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3040" windowHeight="9264" activeTab="3"/>
  </bookViews>
  <sheets>
    <sheet name="OrderProduct" sheetId="1" r:id="rId1"/>
    <sheet name="Total Sales for a given OrderID" sheetId="4" r:id="rId2"/>
    <sheet name="Location" sheetId="11" r:id="rId3"/>
    <sheet name="Total Sales by Region" sheetId="9" r:id="rId4"/>
    <sheet name="Product_Sub_Category" sheetId="13" r:id="rId5"/>
    <sheet name="Total Product_sub_category" sheetId="12" r:id="rId6"/>
    <sheet name="Location (2)" sheetId="15" r:id="rId7"/>
    <sheet name="Product Category" sheetId="16" r:id="rId8"/>
    <sheet name="Column Chart" sheetId="14" r:id="rId9"/>
    <sheet name="Trend Chart" sheetId="17" r:id="rId10"/>
    <sheet name="Pie Chart" sheetId="18" r:id="rId11"/>
    <sheet name="Sales and Profit" sheetId="19" r:id="rId12"/>
    <sheet name="Histogram" sheetId="28" r:id="rId13"/>
    <sheet name="Product_Name" sheetId="21" r:id="rId14"/>
    <sheet name="Returned" sheetId="22" r:id="rId15"/>
    <sheet name="Product Name" sheetId="20" r:id="rId16"/>
    <sheet name="6months" sheetId="23" r:id="rId17"/>
    <sheet name="customer" sheetId="25" r:id="rId18"/>
    <sheet name="Customer_Segment" sheetId="26" r:id="rId19"/>
    <sheet name="Top 5 Customers" sheetId="24" r:id="rId20"/>
    <sheet name="Product Sold by quantity" sheetId="27" r:id="rId21"/>
    <sheet name="Sales Trend" sheetId="29" r:id="rId22"/>
    <sheet name="Average Order Value" sheetId="30" r:id="rId23"/>
    <sheet name="Highest Number Orders" sheetId="32" r:id="rId24"/>
    <sheet name="Jan and Feb" sheetId="33" r:id="rId25"/>
    <sheet name="Top 2 Products" sheetId="34" r:id="rId26"/>
  </sheets>
  <definedNames>
    <definedName name="_xlnm._FilterDatabase" localSheetId="0" hidden="1">OrderProduct!$A$1:$T$1953</definedName>
    <definedName name="_xlnm._FilterDatabase" localSheetId="1" hidden="1">'Total Sales for a given OrderID'!$A$1:$D$1953</definedName>
    <definedName name="_xlnm._FilterDatabase" localSheetId="3" hidden="1">'Total Sales by Region'!$A$1:$G$1953</definedName>
    <definedName name="_xlnm._FilterDatabase" localSheetId="5" hidden="1">'Total Product_sub_category'!$I$7:$J$24</definedName>
    <definedName name="_xlnm._FilterDatabase" localSheetId="6" hidden="1">'Location (2)'!$A$1:$E$986</definedName>
    <definedName name="_xlnm._FilterDatabase" localSheetId="8" hidden="1">'Column Chart'!$A$1:$F$1953</definedName>
    <definedName name="_xlnm._FilterDatabase" localSheetId="9" hidden="1">'Trend Chart'!$A$1:$D$1953</definedName>
    <definedName name="_xlnm._FilterDatabase" localSheetId="10" hidden="1">'Pie Chart'!$A$1:$D$1953</definedName>
    <definedName name="_xlnm._FilterDatabase" localSheetId="13" hidden="1">Product_Name!$A$1:$B$914</definedName>
    <definedName name="_xlnm._FilterDatabase" localSheetId="14" hidden="1">Returned!$A$1:$B$1635</definedName>
    <definedName name="_xlnm._FilterDatabase" localSheetId="15" hidden="1">'Product Name'!$A$1:$F$1953</definedName>
    <definedName name="_xlnm._FilterDatabase" localSheetId="17" hidden="1">customer!$A$1:$B$1131</definedName>
    <definedName name="_xlnm._FilterDatabase" localSheetId="19" hidden="1">'Top 5 Customers'!$K$4:$M$1134</definedName>
    <definedName name="_xlnm._FilterDatabase" localSheetId="20" hidden="1">'Product Sold by quantity'!$A$1:$D$1953</definedName>
    <definedName name="_xlnm._FilterDatabase" localSheetId="21" hidden="1">'Sales Trend'!$A$1:$F$1953</definedName>
    <definedName name="_xlnm._FilterDatabase" localSheetId="23" hidden="1">'Highest Number Orders'!$A$1:$E$1953</definedName>
    <definedName name="_xlnm._FilterDatabase" localSheetId="16" hidden="1">'6months'!$A$1:$E$1</definedName>
    <definedName name="_xlchart.v1.0" hidden="1">Histogram!$B$2:$B$1953</definedName>
    <definedName name="_xlchart.v1.1" hidden="1">Histogram!$A$2:$A$1953</definedName>
    <definedName name="_xlchart.v1.2" hidden="1">Histogram!$B$2:$B$1953</definedName>
  </definedNames>
  <calcPr calcId="191029"/>
  <pivotCaches>
    <pivotCache cacheId="0" r:id="rId27"/>
    <pivotCache cacheId="1" r:id="rId28"/>
    <pivotCache cacheId="2" r:id="rId29"/>
    <pivotCache cacheId="3" r:id="rId30"/>
    <pivotCache cacheId="4" r:id="rId31"/>
    <pivotCache cacheId="5" r:id="rId32"/>
    <pivotCache cacheId="6" r:id="rId33"/>
    <pivotCache cacheId="7" r:id="rId34"/>
    <pivotCache cacheId="8" r:id="rId3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<sst xmlns="http://schemas.openxmlformats.org/spreadsheetml/2006/main" count="19164" uniqueCount="3072">
  <si>
    <t>Customer_ID</t>
  </si>
  <si>
    <t>Order_Date</t>
  </si>
  <si>
    <t>Ship_Date</t>
  </si>
  <si>
    <t>Quantity</t>
  </si>
  <si>
    <t>Unit_Price</t>
  </si>
  <si>
    <t>Sales</t>
  </si>
  <si>
    <t>Discount</t>
  </si>
  <si>
    <t>Profit</t>
  </si>
  <si>
    <t>ordered_new</t>
  </si>
  <si>
    <t>Order_Priority</t>
  </si>
  <si>
    <t>Ship_Mode</t>
  </si>
  <si>
    <t>Shipping_Cost</t>
  </si>
  <si>
    <t>Base_Margin</t>
  </si>
  <si>
    <t>Cust_seg_id</t>
  </si>
  <si>
    <t>Prd_catrgory_id</t>
  </si>
  <si>
    <t>Prd_sub_Category_id</t>
  </si>
  <si>
    <t>Prd_container_id</t>
  </si>
  <si>
    <t>Prd_name_id</t>
  </si>
  <si>
    <t>Order_ID</t>
  </si>
  <si>
    <t>Postal_Code</t>
  </si>
  <si>
    <t>Medium</t>
  </si>
  <si>
    <t>Delivery Truck</t>
  </si>
  <si>
    <t>Critical</t>
  </si>
  <si>
    <t>Regular Air</t>
  </si>
  <si>
    <t>High</t>
  </si>
  <si>
    <t>Low</t>
  </si>
  <si>
    <t>Not Specified</t>
  </si>
  <si>
    <t>Express Air</t>
  </si>
  <si>
    <t xml:space="preserve">Critical </t>
  </si>
  <si>
    <t>.Use VLOOKUP() to find total sales for a given Order ID.</t>
  </si>
  <si>
    <t>Order ID</t>
  </si>
  <si>
    <t>Sum of Sales</t>
  </si>
  <si>
    <t>Grand Total</t>
  </si>
  <si>
    <t>postal_code</t>
  </si>
  <si>
    <t xml:space="preserve">country	</t>
  </si>
  <si>
    <t>region</t>
  </si>
  <si>
    <t>province</t>
  </si>
  <si>
    <t>city</t>
  </si>
  <si>
    <t>United States</t>
  </si>
  <si>
    <t>East</t>
  </si>
  <si>
    <t>Massachusetts</t>
  </si>
  <si>
    <t>Agawam</t>
  </si>
  <si>
    <t>Belchertown</t>
  </si>
  <si>
    <t>South Hadley</t>
  </si>
  <si>
    <t>Lunenburg</t>
  </si>
  <si>
    <t>Townsend</t>
  </si>
  <si>
    <t>Oxford</t>
  </si>
  <si>
    <t>Webster</t>
  </si>
  <si>
    <t>Worcester</t>
  </si>
  <si>
    <t>Hopkinton</t>
  </si>
  <si>
    <t>Natick</t>
  </si>
  <si>
    <t>Sudbury</t>
  </si>
  <si>
    <t>Woburn</t>
  </si>
  <si>
    <t>Burlington</t>
  </si>
  <si>
    <t>Tewksbury</t>
  </si>
  <si>
    <t>Wilmington</t>
  </si>
  <si>
    <t>Winchester</t>
  </si>
  <si>
    <t>Beverly</t>
  </si>
  <si>
    <t>Bellingham</t>
  </si>
  <si>
    <t>Norwood</t>
  </si>
  <si>
    <t>Boston</t>
  </si>
  <si>
    <t>Cambridge</t>
  </si>
  <si>
    <t>Everett</t>
  </si>
  <si>
    <t>Winthrop</t>
  </si>
  <si>
    <t>Stoneham</t>
  </si>
  <si>
    <t>Hanson</t>
  </si>
  <si>
    <t>Arlington</t>
  </si>
  <si>
    <t>Sandwich</t>
  </si>
  <si>
    <t>Yarmouth</t>
  </si>
  <si>
    <t>Rhode Island</t>
  </si>
  <si>
    <t>Barrington</t>
  </si>
  <si>
    <t>Pawtucket</t>
  </si>
  <si>
    <t>Providence</t>
  </si>
  <si>
    <t>Cranston</t>
  </si>
  <si>
    <t>New Hampshire</t>
  </si>
  <si>
    <t>Goffstown</t>
  </si>
  <si>
    <t>Hudson</t>
  </si>
  <si>
    <t>Londonderry</t>
  </si>
  <si>
    <t>Merrimack</t>
  </si>
  <si>
    <t>Nashua</t>
  </si>
  <si>
    <t>Salem</t>
  </si>
  <si>
    <t>Manchester</t>
  </si>
  <si>
    <t>Laconia</t>
  </si>
  <si>
    <t>Concord</t>
  </si>
  <si>
    <t>Portsmouth</t>
  </si>
  <si>
    <t>Dover</t>
  </si>
  <si>
    <t>Maine</t>
  </si>
  <si>
    <t>Biddeford</t>
  </si>
  <si>
    <t>Gorham</t>
  </si>
  <si>
    <t>West Scarborough</t>
  </si>
  <si>
    <t>Saco</t>
  </si>
  <si>
    <t>Sanford</t>
  </si>
  <si>
    <t>Portland</t>
  </si>
  <si>
    <t>South Portland</t>
  </si>
  <si>
    <t>Auburn</t>
  </si>
  <si>
    <t>Lewiston</t>
  </si>
  <si>
    <t>Augusta</t>
  </si>
  <si>
    <t>Bangor</t>
  </si>
  <si>
    <t>Waterville</t>
  </si>
  <si>
    <t>Vermont</t>
  </si>
  <si>
    <t>Bennington</t>
  </si>
  <si>
    <t>South Burlington</t>
  </si>
  <si>
    <t>Rutland</t>
  </si>
  <si>
    <t>Connecticut</t>
  </si>
  <si>
    <t>Bristol</t>
  </si>
  <si>
    <t>New Britain</t>
  </si>
  <si>
    <t>Newington</t>
  </si>
  <si>
    <t>New London</t>
  </si>
  <si>
    <t>Norwich</t>
  </si>
  <si>
    <t>Ansonia</t>
  </si>
  <si>
    <t>Branford</t>
  </si>
  <si>
    <t>Cheshire</t>
  </si>
  <si>
    <t>Seymour</t>
  </si>
  <si>
    <t>Stratford</t>
  </si>
  <si>
    <t>Waterbury</t>
  </si>
  <si>
    <t>Naugatuck</t>
  </si>
  <si>
    <t>New Milford</t>
  </si>
  <si>
    <t>Danbury</t>
  </si>
  <si>
    <t>Fairfield</t>
  </si>
  <si>
    <t>Stamford</t>
  </si>
  <si>
    <t>New Jersey</t>
  </si>
  <si>
    <t>Bayonne</t>
  </si>
  <si>
    <t>Bloomfield</t>
  </si>
  <si>
    <t>Clifton</t>
  </si>
  <si>
    <t>Cranford</t>
  </si>
  <si>
    <t>Fort Lee</t>
  </si>
  <si>
    <t>Linden</t>
  </si>
  <si>
    <t>North Plainfield</t>
  </si>
  <si>
    <t>South Orange</t>
  </si>
  <si>
    <t>Union City</t>
  </si>
  <si>
    <t>Newark</t>
  </si>
  <si>
    <t>Belleville</t>
  </si>
  <si>
    <t>Elizabeth</t>
  </si>
  <si>
    <t>Roselle</t>
  </si>
  <si>
    <t>Elmwood Park</t>
  </si>
  <si>
    <t>Ridgewood</t>
  </si>
  <si>
    <t>Hawthorne</t>
  </si>
  <si>
    <t>Hackensack</t>
  </si>
  <si>
    <t>Englewood</t>
  </si>
  <si>
    <t>Lodi</t>
  </si>
  <si>
    <t>Summit</t>
  </si>
  <si>
    <t>Morristown</t>
  </si>
  <si>
    <t>Lindenwold</t>
  </si>
  <si>
    <t>Millville</t>
  </si>
  <si>
    <t>South Vineland</t>
  </si>
  <si>
    <t>Trenton</t>
  </si>
  <si>
    <t>Iselin</t>
  </si>
  <si>
    <t>Old Bridge</t>
  </si>
  <si>
    <t>Fords</t>
  </si>
  <si>
    <t>New York</t>
  </si>
  <si>
    <t>New York City</t>
  </si>
  <si>
    <t>Harrison</t>
  </si>
  <si>
    <t>Mount Vernon</t>
  </si>
  <si>
    <t>Ossining</t>
  </si>
  <si>
    <t>New City</t>
  </si>
  <si>
    <t>Franklin Square</t>
  </si>
  <si>
    <t>Freeport</t>
  </si>
  <si>
    <t>Glen Cove</t>
  </si>
  <si>
    <t>Hempstead</t>
  </si>
  <si>
    <t>Oceanside</t>
  </si>
  <si>
    <t>Woodmere</t>
  </si>
  <si>
    <t>Bethpage</t>
  </si>
  <si>
    <t>Central Islip</t>
  </si>
  <si>
    <t>Commack</t>
  </si>
  <si>
    <t>Coram</t>
  </si>
  <si>
    <t>Deer Park</t>
  </si>
  <si>
    <t>Dix Hills</t>
  </si>
  <si>
    <t>Levittown</t>
  </si>
  <si>
    <t>Lindenhurst</t>
  </si>
  <si>
    <t>East Massapequa</t>
  </si>
  <si>
    <t>Smithtown</t>
  </si>
  <si>
    <t>West Islip</t>
  </si>
  <si>
    <t>Plainview</t>
  </si>
  <si>
    <t>Shirley</t>
  </si>
  <si>
    <t>Troy</t>
  </si>
  <si>
    <t>Rotterdam</t>
  </si>
  <si>
    <t>Syracuse</t>
  </si>
  <si>
    <t>Utica</t>
  </si>
  <si>
    <t>Watertown</t>
  </si>
  <si>
    <t>Depew</t>
  </si>
  <si>
    <t>Tonawanda</t>
  </si>
  <si>
    <t>Cheektowaga</t>
  </si>
  <si>
    <t>Niagara Falls</t>
  </si>
  <si>
    <t>Rochester</t>
  </si>
  <si>
    <t>Jamestown</t>
  </si>
  <si>
    <t>Ithaca</t>
  </si>
  <si>
    <t>Elmira</t>
  </si>
  <si>
    <t>Pennsylvania</t>
  </si>
  <si>
    <t>West Mifflin</t>
  </si>
  <si>
    <t>Pittsburgh</t>
  </si>
  <si>
    <t>Wilkinsburg</t>
  </si>
  <si>
    <t>Mount Lebanon</t>
  </si>
  <si>
    <t>Baldwin</t>
  </si>
  <si>
    <t>Plum</t>
  </si>
  <si>
    <t>Greensburg</t>
  </si>
  <si>
    <t>Sharon</t>
  </si>
  <si>
    <t>Altoona</t>
  </si>
  <si>
    <t>State College</t>
  </si>
  <si>
    <t>Harrisburg</t>
  </si>
  <si>
    <t>Chambersburg</t>
  </si>
  <si>
    <t>Hanover</t>
  </si>
  <si>
    <t>York</t>
  </si>
  <si>
    <t>Lancaster</t>
  </si>
  <si>
    <t>Bethlehem</t>
  </si>
  <si>
    <t>Allentown</t>
  </si>
  <si>
    <t>Drexel Hill</t>
  </si>
  <si>
    <t>Willow Grove</t>
  </si>
  <si>
    <t>Philadelphia</t>
  </si>
  <si>
    <t>King of Prussia</t>
  </si>
  <si>
    <t>Pottstown</t>
  </si>
  <si>
    <t>Delaware</t>
  </si>
  <si>
    <t>District of Columbia</t>
  </si>
  <si>
    <t>Washington</t>
  </si>
  <si>
    <t>South</t>
  </si>
  <si>
    <t>Virginia</t>
  </si>
  <si>
    <t>Fairfax</t>
  </si>
  <si>
    <t>Herndon</t>
  </si>
  <si>
    <t>Reston</t>
  </si>
  <si>
    <t>Maryland</t>
  </si>
  <si>
    <t>Waldorf</t>
  </si>
  <si>
    <t>Laurel</t>
  </si>
  <si>
    <t>Bowie</t>
  </si>
  <si>
    <t>College Park</t>
  </si>
  <si>
    <t>Camp Springs</t>
  </si>
  <si>
    <t>Potomac</t>
  </si>
  <si>
    <t>Gaithersburg</t>
  </si>
  <si>
    <t>Edgewood</t>
  </si>
  <si>
    <t>Ellicott City</t>
  </si>
  <si>
    <t>Odenton</t>
  </si>
  <si>
    <t>Crofton</t>
  </si>
  <si>
    <t>Randallstown</t>
  </si>
  <si>
    <t>Reisterstown</t>
  </si>
  <si>
    <t>Pikesville</t>
  </si>
  <si>
    <t>Middle River</t>
  </si>
  <si>
    <t>Dundalk</t>
  </si>
  <si>
    <t>Catonsville</t>
  </si>
  <si>
    <t>Annapolis</t>
  </si>
  <si>
    <t>Cumberland</t>
  </si>
  <si>
    <t>Hagerstown</t>
  </si>
  <si>
    <t>Annandale</t>
  </si>
  <si>
    <t>Burke</t>
  </si>
  <si>
    <t>Montclair</t>
  </si>
  <si>
    <t>Tysons Corner</t>
  </si>
  <si>
    <t>Oakton</t>
  </si>
  <si>
    <t>Springfield</t>
  </si>
  <si>
    <t>Alexandria</t>
  </si>
  <si>
    <t>Harrisonburg</t>
  </si>
  <si>
    <t>Charlottesville</t>
  </si>
  <si>
    <t>Waynesboro</t>
  </si>
  <si>
    <t>Mechanicsville</t>
  </si>
  <si>
    <t>Richmond</t>
  </si>
  <si>
    <t>Chesapeake</t>
  </si>
  <si>
    <t>Virginia Beach</t>
  </si>
  <si>
    <t>Norfolk</t>
  </si>
  <si>
    <t>Newport News</t>
  </si>
  <si>
    <t>Petersburg</t>
  </si>
  <si>
    <t>Blacksburg</t>
  </si>
  <si>
    <t>Rose Hill</t>
  </si>
  <si>
    <t>West Virginia</t>
  </si>
  <si>
    <t>Huntington</t>
  </si>
  <si>
    <t>Wheeling</t>
  </si>
  <si>
    <t>Parkersburg</t>
  </si>
  <si>
    <t>Morgantown</t>
  </si>
  <si>
    <t>Fairmont</t>
  </si>
  <si>
    <t>North Carolina</t>
  </si>
  <si>
    <t>Asheboro</t>
  </si>
  <si>
    <t>High Point</t>
  </si>
  <si>
    <t>Eden</t>
  </si>
  <si>
    <t>Apex</t>
  </si>
  <si>
    <t>Cary</t>
  </si>
  <si>
    <t>Garner</t>
  </si>
  <si>
    <t>Goldsboro</t>
  </si>
  <si>
    <t>Raleigh</t>
  </si>
  <si>
    <t>Rocky Mount</t>
  </si>
  <si>
    <t>Wilson</t>
  </si>
  <si>
    <t>Albemarle</t>
  </si>
  <si>
    <t>Gastonia</t>
  </si>
  <si>
    <t>Indian Trail</t>
  </si>
  <si>
    <t>Salisbury</t>
  </si>
  <si>
    <t>Charlotte</t>
  </si>
  <si>
    <t>Mint Hill</t>
  </si>
  <si>
    <t>Fayetteville</t>
  </si>
  <si>
    <t>New Bern</t>
  </si>
  <si>
    <t>Hickory</t>
  </si>
  <si>
    <t>Asheville</t>
  </si>
  <si>
    <t>South Carolina</t>
  </si>
  <si>
    <t>Columbia</t>
  </si>
  <si>
    <t>Spartanburg</t>
  </si>
  <si>
    <t>Charleston</t>
  </si>
  <si>
    <t>Mount Pleasant</t>
  </si>
  <si>
    <t>Summerville</t>
  </si>
  <si>
    <t>Myrtle Beach</t>
  </si>
  <si>
    <t>Greenville</t>
  </si>
  <si>
    <t>Greer</t>
  </si>
  <si>
    <t>Mauldin</t>
  </si>
  <si>
    <t>Taylors</t>
  </si>
  <si>
    <t>Rock Hill</t>
  </si>
  <si>
    <t>Hilton Head Island</t>
  </si>
  <si>
    <t>Georgia</t>
  </si>
  <si>
    <t>Marietta</t>
  </si>
  <si>
    <t>Roswell</t>
  </si>
  <si>
    <t>Tucker</t>
  </si>
  <si>
    <t>Kennesaw</t>
  </si>
  <si>
    <t>Rome</t>
  </si>
  <si>
    <t>Woodstock</t>
  </si>
  <si>
    <t>La Grange</t>
  </si>
  <si>
    <t>Newnan</t>
  </si>
  <si>
    <t>Peachtree City</t>
  </si>
  <si>
    <t>Forest Park</t>
  </si>
  <si>
    <t>Atlanta</t>
  </si>
  <si>
    <t>Sandy Springs</t>
  </si>
  <si>
    <t>Dunwoody</t>
  </si>
  <si>
    <t>East Point</t>
  </si>
  <si>
    <t>Statesboro</t>
  </si>
  <si>
    <t>Athens</t>
  </si>
  <si>
    <t>Dalton</t>
  </si>
  <si>
    <t>Martinez</t>
  </si>
  <si>
    <t>Macon</t>
  </si>
  <si>
    <t>Savannah</t>
  </si>
  <si>
    <t>Florida</t>
  </si>
  <si>
    <t>Ponte Vedra Beach</t>
  </si>
  <si>
    <t>Port Orange</t>
  </si>
  <si>
    <t>Palm Coast</t>
  </si>
  <si>
    <t>New Smyrna Beach</t>
  </si>
  <si>
    <t>Ormond Beach</t>
  </si>
  <si>
    <t>Jacksonville</t>
  </si>
  <si>
    <t>Fruit Cove</t>
  </si>
  <si>
    <t>Tallahassee</t>
  </si>
  <si>
    <t>Panama City</t>
  </si>
  <si>
    <t>Pensacola</t>
  </si>
  <si>
    <t>Gainesville</t>
  </si>
  <si>
    <t>Altamonte Springs</t>
  </si>
  <si>
    <t>Casselberry</t>
  </si>
  <si>
    <t>Winter Springs</t>
  </si>
  <si>
    <t>Titusville</t>
  </si>
  <si>
    <t>Winter Park</t>
  </si>
  <si>
    <t>Orlando</t>
  </si>
  <si>
    <t>Melbourne</t>
  </si>
  <si>
    <t>Merritt Island</t>
  </si>
  <si>
    <t>Hialeah</t>
  </si>
  <si>
    <t>Hollywood</t>
  </si>
  <si>
    <t>Pembroke Pines</t>
  </si>
  <si>
    <t>Carol City</t>
  </si>
  <si>
    <t>Coconut Creek</t>
  </si>
  <si>
    <t>Coral Springs</t>
  </si>
  <si>
    <t>Miami</t>
  </si>
  <si>
    <t>Coral Gables</t>
  </si>
  <si>
    <t>Kendall</t>
  </si>
  <si>
    <t>North Miami Beach</t>
  </si>
  <si>
    <t>North Miami</t>
  </si>
  <si>
    <t>Fort Lauderdale</t>
  </si>
  <si>
    <t>Tamarac</t>
  </si>
  <si>
    <t>Sunrise</t>
  </si>
  <si>
    <t>Oakland Park</t>
  </si>
  <si>
    <t>Palm Beach Gardens</t>
  </si>
  <si>
    <t>West Palm Beach</t>
  </si>
  <si>
    <t>Royal Palm Beach</t>
  </si>
  <si>
    <t>Belle Glade</t>
  </si>
  <si>
    <t>Boca Raton</t>
  </si>
  <si>
    <t>Jupiter</t>
  </si>
  <si>
    <t>Lake Worth</t>
  </si>
  <si>
    <t>Brandon</t>
  </si>
  <si>
    <t>Riverview</t>
  </si>
  <si>
    <t>Tampa</t>
  </si>
  <si>
    <t>Saint Petersburg</t>
  </si>
  <si>
    <t>Seminole</t>
  </si>
  <si>
    <t>Lakeland</t>
  </si>
  <si>
    <t>Winter Haven</t>
  </si>
  <si>
    <t>Fort Myers</t>
  </si>
  <si>
    <t>Port Charlotte</t>
  </si>
  <si>
    <t>Lehigh Acres</t>
  </si>
  <si>
    <t>Immokalee</t>
  </si>
  <si>
    <t>North Port</t>
  </si>
  <si>
    <t>Spring Hill</t>
  </si>
  <si>
    <t>Land O Lakes</t>
  </si>
  <si>
    <t>Dunedin</t>
  </si>
  <si>
    <t>Kissimmee</t>
  </si>
  <si>
    <t>Winter Garden</t>
  </si>
  <si>
    <t>Port Saint Lucie</t>
  </si>
  <si>
    <t>Alabama</t>
  </si>
  <si>
    <t>Birmingham</t>
  </si>
  <si>
    <t>Vestavia Hills</t>
  </si>
  <si>
    <t>Hoover</t>
  </si>
  <si>
    <t>Tuscaloosa</t>
  </si>
  <si>
    <t>Northport</t>
  </si>
  <si>
    <t>Decatur</t>
  </si>
  <si>
    <t>Madison</t>
  </si>
  <si>
    <t>Enterprise</t>
  </si>
  <si>
    <t>Mobile</t>
  </si>
  <si>
    <t>Opelika</t>
  </si>
  <si>
    <t>Phenix City</t>
  </si>
  <si>
    <t>Tennessee</t>
  </si>
  <si>
    <t>Brentwood</t>
  </si>
  <si>
    <t>Clarksville</t>
  </si>
  <si>
    <t>Gallatin</t>
  </si>
  <si>
    <t>Hendersonville</t>
  </si>
  <si>
    <t>Lebanon</t>
  </si>
  <si>
    <t>Murfreesboro</t>
  </si>
  <si>
    <t>Smyrna</t>
  </si>
  <si>
    <t>Nashville</t>
  </si>
  <si>
    <t>Cleveland</t>
  </si>
  <si>
    <t>Chattanooga</t>
  </si>
  <si>
    <t>Kingsport</t>
  </si>
  <si>
    <t>Greeneville</t>
  </si>
  <si>
    <t>Maryville</t>
  </si>
  <si>
    <t>Knoxville</t>
  </si>
  <si>
    <t>Farragut</t>
  </si>
  <si>
    <t>Collierville</t>
  </si>
  <si>
    <t>Bartlett</t>
  </si>
  <si>
    <t>Germantown</t>
  </si>
  <si>
    <t>Jackson</t>
  </si>
  <si>
    <t>Mississippi</t>
  </si>
  <si>
    <t>Horn Lake</t>
  </si>
  <si>
    <t>Olive Branch</t>
  </si>
  <si>
    <t>Tupelo</t>
  </si>
  <si>
    <t>Clinton</t>
  </si>
  <si>
    <t>Pearl</t>
  </si>
  <si>
    <t>Meridian</t>
  </si>
  <si>
    <t>Hattiesburg</t>
  </si>
  <si>
    <t>Gulfport</t>
  </si>
  <si>
    <t>Biloxi</t>
  </si>
  <si>
    <t>Columbus</t>
  </si>
  <si>
    <t>Kentucky</t>
  </si>
  <si>
    <t>Pleasure Ridge Park</t>
  </si>
  <si>
    <t>Georgetown</t>
  </si>
  <si>
    <t>Danville</t>
  </si>
  <si>
    <t>Covington</t>
  </si>
  <si>
    <t>Florence</t>
  </si>
  <si>
    <t>Fort Thomas</t>
  </si>
  <si>
    <t>Paducah</t>
  </si>
  <si>
    <t>Murray</t>
  </si>
  <si>
    <t>Bowling Green</t>
  </si>
  <si>
    <t>Owensboro</t>
  </si>
  <si>
    <t>Henderson</t>
  </si>
  <si>
    <t>Ohio</t>
  </si>
  <si>
    <t>Dublin</t>
  </si>
  <si>
    <t>Hilliard</t>
  </si>
  <si>
    <t>Reynoldsburg</t>
  </si>
  <si>
    <t>Westerville</t>
  </si>
  <si>
    <t>Grove City</t>
  </si>
  <si>
    <t>Whitehall</t>
  </si>
  <si>
    <t>Upper Arlington</t>
  </si>
  <si>
    <t>Toledo</t>
  </si>
  <si>
    <t>Steubenville</t>
  </si>
  <si>
    <t>Elyria</t>
  </si>
  <si>
    <t>North Ridgeville</t>
  </si>
  <si>
    <t>Lorain</t>
  </si>
  <si>
    <t>North Olmsted</t>
  </si>
  <si>
    <t>Willoughby</t>
  </si>
  <si>
    <t>Cleveland Heights</t>
  </si>
  <si>
    <t>Lakewood</t>
  </si>
  <si>
    <t>Euclid</t>
  </si>
  <si>
    <t>Shaker Heights</t>
  </si>
  <si>
    <t>Garfield Heights</t>
  </si>
  <si>
    <t>North Royalton</t>
  </si>
  <si>
    <t>Parma</t>
  </si>
  <si>
    <t>Strongsville</t>
  </si>
  <si>
    <t>Westlake</t>
  </si>
  <si>
    <t>Cuyahoga Falls</t>
  </si>
  <si>
    <t>Stow</t>
  </si>
  <si>
    <t>Kent</t>
  </si>
  <si>
    <t>Medina</t>
  </si>
  <si>
    <t>Boardman</t>
  </si>
  <si>
    <t>Austintown</t>
  </si>
  <si>
    <t>Massillon</t>
  </si>
  <si>
    <t>Wooster</t>
  </si>
  <si>
    <t>Canton</t>
  </si>
  <si>
    <t>Sandusky</t>
  </si>
  <si>
    <t>Hamilton</t>
  </si>
  <si>
    <t>Cincinnati</t>
  </si>
  <si>
    <t>Fairborn</t>
  </si>
  <si>
    <t>Dayton</t>
  </si>
  <si>
    <t>Kettering</t>
  </si>
  <si>
    <t>Lima</t>
  </si>
  <si>
    <t>Central</t>
  </si>
  <si>
    <t>Indiana</t>
  </si>
  <si>
    <t>Anderson</t>
  </si>
  <si>
    <t>Carmel</t>
  </si>
  <si>
    <t>Frankfort</t>
  </si>
  <si>
    <t>Indianapolis</t>
  </si>
  <si>
    <t>Crown Point</t>
  </si>
  <si>
    <t>East Chicago</t>
  </si>
  <si>
    <t>Munster</t>
  </si>
  <si>
    <t>Highland</t>
  </si>
  <si>
    <t>Hammond</t>
  </si>
  <si>
    <t>Schererville</t>
  </si>
  <si>
    <t>Valparaiso</t>
  </si>
  <si>
    <t>Gary</t>
  </si>
  <si>
    <t>Granger</t>
  </si>
  <si>
    <t>South Bend</t>
  </si>
  <si>
    <t>Fort Wayne</t>
  </si>
  <si>
    <t>Kokomo</t>
  </si>
  <si>
    <t>Jeffersonville</t>
  </si>
  <si>
    <t>Muncie</t>
  </si>
  <si>
    <t>Vincennes</t>
  </si>
  <si>
    <t>Terre Haute</t>
  </si>
  <si>
    <t>Lafayette</t>
  </si>
  <si>
    <t>West Lafayette</t>
  </si>
  <si>
    <t>Michigan</t>
  </si>
  <si>
    <t>Eastpointe</t>
  </si>
  <si>
    <t>Port Huron</t>
  </si>
  <si>
    <t>Madison Heights</t>
  </si>
  <si>
    <t>Warren</t>
  </si>
  <si>
    <t>Allen Park</t>
  </si>
  <si>
    <t>Dearborn</t>
  </si>
  <si>
    <t>Dearborn Heights</t>
  </si>
  <si>
    <t>Garden City</t>
  </si>
  <si>
    <t>Detroit</t>
  </si>
  <si>
    <t>Inkster</t>
  </si>
  <si>
    <t>Livonia</t>
  </si>
  <si>
    <t>Westland</t>
  </si>
  <si>
    <t>Southgate</t>
  </si>
  <si>
    <t>Oak Park</t>
  </si>
  <si>
    <t>Rochester Hills</t>
  </si>
  <si>
    <t>Sterling Heights</t>
  </si>
  <si>
    <t>Farmington Hills</t>
  </si>
  <si>
    <t>Pontiac</t>
  </si>
  <si>
    <t>Flint</t>
  </si>
  <si>
    <t>Saginaw</t>
  </si>
  <si>
    <t>Midland</t>
  </si>
  <si>
    <t>Bay City</t>
  </si>
  <si>
    <t>East Lansing</t>
  </si>
  <si>
    <t>Lansing</t>
  </si>
  <si>
    <t>Kalamazoo</t>
  </si>
  <si>
    <t>Portage</t>
  </si>
  <si>
    <t>Battle Creek</t>
  </si>
  <si>
    <t>Adrian</t>
  </si>
  <si>
    <t>Holland</t>
  </si>
  <si>
    <t>Grand Rapids</t>
  </si>
  <si>
    <t>Sault Sainte Marie</t>
  </si>
  <si>
    <t>Iowa</t>
  </si>
  <si>
    <t>Marshalltown</t>
  </si>
  <si>
    <t>Newton</t>
  </si>
  <si>
    <t>West Des Moines</t>
  </si>
  <si>
    <t>Mason City</t>
  </si>
  <si>
    <t>Fort Dodge</t>
  </si>
  <si>
    <t>Cedar Falls</t>
  </si>
  <si>
    <t>Sioux City</t>
  </si>
  <si>
    <t>Council Bluffs</t>
  </si>
  <si>
    <t>Dubuque</t>
  </si>
  <si>
    <t>Marion</t>
  </si>
  <si>
    <t>Cedar Rapids</t>
  </si>
  <si>
    <t>Ottumwa</t>
  </si>
  <si>
    <t>Bettendorf</t>
  </si>
  <si>
    <t>Muscatine</t>
  </si>
  <si>
    <t>Wisconsin</t>
  </si>
  <si>
    <t>Sheboygan</t>
  </si>
  <si>
    <t>West Bend</t>
  </si>
  <si>
    <t>Franklin</t>
  </si>
  <si>
    <t>Kenosha</t>
  </si>
  <si>
    <t>Muskego</t>
  </si>
  <si>
    <t>New Berlin</t>
  </si>
  <si>
    <t>Oak Creek</t>
  </si>
  <si>
    <t>Waukesha</t>
  </si>
  <si>
    <t>Milwaukee</t>
  </si>
  <si>
    <t>Wauwatosa</t>
  </si>
  <si>
    <t>West Allis</t>
  </si>
  <si>
    <t>Greenfield</t>
  </si>
  <si>
    <t>Racine</t>
  </si>
  <si>
    <t>Janesville</t>
  </si>
  <si>
    <t>Fitchburg</t>
  </si>
  <si>
    <t>Manitowoc</t>
  </si>
  <si>
    <t>Green Bay</t>
  </si>
  <si>
    <t>Stevens Point</t>
  </si>
  <si>
    <t>Eau Claire</t>
  </si>
  <si>
    <t>Superior</t>
  </si>
  <si>
    <t>Appleton</t>
  </si>
  <si>
    <t>Neenah</t>
  </si>
  <si>
    <t>Minnesota</t>
  </si>
  <si>
    <t>Lino Lakes</t>
  </si>
  <si>
    <t>Owatonna</t>
  </si>
  <si>
    <t>Inver Grove Heights</t>
  </si>
  <si>
    <t>Saint Paul</t>
  </si>
  <si>
    <t>Roseville</t>
  </si>
  <si>
    <t>Maplewood</t>
  </si>
  <si>
    <t>Shoreview</t>
  </si>
  <si>
    <t>Oakdale</t>
  </si>
  <si>
    <t>Hopkins</t>
  </si>
  <si>
    <t>Burnsville</t>
  </si>
  <si>
    <t>Minnetonka Mills</t>
  </si>
  <si>
    <t>Maple Grove</t>
  </si>
  <si>
    <t>Prior Lake</t>
  </si>
  <si>
    <t>Shakopee</t>
  </si>
  <si>
    <t>Edina</t>
  </si>
  <si>
    <t>Bloomington</t>
  </si>
  <si>
    <t>Richfield</t>
  </si>
  <si>
    <t>Brooklyn Center</t>
  </si>
  <si>
    <t>Fridley</t>
  </si>
  <si>
    <t>Coon Rapids</t>
  </si>
  <si>
    <t>Brooklyn Park</t>
  </si>
  <si>
    <t>Duluth</t>
  </si>
  <si>
    <t>Mankato</t>
  </si>
  <si>
    <t>South Dakota</t>
  </si>
  <si>
    <t>Sioux Falls</t>
  </si>
  <si>
    <t>Aberdeen</t>
  </si>
  <si>
    <t>Rapid City</t>
  </si>
  <si>
    <t>North Dakota</t>
  </si>
  <si>
    <t>Grand Forks</t>
  </si>
  <si>
    <t>Mandan</t>
  </si>
  <si>
    <t>Dickinson</t>
  </si>
  <si>
    <t>West</t>
  </si>
  <si>
    <t>Montana</t>
  </si>
  <si>
    <t>Helena</t>
  </si>
  <si>
    <t>Bozeman</t>
  </si>
  <si>
    <t>Butte</t>
  </si>
  <si>
    <t>Missoula</t>
  </si>
  <si>
    <t>Illinois</t>
  </si>
  <si>
    <t>Arlington Heights</t>
  </si>
  <si>
    <t>Des Plaines</t>
  </si>
  <si>
    <t>Mount Prospect</t>
  </si>
  <si>
    <t>Mundelein</t>
  </si>
  <si>
    <t>Vernon Hills</t>
  </si>
  <si>
    <t>Northbrook</t>
  </si>
  <si>
    <t>Buffalo Grove</t>
  </si>
  <si>
    <t>Wilmette</t>
  </si>
  <si>
    <t>Addison</t>
  </si>
  <si>
    <t>Lake In The Hills</t>
  </si>
  <si>
    <t>Hanover Park</t>
  </si>
  <si>
    <t>Carpentersville</t>
  </si>
  <si>
    <t>Elgin</t>
  </si>
  <si>
    <t>Franklin Park</t>
  </si>
  <si>
    <t>Lombard</t>
  </si>
  <si>
    <t>Melrose Park</t>
  </si>
  <si>
    <t>Saint Charles</t>
  </si>
  <si>
    <t>Carol Stream</t>
  </si>
  <si>
    <t>Calumet City</t>
  </si>
  <si>
    <t>Joliet</t>
  </si>
  <si>
    <t>Bolingbrook</t>
  </si>
  <si>
    <t>Romeoville</t>
  </si>
  <si>
    <t>Burbank</t>
  </si>
  <si>
    <t>Orland Park</t>
  </si>
  <si>
    <t>Aurora</t>
  </si>
  <si>
    <t>Batavia</t>
  </si>
  <si>
    <t>Downers Grove</t>
  </si>
  <si>
    <t>Woodridge</t>
  </si>
  <si>
    <t>Naperville</t>
  </si>
  <si>
    <t>Oswego</t>
  </si>
  <si>
    <t>Chicago</t>
  </si>
  <si>
    <t>Kankakee</t>
  </si>
  <si>
    <t>Rock Island</t>
  </si>
  <si>
    <t>Moline</t>
  </si>
  <si>
    <t>Galesburg</t>
  </si>
  <si>
    <t>Pekin</t>
  </si>
  <si>
    <t>Urbana</t>
  </si>
  <si>
    <t>Alton</t>
  </si>
  <si>
    <t>Quincy</t>
  </si>
  <si>
    <t>Carbondale</t>
  </si>
  <si>
    <t>Missouri</t>
  </si>
  <si>
    <t>Hazelwood</t>
  </si>
  <si>
    <t>Clayton</t>
  </si>
  <si>
    <t>Saint Louis</t>
  </si>
  <si>
    <t>Webster Groves</t>
  </si>
  <si>
    <t>Kirkwood</t>
  </si>
  <si>
    <t>Mehlville</t>
  </si>
  <si>
    <t>Oakville</t>
  </si>
  <si>
    <t>University City</t>
  </si>
  <si>
    <t>Creve Coeur</t>
  </si>
  <si>
    <t>Saint Peters</t>
  </si>
  <si>
    <t>Independence</t>
  </si>
  <si>
    <t>Gladstone</t>
  </si>
  <si>
    <t>Kansas City</t>
  </si>
  <si>
    <t>Raytown</t>
  </si>
  <si>
    <t>Joplin</t>
  </si>
  <si>
    <t>Ozark</t>
  </si>
  <si>
    <t>Kansas</t>
  </si>
  <si>
    <t>Leavenworth</t>
  </si>
  <si>
    <t>Shawnee</t>
  </si>
  <si>
    <t>Leawood</t>
  </si>
  <si>
    <t>Overland Park</t>
  </si>
  <si>
    <t>Manhattan</t>
  </si>
  <si>
    <t>Pittsburg</t>
  </si>
  <si>
    <t>Emporia</t>
  </si>
  <si>
    <t>Derby</t>
  </si>
  <si>
    <t>Wichita</t>
  </si>
  <si>
    <t>Hutchinson</t>
  </si>
  <si>
    <t>Hays</t>
  </si>
  <si>
    <t>Liberal</t>
  </si>
  <si>
    <t>Nebraska</t>
  </si>
  <si>
    <t>Papillion</t>
  </si>
  <si>
    <t>Omaha</t>
  </si>
  <si>
    <t>La Vista</t>
  </si>
  <si>
    <t>Lincoln</t>
  </si>
  <si>
    <t>Grand Island</t>
  </si>
  <si>
    <t>Kearney</t>
  </si>
  <si>
    <t>North Platte</t>
  </si>
  <si>
    <t>Louisiana</t>
  </si>
  <si>
    <t>Metairie</t>
  </si>
  <si>
    <t>Terrytown</t>
  </si>
  <si>
    <t>New Orleans</t>
  </si>
  <si>
    <t>Slidell</t>
  </si>
  <si>
    <t>New Iberia</t>
  </si>
  <si>
    <t>Lake Charles</t>
  </si>
  <si>
    <t>Baton Rouge</t>
  </si>
  <si>
    <t>Shreveport</t>
  </si>
  <si>
    <t>Bossier City</t>
  </si>
  <si>
    <t>Arkansas</t>
  </si>
  <si>
    <t>Pine Bluff</t>
  </si>
  <si>
    <t>Texarkana</t>
  </si>
  <si>
    <t>Hot Springs</t>
  </si>
  <si>
    <t>Bryant</t>
  </si>
  <si>
    <t>Cabot</t>
  </si>
  <si>
    <t>North Little Rock</t>
  </si>
  <si>
    <t>Sherwood</t>
  </si>
  <si>
    <t>Searcy</t>
  </si>
  <si>
    <t>Little Rock</t>
  </si>
  <si>
    <t>West Memphis</t>
  </si>
  <si>
    <t>Jonesboro</t>
  </si>
  <si>
    <t>Paragould</t>
  </si>
  <si>
    <t>Rogers</t>
  </si>
  <si>
    <t>Van Buren</t>
  </si>
  <si>
    <t>Oklahoma</t>
  </si>
  <si>
    <t>Mustang</t>
  </si>
  <si>
    <t>Norman</t>
  </si>
  <si>
    <t>Midwest City</t>
  </si>
  <si>
    <t>Moore</t>
  </si>
  <si>
    <t>Lawton</t>
  </si>
  <si>
    <t>Altus</t>
  </si>
  <si>
    <t>Enid</t>
  </si>
  <si>
    <t>Bartlesville</t>
  </si>
  <si>
    <t>Tulsa</t>
  </si>
  <si>
    <t>Texas</t>
  </si>
  <si>
    <t>Carrollton</t>
  </si>
  <si>
    <t>Flower Mound</t>
  </si>
  <si>
    <t>Garland</t>
  </si>
  <si>
    <t>Grand Prairie</t>
  </si>
  <si>
    <t>The Colony</t>
  </si>
  <si>
    <t>Irving</t>
  </si>
  <si>
    <t>Highland Village</t>
  </si>
  <si>
    <t>Sherman</t>
  </si>
  <si>
    <t>Cedar Hill</t>
  </si>
  <si>
    <t>Corsicana</t>
  </si>
  <si>
    <t>Dallas</t>
  </si>
  <si>
    <t>Farmers Branch</t>
  </si>
  <si>
    <t>Paris</t>
  </si>
  <si>
    <t>Sulphur Springs</t>
  </si>
  <si>
    <t>Lufkin</t>
  </si>
  <si>
    <t>Bedford</t>
  </si>
  <si>
    <t>Burleson</t>
  </si>
  <si>
    <t>Euless</t>
  </si>
  <si>
    <t>Hurst</t>
  </si>
  <si>
    <t>Mansfield</t>
  </si>
  <si>
    <t>Weatherford</t>
  </si>
  <si>
    <t>Watauga</t>
  </si>
  <si>
    <t>Denton</t>
  </si>
  <si>
    <t>Keller</t>
  </si>
  <si>
    <t>Killeen</t>
  </si>
  <si>
    <t>Harker Heights</t>
  </si>
  <si>
    <t>Waco</t>
  </si>
  <si>
    <t>Cloverleaf</t>
  </si>
  <si>
    <t>Houston</t>
  </si>
  <si>
    <t>Conroe</t>
  </si>
  <si>
    <t>Huntsville</t>
  </si>
  <si>
    <t>Pasadena</t>
  </si>
  <si>
    <t>Channelview</t>
  </si>
  <si>
    <t>Friendswood</t>
  </si>
  <si>
    <t>Lake Jackson</t>
  </si>
  <si>
    <t>Bryan</t>
  </si>
  <si>
    <t>College Station</t>
  </si>
  <si>
    <t>Laredo</t>
  </si>
  <si>
    <t>Seguin</t>
  </si>
  <si>
    <t>San Antonio</t>
  </si>
  <si>
    <t>Edinburg</t>
  </si>
  <si>
    <t>Harlingen</t>
  </si>
  <si>
    <t>Pharr</t>
  </si>
  <si>
    <t>San Juan</t>
  </si>
  <si>
    <t>Weslaco</t>
  </si>
  <si>
    <t>Cedar Park</t>
  </si>
  <si>
    <t>Leander</t>
  </si>
  <si>
    <t>Pflugerville</t>
  </si>
  <si>
    <t>Round Rock</t>
  </si>
  <si>
    <t>Eagle Pass</t>
  </si>
  <si>
    <t>Amarillo</t>
  </si>
  <si>
    <t>Lubbock</t>
  </si>
  <si>
    <t>Abilene</t>
  </si>
  <si>
    <t>Odessa</t>
  </si>
  <si>
    <t>El Paso</t>
  </si>
  <si>
    <t>Colorado</t>
  </si>
  <si>
    <t>Arvada</t>
  </si>
  <si>
    <t>Broomfield</t>
  </si>
  <si>
    <t>Commerce City</t>
  </si>
  <si>
    <t>Louisville</t>
  </si>
  <si>
    <t>Wheat Ridge</t>
  </si>
  <si>
    <t>Littleton</t>
  </si>
  <si>
    <t>Highlands Ranch</t>
  </si>
  <si>
    <t>Thornton</t>
  </si>
  <si>
    <t>Fort Collins</t>
  </si>
  <si>
    <t>Loveland</t>
  </si>
  <si>
    <t>Fountain</t>
  </si>
  <si>
    <t>Colorado Springs</t>
  </si>
  <si>
    <t>Pueblo</t>
  </si>
  <si>
    <t>Pueblo West</t>
  </si>
  <si>
    <t>Durango</t>
  </si>
  <si>
    <t>Grand Junction</t>
  </si>
  <si>
    <t>Wyoming</t>
  </si>
  <si>
    <t>Cheyenne</t>
  </si>
  <si>
    <t>Rock Springs</t>
  </si>
  <si>
    <t>Idaho</t>
  </si>
  <si>
    <t>Twin Falls</t>
  </si>
  <si>
    <t>Idaho Falls</t>
  </si>
  <si>
    <t>Rexburg</t>
  </si>
  <si>
    <t>Caldwell</t>
  </si>
  <si>
    <t>Eagle</t>
  </si>
  <si>
    <t>Boise</t>
  </si>
  <si>
    <t>Coeur D Alene</t>
  </si>
  <si>
    <t>Moscow</t>
  </si>
  <si>
    <t>Post Falls</t>
  </si>
  <si>
    <t>Utah</t>
  </si>
  <si>
    <t>Clearfield</t>
  </si>
  <si>
    <t>Draper</t>
  </si>
  <si>
    <t>Layton</t>
  </si>
  <si>
    <t>Lehi</t>
  </si>
  <si>
    <t>Pleasant Grove</t>
  </si>
  <si>
    <t>Roy</t>
  </si>
  <si>
    <t>Tooele</t>
  </si>
  <si>
    <t>West Jordan</t>
  </si>
  <si>
    <t>Salt Lake City</t>
  </si>
  <si>
    <t>Holladay</t>
  </si>
  <si>
    <t>Kearns</t>
  </si>
  <si>
    <t>West Valley City</t>
  </si>
  <si>
    <t>Provo</t>
  </si>
  <si>
    <t>Spanish Fork</t>
  </si>
  <si>
    <t>Springville</t>
  </si>
  <si>
    <t>Arizona</t>
  </si>
  <si>
    <t>Mesa</t>
  </si>
  <si>
    <t>Chandler</t>
  </si>
  <si>
    <t>Gilbert</t>
  </si>
  <si>
    <t>Scottsdale</t>
  </si>
  <si>
    <t>Glendale</t>
  </si>
  <si>
    <t>El Mirage</t>
  </si>
  <si>
    <t>Peoria</t>
  </si>
  <si>
    <t>Surprise</t>
  </si>
  <si>
    <t>Tucson</t>
  </si>
  <si>
    <t>Oro Valley</t>
  </si>
  <si>
    <t>Flagstaff</t>
  </si>
  <si>
    <t>Prescott</t>
  </si>
  <si>
    <t>Prescott Valley</t>
  </si>
  <si>
    <t>Kingman</t>
  </si>
  <si>
    <t>Bullhead City</t>
  </si>
  <si>
    <t>New Mexico</t>
  </si>
  <si>
    <t>Albuquerque</t>
  </si>
  <si>
    <t>Santa Fe</t>
  </si>
  <si>
    <t>Las Cruces</t>
  </si>
  <si>
    <t>Clovis</t>
  </si>
  <si>
    <t>Hobbs</t>
  </si>
  <si>
    <t>Alamogordo</t>
  </si>
  <si>
    <t>Nevada</t>
  </si>
  <si>
    <t>North Las Vegas</t>
  </si>
  <si>
    <t>Pahrump</t>
  </si>
  <si>
    <t>Las Vegas</t>
  </si>
  <si>
    <t>Reno</t>
  </si>
  <si>
    <t>Carson City</t>
  </si>
  <si>
    <t>California</t>
  </si>
  <si>
    <t>Los Angeles</t>
  </si>
  <si>
    <t>East Los Angeles</t>
  </si>
  <si>
    <t>West Hollywood</t>
  </si>
  <si>
    <t>Beverly Hills</t>
  </si>
  <si>
    <t>Redondo Beach</t>
  </si>
  <si>
    <t>Torrance</t>
  </si>
  <si>
    <t>Whittier</t>
  </si>
  <si>
    <t>Montebello</t>
  </si>
  <si>
    <t>Thousand Oaks</t>
  </si>
  <si>
    <t>Rancho Cucamonga</t>
  </si>
  <si>
    <t>Hacienda Heights</t>
  </si>
  <si>
    <t>Pomona</t>
  </si>
  <si>
    <t>San Gabriel</t>
  </si>
  <si>
    <t>La Mesa</t>
  </si>
  <si>
    <t>Lemon Grove</t>
  </si>
  <si>
    <t>Carlsbad</t>
  </si>
  <si>
    <t>San Diego</t>
  </si>
  <si>
    <t>Encinitas</t>
  </si>
  <si>
    <t>Calexico</t>
  </si>
  <si>
    <t>Coachella</t>
  </si>
  <si>
    <t>El Centro</t>
  </si>
  <si>
    <t>Twentynine Palms</t>
  </si>
  <si>
    <t>Apple Valley</t>
  </si>
  <si>
    <t>Hesperia</t>
  </si>
  <si>
    <t>Redlands</t>
  </si>
  <si>
    <t>Yucaipa</t>
  </si>
  <si>
    <t>Riverside</t>
  </si>
  <si>
    <t>Moreno Valley</t>
  </si>
  <si>
    <t>Temecula</t>
  </si>
  <si>
    <t>Costa Mesa</t>
  </si>
  <si>
    <t>Huntington Beach</t>
  </si>
  <si>
    <t>Laguna Hills</t>
  </si>
  <si>
    <t>San Clemente</t>
  </si>
  <si>
    <t>Laguna Niguel</t>
  </si>
  <si>
    <t>Mission Viejo</t>
  </si>
  <si>
    <t>Camarillo</t>
  </si>
  <si>
    <t>Oxnard</t>
  </si>
  <si>
    <t>Goleta</t>
  </si>
  <si>
    <t>Bakersfield</t>
  </si>
  <si>
    <t>Atascadero</t>
  </si>
  <si>
    <t>Santa Maria</t>
  </si>
  <si>
    <t>Los Banos</t>
  </si>
  <si>
    <t>Fresno</t>
  </si>
  <si>
    <t>Salinas</t>
  </si>
  <si>
    <t>Los Altos</t>
  </si>
  <si>
    <t>Menlo Park</t>
  </si>
  <si>
    <t>Mountain View</t>
  </si>
  <si>
    <t>Redwood City</t>
  </si>
  <si>
    <t>San Carlos</t>
  </si>
  <si>
    <t>Sunnyvale</t>
  </si>
  <si>
    <t>San Francisco</t>
  </si>
  <si>
    <t>Napa</t>
  </si>
  <si>
    <t>Vallejo</t>
  </si>
  <si>
    <t>Oakland</t>
  </si>
  <si>
    <t>Berkeley</t>
  </si>
  <si>
    <t>Petaluma</t>
  </si>
  <si>
    <t>Gilroy</t>
  </si>
  <si>
    <t>Los Gatos</t>
  </si>
  <si>
    <t>Santa Clara</t>
  </si>
  <si>
    <t>Santa Cruz</t>
  </si>
  <si>
    <t>Saratoga</t>
  </si>
  <si>
    <t>Stockton</t>
  </si>
  <si>
    <t>Manteca</t>
  </si>
  <si>
    <t>Santa Rosa</t>
  </si>
  <si>
    <t>Eureka</t>
  </si>
  <si>
    <t>Davis</t>
  </si>
  <si>
    <t>El Dorado Hills</t>
  </si>
  <si>
    <t>Vacaville</t>
  </si>
  <si>
    <t>Woodland</t>
  </si>
  <si>
    <t>Granite Bay</t>
  </si>
  <si>
    <t>Sacramento</t>
  </si>
  <si>
    <t>Chico</t>
  </si>
  <si>
    <t>Yuba City</t>
  </si>
  <si>
    <t>Redding</t>
  </si>
  <si>
    <t>South Lake Tahoe</t>
  </si>
  <si>
    <t>Oregon</t>
  </si>
  <si>
    <t>Gresham</t>
  </si>
  <si>
    <t>Lake Oswego</t>
  </si>
  <si>
    <t>Troutdale</t>
  </si>
  <si>
    <t>Tualatin</t>
  </si>
  <si>
    <t>West Linn</t>
  </si>
  <si>
    <t>Woodburn</t>
  </si>
  <si>
    <t>Mcminnville</t>
  </si>
  <si>
    <t>Corvallis</t>
  </si>
  <si>
    <t>Coos Bay</t>
  </si>
  <si>
    <t>Medford</t>
  </si>
  <si>
    <t>Grants Pass</t>
  </si>
  <si>
    <t>Redmond</t>
  </si>
  <si>
    <t>Edmonds</t>
  </si>
  <si>
    <t>Kirkland</t>
  </si>
  <si>
    <t>Lynnwood</t>
  </si>
  <si>
    <t>Seattle</t>
  </si>
  <si>
    <t>Seatac</t>
  </si>
  <si>
    <t>Des Moines</t>
  </si>
  <si>
    <t>Anacortes</t>
  </si>
  <si>
    <t>Puyallup</t>
  </si>
  <si>
    <t>Spanaway</t>
  </si>
  <si>
    <t>Tacoma</t>
  </si>
  <si>
    <t>Parkland</t>
  </si>
  <si>
    <t>Lacey</t>
  </si>
  <si>
    <t>Longview</t>
  </si>
  <si>
    <t>Vancouver</t>
  </si>
  <si>
    <t>Pullman</t>
  </si>
  <si>
    <t>Spokane</t>
  </si>
  <si>
    <t>Pasco</t>
  </si>
  <si>
    <t>Richland</t>
  </si>
  <si>
    <t>Walla Walla</t>
  </si>
  <si>
    <t>Postal Code</t>
  </si>
  <si>
    <t>Region</t>
  </si>
  <si>
    <t>By Region</t>
  </si>
  <si>
    <t>Total Sales</t>
  </si>
  <si>
    <t>Prd_sub_cat_id</t>
  </si>
  <si>
    <t>Product_Sub_Category</t>
  </si>
  <si>
    <t>Appliances</t>
  </si>
  <si>
    <t>Binders and Binder Accessories</t>
  </si>
  <si>
    <t>Bookcases</t>
  </si>
  <si>
    <t>Chairs &amp; Chairmats</t>
  </si>
  <si>
    <t>Computer Peripherals</t>
  </si>
  <si>
    <t>Copiers and Fax</t>
  </si>
  <si>
    <t>Envelopes</t>
  </si>
  <si>
    <t>Labels</t>
  </si>
  <si>
    <t>Office Furnishings</t>
  </si>
  <si>
    <t>Office Machines</t>
  </si>
  <si>
    <t>Paper</t>
  </si>
  <si>
    <t>Pens &amp; Art Supplies</t>
  </si>
  <si>
    <t>Rubber Bands</t>
  </si>
  <si>
    <t>Scissors, Rulers and Trimmers</t>
  </si>
  <si>
    <t>Storage &amp; Organization</t>
  </si>
  <si>
    <t>Tables</t>
  </si>
  <si>
    <t>Telephones and Communication</t>
  </si>
  <si>
    <t>Product_sub_category</t>
  </si>
  <si>
    <t>use COUNTIF() to calculate total product_sub_category for couple of province.</t>
  </si>
  <si>
    <t>Total Sale for Couple of Products</t>
  </si>
  <si>
    <t>Prd_Cat_id</t>
  </si>
  <si>
    <t>Product Category</t>
  </si>
  <si>
    <t>Furniture</t>
  </si>
  <si>
    <t>Office Supplies</t>
  </si>
  <si>
    <t>Technology</t>
  </si>
  <si>
    <t>Postal code</t>
  </si>
  <si>
    <t>.create column/bar charts for Region/Product Category wise sales</t>
  </si>
  <si>
    <t>Count of Sales</t>
  </si>
  <si>
    <t>Column Labels</t>
  </si>
  <si>
    <t>Product</t>
  </si>
  <si>
    <t>Count of Prd_catrgory_id</t>
  </si>
  <si>
    <t>Total</t>
  </si>
  <si>
    <t>(All)</t>
  </si>
  <si>
    <t>create pie chart to find the sales composition by region.</t>
  </si>
  <si>
    <t>east</t>
  </si>
  <si>
    <t>create a histogram chart for sales data.</t>
  </si>
  <si>
    <t>Product_Name</t>
  </si>
  <si>
    <t>"While you Were Out" Message Book  One Form per Page</t>
  </si>
  <si>
    <t>#10- 4 1/8" x 9 1/2" Recycled Envelopes</t>
  </si>
  <si>
    <t>#10- 4 1/8" x 9 1/2" Security-Tint Envelopes</t>
  </si>
  <si>
    <t>#10 White Business Envelopes 4 1/8 x 9 1/2</t>
  </si>
  <si>
    <t>#10-4 1/8" x 9 1/2" Premium Diagonal Seam Envelopes</t>
  </si>
  <si>
    <t>*Staples* Highlighting Markers</t>
  </si>
  <si>
    <t>*Staples* Packaging Labels</t>
  </si>
  <si>
    <t>*Staples* vLetter Openers  2/Pack</t>
  </si>
  <si>
    <t>1.7 Cubic Foot Compact "Cube" Office Refrigerators</t>
  </si>
  <si>
    <t>1/4 Fold Party Design Invitations &amp; White Envelopes  24 8-1/2" X 11" Cards  25 Env./Pack</t>
  </si>
  <si>
    <t>12 Colored Short Pencils</t>
  </si>
  <si>
    <t>12-1/2 Diameter Round Wall Clock</t>
  </si>
  <si>
    <t>14-7/8 x 11 Blue Bar Computer Printout Paper</t>
  </si>
  <si>
    <t>1726 Digital Answering Machine</t>
  </si>
  <si>
    <t>210 Trimline Phone  White</t>
  </si>
  <si>
    <t>2160i</t>
  </si>
  <si>
    <t>2300 Heavy-Duty Transfer File Systems by Perma</t>
  </si>
  <si>
    <t>270c</t>
  </si>
  <si>
    <t>300 Series Non-Flip</t>
  </si>
  <si>
    <t>36X48 HARDFLOOR CHAIRMAT</t>
  </si>
  <si>
    <t>3M Hangers With Command Adhesive</t>
  </si>
  <si>
    <t>3M Office Air Cleaner</t>
  </si>
  <si>
    <t>3M Organizer Strips</t>
  </si>
  <si>
    <t>3M Polarizing Light Filter Sleeves</t>
  </si>
  <si>
    <t>3M Polarizing Task Lamp with Clamp Arm  Light Gray</t>
  </si>
  <si>
    <t>4009® Highlighters by Sanford</t>
  </si>
  <si>
    <t>5170i</t>
  </si>
  <si>
    <t>6" Cubicle Wall Clock  Black</t>
  </si>
  <si>
    <t>600 Series Flip</t>
  </si>
  <si>
    <t>600 Series Non-Flip</t>
  </si>
  <si>
    <t>80 Minute CD-R Spindle  100/Pack - Staples</t>
  </si>
  <si>
    <t>80 Minute Slim Jewel Case CD-R   10/Pack - Staples</t>
  </si>
  <si>
    <t>9-3/4 Diameter Round Wall Clock</t>
  </si>
  <si>
    <t>A1228</t>
  </si>
  <si>
    <t>Accessory15</t>
  </si>
  <si>
    <t>Accessory17</t>
  </si>
  <si>
    <t>Accessory20</t>
  </si>
  <si>
    <t>Accessory21</t>
  </si>
  <si>
    <t>Accessory24</t>
  </si>
  <si>
    <t>Accessory25</t>
  </si>
  <si>
    <t>Accessory27</t>
  </si>
  <si>
    <t>Accessory28</t>
  </si>
  <si>
    <t>Accessory29</t>
  </si>
  <si>
    <t>Accessory31</t>
  </si>
  <si>
    <t>Accessory32</t>
  </si>
  <si>
    <t>Accessory34</t>
  </si>
  <si>
    <t>Accessory35</t>
  </si>
  <si>
    <t>Accessory36</t>
  </si>
  <si>
    <t>Accessory37</t>
  </si>
  <si>
    <t>Accessory39</t>
  </si>
  <si>
    <t>Accessory4</t>
  </si>
  <si>
    <t>Accessory41</t>
  </si>
  <si>
    <t>Accessory6</t>
  </si>
  <si>
    <t>Accessory9</t>
  </si>
  <si>
    <t>Acco 6 Outlet Guardian Premium Surge Suppressor</t>
  </si>
  <si>
    <t>Acco Four Pocket Poly Ring Binder with Label Holder  Smoke  1"</t>
  </si>
  <si>
    <t>Acco Keyboard-In-A-Box®</t>
  </si>
  <si>
    <t>Acco Perma® 2700 Stacking Storage Drawers</t>
  </si>
  <si>
    <t>Acco Pressboard Covers with Storage Hooks  14 7/8" x 11"  Light Blue</t>
  </si>
  <si>
    <t>Acco PRESSTEX® Data Binder with Storage Hooks  Dark Blue  14 7/8" X 11"</t>
  </si>
  <si>
    <t>Acco PRESSTEX® Data Binder with Storage Hooks  Dark Blue  9 1/2" X 11"</t>
  </si>
  <si>
    <t>Acco Smartsocket® Color-Coded Six-Outlet AC Adapter Model Surge Protectors</t>
  </si>
  <si>
    <t>Acco Smartsocket™ Table Surge Protector  6 Color-Coded Adapter Outlets</t>
  </si>
  <si>
    <t>Acco® Hot Clips™ Clips to Go</t>
  </si>
  <si>
    <t>ACCOHIDE® 3-Ring Binder  Blue  1"</t>
  </si>
  <si>
    <t>ACCOHIDE® Binder by Acco</t>
  </si>
  <si>
    <t>Acme Design Line 8" Stainless Steel Bent Scissors w/Champagne Handles  3-1/8" Cut</t>
  </si>
  <si>
    <t>Acme Galleria® Hot Forged Steel Scissors with Colored Handles</t>
  </si>
  <si>
    <t>Acme Hot Forged Carbon Steel Scissors with Nickel-Plated Handles  3 7/8" Cut  8"L</t>
  </si>
  <si>
    <t>Acme Kleencut® Forged Steel Scissors</t>
  </si>
  <si>
    <t>Acme® 8" Straight Scissors</t>
  </si>
  <si>
    <t>Acme® Elite Stainless Steel Scissors</t>
  </si>
  <si>
    <t>Acme® Forged Steel Scissors with Black Enamel Handles</t>
  </si>
  <si>
    <t>Acme® Office Executive Series Stainless Steel Trimmers</t>
  </si>
  <si>
    <t>Acme® Preferred Stainless Steel Scissors</t>
  </si>
  <si>
    <t>Adams Phone Message Book  200 Message Capacity  8 1/16” x 11”</t>
  </si>
  <si>
    <t>Adams Phone Message Book  Professional  400 Message Capacity  5 3/6” x 11”</t>
  </si>
  <si>
    <t>Adams Telephone Message Book w/Frequently-Called Numbers Space  400 Messages per Book</t>
  </si>
  <si>
    <t>Adams Telephone Message Books  5 1/4” x 11”</t>
  </si>
  <si>
    <t>Adesso Programmable 142-Key Keyboard</t>
  </si>
  <si>
    <t>Advantus 10-Drawer Portable Organizer  Chrome Metal Frame  Smoke Drawers</t>
  </si>
  <si>
    <t>Advantus Employee of the Month Certificate Frame  11 x 13-1/2</t>
  </si>
  <si>
    <t>Advantus Map Pennant Flags and Round Head Tacks</t>
  </si>
  <si>
    <t>Advantus Panel Wall Certificate Holder - 8.5x11</t>
  </si>
  <si>
    <t>Advantus Plastic Paper Clips</t>
  </si>
  <si>
    <t>Advantus Push Pins</t>
  </si>
  <si>
    <t>Advantus Push Pins  Aluminum Head</t>
  </si>
  <si>
    <t>Advantus Rolling Storage Box</t>
  </si>
  <si>
    <t>Aluminum Document Frame</t>
  </si>
  <si>
    <t>Ampad #10 Peel &amp; Seel® Holiday Envelopes</t>
  </si>
  <si>
    <t>Anderson Hickey Conga Table Tops &amp; Accessories</t>
  </si>
  <si>
    <t>Angle-D Binders with Locking Rings  Label Holders</t>
  </si>
  <si>
    <t>APC 7 Outlet Network SurgeArrest Surge Protector</t>
  </si>
  <si>
    <t>Array® Memo Cubes</t>
  </si>
  <si>
    <t>Array® Parchment Paper  Assorted Colors</t>
  </si>
  <si>
    <t>Artistic Insta-Plaque</t>
  </si>
  <si>
    <t>Assorted Color Push Pins</t>
  </si>
  <si>
    <t>AT&amp;T 2230 Dual Handset Phone With Caller ID/Call Waiting</t>
  </si>
  <si>
    <t>AT&amp;T Black Trimline Phone  Model 210</t>
  </si>
  <si>
    <t>Atlantic Metals Mobile 2-Shelf Bookcases  Custom Colors</t>
  </si>
  <si>
    <t>Atlantic Metals Mobile 3-Shelf Bookcases  Custom Colors</t>
  </si>
  <si>
    <t>Atlantic Metals Mobile 5-Shelf Bookcases  Custom Colors</t>
  </si>
  <si>
    <t>Avery 05222 Permanent Self-Adhesive File Folder Labels for Typewriters  on Rolls  White  250/Roll</t>
  </si>
  <si>
    <t>Avery 4027 File Folder Labels for Dot Matrix Printers  5000 Labels per Box  White</t>
  </si>
  <si>
    <t>Avery 479</t>
  </si>
  <si>
    <t>Avery 48</t>
  </si>
  <si>
    <t>Avery 481</t>
  </si>
  <si>
    <t>Avery 482</t>
  </si>
  <si>
    <t>Avery 485</t>
  </si>
  <si>
    <t>Avery 487</t>
  </si>
  <si>
    <t>Avery 49</t>
  </si>
  <si>
    <t>Avery 491</t>
  </si>
  <si>
    <t>Avery 492</t>
  </si>
  <si>
    <t>Avery 493</t>
  </si>
  <si>
    <t>Avery 494</t>
  </si>
  <si>
    <t>Avery 496</t>
  </si>
  <si>
    <t>Avery 497</t>
  </si>
  <si>
    <t>Avery 498</t>
  </si>
  <si>
    <t>Avery 501</t>
  </si>
  <si>
    <t>Avery 506</t>
  </si>
  <si>
    <t>Avery 507</t>
  </si>
  <si>
    <t>Avery 508</t>
  </si>
  <si>
    <t>Avery 51</t>
  </si>
  <si>
    <t>Avery 510</t>
  </si>
  <si>
    <t>Avery 514</t>
  </si>
  <si>
    <t>Avery Arch Ring Binders</t>
  </si>
  <si>
    <t>Avery Binder Labels</t>
  </si>
  <si>
    <t>Avery Binding System Hidden Tab™ Executive Style Index Sets</t>
  </si>
  <si>
    <t>Avery Durable Binders</t>
  </si>
  <si>
    <t>Avery Durable Poly Binders</t>
  </si>
  <si>
    <t>Avery Flip-Chart Easel Binder  Black</t>
  </si>
  <si>
    <t>Avery Hanging File Binders</t>
  </si>
  <si>
    <t>Avery Heavy-Duty EZD ™ Binder With Locking Rings</t>
  </si>
  <si>
    <t>Avery Hi-Liter GlideStik Fluorescent Highlighter  Yellow Ink</t>
  </si>
  <si>
    <t>Avery Hi-Liter® Fluorescent Desk Style Markers</t>
  </si>
  <si>
    <t>Avery Hi-Liter® Smear-Safe Highlighters</t>
  </si>
  <si>
    <t>Avery Legal 4-Ring Binder</t>
  </si>
  <si>
    <t>Avery Premier Heavy-Duty Binder with Round Locking Rings</t>
  </si>
  <si>
    <t>Avery Printable Repositionable Plastic Tabs</t>
  </si>
  <si>
    <t>Avery Reinforcements for Hole-Punch Pages</t>
  </si>
  <si>
    <t>Avery Trapezoid Extra Heavy Duty 4" Binders</t>
  </si>
  <si>
    <t>Avery Trapezoid Ring Binder  3" Capacity  Black  1040 sheets</t>
  </si>
  <si>
    <t>Avery White Multi-Purpose Labels</t>
  </si>
  <si>
    <t>Avery® 3 1/2" Diskette Storage Pages  10/Pack</t>
  </si>
  <si>
    <t>Avery® Durable Slant Ring Binders With Label Holder</t>
  </si>
  <si>
    <t>Bagged Rubber Bands</t>
  </si>
  <si>
    <t>Balt Solid Wood Rectangular Table</t>
  </si>
  <si>
    <t>Balt Split Level Computer Training Table</t>
  </si>
  <si>
    <t>Barrel Sharpener</t>
  </si>
  <si>
    <t>BASF Silver 74 Minute CD-R</t>
  </si>
  <si>
    <t>Belkin 105-Key Black Keyboard</t>
  </si>
  <si>
    <t>Belkin 107-key enhanced keyboard  USB/PS/2 interface</t>
  </si>
  <si>
    <t>Belkin 325VA UPS Surge Protector  6'</t>
  </si>
  <si>
    <t>Belkin 6 Outlet Metallic Surge Strip</t>
  </si>
  <si>
    <t>Belkin 8 Outlet SurgeMaster II Gold Surge Protector</t>
  </si>
  <si>
    <t>Belkin ErgoBoard™ Keyboard</t>
  </si>
  <si>
    <t>Belkin F9M820V08 8 Outlet Surge</t>
  </si>
  <si>
    <t>Belkin MediaBoard 104- Keyboard</t>
  </si>
  <si>
    <t>Belkin Premiere Surge Master II 8-outlet surge protector</t>
  </si>
  <si>
    <t>Bell Sonecor JB700 Caller ID</t>
  </si>
  <si>
    <t>Bevis 36 x 72 Conference Tables</t>
  </si>
  <si>
    <t>Bevis Boat-Shaped Conference Table</t>
  </si>
  <si>
    <t>Bevis Rectangular Conference Tables</t>
  </si>
  <si>
    <t>Bevis Round Bullnose 29" High Table Top</t>
  </si>
  <si>
    <t>Bevis Round Conference Table Top &amp; Single Column Base</t>
  </si>
  <si>
    <t>Bevis Round Conference Table Top  X-Base</t>
  </si>
  <si>
    <t>Bevis Steel Folding Chairs</t>
  </si>
  <si>
    <t>Binder Clips by OIC</t>
  </si>
  <si>
    <t>Binder Posts</t>
  </si>
  <si>
    <t>Binding Machine Supplies</t>
  </si>
  <si>
    <t>Binney &amp; Smith inkTank™ Erasable Pocket Highlighter  Chisel Tip  Yellow</t>
  </si>
  <si>
    <t>Bionaire 99.97% HEPA Air Cleaner</t>
  </si>
  <si>
    <t>Bionaire Personal Warm Mist Humidifier/Vaporizer</t>
  </si>
  <si>
    <t>Black Print Carbonless Snap-Off® Rapid Letter  8 1/2" x 7"</t>
  </si>
  <si>
    <t>Boston 1645 Deluxe Heavier-Duty Electric Pencil Sharpener</t>
  </si>
  <si>
    <t>Boston 16701 Slimline Battery Pencil Sharpener</t>
  </si>
  <si>
    <t>Boston 16765 Mini Stand Up Battery Pencil Sharpener</t>
  </si>
  <si>
    <t>Boston 16801 Nautilus™ Battery Pencil Sharpener</t>
  </si>
  <si>
    <t>Boston 1730 StandUp Electric Pencil Sharpener</t>
  </si>
  <si>
    <t>Boston 1799 Powerhouse™ Electric Pencil Sharpener</t>
  </si>
  <si>
    <t>Boston KS Multi-Size Manual Pencil Sharpener</t>
  </si>
  <si>
    <t>Boston Model 1800 Electric Pencil Sharpener  Gray</t>
  </si>
  <si>
    <t>Boston School Pro Electric Pencil Sharpener  1670</t>
  </si>
  <si>
    <t>BOSTON® Ranger® #55 Pencil Sharpener  Black</t>
  </si>
  <si>
    <t>BoxOffice By Design Rectangular and Half-Moon Meeting Room Tables</t>
  </si>
  <si>
    <t>BPI Conference Tables</t>
  </si>
  <si>
    <t>Bravo II™ Megaboss® 12-Amp Hard Body Upright  Replacement Belts  2 Belts per Pack</t>
  </si>
  <si>
    <t>Bretford “Just In Time” Height-Adjustable Multi-Task Work Tables</t>
  </si>
  <si>
    <t>Bretford CR4500 Series Slim Rectangular Table</t>
  </si>
  <si>
    <t>Bretford CR8500 Series Meeting Room Furniture</t>
  </si>
  <si>
    <t>Bretford Rectangular Conference Table Tops</t>
  </si>
  <si>
    <t>Brites Rubber Bands  1 1/2 oz. Box</t>
  </si>
  <si>
    <t>Brother DCP1000 Digital 3 in 1 Multifunction Machine</t>
  </si>
  <si>
    <t>Brown Kraft Recycled Envelopes</t>
  </si>
  <si>
    <t>Bush Advantage Collection® Racetrack Conference Table</t>
  </si>
  <si>
    <t>Bush Advantage Collection® Round Conference Table</t>
  </si>
  <si>
    <t>Bush Cubix Collection Bookcases  Fully Assembled</t>
  </si>
  <si>
    <t>Bush Heritage Pine Collection 5-Shelf Bookcase  Albany Pine Finish  *Special Order</t>
  </si>
  <si>
    <t>Bush Mission Pointe Library</t>
  </si>
  <si>
    <t>Bush Westfield Collection Bookcases  Dark Cherry Finish  Fully Assembled</t>
  </si>
  <si>
    <t>Bush Westfield Collection Bookcases  Fully Assembled</t>
  </si>
  <si>
    <t>Bush® Cubix Conference Tables  Fully Assembled</t>
  </si>
  <si>
    <t>Canon BP1200DH 12-Digit Bubble Jet Printing Calculator</t>
  </si>
  <si>
    <t>Canon Image Class D660 Copier</t>
  </si>
  <si>
    <t>Canon imageCLASS 2200 Advanced Copier</t>
  </si>
  <si>
    <t>Canon Imageclass D680 Copier / Fax</t>
  </si>
  <si>
    <t>Canon MP25DIII Desktop Whisper-Quiet Printing Calculator</t>
  </si>
  <si>
    <t>Canon MP41DH Printing Calculator</t>
  </si>
  <si>
    <t>Canon P1-DHIII Palm Printing Calculator</t>
  </si>
  <si>
    <t>Canon PC1060 Personal Laser Copier</t>
  </si>
  <si>
    <t>Canon PC1080F Personal Copier</t>
  </si>
  <si>
    <t>Canon PC-428 Personal Copier</t>
  </si>
  <si>
    <t>Canon PC940 Copier</t>
  </si>
  <si>
    <t>Canon S750 Color Inkjet Printer</t>
  </si>
  <si>
    <t>Cardinal Holdit Business Card Pockets</t>
  </si>
  <si>
    <t>Cardinal Poly Pocket Divider Pockets for Ring Binders</t>
  </si>
  <si>
    <t>Career Cubicle Clock  8 1/4"  Black</t>
  </si>
  <si>
    <t>Carina 42"Hx23 3/4"W Media Storage Unit</t>
  </si>
  <si>
    <t>Carina Double Wide Media Storage Towers in Natural &amp; Black</t>
  </si>
  <si>
    <t>Catalog Binders with Expanding Posts</t>
  </si>
  <si>
    <t>CF 688</t>
  </si>
  <si>
    <t>Chromcraft 48" x 96" Racetrack Double Pedestal Table</t>
  </si>
  <si>
    <t>Chromcraft Bull-Nose Wood Oval Conference Tables &amp; Bases</t>
  </si>
  <si>
    <t>Chromcraft Bull-Nose Wood Round Conference Table Top  Wood Base</t>
  </si>
  <si>
    <t>Chromcraft Rectangular Conference Tables</t>
  </si>
  <si>
    <t>C-Line Peel &amp; Stick Add-On Filing Pockets  8-3/4 x 5-1/8  10/Pack</t>
  </si>
  <si>
    <t>Colored Envelopes</t>
  </si>
  <si>
    <t>Coloredge Poster Frame</t>
  </si>
  <si>
    <t>Companion Letter/Legal File  Black</t>
  </si>
  <si>
    <t>Computer Printout Paper with Letter-Trim Perforations</t>
  </si>
  <si>
    <t>Crate-A-Files™</t>
  </si>
  <si>
    <t>Dana Fluorescent Magnifying Lamp  White  36"</t>
  </si>
  <si>
    <t>Dana Swing-Arm Lamps</t>
  </si>
  <si>
    <t>DAX Clear Channel Poster Frame</t>
  </si>
  <si>
    <t>DAX Copper Panel Document Frame  5 x 7 Size</t>
  </si>
  <si>
    <t>DAX Cubicle Frames - 8x10</t>
  </si>
  <si>
    <t>DAX Natural Wood-Tone Poster Frame</t>
  </si>
  <si>
    <t>DAX Solid Wood Frames</t>
  </si>
  <si>
    <t>DAX Two-Tone Rosewood/Black Document Frame  Desktop  5 x 7</t>
  </si>
  <si>
    <t>DAX Value U-Channel Document Frames  Easel Back</t>
  </si>
  <si>
    <t>DAX Wood Document Frame.</t>
  </si>
  <si>
    <t>Decoflex Hanging Personal Folder File</t>
  </si>
  <si>
    <t>Decoflex Hanging Personal Folder File  Blue</t>
  </si>
  <si>
    <t>Deflect-o DuraMat Antistatic Studded Beveled Mat for Medium Pile Carpeting</t>
  </si>
  <si>
    <t>Deflect-o EconoMat Nonstudded  No Bevel Mat</t>
  </si>
  <si>
    <t>Deflect-o EconoMat Studded  No Bevel Mat for Low Pile Carpeting</t>
  </si>
  <si>
    <t>Deflect-o Glass Clear Studded Chair Mats</t>
  </si>
  <si>
    <t>Deflect-o RollaMat Studded  Beveled Mat for Medium Pile Carpeting</t>
  </si>
  <si>
    <t>Deflect-o SuperTray™ Unbreakable Stackable Tray  Letter  Black</t>
  </si>
  <si>
    <t>Deflect-O® Glasstique™ Clear Desk Accessories</t>
  </si>
  <si>
    <t>Deluxe Rollaway Locking File with Drawer</t>
  </si>
  <si>
    <t>Desktop 3-Pocket Hot File®</t>
  </si>
  <si>
    <t>Dixon My First Ticonderoga Pencil  #2</t>
  </si>
  <si>
    <t>DIXON Oriole® Pencils</t>
  </si>
  <si>
    <t>Dixon Prang® Watercolor Pencils  10-Color Set with Brush</t>
  </si>
  <si>
    <t>Dixon Ticonderoga Core-Lock Colored Pencils</t>
  </si>
  <si>
    <t>Dixon Ticonderoga Core-Lock Colored Pencils  48-Color Set</t>
  </si>
  <si>
    <t>DIXON Ticonderoga® Erasable Checking Pencils</t>
  </si>
  <si>
    <t>Dixon Ticonderoga® Erasable Colored Pencil Set  12-Color</t>
  </si>
  <si>
    <t>DMI Eclipse Executive Suite Bookcases</t>
  </si>
  <si>
    <t>Document Clip Frames</t>
  </si>
  <si>
    <t>DS/HD IBM Formatted Diskettes  200/Pack - Staples</t>
  </si>
  <si>
    <t>Dual Level  Single-Width Filing Carts</t>
  </si>
  <si>
    <t>Durable Pressboard Binders</t>
  </si>
  <si>
    <t>Eaton Premium Continuous-Feed Paper  25% Cotton  Letter Size  White  1000 Shts/Box</t>
  </si>
  <si>
    <t>Economy Binders</t>
  </si>
  <si>
    <t>Economy Rollaway Files</t>
  </si>
  <si>
    <t>EcoTones® Memo Sheets</t>
  </si>
  <si>
    <t>Eldon Antistatic Chair Mats for Low to Medium Pile Carpets</t>
  </si>
  <si>
    <t>Eldon Cleatmat Plus™ Chair Mats for High Pile Carpets</t>
  </si>
  <si>
    <t>Eldon Cleatmat® Chair Mats for Medium Pile Carpets</t>
  </si>
  <si>
    <t>Eldon ClusterMat Chair Mat with Cordless Antistatic Protection</t>
  </si>
  <si>
    <t>Eldon Executive Woodline II Cherry Finish Desk Accessories</t>
  </si>
  <si>
    <t>Eldon Expressions Mahogany Wood Desk Collection</t>
  </si>
  <si>
    <t>Eldon Expressions Punched Metal &amp; Wood Desk Accessories  Black &amp; Cherry</t>
  </si>
  <si>
    <t>Eldon Expressions Punched Metal &amp; Wood Desk Accessories  Pewter &amp; Cherry</t>
  </si>
  <si>
    <t>Eldon Expressions™ Desk Accessory  Wood Pencil Holder  Oak</t>
  </si>
  <si>
    <t>Eldon Expressions™ Desk Accessory  Wood Photo Frame  Mahogany</t>
  </si>
  <si>
    <t>Eldon Image Series Black Desk Accessories</t>
  </si>
  <si>
    <t>Eldon Jumbo ProFile™ Portable File Boxes Graphite/Black</t>
  </si>
  <si>
    <t>Eldon Pizzaz™ Desk Accessories</t>
  </si>
  <si>
    <t>Eldon Portable Mobile Manager</t>
  </si>
  <si>
    <t>Eldon Radial Chair Mat for Low to Medium Pile Carpets</t>
  </si>
  <si>
    <t>Eldon Regeneration Recycled Desk Accessories  Smoke</t>
  </si>
  <si>
    <t>Eldon Shelf Savers™ Cubes and Bins</t>
  </si>
  <si>
    <t>Eldon Simplefile® Box Office®</t>
  </si>
  <si>
    <t>Eldon Spacemaker® Box  Quick-Snap Lid  Clear</t>
  </si>
  <si>
    <t>Eldon® 200 Class™ Desk Accessories</t>
  </si>
  <si>
    <t>Eldon® 200 Class™ Desk Accessories  Burgundy</t>
  </si>
  <si>
    <t>Eldon® Expressions™ Wood and Plastic Desk Accessories  Oak</t>
  </si>
  <si>
    <t>Eldon® Expressions™ Wood Desk Accessories  Oak</t>
  </si>
  <si>
    <t>Eldon® Gobal File Keepers</t>
  </si>
  <si>
    <t>Eldon® Wave Desk Accessories</t>
  </si>
  <si>
    <t>Electrix 20W Halogen Replacement Bulb for Zoom-In Desk Lamp</t>
  </si>
  <si>
    <t>Electrix Fluorescent Magnifier Lamps &amp; Weighted Base</t>
  </si>
  <si>
    <t>Electrix Halogen Magnifier Lamp</t>
  </si>
  <si>
    <t>Epson C62 Color Inkjet Printer</t>
  </si>
  <si>
    <t>Epson C82 Color Inkjet Printer</t>
  </si>
  <si>
    <t>Epson DFX5000+ Dot Matrix Printer</t>
  </si>
  <si>
    <t>Epson DFX-8500 Dot Matrix Printer</t>
  </si>
  <si>
    <t>Epson LQ-570e Dot Matrix Printer</t>
  </si>
  <si>
    <t>Epson LQ-870 Dot Matrix Printer</t>
  </si>
  <si>
    <t>Eureka Disposable Bags for Sanitaire® Vibra Groomer I® Upright Vac</t>
  </si>
  <si>
    <t>Eureka Hand Vacuum  Bagless</t>
  </si>
  <si>
    <t>Eureka Sanitaire ® Multi-Pro Heavy-Duty Upright  Disposable Bags</t>
  </si>
  <si>
    <t>Eureka The Boss® Cordless Rechargeable Stick Vac</t>
  </si>
  <si>
    <t>Euro Pro Shark Stick Mini Vacuum</t>
  </si>
  <si>
    <t>Executive Impressions 12" Wall Clock</t>
  </si>
  <si>
    <t>Executive Impressions 13" Chairman Wall Clock</t>
  </si>
  <si>
    <t>Executive Impressions 13" Clairmont Wall Clock</t>
  </si>
  <si>
    <t>Executive Impressions 13-1/2" Indoor/Outdoor Wall Clock</t>
  </si>
  <si>
    <t>Executive Impressions 14" Contract Wall Clock</t>
  </si>
  <si>
    <t>Executive Impressions 14" Two-Color Numerals Wall Clock</t>
  </si>
  <si>
    <t>Executive Impressions 8-1/2" Career Panel/Partition Cubicle Clock</t>
  </si>
  <si>
    <t>Fellowes 17-key keypad for PS/2 interface</t>
  </si>
  <si>
    <t>Fellowes Bases and Tops For Staxonsteel®/High-Stak® Systems</t>
  </si>
  <si>
    <t>Fellowes Basic 104-Key Keyboard  Platinum</t>
  </si>
  <si>
    <t>Fellowes Binding Cases</t>
  </si>
  <si>
    <t>Fellowes Black Plastic Comb Bindings</t>
  </si>
  <si>
    <t>Fellowes Command Center 5-outlet power strip</t>
  </si>
  <si>
    <t>Fellowes EZ Multi-Media Keyboard</t>
  </si>
  <si>
    <t>Fellowes High-Stak® Drawer Files</t>
  </si>
  <si>
    <t>Fellowes Internet Keyboard  Platinum</t>
  </si>
  <si>
    <t>Fellowes Mighty 8 Compact Surge Protector</t>
  </si>
  <si>
    <t>Fellowes Mobile Numeric Keypad  Graphite</t>
  </si>
  <si>
    <t>Fellowes Neat Ideas® Storage Cubes</t>
  </si>
  <si>
    <t>Fellowes Officeware™ Wire Shelving</t>
  </si>
  <si>
    <t>Fellowes PB300 Plastic Comb Binding Machine</t>
  </si>
  <si>
    <t>Fellowes PB500 Electric Punch Plastic Comb Binding Machine with Manual Bind</t>
  </si>
  <si>
    <t>Fellowes Personal Hanging Folder Files  Navy</t>
  </si>
  <si>
    <t>Fellowes Recycled Storage Drawers</t>
  </si>
  <si>
    <t>Fellowes Smart Design 104-Key Enhanced Keyboard  PS/2 Adapter  Platinum</t>
  </si>
  <si>
    <t>Fellowes Smart Surge Ten-Outlet Protector  Platinum</t>
  </si>
  <si>
    <t>Fellowes Staxonsteel® Drawer Files</t>
  </si>
  <si>
    <t>Fellowes Stor/Drawer® Steel Plus™ Storage Drawers</t>
  </si>
  <si>
    <t>Fellowes Strictly Business® Drawer File  Letter/Legal Size</t>
  </si>
  <si>
    <t>Fellowes Super Stor/Drawer®</t>
  </si>
  <si>
    <t>Fellowes Super Stor/Drawer® Files</t>
  </si>
  <si>
    <t>Fellowes Superior 10 Outlet Split Surge Protector</t>
  </si>
  <si>
    <t>Fellowes Twister Kit  Gray/Clear  3/pkg</t>
  </si>
  <si>
    <t>File Shuttle II and Handi-File  Black</t>
  </si>
  <si>
    <t>Filing/Storage Totes and Swivel Casters</t>
  </si>
  <si>
    <t>Fiskars 8" Scissors  2/Pack</t>
  </si>
  <si>
    <t>Fiskars® Softgrip Scissors</t>
  </si>
  <si>
    <t>Fluorescent Highlighters by Dixon</t>
  </si>
  <si>
    <t>Fuji Slim Jewel Case CD-R</t>
  </si>
  <si>
    <t>G.E. Halogen Desk Lamp Bulbs</t>
  </si>
  <si>
    <t>G.E. Longer-Life Indoor Recessed Floodlight Bulbs</t>
  </si>
  <si>
    <t>g520</t>
  </si>
  <si>
    <t>GBC Binding covers</t>
  </si>
  <si>
    <t>GBC Clear Cover  8-1/2 x 11  unpunched  25 covers per pack</t>
  </si>
  <si>
    <t>GBC DocuBind 200 Manual Binding Machine</t>
  </si>
  <si>
    <t>GBC DocuBind 300 Electric Binding Machine</t>
  </si>
  <si>
    <t>GBC DocuBind TL200 Manual Binding Machine</t>
  </si>
  <si>
    <t>GBC DocuBind TL300 Electric Binding System</t>
  </si>
  <si>
    <t>GBC Instant Index™ System for Binding Systems</t>
  </si>
  <si>
    <t>GBC Laser Imprintable Binding System Covers  Desert Sand</t>
  </si>
  <si>
    <t>GBC Plastic Binding Combs</t>
  </si>
  <si>
    <t>GBC Pre-Punched Binding Paper  Plastic  White  8-1/2" x 11"</t>
  </si>
  <si>
    <t>GBC Prepunched Paper  19-Hole  for Binding Systems  24-lb</t>
  </si>
  <si>
    <t>GBC ProClick Spines for 32-Hole Punch</t>
  </si>
  <si>
    <t>GBC ProClick™ 150 Presentation Binding System</t>
  </si>
  <si>
    <t>GBC Recycled Grain Textured Covers</t>
  </si>
  <si>
    <t>GBC Recycled Regency Composition Covers</t>
  </si>
  <si>
    <t>GBC Standard Plastic Binding Systems Combs</t>
  </si>
  <si>
    <t>GBC Standard Plastic Binding Systems' Combs</t>
  </si>
  <si>
    <t>GBC Standard Therm-A-Bind Covers</t>
  </si>
  <si>
    <t>GBC Therma-A-Bind 250T Electric Binding System</t>
  </si>
  <si>
    <t>GBC Twin Loop™ Wire Binding Elements  9/16" Spine  Black</t>
  </si>
  <si>
    <t>GBC VeloBinder Electric Binding Machine</t>
  </si>
  <si>
    <t>GBC VeloBinder Strips</t>
  </si>
  <si>
    <t>GBC White Gloss Covers  Plain Front</t>
  </si>
  <si>
    <t>GBC Wire Binding Strips</t>
  </si>
  <si>
    <t>GE 4 Foot Flourescent Tube  40 Watt</t>
  </si>
  <si>
    <t>GE 48" Fluorescent Tube  Cool White Energy Saver  34 Watts  30/Box</t>
  </si>
  <si>
    <t>Global Adaptabilities™ Conference Tables</t>
  </si>
  <si>
    <t>Global Airflow Leather Mesh Back Chair  Black</t>
  </si>
  <si>
    <t>Global Commerce™ Series High-Back Swivel/Tilt Chairs</t>
  </si>
  <si>
    <t>Global Enterprise Series Seating High-Back Swivel/Tilt Chairs</t>
  </si>
  <si>
    <t>Global Ergonomic Managers Chair</t>
  </si>
  <si>
    <t>Global High-Back Leather Tilter  Burgundy</t>
  </si>
  <si>
    <t>Global Leather &amp; Oak Executive Chair  Burgundy</t>
  </si>
  <si>
    <t>Global Leather and Oak Executive Chair  Black</t>
  </si>
  <si>
    <t>Global Leather Executive Chair</t>
  </si>
  <si>
    <t>Global Leather Highback Executive Chair with Pneumatic Height Adjustment  Black</t>
  </si>
  <si>
    <t>Global Leather Task Chair  Black</t>
  </si>
  <si>
    <t>Global Push Button Manager's Chair  Indigo</t>
  </si>
  <si>
    <t>Global Stack Chair without Arms  Black</t>
  </si>
  <si>
    <t>Global Troy™ Executive Leather Low-Back Tilter</t>
  </si>
  <si>
    <t>Gould Plastics 9-Pocket Panel Bin  18-3/8w x 5-1/4d x 20-1/2h  Black</t>
  </si>
  <si>
    <t>Grip Seal Envelopes</t>
  </si>
  <si>
    <t>Gyration RF Keyboard</t>
  </si>
  <si>
    <t>Gyration Ultra Cordless Optical Suite</t>
  </si>
  <si>
    <t>Gyration Ultra Professional Cordless Optical Suite</t>
  </si>
  <si>
    <t>Hammermill Color Copier Paper (28Lb. and 96 Bright)</t>
  </si>
  <si>
    <t>Hammermill CopyPlus Copy Paper (20Lb. and 84 Bright)</t>
  </si>
  <si>
    <t>Hand-Finished Solid Wood Document Frame</t>
  </si>
  <si>
    <t>Hanging Personal Folder File</t>
  </si>
  <si>
    <t>Harmony HEPA Quiet Air Purifiers</t>
  </si>
  <si>
    <t>Hayes Optima 56K V.90 Internal Voice Modem</t>
  </si>
  <si>
    <t>Heavy-Duty E-Z-D® Binders</t>
  </si>
  <si>
    <t>Hewlett Packard 6S Scientific Calculator</t>
  </si>
  <si>
    <t>Hewlett Packard LaserJet 3310 Copier</t>
  </si>
  <si>
    <t>Hewlett-Packard 2600DN Business Color Inkjet Printer</t>
  </si>
  <si>
    <t>Hewlett-Packard 4.7GB DVD+R Discs</t>
  </si>
  <si>
    <t>Hewlett-Packard Business Color Inkjet 3000 [N  DTN] Series Printers</t>
  </si>
  <si>
    <t>Hewlett-Packard cp1700 [D  PS] Series Color Inkjet Printers</t>
  </si>
  <si>
    <t>Hewlett-Packard Deskjet 1220Cse Color Inkjet Printer</t>
  </si>
  <si>
    <t>Hewlett-Packard Deskjet 3820 Color Inkjet Printer</t>
  </si>
  <si>
    <t>Hewlett-Packard Deskjet 5550 Color Inkjet Printer</t>
  </si>
  <si>
    <t>Hewlett-Packard Deskjet 6122 Color Inkjet Printer</t>
  </si>
  <si>
    <t>Hewlett-Packard Deskjet 940 REFURBISHED Color Inkjet Printer</t>
  </si>
  <si>
    <t>High Speed Automatic Electric Letter Opener</t>
  </si>
  <si>
    <t>Holmes Cool Mist Humidifier for the Whole House with 8-Gallon Output per Day  Extended Life Filter</t>
  </si>
  <si>
    <t>Holmes Harmony HEPA Air Purifier for 17 x 20 Room</t>
  </si>
  <si>
    <t>Holmes HEPA Air Purifier</t>
  </si>
  <si>
    <t>Holmes Odor Grabber</t>
  </si>
  <si>
    <t>Holmes Replacement Filter for HEPA Air Cleaner  Large Room</t>
  </si>
  <si>
    <t>Holmes Replacement Filter for HEPA Air Cleaner  Medium Room</t>
  </si>
  <si>
    <t>Holmes Replacement Filter for HEPA Air Cleaner  Very Large Room  HEPA Filter</t>
  </si>
  <si>
    <t>Home/Office Personal File Carts</t>
  </si>
  <si>
    <t>Hon 2090 “Pillow Soft” Series Mid Back Swivel/Tilt Chairs</t>
  </si>
  <si>
    <t>Hon 2111 Invitation™ Series Corner Table</t>
  </si>
  <si>
    <t>Hon 4070 Series Pagoda™ Armless Upholstered Stacking Chairs</t>
  </si>
  <si>
    <t>Hon 4070 Series Pagoda™ Round Back Stacking Chairs</t>
  </si>
  <si>
    <t>Hon 4700 Series Mobuis™ Mid-Back Task Chairs with Adjustable Arms</t>
  </si>
  <si>
    <t>Hon 94000 Series Round Tables</t>
  </si>
  <si>
    <t>Hon Comfortask® Task/Swivel Chairs</t>
  </si>
  <si>
    <t>Hon Deluxe Fabric Upholstered Stacking Chairs  Rounded Back</t>
  </si>
  <si>
    <t>Hon Every-Day® Chair Series Swivel Task Chairs</t>
  </si>
  <si>
    <t>Hon GuestStacker Chair</t>
  </si>
  <si>
    <t>Hon iLevel™ Computer Training Table</t>
  </si>
  <si>
    <t>Hon Metal Bookcases  Black</t>
  </si>
  <si>
    <t>Hon Metal Bookcases  Putty</t>
  </si>
  <si>
    <t>Hon Non-Folding Utility Tables</t>
  </si>
  <si>
    <t>Hon Olson Stacker Stools</t>
  </si>
  <si>
    <t>Hon Pagoda™ Stacking Chairs</t>
  </si>
  <si>
    <t>Hon Rectangular Conference Tables</t>
  </si>
  <si>
    <t>Hon Valutask™ Swivel Chairs</t>
  </si>
  <si>
    <t>Honeywell Enviracaire Portable HEPA Air Cleaner for 17' x 22' Room</t>
  </si>
  <si>
    <t>Honeywell Quietcare HEPA Air Cleaner</t>
  </si>
  <si>
    <t>Hoover Commercial Soft Guard Upright Vacuum And Disposable Filtration Bags</t>
  </si>
  <si>
    <t>Hoover Portapower™ Portable Vacuum</t>
  </si>
  <si>
    <t>Hoover Replacement Belt for Commercial Guardsman Heavy-Duty Upright Vacuum</t>
  </si>
  <si>
    <t>Hoover Replacement Belts For Soft Guard™ &amp; Commercial Ltweight Upright Vacs  2/Pk</t>
  </si>
  <si>
    <t>Hoover WindTunnel™ Plus Canister Vacuum</t>
  </si>
  <si>
    <t>Hot File® 7-Pocket  Floor Stand</t>
  </si>
  <si>
    <t>Howard Miller 12-3/4 Diameter Accuwave DS ™ Wall Clock</t>
  </si>
  <si>
    <t>Howard Miller 13" Diameter Goldtone Round Wall Clock</t>
  </si>
  <si>
    <t>Howard Miller 13-3/4" Diameter Brushed Chrome Round Wall Clock</t>
  </si>
  <si>
    <t>Howard Miller 16" Diameter Gallery Wall Clock</t>
  </si>
  <si>
    <t>HP Office Paper (20Lb. and 87 Bright)</t>
  </si>
  <si>
    <t>HP Office Recycled Paper (20Lb. and 87 Bright)</t>
  </si>
  <si>
    <t>Hunt Boston® Vacuum Mount KS Pencil Sharpener</t>
  </si>
  <si>
    <t>Hunt BOSTON® Vista® Battery-Operated Pencil Sharpener  Black</t>
  </si>
  <si>
    <t>i1000</t>
  </si>
  <si>
    <t>i1000plus</t>
  </si>
  <si>
    <t>i2000</t>
  </si>
  <si>
    <t>i270</t>
  </si>
  <si>
    <t>i470</t>
  </si>
  <si>
    <t>i500plus</t>
  </si>
  <si>
    <t>Ibico Covers for Plastic or Wire Binding Elements</t>
  </si>
  <si>
    <t>Ibico EB-19 Dual Function Manual Binding System</t>
  </si>
  <si>
    <t>Ibico EPK-21 Electric Binding System</t>
  </si>
  <si>
    <t>Ibico Hi-Tech Manual Binding System</t>
  </si>
  <si>
    <t>Ibico Ibimaster 300 Manual Binding System</t>
  </si>
  <si>
    <t>Ibico Laser Imprintable Binding System Covers</t>
  </si>
  <si>
    <t>Ibico Presentation Index for Binding Systems</t>
  </si>
  <si>
    <t>Ibico Recycled Linen-Style Covers</t>
  </si>
  <si>
    <t>IBM 80 Minute CD-R Spindle  50/Pack</t>
  </si>
  <si>
    <t>IBM Multi-Purpose Copy Paper  8 1/2 x 11"  Case</t>
  </si>
  <si>
    <t>Iceberg OfficeWorks 42" Round Tables</t>
  </si>
  <si>
    <t>Imation 3.5 IBM Diskettes  10/Box</t>
  </si>
  <si>
    <t>Imation 3.5 IBM Formatted Diskettes  10/Box</t>
  </si>
  <si>
    <t>Imation 3.5" DS/HD IBM Formatted Diskettes  10/Pack</t>
  </si>
  <si>
    <t>Imation 3.5" DS/HD IBM Formatted Diskettes  50/Pack</t>
  </si>
  <si>
    <t>Imation 3.5" DS-HD Macintosh Formatted Diskettes  10/Pack</t>
  </si>
  <si>
    <t>Imation 3.5" IBM-Formatted Diskettes  10/Pack</t>
  </si>
  <si>
    <t>Imation 3.5" Unformatted DS/HD Diskettes  10/Box</t>
  </si>
  <si>
    <t>Imation 3.5"  DISKETTE 44766 HGHLD3.52HD/FM  10/Pack</t>
  </si>
  <si>
    <t>Imation 3.5  DISKETTE 44766 HGHLD3.52HD/FM  10/Pack</t>
  </si>
  <si>
    <t>Imation 5.2GB DVD-RAM</t>
  </si>
  <si>
    <t>Imation DVD-RAM discs</t>
  </si>
  <si>
    <t>Imation Neon 80 Minute CD-R Spindle  50/Pack</t>
  </si>
  <si>
    <t>Imation Neon Mac Format Diskettes  10/Pack</t>
  </si>
  <si>
    <t>Imation Primaris 3.5" 2HD Unformatted Diskettes  10/Pack</t>
  </si>
  <si>
    <t>Important Message Pads  50 4-1/4 x 5-1/2 Forms per Pad</t>
  </si>
  <si>
    <t>Iris Project Case</t>
  </si>
  <si>
    <t>Iris® 3-Drawer Stacking Bin  Black</t>
  </si>
  <si>
    <t>Jet-Pak Recycled Peel 'N' Seal Padded Mailers</t>
  </si>
  <si>
    <t>Kensington 6 Outlet Guardian Standard Surge Protector</t>
  </si>
  <si>
    <t>Kensington 6 Outlet MasterPiece® HOMEOFFICE Power Control Center</t>
  </si>
  <si>
    <t>Kensington 6 Outlet SmartSocket Surge Protector</t>
  </si>
  <si>
    <t>Kensington 7 Outlet MasterPiece Power Center</t>
  </si>
  <si>
    <t>Kensington 7 Outlet MasterPiece Power Center with Fax/Phone Line Protection</t>
  </si>
  <si>
    <t>Keytronic 105-Key Spanish Keyboard</t>
  </si>
  <si>
    <t>Keytronic Designer 104- Key Black Keyboard</t>
  </si>
  <si>
    <t>Keytronic French Keyboard</t>
  </si>
  <si>
    <t>KF 788</t>
  </si>
  <si>
    <t>KH 688</t>
  </si>
  <si>
    <t>KI Conference Tables</t>
  </si>
  <si>
    <t>Kleencut® Forged Office Shears by Acme United Corporation</t>
  </si>
  <si>
    <t>Laminate Occasional Tables</t>
  </si>
  <si>
    <t>Large Capacity Hanging Post Binders</t>
  </si>
  <si>
    <t>Lesro Sheffield Collection Coffee Table  End Table  Center Table  Corner Table</t>
  </si>
  <si>
    <t>Letter Size Cart</t>
  </si>
  <si>
    <t>Letter Slitter</t>
  </si>
  <si>
    <t>Letter/Legal File Tote with Clear Snap-On Lid  Black Granite</t>
  </si>
  <si>
    <t>Lexmark 4227 Plus Dot Matrix Printer</t>
  </si>
  <si>
    <t>Lexmark Z25 Color Inkjet Printer</t>
  </si>
  <si>
    <t>Lexmark Z54se Color Inkjet Printer</t>
  </si>
  <si>
    <t>Lexmark Z55se Color Inkjet Printer</t>
  </si>
  <si>
    <t>Lifetime Advantage™ Folding Chairs  4/Carton</t>
  </si>
  <si>
    <t>Linden® 12" Wall Clock With Oak Frame</t>
  </si>
  <si>
    <t>Lock-Up Easel 'Spel-Binder'</t>
  </si>
  <si>
    <t>Logitech Access Keyboard</t>
  </si>
  <si>
    <t>Logitech Cordless Elite Duo</t>
  </si>
  <si>
    <t>Logitech Cordless Navigator Duo</t>
  </si>
  <si>
    <t>Logitech Internet Navigator Keyboard</t>
  </si>
  <si>
    <t>Lumber Crayons</t>
  </si>
  <si>
    <t>Luxo Professional Fluorescent Magnifier Lamp with Clamp-Mount Base</t>
  </si>
  <si>
    <t>LX 677</t>
  </si>
  <si>
    <t>M70</t>
  </si>
  <si>
    <t>Manila Recycled Extra-Heavyweight Clasp Envelopes  6" x 9"</t>
  </si>
  <si>
    <t>Martin-Yale Premier Letter Opener</t>
  </si>
  <si>
    <t>Master Caster Door Stop  Brown</t>
  </si>
  <si>
    <t>Master Giant Foot® Doorstop  Safety Yellow</t>
  </si>
  <si>
    <t>Maxell 3.5" DS/HD IBM-Formatted Diskettes  10/Pack</t>
  </si>
  <si>
    <t>Maxell DVD-RAM Discs</t>
  </si>
  <si>
    <t>Maxell Pro 80 Minute CD-R  10/Pack</t>
  </si>
  <si>
    <t>Mead 1st Gear 2" Zipper Binder  Asst. Colors</t>
  </si>
  <si>
    <t>Memo Book  100 Message Capacity  5 3/8” x 11”</t>
  </si>
  <si>
    <t>Memorex 4.7GB DVD+R  3/Pack</t>
  </si>
  <si>
    <t>Memorex 4.7GB DVD+RW  3/Pack</t>
  </si>
  <si>
    <t>Memorex 4.7GB DVD-RAM  3/Pack</t>
  </si>
  <si>
    <t>Memorex 80 Minute CD-R Spindle  100/Pack</t>
  </si>
  <si>
    <t>Memorex Slim 80 Minute CD-R  10/Pack</t>
  </si>
  <si>
    <t>Metal Folding Chairs  Beige  4/Carton</t>
  </si>
  <si>
    <t>Micro Innovations 104 Keyboard</t>
  </si>
  <si>
    <t>Micro Innovations Media Access Pro Keyboard</t>
  </si>
  <si>
    <t>Micro Innovations Micro Digital Wireless Keyboard and Mouse  Gray</t>
  </si>
  <si>
    <t>Microsoft Multimedia Keyboard</t>
  </si>
  <si>
    <t>Microsoft Natural Keyboard Elite</t>
  </si>
  <si>
    <t>Microsoft Natural Multimedia Keyboard</t>
  </si>
  <si>
    <t>MicroTAC 650</t>
  </si>
  <si>
    <t>Model L Table or Wall-Mount Pencil Sharpener</t>
  </si>
  <si>
    <t>Motorola SB4200 Cable Modem</t>
  </si>
  <si>
    <t>Multimedia Mailers</t>
  </si>
  <si>
    <t>Multi-Use Personal File Cart and Caster Set  Three Stacking Bins</t>
  </si>
  <si>
    <t>Newell 307</t>
  </si>
  <si>
    <t>Newell 308</t>
  </si>
  <si>
    <t>Newell 309</t>
  </si>
  <si>
    <t>Newell 31</t>
  </si>
  <si>
    <t>Newell 310</t>
  </si>
  <si>
    <t>Newell 312</t>
  </si>
  <si>
    <t>Newell 315</t>
  </si>
  <si>
    <t>Newell 318</t>
  </si>
  <si>
    <t>Newell 320</t>
  </si>
  <si>
    <t>Newell 321</t>
  </si>
  <si>
    <t>Newell 323</t>
  </si>
  <si>
    <t>Newell 326</t>
  </si>
  <si>
    <t>Newell 329</t>
  </si>
  <si>
    <t>Newell 333</t>
  </si>
  <si>
    <t>Newell 335</t>
  </si>
  <si>
    <t>Newell 336</t>
  </si>
  <si>
    <t>Newell 337</t>
  </si>
  <si>
    <t>Newell 338</t>
  </si>
  <si>
    <t>Newell 339</t>
  </si>
  <si>
    <t>Newell 340</t>
  </si>
  <si>
    <t>Newell 342</t>
  </si>
  <si>
    <t>Newell 343</t>
  </si>
  <si>
    <t>Newell 346</t>
  </si>
  <si>
    <t>Newell 351</t>
  </si>
  <si>
    <t>Newell® 3-Hole Punched Plastic Slotted Magazine Holders for Binders</t>
  </si>
  <si>
    <t>Novimex Fabric Task Chair</t>
  </si>
  <si>
    <t>Novimex Swivel Fabric Task Chair</t>
  </si>
  <si>
    <t>Novimex Turbo Task Chair</t>
  </si>
  <si>
    <t>Nu-Dell Executive Frame</t>
  </si>
  <si>
    <t>Nu-Dell Leatherette Frames</t>
  </si>
  <si>
    <t>Nu-Form 106-Key Ergonomic Keyboard w/ Touchpad</t>
  </si>
  <si>
    <t>Office Star - Contemporary Task Swivel chair with 2-way adjustable arms  Plum</t>
  </si>
  <si>
    <t>Office Star - Ergonomic Mid Back Chair with 2-Way Adjustable Arms</t>
  </si>
  <si>
    <t>Office Star - Mid Back Dual function Ergonomic High Back Chair with 2-Way Adjustable Arms</t>
  </si>
  <si>
    <t>Office Star - Professional Matrix Back Chair with 2-to-1 Synchro Tilt and Mesh Fabric Seat</t>
  </si>
  <si>
    <t>Office Star Flex Back Scooter Chair with Aluminum Finish Frame</t>
  </si>
  <si>
    <t>OIC Colored Binder Clips  Assorted Sizes</t>
  </si>
  <si>
    <t>OIC Thumb-Tacks</t>
  </si>
  <si>
    <t>Okidata ML320 Series Turbo Dot Matrix Printers</t>
  </si>
  <si>
    <t>Okidata ML390 Turbo Dot Matrix Printers</t>
  </si>
  <si>
    <t>Okidata ML395C Color Dot Matrix Printer</t>
  </si>
  <si>
    <t>Okidata ML520 Series Dot Matrix Printers</t>
  </si>
  <si>
    <t>Okidata Pacemark 4410N Wide Format Dot Matrix Printer</t>
  </si>
  <si>
    <t>O'Sullivan 3-Shelf Heavy-Duty Bookcases</t>
  </si>
  <si>
    <t>O'Sullivan Cherrywood Estates Traditional Barrister Bookcase</t>
  </si>
  <si>
    <t>O'Sullivan Elevations Bookcase  Cherry Finish</t>
  </si>
  <si>
    <t>O'Sullivan Living Dimensions 2-Shelf Bookcases</t>
  </si>
  <si>
    <t>O'Sullivan Living Dimensions 3-Shelf Bookcases</t>
  </si>
  <si>
    <t>Panasonic KP-310 Heavy-Duty Electric Pencil Sharpener</t>
  </si>
  <si>
    <t>Panasonic KP-350BK Electric Pencil Sharpener with Auto Stop</t>
  </si>
  <si>
    <t>Panasonic KX-P1150 Dot Matrix Printer</t>
  </si>
  <si>
    <t>Panasonic KX-P2130 Dot Matrix Printer</t>
  </si>
  <si>
    <t>Panasonic KX-P3200 Dot Matrix Printer</t>
  </si>
  <si>
    <t>Panasonic KX-P3626 Dot Matrix Printer</t>
  </si>
  <si>
    <t>Park Ridge™ Embossed Executive Business Envelopes</t>
  </si>
  <si>
    <t>PC Concepts 116 Key Quantum 3000 Keyboard</t>
  </si>
  <si>
    <t>Peel &amp; Seel® Recycled Catalog Envelopes  Brown</t>
  </si>
  <si>
    <t>Peel &amp; Stick Add-On Corner Pockets</t>
  </si>
  <si>
    <t>Peel-Off® China Markers</t>
  </si>
  <si>
    <t>Perma STOR-ALL™ Hanging File Box  13 1/8"W x 12 1/4"D x 10 1/2"H</t>
  </si>
  <si>
    <t>Personal Creations™ Ink Jet Cards and Labels</t>
  </si>
  <si>
    <t>Phone 918</t>
  </si>
  <si>
    <t>Plymouth Boxed Rubber Bands by Plymouth</t>
  </si>
  <si>
    <t>Polycom Soundstation EX Audio-Conferencing Telephone  Black</t>
  </si>
  <si>
    <t>Polycom ViaVideo™ Desktop Video Communications Unit</t>
  </si>
  <si>
    <t>Polycom ViewStation™ ISDN Videoconferencing Unit</t>
  </si>
  <si>
    <t>Polycom VoiceStation 100</t>
  </si>
  <si>
    <t>Portfile® Personal File Boxes</t>
  </si>
  <si>
    <t>Post-it® “Important Message” Note Pad  Neon Colors  50 Sheets/Pad</t>
  </si>
  <si>
    <t>Prang Colored Pencils</t>
  </si>
  <si>
    <t>Prang Drawing Pencil Set</t>
  </si>
  <si>
    <t>Prang Dustless Chalk Sticks</t>
  </si>
  <si>
    <t>Premier Elliptical Ring Binder  Black</t>
  </si>
  <si>
    <t>Premium Writing Pencils  Soft  #2 by Central Association for the Blind</t>
  </si>
  <si>
    <t>Pressboard Covers with Storage Hooks  9 1/2" x 11"  Light Blue</t>
  </si>
  <si>
    <t>Pressboard Data Binder  Crimson  12" X 8 1/2"</t>
  </si>
  <si>
    <t>Presstex Flexible Ring Binders</t>
  </si>
  <si>
    <t>Prismacolor Color Pencil Set</t>
  </si>
  <si>
    <t>Quality Park Security Envelopes</t>
  </si>
  <si>
    <t>Quartet Alpha® White Chalk  12/Pack</t>
  </si>
  <si>
    <t>Quartet Omega® Colored Chalk  12/Pack</t>
  </si>
  <si>
    <t>R380</t>
  </si>
  <si>
    <t>Recycled Desk Saver Line "While You Were Out" Book  5 1/2" X 4"</t>
  </si>
  <si>
    <t>Recycled Eldon Regeneration Jumbo File</t>
  </si>
  <si>
    <t>Recycled Premium Regency Composition Covers</t>
  </si>
  <si>
    <t>REDIFORM Incoming/Outgoing Call Register  11" X 8 1/2"  100 Messages</t>
  </si>
  <si>
    <t>Rediform S.O.S. Phone Message Books</t>
  </si>
  <si>
    <t>Rediform Wirebound "Phone Memo" Message Book  11 x 5-3/4</t>
  </si>
  <si>
    <t>Regeneration Desk Collection</t>
  </si>
  <si>
    <t>Revere Boxed Rubber Bands by Revere</t>
  </si>
  <si>
    <t>Riverleaf Stik-Withit® Designer Note Cubes®</t>
  </si>
  <si>
    <t>Riverside Palais Royal Lawyers Bookcase  Royale Cherry Finish</t>
  </si>
  <si>
    <t>Rogers® Profile Extra Capacity Storage Tub</t>
  </si>
  <si>
    <t>Round Specialty Laser Printer Labels</t>
  </si>
  <si>
    <t>Rubber Band Ball</t>
  </si>
  <si>
    <t>Rubbermaid ClusterMat Chairmats  Mat Size- 66" x 60"  Lip 20" x 11" -90 Degree Angle</t>
  </si>
  <si>
    <t>Rush Hierlooms Collection 1" Thick Stackable Bookcases</t>
  </si>
  <si>
    <t>Rush Hierlooms Collection Rich Wood Bookcases</t>
  </si>
  <si>
    <t>SAFCO Arco Folding Chair</t>
  </si>
  <si>
    <t>SAFCO Commercial Wire Shelving  Black</t>
  </si>
  <si>
    <t>Safco Contoured Stacking Chairs</t>
  </si>
  <si>
    <t>SAFCO Folding Chair Trolley</t>
  </si>
  <si>
    <t>Safco Industrial Wire Shelving</t>
  </si>
  <si>
    <t>SAFCO PlanMaster Heigh-Adjustable Drafting Table Base  43w x 30d x 30-37h  Black</t>
  </si>
  <si>
    <t>Sanford 52201 APSCO Electric Pencil Sharpener</t>
  </si>
  <si>
    <t>Sanford Colorific Colored Pencils  12/Box</t>
  </si>
  <si>
    <t>Sanford EarthWrite® Recycled Pencils  Medium Soft  #2</t>
  </si>
  <si>
    <t>Sanford Liquid Accent Highlighters</t>
  </si>
  <si>
    <t>SANFORD Liquid Accent™ Tank-Style Highlighters</t>
  </si>
  <si>
    <t>SANFORD Major Accent™ Highlighters</t>
  </si>
  <si>
    <t>Sanford Pocket Accent® Highlighters</t>
  </si>
  <si>
    <t>Sanyo 2.5 Cubic Foot Mid-Size Office Refrigerators</t>
  </si>
  <si>
    <t>Sanyo Counter Height Refrigerator with Crisper  3.6 Cubic Foot  Stainless Steel/Black</t>
  </si>
  <si>
    <t>Sauder Facets Collection Locker/File Cabinet  Sky Alder Finish</t>
  </si>
  <si>
    <t>Sauder Forest Hills Library  Woodland Oak Finish</t>
  </si>
  <si>
    <t>SC7868i</t>
  </si>
  <si>
    <t>Security-Tint Envelopes</t>
  </si>
  <si>
    <t>Self-Adhesive Address Labels for Typewriters by Universal</t>
  </si>
  <si>
    <t>Self-Adhesive Removable Labels</t>
  </si>
  <si>
    <t>Self-Adhesive Ring Binder Labels</t>
  </si>
  <si>
    <t>Serrated Blade or Curved Handle Hand Letter Openers</t>
  </si>
  <si>
    <t>Seth Thomas 13 1/2" Wall Clock</t>
  </si>
  <si>
    <t>Seth Thomas 14" Putty-Colored Wall Clock</t>
  </si>
  <si>
    <t>Seth Thomas 8 1/2" Cubicle Clock</t>
  </si>
  <si>
    <t>Sharp 1540cs Digital Laser Copier</t>
  </si>
  <si>
    <t>Sharp AL-1530CS Digital Copier</t>
  </si>
  <si>
    <t>Sharp EL500L Fraction Calculator</t>
  </si>
  <si>
    <t>Sharp EL501VB Scientific Calculator  Battery Operated  10-Digit Display  Hard Case</t>
  </si>
  <si>
    <t>Smead Adjustable Mobile File Trolley with Lockable Top</t>
  </si>
  <si>
    <t>Snap-A-Way® Black Print Carbonless Ruled Speed Letter  Triplicate</t>
  </si>
  <si>
    <t>Snap-A-Way® Black Print Carbonless Speed Message  No Reply Area  Duplicate</t>
  </si>
  <si>
    <t>Sony MFD2HD Formatted Diskettes  10/Pack</t>
  </si>
  <si>
    <t>Soundgear Copyboard Conference Phone  Optional Battery</t>
  </si>
  <si>
    <t>SouthWestern Bell FA970 Digital Answering Machine with Time/Day Stamp</t>
  </si>
  <si>
    <t>Southworth 25% Cotton Antique Laid Paper &amp; Envelopes</t>
  </si>
  <si>
    <t>Southworth 25% Cotton Linen-Finish Paper &amp; Envelopes</t>
  </si>
  <si>
    <t>Southworth 25% Cotton Premium Laser Paper and Envelopes</t>
  </si>
  <si>
    <t>Southworth Structures Collection™</t>
  </si>
  <si>
    <t>Space Solutions Commercial Steel Shelving</t>
  </si>
  <si>
    <t>Space Solutions™ Industrial Galvanized Steel Shelving.</t>
  </si>
  <si>
    <t>Speediset Carbonless Redi-Letter® 7" x 8 1/2"</t>
  </si>
  <si>
    <t>Stanley Bostitch Contemporary Electric Pencil Sharpeners</t>
  </si>
  <si>
    <t>Staples #10 Laser &amp; Inkjet Envelopes  4 1/8" x 9 1/2"  100/Box</t>
  </si>
  <si>
    <t>Staples 1 Part Blank Computer Paper</t>
  </si>
  <si>
    <t>Staples 6 Outlet Surge</t>
  </si>
  <si>
    <t>Staples Battery-Operated Desktop Pencil Sharpener</t>
  </si>
  <si>
    <t>Staples Brown Kraft Recycled Clasp Envelopes</t>
  </si>
  <si>
    <t>Staples Bulldog Clip</t>
  </si>
  <si>
    <t>Staples Colored Interoffice Envelopes</t>
  </si>
  <si>
    <t>Staples Copy Paper (20Lb. and 84 Bright)</t>
  </si>
  <si>
    <t>Staples Gold Paper Clips</t>
  </si>
  <si>
    <t>Staples Metal Binder Clips</t>
  </si>
  <si>
    <t>Staples Pen Style Liquid Stix; Assorted (yellow  pink  green  blue  orange)  5/Pack</t>
  </si>
  <si>
    <t>Staples Plastic Wall Frames</t>
  </si>
  <si>
    <t>Staples Premium Bright 1-Part Blank Computer Paper</t>
  </si>
  <si>
    <t>Staples SlimLine Pencil Sharpener</t>
  </si>
  <si>
    <t>Staples Standard Envelopes</t>
  </si>
  <si>
    <t>Staples Surge Protector 6 outlet</t>
  </si>
  <si>
    <t>Staples Vinyl Coated Paper Clips</t>
  </si>
  <si>
    <t>Staples Vinyl Coated Paper Clips  800/Box</t>
  </si>
  <si>
    <t>Staples Wirebound Steno Books  6" x 9"  12/Pack</t>
  </si>
  <si>
    <t>Staples® General Use 3-Ring Binders</t>
  </si>
  <si>
    <t>StarTAC 3000</t>
  </si>
  <si>
    <t>StarTAC 6500</t>
  </si>
  <si>
    <t>StarTAC 7760</t>
  </si>
  <si>
    <t>StarTAC 7797</t>
  </si>
  <si>
    <t>StarTAC 8000</t>
  </si>
  <si>
    <t>StarTAC Analog</t>
  </si>
  <si>
    <t>StarTAC Series</t>
  </si>
  <si>
    <t>StarTAC ST7762</t>
  </si>
  <si>
    <t>Steel Personal Filing/Posting Tote</t>
  </si>
  <si>
    <t>Stockwell Push Pins</t>
  </si>
  <si>
    <t>Storex Dura Pro™ Binders</t>
  </si>
  <si>
    <t>Storex DuraTech Recycled Plastic Frosted Binders</t>
  </si>
  <si>
    <t>Super Bands  12/Pack</t>
  </si>
  <si>
    <t>Super Decoflex Portable Personal File</t>
  </si>
  <si>
    <t>Surelock™ Post Binders</t>
  </si>
  <si>
    <t>T18</t>
  </si>
  <si>
    <t>T28 WORLD</t>
  </si>
  <si>
    <t>T60</t>
  </si>
  <si>
    <t>T65</t>
  </si>
  <si>
    <t>Talkabout T8097</t>
  </si>
  <si>
    <t>Talkabout T8367</t>
  </si>
  <si>
    <t>Targus USB Numeric Keypad</t>
  </si>
  <si>
    <t>TDK 4.7GB DVD-R</t>
  </si>
  <si>
    <t>TDK 4.7GB DVD-R Spindle  15/Pack</t>
  </si>
  <si>
    <t>Telephone Message Books with Fax/Mobile Section  4 1/4" x 6"</t>
  </si>
  <si>
    <t>Telephone Message Books with Fax/Mobile Section  5 1/2" x 3 3/16"</t>
  </si>
  <si>
    <t>Telescoping Adjustable Floor Lamp</t>
  </si>
  <si>
    <t>Tenex 46" x 60" Computer Anti-Static Chairmat  Rectangular Shaped</t>
  </si>
  <si>
    <t>Tenex Antistatic Computer Chair Mats</t>
  </si>
  <si>
    <t>Tenex B1-RE Series Chair Mats for Low Pile Carpets</t>
  </si>
  <si>
    <t>Tenex Contemporary Contur Chairmats for Low and Medium Pile Carpet  Computer  39" x 49"</t>
  </si>
  <si>
    <t>Tenex File Box  Personal Filing Tote with Lid  Black</t>
  </si>
  <si>
    <t>Tenex Personal Project File with Scoop Front Design  Black</t>
  </si>
  <si>
    <t>Tenex Personal Self-Stacking Standard File Box  Black/Gray</t>
  </si>
  <si>
    <t>Tenex Traditional Chairmats for Medium Pile Carpet  Standard Lip  36" x 48"</t>
  </si>
  <si>
    <t>Tennsco Commercial Shelving</t>
  </si>
  <si>
    <t>Tennsco Double-Tier Lockers</t>
  </si>
  <si>
    <t>Tennsco Industrial Shelving</t>
  </si>
  <si>
    <t>Tennsco Lockers  Gray</t>
  </si>
  <si>
    <t>Tennsco Lockers  Sand</t>
  </si>
  <si>
    <t>Tennsco Regal Shelving Units</t>
  </si>
  <si>
    <t>Tennsco Snap-Together Open Shelving Units  Starter Sets and Add-On Units</t>
  </si>
  <si>
    <t>Tensor "Hersey Kiss" Styled Floor Lamp</t>
  </si>
  <si>
    <t>Tensor Computer Mounted Lamp</t>
  </si>
  <si>
    <t>TI 30X Scientific Calculator</t>
  </si>
  <si>
    <t>TI 36X Solar Scientific Calculator</t>
  </si>
  <si>
    <t>Timeport L7089</t>
  </si>
  <si>
    <t>TimeportP7382</t>
  </si>
  <si>
    <t xml:space="preserve">TOPS Money Receipt Book  Consecutively Numbered in Red </t>
  </si>
  <si>
    <t>TOPS Voice Message Log Book  Flash Format</t>
  </si>
  <si>
    <t>Trav-L-File Heavy-Duty Shuttle II  Black</t>
  </si>
  <si>
    <t>Tripp Lite Isotel 6 Outlet Surge Protector with Fax/Modem Protection</t>
  </si>
  <si>
    <t>Tripp Lite Isotel 8 Ultra 8 Outlet Metal Surge</t>
  </si>
  <si>
    <t>Turquoise Lead Holder with Pocket Clip</t>
  </si>
  <si>
    <t>Tyvek ® Top-Opening Peel &amp; Seel ® Envelopes  Gray</t>
  </si>
  <si>
    <t>Tyvek ® Top-Opening Peel &amp; Seel Envelopes  Plain White</t>
  </si>
  <si>
    <t>Tyvek® Side-Opening Peel &amp; Seel® Expanding Envelopes</t>
  </si>
  <si>
    <t>Ultra Commercial Grade Dual Valve Door Closer</t>
  </si>
  <si>
    <t>Ultra Door Pull Handle</t>
  </si>
  <si>
    <t>Universal Premium White Copier/Laser Paper (20Lb. and 87 Bright)</t>
  </si>
  <si>
    <t>Unpadded Memo Slips</t>
  </si>
  <si>
    <t>US Robotics 56K V.92 External Faxmodem</t>
  </si>
  <si>
    <t>US Robotics 56K V.92 Internal PCI Faxmodem</t>
  </si>
  <si>
    <t>V 3600 Series</t>
  </si>
  <si>
    <t>V3682</t>
  </si>
  <si>
    <t>V70</t>
  </si>
  <si>
    <t>Verbatim DVD-R  3.95GB  SR  Mitsubishi Branded  Jewel</t>
  </si>
  <si>
    <t>Verbatim DVD-R  4.7GB  Spindle  WE  Blank  Ink Jet/Thermal  20/Spindle</t>
  </si>
  <si>
    <t>Verbatim DVD-RAM  5.2GB  Rewritable  Type 1  DS</t>
  </si>
  <si>
    <t>Verbatim DVD-RAM  9.4GB  Rewritable  Type 1  DS  DataLife Plus</t>
  </si>
  <si>
    <t>Vinyl Sectional Post Binders</t>
  </si>
  <si>
    <t>VTech VT20-2481 2.4GHz Two-Line Phone System w/Answering Machine</t>
  </si>
  <si>
    <t>Wausau Papers Astrobrights® Colored Envelopes</t>
  </si>
  <si>
    <t>Westinghouse Clip-On Gooseneck Lamps</t>
  </si>
  <si>
    <t>Westinghouse Floor Lamp with Metal Mesh Shade  Black</t>
  </si>
  <si>
    <t>White Dual Perf Computer Printout Paper  2700 Sheets  1 Part  Heavyweight  20 lbs.  14 7/8 x 11</t>
  </si>
  <si>
    <t>White GlueTop Scratch Pads</t>
  </si>
  <si>
    <t>Wilson Jones 14 Line Acrylic Coated Pressboard Data Binders</t>
  </si>
  <si>
    <t>Wilson Jones Custom Binder Spines &amp; Labels</t>
  </si>
  <si>
    <t>Wilson Jones DublLock® D-Ring Binders</t>
  </si>
  <si>
    <t>Wilson Jones Elliptical Ring 3 1/2" Capacity Binders  800 sheets</t>
  </si>
  <si>
    <t>Wilson Jones Hanging View Binder  White  1"</t>
  </si>
  <si>
    <t>Wilson Jones Impact Binders</t>
  </si>
  <si>
    <t>Wilson Jones Ledger-Size  Piano-Hinge Binder  2"  Blue</t>
  </si>
  <si>
    <t>Wilson Jones Suede Grain Vinyl Binders</t>
  </si>
  <si>
    <t>Wilson Jones® Four-Pocket Poly Binders</t>
  </si>
  <si>
    <t>Wirebound Four 2-3/4 x 5 Forms per Page  400 Sets per Book</t>
  </si>
  <si>
    <t>Wirebound Message Book  4 per Page</t>
  </si>
  <si>
    <t>Wirebound Message Books  2 7/8" x 5"  3 Forms per Page</t>
  </si>
  <si>
    <t>Wirebound Message Books  Four 2 3/4" x 5" Forms per Page  600 Sets per Book</t>
  </si>
  <si>
    <t>Wirebound Message Forms  Four 2 3/4 x 5 Forms per Page  Pink Paper</t>
  </si>
  <si>
    <t>Wirebound Service Call Books  5 1/2" x 4"</t>
  </si>
  <si>
    <t>Wirebound Voice Message Log Book</t>
  </si>
  <si>
    <t>Xerox 188</t>
  </si>
  <si>
    <t>Xerox 1880</t>
  </si>
  <si>
    <t>Xerox 1881</t>
  </si>
  <si>
    <t>Xerox 1882</t>
  </si>
  <si>
    <t>Xerox 1883</t>
  </si>
  <si>
    <t>Xerox 1888</t>
  </si>
  <si>
    <t>Xerox 1891</t>
  </si>
  <si>
    <t>Xerox 1892</t>
  </si>
  <si>
    <t>Xerox 1893</t>
  </si>
  <si>
    <t>Xerox 1894</t>
  </si>
  <si>
    <t>Xerox 1896</t>
  </si>
  <si>
    <t>Xerox 1897</t>
  </si>
  <si>
    <t>Xerox 1898</t>
  </si>
  <si>
    <t>Xerox 19</t>
  </si>
  <si>
    <t>Xerox 1903</t>
  </si>
  <si>
    <t>Xerox 1905</t>
  </si>
  <si>
    <t>Xerox 1906</t>
  </si>
  <si>
    <t>Xerox 1908</t>
  </si>
  <si>
    <t>Xerox 1910</t>
  </si>
  <si>
    <t>Xerox 1916</t>
  </si>
  <si>
    <t>Xerox 1917</t>
  </si>
  <si>
    <t>Xerox 1920</t>
  </si>
  <si>
    <t>Xerox 1922</t>
  </si>
  <si>
    <t>Xerox 1923</t>
  </si>
  <si>
    <t>Xerox 1928</t>
  </si>
  <si>
    <t>Xerox 1929</t>
  </si>
  <si>
    <t>Xerox 193</t>
  </si>
  <si>
    <t>Xerox 1930</t>
  </si>
  <si>
    <t>Xerox 1932</t>
  </si>
  <si>
    <t>Xerox 1933</t>
  </si>
  <si>
    <t>Xerox 1936</t>
  </si>
  <si>
    <t>Xerox 1937</t>
  </si>
  <si>
    <t>Xerox 1938</t>
  </si>
  <si>
    <t>Xerox 1939</t>
  </si>
  <si>
    <t>Xerox 194</t>
  </si>
  <si>
    <t>Xerox 1941</t>
  </si>
  <si>
    <t>Xerox 1947</t>
  </si>
  <si>
    <t>Xerox 1950</t>
  </si>
  <si>
    <t>Xerox 1951</t>
  </si>
  <si>
    <t>Xerox 1952</t>
  </si>
  <si>
    <t>Xerox 1954</t>
  </si>
  <si>
    <t>Xerox 196</t>
  </si>
  <si>
    <t>Xerox 1961</t>
  </si>
  <si>
    <t>Xerox 1962</t>
  </si>
  <si>
    <t>Xerox 1964</t>
  </si>
  <si>
    <t>Xerox 197</t>
  </si>
  <si>
    <t>Xerox 1971</t>
  </si>
  <si>
    <t>Xerox 1973</t>
  </si>
  <si>
    <t>Xerox 1974</t>
  </si>
  <si>
    <t>Xerox 1976</t>
  </si>
  <si>
    <t>Xerox 1978</t>
  </si>
  <si>
    <t>Xerox 1979</t>
  </si>
  <si>
    <t>Xerox 1982</t>
  </si>
  <si>
    <t>Xerox 1983</t>
  </si>
  <si>
    <t>Xerox 1984</t>
  </si>
  <si>
    <t>Xerox 1985</t>
  </si>
  <si>
    <t>Xerox 1986</t>
  </si>
  <si>
    <t>Xerox 1989</t>
  </si>
  <si>
    <t>Xerox 199</t>
  </si>
  <si>
    <t>Xerox 1991</t>
  </si>
  <si>
    <t>Xerox 1993</t>
  </si>
  <si>
    <t>Xerox 1994</t>
  </si>
  <si>
    <t>Xerox 1995</t>
  </si>
  <si>
    <t>Xerox 1996</t>
  </si>
  <si>
    <t>Xerox 1997</t>
  </si>
  <si>
    <t>Xerox 20</t>
  </si>
  <si>
    <t>Xerox 200</t>
  </si>
  <si>
    <t>Xerox 204</t>
  </si>
  <si>
    <t>Xerox 207</t>
  </si>
  <si>
    <t>Xerox 21</t>
  </si>
  <si>
    <t>Xerox 210</t>
  </si>
  <si>
    <t>Xerox 212</t>
  </si>
  <si>
    <t>Xerox 213</t>
  </si>
  <si>
    <t>Xerox 214</t>
  </si>
  <si>
    <t>Xerox 216</t>
  </si>
  <si>
    <t>Xerox 217</t>
  </si>
  <si>
    <t>Xerox 220</t>
  </si>
  <si>
    <t>Xerox 224</t>
  </si>
  <si>
    <t>Xerox 227</t>
  </si>
  <si>
    <t>Xerox 23</t>
  </si>
  <si>
    <t>Xerox 231</t>
  </si>
  <si>
    <t>Xerox 4200 Series MultiUse Premium Copy Paper (20Lb. and 84 Bright)</t>
  </si>
  <si>
    <t>Xerox Blank Computer Paper</t>
  </si>
  <si>
    <t>X-Rack™ File for Hanging Folders</t>
  </si>
  <si>
    <t>XtraLife® ClearVue™ Slant-D® Ring Binders by Cardinal</t>
  </si>
  <si>
    <t>Zebra Zazzle Fluorescent Highlighters</t>
  </si>
  <si>
    <t>Zoom V.92 USB External Faxmodem</t>
  </si>
  <si>
    <t>Zoom V.92 V.44 PCI Internal Controllerless FaxModem</t>
  </si>
  <si>
    <t>OrderID</t>
  </si>
  <si>
    <t>Returned</t>
  </si>
  <si>
    <t>Product Name</t>
  </si>
  <si>
    <t>Name</t>
  </si>
  <si>
    <t>Product Names</t>
  </si>
  <si>
    <t>0.Total revenue generated in the last 6 months.</t>
  </si>
  <si>
    <t>Months</t>
  </si>
  <si>
    <t>Jan</t>
  </si>
  <si>
    <t>Feb</t>
  </si>
  <si>
    <t>Mar</t>
  </si>
  <si>
    <t>Apr</t>
  </si>
  <si>
    <t>May</t>
  </si>
  <si>
    <t>Jun</t>
  </si>
  <si>
    <t>Jul</t>
  </si>
  <si>
    <t>customer_ID</t>
  </si>
  <si>
    <t>customer_Name</t>
  </si>
  <si>
    <t>Bonnie Potter</t>
  </si>
  <si>
    <t>Ronnie Proctor</t>
  </si>
  <si>
    <t>Marcus Dunlap</t>
  </si>
  <si>
    <t>Gwendolyn F Tyson</t>
  </si>
  <si>
    <t>Timothy Reese</t>
  </si>
  <si>
    <t>Sarah Ramsey</t>
  </si>
  <si>
    <t>Laurie Hanna</t>
  </si>
  <si>
    <t>Jim Rodgers</t>
  </si>
  <si>
    <t>Tony Wilkins Winters</t>
  </si>
  <si>
    <t>Edna Thomas</t>
  </si>
  <si>
    <t>Guy Gallagher</t>
  </si>
  <si>
    <t>Matthew Berman</t>
  </si>
  <si>
    <t>Ricky Hensley</t>
  </si>
  <si>
    <t>Theodore Moran</t>
  </si>
  <si>
    <t>Lorraine Kelly</t>
  </si>
  <si>
    <t>Sidney Russell Austin</t>
  </si>
  <si>
    <t>Randall Montgomery</t>
  </si>
  <si>
    <t>Pam Gilbert</t>
  </si>
  <si>
    <t>Lynn Morrow</t>
  </si>
  <si>
    <t>Ellen McCormick</t>
  </si>
  <si>
    <t>Scott Bunn</t>
  </si>
  <si>
    <t>Annette Boone</t>
  </si>
  <si>
    <t>Edgar Stone</t>
  </si>
  <si>
    <t>Helen Stein</t>
  </si>
  <si>
    <t>Norman Shields</t>
  </si>
  <si>
    <t>Wallace Werner</t>
  </si>
  <si>
    <t>Victoria Baker Hoover</t>
  </si>
  <si>
    <t>Eddie House Mueller</t>
  </si>
  <si>
    <t>Max McKenna</t>
  </si>
  <si>
    <t>Claudia Boyle</t>
  </si>
  <si>
    <t>Caroline Johnston</t>
  </si>
  <si>
    <t>Lois Hamilton</t>
  </si>
  <si>
    <t>Tom McFarland</t>
  </si>
  <si>
    <t>Ron Newton</t>
  </si>
  <si>
    <t>Dwight M Carr</t>
  </si>
  <si>
    <t>Linda Weiss</t>
  </si>
  <si>
    <t>Helen H Murphy</t>
  </si>
  <si>
    <t>Shawn Stern</t>
  </si>
  <si>
    <t>Kara Allison</t>
  </si>
  <si>
    <t>Dale Gillespie</t>
  </si>
  <si>
    <t>Brooke Weeks Taylor</t>
  </si>
  <si>
    <t>Marguerite Moss</t>
  </si>
  <si>
    <t>Rhonda Ivey</t>
  </si>
  <si>
    <t>Yvonne Fox</t>
  </si>
  <si>
    <t>Geoffrey Zhu</t>
  </si>
  <si>
    <t>Kent Kerr</t>
  </si>
  <si>
    <t>Diana Xu</t>
  </si>
  <si>
    <t>Robin Kramer Vaughn</t>
  </si>
  <si>
    <t>Vicki Hauser</t>
  </si>
  <si>
    <t>Janice Cole</t>
  </si>
  <si>
    <t>Christina Matthews</t>
  </si>
  <si>
    <t>Wesley Waller</t>
  </si>
  <si>
    <t>Phillip Holmes</t>
  </si>
  <si>
    <t>Alex Harrell</t>
  </si>
  <si>
    <t>Lloyd Norris</t>
  </si>
  <si>
    <t>Gerald Kearney</t>
  </si>
  <si>
    <t>Danny Hong</t>
  </si>
  <si>
    <t>Tammy Goldman</t>
  </si>
  <si>
    <t>Samantha Weaver</t>
  </si>
  <si>
    <t>Leroy Blanchard</t>
  </si>
  <si>
    <t>Max Small</t>
  </si>
  <si>
    <t>Floyd Dale</t>
  </si>
  <si>
    <t>Anna Wood</t>
  </si>
  <si>
    <t>Frances Saunders</t>
  </si>
  <si>
    <t>Colleen Andrews</t>
  </si>
  <si>
    <t>Michele Bullard</t>
  </si>
  <si>
    <t>Don Cameron</t>
  </si>
  <si>
    <t>Shawn McIntyre</t>
  </si>
  <si>
    <t>Gilbert Scarborough</t>
  </si>
  <si>
    <t>Amy Ellis Holder</t>
  </si>
  <si>
    <t>Marshall Brandt Briggs</t>
  </si>
  <si>
    <t>Brenda Nelson Blanchard</t>
  </si>
  <si>
    <t>Brett Hawkins</t>
  </si>
  <si>
    <t>Irene Li</t>
  </si>
  <si>
    <t>Allan Shields</t>
  </si>
  <si>
    <t>Edward Pugh</t>
  </si>
  <si>
    <t>Carlos Hess</t>
  </si>
  <si>
    <t>Ross Frederick</t>
  </si>
  <si>
    <t>James Beck</t>
  </si>
  <si>
    <t>Calvin Boyette</t>
  </si>
  <si>
    <t>Sam Rouse</t>
  </si>
  <si>
    <t>Eleanor Swain</t>
  </si>
  <si>
    <t>Roger Blalock Cassidy</t>
  </si>
  <si>
    <t>Lucille Rankin</t>
  </si>
  <si>
    <t>Vickie Andrews</t>
  </si>
  <si>
    <t>Pauline Boyette</t>
  </si>
  <si>
    <t>Virginia Gay</t>
  </si>
  <si>
    <t>Patricia Cole Blair</t>
  </si>
  <si>
    <t>Sara O'Connor</t>
  </si>
  <si>
    <t>Thomas McAllister</t>
  </si>
  <si>
    <t>Glen Caldwell</t>
  </si>
  <si>
    <t>Ruby Gibbons</t>
  </si>
  <si>
    <t>Benjamin Kaufman</t>
  </si>
  <si>
    <t>Katherine Kearney</t>
  </si>
  <si>
    <t>Arthur Lowe Nash</t>
  </si>
  <si>
    <t>Brenda May</t>
  </si>
  <si>
    <t>Faye Dyer</t>
  </si>
  <si>
    <t>Bradley Pollock</t>
  </si>
  <si>
    <t>Curtis O'Connell</t>
  </si>
  <si>
    <t>Bobby Clements</t>
  </si>
  <si>
    <t>Jacqueline Noble</t>
  </si>
  <si>
    <t>Lynn Epstein</t>
  </si>
  <si>
    <t>Rosemary English</t>
  </si>
  <si>
    <t>Kim Weiss</t>
  </si>
  <si>
    <t>Juanita Coley Knox</t>
  </si>
  <si>
    <t>Bonnie Chambers</t>
  </si>
  <si>
    <t>Barbara McNamara</t>
  </si>
  <si>
    <t>Chris F Brandt</t>
  </si>
  <si>
    <t>Patrick Rosenthal</t>
  </si>
  <si>
    <t>Troy Moon</t>
  </si>
  <si>
    <t>Sam Oh</t>
  </si>
  <si>
    <t>Roberta Mullins Peters</t>
  </si>
  <si>
    <t>Jeanne Werner</t>
  </si>
  <si>
    <t>Sandra Sharma</t>
  </si>
  <si>
    <t>Sylvia Bush</t>
  </si>
  <si>
    <t>Danielle Watts</t>
  </si>
  <si>
    <t>Renee Alston</t>
  </si>
  <si>
    <t>Angela Howe</t>
  </si>
  <si>
    <t>Roger Schwartz</t>
  </si>
  <si>
    <t>Joel Buckley</t>
  </si>
  <si>
    <t>Erica R Fuller</t>
  </si>
  <si>
    <t>Shawn Combs</t>
  </si>
  <si>
    <t>Monica McCormick</t>
  </si>
  <si>
    <t>Denise Carver</t>
  </si>
  <si>
    <t>Bruce Stark</t>
  </si>
  <si>
    <t>June Frank Hammond</t>
  </si>
  <si>
    <t>Calvin Parsons Walter</t>
  </si>
  <si>
    <t>Carolyn Proctor</t>
  </si>
  <si>
    <t>Scott Feldman</t>
  </si>
  <si>
    <t>Ernest Barber</t>
  </si>
  <si>
    <t>Alice Berger McIntyre</t>
  </si>
  <si>
    <t>Thelma Abrams</t>
  </si>
  <si>
    <t>Judy Barrett</t>
  </si>
  <si>
    <t>Valerie Moon</t>
  </si>
  <si>
    <t>Joyce Murray</t>
  </si>
  <si>
    <t>Leslie Rowland</t>
  </si>
  <si>
    <t>George Terry</t>
  </si>
  <si>
    <t>Anne Armstrong</t>
  </si>
  <si>
    <t>Debbie Stevenson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</si>
  <si>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</si>
  <si>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</si>
  <si>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</si>
  <si>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</si>
  <si>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</si>
  <si>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</si>
  <si>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</si>
  <si>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Edgar McKenzie</t>
  </si>
  <si>
    <t>Edward Leonard</t>
  </si>
  <si>
    <t>Molly Vincent</t>
  </si>
  <si>
    <t>Ronnie Creech</t>
  </si>
  <si>
    <t>Eileen Cheek</t>
  </si>
  <si>
    <t>Toni Swanson</t>
  </si>
  <si>
    <t>Douglas Buck</t>
  </si>
  <si>
    <t>Jimmy Alston Holder</t>
  </si>
  <si>
    <t>Steve McKee</t>
  </si>
  <si>
    <t>Carol Saunders</t>
  </si>
  <si>
    <t>Cameron Owens</t>
  </si>
  <si>
    <t>Gregory Rao</t>
  </si>
  <si>
    <t>Mark Ritchie</t>
  </si>
  <si>
    <t>Aaron Riggs</t>
  </si>
  <si>
    <t>Gina McKnight</t>
  </si>
  <si>
    <t>April Hu</t>
  </si>
  <si>
    <t>Jill Clements</t>
  </si>
  <si>
    <t>Alice Coley</t>
  </si>
  <si>
    <t>Ruth Lamm</t>
  </si>
  <si>
    <t>Henry Ball</t>
  </si>
  <si>
    <t>Dennis Boykin Townsend</t>
  </si>
  <si>
    <t>Edna Monroe Talley</t>
  </si>
  <si>
    <t>Peggy Chan</t>
  </si>
  <si>
    <t>Kristine Connolly</t>
  </si>
  <si>
    <t>Walter Young</t>
  </si>
  <si>
    <t>Kristina Sanders</t>
  </si>
  <si>
    <t>Peter McConnell</t>
  </si>
  <si>
    <t>Katharine Bass</t>
  </si>
  <si>
    <t>Vanessa Winstead</t>
  </si>
  <si>
    <t>Gordon Lyon</t>
  </si>
  <si>
    <t>Evan K Bullard</t>
  </si>
  <si>
    <t>Marlene Abrams</t>
  </si>
  <si>
    <t>Kathryn Patrick</t>
  </si>
  <si>
    <t>Timothy Currie</t>
  </si>
  <si>
    <t>William Larson</t>
  </si>
  <si>
    <t>Eva Silverman</t>
  </si>
  <si>
    <t>Joel Huffman</t>
  </si>
  <si>
    <t>Charlie Moore</t>
  </si>
  <si>
    <t>Doris Fitzpatrick</t>
  </si>
  <si>
    <t>Alexandra Wise</t>
  </si>
  <si>
    <t>Vickie Morse</t>
  </si>
  <si>
    <t>Gretchen Ball</t>
  </si>
  <si>
    <t>Lindsay P Ashley</t>
  </si>
  <si>
    <t>Alison Peters Wooten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</si>
  <si>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</si>
  <si>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</si>
  <si>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</si>
  <si>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</si>
  <si>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</si>
  <si>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</si>
  <si>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</si>
  <si>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Scott McKenna</t>
  </si>
  <si>
    <t>Juan Justice</t>
  </si>
  <si>
    <t>Christopher Bryant</t>
  </si>
  <si>
    <t>Brooke Shepherd</t>
  </si>
  <si>
    <t>Lois Rowland</t>
  </si>
  <si>
    <t>Neal Wolfe</t>
  </si>
  <si>
    <t>Robin High</t>
  </si>
  <si>
    <t>Steve O'Brien</t>
  </si>
  <si>
    <t>Roger Meyer</t>
  </si>
  <si>
    <t>Leah Clapp</t>
  </si>
  <si>
    <t>Ann Katz</t>
  </si>
  <si>
    <t>Derek McCormick</t>
  </si>
  <si>
    <t>Marjorie Arthur</t>
  </si>
  <si>
    <t>Hilda Bennett</t>
  </si>
  <si>
    <t>Miriam Mueller</t>
  </si>
  <si>
    <t>Emily Sims</t>
  </si>
  <si>
    <t>Allison Kirby</t>
  </si>
  <si>
    <t>Amy Shea</t>
  </si>
  <si>
    <t>Lewis Baldwin</t>
  </si>
  <si>
    <t>Brian Leach</t>
  </si>
  <si>
    <t>Albert Frost</t>
  </si>
  <si>
    <t>Edward McKenzie</t>
  </si>
  <si>
    <t>Katie Dougherty</t>
  </si>
  <si>
    <t>Laurence Poe</t>
  </si>
  <si>
    <t>Seth Merrill</t>
  </si>
  <si>
    <t>Ashley Reese</t>
  </si>
  <si>
    <t>Tommy Honeycutt</t>
  </si>
  <si>
    <t>Alicia Curtis</t>
  </si>
  <si>
    <t>Richard McClure</t>
  </si>
  <si>
    <t>Johnny Reid</t>
  </si>
  <si>
    <t>Adam G Sawyer</t>
  </si>
  <si>
    <t>Nelson Hensley</t>
  </si>
  <si>
    <t>Jenny Gold</t>
  </si>
  <si>
    <t>Joseph Grossman</t>
  </si>
  <si>
    <t>Kelly O'Connor</t>
  </si>
  <si>
    <t>Pam Anthony</t>
  </si>
  <si>
    <t>Stephen Lam</t>
  </si>
  <si>
    <t>Melvin Duke</t>
  </si>
  <si>
    <t>Beverly Cooke Brooks</t>
  </si>
  <si>
    <t>Lindsay Link</t>
  </si>
  <si>
    <t>June Herbert</t>
  </si>
  <si>
    <t>Meredith Walters</t>
  </si>
  <si>
    <t>Danny Vaughn</t>
  </si>
  <si>
    <t>Peggy Rowe</t>
  </si>
  <si>
    <t>Stacey Hale</t>
  </si>
  <si>
    <t>Joy Maxwell</t>
  </si>
  <si>
    <t>Mary Page</t>
  </si>
  <si>
    <t>Jordan Wilkinson</t>
  </si>
  <si>
    <t>David Wrenn</t>
  </si>
  <si>
    <t>Elisabeth Massey</t>
  </si>
  <si>
    <t>Helen Lyons</t>
  </si>
  <si>
    <t>Neil Hogan</t>
  </si>
  <si>
    <t>Bernice F Day</t>
  </si>
  <si>
    <t>Stuart Holloway</t>
  </si>
  <si>
    <t>Jeffrey Mueller</t>
  </si>
  <si>
    <t>Geraldine Puckett</t>
  </si>
  <si>
    <t>Deborah Paul</t>
  </si>
  <si>
    <t>Jean Webster</t>
  </si>
  <si>
    <t>Sarah N Becker</t>
  </si>
  <si>
    <t>Carlos Byrd</t>
  </si>
  <si>
    <t>Jason Bray</t>
  </si>
  <si>
    <t>Holly Pate</t>
  </si>
  <si>
    <t>Amanda Conner</t>
  </si>
  <si>
    <t>Eileen Riddle</t>
  </si>
  <si>
    <t>Lee McKenna Gregory</t>
  </si>
  <si>
    <t>Cheryl Guthrie</t>
  </si>
  <si>
    <t>Marianne Goldstein</t>
  </si>
  <si>
    <t>Judy Singer</t>
  </si>
  <si>
    <t>Catherine Mullins</t>
  </si>
  <si>
    <t>Christian Albright</t>
  </si>
  <si>
    <t>Joann Moser</t>
  </si>
  <si>
    <t>Marvin Hunt</t>
  </si>
  <si>
    <t>Sheryl Marsh</t>
  </si>
  <si>
    <t>Monica Law Thompson</t>
  </si>
  <si>
    <t>Douglas Sutton</t>
  </si>
  <si>
    <t>Gerald Love</t>
  </si>
  <si>
    <t>Jesse Hutchinson</t>
  </si>
  <si>
    <t>Helen H Heller</t>
  </si>
  <si>
    <t>Leah Davenport</t>
  </si>
  <si>
    <t>Karen Hendricks</t>
  </si>
  <si>
    <t>Jacob Lanier</t>
  </si>
  <si>
    <t>Arthur Brady</t>
  </si>
  <si>
    <t>Dana Burgess</t>
  </si>
  <si>
    <t>Sharon Ellis</t>
  </si>
  <si>
    <t>Sandy Ellington</t>
  </si>
  <si>
    <t>Erika Fink</t>
  </si>
  <si>
    <t>Ellen Beck</t>
  </si>
  <si>
    <t>Malcolm Robertson</t>
  </si>
  <si>
    <t>Billie Fowler</t>
  </si>
  <si>
    <t>Gail Rankin Cole</t>
  </si>
  <si>
    <t>Jennifer Siegel</t>
  </si>
  <si>
    <t>Harriet Hodges</t>
  </si>
  <si>
    <t>Jordan Berry</t>
  </si>
  <si>
    <t>Francis Spivey</t>
  </si>
  <si>
    <t>Rachel Casey</t>
  </si>
  <si>
    <t>Carla Hauser</t>
  </si>
  <si>
    <t>Marsha P Joyner</t>
  </si>
  <si>
    <t>Carol Sherrill</t>
  </si>
  <si>
    <t>Marion Wilcox</t>
  </si>
  <si>
    <t>Kerry Jernigan</t>
  </si>
  <si>
    <t>Tracy Livingston</t>
  </si>
  <si>
    <t>Jessie Kelly</t>
  </si>
  <si>
    <t>Dolores Abrams</t>
  </si>
  <si>
    <t>Ruth Dudley</t>
  </si>
  <si>
    <t>Calvin Conway</t>
  </si>
  <si>
    <t>Robyn Garner</t>
  </si>
  <si>
    <t>Kelly Shaw</t>
  </si>
  <si>
    <t>Albert Maxwell</t>
  </si>
  <si>
    <t>Stephanie Sun Perry</t>
  </si>
  <si>
    <t>Denise Parks</t>
  </si>
  <si>
    <t>Dorothy Buchanan</t>
  </si>
  <si>
    <t>Ernest Oh</t>
  </si>
  <si>
    <t>Jane Shah</t>
  </si>
  <si>
    <t>Tony Chandler</t>
  </si>
  <si>
    <t>Sally House</t>
  </si>
  <si>
    <t>Phillip Chappell</t>
  </si>
  <si>
    <t>Benjamin Chan</t>
  </si>
  <si>
    <t>Yvonne Clarke</t>
  </si>
  <si>
    <t>Lynn Payne</t>
  </si>
  <si>
    <t>Gregory Holden</t>
  </si>
  <si>
    <t>Francis Evans</t>
  </si>
  <si>
    <t>Howard Burnett</t>
  </si>
  <si>
    <t>Sue Drake</t>
  </si>
  <si>
    <t>Gail Currin</t>
  </si>
  <si>
    <t>Neal Weber</t>
  </si>
  <si>
    <t>Lloyd Spencer</t>
  </si>
  <si>
    <t>Phillip Pollard</t>
  </si>
  <si>
    <t>Rita Barton</t>
  </si>
  <si>
    <t>Lynn Bell</t>
  </si>
  <si>
    <t>Lloyd Dickson</t>
  </si>
  <si>
    <t>Priscilla Frank</t>
  </si>
  <si>
    <t>Kristin George</t>
  </si>
  <si>
    <t>Theresa Winters</t>
  </si>
  <si>
    <t>Beverly Cameron</t>
  </si>
  <si>
    <t>Francis Sherrill</t>
  </si>
  <si>
    <t>Meredith Humphrey</t>
  </si>
  <si>
    <t>Julie Porter</t>
  </si>
  <si>
    <t>Glen Newman</t>
  </si>
  <si>
    <t>Eugene Kerr</t>
  </si>
  <si>
    <t>Brian Bennett</t>
  </si>
  <si>
    <t>Marguerite Rodgers</t>
  </si>
  <si>
    <t>Kent Burton</t>
  </si>
  <si>
    <t>Jessica Huffman</t>
  </si>
  <si>
    <t>Jon Hale</t>
  </si>
  <si>
    <t>Mildred Chase</t>
  </si>
  <si>
    <t>Jerome Burch</t>
  </si>
  <si>
    <t>Erin Ballard</t>
  </si>
  <si>
    <t>Gayle Pearson</t>
  </si>
  <si>
    <t>Keith R Atkinson</t>
  </si>
  <si>
    <t>Gene Gilliam</t>
  </si>
  <si>
    <t>Willie Robinson</t>
  </si>
  <si>
    <t>Vicki Bond</t>
  </si>
  <si>
    <t>Erik Barr</t>
  </si>
  <si>
    <t>Pam Bennett</t>
  </si>
  <si>
    <t>Marion Owens</t>
  </si>
  <si>
    <t>Theodore Tyson</t>
  </si>
  <si>
    <t>Colleen Fletcher</t>
  </si>
  <si>
    <t>Hazel Dale</t>
  </si>
  <si>
    <t>Ted Dunlap</t>
  </si>
  <si>
    <t>Leon Peele</t>
  </si>
  <si>
    <t>Kimberly McCarthy</t>
  </si>
  <si>
    <t>Sidney Bowling</t>
  </si>
  <si>
    <t>Timothy Ross</t>
  </si>
  <si>
    <t>Maxine Collier Grady</t>
  </si>
  <si>
    <t>Joanna Keith</t>
  </si>
  <si>
    <t>Dwight Bishop</t>
  </si>
  <si>
    <t>Dennis Welch</t>
  </si>
  <si>
    <t>Luis Kerr</t>
  </si>
  <si>
    <t>Julia Reynolds</t>
  </si>
  <si>
    <t>Samantha Koch</t>
  </si>
  <si>
    <t>Tonya Proctor</t>
  </si>
  <si>
    <t>Peggy Lanier</t>
  </si>
  <si>
    <t>Randy Jiang</t>
  </si>
  <si>
    <t>Ray Grady</t>
  </si>
  <si>
    <t>Kurt O'Connor</t>
  </si>
  <si>
    <t>Pam Patton</t>
  </si>
  <si>
    <t>Benjamin Strauss</t>
  </si>
  <si>
    <t>Michael Robbins</t>
  </si>
  <si>
    <t>Marjorie Owens</t>
  </si>
  <si>
    <t>Carmen McPherson</t>
  </si>
  <si>
    <t>Malcolm Floyd</t>
  </si>
  <si>
    <t>Russell Chan</t>
  </si>
  <si>
    <t>Edna Huang</t>
  </si>
  <si>
    <t>Alex Nicholson</t>
  </si>
  <si>
    <t>Edith Forbes</t>
  </si>
  <si>
    <t>Arlene Weeks</t>
  </si>
  <si>
    <t>Jessie Houston</t>
  </si>
  <si>
    <t>Sandy Hunt</t>
  </si>
  <si>
    <t>Jesse Williamson</t>
  </si>
  <si>
    <t>Becky O'Brien</t>
  </si>
  <si>
    <t>Lee Xu</t>
  </si>
  <si>
    <t>Glenda Herbert</t>
  </si>
  <si>
    <t>Dwight Stephenson</t>
  </si>
  <si>
    <t>John Morse</t>
  </si>
  <si>
    <t>Louis Parrish</t>
  </si>
  <si>
    <t>Sidney Brewer</t>
  </si>
  <si>
    <t>Grace McNeill Hunt</t>
  </si>
  <si>
    <t>Edward Lamm</t>
  </si>
  <si>
    <t>Beth English</t>
  </si>
  <si>
    <t>Faye Wolf</t>
  </si>
  <si>
    <t>Judy Merritt</t>
  </si>
  <si>
    <t>Debra Proctor</t>
  </si>
  <si>
    <t>Eileen Fletcher</t>
  </si>
  <si>
    <t>Jeremy Pratt</t>
  </si>
  <si>
    <t>Billy Perry Browning</t>
  </si>
  <si>
    <t>Ken Cash</t>
  </si>
  <si>
    <t>Elsie Hwang</t>
  </si>
  <si>
    <t>Hazel Jennings</t>
  </si>
  <si>
    <t>Patrick Byrne</t>
  </si>
  <si>
    <t>Gary Hester</t>
  </si>
  <si>
    <t>Eva Simpson</t>
  </si>
  <si>
    <t>April Bowers</t>
  </si>
  <si>
    <t>Bradley Schroeder</t>
  </si>
  <si>
    <t>Lois Hansen</t>
  </si>
  <si>
    <t>Henry O'Connell</t>
  </si>
  <si>
    <t>Kara Patton</t>
  </si>
  <si>
    <t>Vickie Coates</t>
  </si>
  <si>
    <t>Anne Bland</t>
  </si>
  <si>
    <t>Ryan Foster</t>
  </si>
  <si>
    <t>Keith Hobbs</t>
  </si>
  <si>
    <t>Vickie Gonzalez</t>
  </si>
  <si>
    <t>Danielle Kramer</t>
  </si>
  <si>
    <t>Rosemary Branch</t>
  </si>
  <si>
    <t>Joanne Church</t>
  </si>
  <si>
    <t>Josephine Rao</t>
  </si>
  <si>
    <t>Harold Albright</t>
  </si>
  <si>
    <t>Pauline Denton</t>
  </si>
  <si>
    <t>Dana Sharpe</t>
  </si>
  <si>
    <t>Herbert Beard</t>
  </si>
  <si>
    <t>Cindy Harvey</t>
  </si>
  <si>
    <t>Sherri McIntosh</t>
  </si>
  <si>
    <t>Chris Pritchard</t>
  </si>
  <si>
    <t>Teresa Hill</t>
  </si>
  <si>
    <t>Keith Marsh</t>
  </si>
  <si>
    <t>Adam Saunders Gray</t>
  </si>
  <si>
    <t>Marion Lindsey</t>
  </si>
  <si>
    <t>Denise McIntosh</t>
  </si>
  <si>
    <t>Marie Bass</t>
  </si>
  <si>
    <t>Edward Bynum</t>
  </si>
  <si>
    <t>Vivian Goldstein</t>
  </si>
  <si>
    <t>Jackie Burke</t>
  </si>
  <si>
    <t>Janet McCullough</t>
  </si>
  <si>
    <t>Vivian Clarke</t>
  </si>
  <si>
    <t>Aaron Dillon</t>
  </si>
  <si>
    <t>Marguerite Yu</t>
  </si>
  <si>
    <t>Arlene Gibbons</t>
  </si>
  <si>
    <t>Kristina Collier</t>
  </si>
  <si>
    <t>Earl Roy</t>
  </si>
  <si>
    <t>Chris Ford</t>
  </si>
  <si>
    <t>James Hunter</t>
  </si>
  <si>
    <t>Patsy Harmon</t>
  </si>
  <si>
    <t>Joe D Dean</t>
  </si>
  <si>
    <t>Earl Buck</t>
  </si>
  <si>
    <t>Jeanne Walker</t>
  </si>
  <si>
    <t>Christina Hanna</t>
  </si>
  <si>
    <t>George McLamb</t>
  </si>
  <si>
    <t>Jean Khan</t>
  </si>
  <si>
    <t>Hazel Jones</t>
  </si>
  <si>
    <t>Carolyn Greer</t>
  </si>
  <si>
    <t>Wesley Tate</t>
  </si>
  <si>
    <t>Crystal Floyd</t>
  </si>
  <si>
    <t>Charles Ward</t>
  </si>
  <si>
    <t>Marc Ray</t>
  </si>
  <si>
    <t>Pamela Wiley</t>
  </si>
  <si>
    <t>Betsy Gibson</t>
  </si>
  <si>
    <t>Rebecca Lindsey</t>
  </si>
  <si>
    <t>Brooke Lancaster</t>
  </si>
  <si>
    <t>Robyn Zhou</t>
  </si>
  <si>
    <t>Gregory Crane</t>
  </si>
  <si>
    <t>Stacy Gould</t>
  </si>
  <si>
    <t>Kerry Green</t>
  </si>
  <si>
    <t>Frances Jackson</t>
  </si>
  <si>
    <t>Jean Weiss Diaz</t>
  </si>
  <si>
    <t>Kyle Kaufman</t>
  </si>
  <si>
    <t>Rodney Field</t>
  </si>
  <si>
    <t>Veronica Peck</t>
  </si>
  <si>
    <t>Steve Raynor</t>
  </si>
  <si>
    <t>Norman Adams</t>
  </si>
  <si>
    <t>Wesley Reid</t>
  </si>
  <si>
    <t>Vicki Zhu Daniels</t>
  </si>
  <si>
    <t>Danielle Daniel</t>
  </si>
  <si>
    <t>Tommy Ellis Ritchie</t>
  </si>
  <si>
    <t>Paul Puckett</t>
  </si>
  <si>
    <t>Marvin MacDonald</t>
  </si>
  <si>
    <t>Michael Tanner</t>
  </si>
  <si>
    <t>Alison Stewart</t>
  </si>
  <si>
    <t>Wayne Sutherland</t>
  </si>
  <si>
    <t>Don Beard</t>
  </si>
  <si>
    <t>Kate Lehman</t>
  </si>
  <si>
    <t>Gloria Jacobs</t>
  </si>
  <si>
    <t>Charlotte L Doyle</t>
  </si>
  <si>
    <t>Renee Huang</t>
  </si>
  <si>
    <t>Kay Schultz</t>
  </si>
  <si>
    <t>Joseph Dawson</t>
  </si>
  <si>
    <t>Randall Boykin</t>
  </si>
  <si>
    <t>Earl Watts</t>
  </si>
  <si>
    <t>Larry Hall</t>
  </si>
  <si>
    <t>Neil Parker</t>
  </si>
  <si>
    <t>Brad Stark</t>
  </si>
  <si>
    <t>Jon Ayers</t>
  </si>
  <si>
    <t>Nicole Reid</t>
  </si>
  <si>
    <t>John Bray</t>
  </si>
  <si>
    <t>Laurence Flowers</t>
  </si>
  <si>
    <t>Gary Koch</t>
  </si>
  <si>
    <t>Tara Powers Underwood</t>
  </si>
  <si>
    <t>Joan Floyd</t>
  </si>
  <si>
    <t>Carol Wood</t>
  </si>
  <si>
    <t>James Nicholson</t>
  </si>
  <si>
    <t>Zachary Maynard</t>
  </si>
  <si>
    <t>Edwin Coley</t>
  </si>
  <si>
    <t>Sherry Hurley</t>
  </si>
  <si>
    <t>Ronnie Nolan</t>
  </si>
  <si>
    <t>Lucille Buchanan</t>
  </si>
  <si>
    <t>Ronald O'Neill</t>
  </si>
  <si>
    <t>Chad Henson</t>
  </si>
  <si>
    <t>Frank Hess</t>
  </si>
  <si>
    <t>Alex Watkins</t>
  </si>
  <si>
    <t>Don Rogers</t>
  </si>
  <si>
    <t>Kathleen Huang Hall</t>
  </si>
  <si>
    <t>Jerry Ennis</t>
  </si>
  <si>
    <t>Wayne Lutz</t>
  </si>
  <si>
    <t>June Roberts</t>
  </si>
  <si>
    <t>Gerald Petty</t>
  </si>
  <si>
    <t>Patrick Adcock</t>
  </si>
  <si>
    <t>Molly Browning</t>
  </si>
  <si>
    <t>Aaron Day</t>
  </si>
  <si>
    <t>Lori Wolfe</t>
  </si>
  <si>
    <t>Gerald Raynor</t>
  </si>
  <si>
    <t>Katherine W Epstein</t>
  </si>
  <si>
    <t>Sidney Greenberg</t>
  </si>
  <si>
    <t>Marvin Rollins</t>
  </si>
  <si>
    <t>Sam Woodward</t>
  </si>
  <si>
    <t>Eugene Brewer Knox</t>
  </si>
  <si>
    <t>Nina Bowles</t>
  </si>
  <si>
    <t>Roy Hardison</t>
  </si>
  <si>
    <t>Dan Lamm</t>
  </si>
  <si>
    <t>Charles Cline</t>
  </si>
  <si>
    <t>Elsie Pridgen</t>
  </si>
  <si>
    <t>Carolyn Bowling</t>
  </si>
  <si>
    <t>Mitchell Ross</t>
  </si>
  <si>
    <t>Sidney Scarborough</t>
  </si>
  <si>
    <t>Jeanne Nguyen</t>
  </si>
  <si>
    <t>Esther Whitaker</t>
  </si>
  <si>
    <t>Julie Edwards</t>
  </si>
  <si>
    <t>Wesley Corbett</t>
  </si>
  <si>
    <t>Lynn O'Donnell</t>
  </si>
  <si>
    <t>Larry Church</t>
  </si>
  <si>
    <t>Neil Bailey</t>
  </si>
  <si>
    <t>Rhonda Schroeder</t>
  </si>
  <si>
    <t>Melinda Thornton</t>
  </si>
  <si>
    <t>Holly Osborne</t>
  </si>
  <si>
    <t>Joseph Hurst</t>
  </si>
  <si>
    <t>Sandra Berry</t>
  </si>
  <si>
    <t>Lillian Day</t>
  </si>
  <si>
    <t>Dennis Bowen</t>
  </si>
  <si>
    <t>Sharon Long</t>
  </si>
  <si>
    <t>Regina Langley</t>
  </si>
  <si>
    <t>Rosemary Stark</t>
  </si>
  <si>
    <t>Kathy Shah</t>
  </si>
  <si>
    <t>Russell W Melton</t>
  </si>
  <si>
    <t>Jennifer Zimmerman</t>
  </si>
  <si>
    <t>Constance Flowers</t>
  </si>
  <si>
    <t>Linda Blake</t>
  </si>
  <si>
    <t>Juanita Ballard</t>
  </si>
  <si>
    <t>Carrie Lewis</t>
  </si>
  <si>
    <t>Kerry Wilkerson</t>
  </si>
  <si>
    <t>Nina Horne Kelly</t>
  </si>
  <si>
    <t>Christopher Meadows</t>
  </si>
  <si>
    <t>Eric West</t>
  </si>
  <si>
    <t>Danielle Myers</t>
  </si>
  <si>
    <t>Dean Solomon</t>
  </si>
  <si>
    <t>Edna Pierce</t>
  </si>
  <si>
    <t>Paige Jacobs</t>
  </si>
  <si>
    <t>Herbert Holden</t>
  </si>
  <si>
    <t>Helen Simpson</t>
  </si>
  <si>
    <t>Sherri P Stephens</t>
  </si>
  <si>
    <t>Nelson Hong</t>
  </si>
  <si>
    <t>Michele Bradshaw</t>
  </si>
  <si>
    <t>Ralph Woods Scott</t>
  </si>
  <si>
    <t>Robert Rollins</t>
  </si>
  <si>
    <t>Jeff Spivey</t>
  </si>
  <si>
    <t>Marlene Kirk</t>
  </si>
  <si>
    <t>Charlotte Patterson</t>
  </si>
  <si>
    <t>Miriam Greenberg</t>
  </si>
  <si>
    <t>Ray Oakley</t>
  </si>
  <si>
    <t>Jackie Capps</t>
  </si>
  <si>
    <t>Lawrence Dennis</t>
  </si>
  <si>
    <t>Valerie Siegel</t>
  </si>
  <si>
    <t>Derek Jernigan</t>
  </si>
  <si>
    <t>Jack Morse</t>
  </si>
  <si>
    <t>Joyce Knox</t>
  </si>
  <si>
    <t>Albert Tyson</t>
  </si>
  <si>
    <t>Marvin Yang</t>
  </si>
  <si>
    <t>Danielle Schneider</t>
  </si>
  <si>
    <t>Ian Hall</t>
  </si>
  <si>
    <t>Vanessa Boyer</t>
  </si>
  <si>
    <t>Kate Peck</t>
  </si>
  <si>
    <t>Vincent Hale</t>
  </si>
  <si>
    <t>Stacey Lucas</t>
  </si>
  <si>
    <t>Suzanne Cochran</t>
  </si>
  <si>
    <t>Dwight Albright Huffman</t>
  </si>
  <si>
    <t>Herbert Williamson</t>
  </si>
  <si>
    <t>Clifford Webb</t>
  </si>
  <si>
    <t>Michelle Steele</t>
  </si>
  <si>
    <t>Joy Kaplan McNeill</t>
  </si>
  <si>
    <t>Erika Morgan</t>
  </si>
  <si>
    <t>Gina B Hess</t>
  </si>
  <si>
    <t>Roberta Daniel</t>
  </si>
  <si>
    <t>Lisa Kim</t>
  </si>
  <si>
    <t>Martin Kirk</t>
  </si>
  <si>
    <t>Anita Kent</t>
  </si>
  <si>
    <t>Jacob Hirsch</t>
  </si>
  <si>
    <t>Oscar Bowers</t>
  </si>
  <si>
    <t>Gretchen Levine</t>
  </si>
  <si>
    <t>Melanie Burgess</t>
  </si>
  <si>
    <t>Maureen Herbert Hood</t>
  </si>
  <si>
    <t>Penny Tuttle</t>
  </si>
  <si>
    <t>Amy Hall</t>
  </si>
  <si>
    <t>Sean Stephenson</t>
  </si>
  <si>
    <t>Marcia Feldman</t>
  </si>
  <si>
    <t>Tracy Buckley</t>
  </si>
  <si>
    <t>Hannah Tyson</t>
  </si>
  <si>
    <t>Nathan Jenkins</t>
  </si>
  <si>
    <t>Earl Alston</t>
  </si>
  <si>
    <t>Gregory R Snow</t>
  </si>
  <si>
    <t>William Crawford</t>
  </si>
  <si>
    <t>Scott Moore</t>
  </si>
  <si>
    <t>Diana Coble Hubbard</t>
  </si>
  <si>
    <t>Franklin Spencer</t>
  </si>
  <si>
    <t>Eileen McDonald</t>
  </si>
  <si>
    <t>Teresa Wallace</t>
  </si>
  <si>
    <t>Dana Waller</t>
  </si>
  <si>
    <t>Leslie Shannon</t>
  </si>
  <si>
    <t>Justin Frank</t>
  </si>
  <si>
    <t>Ted Crowder</t>
  </si>
  <si>
    <t>Vickie Martinez</t>
  </si>
  <si>
    <t>Bonnie Matthews Rowland</t>
  </si>
  <si>
    <t>Sean Burton</t>
  </si>
  <si>
    <t>Carolyn Hoffman</t>
  </si>
  <si>
    <t>Marsha Roy</t>
  </si>
  <si>
    <t>Priscilla Brandon</t>
  </si>
  <si>
    <t>Robert Brantley</t>
  </si>
  <si>
    <t>Sherri F Vogel</t>
  </si>
  <si>
    <t>Marianne Weiner Ennis</t>
  </si>
  <si>
    <t>Lynne Wilcox</t>
  </si>
  <si>
    <t>Lynda Rosenthal</t>
  </si>
  <si>
    <t>Anna Burgess</t>
  </si>
  <si>
    <t>David Weaver</t>
  </si>
  <si>
    <t>Paula Hubbard</t>
  </si>
  <si>
    <t>Harriet Bowman</t>
  </si>
  <si>
    <t>Judy Frazier</t>
  </si>
  <si>
    <t>James Dickinson Ball</t>
  </si>
  <si>
    <t>Cynthia Khan</t>
  </si>
  <si>
    <t>Wayne Bean</t>
  </si>
  <si>
    <t>Cathy Simon</t>
  </si>
  <si>
    <t>Erika Jordan</t>
  </si>
  <si>
    <t>Lindsay O'Connell</t>
  </si>
  <si>
    <t>Jon Ward</t>
  </si>
  <si>
    <t>Lynda Herman</t>
  </si>
  <si>
    <t>Peter Adams</t>
  </si>
  <si>
    <t>Jay Simon</t>
  </si>
  <si>
    <t>Eileen Schwartz</t>
  </si>
  <si>
    <t>Kenneth Pollock</t>
  </si>
  <si>
    <t>Francis Kendall</t>
  </si>
  <si>
    <t>Louise Webster Sharma</t>
  </si>
  <si>
    <t>Nathan Newton</t>
  </si>
  <si>
    <t>Marianne Carey</t>
  </si>
  <si>
    <t>Alfred Singh</t>
  </si>
  <si>
    <t>Todd D Norris</t>
  </si>
  <si>
    <t>Claudia Webb</t>
  </si>
  <si>
    <t>Elsie Boykin</t>
  </si>
  <si>
    <t>Kelly Collins</t>
  </si>
  <si>
    <t>Victor Cherry</t>
  </si>
  <si>
    <t>Malcolm S Lanier</t>
  </si>
  <si>
    <t>Evan Kelley</t>
  </si>
  <si>
    <t>Matthew Conway</t>
  </si>
  <si>
    <t>Annie Odom</t>
  </si>
  <si>
    <t>Vernon Hirsch Singleton</t>
  </si>
  <si>
    <t>Patsy Shea</t>
  </si>
  <si>
    <t>Tracy Dyer</t>
  </si>
  <si>
    <t>Nathan Fox</t>
  </si>
  <si>
    <t>Leigh Burnette Hurley</t>
  </si>
  <si>
    <t>Alfred Barber</t>
  </si>
  <si>
    <t>Paige Mason</t>
  </si>
  <si>
    <t>Jeffrey Lloyd</t>
  </si>
  <si>
    <t>Jack Hatcher</t>
  </si>
  <si>
    <t>Carolyn Fisher</t>
  </si>
  <si>
    <t>Paige Powers</t>
  </si>
  <si>
    <t>Joyce Kern</t>
  </si>
  <si>
    <t>Mary Hewitt</t>
  </si>
  <si>
    <t>Philip Hawkins</t>
  </si>
  <si>
    <t>Melvin Kendall</t>
  </si>
  <si>
    <t>Crystal Crabtree</t>
  </si>
  <si>
    <t>Jon Kendall</t>
  </si>
  <si>
    <t>Molly Webster</t>
  </si>
  <si>
    <t>Lester Sawyer</t>
  </si>
  <si>
    <t>Kerry Hardy</t>
  </si>
  <si>
    <t>Courtney Boyd</t>
  </si>
  <si>
    <t>Melinda Rogers</t>
  </si>
  <si>
    <t>Tom Hoyle Honeycutt</t>
  </si>
  <si>
    <t>Wesley Field</t>
  </si>
  <si>
    <t>Brenda Jain</t>
  </si>
  <si>
    <t>Harry Sellers</t>
  </si>
  <si>
    <t>Melanie Knight</t>
  </si>
  <si>
    <t>Judy Hall</t>
  </si>
  <si>
    <t>Sheryl Reese</t>
  </si>
  <si>
    <t>Joanne Spivey</t>
  </si>
  <si>
    <t>Frank Cross</t>
  </si>
  <si>
    <t>Marvin Patrick</t>
  </si>
  <si>
    <t>Donald Melton</t>
  </si>
  <si>
    <t>Gene Heath Cross</t>
  </si>
  <si>
    <t>Karen O'Donnell</t>
  </si>
  <si>
    <t>Lester Woodward Maynard</t>
  </si>
  <si>
    <t>David Hoyle</t>
  </si>
  <si>
    <t>Laurie Howe</t>
  </si>
  <si>
    <t>Eddie Walker</t>
  </si>
  <si>
    <t>Oscar Ford</t>
  </si>
  <si>
    <t>Bobby Powell</t>
  </si>
  <si>
    <t>Sharon Thomas</t>
  </si>
  <si>
    <t>Anita Hahn</t>
  </si>
  <si>
    <t>Stacy Chang</t>
  </si>
  <si>
    <t>Christopher High</t>
  </si>
  <si>
    <t>Clara Kaplan</t>
  </si>
  <si>
    <t>Jennifer Stanton</t>
  </si>
  <si>
    <t>Sean McKenna</t>
  </si>
  <si>
    <t>Maurice Kelly</t>
  </si>
  <si>
    <t>Alvin Hoover</t>
  </si>
  <si>
    <t>Jeff Meadows</t>
  </si>
  <si>
    <t>Lloyd Levin</t>
  </si>
  <si>
    <t>Bernard Thompson</t>
  </si>
  <si>
    <t>Nicole Pope</t>
  </si>
  <si>
    <t>Geoffrey H Wong</t>
  </si>
  <si>
    <t>Helen Dickerson</t>
  </si>
  <si>
    <t>James Davenport</t>
  </si>
  <si>
    <t>Brandon Beach</t>
  </si>
  <si>
    <t>Carlos Adkins</t>
  </si>
  <si>
    <t>Kristine Holden</t>
  </si>
  <si>
    <t>Brett Ingram</t>
  </si>
  <si>
    <t>Debra Block</t>
  </si>
  <si>
    <t>Marlene Harrison</t>
  </si>
  <si>
    <t>Dennis Block Richardson</t>
  </si>
  <si>
    <t>Lucille McGee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</si>
  <si>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</si>
  <si>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</si>
  <si>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</si>
  <si>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</si>
  <si>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</si>
  <si>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</si>
  <si>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</si>
  <si>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</si>
  <si>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Beth Dolan</t>
  </si>
  <si>
    <t>Joe Baldwin</t>
  </si>
  <si>
    <t>Pat Kinney</t>
  </si>
  <si>
    <t>Laurence Cummings</t>
  </si>
  <si>
    <t>Emma Buckley</t>
  </si>
  <si>
    <t>Kara Foster</t>
  </si>
  <si>
    <t>Megan Woods</t>
  </si>
  <si>
    <t>Stephanie Hawkins</t>
  </si>
  <si>
    <t>Lynn Hines</t>
  </si>
  <si>
    <t>Gordon Boswell</t>
  </si>
  <si>
    <t>Colleen Marsh</t>
  </si>
  <si>
    <t>Sylvia Kumar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</si>
  <si>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</si>
  <si>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</si>
  <si>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</si>
  <si>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</si>
  <si>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</si>
  <si>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</si>
  <si>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</si>
  <si>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Vincent Daniel</t>
  </si>
  <si>
    <t>Jacob Murray</t>
  </si>
  <si>
    <t>Mike G Hartman</t>
  </si>
  <si>
    <t>Marvin Parrott</t>
  </si>
  <si>
    <t>Debra Batchelor</t>
  </si>
  <si>
    <t>Mildred Briggs</t>
  </si>
  <si>
    <t>Lisa Branch</t>
  </si>
  <si>
    <t>Geoffrey Saunders</t>
  </si>
  <si>
    <t>Janice Frye</t>
  </si>
  <si>
    <t>Jacob McNeill</t>
  </si>
  <si>
    <t>Debbie Dillon</t>
  </si>
  <si>
    <t>Tina Monroe</t>
  </si>
  <si>
    <t>Beverly Roberts</t>
  </si>
  <si>
    <t>Julian F Wolfe</t>
  </si>
  <si>
    <t>Ken H Frazier</t>
  </si>
  <si>
    <t>Kyle Fink</t>
  </si>
  <si>
    <t>Sandra Faulkner</t>
  </si>
  <si>
    <t>Wesley Cho</t>
  </si>
  <si>
    <t>Arlene Wiggins Dalton</t>
  </si>
  <si>
    <t>Nicholas Wallace</t>
  </si>
  <si>
    <t>Dorothy Holt</t>
  </si>
  <si>
    <t>John Merritt</t>
  </si>
  <si>
    <t>Kimberly Reilly</t>
  </si>
  <si>
    <t>Troy Cassidy</t>
  </si>
  <si>
    <t>Lindsay Tate</t>
  </si>
  <si>
    <t>Debra P May</t>
  </si>
  <si>
    <t>Judith Shepherd</t>
  </si>
  <si>
    <t>Kenneth Capps</t>
  </si>
  <si>
    <t>Natalie Aldridge</t>
  </si>
  <si>
    <t>Danny Richmond</t>
  </si>
  <si>
    <t>Melanie Morrow</t>
  </si>
  <si>
    <t>Tonya Miller</t>
  </si>
  <si>
    <t>Donna Braun</t>
  </si>
  <si>
    <t>Joan Beach</t>
  </si>
  <si>
    <t>Yvonne Collier</t>
  </si>
  <si>
    <t>Troy Casey</t>
  </si>
  <si>
    <t>Lucille Gibbons</t>
  </si>
  <si>
    <t>Joe George</t>
  </si>
  <si>
    <t>Gilbert Godfrey</t>
  </si>
  <si>
    <t>Rhonda Stein</t>
  </si>
  <si>
    <t>Ricky Sanders</t>
  </si>
  <si>
    <t>Kelly Sawyer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</si>
  <si>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</si>
  <si>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</si>
  <si>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</si>
  <si>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</si>
  <si>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</si>
  <si>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</si>
  <si>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</si>
  <si>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Maria Block</t>
  </si>
  <si>
    <t>Arlene Long</t>
  </si>
  <si>
    <t>Geoffrey Koch</t>
  </si>
  <si>
    <t>Kevin Smith</t>
  </si>
  <si>
    <t>Toni Owens Poe</t>
  </si>
  <si>
    <t>Alfred Harmon</t>
  </si>
  <si>
    <t>Jeanette Davies</t>
  </si>
  <si>
    <t>Pauline Brooks</t>
  </si>
  <si>
    <t>Sidney Larson</t>
  </si>
  <si>
    <t>Frances Holt</t>
  </si>
  <si>
    <t>Leo E Underwood</t>
  </si>
  <si>
    <t>Sandy Mueller</t>
  </si>
  <si>
    <t>Shawn Meyer</t>
  </si>
  <si>
    <t>Harriet Wooten</t>
  </si>
  <si>
    <t>Derek Sweeney</t>
  </si>
  <si>
    <t>Gretchen Orr</t>
  </si>
  <si>
    <t>Janet Zhang</t>
  </si>
  <si>
    <t>Rick Houston</t>
  </si>
  <si>
    <t>Mitchell Goldberg</t>
  </si>
  <si>
    <t>Max Hubbard</t>
  </si>
  <si>
    <t>Helen Ferguson</t>
  </si>
  <si>
    <t>Josephine Dalton</t>
  </si>
  <si>
    <t>Rick Ellis</t>
  </si>
  <si>
    <t>Edna Freeman</t>
  </si>
  <si>
    <t>Wayne Bass</t>
  </si>
  <si>
    <t>Martha Bowers</t>
  </si>
  <si>
    <t>Joan Bowers</t>
  </si>
  <si>
    <t>Virginia McNeill</t>
  </si>
  <si>
    <t>Karl Knowles</t>
  </si>
  <si>
    <t>Laurie Moon</t>
  </si>
  <si>
    <t>Karen Warren</t>
  </si>
  <si>
    <t>Yvonne Stephens</t>
  </si>
  <si>
    <t>Rosemary O'Brien</t>
  </si>
  <si>
    <t>Kent Gill</t>
  </si>
  <si>
    <t>Marshall Sutherland</t>
  </si>
  <si>
    <t>Wendy Pridgen Pearce</t>
  </si>
  <si>
    <t>Seth Matthews</t>
  </si>
  <si>
    <t>Eugene H Walsh</t>
  </si>
  <si>
    <t>Anne Schultz</t>
  </si>
  <si>
    <t>Malcolm French</t>
  </si>
  <si>
    <t>Penny Leach</t>
  </si>
  <si>
    <t>Gina Curry</t>
  </si>
  <si>
    <t>Tommy Lutz</t>
  </si>
  <si>
    <t>Anthony Stanley</t>
  </si>
  <si>
    <t>Laurence Hull</t>
  </si>
  <si>
    <t>Gerald Crabtree</t>
  </si>
  <si>
    <t>Amy Hamrick Melvin</t>
  </si>
  <si>
    <t>Brandon E Shepherd</t>
  </si>
  <si>
    <t>Phyllis Little</t>
  </si>
  <si>
    <t>Robyn Hayes</t>
  </si>
  <si>
    <t>Lillian Fischer</t>
  </si>
  <si>
    <t>Danielle P Rao</t>
  </si>
  <si>
    <t>Betsy Puckett</t>
  </si>
  <si>
    <t>Alicia Wood Shah</t>
  </si>
  <si>
    <t>Marianne Connor</t>
  </si>
  <si>
    <t>Teresa Bishop</t>
  </si>
  <si>
    <t>Leo J Olson</t>
  </si>
  <si>
    <t>Joanne Chu</t>
  </si>
  <si>
    <t>Brenda Ross</t>
  </si>
  <si>
    <t>Leo Kane</t>
  </si>
  <si>
    <t>Benjamin Lam</t>
  </si>
  <si>
    <t>Jeffrey Page</t>
  </si>
  <si>
    <t>Pat Baker</t>
  </si>
  <si>
    <t>Carlos Hanson</t>
  </si>
  <si>
    <t>Yvonne Mann</t>
  </si>
  <si>
    <t>Lloyd Fuller</t>
  </si>
  <si>
    <t>Geoffrey Rivera</t>
  </si>
  <si>
    <t>Edna Michael</t>
  </si>
  <si>
    <t>Kathryn Wolfe</t>
  </si>
  <si>
    <t>Marlene Gray</t>
  </si>
  <si>
    <t>Lloyd Cannon</t>
  </si>
  <si>
    <t>Sally Dunn</t>
  </si>
  <si>
    <t>Ricky W Clements</t>
  </si>
  <si>
    <t>Marcia Greenberg</t>
  </si>
  <si>
    <t>Juan Gold</t>
  </si>
  <si>
    <t>Stanley Steele</t>
  </si>
  <si>
    <t>Lynda Banks</t>
  </si>
  <si>
    <t>Becky Farmer</t>
  </si>
  <si>
    <t>Caroline Stone</t>
  </si>
  <si>
    <t>Donna Block</t>
  </si>
  <si>
    <t>Erika Clapp</t>
  </si>
  <si>
    <t>Katharine Hudson</t>
  </si>
  <si>
    <t>Penny O Caldwell</t>
  </si>
  <si>
    <t>Rachel Bates</t>
  </si>
  <si>
    <t>Sherri Kramer</t>
  </si>
  <si>
    <t>Megan York</t>
  </si>
  <si>
    <t>Arnold Gay</t>
  </si>
  <si>
    <t>Brian Grady</t>
  </si>
  <si>
    <t>Allen Nash</t>
  </si>
  <si>
    <t>Evan Adkins</t>
  </si>
  <si>
    <t>Arnold Johnson</t>
  </si>
  <si>
    <t>Tracy Schultz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</si>
  <si>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</si>
  <si>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</si>
  <si>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</si>
  <si>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</si>
  <si>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</si>
  <si>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</si>
  <si>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</si>
  <si>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Kelly Byers</t>
  </si>
  <si>
    <t>Rodney Kearney</t>
  </si>
  <si>
    <t>Dawn Larson</t>
  </si>
  <si>
    <t>Connie Bunn</t>
  </si>
  <si>
    <t>Harry Burns</t>
  </si>
  <si>
    <t>Cindy McLeod</t>
  </si>
  <si>
    <t>Cameron Kendall</t>
  </si>
  <si>
    <t>Jimmy Wang</t>
  </si>
  <si>
    <t>Catherine Dorsey Burnett</t>
  </si>
  <si>
    <t>Marjorie Burnette</t>
  </si>
  <si>
    <t>Paul W French</t>
  </si>
  <si>
    <t>Laurence Simon</t>
  </si>
  <si>
    <t>Max Hurley</t>
  </si>
  <si>
    <t>Carole Rosen</t>
  </si>
  <si>
    <t>Monica Howard</t>
  </si>
  <si>
    <t>Tim Connolly</t>
  </si>
  <si>
    <t>Leslie Hawley</t>
  </si>
  <si>
    <t>Bob Berg</t>
  </si>
  <si>
    <t>Vanessa Day</t>
  </si>
  <si>
    <t>Eileen Dalton</t>
  </si>
  <si>
    <t>Annie Sherrill</t>
  </si>
  <si>
    <t>Vicki Womble</t>
  </si>
  <si>
    <t>Jerry Webster</t>
  </si>
  <si>
    <t>Brad H Blake</t>
  </si>
  <si>
    <t>Dwight Robinson</t>
  </si>
  <si>
    <t>Carrie High</t>
  </si>
  <si>
    <t>Roberta Mitchell</t>
  </si>
  <si>
    <t>Dana Teague</t>
  </si>
  <si>
    <t>Eugene Clayton</t>
  </si>
  <si>
    <t>Benjamin Gunter</t>
  </si>
  <si>
    <t>Marian Willis</t>
  </si>
  <si>
    <t>Shannon Aldridge</t>
  </si>
  <si>
    <t>Susan Carroll Berman</t>
  </si>
  <si>
    <t>Grace Black</t>
  </si>
  <si>
    <t>Andrew Gonzalez</t>
  </si>
  <si>
    <t>Stuart Sharma</t>
  </si>
  <si>
    <t>Stuart C Robinson</t>
  </si>
  <si>
    <t>Gary Frazier</t>
  </si>
  <si>
    <t>Gretchen McKinney</t>
  </si>
  <si>
    <t>Benjamin Porter</t>
  </si>
  <si>
    <t>Kathryn Tate</t>
  </si>
  <si>
    <t>Anna Ellis</t>
  </si>
  <si>
    <t>Betty Giles</t>
  </si>
  <si>
    <t>Frances Powers</t>
  </si>
  <si>
    <t>Robyn Lyon</t>
  </si>
  <si>
    <t>Hannah Carver</t>
  </si>
  <si>
    <t>Ernest Peele</t>
  </si>
  <si>
    <t>Lynne Griffith</t>
  </si>
  <si>
    <t>Courtney Nelson</t>
  </si>
  <si>
    <t>Leslie Woodard</t>
  </si>
  <si>
    <t>Faye Hanna</t>
  </si>
  <si>
    <t>Phyllis Hull</t>
  </si>
  <si>
    <t>Shirley Riley</t>
  </si>
  <si>
    <t>Laurie Case Daniel</t>
  </si>
  <si>
    <t>Leah Pollock</t>
  </si>
  <si>
    <t>Elsie Lane</t>
  </si>
  <si>
    <t>Kathy Turner</t>
  </si>
  <si>
    <t>Jordan Womble</t>
  </si>
  <si>
    <t>Thelma Murray</t>
  </si>
  <si>
    <t>William Sharma</t>
  </si>
  <si>
    <t>Francis I Davis</t>
  </si>
  <si>
    <t>Ellen Sparks</t>
  </si>
  <si>
    <t>Allan Dickinson</t>
  </si>
  <si>
    <t>Leonard Strauss</t>
  </si>
  <si>
    <t>Frances Johnson</t>
  </si>
  <si>
    <t>Kathy Hinton</t>
  </si>
  <si>
    <t>Miriam Bowman</t>
  </si>
  <si>
    <t>Sally Liu</t>
  </si>
  <si>
    <t>Fred Barber</t>
  </si>
  <si>
    <t>Lloyd Dolan</t>
  </si>
  <si>
    <t>Joanna Kenney</t>
  </si>
  <si>
    <t>Natalie Watts</t>
  </si>
  <si>
    <t>Sean Herbert</t>
  </si>
  <si>
    <t>Lindsay Webb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</si>
  <si>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</si>
  <si>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</si>
  <si>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</si>
  <si>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</si>
  <si>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</si>
  <si>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</si>
  <si>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</si>
  <si>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</si>
  <si>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Tammy Raynor</t>
  </si>
  <si>
    <t>Annie Livingston</t>
  </si>
  <si>
    <t>Melvin Benton</t>
  </si>
  <si>
    <t>Tina Evans</t>
  </si>
  <si>
    <t>Edith Reynolds</t>
  </si>
  <si>
    <t>Carrie Duke</t>
  </si>
  <si>
    <t>Tara Gold</t>
  </si>
  <si>
    <t>Jordan Beard</t>
  </si>
  <si>
    <t>Andrew Pearce</t>
  </si>
  <si>
    <t>Tracy G Starr</t>
  </si>
  <si>
    <t>Robin Tyler</t>
  </si>
  <si>
    <t>Ann Steele</t>
  </si>
  <si>
    <t>Clarence Crowder</t>
  </si>
  <si>
    <t>Carole Miller</t>
  </si>
  <si>
    <t>Tiffany Merrill</t>
  </si>
  <si>
    <t>Gordon Brandt</t>
  </si>
  <si>
    <t>Peter Hardy</t>
  </si>
  <si>
    <t>Lynne Reid</t>
  </si>
  <si>
    <t>Kate McKenna</t>
  </si>
  <si>
    <t>Andrew Levine</t>
  </si>
  <si>
    <t>Debbie Hsu</t>
  </si>
  <si>
    <t>Ted Durham</t>
  </si>
  <si>
    <t>Sandy Cannon</t>
  </si>
  <si>
    <t>Milton Lindsay</t>
  </si>
  <si>
    <t>Mike Howard</t>
  </si>
  <si>
    <t>Lorraine Boykin</t>
  </si>
  <si>
    <t>Gladys Holloway</t>
  </si>
  <si>
    <t>Lawrence Hester</t>
  </si>
  <si>
    <t>Alexander O'Brien</t>
  </si>
  <si>
    <t>Wayne English</t>
  </si>
  <si>
    <t>Jay Hubbard</t>
  </si>
  <si>
    <t>Daniel Christian</t>
  </si>
  <si>
    <t>Jamie Manning</t>
  </si>
  <si>
    <t>Neil Barbee</t>
  </si>
  <si>
    <t>Guy McDonald</t>
  </si>
  <si>
    <t>Cathy Burgess</t>
  </si>
  <si>
    <t>Anita Kang</t>
  </si>
  <si>
    <t>Kristine Singleton</t>
  </si>
  <si>
    <t>Lee Hancock</t>
  </si>
  <si>
    <t>Alison Sharp</t>
  </si>
  <si>
    <t>Herbert Donnelly Swanson</t>
  </si>
  <si>
    <t>David Powell</t>
  </si>
  <si>
    <t>Jerome McIntosh</t>
  </si>
  <si>
    <t>Neil Song</t>
  </si>
  <si>
    <t>Maureen Stout</t>
  </si>
  <si>
    <t>Leroy Field</t>
  </si>
  <si>
    <t>Harriet Moore</t>
  </si>
  <si>
    <t>Glenda Hunter</t>
  </si>
  <si>
    <t>Faye Manning</t>
  </si>
  <si>
    <t>Julian Keith Mayer</t>
  </si>
  <si>
    <t>Ray Silverman</t>
  </si>
  <si>
    <t>Janice Boswell</t>
  </si>
  <si>
    <t>Lawrence Haas</t>
  </si>
  <si>
    <t>Jackie McCullough</t>
  </si>
  <si>
    <t>Laurie Petty</t>
  </si>
  <si>
    <t>Marie Pittman</t>
  </si>
  <si>
    <t>Sidney Gilliam</t>
  </si>
  <si>
    <t>Jenny Hawkins</t>
  </si>
  <si>
    <t>Angela Rose</t>
  </si>
  <si>
    <t>Rick Foster Hawkins</t>
  </si>
  <si>
    <t>Wallace Pugh</t>
  </si>
  <si>
    <t>Alvin Mullins</t>
  </si>
  <si>
    <t>Dana Rankin</t>
  </si>
  <si>
    <t>Elsie Floyd</t>
  </si>
  <si>
    <t>Jonathan Crabtree</t>
  </si>
  <si>
    <t>Sean Pugh</t>
  </si>
  <si>
    <t>Diane Lu</t>
  </si>
  <si>
    <t>Claudia White</t>
  </si>
  <si>
    <t>Robyn Crawford</t>
  </si>
  <si>
    <t>Arthur Gold</t>
  </si>
  <si>
    <t>Sharon Kessler</t>
  </si>
  <si>
    <t>Monica Stuart</t>
  </si>
  <si>
    <t>Kathleen P Bloom</t>
  </si>
  <si>
    <t>Marlene Phillips</t>
  </si>
  <si>
    <t>Wanda Harris</t>
  </si>
  <si>
    <t>Earl Donnelly</t>
  </si>
  <si>
    <t>Nicole Goldstein</t>
  </si>
  <si>
    <t>Peter Brooks</t>
  </si>
  <si>
    <t>Milton Harrell</t>
  </si>
  <si>
    <t>Maureen Whitley</t>
  </si>
  <si>
    <t>Sharon Marcus</t>
  </si>
  <si>
    <t>Gretchen Best Wilkins</t>
  </si>
  <si>
    <t>Steven Long</t>
  </si>
  <si>
    <t>Becky Puckett</t>
  </si>
  <si>
    <t>Edgar Kumar</t>
  </si>
  <si>
    <t>Billie Stern</t>
  </si>
  <si>
    <t>Tamara Dickinson</t>
  </si>
  <si>
    <t>Ricky Allred</t>
  </si>
  <si>
    <t>William Woodard</t>
  </si>
  <si>
    <t>Michael Shaffer</t>
  </si>
  <si>
    <t>Ricky Garner</t>
  </si>
  <si>
    <t>Mary Norman</t>
  </si>
  <si>
    <t>Carole Creech</t>
  </si>
  <si>
    <t>Claire Warren</t>
  </si>
  <si>
    <t>Edwin Blackburn</t>
  </si>
  <si>
    <t>Edwin Chung</t>
  </si>
  <si>
    <t>Tiffany Grossman Hardin</t>
  </si>
  <si>
    <t>Jackie Flynn</t>
  </si>
  <si>
    <t>Billy Hale</t>
  </si>
  <si>
    <t>Marlene Davidson</t>
  </si>
  <si>
    <t>Alicia Maynard</t>
  </si>
  <si>
    <t>Leslie Jacobson</t>
  </si>
  <si>
    <t>Diane Barr</t>
  </si>
  <si>
    <t>Bob Gibson</t>
  </si>
  <si>
    <t>Elisabeth Shaw</t>
  </si>
  <si>
    <t>Constance Robertson</t>
  </si>
  <si>
    <t>Lester Copeland</t>
  </si>
  <si>
    <t>Phillip Blum</t>
  </si>
  <si>
    <t>Paul Tate</t>
  </si>
  <si>
    <t>Jim Hinson</t>
  </si>
  <si>
    <t>Carrie McIntosh</t>
  </si>
  <si>
    <t>Amy York</t>
  </si>
  <si>
    <t>Nathan Wyatt</t>
  </si>
  <si>
    <t>Sara Faulkner</t>
  </si>
  <si>
    <t>Glenda Simon</t>
  </si>
  <si>
    <t>Richard Tan</t>
  </si>
  <si>
    <t>Jeffrey Cheng</t>
  </si>
  <si>
    <t>Daniel Huff</t>
  </si>
  <si>
    <t>Oscar Kenney</t>
  </si>
  <si>
    <t>Dana Boyle</t>
  </si>
  <si>
    <t>Renee McKenzie</t>
  </si>
  <si>
    <t>Stacy Byrne</t>
  </si>
  <si>
    <t>Jamie Ward</t>
  </si>
  <si>
    <t>Annette McIntyre</t>
  </si>
  <si>
    <t>Eva Decker</t>
  </si>
  <si>
    <t>Christopher Norton Patterson</t>
  </si>
  <si>
    <t>Daniel Richmond</t>
  </si>
  <si>
    <t>Carmen Elmore</t>
  </si>
  <si>
    <t>Aaron Shaffer</t>
  </si>
  <si>
    <t>Irene Murphy</t>
  </si>
  <si>
    <t>Andrea Shaw</t>
  </si>
  <si>
    <t>Marvin Reid</t>
  </si>
  <si>
    <t>Florence Gold</t>
  </si>
  <si>
    <t>Tammy Buckley</t>
  </si>
  <si>
    <t>Customer_Segment</t>
  </si>
  <si>
    <t>Consumer</t>
  </si>
  <si>
    <t>Corporate</t>
  </si>
  <si>
    <t>Home Office</t>
  </si>
  <si>
    <t>Small Business</t>
  </si>
  <si>
    <t>Customer_Name</t>
  </si>
  <si>
    <t>Customer Segment_ID</t>
  </si>
  <si>
    <t>Identify the top 5 customers based on total spending.</t>
  </si>
  <si>
    <t>count</t>
  </si>
  <si>
    <t>By Sales</t>
  </si>
  <si>
    <t>Product_Id</t>
  </si>
  <si>
    <t>Product_category_Id</t>
  </si>
  <si>
    <t>Show the monthly sales trend for the last 6 months</t>
  </si>
  <si>
    <t>Count of Product Category</t>
  </si>
  <si>
    <t>Total Revenue</t>
  </si>
  <si>
    <t>Total Orders</t>
  </si>
  <si>
    <t>Average Order Value</t>
  </si>
  <si>
    <t>Calculate the average order value (Total Revenue / Total Orders).</t>
  </si>
  <si>
    <t>City</t>
  </si>
  <si>
    <t>Identify the city with the highest number of orders.</t>
  </si>
  <si>
    <t>Count of Order_ID</t>
  </si>
  <si>
    <t>#N/A</t>
  </si>
  <si>
    <t>ac</t>
  </si>
  <si>
    <t>Customer_id</t>
  </si>
  <si>
    <t>(Multiple Items)</t>
  </si>
  <si>
    <t>Find customers who placed orders in both Jan and Feb.</t>
  </si>
  <si>
    <t>Customer Name</t>
  </si>
  <si>
    <t>Count of Order_Date</t>
  </si>
  <si>
    <t>Customer</t>
  </si>
  <si>
    <t>Province</t>
  </si>
  <si>
    <t>Rank the top 2 product categories based on total sales and also by province.</t>
  </si>
  <si>
    <t>Row Labels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</si>
</sst>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&quot;$&quot;#,##0.00"/>
  </numFmts>
  <fonts count="22">
    <font>
      <sz val="11"/>
      <color theme="1"/>
      <name val="Calibri"/>
      <charset val="134"/>
      <scheme val="minor"/>
    </font>
    <font>
      <b/>
      <sz val="11"/>
      <color rgb="FFFFFFF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FFFFF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rgb="FF3F3F3F"/>
      </left>
      <right style="double">
        <color rgb="FF3F3F3F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7" borderId="5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8" borderId="8" applyNumberFormat="0" applyAlignment="0" applyProtection="0">
      <alignment vertical="center"/>
    </xf>
    <xf numFmtId="0" fontId="4" fillId="4" borderId="4" applyNumberFormat="0" applyAlignment="0" applyProtection="0"/>
    <xf numFmtId="0" fontId="2" fillId="4" borderId="8" applyNumberFormat="0" applyAlignment="0" applyProtection="0"/>
    <xf numFmtId="0" fontId="1" fillId="2" borderId="1" applyNumberFormat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0" borderId="10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3" fillId="5" borderId="0" applyNumberFormat="0" applyBorder="0" applyAlignment="0" applyProtection="0"/>
    <xf numFmtId="0" fontId="20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0" fillId="34" borderId="0" applyNumberFormat="0" applyBorder="0" applyAlignment="0" applyProtection="0">
      <alignment vertical="center"/>
    </xf>
    <xf numFmtId="0" fontId="3" fillId="0" borderId="0"/>
    <xf numFmtId="0" fontId="3" fillId="0" borderId="0"/>
  </cellStyleXfs>
  <cellXfs count="40">
    <xf numFmtId="0" fontId="0" fillId="0" borderId="0" xfId="0"/>
    <xf numFmtId="0" fontId="1" fillId="2" borderId="1" xfId="19" applyAlignment="1">
      <alignment horizontal="center" vertical="center"/>
    </xf>
    <xf numFmtId="0" fontId="1" fillId="2" borderId="2" xfId="19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NumberFormat="1"/>
    <xf numFmtId="0" fontId="0" fillId="3" borderId="0" xfId="0" applyNumberFormat="1" applyFill="1"/>
    <xf numFmtId="180" fontId="0" fillId="0" borderId="0" xfId="0" applyNumberFormat="1" applyAlignment="1">
      <alignment horizontal="center" vertical="center"/>
    </xf>
    <xf numFmtId="0" fontId="1" fillId="2" borderId="1" xfId="19" applyAlignment="1"/>
    <xf numFmtId="0" fontId="2" fillId="4" borderId="3" xfId="18" applyBorder="1"/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3" fillId="0" borderId="3" xfId="50" applyFont="1" applyBorder="1" applyAlignment="1">
      <alignment horizontal="center" vertical="center"/>
    </xf>
    <xf numFmtId="0" fontId="3" fillId="0" borderId="3" xfId="50" applyBorder="1" applyAlignment="1">
      <alignment horizontal="center" vertical="center"/>
    </xf>
    <xf numFmtId="0" fontId="3" fillId="0" borderId="0" xfId="0" applyFont="1"/>
    <xf numFmtId="0" fontId="3" fillId="3" borderId="0" xfId="0" applyFont="1" applyFill="1" applyAlignment="1">
      <alignment horizontal="center"/>
    </xf>
    <xf numFmtId="0" fontId="3" fillId="0" borderId="0" xfId="50" applyAlignment="1">
      <alignment horizontal="center" vertical="center"/>
    </xf>
    <xf numFmtId="0" fontId="0" fillId="0" borderId="0" xfId="0" applyFill="1"/>
    <xf numFmtId="0" fontId="3" fillId="0" borderId="0" xfId="50"/>
    <xf numFmtId="0" fontId="3" fillId="0" borderId="0" xfId="0" applyFon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0" fillId="0" borderId="0" xfId="0" applyNumberFormat="1"/>
    <xf numFmtId="0" fontId="4" fillId="4" borderId="4" xfId="17" applyAlignment="1">
      <alignment horizontal="center" vertical="center"/>
    </xf>
    <xf numFmtId="0" fontId="4" fillId="4" borderId="4" xfId="17" applyAlignment="1">
      <alignment horizontal="center"/>
    </xf>
    <xf numFmtId="0" fontId="0" fillId="0" borderId="0" xfId="0" applyAlignment="1">
      <alignment horizontal="center"/>
    </xf>
    <xf numFmtId="0" fontId="1" fillId="2" borderId="1" xfId="19" applyAlignment="1">
      <alignment horizontal="center"/>
    </xf>
    <xf numFmtId="0" fontId="3" fillId="0" borderId="3" xfId="0" applyFont="1" applyBorder="1"/>
    <xf numFmtId="0" fontId="5" fillId="2" borderId="1" xfId="19" applyFont="1" applyAlignment="1">
      <alignment horizontal="center"/>
    </xf>
    <xf numFmtId="181" fontId="0" fillId="0" borderId="0" xfId="0" applyNumberFormat="1"/>
    <xf numFmtId="0" fontId="0" fillId="3" borderId="0" xfId="0" applyFill="1"/>
    <xf numFmtId="0" fontId="3" fillId="0" borderId="0" xfId="49"/>
    <xf numFmtId="0" fontId="3" fillId="0" borderId="0" xfId="49" applyAlignment="1">
      <alignment horizontal="center" vertical="center"/>
    </xf>
    <xf numFmtId="0" fontId="4" fillId="4" borderId="4" xfId="17"/>
    <xf numFmtId="0" fontId="3" fillId="5" borderId="0" xfId="32"/>
    <xf numFmtId="0" fontId="0" fillId="6" borderId="0" xfId="0" applyFill="1"/>
    <xf numFmtId="0" fontId="1" fillId="2" borderId="1" xfId="19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3" fillId="3" borderId="0" xfId="0" applyFont="1" applyFill="1"/>
  </cellXfs>
  <cellStyles count="51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Normal 2" xfId="49"/>
    <cellStyle name="Normal 3" xfId="50"/>
  </cellStyles>
  <dxfs count="21">
    <dxf>
      <numFmt numFmtId="181" formatCode="&quot;$&quot;#,##0.00"/>
    </dxf>
    <dxf>
      <fill>
        <patternFill patternType="solid">
          <bgColor rgb="FFFFFF00"/>
        </patternFill>
      </fill>
    </dxf>
    <dxf>
      <fill>
        <patternFill patternType="solid">
          <bgColor rgb="FFFFC7CE"/>
        </patternFill>
      </fill>
    </dxf>
    <dxf>
      <fill>
        <patternFill patternType="solid">
          <fgColor rgb="FFF4B084"/>
          <bgColor rgb="FF000000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0"/>
      <tableStyleElement type="headerRow" dxfId="9"/>
      <tableStyleElement type="totalRow" dxfId="8"/>
      <tableStyleElement type="firstColumn" dxfId="7"/>
      <tableStyleElement type="lastColumn" dxfId="6"/>
      <tableStyleElement type="firstRowStripe" dxfId="5"/>
      <tableStyleElement type="firstColumnStripe" dxfId="4"/>
    </tableStyle>
    <tableStyle name="PivotStylePreset2_Accent1" table="0" count="10" xr9:uid="{267968C8-6FFD-4C36-ACC1-9EA1FD1885CA}">
      <tableStyleElement type="headerRow" dxfId="20"/>
      <tableStyleElement type="totalRow" dxfId="19"/>
      <tableStyleElement type="firstRowStripe" dxfId="18"/>
      <tableStyleElement type="firstColumnStripe" dxfId="17"/>
      <tableStyleElement type="firstSubtotalRow" dxfId="16"/>
      <tableStyleElement type="secondSubtotalRow" dxfId="15"/>
      <tableStyleElement type="firstRowSubheading" dxfId="14"/>
      <tableStyleElement type="secondRowSubheading" dxfId="13"/>
      <tableStyleElement type="pageFieldLabels" dxfId="12"/>
      <tableStyleElement type="pageFieldValues" dxfId="11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8" Type="http://schemas.openxmlformats.org/officeDocument/2006/relationships/styles" Target="styles.xml"/><Relationship Id="rId37" Type="http://schemas.openxmlformats.org/officeDocument/2006/relationships/sharedStrings" Target="sharedStrings.xml"/><Relationship Id="rId36" Type="http://schemas.openxmlformats.org/officeDocument/2006/relationships/theme" Target="theme/theme1.xml"/><Relationship Id="rId35" Type="http://schemas.openxmlformats.org/officeDocument/2006/relationships/pivotCacheDefinition" Target="pivotCache/pivotCacheDefinition9.xml"/><Relationship Id="rId34" Type="http://schemas.openxmlformats.org/officeDocument/2006/relationships/pivotCacheDefinition" Target="pivotCache/pivotCacheDefinition8.xml"/><Relationship Id="rId33" Type="http://schemas.openxmlformats.org/officeDocument/2006/relationships/pivotCacheDefinition" Target="pivotCache/pivotCacheDefinition7.xml"/><Relationship Id="rId32" Type="http://schemas.openxmlformats.org/officeDocument/2006/relationships/pivotCacheDefinition" Target="pivotCache/pivotCacheDefinition6.xml"/><Relationship Id="rId31" Type="http://schemas.openxmlformats.org/officeDocument/2006/relationships/pivotCacheDefinition" Target="pivotCache/pivotCacheDefinition5.xml"/><Relationship Id="rId30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9" Type="http://schemas.openxmlformats.org/officeDocument/2006/relationships/pivotCacheDefinition" Target="pivotCache/pivotCacheDefinition3.xml"/><Relationship Id="rId28" Type="http://schemas.openxmlformats.org/officeDocument/2006/relationships/pivotCacheDefinition" Target="pivotCache/pivotCacheDefinition2.xml"/><Relationship Id="rId27" Type="http://schemas.openxmlformats.org/officeDocument/2006/relationships/pivotCacheDefinition" Target="pivotCache/pivotCacheDefinition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workings.xlsx]Column Chart!PivotTable1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Region/Product Category wise sales</a:t>
            </a:r>
            <a:endParaRPr lang="en-US"/>
          </a:p>
        </c:rich>
      </c:tx>
      <c:layout>
        <c:manualLayout>
          <c:xMode val="edge"/>
          <c:yMode val="edge"/>
          <c:x val="0.300722914602562"/>
          <c:y val="0.0089517795782773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97825346335019"/>
          <c:y val="0.0738567461675986"/>
          <c:w val="0.786355606335921"/>
          <c:h val="0.65853091280256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'Column Chart'!$J$6:$J$7</c:f>
              <c:strCache>
                <c:ptCount val="1"/>
                <c:pt idx="0">
                  <c:v>Central</c:v>
                </c:pt>
              </c:strCache>
            </c:strRef>
          </c:tx>
          <c:spPr>
            <a:noFill/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Chart'!$J$8:$J$11</c:f>
              <c:numCache>
                <c:formatCode>General</c:formatCode>
                <c:ptCount val="3"/>
                <c:pt idx="0">
                  <c:v>133</c:v>
                </c:pt>
                <c:pt idx="1">
                  <c:v>341</c:v>
                </c:pt>
                <c:pt idx="2">
                  <c:v>144</c:v>
                </c:pt>
              </c:numCache>
            </c:numRef>
          </c:val>
        </c:ser>
        <c:ser>
          <c:idx val="1"/>
          <c:order val="1"/>
          <c:tx>
            <c:strRef>
              <c:f>'Column Chart'!$K$6:$K$7</c:f>
              <c:strCache>
                <c:ptCount val="1"/>
                <c:pt idx="0">
                  <c:v>East</c:v>
                </c:pt>
              </c:strCache>
            </c:strRef>
          </c:tx>
          <c:spPr>
            <a:noFill/>
            <a:ln w="9525" cap="flat" cmpd="sng" algn="ctr">
              <a:solidFill>
                <a:schemeClr val="accent2"/>
              </a:solidFill>
              <a:miter lim="800000"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Chart'!$K$8:$K$11</c:f>
              <c:numCache>
                <c:formatCode>General</c:formatCode>
                <c:ptCount val="3"/>
                <c:pt idx="0">
                  <c:v>96</c:v>
                </c:pt>
                <c:pt idx="1">
                  <c:v>259</c:v>
                </c:pt>
                <c:pt idx="2">
                  <c:v>105</c:v>
                </c:pt>
              </c:numCache>
            </c:numRef>
          </c:val>
        </c:ser>
        <c:ser>
          <c:idx val="2"/>
          <c:order val="2"/>
          <c:tx>
            <c:strRef>
              <c:f>'Column Chart'!$L$6:$L$7</c:f>
              <c:strCache>
                <c:ptCount val="1"/>
                <c:pt idx="0">
                  <c:v>South</c:v>
                </c:pt>
              </c:strCache>
            </c:strRef>
          </c:tx>
          <c:spPr>
            <a:noFill/>
            <a:ln w="9525" cap="flat" cmpd="sng" algn="ctr">
              <a:solidFill>
                <a:schemeClr val="accent3"/>
              </a:solidFill>
              <a:miter lim="800000"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Chart'!$L$8:$L$11</c:f>
              <c:numCache>
                <c:formatCode>General</c:formatCode>
                <c:ptCount val="3"/>
                <c:pt idx="0">
                  <c:v>89</c:v>
                </c:pt>
                <c:pt idx="1">
                  <c:v>229</c:v>
                </c:pt>
                <c:pt idx="2">
                  <c:v>107</c:v>
                </c:pt>
              </c:numCache>
            </c:numRef>
          </c:val>
        </c:ser>
        <c:ser>
          <c:idx val="3"/>
          <c:order val="3"/>
          <c:tx>
            <c:strRef>
              <c:f>'Column Chart'!$M$6:$M$7</c:f>
              <c:strCache>
                <c:ptCount val="1"/>
                <c:pt idx="0">
                  <c:v>West</c:v>
                </c:pt>
              </c:strCache>
            </c:strRef>
          </c:tx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'Column Chart'!$I$8:$I$11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'Column Chart'!$M$8:$M$11</c:f>
              <c:numCache>
                <c:formatCode>General</c:formatCode>
                <c:ptCount val="3"/>
                <c:pt idx="0">
                  <c:v>82</c:v>
                </c:pt>
                <c:pt idx="1">
                  <c:v>242</c:v>
                </c:pt>
                <c:pt idx="2">
                  <c:v>125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15"/>
        <c:overlap val="-40"/>
        <c:axId val="597829167"/>
        <c:axId val="597830415"/>
      </c:barChart>
      <c:catAx>
        <c:axId val="597829167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830415"/>
        <c:crosses val="autoZero"/>
        <c:auto val="1"/>
        <c:lblAlgn val="ctr"/>
        <c:lblOffset val="100"/>
        <c:noMultiLvlLbl val="0"/>
      </c:catAx>
      <c:valAx>
        <c:axId val="59783041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829167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dk1">
                <a:lumMod val="50000"/>
                <a:lumOff val="5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dTable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4334185048061"/>
          <c:y val="0.0458452838322746"/>
          <c:w val="0.0969682432080096"/>
          <c:h val="0.2641867954911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e9b4d5-4980-460b-96d8-f17615c14b4b}"/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workings.xlsx]Trend 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wise sales </a:t>
            </a:r>
            <a:endParaRPr lang="en-US"/>
          </a:p>
        </c:rich>
      </c:tx>
      <c:layout>
        <c:manualLayout>
          <c:xMode val="edge"/>
          <c:yMode val="edge"/>
          <c:x val="0.336623282718727"/>
          <c:y val="0.05347204448392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'Trend Chart'!$I$2</c:f>
              <c:strCache>
                <c:ptCount val="1"/>
                <c:pt idx="0">
                  <c:v>Count of Prd_catrgory_id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 Chart'!$H$3:$H$6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'Trend Chart'!$I$3:$I$6</c:f>
              <c:numCache>
                <c:formatCode>General</c:formatCode>
                <c:ptCount val="3"/>
                <c:pt idx="0">
                  <c:v>421</c:v>
                </c:pt>
                <c:pt idx="1">
                  <c:v>1119</c:v>
                </c:pt>
                <c:pt idx="2">
                  <c:v>412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'Trend Chart'!$J$2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'Trend Chart'!$H$3:$H$6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'Trend Chart'!$J$3:$J$6</c:f>
              <c:numCache>
                <c:formatCode>"$"#,##0.00</c:formatCode>
                <c:ptCount val="3"/>
                <c:pt idx="0">
                  <c:v>457950.18</c:v>
                </c:pt>
                <c:pt idx="1">
                  <c:v>1073888.96</c:v>
                </c:pt>
                <c:pt idx="2">
                  <c:v>392498.74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32057695"/>
        <c:axId val="632053951"/>
      </c:lineChart>
      <c:catAx>
        <c:axId val="63205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2053951"/>
        <c:crosses val="autoZero"/>
        <c:auto val="1"/>
        <c:lblAlgn val="ctr"/>
        <c:lblOffset val="100"/>
        <c:noMultiLvlLbl val="0"/>
      </c:catAx>
      <c:valAx>
        <c:axId val="63205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205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zero"/>
    <c:showDLblsOverMax val="0"/>
    <c:extLst>
      <c:ext uri="{0b15fc19-7d7d-44ad-8c2d-2c3a37ce22c3}">
        <chartProps xmlns="https://web.wps.cn/et/2018/main" chartId="{4aa9bb55-f778-4d51-bb42-202c4dc7ee3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workings.xlsx]Pie Chart!PivotTable3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composition by region</a:t>
            </a:r>
            <a:endParaRPr lang="en-US"/>
          </a:p>
        </c:rich>
      </c:tx>
      <c:layout>
        <c:manualLayout>
          <c:xMode val="edge"/>
          <c:yMode val="edge"/>
          <c:x val="0.360491911402641"/>
          <c:y val="0.086494264359087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'Pie Chart'!$L$4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</c:dPt>
          <c:dLbls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layout/>
                <c15:showLeaderLines val="0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'Pie Chart'!$K$5:$K$9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'Pie Chart'!$L$5:$L$9</c:f>
              <c:numCache>
                <c:formatCode>General</c:formatCode>
                <c:ptCount val="4"/>
                <c:pt idx="0">
                  <c:v>579985.42</c:v>
                </c:pt>
                <c:pt idx="1">
                  <c:v>495550.31</c:v>
                </c:pt>
                <c:pt idx="2">
                  <c:v>352245.02</c:v>
                </c:pt>
                <c:pt idx="3">
                  <c:v>496557.13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2385d4e-377a-4c04-80f6-dd090893df98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31136482939633"/>
          <c:y val="0.145912653975364"/>
          <c:w val="0.820530183727034"/>
          <c:h val="0.762471303358621"/>
        </c:manualLayout>
      </c:layout>
      <c:scatterChart>
        <c:scatterStyle val="marker"/>
        <c:varyColors val="0"/>
        <c:ser>
          <c:idx val="0"/>
          <c:order val="0"/>
          <c:tx>
            <c:strRef>
              <c:f>'Sales and Profit'!$B$1</c:f>
              <c:strCache>
                <c:ptCount val="1"/>
                <c:pt idx="0">
                  <c:v>Profit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dLbls>
            <c:delete val="1"/>
          </c:dLbls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errBars>
            <c:errDir val="y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errBars>
            <c:errDir val="x"/>
            <c:errBarType val="both"/>
            <c:errValType val="stdErr"/>
            <c:noEndCap val="0"/>
            <c:spPr>
              <a:noFill/>
              <a:ln w="9525">
                <a:solidFill>
                  <a:schemeClr val="lt1">
                    <a:lumMod val="50000"/>
                  </a:schemeClr>
                </a:solidFill>
                <a:round/>
              </a:ln>
              <a:effectLst/>
            </c:spPr>
          </c:errBars>
          <c:xVal>
            <c:numRef>
              <c:f>'Sales and Profit'!$A$2:$A$1955</c:f>
              <c:numCache>
                <c:formatCode>General</c:formatCode>
                <c:ptCount val="1954"/>
                <c:pt idx="0">
                  <c:v>6831.37</c:v>
                </c:pt>
                <c:pt idx="1">
                  <c:v>236.87</c:v>
                </c:pt>
                <c:pt idx="2">
                  <c:v>370.91</c:v>
                </c:pt>
                <c:pt idx="3">
                  <c:v>4976.92</c:v>
                </c:pt>
                <c:pt idx="4">
                  <c:v>586.96</c:v>
                </c:pt>
                <c:pt idx="5">
                  <c:v>5911.35</c:v>
                </c:pt>
                <c:pt idx="6">
                  <c:v>4649.85</c:v>
                </c:pt>
                <c:pt idx="7">
                  <c:v>43046.2</c:v>
                </c:pt>
                <c:pt idx="8">
                  <c:v>351.56</c:v>
                </c:pt>
                <c:pt idx="9">
                  <c:v>718.03</c:v>
                </c:pt>
                <c:pt idx="10">
                  <c:v>73.97</c:v>
                </c:pt>
                <c:pt idx="11">
                  <c:v>1233.32</c:v>
                </c:pt>
                <c:pt idx="12">
                  <c:v>47.31</c:v>
                </c:pt>
                <c:pt idx="13">
                  <c:v>186.59</c:v>
                </c:pt>
                <c:pt idx="14">
                  <c:v>2119.54</c:v>
                </c:pt>
                <c:pt idx="15">
                  <c:v>45737.33</c:v>
                </c:pt>
                <c:pt idx="16">
                  <c:v>232.5</c:v>
                </c:pt>
                <c:pt idx="17">
                  <c:v>68.46</c:v>
                </c:pt>
                <c:pt idx="18">
                  <c:v>885.23</c:v>
                </c:pt>
                <c:pt idx="19">
                  <c:v>2039.07</c:v>
                </c:pt>
                <c:pt idx="20">
                  <c:v>696.96</c:v>
                </c:pt>
                <c:pt idx="21">
                  <c:v>149.41</c:v>
                </c:pt>
                <c:pt idx="22">
                  <c:v>31670.6</c:v>
                </c:pt>
                <c:pt idx="23">
                  <c:v>381.91</c:v>
                </c:pt>
                <c:pt idx="24">
                  <c:v>9705.46</c:v>
                </c:pt>
                <c:pt idx="25">
                  <c:v>3247.54</c:v>
                </c:pt>
                <c:pt idx="26">
                  <c:v>5582.63</c:v>
                </c:pt>
                <c:pt idx="27">
                  <c:v>122.23</c:v>
                </c:pt>
                <c:pt idx="28">
                  <c:v>330.21</c:v>
                </c:pt>
                <c:pt idx="29">
                  <c:v>881.32</c:v>
                </c:pt>
                <c:pt idx="30">
                  <c:v>66.7</c:v>
                </c:pt>
                <c:pt idx="31">
                  <c:v>1423.35</c:v>
                </c:pt>
                <c:pt idx="32">
                  <c:v>124.81</c:v>
                </c:pt>
                <c:pt idx="33">
                  <c:v>594.44</c:v>
                </c:pt>
                <c:pt idx="34">
                  <c:v>228.5</c:v>
                </c:pt>
                <c:pt idx="35">
                  <c:v>2144.92</c:v>
                </c:pt>
                <c:pt idx="36">
                  <c:v>217</c:v>
                </c:pt>
                <c:pt idx="37">
                  <c:v>226.88</c:v>
                </c:pt>
                <c:pt idx="38">
                  <c:v>4620.05</c:v>
                </c:pt>
                <c:pt idx="39">
                  <c:v>2373.32</c:v>
                </c:pt>
                <c:pt idx="40">
                  <c:v>325.73</c:v>
                </c:pt>
                <c:pt idx="41">
                  <c:v>5555.6</c:v>
                </c:pt>
                <c:pt idx="42">
                  <c:v>38.96</c:v>
                </c:pt>
                <c:pt idx="43">
                  <c:v>605.82</c:v>
                </c:pt>
                <c:pt idx="44">
                  <c:v>1569</c:v>
                </c:pt>
                <c:pt idx="45">
                  <c:v>1483.76</c:v>
                </c:pt>
                <c:pt idx="46">
                  <c:v>256.77</c:v>
                </c:pt>
                <c:pt idx="47">
                  <c:v>109.86</c:v>
                </c:pt>
                <c:pt idx="48">
                  <c:v>406.91</c:v>
                </c:pt>
                <c:pt idx="49">
                  <c:v>228.46</c:v>
                </c:pt>
                <c:pt idx="50">
                  <c:v>77.61</c:v>
                </c:pt>
                <c:pt idx="51">
                  <c:v>284.48</c:v>
                </c:pt>
                <c:pt idx="52">
                  <c:v>199.12</c:v>
                </c:pt>
                <c:pt idx="53">
                  <c:v>63.14</c:v>
                </c:pt>
                <c:pt idx="54">
                  <c:v>84.6</c:v>
                </c:pt>
                <c:pt idx="55">
                  <c:v>170.75</c:v>
                </c:pt>
                <c:pt idx="56">
                  <c:v>1339.42</c:v>
                </c:pt>
                <c:pt idx="57">
                  <c:v>10554.63</c:v>
                </c:pt>
                <c:pt idx="58">
                  <c:v>1749.64</c:v>
                </c:pt>
                <c:pt idx="59">
                  <c:v>936.8</c:v>
                </c:pt>
                <c:pt idx="60">
                  <c:v>267.53</c:v>
                </c:pt>
                <c:pt idx="61">
                  <c:v>212.89</c:v>
                </c:pt>
                <c:pt idx="62">
                  <c:v>7.01</c:v>
                </c:pt>
                <c:pt idx="63">
                  <c:v>45.87</c:v>
                </c:pt>
                <c:pt idx="64">
                  <c:v>327.61</c:v>
                </c:pt>
                <c:pt idx="65">
                  <c:v>148.36</c:v>
                </c:pt>
                <c:pt idx="66">
                  <c:v>318.47</c:v>
                </c:pt>
                <c:pt idx="67">
                  <c:v>8549.04</c:v>
                </c:pt>
                <c:pt idx="68">
                  <c:v>682.68</c:v>
                </c:pt>
                <c:pt idx="69">
                  <c:v>73.44</c:v>
                </c:pt>
                <c:pt idx="70">
                  <c:v>2997.07</c:v>
                </c:pt>
                <c:pt idx="71">
                  <c:v>7497.05</c:v>
                </c:pt>
                <c:pt idx="72">
                  <c:v>832.14</c:v>
                </c:pt>
                <c:pt idx="73">
                  <c:v>240.6</c:v>
                </c:pt>
                <c:pt idx="74">
                  <c:v>236.88</c:v>
                </c:pt>
                <c:pt idx="75">
                  <c:v>8048.45</c:v>
                </c:pt>
                <c:pt idx="76">
                  <c:v>10364.36</c:v>
                </c:pt>
                <c:pt idx="77">
                  <c:v>1939.03</c:v>
                </c:pt>
                <c:pt idx="78">
                  <c:v>457.63</c:v>
                </c:pt>
                <c:pt idx="79">
                  <c:v>9539.6</c:v>
                </c:pt>
                <c:pt idx="80">
                  <c:v>109.86</c:v>
                </c:pt>
                <c:pt idx="81">
                  <c:v>1426.51</c:v>
                </c:pt>
                <c:pt idx="82">
                  <c:v>8717.75</c:v>
                </c:pt>
                <c:pt idx="83">
                  <c:v>282.85</c:v>
                </c:pt>
                <c:pt idx="84">
                  <c:v>199.08</c:v>
                </c:pt>
                <c:pt idx="85">
                  <c:v>475.42</c:v>
                </c:pt>
                <c:pt idx="86">
                  <c:v>3598.82</c:v>
                </c:pt>
                <c:pt idx="87">
                  <c:v>41.22</c:v>
                </c:pt>
                <c:pt idx="88">
                  <c:v>2710.47</c:v>
                </c:pt>
                <c:pt idx="89">
                  <c:v>8354.73</c:v>
                </c:pt>
                <c:pt idx="90">
                  <c:v>9492.92</c:v>
                </c:pt>
                <c:pt idx="91">
                  <c:v>13546.94</c:v>
                </c:pt>
                <c:pt idx="92">
                  <c:v>6401.65</c:v>
                </c:pt>
                <c:pt idx="93">
                  <c:v>206.04</c:v>
                </c:pt>
                <c:pt idx="94">
                  <c:v>5679.59</c:v>
                </c:pt>
                <c:pt idx="95">
                  <c:v>6654.39</c:v>
                </c:pt>
                <c:pt idx="96">
                  <c:v>4429.69</c:v>
                </c:pt>
                <c:pt idx="97">
                  <c:v>4556.63</c:v>
                </c:pt>
                <c:pt idx="98">
                  <c:v>2948.61</c:v>
                </c:pt>
                <c:pt idx="99">
                  <c:v>448.26</c:v>
                </c:pt>
                <c:pt idx="100">
                  <c:v>63.78</c:v>
                </c:pt>
                <c:pt idx="101">
                  <c:v>451.61</c:v>
                </c:pt>
                <c:pt idx="102">
                  <c:v>311.66</c:v>
                </c:pt>
                <c:pt idx="103">
                  <c:v>9862.51</c:v>
                </c:pt>
                <c:pt idx="104">
                  <c:v>210.1</c:v>
                </c:pt>
                <c:pt idx="105">
                  <c:v>6499.87</c:v>
                </c:pt>
                <c:pt idx="106">
                  <c:v>1834.61</c:v>
                </c:pt>
                <c:pt idx="107">
                  <c:v>322.03</c:v>
                </c:pt>
                <c:pt idx="108">
                  <c:v>2470.84</c:v>
                </c:pt>
                <c:pt idx="109">
                  <c:v>5250.66</c:v>
                </c:pt>
                <c:pt idx="110">
                  <c:v>573.31</c:v>
                </c:pt>
                <c:pt idx="111">
                  <c:v>140.23</c:v>
                </c:pt>
                <c:pt idx="112">
                  <c:v>103.39</c:v>
                </c:pt>
                <c:pt idx="113">
                  <c:v>435.39</c:v>
                </c:pt>
                <c:pt idx="114">
                  <c:v>809.51</c:v>
                </c:pt>
                <c:pt idx="115">
                  <c:v>102.32</c:v>
                </c:pt>
                <c:pt idx="116">
                  <c:v>150.24</c:v>
                </c:pt>
                <c:pt idx="117">
                  <c:v>836.47</c:v>
                </c:pt>
                <c:pt idx="118">
                  <c:v>189.83</c:v>
                </c:pt>
                <c:pt idx="119">
                  <c:v>564.98</c:v>
                </c:pt>
                <c:pt idx="120">
                  <c:v>129.48</c:v>
                </c:pt>
                <c:pt idx="121">
                  <c:v>274.26</c:v>
                </c:pt>
                <c:pt idx="122">
                  <c:v>83.16</c:v>
                </c:pt>
                <c:pt idx="123">
                  <c:v>261.93</c:v>
                </c:pt>
                <c:pt idx="124">
                  <c:v>1239.06</c:v>
                </c:pt>
                <c:pt idx="125">
                  <c:v>4083.19</c:v>
                </c:pt>
                <c:pt idx="126">
                  <c:v>4902.38</c:v>
                </c:pt>
                <c:pt idx="127">
                  <c:v>447.89</c:v>
                </c:pt>
                <c:pt idx="128">
                  <c:v>280.62</c:v>
                </c:pt>
                <c:pt idx="129">
                  <c:v>27587.55</c:v>
                </c:pt>
                <c:pt idx="130">
                  <c:v>1191.58</c:v>
                </c:pt>
                <c:pt idx="131">
                  <c:v>850.64</c:v>
                </c:pt>
                <c:pt idx="132">
                  <c:v>225.98</c:v>
                </c:pt>
                <c:pt idx="133">
                  <c:v>901.81</c:v>
                </c:pt>
                <c:pt idx="134">
                  <c:v>44.85</c:v>
                </c:pt>
                <c:pt idx="135">
                  <c:v>517.85</c:v>
                </c:pt>
                <c:pt idx="136">
                  <c:v>9666.72</c:v>
                </c:pt>
                <c:pt idx="137">
                  <c:v>134.58</c:v>
                </c:pt>
                <c:pt idx="138">
                  <c:v>412.72</c:v>
                </c:pt>
                <c:pt idx="139">
                  <c:v>1332.09</c:v>
                </c:pt>
                <c:pt idx="140">
                  <c:v>2188.06</c:v>
                </c:pt>
                <c:pt idx="141">
                  <c:v>1336.35</c:v>
                </c:pt>
                <c:pt idx="142">
                  <c:v>8332.91</c:v>
                </c:pt>
                <c:pt idx="143">
                  <c:v>382.29</c:v>
                </c:pt>
                <c:pt idx="144">
                  <c:v>881.74</c:v>
                </c:pt>
                <c:pt idx="145">
                  <c:v>7384.18</c:v>
                </c:pt>
                <c:pt idx="146">
                  <c:v>2037.69</c:v>
                </c:pt>
                <c:pt idx="147">
                  <c:v>761.67</c:v>
                </c:pt>
                <c:pt idx="148">
                  <c:v>5014.07</c:v>
                </c:pt>
                <c:pt idx="149">
                  <c:v>1876.69</c:v>
                </c:pt>
                <c:pt idx="150">
                  <c:v>9459.94</c:v>
                </c:pt>
                <c:pt idx="151">
                  <c:v>239.82</c:v>
                </c:pt>
                <c:pt idx="152">
                  <c:v>293.06</c:v>
                </c:pt>
                <c:pt idx="153">
                  <c:v>914.29</c:v>
                </c:pt>
                <c:pt idx="154">
                  <c:v>1420.84</c:v>
                </c:pt>
                <c:pt idx="155">
                  <c:v>320.93</c:v>
                </c:pt>
                <c:pt idx="156">
                  <c:v>261.85</c:v>
                </c:pt>
                <c:pt idx="157">
                  <c:v>6276.34</c:v>
                </c:pt>
                <c:pt idx="158">
                  <c:v>2664.4</c:v>
                </c:pt>
                <c:pt idx="159">
                  <c:v>32.5</c:v>
                </c:pt>
                <c:pt idx="160">
                  <c:v>1912.98</c:v>
                </c:pt>
                <c:pt idx="161">
                  <c:v>4170.87</c:v>
                </c:pt>
                <c:pt idx="162">
                  <c:v>484.56</c:v>
                </c:pt>
                <c:pt idx="163">
                  <c:v>11272.77</c:v>
                </c:pt>
                <c:pt idx="164">
                  <c:v>1477.57</c:v>
                </c:pt>
                <c:pt idx="165">
                  <c:v>8216.28</c:v>
                </c:pt>
                <c:pt idx="166">
                  <c:v>130.11</c:v>
                </c:pt>
                <c:pt idx="167">
                  <c:v>337.34</c:v>
                </c:pt>
                <c:pt idx="168">
                  <c:v>280.43</c:v>
                </c:pt>
                <c:pt idx="169">
                  <c:v>643.64</c:v>
                </c:pt>
                <c:pt idx="170">
                  <c:v>244.31</c:v>
                </c:pt>
                <c:pt idx="171">
                  <c:v>466.58</c:v>
                </c:pt>
                <c:pt idx="172">
                  <c:v>2290.69</c:v>
                </c:pt>
                <c:pt idx="173">
                  <c:v>9757.48</c:v>
                </c:pt>
                <c:pt idx="174">
                  <c:v>617.4</c:v>
                </c:pt>
                <c:pt idx="175">
                  <c:v>221.06</c:v>
                </c:pt>
                <c:pt idx="176">
                  <c:v>87.18</c:v>
                </c:pt>
                <c:pt idx="177">
                  <c:v>2651.21</c:v>
                </c:pt>
                <c:pt idx="178">
                  <c:v>177.41</c:v>
                </c:pt>
                <c:pt idx="179">
                  <c:v>29718.53</c:v>
                </c:pt>
                <c:pt idx="180">
                  <c:v>197.48</c:v>
                </c:pt>
                <c:pt idx="181">
                  <c:v>1724.01</c:v>
                </c:pt>
                <c:pt idx="182">
                  <c:v>12599.55</c:v>
                </c:pt>
                <c:pt idx="183">
                  <c:v>1051.52</c:v>
                </c:pt>
                <c:pt idx="184">
                  <c:v>1154.12</c:v>
                </c:pt>
                <c:pt idx="185">
                  <c:v>722.1</c:v>
                </c:pt>
                <c:pt idx="186">
                  <c:v>140.78</c:v>
                </c:pt>
                <c:pt idx="187">
                  <c:v>129.72</c:v>
                </c:pt>
                <c:pt idx="188">
                  <c:v>12190.98</c:v>
                </c:pt>
                <c:pt idx="189">
                  <c:v>307.65</c:v>
                </c:pt>
                <c:pt idx="190">
                  <c:v>421.08</c:v>
                </c:pt>
                <c:pt idx="191">
                  <c:v>355.4</c:v>
                </c:pt>
                <c:pt idx="192">
                  <c:v>5258.94</c:v>
                </c:pt>
                <c:pt idx="193">
                  <c:v>382.33</c:v>
                </c:pt>
                <c:pt idx="194">
                  <c:v>356.61</c:v>
                </c:pt>
                <c:pt idx="195">
                  <c:v>159.89</c:v>
                </c:pt>
                <c:pt idx="196">
                  <c:v>180.48</c:v>
                </c:pt>
                <c:pt idx="197">
                  <c:v>350.48</c:v>
                </c:pt>
                <c:pt idx="198">
                  <c:v>193.95</c:v>
                </c:pt>
                <c:pt idx="199">
                  <c:v>158.8</c:v>
                </c:pt>
                <c:pt idx="200">
                  <c:v>5718.85</c:v>
                </c:pt>
                <c:pt idx="201">
                  <c:v>208.83</c:v>
                </c:pt>
                <c:pt idx="202">
                  <c:v>228.3</c:v>
                </c:pt>
                <c:pt idx="203">
                  <c:v>129.53</c:v>
                </c:pt>
                <c:pt idx="204">
                  <c:v>6686.34</c:v>
                </c:pt>
                <c:pt idx="205">
                  <c:v>107.08</c:v>
                </c:pt>
                <c:pt idx="206">
                  <c:v>121.87</c:v>
                </c:pt>
                <c:pt idx="207">
                  <c:v>105.5</c:v>
                </c:pt>
                <c:pt idx="208">
                  <c:v>2527.79</c:v>
                </c:pt>
                <c:pt idx="209">
                  <c:v>99.94</c:v>
                </c:pt>
                <c:pt idx="210">
                  <c:v>1068.6</c:v>
                </c:pt>
                <c:pt idx="211">
                  <c:v>438.25</c:v>
                </c:pt>
                <c:pt idx="212">
                  <c:v>5220.48</c:v>
                </c:pt>
                <c:pt idx="213">
                  <c:v>113.44</c:v>
                </c:pt>
                <c:pt idx="214">
                  <c:v>66.02</c:v>
                </c:pt>
                <c:pt idx="215">
                  <c:v>146.5</c:v>
                </c:pt>
                <c:pt idx="216">
                  <c:v>38.98</c:v>
                </c:pt>
                <c:pt idx="217">
                  <c:v>34.16</c:v>
                </c:pt>
                <c:pt idx="218">
                  <c:v>14.9</c:v>
                </c:pt>
                <c:pt idx="219">
                  <c:v>39.64</c:v>
                </c:pt>
                <c:pt idx="220">
                  <c:v>26.38</c:v>
                </c:pt>
                <c:pt idx="221">
                  <c:v>52.47</c:v>
                </c:pt>
                <c:pt idx="222">
                  <c:v>1486.34</c:v>
                </c:pt>
                <c:pt idx="223">
                  <c:v>451.83</c:v>
                </c:pt>
                <c:pt idx="224">
                  <c:v>20.24</c:v>
                </c:pt>
                <c:pt idx="225">
                  <c:v>5835.41</c:v>
                </c:pt>
                <c:pt idx="226">
                  <c:v>406.26</c:v>
                </c:pt>
                <c:pt idx="227">
                  <c:v>157.64</c:v>
                </c:pt>
                <c:pt idx="228">
                  <c:v>42.16</c:v>
                </c:pt>
                <c:pt idx="229">
                  <c:v>14.08</c:v>
                </c:pt>
                <c:pt idx="230">
                  <c:v>256.73</c:v>
                </c:pt>
                <c:pt idx="231">
                  <c:v>83.72</c:v>
                </c:pt>
                <c:pt idx="232">
                  <c:v>132.23</c:v>
                </c:pt>
                <c:pt idx="233">
                  <c:v>1011.44</c:v>
                </c:pt>
                <c:pt idx="234">
                  <c:v>882.93</c:v>
                </c:pt>
                <c:pt idx="235">
                  <c:v>210.33</c:v>
                </c:pt>
                <c:pt idx="236">
                  <c:v>168.04</c:v>
                </c:pt>
                <c:pt idx="237">
                  <c:v>1000.26</c:v>
                </c:pt>
                <c:pt idx="238">
                  <c:v>2184.99</c:v>
                </c:pt>
                <c:pt idx="239">
                  <c:v>1191.2</c:v>
                </c:pt>
                <c:pt idx="240">
                  <c:v>165.71</c:v>
                </c:pt>
                <c:pt idx="241">
                  <c:v>448.47</c:v>
                </c:pt>
                <c:pt idx="242">
                  <c:v>268.64</c:v>
                </c:pt>
                <c:pt idx="243">
                  <c:v>87.68</c:v>
                </c:pt>
                <c:pt idx="244">
                  <c:v>37.62</c:v>
                </c:pt>
                <c:pt idx="245">
                  <c:v>832.97</c:v>
                </c:pt>
                <c:pt idx="246">
                  <c:v>20552.55</c:v>
                </c:pt>
                <c:pt idx="247">
                  <c:v>3741.39</c:v>
                </c:pt>
                <c:pt idx="248">
                  <c:v>87.8</c:v>
                </c:pt>
                <c:pt idx="249">
                  <c:v>76.87</c:v>
                </c:pt>
                <c:pt idx="250">
                  <c:v>1610.84</c:v>
                </c:pt>
                <c:pt idx="251">
                  <c:v>35.93</c:v>
                </c:pt>
                <c:pt idx="252">
                  <c:v>86.12</c:v>
                </c:pt>
                <c:pt idx="253">
                  <c:v>21.2</c:v>
                </c:pt>
                <c:pt idx="254">
                  <c:v>173.32</c:v>
                </c:pt>
                <c:pt idx="255">
                  <c:v>17.61</c:v>
                </c:pt>
                <c:pt idx="256">
                  <c:v>27.3</c:v>
                </c:pt>
                <c:pt idx="257">
                  <c:v>64.75</c:v>
                </c:pt>
                <c:pt idx="258">
                  <c:v>62.98</c:v>
                </c:pt>
                <c:pt idx="259">
                  <c:v>42.29</c:v>
                </c:pt>
                <c:pt idx="260">
                  <c:v>45</c:v>
                </c:pt>
                <c:pt idx="261">
                  <c:v>1434.51</c:v>
                </c:pt>
                <c:pt idx="262">
                  <c:v>19.02</c:v>
                </c:pt>
                <c:pt idx="263">
                  <c:v>193.87</c:v>
                </c:pt>
                <c:pt idx="264">
                  <c:v>202.38</c:v>
                </c:pt>
                <c:pt idx="265">
                  <c:v>56.38</c:v>
                </c:pt>
                <c:pt idx="266">
                  <c:v>119.13</c:v>
                </c:pt>
                <c:pt idx="267">
                  <c:v>64.48</c:v>
                </c:pt>
                <c:pt idx="268">
                  <c:v>4845.27</c:v>
                </c:pt>
                <c:pt idx="269">
                  <c:v>35.48</c:v>
                </c:pt>
                <c:pt idx="270">
                  <c:v>32.4</c:v>
                </c:pt>
                <c:pt idx="271">
                  <c:v>434.31</c:v>
                </c:pt>
                <c:pt idx="272">
                  <c:v>51.83</c:v>
                </c:pt>
                <c:pt idx="273">
                  <c:v>19.86</c:v>
                </c:pt>
                <c:pt idx="274">
                  <c:v>23.26</c:v>
                </c:pt>
                <c:pt idx="275">
                  <c:v>492.9</c:v>
                </c:pt>
                <c:pt idx="276">
                  <c:v>66.55</c:v>
                </c:pt>
                <c:pt idx="277">
                  <c:v>103.49</c:v>
                </c:pt>
                <c:pt idx="278">
                  <c:v>192.18</c:v>
                </c:pt>
                <c:pt idx="279">
                  <c:v>1635.38</c:v>
                </c:pt>
                <c:pt idx="280">
                  <c:v>58.48</c:v>
                </c:pt>
                <c:pt idx="281">
                  <c:v>40.05</c:v>
                </c:pt>
                <c:pt idx="282">
                  <c:v>1117.66</c:v>
                </c:pt>
                <c:pt idx="283">
                  <c:v>169.46</c:v>
                </c:pt>
                <c:pt idx="284">
                  <c:v>807</c:v>
                </c:pt>
                <c:pt idx="285">
                  <c:v>5768.12</c:v>
                </c:pt>
                <c:pt idx="286">
                  <c:v>27.96</c:v>
                </c:pt>
                <c:pt idx="287">
                  <c:v>511.25</c:v>
                </c:pt>
                <c:pt idx="288">
                  <c:v>29.88</c:v>
                </c:pt>
                <c:pt idx="289">
                  <c:v>1145.6</c:v>
                </c:pt>
                <c:pt idx="290">
                  <c:v>1634.67</c:v>
                </c:pt>
                <c:pt idx="291">
                  <c:v>24.52</c:v>
                </c:pt>
                <c:pt idx="292">
                  <c:v>5775.81</c:v>
                </c:pt>
                <c:pt idx="293">
                  <c:v>1878.24</c:v>
                </c:pt>
                <c:pt idx="294">
                  <c:v>10.94</c:v>
                </c:pt>
                <c:pt idx="295">
                  <c:v>731.38</c:v>
                </c:pt>
                <c:pt idx="296">
                  <c:v>344.87</c:v>
                </c:pt>
                <c:pt idx="297">
                  <c:v>8.95</c:v>
                </c:pt>
                <c:pt idx="298">
                  <c:v>171.33</c:v>
                </c:pt>
                <c:pt idx="299">
                  <c:v>1181.67</c:v>
                </c:pt>
                <c:pt idx="300">
                  <c:v>29.93</c:v>
                </c:pt>
                <c:pt idx="301">
                  <c:v>251.06</c:v>
                </c:pt>
                <c:pt idx="302">
                  <c:v>84.04</c:v>
                </c:pt>
                <c:pt idx="303">
                  <c:v>49.24</c:v>
                </c:pt>
                <c:pt idx="304">
                  <c:v>68.45</c:v>
                </c:pt>
                <c:pt idx="305">
                  <c:v>47.18</c:v>
                </c:pt>
                <c:pt idx="306">
                  <c:v>30.87</c:v>
                </c:pt>
                <c:pt idx="307">
                  <c:v>45.24</c:v>
                </c:pt>
                <c:pt idx="308">
                  <c:v>309.05</c:v>
                </c:pt>
                <c:pt idx="309">
                  <c:v>299.3</c:v>
                </c:pt>
                <c:pt idx="310">
                  <c:v>111.97</c:v>
                </c:pt>
                <c:pt idx="311">
                  <c:v>355.21</c:v>
                </c:pt>
                <c:pt idx="312">
                  <c:v>27.02</c:v>
                </c:pt>
                <c:pt idx="313">
                  <c:v>27.67</c:v>
                </c:pt>
                <c:pt idx="314">
                  <c:v>80.86</c:v>
                </c:pt>
                <c:pt idx="315">
                  <c:v>131.79</c:v>
                </c:pt>
                <c:pt idx="316">
                  <c:v>35.33</c:v>
                </c:pt>
                <c:pt idx="317">
                  <c:v>1096.63</c:v>
                </c:pt>
                <c:pt idx="318">
                  <c:v>632.12</c:v>
                </c:pt>
                <c:pt idx="319">
                  <c:v>1302.98</c:v>
                </c:pt>
                <c:pt idx="320">
                  <c:v>1452.18</c:v>
                </c:pt>
                <c:pt idx="321">
                  <c:v>464.86</c:v>
                </c:pt>
                <c:pt idx="322">
                  <c:v>2591.09</c:v>
                </c:pt>
                <c:pt idx="323">
                  <c:v>66.88</c:v>
                </c:pt>
                <c:pt idx="324">
                  <c:v>274.91</c:v>
                </c:pt>
                <c:pt idx="325">
                  <c:v>10331.09</c:v>
                </c:pt>
                <c:pt idx="326">
                  <c:v>83.86</c:v>
                </c:pt>
                <c:pt idx="327">
                  <c:v>1707.84</c:v>
                </c:pt>
                <c:pt idx="328">
                  <c:v>991.24</c:v>
                </c:pt>
                <c:pt idx="329">
                  <c:v>119.86</c:v>
                </c:pt>
                <c:pt idx="330">
                  <c:v>98.77</c:v>
                </c:pt>
                <c:pt idx="331">
                  <c:v>2495.35</c:v>
                </c:pt>
                <c:pt idx="332">
                  <c:v>200.83</c:v>
                </c:pt>
                <c:pt idx="333">
                  <c:v>3913.02</c:v>
                </c:pt>
                <c:pt idx="334">
                  <c:v>180.14</c:v>
                </c:pt>
                <c:pt idx="335">
                  <c:v>127.12</c:v>
                </c:pt>
                <c:pt idx="336">
                  <c:v>5183.89</c:v>
                </c:pt>
                <c:pt idx="337">
                  <c:v>36.09</c:v>
                </c:pt>
                <c:pt idx="338">
                  <c:v>57.37</c:v>
                </c:pt>
                <c:pt idx="339">
                  <c:v>55.25</c:v>
                </c:pt>
                <c:pt idx="340">
                  <c:v>551.22</c:v>
                </c:pt>
                <c:pt idx="341">
                  <c:v>191.1</c:v>
                </c:pt>
                <c:pt idx="342">
                  <c:v>28.05</c:v>
                </c:pt>
                <c:pt idx="343">
                  <c:v>151.77</c:v>
                </c:pt>
                <c:pt idx="344">
                  <c:v>57.13</c:v>
                </c:pt>
                <c:pt idx="345">
                  <c:v>34.64</c:v>
                </c:pt>
                <c:pt idx="346">
                  <c:v>1332.82</c:v>
                </c:pt>
                <c:pt idx="347">
                  <c:v>336.64</c:v>
                </c:pt>
                <c:pt idx="348">
                  <c:v>65.85</c:v>
                </c:pt>
                <c:pt idx="349">
                  <c:v>50.71</c:v>
                </c:pt>
                <c:pt idx="350">
                  <c:v>304.34</c:v>
                </c:pt>
                <c:pt idx="351">
                  <c:v>285.87</c:v>
                </c:pt>
                <c:pt idx="352">
                  <c:v>20.37</c:v>
                </c:pt>
                <c:pt idx="353">
                  <c:v>24.27</c:v>
                </c:pt>
                <c:pt idx="354">
                  <c:v>38.53</c:v>
                </c:pt>
                <c:pt idx="355">
                  <c:v>4910.72</c:v>
                </c:pt>
                <c:pt idx="356">
                  <c:v>17.44</c:v>
                </c:pt>
                <c:pt idx="357">
                  <c:v>116.8</c:v>
                </c:pt>
                <c:pt idx="358">
                  <c:v>702.68</c:v>
                </c:pt>
                <c:pt idx="359">
                  <c:v>67.24</c:v>
                </c:pt>
                <c:pt idx="360">
                  <c:v>60.01</c:v>
                </c:pt>
                <c:pt idx="361">
                  <c:v>90.98</c:v>
                </c:pt>
                <c:pt idx="362">
                  <c:v>1270.7</c:v>
                </c:pt>
                <c:pt idx="363">
                  <c:v>1058.36</c:v>
                </c:pt>
                <c:pt idx="364">
                  <c:v>18.31</c:v>
                </c:pt>
                <c:pt idx="365">
                  <c:v>129.54</c:v>
                </c:pt>
                <c:pt idx="366">
                  <c:v>2426.36</c:v>
                </c:pt>
                <c:pt idx="367">
                  <c:v>824</c:v>
                </c:pt>
                <c:pt idx="368">
                  <c:v>1347.53</c:v>
                </c:pt>
                <c:pt idx="369">
                  <c:v>346.52</c:v>
                </c:pt>
                <c:pt idx="370">
                  <c:v>499.31</c:v>
                </c:pt>
                <c:pt idx="371">
                  <c:v>33.84</c:v>
                </c:pt>
                <c:pt idx="372">
                  <c:v>87.1</c:v>
                </c:pt>
                <c:pt idx="373">
                  <c:v>736.86</c:v>
                </c:pt>
                <c:pt idx="374">
                  <c:v>96.86</c:v>
                </c:pt>
                <c:pt idx="375">
                  <c:v>31.44</c:v>
                </c:pt>
                <c:pt idx="376">
                  <c:v>37.16</c:v>
                </c:pt>
                <c:pt idx="377">
                  <c:v>43.65</c:v>
                </c:pt>
                <c:pt idx="378">
                  <c:v>64.59</c:v>
                </c:pt>
                <c:pt idx="379">
                  <c:v>461.94</c:v>
                </c:pt>
                <c:pt idx="380">
                  <c:v>252.36</c:v>
                </c:pt>
                <c:pt idx="381">
                  <c:v>270.55</c:v>
                </c:pt>
                <c:pt idx="382">
                  <c:v>79.62</c:v>
                </c:pt>
                <c:pt idx="383">
                  <c:v>479.79</c:v>
                </c:pt>
                <c:pt idx="384">
                  <c:v>108.99</c:v>
                </c:pt>
                <c:pt idx="385">
                  <c:v>144.33</c:v>
                </c:pt>
                <c:pt idx="386">
                  <c:v>220.92</c:v>
                </c:pt>
                <c:pt idx="387">
                  <c:v>102.43</c:v>
                </c:pt>
                <c:pt idx="388">
                  <c:v>3772.19</c:v>
                </c:pt>
                <c:pt idx="389">
                  <c:v>93.81</c:v>
                </c:pt>
                <c:pt idx="390">
                  <c:v>312.22</c:v>
                </c:pt>
                <c:pt idx="391">
                  <c:v>1042.54</c:v>
                </c:pt>
                <c:pt idx="392">
                  <c:v>151.6</c:v>
                </c:pt>
                <c:pt idx="393">
                  <c:v>31.73</c:v>
                </c:pt>
                <c:pt idx="394">
                  <c:v>1828.22</c:v>
                </c:pt>
                <c:pt idx="395">
                  <c:v>29.77</c:v>
                </c:pt>
                <c:pt idx="396">
                  <c:v>147.19</c:v>
                </c:pt>
                <c:pt idx="397">
                  <c:v>599.03</c:v>
                </c:pt>
                <c:pt idx="398">
                  <c:v>83.14</c:v>
                </c:pt>
                <c:pt idx="399">
                  <c:v>14.66</c:v>
                </c:pt>
                <c:pt idx="400">
                  <c:v>3936.61</c:v>
                </c:pt>
                <c:pt idx="401">
                  <c:v>78.31</c:v>
                </c:pt>
                <c:pt idx="402">
                  <c:v>42.46</c:v>
                </c:pt>
                <c:pt idx="403">
                  <c:v>3627.08</c:v>
                </c:pt>
                <c:pt idx="404">
                  <c:v>8.34</c:v>
                </c:pt>
                <c:pt idx="405">
                  <c:v>768.81</c:v>
                </c:pt>
                <c:pt idx="406">
                  <c:v>183.39</c:v>
                </c:pt>
                <c:pt idx="407">
                  <c:v>12.9</c:v>
                </c:pt>
                <c:pt idx="408">
                  <c:v>17.89</c:v>
                </c:pt>
                <c:pt idx="409">
                  <c:v>125.9</c:v>
                </c:pt>
                <c:pt idx="410">
                  <c:v>255.88</c:v>
                </c:pt>
                <c:pt idx="411">
                  <c:v>51.13</c:v>
                </c:pt>
                <c:pt idx="412">
                  <c:v>59.85</c:v>
                </c:pt>
                <c:pt idx="413">
                  <c:v>1708.73</c:v>
                </c:pt>
                <c:pt idx="414">
                  <c:v>30.1</c:v>
                </c:pt>
                <c:pt idx="415">
                  <c:v>19.32</c:v>
                </c:pt>
                <c:pt idx="416">
                  <c:v>261.21</c:v>
                </c:pt>
                <c:pt idx="417">
                  <c:v>42.79</c:v>
                </c:pt>
                <c:pt idx="418">
                  <c:v>38.65</c:v>
                </c:pt>
                <c:pt idx="419">
                  <c:v>604.35</c:v>
                </c:pt>
                <c:pt idx="420">
                  <c:v>3.13</c:v>
                </c:pt>
                <c:pt idx="421">
                  <c:v>25.22</c:v>
                </c:pt>
                <c:pt idx="422">
                  <c:v>454.4</c:v>
                </c:pt>
                <c:pt idx="423">
                  <c:v>14.53</c:v>
                </c:pt>
                <c:pt idx="424">
                  <c:v>34.73</c:v>
                </c:pt>
                <c:pt idx="425">
                  <c:v>247.53</c:v>
                </c:pt>
                <c:pt idx="426">
                  <c:v>23.89</c:v>
                </c:pt>
                <c:pt idx="427">
                  <c:v>15.65</c:v>
                </c:pt>
                <c:pt idx="428">
                  <c:v>111.92</c:v>
                </c:pt>
                <c:pt idx="429">
                  <c:v>5.84</c:v>
                </c:pt>
                <c:pt idx="430">
                  <c:v>405.57</c:v>
                </c:pt>
                <c:pt idx="431">
                  <c:v>72.11</c:v>
                </c:pt>
                <c:pt idx="432">
                  <c:v>1782.44</c:v>
                </c:pt>
                <c:pt idx="433">
                  <c:v>98.7</c:v>
                </c:pt>
                <c:pt idx="434">
                  <c:v>2560.55</c:v>
                </c:pt>
                <c:pt idx="435">
                  <c:v>192.49</c:v>
                </c:pt>
                <c:pt idx="436">
                  <c:v>227.67</c:v>
                </c:pt>
                <c:pt idx="437">
                  <c:v>226.53</c:v>
                </c:pt>
                <c:pt idx="438">
                  <c:v>68.65</c:v>
                </c:pt>
                <c:pt idx="439">
                  <c:v>99.75</c:v>
                </c:pt>
                <c:pt idx="440">
                  <c:v>535.08</c:v>
                </c:pt>
                <c:pt idx="441">
                  <c:v>675.83</c:v>
                </c:pt>
                <c:pt idx="442">
                  <c:v>28</c:v>
                </c:pt>
                <c:pt idx="443">
                  <c:v>35.35</c:v>
                </c:pt>
                <c:pt idx="444">
                  <c:v>248.21</c:v>
                </c:pt>
                <c:pt idx="445">
                  <c:v>577.75</c:v>
                </c:pt>
                <c:pt idx="446">
                  <c:v>59.4</c:v>
                </c:pt>
                <c:pt idx="447">
                  <c:v>66.46</c:v>
                </c:pt>
                <c:pt idx="448">
                  <c:v>4775.11</c:v>
                </c:pt>
                <c:pt idx="449">
                  <c:v>7840.04</c:v>
                </c:pt>
                <c:pt idx="450">
                  <c:v>419.27</c:v>
                </c:pt>
                <c:pt idx="451">
                  <c:v>36</c:v>
                </c:pt>
                <c:pt idx="452">
                  <c:v>92.96</c:v>
                </c:pt>
                <c:pt idx="453">
                  <c:v>514.62</c:v>
                </c:pt>
                <c:pt idx="454">
                  <c:v>817.32</c:v>
                </c:pt>
                <c:pt idx="455">
                  <c:v>276.64</c:v>
                </c:pt>
                <c:pt idx="456">
                  <c:v>29.08</c:v>
                </c:pt>
                <c:pt idx="457">
                  <c:v>1477.84</c:v>
                </c:pt>
                <c:pt idx="458">
                  <c:v>1162.46</c:v>
                </c:pt>
                <c:pt idx="459">
                  <c:v>1173.76</c:v>
                </c:pt>
                <c:pt idx="460">
                  <c:v>144.03</c:v>
                </c:pt>
                <c:pt idx="461">
                  <c:v>48.81</c:v>
                </c:pt>
                <c:pt idx="462">
                  <c:v>413.73</c:v>
                </c:pt>
                <c:pt idx="463">
                  <c:v>34.76</c:v>
                </c:pt>
                <c:pt idx="464">
                  <c:v>561.65</c:v>
                </c:pt>
                <c:pt idx="465">
                  <c:v>55.6</c:v>
                </c:pt>
                <c:pt idx="466">
                  <c:v>2099.61</c:v>
                </c:pt>
                <c:pt idx="467">
                  <c:v>96.6</c:v>
                </c:pt>
                <c:pt idx="468">
                  <c:v>10.23</c:v>
                </c:pt>
                <c:pt idx="469">
                  <c:v>217.23</c:v>
                </c:pt>
                <c:pt idx="470">
                  <c:v>51.41</c:v>
                </c:pt>
                <c:pt idx="471">
                  <c:v>367.52</c:v>
                </c:pt>
                <c:pt idx="472">
                  <c:v>1576.35</c:v>
                </c:pt>
                <c:pt idx="473">
                  <c:v>926.3</c:v>
                </c:pt>
                <c:pt idx="474">
                  <c:v>942.53</c:v>
                </c:pt>
                <c:pt idx="475">
                  <c:v>52.16</c:v>
                </c:pt>
                <c:pt idx="476">
                  <c:v>4881.84</c:v>
                </c:pt>
                <c:pt idx="477">
                  <c:v>291.64</c:v>
                </c:pt>
                <c:pt idx="478">
                  <c:v>2366.51</c:v>
                </c:pt>
                <c:pt idx="479">
                  <c:v>8.72</c:v>
                </c:pt>
                <c:pt idx="480">
                  <c:v>1130.15</c:v>
                </c:pt>
                <c:pt idx="481">
                  <c:v>54.37</c:v>
                </c:pt>
                <c:pt idx="482">
                  <c:v>100.87</c:v>
                </c:pt>
                <c:pt idx="483">
                  <c:v>6355.69</c:v>
                </c:pt>
                <c:pt idx="484">
                  <c:v>28.09</c:v>
                </c:pt>
                <c:pt idx="485">
                  <c:v>765.65</c:v>
                </c:pt>
                <c:pt idx="486">
                  <c:v>168.04</c:v>
                </c:pt>
                <c:pt idx="487">
                  <c:v>703.46</c:v>
                </c:pt>
                <c:pt idx="488">
                  <c:v>277.6</c:v>
                </c:pt>
                <c:pt idx="489">
                  <c:v>64.96</c:v>
                </c:pt>
                <c:pt idx="490">
                  <c:v>19.14</c:v>
                </c:pt>
                <c:pt idx="491">
                  <c:v>519.42</c:v>
                </c:pt>
                <c:pt idx="492">
                  <c:v>3596.03</c:v>
                </c:pt>
                <c:pt idx="493">
                  <c:v>25.35</c:v>
                </c:pt>
                <c:pt idx="494">
                  <c:v>45.03</c:v>
                </c:pt>
                <c:pt idx="495">
                  <c:v>153.87</c:v>
                </c:pt>
                <c:pt idx="496">
                  <c:v>2800.33</c:v>
                </c:pt>
                <c:pt idx="497">
                  <c:v>7974.21</c:v>
                </c:pt>
                <c:pt idx="498">
                  <c:v>2382.72</c:v>
                </c:pt>
                <c:pt idx="499">
                  <c:v>2353.55</c:v>
                </c:pt>
                <c:pt idx="500">
                  <c:v>92.57</c:v>
                </c:pt>
                <c:pt idx="501">
                  <c:v>115.53</c:v>
                </c:pt>
                <c:pt idx="502">
                  <c:v>162.39</c:v>
                </c:pt>
                <c:pt idx="503">
                  <c:v>4920.81</c:v>
                </c:pt>
                <c:pt idx="504">
                  <c:v>1316.03</c:v>
                </c:pt>
                <c:pt idx="505">
                  <c:v>1395.41</c:v>
                </c:pt>
                <c:pt idx="506">
                  <c:v>107.65</c:v>
                </c:pt>
                <c:pt idx="507">
                  <c:v>25.15</c:v>
                </c:pt>
                <c:pt idx="508">
                  <c:v>165.21</c:v>
                </c:pt>
                <c:pt idx="509">
                  <c:v>4285.56</c:v>
                </c:pt>
                <c:pt idx="510">
                  <c:v>631.37</c:v>
                </c:pt>
                <c:pt idx="511">
                  <c:v>18.8</c:v>
                </c:pt>
                <c:pt idx="512">
                  <c:v>945.99</c:v>
                </c:pt>
                <c:pt idx="513">
                  <c:v>33.47</c:v>
                </c:pt>
                <c:pt idx="514">
                  <c:v>1164.45</c:v>
                </c:pt>
                <c:pt idx="515">
                  <c:v>22.23</c:v>
                </c:pt>
                <c:pt idx="516">
                  <c:v>13.99</c:v>
                </c:pt>
                <c:pt idx="517">
                  <c:v>14.26</c:v>
                </c:pt>
                <c:pt idx="518">
                  <c:v>379.53</c:v>
                </c:pt>
                <c:pt idx="519">
                  <c:v>28.01</c:v>
                </c:pt>
                <c:pt idx="520">
                  <c:v>68.34</c:v>
                </c:pt>
                <c:pt idx="521">
                  <c:v>522.22</c:v>
                </c:pt>
                <c:pt idx="522">
                  <c:v>574.97</c:v>
                </c:pt>
                <c:pt idx="523">
                  <c:v>115.22</c:v>
                </c:pt>
                <c:pt idx="524">
                  <c:v>456.58</c:v>
                </c:pt>
                <c:pt idx="525">
                  <c:v>79.4</c:v>
                </c:pt>
                <c:pt idx="526">
                  <c:v>18.59</c:v>
                </c:pt>
                <c:pt idx="527">
                  <c:v>834.08</c:v>
                </c:pt>
                <c:pt idx="528">
                  <c:v>15.49</c:v>
                </c:pt>
                <c:pt idx="529">
                  <c:v>50.88</c:v>
                </c:pt>
                <c:pt idx="530">
                  <c:v>40.29</c:v>
                </c:pt>
                <c:pt idx="531">
                  <c:v>3786.84</c:v>
                </c:pt>
                <c:pt idx="532">
                  <c:v>662.8</c:v>
                </c:pt>
                <c:pt idx="533">
                  <c:v>2012.11</c:v>
                </c:pt>
                <c:pt idx="534">
                  <c:v>8.66</c:v>
                </c:pt>
                <c:pt idx="535">
                  <c:v>471.66</c:v>
                </c:pt>
                <c:pt idx="536">
                  <c:v>119.86</c:v>
                </c:pt>
                <c:pt idx="537">
                  <c:v>42.69</c:v>
                </c:pt>
                <c:pt idx="538">
                  <c:v>327.41</c:v>
                </c:pt>
                <c:pt idx="539">
                  <c:v>541.76</c:v>
                </c:pt>
                <c:pt idx="540">
                  <c:v>1183.82</c:v>
                </c:pt>
                <c:pt idx="541">
                  <c:v>107.66</c:v>
                </c:pt>
                <c:pt idx="542">
                  <c:v>318.83</c:v>
                </c:pt>
                <c:pt idx="543">
                  <c:v>201.77</c:v>
                </c:pt>
                <c:pt idx="544">
                  <c:v>443.66</c:v>
                </c:pt>
                <c:pt idx="545">
                  <c:v>3600.65</c:v>
                </c:pt>
                <c:pt idx="546">
                  <c:v>39.15</c:v>
                </c:pt>
                <c:pt idx="547">
                  <c:v>266.95</c:v>
                </c:pt>
                <c:pt idx="548">
                  <c:v>7045.02</c:v>
                </c:pt>
                <c:pt idx="549">
                  <c:v>904.25</c:v>
                </c:pt>
                <c:pt idx="550">
                  <c:v>16.31</c:v>
                </c:pt>
                <c:pt idx="551">
                  <c:v>370.62</c:v>
                </c:pt>
                <c:pt idx="552">
                  <c:v>1370.99</c:v>
                </c:pt>
                <c:pt idx="553">
                  <c:v>196.69</c:v>
                </c:pt>
                <c:pt idx="554">
                  <c:v>40.28</c:v>
                </c:pt>
                <c:pt idx="555">
                  <c:v>16.5</c:v>
                </c:pt>
                <c:pt idx="556">
                  <c:v>1202.66</c:v>
                </c:pt>
                <c:pt idx="557">
                  <c:v>904.31</c:v>
                </c:pt>
                <c:pt idx="558">
                  <c:v>55.13</c:v>
                </c:pt>
                <c:pt idx="559">
                  <c:v>44.8</c:v>
                </c:pt>
                <c:pt idx="560">
                  <c:v>58.52</c:v>
                </c:pt>
                <c:pt idx="561">
                  <c:v>337.59</c:v>
                </c:pt>
                <c:pt idx="562">
                  <c:v>215.32</c:v>
                </c:pt>
                <c:pt idx="563">
                  <c:v>382.85</c:v>
                </c:pt>
                <c:pt idx="564">
                  <c:v>10.65</c:v>
                </c:pt>
                <c:pt idx="565">
                  <c:v>100.99</c:v>
                </c:pt>
                <c:pt idx="566">
                  <c:v>142.06</c:v>
                </c:pt>
                <c:pt idx="567">
                  <c:v>363.74</c:v>
                </c:pt>
                <c:pt idx="568">
                  <c:v>15.93</c:v>
                </c:pt>
                <c:pt idx="569">
                  <c:v>21.28</c:v>
                </c:pt>
                <c:pt idx="570">
                  <c:v>391.4</c:v>
                </c:pt>
                <c:pt idx="571">
                  <c:v>19.67</c:v>
                </c:pt>
                <c:pt idx="572">
                  <c:v>380</c:v>
                </c:pt>
                <c:pt idx="573">
                  <c:v>182.33</c:v>
                </c:pt>
                <c:pt idx="574">
                  <c:v>459.55</c:v>
                </c:pt>
                <c:pt idx="575">
                  <c:v>8.74</c:v>
                </c:pt>
                <c:pt idx="576">
                  <c:v>536.9</c:v>
                </c:pt>
                <c:pt idx="577">
                  <c:v>103.61</c:v>
                </c:pt>
                <c:pt idx="578">
                  <c:v>3144.56</c:v>
                </c:pt>
                <c:pt idx="579">
                  <c:v>2653.02</c:v>
                </c:pt>
                <c:pt idx="580">
                  <c:v>227.79</c:v>
                </c:pt>
                <c:pt idx="581">
                  <c:v>462.57</c:v>
                </c:pt>
                <c:pt idx="582">
                  <c:v>125.37</c:v>
                </c:pt>
                <c:pt idx="583">
                  <c:v>42.44</c:v>
                </c:pt>
                <c:pt idx="584">
                  <c:v>2400.95</c:v>
                </c:pt>
                <c:pt idx="585">
                  <c:v>10.72</c:v>
                </c:pt>
                <c:pt idx="586">
                  <c:v>10180.01</c:v>
                </c:pt>
                <c:pt idx="587">
                  <c:v>190.85</c:v>
                </c:pt>
                <c:pt idx="588">
                  <c:v>370.68</c:v>
                </c:pt>
                <c:pt idx="589">
                  <c:v>7303.05</c:v>
                </c:pt>
                <c:pt idx="590">
                  <c:v>56.19</c:v>
                </c:pt>
                <c:pt idx="591">
                  <c:v>40.8</c:v>
                </c:pt>
                <c:pt idx="592">
                  <c:v>117.87</c:v>
                </c:pt>
                <c:pt idx="593">
                  <c:v>70.16</c:v>
                </c:pt>
                <c:pt idx="594">
                  <c:v>1240.57</c:v>
                </c:pt>
                <c:pt idx="595">
                  <c:v>53.02</c:v>
                </c:pt>
                <c:pt idx="596">
                  <c:v>237.83</c:v>
                </c:pt>
                <c:pt idx="597">
                  <c:v>88.83</c:v>
                </c:pt>
                <c:pt idx="598">
                  <c:v>4410.19</c:v>
                </c:pt>
                <c:pt idx="599">
                  <c:v>552.89</c:v>
                </c:pt>
                <c:pt idx="600">
                  <c:v>621.56</c:v>
                </c:pt>
                <c:pt idx="601">
                  <c:v>536.23</c:v>
                </c:pt>
                <c:pt idx="602">
                  <c:v>38.81</c:v>
                </c:pt>
                <c:pt idx="603">
                  <c:v>286.4</c:v>
                </c:pt>
                <c:pt idx="604">
                  <c:v>664.34</c:v>
                </c:pt>
                <c:pt idx="605">
                  <c:v>36.72</c:v>
                </c:pt>
                <c:pt idx="606">
                  <c:v>15.73</c:v>
                </c:pt>
                <c:pt idx="607">
                  <c:v>1719.07</c:v>
                </c:pt>
                <c:pt idx="608">
                  <c:v>782</c:v>
                </c:pt>
                <c:pt idx="609">
                  <c:v>260.66</c:v>
                </c:pt>
                <c:pt idx="610">
                  <c:v>4249.37</c:v>
                </c:pt>
                <c:pt idx="611">
                  <c:v>291.4</c:v>
                </c:pt>
                <c:pt idx="612">
                  <c:v>6676.61</c:v>
                </c:pt>
                <c:pt idx="613">
                  <c:v>2118.99</c:v>
                </c:pt>
                <c:pt idx="614">
                  <c:v>837.64</c:v>
                </c:pt>
                <c:pt idx="615">
                  <c:v>345.07</c:v>
                </c:pt>
                <c:pt idx="616">
                  <c:v>5.48</c:v>
                </c:pt>
                <c:pt idx="617">
                  <c:v>8201.33</c:v>
                </c:pt>
                <c:pt idx="618">
                  <c:v>22.67</c:v>
                </c:pt>
                <c:pt idx="619">
                  <c:v>170.8</c:v>
                </c:pt>
                <c:pt idx="620">
                  <c:v>132.08</c:v>
                </c:pt>
                <c:pt idx="621">
                  <c:v>45.34</c:v>
                </c:pt>
                <c:pt idx="622">
                  <c:v>53.54</c:v>
                </c:pt>
                <c:pt idx="623">
                  <c:v>3363.53</c:v>
                </c:pt>
                <c:pt idx="624">
                  <c:v>216.04</c:v>
                </c:pt>
                <c:pt idx="625">
                  <c:v>523.06</c:v>
                </c:pt>
                <c:pt idx="626">
                  <c:v>2424.68</c:v>
                </c:pt>
                <c:pt idx="627">
                  <c:v>2411.43</c:v>
                </c:pt>
                <c:pt idx="628">
                  <c:v>261.56</c:v>
                </c:pt>
                <c:pt idx="629">
                  <c:v>114.81</c:v>
                </c:pt>
                <c:pt idx="630">
                  <c:v>546.21</c:v>
                </c:pt>
                <c:pt idx="631">
                  <c:v>58.05</c:v>
                </c:pt>
                <c:pt idx="632">
                  <c:v>68.64</c:v>
                </c:pt>
                <c:pt idx="633">
                  <c:v>109.74</c:v>
                </c:pt>
                <c:pt idx="634">
                  <c:v>1543.55</c:v>
                </c:pt>
                <c:pt idx="635">
                  <c:v>66.81</c:v>
                </c:pt>
                <c:pt idx="636">
                  <c:v>90.52</c:v>
                </c:pt>
                <c:pt idx="637">
                  <c:v>55.97</c:v>
                </c:pt>
                <c:pt idx="638">
                  <c:v>384.22</c:v>
                </c:pt>
                <c:pt idx="639">
                  <c:v>31.64</c:v>
                </c:pt>
                <c:pt idx="640">
                  <c:v>565.36</c:v>
                </c:pt>
                <c:pt idx="641">
                  <c:v>240.05</c:v>
                </c:pt>
                <c:pt idx="642">
                  <c:v>10.19</c:v>
                </c:pt>
                <c:pt idx="643">
                  <c:v>64.19</c:v>
                </c:pt>
                <c:pt idx="644">
                  <c:v>151.46</c:v>
                </c:pt>
                <c:pt idx="645">
                  <c:v>477.2</c:v>
                </c:pt>
                <c:pt idx="646">
                  <c:v>619.38</c:v>
                </c:pt>
                <c:pt idx="647">
                  <c:v>18.69</c:v>
                </c:pt>
                <c:pt idx="648">
                  <c:v>8.8</c:v>
                </c:pt>
                <c:pt idx="649">
                  <c:v>356.14</c:v>
                </c:pt>
                <c:pt idx="650">
                  <c:v>27.08</c:v>
                </c:pt>
                <c:pt idx="651">
                  <c:v>3825.32</c:v>
                </c:pt>
                <c:pt idx="652">
                  <c:v>8.53</c:v>
                </c:pt>
                <c:pt idx="653">
                  <c:v>233.58</c:v>
                </c:pt>
                <c:pt idx="654">
                  <c:v>1276.88</c:v>
                </c:pt>
                <c:pt idx="655">
                  <c:v>61.5</c:v>
                </c:pt>
                <c:pt idx="656">
                  <c:v>14.52</c:v>
                </c:pt>
                <c:pt idx="657">
                  <c:v>47.12</c:v>
                </c:pt>
                <c:pt idx="658">
                  <c:v>670.9</c:v>
                </c:pt>
                <c:pt idx="659">
                  <c:v>103.18</c:v>
                </c:pt>
                <c:pt idx="660">
                  <c:v>1526.68</c:v>
                </c:pt>
                <c:pt idx="661">
                  <c:v>1952.56</c:v>
                </c:pt>
                <c:pt idx="662">
                  <c:v>76.16</c:v>
                </c:pt>
                <c:pt idx="663">
                  <c:v>1038.14</c:v>
                </c:pt>
                <c:pt idx="664">
                  <c:v>6296</c:v>
                </c:pt>
                <c:pt idx="665">
                  <c:v>100.79</c:v>
                </c:pt>
                <c:pt idx="666">
                  <c:v>49.44</c:v>
                </c:pt>
                <c:pt idx="667">
                  <c:v>14.29</c:v>
                </c:pt>
                <c:pt idx="668">
                  <c:v>1967.98</c:v>
                </c:pt>
                <c:pt idx="669">
                  <c:v>123</c:v>
                </c:pt>
                <c:pt idx="670">
                  <c:v>646.97</c:v>
                </c:pt>
                <c:pt idx="671">
                  <c:v>946.29</c:v>
                </c:pt>
                <c:pt idx="672">
                  <c:v>554.08</c:v>
                </c:pt>
                <c:pt idx="673">
                  <c:v>90.98</c:v>
                </c:pt>
                <c:pt idx="674">
                  <c:v>1821.89</c:v>
                </c:pt>
                <c:pt idx="675">
                  <c:v>10728</c:v>
                </c:pt>
                <c:pt idx="676">
                  <c:v>364.26</c:v>
                </c:pt>
                <c:pt idx="677">
                  <c:v>11.35</c:v>
                </c:pt>
                <c:pt idx="678">
                  <c:v>7029.1</c:v>
                </c:pt>
                <c:pt idx="679">
                  <c:v>42.02</c:v>
                </c:pt>
                <c:pt idx="680">
                  <c:v>3705.14</c:v>
                </c:pt>
                <c:pt idx="681">
                  <c:v>945.36</c:v>
                </c:pt>
                <c:pt idx="682">
                  <c:v>32.33</c:v>
                </c:pt>
                <c:pt idx="683">
                  <c:v>642.06</c:v>
                </c:pt>
                <c:pt idx="684">
                  <c:v>4</c:v>
                </c:pt>
                <c:pt idx="685">
                  <c:v>589.8</c:v>
                </c:pt>
                <c:pt idx="686">
                  <c:v>22.85</c:v>
                </c:pt>
                <c:pt idx="687">
                  <c:v>506.39</c:v>
                </c:pt>
                <c:pt idx="688">
                  <c:v>1088.26</c:v>
                </c:pt>
                <c:pt idx="689">
                  <c:v>16.67</c:v>
                </c:pt>
                <c:pt idx="690">
                  <c:v>195.16</c:v>
                </c:pt>
                <c:pt idx="691">
                  <c:v>879.62</c:v>
                </c:pt>
                <c:pt idx="692">
                  <c:v>361.19</c:v>
                </c:pt>
                <c:pt idx="693">
                  <c:v>378.82</c:v>
                </c:pt>
                <c:pt idx="694">
                  <c:v>152.18</c:v>
                </c:pt>
                <c:pt idx="695">
                  <c:v>53.89</c:v>
                </c:pt>
                <c:pt idx="696">
                  <c:v>1001.02</c:v>
                </c:pt>
                <c:pt idx="697">
                  <c:v>277.07</c:v>
                </c:pt>
                <c:pt idx="698">
                  <c:v>149.67</c:v>
                </c:pt>
                <c:pt idx="699">
                  <c:v>51.99</c:v>
                </c:pt>
                <c:pt idx="700">
                  <c:v>130.62</c:v>
                </c:pt>
                <c:pt idx="701">
                  <c:v>6945.16</c:v>
                </c:pt>
                <c:pt idx="702">
                  <c:v>30.94</c:v>
                </c:pt>
                <c:pt idx="703">
                  <c:v>3.42</c:v>
                </c:pt>
                <c:pt idx="704">
                  <c:v>1487.9</c:v>
                </c:pt>
                <c:pt idx="705">
                  <c:v>600.4</c:v>
                </c:pt>
                <c:pt idx="706">
                  <c:v>34.25</c:v>
                </c:pt>
                <c:pt idx="707">
                  <c:v>31.45</c:v>
                </c:pt>
                <c:pt idx="708">
                  <c:v>87.53</c:v>
                </c:pt>
                <c:pt idx="709">
                  <c:v>172.22</c:v>
                </c:pt>
                <c:pt idx="710">
                  <c:v>723.54</c:v>
                </c:pt>
                <c:pt idx="711">
                  <c:v>894.88</c:v>
                </c:pt>
                <c:pt idx="712">
                  <c:v>300.67</c:v>
                </c:pt>
                <c:pt idx="713">
                  <c:v>162.49</c:v>
                </c:pt>
                <c:pt idx="714">
                  <c:v>181.46</c:v>
                </c:pt>
                <c:pt idx="715">
                  <c:v>1076.3</c:v>
                </c:pt>
                <c:pt idx="716">
                  <c:v>1362.2</c:v>
                </c:pt>
                <c:pt idx="717">
                  <c:v>506.5</c:v>
                </c:pt>
                <c:pt idx="718">
                  <c:v>59.98</c:v>
                </c:pt>
                <c:pt idx="719">
                  <c:v>9252.81</c:v>
                </c:pt>
                <c:pt idx="720">
                  <c:v>207.31</c:v>
                </c:pt>
                <c:pt idx="721">
                  <c:v>143.12</c:v>
                </c:pt>
                <c:pt idx="722">
                  <c:v>135.78</c:v>
                </c:pt>
                <c:pt idx="723">
                  <c:v>43.94</c:v>
                </c:pt>
                <c:pt idx="724">
                  <c:v>386.61</c:v>
                </c:pt>
                <c:pt idx="725">
                  <c:v>43.31</c:v>
                </c:pt>
                <c:pt idx="726">
                  <c:v>5.21</c:v>
                </c:pt>
                <c:pt idx="727">
                  <c:v>22.92</c:v>
                </c:pt>
                <c:pt idx="728">
                  <c:v>30.9</c:v>
                </c:pt>
                <c:pt idx="729">
                  <c:v>2363.08</c:v>
                </c:pt>
                <c:pt idx="730">
                  <c:v>328.45</c:v>
                </c:pt>
                <c:pt idx="731">
                  <c:v>200.61</c:v>
                </c:pt>
                <c:pt idx="732">
                  <c:v>19.68</c:v>
                </c:pt>
                <c:pt idx="733">
                  <c:v>9798.84</c:v>
                </c:pt>
                <c:pt idx="734">
                  <c:v>154.11</c:v>
                </c:pt>
                <c:pt idx="735">
                  <c:v>242.97</c:v>
                </c:pt>
                <c:pt idx="736">
                  <c:v>32.39</c:v>
                </c:pt>
                <c:pt idx="737">
                  <c:v>1350.94</c:v>
                </c:pt>
                <c:pt idx="738">
                  <c:v>149.32</c:v>
                </c:pt>
                <c:pt idx="739">
                  <c:v>177.01</c:v>
                </c:pt>
                <c:pt idx="740">
                  <c:v>35.16</c:v>
                </c:pt>
                <c:pt idx="741">
                  <c:v>75.17</c:v>
                </c:pt>
                <c:pt idx="742">
                  <c:v>1125.76</c:v>
                </c:pt>
                <c:pt idx="743">
                  <c:v>746.03</c:v>
                </c:pt>
                <c:pt idx="744">
                  <c:v>127.94</c:v>
                </c:pt>
                <c:pt idx="745">
                  <c:v>88.84</c:v>
                </c:pt>
                <c:pt idx="746">
                  <c:v>593.33</c:v>
                </c:pt>
                <c:pt idx="747">
                  <c:v>48.3</c:v>
                </c:pt>
                <c:pt idx="748">
                  <c:v>58.81</c:v>
                </c:pt>
                <c:pt idx="749">
                  <c:v>47.38</c:v>
                </c:pt>
                <c:pt idx="750">
                  <c:v>637.76</c:v>
                </c:pt>
                <c:pt idx="751">
                  <c:v>2156.06</c:v>
                </c:pt>
                <c:pt idx="752">
                  <c:v>333.04</c:v>
                </c:pt>
                <c:pt idx="753">
                  <c:v>472.44</c:v>
                </c:pt>
                <c:pt idx="754">
                  <c:v>18.73</c:v>
                </c:pt>
                <c:pt idx="755">
                  <c:v>20.46</c:v>
                </c:pt>
                <c:pt idx="756">
                  <c:v>21.41</c:v>
                </c:pt>
                <c:pt idx="757">
                  <c:v>135.77</c:v>
                </c:pt>
                <c:pt idx="758">
                  <c:v>55.43</c:v>
                </c:pt>
                <c:pt idx="759">
                  <c:v>931.87</c:v>
                </c:pt>
                <c:pt idx="760">
                  <c:v>38.89</c:v>
                </c:pt>
                <c:pt idx="761">
                  <c:v>45.12</c:v>
                </c:pt>
                <c:pt idx="762">
                  <c:v>90.45</c:v>
                </c:pt>
                <c:pt idx="763">
                  <c:v>240.21</c:v>
                </c:pt>
                <c:pt idx="764">
                  <c:v>59.79</c:v>
                </c:pt>
                <c:pt idx="765">
                  <c:v>1785.01</c:v>
                </c:pt>
                <c:pt idx="766">
                  <c:v>318.18</c:v>
                </c:pt>
                <c:pt idx="767">
                  <c:v>67.49</c:v>
                </c:pt>
                <c:pt idx="768">
                  <c:v>2.25</c:v>
                </c:pt>
                <c:pt idx="769">
                  <c:v>54.78</c:v>
                </c:pt>
                <c:pt idx="770">
                  <c:v>1050.08</c:v>
                </c:pt>
                <c:pt idx="771">
                  <c:v>33.82</c:v>
                </c:pt>
                <c:pt idx="772">
                  <c:v>612.92</c:v>
                </c:pt>
                <c:pt idx="773">
                  <c:v>78.99</c:v>
                </c:pt>
                <c:pt idx="774">
                  <c:v>29.08</c:v>
                </c:pt>
                <c:pt idx="775">
                  <c:v>2569.57</c:v>
                </c:pt>
                <c:pt idx="776">
                  <c:v>1345.33</c:v>
                </c:pt>
                <c:pt idx="777">
                  <c:v>2439.37</c:v>
                </c:pt>
                <c:pt idx="778">
                  <c:v>92.02</c:v>
                </c:pt>
                <c:pt idx="779">
                  <c:v>283.55</c:v>
                </c:pt>
                <c:pt idx="780">
                  <c:v>919.09</c:v>
                </c:pt>
                <c:pt idx="781">
                  <c:v>90.46</c:v>
                </c:pt>
                <c:pt idx="782">
                  <c:v>467.03</c:v>
                </c:pt>
                <c:pt idx="783">
                  <c:v>63.48</c:v>
                </c:pt>
                <c:pt idx="784">
                  <c:v>47.64</c:v>
                </c:pt>
                <c:pt idx="785">
                  <c:v>1545.58</c:v>
                </c:pt>
                <c:pt idx="786">
                  <c:v>353.1</c:v>
                </c:pt>
                <c:pt idx="787">
                  <c:v>2104.99</c:v>
                </c:pt>
                <c:pt idx="788">
                  <c:v>22.48</c:v>
                </c:pt>
                <c:pt idx="789">
                  <c:v>284.39</c:v>
                </c:pt>
                <c:pt idx="790">
                  <c:v>267.32</c:v>
                </c:pt>
                <c:pt idx="791">
                  <c:v>72.75</c:v>
                </c:pt>
                <c:pt idx="792">
                  <c:v>69.96</c:v>
                </c:pt>
                <c:pt idx="793">
                  <c:v>4354.55</c:v>
                </c:pt>
                <c:pt idx="794">
                  <c:v>146.17</c:v>
                </c:pt>
                <c:pt idx="795">
                  <c:v>96.96</c:v>
                </c:pt>
                <c:pt idx="796">
                  <c:v>200.64</c:v>
                </c:pt>
                <c:pt idx="797">
                  <c:v>72.76</c:v>
                </c:pt>
                <c:pt idx="798">
                  <c:v>3722.41</c:v>
                </c:pt>
                <c:pt idx="799">
                  <c:v>95.1</c:v>
                </c:pt>
                <c:pt idx="800">
                  <c:v>734.74</c:v>
                </c:pt>
                <c:pt idx="801">
                  <c:v>1882.87</c:v>
                </c:pt>
                <c:pt idx="802">
                  <c:v>8834.58</c:v>
                </c:pt>
                <c:pt idx="803">
                  <c:v>494.49</c:v>
                </c:pt>
                <c:pt idx="804">
                  <c:v>17.31</c:v>
                </c:pt>
                <c:pt idx="805">
                  <c:v>23.56</c:v>
                </c:pt>
                <c:pt idx="806">
                  <c:v>130.74</c:v>
                </c:pt>
                <c:pt idx="807">
                  <c:v>49.87</c:v>
                </c:pt>
                <c:pt idx="808">
                  <c:v>356.92</c:v>
                </c:pt>
                <c:pt idx="809">
                  <c:v>136.16</c:v>
                </c:pt>
                <c:pt idx="810">
                  <c:v>24.18</c:v>
                </c:pt>
                <c:pt idx="811">
                  <c:v>322.77</c:v>
                </c:pt>
                <c:pt idx="812">
                  <c:v>65.09</c:v>
                </c:pt>
                <c:pt idx="813">
                  <c:v>98.96</c:v>
                </c:pt>
                <c:pt idx="814">
                  <c:v>6968.9</c:v>
                </c:pt>
                <c:pt idx="815">
                  <c:v>33.65</c:v>
                </c:pt>
                <c:pt idx="816">
                  <c:v>85.64</c:v>
                </c:pt>
                <c:pt idx="817">
                  <c:v>2508.15</c:v>
                </c:pt>
                <c:pt idx="818">
                  <c:v>225.62</c:v>
                </c:pt>
                <c:pt idx="819">
                  <c:v>360.03</c:v>
                </c:pt>
                <c:pt idx="820">
                  <c:v>260.01</c:v>
                </c:pt>
                <c:pt idx="821">
                  <c:v>273.79</c:v>
                </c:pt>
                <c:pt idx="822">
                  <c:v>44.62</c:v>
                </c:pt>
                <c:pt idx="823">
                  <c:v>84.59</c:v>
                </c:pt>
                <c:pt idx="824">
                  <c:v>1094.33</c:v>
                </c:pt>
                <c:pt idx="825">
                  <c:v>389.97</c:v>
                </c:pt>
                <c:pt idx="826">
                  <c:v>113.68</c:v>
                </c:pt>
                <c:pt idx="827">
                  <c:v>281.75</c:v>
                </c:pt>
                <c:pt idx="828">
                  <c:v>1531.31</c:v>
                </c:pt>
                <c:pt idx="829">
                  <c:v>710.36</c:v>
                </c:pt>
                <c:pt idx="830">
                  <c:v>80.2</c:v>
                </c:pt>
                <c:pt idx="831">
                  <c:v>202.98</c:v>
                </c:pt>
                <c:pt idx="832">
                  <c:v>10.86</c:v>
                </c:pt>
                <c:pt idx="833">
                  <c:v>257.48</c:v>
                </c:pt>
                <c:pt idx="834">
                  <c:v>3194.99</c:v>
                </c:pt>
                <c:pt idx="835">
                  <c:v>56.4</c:v>
                </c:pt>
                <c:pt idx="836">
                  <c:v>257.52</c:v>
                </c:pt>
                <c:pt idx="837">
                  <c:v>1488.51</c:v>
                </c:pt>
                <c:pt idx="838">
                  <c:v>801.93</c:v>
                </c:pt>
                <c:pt idx="839">
                  <c:v>3855.28</c:v>
                </c:pt>
                <c:pt idx="840">
                  <c:v>1225.6</c:v>
                </c:pt>
                <c:pt idx="841">
                  <c:v>1400.53</c:v>
                </c:pt>
                <c:pt idx="842">
                  <c:v>1769.91</c:v>
                </c:pt>
                <c:pt idx="843">
                  <c:v>1232.01</c:v>
                </c:pt>
                <c:pt idx="844">
                  <c:v>506.38</c:v>
                </c:pt>
                <c:pt idx="845">
                  <c:v>1042.72</c:v>
                </c:pt>
                <c:pt idx="846">
                  <c:v>73.29</c:v>
                </c:pt>
                <c:pt idx="847">
                  <c:v>2961.32</c:v>
                </c:pt>
                <c:pt idx="848">
                  <c:v>361.72</c:v>
                </c:pt>
                <c:pt idx="849">
                  <c:v>1373.47</c:v>
                </c:pt>
                <c:pt idx="850">
                  <c:v>91.92</c:v>
                </c:pt>
                <c:pt idx="851">
                  <c:v>6.5</c:v>
                </c:pt>
                <c:pt idx="852">
                  <c:v>40.37</c:v>
                </c:pt>
                <c:pt idx="853">
                  <c:v>68.56</c:v>
                </c:pt>
                <c:pt idx="854">
                  <c:v>20.79</c:v>
                </c:pt>
                <c:pt idx="855">
                  <c:v>67.91</c:v>
                </c:pt>
                <c:pt idx="856">
                  <c:v>87.89</c:v>
                </c:pt>
                <c:pt idx="857">
                  <c:v>3.53</c:v>
                </c:pt>
                <c:pt idx="858">
                  <c:v>706.56</c:v>
                </c:pt>
                <c:pt idx="859">
                  <c:v>13121.07</c:v>
                </c:pt>
                <c:pt idx="860">
                  <c:v>110.93</c:v>
                </c:pt>
                <c:pt idx="861">
                  <c:v>118.35</c:v>
                </c:pt>
                <c:pt idx="862">
                  <c:v>739.07</c:v>
                </c:pt>
                <c:pt idx="863">
                  <c:v>25.85</c:v>
                </c:pt>
                <c:pt idx="864">
                  <c:v>119.37</c:v>
                </c:pt>
                <c:pt idx="865">
                  <c:v>207.22</c:v>
                </c:pt>
                <c:pt idx="866">
                  <c:v>257.92</c:v>
                </c:pt>
                <c:pt idx="867">
                  <c:v>179.51</c:v>
                </c:pt>
                <c:pt idx="868">
                  <c:v>193.88</c:v>
                </c:pt>
                <c:pt idx="869">
                  <c:v>990.25</c:v>
                </c:pt>
                <c:pt idx="870">
                  <c:v>83.93</c:v>
                </c:pt>
                <c:pt idx="871">
                  <c:v>336.92</c:v>
                </c:pt>
                <c:pt idx="872">
                  <c:v>32.76</c:v>
                </c:pt>
                <c:pt idx="873">
                  <c:v>114.91</c:v>
                </c:pt>
                <c:pt idx="874">
                  <c:v>934.52</c:v>
                </c:pt>
                <c:pt idx="875">
                  <c:v>730.37</c:v>
                </c:pt>
                <c:pt idx="876">
                  <c:v>1132.84</c:v>
                </c:pt>
                <c:pt idx="877">
                  <c:v>143.63</c:v>
                </c:pt>
                <c:pt idx="878">
                  <c:v>73.04</c:v>
                </c:pt>
                <c:pt idx="879">
                  <c:v>33.35</c:v>
                </c:pt>
                <c:pt idx="880">
                  <c:v>60.24</c:v>
                </c:pt>
                <c:pt idx="881">
                  <c:v>1081.54</c:v>
                </c:pt>
                <c:pt idx="882">
                  <c:v>73.55</c:v>
                </c:pt>
                <c:pt idx="883">
                  <c:v>29.57</c:v>
                </c:pt>
                <c:pt idx="884">
                  <c:v>101.71</c:v>
                </c:pt>
                <c:pt idx="885">
                  <c:v>1766.68</c:v>
                </c:pt>
                <c:pt idx="886">
                  <c:v>29.02</c:v>
                </c:pt>
                <c:pt idx="887">
                  <c:v>355.92</c:v>
                </c:pt>
                <c:pt idx="888">
                  <c:v>105.75</c:v>
                </c:pt>
                <c:pt idx="889">
                  <c:v>63.93</c:v>
                </c:pt>
                <c:pt idx="890">
                  <c:v>37.7</c:v>
                </c:pt>
                <c:pt idx="891">
                  <c:v>75.81</c:v>
                </c:pt>
                <c:pt idx="892">
                  <c:v>2630</c:v>
                </c:pt>
                <c:pt idx="893">
                  <c:v>101.73</c:v>
                </c:pt>
                <c:pt idx="894">
                  <c:v>333.02</c:v>
                </c:pt>
                <c:pt idx="895">
                  <c:v>27.76</c:v>
                </c:pt>
                <c:pt idx="896">
                  <c:v>924.8</c:v>
                </c:pt>
                <c:pt idx="897">
                  <c:v>169.46</c:v>
                </c:pt>
                <c:pt idx="898">
                  <c:v>14.77</c:v>
                </c:pt>
                <c:pt idx="899">
                  <c:v>438.33</c:v>
                </c:pt>
                <c:pt idx="900">
                  <c:v>38.11</c:v>
                </c:pt>
                <c:pt idx="901">
                  <c:v>724.57</c:v>
                </c:pt>
                <c:pt idx="902">
                  <c:v>111.86</c:v>
                </c:pt>
                <c:pt idx="903">
                  <c:v>18.49</c:v>
                </c:pt>
                <c:pt idx="904">
                  <c:v>16.07</c:v>
                </c:pt>
                <c:pt idx="905">
                  <c:v>25.26</c:v>
                </c:pt>
                <c:pt idx="906">
                  <c:v>581.08</c:v>
                </c:pt>
                <c:pt idx="907">
                  <c:v>27.53</c:v>
                </c:pt>
                <c:pt idx="908">
                  <c:v>558.41</c:v>
                </c:pt>
                <c:pt idx="909">
                  <c:v>290.22</c:v>
                </c:pt>
                <c:pt idx="910">
                  <c:v>1129.67</c:v>
                </c:pt>
                <c:pt idx="911">
                  <c:v>136.25</c:v>
                </c:pt>
                <c:pt idx="912">
                  <c:v>34.97</c:v>
                </c:pt>
                <c:pt idx="913">
                  <c:v>308.86</c:v>
                </c:pt>
                <c:pt idx="914">
                  <c:v>485.01</c:v>
                </c:pt>
                <c:pt idx="915">
                  <c:v>981.65</c:v>
                </c:pt>
                <c:pt idx="916">
                  <c:v>1748.69</c:v>
                </c:pt>
                <c:pt idx="917">
                  <c:v>1894.45</c:v>
                </c:pt>
                <c:pt idx="918">
                  <c:v>200.72</c:v>
                </c:pt>
                <c:pt idx="919">
                  <c:v>36.82</c:v>
                </c:pt>
                <c:pt idx="920">
                  <c:v>205.98</c:v>
                </c:pt>
                <c:pt idx="921">
                  <c:v>70.06</c:v>
                </c:pt>
                <c:pt idx="922">
                  <c:v>46.23</c:v>
                </c:pt>
                <c:pt idx="923">
                  <c:v>279.28</c:v>
                </c:pt>
                <c:pt idx="924">
                  <c:v>81.82</c:v>
                </c:pt>
                <c:pt idx="925">
                  <c:v>13.16</c:v>
                </c:pt>
                <c:pt idx="926">
                  <c:v>2441.27</c:v>
                </c:pt>
                <c:pt idx="927">
                  <c:v>303.59</c:v>
                </c:pt>
                <c:pt idx="928">
                  <c:v>11.13</c:v>
                </c:pt>
                <c:pt idx="929">
                  <c:v>46.94</c:v>
                </c:pt>
                <c:pt idx="930">
                  <c:v>26.18</c:v>
                </c:pt>
                <c:pt idx="931">
                  <c:v>31.54</c:v>
                </c:pt>
                <c:pt idx="932">
                  <c:v>4634.69</c:v>
                </c:pt>
                <c:pt idx="933">
                  <c:v>7304.03</c:v>
                </c:pt>
                <c:pt idx="934">
                  <c:v>632.65</c:v>
                </c:pt>
                <c:pt idx="935">
                  <c:v>290.98</c:v>
                </c:pt>
                <c:pt idx="936">
                  <c:v>21.77</c:v>
                </c:pt>
                <c:pt idx="937">
                  <c:v>627.78</c:v>
                </c:pt>
                <c:pt idx="938">
                  <c:v>56.24</c:v>
                </c:pt>
                <c:pt idx="939">
                  <c:v>283.44</c:v>
                </c:pt>
                <c:pt idx="940">
                  <c:v>582.2</c:v>
                </c:pt>
                <c:pt idx="941">
                  <c:v>171.93</c:v>
                </c:pt>
                <c:pt idx="942">
                  <c:v>35.19</c:v>
                </c:pt>
                <c:pt idx="943">
                  <c:v>296.75</c:v>
                </c:pt>
                <c:pt idx="944">
                  <c:v>1008.53</c:v>
                </c:pt>
                <c:pt idx="945">
                  <c:v>53.42</c:v>
                </c:pt>
                <c:pt idx="946">
                  <c:v>8.49</c:v>
                </c:pt>
                <c:pt idx="947">
                  <c:v>324.62</c:v>
                </c:pt>
                <c:pt idx="948">
                  <c:v>40.93</c:v>
                </c:pt>
                <c:pt idx="949">
                  <c:v>110.71</c:v>
                </c:pt>
                <c:pt idx="950">
                  <c:v>8.79</c:v>
                </c:pt>
                <c:pt idx="951">
                  <c:v>199.43</c:v>
                </c:pt>
                <c:pt idx="952">
                  <c:v>3292.02</c:v>
                </c:pt>
                <c:pt idx="953">
                  <c:v>2051.68</c:v>
                </c:pt>
                <c:pt idx="954">
                  <c:v>5295.03</c:v>
                </c:pt>
                <c:pt idx="955">
                  <c:v>80.27</c:v>
                </c:pt>
                <c:pt idx="956">
                  <c:v>174.5</c:v>
                </c:pt>
                <c:pt idx="957">
                  <c:v>26.01</c:v>
                </c:pt>
                <c:pt idx="958">
                  <c:v>46.85</c:v>
                </c:pt>
                <c:pt idx="959">
                  <c:v>93.57</c:v>
                </c:pt>
                <c:pt idx="960">
                  <c:v>2694.49</c:v>
                </c:pt>
                <c:pt idx="961">
                  <c:v>2814.57</c:v>
                </c:pt>
                <c:pt idx="962">
                  <c:v>88.85</c:v>
                </c:pt>
                <c:pt idx="963">
                  <c:v>24.44</c:v>
                </c:pt>
                <c:pt idx="964">
                  <c:v>21.86</c:v>
                </c:pt>
                <c:pt idx="965">
                  <c:v>652.84</c:v>
                </c:pt>
                <c:pt idx="966">
                  <c:v>12750.99</c:v>
                </c:pt>
                <c:pt idx="967">
                  <c:v>20.54</c:v>
                </c:pt>
                <c:pt idx="968">
                  <c:v>250.5</c:v>
                </c:pt>
                <c:pt idx="969">
                  <c:v>221.24</c:v>
                </c:pt>
                <c:pt idx="970">
                  <c:v>46.65</c:v>
                </c:pt>
                <c:pt idx="971">
                  <c:v>151.27</c:v>
                </c:pt>
                <c:pt idx="972">
                  <c:v>10.51</c:v>
                </c:pt>
                <c:pt idx="973">
                  <c:v>74.93</c:v>
                </c:pt>
                <c:pt idx="974">
                  <c:v>25.37</c:v>
                </c:pt>
                <c:pt idx="975">
                  <c:v>6963.67</c:v>
                </c:pt>
                <c:pt idx="976">
                  <c:v>130.91</c:v>
                </c:pt>
                <c:pt idx="977">
                  <c:v>160.17</c:v>
                </c:pt>
                <c:pt idx="978">
                  <c:v>7.47</c:v>
                </c:pt>
                <c:pt idx="979">
                  <c:v>370.81</c:v>
                </c:pt>
                <c:pt idx="980">
                  <c:v>119.99</c:v>
                </c:pt>
                <c:pt idx="981">
                  <c:v>11.41</c:v>
                </c:pt>
                <c:pt idx="982">
                  <c:v>650.7</c:v>
                </c:pt>
                <c:pt idx="983">
                  <c:v>680.39</c:v>
                </c:pt>
                <c:pt idx="984">
                  <c:v>75.52</c:v>
                </c:pt>
                <c:pt idx="985">
                  <c:v>66.12</c:v>
                </c:pt>
                <c:pt idx="986">
                  <c:v>3.07</c:v>
                </c:pt>
                <c:pt idx="987">
                  <c:v>255.83</c:v>
                </c:pt>
                <c:pt idx="988">
                  <c:v>421.18</c:v>
                </c:pt>
                <c:pt idx="989">
                  <c:v>1377.46</c:v>
                </c:pt>
                <c:pt idx="990">
                  <c:v>852.53</c:v>
                </c:pt>
                <c:pt idx="991">
                  <c:v>219.66</c:v>
                </c:pt>
                <c:pt idx="992">
                  <c:v>33.95</c:v>
                </c:pt>
                <c:pt idx="993">
                  <c:v>3267.55</c:v>
                </c:pt>
                <c:pt idx="994">
                  <c:v>627.04</c:v>
                </c:pt>
                <c:pt idx="995">
                  <c:v>110.19</c:v>
                </c:pt>
                <c:pt idx="996">
                  <c:v>561.06</c:v>
                </c:pt>
                <c:pt idx="997">
                  <c:v>11434.33</c:v>
                </c:pt>
                <c:pt idx="998">
                  <c:v>3229.24</c:v>
                </c:pt>
                <c:pt idx="999">
                  <c:v>101.13</c:v>
                </c:pt>
                <c:pt idx="1000">
                  <c:v>50.28</c:v>
                </c:pt>
                <c:pt idx="1001">
                  <c:v>2570.45</c:v>
                </c:pt>
                <c:pt idx="1002">
                  <c:v>56.71</c:v>
                </c:pt>
                <c:pt idx="1003">
                  <c:v>158.87</c:v>
                </c:pt>
                <c:pt idx="1004">
                  <c:v>54.08</c:v>
                </c:pt>
                <c:pt idx="1005">
                  <c:v>196.41</c:v>
                </c:pt>
                <c:pt idx="1006">
                  <c:v>1429.81</c:v>
                </c:pt>
                <c:pt idx="1007">
                  <c:v>58.67</c:v>
                </c:pt>
                <c:pt idx="1008">
                  <c:v>101.06</c:v>
                </c:pt>
                <c:pt idx="1009">
                  <c:v>236.46</c:v>
                </c:pt>
                <c:pt idx="1010">
                  <c:v>73.82</c:v>
                </c:pt>
                <c:pt idx="1011">
                  <c:v>243.11</c:v>
                </c:pt>
                <c:pt idx="1012">
                  <c:v>11015.82</c:v>
                </c:pt>
                <c:pt idx="1013">
                  <c:v>17.42</c:v>
                </c:pt>
                <c:pt idx="1014">
                  <c:v>2716.09</c:v>
                </c:pt>
                <c:pt idx="1015">
                  <c:v>21.34</c:v>
                </c:pt>
                <c:pt idx="1016">
                  <c:v>403.25</c:v>
                </c:pt>
                <c:pt idx="1017">
                  <c:v>13.01</c:v>
                </c:pt>
                <c:pt idx="1018">
                  <c:v>450.49</c:v>
                </c:pt>
                <c:pt idx="1019">
                  <c:v>101.74</c:v>
                </c:pt>
                <c:pt idx="1020">
                  <c:v>84.52</c:v>
                </c:pt>
                <c:pt idx="1021">
                  <c:v>1370.79</c:v>
                </c:pt>
                <c:pt idx="1022">
                  <c:v>3501.79</c:v>
                </c:pt>
                <c:pt idx="1023">
                  <c:v>63.04</c:v>
                </c:pt>
                <c:pt idx="1024">
                  <c:v>451.35</c:v>
                </c:pt>
                <c:pt idx="1025">
                  <c:v>119.6</c:v>
                </c:pt>
                <c:pt idx="1026">
                  <c:v>59.9</c:v>
                </c:pt>
                <c:pt idx="1027">
                  <c:v>99.22</c:v>
                </c:pt>
                <c:pt idx="1028">
                  <c:v>120.34</c:v>
                </c:pt>
                <c:pt idx="1029">
                  <c:v>1414.88</c:v>
                </c:pt>
                <c:pt idx="1030">
                  <c:v>33.63</c:v>
                </c:pt>
                <c:pt idx="1031">
                  <c:v>242.7</c:v>
                </c:pt>
                <c:pt idx="1032">
                  <c:v>3377.06</c:v>
                </c:pt>
                <c:pt idx="1033">
                  <c:v>123.93</c:v>
                </c:pt>
                <c:pt idx="1034">
                  <c:v>93.96</c:v>
                </c:pt>
                <c:pt idx="1035">
                  <c:v>1818.41</c:v>
                </c:pt>
                <c:pt idx="1036">
                  <c:v>153.61</c:v>
                </c:pt>
                <c:pt idx="1037">
                  <c:v>1063.81</c:v>
                </c:pt>
                <c:pt idx="1038">
                  <c:v>300.63</c:v>
                </c:pt>
                <c:pt idx="1039">
                  <c:v>41.96</c:v>
                </c:pt>
                <c:pt idx="1040">
                  <c:v>240.46</c:v>
                </c:pt>
                <c:pt idx="1041">
                  <c:v>74.08</c:v>
                </c:pt>
                <c:pt idx="1042">
                  <c:v>50.83</c:v>
                </c:pt>
                <c:pt idx="1043">
                  <c:v>5.28</c:v>
                </c:pt>
                <c:pt idx="1044">
                  <c:v>39.26</c:v>
                </c:pt>
                <c:pt idx="1045">
                  <c:v>606.51</c:v>
                </c:pt>
                <c:pt idx="1046">
                  <c:v>64.89</c:v>
                </c:pt>
                <c:pt idx="1047">
                  <c:v>1757.15</c:v>
                </c:pt>
                <c:pt idx="1048">
                  <c:v>1786.04</c:v>
                </c:pt>
                <c:pt idx="1049">
                  <c:v>549.85</c:v>
                </c:pt>
                <c:pt idx="1050">
                  <c:v>48.99</c:v>
                </c:pt>
                <c:pt idx="1051">
                  <c:v>681.42</c:v>
                </c:pt>
                <c:pt idx="1052">
                  <c:v>66.65</c:v>
                </c:pt>
                <c:pt idx="1053">
                  <c:v>2934.16</c:v>
                </c:pt>
                <c:pt idx="1054">
                  <c:v>876.88</c:v>
                </c:pt>
                <c:pt idx="1055">
                  <c:v>199.53</c:v>
                </c:pt>
                <c:pt idx="1056">
                  <c:v>37.05</c:v>
                </c:pt>
                <c:pt idx="1057">
                  <c:v>68.88</c:v>
                </c:pt>
                <c:pt idx="1058">
                  <c:v>13.05</c:v>
                </c:pt>
                <c:pt idx="1059">
                  <c:v>374.81</c:v>
                </c:pt>
                <c:pt idx="1060">
                  <c:v>43.27</c:v>
                </c:pt>
                <c:pt idx="1061">
                  <c:v>58.95</c:v>
                </c:pt>
                <c:pt idx="1062">
                  <c:v>3672.89</c:v>
                </c:pt>
                <c:pt idx="1063">
                  <c:v>11.74</c:v>
                </c:pt>
                <c:pt idx="1064">
                  <c:v>47.04</c:v>
                </c:pt>
                <c:pt idx="1065">
                  <c:v>48.33</c:v>
                </c:pt>
                <c:pt idx="1066">
                  <c:v>34.91</c:v>
                </c:pt>
                <c:pt idx="1067">
                  <c:v>77.2</c:v>
                </c:pt>
                <c:pt idx="1068">
                  <c:v>5587.89</c:v>
                </c:pt>
                <c:pt idx="1069">
                  <c:v>2354.54</c:v>
                </c:pt>
                <c:pt idx="1070">
                  <c:v>640.71</c:v>
                </c:pt>
                <c:pt idx="1071">
                  <c:v>659.6</c:v>
                </c:pt>
                <c:pt idx="1072">
                  <c:v>79.06</c:v>
                </c:pt>
                <c:pt idx="1073">
                  <c:v>65.14</c:v>
                </c:pt>
                <c:pt idx="1074">
                  <c:v>515.88</c:v>
                </c:pt>
                <c:pt idx="1075">
                  <c:v>25.06</c:v>
                </c:pt>
                <c:pt idx="1076">
                  <c:v>578.24</c:v>
                </c:pt>
                <c:pt idx="1077">
                  <c:v>170.45</c:v>
                </c:pt>
                <c:pt idx="1078">
                  <c:v>32.6</c:v>
                </c:pt>
                <c:pt idx="1079">
                  <c:v>116.93</c:v>
                </c:pt>
                <c:pt idx="1080">
                  <c:v>385.45</c:v>
                </c:pt>
                <c:pt idx="1081">
                  <c:v>95.57</c:v>
                </c:pt>
                <c:pt idx="1082">
                  <c:v>214.48</c:v>
                </c:pt>
                <c:pt idx="1083">
                  <c:v>1790.1</c:v>
                </c:pt>
                <c:pt idx="1084">
                  <c:v>110.68</c:v>
                </c:pt>
                <c:pt idx="1085">
                  <c:v>56.44</c:v>
                </c:pt>
                <c:pt idx="1086">
                  <c:v>56.73</c:v>
                </c:pt>
                <c:pt idx="1087">
                  <c:v>429.33</c:v>
                </c:pt>
                <c:pt idx="1088">
                  <c:v>44.66</c:v>
                </c:pt>
                <c:pt idx="1089">
                  <c:v>1619.95</c:v>
                </c:pt>
                <c:pt idx="1090">
                  <c:v>64.41</c:v>
                </c:pt>
                <c:pt idx="1091">
                  <c:v>344.57</c:v>
                </c:pt>
                <c:pt idx="1092">
                  <c:v>202.41</c:v>
                </c:pt>
                <c:pt idx="1093">
                  <c:v>793.39</c:v>
                </c:pt>
                <c:pt idx="1094">
                  <c:v>54.04</c:v>
                </c:pt>
                <c:pt idx="1095">
                  <c:v>55.54</c:v>
                </c:pt>
                <c:pt idx="1096">
                  <c:v>1440.34</c:v>
                </c:pt>
                <c:pt idx="1097">
                  <c:v>100.11</c:v>
                </c:pt>
                <c:pt idx="1098">
                  <c:v>25.26</c:v>
                </c:pt>
                <c:pt idx="1099">
                  <c:v>736.16</c:v>
                </c:pt>
                <c:pt idx="1100">
                  <c:v>31.96</c:v>
                </c:pt>
                <c:pt idx="1101">
                  <c:v>10.41</c:v>
                </c:pt>
                <c:pt idx="1102">
                  <c:v>2849.64</c:v>
                </c:pt>
                <c:pt idx="1103">
                  <c:v>38.04</c:v>
                </c:pt>
                <c:pt idx="1104">
                  <c:v>42.53</c:v>
                </c:pt>
                <c:pt idx="1105">
                  <c:v>337.86</c:v>
                </c:pt>
                <c:pt idx="1106">
                  <c:v>84.21</c:v>
                </c:pt>
                <c:pt idx="1107">
                  <c:v>38.74</c:v>
                </c:pt>
                <c:pt idx="1108">
                  <c:v>2.77</c:v>
                </c:pt>
                <c:pt idx="1109">
                  <c:v>7.96</c:v>
                </c:pt>
                <c:pt idx="1110">
                  <c:v>31.55</c:v>
                </c:pt>
                <c:pt idx="1111">
                  <c:v>42.58</c:v>
                </c:pt>
                <c:pt idx="1112">
                  <c:v>389.59</c:v>
                </c:pt>
                <c:pt idx="1113">
                  <c:v>145.36</c:v>
                </c:pt>
                <c:pt idx="1114">
                  <c:v>3616.52</c:v>
                </c:pt>
                <c:pt idx="1115">
                  <c:v>15.7</c:v>
                </c:pt>
                <c:pt idx="1116">
                  <c:v>680.65</c:v>
                </c:pt>
                <c:pt idx="1117">
                  <c:v>28.34</c:v>
                </c:pt>
                <c:pt idx="1118">
                  <c:v>861.3</c:v>
                </c:pt>
                <c:pt idx="1119">
                  <c:v>99.92</c:v>
                </c:pt>
                <c:pt idx="1120">
                  <c:v>19.29</c:v>
                </c:pt>
                <c:pt idx="1121">
                  <c:v>264.95</c:v>
                </c:pt>
                <c:pt idx="1122">
                  <c:v>55.48</c:v>
                </c:pt>
                <c:pt idx="1123">
                  <c:v>30.44</c:v>
                </c:pt>
                <c:pt idx="1124">
                  <c:v>3251.76</c:v>
                </c:pt>
                <c:pt idx="1125">
                  <c:v>5319.35</c:v>
                </c:pt>
                <c:pt idx="1126">
                  <c:v>18.68</c:v>
                </c:pt>
                <c:pt idx="1127">
                  <c:v>36.3</c:v>
                </c:pt>
                <c:pt idx="1128">
                  <c:v>16.03</c:v>
                </c:pt>
                <c:pt idx="1129">
                  <c:v>88.22</c:v>
                </c:pt>
                <c:pt idx="1130">
                  <c:v>203.29</c:v>
                </c:pt>
                <c:pt idx="1131">
                  <c:v>759.88</c:v>
                </c:pt>
                <c:pt idx="1132">
                  <c:v>364.92</c:v>
                </c:pt>
                <c:pt idx="1133">
                  <c:v>646.88</c:v>
                </c:pt>
                <c:pt idx="1134">
                  <c:v>5419.41</c:v>
                </c:pt>
                <c:pt idx="1135">
                  <c:v>700.41</c:v>
                </c:pt>
                <c:pt idx="1136">
                  <c:v>25.31</c:v>
                </c:pt>
                <c:pt idx="1137">
                  <c:v>249.07</c:v>
                </c:pt>
                <c:pt idx="1138">
                  <c:v>5572.18</c:v>
                </c:pt>
                <c:pt idx="1139">
                  <c:v>2941.42</c:v>
                </c:pt>
                <c:pt idx="1140">
                  <c:v>522.46</c:v>
                </c:pt>
                <c:pt idx="1141">
                  <c:v>59.22</c:v>
                </c:pt>
                <c:pt idx="1142">
                  <c:v>513.33</c:v>
                </c:pt>
                <c:pt idx="1143">
                  <c:v>28.22</c:v>
                </c:pt>
                <c:pt idx="1144">
                  <c:v>875.39</c:v>
                </c:pt>
                <c:pt idx="1145">
                  <c:v>8.24</c:v>
                </c:pt>
                <c:pt idx="1146">
                  <c:v>558.17</c:v>
                </c:pt>
                <c:pt idx="1147">
                  <c:v>8.39</c:v>
                </c:pt>
                <c:pt idx="1148">
                  <c:v>559.43</c:v>
                </c:pt>
                <c:pt idx="1149">
                  <c:v>1216.52</c:v>
                </c:pt>
                <c:pt idx="1150">
                  <c:v>1128.74</c:v>
                </c:pt>
                <c:pt idx="1151">
                  <c:v>805.99</c:v>
                </c:pt>
                <c:pt idx="1152">
                  <c:v>65.74</c:v>
                </c:pt>
                <c:pt idx="1153">
                  <c:v>1066.54</c:v>
                </c:pt>
                <c:pt idx="1154">
                  <c:v>81.14</c:v>
                </c:pt>
                <c:pt idx="1155">
                  <c:v>10.11</c:v>
                </c:pt>
                <c:pt idx="1156">
                  <c:v>6621.17</c:v>
                </c:pt>
                <c:pt idx="1157">
                  <c:v>253.78</c:v>
                </c:pt>
                <c:pt idx="1158">
                  <c:v>377.44</c:v>
                </c:pt>
                <c:pt idx="1159">
                  <c:v>101.26</c:v>
                </c:pt>
                <c:pt idx="1160">
                  <c:v>17.4</c:v>
                </c:pt>
                <c:pt idx="1161">
                  <c:v>66.71</c:v>
                </c:pt>
                <c:pt idx="1162">
                  <c:v>87.16</c:v>
                </c:pt>
                <c:pt idx="1163">
                  <c:v>52.93</c:v>
                </c:pt>
                <c:pt idx="1164">
                  <c:v>8637.44</c:v>
                </c:pt>
                <c:pt idx="1165">
                  <c:v>59.95</c:v>
                </c:pt>
                <c:pt idx="1166">
                  <c:v>3108.98</c:v>
                </c:pt>
                <c:pt idx="1167">
                  <c:v>38.65</c:v>
                </c:pt>
                <c:pt idx="1168">
                  <c:v>279.83</c:v>
                </c:pt>
                <c:pt idx="1169">
                  <c:v>394.51</c:v>
                </c:pt>
                <c:pt idx="1170">
                  <c:v>899.81</c:v>
                </c:pt>
                <c:pt idx="1171">
                  <c:v>18.67</c:v>
                </c:pt>
                <c:pt idx="1172">
                  <c:v>210.77</c:v>
                </c:pt>
                <c:pt idx="1173">
                  <c:v>209.12</c:v>
                </c:pt>
                <c:pt idx="1174">
                  <c:v>1287.17</c:v>
                </c:pt>
                <c:pt idx="1175">
                  <c:v>46.17</c:v>
                </c:pt>
                <c:pt idx="1176">
                  <c:v>282.38</c:v>
                </c:pt>
                <c:pt idx="1177">
                  <c:v>53.21</c:v>
                </c:pt>
                <c:pt idx="1178">
                  <c:v>122.8</c:v>
                </c:pt>
                <c:pt idx="1179">
                  <c:v>34.65</c:v>
                </c:pt>
                <c:pt idx="1180">
                  <c:v>85.79</c:v>
                </c:pt>
                <c:pt idx="1181">
                  <c:v>536.29</c:v>
                </c:pt>
                <c:pt idx="1182">
                  <c:v>159.53</c:v>
                </c:pt>
                <c:pt idx="1183">
                  <c:v>109.99</c:v>
                </c:pt>
                <c:pt idx="1184">
                  <c:v>900.12</c:v>
                </c:pt>
                <c:pt idx="1185">
                  <c:v>347.23</c:v>
                </c:pt>
                <c:pt idx="1186">
                  <c:v>478.23</c:v>
                </c:pt>
                <c:pt idx="1187">
                  <c:v>1137.6</c:v>
                </c:pt>
                <c:pt idx="1188">
                  <c:v>93.82</c:v>
                </c:pt>
                <c:pt idx="1189">
                  <c:v>1670.33</c:v>
                </c:pt>
                <c:pt idx="1190">
                  <c:v>151.55</c:v>
                </c:pt>
                <c:pt idx="1191">
                  <c:v>57.03</c:v>
                </c:pt>
                <c:pt idx="1192">
                  <c:v>237.77</c:v>
                </c:pt>
                <c:pt idx="1193">
                  <c:v>821.17</c:v>
                </c:pt>
                <c:pt idx="1194">
                  <c:v>194.08</c:v>
                </c:pt>
                <c:pt idx="1195">
                  <c:v>199.48</c:v>
                </c:pt>
                <c:pt idx="1196">
                  <c:v>551.51</c:v>
                </c:pt>
                <c:pt idx="1197">
                  <c:v>142.79</c:v>
                </c:pt>
                <c:pt idx="1198">
                  <c:v>99.02</c:v>
                </c:pt>
                <c:pt idx="1199">
                  <c:v>46.4</c:v>
                </c:pt>
                <c:pt idx="1200">
                  <c:v>585.08</c:v>
                </c:pt>
                <c:pt idx="1201">
                  <c:v>1278.96</c:v>
                </c:pt>
                <c:pt idx="1202">
                  <c:v>1857.08</c:v>
                </c:pt>
                <c:pt idx="1203">
                  <c:v>414.91</c:v>
                </c:pt>
                <c:pt idx="1204">
                  <c:v>42.56</c:v>
                </c:pt>
                <c:pt idx="1205">
                  <c:v>78.59</c:v>
                </c:pt>
                <c:pt idx="1206">
                  <c:v>497.11</c:v>
                </c:pt>
                <c:pt idx="1207">
                  <c:v>11.16</c:v>
                </c:pt>
                <c:pt idx="1208">
                  <c:v>45.22</c:v>
                </c:pt>
                <c:pt idx="1209">
                  <c:v>2767.95</c:v>
                </c:pt>
                <c:pt idx="1210">
                  <c:v>123.03</c:v>
                </c:pt>
                <c:pt idx="1211">
                  <c:v>431.84</c:v>
                </c:pt>
                <c:pt idx="1212">
                  <c:v>41.6</c:v>
                </c:pt>
                <c:pt idx="1213">
                  <c:v>1497.22</c:v>
                </c:pt>
                <c:pt idx="1214">
                  <c:v>244.81</c:v>
                </c:pt>
                <c:pt idx="1215">
                  <c:v>4.55</c:v>
                </c:pt>
                <c:pt idx="1216">
                  <c:v>164.71</c:v>
                </c:pt>
                <c:pt idx="1217">
                  <c:v>79.68</c:v>
                </c:pt>
                <c:pt idx="1218">
                  <c:v>53.26</c:v>
                </c:pt>
                <c:pt idx="1219">
                  <c:v>203.49</c:v>
                </c:pt>
                <c:pt idx="1220">
                  <c:v>2356.01</c:v>
                </c:pt>
                <c:pt idx="1221">
                  <c:v>47.4</c:v>
                </c:pt>
                <c:pt idx="1222">
                  <c:v>436.94</c:v>
                </c:pt>
                <c:pt idx="1223">
                  <c:v>37.38</c:v>
                </c:pt>
                <c:pt idx="1224">
                  <c:v>99.75</c:v>
                </c:pt>
                <c:pt idx="1225">
                  <c:v>410.17</c:v>
                </c:pt>
                <c:pt idx="1226">
                  <c:v>1774.5</c:v>
                </c:pt>
                <c:pt idx="1227">
                  <c:v>1054.69</c:v>
                </c:pt>
                <c:pt idx="1228">
                  <c:v>52.93</c:v>
                </c:pt>
                <c:pt idx="1229">
                  <c:v>75.61</c:v>
                </c:pt>
                <c:pt idx="1230">
                  <c:v>67.64</c:v>
                </c:pt>
                <c:pt idx="1231">
                  <c:v>240.42</c:v>
                </c:pt>
                <c:pt idx="1232">
                  <c:v>184.4</c:v>
                </c:pt>
                <c:pt idx="1233">
                  <c:v>3802.01</c:v>
                </c:pt>
                <c:pt idx="1234">
                  <c:v>798.69</c:v>
                </c:pt>
                <c:pt idx="1235">
                  <c:v>792.11</c:v>
                </c:pt>
                <c:pt idx="1236">
                  <c:v>28.73</c:v>
                </c:pt>
                <c:pt idx="1237">
                  <c:v>11.78</c:v>
                </c:pt>
                <c:pt idx="1238">
                  <c:v>20.96</c:v>
                </c:pt>
                <c:pt idx="1239">
                  <c:v>17.64</c:v>
                </c:pt>
                <c:pt idx="1240">
                  <c:v>26.66</c:v>
                </c:pt>
                <c:pt idx="1241">
                  <c:v>29.55</c:v>
                </c:pt>
                <c:pt idx="1242">
                  <c:v>1237.4</c:v>
                </c:pt>
                <c:pt idx="1243">
                  <c:v>3206.94</c:v>
                </c:pt>
                <c:pt idx="1244">
                  <c:v>43.08</c:v>
                </c:pt>
                <c:pt idx="1245">
                  <c:v>428.85</c:v>
                </c:pt>
                <c:pt idx="1246">
                  <c:v>342.54</c:v>
                </c:pt>
                <c:pt idx="1247">
                  <c:v>294.97</c:v>
                </c:pt>
                <c:pt idx="1248">
                  <c:v>2458.05</c:v>
                </c:pt>
                <c:pt idx="1249">
                  <c:v>2465.75</c:v>
                </c:pt>
                <c:pt idx="1250">
                  <c:v>650.25</c:v>
                </c:pt>
                <c:pt idx="1251">
                  <c:v>272.12</c:v>
                </c:pt>
                <c:pt idx="1252">
                  <c:v>2259.99</c:v>
                </c:pt>
                <c:pt idx="1253">
                  <c:v>129.43</c:v>
                </c:pt>
                <c:pt idx="1254">
                  <c:v>61.39</c:v>
                </c:pt>
                <c:pt idx="1255">
                  <c:v>2435.52</c:v>
                </c:pt>
                <c:pt idx="1256">
                  <c:v>424.68</c:v>
                </c:pt>
                <c:pt idx="1257">
                  <c:v>40.17</c:v>
                </c:pt>
                <c:pt idx="1258">
                  <c:v>58.68</c:v>
                </c:pt>
                <c:pt idx="1259">
                  <c:v>53.1</c:v>
                </c:pt>
                <c:pt idx="1260">
                  <c:v>783.55</c:v>
                </c:pt>
                <c:pt idx="1261">
                  <c:v>3838.14</c:v>
                </c:pt>
                <c:pt idx="1262">
                  <c:v>80.35</c:v>
                </c:pt>
                <c:pt idx="1263">
                  <c:v>818.49</c:v>
                </c:pt>
                <c:pt idx="1264">
                  <c:v>1188.63</c:v>
                </c:pt>
                <c:pt idx="1265">
                  <c:v>1009.93</c:v>
                </c:pt>
                <c:pt idx="1266">
                  <c:v>140.7</c:v>
                </c:pt>
                <c:pt idx="1267">
                  <c:v>3550.28</c:v>
                </c:pt>
                <c:pt idx="1268">
                  <c:v>57.84</c:v>
                </c:pt>
                <c:pt idx="1269">
                  <c:v>1425.71</c:v>
                </c:pt>
                <c:pt idx="1270">
                  <c:v>88.64</c:v>
                </c:pt>
                <c:pt idx="1271">
                  <c:v>80.23</c:v>
                </c:pt>
                <c:pt idx="1272">
                  <c:v>2044.9</c:v>
                </c:pt>
                <c:pt idx="1273">
                  <c:v>53.3</c:v>
                </c:pt>
                <c:pt idx="1274">
                  <c:v>21.93</c:v>
                </c:pt>
                <c:pt idx="1275">
                  <c:v>68.72</c:v>
                </c:pt>
                <c:pt idx="1276">
                  <c:v>618.96</c:v>
                </c:pt>
                <c:pt idx="1277">
                  <c:v>77.54</c:v>
                </c:pt>
                <c:pt idx="1278">
                  <c:v>28.32</c:v>
                </c:pt>
                <c:pt idx="1279">
                  <c:v>2309.49</c:v>
                </c:pt>
                <c:pt idx="1280">
                  <c:v>8.3</c:v>
                </c:pt>
                <c:pt idx="1281">
                  <c:v>416.95</c:v>
                </c:pt>
                <c:pt idx="1282">
                  <c:v>61.52</c:v>
                </c:pt>
                <c:pt idx="1283">
                  <c:v>18.71</c:v>
                </c:pt>
                <c:pt idx="1284">
                  <c:v>739.06</c:v>
                </c:pt>
                <c:pt idx="1285">
                  <c:v>709.7</c:v>
                </c:pt>
                <c:pt idx="1286">
                  <c:v>27.42</c:v>
                </c:pt>
                <c:pt idx="1287">
                  <c:v>30.47</c:v>
                </c:pt>
                <c:pt idx="1288">
                  <c:v>348.08</c:v>
                </c:pt>
                <c:pt idx="1289">
                  <c:v>131.69</c:v>
                </c:pt>
                <c:pt idx="1290">
                  <c:v>13.93</c:v>
                </c:pt>
                <c:pt idx="1291">
                  <c:v>1216.32</c:v>
                </c:pt>
                <c:pt idx="1292">
                  <c:v>1989.32</c:v>
                </c:pt>
                <c:pt idx="1293">
                  <c:v>480.37</c:v>
                </c:pt>
                <c:pt idx="1294">
                  <c:v>5.76</c:v>
                </c:pt>
                <c:pt idx="1295">
                  <c:v>3112.13</c:v>
                </c:pt>
                <c:pt idx="1296">
                  <c:v>305.71</c:v>
                </c:pt>
                <c:pt idx="1297">
                  <c:v>277.12</c:v>
                </c:pt>
                <c:pt idx="1298">
                  <c:v>122.25</c:v>
                </c:pt>
                <c:pt idx="1299">
                  <c:v>206.09</c:v>
                </c:pt>
                <c:pt idx="1300">
                  <c:v>22.13</c:v>
                </c:pt>
                <c:pt idx="1301">
                  <c:v>34.17</c:v>
                </c:pt>
                <c:pt idx="1302">
                  <c:v>94.3</c:v>
                </c:pt>
                <c:pt idx="1303">
                  <c:v>34.32</c:v>
                </c:pt>
                <c:pt idx="1304">
                  <c:v>392.45</c:v>
                </c:pt>
                <c:pt idx="1305">
                  <c:v>94.2</c:v>
                </c:pt>
                <c:pt idx="1306">
                  <c:v>568.24</c:v>
                </c:pt>
                <c:pt idx="1307">
                  <c:v>162.91</c:v>
                </c:pt>
                <c:pt idx="1308">
                  <c:v>97.65</c:v>
                </c:pt>
                <c:pt idx="1309">
                  <c:v>1018.61</c:v>
                </c:pt>
                <c:pt idx="1310">
                  <c:v>157.78</c:v>
                </c:pt>
                <c:pt idx="1311">
                  <c:v>98.17</c:v>
                </c:pt>
                <c:pt idx="1312">
                  <c:v>3.51</c:v>
                </c:pt>
                <c:pt idx="1313">
                  <c:v>120.12</c:v>
                </c:pt>
                <c:pt idx="1314">
                  <c:v>28.66</c:v>
                </c:pt>
                <c:pt idx="1315">
                  <c:v>123.18</c:v>
                </c:pt>
                <c:pt idx="1316">
                  <c:v>1533.59</c:v>
                </c:pt>
                <c:pt idx="1317">
                  <c:v>203.37</c:v>
                </c:pt>
                <c:pt idx="1318">
                  <c:v>160.66</c:v>
                </c:pt>
                <c:pt idx="1319">
                  <c:v>1839.91</c:v>
                </c:pt>
                <c:pt idx="1320">
                  <c:v>63.66</c:v>
                </c:pt>
                <c:pt idx="1321">
                  <c:v>38.58</c:v>
                </c:pt>
                <c:pt idx="1322">
                  <c:v>810.47</c:v>
                </c:pt>
                <c:pt idx="1323">
                  <c:v>127.22</c:v>
                </c:pt>
                <c:pt idx="1324">
                  <c:v>432.44</c:v>
                </c:pt>
                <c:pt idx="1325">
                  <c:v>72.83</c:v>
                </c:pt>
                <c:pt idx="1326">
                  <c:v>86.8</c:v>
                </c:pt>
                <c:pt idx="1327">
                  <c:v>1020.08</c:v>
                </c:pt>
                <c:pt idx="1328">
                  <c:v>65.2</c:v>
                </c:pt>
                <c:pt idx="1329">
                  <c:v>22.59</c:v>
                </c:pt>
                <c:pt idx="1330">
                  <c:v>121.36</c:v>
                </c:pt>
                <c:pt idx="1331">
                  <c:v>2013.67</c:v>
                </c:pt>
                <c:pt idx="1332">
                  <c:v>641.11</c:v>
                </c:pt>
                <c:pt idx="1333">
                  <c:v>25.35</c:v>
                </c:pt>
                <c:pt idx="1334">
                  <c:v>316.28</c:v>
                </c:pt>
                <c:pt idx="1335">
                  <c:v>87.21</c:v>
                </c:pt>
                <c:pt idx="1336">
                  <c:v>40.15</c:v>
                </c:pt>
                <c:pt idx="1337">
                  <c:v>3707.05</c:v>
                </c:pt>
                <c:pt idx="1338">
                  <c:v>1805.9</c:v>
                </c:pt>
                <c:pt idx="1339">
                  <c:v>311.41</c:v>
                </c:pt>
                <c:pt idx="1340">
                  <c:v>2805.18</c:v>
                </c:pt>
                <c:pt idx="1341">
                  <c:v>29.85</c:v>
                </c:pt>
                <c:pt idx="1342">
                  <c:v>366.44</c:v>
                </c:pt>
                <c:pt idx="1343">
                  <c:v>69.75</c:v>
                </c:pt>
                <c:pt idx="1344">
                  <c:v>5.5</c:v>
                </c:pt>
                <c:pt idx="1345">
                  <c:v>62.46</c:v>
                </c:pt>
                <c:pt idx="1346">
                  <c:v>667.84</c:v>
                </c:pt>
                <c:pt idx="1347">
                  <c:v>28.11</c:v>
                </c:pt>
                <c:pt idx="1348">
                  <c:v>292.23</c:v>
                </c:pt>
                <c:pt idx="1349">
                  <c:v>772.56</c:v>
                </c:pt>
                <c:pt idx="1350">
                  <c:v>19.97</c:v>
                </c:pt>
                <c:pt idx="1351">
                  <c:v>660.03</c:v>
                </c:pt>
                <c:pt idx="1352">
                  <c:v>1033.56</c:v>
                </c:pt>
                <c:pt idx="1353">
                  <c:v>495.82</c:v>
                </c:pt>
                <c:pt idx="1354">
                  <c:v>4086.5</c:v>
                </c:pt>
                <c:pt idx="1355">
                  <c:v>375.03</c:v>
                </c:pt>
                <c:pt idx="1356">
                  <c:v>22.11</c:v>
                </c:pt>
                <c:pt idx="1357">
                  <c:v>2875.35</c:v>
                </c:pt>
                <c:pt idx="1358">
                  <c:v>460.87</c:v>
                </c:pt>
                <c:pt idx="1359">
                  <c:v>29.5</c:v>
                </c:pt>
                <c:pt idx="1360">
                  <c:v>58.33</c:v>
                </c:pt>
                <c:pt idx="1361">
                  <c:v>20.42</c:v>
                </c:pt>
                <c:pt idx="1362">
                  <c:v>26.07</c:v>
                </c:pt>
                <c:pt idx="1363">
                  <c:v>119.29</c:v>
                </c:pt>
                <c:pt idx="1364">
                  <c:v>3.08</c:v>
                </c:pt>
                <c:pt idx="1365">
                  <c:v>69.46</c:v>
                </c:pt>
                <c:pt idx="1366">
                  <c:v>1145.72</c:v>
                </c:pt>
                <c:pt idx="1367">
                  <c:v>87.11</c:v>
                </c:pt>
                <c:pt idx="1368">
                  <c:v>170.46</c:v>
                </c:pt>
                <c:pt idx="1369">
                  <c:v>4.95</c:v>
                </c:pt>
                <c:pt idx="1370">
                  <c:v>461.24</c:v>
                </c:pt>
                <c:pt idx="1371">
                  <c:v>618.85</c:v>
                </c:pt>
                <c:pt idx="1372">
                  <c:v>115.99</c:v>
                </c:pt>
                <c:pt idx="1373">
                  <c:v>19.46</c:v>
                </c:pt>
                <c:pt idx="1374">
                  <c:v>44.75</c:v>
                </c:pt>
                <c:pt idx="1375">
                  <c:v>191.73</c:v>
                </c:pt>
                <c:pt idx="1376">
                  <c:v>473.53</c:v>
                </c:pt>
                <c:pt idx="1377">
                  <c:v>400.47</c:v>
                </c:pt>
                <c:pt idx="1378">
                  <c:v>84.76</c:v>
                </c:pt>
                <c:pt idx="1379">
                  <c:v>104.84</c:v>
                </c:pt>
                <c:pt idx="1380">
                  <c:v>1527.97</c:v>
                </c:pt>
                <c:pt idx="1381">
                  <c:v>110.86</c:v>
                </c:pt>
                <c:pt idx="1382">
                  <c:v>97.98</c:v>
                </c:pt>
                <c:pt idx="1383">
                  <c:v>799.76</c:v>
                </c:pt>
                <c:pt idx="1384">
                  <c:v>609.09</c:v>
                </c:pt>
                <c:pt idx="1385">
                  <c:v>2761.94</c:v>
                </c:pt>
                <c:pt idx="1386">
                  <c:v>19.12</c:v>
                </c:pt>
                <c:pt idx="1387">
                  <c:v>186.64</c:v>
                </c:pt>
                <c:pt idx="1388">
                  <c:v>17.42</c:v>
                </c:pt>
                <c:pt idx="1389">
                  <c:v>51.86</c:v>
                </c:pt>
                <c:pt idx="1390">
                  <c:v>222.71</c:v>
                </c:pt>
                <c:pt idx="1391">
                  <c:v>220.52</c:v>
                </c:pt>
                <c:pt idx="1392">
                  <c:v>562.93</c:v>
                </c:pt>
                <c:pt idx="1393">
                  <c:v>29.18</c:v>
                </c:pt>
                <c:pt idx="1394">
                  <c:v>214.14</c:v>
                </c:pt>
                <c:pt idx="1395">
                  <c:v>1634.13</c:v>
                </c:pt>
                <c:pt idx="1396">
                  <c:v>139.49</c:v>
                </c:pt>
                <c:pt idx="1397">
                  <c:v>1952.43</c:v>
                </c:pt>
                <c:pt idx="1398">
                  <c:v>1170.21</c:v>
                </c:pt>
                <c:pt idx="1399">
                  <c:v>243.32</c:v>
                </c:pt>
                <c:pt idx="1400">
                  <c:v>7.15</c:v>
                </c:pt>
                <c:pt idx="1401">
                  <c:v>378.23</c:v>
                </c:pt>
                <c:pt idx="1402">
                  <c:v>12.16</c:v>
                </c:pt>
                <c:pt idx="1403">
                  <c:v>147.56</c:v>
                </c:pt>
                <c:pt idx="1404">
                  <c:v>40.95</c:v>
                </c:pt>
                <c:pt idx="1405">
                  <c:v>1155.73</c:v>
                </c:pt>
                <c:pt idx="1406">
                  <c:v>192.3</c:v>
                </c:pt>
                <c:pt idx="1407">
                  <c:v>748.1</c:v>
                </c:pt>
                <c:pt idx="1408">
                  <c:v>138.51</c:v>
                </c:pt>
                <c:pt idx="1409">
                  <c:v>1160.42</c:v>
                </c:pt>
                <c:pt idx="1410">
                  <c:v>103.37</c:v>
                </c:pt>
                <c:pt idx="1411">
                  <c:v>40.22</c:v>
                </c:pt>
                <c:pt idx="1412">
                  <c:v>52.43</c:v>
                </c:pt>
                <c:pt idx="1413">
                  <c:v>21.46</c:v>
                </c:pt>
                <c:pt idx="1414">
                  <c:v>3506.78</c:v>
                </c:pt>
                <c:pt idx="1415">
                  <c:v>267.69</c:v>
                </c:pt>
                <c:pt idx="1416">
                  <c:v>2307.26</c:v>
                </c:pt>
                <c:pt idx="1417">
                  <c:v>2610.56</c:v>
                </c:pt>
                <c:pt idx="1418">
                  <c:v>637.37</c:v>
                </c:pt>
                <c:pt idx="1419">
                  <c:v>232.16</c:v>
                </c:pt>
                <c:pt idx="1420">
                  <c:v>43.84</c:v>
                </c:pt>
                <c:pt idx="1421">
                  <c:v>141.74</c:v>
                </c:pt>
                <c:pt idx="1422">
                  <c:v>31.98</c:v>
                </c:pt>
                <c:pt idx="1423">
                  <c:v>77.47</c:v>
                </c:pt>
                <c:pt idx="1424">
                  <c:v>204.34</c:v>
                </c:pt>
                <c:pt idx="1425">
                  <c:v>746.91</c:v>
                </c:pt>
                <c:pt idx="1426">
                  <c:v>52.09</c:v>
                </c:pt>
                <c:pt idx="1427">
                  <c:v>1794.88</c:v>
                </c:pt>
                <c:pt idx="1428">
                  <c:v>765.04</c:v>
                </c:pt>
                <c:pt idx="1429">
                  <c:v>78.54</c:v>
                </c:pt>
                <c:pt idx="1430">
                  <c:v>605.1</c:v>
                </c:pt>
                <c:pt idx="1431">
                  <c:v>1346.32</c:v>
                </c:pt>
                <c:pt idx="1432">
                  <c:v>355.84</c:v>
                </c:pt>
                <c:pt idx="1433">
                  <c:v>292.18</c:v>
                </c:pt>
                <c:pt idx="1434">
                  <c:v>24.57</c:v>
                </c:pt>
                <c:pt idx="1435">
                  <c:v>658.62</c:v>
                </c:pt>
                <c:pt idx="1436">
                  <c:v>21.96</c:v>
                </c:pt>
                <c:pt idx="1437">
                  <c:v>1159.79</c:v>
                </c:pt>
                <c:pt idx="1438">
                  <c:v>33.02</c:v>
                </c:pt>
                <c:pt idx="1439">
                  <c:v>2273.1</c:v>
                </c:pt>
                <c:pt idx="1440">
                  <c:v>19.49</c:v>
                </c:pt>
                <c:pt idx="1441">
                  <c:v>5845.81</c:v>
                </c:pt>
                <c:pt idx="1442">
                  <c:v>633.85</c:v>
                </c:pt>
                <c:pt idx="1443">
                  <c:v>798.89</c:v>
                </c:pt>
                <c:pt idx="1444">
                  <c:v>133.19</c:v>
                </c:pt>
                <c:pt idx="1445">
                  <c:v>97.33</c:v>
                </c:pt>
                <c:pt idx="1446">
                  <c:v>1104.32</c:v>
                </c:pt>
                <c:pt idx="1447">
                  <c:v>149.8</c:v>
                </c:pt>
                <c:pt idx="1448">
                  <c:v>511.42</c:v>
                </c:pt>
                <c:pt idx="1449">
                  <c:v>958.46</c:v>
                </c:pt>
                <c:pt idx="1450">
                  <c:v>368.84</c:v>
                </c:pt>
                <c:pt idx="1451">
                  <c:v>30.86</c:v>
                </c:pt>
                <c:pt idx="1452">
                  <c:v>568.25</c:v>
                </c:pt>
                <c:pt idx="1453">
                  <c:v>126.66</c:v>
                </c:pt>
                <c:pt idx="1454">
                  <c:v>49.81</c:v>
                </c:pt>
                <c:pt idx="1455">
                  <c:v>2239.03</c:v>
                </c:pt>
                <c:pt idx="1456">
                  <c:v>38.41</c:v>
                </c:pt>
                <c:pt idx="1457">
                  <c:v>131.34</c:v>
                </c:pt>
                <c:pt idx="1458">
                  <c:v>106.57</c:v>
                </c:pt>
                <c:pt idx="1459">
                  <c:v>251.61</c:v>
                </c:pt>
                <c:pt idx="1460">
                  <c:v>287.99</c:v>
                </c:pt>
                <c:pt idx="1461">
                  <c:v>46.86</c:v>
                </c:pt>
                <c:pt idx="1462">
                  <c:v>269.54</c:v>
                </c:pt>
                <c:pt idx="1463">
                  <c:v>1030.51</c:v>
                </c:pt>
                <c:pt idx="1464">
                  <c:v>2026.91</c:v>
                </c:pt>
                <c:pt idx="1465">
                  <c:v>715.55</c:v>
                </c:pt>
                <c:pt idx="1466">
                  <c:v>45.63</c:v>
                </c:pt>
                <c:pt idx="1467">
                  <c:v>1608.11</c:v>
                </c:pt>
                <c:pt idx="1468">
                  <c:v>610.65</c:v>
                </c:pt>
                <c:pt idx="1469">
                  <c:v>699.24</c:v>
                </c:pt>
                <c:pt idx="1470">
                  <c:v>2346.03</c:v>
                </c:pt>
                <c:pt idx="1471">
                  <c:v>33.77</c:v>
                </c:pt>
                <c:pt idx="1472">
                  <c:v>172.79</c:v>
                </c:pt>
                <c:pt idx="1473">
                  <c:v>19.66</c:v>
                </c:pt>
                <c:pt idx="1474">
                  <c:v>31.71</c:v>
                </c:pt>
                <c:pt idx="1475">
                  <c:v>26.37</c:v>
                </c:pt>
                <c:pt idx="1476">
                  <c:v>53.44</c:v>
                </c:pt>
                <c:pt idx="1477">
                  <c:v>57.34</c:v>
                </c:pt>
                <c:pt idx="1478">
                  <c:v>65.69</c:v>
                </c:pt>
                <c:pt idx="1479">
                  <c:v>2748.21</c:v>
                </c:pt>
                <c:pt idx="1480">
                  <c:v>93.19</c:v>
                </c:pt>
                <c:pt idx="1481">
                  <c:v>363.37</c:v>
                </c:pt>
                <c:pt idx="1482">
                  <c:v>480.75</c:v>
                </c:pt>
                <c:pt idx="1483">
                  <c:v>925.19</c:v>
                </c:pt>
                <c:pt idx="1484">
                  <c:v>16.88</c:v>
                </c:pt>
                <c:pt idx="1485">
                  <c:v>2125.12</c:v>
                </c:pt>
                <c:pt idx="1486">
                  <c:v>45.05</c:v>
                </c:pt>
                <c:pt idx="1487">
                  <c:v>211.13</c:v>
                </c:pt>
                <c:pt idx="1488">
                  <c:v>25.39</c:v>
                </c:pt>
                <c:pt idx="1489">
                  <c:v>87.27</c:v>
                </c:pt>
                <c:pt idx="1490">
                  <c:v>455.77</c:v>
                </c:pt>
                <c:pt idx="1491">
                  <c:v>231.79</c:v>
                </c:pt>
                <c:pt idx="1492">
                  <c:v>69.89</c:v>
                </c:pt>
                <c:pt idx="1493">
                  <c:v>12.18</c:v>
                </c:pt>
                <c:pt idx="1494">
                  <c:v>950.43</c:v>
                </c:pt>
                <c:pt idx="1495">
                  <c:v>93.82</c:v>
                </c:pt>
                <c:pt idx="1496">
                  <c:v>152.54</c:v>
                </c:pt>
                <c:pt idx="1497">
                  <c:v>89.79</c:v>
                </c:pt>
                <c:pt idx="1498">
                  <c:v>26.31</c:v>
                </c:pt>
                <c:pt idx="1499">
                  <c:v>209.78</c:v>
                </c:pt>
                <c:pt idx="1500">
                  <c:v>17.83</c:v>
                </c:pt>
                <c:pt idx="1501">
                  <c:v>334.44</c:v>
                </c:pt>
                <c:pt idx="1502">
                  <c:v>302.34</c:v>
                </c:pt>
                <c:pt idx="1503">
                  <c:v>99.69</c:v>
                </c:pt>
                <c:pt idx="1504">
                  <c:v>152.49</c:v>
                </c:pt>
                <c:pt idx="1505">
                  <c:v>57.24</c:v>
                </c:pt>
                <c:pt idx="1506">
                  <c:v>824.7</c:v>
                </c:pt>
                <c:pt idx="1507">
                  <c:v>431.43</c:v>
                </c:pt>
                <c:pt idx="1508">
                  <c:v>2013.88</c:v>
                </c:pt>
                <c:pt idx="1509">
                  <c:v>201.32</c:v>
                </c:pt>
                <c:pt idx="1510">
                  <c:v>298.51</c:v>
                </c:pt>
                <c:pt idx="1511">
                  <c:v>78.08</c:v>
                </c:pt>
                <c:pt idx="1512">
                  <c:v>81.9</c:v>
                </c:pt>
                <c:pt idx="1513">
                  <c:v>2343.34</c:v>
                </c:pt>
                <c:pt idx="1514">
                  <c:v>267.83</c:v>
                </c:pt>
                <c:pt idx="1515">
                  <c:v>21.46</c:v>
                </c:pt>
                <c:pt idx="1516">
                  <c:v>61.87</c:v>
                </c:pt>
                <c:pt idx="1517">
                  <c:v>48.88</c:v>
                </c:pt>
                <c:pt idx="1518">
                  <c:v>21.56</c:v>
                </c:pt>
                <c:pt idx="1519">
                  <c:v>164.67</c:v>
                </c:pt>
                <c:pt idx="1520">
                  <c:v>72.74</c:v>
                </c:pt>
                <c:pt idx="1521">
                  <c:v>418.75</c:v>
                </c:pt>
                <c:pt idx="1522">
                  <c:v>469.59</c:v>
                </c:pt>
                <c:pt idx="1523">
                  <c:v>374.6</c:v>
                </c:pt>
                <c:pt idx="1524">
                  <c:v>894.64</c:v>
                </c:pt>
                <c:pt idx="1525">
                  <c:v>2642.48</c:v>
                </c:pt>
                <c:pt idx="1526">
                  <c:v>49.78</c:v>
                </c:pt>
                <c:pt idx="1527">
                  <c:v>16.62</c:v>
                </c:pt>
                <c:pt idx="1528">
                  <c:v>517.68</c:v>
                </c:pt>
                <c:pt idx="1529">
                  <c:v>118.57</c:v>
                </c:pt>
                <c:pt idx="1530">
                  <c:v>79.47</c:v>
                </c:pt>
                <c:pt idx="1531">
                  <c:v>627.28</c:v>
                </c:pt>
                <c:pt idx="1532">
                  <c:v>16.6</c:v>
                </c:pt>
                <c:pt idx="1533">
                  <c:v>2285.41</c:v>
                </c:pt>
                <c:pt idx="1534">
                  <c:v>513.52</c:v>
                </c:pt>
                <c:pt idx="1535">
                  <c:v>85.26</c:v>
                </c:pt>
                <c:pt idx="1536">
                  <c:v>37.89</c:v>
                </c:pt>
                <c:pt idx="1537">
                  <c:v>343.79</c:v>
                </c:pt>
                <c:pt idx="1538">
                  <c:v>188.09</c:v>
                </c:pt>
                <c:pt idx="1539">
                  <c:v>211.15</c:v>
                </c:pt>
                <c:pt idx="1540">
                  <c:v>6362.85</c:v>
                </c:pt>
                <c:pt idx="1541">
                  <c:v>2848.38</c:v>
                </c:pt>
                <c:pt idx="1542">
                  <c:v>236.83</c:v>
                </c:pt>
                <c:pt idx="1543">
                  <c:v>1944.87</c:v>
                </c:pt>
                <c:pt idx="1544">
                  <c:v>1599.96</c:v>
                </c:pt>
                <c:pt idx="1545">
                  <c:v>58.8</c:v>
                </c:pt>
                <c:pt idx="1546">
                  <c:v>120.47</c:v>
                </c:pt>
                <c:pt idx="1547">
                  <c:v>197.59</c:v>
                </c:pt>
                <c:pt idx="1548">
                  <c:v>33.04</c:v>
                </c:pt>
                <c:pt idx="1549">
                  <c:v>27.45</c:v>
                </c:pt>
                <c:pt idx="1550">
                  <c:v>5.9</c:v>
                </c:pt>
                <c:pt idx="1551">
                  <c:v>158.13</c:v>
                </c:pt>
                <c:pt idx="1552">
                  <c:v>163.01</c:v>
                </c:pt>
                <c:pt idx="1553">
                  <c:v>39.97</c:v>
                </c:pt>
                <c:pt idx="1554">
                  <c:v>137.76</c:v>
                </c:pt>
                <c:pt idx="1555">
                  <c:v>326.03</c:v>
                </c:pt>
                <c:pt idx="1556">
                  <c:v>89.91</c:v>
                </c:pt>
                <c:pt idx="1557">
                  <c:v>28.46</c:v>
                </c:pt>
                <c:pt idx="1558">
                  <c:v>266.39</c:v>
                </c:pt>
                <c:pt idx="1559">
                  <c:v>51.82</c:v>
                </c:pt>
                <c:pt idx="1560">
                  <c:v>394.1</c:v>
                </c:pt>
                <c:pt idx="1561">
                  <c:v>1029.96</c:v>
                </c:pt>
                <c:pt idx="1562">
                  <c:v>260</c:v>
                </c:pt>
                <c:pt idx="1563">
                  <c:v>288.67</c:v>
                </c:pt>
                <c:pt idx="1564">
                  <c:v>59.75</c:v>
                </c:pt>
                <c:pt idx="1565">
                  <c:v>14.76</c:v>
                </c:pt>
                <c:pt idx="1566">
                  <c:v>808.44</c:v>
                </c:pt>
                <c:pt idx="1567">
                  <c:v>67.41</c:v>
                </c:pt>
                <c:pt idx="1568">
                  <c:v>4.21</c:v>
                </c:pt>
                <c:pt idx="1569">
                  <c:v>87.85</c:v>
                </c:pt>
                <c:pt idx="1570">
                  <c:v>7429.63</c:v>
                </c:pt>
                <c:pt idx="1571">
                  <c:v>224.29</c:v>
                </c:pt>
                <c:pt idx="1572">
                  <c:v>51.2</c:v>
                </c:pt>
                <c:pt idx="1573">
                  <c:v>408.66</c:v>
                </c:pt>
                <c:pt idx="1574">
                  <c:v>122.93</c:v>
                </c:pt>
                <c:pt idx="1575">
                  <c:v>32.66</c:v>
                </c:pt>
                <c:pt idx="1576">
                  <c:v>22.82</c:v>
                </c:pt>
                <c:pt idx="1577">
                  <c:v>188.66</c:v>
                </c:pt>
                <c:pt idx="1578">
                  <c:v>1845.23</c:v>
                </c:pt>
                <c:pt idx="1579">
                  <c:v>126.9</c:v>
                </c:pt>
                <c:pt idx="1580">
                  <c:v>73.18</c:v>
                </c:pt>
                <c:pt idx="1581">
                  <c:v>8.82</c:v>
                </c:pt>
                <c:pt idx="1582">
                  <c:v>5976.09</c:v>
                </c:pt>
                <c:pt idx="1583">
                  <c:v>100.38</c:v>
                </c:pt>
                <c:pt idx="1584">
                  <c:v>66.32</c:v>
                </c:pt>
                <c:pt idx="1585">
                  <c:v>612.25</c:v>
                </c:pt>
                <c:pt idx="1586">
                  <c:v>2016.32</c:v>
                </c:pt>
                <c:pt idx="1587">
                  <c:v>313.63</c:v>
                </c:pt>
                <c:pt idx="1588">
                  <c:v>397.17</c:v>
                </c:pt>
                <c:pt idx="1589">
                  <c:v>1178.32</c:v>
                </c:pt>
                <c:pt idx="1590">
                  <c:v>55.68</c:v>
                </c:pt>
                <c:pt idx="1591">
                  <c:v>253.87</c:v>
                </c:pt>
                <c:pt idx="1592">
                  <c:v>5880.46</c:v>
                </c:pt>
                <c:pt idx="1593">
                  <c:v>577.25</c:v>
                </c:pt>
                <c:pt idx="1594">
                  <c:v>4075.18</c:v>
                </c:pt>
                <c:pt idx="1595">
                  <c:v>1798.23</c:v>
                </c:pt>
                <c:pt idx="1596">
                  <c:v>727.2</c:v>
                </c:pt>
                <c:pt idx="1597">
                  <c:v>6173.42</c:v>
                </c:pt>
                <c:pt idx="1598">
                  <c:v>1553.7</c:v>
                </c:pt>
                <c:pt idx="1599">
                  <c:v>248.84</c:v>
                </c:pt>
                <c:pt idx="1600">
                  <c:v>7.21</c:v>
                </c:pt>
                <c:pt idx="1601">
                  <c:v>77.42</c:v>
                </c:pt>
                <c:pt idx="1602">
                  <c:v>51.03</c:v>
                </c:pt>
                <c:pt idx="1603">
                  <c:v>4935.22</c:v>
                </c:pt>
                <c:pt idx="1604">
                  <c:v>224.12</c:v>
                </c:pt>
                <c:pt idx="1605">
                  <c:v>28.2</c:v>
                </c:pt>
                <c:pt idx="1606">
                  <c:v>140.3</c:v>
                </c:pt>
                <c:pt idx="1607">
                  <c:v>71.55</c:v>
                </c:pt>
                <c:pt idx="1608">
                  <c:v>905.4</c:v>
                </c:pt>
                <c:pt idx="1609">
                  <c:v>17.59</c:v>
                </c:pt>
                <c:pt idx="1610">
                  <c:v>141.54</c:v>
                </c:pt>
                <c:pt idx="1611">
                  <c:v>243.86</c:v>
                </c:pt>
                <c:pt idx="1612">
                  <c:v>159.51</c:v>
                </c:pt>
                <c:pt idx="1613">
                  <c:v>1838.85</c:v>
                </c:pt>
                <c:pt idx="1614">
                  <c:v>25.31</c:v>
                </c:pt>
                <c:pt idx="1615">
                  <c:v>369.78</c:v>
                </c:pt>
                <c:pt idx="1616">
                  <c:v>17.62</c:v>
                </c:pt>
                <c:pt idx="1617">
                  <c:v>80.58</c:v>
                </c:pt>
                <c:pt idx="1618">
                  <c:v>57.14</c:v>
                </c:pt>
                <c:pt idx="1619">
                  <c:v>498.31</c:v>
                </c:pt>
                <c:pt idx="1620">
                  <c:v>9580</c:v>
                </c:pt>
                <c:pt idx="1621">
                  <c:v>45.28</c:v>
                </c:pt>
                <c:pt idx="1622">
                  <c:v>13.57</c:v>
                </c:pt>
                <c:pt idx="1623">
                  <c:v>57.41</c:v>
                </c:pt>
                <c:pt idx="1624">
                  <c:v>2809.87</c:v>
                </c:pt>
                <c:pt idx="1625">
                  <c:v>79.93</c:v>
                </c:pt>
                <c:pt idx="1626">
                  <c:v>873.18</c:v>
                </c:pt>
                <c:pt idx="1627">
                  <c:v>97.96</c:v>
                </c:pt>
                <c:pt idx="1628">
                  <c:v>134.38</c:v>
                </c:pt>
                <c:pt idx="1629">
                  <c:v>73.1</c:v>
                </c:pt>
                <c:pt idx="1630">
                  <c:v>47.95</c:v>
                </c:pt>
                <c:pt idx="1631">
                  <c:v>76.77</c:v>
                </c:pt>
                <c:pt idx="1632">
                  <c:v>2115.06</c:v>
                </c:pt>
                <c:pt idx="1633">
                  <c:v>29.99</c:v>
                </c:pt>
                <c:pt idx="1634">
                  <c:v>837.57</c:v>
                </c:pt>
                <c:pt idx="1635">
                  <c:v>56.22</c:v>
                </c:pt>
                <c:pt idx="1636">
                  <c:v>758.97</c:v>
                </c:pt>
                <c:pt idx="1637">
                  <c:v>84.44</c:v>
                </c:pt>
                <c:pt idx="1638">
                  <c:v>79.02</c:v>
                </c:pt>
                <c:pt idx="1639">
                  <c:v>25.45</c:v>
                </c:pt>
                <c:pt idx="1640">
                  <c:v>110.72</c:v>
                </c:pt>
                <c:pt idx="1641">
                  <c:v>1300.54</c:v>
                </c:pt>
                <c:pt idx="1642">
                  <c:v>38.06</c:v>
                </c:pt>
                <c:pt idx="1643">
                  <c:v>1263.35</c:v>
                </c:pt>
                <c:pt idx="1644">
                  <c:v>48.25</c:v>
                </c:pt>
                <c:pt idx="1645">
                  <c:v>38.54</c:v>
                </c:pt>
                <c:pt idx="1646">
                  <c:v>1483.16</c:v>
                </c:pt>
                <c:pt idx="1647">
                  <c:v>243.24</c:v>
                </c:pt>
                <c:pt idx="1648">
                  <c:v>471.21</c:v>
                </c:pt>
                <c:pt idx="1649">
                  <c:v>36.58</c:v>
                </c:pt>
                <c:pt idx="1650">
                  <c:v>182.61</c:v>
                </c:pt>
                <c:pt idx="1651">
                  <c:v>2376.12</c:v>
                </c:pt>
                <c:pt idx="1652">
                  <c:v>6938.19</c:v>
                </c:pt>
                <c:pt idx="1653">
                  <c:v>20.22</c:v>
                </c:pt>
                <c:pt idx="1654">
                  <c:v>1548.97</c:v>
                </c:pt>
                <c:pt idx="1655">
                  <c:v>14.85</c:v>
                </c:pt>
                <c:pt idx="1656">
                  <c:v>31.24</c:v>
                </c:pt>
                <c:pt idx="1657">
                  <c:v>74.77</c:v>
                </c:pt>
                <c:pt idx="1658">
                  <c:v>127.81</c:v>
                </c:pt>
                <c:pt idx="1659">
                  <c:v>40.3</c:v>
                </c:pt>
                <c:pt idx="1660">
                  <c:v>111.88</c:v>
                </c:pt>
                <c:pt idx="1661">
                  <c:v>8.41</c:v>
                </c:pt>
                <c:pt idx="1662">
                  <c:v>104.95</c:v>
                </c:pt>
                <c:pt idx="1663">
                  <c:v>166.59</c:v>
                </c:pt>
                <c:pt idx="1664">
                  <c:v>1300.81</c:v>
                </c:pt>
                <c:pt idx="1665">
                  <c:v>67.86</c:v>
                </c:pt>
                <c:pt idx="1666">
                  <c:v>747.28</c:v>
                </c:pt>
                <c:pt idx="1667">
                  <c:v>3127.69</c:v>
                </c:pt>
                <c:pt idx="1668">
                  <c:v>41.82</c:v>
                </c:pt>
                <c:pt idx="1669">
                  <c:v>2875.72</c:v>
                </c:pt>
                <c:pt idx="1670">
                  <c:v>2427.18</c:v>
                </c:pt>
                <c:pt idx="1671">
                  <c:v>434.85</c:v>
                </c:pt>
                <c:pt idx="1672">
                  <c:v>19.16</c:v>
                </c:pt>
                <c:pt idx="1673">
                  <c:v>1959.88</c:v>
                </c:pt>
                <c:pt idx="1674">
                  <c:v>710.16</c:v>
                </c:pt>
                <c:pt idx="1675">
                  <c:v>72.77</c:v>
                </c:pt>
                <c:pt idx="1676">
                  <c:v>57.7</c:v>
                </c:pt>
                <c:pt idx="1677">
                  <c:v>974.14</c:v>
                </c:pt>
                <c:pt idx="1678">
                  <c:v>74.23</c:v>
                </c:pt>
                <c:pt idx="1679">
                  <c:v>627.19</c:v>
                </c:pt>
                <c:pt idx="1680">
                  <c:v>2233.46</c:v>
                </c:pt>
                <c:pt idx="1681">
                  <c:v>1059.38</c:v>
                </c:pt>
                <c:pt idx="1682">
                  <c:v>39.36</c:v>
                </c:pt>
                <c:pt idx="1683">
                  <c:v>379.72</c:v>
                </c:pt>
                <c:pt idx="1684">
                  <c:v>272.86</c:v>
                </c:pt>
                <c:pt idx="1685">
                  <c:v>878.34</c:v>
                </c:pt>
                <c:pt idx="1686">
                  <c:v>676.57</c:v>
                </c:pt>
                <c:pt idx="1687">
                  <c:v>94.97</c:v>
                </c:pt>
                <c:pt idx="1688">
                  <c:v>267.2</c:v>
                </c:pt>
                <c:pt idx="1689">
                  <c:v>86.79</c:v>
                </c:pt>
                <c:pt idx="1690">
                  <c:v>6.97</c:v>
                </c:pt>
                <c:pt idx="1691">
                  <c:v>186.19</c:v>
                </c:pt>
                <c:pt idx="1692">
                  <c:v>1227.94</c:v>
                </c:pt>
                <c:pt idx="1693">
                  <c:v>952.26</c:v>
                </c:pt>
                <c:pt idx="1694">
                  <c:v>5062.49</c:v>
                </c:pt>
                <c:pt idx="1695">
                  <c:v>100.59</c:v>
                </c:pt>
                <c:pt idx="1696">
                  <c:v>598.38</c:v>
                </c:pt>
                <c:pt idx="1697">
                  <c:v>7.2</c:v>
                </c:pt>
                <c:pt idx="1698">
                  <c:v>241.97</c:v>
                </c:pt>
                <c:pt idx="1699">
                  <c:v>120.81</c:v>
                </c:pt>
                <c:pt idx="1700">
                  <c:v>41.4</c:v>
                </c:pt>
                <c:pt idx="1701">
                  <c:v>18.59</c:v>
                </c:pt>
                <c:pt idx="1702">
                  <c:v>58.83</c:v>
                </c:pt>
                <c:pt idx="1703">
                  <c:v>1557.66</c:v>
                </c:pt>
                <c:pt idx="1704">
                  <c:v>818.81</c:v>
                </c:pt>
                <c:pt idx="1705">
                  <c:v>44.24</c:v>
                </c:pt>
                <c:pt idx="1706">
                  <c:v>12.15</c:v>
                </c:pt>
                <c:pt idx="1707">
                  <c:v>288.42</c:v>
                </c:pt>
                <c:pt idx="1708">
                  <c:v>119.78</c:v>
                </c:pt>
                <c:pt idx="1709">
                  <c:v>1867.04</c:v>
                </c:pt>
                <c:pt idx="1710">
                  <c:v>537.8</c:v>
                </c:pt>
                <c:pt idx="1711">
                  <c:v>366.26</c:v>
                </c:pt>
                <c:pt idx="1712">
                  <c:v>157.99</c:v>
                </c:pt>
                <c:pt idx="1713">
                  <c:v>1212.88</c:v>
                </c:pt>
                <c:pt idx="1714">
                  <c:v>125.19</c:v>
                </c:pt>
                <c:pt idx="1715">
                  <c:v>27.63</c:v>
                </c:pt>
                <c:pt idx="1716">
                  <c:v>31.21</c:v>
                </c:pt>
                <c:pt idx="1717">
                  <c:v>128.13</c:v>
                </c:pt>
                <c:pt idx="1718">
                  <c:v>464.94</c:v>
                </c:pt>
                <c:pt idx="1719">
                  <c:v>7360.2</c:v>
                </c:pt>
                <c:pt idx="1720">
                  <c:v>89.06</c:v>
                </c:pt>
                <c:pt idx="1721">
                  <c:v>134.97</c:v>
                </c:pt>
                <c:pt idx="1722">
                  <c:v>66.74</c:v>
                </c:pt>
                <c:pt idx="1723">
                  <c:v>1282.67</c:v>
                </c:pt>
                <c:pt idx="1724">
                  <c:v>116.92</c:v>
                </c:pt>
                <c:pt idx="1725">
                  <c:v>332.16</c:v>
                </c:pt>
                <c:pt idx="1726">
                  <c:v>147.62</c:v>
                </c:pt>
                <c:pt idx="1727">
                  <c:v>48.32</c:v>
                </c:pt>
                <c:pt idx="1728">
                  <c:v>511.57</c:v>
                </c:pt>
                <c:pt idx="1729">
                  <c:v>8.65</c:v>
                </c:pt>
                <c:pt idx="1730">
                  <c:v>215.25</c:v>
                </c:pt>
                <c:pt idx="1731">
                  <c:v>1358.02</c:v>
                </c:pt>
                <c:pt idx="1732">
                  <c:v>358.84</c:v>
                </c:pt>
                <c:pt idx="1733">
                  <c:v>3527.82</c:v>
                </c:pt>
                <c:pt idx="1734">
                  <c:v>4698.21</c:v>
                </c:pt>
                <c:pt idx="1735">
                  <c:v>43.08</c:v>
                </c:pt>
                <c:pt idx="1736">
                  <c:v>258.93</c:v>
                </c:pt>
                <c:pt idx="1737">
                  <c:v>102.54</c:v>
                </c:pt>
                <c:pt idx="1738">
                  <c:v>396.19</c:v>
                </c:pt>
                <c:pt idx="1739">
                  <c:v>2230.12</c:v>
                </c:pt>
                <c:pt idx="1740">
                  <c:v>34.41</c:v>
                </c:pt>
                <c:pt idx="1741">
                  <c:v>157.27</c:v>
                </c:pt>
                <c:pt idx="1742">
                  <c:v>110.75</c:v>
                </c:pt>
                <c:pt idx="1743">
                  <c:v>1013.84</c:v>
                </c:pt>
                <c:pt idx="1744">
                  <c:v>91.39</c:v>
                </c:pt>
                <c:pt idx="1745">
                  <c:v>885.65</c:v>
                </c:pt>
                <c:pt idx="1746">
                  <c:v>202.29</c:v>
                </c:pt>
                <c:pt idx="1747">
                  <c:v>168.71</c:v>
                </c:pt>
                <c:pt idx="1748">
                  <c:v>199.76</c:v>
                </c:pt>
                <c:pt idx="1749">
                  <c:v>56.68</c:v>
                </c:pt>
                <c:pt idx="1750">
                  <c:v>273.34</c:v>
                </c:pt>
                <c:pt idx="1751">
                  <c:v>9280.72</c:v>
                </c:pt>
                <c:pt idx="1752">
                  <c:v>1348.83</c:v>
                </c:pt>
                <c:pt idx="1753">
                  <c:v>377</c:v>
                </c:pt>
                <c:pt idx="1754">
                  <c:v>42.99</c:v>
                </c:pt>
                <c:pt idx="1755">
                  <c:v>6600.63</c:v>
                </c:pt>
                <c:pt idx="1756">
                  <c:v>1811.99</c:v>
                </c:pt>
                <c:pt idx="1757">
                  <c:v>320.75</c:v>
                </c:pt>
                <c:pt idx="1758">
                  <c:v>1824.33</c:v>
                </c:pt>
                <c:pt idx="1759">
                  <c:v>66.32</c:v>
                </c:pt>
                <c:pt idx="1760">
                  <c:v>18.75</c:v>
                </c:pt>
                <c:pt idx="1761">
                  <c:v>188.51</c:v>
                </c:pt>
                <c:pt idx="1762">
                  <c:v>31.18</c:v>
                </c:pt>
                <c:pt idx="1763">
                  <c:v>6720.88</c:v>
                </c:pt>
                <c:pt idx="1764">
                  <c:v>102.21</c:v>
                </c:pt>
                <c:pt idx="1765">
                  <c:v>2331.9</c:v>
                </c:pt>
                <c:pt idx="1766">
                  <c:v>27.47</c:v>
                </c:pt>
                <c:pt idx="1767">
                  <c:v>261.34</c:v>
                </c:pt>
                <c:pt idx="1768">
                  <c:v>237.8</c:v>
                </c:pt>
                <c:pt idx="1769">
                  <c:v>35.97</c:v>
                </c:pt>
                <c:pt idx="1770">
                  <c:v>14.53</c:v>
                </c:pt>
                <c:pt idx="1771">
                  <c:v>1277.49</c:v>
                </c:pt>
                <c:pt idx="1772">
                  <c:v>14.2</c:v>
                </c:pt>
                <c:pt idx="1773">
                  <c:v>614.99</c:v>
                </c:pt>
                <c:pt idx="1774">
                  <c:v>279.01</c:v>
                </c:pt>
                <c:pt idx="1775">
                  <c:v>134.09</c:v>
                </c:pt>
                <c:pt idx="1776">
                  <c:v>28.46</c:v>
                </c:pt>
                <c:pt idx="1777">
                  <c:v>2291.39</c:v>
                </c:pt>
                <c:pt idx="1778">
                  <c:v>58.5</c:v>
                </c:pt>
                <c:pt idx="1779">
                  <c:v>131.62</c:v>
                </c:pt>
                <c:pt idx="1780">
                  <c:v>121.46</c:v>
                </c:pt>
                <c:pt idx="1781">
                  <c:v>79.61</c:v>
                </c:pt>
                <c:pt idx="1782">
                  <c:v>61.1</c:v>
                </c:pt>
                <c:pt idx="1783">
                  <c:v>193.81</c:v>
                </c:pt>
                <c:pt idx="1784">
                  <c:v>52.1</c:v>
                </c:pt>
                <c:pt idx="1785">
                  <c:v>608.81</c:v>
                </c:pt>
                <c:pt idx="1786">
                  <c:v>808.61</c:v>
                </c:pt>
                <c:pt idx="1787">
                  <c:v>55.08</c:v>
                </c:pt>
                <c:pt idx="1788">
                  <c:v>145.12</c:v>
                </c:pt>
                <c:pt idx="1789">
                  <c:v>94.27</c:v>
                </c:pt>
                <c:pt idx="1790">
                  <c:v>82.21</c:v>
                </c:pt>
                <c:pt idx="1791">
                  <c:v>417.47</c:v>
                </c:pt>
                <c:pt idx="1792">
                  <c:v>735.7</c:v>
                </c:pt>
                <c:pt idx="1793">
                  <c:v>225.59</c:v>
                </c:pt>
                <c:pt idx="1794">
                  <c:v>284.34</c:v>
                </c:pt>
                <c:pt idx="1795">
                  <c:v>66.9</c:v>
                </c:pt>
                <c:pt idx="1796">
                  <c:v>43.13</c:v>
                </c:pt>
                <c:pt idx="1797">
                  <c:v>11.21</c:v>
                </c:pt>
                <c:pt idx="1798">
                  <c:v>89.76</c:v>
                </c:pt>
                <c:pt idx="1799">
                  <c:v>1913.84</c:v>
                </c:pt>
                <c:pt idx="1800">
                  <c:v>2692.12</c:v>
                </c:pt>
                <c:pt idx="1801">
                  <c:v>762.38</c:v>
                </c:pt>
                <c:pt idx="1802">
                  <c:v>8.77</c:v>
                </c:pt>
                <c:pt idx="1803">
                  <c:v>20.87</c:v>
                </c:pt>
                <c:pt idx="1804">
                  <c:v>25.7</c:v>
                </c:pt>
                <c:pt idx="1805">
                  <c:v>229.57</c:v>
                </c:pt>
                <c:pt idx="1806">
                  <c:v>893.53</c:v>
                </c:pt>
                <c:pt idx="1807">
                  <c:v>514.79</c:v>
                </c:pt>
                <c:pt idx="1808">
                  <c:v>2053.6</c:v>
                </c:pt>
                <c:pt idx="1809">
                  <c:v>14.65</c:v>
                </c:pt>
                <c:pt idx="1810">
                  <c:v>312.59</c:v>
                </c:pt>
                <c:pt idx="1811">
                  <c:v>64.4</c:v>
                </c:pt>
                <c:pt idx="1812">
                  <c:v>193.59</c:v>
                </c:pt>
                <c:pt idx="1813">
                  <c:v>453.62</c:v>
                </c:pt>
                <c:pt idx="1814">
                  <c:v>929.57</c:v>
                </c:pt>
                <c:pt idx="1815">
                  <c:v>152.05</c:v>
                </c:pt>
                <c:pt idx="1816">
                  <c:v>49.1</c:v>
                </c:pt>
                <c:pt idx="1817">
                  <c:v>246.44</c:v>
                </c:pt>
                <c:pt idx="1818">
                  <c:v>575.07</c:v>
                </c:pt>
                <c:pt idx="1819">
                  <c:v>1781.66</c:v>
                </c:pt>
                <c:pt idx="1820">
                  <c:v>940.64</c:v>
                </c:pt>
                <c:pt idx="1821">
                  <c:v>439.27</c:v>
                </c:pt>
                <c:pt idx="1822">
                  <c:v>42.46</c:v>
                </c:pt>
                <c:pt idx="1823">
                  <c:v>314.06</c:v>
                </c:pt>
                <c:pt idx="1824">
                  <c:v>1009.99</c:v>
                </c:pt>
                <c:pt idx="1825">
                  <c:v>92.16</c:v>
                </c:pt>
                <c:pt idx="1826">
                  <c:v>2589.01</c:v>
                </c:pt>
                <c:pt idx="1827">
                  <c:v>1893.93</c:v>
                </c:pt>
                <c:pt idx="1828">
                  <c:v>107.95</c:v>
                </c:pt>
                <c:pt idx="1829">
                  <c:v>1714.93</c:v>
                </c:pt>
                <c:pt idx="1830">
                  <c:v>1494.63</c:v>
                </c:pt>
                <c:pt idx="1831">
                  <c:v>127.83</c:v>
                </c:pt>
                <c:pt idx="1832">
                  <c:v>289.88</c:v>
                </c:pt>
                <c:pt idx="1833">
                  <c:v>414.49</c:v>
                </c:pt>
                <c:pt idx="1834">
                  <c:v>469.69</c:v>
                </c:pt>
                <c:pt idx="1835">
                  <c:v>8585.67</c:v>
                </c:pt>
                <c:pt idx="1836">
                  <c:v>1700.38</c:v>
                </c:pt>
                <c:pt idx="1837">
                  <c:v>35.96</c:v>
                </c:pt>
                <c:pt idx="1838">
                  <c:v>292.37</c:v>
                </c:pt>
                <c:pt idx="1839">
                  <c:v>682.79</c:v>
                </c:pt>
                <c:pt idx="1840">
                  <c:v>125.77</c:v>
                </c:pt>
                <c:pt idx="1841">
                  <c:v>3918.98</c:v>
                </c:pt>
                <c:pt idx="1842">
                  <c:v>257.52</c:v>
                </c:pt>
                <c:pt idx="1843">
                  <c:v>411.64</c:v>
                </c:pt>
                <c:pt idx="1844">
                  <c:v>8.3</c:v>
                </c:pt>
                <c:pt idx="1845">
                  <c:v>10.04</c:v>
                </c:pt>
                <c:pt idx="1846">
                  <c:v>19.73</c:v>
                </c:pt>
                <c:pt idx="1847">
                  <c:v>615.54</c:v>
                </c:pt>
                <c:pt idx="1848">
                  <c:v>29.92</c:v>
                </c:pt>
                <c:pt idx="1849">
                  <c:v>281.82</c:v>
                </c:pt>
                <c:pt idx="1850">
                  <c:v>3902.09</c:v>
                </c:pt>
                <c:pt idx="1851">
                  <c:v>14.18</c:v>
                </c:pt>
                <c:pt idx="1852">
                  <c:v>4146.28</c:v>
                </c:pt>
                <c:pt idx="1853">
                  <c:v>290.24</c:v>
                </c:pt>
                <c:pt idx="1854">
                  <c:v>971.4</c:v>
                </c:pt>
                <c:pt idx="1855">
                  <c:v>193.51</c:v>
                </c:pt>
                <c:pt idx="1856">
                  <c:v>157.81</c:v>
                </c:pt>
                <c:pt idx="1857">
                  <c:v>19.44</c:v>
                </c:pt>
                <c:pt idx="1858">
                  <c:v>4636.63</c:v>
                </c:pt>
                <c:pt idx="1859">
                  <c:v>761.16</c:v>
                </c:pt>
                <c:pt idx="1860">
                  <c:v>20.03</c:v>
                </c:pt>
                <c:pt idx="1861">
                  <c:v>84.56</c:v>
                </c:pt>
                <c:pt idx="1862">
                  <c:v>70.71</c:v>
                </c:pt>
                <c:pt idx="1863">
                  <c:v>269.33</c:v>
                </c:pt>
                <c:pt idx="1864">
                  <c:v>3845.35</c:v>
                </c:pt>
                <c:pt idx="1865">
                  <c:v>3.77</c:v>
                </c:pt>
                <c:pt idx="1866">
                  <c:v>928.92</c:v>
                </c:pt>
                <c:pt idx="1867">
                  <c:v>343.54</c:v>
                </c:pt>
                <c:pt idx="1868">
                  <c:v>45</c:v>
                </c:pt>
                <c:pt idx="1869">
                  <c:v>6569.07</c:v>
                </c:pt>
                <c:pt idx="1870">
                  <c:v>15.95</c:v>
                </c:pt>
                <c:pt idx="1871">
                  <c:v>42.35</c:v>
                </c:pt>
                <c:pt idx="1872">
                  <c:v>384.22</c:v>
                </c:pt>
                <c:pt idx="1873">
                  <c:v>178.68</c:v>
                </c:pt>
                <c:pt idx="1874">
                  <c:v>79.39</c:v>
                </c:pt>
                <c:pt idx="1875">
                  <c:v>674.55</c:v>
                </c:pt>
                <c:pt idx="1876">
                  <c:v>668.38</c:v>
                </c:pt>
                <c:pt idx="1877">
                  <c:v>1721.24</c:v>
                </c:pt>
                <c:pt idx="1878">
                  <c:v>70.82</c:v>
                </c:pt>
                <c:pt idx="1879">
                  <c:v>90.44</c:v>
                </c:pt>
                <c:pt idx="1880">
                  <c:v>393.98</c:v>
                </c:pt>
                <c:pt idx="1881">
                  <c:v>61.29</c:v>
                </c:pt>
                <c:pt idx="1882">
                  <c:v>109.15</c:v>
                </c:pt>
                <c:pt idx="1883">
                  <c:v>74.01</c:v>
                </c:pt>
                <c:pt idx="1884">
                  <c:v>48.1</c:v>
                </c:pt>
                <c:pt idx="1885">
                  <c:v>8.83</c:v>
                </c:pt>
                <c:pt idx="1886">
                  <c:v>659.42</c:v>
                </c:pt>
                <c:pt idx="1887">
                  <c:v>403.53</c:v>
                </c:pt>
                <c:pt idx="1888">
                  <c:v>55.17</c:v>
                </c:pt>
                <c:pt idx="1889">
                  <c:v>76.91</c:v>
                </c:pt>
                <c:pt idx="1890">
                  <c:v>151.34</c:v>
                </c:pt>
                <c:pt idx="1891">
                  <c:v>34.11</c:v>
                </c:pt>
                <c:pt idx="1892">
                  <c:v>154.71</c:v>
                </c:pt>
                <c:pt idx="1893">
                  <c:v>63.32</c:v>
                </c:pt>
                <c:pt idx="1894">
                  <c:v>5086.08</c:v>
                </c:pt>
                <c:pt idx="1895">
                  <c:v>52.21</c:v>
                </c:pt>
                <c:pt idx="1896">
                  <c:v>170.32</c:v>
                </c:pt>
                <c:pt idx="1897">
                  <c:v>92.29</c:v>
                </c:pt>
                <c:pt idx="1898">
                  <c:v>82.29</c:v>
                </c:pt>
                <c:pt idx="1899">
                  <c:v>1506.89</c:v>
                </c:pt>
                <c:pt idx="1900">
                  <c:v>819.4</c:v>
                </c:pt>
                <c:pt idx="1901">
                  <c:v>1809.75</c:v>
                </c:pt>
                <c:pt idx="1902">
                  <c:v>70.03</c:v>
                </c:pt>
                <c:pt idx="1903">
                  <c:v>15.19</c:v>
                </c:pt>
                <c:pt idx="1904">
                  <c:v>59.49</c:v>
                </c:pt>
                <c:pt idx="1905">
                  <c:v>237.62</c:v>
                </c:pt>
                <c:pt idx="1906">
                  <c:v>176.42</c:v>
                </c:pt>
                <c:pt idx="1907">
                  <c:v>43.41</c:v>
                </c:pt>
                <c:pt idx="1908">
                  <c:v>46.42</c:v>
                </c:pt>
                <c:pt idx="1909">
                  <c:v>2084.16</c:v>
                </c:pt>
                <c:pt idx="1910">
                  <c:v>1140.95</c:v>
                </c:pt>
                <c:pt idx="1911">
                  <c:v>657.61</c:v>
                </c:pt>
                <c:pt idx="1912">
                  <c:v>31.46</c:v>
                </c:pt>
                <c:pt idx="1913">
                  <c:v>948.97</c:v>
                </c:pt>
                <c:pt idx="1914">
                  <c:v>136.99</c:v>
                </c:pt>
                <c:pt idx="1915">
                  <c:v>99.36</c:v>
                </c:pt>
                <c:pt idx="1916">
                  <c:v>27.37</c:v>
                </c:pt>
                <c:pt idx="1917">
                  <c:v>98.16</c:v>
                </c:pt>
                <c:pt idx="1918">
                  <c:v>116.11</c:v>
                </c:pt>
                <c:pt idx="1919">
                  <c:v>157.33</c:v>
                </c:pt>
                <c:pt idx="1920">
                  <c:v>95</c:v>
                </c:pt>
                <c:pt idx="1921">
                  <c:v>39.17</c:v>
                </c:pt>
                <c:pt idx="1922">
                  <c:v>131.26</c:v>
                </c:pt>
                <c:pt idx="1923">
                  <c:v>647.07</c:v>
                </c:pt>
                <c:pt idx="1924">
                  <c:v>141.59</c:v>
                </c:pt>
                <c:pt idx="1925">
                  <c:v>203.05</c:v>
                </c:pt>
                <c:pt idx="1926">
                  <c:v>9.23</c:v>
                </c:pt>
                <c:pt idx="1927">
                  <c:v>96.13</c:v>
                </c:pt>
                <c:pt idx="1928">
                  <c:v>73.96</c:v>
                </c:pt>
                <c:pt idx="1929">
                  <c:v>51.02</c:v>
                </c:pt>
                <c:pt idx="1930">
                  <c:v>107.51</c:v>
                </c:pt>
                <c:pt idx="1931">
                  <c:v>44.75</c:v>
                </c:pt>
                <c:pt idx="1932">
                  <c:v>40.69</c:v>
                </c:pt>
                <c:pt idx="1933">
                  <c:v>3846.06</c:v>
                </c:pt>
                <c:pt idx="1934">
                  <c:v>76.23</c:v>
                </c:pt>
                <c:pt idx="1935">
                  <c:v>79.74</c:v>
                </c:pt>
                <c:pt idx="1936">
                  <c:v>392.45</c:v>
                </c:pt>
                <c:pt idx="1937">
                  <c:v>41.29</c:v>
                </c:pt>
                <c:pt idx="1938">
                  <c:v>35.48</c:v>
                </c:pt>
                <c:pt idx="1939">
                  <c:v>2130.04</c:v>
                </c:pt>
                <c:pt idx="1940">
                  <c:v>82.8</c:v>
                </c:pt>
                <c:pt idx="1941">
                  <c:v>152.11</c:v>
                </c:pt>
                <c:pt idx="1942">
                  <c:v>35.97</c:v>
                </c:pt>
                <c:pt idx="1943">
                  <c:v>19.32</c:v>
                </c:pt>
                <c:pt idx="1944">
                  <c:v>192.33</c:v>
                </c:pt>
                <c:pt idx="1945">
                  <c:v>6901.25</c:v>
                </c:pt>
                <c:pt idx="1946">
                  <c:v>148.94</c:v>
                </c:pt>
                <c:pt idx="1947">
                  <c:v>200.68</c:v>
                </c:pt>
                <c:pt idx="1948">
                  <c:v>1214.03</c:v>
                </c:pt>
                <c:pt idx="1949">
                  <c:v>556.61</c:v>
                </c:pt>
                <c:pt idx="1950">
                  <c:v>10.96</c:v>
                </c:pt>
                <c:pt idx="1951">
                  <c:v>1503.05</c:v>
                </c:pt>
              </c:numCache>
            </c:numRef>
          </c:xVal>
          <c:yVal>
            <c:numRef>
              <c:f>'Sales and Profit'!$B$2:$B$1955</c:f>
              <c:numCache>
                <c:formatCode>General</c:formatCode>
                <c:ptCount val="1954"/>
                <c:pt idx="0">
                  <c:v>-500.38</c:v>
                </c:pt>
                <c:pt idx="1">
                  <c:v>36.02</c:v>
                </c:pt>
                <c:pt idx="2">
                  <c:v>-50.64</c:v>
                </c:pt>
                <c:pt idx="3">
                  <c:v>510.489</c:v>
                </c:pt>
                <c:pt idx="4">
                  <c:v>-10.9</c:v>
                </c:pt>
                <c:pt idx="5">
                  <c:v>1408.1865</c:v>
                </c:pt>
                <c:pt idx="6">
                  <c:v>-1069.72</c:v>
                </c:pt>
                <c:pt idx="7">
                  <c:v>4073.25</c:v>
                </c:pt>
                <c:pt idx="8">
                  <c:v>15.42</c:v>
                </c:pt>
                <c:pt idx="9">
                  <c:v>-568.5351</c:v>
                </c:pt>
                <c:pt idx="10">
                  <c:v>-4.6683</c:v>
                </c:pt>
                <c:pt idx="11">
                  <c:v>-20.25</c:v>
                </c:pt>
                <c:pt idx="12">
                  <c:v>-3.381</c:v>
                </c:pt>
                <c:pt idx="13">
                  <c:v>-35.75</c:v>
                </c:pt>
                <c:pt idx="14">
                  <c:v>-662.52</c:v>
                </c:pt>
                <c:pt idx="15">
                  <c:v>9228.2256</c:v>
                </c:pt>
                <c:pt idx="16">
                  <c:v>-160.3847</c:v>
                </c:pt>
                <c:pt idx="17">
                  <c:v>-29.8984</c:v>
                </c:pt>
                <c:pt idx="18">
                  <c:v>52.9166</c:v>
                </c:pt>
                <c:pt idx="19">
                  <c:v>-121.75</c:v>
                </c:pt>
                <c:pt idx="20">
                  <c:v>14.48</c:v>
                </c:pt>
                <c:pt idx="21">
                  <c:v>22.25</c:v>
                </c:pt>
                <c:pt idx="22">
                  <c:v>2028.12</c:v>
                </c:pt>
                <c:pt idx="23">
                  <c:v>-48.57</c:v>
                </c:pt>
                <c:pt idx="24">
                  <c:v>1282.496</c:v>
                </c:pt>
                <c:pt idx="25">
                  <c:v>17.2</c:v>
                </c:pt>
                <c:pt idx="26">
                  <c:v>1184.12</c:v>
                </c:pt>
                <c:pt idx="27">
                  <c:v>9.82</c:v>
                </c:pt>
                <c:pt idx="28">
                  <c:v>-179.592</c:v>
                </c:pt>
                <c:pt idx="29">
                  <c:v>373.67</c:v>
                </c:pt>
                <c:pt idx="30">
                  <c:v>-2.12</c:v>
                </c:pt>
                <c:pt idx="31">
                  <c:v>-580.32</c:v>
                </c:pt>
                <c:pt idx="32">
                  <c:v>-19.0992</c:v>
                </c:pt>
                <c:pt idx="33">
                  <c:v>263.4</c:v>
                </c:pt>
                <c:pt idx="34">
                  <c:v>37.31</c:v>
                </c:pt>
                <c:pt idx="35">
                  <c:v>542.25</c:v>
                </c:pt>
                <c:pt idx="36">
                  <c:v>-69.07</c:v>
                </c:pt>
                <c:pt idx="37">
                  <c:v>-582.648</c:v>
                </c:pt>
                <c:pt idx="38">
                  <c:v>-229.68</c:v>
                </c:pt>
                <c:pt idx="39">
                  <c:v>-17.03</c:v>
                </c:pt>
                <c:pt idx="40">
                  <c:v>39.627</c:v>
                </c:pt>
                <c:pt idx="41">
                  <c:v>1916.6757</c:v>
                </c:pt>
                <c:pt idx="42">
                  <c:v>0.37</c:v>
                </c:pt>
                <c:pt idx="43">
                  <c:v>-247.55157</c:v>
                </c:pt>
                <c:pt idx="44">
                  <c:v>-277.20924</c:v>
                </c:pt>
                <c:pt idx="45">
                  <c:v>-203.27</c:v>
                </c:pt>
                <c:pt idx="46">
                  <c:v>116.5063</c:v>
                </c:pt>
                <c:pt idx="47">
                  <c:v>19.04</c:v>
                </c:pt>
                <c:pt idx="48">
                  <c:v>117.38</c:v>
                </c:pt>
                <c:pt idx="49">
                  <c:v>112.06</c:v>
                </c:pt>
                <c:pt idx="50">
                  <c:v>16.79</c:v>
                </c:pt>
                <c:pt idx="51">
                  <c:v>-38.38</c:v>
                </c:pt>
                <c:pt idx="52">
                  <c:v>29.332</c:v>
                </c:pt>
                <c:pt idx="53">
                  <c:v>-86</c:v>
                </c:pt>
                <c:pt idx="54">
                  <c:v>-25.38</c:v>
                </c:pt>
                <c:pt idx="55">
                  <c:v>31.752</c:v>
                </c:pt>
                <c:pt idx="56">
                  <c:v>117.208</c:v>
                </c:pt>
                <c:pt idx="57">
                  <c:v>1240.25</c:v>
                </c:pt>
                <c:pt idx="58">
                  <c:v>-533.232</c:v>
                </c:pt>
                <c:pt idx="59">
                  <c:v>-16.06374</c:v>
                </c:pt>
                <c:pt idx="60">
                  <c:v>34.068</c:v>
                </c:pt>
                <c:pt idx="61">
                  <c:v>5.8625</c:v>
                </c:pt>
                <c:pt idx="62">
                  <c:v>-4.2</c:v>
                </c:pt>
                <c:pt idx="63">
                  <c:v>-51.737</c:v>
                </c:pt>
                <c:pt idx="64">
                  <c:v>54.9015</c:v>
                </c:pt>
                <c:pt idx="65">
                  <c:v>-46.25</c:v>
                </c:pt>
                <c:pt idx="66">
                  <c:v>81.91</c:v>
                </c:pt>
                <c:pt idx="67">
                  <c:v>2861.01</c:v>
                </c:pt>
                <c:pt idx="68">
                  <c:v>-52.647</c:v>
                </c:pt>
                <c:pt idx="69">
                  <c:v>-24.44</c:v>
                </c:pt>
                <c:pt idx="70">
                  <c:v>366.507</c:v>
                </c:pt>
                <c:pt idx="71">
                  <c:v>732.2698</c:v>
                </c:pt>
                <c:pt idx="72">
                  <c:v>70.028</c:v>
                </c:pt>
                <c:pt idx="73">
                  <c:v>3.451</c:v>
                </c:pt>
                <c:pt idx="74">
                  <c:v>-275.253</c:v>
                </c:pt>
                <c:pt idx="75">
                  <c:v>1947.67</c:v>
                </c:pt>
                <c:pt idx="76">
                  <c:v>1049.03</c:v>
                </c:pt>
                <c:pt idx="77">
                  <c:v>109.836</c:v>
                </c:pt>
                <c:pt idx="78">
                  <c:v>128.03</c:v>
                </c:pt>
                <c:pt idx="79">
                  <c:v>-163.63</c:v>
                </c:pt>
                <c:pt idx="80">
                  <c:v>-63.87</c:v>
                </c:pt>
                <c:pt idx="81">
                  <c:v>-175.175</c:v>
                </c:pt>
                <c:pt idx="82">
                  <c:v>1951.3</c:v>
                </c:pt>
                <c:pt idx="83">
                  <c:v>27.38</c:v>
                </c:pt>
                <c:pt idx="84">
                  <c:v>-9.177</c:v>
                </c:pt>
                <c:pt idx="85">
                  <c:v>-171.1577</c:v>
                </c:pt>
                <c:pt idx="86">
                  <c:v>624.239</c:v>
                </c:pt>
                <c:pt idx="87">
                  <c:v>-14.3241</c:v>
                </c:pt>
                <c:pt idx="88">
                  <c:v>-746.44</c:v>
                </c:pt>
                <c:pt idx="89">
                  <c:v>-274.95</c:v>
                </c:pt>
                <c:pt idx="90">
                  <c:v>772.04</c:v>
                </c:pt>
                <c:pt idx="91">
                  <c:v>2593.14</c:v>
                </c:pt>
                <c:pt idx="92">
                  <c:v>1162.76</c:v>
                </c:pt>
                <c:pt idx="93">
                  <c:v>-66.2473</c:v>
                </c:pt>
                <c:pt idx="94">
                  <c:v>-1763.7477</c:v>
                </c:pt>
                <c:pt idx="95">
                  <c:v>460.676</c:v>
                </c:pt>
                <c:pt idx="96">
                  <c:v>393.42</c:v>
                </c:pt>
                <c:pt idx="97">
                  <c:v>592.5265</c:v>
                </c:pt>
                <c:pt idx="98">
                  <c:v>232.8</c:v>
                </c:pt>
                <c:pt idx="99">
                  <c:v>23.87</c:v>
                </c:pt>
                <c:pt idx="100">
                  <c:v>-35.04</c:v>
                </c:pt>
                <c:pt idx="101">
                  <c:v>149.53</c:v>
                </c:pt>
                <c:pt idx="102">
                  <c:v>-63.8135</c:v>
                </c:pt>
                <c:pt idx="103">
                  <c:v>325.29</c:v>
                </c:pt>
                <c:pt idx="104">
                  <c:v>-168.72</c:v>
                </c:pt>
                <c:pt idx="105">
                  <c:v>-439.62</c:v>
                </c:pt>
                <c:pt idx="106">
                  <c:v>-59.06</c:v>
                </c:pt>
                <c:pt idx="107">
                  <c:v>-82.83</c:v>
                </c:pt>
                <c:pt idx="108">
                  <c:v>25.04</c:v>
                </c:pt>
                <c:pt idx="109">
                  <c:v>930.987</c:v>
                </c:pt>
                <c:pt idx="110">
                  <c:v>-173.0952</c:v>
                </c:pt>
                <c:pt idx="111">
                  <c:v>-96.16</c:v>
                </c:pt>
                <c:pt idx="112">
                  <c:v>29.17</c:v>
                </c:pt>
                <c:pt idx="113">
                  <c:v>-48.97</c:v>
                </c:pt>
                <c:pt idx="114">
                  <c:v>40.92</c:v>
                </c:pt>
                <c:pt idx="115">
                  <c:v>-15.0995</c:v>
                </c:pt>
                <c:pt idx="116">
                  <c:v>-102.93</c:v>
                </c:pt>
                <c:pt idx="117">
                  <c:v>72.1858</c:v>
                </c:pt>
                <c:pt idx="118">
                  <c:v>-122.3733</c:v>
                </c:pt>
                <c:pt idx="119">
                  <c:v>-107.5135</c:v>
                </c:pt>
                <c:pt idx="120">
                  <c:v>46.01</c:v>
                </c:pt>
                <c:pt idx="121">
                  <c:v>38.7</c:v>
                </c:pt>
                <c:pt idx="122">
                  <c:v>-21.91</c:v>
                </c:pt>
                <c:pt idx="123">
                  <c:v>-119.77</c:v>
                </c:pt>
                <c:pt idx="124">
                  <c:v>-308.928</c:v>
                </c:pt>
                <c:pt idx="125">
                  <c:v>-1679.76</c:v>
                </c:pt>
                <c:pt idx="126">
                  <c:v>575.396</c:v>
                </c:pt>
                <c:pt idx="127">
                  <c:v>-42.8536</c:v>
                </c:pt>
                <c:pt idx="128">
                  <c:v>10.74</c:v>
                </c:pt>
                <c:pt idx="129">
                  <c:v>2008.71</c:v>
                </c:pt>
                <c:pt idx="130">
                  <c:v>-80.53</c:v>
                </c:pt>
                <c:pt idx="131">
                  <c:v>-270.85</c:v>
                </c:pt>
                <c:pt idx="132">
                  <c:v>-56.35</c:v>
                </c:pt>
                <c:pt idx="133">
                  <c:v>-76.89</c:v>
                </c:pt>
                <c:pt idx="134">
                  <c:v>-0.49</c:v>
                </c:pt>
                <c:pt idx="135">
                  <c:v>38.08</c:v>
                </c:pt>
                <c:pt idx="136">
                  <c:v>567.59</c:v>
                </c:pt>
                <c:pt idx="137">
                  <c:v>-28.45</c:v>
                </c:pt>
                <c:pt idx="138">
                  <c:v>-131.16</c:v>
                </c:pt>
                <c:pt idx="139">
                  <c:v>-144.2</c:v>
                </c:pt>
                <c:pt idx="140">
                  <c:v>13.508</c:v>
                </c:pt>
                <c:pt idx="141">
                  <c:v>270.8743</c:v>
                </c:pt>
                <c:pt idx="142">
                  <c:v>1220.03784</c:v>
                </c:pt>
                <c:pt idx="143">
                  <c:v>61.47</c:v>
                </c:pt>
                <c:pt idx="144">
                  <c:v>18.27</c:v>
                </c:pt>
                <c:pt idx="145">
                  <c:v>-513.79042</c:v>
                </c:pt>
                <c:pt idx="146">
                  <c:v>-807.59</c:v>
                </c:pt>
                <c:pt idx="147">
                  <c:v>-47.28</c:v>
                </c:pt>
                <c:pt idx="148">
                  <c:v>722.241</c:v>
                </c:pt>
                <c:pt idx="149">
                  <c:v>384.38</c:v>
                </c:pt>
                <c:pt idx="150">
                  <c:v>2023.75</c:v>
                </c:pt>
                <c:pt idx="151">
                  <c:v>-63.51</c:v>
                </c:pt>
                <c:pt idx="152">
                  <c:v>-17.49</c:v>
                </c:pt>
                <c:pt idx="153">
                  <c:v>-114.6399</c:v>
                </c:pt>
                <c:pt idx="154">
                  <c:v>-20.79</c:v>
                </c:pt>
                <c:pt idx="155">
                  <c:v>-66.48</c:v>
                </c:pt>
                <c:pt idx="156">
                  <c:v>-52.33</c:v>
                </c:pt>
                <c:pt idx="157">
                  <c:v>116.1</c:v>
                </c:pt>
                <c:pt idx="158">
                  <c:v>-87.96</c:v>
                </c:pt>
                <c:pt idx="159">
                  <c:v>-16.67</c:v>
                </c:pt>
                <c:pt idx="160">
                  <c:v>288.09</c:v>
                </c:pt>
                <c:pt idx="161">
                  <c:v>1030.509</c:v>
                </c:pt>
                <c:pt idx="162">
                  <c:v>69.61</c:v>
                </c:pt>
                <c:pt idx="163">
                  <c:v>1232.79</c:v>
                </c:pt>
                <c:pt idx="164">
                  <c:v>840.051</c:v>
                </c:pt>
                <c:pt idx="165">
                  <c:v>1489.8</c:v>
                </c:pt>
                <c:pt idx="166">
                  <c:v>16.12</c:v>
                </c:pt>
                <c:pt idx="167">
                  <c:v>-815.9008</c:v>
                </c:pt>
                <c:pt idx="168">
                  <c:v>15.808</c:v>
                </c:pt>
                <c:pt idx="169">
                  <c:v>149.72</c:v>
                </c:pt>
                <c:pt idx="170">
                  <c:v>-52.49232</c:v>
                </c:pt>
                <c:pt idx="171">
                  <c:v>7.96</c:v>
                </c:pt>
                <c:pt idx="172">
                  <c:v>-459.0828</c:v>
                </c:pt>
                <c:pt idx="173">
                  <c:v>-96.05</c:v>
                </c:pt>
                <c:pt idx="174">
                  <c:v>-76.94</c:v>
                </c:pt>
                <c:pt idx="175">
                  <c:v>-124.2805</c:v>
                </c:pt>
                <c:pt idx="176">
                  <c:v>10.01</c:v>
                </c:pt>
                <c:pt idx="177">
                  <c:v>-93.85</c:v>
                </c:pt>
                <c:pt idx="178">
                  <c:v>-116.05</c:v>
                </c:pt>
                <c:pt idx="179">
                  <c:v>4260.112</c:v>
                </c:pt>
                <c:pt idx="180">
                  <c:v>-25.14</c:v>
                </c:pt>
                <c:pt idx="181">
                  <c:v>333.7605</c:v>
                </c:pt>
                <c:pt idx="182">
                  <c:v>1014.92</c:v>
                </c:pt>
                <c:pt idx="183">
                  <c:v>84.05</c:v>
                </c:pt>
                <c:pt idx="184">
                  <c:v>-253.11</c:v>
                </c:pt>
                <c:pt idx="185">
                  <c:v>150.72</c:v>
                </c:pt>
                <c:pt idx="186">
                  <c:v>19.42</c:v>
                </c:pt>
                <c:pt idx="187">
                  <c:v>3.13</c:v>
                </c:pt>
                <c:pt idx="188">
                  <c:v>1141.07</c:v>
                </c:pt>
                <c:pt idx="189">
                  <c:v>91.73</c:v>
                </c:pt>
                <c:pt idx="190">
                  <c:v>82.31</c:v>
                </c:pt>
                <c:pt idx="191">
                  <c:v>-61.59</c:v>
                </c:pt>
                <c:pt idx="192">
                  <c:v>-421.76</c:v>
                </c:pt>
                <c:pt idx="193">
                  <c:v>-94.59</c:v>
                </c:pt>
                <c:pt idx="194">
                  <c:v>-293.74</c:v>
                </c:pt>
                <c:pt idx="195">
                  <c:v>-246.2761</c:v>
                </c:pt>
                <c:pt idx="196">
                  <c:v>55.1946</c:v>
                </c:pt>
                <c:pt idx="197">
                  <c:v>-307.2965</c:v>
                </c:pt>
                <c:pt idx="198">
                  <c:v>40.2</c:v>
                </c:pt>
                <c:pt idx="199">
                  <c:v>3.21</c:v>
                </c:pt>
                <c:pt idx="200">
                  <c:v>-2426.55</c:v>
                </c:pt>
                <c:pt idx="201">
                  <c:v>-60.145</c:v>
                </c:pt>
                <c:pt idx="202">
                  <c:v>-111.72</c:v>
                </c:pt>
                <c:pt idx="203">
                  <c:v>33.01</c:v>
                </c:pt>
                <c:pt idx="204">
                  <c:v>1192.04</c:v>
                </c:pt>
                <c:pt idx="205">
                  <c:v>-23.5</c:v>
                </c:pt>
                <c:pt idx="206">
                  <c:v>4.1674</c:v>
                </c:pt>
                <c:pt idx="207">
                  <c:v>-46.92</c:v>
                </c:pt>
                <c:pt idx="208">
                  <c:v>-445.9717763</c:v>
                </c:pt>
                <c:pt idx="209">
                  <c:v>-55.84</c:v>
                </c:pt>
                <c:pt idx="210">
                  <c:v>-1220.9145</c:v>
                </c:pt>
                <c:pt idx="211">
                  <c:v>-32.28</c:v>
                </c:pt>
                <c:pt idx="212">
                  <c:v>3602.1312</c:v>
                </c:pt>
                <c:pt idx="213">
                  <c:v>-582.648</c:v>
                </c:pt>
                <c:pt idx="214">
                  <c:v>-66.585</c:v>
                </c:pt>
                <c:pt idx="215">
                  <c:v>-133.546</c:v>
                </c:pt>
                <c:pt idx="216">
                  <c:v>272.694</c:v>
                </c:pt>
                <c:pt idx="217">
                  <c:v>-61.6</c:v>
                </c:pt>
                <c:pt idx="218">
                  <c:v>-94.2586</c:v>
                </c:pt>
                <c:pt idx="219">
                  <c:v>6.3308</c:v>
                </c:pt>
                <c:pt idx="220">
                  <c:v>5.7532</c:v>
                </c:pt>
                <c:pt idx="221">
                  <c:v>-127.008</c:v>
                </c:pt>
                <c:pt idx="222">
                  <c:v>-16476.838</c:v>
                </c:pt>
                <c:pt idx="223">
                  <c:v>-130.424</c:v>
                </c:pt>
                <c:pt idx="224">
                  <c:v>-106.421</c:v>
                </c:pt>
                <c:pt idx="225">
                  <c:v>-90.748</c:v>
                </c:pt>
                <c:pt idx="226">
                  <c:v>-108.2725</c:v>
                </c:pt>
                <c:pt idx="227">
                  <c:v>-255.65</c:v>
                </c:pt>
                <c:pt idx="228">
                  <c:v>-76.54</c:v>
                </c:pt>
                <c:pt idx="229">
                  <c:v>-10.09</c:v>
                </c:pt>
                <c:pt idx="230">
                  <c:v>-92.87</c:v>
                </c:pt>
                <c:pt idx="231">
                  <c:v>-216.0298</c:v>
                </c:pt>
                <c:pt idx="232">
                  <c:v>16.1364</c:v>
                </c:pt>
                <c:pt idx="233">
                  <c:v>-45.472</c:v>
                </c:pt>
                <c:pt idx="234">
                  <c:v>114.882</c:v>
                </c:pt>
                <c:pt idx="235">
                  <c:v>-29.61</c:v>
                </c:pt>
                <c:pt idx="236">
                  <c:v>125.724</c:v>
                </c:pt>
                <c:pt idx="237">
                  <c:v>690.1794</c:v>
                </c:pt>
                <c:pt idx="238">
                  <c:v>1507.6431</c:v>
                </c:pt>
                <c:pt idx="239">
                  <c:v>801.7468</c:v>
                </c:pt>
                <c:pt idx="240">
                  <c:v>-139.18256</c:v>
                </c:pt>
                <c:pt idx="241">
                  <c:v>-54.63</c:v>
                </c:pt>
                <c:pt idx="242">
                  <c:v>55.5552</c:v>
                </c:pt>
                <c:pt idx="243">
                  <c:v>-535.332</c:v>
                </c:pt>
                <c:pt idx="244">
                  <c:v>-208.7204</c:v>
                </c:pt>
                <c:pt idx="245">
                  <c:v>38.886</c:v>
                </c:pt>
                <c:pt idx="246">
                  <c:v>4.11</c:v>
                </c:pt>
                <c:pt idx="247">
                  <c:v>2581.5591</c:v>
                </c:pt>
                <c:pt idx="248">
                  <c:v>28.566</c:v>
                </c:pt>
                <c:pt idx="249">
                  <c:v>-28.954</c:v>
                </c:pt>
                <c:pt idx="250">
                  <c:v>997.38144</c:v>
                </c:pt>
                <c:pt idx="251">
                  <c:v>10.32</c:v>
                </c:pt>
                <c:pt idx="252">
                  <c:v>-36.0308</c:v>
                </c:pt>
                <c:pt idx="253">
                  <c:v>7.59</c:v>
                </c:pt>
                <c:pt idx="254">
                  <c:v>-107.987</c:v>
                </c:pt>
                <c:pt idx="255">
                  <c:v>-66.62</c:v>
                </c:pt>
                <c:pt idx="256">
                  <c:v>-21.48775</c:v>
                </c:pt>
                <c:pt idx="257">
                  <c:v>44.6775</c:v>
                </c:pt>
                <c:pt idx="258">
                  <c:v>23.595</c:v>
                </c:pt>
                <c:pt idx="259">
                  <c:v>-36.25</c:v>
                </c:pt>
                <c:pt idx="260">
                  <c:v>58.812</c:v>
                </c:pt>
                <c:pt idx="261">
                  <c:v>989.8119</c:v>
                </c:pt>
                <c:pt idx="262">
                  <c:v>4.0443</c:v>
                </c:pt>
                <c:pt idx="263">
                  <c:v>-10.3684</c:v>
                </c:pt>
                <c:pt idx="264">
                  <c:v>60.5616</c:v>
                </c:pt>
                <c:pt idx="265">
                  <c:v>-47.243088</c:v>
                </c:pt>
                <c:pt idx="266">
                  <c:v>9.154</c:v>
                </c:pt>
                <c:pt idx="267">
                  <c:v>-343.868</c:v>
                </c:pt>
                <c:pt idx="268">
                  <c:v>-3971.0628</c:v>
                </c:pt>
                <c:pt idx="269">
                  <c:v>-53.2962</c:v>
                </c:pt>
                <c:pt idx="270">
                  <c:v>-41.32</c:v>
                </c:pt>
                <c:pt idx="271">
                  <c:v>299.6739</c:v>
                </c:pt>
                <c:pt idx="272">
                  <c:v>-235.895</c:v>
                </c:pt>
                <c:pt idx="273">
                  <c:v>-15.456</c:v>
                </c:pt>
                <c:pt idx="274">
                  <c:v>16.0494</c:v>
                </c:pt>
                <c:pt idx="275">
                  <c:v>7.9</c:v>
                </c:pt>
                <c:pt idx="276">
                  <c:v>-27.16</c:v>
                </c:pt>
                <c:pt idx="277">
                  <c:v>-52.344</c:v>
                </c:pt>
                <c:pt idx="278">
                  <c:v>-119.936</c:v>
                </c:pt>
                <c:pt idx="279">
                  <c:v>357.428</c:v>
                </c:pt>
                <c:pt idx="280">
                  <c:v>40.3512</c:v>
                </c:pt>
                <c:pt idx="281">
                  <c:v>27.6345</c:v>
                </c:pt>
                <c:pt idx="282">
                  <c:v>751.58</c:v>
                </c:pt>
                <c:pt idx="283">
                  <c:v>-157.56</c:v>
                </c:pt>
                <c:pt idx="284">
                  <c:v>-663.5142</c:v>
                </c:pt>
                <c:pt idx="285">
                  <c:v>-87.99804</c:v>
                </c:pt>
                <c:pt idx="286">
                  <c:v>-9.13</c:v>
                </c:pt>
                <c:pt idx="287">
                  <c:v>223.416</c:v>
                </c:pt>
                <c:pt idx="288">
                  <c:v>-93.9274</c:v>
                </c:pt>
                <c:pt idx="289">
                  <c:v>790.464</c:v>
                </c:pt>
                <c:pt idx="290">
                  <c:v>788.79</c:v>
                </c:pt>
                <c:pt idx="291">
                  <c:v>7.74</c:v>
                </c:pt>
                <c:pt idx="292">
                  <c:v>3985.3089</c:v>
                </c:pt>
                <c:pt idx="293">
                  <c:v>13.9568</c:v>
                </c:pt>
                <c:pt idx="294">
                  <c:v>-536.242</c:v>
                </c:pt>
                <c:pt idx="295">
                  <c:v>-125.86</c:v>
                </c:pt>
                <c:pt idx="296">
                  <c:v>36.1641</c:v>
                </c:pt>
                <c:pt idx="297">
                  <c:v>1.68</c:v>
                </c:pt>
                <c:pt idx="298">
                  <c:v>67.864</c:v>
                </c:pt>
                <c:pt idx="299">
                  <c:v>97.16</c:v>
                </c:pt>
                <c:pt idx="300">
                  <c:v>-20.65</c:v>
                </c:pt>
                <c:pt idx="301">
                  <c:v>-78.7592</c:v>
                </c:pt>
                <c:pt idx="302">
                  <c:v>-14.075</c:v>
                </c:pt>
                <c:pt idx="303">
                  <c:v>-136.252</c:v>
                </c:pt>
                <c:pt idx="304">
                  <c:v>-25.76</c:v>
                </c:pt>
                <c:pt idx="305">
                  <c:v>-40.2752</c:v>
                </c:pt>
                <c:pt idx="306">
                  <c:v>-53.25</c:v>
                </c:pt>
                <c:pt idx="307">
                  <c:v>2.125</c:v>
                </c:pt>
                <c:pt idx="308">
                  <c:v>-159.25</c:v>
                </c:pt>
                <c:pt idx="309">
                  <c:v>206.517</c:v>
                </c:pt>
                <c:pt idx="310">
                  <c:v>-33.21154</c:v>
                </c:pt>
                <c:pt idx="311">
                  <c:v>-20.79</c:v>
                </c:pt>
                <c:pt idx="312">
                  <c:v>18.6438</c:v>
                </c:pt>
                <c:pt idx="313">
                  <c:v>-31.24</c:v>
                </c:pt>
                <c:pt idx="314">
                  <c:v>-119.32</c:v>
                </c:pt>
                <c:pt idx="315">
                  <c:v>52.6976</c:v>
                </c:pt>
                <c:pt idx="316">
                  <c:v>-78.19416</c:v>
                </c:pt>
                <c:pt idx="317">
                  <c:v>756.6747</c:v>
                </c:pt>
                <c:pt idx="318">
                  <c:v>-222.343</c:v>
                </c:pt>
                <c:pt idx="319">
                  <c:v>-1537.1356</c:v>
                </c:pt>
                <c:pt idx="320">
                  <c:v>-102.662</c:v>
                </c:pt>
                <c:pt idx="321">
                  <c:v>-138.0368</c:v>
                </c:pt>
                <c:pt idx="322">
                  <c:v>1049.03</c:v>
                </c:pt>
                <c:pt idx="323">
                  <c:v>46.1472</c:v>
                </c:pt>
                <c:pt idx="324">
                  <c:v>-1116.3348</c:v>
                </c:pt>
                <c:pt idx="325">
                  <c:v>6028.41</c:v>
                </c:pt>
                <c:pt idx="326">
                  <c:v>-161.6328</c:v>
                </c:pt>
                <c:pt idx="327">
                  <c:v>-250.19</c:v>
                </c:pt>
                <c:pt idx="328">
                  <c:v>683.9556</c:v>
                </c:pt>
                <c:pt idx="329">
                  <c:v>-16.64</c:v>
                </c:pt>
                <c:pt idx="330">
                  <c:v>-59.73</c:v>
                </c:pt>
                <c:pt idx="331">
                  <c:v>-633.441237</c:v>
                </c:pt>
                <c:pt idx="332">
                  <c:v>72.984</c:v>
                </c:pt>
                <c:pt idx="333">
                  <c:v>2699.9838</c:v>
                </c:pt>
                <c:pt idx="334">
                  <c:v>-170.98</c:v>
                </c:pt>
                <c:pt idx="335">
                  <c:v>34.52</c:v>
                </c:pt>
                <c:pt idx="336">
                  <c:v>3576.8841</c:v>
                </c:pt>
                <c:pt idx="337">
                  <c:v>20.38</c:v>
                </c:pt>
                <c:pt idx="338">
                  <c:v>39.5853</c:v>
                </c:pt>
                <c:pt idx="339">
                  <c:v>-35.2904</c:v>
                </c:pt>
                <c:pt idx="340">
                  <c:v>-74.8836</c:v>
                </c:pt>
                <c:pt idx="341">
                  <c:v>-173.0952</c:v>
                </c:pt>
                <c:pt idx="342">
                  <c:v>-96.16</c:v>
                </c:pt>
                <c:pt idx="343">
                  <c:v>104.7213</c:v>
                </c:pt>
                <c:pt idx="344">
                  <c:v>37.31</c:v>
                </c:pt>
                <c:pt idx="345">
                  <c:v>0.684</c:v>
                </c:pt>
                <c:pt idx="346">
                  <c:v>-53.745</c:v>
                </c:pt>
                <c:pt idx="347">
                  <c:v>232.2816</c:v>
                </c:pt>
                <c:pt idx="348">
                  <c:v>-781.1342</c:v>
                </c:pt>
                <c:pt idx="349">
                  <c:v>-23.296</c:v>
                </c:pt>
                <c:pt idx="350">
                  <c:v>-2177.986096</c:v>
                </c:pt>
                <c:pt idx="351">
                  <c:v>-239.8656</c:v>
                </c:pt>
                <c:pt idx="352">
                  <c:v>-53.444</c:v>
                </c:pt>
                <c:pt idx="353">
                  <c:v>15.2745</c:v>
                </c:pt>
                <c:pt idx="354">
                  <c:v>26.5857</c:v>
                </c:pt>
                <c:pt idx="355">
                  <c:v>-575.352</c:v>
                </c:pt>
                <c:pt idx="356">
                  <c:v>-22.12</c:v>
                </c:pt>
                <c:pt idx="357">
                  <c:v>-51.635</c:v>
                </c:pt>
                <c:pt idx="358">
                  <c:v>484.8492</c:v>
                </c:pt>
                <c:pt idx="359">
                  <c:v>18</c:v>
                </c:pt>
                <c:pt idx="360">
                  <c:v>13.8</c:v>
                </c:pt>
                <c:pt idx="361">
                  <c:v>4.392</c:v>
                </c:pt>
                <c:pt idx="362">
                  <c:v>-236.25</c:v>
                </c:pt>
                <c:pt idx="363">
                  <c:v>-1920.9336</c:v>
                </c:pt>
                <c:pt idx="364">
                  <c:v>-37.1752</c:v>
                </c:pt>
                <c:pt idx="365">
                  <c:v>-253.778</c:v>
                </c:pt>
                <c:pt idx="366">
                  <c:v>1474.8704</c:v>
                </c:pt>
                <c:pt idx="367">
                  <c:v>19.78</c:v>
                </c:pt>
                <c:pt idx="368">
                  <c:v>929.7957</c:v>
                </c:pt>
                <c:pt idx="369">
                  <c:v>-489.4156</c:v>
                </c:pt>
                <c:pt idx="370">
                  <c:v>35.31</c:v>
                </c:pt>
                <c:pt idx="371">
                  <c:v>-16.37</c:v>
                </c:pt>
                <c:pt idx="372">
                  <c:v>-88.585</c:v>
                </c:pt>
                <c:pt idx="373">
                  <c:v>-485.68</c:v>
                </c:pt>
                <c:pt idx="374">
                  <c:v>-15.0904</c:v>
                </c:pt>
                <c:pt idx="375">
                  <c:v>-81.77</c:v>
                </c:pt>
                <c:pt idx="376">
                  <c:v>-159.68</c:v>
                </c:pt>
                <c:pt idx="377">
                  <c:v>27.91</c:v>
                </c:pt>
                <c:pt idx="378">
                  <c:v>-19.208</c:v>
                </c:pt>
                <c:pt idx="379">
                  <c:v>7.44</c:v>
                </c:pt>
                <c:pt idx="380">
                  <c:v>134.16825</c:v>
                </c:pt>
                <c:pt idx="381">
                  <c:v>67.1075</c:v>
                </c:pt>
                <c:pt idx="382">
                  <c:v>54.9378</c:v>
                </c:pt>
                <c:pt idx="383">
                  <c:v>168.237</c:v>
                </c:pt>
                <c:pt idx="384">
                  <c:v>-169.232</c:v>
                </c:pt>
                <c:pt idx="385">
                  <c:v>2.18</c:v>
                </c:pt>
                <c:pt idx="386">
                  <c:v>152.4348</c:v>
                </c:pt>
                <c:pt idx="387">
                  <c:v>70.6767</c:v>
                </c:pt>
                <c:pt idx="388">
                  <c:v>513.084</c:v>
                </c:pt>
                <c:pt idx="389">
                  <c:v>-9.108</c:v>
                </c:pt>
                <c:pt idx="390">
                  <c:v>172.5644</c:v>
                </c:pt>
                <c:pt idx="391">
                  <c:v>719.3526</c:v>
                </c:pt>
                <c:pt idx="392">
                  <c:v>114.3165</c:v>
                </c:pt>
                <c:pt idx="393">
                  <c:v>1107.408</c:v>
                </c:pt>
                <c:pt idx="394">
                  <c:v>1261.4718</c:v>
                </c:pt>
                <c:pt idx="395">
                  <c:v>-59.96376</c:v>
                </c:pt>
                <c:pt idx="396">
                  <c:v>89.4148</c:v>
                </c:pt>
                <c:pt idx="397">
                  <c:v>-321.51</c:v>
                </c:pt>
                <c:pt idx="398">
                  <c:v>167.334</c:v>
                </c:pt>
                <c:pt idx="399">
                  <c:v>-44.415</c:v>
                </c:pt>
                <c:pt idx="400">
                  <c:v>-283.9914</c:v>
                </c:pt>
                <c:pt idx="401">
                  <c:v>-195.342</c:v>
                </c:pt>
                <c:pt idx="402">
                  <c:v>-89.7092</c:v>
                </c:pt>
                <c:pt idx="403">
                  <c:v>2502.6852</c:v>
                </c:pt>
                <c:pt idx="404">
                  <c:v>0.688</c:v>
                </c:pt>
                <c:pt idx="405">
                  <c:v>-137.522</c:v>
                </c:pt>
                <c:pt idx="406">
                  <c:v>-11.816</c:v>
                </c:pt>
                <c:pt idx="407">
                  <c:v>238.9338</c:v>
                </c:pt>
                <c:pt idx="408">
                  <c:v>-105.126</c:v>
                </c:pt>
                <c:pt idx="409">
                  <c:v>-74.088</c:v>
                </c:pt>
                <c:pt idx="410">
                  <c:v>95.388</c:v>
                </c:pt>
                <c:pt idx="411">
                  <c:v>35.2797</c:v>
                </c:pt>
                <c:pt idx="412">
                  <c:v>41.2965</c:v>
                </c:pt>
                <c:pt idx="413">
                  <c:v>1179.0237</c:v>
                </c:pt>
                <c:pt idx="414">
                  <c:v>-88.04</c:v>
                </c:pt>
                <c:pt idx="415">
                  <c:v>-20.3205</c:v>
                </c:pt>
                <c:pt idx="416">
                  <c:v>180.2349</c:v>
                </c:pt>
                <c:pt idx="417">
                  <c:v>29.5251</c:v>
                </c:pt>
                <c:pt idx="418">
                  <c:v>-2196.684</c:v>
                </c:pt>
                <c:pt idx="419">
                  <c:v>-164.3952</c:v>
                </c:pt>
                <c:pt idx="420">
                  <c:v>-8.208</c:v>
                </c:pt>
                <c:pt idx="421">
                  <c:v>6.384</c:v>
                </c:pt>
                <c:pt idx="422">
                  <c:v>274.0788</c:v>
                </c:pt>
                <c:pt idx="423">
                  <c:v>-3.782</c:v>
                </c:pt>
                <c:pt idx="424">
                  <c:v>5.2955</c:v>
                </c:pt>
                <c:pt idx="425">
                  <c:v>170.7957</c:v>
                </c:pt>
                <c:pt idx="426">
                  <c:v>16.092</c:v>
                </c:pt>
                <c:pt idx="427">
                  <c:v>10.7985</c:v>
                </c:pt>
                <c:pt idx="428">
                  <c:v>15.246</c:v>
                </c:pt>
                <c:pt idx="429">
                  <c:v>-12.1555</c:v>
                </c:pt>
                <c:pt idx="430">
                  <c:v>-269.0844</c:v>
                </c:pt>
                <c:pt idx="431">
                  <c:v>27.23</c:v>
                </c:pt>
                <c:pt idx="432">
                  <c:v>-1570.32</c:v>
                </c:pt>
                <c:pt idx="433">
                  <c:v>-4.301</c:v>
                </c:pt>
                <c:pt idx="434">
                  <c:v>1766.7795</c:v>
                </c:pt>
                <c:pt idx="435">
                  <c:v>-51.116</c:v>
                </c:pt>
                <c:pt idx="436">
                  <c:v>85.875</c:v>
                </c:pt>
                <c:pt idx="437">
                  <c:v>-106.3424</c:v>
                </c:pt>
                <c:pt idx="438">
                  <c:v>44.9768</c:v>
                </c:pt>
                <c:pt idx="439">
                  <c:v>-27.1492</c:v>
                </c:pt>
                <c:pt idx="440">
                  <c:v>369.2052</c:v>
                </c:pt>
                <c:pt idx="441">
                  <c:v>-219.07908</c:v>
                </c:pt>
                <c:pt idx="442">
                  <c:v>-18.8784</c:v>
                </c:pt>
                <c:pt idx="443">
                  <c:v>-14.52</c:v>
                </c:pt>
                <c:pt idx="444">
                  <c:v>171.2649</c:v>
                </c:pt>
                <c:pt idx="445">
                  <c:v>359.83</c:v>
                </c:pt>
                <c:pt idx="446">
                  <c:v>-69.874</c:v>
                </c:pt>
                <c:pt idx="447">
                  <c:v>-135.74</c:v>
                </c:pt>
                <c:pt idx="448">
                  <c:v>3294.8259</c:v>
                </c:pt>
                <c:pt idx="449">
                  <c:v>3031.9724</c:v>
                </c:pt>
                <c:pt idx="450">
                  <c:v>-32.816</c:v>
                </c:pt>
                <c:pt idx="451">
                  <c:v>-15.61</c:v>
                </c:pt>
                <c:pt idx="452">
                  <c:v>-92.961</c:v>
                </c:pt>
                <c:pt idx="453">
                  <c:v>-163.53</c:v>
                </c:pt>
                <c:pt idx="454">
                  <c:v>554.77</c:v>
                </c:pt>
                <c:pt idx="455">
                  <c:v>-22.72</c:v>
                </c:pt>
                <c:pt idx="456">
                  <c:v>19.04</c:v>
                </c:pt>
                <c:pt idx="457">
                  <c:v>1019.7096</c:v>
                </c:pt>
                <c:pt idx="458">
                  <c:v>-1069.72</c:v>
                </c:pt>
                <c:pt idx="459">
                  <c:v>402.066</c:v>
                </c:pt>
                <c:pt idx="460">
                  <c:v>83.7936</c:v>
                </c:pt>
                <c:pt idx="461">
                  <c:v>-77.82372</c:v>
                </c:pt>
                <c:pt idx="462">
                  <c:v>285.4737</c:v>
                </c:pt>
                <c:pt idx="463">
                  <c:v>14</c:v>
                </c:pt>
                <c:pt idx="464">
                  <c:v>52.988</c:v>
                </c:pt>
                <c:pt idx="465">
                  <c:v>10.508</c:v>
                </c:pt>
                <c:pt idx="466">
                  <c:v>1448.7309</c:v>
                </c:pt>
                <c:pt idx="467">
                  <c:v>1.004</c:v>
                </c:pt>
                <c:pt idx="468">
                  <c:v>-37.39</c:v>
                </c:pt>
                <c:pt idx="469">
                  <c:v>149.8887</c:v>
                </c:pt>
                <c:pt idx="470">
                  <c:v>-192.5532</c:v>
                </c:pt>
                <c:pt idx="471">
                  <c:v>1912.422</c:v>
                </c:pt>
                <c:pt idx="472">
                  <c:v>-739.326</c:v>
                </c:pt>
                <c:pt idx="473">
                  <c:v>15.528</c:v>
                </c:pt>
                <c:pt idx="474">
                  <c:v>-225.5638</c:v>
                </c:pt>
                <c:pt idx="475">
                  <c:v>-40.53</c:v>
                </c:pt>
                <c:pt idx="476">
                  <c:v>0.696</c:v>
                </c:pt>
                <c:pt idx="477">
                  <c:v>36.216</c:v>
                </c:pt>
                <c:pt idx="478">
                  <c:v>1318.83</c:v>
                </c:pt>
                <c:pt idx="479">
                  <c:v>-1473.906</c:v>
                </c:pt>
                <c:pt idx="480">
                  <c:v>-162.918</c:v>
                </c:pt>
                <c:pt idx="481">
                  <c:v>859.7178</c:v>
                </c:pt>
                <c:pt idx="482">
                  <c:v>-23.072</c:v>
                </c:pt>
                <c:pt idx="483">
                  <c:v>-343.126</c:v>
                </c:pt>
                <c:pt idx="484">
                  <c:v>66.36</c:v>
                </c:pt>
                <c:pt idx="485">
                  <c:v>-60.564</c:v>
                </c:pt>
                <c:pt idx="486">
                  <c:v>108</c:v>
                </c:pt>
                <c:pt idx="487">
                  <c:v>377.154</c:v>
                </c:pt>
                <c:pt idx="488">
                  <c:v>-139.2872</c:v>
                </c:pt>
                <c:pt idx="489">
                  <c:v>-350.4395</c:v>
                </c:pt>
                <c:pt idx="490">
                  <c:v>4.2028</c:v>
                </c:pt>
                <c:pt idx="491">
                  <c:v>-64.664</c:v>
                </c:pt>
                <c:pt idx="492">
                  <c:v>-677.872</c:v>
                </c:pt>
                <c:pt idx="493">
                  <c:v>-44.068</c:v>
                </c:pt>
                <c:pt idx="494">
                  <c:v>-100.51</c:v>
                </c:pt>
                <c:pt idx="495">
                  <c:v>-17.75</c:v>
                </c:pt>
                <c:pt idx="496">
                  <c:v>1374.948</c:v>
                </c:pt>
                <c:pt idx="497">
                  <c:v>252.488</c:v>
                </c:pt>
                <c:pt idx="498">
                  <c:v>1644.0768</c:v>
                </c:pt>
                <c:pt idx="499">
                  <c:v>1623.9495</c:v>
                </c:pt>
                <c:pt idx="500">
                  <c:v>-122.835</c:v>
                </c:pt>
                <c:pt idx="501">
                  <c:v>-189.224</c:v>
                </c:pt>
                <c:pt idx="502">
                  <c:v>0.51</c:v>
                </c:pt>
                <c:pt idx="503">
                  <c:v>-161.924</c:v>
                </c:pt>
                <c:pt idx="504">
                  <c:v>-52.248</c:v>
                </c:pt>
                <c:pt idx="505">
                  <c:v>70.176</c:v>
                </c:pt>
                <c:pt idx="506">
                  <c:v>74.2785</c:v>
                </c:pt>
                <c:pt idx="507">
                  <c:v>-66.35</c:v>
                </c:pt>
                <c:pt idx="508">
                  <c:v>52.92</c:v>
                </c:pt>
                <c:pt idx="509">
                  <c:v>1399.64</c:v>
                </c:pt>
                <c:pt idx="510">
                  <c:v>232.642</c:v>
                </c:pt>
                <c:pt idx="511">
                  <c:v>2.63</c:v>
                </c:pt>
                <c:pt idx="512">
                  <c:v>652.7331</c:v>
                </c:pt>
                <c:pt idx="513">
                  <c:v>-59.82</c:v>
                </c:pt>
                <c:pt idx="514">
                  <c:v>803.4705</c:v>
                </c:pt>
                <c:pt idx="515">
                  <c:v>-24.03</c:v>
                </c:pt>
                <c:pt idx="516">
                  <c:v>-37.03</c:v>
                </c:pt>
                <c:pt idx="517">
                  <c:v>-0.71</c:v>
                </c:pt>
                <c:pt idx="518">
                  <c:v>261.8757</c:v>
                </c:pt>
                <c:pt idx="519">
                  <c:v>13.2294</c:v>
                </c:pt>
                <c:pt idx="520">
                  <c:v>-28.45</c:v>
                </c:pt>
                <c:pt idx="521">
                  <c:v>72.78</c:v>
                </c:pt>
                <c:pt idx="522">
                  <c:v>-20.18226</c:v>
                </c:pt>
                <c:pt idx="523">
                  <c:v>-156.9722</c:v>
                </c:pt>
                <c:pt idx="524">
                  <c:v>384.5043</c:v>
                </c:pt>
                <c:pt idx="525">
                  <c:v>-46.115</c:v>
                </c:pt>
                <c:pt idx="526">
                  <c:v>-3.496</c:v>
                </c:pt>
                <c:pt idx="527">
                  <c:v>-717.072</c:v>
                </c:pt>
                <c:pt idx="528">
                  <c:v>-20.104</c:v>
                </c:pt>
                <c:pt idx="529">
                  <c:v>-62.23</c:v>
                </c:pt>
                <c:pt idx="530">
                  <c:v>-8.904</c:v>
                </c:pt>
                <c:pt idx="531">
                  <c:v>-1596.7458</c:v>
                </c:pt>
                <c:pt idx="532">
                  <c:v>-93.85</c:v>
                </c:pt>
                <c:pt idx="533">
                  <c:v>1388.3559</c:v>
                </c:pt>
                <c:pt idx="534">
                  <c:v>0.37</c:v>
                </c:pt>
                <c:pt idx="535">
                  <c:v>109.836</c:v>
                </c:pt>
                <c:pt idx="536">
                  <c:v>82.7034</c:v>
                </c:pt>
                <c:pt idx="537">
                  <c:v>12.726</c:v>
                </c:pt>
                <c:pt idx="538">
                  <c:v>160.8066</c:v>
                </c:pt>
                <c:pt idx="539">
                  <c:v>-193.914</c:v>
                </c:pt>
                <c:pt idx="540">
                  <c:v>-3.948</c:v>
                </c:pt>
                <c:pt idx="541">
                  <c:v>57.546</c:v>
                </c:pt>
                <c:pt idx="542">
                  <c:v>-333.4254</c:v>
                </c:pt>
                <c:pt idx="543">
                  <c:v>28.1826</c:v>
                </c:pt>
                <c:pt idx="544">
                  <c:v>-51.66</c:v>
                </c:pt>
                <c:pt idx="545">
                  <c:v>12.264</c:v>
                </c:pt>
                <c:pt idx="546">
                  <c:v>27.0135</c:v>
                </c:pt>
                <c:pt idx="547">
                  <c:v>184.1955</c:v>
                </c:pt>
                <c:pt idx="548">
                  <c:v>4861.0638</c:v>
                </c:pt>
                <c:pt idx="549">
                  <c:v>565.18</c:v>
                </c:pt>
                <c:pt idx="550">
                  <c:v>-38.72</c:v>
                </c:pt>
                <c:pt idx="551">
                  <c:v>-83.75</c:v>
                </c:pt>
                <c:pt idx="552">
                  <c:v>-1330.5</c:v>
                </c:pt>
                <c:pt idx="553">
                  <c:v>39.21</c:v>
                </c:pt>
                <c:pt idx="554">
                  <c:v>100.38</c:v>
                </c:pt>
                <c:pt idx="555">
                  <c:v>-1191.526</c:v>
                </c:pt>
                <c:pt idx="556">
                  <c:v>-45.01</c:v>
                </c:pt>
                <c:pt idx="557">
                  <c:v>79.4232</c:v>
                </c:pt>
                <c:pt idx="558">
                  <c:v>38.0397</c:v>
                </c:pt>
                <c:pt idx="559">
                  <c:v>-47.12</c:v>
                </c:pt>
                <c:pt idx="560">
                  <c:v>-11.69</c:v>
                </c:pt>
                <c:pt idx="561">
                  <c:v>-517.17</c:v>
                </c:pt>
                <c:pt idx="562">
                  <c:v>-429.86</c:v>
                </c:pt>
                <c:pt idx="563">
                  <c:v>264.1665</c:v>
                </c:pt>
                <c:pt idx="564">
                  <c:v>-7.61</c:v>
                </c:pt>
                <c:pt idx="565">
                  <c:v>-101.246</c:v>
                </c:pt>
                <c:pt idx="566">
                  <c:v>-1.88</c:v>
                </c:pt>
                <c:pt idx="567">
                  <c:v>250.9806</c:v>
                </c:pt>
                <c:pt idx="568">
                  <c:v>-57.753</c:v>
                </c:pt>
                <c:pt idx="569">
                  <c:v>-47.97</c:v>
                </c:pt>
                <c:pt idx="570">
                  <c:v>27.234</c:v>
                </c:pt>
                <c:pt idx="571">
                  <c:v>-129.01</c:v>
                </c:pt>
                <c:pt idx="572">
                  <c:v>262.2</c:v>
                </c:pt>
                <c:pt idx="573">
                  <c:v>125.8077</c:v>
                </c:pt>
                <c:pt idx="574">
                  <c:v>317.0895</c:v>
                </c:pt>
                <c:pt idx="575">
                  <c:v>6.0306</c:v>
                </c:pt>
                <c:pt idx="576">
                  <c:v>250.36272</c:v>
                </c:pt>
                <c:pt idx="577">
                  <c:v>-127.052</c:v>
                </c:pt>
                <c:pt idx="578">
                  <c:v>2169.7464</c:v>
                </c:pt>
                <c:pt idx="579">
                  <c:v>-229.93</c:v>
                </c:pt>
                <c:pt idx="580">
                  <c:v>-120.934</c:v>
                </c:pt>
                <c:pt idx="581">
                  <c:v>308.67</c:v>
                </c:pt>
                <c:pt idx="582">
                  <c:v>-223.944</c:v>
                </c:pt>
                <c:pt idx="583">
                  <c:v>-137.494</c:v>
                </c:pt>
                <c:pt idx="584">
                  <c:v>1656.6555</c:v>
                </c:pt>
                <c:pt idx="585">
                  <c:v>-6.835</c:v>
                </c:pt>
                <c:pt idx="586">
                  <c:v>7024.2069</c:v>
                </c:pt>
                <c:pt idx="587">
                  <c:v>36.495</c:v>
                </c:pt>
                <c:pt idx="588">
                  <c:v>255.7692</c:v>
                </c:pt>
                <c:pt idx="589">
                  <c:v>2639.01</c:v>
                </c:pt>
                <c:pt idx="590">
                  <c:v>11.82</c:v>
                </c:pt>
                <c:pt idx="591">
                  <c:v>28.152</c:v>
                </c:pt>
                <c:pt idx="592">
                  <c:v>-237.544</c:v>
                </c:pt>
                <c:pt idx="593">
                  <c:v>15.8952</c:v>
                </c:pt>
                <c:pt idx="594">
                  <c:v>855.9933</c:v>
                </c:pt>
                <c:pt idx="595">
                  <c:v>52.776</c:v>
                </c:pt>
                <c:pt idx="596">
                  <c:v>15.678</c:v>
                </c:pt>
                <c:pt idx="597">
                  <c:v>61.2927</c:v>
                </c:pt>
                <c:pt idx="598">
                  <c:v>3043.0311</c:v>
                </c:pt>
                <c:pt idx="599">
                  <c:v>-44.624</c:v>
                </c:pt>
                <c:pt idx="600">
                  <c:v>309.254</c:v>
                </c:pt>
                <c:pt idx="601">
                  <c:v>369.9987</c:v>
                </c:pt>
                <c:pt idx="602">
                  <c:v>20.4536</c:v>
                </c:pt>
                <c:pt idx="603">
                  <c:v>-97.28</c:v>
                </c:pt>
                <c:pt idx="604">
                  <c:v>139.612</c:v>
                </c:pt>
                <c:pt idx="605">
                  <c:v>-40.432</c:v>
                </c:pt>
                <c:pt idx="606">
                  <c:v>-7.04</c:v>
                </c:pt>
                <c:pt idx="607">
                  <c:v>538.52</c:v>
                </c:pt>
                <c:pt idx="608">
                  <c:v>396.972</c:v>
                </c:pt>
                <c:pt idx="609">
                  <c:v>-272.7132</c:v>
                </c:pt>
                <c:pt idx="610">
                  <c:v>-162.694</c:v>
                </c:pt>
                <c:pt idx="611">
                  <c:v>-729.988</c:v>
                </c:pt>
                <c:pt idx="612">
                  <c:v>-115.9039</c:v>
                </c:pt>
                <c:pt idx="613">
                  <c:v>111.0525</c:v>
                </c:pt>
                <c:pt idx="614">
                  <c:v>-1963.752</c:v>
                </c:pt>
                <c:pt idx="615">
                  <c:v>-60.704</c:v>
                </c:pt>
                <c:pt idx="616">
                  <c:v>-37.789</c:v>
                </c:pt>
                <c:pt idx="617">
                  <c:v>7576.11</c:v>
                </c:pt>
                <c:pt idx="618">
                  <c:v>-43.26</c:v>
                </c:pt>
                <c:pt idx="619">
                  <c:v>117.852</c:v>
                </c:pt>
                <c:pt idx="620">
                  <c:v>-190.68</c:v>
                </c:pt>
                <c:pt idx="621">
                  <c:v>325.398</c:v>
                </c:pt>
                <c:pt idx="622">
                  <c:v>34.0104</c:v>
                </c:pt>
                <c:pt idx="623">
                  <c:v>2031.507</c:v>
                </c:pt>
                <c:pt idx="624">
                  <c:v>22.818</c:v>
                </c:pt>
                <c:pt idx="625">
                  <c:v>17.1028</c:v>
                </c:pt>
                <c:pt idx="626">
                  <c:v>1269.38196</c:v>
                </c:pt>
                <c:pt idx="627">
                  <c:v>137.68794</c:v>
                </c:pt>
                <c:pt idx="628">
                  <c:v>149.166</c:v>
                </c:pt>
                <c:pt idx="629">
                  <c:v>-76.9</c:v>
                </c:pt>
                <c:pt idx="630">
                  <c:v>376.8849</c:v>
                </c:pt>
                <c:pt idx="631">
                  <c:v>395.76</c:v>
                </c:pt>
                <c:pt idx="632">
                  <c:v>-39.396</c:v>
                </c:pt>
                <c:pt idx="633">
                  <c:v>1.108</c:v>
                </c:pt>
                <c:pt idx="634">
                  <c:v>1061.379</c:v>
                </c:pt>
                <c:pt idx="635">
                  <c:v>-93.7352</c:v>
                </c:pt>
                <c:pt idx="636">
                  <c:v>4.53</c:v>
                </c:pt>
                <c:pt idx="637">
                  <c:v>9.78</c:v>
                </c:pt>
                <c:pt idx="638">
                  <c:v>265.1118</c:v>
                </c:pt>
                <c:pt idx="639">
                  <c:v>9.5608</c:v>
                </c:pt>
                <c:pt idx="640">
                  <c:v>390.0984</c:v>
                </c:pt>
                <c:pt idx="641">
                  <c:v>165.6345</c:v>
                </c:pt>
                <c:pt idx="642">
                  <c:v>-48.236</c:v>
                </c:pt>
                <c:pt idx="643">
                  <c:v>44.2911</c:v>
                </c:pt>
                <c:pt idx="644">
                  <c:v>-93.0645</c:v>
                </c:pt>
                <c:pt idx="645">
                  <c:v>93.8468</c:v>
                </c:pt>
                <c:pt idx="646">
                  <c:v>-116.584</c:v>
                </c:pt>
                <c:pt idx="647">
                  <c:v>12.8961</c:v>
                </c:pt>
                <c:pt idx="648">
                  <c:v>-21.3192</c:v>
                </c:pt>
                <c:pt idx="649">
                  <c:v>-127.3</c:v>
                </c:pt>
                <c:pt idx="650">
                  <c:v>-52.77</c:v>
                </c:pt>
                <c:pt idx="651">
                  <c:v>2639.4708</c:v>
                </c:pt>
                <c:pt idx="652">
                  <c:v>-5.2</c:v>
                </c:pt>
                <c:pt idx="653">
                  <c:v>-233.840688</c:v>
                </c:pt>
                <c:pt idx="654">
                  <c:v>881.0472</c:v>
                </c:pt>
                <c:pt idx="655">
                  <c:v>-48.875</c:v>
                </c:pt>
                <c:pt idx="656">
                  <c:v>-11.83</c:v>
                </c:pt>
                <c:pt idx="657">
                  <c:v>-340.5311</c:v>
                </c:pt>
                <c:pt idx="658">
                  <c:v>462.921</c:v>
                </c:pt>
                <c:pt idx="659">
                  <c:v>-65.58</c:v>
                </c:pt>
                <c:pt idx="660">
                  <c:v>255.42</c:v>
                </c:pt>
                <c:pt idx="661">
                  <c:v>685.6146</c:v>
                </c:pt>
                <c:pt idx="662">
                  <c:v>-12.87678</c:v>
                </c:pt>
                <c:pt idx="663">
                  <c:v>618.1308</c:v>
                </c:pt>
                <c:pt idx="664">
                  <c:v>-14140.7016</c:v>
                </c:pt>
                <c:pt idx="665">
                  <c:v>69.5451</c:v>
                </c:pt>
                <c:pt idx="666">
                  <c:v>-152.5245</c:v>
                </c:pt>
                <c:pt idx="667">
                  <c:v>-18.85</c:v>
                </c:pt>
                <c:pt idx="668">
                  <c:v>411.5172</c:v>
                </c:pt>
                <c:pt idx="669">
                  <c:v>-282.0818</c:v>
                </c:pt>
                <c:pt idx="670">
                  <c:v>32.9409</c:v>
                </c:pt>
                <c:pt idx="671">
                  <c:v>131.334</c:v>
                </c:pt>
                <c:pt idx="672">
                  <c:v>140.1354</c:v>
                </c:pt>
                <c:pt idx="673">
                  <c:v>-144.56</c:v>
                </c:pt>
                <c:pt idx="674">
                  <c:v>-715.778206</c:v>
                </c:pt>
                <c:pt idx="675">
                  <c:v>7402.32</c:v>
                </c:pt>
                <c:pt idx="676">
                  <c:v>65.07702</c:v>
                </c:pt>
                <c:pt idx="677">
                  <c:v>-7.96</c:v>
                </c:pt>
                <c:pt idx="678">
                  <c:v>4407.44</c:v>
                </c:pt>
                <c:pt idx="679">
                  <c:v>-50.75</c:v>
                </c:pt>
                <c:pt idx="680">
                  <c:v>2225.07612</c:v>
                </c:pt>
                <c:pt idx="681">
                  <c:v>-338.180832</c:v>
                </c:pt>
                <c:pt idx="682">
                  <c:v>22.3077</c:v>
                </c:pt>
                <c:pt idx="683">
                  <c:v>443.0214</c:v>
                </c:pt>
                <c:pt idx="684">
                  <c:v>-37.5291</c:v>
                </c:pt>
                <c:pt idx="685">
                  <c:v>101.49</c:v>
                </c:pt>
                <c:pt idx="686">
                  <c:v>2.14</c:v>
                </c:pt>
                <c:pt idx="687">
                  <c:v>349.4091</c:v>
                </c:pt>
                <c:pt idx="688">
                  <c:v>-390.768</c:v>
                </c:pt>
                <c:pt idx="689">
                  <c:v>-2.0097</c:v>
                </c:pt>
                <c:pt idx="690">
                  <c:v>-477.372</c:v>
                </c:pt>
                <c:pt idx="691">
                  <c:v>-954.758</c:v>
                </c:pt>
                <c:pt idx="692">
                  <c:v>219.4734</c:v>
                </c:pt>
                <c:pt idx="693">
                  <c:v>261.3858</c:v>
                </c:pt>
                <c:pt idx="694">
                  <c:v>-135.46</c:v>
                </c:pt>
                <c:pt idx="695">
                  <c:v>-31.68825</c:v>
                </c:pt>
                <c:pt idx="696">
                  <c:v>690.7038</c:v>
                </c:pt>
                <c:pt idx="697">
                  <c:v>-89.5</c:v>
                </c:pt>
                <c:pt idx="698">
                  <c:v>103.2723</c:v>
                </c:pt>
                <c:pt idx="699">
                  <c:v>28.4</c:v>
                </c:pt>
                <c:pt idx="700">
                  <c:v>280.27458</c:v>
                </c:pt>
                <c:pt idx="701">
                  <c:v>-112.4263</c:v>
                </c:pt>
                <c:pt idx="702">
                  <c:v>24.924</c:v>
                </c:pt>
                <c:pt idx="703">
                  <c:v>-2.9095</c:v>
                </c:pt>
                <c:pt idx="704">
                  <c:v>66.36222</c:v>
                </c:pt>
                <c:pt idx="705">
                  <c:v>-1.904</c:v>
                </c:pt>
                <c:pt idx="706">
                  <c:v>-37.048</c:v>
                </c:pt>
                <c:pt idx="707">
                  <c:v>-56.888</c:v>
                </c:pt>
                <c:pt idx="708">
                  <c:v>68.676</c:v>
                </c:pt>
                <c:pt idx="709">
                  <c:v>481.032</c:v>
                </c:pt>
                <c:pt idx="710">
                  <c:v>-337.092</c:v>
                </c:pt>
                <c:pt idx="711">
                  <c:v>-4.018</c:v>
                </c:pt>
                <c:pt idx="712">
                  <c:v>-243.544</c:v>
                </c:pt>
                <c:pt idx="713">
                  <c:v>112.1181</c:v>
                </c:pt>
                <c:pt idx="714">
                  <c:v>125.2074</c:v>
                </c:pt>
                <c:pt idx="715">
                  <c:v>281.5344</c:v>
                </c:pt>
                <c:pt idx="716">
                  <c:v>613.89576</c:v>
                </c:pt>
                <c:pt idx="717">
                  <c:v>349.485</c:v>
                </c:pt>
                <c:pt idx="718">
                  <c:v>-41.87</c:v>
                </c:pt>
                <c:pt idx="719">
                  <c:v>6384.4389</c:v>
                </c:pt>
                <c:pt idx="720">
                  <c:v>-116.76</c:v>
                </c:pt>
                <c:pt idx="721">
                  <c:v>-160.952</c:v>
                </c:pt>
                <c:pt idx="722">
                  <c:v>-24.7104</c:v>
                </c:pt>
                <c:pt idx="723">
                  <c:v>-159.3028</c:v>
                </c:pt>
                <c:pt idx="724">
                  <c:v>266.7609</c:v>
                </c:pt>
                <c:pt idx="725">
                  <c:v>29.8839</c:v>
                </c:pt>
                <c:pt idx="726">
                  <c:v>3.5949</c:v>
                </c:pt>
                <c:pt idx="727">
                  <c:v>15.8148</c:v>
                </c:pt>
                <c:pt idx="728">
                  <c:v>-69.91</c:v>
                </c:pt>
                <c:pt idx="729">
                  <c:v>1630.5252</c:v>
                </c:pt>
                <c:pt idx="730">
                  <c:v>-457.16</c:v>
                </c:pt>
                <c:pt idx="731">
                  <c:v>33.66</c:v>
                </c:pt>
                <c:pt idx="732">
                  <c:v>-18.4782</c:v>
                </c:pt>
                <c:pt idx="733">
                  <c:v>-381.8412</c:v>
                </c:pt>
                <c:pt idx="734">
                  <c:v>12.5504</c:v>
                </c:pt>
                <c:pt idx="735">
                  <c:v>45.3324</c:v>
                </c:pt>
                <c:pt idx="736">
                  <c:v>-75.44</c:v>
                </c:pt>
                <c:pt idx="737">
                  <c:v>103.83</c:v>
                </c:pt>
                <c:pt idx="738">
                  <c:v>-25.112</c:v>
                </c:pt>
                <c:pt idx="739">
                  <c:v>17.376</c:v>
                </c:pt>
                <c:pt idx="740">
                  <c:v>24.2604</c:v>
                </c:pt>
                <c:pt idx="741">
                  <c:v>-24.8976</c:v>
                </c:pt>
                <c:pt idx="742">
                  <c:v>776.7744</c:v>
                </c:pt>
                <c:pt idx="743">
                  <c:v>344.544</c:v>
                </c:pt>
                <c:pt idx="744">
                  <c:v>20.496</c:v>
                </c:pt>
                <c:pt idx="745">
                  <c:v>59.4405</c:v>
                </c:pt>
                <c:pt idx="746">
                  <c:v>-8.515</c:v>
                </c:pt>
                <c:pt idx="747">
                  <c:v>-95.0475</c:v>
                </c:pt>
                <c:pt idx="748">
                  <c:v>3.451</c:v>
                </c:pt>
                <c:pt idx="749">
                  <c:v>-275.253</c:v>
                </c:pt>
                <c:pt idx="750">
                  <c:v>-746.44</c:v>
                </c:pt>
                <c:pt idx="751">
                  <c:v>-274.95</c:v>
                </c:pt>
                <c:pt idx="752">
                  <c:v>1.6169</c:v>
                </c:pt>
                <c:pt idx="753">
                  <c:v>65.394</c:v>
                </c:pt>
                <c:pt idx="754">
                  <c:v>1.336</c:v>
                </c:pt>
                <c:pt idx="755">
                  <c:v>7.31</c:v>
                </c:pt>
                <c:pt idx="756">
                  <c:v>12.71</c:v>
                </c:pt>
                <c:pt idx="757">
                  <c:v>69.7672</c:v>
                </c:pt>
                <c:pt idx="758">
                  <c:v>-52.8228</c:v>
                </c:pt>
                <c:pt idx="759">
                  <c:v>642.9903</c:v>
                </c:pt>
                <c:pt idx="760">
                  <c:v>-185.17</c:v>
                </c:pt>
                <c:pt idx="761">
                  <c:v>31.1328</c:v>
                </c:pt>
                <c:pt idx="762">
                  <c:v>-231.05</c:v>
                </c:pt>
                <c:pt idx="763">
                  <c:v>-12.078</c:v>
                </c:pt>
                <c:pt idx="764">
                  <c:v>-120.59</c:v>
                </c:pt>
                <c:pt idx="765">
                  <c:v>1231.6569</c:v>
                </c:pt>
                <c:pt idx="766">
                  <c:v>219.5442</c:v>
                </c:pt>
                <c:pt idx="767">
                  <c:v>-28.2968</c:v>
                </c:pt>
                <c:pt idx="768">
                  <c:v>-5.3072</c:v>
                </c:pt>
                <c:pt idx="769">
                  <c:v>8.894</c:v>
                </c:pt>
                <c:pt idx="770">
                  <c:v>713.88</c:v>
                </c:pt>
                <c:pt idx="771">
                  <c:v>-18.64</c:v>
                </c:pt>
                <c:pt idx="772">
                  <c:v>-89.418</c:v>
                </c:pt>
                <c:pt idx="773">
                  <c:v>-103.224</c:v>
                </c:pt>
                <c:pt idx="774">
                  <c:v>9.252</c:v>
                </c:pt>
                <c:pt idx="775">
                  <c:v>-1197.042</c:v>
                </c:pt>
                <c:pt idx="776">
                  <c:v>-84.6288</c:v>
                </c:pt>
                <c:pt idx="777">
                  <c:v>27.726</c:v>
                </c:pt>
                <c:pt idx="778">
                  <c:v>244.464</c:v>
                </c:pt>
                <c:pt idx="779">
                  <c:v>-473.578</c:v>
                </c:pt>
                <c:pt idx="780">
                  <c:v>-2531.4825</c:v>
                </c:pt>
                <c:pt idx="781">
                  <c:v>-35.26</c:v>
                </c:pt>
                <c:pt idx="782">
                  <c:v>322.2507</c:v>
                </c:pt>
                <c:pt idx="783">
                  <c:v>-54.622</c:v>
                </c:pt>
                <c:pt idx="784">
                  <c:v>-126.81418</c:v>
                </c:pt>
                <c:pt idx="785">
                  <c:v>1400.1</c:v>
                </c:pt>
                <c:pt idx="786">
                  <c:v>67.6</c:v>
                </c:pt>
                <c:pt idx="787">
                  <c:v>916.6806</c:v>
                </c:pt>
                <c:pt idx="788">
                  <c:v>-167.048</c:v>
                </c:pt>
                <c:pt idx="789">
                  <c:v>-6.202</c:v>
                </c:pt>
                <c:pt idx="790">
                  <c:v>-31.094</c:v>
                </c:pt>
                <c:pt idx="791">
                  <c:v>21.8834</c:v>
                </c:pt>
                <c:pt idx="792">
                  <c:v>38.06</c:v>
                </c:pt>
                <c:pt idx="793">
                  <c:v>-39.606</c:v>
                </c:pt>
                <c:pt idx="794">
                  <c:v>311.73</c:v>
                </c:pt>
                <c:pt idx="795">
                  <c:v>-126.208</c:v>
                </c:pt>
                <c:pt idx="796">
                  <c:v>68.676</c:v>
                </c:pt>
                <c:pt idx="797">
                  <c:v>50.2044</c:v>
                </c:pt>
                <c:pt idx="798">
                  <c:v>2568.4629</c:v>
                </c:pt>
                <c:pt idx="799">
                  <c:v>9.486</c:v>
                </c:pt>
                <c:pt idx="800">
                  <c:v>-263.65</c:v>
                </c:pt>
                <c:pt idx="801">
                  <c:v>890.181</c:v>
                </c:pt>
                <c:pt idx="802">
                  <c:v>6095.8602</c:v>
                </c:pt>
                <c:pt idx="803">
                  <c:v>341.1981</c:v>
                </c:pt>
                <c:pt idx="804">
                  <c:v>-90.5855</c:v>
                </c:pt>
                <c:pt idx="805">
                  <c:v>-36.9</c:v>
                </c:pt>
                <c:pt idx="806">
                  <c:v>29.98</c:v>
                </c:pt>
                <c:pt idx="807">
                  <c:v>-121.2</c:v>
                </c:pt>
                <c:pt idx="808">
                  <c:v>246.2748</c:v>
                </c:pt>
                <c:pt idx="809">
                  <c:v>93.9504</c:v>
                </c:pt>
                <c:pt idx="810">
                  <c:v>10.7824</c:v>
                </c:pt>
                <c:pt idx="811">
                  <c:v>-13.77</c:v>
                </c:pt>
                <c:pt idx="812">
                  <c:v>44.9121</c:v>
                </c:pt>
                <c:pt idx="813">
                  <c:v>9.33</c:v>
                </c:pt>
                <c:pt idx="814">
                  <c:v>-13706.464</c:v>
                </c:pt>
                <c:pt idx="815">
                  <c:v>-14.225</c:v>
                </c:pt>
                <c:pt idx="816">
                  <c:v>-255.1689</c:v>
                </c:pt>
                <c:pt idx="817">
                  <c:v>74.0048</c:v>
                </c:pt>
                <c:pt idx="818">
                  <c:v>109.4248</c:v>
                </c:pt>
                <c:pt idx="819">
                  <c:v>21.096</c:v>
                </c:pt>
                <c:pt idx="820">
                  <c:v>1166.628</c:v>
                </c:pt>
                <c:pt idx="821">
                  <c:v>-40.6042</c:v>
                </c:pt>
                <c:pt idx="822">
                  <c:v>-294.084</c:v>
                </c:pt>
                <c:pt idx="823">
                  <c:v>-45.528</c:v>
                </c:pt>
                <c:pt idx="824">
                  <c:v>138.018</c:v>
                </c:pt>
                <c:pt idx="825">
                  <c:v>38.874</c:v>
                </c:pt>
                <c:pt idx="826">
                  <c:v>-82.64</c:v>
                </c:pt>
                <c:pt idx="827">
                  <c:v>31.59</c:v>
                </c:pt>
                <c:pt idx="828">
                  <c:v>943</c:v>
                </c:pt>
                <c:pt idx="829">
                  <c:v>374.625</c:v>
                </c:pt>
                <c:pt idx="830">
                  <c:v>-3.2448</c:v>
                </c:pt>
                <c:pt idx="831">
                  <c:v>90.024</c:v>
                </c:pt>
                <c:pt idx="832">
                  <c:v>2.232</c:v>
                </c:pt>
                <c:pt idx="833">
                  <c:v>3.54</c:v>
                </c:pt>
                <c:pt idx="834">
                  <c:v>40.284</c:v>
                </c:pt>
                <c:pt idx="835">
                  <c:v>32.83</c:v>
                </c:pt>
                <c:pt idx="836">
                  <c:v>51.59</c:v>
                </c:pt>
                <c:pt idx="837">
                  <c:v>969.42</c:v>
                </c:pt>
                <c:pt idx="838">
                  <c:v>553.3317</c:v>
                </c:pt>
                <c:pt idx="839">
                  <c:v>2660.1432</c:v>
                </c:pt>
                <c:pt idx="840">
                  <c:v>845.664</c:v>
                </c:pt>
                <c:pt idx="841">
                  <c:v>-2426.55</c:v>
                </c:pt>
                <c:pt idx="842">
                  <c:v>1192.04</c:v>
                </c:pt>
                <c:pt idx="843">
                  <c:v>-229.68</c:v>
                </c:pt>
                <c:pt idx="844">
                  <c:v>288.09</c:v>
                </c:pt>
                <c:pt idx="845">
                  <c:v>719.4768</c:v>
                </c:pt>
                <c:pt idx="846">
                  <c:v>-1676.612</c:v>
                </c:pt>
                <c:pt idx="847">
                  <c:v>45.1278</c:v>
                </c:pt>
                <c:pt idx="848">
                  <c:v>-42.588</c:v>
                </c:pt>
                <c:pt idx="849">
                  <c:v>-222.95</c:v>
                </c:pt>
                <c:pt idx="850">
                  <c:v>7.6245</c:v>
                </c:pt>
                <c:pt idx="851">
                  <c:v>-16.67</c:v>
                </c:pt>
                <c:pt idx="852">
                  <c:v>3.852</c:v>
                </c:pt>
                <c:pt idx="853">
                  <c:v>46.44</c:v>
                </c:pt>
                <c:pt idx="854">
                  <c:v>-17.528</c:v>
                </c:pt>
                <c:pt idx="855">
                  <c:v>-95.816</c:v>
                </c:pt>
                <c:pt idx="856">
                  <c:v>33.924</c:v>
                </c:pt>
                <c:pt idx="857">
                  <c:v>-14.35982</c:v>
                </c:pt>
                <c:pt idx="858">
                  <c:v>-2870.2776</c:v>
                </c:pt>
                <c:pt idx="859">
                  <c:v>77.9836</c:v>
                </c:pt>
                <c:pt idx="860">
                  <c:v>-200.859</c:v>
                </c:pt>
                <c:pt idx="861">
                  <c:v>-33.2956</c:v>
                </c:pt>
                <c:pt idx="862">
                  <c:v>509.9583</c:v>
                </c:pt>
                <c:pt idx="863">
                  <c:v>17.8365</c:v>
                </c:pt>
                <c:pt idx="864">
                  <c:v>-20.2228</c:v>
                </c:pt>
                <c:pt idx="865">
                  <c:v>-177.058</c:v>
                </c:pt>
                <c:pt idx="866">
                  <c:v>381.618</c:v>
                </c:pt>
                <c:pt idx="867">
                  <c:v>-427.47</c:v>
                </c:pt>
                <c:pt idx="868">
                  <c:v>-425.2084</c:v>
                </c:pt>
                <c:pt idx="869">
                  <c:v>631.33</c:v>
                </c:pt>
                <c:pt idx="870">
                  <c:v>-98.056</c:v>
                </c:pt>
                <c:pt idx="871">
                  <c:v>-1250.746</c:v>
                </c:pt>
                <c:pt idx="872">
                  <c:v>46.65</c:v>
                </c:pt>
                <c:pt idx="873">
                  <c:v>374.904</c:v>
                </c:pt>
                <c:pt idx="874">
                  <c:v>-528.836</c:v>
                </c:pt>
                <c:pt idx="875">
                  <c:v>-102.5121</c:v>
                </c:pt>
                <c:pt idx="876">
                  <c:v>496.7968</c:v>
                </c:pt>
                <c:pt idx="877">
                  <c:v>-556.8096</c:v>
                </c:pt>
                <c:pt idx="878">
                  <c:v>-27.7388</c:v>
                </c:pt>
                <c:pt idx="879">
                  <c:v>-128.6872</c:v>
                </c:pt>
                <c:pt idx="880">
                  <c:v>23.2028</c:v>
                </c:pt>
                <c:pt idx="881">
                  <c:v>521.69</c:v>
                </c:pt>
                <c:pt idx="882">
                  <c:v>19.6282</c:v>
                </c:pt>
                <c:pt idx="883">
                  <c:v>-1.6524</c:v>
                </c:pt>
                <c:pt idx="884">
                  <c:v>-4.46</c:v>
                </c:pt>
                <c:pt idx="885">
                  <c:v>-512.872</c:v>
                </c:pt>
                <c:pt idx="886">
                  <c:v>-3.784</c:v>
                </c:pt>
                <c:pt idx="887">
                  <c:v>86.438</c:v>
                </c:pt>
                <c:pt idx="888">
                  <c:v>-155.21</c:v>
                </c:pt>
                <c:pt idx="889">
                  <c:v>-6.642</c:v>
                </c:pt>
                <c:pt idx="890">
                  <c:v>-48.2195</c:v>
                </c:pt>
                <c:pt idx="891">
                  <c:v>-63.8135</c:v>
                </c:pt>
                <c:pt idx="892">
                  <c:v>325.29</c:v>
                </c:pt>
                <c:pt idx="893">
                  <c:v>70.1937</c:v>
                </c:pt>
                <c:pt idx="894">
                  <c:v>-115.36</c:v>
                </c:pt>
                <c:pt idx="895">
                  <c:v>-46.92</c:v>
                </c:pt>
                <c:pt idx="896">
                  <c:v>501.69</c:v>
                </c:pt>
                <c:pt idx="897">
                  <c:v>765.75</c:v>
                </c:pt>
                <c:pt idx="898">
                  <c:v>-3.71956</c:v>
                </c:pt>
                <c:pt idx="899">
                  <c:v>101.972</c:v>
                </c:pt>
                <c:pt idx="900">
                  <c:v>-16.6348</c:v>
                </c:pt>
                <c:pt idx="901">
                  <c:v>-335.041</c:v>
                </c:pt>
                <c:pt idx="902">
                  <c:v>11.65095</c:v>
                </c:pt>
                <c:pt idx="903">
                  <c:v>0.702</c:v>
                </c:pt>
                <c:pt idx="904">
                  <c:v>10.9592</c:v>
                </c:pt>
                <c:pt idx="905">
                  <c:v>17.4294</c:v>
                </c:pt>
                <c:pt idx="906">
                  <c:v>-32.6664</c:v>
                </c:pt>
                <c:pt idx="907">
                  <c:v>-13.1352</c:v>
                </c:pt>
                <c:pt idx="908">
                  <c:v>385.3029</c:v>
                </c:pt>
                <c:pt idx="909">
                  <c:v>187.2</c:v>
                </c:pt>
                <c:pt idx="910">
                  <c:v>779.4723</c:v>
                </c:pt>
                <c:pt idx="911">
                  <c:v>2.97</c:v>
                </c:pt>
                <c:pt idx="912">
                  <c:v>9.59</c:v>
                </c:pt>
                <c:pt idx="913">
                  <c:v>-655.424</c:v>
                </c:pt>
                <c:pt idx="914">
                  <c:v>-7.58</c:v>
                </c:pt>
                <c:pt idx="915">
                  <c:v>500.958</c:v>
                </c:pt>
                <c:pt idx="916">
                  <c:v>1206.5961</c:v>
                </c:pt>
                <c:pt idx="917">
                  <c:v>638.028</c:v>
                </c:pt>
                <c:pt idx="918">
                  <c:v>138.4968</c:v>
                </c:pt>
                <c:pt idx="919">
                  <c:v>-6.734</c:v>
                </c:pt>
                <c:pt idx="920">
                  <c:v>107.02</c:v>
                </c:pt>
                <c:pt idx="921">
                  <c:v>-78.13</c:v>
                </c:pt>
                <c:pt idx="922">
                  <c:v>23.5428</c:v>
                </c:pt>
                <c:pt idx="923">
                  <c:v>-276.1128</c:v>
                </c:pt>
                <c:pt idx="924">
                  <c:v>-64.67094</c:v>
                </c:pt>
                <c:pt idx="925">
                  <c:v>-11.1132</c:v>
                </c:pt>
                <c:pt idx="926">
                  <c:v>1684.4763</c:v>
                </c:pt>
                <c:pt idx="927">
                  <c:v>-16.2</c:v>
                </c:pt>
                <c:pt idx="928">
                  <c:v>-2.7048</c:v>
                </c:pt>
                <c:pt idx="929">
                  <c:v>-21.232</c:v>
                </c:pt>
                <c:pt idx="930">
                  <c:v>18.0642</c:v>
                </c:pt>
                <c:pt idx="931">
                  <c:v>-27.375</c:v>
                </c:pt>
                <c:pt idx="932">
                  <c:v>-435.7575</c:v>
                </c:pt>
                <c:pt idx="933">
                  <c:v>682.53</c:v>
                </c:pt>
                <c:pt idx="934">
                  <c:v>-277.222</c:v>
                </c:pt>
                <c:pt idx="935">
                  <c:v>-266.686</c:v>
                </c:pt>
                <c:pt idx="936">
                  <c:v>-12.278</c:v>
                </c:pt>
                <c:pt idx="937">
                  <c:v>3285.48</c:v>
                </c:pt>
                <c:pt idx="938">
                  <c:v>-172.298</c:v>
                </c:pt>
                <c:pt idx="939">
                  <c:v>46.0368</c:v>
                </c:pt>
                <c:pt idx="940">
                  <c:v>-807.59</c:v>
                </c:pt>
                <c:pt idx="941">
                  <c:v>118.6317</c:v>
                </c:pt>
                <c:pt idx="942">
                  <c:v>23.304</c:v>
                </c:pt>
                <c:pt idx="943">
                  <c:v>-203.27</c:v>
                </c:pt>
                <c:pt idx="944">
                  <c:v>960.984</c:v>
                </c:pt>
                <c:pt idx="945">
                  <c:v>167.16</c:v>
                </c:pt>
                <c:pt idx="946">
                  <c:v>-344.82</c:v>
                </c:pt>
                <c:pt idx="947">
                  <c:v>147</c:v>
                </c:pt>
                <c:pt idx="948">
                  <c:v>-1045.016</c:v>
                </c:pt>
                <c:pt idx="949">
                  <c:v>76.3899</c:v>
                </c:pt>
                <c:pt idx="950">
                  <c:v>-8.876</c:v>
                </c:pt>
                <c:pt idx="951">
                  <c:v>4.90176</c:v>
                </c:pt>
                <c:pt idx="952">
                  <c:v>-8.3881</c:v>
                </c:pt>
                <c:pt idx="953">
                  <c:v>14.754</c:v>
                </c:pt>
                <c:pt idx="954">
                  <c:v>669.612</c:v>
                </c:pt>
                <c:pt idx="955">
                  <c:v>213</c:v>
                </c:pt>
                <c:pt idx="956">
                  <c:v>-274.498</c:v>
                </c:pt>
                <c:pt idx="957">
                  <c:v>0.588</c:v>
                </c:pt>
                <c:pt idx="958">
                  <c:v>309.7116</c:v>
                </c:pt>
                <c:pt idx="959">
                  <c:v>-128.856</c:v>
                </c:pt>
                <c:pt idx="960">
                  <c:v>-36.946</c:v>
                </c:pt>
                <c:pt idx="961">
                  <c:v>1240.25</c:v>
                </c:pt>
                <c:pt idx="962">
                  <c:v>-32.0268</c:v>
                </c:pt>
                <c:pt idx="963">
                  <c:v>-25.104</c:v>
                </c:pt>
                <c:pt idx="964">
                  <c:v>1.9504</c:v>
                </c:pt>
                <c:pt idx="965">
                  <c:v>450.4596</c:v>
                </c:pt>
                <c:pt idx="966">
                  <c:v>8798.1831</c:v>
                </c:pt>
                <c:pt idx="967">
                  <c:v>-5.385</c:v>
                </c:pt>
                <c:pt idx="968">
                  <c:v>-76.89</c:v>
                </c:pt>
                <c:pt idx="969">
                  <c:v>152.6556</c:v>
                </c:pt>
                <c:pt idx="970">
                  <c:v>7.15</c:v>
                </c:pt>
                <c:pt idx="971">
                  <c:v>88.72</c:v>
                </c:pt>
                <c:pt idx="972">
                  <c:v>7.2519</c:v>
                </c:pt>
                <c:pt idx="973">
                  <c:v>-191.49</c:v>
                </c:pt>
                <c:pt idx="974">
                  <c:v>17.5053</c:v>
                </c:pt>
                <c:pt idx="975">
                  <c:v>818.546175</c:v>
                </c:pt>
                <c:pt idx="976">
                  <c:v>4.29</c:v>
                </c:pt>
                <c:pt idx="977">
                  <c:v>-17.15</c:v>
                </c:pt>
                <c:pt idx="978">
                  <c:v>-29.54</c:v>
                </c:pt>
                <c:pt idx="979">
                  <c:v>-329.784</c:v>
                </c:pt>
                <c:pt idx="980">
                  <c:v>-2.1</c:v>
                </c:pt>
                <c:pt idx="981">
                  <c:v>111.222</c:v>
                </c:pt>
                <c:pt idx="982">
                  <c:v>829.467</c:v>
                </c:pt>
                <c:pt idx="983">
                  <c:v>22.866</c:v>
                </c:pt>
                <c:pt idx="984">
                  <c:v>115.728</c:v>
                </c:pt>
                <c:pt idx="985">
                  <c:v>-601.804</c:v>
                </c:pt>
                <c:pt idx="986">
                  <c:v>38.406</c:v>
                </c:pt>
                <c:pt idx="987">
                  <c:v>53.1144</c:v>
                </c:pt>
                <c:pt idx="988">
                  <c:v>8.742</c:v>
                </c:pt>
                <c:pt idx="989">
                  <c:v>636.522</c:v>
                </c:pt>
                <c:pt idx="990">
                  <c:v>588.2457</c:v>
                </c:pt>
                <c:pt idx="991">
                  <c:v>151.5654</c:v>
                </c:pt>
                <c:pt idx="992">
                  <c:v>-49.53</c:v>
                </c:pt>
                <c:pt idx="993">
                  <c:v>-6923.5992</c:v>
                </c:pt>
                <c:pt idx="994">
                  <c:v>162.666</c:v>
                </c:pt>
                <c:pt idx="995">
                  <c:v>-67.49</c:v>
                </c:pt>
                <c:pt idx="996">
                  <c:v>-596.268</c:v>
                </c:pt>
                <c:pt idx="997">
                  <c:v>7889.6877</c:v>
                </c:pt>
                <c:pt idx="998">
                  <c:v>1545.80976</c:v>
                </c:pt>
                <c:pt idx="999">
                  <c:v>-16.14</c:v>
                </c:pt>
                <c:pt idx="1000">
                  <c:v>11.95</c:v>
                </c:pt>
                <c:pt idx="1001">
                  <c:v>1773.6105</c:v>
                </c:pt>
                <c:pt idx="1002">
                  <c:v>39.1299</c:v>
                </c:pt>
                <c:pt idx="1003">
                  <c:v>4.1822</c:v>
                </c:pt>
                <c:pt idx="1004">
                  <c:v>-232.991</c:v>
                </c:pt>
                <c:pt idx="1005">
                  <c:v>9.862</c:v>
                </c:pt>
                <c:pt idx="1006">
                  <c:v>-187.222</c:v>
                </c:pt>
                <c:pt idx="1007">
                  <c:v>40.4823</c:v>
                </c:pt>
                <c:pt idx="1008">
                  <c:v>32.86</c:v>
                </c:pt>
                <c:pt idx="1009">
                  <c:v>163.1574</c:v>
                </c:pt>
                <c:pt idx="1010">
                  <c:v>-302.225</c:v>
                </c:pt>
                <c:pt idx="1011">
                  <c:v>90.62</c:v>
                </c:pt>
                <c:pt idx="1012">
                  <c:v>-367.165</c:v>
                </c:pt>
                <c:pt idx="1013">
                  <c:v>-51.42</c:v>
                </c:pt>
                <c:pt idx="1014">
                  <c:v>-207.28</c:v>
                </c:pt>
                <c:pt idx="1015">
                  <c:v>-12.719</c:v>
                </c:pt>
                <c:pt idx="1016">
                  <c:v>46.488</c:v>
                </c:pt>
                <c:pt idx="1017">
                  <c:v>4.56</c:v>
                </c:pt>
                <c:pt idx="1018">
                  <c:v>36.354</c:v>
                </c:pt>
                <c:pt idx="1019">
                  <c:v>3.04</c:v>
                </c:pt>
                <c:pt idx="1020">
                  <c:v>2.706</c:v>
                </c:pt>
                <c:pt idx="1021">
                  <c:v>-134.512</c:v>
                </c:pt>
                <c:pt idx="1022">
                  <c:v>-4075.933992</c:v>
                </c:pt>
                <c:pt idx="1023">
                  <c:v>-18.5588</c:v>
                </c:pt>
                <c:pt idx="1024">
                  <c:v>220.3572</c:v>
                </c:pt>
                <c:pt idx="1025">
                  <c:v>47.73</c:v>
                </c:pt>
                <c:pt idx="1026">
                  <c:v>28.526</c:v>
                </c:pt>
                <c:pt idx="1027">
                  <c:v>-87.46</c:v>
                </c:pt>
                <c:pt idx="1028">
                  <c:v>66.852</c:v>
                </c:pt>
                <c:pt idx="1029">
                  <c:v>976.2672</c:v>
                </c:pt>
                <c:pt idx="1030">
                  <c:v>23.2047</c:v>
                </c:pt>
                <c:pt idx="1031">
                  <c:v>167.463</c:v>
                </c:pt>
                <c:pt idx="1032">
                  <c:v>1307.2692</c:v>
                </c:pt>
                <c:pt idx="1033">
                  <c:v>-15.8184</c:v>
                </c:pt>
                <c:pt idx="1034">
                  <c:v>-55.8324</c:v>
                </c:pt>
                <c:pt idx="1035">
                  <c:v>550.3808</c:v>
                </c:pt>
                <c:pt idx="1036">
                  <c:v>17.8398</c:v>
                </c:pt>
                <c:pt idx="1037">
                  <c:v>183.843</c:v>
                </c:pt>
                <c:pt idx="1038">
                  <c:v>98.12</c:v>
                </c:pt>
                <c:pt idx="1039">
                  <c:v>19.57</c:v>
                </c:pt>
                <c:pt idx="1040">
                  <c:v>107.11</c:v>
                </c:pt>
                <c:pt idx="1041">
                  <c:v>-216.154</c:v>
                </c:pt>
                <c:pt idx="1042">
                  <c:v>-89.217</c:v>
                </c:pt>
                <c:pt idx="1043">
                  <c:v>-6.6096</c:v>
                </c:pt>
                <c:pt idx="1044">
                  <c:v>1.2236</c:v>
                </c:pt>
                <c:pt idx="1045">
                  <c:v>4.3148</c:v>
                </c:pt>
                <c:pt idx="1046">
                  <c:v>-125.83296</c:v>
                </c:pt>
                <c:pt idx="1047">
                  <c:v>-14.448</c:v>
                </c:pt>
                <c:pt idx="1048">
                  <c:v>-42.546</c:v>
                </c:pt>
                <c:pt idx="1049">
                  <c:v>379.3965</c:v>
                </c:pt>
                <c:pt idx="1050">
                  <c:v>-41.83</c:v>
                </c:pt>
                <c:pt idx="1051">
                  <c:v>372.402</c:v>
                </c:pt>
                <c:pt idx="1052">
                  <c:v>-116.3455</c:v>
                </c:pt>
                <c:pt idx="1053">
                  <c:v>1304.9</c:v>
                </c:pt>
                <c:pt idx="1054">
                  <c:v>605.0472</c:v>
                </c:pt>
                <c:pt idx="1055">
                  <c:v>137.6757</c:v>
                </c:pt>
                <c:pt idx="1056">
                  <c:v>-62</c:v>
                </c:pt>
                <c:pt idx="1057">
                  <c:v>47.5272</c:v>
                </c:pt>
                <c:pt idx="1058">
                  <c:v>9.0045</c:v>
                </c:pt>
                <c:pt idx="1059">
                  <c:v>258.6189</c:v>
                </c:pt>
                <c:pt idx="1060">
                  <c:v>-6.71</c:v>
                </c:pt>
                <c:pt idx="1061">
                  <c:v>-99.7625</c:v>
                </c:pt>
                <c:pt idx="1062">
                  <c:v>-3061.82</c:v>
                </c:pt>
                <c:pt idx="1063">
                  <c:v>-0.01</c:v>
                </c:pt>
                <c:pt idx="1064">
                  <c:v>-24.63</c:v>
                </c:pt>
                <c:pt idx="1065">
                  <c:v>33.3477</c:v>
                </c:pt>
                <c:pt idx="1066">
                  <c:v>-34.592</c:v>
                </c:pt>
                <c:pt idx="1067">
                  <c:v>-2.352</c:v>
                </c:pt>
                <c:pt idx="1068">
                  <c:v>1059.288</c:v>
                </c:pt>
                <c:pt idx="1069">
                  <c:v>909.36</c:v>
                </c:pt>
                <c:pt idx="1070">
                  <c:v>442.0899</c:v>
                </c:pt>
                <c:pt idx="1071">
                  <c:v>455.124</c:v>
                </c:pt>
                <c:pt idx="1072">
                  <c:v>-76.4244</c:v>
                </c:pt>
                <c:pt idx="1073">
                  <c:v>8.732</c:v>
                </c:pt>
                <c:pt idx="1074">
                  <c:v>293.14</c:v>
                </c:pt>
                <c:pt idx="1075">
                  <c:v>-6.61</c:v>
                </c:pt>
                <c:pt idx="1076">
                  <c:v>-57.541</c:v>
                </c:pt>
                <c:pt idx="1077">
                  <c:v>-67.59</c:v>
                </c:pt>
                <c:pt idx="1078">
                  <c:v>-566</c:v>
                </c:pt>
                <c:pt idx="1079">
                  <c:v>-266.22</c:v>
                </c:pt>
                <c:pt idx="1080">
                  <c:v>265.9605</c:v>
                </c:pt>
                <c:pt idx="1081">
                  <c:v>61.47</c:v>
                </c:pt>
                <c:pt idx="1082">
                  <c:v>18.27</c:v>
                </c:pt>
                <c:pt idx="1083">
                  <c:v>-513.79042</c:v>
                </c:pt>
                <c:pt idx="1084">
                  <c:v>35.805</c:v>
                </c:pt>
                <c:pt idx="1085">
                  <c:v>-209.25</c:v>
                </c:pt>
                <c:pt idx="1086">
                  <c:v>-9.1636</c:v>
                </c:pt>
                <c:pt idx="1087">
                  <c:v>-45.07</c:v>
                </c:pt>
                <c:pt idx="1088">
                  <c:v>-8.53</c:v>
                </c:pt>
                <c:pt idx="1089">
                  <c:v>285.95</c:v>
                </c:pt>
                <c:pt idx="1090">
                  <c:v>12.706</c:v>
                </c:pt>
                <c:pt idx="1091">
                  <c:v>7.71516</c:v>
                </c:pt>
                <c:pt idx="1092">
                  <c:v>-678.496</c:v>
                </c:pt>
                <c:pt idx="1093">
                  <c:v>90.762</c:v>
                </c:pt>
                <c:pt idx="1094">
                  <c:v>-352.814</c:v>
                </c:pt>
                <c:pt idx="1095">
                  <c:v>10.5</c:v>
                </c:pt>
                <c:pt idx="1096">
                  <c:v>993.8346</c:v>
                </c:pt>
                <c:pt idx="1097">
                  <c:v>-136.122</c:v>
                </c:pt>
                <c:pt idx="1098">
                  <c:v>17.4294</c:v>
                </c:pt>
                <c:pt idx="1099">
                  <c:v>-178.8696</c:v>
                </c:pt>
                <c:pt idx="1100">
                  <c:v>-74.64</c:v>
                </c:pt>
                <c:pt idx="1101">
                  <c:v>608.262</c:v>
                </c:pt>
                <c:pt idx="1102">
                  <c:v>-570.1696</c:v>
                </c:pt>
                <c:pt idx="1103">
                  <c:v>1.278</c:v>
                </c:pt>
                <c:pt idx="1104">
                  <c:v>424.29</c:v>
                </c:pt>
                <c:pt idx="1105">
                  <c:v>-550.43</c:v>
                </c:pt>
                <c:pt idx="1106">
                  <c:v>-52.12</c:v>
                </c:pt>
                <c:pt idx="1107">
                  <c:v>-27.005</c:v>
                </c:pt>
                <c:pt idx="1108">
                  <c:v>-11.0732</c:v>
                </c:pt>
                <c:pt idx="1109">
                  <c:v>-0.11</c:v>
                </c:pt>
                <c:pt idx="1110">
                  <c:v>21.7695</c:v>
                </c:pt>
                <c:pt idx="1111">
                  <c:v>29.3802</c:v>
                </c:pt>
                <c:pt idx="1112">
                  <c:v>15.236</c:v>
                </c:pt>
                <c:pt idx="1113">
                  <c:v>100.2984</c:v>
                </c:pt>
                <c:pt idx="1114">
                  <c:v>2495.3988</c:v>
                </c:pt>
                <c:pt idx="1115">
                  <c:v>-22.01</c:v>
                </c:pt>
                <c:pt idx="1116">
                  <c:v>426.46032</c:v>
                </c:pt>
                <c:pt idx="1117">
                  <c:v>19.5546</c:v>
                </c:pt>
                <c:pt idx="1118">
                  <c:v>152.482</c:v>
                </c:pt>
                <c:pt idx="1119">
                  <c:v>-204.16</c:v>
                </c:pt>
                <c:pt idx="1120">
                  <c:v>4.85</c:v>
                </c:pt>
                <c:pt idx="1121">
                  <c:v>-25.634</c:v>
                </c:pt>
                <c:pt idx="1122">
                  <c:v>38.2812</c:v>
                </c:pt>
                <c:pt idx="1123">
                  <c:v>21.0035</c:v>
                </c:pt>
                <c:pt idx="1124">
                  <c:v>13.536</c:v>
                </c:pt>
                <c:pt idx="1125">
                  <c:v>3670.3515</c:v>
                </c:pt>
                <c:pt idx="1126">
                  <c:v>-66.77958</c:v>
                </c:pt>
                <c:pt idx="1127">
                  <c:v>-144.9188</c:v>
                </c:pt>
                <c:pt idx="1128">
                  <c:v>-5.0716</c:v>
                </c:pt>
                <c:pt idx="1129">
                  <c:v>-63.35</c:v>
                </c:pt>
                <c:pt idx="1130">
                  <c:v>-30.808</c:v>
                </c:pt>
                <c:pt idx="1131">
                  <c:v>524.3172</c:v>
                </c:pt>
                <c:pt idx="1132">
                  <c:v>-95.6186</c:v>
                </c:pt>
                <c:pt idx="1133">
                  <c:v>401.85</c:v>
                </c:pt>
                <c:pt idx="1134">
                  <c:v>3739.3929</c:v>
                </c:pt>
                <c:pt idx="1135">
                  <c:v>470.338</c:v>
                </c:pt>
                <c:pt idx="1136">
                  <c:v>349.0593</c:v>
                </c:pt>
                <c:pt idx="1137">
                  <c:v>-189.714</c:v>
                </c:pt>
                <c:pt idx="1138">
                  <c:v>-4.48</c:v>
                </c:pt>
                <c:pt idx="1139">
                  <c:v>3193.284</c:v>
                </c:pt>
                <c:pt idx="1140">
                  <c:v>43.6917</c:v>
                </c:pt>
                <c:pt idx="1141">
                  <c:v>1628.37</c:v>
                </c:pt>
                <c:pt idx="1142">
                  <c:v>1.992</c:v>
                </c:pt>
                <c:pt idx="1143">
                  <c:v>-157.696</c:v>
                </c:pt>
                <c:pt idx="1144">
                  <c:v>604.0191</c:v>
                </c:pt>
                <c:pt idx="1145">
                  <c:v>-11.6316</c:v>
                </c:pt>
                <c:pt idx="1146">
                  <c:v>-521.09</c:v>
                </c:pt>
                <c:pt idx="1147">
                  <c:v>-29.49</c:v>
                </c:pt>
                <c:pt idx="1148">
                  <c:v>386.0067</c:v>
                </c:pt>
                <c:pt idx="1149">
                  <c:v>-1867.97</c:v>
                </c:pt>
                <c:pt idx="1150">
                  <c:v>1141.794</c:v>
                </c:pt>
                <c:pt idx="1151">
                  <c:v>-99.568</c:v>
                </c:pt>
                <c:pt idx="1152">
                  <c:v>-122.133</c:v>
                </c:pt>
                <c:pt idx="1153">
                  <c:v>224.8506</c:v>
                </c:pt>
                <c:pt idx="1154">
                  <c:v>-109.704</c:v>
                </c:pt>
                <c:pt idx="1155">
                  <c:v>-19.93</c:v>
                </c:pt>
                <c:pt idx="1156">
                  <c:v>4568.6073</c:v>
                </c:pt>
                <c:pt idx="1157">
                  <c:v>-258.225</c:v>
                </c:pt>
                <c:pt idx="1158">
                  <c:v>-99.43544</c:v>
                </c:pt>
                <c:pt idx="1159">
                  <c:v>-36.63</c:v>
                </c:pt>
                <c:pt idx="1160">
                  <c:v>-2.12</c:v>
                </c:pt>
                <c:pt idx="1161">
                  <c:v>-92.05</c:v>
                </c:pt>
                <c:pt idx="1162">
                  <c:v>6.11</c:v>
                </c:pt>
                <c:pt idx="1163">
                  <c:v>-35.9164</c:v>
                </c:pt>
                <c:pt idx="1164">
                  <c:v>3042.18</c:v>
                </c:pt>
                <c:pt idx="1165">
                  <c:v>-31.755</c:v>
                </c:pt>
                <c:pt idx="1166">
                  <c:v>1167.158</c:v>
                </c:pt>
                <c:pt idx="1167">
                  <c:v>-82.823</c:v>
                </c:pt>
                <c:pt idx="1168">
                  <c:v>107.082</c:v>
                </c:pt>
                <c:pt idx="1169">
                  <c:v>-539.59</c:v>
                </c:pt>
                <c:pt idx="1170">
                  <c:v>128.0253</c:v>
                </c:pt>
                <c:pt idx="1171">
                  <c:v>-22.48</c:v>
                </c:pt>
                <c:pt idx="1172">
                  <c:v>78.98</c:v>
                </c:pt>
                <c:pt idx="1173">
                  <c:v>144.2928</c:v>
                </c:pt>
                <c:pt idx="1174">
                  <c:v>888.1473</c:v>
                </c:pt>
                <c:pt idx="1175">
                  <c:v>-46.005</c:v>
                </c:pt>
                <c:pt idx="1176">
                  <c:v>-66.248</c:v>
                </c:pt>
                <c:pt idx="1177">
                  <c:v>-37.562</c:v>
                </c:pt>
                <c:pt idx="1178">
                  <c:v>-449.694</c:v>
                </c:pt>
                <c:pt idx="1179">
                  <c:v>1.73</c:v>
                </c:pt>
                <c:pt idx="1180">
                  <c:v>-133.7</c:v>
                </c:pt>
                <c:pt idx="1181">
                  <c:v>-191.548</c:v>
                </c:pt>
                <c:pt idx="1182">
                  <c:v>1289.382</c:v>
                </c:pt>
                <c:pt idx="1183">
                  <c:v>322.122</c:v>
                </c:pt>
                <c:pt idx="1184">
                  <c:v>366.54</c:v>
                </c:pt>
                <c:pt idx="1185">
                  <c:v>-229.87</c:v>
                </c:pt>
                <c:pt idx="1186">
                  <c:v>329.9787</c:v>
                </c:pt>
                <c:pt idx="1187">
                  <c:v>624.40164</c:v>
                </c:pt>
                <c:pt idx="1188">
                  <c:v>30.49</c:v>
                </c:pt>
                <c:pt idx="1189">
                  <c:v>1152.5277</c:v>
                </c:pt>
                <c:pt idx="1190">
                  <c:v>18.922</c:v>
                </c:pt>
                <c:pt idx="1191">
                  <c:v>39.3507</c:v>
                </c:pt>
                <c:pt idx="1192">
                  <c:v>164.0613</c:v>
                </c:pt>
                <c:pt idx="1193">
                  <c:v>566.6073</c:v>
                </c:pt>
                <c:pt idx="1194">
                  <c:v>-57.56</c:v>
                </c:pt>
                <c:pt idx="1195">
                  <c:v>-119.812</c:v>
                </c:pt>
                <c:pt idx="1196">
                  <c:v>-850.6524</c:v>
                </c:pt>
                <c:pt idx="1197">
                  <c:v>98.5251</c:v>
                </c:pt>
                <c:pt idx="1198">
                  <c:v>-16.89</c:v>
                </c:pt>
                <c:pt idx="1199">
                  <c:v>25.51</c:v>
                </c:pt>
                <c:pt idx="1200">
                  <c:v>214.23</c:v>
                </c:pt>
                <c:pt idx="1201">
                  <c:v>882.4824</c:v>
                </c:pt>
                <c:pt idx="1202">
                  <c:v>650.3</c:v>
                </c:pt>
                <c:pt idx="1203">
                  <c:v>269.94</c:v>
                </c:pt>
                <c:pt idx="1204">
                  <c:v>-154.307</c:v>
                </c:pt>
                <c:pt idx="1205">
                  <c:v>-74.4796</c:v>
                </c:pt>
                <c:pt idx="1206">
                  <c:v>-232.22056</c:v>
                </c:pt>
                <c:pt idx="1207">
                  <c:v>-7.25</c:v>
                </c:pt>
                <c:pt idx="1208">
                  <c:v>31.2018</c:v>
                </c:pt>
                <c:pt idx="1209">
                  <c:v>1909.8855</c:v>
                </c:pt>
                <c:pt idx="1210">
                  <c:v>-76.9925</c:v>
                </c:pt>
                <c:pt idx="1211">
                  <c:v>297.9696</c:v>
                </c:pt>
                <c:pt idx="1212">
                  <c:v>-14.80188</c:v>
                </c:pt>
                <c:pt idx="1213">
                  <c:v>-2561.3235</c:v>
                </c:pt>
                <c:pt idx="1214">
                  <c:v>168.9189</c:v>
                </c:pt>
                <c:pt idx="1215">
                  <c:v>-6.2</c:v>
                </c:pt>
                <c:pt idx="1216">
                  <c:v>113.6499</c:v>
                </c:pt>
                <c:pt idx="1217">
                  <c:v>-35.4744</c:v>
                </c:pt>
                <c:pt idx="1218">
                  <c:v>14.467</c:v>
                </c:pt>
                <c:pt idx="1219">
                  <c:v>-99.9864</c:v>
                </c:pt>
                <c:pt idx="1220">
                  <c:v>1348.59672</c:v>
                </c:pt>
                <c:pt idx="1221">
                  <c:v>-7.3416</c:v>
                </c:pt>
                <c:pt idx="1222">
                  <c:v>24.35</c:v>
                </c:pt>
                <c:pt idx="1223">
                  <c:v>-34.7645</c:v>
                </c:pt>
                <c:pt idx="1224">
                  <c:v>-313.0218</c:v>
                </c:pt>
                <c:pt idx="1225">
                  <c:v>-807.89</c:v>
                </c:pt>
                <c:pt idx="1226">
                  <c:v>875.2844</c:v>
                </c:pt>
                <c:pt idx="1227">
                  <c:v>727.7361</c:v>
                </c:pt>
                <c:pt idx="1228">
                  <c:v>-75.9004</c:v>
                </c:pt>
                <c:pt idx="1229">
                  <c:v>52.1709</c:v>
                </c:pt>
                <c:pt idx="1230">
                  <c:v>-159.86</c:v>
                </c:pt>
                <c:pt idx="1231">
                  <c:v>165.8898</c:v>
                </c:pt>
                <c:pt idx="1232">
                  <c:v>75.01</c:v>
                </c:pt>
                <c:pt idx="1233">
                  <c:v>2267.22</c:v>
                </c:pt>
                <c:pt idx="1234">
                  <c:v>-101.192</c:v>
                </c:pt>
                <c:pt idx="1235">
                  <c:v>-3.332</c:v>
                </c:pt>
                <c:pt idx="1236">
                  <c:v>-145.082</c:v>
                </c:pt>
                <c:pt idx="1237">
                  <c:v>23.616</c:v>
                </c:pt>
                <c:pt idx="1238">
                  <c:v>-1748.012</c:v>
                </c:pt>
                <c:pt idx="1239">
                  <c:v>-66.171</c:v>
                </c:pt>
                <c:pt idx="1240">
                  <c:v>-180.152</c:v>
                </c:pt>
                <c:pt idx="1241">
                  <c:v>8.388</c:v>
                </c:pt>
                <c:pt idx="1242">
                  <c:v>9.9399</c:v>
                </c:pt>
                <c:pt idx="1243">
                  <c:v>-1759.58</c:v>
                </c:pt>
                <c:pt idx="1244">
                  <c:v>-72.23</c:v>
                </c:pt>
                <c:pt idx="1245">
                  <c:v>295.9065</c:v>
                </c:pt>
                <c:pt idx="1246">
                  <c:v>-2111.36</c:v>
                </c:pt>
                <c:pt idx="1247">
                  <c:v>-88.8408</c:v>
                </c:pt>
                <c:pt idx="1248">
                  <c:v>1208.9904</c:v>
                </c:pt>
                <c:pt idx="1249">
                  <c:v>9.9912</c:v>
                </c:pt>
                <c:pt idx="1250">
                  <c:v>126.225</c:v>
                </c:pt>
                <c:pt idx="1251">
                  <c:v>187.7628</c:v>
                </c:pt>
                <c:pt idx="1252">
                  <c:v>2000.11</c:v>
                </c:pt>
                <c:pt idx="1253">
                  <c:v>-3.6547</c:v>
                </c:pt>
                <c:pt idx="1254">
                  <c:v>731.922</c:v>
                </c:pt>
                <c:pt idx="1255">
                  <c:v>186.558</c:v>
                </c:pt>
                <c:pt idx="1256">
                  <c:v>144.69</c:v>
                </c:pt>
                <c:pt idx="1257">
                  <c:v>-35.8788</c:v>
                </c:pt>
                <c:pt idx="1258">
                  <c:v>-84.4376</c:v>
                </c:pt>
                <c:pt idx="1259">
                  <c:v>24.312</c:v>
                </c:pt>
                <c:pt idx="1260">
                  <c:v>209.997</c:v>
                </c:pt>
                <c:pt idx="1261">
                  <c:v>3568.096</c:v>
                </c:pt>
                <c:pt idx="1262">
                  <c:v>-88.82</c:v>
                </c:pt>
                <c:pt idx="1263">
                  <c:v>5.3397</c:v>
                </c:pt>
                <c:pt idx="1264">
                  <c:v>733.2822</c:v>
                </c:pt>
                <c:pt idx="1265">
                  <c:v>-905.9904</c:v>
                </c:pt>
                <c:pt idx="1266">
                  <c:v>-21.63242</c:v>
                </c:pt>
                <c:pt idx="1267">
                  <c:v>-68.432</c:v>
                </c:pt>
                <c:pt idx="1268">
                  <c:v>-41.77</c:v>
                </c:pt>
                <c:pt idx="1269">
                  <c:v>-1014.11</c:v>
                </c:pt>
                <c:pt idx="1270">
                  <c:v>-40.76</c:v>
                </c:pt>
                <c:pt idx="1271">
                  <c:v>4.3809</c:v>
                </c:pt>
                <c:pt idx="1272">
                  <c:v>-100.744</c:v>
                </c:pt>
                <c:pt idx="1273">
                  <c:v>3.384</c:v>
                </c:pt>
                <c:pt idx="1274">
                  <c:v>0.346</c:v>
                </c:pt>
                <c:pt idx="1275">
                  <c:v>-464.282</c:v>
                </c:pt>
                <c:pt idx="1276">
                  <c:v>156.7434</c:v>
                </c:pt>
                <c:pt idx="1277">
                  <c:v>110.118</c:v>
                </c:pt>
                <c:pt idx="1278">
                  <c:v>-103.7124</c:v>
                </c:pt>
                <c:pt idx="1279">
                  <c:v>-124.2864</c:v>
                </c:pt>
                <c:pt idx="1280">
                  <c:v>-1</c:v>
                </c:pt>
                <c:pt idx="1281">
                  <c:v>-221.254</c:v>
                </c:pt>
                <c:pt idx="1282">
                  <c:v>-51.75</c:v>
                </c:pt>
                <c:pt idx="1283">
                  <c:v>-11.57</c:v>
                </c:pt>
                <c:pt idx="1284">
                  <c:v>1633.986</c:v>
                </c:pt>
                <c:pt idx="1285">
                  <c:v>-100.17</c:v>
                </c:pt>
                <c:pt idx="1286">
                  <c:v>-3.948</c:v>
                </c:pt>
                <c:pt idx="1287">
                  <c:v>-2002.6314</c:v>
                </c:pt>
                <c:pt idx="1288">
                  <c:v>240.1752</c:v>
                </c:pt>
                <c:pt idx="1289">
                  <c:v>-11.248</c:v>
                </c:pt>
                <c:pt idx="1290">
                  <c:v>9.6117</c:v>
                </c:pt>
                <c:pt idx="1291">
                  <c:v>-372.485971</c:v>
                </c:pt>
                <c:pt idx="1292">
                  <c:v>1372.6308</c:v>
                </c:pt>
                <c:pt idx="1293">
                  <c:v>26.1</c:v>
                </c:pt>
                <c:pt idx="1294">
                  <c:v>-2.58</c:v>
                </c:pt>
                <c:pt idx="1295">
                  <c:v>2800.12</c:v>
                </c:pt>
                <c:pt idx="1296">
                  <c:v>-88.61</c:v>
                </c:pt>
                <c:pt idx="1297">
                  <c:v>109.16</c:v>
                </c:pt>
                <c:pt idx="1298">
                  <c:v>71.7356</c:v>
                </c:pt>
                <c:pt idx="1299">
                  <c:v>-79.3208</c:v>
                </c:pt>
                <c:pt idx="1300">
                  <c:v>125.9982</c:v>
                </c:pt>
                <c:pt idx="1301">
                  <c:v>-92.9292</c:v>
                </c:pt>
                <c:pt idx="1302">
                  <c:v>-39.809</c:v>
                </c:pt>
                <c:pt idx="1303">
                  <c:v>-98.35</c:v>
                </c:pt>
                <c:pt idx="1304">
                  <c:v>270.7905</c:v>
                </c:pt>
                <c:pt idx="1305">
                  <c:v>21.78</c:v>
                </c:pt>
                <c:pt idx="1306">
                  <c:v>297.45716</c:v>
                </c:pt>
                <c:pt idx="1307">
                  <c:v>-564.6024</c:v>
                </c:pt>
                <c:pt idx="1308">
                  <c:v>-161.475</c:v>
                </c:pt>
                <c:pt idx="1309">
                  <c:v>-0.814</c:v>
                </c:pt>
                <c:pt idx="1310">
                  <c:v>-40.0088</c:v>
                </c:pt>
                <c:pt idx="1311">
                  <c:v>65.41</c:v>
                </c:pt>
                <c:pt idx="1312">
                  <c:v>-4.2</c:v>
                </c:pt>
                <c:pt idx="1313">
                  <c:v>-44.1636</c:v>
                </c:pt>
                <c:pt idx="1314">
                  <c:v>-93.25</c:v>
                </c:pt>
                <c:pt idx="1315">
                  <c:v>-163.03</c:v>
                </c:pt>
                <c:pt idx="1316">
                  <c:v>23.616</c:v>
                </c:pt>
                <c:pt idx="1317">
                  <c:v>41.3</c:v>
                </c:pt>
                <c:pt idx="1318">
                  <c:v>47.61</c:v>
                </c:pt>
                <c:pt idx="1319">
                  <c:v>28.5141</c:v>
                </c:pt>
                <c:pt idx="1320">
                  <c:v>-23.6344</c:v>
                </c:pt>
                <c:pt idx="1321">
                  <c:v>-104.57</c:v>
                </c:pt>
                <c:pt idx="1322">
                  <c:v>-969.048366</c:v>
                </c:pt>
                <c:pt idx="1323">
                  <c:v>-71.83</c:v>
                </c:pt>
                <c:pt idx="1324">
                  <c:v>-0.74</c:v>
                </c:pt>
                <c:pt idx="1325">
                  <c:v>4.032</c:v>
                </c:pt>
                <c:pt idx="1326">
                  <c:v>-48.57</c:v>
                </c:pt>
                <c:pt idx="1327">
                  <c:v>451.2804</c:v>
                </c:pt>
                <c:pt idx="1328">
                  <c:v>44.988</c:v>
                </c:pt>
                <c:pt idx="1329">
                  <c:v>-20.7328</c:v>
                </c:pt>
                <c:pt idx="1330">
                  <c:v>-164.3948</c:v>
                </c:pt>
                <c:pt idx="1331">
                  <c:v>-4793.004</c:v>
                </c:pt>
                <c:pt idx="1332">
                  <c:v>442.3659</c:v>
                </c:pt>
                <c:pt idx="1333">
                  <c:v>-1.18</c:v>
                </c:pt>
                <c:pt idx="1334">
                  <c:v>218.2332</c:v>
                </c:pt>
                <c:pt idx="1335">
                  <c:v>19.308</c:v>
                </c:pt>
                <c:pt idx="1336">
                  <c:v>0.33</c:v>
                </c:pt>
                <c:pt idx="1337">
                  <c:v>-48.972</c:v>
                </c:pt>
                <c:pt idx="1338">
                  <c:v>-132.426</c:v>
                </c:pt>
                <c:pt idx="1339">
                  <c:v>-411.236</c:v>
                </c:pt>
                <c:pt idx="1340">
                  <c:v>62.298</c:v>
                </c:pt>
                <c:pt idx="1341">
                  <c:v>533.742</c:v>
                </c:pt>
                <c:pt idx="1342">
                  <c:v>-379.344</c:v>
                </c:pt>
                <c:pt idx="1343">
                  <c:v>-1522.304</c:v>
                </c:pt>
                <c:pt idx="1344">
                  <c:v>-172.718</c:v>
                </c:pt>
                <c:pt idx="1345">
                  <c:v>-20.258</c:v>
                </c:pt>
                <c:pt idx="1346">
                  <c:v>-40.684</c:v>
                </c:pt>
                <c:pt idx="1347">
                  <c:v>13.896</c:v>
                </c:pt>
                <c:pt idx="1348">
                  <c:v>97.86</c:v>
                </c:pt>
                <c:pt idx="1349">
                  <c:v>360.24</c:v>
                </c:pt>
                <c:pt idx="1350">
                  <c:v>1.3224</c:v>
                </c:pt>
                <c:pt idx="1351">
                  <c:v>455.4207</c:v>
                </c:pt>
                <c:pt idx="1352">
                  <c:v>55.888</c:v>
                </c:pt>
                <c:pt idx="1353">
                  <c:v>-13.068</c:v>
                </c:pt>
                <c:pt idx="1354">
                  <c:v>138.222</c:v>
                </c:pt>
                <c:pt idx="1355">
                  <c:v>711.2448</c:v>
                </c:pt>
                <c:pt idx="1356">
                  <c:v>-1084.846963</c:v>
                </c:pt>
                <c:pt idx="1357">
                  <c:v>-156.772</c:v>
                </c:pt>
                <c:pt idx="1358">
                  <c:v>250.0376</c:v>
                </c:pt>
                <c:pt idx="1359">
                  <c:v>18.658</c:v>
                </c:pt>
                <c:pt idx="1360">
                  <c:v>40.2477</c:v>
                </c:pt>
                <c:pt idx="1361">
                  <c:v>14.0898</c:v>
                </c:pt>
                <c:pt idx="1362">
                  <c:v>-55.84</c:v>
                </c:pt>
                <c:pt idx="1363">
                  <c:v>82.3101</c:v>
                </c:pt>
                <c:pt idx="1364">
                  <c:v>1.2236</c:v>
                </c:pt>
                <c:pt idx="1365">
                  <c:v>-15.6312</c:v>
                </c:pt>
                <c:pt idx="1366">
                  <c:v>790.5468</c:v>
                </c:pt>
                <c:pt idx="1367">
                  <c:v>-52.864</c:v>
                </c:pt>
                <c:pt idx="1368">
                  <c:v>45.378</c:v>
                </c:pt>
                <c:pt idx="1369">
                  <c:v>4949.916</c:v>
                </c:pt>
                <c:pt idx="1370">
                  <c:v>1055.604</c:v>
                </c:pt>
                <c:pt idx="1371">
                  <c:v>427.0065</c:v>
                </c:pt>
                <c:pt idx="1372">
                  <c:v>-190.49</c:v>
                </c:pt>
                <c:pt idx="1373">
                  <c:v>-8.77</c:v>
                </c:pt>
                <c:pt idx="1374">
                  <c:v>-7.685</c:v>
                </c:pt>
                <c:pt idx="1375">
                  <c:v>-122.235</c:v>
                </c:pt>
                <c:pt idx="1376">
                  <c:v>-505.76</c:v>
                </c:pt>
                <c:pt idx="1377">
                  <c:v>236.2371</c:v>
                </c:pt>
                <c:pt idx="1378">
                  <c:v>-165.45</c:v>
                </c:pt>
                <c:pt idx="1379">
                  <c:v>-141.12</c:v>
                </c:pt>
                <c:pt idx="1380">
                  <c:v>-251.4039</c:v>
                </c:pt>
                <c:pt idx="1381">
                  <c:v>-2.345</c:v>
                </c:pt>
                <c:pt idx="1382">
                  <c:v>67.6062</c:v>
                </c:pt>
                <c:pt idx="1383">
                  <c:v>-15.1844</c:v>
                </c:pt>
                <c:pt idx="1384">
                  <c:v>-61.194</c:v>
                </c:pt>
                <c:pt idx="1385">
                  <c:v>18.174</c:v>
                </c:pt>
                <c:pt idx="1386">
                  <c:v>2.4548</c:v>
                </c:pt>
                <c:pt idx="1387">
                  <c:v>-537.2797773</c:v>
                </c:pt>
                <c:pt idx="1388">
                  <c:v>-3.9312</c:v>
                </c:pt>
                <c:pt idx="1389">
                  <c:v>-94.4909</c:v>
                </c:pt>
                <c:pt idx="1390">
                  <c:v>19.35</c:v>
                </c:pt>
                <c:pt idx="1391">
                  <c:v>-967.834</c:v>
                </c:pt>
                <c:pt idx="1392">
                  <c:v>-272.860884</c:v>
                </c:pt>
                <c:pt idx="1393">
                  <c:v>10.5792</c:v>
                </c:pt>
                <c:pt idx="1394">
                  <c:v>147.7566</c:v>
                </c:pt>
                <c:pt idx="1395">
                  <c:v>1127.5497</c:v>
                </c:pt>
                <c:pt idx="1396">
                  <c:v>-66.8236</c:v>
                </c:pt>
                <c:pt idx="1397">
                  <c:v>971.622</c:v>
                </c:pt>
                <c:pt idx="1398">
                  <c:v>-715.778206</c:v>
                </c:pt>
                <c:pt idx="1399">
                  <c:v>-22.82</c:v>
                </c:pt>
                <c:pt idx="1400">
                  <c:v>-11.376</c:v>
                </c:pt>
                <c:pt idx="1401">
                  <c:v>43.538</c:v>
                </c:pt>
                <c:pt idx="1402">
                  <c:v>-2.376</c:v>
                </c:pt>
                <c:pt idx="1403">
                  <c:v>-18.3216</c:v>
                </c:pt>
                <c:pt idx="1404">
                  <c:v>-61.87</c:v>
                </c:pt>
                <c:pt idx="1405">
                  <c:v>-530.24</c:v>
                </c:pt>
                <c:pt idx="1406">
                  <c:v>132.687</c:v>
                </c:pt>
                <c:pt idx="1407">
                  <c:v>496.89</c:v>
                </c:pt>
                <c:pt idx="1408">
                  <c:v>-203.67</c:v>
                </c:pt>
                <c:pt idx="1409">
                  <c:v>-16.772</c:v>
                </c:pt>
                <c:pt idx="1410">
                  <c:v>514.1772</c:v>
                </c:pt>
                <c:pt idx="1411">
                  <c:v>235.656</c:v>
                </c:pt>
                <c:pt idx="1412">
                  <c:v>3.5581</c:v>
                </c:pt>
                <c:pt idx="1413">
                  <c:v>64.266</c:v>
                </c:pt>
                <c:pt idx="1414">
                  <c:v>-302.6156</c:v>
                </c:pt>
                <c:pt idx="1415">
                  <c:v>5.6916</c:v>
                </c:pt>
                <c:pt idx="1416">
                  <c:v>-369.11</c:v>
                </c:pt>
                <c:pt idx="1417">
                  <c:v>1167.38</c:v>
                </c:pt>
                <c:pt idx="1418">
                  <c:v>439.7853</c:v>
                </c:pt>
                <c:pt idx="1419">
                  <c:v>-149.4573</c:v>
                </c:pt>
                <c:pt idx="1420">
                  <c:v>45.078</c:v>
                </c:pt>
                <c:pt idx="1421">
                  <c:v>-110.376</c:v>
                </c:pt>
                <c:pt idx="1422">
                  <c:v>-139.076</c:v>
                </c:pt>
                <c:pt idx="1423">
                  <c:v>-387.1044</c:v>
                </c:pt>
                <c:pt idx="1424">
                  <c:v>-55.97</c:v>
                </c:pt>
                <c:pt idx="1425">
                  <c:v>-50.245</c:v>
                </c:pt>
                <c:pt idx="1426">
                  <c:v>-92.32</c:v>
                </c:pt>
                <c:pt idx="1427">
                  <c:v>-1764.29</c:v>
                </c:pt>
                <c:pt idx="1428">
                  <c:v>527.8776</c:v>
                </c:pt>
                <c:pt idx="1429">
                  <c:v>-82.83</c:v>
                </c:pt>
                <c:pt idx="1430">
                  <c:v>25.04</c:v>
                </c:pt>
                <c:pt idx="1431">
                  <c:v>928.9608</c:v>
                </c:pt>
                <c:pt idx="1432">
                  <c:v>-580.32</c:v>
                </c:pt>
                <c:pt idx="1433">
                  <c:v>-131.6172</c:v>
                </c:pt>
                <c:pt idx="1434">
                  <c:v>-90.7556</c:v>
                </c:pt>
                <c:pt idx="1435">
                  <c:v>454.4478</c:v>
                </c:pt>
                <c:pt idx="1436">
                  <c:v>15.1524</c:v>
                </c:pt>
                <c:pt idx="1437">
                  <c:v>800.2551</c:v>
                </c:pt>
                <c:pt idx="1438">
                  <c:v>441.594</c:v>
                </c:pt>
                <c:pt idx="1439">
                  <c:v>394.17</c:v>
                </c:pt>
                <c:pt idx="1440">
                  <c:v>13.4481</c:v>
                </c:pt>
                <c:pt idx="1441">
                  <c:v>4033.6089</c:v>
                </c:pt>
                <c:pt idx="1442">
                  <c:v>141.7824</c:v>
                </c:pt>
                <c:pt idx="1443">
                  <c:v>313.812</c:v>
                </c:pt>
                <c:pt idx="1444">
                  <c:v>-39.18625</c:v>
                </c:pt>
                <c:pt idx="1445">
                  <c:v>-1.89</c:v>
                </c:pt>
                <c:pt idx="1446">
                  <c:v>-457.73</c:v>
                </c:pt>
                <c:pt idx="1447">
                  <c:v>-268.664</c:v>
                </c:pt>
                <c:pt idx="1448">
                  <c:v>352.8798</c:v>
                </c:pt>
                <c:pt idx="1449">
                  <c:v>131.382</c:v>
                </c:pt>
                <c:pt idx="1450">
                  <c:v>-89.292</c:v>
                </c:pt>
                <c:pt idx="1451">
                  <c:v>-211.036</c:v>
                </c:pt>
                <c:pt idx="1452">
                  <c:v>-13.28</c:v>
                </c:pt>
                <c:pt idx="1453">
                  <c:v>-48.68</c:v>
                </c:pt>
                <c:pt idx="1454">
                  <c:v>-88.6</c:v>
                </c:pt>
                <c:pt idx="1455">
                  <c:v>1544.9307</c:v>
                </c:pt>
                <c:pt idx="1456">
                  <c:v>26.5029</c:v>
                </c:pt>
                <c:pt idx="1457">
                  <c:v>90.6246</c:v>
                </c:pt>
                <c:pt idx="1458">
                  <c:v>-53.898</c:v>
                </c:pt>
                <c:pt idx="1459">
                  <c:v>-20.8764</c:v>
                </c:pt>
                <c:pt idx="1460">
                  <c:v>6.48324</c:v>
                </c:pt>
                <c:pt idx="1461">
                  <c:v>2.332</c:v>
                </c:pt>
                <c:pt idx="1462">
                  <c:v>123.89175</c:v>
                </c:pt>
                <c:pt idx="1463">
                  <c:v>711.0519</c:v>
                </c:pt>
                <c:pt idx="1464">
                  <c:v>-899.675</c:v>
                </c:pt>
                <c:pt idx="1465">
                  <c:v>-111.4</c:v>
                </c:pt>
                <c:pt idx="1466">
                  <c:v>-77.03</c:v>
                </c:pt>
                <c:pt idx="1467">
                  <c:v>1500.12</c:v>
                </c:pt>
                <c:pt idx="1468">
                  <c:v>421.3485</c:v>
                </c:pt>
                <c:pt idx="1469">
                  <c:v>-373.09</c:v>
                </c:pt>
                <c:pt idx="1470">
                  <c:v>-3465.072</c:v>
                </c:pt>
                <c:pt idx="1471">
                  <c:v>-11.2815</c:v>
                </c:pt>
                <c:pt idx="1472">
                  <c:v>-218.77</c:v>
                </c:pt>
                <c:pt idx="1473">
                  <c:v>-9.68</c:v>
                </c:pt>
                <c:pt idx="1474">
                  <c:v>-299.8142</c:v>
                </c:pt>
                <c:pt idx="1475">
                  <c:v>5.466</c:v>
                </c:pt>
                <c:pt idx="1476">
                  <c:v>-149.1182</c:v>
                </c:pt>
                <c:pt idx="1477">
                  <c:v>-90.26</c:v>
                </c:pt>
                <c:pt idx="1478">
                  <c:v>-181.102</c:v>
                </c:pt>
                <c:pt idx="1479">
                  <c:v>882.93</c:v>
                </c:pt>
                <c:pt idx="1480">
                  <c:v>6.6804</c:v>
                </c:pt>
                <c:pt idx="1481">
                  <c:v>46.29</c:v>
                </c:pt>
                <c:pt idx="1482">
                  <c:v>177.79</c:v>
                </c:pt>
                <c:pt idx="1483">
                  <c:v>638.3811</c:v>
                </c:pt>
                <c:pt idx="1484">
                  <c:v>-14.9904</c:v>
                </c:pt>
                <c:pt idx="1485">
                  <c:v>-165.5949204</c:v>
                </c:pt>
                <c:pt idx="1486">
                  <c:v>-21.684</c:v>
                </c:pt>
                <c:pt idx="1487">
                  <c:v>-6.612</c:v>
                </c:pt>
                <c:pt idx="1488">
                  <c:v>-15.5595</c:v>
                </c:pt>
                <c:pt idx="1489">
                  <c:v>-108.19</c:v>
                </c:pt>
                <c:pt idx="1490">
                  <c:v>314.4813</c:v>
                </c:pt>
                <c:pt idx="1491">
                  <c:v>-114.6399</c:v>
                </c:pt>
                <c:pt idx="1492">
                  <c:v>-61.5276</c:v>
                </c:pt>
                <c:pt idx="1493">
                  <c:v>-3.88</c:v>
                </c:pt>
                <c:pt idx="1494">
                  <c:v>551.0928</c:v>
                </c:pt>
                <c:pt idx="1495">
                  <c:v>-184.548</c:v>
                </c:pt>
                <c:pt idx="1496">
                  <c:v>105.2526</c:v>
                </c:pt>
                <c:pt idx="1497">
                  <c:v>-29.0927</c:v>
                </c:pt>
                <c:pt idx="1498">
                  <c:v>-51.704</c:v>
                </c:pt>
                <c:pt idx="1499">
                  <c:v>144.7482</c:v>
                </c:pt>
                <c:pt idx="1500">
                  <c:v>-112.189</c:v>
                </c:pt>
                <c:pt idx="1501">
                  <c:v>-191.2576</c:v>
                </c:pt>
                <c:pt idx="1502">
                  <c:v>-407.85</c:v>
                </c:pt>
                <c:pt idx="1503">
                  <c:v>15.354</c:v>
                </c:pt>
                <c:pt idx="1504">
                  <c:v>-357.924</c:v>
                </c:pt>
                <c:pt idx="1505">
                  <c:v>0.4266</c:v>
                </c:pt>
                <c:pt idx="1506">
                  <c:v>66.216</c:v>
                </c:pt>
                <c:pt idx="1507">
                  <c:v>30.024</c:v>
                </c:pt>
                <c:pt idx="1508">
                  <c:v>1389.5772</c:v>
                </c:pt>
                <c:pt idx="1509">
                  <c:v>-222.816</c:v>
                </c:pt>
                <c:pt idx="1510">
                  <c:v>-133.71</c:v>
                </c:pt>
                <c:pt idx="1511">
                  <c:v>-37.6</c:v>
                </c:pt>
                <c:pt idx="1512">
                  <c:v>54.9015</c:v>
                </c:pt>
                <c:pt idx="1513">
                  <c:v>501.51</c:v>
                </c:pt>
                <c:pt idx="1514">
                  <c:v>-409.3736</c:v>
                </c:pt>
                <c:pt idx="1515">
                  <c:v>-29.07</c:v>
                </c:pt>
                <c:pt idx="1516">
                  <c:v>99.198</c:v>
                </c:pt>
                <c:pt idx="1517">
                  <c:v>136.0314</c:v>
                </c:pt>
                <c:pt idx="1518">
                  <c:v>-100.072</c:v>
                </c:pt>
                <c:pt idx="1519">
                  <c:v>-12.0267</c:v>
                </c:pt>
                <c:pt idx="1520">
                  <c:v>122.508</c:v>
                </c:pt>
                <c:pt idx="1521">
                  <c:v>-12.0267</c:v>
                </c:pt>
                <c:pt idx="1522">
                  <c:v>34.068</c:v>
                </c:pt>
                <c:pt idx="1523">
                  <c:v>-85.022</c:v>
                </c:pt>
                <c:pt idx="1524">
                  <c:v>67.012</c:v>
                </c:pt>
                <c:pt idx="1525">
                  <c:v>44.52</c:v>
                </c:pt>
                <c:pt idx="1526">
                  <c:v>34.3482</c:v>
                </c:pt>
                <c:pt idx="1527">
                  <c:v>-66.65</c:v>
                </c:pt>
                <c:pt idx="1528">
                  <c:v>35.955</c:v>
                </c:pt>
                <c:pt idx="1529">
                  <c:v>43.2752</c:v>
                </c:pt>
                <c:pt idx="1530">
                  <c:v>-36.21462</c:v>
                </c:pt>
                <c:pt idx="1531">
                  <c:v>7.03296</c:v>
                </c:pt>
                <c:pt idx="1532">
                  <c:v>-21.018</c:v>
                </c:pt>
                <c:pt idx="1533">
                  <c:v>-655.529875</c:v>
                </c:pt>
                <c:pt idx="1534">
                  <c:v>354.3288</c:v>
                </c:pt>
                <c:pt idx="1535">
                  <c:v>-149.212</c:v>
                </c:pt>
                <c:pt idx="1536">
                  <c:v>-123.1816</c:v>
                </c:pt>
                <c:pt idx="1537">
                  <c:v>-28.798</c:v>
                </c:pt>
                <c:pt idx="1538">
                  <c:v>-273.98</c:v>
                </c:pt>
                <c:pt idx="1539">
                  <c:v>-53.8096</c:v>
                </c:pt>
                <c:pt idx="1540">
                  <c:v>4390.3665</c:v>
                </c:pt>
                <c:pt idx="1541">
                  <c:v>17.772</c:v>
                </c:pt>
                <c:pt idx="1542">
                  <c:v>689.328</c:v>
                </c:pt>
                <c:pt idx="1543">
                  <c:v>-33.586</c:v>
                </c:pt>
                <c:pt idx="1544">
                  <c:v>1103.9724</c:v>
                </c:pt>
                <c:pt idx="1545">
                  <c:v>-243.2365</c:v>
                </c:pt>
                <c:pt idx="1546">
                  <c:v>-53.62</c:v>
                </c:pt>
                <c:pt idx="1547">
                  <c:v>136.3371</c:v>
                </c:pt>
                <c:pt idx="1548">
                  <c:v>-12.46</c:v>
                </c:pt>
                <c:pt idx="1549">
                  <c:v>-175.86</c:v>
                </c:pt>
                <c:pt idx="1550">
                  <c:v>-2.87</c:v>
                </c:pt>
                <c:pt idx="1551">
                  <c:v>-175.13</c:v>
                </c:pt>
                <c:pt idx="1552">
                  <c:v>3.96</c:v>
                </c:pt>
                <c:pt idx="1553">
                  <c:v>-7.5244</c:v>
                </c:pt>
                <c:pt idx="1554">
                  <c:v>95.0544</c:v>
                </c:pt>
                <c:pt idx="1555">
                  <c:v>224.9607</c:v>
                </c:pt>
                <c:pt idx="1556">
                  <c:v>-13.826</c:v>
                </c:pt>
                <c:pt idx="1557">
                  <c:v>-17.654</c:v>
                </c:pt>
                <c:pt idx="1558">
                  <c:v>49.788</c:v>
                </c:pt>
                <c:pt idx="1559">
                  <c:v>-132.6295</c:v>
                </c:pt>
                <c:pt idx="1560">
                  <c:v>211.232</c:v>
                </c:pt>
                <c:pt idx="1561">
                  <c:v>710.6724</c:v>
                </c:pt>
                <c:pt idx="1562">
                  <c:v>35.29</c:v>
                </c:pt>
                <c:pt idx="1563">
                  <c:v>199.1823</c:v>
                </c:pt>
                <c:pt idx="1564">
                  <c:v>28.288</c:v>
                </c:pt>
                <c:pt idx="1565">
                  <c:v>-22.176</c:v>
                </c:pt>
                <c:pt idx="1566">
                  <c:v>-214.104</c:v>
                </c:pt>
                <c:pt idx="1567">
                  <c:v>-26.936</c:v>
                </c:pt>
                <c:pt idx="1568">
                  <c:v>-5.54</c:v>
                </c:pt>
                <c:pt idx="1569">
                  <c:v>-150.2604</c:v>
                </c:pt>
                <c:pt idx="1570">
                  <c:v>4899.1288</c:v>
                </c:pt>
                <c:pt idx="1571">
                  <c:v>44.712</c:v>
                </c:pt>
                <c:pt idx="1572">
                  <c:v>-22.626</c:v>
                </c:pt>
                <c:pt idx="1573">
                  <c:v>17.652</c:v>
                </c:pt>
                <c:pt idx="1574">
                  <c:v>739.674</c:v>
                </c:pt>
                <c:pt idx="1575">
                  <c:v>-23.156</c:v>
                </c:pt>
                <c:pt idx="1576">
                  <c:v>-51.5592</c:v>
                </c:pt>
                <c:pt idx="1577">
                  <c:v>-263.56572</c:v>
                </c:pt>
                <c:pt idx="1578">
                  <c:v>1273.2087</c:v>
                </c:pt>
                <c:pt idx="1579">
                  <c:v>-27.28375</c:v>
                </c:pt>
                <c:pt idx="1580">
                  <c:v>-18.19</c:v>
                </c:pt>
                <c:pt idx="1581">
                  <c:v>-24.05754</c:v>
                </c:pt>
                <c:pt idx="1582">
                  <c:v>2583.56148</c:v>
                </c:pt>
                <c:pt idx="1583">
                  <c:v>-605.374</c:v>
                </c:pt>
                <c:pt idx="1584">
                  <c:v>-99.55</c:v>
                </c:pt>
                <c:pt idx="1585">
                  <c:v>422.4525</c:v>
                </c:pt>
                <c:pt idx="1586">
                  <c:v>797.856</c:v>
                </c:pt>
                <c:pt idx="1587">
                  <c:v>-178.216</c:v>
                </c:pt>
                <c:pt idx="1588">
                  <c:v>-26.656</c:v>
                </c:pt>
                <c:pt idx="1589">
                  <c:v>-801.1548</c:v>
                </c:pt>
                <c:pt idx="1590">
                  <c:v>-111.72</c:v>
                </c:pt>
                <c:pt idx="1591">
                  <c:v>-118.54</c:v>
                </c:pt>
                <c:pt idx="1592">
                  <c:v>2963.48</c:v>
                </c:pt>
                <c:pt idx="1593">
                  <c:v>398.3025</c:v>
                </c:pt>
                <c:pt idx="1594">
                  <c:v>709.852</c:v>
                </c:pt>
                <c:pt idx="1595">
                  <c:v>80.8092</c:v>
                </c:pt>
                <c:pt idx="1596">
                  <c:v>371.272</c:v>
                </c:pt>
                <c:pt idx="1597">
                  <c:v>77.0008954</c:v>
                </c:pt>
                <c:pt idx="1598">
                  <c:v>27.9686</c:v>
                </c:pt>
                <c:pt idx="1599">
                  <c:v>-162.8244</c:v>
                </c:pt>
                <c:pt idx="1600">
                  <c:v>-6.93082</c:v>
                </c:pt>
                <c:pt idx="1601">
                  <c:v>-41.9727</c:v>
                </c:pt>
                <c:pt idx="1602">
                  <c:v>-15.48</c:v>
                </c:pt>
                <c:pt idx="1603">
                  <c:v>-213.4028</c:v>
                </c:pt>
                <c:pt idx="1604">
                  <c:v>-560.81418</c:v>
                </c:pt>
                <c:pt idx="1605">
                  <c:v>-105.6852</c:v>
                </c:pt>
                <c:pt idx="1606">
                  <c:v>-66.0445</c:v>
                </c:pt>
                <c:pt idx="1607">
                  <c:v>15.66</c:v>
                </c:pt>
                <c:pt idx="1608">
                  <c:v>-453.2</c:v>
                </c:pt>
                <c:pt idx="1609">
                  <c:v>10.85</c:v>
                </c:pt>
                <c:pt idx="1610">
                  <c:v>97.6626</c:v>
                </c:pt>
                <c:pt idx="1611">
                  <c:v>-207.679788</c:v>
                </c:pt>
                <c:pt idx="1612">
                  <c:v>-82.904</c:v>
                </c:pt>
                <c:pt idx="1613">
                  <c:v>1268.8065</c:v>
                </c:pt>
                <c:pt idx="1614">
                  <c:v>-25</c:v>
                </c:pt>
                <c:pt idx="1615">
                  <c:v>255.1482</c:v>
                </c:pt>
                <c:pt idx="1616">
                  <c:v>-15.92</c:v>
                </c:pt>
                <c:pt idx="1617">
                  <c:v>-114.2</c:v>
                </c:pt>
                <c:pt idx="1618">
                  <c:v>39.4266</c:v>
                </c:pt>
                <c:pt idx="1619">
                  <c:v>-722.23</c:v>
                </c:pt>
                <c:pt idx="1620">
                  <c:v>6610.2</c:v>
                </c:pt>
                <c:pt idx="1621">
                  <c:v>-220.052</c:v>
                </c:pt>
                <c:pt idx="1622">
                  <c:v>20.39337</c:v>
                </c:pt>
                <c:pt idx="1623">
                  <c:v>35.09</c:v>
                </c:pt>
                <c:pt idx="1624">
                  <c:v>785.63</c:v>
                </c:pt>
                <c:pt idx="1625">
                  <c:v>-256.519</c:v>
                </c:pt>
                <c:pt idx="1626">
                  <c:v>398.358</c:v>
                </c:pt>
                <c:pt idx="1627">
                  <c:v>596.808</c:v>
                </c:pt>
                <c:pt idx="1628">
                  <c:v>92.7222</c:v>
                </c:pt>
                <c:pt idx="1629">
                  <c:v>6.11</c:v>
                </c:pt>
                <c:pt idx="1630">
                  <c:v>-6.34</c:v>
                </c:pt>
                <c:pt idx="1631">
                  <c:v>-160.2755</c:v>
                </c:pt>
                <c:pt idx="1632">
                  <c:v>187.412</c:v>
                </c:pt>
                <c:pt idx="1633">
                  <c:v>-42.1705</c:v>
                </c:pt>
                <c:pt idx="1634">
                  <c:v>66.22</c:v>
                </c:pt>
                <c:pt idx="1635">
                  <c:v>-23.53</c:v>
                </c:pt>
                <c:pt idx="1636">
                  <c:v>10.68</c:v>
                </c:pt>
                <c:pt idx="1637">
                  <c:v>58.2636</c:v>
                </c:pt>
                <c:pt idx="1638">
                  <c:v>-326.2316</c:v>
                </c:pt>
                <c:pt idx="1639">
                  <c:v>16.898</c:v>
                </c:pt>
                <c:pt idx="1640">
                  <c:v>20.14</c:v>
                </c:pt>
                <c:pt idx="1641">
                  <c:v>-986.524</c:v>
                </c:pt>
                <c:pt idx="1642">
                  <c:v>-141.666</c:v>
                </c:pt>
                <c:pt idx="1643">
                  <c:v>47.334</c:v>
                </c:pt>
                <c:pt idx="1644">
                  <c:v>15.984</c:v>
                </c:pt>
                <c:pt idx="1645">
                  <c:v>-76.1068</c:v>
                </c:pt>
                <c:pt idx="1646">
                  <c:v>-73.49412</c:v>
                </c:pt>
                <c:pt idx="1647">
                  <c:v>-88.158</c:v>
                </c:pt>
                <c:pt idx="1648">
                  <c:v>-634.8654</c:v>
                </c:pt>
                <c:pt idx="1649">
                  <c:v>25.2402</c:v>
                </c:pt>
                <c:pt idx="1650">
                  <c:v>87.12</c:v>
                </c:pt>
                <c:pt idx="1651">
                  <c:v>-94.674645</c:v>
                </c:pt>
                <c:pt idx="1652">
                  <c:v>-48.958</c:v>
                </c:pt>
                <c:pt idx="1653">
                  <c:v>-50.4</c:v>
                </c:pt>
                <c:pt idx="1654">
                  <c:v>-348.754</c:v>
                </c:pt>
                <c:pt idx="1655">
                  <c:v>-10.435</c:v>
                </c:pt>
                <c:pt idx="1656">
                  <c:v>21.5556</c:v>
                </c:pt>
                <c:pt idx="1657">
                  <c:v>-239.315</c:v>
                </c:pt>
                <c:pt idx="1658">
                  <c:v>-33.31</c:v>
                </c:pt>
                <c:pt idx="1659">
                  <c:v>-83.65</c:v>
                </c:pt>
                <c:pt idx="1660">
                  <c:v>24.39</c:v>
                </c:pt>
                <c:pt idx="1661">
                  <c:v>-4.14</c:v>
                </c:pt>
                <c:pt idx="1662">
                  <c:v>-31.885</c:v>
                </c:pt>
                <c:pt idx="1663">
                  <c:v>-95.2105</c:v>
                </c:pt>
                <c:pt idx="1664">
                  <c:v>326.25</c:v>
                </c:pt>
                <c:pt idx="1665">
                  <c:v>8.932</c:v>
                </c:pt>
                <c:pt idx="1666">
                  <c:v>229.638</c:v>
                </c:pt>
                <c:pt idx="1667">
                  <c:v>1892.424</c:v>
                </c:pt>
                <c:pt idx="1668">
                  <c:v>28.8558</c:v>
                </c:pt>
                <c:pt idx="1669">
                  <c:v>173.48</c:v>
                </c:pt>
                <c:pt idx="1670">
                  <c:v>1674.7542</c:v>
                </c:pt>
                <c:pt idx="1671">
                  <c:v>300.0465</c:v>
                </c:pt>
                <c:pt idx="1672">
                  <c:v>-28.09</c:v>
                </c:pt>
                <c:pt idx="1673">
                  <c:v>-263.1119291</c:v>
                </c:pt>
                <c:pt idx="1674">
                  <c:v>-38.808</c:v>
                </c:pt>
                <c:pt idx="1675">
                  <c:v>-19.9576</c:v>
                </c:pt>
                <c:pt idx="1676">
                  <c:v>-56.35</c:v>
                </c:pt>
                <c:pt idx="1677">
                  <c:v>-48.874</c:v>
                </c:pt>
                <c:pt idx="1678">
                  <c:v>51.2187</c:v>
                </c:pt>
                <c:pt idx="1679">
                  <c:v>380.468</c:v>
                </c:pt>
                <c:pt idx="1680">
                  <c:v>429.754356</c:v>
                </c:pt>
                <c:pt idx="1681">
                  <c:v>-1025.0172</c:v>
                </c:pt>
                <c:pt idx="1682">
                  <c:v>-403.1874</c:v>
                </c:pt>
                <c:pt idx="1683">
                  <c:v>-89.572</c:v>
                </c:pt>
                <c:pt idx="1684">
                  <c:v>-88.6248</c:v>
                </c:pt>
                <c:pt idx="1685">
                  <c:v>606.0546</c:v>
                </c:pt>
                <c:pt idx="1686">
                  <c:v>320.1</c:v>
                </c:pt>
                <c:pt idx="1687">
                  <c:v>105.678</c:v>
                </c:pt>
                <c:pt idx="1688">
                  <c:v>122.21</c:v>
                </c:pt>
                <c:pt idx="1689">
                  <c:v>-11.1332</c:v>
                </c:pt>
                <c:pt idx="1690">
                  <c:v>-8.28</c:v>
                </c:pt>
                <c:pt idx="1691">
                  <c:v>-161</c:v>
                </c:pt>
                <c:pt idx="1692">
                  <c:v>848.3646</c:v>
                </c:pt>
                <c:pt idx="1693">
                  <c:v>427.1184</c:v>
                </c:pt>
                <c:pt idx="1694">
                  <c:v>171.8388</c:v>
                </c:pt>
                <c:pt idx="1695">
                  <c:v>-604.406</c:v>
                </c:pt>
                <c:pt idx="1696">
                  <c:v>293.66</c:v>
                </c:pt>
                <c:pt idx="1697">
                  <c:v>-1.56</c:v>
                </c:pt>
                <c:pt idx="1698">
                  <c:v>105.7</c:v>
                </c:pt>
                <c:pt idx="1699">
                  <c:v>-21.06</c:v>
                </c:pt>
                <c:pt idx="1700">
                  <c:v>-5.08</c:v>
                </c:pt>
                <c:pt idx="1701">
                  <c:v>-298.886</c:v>
                </c:pt>
                <c:pt idx="1702">
                  <c:v>-145.852</c:v>
                </c:pt>
                <c:pt idx="1703">
                  <c:v>-27.951</c:v>
                </c:pt>
                <c:pt idx="1704">
                  <c:v>261.444</c:v>
                </c:pt>
                <c:pt idx="1705">
                  <c:v>-30.45</c:v>
                </c:pt>
                <c:pt idx="1706">
                  <c:v>80.0712</c:v>
                </c:pt>
                <c:pt idx="1707">
                  <c:v>896.406</c:v>
                </c:pt>
                <c:pt idx="1708">
                  <c:v>-2133.278</c:v>
                </c:pt>
                <c:pt idx="1709">
                  <c:v>-269.7555</c:v>
                </c:pt>
                <c:pt idx="1710">
                  <c:v>710.8074</c:v>
                </c:pt>
                <c:pt idx="1711">
                  <c:v>31.11</c:v>
                </c:pt>
                <c:pt idx="1712">
                  <c:v>358.2954</c:v>
                </c:pt>
                <c:pt idx="1713">
                  <c:v>8.322</c:v>
                </c:pt>
                <c:pt idx="1714">
                  <c:v>24.018</c:v>
                </c:pt>
                <c:pt idx="1715">
                  <c:v>19.0647</c:v>
                </c:pt>
                <c:pt idx="1716">
                  <c:v>10.56</c:v>
                </c:pt>
                <c:pt idx="1717">
                  <c:v>-144.592</c:v>
                </c:pt>
                <c:pt idx="1718">
                  <c:v>-258.566</c:v>
                </c:pt>
                <c:pt idx="1719">
                  <c:v>5078.538</c:v>
                </c:pt>
                <c:pt idx="1720">
                  <c:v>23.276</c:v>
                </c:pt>
                <c:pt idx="1721">
                  <c:v>17.754</c:v>
                </c:pt>
                <c:pt idx="1722">
                  <c:v>6.79</c:v>
                </c:pt>
                <c:pt idx="1723">
                  <c:v>-421.76</c:v>
                </c:pt>
                <c:pt idx="1724">
                  <c:v>80.6748</c:v>
                </c:pt>
                <c:pt idx="1725">
                  <c:v>-1535.4864</c:v>
                </c:pt>
                <c:pt idx="1726">
                  <c:v>-159.32</c:v>
                </c:pt>
                <c:pt idx="1727">
                  <c:v>-577.304</c:v>
                </c:pt>
                <c:pt idx="1728">
                  <c:v>-29.666</c:v>
                </c:pt>
                <c:pt idx="1729">
                  <c:v>-1319.5</c:v>
                </c:pt>
                <c:pt idx="1730">
                  <c:v>65.598</c:v>
                </c:pt>
                <c:pt idx="1731">
                  <c:v>0.258</c:v>
                </c:pt>
                <c:pt idx="1732">
                  <c:v>63.222</c:v>
                </c:pt>
                <c:pt idx="1733">
                  <c:v>1272.5808</c:v>
                </c:pt>
                <c:pt idx="1734">
                  <c:v>-5390.738892</c:v>
                </c:pt>
                <c:pt idx="1735">
                  <c:v>29.7252</c:v>
                </c:pt>
                <c:pt idx="1736">
                  <c:v>-187.11</c:v>
                </c:pt>
                <c:pt idx="1737">
                  <c:v>-135.16</c:v>
                </c:pt>
                <c:pt idx="1738">
                  <c:v>-193.58</c:v>
                </c:pt>
                <c:pt idx="1739">
                  <c:v>1538.7828</c:v>
                </c:pt>
                <c:pt idx="1740">
                  <c:v>20.2996</c:v>
                </c:pt>
                <c:pt idx="1741">
                  <c:v>108.5163</c:v>
                </c:pt>
                <c:pt idx="1742">
                  <c:v>-152.76</c:v>
                </c:pt>
                <c:pt idx="1743">
                  <c:v>48.47148</c:v>
                </c:pt>
                <c:pt idx="1744">
                  <c:v>63.0591</c:v>
                </c:pt>
                <c:pt idx="1745">
                  <c:v>395.308</c:v>
                </c:pt>
                <c:pt idx="1746">
                  <c:v>139.5801</c:v>
                </c:pt>
                <c:pt idx="1747">
                  <c:v>109.67</c:v>
                </c:pt>
                <c:pt idx="1748">
                  <c:v>113.415</c:v>
                </c:pt>
                <c:pt idx="1749">
                  <c:v>-36.77</c:v>
                </c:pt>
                <c:pt idx="1750">
                  <c:v>87.03</c:v>
                </c:pt>
                <c:pt idx="1751">
                  <c:v>-70.14</c:v>
                </c:pt>
                <c:pt idx="1752">
                  <c:v>531.618</c:v>
                </c:pt>
                <c:pt idx="1753">
                  <c:v>12.146</c:v>
                </c:pt>
                <c:pt idx="1754">
                  <c:v>5.687</c:v>
                </c:pt>
                <c:pt idx="1755">
                  <c:v>4554.4347</c:v>
                </c:pt>
                <c:pt idx="1756">
                  <c:v>618.19308</c:v>
                </c:pt>
                <c:pt idx="1757">
                  <c:v>34.302</c:v>
                </c:pt>
                <c:pt idx="1758">
                  <c:v>1258.7877</c:v>
                </c:pt>
                <c:pt idx="1759">
                  <c:v>-66.378</c:v>
                </c:pt>
                <c:pt idx="1760">
                  <c:v>-33.34</c:v>
                </c:pt>
                <c:pt idx="1761">
                  <c:v>-201.276</c:v>
                </c:pt>
                <c:pt idx="1762">
                  <c:v>21.5142</c:v>
                </c:pt>
                <c:pt idx="1763">
                  <c:v>4637.4072</c:v>
                </c:pt>
                <c:pt idx="1764">
                  <c:v>-239.5415</c:v>
                </c:pt>
                <c:pt idx="1765">
                  <c:v>-224.9478</c:v>
                </c:pt>
                <c:pt idx="1766">
                  <c:v>196.8</c:v>
                </c:pt>
                <c:pt idx="1767">
                  <c:v>10.802</c:v>
                </c:pt>
                <c:pt idx="1768">
                  <c:v>164.082</c:v>
                </c:pt>
                <c:pt idx="1769">
                  <c:v>8.53</c:v>
                </c:pt>
                <c:pt idx="1770">
                  <c:v>-8.398</c:v>
                </c:pt>
                <c:pt idx="1771">
                  <c:v>881.4681</c:v>
                </c:pt>
                <c:pt idx="1772">
                  <c:v>3.84</c:v>
                </c:pt>
                <c:pt idx="1773">
                  <c:v>-134.912</c:v>
                </c:pt>
                <c:pt idx="1774">
                  <c:v>192.5169</c:v>
                </c:pt>
                <c:pt idx="1775">
                  <c:v>74.6385</c:v>
                </c:pt>
                <c:pt idx="1776">
                  <c:v>-29.172</c:v>
                </c:pt>
                <c:pt idx="1777">
                  <c:v>772.04</c:v>
                </c:pt>
                <c:pt idx="1778">
                  <c:v>-164.18</c:v>
                </c:pt>
                <c:pt idx="1779">
                  <c:v>-79.4</c:v>
                </c:pt>
                <c:pt idx="1780">
                  <c:v>23.046</c:v>
                </c:pt>
                <c:pt idx="1781">
                  <c:v>-188.034</c:v>
                </c:pt>
                <c:pt idx="1782">
                  <c:v>215.718</c:v>
                </c:pt>
                <c:pt idx="1783">
                  <c:v>106.9848</c:v>
                </c:pt>
                <c:pt idx="1784">
                  <c:v>-121.05808</c:v>
                </c:pt>
                <c:pt idx="1785">
                  <c:v>-221.5</c:v>
                </c:pt>
                <c:pt idx="1786">
                  <c:v>206.352</c:v>
                </c:pt>
                <c:pt idx="1787">
                  <c:v>-324.73</c:v>
                </c:pt>
                <c:pt idx="1788">
                  <c:v>100.1328</c:v>
                </c:pt>
                <c:pt idx="1789">
                  <c:v>15.096</c:v>
                </c:pt>
                <c:pt idx="1790">
                  <c:v>14.9124</c:v>
                </c:pt>
                <c:pt idx="1791">
                  <c:v>-135.226</c:v>
                </c:pt>
                <c:pt idx="1792">
                  <c:v>507.633</c:v>
                </c:pt>
                <c:pt idx="1793">
                  <c:v>38.23</c:v>
                </c:pt>
                <c:pt idx="1794">
                  <c:v>52.764</c:v>
                </c:pt>
                <c:pt idx="1795">
                  <c:v>24.096</c:v>
                </c:pt>
                <c:pt idx="1796">
                  <c:v>6.972</c:v>
                </c:pt>
                <c:pt idx="1797">
                  <c:v>-24.246</c:v>
                </c:pt>
                <c:pt idx="1798">
                  <c:v>9.9268</c:v>
                </c:pt>
                <c:pt idx="1799">
                  <c:v>1320.5496</c:v>
                </c:pt>
                <c:pt idx="1800">
                  <c:v>1585.503</c:v>
                </c:pt>
                <c:pt idx="1801">
                  <c:v>526.0422</c:v>
                </c:pt>
                <c:pt idx="1802">
                  <c:v>6.0513</c:v>
                </c:pt>
                <c:pt idx="1803">
                  <c:v>-67.0565</c:v>
                </c:pt>
                <c:pt idx="1804">
                  <c:v>-7.94</c:v>
                </c:pt>
                <c:pt idx="1805">
                  <c:v>122.292</c:v>
                </c:pt>
                <c:pt idx="1806">
                  <c:v>616.5357</c:v>
                </c:pt>
                <c:pt idx="1807">
                  <c:v>-628.38</c:v>
                </c:pt>
                <c:pt idx="1808">
                  <c:v>-143.235</c:v>
                </c:pt>
                <c:pt idx="1809">
                  <c:v>2.4852</c:v>
                </c:pt>
                <c:pt idx="1810">
                  <c:v>91.956</c:v>
                </c:pt>
                <c:pt idx="1811">
                  <c:v>-2.544</c:v>
                </c:pt>
                <c:pt idx="1812">
                  <c:v>133.5771</c:v>
                </c:pt>
                <c:pt idx="1813">
                  <c:v>-634.7341</c:v>
                </c:pt>
                <c:pt idx="1814">
                  <c:v>251.4084</c:v>
                </c:pt>
                <c:pt idx="1815">
                  <c:v>104.9145</c:v>
                </c:pt>
                <c:pt idx="1816">
                  <c:v>24.59</c:v>
                </c:pt>
                <c:pt idx="1817">
                  <c:v>-458.744</c:v>
                </c:pt>
                <c:pt idx="1818">
                  <c:v>253.3032</c:v>
                </c:pt>
                <c:pt idx="1819">
                  <c:v>-723.784</c:v>
                </c:pt>
                <c:pt idx="1820">
                  <c:v>589.188</c:v>
                </c:pt>
                <c:pt idx="1821">
                  <c:v>-1314.992</c:v>
                </c:pt>
                <c:pt idx="1822">
                  <c:v>-45.64</c:v>
                </c:pt>
                <c:pt idx="1823">
                  <c:v>204.49</c:v>
                </c:pt>
                <c:pt idx="1824">
                  <c:v>-1455.9972</c:v>
                </c:pt>
                <c:pt idx="1825">
                  <c:v>-22.56</c:v>
                </c:pt>
                <c:pt idx="1826">
                  <c:v>363.552</c:v>
                </c:pt>
                <c:pt idx="1827">
                  <c:v>-11.536</c:v>
                </c:pt>
                <c:pt idx="1828">
                  <c:v>-627.82192</c:v>
                </c:pt>
                <c:pt idx="1829">
                  <c:v>1074.44</c:v>
                </c:pt>
                <c:pt idx="1830">
                  <c:v>-1763.7477</c:v>
                </c:pt>
                <c:pt idx="1831">
                  <c:v>-46.5244</c:v>
                </c:pt>
                <c:pt idx="1832">
                  <c:v>200.0172</c:v>
                </c:pt>
                <c:pt idx="1833">
                  <c:v>159.5297</c:v>
                </c:pt>
                <c:pt idx="1834">
                  <c:v>15.3714</c:v>
                </c:pt>
                <c:pt idx="1835">
                  <c:v>5924.1123</c:v>
                </c:pt>
                <c:pt idx="1836">
                  <c:v>-103.624</c:v>
                </c:pt>
                <c:pt idx="1837">
                  <c:v>-57.824</c:v>
                </c:pt>
                <c:pt idx="1838">
                  <c:v>201.7353</c:v>
                </c:pt>
                <c:pt idx="1839">
                  <c:v>-684.78</c:v>
                </c:pt>
                <c:pt idx="1840">
                  <c:v>-237.47</c:v>
                </c:pt>
                <c:pt idx="1841">
                  <c:v>-2946.051</c:v>
                </c:pt>
                <c:pt idx="1842">
                  <c:v>-224.644</c:v>
                </c:pt>
                <c:pt idx="1843">
                  <c:v>14.76</c:v>
                </c:pt>
                <c:pt idx="1844">
                  <c:v>-1.0712</c:v>
                </c:pt>
                <c:pt idx="1845">
                  <c:v>4.4104</c:v>
                </c:pt>
                <c:pt idx="1846">
                  <c:v>-24.2048</c:v>
                </c:pt>
                <c:pt idx="1847">
                  <c:v>-126.05778</c:v>
                </c:pt>
                <c:pt idx="1848">
                  <c:v>20.6448</c:v>
                </c:pt>
                <c:pt idx="1849">
                  <c:v>-122.77</c:v>
                </c:pt>
                <c:pt idx="1850">
                  <c:v>2692.4421</c:v>
                </c:pt>
                <c:pt idx="1851">
                  <c:v>2.0672</c:v>
                </c:pt>
                <c:pt idx="1852">
                  <c:v>2860.9332</c:v>
                </c:pt>
                <c:pt idx="1853">
                  <c:v>-127.56</c:v>
                </c:pt>
                <c:pt idx="1854">
                  <c:v>282.18</c:v>
                </c:pt>
                <c:pt idx="1855">
                  <c:v>-96.338</c:v>
                </c:pt>
                <c:pt idx="1856">
                  <c:v>-23.35788</c:v>
                </c:pt>
                <c:pt idx="1857">
                  <c:v>-18.2416</c:v>
                </c:pt>
                <c:pt idx="1858">
                  <c:v>1428.9104</c:v>
                </c:pt>
                <c:pt idx="1859">
                  <c:v>525.2004</c:v>
                </c:pt>
                <c:pt idx="1860">
                  <c:v>-12.7088</c:v>
                </c:pt>
                <c:pt idx="1861">
                  <c:v>-5.295</c:v>
                </c:pt>
                <c:pt idx="1862">
                  <c:v>41.07</c:v>
                </c:pt>
                <c:pt idx="1863">
                  <c:v>290.202</c:v>
                </c:pt>
                <c:pt idx="1864">
                  <c:v>2653.2915</c:v>
                </c:pt>
                <c:pt idx="1865">
                  <c:v>-1.84</c:v>
                </c:pt>
                <c:pt idx="1866">
                  <c:v>588.54</c:v>
                </c:pt>
                <c:pt idx="1867">
                  <c:v>237.0426</c:v>
                </c:pt>
                <c:pt idx="1868">
                  <c:v>-78.91668</c:v>
                </c:pt>
                <c:pt idx="1869">
                  <c:v>-13562.63741</c:v>
                </c:pt>
                <c:pt idx="1870">
                  <c:v>-35.04</c:v>
                </c:pt>
                <c:pt idx="1871">
                  <c:v>5.98</c:v>
                </c:pt>
                <c:pt idx="1872">
                  <c:v>-29.0656</c:v>
                </c:pt>
                <c:pt idx="1873">
                  <c:v>-19.2972</c:v>
                </c:pt>
                <c:pt idx="1874">
                  <c:v>40.6556</c:v>
                </c:pt>
                <c:pt idx="1875">
                  <c:v>465.4395</c:v>
                </c:pt>
                <c:pt idx="1876">
                  <c:v>385.37</c:v>
                </c:pt>
                <c:pt idx="1877">
                  <c:v>-89.27</c:v>
                </c:pt>
                <c:pt idx="1878">
                  <c:v>-45.816</c:v>
                </c:pt>
                <c:pt idx="1879">
                  <c:v>30.63</c:v>
                </c:pt>
                <c:pt idx="1880">
                  <c:v>-44.436</c:v>
                </c:pt>
                <c:pt idx="1881">
                  <c:v>-100.24</c:v>
                </c:pt>
                <c:pt idx="1882">
                  <c:v>-262.62</c:v>
                </c:pt>
                <c:pt idx="1883">
                  <c:v>-56.446</c:v>
                </c:pt>
                <c:pt idx="1884">
                  <c:v>33.189</c:v>
                </c:pt>
                <c:pt idx="1885">
                  <c:v>6.0927</c:v>
                </c:pt>
                <c:pt idx="1886">
                  <c:v>-335.317125</c:v>
                </c:pt>
                <c:pt idx="1887">
                  <c:v>16.0218</c:v>
                </c:pt>
                <c:pt idx="1888">
                  <c:v>38.0673</c:v>
                </c:pt>
                <c:pt idx="1889">
                  <c:v>53.0679</c:v>
                </c:pt>
                <c:pt idx="1890">
                  <c:v>-14.6432</c:v>
                </c:pt>
                <c:pt idx="1891">
                  <c:v>-10.36</c:v>
                </c:pt>
                <c:pt idx="1892">
                  <c:v>106.7499</c:v>
                </c:pt>
                <c:pt idx="1893">
                  <c:v>36.906</c:v>
                </c:pt>
                <c:pt idx="1894">
                  <c:v>1660.92</c:v>
                </c:pt>
                <c:pt idx="1895">
                  <c:v>-21.03</c:v>
                </c:pt>
                <c:pt idx="1896">
                  <c:v>117.5208</c:v>
                </c:pt>
                <c:pt idx="1897">
                  <c:v>-49.1868</c:v>
                </c:pt>
                <c:pt idx="1898">
                  <c:v>-152.7448</c:v>
                </c:pt>
                <c:pt idx="1899">
                  <c:v>1039.7541</c:v>
                </c:pt>
                <c:pt idx="1900">
                  <c:v>565.386</c:v>
                </c:pt>
                <c:pt idx="1901">
                  <c:v>-230.9528</c:v>
                </c:pt>
                <c:pt idx="1902">
                  <c:v>-61.62804</c:v>
                </c:pt>
                <c:pt idx="1903">
                  <c:v>2755.6422</c:v>
                </c:pt>
                <c:pt idx="1904">
                  <c:v>-256.018</c:v>
                </c:pt>
                <c:pt idx="1905">
                  <c:v>-439.908</c:v>
                </c:pt>
                <c:pt idx="1906">
                  <c:v>1087.716</c:v>
                </c:pt>
                <c:pt idx="1907">
                  <c:v>257.0832</c:v>
                </c:pt>
                <c:pt idx="1908">
                  <c:v>0.7854</c:v>
                </c:pt>
                <c:pt idx="1909">
                  <c:v>9.204</c:v>
                </c:pt>
                <c:pt idx="1910">
                  <c:v>88.56</c:v>
                </c:pt>
                <c:pt idx="1911">
                  <c:v>664.518</c:v>
                </c:pt>
                <c:pt idx="1912">
                  <c:v>18.42</c:v>
                </c:pt>
                <c:pt idx="1913">
                  <c:v>349.47</c:v>
                </c:pt>
                <c:pt idx="1914">
                  <c:v>-226.3464</c:v>
                </c:pt>
                <c:pt idx="1915">
                  <c:v>-281.17584</c:v>
                </c:pt>
                <c:pt idx="1916">
                  <c:v>18.41</c:v>
                </c:pt>
                <c:pt idx="1917">
                  <c:v>65.63</c:v>
                </c:pt>
                <c:pt idx="1918">
                  <c:v>-7.73</c:v>
                </c:pt>
                <c:pt idx="1919">
                  <c:v>107.45462</c:v>
                </c:pt>
                <c:pt idx="1920">
                  <c:v>-47.99525</c:v>
                </c:pt>
                <c:pt idx="1921">
                  <c:v>27.0273</c:v>
                </c:pt>
                <c:pt idx="1922">
                  <c:v>44.892</c:v>
                </c:pt>
                <c:pt idx="1923">
                  <c:v>25.91382</c:v>
                </c:pt>
                <c:pt idx="1924">
                  <c:v>18.218</c:v>
                </c:pt>
                <c:pt idx="1925">
                  <c:v>25.058</c:v>
                </c:pt>
                <c:pt idx="1926">
                  <c:v>-82.5592</c:v>
                </c:pt>
                <c:pt idx="1927">
                  <c:v>18.1475</c:v>
                </c:pt>
                <c:pt idx="1928">
                  <c:v>2.806</c:v>
                </c:pt>
                <c:pt idx="1929">
                  <c:v>5.884</c:v>
                </c:pt>
                <c:pt idx="1930">
                  <c:v>74.1819</c:v>
                </c:pt>
                <c:pt idx="1931">
                  <c:v>-45.21</c:v>
                </c:pt>
                <c:pt idx="1932">
                  <c:v>-286.245</c:v>
                </c:pt>
                <c:pt idx="1933">
                  <c:v>2653.7814</c:v>
                </c:pt>
                <c:pt idx="1934">
                  <c:v>-5.05</c:v>
                </c:pt>
                <c:pt idx="1935">
                  <c:v>55.0206</c:v>
                </c:pt>
                <c:pt idx="1936">
                  <c:v>-43.65504</c:v>
                </c:pt>
                <c:pt idx="1937">
                  <c:v>300.9258</c:v>
                </c:pt>
                <c:pt idx="1938">
                  <c:v>-259.756</c:v>
                </c:pt>
                <c:pt idx="1939">
                  <c:v>1469.7276</c:v>
                </c:pt>
                <c:pt idx="1940">
                  <c:v>-83.55306</c:v>
                </c:pt>
                <c:pt idx="1941">
                  <c:v>-107.5135</c:v>
                </c:pt>
                <c:pt idx="1942">
                  <c:v>24.8193</c:v>
                </c:pt>
                <c:pt idx="1943">
                  <c:v>-203.098</c:v>
                </c:pt>
                <c:pt idx="1944">
                  <c:v>-246.92616</c:v>
                </c:pt>
                <c:pt idx="1945">
                  <c:v>4233.2588</c:v>
                </c:pt>
                <c:pt idx="1946">
                  <c:v>102.7686</c:v>
                </c:pt>
                <c:pt idx="1947">
                  <c:v>-36.671544</c:v>
                </c:pt>
                <c:pt idx="1948">
                  <c:v>837.6807</c:v>
                </c:pt>
                <c:pt idx="1949">
                  <c:v>196.52328</c:v>
                </c:pt>
                <c:pt idx="1950">
                  <c:v>-29.003</c:v>
                </c:pt>
                <c:pt idx="1951">
                  <c:v>1037.1045</c:v>
                </c:pt>
                <c:pt idx="1953">
                  <c:v>224077.6118353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1820624"/>
        <c:axId val="221821456"/>
      </c:scatterChart>
      <c:valAx>
        <c:axId val="221820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1821456"/>
        <c:crosses val="autoZero"/>
        <c:crossBetween val="midCat"/>
      </c:valAx>
      <c:valAx>
        <c:axId val="221821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1820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e6a47827-0872-469a-8e3b-3fce53734232}"/>
      </c:ext>
    </c:extLst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workings.xlsx]Sales Trend!PivotTable1</c:name>
    <c:fmtId val="0"/>
  </c:pivotSource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'Sales Trend'!$J$3:$J$4</c:f>
              <c:strCache>
                <c:ptCount val="1"/>
                <c:pt idx="0">
                  <c:v>Furniture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Trend'!$I$5:$I$11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'Sales Trend'!$J$5:$J$11</c:f>
              <c:numCache>
                <c:formatCode>General</c:formatCode>
                <c:ptCount val="6"/>
                <c:pt idx="0">
                  <c:v>84</c:v>
                </c:pt>
                <c:pt idx="1">
                  <c:v>61</c:v>
                </c:pt>
                <c:pt idx="2">
                  <c:v>65</c:v>
                </c:pt>
                <c:pt idx="3">
                  <c:v>70</c:v>
                </c:pt>
                <c:pt idx="4">
                  <c:v>66</c:v>
                </c:pt>
                <c:pt idx="5">
                  <c:v>54</c:v>
                </c:pt>
              </c:numCache>
            </c:numRef>
          </c:val>
        </c:ser>
        <c:ser>
          <c:idx val="1"/>
          <c:order val="1"/>
          <c:tx>
            <c:strRef>
              <c:f>'Sales Trend'!$K$3:$K$4</c:f>
              <c:strCache>
                <c:ptCount val="1"/>
                <c:pt idx="0">
                  <c:v>Office Supplies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Trend'!$I$5:$I$11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'Sales Trend'!$K$5:$K$11</c:f>
              <c:numCache>
                <c:formatCode>General</c:formatCode>
                <c:ptCount val="6"/>
                <c:pt idx="0">
                  <c:v>187</c:v>
                </c:pt>
                <c:pt idx="1">
                  <c:v>178</c:v>
                </c:pt>
                <c:pt idx="2">
                  <c:v>173</c:v>
                </c:pt>
                <c:pt idx="3">
                  <c:v>167</c:v>
                </c:pt>
                <c:pt idx="4">
                  <c:v>175</c:v>
                </c:pt>
                <c:pt idx="5">
                  <c:v>190</c:v>
                </c:pt>
              </c:numCache>
            </c:numRef>
          </c:val>
        </c:ser>
        <c:ser>
          <c:idx val="2"/>
          <c:order val="2"/>
          <c:tx>
            <c:strRef>
              <c:f>'Sales Trend'!$L$3:$L$4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'Sales Trend'!$I$5:$I$11</c:f>
              <c:strCache>
                <c:ptCount val="6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</c:strCache>
            </c:strRef>
          </c:cat>
          <c:val>
            <c:numRef>
              <c:f>'Sales Trend'!$L$5:$L$11</c:f>
              <c:numCache>
                <c:formatCode>General</c:formatCode>
                <c:ptCount val="6"/>
                <c:pt idx="0">
                  <c:v>99</c:v>
                </c:pt>
                <c:pt idx="1">
                  <c:v>75</c:v>
                </c:pt>
                <c:pt idx="2">
                  <c:v>90</c:v>
                </c:pt>
                <c:pt idx="3">
                  <c:v>84</c:v>
                </c:pt>
                <c:pt idx="4">
                  <c:v>72</c:v>
                </c:pt>
                <c:pt idx="5">
                  <c:v>62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375149503"/>
        <c:axId val="1375150335"/>
      </c:barChart>
      <c:catAx>
        <c:axId val="137514950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5150335"/>
        <c:crosses val="autoZero"/>
        <c:auto val="1"/>
        <c:lblAlgn val="ctr"/>
        <c:lblOffset val="100"/>
        <c:noMultiLvlLbl val="0"/>
      </c:catAx>
      <c:valAx>
        <c:axId val="13751503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5149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d6ba084-7420-47e5-a8c5-63a3269bbe15}"/>
      </c:ext>
    </c:extLst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[Retialcustomer workings.xlsx]Jan and Feb!PivotTable4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'Jan and Feb'!$L$3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5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6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7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8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9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0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1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2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3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4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5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6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7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8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9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0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1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2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3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4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5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6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7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8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9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5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2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3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4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5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6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7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4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5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6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7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8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9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0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1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2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3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5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6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7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8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9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0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1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2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3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4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5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6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7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8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9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0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1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2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3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4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5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6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7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8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59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0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1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2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3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4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5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6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7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8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69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0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1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2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3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4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5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6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7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8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79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3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4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5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6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7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8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89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0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1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2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3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4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5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6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7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8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99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0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1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2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3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4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6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7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8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09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0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1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2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3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4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5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6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7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8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19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0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1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2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3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4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5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6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7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8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29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0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1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2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3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4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5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6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7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8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39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0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1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2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4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5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6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7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8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49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0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1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2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3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4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5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6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7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8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59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0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1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2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3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4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5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6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7"/>
            <c:bubble3D val="0"/>
            <c:spPr>
              <a:solidFill>
                <a:schemeClr val="accent6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8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69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0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1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2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3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4"/>
            <c:bubble3D val="0"/>
            <c:spPr>
              <a:solidFill>
                <a:schemeClr val="accent1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5"/>
            <c:bubble3D val="0"/>
            <c:spPr>
              <a:solidFill>
                <a:schemeClr val="accent2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6"/>
            <c:bubble3D val="0"/>
            <c:spPr>
              <a:solidFill>
                <a:schemeClr val="accent3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7"/>
            <c:bubble3D val="0"/>
            <c:spPr>
              <a:solidFill>
                <a:schemeClr val="accent4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8"/>
            <c:bubble3D val="0"/>
            <c:spPr>
              <a:solidFill>
                <a:schemeClr val="accent5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79"/>
            <c:bubble3D val="0"/>
            <c:spPr>
              <a:solidFill>
                <a:schemeClr val="accent6">
                  <a:lumMod val="7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0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1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2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3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4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5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6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7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8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89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2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3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4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5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6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7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8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99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0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1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2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3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4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5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6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7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8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09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1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2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14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'Jan and Feb'!$K$4:$K$519</c:f>
              <c:strCache>
                <c:ptCount val="515"/>
                <c:pt idx="0">
                  <c:v>Aaron Dillon</c:v>
                </c:pt>
                <c:pt idx="1">
                  <c:v>Albert Tyson</c:v>
                </c:pt>
                <c:pt idx="2">
                  <c:v>Alex Harrell</c:v>
                </c:pt>
                <c:pt idx="3">
                  <c:v>Alexander O'Brien</c:v>
                </c:pt>
                <c:pt idx="4">
                  <c:v>Alexandra Wise</c:v>
                </c:pt>
                <c:pt idx="5">
                  <c:v>Alice Coley</c:v>
                </c:pt>
                <c:pt idx="6">
                  <c:v>Alicia Wood Shah</c:v>
                </c:pt>
                <c:pt idx="7">
                  <c:v>Alison Peters Wooten</c:v>
                </c:pt>
                <c:pt idx="8">
                  <c:v>Allan Dickinson</c:v>
                </c:pt>
                <c:pt idx="9">
                  <c:v>Allison Kirby</c:v>
                </c:pt>
                <c:pt idx="10">
                  <c:v>Alvin Mullins</c:v>
                </c:pt>
                <c:pt idx="11">
                  <c:v>Amanda Conner</c:v>
                </c:pt>
                <c:pt idx="12">
                  <c:v>Amy Ellis Holder</c:v>
                </c:pt>
                <c:pt idx="13">
                  <c:v>Amy Hamrick Melvin</c:v>
                </c:pt>
                <c:pt idx="14">
                  <c:v>Amy York</c:v>
                </c:pt>
                <c:pt idx="15">
                  <c:v>Andrea Shaw</c:v>
                </c:pt>
                <c:pt idx="16">
                  <c:v>Andrew Gonzalez</c:v>
                </c:pt>
                <c:pt idx="17">
                  <c:v>Andrew Levine</c:v>
                </c:pt>
                <c:pt idx="18">
                  <c:v>Angela Rose</c:v>
                </c:pt>
                <c:pt idx="19">
                  <c:v>Anita Hahn</c:v>
                </c:pt>
                <c:pt idx="20">
                  <c:v>Anna Ellis</c:v>
                </c:pt>
                <c:pt idx="21">
                  <c:v>Anne Armstrong</c:v>
                </c:pt>
                <c:pt idx="22">
                  <c:v>Annie Livingston</c:v>
                </c:pt>
                <c:pt idx="23">
                  <c:v>Annie Odom</c:v>
                </c:pt>
                <c:pt idx="24">
                  <c:v>Annie Sherrill</c:v>
                </c:pt>
                <c:pt idx="25">
                  <c:v>April Hu</c:v>
                </c:pt>
                <c:pt idx="26">
                  <c:v>Arlene Long</c:v>
                </c:pt>
                <c:pt idx="27">
                  <c:v>Arlene Wiggins Dalton</c:v>
                </c:pt>
                <c:pt idx="28">
                  <c:v>Arnold Johnson</c:v>
                </c:pt>
                <c:pt idx="29">
                  <c:v>Arthur Gold</c:v>
                </c:pt>
                <c:pt idx="30">
                  <c:v>Arthur Lowe Nash</c:v>
                </c:pt>
                <c:pt idx="31">
                  <c:v>Barbara McNamara</c:v>
                </c:pt>
                <c:pt idx="32">
                  <c:v>Becky Farmer</c:v>
                </c:pt>
                <c:pt idx="33">
                  <c:v>Becky O'Brien</c:v>
                </c:pt>
                <c:pt idx="34">
                  <c:v>Becky Puckett</c:v>
                </c:pt>
                <c:pt idx="35">
                  <c:v>Benjamin Chan</c:v>
                </c:pt>
                <c:pt idx="36">
                  <c:v>Benjamin Gunter</c:v>
                </c:pt>
                <c:pt idx="37">
                  <c:v>Benjamin Kaufman</c:v>
                </c:pt>
                <c:pt idx="38">
                  <c:v>Benjamin Porter</c:v>
                </c:pt>
                <c:pt idx="39">
                  <c:v>Benjamin Strauss</c:v>
                </c:pt>
                <c:pt idx="40">
                  <c:v>Bernice F Day</c:v>
                </c:pt>
                <c:pt idx="41">
                  <c:v>Betsy Puckett</c:v>
                </c:pt>
                <c:pt idx="42">
                  <c:v>Beverly Cooke Brooks</c:v>
                </c:pt>
                <c:pt idx="43">
                  <c:v>Billie Fowler</c:v>
                </c:pt>
                <c:pt idx="44">
                  <c:v>Bob Gibson</c:v>
                </c:pt>
                <c:pt idx="45">
                  <c:v>Bobby Clements</c:v>
                </c:pt>
                <c:pt idx="46">
                  <c:v>Bobby Powell</c:v>
                </c:pt>
                <c:pt idx="47">
                  <c:v>Bonnie Chambers</c:v>
                </c:pt>
                <c:pt idx="48">
                  <c:v>Brad Stark</c:v>
                </c:pt>
                <c:pt idx="49">
                  <c:v>Brandon E Shepherd</c:v>
                </c:pt>
                <c:pt idx="50">
                  <c:v>Brenda Jain</c:v>
                </c:pt>
                <c:pt idx="51">
                  <c:v>Brenda Nelson Blanchard</c:v>
                </c:pt>
                <c:pt idx="52">
                  <c:v>Brenda Ross</c:v>
                </c:pt>
                <c:pt idx="53">
                  <c:v>Brett Hawkins</c:v>
                </c:pt>
                <c:pt idx="54">
                  <c:v>Brian Bennett</c:v>
                </c:pt>
                <c:pt idx="55">
                  <c:v>Brian Leach</c:v>
                </c:pt>
                <c:pt idx="56">
                  <c:v>Brooke Shepherd</c:v>
                </c:pt>
                <c:pt idx="57">
                  <c:v>Brooke Weeks Taylor</c:v>
                </c:pt>
                <c:pt idx="58">
                  <c:v>Bruce Stark</c:v>
                </c:pt>
                <c:pt idx="59">
                  <c:v>Calvin Boyette</c:v>
                </c:pt>
                <c:pt idx="60">
                  <c:v>Calvin Parsons Walter</c:v>
                </c:pt>
                <c:pt idx="61">
                  <c:v>Cameron Kendall</c:v>
                </c:pt>
                <c:pt idx="62">
                  <c:v>Carla Hauser</c:v>
                </c:pt>
                <c:pt idx="63">
                  <c:v>Carlos Byrd</c:v>
                </c:pt>
                <c:pt idx="64">
                  <c:v>Carmen McPherson</c:v>
                </c:pt>
                <c:pt idx="65">
                  <c:v>Carol Wood</c:v>
                </c:pt>
                <c:pt idx="66">
                  <c:v>Caroline Johnston</c:v>
                </c:pt>
                <c:pt idx="67">
                  <c:v>Carolyn Hoffman</c:v>
                </c:pt>
                <c:pt idx="68">
                  <c:v>Carrie McIntosh</c:v>
                </c:pt>
                <c:pt idx="69">
                  <c:v>Catherine Dorsey Burnett</c:v>
                </c:pt>
                <c:pt idx="70">
                  <c:v>Cathy Simon</c:v>
                </c:pt>
                <c:pt idx="71">
                  <c:v>Chad Henson</c:v>
                </c:pt>
                <c:pt idx="72">
                  <c:v>Charles Cline</c:v>
                </c:pt>
                <c:pt idx="73">
                  <c:v>Charles Ward</c:v>
                </c:pt>
                <c:pt idx="74">
                  <c:v>Chris F Brandt</c:v>
                </c:pt>
                <c:pt idx="75">
                  <c:v>Chris Pritchard</c:v>
                </c:pt>
                <c:pt idx="76">
                  <c:v>Christina Matthews</c:v>
                </c:pt>
                <c:pt idx="77">
                  <c:v>Christina Zhu</c:v>
                </c:pt>
                <c:pt idx="78">
                  <c:v>Christopher Bryant</c:v>
                </c:pt>
                <c:pt idx="79">
                  <c:v>Christopher High</c:v>
                </c:pt>
                <c:pt idx="80">
                  <c:v>Christopher Norton Patterson</c:v>
                </c:pt>
                <c:pt idx="81">
                  <c:v>Cindy Harvey</c:v>
                </c:pt>
                <c:pt idx="82">
                  <c:v>Clara Kaplan</c:v>
                </c:pt>
                <c:pt idx="83">
                  <c:v>Claudia Boyle</c:v>
                </c:pt>
                <c:pt idx="84">
                  <c:v>Claudia Webb</c:v>
                </c:pt>
                <c:pt idx="85">
                  <c:v>Clifford Webb</c:v>
                </c:pt>
                <c:pt idx="86">
                  <c:v>Clyde Burnett</c:v>
                </c:pt>
                <c:pt idx="87">
                  <c:v>Colleen Andrews</c:v>
                </c:pt>
                <c:pt idx="88">
                  <c:v>Colleen Marsh</c:v>
                </c:pt>
                <c:pt idx="89">
                  <c:v>Constance Flowers</c:v>
                </c:pt>
                <c:pt idx="90">
                  <c:v>Constance Robertson</c:v>
                </c:pt>
                <c:pt idx="91">
                  <c:v>Craig Liu</c:v>
                </c:pt>
                <c:pt idx="92">
                  <c:v>Crystal Crabtree</c:v>
                </c:pt>
                <c:pt idx="93">
                  <c:v>Curtis O'Connell</c:v>
                </c:pt>
                <c:pt idx="94">
                  <c:v>Dale Gillespie</c:v>
                </c:pt>
                <c:pt idx="95">
                  <c:v>Dan Lamm</c:v>
                </c:pt>
                <c:pt idx="96">
                  <c:v>Dana Burgess</c:v>
                </c:pt>
                <c:pt idx="97">
                  <c:v>Daniel Richmond</c:v>
                </c:pt>
                <c:pt idx="98">
                  <c:v>Danielle Baird</c:v>
                </c:pt>
                <c:pt idx="99">
                  <c:v>Danielle Daniel</c:v>
                </c:pt>
                <c:pt idx="100">
                  <c:v>Danielle Kramer</c:v>
                </c:pt>
                <c:pt idx="101">
                  <c:v>Danny Hong</c:v>
                </c:pt>
                <c:pt idx="102">
                  <c:v>Danny Richmond</c:v>
                </c:pt>
                <c:pt idx="103">
                  <c:v>David Hoyle</c:v>
                </c:pt>
                <c:pt idx="104">
                  <c:v>David Weaver</c:v>
                </c:pt>
                <c:pt idx="105">
                  <c:v>Debbie Dillon</c:v>
                </c:pt>
                <c:pt idx="106">
                  <c:v>Debbie Stevenson</c:v>
                </c:pt>
                <c:pt idx="107">
                  <c:v>Deborah Paul</c:v>
                </c:pt>
                <c:pt idx="108">
                  <c:v>Debra Batchelor</c:v>
                </c:pt>
                <c:pt idx="109">
                  <c:v>Debra Block</c:v>
                </c:pt>
                <c:pt idx="110">
                  <c:v>Debra P May</c:v>
                </c:pt>
                <c:pt idx="111">
                  <c:v>Denise Carver</c:v>
                </c:pt>
                <c:pt idx="112">
                  <c:v>Dennis Bowen</c:v>
                </c:pt>
                <c:pt idx="113">
                  <c:v>Diane Lu</c:v>
                </c:pt>
                <c:pt idx="114">
                  <c:v>Don Beard</c:v>
                </c:pt>
                <c:pt idx="115">
                  <c:v>Don Cameron</c:v>
                </c:pt>
                <c:pt idx="116">
                  <c:v>Donald Melton</c:v>
                </c:pt>
                <c:pt idx="117">
                  <c:v>Donna Block</c:v>
                </c:pt>
                <c:pt idx="118">
                  <c:v>Donna Braun</c:v>
                </c:pt>
                <c:pt idx="119">
                  <c:v>Dorothy Buchanan</c:v>
                </c:pt>
                <c:pt idx="120">
                  <c:v>Dorothy Holt</c:v>
                </c:pt>
                <c:pt idx="121">
                  <c:v>Douglas Buck</c:v>
                </c:pt>
                <c:pt idx="122">
                  <c:v>Dwight Albright Huffman</c:v>
                </c:pt>
                <c:pt idx="123">
                  <c:v>Dwight Bishop</c:v>
                </c:pt>
                <c:pt idx="124">
                  <c:v>Dwight Stephenson</c:v>
                </c:pt>
                <c:pt idx="125">
                  <c:v>Earl Alston</c:v>
                </c:pt>
                <c:pt idx="126">
                  <c:v>Earl Buck</c:v>
                </c:pt>
                <c:pt idx="127">
                  <c:v>Earl Roy</c:v>
                </c:pt>
                <c:pt idx="128">
                  <c:v>Eddie House Mueller</c:v>
                </c:pt>
                <c:pt idx="129">
                  <c:v>Edgar Kumar</c:v>
                </c:pt>
                <c:pt idx="130">
                  <c:v>Edgar McKenzie</c:v>
                </c:pt>
                <c:pt idx="131">
                  <c:v>Edgar Stone</c:v>
                </c:pt>
                <c:pt idx="132">
                  <c:v>Edith Forbes</c:v>
                </c:pt>
                <c:pt idx="133">
                  <c:v>Edna Freeman</c:v>
                </c:pt>
                <c:pt idx="134">
                  <c:v>Edna Michael</c:v>
                </c:pt>
                <c:pt idx="135">
                  <c:v>Edna Monroe Talley</c:v>
                </c:pt>
                <c:pt idx="136">
                  <c:v>Edward Bynum</c:v>
                </c:pt>
                <c:pt idx="137">
                  <c:v>Edward Leonard</c:v>
                </c:pt>
                <c:pt idx="138">
                  <c:v>Edwin Chung</c:v>
                </c:pt>
                <c:pt idx="139">
                  <c:v>Eileen Cheek</c:v>
                </c:pt>
                <c:pt idx="140">
                  <c:v>Eileen Dalton</c:v>
                </c:pt>
                <c:pt idx="141">
                  <c:v>Eileen McDonald</c:v>
                </c:pt>
                <c:pt idx="142">
                  <c:v>Eileen Schwartz</c:v>
                </c:pt>
                <c:pt idx="143">
                  <c:v>Eleanor Swain</c:v>
                </c:pt>
                <c:pt idx="144">
                  <c:v>Elisabeth Massey</c:v>
                </c:pt>
                <c:pt idx="145">
                  <c:v>Ellen Beck</c:v>
                </c:pt>
                <c:pt idx="146">
                  <c:v>Emily Sims</c:v>
                </c:pt>
                <c:pt idx="147">
                  <c:v>Erika Fink</c:v>
                </c:pt>
                <c:pt idx="148">
                  <c:v>Erika Morgan</c:v>
                </c:pt>
                <c:pt idx="149">
                  <c:v>Ernest Oh</c:v>
                </c:pt>
                <c:pt idx="150">
                  <c:v>Eugene Brewer Knox</c:v>
                </c:pt>
                <c:pt idx="151">
                  <c:v>Eugene Clayton</c:v>
                </c:pt>
                <c:pt idx="152">
                  <c:v>Eugene Kerr</c:v>
                </c:pt>
                <c:pt idx="153">
                  <c:v>Eva Decker</c:v>
                </c:pt>
                <c:pt idx="154">
                  <c:v>Eva Simpson</c:v>
                </c:pt>
                <c:pt idx="155">
                  <c:v>Evan K Bullard</c:v>
                </c:pt>
                <c:pt idx="156">
                  <c:v>Faye Manning</c:v>
                </c:pt>
                <c:pt idx="157">
                  <c:v>Faye Silver</c:v>
                </c:pt>
                <c:pt idx="158">
                  <c:v>Frances Jackson</c:v>
                </c:pt>
                <c:pt idx="159">
                  <c:v>Frances Powers</c:v>
                </c:pt>
                <c:pt idx="160">
                  <c:v>Frances Saunders</c:v>
                </c:pt>
                <c:pt idx="161">
                  <c:v>Francis I Davis</c:v>
                </c:pt>
                <c:pt idx="162">
                  <c:v>Francis Kendall</c:v>
                </c:pt>
                <c:pt idx="163">
                  <c:v>Francis Sherrill</c:v>
                </c:pt>
                <c:pt idx="164">
                  <c:v>Frank Cross</c:v>
                </c:pt>
                <c:pt idx="165">
                  <c:v>Fred Barber</c:v>
                </c:pt>
                <c:pt idx="166">
                  <c:v>Gail Currin</c:v>
                </c:pt>
                <c:pt idx="167">
                  <c:v>Gene Gilliam</c:v>
                </c:pt>
                <c:pt idx="168">
                  <c:v>Gene Heath Cross</c:v>
                </c:pt>
                <c:pt idx="169">
                  <c:v>Geoffrey Rivera</c:v>
                </c:pt>
                <c:pt idx="170">
                  <c:v>George McLamb</c:v>
                </c:pt>
                <c:pt idx="171">
                  <c:v>George Terry</c:v>
                </c:pt>
                <c:pt idx="172">
                  <c:v>Gerald Crabtree</c:v>
                </c:pt>
                <c:pt idx="173">
                  <c:v>Gerald Kearney</c:v>
                </c:pt>
                <c:pt idx="174">
                  <c:v>Gerald Love</c:v>
                </c:pt>
                <c:pt idx="175">
                  <c:v>Gerald Petty</c:v>
                </c:pt>
                <c:pt idx="176">
                  <c:v>Gerald Raynor</c:v>
                </c:pt>
                <c:pt idx="177">
                  <c:v>Geraldine Puckett</c:v>
                </c:pt>
                <c:pt idx="178">
                  <c:v>Gilbert Scarborough</c:v>
                </c:pt>
                <c:pt idx="179">
                  <c:v>Gina Curry</c:v>
                </c:pt>
                <c:pt idx="180">
                  <c:v>Gina McKnight</c:v>
                </c:pt>
                <c:pt idx="181">
                  <c:v>Glenda Simon</c:v>
                </c:pt>
                <c:pt idx="182">
                  <c:v>Gordon Boswell</c:v>
                </c:pt>
                <c:pt idx="183">
                  <c:v>Gordon Brandt</c:v>
                </c:pt>
                <c:pt idx="184">
                  <c:v>Gordon Walker</c:v>
                </c:pt>
                <c:pt idx="185">
                  <c:v>Grace Black</c:v>
                </c:pt>
                <c:pt idx="186">
                  <c:v>Gregory R Snow</c:v>
                </c:pt>
                <c:pt idx="187">
                  <c:v>Gregory Rao</c:v>
                </c:pt>
                <c:pt idx="188">
                  <c:v>Gretchen Ball</c:v>
                </c:pt>
                <c:pt idx="189">
                  <c:v>Gretchen Levine</c:v>
                </c:pt>
                <c:pt idx="190">
                  <c:v>Gretchen Orr</c:v>
                </c:pt>
                <c:pt idx="191">
                  <c:v>Guy McDonald</c:v>
                </c:pt>
                <c:pt idx="192">
                  <c:v>Hannah Tyson</c:v>
                </c:pt>
                <c:pt idx="193">
                  <c:v>Harold Albright</c:v>
                </c:pt>
                <c:pt idx="194">
                  <c:v>Harriet Bowman</c:v>
                </c:pt>
                <c:pt idx="195">
                  <c:v>Harriet Hodges</c:v>
                </c:pt>
                <c:pt idx="196">
                  <c:v>Harry Burns</c:v>
                </c:pt>
                <c:pt idx="197">
                  <c:v>Hazel Jennings</c:v>
                </c:pt>
                <c:pt idx="198">
                  <c:v>Hazel Khan</c:v>
                </c:pt>
                <c:pt idx="199">
                  <c:v>Helen H Murphy</c:v>
                </c:pt>
                <c:pt idx="200">
                  <c:v>Henry O'Connell</c:v>
                </c:pt>
                <c:pt idx="201">
                  <c:v>Herbert Williamson</c:v>
                </c:pt>
                <c:pt idx="202">
                  <c:v>Holly Osborne</c:v>
                </c:pt>
                <c:pt idx="203">
                  <c:v>Holly Pate</c:v>
                </c:pt>
                <c:pt idx="204">
                  <c:v>Howard Burnett</c:v>
                </c:pt>
                <c:pt idx="205">
                  <c:v>Howard Rogers</c:v>
                </c:pt>
                <c:pt idx="206">
                  <c:v>Ian Hall</c:v>
                </c:pt>
                <c:pt idx="207">
                  <c:v>Irene Murphy</c:v>
                </c:pt>
                <c:pt idx="208">
                  <c:v>Jackie Capps</c:v>
                </c:pt>
                <c:pt idx="209">
                  <c:v>Jacob McNeill</c:v>
                </c:pt>
                <c:pt idx="210">
                  <c:v>James Hunter</c:v>
                </c:pt>
                <c:pt idx="211">
                  <c:v>James Nicholson</c:v>
                </c:pt>
                <c:pt idx="212">
                  <c:v>Jane Shah</c:v>
                </c:pt>
                <c:pt idx="213">
                  <c:v>Janet Zhang</c:v>
                </c:pt>
                <c:pt idx="214">
                  <c:v>Janice Cole</c:v>
                </c:pt>
                <c:pt idx="215">
                  <c:v>Janice Frye</c:v>
                </c:pt>
                <c:pt idx="216">
                  <c:v>Jason Bray</c:v>
                </c:pt>
                <c:pt idx="217">
                  <c:v>Jean Khan</c:v>
                </c:pt>
                <c:pt idx="218">
                  <c:v>Jeanne Walker</c:v>
                </c:pt>
                <c:pt idx="219">
                  <c:v>Jeanne Werner</c:v>
                </c:pt>
                <c:pt idx="220">
                  <c:v>Jeff Meadows</c:v>
                </c:pt>
                <c:pt idx="221">
                  <c:v>Jeffrey Cheng</c:v>
                </c:pt>
                <c:pt idx="222">
                  <c:v>Jeffrey Mueller</c:v>
                </c:pt>
                <c:pt idx="223">
                  <c:v>Jennifer Zimmerman</c:v>
                </c:pt>
                <c:pt idx="224">
                  <c:v>Jenny Gold</c:v>
                </c:pt>
                <c:pt idx="225">
                  <c:v>Jenny Hawkins</c:v>
                </c:pt>
                <c:pt idx="226">
                  <c:v>Jenny Petty</c:v>
                </c:pt>
                <c:pt idx="227">
                  <c:v>Jerry Ennis</c:v>
                </c:pt>
                <c:pt idx="228">
                  <c:v>Jessie Houston</c:v>
                </c:pt>
                <c:pt idx="229">
                  <c:v>Jill Clements</c:v>
                </c:pt>
                <c:pt idx="230">
                  <c:v>Jimmy Alston Holder</c:v>
                </c:pt>
                <c:pt idx="231">
                  <c:v>Jimmy Wang</c:v>
                </c:pt>
                <c:pt idx="232">
                  <c:v>Jimmy Waters</c:v>
                </c:pt>
                <c:pt idx="233">
                  <c:v>Joan Beach</c:v>
                </c:pt>
                <c:pt idx="234">
                  <c:v>Joan Bowers</c:v>
                </c:pt>
                <c:pt idx="235">
                  <c:v>Joan Floyd</c:v>
                </c:pt>
                <c:pt idx="236">
                  <c:v>Joanna Keith</c:v>
                </c:pt>
                <c:pt idx="237">
                  <c:v>Joanna Kenney</c:v>
                </c:pt>
                <c:pt idx="238">
                  <c:v>Joanne Chu</c:v>
                </c:pt>
                <c:pt idx="239">
                  <c:v>Joanne Church</c:v>
                </c:pt>
                <c:pt idx="240">
                  <c:v>Joanne Spivey</c:v>
                </c:pt>
                <c:pt idx="241">
                  <c:v>Joe Baldwin</c:v>
                </c:pt>
                <c:pt idx="242">
                  <c:v>Joe D Dean</c:v>
                </c:pt>
                <c:pt idx="243">
                  <c:v>Joel Buckley</c:v>
                </c:pt>
                <c:pt idx="244">
                  <c:v>John Merritt</c:v>
                </c:pt>
                <c:pt idx="245">
                  <c:v>John Morse</c:v>
                </c:pt>
                <c:pt idx="246">
                  <c:v>Joseph Grossman</c:v>
                </c:pt>
                <c:pt idx="247">
                  <c:v>Joseph Hurst</c:v>
                </c:pt>
                <c:pt idx="248">
                  <c:v>Josephine Dalton</c:v>
                </c:pt>
                <c:pt idx="249">
                  <c:v>Josephine Rao</c:v>
                </c:pt>
                <c:pt idx="250">
                  <c:v>Joy Maxwell</c:v>
                </c:pt>
                <c:pt idx="251">
                  <c:v>Joyce Kern</c:v>
                </c:pt>
                <c:pt idx="252">
                  <c:v>Joyce Murray</c:v>
                </c:pt>
                <c:pt idx="253">
                  <c:v>Juan Gold</c:v>
                </c:pt>
                <c:pt idx="254">
                  <c:v>Juan Justice</c:v>
                </c:pt>
                <c:pt idx="255">
                  <c:v>Juanita Coley Knox</c:v>
                </c:pt>
                <c:pt idx="256">
                  <c:v>Judy Barrett</c:v>
                </c:pt>
                <c:pt idx="257">
                  <c:v>Julian F Wolfe</c:v>
                </c:pt>
                <c:pt idx="258">
                  <c:v>Julian Keith Mayer</c:v>
                </c:pt>
                <c:pt idx="259">
                  <c:v>Julie Porter</c:v>
                </c:pt>
                <c:pt idx="260">
                  <c:v>June Frank Hammond</c:v>
                </c:pt>
                <c:pt idx="261">
                  <c:v>Kara Foster</c:v>
                </c:pt>
                <c:pt idx="262">
                  <c:v>Kara Patton</c:v>
                </c:pt>
                <c:pt idx="263">
                  <c:v>Karen Hendricks</c:v>
                </c:pt>
                <c:pt idx="264">
                  <c:v>Karl Knowles</c:v>
                </c:pt>
                <c:pt idx="265">
                  <c:v>Kate Lehman</c:v>
                </c:pt>
                <c:pt idx="266">
                  <c:v>Kate McKenna</c:v>
                </c:pt>
                <c:pt idx="267">
                  <c:v>Katherine Kearney</c:v>
                </c:pt>
                <c:pt idx="268">
                  <c:v>Katherine W Epstein</c:v>
                </c:pt>
                <c:pt idx="269">
                  <c:v>Kathleen Huang Hall</c:v>
                </c:pt>
                <c:pt idx="270">
                  <c:v>Kathleen P Bloom</c:v>
                </c:pt>
                <c:pt idx="271">
                  <c:v>Kathryn Tate</c:v>
                </c:pt>
                <c:pt idx="272">
                  <c:v>Katie Dougherty</c:v>
                </c:pt>
                <c:pt idx="273">
                  <c:v>Keith Hobbs</c:v>
                </c:pt>
                <c:pt idx="274">
                  <c:v>Keith R Atkinson</c:v>
                </c:pt>
                <c:pt idx="275">
                  <c:v>Kelly O'Connor</c:v>
                </c:pt>
                <c:pt idx="276">
                  <c:v>Kent Burton</c:v>
                </c:pt>
                <c:pt idx="277">
                  <c:v>Kent Kerr</c:v>
                </c:pt>
                <c:pt idx="278">
                  <c:v>Kerry Beach</c:v>
                </c:pt>
                <c:pt idx="279">
                  <c:v>Kerry Hardy</c:v>
                </c:pt>
                <c:pt idx="280">
                  <c:v>Kevin Wolfe</c:v>
                </c:pt>
                <c:pt idx="281">
                  <c:v>Kimberly McCarthy</c:v>
                </c:pt>
                <c:pt idx="282">
                  <c:v>Kristin George</c:v>
                </c:pt>
                <c:pt idx="283">
                  <c:v>Kristina Collier</c:v>
                </c:pt>
                <c:pt idx="284">
                  <c:v>Kristina Sanders</c:v>
                </c:pt>
                <c:pt idx="285">
                  <c:v>Kristine Connolly</c:v>
                </c:pt>
                <c:pt idx="286">
                  <c:v>Kristine Holden</c:v>
                </c:pt>
                <c:pt idx="287">
                  <c:v>Kristine Singleton</c:v>
                </c:pt>
                <c:pt idx="288">
                  <c:v>Kyle Fink</c:v>
                </c:pt>
                <c:pt idx="289">
                  <c:v>Larry Church</c:v>
                </c:pt>
                <c:pt idx="290">
                  <c:v>Laurence Flowers</c:v>
                </c:pt>
                <c:pt idx="291">
                  <c:v>Laurence Hull</c:v>
                </c:pt>
                <c:pt idx="292">
                  <c:v>Laurence Poe</c:v>
                </c:pt>
                <c:pt idx="293">
                  <c:v>Laurie Moon</c:v>
                </c:pt>
                <c:pt idx="294">
                  <c:v>Leah Clapp</c:v>
                </c:pt>
                <c:pt idx="295">
                  <c:v>Lee Hancock</c:v>
                </c:pt>
                <c:pt idx="296">
                  <c:v>Lee Xu</c:v>
                </c:pt>
                <c:pt idx="297">
                  <c:v>Leigh Burnette Hurley</c:v>
                </c:pt>
                <c:pt idx="298">
                  <c:v>Leo Kane</c:v>
                </c:pt>
                <c:pt idx="299">
                  <c:v>Leon Peele</c:v>
                </c:pt>
                <c:pt idx="300">
                  <c:v>Leroy Blanchard</c:v>
                </c:pt>
                <c:pt idx="301">
                  <c:v>Leslie Jacobson</c:v>
                </c:pt>
                <c:pt idx="302">
                  <c:v>Leslie Rowland</c:v>
                </c:pt>
                <c:pt idx="303">
                  <c:v>Leslie Woodard</c:v>
                </c:pt>
                <c:pt idx="304">
                  <c:v>Lester Copeland</c:v>
                </c:pt>
                <c:pt idx="305">
                  <c:v>Lester Woodward Maynard</c:v>
                </c:pt>
                <c:pt idx="306">
                  <c:v>Lillian Day</c:v>
                </c:pt>
                <c:pt idx="307">
                  <c:v>Linda Blake</c:v>
                </c:pt>
                <c:pt idx="308">
                  <c:v>Linda Weiss</c:v>
                </c:pt>
                <c:pt idx="309">
                  <c:v>Lindsay Link</c:v>
                </c:pt>
                <c:pt idx="310">
                  <c:v>Lindsay O'Connell</c:v>
                </c:pt>
                <c:pt idx="311">
                  <c:v>Lindsay Tate</c:v>
                </c:pt>
                <c:pt idx="312">
                  <c:v>Lloyd Dickson</c:v>
                </c:pt>
                <c:pt idx="313">
                  <c:v>Lloyd Dolan</c:v>
                </c:pt>
                <c:pt idx="314">
                  <c:v>Lloyd Norris</c:v>
                </c:pt>
                <c:pt idx="315">
                  <c:v>Lloyd Spencer</c:v>
                </c:pt>
                <c:pt idx="316">
                  <c:v>Lois Rowland</c:v>
                </c:pt>
                <c:pt idx="317">
                  <c:v>Lori Wolfe</c:v>
                </c:pt>
                <c:pt idx="318">
                  <c:v>Lorraine Boykin</c:v>
                </c:pt>
                <c:pt idx="319">
                  <c:v>Louis Parrish</c:v>
                </c:pt>
                <c:pt idx="320">
                  <c:v>Lucille Buchanan</c:v>
                </c:pt>
                <c:pt idx="321">
                  <c:v>Luis Kerr</c:v>
                </c:pt>
                <c:pt idx="322">
                  <c:v>Lynda Banks</c:v>
                </c:pt>
                <c:pt idx="323">
                  <c:v>Lynda Herman</c:v>
                </c:pt>
                <c:pt idx="324">
                  <c:v>Lynn Morrow</c:v>
                </c:pt>
                <c:pt idx="325">
                  <c:v>Lynne Reid</c:v>
                </c:pt>
                <c:pt idx="326">
                  <c:v>Lynne Wilcox</c:v>
                </c:pt>
                <c:pt idx="327">
                  <c:v>Malcolm Floyd</c:v>
                </c:pt>
                <c:pt idx="328">
                  <c:v>Malcolm S Lanier</c:v>
                </c:pt>
                <c:pt idx="329">
                  <c:v>Marcia Greenberg</c:v>
                </c:pt>
                <c:pt idx="330">
                  <c:v>Marguerite Yu</c:v>
                </c:pt>
                <c:pt idx="331">
                  <c:v>Maria Block</c:v>
                </c:pt>
                <c:pt idx="332">
                  <c:v>Marian Willis</c:v>
                </c:pt>
                <c:pt idx="333">
                  <c:v>Marianne Connor</c:v>
                </c:pt>
                <c:pt idx="334">
                  <c:v>Marianne Goldstein</c:v>
                </c:pt>
                <c:pt idx="335">
                  <c:v>Marie Bass</c:v>
                </c:pt>
                <c:pt idx="336">
                  <c:v>Marion Lindsey</c:v>
                </c:pt>
                <c:pt idx="337">
                  <c:v>Marjorie Burnette</c:v>
                </c:pt>
                <c:pt idx="338">
                  <c:v>Marjorie Owens</c:v>
                </c:pt>
                <c:pt idx="339">
                  <c:v>Mark Ritchie</c:v>
                </c:pt>
                <c:pt idx="340">
                  <c:v>Marlene Abrams</c:v>
                </c:pt>
                <c:pt idx="341">
                  <c:v>Marlene Phillips</c:v>
                </c:pt>
                <c:pt idx="342">
                  <c:v>Marsha P Joyner</c:v>
                </c:pt>
                <c:pt idx="343">
                  <c:v>Marshall Sutherland</c:v>
                </c:pt>
                <c:pt idx="344">
                  <c:v>Marvin Patrick</c:v>
                </c:pt>
                <c:pt idx="345">
                  <c:v>Marvin Reid</c:v>
                </c:pt>
                <c:pt idx="346">
                  <c:v>Mary Page</c:v>
                </c:pt>
                <c:pt idx="347">
                  <c:v>Maureen Herbert Hood</c:v>
                </c:pt>
                <c:pt idx="348">
                  <c:v>Maureen Whitley</c:v>
                </c:pt>
                <c:pt idx="349">
                  <c:v>Maurice Everett</c:v>
                </c:pt>
                <c:pt idx="350">
                  <c:v>Maurice Kelly</c:v>
                </c:pt>
                <c:pt idx="351">
                  <c:v>Max Small</c:v>
                </c:pt>
                <c:pt idx="352">
                  <c:v>Maxine Collier Grady</c:v>
                </c:pt>
                <c:pt idx="353">
                  <c:v>Megan Woods</c:v>
                </c:pt>
                <c:pt idx="354">
                  <c:v>Melanie Burgess</c:v>
                </c:pt>
                <c:pt idx="355">
                  <c:v>Melanie Morrow</c:v>
                </c:pt>
                <c:pt idx="356">
                  <c:v>Melvin Benton</c:v>
                </c:pt>
                <c:pt idx="357">
                  <c:v>Melvin Duke</c:v>
                </c:pt>
                <c:pt idx="358">
                  <c:v>Meredith Humphrey</c:v>
                </c:pt>
                <c:pt idx="359">
                  <c:v>Michael Robbins</c:v>
                </c:pt>
                <c:pt idx="360">
                  <c:v>Michele Bullard</c:v>
                </c:pt>
                <c:pt idx="361">
                  <c:v>Michelle Bryant Phillips</c:v>
                </c:pt>
                <c:pt idx="362">
                  <c:v>Mike Howard</c:v>
                </c:pt>
                <c:pt idx="363">
                  <c:v>Mildred Briggs</c:v>
                </c:pt>
                <c:pt idx="364">
                  <c:v>Mildred Chase</c:v>
                </c:pt>
                <c:pt idx="365">
                  <c:v>Milton Harrell</c:v>
                </c:pt>
                <c:pt idx="366">
                  <c:v>Molly Browning</c:v>
                </c:pt>
                <c:pt idx="367">
                  <c:v>Molly Vincent</c:v>
                </c:pt>
                <c:pt idx="368">
                  <c:v>Monica Harvey</c:v>
                </c:pt>
                <c:pt idx="369">
                  <c:v>Monica Stuart</c:v>
                </c:pt>
                <c:pt idx="370">
                  <c:v>Nancy Holden</c:v>
                </c:pt>
                <c:pt idx="371">
                  <c:v>Nathan Fox</c:v>
                </c:pt>
                <c:pt idx="372">
                  <c:v>Nathan Jenkins</c:v>
                </c:pt>
                <c:pt idx="373">
                  <c:v>Neal Wolfe</c:v>
                </c:pt>
                <c:pt idx="374">
                  <c:v>Neil Hogan</c:v>
                </c:pt>
                <c:pt idx="375">
                  <c:v>Neil Parker</c:v>
                </c:pt>
                <c:pt idx="376">
                  <c:v>Nelson Hensley</c:v>
                </c:pt>
                <c:pt idx="377">
                  <c:v>Nelson Hong</c:v>
                </c:pt>
                <c:pt idx="378">
                  <c:v>Nicole Reid</c:v>
                </c:pt>
                <c:pt idx="379">
                  <c:v>Nina Bowles</c:v>
                </c:pt>
                <c:pt idx="380">
                  <c:v>Nina Horne Kelly</c:v>
                </c:pt>
                <c:pt idx="381">
                  <c:v>Norman Shields</c:v>
                </c:pt>
                <c:pt idx="382">
                  <c:v>Pam Gilbert</c:v>
                </c:pt>
                <c:pt idx="383">
                  <c:v>Pam Patton</c:v>
                </c:pt>
                <c:pt idx="384">
                  <c:v>Pat Kinney</c:v>
                </c:pt>
                <c:pt idx="385">
                  <c:v>Patricia Cole Blair</c:v>
                </c:pt>
                <c:pt idx="386">
                  <c:v>Patrick Adcock</c:v>
                </c:pt>
                <c:pt idx="387">
                  <c:v>Patrick Rosenthal</c:v>
                </c:pt>
                <c:pt idx="388">
                  <c:v>Patsy Harmon</c:v>
                </c:pt>
                <c:pt idx="389">
                  <c:v>Paul Puckett</c:v>
                </c:pt>
                <c:pt idx="390">
                  <c:v>Paul Tate</c:v>
                </c:pt>
                <c:pt idx="391">
                  <c:v>Pauline Denton</c:v>
                </c:pt>
                <c:pt idx="392">
                  <c:v>Peggy Lanier</c:v>
                </c:pt>
                <c:pt idx="393">
                  <c:v>Peggy Rowe</c:v>
                </c:pt>
                <c:pt idx="394">
                  <c:v>Penny Rich</c:v>
                </c:pt>
                <c:pt idx="395">
                  <c:v>Peter Adams</c:v>
                </c:pt>
                <c:pt idx="396">
                  <c:v>Peter Brooks</c:v>
                </c:pt>
                <c:pt idx="397">
                  <c:v>Peter Hardy</c:v>
                </c:pt>
                <c:pt idx="398">
                  <c:v>Peter McConnell</c:v>
                </c:pt>
                <c:pt idx="399">
                  <c:v>Phillip Blum</c:v>
                </c:pt>
                <c:pt idx="400">
                  <c:v>Phillip Chappell</c:v>
                </c:pt>
                <c:pt idx="401">
                  <c:v>Phillip Holmes</c:v>
                </c:pt>
                <c:pt idx="402">
                  <c:v>Phyllis Little</c:v>
                </c:pt>
                <c:pt idx="403">
                  <c:v>Priscilla Frank</c:v>
                </c:pt>
                <c:pt idx="404">
                  <c:v>Rachel Bates</c:v>
                </c:pt>
                <c:pt idx="405">
                  <c:v>Randy Jiang</c:v>
                </c:pt>
                <c:pt idx="406">
                  <c:v>Ray Oakley</c:v>
                </c:pt>
                <c:pt idx="407">
                  <c:v>Renee Alston</c:v>
                </c:pt>
                <c:pt idx="408">
                  <c:v>Renee Huang</c:v>
                </c:pt>
                <c:pt idx="409">
                  <c:v>Renee McKenzie</c:v>
                </c:pt>
                <c:pt idx="410">
                  <c:v>Rhonda Bryant</c:v>
                </c:pt>
                <c:pt idx="411">
                  <c:v>Rhonda Stein</c:v>
                </c:pt>
                <c:pt idx="412">
                  <c:v>Ricky Allred</c:v>
                </c:pt>
                <c:pt idx="413">
                  <c:v>Ricky Sanders</c:v>
                </c:pt>
                <c:pt idx="414">
                  <c:v>Ricky W Clements</c:v>
                </c:pt>
                <c:pt idx="415">
                  <c:v>Robert Cowan</c:v>
                </c:pt>
                <c:pt idx="416">
                  <c:v>Robert Rollins</c:v>
                </c:pt>
                <c:pt idx="417">
                  <c:v>Robin High</c:v>
                </c:pt>
                <c:pt idx="418">
                  <c:v>Robin Kramer Vaughn</c:v>
                </c:pt>
                <c:pt idx="419">
                  <c:v>Robyn Crawford</c:v>
                </c:pt>
                <c:pt idx="420">
                  <c:v>Robyn Hayes</c:v>
                </c:pt>
                <c:pt idx="421">
                  <c:v>Roger Meyer</c:v>
                </c:pt>
                <c:pt idx="422">
                  <c:v>Ron Newton</c:v>
                </c:pt>
                <c:pt idx="423">
                  <c:v>Ronald O'Neill</c:v>
                </c:pt>
                <c:pt idx="424">
                  <c:v>Ronnie Creech</c:v>
                </c:pt>
                <c:pt idx="425">
                  <c:v>Ronnie Nolan</c:v>
                </c:pt>
                <c:pt idx="426">
                  <c:v>Rosemary Branch</c:v>
                </c:pt>
                <c:pt idx="427">
                  <c:v>Ross Frederick</c:v>
                </c:pt>
                <c:pt idx="428">
                  <c:v>Roy Rouse</c:v>
                </c:pt>
                <c:pt idx="429">
                  <c:v>Russell W Melton</c:v>
                </c:pt>
                <c:pt idx="430">
                  <c:v>Ruth Lamm</c:v>
                </c:pt>
                <c:pt idx="431">
                  <c:v>Ryan Herman</c:v>
                </c:pt>
                <c:pt idx="432">
                  <c:v>Sally Dunn</c:v>
                </c:pt>
                <c:pt idx="433">
                  <c:v>Sally House</c:v>
                </c:pt>
                <c:pt idx="434">
                  <c:v>Sam Rouse</c:v>
                </c:pt>
                <c:pt idx="435">
                  <c:v>Sam Woodward</c:v>
                </c:pt>
                <c:pt idx="436">
                  <c:v>Samuel Newman</c:v>
                </c:pt>
                <c:pt idx="437">
                  <c:v>Sandra Berry</c:v>
                </c:pt>
                <c:pt idx="438">
                  <c:v>Sandra Sharma</c:v>
                </c:pt>
                <c:pt idx="439">
                  <c:v>Sandy Ellington</c:v>
                </c:pt>
                <c:pt idx="440">
                  <c:v>Sara Faulkner</c:v>
                </c:pt>
                <c:pt idx="441">
                  <c:v>Sara O'Connor</c:v>
                </c:pt>
                <c:pt idx="442">
                  <c:v>Sarah N Becker</c:v>
                </c:pt>
                <c:pt idx="443">
                  <c:v>Sarah Ramsey</c:v>
                </c:pt>
                <c:pt idx="444">
                  <c:v>Scott Bunn</c:v>
                </c:pt>
                <c:pt idx="445">
                  <c:v>Scott McKenna</c:v>
                </c:pt>
                <c:pt idx="446">
                  <c:v>Sean Burton</c:v>
                </c:pt>
                <c:pt idx="447">
                  <c:v>Sean McKenna</c:v>
                </c:pt>
                <c:pt idx="448">
                  <c:v>Sean N Boyer</c:v>
                </c:pt>
                <c:pt idx="449">
                  <c:v>Sean Pugh</c:v>
                </c:pt>
                <c:pt idx="450">
                  <c:v>Sharon Ellis</c:v>
                </c:pt>
                <c:pt idx="451">
                  <c:v>Sharon Kessler</c:v>
                </c:pt>
                <c:pt idx="452">
                  <c:v>Sharon Marcus</c:v>
                </c:pt>
                <c:pt idx="453">
                  <c:v>Sharon Thomas</c:v>
                </c:pt>
                <c:pt idx="454">
                  <c:v>Sherri F Vogel</c:v>
                </c:pt>
                <c:pt idx="455">
                  <c:v>Sherri Kramer</c:v>
                </c:pt>
                <c:pt idx="456">
                  <c:v>Sherri McIntosh</c:v>
                </c:pt>
                <c:pt idx="457">
                  <c:v>Sherry Hurley</c:v>
                </c:pt>
                <c:pt idx="458">
                  <c:v>Sheryl Reese</c:v>
                </c:pt>
                <c:pt idx="459">
                  <c:v>Sidney Greenberg</c:v>
                </c:pt>
                <c:pt idx="460">
                  <c:v>Sidney Russell Austin</c:v>
                </c:pt>
                <c:pt idx="461">
                  <c:v>Stacey Hale</c:v>
                </c:pt>
                <c:pt idx="462">
                  <c:v>Stacey Lucas</c:v>
                </c:pt>
                <c:pt idx="463">
                  <c:v>Stacy Chang</c:v>
                </c:pt>
                <c:pt idx="464">
                  <c:v>Stanley Steele</c:v>
                </c:pt>
                <c:pt idx="465">
                  <c:v>Stephen Lam</c:v>
                </c:pt>
                <c:pt idx="466">
                  <c:v>Steve McKee</c:v>
                </c:pt>
                <c:pt idx="467">
                  <c:v>Steve O'Brien</c:v>
                </c:pt>
                <c:pt idx="468">
                  <c:v>Stuart C Robinson</c:v>
                </c:pt>
                <c:pt idx="469">
                  <c:v>Sue Drake</c:v>
                </c:pt>
                <c:pt idx="470">
                  <c:v>Suzanne Cochran</c:v>
                </c:pt>
                <c:pt idx="471">
                  <c:v>Sylvia Kumar</c:v>
                </c:pt>
                <c:pt idx="472">
                  <c:v>Tammy Goldman</c:v>
                </c:pt>
                <c:pt idx="473">
                  <c:v>Ted Crowder</c:v>
                </c:pt>
                <c:pt idx="474">
                  <c:v>Teresa Wallace</c:v>
                </c:pt>
                <c:pt idx="475">
                  <c:v>Theodore Tyson</c:v>
                </c:pt>
                <c:pt idx="476">
                  <c:v>Thomas Spence</c:v>
                </c:pt>
                <c:pt idx="477">
                  <c:v>Tiffany Grossman Hardin</c:v>
                </c:pt>
                <c:pt idx="478">
                  <c:v>Tim Connolly</c:v>
                </c:pt>
                <c:pt idx="479">
                  <c:v>Timothy Reese</c:v>
                </c:pt>
                <c:pt idx="480">
                  <c:v>Tom McFarland</c:v>
                </c:pt>
                <c:pt idx="481">
                  <c:v>Tommy Lutz</c:v>
                </c:pt>
                <c:pt idx="482">
                  <c:v>Tony Chandler</c:v>
                </c:pt>
                <c:pt idx="483">
                  <c:v>Tonya Miller</c:v>
                </c:pt>
                <c:pt idx="484">
                  <c:v>Tracy Buckley</c:v>
                </c:pt>
                <c:pt idx="485">
                  <c:v>Tracy Dyer</c:v>
                </c:pt>
                <c:pt idx="486">
                  <c:v>Troy Cassidy</c:v>
                </c:pt>
                <c:pt idx="487">
                  <c:v>Troy Moon</c:v>
                </c:pt>
                <c:pt idx="488">
                  <c:v>Vanessa Boyer</c:v>
                </c:pt>
                <c:pt idx="489">
                  <c:v>Vanessa Day</c:v>
                </c:pt>
                <c:pt idx="490">
                  <c:v>Vicki Womble</c:v>
                </c:pt>
                <c:pt idx="491">
                  <c:v>Vickie Andrews</c:v>
                </c:pt>
                <c:pt idx="492">
                  <c:v>Vickie Coates</c:v>
                </c:pt>
                <c:pt idx="493">
                  <c:v>Vickie Gonzalez</c:v>
                </c:pt>
                <c:pt idx="494">
                  <c:v>Vickie Martinez</c:v>
                </c:pt>
                <c:pt idx="495">
                  <c:v>Vickie Morse</c:v>
                </c:pt>
                <c:pt idx="496">
                  <c:v>Victoria Baker Hoover</c:v>
                </c:pt>
                <c:pt idx="497">
                  <c:v>Vincent Hale</c:v>
                </c:pt>
                <c:pt idx="498">
                  <c:v>Virginia McNeill</c:v>
                </c:pt>
                <c:pt idx="499">
                  <c:v>Vivian Goldstein</c:v>
                </c:pt>
                <c:pt idx="500">
                  <c:v>Walter Young</c:v>
                </c:pt>
                <c:pt idx="501">
                  <c:v>Wayne Bass</c:v>
                </c:pt>
                <c:pt idx="502">
                  <c:v>Wayne English</c:v>
                </c:pt>
                <c:pt idx="503">
                  <c:v>Wayne Sutherland</c:v>
                </c:pt>
                <c:pt idx="504">
                  <c:v>Wendy Pridgen Pearce</c:v>
                </c:pt>
                <c:pt idx="505">
                  <c:v>Wesley Cho</c:v>
                </c:pt>
                <c:pt idx="506">
                  <c:v>Wesley Field</c:v>
                </c:pt>
                <c:pt idx="507">
                  <c:v>Wesley Reid</c:v>
                </c:pt>
                <c:pt idx="508">
                  <c:v>Wesley Waller</c:v>
                </c:pt>
                <c:pt idx="509">
                  <c:v>William Crawford</c:v>
                </c:pt>
                <c:pt idx="510">
                  <c:v>William Woodard</c:v>
                </c:pt>
                <c:pt idx="511">
                  <c:v>Willie Robinson</c:v>
                </c:pt>
                <c:pt idx="512">
                  <c:v>Yvonne Fox</c:v>
                </c:pt>
                <c:pt idx="513">
                  <c:v>Yvonne Mann</c:v>
                </c:pt>
                <c:pt idx="514">
                  <c:v>Yvonne Stephens</c:v>
                </c:pt>
              </c:strCache>
            </c:strRef>
          </c:cat>
          <c:val>
            <c:numRef>
              <c:f>'Jan and Feb'!$L$4:$L$519</c:f>
              <c:numCache>
                <c:formatCode>General</c:formatCode>
                <c:ptCount val="5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2</c:v>
                </c:pt>
                <c:pt idx="16">
                  <c:v>1</c:v>
                </c:pt>
                <c:pt idx="17">
                  <c:v>3</c:v>
                </c:pt>
                <c:pt idx="18">
                  <c:v>2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3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4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2</c:v>
                </c:pt>
                <c:pt idx="56">
                  <c:v>2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2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2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2</c:v>
                </c:pt>
                <c:pt idx="103">
                  <c:v>1</c:v>
                </c:pt>
                <c:pt idx="104">
                  <c:v>3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2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2</c:v>
                </c:pt>
                <c:pt idx="128">
                  <c:v>2</c:v>
                </c:pt>
                <c:pt idx="129">
                  <c:v>1</c:v>
                </c:pt>
                <c:pt idx="130">
                  <c:v>2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3</c:v>
                </c:pt>
                <c:pt idx="143">
                  <c:v>1</c:v>
                </c:pt>
                <c:pt idx="144">
                  <c:v>2</c:v>
                </c:pt>
                <c:pt idx="145">
                  <c:v>2</c:v>
                </c:pt>
                <c:pt idx="146">
                  <c:v>1</c:v>
                </c:pt>
                <c:pt idx="147">
                  <c:v>2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3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2</c:v>
                </c:pt>
                <c:pt idx="168">
                  <c:v>3</c:v>
                </c:pt>
                <c:pt idx="169">
                  <c:v>2</c:v>
                </c:pt>
                <c:pt idx="170">
                  <c:v>2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2</c:v>
                </c:pt>
                <c:pt idx="182">
                  <c:v>1</c:v>
                </c:pt>
                <c:pt idx="183">
                  <c:v>1</c:v>
                </c:pt>
                <c:pt idx="184">
                  <c:v>2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3</c:v>
                </c:pt>
                <c:pt idx="196">
                  <c:v>1</c:v>
                </c:pt>
                <c:pt idx="197">
                  <c:v>2</c:v>
                </c:pt>
                <c:pt idx="198">
                  <c:v>1</c:v>
                </c:pt>
                <c:pt idx="199">
                  <c:v>1</c:v>
                </c:pt>
                <c:pt idx="200">
                  <c:v>2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2</c:v>
                </c:pt>
                <c:pt idx="212">
                  <c:v>2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1</c:v>
                </c:pt>
                <c:pt idx="217">
                  <c:v>2</c:v>
                </c:pt>
                <c:pt idx="218">
                  <c:v>1</c:v>
                </c:pt>
                <c:pt idx="219">
                  <c:v>3</c:v>
                </c:pt>
                <c:pt idx="220">
                  <c:v>2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2</c:v>
                </c:pt>
                <c:pt idx="225">
                  <c:v>1</c:v>
                </c:pt>
                <c:pt idx="226">
                  <c:v>1</c:v>
                </c:pt>
                <c:pt idx="227">
                  <c:v>2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2</c:v>
                </c:pt>
                <c:pt idx="236">
                  <c:v>1</c:v>
                </c:pt>
                <c:pt idx="237">
                  <c:v>3</c:v>
                </c:pt>
                <c:pt idx="238">
                  <c:v>1</c:v>
                </c:pt>
                <c:pt idx="239">
                  <c:v>2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2</c:v>
                </c:pt>
                <c:pt idx="248">
                  <c:v>2</c:v>
                </c:pt>
                <c:pt idx="249">
                  <c:v>1</c:v>
                </c:pt>
                <c:pt idx="250">
                  <c:v>3</c:v>
                </c:pt>
                <c:pt idx="251">
                  <c:v>1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3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3</c:v>
                </c:pt>
                <c:pt idx="276">
                  <c:v>1</c:v>
                </c:pt>
                <c:pt idx="277">
                  <c:v>2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3</c:v>
                </c:pt>
                <c:pt idx="286">
                  <c:v>1</c:v>
                </c:pt>
                <c:pt idx="287">
                  <c:v>2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3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2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4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2</c:v>
                </c:pt>
                <c:pt idx="318">
                  <c:v>2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2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2</c:v>
                </c:pt>
                <c:pt idx="330">
                  <c:v>1</c:v>
                </c:pt>
                <c:pt idx="331">
                  <c:v>1</c:v>
                </c:pt>
                <c:pt idx="332">
                  <c:v>2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2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2</c:v>
                </c:pt>
                <c:pt idx="345">
                  <c:v>1</c:v>
                </c:pt>
                <c:pt idx="346">
                  <c:v>1</c:v>
                </c:pt>
                <c:pt idx="347">
                  <c:v>3</c:v>
                </c:pt>
                <c:pt idx="348">
                  <c:v>1</c:v>
                </c:pt>
                <c:pt idx="349">
                  <c:v>2</c:v>
                </c:pt>
                <c:pt idx="350">
                  <c:v>1</c:v>
                </c:pt>
                <c:pt idx="351">
                  <c:v>2</c:v>
                </c:pt>
                <c:pt idx="352">
                  <c:v>2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2</c:v>
                </c:pt>
                <c:pt idx="357">
                  <c:v>3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4</c:v>
                </c:pt>
                <c:pt idx="363">
                  <c:v>1</c:v>
                </c:pt>
                <c:pt idx="364">
                  <c:v>2</c:v>
                </c:pt>
                <c:pt idx="365">
                  <c:v>2</c:v>
                </c:pt>
                <c:pt idx="366">
                  <c:v>3</c:v>
                </c:pt>
                <c:pt idx="367">
                  <c:v>1</c:v>
                </c:pt>
                <c:pt idx="368">
                  <c:v>1</c:v>
                </c:pt>
                <c:pt idx="369">
                  <c:v>2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3</c:v>
                </c:pt>
                <c:pt idx="374">
                  <c:v>1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2</c:v>
                </c:pt>
                <c:pt idx="382">
                  <c:v>1</c:v>
                </c:pt>
                <c:pt idx="383">
                  <c:v>3</c:v>
                </c:pt>
                <c:pt idx="384">
                  <c:v>1</c:v>
                </c:pt>
                <c:pt idx="385">
                  <c:v>2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2</c:v>
                </c:pt>
                <c:pt idx="392">
                  <c:v>1</c:v>
                </c:pt>
                <c:pt idx="393">
                  <c:v>1</c:v>
                </c:pt>
                <c:pt idx="394">
                  <c:v>2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2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2</c:v>
                </c:pt>
                <c:pt idx="405">
                  <c:v>1</c:v>
                </c:pt>
                <c:pt idx="406">
                  <c:v>2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2</c:v>
                </c:pt>
                <c:pt idx="411">
                  <c:v>1</c:v>
                </c:pt>
                <c:pt idx="412">
                  <c:v>3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2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2</c:v>
                </c:pt>
                <c:pt idx="437">
                  <c:v>1</c:v>
                </c:pt>
                <c:pt idx="438">
                  <c:v>2</c:v>
                </c:pt>
                <c:pt idx="439">
                  <c:v>2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2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3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2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4</c:v>
                </c:pt>
                <c:pt idx="471">
                  <c:v>2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2</c:v>
                </c:pt>
                <c:pt idx="487">
                  <c:v>1</c:v>
                </c:pt>
                <c:pt idx="488">
                  <c:v>1</c:v>
                </c:pt>
                <c:pt idx="489">
                  <c:v>2</c:v>
                </c:pt>
                <c:pt idx="490">
                  <c:v>3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2</c:v>
                </c:pt>
                <c:pt idx="497">
                  <c:v>3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2</c:v>
                </c:pt>
                <c:pt idx="502">
                  <c:v>1</c:v>
                </c:pt>
                <c:pt idx="503">
                  <c:v>1</c:v>
                </c:pt>
                <c:pt idx="504">
                  <c:v>2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2</c:v>
                </c:pt>
                <c:pt idx="511">
                  <c:v>3</c:v>
                </c:pt>
                <c:pt idx="512">
                  <c:v>1</c:v>
                </c:pt>
                <c:pt idx="513">
                  <c:v>1</c:v>
                </c:pt>
                <c:pt idx="514">
                  <c:v>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195dc49-8dcd-497c-9777-0280429e7929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670560</xdr:colOff>
      <xdr:row>12</xdr:row>
      <xdr:rowOff>163830</xdr:rowOff>
    </xdr:from>
    <xdr:to>
      <xdr:col>15</xdr:col>
      <xdr:colOff>571500</xdr:colOff>
      <xdr:row>34</xdr:row>
      <xdr:rowOff>83820</xdr:rowOff>
    </xdr:to>
    <xdr:graphicFrame>
      <xdr:nvGraphicFramePr>
        <xdr:cNvPr id="2" name="Chart 1"/>
        <xdr:cNvGraphicFramePr/>
      </xdr:nvGraphicFramePr>
      <xdr:xfrm>
        <a:off x="6850380" y="2386965"/>
        <a:ext cx="5768340" cy="3943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68580</xdr:colOff>
      <xdr:row>8</xdr:row>
      <xdr:rowOff>91440</xdr:rowOff>
    </xdr:from>
    <xdr:to>
      <xdr:col>14</xdr:col>
      <xdr:colOff>137160</xdr:colOff>
      <xdr:row>30</xdr:row>
      <xdr:rowOff>53340</xdr:rowOff>
    </xdr:to>
    <xdr:graphicFrame>
      <xdr:nvGraphicFramePr>
        <xdr:cNvPr id="2" name="Chart 1"/>
        <xdr:cNvGraphicFramePr/>
      </xdr:nvGraphicFramePr>
      <xdr:xfrm>
        <a:off x="5631180" y="1583055"/>
        <a:ext cx="7048500" cy="39852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441960</xdr:colOff>
      <xdr:row>11</xdr:row>
      <xdr:rowOff>41910</xdr:rowOff>
    </xdr:from>
    <xdr:to>
      <xdr:col>14</xdr:col>
      <xdr:colOff>419100</xdr:colOff>
      <xdr:row>31</xdr:row>
      <xdr:rowOff>137160</xdr:rowOff>
    </xdr:to>
    <xdr:graphicFrame>
      <xdr:nvGraphicFramePr>
        <xdr:cNvPr id="2" name="Chart 1"/>
        <xdr:cNvGraphicFramePr/>
      </xdr:nvGraphicFramePr>
      <xdr:xfrm>
        <a:off x="5958840" y="2082165"/>
        <a:ext cx="4442460" cy="3752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297180</xdr:colOff>
      <xdr:row>1</xdr:row>
      <xdr:rowOff>102870</xdr:rowOff>
    </xdr:from>
    <xdr:to>
      <xdr:col>16</xdr:col>
      <xdr:colOff>655320</xdr:colOff>
      <xdr:row>32</xdr:row>
      <xdr:rowOff>144780</xdr:rowOff>
    </xdr:to>
    <xdr:graphicFrame>
      <xdr:nvGraphicFramePr>
        <xdr:cNvPr id="3" name="Chart 2"/>
        <xdr:cNvGraphicFramePr/>
      </xdr:nvGraphicFramePr>
      <xdr:xfrm>
        <a:off x="4000500" y="285750"/>
        <a:ext cx="7886700" cy="57111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3" name="Chart 2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4</xdr:col>
      <xdr:colOff>601980</xdr:colOff>
      <xdr:row>6</xdr:row>
      <xdr:rowOff>87630</xdr:rowOff>
    </xdr:from>
    <xdr:to>
      <xdr:col>14</xdr:col>
      <xdr:colOff>76200</xdr:colOff>
      <xdr:row>24</xdr:row>
      <xdr:rowOff>144780</xdr:rowOff>
    </xdr:to>
    <xdr:sp>
      <xdr:nvSpPr>
        <xdr:cNvPr id="2" name="Rectangles 1"/>
        <xdr:cNvSpPr>
          <a:spLocks noTextEdit="1"/>
        </xdr:cNvSpPr>
      </xdr:nvSpPr>
      <xdr:spPr>
        <a:xfrm>
          <a:off x="3276600" y="1184910"/>
          <a:ext cx="5646420" cy="334899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0</xdr:row>
      <xdr:rowOff>0</xdr:rowOff>
    </xdr:to>
    <xdr:sp>
      <xdr:nvSpPr>
        <xdr:cNvPr id="4" name="Chart 3"/>
        <xdr:cNvSpPr/>
      </xdr:nvSpPr>
      <xdr:spPr>
        <a:xfrm>
          <a:off x="0" y="0"/>
          <a:ext cx="0" cy="0"/>
        </a:xfrm>
      </xdr:spPr>
    </xdr:sp>
    <xdr:clientData/>
  </xdr:twoCellAnchor>
  <xdr:twoCellAnchor>
    <xdr:from>
      <xdr:col>14</xdr:col>
      <xdr:colOff>297180</xdr:colOff>
      <xdr:row>6</xdr:row>
      <xdr:rowOff>26670</xdr:rowOff>
    </xdr:from>
    <xdr:to>
      <xdr:col>21</xdr:col>
      <xdr:colOff>601980</xdr:colOff>
      <xdr:row>25</xdr:row>
      <xdr:rowOff>144780</xdr:rowOff>
    </xdr:to>
    <xdr:sp>
      <xdr:nvSpPr>
        <xdr:cNvPr id="5" name="Rectangles 4"/>
        <xdr:cNvSpPr>
          <a:spLocks noTextEdit="1"/>
        </xdr:cNvSpPr>
      </xdr:nvSpPr>
      <xdr:spPr>
        <a:xfrm>
          <a:off x="9144000" y="1123950"/>
          <a:ext cx="4625340" cy="3592830"/>
        </a:xfrm>
        <a:prstGeom prst="rect">
          <a:avLst/>
        </a:prstGeom>
        <a:solidFill>
          <a:prstClr val="white"/>
        </a:solidFill>
        <a:ln w="1">
          <a:solidFill>
            <a:prstClr val="green"/>
          </a:solidFill>
        </a:ln>
      </xdr:spPr>
      <xdr:txBody>
        <a:bodyPr vertOverflow="clip" horzOverflow="clip"/>
        <a:lstStyle/>
        <a:p>
          <a:r>
            <a:rPr lang="en-US" sz="1100"/>
            <a:t>This chart isn't available in your version of Excel.
Editing this shape or saving this workbook into a different file format will permanently break the chart.</a:t>
          </a:r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281940</xdr:colOff>
      <xdr:row>12</xdr:row>
      <xdr:rowOff>148590</xdr:rowOff>
    </xdr:from>
    <xdr:to>
      <xdr:col>13</xdr:col>
      <xdr:colOff>1226820</xdr:colOff>
      <xdr:row>36</xdr:row>
      <xdr:rowOff>76200</xdr:rowOff>
    </xdr:to>
    <xdr:graphicFrame>
      <xdr:nvGraphicFramePr>
        <xdr:cNvPr id="2" name="Chart 1"/>
        <xdr:cNvGraphicFramePr/>
      </xdr:nvGraphicFramePr>
      <xdr:xfrm>
        <a:off x="8153400" y="2371725"/>
        <a:ext cx="5562600" cy="4316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15240</xdr:colOff>
      <xdr:row>456</xdr:row>
      <xdr:rowOff>110490</xdr:rowOff>
    </xdr:from>
    <xdr:to>
      <xdr:col>17</xdr:col>
      <xdr:colOff>701040</xdr:colOff>
      <xdr:row>485</xdr:row>
      <xdr:rowOff>15240</xdr:rowOff>
    </xdr:to>
    <xdr:graphicFrame>
      <xdr:nvGraphicFramePr>
        <xdr:cNvPr id="2" name="Chart 1"/>
        <xdr:cNvGraphicFramePr/>
      </xdr:nvGraphicFramePr>
      <xdr:xfrm>
        <a:off x="11689080" y="83532345"/>
        <a:ext cx="4572000" cy="5208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2.4097800926" refreshedBy="Sharath M" recordCount="1952">
  <cacheSource type="worksheet">
    <worksheetSource ref="A1:C1953" sheet="Total Sales for a given OrderID"/>
  </cacheSource>
  <cacheFields count="3">
    <cacheField name="Customer_ID" numFmtId="0"/>
    <cacheField name="Order_ID" numFmtId="0">
      <sharedItems containsSemiMixedTypes="0" containsString="0" containsNumber="1" containsInteger="1" minValue="0" maxValue="91586" count="1365">
        <n v="359"/>
        <n v="548"/>
        <n v="646"/>
        <n v="962"/>
        <n v="2433"/>
        <n v="3042"/>
        <n v="3138"/>
        <n v="3332"/>
        <n v="3397"/>
        <n v="3585"/>
        <n v="3841"/>
        <n v="4839"/>
        <n v="5509"/>
        <n v="5920"/>
        <n v="5984"/>
        <n v="6562"/>
        <n v="7364"/>
        <n v="7623"/>
        <n v="7909"/>
        <n v="8165"/>
        <n v="8257"/>
        <n v="8353"/>
        <n v="8994"/>
        <n v="9285"/>
        <n v="9606"/>
        <n v="10277"/>
        <n v="10464"/>
        <n v="11013"/>
        <n v="11077"/>
        <n v="11206"/>
        <n v="11527"/>
        <n v="11712"/>
        <n v="12224"/>
        <n v="12480"/>
        <n v="13408"/>
        <n v="13606"/>
        <n v="13735"/>
        <n v="13959"/>
        <n v="14115"/>
        <n v="14596"/>
        <n v="14756"/>
        <n v="14785"/>
        <n v="16547"/>
        <n v="16676"/>
        <n v="17155"/>
        <n v="17446"/>
        <n v="17636"/>
        <n v="18561"/>
        <n v="19042"/>
        <n v="20007"/>
        <n v="20261"/>
        <n v="21572"/>
        <n v="21636"/>
        <n v="21958"/>
        <n v="22147"/>
        <n v="22755"/>
        <n v="23042"/>
        <n v="23751"/>
        <n v="23877"/>
        <n v="24193"/>
        <n v="24294"/>
        <n v="24455"/>
        <n v="24869"/>
        <n v="26342"/>
        <n v="27013"/>
        <n v="27456"/>
        <n v="28001"/>
        <n v="28225"/>
        <n v="28647"/>
        <n v="29319"/>
        <n v="29350"/>
        <n v="29889"/>
        <n v="30785"/>
        <n v="32037"/>
        <n v="32420"/>
        <n v="32710"/>
        <n v="32869"/>
        <n v="33635"/>
        <n v="34017"/>
        <n v="34435"/>
        <n v="34882"/>
        <n v="35200"/>
        <n v="36069"/>
        <n v="36452"/>
        <n v="36647"/>
        <n v="37537"/>
        <n v="37729"/>
        <n v="37760"/>
        <n v="37924"/>
        <n v="37987"/>
        <n v="38080"/>
        <n v="38087"/>
        <n v="38529"/>
        <n v="38852"/>
        <n v="39015"/>
        <n v="39076"/>
        <n v="39430"/>
        <n v="40101"/>
        <n v="40224"/>
        <n v="40547"/>
        <n v="40997"/>
        <n v="41253"/>
        <n v="41636"/>
        <n v="41793"/>
        <n v="42599"/>
        <n v="42852"/>
        <n v="42949"/>
        <n v="43079"/>
        <n v="44002"/>
        <n v="44231"/>
        <n v="44517"/>
        <n v="45380"/>
        <n v="45539"/>
        <n v="45824"/>
        <n v="46436"/>
        <n v="46853"/>
        <n v="46884"/>
        <n v="47108"/>
        <n v="47493"/>
        <n v="47813"/>
        <n v="48257"/>
        <n v="48483"/>
        <n v="48836"/>
        <n v="49125"/>
        <n v="50656"/>
        <n v="50917"/>
        <n v="51072"/>
        <n v="53153"/>
        <n v="53410"/>
        <n v="53476"/>
        <n v="53953"/>
        <n v="54369"/>
        <n v="54567"/>
        <n v="54595"/>
        <n v="54949"/>
        <n v="55300"/>
        <n v="55392"/>
        <n v="55713"/>
        <n v="55874"/>
        <n v="56452"/>
        <n v="56486"/>
        <n v="57061"/>
        <n v="57794"/>
        <n v="58628"/>
        <n v="58914"/>
        <n v="59365"/>
        <n v="59937"/>
        <n v="85826"/>
        <n v="85827"/>
        <n v="85828"/>
        <n v="85833"/>
        <n v="85834"/>
        <n v="85835"/>
        <n v="85850"/>
        <n v="85857"/>
        <n v="85858"/>
        <n v="85865"/>
        <n v="85866"/>
        <n v="85867"/>
        <n v="85868"/>
        <n v="85880"/>
        <n v="85893"/>
        <n v="85894"/>
        <n v="85895"/>
        <n v="85896"/>
        <n v="85897"/>
        <n v="85898"/>
        <n v="85914"/>
        <n v="85915"/>
        <n v="85916"/>
        <n v="85928"/>
        <n v="85929"/>
        <n v="85938"/>
        <n v="85939"/>
        <n v="85940"/>
        <n v="85947"/>
        <n v="85948"/>
        <n v="85949"/>
        <n v="85950"/>
        <n v="85964"/>
        <n v="85965"/>
        <n v="85966"/>
        <n v="85979"/>
        <n v="85980"/>
        <n v="85981"/>
        <n v="85990"/>
        <n v="85991"/>
        <n v="86002"/>
        <n v="86003"/>
        <n v="86010"/>
        <n v="86011"/>
        <n v="86012"/>
        <n v="86013"/>
        <n v="86014"/>
        <n v="86041"/>
        <n v="86050"/>
        <n v="86051"/>
        <n v="86052"/>
        <n v="86053"/>
        <n v="86054"/>
        <n v="86063"/>
        <n v="86064"/>
        <n v="86075"/>
        <n v="86076"/>
        <n v="86077"/>
        <n v="86085"/>
        <n v="86086"/>
        <n v="86092"/>
        <n v="86101"/>
        <n v="86102"/>
        <n v="86103"/>
        <n v="86104"/>
        <n v="86118"/>
        <n v="86119"/>
        <n v="86122"/>
        <n v="86123"/>
        <n v="86124"/>
        <n v="86144"/>
        <n v="86145"/>
        <n v="86153"/>
        <n v="86163"/>
        <n v="86164"/>
        <n v="86165"/>
        <n v="86166"/>
        <n v="86173"/>
        <n v="86181"/>
        <n v="86184"/>
        <n v="86189"/>
        <n v="86190"/>
        <n v="86191"/>
        <n v="86192"/>
        <n v="86220"/>
        <n v="86221"/>
        <n v="86222"/>
        <n v="86227"/>
        <n v="86233"/>
        <n v="86234"/>
        <n v="86250"/>
        <n v="86258"/>
        <n v="86263"/>
        <n v="86264"/>
        <n v="86267"/>
        <n v="86268"/>
        <n v="86279"/>
        <n v="86283"/>
        <n v="86284"/>
        <n v="86297"/>
        <n v="86307"/>
        <n v="86308"/>
        <n v="86309"/>
        <n v="86310"/>
        <n v="86311"/>
        <n v="86327"/>
        <n v="86331"/>
        <n v="86338"/>
        <n v="86346"/>
        <n v="86356"/>
        <n v="86357"/>
        <n v="86368"/>
        <n v="86369"/>
        <n v="86373"/>
        <n v="86382"/>
        <n v="86383"/>
        <n v="86384"/>
        <n v="86397"/>
        <n v="86409"/>
        <n v="86410"/>
        <n v="86411"/>
        <n v="86422"/>
        <n v="86427"/>
        <n v="86432"/>
        <n v="86447"/>
        <n v="86448"/>
        <n v="86454"/>
        <n v="86459"/>
        <n v="86460"/>
        <n v="86465"/>
        <n v="86466"/>
        <n v="86486"/>
        <n v="86489"/>
        <n v="86490"/>
        <n v="86491"/>
        <n v="86500"/>
        <n v="86507"/>
        <n v="86508"/>
        <n v="86509"/>
        <n v="86514"/>
        <n v="86520"/>
        <n v="86527"/>
        <n v="86528"/>
        <n v="86529"/>
        <n v="86534"/>
        <n v="86535"/>
        <n v="86536"/>
        <n v="86544"/>
        <n v="86545"/>
        <n v="86546"/>
        <n v="86547"/>
        <n v="86548"/>
        <n v="86555"/>
        <n v="86556"/>
        <n v="86565"/>
        <n v="86566"/>
        <n v="86567"/>
        <n v="86573"/>
        <n v="86574"/>
        <n v="86575"/>
        <n v="86591"/>
        <n v="86592"/>
        <n v="86599"/>
        <n v="86600"/>
        <n v="86610"/>
        <n v="86611"/>
        <n v="86612"/>
        <n v="86621"/>
        <n v="86629"/>
        <n v="86633"/>
        <n v="86639"/>
        <n v="86645"/>
        <n v="86646"/>
        <n v="86654"/>
        <n v="86655"/>
        <n v="86662"/>
        <n v="86668"/>
        <n v="86686"/>
        <n v="86687"/>
        <n v="86688"/>
        <n v="86693"/>
        <n v="86694"/>
        <n v="86699"/>
        <n v="86722"/>
        <n v="86723"/>
        <n v="86724"/>
        <n v="86725"/>
        <n v="86734"/>
        <n v="86735"/>
        <n v="86750"/>
        <n v="86751"/>
        <n v="86752"/>
        <n v="86753"/>
        <n v="86754"/>
        <n v="86767"/>
        <n v="86768"/>
        <n v="86789"/>
        <n v="86790"/>
        <n v="86791"/>
        <n v="86792"/>
        <n v="86793"/>
        <n v="86794"/>
        <n v="86795"/>
        <n v="86796"/>
        <n v="86812"/>
        <n v="86813"/>
        <n v="86814"/>
        <n v="86815"/>
        <n v="86826"/>
        <n v="86827"/>
        <n v="86828"/>
        <n v="86836"/>
        <n v="86837"/>
        <n v="86838"/>
        <n v="86839"/>
        <n v="86846"/>
        <n v="86847"/>
        <n v="86860"/>
        <n v="86867"/>
        <n v="86868"/>
        <n v="86869"/>
        <n v="86870"/>
        <n v="86874"/>
        <n v="86883"/>
        <n v="86884"/>
        <n v="86885"/>
        <n v="86886"/>
        <n v="86887"/>
        <n v="86898"/>
        <n v="86899"/>
        <n v="86900"/>
        <n v="86901"/>
        <n v="86902"/>
        <n v="86913"/>
        <n v="86914"/>
        <n v="86925"/>
        <n v="86926"/>
        <n v="86927"/>
        <n v="86933"/>
        <n v="86949"/>
        <n v="86950"/>
        <n v="86951"/>
        <n v="86952"/>
        <n v="86956"/>
        <n v="86957"/>
        <n v="86958"/>
        <n v="86959"/>
        <n v="86960"/>
        <n v="86966"/>
        <n v="86973"/>
        <n v="86989"/>
        <n v="87002"/>
        <n v="87003"/>
        <n v="87004"/>
        <n v="87005"/>
        <n v="87015"/>
        <n v="87016"/>
        <n v="87020"/>
        <n v="87029"/>
        <n v="87030"/>
        <n v="87031"/>
        <n v="87032"/>
        <n v="87033"/>
        <n v="87041"/>
        <n v="87042"/>
        <n v="87043"/>
        <n v="87057"/>
        <n v="87071"/>
        <n v="87072"/>
        <n v="87076"/>
        <n v="87077"/>
        <n v="87078"/>
        <n v="87079"/>
        <n v="87086"/>
        <n v="87087"/>
        <n v="87109"/>
        <n v="87110"/>
        <n v="87117"/>
        <n v="87134"/>
        <n v="87135"/>
        <n v="87146"/>
        <n v="87147"/>
        <n v="87148"/>
        <n v="87160"/>
        <n v="87161"/>
        <n v="87162"/>
        <n v="87175"/>
        <n v="87176"/>
        <n v="87177"/>
        <n v="87178"/>
        <n v="87186"/>
        <n v="87187"/>
        <n v="87193"/>
        <n v="87194"/>
        <n v="87195"/>
        <n v="87208"/>
        <n v="87214"/>
        <n v="87221"/>
        <n v="87222"/>
        <n v="87234"/>
        <n v="87240"/>
        <n v="87243"/>
        <n v="87244"/>
        <n v="87245"/>
        <n v="87258"/>
        <n v="87259"/>
        <n v="87260"/>
        <n v="87272"/>
        <n v="87277"/>
        <n v="87285"/>
        <n v="87286"/>
        <n v="87287"/>
        <n v="87296"/>
        <n v="87297"/>
        <n v="87298"/>
        <n v="87299"/>
        <n v="87306"/>
        <n v="87316"/>
        <n v="87317"/>
        <n v="87342"/>
        <n v="87345"/>
        <n v="87347"/>
        <n v="87356"/>
        <n v="87357"/>
        <n v="87364"/>
        <n v="87365"/>
        <n v="87366"/>
        <n v="87374"/>
        <n v="87378"/>
        <n v="87382"/>
        <n v="87383"/>
        <n v="87396"/>
        <n v="87406"/>
        <n v="87407"/>
        <n v="87408"/>
        <n v="87424"/>
        <n v="87425"/>
        <n v="87426"/>
        <n v="87435"/>
        <n v="87436"/>
        <n v="87451"/>
        <n v="87452"/>
        <n v="87463"/>
        <n v="87464"/>
        <n v="87473"/>
        <n v="87474"/>
        <n v="87484"/>
        <n v="87485"/>
        <n v="87486"/>
        <n v="87487"/>
        <n v="87488"/>
        <n v="87511"/>
        <n v="87520"/>
        <n v="87525"/>
        <n v="87530"/>
        <n v="87534"/>
        <n v="87535"/>
        <n v="87536"/>
        <n v="87537"/>
        <n v="87552"/>
        <n v="87553"/>
        <n v="87554"/>
        <n v="87555"/>
        <n v="87556"/>
        <n v="87569"/>
        <n v="87570"/>
        <n v="87579"/>
        <n v="87583"/>
        <n v="87584"/>
        <n v="87585"/>
        <n v="87586"/>
        <n v="87587"/>
        <n v="87602"/>
        <n v="87603"/>
        <n v="87611"/>
        <n v="87617"/>
        <n v="87618"/>
        <n v="87619"/>
        <n v="87620"/>
        <n v="87630"/>
        <n v="87631"/>
        <n v="87632"/>
        <n v="87633"/>
        <n v="87634"/>
        <n v="87651"/>
        <n v="87652"/>
        <n v="87671"/>
        <n v="87672"/>
        <n v="87676"/>
        <n v="87677"/>
        <n v="87678"/>
        <n v="87679"/>
        <n v="87695"/>
        <n v="87696"/>
        <n v="87700"/>
        <n v="87720"/>
        <n v="87721"/>
        <n v="87725"/>
        <n v="87726"/>
        <n v="87727"/>
        <n v="87747"/>
        <n v="87748"/>
        <n v="87749"/>
        <n v="87757"/>
        <n v="87765"/>
        <n v="87772"/>
        <n v="87773"/>
        <n v="87790"/>
        <n v="87795"/>
        <n v="87804"/>
        <n v="87811"/>
        <n v="87812"/>
        <n v="87813"/>
        <n v="87823"/>
        <n v="87824"/>
        <n v="87830"/>
        <n v="87831"/>
        <n v="87832"/>
        <n v="87846"/>
        <n v="87847"/>
        <n v="87853"/>
        <n v="87862"/>
        <n v="87877"/>
        <n v="87884"/>
        <n v="87885"/>
        <n v="87888"/>
        <n v="87889"/>
        <n v="87899"/>
        <n v="87900"/>
        <n v="87905"/>
        <n v="87908"/>
        <n v="87909"/>
        <n v="87915"/>
        <n v="87916"/>
        <n v="87917"/>
        <n v="87933"/>
        <n v="87934"/>
        <n v="87935"/>
        <n v="87940"/>
        <n v="87946"/>
        <n v="87947"/>
        <n v="87952"/>
        <n v="87953"/>
        <n v="87954"/>
        <n v="87962"/>
        <n v="87963"/>
        <n v="87964"/>
        <n v="87965"/>
        <n v="87977"/>
        <n v="87978"/>
        <n v="87979"/>
        <n v="87980"/>
        <n v="87993"/>
        <n v="87994"/>
        <n v="87995"/>
        <n v="88004"/>
        <n v="88014"/>
        <n v="88015"/>
        <n v="88016"/>
        <n v="88017"/>
        <n v="88023"/>
        <n v="88028"/>
        <n v="88029"/>
        <n v="88030"/>
        <n v="88039"/>
        <n v="88040"/>
        <n v="88041"/>
        <n v="88048"/>
        <n v="88060"/>
        <n v="88061"/>
        <n v="88075"/>
        <n v="88083"/>
        <n v="88084"/>
        <n v="88085"/>
        <n v="88093"/>
        <n v="88094"/>
        <n v="88101"/>
        <n v="88102"/>
        <n v="88103"/>
        <n v="88104"/>
        <n v="88105"/>
        <n v="88114"/>
        <n v="88135"/>
        <n v="88136"/>
        <n v="88137"/>
        <n v="88151"/>
        <n v="88152"/>
        <n v="88156"/>
        <n v="88157"/>
        <n v="88163"/>
        <n v="88164"/>
        <n v="88165"/>
        <n v="88173"/>
        <n v="88174"/>
        <n v="88184"/>
        <n v="88185"/>
        <n v="88191"/>
        <n v="88192"/>
        <n v="88196"/>
        <n v="88197"/>
        <n v="88198"/>
        <n v="88204"/>
        <n v="88205"/>
        <n v="88212"/>
        <n v="88213"/>
        <n v="88219"/>
        <n v="88220"/>
        <n v="88232"/>
        <n v="88233"/>
        <n v="88234"/>
        <n v="88239"/>
        <n v="88240"/>
        <n v="88241"/>
        <n v="88256"/>
        <n v="88265"/>
        <n v="88266"/>
        <n v="88267"/>
        <n v="88268"/>
        <n v="88278"/>
        <n v="88279"/>
        <n v="88280"/>
        <n v="88281"/>
        <n v="88282"/>
        <n v="88296"/>
        <n v="88297"/>
        <n v="88298"/>
        <n v="88319"/>
        <n v="88320"/>
        <n v="88329"/>
        <n v="88330"/>
        <n v="88348"/>
        <n v="88360"/>
        <n v="88361"/>
        <n v="88367"/>
        <n v="88368"/>
        <n v="88371"/>
        <n v="88372"/>
        <n v="88380"/>
        <n v="88387"/>
        <n v="88388"/>
        <n v="88389"/>
        <n v="88390"/>
        <n v="88391"/>
        <n v="88403"/>
        <n v="88404"/>
        <n v="88405"/>
        <n v="88406"/>
        <n v="88410"/>
        <n v="88411"/>
        <n v="88418"/>
        <n v="88425"/>
        <n v="88426"/>
        <n v="88443"/>
        <n v="88444"/>
        <n v="88447"/>
        <n v="88448"/>
        <n v="88449"/>
        <n v="88460"/>
        <n v="88461"/>
        <n v="88474"/>
        <n v="88475"/>
        <n v="88479"/>
        <n v="88480"/>
        <n v="88487"/>
        <n v="88502"/>
        <n v="88503"/>
        <n v="88504"/>
        <n v="88511"/>
        <n v="88522"/>
        <n v="88527"/>
        <n v="88534"/>
        <n v="88543"/>
        <n v="88544"/>
        <n v="88545"/>
        <n v="88546"/>
        <n v="88547"/>
        <n v="88548"/>
        <n v="88554"/>
        <n v="88555"/>
        <n v="88556"/>
        <n v="88557"/>
        <n v="88558"/>
        <n v="88568"/>
        <n v="88569"/>
        <n v="88570"/>
        <n v="88571"/>
        <n v="88579"/>
        <n v="88580"/>
        <n v="88587"/>
        <n v="88588"/>
        <n v="88589"/>
        <n v="88590"/>
        <n v="88598"/>
        <n v="88599"/>
        <n v="88600"/>
        <n v="88610"/>
        <n v="88611"/>
        <n v="88612"/>
        <n v="88626"/>
        <n v="88627"/>
        <n v="88632"/>
        <n v="88633"/>
        <n v="88634"/>
        <n v="88644"/>
        <n v="88645"/>
        <n v="88646"/>
        <n v="88656"/>
        <n v="88657"/>
        <n v="88658"/>
        <n v="88666"/>
        <n v="88667"/>
        <n v="88668"/>
        <n v="88677"/>
        <n v="88678"/>
        <n v="88679"/>
        <n v="88685"/>
        <n v="88686"/>
        <n v="88692"/>
        <n v="88701"/>
        <n v="88702"/>
        <n v="88713"/>
        <n v="88714"/>
        <n v="88721"/>
        <n v="88722"/>
        <n v="88726"/>
        <n v="88727"/>
        <n v="88728"/>
        <n v="88729"/>
        <n v="88730"/>
        <n v="88731"/>
        <n v="88745"/>
        <n v="88746"/>
        <n v="88753"/>
        <n v="88758"/>
        <n v="88766"/>
        <n v="88781"/>
        <n v="88782"/>
        <n v="88783"/>
        <n v="88784"/>
        <n v="88794"/>
        <n v="88798"/>
        <n v="88814"/>
        <n v="88815"/>
        <n v="88819"/>
        <n v="88824"/>
        <n v="88825"/>
        <n v="88826"/>
        <n v="88836"/>
        <n v="88837"/>
        <n v="88838"/>
        <n v="88839"/>
        <n v="88840"/>
        <n v="88852"/>
        <n v="88857"/>
        <n v="88870"/>
        <n v="88871"/>
        <n v="88879"/>
        <n v="88880"/>
        <n v="88881"/>
        <n v="88882"/>
        <n v="88889"/>
        <n v="88890"/>
        <n v="88899"/>
        <n v="88905"/>
        <n v="88906"/>
        <n v="88907"/>
        <n v="88908"/>
        <n v="88921"/>
        <n v="88928"/>
        <n v="88929"/>
        <n v="88940"/>
        <n v="88941"/>
        <n v="88942"/>
        <n v="88958"/>
        <n v="88959"/>
        <n v="88971"/>
        <n v="88972"/>
        <n v="88974"/>
        <n v="88975"/>
        <n v="88998"/>
        <n v="89004"/>
        <n v="89005"/>
        <n v="89006"/>
        <n v="89007"/>
        <n v="89008"/>
        <n v="89017"/>
        <n v="89018"/>
        <n v="89019"/>
        <n v="89025"/>
        <n v="89039"/>
        <n v="89040"/>
        <n v="89041"/>
        <n v="89047"/>
        <n v="89053"/>
        <n v="89054"/>
        <n v="89055"/>
        <n v="89059"/>
        <n v="89071"/>
        <n v="89076"/>
        <n v="89077"/>
        <n v="89083"/>
        <n v="89084"/>
        <n v="89092"/>
        <n v="89093"/>
        <n v="89095"/>
        <n v="89096"/>
        <n v="89097"/>
        <n v="89102"/>
        <n v="89106"/>
        <n v="89112"/>
        <n v="89128"/>
        <n v="89129"/>
        <n v="89130"/>
        <n v="89139"/>
        <n v="89140"/>
        <n v="89146"/>
        <n v="89147"/>
        <n v="89148"/>
        <n v="89166"/>
        <n v="89174"/>
        <n v="89175"/>
        <n v="89176"/>
        <n v="89184"/>
        <n v="89193"/>
        <n v="89194"/>
        <n v="89199"/>
        <n v="89200"/>
        <n v="89201"/>
        <n v="89202"/>
        <n v="89203"/>
        <n v="89209"/>
        <n v="89211"/>
        <n v="89218"/>
        <n v="89219"/>
        <n v="89240"/>
        <n v="89251"/>
        <n v="89257"/>
        <n v="89258"/>
        <n v="89259"/>
        <n v="89278"/>
        <n v="89279"/>
        <n v="89284"/>
        <n v="89291"/>
        <n v="89292"/>
        <n v="89293"/>
        <n v="89299"/>
        <n v="89300"/>
        <n v="89301"/>
        <n v="89314"/>
        <n v="89315"/>
        <n v="89316"/>
        <n v="89319"/>
        <n v="89320"/>
        <n v="89327"/>
        <n v="89333"/>
        <n v="89334"/>
        <n v="89344"/>
        <n v="89355"/>
        <n v="89356"/>
        <n v="89360"/>
        <n v="89361"/>
        <n v="89375"/>
        <n v="89376"/>
        <n v="89389"/>
        <n v="89394"/>
        <n v="89401"/>
        <n v="89402"/>
        <n v="89406"/>
        <n v="89407"/>
        <n v="89408"/>
        <n v="89414"/>
        <n v="89415"/>
        <n v="89426"/>
        <n v="89431"/>
        <n v="89432"/>
        <n v="89433"/>
        <n v="89434"/>
        <n v="89440"/>
        <n v="89448"/>
        <n v="89449"/>
        <n v="89450"/>
        <n v="89456"/>
        <n v="89465"/>
        <n v="89481"/>
        <n v="89497"/>
        <n v="89503"/>
        <n v="89504"/>
        <n v="89505"/>
        <n v="89514"/>
        <n v="89515"/>
        <n v="89520"/>
        <n v="89521"/>
        <n v="89522"/>
        <n v="89523"/>
        <n v="89524"/>
        <n v="89525"/>
        <n v="89536"/>
        <n v="89537"/>
        <n v="89564"/>
        <n v="89571"/>
        <n v="89572"/>
        <n v="89579"/>
        <n v="89583"/>
        <n v="89584"/>
        <n v="89585"/>
        <n v="89595"/>
        <n v="89596"/>
        <n v="89601"/>
        <n v="89602"/>
        <n v="89608"/>
        <n v="89609"/>
        <n v="89610"/>
        <n v="89611"/>
        <n v="89631"/>
        <n v="89639"/>
        <n v="89647"/>
        <n v="89657"/>
        <n v="89658"/>
        <n v="89664"/>
        <n v="89665"/>
        <n v="89666"/>
        <n v="89679"/>
        <n v="89680"/>
        <n v="89686"/>
        <n v="89697"/>
        <n v="89704"/>
        <n v="89705"/>
        <n v="89706"/>
        <n v="89716"/>
        <n v="89726"/>
        <n v="89729"/>
        <n v="89730"/>
        <n v="89743"/>
        <n v="89761"/>
        <n v="89762"/>
        <n v="89770"/>
        <n v="89775"/>
        <n v="89776"/>
        <n v="89777"/>
        <n v="89787"/>
        <n v="89789"/>
        <n v="89801"/>
        <n v="89805"/>
        <n v="89810"/>
        <n v="89818"/>
        <n v="89819"/>
        <n v="89820"/>
        <n v="89835"/>
        <n v="89836"/>
        <n v="89847"/>
        <n v="89848"/>
        <n v="89849"/>
        <n v="89856"/>
        <n v="89857"/>
        <n v="89858"/>
        <n v="89869"/>
        <n v="89872"/>
        <n v="89873"/>
        <n v="89874"/>
        <n v="89879"/>
        <n v="89880"/>
        <n v="89885"/>
        <n v="89897"/>
        <n v="89909"/>
        <n v="89910"/>
        <n v="89915"/>
        <n v="89928"/>
        <n v="89939"/>
        <n v="89940"/>
        <n v="89941"/>
        <n v="89942"/>
        <n v="89943"/>
        <n v="89944"/>
        <n v="89957"/>
        <n v="89961"/>
        <n v="89970"/>
        <n v="89981"/>
        <n v="89982"/>
        <n v="89983"/>
        <n v="89984"/>
        <n v="89988"/>
        <n v="89993"/>
        <n v="89994"/>
        <n v="89999"/>
        <n v="90000"/>
        <n v="90001"/>
        <n v="90002"/>
        <n v="90003"/>
        <n v="90011"/>
        <n v="90026"/>
        <n v="90027"/>
        <n v="90031"/>
        <n v="90032"/>
        <n v="90040"/>
        <n v="90043"/>
        <n v="90044"/>
        <n v="90048"/>
        <n v="90058"/>
        <n v="90059"/>
        <n v="90069"/>
        <n v="90078"/>
        <n v="90079"/>
        <n v="90099"/>
        <n v="90103"/>
        <n v="90104"/>
        <n v="90109"/>
        <n v="90110"/>
        <n v="90114"/>
        <n v="90115"/>
        <n v="90120"/>
        <n v="90121"/>
        <n v="90145"/>
        <n v="90146"/>
        <n v="90147"/>
        <n v="90148"/>
        <n v="90154"/>
        <n v="90160"/>
        <n v="90166"/>
        <n v="90167"/>
        <n v="90178"/>
        <n v="90185"/>
        <n v="90186"/>
        <n v="90187"/>
        <n v="90189"/>
        <n v="90190"/>
        <n v="90192"/>
        <n v="90193"/>
        <n v="90201"/>
        <n v="90218"/>
        <n v="90236"/>
        <n v="90237"/>
        <n v="90238"/>
        <n v="90239"/>
        <n v="90244"/>
        <n v="90248"/>
        <n v="90258"/>
        <n v="90264"/>
        <n v="90265"/>
        <n v="90270"/>
        <n v="90271"/>
        <n v="90291"/>
        <n v="90292"/>
        <n v="90296"/>
        <n v="90301"/>
        <n v="90303"/>
        <n v="90309"/>
        <n v="90314"/>
        <n v="90322"/>
        <n v="90327"/>
        <n v="90333"/>
        <n v="90334"/>
        <n v="90335"/>
        <n v="90337"/>
        <n v="90338"/>
        <n v="90339"/>
        <n v="90353"/>
        <n v="90354"/>
        <n v="90359"/>
        <n v="90360"/>
        <n v="90361"/>
        <n v="90362"/>
        <n v="90378"/>
        <n v="90385"/>
        <n v="90386"/>
        <n v="90387"/>
        <n v="90404"/>
        <n v="90405"/>
        <n v="90408"/>
        <n v="90414"/>
        <n v="90415"/>
        <n v="90430"/>
        <n v="90431"/>
        <n v="90432"/>
        <n v="90437"/>
        <n v="90438"/>
        <n v="90439"/>
        <n v="90449"/>
        <n v="90460"/>
        <n v="90461"/>
        <n v="90462"/>
        <n v="90469"/>
        <n v="90473"/>
        <n v="90479"/>
        <n v="90480"/>
        <n v="90488"/>
        <n v="90491"/>
        <n v="90492"/>
        <n v="90493"/>
        <n v="90500"/>
        <n v="90501"/>
        <n v="90502"/>
        <n v="90513"/>
        <n v="90514"/>
        <n v="90524"/>
        <n v="90525"/>
        <n v="90530"/>
        <n v="90531"/>
        <n v="90532"/>
        <n v="90533"/>
        <n v="90538"/>
        <n v="90539"/>
        <n v="90540"/>
        <n v="90551"/>
        <n v="90557"/>
        <n v="90568"/>
        <n v="90577"/>
        <n v="90578"/>
        <n v="90583"/>
        <n v="90588"/>
        <n v="90589"/>
        <n v="90593"/>
        <n v="90594"/>
        <n v="90596"/>
        <n v="90597"/>
        <n v="90600"/>
        <n v="90601"/>
        <n v="90602"/>
        <n v="90612"/>
        <n v="90613"/>
        <n v="90621"/>
        <n v="90624"/>
        <n v="90630"/>
        <n v="90631"/>
        <n v="90641"/>
        <n v="90646"/>
        <n v="90653"/>
        <n v="90662"/>
        <n v="90669"/>
        <n v="90674"/>
        <n v="90675"/>
        <n v="90678"/>
        <n v="90685"/>
        <n v="90695"/>
        <n v="90706"/>
        <n v="90710"/>
        <n v="90714"/>
        <n v="90724"/>
        <n v="90725"/>
        <n v="90731"/>
        <n v="90735"/>
        <n v="90739"/>
        <n v="90750"/>
        <n v="90751"/>
        <n v="90752"/>
        <n v="90753"/>
        <n v="90766"/>
        <n v="90767"/>
        <n v="90771"/>
        <n v="90786"/>
        <n v="90787"/>
        <n v="90796"/>
        <n v="90800"/>
        <n v="90806"/>
        <n v="90814"/>
        <n v="90815"/>
        <n v="90818"/>
        <n v="90819"/>
        <n v="90820"/>
        <n v="90821"/>
        <n v="90832"/>
        <n v="90833"/>
        <n v="90837"/>
        <n v="90844"/>
        <n v="90850"/>
        <n v="90853"/>
        <n v="90854"/>
        <n v="90855"/>
        <n v="90859"/>
        <n v="90860"/>
        <n v="90861"/>
        <n v="90867"/>
        <n v="90871"/>
        <n v="90880"/>
        <n v="90881"/>
        <n v="90888"/>
        <n v="90891"/>
        <n v="90899"/>
        <n v="90905"/>
        <n v="90908"/>
        <n v="90909"/>
        <n v="90910"/>
        <n v="90917"/>
        <n v="90922"/>
        <n v="90927"/>
        <n v="90932"/>
        <n v="90934"/>
        <n v="90951"/>
        <n v="90952"/>
        <n v="90961"/>
        <n v="90962"/>
        <n v="90964"/>
        <n v="90973"/>
        <n v="90977"/>
        <n v="90985"/>
        <n v="90986"/>
        <n v="90987"/>
        <n v="91000"/>
        <n v="91017"/>
        <n v="91025"/>
        <n v="91030"/>
        <n v="91036"/>
        <n v="91041"/>
        <n v="91042"/>
        <n v="91043"/>
        <n v="91049"/>
        <n v="91053"/>
        <n v="91054"/>
        <n v="91057"/>
        <n v="91059"/>
        <n v="91060"/>
        <n v="91062"/>
        <n v="91063"/>
        <n v="91076"/>
        <n v="91077"/>
        <n v="91078"/>
        <n v="91086"/>
        <n v="91087"/>
        <n v="91088"/>
        <n v="91089"/>
        <n v="91090"/>
        <n v="91108"/>
        <n v="91109"/>
        <n v="91110"/>
        <n v="91115"/>
        <n v="91116"/>
        <n v="91122"/>
        <n v="91123"/>
        <n v="91127"/>
        <n v="91130"/>
        <n v="91131"/>
        <n v="91144"/>
        <n v="91166"/>
        <n v="91167"/>
        <n v="91174"/>
        <n v="91175"/>
        <n v="91180"/>
        <n v="91194"/>
        <n v="91195"/>
        <n v="91200"/>
        <n v="91201"/>
        <n v="91209"/>
        <n v="91212"/>
        <n v="91213"/>
        <n v="91219"/>
        <n v="91228"/>
        <n v="91229"/>
        <n v="91235"/>
        <n v="91236"/>
        <n v="91244"/>
        <n v="91245"/>
        <n v="91258"/>
        <n v="91261"/>
        <n v="91262"/>
        <n v="91263"/>
        <n v="91277"/>
        <n v="91285"/>
        <n v="91286"/>
        <n v="91296"/>
        <n v="91297"/>
        <n v="91298"/>
        <n v="91304"/>
        <n v="91305"/>
        <n v="91306"/>
        <n v="91310"/>
        <n v="91316"/>
        <n v="91321"/>
        <n v="91328"/>
        <n v="91344"/>
        <n v="91354"/>
        <n v="91355"/>
        <n v="91362"/>
        <n v="91363"/>
        <n v="91365"/>
        <n v="91366"/>
        <n v="91371"/>
        <n v="91376"/>
        <n v="91386"/>
        <n v="91388"/>
        <n v="91389"/>
        <n v="91397"/>
        <n v="91398"/>
        <n v="91407"/>
        <n v="91408"/>
        <n v="91414"/>
        <n v="91415"/>
        <n v="91416"/>
        <n v="91417"/>
        <n v="91424"/>
        <n v="91432"/>
        <n v="91433"/>
        <n v="91435"/>
        <n v="91436"/>
        <n v="91437"/>
        <n v="91438"/>
        <n v="91447"/>
        <n v="91451"/>
        <n v="91454"/>
        <n v="91466"/>
        <n v="91480"/>
        <n v="91481"/>
        <n v="91482"/>
        <n v="91488"/>
        <n v="91492"/>
        <n v="91495"/>
        <n v="91496"/>
        <n v="91502"/>
        <n v="91513"/>
        <n v="91522"/>
        <n v="91543"/>
        <n v="91550"/>
        <n v="91555"/>
        <n v="91571"/>
        <n v="91575"/>
        <n v="91576"/>
        <n v="91581"/>
        <n v="91583"/>
        <n v="91584"/>
        <n v="91586"/>
      </sharedItems>
    </cacheField>
    <cacheField name="Sales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4.8427081019" refreshedBy="Sharath M" recordCount="1952">
  <cacheSource type="worksheet">
    <worksheetSource ref="A1:F1953" sheet="Column Chart"/>
  </cacheSource>
  <cacheFields count="6">
    <cacheField name="Customer_ID" numFmtId="0"/>
    <cacheField name="Prd_Cat_id" numFmtId="0"/>
    <cacheField name="Product Category" numFmtId="0">
      <sharedItems count="3">
        <s v="Office Supplies"/>
        <s v="Furniture"/>
        <s v="Technology"/>
      </sharedItems>
    </cacheField>
    <cacheField name="Postal code" numFmtId="0"/>
    <cacheField name="Region" numFmtId="0">
      <sharedItems count="4">
        <s v="West"/>
        <s v="East"/>
        <s v="Central"/>
        <s v="South"/>
      </sharedItems>
    </cacheField>
    <cacheField name="Sales" numFmtId="0"/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4.858747338" refreshedBy="Sharath M" recordCount="1952">
  <cacheSource type="worksheet">
    <worksheetSource ref="A1:D1953" sheet="Trend Chart"/>
  </cacheSource>
  <cacheFields count="4">
    <cacheField name="Customer_ID" numFmtId="0"/>
    <cacheField name="Prd_catrgory_id" numFmtId="0">
      <sharedItems containsSemiMixedTypes="0" containsString="0" containsNumber="1" containsInteger="1" minValue="0" maxValue="3" count="3">
        <n v="2"/>
        <n v="1"/>
        <n v="3"/>
      </sharedItems>
    </cacheField>
    <cacheField name="Product Category" numFmtId="0">
      <sharedItems count="3">
        <s v="Office Supplies"/>
        <s v="Furniture"/>
        <s v="Technology"/>
      </sharedItems>
    </cacheField>
    <cacheField name="Sales" numFmtId="0"/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4.9323491898" refreshedBy="Sharath M" recordCount="1952">
  <cacheSource type="worksheet">
    <worksheetSource ref="A1:D1953" sheet="Pie Chart"/>
  </cacheSource>
  <cacheFields count="4">
    <cacheField name="Customer_ID" numFmtId="0">
      <sharedItems containsSemiMixedTypes="0" containsString="0" containsNumber="1" containsInteger="1" minValue="0" maxValue="3403" count="1081">
        <n v="3"/>
        <n v="5"/>
        <n v="11"/>
        <n v="14"/>
        <n v="15"/>
        <n v="16"/>
        <n v="18"/>
        <n v="19"/>
        <n v="21"/>
        <n v="24"/>
        <n v="27"/>
        <n v="32"/>
        <n v="33"/>
        <n v="43"/>
        <n v="52"/>
        <n v="53"/>
        <n v="56"/>
        <n v="62"/>
        <n v="64"/>
        <n v="67"/>
        <n v="68"/>
        <n v="70"/>
        <n v="83"/>
        <n v="84"/>
        <n v="87"/>
        <n v="91"/>
        <n v="92"/>
        <n v="94"/>
        <n v="97"/>
        <n v="101"/>
        <n v="102"/>
        <n v="107"/>
        <n v="109"/>
        <n v="114"/>
        <n v="115"/>
        <n v="117"/>
        <n v="120"/>
        <n v="123"/>
        <n v="129"/>
        <n v="136"/>
        <n v="142"/>
        <n v="144"/>
        <n v="145"/>
        <n v="146"/>
        <n v="151"/>
        <n v="152"/>
        <n v="156"/>
        <n v="164"/>
        <n v="166"/>
        <n v="169"/>
        <n v="171"/>
        <n v="181"/>
        <n v="184"/>
        <n v="188"/>
        <n v="190"/>
        <n v="191"/>
        <n v="193"/>
        <n v="194"/>
        <n v="197"/>
        <n v="198"/>
        <n v="202"/>
        <n v="210"/>
        <n v="211"/>
        <n v="218"/>
        <n v="228"/>
        <n v="233"/>
        <n v="234"/>
        <n v="236"/>
        <n v="240"/>
        <n v="241"/>
        <n v="247"/>
        <n v="250"/>
        <n v="254"/>
        <n v="256"/>
        <n v="258"/>
        <n v="259"/>
        <n v="263"/>
        <n v="266"/>
        <n v="268"/>
        <n v="269"/>
        <n v="271"/>
        <n v="272"/>
        <n v="275"/>
        <n v="276"/>
        <n v="282"/>
        <n v="283"/>
        <n v="286"/>
        <n v="288"/>
        <n v="290"/>
        <n v="306"/>
        <n v="308"/>
        <n v="314"/>
        <n v="315"/>
        <n v="317"/>
        <n v="321"/>
        <n v="326"/>
        <n v="329"/>
        <n v="331"/>
        <n v="335"/>
        <n v="339"/>
        <n v="342"/>
        <n v="343"/>
        <n v="344"/>
        <n v="349"/>
        <n v="351"/>
        <n v="353"/>
        <n v="357"/>
        <n v="358"/>
        <n v="366"/>
        <n v="369"/>
        <n v="370"/>
        <n v="371"/>
        <n v="373"/>
        <n v="375"/>
        <n v="377"/>
        <n v="381"/>
        <n v="383"/>
        <n v="387"/>
        <n v="388"/>
        <n v="389"/>
        <n v="392"/>
        <n v="393"/>
        <n v="395"/>
        <n v="397"/>
        <n v="398"/>
        <n v="406"/>
        <n v="408"/>
        <n v="411"/>
        <n v="421"/>
        <n v="428"/>
        <n v="437"/>
        <n v="444"/>
        <n v="445"/>
        <n v="447"/>
        <n v="451"/>
        <n v="452"/>
        <n v="453"/>
        <n v="460"/>
        <n v="463"/>
        <n v="466"/>
        <n v="467"/>
        <n v="468"/>
        <n v="469"/>
        <n v="470"/>
        <n v="471"/>
        <n v="472"/>
        <n v="483"/>
        <n v="485"/>
        <n v="487"/>
        <n v="488"/>
        <n v="489"/>
        <n v="491"/>
        <n v="493"/>
        <n v="494"/>
        <n v="497"/>
        <n v="507"/>
        <n v="508"/>
        <n v="510"/>
        <n v="518"/>
        <n v="522"/>
        <n v="524"/>
        <n v="526"/>
        <n v="535"/>
        <n v="539"/>
        <n v="540"/>
        <n v="547"/>
        <n v="549"/>
        <n v="550"/>
        <n v="551"/>
        <n v="553"/>
        <n v="555"/>
        <n v="556"/>
        <n v="568"/>
        <n v="570"/>
        <n v="573"/>
        <n v="576"/>
        <n v="578"/>
        <n v="579"/>
        <n v="580"/>
        <n v="584"/>
        <n v="585"/>
        <n v="592"/>
        <n v="593"/>
        <n v="594"/>
        <n v="596"/>
        <n v="597"/>
        <n v="600"/>
        <n v="603"/>
        <n v="604"/>
        <n v="605"/>
        <n v="617"/>
        <n v="618"/>
        <n v="619"/>
        <n v="621"/>
        <n v="622"/>
        <n v="623"/>
        <n v="624"/>
        <n v="627"/>
        <n v="635"/>
        <n v="637"/>
        <n v="638"/>
        <n v="639"/>
        <n v="640"/>
        <n v="646"/>
        <n v="648"/>
        <n v="649"/>
        <n v="651"/>
        <n v="653"/>
        <n v="657"/>
        <n v="659"/>
        <n v="663"/>
        <n v="665"/>
        <n v="666"/>
        <n v="667"/>
        <n v="669"/>
        <n v="670"/>
        <n v="672"/>
        <n v="674"/>
        <n v="678"/>
        <n v="679"/>
        <n v="680"/>
        <n v="683"/>
        <n v="688"/>
        <n v="689"/>
        <n v="691"/>
        <n v="693"/>
        <n v="696"/>
        <n v="697"/>
        <n v="698"/>
        <n v="699"/>
        <n v="700"/>
        <n v="702"/>
        <n v="711"/>
        <n v="719"/>
        <n v="721"/>
        <n v="724"/>
        <n v="727"/>
        <n v="731"/>
        <n v="736"/>
        <n v="737"/>
        <n v="738"/>
        <n v="741"/>
        <n v="744"/>
        <n v="745"/>
        <n v="750"/>
        <n v="751"/>
        <n v="753"/>
        <n v="754"/>
        <n v="757"/>
        <n v="759"/>
        <n v="762"/>
        <n v="767"/>
        <n v="770"/>
        <n v="771"/>
        <n v="772"/>
        <n v="782"/>
        <n v="783"/>
        <n v="786"/>
        <n v="792"/>
        <n v="796"/>
        <n v="797"/>
        <n v="799"/>
        <n v="800"/>
        <n v="803"/>
        <n v="806"/>
        <n v="820"/>
        <n v="823"/>
        <n v="824"/>
        <n v="825"/>
        <n v="827"/>
        <n v="829"/>
        <n v="830"/>
        <n v="833"/>
        <n v="850"/>
        <n v="851"/>
        <n v="853"/>
        <n v="854"/>
        <n v="855"/>
        <n v="858"/>
        <n v="865"/>
        <n v="868"/>
        <n v="871"/>
        <n v="875"/>
        <n v="880"/>
        <n v="885"/>
        <n v="890"/>
        <n v="894"/>
        <n v="896"/>
        <n v="898"/>
        <n v="899"/>
        <n v="903"/>
        <n v="907"/>
        <n v="910"/>
        <n v="911"/>
        <n v="915"/>
        <n v="916"/>
        <n v="918"/>
        <n v="919"/>
        <n v="920"/>
        <n v="922"/>
        <n v="925"/>
        <n v="929"/>
        <n v="936"/>
        <n v="937"/>
        <n v="940"/>
        <n v="945"/>
        <n v="946"/>
        <n v="947"/>
        <n v="949"/>
        <n v="950"/>
        <n v="954"/>
        <n v="959"/>
        <n v="960"/>
        <n v="961"/>
        <n v="962"/>
        <n v="970"/>
        <n v="972"/>
        <n v="975"/>
        <n v="980"/>
        <n v="983"/>
        <n v="993"/>
        <n v="994"/>
        <n v="995"/>
        <n v="997"/>
        <n v="999"/>
        <n v="1000"/>
        <n v="1005"/>
        <n v="1008"/>
        <n v="1009"/>
        <n v="1015"/>
        <n v="1016"/>
        <n v="1018"/>
        <n v="1020"/>
        <n v="1023"/>
        <n v="1026"/>
        <n v="1027"/>
        <n v="1028"/>
        <n v="1035"/>
        <n v="1036"/>
        <n v="1038"/>
        <n v="1041"/>
        <n v="1042"/>
        <n v="1044"/>
        <n v="1047"/>
        <n v="1054"/>
        <n v="1060"/>
        <n v="1062"/>
        <n v="1065"/>
        <n v="1068"/>
        <n v="1069"/>
        <n v="1072"/>
        <n v="1075"/>
        <n v="1080"/>
        <n v="1083"/>
        <n v="1085"/>
        <n v="1086"/>
        <n v="1101"/>
        <n v="1103"/>
        <n v="1104"/>
        <n v="1106"/>
        <n v="1107"/>
        <n v="1108"/>
        <n v="1109"/>
        <n v="1112"/>
        <n v="1113"/>
        <n v="1117"/>
        <n v="1121"/>
        <n v="1123"/>
        <n v="1124"/>
        <n v="1127"/>
        <n v="1128"/>
        <n v="1129"/>
        <n v="1131"/>
        <n v="1132"/>
        <n v="1133"/>
        <n v="1136"/>
        <n v="1138"/>
        <n v="1151"/>
        <n v="1155"/>
        <n v="1156"/>
        <n v="1159"/>
        <n v="1170"/>
        <n v="1178"/>
        <n v="1182"/>
        <n v="1183"/>
        <n v="1185"/>
        <n v="1186"/>
        <n v="1189"/>
        <n v="1191"/>
        <n v="1193"/>
        <n v="1194"/>
        <n v="1197"/>
        <n v="1199"/>
        <n v="1200"/>
        <n v="1202"/>
        <n v="1203"/>
        <n v="1211"/>
        <n v="1212"/>
        <n v="1213"/>
        <n v="1217"/>
        <n v="1226"/>
        <n v="1227"/>
        <n v="1228"/>
        <n v="1229"/>
        <n v="1233"/>
        <n v="1237"/>
        <n v="1238"/>
        <n v="1241"/>
        <n v="1246"/>
        <n v="1247"/>
        <n v="1250"/>
        <n v="1253"/>
        <n v="1254"/>
        <n v="1257"/>
        <n v="1259"/>
        <n v="1261"/>
        <n v="1265"/>
        <n v="1267"/>
        <n v="1271"/>
        <n v="1279"/>
        <n v="1280"/>
        <n v="1281"/>
        <n v="1282"/>
        <n v="1298"/>
        <n v="1303"/>
        <n v="1304"/>
        <n v="1305"/>
        <n v="1307"/>
        <n v="1315"/>
        <n v="1316"/>
        <n v="1338"/>
        <n v="1340"/>
        <n v="1341"/>
        <n v="1347"/>
        <n v="1350"/>
        <n v="1351"/>
        <n v="1352"/>
        <n v="1354"/>
        <n v="1357"/>
        <n v="1360"/>
        <n v="1361"/>
        <n v="1363"/>
        <n v="1364"/>
        <n v="1367"/>
        <n v="1368"/>
        <n v="1369"/>
        <n v="1374"/>
        <n v="1380"/>
        <n v="1383"/>
        <n v="1384"/>
        <n v="1389"/>
        <n v="1390"/>
        <n v="1391"/>
        <n v="1502"/>
        <n v="1505"/>
        <n v="1511"/>
        <n v="1519"/>
        <n v="1522"/>
        <n v="1526"/>
        <n v="1527"/>
        <n v="1528"/>
        <n v="1531"/>
        <n v="1533"/>
        <n v="1548"/>
        <n v="1551"/>
        <n v="1552"/>
        <n v="1553"/>
        <n v="1554"/>
        <n v="1556"/>
        <n v="1557"/>
        <n v="1559"/>
        <n v="1561"/>
        <n v="1574"/>
        <n v="1580"/>
        <n v="1590"/>
        <n v="1593"/>
        <n v="1595"/>
        <n v="1602"/>
        <n v="1603"/>
        <n v="1606"/>
        <n v="1607"/>
        <n v="1609"/>
        <n v="1618"/>
        <n v="1620"/>
        <n v="1623"/>
        <n v="1625"/>
        <n v="1627"/>
        <n v="1632"/>
        <n v="1633"/>
        <n v="1634"/>
        <n v="1636"/>
        <n v="1639"/>
        <n v="1644"/>
        <n v="1646"/>
        <n v="1648"/>
        <n v="1649"/>
        <n v="1650"/>
        <n v="1653"/>
        <n v="1665"/>
        <n v="1670"/>
        <n v="1671"/>
        <n v="1672"/>
        <n v="1679"/>
        <n v="1680"/>
        <n v="1682"/>
        <n v="1683"/>
        <n v="1686"/>
        <n v="1689"/>
        <n v="1690"/>
        <n v="1692"/>
        <n v="1693"/>
        <n v="1697"/>
        <n v="1699"/>
        <n v="1702"/>
        <n v="1708"/>
        <n v="1709"/>
        <n v="1711"/>
        <n v="1712"/>
        <n v="1713"/>
        <n v="1718"/>
        <n v="1719"/>
        <n v="1721"/>
        <n v="1723"/>
        <n v="1725"/>
        <n v="1727"/>
        <n v="1728"/>
        <n v="1730"/>
        <n v="1733"/>
        <n v="1734"/>
        <n v="1735"/>
        <n v="1737"/>
        <n v="1738"/>
        <n v="1739"/>
        <n v="1743"/>
        <n v="1745"/>
        <n v="1748"/>
        <n v="1749"/>
        <n v="1754"/>
        <n v="1764"/>
        <n v="1765"/>
        <n v="1767"/>
        <n v="1771"/>
        <n v="1775"/>
        <n v="1776"/>
        <n v="1777"/>
        <n v="1778"/>
        <n v="1781"/>
        <n v="1782"/>
        <n v="1788"/>
        <n v="1793"/>
        <n v="1802"/>
        <n v="1808"/>
        <n v="1815"/>
        <n v="1816"/>
        <n v="1818"/>
        <n v="1821"/>
        <n v="1826"/>
        <n v="1827"/>
        <n v="1828"/>
        <n v="1829"/>
        <n v="1836"/>
        <n v="1837"/>
        <n v="1840"/>
        <n v="1849"/>
        <n v="1852"/>
        <n v="1854"/>
        <n v="1860"/>
        <n v="1869"/>
        <n v="1873"/>
        <n v="1875"/>
        <n v="1882"/>
        <n v="1885"/>
        <n v="1889"/>
        <n v="1891"/>
        <n v="1893"/>
        <n v="1894"/>
        <n v="1906"/>
        <n v="1907"/>
        <n v="1910"/>
        <n v="1916"/>
        <n v="1917"/>
        <n v="1918"/>
        <n v="1919"/>
        <n v="1927"/>
        <n v="1928"/>
        <n v="1933"/>
        <n v="1934"/>
        <n v="1935"/>
        <n v="1938"/>
        <n v="1940"/>
        <n v="1946"/>
        <n v="1949"/>
        <n v="1950"/>
        <n v="1956"/>
        <n v="1957"/>
        <n v="1958"/>
        <n v="1959"/>
        <n v="1962"/>
        <n v="1967"/>
        <n v="1971"/>
        <n v="1972"/>
        <n v="1974"/>
        <n v="1976"/>
        <n v="1979"/>
        <n v="1984"/>
        <n v="1986"/>
        <n v="1988"/>
        <n v="1989"/>
        <n v="1991"/>
        <n v="1997"/>
        <n v="1998"/>
        <n v="2004"/>
        <n v="2006"/>
        <n v="2016"/>
        <n v="2020"/>
        <n v="2030"/>
        <n v="2035"/>
        <n v="2037"/>
        <n v="2038"/>
        <n v="2044"/>
        <n v="2046"/>
        <n v="2049"/>
        <n v="2052"/>
        <n v="2058"/>
        <n v="2059"/>
        <n v="2061"/>
        <n v="2062"/>
        <n v="2063"/>
        <n v="2066"/>
        <n v="2069"/>
        <n v="2070"/>
        <n v="2071"/>
        <n v="2072"/>
        <n v="2073"/>
        <n v="2081"/>
        <n v="2089"/>
        <n v="2094"/>
        <n v="2097"/>
        <n v="2098"/>
        <n v="2099"/>
        <n v="2107"/>
        <n v="2108"/>
        <n v="2115"/>
        <n v="2117"/>
        <n v="2122"/>
        <n v="2124"/>
        <n v="2127"/>
        <n v="2131"/>
        <n v="2132"/>
        <n v="2135"/>
        <n v="2137"/>
        <n v="2139"/>
        <n v="2151"/>
        <n v="2157"/>
        <n v="2159"/>
        <n v="2162"/>
        <n v="2164"/>
        <n v="2165"/>
        <n v="2178"/>
        <n v="2183"/>
        <n v="2187"/>
        <n v="2189"/>
        <n v="2190"/>
        <n v="2193"/>
        <n v="2196"/>
        <n v="2197"/>
        <n v="2198"/>
        <n v="2201"/>
        <n v="2202"/>
        <n v="2203"/>
        <n v="2204"/>
        <n v="2206"/>
        <n v="2209"/>
        <n v="2211"/>
        <n v="2212"/>
        <n v="2215"/>
        <n v="2216"/>
        <n v="2220"/>
        <n v="2225"/>
        <n v="2240"/>
        <n v="2250"/>
        <n v="2254"/>
        <n v="2256"/>
        <n v="2257"/>
        <n v="2258"/>
        <n v="2260"/>
        <n v="2264"/>
        <n v="2265"/>
        <n v="2266"/>
        <n v="2268"/>
        <n v="2270"/>
        <n v="2272"/>
        <n v="2273"/>
        <n v="2274"/>
        <n v="2276"/>
        <n v="2279"/>
        <n v="2281"/>
        <n v="2282"/>
        <n v="2283"/>
        <n v="2285"/>
        <n v="2286"/>
        <n v="2287"/>
        <n v="2289"/>
        <n v="2290"/>
        <n v="2302"/>
        <n v="2303"/>
        <n v="2305"/>
        <n v="2308"/>
        <n v="2323"/>
        <n v="2330"/>
        <n v="2333"/>
        <n v="2334"/>
        <n v="2338"/>
        <n v="2339"/>
        <n v="2345"/>
        <n v="2346"/>
        <n v="2351"/>
        <n v="2352"/>
        <n v="2353"/>
        <n v="2355"/>
        <n v="2356"/>
        <n v="2358"/>
        <n v="2359"/>
        <n v="2361"/>
        <n v="2363"/>
        <n v="2369"/>
        <n v="2372"/>
        <n v="2376"/>
        <n v="2379"/>
        <n v="2380"/>
        <n v="2382"/>
        <n v="2385"/>
        <n v="2391"/>
        <n v="2393"/>
        <n v="2394"/>
        <n v="2395"/>
        <n v="2398"/>
        <n v="2417"/>
        <n v="2418"/>
        <n v="2419"/>
        <n v="2420"/>
        <n v="2422"/>
        <n v="2423"/>
        <n v="2426"/>
        <n v="2427"/>
        <n v="2430"/>
        <n v="2431"/>
        <n v="2432"/>
        <n v="2433"/>
        <n v="2437"/>
        <n v="2441"/>
        <n v="2442"/>
        <n v="2443"/>
        <n v="2448"/>
        <n v="2450"/>
        <n v="2454"/>
        <n v="2456"/>
        <n v="2457"/>
        <n v="2458"/>
        <n v="2460"/>
        <n v="2464"/>
        <n v="2466"/>
        <n v="2468"/>
        <n v="2472"/>
        <n v="2481"/>
        <n v="2484"/>
        <n v="2486"/>
        <n v="2487"/>
        <n v="2488"/>
        <n v="2489"/>
        <n v="2490"/>
        <n v="2491"/>
        <n v="2495"/>
        <n v="2498"/>
        <n v="2499"/>
        <n v="2500"/>
        <n v="2502"/>
        <n v="2506"/>
        <n v="2507"/>
        <n v="2508"/>
        <n v="2509"/>
        <n v="2512"/>
        <n v="2516"/>
        <n v="2520"/>
        <n v="2521"/>
        <n v="2522"/>
        <n v="2526"/>
        <n v="2527"/>
        <n v="2530"/>
        <n v="2531"/>
        <n v="2534"/>
        <n v="2539"/>
        <n v="2540"/>
        <n v="2543"/>
        <n v="2545"/>
        <n v="2547"/>
        <n v="2548"/>
        <n v="2549"/>
        <n v="2551"/>
        <n v="2553"/>
        <n v="2555"/>
        <n v="2561"/>
        <n v="2563"/>
        <n v="2570"/>
        <n v="2571"/>
        <n v="2578"/>
        <n v="2579"/>
        <n v="2583"/>
        <n v="2584"/>
        <n v="2587"/>
        <n v="2593"/>
        <n v="2601"/>
        <n v="2603"/>
        <n v="2604"/>
        <n v="2610"/>
        <n v="2613"/>
        <n v="2616"/>
        <n v="2617"/>
        <n v="2618"/>
        <n v="2619"/>
        <n v="2620"/>
        <n v="2621"/>
        <n v="2626"/>
        <n v="2628"/>
        <n v="2630"/>
        <n v="2638"/>
        <n v="2639"/>
        <n v="2647"/>
        <n v="2649"/>
        <n v="2650"/>
        <n v="2652"/>
        <n v="2653"/>
        <n v="2655"/>
        <n v="2660"/>
        <n v="2667"/>
        <n v="2668"/>
        <n v="2670"/>
        <n v="2671"/>
        <n v="2677"/>
        <n v="2684"/>
        <n v="2685"/>
        <n v="2689"/>
        <n v="2693"/>
        <n v="2696"/>
        <n v="2697"/>
        <n v="2699"/>
        <n v="2704"/>
        <n v="2709"/>
        <n v="2713"/>
        <n v="2715"/>
        <n v="2718"/>
        <n v="2720"/>
        <n v="2724"/>
        <n v="2725"/>
        <n v="2729"/>
        <n v="2737"/>
        <n v="2738"/>
        <n v="2741"/>
        <n v="2745"/>
        <n v="2747"/>
        <n v="2750"/>
        <n v="2760"/>
        <n v="2764"/>
        <n v="2765"/>
        <n v="2770"/>
        <n v="2771"/>
        <n v="2773"/>
        <n v="2775"/>
        <n v="2776"/>
        <n v="2778"/>
        <n v="2779"/>
        <n v="2781"/>
        <n v="2787"/>
        <n v="2791"/>
        <n v="2794"/>
        <n v="2795"/>
        <n v="2796"/>
        <n v="2797"/>
        <n v="2801"/>
        <n v="2803"/>
        <n v="2813"/>
        <n v="2817"/>
        <n v="2820"/>
        <n v="2823"/>
        <n v="2825"/>
        <n v="2828"/>
        <n v="2833"/>
        <n v="2837"/>
        <n v="2840"/>
        <n v="2847"/>
        <n v="2848"/>
        <n v="2851"/>
        <n v="2855"/>
        <n v="2858"/>
        <n v="2859"/>
        <n v="2861"/>
        <n v="2862"/>
        <n v="2865"/>
        <n v="2867"/>
        <n v="2868"/>
        <n v="2873"/>
        <n v="2874"/>
        <n v="2877"/>
        <n v="2878"/>
        <n v="2880"/>
        <n v="2882"/>
        <n v="2883"/>
        <n v="2884"/>
        <n v="2885"/>
        <n v="2886"/>
        <n v="2892"/>
        <n v="2893"/>
        <n v="2896"/>
        <n v="2897"/>
        <n v="2903"/>
        <n v="2908"/>
        <n v="2912"/>
        <n v="2920"/>
        <n v="2923"/>
        <n v="2924"/>
        <n v="2928"/>
        <n v="2931"/>
        <n v="2932"/>
        <n v="2935"/>
        <n v="2938"/>
        <n v="2941"/>
        <n v="2944"/>
        <n v="2947"/>
        <n v="2951"/>
        <n v="2952"/>
        <n v="2954"/>
        <n v="2957"/>
        <n v="2958"/>
        <n v="2960"/>
        <n v="2962"/>
        <n v="2963"/>
        <n v="2964"/>
        <n v="2968"/>
        <n v="2973"/>
        <n v="2976"/>
        <n v="2979"/>
        <n v="2980"/>
        <n v="2987"/>
        <n v="2991"/>
        <n v="2992"/>
        <n v="2999"/>
        <n v="3000"/>
        <n v="3001"/>
        <n v="3003"/>
        <n v="3004"/>
        <n v="3005"/>
        <n v="3006"/>
        <n v="3008"/>
        <n v="3011"/>
        <n v="3012"/>
        <n v="3017"/>
        <n v="3035"/>
        <n v="3036"/>
        <n v="3041"/>
        <n v="3042"/>
        <n v="3045"/>
        <n v="3046"/>
        <n v="3048"/>
        <n v="3053"/>
        <n v="3063"/>
        <n v="3064"/>
        <n v="3067"/>
        <n v="3069"/>
        <n v="3075"/>
        <n v="3076"/>
        <n v="3077"/>
        <n v="3078"/>
        <n v="3079"/>
        <n v="3084"/>
        <n v="3086"/>
        <n v="3089"/>
        <n v="3095"/>
        <n v="3096"/>
        <n v="3098"/>
        <n v="3100"/>
        <n v="3105"/>
        <n v="3106"/>
        <n v="3113"/>
        <n v="3119"/>
        <n v="3120"/>
        <n v="3123"/>
        <n v="3124"/>
        <n v="3125"/>
        <n v="3128"/>
        <n v="3132"/>
        <n v="3133"/>
        <n v="3136"/>
        <n v="3137"/>
        <n v="3138"/>
        <n v="3139"/>
        <n v="3151"/>
        <n v="3154"/>
        <n v="3155"/>
        <n v="3167"/>
        <n v="3169"/>
        <n v="3170"/>
        <n v="3176"/>
        <n v="3177"/>
        <n v="3179"/>
        <n v="3187"/>
        <n v="3191"/>
        <n v="3194"/>
        <n v="3196"/>
        <n v="3197"/>
        <n v="3205"/>
        <n v="3206"/>
        <n v="3209"/>
        <n v="3211"/>
        <n v="3221"/>
        <n v="3222"/>
        <n v="3224"/>
        <n v="3225"/>
        <n v="3226"/>
        <n v="3229"/>
        <n v="3230"/>
        <n v="3238"/>
        <n v="3243"/>
        <n v="3246"/>
        <n v="3248"/>
        <n v="3249"/>
        <n v="3251"/>
        <n v="3252"/>
        <n v="3255"/>
        <n v="3257"/>
        <n v="3258"/>
        <n v="3261"/>
        <n v="3264"/>
        <n v="3266"/>
        <n v="3269"/>
        <n v="3275"/>
        <n v="3279"/>
        <n v="3283"/>
        <n v="3284"/>
        <n v="3285"/>
        <n v="3287"/>
        <n v="3303"/>
        <n v="3306"/>
        <n v="3307"/>
        <n v="3309"/>
        <n v="3310"/>
        <n v="3311"/>
        <n v="3319"/>
        <n v="3320"/>
        <n v="3324"/>
        <n v="3325"/>
        <n v="3327"/>
        <n v="3331"/>
        <n v="3338"/>
        <n v="3339"/>
        <n v="3340"/>
        <n v="3342"/>
        <n v="3344"/>
        <n v="3347"/>
        <n v="3350"/>
        <n v="3351"/>
        <n v="3354"/>
        <n v="3355"/>
        <n v="3356"/>
        <n v="3359"/>
        <n v="3360"/>
        <n v="3361"/>
        <n v="3366"/>
        <n v="3367"/>
        <n v="3369"/>
        <n v="3374"/>
        <n v="3379"/>
        <n v="3380"/>
        <n v="3381"/>
        <n v="3385"/>
        <n v="3386"/>
        <n v="3388"/>
        <n v="3393"/>
        <n v="3397"/>
        <n v="3399"/>
        <n v="3400"/>
        <n v="3403"/>
      </sharedItems>
    </cacheField>
    <cacheField name="Postal Code" numFmtId="0">
      <sharedItems containsSemiMixedTypes="0" containsString="0" containsNumber="1" containsInteger="1" minValue="0" maxValue="99362" count="981">
        <n v="98221"/>
        <n v="91776"/>
        <n v="7203"/>
        <n v="55372"/>
        <n v="11787"/>
        <n v="13210"/>
        <n v="59601"/>
        <n v="59801"/>
        <n v="10012"/>
        <n v="92677"/>
        <n v="90712"/>
        <n v="97526"/>
        <n v="97030"/>
        <n v="98052"/>
        <n v="98373"/>
        <n v="14150"/>
        <n v="78664"/>
        <n v="24153"/>
        <n v="94559"/>
        <n v="10177"/>
        <n v="5401"/>
        <n v="44708"/>
        <n v="45231"/>
        <n v="95687"/>
        <n v="94591"/>
        <n v="70056"/>
        <n v="60601"/>
        <n v="66502"/>
        <n v="4005"/>
        <n v="2129"/>
        <n v="3820"/>
        <n v="7644"/>
        <n v="97035"/>
        <n v="97128"/>
        <n v="98103"/>
        <n v="84041"/>
        <n v="22102"/>
        <n v="62002"/>
        <n v="94952"/>
        <n v="6401"/>
        <n v="2664"/>
        <n v="15122"/>
        <n v="76148"/>
        <n v="37664"/>
        <n v="37918"/>
        <n v="80525"/>
        <n v="99352"/>
        <n v="37087"/>
        <n v="70802"/>
        <n v="7024"/>
        <n v="94122"/>
        <n v="2474"/>
        <n v="76240"/>
        <n v="60004"/>
        <n v="60505"/>
        <n v="84043"/>
        <n v="66212"/>
        <n v="48138"/>
        <n v="74006"/>
        <n v="12180"/>
        <n v="13501"/>
        <n v="84107"/>
        <n v="28227"/>
        <n v="60462"/>
        <n v="50208"/>
        <n v="80027"/>
        <n v="80817"/>
        <n v="81503"/>
        <n v="37804"/>
        <n v="55423"/>
        <n v="80126"/>
        <n v="17331"/>
        <n v="33772"/>
        <n v="87505"/>
        <n v="44106"/>
        <n v="78207"/>
        <n v="86001"/>
        <n v="85234"/>
        <n v="30297"/>
        <n v="28204"/>
        <n v="6824"/>
        <n v="6111"/>
        <n v="7109"/>
        <n v="7101"/>
        <n v="66203"/>
        <n v="67212"/>
        <n v="80538"/>
        <n v="21208"/>
        <n v="98115"/>
        <n v="60130"/>
        <n v="1007"/>
        <n v="91945"/>
        <n v="20854"/>
        <n v="60510"/>
        <n v="4073"/>
        <n v="3045"/>
        <n v="97504"/>
        <n v="43229"/>
        <n v="33181"/>
        <n v="4401"/>
        <n v="4101"/>
        <n v="33132"/>
        <n v="13601"/>
        <n v="85301"/>
        <n v="86401"/>
        <n v="19406"/>
        <n v="2910"/>
        <n v="94601"/>
        <n v="4240"/>
        <n v="2149"/>
        <n v="48234"/>
        <n v="37814"/>
        <n v="61701"/>
        <n v="19026"/>
        <n v="68801"/>
        <n v="68847"/>
        <n v="68502"/>
        <n v="63105"/>
        <n v="13021"/>
        <n v="28001"/>
        <n v="44221"/>
        <n v="45406"/>
        <n v="8360"/>
        <n v="78589"/>
        <n v="7201"/>
        <n v="89701"/>
        <n v="1462"/>
        <n v="61801"/>
        <n v="68701"/>
        <n v="55113"/>
        <n v="94024"/>
        <n v="93635"/>
        <n v="95032"/>
        <n v="8332"/>
        <n v="90069"/>
        <n v="2019"/>
        <n v="1915"/>
        <n v="2341"/>
        <n v="7506"/>
        <n v="8601"/>
        <n v="30318"/>
        <n v="21133"/>
        <n v="60543"/>
        <n v="93727"/>
        <n v="4106"/>
        <n v="2062"/>
        <n v="10154"/>
        <n v="98158"/>
        <n v="37130"/>
        <n v="42104"/>
        <n v="41011"/>
        <n v="95336"/>
        <n v="97756"/>
        <n v="37922"/>
        <n v="85204"/>
        <n v="22025"/>
        <n v="60061"/>
        <n v="26501"/>
        <n v="88201"/>
        <n v="78155"/>
        <n v="75090"/>
        <n v="90008"/>
        <n v="84062"/>
        <n v="84604"/>
        <n v="39701"/>
        <n v="89015"/>
        <n v="61554"/>
        <n v="91767"/>
        <n v="6770"/>
        <n v="6478"/>
        <n v="4210"/>
        <n v="1801"/>
        <n v="3301"/>
        <n v="60091"/>
        <n v="60517"/>
        <n v="46016"/>
        <n v="46032"/>
        <n v="47201"/>
        <n v="21136"/>
        <n v="81001"/>
        <n v="90045"/>
        <n v="11795"/>
        <n v="81007"/>
        <n v="48195"/>
        <n v="3101"/>
        <n v="5701"/>
        <n v="43952"/>
        <n v="55106"/>
        <n v="95051"/>
        <n v="95062"/>
        <n v="93454"/>
        <n v="98119"/>
        <n v="55379"/>
        <n v="60440"/>
        <n v="60089"/>
        <n v="89115"/>
        <n v="91730"/>
        <n v="1540"/>
        <n v="5403"/>
        <n v="37211"/>
        <n v="75203"/>
        <n v="52501"/>
        <n v="64133"/>
        <n v="24281"/>
        <n v="98387"/>
        <n v="99207"/>
        <n v="68046"/>
        <n v="63116"/>
        <n v="63376"/>
        <n v="98408"/>
        <n v="80229"/>
        <n v="46307"/>
        <n v="46312"/>
        <n v="98105"/>
        <n v="90041"/>
        <n v="95404"/>
        <n v="2152"/>
        <n v="89041"/>
        <n v="46041"/>
        <n v="6614"/>
        <n v="1803"/>
        <n v="3079"/>
        <n v="7003"/>
        <n v="7016"/>
        <n v="7901"/>
        <n v="85737"/>
        <n v="85345"/>
        <n v="41042"/>
        <n v="40324"/>
        <n v="86301"/>
        <n v="86314"/>
        <n v="97062"/>
        <n v="62301"/>
        <n v="98661"/>
        <n v="61201"/>
        <n v="97068"/>
        <n v="18103"/>
        <n v="90604"/>
        <n v="6010"/>
        <n v="92691"/>
        <n v="73064"/>
        <n v="84067"/>
        <n v="29915"/>
        <n v="32168"/>
        <n v="99362"/>
        <n v="37167"/>
        <n v="37174"/>
        <n v="79605"/>
        <n v="79109"/>
        <n v="71854"/>
        <n v="80033"/>
        <n v="95020"/>
        <n v="93117"/>
        <n v="91745"/>
        <n v="92345"/>
        <n v="6405"/>
        <n v="6810"/>
        <n v="55126"/>
        <n v="89502"/>
        <n v="84106"/>
        <n v="85254"/>
        <n v="76021"/>
        <n v="20024"/>
        <n v="76201"/>
        <n v="10039"/>
        <n v="16602"/>
        <n v="1887"/>
        <n v="42420"/>
        <n v="26003"/>
        <n v="77803"/>
        <n v="76028"/>
        <n v="96003"/>
        <n v="92374"/>
        <n v="4330"/>
        <n v="8857"/>
        <n v="90278"/>
        <n v="6776"/>
        <n v="95070"/>
        <n v="7002"/>
        <n v="90049"/>
        <n v="75067"/>
        <n v="94061"/>
        <n v="60610"/>
        <n v="92503"/>
        <n v="2108"/>
        <n v="72143"/>
        <n v="93030"/>
        <n v="4070"/>
        <n v="7450"/>
        <n v="5201"/>
        <n v="4038"/>
        <n v="4072"/>
        <n v="72022"/>
        <n v="27502"/>
        <n v="28806"/>
        <n v="27511"/>
        <n v="66762"/>
        <n v="15221"/>
        <n v="11722"/>
        <n v="14225"/>
        <n v="11725"/>
        <n v="43015"/>
        <n v="43017"/>
        <n v="33430"/>
        <n v="95695"/>
        <n v="95991"/>
        <n v="90004"/>
        <n v="2109"/>
        <n v="85374"/>
        <n v="11727"/>
        <n v="60459"/>
        <n v="60409"/>
        <n v="62901"/>
        <n v="18018"/>
        <n v="60441"/>
        <n v="60174"/>
        <n v="62701"/>
        <n v="11729"/>
        <n v="11746"/>
        <n v="10282"/>
        <n v="75220"/>
        <n v="77566"/>
        <n v="75146"/>
        <n v="78041"/>
        <n v="92399"/>
        <n v="80004"/>
        <n v="85705"/>
        <n v="92592"/>
        <n v="95661"/>
        <n v="6360"/>
        <n v="78852"/>
        <n v="78539"/>
        <n v="2118"/>
        <n v="79907"/>
        <n v="76039"/>
        <n v="75234"/>
        <n v="60188"/>
        <n v="75056"/>
        <n v="76706"/>
        <n v="1075"/>
        <n v="90640"/>
        <n v="1876"/>
        <n v="7086"/>
        <n v="19711"/>
        <n v="32701"/>
        <n v="84660"/>
        <n v="84663"/>
        <n v="35756"/>
        <n v="92646"/>
        <n v="6050"/>
        <n v="20016"/>
        <n v="34142"/>
        <n v="1776"/>
        <n v="3060"/>
        <n v="7407"/>
        <n v="7079"/>
        <n v="2920"/>
        <n v="46806"/>
        <n v="46404"/>
        <n v="46530"/>
        <n v="2112"/>
        <n v="2861"/>
        <n v="19140"/>
        <n v="75482"/>
        <n v="75028"/>
        <n v="75007"/>
        <n v="75104"/>
        <n v="36830"/>
        <n v="10009"/>
        <n v="78641"/>
        <n v="60110"/>
        <n v="78613"/>
        <n v="77530"/>
        <n v="80013"/>
        <n v="40422"/>
        <n v="80020"/>
        <n v="73521"/>
        <n v="33433"/>
        <n v="91941"/>
        <n v="46324"/>
        <n v="47591"/>
        <n v="19134"/>
        <n v="84074"/>
        <n v="84084"/>
        <n v="84120"/>
        <n v="97420"/>
        <n v="90058"/>
        <n v="80906"/>
        <n v="80022"/>
        <n v="60623"/>
        <n v="10170"/>
        <n v="17201"/>
        <n v="33511"/>
        <n v="33055"/>
        <n v="33063"/>
        <n v="20746"/>
        <n v="76086"/>
        <n v="78596"/>
        <n v="52761"/>
        <n v="48101"/>
        <n v="32707"/>
        <n v="79424"/>
        <n v="75901"/>
        <n v="76063"/>
        <n v="95207"/>
        <n v="3801"/>
        <n v="22304"/>
        <n v="94025"/>
        <n v="94086"/>
        <n v="60653"/>
        <n v="49017"/>
        <n v="92553"/>
        <n v="94043"/>
        <n v="2113"/>
        <n v="46203"/>
        <n v="46901"/>
        <n v="47905"/>
        <n v="80112"/>
        <n v="48708"/>
        <n v="47130"/>
        <n v="44035"/>
        <n v="44117"/>
        <n v="65807"/>
        <n v="96150"/>
        <n v="29687"/>
        <n v="68601"/>
        <n v="84015"/>
        <n v="43081"/>
        <n v="44145"/>
        <n v="44691"/>
        <n v="60016"/>
        <n v="60516"/>
        <n v="65721"/>
        <n v="21222"/>
        <n v="14901"/>
        <n v="33134"/>
        <n v="33065"/>
        <n v="77840"/>
        <n v="47302"/>
        <n v="55305"/>
        <n v="35211"/>
        <n v="35601"/>
        <n v="27288"/>
        <n v="32137"/>
        <n v="63130"/>
        <n v="47374"/>
        <n v="39530"/>
        <n v="39056"/>
        <n v="38701"/>
        <n v="39503"/>
        <n v="22003"/>
        <n v="24060"/>
        <n v="28314"/>
        <n v="4901"/>
        <n v="44094"/>
        <n v="25705"/>
        <n v="20601"/>
        <n v="11598"/>
        <n v="11010"/>
        <n v="11520"/>
        <n v="95823"/>
        <n v="1748"/>
        <n v="46322"/>
        <n v="17602"/>
        <n v="46375"/>
        <n v="11542"/>
        <n v="37743"/>
        <n v="39401"/>
        <n v="38637"/>
        <n v="39212"/>
        <n v="93905"/>
        <n v="6901"/>
        <n v="77546"/>
        <n v="11714"/>
        <n v="60098"/>
        <n v="27203"/>
        <n v="91360"/>
        <n v="92653"/>
        <n v="22015"/>
        <n v="22901"/>
        <n v="45324"/>
        <n v="45014"/>
        <n v="60611"/>
        <n v="77301"/>
        <n v="60123"/>
        <n v="17112"/>
        <n v="67114"/>
        <n v="20190"/>
        <n v="71901"/>
        <n v="19057"/>
        <n v="39301"/>
        <n v="44118"/>
        <n v="19464"/>
        <n v="30062"/>
        <n v="30907"/>
        <n v="30265"/>
        <n v="27529"/>
        <n v="35473"/>
        <n v="72401"/>
        <n v="92037"/>
        <n v="43026"/>
        <n v="44240"/>
        <n v="45429"/>
        <n v="83843"/>
        <n v="20012"/>
        <n v="10528"/>
        <n v="11550"/>
        <n v="28052"/>
        <n v="27534"/>
        <n v="30305"/>
        <n v="73703"/>
        <n v="73505"/>
        <n v="90503"/>
        <n v="34698"/>
        <n v="63141"/>
        <n v="61032"/>
        <n v="46614"/>
        <n v="47802"/>
        <n v="46383"/>
        <n v="47906"/>
        <n v="94070"/>
        <n v="92672"/>
        <n v="30188"/>
        <n v="61401"/>
        <n v="26101"/>
        <n v="38654"/>
        <n v="39208"/>
        <n v="48187"/>
        <n v="48126"/>
        <n v="52722"/>
        <n v="52601"/>
        <n v="50613"/>
        <n v="52402"/>
        <n v="94110"/>
        <n v="1469"/>
        <n v="36330"/>
        <n v="92008"/>
        <n v="1570"/>
        <n v="88310"/>
        <n v="33403"/>
        <n v="23320"/>
        <n v="7036"/>
        <n v="2806"/>
        <n v="45801"/>
        <n v="63119"/>
        <n v="54915"/>
        <n v="44052"/>
        <n v="30269"/>
        <n v="72209"/>
        <n v="72113"/>
        <n v="72450"/>
        <n v="71603"/>
        <n v="29611"/>
        <n v="29651"/>
        <n v="75043"/>
        <n v="78626"/>
        <n v="75051"/>
        <n v="66801"/>
        <n v="84020"/>
        <n v="15228"/>
        <n v="59715"/>
        <n v="59750"/>
        <n v="33916"/>
        <n v="48601"/>
        <n v="52732"/>
        <n v="38801"/>
        <n v="19090"/>
        <n v="48127"/>
        <n v="48823"/>
        <n v="80122"/>
        <n v="79701"/>
        <n v="84117"/>
        <n v="84118"/>
        <n v="11758"/>
        <n v="81301"/>
        <n v="51503"/>
        <n v="15239"/>
        <n v="75401"/>
        <n v="10550"/>
        <n v="72756"/>
        <n v="67901"/>
        <n v="22801"/>
        <n v="87105"/>
        <n v="28601"/>
        <n v="27260"/>
        <n v="69101"/>
        <n v="23111"/>
        <n v="23602"/>
        <n v="28079"/>
        <n v="41075"/>
        <n v="48021"/>
        <n v="48336"/>
        <n v="48505"/>
        <n v="48135"/>
        <n v="14853"/>
        <n v="10956"/>
        <n v="95928"/>
        <n v="29464"/>
        <n v="29577"/>
        <n v="63129"/>
        <n v="23518"/>
        <n v="22124"/>
        <n v="72116"/>
        <n v="72301"/>
        <n v="48310"/>
        <n v="64118"/>
        <n v="63042"/>
        <n v="88101"/>
        <n v="33407"/>
        <n v="53094"/>
        <n v="20151"/>
        <n v="33311"/>
        <n v="52001"/>
        <n v="48093"/>
        <n v="48185"/>
        <n v="16146"/>
        <n v="91104"/>
        <n v="1610"/>
        <n v="42301"/>
        <n v="64055"/>
        <n v="48227"/>
        <n v="28560"/>
        <n v="14701"/>
        <n v="11756"/>
        <n v="11757"/>
        <n v="55420"/>
        <n v="55429"/>
        <n v="55445"/>
        <n v="55337"/>
        <n v="50501"/>
        <n v="30337"/>
        <n v="20715"/>
        <n v="21228"/>
        <n v="44646"/>
        <n v="44256"/>
        <n v="34787"/>
        <n v="88240"/>
        <n v="33801"/>
        <n v="16801"/>
        <n v="42003"/>
        <n v="27604"/>
        <n v="27801"/>
        <n v="30161"/>
        <n v="64804"/>
        <n v="64130"/>
        <n v="63122"/>
        <n v="34639"/>
        <n v="29662"/>
        <n v="76543"/>
        <n v="78550"/>
        <n v="77036"/>
        <n v="14304"/>
        <n v="15601"/>
        <n v="54703"/>
        <n v="53713"/>
        <n v="53132"/>
        <n v="29730"/>
        <n v="29301"/>
        <n v="29483"/>
        <n v="55433"/>
        <n v="32404"/>
        <n v="10011"/>
        <n v="57201"/>
        <n v="33971"/>
        <n v="92236"/>
        <n v="52302"/>
        <n v="54302"/>
        <n v="53220"/>
        <n v="20740"/>
        <n v="77015"/>
        <n v="40258"/>
        <n v="21114"/>
        <n v="21501"/>
        <n v="21040"/>
        <n v="82901"/>
        <n v="33917"/>
        <n v="32259"/>
        <n v="33024"/>
        <n v="55803"/>
        <n v="49505"/>
        <n v="10024"/>
        <n v="88001"/>
        <n v="11572"/>
        <n v="30076"/>
        <n v="30328"/>
        <n v="31401"/>
        <n v="60103"/>
        <n v="23805"/>
        <n v="23701"/>
        <n v="23223"/>
        <n v="77340"/>
        <n v="76053"/>
        <n v="75061"/>
        <n v="76248"/>
        <n v="76541"/>
        <n v="73110"/>
        <n v="73160"/>
        <n v="53150"/>
        <n v="32935"/>
        <n v="32953"/>
        <n v="33142"/>
        <n v="55410"/>
        <n v="53545"/>
        <n v="35244"/>
        <n v="36608"/>
        <n v="55014"/>
        <n v="10035"/>
        <n v="71111"/>
        <n v="49783"/>
        <n v="28144"/>
        <n v="60432"/>
        <n v="70506"/>
        <n v="33881"/>
        <n v="30458"/>
        <n v="30084"/>
        <n v="72023"/>
        <n v="94521"/>
        <n v="92627"/>
        <n v="92024"/>
        <n v="60901"/>
        <n v="60102"/>
        <n v="46321"/>
        <n v="6408"/>
        <n v="2138"/>
        <n v="7631"/>
        <n v="2908"/>
        <n v="75109"/>
        <n v="70601"/>
        <n v="92307"/>
        <n v="93422"/>
        <n v="32789"/>
        <n v="32708"/>
        <n v="22153"/>
        <n v="23464"/>
        <n v="90068"/>
        <n v="43213"/>
        <n v="17403"/>
        <n v="53142"/>
        <n v="53711"/>
        <n v="10562"/>
        <n v="55432"/>
        <n v="95616"/>
        <n v="10165"/>
        <n v="36801"/>
        <n v="36869"/>
        <n v="49423"/>
        <n v="48141"/>
        <n v="54220"/>
        <n v="30605"/>
        <n v="3054"/>
        <n v="7601"/>
        <n v="8830"/>
        <n v="8863"/>
        <n v="49002"/>
        <n v="57401"/>
        <n v="10004"/>
        <n v="57103"/>
        <n v="38134"/>
        <n v="37027"/>
        <n v="73071"/>
        <n v="83704"/>
        <n v="93309"/>
        <n v="15234"/>
        <n v="67037"/>
        <n v="44107"/>
        <n v="57701"/>
        <n v="22601"/>
        <n v="33952"/>
        <n v="11803"/>
        <n v="7011"/>
        <n v="35401"/>
        <n v="35216"/>
        <n v="86442"/>
        <n v="32503"/>
        <n v="21042"/>
        <n v="49001"/>
        <n v="48911"/>
        <n v="60438"/>
        <n v="30721"/>
        <n v="37421"/>
        <n v="37042"/>
        <n v="98226"/>
        <n v="83605"/>
        <n v="85224"/>
        <n v="10115"/>
        <n v="22980"/>
        <n v="6708"/>
        <n v="8021"/>
        <n v="30338"/>
        <n v="30344"/>
        <n v="94568"/>
        <n v="60131"/>
        <n v="20877"/>
        <n v="28403"/>
        <n v="27893"/>
        <n v="97071"/>
        <n v="70003"/>
        <n v="48071"/>
        <n v="50158"/>
        <n v="50401"/>
        <n v="51106"/>
        <n v="90022"/>
        <n v="37311"/>
        <n v="43055"/>
        <n v="89031"/>
        <n v="83701"/>
        <n v="92243"/>
        <n v="55076"/>
        <n v="74133"/>
        <n v="33161"/>
        <n v="38017"/>
        <n v="38401"/>
        <n v="79762"/>
        <n v="98198"/>
        <n v="32601"/>
        <n v="67601"/>
        <n v="68128"/>
        <n v="75460"/>
        <n v="98026"/>
        <n v="33012"/>
        <n v="44070"/>
        <n v="98107"/>
        <n v="33160"/>
        <n v="28206"/>
        <n v="44039"/>
        <n v="44133"/>
        <n v="44134"/>
        <n v="48154"/>
        <n v="56001"/>
        <n v="55369"/>
        <n v="43068"/>
        <n v="44125"/>
        <n v="58201"/>
        <n v="60603"/>
        <n v="21740"/>
        <n v="20707"/>
        <n v="29418"/>
        <n v="95630"/>
        <n v="2215"/>
        <n v="2180"/>
        <n v="7960"/>
        <n v="48640"/>
        <n v="14043"/>
        <n v="43123"/>
        <n v="55119"/>
        <n v="53209"/>
        <n v="54956"/>
        <n v="72956"/>
        <n v="21220"/>
        <n v="43050"/>
        <n v="33021"/>
        <n v="53151"/>
        <n v="53154"/>
        <n v="58601"/>
        <n v="44870"/>
        <n v="50265"/>
        <n v="53402"/>
        <n v="53081"/>
        <n v="48237"/>
        <n v="48342"/>
        <n v="48060"/>
        <n v="83814"/>
        <n v="83402"/>
        <n v="55343"/>
        <n v="14609"/>
        <n v="60148"/>
        <n v="58554"/>
        <n v="67846"/>
        <n v="67501"/>
        <n v="66048"/>
        <n v="66209"/>
        <n v="94704"/>
        <n v="42071"/>
        <n v="98034"/>
        <n v="98503"/>
        <n v="44515"/>
        <n v="55128"/>
        <n v="90061"/>
        <n v="44224"/>
        <n v="44136"/>
        <n v="43615"/>
        <n v="19112"/>
        <n v="34287"/>
        <n v="45011"/>
        <n v="11967"/>
        <n v="33334"/>
        <n v="77041"/>
        <n v="70560"/>
        <n v="32839"/>
        <n v="70117"/>
        <n v="60160"/>
        <n v="61265"/>
        <n v="60056"/>
        <n v="71109"/>
        <n v="60060"/>
        <n v="60540"/>
        <n v="3246"/>
        <n v="3053"/>
        <n v="77506"/>
        <n v="78660"/>
        <n v="78577"/>
        <n v="83854"/>
        <n v="83440"/>
        <n v="92277"/>
        <n v="33710"/>
        <n v="32771"/>
        <n v="32004"/>
        <n v="32127"/>
        <n v="34952"/>
        <n v="32216"/>
        <n v="33458"/>
        <n v="55060"/>
        <n v="33569"/>
        <n v="54481"/>
        <n v="34609"/>
        <n v="94109"/>
        <n v="60062"/>
        <n v="83301"/>
        <n v="90210"/>
        <n v="60101"/>
        <n v="33322"/>
        <n v="32303"/>
        <n v="37066"/>
        <n v="38138"/>
        <n v="37075"/>
        <n v="54880"/>
        <n v="53186"/>
        <n v="97330"/>
        <n v="3051"/>
        <n v="70458"/>
        <n v="21403"/>
        <n v="10112"/>
        <n v="12306"/>
        <n v="33319"/>
        <n v="98632"/>
        <n v="98037"/>
        <n v="49221"/>
        <n v="95501"/>
        <n v="7060"/>
        <n v="98273"/>
        <n v="29203"/>
        <n v="33156"/>
        <n v="34741"/>
        <n v="20170"/>
        <n v="95746"/>
        <n v="33461"/>
        <n v="6320"/>
        <n v="1001"/>
        <n v="1760"/>
        <n v="2563"/>
        <n v="1890"/>
        <n v="38301"/>
        <n v="85335"/>
        <n v="32174"/>
        <n v="33614"/>
        <n v="32780"/>
        <n v="97060"/>
        <n v="20006"/>
        <n v="48307"/>
        <n v="33411"/>
        <n v="98444"/>
        <n v="99301"/>
        <n v="92231"/>
        <n v="93010"/>
        <n v="83616"/>
        <n v="53213"/>
        <n v="53214"/>
        <n v="53095"/>
        <n v="45373"/>
        <n v="43221"/>
        <n v="21113"/>
        <n v="30144"/>
        <n v="30240"/>
        <n v="31204"/>
        <n v="44512"/>
        <n v="43402"/>
        <n v="94533"/>
        <n v="99163"/>
        <n v="61832"/>
        <n v="26554"/>
        <n v="82001"/>
      </sharedItems>
    </cacheField>
    <cacheField name="Region" numFmtId="0">
      <sharedItems count="4">
        <s v="West"/>
        <s v="East"/>
        <s v="Central"/>
        <s v="South"/>
      </sharedItems>
    </cacheField>
    <cacheField name="Sales" numFmtId="0"/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6.5450039352" refreshedBy="Sharath M" recordCount="1952">
  <cacheSource type="worksheet">
    <worksheetSource ref="A1:F1953" sheet="Sales Trend"/>
  </cacheSource>
  <cacheFields count="7">
    <cacheField name="Customer_ID" numFmtId="0"/>
    <cacheField name="Product_category_Id" numFmtId="0"/>
    <cacheField name="Product Category" numFmtId="0">
      <sharedItems count="4">
        <s v="Office Supplies"/>
        <s v="Furniture"/>
        <s v="Technology"/>
        <e v="#N/A" u="1"/>
      </sharedItems>
    </cacheField>
    <cacheField name="Order_Date" numFmtId="180">
      <sharedItems containsSemiMixedTypes="0" containsString="0" containsNonDate="0" containsDate="1" minDate="2015-01-01T00:00:00" maxDate="2015-06-30T00:00:00" count="17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</sharedItems>
      <fieldGroup base="3">
        <rangePr groupBy="days" startDate="2015-01-01T00:00:00" endDate="2015-07-01T00:00:00" groupInterval="1"/>
        <groupItems count="368">
          <s v="&lt;1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5"/>
        </groupItems>
      </fieldGroup>
    </cacheField>
    <cacheField name="Ship_Date" numFmtId="180"/>
    <cacheField name="Sales" numFmtId="0"/>
    <cacheField name="Months" numFmtId="0" databaseField="0">
      <fieldGroup base="3">
        <rangePr groupBy="months" startDate="2015-01-01T00:00:00" endDate="2015-07-01T00:00:00" groupInterval="1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5"/>
        </groupItems>
      </fieldGroup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6.5577332176" refreshedBy="Sharath M" recordCount="1952">
  <cacheSource type="worksheet">
    <worksheetSource ref="A1:E1953" sheet="Highest Number Orders"/>
  </cacheSource>
  <cacheFields count="5">
    <cacheField name="Customer_ID" numFmtId="0"/>
    <cacheField name="Postal Code" numFmtId="0"/>
    <cacheField name="City" numFmtId="0">
      <sharedItems count="866">
        <s v="Anacortes"/>
        <s v="San Gabriel"/>
        <s v="Roselle"/>
        <s v="Prior Lake"/>
        <s v="Smithtown"/>
        <s v="Syracuse"/>
        <s v="Helena"/>
        <s v="Missoula"/>
        <s v="New York City"/>
        <s v="Laguna Niguel"/>
        <s v="Lakewood"/>
        <s v="Grants Pass"/>
        <s v="Gresham"/>
        <s v="Redmond"/>
        <s v="Puyallup"/>
        <s v="Tonawanda"/>
        <s v="Round Rock"/>
        <s v="Salem"/>
        <s v="Napa"/>
        <s v="Burlington"/>
        <s v="Canton"/>
        <s v="Cincinnati"/>
        <s v="Vacaville"/>
        <s v="Vallejo"/>
        <s v="Terrytown"/>
        <s v="Chicago"/>
        <s v="Manhattan"/>
        <s v="Biddeford"/>
        <s v="Boston"/>
        <s v="Dover"/>
        <s v="Lodi"/>
        <s v="Lake Oswego"/>
        <s v="Mcminnville"/>
        <s v="Seattle"/>
        <s v="Layton"/>
        <s v="Tysons Corner"/>
        <s v="Alton"/>
        <s v="Petaluma"/>
        <s v="Ansonia"/>
        <s v="Yarmouth"/>
        <s v="West Mifflin"/>
        <s v="Watauga"/>
        <s v="Kingsport"/>
        <s v="Knoxville"/>
        <s v="Fort Collins"/>
        <s v="Richland"/>
        <s v="Lebanon"/>
        <s v="Baton Rouge"/>
        <s v="Fort Lee"/>
        <s v="San Francisco"/>
        <s v="Arlington"/>
        <s v="Gainesville"/>
        <s v="Arlington Heights"/>
        <s v="Aurora"/>
        <s v="Lehi"/>
        <s v="Overland Park"/>
        <s v="Detroit"/>
        <s v="Bartlesville"/>
        <s v="Troy"/>
        <s v="Utica"/>
        <s v="Murray"/>
        <s v="Mint Hill"/>
        <s v="Orland Park"/>
        <s v="Newton"/>
        <s v="Louisville"/>
        <s v="Fountain"/>
        <s v="Grand Junction"/>
        <s v="Maryville"/>
        <s v="Richfield"/>
        <s v="Highlands Ranch"/>
        <s v="Hanover"/>
        <s v="Seminole"/>
        <s v="Santa Fe"/>
        <s v="Cleveland Heights"/>
        <s v="San Antonio"/>
        <s v="Flagstaff"/>
        <s v="Gilbert"/>
        <s v="Forest Park"/>
        <s v="Charlotte"/>
        <s v="Fairfield"/>
        <s v="Newington"/>
        <s v="Belleville"/>
        <s v="Newark"/>
        <s v="Shawnee"/>
        <s v="Wichita"/>
        <s v="Loveland"/>
        <s v="Pikesville"/>
        <s v="Belchertown"/>
        <s v="Lemon Grove"/>
        <s v="Potomac"/>
        <s v="Batavia"/>
        <s v="Sanford"/>
        <s v="Goffstown"/>
        <s v="Medford"/>
        <s v="Columbus"/>
        <s v="Miami"/>
        <s v="Bangor"/>
        <s v="Portland"/>
        <s v="Watertown"/>
        <s v="Glendale"/>
        <s v="Kingman"/>
        <s v="King of Prussia"/>
        <s v="Cranston"/>
        <s v="Oakland"/>
        <s v="Lewiston"/>
        <s v="Everett"/>
        <s v="Morristown"/>
        <s v="Bloomington"/>
        <s v="Drexel Hill"/>
        <s v="Grand Island"/>
        <s v="Kearney"/>
        <s v="Lincoln"/>
        <s v="Clayton"/>
        <s v="Auburn"/>
        <s v="Albemarle"/>
        <s v="Cuyahoga Falls"/>
        <s v="Dayton"/>
        <s v="South Vineland"/>
        <s v="San Juan"/>
        <s v="Elizabeth"/>
        <s v="Carson City"/>
        <s v="Lunenburg"/>
        <s v="Urbana"/>
        <s v="Norfolk"/>
        <s v="Roseville"/>
        <s v="Los Altos"/>
        <s v="Los Banos"/>
        <s v="Los Gatos"/>
        <s v="Millville"/>
        <s v="West Hollywood"/>
        <s v="Bellingham"/>
        <s v="Beverly"/>
        <s v="Hanson"/>
        <s v="Hawthorne"/>
        <s v="Trenton"/>
        <s v="Atlanta"/>
        <s v="Randallstown"/>
        <s v="Oswego"/>
        <s v="Fresno"/>
        <s v="South Portland"/>
        <s v="Norwood"/>
        <s v="Seatac"/>
        <s v="Murfreesboro"/>
        <s v="Bowling Green"/>
        <s v="Covington"/>
        <s v="Manteca"/>
        <s v="Farragut"/>
        <s v="Mesa"/>
        <s v="Montclair"/>
        <s v="Vernon Hills"/>
        <s v="Morgantown"/>
        <s v="Roswell"/>
        <s v="Seguin"/>
        <s v="Sherman"/>
        <s v="Los Angeles"/>
        <s v="Pleasant Grove"/>
        <s v="Provo"/>
        <s v="Henderson"/>
        <s v="Pekin"/>
        <s v="Pomona"/>
        <s v="Naugatuck"/>
        <s v="Seymour"/>
        <s v="Woburn"/>
        <s v="Concord"/>
        <s v="Wilmette"/>
        <s v="Woodridge"/>
        <s v="Anderson"/>
        <s v="Carmel"/>
        <s v="Reisterstown"/>
        <s v="Pueblo"/>
        <s v="West Islip"/>
        <s v="Pueblo West"/>
        <s v="Southgate"/>
        <s v="Manchester"/>
        <s v="Rutland"/>
        <s v="Steubenville"/>
        <s v="Saint Paul"/>
        <s v="Santa Clara"/>
        <s v="Santa Cruz"/>
        <s v="Santa Maria"/>
        <s v="Shakopee"/>
        <s v="Bolingbrook"/>
        <s v="Buffalo Grove"/>
        <s v="Las Vegas"/>
        <s v="Rancho Cucamonga"/>
        <s v="Oxford"/>
        <s v="South Burlington"/>
        <s v="Nashville"/>
        <s v="Dallas"/>
        <s v="Ottumwa"/>
        <s v="Raytown"/>
        <s v="Rose Hill"/>
        <s v="Spanaway"/>
        <s v="Spokane"/>
        <s v="Papillion"/>
        <s v="Saint Louis"/>
        <s v="Saint Peters"/>
        <s v="Tacoma"/>
        <s v="Thornton"/>
        <s v="Crown Point"/>
        <s v="East Chicago"/>
        <s v="Santa Rosa"/>
        <s v="Winthrop"/>
        <s v="Pahrump"/>
        <s v="Frankfort"/>
        <s v="Stratford"/>
        <s v="Bloomfield"/>
        <s v="Cranford"/>
        <s v="Summit"/>
        <s v="Oro Valley"/>
        <s v="Peoria"/>
        <s v="Florence"/>
        <s v="Georgetown"/>
        <s v="Prescott"/>
        <s v="Prescott Valley"/>
        <s v="Tualatin"/>
        <s v="Quincy"/>
        <s v="Vancouver"/>
        <s v="Rock Island"/>
        <s v="West Linn"/>
        <s v="Allentown"/>
        <s v="Whittier"/>
        <s v="Bristol"/>
        <s v="Mission Viejo"/>
        <s v="Mustang"/>
        <s v="Roy"/>
        <s v="Hilton Head Island"/>
        <s v="New Smyrna Beach"/>
        <s v="Walla Walla"/>
        <s v="Smyrna"/>
        <s v="Spring Hill"/>
        <s v="Abilene"/>
        <s v="Amarillo"/>
        <s v="Texarkana"/>
        <s v="Wheat Ridge"/>
        <s v="Gilroy"/>
        <s v="Goleta"/>
        <s v="Hacienda Heights"/>
        <s v="Hesperia"/>
        <s v="Branford"/>
        <s v="Danbury"/>
        <s v="Shoreview"/>
        <s v="Reno"/>
        <s v="Salt Lake City"/>
        <s v="Scottsdale"/>
        <s v="Bedford"/>
        <s v="Washington"/>
        <s v="Denton"/>
        <s v="Altoona"/>
        <s v="Wilmington"/>
        <s v="Wheeling"/>
        <s v="Bryan"/>
        <s v="Burleson"/>
        <s v="Redding"/>
        <s v="Redlands"/>
        <s v="Augusta"/>
        <s v="Old Bridge"/>
        <s v="Redondo Beach"/>
        <s v="New Milford"/>
        <s v="Saratoga"/>
        <s v="Bayonne"/>
        <s v="Highland Village"/>
        <s v="Redwood City"/>
        <s v="Riverside"/>
        <s v="Searcy"/>
        <s v="Oxnard"/>
        <s v="West Scarborough"/>
        <s v="Ridgewood"/>
        <s v="Bennington"/>
        <s v="Gorham"/>
        <s v="Saco"/>
        <s v="Bryant"/>
        <s v="Apex"/>
        <s v="Asheville"/>
        <s v="Cary"/>
        <s v="Pittsburg"/>
        <s v="Wilkinsburg"/>
        <s v="Central Islip"/>
        <s v="Cheektowaga"/>
        <s v="Commack"/>
        <s v="Delaware"/>
        <s v="Dublin"/>
        <s v="Belle Glade"/>
        <s v="Woodland"/>
        <s v="Yuba City"/>
        <s v="Surprise"/>
        <s v="Coram"/>
        <s v="Burbank"/>
        <s v="Calumet City"/>
        <s v="Carbondale"/>
        <s v="Bethlehem"/>
        <s v="Romeoville"/>
        <s v="Saint Charles"/>
        <s v="Springfield"/>
        <s v="Deer Park"/>
        <s v="Dix Hills"/>
        <s v="Lake Jackson"/>
        <s v="Lancaster"/>
        <s v="Laredo"/>
        <s v="Yucaipa"/>
        <s v="Arvada"/>
        <s v="Tucson"/>
        <s v="Temecula"/>
        <s v="Norwich"/>
        <s v="Eagle Pass"/>
        <s v="Edinburg"/>
        <s v="El Paso"/>
        <s v="Euless"/>
        <s v="Farmers Branch"/>
        <s v="Carol Stream"/>
        <s v="The Colony"/>
        <s v="Waco"/>
        <s v="South Hadley"/>
        <s v="Montebello"/>
        <s v="Tewksbury"/>
        <s v="Union City"/>
        <s v="Altamonte Springs"/>
        <s v="Spanish Fork"/>
        <s v="Springville"/>
        <s v="Madison"/>
        <s v="Huntington Beach"/>
        <s v="New Britain"/>
        <s v="Immokalee"/>
        <s v="Sudbury"/>
        <s v="Nashua"/>
        <s v="Elmwood Park"/>
        <s v="South Orange"/>
        <s v="Fort Wayne"/>
        <s v="Gary"/>
        <s v="Granger"/>
        <s v="Pawtucket"/>
        <s v="Philadelphia"/>
        <s v="Sulphur Springs"/>
        <s v="Flower Mound"/>
        <s v="Carrollton"/>
        <s v="Cedar Hill"/>
        <s v="Leander"/>
        <s v="Carpentersville"/>
        <s v="Cedar Park"/>
        <s v="Channelview"/>
        <s v="Danville"/>
        <s v="Broomfield"/>
        <s v="Altus"/>
        <s v="Boca Raton"/>
        <s v="La Mesa"/>
        <s v="Hammond"/>
        <s v="Vincennes"/>
        <s v="Tooele"/>
        <s v="West Jordan"/>
        <s v="West Valley City"/>
        <s v="Coos Bay"/>
        <s v="Colorado Springs"/>
        <s v="Commerce City"/>
        <s v="Chambersburg"/>
        <s v="Brandon"/>
        <s v="Carol City"/>
        <s v="Coconut Creek"/>
        <s v="Camp Springs"/>
        <s v="Weatherford"/>
        <s v="Weslaco"/>
        <s v="Muscatine"/>
        <s v="Allen Park"/>
        <s v="Casselberry"/>
        <s v="Lubbock"/>
        <s v="Lufkin"/>
        <s v="Mansfield"/>
        <s v="Stockton"/>
        <s v="Portsmouth"/>
        <s v="Alexandria"/>
        <s v="Menlo Park"/>
        <s v="Sunnyvale"/>
        <s v="Battle Creek"/>
        <s v="Moreno Valley"/>
        <s v="Mountain View"/>
        <s v="Indianapolis"/>
        <s v="Kokomo"/>
        <s v="Lafayette"/>
        <s v="Englewood"/>
        <s v="Bay City"/>
        <s v="Jeffersonville"/>
        <s v="Elyria"/>
        <s v="Euclid"/>
        <s v="South Lake Tahoe"/>
        <s v="Taylors"/>
        <s v="Clearfield"/>
        <s v="Westerville"/>
        <s v="Westlake"/>
        <s v="Wooster"/>
        <s v="Des Plaines"/>
        <s v="Downers Grove"/>
        <s v="Ozark"/>
        <s v="Dundalk"/>
        <s v="Elmira"/>
        <s v="Coral Gables"/>
        <s v="Coral Springs"/>
        <s v="College Station"/>
        <s v="Muncie"/>
        <s v="Hopkins"/>
        <s v="Birmingham"/>
        <s v="Decatur"/>
        <s v="Eden"/>
        <s v="Palm Coast"/>
        <s v="University City"/>
        <s v="Richmond"/>
        <s v="Biloxi"/>
        <s v="Clinton"/>
        <s v="Greenville"/>
        <s v="Gulfport"/>
        <s v="Annandale"/>
        <s v="Blacksburg"/>
        <s v="Fayetteville"/>
        <s v="Waterville"/>
        <s v="Willoughby"/>
        <s v="Huntington"/>
        <s v="Waldorf"/>
        <s v="Woodmere"/>
        <e v="#N/A"/>
        <s v="Franklin Square"/>
        <s v="Freeport"/>
        <s v="Sacramento"/>
        <s v="Hopkinton"/>
        <s v="Highland"/>
        <s v="Schererville"/>
        <s v="Glen Cove"/>
        <s v="Greeneville"/>
        <s v="Hattiesburg"/>
        <s v="Horn Lake"/>
        <s v="Jackson"/>
        <s v="Salinas"/>
        <s v="Stamford"/>
        <s v="Friendswood"/>
        <s v="Bethpage"/>
        <s v="Woodstock"/>
        <s v="Asheboro"/>
        <s v="Thousand Oaks"/>
        <s v="Laguna Hills"/>
        <s v="Burke"/>
        <s v="Charlottesville"/>
        <s v="Fairborn"/>
        <s v="Conroe"/>
        <s v="Elgin"/>
        <s v="Harrisburg"/>
        <s v="Reston"/>
        <s v="Hot Springs"/>
        <s v="Levittown"/>
        <s v="Meridian"/>
        <s v="Shaker Heights"/>
        <s v="Pottstown"/>
        <s v="Marietta"/>
        <s v="Martinez"/>
        <s v="Newnan"/>
        <s v="Garner"/>
        <s v="Northport"/>
        <s v="Jonesboro"/>
        <s v="San Diego"/>
        <s v="Hilliard"/>
        <s v="Kent"/>
        <s v="Kettering"/>
        <s v="Moscow"/>
        <s v="Harrison"/>
        <s v="Hempstead"/>
        <s v="Gastonia"/>
        <s v="Goldsboro"/>
        <s v="Enid"/>
        <s v="Lawton"/>
        <s v="Torrance"/>
        <s v="Dunedin"/>
        <s v="Creve Coeur"/>
        <s v="South Bend"/>
        <s v="Terre Haute"/>
        <s v="Valparaiso"/>
        <s v="West Lafayette"/>
        <s v="San Carlos"/>
        <s v="San Clemente"/>
        <s v="Galesburg"/>
        <s v="Parkersburg"/>
        <s v="Olive Branch"/>
        <s v="Pearl"/>
        <s v="Dearborn"/>
        <s v="Bettendorf"/>
        <s v="Cedar Falls"/>
        <s v="Cedar Rapids"/>
        <s v="Townsend"/>
        <s v="Enterprise"/>
        <s v="Carlsbad"/>
        <s v="Webster"/>
        <s v="Alamogordo"/>
        <s v="Palm Beach Gardens"/>
        <s v="Chesapeake"/>
        <s v="Linden"/>
        <s v="Barrington"/>
        <s v="Lima"/>
        <s v="Webster Groves"/>
        <s v="Appleton"/>
        <s v="Lorain"/>
        <s v="Peachtree City"/>
        <s v="Little Rock"/>
        <s v="North Little Rock"/>
        <s v="Paragould"/>
        <s v="Pine Bluff"/>
        <s v="Greer"/>
        <s v="Garland"/>
        <s v="Grand Prairie"/>
        <s v="Emporia"/>
        <s v="Draper"/>
        <s v="Mount Lebanon"/>
        <s v="Bozeman"/>
        <s v="Butte"/>
        <s v="Saginaw"/>
        <s v="Tupelo"/>
        <s v="Willow Grove"/>
        <s v="Dearborn Heights"/>
        <s v="East Lansing"/>
        <s v="Littleton"/>
        <s v="Midland"/>
        <s v="Holladay"/>
        <s v="Kearns"/>
        <s v="East Massapequa"/>
        <s v="Durango"/>
        <s v="Council Bluffs"/>
        <s v="Plum"/>
        <s v="Mount Vernon"/>
        <s v="Rogers"/>
        <s v="Liberal"/>
        <s v="Harrisonburg"/>
        <s v="Albuquerque"/>
        <s v="Hickory"/>
        <s v="High Point"/>
        <s v="North Platte"/>
        <s v="Mechanicsville"/>
        <s v="Newport News"/>
        <s v="Indian Trail"/>
        <s v="Fort Thomas"/>
        <s v="Eastpointe"/>
        <s v="Farmington Hills"/>
        <s v="Flint"/>
        <s v="Garden City"/>
        <s v="Ithaca"/>
        <s v="New City"/>
        <s v="Chico"/>
        <s v="Mount Pleasant"/>
        <s v="Myrtle Beach"/>
        <s v="Mehlville"/>
        <s v="Oakton"/>
        <s v="Sherwood"/>
        <s v="West Memphis"/>
        <s v="Sterling Heights"/>
        <s v="Gladstone"/>
        <s v="Hazelwood"/>
        <s v="Clovis"/>
        <s v="West Palm Beach"/>
        <s v="Fairfax"/>
        <s v="Fort Lauderdale"/>
        <s v="Dubuque"/>
        <s v="Warren"/>
        <s v="Westland"/>
        <s v="Sharon"/>
        <s v="Pasadena"/>
        <s v="Worcester"/>
        <s v="Owensboro"/>
        <s v="Independence"/>
        <s v="New Bern"/>
        <s v="Jamestown"/>
        <s v="Lindenhurst"/>
        <s v="Brooklyn Center"/>
        <s v="Brooklyn Park"/>
        <s v="Burnsville"/>
        <s v="Fort Dodge"/>
        <s v="College Park"/>
        <s v="Bowie"/>
        <s v="Catonsville"/>
        <s v="Massillon"/>
        <s v="Medina"/>
        <s v="Winter Garden"/>
        <s v="Hobbs"/>
        <s v="Lakeland"/>
        <s v="State College"/>
        <s v="Paducah"/>
        <s v="Raleigh"/>
        <s v="Rocky Mount"/>
        <s v="Rome"/>
        <s v="Joplin"/>
        <s v="Kansas City"/>
        <s v="Kirkwood"/>
        <s v="Land O Lakes"/>
        <s v="Mauldin"/>
        <s v="Harker Heights"/>
        <s v="Harlingen"/>
        <s v="Houston"/>
        <s v="Niagara Falls"/>
        <s v="Greensburg"/>
        <s v="Eau Claire"/>
        <s v="Fitchburg"/>
        <s v="Franklin"/>
        <s v="Rock Hill"/>
        <s v="Spartanburg"/>
        <s v="Summerville"/>
        <s v="Coon Rapids"/>
        <s v="Panama City"/>
        <s v="Lehigh Acres"/>
        <s v="Coachella"/>
        <s v="Marion"/>
        <s v="Green Bay"/>
        <s v="Greenfield"/>
        <s v="Cloverleaf"/>
        <s v="Pleasure Ridge Park"/>
        <s v="Crofton"/>
        <s v="Cumberland"/>
        <s v="Edgewood"/>
        <s v="Rock Springs"/>
        <s v="Fort Myers"/>
        <s v="Fruit Cove"/>
        <s v="Pembroke Pines"/>
        <s v="Duluth"/>
        <s v="Grand Rapids"/>
        <s v="Las Cruces"/>
        <s v="Oceanside"/>
        <s v="Sandy Springs"/>
        <s v="Savannah"/>
        <s v="Hanover Park"/>
        <s v="Petersburg"/>
        <s v="Huntsville"/>
        <s v="Hurst"/>
        <s v="Irving"/>
        <s v="Keller"/>
        <s v="Killeen"/>
        <s v="Midwest City"/>
        <s v="Moore"/>
        <s v="Muskego"/>
        <s v="Melbourne"/>
        <s v="Merritt Island"/>
        <s v="Edina"/>
        <s v="Janesville"/>
        <s v="Hoover"/>
        <s v="Mobile"/>
        <s v="Lino Lakes"/>
        <s v="Bossier City"/>
        <s v="Sault Sainte Marie"/>
        <s v="Salisbury"/>
        <s v="Joliet"/>
        <s v="Winter Haven"/>
        <s v="Statesboro"/>
        <s v="Tucker"/>
        <s v="Cabot"/>
        <s v="Costa Mesa"/>
        <s v="Kankakee"/>
        <s v="Lake In The Hills"/>
        <s v="Munster"/>
        <s v="Cheshire"/>
        <s v="Cambridge"/>
        <s v="Providence"/>
        <s v="Corsicana"/>
        <s v="Lake Charles"/>
        <s v="Apple Valley"/>
        <s v="Atascadero"/>
        <s v="Winter Park"/>
        <s v="Winter Springs"/>
        <s v="Virginia Beach"/>
        <s v="Whitehall"/>
        <s v="York"/>
        <s v="Kenosha"/>
        <s v="Ossining"/>
        <s v="Fridley"/>
        <s v="Davis"/>
        <s v="Opelika"/>
        <s v="Phenix City"/>
        <s v="Holland"/>
        <s v="Inkster"/>
        <s v="Manitowoc"/>
        <s v="Athens"/>
        <s v="Merrimack"/>
        <s v="Hackensack"/>
        <s v="Iselin"/>
        <s v="Fords"/>
        <s v="Portage"/>
        <s v="Aberdeen"/>
        <s v="Sioux Falls"/>
        <s v="Bartlett"/>
        <s v="Brentwood"/>
        <s v="Norman"/>
        <s v="Boise"/>
        <s v="Bakersfield"/>
        <s v="Baldwin"/>
        <s v="Derby"/>
        <s v="Rapid City"/>
        <s v="Winchester"/>
        <s v="Port Charlotte"/>
        <s v="Plainview"/>
        <s v="Clifton"/>
        <s v="Tuscaloosa"/>
        <s v="Vestavia Hills"/>
        <s v="Bullhead City"/>
        <s v="Pensacola"/>
        <s v="Ellicott City"/>
        <s v="Kalamazoo"/>
        <s v="Lansing"/>
        <s v="Dalton"/>
        <s v="Chattanooga"/>
        <s v="Clarksville"/>
        <s v="Caldwell"/>
        <s v="Chandler"/>
        <s v="Waynesboro"/>
        <s v="Waterbury"/>
        <s v="Lindenwold"/>
        <s v="Dunwoody"/>
        <s v="East Point"/>
        <s v="Franklin Park"/>
        <s v="Gaithersburg"/>
        <s v="Wilson"/>
        <s v="Woodburn"/>
        <s v="Metairie"/>
        <s v="Madison Heights"/>
        <s v="Marshalltown"/>
        <s v="Mason City"/>
        <s v="Sioux City"/>
        <s v="East Los Angeles"/>
        <s v="Cleveland"/>
        <s v="North Las Vegas"/>
        <s v="El Centro"/>
        <s v="Inver Grove Heights"/>
        <s v="Tulsa"/>
        <s v="North Miami"/>
        <s v="Collierville"/>
        <s v="Columbia"/>
        <s v="Odessa"/>
        <s v="Des Moines"/>
        <s v="Hays"/>
        <s v="La Vista"/>
        <s v="Paris"/>
        <s v="Edmonds"/>
        <s v="Hialeah"/>
        <s v="North Olmsted"/>
        <s v="North Miami Beach"/>
        <s v="North Ridgeville"/>
        <s v="North Royalton"/>
        <s v="Parma"/>
        <s v="Livonia"/>
        <s v="Mankato"/>
        <s v="Maple Grove"/>
        <s v="Reynoldsburg"/>
        <s v="Garfield Heights"/>
        <s v="Grand Forks"/>
        <s v="Hagerstown"/>
        <s v="Laurel"/>
        <s v="Charleston"/>
        <s v="El Dorado Hills"/>
        <s v="Stoneham"/>
        <s v="Depew"/>
        <s v="Grove City"/>
        <s v="Maplewood"/>
        <s v="Milwaukee"/>
        <s v="Neenah"/>
        <s v="Van Buren"/>
        <s v="Middle River"/>
        <s v="Hollywood"/>
        <s v="New Berlin"/>
        <s v="Oak Creek"/>
        <s v="Dickinson"/>
        <s v="Sandusky"/>
        <s v="West Des Moines"/>
        <s v="Racine"/>
        <s v="Sheboygan"/>
        <s v="Oak Park"/>
        <s v="Pontiac"/>
        <s v="Port Huron"/>
        <s v="Coeur D Alene"/>
        <s v="Idaho Falls"/>
        <s v="Minnetonka Mills"/>
        <s v="Rochester"/>
        <s v="Lombard"/>
        <s v="Mandan"/>
        <s v="Hutchinson"/>
        <s v="Leavenworth"/>
        <s v="Leawood"/>
        <s v="Berkeley"/>
        <s v="Kirkland"/>
        <s v="Lacey"/>
        <s v="Austintown"/>
        <s v="Oakdale"/>
        <s v="Stow"/>
        <s v="Strongsville"/>
        <s v="Toledo"/>
        <s v="North Port"/>
        <s v="Hamilton"/>
        <s v="Shirley"/>
        <s v="Oakland Park"/>
        <s v="New Iberia"/>
        <s v="Orlando"/>
        <s v="New Orleans"/>
        <s v="Melrose Park"/>
        <s v="Moline"/>
        <s v="Mount Prospect"/>
        <s v="Shreveport"/>
        <s v="Mundelein"/>
        <s v="Naperville"/>
        <s v="Laconia"/>
        <s v="Londonderry"/>
        <s v="Pflugerville"/>
        <s v="Pharr"/>
        <s v="Post Falls"/>
        <s v="Rexburg"/>
        <s v="Twentynine Palms"/>
        <s v="Saint Petersburg"/>
        <s v="Ponte Vedra Beach"/>
        <s v="Port Orange"/>
        <s v="Port Saint Lucie"/>
        <s v="Jacksonville"/>
        <s v="Jupiter"/>
        <s v="Owatonna"/>
        <s v="Riverview"/>
        <s v="Stevens Point"/>
        <s v="Northbrook"/>
        <s v="Twin Falls"/>
        <s v="Beverly Hills"/>
        <s v="Addison"/>
        <s v="Sunrise"/>
        <s v="Tallahassee"/>
        <s v="Gallatin"/>
        <s v="Germantown"/>
        <s v="Hendersonville"/>
        <s v="Superior"/>
        <s v="Waukesha"/>
        <s v="Corvallis"/>
        <s v="Hudson"/>
        <s v="Slidell"/>
        <s v="Annapolis"/>
        <s v="Rotterdam"/>
        <s v="Tamarac"/>
        <s v="Longview"/>
        <s v="Lynnwood"/>
        <s v="Adrian"/>
        <s v="Eureka"/>
        <s v="North Plainfield"/>
        <s v="Kendall"/>
        <s v="Kissimmee"/>
        <s v="Herndon"/>
        <s v="Granite Bay"/>
        <s v="Lake Worth"/>
        <s v="New London"/>
        <s v="Agawam"/>
        <s v="Natick"/>
        <s v="Sandwich"/>
        <s v="El Mirage"/>
        <s v="Ormond Beach"/>
        <s v="Tampa"/>
        <s v="Titusville"/>
        <s v="Troutdale"/>
        <s v="Rochester Hills"/>
        <s v="Royal Palm Beach"/>
        <s v="Parkland"/>
        <s v="Pasco"/>
        <s v="Calexico"/>
        <s v="Camarillo"/>
        <s v="Eagle"/>
        <s v="Wauwatosa"/>
        <s v="West Allis"/>
        <s v="West Bend"/>
        <s v="Upper Arlington"/>
        <s v="Odenton"/>
        <s v="Kennesaw"/>
        <s v="La Grange"/>
        <s v="Macon"/>
        <s v="Boardman"/>
        <s v="Pullman"/>
        <s v="Fairmont"/>
        <s v="Cheyenne"/>
      </sharedItems>
    </cacheField>
    <cacheField name="Quantity" numFmtId="0"/>
    <cacheField name="Order_ID" numFmtId="0"/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6.5817025463" refreshedBy="Sharath M" recordCount="1952">
  <cacheSource type="worksheet">
    <worksheetSource ref="A1:E1953" sheet="Jan and Feb"/>
  </cacheSource>
  <cacheFields count="6">
    <cacheField name="Customer_id" numFmtId="0"/>
    <cacheField name="Order_Date" numFmtId="180">
      <sharedItems containsSemiMixedTypes="0" containsString="0" containsNonDate="0" containsDate="1" minDate="2015-01-01T00:00:00" maxDate="2015-06-30T00:00:00" count="179">
        <d v="2015-06-18T00:00:00"/>
        <d v="2015-03-20T00:00:00"/>
        <d v="2015-05-21T00:00:00"/>
        <d v="2015-05-05T00:00:00"/>
        <d v="2015-02-21T00:00:00"/>
        <d v="2015-05-20T00:00:00"/>
        <d v="2015-02-08T00:00:00"/>
        <d v="2015-05-04T00:00:00"/>
        <d v="2015-06-22T00:00:00"/>
        <d v="2015-05-22T00:00:00"/>
        <d v="2015-04-04T00:00:00"/>
        <d v="2015-05-09T00:00:00"/>
        <d v="2015-04-07T00:00:00"/>
        <d v="2015-05-19T00:00:00"/>
        <d v="2015-06-17T00:00:00"/>
        <d v="2015-06-20T00:00:00"/>
        <d v="2015-05-08T00:00:00"/>
        <d v="2015-04-28T00:00:00"/>
        <d v="2015-01-03T00:00:00"/>
        <d v="2015-04-15T00:00:00"/>
        <d v="2015-03-22T00:00:00"/>
        <d v="2015-05-15T00:00:00"/>
        <d v="2015-01-02T00:00:00"/>
        <d v="2015-01-27T00:00:00"/>
        <d v="2015-02-10T00:00:00"/>
        <d v="2015-04-17T00:00:00"/>
        <d v="2015-06-28T00:00:00"/>
        <d v="2015-04-26T00:00:00"/>
        <d v="2015-06-12T00:00:00"/>
        <d v="2015-01-07T00:00:00"/>
        <d v="2015-02-14T00:00:00"/>
        <d v="2015-01-10T00:00:00"/>
        <d v="2015-02-28T00:00:00"/>
        <d v="2015-04-09T00:00:00"/>
        <d v="2015-02-18T00:00:00"/>
        <d v="2015-03-19T00:00:00"/>
        <d v="2015-01-28T00:00:00"/>
        <d v="2015-06-09T00:00:00"/>
        <d v="2015-02-04T00:00:00"/>
        <d v="2015-01-09T00:00:00"/>
        <d v="2015-03-01T00:00:00"/>
        <d v="2015-02-05T00:00:00"/>
        <d v="2015-02-13T00:00:00"/>
        <d v="2015-06-05T00:00:00"/>
        <d v="2015-01-16T00:00:00"/>
        <d v="2015-03-30T00:00:00"/>
        <d v="2015-03-18T00:00:00"/>
        <d v="2015-01-12T00:00:00"/>
        <d v="2015-03-14T00:00:00"/>
        <d v="2015-02-02T00:00:00"/>
        <d v="2015-06-06T00:00:00"/>
        <d v="2015-06-10T00:00:00"/>
        <d v="2015-04-18T00:00:00"/>
        <d v="2015-01-05T00:00:00"/>
        <d v="2015-04-10T00:00:00"/>
        <d v="2015-06-14T00:00:00"/>
        <d v="2015-01-22T00:00:00"/>
        <d v="2015-01-24T00:00:00"/>
        <d v="2015-02-25T00:00:00"/>
        <d v="2015-06-04T00:00:00"/>
        <d v="2015-02-16T00:00:00"/>
        <d v="2015-01-29T00:00:00"/>
        <d v="2015-05-16T00:00:00"/>
        <d v="2015-03-27T00:00:00"/>
        <d v="2015-03-23T00:00:00"/>
        <d v="2015-04-05T00:00:00"/>
        <d v="2015-06-30T00:00:00"/>
        <d v="2015-01-15T00:00:00"/>
        <d v="2015-05-29T00:00:00"/>
        <d v="2015-05-01T00:00:00"/>
        <d v="2015-06-11T00:00:00"/>
        <d v="2015-06-13T00:00:00"/>
        <d v="2015-01-31T00:00:00"/>
        <d v="2015-04-21T00:00:00"/>
        <d v="2015-05-07T00:00:00"/>
        <d v="2015-04-06T00:00:00"/>
        <d v="2015-01-21T00:00:00"/>
        <d v="2015-02-07T00:00:00"/>
        <d v="2015-05-03T00:00:00"/>
        <d v="2015-04-23T00:00:00"/>
        <d v="2015-04-30T00:00:00"/>
        <d v="2015-01-17T00:00:00"/>
        <d v="2015-02-11T00:00:00"/>
        <d v="2015-02-27T00:00:00"/>
        <d v="2015-04-22T00:00:00"/>
        <d v="2015-03-29T00:00:00"/>
        <d v="2015-04-25T00:00:00"/>
        <d v="2015-04-02T00:00:00"/>
        <d v="2015-03-02T00:00:00"/>
        <d v="2015-02-20T00:00:00"/>
        <d v="2015-05-28T00:00:00"/>
        <d v="2015-05-30T00:00:00"/>
        <d v="2015-01-26T00:00:00"/>
        <d v="2015-03-24T00:00:00"/>
        <d v="2015-06-07T00:00:00"/>
        <d v="2015-01-08T00:00:00"/>
        <d v="2015-05-25T00:00:00"/>
        <d v="2015-03-26T00:00:00"/>
        <d v="2015-03-31T00:00:00"/>
        <d v="2015-04-19T00:00:00"/>
        <d v="2015-01-04T00:00:00"/>
        <d v="2015-01-19T00:00:00"/>
        <d v="2015-03-28T00:00:00"/>
        <d v="2015-06-03T00:00:00"/>
        <d v="2015-03-11T00:00:00"/>
        <d v="2015-04-16T00:00:00"/>
        <d v="2015-02-24T00:00:00"/>
        <d v="2015-03-21T00:00:00"/>
        <d v="2015-01-06T00:00:00"/>
        <d v="2015-06-02T00:00:00"/>
        <d v="2015-01-13T00:00:00"/>
        <d v="2015-05-27T00:00:00"/>
        <d v="2015-05-23T00:00:00"/>
        <d v="2015-03-25T00:00:00"/>
        <d v="2015-04-08T00:00:00"/>
        <d v="2015-02-22T00:00:00"/>
        <d v="2015-02-12T00:00:00"/>
        <d v="2015-04-24T00:00:00"/>
        <d v="2015-05-13T00:00:00"/>
        <d v="2015-04-29T00:00:00"/>
        <d v="2015-06-23T00:00:00"/>
        <d v="2015-04-20T00:00:00"/>
        <d v="2015-05-24T00:00:00"/>
        <d v="2015-01-01T00:00:00"/>
        <d v="2015-01-30T00:00:00"/>
        <d v="2015-02-15T00:00:00"/>
        <d v="2015-03-15T00:00:00"/>
        <d v="2015-06-19T00:00:00"/>
        <d v="2015-06-01T00:00:00"/>
        <d v="2015-03-05T00:00:00"/>
        <d v="2015-06-29T00:00:00"/>
        <d v="2015-03-09T00:00:00"/>
        <d v="2015-02-26T00:00:00"/>
        <d v="2015-04-13T00:00:00"/>
        <d v="2015-05-17T00:00:00"/>
        <d v="2015-01-14T00:00:00"/>
        <d v="2015-04-01T00:00:00"/>
        <d v="2015-03-13T00:00:00"/>
        <d v="2015-01-11T00:00:00"/>
        <d v="2015-03-06T00:00:00"/>
        <d v="2015-05-26T00:00:00"/>
        <d v="2015-06-16T00:00:00"/>
        <d v="2015-02-03T00:00:00"/>
        <d v="2015-02-09T00:00:00"/>
        <d v="2015-05-12T00:00:00"/>
        <d v="2015-05-06T00:00:00"/>
        <d v="2015-03-04T00:00:00"/>
        <d v="2015-05-02T00:00:00"/>
        <d v="2015-06-08T00:00:00"/>
        <d v="2015-06-15T00:00:00"/>
        <d v="2015-01-20T00:00:00"/>
        <d v="2015-03-12T00:00:00"/>
        <d v="2015-02-19T00:00:00"/>
        <d v="2015-03-03T00:00:00"/>
        <d v="2015-02-17T00:00:00"/>
        <d v="2015-03-17T00:00:00"/>
        <d v="2015-03-16T00:00:00"/>
        <d v="2015-05-14T00:00:00"/>
        <d v="2015-05-18T00:00:00"/>
        <d v="2015-06-26T00:00:00"/>
        <d v="2015-03-10T00:00:00"/>
        <d v="2015-02-23T00:00:00"/>
        <d v="2015-06-25T00:00:00"/>
        <d v="2015-04-27T00:00:00"/>
        <d v="2015-05-11T00:00:00"/>
        <d v="2015-01-25T00:00:00"/>
        <d v="2015-02-06T00:00:00"/>
        <d v="2015-04-11T00:00:00"/>
        <d v="2015-03-08T00:00:00"/>
        <d v="2015-05-10T00:00:00"/>
        <d v="2015-06-27T00:00:00"/>
        <d v="2015-06-21T00:00:00"/>
        <d v="2015-02-01T00:00:00"/>
        <d v="2015-03-07T00:00:00"/>
        <d v="2015-06-24T00:00:00"/>
        <d v="2015-01-18T00:00:00"/>
        <d v="2015-04-14T00:00:00"/>
        <d v="2015-01-23T00:00:00"/>
        <d v="2015-04-12T00:00:00"/>
      </sharedItems>
      <fieldGroup base="1">
        <rangePr groupBy="days" startDate="2015-01-01T00:00:00" endDate="2015-07-01T00:00:00" groupInterval="1"/>
        <groupItems count="368">
          <s v="&lt;1/1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5"/>
        </groupItems>
      </fieldGroup>
    </cacheField>
    <cacheField name="Ship_Date" numFmtId="180"/>
    <cacheField name="Customer_Name" numFmtId="0">
      <sharedItems count="1130">
        <s v="Bonnie Potter"/>
        <s v="Ronnie Proctor"/>
        <s v="Marcus Dunlap"/>
        <s v="Gwendolyn F Tyson"/>
        <s v="Timothy Reese"/>
        <s v="Sarah Ramsey"/>
        <s v="Laurie Hanna"/>
        <s v="Jim Rodgers"/>
        <s v="Tony Wilkins Winters"/>
        <s v="Edna Thomas"/>
        <s v="Guy Gallagher"/>
        <s v="Matthew Berman"/>
        <s v="Ricky Hensley"/>
        <s v="Theodore Moran"/>
        <s v="Lorraine Kelly"/>
        <s v="Sidney Russell Austin"/>
        <s v="Randall Montgomery"/>
        <s v="Pam Gilbert"/>
        <s v="Lynn Morrow"/>
        <s v="Ellen McCormick"/>
        <s v="Scott Bunn"/>
        <s v="Annette Boone"/>
        <s v="Edgar Stone"/>
        <s v="Helen Stein"/>
        <s v="Norman Shields"/>
        <s v="Wallace Werner"/>
        <s v="Victoria Baker Hoover"/>
        <s v="Eddie House Mueller"/>
        <s v="Max McKenna"/>
        <s v="Claudia Boyle"/>
        <s v="Caroline Johnston"/>
        <s v="Lois Hamilton"/>
        <s v="Tom McFarland"/>
        <s v="Ron Newton"/>
        <s v="Dwight M Carr"/>
        <s v="Linda Weiss"/>
        <s v="Helen H Murphy"/>
        <s v="Shawn Stern"/>
        <s v="Kara Allison"/>
        <s v="Dale Gillespie"/>
        <s v="Brooke Weeks Taylor"/>
        <s v="Marguerite Moss"/>
        <s v="Rhonda Ivey"/>
        <s v="Yvonne Fox"/>
        <s v="Geoffrey Zhu"/>
        <s v="Kent Kerr"/>
        <s v="Diana Xu"/>
        <s v="Robin Kramer Vaughn"/>
        <s v="Vicki Hauser"/>
        <s v="Janice Cole"/>
        <s v="Christina Matthews"/>
        <s v="Wesley Waller"/>
        <s v="Phillip Holmes"/>
        <s v="Alex Harrell"/>
        <s v="Lloyd Norris"/>
        <s v="Gerald Kearney"/>
        <s v="Danny Hong"/>
        <s v="Tammy Goldman"/>
        <s v="Samantha Weaver"/>
        <s v="Leroy Blanchard"/>
        <s v="Max Small"/>
        <s v="Floyd Dale"/>
        <s v="Anna Wood"/>
        <s v="Frances Saunders"/>
        <s v="Colleen Andrews"/>
        <s v="Michele Bullard"/>
        <s v="Don Cameron"/>
        <s v="Shawn McIntyre"/>
        <s v="Gilbert Scarborough"/>
        <s v="Amy Ellis Holder"/>
        <s v="Marshall Brandt Briggs"/>
        <s v="Brenda Nelson Blanchard"/>
        <s v="Brett Hawkins"/>
        <s v="Irene Li"/>
        <s v="Allan Shields"/>
        <s v="Edward Pugh"/>
        <s v="Carlos Hess"/>
        <s v="Ross Frederick"/>
        <s v="James Beck"/>
        <s v="Calvin Boyette"/>
        <s v="Sam Rouse"/>
        <s v="Eleanor Swain"/>
        <s v="Roger Blalock Cassidy"/>
        <s v="Lucille Rankin"/>
        <s v="Vickie Andrews"/>
        <s v="Pauline Boyette"/>
        <s v="Virginia Gay"/>
        <s v="Patricia Cole Blair"/>
        <s v="Sara O'Connor"/>
        <s v="Thomas McAllister"/>
        <s v="Glen Caldwell"/>
        <s v="Ruby Gibbons"/>
        <s v="Benjamin Kaufman"/>
        <s v="Katherine Kearney"/>
        <s v="Arthur Lowe Nash"/>
        <s v="Brenda May"/>
        <s v="Faye Dyer"/>
        <s v="Bradley Pollock"/>
        <s v="Curtis O'Connell"/>
        <s v="Bobby Clements"/>
        <s v="Jacqueline Noble"/>
        <s v="Lynn Epstein"/>
        <s v="Rosemary English"/>
        <s v="Kim Weiss"/>
        <s v="Juanita Coley Knox"/>
        <s v="Bonnie Chambers"/>
        <s v="Barbara McNamara"/>
        <s v="Chris F Brandt"/>
        <s v="Patrick Rosenthal"/>
        <s v="Troy Moon"/>
        <s v="Sam Oh"/>
        <s v="Roberta Mullins Peters"/>
        <s v="Jeanne Werner"/>
        <s v="Sandra Sharma"/>
        <s v="Sylvia Bush"/>
        <s v="Danielle Watts"/>
        <s v="Renee Alston"/>
        <s v="Angela Howe"/>
        <s v="Roger Schwartz"/>
        <s v="Joel Buckley"/>
        <s v="Erica R Fuller"/>
        <s v="Shawn Combs"/>
        <s v="Monica McCormick"/>
        <s v="Denise Carver"/>
        <s v="Bruce Stark"/>
        <s v="June Frank Hammond"/>
        <s v="Calvin Parsons Walter"/>
        <s v="Carolyn Proctor"/>
        <s v="Scott Feldman"/>
        <s v="Ernest Barber"/>
        <s v="Alice Berger McIntyre"/>
        <s v="Thelma Abrams"/>
        <s v="Judy Barrett"/>
        <s v="Valerie Moon"/>
        <s v="Joyce Murray"/>
        <s v="Leslie Rowland"/>
        <s v="George Terry"/>
        <s v="Anne Armstrong"/>
        <s v="Debbie Stevenson"/>
        <s v="Marc Nash"/>
        <s v="Maria Thomas"/>
        <s v="Craig Bennett"/>
        <s v="Marion Bowling"/>
        <s v="Tony Doyle"/>
        <s v="Ross Simpson"/>
        <s v="Donna Craven"/>
        <s v="Edgar McKenzie"/>
        <s v="Edward Leonard"/>
        <s v="Molly Vincent"/>
        <s v="Ronnie Creech"/>
        <s v="Eileen Cheek"/>
        <s v="Toni Swanson"/>
        <s v="Douglas Buck"/>
        <s v="Jimmy Alston Holder"/>
        <s v="Steve McKee"/>
        <s v="Carol Saunders"/>
        <s v="Cameron Owens"/>
        <s v="Gregory Rao"/>
        <s v="Mark Ritchie"/>
        <s v="Aaron Riggs"/>
        <s v="Gina McKnight"/>
        <s v="April Hu"/>
        <s v="Jill Clements"/>
        <s v="Alice Coley"/>
        <s v="Ruth Lamm"/>
        <s v="Henry Ball"/>
        <s v="Dennis Boykin Townsend"/>
        <s v="Edna Monroe Talley"/>
        <s v="Peggy Chan"/>
        <s v="Kristine Connolly"/>
        <s v="Walter Young"/>
        <s v="Kristina Sanders"/>
        <s v="Peter McConnell"/>
        <s v="Katharine Bass"/>
        <s v="Vanessa Winstead"/>
        <s v="Gordon Lyon"/>
        <s v="Evan K Bullard"/>
        <s v="Marlene Abrams"/>
        <s v="Kathryn Patrick"/>
        <s v="Timothy Currie"/>
        <s v="William Larson"/>
        <s v="Eva Silverman"/>
        <s v="Joel Huffman"/>
        <s v="Charlie Moore"/>
        <s v="Doris Fitzpatrick"/>
        <s v="Alexandra Wise"/>
        <s v="Vickie Morse"/>
        <s v="Gretchen Ball"/>
        <s v="Lindsay P Ashley"/>
        <s v="Alison Peters Wooten"/>
        <s v="Brett Schultz"/>
        <s v="Robert Cowan"/>
        <s v="Howard Rogers"/>
        <s v="Heather Stern"/>
        <s v="Hazel Khan"/>
        <s v="Jenny Petty"/>
        <s v="Terry Klein"/>
        <s v="Scott McKenna"/>
        <s v="Juan Justice"/>
        <s v="Christopher Bryant"/>
        <s v="Brooke Shepherd"/>
        <s v="Lois Rowland"/>
        <s v="Neal Wolfe"/>
        <s v="Robin High"/>
        <s v="Steve O'Brien"/>
        <s v="Roger Meyer"/>
        <s v="Leah Clapp"/>
        <s v="Ann Katz"/>
        <s v="Derek McCormick"/>
        <s v="Marjorie Arthur"/>
        <s v="Hilda Bennett"/>
        <s v="Miriam Mueller"/>
        <s v="Emily Sims"/>
        <s v="Allison Kirby"/>
        <s v="Amy Shea"/>
        <s v="Lewis Baldwin"/>
        <s v="Brian Leach"/>
        <s v="Albert Frost"/>
        <s v="Edward McKenzie"/>
        <s v="Katie Dougherty"/>
        <s v="Laurence Poe"/>
        <s v="Seth Merrill"/>
        <s v="Ashley Reese"/>
        <s v="Tommy Honeycutt"/>
        <s v="Alicia Curtis"/>
        <s v="Richard McClure"/>
        <s v="Johnny Reid"/>
        <s v="Adam G Sawyer"/>
        <s v="Nelson Hensley"/>
        <s v="Jenny Gold"/>
        <s v="Joseph Grossman"/>
        <s v="Kelly O'Connor"/>
        <s v="Pam Anthony"/>
        <s v="Stephen Lam"/>
        <s v="Melvin Duke"/>
        <s v="Beverly Cooke Brooks"/>
        <s v="Lindsay Link"/>
        <s v="June Herbert"/>
        <s v="Meredith Walters"/>
        <s v="Danny Vaughn"/>
        <s v="Peggy Rowe"/>
        <s v="Stacey Hale"/>
        <s v="Joy Maxwell"/>
        <s v="Mary Page"/>
        <s v="Jordan Wilkinson"/>
        <s v="David Wrenn"/>
        <s v="Elisabeth Massey"/>
        <s v="Helen Lyons"/>
        <s v="Neil Hogan"/>
        <s v="Bernice F Day"/>
        <s v="Stuart Holloway"/>
        <s v="Jeffrey Mueller"/>
        <s v="Geraldine Puckett"/>
        <s v="Deborah Paul"/>
        <s v="Jean Webster"/>
        <s v="Sarah N Becker"/>
        <s v="Carlos Byrd"/>
        <s v="Jason Bray"/>
        <s v="Holly Pate"/>
        <s v="Amanda Conner"/>
        <s v="Eileen Riddle"/>
        <s v="Lee McKenna Gregory"/>
        <s v="Cheryl Guthrie"/>
        <s v="Marianne Goldstein"/>
        <s v="Judy Singer"/>
        <s v="Catherine Mullins"/>
        <s v="Christian Albright"/>
        <s v="Joann Moser"/>
        <s v="Marvin Hunt"/>
        <s v="Sheryl Marsh"/>
        <s v="Monica Law Thompson"/>
        <s v="Douglas Sutton"/>
        <s v="Gerald Love"/>
        <s v="Jesse Hutchinson"/>
        <s v="Helen H Heller"/>
        <s v="Leah Davenport"/>
        <s v="Karen Hendricks"/>
        <s v="Jacob Lanier"/>
        <s v="Arthur Brady"/>
        <s v="Dana Burgess"/>
        <s v="Sharon Ellis"/>
        <s v="Sandy Ellington"/>
        <s v="Erika Fink"/>
        <s v="Ellen Beck"/>
        <s v="Malcolm Robertson"/>
        <s v="Billie Fowler"/>
        <s v="Gail Rankin Cole"/>
        <s v="Jennifer Siegel"/>
        <s v="Harriet Hodges"/>
        <s v="Jordan Berry"/>
        <s v="Francis Spivey"/>
        <s v="Rachel Casey"/>
        <s v="Carla Hauser"/>
        <s v="Marsha P Joyner"/>
        <s v="Carol Sherrill"/>
        <s v="Marion Wilcox"/>
        <s v="Kerry Jernigan"/>
        <s v="Tracy Livingston"/>
        <s v="Jessie Kelly"/>
        <s v="Dolores Abrams"/>
        <s v="Ruth Dudley"/>
        <s v="Calvin Conway"/>
        <s v="Robyn Garner"/>
        <s v="Kelly Shaw"/>
        <s v="Albert Maxwell"/>
        <s v="Stephanie Sun Perry"/>
        <s v="Denise Parks"/>
        <s v="Dorothy Buchanan"/>
        <s v="Ernest Oh"/>
        <s v="Jane Shah"/>
        <s v="Tony Chandler"/>
        <s v="Sally House"/>
        <s v="Phillip Chappell"/>
        <s v="Benjamin Chan"/>
        <s v="Yvonne Clarke"/>
        <s v="Lynn Payne"/>
        <s v="Gregory Holden"/>
        <s v="Francis Evans"/>
        <s v="Howard Burnett"/>
        <s v="Sue Drake"/>
        <s v="Gail Currin"/>
        <s v="Neal Weber"/>
        <s v="Lloyd Spencer"/>
        <s v="Phillip Pollard"/>
        <s v="Rita Barton"/>
        <s v="Lynn Bell"/>
        <s v="Lloyd Dickson"/>
        <s v="Priscilla Frank"/>
        <s v="Kristin George"/>
        <s v="Theresa Winters"/>
        <s v="Beverly Cameron"/>
        <s v="Francis Sherrill"/>
        <s v="Meredith Humphrey"/>
        <s v="Julie Porter"/>
        <s v="Glen Newman"/>
        <s v="Eugene Kerr"/>
        <s v="Brian Bennett"/>
        <s v="Marguerite Rodgers"/>
        <s v="Kent Burton"/>
        <s v="Jessica Huffman"/>
        <s v="Jon Hale"/>
        <s v="Mildred Chase"/>
        <s v="Jerome Burch"/>
        <s v="Erin Ballard"/>
        <s v="Gayle Pearson"/>
        <s v="Keith R Atkinson"/>
        <s v="Gene Gilliam"/>
        <s v="Willie Robinson"/>
        <s v="Vicki Bond"/>
        <s v="Erik Barr"/>
        <s v="Pam Bennett"/>
        <s v="Marion Owens"/>
        <s v="Theodore Tyson"/>
        <s v="Colleen Fletcher"/>
        <s v="Hazel Dale"/>
        <s v="Ted Dunlap"/>
        <s v="Leon Peele"/>
        <s v="Kimberly McCarthy"/>
        <s v="Sidney Bowling"/>
        <s v="Timothy Ross"/>
        <s v="Maxine Collier Grady"/>
        <s v="Joanna Keith"/>
        <s v="Dwight Bishop"/>
        <s v="Dennis Welch"/>
        <s v="Luis Kerr"/>
        <s v="Julia Reynolds"/>
        <s v="Samantha Koch"/>
        <s v="Tonya Proctor"/>
        <s v="Peggy Lanier"/>
        <s v="Randy Jiang"/>
        <s v="Ray Grady"/>
        <s v="Kurt O'Connor"/>
        <s v="Pam Patton"/>
        <s v="Benjamin Strauss"/>
        <s v="Michael Robbins"/>
        <s v="Marjorie Owens"/>
        <s v="Carmen McPherson"/>
        <s v="Malcolm Floyd"/>
        <s v="Russell Chan"/>
        <s v="Edna Huang"/>
        <s v="Alex Nicholson"/>
        <s v="Edith Forbes"/>
        <s v="Arlene Weeks"/>
        <s v="Jessie Houston"/>
        <s v="Sandy Hunt"/>
        <s v="Jesse Williamson"/>
        <s v="Becky O'Brien"/>
        <s v="Lee Xu"/>
        <s v="Glenda Herbert"/>
        <s v="Dwight Stephenson"/>
        <s v="John Morse"/>
        <s v="Louis Parrish"/>
        <s v="Sidney Brewer"/>
        <s v="Grace McNeill Hunt"/>
        <s v="Edward Lamm"/>
        <s v="Beth English"/>
        <s v="Faye Wolf"/>
        <s v="Judy Merritt"/>
        <s v="Debra Proctor"/>
        <s v="Eileen Fletcher"/>
        <s v="Jeremy Pratt"/>
        <s v="Billy Perry Browning"/>
        <s v="Ken Cash"/>
        <s v="Elsie Hwang"/>
        <s v="Hazel Jennings"/>
        <s v="Patrick Byrne"/>
        <s v="Gary Hester"/>
        <s v="Eva Simpson"/>
        <s v="April Bowers"/>
        <s v="Bradley Schroeder"/>
        <s v="Lois Hansen"/>
        <s v="Henry O'Connell"/>
        <s v="Kara Patton"/>
        <s v="Vickie Coates"/>
        <s v="Anne Bland"/>
        <s v="Ryan Foster"/>
        <s v="Keith Hobbs"/>
        <s v="Vickie Gonzalez"/>
        <s v="Danielle Kramer"/>
        <s v="Rosemary Branch"/>
        <s v="Joanne Church"/>
        <s v="Josephine Rao"/>
        <s v="Harold Albright"/>
        <s v="Pauline Denton"/>
        <s v="Dana Sharpe"/>
        <s v="Herbert Beard"/>
        <s v="Cindy Harvey"/>
        <s v="Sherri McIntosh"/>
        <s v="Chris Pritchard"/>
        <s v="Teresa Hill"/>
        <s v="Keith Marsh"/>
        <s v="Adam Saunders Gray"/>
        <s v="Marion Lindsey"/>
        <s v="Denise McIntosh"/>
        <s v="Marie Bass"/>
        <s v="Edward Bynum"/>
        <s v="Vivian Goldstein"/>
        <s v="Jackie Burke"/>
        <s v="Janet McCullough"/>
        <s v="Vivian Clarke"/>
        <s v="Aaron Dillon"/>
        <s v="Marguerite Yu"/>
        <s v="Arlene Gibbons"/>
        <s v="Kristina Collier"/>
        <s v="Earl Roy"/>
        <s v="Chris Ford"/>
        <s v="James Hunter"/>
        <s v="Patsy Harmon"/>
        <s v="Joe D Dean"/>
        <s v="Earl Buck"/>
        <s v="Jeanne Walker"/>
        <s v="Christina Hanna"/>
        <s v="George McLamb"/>
        <s v="Jean Khan"/>
        <s v="Hazel Jones"/>
        <s v="Carolyn Greer"/>
        <s v="Wesley Tate"/>
        <s v="Crystal Floyd"/>
        <s v="Charles Ward"/>
        <s v="Marc Ray"/>
        <s v="Pamela Wiley"/>
        <s v="Betsy Gibson"/>
        <s v="Rebecca Lindsey"/>
        <s v="Brooke Lancaster"/>
        <s v="Robyn Zhou"/>
        <s v="Gregory Crane"/>
        <s v="Stacy Gould"/>
        <s v="Kerry Green"/>
        <s v="Frances Jackson"/>
        <s v="Jean Weiss Diaz"/>
        <s v="Kyle Kaufman"/>
        <s v="Rodney Field"/>
        <s v="Veronica Peck"/>
        <s v="Steve Raynor"/>
        <s v="Norman Adams"/>
        <s v="Wesley Reid"/>
        <s v="Vicki Zhu Daniels"/>
        <s v="Danielle Daniel"/>
        <s v="Tommy Ellis Ritchie"/>
        <s v="Paul Puckett"/>
        <s v="Marvin MacDonald"/>
        <s v="Michael Tanner"/>
        <s v="Alison Stewart"/>
        <s v="Wayne Sutherland"/>
        <s v="Don Beard"/>
        <s v="Kate Lehman"/>
        <s v="Gloria Jacobs"/>
        <s v="Charlotte L Doyle"/>
        <s v="Renee Huang"/>
        <s v="Kay Schultz"/>
        <s v="Joseph Dawson"/>
        <s v="Randall Boykin"/>
        <s v="Earl Watts"/>
        <s v="Larry Hall"/>
        <s v="Neil Parker"/>
        <s v="Brad Stark"/>
        <s v="Jon Ayers"/>
        <s v="Nicole Reid"/>
        <s v="John Bray"/>
        <s v="Laurence Flowers"/>
        <s v="Gary Koch"/>
        <s v="Tara Powers Underwood"/>
        <s v="Joan Floyd"/>
        <s v="Carol Wood"/>
        <s v="James Nicholson"/>
        <s v="Zachary Maynard"/>
        <s v="Edwin Coley"/>
        <s v="Sherry Hurley"/>
        <s v="Ronnie Nolan"/>
        <s v="Lucille Buchanan"/>
        <s v="Ronald O'Neill"/>
        <s v="Chad Henson"/>
        <s v="Frank Hess"/>
        <s v="Alex Watkins"/>
        <s v="Don Rogers"/>
        <s v="Kathleen Huang Hall"/>
        <s v="Jerry Ennis"/>
        <s v="Wayne Lutz"/>
        <s v="June Roberts"/>
        <s v="Gerald Petty"/>
        <s v="Patrick Adcock"/>
        <s v="Molly Browning"/>
        <s v="Aaron Day"/>
        <s v="Lori Wolfe"/>
        <s v="Gerald Raynor"/>
        <s v="Katherine W Epstein"/>
        <s v="Sidney Greenberg"/>
        <s v="Marvin Rollins"/>
        <s v="Sam Woodward"/>
        <s v="Eugene Brewer Knox"/>
        <s v="Nina Bowles"/>
        <s v="Roy Hardison"/>
        <s v="Dan Lamm"/>
        <s v="Charles Cline"/>
        <s v="Elsie Pridgen"/>
        <s v="Carolyn Bowling"/>
        <s v="Mitchell Ross"/>
        <s v="Sidney Scarborough"/>
        <s v="Jeanne Nguyen"/>
        <s v="Esther Whitaker"/>
        <s v="Julie Edwards"/>
        <s v="Wesley Corbett"/>
        <s v="Lynn O'Donnell"/>
        <s v="Larry Church"/>
        <s v="Neil Bailey"/>
        <s v="Rhonda Schroeder"/>
        <s v="Melinda Thornton"/>
        <s v="Holly Osborne"/>
        <s v="Joseph Hurst"/>
        <s v="Sandra Berry"/>
        <s v="Lillian Day"/>
        <s v="Dennis Bowen"/>
        <s v="Sharon Long"/>
        <s v="Regina Langley"/>
        <s v="Rosemary Stark"/>
        <s v="Kathy Shah"/>
        <s v="Russell W Melton"/>
        <s v="Jennifer Zimmerman"/>
        <s v="Constance Flowers"/>
        <s v="Linda Blake"/>
        <s v="Juanita Ballard"/>
        <s v="Carrie Lewis"/>
        <s v="Kerry Wilkerson"/>
        <s v="Nina Horne Kelly"/>
        <s v="Christopher Meadows"/>
        <s v="Eric West"/>
        <s v="Danielle Myers"/>
        <s v="Dean Solomon"/>
        <s v="Edna Pierce"/>
        <s v="Paige Jacobs"/>
        <s v="Herbert Holden"/>
        <s v="Helen Simpson"/>
        <s v="Sherri P Stephens"/>
        <s v="Nelson Hong"/>
        <s v="Michele Bradshaw"/>
        <s v="Ralph Woods Scott"/>
        <s v="Robert Rollins"/>
        <s v="Jeff Spivey"/>
        <s v="Marlene Kirk"/>
        <s v="Charlotte Patterson"/>
        <s v="Miriam Greenberg"/>
        <s v="Ray Oakley"/>
        <s v="Jackie Capps"/>
        <s v="Lawrence Dennis"/>
        <s v="Valerie Siegel"/>
        <s v="Derek Jernigan"/>
        <s v="Jack Morse"/>
        <s v="Joyce Knox"/>
        <s v="Albert Tyson"/>
        <s v="Marvin Yang"/>
        <s v="Danielle Schneider"/>
        <s v="Ian Hall"/>
        <s v="Vanessa Boyer"/>
        <s v="Kate Peck"/>
        <s v="Vincent Hale"/>
        <s v="Stacey Lucas"/>
        <s v="Suzanne Cochran"/>
        <s v="Dwight Albright Huffman"/>
        <s v="Herbert Williamson"/>
        <s v="Clifford Webb"/>
        <s v="Michelle Steele"/>
        <s v="Joy Kaplan McNeill"/>
        <s v="Erika Morgan"/>
        <s v="Gina B Hess"/>
        <s v="Roberta Daniel"/>
        <s v="Lisa Kim"/>
        <s v="Martin Kirk"/>
        <s v="Anita Kent"/>
        <s v="Jacob Hirsch"/>
        <s v="Oscar Bowers"/>
        <s v="Gretchen Levine"/>
        <s v="Melanie Burgess"/>
        <s v="Maureen Herbert Hood"/>
        <s v="Penny Tuttle"/>
        <s v="Amy Hall"/>
        <s v="Sean Stephenson"/>
        <s v="Marcia Feldman"/>
        <s v="Tracy Buckley"/>
        <s v="Hannah Tyson"/>
        <s v="Nathan Jenkins"/>
        <s v="Earl Alston"/>
        <s v="Gregory R Snow"/>
        <s v="William Crawford"/>
        <s v="Scott Moore"/>
        <s v="Diana Coble Hubbard"/>
        <s v="Franklin Spencer"/>
        <s v="Eileen McDonald"/>
        <s v="Teresa Wallace"/>
        <s v="Dana Waller"/>
        <s v="Leslie Shannon"/>
        <s v="Justin Frank"/>
        <s v="Ted Crowder"/>
        <s v="Vickie Martinez"/>
        <s v="Bonnie Matthews Rowland"/>
        <s v="Sean Burton"/>
        <s v="Carolyn Hoffman"/>
        <s v="Marsha Roy"/>
        <s v="Priscilla Brandon"/>
        <s v="Robert Brantley"/>
        <s v="Sherri F Vogel"/>
        <s v="Marianne Weiner Ennis"/>
        <s v="Lynne Wilcox"/>
        <s v="Lynda Rosenthal"/>
        <s v="Anna Burgess"/>
        <s v="David Weaver"/>
        <s v="Paula Hubbard"/>
        <s v="Harriet Bowman"/>
        <s v="Judy Frazier"/>
        <s v="James Dickinson Ball"/>
        <s v="Cynthia Khan"/>
        <s v="Wayne Bean"/>
        <s v="Cathy Simon"/>
        <s v="Erika Jordan"/>
        <s v="Lindsay O'Connell"/>
        <s v="Jon Ward"/>
        <s v="Lynda Herman"/>
        <s v="Peter Adams"/>
        <s v="Jay Simon"/>
        <s v="Eileen Schwartz"/>
        <s v="Kenneth Pollock"/>
        <s v="Francis Kendall"/>
        <s v="Louise Webster Sharma"/>
        <s v="Nathan Newton"/>
        <s v="Marianne Carey"/>
        <s v="Alfred Singh"/>
        <s v="Todd D Norris"/>
        <s v="Claudia Webb"/>
        <s v="Elsie Boykin"/>
        <s v="Kelly Collins"/>
        <s v="Victor Cherry"/>
        <s v="Malcolm S Lanier"/>
        <s v="Evan Kelley"/>
        <s v="Matthew Conway"/>
        <s v="Annie Odom"/>
        <s v="Vernon Hirsch Singleton"/>
        <s v="Patsy Shea"/>
        <s v="Tracy Dyer"/>
        <s v="Nathan Fox"/>
        <s v="Leigh Burnette Hurley"/>
        <s v="Alfred Barber"/>
        <s v="Paige Mason"/>
        <s v="Jeffrey Lloyd"/>
        <s v="Jack Hatcher"/>
        <s v="Carolyn Fisher"/>
        <s v="Paige Powers"/>
        <s v="Joyce Kern"/>
        <s v="Mary Hewitt"/>
        <s v="Philip Hawkins"/>
        <s v="Melvin Kendall"/>
        <s v="Crystal Crabtree"/>
        <s v="Jon Kendall"/>
        <s v="Molly Webster"/>
        <s v="Lester Sawyer"/>
        <s v="Kerry Hardy"/>
        <s v="Courtney Boyd"/>
        <s v="Melinda Rogers"/>
        <s v="Tom Hoyle Honeycutt"/>
        <s v="Wesley Field"/>
        <s v="Brenda Jain"/>
        <s v="Harry Sellers"/>
        <s v="Melanie Knight"/>
        <s v="Judy Hall"/>
        <s v="Sheryl Reese"/>
        <s v="Joanne Spivey"/>
        <s v="Frank Cross"/>
        <s v="Marvin Patrick"/>
        <s v="Donald Melton"/>
        <s v="Gene Heath Cross"/>
        <s v="Karen O'Donnell"/>
        <s v="Lester Woodward Maynard"/>
        <s v="David Hoyle"/>
        <s v="Laurie Howe"/>
        <s v="Eddie Walker"/>
        <s v="Oscar Ford"/>
        <s v="Bobby Powell"/>
        <s v="Sharon Thomas"/>
        <s v="Anita Hahn"/>
        <s v="Stacy Chang"/>
        <s v="Christopher High"/>
        <s v="Clara Kaplan"/>
        <s v="Jennifer Stanton"/>
        <s v="Sean McKenna"/>
        <s v="Maurice Kelly"/>
        <s v="Alvin Hoover"/>
        <s v="Jeff Meadows"/>
        <s v="Lloyd Levin"/>
        <s v="Bernard Thompson"/>
        <s v="Nicole Pope"/>
        <s v="Geoffrey H Wong"/>
        <s v="Helen Dickerson"/>
        <s v="James Davenport"/>
        <s v="Brandon Beach"/>
        <s v="Carlos Adkins"/>
        <s v="Kristine Holden"/>
        <s v="Brett Ingram"/>
        <s v="Debra Block"/>
        <s v="Marlene Harrison"/>
        <s v="Dennis Block Richardson"/>
        <s v="Lucille McGee"/>
        <s v="Monica Harvey"/>
        <s v="Jimmy Waters"/>
        <s v="Nancy Holden"/>
        <s v="Arnold Floyd Blair"/>
        <s v="Larry Langston"/>
        <s v="Samuel Newman"/>
        <s v="Ryan Herman"/>
        <s v="Glen Robertson"/>
        <s v="Beth Dolan"/>
        <s v="Joe Baldwin"/>
        <s v="Pat Kinney"/>
        <s v="Laurence Cummings"/>
        <s v="Emma Buckley"/>
        <s v="Kara Foster"/>
        <s v="Megan Woods"/>
        <s v="Stephanie Hawkins"/>
        <s v="Lynn Hines"/>
        <s v="Gordon Boswell"/>
        <s v="Colleen Marsh"/>
        <s v="Sylvia Kumar"/>
        <s v="Faye Silver"/>
        <s v="Kerry Beach"/>
        <s v="Patrick Lowry"/>
        <s v="Clyde Burnett"/>
        <s v="Emma Bloom"/>
        <s v="Danielle Baird"/>
        <s v="Annie Horne"/>
        <s v="Vincent Daniel"/>
        <s v="Jacob Murray"/>
        <s v="Mike G Hartman"/>
        <s v="Marvin Parrott"/>
        <s v="Debra Batchelor"/>
        <s v="Mildred Briggs"/>
        <s v="Lisa Branch"/>
        <s v="Geoffrey Saunders"/>
        <s v="Janice Frye"/>
        <s v="Jacob McNeill"/>
        <s v="Debbie Dillon"/>
        <s v="Tina Monroe"/>
        <s v="Beverly Roberts"/>
        <s v="Julian F Wolfe"/>
        <s v="Ken H Frazier"/>
        <s v="Kyle Fink"/>
        <s v="Sandra Faulkner"/>
        <s v="Wesley Cho"/>
        <s v="Arlene Wiggins Dalton"/>
        <s v="Nicholas Wallace"/>
        <s v="Dorothy Holt"/>
        <s v="John Merritt"/>
        <s v="Kimberly Reilly"/>
        <s v="Troy Cassidy"/>
        <s v="Lindsay Tate"/>
        <s v="Debra P May"/>
        <s v="Judith Shepherd"/>
        <s v="Kenneth Capps"/>
        <s v="Natalie Aldridge"/>
        <s v="Danny Richmond"/>
        <s v="Melanie Morrow"/>
        <s v="Tonya Miller"/>
        <s v="Donna Braun"/>
        <s v="Joan Beach"/>
        <s v="Yvonne Collier"/>
        <s v="Troy Casey"/>
        <s v="Lucille Gibbons"/>
        <s v="Joe George"/>
        <s v="Gilbert Godfrey"/>
        <s v="Rhonda Stein"/>
        <s v="Ricky Sanders"/>
        <s v="Kelly Sawyer"/>
        <s v="Rhonda Bryant"/>
        <s v="Jack Horn"/>
        <s v="Michelle Bryant Phillips"/>
        <s v="Gordon Walker"/>
        <s v="Craig Liu"/>
        <s v="Pauline Finch"/>
        <s v="Sean N Boyer"/>
        <s v="Maria Block"/>
        <s v="Arlene Long"/>
        <s v="Geoffrey Koch"/>
        <s v="Kevin Smith"/>
        <s v="Toni Owens Poe"/>
        <s v="Alfred Harmon"/>
        <s v="Jeanette Davies"/>
        <s v="Pauline Brooks"/>
        <s v="Sidney Larson"/>
        <s v="Frances Holt"/>
        <s v="Leo E Underwood"/>
        <s v="Sandy Mueller"/>
        <s v="Shawn Meyer"/>
        <s v="Harriet Wooten"/>
        <s v="Derek Sweeney"/>
        <s v="Gretchen Orr"/>
        <s v="Janet Zhang"/>
        <s v="Rick Houston"/>
        <s v="Mitchell Goldberg"/>
        <s v="Max Hubbard"/>
        <s v="Helen Ferguson"/>
        <s v="Josephine Dalton"/>
        <s v="Rick Ellis"/>
        <s v="Edna Freeman"/>
        <s v="Wayne Bass"/>
        <s v="Martha Bowers"/>
        <s v="Joan Bowers"/>
        <s v="Virginia McNeill"/>
        <s v="Karl Knowles"/>
        <s v="Laurie Moon"/>
        <s v="Karen Warren"/>
        <s v="Yvonne Stephens"/>
        <s v="Rosemary O'Brien"/>
        <s v="Kent Gill"/>
        <s v="Marshall Sutherland"/>
        <s v="Wendy Pridgen Pearce"/>
        <s v="Seth Matthews"/>
        <s v="Eugene H Walsh"/>
        <s v="Anne Schultz"/>
        <s v="Malcolm French"/>
        <s v="Penny Leach"/>
        <s v="Gina Curry"/>
        <s v="Tommy Lutz"/>
        <s v="Anthony Stanley"/>
        <s v="Laurence Hull"/>
        <s v="Gerald Crabtree"/>
        <s v="Amy Hamrick Melvin"/>
        <s v="Brandon E Shepherd"/>
        <s v="Phyllis Little"/>
        <s v="Robyn Hayes"/>
        <s v="Lillian Fischer"/>
        <s v="Danielle P Rao"/>
        <s v="Betsy Puckett"/>
        <s v="Alicia Wood Shah"/>
        <s v="Marianne Connor"/>
        <s v="Teresa Bishop"/>
        <s v="Leo J Olson"/>
        <s v="Joanne Chu"/>
        <s v="Brenda Ross"/>
        <s v="Leo Kane"/>
        <s v="Benjamin Lam"/>
        <s v="Jeffrey Page"/>
        <s v="Pat Baker"/>
        <s v="Carlos Hanson"/>
        <s v="Yvonne Mann"/>
        <s v="Lloyd Fuller"/>
        <s v="Geoffrey Rivera"/>
        <s v="Edna Michael"/>
        <s v="Kathryn Wolfe"/>
        <s v="Marlene Gray"/>
        <s v="Lloyd Cannon"/>
        <s v="Sally Dunn"/>
        <s v="Ricky W Clements"/>
        <s v="Marcia Greenberg"/>
        <s v="Juan Gold"/>
        <s v="Stanley Steele"/>
        <s v="Lynda Banks"/>
        <s v="Becky Farmer"/>
        <s v="Caroline Stone"/>
        <s v="Donna Block"/>
        <s v="Erika Clapp"/>
        <s v="Katharine Hudson"/>
        <s v="Penny O Caldwell"/>
        <s v="Rachel Bates"/>
        <s v="Sherri Kramer"/>
        <s v="Megan York"/>
        <s v="Arnold Gay"/>
        <s v="Brian Grady"/>
        <s v="Allen Nash"/>
        <s v="Evan Adkins"/>
        <s v="Arnold Johnson"/>
        <s v="Tracy Schultz"/>
        <s v="Joel Burnette"/>
        <s v="Kevin Wolfe"/>
        <s v="Christina Zhu"/>
        <s v="Theodore Rubin"/>
        <s v="April Henson"/>
        <s v="Alison Jones"/>
        <s v="Jacob Burgess"/>
        <s v="Kelly Byers"/>
        <s v="Rodney Kearney"/>
        <s v="Dawn Larson"/>
        <s v="Connie Bunn"/>
        <s v="Harry Burns"/>
        <s v="Cindy McLeod"/>
        <s v="Cameron Kendall"/>
        <s v="Jimmy Wang"/>
        <s v="Catherine Dorsey Burnett"/>
        <s v="Marjorie Burnette"/>
        <s v="Paul W French"/>
        <s v="Laurence Simon"/>
        <s v="Max Hurley"/>
        <s v="Carole Rosen"/>
        <s v="Monica Howard"/>
        <s v="Tim Connolly"/>
        <s v="Leslie Hawley"/>
        <s v="Bob Berg"/>
        <s v="Vanessa Day"/>
        <s v="Eileen Dalton"/>
        <s v="Annie Sherrill"/>
        <s v="Vicki Womble"/>
        <s v="Jerry Webster"/>
        <s v="Brad H Blake"/>
        <s v="Dwight Robinson"/>
        <s v="Carrie High"/>
        <s v="Roberta Mitchell"/>
        <s v="Dana Teague"/>
        <s v="Eugene Clayton"/>
        <s v="Benjamin Gunter"/>
        <s v="Marian Willis"/>
        <s v="Shannon Aldridge"/>
        <s v="Susan Carroll Berman"/>
        <s v="Grace Black"/>
        <s v="Andrew Gonzalez"/>
        <s v="Stuart Sharma"/>
        <s v="Stuart C Robinson"/>
        <s v="Gary Frazier"/>
        <s v="Gretchen McKinney"/>
        <s v="Benjamin Porter"/>
        <s v="Kathryn Tate"/>
        <s v="Anna Ellis"/>
        <s v="Betty Giles"/>
        <s v="Frances Powers"/>
        <s v="Robyn Lyon"/>
        <s v="Hannah Carver"/>
        <s v="Ernest Peele"/>
        <s v="Lynne Griffith"/>
        <s v="Courtney Nelson"/>
        <s v="Leslie Woodard"/>
        <s v="Faye Hanna"/>
        <s v="Phyllis Hull"/>
        <s v="Shirley Riley"/>
        <s v="Laurie Case Daniel"/>
        <s v="Leah Pollock"/>
        <s v="Elsie Lane"/>
        <s v="Kathy Turner"/>
        <s v="Jordan Womble"/>
        <s v="Thelma Murray"/>
        <s v="William Sharma"/>
        <s v="Francis I Davis"/>
        <s v="Ellen Sparks"/>
        <s v="Allan Dickinson"/>
        <s v="Leonard Strauss"/>
        <s v="Frances Johnson"/>
        <s v="Kathy Hinton"/>
        <s v="Miriam Bowman"/>
        <s v="Sally Liu"/>
        <s v="Fred Barber"/>
        <s v="Lloyd Dolan"/>
        <s v="Joanna Kenney"/>
        <s v="Natalie Watts"/>
        <s v="Sean Herbert"/>
        <s v="Lindsay Webb"/>
        <s v="Kim McCarthy"/>
        <s v="Priscilla Allen"/>
        <s v="Anthony Foley"/>
        <s v="Roy Rouse"/>
        <s v="Maurice Everett"/>
        <s v="Teresa Watts"/>
        <s v="Thomas Spence"/>
        <s v="Penny Rich"/>
        <s v="Tammy Raynor"/>
        <s v="Annie Livingston"/>
        <s v="Melvin Benton"/>
        <s v="Tina Evans"/>
        <s v="Edith Reynolds"/>
        <s v="Carrie Duke"/>
        <s v="Tara Gold"/>
        <s v="Jordan Beard"/>
        <s v="Andrew Pearce"/>
        <s v="Tracy G Starr"/>
        <s v="Robin Tyler"/>
        <s v="Ann Steele"/>
        <s v="Clarence Crowder"/>
        <s v="Carole Miller"/>
        <s v="Tiffany Merrill"/>
        <s v="Gordon Brandt"/>
        <s v="Peter Hardy"/>
        <s v="Lynne Reid"/>
        <s v="Kate McKenna"/>
        <s v="Andrew Levine"/>
        <s v="Debbie Hsu"/>
        <s v="Ted Durham"/>
        <s v="Sandy Cannon"/>
        <s v="Milton Lindsay"/>
        <s v="Mike Howard"/>
        <s v="Lorraine Boykin"/>
        <s v="Gladys Holloway"/>
        <s v="Lawrence Hester"/>
        <s v="Alexander O'Brien"/>
        <s v="Wayne English"/>
        <s v="Jay Hubbard"/>
        <s v="Daniel Christian"/>
        <s v="Jamie Manning"/>
        <s v="Neil Barbee"/>
        <s v="Guy McDonald"/>
        <s v="Cathy Burgess"/>
        <s v="Anita Kang"/>
        <s v="Kristine Singleton"/>
        <s v="Lee Hancock"/>
        <s v="Alison Sharp"/>
        <s v="Herbert Donnelly Swanson"/>
        <s v="David Powell"/>
        <s v="Jerome McIntosh"/>
        <s v="Neil Song"/>
        <s v="Maureen Stout"/>
        <s v="Leroy Field"/>
        <s v="Harriet Moore"/>
        <s v="Glenda Hunter"/>
        <s v="Faye Manning"/>
        <s v="Julian Keith Mayer"/>
        <s v="Ray Silverman"/>
        <s v="Janice Boswell"/>
        <s v="Lawrence Haas"/>
        <s v="Jackie McCullough"/>
        <s v="Laurie Petty"/>
        <s v="Marie Pittman"/>
        <s v="Sidney Gilliam"/>
        <s v="Jenny Hawkins"/>
        <s v="Angela Rose"/>
        <s v="Rick Foster Hawkins"/>
        <s v="Wallace Pugh"/>
        <s v="Alvin Mullins"/>
        <s v="Dana Rankin"/>
        <s v="Elsie Floyd"/>
        <s v="Jonathan Crabtree"/>
        <s v="Sean Pugh"/>
        <s v="Diane Lu"/>
        <s v="Claudia White"/>
        <s v="Robyn Crawford"/>
        <s v="Arthur Gold"/>
        <s v="Sharon Kessler"/>
        <s v="Monica Stuart"/>
        <s v="Kathleen P Bloom"/>
        <s v="Marlene Phillips"/>
        <s v="Wanda Harris"/>
        <s v="Earl Donnelly"/>
        <s v="Nicole Goldstein"/>
        <s v="Peter Brooks"/>
        <s v="Milton Harrell"/>
        <s v="Maureen Whitley"/>
        <s v="Sharon Marcus"/>
        <s v="Gretchen Best Wilkins"/>
        <s v="Steven Long"/>
        <s v="Becky Puckett"/>
        <s v="Edgar Kumar"/>
        <s v="Billie Stern"/>
        <s v="Tamara Dickinson"/>
        <s v="Ricky Allred"/>
        <s v="William Woodard"/>
        <s v="Michael Shaffer"/>
        <s v="Ricky Garner"/>
        <s v="Mary Norman"/>
        <s v="Carole Creech"/>
        <s v="Claire Warren"/>
        <s v="Edwin Blackburn"/>
        <s v="Edwin Chung"/>
        <s v="Tiffany Grossman Hardin"/>
        <s v="Jackie Flynn"/>
        <s v="Billy Hale"/>
        <s v="Marlene Davidson"/>
        <s v="Alicia Maynard"/>
        <s v="Leslie Jacobson"/>
        <s v="Diane Barr"/>
        <s v="Bob Gibson"/>
        <s v="Elisabeth Shaw"/>
        <s v="Constance Robertson"/>
        <s v="Lester Copeland"/>
        <s v="Phillip Blum"/>
        <s v="Paul Tate"/>
        <s v="Jim Hinson"/>
        <s v="Carrie McIntosh"/>
        <s v="Amy York"/>
        <s v="Nathan Wyatt"/>
        <s v="Sara Faulkner"/>
        <s v="Glenda Simon"/>
        <s v="Richard Tan"/>
        <s v="Jeffrey Cheng"/>
        <s v="Daniel Huff"/>
        <s v="Oscar Kenney"/>
        <s v="Dana Boyle"/>
        <s v="Renee McKenzie"/>
        <s v="Stacy Byrne"/>
        <s v="Jamie Ward"/>
        <s v="Annette McIntyre"/>
        <s v="Eva Decker"/>
        <s v="Christopher Norton Patterson"/>
        <s v="Daniel Richmond"/>
        <s v="Carmen Elmore"/>
        <s v="Aaron Shaffer"/>
        <s v="Irene Murphy"/>
        <s v="Andrea Shaw"/>
        <s v="Marvin Reid"/>
        <s v="Florence Gold"/>
        <s v="Tammy Buckley"/>
      </sharedItems>
    </cacheField>
    <cacheField name="Order_ID" numFmtId="0"/>
    <cacheField name="Months" numFmtId="0" databaseField="0">
      <fieldGroup base="1">
        <rangePr groupBy="months" startDate="2015-01-01T00:00:00" endDate="2015-07-01T00:00:00" groupInterval="1"/>
        <groupItems count="14">
          <s v="&lt;1/1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1/2015"/>
        </groupItems>
      </fieldGroup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6.6353914352" refreshedBy="Sharath M" recordCount="1952">
  <cacheSource type="worksheet">
    <worksheetSource ref="A1:F1953" sheet="Top 2 Products"/>
  </cacheSource>
  <cacheFields count="6">
    <cacheField name="Customer_id" numFmtId="0"/>
    <cacheField name="Product_category_Id" numFmtId="0">
      <sharedItems containsSemiMixedTypes="0" containsString="0" containsNumber="1" containsInteger="1" minValue="0" maxValue="3" count="3">
        <n v="2"/>
        <n v="1"/>
        <n v="3"/>
      </sharedItems>
    </cacheField>
    <cacheField name="Product Category" numFmtId="0">
      <sharedItems count="3">
        <s v="Office Supplies"/>
        <s v="Furniture"/>
        <s v="Technology"/>
      </sharedItems>
    </cacheField>
    <cacheField name="Postal Code" numFmtId="0"/>
    <cacheField name="Province" numFmtId="0">
      <sharedItems count="49">
        <s v="Washington"/>
        <s v="California"/>
        <s v="New Jersey"/>
        <s v="Minnesota"/>
        <s v="New York"/>
        <s v="Montana"/>
        <s v="Oregon"/>
        <s v="Texas"/>
        <s v="Virginia"/>
        <s v="Vermont"/>
        <s v="Ohio"/>
        <s v="Louisiana"/>
        <s v="Illinois"/>
        <s v="Kansas"/>
        <s v="Maine"/>
        <s v="Massachusetts"/>
        <s v="New Hampshire"/>
        <s v="Utah"/>
        <s v="Connecticut"/>
        <s v="Pennsylvania"/>
        <s v="Tennessee"/>
        <s v="Colorado"/>
        <s v="Michigan"/>
        <s v="Oklahoma"/>
        <s v="North Carolina"/>
        <s v="Iowa"/>
        <s v="Florida"/>
        <s v="New Mexico"/>
        <s v="Arizona"/>
        <s v="Georgia"/>
        <s v="Maryland"/>
        <s v="Rhode Island"/>
        <s v="Nebraska"/>
        <s v="Missouri"/>
        <s v="Nevada"/>
        <s v="Kentucky"/>
        <s v="West Virginia"/>
        <s v="Mississippi"/>
        <s v="Indiana"/>
        <s v="South Carolina"/>
        <s v="Arkansas"/>
        <s v="District of Columbia"/>
        <s v="Delaware"/>
        <s v="Alabama"/>
        <s v="Idaho"/>
        <s v="Wisconsin"/>
        <s v="South Dakota"/>
        <s v="Wyoming"/>
        <s v="North Dakota"/>
      </sharedItems>
    </cacheField>
    <cacheField name="Sales" numFmtId="0"/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7" refreshedVersion="7" minRefreshableVersion="3" refreshedDate="45686.9299386574" refreshedBy="Sharath M" recordCount="1952">
  <cacheSource type="worksheet">
    <worksheetSource ref="A1:E1953" sheet="6months"/>
  </cacheSource>
  <cacheFields count="6">
    <cacheField name="Customer_ID" numFmtId="0"/>
    <cacheField name="Order_ID" numFmtId="0"/>
    <cacheField name="Order_Date" numFmtId="180"/>
    <cacheField name="Ship_Date" numFmtId="180">
      <sharedItems containsSemiMixedTypes="0" containsString="0" containsNonDate="0" containsDate="1" minDate="2015-01-02T00:00:00" maxDate="2015-07-08T00:00:00" count="187">
        <d v="2015-07-01T00:00:00"/>
        <d v="2015-07-03T00:00:00"/>
        <d v="2015-07-07T00:00:00"/>
        <d v="2015-07-02T00:00:00"/>
        <d v="2015-07-06T00:00:00"/>
        <d v="2015-07-08T00:00:00"/>
        <d v="2015-07-04T00:00:00"/>
        <d v="2015-06-30T00:00:00"/>
        <d v="2015-06-29T00:00:00"/>
        <d v="2015-06-28T00:00:00"/>
        <d v="2015-06-27T00:00:00"/>
        <d v="2015-06-26T00:00:00"/>
        <d v="2015-06-25T00:00:00"/>
        <d v="2015-06-24T00:00:00"/>
        <d v="2015-06-23T00:00:00"/>
        <d v="2015-06-22T00:00:00"/>
        <d v="2015-06-21T00:00:00"/>
        <d v="2015-06-20T00:00:00"/>
        <d v="2015-06-19T00:00:00"/>
        <d v="2015-06-18T00:00:00"/>
        <d v="2015-06-17T00:00:00"/>
        <d v="2015-06-16T00:00:00"/>
        <d v="2015-06-14T00:00:00"/>
        <d v="2015-06-15T00:00:00"/>
        <d v="2015-06-13T00:00:00"/>
        <d v="2015-06-12T00:00:00"/>
        <d v="2015-06-11T00:00:00"/>
        <d v="2015-06-10T00:00:00"/>
        <d v="2015-06-09T00:00:00"/>
        <d v="2015-06-08T00:00:00"/>
        <d v="2015-06-07T00:00:00"/>
        <d v="2015-06-06T00:00:00"/>
        <d v="2015-06-05T00:00:00"/>
        <d v="2015-06-03T00:00:00"/>
        <d v="2015-06-02T00:00:00"/>
        <d v="2015-06-04T00:00:00"/>
        <d v="2015-05-30T00:00:00"/>
        <d v="2015-05-31T00:00:00"/>
        <d v="2015-05-29T00:00:00"/>
        <d v="2015-06-01T00:00:00"/>
        <d v="2015-05-28T00:00:00"/>
        <d v="2015-05-27T00:00:00"/>
        <d v="2015-05-26T00:00:00"/>
        <d v="2015-05-25T00:00:00"/>
        <d v="2015-05-23T00:00:00"/>
        <d v="2015-05-24T00:00:00"/>
        <d v="2015-05-22T00:00:00"/>
        <d v="2015-05-21T00:00:00"/>
        <d v="2015-05-20T00:00:00"/>
        <d v="2015-05-19T00:00:00"/>
        <d v="2015-05-18T00:00:00"/>
        <d v="2015-05-17T00:00:00"/>
        <d v="2015-05-16T00:00:00"/>
        <d v="2015-05-15T00:00:00"/>
        <d v="2015-05-14T00:00:00"/>
        <d v="2015-05-13T00:00:00"/>
        <d v="2015-05-12T00:00:00"/>
        <d v="2015-05-11T00:00:00"/>
        <d v="2015-05-10T00:00:00"/>
        <d v="2015-05-09T00:00:00"/>
        <d v="2015-05-08T00:00:00"/>
        <d v="2015-05-07T00:00:00"/>
        <d v="2015-05-06T00:00:00"/>
        <d v="2015-05-05T00:00:00"/>
        <d v="2015-05-04T00:00:00"/>
        <d v="2015-05-03T00:00:00"/>
        <d v="2015-05-02T00:00:00"/>
        <d v="2015-05-01T00:00:00"/>
        <d v="2015-04-30T00:00:00"/>
        <d v="2015-04-29T00:00:00"/>
        <d v="2015-04-28T00:00:00"/>
        <d v="2015-04-27T00:00:00"/>
        <d v="2015-04-26T00:00:00"/>
        <d v="2015-04-25T00:00:00"/>
        <d v="2015-04-24T00:00:00"/>
        <d v="2015-04-23T00:00:00"/>
        <d v="2015-04-22T00:00:00"/>
        <d v="2015-04-21T00:00:00"/>
        <d v="2015-04-20T00:00:00"/>
        <d v="2015-04-19T00:00:00"/>
        <d v="2015-04-18T00:00:00"/>
        <d v="2015-04-17T00:00:00"/>
        <d v="2015-04-16T00:00:00"/>
        <d v="2015-04-15T00:00:00"/>
        <d v="2015-04-14T00:00:00"/>
        <d v="2015-04-12T00:00:00"/>
        <d v="2015-04-13T00:00:00"/>
        <d v="2015-04-11T00:00:00"/>
        <d v="2015-04-10T00:00:00"/>
        <d v="2015-04-09T00:00:00"/>
        <d v="2015-04-08T00:00:00"/>
        <d v="2015-04-07T00:00:00"/>
        <d v="2015-04-06T00:00:00"/>
        <d v="2015-04-05T00:00:00"/>
        <d v="2015-04-04T00:00:00"/>
        <d v="2015-04-03T00:00:00"/>
        <d v="2015-04-02T00:00:00"/>
        <d v="2015-04-01T00:00:00"/>
        <d v="2015-03-30T00:00:00"/>
        <d v="2015-03-31T00:00:00"/>
        <d v="2015-03-29T00:00:00"/>
        <d v="2015-03-28T00:00:00"/>
        <d v="2015-03-27T00:00:00"/>
        <d v="2015-03-26T00:00:00"/>
        <d v="2015-03-25T00:00:00"/>
        <d v="2015-03-23T00:00:00"/>
        <d v="2015-03-24T00:00:00"/>
        <d v="2015-03-22T00:00:00"/>
        <d v="2015-03-21T00:00:00"/>
        <d v="2015-03-20T00:00:00"/>
        <d v="2015-03-19T00:00:00"/>
        <d v="2015-03-18T00:00:00"/>
        <d v="2015-03-17T00:00:00"/>
        <d v="2015-03-16T00:00:00"/>
        <d v="2015-03-15T00:00:00"/>
        <d v="2015-03-14T00:00:00"/>
        <d v="2015-03-13T00:00:00"/>
        <d v="2015-03-12T00:00:00"/>
        <d v="2015-03-11T00:00:00"/>
        <d v="2015-03-10T00:00:00"/>
        <d v="2015-03-08T00:00:00"/>
        <d v="2015-03-09T00:00:00"/>
        <d v="2015-03-07T00:00:00"/>
        <d v="2015-03-06T00:00:00"/>
        <d v="2015-03-05T00:00:00"/>
        <d v="2015-03-04T00:00:00"/>
        <d v="2015-03-02T00:00:00"/>
        <d v="2015-03-03T00:00:00"/>
        <d v="2015-02-28T00:00:00"/>
        <d v="2015-03-01T00:00:00"/>
        <d v="2015-02-27T00:00:00"/>
        <d v="2015-02-26T00:00:00"/>
        <d v="2015-02-25T00:00:00"/>
        <d v="2015-02-24T00:00:00"/>
        <d v="2015-02-23T00:00:00"/>
        <d v="2015-02-22T00:00:00"/>
        <d v="2015-02-21T00:00:00"/>
        <d v="2015-02-20T00:00:00"/>
        <d v="2015-02-19T00:00:00"/>
        <d v="2015-02-18T00:00:00"/>
        <d v="2015-02-17T00:00:00"/>
        <d v="2015-02-16T00:00:00"/>
        <d v="2015-02-15T00:00:00"/>
        <d v="2015-02-13T00:00:00"/>
        <d v="2015-02-14T00:00:00"/>
        <d v="2015-02-12T00:00:00"/>
        <d v="2015-02-11T00:00:00"/>
        <d v="2015-02-10T00:00:00"/>
        <d v="2015-02-08T00:00:00"/>
        <d v="2015-02-09T00:00:00"/>
        <d v="2015-02-07T00:00:00"/>
        <d v="2015-02-06T00:00:00"/>
        <d v="2015-02-05T00:00:00"/>
        <d v="2015-02-04T00:00:00"/>
        <d v="2015-02-03T00:00:00"/>
        <d v="2015-02-02T00:00:00"/>
        <d v="2015-02-01T00:00:00"/>
        <d v="2015-01-31T00:00:00"/>
        <d v="2015-01-30T00:00:00"/>
        <d v="2015-01-29T00:00:00"/>
        <d v="2015-01-28T00:00:00"/>
        <d v="2015-01-27T00:00:00"/>
        <d v="2015-01-26T00:00:00"/>
        <d v="2015-01-25T00:00:00"/>
        <d v="2015-01-24T00:00:00"/>
        <d v="2015-01-22T00:00:00"/>
        <d v="2015-01-23T00:00:00"/>
        <d v="2015-01-21T00:00:00"/>
        <d v="2015-01-20T00:00:00"/>
        <d v="2015-01-19T00:00:00"/>
        <d v="2015-01-18T00:00:00"/>
        <d v="2015-01-17T00:00:00"/>
        <d v="2015-01-16T00:00:00"/>
        <d v="2015-01-15T00:00:00"/>
        <d v="2015-01-14T00:00:00"/>
        <d v="2015-01-13T00:00:00"/>
        <d v="2015-01-12T00:00:00"/>
        <d v="2015-01-11T00:00:00"/>
        <d v="2015-01-10T00:00:00"/>
        <d v="2015-01-09T00:00:00"/>
        <d v="2015-01-08T00:00:00"/>
        <d v="2015-01-07T00:00:00"/>
        <d v="2015-01-06T00:00:00"/>
        <d v="2015-01-05T00:00:00"/>
        <d v="2015-01-04T00:00:00"/>
        <d v="2015-01-02T00:00:00"/>
        <d v="2015-01-03T00:00:00"/>
      </sharedItems>
      <fieldGroup base="3">
        <rangePr groupBy="days" startDate="2015-01-02T00:00:00" endDate="2015-07-09T00:00:00" groupInterval="1"/>
        <groupItems count="368">
          <s v="&lt;1/2/2015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9/2015"/>
        </groupItems>
      </fieldGroup>
    </cacheField>
    <cacheField name="Sales" numFmtId="0"/>
    <cacheField name="Months" numFmtId="0" databaseField="0">
      <fieldGroup base="3">
        <rangePr groupBy="months" startDate="2015-01-02T00:00:00" endDate="2015-07-09T00:00:00" groupInterval="1"/>
        <groupItems count="14">
          <s v="&lt;1/2/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9/2015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n v="6831.37"/>
  </r>
  <r>
    <n v="5"/>
    <x v="1"/>
    <n v="236.87"/>
  </r>
  <r>
    <n v="11"/>
    <x v="1"/>
    <n v="370.91"/>
  </r>
  <r>
    <n v="14"/>
    <x v="1"/>
    <n v="4976.92"/>
  </r>
  <r>
    <n v="14"/>
    <x v="2"/>
    <n v="586.96"/>
  </r>
  <r>
    <n v="14"/>
    <x v="3"/>
    <n v="5911.35"/>
  </r>
  <r>
    <n v="14"/>
    <x v="3"/>
    <n v="4649.8500000000004"/>
  </r>
  <r>
    <n v="15"/>
    <x v="4"/>
    <n v="43046.2"/>
  </r>
  <r>
    <n v="15"/>
    <x v="5"/>
    <n v="351.56"/>
  </r>
  <r>
    <n v="16"/>
    <x v="6"/>
    <n v="718.03"/>
  </r>
  <r>
    <n v="16"/>
    <x v="7"/>
    <n v="73.97"/>
  </r>
  <r>
    <n v="18"/>
    <x v="8"/>
    <n v="1233.32"/>
  </r>
  <r>
    <n v="19"/>
    <x v="8"/>
    <n v="47.31"/>
  </r>
  <r>
    <n v="21"/>
    <x v="9"/>
    <n v="186.59"/>
  </r>
  <r>
    <n v="21"/>
    <x v="10"/>
    <n v="2119.54"/>
  </r>
  <r>
    <n v="21"/>
    <x v="10"/>
    <n v="45737.33"/>
  </r>
  <r>
    <n v="24"/>
    <x v="11"/>
    <n v="232.5"/>
  </r>
  <r>
    <n v="24"/>
    <x v="12"/>
    <n v="68.459999999999994"/>
  </r>
  <r>
    <n v="27"/>
    <x v="12"/>
    <n v="885.23"/>
  </r>
  <r>
    <n v="32"/>
    <x v="13"/>
    <n v="2039.07"/>
  </r>
  <r>
    <n v="32"/>
    <x v="14"/>
    <n v="696.96"/>
  </r>
  <r>
    <n v="32"/>
    <x v="14"/>
    <n v="149.41"/>
  </r>
  <r>
    <n v="32"/>
    <x v="15"/>
    <n v="31670.6"/>
  </r>
  <r>
    <n v="33"/>
    <x v="16"/>
    <n v="381.91"/>
  </r>
  <r>
    <n v="33"/>
    <x v="17"/>
    <n v="9705.4599999999991"/>
  </r>
  <r>
    <n v="43"/>
    <x v="17"/>
    <n v="3247.54"/>
  </r>
  <r>
    <n v="52"/>
    <x v="17"/>
    <n v="5582.63"/>
  </r>
  <r>
    <n v="53"/>
    <x v="18"/>
    <n v="122.23"/>
  </r>
  <r>
    <n v="53"/>
    <x v="19"/>
    <n v="330.21"/>
  </r>
  <r>
    <n v="56"/>
    <x v="20"/>
    <n v="881.32"/>
  </r>
  <r>
    <n v="56"/>
    <x v="21"/>
    <n v="66.7"/>
  </r>
  <r>
    <n v="62"/>
    <x v="22"/>
    <n v="1423.35"/>
  </r>
  <r>
    <n v="62"/>
    <x v="23"/>
    <n v="124.81"/>
  </r>
  <r>
    <n v="64"/>
    <x v="24"/>
    <n v="594.44000000000005"/>
  </r>
  <r>
    <n v="64"/>
    <x v="24"/>
    <n v="228.5"/>
  </r>
  <r>
    <n v="67"/>
    <x v="25"/>
    <n v="2144.92"/>
  </r>
  <r>
    <n v="68"/>
    <x v="26"/>
    <n v="217"/>
  </r>
  <r>
    <n v="68"/>
    <x v="27"/>
    <n v="226.88"/>
  </r>
  <r>
    <n v="68"/>
    <x v="28"/>
    <n v="4620.05"/>
  </r>
  <r>
    <n v="68"/>
    <x v="29"/>
    <n v="2373.3200000000002"/>
  </r>
  <r>
    <n v="70"/>
    <x v="29"/>
    <n v="325.73"/>
  </r>
  <r>
    <n v="83"/>
    <x v="30"/>
    <n v="5555.6"/>
  </r>
  <r>
    <n v="84"/>
    <x v="31"/>
    <n v="38.96"/>
  </r>
  <r>
    <n v="84"/>
    <x v="32"/>
    <n v="605.82000000000005"/>
  </r>
  <r>
    <n v="87"/>
    <x v="32"/>
    <n v="1569"/>
  </r>
  <r>
    <n v="87"/>
    <x v="33"/>
    <n v="1483.76"/>
  </r>
  <r>
    <n v="87"/>
    <x v="34"/>
    <n v="256.77"/>
  </r>
  <r>
    <n v="91"/>
    <x v="35"/>
    <n v="109.86"/>
  </r>
  <r>
    <n v="91"/>
    <x v="36"/>
    <n v="406.91"/>
  </r>
  <r>
    <n v="91"/>
    <x v="37"/>
    <n v="228.46"/>
  </r>
  <r>
    <n v="92"/>
    <x v="37"/>
    <n v="77.61"/>
  </r>
  <r>
    <n v="92"/>
    <x v="38"/>
    <n v="284.48"/>
  </r>
  <r>
    <n v="92"/>
    <x v="39"/>
    <n v="199.12"/>
  </r>
  <r>
    <n v="94"/>
    <x v="39"/>
    <n v="63.14"/>
  </r>
  <r>
    <n v="94"/>
    <x v="40"/>
    <n v="84.6"/>
  </r>
  <r>
    <n v="97"/>
    <x v="41"/>
    <n v="170.75"/>
  </r>
  <r>
    <n v="97"/>
    <x v="41"/>
    <n v="1339.42"/>
  </r>
  <r>
    <n v="101"/>
    <x v="42"/>
    <n v="10554.63"/>
  </r>
  <r>
    <n v="102"/>
    <x v="42"/>
    <n v="1749.64"/>
  </r>
  <r>
    <n v="102"/>
    <x v="43"/>
    <n v="936.8"/>
  </r>
  <r>
    <n v="102"/>
    <x v="44"/>
    <n v="267.52999999999997"/>
  </r>
  <r>
    <n v="107"/>
    <x v="45"/>
    <n v="212.89"/>
  </r>
  <r>
    <n v="109"/>
    <x v="46"/>
    <n v="7.01"/>
  </r>
  <r>
    <n v="114"/>
    <x v="47"/>
    <n v="45.87"/>
  </r>
  <r>
    <n v="114"/>
    <x v="48"/>
    <n v="327.61"/>
  </r>
  <r>
    <n v="114"/>
    <x v="49"/>
    <n v="148.36000000000001"/>
  </r>
  <r>
    <n v="115"/>
    <x v="50"/>
    <n v="318.47000000000003"/>
  </r>
  <r>
    <n v="117"/>
    <x v="51"/>
    <n v="8549.0400000000009"/>
  </r>
  <r>
    <n v="117"/>
    <x v="52"/>
    <n v="682.68"/>
  </r>
  <r>
    <n v="117"/>
    <x v="52"/>
    <n v="73.44"/>
  </r>
  <r>
    <n v="117"/>
    <x v="52"/>
    <n v="2997.07"/>
  </r>
  <r>
    <n v="120"/>
    <x v="53"/>
    <n v="7497.05"/>
  </r>
  <r>
    <n v="120"/>
    <x v="54"/>
    <n v="832.14"/>
  </r>
  <r>
    <n v="123"/>
    <x v="55"/>
    <n v="240.6"/>
  </r>
  <r>
    <n v="129"/>
    <x v="55"/>
    <n v="236.88"/>
  </r>
  <r>
    <n v="129"/>
    <x v="56"/>
    <n v="8048.45"/>
  </r>
  <r>
    <n v="136"/>
    <x v="57"/>
    <n v="10364.36"/>
  </r>
  <r>
    <n v="136"/>
    <x v="58"/>
    <n v="1939.03"/>
  </r>
  <r>
    <n v="142"/>
    <x v="58"/>
    <n v="457.63"/>
  </r>
  <r>
    <n v="144"/>
    <x v="59"/>
    <n v="9539.6"/>
  </r>
  <r>
    <n v="145"/>
    <x v="59"/>
    <n v="109.86"/>
  </r>
  <r>
    <n v="145"/>
    <x v="59"/>
    <n v="1426.51"/>
  </r>
  <r>
    <n v="146"/>
    <x v="60"/>
    <n v="8717.75"/>
  </r>
  <r>
    <n v="146"/>
    <x v="61"/>
    <n v="282.85000000000002"/>
  </r>
  <r>
    <n v="151"/>
    <x v="62"/>
    <n v="199.08"/>
  </r>
  <r>
    <n v="151"/>
    <x v="63"/>
    <n v="475.42"/>
  </r>
  <r>
    <n v="152"/>
    <x v="63"/>
    <n v="3598.82"/>
  </r>
  <r>
    <n v="152"/>
    <x v="63"/>
    <n v="41.22"/>
  </r>
  <r>
    <n v="152"/>
    <x v="64"/>
    <n v="2710.47"/>
  </r>
  <r>
    <n v="152"/>
    <x v="64"/>
    <n v="8354.73"/>
  </r>
  <r>
    <n v="156"/>
    <x v="65"/>
    <n v="9492.92"/>
  </r>
  <r>
    <n v="156"/>
    <x v="66"/>
    <n v="13546.94"/>
  </r>
  <r>
    <n v="164"/>
    <x v="66"/>
    <n v="6401.65"/>
  </r>
  <r>
    <n v="164"/>
    <x v="67"/>
    <n v="206.04"/>
  </r>
  <r>
    <n v="166"/>
    <x v="68"/>
    <n v="5679.59"/>
  </r>
  <r>
    <n v="169"/>
    <x v="69"/>
    <n v="6654.39"/>
  </r>
  <r>
    <n v="169"/>
    <x v="69"/>
    <n v="4429.6899999999996"/>
  </r>
  <r>
    <n v="169"/>
    <x v="70"/>
    <n v="4556.63"/>
  </r>
  <r>
    <n v="171"/>
    <x v="70"/>
    <n v="2948.61"/>
  </r>
  <r>
    <n v="181"/>
    <x v="71"/>
    <n v="448.26"/>
  </r>
  <r>
    <n v="181"/>
    <x v="72"/>
    <n v="63.78"/>
  </r>
  <r>
    <n v="184"/>
    <x v="72"/>
    <n v="451.61"/>
  </r>
  <r>
    <n v="188"/>
    <x v="73"/>
    <n v="311.66000000000003"/>
  </r>
  <r>
    <n v="188"/>
    <x v="73"/>
    <n v="9862.51"/>
  </r>
  <r>
    <n v="190"/>
    <x v="74"/>
    <n v="210.1"/>
  </r>
  <r>
    <n v="191"/>
    <x v="74"/>
    <n v="6499.87"/>
  </r>
  <r>
    <n v="191"/>
    <x v="75"/>
    <n v="1834.61"/>
  </r>
  <r>
    <n v="191"/>
    <x v="76"/>
    <n v="322.02999999999997"/>
  </r>
  <r>
    <n v="191"/>
    <x v="76"/>
    <n v="2470.84"/>
  </r>
  <r>
    <n v="193"/>
    <x v="76"/>
    <n v="5250.66"/>
  </r>
  <r>
    <n v="193"/>
    <x v="77"/>
    <n v="573.30999999999995"/>
  </r>
  <r>
    <n v="194"/>
    <x v="77"/>
    <n v="140.22999999999999"/>
  </r>
  <r>
    <n v="194"/>
    <x v="78"/>
    <n v="103.39"/>
  </r>
  <r>
    <n v="197"/>
    <x v="78"/>
    <n v="435.39"/>
  </r>
  <r>
    <n v="198"/>
    <x v="79"/>
    <n v="809.51"/>
  </r>
  <r>
    <n v="202"/>
    <x v="80"/>
    <n v="102.32"/>
  </r>
  <r>
    <n v="202"/>
    <x v="81"/>
    <n v="150.24"/>
  </r>
  <r>
    <n v="210"/>
    <x v="82"/>
    <n v="836.47"/>
  </r>
  <r>
    <n v="210"/>
    <x v="82"/>
    <n v="189.83"/>
  </r>
  <r>
    <n v="210"/>
    <x v="83"/>
    <n v="564.98"/>
  </r>
  <r>
    <n v="210"/>
    <x v="83"/>
    <n v="129.47999999999999"/>
  </r>
  <r>
    <n v="211"/>
    <x v="84"/>
    <n v="274.26"/>
  </r>
  <r>
    <n v="211"/>
    <x v="84"/>
    <n v="83.16"/>
  </r>
  <r>
    <n v="211"/>
    <x v="84"/>
    <n v="261.93"/>
  </r>
  <r>
    <n v="218"/>
    <x v="85"/>
    <n v="1239.06"/>
  </r>
  <r>
    <n v="228"/>
    <x v="85"/>
    <n v="4083.19"/>
  </r>
  <r>
    <n v="233"/>
    <x v="85"/>
    <n v="4902.38"/>
  </r>
  <r>
    <n v="233"/>
    <x v="86"/>
    <n v="447.89"/>
  </r>
  <r>
    <n v="234"/>
    <x v="87"/>
    <n v="280.62"/>
  </r>
  <r>
    <n v="234"/>
    <x v="88"/>
    <n v="27587.55"/>
  </r>
  <r>
    <n v="234"/>
    <x v="88"/>
    <n v="1191.58"/>
  </r>
  <r>
    <n v="234"/>
    <x v="89"/>
    <n v="850.64"/>
  </r>
  <r>
    <n v="236"/>
    <x v="90"/>
    <n v="225.98"/>
  </r>
  <r>
    <n v="240"/>
    <x v="91"/>
    <n v="901.81"/>
  </r>
  <r>
    <n v="241"/>
    <x v="92"/>
    <n v="44.85"/>
  </r>
  <r>
    <n v="241"/>
    <x v="93"/>
    <n v="517.85"/>
  </r>
  <r>
    <n v="241"/>
    <x v="94"/>
    <n v="9666.7199999999993"/>
  </r>
  <r>
    <n v="247"/>
    <x v="94"/>
    <n v="134.58000000000001"/>
  </r>
  <r>
    <n v="247"/>
    <x v="95"/>
    <n v="412.72"/>
  </r>
  <r>
    <n v="247"/>
    <x v="96"/>
    <n v="1332.09"/>
  </r>
  <r>
    <n v="250"/>
    <x v="97"/>
    <n v="2188.06"/>
  </r>
  <r>
    <n v="250"/>
    <x v="98"/>
    <n v="1336.35"/>
  </r>
  <r>
    <n v="254"/>
    <x v="99"/>
    <n v="8332.91"/>
  </r>
  <r>
    <n v="256"/>
    <x v="100"/>
    <n v="382.29"/>
  </r>
  <r>
    <n v="258"/>
    <x v="100"/>
    <n v="881.74"/>
  </r>
  <r>
    <n v="259"/>
    <x v="100"/>
    <n v="7384.18"/>
  </r>
  <r>
    <n v="263"/>
    <x v="101"/>
    <n v="2037.69"/>
  </r>
  <r>
    <n v="266"/>
    <x v="102"/>
    <n v="761.67"/>
  </r>
  <r>
    <n v="266"/>
    <x v="102"/>
    <n v="5014.07"/>
  </r>
  <r>
    <n v="266"/>
    <x v="103"/>
    <n v="1876.69"/>
  </r>
  <r>
    <n v="268"/>
    <x v="104"/>
    <n v="9459.94"/>
  </r>
  <r>
    <n v="268"/>
    <x v="105"/>
    <n v="239.82"/>
  </r>
  <r>
    <n v="269"/>
    <x v="106"/>
    <n v="293.06"/>
  </r>
  <r>
    <n v="269"/>
    <x v="106"/>
    <n v="914.29"/>
  </r>
  <r>
    <n v="269"/>
    <x v="107"/>
    <n v="1420.84"/>
  </r>
  <r>
    <n v="271"/>
    <x v="108"/>
    <n v="320.93"/>
  </r>
  <r>
    <n v="272"/>
    <x v="108"/>
    <n v="261.85000000000002"/>
  </r>
  <r>
    <n v="272"/>
    <x v="109"/>
    <n v="6276.34"/>
  </r>
  <r>
    <n v="272"/>
    <x v="109"/>
    <n v="2664.4"/>
  </r>
  <r>
    <n v="272"/>
    <x v="110"/>
    <n v="32.5"/>
  </r>
  <r>
    <n v="275"/>
    <x v="111"/>
    <n v="1912.98"/>
  </r>
  <r>
    <n v="276"/>
    <x v="111"/>
    <n v="4170.87"/>
  </r>
  <r>
    <n v="282"/>
    <x v="112"/>
    <n v="484.56"/>
  </r>
  <r>
    <n v="283"/>
    <x v="113"/>
    <n v="11272.77"/>
  </r>
  <r>
    <n v="286"/>
    <x v="114"/>
    <n v="1477.57"/>
  </r>
  <r>
    <n v="286"/>
    <x v="115"/>
    <n v="8216.2800000000007"/>
  </r>
  <r>
    <n v="288"/>
    <x v="116"/>
    <n v="130.11000000000001"/>
  </r>
  <r>
    <n v="288"/>
    <x v="116"/>
    <n v="337.34"/>
  </r>
  <r>
    <n v="290"/>
    <x v="116"/>
    <n v="280.43"/>
  </r>
  <r>
    <n v="306"/>
    <x v="117"/>
    <n v="643.64"/>
  </r>
  <r>
    <n v="306"/>
    <x v="117"/>
    <n v="244.31"/>
  </r>
  <r>
    <n v="308"/>
    <x v="117"/>
    <n v="466.58"/>
  </r>
  <r>
    <n v="314"/>
    <x v="117"/>
    <n v="2290.69"/>
  </r>
  <r>
    <n v="315"/>
    <x v="118"/>
    <n v="9757.48"/>
  </r>
  <r>
    <n v="317"/>
    <x v="119"/>
    <n v="617.4"/>
  </r>
  <r>
    <n v="317"/>
    <x v="120"/>
    <n v="221.06"/>
  </r>
  <r>
    <n v="317"/>
    <x v="121"/>
    <n v="87.18"/>
  </r>
  <r>
    <n v="321"/>
    <x v="122"/>
    <n v="2651.21"/>
  </r>
  <r>
    <n v="326"/>
    <x v="123"/>
    <n v="177.41"/>
  </r>
  <r>
    <n v="329"/>
    <x v="124"/>
    <n v="29718.53"/>
  </r>
  <r>
    <n v="331"/>
    <x v="124"/>
    <n v="197.48"/>
  </r>
  <r>
    <n v="335"/>
    <x v="125"/>
    <n v="1724.01"/>
  </r>
  <r>
    <n v="335"/>
    <x v="126"/>
    <n v="12599.55"/>
  </r>
  <r>
    <n v="339"/>
    <x v="127"/>
    <n v="1051.52"/>
  </r>
  <r>
    <n v="339"/>
    <x v="128"/>
    <n v="1154.1199999999999"/>
  </r>
  <r>
    <n v="342"/>
    <x v="129"/>
    <n v="722.1"/>
  </r>
  <r>
    <n v="343"/>
    <x v="129"/>
    <n v="140.78"/>
  </r>
  <r>
    <n v="344"/>
    <x v="129"/>
    <n v="129.72"/>
  </r>
  <r>
    <n v="349"/>
    <x v="129"/>
    <n v="12190.98"/>
  </r>
  <r>
    <n v="349"/>
    <x v="130"/>
    <n v="307.64999999999998"/>
  </r>
  <r>
    <n v="351"/>
    <x v="131"/>
    <n v="421.08"/>
  </r>
  <r>
    <n v="351"/>
    <x v="132"/>
    <n v="355.4"/>
  </r>
  <r>
    <n v="353"/>
    <x v="133"/>
    <n v="5258.94"/>
  </r>
  <r>
    <n v="353"/>
    <x v="134"/>
    <n v="382.33"/>
  </r>
  <r>
    <n v="357"/>
    <x v="134"/>
    <n v="356.61"/>
  </r>
  <r>
    <n v="358"/>
    <x v="135"/>
    <n v="159.88999999999999"/>
  </r>
  <r>
    <n v="366"/>
    <x v="135"/>
    <n v="180.48"/>
  </r>
  <r>
    <n v="369"/>
    <x v="135"/>
    <n v="350.48"/>
  </r>
  <r>
    <n v="370"/>
    <x v="136"/>
    <n v="193.95"/>
  </r>
  <r>
    <n v="371"/>
    <x v="136"/>
    <n v="158.80000000000001"/>
  </r>
  <r>
    <n v="373"/>
    <x v="137"/>
    <n v="5718.85"/>
  </r>
  <r>
    <n v="373"/>
    <x v="138"/>
    <n v="208.83"/>
  </r>
  <r>
    <n v="373"/>
    <x v="138"/>
    <n v="228.3"/>
  </r>
  <r>
    <n v="375"/>
    <x v="138"/>
    <n v="129.53"/>
  </r>
  <r>
    <n v="375"/>
    <x v="139"/>
    <n v="6686.34"/>
  </r>
  <r>
    <n v="377"/>
    <x v="140"/>
    <n v="107.08"/>
  </r>
  <r>
    <n v="381"/>
    <x v="141"/>
    <n v="121.87"/>
  </r>
  <r>
    <n v="383"/>
    <x v="142"/>
    <n v="105.5"/>
  </r>
  <r>
    <n v="383"/>
    <x v="143"/>
    <n v="2527.79"/>
  </r>
  <r>
    <n v="387"/>
    <x v="144"/>
    <n v="99.94"/>
  </r>
  <r>
    <n v="388"/>
    <x v="145"/>
    <n v="1068.5999999999999"/>
  </r>
  <r>
    <n v="388"/>
    <x v="146"/>
    <n v="438.25"/>
  </r>
  <r>
    <n v="389"/>
    <x v="147"/>
    <n v="5220.4799999999996"/>
  </r>
  <r>
    <n v="392"/>
    <x v="148"/>
    <n v="113.44"/>
  </r>
  <r>
    <n v="392"/>
    <x v="149"/>
    <n v="66.02"/>
  </r>
  <r>
    <n v="393"/>
    <x v="150"/>
    <n v="146.5"/>
  </r>
  <r>
    <n v="395"/>
    <x v="151"/>
    <n v="38.979999999999997"/>
  </r>
  <r>
    <n v="395"/>
    <x v="152"/>
    <n v="34.159999999999997"/>
  </r>
  <r>
    <n v="397"/>
    <x v="153"/>
    <n v="14.9"/>
  </r>
  <r>
    <n v="398"/>
    <x v="153"/>
    <n v="39.64"/>
  </r>
  <r>
    <n v="406"/>
    <x v="154"/>
    <n v="26.38"/>
  </r>
  <r>
    <n v="408"/>
    <x v="155"/>
    <n v="52.47"/>
  </r>
  <r>
    <n v="411"/>
    <x v="156"/>
    <n v="1486.34"/>
  </r>
  <r>
    <n v="421"/>
    <x v="157"/>
    <n v="451.83"/>
  </r>
  <r>
    <n v="428"/>
    <x v="157"/>
    <n v="20.239999999999998"/>
  </r>
  <r>
    <n v="428"/>
    <x v="158"/>
    <n v="5835.41"/>
  </r>
  <r>
    <n v="428"/>
    <x v="159"/>
    <n v="406.26"/>
  </r>
  <r>
    <n v="437"/>
    <x v="160"/>
    <n v="157.63999999999999"/>
  </r>
  <r>
    <n v="444"/>
    <x v="160"/>
    <n v="42.16"/>
  </r>
  <r>
    <n v="445"/>
    <x v="160"/>
    <n v="14.08"/>
  </r>
  <r>
    <n v="445"/>
    <x v="160"/>
    <n v="256.73"/>
  </r>
  <r>
    <n v="445"/>
    <x v="161"/>
    <n v="83.72"/>
  </r>
  <r>
    <n v="447"/>
    <x v="162"/>
    <n v="132.22999999999999"/>
  </r>
  <r>
    <n v="447"/>
    <x v="163"/>
    <n v="1011.44"/>
  </r>
  <r>
    <n v="451"/>
    <x v="164"/>
    <n v="882.93"/>
  </r>
  <r>
    <n v="451"/>
    <x v="165"/>
    <n v="210.33"/>
  </r>
  <r>
    <n v="451"/>
    <x v="166"/>
    <n v="168.04"/>
  </r>
  <r>
    <n v="451"/>
    <x v="167"/>
    <n v="1000.26"/>
  </r>
  <r>
    <n v="452"/>
    <x v="167"/>
    <n v="2184.9899999999998"/>
  </r>
  <r>
    <n v="453"/>
    <x v="167"/>
    <n v="1191.2"/>
  </r>
  <r>
    <n v="460"/>
    <x v="168"/>
    <n v="165.71"/>
  </r>
  <r>
    <n v="463"/>
    <x v="169"/>
    <n v="448.47"/>
  </r>
  <r>
    <n v="466"/>
    <x v="170"/>
    <n v="268.64"/>
  </r>
  <r>
    <n v="467"/>
    <x v="170"/>
    <n v="87.68"/>
  </r>
  <r>
    <n v="468"/>
    <x v="170"/>
    <n v="37.619999999999997"/>
  </r>
  <r>
    <n v="469"/>
    <x v="171"/>
    <n v="832.97"/>
  </r>
  <r>
    <n v="470"/>
    <x v="172"/>
    <n v="20552.55"/>
  </r>
  <r>
    <n v="471"/>
    <x v="173"/>
    <n v="3741.39"/>
  </r>
  <r>
    <n v="472"/>
    <x v="174"/>
    <n v="87.8"/>
  </r>
  <r>
    <n v="483"/>
    <x v="175"/>
    <n v="76.87"/>
  </r>
  <r>
    <n v="483"/>
    <x v="176"/>
    <n v="1610.84"/>
  </r>
  <r>
    <n v="483"/>
    <x v="177"/>
    <n v="35.93"/>
  </r>
  <r>
    <n v="485"/>
    <x v="178"/>
    <n v="86.12"/>
  </r>
  <r>
    <n v="487"/>
    <x v="179"/>
    <n v="21.2"/>
  </r>
  <r>
    <n v="488"/>
    <x v="179"/>
    <n v="173.32"/>
  </r>
  <r>
    <n v="489"/>
    <x v="180"/>
    <n v="17.61"/>
  </r>
  <r>
    <n v="491"/>
    <x v="181"/>
    <n v="27.3"/>
  </r>
  <r>
    <n v="491"/>
    <x v="181"/>
    <n v="64.75"/>
  </r>
  <r>
    <n v="491"/>
    <x v="181"/>
    <n v="62.98"/>
  </r>
  <r>
    <n v="491"/>
    <x v="181"/>
    <n v="42.29"/>
  </r>
  <r>
    <n v="493"/>
    <x v="182"/>
    <n v="45"/>
  </r>
  <r>
    <n v="493"/>
    <x v="183"/>
    <n v="1434.51"/>
  </r>
  <r>
    <n v="494"/>
    <x v="184"/>
    <n v="19.02"/>
  </r>
  <r>
    <n v="494"/>
    <x v="184"/>
    <n v="193.87"/>
  </r>
  <r>
    <n v="494"/>
    <x v="185"/>
    <n v="202.38"/>
  </r>
  <r>
    <n v="494"/>
    <x v="186"/>
    <n v="56.38"/>
  </r>
  <r>
    <n v="494"/>
    <x v="186"/>
    <n v="119.13"/>
  </r>
  <r>
    <n v="497"/>
    <x v="187"/>
    <n v="64.48"/>
  </r>
  <r>
    <n v="507"/>
    <x v="188"/>
    <n v="4845.2700000000004"/>
  </r>
  <r>
    <n v="507"/>
    <x v="189"/>
    <n v="35.479999999999997"/>
  </r>
  <r>
    <n v="508"/>
    <x v="190"/>
    <n v="32.4"/>
  </r>
  <r>
    <n v="508"/>
    <x v="191"/>
    <n v="434.31"/>
  </r>
  <r>
    <n v="510"/>
    <x v="191"/>
    <n v="51.83"/>
  </r>
  <r>
    <n v="510"/>
    <x v="192"/>
    <n v="19.86"/>
  </r>
  <r>
    <n v="518"/>
    <x v="192"/>
    <n v="23.26"/>
  </r>
  <r>
    <n v="522"/>
    <x v="193"/>
    <n v="492.9"/>
  </r>
  <r>
    <n v="522"/>
    <x v="194"/>
    <n v="66.55"/>
  </r>
  <r>
    <n v="522"/>
    <x v="194"/>
    <n v="103.49"/>
  </r>
  <r>
    <n v="524"/>
    <x v="194"/>
    <n v="192.18"/>
  </r>
  <r>
    <n v="524"/>
    <x v="195"/>
    <n v="1635.38"/>
  </r>
  <r>
    <n v="526"/>
    <x v="195"/>
    <n v="58.48"/>
  </r>
  <r>
    <n v="526"/>
    <x v="195"/>
    <n v="40.049999999999997"/>
  </r>
  <r>
    <n v="526"/>
    <x v="196"/>
    <n v="1117.6600000000001"/>
  </r>
  <r>
    <n v="535"/>
    <x v="196"/>
    <n v="169.46"/>
  </r>
  <r>
    <n v="539"/>
    <x v="197"/>
    <n v="807"/>
  </r>
  <r>
    <n v="540"/>
    <x v="198"/>
    <n v="5768.12"/>
  </r>
  <r>
    <n v="540"/>
    <x v="199"/>
    <n v="27.96"/>
  </r>
  <r>
    <n v="547"/>
    <x v="200"/>
    <n v="511.25"/>
  </r>
  <r>
    <n v="549"/>
    <x v="201"/>
    <n v="29.88"/>
  </r>
  <r>
    <n v="550"/>
    <x v="202"/>
    <n v="1145.5999999999999"/>
  </r>
  <r>
    <n v="550"/>
    <x v="202"/>
    <n v="1634.67"/>
  </r>
  <r>
    <n v="550"/>
    <x v="203"/>
    <n v="24.52"/>
  </r>
  <r>
    <n v="550"/>
    <x v="204"/>
    <n v="5775.81"/>
  </r>
  <r>
    <n v="551"/>
    <x v="204"/>
    <n v="1878.24"/>
  </r>
  <r>
    <n v="553"/>
    <x v="205"/>
    <n v="10.94"/>
  </r>
  <r>
    <n v="553"/>
    <x v="205"/>
    <n v="731.38"/>
  </r>
  <r>
    <n v="553"/>
    <x v="206"/>
    <n v="344.87"/>
  </r>
  <r>
    <n v="553"/>
    <x v="207"/>
    <n v="8.9499999999999993"/>
  </r>
  <r>
    <n v="555"/>
    <x v="208"/>
    <n v="171.33"/>
  </r>
  <r>
    <n v="555"/>
    <x v="209"/>
    <n v="1181.67"/>
  </r>
  <r>
    <n v="555"/>
    <x v="209"/>
    <n v="29.93"/>
  </r>
  <r>
    <n v="556"/>
    <x v="210"/>
    <n v="251.06"/>
  </r>
  <r>
    <n v="556"/>
    <x v="211"/>
    <n v="84.04"/>
  </r>
  <r>
    <n v="568"/>
    <x v="212"/>
    <n v="49.24"/>
  </r>
  <r>
    <n v="568"/>
    <x v="213"/>
    <n v="68.45"/>
  </r>
  <r>
    <n v="568"/>
    <x v="214"/>
    <n v="47.18"/>
  </r>
  <r>
    <n v="570"/>
    <x v="215"/>
    <n v="30.87"/>
  </r>
  <r>
    <n v="573"/>
    <x v="215"/>
    <n v="45.24"/>
  </r>
  <r>
    <n v="573"/>
    <x v="216"/>
    <n v="309.05"/>
  </r>
  <r>
    <n v="576"/>
    <x v="216"/>
    <n v="299.3"/>
  </r>
  <r>
    <n v="578"/>
    <x v="217"/>
    <n v="111.97"/>
  </r>
  <r>
    <n v="579"/>
    <x v="218"/>
    <n v="355.21"/>
  </r>
  <r>
    <n v="580"/>
    <x v="219"/>
    <n v="27.02"/>
  </r>
  <r>
    <n v="584"/>
    <x v="219"/>
    <n v="27.67"/>
  </r>
  <r>
    <n v="585"/>
    <x v="220"/>
    <n v="80.86"/>
  </r>
  <r>
    <n v="592"/>
    <x v="221"/>
    <n v="131.79"/>
  </r>
  <r>
    <n v="593"/>
    <x v="221"/>
    <n v="35.33"/>
  </r>
  <r>
    <n v="594"/>
    <x v="222"/>
    <n v="1096.6300000000001"/>
  </r>
  <r>
    <n v="594"/>
    <x v="222"/>
    <n v="632.12"/>
  </r>
  <r>
    <n v="594"/>
    <x v="223"/>
    <n v="1302.98"/>
  </r>
  <r>
    <n v="596"/>
    <x v="224"/>
    <n v="1452.18"/>
  </r>
  <r>
    <n v="596"/>
    <x v="225"/>
    <n v="464.86"/>
  </r>
  <r>
    <n v="596"/>
    <x v="226"/>
    <n v="2591.09"/>
  </r>
  <r>
    <n v="597"/>
    <x v="227"/>
    <n v="66.88"/>
  </r>
  <r>
    <n v="600"/>
    <x v="227"/>
    <n v="274.91000000000003"/>
  </r>
  <r>
    <n v="603"/>
    <x v="228"/>
    <n v="10331.09"/>
  </r>
  <r>
    <n v="604"/>
    <x v="229"/>
    <n v="83.86"/>
  </r>
  <r>
    <n v="604"/>
    <x v="230"/>
    <n v="1707.84"/>
  </r>
  <r>
    <n v="605"/>
    <x v="231"/>
    <n v="991.24"/>
  </r>
  <r>
    <n v="617"/>
    <x v="232"/>
    <n v="119.86"/>
  </r>
  <r>
    <n v="617"/>
    <x v="232"/>
    <n v="98.77"/>
  </r>
  <r>
    <n v="618"/>
    <x v="232"/>
    <n v="2495.35"/>
  </r>
  <r>
    <n v="618"/>
    <x v="233"/>
    <n v="200.83"/>
  </r>
  <r>
    <n v="618"/>
    <x v="234"/>
    <n v="3913.02"/>
  </r>
  <r>
    <n v="619"/>
    <x v="234"/>
    <n v="180.14"/>
  </r>
  <r>
    <n v="621"/>
    <x v="235"/>
    <n v="127.12"/>
  </r>
  <r>
    <n v="622"/>
    <x v="236"/>
    <n v="5183.8900000000003"/>
  </r>
  <r>
    <n v="623"/>
    <x v="236"/>
    <n v="36.090000000000003"/>
  </r>
  <r>
    <n v="624"/>
    <x v="237"/>
    <n v="57.37"/>
  </r>
  <r>
    <n v="627"/>
    <x v="238"/>
    <n v="55.25"/>
  </r>
  <r>
    <n v="635"/>
    <x v="238"/>
    <n v="551.22"/>
  </r>
  <r>
    <n v="635"/>
    <x v="239"/>
    <n v="191.1"/>
  </r>
  <r>
    <n v="637"/>
    <x v="239"/>
    <n v="28.05"/>
  </r>
  <r>
    <n v="638"/>
    <x v="240"/>
    <n v="151.77000000000001"/>
  </r>
  <r>
    <n v="638"/>
    <x v="240"/>
    <n v="57.13"/>
  </r>
  <r>
    <n v="639"/>
    <x v="241"/>
    <n v="34.64"/>
  </r>
  <r>
    <n v="640"/>
    <x v="242"/>
    <n v="1332.82"/>
  </r>
  <r>
    <n v="640"/>
    <x v="243"/>
    <n v="336.64"/>
  </r>
  <r>
    <n v="640"/>
    <x v="244"/>
    <n v="65.849999999999994"/>
  </r>
  <r>
    <n v="640"/>
    <x v="245"/>
    <n v="50.71"/>
  </r>
  <r>
    <n v="646"/>
    <x v="246"/>
    <n v="304.33999999999997"/>
  </r>
  <r>
    <n v="648"/>
    <x v="247"/>
    <n v="285.87"/>
  </r>
  <r>
    <n v="649"/>
    <x v="247"/>
    <n v="20.37"/>
  </r>
  <r>
    <n v="651"/>
    <x v="248"/>
    <n v="24.27"/>
  </r>
  <r>
    <n v="651"/>
    <x v="248"/>
    <n v="38.53"/>
  </r>
  <r>
    <n v="651"/>
    <x v="248"/>
    <n v="4910.72"/>
  </r>
  <r>
    <n v="651"/>
    <x v="249"/>
    <n v="17.440000000000001"/>
  </r>
  <r>
    <n v="653"/>
    <x v="250"/>
    <n v="116.8"/>
  </r>
  <r>
    <n v="657"/>
    <x v="251"/>
    <n v="702.68"/>
  </r>
  <r>
    <n v="659"/>
    <x v="251"/>
    <n v="67.239999999999995"/>
  </r>
  <r>
    <n v="663"/>
    <x v="252"/>
    <n v="60.01"/>
  </r>
  <r>
    <n v="665"/>
    <x v="252"/>
    <n v="90.98"/>
  </r>
  <r>
    <n v="665"/>
    <x v="252"/>
    <n v="1270.7"/>
  </r>
  <r>
    <n v="666"/>
    <x v="253"/>
    <n v="1058.3599999999999"/>
  </r>
  <r>
    <n v="667"/>
    <x v="253"/>
    <n v="18.309999999999999"/>
  </r>
  <r>
    <n v="667"/>
    <x v="254"/>
    <n v="129.54"/>
  </r>
  <r>
    <n v="669"/>
    <x v="255"/>
    <n v="2426.36"/>
  </r>
  <r>
    <n v="669"/>
    <x v="255"/>
    <n v="824"/>
  </r>
  <r>
    <n v="670"/>
    <x v="255"/>
    <n v="1347.53"/>
  </r>
  <r>
    <n v="672"/>
    <x v="256"/>
    <n v="346.52"/>
  </r>
  <r>
    <n v="672"/>
    <x v="257"/>
    <n v="499.31"/>
  </r>
  <r>
    <n v="674"/>
    <x v="258"/>
    <n v="33.840000000000003"/>
  </r>
  <r>
    <n v="678"/>
    <x v="259"/>
    <n v="87.1"/>
  </r>
  <r>
    <n v="679"/>
    <x v="259"/>
    <n v="736.86"/>
  </r>
  <r>
    <n v="679"/>
    <x v="260"/>
    <n v="96.86"/>
  </r>
  <r>
    <n v="680"/>
    <x v="261"/>
    <n v="31.44"/>
  </r>
  <r>
    <n v="683"/>
    <x v="262"/>
    <n v="37.159999999999997"/>
  </r>
  <r>
    <n v="688"/>
    <x v="262"/>
    <n v="43.65"/>
  </r>
  <r>
    <n v="688"/>
    <x v="263"/>
    <n v="64.59"/>
  </r>
  <r>
    <n v="689"/>
    <x v="263"/>
    <n v="461.94"/>
  </r>
  <r>
    <n v="691"/>
    <x v="264"/>
    <n v="252.36"/>
  </r>
  <r>
    <n v="693"/>
    <x v="265"/>
    <n v="270.55"/>
  </r>
  <r>
    <n v="693"/>
    <x v="265"/>
    <n v="79.62"/>
  </r>
  <r>
    <n v="693"/>
    <x v="265"/>
    <n v="479.79"/>
  </r>
  <r>
    <n v="693"/>
    <x v="266"/>
    <n v="108.99"/>
  </r>
  <r>
    <n v="693"/>
    <x v="267"/>
    <n v="144.33000000000001"/>
  </r>
  <r>
    <n v="696"/>
    <x v="268"/>
    <n v="220.92"/>
  </r>
  <r>
    <n v="696"/>
    <x v="269"/>
    <n v="102.43"/>
  </r>
  <r>
    <n v="696"/>
    <x v="270"/>
    <n v="3772.19"/>
  </r>
  <r>
    <n v="697"/>
    <x v="271"/>
    <n v="93.81"/>
  </r>
  <r>
    <n v="697"/>
    <x v="272"/>
    <n v="312.22000000000003"/>
  </r>
  <r>
    <n v="698"/>
    <x v="273"/>
    <n v="1042.54"/>
  </r>
  <r>
    <n v="698"/>
    <x v="274"/>
    <n v="151.6"/>
  </r>
  <r>
    <n v="698"/>
    <x v="275"/>
    <n v="31.73"/>
  </r>
  <r>
    <n v="698"/>
    <x v="276"/>
    <n v="1828.22"/>
  </r>
  <r>
    <n v="698"/>
    <x v="277"/>
    <n v="29.77"/>
  </r>
  <r>
    <n v="699"/>
    <x v="277"/>
    <n v="147.19"/>
  </r>
  <r>
    <n v="699"/>
    <x v="278"/>
    <n v="599.03"/>
  </r>
  <r>
    <n v="699"/>
    <x v="279"/>
    <n v="83.14"/>
  </r>
  <r>
    <n v="699"/>
    <x v="280"/>
    <n v="14.66"/>
  </r>
  <r>
    <n v="699"/>
    <x v="281"/>
    <n v="3936.61"/>
  </r>
  <r>
    <n v="699"/>
    <x v="281"/>
    <n v="78.31"/>
  </r>
  <r>
    <n v="699"/>
    <x v="281"/>
    <n v="42.46"/>
  </r>
  <r>
    <n v="699"/>
    <x v="282"/>
    <n v="3627.08"/>
  </r>
  <r>
    <n v="699"/>
    <x v="282"/>
    <n v="8.34"/>
  </r>
  <r>
    <n v="700"/>
    <x v="283"/>
    <n v="768.81"/>
  </r>
  <r>
    <n v="702"/>
    <x v="283"/>
    <n v="183.39"/>
  </r>
  <r>
    <n v="702"/>
    <x v="283"/>
    <n v="12.9"/>
  </r>
  <r>
    <n v="702"/>
    <x v="283"/>
    <n v="17.89"/>
  </r>
  <r>
    <n v="702"/>
    <x v="284"/>
    <n v="125.9"/>
  </r>
  <r>
    <n v="711"/>
    <x v="285"/>
    <n v="255.88"/>
  </r>
  <r>
    <n v="719"/>
    <x v="286"/>
    <n v="51.13"/>
  </r>
  <r>
    <n v="719"/>
    <x v="287"/>
    <n v="59.85"/>
  </r>
  <r>
    <n v="721"/>
    <x v="287"/>
    <n v="1708.73"/>
  </r>
  <r>
    <n v="721"/>
    <x v="288"/>
    <n v="30.1"/>
  </r>
  <r>
    <n v="721"/>
    <x v="289"/>
    <n v="19.32"/>
  </r>
  <r>
    <n v="724"/>
    <x v="290"/>
    <n v="261.20999999999998"/>
  </r>
  <r>
    <n v="727"/>
    <x v="290"/>
    <n v="42.79"/>
  </r>
  <r>
    <n v="731"/>
    <x v="291"/>
    <n v="38.65"/>
  </r>
  <r>
    <n v="736"/>
    <x v="292"/>
    <n v="604.35"/>
  </r>
  <r>
    <n v="737"/>
    <x v="293"/>
    <n v="3.13"/>
  </r>
  <r>
    <n v="738"/>
    <x v="294"/>
    <n v="25.22"/>
  </r>
  <r>
    <n v="741"/>
    <x v="294"/>
    <n v="454.4"/>
  </r>
  <r>
    <n v="744"/>
    <x v="294"/>
    <n v="14.53"/>
  </r>
  <r>
    <n v="744"/>
    <x v="295"/>
    <n v="34.729999999999997"/>
  </r>
  <r>
    <n v="744"/>
    <x v="295"/>
    <n v="247.53"/>
  </r>
  <r>
    <n v="744"/>
    <x v="296"/>
    <n v="23.89"/>
  </r>
  <r>
    <n v="745"/>
    <x v="297"/>
    <n v="15.65"/>
  </r>
  <r>
    <n v="750"/>
    <x v="298"/>
    <n v="111.92"/>
  </r>
  <r>
    <n v="751"/>
    <x v="299"/>
    <n v="5.84"/>
  </r>
  <r>
    <n v="753"/>
    <x v="300"/>
    <n v="405.57"/>
  </r>
  <r>
    <n v="753"/>
    <x v="301"/>
    <n v="72.11"/>
  </r>
  <r>
    <n v="754"/>
    <x v="302"/>
    <n v="1782.44"/>
  </r>
  <r>
    <n v="754"/>
    <x v="303"/>
    <n v="98.7"/>
  </r>
  <r>
    <n v="757"/>
    <x v="304"/>
    <n v="2560.5500000000002"/>
  </r>
  <r>
    <n v="759"/>
    <x v="305"/>
    <n v="192.49"/>
  </r>
  <r>
    <n v="762"/>
    <x v="306"/>
    <n v="227.67"/>
  </r>
  <r>
    <n v="767"/>
    <x v="307"/>
    <n v="226.53"/>
  </r>
  <r>
    <n v="770"/>
    <x v="307"/>
    <n v="68.650000000000006"/>
  </r>
  <r>
    <n v="771"/>
    <x v="308"/>
    <n v="99.75"/>
  </r>
  <r>
    <n v="771"/>
    <x v="309"/>
    <n v="535.08000000000004"/>
  </r>
  <r>
    <n v="772"/>
    <x v="310"/>
    <n v="675.83"/>
  </r>
  <r>
    <n v="772"/>
    <x v="310"/>
    <n v="28"/>
  </r>
  <r>
    <n v="772"/>
    <x v="311"/>
    <n v="35.35"/>
  </r>
  <r>
    <n v="772"/>
    <x v="311"/>
    <n v="248.21"/>
  </r>
  <r>
    <n v="782"/>
    <x v="312"/>
    <n v="577.75"/>
  </r>
  <r>
    <n v="783"/>
    <x v="313"/>
    <n v="59.4"/>
  </r>
  <r>
    <n v="786"/>
    <x v="313"/>
    <n v="66.459999999999994"/>
  </r>
  <r>
    <n v="792"/>
    <x v="314"/>
    <n v="4775.1099999999997"/>
  </r>
  <r>
    <n v="796"/>
    <x v="315"/>
    <n v="7840.04"/>
  </r>
  <r>
    <n v="796"/>
    <x v="316"/>
    <n v="419.27"/>
  </r>
  <r>
    <n v="797"/>
    <x v="316"/>
    <n v="36"/>
  </r>
  <r>
    <n v="797"/>
    <x v="317"/>
    <n v="92.96"/>
  </r>
  <r>
    <n v="797"/>
    <x v="318"/>
    <n v="514.62"/>
  </r>
  <r>
    <n v="799"/>
    <x v="318"/>
    <n v="817.32"/>
  </r>
  <r>
    <n v="799"/>
    <x v="319"/>
    <n v="276.64"/>
  </r>
  <r>
    <n v="799"/>
    <x v="320"/>
    <n v="29.08"/>
  </r>
  <r>
    <n v="800"/>
    <x v="321"/>
    <n v="1477.84"/>
  </r>
  <r>
    <n v="800"/>
    <x v="321"/>
    <n v="1162.46"/>
  </r>
  <r>
    <n v="803"/>
    <x v="322"/>
    <n v="1173.76"/>
  </r>
  <r>
    <n v="806"/>
    <x v="323"/>
    <n v="144.03"/>
  </r>
  <r>
    <n v="820"/>
    <x v="323"/>
    <n v="48.81"/>
  </r>
  <r>
    <n v="823"/>
    <x v="324"/>
    <n v="413.73"/>
  </r>
  <r>
    <n v="824"/>
    <x v="325"/>
    <n v="34.76"/>
  </r>
  <r>
    <n v="825"/>
    <x v="326"/>
    <n v="561.65"/>
  </r>
  <r>
    <n v="827"/>
    <x v="326"/>
    <n v="55.6"/>
  </r>
  <r>
    <n v="829"/>
    <x v="326"/>
    <n v="2099.61"/>
  </r>
  <r>
    <n v="830"/>
    <x v="326"/>
    <n v="96.6"/>
  </r>
  <r>
    <n v="833"/>
    <x v="327"/>
    <n v="10.23"/>
  </r>
  <r>
    <n v="850"/>
    <x v="328"/>
    <n v="217.23"/>
  </r>
  <r>
    <n v="851"/>
    <x v="329"/>
    <n v="51.41"/>
  </r>
  <r>
    <n v="851"/>
    <x v="330"/>
    <n v="367.52"/>
  </r>
  <r>
    <n v="851"/>
    <x v="330"/>
    <n v="1576.35"/>
  </r>
  <r>
    <n v="851"/>
    <x v="331"/>
    <n v="926.3"/>
  </r>
  <r>
    <n v="853"/>
    <x v="331"/>
    <n v="942.53"/>
  </r>
  <r>
    <n v="854"/>
    <x v="332"/>
    <n v="52.16"/>
  </r>
  <r>
    <n v="855"/>
    <x v="333"/>
    <n v="4881.84"/>
  </r>
  <r>
    <n v="858"/>
    <x v="334"/>
    <n v="291.64"/>
  </r>
  <r>
    <n v="865"/>
    <x v="335"/>
    <n v="2366.5100000000002"/>
  </r>
  <r>
    <n v="865"/>
    <x v="336"/>
    <n v="8.7200000000000006"/>
  </r>
  <r>
    <n v="868"/>
    <x v="337"/>
    <n v="1130.1500000000001"/>
  </r>
  <r>
    <n v="868"/>
    <x v="337"/>
    <n v="54.37"/>
  </r>
  <r>
    <n v="868"/>
    <x v="338"/>
    <n v="100.87"/>
  </r>
  <r>
    <n v="868"/>
    <x v="339"/>
    <n v="6355.69"/>
  </r>
  <r>
    <n v="871"/>
    <x v="339"/>
    <n v="28.09"/>
  </r>
  <r>
    <n v="871"/>
    <x v="340"/>
    <n v="765.65"/>
  </r>
  <r>
    <n v="871"/>
    <x v="341"/>
    <n v="168.04"/>
  </r>
  <r>
    <n v="875"/>
    <x v="341"/>
    <n v="703.46"/>
  </r>
  <r>
    <n v="875"/>
    <x v="342"/>
    <n v="277.60000000000002"/>
  </r>
  <r>
    <n v="880"/>
    <x v="343"/>
    <n v="64.959999999999994"/>
  </r>
  <r>
    <n v="880"/>
    <x v="343"/>
    <n v="19.14"/>
  </r>
  <r>
    <n v="885"/>
    <x v="344"/>
    <n v="519.41999999999996"/>
  </r>
  <r>
    <n v="890"/>
    <x v="345"/>
    <n v="3596.03"/>
  </r>
  <r>
    <n v="890"/>
    <x v="346"/>
    <n v="25.35"/>
  </r>
  <r>
    <n v="894"/>
    <x v="346"/>
    <n v="45.03"/>
  </r>
  <r>
    <n v="894"/>
    <x v="346"/>
    <n v="153.87"/>
  </r>
  <r>
    <n v="894"/>
    <x v="346"/>
    <n v="2800.33"/>
  </r>
  <r>
    <n v="896"/>
    <x v="347"/>
    <n v="7974.21"/>
  </r>
  <r>
    <n v="896"/>
    <x v="348"/>
    <n v="2382.7199999999998"/>
  </r>
  <r>
    <n v="896"/>
    <x v="349"/>
    <n v="2353.5500000000002"/>
  </r>
  <r>
    <n v="898"/>
    <x v="350"/>
    <n v="92.57"/>
  </r>
  <r>
    <n v="898"/>
    <x v="351"/>
    <n v="115.53"/>
  </r>
  <r>
    <n v="898"/>
    <x v="352"/>
    <n v="162.38999999999999"/>
  </r>
  <r>
    <n v="898"/>
    <x v="352"/>
    <n v="4920.8100000000004"/>
  </r>
  <r>
    <n v="899"/>
    <x v="353"/>
    <n v="1316.03"/>
  </r>
  <r>
    <n v="899"/>
    <x v="354"/>
    <n v="1395.41"/>
  </r>
  <r>
    <n v="899"/>
    <x v="355"/>
    <n v="107.65"/>
  </r>
  <r>
    <n v="899"/>
    <x v="355"/>
    <n v="25.15"/>
  </r>
  <r>
    <n v="903"/>
    <x v="356"/>
    <n v="165.21"/>
  </r>
  <r>
    <n v="907"/>
    <x v="357"/>
    <n v="4285.5600000000004"/>
  </r>
  <r>
    <n v="907"/>
    <x v="357"/>
    <n v="631.37"/>
  </r>
  <r>
    <n v="910"/>
    <x v="358"/>
    <n v="18.8"/>
  </r>
  <r>
    <n v="911"/>
    <x v="358"/>
    <n v="945.99"/>
  </r>
  <r>
    <n v="911"/>
    <x v="359"/>
    <n v="33.47"/>
  </r>
  <r>
    <n v="911"/>
    <x v="360"/>
    <n v="1164.45"/>
  </r>
  <r>
    <n v="915"/>
    <x v="360"/>
    <n v="22.23"/>
  </r>
  <r>
    <n v="916"/>
    <x v="360"/>
    <n v="13.99"/>
  </r>
  <r>
    <n v="918"/>
    <x v="360"/>
    <n v="14.26"/>
  </r>
  <r>
    <n v="918"/>
    <x v="361"/>
    <n v="379.53"/>
  </r>
  <r>
    <n v="919"/>
    <x v="362"/>
    <n v="28.01"/>
  </r>
  <r>
    <n v="920"/>
    <x v="363"/>
    <n v="68.34"/>
  </r>
  <r>
    <n v="920"/>
    <x v="363"/>
    <n v="522.22"/>
  </r>
  <r>
    <n v="922"/>
    <x v="364"/>
    <n v="574.97"/>
  </r>
  <r>
    <n v="925"/>
    <x v="364"/>
    <n v="115.22"/>
  </r>
  <r>
    <n v="929"/>
    <x v="364"/>
    <n v="456.58"/>
  </r>
  <r>
    <n v="936"/>
    <x v="365"/>
    <n v="79.400000000000006"/>
  </r>
  <r>
    <n v="936"/>
    <x v="366"/>
    <n v="18.59"/>
  </r>
  <r>
    <n v="937"/>
    <x v="366"/>
    <n v="834.08"/>
  </r>
  <r>
    <n v="940"/>
    <x v="367"/>
    <n v="15.49"/>
  </r>
  <r>
    <n v="945"/>
    <x v="368"/>
    <n v="50.88"/>
  </r>
  <r>
    <n v="946"/>
    <x v="369"/>
    <n v="40.29"/>
  </r>
  <r>
    <n v="947"/>
    <x v="370"/>
    <n v="3786.84"/>
  </r>
  <r>
    <n v="949"/>
    <x v="371"/>
    <n v="662.8"/>
  </r>
  <r>
    <n v="949"/>
    <x v="372"/>
    <n v="2012.11"/>
  </r>
  <r>
    <n v="950"/>
    <x v="372"/>
    <n v="8.66"/>
  </r>
  <r>
    <n v="950"/>
    <x v="373"/>
    <n v="471.66"/>
  </r>
  <r>
    <n v="950"/>
    <x v="373"/>
    <n v="119.86"/>
  </r>
  <r>
    <n v="950"/>
    <x v="374"/>
    <n v="42.69"/>
  </r>
  <r>
    <n v="954"/>
    <x v="374"/>
    <n v="327.41000000000003"/>
  </r>
  <r>
    <n v="954"/>
    <x v="375"/>
    <n v="541.76"/>
  </r>
  <r>
    <n v="959"/>
    <x v="376"/>
    <n v="1183.82"/>
  </r>
  <r>
    <n v="960"/>
    <x v="376"/>
    <n v="107.66"/>
  </r>
  <r>
    <n v="961"/>
    <x v="376"/>
    <n v="318.83"/>
  </r>
  <r>
    <n v="962"/>
    <x v="377"/>
    <n v="201.77"/>
  </r>
  <r>
    <n v="970"/>
    <x v="378"/>
    <n v="443.66"/>
  </r>
  <r>
    <n v="972"/>
    <x v="379"/>
    <n v="3600.65"/>
  </r>
  <r>
    <n v="972"/>
    <x v="380"/>
    <n v="39.15"/>
  </r>
  <r>
    <n v="975"/>
    <x v="381"/>
    <n v="266.95"/>
  </r>
  <r>
    <n v="980"/>
    <x v="382"/>
    <n v="7045.02"/>
  </r>
  <r>
    <n v="983"/>
    <x v="383"/>
    <n v="904.25"/>
  </r>
  <r>
    <n v="993"/>
    <x v="383"/>
    <n v="16.309999999999999"/>
  </r>
  <r>
    <n v="994"/>
    <x v="384"/>
    <n v="370.62"/>
  </r>
  <r>
    <n v="995"/>
    <x v="385"/>
    <n v="1370.99"/>
  </r>
  <r>
    <n v="997"/>
    <x v="386"/>
    <n v="196.69"/>
  </r>
  <r>
    <n v="999"/>
    <x v="386"/>
    <n v="40.28"/>
  </r>
  <r>
    <n v="1000"/>
    <x v="387"/>
    <n v="16.5"/>
  </r>
  <r>
    <n v="1005"/>
    <x v="388"/>
    <n v="1202.6600000000001"/>
  </r>
  <r>
    <n v="1005"/>
    <x v="389"/>
    <n v="904.31"/>
  </r>
  <r>
    <n v="1008"/>
    <x v="390"/>
    <n v="55.13"/>
  </r>
  <r>
    <n v="1009"/>
    <x v="390"/>
    <n v="44.8"/>
  </r>
  <r>
    <n v="1014"/>
    <x v="391"/>
    <n v="58.52"/>
  </r>
  <r>
    <n v="1014"/>
    <x v="392"/>
    <n v="337.59"/>
  </r>
  <r>
    <n v="1014"/>
    <x v="392"/>
    <n v="215.32"/>
  </r>
  <r>
    <n v="1014"/>
    <x v="392"/>
    <n v="382.85"/>
  </r>
  <r>
    <n v="1015"/>
    <x v="393"/>
    <n v="10.65"/>
  </r>
  <r>
    <n v="1016"/>
    <x v="394"/>
    <n v="100.99"/>
  </r>
  <r>
    <n v="1018"/>
    <x v="394"/>
    <n v="142.06"/>
  </r>
  <r>
    <n v="1018"/>
    <x v="394"/>
    <n v="363.74"/>
  </r>
  <r>
    <n v="1020"/>
    <x v="394"/>
    <n v="15.93"/>
  </r>
  <r>
    <n v="1020"/>
    <x v="394"/>
    <n v="21.28"/>
  </r>
  <r>
    <n v="1020"/>
    <x v="395"/>
    <n v="391.4"/>
  </r>
  <r>
    <n v="1023"/>
    <x v="396"/>
    <n v="19.670000000000002"/>
  </r>
  <r>
    <n v="1023"/>
    <x v="397"/>
    <n v="380"/>
  </r>
  <r>
    <n v="1026"/>
    <x v="398"/>
    <n v="182.33"/>
  </r>
  <r>
    <n v="1026"/>
    <x v="399"/>
    <n v="459.55"/>
  </r>
  <r>
    <n v="1026"/>
    <x v="400"/>
    <n v="8.74"/>
  </r>
  <r>
    <n v="1027"/>
    <x v="401"/>
    <n v="536.9"/>
  </r>
  <r>
    <n v="1027"/>
    <x v="402"/>
    <n v="103.61"/>
  </r>
  <r>
    <n v="1028"/>
    <x v="403"/>
    <n v="3144.56"/>
  </r>
  <r>
    <n v="1028"/>
    <x v="403"/>
    <n v="2653.02"/>
  </r>
  <r>
    <n v="1035"/>
    <x v="404"/>
    <n v="227.79"/>
  </r>
  <r>
    <n v="1036"/>
    <x v="405"/>
    <n v="462.57"/>
  </r>
  <r>
    <n v="1038"/>
    <x v="406"/>
    <n v="125.37"/>
  </r>
  <r>
    <n v="1041"/>
    <x v="407"/>
    <n v="42.44"/>
  </r>
  <r>
    <n v="1041"/>
    <x v="408"/>
    <n v="2400.9499999999998"/>
  </r>
  <r>
    <n v="1042"/>
    <x v="409"/>
    <n v="10.72"/>
  </r>
  <r>
    <n v="1044"/>
    <x v="409"/>
    <n v="10180.01"/>
  </r>
  <r>
    <n v="1044"/>
    <x v="409"/>
    <n v="190.85"/>
  </r>
  <r>
    <n v="1044"/>
    <x v="409"/>
    <n v="370.68"/>
  </r>
  <r>
    <n v="1047"/>
    <x v="409"/>
    <n v="7303.05"/>
  </r>
  <r>
    <n v="1054"/>
    <x v="410"/>
    <n v="56.19"/>
  </r>
  <r>
    <n v="1054"/>
    <x v="411"/>
    <n v="40.799999999999997"/>
  </r>
  <r>
    <n v="1054"/>
    <x v="412"/>
    <n v="117.87"/>
  </r>
  <r>
    <n v="1060"/>
    <x v="413"/>
    <n v="70.16"/>
  </r>
  <r>
    <n v="1060"/>
    <x v="413"/>
    <n v="1240.57"/>
  </r>
  <r>
    <n v="1062"/>
    <x v="414"/>
    <n v="53.02"/>
  </r>
  <r>
    <n v="1062"/>
    <x v="415"/>
    <n v="237.83"/>
  </r>
  <r>
    <n v="1062"/>
    <x v="416"/>
    <n v="88.83"/>
  </r>
  <r>
    <n v="1065"/>
    <x v="417"/>
    <n v="4410.1899999999996"/>
  </r>
  <r>
    <n v="1068"/>
    <x v="418"/>
    <n v="552.89"/>
  </r>
  <r>
    <n v="1069"/>
    <x v="419"/>
    <n v="621.55999999999995"/>
  </r>
  <r>
    <n v="1072"/>
    <x v="420"/>
    <n v="536.23"/>
  </r>
  <r>
    <n v="1075"/>
    <x v="421"/>
    <n v="38.81"/>
  </r>
  <r>
    <n v="1080"/>
    <x v="422"/>
    <n v="286.39999999999998"/>
  </r>
  <r>
    <n v="1083"/>
    <x v="423"/>
    <n v="664.34"/>
  </r>
  <r>
    <n v="1085"/>
    <x v="424"/>
    <n v="36.72"/>
  </r>
  <r>
    <n v="1085"/>
    <x v="425"/>
    <n v="15.73"/>
  </r>
  <r>
    <n v="1085"/>
    <x v="425"/>
    <n v="1719.07"/>
  </r>
  <r>
    <n v="1085"/>
    <x v="426"/>
    <n v="782"/>
  </r>
  <r>
    <n v="1086"/>
    <x v="427"/>
    <n v="260.66000000000003"/>
  </r>
  <r>
    <n v="1101"/>
    <x v="427"/>
    <n v="4249.37"/>
  </r>
  <r>
    <n v="1103"/>
    <x v="428"/>
    <n v="291.39999999999998"/>
  </r>
  <r>
    <n v="1104"/>
    <x v="429"/>
    <n v="6676.61"/>
  </r>
  <r>
    <n v="1106"/>
    <x v="430"/>
    <n v="2118.9899999999998"/>
  </r>
  <r>
    <n v="1106"/>
    <x v="430"/>
    <n v="837.64"/>
  </r>
  <r>
    <n v="1106"/>
    <x v="431"/>
    <n v="345.07"/>
  </r>
  <r>
    <n v="1107"/>
    <x v="432"/>
    <n v="5.48"/>
  </r>
  <r>
    <n v="1108"/>
    <x v="432"/>
    <n v="8201.33"/>
  </r>
  <r>
    <n v="1108"/>
    <x v="432"/>
    <n v="22.67"/>
  </r>
  <r>
    <n v="1108"/>
    <x v="433"/>
    <n v="170.8"/>
  </r>
  <r>
    <n v="1109"/>
    <x v="433"/>
    <n v="132.08000000000001"/>
  </r>
  <r>
    <n v="1112"/>
    <x v="433"/>
    <n v="45.34"/>
  </r>
  <r>
    <n v="1112"/>
    <x v="434"/>
    <n v="53.54"/>
  </r>
  <r>
    <n v="1113"/>
    <x v="435"/>
    <n v="3363.53"/>
  </r>
  <r>
    <n v="1113"/>
    <x v="436"/>
    <n v="216.04"/>
  </r>
  <r>
    <n v="1117"/>
    <x v="437"/>
    <n v="523.05999999999995"/>
  </r>
  <r>
    <n v="1121"/>
    <x v="437"/>
    <n v="2424.6799999999998"/>
  </r>
  <r>
    <n v="1121"/>
    <x v="438"/>
    <n v="2411.4299999999998"/>
  </r>
  <r>
    <n v="1123"/>
    <x v="439"/>
    <n v="261.56"/>
  </r>
  <r>
    <n v="1123"/>
    <x v="440"/>
    <n v="114.81"/>
  </r>
  <r>
    <n v="1124"/>
    <x v="441"/>
    <n v="546.21"/>
  </r>
  <r>
    <n v="1127"/>
    <x v="442"/>
    <n v="58.05"/>
  </r>
  <r>
    <n v="1127"/>
    <x v="442"/>
    <n v="68.64"/>
  </r>
  <r>
    <n v="1128"/>
    <x v="443"/>
    <n v="109.74"/>
  </r>
  <r>
    <n v="1129"/>
    <x v="443"/>
    <n v="1543.55"/>
  </r>
  <r>
    <n v="1129"/>
    <x v="444"/>
    <n v="66.81"/>
  </r>
  <r>
    <n v="1129"/>
    <x v="445"/>
    <n v="90.52"/>
  </r>
  <r>
    <n v="1129"/>
    <x v="445"/>
    <n v="55.97"/>
  </r>
  <r>
    <n v="1129"/>
    <x v="446"/>
    <n v="384.22"/>
  </r>
  <r>
    <n v="1129"/>
    <x v="446"/>
    <n v="31.64"/>
  </r>
  <r>
    <n v="1131"/>
    <x v="446"/>
    <n v="565.36"/>
  </r>
  <r>
    <n v="1132"/>
    <x v="447"/>
    <n v="240.05"/>
  </r>
  <r>
    <n v="1132"/>
    <x v="448"/>
    <n v="10.19"/>
  </r>
  <r>
    <n v="1132"/>
    <x v="449"/>
    <n v="64.19"/>
  </r>
  <r>
    <n v="1132"/>
    <x v="450"/>
    <n v="151.46"/>
  </r>
  <r>
    <n v="1133"/>
    <x v="451"/>
    <n v="477.2"/>
  </r>
  <r>
    <n v="1136"/>
    <x v="452"/>
    <n v="619.38"/>
  </r>
  <r>
    <n v="1138"/>
    <x v="452"/>
    <n v="18.690000000000001"/>
  </r>
  <r>
    <n v="1142"/>
    <x v="453"/>
    <n v="8.8000000000000007"/>
  </r>
  <r>
    <n v="1142"/>
    <x v="454"/>
    <n v="356.14"/>
  </r>
  <r>
    <n v="1151"/>
    <x v="454"/>
    <n v="27.08"/>
  </r>
  <r>
    <n v="1155"/>
    <x v="455"/>
    <n v="3825.32"/>
  </r>
  <r>
    <n v="1155"/>
    <x v="455"/>
    <n v="8.5299999999999994"/>
  </r>
  <r>
    <n v="1156"/>
    <x v="456"/>
    <n v="233.58"/>
  </r>
  <r>
    <n v="1159"/>
    <x v="457"/>
    <n v="1276.8800000000001"/>
  </r>
  <r>
    <n v="1170"/>
    <x v="458"/>
    <n v="61.5"/>
  </r>
  <r>
    <n v="1170"/>
    <x v="459"/>
    <n v="14.52"/>
  </r>
  <r>
    <n v="1178"/>
    <x v="460"/>
    <n v="47.12"/>
  </r>
  <r>
    <n v="1178"/>
    <x v="461"/>
    <n v="670.9"/>
  </r>
  <r>
    <n v="1178"/>
    <x v="462"/>
    <n v="103.18"/>
  </r>
  <r>
    <n v="1178"/>
    <x v="463"/>
    <n v="1526.68"/>
  </r>
  <r>
    <n v="1182"/>
    <x v="463"/>
    <n v="1952.56"/>
  </r>
  <r>
    <n v="1183"/>
    <x v="464"/>
    <n v="76.16"/>
  </r>
  <r>
    <n v="1185"/>
    <x v="464"/>
    <n v="1038.1400000000001"/>
  </r>
  <r>
    <n v="1185"/>
    <x v="465"/>
    <n v="6296"/>
  </r>
  <r>
    <n v="1186"/>
    <x v="466"/>
    <n v="100.79"/>
  </r>
  <r>
    <n v="1189"/>
    <x v="467"/>
    <n v="49.44"/>
  </r>
  <r>
    <n v="1189"/>
    <x v="467"/>
    <n v="14.29"/>
  </r>
  <r>
    <n v="1189"/>
    <x v="468"/>
    <n v="1967.98"/>
  </r>
  <r>
    <n v="1191"/>
    <x v="469"/>
    <n v="123"/>
  </r>
  <r>
    <n v="1193"/>
    <x v="470"/>
    <n v="646.97"/>
  </r>
  <r>
    <n v="1193"/>
    <x v="470"/>
    <n v="946.29"/>
  </r>
  <r>
    <n v="1193"/>
    <x v="470"/>
    <n v="554.08000000000004"/>
  </r>
  <r>
    <n v="1193"/>
    <x v="471"/>
    <n v="90.98"/>
  </r>
  <r>
    <n v="1193"/>
    <x v="472"/>
    <n v="1821.89"/>
  </r>
  <r>
    <n v="1193"/>
    <x v="473"/>
    <n v="10728"/>
  </r>
  <r>
    <n v="1193"/>
    <x v="474"/>
    <n v="364.26"/>
  </r>
  <r>
    <n v="1194"/>
    <x v="475"/>
    <n v="11.35"/>
  </r>
  <r>
    <n v="1197"/>
    <x v="475"/>
    <n v="7029.1"/>
  </r>
  <r>
    <n v="1199"/>
    <x v="476"/>
    <n v="42.02"/>
  </r>
  <r>
    <n v="1200"/>
    <x v="477"/>
    <n v="3705.14"/>
  </r>
  <r>
    <n v="1202"/>
    <x v="477"/>
    <n v="945.36"/>
  </r>
  <r>
    <n v="1203"/>
    <x v="478"/>
    <n v="32.33"/>
  </r>
  <r>
    <n v="1211"/>
    <x v="478"/>
    <n v="642.05999999999995"/>
  </r>
  <r>
    <n v="1212"/>
    <x v="479"/>
    <n v="4"/>
  </r>
  <r>
    <n v="1212"/>
    <x v="479"/>
    <n v="589.79999999999995"/>
  </r>
  <r>
    <n v="1213"/>
    <x v="480"/>
    <n v="22.85"/>
  </r>
  <r>
    <n v="1213"/>
    <x v="481"/>
    <n v="506.39"/>
  </r>
  <r>
    <n v="1213"/>
    <x v="482"/>
    <n v="1088.26"/>
  </r>
  <r>
    <n v="1217"/>
    <x v="483"/>
    <n v="16.670000000000002"/>
  </r>
  <r>
    <n v="1226"/>
    <x v="483"/>
    <n v="195.16"/>
  </r>
  <r>
    <n v="1227"/>
    <x v="484"/>
    <n v="879.62"/>
  </r>
  <r>
    <n v="1228"/>
    <x v="484"/>
    <n v="361.19"/>
  </r>
  <r>
    <n v="1228"/>
    <x v="485"/>
    <n v="378.82"/>
  </r>
  <r>
    <n v="1228"/>
    <x v="485"/>
    <n v="152.18"/>
  </r>
  <r>
    <n v="1229"/>
    <x v="486"/>
    <n v="53.89"/>
  </r>
  <r>
    <n v="1233"/>
    <x v="486"/>
    <n v="1001.02"/>
  </r>
  <r>
    <n v="1233"/>
    <x v="487"/>
    <n v="277.07"/>
  </r>
  <r>
    <n v="1233"/>
    <x v="487"/>
    <n v="149.66999999999999"/>
  </r>
  <r>
    <n v="1233"/>
    <x v="488"/>
    <n v="51.99"/>
  </r>
  <r>
    <n v="1237"/>
    <x v="489"/>
    <n v="130.62"/>
  </r>
  <r>
    <n v="1237"/>
    <x v="489"/>
    <n v="6945.16"/>
  </r>
  <r>
    <n v="1237"/>
    <x v="489"/>
    <n v="30.94"/>
  </r>
  <r>
    <n v="1237"/>
    <x v="490"/>
    <n v="3.42"/>
  </r>
  <r>
    <n v="1238"/>
    <x v="491"/>
    <n v="1487.9"/>
  </r>
  <r>
    <n v="1241"/>
    <x v="492"/>
    <n v="600.4"/>
  </r>
  <r>
    <n v="1241"/>
    <x v="492"/>
    <n v="34.25"/>
  </r>
  <r>
    <n v="1246"/>
    <x v="492"/>
    <n v="31.45"/>
  </r>
  <r>
    <n v="1246"/>
    <x v="493"/>
    <n v="87.53"/>
  </r>
  <r>
    <n v="1246"/>
    <x v="494"/>
    <n v="172.22"/>
  </r>
  <r>
    <n v="1247"/>
    <x v="495"/>
    <n v="723.54"/>
  </r>
  <r>
    <n v="1247"/>
    <x v="496"/>
    <n v="894.88"/>
  </r>
  <r>
    <n v="1250"/>
    <x v="497"/>
    <n v="300.67"/>
  </r>
  <r>
    <n v="1250"/>
    <x v="498"/>
    <n v="162.49"/>
  </r>
  <r>
    <n v="1250"/>
    <x v="499"/>
    <n v="181.46"/>
  </r>
  <r>
    <n v="1253"/>
    <x v="499"/>
    <n v="1076.3"/>
  </r>
  <r>
    <n v="1253"/>
    <x v="500"/>
    <n v="1362.2"/>
  </r>
  <r>
    <n v="1253"/>
    <x v="501"/>
    <n v="506.5"/>
  </r>
  <r>
    <n v="1254"/>
    <x v="502"/>
    <n v="59.98"/>
  </r>
  <r>
    <n v="1254"/>
    <x v="503"/>
    <n v="9252.81"/>
  </r>
  <r>
    <n v="1254"/>
    <x v="504"/>
    <n v="207.31"/>
  </r>
  <r>
    <n v="1257"/>
    <x v="504"/>
    <n v="143.12"/>
  </r>
  <r>
    <n v="1257"/>
    <x v="505"/>
    <n v="135.78"/>
  </r>
  <r>
    <n v="1259"/>
    <x v="506"/>
    <n v="43.94"/>
  </r>
  <r>
    <n v="1261"/>
    <x v="507"/>
    <n v="386.61"/>
  </r>
  <r>
    <n v="1265"/>
    <x v="507"/>
    <n v="43.31"/>
  </r>
  <r>
    <n v="1267"/>
    <x v="508"/>
    <n v="5.21"/>
  </r>
  <r>
    <n v="1267"/>
    <x v="509"/>
    <n v="22.92"/>
  </r>
  <r>
    <n v="1267"/>
    <x v="510"/>
    <n v="30.9"/>
  </r>
  <r>
    <n v="1271"/>
    <x v="510"/>
    <n v="2363.08"/>
  </r>
  <r>
    <n v="1271"/>
    <x v="510"/>
    <n v="328.45"/>
  </r>
  <r>
    <n v="1279"/>
    <x v="511"/>
    <n v="200.61"/>
  </r>
  <r>
    <n v="1279"/>
    <x v="512"/>
    <n v="19.68"/>
  </r>
  <r>
    <n v="1280"/>
    <x v="512"/>
    <n v="9798.84"/>
  </r>
  <r>
    <n v="1281"/>
    <x v="512"/>
    <n v="154.11000000000001"/>
  </r>
  <r>
    <n v="1281"/>
    <x v="512"/>
    <n v="242.97"/>
  </r>
  <r>
    <n v="1282"/>
    <x v="513"/>
    <n v="32.39"/>
  </r>
  <r>
    <n v="1282"/>
    <x v="514"/>
    <n v="1350.94"/>
  </r>
  <r>
    <n v="1298"/>
    <x v="515"/>
    <n v="149.32"/>
  </r>
  <r>
    <n v="1298"/>
    <x v="515"/>
    <n v="177.01"/>
  </r>
  <r>
    <n v="1303"/>
    <x v="515"/>
    <n v="35.159999999999997"/>
  </r>
  <r>
    <n v="1303"/>
    <x v="516"/>
    <n v="75.17"/>
  </r>
  <r>
    <n v="1304"/>
    <x v="516"/>
    <n v="1125.76"/>
  </r>
  <r>
    <n v="1305"/>
    <x v="516"/>
    <n v="746.03"/>
  </r>
  <r>
    <n v="1307"/>
    <x v="517"/>
    <n v="127.94"/>
  </r>
  <r>
    <n v="1314"/>
    <x v="518"/>
    <n v="88.84"/>
  </r>
  <r>
    <n v="1314"/>
    <x v="518"/>
    <n v="593.33000000000004"/>
  </r>
  <r>
    <n v="1314"/>
    <x v="519"/>
    <n v="48.3"/>
  </r>
  <r>
    <n v="1314"/>
    <x v="519"/>
    <n v="58.81"/>
  </r>
  <r>
    <n v="1315"/>
    <x v="519"/>
    <n v="47.38"/>
  </r>
  <r>
    <n v="1316"/>
    <x v="520"/>
    <n v="637.76"/>
  </r>
  <r>
    <n v="1316"/>
    <x v="520"/>
    <n v="2156.06"/>
  </r>
  <r>
    <n v="1316"/>
    <x v="521"/>
    <n v="333.04"/>
  </r>
  <r>
    <n v="1316"/>
    <x v="521"/>
    <n v="472.44"/>
  </r>
  <r>
    <n v="1338"/>
    <x v="521"/>
    <n v="18.73"/>
  </r>
  <r>
    <n v="1340"/>
    <x v="522"/>
    <n v="20.46"/>
  </r>
  <r>
    <n v="1340"/>
    <x v="523"/>
    <n v="21.41"/>
  </r>
  <r>
    <n v="1340"/>
    <x v="524"/>
    <n v="135.77000000000001"/>
  </r>
  <r>
    <n v="1340"/>
    <x v="525"/>
    <n v="55.43"/>
  </r>
  <r>
    <n v="1341"/>
    <x v="525"/>
    <n v="931.87"/>
  </r>
  <r>
    <n v="1341"/>
    <x v="526"/>
    <n v="38.89"/>
  </r>
  <r>
    <n v="1341"/>
    <x v="526"/>
    <n v="45.12"/>
  </r>
  <r>
    <n v="1347"/>
    <x v="526"/>
    <n v="90.45"/>
  </r>
  <r>
    <n v="1350"/>
    <x v="527"/>
    <n v="240.21"/>
  </r>
  <r>
    <n v="1351"/>
    <x v="528"/>
    <n v="59.79"/>
  </r>
  <r>
    <n v="1352"/>
    <x v="529"/>
    <n v="1785.01"/>
  </r>
  <r>
    <n v="1354"/>
    <x v="530"/>
    <n v="318.18"/>
  </r>
  <r>
    <n v="1354"/>
    <x v="531"/>
    <n v="67.489999999999995"/>
  </r>
  <r>
    <n v="1357"/>
    <x v="531"/>
    <n v="2.25"/>
  </r>
  <r>
    <n v="1357"/>
    <x v="532"/>
    <n v="54.78"/>
  </r>
  <r>
    <n v="1360"/>
    <x v="533"/>
    <n v="1050.08"/>
  </r>
  <r>
    <n v="1361"/>
    <x v="534"/>
    <n v="33.82"/>
  </r>
  <r>
    <n v="1361"/>
    <x v="535"/>
    <n v="612.91999999999996"/>
  </r>
  <r>
    <n v="1361"/>
    <x v="536"/>
    <n v="78.989999999999995"/>
  </r>
  <r>
    <n v="1363"/>
    <x v="537"/>
    <n v="29.08"/>
  </r>
  <r>
    <n v="1363"/>
    <x v="537"/>
    <n v="2569.5700000000002"/>
  </r>
  <r>
    <n v="1364"/>
    <x v="538"/>
    <n v="1345.33"/>
  </r>
  <r>
    <n v="1367"/>
    <x v="539"/>
    <n v="2439.37"/>
  </r>
  <r>
    <n v="1368"/>
    <x v="540"/>
    <n v="92.02"/>
  </r>
  <r>
    <n v="1369"/>
    <x v="540"/>
    <n v="283.55"/>
  </r>
  <r>
    <n v="1374"/>
    <x v="541"/>
    <n v="919.09"/>
  </r>
  <r>
    <n v="1380"/>
    <x v="542"/>
    <n v="90.46"/>
  </r>
  <r>
    <n v="1383"/>
    <x v="543"/>
    <n v="467.03"/>
  </r>
  <r>
    <n v="1384"/>
    <x v="544"/>
    <n v="63.48"/>
  </r>
  <r>
    <n v="1384"/>
    <x v="544"/>
    <n v="47.64"/>
  </r>
  <r>
    <n v="1389"/>
    <x v="545"/>
    <n v="1545.58"/>
  </r>
  <r>
    <n v="1389"/>
    <x v="545"/>
    <n v="353.1"/>
  </r>
  <r>
    <n v="1389"/>
    <x v="546"/>
    <n v="2104.9899999999998"/>
  </r>
  <r>
    <n v="1390"/>
    <x v="547"/>
    <n v="22.48"/>
  </r>
  <r>
    <n v="1390"/>
    <x v="548"/>
    <n v="284.39"/>
  </r>
  <r>
    <n v="1391"/>
    <x v="549"/>
    <n v="267.32"/>
  </r>
  <r>
    <n v="1391"/>
    <x v="550"/>
    <n v="72.75"/>
  </r>
  <r>
    <n v="1402"/>
    <x v="551"/>
    <n v="69.959999999999994"/>
  </r>
  <r>
    <n v="1402"/>
    <x v="552"/>
    <n v="4354.55"/>
  </r>
  <r>
    <n v="1405"/>
    <x v="553"/>
    <n v="146.16999999999999"/>
  </r>
  <r>
    <n v="1405"/>
    <x v="554"/>
    <n v="96.96"/>
  </r>
  <r>
    <n v="1410"/>
    <x v="555"/>
    <n v="200.64"/>
  </r>
  <r>
    <n v="1412"/>
    <x v="556"/>
    <n v="72.760000000000005"/>
  </r>
  <r>
    <n v="1413"/>
    <x v="557"/>
    <n v="3722.41"/>
  </r>
  <r>
    <n v="1413"/>
    <x v="558"/>
    <n v="95.1"/>
  </r>
  <r>
    <n v="1416"/>
    <x v="558"/>
    <n v="734.74"/>
  </r>
  <r>
    <n v="1416"/>
    <x v="558"/>
    <n v="1882.87"/>
  </r>
  <r>
    <n v="1418"/>
    <x v="559"/>
    <n v="8834.58"/>
  </r>
  <r>
    <n v="1419"/>
    <x v="560"/>
    <n v="494.49"/>
  </r>
  <r>
    <n v="1424"/>
    <x v="561"/>
    <n v="17.309999999999999"/>
  </r>
  <r>
    <n v="1424"/>
    <x v="561"/>
    <n v="23.56"/>
  </r>
  <r>
    <n v="1424"/>
    <x v="562"/>
    <n v="130.74"/>
  </r>
  <r>
    <n v="1424"/>
    <x v="562"/>
    <n v="49.87"/>
  </r>
  <r>
    <n v="1425"/>
    <x v="563"/>
    <n v="356.92"/>
  </r>
  <r>
    <n v="1427"/>
    <x v="563"/>
    <n v="136.16"/>
  </r>
  <r>
    <n v="1432"/>
    <x v="564"/>
    <n v="24.18"/>
  </r>
  <r>
    <n v="1432"/>
    <x v="565"/>
    <n v="322.77"/>
  </r>
  <r>
    <n v="1433"/>
    <x v="565"/>
    <n v="65.09"/>
  </r>
  <r>
    <n v="1433"/>
    <x v="566"/>
    <n v="98.96"/>
  </r>
  <r>
    <n v="1433"/>
    <x v="567"/>
    <n v="6968.9"/>
  </r>
  <r>
    <n v="1438"/>
    <x v="568"/>
    <n v="33.65"/>
  </r>
  <r>
    <n v="1439"/>
    <x v="569"/>
    <n v="85.64"/>
  </r>
  <r>
    <n v="1442"/>
    <x v="569"/>
    <n v="2508.15"/>
  </r>
  <r>
    <n v="1442"/>
    <x v="569"/>
    <n v="225.62"/>
  </r>
  <r>
    <n v="1442"/>
    <x v="570"/>
    <n v="360.03"/>
  </r>
  <r>
    <n v="1450"/>
    <x v="571"/>
    <n v="260.01"/>
  </r>
  <r>
    <n v="1459"/>
    <x v="571"/>
    <n v="273.79000000000002"/>
  </r>
  <r>
    <n v="1461"/>
    <x v="571"/>
    <n v="44.62"/>
  </r>
  <r>
    <n v="1466"/>
    <x v="572"/>
    <n v="84.59"/>
  </r>
  <r>
    <n v="1466"/>
    <x v="573"/>
    <n v="1094.33"/>
  </r>
  <r>
    <n v="1469"/>
    <x v="573"/>
    <n v="389.97"/>
  </r>
  <r>
    <n v="1469"/>
    <x v="574"/>
    <n v="113.68"/>
  </r>
  <r>
    <n v="1471"/>
    <x v="575"/>
    <n v="281.75"/>
  </r>
  <r>
    <n v="1472"/>
    <x v="576"/>
    <n v="1531.31"/>
  </r>
  <r>
    <n v="1472"/>
    <x v="577"/>
    <n v="710.36"/>
  </r>
  <r>
    <n v="1473"/>
    <x v="578"/>
    <n v="80.2"/>
  </r>
  <r>
    <n v="1481"/>
    <x v="579"/>
    <n v="202.98"/>
  </r>
  <r>
    <n v="1482"/>
    <x v="580"/>
    <n v="10.86"/>
  </r>
  <r>
    <n v="1482"/>
    <x v="581"/>
    <n v="257.48"/>
  </r>
  <r>
    <n v="1484"/>
    <x v="581"/>
    <n v="3194.99"/>
  </r>
  <r>
    <n v="1484"/>
    <x v="582"/>
    <n v="56.4"/>
  </r>
  <r>
    <n v="1484"/>
    <x v="582"/>
    <n v="257.52"/>
  </r>
  <r>
    <n v="1485"/>
    <x v="583"/>
    <n v="1488.51"/>
  </r>
  <r>
    <n v="1485"/>
    <x v="584"/>
    <n v="801.93"/>
  </r>
  <r>
    <n v="1485"/>
    <x v="585"/>
    <n v="3855.28"/>
  </r>
  <r>
    <n v="1492"/>
    <x v="586"/>
    <n v="1225.5999999999999"/>
  </r>
  <r>
    <n v="1494"/>
    <x v="587"/>
    <n v="1400.53"/>
  </r>
  <r>
    <n v="1494"/>
    <x v="588"/>
    <n v="1769.91"/>
  </r>
  <r>
    <n v="1497"/>
    <x v="589"/>
    <n v="1232.01"/>
  </r>
  <r>
    <n v="1497"/>
    <x v="590"/>
    <n v="506.38"/>
  </r>
  <r>
    <n v="1499"/>
    <x v="590"/>
    <n v="1042.72"/>
  </r>
  <r>
    <n v="1499"/>
    <x v="591"/>
    <n v="73.290000000000006"/>
  </r>
  <r>
    <n v="1499"/>
    <x v="591"/>
    <n v="2961.32"/>
  </r>
  <r>
    <n v="1502"/>
    <x v="592"/>
    <n v="361.72"/>
  </r>
  <r>
    <n v="1502"/>
    <x v="593"/>
    <n v="1373.47"/>
  </r>
  <r>
    <n v="1502"/>
    <x v="594"/>
    <n v="91.92"/>
  </r>
  <r>
    <n v="1505"/>
    <x v="595"/>
    <n v="6.5"/>
  </r>
  <r>
    <n v="1511"/>
    <x v="596"/>
    <n v="40.369999999999997"/>
  </r>
  <r>
    <n v="1519"/>
    <x v="597"/>
    <n v="68.56"/>
  </r>
  <r>
    <n v="1522"/>
    <x v="597"/>
    <n v="20.79"/>
  </r>
  <r>
    <n v="1526"/>
    <x v="597"/>
    <n v="67.91"/>
  </r>
  <r>
    <n v="1527"/>
    <x v="598"/>
    <n v="87.89"/>
  </r>
  <r>
    <n v="1527"/>
    <x v="599"/>
    <n v="3.53"/>
  </r>
  <r>
    <n v="1527"/>
    <x v="599"/>
    <n v="706.56"/>
  </r>
  <r>
    <n v="1528"/>
    <x v="599"/>
    <n v="13121.07"/>
  </r>
  <r>
    <n v="1531"/>
    <x v="600"/>
    <n v="110.93"/>
  </r>
  <r>
    <n v="1533"/>
    <x v="601"/>
    <n v="118.35"/>
  </r>
  <r>
    <n v="1533"/>
    <x v="602"/>
    <n v="739.07"/>
  </r>
  <r>
    <n v="1548"/>
    <x v="603"/>
    <n v="25.85"/>
  </r>
  <r>
    <n v="1551"/>
    <x v="604"/>
    <n v="119.37"/>
  </r>
  <r>
    <n v="1552"/>
    <x v="605"/>
    <n v="207.22"/>
  </r>
  <r>
    <n v="1553"/>
    <x v="606"/>
    <n v="257.92"/>
  </r>
  <r>
    <n v="1554"/>
    <x v="607"/>
    <n v="179.51"/>
  </r>
  <r>
    <n v="1554"/>
    <x v="608"/>
    <n v="193.88"/>
  </r>
  <r>
    <n v="1556"/>
    <x v="609"/>
    <n v="990.25"/>
  </r>
  <r>
    <n v="1556"/>
    <x v="610"/>
    <n v="83.93"/>
  </r>
  <r>
    <n v="1557"/>
    <x v="611"/>
    <n v="336.92"/>
  </r>
  <r>
    <n v="1557"/>
    <x v="612"/>
    <n v="32.76"/>
  </r>
  <r>
    <n v="1559"/>
    <x v="613"/>
    <n v="114.91"/>
  </r>
  <r>
    <n v="1561"/>
    <x v="613"/>
    <n v="934.52"/>
  </r>
  <r>
    <n v="1561"/>
    <x v="614"/>
    <n v="730.37"/>
  </r>
  <r>
    <n v="1574"/>
    <x v="615"/>
    <n v="1132.8399999999999"/>
  </r>
  <r>
    <n v="1580"/>
    <x v="615"/>
    <n v="143.63"/>
  </r>
  <r>
    <n v="1590"/>
    <x v="615"/>
    <n v="73.040000000000006"/>
  </r>
  <r>
    <n v="1593"/>
    <x v="615"/>
    <n v="33.35"/>
  </r>
  <r>
    <n v="1595"/>
    <x v="615"/>
    <n v="60.24"/>
  </r>
  <r>
    <n v="1595"/>
    <x v="616"/>
    <n v="1081.54"/>
  </r>
  <r>
    <n v="1595"/>
    <x v="617"/>
    <n v="73.55"/>
  </r>
  <r>
    <n v="1602"/>
    <x v="617"/>
    <n v="29.57"/>
  </r>
  <r>
    <n v="1603"/>
    <x v="618"/>
    <n v="101.71"/>
  </r>
  <r>
    <n v="1603"/>
    <x v="619"/>
    <n v="1766.68"/>
  </r>
  <r>
    <n v="1606"/>
    <x v="619"/>
    <n v="29.02"/>
  </r>
  <r>
    <n v="1606"/>
    <x v="620"/>
    <n v="355.92"/>
  </r>
  <r>
    <n v="1606"/>
    <x v="621"/>
    <n v="105.75"/>
  </r>
  <r>
    <n v="1607"/>
    <x v="622"/>
    <n v="63.93"/>
  </r>
  <r>
    <n v="1607"/>
    <x v="623"/>
    <n v="37.700000000000003"/>
  </r>
  <r>
    <n v="1609"/>
    <x v="624"/>
    <n v="75.81"/>
  </r>
  <r>
    <n v="1609"/>
    <x v="624"/>
    <n v="2630"/>
  </r>
  <r>
    <n v="1614"/>
    <x v="625"/>
    <n v="101.73"/>
  </r>
  <r>
    <n v="1618"/>
    <x v="626"/>
    <n v="333.02"/>
  </r>
  <r>
    <n v="1620"/>
    <x v="627"/>
    <n v="27.76"/>
  </r>
  <r>
    <n v="1623"/>
    <x v="628"/>
    <n v="924.8"/>
  </r>
  <r>
    <n v="1623"/>
    <x v="629"/>
    <n v="169.46"/>
  </r>
  <r>
    <n v="1623"/>
    <x v="630"/>
    <n v="14.77"/>
  </r>
  <r>
    <n v="1625"/>
    <x v="630"/>
    <n v="438.33"/>
  </r>
  <r>
    <n v="1625"/>
    <x v="630"/>
    <n v="38.11"/>
  </r>
  <r>
    <n v="1625"/>
    <x v="631"/>
    <n v="724.57"/>
  </r>
  <r>
    <n v="1625"/>
    <x v="632"/>
    <n v="111.86"/>
  </r>
  <r>
    <n v="1627"/>
    <x v="633"/>
    <n v="18.489999999999998"/>
  </r>
  <r>
    <n v="1632"/>
    <x v="634"/>
    <n v="16.07"/>
  </r>
  <r>
    <n v="1632"/>
    <x v="634"/>
    <n v="25.26"/>
  </r>
  <r>
    <n v="1633"/>
    <x v="635"/>
    <n v="581.08000000000004"/>
  </r>
  <r>
    <n v="1634"/>
    <x v="635"/>
    <n v="27.53"/>
  </r>
  <r>
    <n v="1636"/>
    <x v="636"/>
    <n v="558.41"/>
  </r>
  <r>
    <n v="1636"/>
    <x v="636"/>
    <n v="290.22000000000003"/>
  </r>
  <r>
    <n v="1636"/>
    <x v="637"/>
    <n v="1129.67"/>
  </r>
  <r>
    <n v="1639"/>
    <x v="638"/>
    <n v="136.25"/>
  </r>
  <r>
    <n v="1644"/>
    <x v="639"/>
    <n v="34.97"/>
  </r>
  <r>
    <n v="1646"/>
    <x v="639"/>
    <n v="308.86"/>
  </r>
  <r>
    <n v="1648"/>
    <x v="640"/>
    <n v="485.01"/>
  </r>
  <r>
    <n v="1648"/>
    <x v="641"/>
    <n v="981.65"/>
  </r>
  <r>
    <n v="1649"/>
    <x v="642"/>
    <n v="1748.69"/>
  </r>
  <r>
    <n v="1650"/>
    <x v="643"/>
    <n v="1894.45"/>
  </r>
  <r>
    <n v="1650"/>
    <x v="643"/>
    <n v="200.72"/>
  </r>
  <r>
    <n v="1650"/>
    <x v="644"/>
    <n v="36.82"/>
  </r>
  <r>
    <n v="1653"/>
    <x v="645"/>
    <n v="205.98"/>
  </r>
  <r>
    <n v="1653"/>
    <x v="646"/>
    <n v="70.06"/>
  </r>
  <r>
    <n v="1665"/>
    <x v="647"/>
    <n v="46.23"/>
  </r>
  <r>
    <n v="1670"/>
    <x v="647"/>
    <n v="279.27999999999997"/>
  </r>
  <r>
    <n v="1670"/>
    <x v="647"/>
    <n v="81.819999999999993"/>
  </r>
  <r>
    <n v="1671"/>
    <x v="647"/>
    <n v="13.16"/>
  </r>
  <r>
    <n v="1671"/>
    <x v="648"/>
    <n v="2441.27"/>
  </r>
  <r>
    <n v="1672"/>
    <x v="649"/>
    <n v="303.58999999999997"/>
  </r>
  <r>
    <n v="1672"/>
    <x v="649"/>
    <n v="11.13"/>
  </r>
  <r>
    <n v="1679"/>
    <x v="650"/>
    <n v="46.94"/>
  </r>
  <r>
    <n v="1680"/>
    <x v="651"/>
    <n v="26.18"/>
  </r>
  <r>
    <n v="1680"/>
    <x v="652"/>
    <n v="31.54"/>
  </r>
  <r>
    <n v="1682"/>
    <x v="652"/>
    <n v="4634.6899999999996"/>
  </r>
  <r>
    <n v="1682"/>
    <x v="652"/>
    <n v="7304.03"/>
  </r>
  <r>
    <n v="1683"/>
    <x v="652"/>
    <n v="632.65"/>
  </r>
  <r>
    <n v="1683"/>
    <x v="653"/>
    <n v="290.98"/>
  </r>
  <r>
    <n v="1686"/>
    <x v="653"/>
    <n v="21.77"/>
  </r>
  <r>
    <n v="1689"/>
    <x v="654"/>
    <n v="627.78"/>
  </r>
  <r>
    <n v="1690"/>
    <x v="655"/>
    <n v="56.24"/>
  </r>
  <r>
    <n v="1690"/>
    <x v="656"/>
    <n v="283.44"/>
  </r>
  <r>
    <n v="1692"/>
    <x v="657"/>
    <n v="582.20000000000005"/>
  </r>
  <r>
    <n v="1693"/>
    <x v="658"/>
    <n v="171.93"/>
  </r>
  <r>
    <n v="1693"/>
    <x v="658"/>
    <n v="35.19"/>
  </r>
  <r>
    <n v="1697"/>
    <x v="659"/>
    <n v="296.75"/>
  </r>
  <r>
    <n v="1699"/>
    <x v="660"/>
    <n v="1008.53"/>
  </r>
  <r>
    <n v="1699"/>
    <x v="661"/>
    <n v="53.42"/>
  </r>
  <r>
    <n v="1702"/>
    <x v="662"/>
    <n v="8.49"/>
  </r>
  <r>
    <n v="1702"/>
    <x v="663"/>
    <n v="324.62"/>
  </r>
  <r>
    <n v="1708"/>
    <x v="664"/>
    <n v="40.93"/>
  </r>
  <r>
    <n v="1708"/>
    <x v="665"/>
    <n v="110.71"/>
  </r>
  <r>
    <n v="1709"/>
    <x v="666"/>
    <n v="8.7899999999999991"/>
  </r>
  <r>
    <n v="1709"/>
    <x v="667"/>
    <n v="199.43"/>
  </r>
  <r>
    <n v="1711"/>
    <x v="668"/>
    <n v="3292.02"/>
  </r>
  <r>
    <n v="1712"/>
    <x v="669"/>
    <n v="2051.6799999999998"/>
  </r>
  <r>
    <n v="1713"/>
    <x v="669"/>
    <n v="5295.03"/>
  </r>
  <r>
    <n v="1718"/>
    <x v="669"/>
    <n v="80.27"/>
  </r>
  <r>
    <n v="1719"/>
    <x v="670"/>
    <n v="174.5"/>
  </r>
  <r>
    <n v="1721"/>
    <x v="671"/>
    <n v="26.01"/>
  </r>
  <r>
    <n v="1723"/>
    <x v="672"/>
    <n v="46.85"/>
  </r>
  <r>
    <n v="1723"/>
    <x v="672"/>
    <n v="93.57"/>
  </r>
  <r>
    <n v="1723"/>
    <x v="672"/>
    <n v="2694.49"/>
  </r>
  <r>
    <n v="1723"/>
    <x v="673"/>
    <n v="2814.57"/>
  </r>
  <r>
    <n v="1725"/>
    <x v="674"/>
    <n v="88.85"/>
  </r>
  <r>
    <n v="1727"/>
    <x v="675"/>
    <n v="24.44"/>
  </r>
  <r>
    <n v="1728"/>
    <x v="676"/>
    <n v="21.86"/>
  </r>
  <r>
    <n v="1730"/>
    <x v="677"/>
    <n v="652.84"/>
  </r>
  <r>
    <n v="1733"/>
    <x v="677"/>
    <n v="12750.99"/>
  </r>
  <r>
    <n v="1733"/>
    <x v="677"/>
    <n v="20.54"/>
  </r>
  <r>
    <n v="1733"/>
    <x v="678"/>
    <n v="250.5"/>
  </r>
  <r>
    <n v="1734"/>
    <x v="679"/>
    <n v="221.24"/>
  </r>
  <r>
    <n v="1734"/>
    <x v="679"/>
    <n v="46.65"/>
  </r>
  <r>
    <n v="1734"/>
    <x v="680"/>
    <n v="151.27000000000001"/>
  </r>
  <r>
    <n v="1735"/>
    <x v="680"/>
    <n v="10.51"/>
  </r>
  <r>
    <n v="1737"/>
    <x v="681"/>
    <n v="74.930000000000007"/>
  </r>
  <r>
    <n v="1737"/>
    <x v="682"/>
    <n v="25.37"/>
  </r>
  <r>
    <n v="1738"/>
    <x v="683"/>
    <n v="6963.67"/>
  </r>
  <r>
    <n v="1738"/>
    <x v="684"/>
    <n v="130.91"/>
  </r>
  <r>
    <n v="1739"/>
    <x v="685"/>
    <n v="160.16999999999999"/>
  </r>
  <r>
    <n v="1743"/>
    <x v="685"/>
    <n v="7.47"/>
  </r>
  <r>
    <n v="1745"/>
    <x v="685"/>
    <n v="370.81"/>
  </r>
  <r>
    <n v="1745"/>
    <x v="686"/>
    <n v="119.99"/>
  </r>
  <r>
    <n v="1745"/>
    <x v="687"/>
    <n v="11.41"/>
  </r>
  <r>
    <n v="1745"/>
    <x v="688"/>
    <n v="650.70000000000005"/>
  </r>
  <r>
    <n v="1748"/>
    <x v="689"/>
    <n v="680.39"/>
  </r>
  <r>
    <n v="1749"/>
    <x v="689"/>
    <n v="75.52"/>
  </r>
  <r>
    <n v="1749"/>
    <x v="690"/>
    <n v="66.12"/>
  </r>
  <r>
    <n v="1754"/>
    <x v="691"/>
    <n v="3.07"/>
  </r>
  <r>
    <n v="1754"/>
    <x v="692"/>
    <n v="255.83"/>
  </r>
  <r>
    <n v="1754"/>
    <x v="692"/>
    <n v="421.18"/>
  </r>
  <r>
    <n v="1764"/>
    <x v="693"/>
    <n v="1377.46"/>
  </r>
  <r>
    <n v="1764"/>
    <x v="694"/>
    <n v="852.53"/>
  </r>
  <r>
    <n v="1764"/>
    <x v="695"/>
    <n v="219.66"/>
  </r>
  <r>
    <n v="1765"/>
    <x v="696"/>
    <n v="33.950000000000003"/>
  </r>
  <r>
    <n v="1767"/>
    <x v="697"/>
    <n v="3267.55"/>
  </r>
  <r>
    <n v="1771"/>
    <x v="698"/>
    <n v="627.04"/>
  </r>
  <r>
    <n v="1775"/>
    <x v="698"/>
    <n v="110.19"/>
  </r>
  <r>
    <n v="1776"/>
    <x v="699"/>
    <n v="561.05999999999995"/>
  </r>
  <r>
    <n v="1777"/>
    <x v="699"/>
    <n v="11434.33"/>
  </r>
  <r>
    <n v="1777"/>
    <x v="699"/>
    <n v="3229.24"/>
  </r>
  <r>
    <n v="1777"/>
    <x v="700"/>
    <n v="101.13"/>
  </r>
  <r>
    <n v="1778"/>
    <x v="701"/>
    <n v="50.28"/>
  </r>
  <r>
    <n v="1778"/>
    <x v="701"/>
    <n v="2570.4499999999998"/>
  </r>
  <r>
    <n v="1781"/>
    <x v="702"/>
    <n v="56.71"/>
  </r>
  <r>
    <n v="1781"/>
    <x v="703"/>
    <n v="158.87"/>
  </r>
  <r>
    <n v="1782"/>
    <x v="704"/>
    <n v="54.08"/>
  </r>
  <r>
    <n v="1788"/>
    <x v="705"/>
    <n v="196.41"/>
  </r>
  <r>
    <n v="1793"/>
    <x v="706"/>
    <n v="1429.81"/>
  </r>
  <r>
    <n v="1802"/>
    <x v="707"/>
    <n v="58.67"/>
  </r>
  <r>
    <n v="1808"/>
    <x v="707"/>
    <n v="101.06"/>
  </r>
  <r>
    <n v="1814"/>
    <x v="708"/>
    <n v="236.46"/>
  </r>
  <r>
    <n v="1814"/>
    <x v="708"/>
    <n v="73.819999999999993"/>
  </r>
  <r>
    <n v="1815"/>
    <x v="709"/>
    <n v="243.11"/>
  </r>
  <r>
    <n v="1816"/>
    <x v="710"/>
    <n v="11015.82"/>
  </r>
  <r>
    <n v="1818"/>
    <x v="711"/>
    <n v="17.420000000000002"/>
  </r>
  <r>
    <n v="1818"/>
    <x v="712"/>
    <n v="2716.09"/>
  </r>
  <r>
    <n v="1821"/>
    <x v="713"/>
    <n v="21.34"/>
  </r>
  <r>
    <n v="1821"/>
    <x v="714"/>
    <n v="403.25"/>
  </r>
  <r>
    <n v="1821"/>
    <x v="715"/>
    <n v="13.01"/>
  </r>
  <r>
    <n v="1821"/>
    <x v="716"/>
    <n v="450.49"/>
  </r>
  <r>
    <n v="1821"/>
    <x v="717"/>
    <n v="101.74"/>
  </r>
  <r>
    <n v="1826"/>
    <x v="717"/>
    <n v="84.52"/>
  </r>
  <r>
    <n v="1826"/>
    <x v="718"/>
    <n v="1370.79"/>
  </r>
  <r>
    <n v="1827"/>
    <x v="719"/>
    <n v="3501.79"/>
  </r>
  <r>
    <n v="1827"/>
    <x v="719"/>
    <n v="63.04"/>
  </r>
  <r>
    <n v="1827"/>
    <x v="720"/>
    <n v="451.35"/>
  </r>
  <r>
    <n v="1828"/>
    <x v="721"/>
    <n v="119.6"/>
  </r>
  <r>
    <n v="1828"/>
    <x v="722"/>
    <n v="59.9"/>
  </r>
  <r>
    <n v="1828"/>
    <x v="723"/>
    <n v="99.22"/>
  </r>
  <r>
    <n v="1829"/>
    <x v="724"/>
    <n v="120.34"/>
  </r>
  <r>
    <n v="1829"/>
    <x v="725"/>
    <n v="1414.88"/>
  </r>
  <r>
    <n v="1829"/>
    <x v="725"/>
    <n v="33.630000000000003"/>
  </r>
  <r>
    <n v="1829"/>
    <x v="725"/>
    <n v="242.7"/>
  </r>
  <r>
    <n v="1836"/>
    <x v="726"/>
    <n v="3377.06"/>
  </r>
  <r>
    <n v="1837"/>
    <x v="726"/>
    <n v="123.93"/>
  </r>
  <r>
    <n v="1840"/>
    <x v="726"/>
    <n v="93.96"/>
  </r>
  <r>
    <n v="1849"/>
    <x v="727"/>
    <n v="1818.41"/>
  </r>
  <r>
    <n v="1849"/>
    <x v="728"/>
    <n v="153.61000000000001"/>
  </r>
  <r>
    <n v="1852"/>
    <x v="728"/>
    <n v="1063.81"/>
  </r>
  <r>
    <n v="1854"/>
    <x v="729"/>
    <n v="300.63"/>
  </r>
  <r>
    <n v="1860"/>
    <x v="730"/>
    <n v="41.96"/>
  </r>
  <r>
    <n v="1869"/>
    <x v="730"/>
    <n v="240.46"/>
  </r>
  <r>
    <n v="1873"/>
    <x v="730"/>
    <n v="74.08"/>
  </r>
  <r>
    <n v="1873"/>
    <x v="731"/>
    <n v="50.83"/>
  </r>
  <r>
    <n v="1875"/>
    <x v="732"/>
    <n v="5.28"/>
  </r>
  <r>
    <n v="1882"/>
    <x v="732"/>
    <n v="39.26"/>
  </r>
  <r>
    <n v="1885"/>
    <x v="732"/>
    <n v="606.51"/>
  </r>
  <r>
    <n v="1889"/>
    <x v="732"/>
    <n v="64.89"/>
  </r>
  <r>
    <n v="1891"/>
    <x v="733"/>
    <n v="1757.15"/>
  </r>
  <r>
    <n v="1893"/>
    <x v="734"/>
    <n v="1786.04"/>
  </r>
  <r>
    <n v="1894"/>
    <x v="735"/>
    <n v="549.85"/>
  </r>
  <r>
    <n v="1894"/>
    <x v="735"/>
    <n v="48.99"/>
  </r>
  <r>
    <n v="1894"/>
    <x v="735"/>
    <n v="681.42"/>
  </r>
  <r>
    <n v="1906"/>
    <x v="736"/>
    <n v="66.650000000000006"/>
  </r>
  <r>
    <n v="1907"/>
    <x v="736"/>
    <n v="2934.16"/>
  </r>
  <r>
    <n v="1910"/>
    <x v="736"/>
    <n v="876.88"/>
  </r>
  <r>
    <n v="1916"/>
    <x v="737"/>
    <n v="199.53"/>
  </r>
  <r>
    <n v="1916"/>
    <x v="737"/>
    <n v="37.049999999999997"/>
  </r>
  <r>
    <n v="1917"/>
    <x v="738"/>
    <n v="68.88"/>
  </r>
  <r>
    <n v="1917"/>
    <x v="739"/>
    <n v="13.05"/>
  </r>
  <r>
    <n v="1918"/>
    <x v="740"/>
    <n v="374.81"/>
  </r>
  <r>
    <n v="1919"/>
    <x v="740"/>
    <n v="43.27"/>
  </r>
  <r>
    <n v="1927"/>
    <x v="741"/>
    <n v="58.95"/>
  </r>
  <r>
    <n v="1928"/>
    <x v="741"/>
    <n v="3672.89"/>
  </r>
  <r>
    <n v="1933"/>
    <x v="741"/>
    <n v="11.74"/>
  </r>
  <r>
    <n v="1934"/>
    <x v="742"/>
    <n v="47.04"/>
  </r>
  <r>
    <n v="1935"/>
    <x v="743"/>
    <n v="48.33"/>
  </r>
  <r>
    <n v="1935"/>
    <x v="744"/>
    <n v="34.909999999999997"/>
  </r>
  <r>
    <n v="1935"/>
    <x v="745"/>
    <n v="77.2"/>
  </r>
  <r>
    <n v="1935"/>
    <x v="746"/>
    <n v="5587.89"/>
  </r>
  <r>
    <n v="1938"/>
    <x v="747"/>
    <n v="2354.54"/>
  </r>
  <r>
    <n v="1940"/>
    <x v="748"/>
    <n v="640.71"/>
  </r>
  <r>
    <n v="1940"/>
    <x v="748"/>
    <n v="659.6"/>
  </r>
  <r>
    <n v="1940"/>
    <x v="749"/>
    <n v="79.06"/>
  </r>
  <r>
    <n v="1946"/>
    <x v="749"/>
    <n v="65.14"/>
  </r>
  <r>
    <n v="1946"/>
    <x v="750"/>
    <n v="515.88"/>
  </r>
  <r>
    <n v="1949"/>
    <x v="750"/>
    <n v="25.06"/>
  </r>
  <r>
    <n v="1950"/>
    <x v="750"/>
    <n v="578.24"/>
  </r>
  <r>
    <n v="1956"/>
    <x v="750"/>
    <n v="170.45"/>
  </r>
  <r>
    <n v="1957"/>
    <x v="751"/>
    <n v="32.6"/>
  </r>
  <r>
    <n v="1958"/>
    <x v="752"/>
    <n v="116.93"/>
  </r>
  <r>
    <n v="1959"/>
    <x v="753"/>
    <n v="385.45"/>
  </r>
  <r>
    <n v="1959"/>
    <x v="754"/>
    <n v="95.57"/>
  </r>
  <r>
    <n v="1959"/>
    <x v="754"/>
    <n v="214.48"/>
  </r>
  <r>
    <n v="1959"/>
    <x v="754"/>
    <n v="1790.1"/>
  </r>
  <r>
    <n v="1962"/>
    <x v="755"/>
    <n v="110.68"/>
  </r>
  <r>
    <n v="1962"/>
    <x v="756"/>
    <n v="56.44"/>
  </r>
  <r>
    <n v="1967"/>
    <x v="756"/>
    <n v="56.73"/>
  </r>
  <r>
    <n v="1971"/>
    <x v="757"/>
    <n v="429.33"/>
  </r>
  <r>
    <n v="1972"/>
    <x v="757"/>
    <n v="44.66"/>
  </r>
  <r>
    <n v="1972"/>
    <x v="757"/>
    <n v="1619.95"/>
  </r>
  <r>
    <n v="1974"/>
    <x v="758"/>
    <n v="64.41"/>
  </r>
  <r>
    <n v="1974"/>
    <x v="758"/>
    <n v="344.57"/>
  </r>
  <r>
    <n v="1976"/>
    <x v="759"/>
    <n v="202.41"/>
  </r>
  <r>
    <n v="1976"/>
    <x v="760"/>
    <n v="793.39"/>
  </r>
  <r>
    <n v="1976"/>
    <x v="761"/>
    <n v="54.04"/>
  </r>
  <r>
    <n v="1979"/>
    <x v="762"/>
    <n v="55.54"/>
  </r>
  <r>
    <n v="1984"/>
    <x v="763"/>
    <n v="1440.34"/>
  </r>
  <r>
    <n v="1986"/>
    <x v="764"/>
    <n v="100.11"/>
  </r>
  <r>
    <n v="1986"/>
    <x v="765"/>
    <n v="25.26"/>
  </r>
  <r>
    <n v="1988"/>
    <x v="765"/>
    <n v="736.16"/>
  </r>
  <r>
    <n v="1989"/>
    <x v="766"/>
    <n v="31.96"/>
  </r>
  <r>
    <n v="1989"/>
    <x v="767"/>
    <n v="10.41"/>
  </r>
  <r>
    <n v="1989"/>
    <x v="767"/>
    <n v="2849.64"/>
  </r>
  <r>
    <n v="1989"/>
    <x v="768"/>
    <n v="38.04"/>
  </r>
  <r>
    <n v="1989"/>
    <x v="768"/>
    <n v="42.53"/>
  </r>
  <r>
    <n v="1991"/>
    <x v="769"/>
    <n v="337.86"/>
  </r>
  <r>
    <n v="1997"/>
    <x v="769"/>
    <n v="84.21"/>
  </r>
  <r>
    <n v="1997"/>
    <x v="770"/>
    <n v="38.74"/>
  </r>
  <r>
    <n v="1997"/>
    <x v="771"/>
    <n v="2.77"/>
  </r>
  <r>
    <n v="1998"/>
    <x v="772"/>
    <n v="7.96"/>
  </r>
  <r>
    <n v="2004"/>
    <x v="773"/>
    <n v="31.55"/>
  </r>
  <r>
    <n v="2004"/>
    <x v="774"/>
    <n v="42.58"/>
  </r>
  <r>
    <n v="2006"/>
    <x v="775"/>
    <n v="389.59"/>
  </r>
  <r>
    <n v="2016"/>
    <x v="776"/>
    <n v="145.36000000000001"/>
  </r>
  <r>
    <n v="2014"/>
    <x v="776"/>
    <n v="3616.52"/>
  </r>
  <r>
    <n v="2014"/>
    <x v="777"/>
    <n v="15.7"/>
  </r>
  <r>
    <n v="2014"/>
    <x v="777"/>
    <n v="680.65"/>
  </r>
  <r>
    <n v="2020"/>
    <x v="778"/>
    <n v="28.34"/>
  </r>
  <r>
    <n v="2030"/>
    <x v="778"/>
    <n v="861.3"/>
  </r>
  <r>
    <n v="2030"/>
    <x v="779"/>
    <n v="99.92"/>
  </r>
  <r>
    <n v="2030"/>
    <x v="780"/>
    <n v="19.29"/>
  </r>
  <r>
    <n v="2035"/>
    <x v="781"/>
    <n v="264.95"/>
  </r>
  <r>
    <n v="2037"/>
    <x v="782"/>
    <n v="55.48"/>
  </r>
  <r>
    <n v="2038"/>
    <x v="783"/>
    <n v="30.44"/>
  </r>
  <r>
    <n v="2044"/>
    <x v="784"/>
    <n v="3251.76"/>
  </r>
  <r>
    <n v="2046"/>
    <x v="785"/>
    <n v="5319.35"/>
  </r>
  <r>
    <n v="2046"/>
    <x v="786"/>
    <n v="18.68"/>
  </r>
  <r>
    <n v="2046"/>
    <x v="786"/>
    <n v="36.299999999999997"/>
  </r>
  <r>
    <n v="2046"/>
    <x v="786"/>
    <n v="16.03"/>
  </r>
  <r>
    <n v="2049"/>
    <x v="787"/>
    <n v="88.22"/>
  </r>
  <r>
    <n v="2049"/>
    <x v="788"/>
    <n v="203.29"/>
  </r>
  <r>
    <n v="2052"/>
    <x v="789"/>
    <n v="759.88"/>
  </r>
  <r>
    <n v="2052"/>
    <x v="790"/>
    <n v="364.92"/>
  </r>
  <r>
    <n v="2052"/>
    <x v="791"/>
    <n v="646.88"/>
  </r>
  <r>
    <n v="2058"/>
    <x v="792"/>
    <n v="5419.41"/>
  </r>
  <r>
    <n v="2059"/>
    <x v="793"/>
    <n v="700.41"/>
  </r>
  <r>
    <n v="2059"/>
    <x v="794"/>
    <n v="25.31"/>
  </r>
  <r>
    <n v="2059"/>
    <x v="795"/>
    <n v="249.07"/>
  </r>
  <r>
    <n v="2061"/>
    <x v="796"/>
    <n v="5572.18"/>
  </r>
  <r>
    <n v="2062"/>
    <x v="796"/>
    <n v="2941.42"/>
  </r>
  <r>
    <n v="2062"/>
    <x v="796"/>
    <n v="522.46"/>
  </r>
  <r>
    <n v="2063"/>
    <x v="797"/>
    <n v="59.22"/>
  </r>
  <r>
    <n v="2066"/>
    <x v="798"/>
    <n v="513.33000000000004"/>
  </r>
  <r>
    <n v="2066"/>
    <x v="799"/>
    <n v="28.22"/>
  </r>
  <r>
    <n v="2066"/>
    <x v="800"/>
    <n v="875.39"/>
  </r>
  <r>
    <n v="2069"/>
    <x v="800"/>
    <n v="8.24"/>
  </r>
  <r>
    <n v="2070"/>
    <x v="801"/>
    <n v="558.16999999999996"/>
  </r>
  <r>
    <n v="2071"/>
    <x v="801"/>
    <n v="8.39"/>
  </r>
  <r>
    <n v="2071"/>
    <x v="802"/>
    <n v="559.42999999999995"/>
  </r>
  <r>
    <n v="2071"/>
    <x v="802"/>
    <n v="1216.52"/>
  </r>
  <r>
    <n v="2072"/>
    <x v="803"/>
    <n v="1128.74"/>
  </r>
  <r>
    <n v="2072"/>
    <x v="804"/>
    <n v="805.99"/>
  </r>
  <r>
    <n v="2072"/>
    <x v="805"/>
    <n v="65.739999999999995"/>
  </r>
  <r>
    <n v="2072"/>
    <x v="806"/>
    <n v="1066.54"/>
  </r>
  <r>
    <n v="2073"/>
    <x v="807"/>
    <n v="81.14"/>
  </r>
  <r>
    <n v="2081"/>
    <x v="808"/>
    <n v="10.11"/>
  </r>
  <r>
    <n v="2089"/>
    <x v="808"/>
    <n v="6621.17"/>
  </r>
  <r>
    <n v="2089"/>
    <x v="808"/>
    <n v="253.78"/>
  </r>
  <r>
    <n v="2089"/>
    <x v="809"/>
    <n v="377.44"/>
  </r>
  <r>
    <n v="2094"/>
    <x v="810"/>
    <n v="101.26"/>
  </r>
  <r>
    <n v="2097"/>
    <x v="810"/>
    <n v="17.399999999999999"/>
  </r>
  <r>
    <n v="2098"/>
    <x v="811"/>
    <n v="66.709999999999994"/>
  </r>
  <r>
    <n v="2099"/>
    <x v="811"/>
    <n v="87.16"/>
  </r>
  <r>
    <n v="2107"/>
    <x v="812"/>
    <n v="52.93"/>
  </r>
  <r>
    <n v="2107"/>
    <x v="813"/>
    <n v="8637.44"/>
  </r>
  <r>
    <n v="2108"/>
    <x v="813"/>
    <n v="59.95"/>
  </r>
  <r>
    <n v="2114"/>
    <x v="814"/>
    <n v="3108.98"/>
  </r>
  <r>
    <n v="2114"/>
    <x v="815"/>
    <n v="38.65"/>
  </r>
  <r>
    <n v="2114"/>
    <x v="815"/>
    <n v="279.83"/>
  </r>
  <r>
    <n v="2114"/>
    <x v="816"/>
    <n v="394.51"/>
  </r>
  <r>
    <n v="2115"/>
    <x v="817"/>
    <n v="899.81"/>
  </r>
  <r>
    <n v="2117"/>
    <x v="818"/>
    <n v="18.670000000000002"/>
  </r>
  <r>
    <n v="2117"/>
    <x v="818"/>
    <n v="210.77"/>
  </r>
  <r>
    <n v="2122"/>
    <x v="819"/>
    <n v="209.12"/>
  </r>
  <r>
    <n v="2124"/>
    <x v="819"/>
    <n v="1287.17"/>
  </r>
  <r>
    <n v="2124"/>
    <x v="819"/>
    <n v="46.17"/>
  </r>
  <r>
    <n v="2127"/>
    <x v="820"/>
    <n v="282.38"/>
  </r>
  <r>
    <n v="2131"/>
    <x v="821"/>
    <n v="53.21"/>
  </r>
  <r>
    <n v="2132"/>
    <x v="821"/>
    <n v="122.8"/>
  </r>
  <r>
    <n v="2135"/>
    <x v="822"/>
    <n v="34.65"/>
  </r>
  <r>
    <n v="2137"/>
    <x v="823"/>
    <n v="85.79"/>
  </r>
  <r>
    <n v="2139"/>
    <x v="824"/>
    <n v="536.29"/>
  </r>
  <r>
    <n v="2141"/>
    <x v="825"/>
    <n v="159.53"/>
  </r>
  <r>
    <n v="2141"/>
    <x v="826"/>
    <n v="109.99"/>
  </r>
  <r>
    <n v="2141"/>
    <x v="826"/>
    <n v="900.12"/>
  </r>
  <r>
    <n v="2141"/>
    <x v="827"/>
    <n v="347.23"/>
  </r>
  <r>
    <n v="2143"/>
    <x v="827"/>
    <n v="478.23"/>
  </r>
  <r>
    <n v="2145"/>
    <x v="828"/>
    <n v="1137.5999999999999"/>
  </r>
  <r>
    <n v="2146"/>
    <x v="829"/>
    <n v="93.82"/>
  </r>
  <r>
    <n v="2151"/>
    <x v="830"/>
    <n v="1670.33"/>
  </r>
  <r>
    <n v="2151"/>
    <x v="831"/>
    <n v="151.55000000000001"/>
  </r>
  <r>
    <n v="2157"/>
    <x v="831"/>
    <n v="57.03"/>
  </r>
  <r>
    <n v="2157"/>
    <x v="832"/>
    <n v="237.77"/>
  </r>
  <r>
    <n v="2157"/>
    <x v="833"/>
    <n v="821.17"/>
  </r>
  <r>
    <n v="2157"/>
    <x v="834"/>
    <n v="194.08"/>
  </r>
  <r>
    <n v="2157"/>
    <x v="835"/>
    <n v="199.48"/>
  </r>
  <r>
    <n v="2159"/>
    <x v="836"/>
    <n v="551.51"/>
  </r>
  <r>
    <n v="2162"/>
    <x v="836"/>
    <n v="142.79"/>
  </r>
  <r>
    <n v="2162"/>
    <x v="837"/>
    <n v="99.02"/>
  </r>
  <r>
    <n v="2164"/>
    <x v="837"/>
    <n v="46.4"/>
  </r>
  <r>
    <n v="2164"/>
    <x v="838"/>
    <n v="585.08000000000004"/>
  </r>
  <r>
    <n v="2165"/>
    <x v="839"/>
    <n v="1278.96"/>
  </r>
  <r>
    <n v="2178"/>
    <x v="840"/>
    <n v="1857.08"/>
  </r>
  <r>
    <n v="2183"/>
    <x v="841"/>
    <n v="414.91"/>
  </r>
  <r>
    <n v="2187"/>
    <x v="842"/>
    <n v="42.56"/>
  </r>
  <r>
    <n v="2189"/>
    <x v="843"/>
    <n v="78.59"/>
  </r>
  <r>
    <n v="2190"/>
    <x v="843"/>
    <n v="497.11"/>
  </r>
  <r>
    <n v="2190"/>
    <x v="844"/>
    <n v="11.16"/>
  </r>
  <r>
    <n v="2193"/>
    <x v="844"/>
    <n v="45.22"/>
  </r>
  <r>
    <n v="2193"/>
    <x v="845"/>
    <n v="2767.95"/>
  </r>
  <r>
    <n v="2196"/>
    <x v="846"/>
    <n v="123.03"/>
  </r>
  <r>
    <n v="2196"/>
    <x v="846"/>
    <n v="431.84"/>
  </r>
  <r>
    <n v="2196"/>
    <x v="847"/>
    <n v="41.6"/>
  </r>
  <r>
    <n v="2197"/>
    <x v="848"/>
    <n v="1497.22"/>
  </r>
  <r>
    <n v="2197"/>
    <x v="848"/>
    <n v="244.81"/>
  </r>
  <r>
    <n v="2198"/>
    <x v="848"/>
    <n v="4.55"/>
  </r>
  <r>
    <n v="2198"/>
    <x v="849"/>
    <n v="164.71"/>
  </r>
  <r>
    <n v="2201"/>
    <x v="849"/>
    <n v="79.680000000000007"/>
  </r>
  <r>
    <n v="2202"/>
    <x v="850"/>
    <n v="53.26"/>
  </r>
  <r>
    <n v="2202"/>
    <x v="850"/>
    <n v="203.49"/>
  </r>
  <r>
    <n v="2202"/>
    <x v="850"/>
    <n v="2356.0100000000002"/>
  </r>
  <r>
    <n v="2203"/>
    <x v="851"/>
    <n v="47.4"/>
  </r>
  <r>
    <n v="2203"/>
    <x v="852"/>
    <n v="436.94"/>
  </r>
  <r>
    <n v="2204"/>
    <x v="853"/>
    <n v="37.380000000000003"/>
  </r>
  <r>
    <n v="2204"/>
    <x v="854"/>
    <n v="99.75"/>
  </r>
  <r>
    <n v="2206"/>
    <x v="855"/>
    <n v="410.17"/>
  </r>
  <r>
    <n v="2206"/>
    <x v="856"/>
    <n v="1774.5"/>
  </r>
  <r>
    <n v="2209"/>
    <x v="856"/>
    <n v="1054.69"/>
  </r>
  <r>
    <n v="2211"/>
    <x v="857"/>
    <n v="52.93"/>
  </r>
  <r>
    <n v="2212"/>
    <x v="857"/>
    <n v="75.61"/>
  </r>
  <r>
    <n v="2215"/>
    <x v="858"/>
    <n v="67.64"/>
  </r>
  <r>
    <n v="2216"/>
    <x v="858"/>
    <n v="240.42"/>
  </r>
  <r>
    <n v="2216"/>
    <x v="858"/>
    <n v="184.4"/>
  </r>
  <r>
    <n v="2220"/>
    <x v="859"/>
    <n v="3802.01"/>
  </r>
  <r>
    <n v="2225"/>
    <x v="860"/>
    <n v="798.69"/>
  </r>
  <r>
    <n v="2240"/>
    <x v="860"/>
    <n v="792.11"/>
  </r>
  <r>
    <n v="2250"/>
    <x v="861"/>
    <n v="28.73"/>
  </r>
  <r>
    <n v="2254"/>
    <x v="862"/>
    <n v="11.78"/>
  </r>
  <r>
    <n v="2254"/>
    <x v="862"/>
    <n v="20.96"/>
  </r>
  <r>
    <n v="2254"/>
    <x v="863"/>
    <n v="17.64"/>
  </r>
  <r>
    <n v="2256"/>
    <x v="864"/>
    <n v="26.66"/>
  </r>
  <r>
    <n v="2256"/>
    <x v="864"/>
    <n v="29.55"/>
  </r>
  <r>
    <n v="2257"/>
    <x v="864"/>
    <n v="1237.4000000000001"/>
  </r>
  <r>
    <n v="2258"/>
    <x v="865"/>
    <n v="3206.94"/>
  </r>
  <r>
    <n v="2258"/>
    <x v="865"/>
    <n v="43.08"/>
  </r>
  <r>
    <n v="2260"/>
    <x v="866"/>
    <n v="428.85"/>
  </r>
  <r>
    <n v="2260"/>
    <x v="866"/>
    <n v="342.54"/>
  </r>
  <r>
    <n v="2260"/>
    <x v="867"/>
    <n v="294.97000000000003"/>
  </r>
  <r>
    <n v="2260"/>
    <x v="867"/>
    <n v="2458.0500000000002"/>
  </r>
  <r>
    <n v="2264"/>
    <x v="867"/>
    <n v="2465.75"/>
  </r>
  <r>
    <n v="2265"/>
    <x v="868"/>
    <n v="650.25"/>
  </r>
  <r>
    <n v="2265"/>
    <x v="868"/>
    <n v="272.12"/>
  </r>
  <r>
    <n v="2266"/>
    <x v="869"/>
    <n v="2259.9899999999998"/>
  </r>
  <r>
    <n v="2266"/>
    <x v="870"/>
    <n v="129.43"/>
  </r>
  <r>
    <n v="2268"/>
    <x v="871"/>
    <n v="61.39"/>
  </r>
  <r>
    <n v="2270"/>
    <x v="871"/>
    <n v="2435.52"/>
  </r>
  <r>
    <n v="2270"/>
    <x v="872"/>
    <n v="424.68"/>
  </r>
  <r>
    <n v="2270"/>
    <x v="873"/>
    <n v="40.17"/>
  </r>
  <r>
    <n v="2272"/>
    <x v="874"/>
    <n v="58.68"/>
  </r>
  <r>
    <n v="2273"/>
    <x v="874"/>
    <n v="53.1"/>
  </r>
  <r>
    <n v="2273"/>
    <x v="875"/>
    <n v="783.55"/>
  </r>
  <r>
    <n v="2274"/>
    <x v="876"/>
    <n v="3838.14"/>
  </r>
  <r>
    <n v="2276"/>
    <x v="877"/>
    <n v="80.349999999999994"/>
  </r>
  <r>
    <n v="2279"/>
    <x v="878"/>
    <n v="818.49"/>
  </r>
  <r>
    <n v="2281"/>
    <x v="879"/>
    <n v="1188.6300000000001"/>
  </r>
  <r>
    <n v="2282"/>
    <x v="879"/>
    <n v="1009.93"/>
  </r>
  <r>
    <n v="2283"/>
    <x v="879"/>
    <n v="140.69999999999999"/>
  </r>
  <r>
    <n v="2285"/>
    <x v="880"/>
    <n v="3550.28"/>
  </r>
  <r>
    <n v="2286"/>
    <x v="881"/>
    <n v="57.84"/>
  </r>
  <r>
    <n v="2286"/>
    <x v="881"/>
    <n v="1425.71"/>
  </r>
  <r>
    <n v="2286"/>
    <x v="882"/>
    <n v="88.64"/>
  </r>
  <r>
    <n v="2287"/>
    <x v="883"/>
    <n v="80.23"/>
  </r>
  <r>
    <n v="2287"/>
    <x v="883"/>
    <n v="2044.9"/>
  </r>
  <r>
    <n v="2287"/>
    <x v="884"/>
    <n v="53.3"/>
  </r>
  <r>
    <n v="2287"/>
    <x v="885"/>
    <n v="21.93"/>
  </r>
  <r>
    <n v="2289"/>
    <x v="886"/>
    <n v="68.72"/>
  </r>
  <r>
    <n v="2290"/>
    <x v="887"/>
    <n v="618.96"/>
  </r>
  <r>
    <n v="2290"/>
    <x v="887"/>
    <n v="77.540000000000006"/>
  </r>
  <r>
    <n v="2290"/>
    <x v="888"/>
    <n v="28.32"/>
  </r>
  <r>
    <n v="2302"/>
    <x v="888"/>
    <n v="2309.4899999999998"/>
  </r>
  <r>
    <n v="2302"/>
    <x v="889"/>
    <n v="8.3000000000000007"/>
  </r>
  <r>
    <n v="2302"/>
    <x v="889"/>
    <n v="416.95"/>
  </r>
  <r>
    <n v="2303"/>
    <x v="890"/>
    <n v="61.52"/>
  </r>
  <r>
    <n v="2303"/>
    <x v="891"/>
    <n v="18.71"/>
  </r>
  <r>
    <n v="2305"/>
    <x v="892"/>
    <n v="739.06"/>
  </r>
  <r>
    <n v="2308"/>
    <x v="893"/>
    <n v="709.7"/>
  </r>
  <r>
    <n v="2308"/>
    <x v="893"/>
    <n v="27.42"/>
  </r>
  <r>
    <n v="2323"/>
    <x v="894"/>
    <n v="30.47"/>
  </r>
  <r>
    <n v="2323"/>
    <x v="895"/>
    <n v="348.08"/>
  </r>
  <r>
    <n v="2323"/>
    <x v="896"/>
    <n v="131.69"/>
  </r>
  <r>
    <n v="2330"/>
    <x v="897"/>
    <n v="13.93"/>
  </r>
  <r>
    <n v="2333"/>
    <x v="898"/>
    <n v="1216.32"/>
  </r>
  <r>
    <n v="2334"/>
    <x v="899"/>
    <n v="1989.32"/>
  </r>
  <r>
    <n v="2334"/>
    <x v="900"/>
    <n v="480.37"/>
  </r>
  <r>
    <n v="2334"/>
    <x v="900"/>
    <n v="5.76"/>
  </r>
  <r>
    <n v="2334"/>
    <x v="900"/>
    <n v="3112.13"/>
  </r>
  <r>
    <n v="2338"/>
    <x v="901"/>
    <n v="305.70999999999998"/>
  </r>
  <r>
    <n v="2338"/>
    <x v="902"/>
    <n v="277.12"/>
  </r>
  <r>
    <n v="2339"/>
    <x v="903"/>
    <n v="122.25"/>
  </r>
  <r>
    <n v="2345"/>
    <x v="903"/>
    <n v="206.09"/>
  </r>
  <r>
    <n v="2345"/>
    <x v="904"/>
    <n v="22.13"/>
  </r>
  <r>
    <n v="2346"/>
    <x v="904"/>
    <n v="34.17"/>
  </r>
  <r>
    <n v="2346"/>
    <x v="905"/>
    <n v="94.3"/>
  </r>
  <r>
    <n v="2351"/>
    <x v="906"/>
    <n v="34.32"/>
  </r>
  <r>
    <n v="2352"/>
    <x v="906"/>
    <n v="392.45"/>
  </r>
  <r>
    <n v="2352"/>
    <x v="907"/>
    <n v="94.2"/>
  </r>
  <r>
    <n v="2352"/>
    <x v="908"/>
    <n v="568.24"/>
  </r>
  <r>
    <n v="2353"/>
    <x v="908"/>
    <n v="162.91"/>
  </r>
  <r>
    <n v="2353"/>
    <x v="909"/>
    <n v="97.65"/>
  </r>
  <r>
    <n v="2355"/>
    <x v="909"/>
    <n v="1018.61"/>
  </r>
  <r>
    <n v="2355"/>
    <x v="910"/>
    <n v="157.78"/>
  </r>
  <r>
    <n v="2356"/>
    <x v="911"/>
    <n v="98.17"/>
  </r>
  <r>
    <n v="2358"/>
    <x v="912"/>
    <n v="3.51"/>
  </r>
  <r>
    <n v="2358"/>
    <x v="913"/>
    <n v="120.12"/>
  </r>
  <r>
    <n v="2359"/>
    <x v="914"/>
    <n v="28.66"/>
  </r>
  <r>
    <n v="2361"/>
    <x v="915"/>
    <n v="123.18"/>
  </r>
  <r>
    <n v="2363"/>
    <x v="916"/>
    <n v="1533.59"/>
  </r>
  <r>
    <n v="2369"/>
    <x v="917"/>
    <n v="203.37"/>
  </r>
  <r>
    <n v="2372"/>
    <x v="918"/>
    <n v="160.66"/>
  </r>
  <r>
    <n v="2376"/>
    <x v="919"/>
    <n v="1839.91"/>
  </r>
  <r>
    <n v="2376"/>
    <x v="920"/>
    <n v="63.66"/>
  </r>
  <r>
    <n v="2379"/>
    <x v="921"/>
    <n v="38.58"/>
  </r>
  <r>
    <n v="2380"/>
    <x v="922"/>
    <n v="810.47"/>
  </r>
  <r>
    <n v="2380"/>
    <x v="922"/>
    <n v="127.22"/>
  </r>
  <r>
    <n v="2382"/>
    <x v="922"/>
    <n v="432.44"/>
  </r>
  <r>
    <n v="2382"/>
    <x v="923"/>
    <n v="72.83"/>
  </r>
  <r>
    <n v="2382"/>
    <x v="924"/>
    <n v="86.8"/>
  </r>
  <r>
    <n v="2385"/>
    <x v="925"/>
    <n v="1020.08"/>
  </r>
  <r>
    <n v="2391"/>
    <x v="925"/>
    <n v="65.2"/>
  </r>
  <r>
    <n v="2391"/>
    <x v="925"/>
    <n v="22.59"/>
  </r>
  <r>
    <n v="2391"/>
    <x v="926"/>
    <n v="121.36"/>
  </r>
  <r>
    <n v="2391"/>
    <x v="927"/>
    <n v="2013.67"/>
  </r>
  <r>
    <n v="2393"/>
    <x v="928"/>
    <n v="641.11"/>
  </r>
  <r>
    <n v="2393"/>
    <x v="929"/>
    <n v="25.35"/>
  </r>
  <r>
    <n v="2394"/>
    <x v="930"/>
    <n v="316.27999999999997"/>
  </r>
  <r>
    <n v="2394"/>
    <x v="931"/>
    <n v="87.21"/>
  </r>
  <r>
    <n v="2395"/>
    <x v="931"/>
    <n v="40.15"/>
  </r>
  <r>
    <n v="2398"/>
    <x v="932"/>
    <n v="3707.05"/>
  </r>
  <r>
    <n v="2417"/>
    <x v="933"/>
    <n v="1805.9"/>
  </r>
  <r>
    <n v="2418"/>
    <x v="933"/>
    <n v="311.41000000000003"/>
  </r>
  <r>
    <n v="2418"/>
    <x v="934"/>
    <n v="2805.18"/>
  </r>
  <r>
    <n v="2418"/>
    <x v="935"/>
    <n v="29.85"/>
  </r>
  <r>
    <n v="2419"/>
    <x v="936"/>
    <n v="366.44"/>
  </r>
  <r>
    <n v="2419"/>
    <x v="936"/>
    <n v="69.75"/>
  </r>
  <r>
    <n v="2420"/>
    <x v="937"/>
    <n v="5.5"/>
  </r>
  <r>
    <n v="2422"/>
    <x v="938"/>
    <n v="62.46"/>
  </r>
  <r>
    <n v="2422"/>
    <x v="939"/>
    <n v="667.84"/>
  </r>
  <r>
    <n v="2423"/>
    <x v="940"/>
    <n v="28.11"/>
  </r>
  <r>
    <n v="2426"/>
    <x v="941"/>
    <n v="292.23"/>
  </r>
  <r>
    <n v="2426"/>
    <x v="942"/>
    <n v="772.56"/>
  </r>
  <r>
    <n v="2426"/>
    <x v="943"/>
    <n v="19.97"/>
  </r>
  <r>
    <n v="2427"/>
    <x v="943"/>
    <n v="660.03"/>
  </r>
  <r>
    <n v="2430"/>
    <x v="944"/>
    <n v="1033.56"/>
  </r>
  <r>
    <n v="2430"/>
    <x v="945"/>
    <n v="495.82"/>
  </r>
  <r>
    <n v="2430"/>
    <x v="946"/>
    <n v="4086.5"/>
  </r>
  <r>
    <n v="2431"/>
    <x v="947"/>
    <n v="375.03"/>
  </r>
  <r>
    <n v="2431"/>
    <x v="947"/>
    <n v="22.11"/>
  </r>
  <r>
    <n v="2432"/>
    <x v="947"/>
    <n v="2875.35"/>
  </r>
  <r>
    <n v="2432"/>
    <x v="948"/>
    <n v="460.87"/>
  </r>
  <r>
    <n v="2433"/>
    <x v="949"/>
    <n v="29.5"/>
  </r>
  <r>
    <n v="2437"/>
    <x v="950"/>
    <n v="58.33"/>
  </r>
  <r>
    <n v="2441"/>
    <x v="950"/>
    <n v="20.420000000000002"/>
  </r>
  <r>
    <n v="2442"/>
    <x v="951"/>
    <n v="26.07"/>
  </r>
  <r>
    <n v="2443"/>
    <x v="952"/>
    <n v="119.29"/>
  </r>
  <r>
    <n v="2443"/>
    <x v="952"/>
    <n v="3.08"/>
  </r>
  <r>
    <n v="2448"/>
    <x v="953"/>
    <n v="69.459999999999994"/>
  </r>
  <r>
    <n v="2450"/>
    <x v="953"/>
    <n v="1145.72"/>
  </r>
  <r>
    <n v="2454"/>
    <x v="954"/>
    <n v="87.11"/>
  </r>
  <r>
    <n v="2456"/>
    <x v="954"/>
    <n v="170.46"/>
  </r>
  <r>
    <n v="2456"/>
    <x v="955"/>
    <n v="4.95"/>
  </r>
  <r>
    <n v="2457"/>
    <x v="955"/>
    <n v="461.24"/>
  </r>
  <r>
    <n v="2458"/>
    <x v="956"/>
    <n v="618.85"/>
  </r>
  <r>
    <n v="2458"/>
    <x v="957"/>
    <n v="115.99"/>
  </r>
  <r>
    <n v="2460"/>
    <x v="957"/>
    <n v="19.46"/>
  </r>
  <r>
    <n v="2460"/>
    <x v="958"/>
    <n v="44.75"/>
  </r>
  <r>
    <n v="2464"/>
    <x v="959"/>
    <n v="191.73"/>
  </r>
  <r>
    <n v="2464"/>
    <x v="960"/>
    <n v="473.53"/>
  </r>
  <r>
    <n v="2464"/>
    <x v="961"/>
    <n v="400.47"/>
  </r>
  <r>
    <n v="2464"/>
    <x v="962"/>
    <n v="84.76"/>
  </r>
  <r>
    <n v="2466"/>
    <x v="962"/>
    <n v="104.84"/>
  </r>
  <r>
    <n v="2466"/>
    <x v="963"/>
    <n v="1527.97"/>
  </r>
  <r>
    <n v="2466"/>
    <x v="963"/>
    <n v="110.86"/>
  </r>
  <r>
    <n v="2468"/>
    <x v="964"/>
    <n v="97.98"/>
  </r>
  <r>
    <n v="2468"/>
    <x v="965"/>
    <n v="799.76"/>
  </r>
  <r>
    <n v="2472"/>
    <x v="966"/>
    <n v="609.09"/>
  </r>
  <r>
    <n v="2481"/>
    <x v="967"/>
    <n v="2761.94"/>
  </r>
  <r>
    <n v="2484"/>
    <x v="968"/>
    <n v="19.12"/>
  </r>
  <r>
    <n v="2484"/>
    <x v="968"/>
    <n v="186.64"/>
  </r>
  <r>
    <n v="2486"/>
    <x v="969"/>
    <n v="17.420000000000002"/>
  </r>
  <r>
    <n v="2486"/>
    <x v="970"/>
    <n v="51.86"/>
  </r>
  <r>
    <n v="2486"/>
    <x v="971"/>
    <n v="222.71"/>
  </r>
  <r>
    <n v="2487"/>
    <x v="971"/>
    <n v="220.52"/>
  </r>
  <r>
    <n v="2487"/>
    <x v="972"/>
    <n v="562.92999999999995"/>
  </r>
  <r>
    <n v="2487"/>
    <x v="972"/>
    <n v="29.18"/>
  </r>
  <r>
    <n v="2488"/>
    <x v="973"/>
    <n v="214.14"/>
  </r>
  <r>
    <n v="2488"/>
    <x v="974"/>
    <n v="1634.13"/>
  </r>
  <r>
    <n v="2489"/>
    <x v="975"/>
    <n v="139.49"/>
  </r>
  <r>
    <n v="2489"/>
    <x v="975"/>
    <n v="1952.43"/>
  </r>
  <r>
    <n v="2489"/>
    <x v="976"/>
    <n v="1170.21"/>
  </r>
  <r>
    <n v="2490"/>
    <x v="976"/>
    <n v="243.32"/>
  </r>
  <r>
    <n v="2490"/>
    <x v="977"/>
    <n v="7.15"/>
  </r>
  <r>
    <n v="2491"/>
    <x v="978"/>
    <n v="378.23"/>
  </r>
  <r>
    <n v="2491"/>
    <x v="979"/>
    <n v="12.16"/>
  </r>
  <r>
    <n v="2491"/>
    <x v="979"/>
    <n v="147.56"/>
  </r>
  <r>
    <n v="2491"/>
    <x v="980"/>
    <n v="40.950000000000003"/>
  </r>
  <r>
    <n v="2491"/>
    <x v="980"/>
    <n v="1155.73"/>
  </r>
  <r>
    <n v="2491"/>
    <x v="981"/>
    <n v="192.3"/>
  </r>
  <r>
    <n v="2491"/>
    <x v="981"/>
    <n v="748.1"/>
  </r>
  <r>
    <n v="2495"/>
    <x v="982"/>
    <n v="138.51"/>
  </r>
  <r>
    <n v="2498"/>
    <x v="983"/>
    <n v="1160.42"/>
  </r>
  <r>
    <n v="2498"/>
    <x v="984"/>
    <n v="103.37"/>
  </r>
  <r>
    <n v="2498"/>
    <x v="984"/>
    <n v="40.22"/>
  </r>
  <r>
    <n v="2498"/>
    <x v="985"/>
    <n v="52.43"/>
  </r>
  <r>
    <n v="2499"/>
    <x v="986"/>
    <n v="21.46"/>
  </r>
  <r>
    <n v="2500"/>
    <x v="986"/>
    <n v="3506.78"/>
  </r>
  <r>
    <n v="2502"/>
    <x v="986"/>
    <n v="267.69"/>
  </r>
  <r>
    <n v="2502"/>
    <x v="986"/>
    <n v="2307.2600000000002"/>
  </r>
  <r>
    <n v="2506"/>
    <x v="987"/>
    <n v="2610.56"/>
  </r>
  <r>
    <n v="2507"/>
    <x v="988"/>
    <n v="637.37"/>
  </r>
  <r>
    <n v="2508"/>
    <x v="988"/>
    <n v="232.16"/>
  </r>
  <r>
    <n v="2509"/>
    <x v="989"/>
    <n v="43.84"/>
  </r>
  <r>
    <n v="2512"/>
    <x v="989"/>
    <n v="141.74"/>
  </r>
  <r>
    <n v="2516"/>
    <x v="990"/>
    <n v="31.98"/>
  </r>
  <r>
    <n v="2520"/>
    <x v="991"/>
    <n v="77.47"/>
  </r>
  <r>
    <n v="2521"/>
    <x v="992"/>
    <n v="204.34"/>
  </r>
  <r>
    <n v="2522"/>
    <x v="993"/>
    <n v="746.91"/>
  </r>
  <r>
    <n v="2526"/>
    <x v="994"/>
    <n v="52.09"/>
  </r>
  <r>
    <n v="2527"/>
    <x v="995"/>
    <n v="1794.88"/>
  </r>
  <r>
    <n v="2530"/>
    <x v="995"/>
    <n v="765.04"/>
  </r>
  <r>
    <n v="2531"/>
    <x v="996"/>
    <n v="78.540000000000006"/>
  </r>
  <r>
    <n v="2534"/>
    <x v="996"/>
    <n v="605.1"/>
  </r>
  <r>
    <n v="2539"/>
    <x v="996"/>
    <n v="1346.32"/>
  </r>
  <r>
    <n v="2540"/>
    <x v="997"/>
    <n v="355.84"/>
  </r>
  <r>
    <n v="2543"/>
    <x v="998"/>
    <n v="292.18"/>
  </r>
  <r>
    <n v="2543"/>
    <x v="999"/>
    <n v="24.57"/>
  </r>
  <r>
    <n v="2545"/>
    <x v="1000"/>
    <n v="658.62"/>
  </r>
  <r>
    <n v="2547"/>
    <x v="1001"/>
    <n v="21.96"/>
  </r>
  <r>
    <n v="2548"/>
    <x v="1002"/>
    <n v="1159.79"/>
  </r>
  <r>
    <n v="2548"/>
    <x v="1003"/>
    <n v="33.020000000000003"/>
  </r>
  <r>
    <n v="2548"/>
    <x v="1003"/>
    <n v="2273.1"/>
  </r>
  <r>
    <n v="2548"/>
    <x v="1004"/>
    <n v="19.489999999999998"/>
  </r>
  <r>
    <n v="2548"/>
    <x v="1005"/>
    <n v="5845.81"/>
  </r>
  <r>
    <n v="2549"/>
    <x v="1005"/>
    <n v="633.85"/>
  </r>
  <r>
    <n v="2549"/>
    <x v="1006"/>
    <n v="798.89"/>
  </r>
  <r>
    <n v="2549"/>
    <x v="1007"/>
    <n v="133.19"/>
  </r>
  <r>
    <n v="2549"/>
    <x v="1007"/>
    <n v="97.33"/>
  </r>
  <r>
    <n v="2551"/>
    <x v="1008"/>
    <n v="1104.32"/>
  </r>
  <r>
    <n v="2553"/>
    <x v="1008"/>
    <n v="149.80000000000001"/>
  </r>
  <r>
    <n v="2555"/>
    <x v="1009"/>
    <n v="511.42"/>
  </r>
  <r>
    <n v="2555"/>
    <x v="1010"/>
    <n v="958.46"/>
  </r>
  <r>
    <n v="2555"/>
    <x v="1010"/>
    <n v="368.84"/>
  </r>
  <r>
    <n v="2561"/>
    <x v="1010"/>
    <n v="30.86"/>
  </r>
  <r>
    <n v="2561"/>
    <x v="1011"/>
    <n v="568.25"/>
  </r>
  <r>
    <n v="2561"/>
    <x v="1011"/>
    <n v="126.66"/>
  </r>
  <r>
    <n v="2563"/>
    <x v="1012"/>
    <n v="49.81"/>
  </r>
  <r>
    <n v="2570"/>
    <x v="1013"/>
    <n v="2239.0300000000002"/>
  </r>
  <r>
    <n v="2570"/>
    <x v="1014"/>
    <n v="38.409999999999997"/>
  </r>
  <r>
    <n v="2570"/>
    <x v="1015"/>
    <n v="131.34"/>
  </r>
  <r>
    <n v="2570"/>
    <x v="1016"/>
    <n v="106.57"/>
  </r>
  <r>
    <n v="2571"/>
    <x v="1017"/>
    <n v="251.61"/>
  </r>
  <r>
    <n v="2571"/>
    <x v="1018"/>
    <n v="287.99"/>
  </r>
  <r>
    <n v="2578"/>
    <x v="1018"/>
    <n v="46.86"/>
  </r>
  <r>
    <n v="2578"/>
    <x v="1019"/>
    <n v="269.54000000000002"/>
  </r>
  <r>
    <n v="2578"/>
    <x v="1020"/>
    <n v="1030.51"/>
  </r>
  <r>
    <n v="2579"/>
    <x v="1020"/>
    <n v="2026.91"/>
  </r>
  <r>
    <n v="2579"/>
    <x v="1021"/>
    <n v="715.55"/>
  </r>
  <r>
    <n v="2583"/>
    <x v="1021"/>
    <n v="45.63"/>
  </r>
  <r>
    <n v="2583"/>
    <x v="1022"/>
    <n v="1608.11"/>
  </r>
  <r>
    <n v="2584"/>
    <x v="1023"/>
    <n v="610.65"/>
  </r>
  <r>
    <n v="2587"/>
    <x v="1023"/>
    <n v="699.24"/>
  </r>
  <r>
    <n v="2587"/>
    <x v="1023"/>
    <n v="2346.0300000000002"/>
  </r>
  <r>
    <n v="2593"/>
    <x v="1024"/>
    <n v="33.770000000000003"/>
  </r>
  <r>
    <n v="2593"/>
    <x v="1025"/>
    <n v="172.79"/>
  </r>
  <r>
    <n v="2601"/>
    <x v="1026"/>
    <n v="19.66"/>
  </r>
  <r>
    <n v="2603"/>
    <x v="1027"/>
    <n v="31.71"/>
  </r>
  <r>
    <n v="2604"/>
    <x v="1028"/>
    <n v="26.37"/>
  </r>
  <r>
    <n v="2610"/>
    <x v="1028"/>
    <n v="53.44"/>
  </r>
  <r>
    <n v="2613"/>
    <x v="1029"/>
    <n v="57.34"/>
  </r>
  <r>
    <n v="2616"/>
    <x v="1030"/>
    <n v="65.69"/>
  </r>
  <r>
    <n v="2617"/>
    <x v="1031"/>
    <n v="2748.21"/>
  </r>
  <r>
    <n v="2618"/>
    <x v="1031"/>
    <n v="93.19"/>
  </r>
  <r>
    <n v="2618"/>
    <x v="1032"/>
    <n v="363.37"/>
  </r>
  <r>
    <n v="2618"/>
    <x v="1032"/>
    <n v="480.75"/>
  </r>
  <r>
    <n v="2618"/>
    <x v="1033"/>
    <n v="925.19"/>
  </r>
  <r>
    <n v="2618"/>
    <x v="1034"/>
    <n v="16.88"/>
  </r>
  <r>
    <n v="2618"/>
    <x v="1035"/>
    <n v="2125.12"/>
  </r>
  <r>
    <n v="2619"/>
    <x v="1035"/>
    <n v="45.05"/>
  </r>
  <r>
    <n v="2619"/>
    <x v="1036"/>
    <n v="211.13"/>
  </r>
  <r>
    <n v="2620"/>
    <x v="1037"/>
    <n v="25.39"/>
  </r>
  <r>
    <n v="2621"/>
    <x v="1037"/>
    <n v="87.27"/>
  </r>
  <r>
    <n v="2626"/>
    <x v="1038"/>
    <n v="455.77"/>
  </r>
  <r>
    <n v="2628"/>
    <x v="1039"/>
    <n v="231.79"/>
  </r>
  <r>
    <n v="2630"/>
    <x v="1040"/>
    <n v="69.89"/>
  </r>
  <r>
    <n v="2630"/>
    <x v="1041"/>
    <n v="12.18"/>
  </r>
  <r>
    <n v="2630"/>
    <x v="1042"/>
    <n v="950.43"/>
  </r>
  <r>
    <n v="2630"/>
    <x v="1043"/>
    <n v="93.82"/>
  </r>
  <r>
    <n v="2638"/>
    <x v="1044"/>
    <n v="152.54"/>
  </r>
  <r>
    <n v="2639"/>
    <x v="1045"/>
    <n v="89.79"/>
  </r>
  <r>
    <n v="2647"/>
    <x v="1046"/>
    <n v="26.31"/>
  </r>
  <r>
    <n v="2647"/>
    <x v="1046"/>
    <n v="209.78"/>
  </r>
  <r>
    <n v="2649"/>
    <x v="1046"/>
    <n v="17.829999999999998"/>
  </r>
  <r>
    <n v="2650"/>
    <x v="1047"/>
    <n v="334.44"/>
  </r>
  <r>
    <n v="2652"/>
    <x v="1048"/>
    <n v="302.33999999999997"/>
  </r>
  <r>
    <n v="2653"/>
    <x v="1049"/>
    <n v="99.69"/>
  </r>
  <r>
    <n v="2653"/>
    <x v="1049"/>
    <n v="152.49"/>
  </r>
  <r>
    <n v="2655"/>
    <x v="1050"/>
    <n v="57.24"/>
  </r>
  <r>
    <n v="2655"/>
    <x v="1050"/>
    <n v="824.7"/>
  </r>
  <r>
    <n v="2660"/>
    <x v="1051"/>
    <n v="431.43"/>
  </r>
  <r>
    <n v="2667"/>
    <x v="1052"/>
    <n v="2013.88"/>
  </r>
  <r>
    <n v="2667"/>
    <x v="1052"/>
    <n v="201.32"/>
  </r>
  <r>
    <n v="2668"/>
    <x v="1052"/>
    <n v="298.51"/>
  </r>
  <r>
    <n v="2668"/>
    <x v="1053"/>
    <n v="78.08"/>
  </r>
  <r>
    <n v="2668"/>
    <x v="1054"/>
    <n v="81.900000000000006"/>
  </r>
  <r>
    <n v="2670"/>
    <x v="1055"/>
    <n v="2343.34"/>
  </r>
  <r>
    <n v="2670"/>
    <x v="1056"/>
    <n v="267.83"/>
  </r>
  <r>
    <n v="2671"/>
    <x v="1057"/>
    <n v="21.46"/>
  </r>
  <r>
    <n v="2677"/>
    <x v="1058"/>
    <n v="61.87"/>
  </r>
  <r>
    <n v="2677"/>
    <x v="1058"/>
    <n v="48.88"/>
  </r>
  <r>
    <n v="2684"/>
    <x v="1058"/>
    <n v="21.56"/>
  </r>
  <r>
    <n v="2684"/>
    <x v="1059"/>
    <n v="164.67"/>
  </r>
  <r>
    <n v="2684"/>
    <x v="1059"/>
    <n v="72.739999999999995"/>
  </r>
  <r>
    <n v="2684"/>
    <x v="1059"/>
    <n v="418.75"/>
  </r>
  <r>
    <n v="2684"/>
    <x v="1060"/>
    <n v="469.59"/>
  </r>
  <r>
    <n v="2685"/>
    <x v="1061"/>
    <n v="374.6"/>
  </r>
  <r>
    <n v="2689"/>
    <x v="1062"/>
    <n v="894.64"/>
  </r>
  <r>
    <n v="2693"/>
    <x v="1063"/>
    <n v="2642.48"/>
  </r>
  <r>
    <n v="2696"/>
    <x v="1064"/>
    <n v="49.78"/>
  </r>
  <r>
    <n v="2697"/>
    <x v="1064"/>
    <n v="16.62"/>
  </r>
  <r>
    <n v="2697"/>
    <x v="1065"/>
    <n v="517.67999999999995"/>
  </r>
  <r>
    <n v="2699"/>
    <x v="1066"/>
    <n v="118.57"/>
  </r>
  <r>
    <n v="2699"/>
    <x v="1066"/>
    <n v="79.47"/>
  </r>
  <r>
    <n v="2704"/>
    <x v="1066"/>
    <n v="627.28"/>
  </r>
  <r>
    <n v="2704"/>
    <x v="1067"/>
    <n v="16.600000000000001"/>
  </r>
  <r>
    <n v="2709"/>
    <x v="1067"/>
    <n v="2285.41"/>
  </r>
  <r>
    <n v="2709"/>
    <x v="1068"/>
    <n v="513.52"/>
  </r>
  <r>
    <n v="2713"/>
    <x v="1069"/>
    <n v="85.26"/>
  </r>
  <r>
    <n v="2713"/>
    <x v="1070"/>
    <n v="37.89"/>
  </r>
  <r>
    <n v="2715"/>
    <x v="1070"/>
    <n v="343.79"/>
  </r>
  <r>
    <n v="2718"/>
    <x v="1071"/>
    <n v="188.09"/>
  </r>
  <r>
    <n v="2720"/>
    <x v="1072"/>
    <n v="211.15"/>
  </r>
  <r>
    <n v="2724"/>
    <x v="1073"/>
    <n v="6362.85"/>
  </r>
  <r>
    <n v="2724"/>
    <x v="1074"/>
    <n v="2848.38"/>
  </r>
  <r>
    <n v="2725"/>
    <x v="1075"/>
    <n v="236.83"/>
  </r>
  <r>
    <n v="2729"/>
    <x v="1075"/>
    <n v="1944.87"/>
  </r>
  <r>
    <n v="2737"/>
    <x v="1076"/>
    <n v="1599.96"/>
  </r>
  <r>
    <n v="2737"/>
    <x v="1077"/>
    <n v="58.8"/>
  </r>
  <r>
    <n v="2738"/>
    <x v="1077"/>
    <n v="120.47"/>
  </r>
  <r>
    <n v="2741"/>
    <x v="1078"/>
    <n v="197.59"/>
  </r>
  <r>
    <n v="2745"/>
    <x v="1078"/>
    <n v="33.04"/>
  </r>
  <r>
    <n v="2747"/>
    <x v="1079"/>
    <n v="27.45"/>
  </r>
  <r>
    <n v="2747"/>
    <x v="1080"/>
    <n v="5.9"/>
  </r>
  <r>
    <n v="2750"/>
    <x v="1081"/>
    <n v="158.13"/>
  </r>
  <r>
    <n v="2760"/>
    <x v="1081"/>
    <n v="163.01"/>
  </r>
  <r>
    <n v="2764"/>
    <x v="1082"/>
    <n v="39.97"/>
  </r>
  <r>
    <n v="2765"/>
    <x v="1083"/>
    <n v="137.76"/>
  </r>
  <r>
    <n v="2770"/>
    <x v="1084"/>
    <n v="326.02999999999997"/>
  </r>
  <r>
    <n v="2771"/>
    <x v="1085"/>
    <n v="89.91"/>
  </r>
  <r>
    <n v="2773"/>
    <x v="1086"/>
    <n v="28.46"/>
  </r>
  <r>
    <n v="2775"/>
    <x v="1087"/>
    <n v="266.39"/>
  </r>
  <r>
    <n v="2776"/>
    <x v="1087"/>
    <n v="51.82"/>
  </r>
  <r>
    <n v="2776"/>
    <x v="1088"/>
    <n v="394.1"/>
  </r>
  <r>
    <n v="2778"/>
    <x v="1089"/>
    <n v="1029.96"/>
  </r>
  <r>
    <n v="2778"/>
    <x v="1090"/>
    <n v="260"/>
  </r>
  <r>
    <n v="2779"/>
    <x v="1091"/>
    <n v="288.67"/>
  </r>
  <r>
    <n v="2781"/>
    <x v="1092"/>
    <n v="59.75"/>
  </r>
  <r>
    <n v="2781"/>
    <x v="1093"/>
    <n v="14.76"/>
  </r>
  <r>
    <n v="2781"/>
    <x v="1093"/>
    <n v="808.44"/>
  </r>
  <r>
    <n v="2787"/>
    <x v="1093"/>
    <n v="67.41"/>
  </r>
  <r>
    <n v="2791"/>
    <x v="1094"/>
    <n v="4.21"/>
  </r>
  <r>
    <n v="2794"/>
    <x v="1095"/>
    <n v="87.85"/>
  </r>
  <r>
    <n v="2794"/>
    <x v="1095"/>
    <n v="7429.63"/>
  </r>
  <r>
    <n v="2795"/>
    <x v="1095"/>
    <n v="224.29"/>
  </r>
  <r>
    <n v="2795"/>
    <x v="1095"/>
    <n v="51.2"/>
  </r>
  <r>
    <n v="2795"/>
    <x v="1096"/>
    <n v="408.66"/>
  </r>
  <r>
    <n v="2796"/>
    <x v="1097"/>
    <n v="122.93"/>
  </r>
  <r>
    <n v="2797"/>
    <x v="1098"/>
    <n v="32.659999999999997"/>
  </r>
  <r>
    <n v="2797"/>
    <x v="1099"/>
    <n v="22.82"/>
  </r>
  <r>
    <n v="2801"/>
    <x v="1099"/>
    <n v="188.66"/>
  </r>
  <r>
    <n v="2803"/>
    <x v="1100"/>
    <n v="1845.23"/>
  </r>
  <r>
    <n v="2803"/>
    <x v="1101"/>
    <n v="126.9"/>
  </r>
  <r>
    <n v="2813"/>
    <x v="1102"/>
    <n v="73.180000000000007"/>
  </r>
  <r>
    <n v="2817"/>
    <x v="1103"/>
    <n v="8.82"/>
  </r>
  <r>
    <n v="2817"/>
    <x v="1103"/>
    <n v="5976.09"/>
  </r>
  <r>
    <n v="2820"/>
    <x v="1104"/>
    <n v="100.38"/>
  </r>
  <r>
    <n v="2820"/>
    <x v="1104"/>
    <n v="66.319999999999993"/>
  </r>
  <r>
    <n v="2823"/>
    <x v="1105"/>
    <n v="612.25"/>
  </r>
  <r>
    <n v="2825"/>
    <x v="1106"/>
    <n v="2016.32"/>
  </r>
  <r>
    <n v="2825"/>
    <x v="1106"/>
    <n v="313.63"/>
  </r>
  <r>
    <n v="2828"/>
    <x v="1106"/>
    <n v="397.17"/>
  </r>
  <r>
    <n v="2828"/>
    <x v="1107"/>
    <n v="1178.32"/>
  </r>
  <r>
    <n v="2833"/>
    <x v="1108"/>
    <n v="55.68"/>
  </r>
  <r>
    <n v="2833"/>
    <x v="1109"/>
    <n v="253.87"/>
  </r>
  <r>
    <n v="2837"/>
    <x v="1109"/>
    <n v="5880.46"/>
  </r>
  <r>
    <n v="2837"/>
    <x v="1110"/>
    <n v="577.25"/>
  </r>
  <r>
    <n v="2840"/>
    <x v="1110"/>
    <n v="4075.18"/>
  </r>
  <r>
    <n v="2840"/>
    <x v="1110"/>
    <n v="1798.23"/>
  </r>
  <r>
    <n v="2840"/>
    <x v="1111"/>
    <n v="727.2"/>
  </r>
  <r>
    <n v="2840"/>
    <x v="1111"/>
    <n v="6173.42"/>
  </r>
  <r>
    <n v="2847"/>
    <x v="1111"/>
    <n v="1553.7"/>
  </r>
  <r>
    <n v="2847"/>
    <x v="1112"/>
    <n v="248.84"/>
  </r>
  <r>
    <n v="2847"/>
    <x v="1113"/>
    <n v="7.21"/>
  </r>
  <r>
    <n v="2848"/>
    <x v="1114"/>
    <n v="77.42"/>
  </r>
  <r>
    <n v="2851"/>
    <x v="1115"/>
    <n v="51.03"/>
  </r>
  <r>
    <n v="2855"/>
    <x v="1116"/>
    <n v="4935.22"/>
  </r>
  <r>
    <n v="2855"/>
    <x v="1117"/>
    <n v="224.12"/>
  </r>
  <r>
    <n v="2855"/>
    <x v="1118"/>
    <n v="28.2"/>
  </r>
  <r>
    <n v="2858"/>
    <x v="1119"/>
    <n v="140.30000000000001"/>
  </r>
  <r>
    <n v="2858"/>
    <x v="1119"/>
    <n v="71.55"/>
  </r>
  <r>
    <n v="2858"/>
    <x v="1120"/>
    <n v="905.4"/>
  </r>
  <r>
    <n v="2858"/>
    <x v="1121"/>
    <n v="17.59"/>
  </r>
  <r>
    <n v="2859"/>
    <x v="1121"/>
    <n v="141.54"/>
  </r>
  <r>
    <n v="2861"/>
    <x v="1122"/>
    <n v="243.86"/>
  </r>
  <r>
    <n v="2862"/>
    <x v="1123"/>
    <n v="159.51"/>
  </r>
  <r>
    <n v="2865"/>
    <x v="1123"/>
    <n v="1838.85"/>
  </r>
  <r>
    <n v="2865"/>
    <x v="1124"/>
    <n v="25.31"/>
  </r>
  <r>
    <n v="2867"/>
    <x v="1124"/>
    <n v="369.78"/>
  </r>
  <r>
    <n v="2868"/>
    <x v="1125"/>
    <n v="17.62"/>
  </r>
  <r>
    <n v="2868"/>
    <x v="1126"/>
    <n v="80.58"/>
  </r>
  <r>
    <n v="2868"/>
    <x v="1126"/>
    <n v="57.14"/>
  </r>
  <r>
    <n v="2873"/>
    <x v="1126"/>
    <n v="498.31"/>
  </r>
  <r>
    <n v="2873"/>
    <x v="1127"/>
    <n v="9580"/>
  </r>
  <r>
    <n v="2874"/>
    <x v="1128"/>
    <n v="45.28"/>
  </r>
  <r>
    <n v="2874"/>
    <x v="1128"/>
    <n v="13.57"/>
  </r>
  <r>
    <n v="2874"/>
    <x v="1129"/>
    <n v="57.41"/>
  </r>
  <r>
    <n v="2877"/>
    <x v="1129"/>
    <n v="2809.87"/>
  </r>
  <r>
    <n v="2878"/>
    <x v="1130"/>
    <n v="79.930000000000007"/>
  </r>
  <r>
    <n v="2880"/>
    <x v="1130"/>
    <n v="873.18"/>
  </r>
  <r>
    <n v="2880"/>
    <x v="1131"/>
    <n v="97.96"/>
  </r>
  <r>
    <n v="2882"/>
    <x v="1132"/>
    <n v="134.38"/>
  </r>
  <r>
    <n v="2882"/>
    <x v="1133"/>
    <n v="73.099999999999994"/>
  </r>
  <r>
    <n v="2882"/>
    <x v="1133"/>
    <n v="47.95"/>
  </r>
  <r>
    <n v="2882"/>
    <x v="1133"/>
    <n v="76.77"/>
  </r>
  <r>
    <n v="2882"/>
    <x v="1134"/>
    <n v="2115.06"/>
  </r>
  <r>
    <n v="2882"/>
    <x v="1135"/>
    <n v="29.99"/>
  </r>
  <r>
    <n v="2882"/>
    <x v="1136"/>
    <n v="837.57"/>
  </r>
  <r>
    <n v="2882"/>
    <x v="1136"/>
    <n v="56.22"/>
  </r>
  <r>
    <n v="2883"/>
    <x v="1137"/>
    <n v="758.97"/>
  </r>
  <r>
    <n v="2884"/>
    <x v="1137"/>
    <n v="84.44"/>
  </r>
  <r>
    <n v="2884"/>
    <x v="1138"/>
    <n v="79.02"/>
  </r>
  <r>
    <n v="2885"/>
    <x v="1139"/>
    <n v="25.45"/>
  </r>
  <r>
    <n v="2886"/>
    <x v="1139"/>
    <n v="110.72"/>
  </r>
  <r>
    <n v="2886"/>
    <x v="1140"/>
    <n v="1300.54"/>
  </r>
  <r>
    <n v="2886"/>
    <x v="1140"/>
    <n v="38.06"/>
  </r>
  <r>
    <n v="2892"/>
    <x v="1141"/>
    <n v="1263.3499999999999"/>
  </r>
  <r>
    <n v="2893"/>
    <x v="1142"/>
    <n v="48.25"/>
  </r>
  <r>
    <n v="2896"/>
    <x v="1143"/>
    <n v="38.54"/>
  </r>
  <r>
    <n v="2896"/>
    <x v="1144"/>
    <n v="1483.16"/>
  </r>
  <r>
    <n v="2897"/>
    <x v="1145"/>
    <n v="243.24"/>
  </r>
  <r>
    <n v="2897"/>
    <x v="1146"/>
    <n v="471.21"/>
  </r>
  <r>
    <n v="2903"/>
    <x v="1147"/>
    <n v="36.58"/>
  </r>
  <r>
    <n v="2908"/>
    <x v="1148"/>
    <n v="182.61"/>
  </r>
  <r>
    <n v="2908"/>
    <x v="1148"/>
    <n v="2376.12"/>
  </r>
  <r>
    <n v="2908"/>
    <x v="1149"/>
    <n v="6938.19"/>
  </r>
  <r>
    <n v="2908"/>
    <x v="1150"/>
    <n v="20.22"/>
  </r>
  <r>
    <n v="2912"/>
    <x v="1150"/>
    <n v="1548.97"/>
  </r>
  <r>
    <n v="2912"/>
    <x v="1151"/>
    <n v="14.85"/>
  </r>
  <r>
    <n v="2920"/>
    <x v="1152"/>
    <n v="31.24"/>
  </r>
  <r>
    <n v="2923"/>
    <x v="1153"/>
    <n v="74.77"/>
  </r>
  <r>
    <n v="2924"/>
    <x v="1153"/>
    <n v="127.81"/>
  </r>
  <r>
    <n v="2924"/>
    <x v="1154"/>
    <n v="40.299999999999997"/>
  </r>
  <r>
    <n v="2928"/>
    <x v="1154"/>
    <n v="111.88"/>
  </r>
  <r>
    <n v="2928"/>
    <x v="1155"/>
    <n v="8.41"/>
  </r>
  <r>
    <n v="2931"/>
    <x v="1156"/>
    <n v="104.95"/>
  </r>
  <r>
    <n v="2932"/>
    <x v="1156"/>
    <n v="166.59"/>
  </r>
  <r>
    <n v="2935"/>
    <x v="1157"/>
    <n v="1300.81"/>
  </r>
  <r>
    <n v="2938"/>
    <x v="1158"/>
    <n v="67.86"/>
  </r>
  <r>
    <n v="2941"/>
    <x v="1158"/>
    <n v="747.28"/>
  </r>
  <r>
    <n v="2944"/>
    <x v="1159"/>
    <n v="3127.69"/>
  </r>
  <r>
    <n v="2947"/>
    <x v="1160"/>
    <n v="41.82"/>
  </r>
  <r>
    <n v="2951"/>
    <x v="1160"/>
    <n v="2875.72"/>
  </r>
  <r>
    <n v="2951"/>
    <x v="1161"/>
    <n v="2427.1799999999998"/>
  </r>
  <r>
    <n v="2952"/>
    <x v="1161"/>
    <n v="434.85"/>
  </r>
  <r>
    <n v="2954"/>
    <x v="1161"/>
    <n v="19.16"/>
  </r>
  <r>
    <n v="2957"/>
    <x v="1162"/>
    <n v="1959.88"/>
  </r>
  <r>
    <n v="2958"/>
    <x v="1163"/>
    <n v="710.16"/>
  </r>
  <r>
    <n v="2960"/>
    <x v="1164"/>
    <n v="72.77"/>
  </r>
  <r>
    <n v="2962"/>
    <x v="1165"/>
    <n v="57.7"/>
  </r>
  <r>
    <n v="2963"/>
    <x v="1166"/>
    <n v="974.14"/>
  </r>
  <r>
    <n v="2964"/>
    <x v="1167"/>
    <n v="74.23"/>
  </r>
  <r>
    <n v="2968"/>
    <x v="1167"/>
    <n v="627.19000000000005"/>
  </r>
  <r>
    <n v="2968"/>
    <x v="1168"/>
    <n v="2233.46"/>
  </r>
  <r>
    <n v="2968"/>
    <x v="1169"/>
    <n v="1059.3800000000001"/>
  </r>
  <r>
    <n v="2973"/>
    <x v="1170"/>
    <n v="39.36"/>
  </r>
  <r>
    <n v="2973"/>
    <x v="1171"/>
    <n v="379.72"/>
  </r>
  <r>
    <n v="2973"/>
    <x v="1172"/>
    <n v="272.86"/>
  </r>
  <r>
    <n v="2976"/>
    <x v="1173"/>
    <n v="878.34"/>
  </r>
  <r>
    <n v="2979"/>
    <x v="1173"/>
    <n v="676.57"/>
  </r>
  <r>
    <n v="2979"/>
    <x v="1174"/>
    <n v="94.97"/>
  </r>
  <r>
    <n v="2979"/>
    <x v="1175"/>
    <n v="267.2"/>
  </r>
  <r>
    <n v="2979"/>
    <x v="1176"/>
    <n v="86.79"/>
  </r>
  <r>
    <n v="2980"/>
    <x v="1177"/>
    <n v="6.97"/>
  </r>
  <r>
    <n v="2980"/>
    <x v="1178"/>
    <n v="186.19"/>
  </r>
  <r>
    <n v="2980"/>
    <x v="1178"/>
    <n v="1227.94"/>
  </r>
  <r>
    <n v="2980"/>
    <x v="1179"/>
    <n v="952.26"/>
  </r>
  <r>
    <n v="2987"/>
    <x v="1180"/>
    <n v="5062.49"/>
  </r>
  <r>
    <n v="2987"/>
    <x v="1181"/>
    <n v="100.59"/>
  </r>
  <r>
    <n v="2991"/>
    <x v="1181"/>
    <n v="598.38"/>
  </r>
  <r>
    <n v="2992"/>
    <x v="1182"/>
    <n v="7.2"/>
  </r>
  <r>
    <n v="2999"/>
    <x v="1183"/>
    <n v="241.97"/>
  </r>
  <r>
    <n v="3000"/>
    <x v="1183"/>
    <n v="120.81"/>
  </r>
  <r>
    <n v="3001"/>
    <x v="1184"/>
    <n v="41.4"/>
  </r>
  <r>
    <n v="3003"/>
    <x v="1185"/>
    <n v="18.59"/>
  </r>
  <r>
    <n v="3004"/>
    <x v="1185"/>
    <n v="58.83"/>
  </r>
  <r>
    <n v="3004"/>
    <x v="1185"/>
    <n v="1557.66"/>
  </r>
  <r>
    <n v="3005"/>
    <x v="1186"/>
    <n v="818.81"/>
  </r>
  <r>
    <n v="3006"/>
    <x v="1187"/>
    <n v="44.24"/>
  </r>
  <r>
    <n v="3006"/>
    <x v="1188"/>
    <n v="12.15"/>
  </r>
  <r>
    <n v="3008"/>
    <x v="1188"/>
    <n v="288.42"/>
  </r>
  <r>
    <n v="3008"/>
    <x v="1189"/>
    <n v="119.78"/>
  </r>
  <r>
    <n v="3011"/>
    <x v="1190"/>
    <n v="1867.04"/>
  </r>
  <r>
    <n v="3011"/>
    <x v="1191"/>
    <n v="537.79999999999995"/>
  </r>
  <r>
    <n v="3011"/>
    <x v="1192"/>
    <n v="366.26"/>
  </r>
  <r>
    <n v="3011"/>
    <x v="1192"/>
    <n v="157.99"/>
  </r>
  <r>
    <n v="3012"/>
    <x v="1192"/>
    <n v="1212.8800000000001"/>
  </r>
  <r>
    <n v="3012"/>
    <x v="1193"/>
    <n v="125.19"/>
  </r>
  <r>
    <n v="3012"/>
    <x v="1194"/>
    <n v="27.63"/>
  </r>
  <r>
    <n v="3017"/>
    <x v="1194"/>
    <n v="31.21"/>
  </r>
  <r>
    <n v="3017"/>
    <x v="1195"/>
    <n v="128.13"/>
  </r>
  <r>
    <n v="3035"/>
    <x v="1196"/>
    <n v="464.94"/>
  </r>
  <r>
    <n v="3035"/>
    <x v="1197"/>
    <n v="7360.2"/>
  </r>
  <r>
    <n v="3036"/>
    <x v="1197"/>
    <n v="89.06"/>
  </r>
  <r>
    <n v="3036"/>
    <x v="1197"/>
    <n v="134.97"/>
  </r>
  <r>
    <n v="3036"/>
    <x v="1198"/>
    <n v="66.739999999999995"/>
  </r>
  <r>
    <n v="3036"/>
    <x v="1198"/>
    <n v="1282.67"/>
  </r>
  <r>
    <n v="3041"/>
    <x v="1199"/>
    <n v="116.92"/>
  </r>
  <r>
    <n v="3041"/>
    <x v="1200"/>
    <n v="332.16"/>
  </r>
  <r>
    <n v="3042"/>
    <x v="1200"/>
    <n v="147.62"/>
  </r>
  <r>
    <n v="3045"/>
    <x v="1201"/>
    <n v="48.32"/>
  </r>
  <r>
    <n v="3046"/>
    <x v="1202"/>
    <n v="511.57"/>
  </r>
  <r>
    <n v="3048"/>
    <x v="1203"/>
    <n v="8.65"/>
  </r>
  <r>
    <n v="3053"/>
    <x v="1204"/>
    <n v="215.25"/>
  </r>
  <r>
    <n v="3063"/>
    <x v="1205"/>
    <n v="1358.02"/>
  </r>
  <r>
    <n v="3063"/>
    <x v="1205"/>
    <n v="358.84"/>
  </r>
  <r>
    <n v="3063"/>
    <x v="1206"/>
    <n v="3527.82"/>
  </r>
  <r>
    <n v="3064"/>
    <x v="1206"/>
    <n v="4698.21"/>
  </r>
  <r>
    <n v="3067"/>
    <x v="1207"/>
    <n v="43.08"/>
  </r>
  <r>
    <n v="3069"/>
    <x v="1207"/>
    <n v="258.93"/>
  </r>
  <r>
    <n v="3069"/>
    <x v="1208"/>
    <n v="102.54"/>
  </r>
  <r>
    <n v="3069"/>
    <x v="1209"/>
    <n v="396.19"/>
  </r>
  <r>
    <n v="3075"/>
    <x v="1210"/>
    <n v="2230.12"/>
  </r>
  <r>
    <n v="3076"/>
    <x v="1211"/>
    <n v="34.409999999999997"/>
  </r>
  <r>
    <n v="3077"/>
    <x v="1211"/>
    <n v="157.27000000000001"/>
  </r>
  <r>
    <n v="3078"/>
    <x v="1212"/>
    <n v="110.75"/>
  </r>
  <r>
    <n v="3078"/>
    <x v="1213"/>
    <n v="1013.84"/>
  </r>
  <r>
    <n v="3079"/>
    <x v="1214"/>
    <n v="91.39"/>
  </r>
  <r>
    <n v="3079"/>
    <x v="1215"/>
    <n v="885.65"/>
  </r>
  <r>
    <n v="3079"/>
    <x v="1216"/>
    <n v="202.29"/>
  </r>
  <r>
    <n v="3079"/>
    <x v="1216"/>
    <n v="168.71"/>
  </r>
  <r>
    <n v="3079"/>
    <x v="1217"/>
    <n v="199.76"/>
  </r>
  <r>
    <n v="3079"/>
    <x v="1218"/>
    <n v="56.68"/>
  </r>
  <r>
    <n v="3079"/>
    <x v="1218"/>
    <n v="273.33999999999997"/>
  </r>
  <r>
    <n v="3084"/>
    <x v="1219"/>
    <n v="9280.7199999999993"/>
  </r>
  <r>
    <n v="3084"/>
    <x v="1220"/>
    <n v="1348.83"/>
  </r>
  <r>
    <n v="3084"/>
    <x v="1221"/>
    <n v="377"/>
  </r>
  <r>
    <n v="3086"/>
    <x v="1221"/>
    <n v="42.99"/>
  </r>
  <r>
    <n v="3089"/>
    <x v="1222"/>
    <n v="6600.63"/>
  </r>
  <r>
    <n v="3095"/>
    <x v="1222"/>
    <n v="1811.99"/>
  </r>
  <r>
    <n v="3096"/>
    <x v="1223"/>
    <n v="320.75"/>
  </r>
  <r>
    <n v="3096"/>
    <x v="1224"/>
    <n v="1824.33"/>
  </r>
  <r>
    <n v="3096"/>
    <x v="1225"/>
    <n v="66.319999999999993"/>
  </r>
  <r>
    <n v="3096"/>
    <x v="1226"/>
    <n v="18.75"/>
  </r>
  <r>
    <n v="3098"/>
    <x v="1226"/>
    <n v="188.51"/>
  </r>
  <r>
    <n v="3098"/>
    <x v="1226"/>
    <n v="31.18"/>
  </r>
  <r>
    <n v="3098"/>
    <x v="1227"/>
    <n v="6720.88"/>
  </r>
  <r>
    <n v="3100"/>
    <x v="1227"/>
    <n v="102.21"/>
  </r>
  <r>
    <n v="3105"/>
    <x v="1228"/>
    <n v="2331.9"/>
  </r>
  <r>
    <n v="3105"/>
    <x v="1228"/>
    <n v="27.47"/>
  </r>
  <r>
    <n v="3105"/>
    <x v="1229"/>
    <n v="261.33999999999997"/>
  </r>
  <r>
    <n v="3106"/>
    <x v="1230"/>
    <n v="237.8"/>
  </r>
  <r>
    <n v="3106"/>
    <x v="1231"/>
    <n v="35.97"/>
  </r>
  <r>
    <n v="3106"/>
    <x v="1232"/>
    <n v="14.53"/>
  </r>
  <r>
    <n v="3113"/>
    <x v="1233"/>
    <n v="1277.49"/>
  </r>
  <r>
    <n v="3113"/>
    <x v="1234"/>
    <n v="14.2"/>
  </r>
  <r>
    <n v="3113"/>
    <x v="1235"/>
    <n v="614.99"/>
  </r>
  <r>
    <n v="3119"/>
    <x v="1236"/>
    <n v="279.01"/>
  </r>
  <r>
    <n v="3120"/>
    <x v="1237"/>
    <n v="134.09"/>
  </r>
  <r>
    <n v="3123"/>
    <x v="1238"/>
    <n v="28.46"/>
  </r>
  <r>
    <n v="3124"/>
    <x v="1239"/>
    <n v="2291.39"/>
  </r>
  <r>
    <n v="3125"/>
    <x v="1240"/>
    <n v="58.5"/>
  </r>
  <r>
    <n v="3128"/>
    <x v="1241"/>
    <n v="131.62"/>
  </r>
  <r>
    <n v="3132"/>
    <x v="1242"/>
    <n v="121.46"/>
  </r>
  <r>
    <n v="3132"/>
    <x v="1243"/>
    <n v="79.61"/>
  </r>
  <r>
    <n v="3133"/>
    <x v="1244"/>
    <n v="61.1"/>
  </r>
  <r>
    <n v="3133"/>
    <x v="1244"/>
    <n v="193.81"/>
  </r>
  <r>
    <n v="3133"/>
    <x v="1245"/>
    <n v="52.1"/>
  </r>
  <r>
    <n v="3133"/>
    <x v="1246"/>
    <n v="608.80999999999995"/>
  </r>
  <r>
    <n v="3133"/>
    <x v="1246"/>
    <n v="808.61"/>
  </r>
  <r>
    <n v="3133"/>
    <x v="1247"/>
    <n v="55.08"/>
  </r>
  <r>
    <n v="3136"/>
    <x v="1248"/>
    <n v="145.12"/>
  </r>
  <r>
    <n v="3137"/>
    <x v="1249"/>
    <n v="94.27"/>
  </r>
  <r>
    <n v="3138"/>
    <x v="1249"/>
    <n v="82.21"/>
  </r>
  <r>
    <n v="3139"/>
    <x v="1249"/>
    <n v="417.47"/>
  </r>
  <r>
    <n v="3141"/>
    <x v="1250"/>
    <n v="735.7"/>
  </r>
  <r>
    <n v="3141"/>
    <x v="1250"/>
    <n v="225.59"/>
  </r>
  <r>
    <n v="3143"/>
    <x v="1251"/>
    <n v="284.33999999999997"/>
  </r>
  <r>
    <n v="3146"/>
    <x v="1252"/>
    <n v="66.900000000000006"/>
  </r>
  <r>
    <n v="3146"/>
    <x v="1252"/>
    <n v="43.13"/>
  </r>
  <r>
    <n v="3148"/>
    <x v="1253"/>
    <n v="11.21"/>
  </r>
  <r>
    <n v="3149"/>
    <x v="1254"/>
    <n v="89.76"/>
  </r>
  <r>
    <n v="3151"/>
    <x v="1255"/>
    <n v="1913.84"/>
  </r>
  <r>
    <n v="3151"/>
    <x v="1255"/>
    <n v="2692.12"/>
  </r>
  <r>
    <n v="3151"/>
    <x v="1256"/>
    <n v="762.38"/>
  </r>
  <r>
    <n v="3151"/>
    <x v="1257"/>
    <n v="8.77"/>
  </r>
  <r>
    <n v="3151"/>
    <x v="1258"/>
    <n v="20.87"/>
  </r>
  <r>
    <n v="3151"/>
    <x v="1258"/>
    <n v="25.7"/>
  </r>
  <r>
    <n v="3151"/>
    <x v="1258"/>
    <n v="229.57"/>
  </r>
  <r>
    <n v="3154"/>
    <x v="1259"/>
    <n v="893.53"/>
  </r>
  <r>
    <n v="3154"/>
    <x v="1260"/>
    <n v="514.79"/>
  </r>
  <r>
    <n v="3154"/>
    <x v="1261"/>
    <n v="2053.6"/>
  </r>
  <r>
    <n v="3155"/>
    <x v="1262"/>
    <n v="14.65"/>
  </r>
  <r>
    <n v="3155"/>
    <x v="1263"/>
    <n v="312.58999999999997"/>
  </r>
  <r>
    <n v="3155"/>
    <x v="1263"/>
    <n v="64.400000000000006"/>
  </r>
  <r>
    <n v="3155"/>
    <x v="1264"/>
    <n v="193.59"/>
  </r>
  <r>
    <n v="3167"/>
    <x v="1265"/>
    <n v="453.62"/>
  </r>
  <r>
    <n v="3167"/>
    <x v="1266"/>
    <n v="929.57"/>
  </r>
  <r>
    <n v="3167"/>
    <x v="1267"/>
    <n v="152.05000000000001"/>
  </r>
  <r>
    <n v="3169"/>
    <x v="1268"/>
    <n v="49.1"/>
  </r>
  <r>
    <n v="3170"/>
    <x v="1269"/>
    <n v="246.44"/>
  </r>
  <r>
    <n v="3176"/>
    <x v="1270"/>
    <n v="575.07000000000005"/>
  </r>
  <r>
    <n v="3176"/>
    <x v="1271"/>
    <n v="1781.66"/>
  </r>
  <r>
    <n v="3176"/>
    <x v="1271"/>
    <n v="940.64"/>
  </r>
  <r>
    <n v="3177"/>
    <x v="1271"/>
    <n v="439.27"/>
  </r>
  <r>
    <n v="3177"/>
    <x v="1272"/>
    <n v="42.46"/>
  </r>
  <r>
    <n v="3179"/>
    <x v="1272"/>
    <n v="314.06"/>
  </r>
  <r>
    <n v="3187"/>
    <x v="1273"/>
    <n v="1009.99"/>
  </r>
  <r>
    <n v="3191"/>
    <x v="1273"/>
    <n v="92.16"/>
  </r>
  <r>
    <n v="3191"/>
    <x v="1274"/>
    <n v="2589.0100000000002"/>
  </r>
  <r>
    <n v="3194"/>
    <x v="1274"/>
    <n v="1893.93"/>
  </r>
  <r>
    <n v="3194"/>
    <x v="1275"/>
    <n v="107.95"/>
  </r>
  <r>
    <n v="3196"/>
    <x v="1276"/>
    <n v="1714.93"/>
  </r>
  <r>
    <n v="3197"/>
    <x v="1277"/>
    <n v="1494.63"/>
  </r>
  <r>
    <n v="3205"/>
    <x v="1278"/>
    <n v="127.83"/>
  </r>
  <r>
    <n v="3206"/>
    <x v="1279"/>
    <n v="289.88"/>
  </r>
  <r>
    <n v="3206"/>
    <x v="1280"/>
    <n v="414.49"/>
  </r>
  <r>
    <n v="3206"/>
    <x v="1280"/>
    <n v="469.69"/>
  </r>
  <r>
    <n v="3209"/>
    <x v="1281"/>
    <n v="8585.67"/>
  </r>
  <r>
    <n v="3211"/>
    <x v="1282"/>
    <n v="1700.38"/>
  </r>
  <r>
    <n v="3211"/>
    <x v="1282"/>
    <n v="35.96"/>
  </r>
  <r>
    <n v="3221"/>
    <x v="1283"/>
    <n v="292.37"/>
  </r>
  <r>
    <n v="3222"/>
    <x v="1283"/>
    <n v="682.79"/>
  </r>
  <r>
    <n v="3222"/>
    <x v="1284"/>
    <n v="125.77"/>
  </r>
  <r>
    <n v="3224"/>
    <x v="1284"/>
    <n v="3918.98"/>
  </r>
  <r>
    <n v="3225"/>
    <x v="1285"/>
    <n v="257.52"/>
  </r>
  <r>
    <n v="3226"/>
    <x v="1286"/>
    <n v="411.64"/>
  </r>
  <r>
    <n v="3226"/>
    <x v="1287"/>
    <n v="8.3000000000000007"/>
  </r>
  <r>
    <n v="3226"/>
    <x v="1287"/>
    <n v="10.039999999999999"/>
  </r>
  <r>
    <n v="3226"/>
    <x v="1288"/>
    <n v="19.73"/>
  </r>
  <r>
    <n v="3229"/>
    <x v="1288"/>
    <n v="615.54"/>
  </r>
  <r>
    <n v="3230"/>
    <x v="1289"/>
    <n v="29.92"/>
  </r>
  <r>
    <n v="3230"/>
    <x v="1290"/>
    <n v="281.82"/>
  </r>
  <r>
    <n v="3230"/>
    <x v="1291"/>
    <n v="3902.09"/>
  </r>
  <r>
    <n v="3238"/>
    <x v="1291"/>
    <n v="14.18"/>
  </r>
  <r>
    <n v="3243"/>
    <x v="1292"/>
    <n v="4146.28"/>
  </r>
  <r>
    <n v="3246"/>
    <x v="1293"/>
    <n v="290.24"/>
  </r>
  <r>
    <n v="3248"/>
    <x v="1293"/>
    <n v="971.4"/>
  </r>
  <r>
    <n v="3249"/>
    <x v="1293"/>
    <n v="193.51"/>
  </r>
  <r>
    <n v="3251"/>
    <x v="1294"/>
    <n v="157.81"/>
  </r>
  <r>
    <n v="3252"/>
    <x v="1294"/>
    <n v="19.440000000000001"/>
  </r>
  <r>
    <n v="3252"/>
    <x v="1294"/>
    <n v="4636.63"/>
  </r>
  <r>
    <n v="3255"/>
    <x v="1295"/>
    <n v="761.16"/>
  </r>
  <r>
    <n v="3257"/>
    <x v="1295"/>
    <n v="20.03"/>
  </r>
  <r>
    <n v="3257"/>
    <x v="1296"/>
    <n v="84.56"/>
  </r>
  <r>
    <n v="3258"/>
    <x v="1296"/>
    <n v="70.709999999999994"/>
  </r>
  <r>
    <n v="3261"/>
    <x v="1297"/>
    <n v="269.33"/>
  </r>
  <r>
    <n v="3264"/>
    <x v="1298"/>
    <n v="3845.35"/>
  </r>
  <r>
    <n v="3266"/>
    <x v="1298"/>
    <n v="3.77"/>
  </r>
  <r>
    <n v="3269"/>
    <x v="1299"/>
    <n v="928.92"/>
  </r>
  <r>
    <n v="3275"/>
    <x v="1300"/>
    <n v="343.54"/>
  </r>
  <r>
    <n v="3275"/>
    <x v="1301"/>
    <n v="45"/>
  </r>
  <r>
    <n v="3275"/>
    <x v="1301"/>
    <n v="6569.07"/>
  </r>
  <r>
    <n v="3279"/>
    <x v="1302"/>
    <n v="15.95"/>
  </r>
  <r>
    <n v="3279"/>
    <x v="1303"/>
    <n v="42.35"/>
  </r>
  <r>
    <n v="3279"/>
    <x v="1304"/>
    <n v="384.22"/>
  </r>
  <r>
    <n v="3279"/>
    <x v="1305"/>
    <n v="178.68"/>
  </r>
  <r>
    <n v="3283"/>
    <x v="1306"/>
    <n v="79.39"/>
  </r>
  <r>
    <n v="3283"/>
    <x v="1307"/>
    <n v="674.55"/>
  </r>
  <r>
    <n v="3284"/>
    <x v="1308"/>
    <n v="668.38"/>
  </r>
  <r>
    <n v="3285"/>
    <x v="1309"/>
    <n v="1721.24"/>
  </r>
  <r>
    <n v="3285"/>
    <x v="1310"/>
    <n v="70.819999999999993"/>
  </r>
  <r>
    <n v="3287"/>
    <x v="1310"/>
    <n v="90.44"/>
  </r>
  <r>
    <n v="3303"/>
    <x v="1311"/>
    <n v="393.98"/>
  </r>
  <r>
    <n v="3306"/>
    <x v="1312"/>
    <n v="61.29"/>
  </r>
  <r>
    <n v="3307"/>
    <x v="1312"/>
    <n v="109.15"/>
  </r>
  <r>
    <n v="3309"/>
    <x v="1313"/>
    <n v="74.010000000000005"/>
  </r>
  <r>
    <n v="3310"/>
    <x v="1313"/>
    <n v="48.1"/>
  </r>
  <r>
    <n v="3311"/>
    <x v="1314"/>
    <n v="8.83"/>
  </r>
  <r>
    <n v="3314"/>
    <x v="1315"/>
    <n v="659.42"/>
  </r>
  <r>
    <n v="3319"/>
    <x v="1316"/>
    <n v="403.53"/>
  </r>
  <r>
    <n v="3320"/>
    <x v="1316"/>
    <n v="55.17"/>
  </r>
  <r>
    <n v="3320"/>
    <x v="1317"/>
    <n v="76.91"/>
  </r>
  <r>
    <n v="3324"/>
    <x v="1318"/>
    <n v="151.34"/>
  </r>
  <r>
    <n v="3325"/>
    <x v="1319"/>
    <n v="34.11"/>
  </r>
  <r>
    <n v="3325"/>
    <x v="1320"/>
    <n v="154.71"/>
  </r>
  <r>
    <n v="3327"/>
    <x v="1321"/>
    <n v="63.32"/>
  </r>
  <r>
    <n v="3327"/>
    <x v="1322"/>
    <n v="5086.08"/>
  </r>
  <r>
    <n v="3331"/>
    <x v="1323"/>
    <n v="52.21"/>
  </r>
  <r>
    <n v="3331"/>
    <x v="1323"/>
    <n v="170.32"/>
  </r>
  <r>
    <n v="3338"/>
    <x v="1324"/>
    <n v="92.29"/>
  </r>
  <r>
    <n v="3339"/>
    <x v="1324"/>
    <n v="82.29"/>
  </r>
  <r>
    <n v="3339"/>
    <x v="1325"/>
    <n v="1506.89"/>
  </r>
  <r>
    <n v="3340"/>
    <x v="1326"/>
    <n v="819.4"/>
  </r>
  <r>
    <n v="3342"/>
    <x v="1326"/>
    <n v="1809.75"/>
  </r>
  <r>
    <n v="3344"/>
    <x v="1327"/>
    <n v="70.03"/>
  </r>
  <r>
    <n v="3347"/>
    <x v="1328"/>
    <n v="15.19"/>
  </r>
  <r>
    <n v="3347"/>
    <x v="1329"/>
    <n v="59.49"/>
  </r>
  <r>
    <n v="3347"/>
    <x v="1330"/>
    <n v="237.62"/>
  </r>
  <r>
    <n v="3350"/>
    <x v="1330"/>
    <n v="176.42"/>
  </r>
  <r>
    <n v="3351"/>
    <x v="1331"/>
    <n v="43.41"/>
  </r>
  <r>
    <n v="3351"/>
    <x v="1331"/>
    <n v="46.42"/>
  </r>
  <r>
    <n v="3354"/>
    <x v="1332"/>
    <n v="2084.16"/>
  </r>
  <r>
    <n v="3354"/>
    <x v="1333"/>
    <n v="1140.95"/>
  </r>
  <r>
    <n v="3354"/>
    <x v="1334"/>
    <n v="657.61"/>
  </r>
  <r>
    <n v="3355"/>
    <x v="1335"/>
    <n v="31.46"/>
  </r>
  <r>
    <n v="3355"/>
    <x v="1335"/>
    <n v="948.97"/>
  </r>
  <r>
    <n v="3355"/>
    <x v="1336"/>
    <n v="136.99"/>
  </r>
  <r>
    <n v="3356"/>
    <x v="1336"/>
    <n v="99.36"/>
  </r>
  <r>
    <n v="3356"/>
    <x v="1337"/>
    <n v="27.37"/>
  </r>
  <r>
    <n v="3356"/>
    <x v="1337"/>
    <n v="98.16"/>
  </r>
  <r>
    <n v="3359"/>
    <x v="1338"/>
    <n v="116.11"/>
  </r>
  <r>
    <n v="3360"/>
    <x v="1339"/>
    <n v="157.33000000000001"/>
  </r>
  <r>
    <n v="3361"/>
    <x v="1340"/>
    <n v="95"/>
  </r>
  <r>
    <n v="3361"/>
    <x v="1341"/>
    <n v="39.17"/>
  </r>
  <r>
    <n v="3361"/>
    <x v="1342"/>
    <n v="131.26"/>
  </r>
  <r>
    <n v="3366"/>
    <x v="1343"/>
    <n v="647.07000000000005"/>
  </r>
  <r>
    <n v="3366"/>
    <x v="1344"/>
    <n v="141.59"/>
  </r>
  <r>
    <n v="3367"/>
    <x v="1344"/>
    <n v="203.05"/>
  </r>
  <r>
    <n v="3367"/>
    <x v="1345"/>
    <n v="9.23"/>
  </r>
  <r>
    <n v="3369"/>
    <x v="1346"/>
    <n v="96.13"/>
  </r>
  <r>
    <n v="3374"/>
    <x v="1347"/>
    <n v="73.959999999999994"/>
  </r>
  <r>
    <n v="3374"/>
    <x v="1348"/>
    <n v="51.02"/>
  </r>
  <r>
    <n v="3374"/>
    <x v="1349"/>
    <n v="107.51"/>
  </r>
  <r>
    <n v="3374"/>
    <x v="1350"/>
    <n v="44.75"/>
  </r>
  <r>
    <n v="3379"/>
    <x v="1351"/>
    <n v="40.69"/>
  </r>
  <r>
    <n v="3379"/>
    <x v="1352"/>
    <n v="3846.06"/>
  </r>
  <r>
    <n v="3380"/>
    <x v="1353"/>
    <n v="76.23"/>
  </r>
  <r>
    <n v="3380"/>
    <x v="1354"/>
    <n v="79.739999999999995"/>
  </r>
  <r>
    <n v="3380"/>
    <x v="1354"/>
    <n v="392.45"/>
  </r>
  <r>
    <n v="3381"/>
    <x v="1355"/>
    <n v="41.29"/>
  </r>
  <r>
    <n v="3381"/>
    <x v="1356"/>
    <n v="35.479999999999997"/>
  </r>
  <r>
    <n v="3385"/>
    <x v="1356"/>
    <n v="2130.04"/>
  </r>
  <r>
    <n v="3385"/>
    <x v="1356"/>
    <n v="82.8"/>
  </r>
  <r>
    <n v="3386"/>
    <x v="1357"/>
    <n v="152.11000000000001"/>
  </r>
  <r>
    <n v="3386"/>
    <x v="1357"/>
    <n v="35.97"/>
  </r>
  <r>
    <n v="3388"/>
    <x v="1358"/>
    <n v="19.32"/>
  </r>
  <r>
    <n v="3393"/>
    <x v="1359"/>
    <n v="192.33"/>
  </r>
  <r>
    <n v="3393"/>
    <x v="1360"/>
    <n v="6901.25"/>
  </r>
  <r>
    <n v="3397"/>
    <x v="1360"/>
    <n v="148.94"/>
  </r>
  <r>
    <n v="3397"/>
    <x v="1360"/>
    <n v="200.68"/>
  </r>
  <r>
    <n v="3397"/>
    <x v="1361"/>
    <n v="1214.03"/>
  </r>
  <r>
    <n v="3399"/>
    <x v="1362"/>
    <n v="556.61"/>
  </r>
  <r>
    <n v="3400"/>
    <x v="1363"/>
    <n v="10.96"/>
  </r>
  <r>
    <n v="3403"/>
    <x v="1364"/>
    <n v="1503.0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2"/>
    <x v="0"/>
    <n v="98221"/>
    <x v="0"/>
    <n v="6831.37"/>
  </r>
  <r>
    <n v="5"/>
    <n v="1"/>
    <x v="1"/>
    <n v="91776"/>
    <x v="0"/>
    <n v="236.87"/>
  </r>
  <r>
    <n v="11"/>
    <n v="1"/>
    <x v="1"/>
    <n v="7203"/>
    <x v="1"/>
    <n v="370.91"/>
  </r>
  <r>
    <n v="14"/>
    <n v="1"/>
    <x v="1"/>
    <n v="55372"/>
    <x v="2"/>
    <n v="4976.92"/>
  </r>
  <r>
    <n v="14"/>
    <n v="2"/>
    <x v="0"/>
    <n v="55372"/>
    <x v="2"/>
    <n v="586.96"/>
  </r>
  <r>
    <n v="14"/>
    <n v="2"/>
    <x v="0"/>
    <n v="55372"/>
    <x v="2"/>
    <n v="5911.35"/>
  </r>
  <r>
    <n v="14"/>
    <n v="2"/>
    <x v="0"/>
    <n v="55372"/>
    <x v="2"/>
    <n v="4649.8500000000004"/>
  </r>
  <r>
    <n v="15"/>
    <n v="2"/>
    <x v="0"/>
    <n v="11787"/>
    <x v="1"/>
    <n v="43046.2"/>
  </r>
  <r>
    <n v="15"/>
    <n v="2"/>
    <x v="0"/>
    <n v="11787"/>
    <x v="1"/>
    <n v="351.56"/>
  </r>
  <r>
    <n v="16"/>
    <n v="2"/>
    <x v="0"/>
    <n v="13210"/>
    <x v="1"/>
    <n v="718.03"/>
  </r>
  <r>
    <n v="16"/>
    <n v="3"/>
    <x v="2"/>
    <n v="13210"/>
    <x v="1"/>
    <n v="73.97"/>
  </r>
  <r>
    <n v="18"/>
    <n v="1"/>
    <x v="1"/>
    <n v="59601"/>
    <x v="0"/>
    <n v="1233.32"/>
  </r>
  <r>
    <n v="19"/>
    <n v="3"/>
    <x v="2"/>
    <n v="59801"/>
    <x v="0"/>
    <n v="47.31"/>
  </r>
  <r>
    <n v="21"/>
    <n v="1"/>
    <x v="1"/>
    <n v="10012"/>
    <x v="1"/>
    <n v="186.59"/>
  </r>
  <r>
    <n v="21"/>
    <n v="2"/>
    <x v="0"/>
    <n v="10012"/>
    <x v="1"/>
    <n v="2119.54"/>
  </r>
  <r>
    <n v="21"/>
    <n v="3"/>
    <x v="2"/>
    <n v="10012"/>
    <x v="1"/>
    <n v="45737.33"/>
  </r>
  <r>
    <n v="24"/>
    <n v="2"/>
    <x v="0"/>
    <n v="92677"/>
    <x v="0"/>
    <n v="232.5"/>
  </r>
  <r>
    <n v="24"/>
    <n v="2"/>
    <x v="0"/>
    <n v="92677"/>
    <x v="0"/>
    <n v="68.459999999999994"/>
  </r>
  <r>
    <n v="27"/>
    <n v="1"/>
    <x v="1"/>
    <n v="90712"/>
    <x v="0"/>
    <n v="885.23"/>
  </r>
  <r>
    <n v="32"/>
    <n v="2"/>
    <x v="0"/>
    <n v="97526"/>
    <x v="0"/>
    <n v="2039.07"/>
  </r>
  <r>
    <n v="32"/>
    <n v="3"/>
    <x v="2"/>
    <n v="97526"/>
    <x v="0"/>
    <n v="696.96"/>
  </r>
  <r>
    <n v="32"/>
    <n v="3"/>
    <x v="2"/>
    <n v="97526"/>
    <x v="0"/>
    <n v="149.41"/>
  </r>
  <r>
    <n v="32"/>
    <n v="3"/>
    <x v="2"/>
    <n v="97526"/>
    <x v="0"/>
    <n v="31670.6"/>
  </r>
  <r>
    <n v="33"/>
    <n v="2"/>
    <x v="0"/>
    <n v="97030"/>
    <x v="0"/>
    <n v="381.91"/>
  </r>
  <r>
    <n v="33"/>
    <n v="2"/>
    <x v="0"/>
    <n v="97030"/>
    <x v="0"/>
    <n v="9705.4599999999991"/>
  </r>
  <r>
    <n v="43"/>
    <n v="3"/>
    <x v="2"/>
    <n v="98052"/>
    <x v="0"/>
    <n v="3247.54"/>
  </r>
  <r>
    <n v="52"/>
    <n v="3"/>
    <x v="2"/>
    <n v="98373"/>
    <x v="0"/>
    <n v="5582.63"/>
  </r>
  <r>
    <n v="53"/>
    <n v="3"/>
    <x v="2"/>
    <n v="98052"/>
    <x v="0"/>
    <n v="122.23"/>
  </r>
  <r>
    <n v="53"/>
    <n v="2"/>
    <x v="0"/>
    <n v="98052"/>
    <x v="0"/>
    <n v="330.21"/>
  </r>
  <r>
    <n v="56"/>
    <n v="2"/>
    <x v="0"/>
    <n v="14150"/>
    <x v="1"/>
    <n v="881.32"/>
  </r>
  <r>
    <n v="56"/>
    <n v="2"/>
    <x v="0"/>
    <n v="14150"/>
    <x v="1"/>
    <n v="66.7"/>
  </r>
  <r>
    <n v="62"/>
    <n v="2"/>
    <x v="0"/>
    <n v="78664"/>
    <x v="2"/>
    <n v="1423.35"/>
  </r>
  <r>
    <n v="62"/>
    <n v="2"/>
    <x v="0"/>
    <n v="78664"/>
    <x v="2"/>
    <n v="124.81"/>
  </r>
  <r>
    <n v="64"/>
    <n v="2"/>
    <x v="0"/>
    <n v="24153"/>
    <x v="3"/>
    <n v="594.44000000000005"/>
  </r>
  <r>
    <n v="64"/>
    <n v="3"/>
    <x v="2"/>
    <n v="24153"/>
    <x v="3"/>
    <n v="228.5"/>
  </r>
  <r>
    <n v="67"/>
    <n v="2"/>
    <x v="0"/>
    <n v="94559"/>
    <x v="0"/>
    <n v="2144.92"/>
  </r>
  <r>
    <n v="68"/>
    <n v="1"/>
    <x v="1"/>
    <n v="10177"/>
    <x v="1"/>
    <n v="217"/>
  </r>
  <r>
    <n v="68"/>
    <n v="1"/>
    <x v="1"/>
    <n v="10177"/>
    <x v="1"/>
    <n v="226.88"/>
  </r>
  <r>
    <n v="68"/>
    <n v="2"/>
    <x v="0"/>
    <n v="10177"/>
    <x v="1"/>
    <n v="4620.05"/>
  </r>
  <r>
    <n v="68"/>
    <n v="1"/>
    <x v="1"/>
    <n v="10177"/>
    <x v="1"/>
    <n v="2373.3200000000002"/>
  </r>
  <r>
    <n v="70"/>
    <n v="1"/>
    <x v="1"/>
    <n v="5401"/>
    <x v="1"/>
    <n v="325.73"/>
  </r>
  <r>
    <n v="83"/>
    <n v="1"/>
    <x v="1"/>
    <n v="44708"/>
    <x v="1"/>
    <n v="5555.6"/>
  </r>
  <r>
    <n v="84"/>
    <n v="1"/>
    <x v="1"/>
    <n v="45231"/>
    <x v="1"/>
    <n v="38.96"/>
  </r>
  <r>
    <n v="84"/>
    <n v="2"/>
    <x v="0"/>
    <n v="45231"/>
    <x v="1"/>
    <n v="605.82000000000005"/>
  </r>
  <r>
    <n v="87"/>
    <n v="2"/>
    <x v="0"/>
    <n v="95687"/>
    <x v="0"/>
    <n v="1569"/>
  </r>
  <r>
    <n v="87"/>
    <n v="2"/>
    <x v="0"/>
    <n v="95687"/>
    <x v="0"/>
    <n v="1483.76"/>
  </r>
  <r>
    <n v="87"/>
    <n v="1"/>
    <x v="1"/>
    <n v="95687"/>
    <x v="0"/>
    <n v="256.77"/>
  </r>
  <r>
    <n v="91"/>
    <n v="2"/>
    <x v="0"/>
    <n v="94591"/>
    <x v="0"/>
    <n v="109.86"/>
  </r>
  <r>
    <n v="91"/>
    <n v="2"/>
    <x v="0"/>
    <n v="94591"/>
    <x v="0"/>
    <n v="406.91"/>
  </r>
  <r>
    <n v="91"/>
    <n v="3"/>
    <x v="2"/>
    <n v="94591"/>
    <x v="0"/>
    <n v="228.46"/>
  </r>
  <r>
    <n v="92"/>
    <n v="2"/>
    <x v="0"/>
    <n v="70056"/>
    <x v="3"/>
    <n v="77.61"/>
  </r>
  <r>
    <n v="92"/>
    <n v="2"/>
    <x v="0"/>
    <n v="70056"/>
    <x v="3"/>
    <n v="284.48"/>
  </r>
  <r>
    <n v="92"/>
    <n v="2"/>
    <x v="0"/>
    <n v="70056"/>
    <x v="3"/>
    <n v="199.12"/>
  </r>
  <r>
    <n v="94"/>
    <n v="1"/>
    <x v="1"/>
    <n v="60601"/>
    <x v="2"/>
    <n v="63.14"/>
  </r>
  <r>
    <n v="94"/>
    <n v="3"/>
    <x v="2"/>
    <n v="60601"/>
    <x v="2"/>
    <n v="84.6"/>
  </r>
  <r>
    <n v="97"/>
    <n v="1"/>
    <x v="1"/>
    <n v="66502"/>
    <x v="2"/>
    <n v="170.75"/>
  </r>
  <r>
    <n v="97"/>
    <n v="3"/>
    <x v="2"/>
    <n v="66502"/>
    <x v="2"/>
    <n v="1339.42"/>
  </r>
  <r>
    <n v="101"/>
    <n v="3"/>
    <x v="2"/>
    <n v="4005"/>
    <x v="1"/>
    <n v="10554.63"/>
  </r>
  <r>
    <n v="102"/>
    <n v="1"/>
    <x v="1"/>
    <n v="2129"/>
    <x v="1"/>
    <n v="1749.64"/>
  </r>
  <r>
    <n v="102"/>
    <n v="3"/>
    <x v="2"/>
    <n v="2129"/>
    <x v="1"/>
    <n v="936.8"/>
  </r>
  <r>
    <n v="102"/>
    <n v="2"/>
    <x v="0"/>
    <n v="2129"/>
    <x v="1"/>
    <n v="267.52999999999997"/>
  </r>
  <r>
    <n v="107"/>
    <n v="1"/>
    <x v="1"/>
    <n v="3820"/>
    <x v="1"/>
    <n v="212.89"/>
  </r>
  <r>
    <n v="109"/>
    <n v="2"/>
    <x v="0"/>
    <n v="7644"/>
    <x v="1"/>
    <n v="7.01"/>
  </r>
  <r>
    <n v="114"/>
    <n v="2"/>
    <x v="0"/>
    <n v="97035"/>
    <x v="0"/>
    <n v="45.87"/>
  </r>
  <r>
    <n v="114"/>
    <n v="2"/>
    <x v="0"/>
    <n v="97035"/>
    <x v="0"/>
    <n v="327.61"/>
  </r>
  <r>
    <n v="114"/>
    <n v="2"/>
    <x v="0"/>
    <n v="97035"/>
    <x v="0"/>
    <n v="148.36000000000001"/>
  </r>
  <r>
    <n v="115"/>
    <n v="3"/>
    <x v="2"/>
    <n v="97128"/>
    <x v="0"/>
    <n v="318.47000000000003"/>
  </r>
  <r>
    <n v="117"/>
    <n v="2"/>
    <x v="0"/>
    <n v="98103"/>
    <x v="0"/>
    <n v="8549.0400000000009"/>
  </r>
  <r>
    <n v="117"/>
    <n v="2"/>
    <x v="0"/>
    <n v="98103"/>
    <x v="0"/>
    <n v="682.68"/>
  </r>
  <r>
    <n v="117"/>
    <n v="2"/>
    <x v="0"/>
    <n v="98103"/>
    <x v="0"/>
    <n v="73.44"/>
  </r>
  <r>
    <n v="117"/>
    <n v="3"/>
    <x v="2"/>
    <n v="98103"/>
    <x v="0"/>
    <n v="2997.07"/>
  </r>
  <r>
    <n v="120"/>
    <n v="2"/>
    <x v="0"/>
    <n v="84041"/>
    <x v="0"/>
    <n v="7497.05"/>
  </r>
  <r>
    <n v="120"/>
    <n v="3"/>
    <x v="2"/>
    <n v="84041"/>
    <x v="0"/>
    <n v="832.14"/>
  </r>
  <r>
    <n v="123"/>
    <n v="2"/>
    <x v="0"/>
    <n v="22102"/>
    <x v="3"/>
    <n v="240.6"/>
  </r>
  <r>
    <n v="129"/>
    <n v="1"/>
    <x v="1"/>
    <n v="62002"/>
    <x v="2"/>
    <n v="236.88"/>
  </r>
  <r>
    <n v="129"/>
    <n v="2"/>
    <x v="0"/>
    <n v="62002"/>
    <x v="2"/>
    <n v="8048.45"/>
  </r>
  <r>
    <n v="136"/>
    <n v="2"/>
    <x v="0"/>
    <n v="94952"/>
    <x v="0"/>
    <n v="10364.36"/>
  </r>
  <r>
    <n v="136"/>
    <n v="2"/>
    <x v="0"/>
    <n v="94952"/>
    <x v="0"/>
    <n v="1939.03"/>
  </r>
  <r>
    <n v="142"/>
    <n v="2"/>
    <x v="0"/>
    <n v="6401"/>
    <x v="1"/>
    <n v="457.63"/>
  </r>
  <r>
    <n v="144"/>
    <n v="2"/>
    <x v="0"/>
    <n v="2664"/>
    <x v="1"/>
    <n v="9539.6"/>
  </r>
  <r>
    <n v="145"/>
    <n v="2"/>
    <x v="0"/>
    <n v="15122"/>
    <x v="1"/>
    <n v="109.86"/>
  </r>
  <r>
    <n v="145"/>
    <n v="1"/>
    <x v="1"/>
    <n v="15122"/>
    <x v="1"/>
    <n v="1426.51"/>
  </r>
  <r>
    <n v="146"/>
    <n v="1"/>
    <x v="1"/>
    <n v="76148"/>
    <x v="2"/>
    <n v="8717.75"/>
  </r>
  <r>
    <n v="146"/>
    <n v="1"/>
    <x v="1"/>
    <n v="76148"/>
    <x v="2"/>
    <n v="282.85000000000002"/>
  </r>
  <r>
    <n v="151"/>
    <n v="3"/>
    <x v="2"/>
    <n v="37664"/>
    <x v="3"/>
    <n v="199.08"/>
  </r>
  <r>
    <n v="151"/>
    <n v="2"/>
    <x v="0"/>
    <n v="37664"/>
    <x v="3"/>
    <n v="475.42"/>
  </r>
  <r>
    <n v="152"/>
    <n v="2"/>
    <x v="0"/>
    <n v="37918"/>
    <x v="3"/>
    <n v="3598.82"/>
  </r>
  <r>
    <n v="152"/>
    <n v="1"/>
    <x v="1"/>
    <n v="37918"/>
    <x v="3"/>
    <n v="41.22"/>
  </r>
  <r>
    <n v="152"/>
    <n v="3"/>
    <x v="2"/>
    <n v="37918"/>
    <x v="3"/>
    <n v="2710.47"/>
  </r>
  <r>
    <n v="152"/>
    <n v="3"/>
    <x v="2"/>
    <n v="37918"/>
    <x v="3"/>
    <n v="8354.73"/>
  </r>
  <r>
    <n v="156"/>
    <n v="3"/>
    <x v="2"/>
    <n v="80525"/>
    <x v="0"/>
    <n v="9492.92"/>
  </r>
  <r>
    <n v="156"/>
    <n v="2"/>
    <x v="0"/>
    <n v="80525"/>
    <x v="0"/>
    <n v="13546.94"/>
  </r>
  <r>
    <n v="164"/>
    <n v="1"/>
    <x v="1"/>
    <n v="99352"/>
    <x v="0"/>
    <n v="6401.65"/>
  </r>
  <r>
    <n v="164"/>
    <n v="2"/>
    <x v="0"/>
    <n v="99352"/>
    <x v="0"/>
    <n v="206.04"/>
  </r>
  <r>
    <n v="166"/>
    <n v="3"/>
    <x v="2"/>
    <n v="37087"/>
    <x v="3"/>
    <n v="5679.59"/>
  </r>
  <r>
    <n v="169"/>
    <n v="3"/>
    <x v="2"/>
    <n v="70802"/>
    <x v="3"/>
    <n v="6654.39"/>
  </r>
  <r>
    <n v="169"/>
    <n v="3"/>
    <x v="2"/>
    <n v="70802"/>
    <x v="3"/>
    <n v="4429.6899999999996"/>
  </r>
  <r>
    <n v="169"/>
    <n v="2"/>
    <x v="0"/>
    <n v="70802"/>
    <x v="3"/>
    <n v="4556.63"/>
  </r>
  <r>
    <n v="171"/>
    <n v="2"/>
    <x v="0"/>
    <n v="7024"/>
    <x v="1"/>
    <n v="2948.61"/>
  </r>
  <r>
    <n v="181"/>
    <n v="3"/>
    <x v="2"/>
    <n v="94122"/>
    <x v="0"/>
    <n v="448.26"/>
  </r>
  <r>
    <n v="181"/>
    <n v="2"/>
    <x v="0"/>
    <n v="94122"/>
    <x v="0"/>
    <n v="63.78"/>
  </r>
  <r>
    <n v="184"/>
    <n v="3"/>
    <x v="2"/>
    <n v="2474"/>
    <x v="1"/>
    <n v="451.61"/>
  </r>
  <r>
    <n v="188"/>
    <n v="2"/>
    <x v="0"/>
    <n v="76240"/>
    <x v="2"/>
    <n v="311.66000000000003"/>
  </r>
  <r>
    <n v="188"/>
    <n v="2"/>
    <x v="0"/>
    <n v="76240"/>
    <x v="2"/>
    <n v="9862.51"/>
  </r>
  <r>
    <n v="190"/>
    <n v="2"/>
    <x v="0"/>
    <n v="60004"/>
    <x v="2"/>
    <n v="210.1"/>
  </r>
  <r>
    <n v="191"/>
    <n v="2"/>
    <x v="0"/>
    <n v="60505"/>
    <x v="2"/>
    <n v="6499.87"/>
  </r>
  <r>
    <n v="191"/>
    <n v="2"/>
    <x v="0"/>
    <n v="60505"/>
    <x v="2"/>
    <n v="1834.61"/>
  </r>
  <r>
    <n v="191"/>
    <n v="3"/>
    <x v="2"/>
    <n v="60505"/>
    <x v="2"/>
    <n v="322.02999999999997"/>
  </r>
  <r>
    <n v="191"/>
    <n v="3"/>
    <x v="2"/>
    <n v="60505"/>
    <x v="2"/>
    <n v="2470.84"/>
  </r>
  <r>
    <n v="193"/>
    <n v="3"/>
    <x v="2"/>
    <n v="84041"/>
    <x v="0"/>
    <n v="5250.66"/>
  </r>
  <r>
    <n v="193"/>
    <n v="2"/>
    <x v="0"/>
    <n v="84041"/>
    <x v="0"/>
    <n v="573.30999999999995"/>
  </r>
  <r>
    <n v="194"/>
    <n v="2"/>
    <x v="0"/>
    <n v="84043"/>
    <x v="0"/>
    <n v="140.22999999999999"/>
  </r>
  <r>
    <n v="194"/>
    <n v="2"/>
    <x v="0"/>
    <n v="84043"/>
    <x v="0"/>
    <n v="103.39"/>
  </r>
  <r>
    <n v="197"/>
    <n v="2"/>
    <x v="0"/>
    <n v="66212"/>
    <x v="2"/>
    <n v="435.39"/>
  </r>
  <r>
    <n v="198"/>
    <n v="2"/>
    <x v="0"/>
    <n v="48138"/>
    <x v="2"/>
    <n v="809.51"/>
  </r>
  <r>
    <n v="202"/>
    <n v="2"/>
    <x v="0"/>
    <n v="74006"/>
    <x v="2"/>
    <n v="102.32"/>
  </r>
  <r>
    <n v="202"/>
    <n v="3"/>
    <x v="2"/>
    <n v="74006"/>
    <x v="2"/>
    <n v="150.24"/>
  </r>
  <r>
    <n v="210"/>
    <n v="2"/>
    <x v="0"/>
    <n v="12180"/>
    <x v="1"/>
    <n v="836.47"/>
  </r>
  <r>
    <n v="210"/>
    <n v="2"/>
    <x v="0"/>
    <n v="12180"/>
    <x v="1"/>
    <n v="189.83"/>
  </r>
  <r>
    <n v="210"/>
    <n v="1"/>
    <x v="1"/>
    <n v="12180"/>
    <x v="1"/>
    <n v="564.98"/>
  </r>
  <r>
    <n v="210"/>
    <n v="2"/>
    <x v="0"/>
    <n v="12180"/>
    <x v="1"/>
    <n v="129.47999999999999"/>
  </r>
  <r>
    <n v="211"/>
    <n v="2"/>
    <x v="0"/>
    <n v="13501"/>
    <x v="1"/>
    <n v="274.26"/>
  </r>
  <r>
    <n v="211"/>
    <n v="3"/>
    <x v="2"/>
    <n v="13501"/>
    <x v="1"/>
    <n v="83.16"/>
  </r>
  <r>
    <n v="211"/>
    <n v="2"/>
    <x v="0"/>
    <n v="13501"/>
    <x v="1"/>
    <n v="261.93"/>
  </r>
  <r>
    <n v="218"/>
    <n v="3"/>
    <x v="2"/>
    <n v="84107"/>
    <x v="0"/>
    <n v="1239.06"/>
  </r>
  <r>
    <n v="228"/>
    <n v="1"/>
    <x v="1"/>
    <n v="28227"/>
    <x v="3"/>
    <n v="4083.19"/>
  </r>
  <r>
    <n v="233"/>
    <n v="2"/>
    <x v="0"/>
    <n v="60462"/>
    <x v="2"/>
    <n v="4902.38"/>
  </r>
  <r>
    <n v="233"/>
    <n v="1"/>
    <x v="1"/>
    <n v="60462"/>
    <x v="2"/>
    <n v="447.89"/>
  </r>
  <r>
    <n v="234"/>
    <n v="2"/>
    <x v="0"/>
    <n v="50208"/>
    <x v="2"/>
    <n v="280.62"/>
  </r>
  <r>
    <n v="234"/>
    <n v="2"/>
    <x v="0"/>
    <n v="50208"/>
    <x v="2"/>
    <n v="27587.55"/>
  </r>
  <r>
    <n v="234"/>
    <n v="3"/>
    <x v="2"/>
    <n v="50208"/>
    <x v="2"/>
    <n v="1191.58"/>
  </r>
  <r>
    <n v="234"/>
    <n v="2"/>
    <x v="0"/>
    <n v="50208"/>
    <x v="2"/>
    <n v="850.64"/>
  </r>
  <r>
    <n v="236"/>
    <n v="3"/>
    <x v="2"/>
    <n v="80027"/>
    <x v="0"/>
    <n v="225.98"/>
  </r>
  <r>
    <n v="240"/>
    <n v="2"/>
    <x v="0"/>
    <n v="80817"/>
    <x v="0"/>
    <n v="901.81"/>
  </r>
  <r>
    <n v="241"/>
    <n v="1"/>
    <x v="1"/>
    <n v="81503"/>
    <x v="0"/>
    <n v="44.85"/>
  </r>
  <r>
    <n v="241"/>
    <n v="2"/>
    <x v="0"/>
    <n v="81503"/>
    <x v="0"/>
    <n v="517.85"/>
  </r>
  <r>
    <n v="241"/>
    <n v="3"/>
    <x v="2"/>
    <n v="81503"/>
    <x v="0"/>
    <n v="9666.7199999999993"/>
  </r>
  <r>
    <n v="247"/>
    <n v="1"/>
    <x v="1"/>
    <n v="37804"/>
    <x v="3"/>
    <n v="134.58000000000001"/>
  </r>
  <r>
    <n v="247"/>
    <n v="3"/>
    <x v="2"/>
    <n v="37804"/>
    <x v="3"/>
    <n v="412.72"/>
  </r>
  <r>
    <n v="247"/>
    <n v="2"/>
    <x v="0"/>
    <n v="37804"/>
    <x v="3"/>
    <n v="1332.09"/>
  </r>
  <r>
    <n v="250"/>
    <n v="2"/>
    <x v="0"/>
    <n v="55423"/>
    <x v="2"/>
    <n v="2188.06"/>
  </r>
  <r>
    <n v="250"/>
    <n v="3"/>
    <x v="2"/>
    <n v="55423"/>
    <x v="2"/>
    <n v="1336.35"/>
  </r>
  <r>
    <n v="254"/>
    <n v="1"/>
    <x v="1"/>
    <n v="80126"/>
    <x v="0"/>
    <n v="8332.91"/>
  </r>
  <r>
    <n v="256"/>
    <n v="2"/>
    <x v="0"/>
    <n v="17331"/>
    <x v="1"/>
    <n v="382.29"/>
  </r>
  <r>
    <n v="258"/>
    <n v="3"/>
    <x v="2"/>
    <n v="33772"/>
    <x v="3"/>
    <n v="881.74"/>
  </r>
  <r>
    <n v="259"/>
    <n v="2"/>
    <x v="0"/>
    <n v="87505"/>
    <x v="0"/>
    <n v="7384.18"/>
  </r>
  <r>
    <n v="263"/>
    <n v="1"/>
    <x v="1"/>
    <n v="44106"/>
    <x v="1"/>
    <n v="2037.69"/>
  </r>
  <r>
    <n v="266"/>
    <n v="3"/>
    <x v="2"/>
    <n v="78207"/>
    <x v="2"/>
    <n v="761.67"/>
  </r>
  <r>
    <n v="266"/>
    <n v="2"/>
    <x v="0"/>
    <n v="78207"/>
    <x v="2"/>
    <n v="5014.07"/>
  </r>
  <r>
    <n v="266"/>
    <n v="2"/>
    <x v="0"/>
    <n v="78207"/>
    <x v="2"/>
    <n v="1876.69"/>
  </r>
  <r>
    <n v="268"/>
    <n v="2"/>
    <x v="0"/>
    <n v="86001"/>
    <x v="0"/>
    <n v="9459.94"/>
  </r>
  <r>
    <n v="268"/>
    <n v="1"/>
    <x v="1"/>
    <n v="86001"/>
    <x v="0"/>
    <n v="239.82"/>
  </r>
  <r>
    <n v="269"/>
    <n v="2"/>
    <x v="0"/>
    <n v="85234"/>
    <x v="0"/>
    <n v="293.06"/>
  </r>
  <r>
    <n v="269"/>
    <n v="1"/>
    <x v="1"/>
    <n v="85234"/>
    <x v="0"/>
    <n v="914.29"/>
  </r>
  <r>
    <n v="269"/>
    <n v="2"/>
    <x v="0"/>
    <n v="85234"/>
    <x v="0"/>
    <n v="1420.84"/>
  </r>
  <r>
    <n v="271"/>
    <n v="3"/>
    <x v="2"/>
    <n v="30297"/>
    <x v="3"/>
    <n v="320.93"/>
  </r>
  <r>
    <n v="272"/>
    <n v="2"/>
    <x v="0"/>
    <n v="28204"/>
    <x v="3"/>
    <n v="261.85000000000002"/>
  </r>
  <r>
    <n v="272"/>
    <n v="1"/>
    <x v="1"/>
    <n v="28204"/>
    <x v="3"/>
    <n v="6276.34"/>
  </r>
  <r>
    <n v="272"/>
    <n v="2"/>
    <x v="0"/>
    <n v="28204"/>
    <x v="3"/>
    <n v="2664.4"/>
  </r>
  <r>
    <n v="272"/>
    <n v="2"/>
    <x v="0"/>
    <n v="28204"/>
    <x v="3"/>
    <n v="32.5"/>
  </r>
  <r>
    <n v="275"/>
    <n v="2"/>
    <x v="0"/>
    <n v="6824"/>
    <x v="1"/>
    <n v="1912.98"/>
  </r>
  <r>
    <n v="276"/>
    <n v="2"/>
    <x v="0"/>
    <n v="6111"/>
    <x v="1"/>
    <n v="4170.87"/>
  </r>
  <r>
    <n v="282"/>
    <n v="3"/>
    <x v="2"/>
    <n v="7109"/>
    <x v="1"/>
    <n v="484.56"/>
  </r>
  <r>
    <n v="283"/>
    <n v="2"/>
    <x v="0"/>
    <n v="7101"/>
    <x v="1"/>
    <n v="11272.77"/>
  </r>
  <r>
    <n v="286"/>
    <n v="2"/>
    <x v="0"/>
    <n v="66203"/>
    <x v="2"/>
    <n v="1477.57"/>
  </r>
  <r>
    <n v="286"/>
    <n v="1"/>
    <x v="1"/>
    <n v="66203"/>
    <x v="2"/>
    <n v="8216.2800000000007"/>
  </r>
  <r>
    <n v="288"/>
    <n v="3"/>
    <x v="2"/>
    <n v="67212"/>
    <x v="2"/>
    <n v="130.11000000000001"/>
  </r>
  <r>
    <n v="288"/>
    <n v="3"/>
    <x v="2"/>
    <n v="67212"/>
    <x v="2"/>
    <n v="337.34"/>
  </r>
  <r>
    <n v="290"/>
    <n v="3"/>
    <x v="2"/>
    <n v="80538"/>
    <x v="0"/>
    <n v="280.43"/>
  </r>
  <r>
    <n v="306"/>
    <n v="3"/>
    <x v="2"/>
    <n v="21208"/>
    <x v="1"/>
    <n v="643.64"/>
  </r>
  <r>
    <n v="306"/>
    <n v="3"/>
    <x v="2"/>
    <n v="21208"/>
    <x v="1"/>
    <n v="244.31"/>
  </r>
  <r>
    <n v="308"/>
    <n v="3"/>
    <x v="2"/>
    <n v="98115"/>
    <x v="0"/>
    <n v="466.58"/>
  </r>
  <r>
    <n v="314"/>
    <n v="2"/>
    <x v="0"/>
    <n v="60130"/>
    <x v="2"/>
    <n v="2290.69"/>
  </r>
  <r>
    <n v="315"/>
    <n v="3"/>
    <x v="2"/>
    <n v="1007"/>
    <x v="1"/>
    <n v="9757.48"/>
  </r>
  <r>
    <n v="317"/>
    <n v="1"/>
    <x v="1"/>
    <n v="91945"/>
    <x v="0"/>
    <n v="617.4"/>
  </r>
  <r>
    <n v="317"/>
    <n v="2"/>
    <x v="0"/>
    <n v="91945"/>
    <x v="0"/>
    <n v="221.06"/>
  </r>
  <r>
    <n v="317"/>
    <n v="2"/>
    <x v="0"/>
    <n v="91945"/>
    <x v="0"/>
    <n v="87.18"/>
  </r>
  <r>
    <n v="321"/>
    <n v="3"/>
    <x v="2"/>
    <n v="20854"/>
    <x v="1"/>
    <n v="2651.21"/>
  </r>
  <r>
    <n v="326"/>
    <n v="3"/>
    <x v="2"/>
    <n v="60510"/>
    <x v="2"/>
    <n v="177.41"/>
  </r>
  <r>
    <n v="329"/>
    <n v="1"/>
    <x v="1"/>
    <n v="4073"/>
    <x v="1"/>
    <n v="29718.53"/>
  </r>
  <r>
    <n v="331"/>
    <n v="3"/>
    <x v="2"/>
    <n v="3045"/>
    <x v="1"/>
    <n v="197.48"/>
  </r>
  <r>
    <n v="335"/>
    <n v="1"/>
    <x v="1"/>
    <n v="97504"/>
    <x v="0"/>
    <n v="1724.01"/>
  </r>
  <r>
    <n v="335"/>
    <n v="1"/>
    <x v="1"/>
    <n v="97504"/>
    <x v="0"/>
    <n v="12599.55"/>
  </r>
  <r>
    <n v="339"/>
    <n v="2"/>
    <x v="0"/>
    <n v="43229"/>
    <x v="1"/>
    <n v="1051.52"/>
  </r>
  <r>
    <n v="339"/>
    <n v="1"/>
    <x v="1"/>
    <n v="43229"/>
    <x v="1"/>
    <n v="1154.1199999999999"/>
  </r>
  <r>
    <n v="342"/>
    <n v="2"/>
    <x v="0"/>
    <n v="33181"/>
    <x v="3"/>
    <n v="722.1"/>
  </r>
  <r>
    <n v="343"/>
    <n v="1"/>
    <x v="1"/>
    <n v="4401"/>
    <x v="1"/>
    <n v="140.78"/>
  </r>
  <r>
    <n v="344"/>
    <n v="2"/>
    <x v="0"/>
    <n v="4101"/>
    <x v="1"/>
    <n v="129.72"/>
  </r>
  <r>
    <n v="349"/>
    <n v="2"/>
    <x v="0"/>
    <n v="33132"/>
    <x v="3"/>
    <n v="12190.98"/>
  </r>
  <r>
    <n v="349"/>
    <n v="1"/>
    <x v="1"/>
    <n v="33132"/>
    <x v="3"/>
    <n v="307.64999999999998"/>
  </r>
  <r>
    <n v="351"/>
    <n v="2"/>
    <x v="0"/>
    <n v="13601"/>
    <x v="1"/>
    <n v="421.08"/>
  </r>
  <r>
    <n v="351"/>
    <n v="1"/>
    <x v="1"/>
    <n v="13601"/>
    <x v="1"/>
    <n v="355.4"/>
  </r>
  <r>
    <n v="353"/>
    <n v="3"/>
    <x v="2"/>
    <n v="85301"/>
    <x v="0"/>
    <n v="5258.94"/>
  </r>
  <r>
    <n v="353"/>
    <n v="2"/>
    <x v="0"/>
    <n v="85301"/>
    <x v="0"/>
    <n v="382.33"/>
  </r>
  <r>
    <n v="357"/>
    <n v="1"/>
    <x v="1"/>
    <n v="86401"/>
    <x v="0"/>
    <n v="356.61"/>
  </r>
  <r>
    <n v="358"/>
    <n v="3"/>
    <x v="2"/>
    <n v="19406"/>
    <x v="1"/>
    <n v="159.88999999999999"/>
  </r>
  <r>
    <n v="366"/>
    <n v="2"/>
    <x v="0"/>
    <n v="2910"/>
    <x v="1"/>
    <n v="180.48"/>
  </r>
  <r>
    <n v="369"/>
    <n v="1"/>
    <x v="1"/>
    <n v="94601"/>
    <x v="0"/>
    <n v="350.48"/>
  </r>
  <r>
    <n v="370"/>
    <n v="3"/>
    <x v="2"/>
    <n v="4240"/>
    <x v="1"/>
    <n v="193.95"/>
  </r>
  <r>
    <n v="371"/>
    <n v="2"/>
    <x v="0"/>
    <n v="2149"/>
    <x v="1"/>
    <n v="158.80000000000001"/>
  </r>
  <r>
    <n v="373"/>
    <n v="1"/>
    <x v="1"/>
    <n v="48234"/>
    <x v="2"/>
    <n v="5718.85"/>
  </r>
  <r>
    <n v="373"/>
    <n v="2"/>
    <x v="0"/>
    <n v="48234"/>
    <x v="2"/>
    <n v="208.83"/>
  </r>
  <r>
    <n v="373"/>
    <n v="3"/>
    <x v="2"/>
    <n v="48234"/>
    <x v="2"/>
    <n v="228.3"/>
  </r>
  <r>
    <n v="375"/>
    <n v="1"/>
    <x v="1"/>
    <n v="37814"/>
    <x v="3"/>
    <n v="129.53"/>
  </r>
  <r>
    <n v="375"/>
    <n v="2"/>
    <x v="0"/>
    <n v="37814"/>
    <x v="3"/>
    <n v="6686.34"/>
  </r>
  <r>
    <n v="377"/>
    <n v="2"/>
    <x v="0"/>
    <n v="60510"/>
    <x v="2"/>
    <n v="107.08"/>
  </r>
  <r>
    <n v="381"/>
    <n v="2"/>
    <x v="0"/>
    <n v="61701"/>
    <x v="2"/>
    <n v="121.87"/>
  </r>
  <r>
    <n v="383"/>
    <n v="2"/>
    <x v="0"/>
    <n v="19026"/>
    <x v="1"/>
    <n v="105.5"/>
  </r>
  <r>
    <n v="383"/>
    <n v="3"/>
    <x v="2"/>
    <n v="19026"/>
    <x v="1"/>
    <n v="2527.79"/>
  </r>
  <r>
    <n v="387"/>
    <n v="2"/>
    <x v="0"/>
    <n v="68801"/>
    <x v="2"/>
    <n v="99.94"/>
  </r>
  <r>
    <n v="388"/>
    <n v="2"/>
    <x v="0"/>
    <n v="68847"/>
    <x v="2"/>
    <n v="1068.5999999999999"/>
  </r>
  <r>
    <n v="388"/>
    <n v="3"/>
    <x v="2"/>
    <n v="68847"/>
    <x v="2"/>
    <n v="438.25"/>
  </r>
  <r>
    <n v="389"/>
    <n v="1"/>
    <x v="1"/>
    <n v="68502"/>
    <x v="2"/>
    <n v="5220.4799999999996"/>
  </r>
  <r>
    <n v="392"/>
    <n v="3"/>
    <x v="2"/>
    <n v="63105"/>
    <x v="2"/>
    <n v="113.44"/>
  </r>
  <r>
    <n v="392"/>
    <n v="1"/>
    <x v="1"/>
    <n v="63105"/>
    <x v="2"/>
    <n v="66.02"/>
  </r>
  <r>
    <n v="393"/>
    <n v="2"/>
    <x v="0"/>
    <n v="13021"/>
    <x v="1"/>
    <n v="146.5"/>
  </r>
  <r>
    <n v="395"/>
    <n v="3"/>
    <x v="2"/>
    <n v="28001"/>
    <x v="3"/>
    <n v="38.979999999999997"/>
  </r>
  <r>
    <n v="395"/>
    <n v="2"/>
    <x v="0"/>
    <n v="28001"/>
    <x v="3"/>
    <n v="34.159999999999997"/>
  </r>
  <r>
    <n v="397"/>
    <n v="1"/>
    <x v="1"/>
    <n v="44221"/>
    <x v="1"/>
    <n v="14.9"/>
  </r>
  <r>
    <n v="398"/>
    <n v="1"/>
    <x v="1"/>
    <n v="45406"/>
    <x v="1"/>
    <n v="39.64"/>
  </r>
  <r>
    <n v="406"/>
    <n v="2"/>
    <x v="0"/>
    <n v="8360"/>
    <x v="1"/>
    <n v="26.38"/>
  </r>
  <r>
    <n v="408"/>
    <n v="2"/>
    <x v="0"/>
    <n v="78589"/>
    <x v="2"/>
    <n v="52.47"/>
  </r>
  <r>
    <n v="411"/>
    <n v="2"/>
    <x v="0"/>
    <n v="94601"/>
    <x v="0"/>
    <n v="1486.34"/>
  </r>
  <r>
    <n v="421"/>
    <n v="3"/>
    <x v="2"/>
    <n v="7201"/>
    <x v="1"/>
    <n v="451.83"/>
  </r>
  <r>
    <n v="428"/>
    <n v="3"/>
    <x v="2"/>
    <n v="89701"/>
    <x v="0"/>
    <n v="20.239999999999998"/>
  </r>
  <r>
    <n v="428"/>
    <n v="3"/>
    <x v="2"/>
    <n v="89701"/>
    <x v="0"/>
    <n v="5835.41"/>
  </r>
  <r>
    <n v="428"/>
    <n v="2"/>
    <x v="0"/>
    <n v="89701"/>
    <x v="0"/>
    <n v="406.26"/>
  </r>
  <r>
    <n v="437"/>
    <n v="3"/>
    <x v="2"/>
    <n v="1462"/>
    <x v="1"/>
    <n v="157.63999999999999"/>
  </r>
  <r>
    <n v="444"/>
    <n v="1"/>
    <x v="1"/>
    <n v="61801"/>
    <x v="2"/>
    <n v="42.16"/>
  </r>
  <r>
    <n v="445"/>
    <n v="2"/>
    <x v="0"/>
    <n v="68701"/>
    <x v="2"/>
    <n v="14.08"/>
  </r>
  <r>
    <n v="445"/>
    <n v="1"/>
    <x v="1"/>
    <n v="68701"/>
    <x v="2"/>
    <n v="256.73"/>
  </r>
  <r>
    <n v="445"/>
    <n v="2"/>
    <x v="0"/>
    <n v="68701"/>
    <x v="2"/>
    <n v="83.72"/>
  </r>
  <r>
    <n v="447"/>
    <n v="1"/>
    <x v="1"/>
    <n v="55113"/>
    <x v="2"/>
    <n v="132.22999999999999"/>
  </r>
  <r>
    <n v="447"/>
    <n v="3"/>
    <x v="2"/>
    <n v="55113"/>
    <x v="2"/>
    <n v="1011.44"/>
  </r>
  <r>
    <n v="451"/>
    <n v="3"/>
    <x v="2"/>
    <n v="94024"/>
    <x v="0"/>
    <n v="882.93"/>
  </r>
  <r>
    <n v="451"/>
    <n v="2"/>
    <x v="0"/>
    <n v="94024"/>
    <x v="0"/>
    <n v="210.33"/>
  </r>
  <r>
    <n v="451"/>
    <n v="2"/>
    <x v="0"/>
    <n v="94024"/>
    <x v="0"/>
    <n v="168.04"/>
  </r>
  <r>
    <n v="451"/>
    <n v="2"/>
    <x v="0"/>
    <n v="94024"/>
    <x v="0"/>
    <n v="1000.26"/>
  </r>
  <r>
    <n v="452"/>
    <n v="3"/>
    <x v="2"/>
    <n v="93635"/>
    <x v="0"/>
    <n v="2184.9899999999998"/>
  </r>
  <r>
    <n v="453"/>
    <n v="1"/>
    <x v="1"/>
    <n v="95032"/>
    <x v="0"/>
    <n v="1191.2"/>
  </r>
  <r>
    <n v="460"/>
    <n v="2"/>
    <x v="0"/>
    <n v="8332"/>
    <x v="1"/>
    <n v="165.71"/>
  </r>
  <r>
    <n v="463"/>
    <n v="2"/>
    <x v="0"/>
    <n v="90069"/>
    <x v="0"/>
    <n v="448.47"/>
  </r>
  <r>
    <n v="466"/>
    <n v="3"/>
    <x v="2"/>
    <n v="2019"/>
    <x v="1"/>
    <n v="268.64"/>
  </r>
  <r>
    <n v="467"/>
    <n v="1"/>
    <x v="1"/>
    <n v="1915"/>
    <x v="1"/>
    <n v="87.68"/>
  </r>
  <r>
    <n v="468"/>
    <n v="2"/>
    <x v="0"/>
    <n v="2341"/>
    <x v="1"/>
    <n v="37.619999999999997"/>
  </r>
  <r>
    <n v="469"/>
    <n v="1"/>
    <x v="1"/>
    <n v="7506"/>
    <x v="1"/>
    <n v="832.97"/>
  </r>
  <r>
    <n v="470"/>
    <n v="2"/>
    <x v="0"/>
    <n v="8601"/>
    <x v="1"/>
    <n v="20552.55"/>
  </r>
  <r>
    <n v="471"/>
    <n v="3"/>
    <x v="2"/>
    <n v="30318"/>
    <x v="3"/>
    <n v="3741.39"/>
  </r>
  <r>
    <n v="472"/>
    <n v="3"/>
    <x v="2"/>
    <n v="21133"/>
    <x v="1"/>
    <n v="87.8"/>
  </r>
  <r>
    <n v="483"/>
    <n v="2"/>
    <x v="0"/>
    <n v="60543"/>
    <x v="2"/>
    <n v="76.87"/>
  </r>
  <r>
    <n v="483"/>
    <n v="2"/>
    <x v="0"/>
    <n v="60543"/>
    <x v="2"/>
    <n v="1610.84"/>
  </r>
  <r>
    <n v="483"/>
    <n v="3"/>
    <x v="2"/>
    <n v="60543"/>
    <x v="2"/>
    <n v="35.93"/>
  </r>
  <r>
    <n v="485"/>
    <n v="2"/>
    <x v="0"/>
    <n v="93727"/>
    <x v="0"/>
    <n v="86.12"/>
  </r>
  <r>
    <n v="487"/>
    <n v="2"/>
    <x v="0"/>
    <n v="4073"/>
    <x v="1"/>
    <n v="21.2"/>
  </r>
  <r>
    <n v="488"/>
    <n v="2"/>
    <x v="0"/>
    <n v="4106"/>
    <x v="1"/>
    <n v="173.32"/>
  </r>
  <r>
    <n v="489"/>
    <n v="3"/>
    <x v="2"/>
    <n v="2062"/>
    <x v="1"/>
    <n v="17.61"/>
  </r>
  <r>
    <n v="491"/>
    <n v="2"/>
    <x v="0"/>
    <n v="10154"/>
    <x v="1"/>
    <n v="27.3"/>
  </r>
  <r>
    <n v="491"/>
    <n v="2"/>
    <x v="0"/>
    <n v="10154"/>
    <x v="1"/>
    <n v="64.75"/>
  </r>
  <r>
    <n v="491"/>
    <n v="3"/>
    <x v="2"/>
    <n v="10154"/>
    <x v="1"/>
    <n v="62.98"/>
  </r>
  <r>
    <n v="491"/>
    <n v="2"/>
    <x v="0"/>
    <n v="10154"/>
    <x v="1"/>
    <n v="42.29"/>
  </r>
  <r>
    <n v="493"/>
    <n v="2"/>
    <x v="0"/>
    <n v="98158"/>
    <x v="0"/>
    <n v="45"/>
  </r>
  <r>
    <n v="493"/>
    <n v="2"/>
    <x v="0"/>
    <n v="98158"/>
    <x v="0"/>
    <n v="1434.51"/>
  </r>
  <r>
    <n v="494"/>
    <n v="3"/>
    <x v="2"/>
    <n v="98115"/>
    <x v="0"/>
    <n v="19.02"/>
  </r>
  <r>
    <n v="494"/>
    <n v="2"/>
    <x v="0"/>
    <n v="98115"/>
    <x v="0"/>
    <n v="193.87"/>
  </r>
  <r>
    <n v="494"/>
    <n v="2"/>
    <x v="0"/>
    <n v="98115"/>
    <x v="0"/>
    <n v="202.38"/>
  </r>
  <r>
    <n v="494"/>
    <n v="3"/>
    <x v="2"/>
    <n v="98115"/>
    <x v="0"/>
    <n v="56.38"/>
  </r>
  <r>
    <n v="494"/>
    <n v="2"/>
    <x v="0"/>
    <n v="98115"/>
    <x v="0"/>
    <n v="119.13"/>
  </r>
  <r>
    <n v="497"/>
    <n v="3"/>
    <x v="2"/>
    <n v="37130"/>
    <x v="3"/>
    <n v="64.48"/>
  </r>
  <r>
    <n v="507"/>
    <n v="2"/>
    <x v="0"/>
    <n v="42104"/>
    <x v="3"/>
    <n v="4845.2700000000004"/>
  </r>
  <r>
    <n v="507"/>
    <n v="3"/>
    <x v="2"/>
    <n v="42104"/>
    <x v="3"/>
    <n v="35.479999999999997"/>
  </r>
  <r>
    <n v="508"/>
    <n v="2"/>
    <x v="0"/>
    <n v="41011"/>
    <x v="3"/>
    <n v="32.4"/>
  </r>
  <r>
    <n v="508"/>
    <n v="1"/>
    <x v="1"/>
    <n v="41011"/>
    <x v="3"/>
    <n v="434.31"/>
  </r>
  <r>
    <n v="510"/>
    <n v="2"/>
    <x v="0"/>
    <n v="95336"/>
    <x v="0"/>
    <n v="51.83"/>
  </r>
  <r>
    <n v="510"/>
    <n v="2"/>
    <x v="0"/>
    <n v="95336"/>
    <x v="0"/>
    <n v="19.86"/>
  </r>
  <r>
    <n v="518"/>
    <n v="1"/>
    <x v="1"/>
    <n v="63105"/>
    <x v="2"/>
    <n v="23.26"/>
  </r>
  <r>
    <n v="522"/>
    <n v="3"/>
    <x v="2"/>
    <n v="97756"/>
    <x v="0"/>
    <n v="492.9"/>
  </r>
  <r>
    <n v="522"/>
    <n v="2"/>
    <x v="0"/>
    <n v="97756"/>
    <x v="0"/>
    <n v="66.55"/>
  </r>
  <r>
    <n v="522"/>
    <n v="1"/>
    <x v="1"/>
    <n v="97756"/>
    <x v="0"/>
    <n v="103.49"/>
  </r>
  <r>
    <n v="524"/>
    <n v="2"/>
    <x v="0"/>
    <n v="37922"/>
    <x v="3"/>
    <n v="192.18"/>
  </r>
  <r>
    <n v="524"/>
    <n v="3"/>
    <x v="2"/>
    <n v="37922"/>
    <x v="3"/>
    <n v="1635.38"/>
  </r>
  <r>
    <n v="526"/>
    <n v="3"/>
    <x v="2"/>
    <n v="85204"/>
    <x v="0"/>
    <n v="58.48"/>
  </r>
  <r>
    <n v="526"/>
    <n v="2"/>
    <x v="0"/>
    <n v="85204"/>
    <x v="0"/>
    <n v="40.049999999999997"/>
  </r>
  <r>
    <n v="526"/>
    <n v="2"/>
    <x v="0"/>
    <n v="85204"/>
    <x v="0"/>
    <n v="1117.6600000000001"/>
  </r>
  <r>
    <n v="535"/>
    <n v="2"/>
    <x v="0"/>
    <n v="22025"/>
    <x v="3"/>
    <n v="169.46"/>
  </r>
  <r>
    <n v="539"/>
    <n v="2"/>
    <x v="0"/>
    <n v="61801"/>
    <x v="2"/>
    <n v="807"/>
  </r>
  <r>
    <n v="540"/>
    <n v="3"/>
    <x v="2"/>
    <n v="60061"/>
    <x v="2"/>
    <n v="5768.12"/>
  </r>
  <r>
    <n v="540"/>
    <n v="3"/>
    <x v="2"/>
    <n v="60061"/>
    <x v="2"/>
    <n v="27.96"/>
  </r>
  <r>
    <n v="547"/>
    <n v="1"/>
    <x v="1"/>
    <n v="26501"/>
    <x v="1"/>
    <n v="511.25"/>
  </r>
  <r>
    <n v="549"/>
    <n v="2"/>
    <x v="0"/>
    <n v="88201"/>
    <x v="0"/>
    <n v="29.88"/>
  </r>
  <r>
    <n v="550"/>
    <n v="2"/>
    <x v="0"/>
    <n v="78155"/>
    <x v="2"/>
    <n v="1145.5999999999999"/>
  </r>
  <r>
    <n v="550"/>
    <n v="1"/>
    <x v="1"/>
    <n v="78155"/>
    <x v="2"/>
    <n v="1634.67"/>
  </r>
  <r>
    <n v="550"/>
    <n v="3"/>
    <x v="2"/>
    <n v="78155"/>
    <x v="2"/>
    <n v="24.52"/>
  </r>
  <r>
    <n v="550"/>
    <n v="3"/>
    <x v="2"/>
    <n v="78155"/>
    <x v="2"/>
    <n v="5775.81"/>
  </r>
  <r>
    <n v="551"/>
    <n v="2"/>
    <x v="0"/>
    <n v="75090"/>
    <x v="2"/>
    <n v="1878.24"/>
  </r>
  <r>
    <n v="553"/>
    <n v="2"/>
    <x v="0"/>
    <n v="90008"/>
    <x v="0"/>
    <n v="10.94"/>
  </r>
  <r>
    <n v="553"/>
    <n v="3"/>
    <x v="2"/>
    <n v="90008"/>
    <x v="0"/>
    <n v="731.38"/>
  </r>
  <r>
    <n v="553"/>
    <n v="2"/>
    <x v="0"/>
    <n v="90008"/>
    <x v="0"/>
    <n v="344.87"/>
  </r>
  <r>
    <n v="553"/>
    <n v="1"/>
    <x v="1"/>
    <n v="90008"/>
    <x v="0"/>
    <n v="8.9499999999999993"/>
  </r>
  <r>
    <n v="555"/>
    <n v="3"/>
    <x v="2"/>
    <n v="84062"/>
    <x v="0"/>
    <n v="171.33"/>
  </r>
  <r>
    <n v="555"/>
    <n v="2"/>
    <x v="0"/>
    <n v="84062"/>
    <x v="0"/>
    <n v="1181.67"/>
  </r>
  <r>
    <n v="555"/>
    <n v="1"/>
    <x v="1"/>
    <n v="84062"/>
    <x v="0"/>
    <n v="29.93"/>
  </r>
  <r>
    <n v="556"/>
    <n v="2"/>
    <x v="0"/>
    <n v="84604"/>
    <x v="0"/>
    <n v="251.06"/>
  </r>
  <r>
    <n v="556"/>
    <n v="2"/>
    <x v="0"/>
    <n v="84604"/>
    <x v="0"/>
    <n v="84.04"/>
  </r>
  <r>
    <n v="568"/>
    <n v="1"/>
    <x v="1"/>
    <n v="39701"/>
    <x v="3"/>
    <n v="49.24"/>
  </r>
  <r>
    <n v="568"/>
    <n v="2"/>
    <x v="0"/>
    <n v="39701"/>
    <x v="3"/>
    <n v="68.45"/>
  </r>
  <r>
    <n v="568"/>
    <n v="2"/>
    <x v="0"/>
    <n v="39701"/>
    <x v="3"/>
    <n v="47.18"/>
  </r>
  <r>
    <n v="570"/>
    <n v="3"/>
    <x v="2"/>
    <n v="89015"/>
    <x v="0"/>
    <n v="30.87"/>
  </r>
  <r>
    <n v="573"/>
    <n v="2"/>
    <x v="0"/>
    <n v="61554"/>
    <x v="2"/>
    <n v="45.24"/>
  </r>
  <r>
    <n v="573"/>
    <n v="2"/>
    <x v="0"/>
    <n v="61554"/>
    <x v="2"/>
    <n v="309.05"/>
  </r>
  <r>
    <n v="576"/>
    <n v="2"/>
    <x v="0"/>
    <n v="91767"/>
    <x v="0"/>
    <n v="299.3"/>
  </r>
  <r>
    <n v="578"/>
    <n v="2"/>
    <x v="0"/>
    <n v="6770"/>
    <x v="1"/>
    <n v="111.97"/>
  </r>
  <r>
    <n v="579"/>
    <n v="2"/>
    <x v="0"/>
    <n v="6478"/>
    <x v="1"/>
    <n v="355.21"/>
  </r>
  <r>
    <n v="580"/>
    <n v="3"/>
    <x v="2"/>
    <n v="4210"/>
    <x v="1"/>
    <n v="27.02"/>
  </r>
  <r>
    <n v="584"/>
    <n v="2"/>
    <x v="0"/>
    <n v="1801"/>
    <x v="1"/>
    <n v="27.67"/>
  </r>
  <r>
    <n v="585"/>
    <n v="2"/>
    <x v="0"/>
    <n v="3301"/>
    <x v="1"/>
    <n v="80.86"/>
  </r>
  <r>
    <n v="592"/>
    <n v="2"/>
    <x v="0"/>
    <n v="60091"/>
    <x v="2"/>
    <n v="131.79"/>
  </r>
  <r>
    <n v="593"/>
    <n v="2"/>
    <x v="0"/>
    <n v="60517"/>
    <x v="2"/>
    <n v="35.33"/>
  </r>
  <r>
    <n v="594"/>
    <n v="1"/>
    <x v="1"/>
    <n v="46016"/>
    <x v="2"/>
    <n v="1096.6300000000001"/>
  </r>
  <r>
    <n v="594"/>
    <n v="3"/>
    <x v="2"/>
    <n v="46016"/>
    <x v="2"/>
    <n v="632.12"/>
  </r>
  <r>
    <n v="594"/>
    <n v="1"/>
    <x v="1"/>
    <n v="46016"/>
    <x v="2"/>
    <n v="1302.98"/>
  </r>
  <r>
    <n v="596"/>
    <n v="2"/>
    <x v="0"/>
    <n v="46032"/>
    <x v="2"/>
    <n v="1452.18"/>
  </r>
  <r>
    <n v="596"/>
    <n v="2"/>
    <x v="0"/>
    <n v="46032"/>
    <x v="2"/>
    <n v="464.86"/>
  </r>
  <r>
    <n v="596"/>
    <n v="1"/>
    <x v="1"/>
    <n v="46032"/>
    <x v="2"/>
    <n v="2591.09"/>
  </r>
  <r>
    <n v="597"/>
    <n v="2"/>
    <x v="0"/>
    <n v="47201"/>
    <x v="2"/>
    <n v="66.88"/>
  </r>
  <r>
    <n v="600"/>
    <n v="2"/>
    <x v="0"/>
    <n v="21136"/>
    <x v="1"/>
    <n v="274.91000000000003"/>
  </r>
  <r>
    <n v="603"/>
    <n v="3"/>
    <x v="2"/>
    <n v="81001"/>
    <x v="0"/>
    <n v="10331.09"/>
  </r>
  <r>
    <n v="604"/>
    <n v="1"/>
    <x v="1"/>
    <n v="90045"/>
    <x v="0"/>
    <n v="83.86"/>
  </r>
  <r>
    <n v="604"/>
    <n v="2"/>
    <x v="0"/>
    <n v="90045"/>
    <x v="0"/>
    <n v="1707.84"/>
  </r>
  <r>
    <n v="605"/>
    <n v="1"/>
    <x v="1"/>
    <n v="11795"/>
    <x v="1"/>
    <n v="991.24"/>
  </r>
  <r>
    <n v="617"/>
    <n v="2"/>
    <x v="0"/>
    <n v="81001"/>
    <x v="0"/>
    <n v="119.86"/>
  </r>
  <r>
    <n v="617"/>
    <n v="2"/>
    <x v="0"/>
    <n v="81001"/>
    <x v="0"/>
    <n v="98.77"/>
  </r>
  <r>
    <n v="618"/>
    <n v="3"/>
    <x v="2"/>
    <n v="81007"/>
    <x v="0"/>
    <n v="2495.35"/>
  </r>
  <r>
    <n v="618"/>
    <n v="2"/>
    <x v="0"/>
    <n v="81007"/>
    <x v="0"/>
    <n v="200.83"/>
  </r>
  <r>
    <n v="618"/>
    <n v="2"/>
    <x v="0"/>
    <n v="81007"/>
    <x v="0"/>
    <n v="3913.02"/>
  </r>
  <r>
    <n v="619"/>
    <n v="1"/>
    <x v="1"/>
    <n v="48195"/>
    <x v="2"/>
    <n v="180.14"/>
  </r>
  <r>
    <n v="621"/>
    <n v="2"/>
    <x v="0"/>
    <n v="6111"/>
    <x v="1"/>
    <n v="127.12"/>
  </r>
  <r>
    <n v="622"/>
    <n v="3"/>
    <x v="2"/>
    <n v="4210"/>
    <x v="1"/>
    <n v="5183.8900000000003"/>
  </r>
  <r>
    <n v="623"/>
    <n v="2"/>
    <x v="0"/>
    <n v="3101"/>
    <x v="1"/>
    <n v="36.090000000000003"/>
  </r>
  <r>
    <n v="624"/>
    <n v="3"/>
    <x v="2"/>
    <n v="5701"/>
    <x v="1"/>
    <n v="57.37"/>
  </r>
  <r>
    <n v="627"/>
    <n v="2"/>
    <x v="0"/>
    <n v="43952"/>
    <x v="1"/>
    <n v="55.25"/>
  </r>
  <r>
    <n v="635"/>
    <n v="1"/>
    <x v="1"/>
    <n v="55106"/>
    <x v="2"/>
    <n v="551.22"/>
  </r>
  <r>
    <n v="635"/>
    <n v="2"/>
    <x v="0"/>
    <n v="55106"/>
    <x v="2"/>
    <n v="191.1"/>
  </r>
  <r>
    <n v="637"/>
    <n v="1"/>
    <x v="1"/>
    <n v="95051"/>
    <x v="0"/>
    <n v="28.05"/>
  </r>
  <r>
    <n v="638"/>
    <n v="3"/>
    <x v="2"/>
    <n v="95062"/>
    <x v="0"/>
    <n v="151.77000000000001"/>
  </r>
  <r>
    <n v="638"/>
    <n v="3"/>
    <x v="2"/>
    <n v="95062"/>
    <x v="0"/>
    <n v="57.13"/>
  </r>
  <r>
    <n v="639"/>
    <n v="1"/>
    <x v="1"/>
    <n v="93454"/>
    <x v="0"/>
    <n v="34.64"/>
  </r>
  <r>
    <n v="640"/>
    <n v="1"/>
    <x v="1"/>
    <n v="98119"/>
    <x v="0"/>
    <n v="1332.82"/>
  </r>
  <r>
    <n v="640"/>
    <n v="1"/>
    <x v="1"/>
    <n v="98119"/>
    <x v="0"/>
    <n v="336.64"/>
  </r>
  <r>
    <n v="640"/>
    <n v="3"/>
    <x v="2"/>
    <n v="98119"/>
    <x v="0"/>
    <n v="65.849999999999994"/>
  </r>
  <r>
    <n v="640"/>
    <n v="3"/>
    <x v="2"/>
    <n v="98119"/>
    <x v="0"/>
    <n v="50.71"/>
  </r>
  <r>
    <n v="646"/>
    <n v="1"/>
    <x v="1"/>
    <n v="55379"/>
    <x v="2"/>
    <n v="304.33999999999997"/>
  </r>
  <r>
    <n v="648"/>
    <n v="1"/>
    <x v="1"/>
    <n v="60440"/>
    <x v="2"/>
    <n v="285.87"/>
  </r>
  <r>
    <n v="649"/>
    <n v="2"/>
    <x v="0"/>
    <n v="60089"/>
    <x v="2"/>
    <n v="20.37"/>
  </r>
  <r>
    <n v="651"/>
    <n v="2"/>
    <x v="0"/>
    <n v="89115"/>
    <x v="0"/>
    <n v="24.27"/>
  </r>
  <r>
    <n v="651"/>
    <n v="1"/>
    <x v="1"/>
    <n v="89115"/>
    <x v="0"/>
    <n v="38.53"/>
  </r>
  <r>
    <n v="651"/>
    <n v="1"/>
    <x v="1"/>
    <n v="89115"/>
    <x v="0"/>
    <n v="4910.72"/>
  </r>
  <r>
    <n v="651"/>
    <n v="3"/>
    <x v="2"/>
    <n v="89115"/>
    <x v="0"/>
    <n v="17.440000000000001"/>
  </r>
  <r>
    <n v="653"/>
    <n v="2"/>
    <x v="0"/>
    <n v="91730"/>
    <x v="0"/>
    <n v="116.8"/>
  </r>
  <r>
    <n v="657"/>
    <n v="2"/>
    <x v="0"/>
    <n v="1540"/>
    <x v="1"/>
    <n v="702.68"/>
  </r>
  <r>
    <n v="659"/>
    <n v="3"/>
    <x v="2"/>
    <n v="5403"/>
    <x v="1"/>
    <n v="67.239999999999995"/>
  </r>
  <r>
    <n v="663"/>
    <n v="1"/>
    <x v="1"/>
    <n v="43952"/>
    <x v="1"/>
    <n v="60.01"/>
  </r>
  <r>
    <n v="665"/>
    <n v="1"/>
    <x v="1"/>
    <n v="37130"/>
    <x v="3"/>
    <n v="90.98"/>
  </r>
  <r>
    <n v="665"/>
    <n v="1"/>
    <x v="1"/>
    <n v="37130"/>
    <x v="3"/>
    <n v="1270.7"/>
  </r>
  <r>
    <n v="666"/>
    <n v="2"/>
    <x v="0"/>
    <n v="37211"/>
    <x v="3"/>
    <n v="1058.3599999999999"/>
  </r>
  <r>
    <n v="667"/>
    <n v="1"/>
    <x v="1"/>
    <n v="75203"/>
    <x v="2"/>
    <n v="18.309999999999999"/>
  </r>
  <r>
    <n v="667"/>
    <n v="2"/>
    <x v="0"/>
    <n v="75203"/>
    <x v="2"/>
    <n v="129.54"/>
  </r>
  <r>
    <n v="669"/>
    <n v="2"/>
    <x v="0"/>
    <n v="52501"/>
    <x v="2"/>
    <n v="2426.36"/>
  </r>
  <r>
    <n v="669"/>
    <n v="2"/>
    <x v="0"/>
    <n v="52501"/>
    <x v="2"/>
    <n v="824"/>
  </r>
  <r>
    <n v="670"/>
    <n v="1"/>
    <x v="1"/>
    <n v="22025"/>
    <x v="3"/>
    <n v="1347.53"/>
  </r>
  <r>
    <n v="672"/>
    <n v="2"/>
    <x v="0"/>
    <n v="50208"/>
    <x v="2"/>
    <n v="346.52"/>
  </r>
  <r>
    <n v="672"/>
    <n v="3"/>
    <x v="2"/>
    <n v="50208"/>
    <x v="2"/>
    <n v="499.31"/>
  </r>
  <r>
    <n v="674"/>
    <n v="2"/>
    <x v="0"/>
    <n v="64133"/>
    <x v="2"/>
    <n v="33.840000000000003"/>
  </r>
  <r>
    <n v="678"/>
    <n v="2"/>
    <x v="0"/>
    <n v="24281"/>
    <x v="3"/>
    <n v="87.1"/>
  </r>
  <r>
    <n v="679"/>
    <n v="2"/>
    <x v="0"/>
    <n v="98387"/>
    <x v="0"/>
    <n v="736.86"/>
  </r>
  <r>
    <n v="679"/>
    <n v="2"/>
    <x v="0"/>
    <n v="98387"/>
    <x v="0"/>
    <n v="96.86"/>
  </r>
  <r>
    <n v="680"/>
    <n v="3"/>
    <x v="2"/>
    <n v="99207"/>
    <x v="0"/>
    <n v="31.44"/>
  </r>
  <r>
    <n v="683"/>
    <n v="1"/>
    <x v="1"/>
    <n v="68046"/>
    <x v="2"/>
    <n v="37.159999999999997"/>
  </r>
  <r>
    <n v="688"/>
    <n v="2"/>
    <x v="0"/>
    <n v="63116"/>
    <x v="2"/>
    <n v="43.65"/>
  </r>
  <r>
    <n v="688"/>
    <n v="2"/>
    <x v="0"/>
    <n v="63116"/>
    <x v="2"/>
    <n v="64.59"/>
  </r>
  <r>
    <n v="689"/>
    <n v="3"/>
    <x v="2"/>
    <n v="63376"/>
    <x v="2"/>
    <n v="461.94"/>
  </r>
  <r>
    <n v="691"/>
    <n v="2"/>
    <x v="0"/>
    <n v="98408"/>
    <x v="0"/>
    <n v="252.36"/>
  </r>
  <r>
    <n v="693"/>
    <n v="1"/>
    <x v="1"/>
    <n v="80229"/>
    <x v="0"/>
    <n v="270.55"/>
  </r>
  <r>
    <n v="693"/>
    <n v="2"/>
    <x v="0"/>
    <n v="80229"/>
    <x v="0"/>
    <n v="79.62"/>
  </r>
  <r>
    <n v="693"/>
    <n v="1"/>
    <x v="1"/>
    <n v="80229"/>
    <x v="0"/>
    <n v="479.79"/>
  </r>
  <r>
    <n v="693"/>
    <n v="3"/>
    <x v="2"/>
    <n v="80229"/>
    <x v="0"/>
    <n v="108.99"/>
  </r>
  <r>
    <n v="693"/>
    <n v="1"/>
    <x v="1"/>
    <n v="80229"/>
    <x v="0"/>
    <n v="144.33000000000001"/>
  </r>
  <r>
    <n v="696"/>
    <n v="3"/>
    <x v="2"/>
    <n v="46307"/>
    <x v="2"/>
    <n v="220.92"/>
  </r>
  <r>
    <n v="696"/>
    <n v="1"/>
    <x v="1"/>
    <n v="46307"/>
    <x v="2"/>
    <n v="102.43"/>
  </r>
  <r>
    <n v="696"/>
    <n v="3"/>
    <x v="2"/>
    <n v="46307"/>
    <x v="2"/>
    <n v="3772.19"/>
  </r>
  <r>
    <n v="697"/>
    <n v="3"/>
    <x v="2"/>
    <n v="46312"/>
    <x v="2"/>
    <n v="93.81"/>
  </r>
  <r>
    <n v="697"/>
    <n v="2"/>
    <x v="0"/>
    <n v="46312"/>
    <x v="2"/>
    <n v="312.22000000000003"/>
  </r>
  <r>
    <n v="698"/>
    <n v="3"/>
    <x v="2"/>
    <n v="98105"/>
    <x v="0"/>
    <n v="1042.54"/>
  </r>
  <r>
    <n v="698"/>
    <n v="1"/>
    <x v="1"/>
    <n v="98105"/>
    <x v="0"/>
    <n v="151.6"/>
  </r>
  <r>
    <n v="698"/>
    <n v="3"/>
    <x v="2"/>
    <n v="98105"/>
    <x v="0"/>
    <n v="31.73"/>
  </r>
  <r>
    <n v="698"/>
    <n v="3"/>
    <x v="2"/>
    <n v="98105"/>
    <x v="0"/>
    <n v="1828.22"/>
  </r>
  <r>
    <n v="698"/>
    <n v="2"/>
    <x v="0"/>
    <n v="98105"/>
    <x v="0"/>
    <n v="29.77"/>
  </r>
  <r>
    <n v="699"/>
    <n v="2"/>
    <x v="0"/>
    <n v="90041"/>
    <x v="0"/>
    <n v="147.19"/>
  </r>
  <r>
    <n v="699"/>
    <n v="2"/>
    <x v="0"/>
    <n v="90041"/>
    <x v="0"/>
    <n v="599.03"/>
  </r>
  <r>
    <n v="699"/>
    <n v="2"/>
    <x v="0"/>
    <n v="90041"/>
    <x v="0"/>
    <n v="83.14"/>
  </r>
  <r>
    <n v="699"/>
    <n v="2"/>
    <x v="0"/>
    <n v="90041"/>
    <x v="0"/>
    <n v="14.66"/>
  </r>
  <r>
    <n v="699"/>
    <n v="2"/>
    <x v="0"/>
    <n v="90041"/>
    <x v="0"/>
    <n v="3936.61"/>
  </r>
  <r>
    <n v="699"/>
    <n v="2"/>
    <x v="0"/>
    <n v="90041"/>
    <x v="0"/>
    <n v="78.31"/>
  </r>
  <r>
    <n v="699"/>
    <n v="3"/>
    <x v="2"/>
    <n v="90041"/>
    <x v="0"/>
    <n v="42.46"/>
  </r>
  <r>
    <n v="699"/>
    <n v="1"/>
    <x v="1"/>
    <n v="90041"/>
    <x v="0"/>
    <n v="3627.08"/>
  </r>
  <r>
    <n v="699"/>
    <n v="2"/>
    <x v="0"/>
    <n v="90041"/>
    <x v="0"/>
    <n v="8.34"/>
  </r>
  <r>
    <n v="700"/>
    <n v="2"/>
    <x v="0"/>
    <n v="93454"/>
    <x v="0"/>
    <n v="768.81"/>
  </r>
  <r>
    <n v="702"/>
    <n v="2"/>
    <x v="0"/>
    <n v="95404"/>
    <x v="0"/>
    <n v="183.39"/>
  </r>
  <r>
    <n v="702"/>
    <n v="2"/>
    <x v="0"/>
    <n v="95404"/>
    <x v="0"/>
    <n v="12.9"/>
  </r>
  <r>
    <n v="702"/>
    <n v="2"/>
    <x v="0"/>
    <n v="95404"/>
    <x v="0"/>
    <n v="17.89"/>
  </r>
  <r>
    <n v="702"/>
    <n v="2"/>
    <x v="0"/>
    <n v="95404"/>
    <x v="0"/>
    <n v="125.9"/>
  </r>
  <r>
    <n v="711"/>
    <n v="2"/>
    <x v="0"/>
    <n v="2152"/>
    <x v="1"/>
    <n v="255.88"/>
  </r>
  <r>
    <n v="719"/>
    <n v="3"/>
    <x v="2"/>
    <n v="89041"/>
    <x v="0"/>
    <n v="51.13"/>
  </r>
  <r>
    <n v="719"/>
    <n v="2"/>
    <x v="0"/>
    <n v="89041"/>
    <x v="0"/>
    <n v="59.85"/>
  </r>
  <r>
    <n v="721"/>
    <n v="1"/>
    <x v="1"/>
    <n v="46041"/>
    <x v="2"/>
    <n v="1708.73"/>
  </r>
  <r>
    <n v="721"/>
    <n v="2"/>
    <x v="0"/>
    <n v="46041"/>
    <x v="2"/>
    <n v="30.1"/>
  </r>
  <r>
    <n v="721"/>
    <n v="2"/>
    <x v="0"/>
    <n v="46041"/>
    <x v="2"/>
    <n v="19.32"/>
  </r>
  <r>
    <n v="724"/>
    <n v="3"/>
    <x v="2"/>
    <n v="6614"/>
    <x v="1"/>
    <n v="261.20999999999998"/>
  </r>
  <r>
    <n v="727"/>
    <n v="3"/>
    <x v="2"/>
    <n v="4240"/>
    <x v="1"/>
    <n v="42.79"/>
  </r>
  <r>
    <n v="731"/>
    <n v="2"/>
    <x v="0"/>
    <n v="1803"/>
    <x v="1"/>
    <n v="38.65"/>
  </r>
  <r>
    <n v="736"/>
    <n v="1"/>
    <x v="1"/>
    <n v="3079"/>
    <x v="1"/>
    <n v="604.35"/>
  </r>
  <r>
    <n v="737"/>
    <n v="2"/>
    <x v="0"/>
    <n v="7003"/>
    <x v="1"/>
    <n v="3.13"/>
  </r>
  <r>
    <n v="738"/>
    <n v="1"/>
    <x v="1"/>
    <n v="7016"/>
    <x v="1"/>
    <n v="25.22"/>
  </r>
  <r>
    <n v="741"/>
    <n v="3"/>
    <x v="2"/>
    <n v="7901"/>
    <x v="1"/>
    <n v="454.4"/>
  </r>
  <r>
    <n v="744"/>
    <n v="2"/>
    <x v="0"/>
    <n v="85737"/>
    <x v="0"/>
    <n v="14.53"/>
  </r>
  <r>
    <n v="744"/>
    <n v="2"/>
    <x v="0"/>
    <n v="85737"/>
    <x v="0"/>
    <n v="34.729999999999997"/>
  </r>
  <r>
    <n v="744"/>
    <n v="3"/>
    <x v="2"/>
    <n v="85737"/>
    <x v="0"/>
    <n v="247.53"/>
  </r>
  <r>
    <n v="744"/>
    <n v="3"/>
    <x v="2"/>
    <n v="85737"/>
    <x v="0"/>
    <n v="23.89"/>
  </r>
  <r>
    <n v="745"/>
    <n v="3"/>
    <x v="2"/>
    <n v="85345"/>
    <x v="0"/>
    <n v="15.65"/>
  </r>
  <r>
    <n v="750"/>
    <n v="2"/>
    <x v="0"/>
    <n v="41042"/>
    <x v="3"/>
    <n v="111.92"/>
  </r>
  <r>
    <n v="751"/>
    <n v="1"/>
    <x v="1"/>
    <n v="40324"/>
    <x v="3"/>
    <n v="5.84"/>
  </r>
  <r>
    <n v="753"/>
    <n v="2"/>
    <x v="0"/>
    <n v="86301"/>
    <x v="0"/>
    <n v="405.57"/>
  </r>
  <r>
    <n v="753"/>
    <n v="2"/>
    <x v="0"/>
    <n v="86301"/>
    <x v="0"/>
    <n v="72.11"/>
  </r>
  <r>
    <n v="754"/>
    <n v="1"/>
    <x v="1"/>
    <n v="86314"/>
    <x v="0"/>
    <n v="1782.44"/>
  </r>
  <r>
    <n v="754"/>
    <n v="3"/>
    <x v="2"/>
    <n v="86314"/>
    <x v="0"/>
    <n v="98.7"/>
  </r>
  <r>
    <n v="757"/>
    <n v="2"/>
    <x v="0"/>
    <n v="97062"/>
    <x v="0"/>
    <n v="2560.5500000000002"/>
  </r>
  <r>
    <n v="759"/>
    <n v="3"/>
    <x v="2"/>
    <n v="62301"/>
    <x v="2"/>
    <n v="192.49"/>
  </r>
  <r>
    <n v="762"/>
    <n v="3"/>
    <x v="2"/>
    <n v="98661"/>
    <x v="0"/>
    <n v="227.67"/>
  </r>
  <r>
    <n v="767"/>
    <n v="3"/>
    <x v="2"/>
    <n v="61201"/>
    <x v="2"/>
    <n v="226.53"/>
  </r>
  <r>
    <n v="770"/>
    <n v="3"/>
    <x v="2"/>
    <n v="97062"/>
    <x v="0"/>
    <n v="68.650000000000006"/>
  </r>
  <r>
    <n v="771"/>
    <n v="2"/>
    <x v="0"/>
    <n v="97068"/>
    <x v="0"/>
    <n v="99.75"/>
  </r>
  <r>
    <n v="771"/>
    <n v="3"/>
    <x v="2"/>
    <n v="97068"/>
    <x v="0"/>
    <n v="535.08000000000004"/>
  </r>
  <r>
    <n v="772"/>
    <n v="2"/>
    <x v="0"/>
    <n v="18103"/>
    <x v="1"/>
    <n v="675.83"/>
  </r>
  <r>
    <n v="772"/>
    <n v="2"/>
    <x v="0"/>
    <n v="18103"/>
    <x v="1"/>
    <n v="28"/>
  </r>
  <r>
    <n v="772"/>
    <n v="2"/>
    <x v="0"/>
    <n v="18103"/>
    <x v="1"/>
    <n v="35.35"/>
  </r>
  <r>
    <n v="772"/>
    <n v="3"/>
    <x v="2"/>
    <n v="18103"/>
    <x v="1"/>
    <n v="248.21"/>
  </r>
  <r>
    <n v="782"/>
    <n v="2"/>
    <x v="0"/>
    <n v="90604"/>
    <x v="0"/>
    <n v="577.75"/>
  </r>
  <r>
    <n v="783"/>
    <n v="1"/>
    <x v="1"/>
    <n v="6010"/>
    <x v="1"/>
    <n v="59.4"/>
  </r>
  <r>
    <n v="786"/>
    <n v="2"/>
    <x v="0"/>
    <n v="92691"/>
    <x v="0"/>
    <n v="66.459999999999994"/>
  </r>
  <r>
    <n v="792"/>
    <n v="2"/>
    <x v="0"/>
    <n v="73064"/>
    <x v="2"/>
    <n v="4775.1099999999997"/>
  </r>
  <r>
    <n v="796"/>
    <n v="2"/>
    <x v="0"/>
    <n v="68046"/>
    <x v="2"/>
    <n v="7840.04"/>
  </r>
  <r>
    <n v="796"/>
    <n v="2"/>
    <x v="0"/>
    <n v="68046"/>
    <x v="2"/>
    <n v="419.27"/>
  </r>
  <r>
    <n v="797"/>
    <n v="2"/>
    <x v="0"/>
    <n v="84067"/>
    <x v="0"/>
    <n v="36"/>
  </r>
  <r>
    <n v="797"/>
    <n v="2"/>
    <x v="0"/>
    <n v="84067"/>
    <x v="0"/>
    <n v="92.96"/>
  </r>
  <r>
    <n v="797"/>
    <n v="2"/>
    <x v="0"/>
    <n v="84067"/>
    <x v="0"/>
    <n v="514.62"/>
  </r>
  <r>
    <n v="799"/>
    <n v="1"/>
    <x v="1"/>
    <n v="29915"/>
    <x v="3"/>
    <n v="817.32"/>
  </r>
  <r>
    <n v="799"/>
    <n v="2"/>
    <x v="0"/>
    <n v="29915"/>
    <x v="3"/>
    <n v="276.64"/>
  </r>
  <r>
    <n v="799"/>
    <n v="3"/>
    <x v="2"/>
    <n v="29915"/>
    <x v="3"/>
    <n v="29.08"/>
  </r>
  <r>
    <n v="800"/>
    <n v="3"/>
    <x v="2"/>
    <n v="84067"/>
    <x v="0"/>
    <n v="1477.84"/>
  </r>
  <r>
    <n v="800"/>
    <n v="2"/>
    <x v="0"/>
    <n v="84067"/>
    <x v="0"/>
    <n v="1162.46"/>
  </r>
  <r>
    <n v="803"/>
    <n v="3"/>
    <x v="2"/>
    <n v="32168"/>
    <x v="3"/>
    <n v="1173.76"/>
  </r>
  <r>
    <n v="806"/>
    <n v="3"/>
    <x v="2"/>
    <n v="33132"/>
    <x v="3"/>
    <n v="144.03"/>
  </r>
  <r>
    <n v="820"/>
    <n v="2"/>
    <x v="0"/>
    <n v="99362"/>
    <x v="0"/>
    <n v="48.81"/>
  </r>
  <r>
    <n v="823"/>
    <n v="1"/>
    <x v="1"/>
    <n v="37167"/>
    <x v="3"/>
    <n v="413.73"/>
  </r>
  <r>
    <n v="824"/>
    <n v="1"/>
    <x v="1"/>
    <n v="37174"/>
    <x v="3"/>
    <n v="34.76"/>
  </r>
  <r>
    <n v="825"/>
    <n v="2"/>
    <x v="0"/>
    <n v="79605"/>
    <x v="2"/>
    <n v="561.65"/>
  </r>
  <r>
    <n v="827"/>
    <n v="2"/>
    <x v="0"/>
    <n v="79109"/>
    <x v="2"/>
    <n v="55.6"/>
  </r>
  <r>
    <n v="829"/>
    <n v="2"/>
    <x v="0"/>
    <n v="71854"/>
    <x v="3"/>
    <n v="2099.61"/>
  </r>
  <r>
    <n v="830"/>
    <n v="2"/>
    <x v="0"/>
    <n v="80033"/>
    <x v="0"/>
    <n v="96.6"/>
  </r>
  <r>
    <n v="833"/>
    <n v="2"/>
    <x v="0"/>
    <n v="95020"/>
    <x v="0"/>
    <n v="10.23"/>
  </r>
  <r>
    <n v="850"/>
    <n v="2"/>
    <x v="0"/>
    <n v="93117"/>
    <x v="0"/>
    <n v="217.23"/>
  </r>
  <r>
    <n v="851"/>
    <n v="1"/>
    <x v="1"/>
    <n v="91745"/>
    <x v="0"/>
    <n v="51.41"/>
  </r>
  <r>
    <n v="851"/>
    <n v="2"/>
    <x v="0"/>
    <n v="91745"/>
    <x v="0"/>
    <n v="367.52"/>
  </r>
  <r>
    <n v="851"/>
    <n v="2"/>
    <x v="0"/>
    <n v="91745"/>
    <x v="0"/>
    <n v="1576.35"/>
  </r>
  <r>
    <n v="851"/>
    <n v="2"/>
    <x v="0"/>
    <n v="91745"/>
    <x v="0"/>
    <n v="926.3"/>
  </r>
  <r>
    <n v="853"/>
    <n v="2"/>
    <x v="0"/>
    <n v="92345"/>
    <x v="0"/>
    <n v="942.53"/>
  </r>
  <r>
    <n v="854"/>
    <n v="2"/>
    <x v="0"/>
    <n v="6405"/>
    <x v="1"/>
    <n v="52.16"/>
  </r>
  <r>
    <n v="855"/>
    <n v="2"/>
    <x v="0"/>
    <n v="6810"/>
    <x v="1"/>
    <n v="4881.84"/>
  </r>
  <r>
    <n v="858"/>
    <n v="3"/>
    <x v="2"/>
    <n v="4240"/>
    <x v="1"/>
    <n v="291.64"/>
  </r>
  <r>
    <n v="865"/>
    <n v="1"/>
    <x v="1"/>
    <n v="46312"/>
    <x v="2"/>
    <n v="2366.5100000000002"/>
  </r>
  <r>
    <n v="865"/>
    <n v="2"/>
    <x v="0"/>
    <n v="46312"/>
    <x v="2"/>
    <n v="8.7200000000000006"/>
  </r>
  <r>
    <n v="868"/>
    <n v="1"/>
    <x v="1"/>
    <n v="55126"/>
    <x v="2"/>
    <n v="1130.1500000000001"/>
  </r>
  <r>
    <n v="868"/>
    <n v="2"/>
    <x v="0"/>
    <n v="55126"/>
    <x v="2"/>
    <n v="54.37"/>
  </r>
  <r>
    <n v="868"/>
    <n v="2"/>
    <x v="0"/>
    <n v="55126"/>
    <x v="2"/>
    <n v="100.87"/>
  </r>
  <r>
    <n v="868"/>
    <n v="1"/>
    <x v="1"/>
    <n v="55126"/>
    <x v="2"/>
    <n v="6355.69"/>
  </r>
  <r>
    <n v="871"/>
    <n v="1"/>
    <x v="1"/>
    <n v="89502"/>
    <x v="0"/>
    <n v="28.09"/>
  </r>
  <r>
    <n v="871"/>
    <n v="2"/>
    <x v="0"/>
    <n v="89502"/>
    <x v="0"/>
    <n v="765.65"/>
  </r>
  <r>
    <n v="871"/>
    <n v="2"/>
    <x v="0"/>
    <n v="89502"/>
    <x v="0"/>
    <n v="168.04"/>
  </r>
  <r>
    <n v="875"/>
    <n v="2"/>
    <x v="0"/>
    <n v="84106"/>
    <x v="0"/>
    <n v="703.46"/>
  </r>
  <r>
    <n v="875"/>
    <n v="3"/>
    <x v="2"/>
    <n v="84106"/>
    <x v="0"/>
    <n v="277.60000000000002"/>
  </r>
  <r>
    <n v="880"/>
    <n v="2"/>
    <x v="0"/>
    <n v="85254"/>
    <x v="0"/>
    <n v="64.959999999999994"/>
  </r>
  <r>
    <n v="880"/>
    <n v="2"/>
    <x v="0"/>
    <n v="85254"/>
    <x v="0"/>
    <n v="19.14"/>
  </r>
  <r>
    <n v="885"/>
    <n v="1"/>
    <x v="1"/>
    <n v="79109"/>
    <x v="2"/>
    <n v="519.41999999999996"/>
  </r>
  <r>
    <n v="890"/>
    <n v="1"/>
    <x v="1"/>
    <n v="76021"/>
    <x v="2"/>
    <n v="3596.03"/>
  </r>
  <r>
    <n v="890"/>
    <n v="3"/>
    <x v="2"/>
    <n v="76021"/>
    <x v="2"/>
    <n v="25.35"/>
  </r>
  <r>
    <n v="894"/>
    <n v="1"/>
    <x v="1"/>
    <n v="20024"/>
    <x v="1"/>
    <n v="45.03"/>
  </r>
  <r>
    <n v="894"/>
    <n v="2"/>
    <x v="0"/>
    <n v="20024"/>
    <x v="1"/>
    <n v="153.87"/>
  </r>
  <r>
    <n v="894"/>
    <n v="2"/>
    <x v="0"/>
    <n v="20024"/>
    <x v="1"/>
    <n v="2800.33"/>
  </r>
  <r>
    <n v="896"/>
    <n v="1"/>
    <x v="1"/>
    <n v="76201"/>
    <x v="2"/>
    <n v="7974.21"/>
  </r>
  <r>
    <n v="896"/>
    <n v="2"/>
    <x v="0"/>
    <n v="76201"/>
    <x v="2"/>
    <n v="2382.7199999999998"/>
  </r>
  <r>
    <n v="896"/>
    <n v="3"/>
    <x v="2"/>
    <n v="76201"/>
    <x v="2"/>
    <n v="2353.5500000000002"/>
  </r>
  <r>
    <n v="898"/>
    <n v="3"/>
    <x v="2"/>
    <n v="10039"/>
    <x v="1"/>
    <n v="92.57"/>
  </r>
  <r>
    <n v="898"/>
    <n v="2"/>
    <x v="0"/>
    <n v="10039"/>
    <x v="1"/>
    <n v="115.53"/>
  </r>
  <r>
    <n v="898"/>
    <n v="2"/>
    <x v="0"/>
    <n v="10039"/>
    <x v="1"/>
    <n v="162.38999999999999"/>
  </r>
  <r>
    <n v="898"/>
    <n v="2"/>
    <x v="0"/>
    <n v="10039"/>
    <x v="1"/>
    <n v="4920.8100000000004"/>
  </r>
  <r>
    <n v="899"/>
    <n v="3"/>
    <x v="2"/>
    <n v="16602"/>
    <x v="1"/>
    <n v="1316.03"/>
  </r>
  <r>
    <n v="899"/>
    <n v="2"/>
    <x v="0"/>
    <n v="16602"/>
    <x v="1"/>
    <n v="1395.41"/>
  </r>
  <r>
    <n v="899"/>
    <n v="2"/>
    <x v="0"/>
    <n v="16602"/>
    <x v="1"/>
    <n v="107.65"/>
  </r>
  <r>
    <n v="899"/>
    <n v="2"/>
    <x v="0"/>
    <n v="16602"/>
    <x v="1"/>
    <n v="25.15"/>
  </r>
  <r>
    <n v="903"/>
    <n v="2"/>
    <x v="0"/>
    <n v="1887"/>
    <x v="1"/>
    <n v="165.21"/>
  </r>
  <r>
    <n v="907"/>
    <n v="3"/>
    <x v="2"/>
    <n v="42420"/>
    <x v="3"/>
    <n v="4285.5600000000004"/>
  </r>
  <r>
    <n v="907"/>
    <n v="2"/>
    <x v="0"/>
    <n v="42420"/>
    <x v="3"/>
    <n v="631.37"/>
  </r>
  <r>
    <n v="910"/>
    <n v="2"/>
    <x v="0"/>
    <n v="71854"/>
    <x v="3"/>
    <n v="18.8"/>
  </r>
  <r>
    <n v="911"/>
    <n v="2"/>
    <x v="0"/>
    <n v="26003"/>
    <x v="1"/>
    <n v="945.99"/>
  </r>
  <r>
    <n v="911"/>
    <n v="1"/>
    <x v="1"/>
    <n v="26003"/>
    <x v="1"/>
    <n v="33.47"/>
  </r>
  <r>
    <n v="911"/>
    <n v="2"/>
    <x v="0"/>
    <n v="26003"/>
    <x v="1"/>
    <n v="1164.45"/>
  </r>
  <r>
    <n v="915"/>
    <n v="1"/>
    <x v="1"/>
    <n v="77803"/>
    <x v="2"/>
    <n v="22.23"/>
  </r>
  <r>
    <n v="916"/>
    <n v="2"/>
    <x v="0"/>
    <n v="76028"/>
    <x v="2"/>
    <n v="13.99"/>
  </r>
  <r>
    <n v="918"/>
    <n v="2"/>
    <x v="0"/>
    <n v="91730"/>
    <x v="0"/>
    <n v="14.26"/>
  </r>
  <r>
    <n v="918"/>
    <n v="1"/>
    <x v="1"/>
    <n v="91730"/>
    <x v="0"/>
    <n v="379.53"/>
  </r>
  <r>
    <n v="919"/>
    <n v="2"/>
    <x v="0"/>
    <n v="96003"/>
    <x v="0"/>
    <n v="28.01"/>
  </r>
  <r>
    <n v="920"/>
    <n v="3"/>
    <x v="2"/>
    <n v="92374"/>
    <x v="0"/>
    <n v="68.34"/>
  </r>
  <r>
    <n v="920"/>
    <n v="2"/>
    <x v="0"/>
    <n v="92374"/>
    <x v="0"/>
    <n v="522.22"/>
  </r>
  <r>
    <n v="922"/>
    <n v="3"/>
    <x v="2"/>
    <n v="91730"/>
    <x v="0"/>
    <n v="574.97"/>
  </r>
  <r>
    <n v="925"/>
    <n v="2"/>
    <x v="0"/>
    <n v="4330"/>
    <x v="1"/>
    <n v="115.22"/>
  </r>
  <r>
    <n v="929"/>
    <n v="1"/>
    <x v="1"/>
    <n v="8857"/>
    <x v="1"/>
    <n v="456.58"/>
  </r>
  <r>
    <n v="936"/>
    <n v="2"/>
    <x v="0"/>
    <n v="92374"/>
    <x v="0"/>
    <n v="79.400000000000006"/>
  </r>
  <r>
    <n v="936"/>
    <n v="2"/>
    <x v="0"/>
    <n v="92374"/>
    <x v="0"/>
    <n v="18.59"/>
  </r>
  <r>
    <n v="937"/>
    <n v="3"/>
    <x v="2"/>
    <n v="90278"/>
    <x v="0"/>
    <n v="834.08"/>
  </r>
  <r>
    <n v="940"/>
    <n v="1"/>
    <x v="1"/>
    <n v="6776"/>
    <x v="1"/>
    <n v="15.49"/>
  </r>
  <r>
    <n v="945"/>
    <n v="2"/>
    <x v="0"/>
    <n v="95070"/>
    <x v="0"/>
    <n v="50.88"/>
  </r>
  <r>
    <n v="946"/>
    <n v="1"/>
    <x v="1"/>
    <n v="4210"/>
    <x v="1"/>
    <n v="40.29"/>
  </r>
  <r>
    <n v="947"/>
    <n v="1"/>
    <x v="1"/>
    <n v="7002"/>
    <x v="1"/>
    <n v="3786.84"/>
  </r>
  <r>
    <n v="949"/>
    <n v="2"/>
    <x v="0"/>
    <n v="90049"/>
    <x v="0"/>
    <n v="662.8"/>
  </r>
  <r>
    <n v="949"/>
    <n v="2"/>
    <x v="0"/>
    <n v="90049"/>
    <x v="0"/>
    <n v="2012.11"/>
  </r>
  <r>
    <n v="950"/>
    <n v="2"/>
    <x v="0"/>
    <n v="55372"/>
    <x v="2"/>
    <n v="8.66"/>
  </r>
  <r>
    <n v="950"/>
    <n v="3"/>
    <x v="2"/>
    <n v="55372"/>
    <x v="2"/>
    <n v="471.66"/>
  </r>
  <r>
    <n v="950"/>
    <n v="2"/>
    <x v="0"/>
    <n v="55372"/>
    <x v="2"/>
    <n v="119.86"/>
  </r>
  <r>
    <n v="950"/>
    <n v="2"/>
    <x v="0"/>
    <n v="55372"/>
    <x v="2"/>
    <n v="42.69"/>
  </r>
  <r>
    <n v="954"/>
    <n v="2"/>
    <x v="0"/>
    <n v="75067"/>
    <x v="2"/>
    <n v="327.41000000000003"/>
  </r>
  <r>
    <n v="954"/>
    <n v="2"/>
    <x v="0"/>
    <n v="75067"/>
    <x v="2"/>
    <n v="541.76"/>
  </r>
  <r>
    <n v="959"/>
    <n v="3"/>
    <x v="2"/>
    <n v="76028"/>
    <x v="2"/>
    <n v="1183.82"/>
  </r>
  <r>
    <n v="960"/>
    <n v="2"/>
    <x v="0"/>
    <n v="90278"/>
    <x v="0"/>
    <n v="107.66"/>
  </r>
  <r>
    <n v="961"/>
    <n v="1"/>
    <x v="1"/>
    <n v="94061"/>
    <x v="0"/>
    <n v="318.83"/>
  </r>
  <r>
    <n v="962"/>
    <n v="2"/>
    <x v="0"/>
    <n v="60610"/>
    <x v="2"/>
    <n v="201.77"/>
  </r>
  <r>
    <n v="970"/>
    <n v="1"/>
    <x v="1"/>
    <n v="24281"/>
    <x v="3"/>
    <n v="443.66"/>
  </r>
  <r>
    <n v="972"/>
    <n v="1"/>
    <x v="1"/>
    <n v="92503"/>
    <x v="0"/>
    <n v="3600.65"/>
  </r>
  <r>
    <n v="972"/>
    <n v="1"/>
    <x v="1"/>
    <n v="92503"/>
    <x v="0"/>
    <n v="39.15"/>
  </r>
  <r>
    <n v="975"/>
    <n v="2"/>
    <x v="0"/>
    <n v="2108"/>
    <x v="1"/>
    <n v="266.95"/>
  </r>
  <r>
    <n v="980"/>
    <n v="2"/>
    <x v="0"/>
    <n v="5403"/>
    <x v="1"/>
    <n v="7045.02"/>
  </r>
  <r>
    <n v="983"/>
    <n v="3"/>
    <x v="2"/>
    <n v="72143"/>
    <x v="3"/>
    <n v="904.25"/>
  </r>
  <r>
    <n v="993"/>
    <n v="2"/>
    <x v="0"/>
    <n v="93030"/>
    <x v="0"/>
    <n v="16.309999999999999"/>
  </r>
  <r>
    <n v="994"/>
    <n v="1"/>
    <x v="1"/>
    <n v="4073"/>
    <x v="1"/>
    <n v="370.62"/>
  </r>
  <r>
    <n v="995"/>
    <n v="2"/>
    <x v="0"/>
    <n v="4070"/>
    <x v="1"/>
    <n v="1370.99"/>
  </r>
  <r>
    <n v="997"/>
    <n v="2"/>
    <x v="0"/>
    <n v="7002"/>
    <x v="1"/>
    <n v="196.69"/>
  </r>
  <r>
    <n v="999"/>
    <n v="3"/>
    <x v="2"/>
    <n v="7450"/>
    <x v="1"/>
    <n v="40.28"/>
  </r>
  <r>
    <n v="1000"/>
    <n v="1"/>
    <x v="1"/>
    <n v="5201"/>
    <x v="1"/>
    <n v="16.5"/>
  </r>
  <r>
    <n v="1005"/>
    <n v="2"/>
    <x v="0"/>
    <n v="60089"/>
    <x v="2"/>
    <n v="1202.6600000000001"/>
  </r>
  <r>
    <n v="1005"/>
    <n v="2"/>
    <x v="0"/>
    <n v="60089"/>
    <x v="2"/>
    <n v="904.31"/>
  </r>
  <r>
    <n v="1008"/>
    <n v="2"/>
    <x v="0"/>
    <n v="4038"/>
    <x v="1"/>
    <n v="55.13"/>
  </r>
  <r>
    <n v="1009"/>
    <n v="1"/>
    <x v="1"/>
    <n v="4072"/>
    <x v="1"/>
    <n v="44.8"/>
  </r>
  <r>
    <n v="314"/>
    <n v="3"/>
    <x v="2"/>
    <n v="60130"/>
    <x v="2"/>
    <n v="58.52"/>
  </r>
  <r>
    <n v="314"/>
    <n v="1"/>
    <x v="1"/>
    <n v="60130"/>
    <x v="2"/>
    <n v="337.59"/>
  </r>
  <r>
    <n v="314"/>
    <n v="3"/>
    <x v="2"/>
    <n v="60130"/>
    <x v="2"/>
    <n v="215.32"/>
  </r>
  <r>
    <n v="314"/>
    <n v="2"/>
    <x v="0"/>
    <n v="60130"/>
    <x v="2"/>
    <n v="382.85"/>
  </r>
  <r>
    <n v="1015"/>
    <n v="2"/>
    <x v="0"/>
    <n v="27502"/>
    <x v="3"/>
    <n v="10.65"/>
  </r>
  <r>
    <n v="1016"/>
    <n v="2"/>
    <x v="0"/>
    <n v="28806"/>
    <x v="3"/>
    <n v="100.99"/>
  </r>
  <r>
    <n v="1018"/>
    <n v="2"/>
    <x v="0"/>
    <n v="27511"/>
    <x v="3"/>
    <n v="142.06"/>
  </r>
  <r>
    <n v="1018"/>
    <n v="2"/>
    <x v="0"/>
    <n v="27511"/>
    <x v="3"/>
    <n v="363.74"/>
  </r>
  <r>
    <n v="1020"/>
    <n v="3"/>
    <x v="2"/>
    <n v="66762"/>
    <x v="2"/>
    <n v="15.93"/>
  </r>
  <r>
    <n v="1020"/>
    <n v="2"/>
    <x v="0"/>
    <n v="66762"/>
    <x v="2"/>
    <n v="21.28"/>
  </r>
  <r>
    <n v="1020"/>
    <n v="2"/>
    <x v="0"/>
    <n v="66762"/>
    <x v="2"/>
    <n v="391.4"/>
  </r>
  <r>
    <n v="1023"/>
    <n v="2"/>
    <x v="0"/>
    <n v="15221"/>
    <x v="1"/>
    <n v="19.670000000000002"/>
  </r>
  <r>
    <n v="1023"/>
    <n v="2"/>
    <x v="0"/>
    <n v="15221"/>
    <x v="1"/>
    <n v="380"/>
  </r>
  <r>
    <n v="1026"/>
    <n v="3"/>
    <x v="2"/>
    <n v="11722"/>
    <x v="1"/>
    <n v="182.33"/>
  </r>
  <r>
    <n v="1026"/>
    <n v="3"/>
    <x v="2"/>
    <n v="11722"/>
    <x v="1"/>
    <n v="459.55"/>
  </r>
  <r>
    <n v="1026"/>
    <n v="2"/>
    <x v="0"/>
    <n v="11722"/>
    <x v="1"/>
    <n v="8.74"/>
  </r>
  <r>
    <n v="1027"/>
    <n v="3"/>
    <x v="2"/>
    <n v="14225"/>
    <x v="1"/>
    <n v="536.9"/>
  </r>
  <r>
    <n v="1027"/>
    <n v="3"/>
    <x v="2"/>
    <n v="14225"/>
    <x v="1"/>
    <n v="103.61"/>
  </r>
  <r>
    <n v="1028"/>
    <n v="2"/>
    <x v="0"/>
    <n v="11725"/>
    <x v="1"/>
    <n v="3144.56"/>
  </r>
  <r>
    <n v="1028"/>
    <n v="3"/>
    <x v="2"/>
    <n v="11725"/>
    <x v="1"/>
    <n v="2653.02"/>
  </r>
  <r>
    <n v="1035"/>
    <n v="3"/>
    <x v="2"/>
    <n v="43015"/>
    <x v="1"/>
    <n v="227.79"/>
  </r>
  <r>
    <n v="1036"/>
    <n v="3"/>
    <x v="2"/>
    <n v="43017"/>
    <x v="1"/>
    <n v="462.57"/>
  </r>
  <r>
    <n v="1038"/>
    <n v="2"/>
    <x v="0"/>
    <n v="33430"/>
    <x v="3"/>
    <n v="125.37"/>
  </r>
  <r>
    <n v="1041"/>
    <n v="3"/>
    <x v="2"/>
    <n v="95695"/>
    <x v="0"/>
    <n v="42.44"/>
  </r>
  <r>
    <n v="1041"/>
    <n v="2"/>
    <x v="0"/>
    <n v="95695"/>
    <x v="0"/>
    <n v="2400.9499999999998"/>
  </r>
  <r>
    <n v="1042"/>
    <n v="2"/>
    <x v="0"/>
    <n v="95991"/>
    <x v="0"/>
    <n v="10.72"/>
  </r>
  <r>
    <n v="1044"/>
    <n v="1"/>
    <x v="1"/>
    <n v="90004"/>
    <x v="0"/>
    <n v="10180.01"/>
  </r>
  <r>
    <n v="1044"/>
    <n v="1"/>
    <x v="1"/>
    <n v="90004"/>
    <x v="0"/>
    <n v="190.85"/>
  </r>
  <r>
    <n v="1044"/>
    <n v="2"/>
    <x v="0"/>
    <n v="90004"/>
    <x v="0"/>
    <n v="370.68"/>
  </r>
  <r>
    <n v="1047"/>
    <n v="2"/>
    <x v="0"/>
    <n v="2109"/>
    <x v="1"/>
    <n v="7303.05"/>
  </r>
  <r>
    <n v="1054"/>
    <n v="2"/>
    <x v="0"/>
    <n v="85374"/>
    <x v="0"/>
    <n v="56.19"/>
  </r>
  <r>
    <n v="1054"/>
    <n v="2"/>
    <x v="0"/>
    <n v="85374"/>
    <x v="0"/>
    <n v="40.799999999999997"/>
  </r>
  <r>
    <n v="1054"/>
    <n v="3"/>
    <x v="2"/>
    <n v="85374"/>
    <x v="0"/>
    <n v="117.87"/>
  </r>
  <r>
    <n v="1060"/>
    <n v="1"/>
    <x v="1"/>
    <n v="30318"/>
    <x v="3"/>
    <n v="70.16"/>
  </r>
  <r>
    <n v="1060"/>
    <n v="2"/>
    <x v="0"/>
    <n v="30318"/>
    <x v="3"/>
    <n v="1240.57"/>
  </r>
  <r>
    <n v="1062"/>
    <n v="1"/>
    <x v="1"/>
    <n v="11727"/>
    <x v="1"/>
    <n v="53.02"/>
  </r>
  <r>
    <n v="1062"/>
    <n v="2"/>
    <x v="0"/>
    <n v="11727"/>
    <x v="1"/>
    <n v="237.83"/>
  </r>
  <r>
    <n v="1062"/>
    <n v="1"/>
    <x v="1"/>
    <n v="11727"/>
    <x v="1"/>
    <n v="88.83"/>
  </r>
  <r>
    <n v="1065"/>
    <n v="2"/>
    <x v="0"/>
    <n v="60459"/>
    <x v="2"/>
    <n v="4410.1899999999996"/>
  </r>
  <r>
    <n v="1068"/>
    <n v="2"/>
    <x v="0"/>
    <n v="60409"/>
    <x v="2"/>
    <n v="552.89"/>
  </r>
  <r>
    <n v="1069"/>
    <n v="2"/>
    <x v="0"/>
    <n v="62901"/>
    <x v="2"/>
    <n v="621.55999999999995"/>
  </r>
  <r>
    <n v="1072"/>
    <n v="1"/>
    <x v="1"/>
    <n v="18018"/>
    <x v="1"/>
    <n v="536.23"/>
  </r>
  <r>
    <n v="1075"/>
    <n v="1"/>
    <x v="1"/>
    <n v="60441"/>
    <x v="2"/>
    <n v="38.81"/>
  </r>
  <r>
    <n v="1080"/>
    <n v="2"/>
    <x v="0"/>
    <n v="60174"/>
    <x v="2"/>
    <n v="286.39999999999998"/>
  </r>
  <r>
    <n v="1083"/>
    <n v="3"/>
    <x v="2"/>
    <n v="62701"/>
    <x v="2"/>
    <n v="664.34"/>
  </r>
  <r>
    <n v="1085"/>
    <n v="2"/>
    <x v="0"/>
    <n v="11729"/>
    <x v="1"/>
    <n v="36.72"/>
  </r>
  <r>
    <n v="1085"/>
    <n v="2"/>
    <x v="0"/>
    <n v="11729"/>
    <x v="1"/>
    <n v="15.73"/>
  </r>
  <r>
    <n v="1085"/>
    <n v="3"/>
    <x v="2"/>
    <n v="11729"/>
    <x v="1"/>
    <n v="1719.07"/>
  </r>
  <r>
    <n v="1085"/>
    <n v="2"/>
    <x v="0"/>
    <n v="11729"/>
    <x v="1"/>
    <n v="782"/>
  </r>
  <r>
    <n v="1086"/>
    <n v="2"/>
    <x v="0"/>
    <n v="11746"/>
    <x v="1"/>
    <n v="260.66000000000003"/>
  </r>
  <r>
    <n v="1101"/>
    <n v="2"/>
    <x v="0"/>
    <n v="93030"/>
    <x v="0"/>
    <n v="4249.37"/>
  </r>
  <r>
    <n v="1103"/>
    <n v="2"/>
    <x v="0"/>
    <n v="68046"/>
    <x v="2"/>
    <n v="291.39999999999998"/>
  </r>
  <r>
    <n v="1104"/>
    <n v="2"/>
    <x v="0"/>
    <n v="10282"/>
    <x v="1"/>
    <n v="6676.61"/>
  </r>
  <r>
    <n v="1106"/>
    <n v="2"/>
    <x v="0"/>
    <n v="75220"/>
    <x v="2"/>
    <n v="2118.9899999999998"/>
  </r>
  <r>
    <n v="1106"/>
    <n v="2"/>
    <x v="0"/>
    <n v="75220"/>
    <x v="2"/>
    <n v="837.64"/>
  </r>
  <r>
    <n v="1106"/>
    <n v="1"/>
    <x v="1"/>
    <n v="75220"/>
    <x v="2"/>
    <n v="345.07"/>
  </r>
  <r>
    <n v="1107"/>
    <n v="2"/>
    <x v="0"/>
    <n v="77566"/>
    <x v="2"/>
    <n v="5.48"/>
  </r>
  <r>
    <n v="1108"/>
    <n v="2"/>
    <x v="0"/>
    <n v="75146"/>
    <x v="2"/>
    <n v="8201.33"/>
  </r>
  <r>
    <n v="1108"/>
    <n v="2"/>
    <x v="0"/>
    <n v="75146"/>
    <x v="2"/>
    <n v="22.67"/>
  </r>
  <r>
    <n v="1108"/>
    <n v="3"/>
    <x v="2"/>
    <n v="75146"/>
    <x v="2"/>
    <n v="170.8"/>
  </r>
  <r>
    <n v="1109"/>
    <n v="1"/>
    <x v="1"/>
    <n v="78041"/>
    <x v="2"/>
    <n v="132.08000000000001"/>
  </r>
  <r>
    <n v="1112"/>
    <n v="1"/>
    <x v="1"/>
    <n v="92399"/>
    <x v="0"/>
    <n v="45.34"/>
  </r>
  <r>
    <n v="1112"/>
    <n v="3"/>
    <x v="2"/>
    <n v="92399"/>
    <x v="0"/>
    <n v="53.54"/>
  </r>
  <r>
    <n v="1113"/>
    <n v="2"/>
    <x v="0"/>
    <n v="80004"/>
    <x v="0"/>
    <n v="3363.53"/>
  </r>
  <r>
    <n v="1113"/>
    <n v="3"/>
    <x v="2"/>
    <n v="80004"/>
    <x v="0"/>
    <n v="216.04"/>
  </r>
  <r>
    <n v="1117"/>
    <n v="2"/>
    <x v="0"/>
    <n v="85705"/>
    <x v="0"/>
    <n v="523.05999999999995"/>
  </r>
  <r>
    <n v="1121"/>
    <n v="2"/>
    <x v="0"/>
    <n v="92592"/>
    <x v="0"/>
    <n v="2424.6799999999998"/>
  </r>
  <r>
    <n v="1121"/>
    <n v="3"/>
    <x v="2"/>
    <n v="92592"/>
    <x v="0"/>
    <n v="2411.4299999999998"/>
  </r>
  <r>
    <n v="1123"/>
    <n v="2"/>
    <x v="0"/>
    <n v="95661"/>
    <x v="0"/>
    <n v="261.56"/>
  </r>
  <r>
    <n v="1123"/>
    <n v="3"/>
    <x v="2"/>
    <n v="95661"/>
    <x v="0"/>
    <n v="114.81"/>
  </r>
  <r>
    <n v="1124"/>
    <n v="1"/>
    <x v="1"/>
    <n v="6360"/>
    <x v="1"/>
    <n v="546.21"/>
  </r>
  <r>
    <n v="1127"/>
    <n v="2"/>
    <x v="0"/>
    <n v="78852"/>
    <x v="2"/>
    <n v="58.05"/>
  </r>
  <r>
    <n v="1127"/>
    <n v="2"/>
    <x v="0"/>
    <n v="78852"/>
    <x v="2"/>
    <n v="68.64"/>
  </r>
  <r>
    <n v="1128"/>
    <n v="2"/>
    <x v="0"/>
    <n v="78539"/>
    <x v="2"/>
    <n v="109.74"/>
  </r>
  <r>
    <n v="1129"/>
    <n v="2"/>
    <x v="0"/>
    <n v="2118"/>
    <x v="1"/>
    <n v="1543.55"/>
  </r>
  <r>
    <n v="1129"/>
    <n v="3"/>
    <x v="2"/>
    <n v="2118"/>
    <x v="1"/>
    <n v="66.81"/>
  </r>
  <r>
    <n v="1129"/>
    <n v="2"/>
    <x v="0"/>
    <n v="2118"/>
    <x v="1"/>
    <n v="90.52"/>
  </r>
  <r>
    <n v="1129"/>
    <n v="2"/>
    <x v="0"/>
    <n v="2118"/>
    <x v="1"/>
    <n v="55.97"/>
  </r>
  <r>
    <n v="1129"/>
    <n v="3"/>
    <x v="2"/>
    <n v="2118"/>
    <x v="1"/>
    <n v="384.22"/>
  </r>
  <r>
    <n v="1129"/>
    <n v="2"/>
    <x v="0"/>
    <n v="2118"/>
    <x v="1"/>
    <n v="31.64"/>
  </r>
  <r>
    <n v="1131"/>
    <n v="2"/>
    <x v="0"/>
    <n v="79907"/>
    <x v="2"/>
    <n v="565.36"/>
  </r>
  <r>
    <n v="1132"/>
    <n v="2"/>
    <x v="0"/>
    <n v="76039"/>
    <x v="2"/>
    <n v="240.05"/>
  </r>
  <r>
    <n v="1132"/>
    <n v="2"/>
    <x v="0"/>
    <n v="76039"/>
    <x v="2"/>
    <n v="10.19"/>
  </r>
  <r>
    <n v="1132"/>
    <n v="3"/>
    <x v="2"/>
    <n v="76039"/>
    <x v="2"/>
    <n v="64.19"/>
  </r>
  <r>
    <n v="1132"/>
    <n v="3"/>
    <x v="2"/>
    <n v="76039"/>
    <x v="2"/>
    <n v="151.46"/>
  </r>
  <r>
    <n v="1133"/>
    <n v="2"/>
    <x v="0"/>
    <n v="75234"/>
    <x v="2"/>
    <n v="477.2"/>
  </r>
  <r>
    <n v="1136"/>
    <n v="3"/>
    <x v="2"/>
    <n v="60188"/>
    <x v="2"/>
    <n v="619.38"/>
  </r>
  <r>
    <n v="1138"/>
    <n v="1"/>
    <x v="1"/>
    <n v="75056"/>
    <x v="2"/>
    <n v="18.690000000000001"/>
  </r>
  <r>
    <n v="314"/>
    <n v="2"/>
    <x v="0"/>
    <n v="60130"/>
    <x v="2"/>
    <n v="8.8000000000000007"/>
  </r>
  <r>
    <n v="314"/>
    <n v="2"/>
    <x v="0"/>
    <n v="60130"/>
    <x v="2"/>
    <n v="356.14"/>
  </r>
  <r>
    <n v="1151"/>
    <n v="1"/>
    <x v="1"/>
    <n v="1075"/>
    <x v="1"/>
    <n v="27.08"/>
  </r>
  <r>
    <n v="1155"/>
    <n v="2"/>
    <x v="0"/>
    <n v="90640"/>
    <x v="0"/>
    <n v="3825.32"/>
  </r>
  <r>
    <n v="1155"/>
    <n v="2"/>
    <x v="0"/>
    <n v="90640"/>
    <x v="0"/>
    <n v="8.5299999999999994"/>
  </r>
  <r>
    <n v="1156"/>
    <n v="3"/>
    <x v="2"/>
    <n v="1876"/>
    <x v="1"/>
    <n v="233.58"/>
  </r>
  <r>
    <n v="1159"/>
    <n v="1"/>
    <x v="1"/>
    <n v="7086"/>
    <x v="1"/>
    <n v="1276.8800000000001"/>
  </r>
  <r>
    <n v="1170"/>
    <n v="2"/>
    <x v="0"/>
    <n v="19711"/>
    <x v="1"/>
    <n v="61.5"/>
  </r>
  <r>
    <n v="1170"/>
    <n v="3"/>
    <x v="2"/>
    <n v="19711"/>
    <x v="1"/>
    <n v="14.52"/>
  </r>
  <r>
    <n v="1178"/>
    <n v="2"/>
    <x v="0"/>
    <n v="32701"/>
    <x v="3"/>
    <n v="47.12"/>
  </r>
  <r>
    <n v="1178"/>
    <n v="1"/>
    <x v="1"/>
    <n v="32701"/>
    <x v="3"/>
    <n v="670.9"/>
  </r>
  <r>
    <n v="1178"/>
    <n v="3"/>
    <x v="2"/>
    <n v="32701"/>
    <x v="3"/>
    <n v="103.18"/>
  </r>
  <r>
    <n v="1178"/>
    <n v="1"/>
    <x v="1"/>
    <n v="32701"/>
    <x v="3"/>
    <n v="1526.68"/>
  </r>
  <r>
    <n v="1182"/>
    <n v="2"/>
    <x v="0"/>
    <n v="84660"/>
    <x v="0"/>
    <n v="1952.56"/>
  </r>
  <r>
    <n v="1183"/>
    <n v="3"/>
    <x v="2"/>
    <n v="84663"/>
    <x v="0"/>
    <n v="76.16"/>
  </r>
  <r>
    <n v="1185"/>
    <n v="3"/>
    <x v="2"/>
    <n v="35756"/>
    <x v="3"/>
    <n v="1038.1400000000001"/>
  </r>
  <r>
    <n v="1185"/>
    <n v="2"/>
    <x v="0"/>
    <n v="35756"/>
    <x v="3"/>
    <n v="6296"/>
  </r>
  <r>
    <n v="1186"/>
    <n v="3"/>
    <x v="2"/>
    <n v="92646"/>
    <x v="0"/>
    <n v="100.79"/>
  </r>
  <r>
    <n v="1189"/>
    <n v="2"/>
    <x v="0"/>
    <n v="92646"/>
    <x v="0"/>
    <n v="49.44"/>
  </r>
  <r>
    <n v="1189"/>
    <n v="1"/>
    <x v="1"/>
    <n v="92646"/>
    <x v="0"/>
    <n v="14.29"/>
  </r>
  <r>
    <n v="1189"/>
    <n v="1"/>
    <x v="1"/>
    <n v="92646"/>
    <x v="0"/>
    <n v="1967.98"/>
  </r>
  <r>
    <n v="1191"/>
    <n v="2"/>
    <x v="0"/>
    <n v="6050"/>
    <x v="1"/>
    <n v="123"/>
  </r>
  <r>
    <n v="1193"/>
    <n v="1"/>
    <x v="1"/>
    <n v="20016"/>
    <x v="1"/>
    <n v="646.97"/>
  </r>
  <r>
    <n v="1193"/>
    <n v="1"/>
    <x v="1"/>
    <n v="20016"/>
    <x v="1"/>
    <n v="946.29"/>
  </r>
  <r>
    <n v="1193"/>
    <n v="2"/>
    <x v="0"/>
    <n v="20016"/>
    <x v="1"/>
    <n v="554.08000000000004"/>
  </r>
  <r>
    <n v="1193"/>
    <n v="2"/>
    <x v="0"/>
    <n v="20016"/>
    <x v="1"/>
    <n v="90.98"/>
  </r>
  <r>
    <n v="1193"/>
    <n v="2"/>
    <x v="0"/>
    <n v="20016"/>
    <x v="1"/>
    <n v="1821.89"/>
  </r>
  <r>
    <n v="1193"/>
    <n v="3"/>
    <x v="2"/>
    <n v="20016"/>
    <x v="1"/>
    <n v="10728"/>
  </r>
  <r>
    <n v="1193"/>
    <n v="2"/>
    <x v="0"/>
    <n v="20016"/>
    <x v="1"/>
    <n v="364.26"/>
  </r>
  <r>
    <n v="1194"/>
    <n v="2"/>
    <x v="0"/>
    <n v="34142"/>
    <x v="3"/>
    <n v="11.35"/>
  </r>
  <r>
    <n v="1197"/>
    <n v="1"/>
    <x v="1"/>
    <n v="1776"/>
    <x v="1"/>
    <n v="7029.1"/>
  </r>
  <r>
    <n v="1199"/>
    <n v="2"/>
    <x v="0"/>
    <n v="3060"/>
    <x v="1"/>
    <n v="42.02"/>
  </r>
  <r>
    <n v="1200"/>
    <n v="2"/>
    <x v="0"/>
    <n v="7407"/>
    <x v="1"/>
    <n v="3705.14"/>
  </r>
  <r>
    <n v="1202"/>
    <n v="2"/>
    <x v="0"/>
    <n v="7079"/>
    <x v="1"/>
    <n v="945.36"/>
  </r>
  <r>
    <n v="1203"/>
    <n v="3"/>
    <x v="2"/>
    <n v="2920"/>
    <x v="1"/>
    <n v="32.33"/>
  </r>
  <r>
    <n v="1211"/>
    <n v="2"/>
    <x v="0"/>
    <n v="46806"/>
    <x v="2"/>
    <n v="642.05999999999995"/>
  </r>
  <r>
    <n v="1212"/>
    <n v="2"/>
    <x v="0"/>
    <n v="46404"/>
    <x v="2"/>
    <n v="4"/>
  </r>
  <r>
    <n v="1212"/>
    <n v="3"/>
    <x v="2"/>
    <n v="46404"/>
    <x v="2"/>
    <n v="589.79999999999995"/>
  </r>
  <r>
    <n v="1213"/>
    <n v="3"/>
    <x v="2"/>
    <n v="46530"/>
    <x v="2"/>
    <n v="22.85"/>
  </r>
  <r>
    <n v="1213"/>
    <n v="2"/>
    <x v="0"/>
    <n v="46530"/>
    <x v="2"/>
    <n v="506.39"/>
  </r>
  <r>
    <n v="1213"/>
    <n v="2"/>
    <x v="0"/>
    <n v="46530"/>
    <x v="2"/>
    <n v="1088.26"/>
  </r>
  <r>
    <n v="1217"/>
    <n v="1"/>
    <x v="1"/>
    <n v="2112"/>
    <x v="1"/>
    <n v="16.670000000000002"/>
  </r>
  <r>
    <n v="1226"/>
    <n v="2"/>
    <x v="0"/>
    <n v="2861"/>
    <x v="1"/>
    <n v="195.16"/>
  </r>
  <r>
    <n v="1227"/>
    <n v="1"/>
    <x v="1"/>
    <n v="5403"/>
    <x v="1"/>
    <n v="879.62"/>
  </r>
  <r>
    <n v="1228"/>
    <n v="2"/>
    <x v="0"/>
    <n v="19140"/>
    <x v="1"/>
    <n v="361.19"/>
  </r>
  <r>
    <n v="1228"/>
    <n v="3"/>
    <x v="2"/>
    <n v="19140"/>
    <x v="1"/>
    <n v="378.82"/>
  </r>
  <r>
    <n v="1228"/>
    <n v="2"/>
    <x v="0"/>
    <n v="19140"/>
    <x v="1"/>
    <n v="152.18"/>
  </r>
  <r>
    <n v="1229"/>
    <n v="3"/>
    <x v="2"/>
    <n v="75482"/>
    <x v="2"/>
    <n v="53.89"/>
  </r>
  <r>
    <n v="1233"/>
    <n v="2"/>
    <x v="0"/>
    <n v="75028"/>
    <x v="2"/>
    <n v="1001.02"/>
  </r>
  <r>
    <n v="1233"/>
    <n v="3"/>
    <x v="2"/>
    <n v="75028"/>
    <x v="2"/>
    <n v="277.07"/>
  </r>
  <r>
    <n v="1233"/>
    <n v="3"/>
    <x v="2"/>
    <n v="75028"/>
    <x v="2"/>
    <n v="149.66999999999999"/>
  </r>
  <r>
    <n v="1233"/>
    <n v="3"/>
    <x v="2"/>
    <n v="75028"/>
    <x v="2"/>
    <n v="51.99"/>
  </r>
  <r>
    <n v="1237"/>
    <n v="1"/>
    <x v="1"/>
    <n v="75007"/>
    <x v="2"/>
    <n v="130.62"/>
  </r>
  <r>
    <n v="1237"/>
    <n v="1"/>
    <x v="1"/>
    <n v="75007"/>
    <x v="2"/>
    <n v="6945.16"/>
  </r>
  <r>
    <n v="1237"/>
    <n v="3"/>
    <x v="2"/>
    <n v="75007"/>
    <x v="2"/>
    <n v="30.94"/>
  </r>
  <r>
    <n v="1237"/>
    <n v="3"/>
    <x v="2"/>
    <n v="75007"/>
    <x v="2"/>
    <n v="3.42"/>
  </r>
  <r>
    <n v="1238"/>
    <n v="1"/>
    <x v="1"/>
    <n v="75104"/>
    <x v="2"/>
    <n v="1487.9"/>
  </r>
  <r>
    <n v="1241"/>
    <n v="2"/>
    <x v="0"/>
    <n v="36830"/>
    <x v="3"/>
    <n v="600.4"/>
  </r>
  <r>
    <n v="1241"/>
    <n v="3"/>
    <x v="2"/>
    <n v="36830"/>
    <x v="3"/>
    <n v="34.25"/>
  </r>
  <r>
    <n v="1246"/>
    <n v="2"/>
    <x v="0"/>
    <n v="10009"/>
    <x v="1"/>
    <n v="31.45"/>
  </r>
  <r>
    <n v="1246"/>
    <n v="1"/>
    <x v="1"/>
    <n v="10009"/>
    <x v="1"/>
    <n v="87.53"/>
  </r>
  <r>
    <n v="1246"/>
    <n v="3"/>
    <x v="2"/>
    <n v="10009"/>
    <x v="1"/>
    <n v="172.22"/>
  </r>
  <r>
    <n v="1247"/>
    <n v="2"/>
    <x v="0"/>
    <n v="78641"/>
    <x v="2"/>
    <n v="723.54"/>
  </r>
  <r>
    <n v="1247"/>
    <n v="1"/>
    <x v="1"/>
    <n v="78641"/>
    <x v="2"/>
    <n v="894.88"/>
  </r>
  <r>
    <n v="1250"/>
    <n v="2"/>
    <x v="0"/>
    <n v="60110"/>
    <x v="2"/>
    <n v="300.67"/>
  </r>
  <r>
    <n v="1250"/>
    <n v="1"/>
    <x v="1"/>
    <n v="60110"/>
    <x v="2"/>
    <n v="162.49"/>
  </r>
  <r>
    <n v="1250"/>
    <n v="2"/>
    <x v="0"/>
    <n v="60110"/>
    <x v="2"/>
    <n v="181.46"/>
  </r>
  <r>
    <n v="1253"/>
    <n v="2"/>
    <x v="0"/>
    <n v="78613"/>
    <x v="2"/>
    <n v="1076.3"/>
  </r>
  <r>
    <n v="1253"/>
    <n v="1"/>
    <x v="1"/>
    <n v="78613"/>
    <x v="2"/>
    <n v="1362.2"/>
  </r>
  <r>
    <n v="1253"/>
    <n v="1"/>
    <x v="1"/>
    <n v="78613"/>
    <x v="2"/>
    <n v="506.5"/>
  </r>
  <r>
    <n v="1254"/>
    <n v="2"/>
    <x v="0"/>
    <n v="77530"/>
    <x v="2"/>
    <n v="59.98"/>
  </r>
  <r>
    <n v="1254"/>
    <n v="2"/>
    <x v="0"/>
    <n v="77530"/>
    <x v="2"/>
    <n v="9252.81"/>
  </r>
  <r>
    <n v="1254"/>
    <n v="2"/>
    <x v="0"/>
    <n v="77530"/>
    <x v="2"/>
    <n v="207.31"/>
  </r>
  <r>
    <n v="1257"/>
    <n v="3"/>
    <x v="2"/>
    <n v="80013"/>
    <x v="0"/>
    <n v="143.12"/>
  </r>
  <r>
    <n v="1257"/>
    <n v="2"/>
    <x v="0"/>
    <n v="80013"/>
    <x v="0"/>
    <n v="135.78"/>
  </r>
  <r>
    <n v="1259"/>
    <n v="2"/>
    <x v="0"/>
    <n v="40422"/>
    <x v="3"/>
    <n v="43.94"/>
  </r>
  <r>
    <n v="1261"/>
    <n v="3"/>
    <x v="2"/>
    <n v="80020"/>
    <x v="0"/>
    <n v="386.61"/>
  </r>
  <r>
    <n v="1265"/>
    <n v="2"/>
    <x v="0"/>
    <n v="73521"/>
    <x v="2"/>
    <n v="43.31"/>
  </r>
  <r>
    <n v="1267"/>
    <n v="3"/>
    <x v="2"/>
    <n v="33433"/>
    <x v="3"/>
    <n v="5.21"/>
  </r>
  <r>
    <n v="1267"/>
    <n v="1"/>
    <x v="1"/>
    <n v="33433"/>
    <x v="3"/>
    <n v="22.92"/>
  </r>
  <r>
    <n v="1267"/>
    <n v="3"/>
    <x v="2"/>
    <n v="33433"/>
    <x v="3"/>
    <n v="30.9"/>
  </r>
  <r>
    <n v="1271"/>
    <n v="3"/>
    <x v="2"/>
    <n v="91941"/>
    <x v="0"/>
    <n v="2363.08"/>
  </r>
  <r>
    <n v="1271"/>
    <n v="1"/>
    <x v="1"/>
    <n v="91941"/>
    <x v="0"/>
    <n v="328.45"/>
  </r>
  <r>
    <n v="1279"/>
    <n v="2"/>
    <x v="0"/>
    <n v="46324"/>
    <x v="2"/>
    <n v="200.61"/>
  </r>
  <r>
    <n v="1279"/>
    <n v="3"/>
    <x v="2"/>
    <n v="46324"/>
    <x v="2"/>
    <n v="19.68"/>
  </r>
  <r>
    <n v="1280"/>
    <n v="2"/>
    <x v="0"/>
    <n v="98119"/>
    <x v="0"/>
    <n v="9798.84"/>
  </r>
  <r>
    <n v="1281"/>
    <n v="1"/>
    <x v="1"/>
    <n v="47591"/>
    <x v="2"/>
    <n v="154.11000000000001"/>
  </r>
  <r>
    <n v="1281"/>
    <n v="3"/>
    <x v="2"/>
    <n v="47591"/>
    <x v="2"/>
    <n v="242.97"/>
  </r>
  <r>
    <n v="1282"/>
    <n v="1"/>
    <x v="1"/>
    <n v="19134"/>
    <x v="1"/>
    <n v="32.39"/>
  </r>
  <r>
    <n v="1282"/>
    <n v="3"/>
    <x v="2"/>
    <n v="19134"/>
    <x v="1"/>
    <n v="1350.94"/>
  </r>
  <r>
    <n v="1298"/>
    <n v="3"/>
    <x v="2"/>
    <n v="75482"/>
    <x v="2"/>
    <n v="149.32"/>
  </r>
  <r>
    <n v="1298"/>
    <n v="2"/>
    <x v="0"/>
    <n v="75482"/>
    <x v="2"/>
    <n v="177.01"/>
  </r>
  <r>
    <n v="1303"/>
    <n v="3"/>
    <x v="2"/>
    <n v="84074"/>
    <x v="0"/>
    <n v="35.159999999999997"/>
  </r>
  <r>
    <n v="1303"/>
    <n v="3"/>
    <x v="2"/>
    <n v="84074"/>
    <x v="0"/>
    <n v="75.17"/>
  </r>
  <r>
    <n v="1304"/>
    <n v="2"/>
    <x v="0"/>
    <n v="84084"/>
    <x v="0"/>
    <n v="1125.76"/>
  </r>
  <r>
    <n v="1305"/>
    <n v="1"/>
    <x v="1"/>
    <n v="84120"/>
    <x v="0"/>
    <n v="746.03"/>
  </r>
  <r>
    <n v="1307"/>
    <n v="3"/>
    <x v="2"/>
    <n v="97420"/>
    <x v="0"/>
    <n v="127.94"/>
  </r>
  <r>
    <n v="314"/>
    <n v="2"/>
    <x v="0"/>
    <n v="60130"/>
    <x v="2"/>
    <n v="88.84"/>
  </r>
  <r>
    <n v="314"/>
    <n v="3"/>
    <x v="2"/>
    <n v="60130"/>
    <x v="2"/>
    <n v="593.33000000000004"/>
  </r>
  <r>
    <n v="314"/>
    <n v="2"/>
    <x v="0"/>
    <n v="60130"/>
    <x v="2"/>
    <n v="48.3"/>
  </r>
  <r>
    <n v="314"/>
    <n v="2"/>
    <x v="0"/>
    <n v="60130"/>
    <x v="2"/>
    <n v="58.81"/>
  </r>
  <r>
    <n v="1315"/>
    <n v="2"/>
    <x v="0"/>
    <n v="80906"/>
    <x v="0"/>
    <n v="47.38"/>
  </r>
  <r>
    <n v="1316"/>
    <n v="2"/>
    <x v="0"/>
    <n v="80022"/>
    <x v="0"/>
    <n v="637.76"/>
  </r>
  <r>
    <n v="1316"/>
    <n v="3"/>
    <x v="2"/>
    <n v="80022"/>
    <x v="0"/>
    <n v="2156.06"/>
  </r>
  <r>
    <n v="1316"/>
    <n v="2"/>
    <x v="0"/>
    <n v="80022"/>
    <x v="0"/>
    <n v="333.04"/>
  </r>
  <r>
    <n v="1316"/>
    <n v="2"/>
    <x v="0"/>
    <n v="80022"/>
    <x v="0"/>
    <n v="472.44"/>
  </r>
  <r>
    <n v="1338"/>
    <n v="3"/>
    <x v="2"/>
    <n v="60623"/>
    <x v="2"/>
    <n v="18.73"/>
  </r>
  <r>
    <n v="1340"/>
    <n v="2"/>
    <x v="0"/>
    <n v="10170"/>
    <x v="1"/>
    <n v="20.46"/>
  </r>
  <r>
    <n v="1340"/>
    <n v="2"/>
    <x v="0"/>
    <n v="10170"/>
    <x v="1"/>
    <n v="21.41"/>
  </r>
  <r>
    <n v="1340"/>
    <n v="3"/>
    <x v="2"/>
    <n v="10170"/>
    <x v="1"/>
    <n v="135.77000000000001"/>
  </r>
  <r>
    <n v="1340"/>
    <n v="2"/>
    <x v="0"/>
    <n v="10170"/>
    <x v="1"/>
    <n v="55.43"/>
  </r>
  <r>
    <n v="1341"/>
    <n v="2"/>
    <x v="0"/>
    <n v="17201"/>
    <x v="1"/>
    <n v="931.87"/>
  </r>
  <r>
    <n v="1341"/>
    <n v="3"/>
    <x v="2"/>
    <n v="17201"/>
    <x v="1"/>
    <n v="38.89"/>
  </r>
  <r>
    <n v="1341"/>
    <n v="2"/>
    <x v="0"/>
    <n v="17201"/>
    <x v="1"/>
    <n v="45.12"/>
  </r>
  <r>
    <n v="1347"/>
    <n v="2"/>
    <x v="0"/>
    <n v="33511"/>
    <x v="3"/>
    <n v="90.45"/>
  </r>
  <r>
    <n v="1350"/>
    <n v="1"/>
    <x v="1"/>
    <n v="33055"/>
    <x v="3"/>
    <n v="240.21"/>
  </r>
  <r>
    <n v="1351"/>
    <n v="3"/>
    <x v="2"/>
    <n v="33063"/>
    <x v="3"/>
    <n v="59.79"/>
  </r>
  <r>
    <n v="1352"/>
    <n v="1"/>
    <x v="1"/>
    <n v="20746"/>
    <x v="1"/>
    <n v="1785.01"/>
  </r>
  <r>
    <n v="1354"/>
    <n v="2"/>
    <x v="0"/>
    <n v="76086"/>
    <x v="2"/>
    <n v="318.18"/>
  </r>
  <r>
    <n v="1354"/>
    <n v="2"/>
    <x v="0"/>
    <n v="76086"/>
    <x v="2"/>
    <n v="67.489999999999995"/>
  </r>
  <r>
    <n v="1357"/>
    <n v="3"/>
    <x v="2"/>
    <n v="78596"/>
    <x v="2"/>
    <n v="2.25"/>
  </r>
  <r>
    <n v="1357"/>
    <n v="3"/>
    <x v="2"/>
    <n v="78596"/>
    <x v="2"/>
    <n v="54.78"/>
  </r>
  <r>
    <n v="1360"/>
    <n v="1"/>
    <x v="1"/>
    <n v="52761"/>
    <x v="2"/>
    <n v="1050.08"/>
  </r>
  <r>
    <n v="1361"/>
    <n v="2"/>
    <x v="0"/>
    <n v="48101"/>
    <x v="2"/>
    <n v="33.82"/>
  </r>
  <r>
    <n v="1361"/>
    <n v="2"/>
    <x v="0"/>
    <n v="48101"/>
    <x v="2"/>
    <n v="612.91999999999996"/>
  </r>
  <r>
    <n v="1361"/>
    <n v="3"/>
    <x v="2"/>
    <n v="48101"/>
    <x v="2"/>
    <n v="78.989999999999995"/>
  </r>
  <r>
    <n v="1363"/>
    <n v="2"/>
    <x v="0"/>
    <n v="32707"/>
    <x v="3"/>
    <n v="29.08"/>
  </r>
  <r>
    <n v="1363"/>
    <n v="2"/>
    <x v="0"/>
    <n v="32707"/>
    <x v="3"/>
    <n v="2569.5700000000002"/>
  </r>
  <r>
    <n v="1364"/>
    <n v="2"/>
    <x v="0"/>
    <n v="20746"/>
    <x v="1"/>
    <n v="1345.33"/>
  </r>
  <r>
    <n v="1367"/>
    <n v="3"/>
    <x v="2"/>
    <n v="79424"/>
    <x v="2"/>
    <n v="2439.37"/>
  </r>
  <r>
    <n v="1368"/>
    <n v="2"/>
    <x v="0"/>
    <n v="75901"/>
    <x v="2"/>
    <n v="92.02"/>
  </r>
  <r>
    <n v="1369"/>
    <n v="2"/>
    <x v="0"/>
    <n v="76063"/>
    <x v="2"/>
    <n v="283.55"/>
  </r>
  <r>
    <n v="1374"/>
    <n v="2"/>
    <x v="0"/>
    <n v="95207"/>
    <x v="0"/>
    <n v="919.09"/>
  </r>
  <r>
    <n v="1380"/>
    <n v="2"/>
    <x v="0"/>
    <n v="3801"/>
    <x v="1"/>
    <n v="90.46"/>
  </r>
  <r>
    <n v="1383"/>
    <n v="1"/>
    <x v="1"/>
    <n v="84120"/>
    <x v="0"/>
    <n v="467.03"/>
  </r>
  <r>
    <n v="1384"/>
    <n v="2"/>
    <x v="0"/>
    <n v="22304"/>
    <x v="3"/>
    <n v="63.48"/>
  </r>
  <r>
    <n v="1384"/>
    <n v="2"/>
    <x v="0"/>
    <n v="22304"/>
    <x v="3"/>
    <n v="47.64"/>
  </r>
  <r>
    <n v="1389"/>
    <n v="1"/>
    <x v="1"/>
    <n v="94025"/>
    <x v="0"/>
    <n v="1545.58"/>
  </r>
  <r>
    <n v="1389"/>
    <n v="2"/>
    <x v="0"/>
    <n v="94025"/>
    <x v="0"/>
    <n v="353.1"/>
  </r>
  <r>
    <n v="1389"/>
    <n v="2"/>
    <x v="0"/>
    <n v="94025"/>
    <x v="0"/>
    <n v="2104.9899999999998"/>
  </r>
  <r>
    <n v="1390"/>
    <n v="2"/>
    <x v="0"/>
    <n v="95207"/>
    <x v="0"/>
    <n v="22.48"/>
  </r>
  <r>
    <n v="1390"/>
    <n v="3"/>
    <x v="2"/>
    <n v="95207"/>
    <x v="0"/>
    <n v="284.39"/>
  </r>
  <r>
    <n v="1391"/>
    <n v="2"/>
    <x v="0"/>
    <n v="94086"/>
    <x v="0"/>
    <n v="267.32"/>
  </r>
  <r>
    <n v="1391"/>
    <n v="2"/>
    <x v="0"/>
    <n v="94086"/>
    <x v="0"/>
    <n v="72.75"/>
  </r>
  <r>
    <n v="314"/>
    <n v="2"/>
    <x v="0"/>
    <n v="60130"/>
    <x v="2"/>
    <n v="69.959999999999994"/>
  </r>
  <r>
    <n v="314"/>
    <n v="3"/>
    <x v="2"/>
    <n v="60130"/>
    <x v="2"/>
    <n v="4354.55"/>
  </r>
  <r>
    <n v="314"/>
    <n v="2"/>
    <x v="0"/>
    <n v="60130"/>
    <x v="2"/>
    <n v="146.16999999999999"/>
  </r>
  <r>
    <n v="314"/>
    <n v="3"/>
    <x v="2"/>
    <n v="60130"/>
    <x v="2"/>
    <n v="96.96"/>
  </r>
  <r>
    <n v="314"/>
    <n v="3"/>
    <x v="2"/>
    <n v="60130"/>
    <x v="2"/>
    <n v="200.64"/>
  </r>
  <r>
    <n v="314"/>
    <n v="2"/>
    <x v="0"/>
    <n v="60130"/>
    <x v="2"/>
    <n v="72.760000000000005"/>
  </r>
  <r>
    <n v="314"/>
    <n v="3"/>
    <x v="2"/>
    <n v="60130"/>
    <x v="2"/>
    <n v="3722.41"/>
  </r>
  <r>
    <n v="314"/>
    <n v="3"/>
    <x v="2"/>
    <n v="60130"/>
    <x v="2"/>
    <n v="95.1"/>
  </r>
  <r>
    <n v="314"/>
    <n v="1"/>
    <x v="1"/>
    <n v="60130"/>
    <x v="2"/>
    <n v="734.74"/>
  </r>
  <r>
    <n v="314"/>
    <n v="2"/>
    <x v="0"/>
    <n v="60130"/>
    <x v="2"/>
    <n v="1882.87"/>
  </r>
  <r>
    <n v="314"/>
    <n v="2"/>
    <x v="0"/>
    <n v="60130"/>
    <x v="2"/>
    <n v="8834.58"/>
  </r>
  <r>
    <n v="314"/>
    <n v="1"/>
    <x v="1"/>
    <n v="60130"/>
    <x v="2"/>
    <n v="494.49"/>
  </r>
  <r>
    <n v="314"/>
    <n v="1"/>
    <x v="1"/>
    <n v="60130"/>
    <x v="2"/>
    <n v="17.309999999999999"/>
  </r>
  <r>
    <n v="314"/>
    <n v="2"/>
    <x v="0"/>
    <n v="60130"/>
    <x v="2"/>
    <n v="23.56"/>
  </r>
  <r>
    <n v="314"/>
    <n v="2"/>
    <x v="0"/>
    <n v="60130"/>
    <x v="2"/>
    <n v="130.74"/>
  </r>
  <r>
    <n v="314"/>
    <n v="2"/>
    <x v="0"/>
    <n v="60130"/>
    <x v="2"/>
    <n v="49.87"/>
  </r>
  <r>
    <n v="314"/>
    <n v="3"/>
    <x v="2"/>
    <n v="60130"/>
    <x v="2"/>
    <n v="356.92"/>
  </r>
  <r>
    <n v="314"/>
    <n v="3"/>
    <x v="2"/>
    <n v="60130"/>
    <x v="2"/>
    <n v="136.16"/>
  </r>
  <r>
    <n v="314"/>
    <n v="2"/>
    <x v="0"/>
    <n v="60130"/>
    <x v="2"/>
    <n v="24.18"/>
  </r>
  <r>
    <n v="314"/>
    <n v="2"/>
    <x v="0"/>
    <n v="60130"/>
    <x v="2"/>
    <n v="322.77"/>
  </r>
  <r>
    <n v="314"/>
    <n v="2"/>
    <x v="0"/>
    <n v="60130"/>
    <x v="2"/>
    <n v="65.09"/>
  </r>
  <r>
    <n v="314"/>
    <n v="1"/>
    <x v="1"/>
    <n v="60130"/>
    <x v="2"/>
    <n v="98.96"/>
  </r>
  <r>
    <n v="314"/>
    <n v="2"/>
    <x v="0"/>
    <n v="60130"/>
    <x v="2"/>
    <n v="6968.9"/>
  </r>
  <r>
    <n v="314"/>
    <n v="2"/>
    <x v="0"/>
    <n v="60130"/>
    <x v="2"/>
    <n v="33.65"/>
  </r>
  <r>
    <n v="314"/>
    <n v="2"/>
    <x v="0"/>
    <n v="60130"/>
    <x v="2"/>
    <n v="85.64"/>
  </r>
  <r>
    <n v="314"/>
    <n v="2"/>
    <x v="0"/>
    <n v="60130"/>
    <x v="2"/>
    <n v="2508.15"/>
  </r>
  <r>
    <n v="314"/>
    <n v="2"/>
    <x v="0"/>
    <n v="60130"/>
    <x v="2"/>
    <n v="225.62"/>
  </r>
  <r>
    <n v="314"/>
    <n v="1"/>
    <x v="1"/>
    <n v="60130"/>
    <x v="2"/>
    <n v="360.03"/>
  </r>
  <r>
    <n v="314"/>
    <n v="1"/>
    <x v="1"/>
    <n v="60130"/>
    <x v="2"/>
    <n v="260.01"/>
  </r>
  <r>
    <n v="314"/>
    <n v="3"/>
    <x v="2"/>
    <n v="60130"/>
    <x v="2"/>
    <n v="273.79000000000002"/>
  </r>
  <r>
    <n v="314"/>
    <n v="2"/>
    <x v="0"/>
    <n v="60130"/>
    <x v="2"/>
    <n v="44.62"/>
  </r>
  <r>
    <n v="314"/>
    <n v="3"/>
    <x v="2"/>
    <n v="60130"/>
    <x v="2"/>
    <n v="84.59"/>
  </r>
  <r>
    <n v="314"/>
    <n v="1"/>
    <x v="1"/>
    <n v="60130"/>
    <x v="2"/>
    <n v="1094.33"/>
  </r>
  <r>
    <n v="314"/>
    <n v="1"/>
    <x v="1"/>
    <n v="60130"/>
    <x v="2"/>
    <n v="389.97"/>
  </r>
  <r>
    <n v="314"/>
    <n v="1"/>
    <x v="1"/>
    <n v="60130"/>
    <x v="2"/>
    <n v="113.68"/>
  </r>
  <r>
    <n v="314"/>
    <n v="2"/>
    <x v="0"/>
    <n v="60130"/>
    <x v="2"/>
    <n v="281.75"/>
  </r>
  <r>
    <n v="314"/>
    <n v="3"/>
    <x v="2"/>
    <n v="60130"/>
    <x v="2"/>
    <n v="1531.31"/>
  </r>
  <r>
    <n v="314"/>
    <n v="2"/>
    <x v="0"/>
    <n v="60130"/>
    <x v="2"/>
    <n v="710.36"/>
  </r>
  <r>
    <n v="314"/>
    <n v="3"/>
    <x v="2"/>
    <n v="60130"/>
    <x v="2"/>
    <n v="80.2"/>
  </r>
  <r>
    <n v="314"/>
    <n v="2"/>
    <x v="0"/>
    <n v="60130"/>
    <x v="2"/>
    <n v="202.98"/>
  </r>
  <r>
    <n v="314"/>
    <n v="2"/>
    <x v="0"/>
    <n v="60130"/>
    <x v="2"/>
    <n v="10.86"/>
  </r>
  <r>
    <n v="314"/>
    <n v="1"/>
    <x v="1"/>
    <n v="60130"/>
    <x v="2"/>
    <n v="257.48"/>
  </r>
  <r>
    <n v="314"/>
    <n v="3"/>
    <x v="2"/>
    <n v="60130"/>
    <x v="2"/>
    <n v="3194.99"/>
  </r>
  <r>
    <n v="314"/>
    <n v="2"/>
    <x v="0"/>
    <n v="60130"/>
    <x v="2"/>
    <n v="56.4"/>
  </r>
  <r>
    <n v="314"/>
    <n v="3"/>
    <x v="2"/>
    <n v="60130"/>
    <x v="2"/>
    <n v="257.52"/>
  </r>
  <r>
    <n v="314"/>
    <n v="2"/>
    <x v="0"/>
    <n v="60130"/>
    <x v="2"/>
    <n v="1488.51"/>
  </r>
  <r>
    <n v="314"/>
    <n v="2"/>
    <x v="0"/>
    <n v="60130"/>
    <x v="2"/>
    <n v="801.93"/>
  </r>
  <r>
    <n v="314"/>
    <n v="2"/>
    <x v="0"/>
    <n v="60130"/>
    <x v="2"/>
    <n v="3855.28"/>
  </r>
  <r>
    <n v="314"/>
    <n v="3"/>
    <x v="2"/>
    <n v="60130"/>
    <x v="2"/>
    <n v="1225.5999999999999"/>
  </r>
  <r>
    <n v="314"/>
    <n v="1"/>
    <x v="1"/>
    <n v="60130"/>
    <x v="2"/>
    <n v="1400.53"/>
  </r>
  <r>
    <n v="314"/>
    <n v="2"/>
    <x v="0"/>
    <n v="60130"/>
    <x v="2"/>
    <n v="1769.91"/>
  </r>
  <r>
    <n v="314"/>
    <n v="1"/>
    <x v="1"/>
    <n v="60130"/>
    <x v="2"/>
    <n v="1232.01"/>
  </r>
  <r>
    <n v="314"/>
    <n v="2"/>
    <x v="0"/>
    <n v="60130"/>
    <x v="2"/>
    <n v="506.38"/>
  </r>
  <r>
    <n v="314"/>
    <n v="2"/>
    <x v="0"/>
    <n v="60130"/>
    <x v="2"/>
    <n v="1042.72"/>
  </r>
  <r>
    <n v="314"/>
    <n v="2"/>
    <x v="0"/>
    <n v="60130"/>
    <x v="2"/>
    <n v="73.290000000000006"/>
  </r>
  <r>
    <n v="314"/>
    <n v="1"/>
    <x v="1"/>
    <n v="60130"/>
    <x v="2"/>
    <n v="2961.32"/>
  </r>
  <r>
    <n v="1502"/>
    <n v="2"/>
    <x v="0"/>
    <n v="33065"/>
    <x v="3"/>
    <n v="361.72"/>
  </r>
  <r>
    <n v="1502"/>
    <n v="2"/>
    <x v="0"/>
    <n v="33065"/>
    <x v="3"/>
    <n v="1373.47"/>
  </r>
  <r>
    <n v="1502"/>
    <n v="3"/>
    <x v="2"/>
    <n v="33065"/>
    <x v="3"/>
    <n v="91.92"/>
  </r>
  <r>
    <n v="1505"/>
    <n v="3"/>
    <x v="2"/>
    <n v="77840"/>
    <x v="2"/>
    <n v="6.5"/>
  </r>
  <r>
    <n v="1511"/>
    <n v="2"/>
    <x v="0"/>
    <n v="47302"/>
    <x v="2"/>
    <n v="40.369999999999997"/>
  </r>
  <r>
    <n v="1519"/>
    <n v="2"/>
    <x v="0"/>
    <n v="4210"/>
    <x v="1"/>
    <n v="68.56"/>
  </r>
  <r>
    <n v="1522"/>
    <n v="1"/>
    <x v="1"/>
    <n v="55305"/>
    <x v="2"/>
    <n v="20.79"/>
  </r>
  <r>
    <n v="1526"/>
    <n v="2"/>
    <x v="0"/>
    <n v="35211"/>
    <x v="3"/>
    <n v="67.91"/>
  </r>
  <r>
    <n v="1527"/>
    <n v="2"/>
    <x v="0"/>
    <n v="35601"/>
    <x v="3"/>
    <n v="87.89"/>
  </r>
  <r>
    <n v="1527"/>
    <n v="3"/>
    <x v="2"/>
    <n v="35601"/>
    <x v="3"/>
    <n v="3.53"/>
  </r>
  <r>
    <n v="1527"/>
    <n v="3"/>
    <x v="2"/>
    <n v="35601"/>
    <x v="3"/>
    <n v="706.56"/>
  </r>
  <r>
    <n v="1528"/>
    <n v="2"/>
    <x v="0"/>
    <n v="27288"/>
    <x v="3"/>
    <n v="13121.07"/>
  </r>
  <r>
    <n v="1531"/>
    <n v="2"/>
    <x v="0"/>
    <n v="32137"/>
    <x v="3"/>
    <n v="110.93"/>
  </r>
  <r>
    <n v="1533"/>
    <n v="3"/>
    <x v="2"/>
    <n v="63130"/>
    <x v="2"/>
    <n v="118.35"/>
  </r>
  <r>
    <n v="1533"/>
    <n v="2"/>
    <x v="0"/>
    <n v="63130"/>
    <x v="2"/>
    <n v="739.07"/>
  </r>
  <r>
    <n v="1548"/>
    <n v="3"/>
    <x v="2"/>
    <n v="47374"/>
    <x v="2"/>
    <n v="25.85"/>
  </r>
  <r>
    <n v="1551"/>
    <n v="2"/>
    <x v="0"/>
    <n v="39530"/>
    <x v="3"/>
    <n v="119.37"/>
  </r>
  <r>
    <n v="1552"/>
    <n v="1"/>
    <x v="1"/>
    <n v="39056"/>
    <x v="3"/>
    <n v="207.22"/>
  </r>
  <r>
    <n v="1553"/>
    <n v="2"/>
    <x v="0"/>
    <n v="38701"/>
    <x v="3"/>
    <n v="257.92"/>
  </r>
  <r>
    <n v="1554"/>
    <n v="2"/>
    <x v="0"/>
    <n v="39503"/>
    <x v="3"/>
    <n v="179.51"/>
  </r>
  <r>
    <n v="1554"/>
    <n v="1"/>
    <x v="1"/>
    <n v="39503"/>
    <x v="3"/>
    <n v="193.88"/>
  </r>
  <r>
    <n v="1556"/>
    <n v="2"/>
    <x v="0"/>
    <n v="22304"/>
    <x v="3"/>
    <n v="990.25"/>
  </r>
  <r>
    <n v="1556"/>
    <n v="2"/>
    <x v="0"/>
    <n v="22304"/>
    <x v="3"/>
    <n v="83.93"/>
  </r>
  <r>
    <n v="1557"/>
    <n v="2"/>
    <x v="0"/>
    <n v="22003"/>
    <x v="3"/>
    <n v="336.92"/>
  </r>
  <r>
    <n v="1557"/>
    <n v="3"/>
    <x v="2"/>
    <n v="22003"/>
    <x v="3"/>
    <n v="32.76"/>
  </r>
  <r>
    <n v="1559"/>
    <n v="1"/>
    <x v="1"/>
    <n v="24060"/>
    <x v="3"/>
    <n v="114.91"/>
  </r>
  <r>
    <n v="1561"/>
    <n v="2"/>
    <x v="0"/>
    <n v="76063"/>
    <x v="2"/>
    <n v="934.52"/>
  </r>
  <r>
    <n v="1561"/>
    <n v="1"/>
    <x v="1"/>
    <n v="76063"/>
    <x v="2"/>
    <n v="730.37"/>
  </r>
  <r>
    <n v="1574"/>
    <n v="3"/>
    <x v="2"/>
    <n v="28314"/>
    <x v="3"/>
    <n v="1132.8399999999999"/>
  </r>
  <r>
    <n v="1580"/>
    <n v="2"/>
    <x v="0"/>
    <n v="4901"/>
    <x v="1"/>
    <n v="143.63"/>
  </r>
  <r>
    <n v="1590"/>
    <n v="1"/>
    <x v="1"/>
    <n v="44094"/>
    <x v="1"/>
    <n v="73.040000000000006"/>
  </r>
  <r>
    <n v="1593"/>
    <n v="2"/>
    <x v="0"/>
    <n v="74006"/>
    <x v="2"/>
    <n v="33.35"/>
  </r>
  <r>
    <n v="1595"/>
    <n v="1"/>
    <x v="1"/>
    <n v="25705"/>
    <x v="1"/>
    <n v="60.24"/>
  </r>
  <r>
    <n v="1595"/>
    <n v="1"/>
    <x v="1"/>
    <n v="25705"/>
    <x v="1"/>
    <n v="1081.54"/>
  </r>
  <r>
    <n v="1595"/>
    <n v="2"/>
    <x v="0"/>
    <n v="25705"/>
    <x v="1"/>
    <n v="73.55"/>
  </r>
  <r>
    <n v="1602"/>
    <n v="2"/>
    <x v="0"/>
    <n v="20601"/>
    <x v="1"/>
    <n v="29.57"/>
  </r>
  <r>
    <n v="1603"/>
    <n v="2"/>
    <x v="0"/>
    <n v="11598"/>
    <x v="1"/>
    <n v="101.71"/>
  </r>
  <r>
    <n v="1603"/>
    <n v="1"/>
    <x v="1"/>
    <n v="11598"/>
    <x v="1"/>
    <n v="1766.68"/>
  </r>
  <r>
    <n v="1606"/>
    <n v="2"/>
    <x v="0"/>
    <n v="11010"/>
    <x v="1"/>
    <n v="29.02"/>
  </r>
  <r>
    <n v="1606"/>
    <n v="3"/>
    <x v="2"/>
    <n v="11010"/>
    <x v="1"/>
    <n v="355.92"/>
  </r>
  <r>
    <n v="1606"/>
    <n v="3"/>
    <x v="2"/>
    <n v="11010"/>
    <x v="1"/>
    <n v="105.75"/>
  </r>
  <r>
    <n v="1607"/>
    <n v="2"/>
    <x v="0"/>
    <n v="11520"/>
    <x v="1"/>
    <n v="63.93"/>
  </r>
  <r>
    <n v="1607"/>
    <n v="2"/>
    <x v="0"/>
    <n v="11520"/>
    <x v="1"/>
    <n v="37.700000000000003"/>
  </r>
  <r>
    <n v="1609"/>
    <n v="2"/>
    <x v="0"/>
    <n v="95823"/>
    <x v="0"/>
    <n v="75.81"/>
  </r>
  <r>
    <n v="1609"/>
    <n v="2"/>
    <x v="0"/>
    <n v="95823"/>
    <x v="0"/>
    <n v="2630"/>
  </r>
  <r>
    <n v="314"/>
    <n v="3"/>
    <x v="2"/>
    <n v="60130"/>
    <x v="2"/>
    <n v="101.73"/>
  </r>
  <r>
    <n v="1618"/>
    <n v="2"/>
    <x v="0"/>
    <n v="46322"/>
    <x v="2"/>
    <n v="333.02"/>
  </r>
  <r>
    <n v="1620"/>
    <n v="3"/>
    <x v="2"/>
    <n v="17602"/>
    <x v="1"/>
    <n v="27.76"/>
  </r>
  <r>
    <n v="1623"/>
    <n v="2"/>
    <x v="0"/>
    <n v="46375"/>
    <x v="2"/>
    <n v="924.8"/>
  </r>
  <r>
    <n v="1623"/>
    <n v="3"/>
    <x v="2"/>
    <n v="46375"/>
    <x v="2"/>
    <n v="169.46"/>
  </r>
  <r>
    <n v="1623"/>
    <n v="2"/>
    <x v="0"/>
    <n v="46375"/>
    <x v="2"/>
    <n v="14.77"/>
  </r>
  <r>
    <n v="1625"/>
    <n v="3"/>
    <x v="2"/>
    <n v="11542"/>
    <x v="1"/>
    <n v="438.33"/>
  </r>
  <r>
    <n v="1625"/>
    <n v="2"/>
    <x v="0"/>
    <n v="11542"/>
    <x v="1"/>
    <n v="38.11"/>
  </r>
  <r>
    <n v="1625"/>
    <n v="2"/>
    <x v="0"/>
    <n v="11542"/>
    <x v="1"/>
    <n v="724.57"/>
  </r>
  <r>
    <n v="1625"/>
    <n v="1"/>
    <x v="1"/>
    <n v="11542"/>
    <x v="1"/>
    <n v="111.86"/>
  </r>
  <r>
    <n v="1627"/>
    <n v="2"/>
    <x v="0"/>
    <n v="37743"/>
    <x v="3"/>
    <n v="18.489999999999998"/>
  </r>
  <r>
    <n v="1632"/>
    <n v="1"/>
    <x v="1"/>
    <n v="39401"/>
    <x v="3"/>
    <n v="16.07"/>
  </r>
  <r>
    <n v="1632"/>
    <n v="2"/>
    <x v="0"/>
    <n v="39401"/>
    <x v="3"/>
    <n v="25.26"/>
  </r>
  <r>
    <n v="1633"/>
    <n v="3"/>
    <x v="2"/>
    <n v="38637"/>
    <x v="3"/>
    <n v="581.08000000000004"/>
  </r>
  <r>
    <n v="1634"/>
    <n v="3"/>
    <x v="2"/>
    <n v="39212"/>
    <x v="3"/>
    <n v="27.53"/>
  </r>
  <r>
    <n v="1636"/>
    <n v="3"/>
    <x v="2"/>
    <n v="93905"/>
    <x v="0"/>
    <n v="558.41"/>
  </r>
  <r>
    <n v="1636"/>
    <n v="2"/>
    <x v="0"/>
    <n v="93905"/>
    <x v="0"/>
    <n v="290.22000000000003"/>
  </r>
  <r>
    <n v="1636"/>
    <n v="1"/>
    <x v="1"/>
    <n v="93905"/>
    <x v="0"/>
    <n v="1129.67"/>
  </r>
  <r>
    <n v="1639"/>
    <n v="2"/>
    <x v="0"/>
    <n v="6901"/>
    <x v="1"/>
    <n v="136.25"/>
  </r>
  <r>
    <n v="1644"/>
    <n v="1"/>
    <x v="1"/>
    <n v="77546"/>
    <x v="2"/>
    <n v="34.97"/>
  </r>
  <r>
    <n v="1646"/>
    <n v="2"/>
    <x v="0"/>
    <n v="11714"/>
    <x v="1"/>
    <n v="308.86"/>
  </r>
  <r>
    <n v="1648"/>
    <n v="2"/>
    <x v="0"/>
    <n v="60098"/>
    <x v="2"/>
    <n v="485.01"/>
  </r>
  <r>
    <n v="1648"/>
    <n v="2"/>
    <x v="0"/>
    <n v="60098"/>
    <x v="2"/>
    <n v="981.65"/>
  </r>
  <r>
    <n v="1649"/>
    <n v="2"/>
    <x v="0"/>
    <n v="11598"/>
    <x v="1"/>
    <n v="1748.69"/>
  </r>
  <r>
    <n v="1650"/>
    <n v="3"/>
    <x v="2"/>
    <n v="27203"/>
    <x v="3"/>
    <n v="1894.45"/>
  </r>
  <r>
    <n v="1650"/>
    <n v="2"/>
    <x v="0"/>
    <n v="27203"/>
    <x v="3"/>
    <n v="200.72"/>
  </r>
  <r>
    <n v="1650"/>
    <n v="3"/>
    <x v="2"/>
    <n v="27203"/>
    <x v="3"/>
    <n v="36.82"/>
  </r>
  <r>
    <n v="1653"/>
    <n v="2"/>
    <x v="0"/>
    <n v="91360"/>
    <x v="0"/>
    <n v="205.98"/>
  </r>
  <r>
    <n v="1653"/>
    <n v="3"/>
    <x v="2"/>
    <n v="91360"/>
    <x v="0"/>
    <n v="70.06"/>
  </r>
  <r>
    <n v="1665"/>
    <n v="2"/>
    <x v="0"/>
    <n v="92653"/>
    <x v="0"/>
    <n v="46.23"/>
  </r>
  <r>
    <n v="1670"/>
    <n v="3"/>
    <x v="2"/>
    <n v="24060"/>
    <x v="3"/>
    <n v="279.27999999999997"/>
  </r>
  <r>
    <n v="1670"/>
    <n v="2"/>
    <x v="0"/>
    <n v="24060"/>
    <x v="3"/>
    <n v="81.819999999999993"/>
  </r>
  <r>
    <n v="1671"/>
    <n v="2"/>
    <x v="0"/>
    <n v="22015"/>
    <x v="3"/>
    <n v="13.16"/>
  </r>
  <r>
    <n v="1671"/>
    <n v="2"/>
    <x v="0"/>
    <n v="22015"/>
    <x v="3"/>
    <n v="2441.27"/>
  </r>
  <r>
    <n v="1672"/>
    <n v="1"/>
    <x v="1"/>
    <n v="22901"/>
    <x v="3"/>
    <n v="303.58999999999997"/>
  </r>
  <r>
    <n v="1672"/>
    <n v="2"/>
    <x v="0"/>
    <n v="22901"/>
    <x v="3"/>
    <n v="11.13"/>
  </r>
  <r>
    <n v="1679"/>
    <n v="1"/>
    <x v="1"/>
    <n v="45324"/>
    <x v="1"/>
    <n v="46.94"/>
  </r>
  <r>
    <n v="1680"/>
    <n v="2"/>
    <x v="0"/>
    <n v="45014"/>
    <x v="1"/>
    <n v="26.18"/>
  </r>
  <r>
    <n v="1680"/>
    <n v="1"/>
    <x v="1"/>
    <n v="45014"/>
    <x v="1"/>
    <n v="31.54"/>
  </r>
  <r>
    <n v="1682"/>
    <n v="1"/>
    <x v="1"/>
    <n v="60611"/>
    <x v="2"/>
    <n v="4634.6899999999996"/>
  </r>
  <r>
    <n v="1682"/>
    <n v="2"/>
    <x v="0"/>
    <n v="60611"/>
    <x v="2"/>
    <n v="7304.03"/>
  </r>
  <r>
    <n v="1683"/>
    <n v="1"/>
    <x v="1"/>
    <n v="77301"/>
    <x v="2"/>
    <n v="632.65"/>
  </r>
  <r>
    <n v="1683"/>
    <n v="2"/>
    <x v="0"/>
    <n v="77301"/>
    <x v="2"/>
    <n v="290.98"/>
  </r>
  <r>
    <n v="1686"/>
    <n v="1"/>
    <x v="1"/>
    <n v="60123"/>
    <x v="2"/>
    <n v="21.77"/>
  </r>
  <r>
    <n v="1689"/>
    <n v="2"/>
    <x v="0"/>
    <n v="46322"/>
    <x v="2"/>
    <n v="627.78"/>
  </r>
  <r>
    <n v="1690"/>
    <n v="3"/>
    <x v="2"/>
    <n v="17112"/>
    <x v="1"/>
    <n v="56.24"/>
  </r>
  <r>
    <n v="1690"/>
    <n v="2"/>
    <x v="0"/>
    <n v="17112"/>
    <x v="1"/>
    <n v="283.44"/>
  </r>
  <r>
    <n v="1692"/>
    <n v="2"/>
    <x v="0"/>
    <n v="67114"/>
    <x v="2"/>
    <n v="582.20000000000005"/>
  </r>
  <r>
    <n v="1693"/>
    <n v="2"/>
    <x v="0"/>
    <n v="20190"/>
    <x v="3"/>
    <n v="171.93"/>
  </r>
  <r>
    <n v="1693"/>
    <n v="2"/>
    <x v="0"/>
    <n v="20190"/>
    <x v="3"/>
    <n v="35.19"/>
  </r>
  <r>
    <n v="1697"/>
    <n v="2"/>
    <x v="0"/>
    <n v="71901"/>
    <x v="3"/>
    <n v="296.75"/>
  </r>
  <r>
    <n v="1699"/>
    <n v="2"/>
    <x v="0"/>
    <n v="19057"/>
    <x v="1"/>
    <n v="1008.53"/>
  </r>
  <r>
    <n v="1699"/>
    <n v="2"/>
    <x v="0"/>
    <n v="19057"/>
    <x v="1"/>
    <n v="53.42"/>
  </r>
  <r>
    <n v="1702"/>
    <n v="2"/>
    <x v="0"/>
    <n v="39301"/>
    <x v="3"/>
    <n v="8.49"/>
  </r>
  <r>
    <n v="1702"/>
    <n v="2"/>
    <x v="0"/>
    <n v="39301"/>
    <x v="3"/>
    <n v="324.62"/>
  </r>
  <r>
    <n v="1708"/>
    <n v="2"/>
    <x v="0"/>
    <n v="44118"/>
    <x v="1"/>
    <n v="40.93"/>
  </r>
  <r>
    <n v="1708"/>
    <n v="3"/>
    <x v="2"/>
    <n v="44118"/>
    <x v="1"/>
    <n v="110.71"/>
  </r>
  <r>
    <n v="1709"/>
    <n v="2"/>
    <x v="0"/>
    <n v="19464"/>
    <x v="1"/>
    <n v="8.7899999999999991"/>
  </r>
  <r>
    <n v="1709"/>
    <n v="2"/>
    <x v="0"/>
    <n v="19464"/>
    <x v="1"/>
    <n v="199.43"/>
  </r>
  <r>
    <n v="1711"/>
    <n v="1"/>
    <x v="1"/>
    <n v="30062"/>
    <x v="3"/>
    <n v="3292.02"/>
  </r>
  <r>
    <n v="1712"/>
    <n v="2"/>
    <x v="0"/>
    <n v="30907"/>
    <x v="3"/>
    <n v="2051.6799999999998"/>
  </r>
  <r>
    <n v="1713"/>
    <n v="3"/>
    <x v="2"/>
    <n v="30265"/>
    <x v="3"/>
    <n v="5295.03"/>
  </r>
  <r>
    <n v="1718"/>
    <n v="1"/>
    <x v="1"/>
    <n v="27529"/>
    <x v="3"/>
    <n v="80.27"/>
  </r>
  <r>
    <n v="1719"/>
    <n v="3"/>
    <x v="2"/>
    <n v="35473"/>
    <x v="3"/>
    <n v="174.5"/>
  </r>
  <r>
    <n v="1721"/>
    <n v="2"/>
    <x v="0"/>
    <n v="72401"/>
    <x v="3"/>
    <n v="26.01"/>
  </r>
  <r>
    <n v="1723"/>
    <n v="3"/>
    <x v="2"/>
    <n v="92037"/>
    <x v="0"/>
    <n v="46.85"/>
  </r>
  <r>
    <n v="1723"/>
    <n v="2"/>
    <x v="0"/>
    <n v="92037"/>
    <x v="0"/>
    <n v="93.57"/>
  </r>
  <r>
    <n v="1723"/>
    <n v="2"/>
    <x v="0"/>
    <n v="92037"/>
    <x v="0"/>
    <n v="2694.49"/>
  </r>
  <r>
    <n v="1723"/>
    <n v="2"/>
    <x v="0"/>
    <n v="92037"/>
    <x v="0"/>
    <n v="2814.57"/>
  </r>
  <r>
    <n v="1725"/>
    <n v="3"/>
    <x v="2"/>
    <n v="43026"/>
    <x v="1"/>
    <n v="88.85"/>
  </r>
  <r>
    <n v="1727"/>
    <n v="2"/>
    <x v="0"/>
    <n v="44240"/>
    <x v="1"/>
    <n v="24.44"/>
  </r>
  <r>
    <n v="1728"/>
    <n v="2"/>
    <x v="0"/>
    <n v="45429"/>
    <x v="1"/>
    <n v="21.86"/>
  </r>
  <r>
    <n v="1730"/>
    <n v="3"/>
    <x v="2"/>
    <n v="83843"/>
    <x v="0"/>
    <n v="652.84"/>
  </r>
  <r>
    <n v="1733"/>
    <n v="2"/>
    <x v="0"/>
    <n v="20012"/>
    <x v="1"/>
    <n v="12750.99"/>
  </r>
  <r>
    <n v="1733"/>
    <n v="2"/>
    <x v="0"/>
    <n v="20012"/>
    <x v="1"/>
    <n v="20.54"/>
  </r>
  <r>
    <n v="1733"/>
    <n v="2"/>
    <x v="0"/>
    <n v="20012"/>
    <x v="1"/>
    <n v="250.5"/>
  </r>
  <r>
    <n v="1734"/>
    <n v="2"/>
    <x v="0"/>
    <n v="10528"/>
    <x v="1"/>
    <n v="221.24"/>
  </r>
  <r>
    <n v="1734"/>
    <n v="2"/>
    <x v="0"/>
    <n v="10528"/>
    <x v="1"/>
    <n v="46.65"/>
  </r>
  <r>
    <n v="1734"/>
    <n v="3"/>
    <x v="2"/>
    <n v="10528"/>
    <x v="1"/>
    <n v="151.27000000000001"/>
  </r>
  <r>
    <n v="1735"/>
    <n v="2"/>
    <x v="0"/>
    <n v="11550"/>
    <x v="1"/>
    <n v="10.51"/>
  </r>
  <r>
    <n v="1737"/>
    <n v="1"/>
    <x v="1"/>
    <n v="27529"/>
    <x v="3"/>
    <n v="74.930000000000007"/>
  </r>
  <r>
    <n v="1737"/>
    <n v="2"/>
    <x v="0"/>
    <n v="27529"/>
    <x v="3"/>
    <n v="25.37"/>
  </r>
  <r>
    <n v="1738"/>
    <n v="3"/>
    <x v="2"/>
    <n v="28052"/>
    <x v="3"/>
    <n v="6963.67"/>
  </r>
  <r>
    <n v="1738"/>
    <n v="2"/>
    <x v="0"/>
    <n v="28052"/>
    <x v="3"/>
    <n v="130.91"/>
  </r>
  <r>
    <n v="1739"/>
    <n v="1"/>
    <x v="1"/>
    <n v="27534"/>
    <x v="3"/>
    <n v="160.16999999999999"/>
  </r>
  <r>
    <n v="1743"/>
    <n v="3"/>
    <x v="2"/>
    <n v="77546"/>
    <x v="2"/>
    <n v="7.47"/>
  </r>
  <r>
    <n v="1745"/>
    <n v="2"/>
    <x v="0"/>
    <n v="30305"/>
    <x v="3"/>
    <n v="370.81"/>
  </r>
  <r>
    <n v="1745"/>
    <n v="1"/>
    <x v="1"/>
    <n v="30305"/>
    <x v="3"/>
    <n v="119.99"/>
  </r>
  <r>
    <n v="1745"/>
    <n v="1"/>
    <x v="1"/>
    <n v="30305"/>
    <x v="3"/>
    <n v="11.41"/>
  </r>
  <r>
    <n v="1745"/>
    <n v="3"/>
    <x v="2"/>
    <n v="30305"/>
    <x v="3"/>
    <n v="650.70000000000005"/>
  </r>
  <r>
    <n v="1748"/>
    <n v="1"/>
    <x v="1"/>
    <n v="73703"/>
    <x v="2"/>
    <n v="680.39"/>
  </r>
  <r>
    <n v="1749"/>
    <n v="2"/>
    <x v="0"/>
    <n v="73505"/>
    <x v="2"/>
    <n v="75.52"/>
  </r>
  <r>
    <n v="1749"/>
    <n v="1"/>
    <x v="1"/>
    <n v="73505"/>
    <x v="2"/>
    <n v="66.12"/>
  </r>
  <r>
    <n v="1754"/>
    <n v="3"/>
    <x v="2"/>
    <n v="90503"/>
    <x v="0"/>
    <n v="3.07"/>
  </r>
  <r>
    <n v="1754"/>
    <n v="3"/>
    <x v="2"/>
    <n v="90503"/>
    <x v="0"/>
    <n v="255.83"/>
  </r>
  <r>
    <n v="1754"/>
    <n v="3"/>
    <x v="2"/>
    <n v="90503"/>
    <x v="0"/>
    <n v="421.18"/>
  </r>
  <r>
    <n v="1764"/>
    <n v="3"/>
    <x v="2"/>
    <n v="34698"/>
    <x v="3"/>
    <n v="1377.46"/>
  </r>
  <r>
    <n v="1764"/>
    <n v="1"/>
    <x v="1"/>
    <n v="34698"/>
    <x v="3"/>
    <n v="852.53"/>
  </r>
  <r>
    <n v="1764"/>
    <n v="1"/>
    <x v="1"/>
    <n v="34698"/>
    <x v="3"/>
    <n v="219.66"/>
  </r>
  <r>
    <n v="1765"/>
    <n v="2"/>
    <x v="0"/>
    <n v="63141"/>
    <x v="2"/>
    <n v="33.950000000000003"/>
  </r>
  <r>
    <n v="1767"/>
    <n v="3"/>
    <x v="2"/>
    <n v="30265"/>
    <x v="3"/>
    <n v="3267.55"/>
  </r>
  <r>
    <n v="1771"/>
    <n v="2"/>
    <x v="0"/>
    <n v="61032"/>
    <x v="2"/>
    <n v="627.04"/>
  </r>
  <r>
    <n v="1775"/>
    <n v="2"/>
    <x v="0"/>
    <n v="46614"/>
    <x v="2"/>
    <n v="110.19"/>
  </r>
  <r>
    <n v="1776"/>
    <n v="2"/>
    <x v="0"/>
    <n v="47802"/>
    <x v="2"/>
    <n v="561.05999999999995"/>
  </r>
  <r>
    <n v="1777"/>
    <n v="2"/>
    <x v="0"/>
    <n v="46383"/>
    <x v="2"/>
    <n v="11434.33"/>
  </r>
  <r>
    <n v="1777"/>
    <n v="2"/>
    <x v="0"/>
    <n v="46383"/>
    <x v="2"/>
    <n v="3229.24"/>
  </r>
  <r>
    <n v="1777"/>
    <n v="1"/>
    <x v="1"/>
    <n v="46383"/>
    <x v="2"/>
    <n v="101.13"/>
  </r>
  <r>
    <n v="1778"/>
    <n v="3"/>
    <x v="2"/>
    <n v="47906"/>
    <x v="2"/>
    <n v="50.28"/>
  </r>
  <r>
    <n v="1778"/>
    <n v="2"/>
    <x v="0"/>
    <n v="47906"/>
    <x v="2"/>
    <n v="2570.4499999999998"/>
  </r>
  <r>
    <n v="1781"/>
    <n v="2"/>
    <x v="0"/>
    <n v="94070"/>
    <x v="0"/>
    <n v="56.71"/>
  </r>
  <r>
    <n v="1781"/>
    <n v="1"/>
    <x v="1"/>
    <n v="94070"/>
    <x v="0"/>
    <n v="158.87"/>
  </r>
  <r>
    <n v="1782"/>
    <n v="2"/>
    <x v="0"/>
    <n v="92672"/>
    <x v="0"/>
    <n v="54.08"/>
  </r>
  <r>
    <n v="1788"/>
    <n v="3"/>
    <x v="2"/>
    <n v="30188"/>
    <x v="3"/>
    <n v="196.41"/>
  </r>
  <r>
    <n v="1793"/>
    <n v="1"/>
    <x v="1"/>
    <n v="61401"/>
    <x v="2"/>
    <n v="1429.81"/>
  </r>
  <r>
    <n v="1802"/>
    <n v="2"/>
    <x v="0"/>
    <n v="34698"/>
    <x v="3"/>
    <n v="58.67"/>
  </r>
  <r>
    <n v="1808"/>
    <n v="3"/>
    <x v="2"/>
    <n v="26101"/>
    <x v="1"/>
    <n v="101.06"/>
  </r>
  <r>
    <n v="314"/>
    <n v="3"/>
    <x v="2"/>
    <n v="60130"/>
    <x v="2"/>
    <n v="236.46"/>
  </r>
  <r>
    <n v="314"/>
    <n v="2"/>
    <x v="0"/>
    <n v="60130"/>
    <x v="2"/>
    <n v="73.819999999999993"/>
  </r>
  <r>
    <n v="1815"/>
    <n v="3"/>
    <x v="2"/>
    <n v="39208"/>
    <x v="3"/>
    <n v="243.11"/>
  </r>
  <r>
    <n v="1816"/>
    <n v="2"/>
    <x v="0"/>
    <n v="48187"/>
    <x v="2"/>
    <n v="11015.82"/>
  </r>
  <r>
    <n v="1818"/>
    <n v="3"/>
    <x v="2"/>
    <n v="48126"/>
    <x v="2"/>
    <n v="17.420000000000002"/>
  </r>
  <r>
    <n v="1818"/>
    <n v="2"/>
    <x v="0"/>
    <n v="48126"/>
    <x v="2"/>
    <n v="2716.09"/>
  </r>
  <r>
    <n v="1821"/>
    <n v="2"/>
    <x v="0"/>
    <n v="10177"/>
    <x v="1"/>
    <n v="21.34"/>
  </r>
  <r>
    <n v="1821"/>
    <n v="1"/>
    <x v="1"/>
    <n v="10177"/>
    <x v="1"/>
    <n v="403.25"/>
  </r>
  <r>
    <n v="1821"/>
    <n v="3"/>
    <x v="2"/>
    <n v="10177"/>
    <x v="1"/>
    <n v="13.01"/>
  </r>
  <r>
    <n v="1821"/>
    <n v="2"/>
    <x v="0"/>
    <n v="10177"/>
    <x v="1"/>
    <n v="450.49"/>
  </r>
  <r>
    <n v="1821"/>
    <n v="3"/>
    <x v="2"/>
    <n v="10177"/>
    <x v="1"/>
    <n v="101.74"/>
  </r>
  <r>
    <n v="1826"/>
    <n v="2"/>
    <x v="0"/>
    <n v="52722"/>
    <x v="2"/>
    <n v="84.52"/>
  </r>
  <r>
    <n v="1826"/>
    <n v="2"/>
    <x v="0"/>
    <n v="52722"/>
    <x v="2"/>
    <n v="1370.79"/>
  </r>
  <r>
    <n v="1827"/>
    <n v="2"/>
    <x v="0"/>
    <n v="52601"/>
    <x v="2"/>
    <n v="3501.79"/>
  </r>
  <r>
    <n v="1827"/>
    <n v="1"/>
    <x v="1"/>
    <n v="52601"/>
    <x v="2"/>
    <n v="63.04"/>
  </r>
  <r>
    <n v="1827"/>
    <n v="3"/>
    <x v="2"/>
    <n v="52601"/>
    <x v="2"/>
    <n v="451.35"/>
  </r>
  <r>
    <n v="1828"/>
    <n v="2"/>
    <x v="0"/>
    <n v="50613"/>
    <x v="2"/>
    <n v="119.6"/>
  </r>
  <r>
    <n v="1828"/>
    <n v="2"/>
    <x v="0"/>
    <n v="50613"/>
    <x v="2"/>
    <n v="59.9"/>
  </r>
  <r>
    <n v="1828"/>
    <n v="3"/>
    <x v="2"/>
    <n v="50613"/>
    <x v="2"/>
    <n v="99.22"/>
  </r>
  <r>
    <n v="1829"/>
    <n v="1"/>
    <x v="1"/>
    <n v="52402"/>
    <x v="2"/>
    <n v="120.34"/>
  </r>
  <r>
    <n v="1829"/>
    <n v="2"/>
    <x v="0"/>
    <n v="52402"/>
    <x v="2"/>
    <n v="1414.88"/>
  </r>
  <r>
    <n v="1829"/>
    <n v="2"/>
    <x v="0"/>
    <n v="52402"/>
    <x v="2"/>
    <n v="33.630000000000003"/>
  </r>
  <r>
    <n v="1829"/>
    <n v="2"/>
    <x v="0"/>
    <n v="52402"/>
    <x v="2"/>
    <n v="242.7"/>
  </r>
  <r>
    <n v="1836"/>
    <n v="3"/>
    <x v="2"/>
    <n v="94110"/>
    <x v="0"/>
    <n v="3377.06"/>
  </r>
  <r>
    <n v="1837"/>
    <n v="2"/>
    <x v="0"/>
    <n v="91776"/>
    <x v="0"/>
    <n v="123.93"/>
  </r>
  <r>
    <n v="1840"/>
    <n v="2"/>
    <x v="0"/>
    <n v="1469"/>
    <x v="1"/>
    <n v="93.96"/>
  </r>
  <r>
    <n v="1849"/>
    <n v="3"/>
    <x v="2"/>
    <n v="36330"/>
    <x v="3"/>
    <n v="1818.41"/>
  </r>
  <r>
    <n v="1849"/>
    <n v="3"/>
    <x v="2"/>
    <n v="36330"/>
    <x v="3"/>
    <n v="153.61000000000001"/>
  </r>
  <r>
    <n v="1852"/>
    <n v="2"/>
    <x v="0"/>
    <n v="92008"/>
    <x v="0"/>
    <n v="1063.81"/>
  </r>
  <r>
    <n v="1854"/>
    <n v="3"/>
    <x v="2"/>
    <n v="6478"/>
    <x v="1"/>
    <n v="300.63"/>
  </r>
  <r>
    <n v="1860"/>
    <n v="2"/>
    <x v="0"/>
    <n v="1570"/>
    <x v="1"/>
    <n v="41.96"/>
  </r>
  <r>
    <n v="1869"/>
    <n v="1"/>
    <x v="1"/>
    <n v="88310"/>
    <x v="0"/>
    <n v="240.46"/>
  </r>
  <r>
    <n v="1873"/>
    <n v="2"/>
    <x v="0"/>
    <n v="33403"/>
    <x v="3"/>
    <n v="74.08"/>
  </r>
  <r>
    <n v="1873"/>
    <n v="2"/>
    <x v="0"/>
    <n v="33403"/>
    <x v="3"/>
    <n v="50.83"/>
  </r>
  <r>
    <n v="1875"/>
    <n v="3"/>
    <x v="2"/>
    <n v="23320"/>
    <x v="3"/>
    <n v="5.28"/>
  </r>
  <r>
    <n v="1882"/>
    <n v="2"/>
    <x v="0"/>
    <n v="7036"/>
    <x v="1"/>
    <n v="39.26"/>
  </r>
  <r>
    <n v="1885"/>
    <n v="3"/>
    <x v="2"/>
    <n v="2806"/>
    <x v="1"/>
    <n v="606.51"/>
  </r>
  <r>
    <n v="1889"/>
    <n v="2"/>
    <x v="0"/>
    <n v="45429"/>
    <x v="1"/>
    <n v="64.89"/>
  </r>
  <r>
    <n v="1891"/>
    <n v="1"/>
    <x v="1"/>
    <n v="45801"/>
    <x v="1"/>
    <n v="1757.15"/>
  </r>
  <r>
    <n v="1893"/>
    <n v="1"/>
    <x v="1"/>
    <n v="63119"/>
    <x v="2"/>
    <n v="1786.04"/>
  </r>
  <r>
    <n v="1894"/>
    <n v="1"/>
    <x v="1"/>
    <n v="54915"/>
    <x v="2"/>
    <n v="549.85"/>
  </r>
  <r>
    <n v="1894"/>
    <n v="2"/>
    <x v="0"/>
    <n v="54915"/>
    <x v="2"/>
    <n v="48.99"/>
  </r>
  <r>
    <n v="1894"/>
    <n v="2"/>
    <x v="0"/>
    <n v="54915"/>
    <x v="2"/>
    <n v="681.42"/>
  </r>
  <r>
    <n v="1906"/>
    <n v="2"/>
    <x v="0"/>
    <n v="45801"/>
    <x v="1"/>
    <n v="66.650000000000006"/>
  </r>
  <r>
    <n v="1907"/>
    <n v="2"/>
    <x v="0"/>
    <n v="44052"/>
    <x v="1"/>
    <n v="2934.16"/>
  </r>
  <r>
    <n v="1910"/>
    <n v="2"/>
    <x v="0"/>
    <n v="30269"/>
    <x v="3"/>
    <n v="876.88"/>
  </r>
  <r>
    <n v="1916"/>
    <n v="3"/>
    <x v="2"/>
    <n v="72209"/>
    <x v="3"/>
    <n v="199.53"/>
  </r>
  <r>
    <n v="1916"/>
    <n v="3"/>
    <x v="2"/>
    <n v="72209"/>
    <x v="3"/>
    <n v="37.049999999999997"/>
  </r>
  <r>
    <n v="1917"/>
    <n v="1"/>
    <x v="1"/>
    <n v="72113"/>
    <x v="3"/>
    <n v="68.88"/>
  </r>
  <r>
    <n v="1917"/>
    <n v="1"/>
    <x v="1"/>
    <n v="72113"/>
    <x v="3"/>
    <n v="13.05"/>
  </r>
  <r>
    <n v="1918"/>
    <n v="2"/>
    <x v="0"/>
    <n v="72450"/>
    <x v="3"/>
    <n v="374.81"/>
  </r>
  <r>
    <n v="1919"/>
    <n v="3"/>
    <x v="2"/>
    <n v="71603"/>
    <x v="3"/>
    <n v="43.27"/>
  </r>
  <r>
    <n v="1927"/>
    <n v="1"/>
    <x v="1"/>
    <n v="29611"/>
    <x v="3"/>
    <n v="58.95"/>
  </r>
  <r>
    <n v="1928"/>
    <n v="2"/>
    <x v="0"/>
    <n v="29651"/>
    <x v="3"/>
    <n v="3672.89"/>
  </r>
  <r>
    <n v="1933"/>
    <n v="2"/>
    <x v="0"/>
    <n v="75043"/>
    <x v="2"/>
    <n v="11.74"/>
  </r>
  <r>
    <n v="1934"/>
    <n v="1"/>
    <x v="1"/>
    <n v="78626"/>
    <x v="2"/>
    <n v="47.04"/>
  </r>
  <r>
    <n v="1935"/>
    <n v="2"/>
    <x v="0"/>
    <n v="75051"/>
    <x v="2"/>
    <n v="48.33"/>
  </r>
  <r>
    <n v="1935"/>
    <n v="2"/>
    <x v="0"/>
    <n v="75051"/>
    <x v="2"/>
    <n v="34.909999999999997"/>
  </r>
  <r>
    <n v="1935"/>
    <n v="1"/>
    <x v="1"/>
    <n v="75051"/>
    <x v="2"/>
    <n v="77.2"/>
  </r>
  <r>
    <n v="1935"/>
    <n v="2"/>
    <x v="0"/>
    <n v="75051"/>
    <x v="2"/>
    <n v="5587.89"/>
  </r>
  <r>
    <n v="1938"/>
    <n v="3"/>
    <x v="2"/>
    <n v="66801"/>
    <x v="2"/>
    <n v="2354.54"/>
  </r>
  <r>
    <n v="1940"/>
    <n v="2"/>
    <x v="0"/>
    <n v="84020"/>
    <x v="0"/>
    <n v="640.71"/>
  </r>
  <r>
    <n v="1940"/>
    <n v="2"/>
    <x v="0"/>
    <n v="84020"/>
    <x v="0"/>
    <n v="659.6"/>
  </r>
  <r>
    <n v="1940"/>
    <n v="1"/>
    <x v="1"/>
    <n v="84020"/>
    <x v="0"/>
    <n v="79.06"/>
  </r>
  <r>
    <n v="1946"/>
    <n v="1"/>
    <x v="1"/>
    <n v="15228"/>
    <x v="1"/>
    <n v="65.14"/>
  </r>
  <r>
    <n v="1946"/>
    <n v="2"/>
    <x v="0"/>
    <n v="15228"/>
    <x v="1"/>
    <n v="515.88"/>
  </r>
  <r>
    <n v="1949"/>
    <n v="1"/>
    <x v="1"/>
    <n v="59715"/>
    <x v="0"/>
    <n v="25.06"/>
  </r>
  <r>
    <n v="1950"/>
    <n v="2"/>
    <x v="0"/>
    <n v="59750"/>
    <x v="0"/>
    <n v="578.24"/>
  </r>
  <r>
    <n v="1956"/>
    <n v="3"/>
    <x v="2"/>
    <n v="80027"/>
    <x v="0"/>
    <n v="170.45"/>
  </r>
  <r>
    <n v="1957"/>
    <n v="3"/>
    <x v="2"/>
    <n v="63130"/>
    <x v="2"/>
    <n v="32.6"/>
  </r>
  <r>
    <n v="1958"/>
    <n v="3"/>
    <x v="2"/>
    <n v="97068"/>
    <x v="0"/>
    <n v="116.93"/>
  </r>
  <r>
    <n v="1959"/>
    <n v="1"/>
    <x v="1"/>
    <n v="33916"/>
    <x v="3"/>
    <n v="385.45"/>
  </r>
  <r>
    <n v="1959"/>
    <n v="2"/>
    <x v="0"/>
    <n v="33916"/>
    <x v="3"/>
    <n v="95.57"/>
  </r>
  <r>
    <n v="1959"/>
    <n v="2"/>
    <x v="0"/>
    <n v="33916"/>
    <x v="3"/>
    <n v="214.48"/>
  </r>
  <r>
    <n v="1959"/>
    <n v="2"/>
    <x v="0"/>
    <n v="33916"/>
    <x v="3"/>
    <n v="1790.1"/>
  </r>
  <r>
    <n v="1962"/>
    <n v="2"/>
    <x v="0"/>
    <n v="48601"/>
    <x v="2"/>
    <n v="110.68"/>
  </r>
  <r>
    <n v="1962"/>
    <n v="2"/>
    <x v="0"/>
    <n v="48601"/>
    <x v="2"/>
    <n v="56.44"/>
  </r>
  <r>
    <n v="1967"/>
    <n v="2"/>
    <x v="0"/>
    <n v="52732"/>
    <x v="2"/>
    <n v="56.73"/>
  </r>
  <r>
    <n v="1971"/>
    <n v="2"/>
    <x v="0"/>
    <n v="38801"/>
    <x v="3"/>
    <n v="429.33"/>
  </r>
  <r>
    <n v="1972"/>
    <n v="1"/>
    <x v="1"/>
    <n v="19090"/>
    <x v="1"/>
    <n v="44.66"/>
  </r>
  <r>
    <n v="1972"/>
    <n v="3"/>
    <x v="2"/>
    <n v="19090"/>
    <x v="1"/>
    <n v="1619.95"/>
  </r>
  <r>
    <n v="1974"/>
    <n v="2"/>
    <x v="0"/>
    <n v="48127"/>
    <x v="2"/>
    <n v="64.41"/>
  </r>
  <r>
    <n v="1974"/>
    <n v="2"/>
    <x v="0"/>
    <n v="48127"/>
    <x v="2"/>
    <n v="344.57"/>
  </r>
  <r>
    <n v="1976"/>
    <n v="1"/>
    <x v="1"/>
    <n v="48823"/>
    <x v="2"/>
    <n v="202.41"/>
  </r>
  <r>
    <n v="1976"/>
    <n v="2"/>
    <x v="0"/>
    <n v="48823"/>
    <x v="2"/>
    <n v="793.39"/>
  </r>
  <r>
    <n v="1976"/>
    <n v="2"/>
    <x v="0"/>
    <n v="48823"/>
    <x v="2"/>
    <n v="54.04"/>
  </r>
  <r>
    <n v="1979"/>
    <n v="3"/>
    <x v="2"/>
    <n v="80122"/>
    <x v="0"/>
    <n v="55.54"/>
  </r>
  <r>
    <n v="1984"/>
    <n v="3"/>
    <x v="2"/>
    <n v="29915"/>
    <x v="3"/>
    <n v="1440.34"/>
  </r>
  <r>
    <n v="1986"/>
    <n v="2"/>
    <x v="0"/>
    <n v="79701"/>
    <x v="2"/>
    <n v="100.11"/>
  </r>
  <r>
    <n v="1986"/>
    <n v="3"/>
    <x v="2"/>
    <n v="79701"/>
    <x v="2"/>
    <n v="25.26"/>
  </r>
  <r>
    <n v="1988"/>
    <n v="1"/>
    <x v="1"/>
    <n v="84020"/>
    <x v="0"/>
    <n v="736.16"/>
  </r>
  <r>
    <n v="1989"/>
    <n v="1"/>
    <x v="1"/>
    <n v="84117"/>
    <x v="0"/>
    <n v="31.96"/>
  </r>
  <r>
    <n v="1989"/>
    <n v="2"/>
    <x v="0"/>
    <n v="84117"/>
    <x v="0"/>
    <n v="10.41"/>
  </r>
  <r>
    <n v="1989"/>
    <n v="3"/>
    <x v="2"/>
    <n v="84117"/>
    <x v="0"/>
    <n v="2849.64"/>
  </r>
  <r>
    <n v="1989"/>
    <n v="2"/>
    <x v="0"/>
    <n v="84117"/>
    <x v="0"/>
    <n v="38.04"/>
  </r>
  <r>
    <n v="1989"/>
    <n v="2"/>
    <x v="0"/>
    <n v="84117"/>
    <x v="0"/>
    <n v="42.53"/>
  </r>
  <r>
    <n v="1991"/>
    <n v="2"/>
    <x v="0"/>
    <n v="84118"/>
    <x v="0"/>
    <n v="337.86"/>
  </r>
  <r>
    <n v="1997"/>
    <n v="3"/>
    <x v="2"/>
    <n v="29915"/>
    <x v="3"/>
    <n v="84.21"/>
  </r>
  <r>
    <n v="1997"/>
    <n v="3"/>
    <x v="2"/>
    <n v="29915"/>
    <x v="3"/>
    <n v="38.74"/>
  </r>
  <r>
    <n v="1997"/>
    <n v="2"/>
    <x v="0"/>
    <n v="29915"/>
    <x v="3"/>
    <n v="2.77"/>
  </r>
  <r>
    <n v="1998"/>
    <n v="2"/>
    <x v="0"/>
    <n v="11758"/>
    <x v="1"/>
    <n v="7.96"/>
  </r>
  <r>
    <n v="2004"/>
    <n v="2"/>
    <x v="0"/>
    <n v="59715"/>
    <x v="0"/>
    <n v="31.55"/>
  </r>
  <r>
    <n v="2004"/>
    <n v="3"/>
    <x v="2"/>
    <n v="59715"/>
    <x v="0"/>
    <n v="42.58"/>
  </r>
  <r>
    <n v="2006"/>
    <n v="2"/>
    <x v="0"/>
    <n v="81301"/>
    <x v="0"/>
    <n v="389.59"/>
  </r>
  <r>
    <n v="2016"/>
    <n v="2"/>
    <x v="0"/>
    <n v="48195"/>
    <x v="2"/>
    <n v="145.36000000000001"/>
  </r>
  <r>
    <n v="314"/>
    <n v="3"/>
    <x v="2"/>
    <n v="60130"/>
    <x v="2"/>
    <n v="3616.52"/>
  </r>
  <r>
    <n v="314"/>
    <n v="2"/>
    <x v="0"/>
    <n v="60130"/>
    <x v="2"/>
    <n v="15.7"/>
  </r>
  <r>
    <n v="314"/>
    <n v="2"/>
    <x v="0"/>
    <n v="60130"/>
    <x v="2"/>
    <n v="680.65"/>
  </r>
  <r>
    <n v="2020"/>
    <n v="1"/>
    <x v="1"/>
    <n v="15239"/>
    <x v="1"/>
    <n v="28.34"/>
  </r>
  <r>
    <n v="2030"/>
    <n v="3"/>
    <x v="2"/>
    <n v="75401"/>
    <x v="2"/>
    <n v="861.3"/>
  </r>
  <r>
    <n v="2030"/>
    <n v="3"/>
    <x v="2"/>
    <n v="75401"/>
    <x v="2"/>
    <n v="99.92"/>
  </r>
  <r>
    <n v="2030"/>
    <n v="2"/>
    <x v="0"/>
    <n v="75401"/>
    <x v="2"/>
    <n v="19.29"/>
  </r>
  <r>
    <n v="2035"/>
    <n v="2"/>
    <x v="0"/>
    <n v="33403"/>
    <x v="3"/>
    <n v="264.95"/>
  </r>
  <r>
    <n v="2037"/>
    <n v="3"/>
    <x v="2"/>
    <n v="59715"/>
    <x v="0"/>
    <n v="55.48"/>
  </r>
  <r>
    <n v="2038"/>
    <n v="2"/>
    <x v="0"/>
    <n v="10550"/>
    <x v="1"/>
    <n v="30.44"/>
  </r>
  <r>
    <n v="2044"/>
    <n v="3"/>
    <x v="2"/>
    <n v="72756"/>
    <x v="3"/>
    <n v="3251.76"/>
  </r>
  <r>
    <n v="2046"/>
    <n v="2"/>
    <x v="0"/>
    <n v="67901"/>
    <x v="2"/>
    <n v="5319.35"/>
  </r>
  <r>
    <n v="2046"/>
    <n v="1"/>
    <x v="1"/>
    <n v="67901"/>
    <x v="2"/>
    <n v="18.68"/>
  </r>
  <r>
    <n v="2046"/>
    <n v="1"/>
    <x v="1"/>
    <n v="67901"/>
    <x v="2"/>
    <n v="36.299999999999997"/>
  </r>
  <r>
    <n v="2046"/>
    <n v="3"/>
    <x v="2"/>
    <n v="67901"/>
    <x v="2"/>
    <n v="16.03"/>
  </r>
  <r>
    <n v="2049"/>
    <n v="3"/>
    <x v="2"/>
    <n v="22801"/>
    <x v="3"/>
    <n v="88.22"/>
  </r>
  <r>
    <n v="2049"/>
    <n v="2"/>
    <x v="0"/>
    <n v="22801"/>
    <x v="3"/>
    <n v="203.29"/>
  </r>
  <r>
    <n v="2052"/>
    <n v="3"/>
    <x v="2"/>
    <n v="87105"/>
    <x v="0"/>
    <n v="759.88"/>
  </r>
  <r>
    <n v="2052"/>
    <n v="2"/>
    <x v="0"/>
    <n v="87105"/>
    <x v="0"/>
    <n v="364.92"/>
  </r>
  <r>
    <n v="2052"/>
    <n v="3"/>
    <x v="2"/>
    <n v="87105"/>
    <x v="0"/>
    <n v="646.88"/>
  </r>
  <r>
    <n v="2058"/>
    <n v="2"/>
    <x v="0"/>
    <n v="28601"/>
    <x v="3"/>
    <n v="5419.41"/>
  </r>
  <r>
    <n v="2059"/>
    <n v="3"/>
    <x v="2"/>
    <n v="27260"/>
    <x v="3"/>
    <n v="700.41"/>
  </r>
  <r>
    <n v="2059"/>
    <n v="2"/>
    <x v="0"/>
    <n v="27260"/>
    <x v="3"/>
    <n v="25.31"/>
  </r>
  <r>
    <n v="2059"/>
    <n v="3"/>
    <x v="2"/>
    <n v="27260"/>
    <x v="3"/>
    <n v="249.07"/>
  </r>
  <r>
    <n v="2061"/>
    <n v="1"/>
    <x v="1"/>
    <n v="69101"/>
    <x v="2"/>
    <n v="5572.18"/>
  </r>
  <r>
    <n v="2062"/>
    <n v="2"/>
    <x v="0"/>
    <n v="23111"/>
    <x v="3"/>
    <n v="2941.42"/>
  </r>
  <r>
    <n v="2062"/>
    <n v="1"/>
    <x v="1"/>
    <n v="23111"/>
    <x v="3"/>
    <n v="522.46"/>
  </r>
  <r>
    <n v="2063"/>
    <n v="3"/>
    <x v="2"/>
    <n v="23602"/>
    <x v="3"/>
    <n v="59.22"/>
  </r>
  <r>
    <n v="2066"/>
    <n v="2"/>
    <x v="0"/>
    <n v="28079"/>
    <x v="3"/>
    <n v="513.33000000000004"/>
  </r>
  <r>
    <n v="2066"/>
    <n v="3"/>
    <x v="2"/>
    <n v="28079"/>
    <x v="3"/>
    <n v="28.22"/>
  </r>
  <r>
    <n v="2066"/>
    <n v="2"/>
    <x v="0"/>
    <n v="28079"/>
    <x v="3"/>
    <n v="875.39"/>
  </r>
  <r>
    <n v="2069"/>
    <n v="3"/>
    <x v="2"/>
    <n v="41075"/>
    <x v="3"/>
    <n v="8.24"/>
  </r>
  <r>
    <n v="2070"/>
    <n v="3"/>
    <x v="2"/>
    <n v="48021"/>
    <x v="2"/>
    <n v="558.16999999999996"/>
  </r>
  <r>
    <n v="2071"/>
    <n v="3"/>
    <x v="2"/>
    <n v="48336"/>
    <x v="2"/>
    <n v="8.39"/>
  </r>
  <r>
    <n v="2071"/>
    <n v="2"/>
    <x v="0"/>
    <n v="48336"/>
    <x v="2"/>
    <n v="559.42999999999995"/>
  </r>
  <r>
    <n v="2071"/>
    <n v="3"/>
    <x v="2"/>
    <n v="48336"/>
    <x v="2"/>
    <n v="1216.52"/>
  </r>
  <r>
    <n v="2072"/>
    <n v="2"/>
    <x v="0"/>
    <n v="48505"/>
    <x v="2"/>
    <n v="1128.74"/>
  </r>
  <r>
    <n v="2072"/>
    <n v="1"/>
    <x v="1"/>
    <n v="48505"/>
    <x v="2"/>
    <n v="805.99"/>
  </r>
  <r>
    <n v="2072"/>
    <n v="1"/>
    <x v="1"/>
    <n v="48505"/>
    <x v="2"/>
    <n v="65.739999999999995"/>
  </r>
  <r>
    <n v="2072"/>
    <n v="2"/>
    <x v="0"/>
    <n v="48505"/>
    <x v="2"/>
    <n v="1066.54"/>
  </r>
  <r>
    <n v="2073"/>
    <n v="1"/>
    <x v="1"/>
    <n v="48135"/>
    <x v="2"/>
    <n v="81.14"/>
  </r>
  <r>
    <n v="2081"/>
    <n v="2"/>
    <x v="0"/>
    <n v="14853"/>
    <x v="1"/>
    <n v="10.11"/>
  </r>
  <r>
    <n v="2089"/>
    <n v="2"/>
    <x v="0"/>
    <n v="10956"/>
    <x v="1"/>
    <n v="6621.17"/>
  </r>
  <r>
    <n v="2089"/>
    <n v="3"/>
    <x v="2"/>
    <n v="10956"/>
    <x v="1"/>
    <n v="253.78"/>
  </r>
  <r>
    <n v="2089"/>
    <n v="2"/>
    <x v="0"/>
    <n v="10956"/>
    <x v="1"/>
    <n v="377.44"/>
  </r>
  <r>
    <n v="2094"/>
    <n v="1"/>
    <x v="1"/>
    <n v="95928"/>
    <x v="0"/>
    <n v="101.26"/>
  </r>
  <r>
    <n v="2097"/>
    <n v="3"/>
    <x v="2"/>
    <n v="29915"/>
    <x v="3"/>
    <n v="17.399999999999999"/>
  </r>
  <r>
    <n v="2098"/>
    <n v="1"/>
    <x v="1"/>
    <n v="29464"/>
    <x v="3"/>
    <n v="66.709999999999994"/>
  </r>
  <r>
    <n v="2099"/>
    <n v="2"/>
    <x v="0"/>
    <n v="29577"/>
    <x v="3"/>
    <n v="87.16"/>
  </r>
  <r>
    <n v="2107"/>
    <n v="3"/>
    <x v="2"/>
    <n v="60601"/>
    <x v="2"/>
    <n v="52.93"/>
  </r>
  <r>
    <n v="2107"/>
    <n v="2"/>
    <x v="0"/>
    <n v="60601"/>
    <x v="2"/>
    <n v="8637.44"/>
  </r>
  <r>
    <n v="2108"/>
    <n v="2"/>
    <x v="0"/>
    <n v="63129"/>
    <x v="2"/>
    <n v="59.95"/>
  </r>
  <r>
    <n v="314"/>
    <n v="2"/>
    <x v="0"/>
    <n v="60130"/>
    <x v="2"/>
    <n v="3108.98"/>
  </r>
  <r>
    <n v="314"/>
    <n v="2"/>
    <x v="0"/>
    <n v="60130"/>
    <x v="2"/>
    <n v="38.65"/>
  </r>
  <r>
    <n v="314"/>
    <n v="1"/>
    <x v="1"/>
    <n v="60130"/>
    <x v="2"/>
    <n v="279.83"/>
  </r>
  <r>
    <n v="314"/>
    <n v="2"/>
    <x v="0"/>
    <n v="60130"/>
    <x v="2"/>
    <n v="394.51"/>
  </r>
  <r>
    <n v="2115"/>
    <n v="1"/>
    <x v="1"/>
    <n v="22124"/>
    <x v="3"/>
    <n v="899.81"/>
  </r>
  <r>
    <n v="2117"/>
    <n v="1"/>
    <x v="1"/>
    <n v="75401"/>
    <x v="2"/>
    <n v="18.670000000000002"/>
  </r>
  <r>
    <n v="2117"/>
    <n v="3"/>
    <x v="2"/>
    <n v="75401"/>
    <x v="2"/>
    <n v="210.77"/>
  </r>
  <r>
    <n v="2122"/>
    <n v="3"/>
    <x v="2"/>
    <n v="72116"/>
    <x v="3"/>
    <n v="209.12"/>
  </r>
  <r>
    <n v="2124"/>
    <n v="3"/>
    <x v="2"/>
    <n v="72301"/>
    <x v="3"/>
    <n v="1287.17"/>
  </r>
  <r>
    <n v="2124"/>
    <n v="1"/>
    <x v="1"/>
    <n v="72301"/>
    <x v="3"/>
    <n v="46.17"/>
  </r>
  <r>
    <n v="2127"/>
    <n v="2"/>
    <x v="0"/>
    <n v="48310"/>
    <x v="2"/>
    <n v="282.38"/>
  </r>
  <r>
    <n v="2131"/>
    <n v="1"/>
    <x v="1"/>
    <n v="64118"/>
    <x v="2"/>
    <n v="53.21"/>
  </r>
  <r>
    <n v="2132"/>
    <n v="3"/>
    <x v="2"/>
    <n v="63042"/>
    <x v="2"/>
    <n v="122.8"/>
  </r>
  <r>
    <n v="2135"/>
    <n v="3"/>
    <x v="2"/>
    <n v="88101"/>
    <x v="0"/>
    <n v="34.65"/>
  </r>
  <r>
    <n v="2137"/>
    <n v="2"/>
    <x v="0"/>
    <n v="33407"/>
    <x v="3"/>
    <n v="85.79"/>
  </r>
  <r>
    <n v="2139"/>
    <n v="3"/>
    <x v="2"/>
    <n v="53094"/>
    <x v="2"/>
    <n v="536.29"/>
  </r>
  <r>
    <n v="314"/>
    <n v="2"/>
    <x v="0"/>
    <n v="60130"/>
    <x v="2"/>
    <n v="159.53"/>
  </r>
  <r>
    <n v="314"/>
    <n v="3"/>
    <x v="2"/>
    <n v="60130"/>
    <x v="2"/>
    <n v="109.99"/>
  </r>
  <r>
    <n v="314"/>
    <n v="2"/>
    <x v="0"/>
    <n v="60130"/>
    <x v="2"/>
    <n v="900.12"/>
  </r>
  <r>
    <n v="314"/>
    <n v="2"/>
    <x v="0"/>
    <n v="60130"/>
    <x v="2"/>
    <n v="347.23"/>
  </r>
  <r>
    <n v="314"/>
    <n v="2"/>
    <x v="0"/>
    <n v="60130"/>
    <x v="2"/>
    <n v="478.23"/>
  </r>
  <r>
    <n v="314"/>
    <n v="1"/>
    <x v="1"/>
    <n v="60130"/>
    <x v="2"/>
    <n v="1137.5999999999999"/>
  </r>
  <r>
    <n v="314"/>
    <n v="2"/>
    <x v="0"/>
    <n v="60130"/>
    <x v="2"/>
    <n v="93.82"/>
  </r>
  <r>
    <n v="2151"/>
    <n v="1"/>
    <x v="1"/>
    <n v="52001"/>
    <x v="2"/>
    <n v="1670.33"/>
  </r>
  <r>
    <n v="2151"/>
    <n v="2"/>
    <x v="0"/>
    <n v="52001"/>
    <x v="2"/>
    <n v="151.55000000000001"/>
  </r>
  <r>
    <n v="2157"/>
    <n v="1"/>
    <x v="1"/>
    <n v="48093"/>
    <x v="2"/>
    <n v="57.03"/>
  </r>
  <r>
    <n v="2157"/>
    <n v="3"/>
    <x v="2"/>
    <n v="48093"/>
    <x v="2"/>
    <n v="237.77"/>
  </r>
  <r>
    <n v="2157"/>
    <n v="1"/>
    <x v="1"/>
    <n v="48093"/>
    <x v="2"/>
    <n v="821.17"/>
  </r>
  <r>
    <n v="2157"/>
    <n v="3"/>
    <x v="2"/>
    <n v="48093"/>
    <x v="2"/>
    <n v="194.08"/>
  </r>
  <r>
    <n v="2157"/>
    <n v="1"/>
    <x v="1"/>
    <n v="48093"/>
    <x v="2"/>
    <n v="199.48"/>
  </r>
  <r>
    <n v="2159"/>
    <n v="2"/>
    <x v="0"/>
    <n v="48185"/>
    <x v="2"/>
    <n v="551.51"/>
  </r>
  <r>
    <n v="2162"/>
    <n v="1"/>
    <x v="1"/>
    <n v="16146"/>
    <x v="1"/>
    <n v="142.79"/>
  </r>
  <r>
    <n v="2162"/>
    <n v="3"/>
    <x v="2"/>
    <n v="16146"/>
    <x v="1"/>
    <n v="99.02"/>
  </r>
  <r>
    <n v="2164"/>
    <n v="2"/>
    <x v="0"/>
    <n v="91104"/>
    <x v="0"/>
    <n v="46.4"/>
  </r>
  <r>
    <n v="2164"/>
    <n v="2"/>
    <x v="0"/>
    <n v="91104"/>
    <x v="0"/>
    <n v="585.08000000000004"/>
  </r>
  <r>
    <n v="2165"/>
    <n v="2"/>
    <x v="0"/>
    <n v="4330"/>
    <x v="1"/>
    <n v="1278.96"/>
  </r>
  <r>
    <n v="2178"/>
    <n v="2"/>
    <x v="0"/>
    <n v="1610"/>
    <x v="1"/>
    <n v="1857.08"/>
  </r>
  <r>
    <n v="2183"/>
    <n v="2"/>
    <x v="0"/>
    <n v="42301"/>
    <x v="3"/>
    <n v="414.91"/>
  </r>
  <r>
    <n v="2187"/>
    <n v="2"/>
    <x v="0"/>
    <n v="64055"/>
    <x v="2"/>
    <n v="42.56"/>
  </r>
  <r>
    <n v="2189"/>
    <n v="2"/>
    <x v="0"/>
    <n v="10177"/>
    <x v="1"/>
    <n v="78.59"/>
  </r>
  <r>
    <n v="2190"/>
    <n v="2"/>
    <x v="0"/>
    <n v="48227"/>
    <x v="2"/>
    <n v="497.11"/>
  </r>
  <r>
    <n v="2190"/>
    <n v="3"/>
    <x v="2"/>
    <n v="48227"/>
    <x v="2"/>
    <n v="11.16"/>
  </r>
  <r>
    <n v="2193"/>
    <n v="2"/>
    <x v="0"/>
    <n v="28560"/>
    <x v="3"/>
    <n v="45.22"/>
  </r>
  <r>
    <n v="2193"/>
    <n v="3"/>
    <x v="2"/>
    <n v="28560"/>
    <x v="3"/>
    <n v="2767.95"/>
  </r>
  <r>
    <n v="2196"/>
    <n v="3"/>
    <x v="2"/>
    <n v="14701"/>
    <x v="1"/>
    <n v="123.03"/>
  </r>
  <r>
    <n v="2196"/>
    <n v="3"/>
    <x v="2"/>
    <n v="14701"/>
    <x v="1"/>
    <n v="431.84"/>
  </r>
  <r>
    <n v="2196"/>
    <n v="2"/>
    <x v="0"/>
    <n v="14701"/>
    <x v="1"/>
    <n v="41.6"/>
  </r>
  <r>
    <n v="2197"/>
    <n v="3"/>
    <x v="2"/>
    <n v="11756"/>
    <x v="1"/>
    <n v="1497.22"/>
  </r>
  <r>
    <n v="2197"/>
    <n v="1"/>
    <x v="1"/>
    <n v="11756"/>
    <x v="1"/>
    <n v="244.81"/>
  </r>
  <r>
    <n v="2198"/>
    <n v="2"/>
    <x v="0"/>
    <n v="11757"/>
    <x v="1"/>
    <n v="4.55"/>
  </r>
  <r>
    <n v="2198"/>
    <n v="2"/>
    <x v="0"/>
    <n v="11757"/>
    <x v="1"/>
    <n v="164.71"/>
  </r>
  <r>
    <n v="2201"/>
    <n v="1"/>
    <x v="1"/>
    <n v="55420"/>
    <x v="2"/>
    <n v="79.680000000000007"/>
  </r>
  <r>
    <n v="2202"/>
    <n v="1"/>
    <x v="1"/>
    <n v="55429"/>
    <x v="2"/>
    <n v="53.26"/>
  </r>
  <r>
    <n v="2202"/>
    <n v="2"/>
    <x v="0"/>
    <n v="55429"/>
    <x v="2"/>
    <n v="203.49"/>
  </r>
  <r>
    <n v="2202"/>
    <n v="2"/>
    <x v="0"/>
    <n v="55429"/>
    <x v="2"/>
    <n v="2356.0100000000002"/>
  </r>
  <r>
    <n v="2203"/>
    <n v="3"/>
    <x v="2"/>
    <n v="55445"/>
    <x v="2"/>
    <n v="47.4"/>
  </r>
  <r>
    <n v="2203"/>
    <n v="3"/>
    <x v="2"/>
    <n v="55445"/>
    <x v="2"/>
    <n v="436.94"/>
  </r>
  <r>
    <n v="2204"/>
    <n v="1"/>
    <x v="1"/>
    <n v="55337"/>
    <x v="2"/>
    <n v="37.380000000000003"/>
  </r>
  <r>
    <n v="2204"/>
    <n v="1"/>
    <x v="1"/>
    <n v="55337"/>
    <x v="2"/>
    <n v="99.75"/>
  </r>
  <r>
    <n v="2206"/>
    <n v="3"/>
    <x v="2"/>
    <n v="50501"/>
    <x v="2"/>
    <n v="410.17"/>
  </r>
  <r>
    <n v="2206"/>
    <n v="3"/>
    <x v="2"/>
    <n v="50501"/>
    <x v="2"/>
    <n v="1774.5"/>
  </r>
  <r>
    <n v="2209"/>
    <n v="2"/>
    <x v="0"/>
    <n v="30337"/>
    <x v="3"/>
    <n v="1054.69"/>
  </r>
  <r>
    <n v="2211"/>
    <n v="2"/>
    <x v="0"/>
    <n v="20715"/>
    <x v="1"/>
    <n v="52.93"/>
  </r>
  <r>
    <n v="2212"/>
    <n v="3"/>
    <x v="2"/>
    <n v="21228"/>
    <x v="1"/>
    <n v="75.61"/>
  </r>
  <r>
    <n v="2215"/>
    <n v="2"/>
    <x v="0"/>
    <n v="44646"/>
    <x v="1"/>
    <n v="67.64"/>
  </r>
  <r>
    <n v="2216"/>
    <n v="3"/>
    <x v="2"/>
    <n v="44256"/>
    <x v="1"/>
    <n v="240.42"/>
  </r>
  <r>
    <n v="2216"/>
    <n v="2"/>
    <x v="0"/>
    <n v="44256"/>
    <x v="1"/>
    <n v="184.4"/>
  </r>
  <r>
    <n v="2220"/>
    <n v="1"/>
    <x v="1"/>
    <n v="34787"/>
    <x v="3"/>
    <n v="3802.01"/>
  </r>
  <r>
    <n v="2225"/>
    <n v="1"/>
    <x v="1"/>
    <n v="88240"/>
    <x v="0"/>
    <n v="798.69"/>
  </r>
  <r>
    <n v="2240"/>
    <n v="2"/>
    <x v="0"/>
    <n v="33801"/>
    <x v="3"/>
    <n v="792.11"/>
  </r>
  <r>
    <n v="2250"/>
    <n v="1"/>
    <x v="1"/>
    <n v="16801"/>
    <x v="1"/>
    <n v="28.73"/>
  </r>
  <r>
    <n v="2254"/>
    <n v="2"/>
    <x v="0"/>
    <n v="42003"/>
    <x v="3"/>
    <n v="11.78"/>
  </r>
  <r>
    <n v="2254"/>
    <n v="2"/>
    <x v="0"/>
    <n v="42003"/>
    <x v="3"/>
    <n v="20.96"/>
  </r>
  <r>
    <n v="2254"/>
    <n v="2"/>
    <x v="0"/>
    <n v="42003"/>
    <x v="3"/>
    <n v="17.64"/>
  </r>
  <r>
    <n v="2256"/>
    <n v="2"/>
    <x v="0"/>
    <n v="28560"/>
    <x v="3"/>
    <n v="26.66"/>
  </r>
  <r>
    <n v="2256"/>
    <n v="1"/>
    <x v="1"/>
    <n v="28560"/>
    <x v="3"/>
    <n v="29.55"/>
  </r>
  <r>
    <n v="2257"/>
    <n v="2"/>
    <x v="0"/>
    <n v="27604"/>
    <x v="3"/>
    <n v="1237.4000000000001"/>
  </r>
  <r>
    <n v="2258"/>
    <n v="2"/>
    <x v="0"/>
    <n v="27801"/>
    <x v="3"/>
    <n v="3206.94"/>
  </r>
  <r>
    <n v="2258"/>
    <n v="3"/>
    <x v="2"/>
    <n v="27801"/>
    <x v="3"/>
    <n v="43.08"/>
  </r>
  <r>
    <n v="2260"/>
    <n v="2"/>
    <x v="0"/>
    <n v="30161"/>
    <x v="3"/>
    <n v="428.85"/>
  </r>
  <r>
    <n v="2260"/>
    <n v="3"/>
    <x v="2"/>
    <n v="30161"/>
    <x v="3"/>
    <n v="342.54"/>
  </r>
  <r>
    <n v="2260"/>
    <n v="2"/>
    <x v="0"/>
    <n v="30161"/>
    <x v="3"/>
    <n v="294.97000000000003"/>
  </r>
  <r>
    <n v="2260"/>
    <n v="3"/>
    <x v="2"/>
    <n v="30161"/>
    <x v="3"/>
    <n v="2458.0500000000002"/>
  </r>
  <r>
    <n v="2264"/>
    <n v="2"/>
    <x v="0"/>
    <n v="64804"/>
    <x v="2"/>
    <n v="2465.75"/>
  </r>
  <r>
    <n v="2265"/>
    <n v="2"/>
    <x v="0"/>
    <n v="64130"/>
    <x v="2"/>
    <n v="650.25"/>
  </r>
  <r>
    <n v="2265"/>
    <n v="2"/>
    <x v="0"/>
    <n v="64130"/>
    <x v="2"/>
    <n v="272.12"/>
  </r>
  <r>
    <n v="2266"/>
    <n v="2"/>
    <x v="0"/>
    <n v="63122"/>
    <x v="2"/>
    <n v="2259.9899999999998"/>
  </r>
  <r>
    <n v="2266"/>
    <n v="2"/>
    <x v="0"/>
    <n v="63122"/>
    <x v="2"/>
    <n v="129.43"/>
  </r>
  <r>
    <n v="2268"/>
    <n v="1"/>
    <x v="1"/>
    <n v="34639"/>
    <x v="3"/>
    <n v="61.39"/>
  </r>
  <r>
    <n v="2270"/>
    <n v="2"/>
    <x v="0"/>
    <n v="29662"/>
    <x v="3"/>
    <n v="2435.52"/>
  </r>
  <r>
    <n v="2270"/>
    <n v="2"/>
    <x v="0"/>
    <n v="29662"/>
    <x v="3"/>
    <n v="424.68"/>
  </r>
  <r>
    <n v="2270"/>
    <n v="3"/>
    <x v="2"/>
    <n v="29662"/>
    <x v="3"/>
    <n v="40.17"/>
  </r>
  <r>
    <n v="2272"/>
    <n v="2"/>
    <x v="0"/>
    <n v="76543"/>
    <x v="2"/>
    <n v="58.68"/>
  </r>
  <r>
    <n v="2273"/>
    <n v="2"/>
    <x v="0"/>
    <n v="78550"/>
    <x v="2"/>
    <n v="53.1"/>
  </r>
  <r>
    <n v="2273"/>
    <n v="3"/>
    <x v="2"/>
    <n v="78550"/>
    <x v="2"/>
    <n v="783.55"/>
  </r>
  <r>
    <n v="2274"/>
    <n v="1"/>
    <x v="1"/>
    <n v="77036"/>
    <x v="2"/>
    <n v="3838.14"/>
  </r>
  <r>
    <n v="2276"/>
    <n v="3"/>
    <x v="2"/>
    <n v="14304"/>
    <x v="1"/>
    <n v="80.349999999999994"/>
  </r>
  <r>
    <n v="2279"/>
    <n v="2"/>
    <x v="0"/>
    <n v="15601"/>
    <x v="1"/>
    <n v="818.49"/>
  </r>
  <r>
    <n v="2281"/>
    <n v="3"/>
    <x v="2"/>
    <n v="54703"/>
    <x v="2"/>
    <n v="1188.6300000000001"/>
  </r>
  <r>
    <n v="2282"/>
    <n v="2"/>
    <x v="0"/>
    <n v="53713"/>
    <x v="2"/>
    <n v="1009.93"/>
  </r>
  <r>
    <n v="2283"/>
    <n v="2"/>
    <x v="0"/>
    <n v="53132"/>
    <x v="2"/>
    <n v="140.69999999999999"/>
  </r>
  <r>
    <n v="2285"/>
    <n v="2"/>
    <x v="0"/>
    <n v="29730"/>
    <x v="3"/>
    <n v="3550.28"/>
  </r>
  <r>
    <n v="2286"/>
    <n v="2"/>
    <x v="0"/>
    <n v="29301"/>
    <x v="3"/>
    <n v="57.84"/>
  </r>
  <r>
    <n v="2286"/>
    <n v="2"/>
    <x v="0"/>
    <n v="29301"/>
    <x v="3"/>
    <n v="1425.71"/>
  </r>
  <r>
    <n v="2286"/>
    <n v="2"/>
    <x v="0"/>
    <n v="29301"/>
    <x v="3"/>
    <n v="88.64"/>
  </r>
  <r>
    <n v="2287"/>
    <n v="2"/>
    <x v="0"/>
    <n v="29483"/>
    <x v="3"/>
    <n v="80.23"/>
  </r>
  <r>
    <n v="2287"/>
    <n v="2"/>
    <x v="0"/>
    <n v="29483"/>
    <x v="3"/>
    <n v="2044.9"/>
  </r>
  <r>
    <n v="2287"/>
    <n v="2"/>
    <x v="0"/>
    <n v="29483"/>
    <x v="3"/>
    <n v="53.3"/>
  </r>
  <r>
    <n v="2287"/>
    <n v="2"/>
    <x v="0"/>
    <n v="29483"/>
    <x v="3"/>
    <n v="21.93"/>
  </r>
  <r>
    <n v="2289"/>
    <n v="1"/>
    <x v="1"/>
    <n v="55337"/>
    <x v="2"/>
    <n v="68.72"/>
  </r>
  <r>
    <n v="2290"/>
    <n v="2"/>
    <x v="0"/>
    <n v="55433"/>
    <x v="2"/>
    <n v="618.96"/>
  </r>
  <r>
    <n v="2290"/>
    <n v="2"/>
    <x v="0"/>
    <n v="55433"/>
    <x v="2"/>
    <n v="77.540000000000006"/>
  </r>
  <r>
    <n v="2290"/>
    <n v="3"/>
    <x v="2"/>
    <n v="55433"/>
    <x v="2"/>
    <n v="28.32"/>
  </r>
  <r>
    <n v="2302"/>
    <n v="1"/>
    <x v="1"/>
    <n v="32404"/>
    <x v="3"/>
    <n v="2309.4899999999998"/>
  </r>
  <r>
    <n v="2302"/>
    <n v="2"/>
    <x v="0"/>
    <n v="32404"/>
    <x v="3"/>
    <n v="8.3000000000000007"/>
  </r>
  <r>
    <n v="2302"/>
    <n v="1"/>
    <x v="1"/>
    <n v="32404"/>
    <x v="3"/>
    <n v="416.95"/>
  </r>
  <r>
    <n v="2303"/>
    <n v="1"/>
    <x v="1"/>
    <n v="10011"/>
    <x v="1"/>
    <n v="61.52"/>
  </r>
  <r>
    <n v="2303"/>
    <n v="1"/>
    <x v="1"/>
    <n v="10011"/>
    <x v="1"/>
    <n v="18.71"/>
  </r>
  <r>
    <n v="2305"/>
    <n v="2"/>
    <x v="0"/>
    <n v="57201"/>
    <x v="2"/>
    <n v="739.06"/>
  </r>
  <r>
    <n v="2308"/>
    <n v="1"/>
    <x v="1"/>
    <n v="33971"/>
    <x v="3"/>
    <n v="709.7"/>
  </r>
  <r>
    <n v="2308"/>
    <n v="2"/>
    <x v="0"/>
    <n v="33971"/>
    <x v="3"/>
    <n v="27.42"/>
  </r>
  <r>
    <n v="2323"/>
    <n v="2"/>
    <x v="0"/>
    <n v="92236"/>
    <x v="0"/>
    <n v="30.47"/>
  </r>
  <r>
    <n v="2323"/>
    <n v="2"/>
    <x v="0"/>
    <n v="92236"/>
    <x v="0"/>
    <n v="348.08"/>
  </r>
  <r>
    <n v="2323"/>
    <n v="3"/>
    <x v="2"/>
    <n v="92236"/>
    <x v="0"/>
    <n v="131.69"/>
  </r>
  <r>
    <n v="2330"/>
    <n v="2"/>
    <x v="0"/>
    <n v="52302"/>
    <x v="2"/>
    <n v="13.93"/>
  </r>
  <r>
    <n v="2333"/>
    <n v="1"/>
    <x v="1"/>
    <n v="54302"/>
    <x v="2"/>
    <n v="1216.32"/>
  </r>
  <r>
    <n v="2334"/>
    <n v="1"/>
    <x v="1"/>
    <n v="53220"/>
    <x v="2"/>
    <n v="1989.32"/>
  </r>
  <r>
    <n v="2334"/>
    <n v="2"/>
    <x v="0"/>
    <n v="53220"/>
    <x v="2"/>
    <n v="480.37"/>
  </r>
  <r>
    <n v="2334"/>
    <n v="2"/>
    <x v="0"/>
    <n v="53220"/>
    <x v="2"/>
    <n v="5.76"/>
  </r>
  <r>
    <n v="2334"/>
    <n v="2"/>
    <x v="0"/>
    <n v="53220"/>
    <x v="2"/>
    <n v="3112.13"/>
  </r>
  <r>
    <n v="2338"/>
    <n v="1"/>
    <x v="1"/>
    <n v="20740"/>
    <x v="1"/>
    <n v="305.70999999999998"/>
  </r>
  <r>
    <n v="2338"/>
    <n v="2"/>
    <x v="0"/>
    <n v="20740"/>
    <x v="1"/>
    <n v="277.12"/>
  </r>
  <r>
    <n v="2339"/>
    <n v="2"/>
    <x v="0"/>
    <n v="77015"/>
    <x v="2"/>
    <n v="122.25"/>
  </r>
  <r>
    <n v="2345"/>
    <n v="1"/>
    <x v="1"/>
    <n v="42003"/>
    <x v="3"/>
    <n v="206.09"/>
  </r>
  <r>
    <n v="2345"/>
    <n v="1"/>
    <x v="1"/>
    <n v="42003"/>
    <x v="3"/>
    <n v="22.13"/>
  </r>
  <r>
    <n v="2346"/>
    <n v="3"/>
    <x v="2"/>
    <n v="40258"/>
    <x v="3"/>
    <n v="34.17"/>
  </r>
  <r>
    <n v="2346"/>
    <n v="1"/>
    <x v="1"/>
    <n v="40258"/>
    <x v="3"/>
    <n v="94.3"/>
  </r>
  <r>
    <n v="2351"/>
    <n v="2"/>
    <x v="0"/>
    <n v="21114"/>
    <x v="1"/>
    <n v="34.32"/>
  </r>
  <r>
    <n v="2352"/>
    <n v="2"/>
    <x v="0"/>
    <n v="21501"/>
    <x v="1"/>
    <n v="392.45"/>
  </r>
  <r>
    <n v="2352"/>
    <n v="3"/>
    <x v="2"/>
    <n v="21501"/>
    <x v="1"/>
    <n v="94.2"/>
  </r>
  <r>
    <n v="2352"/>
    <n v="1"/>
    <x v="1"/>
    <n v="21501"/>
    <x v="1"/>
    <n v="568.24"/>
  </r>
  <r>
    <n v="2353"/>
    <n v="2"/>
    <x v="0"/>
    <n v="21040"/>
    <x v="1"/>
    <n v="162.91"/>
  </r>
  <r>
    <n v="2353"/>
    <n v="3"/>
    <x v="2"/>
    <n v="21040"/>
    <x v="1"/>
    <n v="97.65"/>
  </r>
  <r>
    <n v="2355"/>
    <n v="1"/>
    <x v="1"/>
    <n v="92236"/>
    <x v="0"/>
    <n v="1018.61"/>
  </r>
  <r>
    <n v="2355"/>
    <n v="1"/>
    <x v="1"/>
    <n v="92236"/>
    <x v="0"/>
    <n v="157.78"/>
  </r>
  <r>
    <n v="2356"/>
    <n v="1"/>
    <x v="1"/>
    <n v="82901"/>
    <x v="0"/>
    <n v="98.17"/>
  </r>
  <r>
    <n v="2358"/>
    <n v="3"/>
    <x v="2"/>
    <n v="33311"/>
    <x v="3"/>
    <n v="3.51"/>
  </r>
  <r>
    <n v="2358"/>
    <n v="2"/>
    <x v="0"/>
    <n v="33311"/>
    <x v="3"/>
    <n v="120.12"/>
  </r>
  <r>
    <n v="2359"/>
    <n v="2"/>
    <x v="0"/>
    <n v="33917"/>
    <x v="3"/>
    <n v="28.66"/>
  </r>
  <r>
    <n v="2361"/>
    <n v="3"/>
    <x v="2"/>
    <n v="32259"/>
    <x v="3"/>
    <n v="123.18"/>
  </r>
  <r>
    <n v="2363"/>
    <n v="1"/>
    <x v="1"/>
    <n v="44256"/>
    <x v="1"/>
    <n v="1533.59"/>
  </r>
  <r>
    <n v="2369"/>
    <n v="2"/>
    <x v="0"/>
    <n v="33024"/>
    <x v="3"/>
    <n v="203.37"/>
  </r>
  <r>
    <n v="2372"/>
    <n v="2"/>
    <x v="0"/>
    <n v="55803"/>
    <x v="2"/>
    <n v="160.66"/>
  </r>
  <r>
    <n v="2376"/>
    <n v="2"/>
    <x v="0"/>
    <n v="83843"/>
    <x v="0"/>
    <n v="1839.91"/>
  </r>
  <r>
    <n v="2376"/>
    <n v="2"/>
    <x v="0"/>
    <n v="83843"/>
    <x v="0"/>
    <n v="63.66"/>
  </r>
  <r>
    <n v="2379"/>
    <n v="2"/>
    <x v="0"/>
    <n v="48135"/>
    <x v="2"/>
    <n v="38.58"/>
  </r>
  <r>
    <n v="2380"/>
    <n v="2"/>
    <x v="0"/>
    <n v="49505"/>
    <x v="2"/>
    <n v="810.47"/>
  </r>
  <r>
    <n v="2380"/>
    <n v="2"/>
    <x v="0"/>
    <n v="49505"/>
    <x v="2"/>
    <n v="127.22"/>
  </r>
  <r>
    <n v="2382"/>
    <n v="2"/>
    <x v="0"/>
    <n v="10024"/>
    <x v="1"/>
    <n v="432.44"/>
  </r>
  <r>
    <n v="2382"/>
    <n v="2"/>
    <x v="0"/>
    <n v="10024"/>
    <x v="1"/>
    <n v="72.83"/>
  </r>
  <r>
    <n v="2382"/>
    <n v="2"/>
    <x v="0"/>
    <n v="10024"/>
    <x v="1"/>
    <n v="86.8"/>
  </r>
  <r>
    <n v="2385"/>
    <n v="1"/>
    <x v="1"/>
    <n v="88001"/>
    <x v="0"/>
    <n v="1020.08"/>
  </r>
  <r>
    <n v="2391"/>
    <n v="3"/>
    <x v="2"/>
    <n v="11572"/>
    <x v="1"/>
    <n v="65.2"/>
  </r>
  <r>
    <n v="2391"/>
    <n v="2"/>
    <x v="0"/>
    <n v="11572"/>
    <x v="1"/>
    <n v="22.59"/>
  </r>
  <r>
    <n v="2391"/>
    <n v="3"/>
    <x v="2"/>
    <n v="11572"/>
    <x v="1"/>
    <n v="121.36"/>
  </r>
  <r>
    <n v="2391"/>
    <n v="2"/>
    <x v="0"/>
    <n v="11572"/>
    <x v="1"/>
    <n v="2013.67"/>
  </r>
  <r>
    <n v="2393"/>
    <n v="2"/>
    <x v="0"/>
    <n v="30076"/>
    <x v="3"/>
    <n v="641.11"/>
  </r>
  <r>
    <n v="2393"/>
    <n v="1"/>
    <x v="1"/>
    <n v="30076"/>
    <x v="3"/>
    <n v="25.35"/>
  </r>
  <r>
    <n v="2394"/>
    <n v="2"/>
    <x v="0"/>
    <n v="30328"/>
    <x v="3"/>
    <n v="316.27999999999997"/>
  </r>
  <r>
    <n v="2394"/>
    <n v="2"/>
    <x v="0"/>
    <n v="30328"/>
    <x v="3"/>
    <n v="87.21"/>
  </r>
  <r>
    <n v="2395"/>
    <n v="2"/>
    <x v="0"/>
    <n v="31401"/>
    <x v="3"/>
    <n v="40.15"/>
  </r>
  <r>
    <n v="2398"/>
    <n v="2"/>
    <x v="0"/>
    <n v="60103"/>
    <x v="2"/>
    <n v="3707.05"/>
  </r>
  <r>
    <n v="2417"/>
    <n v="3"/>
    <x v="2"/>
    <n v="22124"/>
    <x v="3"/>
    <n v="1805.9"/>
  </r>
  <r>
    <n v="2418"/>
    <n v="2"/>
    <x v="0"/>
    <n v="23805"/>
    <x v="3"/>
    <n v="311.41000000000003"/>
  </r>
  <r>
    <n v="2418"/>
    <n v="3"/>
    <x v="2"/>
    <n v="23805"/>
    <x v="3"/>
    <n v="2805.18"/>
  </r>
  <r>
    <n v="2418"/>
    <n v="2"/>
    <x v="0"/>
    <n v="23805"/>
    <x v="3"/>
    <n v="29.85"/>
  </r>
  <r>
    <n v="2419"/>
    <n v="2"/>
    <x v="0"/>
    <n v="23701"/>
    <x v="3"/>
    <n v="366.44"/>
  </r>
  <r>
    <n v="2419"/>
    <n v="2"/>
    <x v="0"/>
    <n v="23701"/>
    <x v="3"/>
    <n v="69.75"/>
  </r>
  <r>
    <n v="2420"/>
    <n v="2"/>
    <x v="0"/>
    <n v="23223"/>
    <x v="3"/>
    <n v="5.5"/>
  </r>
  <r>
    <n v="2422"/>
    <n v="1"/>
    <x v="1"/>
    <n v="77340"/>
    <x v="2"/>
    <n v="62.46"/>
  </r>
  <r>
    <n v="2422"/>
    <n v="2"/>
    <x v="0"/>
    <n v="77340"/>
    <x v="2"/>
    <n v="667.84"/>
  </r>
  <r>
    <n v="2423"/>
    <n v="3"/>
    <x v="2"/>
    <n v="76053"/>
    <x v="2"/>
    <n v="28.11"/>
  </r>
  <r>
    <n v="2426"/>
    <n v="1"/>
    <x v="1"/>
    <n v="75061"/>
    <x v="2"/>
    <n v="292.23"/>
  </r>
  <r>
    <n v="2426"/>
    <n v="2"/>
    <x v="0"/>
    <n v="75061"/>
    <x v="2"/>
    <n v="772.56"/>
  </r>
  <r>
    <n v="2426"/>
    <n v="1"/>
    <x v="1"/>
    <n v="75061"/>
    <x v="2"/>
    <n v="19.97"/>
  </r>
  <r>
    <n v="2427"/>
    <n v="2"/>
    <x v="0"/>
    <n v="76248"/>
    <x v="2"/>
    <n v="660.03"/>
  </r>
  <r>
    <n v="2430"/>
    <n v="2"/>
    <x v="0"/>
    <n v="76541"/>
    <x v="2"/>
    <n v="1033.56"/>
  </r>
  <r>
    <n v="2430"/>
    <n v="2"/>
    <x v="0"/>
    <n v="76541"/>
    <x v="2"/>
    <n v="495.82"/>
  </r>
  <r>
    <n v="2430"/>
    <n v="3"/>
    <x v="2"/>
    <n v="76541"/>
    <x v="2"/>
    <n v="4086.5"/>
  </r>
  <r>
    <n v="2431"/>
    <n v="2"/>
    <x v="0"/>
    <n v="90004"/>
    <x v="0"/>
    <n v="375.03"/>
  </r>
  <r>
    <n v="2431"/>
    <n v="2"/>
    <x v="0"/>
    <n v="90004"/>
    <x v="0"/>
    <n v="22.11"/>
  </r>
  <r>
    <n v="2432"/>
    <n v="2"/>
    <x v="0"/>
    <n v="73110"/>
    <x v="2"/>
    <n v="2875.35"/>
  </r>
  <r>
    <n v="2432"/>
    <n v="2"/>
    <x v="0"/>
    <n v="73110"/>
    <x v="2"/>
    <n v="460.87"/>
  </r>
  <r>
    <n v="2433"/>
    <n v="2"/>
    <x v="0"/>
    <n v="73160"/>
    <x v="2"/>
    <n v="29.5"/>
  </r>
  <r>
    <n v="2437"/>
    <n v="3"/>
    <x v="2"/>
    <n v="53150"/>
    <x v="2"/>
    <n v="58.33"/>
  </r>
  <r>
    <n v="2441"/>
    <n v="1"/>
    <x v="1"/>
    <n v="32935"/>
    <x v="3"/>
    <n v="20.420000000000002"/>
  </r>
  <r>
    <n v="2442"/>
    <n v="3"/>
    <x v="2"/>
    <n v="32953"/>
    <x v="3"/>
    <n v="26.07"/>
  </r>
  <r>
    <n v="2443"/>
    <n v="2"/>
    <x v="0"/>
    <n v="33142"/>
    <x v="3"/>
    <n v="119.29"/>
  </r>
  <r>
    <n v="2443"/>
    <n v="2"/>
    <x v="0"/>
    <n v="33142"/>
    <x v="3"/>
    <n v="3.08"/>
  </r>
  <r>
    <n v="2448"/>
    <n v="2"/>
    <x v="0"/>
    <n v="55410"/>
    <x v="2"/>
    <n v="69.459999999999994"/>
  </r>
  <r>
    <n v="2450"/>
    <n v="2"/>
    <x v="0"/>
    <n v="53545"/>
    <x v="2"/>
    <n v="1145.72"/>
  </r>
  <r>
    <n v="2454"/>
    <n v="3"/>
    <x v="2"/>
    <n v="35244"/>
    <x v="3"/>
    <n v="87.11"/>
  </r>
  <r>
    <n v="2456"/>
    <n v="3"/>
    <x v="2"/>
    <n v="36608"/>
    <x v="3"/>
    <n v="170.46"/>
  </r>
  <r>
    <n v="2456"/>
    <n v="1"/>
    <x v="1"/>
    <n v="36608"/>
    <x v="3"/>
    <n v="4.95"/>
  </r>
  <r>
    <n v="2457"/>
    <n v="2"/>
    <x v="0"/>
    <n v="55014"/>
    <x v="2"/>
    <n v="461.24"/>
  </r>
  <r>
    <n v="2458"/>
    <n v="2"/>
    <x v="0"/>
    <n v="55410"/>
    <x v="2"/>
    <n v="618.85"/>
  </r>
  <r>
    <n v="2458"/>
    <n v="2"/>
    <x v="0"/>
    <n v="55410"/>
    <x v="2"/>
    <n v="115.99"/>
  </r>
  <r>
    <n v="2460"/>
    <n v="2"/>
    <x v="0"/>
    <n v="10035"/>
    <x v="1"/>
    <n v="19.46"/>
  </r>
  <r>
    <n v="2460"/>
    <n v="2"/>
    <x v="0"/>
    <n v="10035"/>
    <x v="1"/>
    <n v="44.75"/>
  </r>
  <r>
    <n v="2464"/>
    <n v="1"/>
    <x v="1"/>
    <n v="71111"/>
    <x v="3"/>
    <n v="191.73"/>
  </r>
  <r>
    <n v="2464"/>
    <n v="1"/>
    <x v="1"/>
    <n v="71111"/>
    <x v="3"/>
    <n v="473.53"/>
  </r>
  <r>
    <n v="2464"/>
    <n v="2"/>
    <x v="0"/>
    <n v="71111"/>
    <x v="3"/>
    <n v="400.47"/>
  </r>
  <r>
    <n v="2464"/>
    <n v="2"/>
    <x v="0"/>
    <n v="71111"/>
    <x v="3"/>
    <n v="84.76"/>
  </r>
  <r>
    <n v="2466"/>
    <n v="2"/>
    <x v="0"/>
    <n v="49783"/>
    <x v="2"/>
    <n v="104.84"/>
  </r>
  <r>
    <n v="2466"/>
    <n v="3"/>
    <x v="2"/>
    <n v="49783"/>
    <x v="2"/>
    <n v="1527.97"/>
  </r>
  <r>
    <n v="2466"/>
    <n v="2"/>
    <x v="0"/>
    <n v="49783"/>
    <x v="2"/>
    <n v="110.86"/>
  </r>
  <r>
    <n v="2468"/>
    <n v="2"/>
    <x v="0"/>
    <n v="28144"/>
    <x v="3"/>
    <n v="97.98"/>
  </r>
  <r>
    <n v="2468"/>
    <n v="3"/>
    <x v="2"/>
    <n v="28144"/>
    <x v="3"/>
    <n v="799.76"/>
  </r>
  <r>
    <n v="2472"/>
    <n v="2"/>
    <x v="0"/>
    <n v="60432"/>
    <x v="2"/>
    <n v="609.09"/>
  </r>
  <r>
    <n v="2481"/>
    <n v="2"/>
    <x v="0"/>
    <n v="70506"/>
    <x v="3"/>
    <n v="2761.94"/>
  </r>
  <r>
    <n v="2484"/>
    <n v="2"/>
    <x v="0"/>
    <n v="33881"/>
    <x v="3"/>
    <n v="19.12"/>
  </r>
  <r>
    <n v="2484"/>
    <n v="2"/>
    <x v="0"/>
    <n v="33881"/>
    <x v="3"/>
    <n v="186.64"/>
  </r>
  <r>
    <n v="2486"/>
    <n v="1"/>
    <x v="1"/>
    <n v="30458"/>
    <x v="3"/>
    <n v="17.420000000000002"/>
  </r>
  <r>
    <n v="2486"/>
    <n v="3"/>
    <x v="2"/>
    <n v="30458"/>
    <x v="3"/>
    <n v="51.86"/>
  </r>
  <r>
    <n v="2486"/>
    <n v="1"/>
    <x v="1"/>
    <n v="30458"/>
    <x v="3"/>
    <n v="222.71"/>
  </r>
  <r>
    <n v="2487"/>
    <n v="2"/>
    <x v="0"/>
    <n v="30084"/>
    <x v="3"/>
    <n v="220.52"/>
  </r>
  <r>
    <n v="2487"/>
    <n v="2"/>
    <x v="0"/>
    <n v="30084"/>
    <x v="3"/>
    <n v="562.92999999999995"/>
  </r>
  <r>
    <n v="2487"/>
    <n v="1"/>
    <x v="1"/>
    <n v="30084"/>
    <x v="3"/>
    <n v="29.18"/>
  </r>
  <r>
    <n v="2488"/>
    <n v="2"/>
    <x v="0"/>
    <n v="72023"/>
    <x v="3"/>
    <n v="214.14"/>
  </r>
  <r>
    <n v="2488"/>
    <n v="2"/>
    <x v="0"/>
    <n v="72023"/>
    <x v="3"/>
    <n v="1634.13"/>
  </r>
  <r>
    <n v="2489"/>
    <n v="3"/>
    <x v="2"/>
    <n v="94521"/>
    <x v="0"/>
    <n v="139.49"/>
  </r>
  <r>
    <n v="2489"/>
    <n v="2"/>
    <x v="0"/>
    <n v="94521"/>
    <x v="0"/>
    <n v="1952.43"/>
  </r>
  <r>
    <n v="2489"/>
    <n v="3"/>
    <x v="2"/>
    <n v="94521"/>
    <x v="0"/>
    <n v="1170.21"/>
  </r>
  <r>
    <n v="2490"/>
    <n v="1"/>
    <x v="1"/>
    <n v="92627"/>
    <x v="0"/>
    <n v="243.32"/>
  </r>
  <r>
    <n v="2490"/>
    <n v="3"/>
    <x v="2"/>
    <n v="92627"/>
    <x v="0"/>
    <n v="7.15"/>
  </r>
  <r>
    <n v="2491"/>
    <n v="1"/>
    <x v="1"/>
    <n v="90045"/>
    <x v="0"/>
    <n v="378.23"/>
  </r>
  <r>
    <n v="2491"/>
    <n v="2"/>
    <x v="0"/>
    <n v="90045"/>
    <x v="0"/>
    <n v="12.16"/>
  </r>
  <r>
    <n v="2491"/>
    <n v="2"/>
    <x v="0"/>
    <n v="90045"/>
    <x v="0"/>
    <n v="147.56"/>
  </r>
  <r>
    <n v="2491"/>
    <n v="3"/>
    <x v="2"/>
    <n v="90045"/>
    <x v="0"/>
    <n v="40.950000000000003"/>
  </r>
  <r>
    <n v="2491"/>
    <n v="3"/>
    <x v="2"/>
    <n v="90045"/>
    <x v="0"/>
    <n v="1155.73"/>
  </r>
  <r>
    <n v="2491"/>
    <n v="2"/>
    <x v="0"/>
    <n v="90045"/>
    <x v="0"/>
    <n v="192.3"/>
  </r>
  <r>
    <n v="2491"/>
    <n v="2"/>
    <x v="0"/>
    <n v="90045"/>
    <x v="0"/>
    <n v="748.1"/>
  </r>
  <r>
    <n v="2495"/>
    <n v="2"/>
    <x v="0"/>
    <n v="82901"/>
    <x v="0"/>
    <n v="138.51"/>
  </r>
  <r>
    <n v="2498"/>
    <n v="1"/>
    <x v="1"/>
    <n v="92024"/>
    <x v="0"/>
    <n v="1160.42"/>
  </r>
  <r>
    <n v="2498"/>
    <n v="1"/>
    <x v="1"/>
    <n v="92024"/>
    <x v="0"/>
    <n v="103.37"/>
  </r>
  <r>
    <n v="2498"/>
    <n v="1"/>
    <x v="1"/>
    <n v="92024"/>
    <x v="0"/>
    <n v="40.22"/>
  </r>
  <r>
    <n v="2498"/>
    <n v="2"/>
    <x v="0"/>
    <n v="92024"/>
    <x v="0"/>
    <n v="52.43"/>
  </r>
  <r>
    <n v="2499"/>
    <n v="1"/>
    <x v="1"/>
    <n v="60901"/>
    <x v="2"/>
    <n v="21.46"/>
  </r>
  <r>
    <n v="2500"/>
    <n v="1"/>
    <x v="1"/>
    <n v="60102"/>
    <x v="2"/>
    <n v="3506.78"/>
  </r>
  <r>
    <n v="2502"/>
    <n v="2"/>
    <x v="0"/>
    <n v="46321"/>
    <x v="2"/>
    <n v="267.69"/>
  </r>
  <r>
    <n v="2502"/>
    <n v="2"/>
    <x v="0"/>
    <n v="46321"/>
    <x v="2"/>
    <n v="2307.2600000000002"/>
  </r>
  <r>
    <n v="2506"/>
    <n v="2"/>
    <x v="0"/>
    <n v="6408"/>
    <x v="1"/>
    <n v="2610.56"/>
  </r>
  <r>
    <n v="2507"/>
    <n v="3"/>
    <x v="2"/>
    <n v="4401"/>
    <x v="1"/>
    <n v="637.37"/>
  </r>
  <r>
    <n v="2508"/>
    <n v="2"/>
    <x v="0"/>
    <n v="4073"/>
    <x v="1"/>
    <n v="232.16"/>
  </r>
  <r>
    <n v="2509"/>
    <n v="2"/>
    <x v="0"/>
    <n v="4106"/>
    <x v="1"/>
    <n v="43.84"/>
  </r>
  <r>
    <n v="2512"/>
    <n v="2"/>
    <x v="0"/>
    <n v="2138"/>
    <x v="1"/>
    <n v="141.74"/>
  </r>
  <r>
    <n v="2516"/>
    <n v="2"/>
    <x v="0"/>
    <n v="7631"/>
    <x v="1"/>
    <n v="31.98"/>
  </r>
  <r>
    <n v="2520"/>
    <n v="2"/>
    <x v="0"/>
    <n v="2908"/>
    <x v="1"/>
    <n v="77.47"/>
  </r>
  <r>
    <n v="2521"/>
    <n v="3"/>
    <x v="2"/>
    <n v="75109"/>
    <x v="2"/>
    <n v="204.34"/>
  </r>
  <r>
    <n v="2522"/>
    <n v="3"/>
    <x v="2"/>
    <n v="5401"/>
    <x v="1"/>
    <n v="746.91"/>
  </r>
  <r>
    <n v="2526"/>
    <n v="2"/>
    <x v="0"/>
    <n v="70506"/>
    <x v="3"/>
    <n v="52.09"/>
  </r>
  <r>
    <n v="2527"/>
    <n v="2"/>
    <x v="0"/>
    <n v="70601"/>
    <x v="3"/>
    <n v="1794.88"/>
  </r>
  <r>
    <n v="2530"/>
    <n v="3"/>
    <x v="2"/>
    <n v="92307"/>
    <x v="0"/>
    <n v="765.04"/>
  </r>
  <r>
    <n v="2531"/>
    <n v="2"/>
    <x v="0"/>
    <n v="93422"/>
    <x v="0"/>
    <n v="78.540000000000006"/>
  </r>
  <r>
    <n v="2534"/>
    <n v="3"/>
    <x v="2"/>
    <n v="4401"/>
    <x v="1"/>
    <n v="605.1"/>
  </r>
  <r>
    <n v="2539"/>
    <n v="2"/>
    <x v="0"/>
    <n v="32789"/>
    <x v="3"/>
    <n v="1346.32"/>
  </r>
  <r>
    <n v="2540"/>
    <n v="2"/>
    <x v="0"/>
    <n v="32708"/>
    <x v="3"/>
    <n v="355.84"/>
  </r>
  <r>
    <n v="2543"/>
    <n v="1"/>
    <x v="1"/>
    <n v="23223"/>
    <x v="3"/>
    <n v="292.18"/>
  </r>
  <r>
    <n v="2543"/>
    <n v="3"/>
    <x v="2"/>
    <n v="23223"/>
    <x v="3"/>
    <n v="24.57"/>
  </r>
  <r>
    <n v="2545"/>
    <n v="3"/>
    <x v="2"/>
    <n v="22153"/>
    <x v="3"/>
    <n v="658.62"/>
  </r>
  <r>
    <n v="2547"/>
    <n v="2"/>
    <x v="0"/>
    <n v="23464"/>
    <x v="3"/>
    <n v="21.96"/>
  </r>
  <r>
    <n v="2548"/>
    <n v="3"/>
    <x v="2"/>
    <n v="90068"/>
    <x v="0"/>
    <n v="1159.79"/>
  </r>
  <r>
    <n v="2548"/>
    <n v="2"/>
    <x v="0"/>
    <n v="90068"/>
    <x v="0"/>
    <n v="33.020000000000003"/>
  </r>
  <r>
    <n v="2548"/>
    <n v="2"/>
    <x v="0"/>
    <n v="90068"/>
    <x v="0"/>
    <n v="2273.1"/>
  </r>
  <r>
    <n v="2548"/>
    <n v="1"/>
    <x v="1"/>
    <n v="90068"/>
    <x v="0"/>
    <n v="19.489999999999998"/>
  </r>
  <r>
    <n v="2548"/>
    <n v="2"/>
    <x v="0"/>
    <n v="90068"/>
    <x v="0"/>
    <n v="5845.81"/>
  </r>
  <r>
    <n v="2549"/>
    <n v="2"/>
    <x v="0"/>
    <n v="43213"/>
    <x v="1"/>
    <n v="633.85"/>
  </r>
  <r>
    <n v="2549"/>
    <n v="2"/>
    <x v="0"/>
    <n v="43213"/>
    <x v="1"/>
    <n v="798.89"/>
  </r>
  <r>
    <n v="2549"/>
    <n v="1"/>
    <x v="1"/>
    <n v="43213"/>
    <x v="1"/>
    <n v="133.19"/>
  </r>
  <r>
    <n v="2549"/>
    <n v="2"/>
    <x v="0"/>
    <n v="43213"/>
    <x v="1"/>
    <n v="97.33"/>
  </r>
  <r>
    <n v="2551"/>
    <n v="3"/>
    <x v="2"/>
    <n v="17403"/>
    <x v="1"/>
    <n v="1104.32"/>
  </r>
  <r>
    <n v="2553"/>
    <n v="2"/>
    <x v="0"/>
    <n v="53142"/>
    <x v="2"/>
    <n v="149.80000000000001"/>
  </r>
  <r>
    <n v="2555"/>
    <n v="2"/>
    <x v="0"/>
    <n v="53711"/>
    <x v="2"/>
    <n v="511.42"/>
  </r>
  <r>
    <n v="2555"/>
    <n v="2"/>
    <x v="0"/>
    <n v="53711"/>
    <x v="2"/>
    <n v="958.46"/>
  </r>
  <r>
    <n v="2555"/>
    <n v="2"/>
    <x v="0"/>
    <n v="53711"/>
    <x v="2"/>
    <n v="368.84"/>
  </r>
  <r>
    <n v="2561"/>
    <n v="1"/>
    <x v="1"/>
    <n v="10562"/>
    <x v="1"/>
    <n v="30.86"/>
  </r>
  <r>
    <n v="2561"/>
    <n v="2"/>
    <x v="0"/>
    <n v="10562"/>
    <x v="1"/>
    <n v="568.25"/>
  </r>
  <r>
    <n v="2561"/>
    <n v="1"/>
    <x v="1"/>
    <n v="10562"/>
    <x v="1"/>
    <n v="126.66"/>
  </r>
  <r>
    <n v="2563"/>
    <n v="2"/>
    <x v="0"/>
    <n v="55432"/>
    <x v="2"/>
    <n v="49.81"/>
  </r>
  <r>
    <n v="2570"/>
    <n v="2"/>
    <x v="0"/>
    <n v="95616"/>
    <x v="0"/>
    <n v="2239.0300000000002"/>
  </r>
  <r>
    <n v="2570"/>
    <n v="1"/>
    <x v="1"/>
    <n v="95616"/>
    <x v="0"/>
    <n v="38.409999999999997"/>
  </r>
  <r>
    <n v="2570"/>
    <n v="1"/>
    <x v="1"/>
    <n v="95616"/>
    <x v="0"/>
    <n v="131.34"/>
  </r>
  <r>
    <n v="2570"/>
    <n v="1"/>
    <x v="1"/>
    <n v="95616"/>
    <x v="0"/>
    <n v="106.57"/>
  </r>
  <r>
    <n v="2571"/>
    <n v="1"/>
    <x v="1"/>
    <n v="10165"/>
    <x v="1"/>
    <n v="251.61"/>
  </r>
  <r>
    <n v="2571"/>
    <n v="1"/>
    <x v="1"/>
    <n v="10165"/>
    <x v="1"/>
    <n v="287.99"/>
  </r>
  <r>
    <n v="2578"/>
    <n v="2"/>
    <x v="0"/>
    <n v="36801"/>
    <x v="3"/>
    <n v="46.86"/>
  </r>
  <r>
    <n v="2578"/>
    <n v="2"/>
    <x v="0"/>
    <n v="36801"/>
    <x v="3"/>
    <n v="269.54000000000002"/>
  </r>
  <r>
    <n v="2578"/>
    <n v="1"/>
    <x v="1"/>
    <n v="36801"/>
    <x v="3"/>
    <n v="1030.51"/>
  </r>
  <r>
    <n v="2579"/>
    <n v="1"/>
    <x v="1"/>
    <n v="36869"/>
    <x v="3"/>
    <n v="2026.91"/>
  </r>
  <r>
    <n v="2579"/>
    <n v="1"/>
    <x v="1"/>
    <n v="36869"/>
    <x v="3"/>
    <n v="715.55"/>
  </r>
  <r>
    <n v="2583"/>
    <n v="3"/>
    <x v="2"/>
    <n v="49423"/>
    <x v="2"/>
    <n v="45.63"/>
  </r>
  <r>
    <n v="2583"/>
    <n v="2"/>
    <x v="0"/>
    <n v="49423"/>
    <x v="2"/>
    <n v="1608.11"/>
  </r>
  <r>
    <n v="2584"/>
    <n v="2"/>
    <x v="0"/>
    <n v="48141"/>
    <x v="2"/>
    <n v="610.65"/>
  </r>
  <r>
    <n v="2587"/>
    <n v="2"/>
    <x v="0"/>
    <n v="54220"/>
    <x v="2"/>
    <n v="699.24"/>
  </r>
  <r>
    <n v="2587"/>
    <n v="1"/>
    <x v="1"/>
    <n v="54220"/>
    <x v="2"/>
    <n v="2346.0300000000002"/>
  </r>
  <r>
    <n v="2593"/>
    <n v="2"/>
    <x v="0"/>
    <n v="30605"/>
    <x v="3"/>
    <n v="33.770000000000003"/>
  </r>
  <r>
    <n v="2593"/>
    <n v="3"/>
    <x v="2"/>
    <n v="30605"/>
    <x v="3"/>
    <n v="172.79"/>
  </r>
  <r>
    <n v="2601"/>
    <n v="2"/>
    <x v="0"/>
    <n v="3054"/>
    <x v="1"/>
    <n v="19.66"/>
  </r>
  <r>
    <n v="2603"/>
    <n v="3"/>
    <x v="2"/>
    <n v="7601"/>
    <x v="1"/>
    <n v="31.71"/>
  </r>
  <r>
    <n v="2604"/>
    <n v="3"/>
    <x v="2"/>
    <n v="8830"/>
    <x v="1"/>
    <n v="26.37"/>
  </r>
  <r>
    <n v="2610"/>
    <n v="2"/>
    <x v="0"/>
    <n v="95616"/>
    <x v="0"/>
    <n v="53.44"/>
  </r>
  <r>
    <n v="2613"/>
    <n v="2"/>
    <x v="0"/>
    <n v="8863"/>
    <x v="1"/>
    <n v="57.34"/>
  </r>
  <r>
    <n v="2616"/>
    <n v="2"/>
    <x v="0"/>
    <n v="49002"/>
    <x v="2"/>
    <n v="65.69"/>
  </r>
  <r>
    <n v="2617"/>
    <n v="2"/>
    <x v="0"/>
    <n v="57401"/>
    <x v="2"/>
    <n v="2748.21"/>
  </r>
  <r>
    <n v="2618"/>
    <n v="2"/>
    <x v="0"/>
    <n v="10004"/>
    <x v="1"/>
    <n v="93.19"/>
  </r>
  <r>
    <n v="2618"/>
    <n v="3"/>
    <x v="2"/>
    <n v="10004"/>
    <x v="1"/>
    <n v="363.37"/>
  </r>
  <r>
    <n v="2618"/>
    <n v="2"/>
    <x v="0"/>
    <n v="10004"/>
    <x v="1"/>
    <n v="480.75"/>
  </r>
  <r>
    <n v="2618"/>
    <n v="2"/>
    <x v="0"/>
    <n v="10004"/>
    <x v="1"/>
    <n v="925.19"/>
  </r>
  <r>
    <n v="2618"/>
    <n v="2"/>
    <x v="0"/>
    <n v="10004"/>
    <x v="1"/>
    <n v="16.88"/>
  </r>
  <r>
    <n v="2618"/>
    <n v="2"/>
    <x v="0"/>
    <n v="10004"/>
    <x v="1"/>
    <n v="2125.12"/>
  </r>
  <r>
    <n v="2619"/>
    <n v="2"/>
    <x v="0"/>
    <n v="57103"/>
    <x v="2"/>
    <n v="45.05"/>
  </r>
  <r>
    <n v="2619"/>
    <n v="2"/>
    <x v="0"/>
    <n v="57103"/>
    <x v="2"/>
    <n v="211.13"/>
  </r>
  <r>
    <n v="2620"/>
    <n v="2"/>
    <x v="0"/>
    <n v="38134"/>
    <x v="3"/>
    <n v="25.39"/>
  </r>
  <r>
    <n v="2621"/>
    <n v="2"/>
    <x v="0"/>
    <n v="37027"/>
    <x v="3"/>
    <n v="87.27"/>
  </r>
  <r>
    <n v="2626"/>
    <n v="2"/>
    <x v="0"/>
    <n v="94025"/>
    <x v="0"/>
    <n v="455.77"/>
  </r>
  <r>
    <n v="2628"/>
    <n v="2"/>
    <x v="0"/>
    <n v="73160"/>
    <x v="2"/>
    <n v="231.79"/>
  </r>
  <r>
    <n v="2630"/>
    <n v="1"/>
    <x v="1"/>
    <n v="73071"/>
    <x v="2"/>
    <n v="69.89"/>
  </r>
  <r>
    <n v="2630"/>
    <n v="1"/>
    <x v="1"/>
    <n v="73071"/>
    <x v="2"/>
    <n v="12.18"/>
  </r>
  <r>
    <n v="2630"/>
    <n v="3"/>
    <x v="2"/>
    <n v="73071"/>
    <x v="2"/>
    <n v="950.43"/>
  </r>
  <r>
    <n v="2630"/>
    <n v="3"/>
    <x v="2"/>
    <n v="73071"/>
    <x v="2"/>
    <n v="93.82"/>
  </r>
  <r>
    <n v="2638"/>
    <n v="3"/>
    <x v="2"/>
    <n v="83704"/>
    <x v="0"/>
    <n v="152.54"/>
  </r>
  <r>
    <n v="2639"/>
    <n v="2"/>
    <x v="0"/>
    <n v="88201"/>
    <x v="0"/>
    <n v="89.79"/>
  </r>
  <r>
    <n v="2647"/>
    <n v="2"/>
    <x v="0"/>
    <n v="93309"/>
    <x v="0"/>
    <n v="26.31"/>
  </r>
  <r>
    <n v="2647"/>
    <n v="1"/>
    <x v="1"/>
    <n v="93309"/>
    <x v="0"/>
    <n v="209.78"/>
  </r>
  <r>
    <n v="2649"/>
    <n v="3"/>
    <x v="2"/>
    <n v="21040"/>
    <x v="1"/>
    <n v="17.829999999999998"/>
  </r>
  <r>
    <n v="2650"/>
    <n v="3"/>
    <x v="2"/>
    <n v="15234"/>
    <x v="1"/>
    <n v="334.44"/>
  </r>
  <r>
    <n v="2652"/>
    <n v="2"/>
    <x v="0"/>
    <n v="93309"/>
    <x v="0"/>
    <n v="302.33999999999997"/>
  </r>
  <r>
    <n v="2653"/>
    <n v="3"/>
    <x v="2"/>
    <n v="67037"/>
    <x v="2"/>
    <n v="99.69"/>
  </r>
  <r>
    <n v="2653"/>
    <n v="1"/>
    <x v="1"/>
    <n v="67037"/>
    <x v="2"/>
    <n v="152.49"/>
  </r>
  <r>
    <n v="2655"/>
    <n v="1"/>
    <x v="1"/>
    <n v="30318"/>
    <x v="3"/>
    <n v="57.24"/>
  </r>
  <r>
    <n v="2655"/>
    <n v="2"/>
    <x v="0"/>
    <n v="30318"/>
    <x v="3"/>
    <n v="824.7"/>
  </r>
  <r>
    <n v="2660"/>
    <n v="2"/>
    <x v="0"/>
    <n v="4038"/>
    <x v="1"/>
    <n v="431.43"/>
  </r>
  <r>
    <n v="2667"/>
    <n v="2"/>
    <x v="0"/>
    <n v="44107"/>
    <x v="1"/>
    <n v="2013.88"/>
  </r>
  <r>
    <n v="2667"/>
    <n v="2"/>
    <x v="0"/>
    <n v="44107"/>
    <x v="1"/>
    <n v="201.32"/>
  </r>
  <r>
    <n v="2668"/>
    <n v="1"/>
    <x v="1"/>
    <n v="57701"/>
    <x v="2"/>
    <n v="298.51"/>
  </r>
  <r>
    <n v="2668"/>
    <n v="2"/>
    <x v="0"/>
    <n v="57701"/>
    <x v="2"/>
    <n v="78.08"/>
  </r>
  <r>
    <n v="2668"/>
    <n v="2"/>
    <x v="0"/>
    <n v="57701"/>
    <x v="2"/>
    <n v="81.900000000000006"/>
  </r>
  <r>
    <n v="2670"/>
    <n v="2"/>
    <x v="0"/>
    <n v="90049"/>
    <x v="0"/>
    <n v="2343.34"/>
  </r>
  <r>
    <n v="2670"/>
    <n v="2"/>
    <x v="0"/>
    <n v="90049"/>
    <x v="0"/>
    <n v="267.83"/>
  </r>
  <r>
    <n v="2671"/>
    <n v="2"/>
    <x v="0"/>
    <n v="37027"/>
    <x v="3"/>
    <n v="21.46"/>
  </r>
  <r>
    <n v="2677"/>
    <n v="1"/>
    <x v="1"/>
    <n v="22601"/>
    <x v="3"/>
    <n v="61.87"/>
  </r>
  <r>
    <n v="2677"/>
    <n v="2"/>
    <x v="0"/>
    <n v="22601"/>
    <x v="3"/>
    <n v="48.88"/>
  </r>
  <r>
    <n v="2684"/>
    <n v="2"/>
    <x v="0"/>
    <n v="33952"/>
    <x v="3"/>
    <n v="21.56"/>
  </r>
  <r>
    <n v="2684"/>
    <n v="2"/>
    <x v="0"/>
    <n v="33952"/>
    <x v="3"/>
    <n v="164.67"/>
  </r>
  <r>
    <n v="2684"/>
    <n v="1"/>
    <x v="1"/>
    <n v="33952"/>
    <x v="3"/>
    <n v="72.739999999999995"/>
  </r>
  <r>
    <n v="2684"/>
    <n v="2"/>
    <x v="0"/>
    <n v="33952"/>
    <x v="3"/>
    <n v="418.75"/>
  </r>
  <r>
    <n v="2684"/>
    <n v="3"/>
    <x v="2"/>
    <n v="33952"/>
    <x v="3"/>
    <n v="469.59"/>
  </r>
  <r>
    <n v="2685"/>
    <n v="2"/>
    <x v="0"/>
    <n v="11803"/>
    <x v="1"/>
    <n v="374.6"/>
  </r>
  <r>
    <n v="2689"/>
    <n v="2"/>
    <x v="0"/>
    <n v="7011"/>
    <x v="1"/>
    <n v="894.64"/>
  </r>
  <r>
    <n v="2693"/>
    <n v="2"/>
    <x v="0"/>
    <n v="5201"/>
    <x v="1"/>
    <n v="2642.48"/>
  </r>
  <r>
    <n v="2696"/>
    <n v="1"/>
    <x v="1"/>
    <n v="35401"/>
    <x v="3"/>
    <n v="49.78"/>
  </r>
  <r>
    <n v="2697"/>
    <n v="1"/>
    <x v="1"/>
    <n v="35216"/>
    <x v="3"/>
    <n v="16.62"/>
  </r>
  <r>
    <n v="2697"/>
    <n v="3"/>
    <x v="2"/>
    <n v="35216"/>
    <x v="3"/>
    <n v="517.67999999999995"/>
  </r>
  <r>
    <n v="2699"/>
    <n v="2"/>
    <x v="0"/>
    <n v="86442"/>
    <x v="0"/>
    <n v="118.57"/>
  </r>
  <r>
    <n v="2699"/>
    <n v="1"/>
    <x v="1"/>
    <n v="86442"/>
    <x v="0"/>
    <n v="79.47"/>
  </r>
  <r>
    <n v="2704"/>
    <n v="2"/>
    <x v="0"/>
    <n v="32503"/>
    <x v="3"/>
    <n v="627.28"/>
  </r>
  <r>
    <n v="2704"/>
    <n v="2"/>
    <x v="0"/>
    <n v="32503"/>
    <x v="3"/>
    <n v="16.600000000000001"/>
  </r>
  <r>
    <n v="2709"/>
    <n v="2"/>
    <x v="0"/>
    <n v="21042"/>
    <x v="1"/>
    <n v="2285.41"/>
  </r>
  <r>
    <n v="2709"/>
    <n v="1"/>
    <x v="1"/>
    <n v="21042"/>
    <x v="1"/>
    <n v="513.52"/>
  </r>
  <r>
    <n v="2713"/>
    <n v="2"/>
    <x v="0"/>
    <n v="49001"/>
    <x v="2"/>
    <n v="85.26"/>
  </r>
  <r>
    <n v="2713"/>
    <n v="1"/>
    <x v="1"/>
    <n v="49001"/>
    <x v="2"/>
    <n v="37.89"/>
  </r>
  <r>
    <n v="2715"/>
    <n v="3"/>
    <x v="2"/>
    <n v="48911"/>
    <x v="2"/>
    <n v="343.79"/>
  </r>
  <r>
    <n v="2718"/>
    <n v="2"/>
    <x v="0"/>
    <n v="60438"/>
    <x v="2"/>
    <n v="188.09"/>
  </r>
  <r>
    <n v="2720"/>
    <n v="3"/>
    <x v="2"/>
    <n v="30721"/>
    <x v="3"/>
    <n v="211.15"/>
  </r>
  <r>
    <n v="2724"/>
    <n v="2"/>
    <x v="0"/>
    <n v="37421"/>
    <x v="3"/>
    <n v="6362.85"/>
  </r>
  <r>
    <n v="2724"/>
    <n v="2"/>
    <x v="0"/>
    <n v="37421"/>
    <x v="3"/>
    <n v="2848.38"/>
  </r>
  <r>
    <n v="2725"/>
    <n v="2"/>
    <x v="0"/>
    <n v="37042"/>
    <x v="3"/>
    <n v="236.83"/>
  </r>
  <r>
    <n v="2729"/>
    <n v="1"/>
    <x v="1"/>
    <n v="98226"/>
    <x v="0"/>
    <n v="1944.87"/>
  </r>
  <r>
    <n v="2737"/>
    <n v="3"/>
    <x v="2"/>
    <n v="5701"/>
    <x v="1"/>
    <n v="1599.96"/>
  </r>
  <r>
    <n v="2737"/>
    <n v="2"/>
    <x v="0"/>
    <n v="5701"/>
    <x v="1"/>
    <n v="58.8"/>
  </r>
  <r>
    <n v="2738"/>
    <n v="3"/>
    <x v="2"/>
    <n v="5403"/>
    <x v="1"/>
    <n v="120.47"/>
  </r>
  <r>
    <n v="2741"/>
    <n v="3"/>
    <x v="2"/>
    <n v="83605"/>
    <x v="0"/>
    <n v="197.59"/>
  </r>
  <r>
    <n v="2745"/>
    <n v="1"/>
    <x v="1"/>
    <n v="85224"/>
    <x v="0"/>
    <n v="33.04"/>
  </r>
  <r>
    <n v="2747"/>
    <n v="1"/>
    <x v="1"/>
    <n v="10115"/>
    <x v="1"/>
    <n v="27.45"/>
  </r>
  <r>
    <n v="2747"/>
    <n v="1"/>
    <x v="1"/>
    <n v="10115"/>
    <x v="1"/>
    <n v="5.9"/>
  </r>
  <r>
    <n v="2750"/>
    <n v="2"/>
    <x v="0"/>
    <n v="22980"/>
    <x v="3"/>
    <n v="158.13"/>
  </r>
  <r>
    <n v="2760"/>
    <n v="2"/>
    <x v="0"/>
    <n v="6708"/>
    <x v="1"/>
    <n v="163.01"/>
  </r>
  <r>
    <n v="2764"/>
    <n v="2"/>
    <x v="0"/>
    <n v="7601"/>
    <x v="1"/>
    <n v="39.97"/>
  </r>
  <r>
    <n v="2765"/>
    <n v="2"/>
    <x v="0"/>
    <n v="8021"/>
    <x v="1"/>
    <n v="137.76"/>
  </r>
  <r>
    <n v="2770"/>
    <n v="2"/>
    <x v="0"/>
    <n v="30338"/>
    <x v="3"/>
    <n v="326.02999999999997"/>
  </r>
  <r>
    <n v="2771"/>
    <n v="2"/>
    <x v="0"/>
    <n v="30344"/>
    <x v="3"/>
    <n v="89.91"/>
  </r>
  <r>
    <n v="2773"/>
    <n v="2"/>
    <x v="0"/>
    <n v="94568"/>
    <x v="0"/>
    <n v="28.46"/>
  </r>
  <r>
    <n v="2775"/>
    <n v="3"/>
    <x v="2"/>
    <n v="60131"/>
    <x v="2"/>
    <n v="266.39"/>
  </r>
  <r>
    <n v="2776"/>
    <n v="1"/>
    <x v="1"/>
    <n v="20877"/>
    <x v="1"/>
    <n v="51.82"/>
  </r>
  <r>
    <n v="2776"/>
    <n v="2"/>
    <x v="0"/>
    <n v="20877"/>
    <x v="1"/>
    <n v="394.1"/>
  </r>
  <r>
    <n v="2778"/>
    <n v="3"/>
    <x v="2"/>
    <n v="28403"/>
    <x v="3"/>
    <n v="1029.96"/>
  </r>
  <r>
    <n v="2778"/>
    <n v="3"/>
    <x v="2"/>
    <n v="28403"/>
    <x v="3"/>
    <n v="260"/>
  </r>
  <r>
    <n v="2779"/>
    <n v="3"/>
    <x v="2"/>
    <n v="27893"/>
    <x v="3"/>
    <n v="288.67"/>
  </r>
  <r>
    <n v="2781"/>
    <n v="2"/>
    <x v="0"/>
    <n v="97071"/>
    <x v="0"/>
    <n v="59.75"/>
  </r>
  <r>
    <n v="2781"/>
    <n v="3"/>
    <x v="2"/>
    <n v="97071"/>
    <x v="0"/>
    <n v="14.76"/>
  </r>
  <r>
    <n v="2781"/>
    <n v="2"/>
    <x v="0"/>
    <n v="97071"/>
    <x v="0"/>
    <n v="808.44"/>
  </r>
  <r>
    <n v="2787"/>
    <n v="3"/>
    <x v="2"/>
    <n v="70003"/>
    <x v="3"/>
    <n v="67.41"/>
  </r>
  <r>
    <n v="2791"/>
    <n v="2"/>
    <x v="0"/>
    <n v="48071"/>
    <x v="2"/>
    <n v="4.21"/>
  </r>
  <r>
    <n v="2794"/>
    <n v="2"/>
    <x v="0"/>
    <n v="50158"/>
    <x v="2"/>
    <n v="87.85"/>
  </r>
  <r>
    <n v="2794"/>
    <n v="2"/>
    <x v="0"/>
    <n v="50158"/>
    <x v="2"/>
    <n v="7429.63"/>
  </r>
  <r>
    <n v="2795"/>
    <n v="2"/>
    <x v="0"/>
    <n v="50401"/>
    <x v="2"/>
    <n v="224.29"/>
  </r>
  <r>
    <n v="2795"/>
    <n v="3"/>
    <x v="2"/>
    <n v="50401"/>
    <x v="2"/>
    <n v="51.2"/>
  </r>
  <r>
    <n v="2795"/>
    <n v="3"/>
    <x v="2"/>
    <n v="50401"/>
    <x v="2"/>
    <n v="408.66"/>
  </r>
  <r>
    <n v="2796"/>
    <n v="2"/>
    <x v="0"/>
    <n v="51106"/>
    <x v="2"/>
    <n v="122.93"/>
  </r>
  <r>
    <n v="2797"/>
    <n v="3"/>
    <x v="2"/>
    <n v="15122"/>
    <x v="1"/>
    <n v="32.659999999999997"/>
  </r>
  <r>
    <n v="2797"/>
    <n v="2"/>
    <x v="0"/>
    <n v="15122"/>
    <x v="1"/>
    <n v="22.82"/>
  </r>
  <r>
    <n v="2801"/>
    <n v="2"/>
    <x v="0"/>
    <n v="85224"/>
    <x v="0"/>
    <n v="188.66"/>
  </r>
  <r>
    <n v="2803"/>
    <n v="3"/>
    <x v="2"/>
    <n v="90022"/>
    <x v="0"/>
    <n v="1845.23"/>
  </r>
  <r>
    <n v="2803"/>
    <n v="2"/>
    <x v="0"/>
    <n v="90022"/>
    <x v="0"/>
    <n v="126.9"/>
  </r>
  <r>
    <n v="2813"/>
    <n v="2"/>
    <x v="0"/>
    <n v="37311"/>
    <x v="3"/>
    <n v="73.180000000000007"/>
  </r>
  <r>
    <n v="2817"/>
    <n v="2"/>
    <x v="0"/>
    <n v="43055"/>
    <x v="1"/>
    <n v="8.82"/>
  </r>
  <r>
    <n v="2817"/>
    <n v="3"/>
    <x v="2"/>
    <n v="43055"/>
    <x v="1"/>
    <n v="5976.09"/>
  </r>
  <r>
    <n v="2820"/>
    <n v="3"/>
    <x v="2"/>
    <n v="63129"/>
    <x v="2"/>
    <n v="100.38"/>
  </r>
  <r>
    <n v="2820"/>
    <n v="2"/>
    <x v="0"/>
    <n v="63129"/>
    <x v="2"/>
    <n v="66.319999999999993"/>
  </r>
  <r>
    <n v="2823"/>
    <n v="2"/>
    <x v="0"/>
    <n v="89031"/>
    <x v="0"/>
    <n v="612.25"/>
  </r>
  <r>
    <n v="2825"/>
    <n v="3"/>
    <x v="2"/>
    <n v="83701"/>
    <x v="0"/>
    <n v="2016.32"/>
  </r>
  <r>
    <n v="2825"/>
    <n v="2"/>
    <x v="0"/>
    <n v="83701"/>
    <x v="0"/>
    <n v="313.63"/>
  </r>
  <r>
    <n v="2828"/>
    <n v="2"/>
    <x v="0"/>
    <n v="92243"/>
    <x v="0"/>
    <n v="397.17"/>
  </r>
  <r>
    <n v="2828"/>
    <n v="3"/>
    <x v="2"/>
    <n v="92243"/>
    <x v="0"/>
    <n v="1178.32"/>
  </r>
  <r>
    <n v="2833"/>
    <n v="1"/>
    <x v="1"/>
    <n v="55076"/>
    <x v="2"/>
    <n v="55.68"/>
  </r>
  <r>
    <n v="2833"/>
    <n v="3"/>
    <x v="2"/>
    <n v="55076"/>
    <x v="2"/>
    <n v="253.87"/>
  </r>
  <r>
    <n v="2837"/>
    <n v="3"/>
    <x v="2"/>
    <n v="74133"/>
    <x v="2"/>
    <n v="5880.46"/>
  </r>
  <r>
    <n v="2837"/>
    <n v="3"/>
    <x v="2"/>
    <n v="74133"/>
    <x v="2"/>
    <n v="577.25"/>
  </r>
  <r>
    <n v="2840"/>
    <n v="2"/>
    <x v="0"/>
    <n v="33161"/>
    <x v="3"/>
    <n v="4075.18"/>
  </r>
  <r>
    <n v="2840"/>
    <n v="1"/>
    <x v="1"/>
    <n v="33161"/>
    <x v="3"/>
    <n v="1798.23"/>
  </r>
  <r>
    <n v="2840"/>
    <n v="1"/>
    <x v="1"/>
    <n v="33161"/>
    <x v="3"/>
    <n v="727.2"/>
  </r>
  <r>
    <n v="2840"/>
    <n v="2"/>
    <x v="0"/>
    <n v="33161"/>
    <x v="3"/>
    <n v="6173.42"/>
  </r>
  <r>
    <n v="2847"/>
    <n v="2"/>
    <x v="0"/>
    <n v="38017"/>
    <x v="3"/>
    <n v="1553.7"/>
  </r>
  <r>
    <n v="2847"/>
    <n v="1"/>
    <x v="1"/>
    <n v="38017"/>
    <x v="3"/>
    <n v="248.84"/>
  </r>
  <r>
    <n v="2847"/>
    <n v="2"/>
    <x v="0"/>
    <n v="38017"/>
    <x v="3"/>
    <n v="7.21"/>
  </r>
  <r>
    <n v="2848"/>
    <n v="3"/>
    <x v="2"/>
    <n v="38401"/>
    <x v="3"/>
    <n v="77.42"/>
  </r>
  <r>
    <n v="2851"/>
    <n v="3"/>
    <x v="2"/>
    <n v="79762"/>
    <x v="2"/>
    <n v="51.03"/>
  </r>
  <r>
    <n v="2855"/>
    <n v="2"/>
    <x v="0"/>
    <n v="98198"/>
    <x v="0"/>
    <n v="4935.22"/>
  </r>
  <r>
    <n v="2855"/>
    <n v="1"/>
    <x v="1"/>
    <n v="98198"/>
    <x v="0"/>
    <n v="224.12"/>
  </r>
  <r>
    <n v="2855"/>
    <n v="3"/>
    <x v="2"/>
    <n v="98198"/>
    <x v="0"/>
    <n v="28.2"/>
  </r>
  <r>
    <n v="2858"/>
    <n v="2"/>
    <x v="0"/>
    <n v="32259"/>
    <x v="3"/>
    <n v="140.30000000000001"/>
  </r>
  <r>
    <n v="2858"/>
    <n v="2"/>
    <x v="0"/>
    <n v="32259"/>
    <x v="3"/>
    <n v="71.55"/>
  </r>
  <r>
    <n v="2858"/>
    <n v="1"/>
    <x v="1"/>
    <n v="32259"/>
    <x v="3"/>
    <n v="905.4"/>
  </r>
  <r>
    <n v="2858"/>
    <n v="2"/>
    <x v="0"/>
    <n v="32259"/>
    <x v="3"/>
    <n v="17.59"/>
  </r>
  <r>
    <n v="2859"/>
    <n v="2"/>
    <x v="0"/>
    <n v="32601"/>
    <x v="3"/>
    <n v="141.54"/>
  </r>
  <r>
    <n v="2861"/>
    <n v="3"/>
    <x v="2"/>
    <n v="67601"/>
    <x v="2"/>
    <n v="243.86"/>
  </r>
  <r>
    <n v="2862"/>
    <n v="1"/>
    <x v="1"/>
    <n v="68128"/>
    <x v="2"/>
    <n v="159.51"/>
  </r>
  <r>
    <n v="2865"/>
    <n v="1"/>
    <x v="1"/>
    <n v="75460"/>
    <x v="2"/>
    <n v="1838.85"/>
  </r>
  <r>
    <n v="2865"/>
    <n v="2"/>
    <x v="0"/>
    <n v="75460"/>
    <x v="2"/>
    <n v="25.31"/>
  </r>
  <r>
    <n v="2867"/>
    <n v="3"/>
    <x v="2"/>
    <n v="20016"/>
    <x v="1"/>
    <n v="369.78"/>
  </r>
  <r>
    <n v="2868"/>
    <n v="2"/>
    <x v="0"/>
    <n v="98026"/>
    <x v="0"/>
    <n v="17.62"/>
  </r>
  <r>
    <n v="2868"/>
    <n v="3"/>
    <x v="2"/>
    <n v="98026"/>
    <x v="0"/>
    <n v="80.58"/>
  </r>
  <r>
    <n v="2868"/>
    <n v="2"/>
    <x v="0"/>
    <n v="98026"/>
    <x v="0"/>
    <n v="57.14"/>
  </r>
  <r>
    <n v="2873"/>
    <n v="2"/>
    <x v="0"/>
    <n v="33012"/>
    <x v="3"/>
    <n v="498.31"/>
  </r>
  <r>
    <n v="2873"/>
    <n v="1"/>
    <x v="1"/>
    <n v="33012"/>
    <x v="3"/>
    <n v="9580"/>
  </r>
  <r>
    <n v="2874"/>
    <n v="2"/>
    <x v="0"/>
    <n v="68128"/>
    <x v="2"/>
    <n v="45.28"/>
  </r>
  <r>
    <n v="2874"/>
    <n v="2"/>
    <x v="0"/>
    <n v="68128"/>
    <x v="2"/>
    <n v="13.57"/>
  </r>
  <r>
    <n v="2874"/>
    <n v="3"/>
    <x v="2"/>
    <n v="68128"/>
    <x v="2"/>
    <n v="57.41"/>
  </r>
  <r>
    <n v="2877"/>
    <n v="3"/>
    <x v="2"/>
    <n v="44070"/>
    <x v="1"/>
    <n v="2809.87"/>
  </r>
  <r>
    <n v="2878"/>
    <n v="3"/>
    <x v="2"/>
    <n v="98107"/>
    <x v="0"/>
    <n v="79.930000000000007"/>
  </r>
  <r>
    <n v="2880"/>
    <n v="2"/>
    <x v="0"/>
    <n v="33160"/>
    <x v="3"/>
    <n v="873.18"/>
  </r>
  <r>
    <n v="2880"/>
    <n v="1"/>
    <x v="1"/>
    <n v="33160"/>
    <x v="3"/>
    <n v="97.96"/>
  </r>
  <r>
    <n v="2882"/>
    <n v="2"/>
    <x v="0"/>
    <n v="28206"/>
    <x v="3"/>
    <n v="134.38"/>
  </r>
  <r>
    <n v="2882"/>
    <n v="2"/>
    <x v="0"/>
    <n v="28206"/>
    <x v="3"/>
    <n v="73.099999999999994"/>
  </r>
  <r>
    <n v="2882"/>
    <n v="1"/>
    <x v="1"/>
    <n v="28206"/>
    <x v="3"/>
    <n v="47.95"/>
  </r>
  <r>
    <n v="2882"/>
    <n v="3"/>
    <x v="2"/>
    <n v="28206"/>
    <x v="3"/>
    <n v="76.77"/>
  </r>
  <r>
    <n v="2882"/>
    <n v="2"/>
    <x v="0"/>
    <n v="28206"/>
    <x v="3"/>
    <n v="2115.06"/>
  </r>
  <r>
    <n v="2882"/>
    <n v="2"/>
    <x v="0"/>
    <n v="28206"/>
    <x v="3"/>
    <n v="29.99"/>
  </r>
  <r>
    <n v="2882"/>
    <n v="1"/>
    <x v="1"/>
    <n v="28206"/>
    <x v="3"/>
    <n v="837.57"/>
  </r>
  <r>
    <n v="2882"/>
    <n v="3"/>
    <x v="2"/>
    <n v="28206"/>
    <x v="3"/>
    <n v="56.22"/>
  </r>
  <r>
    <n v="2883"/>
    <n v="2"/>
    <x v="0"/>
    <n v="44070"/>
    <x v="1"/>
    <n v="758.97"/>
  </r>
  <r>
    <n v="2884"/>
    <n v="3"/>
    <x v="2"/>
    <n v="44039"/>
    <x v="1"/>
    <n v="84.44"/>
  </r>
  <r>
    <n v="2884"/>
    <n v="2"/>
    <x v="0"/>
    <n v="44039"/>
    <x v="1"/>
    <n v="79.02"/>
  </r>
  <r>
    <n v="2885"/>
    <n v="1"/>
    <x v="1"/>
    <n v="44133"/>
    <x v="1"/>
    <n v="25.45"/>
  </r>
  <r>
    <n v="2886"/>
    <n v="2"/>
    <x v="0"/>
    <n v="44134"/>
    <x v="1"/>
    <n v="110.72"/>
  </r>
  <r>
    <n v="2886"/>
    <n v="2"/>
    <x v="0"/>
    <n v="44134"/>
    <x v="1"/>
    <n v="1300.54"/>
  </r>
  <r>
    <n v="2886"/>
    <n v="1"/>
    <x v="1"/>
    <n v="44134"/>
    <x v="1"/>
    <n v="38.06"/>
  </r>
  <r>
    <n v="2892"/>
    <n v="1"/>
    <x v="1"/>
    <n v="48154"/>
    <x v="2"/>
    <n v="1263.3499999999999"/>
  </r>
  <r>
    <n v="2893"/>
    <n v="2"/>
    <x v="0"/>
    <n v="48071"/>
    <x v="2"/>
    <n v="48.25"/>
  </r>
  <r>
    <n v="2896"/>
    <n v="1"/>
    <x v="1"/>
    <n v="56001"/>
    <x v="2"/>
    <n v="38.54"/>
  </r>
  <r>
    <n v="2896"/>
    <n v="2"/>
    <x v="0"/>
    <n v="56001"/>
    <x v="2"/>
    <n v="1483.16"/>
  </r>
  <r>
    <n v="2897"/>
    <n v="3"/>
    <x v="2"/>
    <n v="55369"/>
    <x v="2"/>
    <n v="243.24"/>
  </r>
  <r>
    <n v="2897"/>
    <n v="2"/>
    <x v="0"/>
    <n v="55369"/>
    <x v="2"/>
    <n v="471.21"/>
  </r>
  <r>
    <n v="2903"/>
    <n v="1"/>
    <x v="1"/>
    <n v="43068"/>
    <x v="1"/>
    <n v="36.58"/>
  </r>
  <r>
    <n v="2908"/>
    <n v="2"/>
    <x v="0"/>
    <n v="44125"/>
    <x v="1"/>
    <n v="182.61"/>
  </r>
  <r>
    <n v="2908"/>
    <n v="1"/>
    <x v="1"/>
    <n v="44125"/>
    <x v="1"/>
    <n v="2376.12"/>
  </r>
  <r>
    <n v="2908"/>
    <n v="3"/>
    <x v="2"/>
    <n v="44125"/>
    <x v="1"/>
    <n v="6938.19"/>
  </r>
  <r>
    <n v="2908"/>
    <n v="2"/>
    <x v="0"/>
    <n v="44125"/>
    <x v="1"/>
    <n v="20.22"/>
  </r>
  <r>
    <n v="2912"/>
    <n v="2"/>
    <x v="0"/>
    <n v="58201"/>
    <x v="2"/>
    <n v="1548.97"/>
  </r>
  <r>
    <n v="2912"/>
    <n v="2"/>
    <x v="0"/>
    <n v="58201"/>
    <x v="2"/>
    <n v="14.85"/>
  </r>
  <r>
    <n v="2920"/>
    <n v="3"/>
    <x v="2"/>
    <n v="60603"/>
    <x v="2"/>
    <n v="31.24"/>
  </r>
  <r>
    <n v="2923"/>
    <n v="2"/>
    <x v="0"/>
    <n v="21740"/>
    <x v="1"/>
    <n v="74.77"/>
  </r>
  <r>
    <n v="2924"/>
    <n v="1"/>
    <x v="1"/>
    <n v="20707"/>
    <x v="1"/>
    <n v="127.81"/>
  </r>
  <r>
    <n v="2924"/>
    <n v="2"/>
    <x v="0"/>
    <n v="20707"/>
    <x v="1"/>
    <n v="40.299999999999997"/>
  </r>
  <r>
    <n v="2928"/>
    <n v="2"/>
    <x v="0"/>
    <n v="29418"/>
    <x v="3"/>
    <n v="111.88"/>
  </r>
  <r>
    <n v="2928"/>
    <n v="2"/>
    <x v="0"/>
    <n v="29418"/>
    <x v="3"/>
    <n v="8.41"/>
  </r>
  <r>
    <n v="2931"/>
    <n v="2"/>
    <x v="0"/>
    <n v="95630"/>
    <x v="0"/>
    <n v="104.95"/>
  </r>
  <r>
    <n v="2932"/>
    <n v="2"/>
    <x v="0"/>
    <n v="6614"/>
    <x v="1"/>
    <n v="166.59"/>
  </r>
  <r>
    <n v="2935"/>
    <n v="2"/>
    <x v="0"/>
    <n v="2215"/>
    <x v="1"/>
    <n v="1300.81"/>
  </r>
  <r>
    <n v="2938"/>
    <n v="2"/>
    <x v="0"/>
    <n v="2180"/>
    <x v="1"/>
    <n v="67.86"/>
  </r>
  <r>
    <n v="2941"/>
    <n v="2"/>
    <x v="0"/>
    <n v="7960"/>
    <x v="1"/>
    <n v="747.28"/>
  </r>
  <r>
    <n v="2944"/>
    <n v="2"/>
    <x v="0"/>
    <n v="48640"/>
    <x v="2"/>
    <n v="3127.69"/>
  </r>
  <r>
    <n v="2947"/>
    <n v="2"/>
    <x v="0"/>
    <n v="14043"/>
    <x v="1"/>
    <n v="41.82"/>
  </r>
  <r>
    <n v="2951"/>
    <n v="2"/>
    <x v="0"/>
    <n v="67601"/>
    <x v="2"/>
    <n v="2875.72"/>
  </r>
  <r>
    <n v="2951"/>
    <n v="1"/>
    <x v="1"/>
    <n v="67601"/>
    <x v="2"/>
    <n v="2427.1799999999998"/>
  </r>
  <r>
    <n v="2952"/>
    <n v="2"/>
    <x v="0"/>
    <n v="43123"/>
    <x v="1"/>
    <n v="434.85"/>
  </r>
  <r>
    <n v="2954"/>
    <n v="1"/>
    <x v="1"/>
    <n v="55119"/>
    <x v="2"/>
    <n v="19.16"/>
  </r>
  <r>
    <n v="2957"/>
    <n v="2"/>
    <x v="0"/>
    <n v="53209"/>
    <x v="2"/>
    <n v="1959.88"/>
  </r>
  <r>
    <n v="2958"/>
    <n v="3"/>
    <x v="2"/>
    <n v="54956"/>
    <x v="2"/>
    <n v="710.16"/>
  </r>
  <r>
    <n v="2960"/>
    <n v="2"/>
    <x v="0"/>
    <n v="72956"/>
    <x v="3"/>
    <n v="72.77"/>
  </r>
  <r>
    <n v="2962"/>
    <n v="2"/>
    <x v="0"/>
    <n v="80027"/>
    <x v="0"/>
    <n v="57.7"/>
  </r>
  <r>
    <n v="2963"/>
    <n v="2"/>
    <x v="0"/>
    <n v="21220"/>
    <x v="1"/>
    <n v="974.14"/>
  </r>
  <r>
    <n v="2964"/>
    <n v="2"/>
    <x v="0"/>
    <n v="43050"/>
    <x v="1"/>
    <n v="74.23"/>
  </r>
  <r>
    <n v="2968"/>
    <n v="2"/>
    <x v="0"/>
    <n v="33021"/>
    <x v="3"/>
    <n v="627.19000000000005"/>
  </r>
  <r>
    <n v="2968"/>
    <n v="1"/>
    <x v="1"/>
    <n v="33021"/>
    <x v="3"/>
    <n v="2233.46"/>
  </r>
  <r>
    <n v="2968"/>
    <n v="2"/>
    <x v="0"/>
    <n v="33021"/>
    <x v="3"/>
    <n v="1059.3800000000001"/>
  </r>
  <r>
    <n v="2973"/>
    <n v="3"/>
    <x v="2"/>
    <n v="53151"/>
    <x v="2"/>
    <n v="39.36"/>
  </r>
  <r>
    <n v="2973"/>
    <n v="3"/>
    <x v="2"/>
    <n v="53151"/>
    <x v="2"/>
    <n v="379.72"/>
  </r>
  <r>
    <n v="2973"/>
    <n v="3"/>
    <x v="2"/>
    <n v="53151"/>
    <x v="2"/>
    <n v="272.86"/>
  </r>
  <r>
    <n v="2976"/>
    <n v="3"/>
    <x v="2"/>
    <n v="53154"/>
    <x v="2"/>
    <n v="878.34"/>
  </r>
  <r>
    <n v="2979"/>
    <n v="2"/>
    <x v="0"/>
    <n v="58601"/>
    <x v="2"/>
    <n v="676.57"/>
  </r>
  <r>
    <n v="2979"/>
    <n v="2"/>
    <x v="0"/>
    <n v="58601"/>
    <x v="2"/>
    <n v="94.97"/>
  </r>
  <r>
    <n v="2979"/>
    <n v="2"/>
    <x v="0"/>
    <n v="58601"/>
    <x v="2"/>
    <n v="267.2"/>
  </r>
  <r>
    <n v="2979"/>
    <n v="2"/>
    <x v="0"/>
    <n v="58601"/>
    <x v="2"/>
    <n v="86.79"/>
  </r>
  <r>
    <n v="2980"/>
    <n v="2"/>
    <x v="0"/>
    <n v="44870"/>
    <x v="1"/>
    <n v="6.97"/>
  </r>
  <r>
    <n v="2980"/>
    <n v="2"/>
    <x v="0"/>
    <n v="44870"/>
    <x v="1"/>
    <n v="186.19"/>
  </r>
  <r>
    <n v="2980"/>
    <n v="2"/>
    <x v="0"/>
    <n v="44870"/>
    <x v="1"/>
    <n v="1227.94"/>
  </r>
  <r>
    <n v="2980"/>
    <n v="2"/>
    <x v="0"/>
    <n v="44870"/>
    <x v="1"/>
    <n v="952.26"/>
  </r>
  <r>
    <n v="2987"/>
    <n v="1"/>
    <x v="1"/>
    <n v="50265"/>
    <x v="2"/>
    <n v="5062.49"/>
  </r>
  <r>
    <n v="2987"/>
    <n v="2"/>
    <x v="0"/>
    <n v="50265"/>
    <x v="2"/>
    <n v="100.59"/>
  </r>
  <r>
    <n v="2991"/>
    <n v="2"/>
    <x v="0"/>
    <n v="53402"/>
    <x v="2"/>
    <n v="598.38"/>
  </r>
  <r>
    <n v="2992"/>
    <n v="2"/>
    <x v="0"/>
    <n v="53081"/>
    <x v="2"/>
    <n v="7.2"/>
  </r>
  <r>
    <n v="2999"/>
    <n v="2"/>
    <x v="0"/>
    <n v="48237"/>
    <x v="2"/>
    <n v="241.97"/>
  </r>
  <r>
    <n v="3000"/>
    <n v="2"/>
    <x v="0"/>
    <n v="48342"/>
    <x v="2"/>
    <n v="120.81"/>
  </r>
  <r>
    <n v="3001"/>
    <n v="2"/>
    <x v="0"/>
    <n v="48060"/>
    <x v="2"/>
    <n v="41.4"/>
  </r>
  <r>
    <n v="3003"/>
    <n v="3"/>
    <x v="2"/>
    <n v="83814"/>
    <x v="0"/>
    <n v="18.59"/>
  </r>
  <r>
    <n v="3004"/>
    <n v="2"/>
    <x v="0"/>
    <n v="90049"/>
    <x v="0"/>
    <n v="58.83"/>
  </r>
  <r>
    <n v="3004"/>
    <n v="2"/>
    <x v="0"/>
    <n v="90049"/>
    <x v="0"/>
    <n v="1557.66"/>
  </r>
  <r>
    <n v="3005"/>
    <n v="2"/>
    <x v="0"/>
    <n v="83814"/>
    <x v="0"/>
    <n v="818.81"/>
  </r>
  <r>
    <n v="3006"/>
    <n v="2"/>
    <x v="0"/>
    <n v="83402"/>
    <x v="0"/>
    <n v="44.24"/>
  </r>
  <r>
    <n v="3006"/>
    <n v="2"/>
    <x v="0"/>
    <n v="83402"/>
    <x v="0"/>
    <n v="12.15"/>
  </r>
  <r>
    <n v="3008"/>
    <n v="2"/>
    <x v="0"/>
    <n v="55343"/>
    <x v="2"/>
    <n v="288.42"/>
  </r>
  <r>
    <n v="3008"/>
    <n v="2"/>
    <x v="0"/>
    <n v="55343"/>
    <x v="2"/>
    <n v="119.78"/>
  </r>
  <r>
    <n v="3011"/>
    <n v="2"/>
    <x v="0"/>
    <n v="2113"/>
    <x v="1"/>
    <n v="1867.04"/>
  </r>
  <r>
    <n v="3011"/>
    <n v="2"/>
    <x v="0"/>
    <n v="2113"/>
    <x v="1"/>
    <n v="537.79999999999995"/>
  </r>
  <r>
    <n v="3011"/>
    <n v="3"/>
    <x v="2"/>
    <n v="2113"/>
    <x v="1"/>
    <n v="366.26"/>
  </r>
  <r>
    <n v="3011"/>
    <n v="2"/>
    <x v="0"/>
    <n v="2113"/>
    <x v="1"/>
    <n v="157.99"/>
  </r>
  <r>
    <n v="3012"/>
    <n v="2"/>
    <x v="0"/>
    <n v="14609"/>
    <x v="1"/>
    <n v="1212.8800000000001"/>
  </r>
  <r>
    <n v="3012"/>
    <n v="3"/>
    <x v="2"/>
    <n v="14609"/>
    <x v="1"/>
    <n v="125.19"/>
  </r>
  <r>
    <n v="3012"/>
    <n v="2"/>
    <x v="0"/>
    <n v="14609"/>
    <x v="1"/>
    <n v="27.63"/>
  </r>
  <r>
    <n v="3017"/>
    <n v="2"/>
    <x v="0"/>
    <n v="92024"/>
    <x v="0"/>
    <n v="31.21"/>
  </r>
  <r>
    <n v="3017"/>
    <n v="2"/>
    <x v="0"/>
    <n v="92024"/>
    <x v="0"/>
    <n v="128.13"/>
  </r>
  <r>
    <n v="3035"/>
    <n v="2"/>
    <x v="0"/>
    <n v="60148"/>
    <x v="2"/>
    <n v="464.94"/>
  </r>
  <r>
    <n v="3035"/>
    <n v="2"/>
    <x v="0"/>
    <n v="60148"/>
    <x v="2"/>
    <n v="7360.2"/>
  </r>
  <r>
    <n v="3036"/>
    <n v="1"/>
    <x v="1"/>
    <n v="58554"/>
    <x v="2"/>
    <n v="89.06"/>
  </r>
  <r>
    <n v="3036"/>
    <n v="2"/>
    <x v="0"/>
    <n v="58554"/>
    <x v="2"/>
    <n v="134.97"/>
  </r>
  <r>
    <n v="3036"/>
    <n v="2"/>
    <x v="0"/>
    <n v="58554"/>
    <x v="2"/>
    <n v="66.739999999999995"/>
  </r>
  <r>
    <n v="3036"/>
    <n v="2"/>
    <x v="0"/>
    <n v="58554"/>
    <x v="2"/>
    <n v="1282.67"/>
  </r>
  <r>
    <n v="3041"/>
    <n v="3"/>
    <x v="2"/>
    <n v="67846"/>
    <x v="2"/>
    <n v="116.92"/>
  </r>
  <r>
    <n v="3041"/>
    <n v="2"/>
    <x v="0"/>
    <n v="67846"/>
    <x v="2"/>
    <n v="332.16"/>
  </r>
  <r>
    <n v="3042"/>
    <n v="2"/>
    <x v="0"/>
    <n v="67501"/>
    <x v="2"/>
    <n v="147.62"/>
  </r>
  <r>
    <n v="3045"/>
    <n v="2"/>
    <x v="0"/>
    <n v="66048"/>
    <x v="2"/>
    <n v="48.32"/>
  </r>
  <r>
    <n v="3046"/>
    <n v="1"/>
    <x v="1"/>
    <n v="66209"/>
    <x v="2"/>
    <n v="511.57"/>
  </r>
  <r>
    <n v="3048"/>
    <n v="1"/>
    <x v="1"/>
    <n v="94704"/>
    <x v="0"/>
    <n v="8.65"/>
  </r>
  <r>
    <n v="3053"/>
    <n v="3"/>
    <x v="2"/>
    <n v="42071"/>
    <x v="3"/>
    <n v="215.25"/>
  </r>
  <r>
    <n v="3063"/>
    <n v="3"/>
    <x v="2"/>
    <n v="98034"/>
    <x v="0"/>
    <n v="1358.02"/>
  </r>
  <r>
    <n v="3063"/>
    <n v="3"/>
    <x v="2"/>
    <n v="98034"/>
    <x v="0"/>
    <n v="358.84"/>
  </r>
  <r>
    <n v="3063"/>
    <n v="3"/>
    <x v="2"/>
    <n v="98034"/>
    <x v="0"/>
    <n v="3527.82"/>
  </r>
  <r>
    <n v="3064"/>
    <n v="2"/>
    <x v="0"/>
    <n v="98503"/>
    <x v="0"/>
    <n v="4698.21"/>
  </r>
  <r>
    <n v="3067"/>
    <n v="1"/>
    <x v="1"/>
    <n v="44515"/>
    <x v="1"/>
    <n v="43.08"/>
  </r>
  <r>
    <n v="3069"/>
    <n v="1"/>
    <x v="1"/>
    <n v="55128"/>
    <x v="2"/>
    <n v="258.93"/>
  </r>
  <r>
    <n v="3069"/>
    <n v="1"/>
    <x v="1"/>
    <n v="55128"/>
    <x v="2"/>
    <n v="102.54"/>
  </r>
  <r>
    <n v="3069"/>
    <n v="2"/>
    <x v="0"/>
    <n v="55128"/>
    <x v="2"/>
    <n v="396.19"/>
  </r>
  <r>
    <n v="3075"/>
    <n v="1"/>
    <x v="1"/>
    <n v="90061"/>
    <x v="0"/>
    <n v="2230.12"/>
  </r>
  <r>
    <n v="3076"/>
    <n v="1"/>
    <x v="1"/>
    <n v="44224"/>
    <x v="1"/>
    <n v="34.409999999999997"/>
  </r>
  <r>
    <n v="3077"/>
    <n v="3"/>
    <x v="2"/>
    <n v="44136"/>
    <x v="1"/>
    <n v="157.27000000000001"/>
  </r>
  <r>
    <n v="3078"/>
    <n v="2"/>
    <x v="0"/>
    <n v="43615"/>
    <x v="1"/>
    <n v="110.75"/>
  </r>
  <r>
    <n v="3078"/>
    <n v="2"/>
    <x v="0"/>
    <n v="43615"/>
    <x v="1"/>
    <n v="1013.84"/>
  </r>
  <r>
    <n v="3079"/>
    <n v="3"/>
    <x v="2"/>
    <n v="19112"/>
    <x v="1"/>
    <n v="91.39"/>
  </r>
  <r>
    <n v="3079"/>
    <n v="2"/>
    <x v="0"/>
    <n v="19112"/>
    <x v="1"/>
    <n v="885.65"/>
  </r>
  <r>
    <n v="3079"/>
    <n v="2"/>
    <x v="0"/>
    <n v="19112"/>
    <x v="1"/>
    <n v="202.29"/>
  </r>
  <r>
    <n v="3079"/>
    <n v="2"/>
    <x v="0"/>
    <n v="19112"/>
    <x v="1"/>
    <n v="168.71"/>
  </r>
  <r>
    <n v="3079"/>
    <n v="2"/>
    <x v="0"/>
    <n v="19112"/>
    <x v="1"/>
    <n v="199.76"/>
  </r>
  <r>
    <n v="3079"/>
    <n v="1"/>
    <x v="1"/>
    <n v="19112"/>
    <x v="1"/>
    <n v="56.68"/>
  </r>
  <r>
    <n v="3079"/>
    <n v="2"/>
    <x v="0"/>
    <n v="19112"/>
    <x v="1"/>
    <n v="273.33999999999997"/>
  </r>
  <r>
    <n v="3084"/>
    <n v="3"/>
    <x v="2"/>
    <n v="98503"/>
    <x v="0"/>
    <n v="9280.7199999999993"/>
  </r>
  <r>
    <n v="3084"/>
    <n v="2"/>
    <x v="0"/>
    <n v="98503"/>
    <x v="0"/>
    <n v="1348.83"/>
  </r>
  <r>
    <n v="3084"/>
    <n v="2"/>
    <x v="0"/>
    <n v="98503"/>
    <x v="0"/>
    <n v="377"/>
  </r>
  <r>
    <n v="3086"/>
    <n v="3"/>
    <x v="2"/>
    <n v="34287"/>
    <x v="3"/>
    <n v="42.99"/>
  </r>
  <r>
    <n v="3089"/>
    <n v="2"/>
    <x v="0"/>
    <n v="66209"/>
    <x v="2"/>
    <n v="6600.63"/>
  </r>
  <r>
    <n v="3095"/>
    <n v="2"/>
    <x v="0"/>
    <n v="45011"/>
    <x v="1"/>
    <n v="1811.99"/>
  </r>
  <r>
    <n v="3096"/>
    <n v="2"/>
    <x v="0"/>
    <n v="43026"/>
    <x v="1"/>
    <n v="320.75"/>
  </r>
  <r>
    <n v="3096"/>
    <n v="3"/>
    <x v="2"/>
    <n v="43026"/>
    <x v="1"/>
    <n v="1824.33"/>
  </r>
  <r>
    <n v="3096"/>
    <n v="1"/>
    <x v="1"/>
    <n v="43026"/>
    <x v="1"/>
    <n v="66.319999999999993"/>
  </r>
  <r>
    <n v="3096"/>
    <n v="2"/>
    <x v="0"/>
    <n v="43026"/>
    <x v="1"/>
    <n v="18.75"/>
  </r>
  <r>
    <n v="3098"/>
    <n v="2"/>
    <x v="0"/>
    <n v="11967"/>
    <x v="1"/>
    <n v="188.51"/>
  </r>
  <r>
    <n v="3098"/>
    <n v="2"/>
    <x v="0"/>
    <n v="11967"/>
    <x v="1"/>
    <n v="31.18"/>
  </r>
  <r>
    <n v="3098"/>
    <n v="2"/>
    <x v="0"/>
    <n v="11967"/>
    <x v="1"/>
    <n v="6720.88"/>
  </r>
  <r>
    <n v="3100"/>
    <n v="3"/>
    <x v="2"/>
    <n v="33334"/>
    <x v="3"/>
    <n v="102.21"/>
  </r>
  <r>
    <n v="3105"/>
    <n v="2"/>
    <x v="0"/>
    <n v="42071"/>
    <x v="3"/>
    <n v="2331.9"/>
  </r>
  <r>
    <n v="3105"/>
    <n v="2"/>
    <x v="0"/>
    <n v="42071"/>
    <x v="3"/>
    <n v="27.47"/>
  </r>
  <r>
    <n v="3105"/>
    <n v="3"/>
    <x v="2"/>
    <n v="42071"/>
    <x v="3"/>
    <n v="261.33999999999997"/>
  </r>
  <r>
    <n v="3106"/>
    <n v="2"/>
    <x v="0"/>
    <n v="77041"/>
    <x v="2"/>
    <n v="237.8"/>
  </r>
  <r>
    <n v="3106"/>
    <n v="2"/>
    <x v="0"/>
    <n v="77041"/>
    <x v="2"/>
    <n v="35.97"/>
  </r>
  <r>
    <n v="3106"/>
    <n v="3"/>
    <x v="2"/>
    <n v="77041"/>
    <x v="2"/>
    <n v="14.53"/>
  </r>
  <r>
    <n v="3113"/>
    <n v="2"/>
    <x v="0"/>
    <n v="70560"/>
    <x v="3"/>
    <n v="1277.49"/>
  </r>
  <r>
    <n v="3113"/>
    <n v="2"/>
    <x v="0"/>
    <n v="70560"/>
    <x v="3"/>
    <n v="14.2"/>
  </r>
  <r>
    <n v="3113"/>
    <n v="2"/>
    <x v="0"/>
    <n v="70560"/>
    <x v="3"/>
    <n v="614.99"/>
  </r>
  <r>
    <n v="3119"/>
    <n v="1"/>
    <x v="1"/>
    <n v="32839"/>
    <x v="3"/>
    <n v="279.01"/>
  </r>
  <r>
    <n v="3120"/>
    <n v="2"/>
    <x v="0"/>
    <n v="70117"/>
    <x v="3"/>
    <n v="134.09"/>
  </r>
  <r>
    <n v="3123"/>
    <n v="2"/>
    <x v="0"/>
    <n v="60160"/>
    <x v="2"/>
    <n v="28.46"/>
  </r>
  <r>
    <n v="3124"/>
    <n v="2"/>
    <x v="0"/>
    <n v="61265"/>
    <x v="2"/>
    <n v="2291.39"/>
  </r>
  <r>
    <n v="3125"/>
    <n v="3"/>
    <x v="2"/>
    <n v="60056"/>
    <x v="2"/>
    <n v="58.5"/>
  </r>
  <r>
    <n v="3128"/>
    <n v="2"/>
    <x v="0"/>
    <n v="71109"/>
    <x v="3"/>
    <n v="131.62"/>
  </r>
  <r>
    <n v="3132"/>
    <n v="1"/>
    <x v="1"/>
    <n v="60060"/>
    <x v="2"/>
    <n v="121.46"/>
  </r>
  <r>
    <n v="3132"/>
    <n v="2"/>
    <x v="0"/>
    <n v="60060"/>
    <x v="2"/>
    <n v="79.61"/>
  </r>
  <r>
    <n v="3133"/>
    <n v="2"/>
    <x v="0"/>
    <n v="60540"/>
    <x v="2"/>
    <n v="61.1"/>
  </r>
  <r>
    <n v="3133"/>
    <n v="2"/>
    <x v="0"/>
    <n v="60540"/>
    <x v="2"/>
    <n v="193.81"/>
  </r>
  <r>
    <n v="3133"/>
    <n v="2"/>
    <x v="0"/>
    <n v="60540"/>
    <x v="2"/>
    <n v="52.1"/>
  </r>
  <r>
    <n v="3133"/>
    <n v="3"/>
    <x v="2"/>
    <n v="60540"/>
    <x v="2"/>
    <n v="608.80999999999995"/>
  </r>
  <r>
    <n v="3133"/>
    <n v="1"/>
    <x v="1"/>
    <n v="60540"/>
    <x v="2"/>
    <n v="808.61"/>
  </r>
  <r>
    <n v="3133"/>
    <n v="3"/>
    <x v="2"/>
    <n v="60540"/>
    <x v="2"/>
    <n v="55.08"/>
  </r>
  <r>
    <n v="3136"/>
    <n v="1"/>
    <x v="1"/>
    <n v="4073"/>
    <x v="1"/>
    <n v="145.12"/>
  </r>
  <r>
    <n v="3137"/>
    <n v="2"/>
    <x v="0"/>
    <n v="3246"/>
    <x v="1"/>
    <n v="94.27"/>
  </r>
  <r>
    <n v="3138"/>
    <n v="2"/>
    <x v="0"/>
    <n v="3053"/>
    <x v="1"/>
    <n v="82.21"/>
  </r>
  <r>
    <n v="3139"/>
    <n v="1"/>
    <x v="1"/>
    <n v="7016"/>
    <x v="1"/>
    <n v="417.47"/>
  </r>
  <r>
    <n v="314"/>
    <n v="2"/>
    <x v="0"/>
    <n v="60130"/>
    <x v="2"/>
    <n v="735.7"/>
  </r>
  <r>
    <n v="314"/>
    <n v="2"/>
    <x v="0"/>
    <n v="60130"/>
    <x v="2"/>
    <n v="225.59"/>
  </r>
  <r>
    <n v="314"/>
    <n v="2"/>
    <x v="0"/>
    <n v="60130"/>
    <x v="2"/>
    <n v="284.33999999999997"/>
  </r>
  <r>
    <n v="314"/>
    <n v="2"/>
    <x v="0"/>
    <n v="60130"/>
    <x v="2"/>
    <n v="66.900000000000006"/>
  </r>
  <r>
    <n v="314"/>
    <n v="2"/>
    <x v="0"/>
    <n v="60130"/>
    <x v="2"/>
    <n v="43.13"/>
  </r>
  <r>
    <n v="314"/>
    <n v="1"/>
    <x v="1"/>
    <n v="60130"/>
    <x v="2"/>
    <n v="11.21"/>
  </r>
  <r>
    <n v="314"/>
    <n v="1"/>
    <x v="1"/>
    <n v="60130"/>
    <x v="2"/>
    <n v="89.76"/>
  </r>
  <r>
    <n v="3151"/>
    <n v="1"/>
    <x v="1"/>
    <n v="92277"/>
    <x v="0"/>
    <n v="1913.84"/>
  </r>
  <r>
    <n v="3151"/>
    <n v="3"/>
    <x v="2"/>
    <n v="92277"/>
    <x v="0"/>
    <n v="2692.12"/>
  </r>
  <r>
    <n v="3151"/>
    <n v="2"/>
    <x v="0"/>
    <n v="92277"/>
    <x v="0"/>
    <n v="762.38"/>
  </r>
  <r>
    <n v="3151"/>
    <n v="2"/>
    <x v="0"/>
    <n v="92277"/>
    <x v="0"/>
    <n v="8.77"/>
  </r>
  <r>
    <n v="3151"/>
    <n v="2"/>
    <x v="0"/>
    <n v="92277"/>
    <x v="0"/>
    <n v="20.87"/>
  </r>
  <r>
    <n v="3151"/>
    <n v="2"/>
    <x v="0"/>
    <n v="92277"/>
    <x v="0"/>
    <n v="25.7"/>
  </r>
  <r>
    <n v="3151"/>
    <n v="1"/>
    <x v="1"/>
    <n v="92277"/>
    <x v="0"/>
    <n v="229.57"/>
  </r>
  <r>
    <n v="3154"/>
    <n v="3"/>
    <x v="2"/>
    <n v="33710"/>
    <x v="3"/>
    <n v="893.53"/>
  </r>
  <r>
    <n v="3154"/>
    <n v="2"/>
    <x v="0"/>
    <n v="33710"/>
    <x v="3"/>
    <n v="514.79"/>
  </r>
  <r>
    <n v="3154"/>
    <n v="2"/>
    <x v="0"/>
    <n v="33710"/>
    <x v="3"/>
    <n v="2053.6"/>
  </r>
  <r>
    <n v="3155"/>
    <n v="2"/>
    <x v="0"/>
    <n v="32771"/>
    <x v="3"/>
    <n v="14.65"/>
  </r>
  <r>
    <n v="3155"/>
    <n v="1"/>
    <x v="1"/>
    <n v="32771"/>
    <x v="3"/>
    <n v="312.58999999999997"/>
  </r>
  <r>
    <n v="3155"/>
    <n v="2"/>
    <x v="0"/>
    <n v="32771"/>
    <x v="3"/>
    <n v="64.400000000000006"/>
  </r>
  <r>
    <n v="3155"/>
    <n v="3"/>
    <x v="2"/>
    <n v="32771"/>
    <x v="3"/>
    <n v="193.59"/>
  </r>
  <r>
    <n v="3167"/>
    <n v="1"/>
    <x v="1"/>
    <n v="32004"/>
    <x v="3"/>
    <n v="453.62"/>
  </r>
  <r>
    <n v="3167"/>
    <n v="2"/>
    <x v="0"/>
    <n v="32004"/>
    <x v="3"/>
    <n v="929.57"/>
  </r>
  <r>
    <n v="3167"/>
    <n v="2"/>
    <x v="0"/>
    <n v="32004"/>
    <x v="3"/>
    <n v="152.05000000000001"/>
  </r>
  <r>
    <n v="3169"/>
    <n v="2"/>
    <x v="0"/>
    <n v="32127"/>
    <x v="3"/>
    <n v="49.1"/>
  </r>
  <r>
    <n v="3170"/>
    <n v="2"/>
    <x v="0"/>
    <n v="34952"/>
    <x v="3"/>
    <n v="246.44"/>
  </r>
  <r>
    <n v="3176"/>
    <n v="3"/>
    <x v="2"/>
    <n v="32216"/>
    <x v="3"/>
    <n v="575.07000000000005"/>
  </r>
  <r>
    <n v="3176"/>
    <n v="1"/>
    <x v="1"/>
    <n v="32216"/>
    <x v="3"/>
    <n v="1781.66"/>
  </r>
  <r>
    <n v="3176"/>
    <n v="2"/>
    <x v="0"/>
    <n v="32216"/>
    <x v="3"/>
    <n v="940.64"/>
  </r>
  <r>
    <n v="3177"/>
    <n v="1"/>
    <x v="1"/>
    <n v="33458"/>
    <x v="3"/>
    <n v="439.27"/>
  </r>
  <r>
    <n v="3177"/>
    <n v="2"/>
    <x v="0"/>
    <n v="33458"/>
    <x v="3"/>
    <n v="42.46"/>
  </r>
  <r>
    <n v="3179"/>
    <n v="2"/>
    <x v="0"/>
    <n v="55060"/>
    <x v="2"/>
    <n v="314.06"/>
  </r>
  <r>
    <n v="3187"/>
    <n v="1"/>
    <x v="1"/>
    <n v="33569"/>
    <x v="3"/>
    <n v="1009.99"/>
  </r>
  <r>
    <n v="3191"/>
    <n v="3"/>
    <x v="2"/>
    <n v="54481"/>
    <x v="2"/>
    <n v="92.16"/>
  </r>
  <r>
    <n v="3191"/>
    <n v="2"/>
    <x v="0"/>
    <n v="54481"/>
    <x v="2"/>
    <n v="2589.0100000000002"/>
  </r>
  <r>
    <n v="3194"/>
    <n v="2"/>
    <x v="0"/>
    <n v="34609"/>
    <x v="3"/>
    <n v="1893.93"/>
  </r>
  <r>
    <n v="3194"/>
    <n v="2"/>
    <x v="0"/>
    <n v="34609"/>
    <x v="3"/>
    <n v="107.95"/>
  </r>
  <r>
    <n v="3196"/>
    <n v="3"/>
    <x v="2"/>
    <n v="94109"/>
    <x v="0"/>
    <n v="1714.93"/>
  </r>
  <r>
    <n v="3197"/>
    <n v="3"/>
    <x v="2"/>
    <n v="60062"/>
    <x v="2"/>
    <n v="1494.63"/>
  </r>
  <r>
    <n v="3205"/>
    <n v="2"/>
    <x v="0"/>
    <n v="83440"/>
    <x v="0"/>
    <n v="127.83"/>
  </r>
  <r>
    <n v="3206"/>
    <n v="3"/>
    <x v="2"/>
    <n v="83301"/>
    <x v="0"/>
    <n v="289.88"/>
  </r>
  <r>
    <n v="3206"/>
    <n v="1"/>
    <x v="1"/>
    <n v="83301"/>
    <x v="0"/>
    <n v="414.49"/>
  </r>
  <r>
    <n v="3206"/>
    <n v="2"/>
    <x v="0"/>
    <n v="83301"/>
    <x v="0"/>
    <n v="469.69"/>
  </r>
  <r>
    <n v="3209"/>
    <n v="3"/>
    <x v="2"/>
    <n v="90210"/>
    <x v="0"/>
    <n v="8585.67"/>
  </r>
  <r>
    <n v="3211"/>
    <n v="2"/>
    <x v="0"/>
    <n v="60101"/>
    <x v="2"/>
    <n v="1700.38"/>
  </r>
  <r>
    <n v="3211"/>
    <n v="3"/>
    <x v="2"/>
    <n v="60101"/>
    <x v="2"/>
    <n v="35.96"/>
  </r>
  <r>
    <n v="3221"/>
    <n v="2"/>
    <x v="0"/>
    <n v="33322"/>
    <x v="3"/>
    <n v="292.37"/>
  </r>
  <r>
    <n v="3222"/>
    <n v="3"/>
    <x v="2"/>
    <n v="32303"/>
    <x v="3"/>
    <n v="682.79"/>
  </r>
  <r>
    <n v="3222"/>
    <n v="3"/>
    <x v="2"/>
    <n v="32303"/>
    <x v="3"/>
    <n v="125.77"/>
  </r>
  <r>
    <n v="3224"/>
    <n v="1"/>
    <x v="1"/>
    <n v="37066"/>
    <x v="3"/>
    <n v="3918.98"/>
  </r>
  <r>
    <n v="3225"/>
    <n v="2"/>
    <x v="0"/>
    <n v="38138"/>
    <x v="3"/>
    <n v="257.52"/>
  </r>
  <r>
    <n v="3226"/>
    <n v="2"/>
    <x v="0"/>
    <n v="37075"/>
    <x v="3"/>
    <n v="411.64"/>
  </r>
  <r>
    <n v="3226"/>
    <n v="1"/>
    <x v="1"/>
    <n v="37075"/>
    <x v="3"/>
    <n v="8.3000000000000007"/>
  </r>
  <r>
    <n v="3226"/>
    <n v="2"/>
    <x v="0"/>
    <n v="37075"/>
    <x v="3"/>
    <n v="10.039999999999999"/>
  </r>
  <r>
    <n v="3226"/>
    <n v="3"/>
    <x v="2"/>
    <n v="37075"/>
    <x v="3"/>
    <n v="19.73"/>
  </r>
  <r>
    <n v="3229"/>
    <n v="2"/>
    <x v="0"/>
    <n v="54880"/>
    <x v="2"/>
    <n v="615.54"/>
  </r>
  <r>
    <n v="3230"/>
    <n v="3"/>
    <x v="2"/>
    <n v="53186"/>
    <x v="2"/>
    <n v="29.92"/>
  </r>
  <r>
    <n v="3230"/>
    <n v="2"/>
    <x v="0"/>
    <n v="53186"/>
    <x v="2"/>
    <n v="281.82"/>
  </r>
  <r>
    <n v="3230"/>
    <n v="2"/>
    <x v="0"/>
    <n v="53186"/>
    <x v="2"/>
    <n v="3902.09"/>
  </r>
  <r>
    <n v="3238"/>
    <n v="3"/>
    <x v="2"/>
    <n v="97330"/>
    <x v="0"/>
    <n v="14.18"/>
  </r>
  <r>
    <n v="3243"/>
    <n v="3"/>
    <x v="2"/>
    <n v="6010"/>
    <x v="1"/>
    <n v="4146.28"/>
  </r>
  <r>
    <n v="3246"/>
    <n v="2"/>
    <x v="0"/>
    <n v="3051"/>
    <x v="1"/>
    <n v="290.24"/>
  </r>
  <r>
    <n v="3248"/>
    <n v="2"/>
    <x v="0"/>
    <n v="70458"/>
    <x v="3"/>
    <n v="971.4"/>
  </r>
  <r>
    <n v="3249"/>
    <n v="2"/>
    <x v="0"/>
    <n v="21403"/>
    <x v="1"/>
    <n v="193.51"/>
  </r>
  <r>
    <n v="3251"/>
    <n v="2"/>
    <x v="0"/>
    <n v="10112"/>
    <x v="1"/>
    <n v="157.81"/>
  </r>
  <r>
    <n v="3252"/>
    <n v="2"/>
    <x v="0"/>
    <n v="12306"/>
    <x v="1"/>
    <n v="19.440000000000001"/>
  </r>
  <r>
    <n v="3252"/>
    <n v="2"/>
    <x v="0"/>
    <n v="12306"/>
    <x v="1"/>
    <n v="4636.63"/>
  </r>
  <r>
    <n v="3255"/>
    <n v="3"/>
    <x v="2"/>
    <n v="33319"/>
    <x v="3"/>
    <n v="761.16"/>
  </r>
  <r>
    <n v="3257"/>
    <n v="1"/>
    <x v="1"/>
    <n v="98632"/>
    <x v="0"/>
    <n v="20.03"/>
  </r>
  <r>
    <n v="3257"/>
    <n v="1"/>
    <x v="1"/>
    <n v="98632"/>
    <x v="0"/>
    <n v="84.56"/>
  </r>
  <r>
    <n v="3258"/>
    <n v="3"/>
    <x v="2"/>
    <n v="98037"/>
    <x v="0"/>
    <n v="70.709999999999994"/>
  </r>
  <r>
    <n v="3261"/>
    <n v="1"/>
    <x v="1"/>
    <n v="49221"/>
    <x v="2"/>
    <n v="269.33"/>
  </r>
  <r>
    <n v="3264"/>
    <n v="2"/>
    <x v="0"/>
    <n v="95501"/>
    <x v="0"/>
    <n v="3845.35"/>
  </r>
  <r>
    <n v="3266"/>
    <n v="1"/>
    <x v="1"/>
    <n v="4073"/>
    <x v="1"/>
    <n v="3.77"/>
  </r>
  <r>
    <n v="3269"/>
    <n v="2"/>
    <x v="0"/>
    <n v="7060"/>
    <x v="1"/>
    <n v="928.92"/>
  </r>
  <r>
    <n v="3275"/>
    <n v="2"/>
    <x v="0"/>
    <n v="98273"/>
    <x v="0"/>
    <n v="343.54"/>
  </r>
  <r>
    <n v="3275"/>
    <n v="3"/>
    <x v="2"/>
    <n v="98273"/>
    <x v="0"/>
    <n v="45"/>
  </r>
  <r>
    <n v="3275"/>
    <n v="2"/>
    <x v="0"/>
    <n v="98273"/>
    <x v="0"/>
    <n v="6569.07"/>
  </r>
  <r>
    <n v="3279"/>
    <n v="2"/>
    <x v="0"/>
    <n v="29203"/>
    <x v="3"/>
    <n v="15.95"/>
  </r>
  <r>
    <n v="3279"/>
    <n v="2"/>
    <x v="0"/>
    <n v="29203"/>
    <x v="3"/>
    <n v="42.35"/>
  </r>
  <r>
    <n v="3279"/>
    <n v="3"/>
    <x v="2"/>
    <n v="29203"/>
    <x v="3"/>
    <n v="384.22"/>
  </r>
  <r>
    <n v="3279"/>
    <n v="3"/>
    <x v="2"/>
    <n v="29203"/>
    <x v="3"/>
    <n v="178.68"/>
  </r>
  <r>
    <n v="3283"/>
    <n v="2"/>
    <x v="0"/>
    <n v="33156"/>
    <x v="3"/>
    <n v="79.39"/>
  </r>
  <r>
    <n v="3283"/>
    <n v="3"/>
    <x v="2"/>
    <n v="33156"/>
    <x v="3"/>
    <n v="674.55"/>
  </r>
  <r>
    <n v="3284"/>
    <n v="1"/>
    <x v="1"/>
    <n v="34741"/>
    <x v="3"/>
    <n v="668.38"/>
  </r>
  <r>
    <n v="3285"/>
    <n v="3"/>
    <x v="2"/>
    <n v="20170"/>
    <x v="3"/>
    <n v="1721.24"/>
  </r>
  <r>
    <n v="3285"/>
    <n v="2"/>
    <x v="0"/>
    <n v="20170"/>
    <x v="3"/>
    <n v="70.819999999999993"/>
  </r>
  <r>
    <n v="3287"/>
    <n v="2"/>
    <x v="0"/>
    <n v="95746"/>
    <x v="0"/>
    <n v="90.44"/>
  </r>
  <r>
    <n v="3303"/>
    <n v="2"/>
    <x v="0"/>
    <n v="33461"/>
    <x v="3"/>
    <n v="393.98"/>
  </r>
  <r>
    <n v="3306"/>
    <n v="2"/>
    <x v="0"/>
    <n v="6320"/>
    <x v="1"/>
    <n v="61.29"/>
  </r>
  <r>
    <n v="3307"/>
    <n v="2"/>
    <x v="0"/>
    <n v="1001"/>
    <x v="1"/>
    <n v="109.15"/>
  </r>
  <r>
    <n v="3309"/>
    <n v="1"/>
    <x v="1"/>
    <n v="1760"/>
    <x v="1"/>
    <n v="74.010000000000005"/>
  </r>
  <r>
    <n v="3310"/>
    <n v="2"/>
    <x v="0"/>
    <n v="2563"/>
    <x v="1"/>
    <n v="48.1"/>
  </r>
  <r>
    <n v="3311"/>
    <n v="2"/>
    <x v="0"/>
    <n v="1890"/>
    <x v="1"/>
    <n v="8.83"/>
  </r>
  <r>
    <n v="314"/>
    <n v="1"/>
    <x v="1"/>
    <n v="60130"/>
    <x v="2"/>
    <n v="659.42"/>
  </r>
  <r>
    <n v="3319"/>
    <n v="2"/>
    <x v="0"/>
    <n v="37075"/>
    <x v="3"/>
    <n v="403.53"/>
  </r>
  <r>
    <n v="3320"/>
    <n v="2"/>
    <x v="0"/>
    <n v="38301"/>
    <x v="3"/>
    <n v="55.17"/>
  </r>
  <r>
    <n v="3320"/>
    <n v="2"/>
    <x v="0"/>
    <n v="38301"/>
    <x v="3"/>
    <n v="76.91"/>
  </r>
  <r>
    <n v="3324"/>
    <n v="2"/>
    <x v="0"/>
    <n v="85335"/>
    <x v="0"/>
    <n v="151.34"/>
  </r>
  <r>
    <n v="3325"/>
    <n v="2"/>
    <x v="0"/>
    <n v="97420"/>
    <x v="0"/>
    <n v="34.11"/>
  </r>
  <r>
    <n v="3325"/>
    <n v="2"/>
    <x v="0"/>
    <n v="97420"/>
    <x v="0"/>
    <n v="154.71"/>
  </r>
  <r>
    <n v="3327"/>
    <n v="1"/>
    <x v="1"/>
    <n v="48060"/>
    <x v="2"/>
    <n v="63.32"/>
  </r>
  <r>
    <n v="3327"/>
    <n v="2"/>
    <x v="0"/>
    <n v="48060"/>
    <x v="2"/>
    <n v="5086.08"/>
  </r>
  <r>
    <n v="3331"/>
    <n v="2"/>
    <x v="0"/>
    <n v="32174"/>
    <x v="3"/>
    <n v="52.21"/>
  </r>
  <r>
    <n v="3331"/>
    <n v="2"/>
    <x v="0"/>
    <n v="32174"/>
    <x v="3"/>
    <n v="170.32"/>
  </r>
  <r>
    <n v="3338"/>
    <n v="2"/>
    <x v="0"/>
    <n v="33614"/>
    <x v="3"/>
    <n v="92.29"/>
  </r>
  <r>
    <n v="3339"/>
    <n v="2"/>
    <x v="0"/>
    <n v="32780"/>
    <x v="3"/>
    <n v="82.29"/>
  </r>
  <r>
    <n v="3339"/>
    <n v="2"/>
    <x v="0"/>
    <n v="32780"/>
    <x v="3"/>
    <n v="1506.89"/>
  </r>
  <r>
    <n v="3340"/>
    <n v="3"/>
    <x v="2"/>
    <n v="97060"/>
    <x v="0"/>
    <n v="819.4"/>
  </r>
  <r>
    <n v="3342"/>
    <n v="1"/>
    <x v="1"/>
    <n v="20006"/>
    <x v="1"/>
    <n v="1809.75"/>
  </r>
  <r>
    <n v="3344"/>
    <n v="1"/>
    <x v="1"/>
    <n v="48307"/>
    <x v="2"/>
    <n v="70.03"/>
  </r>
  <r>
    <n v="3347"/>
    <n v="2"/>
    <x v="0"/>
    <n v="33411"/>
    <x v="3"/>
    <n v="15.19"/>
  </r>
  <r>
    <n v="3347"/>
    <n v="1"/>
    <x v="1"/>
    <n v="33411"/>
    <x v="3"/>
    <n v="59.49"/>
  </r>
  <r>
    <n v="3347"/>
    <n v="3"/>
    <x v="2"/>
    <n v="33411"/>
    <x v="3"/>
    <n v="237.62"/>
  </r>
  <r>
    <n v="3350"/>
    <n v="3"/>
    <x v="2"/>
    <n v="98444"/>
    <x v="0"/>
    <n v="176.42"/>
  </r>
  <r>
    <n v="3351"/>
    <n v="2"/>
    <x v="0"/>
    <n v="99301"/>
    <x v="0"/>
    <n v="43.41"/>
  </r>
  <r>
    <n v="3351"/>
    <n v="2"/>
    <x v="0"/>
    <n v="99301"/>
    <x v="0"/>
    <n v="46.42"/>
  </r>
  <r>
    <n v="3354"/>
    <n v="2"/>
    <x v="0"/>
    <n v="92231"/>
    <x v="0"/>
    <n v="2084.16"/>
  </r>
  <r>
    <n v="3354"/>
    <n v="2"/>
    <x v="0"/>
    <n v="92231"/>
    <x v="0"/>
    <n v="1140.95"/>
  </r>
  <r>
    <n v="3354"/>
    <n v="2"/>
    <x v="0"/>
    <n v="92231"/>
    <x v="0"/>
    <n v="657.61"/>
  </r>
  <r>
    <n v="3355"/>
    <n v="2"/>
    <x v="0"/>
    <n v="93010"/>
    <x v="0"/>
    <n v="31.46"/>
  </r>
  <r>
    <n v="3355"/>
    <n v="3"/>
    <x v="2"/>
    <n v="93010"/>
    <x v="0"/>
    <n v="948.97"/>
  </r>
  <r>
    <n v="3355"/>
    <n v="3"/>
    <x v="2"/>
    <n v="93010"/>
    <x v="0"/>
    <n v="136.99"/>
  </r>
  <r>
    <n v="3356"/>
    <n v="2"/>
    <x v="0"/>
    <n v="83616"/>
    <x v="0"/>
    <n v="99.36"/>
  </r>
  <r>
    <n v="3356"/>
    <n v="1"/>
    <x v="1"/>
    <n v="83616"/>
    <x v="0"/>
    <n v="27.37"/>
  </r>
  <r>
    <n v="3356"/>
    <n v="3"/>
    <x v="2"/>
    <n v="83616"/>
    <x v="0"/>
    <n v="98.16"/>
  </r>
  <r>
    <n v="3359"/>
    <n v="2"/>
    <x v="0"/>
    <n v="53213"/>
    <x v="2"/>
    <n v="116.11"/>
  </r>
  <r>
    <n v="3360"/>
    <n v="2"/>
    <x v="0"/>
    <n v="53214"/>
    <x v="2"/>
    <n v="157.33000000000001"/>
  </r>
  <r>
    <n v="3361"/>
    <n v="1"/>
    <x v="1"/>
    <n v="53095"/>
    <x v="2"/>
    <n v="95"/>
  </r>
  <r>
    <n v="3361"/>
    <n v="1"/>
    <x v="1"/>
    <n v="53095"/>
    <x v="2"/>
    <n v="39.17"/>
  </r>
  <r>
    <n v="3361"/>
    <n v="2"/>
    <x v="0"/>
    <n v="53095"/>
    <x v="2"/>
    <n v="131.26"/>
  </r>
  <r>
    <n v="3366"/>
    <n v="3"/>
    <x v="2"/>
    <n v="45373"/>
    <x v="1"/>
    <n v="647.07000000000005"/>
  </r>
  <r>
    <n v="3366"/>
    <n v="2"/>
    <x v="0"/>
    <n v="45373"/>
    <x v="1"/>
    <n v="141.59"/>
  </r>
  <r>
    <n v="3367"/>
    <n v="3"/>
    <x v="2"/>
    <n v="43221"/>
    <x v="1"/>
    <n v="203.05"/>
  </r>
  <r>
    <n v="3367"/>
    <n v="2"/>
    <x v="0"/>
    <n v="43221"/>
    <x v="1"/>
    <n v="9.23"/>
  </r>
  <r>
    <n v="3369"/>
    <n v="2"/>
    <x v="0"/>
    <n v="43081"/>
    <x v="1"/>
    <n v="96.13"/>
  </r>
  <r>
    <n v="3374"/>
    <n v="1"/>
    <x v="1"/>
    <n v="21113"/>
    <x v="1"/>
    <n v="73.959999999999994"/>
  </r>
  <r>
    <n v="3374"/>
    <n v="3"/>
    <x v="2"/>
    <n v="21113"/>
    <x v="1"/>
    <n v="51.02"/>
  </r>
  <r>
    <n v="3374"/>
    <n v="2"/>
    <x v="0"/>
    <n v="21113"/>
    <x v="1"/>
    <n v="107.51"/>
  </r>
  <r>
    <n v="3374"/>
    <n v="2"/>
    <x v="0"/>
    <n v="21113"/>
    <x v="1"/>
    <n v="44.75"/>
  </r>
  <r>
    <n v="3379"/>
    <n v="2"/>
    <x v="0"/>
    <n v="30144"/>
    <x v="3"/>
    <n v="40.69"/>
  </r>
  <r>
    <n v="3379"/>
    <n v="2"/>
    <x v="0"/>
    <n v="30144"/>
    <x v="3"/>
    <n v="3846.06"/>
  </r>
  <r>
    <n v="3380"/>
    <n v="2"/>
    <x v="0"/>
    <n v="30240"/>
    <x v="3"/>
    <n v="76.23"/>
  </r>
  <r>
    <n v="3380"/>
    <n v="1"/>
    <x v="1"/>
    <n v="30240"/>
    <x v="3"/>
    <n v="79.739999999999995"/>
  </r>
  <r>
    <n v="3380"/>
    <n v="1"/>
    <x v="1"/>
    <n v="30240"/>
    <x v="3"/>
    <n v="392.45"/>
  </r>
  <r>
    <n v="3381"/>
    <n v="2"/>
    <x v="0"/>
    <n v="31204"/>
    <x v="3"/>
    <n v="41.29"/>
  </r>
  <r>
    <n v="3381"/>
    <n v="2"/>
    <x v="0"/>
    <n v="31204"/>
    <x v="3"/>
    <n v="35.479999999999997"/>
  </r>
  <r>
    <n v="3385"/>
    <n v="2"/>
    <x v="0"/>
    <n v="44512"/>
    <x v="1"/>
    <n v="2130.04"/>
  </r>
  <r>
    <n v="3385"/>
    <n v="3"/>
    <x v="2"/>
    <n v="44512"/>
    <x v="1"/>
    <n v="82.8"/>
  </r>
  <r>
    <n v="3386"/>
    <n v="2"/>
    <x v="0"/>
    <n v="43402"/>
    <x v="1"/>
    <n v="152.11000000000001"/>
  </r>
  <r>
    <n v="3386"/>
    <n v="1"/>
    <x v="1"/>
    <n v="43402"/>
    <x v="1"/>
    <n v="35.97"/>
  </r>
  <r>
    <n v="3388"/>
    <n v="2"/>
    <x v="0"/>
    <n v="94533"/>
    <x v="0"/>
    <n v="19.32"/>
  </r>
  <r>
    <n v="3393"/>
    <n v="3"/>
    <x v="2"/>
    <n v="99163"/>
    <x v="0"/>
    <n v="192.33"/>
  </r>
  <r>
    <n v="3393"/>
    <n v="2"/>
    <x v="0"/>
    <n v="99163"/>
    <x v="0"/>
    <n v="6901.25"/>
  </r>
  <r>
    <n v="3397"/>
    <n v="2"/>
    <x v="0"/>
    <n v="61832"/>
    <x v="2"/>
    <n v="148.94"/>
  </r>
  <r>
    <n v="3397"/>
    <n v="2"/>
    <x v="0"/>
    <n v="61832"/>
    <x v="2"/>
    <n v="200.68"/>
  </r>
  <r>
    <n v="3397"/>
    <n v="3"/>
    <x v="2"/>
    <n v="61832"/>
    <x v="2"/>
    <n v="1214.03"/>
  </r>
  <r>
    <n v="3399"/>
    <n v="2"/>
    <x v="0"/>
    <n v="60016"/>
    <x v="2"/>
    <n v="556.61"/>
  </r>
  <r>
    <n v="3400"/>
    <n v="1"/>
    <x v="1"/>
    <n v="26554"/>
    <x v="1"/>
    <n v="10.96"/>
  </r>
  <r>
    <n v="3403"/>
    <n v="1"/>
    <x v="1"/>
    <n v="82001"/>
    <x v="0"/>
    <n v="1503.0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x v="0"/>
    <n v="6831.37"/>
  </r>
  <r>
    <n v="5"/>
    <x v="1"/>
    <x v="1"/>
    <n v="236.87"/>
  </r>
  <r>
    <n v="11"/>
    <x v="1"/>
    <x v="1"/>
    <n v="370.91"/>
  </r>
  <r>
    <n v="14"/>
    <x v="1"/>
    <x v="1"/>
    <n v="4976.92"/>
  </r>
  <r>
    <n v="14"/>
    <x v="1"/>
    <x v="1"/>
    <n v="586.96"/>
  </r>
  <r>
    <n v="14"/>
    <x v="1"/>
    <x v="1"/>
    <n v="5911.35"/>
  </r>
  <r>
    <n v="14"/>
    <x v="1"/>
    <x v="1"/>
    <n v="4649.8500000000004"/>
  </r>
  <r>
    <n v="15"/>
    <x v="0"/>
    <x v="0"/>
    <n v="43046.2"/>
  </r>
  <r>
    <n v="15"/>
    <x v="0"/>
    <x v="0"/>
    <n v="351.56"/>
  </r>
  <r>
    <n v="16"/>
    <x v="0"/>
    <x v="0"/>
    <n v="718.03"/>
  </r>
  <r>
    <n v="16"/>
    <x v="0"/>
    <x v="0"/>
    <n v="73.97"/>
  </r>
  <r>
    <n v="18"/>
    <x v="1"/>
    <x v="1"/>
    <n v="1233.32"/>
  </r>
  <r>
    <n v="19"/>
    <x v="2"/>
    <x v="2"/>
    <n v="47.31"/>
  </r>
  <r>
    <n v="21"/>
    <x v="1"/>
    <x v="1"/>
    <n v="186.59"/>
  </r>
  <r>
    <n v="21"/>
    <x v="1"/>
    <x v="1"/>
    <n v="2119.54"/>
  </r>
  <r>
    <n v="21"/>
    <x v="1"/>
    <x v="1"/>
    <n v="45737.33"/>
  </r>
  <r>
    <n v="24"/>
    <x v="0"/>
    <x v="0"/>
    <n v="232.5"/>
  </r>
  <r>
    <n v="24"/>
    <x v="0"/>
    <x v="0"/>
    <n v="68.459999999999994"/>
  </r>
  <r>
    <n v="27"/>
    <x v="1"/>
    <x v="1"/>
    <n v="885.23"/>
  </r>
  <r>
    <n v="32"/>
    <x v="0"/>
    <x v="0"/>
    <n v="2039.07"/>
  </r>
  <r>
    <n v="32"/>
    <x v="0"/>
    <x v="0"/>
    <n v="696.96"/>
  </r>
  <r>
    <n v="32"/>
    <x v="0"/>
    <x v="0"/>
    <n v="149.41"/>
  </r>
  <r>
    <n v="32"/>
    <x v="0"/>
    <x v="0"/>
    <n v="31670.6"/>
  </r>
  <r>
    <n v="33"/>
    <x v="0"/>
    <x v="0"/>
    <n v="381.91"/>
  </r>
  <r>
    <n v="33"/>
    <x v="0"/>
    <x v="0"/>
    <n v="9705.4599999999991"/>
  </r>
  <r>
    <n v="43"/>
    <x v="2"/>
    <x v="2"/>
    <n v="3247.54"/>
  </r>
  <r>
    <n v="52"/>
    <x v="2"/>
    <x v="2"/>
    <n v="5582.63"/>
  </r>
  <r>
    <n v="53"/>
    <x v="2"/>
    <x v="2"/>
    <n v="122.23"/>
  </r>
  <r>
    <n v="53"/>
    <x v="2"/>
    <x v="2"/>
    <n v="330.21"/>
  </r>
  <r>
    <n v="56"/>
    <x v="0"/>
    <x v="0"/>
    <n v="881.32"/>
  </r>
  <r>
    <n v="56"/>
    <x v="0"/>
    <x v="0"/>
    <n v="66.7"/>
  </r>
  <r>
    <n v="62"/>
    <x v="0"/>
    <x v="0"/>
    <n v="1423.35"/>
  </r>
  <r>
    <n v="62"/>
    <x v="0"/>
    <x v="0"/>
    <n v="124.81"/>
  </r>
  <r>
    <n v="64"/>
    <x v="0"/>
    <x v="0"/>
    <n v="594.44000000000005"/>
  </r>
  <r>
    <n v="64"/>
    <x v="0"/>
    <x v="0"/>
    <n v="228.5"/>
  </r>
  <r>
    <n v="67"/>
    <x v="0"/>
    <x v="0"/>
    <n v="2144.92"/>
  </r>
  <r>
    <n v="68"/>
    <x v="1"/>
    <x v="1"/>
    <n v="217"/>
  </r>
  <r>
    <n v="68"/>
    <x v="1"/>
    <x v="1"/>
    <n v="226.88"/>
  </r>
  <r>
    <n v="68"/>
    <x v="1"/>
    <x v="1"/>
    <n v="4620.05"/>
  </r>
  <r>
    <n v="68"/>
    <x v="1"/>
    <x v="1"/>
    <n v="2373.3200000000002"/>
  </r>
  <r>
    <n v="70"/>
    <x v="1"/>
    <x v="1"/>
    <n v="325.73"/>
  </r>
  <r>
    <n v="83"/>
    <x v="1"/>
    <x v="1"/>
    <n v="5555.6"/>
  </r>
  <r>
    <n v="84"/>
    <x v="1"/>
    <x v="1"/>
    <n v="38.96"/>
  </r>
  <r>
    <n v="84"/>
    <x v="1"/>
    <x v="1"/>
    <n v="605.82000000000005"/>
  </r>
  <r>
    <n v="87"/>
    <x v="0"/>
    <x v="0"/>
    <n v="1569"/>
  </r>
  <r>
    <n v="87"/>
    <x v="0"/>
    <x v="0"/>
    <n v="1483.76"/>
  </r>
  <r>
    <n v="87"/>
    <x v="0"/>
    <x v="0"/>
    <n v="256.77"/>
  </r>
  <r>
    <n v="91"/>
    <x v="0"/>
    <x v="0"/>
    <n v="109.86"/>
  </r>
  <r>
    <n v="91"/>
    <x v="0"/>
    <x v="0"/>
    <n v="406.91"/>
  </r>
  <r>
    <n v="91"/>
    <x v="0"/>
    <x v="0"/>
    <n v="228.46"/>
  </r>
  <r>
    <n v="92"/>
    <x v="0"/>
    <x v="0"/>
    <n v="77.61"/>
  </r>
  <r>
    <n v="92"/>
    <x v="0"/>
    <x v="0"/>
    <n v="284.48"/>
  </r>
  <r>
    <n v="92"/>
    <x v="0"/>
    <x v="0"/>
    <n v="199.12"/>
  </r>
  <r>
    <n v="94"/>
    <x v="1"/>
    <x v="1"/>
    <n v="63.14"/>
  </r>
  <r>
    <n v="94"/>
    <x v="1"/>
    <x v="1"/>
    <n v="84.6"/>
  </r>
  <r>
    <n v="97"/>
    <x v="1"/>
    <x v="1"/>
    <n v="170.75"/>
  </r>
  <r>
    <n v="97"/>
    <x v="1"/>
    <x v="1"/>
    <n v="1339.42"/>
  </r>
  <r>
    <n v="101"/>
    <x v="2"/>
    <x v="2"/>
    <n v="10554.63"/>
  </r>
  <r>
    <n v="102"/>
    <x v="1"/>
    <x v="1"/>
    <n v="1749.64"/>
  </r>
  <r>
    <n v="102"/>
    <x v="1"/>
    <x v="1"/>
    <n v="936.8"/>
  </r>
  <r>
    <n v="102"/>
    <x v="1"/>
    <x v="1"/>
    <n v="267.52999999999997"/>
  </r>
  <r>
    <n v="107"/>
    <x v="1"/>
    <x v="1"/>
    <n v="212.89"/>
  </r>
  <r>
    <n v="109"/>
    <x v="0"/>
    <x v="0"/>
    <n v="7.01"/>
  </r>
  <r>
    <n v="114"/>
    <x v="0"/>
    <x v="0"/>
    <n v="45.87"/>
  </r>
  <r>
    <n v="114"/>
    <x v="0"/>
    <x v="0"/>
    <n v="327.61"/>
  </r>
  <r>
    <n v="114"/>
    <x v="0"/>
    <x v="0"/>
    <n v="148.36000000000001"/>
  </r>
  <r>
    <n v="115"/>
    <x v="2"/>
    <x v="2"/>
    <n v="318.47000000000003"/>
  </r>
  <r>
    <n v="117"/>
    <x v="0"/>
    <x v="0"/>
    <n v="8549.0400000000009"/>
  </r>
  <r>
    <n v="117"/>
    <x v="0"/>
    <x v="0"/>
    <n v="682.68"/>
  </r>
  <r>
    <n v="117"/>
    <x v="0"/>
    <x v="0"/>
    <n v="73.44"/>
  </r>
  <r>
    <n v="117"/>
    <x v="0"/>
    <x v="0"/>
    <n v="2997.07"/>
  </r>
  <r>
    <n v="120"/>
    <x v="0"/>
    <x v="0"/>
    <n v="7497.05"/>
  </r>
  <r>
    <n v="120"/>
    <x v="0"/>
    <x v="0"/>
    <n v="832.14"/>
  </r>
  <r>
    <n v="123"/>
    <x v="0"/>
    <x v="0"/>
    <n v="240.6"/>
  </r>
  <r>
    <n v="129"/>
    <x v="1"/>
    <x v="1"/>
    <n v="236.88"/>
  </r>
  <r>
    <n v="129"/>
    <x v="1"/>
    <x v="1"/>
    <n v="8048.45"/>
  </r>
  <r>
    <n v="136"/>
    <x v="0"/>
    <x v="0"/>
    <n v="10364.36"/>
  </r>
  <r>
    <n v="136"/>
    <x v="0"/>
    <x v="0"/>
    <n v="1939.03"/>
  </r>
  <r>
    <n v="142"/>
    <x v="0"/>
    <x v="0"/>
    <n v="457.63"/>
  </r>
  <r>
    <n v="144"/>
    <x v="0"/>
    <x v="0"/>
    <n v="9539.6"/>
  </r>
  <r>
    <n v="145"/>
    <x v="0"/>
    <x v="0"/>
    <n v="109.86"/>
  </r>
  <r>
    <n v="145"/>
    <x v="0"/>
    <x v="0"/>
    <n v="1426.51"/>
  </r>
  <r>
    <n v="146"/>
    <x v="1"/>
    <x v="1"/>
    <n v="8717.75"/>
  </r>
  <r>
    <n v="146"/>
    <x v="1"/>
    <x v="1"/>
    <n v="282.85000000000002"/>
  </r>
  <r>
    <n v="151"/>
    <x v="2"/>
    <x v="2"/>
    <n v="199.08"/>
  </r>
  <r>
    <n v="151"/>
    <x v="2"/>
    <x v="2"/>
    <n v="475.42"/>
  </r>
  <r>
    <n v="152"/>
    <x v="0"/>
    <x v="0"/>
    <n v="3598.82"/>
  </r>
  <r>
    <n v="152"/>
    <x v="0"/>
    <x v="0"/>
    <n v="41.22"/>
  </r>
  <r>
    <n v="152"/>
    <x v="0"/>
    <x v="0"/>
    <n v="2710.47"/>
  </r>
  <r>
    <n v="152"/>
    <x v="0"/>
    <x v="0"/>
    <n v="8354.73"/>
  </r>
  <r>
    <n v="156"/>
    <x v="2"/>
    <x v="2"/>
    <n v="9492.92"/>
  </r>
  <r>
    <n v="156"/>
    <x v="2"/>
    <x v="2"/>
    <n v="13546.94"/>
  </r>
  <r>
    <n v="164"/>
    <x v="1"/>
    <x v="1"/>
    <n v="6401.65"/>
  </r>
  <r>
    <n v="164"/>
    <x v="1"/>
    <x v="1"/>
    <n v="206.04"/>
  </r>
  <r>
    <n v="166"/>
    <x v="2"/>
    <x v="2"/>
    <n v="5679.59"/>
  </r>
  <r>
    <n v="169"/>
    <x v="2"/>
    <x v="2"/>
    <n v="6654.39"/>
  </r>
  <r>
    <n v="169"/>
    <x v="2"/>
    <x v="2"/>
    <n v="4429.6899999999996"/>
  </r>
  <r>
    <n v="169"/>
    <x v="2"/>
    <x v="2"/>
    <n v="4556.63"/>
  </r>
  <r>
    <n v="171"/>
    <x v="0"/>
    <x v="0"/>
    <n v="2948.61"/>
  </r>
  <r>
    <n v="181"/>
    <x v="2"/>
    <x v="2"/>
    <n v="448.26"/>
  </r>
  <r>
    <n v="181"/>
    <x v="2"/>
    <x v="2"/>
    <n v="63.78"/>
  </r>
  <r>
    <n v="184"/>
    <x v="2"/>
    <x v="2"/>
    <n v="451.61"/>
  </r>
  <r>
    <n v="188"/>
    <x v="0"/>
    <x v="0"/>
    <n v="311.66000000000003"/>
  </r>
  <r>
    <n v="188"/>
    <x v="0"/>
    <x v="0"/>
    <n v="9862.51"/>
  </r>
  <r>
    <n v="190"/>
    <x v="0"/>
    <x v="0"/>
    <n v="210.1"/>
  </r>
  <r>
    <n v="191"/>
    <x v="0"/>
    <x v="0"/>
    <n v="6499.87"/>
  </r>
  <r>
    <n v="191"/>
    <x v="0"/>
    <x v="0"/>
    <n v="1834.61"/>
  </r>
  <r>
    <n v="191"/>
    <x v="0"/>
    <x v="0"/>
    <n v="322.02999999999997"/>
  </r>
  <r>
    <n v="191"/>
    <x v="0"/>
    <x v="0"/>
    <n v="2470.84"/>
  </r>
  <r>
    <n v="193"/>
    <x v="2"/>
    <x v="2"/>
    <n v="5250.66"/>
  </r>
  <r>
    <n v="193"/>
    <x v="2"/>
    <x v="2"/>
    <n v="573.30999999999995"/>
  </r>
  <r>
    <n v="194"/>
    <x v="0"/>
    <x v="0"/>
    <n v="140.22999999999999"/>
  </r>
  <r>
    <n v="194"/>
    <x v="0"/>
    <x v="0"/>
    <n v="103.39"/>
  </r>
  <r>
    <n v="197"/>
    <x v="0"/>
    <x v="0"/>
    <n v="435.39"/>
  </r>
  <r>
    <n v="198"/>
    <x v="0"/>
    <x v="0"/>
    <n v="809.51"/>
  </r>
  <r>
    <n v="202"/>
    <x v="0"/>
    <x v="0"/>
    <n v="102.32"/>
  </r>
  <r>
    <n v="202"/>
    <x v="0"/>
    <x v="0"/>
    <n v="150.24"/>
  </r>
  <r>
    <n v="210"/>
    <x v="0"/>
    <x v="0"/>
    <n v="836.47"/>
  </r>
  <r>
    <n v="210"/>
    <x v="0"/>
    <x v="0"/>
    <n v="189.83"/>
  </r>
  <r>
    <n v="210"/>
    <x v="0"/>
    <x v="0"/>
    <n v="564.98"/>
  </r>
  <r>
    <n v="210"/>
    <x v="0"/>
    <x v="0"/>
    <n v="129.47999999999999"/>
  </r>
  <r>
    <n v="211"/>
    <x v="0"/>
    <x v="0"/>
    <n v="274.26"/>
  </r>
  <r>
    <n v="211"/>
    <x v="0"/>
    <x v="0"/>
    <n v="83.16"/>
  </r>
  <r>
    <n v="211"/>
    <x v="0"/>
    <x v="0"/>
    <n v="261.93"/>
  </r>
  <r>
    <n v="218"/>
    <x v="2"/>
    <x v="2"/>
    <n v="1239.06"/>
  </r>
  <r>
    <n v="228"/>
    <x v="1"/>
    <x v="1"/>
    <n v="4083.19"/>
  </r>
  <r>
    <n v="233"/>
    <x v="0"/>
    <x v="0"/>
    <n v="4902.38"/>
  </r>
  <r>
    <n v="233"/>
    <x v="0"/>
    <x v="0"/>
    <n v="447.89"/>
  </r>
  <r>
    <n v="234"/>
    <x v="0"/>
    <x v="0"/>
    <n v="280.62"/>
  </r>
  <r>
    <n v="234"/>
    <x v="0"/>
    <x v="0"/>
    <n v="27587.55"/>
  </r>
  <r>
    <n v="234"/>
    <x v="0"/>
    <x v="0"/>
    <n v="1191.58"/>
  </r>
  <r>
    <n v="234"/>
    <x v="0"/>
    <x v="0"/>
    <n v="850.64"/>
  </r>
  <r>
    <n v="236"/>
    <x v="2"/>
    <x v="2"/>
    <n v="225.98"/>
  </r>
  <r>
    <n v="240"/>
    <x v="0"/>
    <x v="0"/>
    <n v="901.81"/>
  </r>
  <r>
    <n v="241"/>
    <x v="1"/>
    <x v="1"/>
    <n v="44.85"/>
  </r>
  <r>
    <n v="241"/>
    <x v="1"/>
    <x v="1"/>
    <n v="517.85"/>
  </r>
  <r>
    <n v="241"/>
    <x v="1"/>
    <x v="1"/>
    <n v="9666.7199999999993"/>
  </r>
  <r>
    <n v="247"/>
    <x v="1"/>
    <x v="1"/>
    <n v="134.58000000000001"/>
  </r>
  <r>
    <n v="247"/>
    <x v="1"/>
    <x v="1"/>
    <n v="412.72"/>
  </r>
  <r>
    <n v="247"/>
    <x v="1"/>
    <x v="1"/>
    <n v="1332.09"/>
  </r>
  <r>
    <n v="250"/>
    <x v="0"/>
    <x v="0"/>
    <n v="2188.06"/>
  </r>
  <r>
    <n v="250"/>
    <x v="0"/>
    <x v="0"/>
    <n v="1336.35"/>
  </r>
  <r>
    <n v="254"/>
    <x v="1"/>
    <x v="1"/>
    <n v="8332.91"/>
  </r>
  <r>
    <n v="256"/>
    <x v="0"/>
    <x v="0"/>
    <n v="382.29"/>
  </r>
  <r>
    <n v="258"/>
    <x v="2"/>
    <x v="2"/>
    <n v="881.74"/>
  </r>
  <r>
    <n v="259"/>
    <x v="0"/>
    <x v="0"/>
    <n v="7384.18"/>
  </r>
  <r>
    <n v="263"/>
    <x v="1"/>
    <x v="1"/>
    <n v="2037.69"/>
  </r>
  <r>
    <n v="266"/>
    <x v="2"/>
    <x v="2"/>
    <n v="761.67"/>
  </r>
  <r>
    <n v="266"/>
    <x v="2"/>
    <x v="2"/>
    <n v="5014.07"/>
  </r>
  <r>
    <n v="266"/>
    <x v="2"/>
    <x v="2"/>
    <n v="1876.69"/>
  </r>
  <r>
    <n v="268"/>
    <x v="0"/>
    <x v="0"/>
    <n v="9459.94"/>
  </r>
  <r>
    <n v="268"/>
    <x v="0"/>
    <x v="0"/>
    <n v="239.82"/>
  </r>
  <r>
    <n v="269"/>
    <x v="0"/>
    <x v="0"/>
    <n v="293.06"/>
  </r>
  <r>
    <n v="269"/>
    <x v="0"/>
    <x v="0"/>
    <n v="914.29"/>
  </r>
  <r>
    <n v="269"/>
    <x v="0"/>
    <x v="0"/>
    <n v="1420.84"/>
  </r>
  <r>
    <n v="271"/>
    <x v="2"/>
    <x v="2"/>
    <n v="320.93"/>
  </r>
  <r>
    <n v="272"/>
    <x v="0"/>
    <x v="0"/>
    <n v="261.85000000000002"/>
  </r>
  <r>
    <n v="272"/>
    <x v="0"/>
    <x v="0"/>
    <n v="6276.34"/>
  </r>
  <r>
    <n v="272"/>
    <x v="0"/>
    <x v="0"/>
    <n v="2664.4"/>
  </r>
  <r>
    <n v="272"/>
    <x v="0"/>
    <x v="0"/>
    <n v="32.5"/>
  </r>
  <r>
    <n v="275"/>
    <x v="0"/>
    <x v="0"/>
    <n v="1912.98"/>
  </r>
  <r>
    <n v="276"/>
    <x v="0"/>
    <x v="0"/>
    <n v="4170.87"/>
  </r>
  <r>
    <n v="282"/>
    <x v="2"/>
    <x v="2"/>
    <n v="484.56"/>
  </r>
  <r>
    <n v="283"/>
    <x v="0"/>
    <x v="0"/>
    <n v="11272.77"/>
  </r>
  <r>
    <n v="286"/>
    <x v="0"/>
    <x v="0"/>
    <n v="1477.57"/>
  </r>
  <r>
    <n v="286"/>
    <x v="0"/>
    <x v="0"/>
    <n v="8216.2800000000007"/>
  </r>
  <r>
    <n v="288"/>
    <x v="2"/>
    <x v="2"/>
    <n v="130.11000000000001"/>
  </r>
  <r>
    <n v="288"/>
    <x v="2"/>
    <x v="2"/>
    <n v="337.34"/>
  </r>
  <r>
    <n v="290"/>
    <x v="2"/>
    <x v="2"/>
    <n v="280.43"/>
  </r>
  <r>
    <n v="306"/>
    <x v="2"/>
    <x v="2"/>
    <n v="643.64"/>
  </r>
  <r>
    <n v="306"/>
    <x v="2"/>
    <x v="2"/>
    <n v="244.31"/>
  </r>
  <r>
    <n v="308"/>
    <x v="2"/>
    <x v="2"/>
    <n v="466.58"/>
  </r>
  <r>
    <n v="314"/>
    <x v="0"/>
    <x v="0"/>
    <n v="2290.69"/>
  </r>
  <r>
    <n v="315"/>
    <x v="2"/>
    <x v="2"/>
    <n v="9757.48"/>
  </r>
  <r>
    <n v="317"/>
    <x v="1"/>
    <x v="1"/>
    <n v="617.4"/>
  </r>
  <r>
    <n v="317"/>
    <x v="1"/>
    <x v="1"/>
    <n v="221.06"/>
  </r>
  <r>
    <n v="317"/>
    <x v="1"/>
    <x v="1"/>
    <n v="87.18"/>
  </r>
  <r>
    <n v="321"/>
    <x v="2"/>
    <x v="2"/>
    <n v="2651.21"/>
  </r>
  <r>
    <n v="326"/>
    <x v="2"/>
    <x v="2"/>
    <n v="177.41"/>
  </r>
  <r>
    <n v="329"/>
    <x v="1"/>
    <x v="1"/>
    <n v="29718.53"/>
  </r>
  <r>
    <n v="331"/>
    <x v="2"/>
    <x v="2"/>
    <n v="197.48"/>
  </r>
  <r>
    <n v="335"/>
    <x v="1"/>
    <x v="1"/>
    <n v="1724.01"/>
  </r>
  <r>
    <n v="335"/>
    <x v="1"/>
    <x v="1"/>
    <n v="12599.55"/>
  </r>
  <r>
    <n v="339"/>
    <x v="0"/>
    <x v="0"/>
    <n v="1051.52"/>
  </r>
  <r>
    <n v="339"/>
    <x v="0"/>
    <x v="0"/>
    <n v="1154.1199999999999"/>
  </r>
  <r>
    <n v="342"/>
    <x v="0"/>
    <x v="0"/>
    <n v="722.1"/>
  </r>
  <r>
    <n v="343"/>
    <x v="1"/>
    <x v="1"/>
    <n v="140.78"/>
  </r>
  <r>
    <n v="344"/>
    <x v="0"/>
    <x v="0"/>
    <n v="129.72"/>
  </r>
  <r>
    <n v="349"/>
    <x v="0"/>
    <x v="0"/>
    <n v="12190.98"/>
  </r>
  <r>
    <n v="349"/>
    <x v="0"/>
    <x v="0"/>
    <n v="307.64999999999998"/>
  </r>
  <r>
    <n v="351"/>
    <x v="0"/>
    <x v="0"/>
    <n v="421.08"/>
  </r>
  <r>
    <n v="351"/>
    <x v="0"/>
    <x v="0"/>
    <n v="355.4"/>
  </r>
  <r>
    <n v="353"/>
    <x v="2"/>
    <x v="2"/>
    <n v="5258.94"/>
  </r>
  <r>
    <n v="353"/>
    <x v="2"/>
    <x v="2"/>
    <n v="382.33"/>
  </r>
  <r>
    <n v="357"/>
    <x v="1"/>
    <x v="1"/>
    <n v="356.61"/>
  </r>
  <r>
    <n v="358"/>
    <x v="2"/>
    <x v="2"/>
    <n v="159.88999999999999"/>
  </r>
  <r>
    <n v="366"/>
    <x v="0"/>
    <x v="0"/>
    <n v="180.48"/>
  </r>
  <r>
    <n v="369"/>
    <x v="1"/>
    <x v="1"/>
    <n v="350.48"/>
  </r>
  <r>
    <n v="370"/>
    <x v="2"/>
    <x v="2"/>
    <n v="193.95"/>
  </r>
  <r>
    <n v="371"/>
    <x v="0"/>
    <x v="0"/>
    <n v="158.80000000000001"/>
  </r>
  <r>
    <n v="373"/>
    <x v="1"/>
    <x v="1"/>
    <n v="5718.85"/>
  </r>
  <r>
    <n v="373"/>
    <x v="1"/>
    <x v="1"/>
    <n v="208.83"/>
  </r>
  <r>
    <n v="373"/>
    <x v="1"/>
    <x v="1"/>
    <n v="228.3"/>
  </r>
  <r>
    <n v="375"/>
    <x v="1"/>
    <x v="1"/>
    <n v="129.53"/>
  </r>
  <r>
    <n v="375"/>
    <x v="1"/>
    <x v="1"/>
    <n v="6686.34"/>
  </r>
  <r>
    <n v="377"/>
    <x v="0"/>
    <x v="0"/>
    <n v="107.08"/>
  </r>
  <r>
    <n v="381"/>
    <x v="0"/>
    <x v="0"/>
    <n v="121.87"/>
  </r>
  <r>
    <n v="383"/>
    <x v="0"/>
    <x v="0"/>
    <n v="105.5"/>
  </r>
  <r>
    <n v="383"/>
    <x v="0"/>
    <x v="0"/>
    <n v="2527.79"/>
  </r>
  <r>
    <n v="387"/>
    <x v="0"/>
    <x v="0"/>
    <n v="99.94"/>
  </r>
  <r>
    <n v="388"/>
    <x v="0"/>
    <x v="0"/>
    <n v="1068.5999999999999"/>
  </r>
  <r>
    <n v="388"/>
    <x v="0"/>
    <x v="0"/>
    <n v="438.25"/>
  </r>
  <r>
    <n v="389"/>
    <x v="1"/>
    <x v="1"/>
    <n v="5220.4799999999996"/>
  </r>
  <r>
    <n v="392"/>
    <x v="2"/>
    <x v="2"/>
    <n v="113.44"/>
  </r>
  <r>
    <n v="392"/>
    <x v="2"/>
    <x v="2"/>
    <n v="66.02"/>
  </r>
  <r>
    <n v="393"/>
    <x v="0"/>
    <x v="0"/>
    <n v="146.5"/>
  </r>
  <r>
    <n v="395"/>
    <x v="2"/>
    <x v="2"/>
    <n v="38.979999999999997"/>
  </r>
  <r>
    <n v="395"/>
    <x v="2"/>
    <x v="2"/>
    <n v="34.159999999999997"/>
  </r>
  <r>
    <n v="397"/>
    <x v="1"/>
    <x v="1"/>
    <n v="14.9"/>
  </r>
  <r>
    <n v="398"/>
    <x v="1"/>
    <x v="1"/>
    <n v="39.64"/>
  </r>
  <r>
    <n v="406"/>
    <x v="0"/>
    <x v="0"/>
    <n v="26.38"/>
  </r>
  <r>
    <n v="408"/>
    <x v="0"/>
    <x v="0"/>
    <n v="52.47"/>
  </r>
  <r>
    <n v="411"/>
    <x v="0"/>
    <x v="0"/>
    <n v="1486.34"/>
  </r>
  <r>
    <n v="421"/>
    <x v="2"/>
    <x v="2"/>
    <n v="451.83"/>
  </r>
  <r>
    <n v="428"/>
    <x v="2"/>
    <x v="2"/>
    <n v="20.239999999999998"/>
  </r>
  <r>
    <n v="428"/>
    <x v="2"/>
    <x v="2"/>
    <n v="5835.41"/>
  </r>
  <r>
    <n v="428"/>
    <x v="2"/>
    <x v="2"/>
    <n v="406.26"/>
  </r>
  <r>
    <n v="437"/>
    <x v="2"/>
    <x v="2"/>
    <n v="157.63999999999999"/>
  </r>
  <r>
    <n v="444"/>
    <x v="1"/>
    <x v="1"/>
    <n v="42.16"/>
  </r>
  <r>
    <n v="445"/>
    <x v="0"/>
    <x v="0"/>
    <n v="14.08"/>
  </r>
  <r>
    <n v="445"/>
    <x v="0"/>
    <x v="0"/>
    <n v="256.73"/>
  </r>
  <r>
    <n v="445"/>
    <x v="0"/>
    <x v="0"/>
    <n v="83.72"/>
  </r>
  <r>
    <n v="447"/>
    <x v="1"/>
    <x v="1"/>
    <n v="132.22999999999999"/>
  </r>
  <r>
    <n v="447"/>
    <x v="1"/>
    <x v="1"/>
    <n v="1011.44"/>
  </r>
  <r>
    <n v="451"/>
    <x v="2"/>
    <x v="2"/>
    <n v="882.93"/>
  </r>
  <r>
    <n v="451"/>
    <x v="2"/>
    <x v="2"/>
    <n v="210.33"/>
  </r>
  <r>
    <n v="451"/>
    <x v="2"/>
    <x v="2"/>
    <n v="168.04"/>
  </r>
  <r>
    <n v="451"/>
    <x v="2"/>
    <x v="2"/>
    <n v="1000.26"/>
  </r>
  <r>
    <n v="452"/>
    <x v="2"/>
    <x v="2"/>
    <n v="2184.9899999999998"/>
  </r>
  <r>
    <n v="453"/>
    <x v="1"/>
    <x v="1"/>
    <n v="1191.2"/>
  </r>
  <r>
    <n v="460"/>
    <x v="0"/>
    <x v="0"/>
    <n v="165.71"/>
  </r>
  <r>
    <n v="463"/>
    <x v="0"/>
    <x v="0"/>
    <n v="448.47"/>
  </r>
  <r>
    <n v="466"/>
    <x v="2"/>
    <x v="2"/>
    <n v="268.64"/>
  </r>
  <r>
    <n v="467"/>
    <x v="1"/>
    <x v="1"/>
    <n v="87.68"/>
  </r>
  <r>
    <n v="468"/>
    <x v="0"/>
    <x v="0"/>
    <n v="37.619999999999997"/>
  </r>
  <r>
    <n v="469"/>
    <x v="1"/>
    <x v="1"/>
    <n v="832.97"/>
  </r>
  <r>
    <n v="470"/>
    <x v="0"/>
    <x v="0"/>
    <n v="20552.55"/>
  </r>
  <r>
    <n v="471"/>
    <x v="2"/>
    <x v="2"/>
    <n v="3741.39"/>
  </r>
  <r>
    <n v="472"/>
    <x v="2"/>
    <x v="2"/>
    <n v="87.8"/>
  </r>
  <r>
    <n v="483"/>
    <x v="0"/>
    <x v="0"/>
    <n v="76.87"/>
  </r>
  <r>
    <n v="483"/>
    <x v="0"/>
    <x v="0"/>
    <n v="1610.84"/>
  </r>
  <r>
    <n v="483"/>
    <x v="0"/>
    <x v="0"/>
    <n v="35.93"/>
  </r>
  <r>
    <n v="485"/>
    <x v="0"/>
    <x v="0"/>
    <n v="86.12"/>
  </r>
  <r>
    <n v="487"/>
    <x v="0"/>
    <x v="0"/>
    <n v="21.2"/>
  </r>
  <r>
    <n v="488"/>
    <x v="0"/>
    <x v="0"/>
    <n v="173.32"/>
  </r>
  <r>
    <n v="489"/>
    <x v="2"/>
    <x v="2"/>
    <n v="17.61"/>
  </r>
  <r>
    <n v="491"/>
    <x v="0"/>
    <x v="0"/>
    <n v="27.3"/>
  </r>
  <r>
    <n v="491"/>
    <x v="0"/>
    <x v="0"/>
    <n v="64.75"/>
  </r>
  <r>
    <n v="491"/>
    <x v="0"/>
    <x v="0"/>
    <n v="62.98"/>
  </r>
  <r>
    <n v="491"/>
    <x v="0"/>
    <x v="0"/>
    <n v="42.29"/>
  </r>
  <r>
    <n v="493"/>
    <x v="0"/>
    <x v="0"/>
    <n v="45"/>
  </r>
  <r>
    <n v="493"/>
    <x v="0"/>
    <x v="0"/>
    <n v="1434.51"/>
  </r>
  <r>
    <n v="494"/>
    <x v="2"/>
    <x v="2"/>
    <n v="19.02"/>
  </r>
  <r>
    <n v="494"/>
    <x v="2"/>
    <x v="2"/>
    <n v="193.87"/>
  </r>
  <r>
    <n v="494"/>
    <x v="2"/>
    <x v="2"/>
    <n v="202.38"/>
  </r>
  <r>
    <n v="494"/>
    <x v="2"/>
    <x v="2"/>
    <n v="56.38"/>
  </r>
  <r>
    <n v="494"/>
    <x v="2"/>
    <x v="2"/>
    <n v="119.13"/>
  </r>
  <r>
    <n v="497"/>
    <x v="2"/>
    <x v="2"/>
    <n v="64.48"/>
  </r>
  <r>
    <n v="507"/>
    <x v="0"/>
    <x v="0"/>
    <n v="4845.2700000000004"/>
  </r>
  <r>
    <n v="507"/>
    <x v="0"/>
    <x v="0"/>
    <n v="35.479999999999997"/>
  </r>
  <r>
    <n v="508"/>
    <x v="0"/>
    <x v="0"/>
    <n v="32.4"/>
  </r>
  <r>
    <n v="508"/>
    <x v="0"/>
    <x v="0"/>
    <n v="434.31"/>
  </r>
  <r>
    <n v="510"/>
    <x v="0"/>
    <x v="0"/>
    <n v="51.83"/>
  </r>
  <r>
    <n v="510"/>
    <x v="0"/>
    <x v="0"/>
    <n v="19.86"/>
  </r>
  <r>
    <n v="518"/>
    <x v="1"/>
    <x v="1"/>
    <n v="23.26"/>
  </r>
  <r>
    <n v="522"/>
    <x v="2"/>
    <x v="2"/>
    <n v="492.9"/>
  </r>
  <r>
    <n v="522"/>
    <x v="2"/>
    <x v="2"/>
    <n v="66.55"/>
  </r>
  <r>
    <n v="522"/>
    <x v="2"/>
    <x v="2"/>
    <n v="103.49"/>
  </r>
  <r>
    <n v="524"/>
    <x v="0"/>
    <x v="0"/>
    <n v="192.18"/>
  </r>
  <r>
    <n v="524"/>
    <x v="0"/>
    <x v="0"/>
    <n v="1635.38"/>
  </r>
  <r>
    <n v="526"/>
    <x v="2"/>
    <x v="2"/>
    <n v="58.48"/>
  </r>
  <r>
    <n v="526"/>
    <x v="2"/>
    <x v="2"/>
    <n v="40.049999999999997"/>
  </r>
  <r>
    <n v="526"/>
    <x v="2"/>
    <x v="2"/>
    <n v="1117.6600000000001"/>
  </r>
  <r>
    <n v="535"/>
    <x v="0"/>
    <x v="0"/>
    <n v="169.46"/>
  </r>
  <r>
    <n v="539"/>
    <x v="0"/>
    <x v="0"/>
    <n v="807"/>
  </r>
  <r>
    <n v="540"/>
    <x v="2"/>
    <x v="2"/>
    <n v="5768.12"/>
  </r>
  <r>
    <n v="540"/>
    <x v="2"/>
    <x v="2"/>
    <n v="27.96"/>
  </r>
  <r>
    <n v="547"/>
    <x v="1"/>
    <x v="1"/>
    <n v="511.25"/>
  </r>
  <r>
    <n v="549"/>
    <x v="0"/>
    <x v="0"/>
    <n v="29.88"/>
  </r>
  <r>
    <n v="550"/>
    <x v="0"/>
    <x v="0"/>
    <n v="1145.5999999999999"/>
  </r>
  <r>
    <n v="550"/>
    <x v="0"/>
    <x v="0"/>
    <n v="1634.67"/>
  </r>
  <r>
    <n v="550"/>
    <x v="0"/>
    <x v="0"/>
    <n v="24.52"/>
  </r>
  <r>
    <n v="550"/>
    <x v="0"/>
    <x v="0"/>
    <n v="5775.81"/>
  </r>
  <r>
    <n v="551"/>
    <x v="0"/>
    <x v="0"/>
    <n v="1878.24"/>
  </r>
  <r>
    <n v="553"/>
    <x v="0"/>
    <x v="0"/>
    <n v="10.94"/>
  </r>
  <r>
    <n v="553"/>
    <x v="0"/>
    <x v="0"/>
    <n v="731.38"/>
  </r>
  <r>
    <n v="553"/>
    <x v="0"/>
    <x v="0"/>
    <n v="344.87"/>
  </r>
  <r>
    <n v="553"/>
    <x v="0"/>
    <x v="0"/>
    <n v="8.9499999999999993"/>
  </r>
  <r>
    <n v="555"/>
    <x v="2"/>
    <x v="2"/>
    <n v="171.33"/>
  </r>
  <r>
    <n v="555"/>
    <x v="2"/>
    <x v="2"/>
    <n v="1181.67"/>
  </r>
  <r>
    <n v="555"/>
    <x v="2"/>
    <x v="2"/>
    <n v="29.93"/>
  </r>
  <r>
    <n v="556"/>
    <x v="0"/>
    <x v="0"/>
    <n v="251.06"/>
  </r>
  <r>
    <n v="556"/>
    <x v="0"/>
    <x v="0"/>
    <n v="84.04"/>
  </r>
  <r>
    <n v="568"/>
    <x v="1"/>
    <x v="1"/>
    <n v="49.24"/>
  </r>
  <r>
    <n v="568"/>
    <x v="1"/>
    <x v="1"/>
    <n v="68.45"/>
  </r>
  <r>
    <n v="568"/>
    <x v="1"/>
    <x v="1"/>
    <n v="47.18"/>
  </r>
  <r>
    <n v="570"/>
    <x v="2"/>
    <x v="2"/>
    <n v="30.87"/>
  </r>
  <r>
    <n v="573"/>
    <x v="0"/>
    <x v="0"/>
    <n v="45.24"/>
  </r>
  <r>
    <n v="573"/>
    <x v="0"/>
    <x v="0"/>
    <n v="309.05"/>
  </r>
  <r>
    <n v="576"/>
    <x v="0"/>
    <x v="0"/>
    <n v="299.3"/>
  </r>
  <r>
    <n v="578"/>
    <x v="0"/>
    <x v="0"/>
    <n v="111.97"/>
  </r>
  <r>
    <n v="579"/>
    <x v="0"/>
    <x v="0"/>
    <n v="355.21"/>
  </r>
  <r>
    <n v="580"/>
    <x v="2"/>
    <x v="2"/>
    <n v="27.02"/>
  </r>
  <r>
    <n v="584"/>
    <x v="0"/>
    <x v="0"/>
    <n v="27.67"/>
  </r>
  <r>
    <n v="585"/>
    <x v="0"/>
    <x v="0"/>
    <n v="80.86"/>
  </r>
  <r>
    <n v="592"/>
    <x v="0"/>
    <x v="0"/>
    <n v="131.79"/>
  </r>
  <r>
    <n v="593"/>
    <x v="0"/>
    <x v="0"/>
    <n v="35.33"/>
  </r>
  <r>
    <n v="594"/>
    <x v="1"/>
    <x v="1"/>
    <n v="1096.6300000000001"/>
  </r>
  <r>
    <n v="594"/>
    <x v="1"/>
    <x v="1"/>
    <n v="632.12"/>
  </r>
  <r>
    <n v="594"/>
    <x v="1"/>
    <x v="1"/>
    <n v="1302.98"/>
  </r>
  <r>
    <n v="596"/>
    <x v="0"/>
    <x v="0"/>
    <n v="1452.18"/>
  </r>
  <r>
    <n v="596"/>
    <x v="0"/>
    <x v="0"/>
    <n v="464.86"/>
  </r>
  <r>
    <n v="596"/>
    <x v="0"/>
    <x v="0"/>
    <n v="2591.09"/>
  </r>
  <r>
    <n v="597"/>
    <x v="0"/>
    <x v="0"/>
    <n v="66.88"/>
  </r>
  <r>
    <n v="600"/>
    <x v="0"/>
    <x v="0"/>
    <n v="274.91000000000003"/>
  </r>
  <r>
    <n v="603"/>
    <x v="2"/>
    <x v="2"/>
    <n v="10331.09"/>
  </r>
  <r>
    <n v="604"/>
    <x v="1"/>
    <x v="1"/>
    <n v="83.86"/>
  </r>
  <r>
    <n v="604"/>
    <x v="1"/>
    <x v="1"/>
    <n v="1707.84"/>
  </r>
  <r>
    <n v="605"/>
    <x v="1"/>
    <x v="1"/>
    <n v="991.24"/>
  </r>
  <r>
    <n v="617"/>
    <x v="0"/>
    <x v="0"/>
    <n v="119.86"/>
  </r>
  <r>
    <n v="617"/>
    <x v="0"/>
    <x v="0"/>
    <n v="98.77"/>
  </r>
  <r>
    <n v="618"/>
    <x v="2"/>
    <x v="2"/>
    <n v="2495.35"/>
  </r>
  <r>
    <n v="618"/>
    <x v="2"/>
    <x v="2"/>
    <n v="200.83"/>
  </r>
  <r>
    <n v="618"/>
    <x v="2"/>
    <x v="2"/>
    <n v="3913.02"/>
  </r>
  <r>
    <n v="619"/>
    <x v="1"/>
    <x v="1"/>
    <n v="180.14"/>
  </r>
  <r>
    <n v="621"/>
    <x v="0"/>
    <x v="0"/>
    <n v="127.12"/>
  </r>
  <r>
    <n v="622"/>
    <x v="2"/>
    <x v="2"/>
    <n v="5183.8900000000003"/>
  </r>
  <r>
    <n v="623"/>
    <x v="0"/>
    <x v="0"/>
    <n v="36.090000000000003"/>
  </r>
  <r>
    <n v="624"/>
    <x v="2"/>
    <x v="2"/>
    <n v="57.37"/>
  </r>
  <r>
    <n v="627"/>
    <x v="0"/>
    <x v="0"/>
    <n v="55.25"/>
  </r>
  <r>
    <n v="635"/>
    <x v="1"/>
    <x v="1"/>
    <n v="551.22"/>
  </r>
  <r>
    <n v="635"/>
    <x v="1"/>
    <x v="1"/>
    <n v="191.1"/>
  </r>
  <r>
    <n v="637"/>
    <x v="1"/>
    <x v="1"/>
    <n v="28.05"/>
  </r>
  <r>
    <n v="638"/>
    <x v="2"/>
    <x v="2"/>
    <n v="151.77000000000001"/>
  </r>
  <r>
    <n v="638"/>
    <x v="2"/>
    <x v="2"/>
    <n v="57.13"/>
  </r>
  <r>
    <n v="639"/>
    <x v="1"/>
    <x v="1"/>
    <n v="34.64"/>
  </r>
  <r>
    <n v="640"/>
    <x v="1"/>
    <x v="1"/>
    <n v="1332.82"/>
  </r>
  <r>
    <n v="640"/>
    <x v="1"/>
    <x v="1"/>
    <n v="336.64"/>
  </r>
  <r>
    <n v="640"/>
    <x v="1"/>
    <x v="1"/>
    <n v="65.849999999999994"/>
  </r>
  <r>
    <n v="640"/>
    <x v="1"/>
    <x v="1"/>
    <n v="50.71"/>
  </r>
  <r>
    <n v="646"/>
    <x v="1"/>
    <x v="1"/>
    <n v="304.33999999999997"/>
  </r>
  <r>
    <n v="648"/>
    <x v="1"/>
    <x v="1"/>
    <n v="285.87"/>
  </r>
  <r>
    <n v="649"/>
    <x v="0"/>
    <x v="0"/>
    <n v="20.37"/>
  </r>
  <r>
    <n v="651"/>
    <x v="0"/>
    <x v="0"/>
    <n v="24.27"/>
  </r>
  <r>
    <n v="651"/>
    <x v="0"/>
    <x v="0"/>
    <n v="38.53"/>
  </r>
  <r>
    <n v="651"/>
    <x v="0"/>
    <x v="0"/>
    <n v="4910.72"/>
  </r>
  <r>
    <n v="651"/>
    <x v="0"/>
    <x v="0"/>
    <n v="17.440000000000001"/>
  </r>
  <r>
    <n v="653"/>
    <x v="0"/>
    <x v="0"/>
    <n v="116.8"/>
  </r>
  <r>
    <n v="657"/>
    <x v="0"/>
    <x v="0"/>
    <n v="702.68"/>
  </r>
  <r>
    <n v="659"/>
    <x v="2"/>
    <x v="2"/>
    <n v="67.239999999999995"/>
  </r>
  <r>
    <n v="663"/>
    <x v="1"/>
    <x v="1"/>
    <n v="60.01"/>
  </r>
  <r>
    <n v="665"/>
    <x v="1"/>
    <x v="1"/>
    <n v="90.98"/>
  </r>
  <r>
    <n v="665"/>
    <x v="1"/>
    <x v="1"/>
    <n v="1270.7"/>
  </r>
  <r>
    <n v="666"/>
    <x v="0"/>
    <x v="0"/>
    <n v="1058.3599999999999"/>
  </r>
  <r>
    <n v="667"/>
    <x v="1"/>
    <x v="1"/>
    <n v="18.309999999999999"/>
  </r>
  <r>
    <n v="667"/>
    <x v="1"/>
    <x v="1"/>
    <n v="129.54"/>
  </r>
  <r>
    <n v="669"/>
    <x v="0"/>
    <x v="0"/>
    <n v="2426.36"/>
  </r>
  <r>
    <n v="669"/>
    <x v="0"/>
    <x v="0"/>
    <n v="824"/>
  </r>
  <r>
    <n v="670"/>
    <x v="1"/>
    <x v="1"/>
    <n v="1347.53"/>
  </r>
  <r>
    <n v="672"/>
    <x v="0"/>
    <x v="0"/>
    <n v="346.52"/>
  </r>
  <r>
    <n v="672"/>
    <x v="0"/>
    <x v="0"/>
    <n v="499.31"/>
  </r>
  <r>
    <n v="674"/>
    <x v="0"/>
    <x v="0"/>
    <n v="33.840000000000003"/>
  </r>
  <r>
    <n v="678"/>
    <x v="0"/>
    <x v="0"/>
    <n v="87.1"/>
  </r>
  <r>
    <n v="679"/>
    <x v="0"/>
    <x v="0"/>
    <n v="736.86"/>
  </r>
  <r>
    <n v="679"/>
    <x v="0"/>
    <x v="0"/>
    <n v="96.86"/>
  </r>
  <r>
    <n v="680"/>
    <x v="2"/>
    <x v="2"/>
    <n v="31.44"/>
  </r>
  <r>
    <n v="683"/>
    <x v="1"/>
    <x v="1"/>
    <n v="37.159999999999997"/>
  </r>
  <r>
    <n v="688"/>
    <x v="0"/>
    <x v="0"/>
    <n v="43.65"/>
  </r>
  <r>
    <n v="688"/>
    <x v="0"/>
    <x v="0"/>
    <n v="64.59"/>
  </r>
  <r>
    <n v="689"/>
    <x v="2"/>
    <x v="2"/>
    <n v="461.94"/>
  </r>
  <r>
    <n v="691"/>
    <x v="0"/>
    <x v="0"/>
    <n v="252.36"/>
  </r>
  <r>
    <n v="693"/>
    <x v="1"/>
    <x v="1"/>
    <n v="270.55"/>
  </r>
  <r>
    <n v="693"/>
    <x v="1"/>
    <x v="1"/>
    <n v="79.62"/>
  </r>
  <r>
    <n v="693"/>
    <x v="1"/>
    <x v="1"/>
    <n v="479.79"/>
  </r>
  <r>
    <n v="693"/>
    <x v="1"/>
    <x v="1"/>
    <n v="108.99"/>
  </r>
  <r>
    <n v="693"/>
    <x v="1"/>
    <x v="1"/>
    <n v="144.33000000000001"/>
  </r>
  <r>
    <n v="696"/>
    <x v="2"/>
    <x v="2"/>
    <n v="220.92"/>
  </r>
  <r>
    <n v="696"/>
    <x v="2"/>
    <x v="2"/>
    <n v="102.43"/>
  </r>
  <r>
    <n v="696"/>
    <x v="2"/>
    <x v="2"/>
    <n v="3772.19"/>
  </r>
  <r>
    <n v="697"/>
    <x v="2"/>
    <x v="2"/>
    <n v="93.81"/>
  </r>
  <r>
    <n v="697"/>
    <x v="2"/>
    <x v="2"/>
    <n v="312.22000000000003"/>
  </r>
  <r>
    <n v="698"/>
    <x v="2"/>
    <x v="2"/>
    <n v="1042.54"/>
  </r>
  <r>
    <n v="698"/>
    <x v="2"/>
    <x v="2"/>
    <n v="151.6"/>
  </r>
  <r>
    <n v="698"/>
    <x v="2"/>
    <x v="2"/>
    <n v="31.73"/>
  </r>
  <r>
    <n v="698"/>
    <x v="2"/>
    <x v="2"/>
    <n v="1828.22"/>
  </r>
  <r>
    <n v="698"/>
    <x v="2"/>
    <x v="2"/>
    <n v="29.77"/>
  </r>
  <r>
    <n v="699"/>
    <x v="0"/>
    <x v="0"/>
    <n v="147.19"/>
  </r>
  <r>
    <n v="699"/>
    <x v="0"/>
    <x v="0"/>
    <n v="599.03"/>
  </r>
  <r>
    <n v="699"/>
    <x v="0"/>
    <x v="0"/>
    <n v="83.14"/>
  </r>
  <r>
    <n v="699"/>
    <x v="0"/>
    <x v="0"/>
    <n v="14.66"/>
  </r>
  <r>
    <n v="699"/>
    <x v="0"/>
    <x v="0"/>
    <n v="3936.61"/>
  </r>
  <r>
    <n v="699"/>
    <x v="0"/>
    <x v="0"/>
    <n v="78.31"/>
  </r>
  <r>
    <n v="699"/>
    <x v="0"/>
    <x v="0"/>
    <n v="42.46"/>
  </r>
  <r>
    <n v="699"/>
    <x v="0"/>
    <x v="0"/>
    <n v="3627.08"/>
  </r>
  <r>
    <n v="699"/>
    <x v="0"/>
    <x v="0"/>
    <n v="8.34"/>
  </r>
  <r>
    <n v="700"/>
    <x v="0"/>
    <x v="0"/>
    <n v="768.81"/>
  </r>
  <r>
    <n v="702"/>
    <x v="0"/>
    <x v="0"/>
    <n v="183.39"/>
  </r>
  <r>
    <n v="702"/>
    <x v="0"/>
    <x v="0"/>
    <n v="12.9"/>
  </r>
  <r>
    <n v="702"/>
    <x v="0"/>
    <x v="0"/>
    <n v="17.89"/>
  </r>
  <r>
    <n v="702"/>
    <x v="0"/>
    <x v="0"/>
    <n v="125.9"/>
  </r>
  <r>
    <n v="711"/>
    <x v="0"/>
    <x v="0"/>
    <n v="255.88"/>
  </r>
  <r>
    <n v="719"/>
    <x v="2"/>
    <x v="2"/>
    <n v="51.13"/>
  </r>
  <r>
    <n v="719"/>
    <x v="2"/>
    <x v="2"/>
    <n v="59.85"/>
  </r>
  <r>
    <n v="721"/>
    <x v="1"/>
    <x v="1"/>
    <n v="1708.73"/>
  </r>
  <r>
    <n v="721"/>
    <x v="1"/>
    <x v="1"/>
    <n v="30.1"/>
  </r>
  <r>
    <n v="721"/>
    <x v="1"/>
    <x v="1"/>
    <n v="19.32"/>
  </r>
  <r>
    <n v="724"/>
    <x v="2"/>
    <x v="2"/>
    <n v="261.20999999999998"/>
  </r>
  <r>
    <n v="727"/>
    <x v="2"/>
    <x v="2"/>
    <n v="42.79"/>
  </r>
  <r>
    <n v="731"/>
    <x v="0"/>
    <x v="0"/>
    <n v="38.65"/>
  </r>
  <r>
    <n v="736"/>
    <x v="1"/>
    <x v="1"/>
    <n v="604.35"/>
  </r>
  <r>
    <n v="737"/>
    <x v="0"/>
    <x v="0"/>
    <n v="3.13"/>
  </r>
  <r>
    <n v="738"/>
    <x v="1"/>
    <x v="1"/>
    <n v="25.22"/>
  </r>
  <r>
    <n v="741"/>
    <x v="2"/>
    <x v="2"/>
    <n v="454.4"/>
  </r>
  <r>
    <n v="744"/>
    <x v="0"/>
    <x v="0"/>
    <n v="14.53"/>
  </r>
  <r>
    <n v="744"/>
    <x v="0"/>
    <x v="0"/>
    <n v="34.729999999999997"/>
  </r>
  <r>
    <n v="744"/>
    <x v="0"/>
    <x v="0"/>
    <n v="247.53"/>
  </r>
  <r>
    <n v="744"/>
    <x v="0"/>
    <x v="0"/>
    <n v="23.89"/>
  </r>
  <r>
    <n v="745"/>
    <x v="2"/>
    <x v="2"/>
    <n v="15.65"/>
  </r>
  <r>
    <n v="750"/>
    <x v="0"/>
    <x v="0"/>
    <n v="111.92"/>
  </r>
  <r>
    <n v="751"/>
    <x v="1"/>
    <x v="1"/>
    <n v="5.84"/>
  </r>
  <r>
    <n v="753"/>
    <x v="0"/>
    <x v="0"/>
    <n v="405.57"/>
  </r>
  <r>
    <n v="753"/>
    <x v="0"/>
    <x v="0"/>
    <n v="72.11"/>
  </r>
  <r>
    <n v="754"/>
    <x v="1"/>
    <x v="1"/>
    <n v="1782.44"/>
  </r>
  <r>
    <n v="754"/>
    <x v="1"/>
    <x v="1"/>
    <n v="98.7"/>
  </r>
  <r>
    <n v="757"/>
    <x v="0"/>
    <x v="0"/>
    <n v="2560.5500000000002"/>
  </r>
  <r>
    <n v="759"/>
    <x v="2"/>
    <x v="2"/>
    <n v="192.49"/>
  </r>
  <r>
    <n v="762"/>
    <x v="2"/>
    <x v="2"/>
    <n v="227.67"/>
  </r>
  <r>
    <n v="767"/>
    <x v="2"/>
    <x v="2"/>
    <n v="226.53"/>
  </r>
  <r>
    <n v="770"/>
    <x v="2"/>
    <x v="2"/>
    <n v="68.650000000000006"/>
  </r>
  <r>
    <n v="771"/>
    <x v="0"/>
    <x v="0"/>
    <n v="99.75"/>
  </r>
  <r>
    <n v="771"/>
    <x v="0"/>
    <x v="0"/>
    <n v="535.08000000000004"/>
  </r>
  <r>
    <n v="772"/>
    <x v="0"/>
    <x v="0"/>
    <n v="675.83"/>
  </r>
  <r>
    <n v="772"/>
    <x v="0"/>
    <x v="0"/>
    <n v="28"/>
  </r>
  <r>
    <n v="772"/>
    <x v="0"/>
    <x v="0"/>
    <n v="35.35"/>
  </r>
  <r>
    <n v="772"/>
    <x v="0"/>
    <x v="0"/>
    <n v="248.21"/>
  </r>
  <r>
    <n v="782"/>
    <x v="0"/>
    <x v="0"/>
    <n v="577.75"/>
  </r>
  <r>
    <n v="783"/>
    <x v="1"/>
    <x v="1"/>
    <n v="59.4"/>
  </r>
  <r>
    <n v="786"/>
    <x v="0"/>
    <x v="0"/>
    <n v="66.459999999999994"/>
  </r>
  <r>
    <n v="792"/>
    <x v="0"/>
    <x v="0"/>
    <n v="4775.1099999999997"/>
  </r>
  <r>
    <n v="796"/>
    <x v="0"/>
    <x v="0"/>
    <n v="7840.04"/>
  </r>
  <r>
    <n v="796"/>
    <x v="0"/>
    <x v="0"/>
    <n v="419.27"/>
  </r>
  <r>
    <n v="797"/>
    <x v="0"/>
    <x v="0"/>
    <n v="36"/>
  </r>
  <r>
    <n v="797"/>
    <x v="0"/>
    <x v="0"/>
    <n v="92.96"/>
  </r>
  <r>
    <n v="797"/>
    <x v="0"/>
    <x v="0"/>
    <n v="514.62"/>
  </r>
  <r>
    <n v="799"/>
    <x v="1"/>
    <x v="1"/>
    <n v="817.32"/>
  </r>
  <r>
    <n v="799"/>
    <x v="1"/>
    <x v="1"/>
    <n v="276.64"/>
  </r>
  <r>
    <n v="799"/>
    <x v="1"/>
    <x v="1"/>
    <n v="29.08"/>
  </r>
  <r>
    <n v="800"/>
    <x v="2"/>
    <x v="2"/>
    <n v="1477.84"/>
  </r>
  <r>
    <n v="800"/>
    <x v="2"/>
    <x v="2"/>
    <n v="1162.46"/>
  </r>
  <r>
    <n v="803"/>
    <x v="2"/>
    <x v="2"/>
    <n v="1173.76"/>
  </r>
  <r>
    <n v="806"/>
    <x v="2"/>
    <x v="2"/>
    <n v="144.03"/>
  </r>
  <r>
    <n v="820"/>
    <x v="0"/>
    <x v="0"/>
    <n v="48.81"/>
  </r>
  <r>
    <n v="823"/>
    <x v="1"/>
    <x v="1"/>
    <n v="413.73"/>
  </r>
  <r>
    <n v="824"/>
    <x v="1"/>
    <x v="1"/>
    <n v="34.76"/>
  </r>
  <r>
    <n v="825"/>
    <x v="0"/>
    <x v="0"/>
    <n v="561.65"/>
  </r>
  <r>
    <n v="827"/>
    <x v="0"/>
    <x v="0"/>
    <n v="55.6"/>
  </r>
  <r>
    <n v="829"/>
    <x v="0"/>
    <x v="0"/>
    <n v="2099.61"/>
  </r>
  <r>
    <n v="830"/>
    <x v="0"/>
    <x v="0"/>
    <n v="96.6"/>
  </r>
  <r>
    <n v="833"/>
    <x v="0"/>
    <x v="0"/>
    <n v="10.23"/>
  </r>
  <r>
    <n v="850"/>
    <x v="0"/>
    <x v="0"/>
    <n v="217.23"/>
  </r>
  <r>
    <n v="851"/>
    <x v="1"/>
    <x v="1"/>
    <n v="51.41"/>
  </r>
  <r>
    <n v="851"/>
    <x v="1"/>
    <x v="1"/>
    <n v="367.52"/>
  </r>
  <r>
    <n v="851"/>
    <x v="1"/>
    <x v="1"/>
    <n v="1576.35"/>
  </r>
  <r>
    <n v="851"/>
    <x v="1"/>
    <x v="1"/>
    <n v="926.3"/>
  </r>
  <r>
    <n v="853"/>
    <x v="0"/>
    <x v="0"/>
    <n v="942.53"/>
  </r>
  <r>
    <n v="854"/>
    <x v="0"/>
    <x v="0"/>
    <n v="52.16"/>
  </r>
  <r>
    <n v="855"/>
    <x v="0"/>
    <x v="0"/>
    <n v="4881.84"/>
  </r>
  <r>
    <n v="858"/>
    <x v="2"/>
    <x v="2"/>
    <n v="291.64"/>
  </r>
  <r>
    <n v="865"/>
    <x v="1"/>
    <x v="1"/>
    <n v="2366.5100000000002"/>
  </r>
  <r>
    <n v="865"/>
    <x v="1"/>
    <x v="1"/>
    <n v="8.7200000000000006"/>
  </r>
  <r>
    <n v="868"/>
    <x v="1"/>
    <x v="1"/>
    <n v="1130.1500000000001"/>
  </r>
  <r>
    <n v="868"/>
    <x v="1"/>
    <x v="1"/>
    <n v="54.37"/>
  </r>
  <r>
    <n v="868"/>
    <x v="1"/>
    <x v="1"/>
    <n v="100.87"/>
  </r>
  <r>
    <n v="868"/>
    <x v="1"/>
    <x v="1"/>
    <n v="6355.69"/>
  </r>
  <r>
    <n v="871"/>
    <x v="1"/>
    <x v="1"/>
    <n v="28.09"/>
  </r>
  <r>
    <n v="871"/>
    <x v="1"/>
    <x v="1"/>
    <n v="765.65"/>
  </r>
  <r>
    <n v="871"/>
    <x v="1"/>
    <x v="1"/>
    <n v="168.04"/>
  </r>
  <r>
    <n v="875"/>
    <x v="0"/>
    <x v="0"/>
    <n v="703.46"/>
  </r>
  <r>
    <n v="875"/>
    <x v="0"/>
    <x v="0"/>
    <n v="277.60000000000002"/>
  </r>
  <r>
    <n v="880"/>
    <x v="0"/>
    <x v="0"/>
    <n v="64.959999999999994"/>
  </r>
  <r>
    <n v="880"/>
    <x v="0"/>
    <x v="0"/>
    <n v="19.14"/>
  </r>
  <r>
    <n v="885"/>
    <x v="1"/>
    <x v="1"/>
    <n v="519.41999999999996"/>
  </r>
  <r>
    <n v="890"/>
    <x v="1"/>
    <x v="1"/>
    <n v="3596.03"/>
  </r>
  <r>
    <n v="890"/>
    <x v="1"/>
    <x v="1"/>
    <n v="25.35"/>
  </r>
  <r>
    <n v="894"/>
    <x v="1"/>
    <x v="1"/>
    <n v="45.03"/>
  </r>
  <r>
    <n v="894"/>
    <x v="1"/>
    <x v="1"/>
    <n v="153.87"/>
  </r>
  <r>
    <n v="894"/>
    <x v="1"/>
    <x v="1"/>
    <n v="2800.33"/>
  </r>
  <r>
    <n v="896"/>
    <x v="1"/>
    <x v="1"/>
    <n v="7974.21"/>
  </r>
  <r>
    <n v="896"/>
    <x v="1"/>
    <x v="1"/>
    <n v="2382.7199999999998"/>
  </r>
  <r>
    <n v="896"/>
    <x v="1"/>
    <x v="1"/>
    <n v="2353.5500000000002"/>
  </r>
  <r>
    <n v="898"/>
    <x v="2"/>
    <x v="2"/>
    <n v="92.57"/>
  </r>
  <r>
    <n v="898"/>
    <x v="2"/>
    <x v="2"/>
    <n v="115.53"/>
  </r>
  <r>
    <n v="898"/>
    <x v="2"/>
    <x v="2"/>
    <n v="162.38999999999999"/>
  </r>
  <r>
    <n v="898"/>
    <x v="2"/>
    <x v="2"/>
    <n v="4920.8100000000004"/>
  </r>
  <r>
    <n v="899"/>
    <x v="2"/>
    <x v="2"/>
    <n v="1316.03"/>
  </r>
  <r>
    <n v="899"/>
    <x v="2"/>
    <x v="2"/>
    <n v="1395.41"/>
  </r>
  <r>
    <n v="899"/>
    <x v="2"/>
    <x v="2"/>
    <n v="107.65"/>
  </r>
  <r>
    <n v="899"/>
    <x v="2"/>
    <x v="2"/>
    <n v="25.15"/>
  </r>
  <r>
    <n v="903"/>
    <x v="0"/>
    <x v="0"/>
    <n v="165.21"/>
  </r>
  <r>
    <n v="907"/>
    <x v="2"/>
    <x v="2"/>
    <n v="4285.5600000000004"/>
  </r>
  <r>
    <n v="907"/>
    <x v="2"/>
    <x v="2"/>
    <n v="631.37"/>
  </r>
  <r>
    <n v="910"/>
    <x v="0"/>
    <x v="0"/>
    <n v="18.8"/>
  </r>
  <r>
    <n v="911"/>
    <x v="0"/>
    <x v="0"/>
    <n v="945.99"/>
  </r>
  <r>
    <n v="911"/>
    <x v="0"/>
    <x v="0"/>
    <n v="33.47"/>
  </r>
  <r>
    <n v="911"/>
    <x v="0"/>
    <x v="0"/>
    <n v="1164.45"/>
  </r>
  <r>
    <n v="915"/>
    <x v="1"/>
    <x v="1"/>
    <n v="22.23"/>
  </r>
  <r>
    <n v="916"/>
    <x v="0"/>
    <x v="0"/>
    <n v="13.99"/>
  </r>
  <r>
    <n v="918"/>
    <x v="0"/>
    <x v="0"/>
    <n v="14.26"/>
  </r>
  <r>
    <n v="918"/>
    <x v="0"/>
    <x v="0"/>
    <n v="379.53"/>
  </r>
  <r>
    <n v="919"/>
    <x v="0"/>
    <x v="0"/>
    <n v="28.01"/>
  </r>
  <r>
    <n v="920"/>
    <x v="2"/>
    <x v="2"/>
    <n v="68.34"/>
  </r>
  <r>
    <n v="920"/>
    <x v="2"/>
    <x v="2"/>
    <n v="522.22"/>
  </r>
  <r>
    <n v="922"/>
    <x v="2"/>
    <x v="2"/>
    <n v="574.97"/>
  </r>
  <r>
    <n v="925"/>
    <x v="0"/>
    <x v="0"/>
    <n v="115.22"/>
  </r>
  <r>
    <n v="929"/>
    <x v="1"/>
    <x v="1"/>
    <n v="456.58"/>
  </r>
  <r>
    <n v="936"/>
    <x v="0"/>
    <x v="0"/>
    <n v="79.400000000000006"/>
  </r>
  <r>
    <n v="936"/>
    <x v="0"/>
    <x v="0"/>
    <n v="18.59"/>
  </r>
  <r>
    <n v="937"/>
    <x v="2"/>
    <x v="2"/>
    <n v="834.08"/>
  </r>
  <r>
    <n v="940"/>
    <x v="1"/>
    <x v="1"/>
    <n v="15.49"/>
  </r>
  <r>
    <n v="945"/>
    <x v="0"/>
    <x v="0"/>
    <n v="50.88"/>
  </r>
  <r>
    <n v="946"/>
    <x v="1"/>
    <x v="1"/>
    <n v="40.29"/>
  </r>
  <r>
    <n v="947"/>
    <x v="1"/>
    <x v="1"/>
    <n v="3786.84"/>
  </r>
  <r>
    <n v="949"/>
    <x v="0"/>
    <x v="0"/>
    <n v="662.8"/>
  </r>
  <r>
    <n v="949"/>
    <x v="0"/>
    <x v="0"/>
    <n v="2012.11"/>
  </r>
  <r>
    <n v="950"/>
    <x v="0"/>
    <x v="0"/>
    <n v="8.66"/>
  </r>
  <r>
    <n v="950"/>
    <x v="0"/>
    <x v="0"/>
    <n v="471.66"/>
  </r>
  <r>
    <n v="950"/>
    <x v="0"/>
    <x v="0"/>
    <n v="119.86"/>
  </r>
  <r>
    <n v="950"/>
    <x v="0"/>
    <x v="0"/>
    <n v="42.69"/>
  </r>
  <r>
    <n v="954"/>
    <x v="0"/>
    <x v="0"/>
    <n v="327.41000000000003"/>
  </r>
  <r>
    <n v="954"/>
    <x v="0"/>
    <x v="0"/>
    <n v="541.76"/>
  </r>
  <r>
    <n v="959"/>
    <x v="2"/>
    <x v="2"/>
    <n v="1183.82"/>
  </r>
  <r>
    <n v="960"/>
    <x v="0"/>
    <x v="0"/>
    <n v="107.66"/>
  </r>
  <r>
    <n v="961"/>
    <x v="1"/>
    <x v="1"/>
    <n v="318.83"/>
  </r>
  <r>
    <n v="962"/>
    <x v="0"/>
    <x v="0"/>
    <n v="201.77"/>
  </r>
  <r>
    <n v="970"/>
    <x v="1"/>
    <x v="1"/>
    <n v="443.66"/>
  </r>
  <r>
    <n v="972"/>
    <x v="1"/>
    <x v="1"/>
    <n v="3600.65"/>
  </r>
  <r>
    <n v="972"/>
    <x v="1"/>
    <x v="1"/>
    <n v="39.15"/>
  </r>
  <r>
    <n v="975"/>
    <x v="0"/>
    <x v="0"/>
    <n v="266.95"/>
  </r>
  <r>
    <n v="980"/>
    <x v="0"/>
    <x v="0"/>
    <n v="7045.02"/>
  </r>
  <r>
    <n v="983"/>
    <x v="2"/>
    <x v="2"/>
    <n v="904.25"/>
  </r>
  <r>
    <n v="993"/>
    <x v="0"/>
    <x v="0"/>
    <n v="16.309999999999999"/>
  </r>
  <r>
    <n v="994"/>
    <x v="1"/>
    <x v="1"/>
    <n v="370.62"/>
  </r>
  <r>
    <n v="995"/>
    <x v="0"/>
    <x v="0"/>
    <n v="1370.99"/>
  </r>
  <r>
    <n v="997"/>
    <x v="0"/>
    <x v="0"/>
    <n v="196.69"/>
  </r>
  <r>
    <n v="999"/>
    <x v="2"/>
    <x v="2"/>
    <n v="40.28"/>
  </r>
  <r>
    <n v="1000"/>
    <x v="1"/>
    <x v="1"/>
    <n v="16.5"/>
  </r>
  <r>
    <n v="1005"/>
    <x v="0"/>
    <x v="0"/>
    <n v="1202.6600000000001"/>
  </r>
  <r>
    <n v="1005"/>
    <x v="0"/>
    <x v="0"/>
    <n v="904.31"/>
  </r>
  <r>
    <n v="1008"/>
    <x v="0"/>
    <x v="0"/>
    <n v="55.13"/>
  </r>
  <r>
    <n v="1009"/>
    <x v="1"/>
    <x v="1"/>
    <n v="44.8"/>
  </r>
  <r>
    <n v="314"/>
    <x v="0"/>
    <x v="0"/>
    <n v="58.52"/>
  </r>
  <r>
    <n v="314"/>
    <x v="0"/>
    <x v="0"/>
    <n v="337.59"/>
  </r>
  <r>
    <n v="314"/>
    <x v="0"/>
    <x v="0"/>
    <n v="215.32"/>
  </r>
  <r>
    <n v="314"/>
    <x v="0"/>
    <x v="0"/>
    <n v="382.85"/>
  </r>
  <r>
    <n v="1015"/>
    <x v="0"/>
    <x v="0"/>
    <n v="10.65"/>
  </r>
  <r>
    <n v="1016"/>
    <x v="0"/>
    <x v="0"/>
    <n v="100.99"/>
  </r>
  <r>
    <n v="1018"/>
    <x v="0"/>
    <x v="0"/>
    <n v="142.06"/>
  </r>
  <r>
    <n v="1018"/>
    <x v="0"/>
    <x v="0"/>
    <n v="363.74"/>
  </r>
  <r>
    <n v="1020"/>
    <x v="2"/>
    <x v="2"/>
    <n v="15.93"/>
  </r>
  <r>
    <n v="1020"/>
    <x v="2"/>
    <x v="2"/>
    <n v="21.28"/>
  </r>
  <r>
    <n v="1020"/>
    <x v="2"/>
    <x v="2"/>
    <n v="391.4"/>
  </r>
  <r>
    <n v="1023"/>
    <x v="0"/>
    <x v="0"/>
    <n v="19.670000000000002"/>
  </r>
  <r>
    <n v="1023"/>
    <x v="0"/>
    <x v="0"/>
    <n v="380"/>
  </r>
  <r>
    <n v="1026"/>
    <x v="2"/>
    <x v="2"/>
    <n v="182.33"/>
  </r>
  <r>
    <n v="1026"/>
    <x v="2"/>
    <x v="2"/>
    <n v="459.55"/>
  </r>
  <r>
    <n v="1026"/>
    <x v="2"/>
    <x v="2"/>
    <n v="8.74"/>
  </r>
  <r>
    <n v="1027"/>
    <x v="2"/>
    <x v="2"/>
    <n v="536.9"/>
  </r>
  <r>
    <n v="1027"/>
    <x v="2"/>
    <x v="2"/>
    <n v="103.61"/>
  </r>
  <r>
    <n v="1028"/>
    <x v="0"/>
    <x v="0"/>
    <n v="3144.56"/>
  </r>
  <r>
    <n v="1028"/>
    <x v="0"/>
    <x v="0"/>
    <n v="2653.02"/>
  </r>
  <r>
    <n v="1035"/>
    <x v="2"/>
    <x v="2"/>
    <n v="227.79"/>
  </r>
  <r>
    <n v="1036"/>
    <x v="2"/>
    <x v="2"/>
    <n v="462.57"/>
  </r>
  <r>
    <n v="1038"/>
    <x v="0"/>
    <x v="0"/>
    <n v="125.37"/>
  </r>
  <r>
    <n v="1041"/>
    <x v="2"/>
    <x v="2"/>
    <n v="42.44"/>
  </r>
  <r>
    <n v="1041"/>
    <x v="2"/>
    <x v="2"/>
    <n v="2400.9499999999998"/>
  </r>
  <r>
    <n v="1042"/>
    <x v="0"/>
    <x v="0"/>
    <n v="10.72"/>
  </r>
  <r>
    <n v="1044"/>
    <x v="1"/>
    <x v="1"/>
    <n v="10180.01"/>
  </r>
  <r>
    <n v="1044"/>
    <x v="1"/>
    <x v="1"/>
    <n v="190.85"/>
  </r>
  <r>
    <n v="1044"/>
    <x v="1"/>
    <x v="1"/>
    <n v="370.68"/>
  </r>
  <r>
    <n v="1047"/>
    <x v="0"/>
    <x v="0"/>
    <n v="7303.05"/>
  </r>
  <r>
    <n v="1054"/>
    <x v="0"/>
    <x v="0"/>
    <n v="56.19"/>
  </r>
  <r>
    <n v="1054"/>
    <x v="0"/>
    <x v="0"/>
    <n v="40.799999999999997"/>
  </r>
  <r>
    <n v="1054"/>
    <x v="0"/>
    <x v="0"/>
    <n v="117.87"/>
  </r>
  <r>
    <n v="1060"/>
    <x v="1"/>
    <x v="1"/>
    <n v="70.16"/>
  </r>
  <r>
    <n v="1060"/>
    <x v="1"/>
    <x v="1"/>
    <n v="1240.57"/>
  </r>
  <r>
    <n v="1062"/>
    <x v="1"/>
    <x v="1"/>
    <n v="53.02"/>
  </r>
  <r>
    <n v="1062"/>
    <x v="1"/>
    <x v="1"/>
    <n v="237.83"/>
  </r>
  <r>
    <n v="1062"/>
    <x v="1"/>
    <x v="1"/>
    <n v="88.83"/>
  </r>
  <r>
    <n v="1065"/>
    <x v="0"/>
    <x v="0"/>
    <n v="4410.1899999999996"/>
  </r>
  <r>
    <n v="1068"/>
    <x v="0"/>
    <x v="0"/>
    <n v="552.89"/>
  </r>
  <r>
    <n v="1069"/>
    <x v="0"/>
    <x v="0"/>
    <n v="621.55999999999995"/>
  </r>
  <r>
    <n v="1072"/>
    <x v="1"/>
    <x v="1"/>
    <n v="536.23"/>
  </r>
  <r>
    <n v="1075"/>
    <x v="1"/>
    <x v="1"/>
    <n v="38.81"/>
  </r>
  <r>
    <n v="1080"/>
    <x v="0"/>
    <x v="0"/>
    <n v="286.39999999999998"/>
  </r>
  <r>
    <n v="1083"/>
    <x v="2"/>
    <x v="2"/>
    <n v="664.34"/>
  </r>
  <r>
    <n v="1085"/>
    <x v="0"/>
    <x v="0"/>
    <n v="36.72"/>
  </r>
  <r>
    <n v="1085"/>
    <x v="0"/>
    <x v="0"/>
    <n v="15.73"/>
  </r>
  <r>
    <n v="1085"/>
    <x v="0"/>
    <x v="0"/>
    <n v="1719.07"/>
  </r>
  <r>
    <n v="1085"/>
    <x v="0"/>
    <x v="0"/>
    <n v="782"/>
  </r>
  <r>
    <n v="1086"/>
    <x v="0"/>
    <x v="0"/>
    <n v="260.66000000000003"/>
  </r>
  <r>
    <n v="1101"/>
    <x v="0"/>
    <x v="0"/>
    <n v="4249.37"/>
  </r>
  <r>
    <n v="1103"/>
    <x v="0"/>
    <x v="0"/>
    <n v="291.39999999999998"/>
  </r>
  <r>
    <n v="1104"/>
    <x v="0"/>
    <x v="0"/>
    <n v="6676.61"/>
  </r>
  <r>
    <n v="1106"/>
    <x v="0"/>
    <x v="0"/>
    <n v="2118.9899999999998"/>
  </r>
  <r>
    <n v="1106"/>
    <x v="0"/>
    <x v="0"/>
    <n v="837.64"/>
  </r>
  <r>
    <n v="1106"/>
    <x v="0"/>
    <x v="0"/>
    <n v="345.07"/>
  </r>
  <r>
    <n v="1107"/>
    <x v="0"/>
    <x v="0"/>
    <n v="5.48"/>
  </r>
  <r>
    <n v="1108"/>
    <x v="0"/>
    <x v="0"/>
    <n v="8201.33"/>
  </r>
  <r>
    <n v="1108"/>
    <x v="0"/>
    <x v="0"/>
    <n v="22.67"/>
  </r>
  <r>
    <n v="1108"/>
    <x v="0"/>
    <x v="0"/>
    <n v="170.8"/>
  </r>
  <r>
    <n v="1109"/>
    <x v="1"/>
    <x v="1"/>
    <n v="132.08000000000001"/>
  </r>
  <r>
    <n v="1112"/>
    <x v="1"/>
    <x v="1"/>
    <n v="45.34"/>
  </r>
  <r>
    <n v="1112"/>
    <x v="1"/>
    <x v="1"/>
    <n v="53.54"/>
  </r>
  <r>
    <n v="1113"/>
    <x v="0"/>
    <x v="0"/>
    <n v="3363.53"/>
  </r>
  <r>
    <n v="1113"/>
    <x v="0"/>
    <x v="0"/>
    <n v="216.04"/>
  </r>
  <r>
    <n v="1117"/>
    <x v="0"/>
    <x v="0"/>
    <n v="523.05999999999995"/>
  </r>
  <r>
    <n v="1121"/>
    <x v="0"/>
    <x v="0"/>
    <n v="2424.6799999999998"/>
  </r>
  <r>
    <n v="1121"/>
    <x v="0"/>
    <x v="0"/>
    <n v="2411.4299999999998"/>
  </r>
  <r>
    <n v="1123"/>
    <x v="0"/>
    <x v="0"/>
    <n v="261.56"/>
  </r>
  <r>
    <n v="1123"/>
    <x v="0"/>
    <x v="0"/>
    <n v="114.81"/>
  </r>
  <r>
    <n v="1124"/>
    <x v="1"/>
    <x v="1"/>
    <n v="546.21"/>
  </r>
  <r>
    <n v="1127"/>
    <x v="0"/>
    <x v="0"/>
    <n v="58.05"/>
  </r>
  <r>
    <n v="1127"/>
    <x v="0"/>
    <x v="0"/>
    <n v="68.64"/>
  </r>
  <r>
    <n v="1128"/>
    <x v="0"/>
    <x v="0"/>
    <n v="109.74"/>
  </r>
  <r>
    <n v="1129"/>
    <x v="0"/>
    <x v="0"/>
    <n v="1543.55"/>
  </r>
  <r>
    <n v="1129"/>
    <x v="0"/>
    <x v="0"/>
    <n v="66.81"/>
  </r>
  <r>
    <n v="1129"/>
    <x v="0"/>
    <x v="0"/>
    <n v="90.52"/>
  </r>
  <r>
    <n v="1129"/>
    <x v="0"/>
    <x v="0"/>
    <n v="55.97"/>
  </r>
  <r>
    <n v="1129"/>
    <x v="0"/>
    <x v="0"/>
    <n v="384.22"/>
  </r>
  <r>
    <n v="1129"/>
    <x v="0"/>
    <x v="0"/>
    <n v="31.64"/>
  </r>
  <r>
    <n v="1131"/>
    <x v="0"/>
    <x v="0"/>
    <n v="565.36"/>
  </r>
  <r>
    <n v="1132"/>
    <x v="0"/>
    <x v="0"/>
    <n v="240.05"/>
  </r>
  <r>
    <n v="1132"/>
    <x v="0"/>
    <x v="0"/>
    <n v="10.19"/>
  </r>
  <r>
    <n v="1132"/>
    <x v="0"/>
    <x v="0"/>
    <n v="64.19"/>
  </r>
  <r>
    <n v="1132"/>
    <x v="0"/>
    <x v="0"/>
    <n v="151.46"/>
  </r>
  <r>
    <n v="1133"/>
    <x v="0"/>
    <x v="0"/>
    <n v="477.2"/>
  </r>
  <r>
    <n v="1136"/>
    <x v="2"/>
    <x v="2"/>
    <n v="619.38"/>
  </r>
  <r>
    <n v="1138"/>
    <x v="1"/>
    <x v="1"/>
    <n v="18.690000000000001"/>
  </r>
  <r>
    <n v="314"/>
    <x v="0"/>
    <x v="0"/>
    <n v="8.8000000000000007"/>
  </r>
  <r>
    <n v="314"/>
    <x v="0"/>
    <x v="0"/>
    <n v="356.14"/>
  </r>
  <r>
    <n v="1151"/>
    <x v="1"/>
    <x v="1"/>
    <n v="27.08"/>
  </r>
  <r>
    <n v="1155"/>
    <x v="0"/>
    <x v="0"/>
    <n v="3825.32"/>
  </r>
  <r>
    <n v="1155"/>
    <x v="0"/>
    <x v="0"/>
    <n v="8.5299999999999994"/>
  </r>
  <r>
    <n v="1156"/>
    <x v="2"/>
    <x v="2"/>
    <n v="233.58"/>
  </r>
  <r>
    <n v="1159"/>
    <x v="1"/>
    <x v="1"/>
    <n v="1276.8800000000001"/>
  </r>
  <r>
    <n v="1170"/>
    <x v="0"/>
    <x v="0"/>
    <n v="61.5"/>
  </r>
  <r>
    <n v="1170"/>
    <x v="0"/>
    <x v="0"/>
    <n v="14.52"/>
  </r>
  <r>
    <n v="1178"/>
    <x v="0"/>
    <x v="0"/>
    <n v="47.12"/>
  </r>
  <r>
    <n v="1178"/>
    <x v="0"/>
    <x v="0"/>
    <n v="670.9"/>
  </r>
  <r>
    <n v="1178"/>
    <x v="0"/>
    <x v="0"/>
    <n v="103.18"/>
  </r>
  <r>
    <n v="1178"/>
    <x v="0"/>
    <x v="0"/>
    <n v="1526.68"/>
  </r>
  <r>
    <n v="1182"/>
    <x v="0"/>
    <x v="0"/>
    <n v="1952.56"/>
  </r>
  <r>
    <n v="1183"/>
    <x v="2"/>
    <x v="2"/>
    <n v="76.16"/>
  </r>
  <r>
    <n v="1185"/>
    <x v="2"/>
    <x v="2"/>
    <n v="1038.1400000000001"/>
  </r>
  <r>
    <n v="1185"/>
    <x v="2"/>
    <x v="2"/>
    <n v="6296"/>
  </r>
  <r>
    <n v="1186"/>
    <x v="2"/>
    <x v="2"/>
    <n v="100.79"/>
  </r>
  <r>
    <n v="1189"/>
    <x v="0"/>
    <x v="0"/>
    <n v="49.44"/>
  </r>
  <r>
    <n v="1189"/>
    <x v="0"/>
    <x v="0"/>
    <n v="14.29"/>
  </r>
  <r>
    <n v="1189"/>
    <x v="0"/>
    <x v="0"/>
    <n v="1967.98"/>
  </r>
  <r>
    <n v="1191"/>
    <x v="0"/>
    <x v="0"/>
    <n v="123"/>
  </r>
  <r>
    <n v="1193"/>
    <x v="1"/>
    <x v="1"/>
    <n v="646.97"/>
  </r>
  <r>
    <n v="1193"/>
    <x v="1"/>
    <x v="1"/>
    <n v="946.29"/>
  </r>
  <r>
    <n v="1193"/>
    <x v="1"/>
    <x v="1"/>
    <n v="554.08000000000004"/>
  </r>
  <r>
    <n v="1193"/>
    <x v="1"/>
    <x v="1"/>
    <n v="90.98"/>
  </r>
  <r>
    <n v="1193"/>
    <x v="1"/>
    <x v="1"/>
    <n v="1821.89"/>
  </r>
  <r>
    <n v="1193"/>
    <x v="1"/>
    <x v="1"/>
    <n v="10728"/>
  </r>
  <r>
    <n v="1193"/>
    <x v="1"/>
    <x v="1"/>
    <n v="364.26"/>
  </r>
  <r>
    <n v="1194"/>
    <x v="0"/>
    <x v="0"/>
    <n v="11.35"/>
  </r>
  <r>
    <n v="1197"/>
    <x v="1"/>
    <x v="1"/>
    <n v="7029.1"/>
  </r>
  <r>
    <n v="1199"/>
    <x v="0"/>
    <x v="0"/>
    <n v="42.02"/>
  </r>
  <r>
    <n v="1200"/>
    <x v="0"/>
    <x v="0"/>
    <n v="3705.14"/>
  </r>
  <r>
    <n v="1202"/>
    <x v="0"/>
    <x v="0"/>
    <n v="945.36"/>
  </r>
  <r>
    <n v="1203"/>
    <x v="2"/>
    <x v="2"/>
    <n v="32.33"/>
  </r>
  <r>
    <n v="1211"/>
    <x v="0"/>
    <x v="0"/>
    <n v="642.05999999999995"/>
  </r>
  <r>
    <n v="1212"/>
    <x v="0"/>
    <x v="0"/>
    <n v="4"/>
  </r>
  <r>
    <n v="1212"/>
    <x v="0"/>
    <x v="0"/>
    <n v="589.79999999999995"/>
  </r>
  <r>
    <n v="1213"/>
    <x v="2"/>
    <x v="2"/>
    <n v="22.85"/>
  </r>
  <r>
    <n v="1213"/>
    <x v="2"/>
    <x v="2"/>
    <n v="506.39"/>
  </r>
  <r>
    <n v="1213"/>
    <x v="2"/>
    <x v="2"/>
    <n v="1088.26"/>
  </r>
  <r>
    <n v="1217"/>
    <x v="1"/>
    <x v="1"/>
    <n v="16.670000000000002"/>
  </r>
  <r>
    <n v="1226"/>
    <x v="0"/>
    <x v="0"/>
    <n v="195.16"/>
  </r>
  <r>
    <n v="1227"/>
    <x v="1"/>
    <x v="1"/>
    <n v="879.62"/>
  </r>
  <r>
    <n v="1228"/>
    <x v="0"/>
    <x v="0"/>
    <n v="361.19"/>
  </r>
  <r>
    <n v="1228"/>
    <x v="0"/>
    <x v="0"/>
    <n v="378.82"/>
  </r>
  <r>
    <n v="1228"/>
    <x v="0"/>
    <x v="0"/>
    <n v="152.18"/>
  </r>
  <r>
    <n v="1229"/>
    <x v="2"/>
    <x v="2"/>
    <n v="53.89"/>
  </r>
  <r>
    <n v="1233"/>
    <x v="0"/>
    <x v="0"/>
    <n v="1001.02"/>
  </r>
  <r>
    <n v="1233"/>
    <x v="0"/>
    <x v="0"/>
    <n v="277.07"/>
  </r>
  <r>
    <n v="1233"/>
    <x v="0"/>
    <x v="0"/>
    <n v="149.66999999999999"/>
  </r>
  <r>
    <n v="1233"/>
    <x v="0"/>
    <x v="0"/>
    <n v="51.99"/>
  </r>
  <r>
    <n v="1237"/>
    <x v="1"/>
    <x v="1"/>
    <n v="130.62"/>
  </r>
  <r>
    <n v="1237"/>
    <x v="1"/>
    <x v="1"/>
    <n v="6945.16"/>
  </r>
  <r>
    <n v="1237"/>
    <x v="1"/>
    <x v="1"/>
    <n v="30.94"/>
  </r>
  <r>
    <n v="1237"/>
    <x v="1"/>
    <x v="1"/>
    <n v="3.42"/>
  </r>
  <r>
    <n v="1238"/>
    <x v="1"/>
    <x v="1"/>
    <n v="1487.9"/>
  </r>
  <r>
    <n v="1241"/>
    <x v="0"/>
    <x v="0"/>
    <n v="600.4"/>
  </r>
  <r>
    <n v="1241"/>
    <x v="0"/>
    <x v="0"/>
    <n v="34.25"/>
  </r>
  <r>
    <n v="1246"/>
    <x v="0"/>
    <x v="0"/>
    <n v="31.45"/>
  </r>
  <r>
    <n v="1246"/>
    <x v="0"/>
    <x v="0"/>
    <n v="87.53"/>
  </r>
  <r>
    <n v="1246"/>
    <x v="0"/>
    <x v="0"/>
    <n v="172.22"/>
  </r>
  <r>
    <n v="1247"/>
    <x v="0"/>
    <x v="0"/>
    <n v="723.54"/>
  </r>
  <r>
    <n v="1247"/>
    <x v="0"/>
    <x v="0"/>
    <n v="894.88"/>
  </r>
  <r>
    <n v="1250"/>
    <x v="0"/>
    <x v="0"/>
    <n v="300.67"/>
  </r>
  <r>
    <n v="1250"/>
    <x v="0"/>
    <x v="0"/>
    <n v="162.49"/>
  </r>
  <r>
    <n v="1250"/>
    <x v="0"/>
    <x v="0"/>
    <n v="181.46"/>
  </r>
  <r>
    <n v="1253"/>
    <x v="0"/>
    <x v="0"/>
    <n v="1076.3"/>
  </r>
  <r>
    <n v="1253"/>
    <x v="0"/>
    <x v="0"/>
    <n v="1362.2"/>
  </r>
  <r>
    <n v="1253"/>
    <x v="0"/>
    <x v="0"/>
    <n v="506.5"/>
  </r>
  <r>
    <n v="1254"/>
    <x v="0"/>
    <x v="0"/>
    <n v="59.98"/>
  </r>
  <r>
    <n v="1254"/>
    <x v="0"/>
    <x v="0"/>
    <n v="9252.81"/>
  </r>
  <r>
    <n v="1254"/>
    <x v="0"/>
    <x v="0"/>
    <n v="207.31"/>
  </r>
  <r>
    <n v="1257"/>
    <x v="2"/>
    <x v="2"/>
    <n v="143.12"/>
  </r>
  <r>
    <n v="1257"/>
    <x v="2"/>
    <x v="2"/>
    <n v="135.78"/>
  </r>
  <r>
    <n v="1259"/>
    <x v="0"/>
    <x v="0"/>
    <n v="43.94"/>
  </r>
  <r>
    <n v="1261"/>
    <x v="2"/>
    <x v="2"/>
    <n v="386.61"/>
  </r>
  <r>
    <n v="1265"/>
    <x v="0"/>
    <x v="0"/>
    <n v="43.31"/>
  </r>
  <r>
    <n v="1267"/>
    <x v="2"/>
    <x v="2"/>
    <n v="5.21"/>
  </r>
  <r>
    <n v="1267"/>
    <x v="2"/>
    <x v="2"/>
    <n v="22.92"/>
  </r>
  <r>
    <n v="1267"/>
    <x v="2"/>
    <x v="2"/>
    <n v="30.9"/>
  </r>
  <r>
    <n v="1271"/>
    <x v="2"/>
    <x v="2"/>
    <n v="2363.08"/>
  </r>
  <r>
    <n v="1271"/>
    <x v="2"/>
    <x v="2"/>
    <n v="328.45"/>
  </r>
  <r>
    <n v="1279"/>
    <x v="0"/>
    <x v="0"/>
    <n v="200.61"/>
  </r>
  <r>
    <n v="1279"/>
    <x v="0"/>
    <x v="0"/>
    <n v="19.68"/>
  </r>
  <r>
    <n v="1280"/>
    <x v="0"/>
    <x v="0"/>
    <n v="9798.84"/>
  </r>
  <r>
    <n v="1281"/>
    <x v="1"/>
    <x v="1"/>
    <n v="154.11000000000001"/>
  </r>
  <r>
    <n v="1281"/>
    <x v="1"/>
    <x v="1"/>
    <n v="242.97"/>
  </r>
  <r>
    <n v="1282"/>
    <x v="1"/>
    <x v="1"/>
    <n v="32.39"/>
  </r>
  <r>
    <n v="1282"/>
    <x v="1"/>
    <x v="1"/>
    <n v="1350.94"/>
  </r>
  <r>
    <n v="1298"/>
    <x v="2"/>
    <x v="2"/>
    <n v="149.32"/>
  </r>
  <r>
    <n v="1298"/>
    <x v="2"/>
    <x v="2"/>
    <n v="177.01"/>
  </r>
  <r>
    <n v="1303"/>
    <x v="2"/>
    <x v="2"/>
    <n v="35.159999999999997"/>
  </r>
  <r>
    <n v="1303"/>
    <x v="2"/>
    <x v="2"/>
    <n v="75.17"/>
  </r>
  <r>
    <n v="1304"/>
    <x v="0"/>
    <x v="0"/>
    <n v="1125.76"/>
  </r>
  <r>
    <n v="1305"/>
    <x v="1"/>
    <x v="1"/>
    <n v="746.03"/>
  </r>
  <r>
    <n v="1307"/>
    <x v="2"/>
    <x v="2"/>
    <n v="127.94"/>
  </r>
  <r>
    <n v="314"/>
    <x v="0"/>
    <x v="0"/>
    <n v="88.84"/>
  </r>
  <r>
    <n v="314"/>
    <x v="0"/>
    <x v="0"/>
    <n v="593.33000000000004"/>
  </r>
  <r>
    <n v="314"/>
    <x v="0"/>
    <x v="0"/>
    <n v="48.3"/>
  </r>
  <r>
    <n v="314"/>
    <x v="0"/>
    <x v="0"/>
    <n v="58.81"/>
  </r>
  <r>
    <n v="1315"/>
    <x v="0"/>
    <x v="0"/>
    <n v="47.38"/>
  </r>
  <r>
    <n v="1316"/>
    <x v="0"/>
    <x v="0"/>
    <n v="637.76"/>
  </r>
  <r>
    <n v="1316"/>
    <x v="0"/>
    <x v="0"/>
    <n v="2156.06"/>
  </r>
  <r>
    <n v="1316"/>
    <x v="0"/>
    <x v="0"/>
    <n v="333.04"/>
  </r>
  <r>
    <n v="1316"/>
    <x v="0"/>
    <x v="0"/>
    <n v="472.44"/>
  </r>
  <r>
    <n v="1338"/>
    <x v="2"/>
    <x v="2"/>
    <n v="18.73"/>
  </r>
  <r>
    <n v="1340"/>
    <x v="0"/>
    <x v="0"/>
    <n v="20.46"/>
  </r>
  <r>
    <n v="1340"/>
    <x v="0"/>
    <x v="0"/>
    <n v="21.41"/>
  </r>
  <r>
    <n v="1340"/>
    <x v="0"/>
    <x v="0"/>
    <n v="135.77000000000001"/>
  </r>
  <r>
    <n v="1340"/>
    <x v="0"/>
    <x v="0"/>
    <n v="55.43"/>
  </r>
  <r>
    <n v="1341"/>
    <x v="0"/>
    <x v="0"/>
    <n v="931.87"/>
  </r>
  <r>
    <n v="1341"/>
    <x v="0"/>
    <x v="0"/>
    <n v="38.89"/>
  </r>
  <r>
    <n v="1341"/>
    <x v="0"/>
    <x v="0"/>
    <n v="45.12"/>
  </r>
  <r>
    <n v="1347"/>
    <x v="0"/>
    <x v="0"/>
    <n v="90.45"/>
  </r>
  <r>
    <n v="1350"/>
    <x v="1"/>
    <x v="1"/>
    <n v="240.21"/>
  </r>
  <r>
    <n v="1351"/>
    <x v="2"/>
    <x v="2"/>
    <n v="59.79"/>
  </r>
  <r>
    <n v="1352"/>
    <x v="1"/>
    <x v="1"/>
    <n v="1785.01"/>
  </r>
  <r>
    <n v="1354"/>
    <x v="0"/>
    <x v="0"/>
    <n v="318.18"/>
  </r>
  <r>
    <n v="1354"/>
    <x v="0"/>
    <x v="0"/>
    <n v="67.489999999999995"/>
  </r>
  <r>
    <n v="1357"/>
    <x v="2"/>
    <x v="2"/>
    <n v="2.25"/>
  </r>
  <r>
    <n v="1357"/>
    <x v="2"/>
    <x v="2"/>
    <n v="54.78"/>
  </r>
  <r>
    <n v="1360"/>
    <x v="1"/>
    <x v="1"/>
    <n v="1050.08"/>
  </r>
  <r>
    <n v="1361"/>
    <x v="0"/>
    <x v="0"/>
    <n v="33.82"/>
  </r>
  <r>
    <n v="1361"/>
    <x v="0"/>
    <x v="0"/>
    <n v="612.91999999999996"/>
  </r>
  <r>
    <n v="1361"/>
    <x v="0"/>
    <x v="0"/>
    <n v="78.989999999999995"/>
  </r>
  <r>
    <n v="1363"/>
    <x v="0"/>
    <x v="0"/>
    <n v="29.08"/>
  </r>
  <r>
    <n v="1363"/>
    <x v="0"/>
    <x v="0"/>
    <n v="2569.5700000000002"/>
  </r>
  <r>
    <n v="1364"/>
    <x v="0"/>
    <x v="0"/>
    <n v="1345.33"/>
  </r>
  <r>
    <n v="1367"/>
    <x v="2"/>
    <x v="2"/>
    <n v="2439.37"/>
  </r>
  <r>
    <n v="1368"/>
    <x v="0"/>
    <x v="0"/>
    <n v="92.02"/>
  </r>
  <r>
    <n v="1369"/>
    <x v="0"/>
    <x v="0"/>
    <n v="283.55"/>
  </r>
  <r>
    <n v="1374"/>
    <x v="0"/>
    <x v="0"/>
    <n v="919.09"/>
  </r>
  <r>
    <n v="1380"/>
    <x v="0"/>
    <x v="0"/>
    <n v="90.46"/>
  </r>
  <r>
    <n v="1383"/>
    <x v="1"/>
    <x v="1"/>
    <n v="467.03"/>
  </r>
  <r>
    <n v="1384"/>
    <x v="0"/>
    <x v="0"/>
    <n v="63.48"/>
  </r>
  <r>
    <n v="1384"/>
    <x v="0"/>
    <x v="0"/>
    <n v="47.64"/>
  </r>
  <r>
    <n v="1389"/>
    <x v="1"/>
    <x v="1"/>
    <n v="1545.58"/>
  </r>
  <r>
    <n v="1389"/>
    <x v="1"/>
    <x v="1"/>
    <n v="353.1"/>
  </r>
  <r>
    <n v="1389"/>
    <x v="1"/>
    <x v="1"/>
    <n v="2104.9899999999998"/>
  </r>
  <r>
    <n v="1390"/>
    <x v="0"/>
    <x v="0"/>
    <n v="22.48"/>
  </r>
  <r>
    <n v="1390"/>
    <x v="0"/>
    <x v="0"/>
    <n v="284.39"/>
  </r>
  <r>
    <n v="1391"/>
    <x v="0"/>
    <x v="0"/>
    <n v="267.32"/>
  </r>
  <r>
    <n v="1391"/>
    <x v="0"/>
    <x v="0"/>
    <n v="72.75"/>
  </r>
  <r>
    <n v="314"/>
    <x v="0"/>
    <x v="0"/>
    <n v="69.959999999999994"/>
  </r>
  <r>
    <n v="314"/>
    <x v="0"/>
    <x v="0"/>
    <n v="4354.55"/>
  </r>
  <r>
    <n v="314"/>
    <x v="0"/>
    <x v="0"/>
    <n v="146.16999999999999"/>
  </r>
  <r>
    <n v="314"/>
    <x v="0"/>
    <x v="0"/>
    <n v="96.96"/>
  </r>
  <r>
    <n v="314"/>
    <x v="0"/>
    <x v="0"/>
    <n v="200.64"/>
  </r>
  <r>
    <n v="314"/>
    <x v="0"/>
    <x v="0"/>
    <n v="72.760000000000005"/>
  </r>
  <r>
    <n v="314"/>
    <x v="0"/>
    <x v="0"/>
    <n v="3722.41"/>
  </r>
  <r>
    <n v="314"/>
    <x v="0"/>
    <x v="0"/>
    <n v="95.1"/>
  </r>
  <r>
    <n v="314"/>
    <x v="0"/>
    <x v="0"/>
    <n v="734.74"/>
  </r>
  <r>
    <n v="314"/>
    <x v="0"/>
    <x v="0"/>
    <n v="1882.87"/>
  </r>
  <r>
    <n v="314"/>
    <x v="0"/>
    <x v="0"/>
    <n v="8834.58"/>
  </r>
  <r>
    <n v="314"/>
    <x v="0"/>
    <x v="0"/>
    <n v="494.49"/>
  </r>
  <r>
    <n v="314"/>
    <x v="0"/>
    <x v="0"/>
    <n v="17.309999999999999"/>
  </r>
  <r>
    <n v="314"/>
    <x v="0"/>
    <x v="0"/>
    <n v="23.56"/>
  </r>
  <r>
    <n v="314"/>
    <x v="0"/>
    <x v="0"/>
    <n v="130.74"/>
  </r>
  <r>
    <n v="314"/>
    <x v="0"/>
    <x v="0"/>
    <n v="49.87"/>
  </r>
  <r>
    <n v="314"/>
    <x v="0"/>
    <x v="0"/>
    <n v="356.92"/>
  </r>
  <r>
    <n v="314"/>
    <x v="0"/>
    <x v="0"/>
    <n v="136.16"/>
  </r>
  <r>
    <n v="314"/>
    <x v="0"/>
    <x v="0"/>
    <n v="24.18"/>
  </r>
  <r>
    <n v="314"/>
    <x v="0"/>
    <x v="0"/>
    <n v="322.77"/>
  </r>
  <r>
    <n v="314"/>
    <x v="0"/>
    <x v="0"/>
    <n v="65.09"/>
  </r>
  <r>
    <n v="314"/>
    <x v="0"/>
    <x v="0"/>
    <n v="98.96"/>
  </r>
  <r>
    <n v="314"/>
    <x v="0"/>
    <x v="0"/>
    <n v="6968.9"/>
  </r>
  <r>
    <n v="314"/>
    <x v="0"/>
    <x v="0"/>
    <n v="33.65"/>
  </r>
  <r>
    <n v="314"/>
    <x v="0"/>
    <x v="0"/>
    <n v="85.64"/>
  </r>
  <r>
    <n v="314"/>
    <x v="0"/>
    <x v="0"/>
    <n v="2508.15"/>
  </r>
  <r>
    <n v="314"/>
    <x v="0"/>
    <x v="0"/>
    <n v="225.62"/>
  </r>
  <r>
    <n v="314"/>
    <x v="0"/>
    <x v="0"/>
    <n v="360.03"/>
  </r>
  <r>
    <n v="314"/>
    <x v="0"/>
    <x v="0"/>
    <n v="260.01"/>
  </r>
  <r>
    <n v="314"/>
    <x v="0"/>
    <x v="0"/>
    <n v="273.79000000000002"/>
  </r>
  <r>
    <n v="314"/>
    <x v="0"/>
    <x v="0"/>
    <n v="44.62"/>
  </r>
  <r>
    <n v="314"/>
    <x v="0"/>
    <x v="0"/>
    <n v="84.59"/>
  </r>
  <r>
    <n v="314"/>
    <x v="0"/>
    <x v="0"/>
    <n v="1094.33"/>
  </r>
  <r>
    <n v="314"/>
    <x v="0"/>
    <x v="0"/>
    <n v="389.97"/>
  </r>
  <r>
    <n v="314"/>
    <x v="0"/>
    <x v="0"/>
    <n v="113.68"/>
  </r>
  <r>
    <n v="314"/>
    <x v="0"/>
    <x v="0"/>
    <n v="281.75"/>
  </r>
  <r>
    <n v="314"/>
    <x v="0"/>
    <x v="0"/>
    <n v="1531.31"/>
  </r>
  <r>
    <n v="314"/>
    <x v="0"/>
    <x v="0"/>
    <n v="710.36"/>
  </r>
  <r>
    <n v="314"/>
    <x v="0"/>
    <x v="0"/>
    <n v="80.2"/>
  </r>
  <r>
    <n v="314"/>
    <x v="0"/>
    <x v="0"/>
    <n v="202.98"/>
  </r>
  <r>
    <n v="314"/>
    <x v="0"/>
    <x v="0"/>
    <n v="10.86"/>
  </r>
  <r>
    <n v="314"/>
    <x v="0"/>
    <x v="0"/>
    <n v="257.48"/>
  </r>
  <r>
    <n v="314"/>
    <x v="0"/>
    <x v="0"/>
    <n v="3194.99"/>
  </r>
  <r>
    <n v="314"/>
    <x v="0"/>
    <x v="0"/>
    <n v="56.4"/>
  </r>
  <r>
    <n v="314"/>
    <x v="0"/>
    <x v="0"/>
    <n v="257.52"/>
  </r>
  <r>
    <n v="314"/>
    <x v="0"/>
    <x v="0"/>
    <n v="1488.51"/>
  </r>
  <r>
    <n v="314"/>
    <x v="0"/>
    <x v="0"/>
    <n v="801.93"/>
  </r>
  <r>
    <n v="314"/>
    <x v="0"/>
    <x v="0"/>
    <n v="3855.28"/>
  </r>
  <r>
    <n v="314"/>
    <x v="0"/>
    <x v="0"/>
    <n v="1225.5999999999999"/>
  </r>
  <r>
    <n v="314"/>
    <x v="0"/>
    <x v="0"/>
    <n v="1400.53"/>
  </r>
  <r>
    <n v="314"/>
    <x v="0"/>
    <x v="0"/>
    <n v="1769.91"/>
  </r>
  <r>
    <n v="314"/>
    <x v="0"/>
    <x v="0"/>
    <n v="1232.01"/>
  </r>
  <r>
    <n v="314"/>
    <x v="0"/>
    <x v="0"/>
    <n v="506.38"/>
  </r>
  <r>
    <n v="314"/>
    <x v="0"/>
    <x v="0"/>
    <n v="1042.72"/>
  </r>
  <r>
    <n v="314"/>
    <x v="0"/>
    <x v="0"/>
    <n v="73.290000000000006"/>
  </r>
  <r>
    <n v="314"/>
    <x v="0"/>
    <x v="0"/>
    <n v="2961.32"/>
  </r>
  <r>
    <n v="1502"/>
    <x v="0"/>
    <x v="0"/>
    <n v="361.72"/>
  </r>
  <r>
    <n v="1502"/>
    <x v="0"/>
    <x v="0"/>
    <n v="1373.47"/>
  </r>
  <r>
    <n v="1502"/>
    <x v="0"/>
    <x v="0"/>
    <n v="91.92"/>
  </r>
  <r>
    <n v="1505"/>
    <x v="2"/>
    <x v="2"/>
    <n v="6.5"/>
  </r>
  <r>
    <n v="1511"/>
    <x v="0"/>
    <x v="0"/>
    <n v="40.369999999999997"/>
  </r>
  <r>
    <n v="1519"/>
    <x v="0"/>
    <x v="0"/>
    <n v="68.56"/>
  </r>
  <r>
    <n v="1522"/>
    <x v="1"/>
    <x v="1"/>
    <n v="20.79"/>
  </r>
  <r>
    <n v="1526"/>
    <x v="0"/>
    <x v="0"/>
    <n v="67.91"/>
  </r>
  <r>
    <n v="1527"/>
    <x v="0"/>
    <x v="0"/>
    <n v="87.89"/>
  </r>
  <r>
    <n v="1527"/>
    <x v="0"/>
    <x v="0"/>
    <n v="3.53"/>
  </r>
  <r>
    <n v="1527"/>
    <x v="0"/>
    <x v="0"/>
    <n v="706.56"/>
  </r>
  <r>
    <n v="1528"/>
    <x v="0"/>
    <x v="0"/>
    <n v="13121.07"/>
  </r>
  <r>
    <n v="1531"/>
    <x v="0"/>
    <x v="0"/>
    <n v="110.93"/>
  </r>
  <r>
    <n v="1533"/>
    <x v="2"/>
    <x v="2"/>
    <n v="118.35"/>
  </r>
  <r>
    <n v="1533"/>
    <x v="2"/>
    <x v="2"/>
    <n v="739.07"/>
  </r>
  <r>
    <n v="1548"/>
    <x v="2"/>
    <x v="2"/>
    <n v="25.85"/>
  </r>
  <r>
    <n v="1551"/>
    <x v="0"/>
    <x v="0"/>
    <n v="119.37"/>
  </r>
  <r>
    <n v="1552"/>
    <x v="1"/>
    <x v="1"/>
    <n v="207.22"/>
  </r>
  <r>
    <n v="1553"/>
    <x v="0"/>
    <x v="0"/>
    <n v="257.92"/>
  </r>
  <r>
    <n v="1554"/>
    <x v="0"/>
    <x v="0"/>
    <n v="179.51"/>
  </r>
  <r>
    <n v="1554"/>
    <x v="0"/>
    <x v="0"/>
    <n v="193.88"/>
  </r>
  <r>
    <n v="1556"/>
    <x v="0"/>
    <x v="0"/>
    <n v="990.25"/>
  </r>
  <r>
    <n v="1556"/>
    <x v="0"/>
    <x v="0"/>
    <n v="83.93"/>
  </r>
  <r>
    <n v="1557"/>
    <x v="0"/>
    <x v="0"/>
    <n v="336.92"/>
  </r>
  <r>
    <n v="1557"/>
    <x v="0"/>
    <x v="0"/>
    <n v="32.76"/>
  </r>
  <r>
    <n v="1559"/>
    <x v="1"/>
    <x v="1"/>
    <n v="114.91"/>
  </r>
  <r>
    <n v="1561"/>
    <x v="0"/>
    <x v="0"/>
    <n v="934.52"/>
  </r>
  <r>
    <n v="1561"/>
    <x v="0"/>
    <x v="0"/>
    <n v="730.37"/>
  </r>
  <r>
    <n v="1574"/>
    <x v="2"/>
    <x v="2"/>
    <n v="1132.8399999999999"/>
  </r>
  <r>
    <n v="1580"/>
    <x v="0"/>
    <x v="0"/>
    <n v="143.63"/>
  </r>
  <r>
    <n v="1590"/>
    <x v="1"/>
    <x v="1"/>
    <n v="73.040000000000006"/>
  </r>
  <r>
    <n v="1593"/>
    <x v="0"/>
    <x v="0"/>
    <n v="33.35"/>
  </r>
  <r>
    <n v="1595"/>
    <x v="1"/>
    <x v="1"/>
    <n v="60.24"/>
  </r>
  <r>
    <n v="1595"/>
    <x v="1"/>
    <x v="1"/>
    <n v="1081.54"/>
  </r>
  <r>
    <n v="1595"/>
    <x v="1"/>
    <x v="1"/>
    <n v="73.55"/>
  </r>
  <r>
    <n v="1602"/>
    <x v="0"/>
    <x v="0"/>
    <n v="29.57"/>
  </r>
  <r>
    <n v="1603"/>
    <x v="0"/>
    <x v="0"/>
    <n v="101.71"/>
  </r>
  <r>
    <n v="1603"/>
    <x v="0"/>
    <x v="0"/>
    <n v="1766.68"/>
  </r>
  <r>
    <n v="1606"/>
    <x v="0"/>
    <x v="0"/>
    <n v="29.02"/>
  </r>
  <r>
    <n v="1606"/>
    <x v="0"/>
    <x v="0"/>
    <n v="355.92"/>
  </r>
  <r>
    <n v="1606"/>
    <x v="0"/>
    <x v="0"/>
    <n v="105.75"/>
  </r>
  <r>
    <n v="1607"/>
    <x v="0"/>
    <x v="0"/>
    <n v="63.93"/>
  </r>
  <r>
    <n v="1607"/>
    <x v="0"/>
    <x v="0"/>
    <n v="37.700000000000003"/>
  </r>
  <r>
    <n v="1609"/>
    <x v="0"/>
    <x v="0"/>
    <n v="75.81"/>
  </r>
  <r>
    <n v="1609"/>
    <x v="0"/>
    <x v="0"/>
    <n v="2630"/>
  </r>
  <r>
    <n v="314"/>
    <x v="0"/>
    <x v="0"/>
    <n v="101.73"/>
  </r>
  <r>
    <n v="1618"/>
    <x v="0"/>
    <x v="0"/>
    <n v="333.02"/>
  </r>
  <r>
    <n v="1620"/>
    <x v="2"/>
    <x v="2"/>
    <n v="27.76"/>
  </r>
  <r>
    <n v="1623"/>
    <x v="0"/>
    <x v="0"/>
    <n v="924.8"/>
  </r>
  <r>
    <n v="1623"/>
    <x v="0"/>
    <x v="0"/>
    <n v="169.46"/>
  </r>
  <r>
    <n v="1623"/>
    <x v="0"/>
    <x v="0"/>
    <n v="14.77"/>
  </r>
  <r>
    <n v="1625"/>
    <x v="2"/>
    <x v="2"/>
    <n v="438.33"/>
  </r>
  <r>
    <n v="1625"/>
    <x v="2"/>
    <x v="2"/>
    <n v="38.11"/>
  </r>
  <r>
    <n v="1625"/>
    <x v="2"/>
    <x v="2"/>
    <n v="724.57"/>
  </r>
  <r>
    <n v="1625"/>
    <x v="2"/>
    <x v="2"/>
    <n v="111.86"/>
  </r>
  <r>
    <n v="1627"/>
    <x v="0"/>
    <x v="0"/>
    <n v="18.489999999999998"/>
  </r>
  <r>
    <n v="1632"/>
    <x v="1"/>
    <x v="1"/>
    <n v="16.07"/>
  </r>
  <r>
    <n v="1632"/>
    <x v="1"/>
    <x v="1"/>
    <n v="25.26"/>
  </r>
  <r>
    <n v="1633"/>
    <x v="2"/>
    <x v="2"/>
    <n v="581.08000000000004"/>
  </r>
  <r>
    <n v="1634"/>
    <x v="2"/>
    <x v="2"/>
    <n v="27.53"/>
  </r>
  <r>
    <n v="1636"/>
    <x v="2"/>
    <x v="2"/>
    <n v="558.41"/>
  </r>
  <r>
    <n v="1636"/>
    <x v="2"/>
    <x v="2"/>
    <n v="290.22000000000003"/>
  </r>
  <r>
    <n v="1636"/>
    <x v="2"/>
    <x v="2"/>
    <n v="1129.67"/>
  </r>
  <r>
    <n v="1639"/>
    <x v="0"/>
    <x v="0"/>
    <n v="136.25"/>
  </r>
  <r>
    <n v="1644"/>
    <x v="1"/>
    <x v="1"/>
    <n v="34.97"/>
  </r>
  <r>
    <n v="1646"/>
    <x v="0"/>
    <x v="0"/>
    <n v="308.86"/>
  </r>
  <r>
    <n v="1648"/>
    <x v="0"/>
    <x v="0"/>
    <n v="485.01"/>
  </r>
  <r>
    <n v="1648"/>
    <x v="0"/>
    <x v="0"/>
    <n v="981.65"/>
  </r>
  <r>
    <n v="1649"/>
    <x v="0"/>
    <x v="0"/>
    <n v="1748.69"/>
  </r>
  <r>
    <n v="1650"/>
    <x v="2"/>
    <x v="2"/>
    <n v="1894.45"/>
  </r>
  <r>
    <n v="1650"/>
    <x v="2"/>
    <x v="2"/>
    <n v="200.72"/>
  </r>
  <r>
    <n v="1650"/>
    <x v="2"/>
    <x v="2"/>
    <n v="36.82"/>
  </r>
  <r>
    <n v="1653"/>
    <x v="0"/>
    <x v="0"/>
    <n v="205.98"/>
  </r>
  <r>
    <n v="1653"/>
    <x v="0"/>
    <x v="0"/>
    <n v="70.06"/>
  </r>
  <r>
    <n v="1665"/>
    <x v="0"/>
    <x v="0"/>
    <n v="46.23"/>
  </r>
  <r>
    <n v="1670"/>
    <x v="2"/>
    <x v="2"/>
    <n v="279.27999999999997"/>
  </r>
  <r>
    <n v="1670"/>
    <x v="2"/>
    <x v="2"/>
    <n v="81.819999999999993"/>
  </r>
  <r>
    <n v="1671"/>
    <x v="0"/>
    <x v="0"/>
    <n v="13.16"/>
  </r>
  <r>
    <n v="1671"/>
    <x v="0"/>
    <x v="0"/>
    <n v="2441.27"/>
  </r>
  <r>
    <n v="1672"/>
    <x v="1"/>
    <x v="1"/>
    <n v="303.58999999999997"/>
  </r>
  <r>
    <n v="1672"/>
    <x v="1"/>
    <x v="1"/>
    <n v="11.13"/>
  </r>
  <r>
    <n v="1679"/>
    <x v="1"/>
    <x v="1"/>
    <n v="46.94"/>
  </r>
  <r>
    <n v="1680"/>
    <x v="0"/>
    <x v="0"/>
    <n v="26.18"/>
  </r>
  <r>
    <n v="1680"/>
    <x v="0"/>
    <x v="0"/>
    <n v="31.54"/>
  </r>
  <r>
    <n v="1682"/>
    <x v="1"/>
    <x v="1"/>
    <n v="4634.6899999999996"/>
  </r>
  <r>
    <n v="1682"/>
    <x v="1"/>
    <x v="1"/>
    <n v="7304.03"/>
  </r>
  <r>
    <n v="1683"/>
    <x v="1"/>
    <x v="1"/>
    <n v="632.65"/>
  </r>
  <r>
    <n v="1683"/>
    <x v="1"/>
    <x v="1"/>
    <n v="290.98"/>
  </r>
  <r>
    <n v="1686"/>
    <x v="1"/>
    <x v="1"/>
    <n v="21.77"/>
  </r>
  <r>
    <n v="1689"/>
    <x v="0"/>
    <x v="0"/>
    <n v="627.78"/>
  </r>
  <r>
    <n v="1690"/>
    <x v="2"/>
    <x v="2"/>
    <n v="56.24"/>
  </r>
  <r>
    <n v="1690"/>
    <x v="2"/>
    <x v="2"/>
    <n v="283.44"/>
  </r>
  <r>
    <n v="1692"/>
    <x v="0"/>
    <x v="0"/>
    <n v="582.20000000000005"/>
  </r>
  <r>
    <n v="1693"/>
    <x v="0"/>
    <x v="0"/>
    <n v="171.93"/>
  </r>
  <r>
    <n v="1693"/>
    <x v="0"/>
    <x v="0"/>
    <n v="35.19"/>
  </r>
  <r>
    <n v="1697"/>
    <x v="0"/>
    <x v="0"/>
    <n v="296.75"/>
  </r>
  <r>
    <n v="1699"/>
    <x v="0"/>
    <x v="0"/>
    <n v="1008.53"/>
  </r>
  <r>
    <n v="1699"/>
    <x v="0"/>
    <x v="0"/>
    <n v="53.42"/>
  </r>
  <r>
    <n v="1702"/>
    <x v="0"/>
    <x v="0"/>
    <n v="8.49"/>
  </r>
  <r>
    <n v="1702"/>
    <x v="0"/>
    <x v="0"/>
    <n v="324.62"/>
  </r>
  <r>
    <n v="1708"/>
    <x v="0"/>
    <x v="0"/>
    <n v="40.93"/>
  </r>
  <r>
    <n v="1708"/>
    <x v="0"/>
    <x v="0"/>
    <n v="110.71"/>
  </r>
  <r>
    <n v="1709"/>
    <x v="0"/>
    <x v="0"/>
    <n v="8.7899999999999991"/>
  </r>
  <r>
    <n v="1709"/>
    <x v="0"/>
    <x v="0"/>
    <n v="199.43"/>
  </r>
  <r>
    <n v="1711"/>
    <x v="1"/>
    <x v="1"/>
    <n v="3292.02"/>
  </r>
  <r>
    <n v="1712"/>
    <x v="0"/>
    <x v="0"/>
    <n v="2051.6799999999998"/>
  </r>
  <r>
    <n v="1713"/>
    <x v="2"/>
    <x v="2"/>
    <n v="5295.03"/>
  </r>
  <r>
    <n v="1718"/>
    <x v="1"/>
    <x v="1"/>
    <n v="80.27"/>
  </r>
  <r>
    <n v="1719"/>
    <x v="2"/>
    <x v="2"/>
    <n v="174.5"/>
  </r>
  <r>
    <n v="1721"/>
    <x v="0"/>
    <x v="0"/>
    <n v="26.01"/>
  </r>
  <r>
    <n v="1723"/>
    <x v="2"/>
    <x v="2"/>
    <n v="46.85"/>
  </r>
  <r>
    <n v="1723"/>
    <x v="2"/>
    <x v="2"/>
    <n v="93.57"/>
  </r>
  <r>
    <n v="1723"/>
    <x v="2"/>
    <x v="2"/>
    <n v="2694.49"/>
  </r>
  <r>
    <n v="1723"/>
    <x v="2"/>
    <x v="2"/>
    <n v="2814.57"/>
  </r>
  <r>
    <n v="1725"/>
    <x v="2"/>
    <x v="2"/>
    <n v="88.85"/>
  </r>
  <r>
    <n v="1727"/>
    <x v="0"/>
    <x v="0"/>
    <n v="24.44"/>
  </r>
  <r>
    <n v="1728"/>
    <x v="0"/>
    <x v="0"/>
    <n v="21.86"/>
  </r>
  <r>
    <n v="1730"/>
    <x v="2"/>
    <x v="2"/>
    <n v="652.84"/>
  </r>
  <r>
    <n v="1733"/>
    <x v="0"/>
    <x v="0"/>
    <n v="12750.99"/>
  </r>
  <r>
    <n v="1733"/>
    <x v="0"/>
    <x v="0"/>
    <n v="20.54"/>
  </r>
  <r>
    <n v="1733"/>
    <x v="0"/>
    <x v="0"/>
    <n v="250.5"/>
  </r>
  <r>
    <n v="1734"/>
    <x v="0"/>
    <x v="0"/>
    <n v="221.24"/>
  </r>
  <r>
    <n v="1734"/>
    <x v="0"/>
    <x v="0"/>
    <n v="46.65"/>
  </r>
  <r>
    <n v="1734"/>
    <x v="0"/>
    <x v="0"/>
    <n v="151.27000000000001"/>
  </r>
  <r>
    <n v="1735"/>
    <x v="0"/>
    <x v="0"/>
    <n v="10.51"/>
  </r>
  <r>
    <n v="1737"/>
    <x v="1"/>
    <x v="1"/>
    <n v="74.930000000000007"/>
  </r>
  <r>
    <n v="1737"/>
    <x v="1"/>
    <x v="1"/>
    <n v="25.37"/>
  </r>
  <r>
    <n v="1738"/>
    <x v="2"/>
    <x v="2"/>
    <n v="6963.67"/>
  </r>
  <r>
    <n v="1738"/>
    <x v="2"/>
    <x v="2"/>
    <n v="130.91"/>
  </r>
  <r>
    <n v="1739"/>
    <x v="1"/>
    <x v="1"/>
    <n v="160.16999999999999"/>
  </r>
  <r>
    <n v="1743"/>
    <x v="2"/>
    <x v="2"/>
    <n v="7.47"/>
  </r>
  <r>
    <n v="1745"/>
    <x v="0"/>
    <x v="0"/>
    <n v="370.81"/>
  </r>
  <r>
    <n v="1745"/>
    <x v="0"/>
    <x v="0"/>
    <n v="119.99"/>
  </r>
  <r>
    <n v="1745"/>
    <x v="0"/>
    <x v="0"/>
    <n v="11.41"/>
  </r>
  <r>
    <n v="1745"/>
    <x v="0"/>
    <x v="0"/>
    <n v="650.70000000000005"/>
  </r>
  <r>
    <n v="1748"/>
    <x v="1"/>
    <x v="1"/>
    <n v="680.39"/>
  </r>
  <r>
    <n v="1749"/>
    <x v="0"/>
    <x v="0"/>
    <n v="75.52"/>
  </r>
  <r>
    <n v="1749"/>
    <x v="0"/>
    <x v="0"/>
    <n v="66.12"/>
  </r>
  <r>
    <n v="1754"/>
    <x v="2"/>
    <x v="2"/>
    <n v="3.07"/>
  </r>
  <r>
    <n v="1754"/>
    <x v="2"/>
    <x v="2"/>
    <n v="255.83"/>
  </r>
  <r>
    <n v="1754"/>
    <x v="2"/>
    <x v="2"/>
    <n v="421.18"/>
  </r>
  <r>
    <n v="1764"/>
    <x v="2"/>
    <x v="2"/>
    <n v="1377.46"/>
  </r>
  <r>
    <n v="1764"/>
    <x v="2"/>
    <x v="2"/>
    <n v="852.53"/>
  </r>
  <r>
    <n v="1764"/>
    <x v="2"/>
    <x v="2"/>
    <n v="219.66"/>
  </r>
  <r>
    <n v="1765"/>
    <x v="0"/>
    <x v="0"/>
    <n v="33.950000000000003"/>
  </r>
  <r>
    <n v="1767"/>
    <x v="2"/>
    <x v="2"/>
    <n v="3267.55"/>
  </r>
  <r>
    <n v="1771"/>
    <x v="0"/>
    <x v="0"/>
    <n v="627.04"/>
  </r>
  <r>
    <n v="1775"/>
    <x v="0"/>
    <x v="0"/>
    <n v="110.19"/>
  </r>
  <r>
    <n v="1776"/>
    <x v="0"/>
    <x v="0"/>
    <n v="561.05999999999995"/>
  </r>
  <r>
    <n v="1777"/>
    <x v="0"/>
    <x v="0"/>
    <n v="11434.33"/>
  </r>
  <r>
    <n v="1777"/>
    <x v="0"/>
    <x v="0"/>
    <n v="3229.24"/>
  </r>
  <r>
    <n v="1777"/>
    <x v="0"/>
    <x v="0"/>
    <n v="101.13"/>
  </r>
  <r>
    <n v="1778"/>
    <x v="2"/>
    <x v="2"/>
    <n v="50.28"/>
  </r>
  <r>
    <n v="1778"/>
    <x v="2"/>
    <x v="2"/>
    <n v="2570.4499999999998"/>
  </r>
  <r>
    <n v="1781"/>
    <x v="0"/>
    <x v="0"/>
    <n v="56.71"/>
  </r>
  <r>
    <n v="1781"/>
    <x v="0"/>
    <x v="0"/>
    <n v="158.87"/>
  </r>
  <r>
    <n v="1782"/>
    <x v="0"/>
    <x v="0"/>
    <n v="54.08"/>
  </r>
  <r>
    <n v="1788"/>
    <x v="2"/>
    <x v="2"/>
    <n v="196.41"/>
  </r>
  <r>
    <n v="1793"/>
    <x v="1"/>
    <x v="1"/>
    <n v="1429.81"/>
  </r>
  <r>
    <n v="1802"/>
    <x v="0"/>
    <x v="0"/>
    <n v="58.67"/>
  </r>
  <r>
    <n v="1808"/>
    <x v="2"/>
    <x v="2"/>
    <n v="101.06"/>
  </r>
  <r>
    <n v="314"/>
    <x v="0"/>
    <x v="0"/>
    <n v="236.46"/>
  </r>
  <r>
    <n v="314"/>
    <x v="0"/>
    <x v="0"/>
    <n v="73.819999999999993"/>
  </r>
  <r>
    <n v="1815"/>
    <x v="2"/>
    <x v="2"/>
    <n v="243.11"/>
  </r>
  <r>
    <n v="1816"/>
    <x v="0"/>
    <x v="0"/>
    <n v="11015.82"/>
  </r>
  <r>
    <n v="1818"/>
    <x v="2"/>
    <x v="2"/>
    <n v="17.420000000000002"/>
  </r>
  <r>
    <n v="1818"/>
    <x v="2"/>
    <x v="2"/>
    <n v="2716.09"/>
  </r>
  <r>
    <n v="1821"/>
    <x v="0"/>
    <x v="0"/>
    <n v="21.34"/>
  </r>
  <r>
    <n v="1821"/>
    <x v="0"/>
    <x v="0"/>
    <n v="403.25"/>
  </r>
  <r>
    <n v="1821"/>
    <x v="0"/>
    <x v="0"/>
    <n v="13.01"/>
  </r>
  <r>
    <n v="1821"/>
    <x v="0"/>
    <x v="0"/>
    <n v="450.49"/>
  </r>
  <r>
    <n v="1821"/>
    <x v="0"/>
    <x v="0"/>
    <n v="101.74"/>
  </r>
  <r>
    <n v="1826"/>
    <x v="0"/>
    <x v="0"/>
    <n v="84.52"/>
  </r>
  <r>
    <n v="1826"/>
    <x v="0"/>
    <x v="0"/>
    <n v="1370.79"/>
  </r>
  <r>
    <n v="1827"/>
    <x v="0"/>
    <x v="0"/>
    <n v="3501.79"/>
  </r>
  <r>
    <n v="1827"/>
    <x v="0"/>
    <x v="0"/>
    <n v="63.04"/>
  </r>
  <r>
    <n v="1827"/>
    <x v="0"/>
    <x v="0"/>
    <n v="451.35"/>
  </r>
  <r>
    <n v="1828"/>
    <x v="0"/>
    <x v="0"/>
    <n v="119.6"/>
  </r>
  <r>
    <n v="1828"/>
    <x v="0"/>
    <x v="0"/>
    <n v="59.9"/>
  </r>
  <r>
    <n v="1828"/>
    <x v="0"/>
    <x v="0"/>
    <n v="99.22"/>
  </r>
  <r>
    <n v="1829"/>
    <x v="1"/>
    <x v="1"/>
    <n v="120.34"/>
  </r>
  <r>
    <n v="1829"/>
    <x v="1"/>
    <x v="1"/>
    <n v="1414.88"/>
  </r>
  <r>
    <n v="1829"/>
    <x v="1"/>
    <x v="1"/>
    <n v="33.630000000000003"/>
  </r>
  <r>
    <n v="1829"/>
    <x v="1"/>
    <x v="1"/>
    <n v="242.7"/>
  </r>
  <r>
    <n v="1836"/>
    <x v="2"/>
    <x v="2"/>
    <n v="3377.06"/>
  </r>
  <r>
    <n v="1837"/>
    <x v="0"/>
    <x v="0"/>
    <n v="123.93"/>
  </r>
  <r>
    <n v="1840"/>
    <x v="0"/>
    <x v="0"/>
    <n v="93.96"/>
  </r>
  <r>
    <n v="1849"/>
    <x v="2"/>
    <x v="2"/>
    <n v="1818.41"/>
  </r>
  <r>
    <n v="1849"/>
    <x v="2"/>
    <x v="2"/>
    <n v="153.61000000000001"/>
  </r>
  <r>
    <n v="1852"/>
    <x v="0"/>
    <x v="0"/>
    <n v="1063.81"/>
  </r>
  <r>
    <n v="1854"/>
    <x v="2"/>
    <x v="2"/>
    <n v="300.63"/>
  </r>
  <r>
    <n v="1860"/>
    <x v="0"/>
    <x v="0"/>
    <n v="41.96"/>
  </r>
  <r>
    <n v="1869"/>
    <x v="1"/>
    <x v="1"/>
    <n v="240.46"/>
  </r>
  <r>
    <n v="1873"/>
    <x v="0"/>
    <x v="0"/>
    <n v="74.08"/>
  </r>
  <r>
    <n v="1873"/>
    <x v="0"/>
    <x v="0"/>
    <n v="50.83"/>
  </r>
  <r>
    <n v="1875"/>
    <x v="2"/>
    <x v="2"/>
    <n v="5.28"/>
  </r>
  <r>
    <n v="1882"/>
    <x v="0"/>
    <x v="0"/>
    <n v="39.26"/>
  </r>
  <r>
    <n v="1885"/>
    <x v="2"/>
    <x v="2"/>
    <n v="606.51"/>
  </r>
  <r>
    <n v="1889"/>
    <x v="0"/>
    <x v="0"/>
    <n v="64.89"/>
  </r>
  <r>
    <n v="1891"/>
    <x v="1"/>
    <x v="1"/>
    <n v="1757.15"/>
  </r>
  <r>
    <n v="1893"/>
    <x v="1"/>
    <x v="1"/>
    <n v="1786.04"/>
  </r>
  <r>
    <n v="1894"/>
    <x v="1"/>
    <x v="1"/>
    <n v="549.85"/>
  </r>
  <r>
    <n v="1894"/>
    <x v="1"/>
    <x v="1"/>
    <n v="48.99"/>
  </r>
  <r>
    <n v="1894"/>
    <x v="1"/>
    <x v="1"/>
    <n v="681.42"/>
  </r>
  <r>
    <n v="1906"/>
    <x v="0"/>
    <x v="0"/>
    <n v="66.650000000000006"/>
  </r>
  <r>
    <n v="1907"/>
    <x v="0"/>
    <x v="0"/>
    <n v="2934.16"/>
  </r>
  <r>
    <n v="1910"/>
    <x v="0"/>
    <x v="0"/>
    <n v="876.88"/>
  </r>
  <r>
    <n v="1916"/>
    <x v="2"/>
    <x v="2"/>
    <n v="199.53"/>
  </r>
  <r>
    <n v="1916"/>
    <x v="2"/>
    <x v="2"/>
    <n v="37.049999999999997"/>
  </r>
  <r>
    <n v="1917"/>
    <x v="1"/>
    <x v="1"/>
    <n v="68.88"/>
  </r>
  <r>
    <n v="1917"/>
    <x v="1"/>
    <x v="1"/>
    <n v="13.05"/>
  </r>
  <r>
    <n v="1918"/>
    <x v="0"/>
    <x v="0"/>
    <n v="374.81"/>
  </r>
  <r>
    <n v="1919"/>
    <x v="2"/>
    <x v="2"/>
    <n v="43.27"/>
  </r>
  <r>
    <n v="1927"/>
    <x v="1"/>
    <x v="1"/>
    <n v="58.95"/>
  </r>
  <r>
    <n v="1928"/>
    <x v="0"/>
    <x v="0"/>
    <n v="3672.89"/>
  </r>
  <r>
    <n v="1933"/>
    <x v="0"/>
    <x v="0"/>
    <n v="11.74"/>
  </r>
  <r>
    <n v="1934"/>
    <x v="1"/>
    <x v="1"/>
    <n v="47.04"/>
  </r>
  <r>
    <n v="1935"/>
    <x v="0"/>
    <x v="0"/>
    <n v="48.33"/>
  </r>
  <r>
    <n v="1935"/>
    <x v="0"/>
    <x v="0"/>
    <n v="34.909999999999997"/>
  </r>
  <r>
    <n v="1935"/>
    <x v="0"/>
    <x v="0"/>
    <n v="77.2"/>
  </r>
  <r>
    <n v="1935"/>
    <x v="0"/>
    <x v="0"/>
    <n v="5587.89"/>
  </r>
  <r>
    <n v="1938"/>
    <x v="2"/>
    <x v="2"/>
    <n v="2354.54"/>
  </r>
  <r>
    <n v="1940"/>
    <x v="0"/>
    <x v="0"/>
    <n v="640.71"/>
  </r>
  <r>
    <n v="1940"/>
    <x v="0"/>
    <x v="0"/>
    <n v="659.6"/>
  </r>
  <r>
    <n v="1940"/>
    <x v="0"/>
    <x v="0"/>
    <n v="79.06"/>
  </r>
  <r>
    <n v="1946"/>
    <x v="1"/>
    <x v="1"/>
    <n v="65.14"/>
  </r>
  <r>
    <n v="1946"/>
    <x v="1"/>
    <x v="1"/>
    <n v="515.88"/>
  </r>
  <r>
    <n v="1949"/>
    <x v="1"/>
    <x v="1"/>
    <n v="25.06"/>
  </r>
  <r>
    <n v="1950"/>
    <x v="0"/>
    <x v="0"/>
    <n v="578.24"/>
  </r>
  <r>
    <n v="1956"/>
    <x v="2"/>
    <x v="2"/>
    <n v="170.45"/>
  </r>
  <r>
    <n v="1957"/>
    <x v="2"/>
    <x v="2"/>
    <n v="32.6"/>
  </r>
  <r>
    <n v="1958"/>
    <x v="2"/>
    <x v="2"/>
    <n v="116.93"/>
  </r>
  <r>
    <n v="1959"/>
    <x v="1"/>
    <x v="1"/>
    <n v="385.45"/>
  </r>
  <r>
    <n v="1959"/>
    <x v="1"/>
    <x v="1"/>
    <n v="95.57"/>
  </r>
  <r>
    <n v="1959"/>
    <x v="1"/>
    <x v="1"/>
    <n v="214.48"/>
  </r>
  <r>
    <n v="1959"/>
    <x v="1"/>
    <x v="1"/>
    <n v="1790.1"/>
  </r>
  <r>
    <n v="1962"/>
    <x v="0"/>
    <x v="0"/>
    <n v="110.68"/>
  </r>
  <r>
    <n v="1962"/>
    <x v="0"/>
    <x v="0"/>
    <n v="56.44"/>
  </r>
  <r>
    <n v="1967"/>
    <x v="0"/>
    <x v="0"/>
    <n v="56.73"/>
  </r>
  <r>
    <n v="1971"/>
    <x v="0"/>
    <x v="0"/>
    <n v="429.33"/>
  </r>
  <r>
    <n v="1972"/>
    <x v="1"/>
    <x v="1"/>
    <n v="44.66"/>
  </r>
  <r>
    <n v="1972"/>
    <x v="1"/>
    <x v="1"/>
    <n v="1619.95"/>
  </r>
  <r>
    <n v="1974"/>
    <x v="0"/>
    <x v="0"/>
    <n v="64.41"/>
  </r>
  <r>
    <n v="1974"/>
    <x v="0"/>
    <x v="0"/>
    <n v="344.57"/>
  </r>
  <r>
    <n v="1976"/>
    <x v="1"/>
    <x v="1"/>
    <n v="202.41"/>
  </r>
  <r>
    <n v="1976"/>
    <x v="1"/>
    <x v="1"/>
    <n v="793.39"/>
  </r>
  <r>
    <n v="1976"/>
    <x v="1"/>
    <x v="1"/>
    <n v="54.04"/>
  </r>
  <r>
    <n v="1979"/>
    <x v="2"/>
    <x v="2"/>
    <n v="55.54"/>
  </r>
  <r>
    <n v="1984"/>
    <x v="2"/>
    <x v="2"/>
    <n v="1440.34"/>
  </r>
  <r>
    <n v="1986"/>
    <x v="0"/>
    <x v="0"/>
    <n v="100.11"/>
  </r>
  <r>
    <n v="1986"/>
    <x v="0"/>
    <x v="0"/>
    <n v="25.26"/>
  </r>
  <r>
    <n v="1988"/>
    <x v="1"/>
    <x v="1"/>
    <n v="736.16"/>
  </r>
  <r>
    <n v="1989"/>
    <x v="1"/>
    <x v="1"/>
    <n v="31.96"/>
  </r>
  <r>
    <n v="1989"/>
    <x v="1"/>
    <x v="1"/>
    <n v="10.41"/>
  </r>
  <r>
    <n v="1989"/>
    <x v="1"/>
    <x v="1"/>
    <n v="2849.64"/>
  </r>
  <r>
    <n v="1989"/>
    <x v="1"/>
    <x v="1"/>
    <n v="38.04"/>
  </r>
  <r>
    <n v="1989"/>
    <x v="1"/>
    <x v="1"/>
    <n v="42.53"/>
  </r>
  <r>
    <n v="1991"/>
    <x v="0"/>
    <x v="0"/>
    <n v="337.86"/>
  </r>
  <r>
    <n v="1997"/>
    <x v="2"/>
    <x v="2"/>
    <n v="84.21"/>
  </r>
  <r>
    <n v="1997"/>
    <x v="2"/>
    <x v="2"/>
    <n v="38.74"/>
  </r>
  <r>
    <n v="1997"/>
    <x v="2"/>
    <x v="2"/>
    <n v="2.77"/>
  </r>
  <r>
    <n v="1998"/>
    <x v="0"/>
    <x v="0"/>
    <n v="7.96"/>
  </r>
  <r>
    <n v="2004"/>
    <x v="0"/>
    <x v="0"/>
    <n v="31.55"/>
  </r>
  <r>
    <n v="2004"/>
    <x v="0"/>
    <x v="0"/>
    <n v="42.58"/>
  </r>
  <r>
    <n v="2006"/>
    <x v="0"/>
    <x v="0"/>
    <n v="389.59"/>
  </r>
  <r>
    <n v="2016"/>
    <x v="0"/>
    <x v="0"/>
    <n v="145.36000000000001"/>
  </r>
  <r>
    <n v="314"/>
    <x v="0"/>
    <x v="0"/>
    <n v="3616.52"/>
  </r>
  <r>
    <n v="314"/>
    <x v="0"/>
    <x v="0"/>
    <n v="15.7"/>
  </r>
  <r>
    <n v="314"/>
    <x v="0"/>
    <x v="0"/>
    <n v="680.65"/>
  </r>
  <r>
    <n v="2020"/>
    <x v="1"/>
    <x v="1"/>
    <n v="28.34"/>
  </r>
  <r>
    <n v="2030"/>
    <x v="2"/>
    <x v="2"/>
    <n v="861.3"/>
  </r>
  <r>
    <n v="2030"/>
    <x v="2"/>
    <x v="2"/>
    <n v="99.92"/>
  </r>
  <r>
    <n v="2030"/>
    <x v="2"/>
    <x v="2"/>
    <n v="19.29"/>
  </r>
  <r>
    <n v="2035"/>
    <x v="0"/>
    <x v="0"/>
    <n v="264.95"/>
  </r>
  <r>
    <n v="2037"/>
    <x v="2"/>
    <x v="2"/>
    <n v="55.48"/>
  </r>
  <r>
    <n v="2038"/>
    <x v="0"/>
    <x v="0"/>
    <n v="30.44"/>
  </r>
  <r>
    <n v="2044"/>
    <x v="2"/>
    <x v="2"/>
    <n v="3251.76"/>
  </r>
  <r>
    <n v="2046"/>
    <x v="0"/>
    <x v="0"/>
    <n v="5319.35"/>
  </r>
  <r>
    <n v="2046"/>
    <x v="0"/>
    <x v="0"/>
    <n v="18.68"/>
  </r>
  <r>
    <n v="2046"/>
    <x v="0"/>
    <x v="0"/>
    <n v="36.299999999999997"/>
  </r>
  <r>
    <n v="2046"/>
    <x v="0"/>
    <x v="0"/>
    <n v="16.03"/>
  </r>
  <r>
    <n v="2049"/>
    <x v="2"/>
    <x v="2"/>
    <n v="88.22"/>
  </r>
  <r>
    <n v="2049"/>
    <x v="2"/>
    <x v="2"/>
    <n v="203.29"/>
  </r>
  <r>
    <n v="2052"/>
    <x v="2"/>
    <x v="2"/>
    <n v="759.88"/>
  </r>
  <r>
    <n v="2052"/>
    <x v="2"/>
    <x v="2"/>
    <n v="364.92"/>
  </r>
  <r>
    <n v="2052"/>
    <x v="2"/>
    <x v="2"/>
    <n v="646.88"/>
  </r>
  <r>
    <n v="2058"/>
    <x v="0"/>
    <x v="0"/>
    <n v="5419.41"/>
  </r>
  <r>
    <n v="2059"/>
    <x v="2"/>
    <x v="2"/>
    <n v="700.41"/>
  </r>
  <r>
    <n v="2059"/>
    <x v="2"/>
    <x v="2"/>
    <n v="25.31"/>
  </r>
  <r>
    <n v="2059"/>
    <x v="2"/>
    <x v="2"/>
    <n v="249.07"/>
  </r>
  <r>
    <n v="2061"/>
    <x v="1"/>
    <x v="1"/>
    <n v="5572.18"/>
  </r>
  <r>
    <n v="2062"/>
    <x v="0"/>
    <x v="0"/>
    <n v="2941.42"/>
  </r>
  <r>
    <n v="2062"/>
    <x v="0"/>
    <x v="0"/>
    <n v="522.46"/>
  </r>
  <r>
    <n v="2063"/>
    <x v="2"/>
    <x v="2"/>
    <n v="59.22"/>
  </r>
  <r>
    <n v="2066"/>
    <x v="0"/>
    <x v="0"/>
    <n v="513.33000000000004"/>
  </r>
  <r>
    <n v="2066"/>
    <x v="0"/>
    <x v="0"/>
    <n v="28.22"/>
  </r>
  <r>
    <n v="2066"/>
    <x v="0"/>
    <x v="0"/>
    <n v="875.39"/>
  </r>
  <r>
    <n v="2069"/>
    <x v="2"/>
    <x v="2"/>
    <n v="8.24"/>
  </r>
  <r>
    <n v="2070"/>
    <x v="2"/>
    <x v="2"/>
    <n v="558.16999999999996"/>
  </r>
  <r>
    <n v="2071"/>
    <x v="2"/>
    <x v="2"/>
    <n v="8.39"/>
  </r>
  <r>
    <n v="2071"/>
    <x v="2"/>
    <x v="2"/>
    <n v="559.42999999999995"/>
  </r>
  <r>
    <n v="2071"/>
    <x v="2"/>
    <x v="2"/>
    <n v="1216.52"/>
  </r>
  <r>
    <n v="2072"/>
    <x v="0"/>
    <x v="0"/>
    <n v="1128.74"/>
  </r>
  <r>
    <n v="2072"/>
    <x v="0"/>
    <x v="0"/>
    <n v="805.99"/>
  </r>
  <r>
    <n v="2072"/>
    <x v="0"/>
    <x v="0"/>
    <n v="65.739999999999995"/>
  </r>
  <r>
    <n v="2072"/>
    <x v="0"/>
    <x v="0"/>
    <n v="1066.54"/>
  </r>
  <r>
    <n v="2073"/>
    <x v="1"/>
    <x v="1"/>
    <n v="81.14"/>
  </r>
  <r>
    <n v="2081"/>
    <x v="0"/>
    <x v="0"/>
    <n v="10.11"/>
  </r>
  <r>
    <n v="2089"/>
    <x v="0"/>
    <x v="0"/>
    <n v="6621.17"/>
  </r>
  <r>
    <n v="2089"/>
    <x v="0"/>
    <x v="0"/>
    <n v="253.78"/>
  </r>
  <r>
    <n v="2089"/>
    <x v="0"/>
    <x v="0"/>
    <n v="377.44"/>
  </r>
  <r>
    <n v="2094"/>
    <x v="1"/>
    <x v="1"/>
    <n v="101.26"/>
  </r>
  <r>
    <n v="2097"/>
    <x v="2"/>
    <x v="2"/>
    <n v="17.399999999999999"/>
  </r>
  <r>
    <n v="2098"/>
    <x v="1"/>
    <x v="1"/>
    <n v="66.709999999999994"/>
  </r>
  <r>
    <n v="2099"/>
    <x v="0"/>
    <x v="0"/>
    <n v="87.16"/>
  </r>
  <r>
    <n v="2107"/>
    <x v="2"/>
    <x v="2"/>
    <n v="52.93"/>
  </r>
  <r>
    <n v="2107"/>
    <x v="2"/>
    <x v="2"/>
    <n v="8637.44"/>
  </r>
  <r>
    <n v="2108"/>
    <x v="0"/>
    <x v="0"/>
    <n v="59.95"/>
  </r>
  <r>
    <n v="314"/>
    <x v="0"/>
    <x v="0"/>
    <n v="3108.98"/>
  </r>
  <r>
    <n v="314"/>
    <x v="0"/>
    <x v="0"/>
    <n v="38.65"/>
  </r>
  <r>
    <n v="314"/>
    <x v="0"/>
    <x v="0"/>
    <n v="279.83"/>
  </r>
  <r>
    <n v="314"/>
    <x v="0"/>
    <x v="0"/>
    <n v="394.51"/>
  </r>
  <r>
    <n v="2115"/>
    <x v="1"/>
    <x v="1"/>
    <n v="899.81"/>
  </r>
  <r>
    <n v="2117"/>
    <x v="1"/>
    <x v="1"/>
    <n v="18.670000000000002"/>
  </r>
  <r>
    <n v="2117"/>
    <x v="1"/>
    <x v="1"/>
    <n v="210.77"/>
  </r>
  <r>
    <n v="2122"/>
    <x v="2"/>
    <x v="2"/>
    <n v="209.12"/>
  </r>
  <r>
    <n v="2124"/>
    <x v="2"/>
    <x v="2"/>
    <n v="1287.17"/>
  </r>
  <r>
    <n v="2124"/>
    <x v="2"/>
    <x v="2"/>
    <n v="46.17"/>
  </r>
  <r>
    <n v="2127"/>
    <x v="0"/>
    <x v="0"/>
    <n v="282.38"/>
  </r>
  <r>
    <n v="2131"/>
    <x v="1"/>
    <x v="1"/>
    <n v="53.21"/>
  </r>
  <r>
    <n v="2132"/>
    <x v="2"/>
    <x v="2"/>
    <n v="122.8"/>
  </r>
  <r>
    <n v="2135"/>
    <x v="2"/>
    <x v="2"/>
    <n v="34.65"/>
  </r>
  <r>
    <n v="2137"/>
    <x v="0"/>
    <x v="0"/>
    <n v="85.79"/>
  </r>
  <r>
    <n v="2139"/>
    <x v="2"/>
    <x v="2"/>
    <n v="536.29"/>
  </r>
  <r>
    <n v="314"/>
    <x v="0"/>
    <x v="0"/>
    <n v="159.53"/>
  </r>
  <r>
    <n v="314"/>
    <x v="0"/>
    <x v="0"/>
    <n v="109.99"/>
  </r>
  <r>
    <n v="314"/>
    <x v="0"/>
    <x v="0"/>
    <n v="900.12"/>
  </r>
  <r>
    <n v="314"/>
    <x v="0"/>
    <x v="0"/>
    <n v="347.23"/>
  </r>
  <r>
    <n v="314"/>
    <x v="0"/>
    <x v="0"/>
    <n v="478.23"/>
  </r>
  <r>
    <n v="314"/>
    <x v="0"/>
    <x v="0"/>
    <n v="1137.5999999999999"/>
  </r>
  <r>
    <n v="314"/>
    <x v="0"/>
    <x v="0"/>
    <n v="93.82"/>
  </r>
  <r>
    <n v="2151"/>
    <x v="1"/>
    <x v="1"/>
    <n v="1670.33"/>
  </r>
  <r>
    <n v="2151"/>
    <x v="1"/>
    <x v="1"/>
    <n v="151.55000000000001"/>
  </r>
  <r>
    <n v="2157"/>
    <x v="1"/>
    <x v="1"/>
    <n v="57.03"/>
  </r>
  <r>
    <n v="2157"/>
    <x v="1"/>
    <x v="1"/>
    <n v="237.77"/>
  </r>
  <r>
    <n v="2157"/>
    <x v="1"/>
    <x v="1"/>
    <n v="821.17"/>
  </r>
  <r>
    <n v="2157"/>
    <x v="1"/>
    <x v="1"/>
    <n v="194.08"/>
  </r>
  <r>
    <n v="2157"/>
    <x v="1"/>
    <x v="1"/>
    <n v="199.48"/>
  </r>
  <r>
    <n v="2159"/>
    <x v="0"/>
    <x v="0"/>
    <n v="551.51"/>
  </r>
  <r>
    <n v="2162"/>
    <x v="1"/>
    <x v="1"/>
    <n v="142.79"/>
  </r>
  <r>
    <n v="2162"/>
    <x v="1"/>
    <x v="1"/>
    <n v="99.02"/>
  </r>
  <r>
    <n v="2164"/>
    <x v="0"/>
    <x v="0"/>
    <n v="46.4"/>
  </r>
  <r>
    <n v="2164"/>
    <x v="0"/>
    <x v="0"/>
    <n v="585.08000000000004"/>
  </r>
  <r>
    <n v="2165"/>
    <x v="0"/>
    <x v="0"/>
    <n v="1278.96"/>
  </r>
  <r>
    <n v="2178"/>
    <x v="0"/>
    <x v="0"/>
    <n v="1857.08"/>
  </r>
  <r>
    <n v="2183"/>
    <x v="0"/>
    <x v="0"/>
    <n v="414.91"/>
  </r>
  <r>
    <n v="2187"/>
    <x v="0"/>
    <x v="0"/>
    <n v="42.56"/>
  </r>
  <r>
    <n v="2189"/>
    <x v="0"/>
    <x v="0"/>
    <n v="78.59"/>
  </r>
  <r>
    <n v="2190"/>
    <x v="0"/>
    <x v="0"/>
    <n v="497.11"/>
  </r>
  <r>
    <n v="2190"/>
    <x v="0"/>
    <x v="0"/>
    <n v="11.16"/>
  </r>
  <r>
    <n v="2193"/>
    <x v="0"/>
    <x v="0"/>
    <n v="45.22"/>
  </r>
  <r>
    <n v="2193"/>
    <x v="0"/>
    <x v="0"/>
    <n v="2767.95"/>
  </r>
  <r>
    <n v="2196"/>
    <x v="2"/>
    <x v="2"/>
    <n v="123.03"/>
  </r>
  <r>
    <n v="2196"/>
    <x v="2"/>
    <x v="2"/>
    <n v="431.84"/>
  </r>
  <r>
    <n v="2196"/>
    <x v="2"/>
    <x v="2"/>
    <n v="41.6"/>
  </r>
  <r>
    <n v="2197"/>
    <x v="2"/>
    <x v="2"/>
    <n v="1497.22"/>
  </r>
  <r>
    <n v="2197"/>
    <x v="2"/>
    <x v="2"/>
    <n v="244.81"/>
  </r>
  <r>
    <n v="2198"/>
    <x v="0"/>
    <x v="0"/>
    <n v="4.55"/>
  </r>
  <r>
    <n v="2198"/>
    <x v="0"/>
    <x v="0"/>
    <n v="164.71"/>
  </r>
  <r>
    <n v="2201"/>
    <x v="1"/>
    <x v="1"/>
    <n v="79.680000000000007"/>
  </r>
  <r>
    <n v="2202"/>
    <x v="1"/>
    <x v="1"/>
    <n v="53.26"/>
  </r>
  <r>
    <n v="2202"/>
    <x v="1"/>
    <x v="1"/>
    <n v="203.49"/>
  </r>
  <r>
    <n v="2202"/>
    <x v="1"/>
    <x v="1"/>
    <n v="2356.0100000000002"/>
  </r>
  <r>
    <n v="2203"/>
    <x v="2"/>
    <x v="2"/>
    <n v="47.4"/>
  </r>
  <r>
    <n v="2203"/>
    <x v="2"/>
    <x v="2"/>
    <n v="436.94"/>
  </r>
  <r>
    <n v="2204"/>
    <x v="1"/>
    <x v="1"/>
    <n v="37.380000000000003"/>
  </r>
  <r>
    <n v="2204"/>
    <x v="1"/>
    <x v="1"/>
    <n v="99.75"/>
  </r>
  <r>
    <n v="2206"/>
    <x v="2"/>
    <x v="2"/>
    <n v="410.17"/>
  </r>
  <r>
    <n v="2206"/>
    <x v="2"/>
    <x v="2"/>
    <n v="1774.5"/>
  </r>
  <r>
    <n v="2209"/>
    <x v="0"/>
    <x v="0"/>
    <n v="1054.69"/>
  </r>
  <r>
    <n v="2211"/>
    <x v="0"/>
    <x v="0"/>
    <n v="52.93"/>
  </r>
  <r>
    <n v="2212"/>
    <x v="2"/>
    <x v="2"/>
    <n v="75.61"/>
  </r>
  <r>
    <n v="2215"/>
    <x v="0"/>
    <x v="0"/>
    <n v="67.64"/>
  </r>
  <r>
    <n v="2216"/>
    <x v="2"/>
    <x v="2"/>
    <n v="240.42"/>
  </r>
  <r>
    <n v="2216"/>
    <x v="2"/>
    <x v="2"/>
    <n v="184.4"/>
  </r>
  <r>
    <n v="2220"/>
    <x v="1"/>
    <x v="1"/>
    <n v="3802.01"/>
  </r>
  <r>
    <n v="2225"/>
    <x v="1"/>
    <x v="1"/>
    <n v="798.69"/>
  </r>
  <r>
    <n v="2240"/>
    <x v="0"/>
    <x v="0"/>
    <n v="792.11"/>
  </r>
  <r>
    <n v="2250"/>
    <x v="1"/>
    <x v="1"/>
    <n v="28.73"/>
  </r>
  <r>
    <n v="2254"/>
    <x v="0"/>
    <x v="0"/>
    <n v="11.78"/>
  </r>
  <r>
    <n v="2254"/>
    <x v="0"/>
    <x v="0"/>
    <n v="20.96"/>
  </r>
  <r>
    <n v="2254"/>
    <x v="0"/>
    <x v="0"/>
    <n v="17.64"/>
  </r>
  <r>
    <n v="2256"/>
    <x v="0"/>
    <x v="0"/>
    <n v="26.66"/>
  </r>
  <r>
    <n v="2256"/>
    <x v="0"/>
    <x v="0"/>
    <n v="29.55"/>
  </r>
  <r>
    <n v="2257"/>
    <x v="0"/>
    <x v="0"/>
    <n v="1237.4000000000001"/>
  </r>
  <r>
    <n v="2258"/>
    <x v="0"/>
    <x v="0"/>
    <n v="3206.94"/>
  </r>
  <r>
    <n v="2258"/>
    <x v="0"/>
    <x v="0"/>
    <n v="43.08"/>
  </r>
  <r>
    <n v="2260"/>
    <x v="0"/>
    <x v="0"/>
    <n v="428.85"/>
  </r>
  <r>
    <n v="2260"/>
    <x v="0"/>
    <x v="0"/>
    <n v="342.54"/>
  </r>
  <r>
    <n v="2260"/>
    <x v="0"/>
    <x v="0"/>
    <n v="294.97000000000003"/>
  </r>
  <r>
    <n v="2260"/>
    <x v="0"/>
    <x v="0"/>
    <n v="2458.0500000000002"/>
  </r>
  <r>
    <n v="2264"/>
    <x v="0"/>
    <x v="0"/>
    <n v="2465.75"/>
  </r>
  <r>
    <n v="2265"/>
    <x v="0"/>
    <x v="0"/>
    <n v="650.25"/>
  </r>
  <r>
    <n v="2265"/>
    <x v="0"/>
    <x v="0"/>
    <n v="272.12"/>
  </r>
  <r>
    <n v="2266"/>
    <x v="0"/>
    <x v="0"/>
    <n v="2259.9899999999998"/>
  </r>
  <r>
    <n v="2266"/>
    <x v="0"/>
    <x v="0"/>
    <n v="129.43"/>
  </r>
  <r>
    <n v="2268"/>
    <x v="1"/>
    <x v="1"/>
    <n v="61.39"/>
  </r>
  <r>
    <n v="2270"/>
    <x v="0"/>
    <x v="0"/>
    <n v="2435.52"/>
  </r>
  <r>
    <n v="2270"/>
    <x v="0"/>
    <x v="0"/>
    <n v="424.68"/>
  </r>
  <r>
    <n v="2270"/>
    <x v="0"/>
    <x v="0"/>
    <n v="40.17"/>
  </r>
  <r>
    <n v="2272"/>
    <x v="0"/>
    <x v="0"/>
    <n v="58.68"/>
  </r>
  <r>
    <n v="2273"/>
    <x v="0"/>
    <x v="0"/>
    <n v="53.1"/>
  </r>
  <r>
    <n v="2273"/>
    <x v="0"/>
    <x v="0"/>
    <n v="783.55"/>
  </r>
  <r>
    <n v="2274"/>
    <x v="1"/>
    <x v="1"/>
    <n v="3838.14"/>
  </r>
  <r>
    <n v="2276"/>
    <x v="2"/>
    <x v="2"/>
    <n v="80.349999999999994"/>
  </r>
  <r>
    <n v="2279"/>
    <x v="0"/>
    <x v="0"/>
    <n v="818.49"/>
  </r>
  <r>
    <n v="2281"/>
    <x v="2"/>
    <x v="2"/>
    <n v="1188.6300000000001"/>
  </r>
  <r>
    <n v="2282"/>
    <x v="0"/>
    <x v="0"/>
    <n v="1009.93"/>
  </r>
  <r>
    <n v="2283"/>
    <x v="0"/>
    <x v="0"/>
    <n v="140.69999999999999"/>
  </r>
  <r>
    <n v="2285"/>
    <x v="0"/>
    <x v="0"/>
    <n v="3550.28"/>
  </r>
  <r>
    <n v="2286"/>
    <x v="0"/>
    <x v="0"/>
    <n v="57.84"/>
  </r>
  <r>
    <n v="2286"/>
    <x v="0"/>
    <x v="0"/>
    <n v="1425.71"/>
  </r>
  <r>
    <n v="2286"/>
    <x v="0"/>
    <x v="0"/>
    <n v="88.64"/>
  </r>
  <r>
    <n v="2287"/>
    <x v="0"/>
    <x v="0"/>
    <n v="80.23"/>
  </r>
  <r>
    <n v="2287"/>
    <x v="0"/>
    <x v="0"/>
    <n v="2044.9"/>
  </r>
  <r>
    <n v="2287"/>
    <x v="0"/>
    <x v="0"/>
    <n v="53.3"/>
  </r>
  <r>
    <n v="2287"/>
    <x v="0"/>
    <x v="0"/>
    <n v="21.93"/>
  </r>
  <r>
    <n v="2289"/>
    <x v="1"/>
    <x v="1"/>
    <n v="68.72"/>
  </r>
  <r>
    <n v="2290"/>
    <x v="0"/>
    <x v="0"/>
    <n v="618.96"/>
  </r>
  <r>
    <n v="2290"/>
    <x v="0"/>
    <x v="0"/>
    <n v="77.540000000000006"/>
  </r>
  <r>
    <n v="2290"/>
    <x v="0"/>
    <x v="0"/>
    <n v="28.32"/>
  </r>
  <r>
    <n v="2302"/>
    <x v="1"/>
    <x v="1"/>
    <n v="2309.4899999999998"/>
  </r>
  <r>
    <n v="2302"/>
    <x v="1"/>
    <x v="1"/>
    <n v="8.3000000000000007"/>
  </r>
  <r>
    <n v="2302"/>
    <x v="1"/>
    <x v="1"/>
    <n v="416.95"/>
  </r>
  <r>
    <n v="2303"/>
    <x v="1"/>
    <x v="1"/>
    <n v="61.52"/>
  </r>
  <r>
    <n v="2303"/>
    <x v="1"/>
    <x v="1"/>
    <n v="18.71"/>
  </r>
  <r>
    <n v="2305"/>
    <x v="0"/>
    <x v="0"/>
    <n v="739.06"/>
  </r>
  <r>
    <n v="2308"/>
    <x v="1"/>
    <x v="1"/>
    <n v="709.7"/>
  </r>
  <r>
    <n v="2308"/>
    <x v="1"/>
    <x v="1"/>
    <n v="27.42"/>
  </r>
  <r>
    <n v="2323"/>
    <x v="0"/>
    <x v="0"/>
    <n v="30.47"/>
  </r>
  <r>
    <n v="2323"/>
    <x v="0"/>
    <x v="0"/>
    <n v="348.08"/>
  </r>
  <r>
    <n v="2323"/>
    <x v="0"/>
    <x v="0"/>
    <n v="131.69"/>
  </r>
  <r>
    <n v="2330"/>
    <x v="0"/>
    <x v="0"/>
    <n v="13.93"/>
  </r>
  <r>
    <n v="2333"/>
    <x v="1"/>
    <x v="1"/>
    <n v="1216.32"/>
  </r>
  <r>
    <n v="2334"/>
    <x v="1"/>
    <x v="1"/>
    <n v="1989.32"/>
  </r>
  <r>
    <n v="2334"/>
    <x v="1"/>
    <x v="1"/>
    <n v="480.37"/>
  </r>
  <r>
    <n v="2334"/>
    <x v="1"/>
    <x v="1"/>
    <n v="5.76"/>
  </r>
  <r>
    <n v="2334"/>
    <x v="1"/>
    <x v="1"/>
    <n v="3112.13"/>
  </r>
  <r>
    <n v="2338"/>
    <x v="1"/>
    <x v="1"/>
    <n v="305.70999999999998"/>
  </r>
  <r>
    <n v="2338"/>
    <x v="1"/>
    <x v="1"/>
    <n v="277.12"/>
  </r>
  <r>
    <n v="2339"/>
    <x v="0"/>
    <x v="0"/>
    <n v="122.25"/>
  </r>
  <r>
    <n v="2345"/>
    <x v="1"/>
    <x v="1"/>
    <n v="206.09"/>
  </r>
  <r>
    <n v="2345"/>
    <x v="1"/>
    <x v="1"/>
    <n v="22.13"/>
  </r>
  <r>
    <n v="2346"/>
    <x v="2"/>
    <x v="2"/>
    <n v="34.17"/>
  </r>
  <r>
    <n v="2346"/>
    <x v="2"/>
    <x v="2"/>
    <n v="94.3"/>
  </r>
  <r>
    <n v="2351"/>
    <x v="0"/>
    <x v="0"/>
    <n v="34.32"/>
  </r>
  <r>
    <n v="2352"/>
    <x v="0"/>
    <x v="0"/>
    <n v="392.45"/>
  </r>
  <r>
    <n v="2352"/>
    <x v="0"/>
    <x v="0"/>
    <n v="94.2"/>
  </r>
  <r>
    <n v="2352"/>
    <x v="0"/>
    <x v="0"/>
    <n v="568.24"/>
  </r>
  <r>
    <n v="2353"/>
    <x v="0"/>
    <x v="0"/>
    <n v="162.91"/>
  </r>
  <r>
    <n v="2353"/>
    <x v="0"/>
    <x v="0"/>
    <n v="97.65"/>
  </r>
  <r>
    <n v="2355"/>
    <x v="1"/>
    <x v="1"/>
    <n v="1018.61"/>
  </r>
  <r>
    <n v="2355"/>
    <x v="1"/>
    <x v="1"/>
    <n v="157.78"/>
  </r>
  <r>
    <n v="2356"/>
    <x v="1"/>
    <x v="1"/>
    <n v="98.17"/>
  </r>
  <r>
    <n v="2358"/>
    <x v="2"/>
    <x v="2"/>
    <n v="3.51"/>
  </r>
  <r>
    <n v="2358"/>
    <x v="2"/>
    <x v="2"/>
    <n v="120.12"/>
  </r>
  <r>
    <n v="2359"/>
    <x v="0"/>
    <x v="0"/>
    <n v="28.66"/>
  </r>
  <r>
    <n v="2361"/>
    <x v="2"/>
    <x v="2"/>
    <n v="123.18"/>
  </r>
  <r>
    <n v="2363"/>
    <x v="1"/>
    <x v="1"/>
    <n v="1533.59"/>
  </r>
  <r>
    <n v="2369"/>
    <x v="0"/>
    <x v="0"/>
    <n v="203.37"/>
  </r>
  <r>
    <n v="2372"/>
    <x v="0"/>
    <x v="0"/>
    <n v="160.66"/>
  </r>
  <r>
    <n v="2376"/>
    <x v="0"/>
    <x v="0"/>
    <n v="1839.91"/>
  </r>
  <r>
    <n v="2376"/>
    <x v="0"/>
    <x v="0"/>
    <n v="63.66"/>
  </r>
  <r>
    <n v="2379"/>
    <x v="0"/>
    <x v="0"/>
    <n v="38.58"/>
  </r>
  <r>
    <n v="2380"/>
    <x v="0"/>
    <x v="0"/>
    <n v="810.47"/>
  </r>
  <r>
    <n v="2380"/>
    <x v="0"/>
    <x v="0"/>
    <n v="127.22"/>
  </r>
  <r>
    <n v="2382"/>
    <x v="0"/>
    <x v="0"/>
    <n v="432.44"/>
  </r>
  <r>
    <n v="2382"/>
    <x v="0"/>
    <x v="0"/>
    <n v="72.83"/>
  </r>
  <r>
    <n v="2382"/>
    <x v="0"/>
    <x v="0"/>
    <n v="86.8"/>
  </r>
  <r>
    <n v="2385"/>
    <x v="1"/>
    <x v="1"/>
    <n v="1020.08"/>
  </r>
  <r>
    <n v="2391"/>
    <x v="2"/>
    <x v="2"/>
    <n v="65.2"/>
  </r>
  <r>
    <n v="2391"/>
    <x v="2"/>
    <x v="2"/>
    <n v="22.59"/>
  </r>
  <r>
    <n v="2391"/>
    <x v="2"/>
    <x v="2"/>
    <n v="121.36"/>
  </r>
  <r>
    <n v="2391"/>
    <x v="2"/>
    <x v="2"/>
    <n v="2013.67"/>
  </r>
  <r>
    <n v="2393"/>
    <x v="0"/>
    <x v="0"/>
    <n v="641.11"/>
  </r>
  <r>
    <n v="2393"/>
    <x v="0"/>
    <x v="0"/>
    <n v="25.35"/>
  </r>
  <r>
    <n v="2394"/>
    <x v="0"/>
    <x v="0"/>
    <n v="316.27999999999997"/>
  </r>
  <r>
    <n v="2394"/>
    <x v="0"/>
    <x v="0"/>
    <n v="87.21"/>
  </r>
  <r>
    <n v="2395"/>
    <x v="0"/>
    <x v="0"/>
    <n v="40.15"/>
  </r>
  <r>
    <n v="2398"/>
    <x v="0"/>
    <x v="0"/>
    <n v="3707.05"/>
  </r>
  <r>
    <n v="2417"/>
    <x v="2"/>
    <x v="2"/>
    <n v="1805.9"/>
  </r>
  <r>
    <n v="2418"/>
    <x v="0"/>
    <x v="0"/>
    <n v="311.41000000000003"/>
  </r>
  <r>
    <n v="2418"/>
    <x v="0"/>
    <x v="0"/>
    <n v="2805.18"/>
  </r>
  <r>
    <n v="2418"/>
    <x v="0"/>
    <x v="0"/>
    <n v="29.85"/>
  </r>
  <r>
    <n v="2419"/>
    <x v="0"/>
    <x v="0"/>
    <n v="366.44"/>
  </r>
  <r>
    <n v="2419"/>
    <x v="0"/>
    <x v="0"/>
    <n v="69.75"/>
  </r>
  <r>
    <n v="2420"/>
    <x v="0"/>
    <x v="0"/>
    <n v="5.5"/>
  </r>
  <r>
    <n v="2422"/>
    <x v="1"/>
    <x v="1"/>
    <n v="62.46"/>
  </r>
  <r>
    <n v="2422"/>
    <x v="1"/>
    <x v="1"/>
    <n v="667.84"/>
  </r>
  <r>
    <n v="2423"/>
    <x v="2"/>
    <x v="2"/>
    <n v="28.11"/>
  </r>
  <r>
    <n v="2426"/>
    <x v="1"/>
    <x v="1"/>
    <n v="292.23"/>
  </r>
  <r>
    <n v="2426"/>
    <x v="1"/>
    <x v="1"/>
    <n v="772.56"/>
  </r>
  <r>
    <n v="2426"/>
    <x v="1"/>
    <x v="1"/>
    <n v="19.97"/>
  </r>
  <r>
    <n v="2427"/>
    <x v="0"/>
    <x v="0"/>
    <n v="660.03"/>
  </r>
  <r>
    <n v="2430"/>
    <x v="0"/>
    <x v="0"/>
    <n v="1033.56"/>
  </r>
  <r>
    <n v="2430"/>
    <x v="0"/>
    <x v="0"/>
    <n v="495.82"/>
  </r>
  <r>
    <n v="2430"/>
    <x v="0"/>
    <x v="0"/>
    <n v="4086.5"/>
  </r>
  <r>
    <n v="2431"/>
    <x v="0"/>
    <x v="0"/>
    <n v="375.03"/>
  </r>
  <r>
    <n v="2431"/>
    <x v="0"/>
    <x v="0"/>
    <n v="22.11"/>
  </r>
  <r>
    <n v="2432"/>
    <x v="0"/>
    <x v="0"/>
    <n v="2875.35"/>
  </r>
  <r>
    <n v="2432"/>
    <x v="0"/>
    <x v="0"/>
    <n v="460.87"/>
  </r>
  <r>
    <n v="2433"/>
    <x v="0"/>
    <x v="0"/>
    <n v="29.5"/>
  </r>
  <r>
    <n v="2437"/>
    <x v="2"/>
    <x v="2"/>
    <n v="58.33"/>
  </r>
  <r>
    <n v="2441"/>
    <x v="1"/>
    <x v="1"/>
    <n v="20.420000000000002"/>
  </r>
  <r>
    <n v="2442"/>
    <x v="2"/>
    <x v="2"/>
    <n v="26.07"/>
  </r>
  <r>
    <n v="2443"/>
    <x v="0"/>
    <x v="0"/>
    <n v="119.29"/>
  </r>
  <r>
    <n v="2443"/>
    <x v="0"/>
    <x v="0"/>
    <n v="3.08"/>
  </r>
  <r>
    <n v="2448"/>
    <x v="0"/>
    <x v="0"/>
    <n v="69.459999999999994"/>
  </r>
  <r>
    <n v="2450"/>
    <x v="0"/>
    <x v="0"/>
    <n v="1145.72"/>
  </r>
  <r>
    <n v="2454"/>
    <x v="2"/>
    <x v="2"/>
    <n v="87.11"/>
  </r>
  <r>
    <n v="2456"/>
    <x v="2"/>
    <x v="2"/>
    <n v="170.46"/>
  </r>
  <r>
    <n v="2456"/>
    <x v="2"/>
    <x v="2"/>
    <n v="4.95"/>
  </r>
  <r>
    <n v="2457"/>
    <x v="0"/>
    <x v="0"/>
    <n v="461.24"/>
  </r>
  <r>
    <n v="2458"/>
    <x v="0"/>
    <x v="0"/>
    <n v="618.85"/>
  </r>
  <r>
    <n v="2458"/>
    <x v="0"/>
    <x v="0"/>
    <n v="115.99"/>
  </r>
  <r>
    <n v="2460"/>
    <x v="0"/>
    <x v="0"/>
    <n v="19.46"/>
  </r>
  <r>
    <n v="2460"/>
    <x v="0"/>
    <x v="0"/>
    <n v="44.75"/>
  </r>
  <r>
    <n v="2464"/>
    <x v="1"/>
    <x v="1"/>
    <n v="191.73"/>
  </r>
  <r>
    <n v="2464"/>
    <x v="1"/>
    <x v="1"/>
    <n v="473.53"/>
  </r>
  <r>
    <n v="2464"/>
    <x v="1"/>
    <x v="1"/>
    <n v="400.47"/>
  </r>
  <r>
    <n v="2464"/>
    <x v="1"/>
    <x v="1"/>
    <n v="84.76"/>
  </r>
  <r>
    <n v="2466"/>
    <x v="0"/>
    <x v="0"/>
    <n v="104.84"/>
  </r>
  <r>
    <n v="2466"/>
    <x v="0"/>
    <x v="0"/>
    <n v="1527.97"/>
  </r>
  <r>
    <n v="2466"/>
    <x v="0"/>
    <x v="0"/>
    <n v="110.86"/>
  </r>
  <r>
    <n v="2468"/>
    <x v="0"/>
    <x v="0"/>
    <n v="97.98"/>
  </r>
  <r>
    <n v="2468"/>
    <x v="0"/>
    <x v="0"/>
    <n v="799.76"/>
  </r>
  <r>
    <n v="2472"/>
    <x v="0"/>
    <x v="0"/>
    <n v="609.09"/>
  </r>
  <r>
    <n v="2481"/>
    <x v="0"/>
    <x v="0"/>
    <n v="2761.94"/>
  </r>
  <r>
    <n v="2484"/>
    <x v="0"/>
    <x v="0"/>
    <n v="19.12"/>
  </r>
  <r>
    <n v="2484"/>
    <x v="0"/>
    <x v="0"/>
    <n v="186.64"/>
  </r>
  <r>
    <n v="2486"/>
    <x v="1"/>
    <x v="1"/>
    <n v="17.420000000000002"/>
  </r>
  <r>
    <n v="2486"/>
    <x v="1"/>
    <x v="1"/>
    <n v="51.86"/>
  </r>
  <r>
    <n v="2486"/>
    <x v="1"/>
    <x v="1"/>
    <n v="222.71"/>
  </r>
  <r>
    <n v="2487"/>
    <x v="0"/>
    <x v="0"/>
    <n v="220.52"/>
  </r>
  <r>
    <n v="2487"/>
    <x v="0"/>
    <x v="0"/>
    <n v="562.92999999999995"/>
  </r>
  <r>
    <n v="2487"/>
    <x v="0"/>
    <x v="0"/>
    <n v="29.18"/>
  </r>
  <r>
    <n v="2488"/>
    <x v="0"/>
    <x v="0"/>
    <n v="214.14"/>
  </r>
  <r>
    <n v="2488"/>
    <x v="0"/>
    <x v="0"/>
    <n v="1634.13"/>
  </r>
  <r>
    <n v="2489"/>
    <x v="2"/>
    <x v="2"/>
    <n v="139.49"/>
  </r>
  <r>
    <n v="2489"/>
    <x v="2"/>
    <x v="2"/>
    <n v="1952.43"/>
  </r>
  <r>
    <n v="2489"/>
    <x v="2"/>
    <x v="2"/>
    <n v="1170.21"/>
  </r>
  <r>
    <n v="2490"/>
    <x v="1"/>
    <x v="1"/>
    <n v="243.32"/>
  </r>
  <r>
    <n v="2490"/>
    <x v="1"/>
    <x v="1"/>
    <n v="7.15"/>
  </r>
  <r>
    <n v="2491"/>
    <x v="1"/>
    <x v="1"/>
    <n v="378.23"/>
  </r>
  <r>
    <n v="2491"/>
    <x v="1"/>
    <x v="1"/>
    <n v="12.16"/>
  </r>
  <r>
    <n v="2491"/>
    <x v="1"/>
    <x v="1"/>
    <n v="147.56"/>
  </r>
  <r>
    <n v="2491"/>
    <x v="1"/>
    <x v="1"/>
    <n v="40.950000000000003"/>
  </r>
  <r>
    <n v="2491"/>
    <x v="1"/>
    <x v="1"/>
    <n v="1155.73"/>
  </r>
  <r>
    <n v="2491"/>
    <x v="1"/>
    <x v="1"/>
    <n v="192.3"/>
  </r>
  <r>
    <n v="2491"/>
    <x v="1"/>
    <x v="1"/>
    <n v="748.1"/>
  </r>
  <r>
    <n v="2495"/>
    <x v="0"/>
    <x v="0"/>
    <n v="138.51"/>
  </r>
  <r>
    <n v="2498"/>
    <x v="1"/>
    <x v="1"/>
    <n v="1160.42"/>
  </r>
  <r>
    <n v="2498"/>
    <x v="1"/>
    <x v="1"/>
    <n v="103.37"/>
  </r>
  <r>
    <n v="2498"/>
    <x v="1"/>
    <x v="1"/>
    <n v="40.22"/>
  </r>
  <r>
    <n v="2498"/>
    <x v="1"/>
    <x v="1"/>
    <n v="52.43"/>
  </r>
  <r>
    <n v="2499"/>
    <x v="1"/>
    <x v="1"/>
    <n v="21.46"/>
  </r>
  <r>
    <n v="2500"/>
    <x v="1"/>
    <x v="1"/>
    <n v="3506.78"/>
  </r>
  <r>
    <n v="2502"/>
    <x v="0"/>
    <x v="0"/>
    <n v="267.69"/>
  </r>
  <r>
    <n v="2502"/>
    <x v="0"/>
    <x v="0"/>
    <n v="2307.2600000000002"/>
  </r>
  <r>
    <n v="2506"/>
    <x v="0"/>
    <x v="0"/>
    <n v="2610.56"/>
  </r>
  <r>
    <n v="2507"/>
    <x v="2"/>
    <x v="2"/>
    <n v="637.37"/>
  </r>
  <r>
    <n v="2508"/>
    <x v="0"/>
    <x v="0"/>
    <n v="232.16"/>
  </r>
  <r>
    <n v="2509"/>
    <x v="0"/>
    <x v="0"/>
    <n v="43.84"/>
  </r>
  <r>
    <n v="2512"/>
    <x v="0"/>
    <x v="0"/>
    <n v="141.74"/>
  </r>
  <r>
    <n v="2516"/>
    <x v="0"/>
    <x v="0"/>
    <n v="31.98"/>
  </r>
  <r>
    <n v="2520"/>
    <x v="0"/>
    <x v="0"/>
    <n v="77.47"/>
  </r>
  <r>
    <n v="2521"/>
    <x v="2"/>
    <x v="2"/>
    <n v="204.34"/>
  </r>
  <r>
    <n v="2522"/>
    <x v="2"/>
    <x v="2"/>
    <n v="746.91"/>
  </r>
  <r>
    <n v="2526"/>
    <x v="0"/>
    <x v="0"/>
    <n v="52.09"/>
  </r>
  <r>
    <n v="2527"/>
    <x v="0"/>
    <x v="0"/>
    <n v="1794.88"/>
  </r>
  <r>
    <n v="2530"/>
    <x v="2"/>
    <x v="2"/>
    <n v="765.04"/>
  </r>
  <r>
    <n v="2531"/>
    <x v="0"/>
    <x v="0"/>
    <n v="78.540000000000006"/>
  </r>
  <r>
    <n v="2534"/>
    <x v="2"/>
    <x v="2"/>
    <n v="605.1"/>
  </r>
  <r>
    <n v="2539"/>
    <x v="0"/>
    <x v="0"/>
    <n v="1346.32"/>
  </r>
  <r>
    <n v="2540"/>
    <x v="0"/>
    <x v="0"/>
    <n v="355.84"/>
  </r>
  <r>
    <n v="2543"/>
    <x v="1"/>
    <x v="1"/>
    <n v="292.18"/>
  </r>
  <r>
    <n v="2543"/>
    <x v="1"/>
    <x v="1"/>
    <n v="24.57"/>
  </r>
  <r>
    <n v="2545"/>
    <x v="2"/>
    <x v="2"/>
    <n v="658.62"/>
  </r>
  <r>
    <n v="2547"/>
    <x v="0"/>
    <x v="0"/>
    <n v="21.96"/>
  </r>
  <r>
    <n v="2548"/>
    <x v="2"/>
    <x v="2"/>
    <n v="1159.79"/>
  </r>
  <r>
    <n v="2548"/>
    <x v="2"/>
    <x v="2"/>
    <n v="33.020000000000003"/>
  </r>
  <r>
    <n v="2548"/>
    <x v="2"/>
    <x v="2"/>
    <n v="2273.1"/>
  </r>
  <r>
    <n v="2548"/>
    <x v="2"/>
    <x v="2"/>
    <n v="19.489999999999998"/>
  </r>
  <r>
    <n v="2548"/>
    <x v="2"/>
    <x v="2"/>
    <n v="5845.81"/>
  </r>
  <r>
    <n v="2549"/>
    <x v="0"/>
    <x v="0"/>
    <n v="633.85"/>
  </r>
  <r>
    <n v="2549"/>
    <x v="0"/>
    <x v="0"/>
    <n v="798.89"/>
  </r>
  <r>
    <n v="2549"/>
    <x v="0"/>
    <x v="0"/>
    <n v="133.19"/>
  </r>
  <r>
    <n v="2549"/>
    <x v="0"/>
    <x v="0"/>
    <n v="97.33"/>
  </r>
  <r>
    <n v="2551"/>
    <x v="2"/>
    <x v="2"/>
    <n v="1104.32"/>
  </r>
  <r>
    <n v="2553"/>
    <x v="0"/>
    <x v="0"/>
    <n v="149.80000000000001"/>
  </r>
  <r>
    <n v="2555"/>
    <x v="0"/>
    <x v="0"/>
    <n v="511.42"/>
  </r>
  <r>
    <n v="2555"/>
    <x v="0"/>
    <x v="0"/>
    <n v="958.46"/>
  </r>
  <r>
    <n v="2555"/>
    <x v="0"/>
    <x v="0"/>
    <n v="368.84"/>
  </r>
  <r>
    <n v="2561"/>
    <x v="1"/>
    <x v="1"/>
    <n v="30.86"/>
  </r>
  <r>
    <n v="2561"/>
    <x v="1"/>
    <x v="1"/>
    <n v="568.25"/>
  </r>
  <r>
    <n v="2561"/>
    <x v="1"/>
    <x v="1"/>
    <n v="126.66"/>
  </r>
  <r>
    <n v="2563"/>
    <x v="0"/>
    <x v="0"/>
    <n v="49.81"/>
  </r>
  <r>
    <n v="2570"/>
    <x v="0"/>
    <x v="0"/>
    <n v="2239.0300000000002"/>
  </r>
  <r>
    <n v="2570"/>
    <x v="0"/>
    <x v="0"/>
    <n v="38.409999999999997"/>
  </r>
  <r>
    <n v="2570"/>
    <x v="0"/>
    <x v="0"/>
    <n v="131.34"/>
  </r>
  <r>
    <n v="2570"/>
    <x v="0"/>
    <x v="0"/>
    <n v="106.57"/>
  </r>
  <r>
    <n v="2571"/>
    <x v="1"/>
    <x v="1"/>
    <n v="251.61"/>
  </r>
  <r>
    <n v="2571"/>
    <x v="1"/>
    <x v="1"/>
    <n v="287.99"/>
  </r>
  <r>
    <n v="2578"/>
    <x v="0"/>
    <x v="0"/>
    <n v="46.86"/>
  </r>
  <r>
    <n v="2578"/>
    <x v="0"/>
    <x v="0"/>
    <n v="269.54000000000002"/>
  </r>
  <r>
    <n v="2578"/>
    <x v="0"/>
    <x v="0"/>
    <n v="1030.51"/>
  </r>
  <r>
    <n v="2579"/>
    <x v="1"/>
    <x v="1"/>
    <n v="2026.91"/>
  </r>
  <r>
    <n v="2579"/>
    <x v="1"/>
    <x v="1"/>
    <n v="715.55"/>
  </r>
  <r>
    <n v="2583"/>
    <x v="2"/>
    <x v="2"/>
    <n v="45.63"/>
  </r>
  <r>
    <n v="2583"/>
    <x v="2"/>
    <x v="2"/>
    <n v="1608.11"/>
  </r>
  <r>
    <n v="2584"/>
    <x v="0"/>
    <x v="0"/>
    <n v="610.65"/>
  </r>
  <r>
    <n v="2587"/>
    <x v="0"/>
    <x v="0"/>
    <n v="699.24"/>
  </r>
  <r>
    <n v="2587"/>
    <x v="0"/>
    <x v="0"/>
    <n v="2346.0300000000002"/>
  </r>
  <r>
    <n v="2593"/>
    <x v="0"/>
    <x v="0"/>
    <n v="33.770000000000003"/>
  </r>
  <r>
    <n v="2593"/>
    <x v="0"/>
    <x v="0"/>
    <n v="172.79"/>
  </r>
  <r>
    <n v="2601"/>
    <x v="0"/>
    <x v="0"/>
    <n v="19.66"/>
  </r>
  <r>
    <n v="2603"/>
    <x v="2"/>
    <x v="2"/>
    <n v="31.71"/>
  </r>
  <r>
    <n v="2604"/>
    <x v="2"/>
    <x v="2"/>
    <n v="26.37"/>
  </r>
  <r>
    <n v="2610"/>
    <x v="0"/>
    <x v="0"/>
    <n v="53.44"/>
  </r>
  <r>
    <n v="2613"/>
    <x v="0"/>
    <x v="0"/>
    <n v="57.34"/>
  </r>
  <r>
    <n v="2616"/>
    <x v="0"/>
    <x v="0"/>
    <n v="65.69"/>
  </r>
  <r>
    <n v="2617"/>
    <x v="0"/>
    <x v="0"/>
    <n v="2748.21"/>
  </r>
  <r>
    <n v="2618"/>
    <x v="0"/>
    <x v="0"/>
    <n v="93.19"/>
  </r>
  <r>
    <n v="2618"/>
    <x v="0"/>
    <x v="0"/>
    <n v="363.37"/>
  </r>
  <r>
    <n v="2618"/>
    <x v="0"/>
    <x v="0"/>
    <n v="480.75"/>
  </r>
  <r>
    <n v="2618"/>
    <x v="0"/>
    <x v="0"/>
    <n v="925.19"/>
  </r>
  <r>
    <n v="2618"/>
    <x v="0"/>
    <x v="0"/>
    <n v="16.88"/>
  </r>
  <r>
    <n v="2618"/>
    <x v="0"/>
    <x v="0"/>
    <n v="2125.12"/>
  </r>
  <r>
    <n v="2619"/>
    <x v="0"/>
    <x v="0"/>
    <n v="45.05"/>
  </r>
  <r>
    <n v="2619"/>
    <x v="0"/>
    <x v="0"/>
    <n v="211.13"/>
  </r>
  <r>
    <n v="2620"/>
    <x v="0"/>
    <x v="0"/>
    <n v="25.39"/>
  </r>
  <r>
    <n v="2621"/>
    <x v="0"/>
    <x v="0"/>
    <n v="87.27"/>
  </r>
  <r>
    <n v="2626"/>
    <x v="0"/>
    <x v="0"/>
    <n v="455.77"/>
  </r>
  <r>
    <n v="2628"/>
    <x v="0"/>
    <x v="0"/>
    <n v="231.79"/>
  </r>
  <r>
    <n v="2630"/>
    <x v="1"/>
    <x v="1"/>
    <n v="69.89"/>
  </r>
  <r>
    <n v="2630"/>
    <x v="1"/>
    <x v="1"/>
    <n v="12.18"/>
  </r>
  <r>
    <n v="2630"/>
    <x v="1"/>
    <x v="1"/>
    <n v="950.43"/>
  </r>
  <r>
    <n v="2630"/>
    <x v="1"/>
    <x v="1"/>
    <n v="93.82"/>
  </r>
  <r>
    <n v="2638"/>
    <x v="2"/>
    <x v="2"/>
    <n v="152.54"/>
  </r>
  <r>
    <n v="2639"/>
    <x v="0"/>
    <x v="0"/>
    <n v="89.79"/>
  </r>
  <r>
    <n v="2647"/>
    <x v="0"/>
    <x v="0"/>
    <n v="26.31"/>
  </r>
  <r>
    <n v="2647"/>
    <x v="0"/>
    <x v="0"/>
    <n v="209.78"/>
  </r>
  <r>
    <n v="2649"/>
    <x v="2"/>
    <x v="2"/>
    <n v="17.829999999999998"/>
  </r>
  <r>
    <n v="2650"/>
    <x v="2"/>
    <x v="2"/>
    <n v="334.44"/>
  </r>
  <r>
    <n v="2652"/>
    <x v="0"/>
    <x v="0"/>
    <n v="302.33999999999997"/>
  </r>
  <r>
    <n v="2653"/>
    <x v="2"/>
    <x v="2"/>
    <n v="99.69"/>
  </r>
  <r>
    <n v="2653"/>
    <x v="2"/>
    <x v="2"/>
    <n v="152.49"/>
  </r>
  <r>
    <n v="2655"/>
    <x v="1"/>
    <x v="1"/>
    <n v="57.24"/>
  </r>
  <r>
    <n v="2655"/>
    <x v="1"/>
    <x v="1"/>
    <n v="824.7"/>
  </r>
  <r>
    <n v="2660"/>
    <x v="0"/>
    <x v="0"/>
    <n v="431.43"/>
  </r>
  <r>
    <n v="2667"/>
    <x v="0"/>
    <x v="0"/>
    <n v="2013.88"/>
  </r>
  <r>
    <n v="2667"/>
    <x v="0"/>
    <x v="0"/>
    <n v="201.32"/>
  </r>
  <r>
    <n v="2668"/>
    <x v="1"/>
    <x v="1"/>
    <n v="298.51"/>
  </r>
  <r>
    <n v="2668"/>
    <x v="1"/>
    <x v="1"/>
    <n v="78.08"/>
  </r>
  <r>
    <n v="2668"/>
    <x v="1"/>
    <x v="1"/>
    <n v="81.900000000000006"/>
  </r>
  <r>
    <n v="2670"/>
    <x v="0"/>
    <x v="0"/>
    <n v="2343.34"/>
  </r>
  <r>
    <n v="2670"/>
    <x v="0"/>
    <x v="0"/>
    <n v="267.83"/>
  </r>
  <r>
    <n v="2671"/>
    <x v="0"/>
    <x v="0"/>
    <n v="21.46"/>
  </r>
  <r>
    <n v="2677"/>
    <x v="1"/>
    <x v="1"/>
    <n v="61.87"/>
  </r>
  <r>
    <n v="2677"/>
    <x v="1"/>
    <x v="1"/>
    <n v="48.88"/>
  </r>
  <r>
    <n v="2684"/>
    <x v="0"/>
    <x v="0"/>
    <n v="21.56"/>
  </r>
  <r>
    <n v="2684"/>
    <x v="0"/>
    <x v="0"/>
    <n v="164.67"/>
  </r>
  <r>
    <n v="2684"/>
    <x v="0"/>
    <x v="0"/>
    <n v="72.739999999999995"/>
  </r>
  <r>
    <n v="2684"/>
    <x v="0"/>
    <x v="0"/>
    <n v="418.75"/>
  </r>
  <r>
    <n v="2684"/>
    <x v="0"/>
    <x v="0"/>
    <n v="469.59"/>
  </r>
  <r>
    <n v="2685"/>
    <x v="0"/>
    <x v="0"/>
    <n v="374.6"/>
  </r>
  <r>
    <n v="2689"/>
    <x v="0"/>
    <x v="0"/>
    <n v="894.64"/>
  </r>
  <r>
    <n v="2693"/>
    <x v="0"/>
    <x v="0"/>
    <n v="2642.48"/>
  </r>
  <r>
    <n v="2696"/>
    <x v="1"/>
    <x v="1"/>
    <n v="49.78"/>
  </r>
  <r>
    <n v="2697"/>
    <x v="1"/>
    <x v="1"/>
    <n v="16.62"/>
  </r>
  <r>
    <n v="2697"/>
    <x v="1"/>
    <x v="1"/>
    <n v="517.67999999999995"/>
  </r>
  <r>
    <n v="2699"/>
    <x v="0"/>
    <x v="0"/>
    <n v="118.57"/>
  </r>
  <r>
    <n v="2699"/>
    <x v="0"/>
    <x v="0"/>
    <n v="79.47"/>
  </r>
  <r>
    <n v="2704"/>
    <x v="0"/>
    <x v="0"/>
    <n v="627.28"/>
  </r>
  <r>
    <n v="2704"/>
    <x v="0"/>
    <x v="0"/>
    <n v="16.600000000000001"/>
  </r>
  <r>
    <n v="2709"/>
    <x v="0"/>
    <x v="0"/>
    <n v="2285.41"/>
  </r>
  <r>
    <n v="2709"/>
    <x v="0"/>
    <x v="0"/>
    <n v="513.52"/>
  </r>
  <r>
    <n v="2713"/>
    <x v="0"/>
    <x v="0"/>
    <n v="85.26"/>
  </r>
  <r>
    <n v="2713"/>
    <x v="0"/>
    <x v="0"/>
    <n v="37.89"/>
  </r>
  <r>
    <n v="2715"/>
    <x v="2"/>
    <x v="2"/>
    <n v="343.79"/>
  </r>
  <r>
    <n v="2718"/>
    <x v="0"/>
    <x v="0"/>
    <n v="188.09"/>
  </r>
  <r>
    <n v="2720"/>
    <x v="2"/>
    <x v="2"/>
    <n v="211.15"/>
  </r>
  <r>
    <n v="2724"/>
    <x v="0"/>
    <x v="0"/>
    <n v="6362.85"/>
  </r>
  <r>
    <n v="2724"/>
    <x v="0"/>
    <x v="0"/>
    <n v="2848.38"/>
  </r>
  <r>
    <n v="2725"/>
    <x v="0"/>
    <x v="0"/>
    <n v="236.83"/>
  </r>
  <r>
    <n v="2729"/>
    <x v="1"/>
    <x v="1"/>
    <n v="1944.87"/>
  </r>
  <r>
    <n v="2737"/>
    <x v="2"/>
    <x v="2"/>
    <n v="1599.96"/>
  </r>
  <r>
    <n v="2737"/>
    <x v="2"/>
    <x v="2"/>
    <n v="58.8"/>
  </r>
  <r>
    <n v="2738"/>
    <x v="2"/>
    <x v="2"/>
    <n v="120.47"/>
  </r>
  <r>
    <n v="2741"/>
    <x v="2"/>
    <x v="2"/>
    <n v="197.59"/>
  </r>
  <r>
    <n v="2745"/>
    <x v="1"/>
    <x v="1"/>
    <n v="33.04"/>
  </r>
  <r>
    <n v="2747"/>
    <x v="1"/>
    <x v="1"/>
    <n v="27.45"/>
  </r>
  <r>
    <n v="2747"/>
    <x v="1"/>
    <x v="1"/>
    <n v="5.9"/>
  </r>
  <r>
    <n v="2750"/>
    <x v="0"/>
    <x v="0"/>
    <n v="158.13"/>
  </r>
  <r>
    <n v="2760"/>
    <x v="0"/>
    <x v="0"/>
    <n v="163.01"/>
  </r>
  <r>
    <n v="2764"/>
    <x v="0"/>
    <x v="0"/>
    <n v="39.97"/>
  </r>
  <r>
    <n v="2765"/>
    <x v="0"/>
    <x v="0"/>
    <n v="137.76"/>
  </r>
  <r>
    <n v="2770"/>
    <x v="0"/>
    <x v="0"/>
    <n v="326.02999999999997"/>
  </r>
  <r>
    <n v="2771"/>
    <x v="0"/>
    <x v="0"/>
    <n v="89.91"/>
  </r>
  <r>
    <n v="2773"/>
    <x v="0"/>
    <x v="0"/>
    <n v="28.46"/>
  </r>
  <r>
    <n v="2775"/>
    <x v="2"/>
    <x v="2"/>
    <n v="266.39"/>
  </r>
  <r>
    <n v="2776"/>
    <x v="1"/>
    <x v="1"/>
    <n v="51.82"/>
  </r>
  <r>
    <n v="2776"/>
    <x v="1"/>
    <x v="1"/>
    <n v="394.1"/>
  </r>
  <r>
    <n v="2778"/>
    <x v="2"/>
    <x v="2"/>
    <n v="1029.96"/>
  </r>
  <r>
    <n v="2778"/>
    <x v="2"/>
    <x v="2"/>
    <n v="260"/>
  </r>
  <r>
    <n v="2779"/>
    <x v="2"/>
    <x v="2"/>
    <n v="288.67"/>
  </r>
  <r>
    <n v="2781"/>
    <x v="0"/>
    <x v="0"/>
    <n v="59.75"/>
  </r>
  <r>
    <n v="2781"/>
    <x v="0"/>
    <x v="0"/>
    <n v="14.76"/>
  </r>
  <r>
    <n v="2781"/>
    <x v="0"/>
    <x v="0"/>
    <n v="808.44"/>
  </r>
  <r>
    <n v="2787"/>
    <x v="2"/>
    <x v="2"/>
    <n v="67.41"/>
  </r>
  <r>
    <n v="2791"/>
    <x v="0"/>
    <x v="0"/>
    <n v="4.21"/>
  </r>
  <r>
    <n v="2794"/>
    <x v="0"/>
    <x v="0"/>
    <n v="87.85"/>
  </r>
  <r>
    <n v="2794"/>
    <x v="0"/>
    <x v="0"/>
    <n v="7429.63"/>
  </r>
  <r>
    <n v="2795"/>
    <x v="0"/>
    <x v="0"/>
    <n v="224.29"/>
  </r>
  <r>
    <n v="2795"/>
    <x v="0"/>
    <x v="0"/>
    <n v="51.2"/>
  </r>
  <r>
    <n v="2795"/>
    <x v="0"/>
    <x v="0"/>
    <n v="408.66"/>
  </r>
  <r>
    <n v="2796"/>
    <x v="0"/>
    <x v="0"/>
    <n v="122.93"/>
  </r>
  <r>
    <n v="2797"/>
    <x v="2"/>
    <x v="2"/>
    <n v="32.659999999999997"/>
  </r>
  <r>
    <n v="2797"/>
    <x v="2"/>
    <x v="2"/>
    <n v="22.82"/>
  </r>
  <r>
    <n v="2801"/>
    <x v="0"/>
    <x v="0"/>
    <n v="188.66"/>
  </r>
  <r>
    <n v="2803"/>
    <x v="2"/>
    <x v="2"/>
    <n v="1845.23"/>
  </r>
  <r>
    <n v="2803"/>
    <x v="2"/>
    <x v="2"/>
    <n v="126.9"/>
  </r>
  <r>
    <n v="2813"/>
    <x v="0"/>
    <x v="0"/>
    <n v="73.180000000000007"/>
  </r>
  <r>
    <n v="2817"/>
    <x v="0"/>
    <x v="0"/>
    <n v="8.82"/>
  </r>
  <r>
    <n v="2817"/>
    <x v="0"/>
    <x v="0"/>
    <n v="5976.09"/>
  </r>
  <r>
    <n v="2820"/>
    <x v="2"/>
    <x v="2"/>
    <n v="100.38"/>
  </r>
  <r>
    <n v="2820"/>
    <x v="2"/>
    <x v="2"/>
    <n v="66.319999999999993"/>
  </r>
  <r>
    <n v="2823"/>
    <x v="0"/>
    <x v="0"/>
    <n v="612.25"/>
  </r>
  <r>
    <n v="2825"/>
    <x v="2"/>
    <x v="2"/>
    <n v="2016.32"/>
  </r>
  <r>
    <n v="2825"/>
    <x v="2"/>
    <x v="2"/>
    <n v="313.63"/>
  </r>
  <r>
    <n v="2828"/>
    <x v="0"/>
    <x v="0"/>
    <n v="397.17"/>
  </r>
  <r>
    <n v="2828"/>
    <x v="0"/>
    <x v="0"/>
    <n v="1178.32"/>
  </r>
  <r>
    <n v="2833"/>
    <x v="1"/>
    <x v="1"/>
    <n v="55.68"/>
  </r>
  <r>
    <n v="2833"/>
    <x v="1"/>
    <x v="1"/>
    <n v="253.87"/>
  </r>
  <r>
    <n v="2837"/>
    <x v="2"/>
    <x v="2"/>
    <n v="5880.46"/>
  </r>
  <r>
    <n v="2837"/>
    <x v="2"/>
    <x v="2"/>
    <n v="577.25"/>
  </r>
  <r>
    <n v="2840"/>
    <x v="0"/>
    <x v="0"/>
    <n v="4075.18"/>
  </r>
  <r>
    <n v="2840"/>
    <x v="0"/>
    <x v="0"/>
    <n v="1798.23"/>
  </r>
  <r>
    <n v="2840"/>
    <x v="0"/>
    <x v="0"/>
    <n v="727.2"/>
  </r>
  <r>
    <n v="2840"/>
    <x v="0"/>
    <x v="0"/>
    <n v="6173.42"/>
  </r>
  <r>
    <n v="2847"/>
    <x v="0"/>
    <x v="0"/>
    <n v="1553.7"/>
  </r>
  <r>
    <n v="2847"/>
    <x v="0"/>
    <x v="0"/>
    <n v="248.84"/>
  </r>
  <r>
    <n v="2847"/>
    <x v="0"/>
    <x v="0"/>
    <n v="7.21"/>
  </r>
  <r>
    <n v="2848"/>
    <x v="2"/>
    <x v="2"/>
    <n v="77.42"/>
  </r>
  <r>
    <n v="2851"/>
    <x v="2"/>
    <x v="2"/>
    <n v="51.03"/>
  </r>
  <r>
    <n v="2855"/>
    <x v="0"/>
    <x v="0"/>
    <n v="4935.22"/>
  </r>
  <r>
    <n v="2855"/>
    <x v="0"/>
    <x v="0"/>
    <n v="224.12"/>
  </r>
  <r>
    <n v="2855"/>
    <x v="0"/>
    <x v="0"/>
    <n v="28.2"/>
  </r>
  <r>
    <n v="2858"/>
    <x v="0"/>
    <x v="0"/>
    <n v="140.30000000000001"/>
  </r>
  <r>
    <n v="2858"/>
    <x v="0"/>
    <x v="0"/>
    <n v="71.55"/>
  </r>
  <r>
    <n v="2858"/>
    <x v="0"/>
    <x v="0"/>
    <n v="905.4"/>
  </r>
  <r>
    <n v="2858"/>
    <x v="0"/>
    <x v="0"/>
    <n v="17.59"/>
  </r>
  <r>
    <n v="2859"/>
    <x v="0"/>
    <x v="0"/>
    <n v="141.54"/>
  </r>
  <r>
    <n v="2861"/>
    <x v="2"/>
    <x v="2"/>
    <n v="243.86"/>
  </r>
  <r>
    <n v="2862"/>
    <x v="1"/>
    <x v="1"/>
    <n v="159.51"/>
  </r>
  <r>
    <n v="2865"/>
    <x v="1"/>
    <x v="1"/>
    <n v="1838.85"/>
  </r>
  <r>
    <n v="2865"/>
    <x v="1"/>
    <x v="1"/>
    <n v="25.31"/>
  </r>
  <r>
    <n v="2867"/>
    <x v="2"/>
    <x v="2"/>
    <n v="369.78"/>
  </r>
  <r>
    <n v="2868"/>
    <x v="0"/>
    <x v="0"/>
    <n v="17.62"/>
  </r>
  <r>
    <n v="2868"/>
    <x v="0"/>
    <x v="0"/>
    <n v="80.58"/>
  </r>
  <r>
    <n v="2868"/>
    <x v="0"/>
    <x v="0"/>
    <n v="57.14"/>
  </r>
  <r>
    <n v="2873"/>
    <x v="0"/>
    <x v="0"/>
    <n v="498.31"/>
  </r>
  <r>
    <n v="2873"/>
    <x v="0"/>
    <x v="0"/>
    <n v="9580"/>
  </r>
  <r>
    <n v="2874"/>
    <x v="0"/>
    <x v="0"/>
    <n v="45.28"/>
  </r>
  <r>
    <n v="2874"/>
    <x v="0"/>
    <x v="0"/>
    <n v="13.57"/>
  </r>
  <r>
    <n v="2874"/>
    <x v="0"/>
    <x v="0"/>
    <n v="57.41"/>
  </r>
  <r>
    <n v="2877"/>
    <x v="2"/>
    <x v="2"/>
    <n v="2809.87"/>
  </r>
  <r>
    <n v="2878"/>
    <x v="2"/>
    <x v="2"/>
    <n v="79.930000000000007"/>
  </r>
  <r>
    <n v="2880"/>
    <x v="0"/>
    <x v="0"/>
    <n v="873.18"/>
  </r>
  <r>
    <n v="2880"/>
    <x v="0"/>
    <x v="0"/>
    <n v="97.96"/>
  </r>
  <r>
    <n v="2882"/>
    <x v="0"/>
    <x v="0"/>
    <n v="134.38"/>
  </r>
  <r>
    <n v="2882"/>
    <x v="0"/>
    <x v="0"/>
    <n v="73.099999999999994"/>
  </r>
  <r>
    <n v="2882"/>
    <x v="0"/>
    <x v="0"/>
    <n v="47.95"/>
  </r>
  <r>
    <n v="2882"/>
    <x v="0"/>
    <x v="0"/>
    <n v="76.77"/>
  </r>
  <r>
    <n v="2882"/>
    <x v="0"/>
    <x v="0"/>
    <n v="2115.06"/>
  </r>
  <r>
    <n v="2882"/>
    <x v="0"/>
    <x v="0"/>
    <n v="29.99"/>
  </r>
  <r>
    <n v="2882"/>
    <x v="0"/>
    <x v="0"/>
    <n v="837.57"/>
  </r>
  <r>
    <n v="2882"/>
    <x v="0"/>
    <x v="0"/>
    <n v="56.22"/>
  </r>
  <r>
    <n v="2883"/>
    <x v="0"/>
    <x v="0"/>
    <n v="758.97"/>
  </r>
  <r>
    <n v="2884"/>
    <x v="2"/>
    <x v="2"/>
    <n v="84.44"/>
  </r>
  <r>
    <n v="2884"/>
    <x v="2"/>
    <x v="2"/>
    <n v="79.02"/>
  </r>
  <r>
    <n v="2885"/>
    <x v="1"/>
    <x v="1"/>
    <n v="25.45"/>
  </r>
  <r>
    <n v="2886"/>
    <x v="0"/>
    <x v="0"/>
    <n v="110.72"/>
  </r>
  <r>
    <n v="2886"/>
    <x v="0"/>
    <x v="0"/>
    <n v="1300.54"/>
  </r>
  <r>
    <n v="2886"/>
    <x v="0"/>
    <x v="0"/>
    <n v="38.06"/>
  </r>
  <r>
    <n v="2892"/>
    <x v="1"/>
    <x v="1"/>
    <n v="1263.3499999999999"/>
  </r>
  <r>
    <n v="2893"/>
    <x v="0"/>
    <x v="0"/>
    <n v="48.25"/>
  </r>
  <r>
    <n v="2896"/>
    <x v="1"/>
    <x v="1"/>
    <n v="38.54"/>
  </r>
  <r>
    <n v="2896"/>
    <x v="1"/>
    <x v="1"/>
    <n v="1483.16"/>
  </r>
  <r>
    <n v="2897"/>
    <x v="2"/>
    <x v="2"/>
    <n v="243.24"/>
  </r>
  <r>
    <n v="2897"/>
    <x v="2"/>
    <x v="2"/>
    <n v="471.21"/>
  </r>
  <r>
    <n v="2903"/>
    <x v="1"/>
    <x v="1"/>
    <n v="36.58"/>
  </r>
  <r>
    <n v="2908"/>
    <x v="0"/>
    <x v="0"/>
    <n v="182.61"/>
  </r>
  <r>
    <n v="2908"/>
    <x v="0"/>
    <x v="0"/>
    <n v="2376.12"/>
  </r>
  <r>
    <n v="2908"/>
    <x v="0"/>
    <x v="0"/>
    <n v="6938.19"/>
  </r>
  <r>
    <n v="2908"/>
    <x v="0"/>
    <x v="0"/>
    <n v="20.22"/>
  </r>
  <r>
    <n v="2912"/>
    <x v="0"/>
    <x v="0"/>
    <n v="1548.97"/>
  </r>
  <r>
    <n v="2912"/>
    <x v="0"/>
    <x v="0"/>
    <n v="14.85"/>
  </r>
  <r>
    <n v="2920"/>
    <x v="2"/>
    <x v="2"/>
    <n v="31.24"/>
  </r>
  <r>
    <n v="2923"/>
    <x v="0"/>
    <x v="0"/>
    <n v="74.77"/>
  </r>
  <r>
    <n v="2924"/>
    <x v="1"/>
    <x v="1"/>
    <n v="127.81"/>
  </r>
  <r>
    <n v="2924"/>
    <x v="1"/>
    <x v="1"/>
    <n v="40.299999999999997"/>
  </r>
  <r>
    <n v="2928"/>
    <x v="0"/>
    <x v="0"/>
    <n v="111.88"/>
  </r>
  <r>
    <n v="2928"/>
    <x v="0"/>
    <x v="0"/>
    <n v="8.41"/>
  </r>
  <r>
    <n v="2931"/>
    <x v="0"/>
    <x v="0"/>
    <n v="104.95"/>
  </r>
  <r>
    <n v="2932"/>
    <x v="0"/>
    <x v="0"/>
    <n v="166.59"/>
  </r>
  <r>
    <n v="2935"/>
    <x v="0"/>
    <x v="0"/>
    <n v="1300.81"/>
  </r>
  <r>
    <n v="2938"/>
    <x v="0"/>
    <x v="0"/>
    <n v="67.86"/>
  </r>
  <r>
    <n v="2941"/>
    <x v="0"/>
    <x v="0"/>
    <n v="747.28"/>
  </r>
  <r>
    <n v="2944"/>
    <x v="0"/>
    <x v="0"/>
    <n v="3127.69"/>
  </r>
  <r>
    <n v="2947"/>
    <x v="0"/>
    <x v="0"/>
    <n v="41.82"/>
  </r>
  <r>
    <n v="2951"/>
    <x v="0"/>
    <x v="0"/>
    <n v="2875.72"/>
  </r>
  <r>
    <n v="2951"/>
    <x v="0"/>
    <x v="0"/>
    <n v="2427.1799999999998"/>
  </r>
  <r>
    <n v="2952"/>
    <x v="0"/>
    <x v="0"/>
    <n v="434.85"/>
  </r>
  <r>
    <n v="2954"/>
    <x v="1"/>
    <x v="1"/>
    <n v="19.16"/>
  </r>
  <r>
    <n v="2957"/>
    <x v="0"/>
    <x v="0"/>
    <n v="1959.88"/>
  </r>
  <r>
    <n v="2958"/>
    <x v="2"/>
    <x v="2"/>
    <n v="710.16"/>
  </r>
  <r>
    <n v="2960"/>
    <x v="0"/>
    <x v="0"/>
    <n v="72.77"/>
  </r>
  <r>
    <n v="2962"/>
    <x v="0"/>
    <x v="0"/>
    <n v="57.7"/>
  </r>
  <r>
    <n v="2963"/>
    <x v="0"/>
    <x v="0"/>
    <n v="974.14"/>
  </r>
  <r>
    <n v="2964"/>
    <x v="0"/>
    <x v="0"/>
    <n v="74.23"/>
  </r>
  <r>
    <n v="2968"/>
    <x v="0"/>
    <x v="0"/>
    <n v="627.19000000000005"/>
  </r>
  <r>
    <n v="2968"/>
    <x v="0"/>
    <x v="0"/>
    <n v="2233.46"/>
  </r>
  <r>
    <n v="2968"/>
    <x v="0"/>
    <x v="0"/>
    <n v="1059.3800000000001"/>
  </r>
  <r>
    <n v="2973"/>
    <x v="2"/>
    <x v="2"/>
    <n v="39.36"/>
  </r>
  <r>
    <n v="2973"/>
    <x v="2"/>
    <x v="2"/>
    <n v="379.72"/>
  </r>
  <r>
    <n v="2973"/>
    <x v="2"/>
    <x v="2"/>
    <n v="272.86"/>
  </r>
  <r>
    <n v="2976"/>
    <x v="2"/>
    <x v="2"/>
    <n v="878.34"/>
  </r>
  <r>
    <n v="2979"/>
    <x v="0"/>
    <x v="0"/>
    <n v="676.57"/>
  </r>
  <r>
    <n v="2979"/>
    <x v="0"/>
    <x v="0"/>
    <n v="94.97"/>
  </r>
  <r>
    <n v="2979"/>
    <x v="0"/>
    <x v="0"/>
    <n v="267.2"/>
  </r>
  <r>
    <n v="2979"/>
    <x v="0"/>
    <x v="0"/>
    <n v="86.79"/>
  </r>
  <r>
    <n v="2980"/>
    <x v="0"/>
    <x v="0"/>
    <n v="6.97"/>
  </r>
  <r>
    <n v="2980"/>
    <x v="0"/>
    <x v="0"/>
    <n v="186.19"/>
  </r>
  <r>
    <n v="2980"/>
    <x v="0"/>
    <x v="0"/>
    <n v="1227.94"/>
  </r>
  <r>
    <n v="2980"/>
    <x v="0"/>
    <x v="0"/>
    <n v="952.26"/>
  </r>
  <r>
    <n v="2987"/>
    <x v="1"/>
    <x v="1"/>
    <n v="5062.49"/>
  </r>
  <r>
    <n v="2987"/>
    <x v="1"/>
    <x v="1"/>
    <n v="100.59"/>
  </r>
  <r>
    <n v="2991"/>
    <x v="0"/>
    <x v="0"/>
    <n v="598.38"/>
  </r>
  <r>
    <n v="2992"/>
    <x v="0"/>
    <x v="0"/>
    <n v="7.2"/>
  </r>
  <r>
    <n v="2999"/>
    <x v="0"/>
    <x v="0"/>
    <n v="241.97"/>
  </r>
  <r>
    <n v="3000"/>
    <x v="0"/>
    <x v="0"/>
    <n v="120.81"/>
  </r>
  <r>
    <n v="3001"/>
    <x v="0"/>
    <x v="0"/>
    <n v="41.4"/>
  </r>
  <r>
    <n v="3003"/>
    <x v="2"/>
    <x v="2"/>
    <n v="18.59"/>
  </r>
  <r>
    <n v="3004"/>
    <x v="0"/>
    <x v="0"/>
    <n v="58.83"/>
  </r>
  <r>
    <n v="3004"/>
    <x v="0"/>
    <x v="0"/>
    <n v="1557.66"/>
  </r>
  <r>
    <n v="3005"/>
    <x v="0"/>
    <x v="0"/>
    <n v="818.81"/>
  </r>
  <r>
    <n v="3006"/>
    <x v="0"/>
    <x v="0"/>
    <n v="44.24"/>
  </r>
  <r>
    <n v="3006"/>
    <x v="0"/>
    <x v="0"/>
    <n v="12.15"/>
  </r>
  <r>
    <n v="3008"/>
    <x v="0"/>
    <x v="0"/>
    <n v="288.42"/>
  </r>
  <r>
    <n v="3008"/>
    <x v="0"/>
    <x v="0"/>
    <n v="119.78"/>
  </r>
  <r>
    <n v="3011"/>
    <x v="0"/>
    <x v="0"/>
    <n v="1867.04"/>
  </r>
  <r>
    <n v="3011"/>
    <x v="0"/>
    <x v="0"/>
    <n v="537.79999999999995"/>
  </r>
  <r>
    <n v="3011"/>
    <x v="0"/>
    <x v="0"/>
    <n v="366.26"/>
  </r>
  <r>
    <n v="3011"/>
    <x v="0"/>
    <x v="0"/>
    <n v="157.99"/>
  </r>
  <r>
    <n v="3012"/>
    <x v="0"/>
    <x v="0"/>
    <n v="1212.8800000000001"/>
  </r>
  <r>
    <n v="3012"/>
    <x v="0"/>
    <x v="0"/>
    <n v="125.19"/>
  </r>
  <r>
    <n v="3012"/>
    <x v="0"/>
    <x v="0"/>
    <n v="27.63"/>
  </r>
  <r>
    <n v="3017"/>
    <x v="0"/>
    <x v="0"/>
    <n v="31.21"/>
  </r>
  <r>
    <n v="3017"/>
    <x v="0"/>
    <x v="0"/>
    <n v="128.13"/>
  </r>
  <r>
    <n v="3035"/>
    <x v="0"/>
    <x v="0"/>
    <n v="464.94"/>
  </r>
  <r>
    <n v="3035"/>
    <x v="0"/>
    <x v="0"/>
    <n v="7360.2"/>
  </r>
  <r>
    <n v="3036"/>
    <x v="1"/>
    <x v="1"/>
    <n v="89.06"/>
  </r>
  <r>
    <n v="3036"/>
    <x v="1"/>
    <x v="1"/>
    <n v="134.97"/>
  </r>
  <r>
    <n v="3036"/>
    <x v="1"/>
    <x v="1"/>
    <n v="66.739999999999995"/>
  </r>
  <r>
    <n v="3036"/>
    <x v="1"/>
    <x v="1"/>
    <n v="1282.67"/>
  </r>
  <r>
    <n v="3041"/>
    <x v="2"/>
    <x v="2"/>
    <n v="116.92"/>
  </r>
  <r>
    <n v="3041"/>
    <x v="2"/>
    <x v="2"/>
    <n v="332.16"/>
  </r>
  <r>
    <n v="3042"/>
    <x v="0"/>
    <x v="0"/>
    <n v="147.62"/>
  </r>
  <r>
    <n v="3045"/>
    <x v="0"/>
    <x v="0"/>
    <n v="48.32"/>
  </r>
  <r>
    <n v="3046"/>
    <x v="1"/>
    <x v="1"/>
    <n v="511.57"/>
  </r>
  <r>
    <n v="3048"/>
    <x v="1"/>
    <x v="1"/>
    <n v="8.65"/>
  </r>
  <r>
    <n v="3053"/>
    <x v="2"/>
    <x v="2"/>
    <n v="215.25"/>
  </r>
  <r>
    <n v="3063"/>
    <x v="2"/>
    <x v="2"/>
    <n v="1358.02"/>
  </r>
  <r>
    <n v="3063"/>
    <x v="2"/>
    <x v="2"/>
    <n v="358.84"/>
  </r>
  <r>
    <n v="3063"/>
    <x v="2"/>
    <x v="2"/>
    <n v="3527.82"/>
  </r>
  <r>
    <n v="3064"/>
    <x v="0"/>
    <x v="0"/>
    <n v="4698.21"/>
  </r>
  <r>
    <n v="3067"/>
    <x v="1"/>
    <x v="1"/>
    <n v="43.08"/>
  </r>
  <r>
    <n v="3069"/>
    <x v="1"/>
    <x v="1"/>
    <n v="258.93"/>
  </r>
  <r>
    <n v="3069"/>
    <x v="1"/>
    <x v="1"/>
    <n v="102.54"/>
  </r>
  <r>
    <n v="3069"/>
    <x v="1"/>
    <x v="1"/>
    <n v="396.19"/>
  </r>
  <r>
    <n v="3075"/>
    <x v="1"/>
    <x v="1"/>
    <n v="2230.12"/>
  </r>
  <r>
    <n v="3076"/>
    <x v="1"/>
    <x v="1"/>
    <n v="34.409999999999997"/>
  </r>
  <r>
    <n v="3077"/>
    <x v="2"/>
    <x v="2"/>
    <n v="157.27000000000001"/>
  </r>
  <r>
    <n v="3078"/>
    <x v="0"/>
    <x v="0"/>
    <n v="110.75"/>
  </r>
  <r>
    <n v="3078"/>
    <x v="0"/>
    <x v="0"/>
    <n v="1013.84"/>
  </r>
  <r>
    <n v="3079"/>
    <x v="2"/>
    <x v="2"/>
    <n v="91.39"/>
  </r>
  <r>
    <n v="3079"/>
    <x v="2"/>
    <x v="2"/>
    <n v="885.65"/>
  </r>
  <r>
    <n v="3079"/>
    <x v="2"/>
    <x v="2"/>
    <n v="202.29"/>
  </r>
  <r>
    <n v="3079"/>
    <x v="2"/>
    <x v="2"/>
    <n v="168.71"/>
  </r>
  <r>
    <n v="3079"/>
    <x v="2"/>
    <x v="2"/>
    <n v="199.76"/>
  </r>
  <r>
    <n v="3079"/>
    <x v="2"/>
    <x v="2"/>
    <n v="56.68"/>
  </r>
  <r>
    <n v="3079"/>
    <x v="2"/>
    <x v="2"/>
    <n v="273.33999999999997"/>
  </r>
  <r>
    <n v="3084"/>
    <x v="2"/>
    <x v="2"/>
    <n v="9280.7199999999993"/>
  </r>
  <r>
    <n v="3084"/>
    <x v="2"/>
    <x v="2"/>
    <n v="1348.83"/>
  </r>
  <r>
    <n v="3084"/>
    <x v="2"/>
    <x v="2"/>
    <n v="377"/>
  </r>
  <r>
    <n v="3086"/>
    <x v="2"/>
    <x v="2"/>
    <n v="42.99"/>
  </r>
  <r>
    <n v="3089"/>
    <x v="0"/>
    <x v="0"/>
    <n v="6600.63"/>
  </r>
  <r>
    <n v="3095"/>
    <x v="0"/>
    <x v="0"/>
    <n v="1811.99"/>
  </r>
  <r>
    <n v="3096"/>
    <x v="0"/>
    <x v="0"/>
    <n v="320.75"/>
  </r>
  <r>
    <n v="3096"/>
    <x v="0"/>
    <x v="0"/>
    <n v="1824.33"/>
  </r>
  <r>
    <n v="3096"/>
    <x v="0"/>
    <x v="0"/>
    <n v="66.319999999999993"/>
  </r>
  <r>
    <n v="3096"/>
    <x v="0"/>
    <x v="0"/>
    <n v="18.75"/>
  </r>
  <r>
    <n v="3098"/>
    <x v="0"/>
    <x v="0"/>
    <n v="188.51"/>
  </r>
  <r>
    <n v="3098"/>
    <x v="0"/>
    <x v="0"/>
    <n v="31.18"/>
  </r>
  <r>
    <n v="3098"/>
    <x v="0"/>
    <x v="0"/>
    <n v="6720.88"/>
  </r>
  <r>
    <n v="3100"/>
    <x v="2"/>
    <x v="2"/>
    <n v="102.21"/>
  </r>
  <r>
    <n v="3105"/>
    <x v="0"/>
    <x v="0"/>
    <n v="2331.9"/>
  </r>
  <r>
    <n v="3105"/>
    <x v="0"/>
    <x v="0"/>
    <n v="27.47"/>
  </r>
  <r>
    <n v="3105"/>
    <x v="0"/>
    <x v="0"/>
    <n v="261.33999999999997"/>
  </r>
  <r>
    <n v="3106"/>
    <x v="0"/>
    <x v="0"/>
    <n v="237.8"/>
  </r>
  <r>
    <n v="3106"/>
    <x v="0"/>
    <x v="0"/>
    <n v="35.97"/>
  </r>
  <r>
    <n v="3106"/>
    <x v="0"/>
    <x v="0"/>
    <n v="14.53"/>
  </r>
  <r>
    <n v="3113"/>
    <x v="0"/>
    <x v="0"/>
    <n v="1277.49"/>
  </r>
  <r>
    <n v="3113"/>
    <x v="0"/>
    <x v="0"/>
    <n v="14.2"/>
  </r>
  <r>
    <n v="3113"/>
    <x v="0"/>
    <x v="0"/>
    <n v="614.99"/>
  </r>
  <r>
    <n v="3119"/>
    <x v="1"/>
    <x v="1"/>
    <n v="279.01"/>
  </r>
  <r>
    <n v="3120"/>
    <x v="0"/>
    <x v="0"/>
    <n v="134.09"/>
  </r>
  <r>
    <n v="3123"/>
    <x v="0"/>
    <x v="0"/>
    <n v="28.46"/>
  </r>
  <r>
    <n v="3124"/>
    <x v="0"/>
    <x v="0"/>
    <n v="2291.39"/>
  </r>
  <r>
    <n v="3125"/>
    <x v="2"/>
    <x v="2"/>
    <n v="58.5"/>
  </r>
  <r>
    <n v="3128"/>
    <x v="0"/>
    <x v="0"/>
    <n v="131.62"/>
  </r>
  <r>
    <n v="3132"/>
    <x v="1"/>
    <x v="1"/>
    <n v="121.46"/>
  </r>
  <r>
    <n v="3132"/>
    <x v="1"/>
    <x v="1"/>
    <n v="79.61"/>
  </r>
  <r>
    <n v="3133"/>
    <x v="0"/>
    <x v="0"/>
    <n v="61.1"/>
  </r>
  <r>
    <n v="3133"/>
    <x v="0"/>
    <x v="0"/>
    <n v="193.81"/>
  </r>
  <r>
    <n v="3133"/>
    <x v="0"/>
    <x v="0"/>
    <n v="52.1"/>
  </r>
  <r>
    <n v="3133"/>
    <x v="0"/>
    <x v="0"/>
    <n v="608.80999999999995"/>
  </r>
  <r>
    <n v="3133"/>
    <x v="0"/>
    <x v="0"/>
    <n v="808.61"/>
  </r>
  <r>
    <n v="3133"/>
    <x v="0"/>
    <x v="0"/>
    <n v="55.08"/>
  </r>
  <r>
    <n v="3136"/>
    <x v="1"/>
    <x v="1"/>
    <n v="145.12"/>
  </r>
  <r>
    <n v="3137"/>
    <x v="0"/>
    <x v="0"/>
    <n v="94.27"/>
  </r>
  <r>
    <n v="3138"/>
    <x v="0"/>
    <x v="0"/>
    <n v="82.21"/>
  </r>
  <r>
    <n v="3139"/>
    <x v="1"/>
    <x v="1"/>
    <n v="417.47"/>
  </r>
  <r>
    <n v="314"/>
    <x v="0"/>
    <x v="0"/>
    <n v="735.7"/>
  </r>
  <r>
    <n v="314"/>
    <x v="0"/>
    <x v="0"/>
    <n v="225.59"/>
  </r>
  <r>
    <n v="314"/>
    <x v="0"/>
    <x v="0"/>
    <n v="284.33999999999997"/>
  </r>
  <r>
    <n v="314"/>
    <x v="0"/>
    <x v="0"/>
    <n v="66.900000000000006"/>
  </r>
  <r>
    <n v="314"/>
    <x v="0"/>
    <x v="0"/>
    <n v="43.13"/>
  </r>
  <r>
    <n v="314"/>
    <x v="0"/>
    <x v="0"/>
    <n v="11.21"/>
  </r>
  <r>
    <n v="314"/>
    <x v="0"/>
    <x v="0"/>
    <n v="89.76"/>
  </r>
  <r>
    <n v="3151"/>
    <x v="1"/>
    <x v="1"/>
    <n v="1913.84"/>
  </r>
  <r>
    <n v="3151"/>
    <x v="1"/>
    <x v="1"/>
    <n v="2692.12"/>
  </r>
  <r>
    <n v="3151"/>
    <x v="1"/>
    <x v="1"/>
    <n v="762.38"/>
  </r>
  <r>
    <n v="3151"/>
    <x v="1"/>
    <x v="1"/>
    <n v="8.77"/>
  </r>
  <r>
    <n v="3151"/>
    <x v="1"/>
    <x v="1"/>
    <n v="20.87"/>
  </r>
  <r>
    <n v="3151"/>
    <x v="1"/>
    <x v="1"/>
    <n v="25.7"/>
  </r>
  <r>
    <n v="3151"/>
    <x v="1"/>
    <x v="1"/>
    <n v="229.57"/>
  </r>
  <r>
    <n v="3154"/>
    <x v="2"/>
    <x v="2"/>
    <n v="893.53"/>
  </r>
  <r>
    <n v="3154"/>
    <x v="2"/>
    <x v="2"/>
    <n v="514.79"/>
  </r>
  <r>
    <n v="3154"/>
    <x v="2"/>
    <x v="2"/>
    <n v="2053.6"/>
  </r>
  <r>
    <n v="3155"/>
    <x v="0"/>
    <x v="0"/>
    <n v="14.65"/>
  </r>
  <r>
    <n v="3155"/>
    <x v="0"/>
    <x v="0"/>
    <n v="312.58999999999997"/>
  </r>
  <r>
    <n v="3155"/>
    <x v="0"/>
    <x v="0"/>
    <n v="64.400000000000006"/>
  </r>
  <r>
    <n v="3155"/>
    <x v="0"/>
    <x v="0"/>
    <n v="193.59"/>
  </r>
  <r>
    <n v="3167"/>
    <x v="1"/>
    <x v="1"/>
    <n v="453.62"/>
  </r>
  <r>
    <n v="3167"/>
    <x v="1"/>
    <x v="1"/>
    <n v="929.57"/>
  </r>
  <r>
    <n v="3167"/>
    <x v="1"/>
    <x v="1"/>
    <n v="152.05000000000001"/>
  </r>
  <r>
    <n v="3169"/>
    <x v="0"/>
    <x v="0"/>
    <n v="49.1"/>
  </r>
  <r>
    <n v="3170"/>
    <x v="0"/>
    <x v="0"/>
    <n v="246.44"/>
  </r>
  <r>
    <n v="3176"/>
    <x v="2"/>
    <x v="2"/>
    <n v="575.07000000000005"/>
  </r>
  <r>
    <n v="3176"/>
    <x v="2"/>
    <x v="2"/>
    <n v="1781.66"/>
  </r>
  <r>
    <n v="3176"/>
    <x v="2"/>
    <x v="2"/>
    <n v="940.64"/>
  </r>
  <r>
    <n v="3177"/>
    <x v="1"/>
    <x v="1"/>
    <n v="439.27"/>
  </r>
  <r>
    <n v="3177"/>
    <x v="1"/>
    <x v="1"/>
    <n v="42.46"/>
  </r>
  <r>
    <n v="3179"/>
    <x v="0"/>
    <x v="0"/>
    <n v="314.06"/>
  </r>
  <r>
    <n v="3187"/>
    <x v="1"/>
    <x v="1"/>
    <n v="1009.99"/>
  </r>
  <r>
    <n v="3191"/>
    <x v="2"/>
    <x v="2"/>
    <n v="92.16"/>
  </r>
  <r>
    <n v="3191"/>
    <x v="2"/>
    <x v="2"/>
    <n v="2589.0100000000002"/>
  </r>
  <r>
    <n v="3194"/>
    <x v="0"/>
    <x v="0"/>
    <n v="1893.93"/>
  </r>
  <r>
    <n v="3194"/>
    <x v="0"/>
    <x v="0"/>
    <n v="107.95"/>
  </r>
  <r>
    <n v="3196"/>
    <x v="2"/>
    <x v="2"/>
    <n v="1714.93"/>
  </r>
  <r>
    <n v="3197"/>
    <x v="2"/>
    <x v="2"/>
    <n v="1494.63"/>
  </r>
  <r>
    <n v="3205"/>
    <x v="0"/>
    <x v="0"/>
    <n v="127.83"/>
  </r>
  <r>
    <n v="3206"/>
    <x v="2"/>
    <x v="2"/>
    <n v="289.88"/>
  </r>
  <r>
    <n v="3206"/>
    <x v="2"/>
    <x v="2"/>
    <n v="414.49"/>
  </r>
  <r>
    <n v="3206"/>
    <x v="2"/>
    <x v="2"/>
    <n v="469.69"/>
  </r>
  <r>
    <n v="3209"/>
    <x v="2"/>
    <x v="2"/>
    <n v="8585.67"/>
  </r>
  <r>
    <n v="3211"/>
    <x v="0"/>
    <x v="0"/>
    <n v="1700.38"/>
  </r>
  <r>
    <n v="3211"/>
    <x v="0"/>
    <x v="0"/>
    <n v="35.96"/>
  </r>
  <r>
    <n v="3221"/>
    <x v="0"/>
    <x v="0"/>
    <n v="292.37"/>
  </r>
  <r>
    <n v="3222"/>
    <x v="2"/>
    <x v="2"/>
    <n v="682.79"/>
  </r>
  <r>
    <n v="3222"/>
    <x v="2"/>
    <x v="2"/>
    <n v="125.77"/>
  </r>
  <r>
    <n v="3224"/>
    <x v="1"/>
    <x v="1"/>
    <n v="3918.98"/>
  </r>
  <r>
    <n v="3225"/>
    <x v="0"/>
    <x v="0"/>
    <n v="257.52"/>
  </r>
  <r>
    <n v="3226"/>
    <x v="0"/>
    <x v="0"/>
    <n v="411.64"/>
  </r>
  <r>
    <n v="3226"/>
    <x v="0"/>
    <x v="0"/>
    <n v="8.3000000000000007"/>
  </r>
  <r>
    <n v="3226"/>
    <x v="0"/>
    <x v="0"/>
    <n v="10.039999999999999"/>
  </r>
  <r>
    <n v="3226"/>
    <x v="0"/>
    <x v="0"/>
    <n v="19.73"/>
  </r>
  <r>
    <n v="3229"/>
    <x v="0"/>
    <x v="0"/>
    <n v="615.54"/>
  </r>
  <r>
    <n v="3230"/>
    <x v="2"/>
    <x v="2"/>
    <n v="29.92"/>
  </r>
  <r>
    <n v="3230"/>
    <x v="2"/>
    <x v="2"/>
    <n v="281.82"/>
  </r>
  <r>
    <n v="3230"/>
    <x v="2"/>
    <x v="2"/>
    <n v="3902.09"/>
  </r>
  <r>
    <n v="3238"/>
    <x v="2"/>
    <x v="2"/>
    <n v="14.18"/>
  </r>
  <r>
    <n v="3243"/>
    <x v="2"/>
    <x v="2"/>
    <n v="4146.28"/>
  </r>
  <r>
    <n v="3246"/>
    <x v="0"/>
    <x v="0"/>
    <n v="290.24"/>
  </r>
  <r>
    <n v="3248"/>
    <x v="0"/>
    <x v="0"/>
    <n v="971.4"/>
  </r>
  <r>
    <n v="3249"/>
    <x v="0"/>
    <x v="0"/>
    <n v="193.51"/>
  </r>
  <r>
    <n v="3251"/>
    <x v="0"/>
    <x v="0"/>
    <n v="157.81"/>
  </r>
  <r>
    <n v="3252"/>
    <x v="0"/>
    <x v="0"/>
    <n v="19.440000000000001"/>
  </r>
  <r>
    <n v="3252"/>
    <x v="0"/>
    <x v="0"/>
    <n v="4636.63"/>
  </r>
  <r>
    <n v="3255"/>
    <x v="2"/>
    <x v="2"/>
    <n v="761.16"/>
  </r>
  <r>
    <n v="3257"/>
    <x v="1"/>
    <x v="1"/>
    <n v="20.03"/>
  </r>
  <r>
    <n v="3257"/>
    <x v="1"/>
    <x v="1"/>
    <n v="84.56"/>
  </r>
  <r>
    <n v="3258"/>
    <x v="2"/>
    <x v="2"/>
    <n v="70.709999999999994"/>
  </r>
  <r>
    <n v="3261"/>
    <x v="1"/>
    <x v="1"/>
    <n v="269.33"/>
  </r>
  <r>
    <n v="3264"/>
    <x v="0"/>
    <x v="0"/>
    <n v="3845.35"/>
  </r>
  <r>
    <n v="3266"/>
    <x v="1"/>
    <x v="1"/>
    <n v="3.77"/>
  </r>
  <r>
    <n v="3269"/>
    <x v="0"/>
    <x v="0"/>
    <n v="928.92"/>
  </r>
  <r>
    <n v="3275"/>
    <x v="0"/>
    <x v="0"/>
    <n v="343.54"/>
  </r>
  <r>
    <n v="3275"/>
    <x v="0"/>
    <x v="0"/>
    <n v="45"/>
  </r>
  <r>
    <n v="3275"/>
    <x v="0"/>
    <x v="0"/>
    <n v="6569.07"/>
  </r>
  <r>
    <n v="3279"/>
    <x v="0"/>
    <x v="0"/>
    <n v="15.95"/>
  </r>
  <r>
    <n v="3279"/>
    <x v="0"/>
    <x v="0"/>
    <n v="42.35"/>
  </r>
  <r>
    <n v="3279"/>
    <x v="0"/>
    <x v="0"/>
    <n v="384.22"/>
  </r>
  <r>
    <n v="3279"/>
    <x v="0"/>
    <x v="0"/>
    <n v="178.68"/>
  </r>
  <r>
    <n v="3283"/>
    <x v="0"/>
    <x v="0"/>
    <n v="79.39"/>
  </r>
  <r>
    <n v="3283"/>
    <x v="0"/>
    <x v="0"/>
    <n v="674.55"/>
  </r>
  <r>
    <n v="3284"/>
    <x v="1"/>
    <x v="1"/>
    <n v="668.38"/>
  </r>
  <r>
    <n v="3285"/>
    <x v="2"/>
    <x v="2"/>
    <n v="1721.24"/>
  </r>
  <r>
    <n v="3285"/>
    <x v="2"/>
    <x v="2"/>
    <n v="70.819999999999993"/>
  </r>
  <r>
    <n v="3287"/>
    <x v="0"/>
    <x v="0"/>
    <n v="90.44"/>
  </r>
  <r>
    <n v="3303"/>
    <x v="0"/>
    <x v="0"/>
    <n v="393.98"/>
  </r>
  <r>
    <n v="3306"/>
    <x v="0"/>
    <x v="0"/>
    <n v="61.29"/>
  </r>
  <r>
    <n v="3307"/>
    <x v="0"/>
    <x v="0"/>
    <n v="109.15"/>
  </r>
  <r>
    <n v="3309"/>
    <x v="1"/>
    <x v="1"/>
    <n v="74.010000000000005"/>
  </r>
  <r>
    <n v="3310"/>
    <x v="0"/>
    <x v="0"/>
    <n v="48.1"/>
  </r>
  <r>
    <n v="3311"/>
    <x v="0"/>
    <x v="0"/>
    <n v="8.83"/>
  </r>
  <r>
    <n v="314"/>
    <x v="0"/>
    <x v="0"/>
    <n v="659.42"/>
  </r>
  <r>
    <n v="3319"/>
    <x v="0"/>
    <x v="0"/>
    <n v="403.53"/>
  </r>
  <r>
    <n v="3320"/>
    <x v="0"/>
    <x v="0"/>
    <n v="55.17"/>
  </r>
  <r>
    <n v="3320"/>
    <x v="0"/>
    <x v="0"/>
    <n v="76.91"/>
  </r>
  <r>
    <n v="3324"/>
    <x v="0"/>
    <x v="0"/>
    <n v="151.34"/>
  </r>
  <r>
    <n v="3325"/>
    <x v="0"/>
    <x v="0"/>
    <n v="34.11"/>
  </r>
  <r>
    <n v="3325"/>
    <x v="0"/>
    <x v="0"/>
    <n v="154.71"/>
  </r>
  <r>
    <n v="3327"/>
    <x v="1"/>
    <x v="1"/>
    <n v="63.32"/>
  </r>
  <r>
    <n v="3327"/>
    <x v="1"/>
    <x v="1"/>
    <n v="5086.08"/>
  </r>
  <r>
    <n v="3331"/>
    <x v="0"/>
    <x v="0"/>
    <n v="52.21"/>
  </r>
  <r>
    <n v="3331"/>
    <x v="0"/>
    <x v="0"/>
    <n v="170.32"/>
  </r>
  <r>
    <n v="3338"/>
    <x v="0"/>
    <x v="0"/>
    <n v="92.29"/>
  </r>
  <r>
    <n v="3339"/>
    <x v="0"/>
    <x v="0"/>
    <n v="82.29"/>
  </r>
  <r>
    <n v="3339"/>
    <x v="0"/>
    <x v="0"/>
    <n v="1506.89"/>
  </r>
  <r>
    <n v="3340"/>
    <x v="2"/>
    <x v="2"/>
    <n v="819.4"/>
  </r>
  <r>
    <n v="3342"/>
    <x v="1"/>
    <x v="1"/>
    <n v="1809.75"/>
  </r>
  <r>
    <n v="3344"/>
    <x v="1"/>
    <x v="1"/>
    <n v="70.03"/>
  </r>
  <r>
    <n v="3347"/>
    <x v="0"/>
    <x v="0"/>
    <n v="15.19"/>
  </r>
  <r>
    <n v="3347"/>
    <x v="0"/>
    <x v="0"/>
    <n v="59.49"/>
  </r>
  <r>
    <n v="3347"/>
    <x v="0"/>
    <x v="0"/>
    <n v="237.62"/>
  </r>
  <r>
    <n v="3350"/>
    <x v="2"/>
    <x v="2"/>
    <n v="176.42"/>
  </r>
  <r>
    <n v="3351"/>
    <x v="0"/>
    <x v="0"/>
    <n v="43.41"/>
  </r>
  <r>
    <n v="3351"/>
    <x v="0"/>
    <x v="0"/>
    <n v="46.42"/>
  </r>
  <r>
    <n v="3354"/>
    <x v="0"/>
    <x v="0"/>
    <n v="2084.16"/>
  </r>
  <r>
    <n v="3354"/>
    <x v="0"/>
    <x v="0"/>
    <n v="1140.95"/>
  </r>
  <r>
    <n v="3354"/>
    <x v="0"/>
    <x v="0"/>
    <n v="657.61"/>
  </r>
  <r>
    <n v="3355"/>
    <x v="0"/>
    <x v="0"/>
    <n v="31.46"/>
  </r>
  <r>
    <n v="3355"/>
    <x v="0"/>
    <x v="0"/>
    <n v="948.97"/>
  </r>
  <r>
    <n v="3355"/>
    <x v="0"/>
    <x v="0"/>
    <n v="136.99"/>
  </r>
  <r>
    <n v="3356"/>
    <x v="0"/>
    <x v="0"/>
    <n v="99.36"/>
  </r>
  <r>
    <n v="3356"/>
    <x v="0"/>
    <x v="0"/>
    <n v="27.37"/>
  </r>
  <r>
    <n v="3356"/>
    <x v="0"/>
    <x v="0"/>
    <n v="98.16"/>
  </r>
  <r>
    <n v="3359"/>
    <x v="0"/>
    <x v="0"/>
    <n v="116.11"/>
  </r>
  <r>
    <n v="3360"/>
    <x v="0"/>
    <x v="0"/>
    <n v="157.33000000000001"/>
  </r>
  <r>
    <n v="3361"/>
    <x v="1"/>
    <x v="1"/>
    <n v="95"/>
  </r>
  <r>
    <n v="3361"/>
    <x v="1"/>
    <x v="1"/>
    <n v="39.17"/>
  </r>
  <r>
    <n v="3361"/>
    <x v="1"/>
    <x v="1"/>
    <n v="131.26"/>
  </r>
  <r>
    <n v="3366"/>
    <x v="2"/>
    <x v="2"/>
    <n v="647.07000000000005"/>
  </r>
  <r>
    <n v="3366"/>
    <x v="2"/>
    <x v="2"/>
    <n v="141.59"/>
  </r>
  <r>
    <n v="3367"/>
    <x v="2"/>
    <x v="2"/>
    <n v="203.05"/>
  </r>
  <r>
    <n v="3367"/>
    <x v="2"/>
    <x v="2"/>
    <n v="9.23"/>
  </r>
  <r>
    <n v="3369"/>
    <x v="0"/>
    <x v="0"/>
    <n v="96.13"/>
  </r>
  <r>
    <n v="3374"/>
    <x v="1"/>
    <x v="1"/>
    <n v="73.959999999999994"/>
  </r>
  <r>
    <n v="3374"/>
    <x v="1"/>
    <x v="1"/>
    <n v="51.02"/>
  </r>
  <r>
    <n v="3374"/>
    <x v="1"/>
    <x v="1"/>
    <n v="107.51"/>
  </r>
  <r>
    <n v="3374"/>
    <x v="1"/>
    <x v="1"/>
    <n v="44.75"/>
  </r>
  <r>
    <n v="3379"/>
    <x v="0"/>
    <x v="0"/>
    <n v="40.69"/>
  </r>
  <r>
    <n v="3379"/>
    <x v="0"/>
    <x v="0"/>
    <n v="3846.06"/>
  </r>
  <r>
    <n v="3380"/>
    <x v="0"/>
    <x v="0"/>
    <n v="76.23"/>
  </r>
  <r>
    <n v="3380"/>
    <x v="0"/>
    <x v="0"/>
    <n v="79.739999999999995"/>
  </r>
  <r>
    <n v="3380"/>
    <x v="0"/>
    <x v="0"/>
    <n v="392.45"/>
  </r>
  <r>
    <n v="3381"/>
    <x v="0"/>
    <x v="0"/>
    <n v="41.29"/>
  </r>
  <r>
    <n v="3381"/>
    <x v="0"/>
    <x v="0"/>
    <n v="35.479999999999997"/>
  </r>
  <r>
    <n v="3385"/>
    <x v="0"/>
    <x v="0"/>
    <n v="2130.04"/>
  </r>
  <r>
    <n v="3385"/>
    <x v="0"/>
    <x v="0"/>
    <n v="82.8"/>
  </r>
  <r>
    <n v="3386"/>
    <x v="0"/>
    <x v="0"/>
    <n v="152.11000000000001"/>
  </r>
  <r>
    <n v="3386"/>
    <x v="0"/>
    <x v="0"/>
    <n v="35.97"/>
  </r>
  <r>
    <n v="3388"/>
    <x v="0"/>
    <x v="0"/>
    <n v="19.32"/>
  </r>
  <r>
    <n v="3393"/>
    <x v="2"/>
    <x v="2"/>
    <n v="192.33"/>
  </r>
  <r>
    <n v="3393"/>
    <x v="2"/>
    <x v="2"/>
    <n v="6901.25"/>
  </r>
  <r>
    <n v="3397"/>
    <x v="0"/>
    <x v="0"/>
    <n v="148.94"/>
  </r>
  <r>
    <n v="3397"/>
    <x v="0"/>
    <x v="0"/>
    <n v="200.68"/>
  </r>
  <r>
    <n v="3397"/>
    <x v="0"/>
    <x v="0"/>
    <n v="1214.03"/>
  </r>
  <r>
    <n v="3399"/>
    <x v="0"/>
    <x v="0"/>
    <n v="556.61"/>
  </r>
  <r>
    <n v="3400"/>
    <x v="1"/>
    <x v="1"/>
    <n v="10.96"/>
  </r>
  <r>
    <n v="3403"/>
    <x v="1"/>
    <x v="1"/>
    <n v="1503.0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x v="0"/>
    <x v="0"/>
    <x v="0"/>
    <n v="6831.37"/>
  </r>
  <r>
    <x v="1"/>
    <x v="1"/>
    <x v="0"/>
    <n v="236.87"/>
  </r>
  <r>
    <x v="2"/>
    <x v="2"/>
    <x v="1"/>
    <n v="370.91"/>
  </r>
  <r>
    <x v="3"/>
    <x v="3"/>
    <x v="2"/>
    <n v="4976.92"/>
  </r>
  <r>
    <x v="3"/>
    <x v="3"/>
    <x v="2"/>
    <n v="586.96"/>
  </r>
  <r>
    <x v="3"/>
    <x v="3"/>
    <x v="2"/>
    <n v="5911.35"/>
  </r>
  <r>
    <x v="3"/>
    <x v="3"/>
    <x v="2"/>
    <n v="4649.8500000000004"/>
  </r>
  <r>
    <x v="4"/>
    <x v="4"/>
    <x v="1"/>
    <n v="43046.2"/>
  </r>
  <r>
    <x v="4"/>
    <x v="4"/>
    <x v="1"/>
    <n v="351.56"/>
  </r>
  <r>
    <x v="5"/>
    <x v="5"/>
    <x v="1"/>
    <n v="718.03"/>
  </r>
  <r>
    <x v="5"/>
    <x v="5"/>
    <x v="1"/>
    <n v="73.97"/>
  </r>
  <r>
    <x v="6"/>
    <x v="6"/>
    <x v="0"/>
    <n v="1233.32"/>
  </r>
  <r>
    <x v="7"/>
    <x v="7"/>
    <x v="0"/>
    <n v="47.31"/>
  </r>
  <r>
    <x v="8"/>
    <x v="8"/>
    <x v="1"/>
    <n v="186.59"/>
  </r>
  <r>
    <x v="8"/>
    <x v="8"/>
    <x v="1"/>
    <n v="2119.54"/>
  </r>
  <r>
    <x v="8"/>
    <x v="8"/>
    <x v="1"/>
    <n v="45737.33"/>
  </r>
  <r>
    <x v="9"/>
    <x v="9"/>
    <x v="0"/>
    <n v="232.5"/>
  </r>
  <r>
    <x v="9"/>
    <x v="9"/>
    <x v="0"/>
    <n v="68.459999999999994"/>
  </r>
  <r>
    <x v="10"/>
    <x v="10"/>
    <x v="0"/>
    <n v="885.23"/>
  </r>
  <r>
    <x v="11"/>
    <x v="11"/>
    <x v="0"/>
    <n v="2039.07"/>
  </r>
  <r>
    <x v="11"/>
    <x v="11"/>
    <x v="0"/>
    <n v="696.96"/>
  </r>
  <r>
    <x v="11"/>
    <x v="11"/>
    <x v="0"/>
    <n v="149.41"/>
  </r>
  <r>
    <x v="11"/>
    <x v="11"/>
    <x v="0"/>
    <n v="31670.6"/>
  </r>
  <r>
    <x v="12"/>
    <x v="12"/>
    <x v="0"/>
    <n v="381.91"/>
  </r>
  <r>
    <x v="12"/>
    <x v="12"/>
    <x v="0"/>
    <n v="9705.4599999999991"/>
  </r>
  <r>
    <x v="13"/>
    <x v="13"/>
    <x v="0"/>
    <n v="3247.54"/>
  </r>
  <r>
    <x v="14"/>
    <x v="14"/>
    <x v="0"/>
    <n v="5582.63"/>
  </r>
  <r>
    <x v="15"/>
    <x v="13"/>
    <x v="0"/>
    <n v="122.23"/>
  </r>
  <r>
    <x v="15"/>
    <x v="13"/>
    <x v="0"/>
    <n v="330.21"/>
  </r>
  <r>
    <x v="16"/>
    <x v="15"/>
    <x v="1"/>
    <n v="881.32"/>
  </r>
  <r>
    <x v="16"/>
    <x v="15"/>
    <x v="1"/>
    <n v="66.7"/>
  </r>
  <r>
    <x v="17"/>
    <x v="16"/>
    <x v="2"/>
    <n v="1423.35"/>
  </r>
  <r>
    <x v="17"/>
    <x v="16"/>
    <x v="2"/>
    <n v="124.81"/>
  </r>
  <r>
    <x v="18"/>
    <x v="17"/>
    <x v="3"/>
    <n v="594.44000000000005"/>
  </r>
  <r>
    <x v="18"/>
    <x v="17"/>
    <x v="3"/>
    <n v="228.5"/>
  </r>
  <r>
    <x v="19"/>
    <x v="18"/>
    <x v="0"/>
    <n v="2144.92"/>
  </r>
  <r>
    <x v="20"/>
    <x v="19"/>
    <x v="1"/>
    <n v="217"/>
  </r>
  <r>
    <x v="20"/>
    <x v="19"/>
    <x v="1"/>
    <n v="226.88"/>
  </r>
  <r>
    <x v="20"/>
    <x v="19"/>
    <x v="1"/>
    <n v="4620.05"/>
  </r>
  <r>
    <x v="20"/>
    <x v="19"/>
    <x v="1"/>
    <n v="2373.3200000000002"/>
  </r>
  <r>
    <x v="21"/>
    <x v="20"/>
    <x v="1"/>
    <n v="325.73"/>
  </r>
  <r>
    <x v="22"/>
    <x v="21"/>
    <x v="1"/>
    <n v="5555.6"/>
  </r>
  <r>
    <x v="23"/>
    <x v="22"/>
    <x v="1"/>
    <n v="38.96"/>
  </r>
  <r>
    <x v="23"/>
    <x v="22"/>
    <x v="1"/>
    <n v="605.82000000000005"/>
  </r>
  <r>
    <x v="24"/>
    <x v="23"/>
    <x v="0"/>
    <n v="1569"/>
  </r>
  <r>
    <x v="24"/>
    <x v="23"/>
    <x v="0"/>
    <n v="1483.76"/>
  </r>
  <r>
    <x v="24"/>
    <x v="23"/>
    <x v="0"/>
    <n v="256.77"/>
  </r>
  <r>
    <x v="25"/>
    <x v="24"/>
    <x v="0"/>
    <n v="109.86"/>
  </r>
  <r>
    <x v="25"/>
    <x v="24"/>
    <x v="0"/>
    <n v="406.91"/>
  </r>
  <r>
    <x v="25"/>
    <x v="24"/>
    <x v="0"/>
    <n v="228.46"/>
  </r>
  <r>
    <x v="26"/>
    <x v="25"/>
    <x v="3"/>
    <n v="77.61"/>
  </r>
  <r>
    <x v="26"/>
    <x v="25"/>
    <x v="3"/>
    <n v="284.48"/>
  </r>
  <r>
    <x v="26"/>
    <x v="25"/>
    <x v="3"/>
    <n v="199.12"/>
  </r>
  <r>
    <x v="27"/>
    <x v="26"/>
    <x v="2"/>
    <n v="63.14"/>
  </r>
  <r>
    <x v="27"/>
    <x v="26"/>
    <x v="2"/>
    <n v="84.6"/>
  </r>
  <r>
    <x v="28"/>
    <x v="27"/>
    <x v="2"/>
    <n v="170.75"/>
  </r>
  <r>
    <x v="28"/>
    <x v="27"/>
    <x v="2"/>
    <n v="1339.42"/>
  </r>
  <r>
    <x v="29"/>
    <x v="28"/>
    <x v="1"/>
    <n v="10554.63"/>
  </r>
  <r>
    <x v="30"/>
    <x v="29"/>
    <x v="1"/>
    <n v="1749.64"/>
  </r>
  <r>
    <x v="30"/>
    <x v="29"/>
    <x v="1"/>
    <n v="936.8"/>
  </r>
  <r>
    <x v="30"/>
    <x v="29"/>
    <x v="1"/>
    <n v="267.52999999999997"/>
  </r>
  <r>
    <x v="31"/>
    <x v="30"/>
    <x v="1"/>
    <n v="212.89"/>
  </r>
  <r>
    <x v="32"/>
    <x v="31"/>
    <x v="1"/>
    <n v="7.01"/>
  </r>
  <r>
    <x v="33"/>
    <x v="32"/>
    <x v="0"/>
    <n v="45.87"/>
  </r>
  <r>
    <x v="33"/>
    <x v="32"/>
    <x v="0"/>
    <n v="327.61"/>
  </r>
  <r>
    <x v="33"/>
    <x v="32"/>
    <x v="0"/>
    <n v="148.36000000000001"/>
  </r>
  <r>
    <x v="34"/>
    <x v="33"/>
    <x v="0"/>
    <n v="318.47000000000003"/>
  </r>
  <r>
    <x v="35"/>
    <x v="34"/>
    <x v="0"/>
    <n v="8549.0400000000009"/>
  </r>
  <r>
    <x v="35"/>
    <x v="34"/>
    <x v="0"/>
    <n v="682.68"/>
  </r>
  <r>
    <x v="35"/>
    <x v="34"/>
    <x v="0"/>
    <n v="73.44"/>
  </r>
  <r>
    <x v="35"/>
    <x v="34"/>
    <x v="0"/>
    <n v="2997.07"/>
  </r>
  <r>
    <x v="36"/>
    <x v="35"/>
    <x v="0"/>
    <n v="7497.05"/>
  </r>
  <r>
    <x v="36"/>
    <x v="35"/>
    <x v="0"/>
    <n v="832.14"/>
  </r>
  <r>
    <x v="37"/>
    <x v="36"/>
    <x v="3"/>
    <n v="240.6"/>
  </r>
  <r>
    <x v="38"/>
    <x v="37"/>
    <x v="2"/>
    <n v="236.88"/>
  </r>
  <r>
    <x v="38"/>
    <x v="37"/>
    <x v="2"/>
    <n v="8048.45"/>
  </r>
  <r>
    <x v="39"/>
    <x v="38"/>
    <x v="0"/>
    <n v="10364.36"/>
  </r>
  <r>
    <x v="39"/>
    <x v="38"/>
    <x v="0"/>
    <n v="1939.03"/>
  </r>
  <r>
    <x v="40"/>
    <x v="39"/>
    <x v="1"/>
    <n v="457.63"/>
  </r>
  <r>
    <x v="41"/>
    <x v="40"/>
    <x v="1"/>
    <n v="9539.6"/>
  </r>
  <r>
    <x v="42"/>
    <x v="41"/>
    <x v="1"/>
    <n v="109.86"/>
  </r>
  <r>
    <x v="42"/>
    <x v="41"/>
    <x v="1"/>
    <n v="1426.51"/>
  </r>
  <r>
    <x v="43"/>
    <x v="42"/>
    <x v="2"/>
    <n v="8717.75"/>
  </r>
  <r>
    <x v="43"/>
    <x v="42"/>
    <x v="2"/>
    <n v="282.85000000000002"/>
  </r>
  <r>
    <x v="44"/>
    <x v="43"/>
    <x v="3"/>
    <n v="199.08"/>
  </r>
  <r>
    <x v="44"/>
    <x v="43"/>
    <x v="3"/>
    <n v="475.42"/>
  </r>
  <r>
    <x v="45"/>
    <x v="44"/>
    <x v="3"/>
    <n v="3598.82"/>
  </r>
  <r>
    <x v="45"/>
    <x v="44"/>
    <x v="3"/>
    <n v="41.22"/>
  </r>
  <r>
    <x v="45"/>
    <x v="44"/>
    <x v="3"/>
    <n v="2710.47"/>
  </r>
  <r>
    <x v="45"/>
    <x v="44"/>
    <x v="3"/>
    <n v="8354.73"/>
  </r>
  <r>
    <x v="46"/>
    <x v="45"/>
    <x v="0"/>
    <n v="9492.92"/>
  </r>
  <r>
    <x v="46"/>
    <x v="45"/>
    <x v="0"/>
    <n v="13546.94"/>
  </r>
  <r>
    <x v="47"/>
    <x v="46"/>
    <x v="0"/>
    <n v="6401.65"/>
  </r>
  <r>
    <x v="47"/>
    <x v="46"/>
    <x v="0"/>
    <n v="206.04"/>
  </r>
  <r>
    <x v="48"/>
    <x v="47"/>
    <x v="3"/>
    <n v="5679.59"/>
  </r>
  <r>
    <x v="49"/>
    <x v="48"/>
    <x v="3"/>
    <n v="6654.39"/>
  </r>
  <r>
    <x v="49"/>
    <x v="48"/>
    <x v="3"/>
    <n v="4429.6899999999996"/>
  </r>
  <r>
    <x v="49"/>
    <x v="48"/>
    <x v="3"/>
    <n v="4556.63"/>
  </r>
  <r>
    <x v="50"/>
    <x v="49"/>
    <x v="1"/>
    <n v="2948.61"/>
  </r>
  <r>
    <x v="51"/>
    <x v="50"/>
    <x v="0"/>
    <n v="448.26"/>
  </r>
  <r>
    <x v="51"/>
    <x v="50"/>
    <x v="0"/>
    <n v="63.78"/>
  </r>
  <r>
    <x v="52"/>
    <x v="51"/>
    <x v="1"/>
    <n v="451.61"/>
  </r>
  <r>
    <x v="53"/>
    <x v="52"/>
    <x v="2"/>
    <n v="311.66000000000003"/>
  </r>
  <r>
    <x v="53"/>
    <x v="52"/>
    <x v="2"/>
    <n v="9862.51"/>
  </r>
  <r>
    <x v="54"/>
    <x v="53"/>
    <x v="2"/>
    <n v="210.1"/>
  </r>
  <r>
    <x v="55"/>
    <x v="54"/>
    <x v="2"/>
    <n v="6499.87"/>
  </r>
  <r>
    <x v="55"/>
    <x v="54"/>
    <x v="2"/>
    <n v="1834.61"/>
  </r>
  <r>
    <x v="55"/>
    <x v="54"/>
    <x v="2"/>
    <n v="322.02999999999997"/>
  </r>
  <r>
    <x v="55"/>
    <x v="54"/>
    <x v="2"/>
    <n v="2470.84"/>
  </r>
  <r>
    <x v="56"/>
    <x v="35"/>
    <x v="0"/>
    <n v="5250.66"/>
  </r>
  <r>
    <x v="56"/>
    <x v="35"/>
    <x v="0"/>
    <n v="573.30999999999995"/>
  </r>
  <r>
    <x v="57"/>
    <x v="55"/>
    <x v="0"/>
    <n v="140.22999999999999"/>
  </r>
  <r>
    <x v="57"/>
    <x v="55"/>
    <x v="0"/>
    <n v="103.39"/>
  </r>
  <r>
    <x v="58"/>
    <x v="56"/>
    <x v="2"/>
    <n v="435.39"/>
  </r>
  <r>
    <x v="59"/>
    <x v="57"/>
    <x v="2"/>
    <n v="809.51"/>
  </r>
  <r>
    <x v="60"/>
    <x v="58"/>
    <x v="2"/>
    <n v="102.32"/>
  </r>
  <r>
    <x v="60"/>
    <x v="58"/>
    <x v="2"/>
    <n v="150.24"/>
  </r>
  <r>
    <x v="61"/>
    <x v="59"/>
    <x v="1"/>
    <n v="836.47"/>
  </r>
  <r>
    <x v="61"/>
    <x v="59"/>
    <x v="1"/>
    <n v="189.83"/>
  </r>
  <r>
    <x v="61"/>
    <x v="59"/>
    <x v="1"/>
    <n v="564.98"/>
  </r>
  <r>
    <x v="61"/>
    <x v="59"/>
    <x v="1"/>
    <n v="129.47999999999999"/>
  </r>
  <r>
    <x v="62"/>
    <x v="60"/>
    <x v="1"/>
    <n v="274.26"/>
  </r>
  <r>
    <x v="62"/>
    <x v="60"/>
    <x v="1"/>
    <n v="83.16"/>
  </r>
  <r>
    <x v="62"/>
    <x v="60"/>
    <x v="1"/>
    <n v="261.93"/>
  </r>
  <r>
    <x v="63"/>
    <x v="61"/>
    <x v="0"/>
    <n v="1239.06"/>
  </r>
  <r>
    <x v="64"/>
    <x v="62"/>
    <x v="3"/>
    <n v="4083.19"/>
  </r>
  <r>
    <x v="65"/>
    <x v="63"/>
    <x v="2"/>
    <n v="4902.38"/>
  </r>
  <r>
    <x v="65"/>
    <x v="63"/>
    <x v="2"/>
    <n v="447.89"/>
  </r>
  <r>
    <x v="66"/>
    <x v="64"/>
    <x v="2"/>
    <n v="280.62"/>
  </r>
  <r>
    <x v="66"/>
    <x v="64"/>
    <x v="2"/>
    <n v="27587.55"/>
  </r>
  <r>
    <x v="66"/>
    <x v="64"/>
    <x v="2"/>
    <n v="1191.58"/>
  </r>
  <r>
    <x v="66"/>
    <x v="64"/>
    <x v="2"/>
    <n v="850.64"/>
  </r>
  <r>
    <x v="67"/>
    <x v="65"/>
    <x v="0"/>
    <n v="225.98"/>
  </r>
  <r>
    <x v="68"/>
    <x v="66"/>
    <x v="0"/>
    <n v="901.81"/>
  </r>
  <r>
    <x v="69"/>
    <x v="67"/>
    <x v="0"/>
    <n v="44.85"/>
  </r>
  <r>
    <x v="69"/>
    <x v="67"/>
    <x v="0"/>
    <n v="517.85"/>
  </r>
  <r>
    <x v="69"/>
    <x v="67"/>
    <x v="0"/>
    <n v="9666.7199999999993"/>
  </r>
  <r>
    <x v="70"/>
    <x v="68"/>
    <x v="3"/>
    <n v="134.58000000000001"/>
  </r>
  <r>
    <x v="70"/>
    <x v="68"/>
    <x v="3"/>
    <n v="412.72"/>
  </r>
  <r>
    <x v="70"/>
    <x v="68"/>
    <x v="3"/>
    <n v="1332.09"/>
  </r>
  <r>
    <x v="71"/>
    <x v="69"/>
    <x v="2"/>
    <n v="2188.06"/>
  </r>
  <r>
    <x v="71"/>
    <x v="69"/>
    <x v="2"/>
    <n v="1336.35"/>
  </r>
  <r>
    <x v="72"/>
    <x v="70"/>
    <x v="0"/>
    <n v="8332.91"/>
  </r>
  <r>
    <x v="73"/>
    <x v="71"/>
    <x v="1"/>
    <n v="382.29"/>
  </r>
  <r>
    <x v="74"/>
    <x v="72"/>
    <x v="3"/>
    <n v="881.74"/>
  </r>
  <r>
    <x v="75"/>
    <x v="73"/>
    <x v="0"/>
    <n v="7384.18"/>
  </r>
  <r>
    <x v="76"/>
    <x v="74"/>
    <x v="1"/>
    <n v="2037.69"/>
  </r>
  <r>
    <x v="77"/>
    <x v="75"/>
    <x v="2"/>
    <n v="761.67"/>
  </r>
  <r>
    <x v="77"/>
    <x v="75"/>
    <x v="2"/>
    <n v="5014.07"/>
  </r>
  <r>
    <x v="77"/>
    <x v="75"/>
    <x v="2"/>
    <n v="1876.69"/>
  </r>
  <r>
    <x v="78"/>
    <x v="76"/>
    <x v="0"/>
    <n v="9459.94"/>
  </r>
  <r>
    <x v="78"/>
    <x v="76"/>
    <x v="0"/>
    <n v="239.82"/>
  </r>
  <r>
    <x v="79"/>
    <x v="77"/>
    <x v="0"/>
    <n v="293.06"/>
  </r>
  <r>
    <x v="79"/>
    <x v="77"/>
    <x v="0"/>
    <n v="914.29"/>
  </r>
  <r>
    <x v="79"/>
    <x v="77"/>
    <x v="0"/>
    <n v="1420.84"/>
  </r>
  <r>
    <x v="80"/>
    <x v="78"/>
    <x v="3"/>
    <n v="320.93"/>
  </r>
  <r>
    <x v="81"/>
    <x v="79"/>
    <x v="3"/>
    <n v="261.85000000000002"/>
  </r>
  <r>
    <x v="81"/>
    <x v="79"/>
    <x v="3"/>
    <n v="6276.34"/>
  </r>
  <r>
    <x v="81"/>
    <x v="79"/>
    <x v="3"/>
    <n v="2664.4"/>
  </r>
  <r>
    <x v="81"/>
    <x v="79"/>
    <x v="3"/>
    <n v="32.5"/>
  </r>
  <r>
    <x v="82"/>
    <x v="80"/>
    <x v="1"/>
    <n v="1912.98"/>
  </r>
  <r>
    <x v="83"/>
    <x v="81"/>
    <x v="1"/>
    <n v="4170.87"/>
  </r>
  <r>
    <x v="84"/>
    <x v="82"/>
    <x v="1"/>
    <n v="484.56"/>
  </r>
  <r>
    <x v="85"/>
    <x v="83"/>
    <x v="1"/>
    <n v="11272.77"/>
  </r>
  <r>
    <x v="86"/>
    <x v="84"/>
    <x v="2"/>
    <n v="1477.57"/>
  </r>
  <r>
    <x v="86"/>
    <x v="84"/>
    <x v="2"/>
    <n v="8216.2800000000007"/>
  </r>
  <r>
    <x v="87"/>
    <x v="85"/>
    <x v="2"/>
    <n v="130.11000000000001"/>
  </r>
  <r>
    <x v="87"/>
    <x v="85"/>
    <x v="2"/>
    <n v="337.34"/>
  </r>
  <r>
    <x v="88"/>
    <x v="86"/>
    <x v="0"/>
    <n v="280.43"/>
  </r>
  <r>
    <x v="89"/>
    <x v="87"/>
    <x v="1"/>
    <n v="643.64"/>
  </r>
  <r>
    <x v="89"/>
    <x v="87"/>
    <x v="1"/>
    <n v="244.31"/>
  </r>
  <r>
    <x v="90"/>
    <x v="88"/>
    <x v="0"/>
    <n v="466.58"/>
  </r>
  <r>
    <x v="91"/>
    <x v="89"/>
    <x v="2"/>
    <n v="2290.69"/>
  </r>
  <r>
    <x v="92"/>
    <x v="90"/>
    <x v="1"/>
    <n v="9757.48"/>
  </r>
  <r>
    <x v="93"/>
    <x v="91"/>
    <x v="0"/>
    <n v="617.4"/>
  </r>
  <r>
    <x v="93"/>
    <x v="91"/>
    <x v="0"/>
    <n v="221.06"/>
  </r>
  <r>
    <x v="93"/>
    <x v="91"/>
    <x v="0"/>
    <n v="87.18"/>
  </r>
  <r>
    <x v="94"/>
    <x v="92"/>
    <x v="1"/>
    <n v="2651.21"/>
  </r>
  <r>
    <x v="95"/>
    <x v="93"/>
    <x v="2"/>
    <n v="177.41"/>
  </r>
  <r>
    <x v="96"/>
    <x v="94"/>
    <x v="1"/>
    <n v="29718.53"/>
  </r>
  <r>
    <x v="97"/>
    <x v="95"/>
    <x v="1"/>
    <n v="197.48"/>
  </r>
  <r>
    <x v="98"/>
    <x v="96"/>
    <x v="0"/>
    <n v="1724.01"/>
  </r>
  <r>
    <x v="98"/>
    <x v="96"/>
    <x v="0"/>
    <n v="12599.55"/>
  </r>
  <r>
    <x v="99"/>
    <x v="97"/>
    <x v="1"/>
    <n v="1051.52"/>
  </r>
  <r>
    <x v="99"/>
    <x v="97"/>
    <x v="1"/>
    <n v="1154.1199999999999"/>
  </r>
  <r>
    <x v="100"/>
    <x v="98"/>
    <x v="3"/>
    <n v="722.1"/>
  </r>
  <r>
    <x v="101"/>
    <x v="99"/>
    <x v="1"/>
    <n v="140.78"/>
  </r>
  <r>
    <x v="102"/>
    <x v="100"/>
    <x v="1"/>
    <n v="129.72"/>
  </r>
  <r>
    <x v="103"/>
    <x v="101"/>
    <x v="3"/>
    <n v="12190.98"/>
  </r>
  <r>
    <x v="103"/>
    <x v="101"/>
    <x v="3"/>
    <n v="307.64999999999998"/>
  </r>
  <r>
    <x v="104"/>
    <x v="102"/>
    <x v="1"/>
    <n v="421.08"/>
  </r>
  <r>
    <x v="104"/>
    <x v="102"/>
    <x v="1"/>
    <n v="355.4"/>
  </r>
  <r>
    <x v="105"/>
    <x v="103"/>
    <x v="0"/>
    <n v="5258.94"/>
  </r>
  <r>
    <x v="105"/>
    <x v="103"/>
    <x v="0"/>
    <n v="382.33"/>
  </r>
  <r>
    <x v="106"/>
    <x v="104"/>
    <x v="0"/>
    <n v="356.61"/>
  </r>
  <r>
    <x v="107"/>
    <x v="105"/>
    <x v="1"/>
    <n v="159.88999999999999"/>
  </r>
  <r>
    <x v="108"/>
    <x v="106"/>
    <x v="1"/>
    <n v="180.48"/>
  </r>
  <r>
    <x v="109"/>
    <x v="107"/>
    <x v="0"/>
    <n v="350.48"/>
  </r>
  <r>
    <x v="110"/>
    <x v="108"/>
    <x v="1"/>
    <n v="193.95"/>
  </r>
  <r>
    <x v="111"/>
    <x v="109"/>
    <x v="1"/>
    <n v="158.80000000000001"/>
  </r>
  <r>
    <x v="112"/>
    <x v="110"/>
    <x v="2"/>
    <n v="5718.85"/>
  </r>
  <r>
    <x v="112"/>
    <x v="110"/>
    <x v="2"/>
    <n v="208.83"/>
  </r>
  <r>
    <x v="112"/>
    <x v="110"/>
    <x v="2"/>
    <n v="228.3"/>
  </r>
  <r>
    <x v="113"/>
    <x v="111"/>
    <x v="3"/>
    <n v="129.53"/>
  </r>
  <r>
    <x v="113"/>
    <x v="111"/>
    <x v="3"/>
    <n v="6686.34"/>
  </r>
  <r>
    <x v="114"/>
    <x v="93"/>
    <x v="2"/>
    <n v="107.08"/>
  </r>
  <r>
    <x v="115"/>
    <x v="112"/>
    <x v="2"/>
    <n v="121.87"/>
  </r>
  <r>
    <x v="116"/>
    <x v="113"/>
    <x v="1"/>
    <n v="105.5"/>
  </r>
  <r>
    <x v="116"/>
    <x v="113"/>
    <x v="1"/>
    <n v="2527.79"/>
  </r>
  <r>
    <x v="117"/>
    <x v="114"/>
    <x v="2"/>
    <n v="99.94"/>
  </r>
  <r>
    <x v="118"/>
    <x v="115"/>
    <x v="2"/>
    <n v="1068.5999999999999"/>
  </r>
  <r>
    <x v="118"/>
    <x v="115"/>
    <x v="2"/>
    <n v="438.25"/>
  </r>
  <r>
    <x v="119"/>
    <x v="116"/>
    <x v="2"/>
    <n v="5220.4799999999996"/>
  </r>
  <r>
    <x v="120"/>
    <x v="117"/>
    <x v="2"/>
    <n v="113.44"/>
  </r>
  <r>
    <x v="120"/>
    <x v="117"/>
    <x v="2"/>
    <n v="66.02"/>
  </r>
  <r>
    <x v="121"/>
    <x v="118"/>
    <x v="1"/>
    <n v="146.5"/>
  </r>
  <r>
    <x v="122"/>
    <x v="119"/>
    <x v="3"/>
    <n v="38.979999999999997"/>
  </r>
  <r>
    <x v="122"/>
    <x v="119"/>
    <x v="3"/>
    <n v="34.159999999999997"/>
  </r>
  <r>
    <x v="123"/>
    <x v="120"/>
    <x v="1"/>
    <n v="14.9"/>
  </r>
  <r>
    <x v="124"/>
    <x v="121"/>
    <x v="1"/>
    <n v="39.64"/>
  </r>
  <r>
    <x v="125"/>
    <x v="122"/>
    <x v="1"/>
    <n v="26.38"/>
  </r>
  <r>
    <x v="126"/>
    <x v="123"/>
    <x v="2"/>
    <n v="52.47"/>
  </r>
  <r>
    <x v="127"/>
    <x v="107"/>
    <x v="0"/>
    <n v="1486.34"/>
  </r>
  <r>
    <x v="128"/>
    <x v="124"/>
    <x v="1"/>
    <n v="451.83"/>
  </r>
  <r>
    <x v="129"/>
    <x v="125"/>
    <x v="0"/>
    <n v="20.239999999999998"/>
  </r>
  <r>
    <x v="129"/>
    <x v="125"/>
    <x v="0"/>
    <n v="5835.41"/>
  </r>
  <r>
    <x v="129"/>
    <x v="125"/>
    <x v="0"/>
    <n v="406.26"/>
  </r>
  <r>
    <x v="130"/>
    <x v="126"/>
    <x v="1"/>
    <n v="157.63999999999999"/>
  </r>
  <r>
    <x v="131"/>
    <x v="127"/>
    <x v="2"/>
    <n v="42.16"/>
  </r>
  <r>
    <x v="132"/>
    <x v="128"/>
    <x v="2"/>
    <n v="14.08"/>
  </r>
  <r>
    <x v="132"/>
    <x v="128"/>
    <x v="2"/>
    <n v="256.73"/>
  </r>
  <r>
    <x v="132"/>
    <x v="128"/>
    <x v="2"/>
    <n v="83.72"/>
  </r>
  <r>
    <x v="133"/>
    <x v="129"/>
    <x v="2"/>
    <n v="132.22999999999999"/>
  </r>
  <r>
    <x v="133"/>
    <x v="129"/>
    <x v="2"/>
    <n v="1011.44"/>
  </r>
  <r>
    <x v="134"/>
    <x v="130"/>
    <x v="0"/>
    <n v="882.93"/>
  </r>
  <r>
    <x v="134"/>
    <x v="130"/>
    <x v="0"/>
    <n v="210.33"/>
  </r>
  <r>
    <x v="134"/>
    <x v="130"/>
    <x v="0"/>
    <n v="168.04"/>
  </r>
  <r>
    <x v="134"/>
    <x v="130"/>
    <x v="0"/>
    <n v="1000.26"/>
  </r>
  <r>
    <x v="135"/>
    <x v="131"/>
    <x v="0"/>
    <n v="2184.9899999999998"/>
  </r>
  <r>
    <x v="136"/>
    <x v="132"/>
    <x v="0"/>
    <n v="1191.2"/>
  </r>
  <r>
    <x v="137"/>
    <x v="133"/>
    <x v="1"/>
    <n v="165.71"/>
  </r>
  <r>
    <x v="138"/>
    <x v="134"/>
    <x v="0"/>
    <n v="448.47"/>
  </r>
  <r>
    <x v="139"/>
    <x v="135"/>
    <x v="1"/>
    <n v="268.64"/>
  </r>
  <r>
    <x v="140"/>
    <x v="136"/>
    <x v="1"/>
    <n v="87.68"/>
  </r>
  <r>
    <x v="141"/>
    <x v="137"/>
    <x v="1"/>
    <n v="37.619999999999997"/>
  </r>
  <r>
    <x v="142"/>
    <x v="138"/>
    <x v="1"/>
    <n v="832.97"/>
  </r>
  <r>
    <x v="143"/>
    <x v="139"/>
    <x v="1"/>
    <n v="20552.55"/>
  </r>
  <r>
    <x v="144"/>
    <x v="140"/>
    <x v="3"/>
    <n v="3741.39"/>
  </r>
  <r>
    <x v="145"/>
    <x v="141"/>
    <x v="1"/>
    <n v="87.8"/>
  </r>
  <r>
    <x v="146"/>
    <x v="142"/>
    <x v="2"/>
    <n v="76.87"/>
  </r>
  <r>
    <x v="146"/>
    <x v="142"/>
    <x v="2"/>
    <n v="1610.84"/>
  </r>
  <r>
    <x v="146"/>
    <x v="142"/>
    <x v="2"/>
    <n v="35.93"/>
  </r>
  <r>
    <x v="147"/>
    <x v="143"/>
    <x v="0"/>
    <n v="86.12"/>
  </r>
  <r>
    <x v="148"/>
    <x v="94"/>
    <x v="1"/>
    <n v="21.2"/>
  </r>
  <r>
    <x v="149"/>
    <x v="144"/>
    <x v="1"/>
    <n v="173.32"/>
  </r>
  <r>
    <x v="150"/>
    <x v="145"/>
    <x v="1"/>
    <n v="17.61"/>
  </r>
  <r>
    <x v="151"/>
    <x v="146"/>
    <x v="1"/>
    <n v="27.3"/>
  </r>
  <r>
    <x v="151"/>
    <x v="146"/>
    <x v="1"/>
    <n v="64.75"/>
  </r>
  <r>
    <x v="151"/>
    <x v="146"/>
    <x v="1"/>
    <n v="62.98"/>
  </r>
  <r>
    <x v="151"/>
    <x v="146"/>
    <x v="1"/>
    <n v="42.29"/>
  </r>
  <r>
    <x v="152"/>
    <x v="147"/>
    <x v="0"/>
    <n v="45"/>
  </r>
  <r>
    <x v="152"/>
    <x v="147"/>
    <x v="0"/>
    <n v="1434.51"/>
  </r>
  <r>
    <x v="153"/>
    <x v="88"/>
    <x v="0"/>
    <n v="19.02"/>
  </r>
  <r>
    <x v="153"/>
    <x v="88"/>
    <x v="0"/>
    <n v="193.87"/>
  </r>
  <r>
    <x v="153"/>
    <x v="88"/>
    <x v="0"/>
    <n v="202.38"/>
  </r>
  <r>
    <x v="153"/>
    <x v="88"/>
    <x v="0"/>
    <n v="56.38"/>
  </r>
  <r>
    <x v="153"/>
    <x v="88"/>
    <x v="0"/>
    <n v="119.13"/>
  </r>
  <r>
    <x v="154"/>
    <x v="148"/>
    <x v="3"/>
    <n v="64.48"/>
  </r>
  <r>
    <x v="155"/>
    <x v="149"/>
    <x v="3"/>
    <n v="4845.2700000000004"/>
  </r>
  <r>
    <x v="155"/>
    <x v="149"/>
    <x v="3"/>
    <n v="35.479999999999997"/>
  </r>
  <r>
    <x v="156"/>
    <x v="150"/>
    <x v="3"/>
    <n v="32.4"/>
  </r>
  <r>
    <x v="156"/>
    <x v="150"/>
    <x v="3"/>
    <n v="434.31"/>
  </r>
  <r>
    <x v="157"/>
    <x v="151"/>
    <x v="0"/>
    <n v="51.83"/>
  </r>
  <r>
    <x v="157"/>
    <x v="151"/>
    <x v="0"/>
    <n v="19.86"/>
  </r>
  <r>
    <x v="158"/>
    <x v="117"/>
    <x v="2"/>
    <n v="23.26"/>
  </r>
  <r>
    <x v="159"/>
    <x v="152"/>
    <x v="0"/>
    <n v="492.9"/>
  </r>
  <r>
    <x v="159"/>
    <x v="152"/>
    <x v="0"/>
    <n v="66.55"/>
  </r>
  <r>
    <x v="159"/>
    <x v="152"/>
    <x v="0"/>
    <n v="103.49"/>
  </r>
  <r>
    <x v="160"/>
    <x v="153"/>
    <x v="3"/>
    <n v="192.18"/>
  </r>
  <r>
    <x v="160"/>
    <x v="153"/>
    <x v="3"/>
    <n v="1635.38"/>
  </r>
  <r>
    <x v="161"/>
    <x v="154"/>
    <x v="0"/>
    <n v="58.48"/>
  </r>
  <r>
    <x v="161"/>
    <x v="154"/>
    <x v="0"/>
    <n v="40.049999999999997"/>
  </r>
  <r>
    <x v="161"/>
    <x v="154"/>
    <x v="0"/>
    <n v="1117.6600000000001"/>
  </r>
  <r>
    <x v="162"/>
    <x v="155"/>
    <x v="3"/>
    <n v="169.46"/>
  </r>
  <r>
    <x v="163"/>
    <x v="127"/>
    <x v="2"/>
    <n v="807"/>
  </r>
  <r>
    <x v="164"/>
    <x v="156"/>
    <x v="2"/>
    <n v="5768.12"/>
  </r>
  <r>
    <x v="164"/>
    <x v="156"/>
    <x v="2"/>
    <n v="27.96"/>
  </r>
  <r>
    <x v="165"/>
    <x v="157"/>
    <x v="1"/>
    <n v="511.25"/>
  </r>
  <r>
    <x v="166"/>
    <x v="158"/>
    <x v="0"/>
    <n v="29.88"/>
  </r>
  <r>
    <x v="167"/>
    <x v="159"/>
    <x v="2"/>
    <n v="1145.5999999999999"/>
  </r>
  <r>
    <x v="167"/>
    <x v="159"/>
    <x v="2"/>
    <n v="1634.67"/>
  </r>
  <r>
    <x v="167"/>
    <x v="159"/>
    <x v="2"/>
    <n v="24.52"/>
  </r>
  <r>
    <x v="167"/>
    <x v="159"/>
    <x v="2"/>
    <n v="5775.81"/>
  </r>
  <r>
    <x v="168"/>
    <x v="160"/>
    <x v="2"/>
    <n v="1878.24"/>
  </r>
  <r>
    <x v="169"/>
    <x v="161"/>
    <x v="0"/>
    <n v="10.94"/>
  </r>
  <r>
    <x v="169"/>
    <x v="161"/>
    <x v="0"/>
    <n v="731.38"/>
  </r>
  <r>
    <x v="169"/>
    <x v="161"/>
    <x v="0"/>
    <n v="344.87"/>
  </r>
  <r>
    <x v="169"/>
    <x v="161"/>
    <x v="0"/>
    <n v="8.9499999999999993"/>
  </r>
  <r>
    <x v="170"/>
    <x v="162"/>
    <x v="0"/>
    <n v="171.33"/>
  </r>
  <r>
    <x v="170"/>
    <x v="162"/>
    <x v="0"/>
    <n v="1181.67"/>
  </r>
  <r>
    <x v="170"/>
    <x v="162"/>
    <x v="0"/>
    <n v="29.93"/>
  </r>
  <r>
    <x v="171"/>
    <x v="163"/>
    <x v="0"/>
    <n v="251.06"/>
  </r>
  <r>
    <x v="171"/>
    <x v="163"/>
    <x v="0"/>
    <n v="84.04"/>
  </r>
  <r>
    <x v="172"/>
    <x v="164"/>
    <x v="3"/>
    <n v="49.24"/>
  </r>
  <r>
    <x v="172"/>
    <x v="164"/>
    <x v="3"/>
    <n v="68.45"/>
  </r>
  <r>
    <x v="172"/>
    <x v="164"/>
    <x v="3"/>
    <n v="47.18"/>
  </r>
  <r>
    <x v="173"/>
    <x v="165"/>
    <x v="0"/>
    <n v="30.87"/>
  </r>
  <r>
    <x v="174"/>
    <x v="166"/>
    <x v="2"/>
    <n v="45.24"/>
  </r>
  <r>
    <x v="174"/>
    <x v="166"/>
    <x v="2"/>
    <n v="309.05"/>
  </r>
  <r>
    <x v="175"/>
    <x v="167"/>
    <x v="0"/>
    <n v="299.3"/>
  </r>
  <r>
    <x v="176"/>
    <x v="168"/>
    <x v="1"/>
    <n v="111.97"/>
  </r>
  <r>
    <x v="177"/>
    <x v="169"/>
    <x v="1"/>
    <n v="355.21"/>
  </r>
  <r>
    <x v="178"/>
    <x v="170"/>
    <x v="1"/>
    <n v="27.02"/>
  </r>
  <r>
    <x v="179"/>
    <x v="171"/>
    <x v="1"/>
    <n v="27.67"/>
  </r>
  <r>
    <x v="180"/>
    <x v="172"/>
    <x v="1"/>
    <n v="80.86"/>
  </r>
  <r>
    <x v="181"/>
    <x v="173"/>
    <x v="2"/>
    <n v="131.79"/>
  </r>
  <r>
    <x v="182"/>
    <x v="174"/>
    <x v="2"/>
    <n v="35.33"/>
  </r>
  <r>
    <x v="183"/>
    <x v="175"/>
    <x v="2"/>
    <n v="1096.6300000000001"/>
  </r>
  <r>
    <x v="183"/>
    <x v="175"/>
    <x v="2"/>
    <n v="632.12"/>
  </r>
  <r>
    <x v="183"/>
    <x v="175"/>
    <x v="2"/>
    <n v="1302.98"/>
  </r>
  <r>
    <x v="184"/>
    <x v="176"/>
    <x v="2"/>
    <n v="1452.18"/>
  </r>
  <r>
    <x v="184"/>
    <x v="176"/>
    <x v="2"/>
    <n v="464.86"/>
  </r>
  <r>
    <x v="184"/>
    <x v="176"/>
    <x v="2"/>
    <n v="2591.09"/>
  </r>
  <r>
    <x v="185"/>
    <x v="177"/>
    <x v="2"/>
    <n v="66.88"/>
  </r>
  <r>
    <x v="186"/>
    <x v="178"/>
    <x v="1"/>
    <n v="274.91000000000003"/>
  </r>
  <r>
    <x v="187"/>
    <x v="179"/>
    <x v="0"/>
    <n v="10331.09"/>
  </r>
  <r>
    <x v="188"/>
    <x v="180"/>
    <x v="0"/>
    <n v="83.86"/>
  </r>
  <r>
    <x v="188"/>
    <x v="180"/>
    <x v="0"/>
    <n v="1707.84"/>
  </r>
  <r>
    <x v="189"/>
    <x v="181"/>
    <x v="1"/>
    <n v="991.24"/>
  </r>
  <r>
    <x v="190"/>
    <x v="179"/>
    <x v="0"/>
    <n v="119.86"/>
  </r>
  <r>
    <x v="190"/>
    <x v="179"/>
    <x v="0"/>
    <n v="98.77"/>
  </r>
  <r>
    <x v="191"/>
    <x v="182"/>
    <x v="0"/>
    <n v="2495.35"/>
  </r>
  <r>
    <x v="191"/>
    <x v="182"/>
    <x v="0"/>
    <n v="200.83"/>
  </r>
  <r>
    <x v="191"/>
    <x v="182"/>
    <x v="0"/>
    <n v="3913.02"/>
  </r>
  <r>
    <x v="192"/>
    <x v="183"/>
    <x v="2"/>
    <n v="180.14"/>
  </r>
  <r>
    <x v="193"/>
    <x v="81"/>
    <x v="1"/>
    <n v="127.12"/>
  </r>
  <r>
    <x v="194"/>
    <x v="170"/>
    <x v="1"/>
    <n v="5183.8900000000003"/>
  </r>
  <r>
    <x v="195"/>
    <x v="184"/>
    <x v="1"/>
    <n v="36.090000000000003"/>
  </r>
  <r>
    <x v="196"/>
    <x v="185"/>
    <x v="1"/>
    <n v="57.37"/>
  </r>
  <r>
    <x v="197"/>
    <x v="186"/>
    <x v="1"/>
    <n v="55.25"/>
  </r>
  <r>
    <x v="198"/>
    <x v="187"/>
    <x v="2"/>
    <n v="551.22"/>
  </r>
  <r>
    <x v="198"/>
    <x v="187"/>
    <x v="2"/>
    <n v="191.1"/>
  </r>
  <r>
    <x v="199"/>
    <x v="188"/>
    <x v="0"/>
    <n v="28.05"/>
  </r>
  <r>
    <x v="200"/>
    <x v="189"/>
    <x v="0"/>
    <n v="151.77000000000001"/>
  </r>
  <r>
    <x v="200"/>
    <x v="189"/>
    <x v="0"/>
    <n v="57.13"/>
  </r>
  <r>
    <x v="201"/>
    <x v="190"/>
    <x v="0"/>
    <n v="34.64"/>
  </r>
  <r>
    <x v="202"/>
    <x v="191"/>
    <x v="0"/>
    <n v="1332.82"/>
  </r>
  <r>
    <x v="202"/>
    <x v="191"/>
    <x v="0"/>
    <n v="336.64"/>
  </r>
  <r>
    <x v="202"/>
    <x v="191"/>
    <x v="0"/>
    <n v="65.849999999999994"/>
  </r>
  <r>
    <x v="202"/>
    <x v="191"/>
    <x v="0"/>
    <n v="50.71"/>
  </r>
  <r>
    <x v="203"/>
    <x v="192"/>
    <x v="2"/>
    <n v="304.33999999999997"/>
  </r>
  <r>
    <x v="204"/>
    <x v="193"/>
    <x v="2"/>
    <n v="285.87"/>
  </r>
  <r>
    <x v="205"/>
    <x v="194"/>
    <x v="2"/>
    <n v="20.37"/>
  </r>
  <r>
    <x v="206"/>
    <x v="195"/>
    <x v="0"/>
    <n v="24.27"/>
  </r>
  <r>
    <x v="206"/>
    <x v="195"/>
    <x v="0"/>
    <n v="38.53"/>
  </r>
  <r>
    <x v="206"/>
    <x v="195"/>
    <x v="0"/>
    <n v="4910.72"/>
  </r>
  <r>
    <x v="206"/>
    <x v="195"/>
    <x v="0"/>
    <n v="17.440000000000001"/>
  </r>
  <r>
    <x v="207"/>
    <x v="196"/>
    <x v="0"/>
    <n v="116.8"/>
  </r>
  <r>
    <x v="208"/>
    <x v="197"/>
    <x v="1"/>
    <n v="702.68"/>
  </r>
  <r>
    <x v="209"/>
    <x v="198"/>
    <x v="1"/>
    <n v="67.239999999999995"/>
  </r>
  <r>
    <x v="210"/>
    <x v="186"/>
    <x v="1"/>
    <n v="60.01"/>
  </r>
  <r>
    <x v="211"/>
    <x v="148"/>
    <x v="3"/>
    <n v="90.98"/>
  </r>
  <r>
    <x v="211"/>
    <x v="148"/>
    <x v="3"/>
    <n v="1270.7"/>
  </r>
  <r>
    <x v="212"/>
    <x v="199"/>
    <x v="3"/>
    <n v="1058.3599999999999"/>
  </r>
  <r>
    <x v="213"/>
    <x v="200"/>
    <x v="2"/>
    <n v="18.309999999999999"/>
  </r>
  <r>
    <x v="213"/>
    <x v="200"/>
    <x v="2"/>
    <n v="129.54"/>
  </r>
  <r>
    <x v="214"/>
    <x v="201"/>
    <x v="2"/>
    <n v="2426.36"/>
  </r>
  <r>
    <x v="214"/>
    <x v="201"/>
    <x v="2"/>
    <n v="824"/>
  </r>
  <r>
    <x v="215"/>
    <x v="155"/>
    <x v="3"/>
    <n v="1347.53"/>
  </r>
  <r>
    <x v="216"/>
    <x v="64"/>
    <x v="2"/>
    <n v="346.52"/>
  </r>
  <r>
    <x v="216"/>
    <x v="64"/>
    <x v="2"/>
    <n v="499.31"/>
  </r>
  <r>
    <x v="217"/>
    <x v="202"/>
    <x v="2"/>
    <n v="33.840000000000003"/>
  </r>
  <r>
    <x v="218"/>
    <x v="203"/>
    <x v="3"/>
    <n v="87.1"/>
  </r>
  <r>
    <x v="219"/>
    <x v="204"/>
    <x v="0"/>
    <n v="736.86"/>
  </r>
  <r>
    <x v="219"/>
    <x v="204"/>
    <x v="0"/>
    <n v="96.86"/>
  </r>
  <r>
    <x v="220"/>
    <x v="205"/>
    <x v="0"/>
    <n v="31.44"/>
  </r>
  <r>
    <x v="221"/>
    <x v="206"/>
    <x v="2"/>
    <n v="37.159999999999997"/>
  </r>
  <r>
    <x v="222"/>
    <x v="207"/>
    <x v="2"/>
    <n v="43.65"/>
  </r>
  <r>
    <x v="222"/>
    <x v="207"/>
    <x v="2"/>
    <n v="64.59"/>
  </r>
  <r>
    <x v="223"/>
    <x v="208"/>
    <x v="2"/>
    <n v="461.94"/>
  </r>
  <r>
    <x v="224"/>
    <x v="209"/>
    <x v="0"/>
    <n v="252.36"/>
  </r>
  <r>
    <x v="225"/>
    <x v="210"/>
    <x v="0"/>
    <n v="270.55"/>
  </r>
  <r>
    <x v="225"/>
    <x v="210"/>
    <x v="0"/>
    <n v="79.62"/>
  </r>
  <r>
    <x v="225"/>
    <x v="210"/>
    <x v="0"/>
    <n v="479.79"/>
  </r>
  <r>
    <x v="225"/>
    <x v="210"/>
    <x v="0"/>
    <n v="108.99"/>
  </r>
  <r>
    <x v="225"/>
    <x v="210"/>
    <x v="0"/>
    <n v="144.33000000000001"/>
  </r>
  <r>
    <x v="226"/>
    <x v="211"/>
    <x v="2"/>
    <n v="220.92"/>
  </r>
  <r>
    <x v="226"/>
    <x v="211"/>
    <x v="2"/>
    <n v="102.43"/>
  </r>
  <r>
    <x v="226"/>
    <x v="211"/>
    <x v="2"/>
    <n v="3772.19"/>
  </r>
  <r>
    <x v="227"/>
    <x v="212"/>
    <x v="2"/>
    <n v="93.81"/>
  </r>
  <r>
    <x v="227"/>
    <x v="212"/>
    <x v="2"/>
    <n v="312.22000000000003"/>
  </r>
  <r>
    <x v="228"/>
    <x v="213"/>
    <x v="0"/>
    <n v="1042.54"/>
  </r>
  <r>
    <x v="228"/>
    <x v="213"/>
    <x v="0"/>
    <n v="151.6"/>
  </r>
  <r>
    <x v="228"/>
    <x v="213"/>
    <x v="0"/>
    <n v="31.73"/>
  </r>
  <r>
    <x v="228"/>
    <x v="213"/>
    <x v="0"/>
    <n v="1828.22"/>
  </r>
  <r>
    <x v="228"/>
    <x v="213"/>
    <x v="0"/>
    <n v="29.77"/>
  </r>
  <r>
    <x v="229"/>
    <x v="214"/>
    <x v="0"/>
    <n v="147.19"/>
  </r>
  <r>
    <x v="229"/>
    <x v="214"/>
    <x v="0"/>
    <n v="599.03"/>
  </r>
  <r>
    <x v="229"/>
    <x v="214"/>
    <x v="0"/>
    <n v="83.14"/>
  </r>
  <r>
    <x v="229"/>
    <x v="214"/>
    <x v="0"/>
    <n v="14.66"/>
  </r>
  <r>
    <x v="229"/>
    <x v="214"/>
    <x v="0"/>
    <n v="3936.61"/>
  </r>
  <r>
    <x v="229"/>
    <x v="214"/>
    <x v="0"/>
    <n v="78.31"/>
  </r>
  <r>
    <x v="229"/>
    <x v="214"/>
    <x v="0"/>
    <n v="42.46"/>
  </r>
  <r>
    <x v="229"/>
    <x v="214"/>
    <x v="0"/>
    <n v="3627.08"/>
  </r>
  <r>
    <x v="229"/>
    <x v="214"/>
    <x v="0"/>
    <n v="8.34"/>
  </r>
  <r>
    <x v="230"/>
    <x v="190"/>
    <x v="0"/>
    <n v="768.81"/>
  </r>
  <r>
    <x v="231"/>
    <x v="215"/>
    <x v="0"/>
    <n v="183.39"/>
  </r>
  <r>
    <x v="231"/>
    <x v="215"/>
    <x v="0"/>
    <n v="12.9"/>
  </r>
  <r>
    <x v="231"/>
    <x v="215"/>
    <x v="0"/>
    <n v="17.89"/>
  </r>
  <r>
    <x v="231"/>
    <x v="215"/>
    <x v="0"/>
    <n v="125.9"/>
  </r>
  <r>
    <x v="232"/>
    <x v="216"/>
    <x v="1"/>
    <n v="255.88"/>
  </r>
  <r>
    <x v="233"/>
    <x v="217"/>
    <x v="0"/>
    <n v="51.13"/>
  </r>
  <r>
    <x v="233"/>
    <x v="217"/>
    <x v="0"/>
    <n v="59.85"/>
  </r>
  <r>
    <x v="234"/>
    <x v="218"/>
    <x v="2"/>
    <n v="1708.73"/>
  </r>
  <r>
    <x v="234"/>
    <x v="218"/>
    <x v="2"/>
    <n v="30.1"/>
  </r>
  <r>
    <x v="234"/>
    <x v="218"/>
    <x v="2"/>
    <n v="19.32"/>
  </r>
  <r>
    <x v="235"/>
    <x v="219"/>
    <x v="1"/>
    <n v="261.20999999999998"/>
  </r>
  <r>
    <x v="236"/>
    <x v="108"/>
    <x v="1"/>
    <n v="42.79"/>
  </r>
  <r>
    <x v="237"/>
    <x v="220"/>
    <x v="1"/>
    <n v="38.65"/>
  </r>
  <r>
    <x v="238"/>
    <x v="221"/>
    <x v="1"/>
    <n v="604.35"/>
  </r>
  <r>
    <x v="239"/>
    <x v="222"/>
    <x v="1"/>
    <n v="3.13"/>
  </r>
  <r>
    <x v="240"/>
    <x v="223"/>
    <x v="1"/>
    <n v="25.22"/>
  </r>
  <r>
    <x v="241"/>
    <x v="224"/>
    <x v="1"/>
    <n v="454.4"/>
  </r>
  <r>
    <x v="242"/>
    <x v="225"/>
    <x v="0"/>
    <n v="14.53"/>
  </r>
  <r>
    <x v="242"/>
    <x v="225"/>
    <x v="0"/>
    <n v="34.729999999999997"/>
  </r>
  <r>
    <x v="242"/>
    <x v="225"/>
    <x v="0"/>
    <n v="247.53"/>
  </r>
  <r>
    <x v="242"/>
    <x v="225"/>
    <x v="0"/>
    <n v="23.89"/>
  </r>
  <r>
    <x v="243"/>
    <x v="226"/>
    <x v="0"/>
    <n v="15.65"/>
  </r>
  <r>
    <x v="244"/>
    <x v="227"/>
    <x v="3"/>
    <n v="111.92"/>
  </r>
  <r>
    <x v="245"/>
    <x v="228"/>
    <x v="3"/>
    <n v="5.84"/>
  </r>
  <r>
    <x v="246"/>
    <x v="229"/>
    <x v="0"/>
    <n v="405.57"/>
  </r>
  <r>
    <x v="246"/>
    <x v="229"/>
    <x v="0"/>
    <n v="72.11"/>
  </r>
  <r>
    <x v="247"/>
    <x v="230"/>
    <x v="0"/>
    <n v="1782.44"/>
  </r>
  <r>
    <x v="247"/>
    <x v="230"/>
    <x v="0"/>
    <n v="98.7"/>
  </r>
  <r>
    <x v="248"/>
    <x v="231"/>
    <x v="0"/>
    <n v="2560.5500000000002"/>
  </r>
  <r>
    <x v="249"/>
    <x v="232"/>
    <x v="2"/>
    <n v="192.49"/>
  </r>
  <r>
    <x v="250"/>
    <x v="233"/>
    <x v="0"/>
    <n v="227.67"/>
  </r>
  <r>
    <x v="251"/>
    <x v="234"/>
    <x v="2"/>
    <n v="226.53"/>
  </r>
  <r>
    <x v="252"/>
    <x v="231"/>
    <x v="0"/>
    <n v="68.650000000000006"/>
  </r>
  <r>
    <x v="253"/>
    <x v="235"/>
    <x v="0"/>
    <n v="99.75"/>
  </r>
  <r>
    <x v="253"/>
    <x v="235"/>
    <x v="0"/>
    <n v="535.08000000000004"/>
  </r>
  <r>
    <x v="254"/>
    <x v="236"/>
    <x v="1"/>
    <n v="675.83"/>
  </r>
  <r>
    <x v="254"/>
    <x v="236"/>
    <x v="1"/>
    <n v="28"/>
  </r>
  <r>
    <x v="254"/>
    <x v="236"/>
    <x v="1"/>
    <n v="35.35"/>
  </r>
  <r>
    <x v="254"/>
    <x v="236"/>
    <x v="1"/>
    <n v="248.21"/>
  </r>
  <r>
    <x v="255"/>
    <x v="237"/>
    <x v="0"/>
    <n v="577.75"/>
  </r>
  <r>
    <x v="256"/>
    <x v="238"/>
    <x v="1"/>
    <n v="59.4"/>
  </r>
  <r>
    <x v="257"/>
    <x v="239"/>
    <x v="0"/>
    <n v="66.459999999999994"/>
  </r>
  <r>
    <x v="258"/>
    <x v="240"/>
    <x v="2"/>
    <n v="4775.1099999999997"/>
  </r>
  <r>
    <x v="259"/>
    <x v="206"/>
    <x v="2"/>
    <n v="7840.04"/>
  </r>
  <r>
    <x v="259"/>
    <x v="206"/>
    <x v="2"/>
    <n v="419.27"/>
  </r>
  <r>
    <x v="260"/>
    <x v="241"/>
    <x v="0"/>
    <n v="36"/>
  </r>
  <r>
    <x v="260"/>
    <x v="241"/>
    <x v="0"/>
    <n v="92.96"/>
  </r>
  <r>
    <x v="260"/>
    <x v="241"/>
    <x v="0"/>
    <n v="514.62"/>
  </r>
  <r>
    <x v="261"/>
    <x v="242"/>
    <x v="3"/>
    <n v="817.32"/>
  </r>
  <r>
    <x v="261"/>
    <x v="242"/>
    <x v="3"/>
    <n v="276.64"/>
  </r>
  <r>
    <x v="261"/>
    <x v="242"/>
    <x v="3"/>
    <n v="29.08"/>
  </r>
  <r>
    <x v="262"/>
    <x v="241"/>
    <x v="0"/>
    <n v="1477.84"/>
  </r>
  <r>
    <x v="262"/>
    <x v="241"/>
    <x v="0"/>
    <n v="1162.46"/>
  </r>
  <r>
    <x v="263"/>
    <x v="243"/>
    <x v="3"/>
    <n v="1173.76"/>
  </r>
  <r>
    <x v="264"/>
    <x v="101"/>
    <x v="3"/>
    <n v="144.03"/>
  </r>
  <r>
    <x v="265"/>
    <x v="244"/>
    <x v="0"/>
    <n v="48.81"/>
  </r>
  <r>
    <x v="266"/>
    <x v="245"/>
    <x v="3"/>
    <n v="413.73"/>
  </r>
  <r>
    <x v="267"/>
    <x v="246"/>
    <x v="3"/>
    <n v="34.76"/>
  </r>
  <r>
    <x v="268"/>
    <x v="247"/>
    <x v="2"/>
    <n v="561.65"/>
  </r>
  <r>
    <x v="269"/>
    <x v="248"/>
    <x v="2"/>
    <n v="55.6"/>
  </r>
  <r>
    <x v="270"/>
    <x v="249"/>
    <x v="3"/>
    <n v="2099.61"/>
  </r>
  <r>
    <x v="271"/>
    <x v="250"/>
    <x v="0"/>
    <n v="96.6"/>
  </r>
  <r>
    <x v="272"/>
    <x v="251"/>
    <x v="0"/>
    <n v="10.23"/>
  </r>
  <r>
    <x v="273"/>
    <x v="252"/>
    <x v="0"/>
    <n v="217.23"/>
  </r>
  <r>
    <x v="274"/>
    <x v="253"/>
    <x v="0"/>
    <n v="51.41"/>
  </r>
  <r>
    <x v="274"/>
    <x v="253"/>
    <x v="0"/>
    <n v="367.52"/>
  </r>
  <r>
    <x v="274"/>
    <x v="253"/>
    <x v="0"/>
    <n v="1576.35"/>
  </r>
  <r>
    <x v="274"/>
    <x v="253"/>
    <x v="0"/>
    <n v="926.3"/>
  </r>
  <r>
    <x v="275"/>
    <x v="254"/>
    <x v="0"/>
    <n v="942.53"/>
  </r>
  <r>
    <x v="276"/>
    <x v="255"/>
    <x v="1"/>
    <n v="52.16"/>
  </r>
  <r>
    <x v="277"/>
    <x v="256"/>
    <x v="1"/>
    <n v="4881.84"/>
  </r>
  <r>
    <x v="278"/>
    <x v="108"/>
    <x v="1"/>
    <n v="291.64"/>
  </r>
  <r>
    <x v="279"/>
    <x v="212"/>
    <x v="2"/>
    <n v="2366.5100000000002"/>
  </r>
  <r>
    <x v="279"/>
    <x v="212"/>
    <x v="2"/>
    <n v="8.7200000000000006"/>
  </r>
  <r>
    <x v="280"/>
    <x v="257"/>
    <x v="2"/>
    <n v="1130.1500000000001"/>
  </r>
  <r>
    <x v="280"/>
    <x v="257"/>
    <x v="2"/>
    <n v="54.37"/>
  </r>
  <r>
    <x v="280"/>
    <x v="257"/>
    <x v="2"/>
    <n v="100.87"/>
  </r>
  <r>
    <x v="280"/>
    <x v="257"/>
    <x v="2"/>
    <n v="6355.69"/>
  </r>
  <r>
    <x v="281"/>
    <x v="258"/>
    <x v="0"/>
    <n v="28.09"/>
  </r>
  <r>
    <x v="281"/>
    <x v="258"/>
    <x v="0"/>
    <n v="765.65"/>
  </r>
  <r>
    <x v="281"/>
    <x v="258"/>
    <x v="0"/>
    <n v="168.04"/>
  </r>
  <r>
    <x v="282"/>
    <x v="259"/>
    <x v="0"/>
    <n v="703.46"/>
  </r>
  <r>
    <x v="282"/>
    <x v="259"/>
    <x v="0"/>
    <n v="277.60000000000002"/>
  </r>
  <r>
    <x v="283"/>
    <x v="260"/>
    <x v="0"/>
    <n v="64.959999999999994"/>
  </r>
  <r>
    <x v="283"/>
    <x v="260"/>
    <x v="0"/>
    <n v="19.14"/>
  </r>
  <r>
    <x v="284"/>
    <x v="248"/>
    <x v="2"/>
    <n v="519.41999999999996"/>
  </r>
  <r>
    <x v="285"/>
    <x v="261"/>
    <x v="2"/>
    <n v="3596.03"/>
  </r>
  <r>
    <x v="285"/>
    <x v="261"/>
    <x v="2"/>
    <n v="25.35"/>
  </r>
  <r>
    <x v="286"/>
    <x v="262"/>
    <x v="1"/>
    <n v="45.03"/>
  </r>
  <r>
    <x v="286"/>
    <x v="262"/>
    <x v="1"/>
    <n v="153.87"/>
  </r>
  <r>
    <x v="286"/>
    <x v="262"/>
    <x v="1"/>
    <n v="2800.33"/>
  </r>
  <r>
    <x v="287"/>
    <x v="263"/>
    <x v="2"/>
    <n v="7974.21"/>
  </r>
  <r>
    <x v="287"/>
    <x v="263"/>
    <x v="2"/>
    <n v="2382.7199999999998"/>
  </r>
  <r>
    <x v="287"/>
    <x v="263"/>
    <x v="2"/>
    <n v="2353.5500000000002"/>
  </r>
  <r>
    <x v="288"/>
    <x v="264"/>
    <x v="1"/>
    <n v="92.57"/>
  </r>
  <r>
    <x v="288"/>
    <x v="264"/>
    <x v="1"/>
    <n v="115.53"/>
  </r>
  <r>
    <x v="288"/>
    <x v="264"/>
    <x v="1"/>
    <n v="162.38999999999999"/>
  </r>
  <r>
    <x v="288"/>
    <x v="264"/>
    <x v="1"/>
    <n v="4920.8100000000004"/>
  </r>
  <r>
    <x v="289"/>
    <x v="265"/>
    <x v="1"/>
    <n v="1316.03"/>
  </r>
  <r>
    <x v="289"/>
    <x v="265"/>
    <x v="1"/>
    <n v="1395.41"/>
  </r>
  <r>
    <x v="289"/>
    <x v="265"/>
    <x v="1"/>
    <n v="107.65"/>
  </r>
  <r>
    <x v="289"/>
    <x v="265"/>
    <x v="1"/>
    <n v="25.15"/>
  </r>
  <r>
    <x v="290"/>
    <x v="266"/>
    <x v="1"/>
    <n v="165.21"/>
  </r>
  <r>
    <x v="291"/>
    <x v="267"/>
    <x v="3"/>
    <n v="4285.5600000000004"/>
  </r>
  <r>
    <x v="291"/>
    <x v="267"/>
    <x v="3"/>
    <n v="631.37"/>
  </r>
  <r>
    <x v="292"/>
    <x v="249"/>
    <x v="3"/>
    <n v="18.8"/>
  </r>
  <r>
    <x v="293"/>
    <x v="268"/>
    <x v="1"/>
    <n v="945.99"/>
  </r>
  <r>
    <x v="293"/>
    <x v="268"/>
    <x v="1"/>
    <n v="33.47"/>
  </r>
  <r>
    <x v="293"/>
    <x v="268"/>
    <x v="1"/>
    <n v="1164.45"/>
  </r>
  <r>
    <x v="294"/>
    <x v="269"/>
    <x v="2"/>
    <n v="22.23"/>
  </r>
  <r>
    <x v="295"/>
    <x v="270"/>
    <x v="2"/>
    <n v="13.99"/>
  </r>
  <r>
    <x v="296"/>
    <x v="196"/>
    <x v="0"/>
    <n v="14.26"/>
  </r>
  <r>
    <x v="296"/>
    <x v="196"/>
    <x v="0"/>
    <n v="379.53"/>
  </r>
  <r>
    <x v="297"/>
    <x v="271"/>
    <x v="0"/>
    <n v="28.01"/>
  </r>
  <r>
    <x v="298"/>
    <x v="272"/>
    <x v="0"/>
    <n v="68.34"/>
  </r>
  <r>
    <x v="298"/>
    <x v="272"/>
    <x v="0"/>
    <n v="522.22"/>
  </r>
  <r>
    <x v="299"/>
    <x v="196"/>
    <x v="0"/>
    <n v="574.97"/>
  </r>
  <r>
    <x v="300"/>
    <x v="273"/>
    <x v="1"/>
    <n v="115.22"/>
  </r>
  <r>
    <x v="301"/>
    <x v="274"/>
    <x v="1"/>
    <n v="456.58"/>
  </r>
  <r>
    <x v="302"/>
    <x v="272"/>
    <x v="0"/>
    <n v="79.400000000000006"/>
  </r>
  <r>
    <x v="302"/>
    <x v="272"/>
    <x v="0"/>
    <n v="18.59"/>
  </r>
  <r>
    <x v="303"/>
    <x v="275"/>
    <x v="0"/>
    <n v="834.08"/>
  </r>
  <r>
    <x v="304"/>
    <x v="276"/>
    <x v="1"/>
    <n v="15.49"/>
  </r>
  <r>
    <x v="305"/>
    <x v="277"/>
    <x v="0"/>
    <n v="50.88"/>
  </r>
  <r>
    <x v="306"/>
    <x v="170"/>
    <x v="1"/>
    <n v="40.29"/>
  </r>
  <r>
    <x v="307"/>
    <x v="278"/>
    <x v="1"/>
    <n v="3786.84"/>
  </r>
  <r>
    <x v="308"/>
    <x v="279"/>
    <x v="0"/>
    <n v="662.8"/>
  </r>
  <r>
    <x v="308"/>
    <x v="279"/>
    <x v="0"/>
    <n v="2012.11"/>
  </r>
  <r>
    <x v="309"/>
    <x v="3"/>
    <x v="2"/>
    <n v="8.66"/>
  </r>
  <r>
    <x v="309"/>
    <x v="3"/>
    <x v="2"/>
    <n v="471.66"/>
  </r>
  <r>
    <x v="309"/>
    <x v="3"/>
    <x v="2"/>
    <n v="119.86"/>
  </r>
  <r>
    <x v="309"/>
    <x v="3"/>
    <x v="2"/>
    <n v="42.69"/>
  </r>
  <r>
    <x v="310"/>
    <x v="280"/>
    <x v="2"/>
    <n v="327.41000000000003"/>
  </r>
  <r>
    <x v="310"/>
    <x v="280"/>
    <x v="2"/>
    <n v="541.76"/>
  </r>
  <r>
    <x v="311"/>
    <x v="270"/>
    <x v="2"/>
    <n v="1183.82"/>
  </r>
  <r>
    <x v="312"/>
    <x v="275"/>
    <x v="0"/>
    <n v="107.66"/>
  </r>
  <r>
    <x v="313"/>
    <x v="281"/>
    <x v="0"/>
    <n v="318.83"/>
  </r>
  <r>
    <x v="314"/>
    <x v="282"/>
    <x v="2"/>
    <n v="201.77"/>
  </r>
  <r>
    <x v="315"/>
    <x v="203"/>
    <x v="3"/>
    <n v="443.66"/>
  </r>
  <r>
    <x v="316"/>
    <x v="283"/>
    <x v="0"/>
    <n v="3600.65"/>
  </r>
  <r>
    <x v="316"/>
    <x v="283"/>
    <x v="0"/>
    <n v="39.15"/>
  </r>
  <r>
    <x v="317"/>
    <x v="284"/>
    <x v="1"/>
    <n v="266.95"/>
  </r>
  <r>
    <x v="318"/>
    <x v="198"/>
    <x v="1"/>
    <n v="7045.02"/>
  </r>
  <r>
    <x v="319"/>
    <x v="285"/>
    <x v="3"/>
    <n v="904.25"/>
  </r>
  <r>
    <x v="320"/>
    <x v="286"/>
    <x v="0"/>
    <n v="16.309999999999999"/>
  </r>
  <r>
    <x v="321"/>
    <x v="94"/>
    <x v="1"/>
    <n v="370.62"/>
  </r>
  <r>
    <x v="322"/>
    <x v="287"/>
    <x v="1"/>
    <n v="1370.99"/>
  </r>
  <r>
    <x v="323"/>
    <x v="278"/>
    <x v="1"/>
    <n v="196.69"/>
  </r>
  <r>
    <x v="324"/>
    <x v="288"/>
    <x v="1"/>
    <n v="40.28"/>
  </r>
  <r>
    <x v="325"/>
    <x v="289"/>
    <x v="1"/>
    <n v="16.5"/>
  </r>
  <r>
    <x v="326"/>
    <x v="194"/>
    <x v="2"/>
    <n v="1202.6600000000001"/>
  </r>
  <r>
    <x v="326"/>
    <x v="194"/>
    <x v="2"/>
    <n v="904.31"/>
  </r>
  <r>
    <x v="327"/>
    <x v="290"/>
    <x v="1"/>
    <n v="55.13"/>
  </r>
  <r>
    <x v="328"/>
    <x v="291"/>
    <x v="1"/>
    <n v="44.8"/>
  </r>
  <r>
    <x v="91"/>
    <x v="292"/>
    <x v="3"/>
    <n v="58.52"/>
  </r>
  <r>
    <x v="91"/>
    <x v="292"/>
    <x v="3"/>
    <n v="337.59"/>
  </r>
  <r>
    <x v="91"/>
    <x v="292"/>
    <x v="3"/>
    <n v="215.32"/>
  </r>
  <r>
    <x v="91"/>
    <x v="292"/>
    <x v="3"/>
    <n v="382.85"/>
  </r>
  <r>
    <x v="329"/>
    <x v="293"/>
    <x v="3"/>
    <n v="10.65"/>
  </r>
  <r>
    <x v="330"/>
    <x v="294"/>
    <x v="3"/>
    <n v="100.99"/>
  </r>
  <r>
    <x v="331"/>
    <x v="295"/>
    <x v="3"/>
    <n v="142.06"/>
  </r>
  <r>
    <x v="331"/>
    <x v="295"/>
    <x v="3"/>
    <n v="363.74"/>
  </r>
  <r>
    <x v="332"/>
    <x v="296"/>
    <x v="2"/>
    <n v="15.93"/>
  </r>
  <r>
    <x v="332"/>
    <x v="296"/>
    <x v="2"/>
    <n v="21.28"/>
  </r>
  <r>
    <x v="332"/>
    <x v="296"/>
    <x v="2"/>
    <n v="391.4"/>
  </r>
  <r>
    <x v="333"/>
    <x v="297"/>
    <x v="1"/>
    <n v="19.670000000000002"/>
  </r>
  <r>
    <x v="333"/>
    <x v="297"/>
    <x v="1"/>
    <n v="380"/>
  </r>
  <r>
    <x v="334"/>
    <x v="298"/>
    <x v="1"/>
    <n v="182.33"/>
  </r>
  <r>
    <x v="334"/>
    <x v="298"/>
    <x v="1"/>
    <n v="459.55"/>
  </r>
  <r>
    <x v="334"/>
    <x v="298"/>
    <x v="1"/>
    <n v="8.74"/>
  </r>
  <r>
    <x v="335"/>
    <x v="299"/>
    <x v="1"/>
    <n v="536.9"/>
  </r>
  <r>
    <x v="335"/>
    <x v="299"/>
    <x v="1"/>
    <n v="103.61"/>
  </r>
  <r>
    <x v="336"/>
    <x v="300"/>
    <x v="1"/>
    <n v="3144.56"/>
  </r>
  <r>
    <x v="336"/>
    <x v="300"/>
    <x v="1"/>
    <n v="2653.02"/>
  </r>
  <r>
    <x v="337"/>
    <x v="301"/>
    <x v="1"/>
    <n v="227.79"/>
  </r>
  <r>
    <x v="338"/>
    <x v="302"/>
    <x v="1"/>
    <n v="462.57"/>
  </r>
  <r>
    <x v="339"/>
    <x v="303"/>
    <x v="3"/>
    <n v="125.37"/>
  </r>
  <r>
    <x v="340"/>
    <x v="304"/>
    <x v="0"/>
    <n v="42.44"/>
  </r>
  <r>
    <x v="340"/>
    <x v="304"/>
    <x v="0"/>
    <n v="2400.9499999999998"/>
  </r>
  <r>
    <x v="341"/>
    <x v="305"/>
    <x v="0"/>
    <n v="10.72"/>
  </r>
  <r>
    <x v="342"/>
    <x v="306"/>
    <x v="0"/>
    <n v="10180.01"/>
  </r>
  <r>
    <x v="342"/>
    <x v="306"/>
    <x v="0"/>
    <n v="190.85"/>
  </r>
  <r>
    <x v="342"/>
    <x v="306"/>
    <x v="0"/>
    <n v="370.68"/>
  </r>
  <r>
    <x v="343"/>
    <x v="307"/>
    <x v="1"/>
    <n v="7303.05"/>
  </r>
  <r>
    <x v="344"/>
    <x v="308"/>
    <x v="0"/>
    <n v="56.19"/>
  </r>
  <r>
    <x v="344"/>
    <x v="308"/>
    <x v="0"/>
    <n v="40.799999999999997"/>
  </r>
  <r>
    <x v="344"/>
    <x v="308"/>
    <x v="0"/>
    <n v="117.87"/>
  </r>
  <r>
    <x v="345"/>
    <x v="140"/>
    <x v="3"/>
    <n v="70.16"/>
  </r>
  <r>
    <x v="345"/>
    <x v="140"/>
    <x v="3"/>
    <n v="1240.57"/>
  </r>
  <r>
    <x v="346"/>
    <x v="309"/>
    <x v="1"/>
    <n v="53.02"/>
  </r>
  <r>
    <x v="346"/>
    <x v="309"/>
    <x v="1"/>
    <n v="237.83"/>
  </r>
  <r>
    <x v="346"/>
    <x v="309"/>
    <x v="1"/>
    <n v="88.83"/>
  </r>
  <r>
    <x v="347"/>
    <x v="310"/>
    <x v="2"/>
    <n v="4410.1899999999996"/>
  </r>
  <r>
    <x v="348"/>
    <x v="311"/>
    <x v="2"/>
    <n v="552.89"/>
  </r>
  <r>
    <x v="349"/>
    <x v="312"/>
    <x v="2"/>
    <n v="621.55999999999995"/>
  </r>
  <r>
    <x v="350"/>
    <x v="313"/>
    <x v="1"/>
    <n v="536.23"/>
  </r>
  <r>
    <x v="351"/>
    <x v="314"/>
    <x v="2"/>
    <n v="38.81"/>
  </r>
  <r>
    <x v="352"/>
    <x v="315"/>
    <x v="2"/>
    <n v="286.39999999999998"/>
  </r>
  <r>
    <x v="353"/>
    <x v="316"/>
    <x v="2"/>
    <n v="664.34"/>
  </r>
  <r>
    <x v="354"/>
    <x v="317"/>
    <x v="1"/>
    <n v="36.72"/>
  </r>
  <r>
    <x v="354"/>
    <x v="317"/>
    <x v="1"/>
    <n v="15.73"/>
  </r>
  <r>
    <x v="354"/>
    <x v="317"/>
    <x v="1"/>
    <n v="1719.07"/>
  </r>
  <r>
    <x v="354"/>
    <x v="317"/>
    <x v="1"/>
    <n v="782"/>
  </r>
  <r>
    <x v="355"/>
    <x v="318"/>
    <x v="1"/>
    <n v="260.66000000000003"/>
  </r>
  <r>
    <x v="356"/>
    <x v="286"/>
    <x v="0"/>
    <n v="4249.37"/>
  </r>
  <r>
    <x v="357"/>
    <x v="206"/>
    <x v="2"/>
    <n v="291.39999999999998"/>
  </r>
  <r>
    <x v="358"/>
    <x v="319"/>
    <x v="1"/>
    <n v="6676.61"/>
  </r>
  <r>
    <x v="359"/>
    <x v="320"/>
    <x v="2"/>
    <n v="2118.9899999999998"/>
  </r>
  <r>
    <x v="359"/>
    <x v="320"/>
    <x v="2"/>
    <n v="837.64"/>
  </r>
  <r>
    <x v="359"/>
    <x v="320"/>
    <x v="2"/>
    <n v="345.07"/>
  </r>
  <r>
    <x v="360"/>
    <x v="321"/>
    <x v="2"/>
    <n v="5.48"/>
  </r>
  <r>
    <x v="361"/>
    <x v="322"/>
    <x v="2"/>
    <n v="8201.33"/>
  </r>
  <r>
    <x v="361"/>
    <x v="322"/>
    <x v="2"/>
    <n v="22.67"/>
  </r>
  <r>
    <x v="361"/>
    <x v="322"/>
    <x v="2"/>
    <n v="170.8"/>
  </r>
  <r>
    <x v="362"/>
    <x v="323"/>
    <x v="2"/>
    <n v="132.08000000000001"/>
  </r>
  <r>
    <x v="363"/>
    <x v="324"/>
    <x v="0"/>
    <n v="45.34"/>
  </r>
  <r>
    <x v="363"/>
    <x v="324"/>
    <x v="0"/>
    <n v="53.54"/>
  </r>
  <r>
    <x v="364"/>
    <x v="325"/>
    <x v="0"/>
    <n v="3363.53"/>
  </r>
  <r>
    <x v="364"/>
    <x v="325"/>
    <x v="0"/>
    <n v="216.04"/>
  </r>
  <r>
    <x v="365"/>
    <x v="326"/>
    <x v="0"/>
    <n v="523.05999999999995"/>
  </r>
  <r>
    <x v="366"/>
    <x v="327"/>
    <x v="0"/>
    <n v="2424.6799999999998"/>
  </r>
  <r>
    <x v="366"/>
    <x v="327"/>
    <x v="0"/>
    <n v="2411.4299999999998"/>
  </r>
  <r>
    <x v="367"/>
    <x v="328"/>
    <x v="0"/>
    <n v="261.56"/>
  </r>
  <r>
    <x v="367"/>
    <x v="328"/>
    <x v="0"/>
    <n v="114.81"/>
  </r>
  <r>
    <x v="368"/>
    <x v="329"/>
    <x v="1"/>
    <n v="546.21"/>
  </r>
  <r>
    <x v="369"/>
    <x v="330"/>
    <x v="2"/>
    <n v="58.05"/>
  </r>
  <r>
    <x v="369"/>
    <x v="330"/>
    <x v="2"/>
    <n v="68.64"/>
  </r>
  <r>
    <x v="370"/>
    <x v="331"/>
    <x v="2"/>
    <n v="109.74"/>
  </r>
  <r>
    <x v="371"/>
    <x v="332"/>
    <x v="1"/>
    <n v="1543.55"/>
  </r>
  <r>
    <x v="371"/>
    <x v="332"/>
    <x v="1"/>
    <n v="66.81"/>
  </r>
  <r>
    <x v="371"/>
    <x v="332"/>
    <x v="1"/>
    <n v="90.52"/>
  </r>
  <r>
    <x v="371"/>
    <x v="332"/>
    <x v="1"/>
    <n v="55.97"/>
  </r>
  <r>
    <x v="371"/>
    <x v="332"/>
    <x v="1"/>
    <n v="384.22"/>
  </r>
  <r>
    <x v="371"/>
    <x v="332"/>
    <x v="1"/>
    <n v="31.64"/>
  </r>
  <r>
    <x v="372"/>
    <x v="333"/>
    <x v="2"/>
    <n v="565.36"/>
  </r>
  <r>
    <x v="373"/>
    <x v="334"/>
    <x v="2"/>
    <n v="240.05"/>
  </r>
  <r>
    <x v="373"/>
    <x v="334"/>
    <x v="2"/>
    <n v="10.19"/>
  </r>
  <r>
    <x v="373"/>
    <x v="334"/>
    <x v="2"/>
    <n v="64.19"/>
  </r>
  <r>
    <x v="373"/>
    <x v="334"/>
    <x v="2"/>
    <n v="151.46"/>
  </r>
  <r>
    <x v="374"/>
    <x v="335"/>
    <x v="2"/>
    <n v="477.2"/>
  </r>
  <r>
    <x v="375"/>
    <x v="336"/>
    <x v="2"/>
    <n v="619.38"/>
  </r>
  <r>
    <x v="376"/>
    <x v="337"/>
    <x v="2"/>
    <n v="18.690000000000001"/>
  </r>
  <r>
    <x v="91"/>
    <x v="338"/>
    <x v="2"/>
    <n v="8.8000000000000007"/>
  </r>
  <r>
    <x v="91"/>
    <x v="338"/>
    <x v="2"/>
    <n v="356.14"/>
  </r>
  <r>
    <x v="377"/>
    <x v="339"/>
    <x v="1"/>
    <n v="27.08"/>
  </r>
  <r>
    <x v="378"/>
    <x v="340"/>
    <x v="0"/>
    <n v="3825.32"/>
  </r>
  <r>
    <x v="378"/>
    <x v="340"/>
    <x v="0"/>
    <n v="8.5299999999999994"/>
  </r>
  <r>
    <x v="379"/>
    <x v="341"/>
    <x v="1"/>
    <n v="233.58"/>
  </r>
  <r>
    <x v="380"/>
    <x v="342"/>
    <x v="1"/>
    <n v="1276.8800000000001"/>
  </r>
  <r>
    <x v="381"/>
    <x v="343"/>
    <x v="1"/>
    <n v="61.5"/>
  </r>
  <r>
    <x v="381"/>
    <x v="343"/>
    <x v="1"/>
    <n v="14.52"/>
  </r>
  <r>
    <x v="382"/>
    <x v="344"/>
    <x v="3"/>
    <n v="47.12"/>
  </r>
  <r>
    <x v="382"/>
    <x v="344"/>
    <x v="3"/>
    <n v="670.9"/>
  </r>
  <r>
    <x v="382"/>
    <x v="344"/>
    <x v="3"/>
    <n v="103.18"/>
  </r>
  <r>
    <x v="382"/>
    <x v="344"/>
    <x v="3"/>
    <n v="1526.68"/>
  </r>
  <r>
    <x v="383"/>
    <x v="345"/>
    <x v="0"/>
    <n v="1952.56"/>
  </r>
  <r>
    <x v="384"/>
    <x v="346"/>
    <x v="0"/>
    <n v="76.16"/>
  </r>
  <r>
    <x v="385"/>
    <x v="347"/>
    <x v="3"/>
    <n v="1038.1400000000001"/>
  </r>
  <r>
    <x v="385"/>
    <x v="347"/>
    <x v="3"/>
    <n v="6296"/>
  </r>
  <r>
    <x v="386"/>
    <x v="348"/>
    <x v="0"/>
    <n v="100.79"/>
  </r>
  <r>
    <x v="387"/>
    <x v="348"/>
    <x v="0"/>
    <n v="49.44"/>
  </r>
  <r>
    <x v="387"/>
    <x v="348"/>
    <x v="0"/>
    <n v="14.29"/>
  </r>
  <r>
    <x v="387"/>
    <x v="348"/>
    <x v="0"/>
    <n v="1967.98"/>
  </r>
  <r>
    <x v="388"/>
    <x v="349"/>
    <x v="1"/>
    <n v="123"/>
  </r>
  <r>
    <x v="389"/>
    <x v="350"/>
    <x v="1"/>
    <n v="646.97"/>
  </r>
  <r>
    <x v="389"/>
    <x v="350"/>
    <x v="1"/>
    <n v="946.29"/>
  </r>
  <r>
    <x v="389"/>
    <x v="350"/>
    <x v="1"/>
    <n v="554.08000000000004"/>
  </r>
  <r>
    <x v="389"/>
    <x v="350"/>
    <x v="1"/>
    <n v="90.98"/>
  </r>
  <r>
    <x v="389"/>
    <x v="350"/>
    <x v="1"/>
    <n v="1821.89"/>
  </r>
  <r>
    <x v="389"/>
    <x v="350"/>
    <x v="1"/>
    <n v="10728"/>
  </r>
  <r>
    <x v="389"/>
    <x v="350"/>
    <x v="1"/>
    <n v="364.26"/>
  </r>
  <r>
    <x v="390"/>
    <x v="351"/>
    <x v="3"/>
    <n v="11.35"/>
  </r>
  <r>
    <x v="391"/>
    <x v="352"/>
    <x v="1"/>
    <n v="7029.1"/>
  </r>
  <r>
    <x v="392"/>
    <x v="353"/>
    <x v="1"/>
    <n v="42.02"/>
  </r>
  <r>
    <x v="393"/>
    <x v="354"/>
    <x v="1"/>
    <n v="3705.14"/>
  </r>
  <r>
    <x v="394"/>
    <x v="355"/>
    <x v="1"/>
    <n v="945.36"/>
  </r>
  <r>
    <x v="395"/>
    <x v="356"/>
    <x v="1"/>
    <n v="32.33"/>
  </r>
  <r>
    <x v="396"/>
    <x v="357"/>
    <x v="2"/>
    <n v="642.05999999999995"/>
  </r>
  <r>
    <x v="397"/>
    <x v="358"/>
    <x v="2"/>
    <n v="4"/>
  </r>
  <r>
    <x v="397"/>
    <x v="358"/>
    <x v="2"/>
    <n v="589.79999999999995"/>
  </r>
  <r>
    <x v="398"/>
    <x v="359"/>
    <x v="2"/>
    <n v="22.85"/>
  </r>
  <r>
    <x v="398"/>
    <x v="359"/>
    <x v="2"/>
    <n v="506.39"/>
  </r>
  <r>
    <x v="398"/>
    <x v="359"/>
    <x v="2"/>
    <n v="1088.26"/>
  </r>
  <r>
    <x v="399"/>
    <x v="360"/>
    <x v="1"/>
    <n v="16.670000000000002"/>
  </r>
  <r>
    <x v="400"/>
    <x v="361"/>
    <x v="1"/>
    <n v="195.16"/>
  </r>
  <r>
    <x v="401"/>
    <x v="198"/>
    <x v="1"/>
    <n v="879.62"/>
  </r>
  <r>
    <x v="402"/>
    <x v="362"/>
    <x v="1"/>
    <n v="361.19"/>
  </r>
  <r>
    <x v="402"/>
    <x v="362"/>
    <x v="1"/>
    <n v="378.82"/>
  </r>
  <r>
    <x v="402"/>
    <x v="362"/>
    <x v="1"/>
    <n v="152.18"/>
  </r>
  <r>
    <x v="403"/>
    <x v="363"/>
    <x v="2"/>
    <n v="53.89"/>
  </r>
  <r>
    <x v="404"/>
    <x v="364"/>
    <x v="2"/>
    <n v="1001.02"/>
  </r>
  <r>
    <x v="404"/>
    <x v="364"/>
    <x v="2"/>
    <n v="277.07"/>
  </r>
  <r>
    <x v="404"/>
    <x v="364"/>
    <x v="2"/>
    <n v="149.66999999999999"/>
  </r>
  <r>
    <x v="404"/>
    <x v="364"/>
    <x v="2"/>
    <n v="51.99"/>
  </r>
  <r>
    <x v="405"/>
    <x v="365"/>
    <x v="2"/>
    <n v="130.62"/>
  </r>
  <r>
    <x v="405"/>
    <x v="365"/>
    <x v="2"/>
    <n v="6945.16"/>
  </r>
  <r>
    <x v="405"/>
    <x v="365"/>
    <x v="2"/>
    <n v="30.94"/>
  </r>
  <r>
    <x v="405"/>
    <x v="365"/>
    <x v="2"/>
    <n v="3.42"/>
  </r>
  <r>
    <x v="406"/>
    <x v="366"/>
    <x v="2"/>
    <n v="1487.9"/>
  </r>
  <r>
    <x v="407"/>
    <x v="367"/>
    <x v="3"/>
    <n v="600.4"/>
  </r>
  <r>
    <x v="407"/>
    <x v="367"/>
    <x v="3"/>
    <n v="34.25"/>
  </r>
  <r>
    <x v="408"/>
    <x v="368"/>
    <x v="1"/>
    <n v="31.45"/>
  </r>
  <r>
    <x v="408"/>
    <x v="368"/>
    <x v="1"/>
    <n v="87.53"/>
  </r>
  <r>
    <x v="408"/>
    <x v="368"/>
    <x v="1"/>
    <n v="172.22"/>
  </r>
  <r>
    <x v="409"/>
    <x v="369"/>
    <x v="2"/>
    <n v="723.54"/>
  </r>
  <r>
    <x v="409"/>
    <x v="369"/>
    <x v="2"/>
    <n v="894.88"/>
  </r>
  <r>
    <x v="410"/>
    <x v="370"/>
    <x v="2"/>
    <n v="300.67"/>
  </r>
  <r>
    <x v="410"/>
    <x v="370"/>
    <x v="2"/>
    <n v="162.49"/>
  </r>
  <r>
    <x v="410"/>
    <x v="370"/>
    <x v="2"/>
    <n v="181.46"/>
  </r>
  <r>
    <x v="411"/>
    <x v="371"/>
    <x v="2"/>
    <n v="1076.3"/>
  </r>
  <r>
    <x v="411"/>
    <x v="371"/>
    <x v="2"/>
    <n v="1362.2"/>
  </r>
  <r>
    <x v="411"/>
    <x v="371"/>
    <x v="2"/>
    <n v="506.5"/>
  </r>
  <r>
    <x v="412"/>
    <x v="372"/>
    <x v="2"/>
    <n v="59.98"/>
  </r>
  <r>
    <x v="412"/>
    <x v="372"/>
    <x v="2"/>
    <n v="9252.81"/>
  </r>
  <r>
    <x v="412"/>
    <x v="372"/>
    <x v="2"/>
    <n v="207.31"/>
  </r>
  <r>
    <x v="413"/>
    <x v="373"/>
    <x v="0"/>
    <n v="143.12"/>
  </r>
  <r>
    <x v="413"/>
    <x v="373"/>
    <x v="0"/>
    <n v="135.78"/>
  </r>
  <r>
    <x v="414"/>
    <x v="374"/>
    <x v="3"/>
    <n v="43.94"/>
  </r>
  <r>
    <x v="415"/>
    <x v="375"/>
    <x v="0"/>
    <n v="386.61"/>
  </r>
  <r>
    <x v="416"/>
    <x v="376"/>
    <x v="2"/>
    <n v="43.31"/>
  </r>
  <r>
    <x v="417"/>
    <x v="377"/>
    <x v="3"/>
    <n v="5.21"/>
  </r>
  <r>
    <x v="417"/>
    <x v="377"/>
    <x v="3"/>
    <n v="22.92"/>
  </r>
  <r>
    <x v="417"/>
    <x v="377"/>
    <x v="3"/>
    <n v="30.9"/>
  </r>
  <r>
    <x v="418"/>
    <x v="378"/>
    <x v="0"/>
    <n v="2363.08"/>
  </r>
  <r>
    <x v="418"/>
    <x v="378"/>
    <x v="0"/>
    <n v="328.45"/>
  </r>
  <r>
    <x v="419"/>
    <x v="379"/>
    <x v="2"/>
    <n v="200.61"/>
  </r>
  <r>
    <x v="419"/>
    <x v="379"/>
    <x v="2"/>
    <n v="19.68"/>
  </r>
  <r>
    <x v="420"/>
    <x v="191"/>
    <x v="0"/>
    <n v="9798.84"/>
  </r>
  <r>
    <x v="421"/>
    <x v="380"/>
    <x v="2"/>
    <n v="154.11000000000001"/>
  </r>
  <r>
    <x v="421"/>
    <x v="380"/>
    <x v="2"/>
    <n v="242.97"/>
  </r>
  <r>
    <x v="422"/>
    <x v="381"/>
    <x v="1"/>
    <n v="32.39"/>
  </r>
  <r>
    <x v="422"/>
    <x v="381"/>
    <x v="1"/>
    <n v="1350.94"/>
  </r>
  <r>
    <x v="423"/>
    <x v="363"/>
    <x v="2"/>
    <n v="149.32"/>
  </r>
  <r>
    <x v="423"/>
    <x v="363"/>
    <x v="2"/>
    <n v="177.01"/>
  </r>
  <r>
    <x v="424"/>
    <x v="382"/>
    <x v="0"/>
    <n v="35.159999999999997"/>
  </r>
  <r>
    <x v="424"/>
    <x v="382"/>
    <x v="0"/>
    <n v="75.17"/>
  </r>
  <r>
    <x v="425"/>
    <x v="383"/>
    <x v="0"/>
    <n v="1125.76"/>
  </r>
  <r>
    <x v="426"/>
    <x v="384"/>
    <x v="0"/>
    <n v="746.03"/>
  </r>
  <r>
    <x v="427"/>
    <x v="385"/>
    <x v="0"/>
    <n v="127.94"/>
  </r>
  <r>
    <x v="91"/>
    <x v="386"/>
    <x v="0"/>
    <n v="88.84"/>
  </r>
  <r>
    <x v="91"/>
    <x v="386"/>
    <x v="0"/>
    <n v="593.33000000000004"/>
  </r>
  <r>
    <x v="91"/>
    <x v="386"/>
    <x v="0"/>
    <n v="48.3"/>
  </r>
  <r>
    <x v="91"/>
    <x v="386"/>
    <x v="0"/>
    <n v="58.81"/>
  </r>
  <r>
    <x v="428"/>
    <x v="387"/>
    <x v="0"/>
    <n v="47.38"/>
  </r>
  <r>
    <x v="429"/>
    <x v="388"/>
    <x v="0"/>
    <n v="637.76"/>
  </r>
  <r>
    <x v="429"/>
    <x v="388"/>
    <x v="0"/>
    <n v="2156.06"/>
  </r>
  <r>
    <x v="429"/>
    <x v="388"/>
    <x v="0"/>
    <n v="333.04"/>
  </r>
  <r>
    <x v="429"/>
    <x v="388"/>
    <x v="0"/>
    <n v="472.44"/>
  </r>
  <r>
    <x v="430"/>
    <x v="389"/>
    <x v="2"/>
    <n v="18.73"/>
  </r>
  <r>
    <x v="431"/>
    <x v="390"/>
    <x v="1"/>
    <n v="20.46"/>
  </r>
  <r>
    <x v="431"/>
    <x v="390"/>
    <x v="1"/>
    <n v="21.41"/>
  </r>
  <r>
    <x v="431"/>
    <x v="390"/>
    <x v="1"/>
    <n v="135.77000000000001"/>
  </r>
  <r>
    <x v="431"/>
    <x v="390"/>
    <x v="1"/>
    <n v="55.43"/>
  </r>
  <r>
    <x v="432"/>
    <x v="391"/>
    <x v="1"/>
    <n v="931.87"/>
  </r>
  <r>
    <x v="432"/>
    <x v="391"/>
    <x v="1"/>
    <n v="38.89"/>
  </r>
  <r>
    <x v="432"/>
    <x v="391"/>
    <x v="1"/>
    <n v="45.12"/>
  </r>
  <r>
    <x v="433"/>
    <x v="392"/>
    <x v="3"/>
    <n v="90.45"/>
  </r>
  <r>
    <x v="434"/>
    <x v="393"/>
    <x v="3"/>
    <n v="240.21"/>
  </r>
  <r>
    <x v="435"/>
    <x v="394"/>
    <x v="3"/>
    <n v="59.79"/>
  </r>
  <r>
    <x v="436"/>
    <x v="395"/>
    <x v="1"/>
    <n v="1785.01"/>
  </r>
  <r>
    <x v="437"/>
    <x v="396"/>
    <x v="2"/>
    <n v="318.18"/>
  </r>
  <r>
    <x v="437"/>
    <x v="396"/>
    <x v="2"/>
    <n v="67.489999999999995"/>
  </r>
  <r>
    <x v="438"/>
    <x v="397"/>
    <x v="2"/>
    <n v="2.25"/>
  </r>
  <r>
    <x v="438"/>
    <x v="397"/>
    <x v="2"/>
    <n v="54.78"/>
  </r>
  <r>
    <x v="439"/>
    <x v="398"/>
    <x v="2"/>
    <n v="1050.08"/>
  </r>
  <r>
    <x v="440"/>
    <x v="399"/>
    <x v="2"/>
    <n v="33.82"/>
  </r>
  <r>
    <x v="440"/>
    <x v="399"/>
    <x v="2"/>
    <n v="612.91999999999996"/>
  </r>
  <r>
    <x v="440"/>
    <x v="399"/>
    <x v="2"/>
    <n v="78.989999999999995"/>
  </r>
  <r>
    <x v="441"/>
    <x v="400"/>
    <x v="3"/>
    <n v="29.08"/>
  </r>
  <r>
    <x v="441"/>
    <x v="400"/>
    <x v="3"/>
    <n v="2569.5700000000002"/>
  </r>
  <r>
    <x v="442"/>
    <x v="395"/>
    <x v="1"/>
    <n v="1345.33"/>
  </r>
  <r>
    <x v="443"/>
    <x v="401"/>
    <x v="2"/>
    <n v="2439.37"/>
  </r>
  <r>
    <x v="444"/>
    <x v="402"/>
    <x v="2"/>
    <n v="92.02"/>
  </r>
  <r>
    <x v="445"/>
    <x v="403"/>
    <x v="2"/>
    <n v="283.55"/>
  </r>
  <r>
    <x v="446"/>
    <x v="404"/>
    <x v="0"/>
    <n v="919.09"/>
  </r>
  <r>
    <x v="447"/>
    <x v="405"/>
    <x v="1"/>
    <n v="90.46"/>
  </r>
  <r>
    <x v="448"/>
    <x v="384"/>
    <x v="0"/>
    <n v="467.03"/>
  </r>
  <r>
    <x v="449"/>
    <x v="406"/>
    <x v="3"/>
    <n v="63.48"/>
  </r>
  <r>
    <x v="449"/>
    <x v="406"/>
    <x v="3"/>
    <n v="47.64"/>
  </r>
  <r>
    <x v="450"/>
    <x v="407"/>
    <x v="0"/>
    <n v="1545.58"/>
  </r>
  <r>
    <x v="450"/>
    <x v="407"/>
    <x v="0"/>
    <n v="353.1"/>
  </r>
  <r>
    <x v="450"/>
    <x v="407"/>
    <x v="0"/>
    <n v="2104.9899999999998"/>
  </r>
  <r>
    <x v="451"/>
    <x v="404"/>
    <x v="0"/>
    <n v="22.48"/>
  </r>
  <r>
    <x v="451"/>
    <x v="404"/>
    <x v="0"/>
    <n v="284.39"/>
  </r>
  <r>
    <x v="452"/>
    <x v="408"/>
    <x v="0"/>
    <n v="267.32"/>
  </r>
  <r>
    <x v="452"/>
    <x v="408"/>
    <x v="0"/>
    <n v="72.75"/>
  </r>
  <r>
    <x v="91"/>
    <x v="409"/>
    <x v="2"/>
    <n v="69.959999999999994"/>
  </r>
  <r>
    <x v="91"/>
    <x v="409"/>
    <x v="2"/>
    <n v="4354.55"/>
  </r>
  <r>
    <x v="91"/>
    <x v="410"/>
    <x v="2"/>
    <n v="146.16999999999999"/>
  </r>
  <r>
    <x v="91"/>
    <x v="410"/>
    <x v="2"/>
    <n v="96.96"/>
  </r>
  <r>
    <x v="91"/>
    <x v="411"/>
    <x v="0"/>
    <n v="200.64"/>
  </r>
  <r>
    <x v="91"/>
    <x v="412"/>
    <x v="0"/>
    <n v="72.760000000000005"/>
  </r>
  <r>
    <x v="91"/>
    <x v="413"/>
    <x v="1"/>
    <n v="3722.41"/>
  </r>
  <r>
    <x v="91"/>
    <x v="413"/>
    <x v="1"/>
    <n v="95.1"/>
  </r>
  <r>
    <x v="91"/>
    <x v="414"/>
    <x v="2"/>
    <n v="734.74"/>
  </r>
  <r>
    <x v="91"/>
    <x v="414"/>
    <x v="2"/>
    <n v="1882.87"/>
  </r>
  <r>
    <x v="91"/>
    <x v="415"/>
    <x v="2"/>
    <n v="8834.58"/>
  </r>
  <r>
    <x v="91"/>
    <x v="416"/>
    <x v="2"/>
    <n v="494.49"/>
  </r>
  <r>
    <x v="91"/>
    <x v="417"/>
    <x v="0"/>
    <n v="17.309999999999999"/>
  </r>
  <r>
    <x v="91"/>
    <x v="417"/>
    <x v="0"/>
    <n v="23.56"/>
  </r>
  <r>
    <x v="91"/>
    <x v="417"/>
    <x v="0"/>
    <n v="130.74"/>
  </r>
  <r>
    <x v="91"/>
    <x v="417"/>
    <x v="0"/>
    <n v="49.87"/>
  </r>
  <r>
    <x v="91"/>
    <x v="45"/>
    <x v="0"/>
    <n v="356.92"/>
  </r>
  <r>
    <x v="91"/>
    <x v="418"/>
    <x v="2"/>
    <n v="136.16"/>
  </r>
  <r>
    <x v="91"/>
    <x v="414"/>
    <x v="2"/>
    <n v="24.18"/>
  </r>
  <r>
    <x v="91"/>
    <x v="414"/>
    <x v="2"/>
    <n v="322.77"/>
  </r>
  <r>
    <x v="91"/>
    <x v="419"/>
    <x v="2"/>
    <n v="65.09"/>
  </r>
  <r>
    <x v="91"/>
    <x v="419"/>
    <x v="2"/>
    <n v="98.96"/>
  </r>
  <r>
    <x v="91"/>
    <x v="419"/>
    <x v="2"/>
    <n v="6968.9"/>
  </r>
  <r>
    <x v="91"/>
    <x v="420"/>
    <x v="1"/>
    <n v="33.65"/>
  </r>
  <r>
    <x v="91"/>
    <x v="421"/>
    <x v="1"/>
    <n v="85.64"/>
  </r>
  <r>
    <x v="91"/>
    <x v="422"/>
    <x v="2"/>
    <n v="2508.15"/>
  </r>
  <r>
    <x v="91"/>
    <x v="422"/>
    <x v="2"/>
    <n v="225.62"/>
  </r>
  <r>
    <x v="91"/>
    <x v="422"/>
    <x v="2"/>
    <n v="360.03"/>
  </r>
  <r>
    <x v="91"/>
    <x v="423"/>
    <x v="0"/>
    <n v="260.01"/>
  </r>
  <r>
    <x v="91"/>
    <x v="424"/>
    <x v="3"/>
    <n v="273.79000000000002"/>
  </r>
  <r>
    <x v="91"/>
    <x v="416"/>
    <x v="2"/>
    <n v="44.62"/>
  </r>
  <r>
    <x v="91"/>
    <x v="425"/>
    <x v="2"/>
    <n v="84.59"/>
  </r>
  <r>
    <x v="91"/>
    <x v="425"/>
    <x v="2"/>
    <n v="1094.33"/>
  </r>
  <r>
    <x v="91"/>
    <x v="426"/>
    <x v="0"/>
    <n v="389.97"/>
  </r>
  <r>
    <x v="91"/>
    <x v="426"/>
    <x v="0"/>
    <n v="113.68"/>
  </r>
  <r>
    <x v="91"/>
    <x v="427"/>
    <x v="1"/>
    <n v="281.75"/>
  </r>
  <r>
    <x v="91"/>
    <x v="428"/>
    <x v="1"/>
    <n v="1531.31"/>
  </r>
  <r>
    <x v="91"/>
    <x v="428"/>
    <x v="1"/>
    <n v="710.36"/>
  </r>
  <r>
    <x v="91"/>
    <x v="429"/>
    <x v="1"/>
    <n v="80.2"/>
  </r>
  <r>
    <x v="91"/>
    <x v="279"/>
    <x v="0"/>
    <n v="202.98"/>
  </r>
  <r>
    <x v="91"/>
    <x v="418"/>
    <x v="2"/>
    <n v="10.86"/>
  </r>
  <r>
    <x v="91"/>
    <x v="418"/>
    <x v="2"/>
    <n v="257.48"/>
  </r>
  <r>
    <x v="91"/>
    <x v="430"/>
    <x v="2"/>
    <n v="3194.99"/>
  </r>
  <r>
    <x v="91"/>
    <x v="430"/>
    <x v="2"/>
    <n v="56.4"/>
  </r>
  <r>
    <x v="91"/>
    <x v="430"/>
    <x v="2"/>
    <n v="257.52"/>
  </r>
  <r>
    <x v="91"/>
    <x v="431"/>
    <x v="2"/>
    <n v="1488.51"/>
  </r>
  <r>
    <x v="91"/>
    <x v="431"/>
    <x v="2"/>
    <n v="801.93"/>
  </r>
  <r>
    <x v="91"/>
    <x v="431"/>
    <x v="2"/>
    <n v="3855.28"/>
  </r>
  <r>
    <x v="91"/>
    <x v="432"/>
    <x v="2"/>
    <n v="1225.5999999999999"/>
  </r>
  <r>
    <x v="91"/>
    <x v="433"/>
    <x v="1"/>
    <n v="1400.53"/>
  </r>
  <r>
    <x v="91"/>
    <x v="433"/>
    <x v="1"/>
    <n v="1769.91"/>
  </r>
  <r>
    <x v="91"/>
    <x v="434"/>
    <x v="1"/>
    <n v="1232.01"/>
  </r>
  <r>
    <x v="91"/>
    <x v="434"/>
    <x v="1"/>
    <n v="506.38"/>
  </r>
  <r>
    <x v="91"/>
    <x v="435"/>
    <x v="3"/>
    <n v="1042.72"/>
  </r>
  <r>
    <x v="91"/>
    <x v="435"/>
    <x v="3"/>
    <n v="73.290000000000006"/>
  </r>
  <r>
    <x v="91"/>
    <x v="435"/>
    <x v="3"/>
    <n v="2961.32"/>
  </r>
  <r>
    <x v="453"/>
    <x v="436"/>
    <x v="3"/>
    <n v="361.72"/>
  </r>
  <r>
    <x v="453"/>
    <x v="436"/>
    <x v="3"/>
    <n v="1373.47"/>
  </r>
  <r>
    <x v="453"/>
    <x v="436"/>
    <x v="3"/>
    <n v="91.92"/>
  </r>
  <r>
    <x v="454"/>
    <x v="437"/>
    <x v="2"/>
    <n v="6.5"/>
  </r>
  <r>
    <x v="455"/>
    <x v="438"/>
    <x v="2"/>
    <n v="40.369999999999997"/>
  </r>
  <r>
    <x v="456"/>
    <x v="170"/>
    <x v="1"/>
    <n v="68.56"/>
  </r>
  <r>
    <x v="457"/>
    <x v="439"/>
    <x v="2"/>
    <n v="20.79"/>
  </r>
  <r>
    <x v="458"/>
    <x v="440"/>
    <x v="3"/>
    <n v="67.91"/>
  </r>
  <r>
    <x v="459"/>
    <x v="441"/>
    <x v="3"/>
    <n v="87.89"/>
  </r>
  <r>
    <x v="459"/>
    <x v="441"/>
    <x v="3"/>
    <n v="3.53"/>
  </r>
  <r>
    <x v="459"/>
    <x v="441"/>
    <x v="3"/>
    <n v="706.56"/>
  </r>
  <r>
    <x v="460"/>
    <x v="442"/>
    <x v="3"/>
    <n v="13121.07"/>
  </r>
  <r>
    <x v="461"/>
    <x v="443"/>
    <x v="3"/>
    <n v="110.93"/>
  </r>
  <r>
    <x v="462"/>
    <x v="444"/>
    <x v="2"/>
    <n v="118.35"/>
  </r>
  <r>
    <x v="462"/>
    <x v="444"/>
    <x v="2"/>
    <n v="739.07"/>
  </r>
  <r>
    <x v="463"/>
    <x v="445"/>
    <x v="2"/>
    <n v="25.85"/>
  </r>
  <r>
    <x v="464"/>
    <x v="446"/>
    <x v="3"/>
    <n v="119.37"/>
  </r>
  <r>
    <x v="465"/>
    <x v="447"/>
    <x v="3"/>
    <n v="207.22"/>
  </r>
  <r>
    <x v="466"/>
    <x v="448"/>
    <x v="3"/>
    <n v="257.92"/>
  </r>
  <r>
    <x v="467"/>
    <x v="449"/>
    <x v="3"/>
    <n v="179.51"/>
  </r>
  <r>
    <x v="467"/>
    <x v="449"/>
    <x v="3"/>
    <n v="193.88"/>
  </r>
  <r>
    <x v="468"/>
    <x v="406"/>
    <x v="3"/>
    <n v="990.25"/>
  </r>
  <r>
    <x v="468"/>
    <x v="406"/>
    <x v="3"/>
    <n v="83.93"/>
  </r>
  <r>
    <x v="469"/>
    <x v="450"/>
    <x v="3"/>
    <n v="336.92"/>
  </r>
  <r>
    <x v="469"/>
    <x v="450"/>
    <x v="3"/>
    <n v="32.76"/>
  </r>
  <r>
    <x v="470"/>
    <x v="451"/>
    <x v="3"/>
    <n v="114.91"/>
  </r>
  <r>
    <x v="471"/>
    <x v="403"/>
    <x v="2"/>
    <n v="934.52"/>
  </r>
  <r>
    <x v="471"/>
    <x v="403"/>
    <x v="2"/>
    <n v="730.37"/>
  </r>
  <r>
    <x v="472"/>
    <x v="452"/>
    <x v="3"/>
    <n v="1132.8399999999999"/>
  </r>
  <r>
    <x v="473"/>
    <x v="453"/>
    <x v="1"/>
    <n v="143.63"/>
  </r>
  <r>
    <x v="474"/>
    <x v="454"/>
    <x v="1"/>
    <n v="73.040000000000006"/>
  </r>
  <r>
    <x v="475"/>
    <x v="58"/>
    <x v="2"/>
    <n v="33.35"/>
  </r>
  <r>
    <x v="476"/>
    <x v="455"/>
    <x v="1"/>
    <n v="60.24"/>
  </r>
  <r>
    <x v="476"/>
    <x v="455"/>
    <x v="1"/>
    <n v="1081.54"/>
  </r>
  <r>
    <x v="476"/>
    <x v="455"/>
    <x v="1"/>
    <n v="73.55"/>
  </r>
  <r>
    <x v="477"/>
    <x v="456"/>
    <x v="1"/>
    <n v="29.57"/>
  </r>
  <r>
    <x v="478"/>
    <x v="457"/>
    <x v="1"/>
    <n v="101.71"/>
  </r>
  <r>
    <x v="478"/>
    <x v="457"/>
    <x v="1"/>
    <n v="1766.68"/>
  </r>
  <r>
    <x v="479"/>
    <x v="458"/>
    <x v="1"/>
    <n v="29.02"/>
  </r>
  <r>
    <x v="479"/>
    <x v="458"/>
    <x v="1"/>
    <n v="355.92"/>
  </r>
  <r>
    <x v="479"/>
    <x v="458"/>
    <x v="1"/>
    <n v="105.75"/>
  </r>
  <r>
    <x v="480"/>
    <x v="459"/>
    <x v="1"/>
    <n v="63.93"/>
  </r>
  <r>
    <x v="480"/>
    <x v="459"/>
    <x v="1"/>
    <n v="37.700000000000003"/>
  </r>
  <r>
    <x v="481"/>
    <x v="460"/>
    <x v="0"/>
    <n v="75.81"/>
  </r>
  <r>
    <x v="481"/>
    <x v="460"/>
    <x v="0"/>
    <n v="2630"/>
  </r>
  <r>
    <x v="91"/>
    <x v="461"/>
    <x v="1"/>
    <n v="101.73"/>
  </r>
  <r>
    <x v="482"/>
    <x v="462"/>
    <x v="2"/>
    <n v="333.02"/>
  </r>
  <r>
    <x v="483"/>
    <x v="463"/>
    <x v="1"/>
    <n v="27.76"/>
  </r>
  <r>
    <x v="484"/>
    <x v="464"/>
    <x v="2"/>
    <n v="924.8"/>
  </r>
  <r>
    <x v="484"/>
    <x v="464"/>
    <x v="2"/>
    <n v="169.46"/>
  </r>
  <r>
    <x v="484"/>
    <x v="464"/>
    <x v="2"/>
    <n v="14.77"/>
  </r>
  <r>
    <x v="485"/>
    <x v="465"/>
    <x v="1"/>
    <n v="438.33"/>
  </r>
  <r>
    <x v="485"/>
    <x v="465"/>
    <x v="1"/>
    <n v="38.11"/>
  </r>
  <r>
    <x v="485"/>
    <x v="465"/>
    <x v="1"/>
    <n v="724.57"/>
  </r>
  <r>
    <x v="485"/>
    <x v="465"/>
    <x v="1"/>
    <n v="111.86"/>
  </r>
  <r>
    <x v="486"/>
    <x v="466"/>
    <x v="3"/>
    <n v="18.489999999999998"/>
  </r>
  <r>
    <x v="487"/>
    <x v="467"/>
    <x v="3"/>
    <n v="16.07"/>
  </r>
  <r>
    <x v="487"/>
    <x v="467"/>
    <x v="3"/>
    <n v="25.26"/>
  </r>
  <r>
    <x v="488"/>
    <x v="468"/>
    <x v="3"/>
    <n v="581.08000000000004"/>
  </r>
  <r>
    <x v="489"/>
    <x v="469"/>
    <x v="3"/>
    <n v="27.53"/>
  </r>
  <r>
    <x v="490"/>
    <x v="470"/>
    <x v="0"/>
    <n v="558.41"/>
  </r>
  <r>
    <x v="490"/>
    <x v="470"/>
    <x v="0"/>
    <n v="290.22000000000003"/>
  </r>
  <r>
    <x v="490"/>
    <x v="470"/>
    <x v="0"/>
    <n v="1129.67"/>
  </r>
  <r>
    <x v="491"/>
    <x v="471"/>
    <x v="1"/>
    <n v="136.25"/>
  </r>
  <r>
    <x v="492"/>
    <x v="472"/>
    <x v="2"/>
    <n v="34.97"/>
  </r>
  <r>
    <x v="493"/>
    <x v="473"/>
    <x v="1"/>
    <n v="308.86"/>
  </r>
  <r>
    <x v="494"/>
    <x v="474"/>
    <x v="2"/>
    <n v="485.01"/>
  </r>
  <r>
    <x v="494"/>
    <x v="474"/>
    <x v="2"/>
    <n v="981.65"/>
  </r>
  <r>
    <x v="495"/>
    <x v="457"/>
    <x v="1"/>
    <n v="1748.69"/>
  </r>
  <r>
    <x v="496"/>
    <x v="475"/>
    <x v="3"/>
    <n v="1894.45"/>
  </r>
  <r>
    <x v="496"/>
    <x v="475"/>
    <x v="3"/>
    <n v="200.72"/>
  </r>
  <r>
    <x v="496"/>
    <x v="475"/>
    <x v="3"/>
    <n v="36.82"/>
  </r>
  <r>
    <x v="497"/>
    <x v="476"/>
    <x v="0"/>
    <n v="205.98"/>
  </r>
  <r>
    <x v="497"/>
    <x v="476"/>
    <x v="0"/>
    <n v="70.06"/>
  </r>
  <r>
    <x v="498"/>
    <x v="477"/>
    <x v="0"/>
    <n v="46.23"/>
  </r>
  <r>
    <x v="499"/>
    <x v="451"/>
    <x v="3"/>
    <n v="279.27999999999997"/>
  </r>
  <r>
    <x v="499"/>
    <x v="451"/>
    <x v="3"/>
    <n v="81.819999999999993"/>
  </r>
  <r>
    <x v="500"/>
    <x v="478"/>
    <x v="3"/>
    <n v="13.16"/>
  </r>
  <r>
    <x v="500"/>
    <x v="478"/>
    <x v="3"/>
    <n v="2441.27"/>
  </r>
  <r>
    <x v="501"/>
    <x v="479"/>
    <x v="3"/>
    <n v="303.58999999999997"/>
  </r>
  <r>
    <x v="501"/>
    <x v="479"/>
    <x v="3"/>
    <n v="11.13"/>
  </r>
  <r>
    <x v="502"/>
    <x v="480"/>
    <x v="1"/>
    <n v="46.94"/>
  </r>
  <r>
    <x v="503"/>
    <x v="481"/>
    <x v="1"/>
    <n v="26.18"/>
  </r>
  <r>
    <x v="503"/>
    <x v="481"/>
    <x v="1"/>
    <n v="31.54"/>
  </r>
  <r>
    <x v="504"/>
    <x v="482"/>
    <x v="2"/>
    <n v="4634.6899999999996"/>
  </r>
  <r>
    <x v="504"/>
    <x v="482"/>
    <x v="2"/>
    <n v="7304.03"/>
  </r>
  <r>
    <x v="505"/>
    <x v="483"/>
    <x v="2"/>
    <n v="632.65"/>
  </r>
  <r>
    <x v="505"/>
    <x v="483"/>
    <x v="2"/>
    <n v="290.98"/>
  </r>
  <r>
    <x v="506"/>
    <x v="484"/>
    <x v="2"/>
    <n v="21.77"/>
  </r>
  <r>
    <x v="507"/>
    <x v="462"/>
    <x v="2"/>
    <n v="627.78"/>
  </r>
  <r>
    <x v="508"/>
    <x v="485"/>
    <x v="1"/>
    <n v="56.24"/>
  </r>
  <r>
    <x v="508"/>
    <x v="485"/>
    <x v="1"/>
    <n v="283.44"/>
  </r>
  <r>
    <x v="509"/>
    <x v="486"/>
    <x v="2"/>
    <n v="582.20000000000005"/>
  </r>
  <r>
    <x v="510"/>
    <x v="487"/>
    <x v="3"/>
    <n v="171.93"/>
  </r>
  <r>
    <x v="510"/>
    <x v="487"/>
    <x v="3"/>
    <n v="35.19"/>
  </r>
  <r>
    <x v="511"/>
    <x v="488"/>
    <x v="3"/>
    <n v="296.75"/>
  </r>
  <r>
    <x v="512"/>
    <x v="489"/>
    <x v="1"/>
    <n v="1008.53"/>
  </r>
  <r>
    <x v="512"/>
    <x v="489"/>
    <x v="1"/>
    <n v="53.42"/>
  </r>
  <r>
    <x v="513"/>
    <x v="490"/>
    <x v="3"/>
    <n v="8.49"/>
  </r>
  <r>
    <x v="513"/>
    <x v="490"/>
    <x v="3"/>
    <n v="324.62"/>
  </r>
  <r>
    <x v="514"/>
    <x v="491"/>
    <x v="1"/>
    <n v="40.93"/>
  </r>
  <r>
    <x v="514"/>
    <x v="491"/>
    <x v="1"/>
    <n v="110.71"/>
  </r>
  <r>
    <x v="515"/>
    <x v="492"/>
    <x v="1"/>
    <n v="8.7899999999999991"/>
  </r>
  <r>
    <x v="515"/>
    <x v="492"/>
    <x v="1"/>
    <n v="199.43"/>
  </r>
  <r>
    <x v="516"/>
    <x v="493"/>
    <x v="3"/>
    <n v="3292.02"/>
  </r>
  <r>
    <x v="517"/>
    <x v="494"/>
    <x v="3"/>
    <n v="2051.6799999999998"/>
  </r>
  <r>
    <x v="518"/>
    <x v="495"/>
    <x v="3"/>
    <n v="5295.03"/>
  </r>
  <r>
    <x v="519"/>
    <x v="496"/>
    <x v="3"/>
    <n v="80.27"/>
  </r>
  <r>
    <x v="520"/>
    <x v="497"/>
    <x v="3"/>
    <n v="174.5"/>
  </r>
  <r>
    <x v="521"/>
    <x v="498"/>
    <x v="3"/>
    <n v="26.01"/>
  </r>
  <r>
    <x v="522"/>
    <x v="499"/>
    <x v="0"/>
    <n v="46.85"/>
  </r>
  <r>
    <x v="522"/>
    <x v="499"/>
    <x v="0"/>
    <n v="93.57"/>
  </r>
  <r>
    <x v="522"/>
    <x v="499"/>
    <x v="0"/>
    <n v="2694.49"/>
  </r>
  <r>
    <x v="522"/>
    <x v="499"/>
    <x v="0"/>
    <n v="2814.57"/>
  </r>
  <r>
    <x v="523"/>
    <x v="500"/>
    <x v="1"/>
    <n v="88.85"/>
  </r>
  <r>
    <x v="524"/>
    <x v="501"/>
    <x v="1"/>
    <n v="24.44"/>
  </r>
  <r>
    <x v="525"/>
    <x v="502"/>
    <x v="1"/>
    <n v="21.86"/>
  </r>
  <r>
    <x v="526"/>
    <x v="503"/>
    <x v="0"/>
    <n v="652.84"/>
  </r>
  <r>
    <x v="527"/>
    <x v="504"/>
    <x v="1"/>
    <n v="12750.99"/>
  </r>
  <r>
    <x v="527"/>
    <x v="504"/>
    <x v="1"/>
    <n v="20.54"/>
  </r>
  <r>
    <x v="527"/>
    <x v="504"/>
    <x v="1"/>
    <n v="250.5"/>
  </r>
  <r>
    <x v="528"/>
    <x v="505"/>
    <x v="1"/>
    <n v="221.24"/>
  </r>
  <r>
    <x v="528"/>
    <x v="505"/>
    <x v="1"/>
    <n v="46.65"/>
  </r>
  <r>
    <x v="528"/>
    <x v="505"/>
    <x v="1"/>
    <n v="151.27000000000001"/>
  </r>
  <r>
    <x v="529"/>
    <x v="506"/>
    <x v="1"/>
    <n v="10.51"/>
  </r>
  <r>
    <x v="530"/>
    <x v="496"/>
    <x v="3"/>
    <n v="74.930000000000007"/>
  </r>
  <r>
    <x v="530"/>
    <x v="496"/>
    <x v="3"/>
    <n v="25.37"/>
  </r>
  <r>
    <x v="531"/>
    <x v="507"/>
    <x v="3"/>
    <n v="6963.67"/>
  </r>
  <r>
    <x v="531"/>
    <x v="507"/>
    <x v="3"/>
    <n v="130.91"/>
  </r>
  <r>
    <x v="532"/>
    <x v="508"/>
    <x v="3"/>
    <n v="160.16999999999999"/>
  </r>
  <r>
    <x v="533"/>
    <x v="472"/>
    <x v="2"/>
    <n v="7.47"/>
  </r>
  <r>
    <x v="534"/>
    <x v="509"/>
    <x v="3"/>
    <n v="370.81"/>
  </r>
  <r>
    <x v="534"/>
    <x v="509"/>
    <x v="3"/>
    <n v="119.99"/>
  </r>
  <r>
    <x v="534"/>
    <x v="509"/>
    <x v="3"/>
    <n v="11.41"/>
  </r>
  <r>
    <x v="534"/>
    <x v="509"/>
    <x v="3"/>
    <n v="650.70000000000005"/>
  </r>
  <r>
    <x v="535"/>
    <x v="510"/>
    <x v="2"/>
    <n v="680.39"/>
  </r>
  <r>
    <x v="536"/>
    <x v="511"/>
    <x v="2"/>
    <n v="75.52"/>
  </r>
  <r>
    <x v="536"/>
    <x v="511"/>
    <x v="2"/>
    <n v="66.12"/>
  </r>
  <r>
    <x v="537"/>
    <x v="512"/>
    <x v="0"/>
    <n v="3.07"/>
  </r>
  <r>
    <x v="537"/>
    <x v="512"/>
    <x v="0"/>
    <n v="255.83"/>
  </r>
  <r>
    <x v="537"/>
    <x v="512"/>
    <x v="0"/>
    <n v="421.18"/>
  </r>
  <r>
    <x v="538"/>
    <x v="513"/>
    <x v="3"/>
    <n v="1377.46"/>
  </r>
  <r>
    <x v="538"/>
    <x v="513"/>
    <x v="3"/>
    <n v="852.53"/>
  </r>
  <r>
    <x v="538"/>
    <x v="513"/>
    <x v="3"/>
    <n v="219.66"/>
  </r>
  <r>
    <x v="539"/>
    <x v="514"/>
    <x v="2"/>
    <n v="33.950000000000003"/>
  </r>
  <r>
    <x v="540"/>
    <x v="495"/>
    <x v="3"/>
    <n v="3267.55"/>
  </r>
  <r>
    <x v="541"/>
    <x v="515"/>
    <x v="2"/>
    <n v="627.04"/>
  </r>
  <r>
    <x v="542"/>
    <x v="516"/>
    <x v="2"/>
    <n v="110.19"/>
  </r>
  <r>
    <x v="543"/>
    <x v="517"/>
    <x v="2"/>
    <n v="561.05999999999995"/>
  </r>
  <r>
    <x v="544"/>
    <x v="518"/>
    <x v="2"/>
    <n v="11434.33"/>
  </r>
  <r>
    <x v="544"/>
    <x v="518"/>
    <x v="2"/>
    <n v="3229.24"/>
  </r>
  <r>
    <x v="544"/>
    <x v="518"/>
    <x v="2"/>
    <n v="101.13"/>
  </r>
  <r>
    <x v="545"/>
    <x v="519"/>
    <x v="2"/>
    <n v="50.28"/>
  </r>
  <r>
    <x v="545"/>
    <x v="519"/>
    <x v="2"/>
    <n v="2570.4499999999998"/>
  </r>
  <r>
    <x v="546"/>
    <x v="520"/>
    <x v="0"/>
    <n v="56.71"/>
  </r>
  <r>
    <x v="546"/>
    <x v="520"/>
    <x v="0"/>
    <n v="158.87"/>
  </r>
  <r>
    <x v="547"/>
    <x v="521"/>
    <x v="0"/>
    <n v="54.08"/>
  </r>
  <r>
    <x v="548"/>
    <x v="522"/>
    <x v="3"/>
    <n v="196.41"/>
  </r>
  <r>
    <x v="549"/>
    <x v="523"/>
    <x v="2"/>
    <n v="1429.81"/>
  </r>
  <r>
    <x v="550"/>
    <x v="513"/>
    <x v="3"/>
    <n v="58.67"/>
  </r>
  <r>
    <x v="551"/>
    <x v="524"/>
    <x v="1"/>
    <n v="101.06"/>
  </r>
  <r>
    <x v="91"/>
    <x v="525"/>
    <x v="3"/>
    <n v="236.46"/>
  </r>
  <r>
    <x v="91"/>
    <x v="525"/>
    <x v="3"/>
    <n v="73.819999999999993"/>
  </r>
  <r>
    <x v="552"/>
    <x v="526"/>
    <x v="3"/>
    <n v="243.11"/>
  </r>
  <r>
    <x v="553"/>
    <x v="527"/>
    <x v="2"/>
    <n v="11015.82"/>
  </r>
  <r>
    <x v="554"/>
    <x v="528"/>
    <x v="2"/>
    <n v="17.420000000000002"/>
  </r>
  <r>
    <x v="554"/>
    <x v="528"/>
    <x v="2"/>
    <n v="2716.09"/>
  </r>
  <r>
    <x v="555"/>
    <x v="19"/>
    <x v="1"/>
    <n v="21.34"/>
  </r>
  <r>
    <x v="555"/>
    <x v="19"/>
    <x v="1"/>
    <n v="403.25"/>
  </r>
  <r>
    <x v="555"/>
    <x v="19"/>
    <x v="1"/>
    <n v="13.01"/>
  </r>
  <r>
    <x v="555"/>
    <x v="19"/>
    <x v="1"/>
    <n v="450.49"/>
  </r>
  <r>
    <x v="555"/>
    <x v="19"/>
    <x v="1"/>
    <n v="101.74"/>
  </r>
  <r>
    <x v="556"/>
    <x v="529"/>
    <x v="2"/>
    <n v="84.52"/>
  </r>
  <r>
    <x v="556"/>
    <x v="529"/>
    <x v="2"/>
    <n v="1370.79"/>
  </r>
  <r>
    <x v="557"/>
    <x v="530"/>
    <x v="2"/>
    <n v="3501.79"/>
  </r>
  <r>
    <x v="557"/>
    <x v="530"/>
    <x v="2"/>
    <n v="63.04"/>
  </r>
  <r>
    <x v="557"/>
    <x v="530"/>
    <x v="2"/>
    <n v="451.35"/>
  </r>
  <r>
    <x v="558"/>
    <x v="531"/>
    <x v="2"/>
    <n v="119.6"/>
  </r>
  <r>
    <x v="558"/>
    <x v="531"/>
    <x v="2"/>
    <n v="59.9"/>
  </r>
  <r>
    <x v="558"/>
    <x v="531"/>
    <x v="2"/>
    <n v="99.22"/>
  </r>
  <r>
    <x v="559"/>
    <x v="532"/>
    <x v="2"/>
    <n v="120.34"/>
  </r>
  <r>
    <x v="559"/>
    <x v="532"/>
    <x v="2"/>
    <n v="1414.88"/>
  </r>
  <r>
    <x v="559"/>
    <x v="532"/>
    <x v="2"/>
    <n v="33.630000000000003"/>
  </r>
  <r>
    <x v="559"/>
    <x v="532"/>
    <x v="2"/>
    <n v="242.7"/>
  </r>
  <r>
    <x v="560"/>
    <x v="533"/>
    <x v="0"/>
    <n v="3377.06"/>
  </r>
  <r>
    <x v="561"/>
    <x v="1"/>
    <x v="0"/>
    <n v="123.93"/>
  </r>
  <r>
    <x v="562"/>
    <x v="534"/>
    <x v="1"/>
    <n v="93.96"/>
  </r>
  <r>
    <x v="563"/>
    <x v="535"/>
    <x v="3"/>
    <n v="1818.41"/>
  </r>
  <r>
    <x v="563"/>
    <x v="535"/>
    <x v="3"/>
    <n v="153.61000000000001"/>
  </r>
  <r>
    <x v="564"/>
    <x v="536"/>
    <x v="0"/>
    <n v="1063.81"/>
  </r>
  <r>
    <x v="565"/>
    <x v="169"/>
    <x v="1"/>
    <n v="300.63"/>
  </r>
  <r>
    <x v="566"/>
    <x v="537"/>
    <x v="1"/>
    <n v="41.96"/>
  </r>
  <r>
    <x v="567"/>
    <x v="538"/>
    <x v="0"/>
    <n v="240.46"/>
  </r>
  <r>
    <x v="568"/>
    <x v="539"/>
    <x v="3"/>
    <n v="74.08"/>
  </r>
  <r>
    <x v="568"/>
    <x v="539"/>
    <x v="3"/>
    <n v="50.83"/>
  </r>
  <r>
    <x v="569"/>
    <x v="540"/>
    <x v="3"/>
    <n v="5.28"/>
  </r>
  <r>
    <x v="570"/>
    <x v="541"/>
    <x v="1"/>
    <n v="39.26"/>
  </r>
  <r>
    <x v="571"/>
    <x v="542"/>
    <x v="1"/>
    <n v="606.51"/>
  </r>
  <r>
    <x v="572"/>
    <x v="502"/>
    <x v="1"/>
    <n v="64.89"/>
  </r>
  <r>
    <x v="573"/>
    <x v="543"/>
    <x v="1"/>
    <n v="1757.15"/>
  </r>
  <r>
    <x v="574"/>
    <x v="544"/>
    <x v="2"/>
    <n v="1786.04"/>
  </r>
  <r>
    <x v="575"/>
    <x v="545"/>
    <x v="2"/>
    <n v="549.85"/>
  </r>
  <r>
    <x v="575"/>
    <x v="545"/>
    <x v="2"/>
    <n v="48.99"/>
  </r>
  <r>
    <x v="575"/>
    <x v="545"/>
    <x v="2"/>
    <n v="681.42"/>
  </r>
  <r>
    <x v="576"/>
    <x v="543"/>
    <x v="1"/>
    <n v="66.650000000000006"/>
  </r>
  <r>
    <x v="577"/>
    <x v="546"/>
    <x v="1"/>
    <n v="2934.16"/>
  </r>
  <r>
    <x v="578"/>
    <x v="547"/>
    <x v="3"/>
    <n v="876.88"/>
  </r>
  <r>
    <x v="579"/>
    <x v="548"/>
    <x v="3"/>
    <n v="199.53"/>
  </r>
  <r>
    <x v="579"/>
    <x v="548"/>
    <x v="3"/>
    <n v="37.049999999999997"/>
  </r>
  <r>
    <x v="580"/>
    <x v="549"/>
    <x v="3"/>
    <n v="68.88"/>
  </r>
  <r>
    <x v="580"/>
    <x v="549"/>
    <x v="3"/>
    <n v="13.05"/>
  </r>
  <r>
    <x v="581"/>
    <x v="550"/>
    <x v="3"/>
    <n v="374.81"/>
  </r>
  <r>
    <x v="582"/>
    <x v="551"/>
    <x v="3"/>
    <n v="43.27"/>
  </r>
  <r>
    <x v="583"/>
    <x v="552"/>
    <x v="3"/>
    <n v="58.95"/>
  </r>
  <r>
    <x v="584"/>
    <x v="553"/>
    <x v="3"/>
    <n v="3672.89"/>
  </r>
  <r>
    <x v="585"/>
    <x v="554"/>
    <x v="2"/>
    <n v="11.74"/>
  </r>
  <r>
    <x v="586"/>
    <x v="555"/>
    <x v="2"/>
    <n v="47.04"/>
  </r>
  <r>
    <x v="587"/>
    <x v="556"/>
    <x v="2"/>
    <n v="48.33"/>
  </r>
  <r>
    <x v="587"/>
    <x v="556"/>
    <x v="2"/>
    <n v="34.909999999999997"/>
  </r>
  <r>
    <x v="587"/>
    <x v="556"/>
    <x v="2"/>
    <n v="77.2"/>
  </r>
  <r>
    <x v="587"/>
    <x v="556"/>
    <x v="2"/>
    <n v="5587.89"/>
  </r>
  <r>
    <x v="588"/>
    <x v="557"/>
    <x v="2"/>
    <n v="2354.54"/>
  </r>
  <r>
    <x v="589"/>
    <x v="558"/>
    <x v="0"/>
    <n v="640.71"/>
  </r>
  <r>
    <x v="589"/>
    <x v="558"/>
    <x v="0"/>
    <n v="659.6"/>
  </r>
  <r>
    <x v="589"/>
    <x v="558"/>
    <x v="0"/>
    <n v="79.06"/>
  </r>
  <r>
    <x v="590"/>
    <x v="559"/>
    <x v="1"/>
    <n v="65.14"/>
  </r>
  <r>
    <x v="590"/>
    <x v="559"/>
    <x v="1"/>
    <n v="515.88"/>
  </r>
  <r>
    <x v="591"/>
    <x v="560"/>
    <x v="0"/>
    <n v="25.06"/>
  </r>
  <r>
    <x v="592"/>
    <x v="561"/>
    <x v="0"/>
    <n v="578.24"/>
  </r>
  <r>
    <x v="593"/>
    <x v="65"/>
    <x v="0"/>
    <n v="170.45"/>
  </r>
  <r>
    <x v="594"/>
    <x v="444"/>
    <x v="2"/>
    <n v="32.6"/>
  </r>
  <r>
    <x v="595"/>
    <x v="235"/>
    <x v="0"/>
    <n v="116.93"/>
  </r>
  <r>
    <x v="596"/>
    <x v="562"/>
    <x v="3"/>
    <n v="385.45"/>
  </r>
  <r>
    <x v="596"/>
    <x v="562"/>
    <x v="3"/>
    <n v="95.57"/>
  </r>
  <r>
    <x v="596"/>
    <x v="562"/>
    <x v="3"/>
    <n v="214.48"/>
  </r>
  <r>
    <x v="596"/>
    <x v="562"/>
    <x v="3"/>
    <n v="1790.1"/>
  </r>
  <r>
    <x v="597"/>
    <x v="563"/>
    <x v="2"/>
    <n v="110.68"/>
  </r>
  <r>
    <x v="597"/>
    <x v="563"/>
    <x v="2"/>
    <n v="56.44"/>
  </r>
  <r>
    <x v="598"/>
    <x v="564"/>
    <x v="2"/>
    <n v="56.73"/>
  </r>
  <r>
    <x v="599"/>
    <x v="565"/>
    <x v="3"/>
    <n v="429.33"/>
  </r>
  <r>
    <x v="600"/>
    <x v="566"/>
    <x v="1"/>
    <n v="44.66"/>
  </r>
  <r>
    <x v="600"/>
    <x v="566"/>
    <x v="1"/>
    <n v="1619.95"/>
  </r>
  <r>
    <x v="601"/>
    <x v="567"/>
    <x v="2"/>
    <n v="64.41"/>
  </r>
  <r>
    <x v="601"/>
    <x v="567"/>
    <x v="2"/>
    <n v="344.57"/>
  </r>
  <r>
    <x v="602"/>
    <x v="568"/>
    <x v="2"/>
    <n v="202.41"/>
  </r>
  <r>
    <x v="602"/>
    <x v="568"/>
    <x v="2"/>
    <n v="793.39"/>
  </r>
  <r>
    <x v="602"/>
    <x v="568"/>
    <x v="2"/>
    <n v="54.04"/>
  </r>
  <r>
    <x v="603"/>
    <x v="569"/>
    <x v="0"/>
    <n v="55.54"/>
  </r>
  <r>
    <x v="604"/>
    <x v="242"/>
    <x v="3"/>
    <n v="1440.34"/>
  </r>
  <r>
    <x v="605"/>
    <x v="570"/>
    <x v="2"/>
    <n v="100.11"/>
  </r>
  <r>
    <x v="605"/>
    <x v="570"/>
    <x v="2"/>
    <n v="25.26"/>
  </r>
  <r>
    <x v="606"/>
    <x v="558"/>
    <x v="0"/>
    <n v="736.16"/>
  </r>
  <r>
    <x v="607"/>
    <x v="571"/>
    <x v="0"/>
    <n v="31.96"/>
  </r>
  <r>
    <x v="607"/>
    <x v="571"/>
    <x v="0"/>
    <n v="10.41"/>
  </r>
  <r>
    <x v="607"/>
    <x v="571"/>
    <x v="0"/>
    <n v="2849.64"/>
  </r>
  <r>
    <x v="607"/>
    <x v="571"/>
    <x v="0"/>
    <n v="38.04"/>
  </r>
  <r>
    <x v="607"/>
    <x v="571"/>
    <x v="0"/>
    <n v="42.53"/>
  </r>
  <r>
    <x v="608"/>
    <x v="572"/>
    <x v="0"/>
    <n v="337.86"/>
  </r>
  <r>
    <x v="609"/>
    <x v="242"/>
    <x v="3"/>
    <n v="84.21"/>
  </r>
  <r>
    <x v="609"/>
    <x v="242"/>
    <x v="3"/>
    <n v="38.74"/>
  </r>
  <r>
    <x v="609"/>
    <x v="242"/>
    <x v="3"/>
    <n v="2.77"/>
  </r>
  <r>
    <x v="610"/>
    <x v="573"/>
    <x v="1"/>
    <n v="7.96"/>
  </r>
  <r>
    <x v="611"/>
    <x v="560"/>
    <x v="0"/>
    <n v="31.55"/>
  </r>
  <r>
    <x v="611"/>
    <x v="560"/>
    <x v="0"/>
    <n v="42.58"/>
  </r>
  <r>
    <x v="612"/>
    <x v="574"/>
    <x v="0"/>
    <n v="389.59"/>
  </r>
  <r>
    <x v="613"/>
    <x v="183"/>
    <x v="2"/>
    <n v="145.36000000000001"/>
  </r>
  <r>
    <x v="91"/>
    <x v="575"/>
    <x v="2"/>
    <n v="3616.52"/>
  </r>
  <r>
    <x v="91"/>
    <x v="575"/>
    <x v="2"/>
    <n v="15.7"/>
  </r>
  <r>
    <x v="91"/>
    <x v="575"/>
    <x v="2"/>
    <n v="680.65"/>
  </r>
  <r>
    <x v="614"/>
    <x v="576"/>
    <x v="1"/>
    <n v="28.34"/>
  </r>
  <r>
    <x v="615"/>
    <x v="577"/>
    <x v="2"/>
    <n v="861.3"/>
  </r>
  <r>
    <x v="615"/>
    <x v="577"/>
    <x v="2"/>
    <n v="99.92"/>
  </r>
  <r>
    <x v="615"/>
    <x v="577"/>
    <x v="2"/>
    <n v="19.29"/>
  </r>
  <r>
    <x v="616"/>
    <x v="539"/>
    <x v="3"/>
    <n v="264.95"/>
  </r>
  <r>
    <x v="617"/>
    <x v="560"/>
    <x v="0"/>
    <n v="55.48"/>
  </r>
  <r>
    <x v="618"/>
    <x v="578"/>
    <x v="1"/>
    <n v="30.44"/>
  </r>
  <r>
    <x v="619"/>
    <x v="579"/>
    <x v="3"/>
    <n v="3251.76"/>
  </r>
  <r>
    <x v="620"/>
    <x v="580"/>
    <x v="2"/>
    <n v="5319.35"/>
  </r>
  <r>
    <x v="620"/>
    <x v="580"/>
    <x v="2"/>
    <n v="18.68"/>
  </r>
  <r>
    <x v="620"/>
    <x v="580"/>
    <x v="2"/>
    <n v="36.299999999999997"/>
  </r>
  <r>
    <x v="620"/>
    <x v="580"/>
    <x v="2"/>
    <n v="16.03"/>
  </r>
  <r>
    <x v="621"/>
    <x v="581"/>
    <x v="3"/>
    <n v="88.22"/>
  </r>
  <r>
    <x v="621"/>
    <x v="581"/>
    <x v="3"/>
    <n v="203.29"/>
  </r>
  <r>
    <x v="622"/>
    <x v="582"/>
    <x v="0"/>
    <n v="759.88"/>
  </r>
  <r>
    <x v="622"/>
    <x v="582"/>
    <x v="0"/>
    <n v="364.92"/>
  </r>
  <r>
    <x v="622"/>
    <x v="582"/>
    <x v="0"/>
    <n v="646.88"/>
  </r>
  <r>
    <x v="623"/>
    <x v="583"/>
    <x v="3"/>
    <n v="5419.41"/>
  </r>
  <r>
    <x v="624"/>
    <x v="584"/>
    <x v="3"/>
    <n v="700.41"/>
  </r>
  <r>
    <x v="624"/>
    <x v="584"/>
    <x v="3"/>
    <n v="25.31"/>
  </r>
  <r>
    <x v="624"/>
    <x v="584"/>
    <x v="3"/>
    <n v="249.07"/>
  </r>
  <r>
    <x v="625"/>
    <x v="585"/>
    <x v="2"/>
    <n v="5572.18"/>
  </r>
  <r>
    <x v="626"/>
    <x v="586"/>
    <x v="3"/>
    <n v="2941.42"/>
  </r>
  <r>
    <x v="626"/>
    <x v="586"/>
    <x v="3"/>
    <n v="522.46"/>
  </r>
  <r>
    <x v="627"/>
    <x v="587"/>
    <x v="3"/>
    <n v="59.22"/>
  </r>
  <r>
    <x v="628"/>
    <x v="588"/>
    <x v="3"/>
    <n v="513.33000000000004"/>
  </r>
  <r>
    <x v="628"/>
    <x v="588"/>
    <x v="3"/>
    <n v="28.22"/>
  </r>
  <r>
    <x v="628"/>
    <x v="588"/>
    <x v="3"/>
    <n v="875.39"/>
  </r>
  <r>
    <x v="629"/>
    <x v="589"/>
    <x v="3"/>
    <n v="8.24"/>
  </r>
  <r>
    <x v="630"/>
    <x v="590"/>
    <x v="2"/>
    <n v="558.16999999999996"/>
  </r>
  <r>
    <x v="631"/>
    <x v="591"/>
    <x v="2"/>
    <n v="8.39"/>
  </r>
  <r>
    <x v="631"/>
    <x v="591"/>
    <x v="2"/>
    <n v="559.42999999999995"/>
  </r>
  <r>
    <x v="631"/>
    <x v="591"/>
    <x v="2"/>
    <n v="1216.52"/>
  </r>
  <r>
    <x v="632"/>
    <x v="592"/>
    <x v="2"/>
    <n v="1128.74"/>
  </r>
  <r>
    <x v="632"/>
    <x v="592"/>
    <x v="2"/>
    <n v="805.99"/>
  </r>
  <r>
    <x v="632"/>
    <x v="592"/>
    <x v="2"/>
    <n v="65.739999999999995"/>
  </r>
  <r>
    <x v="632"/>
    <x v="592"/>
    <x v="2"/>
    <n v="1066.54"/>
  </r>
  <r>
    <x v="633"/>
    <x v="593"/>
    <x v="2"/>
    <n v="81.14"/>
  </r>
  <r>
    <x v="634"/>
    <x v="594"/>
    <x v="1"/>
    <n v="10.11"/>
  </r>
  <r>
    <x v="635"/>
    <x v="595"/>
    <x v="1"/>
    <n v="6621.17"/>
  </r>
  <r>
    <x v="635"/>
    <x v="595"/>
    <x v="1"/>
    <n v="253.78"/>
  </r>
  <r>
    <x v="635"/>
    <x v="595"/>
    <x v="1"/>
    <n v="377.44"/>
  </r>
  <r>
    <x v="636"/>
    <x v="596"/>
    <x v="0"/>
    <n v="101.26"/>
  </r>
  <r>
    <x v="637"/>
    <x v="242"/>
    <x v="3"/>
    <n v="17.399999999999999"/>
  </r>
  <r>
    <x v="638"/>
    <x v="597"/>
    <x v="3"/>
    <n v="66.709999999999994"/>
  </r>
  <r>
    <x v="639"/>
    <x v="598"/>
    <x v="3"/>
    <n v="87.16"/>
  </r>
  <r>
    <x v="640"/>
    <x v="26"/>
    <x v="2"/>
    <n v="52.93"/>
  </r>
  <r>
    <x v="640"/>
    <x v="26"/>
    <x v="2"/>
    <n v="8637.44"/>
  </r>
  <r>
    <x v="641"/>
    <x v="599"/>
    <x v="2"/>
    <n v="59.95"/>
  </r>
  <r>
    <x v="91"/>
    <x v="600"/>
    <x v="3"/>
    <n v="3108.98"/>
  </r>
  <r>
    <x v="91"/>
    <x v="600"/>
    <x v="3"/>
    <n v="38.65"/>
  </r>
  <r>
    <x v="91"/>
    <x v="600"/>
    <x v="3"/>
    <n v="279.83"/>
  </r>
  <r>
    <x v="91"/>
    <x v="600"/>
    <x v="3"/>
    <n v="394.51"/>
  </r>
  <r>
    <x v="642"/>
    <x v="601"/>
    <x v="3"/>
    <n v="899.81"/>
  </r>
  <r>
    <x v="643"/>
    <x v="577"/>
    <x v="2"/>
    <n v="18.670000000000002"/>
  </r>
  <r>
    <x v="643"/>
    <x v="577"/>
    <x v="2"/>
    <n v="210.77"/>
  </r>
  <r>
    <x v="644"/>
    <x v="602"/>
    <x v="3"/>
    <n v="209.12"/>
  </r>
  <r>
    <x v="645"/>
    <x v="603"/>
    <x v="3"/>
    <n v="1287.17"/>
  </r>
  <r>
    <x v="645"/>
    <x v="603"/>
    <x v="3"/>
    <n v="46.17"/>
  </r>
  <r>
    <x v="646"/>
    <x v="604"/>
    <x v="2"/>
    <n v="282.38"/>
  </r>
  <r>
    <x v="647"/>
    <x v="605"/>
    <x v="2"/>
    <n v="53.21"/>
  </r>
  <r>
    <x v="648"/>
    <x v="606"/>
    <x v="2"/>
    <n v="122.8"/>
  </r>
  <r>
    <x v="649"/>
    <x v="607"/>
    <x v="0"/>
    <n v="34.65"/>
  </r>
  <r>
    <x v="650"/>
    <x v="608"/>
    <x v="3"/>
    <n v="85.79"/>
  </r>
  <r>
    <x v="651"/>
    <x v="609"/>
    <x v="2"/>
    <n v="536.29"/>
  </r>
  <r>
    <x v="91"/>
    <x v="574"/>
    <x v="0"/>
    <n v="159.53"/>
  </r>
  <r>
    <x v="91"/>
    <x v="574"/>
    <x v="0"/>
    <n v="109.99"/>
  </r>
  <r>
    <x v="91"/>
    <x v="574"/>
    <x v="0"/>
    <n v="900.12"/>
  </r>
  <r>
    <x v="91"/>
    <x v="574"/>
    <x v="0"/>
    <n v="347.23"/>
  </r>
  <r>
    <x v="91"/>
    <x v="610"/>
    <x v="3"/>
    <n v="478.23"/>
  </r>
  <r>
    <x v="91"/>
    <x v="611"/>
    <x v="3"/>
    <n v="1137.5999999999999"/>
  </r>
  <r>
    <x v="91"/>
    <x v="610"/>
    <x v="3"/>
    <n v="93.82"/>
  </r>
  <r>
    <x v="652"/>
    <x v="612"/>
    <x v="2"/>
    <n v="1670.33"/>
  </r>
  <r>
    <x v="652"/>
    <x v="612"/>
    <x v="2"/>
    <n v="151.55000000000001"/>
  </r>
  <r>
    <x v="653"/>
    <x v="613"/>
    <x v="2"/>
    <n v="57.03"/>
  </r>
  <r>
    <x v="653"/>
    <x v="613"/>
    <x v="2"/>
    <n v="237.77"/>
  </r>
  <r>
    <x v="653"/>
    <x v="613"/>
    <x v="2"/>
    <n v="821.17"/>
  </r>
  <r>
    <x v="653"/>
    <x v="613"/>
    <x v="2"/>
    <n v="194.08"/>
  </r>
  <r>
    <x v="653"/>
    <x v="613"/>
    <x v="2"/>
    <n v="199.48"/>
  </r>
  <r>
    <x v="654"/>
    <x v="614"/>
    <x v="2"/>
    <n v="551.51"/>
  </r>
  <r>
    <x v="655"/>
    <x v="615"/>
    <x v="1"/>
    <n v="142.79"/>
  </r>
  <r>
    <x v="655"/>
    <x v="615"/>
    <x v="1"/>
    <n v="99.02"/>
  </r>
  <r>
    <x v="656"/>
    <x v="616"/>
    <x v="0"/>
    <n v="46.4"/>
  </r>
  <r>
    <x v="656"/>
    <x v="616"/>
    <x v="0"/>
    <n v="585.08000000000004"/>
  </r>
  <r>
    <x v="657"/>
    <x v="273"/>
    <x v="1"/>
    <n v="1278.96"/>
  </r>
  <r>
    <x v="658"/>
    <x v="617"/>
    <x v="1"/>
    <n v="1857.08"/>
  </r>
  <r>
    <x v="659"/>
    <x v="618"/>
    <x v="3"/>
    <n v="414.91"/>
  </r>
  <r>
    <x v="660"/>
    <x v="619"/>
    <x v="2"/>
    <n v="42.56"/>
  </r>
  <r>
    <x v="661"/>
    <x v="19"/>
    <x v="1"/>
    <n v="78.59"/>
  </r>
  <r>
    <x v="662"/>
    <x v="620"/>
    <x v="2"/>
    <n v="497.11"/>
  </r>
  <r>
    <x v="662"/>
    <x v="620"/>
    <x v="2"/>
    <n v="11.16"/>
  </r>
  <r>
    <x v="663"/>
    <x v="621"/>
    <x v="3"/>
    <n v="45.22"/>
  </r>
  <r>
    <x v="663"/>
    <x v="621"/>
    <x v="3"/>
    <n v="2767.95"/>
  </r>
  <r>
    <x v="664"/>
    <x v="622"/>
    <x v="1"/>
    <n v="123.03"/>
  </r>
  <r>
    <x v="664"/>
    <x v="622"/>
    <x v="1"/>
    <n v="431.84"/>
  </r>
  <r>
    <x v="664"/>
    <x v="622"/>
    <x v="1"/>
    <n v="41.6"/>
  </r>
  <r>
    <x v="665"/>
    <x v="623"/>
    <x v="1"/>
    <n v="1497.22"/>
  </r>
  <r>
    <x v="665"/>
    <x v="623"/>
    <x v="1"/>
    <n v="244.81"/>
  </r>
  <r>
    <x v="666"/>
    <x v="624"/>
    <x v="1"/>
    <n v="4.55"/>
  </r>
  <r>
    <x v="666"/>
    <x v="624"/>
    <x v="1"/>
    <n v="164.71"/>
  </r>
  <r>
    <x v="667"/>
    <x v="625"/>
    <x v="2"/>
    <n v="79.680000000000007"/>
  </r>
  <r>
    <x v="668"/>
    <x v="626"/>
    <x v="2"/>
    <n v="53.26"/>
  </r>
  <r>
    <x v="668"/>
    <x v="626"/>
    <x v="2"/>
    <n v="203.49"/>
  </r>
  <r>
    <x v="668"/>
    <x v="626"/>
    <x v="2"/>
    <n v="2356.0100000000002"/>
  </r>
  <r>
    <x v="669"/>
    <x v="627"/>
    <x v="2"/>
    <n v="47.4"/>
  </r>
  <r>
    <x v="669"/>
    <x v="627"/>
    <x v="2"/>
    <n v="436.94"/>
  </r>
  <r>
    <x v="670"/>
    <x v="628"/>
    <x v="2"/>
    <n v="37.380000000000003"/>
  </r>
  <r>
    <x v="670"/>
    <x v="628"/>
    <x v="2"/>
    <n v="99.75"/>
  </r>
  <r>
    <x v="671"/>
    <x v="629"/>
    <x v="2"/>
    <n v="410.17"/>
  </r>
  <r>
    <x v="671"/>
    <x v="629"/>
    <x v="2"/>
    <n v="1774.5"/>
  </r>
  <r>
    <x v="672"/>
    <x v="630"/>
    <x v="3"/>
    <n v="1054.69"/>
  </r>
  <r>
    <x v="673"/>
    <x v="631"/>
    <x v="1"/>
    <n v="52.93"/>
  </r>
  <r>
    <x v="674"/>
    <x v="632"/>
    <x v="1"/>
    <n v="75.61"/>
  </r>
  <r>
    <x v="675"/>
    <x v="633"/>
    <x v="1"/>
    <n v="67.64"/>
  </r>
  <r>
    <x v="676"/>
    <x v="634"/>
    <x v="1"/>
    <n v="240.42"/>
  </r>
  <r>
    <x v="676"/>
    <x v="634"/>
    <x v="1"/>
    <n v="184.4"/>
  </r>
  <r>
    <x v="677"/>
    <x v="635"/>
    <x v="3"/>
    <n v="3802.01"/>
  </r>
  <r>
    <x v="678"/>
    <x v="636"/>
    <x v="0"/>
    <n v="798.69"/>
  </r>
  <r>
    <x v="679"/>
    <x v="637"/>
    <x v="3"/>
    <n v="792.11"/>
  </r>
  <r>
    <x v="680"/>
    <x v="638"/>
    <x v="1"/>
    <n v="28.73"/>
  </r>
  <r>
    <x v="681"/>
    <x v="639"/>
    <x v="3"/>
    <n v="11.78"/>
  </r>
  <r>
    <x v="681"/>
    <x v="639"/>
    <x v="3"/>
    <n v="20.96"/>
  </r>
  <r>
    <x v="681"/>
    <x v="639"/>
    <x v="3"/>
    <n v="17.64"/>
  </r>
  <r>
    <x v="682"/>
    <x v="621"/>
    <x v="3"/>
    <n v="26.66"/>
  </r>
  <r>
    <x v="682"/>
    <x v="621"/>
    <x v="3"/>
    <n v="29.55"/>
  </r>
  <r>
    <x v="683"/>
    <x v="640"/>
    <x v="3"/>
    <n v="1237.4000000000001"/>
  </r>
  <r>
    <x v="684"/>
    <x v="641"/>
    <x v="3"/>
    <n v="3206.94"/>
  </r>
  <r>
    <x v="684"/>
    <x v="641"/>
    <x v="3"/>
    <n v="43.08"/>
  </r>
  <r>
    <x v="685"/>
    <x v="642"/>
    <x v="3"/>
    <n v="428.85"/>
  </r>
  <r>
    <x v="685"/>
    <x v="642"/>
    <x v="3"/>
    <n v="342.54"/>
  </r>
  <r>
    <x v="685"/>
    <x v="642"/>
    <x v="3"/>
    <n v="294.97000000000003"/>
  </r>
  <r>
    <x v="685"/>
    <x v="642"/>
    <x v="3"/>
    <n v="2458.0500000000002"/>
  </r>
  <r>
    <x v="686"/>
    <x v="643"/>
    <x v="2"/>
    <n v="2465.75"/>
  </r>
  <r>
    <x v="687"/>
    <x v="644"/>
    <x v="2"/>
    <n v="650.25"/>
  </r>
  <r>
    <x v="687"/>
    <x v="644"/>
    <x v="2"/>
    <n v="272.12"/>
  </r>
  <r>
    <x v="688"/>
    <x v="645"/>
    <x v="2"/>
    <n v="2259.9899999999998"/>
  </r>
  <r>
    <x v="688"/>
    <x v="645"/>
    <x v="2"/>
    <n v="129.43"/>
  </r>
  <r>
    <x v="689"/>
    <x v="646"/>
    <x v="3"/>
    <n v="61.39"/>
  </r>
  <r>
    <x v="690"/>
    <x v="647"/>
    <x v="3"/>
    <n v="2435.52"/>
  </r>
  <r>
    <x v="690"/>
    <x v="647"/>
    <x v="3"/>
    <n v="424.68"/>
  </r>
  <r>
    <x v="690"/>
    <x v="647"/>
    <x v="3"/>
    <n v="40.17"/>
  </r>
  <r>
    <x v="691"/>
    <x v="648"/>
    <x v="2"/>
    <n v="58.68"/>
  </r>
  <r>
    <x v="692"/>
    <x v="649"/>
    <x v="2"/>
    <n v="53.1"/>
  </r>
  <r>
    <x v="692"/>
    <x v="649"/>
    <x v="2"/>
    <n v="783.55"/>
  </r>
  <r>
    <x v="693"/>
    <x v="650"/>
    <x v="2"/>
    <n v="3838.14"/>
  </r>
  <r>
    <x v="694"/>
    <x v="651"/>
    <x v="1"/>
    <n v="80.349999999999994"/>
  </r>
  <r>
    <x v="695"/>
    <x v="652"/>
    <x v="1"/>
    <n v="818.49"/>
  </r>
  <r>
    <x v="696"/>
    <x v="653"/>
    <x v="2"/>
    <n v="1188.6300000000001"/>
  </r>
  <r>
    <x v="697"/>
    <x v="654"/>
    <x v="2"/>
    <n v="1009.93"/>
  </r>
  <r>
    <x v="698"/>
    <x v="655"/>
    <x v="2"/>
    <n v="140.69999999999999"/>
  </r>
  <r>
    <x v="699"/>
    <x v="656"/>
    <x v="3"/>
    <n v="3550.28"/>
  </r>
  <r>
    <x v="700"/>
    <x v="657"/>
    <x v="3"/>
    <n v="57.84"/>
  </r>
  <r>
    <x v="700"/>
    <x v="657"/>
    <x v="3"/>
    <n v="1425.71"/>
  </r>
  <r>
    <x v="700"/>
    <x v="657"/>
    <x v="3"/>
    <n v="88.64"/>
  </r>
  <r>
    <x v="701"/>
    <x v="658"/>
    <x v="3"/>
    <n v="80.23"/>
  </r>
  <r>
    <x v="701"/>
    <x v="658"/>
    <x v="3"/>
    <n v="2044.9"/>
  </r>
  <r>
    <x v="701"/>
    <x v="658"/>
    <x v="3"/>
    <n v="53.3"/>
  </r>
  <r>
    <x v="701"/>
    <x v="658"/>
    <x v="3"/>
    <n v="21.93"/>
  </r>
  <r>
    <x v="702"/>
    <x v="628"/>
    <x v="2"/>
    <n v="68.72"/>
  </r>
  <r>
    <x v="703"/>
    <x v="659"/>
    <x v="2"/>
    <n v="618.96"/>
  </r>
  <r>
    <x v="703"/>
    <x v="659"/>
    <x v="2"/>
    <n v="77.540000000000006"/>
  </r>
  <r>
    <x v="703"/>
    <x v="659"/>
    <x v="2"/>
    <n v="28.32"/>
  </r>
  <r>
    <x v="704"/>
    <x v="660"/>
    <x v="3"/>
    <n v="2309.4899999999998"/>
  </r>
  <r>
    <x v="704"/>
    <x v="660"/>
    <x v="3"/>
    <n v="8.3000000000000007"/>
  </r>
  <r>
    <x v="704"/>
    <x v="660"/>
    <x v="3"/>
    <n v="416.95"/>
  </r>
  <r>
    <x v="705"/>
    <x v="661"/>
    <x v="1"/>
    <n v="61.52"/>
  </r>
  <r>
    <x v="705"/>
    <x v="661"/>
    <x v="1"/>
    <n v="18.71"/>
  </r>
  <r>
    <x v="706"/>
    <x v="662"/>
    <x v="2"/>
    <n v="739.06"/>
  </r>
  <r>
    <x v="707"/>
    <x v="663"/>
    <x v="3"/>
    <n v="709.7"/>
  </r>
  <r>
    <x v="707"/>
    <x v="663"/>
    <x v="3"/>
    <n v="27.42"/>
  </r>
  <r>
    <x v="708"/>
    <x v="664"/>
    <x v="0"/>
    <n v="30.47"/>
  </r>
  <r>
    <x v="708"/>
    <x v="664"/>
    <x v="0"/>
    <n v="348.08"/>
  </r>
  <r>
    <x v="708"/>
    <x v="664"/>
    <x v="0"/>
    <n v="131.69"/>
  </r>
  <r>
    <x v="709"/>
    <x v="665"/>
    <x v="2"/>
    <n v="13.93"/>
  </r>
  <r>
    <x v="710"/>
    <x v="666"/>
    <x v="2"/>
    <n v="1216.32"/>
  </r>
  <r>
    <x v="711"/>
    <x v="667"/>
    <x v="2"/>
    <n v="1989.32"/>
  </r>
  <r>
    <x v="711"/>
    <x v="667"/>
    <x v="2"/>
    <n v="480.37"/>
  </r>
  <r>
    <x v="711"/>
    <x v="667"/>
    <x v="2"/>
    <n v="5.76"/>
  </r>
  <r>
    <x v="711"/>
    <x v="667"/>
    <x v="2"/>
    <n v="3112.13"/>
  </r>
  <r>
    <x v="712"/>
    <x v="668"/>
    <x v="1"/>
    <n v="305.70999999999998"/>
  </r>
  <r>
    <x v="712"/>
    <x v="668"/>
    <x v="1"/>
    <n v="277.12"/>
  </r>
  <r>
    <x v="713"/>
    <x v="669"/>
    <x v="2"/>
    <n v="122.25"/>
  </r>
  <r>
    <x v="714"/>
    <x v="639"/>
    <x v="3"/>
    <n v="206.09"/>
  </r>
  <r>
    <x v="714"/>
    <x v="639"/>
    <x v="3"/>
    <n v="22.13"/>
  </r>
  <r>
    <x v="715"/>
    <x v="670"/>
    <x v="3"/>
    <n v="34.17"/>
  </r>
  <r>
    <x v="715"/>
    <x v="670"/>
    <x v="3"/>
    <n v="94.3"/>
  </r>
  <r>
    <x v="716"/>
    <x v="671"/>
    <x v="1"/>
    <n v="34.32"/>
  </r>
  <r>
    <x v="717"/>
    <x v="672"/>
    <x v="1"/>
    <n v="392.45"/>
  </r>
  <r>
    <x v="717"/>
    <x v="672"/>
    <x v="1"/>
    <n v="94.2"/>
  </r>
  <r>
    <x v="717"/>
    <x v="672"/>
    <x v="1"/>
    <n v="568.24"/>
  </r>
  <r>
    <x v="718"/>
    <x v="673"/>
    <x v="1"/>
    <n v="162.91"/>
  </r>
  <r>
    <x v="718"/>
    <x v="673"/>
    <x v="1"/>
    <n v="97.65"/>
  </r>
  <r>
    <x v="719"/>
    <x v="664"/>
    <x v="0"/>
    <n v="1018.61"/>
  </r>
  <r>
    <x v="719"/>
    <x v="664"/>
    <x v="0"/>
    <n v="157.78"/>
  </r>
  <r>
    <x v="720"/>
    <x v="674"/>
    <x v="0"/>
    <n v="98.17"/>
  </r>
  <r>
    <x v="721"/>
    <x v="611"/>
    <x v="3"/>
    <n v="3.51"/>
  </r>
  <r>
    <x v="721"/>
    <x v="611"/>
    <x v="3"/>
    <n v="120.12"/>
  </r>
  <r>
    <x v="722"/>
    <x v="675"/>
    <x v="3"/>
    <n v="28.66"/>
  </r>
  <r>
    <x v="723"/>
    <x v="676"/>
    <x v="3"/>
    <n v="123.18"/>
  </r>
  <r>
    <x v="724"/>
    <x v="634"/>
    <x v="1"/>
    <n v="1533.59"/>
  </r>
  <r>
    <x v="725"/>
    <x v="677"/>
    <x v="3"/>
    <n v="203.37"/>
  </r>
  <r>
    <x v="726"/>
    <x v="678"/>
    <x v="2"/>
    <n v="160.66"/>
  </r>
  <r>
    <x v="727"/>
    <x v="503"/>
    <x v="0"/>
    <n v="1839.91"/>
  </r>
  <r>
    <x v="727"/>
    <x v="503"/>
    <x v="0"/>
    <n v="63.66"/>
  </r>
  <r>
    <x v="728"/>
    <x v="593"/>
    <x v="2"/>
    <n v="38.58"/>
  </r>
  <r>
    <x v="729"/>
    <x v="679"/>
    <x v="2"/>
    <n v="810.47"/>
  </r>
  <r>
    <x v="729"/>
    <x v="679"/>
    <x v="2"/>
    <n v="127.22"/>
  </r>
  <r>
    <x v="730"/>
    <x v="680"/>
    <x v="1"/>
    <n v="432.44"/>
  </r>
  <r>
    <x v="730"/>
    <x v="680"/>
    <x v="1"/>
    <n v="72.83"/>
  </r>
  <r>
    <x v="730"/>
    <x v="680"/>
    <x v="1"/>
    <n v="86.8"/>
  </r>
  <r>
    <x v="731"/>
    <x v="681"/>
    <x v="0"/>
    <n v="1020.08"/>
  </r>
  <r>
    <x v="732"/>
    <x v="682"/>
    <x v="1"/>
    <n v="65.2"/>
  </r>
  <r>
    <x v="732"/>
    <x v="682"/>
    <x v="1"/>
    <n v="22.59"/>
  </r>
  <r>
    <x v="732"/>
    <x v="682"/>
    <x v="1"/>
    <n v="121.36"/>
  </r>
  <r>
    <x v="732"/>
    <x v="682"/>
    <x v="1"/>
    <n v="2013.67"/>
  </r>
  <r>
    <x v="733"/>
    <x v="683"/>
    <x v="3"/>
    <n v="641.11"/>
  </r>
  <r>
    <x v="733"/>
    <x v="683"/>
    <x v="3"/>
    <n v="25.35"/>
  </r>
  <r>
    <x v="734"/>
    <x v="684"/>
    <x v="3"/>
    <n v="316.27999999999997"/>
  </r>
  <r>
    <x v="734"/>
    <x v="684"/>
    <x v="3"/>
    <n v="87.21"/>
  </r>
  <r>
    <x v="735"/>
    <x v="685"/>
    <x v="3"/>
    <n v="40.15"/>
  </r>
  <r>
    <x v="736"/>
    <x v="686"/>
    <x v="2"/>
    <n v="3707.05"/>
  </r>
  <r>
    <x v="737"/>
    <x v="601"/>
    <x v="3"/>
    <n v="1805.9"/>
  </r>
  <r>
    <x v="738"/>
    <x v="687"/>
    <x v="3"/>
    <n v="311.41000000000003"/>
  </r>
  <r>
    <x v="738"/>
    <x v="687"/>
    <x v="3"/>
    <n v="2805.18"/>
  </r>
  <r>
    <x v="738"/>
    <x v="687"/>
    <x v="3"/>
    <n v="29.85"/>
  </r>
  <r>
    <x v="739"/>
    <x v="688"/>
    <x v="3"/>
    <n v="366.44"/>
  </r>
  <r>
    <x v="739"/>
    <x v="688"/>
    <x v="3"/>
    <n v="69.75"/>
  </r>
  <r>
    <x v="740"/>
    <x v="689"/>
    <x v="3"/>
    <n v="5.5"/>
  </r>
  <r>
    <x v="741"/>
    <x v="690"/>
    <x v="2"/>
    <n v="62.46"/>
  </r>
  <r>
    <x v="741"/>
    <x v="690"/>
    <x v="2"/>
    <n v="667.84"/>
  </r>
  <r>
    <x v="742"/>
    <x v="691"/>
    <x v="2"/>
    <n v="28.11"/>
  </r>
  <r>
    <x v="743"/>
    <x v="692"/>
    <x v="2"/>
    <n v="292.23"/>
  </r>
  <r>
    <x v="743"/>
    <x v="692"/>
    <x v="2"/>
    <n v="772.56"/>
  </r>
  <r>
    <x v="743"/>
    <x v="692"/>
    <x v="2"/>
    <n v="19.97"/>
  </r>
  <r>
    <x v="744"/>
    <x v="693"/>
    <x v="2"/>
    <n v="660.03"/>
  </r>
  <r>
    <x v="745"/>
    <x v="694"/>
    <x v="2"/>
    <n v="1033.56"/>
  </r>
  <r>
    <x v="745"/>
    <x v="694"/>
    <x v="2"/>
    <n v="495.82"/>
  </r>
  <r>
    <x v="745"/>
    <x v="694"/>
    <x v="2"/>
    <n v="4086.5"/>
  </r>
  <r>
    <x v="746"/>
    <x v="306"/>
    <x v="0"/>
    <n v="375.03"/>
  </r>
  <r>
    <x v="746"/>
    <x v="306"/>
    <x v="0"/>
    <n v="22.11"/>
  </r>
  <r>
    <x v="747"/>
    <x v="695"/>
    <x v="2"/>
    <n v="2875.35"/>
  </r>
  <r>
    <x v="747"/>
    <x v="695"/>
    <x v="2"/>
    <n v="460.87"/>
  </r>
  <r>
    <x v="748"/>
    <x v="696"/>
    <x v="2"/>
    <n v="29.5"/>
  </r>
  <r>
    <x v="749"/>
    <x v="697"/>
    <x v="2"/>
    <n v="58.33"/>
  </r>
  <r>
    <x v="750"/>
    <x v="698"/>
    <x v="3"/>
    <n v="20.420000000000002"/>
  </r>
  <r>
    <x v="751"/>
    <x v="699"/>
    <x v="3"/>
    <n v="26.07"/>
  </r>
  <r>
    <x v="752"/>
    <x v="700"/>
    <x v="3"/>
    <n v="119.29"/>
  </r>
  <r>
    <x v="752"/>
    <x v="700"/>
    <x v="3"/>
    <n v="3.08"/>
  </r>
  <r>
    <x v="753"/>
    <x v="701"/>
    <x v="2"/>
    <n v="69.459999999999994"/>
  </r>
  <r>
    <x v="754"/>
    <x v="702"/>
    <x v="2"/>
    <n v="1145.72"/>
  </r>
  <r>
    <x v="755"/>
    <x v="703"/>
    <x v="3"/>
    <n v="87.11"/>
  </r>
  <r>
    <x v="756"/>
    <x v="704"/>
    <x v="3"/>
    <n v="170.46"/>
  </r>
  <r>
    <x v="756"/>
    <x v="704"/>
    <x v="3"/>
    <n v="4.95"/>
  </r>
  <r>
    <x v="757"/>
    <x v="705"/>
    <x v="2"/>
    <n v="461.24"/>
  </r>
  <r>
    <x v="758"/>
    <x v="701"/>
    <x v="2"/>
    <n v="618.85"/>
  </r>
  <r>
    <x v="758"/>
    <x v="701"/>
    <x v="2"/>
    <n v="115.99"/>
  </r>
  <r>
    <x v="759"/>
    <x v="706"/>
    <x v="1"/>
    <n v="19.46"/>
  </r>
  <r>
    <x v="759"/>
    <x v="706"/>
    <x v="1"/>
    <n v="44.75"/>
  </r>
  <r>
    <x v="760"/>
    <x v="707"/>
    <x v="3"/>
    <n v="191.73"/>
  </r>
  <r>
    <x v="760"/>
    <x v="707"/>
    <x v="3"/>
    <n v="473.53"/>
  </r>
  <r>
    <x v="760"/>
    <x v="707"/>
    <x v="3"/>
    <n v="400.47"/>
  </r>
  <r>
    <x v="760"/>
    <x v="707"/>
    <x v="3"/>
    <n v="84.76"/>
  </r>
  <r>
    <x v="761"/>
    <x v="708"/>
    <x v="2"/>
    <n v="104.84"/>
  </r>
  <r>
    <x v="761"/>
    <x v="708"/>
    <x v="2"/>
    <n v="1527.97"/>
  </r>
  <r>
    <x v="761"/>
    <x v="708"/>
    <x v="2"/>
    <n v="110.86"/>
  </r>
  <r>
    <x v="762"/>
    <x v="709"/>
    <x v="3"/>
    <n v="97.98"/>
  </r>
  <r>
    <x v="762"/>
    <x v="709"/>
    <x v="3"/>
    <n v="799.76"/>
  </r>
  <r>
    <x v="763"/>
    <x v="710"/>
    <x v="2"/>
    <n v="609.09"/>
  </r>
  <r>
    <x v="764"/>
    <x v="711"/>
    <x v="3"/>
    <n v="2761.94"/>
  </r>
  <r>
    <x v="765"/>
    <x v="712"/>
    <x v="3"/>
    <n v="19.12"/>
  </r>
  <r>
    <x v="765"/>
    <x v="712"/>
    <x v="3"/>
    <n v="186.64"/>
  </r>
  <r>
    <x v="766"/>
    <x v="713"/>
    <x v="3"/>
    <n v="17.420000000000002"/>
  </r>
  <r>
    <x v="766"/>
    <x v="713"/>
    <x v="3"/>
    <n v="51.86"/>
  </r>
  <r>
    <x v="766"/>
    <x v="713"/>
    <x v="3"/>
    <n v="222.71"/>
  </r>
  <r>
    <x v="767"/>
    <x v="714"/>
    <x v="3"/>
    <n v="220.52"/>
  </r>
  <r>
    <x v="767"/>
    <x v="714"/>
    <x v="3"/>
    <n v="562.92999999999995"/>
  </r>
  <r>
    <x v="767"/>
    <x v="714"/>
    <x v="3"/>
    <n v="29.18"/>
  </r>
  <r>
    <x v="768"/>
    <x v="715"/>
    <x v="3"/>
    <n v="214.14"/>
  </r>
  <r>
    <x v="768"/>
    <x v="715"/>
    <x v="3"/>
    <n v="1634.13"/>
  </r>
  <r>
    <x v="769"/>
    <x v="716"/>
    <x v="0"/>
    <n v="139.49"/>
  </r>
  <r>
    <x v="769"/>
    <x v="716"/>
    <x v="0"/>
    <n v="1952.43"/>
  </r>
  <r>
    <x v="769"/>
    <x v="716"/>
    <x v="0"/>
    <n v="1170.21"/>
  </r>
  <r>
    <x v="770"/>
    <x v="717"/>
    <x v="0"/>
    <n v="243.32"/>
  </r>
  <r>
    <x v="770"/>
    <x v="717"/>
    <x v="0"/>
    <n v="7.15"/>
  </r>
  <r>
    <x v="771"/>
    <x v="180"/>
    <x v="0"/>
    <n v="378.23"/>
  </r>
  <r>
    <x v="771"/>
    <x v="180"/>
    <x v="0"/>
    <n v="12.16"/>
  </r>
  <r>
    <x v="771"/>
    <x v="180"/>
    <x v="0"/>
    <n v="147.56"/>
  </r>
  <r>
    <x v="771"/>
    <x v="180"/>
    <x v="0"/>
    <n v="40.950000000000003"/>
  </r>
  <r>
    <x v="771"/>
    <x v="180"/>
    <x v="0"/>
    <n v="1155.73"/>
  </r>
  <r>
    <x v="771"/>
    <x v="180"/>
    <x v="0"/>
    <n v="192.3"/>
  </r>
  <r>
    <x v="771"/>
    <x v="180"/>
    <x v="0"/>
    <n v="748.1"/>
  </r>
  <r>
    <x v="772"/>
    <x v="674"/>
    <x v="0"/>
    <n v="138.51"/>
  </r>
  <r>
    <x v="773"/>
    <x v="718"/>
    <x v="0"/>
    <n v="1160.42"/>
  </r>
  <r>
    <x v="773"/>
    <x v="718"/>
    <x v="0"/>
    <n v="103.37"/>
  </r>
  <r>
    <x v="773"/>
    <x v="718"/>
    <x v="0"/>
    <n v="40.22"/>
  </r>
  <r>
    <x v="773"/>
    <x v="718"/>
    <x v="0"/>
    <n v="52.43"/>
  </r>
  <r>
    <x v="774"/>
    <x v="719"/>
    <x v="2"/>
    <n v="21.46"/>
  </r>
  <r>
    <x v="775"/>
    <x v="720"/>
    <x v="2"/>
    <n v="3506.78"/>
  </r>
  <r>
    <x v="776"/>
    <x v="721"/>
    <x v="2"/>
    <n v="267.69"/>
  </r>
  <r>
    <x v="776"/>
    <x v="721"/>
    <x v="2"/>
    <n v="2307.2600000000002"/>
  </r>
  <r>
    <x v="777"/>
    <x v="722"/>
    <x v="1"/>
    <n v="2610.56"/>
  </r>
  <r>
    <x v="778"/>
    <x v="99"/>
    <x v="1"/>
    <n v="637.37"/>
  </r>
  <r>
    <x v="779"/>
    <x v="94"/>
    <x v="1"/>
    <n v="232.16"/>
  </r>
  <r>
    <x v="780"/>
    <x v="144"/>
    <x v="1"/>
    <n v="43.84"/>
  </r>
  <r>
    <x v="781"/>
    <x v="723"/>
    <x v="1"/>
    <n v="141.74"/>
  </r>
  <r>
    <x v="782"/>
    <x v="724"/>
    <x v="1"/>
    <n v="31.98"/>
  </r>
  <r>
    <x v="783"/>
    <x v="725"/>
    <x v="1"/>
    <n v="77.47"/>
  </r>
  <r>
    <x v="784"/>
    <x v="726"/>
    <x v="2"/>
    <n v="204.34"/>
  </r>
  <r>
    <x v="785"/>
    <x v="20"/>
    <x v="1"/>
    <n v="746.91"/>
  </r>
  <r>
    <x v="786"/>
    <x v="711"/>
    <x v="3"/>
    <n v="52.09"/>
  </r>
  <r>
    <x v="787"/>
    <x v="727"/>
    <x v="3"/>
    <n v="1794.88"/>
  </r>
  <r>
    <x v="788"/>
    <x v="728"/>
    <x v="0"/>
    <n v="765.04"/>
  </r>
  <r>
    <x v="789"/>
    <x v="729"/>
    <x v="0"/>
    <n v="78.540000000000006"/>
  </r>
  <r>
    <x v="790"/>
    <x v="99"/>
    <x v="1"/>
    <n v="605.1"/>
  </r>
  <r>
    <x v="791"/>
    <x v="730"/>
    <x v="3"/>
    <n v="1346.32"/>
  </r>
  <r>
    <x v="792"/>
    <x v="731"/>
    <x v="3"/>
    <n v="355.84"/>
  </r>
  <r>
    <x v="793"/>
    <x v="689"/>
    <x v="3"/>
    <n v="292.18"/>
  </r>
  <r>
    <x v="793"/>
    <x v="689"/>
    <x v="3"/>
    <n v="24.57"/>
  </r>
  <r>
    <x v="794"/>
    <x v="732"/>
    <x v="3"/>
    <n v="658.62"/>
  </r>
  <r>
    <x v="795"/>
    <x v="733"/>
    <x v="3"/>
    <n v="21.96"/>
  </r>
  <r>
    <x v="796"/>
    <x v="734"/>
    <x v="0"/>
    <n v="1159.79"/>
  </r>
  <r>
    <x v="796"/>
    <x v="734"/>
    <x v="0"/>
    <n v="33.020000000000003"/>
  </r>
  <r>
    <x v="796"/>
    <x v="734"/>
    <x v="0"/>
    <n v="2273.1"/>
  </r>
  <r>
    <x v="796"/>
    <x v="734"/>
    <x v="0"/>
    <n v="19.489999999999998"/>
  </r>
  <r>
    <x v="796"/>
    <x v="734"/>
    <x v="0"/>
    <n v="5845.81"/>
  </r>
  <r>
    <x v="797"/>
    <x v="735"/>
    <x v="1"/>
    <n v="633.85"/>
  </r>
  <r>
    <x v="797"/>
    <x v="735"/>
    <x v="1"/>
    <n v="798.89"/>
  </r>
  <r>
    <x v="797"/>
    <x v="735"/>
    <x v="1"/>
    <n v="133.19"/>
  </r>
  <r>
    <x v="797"/>
    <x v="735"/>
    <x v="1"/>
    <n v="97.33"/>
  </r>
  <r>
    <x v="798"/>
    <x v="736"/>
    <x v="1"/>
    <n v="1104.32"/>
  </r>
  <r>
    <x v="799"/>
    <x v="737"/>
    <x v="2"/>
    <n v="149.80000000000001"/>
  </r>
  <r>
    <x v="800"/>
    <x v="738"/>
    <x v="2"/>
    <n v="511.42"/>
  </r>
  <r>
    <x v="800"/>
    <x v="738"/>
    <x v="2"/>
    <n v="958.46"/>
  </r>
  <r>
    <x v="800"/>
    <x v="738"/>
    <x v="2"/>
    <n v="368.84"/>
  </r>
  <r>
    <x v="801"/>
    <x v="739"/>
    <x v="1"/>
    <n v="30.86"/>
  </r>
  <r>
    <x v="801"/>
    <x v="739"/>
    <x v="1"/>
    <n v="568.25"/>
  </r>
  <r>
    <x v="801"/>
    <x v="739"/>
    <x v="1"/>
    <n v="126.66"/>
  </r>
  <r>
    <x v="802"/>
    <x v="740"/>
    <x v="2"/>
    <n v="49.81"/>
  </r>
  <r>
    <x v="803"/>
    <x v="741"/>
    <x v="0"/>
    <n v="2239.0300000000002"/>
  </r>
  <r>
    <x v="803"/>
    <x v="741"/>
    <x v="0"/>
    <n v="38.409999999999997"/>
  </r>
  <r>
    <x v="803"/>
    <x v="741"/>
    <x v="0"/>
    <n v="131.34"/>
  </r>
  <r>
    <x v="803"/>
    <x v="741"/>
    <x v="0"/>
    <n v="106.57"/>
  </r>
  <r>
    <x v="804"/>
    <x v="742"/>
    <x v="1"/>
    <n v="251.61"/>
  </r>
  <r>
    <x v="804"/>
    <x v="742"/>
    <x v="1"/>
    <n v="287.99"/>
  </r>
  <r>
    <x v="805"/>
    <x v="743"/>
    <x v="3"/>
    <n v="46.86"/>
  </r>
  <r>
    <x v="805"/>
    <x v="743"/>
    <x v="3"/>
    <n v="269.54000000000002"/>
  </r>
  <r>
    <x v="805"/>
    <x v="743"/>
    <x v="3"/>
    <n v="1030.51"/>
  </r>
  <r>
    <x v="806"/>
    <x v="744"/>
    <x v="3"/>
    <n v="2026.91"/>
  </r>
  <r>
    <x v="806"/>
    <x v="744"/>
    <x v="3"/>
    <n v="715.55"/>
  </r>
  <r>
    <x v="807"/>
    <x v="745"/>
    <x v="2"/>
    <n v="45.63"/>
  </r>
  <r>
    <x v="807"/>
    <x v="745"/>
    <x v="2"/>
    <n v="1608.11"/>
  </r>
  <r>
    <x v="808"/>
    <x v="746"/>
    <x v="2"/>
    <n v="610.65"/>
  </r>
  <r>
    <x v="809"/>
    <x v="747"/>
    <x v="2"/>
    <n v="699.24"/>
  </r>
  <r>
    <x v="809"/>
    <x v="747"/>
    <x v="2"/>
    <n v="2346.0300000000002"/>
  </r>
  <r>
    <x v="810"/>
    <x v="748"/>
    <x v="3"/>
    <n v="33.770000000000003"/>
  </r>
  <r>
    <x v="810"/>
    <x v="748"/>
    <x v="3"/>
    <n v="172.79"/>
  </r>
  <r>
    <x v="811"/>
    <x v="749"/>
    <x v="1"/>
    <n v="19.66"/>
  </r>
  <r>
    <x v="812"/>
    <x v="750"/>
    <x v="1"/>
    <n v="31.71"/>
  </r>
  <r>
    <x v="813"/>
    <x v="751"/>
    <x v="1"/>
    <n v="26.37"/>
  </r>
  <r>
    <x v="814"/>
    <x v="741"/>
    <x v="0"/>
    <n v="53.44"/>
  </r>
  <r>
    <x v="815"/>
    <x v="752"/>
    <x v="1"/>
    <n v="57.34"/>
  </r>
  <r>
    <x v="816"/>
    <x v="753"/>
    <x v="2"/>
    <n v="65.69"/>
  </r>
  <r>
    <x v="817"/>
    <x v="754"/>
    <x v="2"/>
    <n v="2748.21"/>
  </r>
  <r>
    <x v="818"/>
    <x v="755"/>
    <x v="1"/>
    <n v="93.19"/>
  </r>
  <r>
    <x v="818"/>
    <x v="755"/>
    <x v="1"/>
    <n v="363.37"/>
  </r>
  <r>
    <x v="818"/>
    <x v="755"/>
    <x v="1"/>
    <n v="480.75"/>
  </r>
  <r>
    <x v="818"/>
    <x v="755"/>
    <x v="1"/>
    <n v="925.19"/>
  </r>
  <r>
    <x v="818"/>
    <x v="755"/>
    <x v="1"/>
    <n v="16.88"/>
  </r>
  <r>
    <x v="818"/>
    <x v="755"/>
    <x v="1"/>
    <n v="2125.12"/>
  </r>
  <r>
    <x v="819"/>
    <x v="756"/>
    <x v="2"/>
    <n v="45.05"/>
  </r>
  <r>
    <x v="819"/>
    <x v="756"/>
    <x v="2"/>
    <n v="211.13"/>
  </r>
  <r>
    <x v="820"/>
    <x v="757"/>
    <x v="3"/>
    <n v="25.39"/>
  </r>
  <r>
    <x v="821"/>
    <x v="758"/>
    <x v="3"/>
    <n v="87.27"/>
  </r>
  <r>
    <x v="822"/>
    <x v="407"/>
    <x v="0"/>
    <n v="455.77"/>
  </r>
  <r>
    <x v="823"/>
    <x v="696"/>
    <x v="2"/>
    <n v="231.79"/>
  </r>
  <r>
    <x v="824"/>
    <x v="759"/>
    <x v="2"/>
    <n v="69.89"/>
  </r>
  <r>
    <x v="824"/>
    <x v="759"/>
    <x v="2"/>
    <n v="12.18"/>
  </r>
  <r>
    <x v="824"/>
    <x v="759"/>
    <x v="2"/>
    <n v="950.43"/>
  </r>
  <r>
    <x v="824"/>
    <x v="759"/>
    <x v="2"/>
    <n v="93.82"/>
  </r>
  <r>
    <x v="825"/>
    <x v="760"/>
    <x v="0"/>
    <n v="152.54"/>
  </r>
  <r>
    <x v="826"/>
    <x v="158"/>
    <x v="0"/>
    <n v="89.79"/>
  </r>
  <r>
    <x v="827"/>
    <x v="761"/>
    <x v="0"/>
    <n v="26.31"/>
  </r>
  <r>
    <x v="827"/>
    <x v="761"/>
    <x v="0"/>
    <n v="209.78"/>
  </r>
  <r>
    <x v="828"/>
    <x v="673"/>
    <x v="1"/>
    <n v="17.829999999999998"/>
  </r>
  <r>
    <x v="829"/>
    <x v="762"/>
    <x v="1"/>
    <n v="334.44"/>
  </r>
  <r>
    <x v="830"/>
    <x v="761"/>
    <x v="0"/>
    <n v="302.33999999999997"/>
  </r>
  <r>
    <x v="831"/>
    <x v="763"/>
    <x v="2"/>
    <n v="99.69"/>
  </r>
  <r>
    <x v="831"/>
    <x v="763"/>
    <x v="2"/>
    <n v="152.49"/>
  </r>
  <r>
    <x v="832"/>
    <x v="140"/>
    <x v="3"/>
    <n v="57.24"/>
  </r>
  <r>
    <x v="832"/>
    <x v="140"/>
    <x v="3"/>
    <n v="824.7"/>
  </r>
  <r>
    <x v="833"/>
    <x v="290"/>
    <x v="1"/>
    <n v="431.43"/>
  </r>
  <r>
    <x v="834"/>
    <x v="764"/>
    <x v="1"/>
    <n v="2013.88"/>
  </r>
  <r>
    <x v="834"/>
    <x v="764"/>
    <x v="1"/>
    <n v="201.32"/>
  </r>
  <r>
    <x v="835"/>
    <x v="765"/>
    <x v="2"/>
    <n v="298.51"/>
  </r>
  <r>
    <x v="835"/>
    <x v="765"/>
    <x v="2"/>
    <n v="78.08"/>
  </r>
  <r>
    <x v="835"/>
    <x v="765"/>
    <x v="2"/>
    <n v="81.900000000000006"/>
  </r>
  <r>
    <x v="836"/>
    <x v="279"/>
    <x v="0"/>
    <n v="2343.34"/>
  </r>
  <r>
    <x v="836"/>
    <x v="279"/>
    <x v="0"/>
    <n v="267.83"/>
  </r>
  <r>
    <x v="837"/>
    <x v="758"/>
    <x v="3"/>
    <n v="21.46"/>
  </r>
  <r>
    <x v="838"/>
    <x v="766"/>
    <x v="3"/>
    <n v="61.87"/>
  </r>
  <r>
    <x v="838"/>
    <x v="766"/>
    <x v="3"/>
    <n v="48.88"/>
  </r>
  <r>
    <x v="839"/>
    <x v="767"/>
    <x v="3"/>
    <n v="21.56"/>
  </r>
  <r>
    <x v="839"/>
    <x v="767"/>
    <x v="3"/>
    <n v="164.67"/>
  </r>
  <r>
    <x v="839"/>
    <x v="767"/>
    <x v="3"/>
    <n v="72.739999999999995"/>
  </r>
  <r>
    <x v="839"/>
    <x v="767"/>
    <x v="3"/>
    <n v="418.75"/>
  </r>
  <r>
    <x v="839"/>
    <x v="767"/>
    <x v="3"/>
    <n v="469.59"/>
  </r>
  <r>
    <x v="840"/>
    <x v="768"/>
    <x v="1"/>
    <n v="374.6"/>
  </r>
  <r>
    <x v="841"/>
    <x v="769"/>
    <x v="1"/>
    <n v="894.64"/>
  </r>
  <r>
    <x v="842"/>
    <x v="289"/>
    <x v="1"/>
    <n v="2642.48"/>
  </r>
  <r>
    <x v="843"/>
    <x v="770"/>
    <x v="3"/>
    <n v="49.78"/>
  </r>
  <r>
    <x v="844"/>
    <x v="771"/>
    <x v="3"/>
    <n v="16.62"/>
  </r>
  <r>
    <x v="844"/>
    <x v="771"/>
    <x v="3"/>
    <n v="517.67999999999995"/>
  </r>
  <r>
    <x v="845"/>
    <x v="772"/>
    <x v="0"/>
    <n v="118.57"/>
  </r>
  <r>
    <x v="845"/>
    <x v="772"/>
    <x v="0"/>
    <n v="79.47"/>
  </r>
  <r>
    <x v="846"/>
    <x v="773"/>
    <x v="3"/>
    <n v="627.28"/>
  </r>
  <r>
    <x v="846"/>
    <x v="773"/>
    <x v="3"/>
    <n v="16.600000000000001"/>
  </r>
  <r>
    <x v="847"/>
    <x v="774"/>
    <x v="1"/>
    <n v="2285.41"/>
  </r>
  <r>
    <x v="847"/>
    <x v="774"/>
    <x v="1"/>
    <n v="513.52"/>
  </r>
  <r>
    <x v="848"/>
    <x v="775"/>
    <x v="2"/>
    <n v="85.26"/>
  </r>
  <r>
    <x v="848"/>
    <x v="775"/>
    <x v="2"/>
    <n v="37.89"/>
  </r>
  <r>
    <x v="849"/>
    <x v="776"/>
    <x v="2"/>
    <n v="343.79"/>
  </r>
  <r>
    <x v="850"/>
    <x v="777"/>
    <x v="2"/>
    <n v="188.09"/>
  </r>
  <r>
    <x v="851"/>
    <x v="778"/>
    <x v="3"/>
    <n v="211.15"/>
  </r>
  <r>
    <x v="852"/>
    <x v="779"/>
    <x v="3"/>
    <n v="6362.85"/>
  </r>
  <r>
    <x v="852"/>
    <x v="779"/>
    <x v="3"/>
    <n v="2848.38"/>
  </r>
  <r>
    <x v="853"/>
    <x v="780"/>
    <x v="3"/>
    <n v="236.83"/>
  </r>
  <r>
    <x v="854"/>
    <x v="781"/>
    <x v="0"/>
    <n v="1944.87"/>
  </r>
  <r>
    <x v="855"/>
    <x v="185"/>
    <x v="1"/>
    <n v="1599.96"/>
  </r>
  <r>
    <x v="855"/>
    <x v="185"/>
    <x v="1"/>
    <n v="58.8"/>
  </r>
  <r>
    <x v="856"/>
    <x v="198"/>
    <x v="1"/>
    <n v="120.47"/>
  </r>
  <r>
    <x v="857"/>
    <x v="782"/>
    <x v="0"/>
    <n v="197.59"/>
  </r>
  <r>
    <x v="858"/>
    <x v="783"/>
    <x v="0"/>
    <n v="33.04"/>
  </r>
  <r>
    <x v="859"/>
    <x v="784"/>
    <x v="1"/>
    <n v="27.45"/>
  </r>
  <r>
    <x v="859"/>
    <x v="784"/>
    <x v="1"/>
    <n v="5.9"/>
  </r>
  <r>
    <x v="860"/>
    <x v="785"/>
    <x v="3"/>
    <n v="158.13"/>
  </r>
  <r>
    <x v="861"/>
    <x v="786"/>
    <x v="1"/>
    <n v="163.01"/>
  </r>
  <r>
    <x v="862"/>
    <x v="750"/>
    <x v="1"/>
    <n v="39.97"/>
  </r>
  <r>
    <x v="863"/>
    <x v="787"/>
    <x v="1"/>
    <n v="137.76"/>
  </r>
  <r>
    <x v="864"/>
    <x v="788"/>
    <x v="3"/>
    <n v="326.02999999999997"/>
  </r>
  <r>
    <x v="865"/>
    <x v="789"/>
    <x v="3"/>
    <n v="89.91"/>
  </r>
  <r>
    <x v="866"/>
    <x v="790"/>
    <x v="0"/>
    <n v="28.46"/>
  </r>
  <r>
    <x v="867"/>
    <x v="791"/>
    <x v="2"/>
    <n v="266.39"/>
  </r>
  <r>
    <x v="868"/>
    <x v="792"/>
    <x v="1"/>
    <n v="51.82"/>
  </r>
  <r>
    <x v="868"/>
    <x v="792"/>
    <x v="1"/>
    <n v="394.1"/>
  </r>
  <r>
    <x v="869"/>
    <x v="793"/>
    <x v="3"/>
    <n v="1029.96"/>
  </r>
  <r>
    <x v="869"/>
    <x v="793"/>
    <x v="3"/>
    <n v="260"/>
  </r>
  <r>
    <x v="870"/>
    <x v="794"/>
    <x v="3"/>
    <n v="288.67"/>
  </r>
  <r>
    <x v="871"/>
    <x v="795"/>
    <x v="0"/>
    <n v="59.75"/>
  </r>
  <r>
    <x v="871"/>
    <x v="795"/>
    <x v="0"/>
    <n v="14.76"/>
  </r>
  <r>
    <x v="871"/>
    <x v="795"/>
    <x v="0"/>
    <n v="808.44"/>
  </r>
  <r>
    <x v="872"/>
    <x v="796"/>
    <x v="3"/>
    <n v="67.41"/>
  </r>
  <r>
    <x v="873"/>
    <x v="797"/>
    <x v="2"/>
    <n v="4.21"/>
  </r>
  <r>
    <x v="874"/>
    <x v="798"/>
    <x v="2"/>
    <n v="87.85"/>
  </r>
  <r>
    <x v="874"/>
    <x v="798"/>
    <x v="2"/>
    <n v="7429.63"/>
  </r>
  <r>
    <x v="875"/>
    <x v="799"/>
    <x v="2"/>
    <n v="224.29"/>
  </r>
  <r>
    <x v="875"/>
    <x v="799"/>
    <x v="2"/>
    <n v="51.2"/>
  </r>
  <r>
    <x v="875"/>
    <x v="799"/>
    <x v="2"/>
    <n v="408.66"/>
  </r>
  <r>
    <x v="876"/>
    <x v="800"/>
    <x v="2"/>
    <n v="122.93"/>
  </r>
  <r>
    <x v="877"/>
    <x v="41"/>
    <x v="1"/>
    <n v="32.659999999999997"/>
  </r>
  <r>
    <x v="877"/>
    <x v="41"/>
    <x v="1"/>
    <n v="22.82"/>
  </r>
  <r>
    <x v="878"/>
    <x v="783"/>
    <x v="0"/>
    <n v="188.66"/>
  </r>
  <r>
    <x v="879"/>
    <x v="801"/>
    <x v="0"/>
    <n v="1845.23"/>
  </r>
  <r>
    <x v="879"/>
    <x v="801"/>
    <x v="0"/>
    <n v="126.9"/>
  </r>
  <r>
    <x v="880"/>
    <x v="802"/>
    <x v="3"/>
    <n v="73.180000000000007"/>
  </r>
  <r>
    <x v="881"/>
    <x v="803"/>
    <x v="1"/>
    <n v="8.82"/>
  </r>
  <r>
    <x v="881"/>
    <x v="803"/>
    <x v="1"/>
    <n v="5976.09"/>
  </r>
  <r>
    <x v="882"/>
    <x v="599"/>
    <x v="2"/>
    <n v="100.38"/>
  </r>
  <r>
    <x v="882"/>
    <x v="599"/>
    <x v="2"/>
    <n v="66.319999999999993"/>
  </r>
  <r>
    <x v="883"/>
    <x v="804"/>
    <x v="0"/>
    <n v="612.25"/>
  </r>
  <r>
    <x v="884"/>
    <x v="805"/>
    <x v="0"/>
    <n v="2016.32"/>
  </r>
  <r>
    <x v="884"/>
    <x v="805"/>
    <x v="0"/>
    <n v="313.63"/>
  </r>
  <r>
    <x v="885"/>
    <x v="806"/>
    <x v="0"/>
    <n v="397.17"/>
  </r>
  <r>
    <x v="885"/>
    <x v="806"/>
    <x v="0"/>
    <n v="1178.32"/>
  </r>
  <r>
    <x v="886"/>
    <x v="807"/>
    <x v="2"/>
    <n v="55.68"/>
  </r>
  <r>
    <x v="886"/>
    <x v="807"/>
    <x v="2"/>
    <n v="253.87"/>
  </r>
  <r>
    <x v="887"/>
    <x v="808"/>
    <x v="2"/>
    <n v="5880.46"/>
  </r>
  <r>
    <x v="887"/>
    <x v="808"/>
    <x v="2"/>
    <n v="577.25"/>
  </r>
  <r>
    <x v="888"/>
    <x v="809"/>
    <x v="3"/>
    <n v="4075.18"/>
  </r>
  <r>
    <x v="888"/>
    <x v="809"/>
    <x v="3"/>
    <n v="1798.23"/>
  </r>
  <r>
    <x v="888"/>
    <x v="809"/>
    <x v="3"/>
    <n v="727.2"/>
  </r>
  <r>
    <x v="888"/>
    <x v="809"/>
    <x v="3"/>
    <n v="6173.42"/>
  </r>
  <r>
    <x v="889"/>
    <x v="810"/>
    <x v="3"/>
    <n v="1553.7"/>
  </r>
  <r>
    <x v="889"/>
    <x v="810"/>
    <x v="3"/>
    <n v="248.84"/>
  </r>
  <r>
    <x v="889"/>
    <x v="810"/>
    <x v="3"/>
    <n v="7.21"/>
  </r>
  <r>
    <x v="890"/>
    <x v="811"/>
    <x v="3"/>
    <n v="77.42"/>
  </r>
  <r>
    <x v="891"/>
    <x v="812"/>
    <x v="2"/>
    <n v="51.03"/>
  </r>
  <r>
    <x v="892"/>
    <x v="813"/>
    <x v="0"/>
    <n v="4935.22"/>
  </r>
  <r>
    <x v="892"/>
    <x v="813"/>
    <x v="0"/>
    <n v="224.12"/>
  </r>
  <r>
    <x v="892"/>
    <x v="813"/>
    <x v="0"/>
    <n v="28.2"/>
  </r>
  <r>
    <x v="893"/>
    <x v="676"/>
    <x v="3"/>
    <n v="140.30000000000001"/>
  </r>
  <r>
    <x v="893"/>
    <x v="676"/>
    <x v="3"/>
    <n v="71.55"/>
  </r>
  <r>
    <x v="893"/>
    <x v="676"/>
    <x v="3"/>
    <n v="905.4"/>
  </r>
  <r>
    <x v="893"/>
    <x v="676"/>
    <x v="3"/>
    <n v="17.59"/>
  </r>
  <r>
    <x v="894"/>
    <x v="814"/>
    <x v="3"/>
    <n v="141.54"/>
  </r>
  <r>
    <x v="895"/>
    <x v="815"/>
    <x v="2"/>
    <n v="243.86"/>
  </r>
  <r>
    <x v="896"/>
    <x v="816"/>
    <x v="2"/>
    <n v="159.51"/>
  </r>
  <r>
    <x v="897"/>
    <x v="817"/>
    <x v="2"/>
    <n v="1838.85"/>
  </r>
  <r>
    <x v="897"/>
    <x v="817"/>
    <x v="2"/>
    <n v="25.31"/>
  </r>
  <r>
    <x v="898"/>
    <x v="350"/>
    <x v="1"/>
    <n v="369.78"/>
  </r>
  <r>
    <x v="899"/>
    <x v="818"/>
    <x v="0"/>
    <n v="17.62"/>
  </r>
  <r>
    <x v="899"/>
    <x v="818"/>
    <x v="0"/>
    <n v="80.58"/>
  </r>
  <r>
    <x v="899"/>
    <x v="818"/>
    <x v="0"/>
    <n v="57.14"/>
  </r>
  <r>
    <x v="900"/>
    <x v="819"/>
    <x v="3"/>
    <n v="498.31"/>
  </r>
  <r>
    <x v="900"/>
    <x v="819"/>
    <x v="3"/>
    <n v="9580"/>
  </r>
  <r>
    <x v="901"/>
    <x v="816"/>
    <x v="2"/>
    <n v="45.28"/>
  </r>
  <r>
    <x v="901"/>
    <x v="816"/>
    <x v="2"/>
    <n v="13.57"/>
  </r>
  <r>
    <x v="901"/>
    <x v="816"/>
    <x v="2"/>
    <n v="57.41"/>
  </r>
  <r>
    <x v="902"/>
    <x v="820"/>
    <x v="1"/>
    <n v="2809.87"/>
  </r>
  <r>
    <x v="903"/>
    <x v="821"/>
    <x v="0"/>
    <n v="79.930000000000007"/>
  </r>
  <r>
    <x v="904"/>
    <x v="822"/>
    <x v="3"/>
    <n v="873.18"/>
  </r>
  <r>
    <x v="904"/>
    <x v="822"/>
    <x v="3"/>
    <n v="97.96"/>
  </r>
  <r>
    <x v="905"/>
    <x v="823"/>
    <x v="3"/>
    <n v="134.38"/>
  </r>
  <r>
    <x v="905"/>
    <x v="823"/>
    <x v="3"/>
    <n v="73.099999999999994"/>
  </r>
  <r>
    <x v="905"/>
    <x v="823"/>
    <x v="3"/>
    <n v="47.95"/>
  </r>
  <r>
    <x v="905"/>
    <x v="823"/>
    <x v="3"/>
    <n v="76.77"/>
  </r>
  <r>
    <x v="905"/>
    <x v="823"/>
    <x v="3"/>
    <n v="2115.06"/>
  </r>
  <r>
    <x v="905"/>
    <x v="823"/>
    <x v="3"/>
    <n v="29.99"/>
  </r>
  <r>
    <x v="905"/>
    <x v="823"/>
    <x v="3"/>
    <n v="837.57"/>
  </r>
  <r>
    <x v="905"/>
    <x v="823"/>
    <x v="3"/>
    <n v="56.22"/>
  </r>
  <r>
    <x v="906"/>
    <x v="820"/>
    <x v="1"/>
    <n v="758.97"/>
  </r>
  <r>
    <x v="907"/>
    <x v="824"/>
    <x v="1"/>
    <n v="84.44"/>
  </r>
  <r>
    <x v="907"/>
    <x v="824"/>
    <x v="1"/>
    <n v="79.02"/>
  </r>
  <r>
    <x v="908"/>
    <x v="825"/>
    <x v="1"/>
    <n v="25.45"/>
  </r>
  <r>
    <x v="909"/>
    <x v="826"/>
    <x v="1"/>
    <n v="110.72"/>
  </r>
  <r>
    <x v="909"/>
    <x v="826"/>
    <x v="1"/>
    <n v="1300.54"/>
  </r>
  <r>
    <x v="909"/>
    <x v="826"/>
    <x v="1"/>
    <n v="38.06"/>
  </r>
  <r>
    <x v="910"/>
    <x v="827"/>
    <x v="2"/>
    <n v="1263.3499999999999"/>
  </r>
  <r>
    <x v="911"/>
    <x v="797"/>
    <x v="2"/>
    <n v="48.25"/>
  </r>
  <r>
    <x v="912"/>
    <x v="828"/>
    <x v="2"/>
    <n v="38.54"/>
  </r>
  <r>
    <x v="912"/>
    <x v="828"/>
    <x v="2"/>
    <n v="1483.16"/>
  </r>
  <r>
    <x v="913"/>
    <x v="829"/>
    <x v="2"/>
    <n v="243.24"/>
  </r>
  <r>
    <x v="913"/>
    <x v="829"/>
    <x v="2"/>
    <n v="471.21"/>
  </r>
  <r>
    <x v="914"/>
    <x v="830"/>
    <x v="1"/>
    <n v="36.58"/>
  </r>
  <r>
    <x v="915"/>
    <x v="831"/>
    <x v="1"/>
    <n v="182.61"/>
  </r>
  <r>
    <x v="915"/>
    <x v="831"/>
    <x v="1"/>
    <n v="2376.12"/>
  </r>
  <r>
    <x v="915"/>
    <x v="831"/>
    <x v="1"/>
    <n v="6938.19"/>
  </r>
  <r>
    <x v="915"/>
    <x v="831"/>
    <x v="1"/>
    <n v="20.22"/>
  </r>
  <r>
    <x v="916"/>
    <x v="832"/>
    <x v="2"/>
    <n v="1548.97"/>
  </r>
  <r>
    <x v="916"/>
    <x v="832"/>
    <x v="2"/>
    <n v="14.85"/>
  </r>
  <r>
    <x v="917"/>
    <x v="833"/>
    <x v="2"/>
    <n v="31.24"/>
  </r>
  <r>
    <x v="918"/>
    <x v="834"/>
    <x v="1"/>
    <n v="74.77"/>
  </r>
  <r>
    <x v="919"/>
    <x v="835"/>
    <x v="1"/>
    <n v="127.81"/>
  </r>
  <r>
    <x v="919"/>
    <x v="835"/>
    <x v="1"/>
    <n v="40.299999999999997"/>
  </r>
  <r>
    <x v="920"/>
    <x v="836"/>
    <x v="3"/>
    <n v="111.88"/>
  </r>
  <r>
    <x v="920"/>
    <x v="836"/>
    <x v="3"/>
    <n v="8.41"/>
  </r>
  <r>
    <x v="921"/>
    <x v="837"/>
    <x v="0"/>
    <n v="104.95"/>
  </r>
  <r>
    <x v="922"/>
    <x v="219"/>
    <x v="1"/>
    <n v="166.59"/>
  </r>
  <r>
    <x v="923"/>
    <x v="838"/>
    <x v="1"/>
    <n v="1300.81"/>
  </r>
  <r>
    <x v="924"/>
    <x v="839"/>
    <x v="1"/>
    <n v="67.86"/>
  </r>
  <r>
    <x v="925"/>
    <x v="840"/>
    <x v="1"/>
    <n v="747.28"/>
  </r>
  <r>
    <x v="926"/>
    <x v="841"/>
    <x v="2"/>
    <n v="3127.69"/>
  </r>
  <r>
    <x v="927"/>
    <x v="842"/>
    <x v="1"/>
    <n v="41.82"/>
  </r>
  <r>
    <x v="928"/>
    <x v="815"/>
    <x v="2"/>
    <n v="2875.72"/>
  </r>
  <r>
    <x v="928"/>
    <x v="815"/>
    <x v="2"/>
    <n v="2427.1799999999998"/>
  </r>
  <r>
    <x v="929"/>
    <x v="843"/>
    <x v="1"/>
    <n v="434.85"/>
  </r>
  <r>
    <x v="930"/>
    <x v="844"/>
    <x v="2"/>
    <n v="19.16"/>
  </r>
  <r>
    <x v="931"/>
    <x v="845"/>
    <x v="2"/>
    <n v="1959.88"/>
  </r>
  <r>
    <x v="932"/>
    <x v="846"/>
    <x v="2"/>
    <n v="710.16"/>
  </r>
  <r>
    <x v="933"/>
    <x v="847"/>
    <x v="3"/>
    <n v="72.77"/>
  </r>
  <r>
    <x v="934"/>
    <x v="65"/>
    <x v="0"/>
    <n v="57.7"/>
  </r>
  <r>
    <x v="935"/>
    <x v="848"/>
    <x v="1"/>
    <n v="974.14"/>
  </r>
  <r>
    <x v="936"/>
    <x v="849"/>
    <x v="1"/>
    <n v="74.23"/>
  </r>
  <r>
    <x v="937"/>
    <x v="850"/>
    <x v="3"/>
    <n v="627.19000000000005"/>
  </r>
  <r>
    <x v="937"/>
    <x v="850"/>
    <x v="3"/>
    <n v="2233.46"/>
  </r>
  <r>
    <x v="937"/>
    <x v="850"/>
    <x v="3"/>
    <n v="1059.3800000000001"/>
  </r>
  <r>
    <x v="938"/>
    <x v="851"/>
    <x v="2"/>
    <n v="39.36"/>
  </r>
  <r>
    <x v="938"/>
    <x v="851"/>
    <x v="2"/>
    <n v="379.72"/>
  </r>
  <r>
    <x v="938"/>
    <x v="851"/>
    <x v="2"/>
    <n v="272.86"/>
  </r>
  <r>
    <x v="939"/>
    <x v="852"/>
    <x v="2"/>
    <n v="878.34"/>
  </r>
  <r>
    <x v="940"/>
    <x v="853"/>
    <x v="2"/>
    <n v="676.57"/>
  </r>
  <r>
    <x v="940"/>
    <x v="853"/>
    <x v="2"/>
    <n v="94.97"/>
  </r>
  <r>
    <x v="940"/>
    <x v="853"/>
    <x v="2"/>
    <n v="267.2"/>
  </r>
  <r>
    <x v="940"/>
    <x v="853"/>
    <x v="2"/>
    <n v="86.79"/>
  </r>
  <r>
    <x v="941"/>
    <x v="854"/>
    <x v="1"/>
    <n v="6.97"/>
  </r>
  <r>
    <x v="941"/>
    <x v="854"/>
    <x v="1"/>
    <n v="186.19"/>
  </r>
  <r>
    <x v="941"/>
    <x v="854"/>
    <x v="1"/>
    <n v="1227.94"/>
  </r>
  <r>
    <x v="941"/>
    <x v="854"/>
    <x v="1"/>
    <n v="952.26"/>
  </r>
  <r>
    <x v="942"/>
    <x v="855"/>
    <x v="2"/>
    <n v="5062.49"/>
  </r>
  <r>
    <x v="942"/>
    <x v="855"/>
    <x v="2"/>
    <n v="100.59"/>
  </r>
  <r>
    <x v="943"/>
    <x v="856"/>
    <x v="2"/>
    <n v="598.38"/>
  </r>
  <r>
    <x v="944"/>
    <x v="857"/>
    <x v="2"/>
    <n v="7.2"/>
  </r>
  <r>
    <x v="945"/>
    <x v="858"/>
    <x v="2"/>
    <n v="241.97"/>
  </r>
  <r>
    <x v="946"/>
    <x v="859"/>
    <x v="2"/>
    <n v="120.81"/>
  </r>
  <r>
    <x v="947"/>
    <x v="860"/>
    <x v="2"/>
    <n v="41.4"/>
  </r>
  <r>
    <x v="948"/>
    <x v="861"/>
    <x v="0"/>
    <n v="18.59"/>
  </r>
  <r>
    <x v="949"/>
    <x v="279"/>
    <x v="0"/>
    <n v="58.83"/>
  </r>
  <r>
    <x v="949"/>
    <x v="279"/>
    <x v="0"/>
    <n v="1557.66"/>
  </r>
  <r>
    <x v="950"/>
    <x v="861"/>
    <x v="0"/>
    <n v="818.81"/>
  </r>
  <r>
    <x v="951"/>
    <x v="862"/>
    <x v="0"/>
    <n v="44.24"/>
  </r>
  <r>
    <x v="951"/>
    <x v="862"/>
    <x v="0"/>
    <n v="12.15"/>
  </r>
  <r>
    <x v="952"/>
    <x v="863"/>
    <x v="2"/>
    <n v="288.42"/>
  </r>
  <r>
    <x v="952"/>
    <x v="863"/>
    <x v="2"/>
    <n v="119.78"/>
  </r>
  <r>
    <x v="953"/>
    <x v="413"/>
    <x v="1"/>
    <n v="1867.04"/>
  </r>
  <r>
    <x v="953"/>
    <x v="413"/>
    <x v="1"/>
    <n v="537.79999999999995"/>
  </r>
  <r>
    <x v="953"/>
    <x v="413"/>
    <x v="1"/>
    <n v="366.26"/>
  </r>
  <r>
    <x v="953"/>
    <x v="413"/>
    <x v="1"/>
    <n v="157.99"/>
  </r>
  <r>
    <x v="954"/>
    <x v="864"/>
    <x v="1"/>
    <n v="1212.8800000000001"/>
  </r>
  <r>
    <x v="954"/>
    <x v="864"/>
    <x v="1"/>
    <n v="125.19"/>
  </r>
  <r>
    <x v="954"/>
    <x v="864"/>
    <x v="1"/>
    <n v="27.63"/>
  </r>
  <r>
    <x v="955"/>
    <x v="718"/>
    <x v="0"/>
    <n v="31.21"/>
  </r>
  <r>
    <x v="955"/>
    <x v="718"/>
    <x v="0"/>
    <n v="128.13"/>
  </r>
  <r>
    <x v="956"/>
    <x v="865"/>
    <x v="2"/>
    <n v="464.94"/>
  </r>
  <r>
    <x v="956"/>
    <x v="865"/>
    <x v="2"/>
    <n v="7360.2"/>
  </r>
  <r>
    <x v="957"/>
    <x v="866"/>
    <x v="2"/>
    <n v="89.06"/>
  </r>
  <r>
    <x v="957"/>
    <x v="866"/>
    <x v="2"/>
    <n v="134.97"/>
  </r>
  <r>
    <x v="957"/>
    <x v="866"/>
    <x v="2"/>
    <n v="66.739999999999995"/>
  </r>
  <r>
    <x v="957"/>
    <x v="866"/>
    <x v="2"/>
    <n v="1282.67"/>
  </r>
  <r>
    <x v="958"/>
    <x v="867"/>
    <x v="2"/>
    <n v="116.92"/>
  </r>
  <r>
    <x v="958"/>
    <x v="867"/>
    <x v="2"/>
    <n v="332.16"/>
  </r>
  <r>
    <x v="959"/>
    <x v="868"/>
    <x v="2"/>
    <n v="147.62"/>
  </r>
  <r>
    <x v="960"/>
    <x v="869"/>
    <x v="2"/>
    <n v="48.32"/>
  </r>
  <r>
    <x v="961"/>
    <x v="870"/>
    <x v="2"/>
    <n v="511.57"/>
  </r>
  <r>
    <x v="962"/>
    <x v="871"/>
    <x v="0"/>
    <n v="8.65"/>
  </r>
  <r>
    <x v="963"/>
    <x v="872"/>
    <x v="3"/>
    <n v="215.25"/>
  </r>
  <r>
    <x v="964"/>
    <x v="873"/>
    <x v="0"/>
    <n v="1358.02"/>
  </r>
  <r>
    <x v="964"/>
    <x v="873"/>
    <x v="0"/>
    <n v="358.84"/>
  </r>
  <r>
    <x v="964"/>
    <x v="873"/>
    <x v="0"/>
    <n v="3527.82"/>
  </r>
  <r>
    <x v="965"/>
    <x v="874"/>
    <x v="0"/>
    <n v="4698.21"/>
  </r>
  <r>
    <x v="966"/>
    <x v="875"/>
    <x v="1"/>
    <n v="43.08"/>
  </r>
  <r>
    <x v="967"/>
    <x v="876"/>
    <x v="2"/>
    <n v="258.93"/>
  </r>
  <r>
    <x v="967"/>
    <x v="876"/>
    <x v="2"/>
    <n v="102.54"/>
  </r>
  <r>
    <x v="967"/>
    <x v="876"/>
    <x v="2"/>
    <n v="396.19"/>
  </r>
  <r>
    <x v="968"/>
    <x v="877"/>
    <x v="0"/>
    <n v="2230.12"/>
  </r>
  <r>
    <x v="969"/>
    <x v="878"/>
    <x v="1"/>
    <n v="34.409999999999997"/>
  </r>
  <r>
    <x v="970"/>
    <x v="879"/>
    <x v="1"/>
    <n v="157.27000000000001"/>
  </r>
  <r>
    <x v="971"/>
    <x v="880"/>
    <x v="1"/>
    <n v="110.75"/>
  </r>
  <r>
    <x v="971"/>
    <x v="880"/>
    <x v="1"/>
    <n v="1013.84"/>
  </r>
  <r>
    <x v="972"/>
    <x v="881"/>
    <x v="1"/>
    <n v="91.39"/>
  </r>
  <r>
    <x v="972"/>
    <x v="881"/>
    <x v="1"/>
    <n v="885.65"/>
  </r>
  <r>
    <x v="972"/>
    <x v="881"/>
    <x v="1"/>
    <n v="202.29"/>
  </r>
  <r>
    <x v="972"/>
    <x v="881"/>
    <x v="1"/>
    <n v="168.71"/>
  </r>
  <r>
    <x v="972"/>
    <x v="881"/>
    <x v="1"/>
    <n v="199.76"/>
  </r>
  <r>
    <x v="972"/>
    <x v="881"/>
    <x v="1"/>
    <n v="56.68"/>
  </r>
  <r>
    <x v="972"/>
    <x v="881"/>
    <x v="1"/>
    <n v="273.33999999999997"/>
  </r>
  <r>
    <x v="973"/>
    <x v="874"/>
    <x v="0"/>
    <n v="9280.7199999999993"/>
  </r>
  <r>
    <x v="973"/>
    <x v="874"/>
    <x v="0"/>
    <n v="1348.83"/>
  </r>
  <r>
    <x v="973"/>
    <x v="874"/>
    <x v="0"/>
    <n v="377"/>
  </r>
  <r>
    <x v="974"/>
    <x v="882"/>
    <x v="3"/>
    <n v="42.99"/>
  </r>
  <r>
    <x v="975"/>
    <x v="870"/>
    <x v="2"/>
    <n v="6600.63"/>
  </r>
  <r>
    <x v="976"/>
    <x v="883"/>
    <x v="1"/>
    <n v="1811.99"/>
  </r>
  <r>
    <x v="977"/>
    <x v="500"/>
    <x v="1"/>
    <n v="320.75"/>
  </r>
  <r>
    <x v="977"/>
    <x v="500"/>
    <x v="1"/>
    <n v="1824.33"/>
  </r>
  <r>
    <x v="977"/>
    <x v="500"/>
    <x v="1"/>
    <n v="66.319999999999993"/>
  </r>
  <r>
    <x v="977"/>
    <x v="500"/>
    <x v="1"/>
    <n v="18.75"/>
  </r>
  <r>
    <x v="978"/>
    <x v="884"/>
    <x v="1"/>
    <n v="188.51"/>
  </r>
  <r>
    <x v="978"/>
    <x v="884"/>
    <x v="1"/>
    <n v="31.18"/>
  </r>
  <r>
    <x v="978"/>
    <x v="884"/>
    <x v="1"/>
    <n v="6720.88"/>
  </r>
  <r>
    <x v="979"/>
    <x v="885"/>
    <x v="3"/>
    <n v="102.21"/>
  </r>
  <r>
    <x v="980"/>
    <x v="872"/>
    <x v="3"/>
    <n v="2331.9"/>
  </r>
  <r>
    <x v="980"/>
    <x v="872"/>
    <x v="3"/>
    <n v="27.47"/>
  </r>
  <r>
    <x v="980"/>
    <x v="872"/>
    <x v="3"/>
    <n v="261.33999999999997"/>
  </r>
  <r>
    <x v="981"/>
    <x v="886"/>
    <x v="2"/>
    <n v="237.8"/>
  </r>
  <r>
    <x v="981"/>
    <x v="886"/>
    <x v="2"/>
    <n v="35.97"/>
  </r>
  <r>
    <x v="981"/>
    <x v="886"/>
    <x v="2"/>
    <n v="14.53"/>
  </r>
  <r>
    <x v="982"/>
    <x v="887"/>
    <x v="3"/>
    <n v="1277.49"/>
  </r>
  <r>
    <x v="982"/>
    <x v="887"/>
    <x v="3"/>
    <n v="14.2"/>
  </r>
  <r>
    <x v="982"/>
    <x v="887"/>
    <x v="3"/>
    <n v="614.99"/>
  </r>
  <r>
    <x v="983"/>
    <x v="888"/>
    <x v="3"/>
    <n v="279.01"/>
  </r>
  <r>
    <x v="984"/>
    <x v="889"/>
    <x v="3"/>
    <n v="134.09"/>
  </r>
  <r>
    <x v="985"/>
    <x v="890"/>
    <x v="2"/>
    <n v="28.46"/>
  </r>
  <r>
    <x v="986"/>
    <x v="891"/>
    <x v="2"/>
    <n v="2291.39"/>
  </r>
  <r>
    <x v="987"/>
    <x v="892"/>
    <x v="2"/>
    <n v="58.5"/>
  </r>
  <r>
    <x v="988"/>
    <x v="893"/>
    <x v="3"/>
    <n v="131.62"/>
  </r>
  <r>
    <x v="989"/>
    <x v="894"/>
    <x v="2"/>
    <n v="121.46"/>
  </r>
  <r>
    <x v="989"/>
    <x v="894"/>
    <x v="2"/>
    <n v="79.61"/>
  </r>
  <r>
    <x v="990"/>
    <x v="895"/>
    <x v="2"/>
    <n v="61.1"/>
  </r>
  <r>
    <x v="990"/>
    <x v="895"/>
    <x v="2"/>
    <n v="193.81"/>
  </r>
  <r>
    <x v="990"/>
    <x v="895"/>
    <x v="2"/>
    <n v="52.1"/>
  </r>
  <r>
    <x v="990"/>
    <x v="895"/>
    <x v="2"/>
    <n v="608.80999999999995"/>
  </r>
  <r>
    <x v="990"/>
    <x v="895"/>
    <x v="2"/>
    <n v="808.61"/>
  </r>
  <r>
    <x v="990"/>
    <x v="895"/>
    <x v="2"/>
    <n v="55.08"/>
  </r>
  <r>
    <x v="991"/>
    <x v="94"/>
    <x v="1"/>
    <n v="145.12"/>
  </r>
  <r>
    <x v="992"/>
    <x v="896"/>
    <x v="1"/>
    <n v="94.27"/>
  </r>
  <r>
    <x v="993"/>
    <x v="897"/>
    <x v="1"/>
    <n v="82.21"/>
  </r>
  <r>
    <x v="994"/>
    <x v="223"/>
    <x v="1"/>
    <n v="417.47"/>
  </r>
  <r>
    <x v="91"/>
    <x v="898"/>
    <x v="2"/>
    <n v="735.7"/>
  </r>
  <r>
    <x v="91"/>
    <x v="898"/>
    <x v="2"/>
    <n v="225.59"/>
  </r>
  <r>
    <x v="91"/>
    <x v="899"/>
    <x v="2"/>
    <n v="284.33999999999997"/>
  </r>
  <r>
    <x v="91"/>
    <x v="900"/>
    <x v="2"/>
    <n v="66.900000000000006"/>
  </r>
  <r>
    <x v="91"/>
    <x v="900"/>
    <x v="2"/>
    <n v="43.13"/>
  </r>
  <r>
    <x v="91"/>
    <x v="901"/>
    <x v="0"/>
    <n v="11.21"/>
  </r>
  <r>
    <x v="91"/>
    <x v="902"/>
    <x v="0"/>
    <n v="89.76"/>
  </r>
  <r>
    <x v="995"/>
    <x v="903"/>
    <x v="0"/>
    <n v="1913.84"/>
  </r>
  <r>
    <x v="995"/>
    <x v="903"/>
    <x v="0"/>
    <n v="2692.12"/>
  </r>
  <r>
    <x v="995"/>
    <x v="903"/>
    <x v="0"/>
    <n v="762.38"/>
  </r>
  <r>
    <x v="995"/>
    <x v="903"/>
    <x v="0"/>
    <n v="8.77"/>
  </r>
  <r>
    <x v="995"/>
    <x v="903"/>
    <x v="0"/>
    <n v="20.87"/>
  </r>
  <r>
    <x v="995"/>
    <x v="903"/>
    <x v="0"/>
    <n v="25.7"/>
  </r>
  <r>
    <x v="995"/>
    <x v="903"/>
    <x v="0"/>
    <n v="229.57"/>
  </r>
  <r>
    <x v="996"/>
    <x v="904"/>
    <x v="3"/>
    <n v="893.53"/>
  </r>
  <r>
    <x v="996"/>
    <x v="904"/>
    <x v="3"/>
    <n v="514.79"/>
  </r>
  <r>
    <x v="996"/>
    <x v="904"/>
    <x v="3"/>
    <n v="2053.6"/>
  </r>
  <r>
    <x v="997"/>
    <x v="905"/>
    <x v="3"/>
    <n v="14.65"/>
  </r>
  <r>
    <x v="997"/>
    <x v="905"/>
    <x v="3"/>
    <n v="312.58999999999997"/>
  </r>
  <r>
    <x v="997"/>
    <x v="905"/>
    <x v="3"/>
    <n v="64.400000000000006"/>
  </r>
  <r>
    <x v="997"/>
    <x v="905"/>
    <x v="3"/>
    <n v="193.59"/>
  </r>
  <r>
    <x v="998"/>
    <x v="906"/>
    <x v="3"/>
    <n v="453.62"/>
  </r>
  <r>
    <x v="998"/>
    <x v="906"/>
    <x v="3"/>
    <n v="929.57"/>
  </r>
  <r>
    <x v="998"/>
    <x v="906"/>
    <x v="3"/>
    <n v="152.05000000000001"/>
  </r>
  <r>
    <x v="999"/>
    <x v="907"/>
    <x v="3"/>
    <n v="49.1"/>
  </r>
  <r>
    <x v="1000"/>
    <x v="908"/>
    <x v="3"/>
    <n v="246.44"/>
  </r>
  <r>
    <x v="1001"/>
    <x v="909"/>
    <x v="3"/>
    <n v="575.07000000000005"/>
  </r>
  <r>
    <x v="1001"/>
    <x v="909"/>
    <x v="3"/>
    <n v="1781.66"/>
  </r>
  <r>
    <x v="1001"/>
    <x v="909"/>
    <x v="3"/>
    <n v="940.64"/>
  </r>
  <r>
    <x v="1002"/>
    <x v="910"/>
    <x v="3"/>
    <n v="439.27"/>
  </r>
  <r>
    <x v="1002"/>
    <x v="910"/>
    <x v="3"/>
    <n v="42.46"/>
  </r>
  <r>
    <x v="1003"/>
    <x v="911"/>
    <x v="2"/>
    <n v="314.06"/>
  </r>
  <r>
    <x v="1004"/>
    <x v="912"/>
    <x v="3"/>
    <n v="1009.99"/>
  </r>
  <r>
    <x v="1005"/>
    <x v="913"/>
    <x v="2"/>
    <n v="92.16"/>
  </r>
  <r>
    <x v="1005"/>
    <x v="913"/>
    <x v="2"/>
    <n v="2589.0100000000002"/>
  </r>
  <r>
    <x v="1006"/>
    <x v="914"/>
    <x v="3"/>
    <n v="1893.93"/>
  </r>
  <r>
    <x v="1006"/>
    <x v="914"/>
    <x v="3"/>
    <n v="107.95"/>
  </r>
  <r>
    <x v="1007"/>
    <x v="915"/>
    <x v="0"/>
    <n v="1714.93"/>
  </r>
  <r>
    <x v="1008"/>
    <x v="916"/>
    <x v="2"/>
    <n v="1494.63"/>
  </r>
  <r>
    <x v="1009"/>
    <x v="902"/>
    <x v="0"/>
    <n v="127.83"/>
  </r>
  <r>
    <x v="1010"/>
    <x v="917"/>
    <x v="0"/>
    <n v="289.88"/>
  </r>
  <r>
    <x v="1010"/>
    <x v="917"/>
    <x v="0"/>
    <n v="414.49"/>
  </r>
  <r>
    <x v="1010"/>
    <x v="917"/>
    <x v="0"/>
    <n v="469.69"/>
  </r>
  <r>
    <x v="1011"/>
    <x v="918"/>
    <x v="0"/>
    <n v="8585.67"/>
  </r>
  <r>
    <x v="1012"/>
    <x v="919"/>
    <x v="2"/>
    <n v="1700.38"/>
  </r>
  <r>
    <x v="1012"/>
    <x v="919"/>
    <x v="2"/>
    <n v="35.96"/>
  </r>
  <r>
    <x v="1013"/>
    <x v="920"/>
    <x v="3"/>
    <n v="292.37"/>
  </r>
  <r>
    <x v="1014"/>
    <x v="921"/>
    <x v="3"/>
    <n v="682.79"/>
  </r>
  <r>
    <x v="1014"/>
    <x v="921"/>
    <x v="3"/>
    <n v="125.77"/>
  </r>
  <r>
    <x v="1015"/>
    <x v="922"/>
    <x v="3"/>
    <n v="3918.98"/>
  </r>
  <r>
    <x v="1016"/>
    <x v="923"/>
    <x v="3"/>
    <n v="257.52"/>
  </r>
  <r>
    <x v="1017"/>
    <x v="924"/>
    <x v="3"/>
    <n v="411.64"/>
  </r>
  <r>
    <x v="1017"/>
    <x v="924"/>
    <x v="3"/>
    <n v="8.3000000000000007"/>
  </r>
  <r>
    <x v="1017"/>
    <x v="924"/>
    <x v="3"/>
    <n v="10.039999999999999"/>
  </r>
  <r>
    <x v="1017"/>
    <x v="924"/>
    <x v="3"/>
    <n v="19.73"/>
  </r>
  <r>
    <x v="1018"/>
    <x v="925"/>
    <x v="2"/>
    <n v="615.54"/>
  </r>
  <r>
    <x v="1019"/>
    <x v="926"/>
    <x v="2"/>
    <n v="29.92"/>
  </r>
  <r>
    <x v="1019"/>
    <x v="926"/>
    <x v="2"/>
    <n v="281.82"/>
  </r>
  <r>
    <x v="1019"/>
    <x v="926"/>
    <x v="2"/>
    <n v="3902.09"/>
  </r>
  <r>
    <x v="1020"/>
    <x v="927"/>
    <x v="0"/>
    <n v="14.18"/>
  </r>
  <r>
    <x v="1021"/>
    <x v="238"/>
    <x v="1"/>
    <n v="4146.28"/>
  </r>
  <r>
    <x v="1022"/>
    <x v="928"/>
    <x v="1"/>
    <n v="290.24"/>
  </r>
  <r>
    <x v="1023"/>
    <x v="929"/>
    <x v="3"/>
    <n v="971.4"/>
  </r>
  <r>
    <x v="1024"/>
    <x v="930"/>
    <x v="1"/>
    <n v="193.51"/>
  </r>
  <r>
    <x v="1025"/>
    <x v="931"/>
    <x v="1"/>
    <n v="157.81"/>
  </r>
  <r>
    <x v="1026"/>
    <x v="932"/>
    <x v="1"/>
    <n v="19.440000000000001"/>
  </r>
  <r>
    <x v="1026"/>
    <x v="932"/>
    <x v="1"/>
    <n v="4636.63"/>
  </r>
  <r>
    <x v="1027"/>
    <x v="933"/>
    <x v="3"/>
    <n v="761.16"/>
  </r>
  <r>
    <x v="1028"/>
    <x v="934"/>
    <x v="0"/>
    <n v="20.03"/>
  </r>
  <r>
    <x v="1028"/>
    <x v="934"/>
    <x v="0"/>
    <n v="84.56"/>
  </r>
  <r>
    <x v="1029"/>
    <x v="935"/>
    <x v="0"/>
    <n v="70.709999999999994"/>
  </r>
  <r>
    <x v="1030"/>
    <x v="936"/>
    <x v="2"/>
    <n v="269.33"/>
  </r>
  <r>
    <x v="1031"/>
    <x v="937"/>
    <x v="0"/>
    <n v="3845.35"/>
  </r>
  <r>
    <x v="1032"/>
    <x v="94"/>
    <x v="1"/>
    <n v="3.77"/>
  </r>
  <r>
    <x v="1033"/>
    <x v="938"/>
    <x v="1"/>
    <n v="928.92"/>
  </r>
  <r>
    <x v="1034"/>
    <x v="939"/>
    <x v="0"/>
    <n v="343.54"/>
  </r>
  <r>
    <x v="1034"/>
    <x v="939"/>
    <x v="0"/>
    <n v="45"/>
  </r>
  <r>
    <x v="1034"/>
    <x v="939"/>
    <x v="0"/>
    <n v="6569.07"/>
  </r>
  <r>
    <x v="1035"/>
    <x v="940"/>
    <x v="3"/>
    <n v="15.95"/>
  </r>
  <r>
    <x v="1035"/>
    <x v="940"/>
    <x v="3"/>
    <n v="42.35"/>
  </r>
  <r>
    <x v="1035"/>
    <x v="940"/>
    <x v="3"/>
    <n v="384.22"/>
  </r>
  <r>
    <x v="1035"/>
    <x v="940"/>
    <x v="3"/>
    <n v="178.68"/>
  </r>
  <r>
    <x v="1036"/>
    <x v="941"/>
    <x v="3"/>
    <n v="79.39"/>
  </r>
  <r>
    <x v="1036"/>
    <x v="941"/>
    <x v="3"/>
    <n v="674.55"/>
  </r>
  <r>
    <x v="1037"/>
    <x v="942"/>
    <x v="3"/>
    <n v="668.38"/>
  </r>
  <r>
    <x v="1038"/>
    <x v="943"/>
    <x v="3"/>
    <n v="1721.24"/>
  </r>
  <r>
    <x v="1038"/>
    <x v="943"/>
    <x v="3"/>
    <n v="70.819999999999993"/>
  </r>
  <r>
    <x v="1039"/>
    <x v="944"/>
    <x v="0"/>
    <n v="90.44"/>
  </r>
  <r>
    <x v="1040"/>
    <x v="945"/>
    <x v="3"/>
    <n v="393.98"/>
  </r>
  <r>
    <x v="1041"/>
    <x v="946"/>
    <x v="1"/>
    <n v="61.29"/>
  </r>
  <r>
    <x v="1042"/>
    <x v="947"/>
    <x v="1"/>
    <n v="109.15"/>
  </r>
  <r>
    <x v="1043"/>
    <x v="948"/>
    <x v="1"/>
    <n v="74.010000000000005"/>
  </r>
  <r>
    <x v="1044"/>
    <x v="949"/>
    <x v="1"/>
    <n v="48.1"/>
  </r>
  <r>
    <x v="1045"/>
    <x v="950"/>
    <x v="1"/>
    <n v="8.83"/>
  </r>
  <r>
    <x v="91"/>
    <x v="49"/>
    <x v="1"/>
    <n v="659.42"/>
  </r>
  <r>
    <x v="1046"/>
    <x v="924"/>
    <x v="3"/>
    <n v="403.53"/>
  </r>
  <r>
    <x v="1047"/>
    <x v="951"/>
    <x v="3"/>
    <n v="55.17"/>
  </r>
  <r>
    <x v="1047"/>
    <x v="951"/>
    <x v="3"/>
    <n v="76.91"/>
  </r>
  <r>
    <x v="1048"/>
    <x v="952"/>
    <x v="0"/>
    <n v="151.34"/>
  </r>
  <r>
    <x v="1049"/>
    <x v="385"/>
    <x v="0"/>
    <n v="34.11"/>
  </r>
  <r>
    <x v="1049"/>
    <x v="385"/>
    <x v="0"/>
    <n v="154.71"/>
  </r>
  <r>
    <x v="1050"/>
    <x v="860"/>
    <x v="2"/>
    <n v="63.32"/>
  </r>
  <r>
    <x v="1050"/>
    <x v="860"/>
    <x v="2"/>
    <n v="5086.08"/>
  </r>
  <r>
    <x v="1051"/>
    <x v="953"/>
    <x v="3"/>
    <n v="52.21"/>
  </r>
  <r>
    <x v="1051"/>
    <x v="953"/>
    <x v="3"/>
    <n v="170.32"/>
  </r>
  <r>
    <x v="1052"/>
    <x v="954"/>
    <x v="3"/>
    <n v="92.29"/>
  </r>
  <r>
    <x v="1053"/>
    <x v="955"/>
    <x v="3"/>
    <n v="82.29"/>
  </r>
  <r>
    <x v="1053"/>
    <x v="955"/>
    <x v="3"/>
    <n v="1506.89"/>
  </r>
  <r>
    <x v="1054"/>
    <x v="956"/>
    <x v="0"/>
    <n v="819.4"/>
  </r>
  <r>
    <x v="1055"/>
    <x v="957"/>
    <x v="1"/>
    <n v="1809.75"/>
  </r>
  <r>
    <x v="1056"/>
    <x v="958"/>
    <x v="2"/>
    <n v="70.03"/>
  </r>
  <r>
    <x v="1057"/>
    <x v="959"/>
    <x v="3"/>
    <n v="15.19"/>
  </r>
  <r>
    <x v="1057"/>
    <x v="959"/>
    <x v="3"/>
    <n v="59.49"/>
  </r>
  <r>
    <x v="1057"/>
    <x v="959"/>
    <x v="3"/>
    <n v="237.62"/>
  </r>
  <r>
    <x v="1058"/>
    <x v="960"/>
    <x v="0"/>
    <n v="176.42"/>
  </r>
  <r>
    <x v="1059"/>
    <x v="961"/>
    <x v="0"/>
    <n v="43.41"/>
  </r>
  <r>
    <x v="1059"/>
    <x v="961"/>
    <x v="0"/>
    <n v="46.42"/>
  </r>
  <r>
    <x v="1060"/>
    <x v="962"/>
    <x v="0"/>
    <n v="2084.16"/>
  </r>
  <r>
    <x v="1060"/>
    <x v="962"/>
    <x v="0"/>
    <n v="1140.95"/>
  </r>
  <r>
    <x v="1060"/>
    <x v="962"/>
    <x v="0"/>
    <n v="657.61"/>
  </r>
  <r>
    <x v="1061"/>
    <x v="963"/>
    <x v="0"/>
    <n v="31.46"/>
  </r>
  <r>
    <x v="1061"/>
    <x v="963"/>
    <x v="0"/>
    <n v="948.97"/>
  </r>
  <r>
    <x v="1061"/>
    <x v="963"/>
    <x v="0"/>
    <n v="136.99"/>
  </r>
  <r>
    <x v="1062"/>
    <x v="964"/>
    <x v="0"/>
    <n v="99.36"/>
  </r>
  <r>
    <x v="1062"/>
    <x v="964"/>
    <x v="0"/>
    <n v="27.37"/>
  </r>
  <r>
    <x v="1062"/>
    <x v="964"/>
    <x v="0"/>
    <n v="98.16"/>
  </r>
  <r>
    <x v="1063"/>
    <x v="965"/>
    <x v="2"/>
    <n v="116.11"/>
  </r>
  <r>
    <x v="1064"/>
    <x v="966"/>
    <x v="2"/>
    <n v="157.33000000000001"/>
  </r>
  <r>
    <x v="1065"/>
    <x v="967"/>
    <x v="2"/>
    <n v="95"/>
  </r>
  <r>
    <x v="1065"/>
    <x v="967"/>
    <x v="2"/>
    <n v="39.17"/>
  </r>
  <r>
    <x v="1065"/>
    <x v="967"/>
    <x v="2"/>
    <n v="131.26"/>
  </r>
  <r>
    <x v="1066"/>
    <x v="968"/>
    <x v="1"/>
    <n v="647.07000000000005"/>
  </r>
  <r>
    <x v="1066"/>
    <x v="968"/>
    <x v="1"/>
    <n v="141.59"/>
  </r>
  <r>
    <x v="1067"/>
    <x v="969"/>
    <x v="1"/>
    <n v="203.05"/>
  </r>
  <r>
    <x v="1067"/>
    <x v="969"/>
    <x v="1"/>
    <n v="9.23"/>
  </r>
  <r>
    <x v="1068"/>
    <x v="427"/>
    <x v="1"/>
    <n v="96.13"/>
  </r>
  <r>
    <x v="1069"/>
    <x v="970"/>
    <x v="1"/>
    <n v="73.959999999999994"/>
  </r>
  <r>
    <x v="1069"/>
    <x v="970"/>
    <x v="1"/>
    <n v="51.02"/>
  </r>
  <r>
    <x v="1069"/>
    <x v="970"/>
    <x v="1"/>
    <n v="107.51"/>
  </r>
  <r>
    <x v="1069"/>
    <x v="970"/>
    <x v="1"/>
    <n v="44.75"/>
  </r>
  <r>
    <x v="1070"/>
    <x v="971"/>
    <x v="3"/>
    <n v="40.69"/>
  </r>
  <r>
    <x v="1070"/>
    <x v="971"/>
    <x v="3"/>
    <n v="3846.06"/>
  </r>
  <r>
    <x v="1071"/>
    <x v="972"/>
    <x v="3"/>
    <n v="76.23"/>
  </r>
  <r>
    <x v="1071"/>
    <x v="972"/>
    <x v="3"/>
    <n v="79.739999999999995"/>
  </r>
  <r>
    <x v="1071"/>
    <x v="972"/>
    <x v="3"/>
    <n v="392.45"/>
  </r>
  <r>
    <x v="1072"/>
    <x v="973"/>
    <x v="3"/>
    <n v="41.29"/>
  </r>
  <r>
    <x v="1072"/>
    <x v="973"/>
    <x v="3"/>
    <n v="35.479999999999997"/>
  </r>
  <r>
    <x v="1073"/>
    <x v="974"/>
    <x v="1"/>
    <n v="2130.04"/>
  </r>
  <r>
    <x v="1073"/>
    <x v="974"/>
    <x v="1"/>
    <n v="82.8"/>
  </r>
  <r>
    <x v="1074"/>
    <x v="975"/>
    <x v="1"/>
    <n v="152.11000000000001"/>
  </r>
  <r>
    <x v="1074"/>
    <x v="975"/>
    <x v="1"/>
    <n v="35.97"/>
  </r>
  <r>
    <x v="1075"/>
    <x v="976"/>
    <x v="0"/>
    <n v="19.32"/>
  </r>
  <r>
    <x v="1076"/>
    <x v="977"/>
    <x v="0"/>
    <n v="192.33"/>
  </r>
  <r>
    <x v="1076"/>
    <x v="977"/>
    <x v="0"/>
    <n v="6901.25"/>
  </r>
  <r>
    <x v="1077"/>
    <x v="978"/>
    <x v="2"/>
    <n v="148.94"/>
  </r>
  <r>
    <x v="1077"/>
    <x v="978"/>
    <x v="2"/>
    <n v="200.68"/>
  </r>
  <r>
    <x v="1077"/>
    <x v="978"/>
    <x v="2"/>
    <n v="1214.03"/>
  </r>
  <r>
    <x v="1078"/>
    <x v="430"/>
    <x v="2"/>
    <n v="556.61"/>
  </r>
  <r>
    <x v="1079"/>
    <x v="979"/>
    <x v="1"/>
    <n v="10.96"/>
  </r>
  <r>
    <x v="1080"/>
    <x v="980"/>
    <x v="0"/>
    <n v="1503.0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2"/>
    <x v="0"/>
    <x v="0"/>
    <d v="2015-01-05T00:00:00"/>
    <n v="6831.37"/>
  </r>
  <r>
    <n v="5"/>
    <n v="1"/>
    <x v="1"/>
    <x v="0"/>
    <d v="2015-01-10T00:00:00"/>
    <n v="236.87"/>
  </r>
  <r>
    <n v="11"/>
    <n v="1"/>
    <x v="1"/>
    <x v="0"/>
    <d v="2015-01-04T00:00:00"/>
    <n v="370.91"/>
  </r>
  <r>
    <n v="14"/>
    <n v="1"/>
    <x v="1"/>
    <x v="0"/>
    <d v="2015-01-03T00:00:00"/>
    <n v="4976.92"/>
  </r>
  <r>
    <n v="14"/>
    <n v="2"/>
    <x v="0"/>
    <x v="0"/>
    <d v="2015-01-06T00:00:00"/>
    <n v="586.96"/>
  </r>
  <r>
    <n v="14"/>
    <n v="2"/>
    <x v="0"/>
    <x v="0"/>
    <d v="2015-01-02T00:00:00"/>
    <n v="5911.35"/>
  </r>
  <r>
    <n v="14"/>
    <n v="2"/>
    <x v="0"/>
    <x v="0"/>
    <d v="2015-01-03T00:00:00"/>
    <n v="4649.8500000000004"/>
  </r>
  <r>
    <n v="15"/>
    <n v="2"/>
    <x v="0"/>
    <x v="0"/>
    <d v="2015-01-02T00:00:00"/>
    <n v="43046.2"/>
  </r>
  <r>
    <n v="15"/>
    <n v="2"/>
    <x v="0"/>
    <x v="1"/>
    <d v="2015-01-04T00:00:00"/>
    <n v="351.56"/>
  </r>
  <r>
    <n v="16"/>
    <n v="2"/>
    <x v="0"/>
    <x v="1"/>
    <d v="2015-01-04T00:00:00"/>
    <n v="718.03"/>
  </r>
  <r>
    <n v="16"/>
    <n v="3"/>
    <x v="2"/>
    <x v="1"/>
    <d v="2015-01-02T00:00:00"/>
    <n v="73.97"/>
  </r>
  <r>
    <n v="18"/>
    <n v="1"/>
    <x v="1"/>
    <x v="1"/>
    <d v="2015-01-04T00:00:00"/>
    <n v="1233.32"/>
  </r>
  <r>
    <n v="19"/>
    <n v="3"/>
    <x v="2"/>
    <x v="1"/>
    <d v="2015-01-09T00:00:00"/>
    <n v="47.31"/>
  </r>
  <r>
    <n v="21"/>
    <n v="1"/>
    <x v="1"/>
    <x v="1"/>
    <d v="2015-01-04T00:00:00"/>
    <n v="186.59"/>
  </r>
  <r>
    <n v="21"/>
    <n v="2"/>
    <x v="0"/>
    <x v="1"/>
    <d v="2015-01-04T00:00:00"/>
    <n v="2119.54"/>
  </r>
  <r>
    <n v="21"/>
    <n v="3"/>
    <x v="2"/>
    <x v="1"/>
    <d v="2015-01-09T00:00:00"/>
    <n v="45737.33"/>
  </r>
  <r>
    <n v="24"/>
    <n v="2"/>
    <x v="0"/>
    <x v="1"/>
    <d v="2015-01-04T00:00:00"/>
    <n v="232.5"/>
  </r>
  <r>
    <n v="24"/>
    <n v="2"/>
    <x v="0"/>
    <x v="1"/>
    <d v="2015-01-03T00:00:00"/>
    <n v="68.459999999999994"/>
  </r>
  <r>
    <n v="27"/>
    <n v="1"/>
    <x v="1"/>
    <x v="1"/>
    <d v="2015-01-04T00:00:00"/>
    <n v="885.23"/>
  </r>
  <r>
    <n v="32"/>
    <n v="2"/>
    <x v="0"/>
    <x v="1"/>
    <d v="2015-01-04T00:00:00"/>
    <n v="2039.07"/>
  </r>
  <r>
    <n v="32"/>
    <n v="3"/>
    <x v="2"/>
    <x v="1"/>
    <d v="2015-01-04T00:00:00"/>
    <n v="696.96"/>
  </r>
  <r>
    <n v="32"/>
    <n v="3"/>
    <x v="2"/>
    <x v="1"/>
    <d v="2015-01-03T00:00:00"/>
    <n v="149.41"/>
  </r>
  <r>
    <n v="32"/>
    <n v="3"/>
    <x v="2"/>
    <x v="1"/>
    <d v="2015-01-04T00:00:00"/>
    <n v="31670.6"/>
  </r>
  <r>
    <n v="33"/>
    <n v="2"/>
    <x v="0"/>
    <x v="1"/>
    <d v="2015-01-02T00:00:00"/>
    <n v="381.91"/>
  </r>
  <r>
    <n v="33"/>
    <n v="2"/>
    <x v="0"/>
    <x v="2"/>
    <d v="2015-01-04T00:00:00"/>
    <n v="9705.4599999999991"/>
  </r>
  <r>
    <n v="43"/>
    <n v="3"/>
    <x v="2"/>
    <x v="2"/>
    <d v="2015-01-05T00:00:00"/>
    <n v="3247.54"/>
  </r>
  <r>
    <n v="52"/>
    <n v="3"/>
    <x v="2"/>
    <x v="2"/>
    <d v="2015-01-06T00:00:00"/>
    <n v="5582.63"/>
  </r>
  <r>
    <n v="53"/>
    <n v="3"/>
    <x v="2"/>
    <x v="2"/>
    <d v="2015-01-04T00:00:00"/>
    <n v="122.23"/>
  </r>
  <r>
    <n v="53"/>
    <n v="2"/>
    <x v="0"/>
    <x v="2"/>
    <d v="2015-01-05T00:00:00"/>
    <n v="330.21"/>
  </r>
  <r>
    <n v="56"/>
    <n v="2"/>
    <x v="0"/>
    <x v="2"/>
    <d v="2015-01-05T00:00:00"/>
    <n v="881.32"/>
  </r>
  <r>
    <n v="56"/>
    <n v="2"/>
    <x v="0"/>
    <x v="2"/>
    <d v="2015-01-10T00:00:00"/>
    <n v="66.7"/>
  </r>
  <r>
    <n v="62"/>
    <n v="2"/>
    <x v="0"/>
    <x v="2"/>
    <d v="2015-01-07T00:00:00"/>
    <n v="1423.35"/>
  </r>
  <r>
    <n v="62"/>
    <n v="2"/>
    <x v="0"/>
    <x v="2"/>
    <d v="2015-01-04T00:00:00"/>
    <n v="124.81"/>
  </r>
  <r>
    <n v="64"/>
    <n v="2"/>
    <x v="0"/>
    <x v="2"/>
    <d v="2015-01-04T00:00:00"/>
    <n v="594.44000000000005"/>
  </r>
  <r>
    <n v="64"/>
    <n v="3"/>
    <x v="2"/>
    <x v="2"/>
    <d v="2015-01-04T00:00:00"/>
    <n v="228.5"/>
  </r>
  <r>
    <n v="67"/>
    <n v="2"/>
    <x v="0"/>
    <x v="2"/>
    <d v="2015-01-04T00:00:00"/>
    <n v="2144.92"/>
  </r>
  <r>
    <n v="68"/>
    <n v="1"/>
    <x v="1"/>
    <x v="2"/>
    <d v="2015-01-08T00:00:00"/>
    <n v="217"/>
  </r>
  <r>
    <n v="68"/>
    <n v="1"/>
    <x v="1"/>
    <x v="2"/>
    <d v="2015-01-04T00:00:00"/>
    <n v="226.88"/>
  </r>
  <r>
    <n v="68"/>
    <n v="2"/>
    <x v="0"/>
    <x v="2"/>
    <d v="2015-01-04T00:00:00"/>
    <n v="4620.05"/>
  </r>
  <r>
    <n v="68"/>
    <n v="1"/>
    <x v="1"/>
    <x v="2"/>
    <d v="2015-01-05T00:00:00"/>
    <n v="2373.3200000000002"/>
  </r>
  <r>
    <n v="70"/>
    <n v="1"/>
    <x v="1"/>
    <x v="2"/>
    <d v="2015-01-06T00:00:00"/>
    <n v="325.73"/>
  </r>
  <r>
    <n v="83"/>
    <n v="1"/>
    <x v="1"/>
    <x v="2"/>
    <d v="2015-01-05T00:00:00"/>
    <n v="5555.6"/>
  </r>
  <r>
    <n v="84"/>
    <n v="1"/>
    <x v="1"/>
    <x v="2"/>
    <d v="2015-01-05T00:00:00"/>
    <n v="38.96"/>
  </r>
  <r>
    <n v="84"/>
    <n v="2"/>
    <x v="0"/>
    <x v="3"/>
    <d v="2015-01-05T00:00:00"/>
    <n v="605.82000000000005"/>
  </r>
  <r>
    <n v="87"/>
    <n v="2"/>
    <x v="0"/>
    <x v="3"/>
    <d v="2015-01-06T00:00:00"/>
    <n v="1569"/>
  </r>
  <r>
    <n v="87"/>
    <n v="2"/>
    <x v="0"/>
    <x v="3"/>
    <d v="2015-01-06T00:00:00"/>
    <n v="1483.76"/>
  </r>
  <r>
    <n v="87"/>
    <n v="1"/>
    <x v="1"/>
    <x v="3"/>
    <d v="2015-01-05T00:00:00"/>
    <n v="256.77"/>
  </r>
  <r>
    <n v="91"/>
    <n v="2"/>
    <x v="0"/>
    <x v="3"/>
    <d v="2015-01-11T00:00:00"/>
    <n v="109.86"/>
  </r>
  <r>
    <n v="91"/>
    <n v="2"/>
    <x v="0"/>
    <x v="3"/>
    <d v="2015-01-06T00:00:00"/>
    <n v="406.91"/>
  </r>
  <r>
    <n v="91"/>
    <n v="3"/>
    <x v="2"/>
    <x v="3"/>
    <d v="2015-01-06T00:00:00"/>
    <n v="228.46"/>
  </r>
  <r>
    <n v="92"/>
    <n v="2"/>
    <x v="0"/>
    <x v="4"/>
    <d v="2015-01-09T00:00:00"/>
    <n v="77.61"/>
  </r>
  <r>
    <n v="92"/>
    <n v="2"/>
    <x v="0"/>
    <x v="4"/>
    <d v="2015-01-05T00:00:00"/>
    <n v="284.48"/>
  </r>
  <r>
    <n v="92"/>
    <n v="2"/>
    <x v="0"/>
    <x v="4"/>
    <d v="2015-01-07T00:00:00"/>
    <n v="199.12"/>
  </r>
  <r>
    <n v="94"/>
    <n v="1"/>
    <x v="1"/>
    <x v="4"/>
    <d v="2015-01-06T00:00:00"/>
    <n v="63.14"/>
  </r>
  <r>
    <n v="94"/>
    <n v="3"/>
    <x v="2"/>
    <x v="4"/>
    <d v="2015-01-07T00:00:00"/>
    <n v="84.6"/>
  </r>
  <r>
    <n v="97"/>
    <n v="1"/>
    <x v="1"/>
    <x v="4"/>
    <d v="2015-01-10T00:00:00"/>
    <n v="170.75"/>
  </r>
  <r>
    <n v="97"/>
    <n v="3"/>
    <x v="2"/>
    <x v="4"/>
    <d v="2015-01-14T00:00:00"/>
    <n v="1339.42"/>
  </r>
  <r>
    <n v="101"/>
    <n v="3"/>
    <x v="2"/>
    <x v="4"/>
    <d v="2015-01-06T00:00:00"/>
    <n v="10554.63"/>
  </r>
  <r>
    <n v="102"/>
    <n v="1"/>
    <x v="1"/>
    <x v="4"/>
    <d v="2015-01-06T00:00:00"/>
    <n v="1749.64"/>
  </r>
  <r>
    <n v="102"/>
    <n v="3"/>
    <x v="2"/>
    <x v="4"/>
    <d v="2015-01-07T00:00:00"/>
    <n v="936.8"/>
  </r>
  <r>
    <n v="102"/>
    <n v="2"/>
    <x v="0"/>
    <x v="4"/>
    <d v="2015-01-06T00:00:00"/>
    <n v="267.52999999999997"/>
  </r>
  <r>
    <n v="107"/>
    <n v="1"/>
    <x v="1"/>
    <x v="4"/>
    <d v="2015-01-07T00:00:00"/>
    <n v="212.89"/>
  </r>
  <r>
    <n v="109"/>
    <n v="2"/>
    <x v="0"/>
    <x v="4"/>
    <d v="2015-01-09T00:00:00"/>
    <n v="7.01"/>
  </r>
  <r>
    <n v="114"/>
    <n v="2"/>
    <x v="0"/>
    <x v="4"/>
    <d v="2015-01-05T00:00:00"/>
    <n v="45.87"/>
  </r>
  <r>
    <n v="114"/>
    <n v="2"/>
    <x v="0"/>
    <x v="4"/>
    <d v="2015-01-06T00:00:00"/>
    <n v="327.61"/>
  </r>
  <r>
    <n v="114"/>
    <n v="2"/>
    <x v="0"/>
    <x v="4"/>
    <d v="2015-01-05T00:00:00"/>
    <n v="148.36000000000001"/>
  </r>
  <r>
    <n v="115"/>
    <n v="3"/>
    <x v="2"/>
    <x v="4"/>
    <d v="2015-01-06T00:00:00"/>
    <n v="318.47000000000003"/>
  </r>
  <r>
    <n v="117"/>
    <n v="2"/>
    <x v="0"/>
    <x v="5"/>
    <d v="2015-01-08T00:00:00"/>
    <n v="8549.0400000000009"/>
  </r>
  <r>
    <n v="117"/>
    <n v="2"/>
    <x v="0"/>
    <x v="5"/>
    <d v="2015-01-08T00:00:00"/>
    <n v="682.68"/>
  </r>
  <r>
    <n v="117"/>
    <n v="2"/>
    <x v="0"/>
    <x v="5"/>
    <d v="2015-01-07T00:00:00"/>
    <n v="73.44"/>
  </r>
  <r>
    <n v="117"/>
    <n v="3"/>
    <x v="2"/>
    <x v="5"/>
    <d v="2015-01-06T00:00:00"/>
    <n v="2997.07"/>
  </r>
  <r>
    <n v="120"/>
    <n v="2"/>
    <x v="0"/>
    <x v="5"/>
    <d v="2015-01-11T00:00:00"/>
    <n v="7497.05"/>
  </r>
  <r>
    <n v="120"/>
    <n v="3"/>
    <x v="2"/>
    <x v="5"/>
    <d v="2015-01-13T00:00:00"/>
    <n v="832.14"/>
  </r>
  <r>
    <n v="123"/>
    <n v="2"/>
    <x v="0"/>
    <x v="5"/>
    <d v="2015-01-15T00:00:00"/>
    <n v="240.6"/>
  </r>
  <r>
    <n v="129"/>
    <n v="1"/>
    <x v="1"/>
    <x v="5"/>
    <d v="2015-01-13T00:00:00"/>
    <n v="236.88"/>
  </r>
  <r>
    <n v="129"/>
    <n v="2"/>
    <x v="0"/>
    <x v="5"/>
    <d v="2015-01-10T00:00:00"/>
    <n v="8048.45"/>
  </r>
  <r>
    <n v="136"/>
    <n v="2"/>
    <x v="0"/>
    <x v="5"/>
    <d v="2015-01-07T00:00:00"/>
    <n v="10364.36"/>
  </r>
  <r>
    <n v="136"/>
    <n v="2"/>
    <x v="0"/>
    <x v="5"/>
    <d v="2015-01-08T00:00:00"/>
    <n v="1939.03"/>
  </r>
  <r>
    <n v="142"/>
    <n v="2"/>
    <x v="0"/>
    <x v="5"/>
    <d v="2015-01-08T00:00:00"/>
    <n v="457.63"/>
  </r>
  <r>
    <n v="144"/>
    <n v="2"/>
    <x v="0"/>
    <x v="5"/>
    <d v="2015-01-08T00:00:00"/>
    <n v="9539.6"/>
  </r>
  <r>
    <n v="145"/>
    <n v="2"/>
    <x v="0"/>
    <x v="5"/>
    <d v="2015-01-08T00:00:00"/>
    <n v="109.86"/>
  </r>
  <r>
    <n v="145"/>
    <n v="1"/>
    <x v="1"/>
    <x v="5"/>
    <d v="2015-01-08T00:00:00"/>
    <n v="1426.51"/>
  </r>
  <r>
    <n v="146"/>
    <n v="1"/>
    <x v="1"/>
    <x v="5"/>
    <d v="2015-01-08T00:00:00"/>
    <n v="8717.75"/>
  </r>
  <r>
    <n v="146"/>
    <n v="1"/>
    <x v="1"/>
    <x v="5"/>
    <d v="2015-01-08T00:00:00"/>
    <n v="282.85000000000002"/>
  </r>
  <r>
    <n v="151"/>
    <n v="3"/>
    <x v="2"/>
    <x v="5"/>
    <d v="2015-01-07T00:00:00"/>
    <n v="199.08"/>
  </r>
  <r>
    <n v="151"/>
    <n v="2"/>
    <x v="0"/>
    <x v="5"/>
    <d v="2015-01-08T00:00:00"/>
    <n v="475.42"/>
  </r>
  <r>
    <n v="152"/>
    <n v="2"/>
    <x v="0"/>
    <x v="5"/>
    <d v="2015-01-07T00:00:00"/>
    <n v="3598.82"/>
  </r>
  <r>
    <n v="152"/>
    <n v="1"/>
    <x v="1"/>
    <x v="5"/>
    <d v="2015-01-08T00:00:00"/>
    <n v="41.22"/>
  </r>
  <r>
    <n v="152"/>
    <n v="3"/>
    <x v="2"/>
    <x v="5"/>
    <d v="2015-01-06T00:00:00"/>
    <n v="2710.47"/>
  </r>
  <r>
    <n v="152"/>
    <n v="3"/>
    <x v="2"/>
    <x v="6"/>
    <d v="2015-01-08T00:00:00"/>
    <n v="8354.73"/>
  </r>
  <r>
    <n v="156"/>
    <n v="3"/>
    <x v="2"/>
    <x v="6"/>
    <d v="2015-01-08T00:00:00"/>
    <n v="9492.92"/>
  </r>
  <r>
    <n v="156"/>
    <n v="2"/>
    <x v="0"/>
    <x v="6"/>
    <d v="2015-01-09T00:00:00"/>
    <n v="13546.94"/>
  </r>
  <r>
    <n v="164"/>
    <n v="1"/>
    <x v="1"/>
    <x v="6"/>
    <d v="2015-01-12T00:00:00"/>
    <n v="6401.65"/>
  </r>
  <r>
    <n v="164"/>
    <n v="2"/>
    <x v="0"/>
    <x v="6"/>
    <d v="2015-01-08T00:00:00"/>
    <n v="206.04"/>
  </r>
  <r>
    <n v="166"/>
    <n v="3"/>
    <x v="2"/>
    <x v="6"/>
    <d v="2015-01-08T00:00:00"/>
    <n v="5679.59"/>
  </r>
  <r>
    <n v="169"/>
    <n v="3"/>
    <x v="2"/>
    <x v="6"/>
    <d v="2015-01-08T00:00:00"/>
    <n v="6654.39"/>
  </r>
  <r>
    <n v="169"/>
    <n v="3"/>
    <x v="2"/>
    <x v="6"/>
    <d v="2015-01-08T00:00:00"/>
    <n v="4429.6899999999996"/>
  </r>
  <r>
    <n v="169"/>
    <n v="2"/>
    <x v="0"/>
    <x v="6"/>
    <d v="2015-01-08T00:00:00"/>
    <n v="4556.63"/>
  </r>
  <r>
    <n v="171"/>
    <n v="2"/>
    <x v="0"/>
    <x v="6"/>
    <d v="2015-01-08T00:00:00"/>
    <n v="2948.61"/>
  </r>
  <r>
    <n v="181"/>
    <n v="3"/>
    <x v="2"/>
    <x v="6"/>
    <d v="2015-01-12T00:00:00"/>
    <n v="448.26"/>
  </r>
  <r>
    <n v="181"/>
    <n v="2"/>
    <x v="0"/>
    <x v="6"/>
    <d v="2015-01-10T00:00:00"/>
    <n v="63.78"/>
  </r>
  <r>
    <n v="184"/>
    <n v="3"/>
    <x v="2"/>
    <x v="6"/>
    <d v="2015-01-08T00:00:00"/>
    <n v="451.61"/>
  </r>
  <r>
    <n v="188"/>
    <n v="2"/>
    <x v="0"/>
    <x v="7"/>
    <d v="2015-01-10T00:00:00"/>
    <n v="311.66000000000003"/>
  </r>
  <r>
    <n v="188"/>
    <n v="2"/>
    <x v="0"/>
    <x v="7"/>
    <d v="2015-01-12T00:00:00"/>
    <n v="9862.51"/>
  </r>
  <r>
    <n v="190"/>
    <n v="2"/>
    <x v="0"/>
    <x v="7"/>
    <d v="2015-01-09T00:00:00"/>
    <n v="210.1"/>
  </r>
  <r>
    <n v="191"/>
    <n v="2"/>
    <x v="0"/>
    <x v="7"/>
    <d v="2015-01-08T00:00:00"/>
    <n v="6499.87"/>
  </r>
  <r>
    <n v="191"/>
    <n v="2"/>
    <x v="0"/>
    <x v="7"/>
    <d v="2015-01-08T00:00:00"/>
    <n v="1834.61"/>
  </r>
  <r>
    <n v="191"/>
    <n v="3"/>
    <x v="2"/>
    <x v="8"/>
    <d v="2015-01-10T00:00:00"/>
    <n v="322.02999999999997"/>
  </r>
  <r>
    <n v="191"/>
    <n v="3"/>
    <x v="2"/>
    <x v="8"/>
    <d v="2015-01-11T00:00:00"/>
    <n v="2470.84"/>
  </r>
  <r>
    <n v="193"/>
    <n v="3"/>
    <x v="2"/>
    <x v="8"/>
    <d v="2015-01-09T00:00:00"/>
    <n v="5250.66"/>
  </r>
  <r>
    <n v="193"/>
    <n v="2"/>
    <x v="0"/>
    <x v="8"/>
    <d v="2015-01-14T00:00:00"/>
    <n v="573.30999999999995"/>
  </r>
  <r>
    <n v="194"/>
    <n v="2"/>
    <x v="0"/>
    <x v="8"/>
    <d v="2015-01-11T00:00:00"/>
    <n v="140.22999999999999"/>
  </r>
  <r>
    <n v="194"/>
    <n v="2"/>
    <x v="0"/>
    <x v="8"/>
    <d v="2015-01-11T00:00:00"/>
    <n v="103.39"/>
  </r>
  <r>
    <n v="197"/>
    <n v="2"/>
    <x v="0"/>
    <x v="8"/>
    <d v="2015-01-10T00:00:00"/>
    <n v="435.39"/>
  </r>
  <r>
    <n v="198"/>
    <n v="2"/>
    <x v="0"/>
    <x v="8"/>
    <d v="2015-01-10T00:00:00"/>
    <n v="809.51"/>
  </r>
  <r>
    <n v="202"/>
    <n v="2"/>
    <x v="0"/>
    <x v="8"/>
    <d v="2015-01-09T00:00:00"/>
    <n v="102.32"/>
  </r>
  <r>
    <n v="202"/>
    <n v="3"/>
    <x v="2"/>
    <x v="8"/>
    <d v="2015-01-11T00:00:00"/>
    <n v="150.24"/>
  </r>
  <r>
    <n v="210"/>
    <n v="2"/>
    <x v="0"/>
    <x v="8"/>
    <d v="2015-01-10T00:00:00"/>
    <n v="836.47"/>
  </r>
  <r>
    <n v="210"/>
    <n v="2"/>
    <x v="0"/>
    <x v="8"/>
    <d v="2015-01-10T00:00:00"/>
    <n v="189.83"/>
  </r>
  <r>
    <n v="210"/>
    <n v="1"/>
    <x v="1"/>
    <x v="8"/>
    <d v="2015-01-11T00:00:00"/>
    <n v="564.98"/>
  </r>
  <r>
    <n v="210"/>
    <n v="2"/>
    <x v="0"/>
    <x v="8"/>
    <d v="2015-01-16T00:00:00"/>
    <n v="129.47999999999999"/>
  </r>
  <r>
    <n v="211"/>
    <n v="2"/>
    <x v="0"/>
    <x v="9"/>
    <d v="2015-01-12T00:00:00"/>
    <n v="274.26"/>
  </r>
  <r>
    <n v="211"/>
    <n v="3"/>
    <x v="2"/>
    <x v="9"/>
    <d v="2015-01-11T00:00:00"/>
    <n v="83.16"/>
  </r>
  <r>
    <n v="211"/>
    <n v="2"/>
    <x v="0"/>
    <x v="9"/>
    <d v="2015-01-11T00:00:00"/>
    <n v="261.93"/>
  </r>
  <r>
    <n v="218"/>
    <n v="3"/>
    <x v="2"/>
    <x v="9"/>
    <d v="2015-01-12T00:00:00"/>
    <n v="1239.06"/>
  </r>
  <r>
    <n v="228"/>
    <n v="1"/>
    <x v="1"/>
    <x v="9"/>
    <d v="2015-01-11T00:00:00"/>
    <n v="4083.19"/>
  </r>
  <r>
    <n v="233"/>
    <n v="2"/>
    <x v="0"/>
    <x v="9"/>
    <d v="2015-01-11T00:00:00"/>
    <n v="4902.38"/>
  </r>
  <r>
    <n v="233"/>
    <n v="1"/>
    <x v="1"/>
    <x v="9"/>
    <d v="2015-01-12T00:00:00"/>
    <n v="447.89"/>
  </r>
  <r>
    <n v="234"/>
    <n v="2"/>
    <x v="0"/>
    <x v="9"/>
    <d v="2015-01-15T00:00:00"/>
    <n v="280.62"/>
  </r>
  <r>
    <n v="234"/>
    <n v="2"/>
    <x v="0"/>
    <x v="9"/>
    <d v="2015-01-14T00:00:00"/>
    <n v="27587.55"/>
  </r>
  <r>
    <n v="234"/>
    <n v="3"/>
    <x v="2"/>
    <x v="9"/>
    <d v="2015-01-12T00:00:00"/>
    <n v="1191.58"/>
  </r>
  <r>
    <n v="234"/>
    <n v="2"/>
    <x v="0"/>
    <x v="9"/>
    <d v="2015-01-11T00:00:00"/>
    <n v="850.64"/>
  </r>
  <r>
    <n v="236"/>
    <n v="3"/>
    <x v="2"/>
    <x v="9"/>
    <d v="2015-01-11T00:00:00"/>
    <n v="225.98"/>
  </r>
  <r>
    <n v="240"/>
    <n v="2"/>
    <x v="0"/>
    <x v="10"/>
    <d v="2015-01-13T00:00:00"/>
    <n v="901.81"/>
  </r>
  <r>
    <n v="241"/>
    <n v="1"/>
    <x v="1"/>
    <x v="10"/>
    <d v="2015-01-11T00:00:00"/>
    <n v="44.85"/>
  </r>
  <r>
    <n v="241"/>
    <n v="2"/>
    <x v="0"/>
    <x v="10"/>
    <d v="2015-01-12T00:00:00"/>
    <n v="517.85"/>
  </r>
  <r>
    <n v="241"/>
    <n v="3"/>
    <x v="2"/>
    <x v="10"/>
    <d v="2015-01-12T00:00:00"/>
    <n v="9666.7199999999993"/>
  </r>
  <r>
    <n v="247"/>
    <n v="1"/>
    <x v="1"/>
    <x v="10"/>
    <d v="2015-01-13T00:00:00"/>
    <n v="134.58000000000001"/>
  </r>
  <r>
    <n v="247"/>
    <n v="3"/>
    <x v="2"/>
    <x v="10"/>
    <d v="2015-01-11T00:00:00"/>
    <n v="412.72"/>
  </r>
  <r>
    <n v="247"/>
    <n v="2"/>
    <x v="0"/>
    <x v="10"/>
    <d v="2015-01-18T00:00:00"/>
    <n v="1332.09"/>
  </r>
  <r>
    <n v="250"/>
    <n v="2"/>
    <x v="0"/>
    <x v="11"/>
    <d v="2015-01-12T00:00:00"/>
    <n v="2188.06"/>
  </r>
  <r>
    <n v="250"/>
    <n v="3"/>
    <x v="2"/>
    <x v="11"/>
    <d v="2015-01-14T00:00:00"/>
    <n v="1336.35"/>
  </r>
  <r>
    <n v="254"/>
    <n v="1"/>
    <x v="1"/>
    <x v="11"/>
    <d v="2015-01-13T00:00:00"/>
    <n v="8332.91"/>
  </r>
  <r>
    <n v="256"/>
    <n v="2"/>
    <x v="0"/>
    <x v="11"/>
    <d v="2015-01-13T00:00:00"/>
    <n v="382.29"/>
  </r>
  <r>
    <n v="258"/>
    <n v="3"/>
    <x v="2"/>
    <x v="11"/>
    <d v="2015-01-13T00:00:00"/>
    <n v="881.74"/>
  </r>
  <r>
    <n v="259"/>
    <n v="2"/>
    <x v="0"/>
    <x v="11"/>
    <d v="2015-01-13T00:00:00"/>
    <n v="7384.18"/>
  </r>
  <r>
    <n v="263"/>
    <n v="1"/>
    <x v="1"/>
    <x v="11"/>
    <d v="2015-01-13T00:00:00"/>
    <n v="2037.69"/>
  </r>
  <r>
    <n v="266"/>
    <n v="3"/>
    <x v="2"/>
    <x v="11"/>
    <d v="2015-01-14T00:00:00"/>
    <n v="761.67"/>
  </r>
  <r>
    <n v="266"/>
    <n v="2"/>
    <x v="0"/>
    <x v="11"/>
    <d v="2015-01-12T00:00:00"/>
    <n v="5014.07"/>
  </r>
  <r>
    <n v="266"/>
    <n v="2"/>
    <x v="0"/>
    <x v="11"/>
    <d v="2015-01-14T00:00:00"/>
    <n v="1876.69"/>
  </r>
  <r>
    <n v="268"/>
    <n v="2"/>
    <x v="0"/>
    <x v="11"/>
    <d v="2015-01-14T00:00:00"/>
    <n v="9459.94"/>
  </r>
  <r>
    <n v="268"/>
    <n v="1"/>
    <x v="1"/>
    <x v="11"/>
    <d v="2015-01-16T00:00:00"/>
    <n v="239.82"/>
  </r>
  <r>
    <n v="269"/>
    <n v="2"/>
    <x v="0"/>
    <x v="11"/>
    <d v="2015-01-17T00:00:00"/>
    <n v="293.06"/>
  </r>
  <r>
    <n v="269"/>
    <n v="1"/>
    <x v="1"/>
    <x v="11"/>
    <d v="2015-01-19T00:00:00"/>
    <n v="914.29"/>
  </r>
  <r>
    <n v="269"/>
    <n v="2"/>
    <x v="0"/>
    <x v="11"/>
    <d v="2015-01-14T00:00:00"/>
    <n v="1420.84"/>
  </r>
  <r>
    <n v="271"/>
    <n v="3"/>
    <x v="2"/>
    <x v="11"/>
    <d v="2015-01-16T00:00:00"/>
    <n v="320.93"/>
  </r>
  <r>
    <n v="272"/>
    <n v="2"/>
    <x v="0"/>
    <x v="11"/>
    <d v="2015-01-16T00:00:00"/>
    <n v="261.85000000000002"/>
  </r>
  <r>
    <n v="272"/>
    <n v="1"/>
    <x v="1"/>
    <x v="11"/>
    <d v="2015-01-14T00:00:00"/>
    <n v="6276.34"/>
  </r>
  <r>
    <n v="272"/>
    <n v="2"/>
    <x v="0"/>
    <x v="11"/>
    <d v="2015-01-13T00:00:00"/>
    <n v="2664.4"/>
  </r>
  <r>
    <n v="272"/>
    <n v="2"/>
    <x v="0"/>
    <x v="11"/>
    <d v="2015-01-15T00:00:00"/>
    <n v="32.5"/>
  </r>
  <r>
    <n v="275"/>
    <n v="2"/>
    <x v="0"/>
    <x v="11"/>
    <d v="2015-01-14T00:00:00"/>
    <n v="1912.98"/>
  </r>
  <r>
    <n v="276"/>
    <n v="2"/>
    <x v="0"/>
    <x v="12"/>
    <d v="2015-01-14T00:00:00"/>
    <n v="4170.87"/>
  </r>
  <r>
    <n v="282"/>
    <n v="3"/>
    <x v="2"/>
    <x v="12"/>
    <d v="2015-01-17T00:00:00"/>
    <n v="484.56"/>
  </r>
  <r>
    <n v="283"/>
    <n v="2"/>
    <x v="0"/>
    <x v="12"/>
    <d v="2015-01-13T00:00:00"/>
    <n v="11272.77"/>
  </r>
  <r>
    <n v="286"/>
    <n v="2"/>
    <x v="0"/>
    <x v="12"/>
    <d v="2015-01-13T00:00:00"/>
    <n v="1477.57"/>
  </r>
  <r>
    <n v="286"/>
    <n v="1"/>
    <x v="1"/>
    <x v="12"/>
    <d v="2015-01-15T00:00:00"/>
    <n v="8216.2800000000007"/>
  </r>
  <r>
    <n v="288"/>
    <n v="3"/>
    <x v="2"/>
    <x v="12"/>
    <d v="2015-01-13T00:00:00"/>
    <n v="130.11000000000001"/>
  </r>
  <r>
    <n v="288"/>
    <n v="3"/>
    <x v="2"/>
    <x v="13"/>
    <d v="2015-01-14T00:00:00"/>
    <n v="337.34"/>
  </r>
  <r>
    <n v="290"/>
    <n v="3"/>
    <x v="2"/>
    <x v="13"/>
    <d v="2015-01-15T00:00:00"/>
    <n v="280.43"/>
  </r>
  <r>
    <n v="306"/>
    <n v="3"/>
    <x v="2"/>
    <x v="13"/>
    <d v="2015-01-16T00:00:00"/>
    <n v="643.64"/>
  </r>
  <r>
    <n v="306"/>
    <n v="3"/>
    <x v="2"/>
    <x v="13"/>
    <d v="2015-01-15T00:00:00"/>
    <n v="244.31"/>
  </r>
  <r>
    <n v="308"/>
    <n v="3"/>
    <x v="2"/>
    <x v="13"/>
    <d v="2015-01-15T00:00:00"/>
    <n v="466.58"/>
  </r>
  <r>
    <n v="314"/>
    <n v="2"/>
    <x v="0"/>
    <x v="13"/>
    <d v="2015-01-16T00:00:00"/>
    <n v="2290.69"/>
  </r>
  <r>
    <n v="315"/>
    <n v="3"/>
    <x v="2"/>
    <x v="13"/>
    <d v="2015-01-19T00:00:00"/>
    <n v="9757.48"/>
  </r>
  <r>
    <n v="317"/>
    <n v="1"/>
    <x v="1"/>
    <x v="13"/>
    <d v="2015-01-16T00:00:00"/>
    <n v="617.4"/>
  </r>
  <r>
    <n v="317"/>
    <n v="2"/>
    <x v="0"/>
    <x v="13"/>
    <d v="2015-01-16T00:00:00"/>
    <n v="221.06"/>
  </r>
  <r>
    <n v="317"/>
    <n v="2"/>
    <x v="0"/>
    <x v="13"/>
    <d v="2015-01-16T00:00:00"/>
    <n v="87.18"/>
  </r>
  <r>
    <n v="321"/>
    <n v="3"/>
    <x v="2"/>
    <x v="13"/>
    <d v="2015-01-17T00:00:00"/>
    <n v="2651.21"/>
  </r>
  <r>
    <n v="326"/>
    <n v="3"/>
    <x v="2"/>
    <x v="13"/>
    <d v="2015-01-14T00:00:00"/>
    <n v="177.41"/>
  </r>
  <r>
    <n v="329"/>
    <n v="1"/>
    <x v="1"/>
    <x v="13"/>
    <d v="2015-01-16T00:00:00"/>
    <n v="29718.53"/>
  </r>
  <r>
    <n v="331"/>
    <n v="3"/>
    <x v="2"/>
    <x v="14"/>
    <d v="2015-01-15T00:00:00"/>
    <n v="197.48"/>
  </r>
  <r>
    <n v="335"/>
    <n v="1"/>
    <x v="1"/>
    <x v="14"/>
    <d v="2015-01-15T00:00:00"/>
    <n v="1724.01"/>
  </r>
  <r>
    <n v="335"/>
    <n v="1"/>
    <x v="1"/>
    <x v="14"/>
    <d v="2015-01-16T00:00:00"/>
    <n v="12599.55"/>
  </r>
  <r>
    <n v="339"/>
    <n v="2"/>
    <x v="0"/>
    <x v="14"/>
    <d v="2015-01-16T00:00:00"/>
    <n v="1051.52"/>
  </r>
  <r>
    <n v="339"/>
    <n v="1"/>
    <x v="1"/>
    <x v="14"/>
    <d v="2015-01-16T00:00:00"/>
    <n v="1154.1199999999999"/>
  </r>
  <r>
    <n v="342"/>
    <n v="2"/>
    <x v="0"/>
    <x v="14"/>
    <d v="2015-01-16T00:00:00"/>
    <n v="722.1"/>
  </r>
  <r>
    <n v="343"/>
    <n v="1"/>
    <x v="1"/>
    <x v="14"/>
    <d v="2015-01-17T00:00:00"/>
    <n v="140.78"/>
  </r>
  <r>
    <n v="344"/>
    <n v="2"/>
    <x v="0"/>
    <x v="14"/>
    <d v="2015-01-15T00:00:00"/>
    <n v="129.72"/>
  </r>
  <r>
    <n v="349"/>
    <n v="2"/>
    <x v="0"/>
    <x v="14"/>
    <d v="2015-01-20T00:00:00"/>
    <n v="12190.98"/>
  </r>
  <r>
    <n v="349"/>
    <n v="1"/>
    <x v="1"/>
    <x v="14"/>
    <d v="2015-01-20T00:00:00"/>
    <n v="307.64999999999998"/>
  </r>
  <r>
    <n v="351"/>
    <n v="2"/>
    <x v="0"/>
    <x v="14"/>
    <d v="2015-01-16T00:00:00"/>
    <n v="421.08"/>
  </r>
  <r>
    <n v="351"/>
    <n v="1"/>
    <x v="1"/>
    <x v="14"/>
    <d v="2015-01-16T00:00:00"/>
    <n v="355.4"/>
  </r>
  <r>
    <n v="353"/>
    <n v="3"/>
    <x v="2"/>
    <x v="14"/>
    <d v="2015-01-17T00:00:00"/>
    <n v="5258.94"/>
  </r>
  <r>
    <n v="353"/>
    <n v="2"/>
    <x v="0"/>
    <x v="15"/>
    <d v="2015-01-20T00:00:00"/>
    <n v="382.33"/>
  </r>
  <r>
    <n v="357"/>
    <n v="1"/>
    <x v="1"/>
    <x v="15"/>
    <d v="2015-01-17T00:00:00"/>
    <n v="356.61"/>
  </r>
  <r>
    <n v="358"/>
    <n v="3"/>
    <x v="2"/>
    <x v="15"/>
    <d v="2015-01-18T00:00:00"/>
    <n v="159.88999999999999"/>
  </r>
  <r>
    <n v="366"/>
    <n v="2"/>
    <x v="0"/>
    <x v="15"/>
    <d v="2015-01-18T00:00:00"/>
    <n v="180.48"/>
  </r>
  <r>
    <n v="369"/>
    <n v="1"/>
    <x v="1"/>
    <x v="15"/>
    <d v="2015-01-17T00:00:00"/>
    <n v="350.48"/>
  </r>
  <r>
    <n v="370"/>
    <n v="3"/>
    <x v="2"/>
    <x v="15"/>
    <d v="2015-01-17T00:00:00"/>
    <n v="193.95"/>
  </r>
  <r>
    <n v="371"/>
    <n v="2"/>
    <x v="0"/>
    <x v="15"/>
    <d v="2015-01-20T00:00:00"/>
    <n v="158.80000000000001"/>
  </r>
  <r>
    <n v="373"/>
    <n v="1"/>
    <x v="1"/>
    <x v="15"/>
    <d v="2015-01-16T00:00:00"/>
    <n v="5718.85"/>
  </r>
  <r>
    <n v="373"/>
    <n v="2"/>
    <x v="0"/>
    <x v="15"/>
    <d v="2015-01-21T00:00:00"/>
    <n v="208.83"/>
  </r>
  <r>
    <n v="373"/>
    <n v="3"/>
    <x v="2"/>
    <x v="15"/>
    <d v="2015-01-18T00:00:00"/>
    <n v="228.3"/>
  </r>
  <r>
    <n v="375"/>
    <n v="1"/>
    <x v="1"/>
    <x v="15"/>
    <d v="2015-01-18T00:00:00"/>
    <n v="129.53"/>
  </r>
  <r>
    <n v="375"/>
    <n v="2"/>
    <x v="0"/>
    <x v="15"/>
    <d v="2015-01-18T00:00:00"/>
    <n v="6686.34"/>
  </r>
  <r>
    <n v="377"/>
    <n v="2"/>
    <x v="0"/>
    <x v="15"/>
    <d v="2015-01-19T00:00:00"/>
    <n v="107.08"/>
  </r>
  <r>
    <n v="381"/>
    <n v="2"/>
    <x v="0"/>
    <x v="15"/>
    <d v="2015-01-18T00:00:00"/>
    <n v="121.87"/>
  </r>
  <r>
    <n v="383"/>
    <n v="2"/>
    <x v="0"/>
    <x v="15"/>
    <d v="2015-01-18T00:00:00"/>
    <n v="105.5"/>
  </r>
  <r>
    <n v="383"/>
    <n v="3"/>
    <x v="2"/>
    <x v="15"/>
    <d v="2015-01-19T00:00:00"/>
    <n v="2527.79"/>
  </r>
  <r>
    <n v="387"/>
    <n v="2"/>
    <x v="0"/>
    <x v="15"/>
    <d v="2015-01-18T00:00:00"/>
    <n v="99.94"/>
  </r>
  <r>
    <n v="388"/>
    <n v="2"/>
    <x v="0"/>
    <x v="16"/>
    <d v="2015-01-19T00:00:00"/>
    <n v="1068.5999999999999"/>
  </r>
  <r>
    <n v="388"/>
    <n v="3"/>
    <x v="2"/>
    <x v="16"/>
    <d v="2015-01-19T00:00:00"/>
    <n v="438.25"/>
  </r>
  <r>
    <n v="389"/>
    <n v="1"/>
    <x v="1"/>
    <x v="16"/>
    <d v="2015-01-18T00:00:00"/>
    <n v="5220.4799999999996"/>
  </r>
  <r>
    <n v="392"/>
    <n v="3"/>
    <x v="2"/>
    <x v="16"/>
    <d v="2015-01-19T00:00:00"/>
    <n v="113.44"/>
  </r>
  <r>
    <n v="392"/>
    <n v="1"/>
    <x v="1"/>
    <x v="16"/>
    <d v="2015-01-21T00:00:00"/>
    <n v="66.02"/>
  </r>
  <r>
    <n v="393"/>
    <n v="2"/>
    <x v="0"/>
    <x v="16"/>
    <d v="2015-01-17T00:00:00"/>
    <n v="146.5"/>
  </r>
  <r>
    <n v="395"/>
    <n v="3"/>
    <x v="2"/>
    <x v="16"/>
    <d v="2015-01-19T00:00:00"/>
    <n v="38.979999999999997"/>
  </r>
  <r>
    <n v="395"/>
    <n v="2"/>
    <x v="0"/>
    <x v="16"/>
    <d v="2015-01-19T00:00:00"/>
    <n v="34.159999999999997"/>
  </r>
  <r>
    <n v="397"/>
    <n v="1"/>
    <x v="1"/>
    <x v="16"/>
    <d v="2015-01-19T00:00:00"/>
    <n v="14.9"/>
  </r>
  <r>
    <n v="398"/>
    <n v="1"/>
    <x v="1"/>
    <x v="16"/>
    <d v="2015-01-19T00:00:00"/>
    <n v="39.64"/>
  </r>
  <r>
    <n v="406"/>
    <n v="2"/>
    <x v="0"/>
    <x v="16"/>
    <d v="2015-01-18T00:00:00"/>
    <n v="26.38"/>
  </r>
  <r>
    <n v="408"/>
    <n v="2"/>
    <x v="0"/>
    <x v="16"/>
    <d v="2015-01-17T00:00:00"/>
    <n v="52.47"/>
  </r>
  <r>
    <n v="411"/>
    <n v="2"/>
    <x v="0"/>
    <x v="16"/>
    <d v="2015-01-18T00:00:00"/>
    <n v="1486.34"/>
  </r>
  <r>
    <n v="421"/>
    <n v="3"/>
    <x v="2"/>
    <x v="16"/>
    <d v="2015-01-18T00:00:00"/>
    <n v="451.83"/>
  </r>
  <r>
    <n v="428"/>
    <n v="3"/>
    <x v="2"/>
    <x v="16"/>
    <d v="2015-01-18T00:00:00"/>
    <n v="20.239999999999998"/>
  </r>
  <r>
    <n v="428"/>
    <n v="3"/>
    <x v="2"/>
    <x v="16"/>
    <d v="2015-01-18T00:00:00"/>
    <n v="5835.41"/>
  </r>
  <r>
    <n v="428"/>
    <n v="2"/>
    <x v="0"/>
    <x v="16"/>
    <d v="2015-01-18T00:00:00"/>
    <n v="406.26"/>
  </r>
  <r>
    <n v="437"/>
    <n v="3"/>
    <x v="2"/>
    <x v="16"/>
    <d v="2015-01-19T00:00:00"/>
    <n v="157.63999999999999"/>
  </r>
  <r>
    <n v="444"/>
    <n v="1"/>
    <x v="1"/>
    <x v="16"/>
    <d v="2015-01-17T00:00:00"/>
    <n v="42.16"/>
  </r>
  <r>
    <n v="445"/>
    <n v="2"/>
    <x v="0"/>
    <x v="16"/>
    <d v="2015-01-20T00:00:00"/>
    <n v="14.08"/>
  </r>
  <r>
    <n v="445"/>
    <n v="1"/>
    <x v="1"/>
    <x v="16"/>
    <d v="2015-01-19T00:00:00"/>
    <n v="256.73"/>
  </r>
  <r>
    <n v="445"/>
    <n v="2"/>
    <x v="0"/>
    <x v="16"/>
    <d v="2015-01-19T00:00:00"/>
    <n v="83.72"/>
  </r>
  <r>
    <n v="447"/>
    <n v="1"/>
    <x v="1"/>
    <x v="17"/>
    <d v="2015-01-18T00:00:00"/>
    <n v="132.22999999999999"/>
  </r>
  <r>
    <n v="447"/>
    <n v="3"/>
    <x v="2"/>
    <x v="17"/>
    <d v="2015-01-19T00:00:00"/>
    <n v="1011.44"/>
  </r>
  <r>
    <n v="451"/>
    <n v="3"/>
    <x v="2"/>
    <x v="17"/>
    <d v="2015-01-20T00:00:00"/>
    <n v="882.93"/>
  </r>
  <r>
    <n v="451"/>
    <n v="2"/>
    <x v="0"/>
    <x v="17"/>
    <d v="2015-01-20T00:00:00"/>
    <n v="210.33"/>
  </r>
  <r>
    <n v="451"/>
    <n v="2"/>
    <x v="0"/>
    <x v="18"/>
    <d v="2015-01-19T00:00:00"/>
    <n v="168.04"/>
  </r>
  <r>
    <n v="451"/>
    <n v="2"/>
    <x v="0"/>
    <x v="18"/>
    <d v="2015-01-21T00:00:00"/>
    <n v="1000.26"/>
  </r>
  <r>
    <n v="452"/>
    <n v="3"/>
    <x v="2"/>
    <x v="18"/>
    <d v="2015-01-21T00:00:00"/>
    <n v="2184.9899999999998"/>
  </r>
  <r>
    <n v="453"/>
    <n v="1"/>
    <x v="1"/>
    <x v="18"/>
    <d v="2015-01-20T00:00:00"/>
    <n v="1191.2"/>
  </r>
  <r>
    <n v="460"/>
    <n v="2"/>
    <x v="0"/>
    <x v="19"/>
    <d v="2015-01-21T00:00:00"/>
    <n v="165.71"/>
  </r>
  <r>
    <n v="463"/>
    <n v="2"/>
    <x v="0"/>
    <x v="19"/>
    <d v="2015-01-23T00:00:00"/>
    <n v="448.47"/>
  </r>
  <r>
    <n v="466"/>
    <n v="3"/>
    <x v="2"/>
    <x v="19"/>
    <d v="2015-01-21T00:00:00"/>
    <n v="268.64"/>
  </r>
  <r>
    <n v="467"/>
    <n v="1"/>
    <x v="1"/>
    <x v="19"/>
    <d v="2015-01-22T00:00:00"/>
    <n v="87.68"/>
  </r>
  <r>
    <n v="468"/>
    <n v="2"/>
    <x v="0"/>
    <x v="19"/>
    <d v="2015-01-21T00:00:00"/>
    <n v="37.619999999999997"/>
  </r>
  <r>
    <n v="469"/>
    <n v="1"/>
    <x v="1"/>
    <x v="19"/>
    <d v="2015-01-22T00:00:00"/>
    <n v="832.97"/>
  </r>
  <r>
    <n v="470"/>
    <n v="2"/>
    <x v="0"/>
    <x v="19"/>
    <d v="2015-01-20T00:00:00"/>
    <n v="20552.55"/>
  </r>
  <r>
    <n v="471"/>
    <n v="3"/>
    <x v="2"/>
    <x v="19"/>
    <d v="2015-01-22T00:00:00"/>
    <n v="3741.39"/>
  </r>
  <r>
    <n v="472"/>
    <n v="3"/>
    <x v="2"/>
    <x v="19"/>
    <d v="2015-01-22T00:00:00"/>
    <n v="87.8"/>
  </r>
  <r>
    <n v="483"/>
    <n v="2"/>
    <x v="0"/>
    <x v="20"/>
    <d v="2015-01-22T00:00:00"/>
    <n v="76.87"/>
  </r>
  <r>
    <n v="483"/>
    <n v="2"/>
    <x v="0"/>
    <x v="20"/>
    <d v="2015-01-25T00:00:00"/>
    <n v="1610.84"/>
  </r>
  <r>
    <n v="483"/>
    <n v="3"/>
    <x v="2"/>
    <x v="20"/>
    <d v="2015-01-22T00:00:00"/>
    <n v="35.93"/>
  </r>
  <r>
    <n v="485"/>
    <n v="2"/>
    <x v="0"/>
    <x v="20"/>
    <d v="2015-01-23T00:00:00"/>
    <n v="86.12"/>
  </r>
  <r>
    <n v="487"/>
    <n v="2"/>
    <x v="0"/>
    <x v="20"/>
    <d v="2015-01-22T00:00:00"/>
    <n v="21.2"/>
  </r>
  <r>
    <n v="488"/>
    <n v="2"/>
    <x v="0"/>
    <x v="20"/>
    <d v="2015-01-23T00:00:00"/>
    <n v="173.32"/>
  </r>
  <r>
    <n v="489"/>
    <n v="3"/>
    <x v="2"/>
    <x v="20"/>
    <d v="2015-01-22T00:00:00"/>
    <n v="17.61"/>
  </r>
  <r>
    <n v="491"/>
    <n v="2"/>
    <x v="0"/>
    <x v="20"/>
    <d v="2015-01-22T00:00:00"/>
    <n v="27.3"/>
  </r>
  <r>
    <n v="491"/>
    <n v="2"/>
    <x v="0"/>
    <x v="20"/>
    <d v="2015-01-22T00:00:00"/>
    <n v="64.75"/>
  </r>
  <r>
    <n v="491"/>
    <n v="3"/>
    <x v="2"/>
    <x v="20"/>
    <d v="2015-01-23T00:00:00"/>
    <n v="62.98"/>
  </r>
  <r>
    <n v="491"/>
    <n v="2"/>
    <x v="0"/>
    <x v="20"/>
    <d v="2015-01-23T00:00:00"/>
    <n v="42.29"/>
  </r>
  <r>
    <n v="493"/>
    <n v="2"/>
    <x v="0"/>
    <x v="20"/>
    <d v="2015-01-22T00:00:00"/>
    <n v="45"/>
  </r>
  <r>
    <n v="493"/>
    <n v="2"/>
    <x v="0"/>
    <x v="20"/>
    <d v="2015-01-22T00:00:00"/>
    <n v="1434.51"/>
  </r>
  <r>
    <n v="494"/>
    <n v="3"/>
    <x v="2"/>
    <x v="20"/>
    <d v="2015-01-21T00:00:00"/>
    <n v="19.02"/>
  </r>
  <r>
    <n v="494"/>
    <n v="2"/>
    <x v="0"/>
    <x v="20"/>
    <d v="2015-01-23T00:00:00"/>
    <n v="193.87"/>
  </r>
  <r>
    <n v="494"/>
    <n v="2"/>
    <x v="0"/>
    <x v="20"/>
    <d v="2015-01-22T00:00:00"/>
    <n v="202.38"/>
  </r>
  <r>
    <n v="494"/>
    <n v="3"/>
    <x v="2"/>
    <x v="20"/>
    <d v="2015-01-26T00:00:00"/>
    <n v="56.38"/>
  </r>
  <r>
    <n v="494"/>
    <n v="2"/>
    <x v="0"/>
    <x v="20"/>
    <d v="2015-01-22T00:00:00"/>
    <n v="119.13"/>
  </r>
  <r>
    <n v="497"/>
    <n v="3"/>
    <x v="2"/>
    <x v="20"/>
    <d v="2015-01-22T00:00:00"/>
    <n v="64.48"/>
  </r>
  <r>
    <n v="507"/>
    <n v="2"/>
    <x v="0"/>
    <x v="21"/>
    <d v="2015-01-22T00:00:00"/>
    <n v="4845.2700000000004"/>
  </r>
  <r>
    <n v="507"/>
    <n v="3"/>
    <x v="2"/>
    <x v="21"/>
    <d v="2015-01-26T00:00:00"/>
    <n v="35.479999999999997"/>
  </r>
  <r>
    <n v="508"/>
    <n v="2"/>
    <x v="0"/>
    <x v="21"/>
    <d v="2015-01-29T00:00:00"/>
    <n v="32.4"/>
  </r>
  <r>
    <n v="508"/>
    <n v="1"/>
    <x v="1"/>
    <x v="21"/>
    <d v="2015-01-24T00:00:00"/>
    <n v="434.31"/>
  </r>
  <r>
    <n v="510"/>
    <n v="2"/>
    <x v="0"/>
    <x v="21"/>
    <d v="2015-01-23T00:00:00"/>
    <n v="51.83"/>
  </r>
  <r>
    <n v="510"/>
    <n v="2"/>
    <x v="0"/>
    <x v="21"/>
    <d v="2015-01-23T00:00:00"/>
    <n v="19.86"/>
  </r>
  <r>
    <n v="518"/>
    <n v="1"/>
    <x v="1"/>
    <x v="21"/>
    <d v="2015-01-22T00:00:00"/>
    <n v="23.26"/>
  </r>
  <r>
    <n v="522"/>
    <n v="3"/>
    <x v="2"/>
    <x v="21"/>
    <d v="2015-01-23T00:00:00"/>
    <n v="492.9"/>
  </r>
  <r>
    <n v="522"/>
    <n v="2"/>
    <x v="0"/>
    <x v="21"/>
    <d v="2015-01-22T00:00:00"/>
    <n v="66.55"/>
  </r>
  <r>
    <n v="522"/>
    <n v="1"/>
    <x v="1"/>
    <x v="21"/>
    <d v="2015-01-24T00:00:00"/>
    <n v="103.49"/>
  </r>
  <r>
    <n v="524"/>
    <n v="2"/>
    <x v="0"/>
    <x v="21"/>
    <d v="2015-01-23T00:00:00"/>
    <n v="192.18"/>
  </r>
  <r>
    <n v="524"/>
    <n v="3"/>
    <x v="2"/>
    <x v="21"/>
    <d v="2015-01-24T00:00:00"/>
    <n v="1635.38"/>
  </r>
  <r>
    <n v="526"/>
    <n v="3"/>
    <x v="2"/>
    <x v="22"/>
    <d v="2015-01-24T00:00:00"/>
    <n v="58.48"/>
  </r>
  <r>
    <n v="526"/>
    <n v="2"/>
    <x v="0"/>
    <x v="22"/>
    <d v="2015-01-25T00:00:00"/>
    <n v="40.049999999999997"/>
  </r>
  <r>
    <n v="526"/>
    <n v="2"/>
    <x v="0"/>
    <x v="22"/>
    <d v="2015-01-25T00:00:00"/>
    <n v="1117.6600000000001"/>
  </r>
  <r>
    <n v="535"/>
    <n v="2"/>
    <x v="0"/>
    <x v="23"/>
    <d v="2015-01-26T00:00:00"/>
    <n v="169.46"/>
  </r>
  <r>
    <n v="539"/>
    <n v="2"/>
    <x v="0"/>
    <x v="23"/>
    <d v="2015-01-26T00:00:00"/>
    <n v="807"/>
  </r>
  <r>
    <n v="540"/>
    <n v="3"/>
    <x v="2"/>
    <x v="23"/>
    <d v="2015-01-25T00:00:00"/>
    <n v="5768.12"/>
  </r>
  <r>
    <n v="540"/>
    <n v="3"/>
    <x v="2"/>
    <x v="23"/>
    <d v="2015-01-26T00:00:00"/>
    <n v="27.96"/>
  </r>
  <r>
    <n v="547"/>
    <n v="1"/>
    <x v="1"/>
    <x v="23"/>
    <d v="2015-01-24T00:00:00"/>
    <n v="511.25"/>
  </r>
  <r>
    <n v="549"/>
    <n v="2"/>
    <x v="0"/>
    <x v="23"/>
    <d v="2015-01-26T00:00:00"/>
    <n v="29.88"/>
  </r>
  <r>
    <n v="550"/>
    <n v="2"/>
    <x v="0"/>
    <x v="23"/>
    <d v="2015-01-26T00:00:00"/>
    <n v="1145.5999999999999"/>
  </r>
  <r>
    <n v="550"/>
    <n v="1"/>
    <x v="1"/>
    <x v="23"/>
    <d v="2015-01-25T00:00:00"/>
    <n v="1634.67"/>
  </r>
  <r>
    <n v="550"/>
    <n v="3"/>
    <x v="2"/>
    <x v="23"/>
    <d v="2015-01-29T00:00:00"/>
    <n v="24.52"/>
  </r>
  <r>
    <n v="550"/>
    <n v="3"/>
    <x v="2"/>
    <x v="23"/>
    <d v="2015-01-25T00:00:00"/>
    <n v="5775.81"/>
  </r>
  <r>
    <n v="551"/>
    <n v="2"/>
    <x v="0"/>
    <x v="23"/>
    <d v="2015-01-25T00:00:00"/>
    <n v="1878.24"/>
  </r>
  <r>
    <n v="553"/>
    <n v="2"/>
    <x v="0"/>
    <x v="23"/>
    <d v="2015-01-24T00:00:00"/>
    <n v="10.94"/>
  </r>
  <r>
    <n v="553"/>
    <n v="3"/>
    <x v="2"/>
    <x v="23"/>
    <d v="2015-01-28T00:00:00"/>
    <n v="731.38"/>
  </r>
  <r>
    <n v="553"/>
    <n v="2"/>
    <x v="0"/>
    <x v="23"/>
    <d v="2015-01-29T00:00:00"/>
    <n v="344.87"/>
  </r>
  <r>
    <n v="553"/>
    <n v="1"/>
    <x v="1"/>
    <x v="24"/>
    <d v="2015-01-26T00:00:00"/>
    <n v="8.9499999999999993"/>
  </r>
  <r>
    <n v="555"/>
    <n v="3"/>
    <x v="2"/>
    <x v="24"/>
    <d v="2015-01-26T00:00:00"/>
    <n v="171.33"/>
  </r>
  <r>
    <n v="555"/>
    <n v="2"/>
    <x v="0"/>
    <x v="24"/>
    <d v="2015-01-28T00:00:00"/>
    <n v="1181.67"/>
  </r>
  <r>
    <n v="555"/>
    <n v="1"/>
    <x v="1"/>
    <x v="25"/>
    <d v="2015-01-28T00:00:00"/>
    <n v="29.93"/>
  </r>
  <r>
    <n v="556"/>
    <n v="2"/>
    <x v="0"/>
    <x v="25"/>
    <d v="2015-01-28T00:00:00"/>
    <n v="251.06"/>
  </r>
  <r>
    <n v="556"/>
    <n v="2"/>
    <x v="0"/>
    <x v="25"/>
    <d v="2015-01-28T00:00:00"/>
    <n v="84.04"/>
  </r>
  <r>
    <n v="568"/>
    <n v="1"/>
    <x v="1"/>
    <x v="25"/>
    <d v="2015-01-29T00:00:00"/>
    <n v="49.24"/>
  </r>
  <r>
    <n v="568"/>
    <n v="2"/>
    <x v="0"/>
    <x v="25"/>
    <d v="2015-01-27T00:00:00"/>
    <n v="68.45"/>
  </r>
  <r>
    <n v="568"/>
    <n v="2"/>
    <x v="0"/>
    <x v="25"/>
    <d v="2015-01-27T00:00:00"/>
    <n v="47.18"/>
  </r>
  <r>
    <n v="570"/>
    <n v="3"/>
    <x v="2"/>
    <x v="25"/>
    <d v="2015-01-27T00:00:00"/>
    <n v="30.87"/>
  </r>
  <r>
    <n v="573"/>
    <n v="2"/>
    <x v="0"/>
    <x v="25"/>
    <d v="2015-01-28T00:00:00"/>
    <n v="45.24"/>
  </r>
  <r>
    <n v="573"/>
    <n v="2"/>
    <x v="0"/>
    <x v="25"/>
    <d v="2015-01-28T00:00:00"/>
    <n v="309.05"/>
  </r>
  <r>
    <n v="576"/>
    <n v="2"/>
    <x v="0"/>
    <x v="25"/>
    <d v="2015-01-30T00:00:00"/>
    <n v="299.3"/>
  </r>
  <r>
    <n v="578"/>
    <n v="2"/>
    <x v="0"/>
    <x v="25"/>
    <d v="2015-01-26T00:00:00"/>
    <n v="111.97"/>
  </r>
  <r>
    <n v="579"/>
    <n v="2"/>
    <x v="0"/>
    <x v="25"/>
    <d v="2015-01-28T00:00:00"/>
    <n v="355.21"/>
  </r>
  <r>
    <n v="580"/>
    <n v="3"/>
    <x v="2"/>
    <x v="25"/>
    <d v="2015-01-27T00:00:00"/>
    <n v="27.02"/>
  </r>
  <r>
    <n v="584"/>
    <n v="2"/>
    <x v="0"/>
    <x v="25"/>
    <d v="2015-01-28T00:00:00"/>
    <n v="27.67"/>
  </r>
  <r>
    <n v="585"/>
    <n v="2"/>
    <x v="0"/>
    <x v="25"/>
    <d v="2015-02-02T00:00:00"/>
    <n v="80.86"/>
  </r>
  <r>
    <n v="592"/>
    <n v="2"/>
    <x v="0"/>
    <x v="25"/>
    <d v="2015-01-31T00:00:00"/>
    <n v="131.79"/>
  </r>
  <r>
    <n v="593"/>
    <n v="2"/>
    <x v="0"/>
    <x v="25"/>
    <d v="2015-01-30T00:00:00"/>
    <n v="35.33"/>
  </r>
  <r>
    <n v="594"/>
    <n v="1"/>
    <x v="1"/>
    <x v="25"/>
    <d v="2015-01-26T00:00:00"/>
    <n v="1096.6300000000001"/>
  </r>
  <r>
    <n v="594"/>
    <n v="3"/>
    <x v="2"/>
    <x v="26"/>
    <d v="2015-01-27T00:00:00"/>
    <n v="632.12"/>
  </r>
  <r>
    <n v="594"/>
    <n v="1"/>
    <x v="1"/>
    <x v="26"/>
    <d v="2015-01-29T00:00:00"/>
    <n v="1302.98"/>
  </r>
  <r>
    <n v="596"/>
    <n v="2"/>
    <x v="0"/>
    <x v="26"/>
    <d v="2015-01-28T00:00:00"/>
    <n v="1452.18"/>
  </r>
  <r>
    <n v="596"/>
    <n v="2"/>
    <x v="0"/>
    <x v="26"/>
    <d v="2015-01-27T00:00:00"/>
    <n v="464.86"/>
  </r>
  <r>
    <n v="596"/>
    <n v="1"/>
    <x v="1"/>
    <x v="26"/>
    <d v="2015-01-29T00:00:00"/>
    <n v="2591.09"/>
  </r>
  <r>
    <n v="597"/>
    <n v="2"/>
    <x v="0"/>
    <x v="26"/>
    <d v="2015-01-28T00:00:00"/>
    <n v="66.88"/>
  </r>
  <r>
    <n v="600"/>
    <n v="2"/>
    <x v="0"/>
    <x v="26"/>
    <d v="2015-01-29T00:00:00"/>
    <n v="274.91000000000003"/>
  </r>
  <r>
    <n v="603"/>
    <n v="3"/>
    <x v="2"/>
    <x v="26"/>
    <d v="2015-01-30T00:00:00"/>
    <n v="10331.09"/>
  </r>
  <r>
    <n v="604"/>
    <n v="1"/>
    <x v="1"/>
    <x v="26"/>
    <d v="2015-01-28T00:00:00"/>
    <n v="83.86"/>
  </r>
  <r>
    <n v="604"/>
    <n v="2"/>
    <x v="0"/>
    <x v="26"/>
    <d v="2015-01-29T00:00:00"/>
    <n v="1707.84"/>
  </r>
  <r>
    <n v="605"/>
    <n v="1"/>
    <x v="1"/>
    <x v="26"/>
    <d v="2015-02-01T00:00:00"/>
    <n v="991.24"/>
  </r>
  <r>
    <n v="617"/>
    <n v="2"/>
    <x v="0"/>
    <x v="26"/>
    <d v="2015-01-29T00:00:00"/>
    <n v="119.86"/>
  </r>
  <r>
    <n v="617"/>
    <n v="2"/>
    <x v="0"/>
    <x v="26"/>
    <d v="2015-01-29T00:00:00"/>
    <n v="98.77"/>
  </r>
  <r>
    <n v="618"/>
    <n v="3"/>
    <x v="2"/>
    <x v="26"/>
    <d v="2015-01-28T00:00:00"/>
    <n v="2495.35"/>
  </r>
  <r>
    <n v="618"/>
    <n v="2"/>
    <x v="0"/>
    <x v="27"/>
    <d v="2015-01-29T00:00:00"/>
    <n v="200.83"/>
  </r>
  <r>
    <n v="618"/>
    <n v="2"/>
    <x v="0"/>
    <x v="27"/>
    <d v="2015-01-29T00:00:00"/>
    <n v="3913.02"/>
  </r>
  <r>
    <n v="619"/>
    <n v="1"/>
    <x v="1"/>
    <x v="27"/>
    <d v="2015-01-28T00:00:00"/>
    <n v="180.14"/>
  </r>
  <r>
    <n v="621"/>
    <n v="2"/>
    <x v="0"/>
    <x v="27"/>
    <d v="2015-01-29T00:00:00"/>
    <n v="127.12"/>
  </r>
  <r>
    <n v="622"/>
    <n v="3"/>
    <x v="2"/>
    <x v="27"/>
    <d v="2015-01-30T00:00:00"/>
    <n v="5183.8900000000003"/>
  </r>
  <r>
    <n v="623"/>
    <n v="2"/>
    <x v="0"/>
    <x v="27"/>
    <d v="2015-02-06T00:00:00"/>
    <n v="36.090000000000003"/>
  </r>
  <r>
    <n v="624"/>
    <n v="3"/>
    <x v="2"/>
    <x v="27"/>
    <d v="2015-02-01T00:00:00"/>
    <n v="57.37"/>
  </r>
  <r>
    <n v="627"/>
    <n v="2"/>
    <x v="0"/>
    <x v="27"/>
    <d v="2015-01-30T00:00:00"/>
    <n v="55.25"/>
  </r>
  <r>
    <n v="635"/>
    <n v="1"/>
    <x v="1"/>
    <x v="27"/>
    <d v="2015-01-29T00:00:00"/>
    <n v="551.22"/>
  </r>
  <r>
    <n v="635"/>
    <n v="2"/>
    <x v="0"/>
    <x v="27"/>
    <d v="2015-01-30T00:00:00"/>
    <n v="191.1"/>
  </r>
  <r>
    <n v="637"/>
    <n v="1"/>
    <x v="1"/>
    <x v="28"/>
    <d v="2015-01-31T00:00:00"/>
    <n v="28.05"/>
  </r>
  <r>
    <n v="638"/>
    <n v="3"/>
    <x v="2"/>
    <x v="28"/>
    <d v="2015-01-31T00:00:00"/>
    <n v="151.77000000000001"/>
  </r>
  <r>
    <n v="638"/>
    <n v="3"/>
    <x v="2"/>
    <x v="28"/>
    <d v="2015-02-01T00:00:00"/>
    <n v="57.13"/>
  </r>
  <r>
    <n v="639"/>
    <n v="1"/>
    <x v="1"/>
    <x v="28"/>
    <d v="2015-01-31T00:00:00"/>
    <n v="34.64"/>
  </r>
  <r>
    <n v="640"/>
    <n v="1"/>
    <x v="1"/>
    <x v="28"/>
    <d v="2015-01-31T00:00:00"/>
    <n v="1332.82"/>
  </r>
  <r>
    <n v="640"/>
    <n v="1"/>
    <x v="1"/>
    <x v="28"/>
    <d v="2015-02-01T00:00:00"/>
    <n v="336.64"/>
  </r>
  <r>
    <n v="640"/>
    <n v="3"/>
    <x v="2"/>
    <x v="28"/>
    <d v="2015-01-31T00:00:00"/>
    <n v="65.849999999999994"/>
  </r>
  <r>
    <n v="640"/>
    <n v="3"/>
    <x v="2"/>
    <x v="29"/>
    <d v="2015-02-01T00:00:00"/>
    <n v="50.71"/>
  </r>
  <r>
    <n v="646"/>
    <n v="1"/>
    <x v="1"/>
    <x v="29"/>
    <d v="2015-02-03T00:00:00"/>
    <n v="304.33999999999997"/>
  </r>
  <r>
    <n v="648"/>
    <n v="1"/>
    <x v="1"/>
    <x v="29"/>
    <d v="2015-01-30T00:00:00"/>
    <n v="285.87"/>
  </r>
  <r>
    <n v="649"/>
    <n v="2"/>
    <x v="0"/>
    <x v="29"/>
    <d v="2015-01-31T00:00:00"/>
    <n v="20.37"/>
  </r>
  <r>
    <n v="651"/>
    <n v="2"/>
    <x v="0"/>
    <x v="29"/>
    <d v="2015-02-01T00:00:00"/>
    <n v="24.27"/>
  </r>
  <r>
    <n v="651"/>
    <n v="1"/>
    <x v="1"/>
    <x v="29"/>
    <d v="2015-02-01T00:00:00"/>
    <n v="38.53"/>
  </r>
  <r>
    <n v="651"/>
    <n v="1"/>
    <x v="1"/>
    <x v="29"/>
    <d v="2015-02-04T00:00:00"/>
    <n v="4910.72"/>
  </r>
  <r>
    <n v="651"/>
    <n v="3"/>
    <x v="2"/>
    <x v="30"/>
    <d v="2015-02-05T00:00:00"/>
    <n v="17.440000000000001"/>
  </r>
  <r>
    <n v="653"/>
    <n v="2"/>
    <x v="0"/>
    <x v="30"/>
    <d v="2015-02-02T00:00:00"/>
    <n v="116.8"/>
  </r>
  <r>
    <n v="657"/>
    <n v="2"/>
    <x v="0"/>
    <x v="30"/>
    <d v="2015-01-31T00:00:00"/>
    <n v="702.68"/>
  </r>
  <r>
    <n v="659"/>
    <n v="3"/>
    <x v="2"/>
    <x v="30"/>
    <d v="2015-01-31T00:00:00"/>
    <n v="67.239999999999995"/>
  </r>
  <r>
    <n v="663"/>
    <n v="1"/>
    <x v="1"/>
    <x v="30"/>
    <d v="2015-02-07T00:00:00"/>
    <n v="60.01"/>
  </r>
  <r>
    <n v="665"/>
    <n v="1"/>
    <x v="1"/>
    <x v="30"/>
    <d v="2015-02-02T00:00:00"/>
    <n v="90.98"/>
  </r>
  <r>
    <n v="665"/>
    <n v="1"/>
    <x v="1"/>
    <x v="30"/>
    <d v="2015-02-02T00:00:00"/>
    <n v="1270.7"/>
  </r>
  <r>
    <n v="666"/>
    <n v="2"/>
    <x v="0"/>
    <x v="30"/>
    <d v="2015-02-02T00:00:00"/>
    <n v="1058.3599999999999"/>
  </r>
  <r>
    <n v="667"/>
    <n v="1"/>
    <x v="1"/>
    <x v="30"/>
    <d v="2015-02-04T00:00:00"/>
    <n v="18.309999999999999"/>
  </r>
  <r>
    <n v="667"/>
    <n v="2"/>
    <x v="0"/>
    <x v="30"/>
    <d v="2015-02-07T00:00:00"/>
    <n v="129.54"/>
  </r>
  <r>
    <n v="669"/>
    <n v="2"/>
    <x v="0"/>
    <x v="30"/>
    <d v="2015-02-07T00:00:00"/>
    <n v="2426.36"/>
  </r>
  <r>
    <n v="669"/>
    <n v="2"/>
    <x v="0"/>
    <x v="30"/>
    <d v="2015-02-01T00:00:00"/>
    <n v="824"/>
  </r>
  <r>
    <n v="670"/>
    <n v="1"/>
    <x v="1"/>
    <x v="30"/>
    <d v="2015-02-02T00:00:00"/>
    <n v="1347.53"/>
  </r>
  <r>
    <n v="672"/>
    <n v="2"/>
    <x v="0"/>
    <x v="30"/>
    <d v="2015-02-01T00:00:00"/>
    <n v="346.52"/>
  </r>
  <r>
    <n v="672"/>
    <n v="3"/>
    <x v="2"/>
    <x v="31"/>
    <d v="2015-02-01T00:00:00"/>
    <n v="499.31"/>
  </r>
  <r>
    <n v="674"/>
    <n v="2"/>
    <x v="0"/>
    <x v="31"/>
    <d v="2015-02-02T00:00:00"/>
    <n v="33.840000000000003"/>
  </r>
  <r>
    <n v="678"/>
    <n v="2"/>
    <x v="0"/>
    <x v="31"/>
    <d v="2015-02-03T00:00:00"/>
    <n v="87.1"/>
  </r>
  <r>
    <n v="679"/>
    <n v="2"/>
    <x v="0"/>
    <x v="31"/>
    <d v="2015-02-06T00:00:00"/>
    <n v="736.86"/>
  </r>
  <r>
    <n v="679"/>
    <n v="2"/>
    <x v="0"/>
    <x v="31"/>
    <d v="2015-02-03T00:00:00"/>
    <n v="96.86"/>
  </r>
  <r>
    <n v="680"/>
    <n v="3"/>
    <x v="2"/>
    <x v="31"/>
    <d v="2015-02-02T00:00:00"/>
    <n v="31.44"/>
  </r>
  <r>
    <n v="683"/>
    <n v="1"/>
    <x v="1"/>
    <x v="31"/>
    <d v="2015-02-05T00:00:00"/>
    <n v="37.159999999999997"/>
  </r>
  <r>
    <n v="688"/>
    <n v="2"/>
    <x v="0"/>
    <x v="32"/>
    <d v="2015-02-03T00:00:00"/>
    <n v="43.65"/>
  </r>
  <r>
    <n v="688"/>
    <n v="2"/>
    <x v="0"/>
    <x v="32"/>
    <d v="2015-02-02T00:00:00"/>
    <n v="64.59"/>
  </r>
  <r>
    <n v="689"/>
    <n v="3"/>
    <x v="2"/>
    <x v="32"/>
    <d v="2015-02-04T00:00:00"/>
    <n v="461.94"/>
  </r>
  <r>
    <n v="691"/>
    <n v="2"/>
    <x v="0"/>
    <x v="32"/>
    <d v="2015-02-04T00:00:00"/>
    <n v="252.36"/>
  </r>
  <r>
    <n v="693"/>
    <n v="1"/>
    <x v="1"/>
    <x v="32"/>
    <d v="2015-02-04T00:00:00"/>
    <n v="270.55"/>
  </r>
  <r>
    <n v="693"/>
    <n v="2"/>
    <x v="0"/>
    <x v="32"/>
    <d v="2015-02-03T00:00:00"/>
    <n v="79.62"/>
  </r>
  <r>
    <n v="693"/>
    <n v="1"/>
    <x v="1"/>
    <x v="32"/>
    <d v="2015-02-02T00:00:00"/>
    <n v="479.79"/>
  </r>
  <r>
    <n v="693"/>
    <n v="3"/>
    <x v="2"/>
    <x v="32"/>
    <d v="2015-02-04T00:00:00"/>
    <n v="108.99"/>
  </r>
  <r>
    <n v="693"/>
    <n v="1"/>
    <x v="1"/>
    <x v="32"/>
    <d v="2015-02-03T00:00:00"/>
    <n v="144.33000000000001"/>
  </r>
  <r>
    <n v="696"/>
    <n v="3"/>
    <x v="2"/>
    <x v="32"/>
    <d v="2015-02-04T00:00:00"/>
    <n v="220.92"/>
  </r>
  <r>
    <n v="696"/>
    <n v="1"/>
    <x v="1"/>
    <x v="32"/>
    <d v="2015-02-04T00:00:00"/>
    <n v="102.43"/>
  </r>
  <r>
    <n v="696"/>
    <n v="3"/>
    <x v="2"/>
    <x v="32"/>
    <d v="2015-02-03T00:00:00"/>
    <n v="3772.19"/>
  </r>
  <r>
    <n v="697"/>
    <n v="3"/>
    <x v="2"/>
    <x v="32"/>
    <d v="2015-02-03T00:00:00"/>
    <n v="93.81"/>
  </r>
  <r>
    <n v="697"/>
    <n v="2"/>
    <x v="0"/>
    <x v="33"/>
    <d v="2015-02-05T00:00:00"/>
    <n v="312.22000000000003"/>
  </r>
  <r>
    <n v="698"/>
    <n v="3"/>
    <x v="2"/>
    <x v="33"/>
    <d v="2015-02-05T00:00:00"/>
    <n v="1042.54"/>
  </r>
  <r>
    <n v="698"/>
    <n v="1"/>
    <x v="1"/>
    <x v="33"/>
    <d v="2015-02-05T00:00:00"/>
    <n v="151.6"/>
  </r>
  <r>
    <n v="698"/>
    <n v="3"/>
    <x v="2"/>
    <x v="34"/>
    <d v="2015-02-08T00:00:00"/>
    <n v="31.73"/>
  </r>
  <r>
    <n v="698"/>
    <n v="3"/>
    <x v="2"/>
    <x v="34"/>
    <d v="2015-02-04T00:00:00"/>
    <n v="1828.22"/>
  </r>
  <r>
    <n v="698"/>
    <n v="2"/>
    <x v="0"/>
    <x v="34"/>
    <d v="2015-02-08T00:00:00"/>
    <n v="29.77"/>
  </r>
  <r>
    <n v="699"/>
    <n v="2"/>
    <x v="0"/>
    <x v="34"/>
    <d v="2015-02-05T00:00:00"/>
    <n v="147.19"/>
  </r>
  <r>
    <n v="699"/>
    <n v="2"/>
    <x v="0"/>
    <x v="34"/>
    <d v="2015-02-07T00:00:00"/>
    <n v="599.03"/>
  </r>
  <r>
    <n v="699"/>
    <n v="2"/>
    <x v="0"/>
    <x v="34"/>
    <d v="2015-02-06T00:00:00"/>
    <n v="83.14"/>
  </r>
  <r>
    <n v="699"/>
    <n v="2"/>
    <x v="0"/>
    <x v="34"/>
    <d v="2015-02-05T00:00:00"/>
    <n v="14.66"/>
  </r>
  <r>
    <n v="699"/>
    <n v="2"/>
    <x v="0"/>
    <x v="34"/>
    <d v="2015-02-05T00:00:00"/>
    <n v="3936.61"/>
  </r>
  <r>
    <n v="699"/>
    <n v="2"/>
    <x v="0"/>
    <x v="34"/>
    <d v="2015-02-05T00:00:00"/>
    <n v="78.31"/>
  </r>
  <r>
    <n v="699"/>
    <n v="3"/>
    <x v="2"/>
    <x v="34"/>
    <d v="2015-02-09T00:00:00"/>
    <n v="42.46"/>
  </r>
  <r>
    <n v="699"/>
    <n v="1"/>
    <x v="1"/>
    <x v="34"/>
    <d v="2015-02-08T00:00:00"/>
    <n v="3627.08"/>
  </r>
  <r>
    <n v="699"/>
    <n v="2"/>
    <x v="0"/>
    <x v="34"/>
    <d v="2015-02-08T00:00:00"/>
    <n v="8.34"/>
  </r>
  <r>
    <n v="700"/>
    <n v="2"/>
    <x v="0"/>
    <x v="34"/>
    <d v="2015-02-05T00:00:00"/>
    <n v="768.81"/>
  </r>
  <r>
    <n v="702"/>
    <n v="2"/>
    <x v="0"/>
    <x v="34"/>
    <d v="2015-02-06T00:00:00"/>
    <n v="183.39"/>
  </r>
  <r>
    <n v="702"/>
    <n v="2"/>
    <x v="0"/>
    <x v="34"/>
    <d v="2015-02-06T00:00:00"/>
    <n v="12.9"/>
  </r>
  <r>
    <n v="702"/>
    <n v="2"/>
    <x v="0"/>
    <x v="34"/>
    <d v="2015-02-06T00:00:00"/>
    <n v="17.89"/>
  </r>
  <r>
    <n v="702"/>
    <n v="2"/>
    <x v="0"/>
    <x v="34"/>
    <d v="2015-02-05T00:00:00"/>
    <n v="125.9"/>
  </r>
  <r>
    <n v="711"/>
    <n v="2"/>
    <x v="0"/>
    <x v="34"/>
    <d v="2015-02-07T00:00:00"/>
    <n v="255.88"/>
  </r>
  <r>
    <n v="719"/>
    <n v="3"/>
    <x v="2"/>
    <x v="34"/>
    <d v="2015-02-05T00:00:00"/>
    <n v="51.13"/>
  </r>
  <r>
    <n v="719"/>
    <n v="2"/>
    <x v="0"/>
    <x v="34"/>
    <d v="2015-02-05T00:00:00"/>
    <n v="59.85"/>
  </r>
  <r>
    <n v="721"/>
    <n v="1"/>
    <x v="1"/>
    <x v="34"/>
    <d v="2015-02-05T00:00:00"/>
    <n v="1708.73"/>
  </r>
  <r>
    <n v="721"/>
    <n v="2"/>
    <x v="0"/>
    <x v="34"/>
    <d v="2015-02-06T00:00:00"/>
    <n v="30.1"/>
  </r>
  <r>
    <n v="721"/>
    <n v="2"/>
    <x v="0"/>
    <x v="35"/>
    <d v="2015-02-06T00:00:00"/>
    <n v="19.32"/>
  </r>
  <r>
    <n v="724"/>
    <n v="3"/>
    <x v="2"/>
    <x v="35"/>
    <d v="2015-02-07T00:00:00"/>
    <n v="261.20999999999998"/>
  </r>
  <r>
    <n v="727"/>
    <n v="3"/>
    <x v="2"/>
    <x v="35"/>
    <d v="2015-02-07T00:00:00"/>
    <n v="42.79"/>
  </r>
  <r>
    <n v="731"/>
    <n v="2"/>
    <x v="0"/>
    <x v="35"/>
    <d v="2015-02-07T00:00:00"/>
    <n v="38.65"/>
  </r>
  <r>
    <n v="736"/>
    <n v="1"/>
    <x v="1"/>
    <x v="35"/>
    <d v="2015-02-07T00:00:00"/>
    <n v="604.35"/>
  </r>
  <r>
    <n v="737"/>
    <n v="2"/>
    <x v="0"/>
    <x v="35"/>
    <d v="2015-02-06T00:00:00"/>
    <n v="3.13"/>
  </r>
  <r>
    <n v="738"/>
    <n v="1"/>
    <x v="1"/>
    <x v="35"/>
    <d v="2015-02-07T00:00:00"/>
    <n v="25.22"/>
  </r>
  <r>
    <n v="741"/>
    <n v="3"/>
    <x v="2"/>
    <x v="35"/>
    <d v="2015-02-06T00:00:00"/>
    <n v="454.4"/>
  </r>
  <r>
    <n v="744"/>
    <n v="2"/>
    <x v="0"/>
    <x v="35"/>
    <d v="2015-02-06T00:00:00"/>
    <n v="14.53"/>
  </r>
  <r>
    <n v="744"/>
    <n v="2"/>
    <x v="0"/>
    <x v="35"/>
    <d v="2015-02-06T00:00:00"/>
    <n v="34.729999999999997"/>
  </r>
  <r>
    <n v="744"/>
    <n v="3"/>
    <x v="2"/>
    <x v="35"/>
    <d v="2015-02-09T00:00:00"/>
    <n v="247.53"/>
  </r>
  <r>
    <n v="744"/>
    <n v="3"/>
    <x v="2"/>
    <x v="35"/>
    <d v="2015-02-12T00:00:00"/>
    <n v="23.89"/>
  </r>
  <r>
    <n v="745"/>
    <n v="3"/>
    <x v="2"/>
    <x v="35"/>
    <d v="2015-02-05T00:00:00"/>
    <n v="15.65"/>
  </r>
  <r>
    <n v="750"/>
    <n v="2"/>
    <x v="0"/>
    <x v="35"/>
    <d v="2015-02-06T00:00:00"/>
    <n v="111.92"/>
  </r>
  <r>
    <n v="751"/>
    <n v="1"/>
    <x v="1"/>
    <x v="35"/>
    <d v="2015-02-09T00:00:00"/>
    <n v="5.84"/>
  </r>
  <r>
    <n v="753"/>
    <n v="2"/>
    <x v="0"/>
    <x v="36"/>
    <d v="2015-02-08T00:00:00"/>
    <n v="405.57"/>
  </r>
  <r>
    <n v="753"/>
    <n v="2"/>
    <x v="0"/>
    <x v="36"/>
    <d v="2015-02-10T00:00:00"/>
    <n v="72.11"/>
  </r>
  <r>
    <n v="754"/>
    <n v="1"/>
    <x v="1"/>
    <x v="36"/>
    <d v="2015-02-06T00:00:00"/>
    <n v="1782.44"/>
  </r>
  <r>
    <n v="754"/>
    <n v="3"/>
    <x v="2"/>
    <x v="36"/>
    <d v="2015-02-07T00:00:00"/>
    <n v="98.7"/>
  </r>
  <r>
    <n v="757"/>
    <n v="2"/>
    <x v="0"/>
    <x v="36"/>
    <d v="2015-02-08T00:00:00"/>
    <n v="2560.5500000000002"/>
  </r>
  <r>
    <n v="759"/>
    <n v="3"/>
    <x v="2"/>
    <x v="36"/>
    <d v="2015-02-08T00:00:00"/>
    <n v="192.49"/>
  </r>
  <r>
    <n v="762"/>
    <n v="3"/>
    <x v="2"/>
    <x v="36"/>
    <d v="2015-02-11T00:00:00"/>
    <n v="227.67"/>
  </r>
  <r>
    <n v="767"/>
    <n v="3"/>
    <x v="2"/>
    <x v="36"/>
    <d v="2015-02-11T00:00:00"/>
    <n v="226.53"/>
  </r>
  <r>
    <n v="770"/>
    <n v="3"/>
    <x v="2"/>
    <x v="36"/>
    <d v="2015-02-10T00:00:00"/>
    <n v="68.650000000000006"/>
  </r>
  <r>
    <n v="771"/>
    <n v="2"/>
    <x v="0"/>
    <x v="36"/>
    <d v="2015-02-07T00:00:00"/>
    <n v="99.75"/>
  </r>
  <r>
    <n v="771"/>
    <n v="3"/>
    <x v="2"/>
    <x v="36"/>
    <d v="2015-02-07T00:00:00"/>
    <n v="535.08000000000004"/>
  </r>
  <r>
    <n v="772"/>
    <n v="2"/>
    <x v="0"/>
    <x v="36"/>
    <d v="2015-02-07T00:00:00"/>
    <n v="675.83"/>
  </r>
  <r>
    <n v="772"/>
    <n v="2"/>
    <x v="0"/>
    <x v="36"/>
    <d v="2015-02-08T00:00:00"/>
    <n v="28"/>
  </r>
  <r>
    <n v="772"/>
    <n v="2"/>
    <x v="0"/>
    <x v="36"/>
    <d v="2015-02-07T00:00:00"/>
    <n v="35.35"/>
  </r>
  <r>
    <n v="772"/>
    <n v="3"/>
    <x v="2"/>
    <x v="37"/>
    <d v="2015-02-09T00:00:00"/>
    <n v="248.21"/>
  </r>
  <r>
    <n v="782"/>
    <n v="2"/>
    <x v="0"/>
    <x v="37"/>
    <d v="2015-02-07T00:00:00"/>
    <n v="577.75"/>
  </r>
  <r>
    <n v="783"/>
    <n v="1"/>
    <x v="1"/>
    <x v="37"/>
    <d v="2015-02-09T00:00:00"/>
    <n v="59.4"/>
  </r>
  <r>
    <n v="786"/>
    <n v="2"/>
    <x v="0"/>
    <x v="37"/>
    <d v="2015-02-14T00:00:00"/>
    <n v="66.459999999999994"/>
  </r>
  <r>
    <n v="792"/>
    <n v="2"/>
    <x v="0"/>
    <x v="37"/>
    <d v="2015-02-09T00:00:00"/>
    <n v="4775.1099999999997"/>
  </r>
  <r>
    <n v="796"/>
    <n v="2"/>
    <x v="0"/>
    <x v="37"/>
    <d v="2015-02-07T00:00:00"/>
    <n v="7840.04"/>
  </r>
  <r>
    <n v="796"/>
    <n v="2"/>
    <x v="0"/>
    <x v="37"/>
    <d v="2015-02-07T00:00:00"/>
    <n v="419.27"/>
  </r>
  <r>
    <n v="797"/>
    <n v="2"/>
    <x v="0"/>
    <x v="37"/>
    <d v="2015-02-09T00:00:00"/>
    <n v="36"/>
  </r>
  <r>
    <n v="797"/>
    <n v="2"/>
    <x v="0"/>
    <x v="37"/>
    <d v="2015-02-08T00:00:00"/>
    <n v="92.96"/>
  </r>
  <r>
    <n v="797"/>
    <n v="2"/>
    <x v="0"/>
    <x v="37"/>
    <d v="2015-02-09T00:00:00"/>
    <n v="514.62"/>
  </r>
  <r>
    <n v="799"/>
    <n v="1"/>
    <x v="1"/>
    <x v="38"/>
    <d v="2015-02-08T00:00:00"/>
    <n v="817.32"/>
  </r>
  <r>
    <n v="799"/>
    <n v="2"/>
    <x v="0"/>
    <x v="38"/>
    <d v="2015-02-11T00:00:00"/>
    <n v="276.64"/>
  </r>
  <r>
    <n v="799"/>
    <n v="3"/>
    <x v="2"/>
    <x v="38"/>
    <d v="2015-02-08T00:00:00"/>
    <n v="29.08"/>
  </r>
  <r>
    <n v="800"/>
    <n v="3"/>
    <x v="2"/>
    <x v="39"/>
    <d v="2015-02-13T00:00:00"/>
    <n v="1477.84"/>
  </r>
  <r>
    <n v="800"/>
    <n v="2"/>
    <x v="0"/>
    <x v="39"/>
    <d v="2015-02-10T00:00:00"/>
    <n v="1162.46"/>
  </r>
  <r>
    <n v="803"/>
    <n v="3"/>
    <x v="2"/>
    <x v="39"/>
    <d v="2015-02-11T00:00:00"/>
    <n v="1173.76"/>
  </r>
  <r>
    <n v="806"/>
    <n v="3"/>
    <x v="2"/>
    <x v="39"/>
    <d v="2015-02-11T00:00:00"/>
    <n v="144.03"/>
  </r>
  <r>
    <n v="820"/>
    <n v="2"/>
    <x v="0"/>
    <x v="40"/>
    <d v="2015-02-11T00:00:00"/>
    <n v="48.81"/>
  </r>
  <r>
    <n v="823"/>
    <n v="1"/>
    <x v="1"/>
    <x v="40"/>
    <d v="2015-02-17T00:00:00"/>
    <n v="413.73"/>
  </r>
  <r>
    <n v="824"/>
    <n v="1"/>
    <x v="1"/>
    <x v="40"/>
    <d v="2015-02-15T00:00:00"/>
    <n v="34.76"/>
  </r>
  <r>
    <n v="825"/>
    <n v="2"/>
    <x v="0"/>
    <x v="40"/>
    <d v="2015-02-10T00:00:00"/>
    <n v="561.65"/>
  </r>
  <r>
    <n v="827"/>
    <n v="2"/>
    <x v="0"/>
    <x v="40"/>
    <d v="2015-02-15T00:00:00"/>
    <n v="55.6"/>
  </r>
  <r>
    <n v="829"/>
    <n v="2"/>
    <x v="0"/>
    <x v="40"/>
    <d v="2015-02-17T00:00:00"/>
    <n v="2099.61"/>
  </r>
  <r>
    <n v="830"/>
    <n v="2"/>
    <x v="0"/>
    <x v="40"/>
    <d v="2015-02-11T00:00:00"/>
    <n v="96.6"/>
  </r>
  <r>
    <n v="833"/>
    <n v="2"/>
    <x v="0"/>
    <x v="40"/>
    <d v="2015-02-11T00:00:00"/>
    <n v="10.23"/>
  </r>
  <r>
    <n v="850"/>
    <n v="2"/>
    <x v="0"/>
    <x v="40"/>
    <d v="2015-02-12T00:00:00"/>
    <n v="217.23"/>
  </r>
  <r>
    <n v="851"/>
    <n v="1"/>
    <x v="1"/>
    <x v="40"/>
    <d v="2015-02-11T00:00:00"/>
    <n v="51.41"/>
  </r>
  <r>
    <n v="851"/>
    <n v="2"/>
    <x v="0"/>
    <x v="40"/>
    <d v="2015-02-11T00:00:00"/>
    <n v="367.52"/>
  </r>
  <r>
    <n v="851"/>
    <n v="2"/>
    <x v="0"/>
    <x v="40"/>
    <d v="2015-02-11T00:00:00"/>
    <n v="1576.35"/>
  </r>
  <r>
    <n v="851"/>
    <n v="2"/>
    <x v="0"/>
    <x v="40"/>
    <d v="2015-02-11T00:00:00"/>
    <n v="926.3"/>
  </r>
  <r>
    <n v="853"/>
    <n v="2"/>
    <x v="0"/>
    <x v="40"/>
    <d v="2015-02-12T00:00:00"/>
    <n v="942.53"/>
  </r>
  <r>
    <n v="854"/>
    <n v="2"/>
    <x v="0"/>
    <x v="40"/>
    <d v="2015-02-12T00:00:00"/>
    <n v="52.16"/>
  </r>
  <r>
    <n v="855"/>
    <n v="2"/>
    <x v="0"/>
    <x v="40"/>
    <d v="2015-02-10T00:00:00"/>
    <n v="4881.84"/>
  </r>
  <r>
    <n v="858"/>
    <n v="3"/>
    <x v="2"/>
    <x v="40"/>
    <d v="2015-02-15T00:00:00"/>
    <n v="291.64"/>
  </r>
  <r>
    <n v="865"/>
    <n v="1"/>
    <x v="1"/>
    <x v="40"/>
    <d v="2015-02-15T00:00:00"/>
    <n v="2366.5100000000002"/>
  </r>
  <r>
    <n v="865"/>
    <n v="2"/>
    <x v="0"/>
    <x v="40"/>
    <d v="2015-02-17T00:00:00"/>
    <n v="8.7200000000000006"/>
  </r>
  <r>
    <n v="868"/>
    <n v="1"/>
    <x v="1"/>
    <x v="41"/>
    <d v="2015-02-13T00:00:00"/>
    <n v="1130.1500000000001"/>
  </r>
  <r>
    <n v="868"/>
    <n v="2"/>
    <x v="0"/>
    <x v="41"/>
    <d v="2015-02-13T00:00:00"/>
    <n v="54.37"/>
  </r>
  <r>
    <n v="868"/>
    <n v="2"/>
    <x v="0"/>
    <x v="41"/>
    <d v="2015-02-12T00:00:00"/>
    <n v="100.87"/>
  </r>
  <r>
    <n v="868"/>
    <n v="1"/>
    <x v="1"/>
    <x v="41"/>
    <d v="2015-02-12T00:00:00"/>
    <n v="6355.69"/>
  </r>
  <r>
    <n v="871"/>
    <n v="1"/>
    <x v="1"/>
    <x v="41"/>
    <d v="2015-02-13T00:00:00"/>
    <n v="28.09"/>
  </r>
  <r>
    <n v="871"/>
    <n v="2"/>
    <x v="0"/>
    <x v="41"/>
    <d v="2015-02-13T00:00:00"/>
    <n v="765.65"/>
  </r>
  <r>
    <n v="871"/>
    <n v="2"/>
    <x v="0"/>
    <x v="41"/>
    <d v="2015-02-13T00:00:00"/>
    <n v="168.04"/>
  </r>
  <r>
    <n v="875"/>
    <n v="2"/>
    <x v="0"/>
    <x v="41"/>
    <d v="2015-02-13T00:00:00"/>
    <n v="703.46"/>
  </r>
  <r>
    <n v="875"/>
    <n v="3"/>
    <x v="2"/>
    <x v="41"/>
    <d v="2015-02-13T00:00:00"/>
    <n v="277.60000000000002"/>
  </r>
  <r>
    <n v="880"/>
    <n v="2"/>
    <x v="0"/>
    <x v="41"/>
    <d v="2015-02-12T00:00:00"/>
    <n v="64.959999999999994"/>
  </r>
  <r>
    <n v="880"/>
    <n v="2"/>
    <x v="0"/>
    <x v="41"/>
    <d v="2015-02-11T00:00:00"/>
    <n v="19.14"/>
  </r>
  <r>
    <n v="885"/>
    <n v="1"/>
    <x v="1"/>
    <x v="41"/>
    <d v="2015-02-13T00:00:00"/>
    <n v="519.41999999999996"/>
  </r>
  <r>
    <n v="890"/>
    <n v="1"/>
    <x v="1"/>
    <x v="42"/>
    <d v="2015-02-14T00:00:00"/>
    <n v="3596.03"/>
  </r>
  <r>
    <n v="890"/>
    <n v="3"/>
    <x v="2"/>
    <x v="42"/>
    <d v="2015-02-13T00:00:00"/>
    <n v="25.35"/>
  </r>
  <r>
    <n v="894"/>
    <n v="1"/>
    <x v="1"/>
    <x v="42"/>
    <d v="2015-02-15T00:00:00"/>
    <n v="45.03"/>
  </r>
  <r>
    <n v="894"/>
    <n v="2"/>
    <x v="0"/>
    <x v="42"/>
    <d v="2015-02-14T00:00:00"/>
    <n v="153.87"/>
  </r>
  <r>
    <n v="894"/>
    <n v="2"/>
    <x v="0"/>
    <x v="42"/>
    <d v="2015-02-13T00:00:00"/>
    <n v="2800.33"/>
  </r>
  <r>
    <n v="896"/>
    <n v="1"/>
    <x v="1"/>
    <x v="42"/>
    <d v="2015-02-15T00:00:00"/>
    <n v="7974.21"/>
  </r>
  <r>
    <n v="896"/>
    <n v="2"/>
    <x v="0"/>
    <x v="42"/>
    <d v="2015-02-13T00:00:00"/>
    <n v="2382.7199999999998"/>
  </r>
  <r>
    <n v="896"/>
    <n v="3"/>
    <x v="2"/>
    <x v="42"/>
    <d v="2015-02-15T00:00:00"/>
    <n v="2353.5500000000002"/>
  </r>
  <r>
    <n v="898"/>
    <n v="3"/>
    <x v="2"/>
    <x v="42"/>
    <d v="2015-02-14T00:00:00"/>
    <n v="92.57"/>
  </r>
  <r>
    <n v="898"/>
    <n v="2"/>
    <x v="0"/>
    <x v="42"/>
    <d v="2015-02-21T00:00:00"/>
    <n v="115.53"/>
  </r>
  <r>
    <n v="898"/>
    <n v="2"/>
    <x v="0"/>
    <x v="42"/>
    <d v="2015-02-12T00:00:00"/>
    <n v="162.38999999999999"/>
  </r>
  <r>
    <n v="898"/>
    <n v="2"/>
    <x v="0"/>
    <x v="42"/>
    <d v="2015-02-15T00:00:00"/>
    <n v="4920.8100000000004"/>
  </r>
  <r>
    <n v="899"/>
    <n v="3"/>
    <x v="2"/>
    <x v="42"/>
    <d v="2015-02-14T00:00:00"/>
    <n v="1316.03"/>
  </r>
  <r>
    <n v="899"/>
    <n v="2"/>
    <x v="0"/>
    <x v="43"/>
    <d v="2015-02-15T00:00:00"/>
    <n v="1395.41"/>
  </r>
  <r>
    <n v="899"/>
    <n v="2"/>
    <x v="0"/>
    <x v="43"/>
    <d v="2015-02-13T00:00:00"/>
    <n v="107.65"/>
  </r>
  <r>
    <n v="899"/>
    <n v="2"/>
    <x v="0"/>
    <x v="43"/>
    <d v="2015-02-14T00:00:00"/>
    <n v="25.15"/>
  </r>
  <r>
    <n v="903"/>
    <n v="2"/>
    <x v="0"/>
    <x v="43"/>
    <d v="2015-02-15T00:00:00"/>
    <n v="165.21"/>
  </r>
  <r>
    <n v="907"/>
    <n v="3"/>
    <x v="2"/>
    <x v="43"/>
    <d v="2015-02-15T00:00:00"/>
    <n v="4285.5600000000004"/>
  </r>
  <r>
    <n v="907"/>
    <n v="2"/>
    <x v="0"/>
    <x v="43"/>
    <d v="2015-02-14T00:00:00"/>
    <n v="631.37"/>
  </r>
  <r>
    <n v="910"/>
    <n v="2"/>
    <x v="0"/>
    <x v="43"/>
    <d v="2015-02-15T00:00:00"/>
    <n v="18.8"/>
  </r>
  <r>
    <n v="911"/>
    <n v="2"/>
    <x v="0"/>
    <x v="43"/>
    <d v="2015-02-15T00:00:00"/>
    <n v="945.99"/>
  </r>
  <r>
    <n v="911"/>
    <n v="1"/>
    <x v="1"/>
    <x v="44"/>
    <d v="2015-02-16T00:00:00"/>
    <n v="33.47"/>
  </r>
  <r>
    <n v="911"/>
    <n v="2"/>
    <x v="0"/>
    <x v="44"/>
    <d v="2015-02-16T00:00:00"/>
    <n v="1164.45"/>
  </r>
  <r>
    <n v="915"/>
    <n v="1"/>
    <x v="1"/>
    <x v="44"/>
    <d v="2015-02-15T00:00:00"/>
    <n v="22.23"/>
  </r>
  <r>
    <n v="916"/>
    <n v="2"/>
    <x v="0"/>
    <x v="44"/>
    <d v="2015-02-16T00:00:00"/>
    <n v="13.99"/>
  </r>
  <r>
    <n v="918"/>
    <n v="2"/>
    <x v="0"/>
    <x v="44"/>
    <d v="2015-02-16T00:00:00"/>
    <n v="14.26"/>
  </r>
  <r>
    <n v="918"/>
    <n v="1"/>
    <x v="1"/>
    <x v="44"/>
    <d v="2015-02-16T00:00:00"/>
    <n v="379.53"/>
  </r>
  <r>
    <n v="919"/>
    <n v="2"/>
    <x v="0"/>
    <x v="44"/>
    <d v="2015-02-15T00:00:00"/>
    <n v="28.01"/>
  </r>
  <r>
    <n v="920"/>
    <n v="3"/>
    <x v="2"/>
    <x v="44"/>
    <d v="2015-02-16T00:00:00"/>
    <n v="68.34"/>
  </r>
  <r>
    <n v="920"/>
    <n v="2"/>
    <x v="0"/>
    <x v="44"/>
    <d v="2015-02-15T00:00:00"/>
    <n v="522.22"/>
  </r>
  <r>
    <n v="922"/>
    <n v="3"/>
    <x v="2"/>
    <x v="44"/>
    <d v="2015-02-16T00:00:00"/>
    <n v="574.97"/>
  </r>
  <r>
    <n v="925"/>
    <n v="2"/>
    <x v="0"/>
    <x v="44"/>
    <d v="2015-02-16T00:00:00"/>
    <n v="115.22"/>
  </r>
  <r>
    <n v="929"/>
    <n v="1"/>
    <x v="1"/>
    <x v="44"/>
    <d v="2015-02-15T00:00:00"/>
    <n v="456.58"/>
  </r>
  <r>
    <n v="936"/>
    <n v="2"/>
    <x v="0"/>
    <x v="44"/>
    <d v="2015-02-15T00:00:00"/>
    <n v="79.400000000000006"/>
  </r>
  <r>
    <n v="936"/>
    <n v="2"/>
    <x v="0"/>
    <x v="44"/>
    <d v="2015-02-15T00:00:00"/>
    <n v="18.59"/>
  </r>
  <r>
    <n v="937"/>
    <n v="3"/>
    <x v="2"/>
    <x v="44"/>
    <d v="2015-02-16T00:00:00"/>
    <n v="834.08"/>
  </r>
  <r>
    <n v="940"/>
    <n v="1"/>
    <x v="1"/>
    <x v="44"/>
    <d v="2015-02-16T00:00:00"/>
    <n v="15.49"/>
  </r>
  <r>
    <n v="945"/>
    <n v="2"/>
    <x v="0"/>
    <x v="44"/>
    <d v="2015-02-16T00:00:00"/>
    <n v="50.88"/>
  </r>
  <r>
    <n v="946"/>
    <n v="1"/>
    <x v="1"/>
    <x v="44"/>
    <d v="2015-02-16T00:00:00"/>
    <n v="40.29"/>
  </r>
  <r>
    <n v="947"/>
    <n v="1"/>
    <x v="1"/>
    <x v="44"/>
    <d v="2015-02-15T00:00:00"/>
    <n v="3786.84"/>
  </r>
  <r>
    <n v="949"/>
    <n v="2"/>
    <x v="0"/>
    <x v="45"/>
    <d v="2015-02-17T00:00:00"/>
    <n v="662.8"/>
  </r>
  <r>
    <n v="949"/>
    <n v="2"/>
    <x v="0"/>
    <x v="45"/>
    <d v="2015-02-17T00:00:00"/>
    <n v="2012.11"/>
  </r>
  <r>
    <n v="950"/>
    <n v="2"/>
    <x v="0"/>
    <x v="45"/>
    <d v="2015-02-16T00:00:00"/>
    <n v="8.66"/>
  </r>
  <r>
    <n v="950"/>
    <n v="3"/>
    <x v="2"/>
    <x v="45"/>
    <d v="2015-02-22T00:00:00"/>
    <n v="471.66"/>
  </r>
  <r>
    <n v="950"/>
    <n v="2"/>
    <x v="0"/>
    <x v="45"/>
    <d v="2015-02-20T00:00:00"/>
    <n v="119.86"/>
  </r>
  <r>
    <n v="950"/>
    <n v="2"/>
    <x v="0"/>
    <x v="45"/>
    <d v="2015-02-20T00:00:00"/>
    <n v="42.69"/>
  </r>
  <r>
    <n v="954"/>
    <n v="2"/>
    <x v="0"/>
    <x v="45"/>
    <d v="2015-02-16T00:00:00"/>
    <n v="327.41000000000003"/>
  </r>
  <r>
    <n v="954"/>
    <n v="2"/>
    <x v="0"/>
    <x v="45"/>
    <d v="2015-02-16T00:00:00"/>
    <n v="541.76"/>
  </r>
  <r>
    <n v="959"/>
    <n v="3"/>
    <x v="2"/>
    <x v="45"/>
    <d v="2015-02-17T00:00:00"/>
    <n v="1183.82"/>
  </r>
  <r>
    <n v="960"/>
    <n v="2"/>
    <x v="0"/>
    <x v="45"/>
    <d v="2015-02-16T00:00:00"/>
    <n v="107.66"/>
  </r>
  <r>
    <n v="961"/>
    <n v="1"/>
    <x v="1"/>
    <x v="45"/>
    <d v="2015-02-17T00:00:00"/>
    <n v="318.83"/>
  </r>
  <r>
    <n v="962"/>
    <n v="2"/>
    <x v="0"/>
    <x v="45"/>
    <d v="2015-02-18T00:00:00"/>
    <n v="201.77"/>
  </r>
  <r>
    <n v="970"/>
    <n v="1"/>
    <x v="1"/>
    <x v="45"/>
    <d v="2015-02-16T00:00:00"/>
    <n v="443.66"/>
  </r>
  <r>
    <n v="972"/>
    <n v="1"/>
    <x v="1"/>
    <x v="45"/>
    <d v="2015-02-16T00:00:00"/>
    <n v="3600.65"/>
  </r>
  <r>
    <n v="972"/>
    <n v="1"/>
    <x v="1"/>
    <x v="45"/>
    <d v="2015-02-19T00:00:00"/>
    <n v="39.15"/>
  </r>
  <r>
    <n v="975"/>
    <n v="2"/>
    <x v="0"/>
    <x v="45"/>
    <d v="2015-02-20T00:00:00"/>
    <n v="266.95"/>
  </r>
  <r>
    <n v="980"/>
    <n v="2"/>
    <x v="0"/>
    <x v="45"/>
    <d v="2015-02-22T00:00:00"/>
    <n v="7045.02"/>
  </r>
  <r>
    <n v="983"/>
    <n v="3"/>
    <x v="2"/>
    <x v="46"/>
    <d v="2015-02-23T00:00:00"/>
    <n v="904.25"/>
  </r>
  <r>
    <n v="993"/>
    <n v="2"/>
    <x v="0"/>
    <x v="46"/>
    <d v="2015-02-20T00:00:00"/>
    <n v="16.309999999999999"/>
  </r>
  <r>
    <n v="994"/>
    <n v="1"/>
    <x v="1"/>
    <x v="46"/>
    <d v="2015-02-17T00:00:00"/>
    <n v="370.62"/>
  </r>
  <r>
    <n v="995"/>
    <n v="2"/>
    <x v="0"/>
    <x v="46"/>
    <d v="2015-02-18T00:00:00"/>
    <n v="1370.99"/>
  </r>
  <r>
    <n v="997"/>
    <n v="2"/>
    <x v="0"/>
    <x v="46"/>
    <d v="2015-02-16T00:00:00"/>
    <n v="196.69"/>
  </r>
  <r>
    <n v="999"/>
    <n v="3"/>
    <x v="2"/>
    <x v="46"/>
    <d v="2015-02-19T00:00:00"/>
    <n v="40.28"/>
  </r>
  <r>
    <n v="1000"/>
    <n v="1"/>
    <x v="1"/>
    <x v="46"/>
    <d v="2015-02-23T00:00:00"/>
    <n v="16.5"/>
  </r>
  <r>
    <n v="1005"/>
    <n v="2"/>
    <x v="0"/>
    <x v="46"/>
    <d v="2015-02-20T00:00:00"/>
    <n v="1202.6600000000001"/>
  </r>
  <r>
    <n v="1005"/>
    <n v="2"/>
    <x v="0"/>
    <x v="46"/>
    <d v="2015-02-18T00:00:00"/>
    <n v="904.31"/>
  </r>
  <r>
    <n v="1008"/>
    <n v="2"/>
    <x v="0"/>
    <x v="46"/>
    <d v="2015-02-18T00:00:00"/>
    <n v="55.13"/>
  </r>
  <r>
    <n v="1009"/>
    <n v="1"/>
    <x v="1"/>
    <x v="46"/>
    <d v="2015-02-18T00:00:00"/>
    <n v="44.8"/>
  </r>
  <r>
    <n v="1014"/>
    <n v="3"/>
    <x v="2"/>
    <x v="46"/>
    <d v="2015-02-20T00:00:00"/>
    <n v="58.52"/>
  </r>
  <r>
    <n v="1014"/>
    <n v="1"/>
    <x v="1"/>
    <x v="47"/>
    <d v="2015-02-19T00:00:00"/>
    <n v="337.59"/>
  </r>
  <r>
    <n v="1014"/>
    <n v="3"/>
    <x v="2"/>
    <x v="47"/>
    <d v="2015-02-19T00:00:00"/>
    <n v="215.32"/>
  </r>
  <r>
    <n v="1014"/>
    <n v="2"/>
    <x v="0"/>
    <x v="47"/>
    <d v="2015-02-18T00:00:00"/>
    <n v="382.85"/>
  </r>
  <r>
    <n v="1015"/>
    <n v="2"/>
    <x v="0"/>
    <x v="48"/>
    <d v="2015-02-20T00:00:00"/>
    <n v="10.65"/>
  </r>
  <r>
    <n v="1016"/>
    <n v="2"/>
    <x v="0"/>
    <x v="48"/>
    <d v="2015-02-18T00:00:00"/>
    <n v="100.99"/>
  </r>
  <r>
    <n v="1018"/>
    <n v="2"/>
    <x v="0"/>
    <x v="48"/>
    <d v="2015-02-21T00:00:00"/>
    <n v="142.06"/>
  </r>
  <r>
    <n v="1018"/>
    <n v="2"/>
    <x v="0"/>
    <x v="48"/>
    <d v="2015-02-20T00:00:00"/>
    <n v="363.74"/>
  </r>
  <r>
    <n v="1020"/>
    <n v="3"/>
    <x v="2"/>
    <x v="48"/>
    <d v="2015-02-19T00:00:00"/>
    <n v="15.93"/>
  </r>
  <r>
    <n v="1020"/>
    <n v="2"/>
    <x v="0"/>
    <x v="48"/>
    <d v="2015-02-20T00:00:00"/>
    <n v="21.28"/>
  </r>
  <r>
    <n v="1020"/>
    <n v="2"/>
    <x v="0"/>
    <x v="48"/>
    <d v="2015-02-19T00:00:00"/>
    <n v="391.4"/>
  </r>
  <r>
    <n v="1023"/>
    <n v="2"/>
    <x v="0"/>
    <x v="48"/>
    <d v="2015-02-20T00:00:00"/>
    <n v="19.670000000000002"/>
  </r>
  <r>
    <n v="1023"/>
    <n v="2"/>
    <x v="0"/>
    <x v="48"/>
    <d v="2015-02-20T00:00:00"/>
    <n v="380"/>
  </r>
  <r>
    <n v="1026"/>
    <n v="3"/>
    <x v="2"/>
    <x v="48"/>
    <d v="2015-02-20T00:00:00"/>
    <n v="182.33"/>
  </r>
  <r>
    <n v="1026"/>
    <n v="3"/>
    <x v="2"/>
    <x v="48"/>
    <d v="2015-02-20T00:00:00"/>
    <n v="459.55"/>
  </r>
  <r>
    <n v="1026"/>
    <n v="2"/>
    <x v="0"/>
    <x v="49"/>
    <d v="2015-02-20T00:00:00"/>
    <n v="8.74"/>
  </r>
  <r>
    <n v="1027"/>
    <n v="3"/>
    <x v="2"/>
    <x v="49"/>
    <d v="2015-02-20T00:00:00"/>
    <n v="536.9"/>
  </r>
  <r>
    <n v="1027"/>
    <n v="3"/>
    <x v="2"/>
    <x v="49"/>
    <d v="2015-02-21T00:00:00"/>
    <n v="103.61"/>
  </r>
  <r>
    <n v="1028"/>
    <n v="2"/>
    <x v="0"/>
    <x v="49"/>
    <d v="2015-02-26T00:00:00"/>
    <n v="3144.56"/>
  </r>
  <r>
    <n v="1028"/>
    <n v="3"/>
    <x v="2"/>
    <x v="49"/>
    <d v="2015-02-21T00:00:00"/>
    <n v="2653.02"/>
  </r>
  <r>
    <n v="1035"/>
    <n v="3"/>
    <x v="2"/>
    <x v="49"/>
    <d v="2015-02-20T00:00:00"/>
    <n v="227.79"/>
  </r>
  <r>
    <n v="1036"/>
    <n v="3"/>
    <x v="2"/>
    <x v="49"/>
    <d v="2015-02-20T00:00:00"/>
    <n v="462.57"/>
  </r>
  <r>
    <n v="1038"/>
    <n v="2"/>
    <x v="0"/>
    <x v="49"/>
    <d v="2015-02-21T00:00:00"/>
    <n v="125.37"/>
  </r>
  <r>
    <n v="1041"/>
    <n v="3"/>
    <x v="2"/>
    <x v="49"/>
    <d v="2015-02-19T00:00:00"/>
    <n v="42.44"/>
  </r>
  <r>
    <n v="1041"/>
    <n v="2"/>
    <x v="0"/>
    <x v="49"/>
    <d v="2015-02-24T00:00:00"/>
    <n v="2400.9499999999998"/>
  </r>
  <r>
    <n v="1042"/>
    <n v="2"/>
    <x v="0"/>
    <x v="50"/>
    <d v="2015-02-22T00:00:00"/>
    <n v="10.72"/>
  </r>
  <r>
    <n v="1044"/>
    <n v="1"/>
    <x v="1"/>
    <x v="50"/>
    <d v="2015-02-21T00:00:00"/>
    <n v="10180.01"/>
  </r>
  <r>
    <n v="1044"/>
    <n v="1"/>
    <x v="1"/>
    <x v="50"/>
    <d v="2015-02-22T00:00:00"/>
    <n v="190.85"/>
  </r>
  <r>
    <n v="1044"/>
    <n v="2"/>
    <x v="0"/>
    <x v="50"/>
    <d v="2015-02-22T00:00:00"/>
    <n v="370.68"/>
  </r>
  <r>
    <n v="1047"/>
    <n v="2"/>
    <x v="0"/>
    <x v="50"/>
    <d v="2015-02-21T00:00:00"/>
    <n v="7303.05"/>
  </r>
  <r>
    <n v="1054"/>
    <n v="2"/>
    <x v="0"/>
    <x v="50"/>
    <d v="2015-02-22T00:00:00"/>
    <n v="56.19"/>
  </r>
  <r>
    <n v="1054"/>
    <n v="2"/>
    <x v="0"/>
    <x v="50"/>
    <d v="2015-02-22T00:00:00"/>
    <n v="40.799999999999997"/>
  </r>
  <r>
    <n v="1054"/>
    <n v="3"/>
    <x v="2"/>
    <x v="50"/>
    <d v="2015-02-21T00:00:00"/>
    <n v="117.87"/>
  </r>
  <r>
    <n v="1060"/>
    <n v="1"/>
    <x v="1"/>
    <x v="50"/>
    <d v="2015-02-22T00:00:00"/>
    <n v="70.16"/>
  </r>
  <r>
    <n v="1060"/>
    <n v="2"/>
    <x v="0"/>
    <x v="50"/>
    <d v="2015-02-23T00:00:00"/>
    <n v="1240.57"/>
  </r>
  <r>
    <n v="1062"/>
    <n v="1"/>
    <x v="1"/>
    <x v="50"/>
    <d v="2015-02-21T00:00:00"/>
    <n v="53.02"/>
  </r>
  <r>
    <n v="1062"/>
    <n v="2"/>
    <x v="0"/>
    <x v="50"/>
    <d v="2015-02-22T00:00:00"/>
    <n v="237.83"/>
  </r>
  <r>
    <n v="1062"/>
    <n v="1"/>
    <x v="1"/>
    <x v="51"/>
    <d v="2015-02-21T00:00:00"/>
    <n v="88.83"/>
  </r>
  <r>
    <n v="1065"/>
    <n v="2"/>
    <x v="0"/>
    <x v="51"/>
    <d v="2015-02-21T00:00:00"/>
    <n v="4410.1899999999996"/>
  </r>
  <r>
    <n v="1068"/>
    <n v="2"/>
    <x v="0"/>
    <x v="51"/>
    <d v="2015-02-21T00:00:00"/>
    <n v="552.89"/>
  </r>
  <r>
    <n v="1069"/>
    <n v="2"/>
    <x v="0"/>
    <x v="51"/>
    <d v="2015-02-21T00:00:00"/>
    <n v="621.55999999999995"/>
  </r>
  <r>
    <n v="1072"/>
    <n v="1"/>
    <x v="1"/>
    <x v="51"/>
    <d v="2015-02-21T00:00:00"/>
    <n v="536.23"/>
  </r>
  <r>
    <n v="1075"/>
    <n v="1"/>
    <x v="1"/>
    <x v="51"/>
    <d v="2015-02-22T00:00:00"/>
    <n v="38.81"/>
  </r>
  <r>
    <n v="1080"/>
    <n v="2"/>
    <x v="0"/>
    <x v="51"/>
    <d v="2015-02-23T00:00:00"/>
    <n v="286.39999999999998"/>
  </r>
  <r>
    <n v="1083"/>
    <n v="3"/>
    <x v="2"/>
    <x v="51"/>
    <d v="2015-02-22T00:00:00"/>
    <n v="664.34"/>
  </r>
  <r>
    <n v="1085"/>
    <n v="2"/>
    <x v="0"/>
    <x v="52"/>
    <d v="2015-02-24T00:00:00"/>
    <n v="36.72"/>
  </r>
  <r>
    <n v="1085"/>
    <n v="2"/>
    <x v="0"/>
    <x v="52"/>
    <d v="2015-02-23T00:00:00"/>
    <n v="15.73"/>
  </r>
  <r>
    <n v="1085"/>
    <n v="3"/>
    <x v="2"/>
    <x v="52"/>
    <d v="2015-02-22T00:00:00"/>
    <n v="1719.07"/>
  </r>
  <r>
    <n v="1085"/>
    <n v="2"/>
    <x v="0"/>
    <x v="52"/>
    <d v="2015-02-22T00:00:00"/>
    <n v="782"/>
  </r>
  <r>
    <n v="1086"/>
    <n v="2"/>
    <x v="0"/>
    <x v="52"/>
    <d v="2015-02-24T00:00:00"/>
    <n v="260.66000000000003"/>
  </r>
  <r>
    <n v="1101"/>
    <n v="2"/>
    <x v="0"/>
    <x v="52"/>
    <d v="2015-02-23T00:00:00"/>
    <n v="4249.37"/>
  </r>
  <r>
    <n v="1103"/>
    <n v="2"/>
    <x v="0"/>
    <x v="52"/>
    <d v="2015-02-23T00:00:00"/>
    <n v="291.39999999999998"/>
  </r>
  <r>
    <n v="1104"/>
    <n v="2"/>
    <x v="0"/>
    <x v="52"/>
    <d v="2015-02-24T00:00:00"/>
    <n v="6676.61"/>
  </r>
  <r>
    <n v="1106"/>
    <n v="2"/>
    <x v="0"/>
    <x v="52"/>
    <d v="2015-02-24T00:00:00"/>
    <n v="2118.9899999999998"/>
  </r>
  <r>
    <n v="1106"/>
    <n v="2"/>
    <x v="0"/>
    <x v="52"/>
    <d v="2015-02-24T00:00:00"/>
    <n v="837.64"/>
  </r>
  <r>
    <n v="1106"/>
    <n v="1"/>
    <x v="1"/>
    <x v="53"/>
    <d v="2015-02-23T00:00:00"/>
    <n v="345.07"/>
  </r>
  <r>
    <n v="1107"/>
    <n v="2"/>
    <x v="0"/>
    <x v="53"/>
    <d v="2015-02-25T00:00:00"/>
    <n v="5.48"/>
  </r>
  <r>
    <n v="1108"/>
    <n v="2"/>
    <x v="0"/>
    <x v="53"/>
    <d v="2015-02-24T00:00:00"/>
    <n v="8201.33"/>
  </r>
  <r>
    <n v="1108"/>
    <n v="2"/>
    <x v="0"/>
    <x v="53"/>
    <d v="2015-02-23T00:00:00"/>
    <n v="22.67"/>
  </r>
  <r>
    <n v="1108"/>
    <n v="3"/>
    <x v="2"/>
    <x v="53"/>
    <d v="2015-02-24T00:00:00"/>
    <n v="170.8"/>
  </r>
  <r>
    <n v="1109"/>
    <n v="1"/>
    <x v="1"/>
    <x v="53"/>
    <d v="2015-02-25T00:00:00"/>
    <n v="132.08000000000001"/>
  </r>
  <r>
    <n v="1112"/>
    <n v="1"/>
    <x v="1"/>
    <x v="53"/>
    <d v="2015-02-24T00:00:00"/>
    <n v="45.34"/>
  </r>
  <r>
    <n v="1112"/>
    <n v="3"/>
    <x v="2"/>
    <x v="53"/>
    <d v="2015-02-25T00:00:00"/>
    <n v="53.54"/>
  </r>
  <r>
    <n v="1113"/>
    <n v="2"/>
    <x v="0"/>
    <x v="53"/>
    <d v="2015-02-24T00:00:00"/>
    <n v="3363.53"/>
  </r>
  <r>
    <n v="1113"/>
    <n v="3"/>
    <x v="2"/>
    <x v="54"/>
    <d v="2015-02-25T00:00:00"/>
    <n v="216.04"/>
  </r>
  <r>
    <n v="1117"/>
    <n v="2"/>
    <x v="0"/>
    <x v="54"/>
    <d v="2015-02-26T00:00:00"/>
    <n v="523.05999999999995"/>
  </r>
  <r>
    <n v="1121"/>
    <n v="2"/>
    <x v="0"/>
    <x v="54"/>
    <d v="2015-02-26T00:00:00"/>
    <n v="2424.6799999999998"/>
  </r>
  <r>
    <n v="1121"/>
    <n v="3"/>
    <x v="2"/>
    <x v="54"/>
    <d v="2015-02-26T00:00:00"/>
    <n v="2411.4299999999998"/>
  </r>
  <r>
    <n v="1123"/>
    <n v="2"/>
    <x v="0"/>
    <x v="54"/>
    <d v="2015-02-24T00:00:00"/>
    <n v="261.56"/>
  </r>
  <r>
    <n v="1123"/>
    <n v="3"/>
    <x v="2"/>
    <x v="54"/>
    <d v="2015-02-26T00:00:00"/>
    <n v="114.81"/>
  </r>
  <r>
    <n v="1124"/>
    <n v="1"/>
    <x v="1"/>
    <x v="54"/>
    <d v="2015-02-25T00:00:00"/>
    <n v="546.21"/>
  </r>
  <r>
    <n v="1127"/>
    <n v="2"/>
    <x v="0"/>
    <x v="54"/>
    <d v="2015-02-26T00:00:00"/>
    <n v="58.05"/>
  </r>
  <r>
    <n v="1127"/>
    <n v="2"/>
    <x v="0"/>
    <x v="55"/>
    <d v="2015-02-27T00:00:00"/>
    <n v="68.64"/>
  </r>
  <r>
    <n v="1128"/>
    <n v="2"/>
    <x v="0"/>
    <x v="55"/>
    <d v="2015-02-26T00:00:00"/>
    <n v="109.74"/>
  </r>
  <r>
    <n v="1129"/>
    <n v="2"/>
    <x v="0"/>
    <x v="55"/>
    <d v="2015-02-27T00:00:00"/>
    <n v="1543.55"/>
  </r>
  <r>
    <n v="1129"/>
    <n v="3"/>
    <x v="2"/>
    <x v="55"/>
    <d v="2015-02-28T00:00:00"/>
    <n v="66.81"/>
  </r>
  <r>
    <n v="1129"/>
    <n v="2"/>
    <x v="0"/>
    <x v="55"/>
    <d v="2015-02-27T00:00:00"/>
    <n v="90.52"/>
  </r>
  <r>
    <n v="1129"/>
    <n v="2"/>
    <x v="0"/>
    <x v="55"/>
    <d v="2015-02-26T00:00:00"/>
    <n v="55.97"/>
  </r>
  <r>
    <n v="1129"/>
    <n v="3"/>
    <x v="2"/>
    <x v="55"/>
    <d v="2015-02-26T00:00:00"/>
    <n v="384.22"/>
  </r>
  <r>
    <n v="1129"/>
    <n v="2"/>
    <x v="0"/>
    <x v="55"/>
    <d v="2015-02-27T00:00:00"/>
    <n v="31.64"/>
  </r>
  <r>
    <n v="1131"/>
    <n v="2"/>
    <x v="0"/>
    <x v="55"/>
    <d v="2015-02-27T00:00:00"/>
    <n v="565.36"/>
  </r>
  <r>
    <n v="1132"/>
    <n v="2"/>
    <x v="0"/>
    <x v="55"/>
    <d v="2015-02-27T00:00:00"/>
    <n v="240.05"/>
  </r>
  <r>
    <n v="1132"/>
    <n v="2"/>
    <x v="0"/>
    <x v="56"/>
    <d v="2015-02-27T00:00:00"/>
    <n v="10.19"/>
  </r>
  <r>
    <n v="1132"/>
    <n v="3"/>
    <x v="2"/>
    <x v="56"/>
    <d v="2015-02-28T00:00:00"/>
    <n v="64.19"/>
  </r>
  <r>
    <n v="1132"/>
    <n v="3"/>
    <x v="2"/>
    <x v="56"/>
    <d v="2015-02-27T00:00:00"/>
    <n v="151.46"/>
  </r>
  <r>
    <n v="1133"/>
    <n v="2"/>
    <x v="0"/>
    <x v="56"/>
    <d v="2015-02-27T00:00:00"/>
    <n v="477.2"/>
  </r>
  <r>
    <n v="1136"/>
    <n v="3"/>
    <x v="2"/>
    <x v="56"/>
    <d v="2015-02-27T00:00:00"/>
    <n v="619.38"/>
  </r>
  <r>
    <n v="1138"/>
    <n v="1"/>
    <x v="1"/>
    <x v="56"/>
    <d v="2015-02-28T00:00:00"/>
    <n v="18.690000000000001"/>
  </r>
  <r>
    <n v="1142"/>
    <n v="2"/>
    <x v="0"/>
    <x v="56"/>
    <d v="2015-02-28T00:00:00"/>
    <n v="8.8000000000000007"/>
  </r>
  <r>
    <n v="1142"/>
    <n v="2"/>
    <x v="0"/>
    <x v="56"/>
    <d v="2015-02-27T00:00:00"/>
    <n v="356.14"/>
  </r>
  <r>
    <n v="1151"/>
    <n v="1"/>
    <x v="1"/>
    <x v="56"/>
    <d v="2015-02-28T00:00:00"/>
    <n v="27.08"/>
  </r>
  <r>
    <n v="1155"/>
    <n v="2"/>
    <x v="0"/>
    <x v="56"/>
    <d v="2015-03-02T00:00:00"/>
    <n v="3825.32"/>
  </r>
  <r>
    <n v="1155"/>
    <n v="2"/>
    <x v="0"/>
    <x v="56"/>
    <d v="2015-02-27T00:00:00"/>
    <n v="8.5299999999999994"/>
  </r>
  <r>
    <n v="1156"/>
    <n v="3"/>
    <x v="2"/>
    <x v="56"/>
    <d v="2015-02-27T00:00:00"/>
    <n v="233.58"/>
  </r>
  <r>
    <n v="1159"/>
    <n v="1"/>
    <x v="1"/>
    <x v="56"/>
    <d v="2015-02-28T00:00:00"/>
    <n v="1276.8800000000001"/>
  </r>
  <r>
    <n v="1170"/>
    <n v="2"/>
    <x v="0"/>
    <x v="57"/>
    <d v="2015-02-28T00:00:00"/>
    <n v="61.5"/>
  </r>
  <r>
    <n v="1170"/>
    <n v="3"/>
    <x v="2"/>
    <x v="57"/>
    <d v="2015-02-28T00:00:00"/>
    <n v="14.52"/>
  </r>
  <r>
    <n v="1178"/>
    <n v="2"/>
    <x v="0"/>
    <x v="57"/>
    <d v="2015-02-28T00:00:00"/>
    <n v="47.12"/>
  </r>
  <r>
    <n v="1178"/>
    <n v="1"/>
    <x v="1"/>
    <x v="57"/>
    <d v="2015-02-28T00:00:00"/>
    <n v="670.9"/>
  </r>
  <r>
    <n v="1178"/>
    <n v="3"/>
    <x v="2"/>
    <x v="57"/>
    <d v="2015-02-27T00:00:00"/>
    <n v="103.18"/>
  </r>
  <r>
    <n v="1178"/>
    <n v="1"/>
    <x v="1"/>
    <x v="57"/>
    <d v="2015-02-28T00:00:00"/>
    <n v="1526.68"/>
  </r>
  <r>
    <n v="1182"/>
    <n v="2"/>
    <x v="0"/>
    <x v="57"/>
    <d v="2015-02-28T00:00:00"/>
    <n v="1952.56"/>
  </r>
  <r>
    <n v="1183"/>
    <n v="3"/>
    <x v="2"/>
    <x v="57"/>
    <d v="2015-02-28T00:00:00"/>
    <n v="76.16"/>
  </r>
  <r>
    <n v="1185"/>
    <n v="3"/>
    <x v="2"/>
    <x v="57"/>
    <d v="2015-02-27T00:00:00"/>
    <n v="1038.1400000000001"/>
  </r>
  <r>
    <n v="1185"/>
    <n v="2"/>
    <x v="0"/>
    <x v="57"/>
    <d v="2015-03-03T00:00:00"/>
    <n v="6296"/>
  </r>
  <r>
    <n v="1186"/>
    <n v="3"/>
    <x v="2"/>
    <x v="57"/>
    <d v="2015-03-06T00:00:00"/>
    <n v="100.79"/>
  </r>
  <r>
    <n v="1189"/>
    <n v="2"/>
    <x v="0"/>
    <x v="58"/>
    <d v="2015-02-28T00:00:00"/>
    <n v="49.44"/>
  </r>
  <r>
    <n v="1189"/>
    <n v="1"/>
    <x v="1"/>
    <x v="58"/>
    <d v="2015-03-02T00:00:00"/>
    <n v="14.29"/>
  </r>
  <r>
    <n v="1189"/>
    <n v="1"/>
    <x v="1"/>
    <x v="58"/>
    <d v="2015-03-05T00:00:00"/>
    <n v="1967.98"/>
  </r>
  <r>
    <n v="1191"/>
    <n v="2"/>
    <x v="0"/>
    <x v="58"/>
    <d v="2015-02-28T00:00:00"/>
    <n v="123"/>
  </r>
  <r>
    <n v="1193"/>
    <n v="1"/>
    <x v="1"/>
    <x v="58"/>
    <d v="2015-02-28T00:00:00"/>
    <n v="646.97"/>
  </r>
  <r>
    <n v="1193"/>
    <n v="1"/>
    <x v="1"/>
    <x v="58"/>
    <d v="2015-03-03T00:00:00"/>
    <n v="946.29"/>
  </r>
  <r>
    <n v="1193"/>
    <n v="2"/>
    <x v="0"/>
    <x v="58"/>
    <d v="2015-03-02T00:00:00"/>
    <n v="554.08000000000004"/>
  </r>
  <r>
    <n v="1193"/>
    <n v="2"/>
    <x v="0"/>
    <x v="58"/>
    <d v="2015-02-28T00:00:00"/>
    <n v="90.98"/>
  </r>
  <r>
    <n v="1193"/>
    <n v="2"/>
    <x v="0"/>
    <x v="58"/>
    <d v="2015-02-28T00:00:00"/>
    <n v="1821.89"/>
  </r>
  <r>
    <n v="1193"/>
    <n v="3"/>
    <x v="2"/>
    <x v="58"/>
    <d v="2015-03-09T00:00:00"/>
    <n v="10728"/>
  </r>
  <r>
    <n v="1193"/>
    <n v="2"/>
    <x v="0"/>
    <x v="58"/>
    <d v="2015-03-04T00:00:00"/>
    <n v="364.26"/>
  </r>
  <r>
    <n v="1194"/>
    <n v="2"/>
    <x v="0"/>
    <x v="58"/>
    <d v="2015-02-28T00:00:00"/>
    <n v="11.35"/>
  </r>
  <r>
    <n v="1197"/>
    <n v="1"/>
    <x v="1"/>
    <x v="58"/>
    <d v="2015-02-28T00:00:00"/>
    <n v="7029.1"/>
  </r>
  <r>
    <n v="1199"/>
    <n v="2"/>
    <x v="0"/>
    <x v="58"/>
    <d v="2015-03-02T00:00:00"/>
    <n v="42.02"/>
  </r>
  <r>
    <n v="1200"/>
    <n v="2"/>
    <x v="0"/>
    <x v="58"/>
    <d v="2015-03-02T00:00:00"/>
    <n v="3705.14"/>
  </r>
  <r>
    <n v="1202"/>
    <n v="2"/>
    <x v="0"/>
    <x v="58"/>
    <d v="2015-03-01T00:00:00"/>
    <n v="945.36"/>
  </r>
  <r>
    <n v="1203"/>
    <n v="3"/>
    <x v="2"/>
    <x v="58"/>
    <d v="2015-02-28T00:00:00"/>
    <n v="32.33"/>
  </r>
  <r>
    <n v="1211"/>
    <n v="2"/>
    <x v="0"/>
    <x v="58"/>
    <d v="2015-02-28T00:00:00"/>
    <n v="642.05999999999995"/>
  </r>
  <r>
    <n v="1212"/>
    <n v="2"/>
    <x v="0"/>
    <x v="59"/>
    <d v="2015-03-02T00:00:00"/>
    <n v="4"/>
  </r>
  <r>
    <n v="1212"/>
    <n v="3"/>
    <x v="2"/>
    <x v="59"/>
    <d v="2015-03-03T00:00:00"/>
    <n v="589.79999999999995"/>
  </r>
  <r>
    <n v="1213"/>
    <n v="3"/>
    <x v="2"/>
    <x v="59"/>
    <d v="2015-03-02T00:00:00"/>
    <n v="22.85"/>
  </r>
  <r>
    <n v="1213"/>
    <n v="2"/>
    <x v="0"/>
    <x v="59"/>
    <d v="2015-03-03T00:00:00"/>
    <n v="506.39"/>
  </r>
  <r>
    <n v="1213"/>
    <n v="2"/>
    <x v="0"/>
    <x v="59"/>
    <d v="2015-03-03T00:00:00"/>
    <n v="1088.26"/>
  </r>
  <r>
    <n v="1217"/>
    <n v="1"/>
    <x v="1"/>
    <x v="59"/>
    <d v="2015-03-02T00:00:00"/>
    <n v="16.670000000000002"/>
  </r>
  <r>
    <n v="1226"/>
    <n v="2"/>
    <x v="0"/>
    <x v="59"/>
    <d v="2015-03-02T00:00:00"/>
    <n v="195.16"/>
  </r>
  <r>
    <n v="1227"/>
    <n v="1"/>
    <x v="1"/>
    <x v="59"/>
    <d v="2015-03-03T00:00:00"/>
    <n v="879.62"/>
  </r>
  <r>
    <n v="1228"/>
    <n v="2"/>
    <x v="0"/>
    <x v="59"/>
    <d v="2015-03-02T00:00:00"/>
    <n v="361.19"/>
  </r>
  <r>
    <n v="1228"/>
    <n v="3"/>
    <x v="2"/>
    <x v="59"/>
    <d v="2015-03-04T00:00:00"/>
    <n v="378.82"/>
  </r>
  <r>
    <n v="1228"/>
    <n v="2"/>
    <x v="0"/>
    <x v="59"/>
    <d v="2015-03-03T00:00:00"/>
    <n v="152.18"/>
  </r>
  <r>
    <n v="1229"/>
    <n v="3"/>
    <x v="2"/>
    <x v="59"/>
    <d v="2015-03-03T00:00:00"/>
    <n v="53.89"/>
  </r>
  <r>
    <n v="1233"/>
    <n v="2"/>
    <x v="0"/>
    <x v="59"/>
    <d v="2015-03-02T00:00:00"/>
    <n v="1001.02"/>
  </r>
  <r>
    <n v="1233"/>
    <n v="3"/>
    <x v="2"/>
    <x v="59"/>
    <d v="2015-03-02T00:00:00"/>
    <n v="277.07"/>
  </r>
  <r>
    <n v="1233"/>
    <n v="3"/>
    <x v="2"/>
    <x v="59"/>
    <d v="2015-03-03T00:00:00"/>
    <n v="149.66999999999999"/>
  </r>
  <r>
    <n v="1233"/>
    <n v="3"/>
    <x v="2"/>
    <x v="60"/>
    <d v="2015-03-04T00:00:00"/>
    <n v="51.99"/>
  </r>
  <r>
    <n v="1237"/>
    <n v="1"/>
    <x v="1"/>
    <x v="60"/>
    <d v="2015-03-04T00:00:00"/>
    <n v="130.62"/>
  </r>
  <r>
    <n v="1237"/>
    <n v="1"/>
    <x v="1"/>
    <x v="60"/>
    <d v="2015-03-02T00:00:00"/>
    <n v="6945.16"/>
  </r>
  <r>
    <n v="1237"/>
    <n v="3"/>
    <x v="2"/>
    <x v="60"/>
    <d v="2015-03-04T00:00:00"/>
    <n v="30.94"/>
  </r>
  <r>
    <n v="1237"/>
    <n v="3"/>
    <x v="2"/>
    <x v="60"/>
    <d v="2015-03-03T00:00:00"/>
    <n v="3.42"/>
  </r>
  <r>
    <n v="1238"/>
    <n v="1"/>
    <x v="1"/>
    <x v="60"/>
    <d v="2015-03-04T00:00:00"/>
    <n v="1487.9"/>
  </r>
  <r>
    <n v="1241"/>
    <n v="2"/>
    <x v="0"/>
    <x v="61"/>
    <d v="2015-03-10T00:00:00"/>
    <n v="600.4"/>
  </r>
  <r>
    <n v="1241"/>
    <n v="3"/>
    <x v="2"/>
    <x v="61"/>
    <d v="2015-03-05T00:00:00"/>
    <n v="34.25"/>
  </r>
  <r>
    <n v="1246"/>
    <n v="2"/>
    <x v="0"/>
    <x v="62"/>
    <d v="2015-03-04T00:00:00"/>
    <n v="31.45"/>
  </r>
  <r>
    <n v="1246"/>
    <n v="1"/>
    <x v="1"/>
    <x v="62"/>
    <d v="2015-03-07T00:00:00"/>
    <n v="87.53"/>
  </r>
  <r>
    <n v="1246"/>
    <n v="3"/>
    <x v="2"/>
    <x v="62"/>
    <d v="2015-03-05T00:00:00"/>
    <n v="172.22"/>
  </r>
  <r>
    <n v="1247"/>
    <n v="2"/>
    <x v="0"/>
    <x v="62"/>
    <d v="2015-03-05T00:00:00"/>
    <n v="723.54"/>
  </r>
  <r>
    <n v="1247"/>
    <n v="1"/>
    <x v="1"/>
    <x v="62"/>
    <d v="2015-03-06T00:00:00"/>
    <n v="894.88"/>
  </r>
  <r>
    <n v="1250"/>
    <n v="2"/>
    <x v="0"/>
    <x v="62"/>
    <d v="2015-03-08T00:00:00"/>
    <n v="300.67"/>
  </r>
  <r>
    <n v="1250"/>
    <n v="1"/>
    <x v="1"/>
    <x v="62"/>
    <d v="2015-03-05T00:00:00"/>
    <n v="162.49"/>
  </r>
  <r>
    <n v="1250"/>
    <n v="2"/>
    <x v="0"/>
    <x v="62"/>
    <d v="2015-03-05T00:00:00"/>
    <n v="181.46"/>
  </r>
  <r>
    <n v="1253"/>
    <n v="2"/>
    <x v="0"/>
    <x v="62"/>
    <d v="2015-03-05T00:00:00"/>
    <n v="1076.3"/>
  </r>
  <r>
    <n v="1253"/>
    <n v="1"/>
    <x v="1"/>
    <x v="62"/>
    <d v="2015-03-06T00:00:00"/>
    <n v="1362.2"/>
  </r>
  <r>
    <n v="1253"/>
    <n v="1"/>
    <x v="1"/>
    <x v="62"/>
    <d v="2015-03-04T00:00:00"/>
    <n v="506.5"/>
  </r>
  <r>
    <n v="1254"/>
    <n v="2"/>
    <x v="0"/>
    <x v="63"/>
    <d v="2015-03-07T00:00:00"/>
    <n v="59.98"/>
  </r>
  <r>
    <n v="1254"/>
    <n v="2"/>
    <x v="0"/>
    <x v="63"/>
    <d v="2015-03-08T00:00:00"/>
    <n v="9252.81"/>
  </r>
  <r>
    <n v="1254"/>
    <n v="2"/>
    <x v="0"/>
    <x v="63"/>
    <d v="2015-03-06T00:00:00"/>
    <n v="207.31"/>
  </r>
  <r>
    <n v="1257"/>
    <n v="3"/>
    <x v="2"/>
    <x v="63"/>
    <d v="2015-03-06T00:00:00"/>
    <n v="143.12"/>
  </r>
  <r>
    <n v="1257"/>
    <n v="2"/>
    <x v="0"/>
    <x v="63"/>
    <d v="2015-03-06T00:00:00"/>
    <n v="135.78"/>
  </r>
  <r>
    <n v="1259"/>
    <n v="2"/>
    <x v="0"/>
    <x v="63"/>
    <d v="2015-03-06T00:00:00"/>
    <n v="43.94"/>
  </r>
  <r>
    <n v="1261"/>
    <n v="3"/>
    <x v="2"/>
    <x v="63"/>
    <d v="2015-03-12T00:00:00"/>
    <n v="386.61"/>
  </r>
  <r>
    <n v="1265"/>
    <n v="2"/>
    <x v="0"/>
    <x v="63"/>
    <d v="2015-03-06T00:00:00"/>
    <n v="43.31"/>
  </r>
  <r>
    <n v="1267"/>
    <n v="3"/>
    <x v="2"/>
    <x v="63"/>
    <d v="2015-03-07T00:00:00"/>
    <n v="5.21"/>
  </r>
  <r>
    <n v="1267"/>
    <n v="1"/>
    <x v="1"/>
    <x v="63"/>
    <d v="2015-03-05T00:00:00"/>
    <n v="22.92"/>
  </r>
  <r>
    <n v="1267"/>
    <n v="3"/>
    <x v="2"/>
    <x v="63"/>
    <d v="2015-03-07T00:00:00"/>
    <n v="30.9"/>
  </r>
  <r>
    <n v="1271"/>
    <n v="3"/>
    <x v="2"/>
    <x v="63"/>
    <d v="2015-03-06T00:00:00"/>
    <n v="2363.08"/>
  </r>
  <r>
    <n v="1271"/>
    <n v="1"/>
    <x v="1"/>
    <x v="63"/>
    <d v="2015-03-07T00:00:00"/>
    <n v="328.45"/>
  </r>
  <r>
    <n v="1279"/>
    <n v="2"/>
    <x v="0"/>
    <x v="63"/>
    <d v="2015-03-06T00:00:00"/>
    <n v="200.61"/>
  </r>
  <r>
    <n v="1279"/>
    <n v="3"/>
    <x v="2"/>
    <x v="64"/>
    <d v="2015-03-06T00:00:00"/>
    <n v="19.68"/>
  </r>
  <r>
    <n v="1280"/>
    <n v="2"/>
    <x v="0"/>
    <x v="64"/>
    <d v="2015-03-08T00:00:00"/>
    <n v="9798.84"/>
  </r>
  <r>
    <n v="1281"/>
    <n v="1"/>
    <x v="1"/>
    <x v="64"/>
    <d v="2015-03-08T00:00:00"/>
    <n v="154.11000000000001"/>
  </r>
  <r>
    <n v="1281"/>
    <n v="3"/>
    <x v="2"/>
    <x v="64"/>
    <d v="2015-03-08T00:00:00"/>
    <n v="242.97"/>
  </r>
  <r>
    <n v="1282"/>
    <n v="1"/>
    <x v="1"/>
    <x v="64"/>
    <d v="2015-03-10T00:00:00"/>
    <n v="32.39"/>
  </r>
  <r>
    <n v="1282"/>
    <n v="3"/>
    <x v="2"/>
    <x v="64"/>
    <d v="2015-03-08T00:00:00"/>
    <n v="1350.94"/>
  </r>
  <r>
    <n v="1298"/>
    <n v="3"/>
    <x v="2"/>
    <x v="64"/>
    <d v="2015-03-07T00:00:00"/>
    <n v="149.32"/>
  </r>
  <r>
    <n v="1298"/>
    <n v="2"/>
    <x v="0"/>
    <x v="64"/>
    <d v="2015-03-07T00:00:00"/>
    <n v="177.01"/>
  </r>
  <r>
    <n v="1303"/>
    <n v="3"/>
    <x v="2"/>
    <x v="64"/>
    <d v="2015-03-07T00:00:00"/>
    <n v="35.159999999999997"/>
  </r>
  <r>
    <n v="1303"/>
    <n v="3"/>
    <x v="2"/>
    <x v="64"/>
    <d v="2015-03-07T00:00:00"/>
    <n v="75.17"/>
  </r>
  <r>
    <n v="1304"/>
    <n v="2"/>
    <x v="0"/>
    <x v="65"/>
    <d v="2015-03-08T00:00:00"/>
    <n v="1125.76"/>
  </r>
  <r>
    <n v="1305"/>
    <n v="1"/>
    <x v="1"/>
    <x v="65"/>
    <d v="2015-03-09T00:00:00"/>
    <n v="746.03"/>
  </r>
  <r>
    <n v="1307"/>
    <n v="3"/>
    <x v="2"/>
    <x v="65"/>
    <d v="2015-03-09T00:00:00"/>
    <n v="127.94"/>
  </r>
  <r>
    <n v="1314"/>
    <n v="2"/>
    <x v="0"/>
    <x v="65"/>
    <d v="2015-03-07T00:00:00"/>
    <n v="88.84"/>
  </r>
  <r>
    <n v="1314"/>
    <n v="3"/>
    <x v="2"/>
    <x v="66"/>
    <d v="2015-03-15T00:00:00"/>
    <n v="593.33000000000004"/>
  </r>
  <r>
    <n v="1314"/>
    <n v="2"/>
    <x v="0"/>
    <x v="66"/>
    <d v="2015-03-15T00:00:00"/>
    <n v="48.3"/>
  </r>
  <r>
    <n v="1314"/>
    <n v="2"/>
    <x v="0"/>
    <x v="66"/>
    <d v="2015-03-15T00:00:00"/>
    <n v="58.81"/>
  </r>
  <r>
    <n v="1315"/>
    <n v="2"/>
    <x v="0"/>
    <x v="66"/>
    <d v="2015-03-10T00:00:00"/>
    <n v="47.38"/>
  </r>
  <r>
    <n v="1316"/>
    <n v="2"/>
    <x v="0"/>
    <x v="66"/>
    <d v="2015-03-10T00:00:00"/>
    <n v="637.76"/>
  </r>
  <r>
    <n v="1316"/>
    <n v="3"/>
    <x v="2"/>
    <x v="66"/>
    <d v="2015-03-11T00:00:00"/>
    <n v="2156.06"/>
  </r>
  <r>
    <n v="1316"/>
    <n v="2"/>
    <x v="0"/>
    <x v="66"/>
    <d v="2015-03-15T00:00:00"/>
    <n v="333.04"/>
  </r>
  <r>
    <n v="1316"/>
    <n v="2"/>
    <x v="0"/>
    <x v="66"/>
    <d v="2015-03-08T00:00:00"/>
    <n v="472.44"/>
  </r>
  <r>
    <n v="1338"/>
    <n v="3"/>
    <x v="2"/>
    <x v="67"/>
    <d v="2015-03-10T00:00:00"/>
    <n v="18.73"/>
  </r>
  <r>
    <n v="1340"/>
    <n v="2"/>
    <x v="0"/>
    <x v="67"/>
    <d v="2015-03-13T00:00:00"/>
    <n v="20.46"/>
  </r>
  <r>
    <n v="1340"/>
    <n v="2"/>
    <x v="0"/>
    <x v="67"/>
    <d v="2015-03-13T00:00:00"/>
    <n v="21.41"/>
  </r>
  <r>
    <n v="1340"/>
    <n v="3"/>
    <x v="2"/>
    <x v="68"/>
    <d v="2015-03-14T00:00:00"/>
    <n v="135.77000000000001"/>
  </r>
  <r>
    <n v="1340"/>
    <n v="2"/>
    <x v="0"/>
    <x v="68"/>
    <d v="2015-03-12T00:00:00"/>
    <n v="55.43"/>
  </r>
  <r>
    <n v="1341"/>
    <n v="2"/>
    <x v="0"/>
    <x v="68"/>
    <d v="2015-03-10T00:00:00"/>
    <n v="931.87"/>
  </r>
  <r>
    <n v="1341"/>
    <n v="3"/>
    <x v="2"/>
    <x v="68"/>
    <d v="2015-03-11T00:00:00"/>
    <n v="38.89"/>
  </r>
  <r>
    <n v="1341"/>
    <n v="2"/>
    <x v="0"/>
    <x v="68"/>
    <d v="2015-03-11T00:00:00"/>
    <n v="45.12"/>
  </r>
  <r>
    <n v="1347"/>
    <n v="2"/>
    <x v="0"/>
    <x v="68"/>
    <d v="2015-03-12T00:00:00"/>
    <n v="90.45"/>
  </r>
  <r>
    <n v="1350"/>
    <n v="1"/>
    <x v="1"/>
    <x v="69"/>
    <d v="2015-03-13T00:00:00"/>
    <n v="240.21"/>
  </r>
  <r>
    <n v="1351"/>
    <n v="3"/>
    <x v="2"/>
    <x v="69"/>
    <d v="2015-03-13T00:00:00"/>
    <n v="59.79"/>
  </r>
  <r>
    <n v="1352"/>
    <n v="1"/>
    <x v="1"/>
    <x v="69"/>
    <d v="2015-03-12T00:00:00"/>
    <n v="1785.01"/>
  </r>
  <r>
    <n v="1354"/>
    <n v="2"/>
    <x v="0"/>
    <x v="69"/>
    <d v="2015-03-13T00:00:00"/>
    <n v="318.18"/>
  </r>
  <r>
    <n v="1354"/>
    <n v="2"/>
    <x v="0"/>
    <x v="69"/>
    <d v="2015-03-12T00:00:00"/>
    <n v="67.489999999999995"/>
  </r>
  <r>
    <n v="1357"/>
    <n v="3"/>
    <x v="2"/>
    <x v="69"/>
    <d v="2015-03-12T00:00:00"/>
    <n v="2.25"/>
  </r>
  <r>
    <n v="1357"/>
    <n v="3"/>
    <x v="2"/>
    <x v="69"/>
    <d v="2015-03-12T00:00:00"/>
    <n v="54.78"/>
  </r>
  <r>
    <n v="1360"/>
    <n v="1"/>
    <x v="1"/>
    <x v="69"/>
    <d v="2015-03-12T00:00:00"/>
    <n v="1050.08"/>
  </r>
  <r>
    <n v="1361"/>
    <n v="2"/>
    <x v="0"/>
    <x v="69"/>
    <d v="2015-03-11T00:00:00"/>
    <n v="33.82"/>
  </r>
  <r>
    <n v="1361"/>
    <n v="2"/>
    <x v="0"/>
    <x v="69"/>
    <d v="2015-03-13T00:00:00"/>
    <n v="612.91999999999996"/>
  </r>
  <r>
    <n v="1361"/>
    <n v="3"/>
    <x v="2"/>
    <x v="69"/>
    <d v="2015-03-14T00:00:00"/>
    <n v="78.989999999999995"/>
  </r>
  <r>
    <n v="1363"/>
    <n v="2"/>
    <x v="0"/>
    <x v="69"/>
    <d v="2015-03-12T00:00:00"/>
    <n v="29.08"/>
  </r>
  <r>
    <n v="1363"/>
    <n v="2"/>
    <x v="0"/>
    <x v="69"/>
    <d v="2015-03-11T00:00:00"/>
    <n v="2569.5700000000002"/>
  </r>
  <r>
    <n v="1364"/>
    <n v="2"/>
    <x v="0"/>
    <x v="69"/>
    <d v="2015-03-13T00:00:00"/>
    <n v="1345.33"/>
  </r>
  <r>
    <n v="1367"/>
    <n v="3"/>
    <x v="2"/>
    <x v="70"/>
    <d v="2015-03-14T00:00:00"/>
    <n v="2439.37"/>
  </r>
  <r>
    <n v="1368"/>
    <n v="2"/>
    <x v="0"/>
    <x v="70"/>
    <d v="2015-03-17T00:00:00"/>
    <n v="92.02"/>
  </r>
  <r>
    <n v="1369"/>
    <n v="2"/>
    <x v="0"/>
    <x v="70"/>
    <d v="2015-03-13T00:00:00"/>
    <n v="283.55"/>
  </r>
  <r>
    <n v="1374"/>
    <n v="2"/>
    <x v="0"/>
    <x v="70"/>
    <d v="2015-03-13T00:00:00"/>
    <n v="919.09"/>
  </r>
  <r>
    <n v="1380"/>
    <n v="2"/>
    <x v="0"/>
    <x v="70"/>
    <d v="2015-03-19T00:00:00"/>
    <n v="90.46"/>
  </r>
  <r>
    <n v="1383"/>
    <n v="1"/>
    <x v="1"/>
    <x v="70"/>
    <d v="2015-03-14T00:00:00"/>
    <n v="467.03"/>
  </r>
  <r>
    <n v="1384"/>
    <n v="2"/>
    <x v="0"/>
    <x v="70"/>
    <d v="2015-03-19T00:00:00"/>
    <n v="63.48"/>
  </r>
  <r>
    <n v="1384"/>
    <n v="2"/>
    <x v="0"/>
    <x v="70"/>
    <d v="2015-03-13T00:00:00"/>
    <n v="47.64"/>
  </r>
  <r>
    <n v="1389"/>
    <n v="1"/>
    <x v="1"/>
    <x v="70"/>
    <d v="2015-03-14T00:00:00"/>
    <n v="1545.58"/>
  </r>
  <r>
    <n v="1389"/>
    <n v="2"/>
    <x v="0"/>
    <x v="70"/>
    <d v="2015-03-13T00:00:00"/>
    <n v="353.1"/>
  </r>
  <r>
    <n v="1389"/>
    <n v="2"/>
    <x v="0"/>
    <x v="70"/>
    <d v="2015-03-13T00:00:00"/>
    <n v="2104.9899999999998"/>
  </r>
  <r>
    <n v="1390"/>
    <n v="2"/>
    <x v="0"/>
    <x v="71"/>
    <d v="2015-03-14T00:00:00"/>
    <n v="22.48"/>
  </r>
  <r>
    <n v="1390"/>
    <n v="3"/>
    <x v="2"/>
    <x v="71"/>
    <d v="2015-03-14T00:00:00"/>
    <n v="284.39"/>
  </r>
  <r>
    <n v="1391"/>
    <n v="2"/>
    <x v="0"/>
    <x v="71"/>
    <d v="2015-03-14T00:00:00"/>
    <n v="267.32"/>
  </r>
  <r>
    <n v="1391"/>
    <n v="2"/>
    <x v="0"/>
    <x v="71"/>
    <d v="2015-03-14T00:00:00"/>
    <n v="72.75"/>
  </r>
  <r>
    <n v="1402"/>
    <n v="2"/>
    <x v="0"/>
    <x v="71"/>
    <d v="2015-03-14T00:00:00"/>
    <n v="69.959999999999994"/>
  </r>
  <r>
    <n v="1402"/>
    <n v="3"/>
    <x v="2"/>
    <x v="71"/>
    <d v="2015-03-16T00:00:00"/>
    <n v="4354.55"/>
  </r>
  <r>
    <n v="1405"/>
    <n v="2"/>
    <x v="0"/>
    <x v="71"/>
    <d v="2015-03-15T00:00:00"/>
    <n v="146.16999999999999"/>
  </r>
  <r>
    <n v="1405"/>
    <n v="3"/>
    <x v="2"/>
    <x v="71"/>
    <d v="2015-03-13T00:00:00"/>
    <n v="96.96"/>
  </r>
  <r>
    <n v="1410"/>
    <n v="3"/>
    <x v="2"/>
    <x v="71"/>
    <d v="2015-03-14T00:00:00"/>
    <n v="200.64"/>
  </r>
  <r>
    <n v="1412"/>
    <n v="2"/>
    <x v="0"/>
    <x v="72"/>
    <d v="2015-03-16T00:00:00"/>
    <n v="72.760000000000005"/>
  </r>
  <r>
    <n v="1413"/>
    <n v="3"/>
    <x v="2"/>
    <x v="72"/>
    <d v="2015-03-15T00:00:00"/>
    <n v="3722.41"/>
  </r>
  <r>
    <n v="1413"/>
    <n v="3"/>
    <x v="2"/>
    <x v="72"/>
    <d v="2015-03-16T00:00:00"/>
    <n v="95.1"/>
  </r>
  <r>
    <n v="1416"/>
    <n v="1"/>
    <x v="1"/>
    <x v="72"/>
    <d v="2015-03-15T00:00:00"/>
    <n v="734.74"/>
  </r>
  <r>
    <n v="1416"/>
    <n v="2"/>
    <x v="0"/>
    <x v="72"/>
    <d v="2015-03-15T00:00:00"/>
    <n v="1882.87"/>
  </r>
  <r>
    <n v="1418"/>
    <n v="2"/>
    <x v="0"/>
    <x v="72"/>
    <d v="2015-03-15T00:00:00"/>
    <n v="8834.58"/>
  </r>
  <r>
    <n v="1419"/>
    <n v="1"/>
    <x v="1"/>
    <x v="72"/>
    <d v="2015-03-15T00:00:00"/>
    <n v="494.49"/>
  </r>
  <r>
    <n v="1424"/>
    <n v="1"/>
    <x v="1"/>
    <x v="72"/>
    <d v="2015-03-15T00:00:00"/>
    <n v="17.309999999999999"/>
  </r>
  <r>
    <n v="1424"/>
    <n v="2"/>
    <x v="0"/>
    <x v="72"/>
    <d v="2015-03-15T00:00:00"/>
    <n v="23.56"/>
  </r>
  <r>
    <n v="1424"/>
    <n v="2"/>
    <x v="0"/>
    <x v="72"/>
    <d v="2015-03-15T00:00:00"/>
    <n v="130.74"/>
  </r>
  <r>
    <n v="1424"/>
    <n v="2"/>
    <x v="0"/>
    <x v="72"/>
    <d v="2015-03-14T00:00:00"/>
    <n v="49.87"/>
  </r>
  <r>
    <n v="1425"/>
    <n v="3"/>
    <x v="2"/>
    <x v="72"/>
    <d v="2015-03-15T00:00:00"/>
    <n v="356.92"/>
  </r>
  <r>
    <n v="1427"/>
    <n v="3"/>
    <x v="2"/>
    <x v="72"/>
    <d v="2015-03-16T00:00:00"/>
    <n v="136.16"/>
  </r>
  <r>
    <n v="1432"/>
    <n v="2"/>
    <x v="0"/>
    <x v="72"/>
    <d v="2015-03-16T00:00:00"/>
    <n v="24.18"/>
  </r>
  <r>
    <n v="1432"/>
    <n v="2"/>
    <x v="0"/>
    <x v="72"/>
    <d v="2015-03-16T00:00:00"/>
    <n v="322.77"/>
  </r>
  <r>
    <n v="1433"/>
    <n v="2"/>
    <x v="0"/>
    <x v="72"/>
    <d v="2015-03-15T00:00:00"/>
    <n v="65.09"/>
  </r>
  <r>
    <n v="1433"/>
    <n v="1"/>
    <x v="1"/>
    <x v="72"/>
    <d v="2015-03-15T00:00:00"/>
    <n v="98.96"/>
  </r>
  <r>
    <n v="1433"/>
    <n v="2"/>
    <x v="0"/>
    <x v="73"/>
    <d v="2015-03-17T00:00:00"/>
    <n v="6968.9"/>
  </r>
  <r>
    <n v="1438"/>
    <n v="2"/>
    <x v="0"/>
    <x v="73"/>
    <d v="2015-03-18T00:00:00"/>
    <n v="33.65"/>
  </r>
  <r>
    <n v="1439"/>
    <n v="2"/>
    <x v="0"/>
    <x v="73"/>
    <d v="2015-03-15T00:00:00"/>
    <n v="85.64"/>
  </r>
  <r>
    <n v="1442"/>
    <n v="2"/>
    <x v="0"/>
    <x v="73"/>
    <d v="2015-03-16T00:00:00"/>
    <n v="2508.15"/>
  </r>
  <r>
    <n v="1442"/>
    <n v="2"/>
    <x v="0"/>
    <x v="73"/>
    <d v="2015-03-16T00:00:00"/>
    <n v="225.62"/>
  </r>
  <r>
    <n v="1442"/>
    <n v="1"/>
    <x v="1"/>
    <x v="73"/>
    <d v="2015-03-17T00:00:00"/>
    <n v="360.03"/>
  </r>
  <r>
    <n v="1450"/>
    <n v="1"/>
    <x v="1"/>
    <x v="73"/>
    <d v="2015-03-16T00:00:00"/>
    <n v="260.01"/>
  </r>
  <r>
    <n v="1459"/>
    <n v="3"/>
    <x v="2"/>
    <x v="73"/>
    <d v="2015-03-16T00:00:00"/>
    <n v="273.79000000000002"/>
  </r>
  <r>
    <n v="1461"/>
    <n v="2"/>
    <x v="0"/>
    <x v="73"/>
    <d v="2015-03-17T00:00:00"/>
    <n v="44.62"/>
  </r>
  <r>
    <n v="1466"/>
    <n v="3"/>
    <x v="2"/>
    <x v="73"/>
    <d v="2015-03-17T00:00:00"/>
    <n v="84.59"/>
  </r>
  <r>
    <n v="1466"/>
    <n v="1"/>
    <x v="1"/>
    <x v="74"/>
    <d v="2015-03-16T00:00:00"/>
    <n v="1094.33"/>
  </r>
  <r>
    <n v="1469"/>
    <n v="1"/>
    <x v="1"/>
    <x v="74"/>
    <d v="2015-03-18T00:00:00"/>
    <n v="389.97"/>
  </r>
  <r>
    <n v="1469"/>
    <n v="1"/>
    <x v="1"/>
    <x v="74"/>
    <d v="2015-03-18T00:00:00"/>
    <n v="113.68"/>
  </r>
  <r>
    <n v="1471"/>
    <n v="2"/>
    <x v="0"/>
    <x v="74"/>
    <d v="2015-03-17T00:00:00"/>
    <n v="281.75"/>
  </r>
  <r>
    <n v="1472"/>
    <n v="3"/>
    <x v="2"/>
    <x v="74"/>
    <d v="2015-03-18T00:00:00"/>
    <n v="1531.31"/>
  </r>
  <r>
    <n v="1472"/>
    <n v="2"/>
    <x v="0"/>
    <x v="74"/>
    <d v="2015-03-18T00:00:00"/>
    <n v="710.36"/>
  </r>
  <r>
    <n v="1473"/>
    <n v="3"/>
    <x v="2"/>
    <x v="74"/>
    <d v="2015-03-16T00:00:00"/>
    <n v="80.2"/>
  </r>
  <r>
    <n v="1481"/>
    <n v="2"/>
    <x v="0"/>
    <x v="74"/>
    <d v="2015-03-25T00:00:00"/>
    <n v="202.98"/>
  </r>
  <r>
    <n v="1482"/>
    <n v="2"/>
    <x v="0"/>
    <x v="74"/>
    <d v="2015-03-17T00:00:00"/>
    <n v="10.86"/>
  </r>
  <r>
    <n v="1482"/>
    <n v="1"/>
    <x v="1"/>
    <x v="74"/>
    <d v="2015-03-16T00:00:00"/>
    <n v="257.48"/>
  </r>
  <r>
    <n v="1484"/>
    <n v="3"/>
    <x v="2"/>
    <x v="75"/>
    <d v="2015-03-19T00:00:00"/>
    <n v="3194.99"/>
  </r>
  <r>
    <n v="1484"/>
    <n v="2"/>
    <x v="0"/>
    <x v="75"/>
    <d v="2015-03-18T00:00:00"/>
    <n v="56.4"/>
  </r>
  <r>
    <n v="1484"/>
    <n v="3"/>
    <x v="2"/>
    <x v="75"/>
    <d v="2015-03-17T00:00:00"/>
    <n v="257.52"/>
  </r>
  <r>
    <n v="1485"/>
    <n v="2"/>
    <x v="0"/>
    <x v="75"/>
    <d v="2015-03-18T00:00:00"/>
    <n v="1488.51"/>
  </r>
  <r>
    <n v="1485"/>
    <n v="2"/>
    <x v="0"/>
    <x v="75"/>
    <d v="2015-03-19T00:00:00"/>
    <n v="801.93"/>
  </r>
  <r>
    <n v="1485"/>
    <n v="2"/>
    <x v="0"/>
    <x v="75"/>
    <d v="2015-03-17T00:00:00"/>
    <n v="3855.28"/>
  </r>
  <r>
    <n v="1492"/>
    <n v="3"/>
    <x v="2"/>
    <x v="75"/>
    <d v="2015-03-19T00:00:00"/>
    <n v="1225.5999999999999"/>
  </r>
  <r>
    <n v="1494"/>
    <n v="1"/>
    <x v="1"/>
    <x v="75"/>
    <d v="2015-03-24T00:00:00"/>
    <n v="1400.53"/>
  </r>
  <r>
    <n v="1494"/>
    <n v="2"/>
    <x v="0"/>
    <x v="75"/>
    <d v="2015-03-19T00:00:00"/>
    <n v="1769.91"/>
  </r>
  <r>
    <n v="1497"/>
    <n v="1"/>
    <x v="1"/>
    <x v="76"/>
    <d v="2015-03-19T00:00:00"/>
    <n v="1232.01"/>
  </r>
  <r>
    <n v="1497"/>
    <n v="2"/>
    <x v="0"/>
    <x v="76"/>
    <d v="2015-03-19T00:00:00"/>
    <n v="506.38"/>
  </r>
  <r>
    <n v="1499"/>
    <n v="2"/>
    <x v="0"/>
    <x v="76"/>
    <d v="2015-03-18T00:00:00"/>
    <n v="1042.72"/>
  </r>
  <r>
    <n v="1499"/>
    <n v="2"/>
    <x v="0"/>
    <x v="76"/>
    <d v="2015-03-20T00:00:00"/>
    <n v="73.290000000000006"/>
  </r>
  <r>
    <n v="1499"/>
    <n v="1"/>
    <x v="1"/>
    <x v="76"/>
    <d v="2015-03-18T00:00:00"/>
    <n v="2961.32"/>
  </r>
  <r>
    <n v="1502"/>
    <n v="2"/>
    <x v="0"/>
    <x v="76"/>
    <d v="2015-03-20T00:00:00"/>
    <n v="361.72"/>
  </r>
  <r>
    <n v="1502"/>
    <n v="2"/>
    <x v="0"/>
    <x v="76"/>
    <d v="2015-03-19T00:00:00"/>
    <n v="1373.47"/>
  </r>
  <r>
    <n v="1502"/>
    <n v="3"/>
    <x v="2"/>
    <x v="76"/>
    <d v="2015-03-20T00:00:00"/>
    <n v="91.92"/>
  </r>
  <r>
    <n v="1505"/>
    <n v="3"/>
    <x v="2"/>
    <x v="76"/>
    <d v="2015-03-20T00:00:00"/>
    <n v="6.5"/>
  </r>
  <r>
    <n v="1511"/>
    <n v="2"/>
    <x v="0"/>
    <x v="76"/>
    <d v="2015-03-19T00:00:00"/>
    <n v="40.369999999999997"/>
  </r>
  <r>
    <n v="1519"/>
    <n v="2"/>
    <x v="0"/>
    <x v="77"/>
    <d v="2015-03-19T00:00:00"/>
    <n v="68.56"/>
  </r>
  <r>
    <n v="1522"/>
    <n v="1"/>
    <x v="1"/>
    <x v="77"/>
    <d v="2015-03-21T00:00:00"/>
    <n v="20.79"/>
  </r>
  <r>
    <n v="1526"/>
    <n v="2"/>
    <x v="0"/>
    <x v="77"/>
    <d v="2015-03-22T00:00:00"/>
    <n v="67.91"/>
  </r>
  <r>
    <n v="1527"/>
    <n v="2"/>
    <x v="0"/>
    <x v="77"/>
    <d v="2015-03-19T00:00:00"/>
    <n v="87.89"/>
  </r>
  <r>
    <n v="1527"/>
    <n v="3"/>
    <x v="2"/>
    <x v="77"/>
    <d v="2015-03-20T00:00:00"/>
    <n v="3.53"/>
  </r>
  <r>
    <n v="1527"/>
    <n v="3"/>
    <x v="2"/>
    <x v="77"/>
    <d v="2015-03-20T00:00:00"/>
    <n v="706.56"/>
  </r>
  <r>
    <n v="1528"/>
    <n v="2"/>
    <x v="0"/>
    <x v="77"/>
    <d v="2015-03-19T00:00:00"/>
    <n v="13121.07"/>
  </r>
  <r>
    <n v="1531"/>
    <n v="2"/>
    <x v="0"/>
    <x v="77"/>
    <d v="2015-03-21T00:00:00"/>
    <n v="110.93"/>
  </r>
  <r>
    <n v="1533"/>
    <n v="3"/>
    <x v="2"/>
    <x v="77"/>
    <d v="2015-03-21T00:00:00"/>
    <n v="118.35"/>
  </r>
  <r>
    <n v="1533"/>
    <n v="2"/>
    <x v="0"/>
    <x v="77"/>
    <d v="2015-03-19T00:00:00"/>
    <n v="739.07"/>
  </r>
  <r>
    <n v="1548"/>
    <n v="3"/>
    <x v="2"/>
    <x v="77"/>
    <d v="2015-03-21T00:00:00"/>
    <n v="25.85"/>
  </r>
  <r>
    <n v="1551"/>
    <n v="2"/>
    <x v="0"/>
    <x v="77"/>
    <d v="2015-03-19T00:00:00"/>
    <n v="119.37"/>
  </r>
  <r>
    <n v="1552"/>
    <n v="1"/>
    <x v="1"/>
    <x v="77"/>
    <d v="2015-03-20T00:00:00"/>
    <n v="207.22"/>
  </r>
  <r>
    <n v="1553"/>
    <n v="2"/>
    <x v="0"/>
    <x v="77"/>
    <d v="2015-03-19T00:00:00"/>
    <n v="257.92"/>
  </r>
  <r>
    <n v="1554"/>
    <n v="2"/>
    <x v="0"/>
    <x v="77"/>
    <d v="2015-03-19T00:00:00"/>
    <n v="179.51"/>
  </r>
  <r>
    <n v="1554"/>
    <n v="1"/>
    <x v="1"/>
    <x v="77"/>
    <d v="2015-03-20T00:00:00"/>
    <n v="193.88"/>
  </r>
  <r>
    <n v="1556"/>
    <n v="2"/>
    <x v="0"/>
    <x v="78"/>
    <d v="2015-03-21T00:00:00"/>
    <n v="990.25"/>
  </r>
  <r>
    <n v="1556"/>
    <n v="2"/>
    <x v="0"/>
    <x v="78"/>
    <d v="2015-03-21T00:00:00"/>
    <n v="83.93"/>
  </r>
  <r>
    <n v="1557"/>
    <n v="2"/>
    <x v="0"/>
    <x v="78"/>
    <d v="2015-03-22T00:00:00"/>
    <n v="336.92"/>
  </r>
  <r>
    <n v="1557"/>
    <n v="3"/>
    <x v="2"/>
    <x v="78"/>
    <d v="2015-03-24T00:00:00"/>
    <n v="32.76"/>
  </r>
  <r>
    <n v="1559"/>
    <n v="1"/>
    <x v="1"/>
    <x v="78"/>
    <d v="2015-03-21T00:00:00"/>
    <n v="114.91"/>
  </r>
  <r>
    <n v="1561"/>
    <n v="2"/>
    <x v="0"/>
    <x v="78"/>
    <d v="2015-03-21T00:00:00"/>
    <n v="934.52"/>
  </r>
  <r>
    <n v="1561"/>
    <n v="1"/>
    <x v="1"/>
    <x v="78"/>
    <d v="2015-03-22T00:00:00"/>
    <n v="730.37"/>
  </r>
  <r>
    <n v="1574"/>
    <n v="3"/>
    <x v="2"/>
    <x v="78"/>
    <d v="2015-03-21T00:00:00"/>
    <n v="1132.8399999999999"/>
  </r>
  <r>
    <n v="1580"/>
    <n v="2"/>
    <x v="0"/>
    <x v="78"/>
    <d v="2015-03-22T00:00:00"/>
    <n v="143.63"/>
  </r>
  <r>
    <n v="1590"/>
    <n v="1"/>
    <x v="1"/>
    <x v="78"/>
    <d v="2015-03-24T00:00:00"/>
    <n v="73.040000000000006"/>
  </r>
  <r>
    <n v="1593"/>
    <n v="2"/>
    <x v="0"/>
    <x v="78"/>
    <d v="2015-03-22T00:00:00"/>
    <n v="33.35"/>
  </r>
  <r>
    <n v="1595"/>
    <n v="1"/>
    <x v="1"/>
    <x v="78"/>
    <d v="2015-03-21T00:00:00"/>
    <n v="60.24"/>
  </r>
  <r>
    <n v="1595"/>
    <n v="1"/>
    <x v="1"/>
    <x v="78"/>
    <d v="2015-03-22T00:00:00"/>
    <n v="1081.54"/>
  </r>
  <r>
    <n v="1595"/>
    <n v="2"/>
    <x v="0"/>
    <x v="78"/>
    <d v="2015-03-20T00:00:00"/>
    <n v="73.55"/>
  </r>
  <r>
    <n v="1602"/>
    <n v="2"/>
    <x v="0"/>
    <x v="78"/>
    <d v="2015-03-22T00:00:00"/>
    <n v="29.57"/>
  </r>
  <r>
    <n v="1603"/>
    <n v="2"/>
    <x v="0"/>
    <x v="78"/>
    <d v="2015-03-22T00:00:00"/>
    <n v="101.71"/>
  </r>
  <r>
    <n v="1603"/>
    <n v="1"/>
    <x v="1"/>
    <x v="79"/>
    <d v="2015-03-22T00:00:00"/>
    <n v="1766.68"/>
  </r>
  <r>
    <n v="1606"/>
    <n v="2"/>
    <x v="0"/>
    <x v="79"/>
    <d v="2015-03-23T00:00:00"/>
    <n v="29.02"/>
  </r>
  <r>
    <n v="1606"/>
    <n v="3"/>
    <x v="2"/>
    <x v="79"/>
    <d v="2015-03-22T00:00:00"/>
    <n v="355.92"/>
  </r>
  <r>
    <n v="1606"/>
    <n v="3"/>
    <x v="2"/>
    <x v="79"/>
    <d v="2015-03-26T00:00:00"/>
    <n v="105.75"/>
  </r>
  <r>
    <n v="1607"/>
    <n v="2"/>
    <x v="0"/>
    <x v="79"/>
    <d v="2015-03-23T00:00:00"/>
    <n v="63.93"/>
  </r>
  <r>
    <n v="1607"/>
    <n v="2"/>
    <x v="0"/>
    <x v="79"/>
    <d v="2015-03-23T00:00:00"/>
    <n v="37.700000000000003"/>
  </r>
  <r>
    <n v="1609"/>
    <n v="2"/>
    <x v="0"/>
    <x v="79"/>
    <d v="2015-03-22T00:00:00"/>
    <n v="75.81"/>
  </r>
  <r>
    <n v="1609"/>
    <n v="2"/>
    <x v="0"/>
    <x v="80"/>
    <d v="2015-03-26T00:00:00"/>
    <n v="2630"/>
  </r>
  <r>
    <n v="1614"/>
    <n v="3"/>
    <x v="2"/>
    <x v="80"/>
    <d v="2015-03-25T00:00:00"/>
    <n v="101.73"/>
  </r>
  <r>
    <n v="1618"/>
    <n v="2"/>
    <x v="0"/>
    <x v="80"/>
    <d v="2015-03-24T00:00:00"/>
    <n v="333.02"/>
  </r>
  <r>
    <n v="1620"/>
    <n v="3"/>
    <x v="2"/>
    <x v="80"/>
    <d v="2015-03-24T00:00:00"/>
    <n v="27.76"/>
  </r>
  <r>
    <n v="1623"/>
    <n v="2"/>
    <x v="0"/>
    <x v="80"/>
    <d v="2015-03-24T00:00:00"/>
    <n v="924.8"/>
  </r>
  <r>
    <n v="1623"/>
    <n v="3"/>
    <x v="2"/>
    <x v="80"/>
    <d v="2015-03-23T00:00:00"/>
    <n v="169.46"/>
  </r>
  <r>
    <n v="1623"/>
    <n v="2"/>
    <x v="0"/>
    <x v="80"/>
    <d v="2015-03-24T00:00:00"/>
    <n v="14.77"/>
  </r>
  <r>
    <n v="1625"/>
    <n v="3"/>
    <x v="2"/>
    <x v="80"/>
    <d v="2015-03-22T00:00:00"/>
    <n v="438.33"/>
  </r>
  <r>
    <n v="1625"/>
    <n v="2"/>
    <x v="0"/>
    <x v="80"/>
    <d v="2015-03-26T00:00:00"/>
    <n v="38.11"/>
  </r>
  <r>
    <n v="1625"/>
    <n v="2"/>
    <x v="0"/>
    <x v="80"/>
    <d v="2015-03-29T00:00:00"/>
    <n v="724.57"/>
  </r>
  <r>
    <n v="1625"/>
    <n v="1"/>
    <x v="1"/>
    <x v="80"/>
    <d v="2015-03-23T00:00:00"/>
    <n v="111.86"/>
  </r>
  <r>
    <n v="1627"/>
    <n v="2"/>
    <x v="0"/>
    <x v="80"/>
    <d v="2015-03-25T00:00:00"/>
    <n v="18.489999999999998"/>
  </r>
  <r>
    <n v="1632"/>
    <n v="1"/>
    <x v="1"/>
    <x v="80"/>
    <d v="2015-03-23T00:00:00"/>
    <n v="16.07"/>
  </r>
  <r>
    <n v="1632"/>
    <n v="2"/>
    <x v="0"/>
    <x v="81"/>
    <d v="2015-03-23T00:00:00"/>
    <n v="25.26"/>
  </r>
  <r>
    <n v="1633"/>
    <n v="3"/>
    <x v="2"/>
    <x v="81"/>
    <d v="2015-03-25T00:00:00"/>
    <n v="581.08000000000004"/>
  </r>
  <r>
    <n v="1634"/>
    <n v="3"/>
    <x v="2"/>
    <x v="81"/>
    <d v="2015-03-24T00:00:00"/>
    <n v="27.53"/>
  </r>
  <r>
    <n v="1636"/>
    <n v="3"/>
    <x v="2"/>
    <x v="81"/>
    <d v="2015-03-24T00:00:00"/>
    <n v="558.41"/>
  </r>
  <r>
    <n v="1636"/>
    <n v="2"/>
    <x v="0"/>
    <x v="81"/>
    <d v="2015-03-23T00:00:00"/>
    <n v="290.22000000000003"/>
  </r>
  <r>
    <n v="1636"/>
    <n v="1"/>
    <x v="1"/>
    <x v="81"/>
    <d v="2015-03-24T00:00:00"/>
    <n v="1129.67"/>
  </r>
  <r>
    <n v="1639"/>
    <n v="2"/>
    <x v="0"/>
    <x v="81"/>
    <d v="2015-03-25T00:00:00"/>
    <n v="136.25"/>
  </r>
  <r>
    <n v="1644"/>
    <n v="1"/>
    <x v="1"/>
    <x v="81"/>
    <d v="2015-03-25T00:00:00"/>
    <n v="34.97"/>
  </r>
  <r>
    <n v="1646"/>
    <n v="2"/>
    <x v="0"/>
    <x v="81"/>
    <d v="2015-03-28T00:00:00"/>
    <n v="308.86"/>
  </r>
  <r>
    <n v="1648"/>
    <n v="2"/>
    <x v="0"/>
    <x v="81"/>
    <d v="2015-03-25T00:00:00"/>
    <n v="485.01"/>
  </r>
  <r>
    <n v="1648"/>
    <n v="2"/>
    <x v="0"/>
    <x v="81"/>
    <d v="2015-03-25T00:00:00"/>
    <n v="981.65"/>
  </r>
  <r>
    <n v="1649"/>
    <n v="2"/>
    <x v="0"/>
    <x v="82"/>
    <d v="2015-03-25T00:00:00"/>
    <n v="1748.69"/>
  </r>
  <r>
    <n v="1650"/>
    <n v="3"/>
    <x v="2"/>
    <x v="82"/>
    <d v="2015-03-25T00:00:00"/>
    <n v="1894.45"/>
  </r>
  <r>
    <n v="1650"/>
    <n v="2"/>
    <x v="0"/>
    <x v="82"/>
    <d v="2015-03-26T00:00:00"/>
    <n v="200.72"/>
  </r>
  <r>
    <n v="1650"/>
    <n v="3"/>
    <x v="2"/>
    <x v="82"/>
    <d v="2015-03-25T00:00:00"/>
    <n v="36.82"/>
  </r>
  <r>
    <n v="1653"/>
    <n v="2"/>
    <x v="0"/>
    <x v="82"/>
    <d v="2015-03-25T00:00:00"/>
    <n v="205.98"/>
  </r>
  <r>
    <n v="1653"/>
    <n v="3"/>
    <x v="2"/>
    <x v="82"/>
    <d v="2015-03-26T00:00:00"/>
    <n v="70.06"/>
  </r>
  <r>
    <n v="1665"/>
    <n v="2"/>
    <x v="0"/>
    <x v="82"/>
    <d v="2015-03-25T00:00:00"/>
    <n v="46.23"/>
  </r>
  <r>
    <n v="1670"/>
    <n v="3"/>
    <x v="2"/>
    <x v="82"/>
    <d v="2015-03-26T00:00:00"/>
    <n v="279.27999999999997"/>
  </r>
  <r>
    <n v="1670"/>
    <n v="2"/>
    <x v="0"/>
    <x v="82"/>
    <d v="2015-03-28T00:00:00"/>
    <n v="81.819999999999993"/>
  </r>
  <r>
    <n v="1671"/>
    <n v="2"/>
    <x v="0"/>
    <x v="82"/>
    <d v="2015-03-27T00:00:00"/>
    <n v="13.16"/>
  </r>
  <r>
    <n v="1671"/>
    <n v="2"/>
    <x v="0"/>
    <x v="82"/>
    <d v="2015-03-25T00:00:00"/>
    <n v="2441.27"/>
  </r>
  <r>
    <n v="1672"/>
    <n v="1"/>
    <x v="1"/>
    <x v="82"/>
    <d v="2015-03-25T00:00:00"/>
    <n v="303.58999999999997"/>
  </r>
  <r>
    <n v="1672"/>
    <n v="2"/>
    <x v="0"/>
    <x v="82"/>
    <d v="2015-03-25T00:00:00"/>
    <n v="11.13"/>
  </r>
  <r>
    <n v="1679"/>
    <n v="1"/>
    <x v="1"/>
    <x v="83"/>
    <d v="2015-03-27T00:00:00"/>
    <n v="46.94"/>
  </r>
  <r>
    <n v="1680"/>
    <n v="2"/>
    <x v="0"/>
    <x v="83"/>
    <d v="2015-03-27T00:00:00"/>
    <n v="26.18"/>
  </r>
  <r>
    <n v="1680"/>
    <n v="1"/>
    <x v="1"/>
    <x v="83"/>
    <d v="2015-03-27T00:00:00"/>
    <n v="31.54"/>
  </r>
  <r>
    <n v="1682"/>
    <n v="1"/>
    <x v="1"/>
    <x v="83"/>
    <d v="2015-03-27T00:00:00"/>
    <n v="4634.6899999999996"/>
  </r>
  <r>
    <n v="1682"/>
    <n v="2"/>
    <x v="0"/>
    <x v="83"/>
    <d v="2015-03-29T00:00:00"/>
    <n v="7304.03"/>
  </r>
  <r>
    <n v="1683"/>
    <n v="1"/>
    <x v="1"/>
    <x v="83"/>
    <d v="2015-03-25T00:00:00"/>
    <n v="632.65"/>
  </r>
  <r>
    <n v="1683"/>
    <n v="2"/>
    <x v="0"/>
    <x v="83"/>
    <d v="2015-04-02T00:00:00"/>
    <n v="290.98"/>
  </r>
  <r>
    <n v="1686"/>
    <n v="1"/>
    <x v="1"/>
    <x v="83"/>
    <d v="2015-03-27T00:00:00"/>
    <n v="21.77"/>
  </r>
  <r>
    <n v="1689"/>
    <n v="2"/>
    <x v="0"/>
    <x v="83"/>
    <d v="2015-03-25T00:00:00"/>
    <n v="627.78"/>
  </r>
  <r>
    <n v="1690"/>
    <n v="3"/>
    <x v="2"/>
    <x v="83"/>
    <d v="2015-03-27T00:00:00"/>
    <n v="56.24"/>
  </r>
  <r>
    <n v="1690"/>
    <n v="2"/>
    <x v="0"/>
    <x v="83"/>
    <d v="2015-03-25T00:00:00"/>
    <n v="283.44"/>
  </r>
  <r>
    <n v="1692"/>
    <n v="2"/>
    <x v="0"/>
    <x v="83"/>
    <d v="2015-03-26T00:00:00"/>
    <n v="582.20000000000005"/>
  </r>
  <r>
    <n v="1693"/>
    <n v="2"/>
    <x v="0"/>
    <x v="83"/>
    <d v="2015-03-27T00:00:00"/>
    <n v="171.93"/>
  </r>
  <r>
    <n v="1693"/>
    <n v="2"/>
    <x v="0"/>
    <x v="83"/>
    <d v="2015-03-26T00:00:00"/>
    <n v="35.19"/>
  </r>
  <r>
    <n v="1697"/>
    <n v="2"/>
    <x v="0"/>
    <x v="83"/>
    <d v="2015-03-25T00:00:00"/>
    <n v="296.75"/>
  </r>
  <r>
    <n v="1699"/>
    <n v="2"/>
    <x v="0"/>
    <x v="83"/>
    <d v="2015-03-27T00:00:00"/>
    <n v="1008.53"/>
  </r>
  <r>
    <n v="1699"/>
    <n v="2"/>
    <x v="0"/>
    <x v="83"/>
    <d v="2015-03-26T00:00:00"/>
    <n v="53.42"/>
  </r>
  <r>
    <n v="1702"/>
    <n v="2"/>
    <x v="0"/>
    <x v="83"/>
    <d v="2015-03-27T00:00:00"/>
    <n v="8.49"/>
  </r>
  <r>
    <n v="1702"/>
    <n v="2"/>
    <x v="0"/>
    <x v="83"/>
    <d v="2015-03-25T00:00:00"/>
    <n v="324.62"/>
  </r>
  <r>
    <n v="1708"/>
    <n v="2"/>
    <x v="0"/>
    <x v="84"/>
    <d v="2015-03-27T00:00:00"/>
    <n v="40.93"/>
  </r>
  <r>
    <n v="1708"/>
    <n v="3"/>
    <x v="2"/>
    <x v="84"/>
    <d v="2015-03-26T00:00:00"/>
    <n v="110.71"/>
  </r>
  <r>
    <n v="1709"/>
    <n v="2"/>
    <x v="0"/>
    <x v="84"/>
    <d v="2015-03-29T00:00:00"/>
    <n v="8.7899999999999991"/>
  </r>
  <r>
    <n v="1709"/>
    <n v="2"/>
    <x v="0"/>
    <x v="84"/>
    <d v="2015-03-28T00:00:00"/>
    <n v="199.43"/>
  </r>
  <r>
    <n v="1711"/>
    <n v="1"/>
    <x v="1"/>
    <x v="84"/>
    <d v="2015-03-29T00:00:00"/>
    <n v="3292.02"/>
  </r>
  <r>
    <n v="1712"/>
    <n v="2"/>
    <x v="0"/>
    <x v="84"/>
    <d v="2015-03-27T00:00:00"/>
    <n v="2051.6799999999998"/>
  </r>
  <r>
    <n v="1713"/>
    <n v="3"/>
    <x v="2"/>
    <x v="84"/>
    <d v="2015-03-27T00:00:00"/>
    <n v="5295.03"/>
  </r>
  <r>
    <n v="1718"/>
    <n v="1"/>
    <x v="1"/>
    <x v="84"/>
    <d v="2015-03-28T00:00:00"/>
    <n v="80.27"/>
  </r>
  <r>
    <n v="1719"/>
    <n v="3"/>
    <x v="2"/>
    <x v="85"/>
    <d v="2015-03-28T00:00:00"/>
    <n v="174.5"/>
  </r>
  <r>
    <n v="1721"/>
    <n v="2"/>
    <x v="0"/>
    <x v="85"/>
    <d v="2015-03-28T00:00:00"/>
    <n v="26.01"/>
  </r>
  <r>
    <n v="1723"/>
    <n v="3"/>
    <x v="2"/>
    <x v="85"/>
    <d v="2015-03-28T00:00:00"/>
    <n v="46.85"/>
  </r>
  <r>
    <n v="1723"/>
    <n v="2"/>
    <x v="0"/>
    <x v="85"/>
    <d v="2015-03-28T00:00:00"/>
    <n v="93.57"/>
  </r>
  <r>
    <n v="1723"/>
    <n v="2"/>
    <x v="0"/>
    <x v="85"/>
    <d v="2015-03-28T00:00:00"/>
    <n v="2694.49"/>
  </r>
  <r>
    <n v="1723"/>
    <n v="2"/>
    <x v="0"/>
    <x v="85"/>
    <d v="2015-03-28T00:00:00"/>
    <n v="2814.57"/>
  </r>
  <r>
    <n v="1725"/>
    <n v="3"/>
    <x v="2"/>
    <x v="85"/>
    <d v="2015-03-28T00:00:00"/>
    <n v="88.85"/>
  </r>
  <r>
    <n v="1727"/>
    <n v="2"/>
    <x v="0"/>
    <x v="85"/>
    <d v="2015-03-29T00:00:00"/>
    <n v="24.44"/>
  </r>
  <r>
    <n v="1728"/>
    <n v="2"/>
    <x v="0"/>
    <x v="85"/>
    <d v="2015-03-28T00:00:00"/>
    <n v="21.86"/>
  </r>
  <r>
    <n v="1730"/>
    <n v="3"/>
    <x v="2"/>
    <x v="85"/>
    <d v="2015-03-30T00:00:00"/>
    <n v="652.84"/>
  </r>
  <r>
    <n v="1733"/>
    <n v="2"/>
    <x v="0"/>
    <x v="85"/>
    <d v="2015-03-28T00:00:00"/>
    <n v="12750.99"/>
  </r>
  <r>
    <n v="1733"/>
    <n v="2"/>
    <x v="0"/>
    <x v="85"/>
    <d v="2015-03-28T00:00:00"/>
    <n v="20.54"/>
  </r>
  <r>
    <n v="1733"/>
    <n v="2"/>
    <x v="0"/>
    <x v="85"/>
    <d v="2015-03-28T00:00:00"/>
    <n v="250.5"/>
  </r>
  <r>
    <n v="1734"/>
    <n v="2"/>
    <x v="0"/>
    <x v="85"/>
    <d v="2015-03-29T00:00:00"/>
    <n v="221.24"/>
  </r>
  <r>
    <n v="1734"/>
    <n v="2"/>
    <x v="0"/>
    <x v="85"/>
    <d v="2015-03-29T00:00:00"/>
    <n v="46.65"/>
  </r>
  <r>
    <n v="1734"/>
    <n v="3"/>
    <x v="2"/>
    <x v="85"/>
    <d v="2015-04-01T00:00:00"/>
    <n v="151.27000000000001"/>
  </r>
  <r>
    <n v="1735"/>
    <n v="2"/>
    <x v="0"/>
    <x v="85"/>
    <d v="2015-03-29T00:00:00"/>
    <n v="10.51"/>
  </r>
  <r>
    <n v="1737"/>
    <n v="1"/>
    <x v="1"/>
    <x v="85"/>
    <d v="2015-03-29T00:00:00"/>
    <n v="74.930000000000007"/>
  </r>
  <r>
    <n v="1737"/>
    <n v="2"/>
    <x v="0"/>
    <x v="85"/>
    <d v="2015-03-28T00:00:00"/>
    <n v="25.37"/>
  </r>
  <r>
    <n v="1738"/>
    <n v="3"/>
    <x v="2"/>
    <x v="85"/>
    <d v="2015-03-28T00:00:00"/>
    <n v="6963.67"/>
  </r>
  <r>
    <n v="1738"/>
    <n v="2"/>
    <x v="0"/>
    <x v="86"/>
    <d v="2015-03-28T00:00:00"/>
    <n v="130.91"/>
  </r>
  <r>
    <n v="1739"/>
    <n v="1"/>
    <x v="1"/>
    <x v="86"/>
    <d v="2015-03-30T00:00:00"/>
    <n v="160.16999999999999"/>
  </r>
  <r>
    <n v="1743"/>
    <n v="3"/>
    <x v="2"/>
    <x v="86"/>
    <d v="2015-03-29T00:00:00"/>
    <n v="7.47"/>
  </r>
  <r>
    <n v="1745"/>
    <n v="2"/>
    <x v="0"/>
    <x v="86"/>
    <d v="2015-03-30T00:00:00"/>
    <n v="370.81"/>
  </r>
  <r>
    <n v="1745"/>
    <n v="1"/>
    <x v="1"/>
    <x v="86"/>
    <d v="2015-03-29T00:00:00"/>
    <n v="119.99"/>
  </r>
  <r>
    <n v="1745"/>
    <n v="1"/>
    <x v="1"/>
    <x v="86"/>
    <d v="2015-04-03T00:00:00"/>
    <n v="11.41"/>
  </r>
  <r>
    <n v="1745"/>
    <n v="3"/>
    <x v="2"/>
    <x v="86"/>
    <d v="2015-03-30T00:00:00"/>
    <n v="650.70000000000005"/>
  </r>
  <r>
    <n v="1748"/>
    <n v="1"/>
    <x v="1"/>
    <x v="87"/>
    <d v="2015-03-31T00:00:00"/>
    <n v="680.39"/>
  </r>
  <r>
    <n v="1749"/>
    <n v="2"/>
    <x v="0"/>
    <x v="87"/>
    <d v="2015-03-30T00:00:00"/>
    <n v="75.52"/>
  </r>
  <r>
    <n v="1749"/>
    <n v="1"/>
    <x v="1"/>
    <x v="87"/>
    <d v="2015-03-30T00:00:00"/>
    <n v="66.12"/>
  </r>
  <r>
    <n v="1754"/>
    <n v="3"/>
    <x v="2"/>
    <x v="87"/>
    <d v="2015-03-31T00:00:00"/>
    <n v="3.07"/>
  </r>
  <r>
    <n v="1754"/>
    <n v="3"/>
    <x v="2"/>
    <x v="87"/>
    <d v="2015-03-31T00:00:00"/>
    <n v="255.83"/>
  </r>
  <r>
    <n v="1754"/>
    <n v="3"/>
    <x v="2"/>
    <x v="87"/>
    <d v="2015-04-02T00:00:00"/>
    <n v="421.18"/>
  </r>
  <r>
    <n v="1764"/>
    <n v="3"/>
    <x v="2"/>
    <x v="87"/>
    <d v="2015-03-30T00:00:00"/>
    <n v="1377.46"/>
  </r>
  <r>
    <n v="1764"/>
    <n v="1"/>
    <x v="1"/>
    <x v="87"/>
    <d v="2015-04-01T00:00:00"/>
    <n v="852.53"/>
  </r>
  <r>
    <n v="1764"/>
    <n v="1"/>
    <x v="1"/>
    <x v="87"/>
    <d v="2015-04-06T00:00:00"/>
    <n v="219.66"/>
  </r>
  <r>
    <n v="1765"/>
    <n v="2"/>
    <x v="0"/>
    <x v="87"/>
    <d v="2015-03-29T00:00:00"/>
    <n v="33.950000000000003"/>
  </r>
  <r>
    <n v="1767"/>
    <n v="3"/>
    <x v="2"/>
    <x v="88"/>
    <d v="2015-04-01T00:00:00"/>
    <n v="3267.55"/>
  </r>
  <r>
    <n v="1771"/>
    <n v="2"/>
    <x v="0"/>
    <x v="88"/>
    <d v="2015-04-01T00:00:00"/>
    <n v="627.04"/>
  </r>
  <r>
    <n v="1775"/>
    <n v="2"/>
    <x v="0"/>
    <x v="88"/>
    <d v="2015-04-02T00:00:00"/>
    <n v="110.19"/>
  </r>
  <r>
    <n v="1776"/>
    <n v="2"/>
    <x v="0"/>
    <x v="88"/>
    <d v="2015-04-01T00:00:00"/>
    <n v="561.05999999999995"/>
  </r>
  <r>
    <n v="1777"/>
    <n v="2"/>
    <x v="0"/>
    <x v="88"/>
    <d v="2015-04-09T00:00:00"/>
    <n v="11434.33"/>
  </r>
  <r>
    <n v="1777"/>
    <n v="2"/>
    <x v="0"/>
    <x v="88"/>
    <d v="2015-03-30T00:00:00"/>
    <n v="3229.24"/>
  </r>
  <r>
    <n v="1777"/>
    <n v="1"/>
    <x v="1"/>
    <x v="88"/>
    <d v="2015-04-01T00:00:00"/>
    <n v="101.13"/>
  </r>
  <r>
    <n v="1778"/>
    <n v="3"/>
    <x v="2"/>
    <x v="88"/>
    <d v="2015-04-02T00:00:00"/>
    <n v="50.28"/>
  </r>
  <r>
    <n v="1778"/>
    <n v="2"/>
    <x v="0"/>
    <x v="88"/>
    <d v="2015-03-31T00:00:00"/>
    <n v="2570.4499999999998"/>
  </r>
  <r>
    <n v="1781"/>
    <n v="2"/>
    <x v="0"/>
    <x v="88"/>
    <d v="2015-04-01T00:00:00"/>
    <n v="56.71"/>
  </r>
  <r>
    <n v="1781"/>
    <n v="1"/>
    <x v="1"/>
    <x v="88"/>
    <d v="2015-04-01T00:00:00"/>
    <n v="158.87"/>
  </r>
  <r>
    <n v="1782"/>
    <n v="2"/>
    <x v="0"/>
    <x v="88"/>
    <d v="2015-04-03T00:00:00"/>
    <n v="54.08"/>
  </r>
  <r>
    <n v="1788"/>
    <n v="3"/>
    <x v="2"/>
    <x v="88"/>
    <d v="2015-04-04T00:00:00"/>
    <n v="196.41"/>
  </r>
  <r>
    <n v="1793"/>
    <n v="1"/>
    <x v="1"/>
    <x v="88"/>
    <d v="2015-03-31T00:00:00"/>
    <n v="1429.81"/>
  </r>
  <r>
    <n v="1802"/>
    <n v="2"/>
    <x v="0"/>
    <x v="88"/>
    <d v="2015-04-01T00:00:00"/>
    <n v="58.67"/>
  </r>
  <r>
    <n v="1808"/>
    <n v="3"/>
    <x v="2"/>
    <x v="88"/>
    <d v="2015-04-01T00:00:00"/>
    <n v="101.06"/>
  </r>
  <r>
    <n v="1814"/>
    <n v="3"/>
    <x v="2"/>
    <x v="89"/>
    <d v="2015-04-01T00:00:00"/>
    <n v="236.46"/>
  </r>
  <r>
    <n v="1814"/>
    <n v="2"/>
    <x v="0"/>
    <x v="89"/>
    <d v="2015-04-02T00:00:00"/>
    <n v="73.819999999999993"/>
  </r>
  <r>
    <n v="1815"/>
    <n v="3"/>
    <x v="2"/>
    <x v="89"/>
    <d v="2015-04-02T00:00:00"/>
    <n v="243.11"/>
  </r>
  <r>
    <n v="1816"/>
    <n v="2"/>
    <x v="0"/>
    <x v="90"/>
    <d v="2015-04-02T00:00:00"/>
    <n v="11015.82"/>
  </r>
  <r>
    <n v="1818"/>
    <n v="3"/>
    <x v="2"/>
    <x v="90"/>
    <d v="2015-04-03T00:00:00"/>
    <n v="17.420000000000002"/>
  </r>
  <r>
    <n v="1818"/>
    <n v="2"/>
    <x v="0"/>
    <x v="90"/>
    <d v="2015-04-01T00:00:00"/>
    <n v="2716.09"/>
  </r>
  <r>
    <n v="1821"/>
    <n v="2"/>
    <x v="0"/>
    <x v="90"/>
    <d v="2015-04-03T00:00:00"/>
    <n v="21.34"/>
  </r>
  <r>
    <n v="1821"/>
    <n v="1"/>
    <x v="1"/>
    <x v="90"/>
    <d v="2015-04-03T00:00:00"/>
    <n v="403.25"/>
  </r>
  <r>
    <n v="1821"/>
    <n v="3"/>
    <x v="2"/>
    <x v="90"/>
    <d v="2015-04-02T00:00:00"/>
    <n v="13.01"/>
  </r>
  <r>
    <n v="1821"/>
    <n v="2"/>
    <x v="0"/>
    <x v="90"/>
    <d v="2015-04-03T00:00:00"/>
    <n v="450.49"/>
  </r>
  <r>
    <n v="1821"/>
    <n v="3"/>
    <x v="2"/>
    <x v="90"/>
    <d v="2015-04-03T00:00:00"/>
    <n v="101.74"/>
  </r>
  <r>
    <n v="1826"/>
    <n v="2"/>
    <x v="0"/>
    <x v="90"/>
    <d v="2015-04-01T00:00:00"/>
    <n v="84.52"/>
  </r>
  <r>
    <n v="1826"/>
    <n v="2"/>
    <x v="0"/>
    <x v="91"/>
    <d v="2015-04-04T00:00:00"/>
    <n v="1370.79"/>
  </r>
  <r>
    <n v="1827"/>
    <n v="2"/>
    <x v="0"/>
    <x v="91"/>
    <d v="2015-04-04T00:00:00"/>
    <n v="3501.79"/>
  </r>
  <r>
    <n v="1827"/>
    <n v="1"/>
    <x v="1"/>
    <x v="91"/>
    <d v="2015-04-04T00:00:00"/>
    <n v="63.04"/>
  </r>
  <r>
    <n v="1827"/>
    <n v="3"/>
    <x v="2"/>
    <x v="91"/>
    <d v="2015-04-03T00:00:00"/>
    <n v="451.35"/>
  </r>
  <r>
    <n v="1828"/>
    <n v="2"/>
    <x v="0"/>
    <x v="91"/>
    <d v="2015-04-04T00:00:00"/>
    <n v="119.6"/>
  </r>
  <r>
    <n v="1828"/>
    <n v="2"/>
    <x v="0"/>
    <x v="91"/>
    <d v="2015-04-03T00:00:00"/>
    <n v="59.9"/>
  </r>
  <r>
    <n v="1828"/>
    <n v="3"/>
    <x v="2"/>
    <x v="91"/>
    <d v="2015-04-04T00:00:00"/>
    <n v="99.22"/>
  </r>
  <r>
    <n v="1829"/>
    <n v="1"/>
    <x v="1"/>
    <x v="91"/>
    <d v="2015-04-04T00:00:00"/>
    <n v="120.34"/>
  </r>
  <r>
    <n v="1829"/>
    <n v="2"/>
    <x v="0"/>
    <x v="91"/>
    <d v="2015-04-04T00:00:00"/>
    <n v="1414.88"/>
  </r>
  <r>
    <n v="1829"/>
    <n v="2"/>
    <x v="0"/>
    <x v="92"/>
    <d v="2015-04-06T00:00:00"/>
    <n v="33.630000000000003"/>
  </r>
  <r>
    <n v="1829"/>
    <n v="2"/>
    <x v="0"/>
    <x v="92"/>
    <d v="2015-04-06T00:00:00"/>
    <n v="242.7"/>
  </r>
  <r>
    <n v="1836"/>
    <n v="3"/>
    <x v="2"/>
    <x v="92"/>
    <d v="2015-04-06T00:00:00"/>
    <n v="3377.06"/>
  </r>
  <r>
    <n v="1837"/>
    <n v="2"/>
    <x v="0"/>
    <x v="92"/>
    <d v="2015-04-06T00:00:00"/>
    <n v="123.93"/>
  </r>
  <r>
    <n v="1840"/>
    <n v="2"/>
    <x v="0"/>
    <x v="92"/>
    <d v="2015-04-11T00:00:00"/>
    <n v="93.96"/>
  </r>
  <r>
    <n v="1849"/>
    <n v="3"/>
    <x v="2"/>
    <x v="92"/>
    <d v="2015-04-11T00:00:00"/>
    <n v="1818.41"/>
  </r>
  <r>
    <n v="1849"/>
    <n v="3"/>
    <x v="2"/>
    <x v="92"/>
    <d v="2015-04-04T00:00:00"/>
    <n v="153.61000000000001"/>
  </r>
  <r>
    <n v="1852"/>
    <n v="2"/>
    <x v="0"/>
    <x v="92"/>
    <d v="2015-04-06T00:00:00"/>
    <n v="1063.81"/>
  </r>
  <r>
    <n v="1854"/>
    <n v="3"/>
    <x v="2"/>
    <x v="92"/>
    <d v="2015-04-09T00:00:00"/>
    <n v="300.63"/>
  </r>
  <r>
    <n v="1860"/>
    <n v="2"/>
    <x v="0"/>
    <x v="92"/>
    <d v="2015-04-04T00:00:00"/>
    <n v="41.96"/>
  </r>
  <r>
    <n v="1869"/>
    <n v="1"/>
    <x v="1"/>
    <x v="92"/>
    <d v="2015-04-04T00:00:00"/>
    <n v="240.46"/>
  </r>
  <r>
    <n v="1873"/>
    <n v="2"/>
    <x v="0"/>
    <x v="92"/>
    <d v="2015-04-06T00:00:00"/>
    <n v="74.08"/>
  </r>
  <r>
    <n v="1873"/>
    <n v="2"/>
    <x v="0"/>
    <x v="92"/>
    <d v="2015-04-06T00:00:00"/>
    <n v="50.83"/>
  </r>
  <r>
    <n v="1875"/>
    <n v="3"/>
    <x v="2"/>
    <x v="92"/>
    <d v="2015-04-06T00:00:00"/>
    <n v="5.28"/>
  </r>
  <r>
    <n v="1882"/>
    <n v="2"/>
    <x v="0"/>
    <x v="92"/>
    <d v="2015-04-11T00:00:00"/>
    <n v="39.26"/>
  </r>
  <r>
    <n v="1885"/>
    <n v="3"/>
    <x v="2"/>
    <x v="92"/>
    <d v="2015-04-05T00:00:00"/>
    <n v="606.51"/>
  </r>
  <r>
    <n v="1889"/>
    <n v="2"/>
    <x v="0"/>
    <x v="92"/>
    <d v="2015-04-04T00:00:00"/>
    <n v="64.89"/>
  </r>
  <r>
    <n v="1891"/>
    <n v="1"/>
    <x v="1"/>
    <x v="92"/>
    <d v="2015-04-06T00:00:00"/>
    <n v="1757.15"/>
  </r>
  <r>
    <n v="1893"/>
    <n v="1"/>
    <x v="1"/>
    <x v="92"/>
    <d v="2015-04-06T00:00:00"/>
    <n v="1786.04"/>
  </r>
  <r>
    <n v="1894"/>
    <n v="1"/>
    <x v="1"/>
    <x v="92"/>
    <d v="2015-04-06T00:00:00"/>
    <n v="549.85"/>
  </r>
  <r>
    <n v="1894"/>
    <n v="2"/>
    <x v="0"/>
    <x v="92"/>
    <d v="2015-04-06T00:00:00"/>
    <n v="48.99"/>
  </r>
  <r>
    <n v="1894"/>
    <n v="2"/>
    <x v="0"/>
    <x v="92"/>
    <d v="2015-04-09T00:00:00"/>
    <n v="681.42"/>
  </r>
  <r>
    <n v="1906"/>
    <n v="2"/>
    <x v="0"/>
    <x v="93"/>
    <d v="2015-04-06T00:00:00"/>
    <n v="66.650000000000006"/>
  </r>
  <r>
    <n v="1907"/>
    <n v="2"/>
    <x v="0"/>
    <x v="93"/>
    <d v="2015-04-07T00:00:00"/>
    <n v="2934.16"/>
  </r>
  <r>
    <n v="1910"/>
    <n v="2"/>
    <x v="0"/>
    <x v="93"/>
    <d v="2015-04-07T00:00:00"/>
    <n v="876.88"/>
  </r>
  <r>
    <n v="1916"/>
    <n v="3"/>
    <x v="2"/>
    <x v="93"/>
    <d v="2015-04-06T00:00:00"/>
    <n v="199.53"/>
  </r>
  <r>
    <n v="1916"/>
    <n v="3"/>
    <x v="2"/>
    <x v="93"/>
    <d v="2015-04-06T00:00:00"/>
    <n v="37.049999999999997"/>
  </r>
  <r>
    <n v="1917"/>
    <n v="1"/>
    <x v="1"/>
    <x v="93"/>
    <d v="2015-04-05T00:00:00"/>
    <n v="68.88"/>
  </r>
  <r>
    <n v="1917"/>
    <n v="1"/>
    <x v="1"/>
    <x v="93"/>
    <d v="2015-04-06T00:00:00"/>
    <n v="13.05"/>
  </r>
  <r>
    <n v="1918"/>
    <n v="2"/>
    <x v="0"/>
    <x v="93"/>
    <d v="2015-04-07T00:00:00"/>
    <n v="374.81"/>
  </r>
  <r>
    <n v="1919"/>
    <n v="3"/>
    <x v="2"/>
    <x v="93"/>
    <d v="2015-04-07T00:00:00"/>
    <n v="43.27"/>
  </r>
  <r>
    <n v="1927"/>
    <n v="1"/>
    <x v="1"/>
    <x v="93"/>
    <d v="2015-04-06T00:00:00"/>
    <n v="58.95"/>
  </r>
  <r>
    <n v="1928"/>
    <n v="2"/>
    <x v="0"/>
    <x v="93"/>
    <d v="2015-04-07T00:00:00"/>
    <n v="3672.89"/>
  </r>
  <r>
    <n v="1933"/>
    <n v="2"/>
    <x v="0"/>
    <x v="94"/>
    <d v="2015-04-07T00:00:00"/>
    <n v="11.74"/>
  </r>
  <r>
    <n v="1934"/>
    <n v="1"/>
    <x v="1"/>
    <x v="94"/>
    <d v="2015-04-06T00:00:00"/>
    <n v="47.04"/>
  </r>
  <r>
    <n v="1935"/>
    <n v="2"/>
    <x v="0"/>
    <x v="94"/>
    <d v="2015-04-08T00:00:00"/>
    <n v="48.33"/>
  </r>
  <r>
    <n v="1935"/>
    <n v="2"/>
    <x v="0"/>
    <x v="94"/>
    <d v="2015-04-07T00:00:00"/>
    <n v="34.909999999999997"/>
  </r>
  <r>
    <n v="1935"/>
    <n v="1"/>
    <x v="1"/>
    <x v="94"/>
    <d v="2015-04-13T00:00:00"/>
    <n v="77.2"/>
  </r>
  <r>
    <n v="1935"/>
    <n v="2"/>
    <x v="0"/>
    <x v="94"/>
    <d v="2015-04-08T00:00:00"/>
    <n v="5587.89"/>
  </r>
  <r>
    <n v="1938"/>
    <n v="3"/>
    <x v="2"/>
    <x v="94"/>
    <d v="2015-04-15T00:00:00"/>
    <n v="2354.54"/>
  </r>
  <r>
    <n v="1940"/>
    <n v="2"/>
    <x v="0"/>
    <x v="94"/>
    <d v="2015-04-06T00:00:00"/>
    <n v="640.71"/>
  </r>
  <r>
    <n v="1940"/>
    <n v="2"/>
    <x v="0"/>
    <x v="94"/>
    <d v="2015-04-07T00:00:00"/>
    <n v="659.6"/>
  </r>
  <r>
    <n v="1940"/>
    <n v="1"/>
    <x v="1"/>
    <x v="94"/>
    <d v="2015-04-08T00:00:00"/>
    <n v="79.06"/>
  </r>
  <r>
    <n v="1946"/>
    <n v="1"/>
    <x v="1"/>
    <x v="94"/>
    <d v="2015-04-08T00:00:00"/>
    <n v="65.14"/>
  </r>
  <r>
    <n v="1946"/>
    <n v="2"/>
    <x v="0"/>
    <x v="94"/>
    <d v="2015-04-06T00:00:00"/>
    <n v="515.88"/>
  </r>
  <r>
    <n v="1949"/>
    <n v="1"/>
    <x v="1"/>
    <x v="94"/>
    <d v="2015-04-07T00:00:00"/>
    <n v="25.06"/>
  </r>
  <r>
    <n v="1950"/>
    <n v="2"/>
    <x v="0"/>
    <x v="94"/>
    <d v="2015-04-08T00:00:00"/>
    <n v="578.24"/>
  </r>
  <r>
    <n v="1956"/>
    <n v="3"/>
    <x v="2"/>
    <x v="94"/>
    <d v="2015-04-08T00:00:00"/>
    <n v="170.45"/>
  </r>
  <r>
    <n v="1957"/>
    <n v="3"/>
    <x v="2"/>
    <x v="94"/>
    <d v="2015-04-07T00:00:00"/>
    <n v="32.6"/>
  </r>
  <r>
    <n v="1958"/>
    <n v="3"/>
    <x v="2"/>
    <x v="95"/>
    <d v="2015-04-12T00:00:00"/>
    <n v="116.93"/>
  </r>
  <r>
    <n v="1959"/>
    <n v="1"/>
    <x v="1"/>
    <x v="95"/>
    <d v="2015-04-14T00:00:00"/>
    <n v="385.45"/>
  </r>
  <r>
    <n v="1959"/>
    <n v="2"/>
    <x v="0"/>
    <x v="95"/>
    <d v="2015-04-09T00:00:00"/>
    <n v="95.57"/>
  </r>
  <r>
    <n v="1959"/>
    <n v="2"/>
    <x v="0"/>
    <x v="95"/>
    <d v="2015-04-08T00:00:00"/>
    <n v="214.48"/>
  </r>
  <r>
    <n v="1959"/>
    <n v="2"/>
    <x v="0"/>
    <x v="95"/>
    <d v="2015-04-08T00:00:00"/>
    <n v="1790.1"/>
  </r>
  <r>
    <n v="1962"/>
    <n v="2"/>
    <x v="0"/>
    <x v="95"/>
    <d v="2015-04-08T00:00:00"/>
    <n v="110.68"/>
  </r>
  <r>
    <n v="1962"/>
    <n v="2"/>
    <x v="0"/>
    <x v="95"/>
    <d v="2015-04-09T00:00:00"/>
    <n v="56.44"/>
  </r>
  <r>
    <n v="1967"/>
    <n v="2"/>
    <x v="0"/>
    <x v="95"/>
    <d v="2015-04-12T00:00:00"/>
    <n v="56.73"/>
  </r>
  <r>
    <n v="1971"/>
    <n v="2"/>
    <x v="0"/>
    <x v="95"/>
    <d v="2015-04-14T00:00:00"/>
    <n v="429.33"/>
  </r>
  <r>
    <n v="1972"/>
    <n v="1"/>
    <x v="1"/>
    <x v="95"/>
    <d v="2015-04-08T00:00:00"/>
    <n v="44.66"/>
  </r>
  <r>
    <n v="1972"/>
    <n v="3"/>
    <x v="2"/>
    <x v="95"/>
    <d v="2015-04-08T00:00:00"/>
    <n v="1619.95"/>
  </r>
  <r>
    <n v="1974"/>
    <n v="2"/>
    <x v="0"/>
    <x v="95"/>
    <d v="2015-04-09T00:00:00"/>
    <n v="64.41"/>
  </r>
  <r>
    <n v="1974"/>
    <n v="2"/>
    <x v="0"/>
    <x v="95"/>
    <d v="2015-04-09T00:00:00"/>
    <n v="344.57"/>
  </r>
  <r>
    <n v="1976"/>
    <n v="1"/>
    <x v="1"/>
    <x v="95"/>
    <d v="2015-04-09T00:00:00"/>
    <n v="202.41"/>
  </r>
  <r>
    <n v="1976"/>
    <n v="2"/>
    <x v="0"/>
    <x v="95"/>
    <d v="2015-04-09T00:00:00"/>
    <n v="793.39"/>
  </r>
  <r>
    <n v="1976"/>
    <n v="2"/>
    <x v="0"/>
    <x v="95"/>
    <d v="2015-04-08T00:00:00"/>
    <n v="54.04"/>
  </r>
  <r>
    <n v="1979"/>
    <n v="3"/>
    <x v="2"/>
    <x v="95"/>
    <d v="2015-04-08T00:00:00"/>
    <n v="55.54"/>
  </r>
  <r>
    <n v="1984"/>
    <n v="3"/>
    <x v="2"/>
    <x v="96"/>
    <d v="2015-04-09T00:00:00"/>
    <n v="1440.34"/>
  </r>
  <r>
    <n v="1986"/>
    <n v="2"/>
    <x v="0"/>
    <x v="96"/>
    <d v="2015-04-10T00:00:00"/>
    <n v="100.11"/>
  </r>
  <r>
    <n v="1986"/>
    <n v="3"/>
    <x v="2"/>
    <x v="96"/>
    <d v="2015-04-08T00:00:00"/>
    <n v="25.26"/>
  </r>
  <r>
    <n v="1988"/>
    <n v="1"/>
    <x v="1"/>
    <x v="96"/>
    <d v="2015-04-10T00:00:00"/>
    <n v="736.16"/>
  </r>
  <r>
    <n v="1989"/>
    <n v="1"/>
    <x v="1"/>
    <x v="96"/>
    <d v="2015-04-09T00:00:00"/>
    <n v="31.96"/>
  </r>
  <r>
    <n v="1989"/>
    <n v="2"/>
    <x v="0"/>
    <x v="96"/>
    <d v="2015-04-10T00:00:00"/>
    <n v="10.41"/>
  </r>
  <r>
    <n v="1989"/>
    <n v="3"/>
    <x v="2"/>
    <x v="96"/>
    <d v="2015-04-12T00:00:00"/>
    <n v="2849.64"/>
  </r>
  <r>
    <n v="1989"/>
    <n v="2"/>
    <x v="0"/>
    <x v="96"/>
    <d v="2015-04-09T00:00:00"/>
    <n v="38.04"/>
  </r>
  <r>
    <n v="1989"/>
    <n v="2"/>
    <x v="0"/>
    <x v="96"/>
    <d v="2015-04-08T00:00:00"/>
    <n v="42.53"/>
  </r>
  <r>
    <n v="1991"/>
    <n v="2"/>
    <x v="0"/>
    <x v="96"/>
    <d v="2015-04-09T00:00:00"/>
    <n v="337.86"/>
  </r>
  <r>
    <n v="1997"/>
    <n v="3"/>
    <x v="2"/>
    <x v="96"/>
    <d v="2015-04-09T00:00:00"/>
    <n v="84.21"/>
  </r>
  <r>
    <n v="1997"/>
    <n v="3"/>
    <x v="2"/>
    <x v="97"/>
    <d v="2015-04-09T00:00:00"/>
    <n v="38.74"/>
  </r>
  <r>
    <n v="1997"/>
    <n v="2"/>
    <x v="0"/>
    <x v="97"/>
    <d v="2015-04-10T00:00:00"/>
    <n v="2.77"/>
  </r>
  <r>
    <n v="1998"/>
    <n v="2"/>
    <x v="0"/>
    <x v="97"/>
    <d v="2015-04-11T00:00:00"/>
    <n v="7.96"/>
  </r>
  <r>
    <n v="2004"/>
    <n v="2"/>
    <x v="0"/>
    <x v="97"/>
    <d v="2015-04-11T00:00:00"/>
    <n v="31.55"/>
  </r>
  <r>
    <n v="2004"/>
    <n v="3"/>
    <x v="2"/>
    <x v="97"/>
    <d v="2015-04-10T00:00:00"/>
    <n v="42.58"/>
  </r>
  <r>
    <n v="2006"/>
    <n v="2"/>
    <x v="0"/>
    <x v="97"/>
    <d v="2015-04-11T00:00:00"/>
    <n v="389.59"/>
  </r>
  <r>
    <n v="2014"/>
    <n v="3"/>
    <x v="2"/>
    <x v="97"/>
    <d v="2015-04-13T00:00:00"/>
    <n v="3616.52"/>
  </r>
  <r>
    <n v="2014"/>
    <n v="3"/>
    <x v="2"/>
    <x v="97"/>
    <d v="2015-04-09T00:00:00"/>
    <n v="3616.52"/>
  </r>
  <r>
    <n v="2014"/>
    <n v="2"/>
    <x v="0"/>
    <x v="97"/>
    <d v="2015-04-10T00:00:00"/>
    <n v="15.7"/>
  </r>
  <r>
    <n v="2016"/>
    <n v="2"/>
    <x v="0"/>
    <x v="97"/>
    <d v="2015-04-10T00:00:00"/>
    <n v="145.36000000000001"/>
  </r>
  <r>
    <n v="2020"/>
    <n v="1"/>
    <x v="1"/>
    <x v="97"/>
    <d v="2015-04-09T00:00:00"/>
    <n v="28.34"/>
  </r>
  <r>
    <n v="2030"/>
    <n v="3"/>
    <x v="2"/>
    <x v="97"/>
    <d v="2015-04-11T00:00:00"/>
    <n v="861.3"/>
  </r>
  <r>
    <n v="2030"/>
    <n v="3"/>
    <x v="2"/>
    <x v="97"/>
    <d v="2015-04-10T00:00:00"/>
    <n v="99.92"/>
  </r>
  <r>
    <n v="2030"/>
    <n v="2"/>
    <x v="0"/>
    <x v="97"/>
    <d v="2015-04-10T00:00:00"/>
    <n v="19.29"/>
  </r>
  <r>
    <n v="2035"/>
    <n v="2"/>
    <x v="0"/>
    <x v="97"/>
    <d v="2015-04-11T00:00:00"/>
    <n v="264.95"/>
  </r>
  <r>
    <n v="2037"/>
    <n v="3"/>
    <x v="2"/>
    <x v="97"/>
    <d v="2015-04-09T00:00:00"/>
    <n v="55.48"/>
  </r>
  <r>
    <n v="2038"/>
    <n v="2"/>
    <x v="0"/>
    <x v="97"/>
    <d v="2015-04-10T00:00:00"/>
    <n v="30.44"/>
  </r>
  <r>
    <n v="2044"/>
    <n v="3"/>
    <x v="2"/>
    <x v="97"/>
    <d v="2015-04-11T00:00:00"/>
    <n v="3251.76"/>
  </r>
  <r>
    <n v="2046"/>
    <n v="2"/>
    <x v="0"/>
    <x v="97"/>
    <d v="2015-04-11T00:00:00"/>
    <n v="5319.35"/>
  </r>
  <r>
    <n v="2046"/>
    <n v="1"/>
    <x v="1"/>
    <x v="97"/>
    <d v="2015-04-11T00:00:00"/>
    <n v="18.68"/>
  </r>
  <r>
    <n v="2046"/>
    <n v="1"/>
    <x v="1"/>
    <x v="97"/>
    <d v="2015-04-11T00:00:00"/>
    <n v="36.299999999999997"/>
  </r>
  <r>
    <n v="2046"/>
    <n v="3"/>
    <x v="2"/>
    <x v="97"/>
    <d v="2015-04-10T00:00:00"/>
    <n v="16.03"/>
  </r>
  <r>
    <n v="2049"/>
    <n v="3"/>
    <x v="2"/>
    <x v="97"/>
    <d v="2015-04-11T00:00:00"/>
    <n v="88.22"/>
  </r>
  <r>
    <n v="2049"/>
    <n v="2"/>
    <x v="0"/>
    <x v="97"/>
    <d v="2015-04-11T00:00:00"/>
    <n v="203.29"/>
  </r>
  <r>
    <n v="2052"/>
    <n v="3"/>
    <x v="2"/>
    <x v="97"/>
    <d v="2015-04-11T00:00:00"/>
    <n v="759.88"/>
  </r>
  <r>
    <n v="2052"/>
    <n v="2"/>
    <x v="0"/>
    <x v="97"/>
    <d v="2015-04-10T00:00:00"/>
    <n v="364.92"/>
  </r>
  <r>
    <n v="2052"/>
    <n v="3"/>
    <x v="2"/>
    <x v="97"/>
    <d v="2015-04-10T00:00:00"/>
    <n v="646.88"/>
  </r>
  <r>
    <n v="2058"/>
    <n v="2"/>
    <x v="0"/>
    <x v="97"/>
    <d v="2015-04-10T00:00:00"/>
    <n v="5419.41"/>
  </r>
  <r>
    <n v="2059"/>
    <n v="3"/>
    <x v="2"/>
    <x v="98"/>
    <d v="2015-04-11T00:00:00"/>
    <n v="700.41"/>
  </r>
  <r>
    <n v="2059"/>
    <n v="2"/>
    <x v="0"/>
    <x v="98"/>
    <d v="2015-04-13T00:00:00"/>
    <n v="25.31"/>
  </r>
  <r>
    <n v="2059"/>
    <n v="3"/>
    <x v="2"/>
    <x v="98"/>
    <d v="2015-04-11T00:00:00"/>
    <n v="249.07"/>
  </r>
  <r>
    <n v="2061"/>
    <n v="1"/>
    <x v="1"/>
    <x v="98"/>
    <d v="2015-04-12T00:00:00"/>
    <n v="5572.18"/>
  </r>
  <r>
    <n v="2062"/>
    <n v="2"/>
    <x v="0"/>
    <x v="98"/>
    <d v="2015-04-11T00:00:00"/>
    <n v="2941.42"/>
  </r>
  <r>
    <n v="2062"/>
    <n v="1"/>
    <x v="1"/>
    <x v="98"/>
    <d v="2015-04-15T00:00:00"/>
    <n v="522.46"/>
  </r>
  <r>
    <n v="2063"/>
    <n v="3"/>
    <x v="2"/>
    <x v="98"/>
    <d v="2015-04-12T00:00:00"/>
    <n v="59.22"/>
  </r>
  <r>
    <n v="2066"/>
    <n v="2"/>
    <x v="0"/>
    <x v="98"/>
    <d v="2015-04-10T00:00:00"/>
    <n v="513.33000000000004"/>
  </r>
  <r>
    <n v="2066"/>
    <n v="3"/>
    <x v="2"/>
    <x v="98"/>
    <d v="2015-04-12T00:00:00"/>
    <n v="28.22"/>
  </r>
  <r>
    <n v="2066"/>
    <n v="2"/>
    <x v="0"/>
    <x v="98"/>
    <d v="2015-04-11T00:00:00"/>
    <n v="875.39"/>
  </r>
  <r>
    <n v="2069"/>
    <n v="3"/>
    <x v="2"/>
    <x v="98"/>
    <d v="2015-04-11T00:00:00"/>
    <n v="8.24"/>
  </r>
  <r>
    <n v="2070"/>
    <n v="3"/>
    <x v="2"/>
    <x v="99"/>
    <d v="2015-04-20T00:00:00"/>
    <n v="558.16999999999996"/>
  </r>
  <r>
    <n v="2071"/>
    <n v="3"/>
    <x v="2"/>
    <x v="99"/>
    <d v="2015-04-13T00:00:00"/>
    <n v="8.39"/>
  </r>
  <r>
    <n v="2071"/>
    <n v="2"/>
    <x v="0"/>
    <x v="99"/>
    <d v="2015-04-12T00:00:00"/>
    <n v="559.42999999999995"/>
  </r>
  <r>
    <n v="2071"/>
    <n v="3"/>
    <x v="2"/>
    <x v="99"/>
    <d v="2015-04-13T00:00:00"/>
    <n v="1216.52"/>
  </r>
  <r>
    <n v="2072"/>
    <n v="2"/>
    <x v="0"/>
    <x v="99"/>
    <d v="2015-04-13T00:00:00"/>
    <n v="1128.74"/>
  </r>
  <r>
    <n v="2072"/>
    <n v="1"/>
    <x v="1"/>
    <x v="99"/>
    <d v="2015-04-13T00:00:00"/>
    <n v="805.99"/>
  </r>
  <r>
    <n v="2072"/>
    <n v="1"/>
    <x v="1"/>
    <x v="100"/>
    <d v="2015-04-19T00:00:00"/>
    <n v="65.739999999999995"/>
  </r>
  <r>
    <n v="2072"/>
    <n v="2"/>
    <x v="0"/>
    <x v="100"/>
    <d v="2015-04-14T00:00:00"/>
    <n v="1066.54"/>
  </r>
  <r>
    <n v="2073"/>
    <n v="1"/>
    <x v="1"/>
    <x v="100"/>
    <d v="2015-04-12T00:00:00"/>
    <n v="81.14"/>
  </r>
  <r>
    <n v="2081"/>
    <n v="2"/>
    <x v="0"/>
    <x v="100"/>
    <d v="2015-04-14T00:00:00"/>
    <n v="10.11"/>
  </r>
  <r>
    <n v="2089"/>
    <n v="2"/>
    <x v="0"/>
    <x v="100"/>
    <d v="2015-04-13T00:00:00"/>
    <n v="6621.17"/>
  </r>
  <r>
    <n v="2089"/>
    <n v="3"/>
    <x v="2"/>
    <x v="101"/>
    <d v="2015-04-14T00:00:00"/>
    <n v="253.78"/>
  </r>
  <r>
    <n v="2089"/>
    <n v="2"/>
    <x v="0"/>
    <x v="101"/>
    <d v="2015-04-20T00:00:00"/>
    <n v="377.44"/>
  </r>
  <r>
    <n v="2094"/>
    <n v="1"/>
    <x v="1"/>
    <x v="101"/>
    <d v="2015-04-15T00:00:00"/>
    <n v="101.26"/>
  </r>
  <r>
    <n v="2097"/>
    <n v="3"/>
    <x v="2"/>
    <x v="101"/>
    <d v="2015-04-15T00:00:00"/>
    <n v="17.399999999999999"/>
  </r>
  <r>
    <n v="2098"/>
    <n v="1"/>
    <x v="1"/>
    <x v="101"/>
    <d v="2015-04-15T00:00:00"/>
    <n v="66.709999999999994"/>
  </r>
  <r>
    <n v="2099"/>
    <n v="2"/>
    <x v="0"/>
    <x v="101"/>
    <d v="2015-04-14T00:00:00"/>
    <n v="87.16"/>
  </r>
  <r>
    <n v="2107"/>
    <n v="3"/>
    <x v="2"/>
    <x v="101"/>
    <d v="2015-04-15T00:00:00"/>
    <n v="52.93"/>
  </r>
  <r>
    <n v="2107"/>
    <n v="2"/>
    <x v="0"/>
    <x v="102"/>
    <d v="2015-04-15T00:00:00"/>
    <n v="8637.44"/>
  </r>
  <r>
    <n v="2108"/>
    <n v="2"/>
    <x v="0"/>
    <x v="102"/>
    <d v="2015-04-16T00:00:00"/>
    <n v="59.95"/>
  </r>
  <r>
    <n v="2114"/>
    <n v="2"/>
    <x v="0"/>
    <x v="102"/>
    <d v="2015-04-19T00:00:00"/>
    <n v="3108.98"/>
  </r>
  <r>
    <n v="2114"/>
    <n v="2"/>
    <x v="0"/>
    <x v="103"/>
    <d v="2015-04-24T00:00:00"/>
    <n v="38.65"/>
  </r>
  <r>
    <n v="2114"/>
    <n v="1"/>
    <x v="1"/>
    <x v="103"/>
    <d v="2015-04-16T00:00:00"/>
    <n v="279.83"/>
  </r>
  <r>
    <n v="2114"/>
    <n v="2"/>
    <x v="0"/>
    <x v="103"/>
    <d v="2015-04-17T00:00:00"/>
    <n v="394.51"/>
  </r>
  <r>
    <n v="2115"/>
    <n v="1"/>
    <x v="1"/>
    <x v="103"/>
    <d v="2015-04-18T00:00:00"/>
    <n v="899.81"/>
  </r>
  <r>
    <n v="2117"/>
    <n v="1"/>
    <x v="1"/>
    <x v="103"/>
    <d v="2015-04-16T00:00:00"/>
    <n v="18.670000000000002"/>
  </r>
  <r>
    <n v="2117"/>
    <n v="3"/>
    <x v="2"/>
    <x v="103"/>
    <d v="2015-04-17T00:00:00"/>
    <n v="210.77"/>
  </r>
  <r>
    <n v="2122"/>
    <n v="3"/>
    <x v="2"/>
    <x v="103"/>
    <d v="2015-04-18T00:00:00"/>
    <n v="209.12"/>
  </r>
  <r>
    <n v="2124"/>
    <n v="3"/>
    <x v="2"/>
    <x v="103"/>
    <d v="2015-04-24T00:00:00"/>
    <n v="1287.17"/>
  </r>
  <r>
    <n v="2124"/>
    <n v="1"/>
    <x v="1"/>
    <x v="103"/>
    <d v="2015-04-17T00:00:00"/>
    <n v="46.17"/>
  </r>
  <r>
    <n v="2127"/>
    <n v="2"/>
    <x v="0"/>
    <x v="103"/>
    <d v="2015-04-15T00:00:00"/>
    <n v="282.38"/>
  </r>
  <r>
    <n v="2131"/>
    <n v="1"/>
    <x v="1"/>
    <x v="103"/>
    <d v="2015-04-15T00:00:00"/>
    <n v="53.21"/>
  </r>
  <r>
    <n v="2132"/>
    <n v="3"/>
    <x v="2"/>
    <x v="103"/>
    <d v="2015-04-17T00:00:00"/>
    <n v="122.8"/>
  </r>
  <r>
    <n v="2135"/>
    <n v="3"/>
    <x v="2"/>
    <x v="103"/>
    <d v="2015-04-17T00:00:00"/>
    <n v="34.65"/>
  </r>
  <r>
    <n v="2137"/>
    <n v="2"/>
    <x v="0"/>
    <x v="104"/>
    <d v="2015-04-18T00:00:00"/>
    <n v="85.79"/>
  </r>
  <r>
    <n v="2139"/>
    <n v="3"/>
    <x v="2"/>
    <x v="104"/>
    <d v="2015-04-17T00:00:00"/>
    <n v="536.29"/>
  </r>
  <r>
    <n v="2141"/>
    <n v="2"/>
    <x v="0"/>
    <x v="104"/>
    <d v="2015-04-17T00:00:00"/>
    <n v="159.53"/>
  </r>
  <r>
    <n v="2141"/>
    <n v="3"/>
    <x v="2"/>
    <x v="105"/>
    <d v="2015-04-18T00:00:00"/>
    <n v="109.99"/>
  </r>
  <r>
    <n v="2141"/>
    <n v="2"/>
    <x v="0"/>
    <x v="105"/>
    <d v="2015-04-18T00:00:00"/>
    <n v="900.12"/>
  </r>
  <r>
    <n v="2141"/>
    <n v="2"/>
    <x v="0"/>
    <x v="105"/>
    <d v="2015-04-17T00:00:00"/>
    <n v="347.23"/>
  </r>
  <r>
    <n v="2143"/>
    <n v="2"/>
    <x v="0"/>
    <x v="105"/>
    <d v="2015-04-18T00:00:00"/>
    <n v="478.23"/>
  </r>
  <r>
    <n v="2145"/>
    <n v="1"/>
    <x v="1"/>
    <x v="105"/>
    <d v="2015-04-17T00:00:00"/>
    <n v="1137.5999999999999"/>
  </r>
  <r>
    <n v="2146"/>
    <n v="2"/>
    <x v="0"/>
    <x v="105"/>
    <d v="2015-04-18T00:00:00"/>
    <n v="93.82"/>
  </r>
  <r>
    <n v="2151"/>
    <n v="1"/>
    <x v="1"/>
    <x v="105"/>
    <d v="2015-04-17T00:00:00"/>
    <n v="1670.33"/>
  </r>
  <r>
    <n v="2151"/>
    <n v="2"/>
    <x v="0"/>
    <x v="105"/>
    <d v="2015-04-21T00:00:00"/>
    <n v="151.55000000000001"/>
  </r>
  <r>
    <n v="2157"/>
    <n v="1"/>
    <x v="1"/>
    <x v="105"/>
    <d v="2015-04-19T00:00:00"/>
    <n v="57.03"/>
  </r>
  <r>
    <n v="2157"/>
    <n v="3"/>
    <x v="2"/>
    <x v="105"/>
    <d v="2015-04-19T00:00:00"/>
    <n v="237.77"/>
  </r>
  <r>
    <n v="2157"/>
    <n v="1"/>
    <x v="1"/>
    <x v="106"/>
    <d v="2015-04-27T00:00:00"/>
    <n v="821.17"/>
  </r>
  <r>
    <n v="2157"/>
    <n v="3"/>
    <x v="2"/>
    <x v="106"/>
    <d v="2015-04-23T00:00:00"/>
    <n v="194.08"/>
  </r>
  <r>
    <n v="2157"/>
    <n v="1"/>
    <x v="1"/>
    <x v="106"/>
    <d v="2015-04-25T00:00:00"/>
    <n v="199.48"/>
  </r>
  <r>
    <n v="2159"/>
    <n v="2"/>
    <x v="0"/>
    <x v="106"/>
    <d v="2015-04-18T00:00:00"/>
    <n v="551.51"/>
  </r>
  <r>
    <n v="2162"/>
    <n v="1"/>
    <x v="1"/>
    <x v="106"/>
    <d v="2015-04-19T00:00:00"/>
    <n v="142.79"/>
  </r>
  <r>
    <n v="2162"/>
    <n v="3"/>
    <x v="2"/>
    <x v="106"/>
    <d v="2015-04-21T00:00:00"/>
    <n v="99.02"/>
  </r>
  <r>
    <n v="2164"/>
    <n v="2"/>
    <x v="0"/>
    <x v="106"/>
    <d v="2015-04-20T00:00:00"/>
    <n v="46.4"/>
  </r>
  <r>
    <n v="2164"/>
    <n v="2"/>
    <x v="0"/>
    <x v="106"/>
    <d v="2015-04-20T00:00:00"/>
    <n v="585.08000000000004"/>
  </r>
  <r>
    <n v="2165"/>
    <n v="2"/>
    <x v="0"/>
    <x v="106"/>
    <d v="2015-04-19T00:00:00"/>
    <n v="1278.96"/>
  </r>
  <r>
    <n v="2178"/>
    <n v="2"/>
    <x v="0"/>
    <x v="106"/>
    <d v="2015-04-21T00:00:00"/>
    <n v="1857.08"/>
  </r>
  <r>
    <n v="2183"/>
    <n v="2"/>
    <x v="0"/>
    <x v="106"/>
    <d v="2015-04-19T00:00:00"/>
    <n v="414.91"/>
  </r>
  <r>
    <n v="2187"/>
    <n v="2"/>
    <x v="0"/>
    <x v="106"/>
    <d v="2015-04-20T00:00:00"/>
    <n v="42.56"/>
  </r>
  <r>
    <n v="2189"/>
    <n v="2"/>
    <x v="0"/>
    <x v="106"/>
    <d v="2015-04-19T00:00:00"/>
    <n v="78.59"/>
  </r>
  <r>
    <n v="2190"/>
    <n v="2"/>
    <x v="0"/>
    <x v="106"/>
    <d v="2015-04-23T00:00:00"/>
    <n v="497.11"/>
  </r>
  <r>
    <n v="2190"/>
    <n v="3"/>
    <x v="2"/>
    <x v="106"/>
    <d v="2015-04-25T00:00:00"/>
    <n v="11.16"/>
  </r>
  <r>
    <n v="2193"/>
    <n v="2"/>
    <x v="0"/>
    <x v="107"/>
    <d v="2015-04-23T00:00:00"/>
    <n v="45.22"/>
  </r>
  <r>
    <n v="2193"/>
    <n v="3"/>
    <x v="2"/>
    <x v="107"/>
    <d v="2015-04-20T00:00:00"/>
    <n v="2767.95"/>
  </r>
  <r>
    <n v="2196"/>
    <n v="3"/>
    <x v="2"/>
    <x v="107"/>
    <d v="2015-04-21T00:00:00"/>
    <n v="123.03"/>
  </r>
  <r>
    <n v="2196"/>
    <n v="3"/>
    <x v="2"/>
    <x v="107"/>
    <d v="2015-04-23T00:00:00"/>
    <n v="431.84"/>
  </r>
  <r>
    <n v="2196"/>
    <n v="2"/>
    <x v="0"/>
    <x v="107"/>
    <d v="2015-04-21T00:00:00"/>
    <n v="41.6"/>
  </r>
  <r>
    <n v="2197"/>
    <n v="3"/>
    <x v="2"/>
    <x v="107"/>
    <d v="2015-04-19T00:00:00"/>
    <n v="1497.22"/>
  </r>
  <r>
    <n v="2197"/>
    <n v="1"/>
    <x v="1"/>
    <x v="107"/>
    <d v="2015-04-21T00:00:00"/>
    <n v="244.81"/>
  </r>
  <r>
    <n v="2198"/>
    <n v="2"/>
    <x v="0"/>
    <x v="107"/>
    <d v="2015-04-26T00:00:00"/>
    <n v="4.55"/>
  </r>
  <r>
    <n v="2198"/>
    <n v="2"/>
    <x v="0"/>
    <x v="107"/>
    <d v="2015-04-24T00:00:00"/>
    <n v="164.71"/>
  </r>
  <r>
    <n v="2201"/>
    <n v="1"/>
    <x v="1"/>
    <x v="107"/>
    <d v="2015-04-26T00:00:00"/>
    <n v="79.680000000000007"/>
  </r>
  <r>
    <n v="2202"/>
    <n v="1"/>
    <x v="1"/>
    <x v="108"/>
    <d v="2015-04-21T00:00:00"/>
    <n v="53.26"/>
  </r>
  <r>
    <n v="2202"/>
    <n v="2"/>
    <x v="0"/>
    <x v="108"/>
    <d v="2015-04-20T00:00:00"/>
    <n v="203.49"/>
  </r>
  <r>
    <n v="2202"/>
    <n v="2"/>
    <x v="0"/>
    <x v="108"/>
    <d v="2015-04-21T00:00:00"/>
    <n v="2356.0100000000002"/>
  </r>
  <r>
    <n v="2203"/>
    <n v="3"/>
    <x v="2"/>
    <x v="108"/>
    <d v="2015-04-21T00:00:00"/>
    <n v="47.4"/>
  </r>
  <r>
    <n v="2203"/>
    <n v="3"/>
    <x v="2"/>
    <x v="108"/>
    <d v="2015-04-22T00:00:00"/>
    <n v="436.94"/>
  </r>
  <r>
    <n v="2204"/>
    <n v="1"/>
    <x v="1"/>
    <x v="108"/>
    <d v="2015-04-21T00:00:00"/>
    <n v="37.380000000000003"/>
  </r>
  <r>
    <n v="2204"/>
    <n v="1"/>
    <x v="1"/>
    <x v="108"/>
    <d v="2015-04-21T00:00:00"/>
    <n v="99.75"/>
  </r>
  <r>
    <n v="2206"/>
    <n v="3"/>
    <x v="2"/>
    <x v="108"/>
    <d v="2015-04-22T00:00:00"/>
    <n v="410.17"/>
  </r>
  <r>
    <n v="2206"/>
    <n v="3"/>
    <x v="2"/>
    <x v="108"/>
    <d v="2015-04-22T00:00:00"/>
    <n v="1774.5"/>
  </r>
  <r>
    <n v="2209"/>
    <n v="2"/>
    <x v="0"/>
    <x v="108"/>
    <d v="2015-04-20T00:00:00"/>
    <n v="1054.69"/>
  </r>
  <r>
    <n v="2211"/>
    <n v="2"/>
    <x v="0"/>
    <x v="108"/>
    <d v="2015-04-21T00:00:00"/>
    <n v="52.93"/>
  </r>
  <r>
    <n v="2212"/>
    <n v="3"/>
    <x v="2"/>
    <x v="108"/>
    <d v="2015-04-22T00:00:00"/>
    <n v="75.61"/>
  </r>
  <r>
    <n v="2215"/>
    <n v="2"/>
    <x v="0"/>
    <x v="108"/>
    <d v="2015-04-21T00:00:00"/>
    <n v="67.64"/>
  </r>
  <r>
    <n v="2216"/>
    <n v="3"/>
    <x v="2"/>
    <x v="109"/>
    <d v="2015-04-21T00:00:00"/>
    <n v="240.42"/>
  </r>
  <r>
    <n v="2216"/>
    <n v="2"/>
    <x v="0"/>
    <x v="109"/>
    <d v="2015-04-28T00:00:00"/>
    <n v="184.4"/>
  </r>
  <r>
    <n v="2220"/>
    <n v="1"/>
    <x v="1"/>
    <x v="109"/>
    <d v="2015-04-25T00:00:00"/>
    <n v="3802.01"/>
  </r>
  <r>
    <n v="2225"/>
    <n v="1"/>
    <x v="1"/>
    <x v="109"/>
    <d v="2015-04-23T00:00:00"/>
    <n v="798.69"/>
  </r>
  <r>
    <n v="2240"/>
    <n v="2"/>
    <x v="0"/>
    <x v="109"/>
    <d v="2015-04-25T00:00:00"/>
    <n v="792.11"/>
  </r>
  <r>
    <n v="2250"/>
    <n v="1"/>
    <x v="1"/>
    <x v="109"/>
    <d v="2015-04-23T00:00:00"/>
    <n v="28.73"/>
  </r>
  <r>
    <n v="2254"/>
    <n v="2"/>
    <x v="0"/>
    <x v="109"/>
    <d v="2015-04-21T00:00:00"/>
    <n v="11.78"/>
  </r>
  <r>
    <n v="2254"/>
    <n v="2"/>
    <x v="0"/>
    <x v="109"/>
    <d v="2015-04-28T00:00:00"/>
    <n v="20.96"/>
  </r>
  <r>
    <n v="2254"/>
    <n v="2"/>
    <x v="0"/>
    <x v="109"/>
    <d v="2015-04-25T00:00:00"/>
    <n v="17.64"/>
  </r>
  <r>
    <n v="2256"/>
    <n v="2"/>
    <x v="0"/>
    <x v="109"/>
    <d v="2015-04-21T00:00:00"/>
    <n v="26.66"/>
  </r>
  <r>
    <n v="2256"/>
    <n v="1"/>
    <x v="1"/>
    <x v="109"/>
    <d v="2015-04-22T00:00:00"/>
    <n v="29.55"/>
  </r>
  <r>
    <n v="2257"/>
    <n v="2"/>
    <x v="0"/>
    <x v="109"/>
    <d v="2015-04-23T00:00:00"/>
    <n v="1237.4000000000001"/>
  </r>
  <r>
    <n v="2258"/>
    <n v="2"/>
    <x v="0"/>
    <x v="109"/>
    <d v="2015-04-22T00:00:00"/>
    <n v="3206.94"/>
  </r>
  <r>
    <n v="2258"/>
    <n v="3"/>
    <x v="2"/>
    <x v="109"/>
    <d v="2015-04-21T00:00:00"/>
    <n v="43.08"/>
  </r>
  <r>
    <n v="2260"/>
    <n v="2"/>
    <x v="0"/>
    <x v="110"/>
    <d v="2015-04-26T00:00:00"/>
    <n v="428.85"/>
  </r>
  <r>
    <n v="2260"/>
    <n v="3"/>
    <x v="2"/>
    <x v="110"/>
    <d v="2015-04-23T00:00:00"/>
    <n v="342.54"/>
  </r>
  <r>
    <n v="2260"/>
    <n v="2"/>
    <x v="0"/>
    <x v="110"/>
    <d v="2015-04-25T00:00:00"/>
    <n v="294.97000000000003"/>
  </r>
  <r>
    <n v="2260"/>
    <n v="3"/>
    <x v="2"/>
    <x v="110"/>
    <d v="2015-04-26T00:00:00"/>
    <n v="2458.0500000000002"/>
  </r>
  <r>
    <n v="2264"/>
    <n v="2"/>
    <x v="0"/>
    <x v="110"/>
    <d v="2015-04-23T00:00:00"/>
    <n v="2465.75"/>
  </r>
  <r>
    <n v="2265"/>
    <n v="2"/>
    <x v="0"/>
    <x v="110"/>
    <d v="2015-04-24T00:00:00"/>
    <n v="650.25"/>
  </r>
  <r>
    <n v="2265"/>
    <n v="2"/>
    <x v="0"/>
    <x v="110"/>
    <d v="2015-04-26T00:00:00"/>
    <n v="272.12"/>
  </r>
  <r>
    <n v="2266"/>
    <n v="2"/>
    <x v="0"/>
    <x v="110"/>
    <d v="2015-04-24T00:00:00"/>
    <n v="2259.9899999999998"/>
  </r>
  <r>
    <n v="2266"/>
    <n v="2"/>
    <x v="0"/>
    <x v="110"/>
    <d v="2015-04-22T00:00:00"/>
    <n v="129.43"/>
  </r>
  <r>
    <n v="2268"/>
    <n v="1"/>
    <x v="1"/>
    <x v="111"/>
    <d v="2015-04-24T00:00:00"/>
    <n v="61.39"/>
  </r>
  <r>
    <n v="2270"/>
    <n v="2"/>
    <x v="0"/>
    <x v="111"/>
    <d v="2015-04-24T00:00:00"/>
    <n v="2435.52"/>
  </r>
  <r>
    <n v="2270"/>
    <n v="2"/>
    <x v="0"/>
    <x v="111"/>
    <d v="2015-04-24T00:00:00"/>
    <n v="424.68"/>
  </r>
  <r>
    <n v="2270"/>
    <n v="3"/>
    <x v="2"/>
    <x v="111"/>
    <d v="2015-04-23T00:00:00"/>
    <n v="40.17"/>
  </r>
  <r>
    <n v="2272"/>
    <n v="2"/>
    <x v="0"/>
    <x v="111"/>
    <d v="2015-04-23T00:00:00"/>
    <n v="58.68"/>
  </r>
  <r>
    <n v="2273"/>
    <n v="2"/>
    <x v="0"/>
    <x v="111"/>
    <d v="2015-04-25T00:00:00"/>
    <n v="53.1"/>
  </r>
  <r>
    <n v="2273"/>
    <n v="3"/>
    <x v="2"/>
    <x v="111"/>
    <d v="2015-04-25T00:00:00"/>
    <n v="783.55"/>
  </r>
  <r>
    <n v="2274"/>
    <n v="1"/>
    <x v="1"/>
    <x v="111"/>
    <d v="2015-04-24T00:00:00"/>
    <n v="3838.14"/>
  </r>
  <r>
    <n v="2276"/>
    <n v="3"/>
    <x v="2"/>
    <x v="111"/>
    <d v="2015-04-25T00:00:00"/>
    <n v="80.349999999999994"/>
  </r>
  <r>
    <n v="2279"/>
    <n v="2"/>
    <x v="0"/>
    <x v="111"/>
    <d v="2015-04-24T00:00:00"/>
    <n v="818.49"/>
  </r>
  <r>
    <n v="2281"/>
    <n v="3"/>
    <x v="2"/>
    <x v="112"/>
    <d v="2015-04-25T00:00:00"/>
    <n v="1188.6300000000001"/>
  </r>
  <r>
    <n v="2282"/>
    <n v="2"/>
    <x v="0"/>
    <x v="112"/>
    <d v="2015-04-25T00:00:00"/>
    <n v="1009.93"/>
  </r>
  <r>
    <n v="2283"/>
    <n v="2"/>
    <x v="0"/>
    <x v="112"/>
    <d v="2015-04-24T00:00:00"/>
    <n v="140.69999999999999"/>
  </r>
  <r>
    <n v="2285"/>
    <n v="2"/>
    <x v="0"/>
    <x v="112"/>
    <d v="2015-04-26T00:00:00"/>
    <n v="3550.28"/>
  </r>
  <r>
    <n v="2286"/>
    <n v="2"/>
    <x v="0"/>
    <x v="112"/>
    <d v="2015-05-03T00:00:00"/>
    <n v="57.84"/>
  </r>
  <r>
    <n v="2286"/>
    <n v="2"/>
    <x v="0"/>
    <x v="112"/>
    <d v="2015-04-24T00:00:00"/>
    <n v="1425.71"/>
  </r>
  <r>
    <n v="2286"/>
    <n v="2"/>
    <x v="0"/>
    <x v="112"/>
    <d v="2015-04-26T00:00:00"/>
    <n v="88.64"/>
  </r>
  <r>
    <n v="2287"/>
    <n v="2"/>
    <x v="0"/>
    <x v="113"/>
    <d v="2015-04-26T00:00:00"/>
    <n v="80.23"/>
  </r>
  <r>
    <n v="2287"/>
    <n v="2"/>
    <x v="0"/>
    <x v="113"/>
    <d v="2015-04-26T00:00:00"/>
    <n v="2044.9"/>
  </r>
  <r>
    <n v="2287"/>
    <n v="2"/>
    <x v="0"/>
    <x v="113"/>
    <d v="2015-04-26T00:00:00"/>
    <n v="53.3"/>
  </r>
  <r>
    <n v="2287"/>
    <n v="2"/>
    <x v="0"/>
    <x v="113"/>
    <d v="2015-04-27T00:00:00"/>
    <n v="21.93"/>
  </r>
  <r>
    <n v="2289"/>
    <n v="1"/>
    <x v="1"/>
    <x v="113"/>
    <d v="2015-04-26T00:00:00"/>
    <n v="68.72"/>
  </r>
  <r>
    <n v="2290"/>
    <n v="2"/>
    <x v="0"/>
    <x v="113"/>
    <d v="2015-04-25T00:00:00"/>
    <n v="618.96"/>
  </r>
  <r>
    <n v="2290"/>
    <n v="2"/>
    <x v="0"/>
    <x v="113"/>
    <d v="2015-04-26T00:00:00"/>
    <n v="77.540000000000006"/>
  </r>
  <r>
    <n v="2290"/>
    <n v="3"/>
    <x v="2"/>
    <x v="114"/>
    <d v="2015-04-28T00:00:00"/>
    <n v="28.32"/>
  </r>
  <r>
    <n v="2302"/>
    <n v="1"/>
    <x v="1"/>
    <x v="114"/>
    <d v="2015-04-28T00:00:00"/>
    <n v="2309.4899999999998"/>
  </r>
  <r>
    <n v="2302"/>
    <n v="2"/>
    <x v="0"/>
    <x v="114"/>
    <d v="2015-04-27T00:00:00"/>
    <n v="8.3000000000000007"/>
  </r>
  <r>
    <n v="2302"/>
    <n v="1"/>
    <x v="1"/>
    <x v="114"/>
    <d v="2015-04-28T00:00:00"/>
    <n v="416.95"/>
  </r>
  <r>
    <n v="2303"/>
    <n v="1"/>
    <x v="1"/>
    <x v="114"/>
    <d v="2015-04-27T00:00:00"/>
    <n v="61.52"/>
  </r>
  <r>
    <n v="2303"/>
    <n v="1"/>
    <x v="1"/>
    <x v="114"/>
    <d v="2015-04-28T00:00:00"/>
    <n v="18.71"/>
  </r>
  <r>
    <n v="2305"/>
    <n v="2"/>
    <x v="0"/>
    <x v="114"/>
    <d v="2015-04-27T00:00:00"/>
    <n v="739.06"/>
  </r>
  <r>
    <n v="2308"/>
    <n v="1"/>
    <x v="1"/>
    <x v="114"/>
    <d v="2015-04-30T00:00:00"/>
    <n v="709.7"/>
  </r>
  <r>
    <n v="2308"/>
    <n v="2"/>
    <x v="0"/>
    <x v="115"/>
    <d v="2015-04-29T00:00:00"/>
    <n v="27.42"/>
  </r>
  <r>
    <n v="2323"/>
    <n v="2"/>
    <x v="0"/>
    <x v="115"/>
    <d v="2015-04-29T00:00:00"/>
    <n v="30.47"/>
  </r>
  <r>
    <n v="2323"/>
    <n v="2"/>
    <x v="0"/>
    <x v="115"/>
    <d v="2015-04-28T00:00:00"/>
    <n v="348.08"/>
  </r>
  <r>
    <n v="2323"/>
    <n v="3"/>
    <x v="2"/>
    <x v="115"/>
    <d v="2015-04-28T00:00:00"/>
    <n v="131.69"/>
  </r>
  <r>
    <n v="2330"/>
    <n v="2"/>
    <x v="0"/>
    <x v="115"/>
    <d v="2015-04-29T00:00:00"/>
    <n v="13.93"/>
  </r>
  <r>
    <n v="2333"/>
    <n v="1"/>
    <x v="1"/>
    <x v="115"/>
    <d v="2015-04-27T00:00:00"/>
    <n v="1216.32"/>
  </r>
  <r>
    <n v="2334"/>
    <n v="1"/>
    <x v="1"/>
    <x v="116"/>
    <d v="2015-04-30T00:00:00"/>
    <n v="1989.32"/>
  </r>
  <r>
    <n v="2334"/>
    <n v="2"/>
    <x v="0"/>
    <x v="116"/>
    <d v="2015-04-30T00:00:00"/>
    <n v="480.37"/>
  </r>
  <r>
    <n v="2334"/>
    <n v="2"/>
    <x v="0"/>
    <x v="116"/>
    <d v="2015-04-29T00:00:00"/>
    <n v="5.76"/>
  </r>
  <r>
    <n v="2334"/>
    <n v="2"/>
    <x v="0"/>
    <x v="116"/>
    <d v="2015-05-01T00:00:00"/>
    <n v="3112.13"/>
  </r>
  <r>
    <n v="2338"/>
    <n v="1"/>
    <x v="1"/>
    <x v="116"/>
    <d v="2015-04-30T00:00:00"/>
    <n v="305.70999999999998"/>
  </r>
  <r>
    <n v="2338"/>
    <n v="2"/>
    <x v="0"/>
    <x v="116"/>
    <d v="2015-04-30T00:00:00"/>
    <n v="277.12"/>
  </r>
  <r>
    <n v="2339"/>
    <n v="2"/>
    <x v="0"/>
    <x v="116"/>
    <d v="2015-04-29T00:00:00"/>
    <n v="122.25"/>
  </r>
  <r>
    <n v="2345"/>
    <n v="1"/>
    <x v="1"/>
    <x v="116"/>
    <d v="2015-04-30T00:00:00"/>
    <n v="206.09"/>
  </r>
  <r>
    <n v="2345"/>
    <n v="1"/>
    <x v="1"/>
    <x v="116"/>
    <d v="2015-04-30T00:00:00"/>
    <n v="22.13"/>
  </r>
  <r>
    <n v="2346"/>
    <n v="3"/>
    <x v="2"/>
    <x v="116"/>
    <d v="2015-04-30T00:00:00"/>
    <n v="34.17"/>
  </r>
  <r>
    <n v="2346"/>
    <n v="1"/>
    <x v="1"/>
    <x v="116"/>
    <d v="2015-04-28T00:00:00"/>
    <n v="94.3"/>
  </r>
  <r>
    <n v="2351"/>
    <n v="2"/>
    <x v="0"/>
    <x v="116"/>
    <d v="2015-04-29T00:00:00"/>
    <n v="34.32"/>
  </r>
  <r>
    <n v="2352"/>
    <n v="2"/>
    <x v="0"/>
    <x v="116"/>
    <d v="2015-04-30T00:00:00"/>
    <n v="392.45"/>
  </r>
  <r>
    <n v="2352"/>
    <n v="3"/>
    <x v="2"/>
    <x v="116"/>
    <d v="2015-04-30T00:00:00"/>
    <n v="94.2"/>
  </r>
  <r>
    <n v="2352"/>
    <n v="1"/>
    <x v="1"/>
    <x v="116"/>
    <d v="2015-05-01T00:00:00"/>
    <n v="568.24"/>
  </r>
  <r>
    <n v="2353"/>
    <n v="2"/>
    <x v="0"/>
    <x v="116"/>
    <d v="2015-04-30T00:00:00"/>
    <n v="162.91"/>
  </r>
  <r>
    <n v="2353"/>
    <n v="3"/>
    <x v="2"/>
    <x v="117"/>
    <d v="2015-04-30T00:00:00"/>
    <n v="97.65"/>
  </r>
  <r>
    <n v="2355"/>
    <n v="1"/>
    <x v="1"/>
    <x v="117"/>
    <d v="2015-04-30T00:00:00"/>
    <n v="1018.61"/>
  </r>
  <r>
    <n v="2355"/>
    <n v="1"/>
    <x v="1"/>
    <x v="117"/>
    <d v="2015-04-30T00:00:00"/>
    <n v="157.78"/>
  </r>
  <r>
    <n v="2356"/>
    <n v="1"/>
    <x v="1"/>
    <x v="117"/>
    <d v="2015-04-30T00:00:00"/>
    <n v="98.17"/>
  </r>
  <r>
    <n v="2358"/>
    <n v="3"/>
    <x v="2"/>
    <x v="117"/>
    <d v="2015-04-30T00:00:00"/>
    <n v="3.51"/>
  </r>
  <r>
    <n v="2358"/>
    <n v="2"/>
    <x v="0"/>
    <x v="117"/>
    <d v="2015-04-30T00:00:00"/>
    <n v="120.12"/>
  </r>
  <r>
    <n v="2359"/>
    <n v="2"/>
    <x v="0"/>
    <x v="117"/>
    <d v="2015-04-30T00:00:00"/>
    <n v="28.66"/>
  </r>
  <r>
    <n v="2361"/>
    <n v="3"/>
    <x v="2"/>
    <x v="117"/>
    <d v="2015-05-01T00:00:00"/>
    <n v="123.18"/>
  </r>
  <r>
    <n v="2363"/>
    <n v="1"/>
    <x v="1"/>
    <x v="117"/>
    <d v="2015-04-29T00:00:00"/>
    <n v="1533.59"/>
  </r>
  <r>
    <n v="2369"/>
    <n v="2"/>
    <x v="0"/>
    <x v="117"/>
    <d v="2015-04-30T00:00:00"/>
    <n v="203.37"/>
  </r>
  <r>
    <n v="2372"/>
    <n v="2"/>
    <x v="0"/>
    <x v="117"/>
    <d v="2015-04-30T00:00:00"/>
    <n v="160.66"/>
  </r>
  <r>
    <n v="2376"/>
    <n v="2"/>
    <x v="0"/>
    <x v="118"/>
    <d v="2015-05-01T00:00:00"/>
    <n v="1839.91"/>
  </r>
  <r>
    <n v="2376"/>
    <n v="2"/>
    <x v="0"/>
    <x v="118"/>
    <d v="2015-05-02T00:00:00"/>
    <n v="63.66"/>
  </r>
  <r>
    <n v="2379"/>
    <n v="2"/>
    <x v="0"/>
    <x v="118"/>
    <d v="2015-05-02T00:00:00"/>
    <n v="38.58"/>
  </r>
  <r>
    <n v="2380"/>
    <n v="2"/>
    <x v="0"/>
    <x v="118"/>
    <d v="2015-05-01T00:00:00"/>
    <n v="810.47"/>
  </r>
  <r>
    <n v="2380"/>
    <n v="2"/>
    <x v="0"/>
    <x v="118"/>
    <d v="2015-05-02T00:00:00"/>
    <n v="127.22"/>
  </r>
  <r>
    <n v="2382"/>
    <n v="2"/>
    <x v="0"/>
    <x v="118"/>
    <d v="2015-05-01T00:00:00"/>
    <n v="432.44"/>
  </r>
  <r>
    <n v="2382"/>
    <n v="2"/>
    <x v="0"/>
    <x v="118"/>
    <d v="2015-04-30T00:00:00"/>
    <n v="72.83"/>
  </r>
  <r>
    <n v="2382"/>
    <n v="2"/>
    <x v="0"/>
    <x v="118"/>
    <d v="2015-05-02T00:00:00"/>
    <n v="86.8"/>
  </r>
  <r>
    <n v="2385"/>
    <n v="1"/>
    <x v="1"/>
    <x v="118"/>
    <d v="2015-05-01T00:00:00"/>
    <n v="1020.08"/>
  </r>
  <r>
    <n v="2391"/>
    <n v="3"/>
    <x v="2"/>
    <x v="118"/>
    <d v="2015-05-02T00:00:00"/>
    <n v="65.2"/>
  </r>
  <r>
    <n v="2391"/>
    <n v="2"/>
    <x v="0"/>
    <x v="118"/>
    <d v="2015-05-06T00:00:00"/>
    <n v="22.59"/>
  </r>
  <r>
    <n v="2391"/>
    <n v="3"/>
    <x v="2"/>
    <x v="118"/>
    <d v="2015-04-30T00:00:00"/>
    <n v="121.36"/>
  </r>
  <r>
    <n v="2391"/>
    <n v="2"/>
    <x v="0"/>
    <x v="118"/>
    <d v="2015-05-02T00:00:00"/>
    <n v="2013.67"/>
  </r>
  <r>
    <n v="2393"/>
    <n v="2"/>
    <x v="0"/>
    <x v="118"/>
    <d v="2015-05-04T00:00:00"/>
    <n v="641.11"/>
  </r>
  <r>
    <n v="2393"/>
    <n v="1"/>
    <x v="1"/>
    <x v="119"/>
    <d v="2015-05-03T00:00:00"/>
    <n v="25.35"/>
  </r>
  <r>
    <n v="2394"/>
    <n v="2"/>
    <x v="0"/>
    <x v="119"/>
    <d v="2015-05-03T00:00:00"/>
    <n v="316.27999999999997"/>
  </r>
  <r>
    <n v="2394"/>
    <n v="2"/>
    <x v="0"/>
    <x v="119"/>
    <d v="2015-05-01T00:00:00"/>
    <n v="87.21"/>
  </r>
  <r>
    <n v="2395"/>
    <n v="2"/>
    <x v="0"/>
    <x v="119"/>
    <d v="2015-05-03T00:00:00"/>
    <n v="40.15"/>
  </r>
  <r>
    <n v="2398"/>
    <n v="2"/>
    <x v="0"/>
    <x v="119"/>
    <d v="2015-05-06T00:00:00"/>
    <n v="3707.05"/>
  </r>
  <r>
    <n v="2417"/>
    <n v="3"/>
    <x v="2"/>
    <x v="119"/>
    <d v="2015-05-01T00:00:00"/>
    <n v="1805.9"/>
  </r>
  <r>
    <n v="2418"/>
    <n v="2"/>
    <x v="0"/>
    <x v="119"/>
    <d v="2015-05-02T00:00:00"/>
    <n v="311.41000000000003"/>
  </r>
  <r>
    <n v="2418"/>
    <n v="3"/>
    <x v="2"/>
    <x v="119"/>
    <d v="2015-05-03T00:00:00"/>
    <n v="2805.18"/>
  </r>
  <r>
    <n v="2418"/>
    <n v="2"/>
    <x v="0"/>
    <x v="119"/>
    <d v="2015-05-02T00:00:00"/>
    <n v="29.85"/>
  </r>
  <r>
    <n v="2419"/>
    <n v="2"/>
    <x v="0"/>
    <x v="120"/>
    <d v="2015-05-05T00:00:00"/>
    <n v="366.44"/>
  </r>
  <r>
    <n v="2419"/>
    <n v="2"/>
    <x v="0"/>
    <x v="120"/>
    <d v="2015-05-04T00:00:00"/>
    <n v="69.75"/>
  </r>
  <r>
    <n v="2420"/>
    <n v="2"/>
    <x v="0"/>
    <x v="120"/>
    <d v="2015-05-04T00:00:00"/>
    <n v="5.5"/>
  </r>
  <r>
    <n v="2422"/>
    <n v="1"/>
    <x v="1"/>
    <x v="120"/>
    <d v="2015-05-04T00:00:00"/>
    <n v="62.46"/>
  </r>
  <r>
    <n v="2422"/>
    <n v="2"/>
    <x v="0"/>
    <x v="120"/>
    <d v="2015-05-06T00:00:00"/>
    <n v="667.84"/>
  </r>
  <r>
    <n v="2423"/>
    <n v="3"/>
    <x v="2"/>
    <x v="120"/>
    <d v="2015-05-09T00:00:00"/>
    <n v="28.11"/>
  </r>
  <r>
    <n v="2426"/>
    <n v="1"/>
    <x v="1"/>
    <x v="120"/>
    <d v="2015-05-06T00:00:00"/>
    <n v="292.23"/>
  </r>
  <r>
    <n v="2426"/>
    <n v="2"/>
    <x v="0"/>
    <x v="120"/>
    <d v="2015-05-03T00:00:00"/>
    <n v="772.56"/>
  </r>
  <r>
    <n v="2426"/>
    <n v="1"/>
    <x v="1"/>
    <x v="120"/>
    <d v="2015-05-04T00:00:00"/>
    <n v="19.97"/>
  </r>
  <r>
    <n v="2427"/>
    <n v="2"/>
    <x v="0"/>
    <x v="120"/>
    <d v="2015-05-02T00:00:00"/>
    <n v="660.03"/>
  </r>
  <r>
    <n v="2430"/>
    <n v="2"/>
    <x v="0"/>
    <x v="120"/>
    <d v="2015-05-09T00:00:00"/>
    <n v="1033.56"/>
  </r>
  <r>
    <n v="2430"/>
    <n v="2"/>
    <x v="0"/>
    <x v="121"/>
    <d v="2015-05-05T00:00:00"/>
    <n v="495.82"/>
  </r>
  <r>
    <n v="2430"/>
    <n v="3"/>
    <x v="2"/>
    <x v="121"/>
    <d v="2015-05-05T00:00:00"/>
    <n v="4086.5"/>
  </r>
  <r>
    <n v="2431"/>
    <n v="2"/>
    <x v="0"/>
    <x v="121"/>
    <d v="2015-05-04T00:00:00"/>
    <n v="375.03"/>
  </r>
  <r>
    <n v="2431"/>
    <n v="2"/>
    <x v="0"/>
    <x v="121"/>
    <d v="2015-05-05T00:00:00"/>
    <n v="22.11"/>
  </r>
  <r>
    <n v="2432"/>
    <n v="2"/>
    <x v="0"/>
    <x v="121"/>
    <d v="2015-05-05T00:00:00"/>
    <n v="2875.35"/>
  </r>
  <r>
    <n v="2432"/>
    <n v="2"/>
    <x v="0"/>
    <x v="121"/>
    <d v="2015-05-05T00:00:00"/>
    <n v="460.87"/>
  </r>
  <r>
    <n v="2433"/>
    <n v="2"/>
    <x v="0"/>
    <x v="121"/>
    <d v="2015-05-04T00:00:00"/>
    <n v="29.5"/>
  </r>
  <r>
    <n v="2437"/>
    <n v="3"/>
    <x v="2"/>
    <x v="121"/>
    <d v="2015-05-10T00:00:00"/>
    <n v="58.33"/>
  </r>
  <r>
    <n v="2441"/>
    <n v="1"/>
    <x v="1"/>
    <x v="121"/>
    <d v="2015-05-05T00:00:00"/>
    <n v="20.420000000000002"/>
  </r>
  <r>
    <n v="2442"/>
    <n v="3"/>
    <x v="2"/>
    <x v="121"/>
    <d v="2015-05-06T00:00:00"/>
    <n v="26.07"/>
  </r>
  <r>
    <n v="2443"/>
    <n v="2"/>
    <x v="0"/>
    <x v="121"/>
    <d v="2015-05-04T00:00:00"/>
    <n v="119.29"/>
  </r>
  <r>
    <n v="2443"/>
    <n v="2"/>
    <x v="0"/>
    <x v="121"/>
    <d v="2015-05-04T00:00:00"/>
    <n v="3.08"/>
  </r>
  <r>
    <n v="2448"/>
    <n v="2"/>
    <x v="0"/>
    <x v="121"/>
    <d v="2015-05-04T00:00:00"/>
    <n v="69.459999999999994"/>
  </r>
  <r>
    <n v="2450"/>
    <n v="2"/>
    <x v="0"/>
    <x v="121"/>
    <d v="2015-05-05T00:00:00"/>
    <n v="1145.72"/>
  </r>
  <r>
    <n v="2454"/>
    <n v="3"/>
    <x v="2"/>
    <x v="122"/>
    <d v="2015-05-06T00:00:00"/>
    <n v="87.11"/>
  </r>
  <r>
    <n v="2456"/>
    <n v="3"/>
    <x v="2"/>
    <x v="122"/>
    <d v="2015-05-05T00:00:00"/>
    <n v="170.46"/>
  </r>
  <r>
    <n v="2456"/>
    <n v="1"/>
    <x v="1"/>
    <x v="122"/>
    <d v="2015-05-04T00:00:00"/>
    <n v="4.95"/>
  </r>
  <r>
    <n v="2457"/>
    <n v="2"/>
    <x v="0"/>
    <x v="122"/>
    <d v="2015-05-07T00:00:00"/>
    <n v="461.24"/>
  </r>
  <r>
    <n v="2458"/>
    <n v="2"/>
    <x v="0"/>
    <x v="122"/>
    <d v="2015-05-06T00:00:00"/>
    <n v="618.85"/>
  </r>
  <r>
    <n v="2458"/>
    <n v="2"/>
    <x v="0"/>
    <x v="122"/>
    <d v="2015-05-04T00:00:00"/>
    <n v="115.99"/>
  </r>
  <r>
    <n v="2460"/>
    <n v="2"/>
    <x v="0"/>
    <x v="122"/>
    <d v="2015-05-06T00:00:00"/>
    <n v="19.46"/>
  </r>
  <r>
    <n v="2460"/>
    <n v="2"/>
    <x v="0"/>
    <x v="122"/>
    <d v="2015-05-05T00:00:00"/>
    <n v="44.75"/>
  </r>
  <r>
    <n v="2464"/>
    <n v="1"/>
    <x v="1"/>
    <x v="122"/>
    <d v="2015-05-04T00:00:00"/>
    <n v="191.73"/>
  </r>
  <r>
    <n v="2464"/>
    <n v="1"/>
    <x v="1"/>
    <x v="122"/>
    <d v="2015-05-05T00:00:00"/>
    <n v="473.53"/>
  </r>
  <r>
    <n v="2464"/>
    <n v="2"/>
    <x v="0"/>
    <x v="122"/>
    <d v="2015-05-05T00:00:00"/>
    <n v="400.47"/>
  </r>
  <r>
    <n v="2464"/>
    <n v="2"/>
    <x v="0"/>
    <x v="122"/>
    <d v="2015-05-06T00:00:00"/>
    <n v="84.76"/>
  </r>
  <r>
    <n v="2466"/>
    <n v="2"/>
    <x v="0"/>
    <x v="122"/>
    <d v="2015-05-04T00:00:00"/>
    <n v="104.84"/>
  </r>
  <r>
    <n v="2466"/>
    <n v="3"/>
    <x v="2"/>
    <x v="122"/>
    <d v="2015-05-06T00:00:00"/>
    <n v="1527.97"/>
  </r>
  <r>
    <n v="2466"/>
    <n v="2"/>
    <x v="0"/>
    <x v="123"/>
    <d v="2015-05-07T00:00:00"/>
    <n v="110.86"/>
  </r>
  <r>
    <n v="2468"/>
    <n v="2"/>
    <x v="0"/>
    <x v="123"/>
    <d v="2015-05-07T00:00:00"/>
    <n v="97.98"/>
  </r>
  <r>
    <n v="2468"/>
    <n v="3"/>
    <x v="2"/>
    <x v="123"/>
    <d v="2015-05-07T00:00:00"/>
    <n v="799.76"/>
  </r>
  <r>
    <n v="2472"/>
    <n v="2"/>
    <x v="0"/>
    <x v="123"/>
    <d v="2015-05-07T00:00:00"/>
    <n v="609.09"/>
  </r>
  <r>
    <n v="2481"/>
    <n v="2"/>
    <x v="0"/>
    <x v="123"/>
    <d v="2015-05-05T00:00:00"/>
    <n v="2761.94"/>
  </r>
  <r>
    <n v="2484"/>
    <n v="2"/>
    <x v="0"/>
    <x v="123"/>
    <d v="2015-05-06T00:00:00"/>
    <n v="19.12"/>
  </r>
  <r>
    <n v="2484"/>
    <n v="2"/>
    <x v="0"/>
    <x v="123"/>
    <d v="2015-05-07T00:00:00"/>
    <n v="186.64"/>
  </r>
  <r>
    <n v="2486"/>
    <n v="1"/>
    <x v="1"/>
    <x v="123"/>
    <d v="2015-05-05T00:00:00"/>
    <n v="17.420000000000002"/>
  </r>
  <r>
    <n v="2486"/>
    <n v="3"/>
    <x v="2"/>
    <x v="123"/>
    <d v="2015-05-05T00:00:00"/>
    <n v="51.86"/>
  </r>
  <r>
    <n v="2486"/>
    <n v="1"/>
    <x v="1"/>
    <x v="123"/>
    <d v="2015-05-09T00:00:00"/>
    <n v="222.71"/>
  </r>
  <r>
    <n v="2487"/>
    <n v="2"/>
    <x v="0"/>
    <x v="123"/>
    <d v="2015-05-06T00:00:00"/>
    <n v="220.52"/>
  </r>
  <r>
    <n v="2487"/>
    <n v="2"/>
    <x v="0"/>
    <x v="124"/>
    <d v="2015-05-06T00:00:00"/>
    <n v="562.92999999999995"/>
  </r>
  <r>
    <n v="2487"/>
    <n v="1"/>
    <x v="1"/>
    <x v="124"/>
    <d v="2015-05-07T00:00:00"/>
    <n v="29.18"/>
  </r>
  <r>
    <n v="2488"/>
    <n v="2"/>
    <x v="0"/>
    <x v="124"/>
    <d v="2015-05-07T00:00:00"/>
    <n v="214.14"/>
  </r>
  <r>
    <n v="2488"/>
    <n v="2"/>
    <x v="0"/>
    <x v="124"/>
    <d v="2015-05-08T00:00:00"/>
    <n v="1634.13"/>
  </r>
  <r>
    <n v="2489"/>
    <n v="3"/>
    <x v="2"/>
    <x v="125"/>
    <d v="2015-05-09T00:00:00"/>
    <n v="139.49"/>
  </r>
  <r>
    <n v="2489"/>
    <n v="2"/>
    <x v="0"/>
    <x v="125"/>
    <d v="2015-05-07T00:00:00"/>
    <n v="1952.43"/>
  </r>
  <r>
    <n v="2489"/>
    <n v="3"/>
    <x v="2"/>
    <x v="125"/>
    <d v="2015-05-09T00:00:00"/>
    <n v="1170.21"/>
  </r>
  <r>
    <n v="2490"/>
    <n v="1"/>
    <x v="1"/>
    <x v="125"/>
    <d v="2015-05-08T00:00:00"/>
    <n v="243.32"/>
  </r>
  <r>
    <n v="2490"/>
    <n v="3"/>
    <x v="2"/>
    <x v="125"/>
    <d v="2015-05-09T00:00:00"/>
    <n v="7.15"/>
  </r>
  <r>
    <n v="2491"/>
    <n v="1"/>
    <x v="1"/>
    <x v="125"/>
    <d v="2015-05-09T00:00:00"/>
    <n v="378.23"/>
  </r>
  <r>
    <n v="2491"/>
    <n v="2"/>
    <x v="0"/>
    <x v="125"/>
    <d v="2015-05-10T00:00:00"/>
    <n v="12.16"/>
  </r>
  <r>
    <n v="2491"/>
    <n v="2"/>
    <x v="0"/>
    <x v="125"/>
    <d v="2015-05-10T00:00:00"/>
    <n v="147.56"/>
  </r>
  <r>
    <n v="2491"/>
    <n v="3"/>
    <x v="2"/>
    <x v="125"/>
    <d v="2015-05-08T00:00:00"/>
    <n v="40.950000000000003"/>
  </r>
  <r>
    <n v="2491"/>
    <n v="3"/>
    <x v="2"/>
    <x v="126"/>
    <d v="2015-05-10T00:00:00"/>
    <n v="1155.73"/>
  </r>
  <r>
    <n v="2491"/>
    <n v="2"/>
    <x v="0"/>
    <x v="126"/>
    <d v="2015-05-10T00:00:00"/>
    <n v="192.3"/>
  </r>
  <r>
    <n v="2491"/>
    <n v="2"/>
    <x v="0"/>
    <x v="126"/>
    <d v="2015-05-08T00:00:00"/>
    <n v="748.1"/>
  </r>
  <r>
    <n v="2495"/>
    <n v="2"/>
    <x v="0"/>
    <x v="126"/>
    <d v="2015-05-09T00:00:00"/>
    <n v="138.51"/>
  </r>
  <r>
    <n v="2498"/>
    <n v="1"/>
    <x v="1"/>
    <x v="126"/>
    <d v="2015-05-13T00:00:00"/>
    <n v="1160.42"/>
  </r>
  <r>
    <n v="2498"/>
    <n v="1"/>
    <x v="1"/>
    <x v="126"/>
    <d v="2015-05-09T00:00:00"/>
    <n v="103.37"/>
  </r>
  <r>
    <n v="2498"/>
    <n v="1"/>
    <x v="1"/>
    <x v="126"/>
    <d v="2015-05-10T00:00:00"/>
    <n v="40.22"/>
  </r>
  <r>
    <n v="2498"/>
    <n v="2"/>
    <x v="0"/>
    <x v="126"/>
    <d v="2015-05-13T00:00:00"/>
    <n v="52.43"/>
  </r>
  <r>
    <n v="2499"/>
    <n v="1"/>
    <x v="1"/>
    <x v="126"/>
    <d v="2015-05-15T00:00:00"/>
    <n v="21.46"/>
  </r>
  <r>
    <n v="2500"/>
    <n v="1"/>
    <x v="1"/>
    <x v="127"/>
    <d v="2015-05-09T00:00:00"/>
    <n v="3506.78"/>
  </r>
  <r>
    <n v="2502"/>
    <n v="2"/>
    <x v="0"/>
    <x v="127"/>
    <d v="2015-05-11T00:00:00"/>
    <n v="267.69"/>
  </r>
  <r>
    <n v="2502"/>
    <n v="2"/>
    <x v="0"/>
    <x v="127"/>
    <d v="2015-05-09T00:00:00"/>
    <n v="2307.2600000000002"/>
  </r>
  <r>
    <n v="2506"/>
    <n v="2"/>
    <x v="0"/>
    <x v="127"/>
    <d v="2015-05-09T00:00:00"/>
    <n v="2610.56"/>
  </r>
  <r>
    <n v="2507"/>
    <n v="3"/>
    <x v="2"/>
    <x v="127"/>
    <d v="2015-05-10T00:00:00"/>
    <n v="637.37"/>
  </r>
  <r>
    <n v="2508"/>
    <n v="2"/>
    <x v="0"/>
    <x v="127"/>
    <d v="2015-05-11T00:00:00"/>
    <n v="232.16"/>
  </r>
  <r>
    <n v="2509"/>
    <n v="2"/>
    <x v="0"/>
    <x v="128"/>
    <d v="2015-05-12T00:00:00"/>
    <n v="43.84"/>
  </r>
  <r>
    <n v="2512"/>
    <n v="2"/>
    <x v="0"/>
    <x v="128"/>
    <d v="2015-05-12T00:00:00"/>
    <n v="141.74"/>
  </r>
  <r>
    <n v="2516"/>
    <n v="2"/>
    <x v="0"/>
    <x v="128"/>
    <d v="2015-05-15T00:00:00"/>
    <n v="31.98"/>
  </r>
  <r>
    <n v="2520"/>
    <n v="2"/>
    <x v="0"/>
    <x v="128"/>
    <d v="2015-05-12T00:00:00"/>
    <n v="77.47"/>
  </r>
  <r>
    <n v="2521"/>
    <n v="3"/>
    <x v="2"/>
    <x v="128"/>
    <d v="2015-05-10T00:00:00"/>
    <n v="204.34"/>
  </r>
  <r>
    <n v="2522"/>
    <n v="3"/>
    <x v="2"/>
    <x v="128"/>
    <d v="2015-05-11T00:00:00"/>
    <n v="746.91"/>
  </r>
  <r>
    <n v="2526"/>
    <n v="2"/>
    <x v="0"/>
    <x v="128"/>
    <d v="2015-05-11T00:00:00"/>
    <n v="52.09"/>
  </r>
  <r>
    <n v="2527"/>
    <n v="2"/>
    <x v="0"/>
    <x v="129"/>
    <d v="2015-05-15T00:00:00"/>
    <n v="1794.88"/>
  </r>
  <r>
    <n v="2530"/>
    <n v="3"/>
    <x v="2"/>
    <x v="129"/>
    <d v="2015-05-12T00:00:00"/>
    <n v="765.04"/>
  </r>
  <r>
    <n v="2531"/>
    <n v="2"/>
    <x v="0"/>
    <x v="129"/>
    <d v="2015-05-11T00:00:00"/>
    <n v="78.540000000000006"/>
  </r>
  <r>
    <n v="2534"/>
    <n v="3"/>
    <x v="2"/>
    <x v="129"/>
    <d v="2015-05-13T00:00:00"/>
    <n v="605.1"/>
  </r>
  <r>
    <n v="2539"/>
    <n v="2"/>
    <x v="0"/>
    <x v="129"/>
    <d v="2015-05-11T00:00:00"/>
    <n v="1346.32"/>
  </r>
  <r>
    <n v="2540"/>
    <n v="2"/>
    <x v="0"/>
    <x v="129"/>
    <d v="2015-05-12T00:00:00"/>
    <n v="355.84"/>
  </r>
  <r>
    <n v="2543"/>
    <n v="1"/>
    <x v="1"/>
    <x v="129"/>
    <d v="2015-05-11T00:00:00"/>
    <n v="292.18"/>
  </r>
  <r>
    <n v="2543"/>
    <n v="3"/>
    <x v="2"/>
    <x v="129"/>
    <d v="2015-05-12T00:00:00"/>
    <n v="24.57"/>
  </r>
  <r>
    <n v="2545"/>
    <n v="3"/>
    <x v="2"/>
    <x v="129"/>
    <d v="2015-05-12T00:00:00"/>
    <n v="658.62"/>
  </r>
  <r>
    <n v="2547"/>
    <n v="2"/>
    <x v="0"/>
    <x v="129"/>
    <d v="2015-05-13T00:00:00"/>
    <n v="21.96"/>
  </r>
  <r>
    <n v="2548"/>
    <n v="3"/>
    <x v="2"/>
    <x v="130"/>
    <d v="2015-05-13T00:00:00"/>
    <n v="1159.79"/>
  </r>
  <r>
    <n v="2548"/>
    <n v="2"/>
    <x v="0"/>
    <x v="130"/>
    <d v="2015-05-14T00:00:00"/>
    <n v="33.020000000000003"/>
  </r>
  <r>
    <n v="2548"/>
    <n v="2"/>
    <x v="0"/>
    <x v="130"/>
    <d v="2015-05-13T00:00:00"/>
    <n v="2273.1"/>
  </r>
  <r>
    <n v="2548"/>
    <n v="1"/>
    <x v="1"/>
    <x v="130"/>
    <d v="2015-05-13T00:00:00"/>
    <n v="19.489999999999998"/>
  </r>
  <r>
    <n v="2548"/>
    <n v="2"/>
    <x v="0"/>
    <x v="130"/>
    <d v="2015-05-13T00:00:00"/>
    <n v="5845.81"/>
  </r>
  <r>
    <n v="2549"/>
    <n v="2"/>
    <x v="0"/>
    <x v="130"/>
    <d v="2015-05-14T00:00:00"/>
    <n v="633.85"/>
  </r>
  <r>
    <n v="2549"/>
    <n v="2"/>
    <x v="0"/>
    <x v="130"/>
    <d v="2015-05-13T00:00:00"/>
    <n v="798.89"/>
  </r>
  <r>
    <n v="2549"/>
    <n v="1"/>
    <x v="1"/>
    <x v="130"/>
    <d v="2015-05-14T00:00:00"/>
    <n v="133.19"/>
  </r>
  <r>
    <n v="2549"/>
    <n v="2"/>
    <x v="0"/>
    <x v="131"/>
    <d v="2015-05-15T00:00:00"/>
    <n v="97.33"/>
  </r>
  <r>
    <n v="2551"/>
    <n v="3"/>
    <x v="2"/>
    <x v="131"/>
    <d v="2015-05-14T00:00:00"/>
    <n v="1104.32"/>
  </r>
  <r>
    <n v="2553"/>
    <n v="2"/>
    <x v="0"/>
    <x v="131"/>
    <d v="2015-05-14T00:00:00"/>
    <n v="149.80000000000001"/>
  </r>
  <r>
    <n v="2555"/>
    <n v="2"/>
    <x v="0"/>
    <x v="131"/>
    <d v="2015-05-15T00:00:00"/>
    <n v="511.42"/>
  </r>
  <r>
    <n v="2555"/>
    <n v="2"/>
    <x v="0"/>
    <x v="131"/>
    <d v="2015-05-14T00:00:00"/>
    <n v="958.46"/>
  </r>
  <r>
    <n v="2555"/>
    <n v="2"/>
    <x v="0"/>
    <x v="131"/>
    <d v="2015-05-14T00:00:00"/>
    <n v="368.84"/>
  </r>
  <r>
    <n v="2561"/>
    <n v="1"/>
    <x v="1"/>
    <x v="131"/>
    <d v="2015-05-15T00:00:00"/>
    <n v="30.86"/>
  </r>
  <r>
    <n v="2561"/>
    <n v="2"/>
    <x v="0"/>
    <x v="131"/>
    <d v="2015-05-15T00:00:00"/>
    <n v="568.25"/>
  </r>
  <r>
    <n v="2561"/>
    <n v="1"/>
    <x v="1"/>
    <x v="132"/>
    <d v="2015-05-15T00:00:00"/>
    <n v="126.66"/>
  </r>
  <r>
    <n v="2563"/>
    <n v="2"/>
    <x v="0"/>
    <x v="132"/>
    <d v="2015-05-15T00:00:00"/>
    <n v="49.81"/>
  </r>
  <r>
    <n v="2570"/>
    <n v="2"/>
    <x v="0"/>
    <x v="132"/>
    <d v="2015-05-14T00:00:00"/>
    <n v="2239.0300000000002"/>
  </r>
  <r>
    <n v="2570"/>
    <n v="1"/>
    <x v="1"/>
    <x v="132"/>
    <d v="2015-05-21T00:00:00"/>
    <n v="38.409999999999997"/>
  </r>
  <r>
    <n v="2570"/>
    <n v="1"/>
    <x v="1"/>
    <x v="132"/>
    <d v="2015-05-14T00:00:00"/>
    <n v="131.34"/>
  </r>
  <r>
    <n v="2570"/>
    <n v="1"/>
    <x v="1"/>
    <x v="132"/>
    <d v="2015-05-16T00:00:00"/>
    <n v="106.57"/>
  </r>
  <r>
    <n v="2571"/>
    <n v="1"/>
    <x v="1"/>
    <x v="132"/>
    <d v="2015-05-15T00:00:00"/>
    <n v="251.61"/>
  </r>
  <r>
    <n v="2571"/>
    <n v="1"/>
    <x v="1"/>
    <x v="132"/>
    <d v="2015-05-16T00:00:00"/>
    <n v="287.99"/>
  </r>
  <r>
    <n v="2578"/>
    <n v="2"/>
    <x v="0"/>
    <x v="133"/>
    <d v="2015-05-17T00:00:00"/>
    <n v="46.86"/>
  </r>
  <r>
    <n v="2578"/>
    <n v="2"/>
    <x v="0"/>
    <x v="133"/>
    <d v="2015-05-16T00:00:00"/>
    <n v="269.54000000000002"/>
  </r>
  <r>
    <n v="2578"/>
    <n v="1"/>
    <x v="1"/>
    <x v="133"/>
    <d v="2015-05-18T00:00:00"/>
    <n v="1030.51"/>
  </r>
  <r>
    <n v="2579"/>
    <n v="1"/>
    <x v="1"/>
    <x v="133"/>
    <d v="2015-05-17T00:00:00"/>
    <n v="2026.91"/>
  </r>
  <r>
    <n v="2579"/>
    <n v="1"/>
    <x v="1"/>
    <x v="133"/>
    <d v="2015-05-15T00:00:00"/>
    <n v="715.55"/>
  </r>
  <r>
    <n v="2583"/>
    <n v="3"/>
    <x v="2"/>
    <x v="133"/>
    <d v="2015-05-16T00:00:00"/>
    <n v="45.63"/>
  </r>
  <r>
    <n v="2583"/>
    <n v="2"/>
    <x v="0"/>
    <x v="133"/>
    <d v="2015-05-17T00:00:00"/>
    <n v="1608.11"/>
  </r>
  <r>
    <n v="2584"/>
    <n v="2"/>
    <x v="0"/>
    <x v="133"/>
    <d v="2015-05-17T00:00:00"/>
    <n v="610.65"/>
  </r>
  <r>
    <n v="2587"/>
    <n v="2"/>
    <x v="0"/>
    <x v="133"/>
    <d v="2015-05-16T00:00:00"/>
    <n v="699.24"/>
  </r>
  <r>
    <n v="2587"/>
    <n v="1"/>
    <x v="1"/>
    <x v="133"/>
    <d v="2015-05-18T00:00:00"/>
    <n v="2346.0300000000002"/>
  </r>
  <r>
    <n v="2593"/>
    <n v="2"/>
    <x v="0"/>
    <x v="133"/>
    <d v="2015-05-16T00:00:00"/>
    <n v="33.770000000000003"/>
  </r>
  <r>
    <n v="2593"/>
    <n v="3"/>
    <x v="2"/>
    <x v="133"/>
    <d v="2015-05-16T00:00:00"/>
    <n v="172.79"/>
  </r>
  <r>
    <n v="2601"/>
    <n v="2"/>
    <x v="0"/>
    <x v="133"/>
    <d v="2015-05-16T00:00:00"/>
    <n v="19.66"/>
  </r>
  <r>
    <n v="2603"/>
    <n v="3"/>
    <x v="2"/>
    <x v="134"/>
    <d v="2015-05-17T00:00:00"/>
    <n v="31.71"/>
  </r>
  <r>
    <n v="2604"/>
    <n v="3"/>
    <x v="2"/>
    <x v="134"/>
    <d v="2015-05-17T00:00:00"/>
    <n v="26.37"/>
  </r>
  <r>
    <n v="2610"/>
    <n v="2"/>
    <x v="0"/>
    <x v="134"/>
    <d v="2015-05-17T00:00:00"/>
    <n v="53.44"/>
  </r>
  <r>
    <n v="2613"/>
    <n v="2"/>
    <x v="0"/>
    <x v="134"/>
    <d v="2015-05-16T00:00:00"/>
    <n v="57.34"/>
  </r>
  <r>
    <n v="2616"/>
    <n v="2"/>
    <x v="0"/>
    <x v="134"/>
    <d v="2015-05-17T00:00:00"/>
    <n v="65.69"/>
  </r>
  <r>
    <n v="2617"/>
    <n v="2"/>
    <x v="0"/>
    <x v="134"/>
    <d v="2015-05-17T00:00:00"/>
    <n v="2748.21"/>
  </r>
  <r>
    <n v="2618"/>
    <n v="2"/>
    <x v="0"/>
    <x v="134"/>
    <d v="2015-05-20T00:00:00"/>
    <n v="93.19"/>
  </r>
  <r>
    <n v="2618"/>
    <n v="3"/>
    <x v="2"/>
    <x v="134"/>
    <d v="2015-05-23T00:00:00"/>
    <n v="363.37"/>
  </r>
  <r>
    <n v="2618"/>
    <n v="2"/>
    <x v="0"/>
    <x v="134"/>
    <d v="2015-05-17T00:00:00"/>
    <n v="480.75"/>
  </r>
  <r>
    <n v="2618"/>
    <n v="2"/>
    <x v="0"/>
    <x v="134"/>
    <d v="2015-05-18T00:00:00"/>
    <n v="925.19"/>
  </r>
  <r>
    <n v="2618"/>
    <n v="2"/>
    <x v="0"/>
    <x v="134"/>
    <d v="2015-05-16T00:00:00"/>
    <n v="16.88"/>
  </r>
  <r>
    <n v="2618"/>
    <n v="2"/>
    <x v="0"/>
    <x v="134"/>
    <d v="2015-05-18T00:00:00"/>
    <n v="2125.12"/>
  </r>
  <r>
    <n v="2619"/>
    <n v="2"/>
    <x v="0"/>
    <x v="134"/>
    <d v="2015-05-17T00:00:00"/>
    <n v="45.05"/>
  </r>
  <r>
    <n v="2619"/>
    <n v="2"/>
    <x v="0"/>
    <x v="134"/>
    <d v="2015-05-16T00:00:00"/>
    <n v="211.13"/>
  </r>
  <r>
    <n v="2620"/>
    <n v="2"/>
    <x v="0"/>
    <x v="135"/>
    <d v="2015-05-17T00:00:00"/>
    <n v="25.39"/>
  </r>
  <r>
    <n v="2621"/>
    <n v="2"/>
    <x v="0"/>
    <x v="135"/>
    <d v="2015-05-26T00:00:00"/>
    <n v="87.27"/>
  </r>
  <r>
    <n v="2626"/>
    <n v="2"/>
    <x v="0"/>
    <x v="135"/>
    <d v="2015-05-18T00:00:00"/>
    <n v="455.77"/>
  </r>
  <r>
    <n v="2628"/>
    <n v="2"/>
    <x v="0"/>
    <x v="135"/>
    <d v="2015-05-18T00:00:00"/>
    <n v="231.79"/>
  </r>
  <r>
    <n v="2630"/>
    <n v="1"/>
    <x v="1"/>
    <x v="135"/>
    <d v="2015-05-17T00:00:00"/>
    <n v="69.89"/>
  </r>
  <r>
    <n v="2630"/>
    <n v="1"/>
    <x v="1"/>
    <x v="135"/>
    <d v="2015-05-19T00:00:00"/>
    <n v="12.18"/>
  </r>
  <r>
    <n v="2630"/>
    <n v="3"/>
    <x v="2"/>
    <x v="135"/>
    <d v="2015-05-18T00:00:00"/>
    <n v="950.43"/>
  </r>
  <r>
    <n v="2630"/>
    <n v="3"/>
    <x v="2"/>
    <x v="135"/>
    <d v="2015-05-19T00:00:00"/>
    <n v="93.82"/>
  </r>
  <r>
    <n v="2638"/>
    <n v="3"/>
    <x v="2"/>
    <x v="135"/>
    <d v="2015-05-18T00:00:00"/>
    <n v="152.54"/>
  </r>
  <r>
    <n v="2639"/>
    <n v="2"/>
    <x v="0"/>
    <x v="135"/>
    <d v="2015-05-18T00:00:00"/>
    <n v="89.79"/>
  </r>
  <r>
    <n v="2647"/>
    <n v="2"/>
    <x v="0"/>
    <x v="135"/>
    <d v="2015-05-21T00:00:00"/>
    <n v="26.31"/>
  </r>
  <r>
    <n v="2647"/>
    <n v="1"/>
    <x v="1"/>
    <x v="135"/>
    <d v="2015-05-21T00:00:00"/>
    <n v="209.78"/>
  </r>
  <r>
    <n v="2649"/>
    <n v="3"/>
    <x v="2"/>
    <x v="136"/>
    <d v="2015-05-20T00:00:00"/>
    <n v="17.829999999999998"/>
  </r>
  <r>
    <n v="2650"/>
    <n v="3"/>
    <x v="2"/>
    <x v="136"/>
    <d v="2015-05-18T00:00:00"/>
    <n v="334.44"/>
  </r>
  <r>
    <n v="2652"/>
    <n v="2"/>
    <x v="0"/>
    <x v="136"/>
    <d v="2015-05-19T00:00:00"/>
    <n v="302.33999999999997"/>
  </r>
  <r>
    <n v="2653"/>
    <n v="3"/>
    <x v="2"/>
    <x v="136"/>
    <d v="2015-05-20T00:00:00"/>
    <n v="99.69"/>
  </r>
  <r>
    <n v="2653"/>
    <n v="1"/>
    <x v="1"/>
    <x v="136"/>
    <d v="2015-05-19T00:00:00"/>
    <n v="152.49"/>
  </r>
  <r>
    <n v="2655"/>
    <n v="1"/>
    <x v="1"/>
    <x v="136"/>
    <d v="2015-05-20T00:00:00"/>
    <n v="57.24"/>
  </r>
  <r>
    <n v="2655"/>
    <n v="2"/>
    <x v="0"/>
    <x v="136"/>
    <d v="2015-05-18T00:00:00"/>
    <n v="824.7"/>
  </r>
  <r>
    <n v="2660"/>
    <n v="2"/>
    <x v="0"/>
    <x v="137"/>
    <d v="2015-05-19T00:00:00"/>
    <n v="431.43"/>
  </r>
  <r>
    <n v="2667"/>
    <n v="2"/>
    <x v="0"/>
    <x v="137"/>
    <d v="2015-05-21T00:00:00"/>
    <n v="2013.88"/>
  </r>
  <r>
    <n v="2667"/>
    <n v="2"/>
    <x v="0"/>
    <x v="137"/>
    <d v="2015-05-19T00:00:00"/>
    <n v="201.32"/>
  </r>
  <r>
    <n v="2668"/>
    <n v="1"/>
    <x v="1"/>
    <x v="137"/>
    <d v="2015-05-19T00:00:00"/>
    <n v="298.51"/>
  </r>
  <r>
    <n v="2668"/>
    <n v="2"/>
    <x v="0"/>
    <x v="137"/>
    <d v="2015-05-21T00:00:00"/>
    <n v="78.08"/>
  </r>
  <r>
    <n v="2668"/>
    <n v="2"/>
    <x v="0"/>
    <x v="138"/>
    <d v="2015-05-21T00:00:00"/>
    <n v="81.900000000000006"/>
  </r>
  <r>
    <n v="2670"/>
    <n v="2"/>
    <x v="0"/>
    <x v="138"/>
    <d v="2015-05-23T00:00:00"/>
    <n v="2343.34"/>
  </r>
  <r>
    <n v="2670"/>
    <n v="2"/>
    <x v="0"/>
    <x v="138"/>
    <d v="2015-05-20T00:00:00"/>
    <n v="267.83"/>
  </r>
  <r>
    <n v="2671"/>
    <n v="2"/>
    <x v="0"/>
    <x v="138"/>
    <d v="2015-05-23T00:00:00"/>
    <n v="21.46"/>
  </r>
  <r>
    <n v="2677"/>
    <n v="1"/>
    <x v="1"/>
    <x v="138"/>
    <d v="2015-05-21T00:00:00"/>
    <n v="61.87"/>
  </r>
  <r>
    <n v="2677"/>
    <n v="2"/>
    <x v="0"/>
    <x v="138"/>
    <d v="2015-05-21T00:00:00"/>
    <n v="48.88"/>
  </r>
  <r>
    <n v="2684"/>
    <n v="2"/>
    <x v="0"/>
    <x v="138"/>
    <d v="2015-05-21T00:00:00"/>
    <n v="21.56"/>
  </r>
  <r>
    <n v="2684"/>
    <n v="2"/>
    <x v="0"/>
    <x v="138"/>
    <d v="2015-05-21T00:00:00"/>
    <n v="164.67"/>
  </r>
  <r>
    <n v="2684"/>
    <n v="1"/>
    <x v="1"/>
    <x v="138"/>
    <d v="2015-05-21T00:00:00"/>
    <n v="72.739999999999995"/>
  </r>
  <r>
    <n v="2684"/>
    <n v="2"/>
    <x v="0"/>
    <x v="138"/>
    <d v="2015-05-21T00:00:00"/>
    <n v="418.75"/>
  </r>
  <r>
    <n v="2684"/>
    <n v="3"/>
    <x v="2"/>
    <x v="138"/>
    <d v="2015-05-21T00:00:00"/>
    <n v="469.59"/>
  </r>
  <r>
    <n v="2685"/>
    <n v="2"/>
    <x v="0"/>
    <x v="138"/>
    <d v="2015-05-27T00:00:00"/>
    <n v="374.6"/>
  </r>
  <r>
    <n v="2689"/>
    <n v="2"/>
    <x v="0"/>
    <x v="138"/>
    <d v="2015-05-24T00:00:00"/>
    <n v="894.64"/>
  </r>
  <r>
    <n v="2693"/>
    <n v="2"/>
    <x v="0"/>
    <x v="138"/>
    <d v="2015-05-21T00:00:00"/>
    <n v="2642.48"/>
  </r>
  <r>
    <n v="2696"/>
    <n v="1"/>
    <x v="1"/>
    <x v="138"/>
    <d v="2015-05-21T00:00:00"/>
    <n v="49.78"/>
  </r>
  <r>
    <n v="2697"/>
    <n v="1"/>
    <x v="1"/>
    <x v="138"/>
    <d v="2015-05-22T00:00:00"/>
    <n v="16.62"/>
  </r>
  <r>
    <n v="2697"/>
    <n v="3"/>
    <x v="2"/>
    <x v="138"/>
    <d v="2015-05-22T00:00:00"/>
    <n v="517.67999999999995"/>
  </r>
  <r>
    <n v="2699"/>
    <n v="2"/>
    <x v="0"/>
    <x v="138"/>
    <d v="2015-05-21T00:00:00"/>
    <n v="118.57"/>
  </r>
  <r>
    <n v="2699"/>
    <n v="1"/>
    <x v="1"/>
    <x v="138"/>
    <d v="2015-05-23T00:00:00"/>
    <n v="79.47"/>
  </r>
  <r>
    <n v="2704"/>
    <n v="2"/>
    <x v="0"/>
    <x v="138"/>
    <d v="2015-05-22T00:00:00"/>
    <n v="627.28"/>
  </r>
  <r>
    <n v="2704"/>
    <n v="2"/>
    <x v="0"/>
    <x v="138"/>
    <d v="2015-05-21T00:00:00"/>
    <n v="16.600000000000001"/>
  </r>
  <r>
    <n v="2709"/>
    <n v="2"/>
    <x v="0"/>
    <x v="139"/>
    <d v="2015-05-22T00:00:00"/>
    <n v="2285.41"/>
  </r>
  <r>
    <n v="2709"/>
    <n v="1"/>
    <x v="1"/>
    <x v="139"/>
    <d v="2015-05-23T00:00:00"/>
    <n v="513.52"/>
  </r>
  <r>
    <n v="2713"/>
    <n v="2"/>
    <x v="0"/>
    <x v="139"/>
    <d v="2015-05-22T00:00:00"/>
    <n v="85.26"/>
  </r>
  <r>
    <n v="2713"/>
    <n v="1"/>
    <x v="1"/>
    <x v="139"/>
    <d v="2015-05-23T00:00:00"/>
    <n v="37.89"/>
  </r>
  <r>
    <n v="2715"/>
    <n v="3"/>
    <x v="2"/>
    <x v="139"/>
    <d v="2015-05-22T00:00:00"/>
    <n v="343.79"/>
  </r>
  <r>
    <n v="2718"/>
    <n v="2"/>
    <x v="0"/>
    <x v="139"/>
    <d v="2015-05-28T00:00:00"/>
    <n v="188.09"/>
  </r>
  <r>
    <n v="2720"/>
    <n v="3"/>
    <x v="2"/>
    <x v="139"/>
    <d v="2015-05-22T00:00:00"/>
    <n v="211.15"/>
  </r>
  <r>
    <n v="2724"/>
    <n v="2"/>
    <x v="0"/>
    <x v="139"/>
    <d v="2015-05-23T00:00:00"/>
    <n v="6362.85"/>
  </r>
  <r>
    <n v="2724"/>
    <n v="2"/>
    <x v="0"/>
    <x v="139"/>
    <d v="2015-05-23T00:00:00"/>
    <n v="2848.38"/>
  </r>
  <r>
    <n v="2725"/>
    <n v="2"/>
    <x v="0"/>
    <x v="139"/>
    <d v="2015-05-24T00:00:00"/>
    <n v="236.83"/>
  </r>
  <r>
    <n v="2729"/>
    <n v="1"/>
    <x v="1"/>
    <x v="139"/>
    <d v="2015-05-22T00:00:00"/>
    <n v="1944.87"/>
  </r>
  <r>
    <n v="2737"/>
    <n v="3"/>
    <x v="2"/>
    <x v="139"/>
    <d v="2015-05-22T00:00:00"/>
    <n v="1599.96"/>
  </r>
  <r>
    <n v="2737"/>
    <n v="2"/>
    <x v="0"/>
    <x v="139"/>
    <d v="2015-05-23T00:00:00"/>
    <n v="58.8"/>
  </r>
  <r>
    <n v="2738"/>
    <n v="3"/>
    <x v="2"/>
    <x v="139"/>
    <d v="2015-05-23T00:00:00"/>
    <n v="120.47"/>
  </r>
  <r>
    <n v="2741"/>
    <n v="3"/>
    <x v="2"/>
    <x v="139"/>
    <d v="2015-05-21T00:00:00"/>
    <n v="197.59"/>
  </r>
  <r>
    <n v="2745"/>
    <n v="1"/>
    <x v="1"/>
    <x v="139"/>
    <d v="2015-05-25T00:00:00"/>
    <n v="33.04"/>
  </r>
  <r>
    <n v="2747"/>
    <n v="1"/>
    <x v="1"/>
    <x v="140"/>
    <d v="2015-05-23T00:00:00"/>
    <n v="27.45"/>
  </r>
  <r>
    <n v="2747"/>
    <n v="1"/>
    <x v="1"/>
    <x v="140"/>
    <d v="2015-05-22T00:00:00"/>
    <n v="5.9"/>
  </r>
  <r>
    <n v="2750"/>
    <n v="2"/>
    <x v="0"/>
    <x v="140"/>
    <d v="2015-05-23T00:00:00"/>
    <n v="158.13"/>
  </r>
  <r>
    <n v="2760"/>
    <n v="2"/>
    <x v="0"/>
    <x v="140"/>
    <d v="2015-05-24T00:00:00"/>
    <n v="163.01"/>
  </r>
  <r>
    <n v="2764"/>
    <n v="2"/>
    <x v="0"/>
    <x v="140"/>
    <d v="2015-05-22T00:00:00"/>
    <n v="39.97"/>
  </r>
  <r>
    <n v="2765"/>
    <n v="2"/>
    <x v="0"/>
    <x v="140"/>
    <d v="2015-05-23T00:00:00"/>
    <n v="137.76"/>
  </r>
  <r>
    <n v="2770"/>
    <n v="2"/>
    <x v="0"/>
    <x v="140"/>
    <d v="2015-05-23T00:00:00"/>
    <n v="326.02999999999997"/>
  </r>
  <r>
    <n v="2771"/>
    <n v="2"/>
    <x v="0"/>
    <x v="140"/>
    <d v="2015-05-25T00:00:00"/>
    <n v="89.91"/>
  </r>
  <r>
    <n v="2773"/>
    <n v="2"/>
    <x v="0"/>
    <x v="140"/>
    <d v="2015-05-22T00:00:00"/>
    <n v="28.46"/>
  </r>
  <r>
    <n v="2775"/>
    <n v="3"/>
    <x v="2"/>
    <x v="140"/>
    <d v="2015-05-24T00:00:00"/>
    <n v="266.39"/>
  </r>
  <r>
    <n v="2776"/>
    <n v="1"/>
    <x v="1"/>
    <x v="141"/>
    <d v="2015-05-30T00:00:00"/>
    <n v="51.82"/>
  </r>
  <r>
    <n v="2776"/>
    <n v="2"/>
    <x v="0"/>
    <x v="141"/>
    <d v="2015-05-23T00:00:00"/>
    <n v="394.1"/>
  </r>
  <r>
    <n v="2778"/>
    <n v="3"/>
    <x v="2"/>
    <x v="141"/>
    <d v="2015-05-25T00:00:00"/>
    <n v="1029.96"/>
  </r>
  <r>
    <n v="2778"/>
    <n v="3"/>
    <x v="2"/>
    <x v="141"/>
    <d v="2015-05-25T00:00:00"/>
    <n v="260"/>
  </r>
  <r>
    <n v="2779"/>
    <n v="3"/>
    <x v="2"/>
    <x v="141"/>
    <d v="2015-05-24T00:00:00"/>
    <n v="288.67"/>
  </r>
  <r>
    <n v="2781"/>
    <n v="2"/>
    <x v="0"/>
    <x v="141"/>
    <d v="2015-05-28T00:00:00"/>
    <n v="59.75"/>
  </r>
  <r>
    <n v="2781"/>
    <n v="3"/>
    <x v="2"/>
    <x v="141"/>
    <d v="2015-05-23T00:00:00"/>
    <n v="14.76"/>
  </r>
  <r>
    <n v="2781"/>
    <n v="2"/>
    <x v="0"/>
    <x v="141"/>
    <d v="2015-05-23T00:00:00"/>
    <n v="808.44"/>
  </r>
  <r>
    <n v="2787"/>
    <n v="3"/>
    <x v="2"/>
    <x v="141"/>
    <d v="2015-05-25T00:00:00"/>
    <n v="67.41"/>
  </r>
  <r>
    <n v="2791"/>
    <n v="2"/>
    <x v="0"/>
    <x v="141"/>
    <d v="2015-05-25T00:00:00"/>
    <n v="4.21"/>
  </r>
  <r>
    <n v="2794"/>
    <n v="2"/>
    <x v="0"/>
    <x v="141"/>
    <d v="2015-05-25T00:00:00"/>
    <n v="87.85"/>
  </r>
  <r>
    <n v="2794"/>
    <n v="2"/>
    <x v="0"/>
    <x v="141"/>
    <d v="2015-05-25T00:00:00"/>
    <n v="7429.63"/>
  </r>
  <r>
    <n v="2795"/>
    <n v="2"/>
    <x v="0"/>
    <x v="141"/>
    <d v="2015-05-25T00:00:00"/>
    <n v="224.29"/>
  </r>
  <r>
    <n v="2795"/>
    <n v="3"/>
    <x v="2"/>
    <x v="141"/>
    <d v="2015-05-25T00:00:00"/>
    <n v="51.2"/>
  </r>
  <r>
    <n v="2795"/>
    <n v="3"/>
    <x v="2"/>
    <x v="142"/>
    <d v="2015-05-25T00:00:00"/>
    <n v="408.66"/>
  </r>
  <r>
    <n v="2796"/>
    <n v="2"/>
    <x v="0"/>
    <x v="142"/>
    <d v="2015-05-25T00:00:00"/>
    <n v="122.93"/>
  </r>
  <r>
    <n v="2797"/>
    <n v="3"/>
    <x v="2"/>
    <x v="142"/>
    <d v="2015-05-25T00:00:00"/>
    <n v="32.659999999999997"/>
  </r>
  <r>
    <n v="2797"/>
    <n v="2"/>
    <x v="0"/>
    <x v="142"/>
    <d v="2015-05-25T00:00:00"/>
    <n v="22.82"/>
  </r>
  <r>
    <n v="2801"/>
    <n v="2"/>
    <x v="0"/>
    <x v="142"/>
    <d v="2015-05-26T00:00:00"/>
    <n v="188.66"/>
  </r>
  <r>
    <n v="2803"/>
    <n v="3"/>
    <x v="2"/>
    <x v="142"/>
    <d v="2015-05-26T00:00:00"/>
    <n v="1845.23"/>
  </r>
  <r>
    <n v="2803"/>
    <n v="2"/>
    <x v="0"/>
    <x v="142"/>
    <d v="2015-05-25T00:00:00"/>
    <n v="126.9"/>
  </r>
  <r>
    <n v="2813"/>
    <n v="2"/>
    <x v="0"/>
    <x v="142"/>
    <d v="2015-05-26T00:00:00"/>
    <n v="73.180000000000007"/>
  </r>
  <r>
    <n v="2817"/>
    <n v="2"/>
    <x v="0"/>
    <x v="142"/>
    <d v="2015-05-25T00:00:00"/>
    <n v="8.82"/>
  </r>
  <r>
    <n v="2817"/>
    <n v="3"/>
    <x v="2"/>
    <x v="142"/>
    <d v="2015-05-25T00:00:00"/>
    <n v="5976.09"/>
  </r>
  <r>
    <n v="2820"/>
    <n v="3"/>
    <x v="2"/>
    <x v="142"/>
    <d v="2015-05-29T00:00:00"/>
    <n v="100.38"/>
  </r>
  <r>
    <n v="2820"/>
    <n v="2"/>
    <x v="0"/>
    <x v="142"/>
    <d v="2015-05-28T00:00:00"/>
    <n v="66.319999999999993"/>
  </r>
  <r>
    <n v="2823"/>
    <n v="2"/>
    <x v="0"/>
    <x v="142"/>
    <d v="2015-05-25T00:00:00"/>
    <n v="612.25"/>
  </r>
  <r>
    <n v="2825"/>
    <n v="3"/>
    <x v="2"/>
    <x v="143"/>
    <d v="2015-05-27T00:00:00"/>
    <n v="2016.32"/>
  </r>
  <r>
    <n v="2825"/>
    <n v="2"/>
    <x v="0"/>
    <x v="143"/>
    <d v="2015-05-26T00:00:00"/>
    <n v="313.63"/>
  </r>
  <r>
    <n v="2828"/>
    <n v="2"/>
    <x v="0"/>
    <x v="143"/>
    <d v="2015-05-26T00:00:00"/>
    <n v="397.17"/>
  </r>
  <r>
    <n v="2828"/>
    <n v="3"/>
    <x v="2"/>
    <x v="143"/>
    <d v="2015-05-26T00:00:00"/>
    <n v="1178.32"/>
  </r>
  <r>
    <n v="2833"/>
    <n v="1"/>
    <x v="1"/>
    <x v="143"/>
    <d v="2015-05-26T00:00:00"/>
    <n v="55.68"/>
  </r>
  <r>
    <n v="2833"/>
    <n v="3"/>
    <x v="2"/>
    <x v="143"/>
    <d v="2015-06-02T00:00:00"/>
    <n v="253.87"/>
  </r>
  <r>
    <n v="2837"/>
    <n v="3"/>
    <x v="2"/>
    <x v="143"/>
    <d v="2015-05-28T00:00:00"/>
    <n v="5880.46"/>
  </r>
  <r>
    <n v="2837"/>
    <n v="3"/>
    <x v="2"/>
    <x v="143"/>
    <d v="2015-05-27T00:00:00"/>
    <n v="577.25"/>
  </r>
  <r>
    <n v="2840"/>
    <n v="2"/>
    <x v="0"/>
    <x v="143"/>
    <d v="2015-05-26T00:00:00"/>
    <n v="4075.18"/>
  </r>
  <r>
    <n v="2840"/>
    <n v="1"/>
    <x v="1"/>
    <x v="143"/>
    <d v="2015-05-27T00:00:00"/>
    <n v="1798.23"/>
  </r>
  <r>
    <n v="2840"/>
    <n v="1"/>
    <x v="1"/>
    <x v="143"/>
    <d v="2015-05-27T00:00:00"/>
    <n v="727.2"/>
  </r>
  <r>
    <n v="2840"/>
    <n v="2"/>
    <x v="0"/>
    <x v="143"/>
    <d v="2015-05-27T00:00:00"/>
    <n v="6173.42"/>
  </r>
  <r>
    <n v="2847"/>
    <n v="2"/>
    <x v="0"/>
    <x v="143"/>
    <d v="2015-05-27T00:00:00"/>
    <n v="1553.7"/>
  </r>
  <r>
    <n v="2847"/>
    <n v="1"/>
    <x v="1"/>
    <x v="143"/>
    <d v="2015-05-26T00:00:00"/>
    <n v="248.84"/>
  </r>
  <r>
    <n v="2847"/>
    <n v="2"/>
    <x v="0"/>
    <x v="143"/>
    <d v="2015-05-27T00:00:00"/>
    <n v="7.21"/>
  </r>
  <r>
    <n v="2848"/>
    <n v="3"/>
    <x v="2"/>
    <x v="143"/>
    <d v="2015-05-26T00:00:00"/>
    <n v="77.42"/>
  </r>
  <r>
    <n v="2851"/>
    <n v="3"/>
    <x v="2"/>
    <x v="143"/>
    <d v="2015-05-27T00:00:00"/>
    <n v="51.03"/>
  </r>
  <r>
    <n v="2855"/>
    <n v="2"/>
    <x v="0"/>
    <x v="143"/>
    <d v="2015-05-28T00:00:00"/>
    <n v="4935.22"/>
  </r>
  <r>
    <n v="2855"/>
    <n v="1"/>
    <x v="1"/>
    <x v="144"/>
    <d v="2015-05-28T00:00:00"/>
    <n v="224.12"/>
  </r>
  <r>
    <n v="2855"/>
    <n v="3"/>
    <x v="2"/>
    <x v="144"/>
    <d v="2015-05-27T00:00:00"/>
    <n v="28.2"/>
  </r>
  <r>
    <n v="2858"/>
    <n v="2"/>
    <x v="0"/>
    <x v="144"/>
    <d v="2015-05-27T00:00:00"/>
    <n v="140.30000000000001"/>
  </r>
  <r>
    <n v="2858"/>
    <n v="2"/>
    <x v="0"/>
    <x v="144"/>
    <d v="2015-05-27T00:00:00"/>
    <n v="71.55"/>
  </r>
  <r>
    <n v="2858"/>
    <n v="1"/>
    <x v="1"/>
    <x v="144"/>
    <d v="2015-05-28T00:00:00"/>
    <n v="905.4"/>
  </r>
  <r>
    <n v="2858"/>
    <n v="2"/>
    <x v="0"/>
    <x v="144"/>
    <d v="2015-05-27T00:00:00"/>
    <n v="17.59"/>
  </r>
  <r>
    <n v="2859"/>
    <n v="2"/>
    <x v="0"/>
    <x v="144"/>
    <d v="2015-06-02T00:00:00"/>
    <n v="141.54"/>
  </r>
  <r>
    <n v="2861"/>
    <n v="3"/>
    <x v="2"/>
    <x v="144"/>
    <d v="2015-05-26T00:00:00"/>
    <n v="243.86"/>
  </r>
  <r>
    <n v="2862"/>
    <n v="1"/>
    <x v="1"/>
    <x v="145"/>
    <d v="2015-05-28T00:00:00"/>
    <n v="159.51"/>
  </r>
  <r>
    <n v="2865"/>
    <n v="1"/>
    <x v="1"/>
    <x v="145"/>
    <d v="2015-05-28T00:00:00"/>
    <n v="1838.85"/>
  </r>
  <r>
    <n v="2865"/>
    <n v="2"/>
    <x v="0"/>
    <x v="145"/>
    <d v="2015-05-29T00:00:00"/>
    <n v="25.31"/>
  </r>
  <r>
    <n v="2867"/>
    <n v="3"/>
    <x v="2"/>
    <x v="145"/>
    <d v="2015-05-29T00:00:00"/>
    <n v="369.78"/>
  </r>
  <r>
    <n v="2868"/>
    <n v="2"/>
    <x v="0"/>
    <x v="145"/>
    <d v="2015-05-28T00:00:00"/>
    <n v="17.62"/>
  </r>
  <r>
    <n v="2868"/>
    <n v="3"/>
    <x v="2"/>
    <x v="146"/>
    <d v="2015-05-29T00:00:00"/>
    <n v="80.58"/>
  </r>
  <r>
    <n v="2868"/>
    <n v="2"/>
    <x v="0"/>
    <x v="146"/>
    <d v="2015-05-28T00:00:00"/>
    <n v="57.14"/>
  </r>
  <r>
    <n v="2873"/>
    <n v="2"/>
    <x v="0"/>
    <x v="146"/>
    <d v="2015-05-30T00:00:00"/>
    <n v="498.31"/>
  </r>
  <r>
    <n v="2873"/>
    <n v="1"/>
    <x v="1"/>
    <x v="146"/>
    <d v="2015-05-29T00:00:00"/>
    <n v="9580"/>
  </r>
  <r>
    <n v="2874"/>
    <n v="2"/>
    <x v="0"/>
    <x v="146"/>
    <d v="2015-05-29T00:00:00"/>
    <n v="45.28"/>
  </r>
  <r>
    <n v="2874"/>
    <n v="2"/>
    <x v="0"/>
    <x v="146"/>
    <d v="2015-05-29T00:00:00"/>
    <n v="13.57"/>
  </r>
  <r>
    <n v="2874"/>
    <n v="3"/>
    <x v="2"/>
    <x v="146"/>
    <d v="2015-05-30T00:00:00"/>
    <n v="57.41"/>
  </r>
  <r>
    <n v="2877"/>
    <n v="3"/>
    <x v="2"/>
    <x v="146"/>
    <d v="2015-05-30T00:00:00"/>
    <n v="2809.87"/>
  </r>
  <r>
    <n v="2878"/>
    <n v="3"/>
    <x v="2"/>
    <x v="146"/>
    <d v="2015-05-30T00:00:00"/>
    <n v="79.930000000000007"/>
  </r>
  <r>
    <n v="2880"/>
    <n v="2"/>
    <x v="0"/>
    <x v="146"/>
    <d v="2015-05-30T00:00:00"/>
    <n v="873.18"/>
  </r>
  <r>
    <n v="2880"/>
    <n v="1"/>
    <x v="1"/>
    <x v="147"/>
    <d v="2015-05-29T00:00:00"/>
    <n v="97.96"/>
  </r>
  <r>
    <n v="2882"/>
    <n v="2"/>
    <x v="0"/>
    <x v="147"/>
    <d v="2015-05-29T00:00:00"/>
    <n v="134.38"/>
  </r>
  <r>
    <n v="2882"/>
    <n v="2"/>
    <x v="0"/>
    <x v="147"/>
    <d v="2015-06-05T00:00:00"/>
    <n v="73.099999999999994"/>
  </r>
  <r>
    <n v="2882"/>
    <n v="1"/>
    <x v="1"/>
    <x v="147"/>
    <d v="2015-05-31T00:00:00"/>
    <n v="47.95"/>
  </r>
  <r>
    <n v="2882"/>
    <n v="3"/>
    <x v="2"/>
    <x v="147"/>
    <d v="2015-05-31T00:00:00"/>
    <n v="76.77"/>
  </r>
  <r>
    <n v="2882"/>
    <n v="2"/>
    <x v="0"/>
    <x v="147"/>
    <d v="2015-05-30T00:00:00"/>
    <n v="2115.06"/>
  </r>
  <r>
    <n v="2882"/>
    <n v="2"/>
    <x v="0"/>
    <x v="147"/>
    <d v="2015-06-01T00:00:00"/>
    <n v="29.99"/>
  </r>
  <r>
    <n v="2882"/>
    <n v="1"/>
    <x v="1"/>
    <x v="147"/>
    <d v="2015-05-29T00:00:00"/>
    <n v="837.57"/>
  </r>
  <r>
    <n v="2882"/>
    <n v="3"/>
    <x v="2"/>
    <x v="147"/>
    <d v="2015-06-01T00:00:00"/>
    <n v="56.22"/>
  </r>
  <r>
    <n v="2883"/>
    <n v="2"/>
    <x v="0"/>
    <x v="147"/>
    <d v="2015-05-30T00:00:00"/>
    <n v="758.97"/>
  </r>
  <r>
    <n v="2884"/>
    <n v="3"/>
    <x v="2"/>
    <x v="148"/>
    <d v="2015-05-30T00:00:00"/>
    <n v="84.44"/>
  </r>
  <r>
    <n v="2884"/>
    <n v="2"/>
    <x v="0"/>
    <x v="148"/>
    <d v="2015-06-04T00:00:00"/>
    <n v="79.02"/>
  </r>
  <r>
    <n v="2885"/>
    <n v="1"/>
    <x v="1"/>
    <x v="148"/>
    <d v="2015-05-30T00:00:00"/>
    <n v="25.45"/>
  </r>
  <r>
    <n v="2886"/>
    <n v="2"/>
    <x v="0"/>
    <x v="148"/>
    <d v="2015-06-05T00:00:00"/>
    <n v="110.72"/>
  </r>
  <r>
    <n v="2886"/>
    <n v="2"/>
    <x v="0"/>
    <x v="148"/>
    <d v="2015-06-04T00:00:00"/>
    <n v="1300.54"/>
  </r>
  <r>
    <n v="2886"/>
    <n v="1"/>
    <x v="1"/>
    <x v="148"/>
    <d v="2015-06-07T00:00:00"/>
    <n v="38.06"/>
  </r>
  <r>
    <n v="2892"/>
    <n v="1"/>
    <x v="1"/>
    <x v="148"/>
    <d v="2015-05-31T00:00:00"/>
    <n v="1263.3499999999999"/>
  </r>
  <r>
    <n v="2893"/>
    <n v="2"/>
    <x v="0"/>
    <x v="148"/>
    <d v="2015-06-07T00:00:00"/>
    <n v="48.25"/>
  </r>
  <r>
    <n v="2896"/>
    <n v="1"/>
    <x v="1"/>
    <x v="148"/>
    <d v="2015-06-02T00:00:00"/>
    <n v="38.54"/>
  </r>
  <r>
    <n v="2896"/>
    <n v="2"/>
    <x v="0"/>
    <x v="149"/>
    <d v="2015-06-08T00:00:00"/>
    <n v="1483.16"/>
  </r>
  <r>
    <n v="2897"/>
    <n v="3"/>
    <x v="2"/>
    <x v="149"/>
    <d v="2015-06-03T00:00:00"/>
    <n v="243.24"/>
  </r>
  <r>
    <n v="2897"/>
    <n v="2"/>
    <x v="0"/>
    <x v="149"/>
    <d v="2015-06-04T00:00:00"/>
    <n v="471.21"/>
  </r>
  <r>
    <n v="2903"/>
    <n v="1"/>
    <x v="1"/>
    <x v="149"/>
    <d v="2015-06-03T00:00:00"/>
    <n v="36.58"/>
  </r>
  <r>
    <n v="2908"/>
    <n v="2"/>
    <x v="0"/>
    <x v="149"/>
    <d v="2015-06-03T00:00:00"/>
    <n v="182.61"/>
  </r>
  <r>
    <n v="2908"/>
    <n v="1"/>
    <x v="1"/>
    <x v="149"/>
    <d v="2015-06-03T00:00:00"/>
    <n v="2376.12"/>
  </r>
  <r>
    <n v="2908"/>
    <n v="3"/>
    <x v="2"/>
    <x v="149"/>
    <d v="2015-06-02T00:00:00"/>
    <n v="6938.19"/>
  </r>
  <r>
    <n v="2908"/>
    <n v="2"/>
    <x v="0"/>
    <x v="149"/>
    <d v="2015-06-03T00:00:00"/>
    <n v="20.22"/>
  </r>
  <r>
    <n v="2912"/>
    <n v="2"/>
    <x v="0"/>
    <x v="149"/>
    <d v="2015-06-03T00:00:00"/>
    <n v="1548.97"/>
  </r>
  <r>
    <n v="2912"/>
    <n v="2"/>
    <x v="0"/>
    <x v="149"/>
    <d v="2015-06-02T00:00:00"/>
    <n v="14.85"/>
  </r>
  <r>
    <n v="2920"/>
    <n v="3"/>
    <x v="2"/>
    <x v="149"/>
    <d v="2015-06-03T00:00:00"/>
    <n v="31.24"/>
  </r>
  <r>
    <n v="2923"/>
    <n v="2"/>
    <x v="0"/>
    <x v="149"/>
    <d v="2015-06-02T00:00:00"/>
    <n v="74.77"/>
  </r>
  <r>
    <n v="2924"/>
    <n v="1"/>
    <x v="1"/>
    <x v="149"/>
    <d v="2015-06-02T00:00:00"/>
    <n v="127.81"/>
  </r>
  <r>
    <n v="2924"/>
    <n v="2"/>
    <x v="0"/>
    <x v="149"/>
    <d v="2015-06-02T00:00:00"/>
    <n v="40.299999999999997"/>
  </r>
  <r>
    <n v="2928"/>
    <n v="2"/>
    <x v="0"/>
    <x v="149"/>
    <d v="2015-06-02T00:00:00"/>
    <n v="111.88"/>
  </r>
  <r>
    <n v="2928"/>
    <n v="2"/>
    <x v="0"/>
    <x v="150"/>
    <d v="2015-06-02T00:00:00"/>
    <n v="8.41"/>
  </r>
  <r>
    <n v="2931"/>
    <n v="2"/>
    <x v="0"/>
    <x v="150"/>
    <d v="2015-06-02T00:00:00"/>
    <n v="104.95"/>
  </r>
  <r>
    <n v="2932"/>
    <n v="2"/>
    <x v="0"/>
    <x v="150"/>
    <d v="2015-06-03T00:00:00"/>
    <n v="166.59"/>
  </r>
  <r>
    <n v="2935"/>
    <n v="2"/>
    <x v="0"/>
    <x v="150"/>
    <d v="2015-06-03T00:00:00"/>
    <n v="1300.81"/>
  </r>
  <r>
    <n v="2938"/>
    <n v="2"/>
    <x v="0"/>
    <x v="150"/>
    <d v="2015-06-04T00:00:00"/>
    <n v="67.86"/>
  </r>
  <r>
    <n v="2941"/>
    <n v="2"/>
    <x v="0"/>
    <x v="150"/>
    <d v="2015-06-04T00:00:00"/>
    <n v="747.28"/>
  </r>
  <r>
    <n v="2944"/>
    <n v="2"/>
    <x v="0"/>
    <x v="150"/>
    <d v="2015-06-03T00:00:00"/>
    <n v="3127.69"/>
  </r>
  <r>
    <n v="2947"/>
    <n v="2"/>
    <x v="0"/>
    <x v="150"/>
    <d v="2015-06-04T00:00:00"/>
    <n v="41.82"/>
  </r>
  <r>
    <n v="2951"/>
    <n v="2"/>
    <x v="0"/>
    <x v="150"/>
    <d v="2015-06-09T00:00:00"/>
    <n v="2875.72"/>
  </r>
  <r>
    <n v="2951"/>
    <n v="1"/>
    <x v="1"/>
    <x v="150"/>
    <d v="2015-06-02T00:00:00"/>
    <n v="2427.1799999999998"/>
  </r>
  <r>
    <n v="2952"/>
    <n v="2"/>
    <x v="0"/>
    <x v="150"/>
    <d v="2015-06-03T00:00:00"/>
    <n v="434.85"/>
  </r>
  <r>
    <n v="2954"/>
    <n v="1"/>
    <x v="1"/>
    <x v="150"/>
    <d v="2015-06-03T00:00:00"/>
    <n v="19.16"/>
  </r>
  <r>
    <n v="2957"/>
    <n v="2"/>
    <x v="0"/>
    <x v="150"/>
    <d v="2015-06-03T00:00:00"/>
    <n v="1959.88"/>
  </r>
  <r>
    <n v="2958"/>
    <n v="3"/>
    <x v="2"/>
    <x v="151"/>
    <d v="2015-06-05T00:00:00"/>
    <n v="710.16"/>
  </r>
  <r>
    <n v="2960"/>
    <n v="2"/>
    <x v="0"/>
    <x v="151"/>
    <d v="2015-06-05T00:00:00"/>
    <n v="72.77"/>
  </r>
  <r>
    <n v="2962"/>
    <n v="2"/>
    <x v="0"/>
    <x v="151"/>
    <d v="2015-06-05T00:00:00"/>
    <n v="57.7"/>
  </r>
  <r>
    <n v="2963"/>
    <n v="2"/>
    <x v="0"/>
    <x v="151"/>
    <d v="2015-06-03T00:00:00"/>
    <n v="974.14"/>
  </r>
  <r>
    <n v="2964"/>
    <n v="2"/>
    <x v="0"/>
    <x v="151"/>
    <d v="2015-06-05T00:00:00"/>
    <n v="74.23"/>
  </r>
  <r>
    <n v="2968"/>
    <n v="2"/>
    <x v="0"/>
    <x v="151"/>
    <d v="2015-06-07T00:00:00"/>
    <n v="627.19000000000005"/>
  </r>
  <r>
    <n v="2968"/>
    <n v="1"/>
    <x v="1"/>
    <x v="151"/>
    <d v="2015-06-05T00:00:00"/>
    <n v="2233.46"/>
  </r>
  <r>
    <n v="2968"/>
    <n v="2"/>
    <x v="0"/>
    <x v="151"/>
    <d v="2015-06-08T00:00:00"/>
    <n v="1059.3800000000001"/>
  </r>
  <r>
    <n v="2973"/>
    <n v="3"/>
    <x v="2"/>
    <x v="152"/>
    <d v="2015-06-07T00:00:00"/>
    <n v="39.36"/>
  </r>
  <r>
    <n v="2973"/>
    <n v="3"/>
    <x v="2"/>
    <x v="152"/>
    <d v="2015-06-07T00:00:00"/>
    <n v="379.72"/>
  </r>
  <r>
    <n v="2973"/>
    <n v="3"/>
    <x v="2"/>
    <x v="152"/>
    <d v="2015-06-06T00:00:00"/>
    <n v="272.86"/>
  </r>
  <r>
    <n v="2976"/>
    <n v="3"/>
    <x v="2"/>
    <x v="152"/>
    <d v="2015-06-05T00:00:00"/>
    <n v="878.34"/>
  </r>
  <r>
    <n v="2979"/>
    <n v="2"/>
    <x v="0"/>
    <x v="152"/>
    <d v="2015-06-06T00:00:00"/>
    <n v="676.57"/>
  </r>
  <r>
    <n v="2979"/>
    <n v="2"/>
    <x v="0"/>
    <x v="152"/>
    <d v="2015-06-05T00:00:00"/>
    <n v="94.97"/>
  </r>
  <r>
    <n v="2979"/>
    <n v="2"/>
    <x v="0"/>
    <x v="152"/>
    <d v="2015-06-06T00:00:00"/>
    <n v="267.2"/>
  </r>
  <r>
    <n v="2979"/>
    <n v="2"/>
    <x v="0"/>
    <x v="152"/>
    <d v="2015-06-05T00:00:00"/>
    <n v="86.79"/>
  </r>
  <r>
    <n v="2980"/>
    <n v="2"/>
    <x v="0"/>
    <x v="153"/>
    <d v="2015-06-06T00:00:00"/>
    <n v="6.97"/>
  </r>
  <r>
    <n v="2980"/>
    <n v="2"/>
    <x v="0"/>
    <x v="153"/>
    <d v="2015-06-10T00:00:00"/>
    <n v="186.19"/>
  </r>
  <r>
    <n v="2980"/>
    <n v="2"/>
    <x v="0"/>
    <x v="153"/>
    <d v="2015-06-07T00:00:00"/>
    <n v="1227.94"/>
  </r>
  <r>
    <n v="2980"/>
    <n v="2"/>
    <x v="0"/>
    <x v="153"/>
    <d v="2015-06-07T00:00:00"/>
    <n v="952.26"/>
  </r>
  <r>
    <n v="2987"/>
    <n v="1"/>
    <x v="1"/>
    <x v="153"/>
    <d v="2015-06-07T00:00:00"/>
    <n v="5062.49"/>
  </r>
  <r>
    <n v="2987"/>
    <n v="2"/>
    <x v="0"/>
    <x v="153"/>
    <d v="2015-06-07T00:00:00"/>
    <n v="100.59"/>
  </r>
  <r>
    <n v="2991"/>
    <n v="2"/>
    <x v="0"/>
    <x v="153"/>
    <d v="2015-06-06T00:00:00"/>
    <n v="598.38"/>
  </r>
  <r>
    <n v="2992"/>
    <n v="2"/>
    <x v="0"/>
    <x v="153"/>
    <d v="2015-06-08T00:00:00"/>
    <n v="7.2"/>
  </r>
  <r>
    <n v="2999"/>
    <n v="2"/>
    <x v="0"/>
    <x v="153"/>
    <d v="2015-06-06T00:00:00"/>
    <n v="241.97"/>
  </r>
  <r>
    <n v="3000"/>
    <n v="2"/>
    <x v="0"/>
    <x v="153"/>
    <d v="2015-06-10T00:00:00"/>
    <n v="120.81"/>
  </r>
  <r>
    <n v="3001"/>
    <n v="2"/>
    <x v="0"/>
    <x v="153"/>
    <d v="2015-06-12T00:00:00"/>
    <n v="41.4"/>
  </r>
  <r>
    <n v="3003"/>
    <n v="3"/>
    <x v="2"/>
    <x v="153"/>
    <d v="2015-06-07T00:00:00"/>
    <n v="18.59"/>
  </r>
  <r>
    <n v="3004"/>
    <n v="2"/>
    <x v="0"/>
    <x v="153"/>
    <d v="2015-06-12T00:00:00"/>
    <n v="58.83"/>
  </r>
  <r>
    <n v="3004"/>
    <n v="2"/>
    <x v="0"/>
    <x v="154"/>
    <d v="2015-06-09T00:00:00"/>
    <n v="1557.66"/>
  </r>
  <r>
    <n v="3005"/>
    <n v="2"/>
    <x v="0"/>
    <x v="154"/>
    <d v="2015-06-06T00:00:00"/>
    <n v="818.81"/>
  </r>
  <r>
    <n v="3006"/>
    <n v="2"/>
    <x v="0"/>
    <x v="154"/>
    <d v="2015-06-06T00:00:00"/>
    <n v="44.24"/>
  </r>
  <r>
    <n v="3006"/>
    <n v="2"/>
    <x v="0"/>
    <x v="154"/>
    <d v="2015-06-08T00:00:00"/>
    <n v="12.15"/>
  </r>
  <r>
    <n v="3008"/>
    <n v="2"/>
    <x v="0"/>
    <x v="154"/>
    <d v="2015-06-07T00:00:00"/>
    <n v="288.42"/>
  </r>
  <r>
    <n v="3008"/>
    <n v="2"/>
    <x v="0"/>
    <x v="154"/>
    <d v="2015-06-08T00:00:00"/>
    <n v="119.78"/>
  </r>
  <r>
    <n v="3011"/>
    <n v="2"/>
    <x v="0"/>
    <x v="154"/>
    <d v="2015-06-08T00:00:00"/>
    <n v="1867.04"/>
  </r>
  <r>
    <n v="3011"/>
    <n v="2"/>
    <x v="0"/>
    <x v="154"/>
    <d v="2015-06-07T00:00:00"/>
    <n v="537.79999999999995"/>
  </r>
  <r>
    <n v="3011"/>
    <n v="3"/>
    <x v="2"/>
    <x v="154"/>
    <d v="2015-06-09T00:00:00"/>
    <n v="366.26"/>
  </r>
  <r>
    <n v="3011"/>
    <n v="2"/>
    <x v="0"/>
    <x v="154"/>
    <d v="2015-06-06T00:00:00"/>
    <n v="157.99"/>
  </r>
  <r>
    <n v="3012"/>
    <n v="2"/>
    <x v="0"/>
    <x v="154"/>
    <d v="2015-06-08T00:00:00"/>
    <n v="1212.8800000000001"/>
  </r>
  <r>
    <n v="3012"/>
    <n v="3"/>
    <x v="2"/>
    <x v="154"/>
    <d v="2015-06-08T00:00:00"/>
    <n v="125.19"/>
  </r>
  <r>
    <n v="3012"/>
    <n v="2"/>
    <x v="0"/>
    <x v="154"/>
    <d v="2015-06-08T00:00:00"/>
    <n v="27.63"/>
  </r>
  <r>
    <n v="3017"/>
    <n v="2"/>
    <x v="0"/>
    <x v="154"/>
    <d v="2015-06-09T00:00:00"/>
    <n v="31.21"/>
  </r>
  <r>
    <n v="3017"/>
    <n v="2"/>
    <x v="0"/>
    <x v="155"/>
    <d v="2015-06-09T00:00:00"/>
    <n v="128.13"/>
  </r>
  <r>
    <n v="3035"/>
    <n v="2"/>
    <x v="0"/>
    <x v="155"/>
    <d v="2015-06-12T00:00:00"/>
    <n v="464.94"/>
  </r>
  <r>
    <n v="3035"/>
    <n v="2"/>
    <x v="0"/>
    <x v="155"/>
    <d v="2015-06-09T00:00:00"/>
    <n v="7360.2"/>
  </r>
  <r>
    <n v="3036"/>
    <n v="1"/>
    <x v="1"/>
    <x v="155"/>
    <d v="2015-06-09T00:00:00"/>
    <n v="89.06"/>
  </r>
  <r>
    <n v="3036"/>
    <n v="2"/>
    <x v="0"/>
    <x v="155"/>
    <d v="2015-06-09T00:00:00"/>
    <n v="134.97"/>
  </r>
  <r>
    <n v="3036"/>
    <n v="2"/>
    <x v="0"/>
    <x v="155"/>
    <d v="2015-06-07T00:00:00"/>
    <n v="66.739999999999995"/>
  </r>
  <r>
    <n v="3036"/>
    <n v="2"/>
    <x v="0"/>
    <x v="155"/>
    <d v="2015-06-08T00:00:00"/>
    <n v="1282.67"/>
  </r>
  <r>
    <n v="3041"/>
    <n v="3"/>
    <x v="2"/>
    <x v="155"/>
    <d v="2015-06-14T00:00:00"/>
    <n v="116.92"/>
  </r>
  <r>
    <n v="3041"/>
    <n v="2"/>
    <x v="0"/>
    <x v="155"/>
    <d v="2015-06-09T00:00:00"/>
    <n v="332.16"/>
  </r>
  <r>
    <n v="3042"/>
    <n v="2"/>
    <x v="0"/>
    <x v="155"/>
    <d v="2015-06-09T00:00:00"/>
    <n v="147.62"/>
  </r>
  <r>
    <n v="3045"/>
    <n v="2"/>
    <x v="0"/>
    <x v="155"/>
    <d v="2015-06-14T00:00:00"/>
    <n v="48.32"/>
  </r>
  <r>
    <n v="3046"/>
    <n v="1"/>
    <x v="1"/>
    <x v="156"/>
    <d v="2015-06-09T00:00:00"/>
    <n v="511.57"/>
  </r>
  <r>
    <n v="3048"/>
    <n v="1"/>
    <x v="1"/>
    <x v="156"/>
    <d v="2015-06-08T00:00:00"/>
    <n v="8.65"/>
  </r>
  <r>
    <n v="3053"/>
    <n v="3"/>
    <x v="2"/>
    <x v="156"/>
    <d v="2015-06-11T00:00:00"/>
    <n v="215.25"/>
  </r>
  <r>
    <n v="3063"/>
    <n v="3"/>
    <x v="2"/>
    <x v="157"/>
    <d v="2015-06-11T00:00:00"/>
    <n v="1358.02"/>
  </r>
  <r>
    <n v="3063"/>
    <n v="3"/>
    <x v="2"/>
    <x v="157"/>
    <d v="2015-06-11T00:00:00"/>
    <n v="358.84"/>
  </r>
  <r>
    <n v="3063"/>
    <n v="3"/>
    <x v="2"/>
    <x v="157"/>
    <d v="2015-06-11T00:00:00"/>
    <n v="3527.82"/>
  </r>
  <r>
    <n v="3064"/>
    <n v="2"/>
    <x v="0"/>
    <x v="157"/>
    <d v="2015-06-11T00:00:00"/>
    <n v="4698.21"/>
  </r>
  <r>
    <n v="3067"/>
    <n v="1"/>
    <x v="1"/>
    <x v="157"/>
    <d v="2015-06-10T00:00:00"/>
    <n v="43.08"/>
  </r>
  <r>
    <n v="3069"/>
    <n v="1"/>
    <x v="1"/>
    <x v="157"/>
    <d v="2015-06-09T00:00:00"/>
    <n v="258.93"/>
  </r>
  <r>
    <n v="3069"/>
    <n v="1"/>
    <x v="1"/>
    <x v="157"/>
    <d v="2015-06-11T00:00:00"/>
    <n v="102.54"/>
  </r>
  <r>
    <n v="3069"/>
    <n v="2"/>
    <x v="0"/>
    <x v="158"/>
    <d v="2015-06-11T00:00:00"/>
    <n v="396.19"/>
  </r>
  <r>
    <n v="3075"/>
    <n v="1"/>
    <x v="1"/>
    <x v="158"/>
    <d v="2015-06-11T00:00:00"/>
    <n v="2230.12"/>
  </r>
  <r>
    <n v="3076"/>
    <n v="1"/>
    <x v="1"/>
    <x v="158"/>
    <d v="2015-06-11T00:00:00"/>
    <n v="34.409999999999997"/>
  </r>
  <r>
    <n v="3077"/>
    <n v="3"/>
    <x v="2"/>
    <x v="158"/>
    <d v="2015-06-10T00:00:00"/>
    <n v="157.27000000000001"/>
  </r>
  <r>
    <n v="3078"/>
    <n v="2"/>
    <x v="0"/>
    <x v="158"/>
    <d v="2015-06-10T00:00:00"/>
    <n v="110.75"/>
  </r>
  <r>
    <n v="3078"/>
    <n v="2"/>
    <x v="0"/>
    <x v="158"/>
    <d v="2015-06-11T00:00:00"/>
    <n v="1013.84"/>
  </r>
  <r>
    <n v="3079"/>
    <n v="3"/>
    <x v="2"/>
    <x v="159"/>
    <d v="2015-06-12T00:00:00"/>
    <n v="91.39"/>
  </r>
  <r>
    <n v="3079"/>
    <n v="2"/>
    <x v="0"/>
    <x v="159"/>
    <d v="2015-06-11T00:00:00"/>
    <n v="885.65"/>
  </r>
  <r>
    <n v="3079"/>
    <n v="2"/>
    <x v="0"/>
    <x v="159"/>
    <d v="2015-06-14T00:00:00"/>
    <n v="202.29"/>
  </r>
  <r>
    <n v="3079"/>
    <n v="2"/>
    <x v="0"/>
    <x v="159"/>
    <d v="2015-06-12T00:00:00"/>
    <n v="168.71"/>
  </r>
  <r>
    <n v="3079"/>
    <n v="2"/>
    <x v="0"/>
    <x v="159"/>
    <d v="2015-06-11T00:00:00"/>
    <n v="199.76"/>
  </r>
  <r>
    <n v="3079"/>
    <n v="1"/>
    <x v="1"/>
    <x v="159"/>
    <d v="2015-06-12T00:00:00"/>
    <n v="56.68"/>
  </r>
  <r>
    <n v="3079"/>
    <n v="2"/>
    <x v="0"/>
    <x v="159"/>
    <d v="2015-06-12T00:00:00"/>
    <n v="273.33999999999997"/>
  </r>
  <r>
    <n v="3084"/>
    <n v="3"/>
    <x v="2"/>
    <x v="159"/>
    <d v="2015-06-13T00:00:00"/>
    <n v="9280.7199999999993"/>
  </r>
  <r>
    <n v="3084"/>
    <n v="2"/>
    <x v="0"/>
    <x v="159"/>
    <d v="2015-06-12T00:00:00"/>
    <n v="1348.83"/>
  </r>
  <r>
    <n v="3084"/>
    <n v="2"/>
    <x v="0"/>
    <x v="159"/>
    <d v="2015-06-12T00:00:00"/>
    <n v="377"/>
  </r>
  <r>
    <n v="3086"/>
    <n v="3"/>
    <x v="2"/>
    <x v="159"/>
    <d v="2015-06-12T00:00:00"/>
    <n v="42.99"/>
  </r>
  <r>
    <n v="3089"/>
    <n v="2"/>
    <x v="0"/>
    <x v="159"/>
    <d v="2015-06-12T00:00:00"/>
    <n v="6600.63"/>
  </r>
  <r>
    <n v="3095"/>
    <n v="2"/>
    <x v="0"/>
    <x v="159"/>
    <d v="2015-06-11T00:00:00"/>
    <n v="1811.99"/>
  </r>
  <r>
    <n v="3096"/>
    <n v="2"/>
    <x v="0"/>
    <x v="159"/>
    <d v="2015-06-14T00:00:00"/>
    <n v="320.75"/>
  </r>
  <r>
    <n v="3096"/>
    <n v="3"/>
    <x v="2"/>
    <x v="159"/>
    <d v="2015-06-12T00:00:00"/>
    <n v="1824.33"/>
  </r>
  <r>
    <n v="3096"/>
    <n v="1"/>
    <x v="1"/>
    <x v="159"/>
    <d v="2015-06-12T00:00:00"/>
    <n v="66.319999999999993"/>
  </r>
  <r>
    <n v="3096"/>
    <n v="2"/>
    <x v="0"/>
    <x v="159"/>
    <d v="2015-06-12T00:00:00"/>
    <n v="18.75"/>
  </r>
  <r>
    <n v="3098"/>
    <n v="2"/>
    <x v="0"/>
    <x v="159"/>
    <d v="2015-06-13T00:00:00"/>
    <n v="188.51"/>
  </r>
  <r>
    <n v="3098"/>
    <n v="2"/>
    <x v="0"/>
    <x v="160"/>
    <d v="2015-06-14T00:00:00"/>
    <n v="31.18"/>
  </r>
  <r>
    <n v="3098"/>
    <n v="2"/>
    <x v="0"/>
    <x v="160"/>
    <d v="2015-06-12T00:00:00"/>
    <n v="6720.88"/>
  </r>
  <r>
    <n v="3100"/>
    <n v="3"/>
    <x v="2"/>
    <x v="160"/>
    <d v="2015-06-19T00:00:00"/>
    <n v="102.21"/>
  </r>
  <r>
    <n v="3105"/>
    <n v="2"/>
    <x v="0"/>
    <x v="160"/>
    <d v="2015-06-14T00:00:00"/>
    <n v="2331.9"/>
  </r>
  <r>
    <n v="3105"/>
    <n v="2"/>
    <x v="0"/>
    <x v="160"/>
    <d v="2015-06-14T00:00:00"/>
    <n v="27.47"/>
  </r>
  <r>
    <n v="3105"/>
    <n v="3"/>
    <x v="2"/>
    <x v="160"/>
    <d v="2015-06-13T00:00:00"/>
    <n v="261.33999999999997"/>
  </r>
  <r>
    <n v="3106"/>
    <n v="2"/>
    <x v="0"/>
    <x v="160"/>
    <d v="2015-06-14T00:00:00"/>
    <n v="237.8"/>
  </r>
  <r>
    <n v="3106"/>
    <n v="2"/>
    <x v="0"/>
    <x v="160"/>
    <d v="2015-06-14T00:00:00"/>
    <n v="35.97"/>
  </r>
  <r>
    <n v="3106"/>
    <n v="3"/>
    <x v="2"/>
    <x v="160"/>
    <d v="2015-06-13T00:00:00"/>
    <n v="14.53"/>
  </r>
  <r>
    <n v="3113"/>
    <n v="2"/>
    <x v="0"/>
    <x v="160"/>
    <d v="2015-06-14T00:00:00"/>
    <n v="1277.49"/>
  </r>
  <r>
    <n v="3113"/>
    <n v="2"/>
    <x v="0"/>
    <x v="160"/>
    <d v="2015-06-13T00:00:00"/>
    <n v="14.2"/>
  </r>
  <r>
    <n v="3113"/>
    <n v="2"/>
    <x v="0"/>
    <x v="160"/>
    <d v="2015-06-14T00:00:00"/>
    <n v="614.99"/>
  </r>
  <r>
    <n v="3119"/>
    <n v="1"/>
    <x v="1"/>
    <x v="160"/>
    <d v="2015-06-14T00:00:00"/>
    <n v="279.01"/>
  </r>
  <r>
    <n v="3120"/>
    <n v="2"/>
    <x v="0"/>
    <x v="160"/>
    <d v="2015-06-13T00:00:00"/>
    <n v="134.09"/>
  </r>
  <r>
    <n v="3123"/>
    <n v="2"/>
    <x v="0"/>
    <x v="160"/>
    <d v="2015-06-13T00:00:00"/>
    <n v="28.46"/>
  </r>
  <r>
    <n v="3124"/>
    <n v="2"/>
    <x v="0"/>
    <x v="160"/>
    <d v="2015-06-12T00:00:00"/>
    <n v="2291.39"/>
  </r>
  <r>
    <n v="3125"/>
    <n v="3"/>
    <x v="2"/>
    <x v="160"/>
    <d v="2015-06-16T00:00:00"/>
    <n v="58.5"/>
  </r>
  <r>
    <n v="3128"/>
    <n v="2"/>
    <x v="0"/>
    <x v="160"/>
    <d v="2015-06-14T00:00:00"/>
    <n v="131.62"/>
  </r>
  <r>
    <n v="3132"/>
    <n v="1"/>
    <x v="1"/>
    <x v="161"/>
    <d v="2015-06-17T00:00:00"/>
    <n v="121.46"/>
  </r>
  <r>
    <n v="3132"/>
    <n v="2"/>
    <x v="0"/>
    <x v="161"/>
    <d v="2015-06-18T00:00:00"/>
    <n v="79.61"/>
  </r>
  <r>
    <n v="3133"/>
    <n v="2"/>
    <x v="0"/>
    <x v="161"/>
    <d v="2015-06-13T00:00:00"/>
    <n v="61.1"/>
  </r>
  <r>
    <n v="3133"/>
    <n v="2"/>
    <x v="0"/>
    <x v="161"/>
    <d v="2015-06-14T00:00:00"/>
    <n v="193.81"/>
  </r>
  <r>
    <n v="3133"/>
    <n v="2"/>
    <x v="0"/>
    <x v="161"/>
    <d v="2015-06-16T00:00:00"/>
    <n v="52.1"/>
  </r>
  <r>
    <n v="3133"/>
    <n v="3"/>
    <x v="2"/>
    <x v="161"/>
    <d v="2015-06-17T00:00:00"/>
    <n v="608.80999999999995"/>
  </r>
  <r>
    <n v="3133"/>
    <n v="1"/>
    <x v="1"/>
    <x v="161"/>
    <d v="2015-06-13T00:00:00"/>
    <n v="808.61"/>
  </r>
  <r>
    <n v="3133"/>
    <n v="3"/>
    <x v="2"/>
    <x v="161"/>
    <d v="2015-06-15T00:00:00"/>
    <n v="55.08"/>
  </r>
  <r>
    <n v="3136"/>
    <n v="1"/>
    <x v="1"/>
    <x v="162"/>
    <d v="2015-06-14T00:00:00"/>
    <n v="145.12"/>
  </r>
  <r>
    <n v="3137"/>
    <n v="2"/>
    <x v="0"/>
    <x v="162"/>
    <d v="2015-06-16T00:00:00"/>
    <n v="94.27"/>
  </r>
  <r>
    <n v="3138"/>
    <n v="2"/>
    <x v="0"/>
    <x v="162"/>
    <d v="2015-06-21T00:00:00"/>
    <n v="82.21"/>
  </r>
  <r>
    <n v="3139"/>
    <n v="1"/>
    <x v="1"/>
    <x v="162"/>
    <d v="2015-06-15T00:00:00"/>
    <n v="417.47"/>
  </r>
  <r>
    <n v="3141"/>
    <n v="2"/>
    <x v="0"/>
    <x v="162"/>
    <d v="2015-06-15T00:00:00"/>
    <n v="735.7"/>
  </r>
  <r>
    <n v="3141"/>
    <n v="2"/>
    <x v="0"/>
    <x v="162"/>
    <d v="2015-06-15T00:00:00"/>
    <n v="225.59"/>
  </r>
  <r>
    <n v="3143"/>
    <n v="2"/>
    <x v="0"/>
    <x v="162"/>
    <d v="2015-06-16T00:00:00"/>
    <n v="284.33999999999997"/>
  </r>
  <r>
    <n v="3146"/>
    <n v="2"/>
    <x v="0"/>
    <x v="162"/>
    <d v="2015-06-16T00:00:00"/>
    <n v="66.900000000000006"/>
  </r>
  <r>
    <n v="3146"/>
    <n v="2"/>
    <x v="0"/>
    <x v="162"/>
    <d v="2015-06-21T00:00:00"/>
    <n v="43.13"/>
  </r>
  <r>
    <n v="3148"/>
    <n v="1"/>
    <x v="1"/>
    <x v="162"/>
    <d v="2015-06-14T00:00:00"/>
    <n v="11.21"/>
  </r>
  <r>
    <n v="3149"/>
    <n v="1"/>
    <x v="1"/>
    <x v="162"/>
    <d v="2015-06-15T00:00:00"/>
    <n v="89.76"/>
  </r>
  <r>
    <n v="3151"/>
    <n v="1"/>
    <x v="1"/>
    <x v="162"/>
    <d v="2015-06-14T00:00:00"/>
    <n v="1913.84"/>
  </r>
  <r>
    <n v="3151"/>
    <n v="3"/>
    <x v="2"/>
    <x v="163"/>
    <d v="2015-06-17T00:00:00"/>
    <n v="2692.12"/>
  </r>
  <r>
    <n v="3151"/>
    <n v="2"/>
    <x v="0"/>
    <x v="163"/>
    <d v="2015-06-17T00:00:00"/>
    <n v="762.38"/>
  </r>
  <r>
    <n v="3151"/>
    <n v="2"/>
    <x v="0"/>
    <x v="163"/>
    <d v="2015-06-17T00:00:00"/>
    <n v="8.77"/>
  </r>
  <r>
    <n v="3151"/>
    <n v="2"/>
    <x v="0"/>
    <x v="163"/>
    <d v="2015-06-16T00:00:00"/>
    <n v="20.87"/>
  </r>
  <r>
    <n v="3151"/>
    <n v="2"/>
    <x v="0"/>
    <x v="163"/>
    <d v="2015-06-17T00:00:00"/>
    <n v="25.7"/>
  </r>
  <r>
    <n v="3151"/>
    <n v="1"/>
    <x v="1"/>
    <x v="163"/>
    <d v="2015-06-16T00:00:00"/>
    <n v="229.57"/>
  </r>
  <r>
    <n v="3154"/>
    <n v="3"/>
    <x v="2"/>
    <x v="163"/>
    <d v="2015-06-17T00:00:00"/>
    <n v="893.53"/>
  </r>
  <r>
    <n v="3154"/>
    <n v="2"/>
    <x v="0"/>
    <x v="163"/>
    <d v="2015-06-17T00:00:00"/>
    <n v="514.79"/>
  </r>
  <r>
    <n v="3154"/>
    <n v="2"/>
    <x v="0"/>
    <x v="164"/>
    <d v="2015-06-17T00:00:00"/>
    <n v="2053.6"/>
  </r>
  <r>
    <n v="3155"/>
    <n v="2"/>
    <x v="0"/>
    <x v="164"/>
    <d v="2015-06-16T00:00:00"/>
    <n v="14.65"/>
  </r>
  <r>
    <n v="3155"/>
    <n v="1"/>
    <x v="1"/>
    <x v="164"/>
    <d v="2015-06-18T00:00:00"/>
    <n v="312.58999999999997"/>
  </r>
  <r>
    <n v="3155"/>
    <n v="2"/>
    <x v="0"/>
    <x v="164"/>
    <d v="2015-06-17T00:00:00"/>
    <n v="64.400000000000006"/>
  </r>
  <r>
    <n v="3155"/>
    <n v="3"/>
    <x v="2"/>
    <x v="164"/>
    <d v="2015-06-17T00:00:00"/>
    <n v="193.59"/>
  </r>
  <r>
    <n v="3167"/>
    <n v="1"/>
    <x v="1"/>
    <x v="164"/>
    <d v="2015-06-18T00:00:00"/>
    <n v="453.62"/>
  </r>
  <r>
    <n v="3167"/>
    <n v="2"/>
    <x v="0"/>
    <x v="165"/>
    <d v="2015-06-22T00:00:00"/>
    <n v="929.57"/>
  </r>
  <r>
    <n v="3167"/>
    <n v="2"/>
    <x v="0"/>
    <x v="165"/>
    <d v="2015-06-19T00:00:00"/>
    <n v="152.05000000000001"/>
  </r>
  <r>
    <n v="3169"/>
    <n v="2"/>
    <x v="0"/>
    <x v="165"/>
    <d v="2015-06-18T00:00:00"/>
    <n v="49.1"/>
  </r>
  <r>
    <n v="3170"/>
    <n v="2"/>
    <x v="0"/>
    <x v="165"/>
    <d v="2015-06-18T00:00:00"/>
    <n v="246.44"/>
  </r>
  <r>
    <n v="3176"/>
    <n v="3"/>
    <x v="2"/>
    <x v="165"/>
    <d v="2015-06-18T00:00:00"/>
    <n v="575.07000000000005"/>
  </r>
  <r>
    <n v="3176"/>
    <n v="1"/>
    <x v="1"/>
    <x v="165"/>
    <d v="2015-06-18T00:00:00"/>
    <n v="1781.66"/>
  </r>
  <r>
    <n v="3176"/>
    <n v="2"/>
    <x v="0"/>
    <x v="165"/>
    <d v="2015-06-19T00:00:00"/>
    <n v="940.64"/>
  </r>
  <r>
    <n v="3177"/>
    <n v="1"/>
    <x v="1"/>
    <x v="165"/>
    <d v="2015-06-22T00:00:00"/>
    <n v="439.27"/>
  </r>
  <r>
    <n v="3177"/>
    <n v="2"/>
    <x v="0"/>
    <x v="165"/>
    <d v="2015-06-22T00:00:00"/>
    <n v="42.46"/>
  </r>
  <r>
    <n v="3179"/>
    <n v="2"/>
    <x v="0"/>
    <x v="165"/>
    <d v="2015-06-19T00:00:00"/>
    <n v="314.06"/>
  </r>
  <r>
    <n v="3187"/>
    <n v="1"/>
    <x v="1"/>
    <x v="165"/>
    <d v="2015-06-18T00:00:00"/>
    <n v="1009.99"/>
  </r>
  <r>
    <n v="3191"/>
    <n v="3"/>
    <x v="2"/>
    <x v="165"/>
    <d v="2015-06-19T00:00:00"/>
    <n v="92.16"/>
  </r>
  <r>
    <n v="3191"/>
    <n v="2"/>
    <x v="0"/>
    <x v="165"/>
    <d v="2015-06-21T00:00:00"/>
    <n v="2589.0100000000002"/>
  </r>
  <r>
    <n v="3194"/>
    <n v="2"/>
    <x v="0"/>
    <x v="165"/>
    <d v="2015-06-21T00:00:00"/>
    <n v="1893.93"/>
  </r>
  <r>
    <n v="3194"/>
    <n v="2"/>
    <x v="0"/>
    <x v="165"/>
    <d v="2015-06-22T00:00:00"/>
    <n v="107.95"/>
  </r>
  <r>
    <n v="3196"/>
    <n v="3"/>
    <x v="2"/>
    <x v="166"/>
    <d v="2015-06-19T00:00:00"/>
    <n v="1714.93"/>
  </r>
  <r>
    <n v="3197"/>
    <n v="3"/>
    <x v="2"/>
    <x v="166"/>
    <d v="2015-06-19T00:00:00"/>
    <n v="1494.63"/>
  </r>
  <r>
    <n v="3205"/>
    <n v="2"/>
    <x v="0"/>
    <x v="166"/>
    <d v="2015-06-19T00:00:00"/>
    <n v="127.83"/>
  </r>
  <r>
    <n v="3206"/>
    <n v="3"/>
    <x v="2"/>
    <x v="166"/>
    <d v="2015-06-20T00:00:00"/>
    <n v="289.88"/>
  </r>
  <r>
    <n v="3206"/>
    <n v="1"/>
    <x v="1"/>
    <x v="166"/>
    <d v="2015-06-25T00:00:00"/>
    <n v="414.49"/>
  </r>
  <r>
    <n v="3206"/>
    <n v="2"/>
    <x v="0"/>
    <x v="166"/>
    <d v="2015-06-19T00:00:00"/>
    <n v="469.69"/>
  </r>
  <r>
    <n v="3209"/>
    <n v="3"/>
    <x v="2"/>
    <x v="166"/>
    <d v="2015-06-22T00:00:00"/>
    <n v="8585.67"/>
  </r>
  <r>
    <n v="3211"/>
    <n v="2"/>
    <x v="0"/>
    <x v="166"/>
    <d v="2015-06-22T00:00:00"/>
    <n v="1700.38"/>
  </r>
  <r>
    <n v="3211"/>
    <n v="3"/>
    <x v="2"/>
    <x v="167"/>
    <d v="2015-06-22T00:00:00"/>
    <n v="35.96"/>
  </r>
  <r>
    <n v="3221"/>
    <n v="2"/>
    <x v="0"/>
    <x v="167"/>
    <d v="2015-06-20T00:00:00"/>
    <n v="292.37"/>
  </r>
  <r>
    <n v="3222"/>
    <n v="3"/>
    <x v="2"/>
    <x v="167"/>
    <d v="2015-06-20T00:00:00"/>
    <n v="682.79"/>
  </r>
  <r>
    <n v="3222"/>
    <n v="3"/>
    <x v="2"/>
    <x v="167"/>
    <d v="2015-06-21T00:00:00"/>
    <n v="125.77"/>
  </r>
  <r>
    <n v="3224"/>
    <n v="1"/>
    <x v="1"/>
    <x v="167"/>
    <d v="2015-06-21T00:00:00"/>
    <n v="3918.98"/>
  </r>
  <r>
    <n v="3225"/>
    <n v="2"/>
    <x v="0"/>
    <x v="167"/>
    <d v="2015-06-21T00:00:00"/>
    <n v="257.52"/>
  </r>
  <r>
    <n v="3226"/>
    <n v="2"/>
    <x v="0"/>
    <x v="167"/>
    <d v="2015-06-22T00:00:00"/>
    <n v="411.64"/>
  </r>
  <r>
    <n v="3226"/>
    <n v="1"/>
    <x v="1"/>
    <x v="167"/>
    <d v="2015-06-21T00:00:00"/>
    <n v="8.3000000000000007"/>
  </r>
  <r>
    <n v="3226"/>
    <n v="2"/>
    <x v="0"/>
    <x v="167"/>
    <d v="2015-06-19T00:00:00"/>
    <n v="10.039999999999999"/>
  </r>
  <r>
    <n v="3226"/>
    <n v="3"/>
    <x v="2"/>
    <x v="167"/>
    <d v="2015-06-21T00:00:00"/>
    <n v="19.73"/>
  </r>
  <r>
    <n v="3229"/>
    <n v="2"/>
    <x v="0"/>
    <x v="168"/>
    <d v="2015-06-22T00:00:00"/>
    <n v="615.54"/>
  </r>
  <r>
    <n v="3230"/>
    <n v="3"/>
    <x v="2"/>
    <x v="168"/>
    <d v="2015-06-22T00:00:00"/>
    <n v="29.92"/>
  </r>
  <r>
    <n v="3230"/>
    <n v="2"/>
    <x v="0"/>
    <x v="168"/>
    <d v="2015-06-23T00:00:00"/>
    <n v="281.82"/>
  </r>
  <r>
    <n v="3230"/>
    <n v="2"/>
    <x v="0"/>
    <x v="168"/>
    <d v="2015-06-23T00:00:00"/>
    <n v="3902.09"/>
  </r>
  <r>
    <n v="3238"/>
    <n v="3"/>
    <x v="2"/>
    <x v="168"/>
    <d v="2015-06-27T00:00:00"/>
    <n v="14.18"/>
  </r>
  <r>
    <n v="3243"/>
    <n v="3"/>
    <x v="2"/>
    <x v="168"/>
    <d v="2015-06-22T00:00:00"/>
    <n v="4146.28"/>
  </r>
  <r>
    <n v="3246"/>
    <n v="2"/>
    <x v="0"/>
    <x v="168"/>
    <d v="2015-06-21T00:00:00"/>
    <n v="290.24"/>
  </r>
  <r>
    <n v="3248"/>
    <n v="2"/>
    <x v="0"/>
    <x v="168"/>
    <d v="2015-06-22T00:00:00"/>
    <n v="971.4"/>
  </r>
  <r>
    <n v="3249"/>
    <n v="2"/>
    <x v="0"/>
    <x v="168"/>
    <d v="2015-06-22T00:00:00"/>
    <n v="193.51"/>
  </r>
  <r>
    <n v="3251"/>
    <n v="2"/>
    <x v="0"/>
    <x v="168"/>
    <d v="2015-06-22T00:00:00"/>
    <n v="157.81"/>
  </r>
  <r>
    <n v="3252"/>
    <n v="2"/>
    <x v="0"/>
    <x v="168"/>
    <d v="2015-06-22T00:00:00"/>
    <n v="19.440000000000001"/>
  </r>
  <r>
    <n v="3252"/>
    <n v="2"/>
    <x v="0"/>
    <x v="168"/>
    <d v="2015-06-21T00:00:00"/>
    <n v="4636.63"/>
  </r>
  <r>
    <n v="3255"/>
    <n v="3"/>
    <x v="2"/>
    <x v="168"/>
    <d v="2015-06-21T00:00:00"/>
    <n v="761.16"/>
  </r>
  <r>
    <n v="3257"/>
    <n v="1"/>
    <x v="1"/>
    <x v="169"/>
    <d v="2015-06-23T00:00:00"/>
    <n v="20.03"/>
  </r>
  <r>
    <n v="3257"/>
    <n v="1"/>
    <x v="1"/>
    <x v="169"/>
    <d v="2015-06-24T00:00:00"/>
    <n v="84.56"/>
  </r>
  <r>
    <n v="3258"/>
    <n v="3"/>
    <x v="2"/>
    <x v="169"/>
    <d v="2015-06-24T00:00:00"/>
    <n v="70.709999999999994"/>
  </r>
  <r>
    <n v="3261"/>
    <n v="1"/>
    <x v="1"/>
    <x v="169"/>
    <d v="2015-06-22T00:00:00"/>
    <n v="269.33"/>
  </r>
  <r>
    <n v="3264"/>
    <n v="2"/>
    <x v="0"/>
    <x v="169"/>
    <d v="2015-06-22T00:00:00"/>
    <n v="3845.35"/>
  </r>
  <r>
    <n v="3266"/>
    <n v="1"/>
    <x v="1"/>
    <x v="169"/>
    <d v="2015-06-24T00:00:00"/>
    <n v="3.77"/>
  </r>
  <r>
    <n v="3269"/>
    <n v="2"/>
    <x v="0"/>
    <x v="169"/>
    <d v="2015-06-22T00:00:00"/>
    <n v="928.92"/>
  </r>
  <r>
    <n v="3275"/>
    <n v="2"/>
    <x v="0"/>
    <x v="170"/>
    <d v="2015-06-24T00:00:00"/>
    <n v="343.54"/>
  </r>
  <r>
    <n v="3275"/>
    <n v="3"/>
    <x v="2"/>
    <x v="170"/>
    <d v="2015-06-23T00:00:00"/>
    <n v="45"/>
  </r>
  <r>
    <n v="3275"/>
    <n v="2"/>
    <x v="0"/>
    <x v="170"/>
    <d v="2015-06-26T00:00:00"/>
    <n v="6569.07"/>
  </r>
  <r>
    <n v="3279"/>
    <n v="2"/>
    <x v="0"/>
    <x v="170"/>
    <d v="2015-06-23T00:00:00"/>
    <n v="15.95"/>
  </r>
  <r>
    <n v="3279"/>
    <n v="2"/>
    <x v="0"/>
    <x v="170"/>
    <d v="2015-06-26T00:00:00"/>
    <n v="42.35"/>
  </r>
  <r>
    <n v="3279"/>
    <n v="3"/>
    <x v="2"/>
    <x v="170"/>
    <d v="2015-06-27T00:00:00"/>
    <n v="384.22"/>
  </r>
  <r>
    <n v="3279"/>
    <n v="3"/>
    <x v="2"/>
    <x v="170"/>
    <d v="2015-06-24T00:00:00"/>
    <n v="178.68"/>
  </r>
  <r>
    <n v="3283"/>
    <n v="2"/>
    <x v="0"/>
    <x v="170"/>
    <d v="2015-06-23T00:00:00"/>
    <n v="79.39"/>
  </r>
  <r>
    <n v="3283"/>
    <n v="3"/>
    <x v="2"/>
    <x v="170"/>
    <d v="2015-06-23T00:00:00"/>
    <n v="674.55"/>
  </r>
  <r>
    <n v="3284"/>
    <n v="1"/>
    <x v="1"/>
    <x v="170"/>
    <d v="2015-06-24T00:00:00"/>
    <n v="668.38"/>
  </r>
  <r>
    <n v="3285"/>
    <n v="3"/>
    <x v="2"/>
    <x v="170"/>
    <d v="2015-06-24T00:00:00"/>
    <n v="1721.24"/>
  </r>
  <r>
    <n v="3285"/>
    <n v="2"/>
    <x v="0"/>
    <x v="170"/>
    <d v="2015-06-23T00:00:00"/>
    <n v="70.819999999999993"/>
  </r>
  <r>
    <n v="3287"/>
    <n v="2"/>
    <x v="0"/>
    <x v="170"/>
    <d v="2015-06-24T00:00:00"/>
    <n v="90.44"/>
  </r>
  <r>
    <n v="3303"/>
    <n v="2"/>
    <x v="0"/>
    <x v="170"/>
    <d v="2015-06-24T00:00:00"/>
    <n v="393.98"/>
  </r>
  <r>
    <n v="3306"/>
    <n v="2"/>
    <x v="0"/>
    <x v="170"/>
    <d v="2015-06-24T00:00:00"/>
    <n v="61.29"/>
  </r>
  <r>
    <n v="3307"/>
    <n v="2"/>
    <x v="0"/>
    <x v="170"/>
    <d v="2015-06-27T00:00:00"/>
    <n v="109.15"/>
  </r>
  <r>
    <n v="3309"/>
    <n v="1"/>
    <x v="1"/>
    <x v="171"/>
    <d v="2015-06-24T00:00:00"/>
    <n v="74.010000000000005"/>
  </r>
  <r>
    <n v="3310"/>
    <n v="2"/>
    <x v="0"/>
    <x v="171"/>
    <d v="2015-06-24T00:00:00"/>
    <n v="48.1"/>
  </r>
  <r>
    <n v="3311"/>
    <n v="2"/>
    <x v="0"/>
    <x v="171"/>
    <d v="2015-06-24T00:00:00"/>
    <n v="8.83"/>
  </r>
  <r>
    <n v="3314"/>
    <n v="1"/>
    <x v="1"/>
    <x v="171"/>
    <d v="2015-06-25T00:00:00"/>
    <n v="659.42"/>
  </r>
  <r>
    <n v="3319"/>
    <n v="2"/>
    <x v="0"/>
    <x v="171"/>
    <d v="2015-06-24T00:00:00"/>
    <n v="403.53"/>
  </r>
  <r>
    <n v="3320"/>
    <n v="2"/>
    <x v="0"/>
    <x v="171"/>
    <d v="2015-06-23T00:00:00"/>
    <n v="55.17"/>
  </r>
  <r>
    <n v="3320"/>
    <n v="2"/>
    <x v="0"/>
    <x v="171"/>
    <d v="2015-06-30T00:00:00"/>
    <n v="76.91"/>
  </r>
  <r>
    <n v="3324"/>
    <n v="2"/>
    <x v="0"/>
    <x v="171"/>
    <d v="2015-06-25T00:00:00"/>
    <n v="151.34"/>
  </r>
  <r>
    <n v="3325"/>
    <n v="2"/>
    <x v="0"/>
    <x v="172"/>
    <d v="2015-07-01T00:00:00"/>
    <n v="34.11"/>
  </r>
  <r>
    <n v="3325"/>
    <n v="2"/>
    <x v="0"/>
    <x v="172"/>
    <d v="2015-06-25T00:00:00"/>
    <n v="154.71"/>
  </r>
  <r>
    <n v="3327"/>
    <n v="1"/>
    <x v="1"/>
    <x v="172"/>
    <d v="2015-06-25T00:00:00"/>
    <n v="63.32"/>
  </r>
  <r>
    <n v="3327"/>
    <n v="2"/>
    <x v="0"/>
    <x v="172"/>
    <d v="2015-06-26T00:00:00"/>
    <n v="5086.08"/>
  </r>
  <r>
    <n v="3331"/>
    <n v="2"/>
    <x v="0"/>
    <x v="172"/>
    <d v="2015-06-25T00:00:00"/>
    <n v="52.21"/>
  </r>
  <r>
    <n v="3331"/>
    <n v="2"/>
    <x v="0"/>
    <x v="172"/>
    <d v="2015-06-26T00:00:00"/>
    <n v="170.32"/>
  </r>
  <r>
    <n v="3338"/>
    <n v="2"/>
    <x v="0"/>
    <x v="173"/>
    <d v="2015-06-25T00:00:00"/>
    <n v="92.29"/>
  </r>
  <r>
    <n v="3339"/>
    <n v="2"/>
    <x v="0"/>
    <x v="173"/>
    <d v="2015-07-01T00:00:00"/>
    <n v="82.29"/>
  </r>
  <r>
    <n v="3339"/>
    <n v="2"/>
    <x v="0"/>
    <x v="173"/>
    <d v="2015-06-27T00:00:00"/>
    <n v="1506.89"/>
  </r>
  <r>
    <n v="3340"/>
    <n v="3"/>
    <x v="2"/>
    <x v="173"/>
    <d v="2015-06-30T00:00:00"/>
    <n v="819.4"/>
  </r>
  <r>
    <n v="3342"/>
    <n v="1"/>
    <x v="1"/>
    <x v="173"/>
    <d v="2015-06-26T00:00:00"/>
    <n v="1809.75"/>
  </r>
  <r>
    <n v="3344"/>
    <n v="1"/>
    <x v="1"/>
    <x v="173"/>
    <d v="2015-06-28T00:00:00"/>
    <n v="70.03"/>
  </r>
  <r>
    <n v="3347"/>
    <n v="2"/>
    <x v="0"/>
    <x v="173"/>
    <d v="2015-06-25T00:00:00"/>
    <n v="15.19"/>
  </r>
  <r>
    <n v="3347"/>
    <n v="1"/>
    <x v="1"/>
    <x v="173"/>
    <d v="2015-06-27T00:00:00"/>
    <n v="59.49"/>
  </r>
  <r>
    <n v="3347"/>
    <n v="3"/>
    <x v="2"/>
    <x v="173"/>
    <d v="2015-06-26T00:00:00"/>
    <n v="237.62"/>
  </r>
  <r>
    <n v="3350"/>
    <n v="3"/>
    <x v="2"/>
    <x v="173"/>
    <d v="2015-07-01T00:00:00"/>
    <n v="176.42"/>
  </r>
  <r>
    <n v="3351"/>
    <n v="2"/>
    <x v="0"/>
    <x v="173"/>
    <d v="2015-07-01T00:00:00"/>
    <n v="43.41"/>
  </r>
  <r>
    <n v="3351"/>
    <n v="2"/>
    <x v="0"/>
    <x v="174"/>
    <d v="2015-06-30T00:00:00"/>
    <n v="46.42"/>
  </r>
  <r>
    <n v="3354"/>
    <n v="2"/>
    <x v="0"/>
    <x v="174"/>
    <d v="2015-06-27T00:00:00"/>
    <n v="2084.16"/>
  </r>
  <r>
    <n v="3354"/>
    <n v="2"/>
    <x v="0"/>
    <x v="174"/>
    <d v="2015-06-27T00:00:00"/>
    <n v="1140.95"/>
  </r>
  <r>
    <n v="3354"/>
    <n v="2"/>
    <x v="0"/>
    <x v="174"/>
    <d v="2015-06-26T00:00:00"/>
    <n v="657.61"/>
  </r>
  <r>
    <n v="3355"/>
    <n v="2"/>
    <x v="0"/>
    <x v="175"/>
    <d v="2015-07-03T00:00:00"/>
    <n v="31.46"/>
  </r>
  <r>
    <n v="3355"/>
    <n v="3"/>
    <x v="2"/>
    <x v="175"/>
    <d v="2015-06-27T00:00:00"/>
    <n v="948.97"/>
  </r>
  <r>
    <n v="3355"/>
    <n v="3"/>
    <x v="2"/>
    <x v="175"/>
    <d v="2015-06-28T00:00:00"/>
    <n v="136.99"/>
  </r>
  <r>
    <n v="3356"/>
    <n v="2"/>
    <x v="0"/>
    <x v="175"/>
    <d v="2015-06-28T00:00:00"/>
    <n v="99.36"/>
  </r>
  <r>
    <n v="3356"/>
    <n v="1"/>
    <x v="1"/>
    <x v="176"/>
    <d v="2015-06-30T00:00:00"/>
    <n v="27.37"/>
  </r>
  <r>
    <n v="3356"/>
    <n v="3"/>
    <x v="2"/>
    <x v="176"/>
    <d v="2015-07-01T00:00:00"/>
    <n v="98.16"/>
  </r>
  <r>
    <n v="3359"/>
    <n v="2"/>
    <x v="0"/>
    <x v="176"/>
    <d v="2015-06-29T00:00:00"/>
    <n v="116.11"/>
  </r>
  <r>
    <n v="3360"/>
    <n v="2"/>
    <x v="0"/>
    <x v="176"/>
    <d v="2015-06-30T00:00:00"/>
    <n v="157.33000000000001"/>
  </r>
  <r>
    <n v="3361"/>
    <n v="1"/>
    <x v="1"/>
    <x v="176"/>
    <d v="2015-07-01T00:00:00"/>
    <n v="95"/>
  </r>
  <r>
    <n v="3361"/>
    <n v="1"/>
    <x v="1"/>
    <x v="176"/>
    <d v="2015-06-30T00:00:00"/>
    <n v="39.17"/>
  </r>
  <r>
    <n v="3361"/>
    <n v="2"/>
    <x v="0"/>
    <x v="176"/>
    <d v="2015-06-30T00:00:00"/>
    <n v="131.26"/>
  </r>
  <r>
    <n v="3366"/>
    <n v="3"/>
    <x v="2"/>
    <x v="176"/>
    <d v="2015-06-29T00:00:00"/>
    <n v="647.07000000000005"/>
  </r>
  <r>
    <n v="3366"/>
    <n v="2"/>
    <x v="0"/>
    <x v="176"/>
    <d v="2015-06-29T00:00:00"/>
    <n v="141.59"/>
  </r>
  <r>
    <n v="3367"/>
    <n v="3"/>
    <x v="2"/>
    <x v="176"/>
    <d v="2015-07-03T00:00:00"/>
    <n v="203.05"/>
  </r>
  <r>
    <n v="3367"/>
    <n v="2"/>
    <x v="0"/>
    <x v="176"/>
    <d v="2015-06-28T00:00:00"/>
    <n v="9.23"/>
  </r>
  <r>
    <n v="3369"/>
    <n v="2"/>
    <x v="0"/>
    <x v="176"/>
    <d v="2015-06-28T00:00:00"/>
    <n v="96.13"/>
  </r>
  <r>
    <n v="3374"/>
    <n v="1"/>
    <x v="1"/>
    <x v="177"/>
    <d v="2015-06-29T00:00:00"/>
    <n v="73.959999999999994"/>
  </r>
  <r>
    <n v="3374"/>
    <n v="3"/>
    <x v="2"/>
    <x v="177"/>
    <d v="2015-06-29T00:00:00"/>
    <n v="51.02"/>
  </r>
  <r>
    <n v="3374"/>
    <n v="2"/>
    <x v="0"/>
    <x v="177"/>
    <d v="2015-06-30T00:00:00"/>
    <n v="107.51"/>
  </r>
  <r>
    <n v="3374"/>
    <n v="2"/>
    <x v="0"/>
    <x v="177"/>
    <d v="2015-07-01T00:00:00"/>
    <n v="44.75"/>
  </r>
  <r>
    <n v="3379"/>
    <n v="2"/>
    <x v="0"/>
    <x v="177"/>
    <d v="2015-07-01T00:00:00"/>
    <n v="40.69"/>
  </r>
  <r>
    <n v="3379"/>
    <n v="2"/>
    <x v="0"/>
    <x v="177"/>
    <d v="2015-07-01T00:00:00"/>
    <n v="3846.06"/>
  </r>
  <r>
    <n v="3380"/>
    <n v="2"/>
    <x v="0"/>
    <x v="177"/>
    <d v="2015-07-03T00:00:00"/>
    <n v="76.23"/>
  </r>
  <r>
    <n v="3380"/>
    <n v="1"/>
    <x v="1"/>
    <x v="177"/>
    <d v="2015-07-02T00:00:00"/>
    <n v="79.739999999999995"/>
  </r>
  <r>
    <n v="3380"/>
    <n v="1"/>
    <x v="1"/>
    <x v="178"/>
    <d v="2015-07-01T00:00:00"/>
    <n v="392.45"/>
  </r>
  <r>
    <n v="3381"/>
    <n v="2"/>
    <x v="0"/>
    <x v="178"/>
    <d v="2015-07-01T00:00:00"/>
    <n v="41.29"/>
  </r>
  <r>
    <n v="3381"/>
    <n v="2"/>
    <x v="0"/>
    <x v="178"/>
    <d v="2015-07-03T00:00:00"/>
    <n v="35.479999999999997"/>
  </r>
  <r>
    <n v="3385"/>
    <n v="2"/>
    <x v="0"/>
    <x v="178"/>
    <d v="2015-07-07T00:00:00"/>
    <n v="2130.04"/>
  </r>
  <r>
    <n v="3385"/>
    <n v="3"/>
    <x v="2"/>
    <x v="178"/>
    <d v="2015-07-02T00:00:00"/>
    <n v="82.8"/>
  </r>
  <r>
    <n v="3386"/>
    <n v="2"/>
    <x v="0"/>
    <x v="178"/>
    <d v="2015-07-01T00:00:00"/>
    <n v="152.11000000000001"/>
  </r>
  <r>
    <n v="3386"/>
    <n v="1"/>
    <x v="1"/>
    <x v="178"/>
    <d v="2015-07-07T00:00:00"/>
    <n v="35.97"/>
  </r>
  <r>
    <n v="3388"/>
    <n v="2"/>
    <x v="0"/>
    <x v="178"/>
    <d v="2015-07-01T00:00:00"/>
    <n v="19.32"/>
  </r>
  <r>
    <n v="3393"/>
    <n v="3"/>
    <x v="2"/>
    <x v="178"/>
    <d v="2015-07-01T00:00:00"/>
    <n v="192.33"/>
  </r>
  <r>
    <n v="3393"/>
    <n v="2"/>
    <x v="0"/>
    <x v="178"/>
    <d v="2015-07-03T00:00:00"/>
    <n v="6901.25"/>
  </r>
  <r>
    <n v="3397"/>
    <n v="2"/>
    <x v="0"/>
    <x v="178"/>
    <d v="2015-07-06T00:00:00"/>
    <n v="148.94"/>
  </r>
  <r>
    <n v="3397"/>
    <n v="2"/>
    <x v="0"/>
    <x v="178"/>
    <d v="2015-07-08T00:00:00"/>
    <n v="200.68"/>
  </r>
  <r>
    <n v="3397"/>
    <n v="3"/>
    <x v="2"/>
    <x v="178"/>
    <d v="2015-07-04T00:00:00"/>
    <n v="1214.03"/>
  </r>
  <r>
    <n v="3399"/>
    <n v="2"/>
    <x v="0"/>
    <x v="178"/>
    <d v="2015-07-02T00:00:00"/>
    <n v="556.61"/>
  </r>
  <r>
    <n v="3400"/>
    <n v="1"/>
    <x v="1"/>
    <x v="178"/>
    <d v="2015-07-07T00:00:00"/>
    <n v="10.96"/>
  </r>
  <r>
    <n v="3403"/>
    <n v="1"/>
    <x v="1"/>
    <x v="178"/>
    <d v="2015-06-30T00:00:00"/>
    <n v="1503.0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98221"/>
    <x v="0"/>
    <n v="56"/>
    <n v="359"/>
  </r>
  <r>
    <n v="5"/>
    <n v="91776"/>
    <x v="1"/>
    <n v="75"/>
    <n v="548"/>
  </r>
  <r>
    <n v="11"/>
    <n v="7203"/>
    <x v="2"/>
    <n v="53"/>
    <n v="548"/>
  </r>
  <r>
    <n v="14"/>
    <n v="55372"/>
    <x v="3"/>
    <n v="47"/>
    <n v="548"/>
  </r>
  <r>
    <n v="14"/>
    <n v="55372"/>
    <x v="3"/>
    <n v="61"/>
    <n v="646"/>
  </r>
  <r>
    <n v="14"/>
    <n v="55372"/>
    <x v="3"/>
    <n v="48"/>
    <n v="962"/>
  </r>
  <r>
    <n v="14"/>
    <n v="55372"/>
    <x v="3"/>
    <n v="68"/>
    <n v="962"/>
  </r>
  <r>
    <n v="15"/>
    <n v="11787"/>
    <x v="4"/>
    <n v="25"/>
    <n v="2433"/>
  </r>
  <r>
    <n v="15"/>
    <n v="11787"/>
    <x v="4"/>
    <n v="88"/>
    <n v="3042"/>
  </r>
  <r>
    <n v="16"/>
    <n v="13210"/>
    <x v="5"/>
    <n v="4"/>
    <n v="3138"/>
  </r>
  <r>
    <n v="16"/>
    <n v="13210"/>
    <x v="5"/>
    <n v="20"/>
    <n v="3332"/>
  </r>
  <r>
    <n v="18"/>
    <n v="59601"/>
    <x v="6"/>
    <n v="65"/>
    <n v="3397"/>
  </r>
  <r>
    <n v="19"/>
    <n v="59801"/>
    <x v="7"/>
    <n v="17"/>
    <n v="3397"/>
  </r>
  <r>
    <n v="21"/>
    <n v="10012"/>
    <x v="8"/>
    <n v="116"/>
    <n v="3585"/>
  </r>
  <r>
    <n v="21"/>
    <n v="10012"/>
    <x v="8"/>
    <n v="34"/>
    <n v="3841"/>
  </r>
  <r>
    <n v="21"/>
    <n v="10012"/>
    <x v="8"/>
    <n v="36"/>
    <n v="3841"/>
  </r>
  <r>
    <n v="24"/>
    <n v="92677"/>
    <x v="9"/>
    <n v="35"/>
    <n v="4839"/>
  </r>
  <r>
    <n v="24"/>
    <n v="92677"/>
    <x v="9"/>
    <n v="11"/>
    <n v="5509"/>
  </r>
  <r>
    <n v="27"/>
    <n v="90712"/>
    <x v="10"/>
    <n v="21"/>
    <n v="5509"/>
  </r>
  <r>
    <n v="32"/>
    <n v="97526"/>
    <x v="11"/>
    <n v="14"/>
    <n v="5920"/>
  </r>
  <r>
    <n v="32"/>
    <n v="97526"/>
    <x v="11"/>
    <n v="63"/>
    <n v="5984"/>
  </r>
  <r>
    <n v="32"/>
    <n v="97526"/>
    <x v="11"/>
    <n v="17"/>
    <n v="5984"/>
  </r>
  <r>
    <n v="32"/>
    <n v="97526"/>
    <x v="11"/>
    <n v="22"/>
    <n v="6562"/>
  </r>
  <r>
    <n v="33"/>
    <n v="97030"/>
    <x v="12"/>
    <n v="22"/>
    <n v="7364"/>
  </r>
  <r>
    <n v="33"/>
    <n v="97030"/>
    <x v="12"/>
    <n v="32"/>
    <n v="7623"/>
  </r>
  <r>
    <n v="43"/>
    <n v="98052"/>
    <x v="13"/>
    <n v="67"/>
    <n v="7623"/>
  </r>
  <r>
    <n v="52"/>
    <n v="98373"/>
    <x v="14"/>
    <n v="58"/>
    <n v="7623"/>
  </r>
  <r>
    <n v="53"/>
    <n v="98052"/>
    <x v="13"/>
    <n v="29"/>
    <n v="7909"/>
  </r>
  <r>
    <n v="53"/>
    <n v="98052"/>
    <x v="13"/>
    <n v="63"/>
    <n v="8165"/>
  </r>
  <r>
    <n v="56"/>
    <n v="14150"/>
    <x v="15"/>
    <n v="18"/>
    <n v="8257"/>
  </r>
  <r>
    <n v="56"/>
    <n v="14150"/>
    <x v="15"/>
    <n v="23"/>
    <n v="8353"/>
  </r>
  <r>
    <n v="62"/>
    <n v="78664"/>
    <x v="16"/>
    <n v="36"/>
    <n v="8994"/>
  </r>
  <r>
    <n v="62"/>
    <n v="78664"/>
    <x v="16"/>
    <n v="3"/>
    <n v="9285"/>
  </r>
  <r>
    <n v="64"/>
    <n v="24153"/>
    <x v="17"/>
    <n v="47"/>
    <n v="9606"/>
  </r>
  <r>
    <n v="64"/>
    <n v="24153"/>
    <x v="17"/>
    <n v="44"/>
    <n v="9606"/>
  </r>
  <r>
    <n v="67"/>
    <n v="94559"/>
    <x v="18"/>
    <n v="36"/>
    <n v="10277"/>
  </r>
  <r>
    <n v="68"/>
    <n v="10177"/>
    <x v="8"/>
    <n v="41"/>
    <n v="10464"/>
  </r>
  <r>
    <n v="68"/>
    <n v="10177"/>
    <x v="8"/>
    <n v="2"/>
    <n v="11013"/>
  </r>
  <r>
    <n v="68"/>
    <n v="10177"/>
    <x v="8"/>
    <n v="30"/>
    <n v="11077"/>
  </r>
  <r>
    <n v="68"/>
    <n v="10177"/>
    <x v="8"/>
    <n v="48"/>
    <n v="11206"/>
  </r>
  <r>
    <n v="70"/>
    <n v="5401"/>
    <x v="19"/>
    <n v="11"/>
    <n v="11206"/>
  </r>
  <r>
    <n v="83"/>
    <n v="44708"/>
    <x v="20"/>
    <n v="54"/>
    <n v="11527"/>
  </r>
  <r>
    <n v="84"/>
    <n v="45231"/>
    <x v="21"/>
    <n v="9"/>
    <n v="11712"/>
  </r>
  <r>
    <n v="84"/>
    <n v="45231"/>
    <x v="21"/>
    <n v="4"/>
    <n v="12224"/>
  </r>
  <r>
    <n v="87"/>
    <n v="95687"/>
    <x v="22"/>
    <n v="54"/>
    <n v="12224"/>
  </r>
  <r>
    <n v="87"/>
    <n v="95687"/>
    <x v="22"/>
    <n v="10"/>
    <n v="12480"/>
  </r>
  <r>
    <n v="87"/>
    <n v="95687"/>
    <x v="22"/>
    <n v="4"/>
    <n v="13408"/>
  </r>
  <r>
    <n v="91"/>
    <n v="94591"/>
    <x v="23"/>
    <n v="34"/>
    <n v="13606"/>
  </r>
  <r>
    <n v="91"/>
    <n v="94591"/>
    <x v="23"/>
    <n v="52"/>
    <n v="13735"/>
  </r>
  <r>
    <n v="91"/>
    <n v="94591"/>
    <x v="23"/>
    <n v="47"/>
    <n v="13959"/>
  </r>
  <r>
    <n v="92"/>
    <n v="70056"/>
    <x v="24"/>
    <n v="19"/>
    <n v="13959"/>
  </r>
  <r>
    <n v="92"/>
    <n v="70056"/>
    <x v="24"/>
    <n v="43"/>
    <n v="14115"/>
  </r>
  <r>
    <n v="92"/>
    <n v="70056"/>
    <x v="24"/>
    <n v="24"/>
    <n v="14596"/>
  </r>
  <r>
    <n v="94"/>
    <n v="60601"/>
    <x v="25"/>
    <n v="19"/>
    <n v="14596"/>
  </r>
  <r>
    <n v="94"/>
    <n v="60601"/>
    <x v="25"/>
    <n v="4"/>
    <n v="14756"/>
  </r>
  <r>
    <n v="97"/>
    <n v="66502"/>
    <x v="26"/>
    <n v="36"/>
    <n v="14785"/>
  </r>
  <r>
    <n v="97"/>
    <n v="66502"/>
    <x v="26"/>
    <n v="45"/>
    <n v="14785"/>
  </r>
  <r>
    <n v="101"/>
    <n v="4005"/>
    <x v="27"/>
    <n v="30"/>
    <n v="16547"/>
  </r>
  <r>
    <n v="102"/>
    <n v="2129"/>
    <x v="28"/>
    <n v="8"/>
    <n v="16547"/>
  </r>
  <r>
    <n v="102"/>
    <n v="2129"/>
    <x v="28"/>
    <n v="39"/>
    <n v="16676"/>
  </r>
  <r>
    <n v="102"/>
    <n v="2129"/>
    <x v="28"/>
    <n v="36"/>
    <n v="17155"/>
  </r>
  <r>
    <n v="107"/>
    <n v="3820"/>
    <x v="29"/>
    <n v="23"/>
    <n v="17446"/>
  </r>
  <r>
    <n v="109"/>
    <n v="7644"/>
    <x v="30"/>
    <n v="2"/>
    <n v="17636"/>
  </r>
  <r>
    <n v="114"/>
    <n v="97035"/>
    <x v="31"/>
    <n v="9"/>
    <n v="18561"/>
  </r>
  <r>
    <n v="114"/>
    <n v="97035"/>
    <x v="31"/>
    <n v="8"/>
    <n v="19042"/>
  </r>
  <r>
    <n v="114"/>
    <n v="97035"/>
    <x v="31"/>
    <n v="88"/>
    <n v="20007"/>
  </r>
  <r>
    <n v="115"/>
    <n v="97128"/>
    <x v="32"/>
    <n v="52"/>
    <n v="20261"/>
  </r>
  <r>
    <n v="117"/>
    <n v="98103"/>
    <x v="33"/>
    <n v="42"/>
    <n v="21572"/>
  </r>
  <r>
    <n v="117"/>
    <n v="98103"/>
    <x v="33"/>
    <n v="29"/>
    <n v="21636"/>
  </r>
  <r>
    <n v="117"/>
    <n v="98103"/>
    <x v="33"/>
    <n v="11"/>
    <n v="21636"/>
  </r>
  <r>
    <n v="117"/>
    <n v="98103"/>
    <x v="33"/>
    <n v="63"/>
    <n v="21636"/>
  </r>
  <r>
    <n v="120"/>
    <n v="84041"/>
    <x v="34"/>
    <n v="21"/>
    <n v="21958"/>
  </r>
  <r>
    <n v="120"/>
    <n v="84041"/>
    <x v="34"/>
    <n v="37"/>
    <n v="22147"/>
  </r>
  <r>
    <n v="123"/>
    <n v="22102"/>
    <x v="35"/>
    <n v="45"/>
    <n v="22755"/>
  </r>
  <r>
    <n v="129"/>
    <n v="62002"/>
    <x v="36"/>
    <n v="5"/>
    <n v="22755"/>
  </r>
  <r>
    <n v="129"/>
    <n v="62002"/>
    <x v="36"/>
    <n v="20"/>
    <n v="23042"/>
  </r>
  <r>
    <n v="136"/>
    <n v="94952"/>
    <x v="37"/>
    <n v="44"/>
    <n v="23751"/>
  </r>
  <r>
    <n v="136"/>
    <n v="94952"/>
    <x v="37"/>
    <n v="37"/>
    <n v="23877"/>
  </r>
  <r>
    <n v="142"/>
    <n v="6401"/>
    <x v="38"/>
    <n v="42"/>
    <n v="23877"/>
  </r>
  <r>
    <n v="144"/>
    <n v="2664"/>
    <x v="39"/>
    <n v="45"/>
    <n v="24193"/>
  </r>
  <r>
    <n v="145"/>
    <n v="15122"/>
    <x v="40"/>
    <n v="24"/>
    <n v="24193"/>
  </r>
  <r>
    <n v="145"/>
    <n v="15122"/>
    <x v="40"/>
    <n v="19"/>
    <n v="24193"/>
  </r>
  <r>
    <n v="146"/>
    <n v="76148"/>
    <x v="41"/>
    <n v="43"/>
    <n v="24294"/>
  </r>
  <r>
    <n v="146"/>
    <n v="76148"/>
    <x v="41"/>
    <n v="76"/>
    <n v="24455"/>
  </r>
  <r>
    <n v="151"/>
    <n v="37664"/>
    <x v="42"/>
    <n v="21"/>
    <n v="24869"/>
  </r>
  <r>
    <n v="151"/>
    <n v="37664"/>
    <x v="42"/>
    <n v="43"/>
    <n v="26342"/>
  </r>
  <r>
    <n v="152"/>
    <n v="37918"/>
    <x v="43"/>
    <n v="74"/>
    <n v="26342"/>
  </r>
  <r>
    <n v="152"/>
    <n v="37918"/>
    <x v="43"/>
    <n v="5"/>
    <n v="26342"/>
  </r>
  <r>
    <n v="152"/>
    <n v="37918"/>
    <x v="43"/>
    <n v="34"/>
    <n v="27013"/>
  </r>
  <r>
    <n v="152"/>
    <n v="37918"/>
    <x v="43"/>
    <n v="31"/>
    <n v="27013"/>
  </r>
  <r>
    <n v="156"/>
    <n v="80525"/>
    <x v="44"/>
    <n v="29"/>
    <n v="27456"/>
  </r>
  <r>
    <n v="156"/>
    <n v="80525"/>
    <x v="44"/>
    <n v="62"/>
    <n v="28001"/>
  </r>
  <r>
    <n v="164"/>
    <n v="99352"/>
    <x v="45"/>
    <n v="32"/>
    <n v="28001"/>
  </r>
  <r>
    <n v="164"/>
    <n v="99352"/>
    <x v="45"/>
    <n v="9"/>
    <n v="28225"/>
  </r>
  <r>
    <n v="166"/>
    <n v="37087"/>
    <x v="46"/>
    <n v="38"/>
    <n v="28647"/>
  </r>
  <r>
    <n v="169"/>
    <n v="70802"/>
    <x v="47"/>
    <n v="30"/>
    <n v="29319"/>
  </r>
  <r>
    <n v="169"/>
    <n v="70802"/>
    <x v="47"/>
    <n v="21"/>
    <n v="29319"/>
  </r>
  <r>
    <n v="169"/>
    <n v="70802"/>
    <x v="47"/>
    <n v="85"/>
    <n v="29350"/>
  </r>
  <r>
    <n v="171"/>
    <n v="7024"/>
    <x v="48"/>
    <n v="83"/>
    <n v="29350"/>
  </r>
  <r>
    <n v="181"/>
    <n v="94122"/>
    <x v="49"/>
    <n v="81"/>
    <n v="29889"/>
  </r>
  <r>
    <n v="181"/>
    <n v="94122"/>
    <x v="49"/>
    <n v="8"/>
    <n v="30785"/>
  </r>
  <r>
    <n v="184"/>
    <n v="2474"/>
    <x v="50"/>
    <n v="46"/>
    <n v="30785"/>
  </r>
  <r>
    <n v="188"/>
    <n v="76240"/>
    <x v="51"/>
    <n v="37"/>
    <n v="32037"/>
  </r>
  <r>
    <n v="188"/>
    <n v="76240"/>
    <x v="51"/>
    <n v="15"/>
    <n v="32037"/>
  </r>
  <r>
    <n v="190"/>
    <n v="60004"/>
    <x v="52"/>
    <n v="42"/>
    <n v="32420"/>
  </r>
  <r>
    <n v="191"/>
    <n v="60505"/>
    <x v="53"/>
    <n v="23"/>
    <n v="32420"/>
  </r>
  <r>
    <n v="191"/>
    <n v="60505"/>
    <x v="53"/>
    <n v="146"/>
    <n v="32710"/>
  </r>
  <r>
    <n v="191"/>
    <n v="60505"/>
    <x v="53"/>
    <n v="41"/>
    <n v="32869"/>
  </r>
  <r>
    <n v="191"/>
    <n v="60505"/>
    <x v="53"/>
    <n v="49"/>
    <n v="32869"/>
  </r>
  <r>
    <n v="193"/>
    <n v="84041"/>
    <x v="34"/>
    <n v="39"/>
    <n v="32869"/>
  </r>
  <r>
    <n v="193"/>
    <n v="84041"/>
    <x v="34"/>
    <n v="6"/>
    <n v="33635"/>
  </r>
  <r>
    <n v="194"/>
    <n v="84043"/>
    <x v="54"/>
    <n v="5"/>
    <n v="33635"/>
  </r>
  <r>
    <n v="194"/>
    <n v="84043"/>
    <x v="54"/>
    <n v="20"/>
    <n v="34017"/>
  </r>
  <r>
    <n v="197"/>
    <n v="66212"/>
    <x v="55"/>
    <n v="28"/>
    <n v="34017"/>
  </r>
  <r>
    <n v="198"/>
    <n v="48138"/>
    <x v="56"/>
    <n v="76"/>
    <n v="34435"/>
  </r>
  <r>
    <n v="202"/>
    <n v="74006"/>
    <x v="57"/>
    <n v="52"/>
    <n v="34882"/>
  </r>
  <r>
    <n v="202"/>
    <n v="74006"/>
    <x v="57"/>
    <n v="15"/>
    <n v="35200"/>
  </r>
  <r>
    <n v="210"/>
    <n v="12180"/>
    <x v="58"/>
    <n v="24"/>
    <n v="36069"/>
  </r>
  <r>
    <n v="210"/>
    <n v="12180"/>
    <x v="58"/>
    <n v="37"/>
    <n v="36069"/>
  </r>
  <r>
    <n v="210"/>
    <n v="12180"/>
    <x v="58"/>
    <n v="26"/>
    <n v="36452"/>
  </r>
  <r>
    <n v="210"/>
    <n v="12180"/>
    <x v="58"/>
    <n v="18"/>
    <n v="36452"/>
  </r>
  <r>
    <n v="211"/>
    <n v="13501"/>
    <x v="59"/>
    <n v="32"/>
    <n v="36647"/>
  </r>
  <r>
    <n v="211"/>
    <n v="13501"/>
    <x v="59"/>
    <n v="24"/>
    <n v="36647"/>
  </r>
  <r>
    <n v="211"/>
    <n v="13501"/>
    <x v="59"/>
    <n v="27"/>
    <n v="36647"/>
  </r>
  <r>
    <n v="218"/>
    <n v="84107"/>
    <x v="60"/>
    <n v="4"/>
    <n v="37537"/>
  </r>
  <r>
    <n v="228"/>
    <n v="28227"/>
    <x v="61"/>
    <n v="43"/>
    <n v="37537"/>
  </r>
  <r>
    <n v="233"/>
    <n v="60462"/>
    <x v="62"/>
    <n v="32"/>
    <n v="37537"/>
  </r>
  <r>
    <n v="233"/>
    <n v="60462"/>
    <x v="62"/>
    <n v="48"/>
    <n v="37729"/>
  </r>
  <r>
    <n v="234"/>
    <n v="50208"/>
    <x v="63"/>
    <n v="32"/>
    <n v="37760"/>
  </r>
  <r>
    <n v="234"/>
    <n v="50208"/>
    <x v="63"/>
    <n v="167"/>
    <n v="37924"/>
  </r>
  <r>
    <n v="234"/>
    <n v="50208"/>
    <x v="63"/>
    <n v="71"/>
    <n v="37924"/>
  </r>
  <r>
    <n v="234"/>
    <n v="50208"/>
    <x v="63"/>
    <n v="6"/>
    <n v="37987"/>
  </r>
  <r>
    <n v="236"/>
    <n v="80027"/>
    <x v="64"/>
    <n v="47"/>
    <n v="38080"/>
  </r>
  <r>
    <n v="240"/>
    <n v="80817"/>
    <x v="65"/>
    <n v="18"/>
    <n v="38087"/>
  </r>
  <r>
    <n v="241"/>
    <n v="81503"/>
    <x v="66"/>
    <n v="38"/>
    <n v="38529"/>
  </r>
  <r>
    <n v="241"/>
    <n v="81503"/>
    <x v="66"/>
    <n v="85"/>
    <n v="38852"/>
  </r>
  <r>
    <n v="241"/>
    <n v="81503"/>
    <x v="66"/>
    <n v="24"/>
    <n v="39015"/>
  </r>
  <r>
    <n v="247"/>
    <n v="37804"/>
    <x v="67"/>
    <n v="20"/>
    <n v="39015"/>
  </r>
  <r>
    <n v="247"/>
    <n v="37804"/>
    <x v="67"/>
    <n v="76"/>
    <n v="39076"/>
  </r>
  <r>
    <n v="247"/>
    <n v="37804"/>
    <x v="67"/>
    <n v="44"/>
    <n v="39430"/>
  </r>
  <r>
    <n v="250"/>
    <n v="55423"/>
    <x v="68"/>
    <n v="46"/>
    <n v="40101"/>
  </r>
  <r>
    <n v="250"/>
    <n v="55423"/>
    <x v="68"/>
    <n v="21"/>
    <n v="40224"/>
  </r>
  <r>
    <n v="254"/>
    <n v="80126"/>
    <x v="69"/>
    <n v="54"/>
    <n v="40547"/>
  </r>
  <r>
    <n v="256"/>
    <n v="17331"/>
    <x v="70"/>
    <n v="12"/>
    <n v="40997"/>
  </r>
  <r>
    <n v="258"/>
    <n v="33772"/>
    <x v="71"/>
    <n v="37"/>
    <n v="40997"/>
  </r>
  <r>
    <n v="259"/>
    <n v="87505"/>
    <x v="72"/>
    <n v="33"/>
    <n v="40997"/>
  </r>
  <r>
    <n v="263"/>
    <n v="44106"/>
    <x v="73"/>
    <n v="7"/>
    <n v="41253"/>
  </r>
  <r>
    <n v="266"/>
    <n v="78207"/>
    <x v="74"/>
    <n v="45"/>
    <n v="41636"/>
  </r>
  <r>
    <n v="266"/>
    <n v="78207"/>
    <x v="74"/>
    <n v="49"/>
    <n v="41636"/>
  </r>
  <r>
    <n v="266"/>
    <n v="78207"/>
    <x v="74"/>
    <n v="70"/>
    <n v="41793"/>
  </r>
  <r>
    <n v="268"/>
    <n v="86001"/>
    <x v="75"/>
    <n v="31"/>
    <n v="42599"/>
  </r>
  <r>
    <n v="268"/>
    <n v="86001"/>
    <x v="75"/>
    <n v="24"/>
    <n v="42852"/>
  </r>
  <r>
    <n v="269"/>
    <n v="85234"/>
    <x v="76"/>
    <n v="58"/>
    <n v="42949"/>
  </r>
  <r>
    <n v="269"/>
    <n v="85234"/>
    <x v="76"/>
    <n v="71"/>
    <n v="42949"/>
  </r>
  <r>
    <n v="269"/>
    <n v="85234"/>
    <x v="76"/>
    <n v="48"/>
    <n v="43079"/>
  </r>
  <r>
    <n v="271"/>
    <n v="30297"/>
    <x v="77"/>
    <n v="46"/>
    <n v="44002"/>
  </r>
  <r>
    <n v="272"/>
    <n v="28204"/>
    <x v="78"/>
    <n v="14"/>
    <n v="44002"/>
  </r>
  <r>
    <n v="272"/>
    <n v="28204"/>
    <x v="78"/>
    <n v="37"/>
    <n v="44231"/>
  </r>
  <r>
    <n v="272"/>
    <n v="28204"/>
    <x v="78"/>
    <n v="146"/>
    <n v="44231"/>
  </r>
  <r>
    <n v="272"/>
    <n v="28204"/>
    <x v="78"/>
    <n v="5"/>
    <n v="44517"/>
  </r>
  <r>
    <n v="275"/>
    <n v="6824"/>
    <x v="79"/>
    <n v="34"/>
    <n v="45380"/>
  </r>
  <r>
    <n v="276"/>
    <n v="6111"/>
    <x v="80"/>
    <n v="24"/>
    <n v="45380"/>
  </r>
  <r>
    <n v="282"/>
    <n v="7109"/>
    <x v="81"/>
    <n v="27"/>
    <n v="45539"/>
  </r>
  <r>
    <n v="283"/>
    <n v="7101"/>
    <x v="82"/>
    <n v="81"/>
    <n v="45824"/>
  </r>
  <r>
    <n v="286"/>
    <n v="66203"/>
    <x v="83"/>
    <n v="46"/>
    <n v="46436"/>
  </r>
  <r>
    <n v="286"/>
    <n v="66203"/>
    <x v="83"/>
    <n v="32"/>
    <n v="46853"/>
  </r>
  <r>
    <n v="288"/>
    <n v="67212"/>
    <x v="84"/>
    <n v="18"/>
    <n v="46884"/>
  </r>
  <r>
    <n v="288"/>
    <n v="67212"/>
    <x v="84"/>
    <n v="3"/>
    <n v="46884"/>
  </r>
  <r>
    <n v="290"/>
    <n v="80538"/>
    <x v="85"/>
    <n v="25"/>
    <n v="46884"/>
  </r>
  <r>
    <n v="306"/>
    <n v="21208"/>
    <x v="86"/>
    <n v="34"/>
    <n v="47108"/>
  </r>
  <r>
    <n v="306"/>
    <n v="21208"/>
    <x v="86"/>
    <n v="13"/>
    <n v="47108"/>
  </r>
  <r>
    <n v="308"/>
    <n v="98115"/>
    <x v="33"/>
    <n v="47"/>
    <n v="47108"/>
  </r>
  <r>
    <n v="314"/>
    <n v="60130"/>
    <x v="77"/>
    <n v="16"/>
    <n v="47108"/>
  </r>
  <r>
    <n v="315"/>
    <n v="1007"/>
    <x v="87"/>
    <n v="36"/>
    <n v="47493"/>
  </r>
  <r>
    <n v="317"/>
    <n v="91945"/>
    <x v="88"/>
    <n v="90"/>
    <n v="47813"/>
  </r>
  <r>
    <n v="317"/>
    <n v="91945"/>
    <x v="88"/>
    <n v="45"/>
    <n v="48257"/>
  </r>
  <r>
    <n v="317"/>
    <n v="91945"/>
    <x v="88"/>
    <n v="33"/>
    <n v="48483"/>
  </r>
  <r>
    <n v="321"/>
    <n v="20854"/>
    <x v="89"/>
    <n v="8"/>
    <n v="48836"/>
  </r>
  <r>
    <n v="326"/>
    <n v="60510"/>
    <x v="90"/>
    <n v="29"/>
    <n v="49125"/>
  </r>
  <r>
    <n v="329"/>
    <n v="4073"/>
    <x v="91"/>
    <n v="56"/>
    <n v="50656"/>
  </r>
  <r>
    <n v="331"/>
    <n v="3045"/>
    <x v="92"/>
    <n v="27"/>
    <n v="50656"/>
  </r>
  <r>
    <n v="335"/>
    <n v="97504"/>
    <x v="93"/>
    <n v="40"/>
    <n v="50917"/>
  </r>
  <r>
    <n v="335"/>
    <n v="97504"/>
    <x v="93"/>
    <n v="77"/>
    <n v="51072"/>
  </r>
  <r>
    <n v="339"/>
    <n v="43229"/>
    <x v="94"/>
    <n v="53"/>
    <n v="53153"/>
  </r>
  <r>
    <n v="339"/>
    <n v="43229"/>
    <x v="94"/>
    <n v="79"/>
    <n v="53410"/>
  </r>
  <r>
    <n v="342"/>
    <n v="33181"/>
    <x v="95"/>
    <n v="21"/>
    <n v="53476"/>
  </r>
  <r>
    <n v="343"/>
    <n v="4401"/>
    <x v="96"/>
    <n v="36"/>
    <n v="53476"/>
  </r>
  <r>
    <n v="344"/>
    <n v="4101"/>
    <x v="97"/>
    <n v="71"/>
    <n v="53476"/>
  </r>
  <r>
    <n v="349"/>
    <n v="33132"/>
    <x v="95"/>
    <n v="63"/>
    <n v="53476"/>
  </r>
  <r>
    <n v="349"/>
    <n v="33132"/>
    <x v="95"/>
    <n v="36"/>
    <n v="53953"/>
  </r>
  <r>
    <n v="351"/>
    <n v="13601"/>
    <x v="98"/>
    <n v="47"/>
    <n v="54369"/>
  </r>
  <r>
    <n v="351"/>
    <n v="13601"/>
    <x v="98"/>
    <n v="56"/>
    <n v="54567"/>
  </r>
  <r>
    <n v="353"/>
    <n v="85301"/>
    <x v="99"/>
    <n v="41"/>
    <n v="54595"/>
  </r>
  <r>
    <n v="353"/>
    <n v="85301"/>
    <x v="99"/>
    <n v="58"/>
    <n v="54949"/>
  </r>
  <r>
    <n v="357"/>
    <n v="86401"/>
    <x v="100"/>
    <n v="13"/>
    <n v="54949"/>
  </r>
  <r>
    <n v="358"/>
    <n v="19406"/>
    <x v="101"/>
    <n v="37"/>
    <n v="55300"/>
  </r>
  <r>
    <n v="366"/>
    <n v="2910"/>
    <x v="102"/>
    <n v="48"/>
    <n v="55300"/>
  </r>
  <r>
    <n v="369"/>
    <n v="94601"/>
    <x v="103"/>
    <n v="31"/>
    <n v="55300"/>
  </r>
  <r>
    <n v="370"/>
    <n v="4240"/>
    <x v="104"/>
    <n v="30"/>
    <n v="55392"/>
  </r>
  <r>
    <n v="371"/>
    <n v="2149"/>
    <x v="105"/>
    <n v="59"/>
    <n v="55392"/>
  </r>
  <r>
    <n v="373"/>
    <n v="48234"/>
    <x v="56"/>
    <n v="49"/>
    <n v="55713"/>
  </r>
  <r>
    <n v="373"/>
    <n v="48234"/>
    <x v="56"/>
    <n v="28"/>
    <n v="55874"/>
  </r>
  <r>
    <n v="373"/>
    <n v="48234"/>
    <x v="56"/>
    <n v="41"/>
    <n v="55874"/>
  </r>
  <r>
    <n v="375"/>
    <n v="37814"/>
    <x v="106"/>
    <n v="24"/>
    <n v="55874"/>
  </r>
  <r>
    <n v="375"/>
    <n v="37814"/>
    <x v="106"/>
    <n v="34"/>
    <n v="56452"/>
  </r>
  <r>
    <n v="377"/>
    <n v="60510"/>
    <x v="90"/>
    <n v="16"/>
    <n v="56486"/>
  </r>
  <r>
    <n v="381"/>
    <n v="61701"/>
    <x v="107"/>
    <n v="20"/>
    <n v="57061"/>
  </r>
  <r>
    <n v="383"/>
    <n v="19026"/>
    <x v="108"/>
    <n v="19"/>
    <n v="57794"/>
  </r>
  <r>
    <n v="383"/>
    <n v="19026"/>
    <x v="108"/>
    <n v="23"/>
    <n v="58628"/>
  </r>
  <r>
    <n v="387"/>
    <n v="68801"/>
    <x v="109"/>
    <n v="46"/>
    <n v="58914"/>
  </r>
  <r>
    <n v="388"/>
    <n v="68847"/>
    <x v="110"/>
    <n v="2"/>
    <n v="59365"/>
  </r>
  <r>
    <n v="388"/>
    <n v="68847"/>
    <x v="110"/>
    <n v="13"/>
    <n v="59937"/>
  </r>
  <r>
    <n v="389"/>
    <n v="68502"/>
    <x v="111"/>
    <n v="6"/>
    <n v="85826"/>
  </r>
  <r>
    <n v="392"/>
    <n v="63105"/>
    <x v="112"/>
    <n v="1"/>
    <n v="85827"/>
  </r>
  <r>
    <n v="392"/>
    <n v="63105"/>
    <x v="112"/>
    <n v="4"/>
    <n v="85828"/>
  </r>
  <r>
    <n v="393"/>
    <n v="13021"/>
    <x v="113"/>
    <n v="7"/>
    <n v="85833"/>
  </r>
  <r>
    <n v="395"/>
    <n v="28001"/>
    <x v="114"/>
    <n v="2"/>
    <n v="85834"/>
  </r>
  <r>
    <n v="395"/>
    <n v="28001"/>
    <x v="114"/>
    <n v="8"/>
    <n v="85835"/>
  </r>
  <r>
    <n v="397"/>
    <n v="44221"/>
    <x v="115"/>
    <n v="4"/>
    <n v="85850"/>
  </r>
  <r>
    <n v="398"/>
    <n v="45406"/>
    <x v="116"/>
    <n v="11"/>
    <n v="85850"/>
  </r>
  <r>
    <n v="406"/>
    <n v="8360"/>
    <x v="117"/>
    <n v="10"/>
    <n v="85857"/>
  </r>
  <r>
    <n v="408"/>
    <n v="78589"/>
    <x v="118"/>
    <n v="3"/>
    <n v="85858"/>
  </r>
  <r>
    <n v="411"/>
    <n v="94601"/>
    <x v="103"/>
    <n v="10"/>
    <n v="85865"/>
  </r>
  <r>
    <n v="421"/>
    <n v="7201"/>
    <x v="119"/>
    <n v="16"/>
    <n v="85866"/>
  </r>
  <r>
    <n v="428"/>
    <n v="89701"/>
    <x v="120"/>
    <n v="11"/>
    <n v="85866"/>
  </r>
  <r>
    <n v="428"/>
    <n v="89701"/>
    <x v="120"/>
    <n v="17"/>
    <n v="85867"/>
  </r>
  <r>
    <n v="428"/>
    <n v="89701"/>
    <x v="120"/>
    <n v="11"/>
    <n v="85868"/>
  </r>
  <r>
    <n v="437"/>
    <n v="1462"/>
    <x v="121"/>
    <n v="18"/>
    <n v="85880"/>
  </r>
  <r>
    <n v="444"/>
    <n v="61801"/>
    <x v="122"/>
    <n v="6"/>
    <n v="85880"/>
  </r>
  <r>
    <n v="445"/>
    <n v="68701"/>
    <x v="123"/>
    <n v="2"/>
    <n v="85880"/>
  </r>
  <r>
    <n v="445"/>
    <n v="68701"/>
    <x v="123"/>
    <n v="17"/>
    <n v="85880"/>
  </r>
  <r>
    <n v="445"/>
    <n v="68701"/>
    <x v="123"/>
    <n v="7"/>
    <n v="85893"/>
  </r>
  <r>
    <n v="447"/>
    <n v="55113"/>
    <x v="124"/>
    <n v="7"/>
    <n v="85894"/>
  </r>
  <r>
    <n v="447"/>
    <n v="55113"/>
    <x v="124"/>
    <n v="9"/>
    <n v="85895"/>
  </r>
  <r>
    <n v="451"/>
    <n v="94024"/>
    <x v="125"/>
    <n v="5"/>
    <n v="85896"/>
  </r>
  <r>
    <n v="451"/>
    <n v="94024"/>
    <x v="125"/>
    <n v="10"/>
    <n v="85897"/>
  </r>
  <r>
    <n v="451"/>
    <n v="94024"/>
    <x v="125"/>
    <n v="17"/>
    <n v="85898"/>
  </r>
  <r>
    <n v="451"/>
    <n v="94024"/>
    <x v="125"/>
    <n v="5"/>
    <n v="85914"/>
  </r>
  <r>
    <n v="452"/>
    <n v="93635"/>
    <x v="126"/>
    <n v="10"/>
    <n v="85914"/>
  </r>
  <r>
    <n v="453"/>
    <n v="95032"/>
    <x v="127"/>
    <n v="8"/>
    <n v="85914"/>
  </r>
  <r>
    <n v="460"/>
    <n v="8332"/>
    <x v="128"/>
    <n v="3"/>
    <n v="85915"/>
  </r>
  <r>
    <n v="463"/>
    <n v="90069"/>
    <x v="129"/>
    <n v="14"/>
    <n v="85916"/>
  </r>
  <r>
    <n v="466"/>
    <n v="2019"/>
    <x v="130"/>
    <n v="3"/>
    <n v="85928"/>
  </r>
  <r>
    <n v="467"/>
    <n v="1915"/>
    <x v="131"/>
    <n v="9"/>
    <n v="85928"/>
  </r>
  <r>
    <n v="468"/>
    <n v="2341"/>
    <x v="132"/>
    <n v="1"/>
    <n v="85928"/>
  </r>
  <r>
    <n v="469"/>
    <n v="7506"/>
    <x v="133"/>
    <n v="16"/>
    <n v="85929"/>
  </r>
  <r>
    <n v="470"/>
    <n v="8601"/>
    <x v="134"/>
    <n v="3"/>
    <n v="85938"/>
  </r>
  <r>
    <n v="471"/>
    <n v="30318"/>
    <x v="135"/>
    <n v="10"/>
    <n v="85939"/>
  </r>
  <r>
    <n v="472"/>
    <n v="21133"/>
    <x v="136"/>
    <n v="8"/>
    <n v="85940"/>
  </r>
  <r>
    <n v="483"/>
    <n v="60543"/>
    <x v="137"/>
    <n v="6"/>
    <n v="85947"/>
  </r>
  <r>
    <n v="483"/>
    <n v="60543"/>
    <x v="137"/>
    <n v="10"/>
    <n v="85948"/>
  </r>
  <r>
    <n v="483"/>
    <n v="60543"/>
    <x v="137"/>
    <n v="7"/>
    <n v="85949"/>
  </r>
  <r>
    <n v="485"/>
    <n v="93727"/>
    <x v="138"/>
    <n v="14"/>
    <n v="85950"/>
  </r>
  <r>
    <n v="487"/>
    <n v="4073"/>
    <x v="91"/>
    <n v="2"/>
    <n v="85964"/>
  </r>
  <r>
    <n v="488"/>
    <n v="4106"/>
    <x v="139"/>
    <n v="3"/>
    <n v="85964"/>
  </r>
  <r>
    <n v="489"/>
    <n v="2062"/>
    <x v="140"/>
    <n v="9"/>
    <n v="85965"/>
  </r>
  <r>
    <n v="491"/>
    <n v="10154"/>
    <x v="8"/>
    <n v="4"/>
    <n v="85966"/>
  </r>
  <r>
    <n v="491"/>
    <n v="10154"/>
    <x v="8"/>
    <n v="3"/>
    <n v="85966"/>
  </r>
  <r>
    <n v="491"/>
    <n v="10154"/>
    <x v="8"/>
    <n v="5"/>
    <n v="85966"/>
  </r>
  <r>
    <n v="491"/>
    <n v="10154"/>
    <x v="8"/>
    <n v="20"/>
    <n v="85966"/>
  </r>
  <r>
    <n v="493"/>
    <n v="98158"/>
    <x v="141"/>
    <n v="7"/>
    <n v="85979"/>
  </r>
  <r>
    <n v="493"/>
    <n v="98158"/>
    <x v="141"/>
    <n v="14"/>
    <n v="85980"/>
  </r>
  <r>
    <n v="494"/>
    <n v="98115"/>
    <x v="33"/>
    <n v="7"/>
    <n v="85981"/>
  </r>
  <r>
    <n v="494"/>
    <n v="98115"/>
    <x v="33"/>
    <n v="16"/>
    <n v="85981"/>
  </r>
  <r>
    <n v="494"/>
    <n v="98115"/>
    <x v="33"/>
    <n v="19"/>
    <n v="85990"/>
  </r>
  <r>
    <n v="494"/>
    <n v="98115"/>
    <x v="33"/>
    <n v="3"/>
    <n v="85991"/>
  </r>
  <r>
    <n v="494"/>
    <n v="98115"/>
    <x v="33"/>
    <n v="12"/>
    <n v="85991"/>
  </r>
  <r>
    <n v="497"/>
    <n v="37130"/>
    <x v="142"/>
    <n v="9"/>
    <n v="86002"/>
  </r>
  <r>
    <n v="507"/>
    <n v="42104"/>
    <x v="143"/>
    <n v="2"/>
    <n v="86003"/>
  </r>
  <r>
    <n v="507"/>
    <n v="42104"/>
    <x v="143"/>
    <n v="2"/>
    <n v="86010"/>
  </r>
  <r>
    <n v="508"/>
    <n v="41011"/>
    <x v="144"/>
    <n v="1"/>
    <n v="86011"/>
  </r>
  <r>
    <n v="508"/>
    <n v="41011"/>
    <x v="144"/>
    <n v="12"/>
    <n v="86012"/>
  </r>
  <r>
    <n v="510"/>
    <n v="95336"/>
    <x v="145"/>
    <n v="1"/>
    <n v="86012"/>
  </r>
  <r>
    <n v="510"/>
    <n v="95336"/>
    <x v="145"/>
    <n v="2"/>
    <n v="86013"/>
  </r>
  <r>
    <n v="518"/>
    <n v="63105"/>
    <x v="112"/>
    <n v="8"/>
    <n v="86013"/>
  </r>
  <r>
    <n v="522"/>
    <n v="97756"/>
    <x v="13"/>
    <n v="31"/>
    <n v="86014"/>
  </r>
  <r>
    <n v="522"/>
    <n v="97756"/>
    <x v="13"/>
    <n v="9"/>
    <n v="86041"/>
  </r>
  <r>
    <n v="522"/>
    <n v="97756"/>
    <x v="13"/>
    <n v="17"/>
    <n v="86041"/>
  </r>
  <r>
    <n v="524"/>
    <n v="37922"/>
    <x v="146"/>
    <n v="12"/>
    <n v="86041"/>
  </r>
  <r>
    <n v="524"/>
    <n v="37922"/>
    <x v="146"/>
    <n v="11"/>
    <n v="86050"/>
  </r>
  <r>
    <n v="526"/>
    <n v="85204"/>
    <x v="147"/>
    <n v="10"/>
    <n v="86050"/>
  </r>
  <r>
    <n v="526"/>
    <n v="85204"/>
    <x v="147"/>
    <n v="8"/>
    <n v="86050"/>
  </r>
  <r>
    <n v="526"/>
    <n v="85204"/>
    <x v="147"/>
    <n v="8"/>
    <n v="86051"/>
  </r>
  <r>
    <n v="535"/>
    <n v="22025"/>
    <x v="148"/>
    <n v="5"/>
    <n v="86051"/>
  </r>
  <r>
    <n v="539"/>
    <n v="61801"/>
    <x v="122"/>
    <n v="2"/>
    <n v="86052"/>
  </r>
  <r>
    <n v="540"/>
    <n v="60061"/>
    <x v="149"/>
    <n v="20"/>
    <n v="86053"/>
  </r>
  <r>
    <n v="540"/>
    <n v="60061"/>
    <x v="149"/>
    <n v="1"/>
    <n v="86054"/>
  </r>
  <r>
    <n v="547"/>
    <n v="26501"/>
    <x v="150"/>
    <n v="6"/>
    <n v="86063"/>
  </r>
  <r>
    <n v="549"/>
    <n v="88201"/>
    <x v="151"/>
    <n v="10"/>
    <n v="86064"/>
  </r>
  <r>
    <n v="550"/>
    <n v="78155"/>
    <x v="152"/>
    <n v="9"/>
    <n v="86075"/>
  </r>
  <r>
    <n v="550"/>
    <n v="78155"/>
    <x v="152"/>
    <n v="10"/>
    <n v="86075"/>
  </r>
  <r>
    <n v="550"/>
    <n v="78155"/>
    <x v="152"/>
    <n v="3"/>
    <n v="86076"/>
  </r>
  <r>
    <n v="550"/>
    <n v="78155"/>
    <x v="152"/>
    <n v="20"/>
    <n v="86077"/>
  </r>
  <r>
    <n v="551"/>
    <n v="75090"/>
    <x v="153"/>
    <n v="11"/>
    <n v="86077"/>
  </r>
  <r>
    <n v="553"/>
    <n v="90008"/>
    <x v="154"/>
    <n v="1"/>
    <n v="86085"/>
  </r>
  <r>
    <n v="553"/>
    <n v="90008"/>
    <x v="154"/>
    <n v="5"/>
    <n v="86085"/>
  </r>
  <r>
    <n v="553"/>
    <n v="90008"/>
    <x v="154"/>
    <n v="1"/>
    <n v="86086"/>
  </r>
  <r>
    <n v="553"/>
    <n v="90008"/>
    <x v="154"/>
    <n v="6"/>
    <n v="86092"/>
  </r>
  <r>
    <n v="555"/>
    <n v="84062"/>
    <x v="155"/>
    <n v="12"/>
    <n v="86101"/>
  </r>
  <r>
    <n v="555"/>
    <n v="84062"/>
    <x v="155"/>
    <n v="17"/>
    <n v="86102"/>
  </r>
  <r>
    <n v="555"/>
    <n v="84062"/>
    <x v="155"/>
    <n v="8"/>
    <n v="86102"/>
  </r>
  <r>
    <n v="556"/>
    <n v="84604"/>
    <x v="156"/>
    <n v="2"/>
    <n v="86103"/>
  </r>
  <r>
    <n v="556"/>
    <n v="84604"/>
    <x v="156"/>
    <n v="12"/>
    <n v="86104"/>
  </r>
  <r>
    <n v="568"/>
    <n v="39701"/>
    <x v="94"/>
    <n v="9"/>
    <n v="86118"/>
  </r>
  <r>
    <n v="568"/>
    <n v="39701"/>
    <x v="94"/>
    <n v="1"/>
    <n v="86119"/>
  </r>
  <r>
    <n v="568"/>
    <n v="39701"/>
    <x v="94"/>
    <n v="6"/>
    <n v="86122"/>
  </r>
  <r>
    <n v="570"/>
    <n v="89015"/>
    <x v="157"/>
    <n v="3"/>
    <n v="86123"/>
  </r>
  <r>
    <n v="573"/>
    <n v="61554"/>
    <x v="158"/>
    <n v="3"/>
    <n v="86123"/>
  </r>
  <r>
    <n v="573"/>
    <n v="61554"/>
    <x v="158"/>
    <n v="10"/>
    <n v="86124"/>
  </r>
  <r>
    <n v="576"/>
    <n v="91767"/>
    <x v="159"/>
    <n v="8"/>
    <n v="86124"/>
  </r>
  <r>
    <n v="578"/>
    <n v="6770"/>
    <x v="160"/>
    <n v="12"/>
    <n v="86144"/>
  </r>
  <r>
    <n v="579"/>
    <n v="6478"/>
    <x v="161"/>
    <n v="12"/>
    <n v="86145"/>
  </r>
  <r>
    <n v="580"/>
    <n v="4210"/>
    <x v="113"/>
    <n v="5"/>
    <n v="86153"/>
  </r>
  <r>
    <n v="584"/>
    <n v="1801"/>
    <x v="162"/>
    <n v="1"/>
    <n v="86153"/>
  </r>
  <r>
    <n v="585"/>
    <n v="3301"/>
    <x v="163"/>
    <n v="13"/>
    <n v="86163"/>
  </r>
  <r>
    <n v="592"/>
    <n v="60091"/>
    <x v="164"/>
    <n v="22"/>
    <n v="86164"/>
  </r>
  <r>
    <n v="593"/>
    <n v="60517"/>
    <x v="165"/>
    <n v="2"/>
    <n v="86164"/>
  </r>
  <r>
    <n v="594"/>
    <n v="46016"/>
    <x v="166"/>
    <n v="18"/>
    <n v="86165"/>
  </r>
  <r>
    <n v="594"/>
    <n v="46016"/>
    <x v="166"/>
    <n v="4"/>
    <n v="86165"/>
  </r>
  <r>
    <n v="594"/>
    <n v="46016"/>
    <x v="166"/>
    <n v="19"/>
    <n v="86166"/>
  </r>
  <r>
    <n v="596"/>
    <n v="46032"/>
    <x v="167"/>
    <n v="8"/>
    <n v="86173"/>
  </r>
  <r>
    <n v="596"/>
    <n v="46032"/>
    <x v="167"/>
    <n v="6"/>
    <n v="86181"/>
  </r>
  <r>
    <n v="596"/>
    <n v="46032"/>
    <x v="167"/>
    <n v="11"/>
    <n v="86184"/>
  </r>
  <r>
    <n v="597"/>
    <n v="47201"/>
    <x v="94"/>
    <n v="9"/>
    <n v="86189"/>
  </r>
  <r>
    <n v="600"/>
    <n v="21136"/>
    <x v="168"/>
    <n v="8"/>
    <n v="86189"/>
  </r>
  <r>
    <n v="603"/>
    <n v="81001"/>
    <x v="169"/>
    <n v="6"/>
    <n v="86190"/>
  </r>
  <r>
    <n v="604"/>
    <n v="90045"/>
    <x v="154"/>
    <n v="16"/>
    <n v="86191"/>
  </r>
  <r>
    <n v="604"/>
    <n v="90045"/>
    <x v="154"/>
    <n v="14"/>
    <n v="86192"/>
  </r>
  <r>
    <n v="605"/>
    <n v="11795"/>
    <x v="170"/>
    <n v="5"/>
    <n v="86220"/>
  </r>
  <r>
    <n v="617"/>
    <n v="81001"/>
    <x v="169"/>
    <n v="3"/>
    <n v="86221"/>
  </r>
  <r>
    <n v="617"/>
    <n v="81001"/>
    <x v="169"/>
    <n v="12"/>
    <n v="86221"/>
  </r>
  <r>
    <n v="618"/>
    <n v="81007"/>
    <x v="171"/>
    <n v="9"/>
    <n v="86221"/>
  </r>
  <r>
    <n v="618"/>
    <n v="81007"/>
    <x v="171"/>
    <n v="6"/>
    <n v="86222"/>
  </r>
  <r>
    <n v="618"/>
    <n v="81007"/>
    <x v="171"/>
    <n v="10"/>
    <n v="86227"/>
  </r>
  <r>
    <n v="619"/>
    <n v="48195"/>
    <x v="172"/>
    <n v="1"/>
    <n v="86227"/>
  </r>
  <r>
    <n v="621"/>
    <n v="6111"/>
    <x v="80"/>
    <n v="9"/>
    <n v="86233"/>
  </r>
  <r>
    <n v="622"/>
    <n v="4210"/>
    <x v="113"/>
    <n v="12"/>
    <n v="86234"/>
  </r>
  <r>
    <n v="623"/>
    <n v="3101"/>
    <x v="173"/>
    <n v="6"/>
    <n v="86234"/>
  </r>
  <r>
    <n v="624"/>
    <n v="5701"/>
    <x v="174"/>
    <n v="4"/>
    <n v="86250"/>
  </r>
  <r>
    <n v="627"/>
    <n v="43952"/>
    <x v="175"/>
    <n v="2"/>
    <n v="86258"/>
  </r>
  <r>
    <n v="635"/>
    <n v="55106"/>
    <x v="176"/>
    <n v="3"/>
    <n v="86258"/>
  </r>
  <r>
    <n v="635"/>
    <n v="55106"/>
    <x v="176"/>
    <n v="2"/>
    <n v="86263"/>
  </r>
  <r>
    <n v="637"/>
    <n v="95051"/>
    <x v="177"/>
    <n v="1"/>
    <n v="86263"/>
  </r>
  <r>
    <n v="638"/>
    <n v="95062"/>
    <x v="178"/>
    <n v="12"/>
    <n v="86264"/>
  </r>
  <r>
    <n v="638"/>
    <n v="95062"/>
    <x v="178"/>
    <n v="11"/>
    <n v="86264"/>
  </r>
  <r>
    <n v="639"/>
    <n v="93454"/>
    <x v="179"/>
    <n v="4"/>
    <n v="86267"/>
  </r>
  <r>
    <n v="640"/>
    <n v="98119"/>
    <x v="33"/>
    <n v="5"/>
    <n v="86268"/>
  </r>
  <r>
    <n v="640"/>
    <n v="98119"/>
    <x v="33"/>
    <n v="11"/>
    <n v="86279"/>
  </r>
  <r>
    <n v="640"/>
    <n v="98119"/>
    <x v="33"/>
    <n v="11"/>
    <n v="86283"/>
  </r>
  <r>
    <n v="640"/>
    <n v="98119"/>
    <x v="33"/>
    <n v="12"/>
    <n v="86284"/>
  </r>
  <r>
    <n v="646"/>
    <n v="55379"/>
    <x v="180"/>
    <n v="9"/>
    <n v="86297"/>
  </r>
  <r>
    <n v="648"/>
    <n v="60440"/>
    <x v="181"/>
    <n v="10"/>
    <n v="86307"/>
  </r>
  <r>
    <n v="649"/>
    <n v="60089"/>
    <x v="182"/>
    <n v="12"/>
    <n v="86307"/>
  </r>
  <r>
    <n v="651"/>
    <n v="89115"/>
    <x v="183"/>
    <n v="6"/>
    <n v="86308"/>
  </r>
  <r>
    <n v="651"/>
    <n v="89115"/>
    <x v="183"/>
    <n v="5"/>
    <n v="86308"/>
  </r>
  <r>
    <n v="651"/>
    <n v="89115"/>
    <x v="183"/>
    <n v="12"/>
    <n v="86308"/>
  </r>
  <r>
    <n v="651"/>
    <n v="89115"/>
    <x v="183"/>
    <n v="1"/>
    <n v="86309"/>
  </r>
  <r>
    <n v="653"/>
    <n v="91730"/>
    <x v="184"/>
    <n v="19"/>
    <n v="86310"/>
  </r>
  <r>
    <n v="657"/>
    <n v="1540"/>
    <x v="185"/>
    <n v="18"/>
    <n v="86311"/>
  </r>
  <r>
    <n v="659"/>
    <n v="5403"/>
    <x v="186"/>
    <n v="18"/>
    <n v="86311"/>
  </r>
  <r>
    <n v="663"/>
    <n v="43952"/>
    <x v="175"/>
    <n v="19"/>
    <n v="86327"/>
  </r>
  <r>
    <n v="665"/>
    <n v="37130"/>
    <x v="142"/>
    <n v="13"/>
    <n v="86327"/>
  </r>
  <r>
    <n v="665"/>
    <n v="37130"/>
    <x v="142"/>
    <n v="12"/>
    <n v="86327"/>
  </r>
  <r>
    <n v="666"/>
    <n v="37211"/>
    <x v="187"/>
    <n v="12"/>
    <n v="86331"/>
  </r>
  <r>
    <n v="667"/>
    <n v="75203"/>
    <x v="188"/>
    <n v="3"/>
    <n v="86331"/>
  </r>
  <r>
    <n v="667"/>
    <n v="75203"/>
    <x v="188"/>
    <n v="9"/>
    <n v="86338"/>
  </r>
  <r>
    <n v="669"/>
    <n v="52501"/>
    <x v="189"/>
    <n v="8"/>
    <n v="86346"/>
  </r>
  <r>
    <n v="669"/>
    <n v="52501"/>
    <x v="189"/>
    <n v="17"/>
    <n v="86346"/>
  </r>
  <r>
    <n v="670"/>
    <n v="22025"/>
    <x v="148"/>
    <n v="14"/>
    <n v="86346"/>
  </r>
  <r>
    <n v="672"/>
    <n v="50208"/>
    <x v="63"/>
    <n v="1"/>
    <n v="86356"/>
  </r>
  <r>
    <n v="672"/>
    <n v="50208"/>
    <x v="63"/>
    <n v="3"/>
    <n v="86357"/>
  </r>
  <r>
    <n v="674"/>
    <n v="64133"/>
    <x v="190"/>
    <n v="2"/>
    <n v="86368"/>
  </r>
  <r>
    <n v="678"/>
    <n v="24281"/>
    <x v="191"/>
    <n v="13"/>
    <n v="86369"/>
  </r>
  <r>
    <n v="679"/>
    <n v="98387"/>
    <x v="192"/>
    <n v="15"/>
    <n v="86369"/>
  </r>
  <r>
    <n v="679"/>
    <n v="98387"/>
    <x v="192"/>
    <n v="12"/>
    <n v="86373"/>
  </r>
  <r>
    <n v="680"/>
    <n v="99207"/>
    <x v="193"/>
    <n v="3"/>
    <n v="86382"/>
  </r>
  <r>
    <n v="683"/>
    <n v="68046"/>
    <x v="194"/>
    <n v="1"/>
    <n v="86383"/>
  </r>
  <r>
    <n v="688"/>
    <n v="63116"/>
    <x v="195"/>
    <n v="2"/>
    <n v="86383"/>
  </r>
  <r>
    <n v="688"/>
    <n v="63116"/>
    <x v="195"/>
    <n v="4"/>
    <n v="86384"/>
  </r>
  <r>
    <n v="689"/>
    <n v="63376"/>
    <x v="196"/>
    <n v="20"/>
    <n v="86384"/>
  </r>
  <r>
    <n v="691"/>
    <n v="98408"/>
    <x v="197"/>
    <n v="19"/>
    <n v="86397"/>
  </r>
  <r>
    <n v="693"/>
    <n v="80229"/>
    <x v="198"/>
    <n v="9"/>
    <n v="86409"/>
  </r>
  <r>
    <n v="693"/>
    <n v="80229"/>
    <x v="198"/>
    <n v="13"/>
    <n v="86409"/>
  </r>
  <r>
    <n v="693"/>
    <n v="80229"/>
    <x v="198"/>
    <n v="8"/>
    <n v="86409"/>
  </r>
  <r>
    <n v="693"/>
    <n v="80229"/>
    <x v="198"/>
    <n v="13"/>
    <n v="86410"/>
  </r>
  <r>
    <n v="693"/>
    <n v="80229"/>
    <x v="198"/>
    <n v="15"/>
    <n v="86411"/>
  </r>
  <r>
    <n v="696"/>
    <n v="46307"/>
    <x v="199"/>
    <n v="11"/>
    <n v="86422"/>
  </r>
  <r>
    <n v="696"/>
    <n v="46307"/>
    <x v="199"/>
    <n v="9"/>
    <n v="86427"/>
  </r>
  <r>
    <n v="696"/>
    <n v="46307"/>
    <x v="199"/>
    <n v="11"/>
    <n v="86432"/>
  </r>
  <r>
    <n v="697"/>
    <n v="46312"/>
    <x v="200"/>
    <n v="5"/>
    <n v="86447"/>
  </r>
  <r>
    <n v="697"/>
    <n v="46312"/>
    <x v="200"/>
    <n v="9"/>
    <n v="86448"/>
  </r>
  <r>
    <n v="698"/>
    <n v="98105"/>
    <x v="33"/>
    <n v="11"/>
    <n v="86454"/>
  </r>
  <r>
    <n v="698"/>
    <n v="98105"/>
    <x v="33"/>
    <n v="5"/>
    <n v="86459"/>
  </r>
  <r>
    <n v="698"/>
    <n v="98105"/>
    <x v="33"/>
    <n v="12"/>
    <n v="86460"/>
  </r>
  <r>
    <n v="698"/>
    <n v="98105"/>
    <x v="33"/>
    <n v="11"/>
    <n v="86465"/>
  </r>
  <r>
    <n v="698"/>
    <n v="98105"/>
    <x v="33"/>
    <n v="7"/>
    <n v="86466"/>
  </r>
  <r>
    <n v="699"/>
    <n v="90041"/>
    <x v="154"/>
    <n v="12"/>
    <n v="86466"/>
  </r>
  <r>
    <n v="699"/>
    <n v="90041"/>
    <x v="154"/>
    <n v="4"/>
    <n v="86486"/>
  </r>
  <r>
    <n v="699"/>
    <n v="90041"/>
    <x v="154"/>
    <n v="12"/>
    <n v="86489"/>
  </r>
  <r>
    <n v="699"/>
    <n v="90041"/>
    <x v="154"/>
    <n v="1"/>
    <n v="86490"/>
  </r>
  <r>
    <n v="699"/>
    <n v="90041"/>
    <x v="154"/>
    <n v="14"/>
    <n v="86491"/>
  </r>
  <r>
    <n v="699"/>
    <n v="90041"/>
    <x v="154"/>
    <n v="15"/>
    <n v="86491"/>
  </r>
  <r>
    <n v="699"/>
    <n v="90041"/>
    <x v="154"/>
    <n v="11"/>
    <n v="86491"/>
  </r>
  <r>
    <n v="699"/>
    <n v="90041"/>
    <x v="154"/>
    <n v="22"/>
    <n v="86500"/>
  </r>
  <r>
    <n v="699"/>
    <n v="90041"/>
    <x v="154"/>
    <n v="1"/>
    <n v="86500"/>
  </r>
  <r>
    <n v="700"/>
    <n v="93454"/>
    <x v="179"/>
    <n v="4"/>
    <n v="86507"/>
  </r>
  <r>
    <n v="702"/>
    <n v="95404"/>
    <x v="201"/>
    <n v="2"/>
    <n v="86507"/>
  </r>
  <r>
    <n v="702"/>
    <n v="95404"/>
    <x v="201"/>
    <n v="1"/>
    <n v="86507"/>
  </r>
  <r>
    <n v="702"/>
    <n v="95404"/>
    <x v="201"/>
    <n v="4"/>
    <n v="86507"/>
  </r>
  <r>
    <n v="702"/>
    <n v="95404"/>
    <x v="201"/>
    <n v="2"/>
    <n v="86508"/>
  </r>
  <r>
    <n v="711"/>
    <n v="2152"/>
    <x v="202"/>
    <n v="12"/>
    <n v="86509"/>
  </r>
  <r>
    <n v="719"/>
    <n v="89041"/>
    <x v="203"/>
    <n v="10"/>
    <n v="86514"/>
  </r>
  <r>
    <n v="719"/>
    <n v="89041"/>
    <x v="203"/>
    <n v="10"/>
    <n v="86520"/>
  </r>
  <r>
    <n v="721"/>
    <n v="46041"/>
    <x v="204"/>
    <n v="10"/>
    <n v="86520"/>
  </r>
  <r>
    <n v="721"/>
    <n v="46041"/>
    <x v="204"/>
    <n v="12"/>
    <n v="86527"/>
  </r>
  <r>
    <n v="721"/>
    <n v="46041"/>
    <x v="204"/>
    <n v="1"/>
    <n v="86528"/>
  </r>
  <r>
    <n v="724"/>
    <n v="6614"/>
    <x v="205"/>
    <n v="19"/>
    <n v="86529"/>
  </r>
  <r>
    <n v="727"/>
    <n v="4240"/>
    <x v="104"/>
    <n v="9"/>
    <n v="86529"/>
  </r>
  <r>
    <n v="731"/>
    <n v="1803"/>
    <x v="19"/>
    <n v="9"/>
    <n v="86534"/>
  </r>
  <r>
    <n v="736"/>
    <n v="3079"/>
    <x v="17"/>
    <n v="5"/>
    <n v="86535"/>
  </r>
  <r>
    <n v="737"/>
    <n v="7003"/>
    <x v="206"/>
    <n v="1"/>
    <n v="86536"/>
  </r>
  <r>
    <n v="738"/>
    <n v="7016"/>
    <x v="207"/>
    <n v="9"/>
    <n v="86544"/>
  </r>
  <r>
    <n v="741"/>
    <n v="7901"/>
    <x v="208"/>
    <n v="10"/>
    <n v="86544"/>
  </r>
  <r>
    <n v="744"/>
    <n v="85737"/>
    <x v="209"/>
    <n v="13"/>
    <n v="86544"/>
  </r>
  <r>
    <n v="744"/>
    <n v="85737"/>
    <x v="209"/>
    <n v="6"/>
    <n v="86545"/>
  </r>
  <r>
    <n v="744"/>
    <n v="85737"/>
    <x v="209"/>
    <n v="6"/>
    <n v="86545"/>
  </r>
  <r>
    <n v="744"/>
    <n v="85737"/>
    <x v="209"/>
    <n v="4"/>
    <n v="86546"/>
  </r>
  <r>
    <n v="745"/>
    <n v="85345"/>
    <x v="210"/>
    <n v="6"/>
    <n v="86547"/>
  </r>
  <r>
    <n v="750"/>
    <n v="41042"/>
    <x v="211"/>
    <n v="39"/>
    <n v="86548"/>
  </r>
  <r>
    <n v="751"/>
    <n v="40324"/>
    <x v="212"/>
    <n v="1"/>
    <n v="86555"/>
  </r>
  <r>
    <n v="753"/>
    <n v="86301"/>
    <x v="213"/>
    <n v="1"/>
    <n v="86556"/>
  </r>
  <r>
    <n v="753"/>
    <n v="86301"/>
    <x v="213"/>
    <n v="5"/>
    <n v="86565"/>
  </r>
  <r>
    <n v="754"/>
    <n v="86314"/>
    <x v="214"/>
    <n v="20"/>
    <n v="86566"/>
  </r>
  <r>
    <n v="754"/>
    <n v="86314"/>
    <x v="214"/>
    <n v="3"/>
    <n v="86567"/>
  </r>
  <r>
    <n v="757"/>
    <n v="97062"/>
    <x v="215"/>
    <n v="7"/>
    <n v="86573"/>
  </r>
  <r>
    <n v="759"/>
    <n v="62301"/>
    <x v="216"/>
    <n v="1"/>
    <n v="86574"/>
  </r>
  <r>
    <n v="762"/>
    <n v="98661"/>
    <x v="217"/>
    <n v="11"/>
    <n v="86575"/>
  </r>
  <r>
    <n v="767"/>
    <n v="61201"/>
    <x v="218"/>
    <n v="2"/>
    <n v="86591"/>
  </r>
  <r>
    <n v="770"/>
    <n v="97062"/>
    <x v="215"/>
    <n v="8"/>
    <n v="86591"/>
  </r>
  <r>
    <n v="771"/>
    <n v="97068"/>
    <x v="219"/>
    <n v="15"/>
    <n v="86592"/>
  </r>
  <r>
    <n v="771"/>
    <n v="97068"/>
    <x v="219"/>
    <n v="13"/>
    <n v="86599"/>
  </r>
  <r>
    <n v="772"/>
    <n v="18103"/>
    <x v="220"/>
    <n v="5"/>
    <n v="86600"/>
  </r>
  <r>
    <n v="772"/>
    <n v="18103"/>
    <x v="220"/>
    <n v="4"/>
    <n v="86600"/>
  </r>
  <r>
    <n v="772"/>
    <n v="18103"/>
    <x v="220"/>
    <n v="3"/>
    <n v="86610"/>
  </r>
  <r>
    <n v="772"/>
    <n v="18103"/>
    <x v="220"/>
    <n v="16"/>
    <n v="86610"/>
  </r>
  <r>
    <n v="782"/>
    <n v="90604"/>
    <x v="221"/>
    <n v="3"/>
    <n v="86611"/>
  </r>
  <r>
    <n v="783"/>
    <n v="6010"/>
    <x v="222"/>
    <n v="8"/>
    <n v="86612"/>
  </r>
  <r>
    <n v="786"/>
    <n v="92691"/>
    <x v="223"/>
    <n v="10"/>
    <n v="86612"/>
  </r>
  <r>
    <n v="792"/>
    <n v="73064"/>
    <x v="224"/>
    <n v="10"/>
    <n v="86621"/>
  </r>
  <r>
    <n v="796"/>
    <n v="68046"/>
    <x v="194"/>
    <n v="20"/>
    <n v="86629"/>
  </r>
  <r>
    <n v="796"/>
    <n v="68046"/>
    <x v="194"/>
    <n v="10"/>
    <n v="86633"/>
  </r>
  <r>
    <n v="797"/>
    <n v="84067"/>
    <x v="225"/>
    <n v="5"/>
    <n v="86633"/>
  </r>
  <r>
    <n v="797"/>
    <n v="84067"/>
    <x v="225"/>
    <n v="5"/>
    <n v="86639"/>
  </r>
  <r>
    <n v="797"/>
    <n v="84067"/>
    <x v="225"/>
    <n v="18"/>
    <n v="86645"/>
  </r>
  <r>
    <n v="799"/>
    <n v="29915"/>
    <x v="226"/>
    <n v="17"/>
    <n v="86645"/>
  </r>
  <r>
    <n v="799"/>
    <n v="29915"/>
    <x v="226"/>
    <n v="21"/>
    <n v="86646"/>
  </r>
  <r>
    <n v="799"/>
    <n v="29915"/>
    <x v="226"/>
    <n v="9"/>
    <n v="86654"/>
  </r>
  <r>
    <n v="800"/>
    <n v="84067"/>
    <x v="225"/>
    <n v="12"/>
    <n v="86655"/>
  </r>
  <r>
    <n v="800"/>
    <n v="84067"/>
    <x v="225"/>
    <n v="17"/>
    <n v="86655"/>
  </r>
  <r>
    <n v="803"/>
    <n v="32168"/>
    <x v="227"/>
    <n v="11"/>
    <n v="86662"/>
  </r>
  <r>
    <n v="806"/>
    <n v="33132"/>
    <x v="95"/>
    <n v="7"/>
    <n v="86668"/>
  </r>
  <r>
    <n v="820"/>
    <n v="99362"/>
    <x v="228"/>
    <n v="8"/>
    <n v="86668"/>
  </r>
  <r>
    <n v="823"/>
    <n v="37167"/>
    <x v="229"/>
    <n v="9"/>
    <n v="86686"/>
  </r>
  <r>
    <n v="824"/>
    <n v="37174"/>
    <x v="230"/>
    <n v="10"/>
    <n v="86687"/>
  </r>
  <r>
    <n v="825"/>
    <n v="79605"/>
    <x v="231"/>
    <n v="3"/>
    <n v="86688"/>
  </r>
  <r>
    <n v="827"/>
    <n v="79109"/>
    <x v="232"/>
    <n v="2"/>
    <n v="86688"/>
  </r>
  <r>
    <n v="829"/>
    <n v="71854"/>
    <x v="233"/>
    <n v="19"/>
    <n v="86688"/>
  </r>
  <r>
    <n v="830"/>
    <n v="80033"/>
    <x v="234"/>
    <n v="23"/>
    <n v="86688"/>
  </r>
  <r>
    <n v="833"/>
    <n v="95020"/>
    <x v="235"/>
    <n v="5"/>
    <n v="86693"/>
  </r>
  <r>
    <n v="850"/>
    <n v="93117"/>
    <x v="236"/>
    <n v="14"/>
    <n v="86694"/>
  </r>
  <r>
    <n v="851"/>
    <n v="91745"/>
    <x v="237"/>
    <n v="22"/>
    <n v="86699"/>
  </r>
  <r>
    <n v="851"/>
    <n v="91745"/>
    <x v="237"/>
    <n v="10"/>
    <n v="86722"/>
  </r>
  <r>
    <n v="851"/>
    <n v="91745"/>
    <x v="237"/>
    <n v="11"/>
    <n v="86722"/>
  </r>
  <r>
    <n v="851"/>
    <n v="91745"/>
    <x v="237"/>
    <n v="3"/>
    <n v="86723"/>
  </r>
  <r>
    <n v="853"/>
    <n v="92345"/>
    <x v="238"/>
    <n v="17"/>
    <n v="86723"/>
  </r>
  <r>
    <n v="854"/>
    <n v="6405"/>
    <x v="239"/>
    <n v="13"/>
    <n v="86724"/>
  </r>
  <r>
    <n v="855"/>
    <n v="6810"/>
    <x v="240"/>
    <n v="21"/>
    <n v="86725"/>
  </r>
  <r>
    <n v="858"/>
    <n v="4240"/>
    <x v="104"/>
    <n v="4"/>
    <n v="86734"/>
  </r>
  <r>
    <n v="865"/>
    <n v="46312"/>
    <x v="200"/>
    <n v="12"/>
    <n v="86735"/>
  </r>
  <r>
    <n v="865"/>
    <n v="46312"/>
    <x v="200"/>
    <n v="4"/>
    <n v="86750"/>
  </r>
  <r>
    <n v="868"/>
    <n v="55126"/>
    <x v="241"/>
    <n v="5"/>
    <n v="86751"/>
  </r>
  <r>
    <n v="868"/>
    <n v="55126"/>
    <x v="241"/>
    <n v="7"/>
    <n v="86751"/>
  </r>
  <r>
    <n v="868"/>
    <n v="55126"/>
    <x v="241"/>
    <n v="11"/>
    <n v="86752"/>
  </r>
  <r>
    <n v="868"/>
    <n v="55126"/>
    <x v="241"/>
    <n v="11"/>
    <n v="86753"/>
  </r>
  <r>
    <n v="871"/>
    <n v="89502"/>
    <x v="242"/>
    <n v="10"/>
    <n v="86753"/>
  </r>
  <r>
    <n v="871"/>
    <n v="89502"/>
    <x v="242"/>
    <n v="13"/>
    <n v="86754"/>
  </r>
  <r>
    <n v="871"/>
    <n v="89502"/>
    <x v="242"/>
    <n v="8"/>
    <n v="86767"/>
  </r>
  <r>
    <n v="875"/>
    <n v="84106"/>
    <x v="243"/>
    <n v="7"/>
    <n v="86767"/>
  </r>
  <r>
    <n v="875"/>
    <n v="84106"/>
    <x v="243"/>
    <n v="4"/>
    <n v="86768"/>
  </r>
  <r>
    <n v="880"/>
    <n v="85254"/>
    <x v="244"/>
    <n v="12"/>
    <n v="86789"/>
  </r>
  <r>
    <n v="880"/>
    <n v="85254"/>
    <x v="244"/>
    <n v="10"/>
    <n v="86789"/>
  </r>
  <r>
    <n v="885"/>
    <n v="79109"/>
    <x v="232"/>
    <n v="3"/>
    <n v="86790"/>
  </r>
  <r>
    <n v="890"/>
    <n v="76021"/>
    <x v="245"/>
    <n v="23"/>
    <n v="86791"/>
  </r>
  <r>
    <n v="890"/>
    <n v="76021"/>
    <x v="245"/>
    <n v="4"/>
    <n v="86792"/>
  </r>
  <r>
    <n v="894"/>
    <n v="20024"/>
    <x v="246"/>
    <n v="5"/>
    <n v="86792"/>
  </r>
  <r>
    <n v="894"/>
    <n v="20024"/>
    <x v="246"/>
    <n v="10"/>
    <n v="86792"/>
  </r>
  <r>
    <n v="894"/>
    <n v="20024"/>
    <x v="246"/>
    <n v="22"/>
    <n v="86792"/>
  </r>
  <r>
    <n v="896"/>
    <n v="76201"/>
    <x v="247"/>
    <n v="31"/>
    <n v="86793"/>
  </r>
  <r>
    <n v="896"/>
    <n v="76201"/>
    <x v="247"/>
    <n v="40"/>
    <n v="86794"/>
  </r>
  <r>
    <n v="896"/>
    <n v="76201"/>
    <x v="247"/>
    <n v="8"/>
    <n v="86795"/>
  </r>
  <r>
    <n v="898"/>
    <n v="10039"/>
    <x v="8"/>
    <n v="22"/>
    <n v="86796"/>
  </r>
  <r>
    <n v="898"/>
    <n v="10039"/>
    <x v="8"/>
    <n v="10"/>
    <n v="86812"/>
  </r>
  <r>
    <n v="898"/>
    <n v="10039"/>
    <x v="8"/>
    <n v="5"/>
    <n v="86813"/>
  </r>
  <r>
    <n v="898"/>
    <n v="10039"/>
    <x v="8"/>
    <n v="9"/>
    <n v="86813"/>
  </r>
  <r>
    <n v="899"/>
    <n v="16602"/>
    <x v="248"/>
    <n v="23"/>
    <n v="86814"/>
  </r>
  <r>
    <n v="899"/>
    <n v="16602"/>
    <x v="248"/>
    <n v="28"/>
    <n v="86815"/>
  </r>
  <r>
    <n v="899"/>
    <n v="16602"/>
    <x v="248"/>
    <n v="11"/>
    <n v="86826"/>
  </r>
  <r>
    <n v="899"/>
    <n v="16602"/>
    <x v="248"/>
    <n v="7"/>
    <n v="86826"/>
  </r>
  <r>
    <n v="903"/>
    <n v="1887"/>
    <x v="249"/>
    <n v="16"/>
    <n v="86827"/>
  </r>
  <r>
    <n v="907"/>
    <n v="42420"/>
    <x v="157"/>
    <n v="14"/>
    <n v="86828"/>
  </r>
  <r>
    <n v="907"/>
    <n v="42420"/>
    <x v="157"/>
    <n v="28"/>
    <n v="86828"/>
  </r>
  <r>
    <n v="910"/>
    <n v="71854"/>
    <x v="233"/>
    <n v="6"/>
    <n v="86836"/>
  </r>
  <r>
    <n v="911"/>
    <n v="26003"/>
    <x v="250"/>
    <n v="10"/>
    <n v="86836"/>
  </r>
  <r>
    <n v="911"/>
    <n v="26003"/>
    <x v="250"/>
    <n v="7"/>
    <n v="86837"/>
  </r>
  <r>
    <n v="911"/>
    <n v="26003"/>
    <x v="250"/>
    <n v="16"/>
    <n v="86838"/>
  </r>
  <r>
    <n v="915"/>
    <n v="77803"/>
    <x v="251"/>
    <n v="7"/>
    <n v="86838"/>
  </r>
  <r>
    <n v="916"/>
    <n v="76028"/>
    <x v="252"/>
    <n v="4"/>
    <n v="86838"/>
  </r>
  <r>
    <n v="918"/>
    <n v="91730"/>
    <x v="184"/>
    <n v="4"/>
    <n v="86838"/>
  </r>
  <r>
    <n v="918"/>
    <n v="91730"/>
    <x v="184"/>
    <n v="10"/>
    <n v="86839"/>
  </r>
  <r>
    <n v="919"/>
    <n v="96003"/>
    <x v="253"/>
    <n v="5"/>
    <n v="86846"/>
  </r>
  <r>
    <n v="920"/>
    <n v="92374"/>
    <x v="254"/>
    <n v="10"/>
    <n v="86847"/>
  </r>
  <r>
    <n v="920"/>
    <n v="92374"/>
    <x v="254"/>
    <n v="16"/>
    <n v="86847"/>
  </r>
  <r>
    <n v="922"/>
    <n v="91730"/>
    <x v="184"/>
    <n v="17"/>
    <n v="86860"/>
  </r>
  <r>
    <n v="925"/>
    <n v="4330"/>
    <x v="255"/>
    <n v="9"/>
    <n v="86860"/>
  </r>
  <r>
    <n v="929"/>
    <n v="8857"/>
    <x v="256"/>
    <n v="13"/>
    <n v="86860"/>
  </r>
  <r>
    <n v="936"/>
    <n v="92374"/>
    <x v="254"/>
    <n v="9"/>
    <n v="86867"/>
  </r>
  <r>
    <n v="936"/>
    <n v="92374"/>
    <x v="254"/>
    <n v="2"/>
    <n v="86868"/>
  </r>
  <r>
    <n v="937"/>
    <n v="90278"/>
    <x v="257"/>
    <n v="13"/>
    <n v="86868"/>
  </r>
  <r>
    <n v="940"/>
    <n v="6776"/>
    <x v="258"/>
    <n v="1"/>
    <n v="86869"/>
  </r>
  <r>
    <n v="945"/>
    <n v="95070"/>
    <x v="259"/>
    <n v="8"/>
    <n v="86870"/>
  </r>
  <r>
    <n v="946"/>
    <n v="4210"/>
    <x v="113"/>
    <n v="4"/>
    <n v="86874"/>
  </r>
  <r>
    <n v="947"/>
    <n v="7002"/>
    <x v="260"/>
    <n v="2"/>
    <n v="86883"/>
  </r>
  <r>
    <n v="949"/>
    <n v="90049"/>
    <x v="154"/>
    <n v="2"/>
    <n v="86884"/>
  </r>
  <r>
    <n v="949"/>
    <n v="90049"/>
    <x v="154"/>
    <n v="5"/>
    <n v="86885"/>
  </r>
  <r>
    <n v="950"/>
    <n v="55372"/>
    <x v="3"/>
    <n v="2"/>
    <n v="86885"/>
  </r>
  <r>
    <n v="950"/>
    <n v="55372"/>
    <x v="3"/>
    <n v="9"/>
    <n v="86886"/>
  </r>
  <r>
    <n v="950"/>
    <n v="55372"/>
    <x v="3"/>
    <n v="11"/>
    <n v="86886"/>
  </r>
  <r>
    <n v="950"/>
    <n v="55372"/>
    <x v="3"/>
    <n v="9"/>
    <n v="86887"/>
  </r>
  <r>
    <n v="954"/>
    <n v="75067"/>
    <x v="261"/>
    <n v="11"/>
    <n v="86887"/>
  </r>
  <r>
    <n v="954"/>
    <n v="75067"/>
    <x v="261"/>
    <n v="9"/>
    <n v="86898"/>
  </r>
  <r>
    <n v="959"/>
    <n v="76028"/>
    <x v="252"/>
    <n v="8"/>
    <n v="86899"/>
  </r>
  <r>
    <n v="960"/>
    <n v="90278"/>
    <x v="257"/>
    <n v="4"/>
    <n v="86899"/>
  </r>
  <r>
    <n v="961"/>
    <n v="94061"/>
    <x v="262"/>
    <n v="10"/>
    <n v="86899"/>
  </r>
  <r>
    <n v="962"/>
    <n v="60610"/>
    <x v="25"/>
    <n v="11"/>
    <n v="86900"/>
  </r>
  <r>
    <n v="970"/>
    <n v="24281"/>
    <x v="191"/>
    <n v="21"/>
    <n v="86901"/>
  </r>
  <r>
    <n v="972"/>
    <n v="92503"/>
    <x v="263"/>
    <n v="23"/>
    <n v="86902"/>
  </r>
  <r>
    <n v="972"/>
    <n v="92503"/>
    <x v="263"/>
    <n v="15"/>
    <n v="86913"/>
  </r>
  <r>
    <n v="975"/>
    <n v="2108"/>
    <x v="28"/>
    <n v="9"/>
    <n v="86914"/>
  </r>
  <r>
    <n v="980"/>
    <n v="5403"/>
    <x v="186"/>
    <n v="8"/>
    <n v="86925"/>
  </r>
  <r>
    <n v="983"/>
    <n v="72143"/>
    <x v="264"/>
    <n v="11"/>
    <n v="86926"/>
  </r>
  <r>
    <n v="993"/>
    <n v="93030"/>
    <x v="265"/>
    <n v="2"/>
    <n v="86926"/>
  </r>
  <r>
    <n v="994"/>
    <n v="4073"/>
    <x v="91"/>
    <n v="15"/>
    <n v="86927"/>
  </r>
  <r>
    <n v="995"/>
    <n v="4070"/>
    <x v="266"/>
    <n v="11"/>
    <n v="86933"/>
  </r>
  <r>
    <n v="997"/>
    <n v="7002"/>
    <x v="260"/>
    <n v="16"/>
    <n v="86949"/>
  </r>
  <r>
    <n v="999"/>
    <n v="7450"/>
    <x v="267"/>
    <n v="9"/>
    <n v="86949"/>
  </r>
  <r>
    <n v="1000"/>
    <n v="5201"/>
    <x v="268"/>
    <n v="2"/>
    <n v="86950"/>
  </r>
  <r>
    <n v="1005"/>
    <n v="60089"/>
    <x v="182"/>
    <n v="12"/>
    <n v="86951"/>
  </r>
  <r>
    <n v="1005"/>
    <n v="60089"/>
    <x v="182"/>
    <n v="15"/>
    <n v="86952"/>
  </r>
  <r>
    <n v="1008"/>
    <n v="4038"/>
    <x v="269"/>
    <n v="9"/>
    <n v="86956"/>
  </r>
  <r>
    <n v="1009"/>
    <n v="4072"/>
    <x v="270"/>
    <n v="7"/>
    <n v="86956"/>
  </r>
  <r>
    <n v="1014"/>
    <n v="72022"/>
    <x v="271"/>
    <n v="5"/>
    <n v="86957"/>
  </r>
  <r>
    <n v="1014"/>
    <n v="72022"/>
    <x v="271"/>
    <n v="7"/>
    <n v="86958"/>
  </r>
  <r>
    <n v="1014"/>
    <n v="72022"/>
    <x v="271"/>
    <n v="2"/>
    <n v="86958"/>
  </r>
  <r>
    <n v="1014"/>
    <n v="72022"/>
    <x v="271"/>
    <n v="5"/>
    <n v="86958"/>
  </r>
  <r>
    <n v="1015"/>
    <n v="27502"/>
    <x v="272"/>
    <n v="1"/>
    <n v="86959"/>
  </r>
  <r>
    <n v="1016"/>
    <n v="28806"/>
    <x v="273"/>
    <n v="14"/>
    <n v="86960"/>
  </r>
  <r>
    <n v="1018"/>
    <n v="27511"/>
    <x v="274"/>
    <n v="7"/>
    <n v="86960"/>
  </r>
  <r>
    <n v="1018"/>
    <n v="27511"/>
    <x v="274"/>
    <n v="9"/>
    <n v="86960"/>
  </r>
  <r>
    <n v="1020"/>
    <n v="66762"/>
    <x v="275"/>
    <n v="4"/>
    <n v="86960"/>
  </r>
  <r>
    <n v="1020"/>
    <n v="66762"/>
    <x v="275"/>
    <n v="1"/>
    <n v="86960"/>
  </r>
  <r>
    <n v="1020"/>
    <n v="66762"/>
    <x v="275"/>
    <n v="19"/>
    <n v="86966"/>
  </r>
  <r>
    <n v="1023"/>
    <n v="15221"/>
    <x v="276"/>
    <n v="9"/>
    <n v="86973"/>
  </r>
  <r>
    <n v="1023"/>
    <n v="15221"/>
    <x v="276"/>
    <n v="11"/>
    <n v="86989"/>
  </r>
  <r>
    <n v="1026"/>
    <n v="11722"/>
    <x v="277"/>
    <n v="3"/>
    <n v="87002"/>
  </r>
  <r>
    <n v="1026"/>
    <n v="11722"/>
    <x v="277"/>
    <n v="12"/>
    <n v="87003"/>
  </r>
  <r>
    <n v="1026"/>
    <n v="11722"/>
    <x v="277"/>
    <n v="3"/>
    <n v="87004"/>
  </r>
  <r>
    <n v="1027"/>
    <n v="14225"/>
    <x v="278"/>
    <n v="9"/>
    <n v="87005"/>
  </r>
  <r>
    <n v="1027"/>
    <n v="14225"/>
    <x v="278"/>
    <n v="14"/>
    <n v="87015"/>
  </r>
  <r>
    <n v="1028"/>
    <n v="11725"/>
    <x v="279"/>
    <n v="22"/>
    <n v="87016"/>
  </r>
  <r>
    <n v="1028"/>
    <n v="11725"/>
    <x v="279"/>
    <n v="18"/>
    <n v="87016"/>
  </r>
  <r>
    <n v="1035"/>
    <n v="43015"/>
    <x v="280"/>
    <n v="7"/>
    <n v="87020"/>
  </r>
  <r>
    <n v="1036"/>
    <n v="43017"/>
    <x v="281"/>
    <n v="15"/>
    <n v="87029"/>
  </r>
  <r>
    <n v="1038"/>
    <n v="33430"/>
    <x v="282"/>
    <n v="19"/>
    <n v="87030"/>
  </r>
  <r>
    <n v="1041"/>
    <n v="95695"/>
    <x v="283"/>
    <n v="7"/>
    <n v="87031"/>
  </r>
  <r>
    <n v="1041"/>
    <n v="95695"/>
    <x v="283"/>
    <n v="15"/>
    <n v="87032"/>
  </r>
  <r>
    <n v="1042"/>
    <n v="95991"/>
    <x v="284"/>
    <n v="1"/>
    <n v="87033"/>
  </r>
  <r>
    <n v="1044"/>
    <n v="90004"/>
    <x v="154"/>
    <n v="15"/>
    <n v="87033"/>
  </r>
  <r>
    <n v="1044"/>
    <n v="90004"/>
    <x v="154"/>
    <n v="11"/>
    <n v="87033"/>
  </r>
  <r>
    <n v="1044"/>
    <n v="90004"/>
    <x v="154"/>
    <n v="12"/>
    <n v="87033"/>
  </r>
  <r>
    <n v="1047"/>
    <n v="2109"/>
    <x v="28"/>
    <n v="6"/>
    <n v="87033"/>
  </r>
  <r>
    <n v="1054"/>
    <n v="85374"/>
    <x v="285"/>
    <n v="5"/>
    <n v="87041"/>
  </r>
  <r>
    <n v="1054"/>
    <n v="85374"/>
    <x v="285"/>
    <n v="4"/>
    <n v="87042"/>
  </r>
  <r>
    <n v="1054"/>
    <n v="85374"/>
    <x v="285"/>
    <n v="21"/>
    <n v="87043"/>
  </r>
  <r>
    <n v="1060"/>
    <n v="30318"/>
    <x v="135"/>
    <n v="8"/>
    <n v="87057"/>
  </r>
  <r>
    <n v="1060"/>
    <n v="30318"/>
    <x v="135"/>
    <n v="17"/>
    <n v="87057"/>
  </r>
  <r>
    <n v="1062"/>
    <n v="11727"/>
    <x v="286"/>
    <n v="2"/>
    <n v="87071"/>
  </r>
  <r>
    <n v="1062"/>
    <n v="11727"/>
    <x v="286"/>
    <n v="11"/>
    <n v="87072"/>
  </r>
  <r>
    <n v="1062"/>
    <n v="11727"/>
    <x v="286"/>
    <n v="9"/>
    <n v="87076"/>
  </r>
  <r>
    <n v="1065"/>
    <n v="60459"/>
    <x v="287"/>
    <n v="10"/>
    <n v="87077"/>
  </r>
  <r>
    <n v="1068"/>
    <n v="60409"/>
    <x v="288"/>
    <n v="17"/>
    <n v="87078"/>
  </r>
  <r>
    <n v="1069"/>
    <n v="62901"/>
    <x v="289"/>
    <n v="30"/>
    <n v="87079"/>
  </r>
  <r>
    <n v="1072"/>
    <n v="18018"/>
    <x v="290"/>
    <n v="9"/>
    <n v="87086"/>
  </r>
  <r>
    <n v="1075"/>
    <n v="60441"/>
    <x v="291"/>
    <n v="12"/>
    <n v="87087"/>
  </r>
  <r>
    <n v="1080"/>
    <n v="60174"/>
    <x v="292"/>
    <n v="12"/>
    <n v="87109"/>
  </r>
  <r>
    <n v="1083"/>
    <n v="62701"/>
    <x v="293"/>
    <n v="41"/>
    <n v="87110"/>
  </r>
  <r>
    <n v="1085"/>
    <n v="11729"/>
    <x v="294"/>
    <n v="20"/>
    <n v="87117"/>
  </r>
  <r>
    <n v="1085"/>
    <n v="11729"/>
    <x v="294"/>
    <n v="7"/>
    <n v="87134"/>
  </r>
  <r>
    <n v="1085"/>
    <n v="11729"/>
    <x v="294"/>
    <n v="10"/>
    <n v="87134"/>
  </r>
  <r>
    <n v="1085"/>
    <n v="11729"/>
    <x v="294"/>
    <n v="14"/>
    <n v="87135"/>
  </r>
  <r>
    <n v="1086"/>
    <n v="11746"/>
    <x v="295"/>
    <n v="1"/>
    <n v="87146"/>
  </r>
  <r>
    <n v="1101"/>
    <n v="93030"/>
    <x v="265"/>
    <n v="10"/>
    <n v="87146"/>
  </r>
  <r>
    <n v="1103"/>
    <n v="68046"/>
    <x v="194"/>
    <n v="1"/>
    <n v="87147"/>
  </r>
  <r>
    <n v="1104"/>
    <n v="10282"/>
    <x v="8"/>
    <n v="22"/>
    <n v="87148"/>
  </r>
  <r>
    <n v="1106"/>
    <n v="75220"/>
    <x v="188"/>
    <n v="12"/>
    <n v="87160"/>
  </r>
  <r>
    <n v="1106"/>
    <n v="75220"/>
    <x v="188"/>
    <n v="5"/>
    <n v="87160"/>
  </r>
  <r>
    <n v="1106"/>
    <n v="75220"/>
    <x v="188"/>
    <n v="11"/>
    <n v="87161"/>
  </r>
  <r>
    <n v="1107"/>
    <n v="77566"/>
    <x v="296"/>
    <n v="2"/>
    <n v="87162"/>
  </r>
  <r>
    <n v="1108"/>
    <n v="75146"/>
    <x v="297"/>
    <n v="11"/>
    <n v="87162"/>
  </r>
  <r>
    <n v="1108"/>
    <n v="75146"/>
    <x v="297"/>
    <n v="3"/>
    <n v="87162"/>
  </r>
  <r>
    <n v="1108"/>
    <n v="75146"/>
    <x v="297"/>
    <n v="9"/>
    <n v="87175"/>
  </r>
  <r>
    <n v="1109"/>
    <n v="78041"/>
    <x v="298"/>
    <n v="16"/>
    <n v="87175"/>
  </r>
  <r>
    <n v="1112"/>
    <n v="92399"/>
    <x v="299"/>
    <n v="9"/>
    <n v="87175"/>
  </r>
  <r>
    <n v="1112"/>
    <n v="92399"/>
    <x v="299"/>
    <n v="10"/>
    <n v="87176"/>
  </r>
  <r>
    <n v="1113"/>
    <n v="80004"/>
    <x v="300"/>
    <n v="23"/>
    <n v="87177"/>
  </r>
  <r>
    <n v="1113"/>
    <n v="80004"/>
    <x v="300"/>
    <n v="16"/>
    <n v="87178"/>
  </r>
  <r>
    <n v="1117"/>
    <n v="85705"/>
    <x v="301"/>
    <n v="17"/>
    <n v="87186"/>
  </r>
  <r>
    <n v="1121"/>
    <n v="92592"/>
    <x v="302"/>
    <n v="23"/>
    <n v="87186"/>
  </r>
  <r>
    <n v="1121"/>
    <n v="92592"/>
    <x v="302"/>
    <n v="6"/>
    <n v="87187"/>
  </r>
  <r>
    <n v="1123"/>
    <n v="95661"/>
    <x v="124"/>
    <n v="9"/>
    <n v="87193"/>
  </r>
  <r>
    <n v="1123"/>
    <n v="95661"/>
    <x v="124"/>
    <n v="8"/>
    <n v="87194"/>
  </r>
  <r>
    <n v="1124"/>
    <n v="6360"/>
    <x v="303"/>
    <n v="10"/>
    <n v="87195"/>
  </r>
  <r>
    <n v="1127"/>
    <n v="78852"/>
    <x v="304"/>
    <n v="24"/>
    <n v="87208"/>
  </r>
  <r>
    <n v="1127"/>
    <n v="78852"/>
    <x v="304"/>
    <n v="3"/>
    <n v="87208"/>
  </r>
  <r>
    <n v="1128"/>
    <n v="78539"/>
    <x v="305"/>
    <n v="39"/>
    <n v="87214"/>
  </r>
  <r>
    <n v="1129"/>
    <n v="2118"/>
    <x v="28"/>
    <n v="27"/>
    <n v="87214"/>
  </r>
  <r>
    <n v="1129"/>
    <n v="2118"/>
    <x v="28"/>
    <n v="16"/>
    <n v="87221"/>
  </r>
  <r>
    <n v="1129"/>
    <n v="2118"/>
    <x v="28"/>
    <n v="19"/>
    <n v="87222"/>
  </r>
  <r>
    <n v="1129"/>
    <n v="2118"/>
    <x v="28"/>
    <n v="13"/>
    <n v="87222"/>
  </r>
  <r>
    <n v="1129"/>
    <n v="2118"/>
    <x v="28"/>
    <n v="13"/>
    <n v="87234"/>
  </r>
  <r>
    <n v="1129"/>
    <n v="2118"/>
    <x v="28"/>
    <n v="5"/>
    <n v="87234"/>
  </r>
  <r>
    <n v="1131"/>
    <n v="79907"/>
    <x v="306"/>
    <n v="19"/>
    <n v="87234"/>
  </r>
  <r>
    <n v="1132"/>
    <n v="76039"/>
    <x v="307"/>
    <n v="11"/>
    <n v="87240"/>
  </r>
  <r>
    <n v="1132"/>
    <n v="76039"/>
    <x v="307"/>
    <n v="2"/>
    <n v="87243"/>
  </r>
  <r>
    <n v="1132"/>
    <n v="76039"/>
    <x v="307"/>
    <n v="1"/>
    <n v="87244"/>
  </r>
  <r>
    <n v="1132"/>
    <n v="76039"/>
    <x v="307"/>
    <n v="1"/>
    <n v="87245"/>
  </r>
  <r>
    <n v="1133"/>
    <n v="75234"/>
    <x v="308"/>
    <n v="12"/>
    <n v="87258"/>
  </r>
  <r>
    <n v="1136"/>
    <n v="60188"/>
    <x v="309"/>
    <n v="2"/>
    <n v="87259"/>
  </r>
  <r>
    <n v="1138"/>
    <n v="75056"/>
    <x v="310"/>
    <n v="1"/>
    <n v="87259"/>
  </r>
  <r>
    <n v="1142"/>
    <n v="76706"/>
    <x v="311"/>
    <n v="3"/>
    <n v="87260"/>
  </r>
  <r>
    <n v="1142"/>
    <n v="76706"/>
    <x v="311"/>
    <n v="3"/>
    <n v="87272"/>
  </r>
  <r>
    <n v="1151"/>
    <n v="1075"/>
    <x v="312"/>
    <n v="4"/>
    <n v="87272"/>
  </r>
  <r>
    <n v="1155"/>
    <n v="90640"/>
    <x v="313"/>
    <n v="14"/>
    <n v="87277"/>
  </r>
  <r>
    <n v="1155"/>
    <n v="90640"/>
    <x v="313"/>
    <n v="1"/>
    <n v="87277"/>
  </r>
  <r>
    <n v="1156"/>
    <n v="1876"/>
    <x v="314"/>
    <n v="2"/>
    <n v="87285"/>
  </r>
  <r>
    <n v="1159"/>
    <n v="7086"/>
    <x v="315"/>
    <n v="11"/>
    <n v="87286"/>
  </r>
  <r>
    <n v="1170"/>
    <n v="19711"/>
    <x v="82"/>
    <n v="8"/>
    <n v="87287"/>
  </r>
  <r>
    <n v="1170"/>
    <n v="19711"/>
    <x v="82"/>
    <n v="1"/>
    <n v="87296"/>
  </r>
  <r>
    <n v="1178"/>
    <n v="32701"/>
    <x v="316"/>
    <n v="17"/>
    <n v="87297"/>
  </r>
  <r>
    <n v="1178"/>
    <n v="32701"/>
    <x v="316"/>
    <n v="16"/>
    <n v="87298"/>
  </r>
  <r>
    <n v="1178"/>
    <n v="32701"/>
    <x v="316"/>
    <n v="19"/>
    <n v="87299"/>
  </r>
  <r>
    <n v="1178"/>
    <n v="32701"/>
    <x v="316"/>
    <n v="9"/>
    <n v="87306"/>
  </r>
  <r>
    <n v="1182"/>
    <n v="84660"/>
    <x v="317"/>
    <n v="20"/>
    <n v="87306"/>
  </r>
  <r>
    <n v="1183"/>
    <n v="84663"/>
    <x v="318"/>
    <n v="10"/>
    <n v="87316"/>
  </r>
  <r>
    <n v="1185"/>
    <n v="35756"/>
    <x v="319"/>
    <n v="10"/>
    <n v="87316"/>
  </r>
  <r>
    <n v="1185"/>
    <n v="35756"/>
    <x v="319"/>
    <n v="1"/>
    <n v="87317"/>
  </r>
  <r>
    <n v="1186"/>
    <n v="92646"/>
    <x v="320"/>
    <n v="1"/>
    <n v="87342"/>
  </r>
  <r>
    <n v="1189"/>
    <n v="92646"/>
    <x v="320"/>
    <n v="12"/>
    <n v="87345"/>
  </r>
  <r>
    <n v="1189"/>
    <n v="92646"/>
    <x v="320"/>
    <n v="2"/>
    <n v="87345"/>
  </r>
  <r>
    <n v="1189"/>
    <n v="92646"/>
    <x v="320"/>
    <n v="6"/>
    <n v="87347"/>
  </r>
  <r>
    <n v="1191"/>
    <n v="6050"/>
    <x v="321"/>
    <n v="5"/>
    <n v="87356"/>
  </r>
  <r>
    <n v="1193"/>
    <n v="20016"/>
    <x v="246"/>
    <n v="11"/>
    <n v="87357"/>
  </r>
  <r>
    <n v="1193"/>
    <n v="20016"/>
    <x v="246"/>
    <n v="17"/>
    <n v="87357"/>
  </r>
  <r>
    <n v="1193"/>
    <n v="20016"/>
    <x v="246"/>
    <n v="4"/>
    <n v="87357"/>
  </r>
  <r>
    <n v="1193"/>
    <n v="20016"/>
    <x v="246"/>
    <n v="11"/>
    <n v="87364"/>
  </r>
  <r>
    <n v="1193"/>
    <n v="20016"/>
    <x v="246"/>
    <n v="6"/>
    <n v="87365"/>
  </r>
  <r>
    <n v="1193"/>
    <n v="20016"/>
    <x v="246"/>
    <n v="13"/>
    <n v="87366"/>
  </r>
  <r>
    <n v="1193"/>
    <n v="20016"/>
    <x v="246"/>
    <n v="6"/>
    <n v="87374"/>
  </r>
  <r>
    <n v="1194"/>
    <n v="34142"/>
    <x v="322"/>
    <n v="1"/>
    <n v="87378"/>
  </r>
  <r>
    <n v="1197"/>
    <n v="1776"/>
    <x v="323"/>
    <n v="15"/>
    <n v="87378"/>
  </r>
  <r>
    <n v="1199"/>
    <n v="3060"/>
    <x v="324"/>
    <n v="7"/>
    <n v="87382"/>
  </r>
  <r>
    <n v="1200"/>
    <n v="7407"/>
    <x v="325"/>
    <n v="22"/>
    <n v="87383"/>
  </r>
  <r>
    <n v="1202"/>
    <n v="7079"/>
    <x v="326"/>
    <n v="3"/>
    <n v="87383"/>
  </r>
  <r>
    <n v="1203"/>
    <n v="2920"/>
    <x v="102"/>
    <n v="7"/>
    <n v="87396"/>
  </r>
  <r>
    <n v="1211"/>
    <n v="46806"/>
    <x v="327"/>
    <n v="12"/>
    <n v="87396"/>
  </r>
  <r>
    <n v="1212"/>
    <n v="46404"/>
    <x v="328"/>
    <n v="1"/>
    <n v="87406"/>
  </r>
  <r>
    <n v="1212"/>
    <n v="46404"/>
    <x v="328"/>
    <n v="4"/>
    <n v="87406"/>
  </r>
  <r>
    <n v="1213"/>
    <n v="46530"/>
    <x v="329"/>
    <n v="3"/>
    <n v="87407"/>
  </r>
  <r>
    <n v="1213"/>
    <n v="46530"/>
    <x v="329"/>
    <n v="17"/>
    <n v="87408"/>
  </r>
  <r>
    <n v="1213"/>
    <n v="46530"/>
    <x v="329"/>
    <n v="5"/>
    <n v="87424"/>
  </r>
  <r>
    <n v="1217"/>
    <n v="2112"/>
    <x v="28"/>
    <n v="6"/>
    <n v="87425"/>
  </r>
  <r>
    <n v="1226"/>
    <n v="2861"/>
    <x v="330"/>
    <n v="9"/>
    <n v="87425"/>
  </r>
  <r>
    <n v="1227"/>
    <n v="5403"/>
    <x v="186"/>
    <n v="15"/>
    <n v="87426"/>
  </r>
  <r>
    <n v="1228"/>
    <n v="19140"/>
    <x v="331"/>
    <n v="12"/>
    <n v="87426"/>
  </r>
  <r>
    <n v="1228"/>
    <n v="19140"/>
    <x v="331"/>
    <n v="15"/>
    <n v="87435"/>
  </r>
  <r>
    <n v="1228"/>
    <n v="19140"/>
    <x v="331"/>
    <n v="9"/>
    <n v="87435"/>
  </r>
  <r>
    <n v="1229"/>
    <n v="75482"/>
    <x v="332"/>
    <n v="10"/>
    <n v="87436"/>
  </r>
  <r>
    <n v="1233"/>
    <n v="75028"/>
    <x v="333"/>
    <n v="21"/>
    <n v="87436"/>
  </r>
  <r>
    <n v="1233"/>
    <n v="75028"/>
    <x v="333"/>
    <n v="7"/>
    <n v="87451"/>
  </r>
  <r>
    <n v="1233"/>
    <n v="75028"/>
    <x v="333"/>
    <n v="5"/>
    <n v="87451"/>
  </r>
  <r>
    <n v="1233"/>
    <n v="75028"/>
    <x v="333"/>
    <n v="14"/>
    <n v="87452"/>
  </r>
  <r>
    <n v="1237"/>
    <n v="75007"/>
    <x v="334"/>
    <n v="3"/>
    <n v="87463"/>
  </r>
  <r>
    <n v="1237"/>
    <n v="75007"/>
    <x v="334"/>
    <n v="12"/>
    <n v="87463"/>
  </r>
  <r>
    <n v="1237"/>
    <n v="75007"/>
    <x v="334"/>
    <n v="3"/>
    <n v="87463"/>
  </r>
  <r>
    <n v="1237"/>
    <n v="75007"/>
    <x v="334"/>
    <n v="1"/>
    <n v="87464"/>
  </r>
  <r>
    <n v="1238"/>
    <n v="75104"/>
    <x v="335"/>
    <n v="8"/>
    <n v="87473"/>
  </r>
  <r>
    <n v="1241"/>
    <n v="36830"/>
    <x v="113"/>
    <n v="8"/>
    <n v="87474"/>
  </r>
  <r>
    <n v="1241"/>
    <n v="36830"/>
    <x v="113"/>
    <n v="5"/>
    <n v="87474"/>
  </r>
  <r>
    <n v="1246"/>
    <n v="10009"/>
    <x v="8"/>
    <n v="9"/>
    <n v="87474"/>
  </r>
  <r>
    <n v="1246"/>
    <n v="10009"/>
    <x v="8"/>
    <n v="7"/>
    <n v="87484"/>
  </r>
  <r>
    <n v="1246"/>
    <n v="10009"/>
    <x v="8"/>
    <n v="15"/>
    <n v="87485"/>
  </r>
  <r>
    <n v="1247"/>
    <n v="78641"/>
    <x v="336"/>
    <n v="2"/>
    <n v="87486"/>
  </r>
  <r>
    <n v="1247"/>
    <n v="78641"/>
    <x v="336"/>
    <n v="7"/>
    <n v="87487"/>
  </r>
  <r>
    <n v="1250"/>
    <n v="60110"/>
    <x v="337"/>
    <n v="18"/>
    <n v="87488"/>
  </r>
  <r>
    <n v="1250"/>
    <n v="60110"/>
    <x v="337"/>
    <n v="20"/>
    <n v="87511"/>
  </r>
  <r>
    <n v="1250"/>
    <n v="60110"/>
    <x v="337"/>
    <n v="19"/>
    <n v="87520"/>
  </r>
  <r>
    <n v="1253"/>
    <n v="78613"/>
    <x v="338"/>
    <n v="6"/>
    <n v="87520"/>
  </r>
  <r>
    <n v="1253"/>
    <n v="78613"/>
    <x v="338"/>
    <n v="12"/>
    <n v="87525"/>
  </r>
  <r>
    <n v="1253"/>
    <n v="78613"/>
    <x v="338"/>
    <n v="5"/>
    <n v="87530"/>
  </r>
  <r>
    <n v="1254"/>
    <n v="77530"/>
    <x v="339"/>
    <n v="5"/>
    <n v="87534"/>
  </r>
  <r>
    <n v="1254"/>
    <n v="77530"/>
    <x v="339"/>
    <n v="7"/>
    <n v="87535"/>
  </r>
  <r>
    <n v="1254"/>
    <n v="77530"/>
    <x v="339"/>
    <n v="18"/>
    <n v="87536"/>
  </r>
  <r>
    <n v="1257"/>
    <n v="80013"/>
    <x v="53"/>
    <n v="22"/>
    <n v="87536"/>
  </r>
  <r>
    <n v="1257"/>
    <n v="80013"/>
    <x v="53"/>
    <n v="15"/>
    <n v="87537"/>
  </r>
  <r>
    <n v="1259"/>
    <n v="40422"/>
    <x v="340"/>
    <n v="8"/>
    <n v="87552"/>
  </r>
  <r>
    <n v="1261"/>
    <n v="80020"/>
    <x v="341"/>
    <n v="12"/>
    <n v="87553"/>
  </r>
  <r>
    <n v="1265"/>
    <n v="73521"/>
    <x v="342"/>
    <n v="9"/>
    <n v="87553"/>
  </r>
  <r>
    <n v="1267"/>
    <n v="33433"/>
    <x v="343"/>
    <n v="2"/>
    <n v="87554"/>
  </r>
  <r>
    <n v="1267"/>
    <n v="33433"/>
    <x v="343"/>
    <n v="5"/>
    <n v="87555"/>
  </r>
  <r>
    <n v="1267"/>
    <n v="33433"/>
    <x v="343"/>
    <n v="8"/>
    <n v="87556"/>
  </r>
  <r>
    <n v="1271"/>
    <n v="91941"/>
    <x v="344"/>
    <n v="14"/>
    <n v="87556"/>
  </r>
  <r>
    <n v="1271"/>
    <n v="91941"/>
    <x v="344"/>
    <n v="2"/>
    <n v="87556"/>
  </r>
  <r>
    <n v="1279"/>
    <n v="46324"/>
    <x v="345"/>
    <n v="12"/>
    <n v="87569"/>
  </r>
  <r>
    <n v="1279"/>
    <n v="46324"/>
    <x v="345"/>
    <n v="3"/>
    <n v="87570"/>
  </r>
  <r>
    <n v="1280"/>
    <n v="98119"/>
    <x v="33"/>
    <n v="18"/>
    <n v="87570"/>
  </r>
  <r>
    <n v="1281"/>
    <n v="47591"/>
    <x v="346"/>
    <n v="7"/>
    <n v="87570"/>
  </r>
  <r>
    <n v="1281"/>
    <n v="47591"/>
    <x v="346"/>
    <n v="7"/>
    <n v="87570"/>
  </r>
  <r>
    <n v="1282"/>
    <n v="19134"/>
    <x v="331"/>
    <n v="5"/>
    <n v="87579"/>
  </r>
  <r>
    <n v="1282"/>
    <n v="19134"/>
    <x v="331"/>
    <n v="4"/>
    <n v="87583"/>
  </r>
  <r>
    <n v="1298"/>
    <n v="75482"/>
    <x v="332"/>
    <n v="14"/>
    <n v="87584"/>
  </r>
  <r>
    <n v="1298"/>
    <n v="75482"/>
    <x v="332"/>
    <n v="16"/>
    <n v="87584"/>
  </r>
  <r>
    <n v="1303"/>
    <n v="84074"/>
    <x v="347"/>
    <n v="4"/>
    <n v="87584"/>
  </r>
  <r>
    <n v="1303"/>
    <n v="84074"/>
    <x v="347"/>
    <n v="5"/>
    <n v="87585"/>
  </r>
  <r>
    <n v="1304"/>
    <n v="84084"/>
    <x v="348"/>
    <n v="21"/>
    <n v="87585"/>
  </r>
  <r>
    <n v="1305"/>
    <n v="84120"/>
    <x v="349"/>
    <n v="21"/>
    <n v="87585"/>
  </r>
  <r>
    <n v="1307"/>
    <n v="97420"/>
    <x v="350"/>
    <n v="21"/>
    <n v="87586"/>
  </r>
  <r>
    <n v="1314"/>
    <n v="90058"/>
    <x v="154"/>
    <n v="3"/>
    <n v="87587"/>
  </r>
  <r>
    <n v="1314"/>
    <n v="90058"/>
    <x v="154"/>
    <n v="12"/>
    <n v="87587"/>
  </r>
  <r>
    <n v="1314"/>
    <n v="90058"/>
    <x v="154"/>
    <n v="9"/>
    <n v="87602"/>
  </r>
  <r>
    <n v="1314"/>
    <n v="90058"/>
    <x v="154"/>
    <n v="11"/>
    <n v="87602"/>
  </r>
  <r>
    <n v="1315"/>
    <n v="80906"/>
    <x v="351"/>
    <n v="1"/>
    <n v="87602"/>
  </r>
  <r>
    <n v="1316"/>
    <n v="80022"/>
    <x v="352"/>
    <n v="8"/>
    <n v="87603"/>
  </r>
  <r>
    <n v="1316"/>
    <n v="80022"/>
    <x v="352"/>
    <n v="8"/>
    <n v="87603"/>
  </r>
  <r>
    <n v="1316"/>
    <n v="80022"/>
    <x v="352"/>
    <n v="22"/>
    <n v="87611"/>
  </r>
  <r>
    <n v="1316"/>
    <n v="80022"/>
    <x v="352"/>
    <n v="12"/>
    <n v="87611"/>
  </r>
  <r>
    <n v="1338"/>
    <n v="60623"/>
    <x v="25"/>
    <n v="1"/>
    <n v="87611"/>
  </r>
  <r>
    <n v="1340"/>
    <n v="10170"/>
    <x v="8"/>
    <n v="5"/>
    <n v="87617"/>
  </r>
  <r>
    <n v="1340"/>
    <n v="10170"/>
    <x v="8"/>
    <n v="8"/>
    <n v="87618"/>
  </r>
  <r>
    <n v="1340"/>
    <n v="10170"/>
    <x v="8"/>
    <n v="12"/>
    <n v="87619"/>
  </r>
  <r>
    <n v="1340"/>
    <n v="10170"/>
    <x v="8"/>
    <n v="1"/>
    <n v="87620"/>
  </r>
  <r>
    <n v="1341"/>
    <n v="17201"/>
    <x v="353"/>
    <n v="20"/>
    <n v="87620"/>
  </r>
  <r>
    <n v="1341"/>
    <n v="17201"/>
    <x v="353"/>
    <n v="9"/>
    <n v="87630"/>
  </r>
  <r>
    <n v="1341"/>
    <n v="17201"/>
    <x v="353"/>
    <n v="12"/>
    <n v="87630"/>
  </r>
  <r>
    <n v="1347"/>
    <n v="33511"/>
    <x v="354"/>
    <n v="8"/>
    <n v="87630"/>
  </r>
  <r>
    <n v="1350"/>
    <n v="33055"/>
    <x v="355"/>
    <n v="10"/>
    <n v="87631"/>
  </r>
  <r>
    <n v="1351"/>
    <n v="33063"/>
    <x v="356"/>
    <n v="9"/>
    <n v="87632"/>
  </r>
  <r>
    <n v="1352"/>
    <n v="20746"/>
    <x v="357"/>
    <n v="5"/>
    <n v="87633"/>
  </r>
  <r>
    <n v="1354"/>
    <n v="76086"/>
    <x v="358"/>
    <n v="5"/>
    <n v="87634"/>
  </r>
  <r>
    <n v="1354"/>
    <n v="76086"/>
    <x v="358"/>
    <n v="1"/>
    <n v="87651"/>
  </r>
  <r>
    <n v="1357"/>
    <n v="78596"/>
    <x v="359"/>
    <n v="1"/>
    <n v="87651"/>
  </r>
  <r>
    <n v="1357"/>
    <n v="78596"/>
    <x v="359"/>
    <n v="12"/>
    <n v="87652"/>
  </r>
  <r>
    <n v="1360"/>
    <n v="52761"/>
    <x v="360"/>
    <n v="13"/>
    <n v="87671"/>
  </r>
  <r>
    <n v="1361"/>
    <n v="48101"/>
    <x v="361"/>
    <n v="3"/>
    <n v="87672"/>
  </r>
  <r>
    <n v="1361"/>
    <n v="48101"/>
    <x v="361"/>
    <n v="6"/>
    <n v="87676"/>
  </r>
  <r>
    <n v="1361"/>
    <n v="48101"/>
    <x v="361"/>
    <n v="16"/>
    <n v="87677"/>
  </r>
  <r>
    <n v="1363"/>
    <n v="32707"/>
    <x v="362"/>
    <n v="16"/>
    <n v="87678"/>
  </r>
  <r>
    <n v="1363"/>
    <n v="32707"/>
    <x v="362"/>
    <n v="21"/>
    <n v="87678"/>
  </r>
  <r>
    <n v="1364"/>
    <n v="20746"/>
    <x v="357"/>
    <n v="19"/>
    <n v="87679"/>
  </r>
  <r>
    <n v="1367"/>
    <n v="79424"/>
    <x v="363"/>
    <n v="9"/>
    <n v="87695"/>
  </r>
  <r>
    <n v="1368"/>
    <n v="75901"/>
    <x v="364"/>
    <n v="8"/>
    <n v="87696"/>
  </r>
  <r>
    <n v="1369"/>
    <n v="76063"/>
    <x v="365"/>
    <n v="2"/>
    <n v="87696"/>
  </r>
  <r>
    <n v="1374"/>
    <n v="95207"/>
    <x v="366"/>
    <n v="1"/>
    <n v="87700"/>
  </r>
  <r>
    <n v="1380"/>
    <n v="3801"/>
    <x v="367"/>
    <n v="8"/>
    <n v="87720"/>
  </r>
  <r>
    <n v="1383"/>
    <n v="84120"/>
    <x v="349"/>
    <n v="12"/>
    <n v="87721"/>
  </r>
  <r>
    <n v="1384"/>
    <n v="22304"/>
    <x v="368"/>
    <n v="1"/>
    <n v="87725"/>
  </r>
  <r>
    <n v="1384"/>
    <n v="22304"/>
    <x v="368"/>
    <n v="9"/>
    <n v="87725"/>
  </r>
  <r>
    <n v="1389"/>
    <n v="94025"/>
    <x v="369"/>
    <n v="13"/>
    <n v="87726"/>
  </r>
  <r>
    <n v="1389"/>
    <n v="94025"/>
    <x v="369"/>
    <n v="3"/>
    <n v="87726"/>
  </r>
  <r>
    <n v="1389"/>
    <n v="94025"/>
    <x v="369"/>
    <n v="20"/>
    <n v="87727"/>
  </r>
  <r>
    <n v="1390"/>
    <n v="95207"/>
    <x v="366"/>
    <n v="3"/>
    <n v="87747"/>
  </r>
  <r>
    <n v="1390"/>
    <n v="95207"/>
    <x v="366"/>
    <n v="11"/>
    <n v="87748"/>
  </r>
  <r>
    <n v="1391"/>
    <n v="94086"/>
    <x v="370"/>
    <n v="22"/>
    <n v="87749"/>
  </r>
  <r>
    <n v="1391"/>
    <n v="94086"/>
    <x v="370"/>
    <n v="4"/>
    <n v="87757"/>
  </r>
  <r>
    <n v="1402"/>
    <n v="60653"/>
    <x v="25"/>
    <n v="4"/>
    <n v="87765"/>
  </r>
  <r>
    <n v="1402"/>
    <n v="60653"/>
    <x v="25"/>
    <n v="10"/>
    <n v="87772"/>
  </r>
  <r>
    <n v="1405"/>
    <n v="49017"/>
    <x v="371"/>
    <n v="2"/>
    <n v="87773"/>
  </r>
  <r>
    <n v="1405"/>
    <n v="49017"/>
    <x v="371"/>
    <n v="16"/>
    <n v="87790"/>
  </r>
  <r>
    <n v="1410"/>
    <n v="92553"/>
    <x v="372"/>
    <n v="6"/>
    <n v="87795"/>
  </r>
  <r>
    <n v="1412"/>
    <n v="94043"/>
    <x v="373"/>
    <n v="15"/>
    <n v="87804"/>
  </r>
  <r>
    <n v="1413"/>
    <n v="2113"/>
    <x v="28"/>
    <n v="7"/>
    <n v="87811"/>
  </r>
  <r>
    <n v="1413"/>
    <n v="2113"/>
    <x v="28"/>
    <n v="17"/>
    <n v="87812"/>
  </r>
  <r>
    <n v="1416"/>
    <n v="46203"/>
    <x v="374"/>
    <n v="5"/>
    <n v="87812"/>
  </r>
  <r>
    <n v="1416"/>
    <n v="46203"/>
    <x v="374"/>
    <n v="11"/>
    <n v="87812"/>
  </r>
  <r>
    <n v="1418"/>
    <n v="46901"/>
    <x v="375"/>
    <n v="36"/>
    <n v="87813"/>
  </r>
  <r>
    <n v="1419"/>
    <n v="47905"/>
    <x v="376"/>
    <n v="12"/>
    <n v="87823"/>
  </r>
  <r>
    <n v="1424"/>
    <n v="80112"/>
    <x v="377"/>
    <n v="7"/>
    <n v="87824"/>
  </r>
  <r>
    <n v="1424"/>
    <n v="80112"/>
    <x v="377"/>
    <n v="2"/>
    <n v="87824"/>
  </r>
  <r>
    <n v="1424"/>
    <n v="80112"/>
    <x v="377"/>
    <n v="12"/>
    <n v="87830"/>
  </r>
  <r>
    <n v="1424"/>
    <n v="80112"/>
    <x v="377"/>
    <n v="12"/>
    <n v="87830"/>
  </r>
  <r>
    <n v="1425"/>
    <n v="80525"/>
    <x v="44"/>
    <n v="4"/>
    <n v="87831"/>
  </r>
  <r>
    <n v="1427"/>
    <n v="48708"/>
    <x v="378"/>
    <n v="3"/>
    <n v="87831"/>
  </r>
  <r>
    <n v="1432"/>
    <n v="46203"/>
    <x v="374"/>
    <n v="6"/>
    <n v="87832"/>
  </r>
  <r>
    <n v="1432"/>
    <n v="46203"/>
    <x v="374"/>
    <n v="6"/>
    <n v="87846"/>
  </r>
  <r>
    <n v="1433"/>
    <n v="47130"/>
    <x v="379"/>
    <n v="11"/>
    <n v="87846"/>
  </r>
  <r>
    <n v="1433"/>
    <n v="47130"/>
    <x v="379"/>
    <n v="6"/>
    <n v="87847"/>
  </r>
  <r>
    <n v="1433"/>
    <n v="47130"/>
    <x v="379"/>
    <n v="8"/>
    <n v="87853"/>
  </r>
  <r>
    <n v="1438"/>
    <n v="44035"/>
    <x v="380"/>
    <n v="5"/>
    <n v="87862"/>
  </r>
  <r>
    <n v="1439"/>
    <n v="44117"/>
    <x v="381"/>
    <n v="21"/>
    <n v="87877"/>
  </r>
  <r>
    <n v="1442"/>
    <n v="65807"/>
    <x v="293"/>
    <n v="22"/>
    <n v="87877"/>
  </r>
  <r>
    <n v="1442"/>
    <n v="65807"/>
    <x v="293"/>
    <n v="8"/>
    <n v="87877"/>
  </r>
  <r>
    <n v="1442"/>
    <n v="65807"/>
    <x v="293"/>
    <n v="16"/>
    <n v="87884"/>
  </r>
  <r>
    <n v="1450"/>
    <n v="96150"/>
    <x v="382"/>
    <n v="17"/>
    <n v="87885"/>
  </r>
  <r>
    <n v="1459"/>
    <n v="29687"/>
    <x v="383"/>
    <n v="18"/>
    <n v="87885"/>
  </r>
  <r>
    <n v="1461"/>
    <n v="47905"/>
    <x v="376"/>
    <n v="1"/>
    <n v="87885"/>
  </r>
  <r>
    <n v="1466"/>
    <n v="68601"/>
    <x v="94"/>
    <n v="6"/>
    <n v="87888"/>
  </r>
  <r>
    <n v="1466"/>
    <n v="68601"/>
    <x v="94"/>
    <n v="4"/>
    <n v="87889"/>
  </r>
  <r>
    <n v="1469"/>
    <n v="84015"/>
    <x v="384"/>
    <n v="10"/>
    <n v="87889"/>
  </r>
  <r>
    <n v="1469"/>
    <n v="84015"/>
    <x v="384"/>
    <n v="18"/>
    <n v="87899"/>
  </r>
  <r>
    <n v="1471"/>
    <n v="43081"/>
    <x v="385"/>
    <n v="14"/>
    <n v="87900"/>
  </r>
  <r>
    <n v="1472"/>
    <n v="44145"/>
    <x v="386"/>
    <n v="9"/>
    <n v="87905"/>
  </r>
  <r>
    <n v="1472"/>
    <n v="44145"/>
    <x v="386"/>
    <n v="7"/>
    <n v="87908"/>
  </r>
  <r>
    <n v="1473"/>
    <n v="44691"/>
    <x v="387"/>
    <n v="19"/>
    <n v="87909"/>
  </r>
  <r>
    <n v="1481"/>
    <n v="90049"/>
    <x v="154"/>
    <n v="2"/>
    <n v="87915"/>
  </r>
  <r>
    <n v="1482"/>
    <n v="48708"/>
    <x v="378"/>
    <n v="1"/>
    <n v="87916"/>
  </r>
  <r>
    <n v="1482"/>
    <n v="48708"/>
    <x v="378"/>
    <n v="17"/>
    <n v="87917"/>
  </r>
  <r>
    <n v="1484"/>
    <n v="60016"/>
    <x v="388"/>
    <n v="19"/>
    <n v="87917"/>
  </r>
  <r>
    <n v="1484"/>
    <n v="60016"/>
    <x v="388"/>
    <n v="10"/>
    <n v="87933"/>
  </r>
  <r>
    <n v="1484"/>
    <n v="60016"/>
    <x v="388"/>
    <n v="6"/>
    <n v="87933"/>
  </r>
  <r>
    <n v="1485"/>
    <n v="60516"/>
    <x v="389"/>
    <n v="7"/>
    <n v="87934"/>
  </r>
  <r>
    <n v="1485"/>
    <n v="60516"/>
    <x v="389"/>
    <n v="23"/>
    <n v="87935"/>
  </r>
  <r>
    <n v="1485"/>
    <n v="60516"/>
    <x v="389"/>
    <n v="15"/>
    <n v="87940"/>
  </r>
  <r>
    <n v="1492"/>
    <n v="65721"/>
    <x v="390"/>
    <n v="8"/>
    <n v="87946"/>
  </r>
  <r>
    <n v="1494"/>
    <n v="21222"/>
    <x v="391"/>
    <n v="12"/>
    <n v="87947"/>
  </r>
  <r>
    <n v="1494"/>
    <n v="21222"/>
    <x v="391"/>
    <n v="9"/>
    <n v="87952"/>
  </r>
  <r>
    <n v="1497"/>
    <n v="14901"/>
    <x v="392"/>
    <n v="8"/>
    <n v="87953"/>
  </r>
  <r>
    <n v="1497"/>
    <n v="14901"/>
    <x v="392"/>
    <n v="9"/>
    <n v="87954"/>
  </r>
  <r>
    <n v="1499"/>
    <n v="33134"/>
    <x v="393"/>
    <n v="6"/>
    <n v="87954"/>
  </r>
  <r>
    <n v="1499"/>
    <n v="33134"/>
    <x v="393"/>
    <n v="9"/>
    <n v="87962"/>
  </r>
  <r>
    <n v="1499"/>
    <n v="33134"/>
    <x v="393"/>
    <n v="8"/>
    <n v="87962"/>
  </r>
  <r>
    <n v="1502"/>
    <n v="33065"/>
    <x v="394"/>
    <n v="6"/>
    <n v="87963"/>
  </r>
  <r>
    <n v="1502"/>
    <n v="33065"/>
    <x v="394"/>
    <n v="20"/>
    <n v="87964"/>
  </r>
  <r>
    <n v="1502"/>
    <n v="33065"/>
    <x v="394"/>
    <n v="14"/>
    <n v="87965"/>
  </r>
  <r>
    <n v="1505"/>
    <n v="77840"/>
    <x v="395"/>
    <n v="1"/>
    <n v="87977"/>
  </r>
  <r>
    <n v="1511"/>
    <n v="47302"/>
    <x v="396"/>
    <n v="15"/>
    <n v="87978"/>
  </r>
  <r>
    <n v="1519"/>
    <n v="4210"/>
    <x v="113"/>
    <n v="8"/>
    <n v="87979"/>
  </r>
  <r>
    <n v="1522"/>
    <n v="55305"/>
    <x v="397"/>
    <n v="6"/>
    <n v="87979"/>
  </r>
  <r>
    <n v="1526"/>
    <n v="35211"/>
    <x v="398"/>
    <n v="7"/>
    <n v="87979"/>
  </r>
  <r>
    <n v="1527"/>
    <n v="35601"/>
    <x v="399"/>
    <n v="22"/>
    <n v="87980"/>
  </r>
  <r>
    <n v="1527"/>
    <n v="35601"/>
    <x v="399"/>
    <n v="1"/>
    <n v="87993"/>
  </r>
  <r>
    <n v="1527"/>
    <n v="35601"/>
    <x v="399"/>
    <n v="1"/>
    <n v="87993"/>
  </r>
  <r>
    <n v="1528"/>
    <n v="27288"/>
    <x v="400"/>
    <n v="2"/>
    <n v="87993"/>
  </r>
  <r>
    <n v="1531"/>
    <n v="32137"/>
    <x v="401"/>
    <n v="7"/>
    <n v="87994"/>
  </r>
  <r>
    <n v="1533"/>
    <n v="63130"/>
    <x v="402"/>
    <n v="21"/>
    <n v="87995"/>
  </r>
  <r>
    <n v="1533"/>
    <n v="63130"/>
    <x v="402"/>
    <n v="6"/>
    <n v="88004"/>
  </r>
  <r>
    <n v="1548"/>
    <n v="47374"/>
    <x v="403"/>
    <n v="5"/>
    <n v="88014"/>
  </r>
  <r>
    <n v="1551"/>
    <n v="39530"/>
    <x v="404"/>
    <n v="4"/>
    <n v="88015"/>
  </r>
  <r>
    <n v="1552"/>
    <n v="39056"/>
    <x v="405"/>
    <n v="5"/>
    <n v="88016"/>
  </r>
  <r>
    <n v="1553"/>
    <n v="38701"/>
    <x v="406"/>
    <n v="13"/>
    <n v="88017"/>
  </r>
  <r>
    <n v="1554"/>
    <n v="39503"/>
    <x v="407"/>
    <n v="1"/>
    <n v="88023"/>
  </r>
  <r>
    <n v="1554"/>
    <n v="39503"/>
    <x v="407"/>
    <n v="2"/>
    <n v="88028"/>
  </r>
  <r>
    <n v="1556"/>
    <n v="22304"/>
    <x v="368"/>
    <n v="5"/>
    <n v="88029"/>
  </r>
  <r>
    <n v="1556"/>
    <n v="22304"/>
    <x v="368"/>
    <n v="12"/>
    <n v="88030"/>
  </r>
  <r>
    <n v="1557"/>
    <n v="22003"/>
    <x v="408"/>
    <n v="13"/>
    <n v="88039"/>
  </r>
  <r>
    <n v="1557"/>
    <n v="22003"/>
    <x v="408"/>
    <n v="5"/>
    <n v="88040"/>
  </r>
  <r>
    <n v="1559"/>
    <n v="24060"/>
    <x v="409"/>
    <n v="12"/>
    <n v="88041"/>
  </r>
  <r>
    <n v="1561"/>
    <n v="76063"/>
    <x v="365"/>
    <n v="9"/>
    <n v="88041"/>
  </r>
  <r>
    <n v="1561"/>
    <n v="76063"/>
    <x v="365"/>
    <n v="6"/>
    <n v="88048"/>
  </r>
  <r>
    <n v="1574"/>
    <n v="28314"/>
    <x v="410"/>
    <n v="5"/>
    <n v="88060"/>
  </r>
  <r>
    <n v="1580"/>
    <n v="4901"/>
    <x v="411"/>
    <n v="11"/>
    <n v="88060"/>
  </r>
  <r>
    <n v="1590"/>
    <n v="44094"/>
    <x v="412"/>
    <n v="5"/>
    <n v="88060"/>
  </r>
  <r>
    <n v="1593"/>
    <n v="74006"/>
    <x v="57"/>
    <n v="7"/>
    <n v="88060"/>
  </r>
  <r>
    <n v="1595"/>
    <n v="25705"/>
    <x v="413"/>
    <n v="5"/>
    <n v="88060"/>
  </r>
  <r>
    <n v="1595"/>
    <n v="25705"/>
    <x v="413"/>
    <n v="7"/>
    <n v="88061"/>
  </r>
  <r>
    <n v="1595"/>
    <n v="25705"/>
    <x v="413"/>
    <n v="20"/>
    <n v="88075"/>
  </r>
  <r>
    <n v="1602"/>
    <n v="20601"/>
    <x v="414"/>
    <n v="17"/>
    <n v="88075"/>
  </r>
  <r>
    <n v="1603"/>
    <n v="11598"/>
    <x v="415"/>
    <n v="2"/>
    <n v="88083"/>
  </r>
  <r>
    <n v="1603"/>
    <n v="11598"/>
    <x v="415"/>
    <n v="9"/>
    <n v="88084"/>
  </r>
  <r>
    <n v="1606"/>
    <s v="ac"/>
    <x v="416"/>
    <n v="11"/>
    <n v="88084"/>
  </r>
  <r>
    <n v="1606"/>
    <n v="11010"/>
    <x v="417"/>
    <n v="43"/>
    <n v="88085"/>
  </r>
  <r>
    <n v="1606"/>
    <n v="11010"/>
    <x v="417"/>
    <n v="9"/>
    <n v="88093"/>
  </r>
  <r>
    <n v="1607"/>
    <n v="11520"/>
    <x v="418"/>
    <n v="5"/>
    <n v="88094"/>
  </r>
  <r>
    <n v="1607"/>
    <n v="11520"/>
    <x v="418"/>
    <n v="6"/>
    <n v="88101"/>
  </r>
  <r>
    <n v="1609"/>
    <n v="95823"/>
    <x v="419"/>
    <n v="9"/>
    <n v="88102"/>
  </r>
  <r>
    <n v="1609"/>
    <n v="95823"/>
    <x v="419"/>
    <n v="4"/>
    <n v="88102"/>
  </r>
  <r>
    <n v="1614"/>
    <n v="1748"/>
    <x v="420"/>
    <n v="13"/>
    <n v="88103"/>
  </r>
  <r>
    <n v="1618"/>
    <n v="46322"/>
    <x v="421"/>
    <n v="11"/>
    <n v="88104"/>
  </r>
  <r>
    <n v="1620"/>
    <n v="17602"/>
    <x v="297"/>
    <n v="5"/>
    <n v="88105"/>
  </r>
  <r>
    <n v="1623"/>
    <n v="46375"/>
    <x v="422"/>
    <n v="4"/>
    <n v="88114"/>
  </r>
  <r>
    <n v="1623"/>
    <n v="46375"/>
    <x v="422"/>
    <n v="3"/>
    <n v="88135"/>
  </r>
  <r>
    <n v="1623"/>
    <n v="46375"/>
    <x v="422"/>
    <n v="7"/>
    <n v="88136"/>
  </r>
  <r>
    <n v="1625"/>
    <n v="11542"/>
    <x v="423"/>
    <n v="8"/>
    <n v="88136"/>
  </r>
  <r>
    <n v="1625"/>
    <n v="11542"/>
    <x v="423"/>
    <n v="7"/>
    <n v="88136"/>
  </r>
  <r>
    <n v="1625"/>
    <n v="11542"/>
    <x v="423"/>
    <n v="13"/>
    <n v="88137"/>
  </r>
  <r>
    <n v="1625"/>
    <n v="11542"/>
    <x v="423"/>
    <n v="7"/>
    <n v="88151"/>
  </r>
  <r>
    <n v="1627"/>
    <n v="37743"/>
    <x v="424"/>
    <n v="5"/>
    <n v="88152"/>
  </r>
  <r>
    <n v="1632"/>
    <n v="39401"/>
    <x v="425"/>
    <n v="4"/>
    <n v="88156"/>
  </r>
  <r>
    <n v="1632"/>
    <n v="39401"/>
    <x v="425"/>
    <n v="1"/>
    <n v="88156"/>
  </r>
  <r>
    <n v="1633"/>
    <n v="38637"/>
    <x v="426"/>
    <n v="16"/>
    <n v="88157"/>
  </r>
  <r>
    <n v="1634"/>
    <n v="39212"/>
    <x v="427"/>
    <n v="8"/>
    <n v="88157"/>
  </r>
  <r>
    <n v="1636"/>
    <n v="93905"/>
    <x v="428"/>
    <n v="12"/>
    <n v="88163"/>
  </r>
  <r>
    <n v="1636"/>
    <n v="93905"/>
    <x v="428"/>
    <n v="13"/>
    <n v="88163"/>
  </r>
  <r>
    <n v="1636"/>
    <n v="93905"/>
    <x v="428"/>
    <n v="15"/>
    <n v="88164"/>
  </r>
  <r>
    <n v="1639"/>
    <n v="6901"/>
    <x v="429"/>
    <n v="17"/>
    <n v="88165"/>
  </r>
  <r>
    <n v="1644"/>
    <n v="77546"/>
    <x v="430"/>
    <n v="12"/>
    <n v="88173"/>
  </r>
  <r>
    <n v="1646"/>
    <n v="11714"/>
    <x v="431"/>
    <n v="2"/>
    <n v="88173"/>
  </r>
  <r>
    <n v="1648"/>
    <n v="60098"/>
    <x v="432"/>
    <n v="3"/>
    <n v="88174"/>
  </r>
  <r>
    <n v="1648"/>
    <n v="60098"/>
    <x v="432"/>
    <n v="9"/>
    <n v="88184"/>
  </r>
  <r>
    <n v="1649"/>
    <n v="11598"/>
    <x v="415"/>
    <n v="15"/>
    <n v="88185"/>
  </r>
  <r>
    <n v="1650"/>
    <n v="27203"/>
    <x v="433"/>
    <n v="15"/>
    <n v="88191"/>
  </r>
  <r>
    <n v="1650"/>
    <n v="27203"/>
    <x v="433"/>
    <n v="12"/>
    <n v="88191"/>
  </r>
  <r>
    <n v="1650"/>
    <n v="27203"/>
    <x v="433"/>
    <n v="22"/>
    <n v="88192"/>
  </r>
  <r>
    <n v="1653"/>
    <n v="91360"/>
    <x v="434"/>
    <n v="14"/>
    <n v="88196"/>
  </r>
  <r>
    <n v="1653"/>
    <n v="91360"/>
    <x v="434"/>
    <n v="4"/>
    <n v="88197"/>
  </r>
  <r>
    <n v="1665"/>
    <n v="92653"/>
    <x v="435"/>
    <n v="3"/>
    <n v="88198"/>
  </r>
  <r>
    <n v="1670"/>
    <n v="24060"/>
    <x v="409"/>
    <n v="13"/>
    <n v="88198"/>
  </r>
  <r>
    <n v="1670"/>
    <n v="24060"/>
    <x v="409"/>
    <n v="14"/>
    <n v="88198"/>
  </r>
  <r>
    <n v="1671"/>
    <n v="22015"/>
    <x v="436"/>
    <n v="1"/>
    <n v="88198"/>
  </r>
  <r>
    <n v="1671"/>
    <n v="22015"/>
    <x v="436"/>
    <n v="8"/>
    <n v="88204"/>
  </r>
  <r>
    <n v="1672"/>
    <n v="22901"/>
    <x v="437"/>
    <n v="16"/>
    <n v="88205"/>
  </r>
  <r>
    <n v="1672"/>
    <n v="22901"/>
    <x v="437"/>
    <n v="4"/>
    <n v="88205"/>
  </r>
  <r>
    <n v="1679"/>
    <n v="45324"/>
    <x v="438"/>
    <n v="1"/>
    <n v="88212"/>
  </r>
  <r>
    <n v="1680"/>
    <n v="45014"/>
    <x v="79"/>
    <n v="9"/>
    <n v="88213"/>
  </r>
  <r>
    <n v="1680"/>
    <n v="45014"/>
    <x v="79"/>
    <n v="7"/>
    <n v="88219"/>
  </r>
  <r>
    <n v="1682"/>
    <n v="60611"/>
    <x v="25"/>
    <n v="13"/>
    <n v="88219"/>
  </r>
  <r>
    <n v="1682"/>
    <n v="60611"/>
    <x v="25"/>
    <n v="17"/>
    <n v="88219"/>
  </r>
  <r>
    <n v="1683"/>
    <n v="77301"/>
    <x v="439"/>
    <n v="4"/>
    <n v="88219"/>
  </r>
  <r>
    <n v="1683"/>
    <n v="77301"/>
    <x v="439"/>
    <n v="19"/>
    <n v="88220"/>
  </r>
  <r>
    <n v="1686"/>
    <n v="60123"/>
    <x v="440"/>
    <n v="13"/>
    <n v="88220"/>
  </r>
  <r>
    <n v="1689"/>
    <n v="46322"/>
    <x v="421"/>
    <n v="7"/>
    <n v="88232"/>
  </r>
  <r>
    <n v="1690"/>
    <n v="17112"/>
    <x v="441"/>
    <n v="4"/>
    <n v="88233"/>
  </r>
  <r>
    <n v="1690"/>
    <n v="17112"/>
    <x v="441"/>
    <n v="16"/>
    <n v="88234"/>
  </r>
  <r>
    <n v="1692"/>
    <n v="67114"/>
    <x v="63"/>
    <n v="2"/>
    <n v="88239"/>
  </r>
  <r>
    <n v="1693"/>
    <n v="20190"/>
    <x v="442"/>
    <n v="5"/>
    <n v="88240"/>
  </r>
  <r>
    <n v="1693"/>
    <n v="20190"/>
    <x v="442"/>
    <n v="9"/>
    <n v="88240"/>
  </r>
  <r>
    <n v="1697"/>
    <n v="71901"/>
    <x v="443"/>
    <n v="2"/>
    <n v="88241"/>
  </r>
  <r>
    <n v="1699"/>
    <n v="19057"/>
    <x v="444"/>
    <n v="6"/>
    <n v="88256"/>
  </r>
  <r>
    <n v="1699"/>
    <n v="19057"/>
    <x v="444"/>
    <n v="7"/>
    <n v="88265"/>
  </r>
  <r>
    <n v="1702"/>
    <n v="39301"/>
    <x v="445"/>
    <n v="1"/>
    <n v="88266"/>
  </r>
  <r>
    <n v="1702"/>
    <n v="39301"/>
    <x v="445"/>
    <n v="2"/>
    <n v="88267"/>
  </r>
  <r>
    <n v="1708"/>
    <n v="44118"/>
    <x v="446"/>
    <n v="19"/>
    <n v="88268"/>
  </r>
  <r>
    <n v="1708"/>
    <n v="44118"/>
    <x v="446"/>
    <n v="9"/>
    <n v="88278"/>
  </r>
  <r>
    <n v="1709"/>
    <n v="19464"/>
    <x v="447"/>
    <n v="3"/>
    <n v="88279"/>
  </r>
  <r>
    <n v="1709"/>
    <n v="19464"/>
    <x v="447"/>
    <n v="11"/>
    <n v="88280"/>
  </r>
  <r>
    <n v="1711"/>
    <n v="30062"/>
    <x v="448"/>
    <n v="23"/>
    <n v="88281"/>
  </r>
  <r>
    <n v="1712"/>
    <n v="30907"/>
    <x v="449"/>
    <n v="30"/>
    <n v="88282"/>
  </r>
  <r>
    <n v="1713"/>
    <n v="30265"/>
    <x v="450"/>
    <n v="42"/>
    <n v="88282"/>
  </r>
  <r>
    <n v="1718"/>
    <n v="27529"/>
    <x v="451"/>
    <n v="28"/>
    <n v="88282"/>
  </r>
  <r>
    <n v="1719"/>
    <n v="35473"/>
    <x v="452"/>
    <n v="1"/>
    <n v="88296"/>
  </r>
  <r>
    <n v="1721"/>
    <n v="72401"/>
    <x v="453"/>
    <n v="15"/>
    <n v="88297"/>
  </r>
  <r>
    <n v="1723"/>
    <n v="92037"/>
    <x v="454"/>
    <n v="5"/>
    <n v="88298"/>
  </r>
  <r>
    <n v="1723"/>
    <n v="92037"/>
    <x v="454"/>
    <n v="26"/>
    <n v="88298"/>
  </r>
  <r>
    <n v="1723"/>
    <n v="92037"/>
    <x v="454"/>
    <n v="34"/>
    <n v="88298"/>
  </r>
  <r>
    <n v="1723"/>
    <n v="92037"/>
    <x v="454"/>
    <n v="8"/>
    <n v="88319"/>
  </r>
  <r>
    <n v="1725"/>
    <n v="43026"/>
    <x v="455"/>
    <n v="14"/>
    <n v="88320"/>
  </r>
  <r>
    <n v="1727"/>
    <n v="44240"/>
    <x v="456"/>
    <n v="3"/>
    <n v="88329"/>
  </r>
  <r>
    <n v="1728"/>
    <n v="45429"/>
    <x v="457"/>
    <n v="4"/>
    <n v="88330"/>
  </r>
  <r>
    <n v="1730"/>
    <n v="83843"/>
    <x v="458"/>
    <n v="17"/>
    <n v="88348"/>
  </r>
  <r>
    <n v="1733"/>
    <n v="20012"/>
    <x v="246"/>
    <n v="22"/>
    <n v="88348"/>
  </r>
  <r>
    <n v="1733"/>
    <n v="20012"/>
    <x v="246"/>
    <n v="5"/>
    <n v="88348"/>
  </r>
  <r>
    <n v="1733"/>
    <n v="20012"/>
    <x v="246"/>
    <n v="5"/>
    <n v="88360"/>
  </r>
  <r>
    <n v="1734"/>
    <n v="10528"/>
    <x v="459"/>
    <n v="23"/>
    <n v="88361"/>
  </r>
  <r>
    <n v="1734"/>
    <n v="10528"/>
    <x v="459"/>
    <n v="29"/>
    <n v="88361"/>
  </r>
  <r>
    <n v="1734"/>
    <n v="10528"/>
    <x v="459"/>
    <n v="4"/>
    <n v="88367"/>
  </r>
  <r>
    <n v="1735"/>
    <n v="11550"/>
    <x v="460"/>
    <n v="2"/>
    <n v="88367"/>
  </r>
  <r>
    <n v="1737"/>
    <n v="27529"/>
    <x v="451"/>
    <n v="12"/>
    <n v="88368"/>
  </r>
  <r>
    <n v="1737"/>
    <n v="27529"/>
    <x v="451"/>
    <n v="8"/>
    <n v="88371"/>
  </r>
  <r>
    <n v="1738"/>
    <n v="28052"/>
    <x v="461"/>
    <n v="14"/>
    <n v="88372"/>
  </r>
  <r>
    <n v="1738"/>
    <n v="28052"/>
    <x v="461"/>
    <n v="3"/>
    <n v="88380"/>
  </r>
  <r>
    <n v="1739"/>
    <n v="27534"/>
    <x v="462"/>
    <n v="6"/>
    <n v="88387"/>
  </r>
  <r>
    <n v="1743"/>
    <n v="77546"/>
    <x v="430"/>
    <n v="3"/>
    <n v="88387"/>
  </r>
  <r>
    <n v="1745"/>
    <n v="30305"/>
    <x v="135"/>
    <n v="10"/>
    <n v="88387"/>
  </r>
  <r>
    <n v="1745"/>
    <n v="30305"/>
    <x v="135"/>
    <n v="11"/>
    <n v="88388"/>
  </r>
  <r>
    <n v="1745"/>
    <n v="30305"/>
    <x v="135"/>
    <n v="1"/>
    <n v="88389"/>
  </r>
  <r>
    <n v="1745"/>
    <n v="30305"/>
    <x v="135"/>
    <n v="14"/>
    <n v="88390"/>
  </r>
  <r>
    <n v="1748"/>
    <n v="73703"/>
    <x v="463"/>
    <n v="19"/>
    <n v="88391"/>
  </r>
  <r>
    <n v="1749"/>
    <n v="73505"/>
    <x v="464"/>
    <n v="6"/>
    <n v="88391"/>
  </r>
  <r>
    <n v="1749"/>
    <n v="73505"/>
    <x v="464"/>
    <n v="10"/>
    <n v="88403"/>
  </r>
  <r>
    <n v="1754"/>
    <n v="90503"/>
    <x v="465"/>
    <n v="1"/>
    <n v="88404"/>
  </r>
  <r>
    <n v="1754"/>
    <n v="90503"/>
    <x v="465"/>
    <n v="1"/>
    <n v="88405"/>
  </r>
  <r>
    <n v="1754"/>
    <n v="90503"/>
    <x v="465"/>
    <n v="20"/>
    <n v="88405"/>
  </r>
  <r>
    <n v="1764"/>
    <n v="34698"/>
    <x v="466"/>
    <n v="14"/>
    <n v="88406"/>
  </r>
  <r>
    <n v="1764"/>
    <n v="34698"/>
    <x v="466"/>
    <n v="8"/>
    <n v="88410"/>
  </r>
  <r>
    <n v="1764"/>
    <n v="34698"/>
    <x v="466"/>
    <n v="7"/>
    <n v="88411"/>
  </r>
  <r>
    <n v="1765"/>
    <n v="63141"/>
    <x v="467"/>
    <n v="6"/>
    <n v="88418"/>
  </r>
  <r>
    <n v="1767"/>
    <n v="30265"/>
    <x v="450"/>
    <n v="1"/>
    <n v="88425"/>
  </r>
  <r>
    <n v="1771"/>
    <n v="61032"/>
    <x v="418"/>
    <n v="6"/>
    <n v="88426"/>
  </r>
  <r>
    <n v="1775"/>
    <n v="46614"/>
    <x v="468"/>
    <n v="17"/>
    <n v="88426"/>
  </r>
  <r>
    <n v="1776"/>
    <n v="47802"/>
    <x v="469"/>
    <n v="9"/>
    <n v="88443"/>
  </r>
  <r>
    <n v="1777"/>
    <n v="46383"/>
    <x v="470"/>
    <n v="9"/>
    <n v="88443"/>
  </r>
  <r>
    <n v="1777"/>
    <n v="46383"/>
    <x v="470"/>
    <n v="19"/>
    <n v="88443"/>
  </r>
  <r>
    <n v="1777"/>
    <n v="46383"/>
    <x v="470"/>
    <n v="3"/>
    <n v="88444"/>
  </r>
  <r>
    <n v="1778"/>
    <n v="47906"/>
    <x v="471"/>
    <n v="6"/>
    <n v="88447"/>
  </r>
  <r>
    <n v="1778"/>
    <n v="47906"/>
    <x v="471"/>
    <n v="5"/>
    <n v="88447"/>
  </r>
  <r>
    <n v="1781"/>
    <n v="94070"/>
    <x v="472"/>
    <n v="9"/>
    <n v="88448"/>
  </r>
  <r>
    <n v="1781"/>
    <n v="94070"/>
    <x v="472"/>
    <n v="9"/>
    <n v="88449"/>
  </r>
  <r>
    <n v="1782"/>
    <n v="92672"/>
    <x v="473"/>
    <n v="1"/>
    <n v="88460"/>
  </r>
  <r>
    <n v="1788"/>
    <n v="30188"/>
    <x v="432"/>
    <n v="14"/>
    <n v="88461"/>
  </r>
  <r>
    <n v="1793"/>
    <n v="61401"/>
    <x v="474"/>
    <n v="5"/>
    <n v="88474"/>
  </r>
  <r>
    <n v="1802"/>
    <n v="34698"/>
    <x v="466"/>
    <n v="22"/>
    <n v="88475"/>
  </r>
  <r>
    <n v="1808"/>
    <n v="26101"/>
    <x v="475"/>
    <n v="2"/>
    <n v="88475"/>
  </r>
  <r>
    <n v="1814"/>
    <n v="38654"/>
    <x v="476"/>
    <n v="15"/>
    <n v="88479"/>
  </r>
  <r>
    <n v="1814"/>
    <n v="38654"/>
    <x v="476"/>
    <n v="1"/>
    <n v="88479"/>
  </r>
  <r>
    <n v="1815"/>
    <n v="39208"/>
    <x v="477"/>
    <n v="22"/>
    <n v="88480"/>
  </r>
  <r>
    <n v="1816"/>
    <n v="48187"/>
    <x v="20"/>
    <n v="18"/>
    <n v="88487"/>
  </r>
  <r>
    <n v="1818"/>
    <n v="48126"/>
    <x v="478"/>
    <n v="10"/>
    <n v="88502"/>
  </r>
  <r>
    <n v="1818"/>
    <n v="48126"/>
    <x v="478"/>
    <n v="10"/>
    <n v="88503"/>
  </r>
  <r>
    <n v="1821"/>
    <n v="10177"/>
    <x v="8"/>
    <n v="5"/>
    <n v="88504"/>
  </r>
  <r>
    <n v="1821"/>
    <n v="10177"/>
    <x v="8"/>
    <n v="23"/>
    <n v="88511"/>
  </r>
  <r>
    <n v="1821"/>
    <n v="10177"/>
    <x v="8"/>
    <n v="4"/>
    <n v="88522"/>
  </r>
  <r>
    <n v="1821"/>
    <n v="10177"/>
    <x v="8"/>
    <n v="7"/>
    <n v="88527"/>
  </r>
  <r>
    <n v="1821"/>
    <n v="10177"/>
    <x v="8"/>
    <n v="5"/>
    <n v="88534"/>
  </r>
  <r>
    <n v="1826"/>
    <n v="52722"/>
    <x v="479"/>
    <n v="8"/>
    <n v="88534"/>
  </r>
  <r>
    <n v="1826"/>
    <n v="52722"/>
    <x v="479"/>
    <n v="9"/>
    <n v="88543"/>
  </r>
  <r>
    <n v="1827"/>
    <n v="52601"/>
    <x v="19"/>
    <n v="1"/>
    <n v="88544"/>
  </r>
  <r>
    <n v="1827"/>
    <n v="52601"/>
    <x v="19"/>
    <n v="4"/>
    <n v="88544"/>
  </r>
  <r>
    <n v="1827"/>
    <n v="52601"/>
    <x v="19"/>
    <n v="18"/>
    <n v="88545"/>
  </r>
  <r>
    <n v="1828"/>
    <n v="50613"/>
    <x v="480"/>
    <n v="7"/>
    <n v="88546"/>
  </r>
  <r>
    <n v="1828"/>
    <n v="50613"/>
    <x v="480"/>
    <n v="10"/>
    <n v="88547"/>
  </r>
  <r>
    <n v="1828"/>
    <n v="50613"/>
    <x v="480"/>
    <n v="1"/>
    <n v="88548"/>
  </r>
  <r>
    <n v="1829"/>
    <n v="52402"/>
    <x v="481"/>
    <n v="3"/>
    <n v="88554"/>
  </r>
  <r>
    <n v="1829"/>
    <n v="52402"/>
    <x v="481"/>
    <n v="23"/>
    <n v="88555"/>
  </r>
  <r>
    <n v="1829"/>
    <n v="52402"/>
    <x v="481"/>
    <n v="11"/>
    <n v="88555"/>
  </r>
  <r>
    <n v="1829"/>
    <n v="52402"/>
    <x v="481"/>
    <n v="23"/>
    <n v="88555"/>
  </r>
  <r>
    <n v="1836"/>
    <n v="94110"/>
    <x v="49"/>
    <n v="14"/>
    <n v="88556"/>
  </r>
  <r>
    <n v="1837"/>
    <n v="91776"/>
    <x v="1"/>
    <n v="11"/>
    <n v="88556"/>
  </r>
  <r>
    <n v="1840"/>
    <n v="1469"/>
    <x v="482"/>
    <n v="14"/>
    <n v="88556"/>
  </r>
  <r>
    <n v="1849"/>
    <n v="36330"/>
    <x v="483"/>
    <n v="6"/>
    <n v="88557"/>
  </r>
  <r>
    <n v="1849"/>
    <n v="36330"/>
    <x v="483"/>
    <n v="5"/>
    <n v="88558"/>
  </r>
  <r>
    <n v="1852"/>
    <n v="92008"/>
    <x v="484"/>
    <n v="20"/>
    <n v="88558"/>
  </r>
  <r>
    <n v="1854"/>
    <n v="6478"/>
    <x v="161"/>
    <n v="6"/>
    <n v="88568"/>
  </r>
  <r>
    <n v="1860"/>
    <n v="1570"/>
    <x v="485"/>
    <n v="7"/>
    <n v="88569"/>
  </r>
  <r>
    <n v="1869"/>
    <n v="88310"/>
    <x v="486"/>
    <n v="13"/>
    <n v="88569"/>
  </r>
  <r>
    <n v="1873"/>
    <n v="33403"/>
    <x v="487"/>
    <n v="21"/>
    <n v="88569"/>
  </r>
  <r>
    <n v="1873"/>
    <n v="33403"/>
    <x v="487"/>
    <n v="12"/>
    <n v="88570"/>
  </r>
  <r>
    <n v="1875"/>
    <n v="23320"/>
    <x v="488"/>
    <n v="4"/>
    <n v="88571"/>
  </r>
  <r>
    <n v="1882"/>
    <n v="7036"/>
    <x v="489"/>
    <n v="22"/>
    <n v="88571"/>
  </r>
  <r>
    <n v="1885"/>
    <n v="2806"/>
    <x v="490"/>
    <n v="23"/>
    <n v="88571"/>
  </r>
  <r>
    <n v="1889"/>
    <n v="45429"/>
    <x v="457"/>
    <n v="2"/>
    <n v="88571"/>
  </r>
  <r>
    <n v="1891"/>
    <n v="45801"/>
    <x v="491"/>
    <n v="8"/>
    <n v="88579"/>
  </r>
  <r>
    <n v="1893"/>
    <n v="63119"/>
    <x v="492"/>
    <n v="1"/>
    <n v="88580"/>
  </r>
  <r>
    <n v="1894"/>
    <n v="54915"/>
    <x v="493"/>
    <n v="5"/>
    <n v="88587"/>
  </r>
  <r>
    <n v="1894"/>
    <n v="54915"/>
    <x v="493"/>
    <n v="6"/>
    <n v="88587"/>
  </r>
  <r>
    <n v="1894"/>
    <n v="54915"/>
    <x v="493"/>
    <n v="7"/>
    <n v="88587"/>
  </r>
  <r>
    <n v="1906"/>
    <n v="45801"/>
    <x v="491"/>
    <n v="13"/>
    <n v="88588"/>
  </r>
  <r>
    <n v="1907"/>
    <n v="44052"/>
    <x v="494"/>
    <n v="18"/>
    <n v="88588"/>
  </r>
  <r>
    <n v="1910"/>
    <n v="30269"/>
    <x v="495"/>
    <n v="15"/>
    <n v="88588"/>
  </r>
  <r>
    <n v="1916"/>
    <n v="72209"/>
    <x v="496"/>
    <n v="7"/>
    <n v="88589"/>
  </r>
  <r>
    <n v="1916"/>
    <n v="72209"/>
    <x v="496"/>
    <n v="6"/>
    <n v="88589"/>
  </r>
  <r>
    <n v="1917"/>
    <n v="72113"/>
    <x v="497"/>
    <n v="19"/>
    <n v="88590"/>
  </r>
  <r>
    <n v="1917"/>
    <n v="72113"/>
    <x v="497"/>
    <n v="4"/>
    <n v="88598"/>
  </r>
  <r>
    <n v="1918"/>
    <n v="72450"/>
    <x v="498"/>
    <n v="13"/>
    <n v="88599"/>
  </r>
  <r>
    <n v="1919"/>
    <n v="71603"/>
    <x v="499"/>
    <n v="5"/>
    <n v="88599"/>
  </r>
  <r>
    <n v="1927"/>
    <n v="29611"/>
    <x v="406"/>
    <n v="12"/>
    <n v="88600"/>
  </r>
  <r>
    <n v="1928"/>
    <n v="29651"/>
    <x v="500"/>
    <n v="1"/>
    <n v="88600"/>
  </r>
  <r>
    <n v="1933"/>
    <n v="75043"/>
    <x v="501"/>
    <n v="2"/>
    <n v="88600"/>
  </r>
  <r>
    <n v="1934"/>
    <n v="78626"/>
    <x v="212"/>
    <n v="1"/>
    <n v="88610"/>
  </r>
  <r>
    <n v="1935"/>
    <n v="75051"/>
    <x v="502"/>
    <n v="10"/>
    <n v="88611"/>
  </r>
  <r>
    <n v="1935"/>
    <n v="75051"/>
    <x v="502"/>
    <n v="4"/>
    <n v="88612"/>
  </r>
  <r>
    <n v="1935"/>
    <n v="75051"/>
    <x v="502"/>
    <n v="11"/>
    <n v="88626"/>
  </r>
  <r>
    <n v="1935"/>
    <n v="75051"/>
    <x v="502"/>
    <n v="25"/>
    <n v="88627"/>
  </r>
  <r>
    <n v="1938"/>
    <n v="66801"/>
    <x v="503"/>
    <n v="5"/>
    <n v="88632"/>
  </r>
  <r>
    <n v="1940"/>
    <n v="84020"/>
    <x v="504"/>
    <n v="16"/>
    <n v="88633"/>
  </r>
  <r>
    <n v="1940"/>
    <n v="84020"/>
    <x v="504"/>
    <n v="18"/>
    <n v="88633"/>
  </r>
  <r>
    <n v="1940"/>
    <n v="84020"/>
    <x v="504"/>
    <n v="20"/>
    <n v="88634"/>
  </r>
  <r>
    <n v="1946"/>
    <n v="15228"/>
    <x v="505"/>
    <n v="14"/>
    <n v="88634"/>
  </r>
  <r>
    <n v="1946"/>
    <n v="15228"/>
    <x v="505"/>
    <n v="3"/>
    <n v="88644"/>
  </r>
  <r>
    <n v="1949"/>
    <n v="59715"/>
    <x v="506"/>
    <n v="2"/>
    <n v="88644"/>
  </r>
  <r>
    <n v="1950"/>
    <n v="59750"/>
    <x v="507"/>
    <n v="12"/>
    <n v="88644"/>
  </r>
  <r>
    <n v="1956"/>
    <n v="80027"/>
    <x v="64"/>
    <n v="12"/>
    <n v="88644"/>
  </r>
  <r>
    <n v="1957"/>
    <n v="63130"/>
    <x v="402"/>
    <n v="4"/>
    <n v="88645"/>
  </r>
  <r>
    <n v="1958"/>
    <n v="97068"/>
    <x v="219"/>
    <n v="7"/>
    <n v="88646"/>
  </r>
  <r>
    <n v="1959"/>
    <n v="33916"/>
    <x v="95"/>
    <n v="12"/>
    <n v="88656"/>
  </r>
  <r>
    <n v="1959"/>
    <n v="33916"/>
    <x v="95"/>
    <n v="3"/>
    <n v="88657"/>
  </r>
  <r>
    <n v="1959"/>
    <n v="33916"/>
    <x v="95"/>
    <n v="9"/>
    <n v="88657"/>
  </r>
  <r>
    <n v="1959"/>
    <n v="33916"/>
    <x v="95"/>
    <n v="8"/>
    <n v="88657"/>
  </r>
  <r>
    <n v="1962"/>
    <n v="48601"/>
    <x v="508"/>
    <n v="20"/>
    <n v="88658"/>
  </r>
  <r>
    <n v="1962"/>
    <n v="48601"/>
    <x v="508"/>
    <n v="7"/>
    <n v="88666"/>
  </r>
  <r>
    <n v="1967"/>
    <n v="52732"/>
    <x v="405"/>
    <n v="3"/>
    <n v="88666"/>
  </r>
  <r>
    <n v="1971"/>
    <n v="38801"/>
    <x v="509"/>
    <n v="14"/>
    <n v="88667"/>
  </r>
  <r>
    <n v="1972"/>
    <n v="19090"/>
    <x v="510"/>
    <n v="3"/>
    <n v="88667"/>
  </r>
  <r>
    <n v="1972"/>
    <n v="19090"/>
    <x v="510"/>
    <n v="5"/>
    <n v="88667"/>
  </r>
  <r>
    <n v="1974"/>
    <n v="48127"/>
    <x v="511"/>
    <n v="12"/>
    <n v="88668"/>
  </r>
  <r>
    <n v="1974"/>
    <n v="48127"/>
    <x v="511"/>
    <n v="37"/>
    <n v="88668"/>
  </r>
  <r>
    <n v="1976"/>
    <n v="48823"/>
    <x v="512"/>
    <n v="9"/>
    <n v="88677"/>
  </r>
  <r>
    <n v="1976"/>
    <n v="48823"/>
    <x v="512"/>
    <n v="6"/>
    <n v="88678"/>
  </r>
  <r>
    <n v="1976"/>
    <n v="48823"/>
    <x v="512"/>
    <n v="11"/>
    <n v="88679"/>
  </r>
  <r>
    <n v="1979"/>
    <n v="80122"/>
    <x v="513"/>
    <n v="6"/>
    <n v="88685"/>
  </r>
  <r>
    <n v="1984"/>
    <n v="29915"/>
    <x v="226"/>
    <n v="14"/>
    <n v="88686"/>
  </r>
  <r>
    <n v="1986"/>
    <n v="79701"/>
    <x v="514"/>
    <n v="6"/>
    <n v="88692"/>
  </r>
  <r>
    <n v="1986"/>
    <n v="79701"/>
    <x v="514"/>
    <n v="9"/>
    <n v="88701"/>
  </r>
  <r>
    <n v="1988"/>
    <n v="84020"/>
    <x v="504"/>
    <n v="2"/>
    <n v="88701"/>
  </r>
  <r>
    <n v="1989"/>
    <n v="84117"/>
    <x v="515"/>
    <n v="1"/>
    <n v="88702"/>
  </r>
  <r>
    <n v="1989"/>
    <n v="84117"/>
    <x v="515"/>
    <n v="4"/>
    <n v="88713"/>
  </r>
  <r>
    <n v="1989"/>
    <n v="84117"/>
    <x v="515"/>
    <n v="16"/>
    <n v="88713"/>
  </r>
  <r>
    <n v="1989"/>
    <n v="84117"/>
    <x v="515"/>
    <n v="6"/>
    <n v="88714"/>
  </r>
  <r>
    <n v="1989"/>
    <n v="84117"/>
    <x v="515"/>
    <n v="14"/>
    <n v="88714"/>
  </r>
  <r>
    <n v="1991"/>
    <n v="84118"/>
    <x v="516"/>
    <n v="5"/>
    <n v="88721"/>
  </r>
  <r>
    <n v="1997"/>
    <n v="29915"/>
    <x v="226"/>
    <n v="4"/>
    <n v="88721"/>
  </r>
  <r>
    <n v="1997"/>
    <n v="29915"/>
    <x v="226"/>
    <n v="7"/>
    <n v="88722"/>
  </r>
  <r>
    <n v="1997"/>
    <n v="29915"/>
    <x v="226"/>
    <n v="1"/>
    <n v="88726"/>
  </r>
  <r>
    <n v="1998"/>
    <n v="11758"/>
    <x v="517"/>
    <n v="1"/>
    <n v="88727"/>
  </r>
  <r>
    <n v="2004"/>
    <n v="59715"/>
    <x v="506"/>
    <n v="12"/>
    <n v="88728"/>
  </r>
  <r>
    <n v="2004"/>
    <n v="59715"/>
    <x v="506"/>
    <n v="17"/>
    <n v="88729"/>
  </r>
  <r>
    <n v="2006"/>
    <n v="81301"/>
    <x v="518"/>
    <n v="33"/>
    <n v="88730"/>
  </r>
  <r>
    <n v="2016"/>
    <n v="48195"/>
    <x v="172"/>
    <n v="19"/>
    <n v="88731"/>
  </r>
  <r>
    <n v="2014"/>
    <n v="51503"/>
    <x v="519"/>
    <n v="38"/>
    <n v="88731"/>
  </r>
  <r>
    <n v="2014"/>
    <n v="51503"/>
    <x v="519"/>
    <n v="5"/>
    <n v="88745"/>
  </r>
  <r>
    <n v="2014"/>
    <n v="51503"/>
    <x v="519"/>
    <n v="6"/>
    <n v="88745"/>
  </r>
  <r>
    <n v="2020"/>
    <n v="15239"/>
    <x v="520"/>
    <n v="10"/>
    <n v="88746"/>
  </r>
  <r>
    <n v="2030"/>
    <n v="75401"/>
    <x v="406"/>
    <n v="35"/>
    <n v="88746"/>
  </r>
  <r>
    <n v="2030"/>
    <n v="75401"/>
    <x v="406"/>
    <n v="16"/>
    <n v="88753"/>
  </r>
  <r>
    <n v="2030"/>
    <n v="75401"/>
    <x v="406"/>
    <n v="7"/>
    <n v="88758"/>
  </r>
  <r>
    <n v="2035"/>
    <n v="33403"/>
    <x v="487"/>
    <n v="6"/>
    <n v="88766"/>
  </r>
  <r>
    <n v="2037"/>
    <n v="59715"/>
    <x v="506"/>
    <n v="10"/>
    <n v="88781"/>
  </r>
  <r>
    <n v="2038"/>
    <n v="10550"/>
    <x v="521"/>
    <n v="2"/>
    <n v="88782"/>
  </r>
  <r>
    <n v="2044"/>
    <n v="72756"/>
    <x v="522"/>
    <n v="33"/>
    <n v="88783"/>
  </r>
  <r>
    <n v="2046"/>
    <n v="67901"/>
    <x v="523"/>
    <n v="29"/>
    <n v="88784"/>
  </r>
  <r>
    <n v="2046"/>
    <n v="67901"/>
    <x v="523"/>
    <n v="3"/>
    <n v="88794"/>
  </r>
  <r>
    <n v="2046"/>
    <n v="67901"/>
    <x v="523"/>
    <n v="11"/>
    <n v="88794"/>
  </r>
  <r>
    <n v="2046"/>
    <n v="67901"/>
    <x v="523"/>
    <n v="6"/>
    <n v="88794"/>
  </r>
  <r>
    <n v="2049"/>
    <n v="22801"/>
    <x v="524"/>
    <n v="15"/>
    <n v="88798"/>
  </r>
  <r>
    <n v="2049"/>
    <n v="22801"/>
    <x v="524"/>
    <n v="5"/>
    <n v="88814"/>
  </r>
  <r>
    <n v="2052"/>
    <n v="87105"/>
    <x v="525"/>
    <n v="26"/>
    <n v="88815"/>
  </r>
  <r>
    <n v="2052"/>
    <n v="87105"/>
    <x v="525"/>
    <n v="12"/>
    <n v="88819"/>
  </r>
  <r>
    <n v="2052"/>
    <n v="87105"/>
    <x v="525"/>
    <n v="11"/>
    <n v="88824"/>
  </r>
  <r>
    <n v="2058"/>
    <n v="28601"/>
    <x v="526"/>
    <n v="15"/>
    <n v="88825"/>
  </r>
  <r>
    <n v="2059"/>
    <n v="27260"/>
    <x v="527"/>
    <n v="26"/>
    <n v="88826"/>
  </r>
  <r>
    <n v="2059"/>
    <n v="27260"/>
    <x v="527"/>
    <n v="2"/>
    <n v="88836"/>
  </r>
  <r>
    <n v="2059"/>
    <n v="27260"/>
    <x v="527"/>
    <n v="12"/>
    <n v="88837"/>
  </r>
  <r>
    <n v="2061"/>
    <n v="69101"/>
    <x v="528"/>
    <n v="18"/>
    <n v="88838"/>
  </r>
  <r>
    <n v="2062"/>
    <n v="23111"/>
    <x v="529"/>
    <n v="11"/>
    <n v="88838"/>
  </r>
  <r>
    <n v="2062"/>
    <n v="23111"/>
    <x v="529"/>
    <n v="8"/>
    <n v="88838"/>
  </r>
  <r>
    <n v="2063"/>
    <n v="23602"/>
    <x v="530"/>
    <n v="18"/>
    <n v="88839"/>
  </r>
  <r>
    <n v="2066"/>
    <n v="28079"/>
    <x v="531"/>
    <n v="18"/>
    <n v="88840"/>
  </r>
  <r>
    <n v="2066"/>
    <n v="28079"/>
    <x v="531"/>
    <n v="6"/>
    <n v="88852"/>
  </r>
  <r>
    <n v="2066"/>
    <n v="28079"/>
    <x v="531"/>
    <n v="18"/>
    <n v="88857"/>
  </r>
  <r>
    <n v="2069"/>
    <n v="41075"/>
    <x v="532"/>
    <n v="1"/>
    <n v="88857"/>
  </r>
  <r>
    <n v="2070"/>
    <n v="48021"/>
    <x v="533"/>
    <n v="4"/>
    <n v="88870"/>
  </r>
  <r>
    <n v="2071"/>
    <n v="48336"/>
    <x v="534"/>
    <n v="1"/>
    <n v="88870"/>
  </r>
  <r>
    <n v="2071"/>
    <n v="48336"/>
    <x v="534"/>
    <n v="7"/>
    <n v="88871"/>
  </r>
  <r>
    <n v="2071"/>
    <n v="48336"/>
    <x v="534"/>
    <n v="10"/>
    <n v="88871"/>
  </r>
  <r>
    <n v="2072"/>
    <n v="48505"/>
    <x v="535"/>
    <n v="4"/>
    <n v="88879"/>
  </r>
  <r>
    <n v="2072"/>
    <n v="48505"/>
    <x v="535"/>
    <n v="12"/>
    <n v="88880"/>
  </r>
  <r>
    <n v="2072"/>
    <n v="48505"/>
    <x v="535"/>
    <n v="10"/>
    <n v="88881"/>
  </r>
  <r>
    <n v="2072"/>
    <n v="48505"/>
    <x v="535"/>
    <n v="16"/>
    <n v="88882"/>
  </r>
  <r>
    <n v="2073"/>
    <n v="48135"/>
    <x v="536"/>
    <n v="5"/>
    <n v="88889"/>
  </r>
  <r>
    <n v="2081"/>
    <n v="14853"/>
    <x v="537"/>
    <n v="2"/>
    <n v="88890"/>
  </r>
  <r>
    <n v="2089"/>
    <n v="10956"/>
    <x v="538"/>
    <n v="17"/>
    <n v="88890"/>
  </r>
  <r>
    <n v="2089"/>
    <n v="10956"/>
    <x v="538"/>
    <n v="3"/>
    <n v="88890"/>
  </r>
  <r>
    <n v="2089"/>
    <n v="10956"/>
    <x v="538"/>
    <n v="23"/>
    <n v="88899"/>
  </r>
  <r>
    <n v="2094"/>
    <n v="95928"/>
    <x v="539"/>
    <n v="12"/>
    <n v="88905"/>
  </r>
  <r>
    <n v="2097"/>
    <n v="29915"/>
    <x v="226"/>
    <n v="6"/>
    <n v="88905"/>
  </r>
  <r>
    <n v="2098"/>
    <n v="29464"/>
    <x v="540"/>
    <n v="10"/>
    <n v="88906"/>
  </r>
  <r>
    <n v="2099"/>
    <n v="29577"/>
    <x v="541"/>
    <n v="5"/>
    <n v="88906"/>
  </r>
  <r>
    <n v="2107"/>
    <n v="60601"/>
    <x v="25"/>
    <n v="10"/>
    <n v="88907"/>
  </r>
  <r>
    <n v="2107"/>
    <n v="60601"/>
    <x v="25"/>
    <n v="6"/>
    <n v="88908"/>
  </r>
  <r>
    <n v="2108"/>
    <n v="63129"/>
    <x v="542"/>
    <n v="6"/>
    <n v="88908"/>
  </r>
  <r>
    <n v="2114"/>
    <n v="23518"/>
    <x v="123"/>
    <n v="19"/>
    <n v="88921"/>
  </r>
  <r>
    <n v="2114"/>
    <n v="23518"/>
    <x v="123"/>
    <n v="7"/>
    <n v="88928"/>
  </r>
  <r>
    <n v="2114"/>
    <n v="23518"/>
    <x v="123"/>
    <n v="5"/>
    <n v="88928"/>
  </r>
  <r>
    <n v="2114"/>
    <n v="23518"/>
    <x v="123"/>
    <n v="1"/>
    <n v="88929"/>
  </r>
  <r>
    <n v="2115"/>
    <n v="22124"/>
    <x v="543"/>
    <n v="12"/>
    <n v="88940"/>
  </r>
  <r>
    <n v="2117"/>
    <n v="75401"/>
    <x v="406"/>
    <n v="3"/>
    <n v="88941"/>
  </r>
  <r>
    <n v="2117"/>
    <n v="75401"/>
    <x v="406"/>
    <n v="5"/>
    <n v="88941"/>
  </r>
  <r>
    <n v="2122"/>
    <n v="72116"/>
    <x v="544"/>
    <n v="6"/>
    <n v="88942"/>
  </r>
  <r>
    <n v="2124"/>
    <n v="72301"/>
    <x v="545"/>
    <n v="7"/>
    <n v="88942"/>
  </r>
  <r>
    <n v="2124"/>
    <n v="72301"/>
    <x v="545"/>
    <n v="9"/>
    <n v="88942"/>
  </r>
  <r>
    <n v="2127"/>
    <n v="48310"/>
    <x v="546"/>
    <n v="10"/>
    <n v="88958"/>
  </r>
  <r>
    <n v="2131"/>
    <n v="64118"/>
    <x v="547"/>
    <n v="10"/>
    <n v="88959"/>
  </r>
  <r>
    <n v="2132"/>
    <n v="63042"/>
    <x v="548"/>
    <n v="18"/>
    <n v="88959"/>
  </r>
  <r>
    <n v="2135"/>
    <n v="88101"/>
    <x v="549"/>
    <n v="3"/>
    <n v="88971"/>
  </r>
  <r>
    <n v="2137"/>
    <n v="33407"/>
    <x v="550"/>
    <n v="11"/>
    <n v="88972"/>
  </r>
  <r>
    <n v="2139"/>
    <n v="53094"/>
    <x v="98"/>
    <n v="3"/>
    <n v="88974"/>
  </r>
  <r>
    <n v="2141"/>
    <n v="81301"/>
    <x v="518"/>
    <n v="14"/>
    <n v="88975"/>
  </r>
  <r>
    <n v="2141"/>
    <n v="81301"/>
    <x v="518"/>
    <n v="16"/>
    <n v="88998"/>
  </r>
  <r>
    <n v="2141"/>
    <n v="81301"/>
    <x v="518"/>
    <n v="8"/>
    <n v="88998"/>
  </r>
  <r>
    <n v="2141"/>
    <n v="81301"/>
    <x v="518"/>
    <n v="5"/>
    <n v="89004"/>
  </r>
  <r>
    <n v="2143"/>
    <n v="20151"/>
    <x v="551"/>
    <n v="9"/>
    <n v="89004"/>
  </r>
  <r>
    <n v="2145"/>
    <n v="33311"/>
    <x v="552"/>
    <n v="22"/>
    <n v="89005"/>
  </r>
  <r>
    <n v="2146"/>
    <n v="20151"/>
    <x v="551"/>
    <n v="13"/>
    <n v="89006"/>
  </r>
  <r>
    <n v="2151"/>
    <n v="52001"/>
    <x v="553"/>
    <n v="20"/>
    <n v="89007"/>
  </r>
  <r>
    <n v="2151"/>
    <n v="52001"/>
    <x v="553"/>
    <n v="26"/>
    <n v="89008"/>
  </r>
  <r>
    <n v="2157"/>
    <n v="48093"/>
    <x v="554"/>
    <n v="22"/>
    <n v="89008"/>
  </r>
  <r>
    <n v="2157"/>
    <n v="48093"/>
    <x v="554"/>
    <n v="7"/>
    <n v="89017"/>
  </r>
  <r>
    <n v="2157"/>
    <n v="48093"/>
    <x v="554"/>
    <n v="8"/>
    <n v="89018"/>
  </r>
  <r>
    <n v="2157"/>
    <n v="48093"/>
    <x v="554"/>
    <n v="12"/>
    <n v="89019"/>
  </r>
  <r>
    <n v="2157"/>
    <n v="48093"/>
    <x v="554"/>
    <n v="1"/>
    <n v="89025"/>
  </r>
  <r>
    <n v="2159"/>
    <n v="48185"/>
    <x v="555"/>
    <n v="8"/>
    <n v="89039"/>
  </r>
  <r>
    <n v="2162"/>
    <n v="16146"/>
    <x v="556"/>
    <n v="12"/>
    <n v="89039"/>
  </r>
  <r>
    <n v="2162"/>
    <n v="16146"/>
    <x v="556"/>
    <n v="5"/>
    <n v="89040"/>
  </r>
  <r>
    <n v="2164"/>
    <n v="91104"/>
    <x v="557"/>
    <n v="3"/>
    <n v="89040"/>
  </r>
  <r>
    <n v="2164"/>
    <n v="91104"/>
    <x v="557"/>
    <n v="14"/>
    <n v="89041"/>
  </r>
  <r>
    <n v="2165"/>
    <n v="4330"/>
    <x v="255"/>
    <n v="41"/>
    <n v="89047"/>
  </r>
  <r>
    <n v="2178"/>
    <n v="1610"/>
    <x v="558"/>
    <n v="12"/>
    <n v="89053"/>
  </r>
  <r>
    <n v="2183"/>
    <n v="42301"/>
    <x v="559"/>
    <n v="4"/>
    <n v="89054"/>
  </r>
  <r>
    <n v="2187"/>
    <n v="64055"/>
    <x v="560"/>
    <n v="10"/>
    <n v="89055"/>
  </r>
  <r>
    <n v="2189"/>
    <n v="10177"/>
    <x v="8"/>
    <n v="18"/>
    <n v="89059"/>
  </r>
  <r>
    <n v="2190"/>
    <n v="48227"/>
    <x v="56"/>
    <n v="4"/>
    <n v="89059"/>
  </r>
  <r>
    <n v="2190"/>
    <n v="48227"/>
    <x v="56"/>
    <n v="1"/>
    <n v="89071"/>
  </r>
  <r>
    <n v="2193"/>
    <n v="28560"/>
    <x v="561"/>
    <n v="11"/>
    <n v="89071"/>
  </r>
  <r>
    <n v="2193"/>
    <n v="28560"/>
    <x v="561"/>
    <n v="15"/>
    <n v="89076"/>
  </r>
  <r>
    <n v="2196"/>
    <n v="14701"/>
    <x v="562"/>
    <n v="7"/>
    <n v="89077"/>
  </r>
  <r>
    <n v="2196"/>
    <n v="14701"/>
    <x v="562"/>
    <n v="10"/>
    <n v="89077"/>
  </r>
  <r>
    <n v="2196"/>
    <n v="14701"/>
    <x v="562"/>
    <n v="1"/>
    <n v="89083"/>
  </r>
  <r>
    <n v="2197"/>
    <n v="11756"/>
    <x v="444"/>
    <n v="1"/>
    <n v="89084"/>
  </r>
  <r>
    <n v="2197"/>
    <n v="11756"/>
    <x v="444"/>
    <n v="5"/>
    <n v="89084"/>
  </r>
  <r>
    <n v="2198"/>
    <n v="11757"/>
    <x v="563"/>
    <n v="1"/>
    <n v="89084"/>
  </r>
  <r>
    <n v="2198"/>
    <n v="11757"/>
    <x v="563"/>
    <n v="3"/>
    <n v="89092"/>
  </r>
  <r>
    <n v="2201"/>
    <n v="55420"/>
    <x v="107"/>
    <n v="1"/>
    <n v="89092"/>
  </r>
  <r>
    <n v="2202"/>
    <n v="55429"/>
    <x v="564"/>
    <n v="14"/>
    <n v="89093"/>
  </r>
  <r>
    <n v="2202"/>
    <n v="55429"/>
    <x v="564"/>
    <n v="7"/>
    <n v="89093"/>
  </r>
  <r>
    <n v="2202"/>
    <n v="55429"/>
    <x v="564"/>
    <n v="22"/>
    <n v="89093"/>
  </r>
  <r>
    <n v="2203"/>
    <n v="55445"/>
    <x v="565"/>
    <n v="5"/>
    <n v="89095"/>
  </r>
  <r>
    <n v="2203"/>
    <n v="55445"/>
    <x v="565"/>
    <n v="3"/>
    <n v="89096"/>
  </r>
  <r>
    <n v="2204"/>
    <n v="55337"/>
    <x v="566"/>
    <n v="6"/>
    <n v="89097"/>
  </r>
  <r>
    <n v="2204"/>
    <n v="55337"/>
    <x v="566"/>
    <n v="7"/>
    <n v="89102"/>
  </r>
  <r>
    <n v="2206"/>
    <n v="50501"/>
    <x v="567"/>
    <n v="7"/>
    <n v="89106"/>
  </r>
  <r>
    <n v="2206"/>
    <n v="50501"/>
    <x v="567"/>
    <n v="8"/>
    <n v="89112"/>
  </r>
  <r>
    <n v="2209"/>
    <n v="30337"/>
    <x v="568"/>
    <n v="5"/>
    <n v="89112"/>
  </r>
  <r>
    <n v="2211"/>
    <n v="20715"/>
    <x v="569"/>
    <n v="10"/>
    <n v="89128"/>
  </r>
  <r>
    <n v="2212"/>
    <n v="21228"/>
    <x v="570"/>
    <n v="12"/>
    <n v="89128"/>
  </r>
  <r>
    <n v="2215"/>
    <n v="44646"/>
    <x v="571"/>
    <n v="5"/>
    <n v="89129"/>
  </r>
  <r>
    <n v="2216"/>
    <n v="44256"/>
    <x v="572"/>
    <n v="7"/>
    <n v="89129"/>
  </r>
  <r>
    <n v="2216"/>
    <n v="44256"/>
    <x v="572"/>
    <n v="14"/>
    <n v="89129"/>
  </r>
  <r>
    <n v="2220"/>
    <n v="34787"/>
    <x v="573"/>
    <n v="22"/>
    <n v="89130"/>
  </r>
  <r>
    <n v="2225"/>
    <n v="88240"/>
    <x v="574"/>
    <n v="5"/>
    <n v="89139"/>
  </r>
  <r>
    <n v="2240"/>
    <n v="33801"/>
    <x v="575"/>
    <n v="14"/>
    <n v="89139"/>
  </r>
  <r>
    <n v="2250"/>
    <n v="16801"/>
    <x v="576"/>
    <n v="10"/>
    <n v="89140"/>
  </r>
  <r>
    <n v="2254"/>
    <n v="42003"/>
    <x v="577"/>
    <n v="1"/>
    <n v="89146"/>
  </r>
  <r>
    <n v="2254"/>
    <n v="42003"/>
    <x v="577"/>
    <n v="1"/>
    <n v="89146"/>
  </r>
  <r>
    <n v="2254"/>
    <n v="42003"/>
    <x v="577"/>
    <n v="2"/>
    <n v="89147"/>
  </r>
  <r>
    <n v="2256"/>
    <n v="28560"/>
    <x v="561"/>
    <n v="5"/>
    <n v="89148"/>
  </r>
  <r>
    <n v="2256"/>
    <n v="28560"/>
    <x v="561"/>
    <n v="12"/>
    <n v="89148"/>
  </r>
  <r>
    <n v="2257"/>
    <n v="27604"/>
    <x v="578"/>
    <n v="21"/>
    <n v="89148"/>
  </r>
  <r>
    <n v="2258"/>
    <n v="27801"/>
    <x v="579"/>
    <n v="2"/>
    <n v="89166"/>
  </r>
  <r>
    <n v="2258"/>
    <n v="27801"/>
    <x v="579"/>
    <n v="2"/>
    <n v="89166"/>
  </r>
  <r>
    <n v="2260"/>
    <n v="30161"/>
    <x v="580"/>
    <n v="16"/>
    <n v="89174"/>
  </r>
  <r>
    <n v="2260"/>
    <n v="30161"/>
    <x v="580"/>
    <n v="16"/>
    <n v="89174"/>
  </r>
  <r>
    <n v="2260"/>
    <n v="30161"/>
    <x v="580"/>
    <n v="11"/>
    <n v="89175"/>
  </r>
  <r>
    <n v="2260"/>
    <n v="30161"/>
    <x v="580"/>
    <n v="14"/>
    <n v="89175"/>
  </r>
  <r>
    <n v="2264"/>
    <n v="64804"/>
    <x v="581"/>
    <n v="19"/>
    <n v="89175"/>
  </r>
  <r>
    <n v="2265"/>
    <n v="64130"/>
    <x v="582"/>
    <n v="7"/>
    <n v="89176"/>
  </r>
  <r>
    <n v="2265"/>
    <n v="64130"/>
    <x v="582"/>
    <n v="19"/>
    <n v="89176"/>
  </r>
  <r>
    <n v="2266"/>
    <n v="63122"/>
    <x v="583"/>
    <n v="18"/>
    <n v="89184"/>
  </r>
  <r>
    <n v="2266"/>
    <n v="63122"/>
    <x v="583"/>
    <n v="38"/>
    <n v="89193"/>
  </r>
  <r>
    <n v="2268"/>
    <n v="34639"/>
    <x v="584"/>
    <n v="11"/>
    <n v="89194"/>
  </r>
  <r>
    <n v="2270"/>
    <n v="29662"/>
    <x v="585"/>
    <n v="13"/>
    <n v="89194"/>
  </r>
  <r>
    <n v="2270"/>
    <n v="29662"/>
    <x v="585"/>
    <n v="13"/>
    <n v="89199"/>
  </r>
  <r>
    <n v="2270"/>
    <n v="29662"/>
    <x v="585"/>
    <n v="2"/>
    <n v="89200"/>
  </r>
  <r>
    <n v="2272"/>
    <n v="76543"/>
    <x v="586"/>
    <n v="13"/>
    <n v="89201"/>
  </r>
  <r>
    <n v="2273"/>
    <n v="78550"/>
    <x v="587"/>
    <n v="18"/>
    <n v="89201"/>
  </r>
  <r>
    <n v="2273"/>
    <n v="78550"/>
    <x v="587"/>
    <n v="8"/>
    <n v="89202"/>
  </r>
  <r>
    <n v="2274"/>
    <n v="77036"/>
    <x v="588"/>
    <n v="22"/>
    <n v="89203"/>
  </r>
  <r>
    <n v="2276"/>
    <n v="14304"/>
    <x v="589"/>
    <n v="10"/>
    <n v="89209"/>
  </r>
  <r>
    <n v="2279"/>
    <n v="15601"/>
    <x v="590"/>
    <n v="16"/>
    <n v="89211"/>
  </r>
  <r>
    <n v="2281"/>
    <n v="54703"/>
    <x v="591"/>
    <n v="7"/>
    <n v="89218"/>
  </r>
  <r>
    <n v="2282"/>
    <n v="53713"/>
    <x v="592"/>
    <n v="11"/>
    <n v="89218"/>
  </r>
  <r>
    <n v="2283"/>
    <n v="53132"/>
    <x v="593"/>
    <n v="9"/>
    <n v="89218"/>
  </r>
  <r>
    <n v="2285"/>
    <n v="29730"/>
    <x v="594"/>
    <n v="1"/>
    <n v="89219"/>
  </r>
  <r>
    <n v="2286"/>
    <n v="29301"/>
    <x v="595"/>
    <n v="1"/>
    <n v="89240"/>
  </r>
  <r>
    <n v="2286"/>
    <n v="29301"/>
    <x v="595"/>
    <n v="15"/>
    <n v="89240"/>
  </r>
  <r>
    <n v="2286"/>
    <n v="29301"/>
    <x v="595"/>
    <n v="10"/>
    <n v="89251"/>
  </r>
  <r>
    <n v="2287"/>
    <n v="29483"/>
    <x v="596"/>
    <n v="13"/>
    <n v="89257"/>
  </r>
  <r>
    <n v="2287"/>
    <n v="29483"/>
    <x v="596"/>
    <n v="8"/>
    <n v="89257"/>
  </r>
  <r>
    <n v="2287"/>
    <n v="29483"/>
    <x v="596"/>
    <n v="4"/>
    <n v="89258"/>
  </r>
  <r>
    <n v="2287"/>
    <n v="29483"/>
    <x v="596"/>
    <n v="3"/>
    <n v="89259"/>
  </r>
  <r>
    <n v="2289"/>
    <n v="55337"/>
    <x v="566"/>
    <n v="12"/>
    <n v="89278"/>
  </r>
  <r>
    <n v="2290"/>
    <n v="55433"/>
    <x v="597"/>
    <n v="14"/>
    <n v="89279"/>
  </r>
  <r>
    <n v="2290"/>
    <n v="55433"/>
    <x v="597"/>
    <n v="13"/>
    <n v="89279"/>
  </r>
  <r>
    <n v="2290"/>
    <n v="55433"/>
    <x v="597"/>
    <n v="12"/>
    <n v="89284"/>
  </r>
  <r>
    <n v="2302"/>
    <n v="32404"/>
    <x v="598"/>
    <n v="6"/>
    <n v="89284"/>
  </r>
  <r>
    <n v="2302"/>
    <n v="32404"/>
    <x v="598"/>
    <n v="3"/>
    <n v="89291"/>
  </r>
  <r>
    <n v="2302"/>
    <n v="32404"/>
    <x v="598"/>
    <n v="9"/>
    <n v="89291"/>
  </r>
  <r>
    <n v="2303"/>
    <n v="10011"/>
    <x v="8"/>
    <n v="4"/>
    <n v="89292"/>
  </r>
  <r>
    <n v="2303"/>
    <n v="10011"/>
    <x v="8"/>
    <n v="11"/>
    <n v="89293"/>
  </r>
  <r>
    <n v="2305"/>
    <n v="57201"/>
    <x v="98"/>
    <n v="13"/>
    <n v="89299"/>
  </r>
  <r>
    <n v="2308"/>
    <n v="33971"/>
    <x v="599"/>
    <n v="11"/>
    <n v="89300"/>
  </r>
  <r>
    <n v="2308"/>
    <n v="33971"/>
    <x v="599"/>
    <n v="5"/>
    <n v="89300"/>
  </r>
  <r>
    <n v="2323"/>
    <n v="92236"/>
    <x v="600"/>
    <n v="13"/>
    <n v="89301"/>
  </r>
  <r>
    <n v="2323"/>
    <n v="92236"/>
    <x v="600"/>
    <n v="10"/>
    <n v="89314"/>
  </r>
  <r>
    <n v="2323"/>
    <n v="92236"/>
    <x v="600"/>
    <n v="10"/>
    <n v="89315"/>
  </r>
  <r>
    <n v="2330"/>
    <n v="52302"/>
    <x v="601"/>
    <n v="5"/>
    <n v="89316"/>
  </r>
  <r>
    <n v="2333"/>
    <n v="54302"/>
    <x v="602"/>
    <n v="8"/>
    <n v="89319"/>
  </r>
  <r>
    <n v="2334"/>
    <n v="53220"/>
    <x v="603"/>
    <n v="31"/>
    <n v="89320"/>
  </r>
  <r>
    <n v="2334"/>
    <n v="53220"/>
    <x v="603"/>
    <n v="3"/>
    <n v="89327"/>
  </r>
  <r>
    <n v="2334"/>
    <n v="53220"/>
    <x v="603"/>
    <n v="1"/>
    <n v="89327"/>
  </r>
  <r>
    <n v="2334"/>
    <n v="53220"/>
    <x v="603"/>
    <n v="21"/>
    <n v="89327"/>
  </r>
  <r>
    <n v="2338"/>
    <n v="20740"/>
    <x v="568"/>
    <n v="4"/>
    <n v="89333"/>
  </r>
  <r>
    <n v="2338"/>
    <n v="20740"/>
    <x v="568"/>
    <n v="7"/>
    <n v="89334"/>
  </r>
  <r>
    <n v="2339"/>
    <n v="77015"/>
    <x v="604"/>
    <n v="14"/>
    <n v="89344"/>
  </r>
  <r>
    <n v="2345"/>
    <n v="42003"/>
    <x v="577"/>
    <n v="2"/>
    <n v="89344"/>
  </r>
  <r>
    <n v="2345"/>
    <n v="42003"/>
    <x v="577"/>
    <n v="1"/>
    <n v="89355"/>
  </r>
  <r>
    <n v="2346"/>
    <n v="40258"/>
    <x v="605"/>
    <n v="5"/>
    <n v="89355"/>
  </r>
  <r>
    <n v="2346"/>
    <n v="40258"/>
    <x v="605"/>
    <n v="1"/>
    <n v="89356"/>
  </r>
  <r>
    <n v="2351"/>
    <n v="21114"/>
    <x v="606"/>
    <n v="7"/>
    <n v="89360"/>
  </r>
  <r>
    <n v="2352"/>
    <n v="21501"/>
    <x v="607"/>
    <n v="11"/>
    <n v="89360"/>
  </r>
  <r>
    <n v="2352"/>
    <n v="21501"/>
    <x v="607"/>
    <n v="2"/>
    <n v="89361"/>
  </r>
  <r>
    <n v="2352"/>
    <n v="21501"/>
    <x v="607"/>
    <n v="5"/>
    <n v="89375"/>
  </r>
  <r>
    <n v="2353"/>
    <n v="21040"/>
    <x v="608"/>
    <n v="1"/>
    <n v="89375"/>
  </r>
  <r>
    <n v="2353"/>
    <n v="21040"/>
    <x v="608"/>
    <n v="1"/>
    <n v="89376"/>
  </r>
  <r>
    <n v="2355"/>
    <n v="92236"/>
    <x v="600"/>
    <n v="6"/>
    <n v="89376"/>
  </r>
  <r>
    <n v="2355"/>
    <n v="92236"/>
    <x v="600"/>
    <n v="23"/>
    <n v="89389"/>
  </r>
  <r>
    <n v="2356"/>
    <n v="82901"/>
    <x v="609"/>
    <n v="15"/>
    <n v="89394"/>
  </r>
  <r>
    <n v="2358"/>
    <n v="33311"/>
    <x v="552"/>
    <n v="1"/>
    <n v="89401"/>
  </r>
  <r>
    <n v="2358"/>
    <n v="33311"/>
    <x v="552"/>
    <n v="1"/>
    <n v="89402"/>
  </r>
  <r>
    <n v="2359"/>
    <n v="33917"/>
    <x v="610"/>
    <n v="12"/>
    <n v="89406"/>
  </r>
  <r>
    <n v="2361"/>
    <n v="32259"/>
    <x v="611"/>
    <n v="11"/>
    <n v="89407"/>
  </r>
  <r>
    <n v="2363"/>
    <n v="44256"/>
    <x v="572"/>
    <n v="21"/>
    <n v="89408"/>
  </r>
  <r>
    <n v="2369"/>
    <n v="33024"/>
    <x v="612"/>
    <n v="20"/>
    <n v="89414"/>
  </r>
  <r>
    <n v="2372"/>
    <n v="55803"/>
    <x v="613"/>
    <n v="12"/>
    <n v="89415"/>
  </r>
  <r>
    <n v="2376"/>
    <n v="83843"/>
    <x v="458"/>
    <n v="5"/>
    <n v="89426"/>
  </r>
  <r>
    <n v="2376"/>
    <n v="83843"/>
    <x v="458"/>
    <n v="1"/>
    <n v="89431"/>
  </r>
  <r>
    <n v="2379"/>
    <n v="48135"/>
    <x v="536"/>
    <n v="9"/>
    <n v="89432"/>
  </r>
  <r>
    <n v="2380"/>
    <n v="49505"/>
    <x v="614"/>
    <n v="2"/>
    <n v="89433"/>
  </r>
  <r>
    <n v="2380"/>
    <n v="49505"/>
    <x v="614"/>
    <n v="3"/>
    <n v="89433"/>
  </r>
  <r>
    <n v="2382"/>
    <n v="10024"/>
    <x v="8"/>
    <n v="12"/>
    <n v="89433"/>
  </r>
  <r>
    <n v="2382"/>
    <n v="10024"/>
    <x v="8"/>
    <n v="9"/>
    <n v="89434"/>
  </r>
  <r>
    <n v="2382"/>
    <n v="10024"/>
    <x v="8"/>
    <n v="5"/>
    <n v="89440"/>
  </r>
  <r>
    <n v="2385"/>
    <n v="88001"/>
    <x v="615"/>
    <n v="3"/>
    <n v="89448"/>
  </r>
  <r>
    <n v="2391"/>
    <n v="11572"/>
    <x v="616"/>
    <n v="7"/>
    <n v="89448"/>
  </r>
  <r>
    <n v="2391"/>
    <n v="11572"/>
    <x v="616"/>
    <n v="11"/>
    <n v="89448"/>
  </r>
  <r>
    <n v="2391"/>
    <n v="11572"/>
    <x v="616"/>
    <n v="15"/>
    <n v="89449"/>
  </r>
  <r>
    <n v="2391"/>
    <n v="11572"/>
    <x v="616"/>
    <n v="1"/>
    <n v="89450"/>
  </r>
  <r>
    <n v="2393"/>
    <n v="30076"/>
    <x v="151"/>
    <n v="8"/>
    <n v="89456"/>
  </r>
  <r>
    <n v="2393"/>
    <n v="30076"/>
    <x v="151"/>
    <n v="9"/>
    <n v="89465"/>
  </r>
  <r>
    <n v="2394"/>
    <n v="30328"/>
    <x v="617"/>
    <n v="10"/>
    <n v="89481"/>
  </r>
  <r>
    <n v="2394"/>
    <n v="30328"/>
    <x v="617"/>
    <n v="3"/>
    <n v="89497"/>
  </r>
  <r>
    <n v="2395"/>
    <n v="31401"/>
    <x v="618"/>
    <n v="4"/>
    <n v="89497"/>
  </r>
  <r>
    <n v="2398"/>
    <n v="60103"/>
    <x v="619"/>
    <n v="12"/>
    <n v="89503"/>
  </r>
  <r>
    <n v="2417"/>
    <n v="22124"/>
    <x v="543"/>
    <n v="9"/>
    <n v="89504"/>
  </r>
  <r>
    <n v="2418"/>
    <n v="23805"/>
    <x v="620"/>
    <n v="2"/>
    <n v="89504"/>
  </r>
  <r>
    <n v="2418"/>
    <n v="23805"/>
    <x v="620"/>
    <n v="17"/>
    <n v="89505"/>
  </r>
  <r>
    <n v="2418"/>
    <n v="23805"/>
    <x v="620"/>
    <n v="2"/>
    <n v="89514"/>
  </r>
  <r>
    <n v="2419"/>
    <n v="23701"/>
    <x v="367"/>
    <n v="3"/>
    <n v="89515"/>
  </r>
  <r>
    <n v="2419"/>
    <n v="23701"/>
    <x v="367"/>
    <n v="11"/>
    <n v="89515"/>
  </r>
  <r>
    <n v="2420"/>
    <n v="23223"/>
    <x v="403"/>
    <n v="2"/>
    <n v="89520"/>
  </r>
  <r>
    <n v="2422"/>
    <n v="77340"/>
    <x v="621"/>
    <n v="2"/>
    <n v="89521"/>
  </r>
  <r>
    <n v="2422"/>
    <n v="77340"/>
    <x v="621"/>
    <n v="8"/>
    <n v="89522"/>
  </r>
  <r>
    <n v="2423"/>
    <n v="76053"/>
    <x v="622"/>
    <n v="5"/>
    <n v="89523"/>
  </r>
  <r>
    <n v="2426"/>
    <n v="75061"/>
    <x v="623"/>
    <n v="5"/>
    <n v="89524"/>
  </r>
  <r>
    <n v="2426"/>
    <n v="75061"/>
    <x v="623"/>
    <n v="21"/>
    <n v="89525"/>
  </r>
  <r>
    <n v="2426"/>
    <n v="75061"/>
    <x v="623"/>
    <n v="11"/>
    <n v="89536"/>
  </r>
  <r>
    <n v="2427"/>
    <n v="76248"/>
    <x v="624"/>
    <n v="6"/>
    <n v="89536"/>
  </r>
  <r>
    <n v="2430"/>
    <n v="76541"/>
    <x v="625"/>
    <n v="41"/>
    <n v="89537"/>
  </r>
  <r>
    <n v="2430"/>
    <n v="76541"/>
    <x v="625"/>
    <n v="5"/>
    <n v="89564"/>
  </r>
  <r>
    <n v="2430"/>
    <n v="76541"/>
    <x v="625"/>
    <n v="17"/>
    <n v="89571"/>
  </r>
  <r>
    <n v="2431"/>
    <n v="90004"/>
    <x v="154"/>
    <n v="18"/>
    <n v="89572"/>
  </r>
  <r>
    <n v="2431"/>
    <n v="90004"/>
    <x v="154"/>
    <n v="12"/>
    <n v="89572"/>
  </r>
  <r>
    <n v="2432"/>
    <n v="73110"/>
    <x v="626"/>
    <n v="17"/>
    <n v="89572"/>
  </r>
  <r>
    <n v="2432"/>
    <n v="73110"/>
    <x v="626"/>
    <n v="17"/>
    <n v="89579"/>
  </r>
  <r>
    <n v="2433"/>
    <n v="73160"/>
    <x v="627"/>
    <n v="7"/>
    <n v="89583"/>
  </r>
  <r>
    <n v="2437"/>
    <n v="53150"/>
    <x v="628"/>
    <n v="12"/>
    <n v="89584"/>
  </r>
  <r>
    <n v="2441"/>
    <n v="32935"/>
    <x v="629"/>
    <n v="5"/>
    <n v="89584"/>
  </r>
  <r>
    <n v="2442"/>
    <n v="32953"/>
    <x v="630"/>
    <n v="12"/>
    <n v="89585"/>
  </r>
  <r>
    <n v="2443"/>
    <n v="33142"/>
    <x v="95"/>
    <n v="8"/>
    <n v="89595"/>
  </r>
  <r>
    <n v="2443"/>
    <n v="33142"/>
    <x v="95"/>
    <n v="1"/>
    <n v="89595"/>
  </r>
  <r>
    <n v="2448"/>
    <n v="55410"/>
    <x v="631"/>
    <n v="9"/>
    <n v="89596"/>
  </r>
  <r>
    <n v="2450"/>
    <n v="53545"/>
    <x v="632"/>
    <n v="16"/>
    <n v="89596"/>
  </r>
  <r>
    <n v="2454"/>
    <n v="35244"/>
    <x v="633"/>
    <n v="17"/>
    <n v="89601"/>
  </r>
  <r>
    <n v="2456"/>
    <n v="36608"/>
    <x v="634"/>
    <n v="9"/>
    <n v="89601"/>
  </r>
  <r>
    <n v="2456"/>
    <n v="36608"/>
    <x v="634"/>
    <n v="1"/>
    <n v="89602"/>
  </r>
  <r>
    <n v="2457"/>
    <n v="55014"/>
    <x v="635"/>
    <n v="4"/>
    <n v="89602"/>
  </r>
  <r>
    <n v="2458"/>
    <n v="55410"/>
    <x v="631"/>
    <n v="10"/>
    <n v="89608"/>
  </r>
  <r>
    <n v="2458"/>
    <n v="55410"/>
    <x v="631"/>
    <n v="8"/>
    <n v="89609"/>
  </r>
  <r>
    <n v="2460"/>
    <n v="10035"/>
    <x v="8"/>
    <n v="7"/>
    <n v="89609"/>
  </r>
  <r>
    <n v="2460"/>
    <n v="10035"/>
    <x v="8"/>
    <n v="12"/>
    <n v="89610"/>
  </r>
  <r>
    <n v="2464"/>
    <n v="71111"/>
    <x v="636"/>
    <n v="1"/>
    <n v="89611"/>
  </r>
  <r>
    <n v="2464"/>
    <n v="71111"/>
    <x v="636"/>
    <n v="3"/>
    <n v="89631"/>
  </r>
  <r>
    <n v="2464"/>
    <n v="71111"/>
    <x v="636"/>
    <n v="14"/>
    <n v="89639"/>
  </r>
  <r>
    <n v="2464"/>
    <n v="71111"/>
    <x v="636"/>
    <n v="17"/>
    <n v="89647"/>
  </r>
  <r>
    <n v="2466"/>
    <n v="49783"/>
    <x v="637"/>
    <n v="16"/>
    <n v="89647"/>
  </r>
  <r>
    <n v="2466"/>
    <n v="49783"/>
    <x v="637"/>
    <n v="3"/>
    <n v="89657"/>
  </r>
  <r>
    <n v="2466"/>
    <n v="49783"/>
    <x v="637"/>
    <n v="23"/>
    <n v="89657"/>
  </r>
  <r>
    <n v="2468"/>
    <n v="28144"/>
    <x v="638"/>
    <n v="15"/>
    <n v="89658"/>
  </r>
  <r>
    <n v="2468"/>
    <n v="28144"/>
    <x v="638"/>
    <n v="10"/>
    <n v="89664"/>
  </r>
  <r>
    <n v="2472"/>
    <n v="60432"/>
    <x v="639"/>
    <n v="13"/>
    <n v="89665"/>
  </r>
  <r>
    <n v="2481"/>
    <n v="70506"/>
    <x v="376"/>
    <n v="21"/>
    <n v="89666"/>
  </r>
  <r>
    <n v="2484"/>
    <n v="33881"/>
    <x v="640"/>
    <n v="9"/>
    <n v="89679"/>
  </r>
  <r>
    <n v="2484"/>
    <n v="33881"/>
    <x v="640"/>
    <n v="1"/>
    <n v="89679"/>
  </r>
  <r>
    <n v="2486"/>
    <n v="30458"/>
    <x v="641"/>
    <n v="2"/>
    <n v="89680"/>
  </r>
  <r>
    <n v="2486"/>
    <n v="30458"/>
    <x v="641"/>
    <n v="21"/>
    <n v="89686"/>
  </r>
  <r>
    <n v="2486"/>
    <n v="30458"/>
    <x v="641"/>
    <n v="8"/>
    <n v="89697"/>
  </r>
  <r>
    <n v="2487"/>
    <n v="30084"/>
    <x v="642"/>
    <n v="2"/>
    <n v="89697"/>
  </r>
  <r>
    <n v="2487"/>
    <n v="30084"/>
    <x v="642"/>
    <n v="5"/>
    <n v="89704"/>
  </r>
  <r>
    <n v="2487"/>
    <n v="30084"/>
    <x v="642"/>
    <n v="7"/>
    <n v="89704"/>
  </r>
  <r>
    <n v="2488"/>
    <n v="72023"/>
    <x v="643"/>
    <n v="4"/>
    <n v="89705"/>
  </r>
  <r>
    <n v="2488"/>
    <n v="72023"/>
    <x v="643"/>
    <n v="12"/>
    <n v="89706"/>
  </r>
  <r>
    <n v="2489"/>
    <n v="94521"/>
    <x v="163"/>
    <n v="7"/>
    <n v="89716"/>
  </r>
  <r>
    <n v="2489"/>
    <n v="94521"/>
    <x v="163"/>
    <n v="6"/>
    <n v="89716"/>
  </r>
  <r>
    <n v="2489"/>
    <n v="94521"/>
    <x v="163"/>
    <n v="5"/>
    <n v="89726"/>
  </r>
  <r>
    <n v="2490"/>
    <n v="92627"/>
    <x v="644"/>
    <n v="8"/>
    <n v="89726"/>
  </r>
  <r>
    <n v="2490"/>
    <n v="92627"/>
    <x v="644"/>
    <n v="1"/>
    <n v="89729"/>
  </r>
  <r>
    <n v="2491"/>
    <n v="90045"/>
    <x v="154"/>
    <n v="5"/>
    <n v="89730"/>
  </r>
  <r>
    <n v="2491"/>
    <n v="90045"/>
    <x v="154"/>
    <n v="2"/>
    <n v="89743"/>
  </r>
  <r>
    <n v="2491"/>
    <n v="90045"/>
    <x v="154"/>
    <n v="3"/>
    <n v="89743"/>
  </r>
  <r>
    <n v="2491"/>
    <n v="90045"/>
    <x v="154"/>
    <n v="9"/>
    <n v="89761"/>
  </r>
  <r>
    <n v="2491"/>
    <n v="90045"/>
    <x v="154"/>
    <n v="9"/>
    <n v="89761"/>
  </r>
  <r>
    <n v="2491"/>
    <n v="90045"/>
    <x v="154"/>
    <n v="7"/>
    <n v="89762"/>
  </r>
  <r>
    <n v="2491"/>
    <n v="90045"/>
    <x v="154"/>
    <n v="14"/>
    <n v="89762"/>
  </r>
  <r>
    <n v="2495"/>
    <n v="82901"/>
    <x v="609"/>
    <n v="11"/>
    <n v="89770"/>
  </r>
  <r>
    <n v="2498"/>
    <n v="92024"/>
    <x v="454"/>
    <n v="11"/>
    <n v="89775"/>
  </r>
  <r>
    <n v="2498"/>
    <n v="92024"/>
    <x v="454"/>
    <n v="5"/>
    <n v="89776"/>
  </r>
  <r>
    <n v="2498"/>
    <n v="92024"/>
    <x v="454"/>
    <n v="23"/>
    <n v="89776"/>
  </r>
  <r>
    <n v="2498"/>
    <n v="92024"/>
    <x v="454"/>
    <n v="8"/>
    <n v="89777"/>
  </r>
  <r>
    <n v="2499"/>
    <n v="60901"/>
    <x v="645"/>
    <n v="2"/>
    <n v="89787"/>
  </r>
  <r>
    <n v="2500"/>
    <n v="60102"/>
    <x v="646"/>
    <n v="10"/>
    <n v="89787"/>
  </r>
  <r>
    <n v="2502"/>
    <n v="46321"/>
    <x v="647"/>
    <n v="7"/>
    <n v="89787"/>
  </r>
  <r>
    <n v="2502"/>
    <n v="46321"/>
    <x v="647"/>
    <n v="7"/>
    <n v="89787"/>
  </r>
  <r>
    <n v="2506"/>
    <n v="6408"/>
    <x v="648"/>
    <n v="10"/>
    <n v="89789"/>
  </r>
  <r>
    <n v="2507"/>
    <n v="4401"/>
    <x v="96"/>
    <n v="13"/>
    <n v="89801"/>
  </r>
  <r>
    <n v="2508"/>
    <n v="4073"/>
    <x v="91"/>
    <n v="3"/>
    <n v="89801"/>
  </r>
  <r>
    <n v="2509"/>
    <n v="4106"/>
    <x v="139"/>
    <n v="9"/>
    <n v="89805"/>
  </r>
  <r>
    <n v="2512"/>
    <n v="2138"/>
    <x v="649"/>
    <n v="6"/>
    <n v="89805"/>
  </r>
  <r>
    <n v="2516"/>
    <n v="7631"/>
    <x v="377"/>
    <n v="9"/>
    <n v="89810"/>
  </r>
  <r>
    <n v="2520"/>
    <n v="2908"/>
    <x v="650"/>
    <n v="1"/>
    <n v="89818"/>
  </r>
  <r>
    <n v="2521"/>
    <n v="75109"/>
    <x v="651"/>
    <n v="7"/>
    <n v="89819"/>
  </r>
  <r>
    <n v="2522"/>
    <n v="5401"/>
    <x v="19"/>
    <n v="19"/>
    <n v="89820"/>
  </r>
  <r>
    <n v="2526"/>
    <n v="70506"/>
    <x v="376"/>
    <n v="5"/>
    <n v="89835"/>
  </r>
  <r>
    <n v="2527"/>
    <n v="70601"/>
    <x v="652"/>
    <n v="14"/>
    <n v="89836"/>
  </r>
  <r>
    <n v="2530"/>
    <n v="92307"/>
    <x v="653"/>
    <n v="12"/>
    <n v="89836"/>
  </r>
  <r>
    <n v="2531"/>
    <n v="93422"/>
    <x v="654"/>
    <n v="10"/>
    <n v="89847"/>
  </r>
  <r>
    <n v="2534"/>
    <n v="4401"/>
    <x v="96"/>
    <n v="12"/>
    <n v="89847"/>
  </r>
  <r>
    <n v="2539"/>
    <n v="32789"/>
    <x v="655"/>
    <n v="10"/>
    <n v="89847"/>
  </r>
  <r>
    <n v="2540"/>
    <n v="32708"/>
    <x v="656"/>
    <n v="9"/>
    <n v="89848"/>
  </r>
  <r>
    <n v="2543"/>
    <n v="23223"/>
    <x v="403"/>
    <n v="20"/>
    <n v="89849"/>
  </r>
  <r>
    <n v="2543"/>
    <n v="23223"/>
    <x v="403"/>
    <n v="7"/>
    <n v="89856"/>
  </r>
  <r>
    <n v="2545"/>
    <n v="22153"/>
    <x v="293"/>
    <n v="11"/>
    <n v="89857"/>
  </r>
  <r>
    <n v="2547"/>
    <n v="23464"/>
    <x v="657"/>
    <n v="4"/>
    <n v="89858"/>
  </r>
  <r>
    <n v="2548"/>
    <n v="90068"/>
    <x v="154"/>
    <n v="12"/>
    <n v="89869"/>
  </r>
  <r>
    <n v="2548"/>
    <n v="90068"/>
    <x v="154"/>
    <n v="12"/>
    <n v="89872"/>
  </r>
  <r>
    <n v="2548"/>
    <n v="90068"/>
    <x v="154"/>
    <n v="10"/>
    <n v="89872"/>
  </r>
  <r>
    <n v="2548"/>
    <n v="90068"/>
    <x v="154"/>
    <n v="4"/>
    <n v="89873"/>
  </r>
  <r>
    <n v="2548"/>
    <n v="90068"/>
    <x v="154"/>
    <n v="19"/>
    <n v="89874"/>
  </r>
  <r>
    <n v="2549"/>
    <n v="43213"/>
    <x v="658"/>
    <n v="12"/>
    <n v="89874"/>
  </r>
  <r>
    <n v="2549"/>
    <n v="43213"/>
    <x v="658"/>
    <n v="14"/>
    <n v="89879"/>
  </r>
  <r>
    <n v="2549"/>
    <n v="43213"/>
    <x v="658"/>
    <n v="18"/>
    <n v="89880"/>
  </r>
  <r>
    <n v="2549"/>
    <n v="43213"/>
    <x v="658"/>
    <n v="5"/>
    <n v="89880"/>
  </r>
  <r>
    <n v="2551"/>
    <n v="17403"/>
    <x v="659"/>
    <n v="10"/>
    <n v="89885"/>
  </r>
  <r>
    <n v="2553"/>
    <n v="53142"/>
    <x v="660"/>
    <n v="2"/>
    <n v="89885"/>
  </r>
  <r>
    <n v="2555"/>
    <n v="53711"/>
    <x v="319"/>
    <n v="17"/>
    <n v="89897"/>
  </r>
  <r>
    <n v="2555"/>
    <n v="53711"/>
    <x v="319"/>
    <n v="6"/>
    <n v="89909"/>
  </r>
  <r>
    <n v="2555"/>
    <n v="53711"/>
    <x v="319"/>
    <n v="12"/>
    <n v="89909"/>
  </r>
  <r>
    <n v="2561"/>
    <n v="10562"/>
    <x v="661"/>
    <n v="1"/>
    <n v="89909"/>
  </r>
  <r>
    <n v="2561"/>
    <n v="10562"/>
    <x v="661"/>
    <n v="11"/>
    <n v="89910"/>
  </r>
  <r>
    <n v="2561"/>
    <n v="10562"/>
    <x v="661"/>
    <n v="19"/>
    <n v="89910"/>
  </r>
  <r>
    <n v="2563"/>
    <n v="55432"/>
    <x v="662"/>
    <n v="8"/>
    <n v="89915"/>
  </r>
  <r>
    <n v="2570"/>
    <n v="95616"/>
    <x v="663"/>
    <n v="11"/>
    <n v="89928"/>
  </r>
  <r>
    <n v="2570"/>
    <n v="95616"/>
    <x v="663"/>
    <n v="7"/>
    <n v="89939"/>
  </r>
  <r>
    <n v="2570"/>
    <n v="95616"/>
    <x v="663"/>
    <n v="13"/>
    <n v="89940"/>
  </r>
  <r>
    <n v="2570"/>
    <n v="95616"/>
    <x v="663"/>
    <n v="19"/>
    <n v="89941"/>
  </r>
  <r>
    <n v="2571"/>
    <n v="10165"/>
    <x v="8"/>
    <n v="12"/>
    <n v="89942"/>
  </r>
  <r>
    <n v="2571"/>
    <n v="10165"/>
    <x v="8"/>
    <n v="21"/>
    <n v="89943"/>
  </r>
  <r>
    <n v="2578"/>
    <n v="36801"/>
    <x v="664"/>
    <n v="3"/>
    <n v="89943"/>
  </r>
  <r>
    <n v="2578"/>
    <n v="36801"/>
    <x v="664"/>
    <n v="21"/>
    <n v="89944"/>
  </r>
  <r>
    <n v="2578"/>
    <n v="36801"/>
    <x v="664"/>
    <n v="19"/>
    <n v="89957"/>
  </r>
  <r>
    <n v="2579"/>
    <n v="36869"/>
    <x v="665"/>
    <n v="17"/>
    <n v="89957"/>
  </r>
  <r>
    <n v="2579"/>
    <n v="36869"/>
    <x v="665"/>
    <n v="7"/>
    <n v="89961"/>
  </r>
  <r>
    <n v="2583"/>
    <n v="49423"/>
    <x v="666"/>
    <n v="9"/>
    <n v="89961"/>
  </r>
  <r>
    <n v="2583"/>
    <n v="49423"/>
    <x v="666"/>
    <n v="15"/>
    <n v="89970"/>
  </r>
  <r>
    <n v="2584"/>
    <n v="48141"/>
    <x v="667"/>
    <n v="13"/>
    <n v="89981"/>
  </r>
  <r>
    <n v="2587"/>
    <n v="54220"/>
    <x v="668"/>
    <n v="5"/>
    <n v="89981"/>
  </r>
  <r>
    <n v="2587"/>
    <n v="54220"/>
    <x v="668"/>
    <n v="12"/>
    <n v="89981"/>
  </r>
  <r>
    <n v="2593"/>
    <n v="30605"/>
    <x v="669"/>
    <n v="16"/>
    <n v="89982"/>
  </r>
  <r>
    <n v="2593"/>
    <n v="30605"/>
    <x v="669"/>
    <n v="2"/>
    <n v="89983"/>
  </r>
  <r>
    <n v="2601"/>
    <n v="3054"/>
    <x v="670"/>
    <n v="5"/>
    <n v="89984"/>
  </r>
  <r>
    <n v="2603"/>
    <n v="7601"/>
    <x v="671"/>
    <n v="1"/>
    <n v="89988"/>
  </r>
  <r>
    <n v="2604"/>
    <n v="8830"/>
    <x v="672"/>
    <n v="2"/>
    <n v="89993"/>
  </r>
  <r>
    <n v="2610"/>
    <n v="95616"/>
    <x v="663"/>
    <n v="9"/>
    <n v="89993"/>
  </r>
  <r>
    <n v="2613"/>
    <n v="8863"/>
    <x v="673"/>
    <n v="10"/>
    <n v="89994"/>
  </r>
  <r>
    <n v="2616"/>
    <n v="49002"/>
    <x v="674"/>
    <n v="3"/>
    <n v="89999"/>
  </r>
  <r>
    <n v="2617"/>
    <n v="57401"/>
    <x v="675"/>
    <n v="8"/>
    <n v="90000"/>
  </r>
  <r>
    <n v="2618"/>
    <n v="10004"/>
    <x v="8"/>
    <n v="5"/>
    <n v="90000"/>
  </r>
  <r>
    <n v="2618"/>
    <n v="10004"/>
    <x v="8"/>
    <n v="11"/>
    <n v="90001"/>
  </r>
  <r>
    <n v="2618"/>
    <n v="10004"/>
    <x v="8"/>
    <n v="11"/>
    <n v="90001"/>
  </r>
  <r>
    <n v="2618"/>
    <n v="10004"/>
    <x v="8"/>
    <n v="18"/>
    <n v="90002"/>
  </r>
  <r>
    <n v="2618"/>
    <n v="10004"/>
    <x v="8"/>
    <n v="11"/>
    <n v="90003"/>
  </r>
  <r>
    <n v="2618"/>
    <n v="10004"/>
    <x v="8"/>
    <n v="11"/>
    <n v="90011"/>
  </r>
  <r>
    <n v="2619"/>
    <n v="57103"/>
    <x v="676"/>
    <n v="9"/>
    <n v="90011"/>
  </r>
  <r>
    <n v="2619"/>
    <n v="57103"/>
    <x v="676"/>
    <n v="12"/>
    <n v="90026"/>
  </r>
  <r>
    <n v="2620"/>
    <n v="38134"/>
    <x v="677"/>
    <n v="13"/>
    <n v="90027"/>
  </r>
  <r>
    <n v="2621"/>
    <n v="37027"/>
    <x v="678"/>
    <n v="15"/>
    <n v="90027"/>
  </r>
  <r>
    <n v="2626"/>
    <n v="94025"/>
    <x v="369"/>
    <n v="17"/>
    <n v="90031"/>
  </r>
  <r>
    <n v="2628"/>
    <n v="73160"/>
    <x v="627"/>
    <n v="18"/>
    <n v="90032"/>
  </r>
  <r>
    <n v="2630"/>
    <n v="73071"/>
    <x v="679"/>
    <n v="11"/>
    <n v="90040"/>
  </r>
  <r>
    <n v="2630"/>
    <n v="73071"/>
    <x v="679"/>
    <n v="1"/>
    <n v="90043"/>
  </r>
  <r>
    <n v="2630"/>
    <n v="73071"/>
    <x v="679"/>
    <n v="23"/>
    <n v="90044"/>
  </r>
  <r>
    <n v="2630"/>
    <n v="73071"/>
    <x v="679"/>
    <n v="3"/>
    <n v="90048"/>
  </r>
  <r>
    <n v="2638"/>
    <n v="83704"/>
    <x v="680"/>
    <n v="3"/>
    <n v="90058"/>
  </r>
  <r>
    <n v="2639"/>
    <n v="88201"/>
    <x v="151"/>
    <n v="14"/>
    <n v="90059"/>
  </r>
  <r>
    <n v="2647"/>
    <n v="93309"/>
    <x v="681"/>
    <n v="4"/>
    <n v="90069"/>
  </r>
  <r>
    <n v="2647"/>
    <n v="93309"/>
    <x v="681"/>
    <n v="8"/>
    <n v="90069"/>
  </r>
  <r>
    <n v="2649"/>
    <n v="21040"/>
    <x v="608"/>
    <n v="1"/>
    <n v="90069"/>
  </r>
  <r>
    <n v="2650"/>
    <n v="15234"/>
    <x v="682"/>
    <n v="11"/>
    <n v="90078"/>
  </r>
  <r>
    <n v="2652"/>
    <n v="93309"/>
    <x v="681"/>
    <n v="2"/>
    <n v="90079"/>
  </r>
  <r>
    <n v="2653"/>
    <n v="67037"/>
    <x v="683"/>
    <n v="1"/>
    <n v="90099"/>
  </r>
  <r>
    <n v="2653"/>
    <n v="67037"/>
    <x v="683"/>
    <n v="7"/>
    <n v="90099"/>
  </r>
  <r>
    <n v="2655"/>
    <n v="30318"/>
    <x v="135"/>
    <n v="18"/>
    <n v="90103"/>
  </r>
  <r>
    <n v="2655"/>
    <n v="30318"/>
    <x v="135"/>
    <n v="22"/>
    <n v="90103"/>
  </r>
  <r>
    <n v="2660"/>
    <n v="4038"/>
    <x v="269"/>
    <n v="20"/>
    <n v="90104"/>
  </r>
  <r>
    <n v="2667"/>
    <n v="44107"/>
    <x v="10"/>
    <n v="17"/>
    <n v="90109"/>
  </r>
  <r>
    <n v="2667"/>
    <n v="44107"/>
    <x v="10"/>
    <n v="4"/>
    <n v="90109"/>
  </r>
  <r>
    <n v="2668"/>
    <n v="57701"/>
    <x v="684"/>
    <n v="12"/>
    <n v="90109"/>
  </r>
  <r>
    <n v="2668"/>
    <n v="57701"/>
    <x v="684"/>
    <n v="5"/>
    <n v="90110"/>
  </r>
  <r>
    <n v="2668"/>
    <n v="57701"/>
    <x v="684"/>
    <n v="2"/>
    <n v="90114"/>
  </r>
  <r>
    <n v="2670"/>
    <n v="90049"/>
    <x v="154"/>
    <n v="5"/>
    <n v="90115"/>
  </r>
  <r>
    <n v="2670"/>
    <n v="90049"/>
    <x v="154"/>
    <n v="3"/>
    <n v="90120"/>
  </r>
  <r>
    <n v="2671"/>
    <n v="37027"/>
    <x v="678"/>
    <n v="3"/>
    <n v="90121"/>
  </r>
  <r>
    <n v="2677"/>
    <n v="22601"/>
    <x v="685"/>
    <n v="12"/>
    <n v="90145"/>
  </r>
  <r>
    <n v="2677"/>
    <n v="22601"/>
    <x v="685"/>
    <n v="6"/>
    <n v="90145"/>
  </r>
  <r>
    <n v="2684"/>
    <n v="33952"/>
    <x v="686"/>
    <n v="3"/>
    <n v="90145"/>
  </r>
  <r>
    <n v="2684"/>
    <n v="33952"/>
    <x v="686"/>
    <n v="8"/>
    <n v="90146"/>
  </r>
  <r>
    <n v="2684"/>
    <n v="33952"/>
    <x v="686"/>
    <n v="6"/>
    <n v="90146"/>
  </r>
  <r>
    <n v="2684"/>
    <n v="33952"/>
    <x v="686"/>
    <n v="12"/>
    <n v="90146"/>
  </r>
  <r>
    <n v="2684"/>
    <n v="33952"/>
    <x v="686"/>
    <n v="9"/>
    <n v="90147"/>
  </r>
  <r>
    <n v="2685"/>
    <n v="11803"/>
    <x v="687"/>
    <n v="21"/>
    <n v="90148"/>
  </r>
  <r>
    <n v="2689"/>
    <n v="7011"/>
    <x v="688"/>
    <n v="9"/>
    <n v="90154"/>
  </r>
  <r>
    <n v="2693"/>
    <n v="5201"/>
    <x v="268"/>
    <n v="9"/>
    <n v="90160"/>
  </r>
  <r>
    <n v="2696"/>
    <n v="35401"/>
    <x v="689"/>
    <n v="6"/>
    <n v="90166"/>
  </r>
  <r>
    <n v="2697"/>
    <n v="35216"/>
    <x v="690"/>
    <n v="5"/>
    <n v="90166"/>
  </r>
  <r>
    <n v="2697"/>
    <n v="35216"/>
    <x v="690"/>
    <n v="11"/>
    <n v="90167"/>
  </r>
  <r>
    <n v="2699"/>
    <n v="86442"/>
    <x v="691"/>
    <n v="14"/>
    <n v="90178"/>
  </r>
  <r>
    <n v="2699"/>
    <n v="86442"/>
    <x v="691"/>
    <n v="5"/>
    <n v="90178"/>
  </r>
  <r>
    <n v="2704"/>
    <n v="32503"/>
    <x v="692"/>
    <n v="8"/>
    <n v="90178"/>
  </r>
  <r>
    <n v="2704"/>
    <n v="32503"/>
    <x v="692"/>
    <n v="2"/>
    <n v="90185"/>
  </r>
  <r>
    <n v="2709"/>
    <n v="21042"/>
    <x v="693"/>
    <n v="10"/>
    <n v="90185"/>
  </r>
  <r>
    <n v="2709"/>
    <n v="21042"/>
    <x v="693"/>
    <n v="8"/>
    <n v="90186"/>
  </r>
  <r>
    <n v="2713"/>
    <n v="49001"/>
    <x v="694"/>
    <n v="15"/>
    <n v="90187"/>
  </r>
  <r>
    <n v="2713"/>
    <n v="49001"/>
    <x v="694"/>
    <n v="5"/>
    <n v="90189"/>
  </r>
  <r>
    <n v="2715"/>
    <n v="48911"/>
    <x v="695"/>
    <n v="11"/>
    <n v="90189"/>
  </r>
  <r>
    <n v="2718"/>
    <n v="60438"/>
    <x v="695"/>
    <n v="11"/>
    <n v="90190"/>
  </r>
  <r>
    <n v="2720"/>
    <n v="30721"/>
    <x v="696"/>
    <n v="22"/>
    <n v="90192"/>
  </r>
  <r>
    <n v="2724"/>
    <n v="37421"/>
    <x v="697"/>
    <n v="12"/>
    <n v="90193"/>
  </r>
  <r>
    <n v="2724"/>
    <n v="37421"/>
    <x v="697"/>
    <n v="10"/>
    <n v="90201"/>
  </r>
  <r>
    <n v="2725"/>
    <n v="37042"/>
    <x v="698"/>
    <n v="42"/>
    <n v="90218"/>
  </r>
  <r>
    <n v="2729"/>
    <n v="98226"/>
    <x v="130"/>
    <n v="36"/>
    <n v="90218"/>
  </r>
  <r>
    <n v="2737"/>
    <n v="5701"/>
    <x v="174"/>
    <n v="6"/>
    <n v="90236"/>
  </r>
  <r>
    <n v="2737"/>
    <n v="5701"/>
    <x v="174"/>
    <n v="10"/>
    <n v="90237"/>
  </r>
  <r>
    <n v="2738"/>
    <n v="5403"/>
    <x v="186"/>
    <n v="12"/>
    <n v="90237"/>
  </r>
  <r>
    <n v="2741"/>
    <n v="83605"/>
    <x v="699"/>
    <n v="7"/>
    <n v="90238"/>
  </r>
  <r>
    <n v="2745"/>
    <n v="85224"/>
    <x v="700"/>
    <n v="2"/>
    <n v="90238"/>
  </r>
  <r>
    <n v="2747"/>
    <n v="10115"/>
    <x v="8"/>
    <n v="8"/>
    <n v="90239"/>
  </r>
  <r>
    <n v="2747"/>
    <n v="10115"/>
    <x v="8"/>
    <n v="1"/>
    <n v="90244"/>
  </r>
  <r>
    <n v="2750"/>
    <n v="22980"/>
    <x v="701"/>
    <n v="13"/>
    <n v="90248"/>
  </r>
  <r>
    <n v="2760"/>
    <n v="6708"/>
    <x v="702"/>
    <n v="4"/>
    <n v="90248"/>
  </r>
  <r>
    <n v="2764"/>
    <n v="7601"/>
    <x v="671"/>
    <n v="1"/>
    <n v="90258"/>
  </r>
  <r>
    <n v="2765"/>
    <n v="8021"/>
    <x v="703"/>
    <n v="4"/>
    <n v="90264"/>
  </r>
  <r>
    <n v="2770"/>
    <n v="30338"/>
    <x v="704"/>
    <n v="18"/>
    <n v="90265"/>
  </r>
  <r>
    <n v="2771"/>
    <n v="30344"/>
    <x v="705"/>
    <n v="6"/>
    <n v="90270"/>
  </r>
  <r>
    <n v="2773"/>
    <n v="94568"/>
    <x v="281"/>
    <n v="5"/>
    <n v="90271"/>
  </r>
  <r>
    <n v="2775"/>
    <n v="60131"/>
    <x v="706"/>
    <n v="15"/>
    <n v="90291"/>
  </r>
  <r>
    <n v="2776"/>
    <n v="20877"/>
    <x v="707"/>
    <n v="9"/>
    <n v="90291"/>
  </r>
  <r>
    <n v="2776"/>
    <n v="20877"/>
    <x v="707"/>
    <n v="21"/>
    <n v="90292"/>
  </r>
  <r>
    <n v="2778"/>
    <n v="28403"/>
    <x v="249"/>
    <n v="10"/>
    <n v="90296"/>
  </r>
  <r>
    <n v="2778"/>
    <n v="28403"/>
    <x v="249"/>
    <n v="3"/>
    <n v="90301"/>
  </r>
  <r>
    <n v="2779"/>
    <n v="27893"/>
    <x v="708"/>
    <n v="14"/>
    <n v="90303"/>
  </r>
  <r>
    <n v="2781"/>
    <n v="97071"/>
    <x v="709"/>
    <n v="13"/>
    <n v="90309"/>
  </r>
  <r>
    <n v="2781"/>
    <n v="97071"/>
    <x v="709"/>
    <n v="4"/>
    <n v="90314"/>
  </r>
  <r>
    <n v="2781"/>
    <n v="97071"/>
    <x v="709"/>
    <n v="3"/>
    <n v="90314"/>
  </r>
  <r>
    <n v="2787"/>
    <n v="70003"/>
    <x v="710"/>
    <n v="10"/>
    <n v="90314"/>
  </r>
  <r>
    <n v="2791"/>
    <n v="48071"/>
    <x v="711"/>
    <n v="1"/>
    <n v="90322"/>
  </r>
  <r>
    <n v="2794"/>
    <n v="50158"/>
    <x v="712"/>
    <n v="19"/>
    <n v="90327"/>
  </r>
  <r>
    <n v="2794"/>
    <n v="50158"/>
    <x v="712"/>
    <n v="14"/>
    <n v="90327"/>
  </r>
  <r>
    <n v="2795"/>
    <n v="50401"/>
    <x v="713"/>
    <n v="18"/>
    <n v="90327"/>
  </r>
  <r>
    <n v="2795"/>
    <n v="50401"/>
    <x v="713"/>
    <n v="7"/>
    <n v="90327"/>
  </r>
  <r>
    <n v="2795"/>
    <n v="50401"/>
    <x v="713"/>
    <n v="4"/>
    <n v="90333"/>
  </r>
  <r>
    <n v="2796"/>
    <n v="51106"/>
    <x v="714"/>
    <n v="7"/>
    <n v="90334"/>
  </r>
  <r>
    <n v="2797"/>
    <n v="15122"/>
    <x v="40"/>
    <n v="1"/>
    <n v="90335"/>
  </r>
  <r>
    <n v="2797"/>
    <n v="15122"/>
    <x v="40"/>
    <n v="4"/>
    <n v="90337"/>
  </r>
  <r>
    <n v="2801"/>
    <n v="85224"/>
    <x v="700"/>
    <n v="2"/>
    <n v="90337"/>
  </r>
  <r>
    <n v="2803"/>
    <n v="90022"/>
    <x v="715"/>
    <n v="11"/>
    <n v="90338"/>
  </r>
  <r>
    <n v="2803"/>
    <n v="90022"/>
    <x v="715"/>
    <n v="15"/>
    <n v="90339"/>
  </r>
  <r>
    <n v="2813"/>
    <n v="37311"/>
    <x v="716"/>
    <n v="6"/>
    <n v="90353"/>
  </r>
  <r>
    <n v="2817"/>
    <n v="43055"/>
    <x v="82"/>
    <n v="2"/>
    <n v="90354"/>
  </r>
  <r>
    <n v="2817"/>
    <n v="43055"/>
    <x v="82"/>
    <n v="9"/>
    <n v="90354"/>
  </r>
  <r>
    <n v="2820"/>
    <n v="63129"/>
    <x v="542"/>
    <n v="1"/>
    <n v="90359"/>
  </r>
  <r>
    <n v="2820"/>
    <n v="63129"/>
    <x v="542"/>
    <n v="4"/>
    <n v="90359"/>
  </r>
  <r>
    <n v="2823"/>
    <n v="89031"/>
    <x v="717"/>
    <n v="12"/>
    <n v="90360"/>
  </r>
  <r>
    <n v="2825"/>
    <n v="83701"/>
    <x v="680"/>
    <n v="6"/>
    <n v="90361"/>
  </r>
  <r>
    <n v="2825"/>
    <n v="83701"/>
    <x v="680"/>
    <n v="4"/>
    <n v="90361"/>
  </r>
  <r>
    <n v="2828"/>
    <n v="92243"/>
    <x v="718"/>
    <n v="15"/>
    <n v="90361"/>
  </r>
  <r>
    <n v="2828"/>
    <n v="92243"/>
    <x v="718"/>
    <n v="12"/>
    <n v="90362"/>
  </r>
  <r>
    <n v="2833"/>
    <n v="55076"/>
    <x v="719"/>
    <n v="10"/>
    <n v="90378"/>
  </r>
  <r>
    <n v="2833"/>
    <n v="55076"/>
    <x v="719"/>
    <n v="4"/>
    <n v="90385"/>
  </r>
  <r>
    <n v="2837"/>
    <n v="74133"/>
    <x v="720"/>
    <n v="14"/>
    <n v="90385"/>
  </r>
  <r>
    <n v="2837"/>
    <n v="74133"/>
    <x v="720"/>
    <n v="19"/>
    <n v="90386"/>
  </r>
  <r>
    <n v="2840"/>
    <n v="33161"/>
    <x v="721"/>
    <n v="14"/>
    <n v="90386"/>
  </r>
  <r>
    <n v="2840"/>
    <n v="33161"/>
    <x v="721"/>
    <n v="6"/>
    <n v="90386"/>
  </r>
  <r>
    <n v="2840"/>
    <n v="33161"/>
    <x v="721"/>
    <n v="25"/>
    <n v="90387"/>
  </r>
  <r>
    <n v="2840"/>
    <n v="33161"/>
    <x v="721"/>
    <n v="41"/>
    <n v="90387"/>
  </r>
  <r>
    <n v="2847"/>
    <n v="38017"/>
    <x v="722"/>
    <n v="33"/>
    <n v="90387"/>
  </r>
  <r>
    <n v="2847"/>
    <n v="38017"/>
    <x v="722"/>
    <n v="1"/>
    <n v="90404"/>
  </r>
  <r>
    <n v="2847"/>
    <n v="38017"/>
    <x v="722"/>
    <n v="1"/>
    <n v="90405"/>
  </r>
  <r>
    <n v="2848"/>
    <n v="38401"/>
    <x v="723"/>
    <n v="13"/>
    <n v="90408"/>
  </r>
  <r>
    <n v="2851"/>
    <n v="79762"/>
    <x v="724"/>
    <n v="7"/>
    <n v="90414"/>
  </r>
  <r>
    <n v="2855"/>
    <n v="98198"/>
    <x v="725"/>
    <n v="12"/>
    <n v="90415"/>
  </r>
  <r>
    <n v="2855"/>
    <n v="98198"/>
    <x v="725"/>
    <n v="1"/>
    <n v="90430"/>
  </r>
  <r>
    <n v="2855"/>
    <n v="98198"/>
    <x v="725"/>
    <n v="4"/>
    <n v="90431"/>
  </r>
  <r>
    <n v="2858"/>
    <n v="32259"/>
    <x v="611"/>
    <n v="21"/>
    <n v="90432"/>
  </r>
  <r>
    <n v="2858"/>
    <n v="32259"/>
    <x v="611"/>
    <n v="23"/>
    <n v="90432"/>
  </r>
  <r>
    <n v="2858"/>
    <n v="32259"/>
    <x v="611"/>
    <n v="4"/>
    <n v="90437"/>
  </r>
  <r>
    <n v="2858"/>
    <n v="32259"/>
    <x v="611"/>
    <n v="1"/>
    <n v="90438"/>
  </r>
  <r>
    <n v="2859"/>
    <n v="32601"/>
    <x v="51"/>
    <n v="22"/>
    <n v="90438"/>
  </r>
  <r>
    <n v="2861"/>
    <n v="67601"/>
    <x v="726"/>
    <n v="2"/>
    <n v="90439"/>
  </r>
  <r>
    <n v="2862"/>
    <n v="68128"/>
    <x v="727"/>
    <n v="1"/>
    <n v="90449"/>
  </r>
  <r>
    <n v="2865"/>
    <n v="75460"/>
    <x v="728"/>
    <n v="11"/>
    <n v="90449"/>
  </r>
  <r>
    <n v="2865"/>
    <n v="75460"/>
    <x v="728"/>
    <n v="4"/>
    <n v="90460"/>
  </r>
  <r>
    <n v="2867"/>
    <n v="20016"/>
    <x v="246"/>
    <n v="4"/>
    <n v="90460"/>
  </r>
  <r>
    <n v="2868"/>
    <n v="98026"/>
    <x v="729"/>
    <n v="1"/>
    <n v="90461"/>
  </r>
  <r>
    <n v="2868"/>
    <n v="98026"/>
    <x v="729"/>
    <n v="5"/>
    <n v="90462"/>
  </r>
  <r>
    <n v="2868"/>
    <n v="98026"/>
    <x v="729"/>
    <n v="9"/>
    <n v="90462"/>
  </r>
  <r>
    <n v="2873"/>
    <n v="33012"/>
    <x v="730"/>
    <n v="4"/>
    <n v="90462"/>
  </r>
  <r>
    <n v="2873"/>
    <n v="33012"/>
    <x v="730"/>
    <n v="22"/>
    <n v="90469"/>
  </r>
  <r>
    <n v="2874"/>
    <n v="68128"/>
    <x v="727"/>
    <n v="3"/>
    <n v="90473"/>
  </r>
  <r>
    <n v="2874"/>
    <n v="68128"/>
    <x v="727"/>
    <n v="3"/>
    <n v="90473"/>
  </r>
  <r>
    <n v="2874"/>
    <n v="68128"/>
    <x v="727"/>
    <n v="3"/>
    <n v="90479"/>
  </r>
  <r>
    <n v="2877"/>
    <n v="44070"/>
    <x v="731"/>
    <n v="11"/>
    <n v="90479"/>
  </r>
  <r>
    <n v="2878"/>
    <n v="98107"/>
    <x v="33"/>
    <n v="13"/>
    <n v="90480"/>
  </r>
  <r>
    <n v="2880"/>
    <n v="33160"/>
    <x v="732"/>
    <n v="8"/>
    <n v="90480"/>
  </r>
  <r>
    <n v="2880"/>
    <n v="33160"/>
    <x v="732"/>
    <n v="2"/>
    <n v="90488"/>
  </r>
  <r>
    <n v="2882"/>
    <n v="28206"/>
    <x v="78"/>
    <n v="9"/>
    <n v="90491"/>
  </r>
  <r>
    <n v="2882"/>
    <n v="28206"/>
    <x v="78"/>
    <n v="2"/>
    <n v="90492"/>
  </r>
  <r>
    <n v="2882"/>
    <n v="28206"/>
    <x v="78"/>
    <n v="6"/>
    <n v="90492"/>
  </r>
  <r>
    <n v="2882"/>
    <n v="28206"/>
    <x v="78"/>
    <n v="9"/>
    <n v="90492"/>
  </r>
  <r>
    <n v="2882"/>
    <n v="28206"/>
    <x v="78"/>
    <n v="39"/>
    <n v="90493"/>
  </r>
  <r>
    <n v="2882"/>
    <n v="28206"/>
    <x v="78"/>
    <n v="4"/>
    <n v="90500"/>
  </r>
  <r>
    <n v="2882"/>
    <n v="28206"/>
    <x v="78"/>
    <n v="11"/>
    <n v="90501"/>
  </r>
  <r>
    <n v="2882"/>
    <n v="28206"/>
    <x v="78"/>
    <n v="8"/>
    <n v="90501"/>
  </r>
  <r>
    <n v="2883"/>
    <n v="44070"/>
    <x v="731"/>
    <n v="26"/>
    <n v="90502"/>
  </r>
  <r>
    <n v="2884"/>
    <n v="44039"/>
    <x v="733"/>
    <n v="18"/>
    <n v="90502"/>
  </r>
  <r>
    <n v="2884"/>
    <n v="44039"/>
    <x v="733"/>
    <n v="1"/>
    <n v="90513"/>
  </r>
  <r>
    <n v="2885"/>
    <n v="44133"/>
    <x v="734"/>
    <n v="6"/>
    <n v="90514"/>
  </r>
  <r>
    <n v="2886"/>
    <n v="44134"/>
    <x v="735"/>
    <n v="11"/>
    <n v="90514"/>
  </r>
  <r>
    <n v="2886"/>
    <n v="44134"/>
    <x v="735"/>
    <n v="17"/>
    <n v="90524"/>
  </r>
  <r>
    <n v="2886"/>
    <n v="44134"/>
    <x v="735"/>
    <n v="13"/>
    <n v="90524"/>
  </r>
  <r>
    <n v="2892"/>
    <n v="48154"/>
    <x v="736"/>
    <n v="14"/>
    <n v="90525"/>
  </r>
  <r>
    <n v="2893"/>
    <n v="48071"/>
    <x v="711"/>
    <n v="6"/>
    <n v="90530"/>
  </r>
  <r>
    <n v="2896"/>
    <n v="56001"/>
    <x v="737"/>
    <n v="6"/>
    <n v="90531"/>
  </r>
  <r>
    <n v="2896"/>
    <n v="56001"/>
    <x v="737"/>
    <n v="15"/>
    <n v="90532"/>
  </r>
  <r>
    <n v="2897"/>
    <n v="55369"/>
    <x v="738"/>
    <n v="9"/>
    <n v="90533"/>
  </r>
  <r>
    <n v="2897"/>
    <n v="55369"/>
    <x v="738"/>
    <n v="1"/>
    <n v="90538"/>
  </r>
  <r>
    <n v="2903"/>
    <n v="43068"/>
    <x v="739"/>
    <n v="8"/>
    <n v="90539"/>
  </r>
  <r>
    <n v="2908"/>
    <n v="44125"/>
    <x v="740"/>
    <n v="4"/>
    <n v="90540"/>
  </r>
  <r>
    <n v="2908"/>
    <n v="44125"/>
    <x v="740"/>
    <n v="18"/>
    <n v="90540"/>
  </r>
  <r>
    <n v="2908"/>
    <n v="44125"/>
    <x v="740"/>
    <n v="42"/>
    <n v="90551"/>
  </r>
  <r>
    <n v="2908"/>
    <n v="44125"/>
    <x v="740"/>
    <n v="2"/>
    <n v="90557"/>
  </r>
  <r>
    <n v="2912"/>
    <n v="58201"/>
    <x v="741"/>
    <n v="8"/>
    <n v="90557"/>
  </r>
  <r>
    <n v="2912"/>
    <n v="58201"/>
    <x v="741"/>
    <n v="3"/>
    <n v="90568"/>
  </r>
  <r>
    <n v="2920"/>
    <n v="60603"/>
    <x v="25"/>
    <n v="2"/>
    <n v="90577"/>
  </r>
  <r>
    <n v="2923"/>
    <n v="21740"/>
    <x v="742"/>
    <n v="12"/>
    <n v="90578"/>
  </r>
  <r>
    <n v="2924"/>
    <n v="20707"/>
    <x v="743"/>
    <n v="18"/>
    <n v="90578"/>
  </r>
  <r>
    <n v="2924"/>
    <n v="20707"/>
    <x v="743"/>
    <n v="5"/>
    <n v="90583"/>
  </r>
  <r>
    <n v="2928"/>
    <n v="29418"/>
    <x v="744"/>
    <n v="15"/>
    <n v="90583"/>
  </r>
  <r>
    <n v="2928"/>
    <n v="29418"/>
    <x v="744"/>
    <n v="1"/>
    <n v="90588"/>
  </r>
  <r>
    <n v="2931"/>
    <n v="95630"/>
    <x v="745"/>
    <n v="17"/>
    <n v="90589"/>
  </r>
  <r>
    <n v="2932"/>
    <n v="6614"/>
    <x v="205"/>
    <n v="3"/>
    <n v="90589"/>
  </r>
  <r>
    <n v="2935"/>
    <n v="2215"/>
    <x v="28"/>
    <n v="17"/>
    <n v="90593"/>
  </r>
  <r>
    <n v="2938"/>
    <n v="2180"/>
    <x v="746"/>
    <n v="10"/>
    <n v="90594"/>
  </r>
  <r>
    <n v="2941"/>
    <n v="7960"/>
    <x v="106"/>
    <n v="33"/>
    <n v="90594"/>
  </r>
  <r>
    <n v="2944"/>
    <n v="48640"/>
    <x v="514"/>
    <n v="19"/>
    <n v="90596"/>
  </r>
  <r>
    <n v="2947"/>
    <n v="14043"/>
    <x v="747"/>
    <n v="9"/>
    <n v="90597"/>
  </r>
  <r>
    <n v="2951"/>
    <n v="67601"/>
    <x v="726"/>
    <n v="9"/>
    <n v="90597"/>
  </r>
  <r>
    <n v="2951"/>
    <n v="67601"/>
    <x v="726"/>
    <n v="12"/>
    <n v="90600"/>
  </r>
  <r>
    <n v="2952"/>
    <n v="43123"/>
    <x v="748"/>
    <n v="8"/>
    <n v="90600"/>
  </r>
  <r>
    <n v="2954"/>
    <n v="55119"/>
    <x v="749"/>
    <n v="1"/>
    <n v="90600"/>
  </r>
  <r>
    <n v="2957"/>
    <n v="53209"/>
    <x v="750"/>
    <n v="11"/>
    <n v="90601"/>
  </r>
  <r>
    <n v="2958"/>
    <n v="54956"/>
    <x v="751"/>
    <n v="17"/>
    <n v="90602"/>
  </r>
  <r>
    <n v="2960"/>
    <n v="72956"/>
    <x v="752"/>
    <n v="11"/>
    <n v="90612"/>
  </r>
  <r>
    <n v="2962"/>
    <n v="80027"/>
    <x v="64"/>
    <n v="12"/>
    <n v="90613"/>
  </r>
  <r>
    <n v="2963"/>
    <n v="21220"/>
    <x v="753"/>
    <n v="3"/>
    <n v="90621"/>
  </r>
  <r>
    <n v="2964"/>
    <n v="43050"/>
    <x v="521"/>
    <n v="21"/>
    <n v="90624"/>
  </r>
  <r>
    <n v="2968"/>
    <n v="33021"/>
    <x v="754"/>
    <n v="20"/>
    <n v="90624"/>
  </r>
  <r>
    <n v="2968"/>
    <n v="33021"/>
    <x v="754"/>
    <n v="7"/>
    <n v="90630"/>
  </r>
  <r>
    <n v="2968"/>
    <n v="33021"/>
    <x v="754"/>
    <n v="14"/>
    <n v="90631"/>
  </r>
  <r>
    <n v="2973"/>
    <n v="53151"/>
    <x v="755"/>
    <n v="5"/>
    <n v="90641"/>
  </r>
  <r>
    <n v="2973"/>
    <n v="53151"/>
    <x v="755"/>
    <n v="11"/>
    <n v="90646"/>
  </r>
  <r>
    <n v="2973"/>
    <n v="53151"/>
    <x v="755"/>
    <n v="5"/>
    <n v="90653"/>
  </r>
  <r>
    <n v="2976"/>
    <n v="53154"/>
    <x v="756"/>
    <n v="6"/>
    <n v="90662"/>
  </r>
  <r>
    <n v="2979"/>
    <n v="58601"/>
    <x v="757"/>
    <n v="4"/>
    <n v="90662"/>
  </r>
  <r>
    <n v="2979"/>
    <n v="58601"/>
    <x v="757"/>
    <n v="11"/>
    <n v="90669"/>
  </r>
  <r>
    <n v="2979"/>
    <n v="58601"/>
    <x v="757"/>
    <n v="18"/>
    <n v="90674"/>
  </r>
  <r>
    <n v="2979"/>
    <n v="58601"/>
    <x v="757"/>
    <n v="12"/>
    <n v="90675"/>
  </r>
  <r>
    <n v="2980"/>
    <n v="44870"/>
    <x v="758"/>
    <n v="2"/>
    <n v="90678"/>
  </r>
  <r>
    <n v="2980"/>
    <n v="44870"/>
    <x v="758"/>
    <n v="11"/>
    <n v="90685"/>
  </r>
  <r>
    <n v="2980"/>
    <n v="44870"/>
    <x v="758"/>
    <n v="12"/>
    <n v="90685"/>
  </r>
  <r>
    <n v="2980"/>
    <n v="44870"/>
    <x v="758"/>
    <n v="9"/>
    <n v="90695"/>
  </r>
  <r>
    <n v="2987"/>
    <n v="50265"/>
    <x v="759"/>
    <n v="35"/>
    <n v="90706"/>
  </r>
  <r>
    <n v="2987"/>
    <n v="50265"/>
    <x v="759"/>
    <n v="1"/>
    <n v="90710"/>
  </r>
  <r>
    <n v="2991"/>
    <n v="53402"/>
    <x v="760"/>
    <n v="6"/>
    <n v="90710"/>
  </r>
  <r>
    <n v="2992"/>
    <n v="53081"/>
    <x v="761"/>
    <n v="4"/>
    <n v="90714"/>
  </r>
  <r>
    <n v="2999"/>
    <n v="48237"/>
    <x v="762"/>
    <n v="11"/>
    <n v="90724"/>
  </r>
  <r>
    <n v="3000"/>
    <n v="48342"/>
    <x v="763"/>
    <n v="4"/>
    <n v="90724"/>
  </r>
  <r>
    <n v="3001"/>
    <n v="48060"/>
    <x v="764"/>
    <n v="7"/>
    <n v="90725"/>
  </r>
  <r>
    <n v="3003"/>
    <n v="83814"/>
    <x v="765"/>
    <n v="8"/>
    <n v="90731"/>
  </r>
  <r>
    <n v="3004"/>
    <n v="90049"/>
    <x v="154"/>
    <n v="9"/>
    <n v="90731"/>
  </r>
  <r>
    <n v="3004"/>
    <n v="90049"/>
    <x v="154"/>
    <n v="11"/>
    <n v="90731"/>
  </r>
  <r>
    <n v="3005"/>
    <n v="83814"/>
    <x v="765"/>
    <n v="16"/>
    <n v="90735"/>
  </r>
  <r>
    <n v="3006"/>
    <n v="83402"/>
    <x v="766"/>
    <n v="8"/>
    <n v="90739"/>
  </r>
  <r>
    <n v="3006"/>
    <n v="83402"/>
    <x v="766"/>
    <n v="7"/>
    <n v="90750"/>
  </r>
  <r>
    <n v="3008"/>
    <n v="55343"/>
    <x v="767"/>
    <n v="9"/>
    <n v="90750"/>
  </r>
  <r>
    <n v="3008"/>
    <n v="55343"/>
    <x v="767"/>
    <n v="6"/>
    <n v="90751"/>
  </r>
  <r>
    <n v="3011"/>
    <n v="2113"/>
    <x v="28"/>
    <n v="5"/>
    <n v="90752"/>
  </r>
  <r>
    <n v="3011"/>
    <n v="2113"/>
    <x v="28"/>
    <n v="31"/>
    <n v="90753"/>
  </r>
  <r>
    <n v="3011"/>
    <n v="2113"/>
    <x v="28"/>
    <n v="4"/>
    <n v="90766"/>
  </r>
  <r>
    <n v="3011"/>
    <n v="2113"/>
    <x v="28"/>
    <n v="12"/>
    <n v="90766"/>
  </r>
  <r>
    <n v="3012"/>
    <n v="14609"/>
    <x v="768"/>
    <n v="11"/>
    <n v="90766"/>
  </r>
  <r>
    <n v="3012"/>
    <n v="14609"/>
    <x v="768"/>
    <n v="3"/>
    <n v="90767"/>
  </r>
  <r>
    <n v="3012"/>
    <n v="14609"/>
    <x v="768"/>
    <n v="4"/>
    <n v="90771"/>
  </r>
  <r>
    <n v="3017"/>
    <n v="92024"/>
    <x v="454"/>
    <n v="5"/>
    <n v="90771"/>
  </r>
  <r>
    <n v="3017"/>
    <n v="92024"/>
    <x v="454"/>
    <n v="8"/>
    <n v="90786"/>
  </r>
  <r>
    <n v="3035"/>
    <n v="60148"/>
    <x v="769"/>
    <n v="37"/>
    <n v="90787"/>
  </r>
  <r>
    <n v="3035"/>
    <n v="60148"/>
    <x v="769"/>
    <n v="14"/>
    <n v="90796"/>
  </r>
  <r>
    <n v="3036"/>
    <n v="58554"/>
    <x v="770"/>
    <n v="9"/>
    <n v="90796"/>
  </r>
  <r>
    <n v="3036"/>
    <n v="58554"/>
    <x v="770"/>
    <n v="42"/>
    <n v="90796"/>
  </r>
  <r>
    <n v="3036"/>
    <n v="58554"/>
    <x v="770"/>
    <n v="8"/>
    <n v="90800"/>
  </r>
  <r>
    <n v="3036"/>
    <n v="58554"/>
    <x v="770"/>
    <n v="10"/>
    <n v="90800"/>
  </r>
  <r>
    <n v="3041"/>
    <n v="67846"/>
    <x v="536"/>
    <n v="18"/>
    <n v="90806"/>
  </r>
  <r>
    <n v="3041"/>
    <n v="67846"/>
    <x v="536"/>
    <n v="8"/>
    <n v="90814"/>
  </r>
  <r>
    <n v="3042"/>
    <n v="67501"/>
    <x v="771"/>
    <n v="17"/>
    <n v="90814"/>
  </r>
  <r>
    <n v="3045"/>
    <n v="66048"/>
    <x v="772"/>
    <n v="7"/>
    <n v="90815"/>
  </r>
  <r>
    <n v="3046"/>
    <n v="66209"/>
    <x v="773"/>
    <n v="9"/>
    <n v="90818"/>
  </r>
  <r>
    <n v="3048"/>
    <n v="94704"/>
    <x v="774"/>
    <n v="5"/>
    <n v="90819"/>
  </r>
  <r>
    <n v="3053"/>
    <n v="42071"/>
    <x v="60"/>
    <n v="19"/>
    <n v="90820"/>
  </r>
  <r>
    <n v="3063"/>
    <n v="98034"/>
    <x v="775"/>
    <n v="22"/>
    <n v="90821"/>
  </r>
  <r>
    <n v="3063"/>
    <n v="98034"/>
    <x v="775"/>
    <n v="22"/>
    <n v="90821"/>
  </r>
  <r>
    <n v="3063"/>
    <n v="98034"/>
    <x v="775"/>
    <n v="12"/>
    <n v="90832"/>
  </r>
  <r>
    <n v="3064"/>
    <n v="98503"/>
    <x v="776"/>
    <n v="2"/>
    <n v="90832"/>
  </r>
  <r>
    <n v="3067"/>
    <n v="44515"/>
    <x v="777"/>
    <n v="14"/>
    <n v="90833"/>
  </r>
  <r>
    <n v="3069"/>
    <n v="55128"/>
    <x v="778"/>
    <n v="5"/>
    <n v="90833"/>
  </r>
  <r>
    <n v="3069"/>
    <n v="55128"/>
    <x v="778"/>
    <n v="20"/>
    <n v="90837"/>
  </r>
  <r>
    <n v="3069"/>
    <n v="55128"/>
    <x v="778"/>
    <n v="4"/>
    <n v="90844"/>
  </r>
  <r>
    <n v="3075"/>
    <n v="90061"/>
    <x v="154"/>
    <n v="11"/>
    <n v="90850"/>
  </r>
  <r>
    <n v="3076"/>
    <n v="44224"/>
    <x v="779"/>
    <n v="4"/>
    <n v="90853"/>
  </r>
  <r>
    <n v="3077"/>
    <n v="44136"/>
    <x v="780"/>
    <n v="11"/>
    <n v="90853"/>
  </r>
  <r>
    <n v="3078"/>
    <n v="43615"/>
    <x v="781"/>
    <n v="1"/>
    <n v="90854"/>
  </r>
  <r>
    <n v="3078"/>
    <n v="43615"/>
    <x v="781"/>
    <n v="7"/>
    <n v="90855"/>
  </r>
  <r>
    <n v="3079"/>
    <n v="19112"/>
    <x v="331"/>
    <n v="3"/>
    <n v="90859"/>
  </r>
  <r>
    <n v="3079"/>
    <n v="19112"/>
    <x v="331"/>
    <n v="21"/>
    <n v="90860"/>
  </r>
  <r>
    <n v="3079"/>
    <n v="19112"/>
    <x v="331"/>
    <n v="37"/>
    <n v="90861"/>
  </r>
  <r>
    <n v="3079"/>
    <n v="19112"/>
    <x v="331"/>
    <n v="9"/>
    <n v="90861"/>
  </r>
  <r>
    <n v="3079"/>
    <n v="19112"/>
    <x v="331"/>
    <n v="16"/>
    <n v="90867"/>
  </r>
  <r>
    <n v="3079"/>
    <n v="19112"/>
    <x v="331"/>
    <n v="4"/>
    <n v="90871"/>
  </r>
  <r>
    <n v="3079"/>
    <n v="19112"/>
    <x v="331"/>
    <n v="8"/>
    <n v="90871"/>
  </r>
  <r>
    <n v="3084"/>
    <n v="98503"/>
    <x v="776"/>
    <n v="23"/>
    <n v="90880"/>
  </r>
  <r>
    <n v="3084"/>
    <n v="98503"/>
    <x v="776"/>
    <n v="7"/>
    <n v="90881"/>
  </r>
  <r>
    <n v="3084"/>
    <n v="98503"/>
    <x v="776"/>
    <n v="23"/>
    <n v="90888"/>
  </r>
  <r>
    <n v="3086"/>
    <n v="34287"/>
    <x v="782"/>
    <n v="4"/>
    <n v="90888"/>
  </r>
  <r>
    <n v="3089"/>
    <n v="66209"/>
    <x v="773"/>
    <n v="20"/>
    <n v="90891"/>
  </r>
  <r>
    <n v="3095"/>
    <n v="45011"/>
    <x v="783"/>
    <n v="18"/>
    <n v="90891"/>
  </r>
  <r>
    <n v="3096"/>
    <n v="43026"/>
    <x v="455"/>
    <n v="4"/>
    <n v="90899"/>
  </r>
  <r>
    <n v="3096"/>
    <n v="43026"/>
    <x v="455"/>
    <n v="18"/>
    <n v="90905"/>
  </r>
  <r>
    <n v="3096"/>
    <n v="43026"/>
    <x v="455"/>
    <n v="9"/>
    <n v="90908"/>
  </r>
  <r>
    <n v="3096"/>
    <n v="43026"/>
    <x v="455"/>
    <n v="11"/>
    <n v="90909"/>
  </r>
  <r>
    <n v="3098"/>
    <n v="11967"/>
    <x v="784"/>
    <n v="1"/>
    <n v="90909"/>
  </r>
  <r>
    <n v="3098"/>
    <n v="11967"/>
    <x v="784"/>
    <n v="2"/>
    <n v="90909"/>
  </r>
  <r>
    <n v="3098"/>
    <n v="11967"/>
    <x v="784"/>
    <n v="13"/>
    <n v="90910"/>
  </r>
  <r>
    <n v="3100"/>
    <n v="33334"/>
    <x v="785"/>
    <n v="1"/>
    <n v="90910"/>
  </r>
  <r>
    <n v="3105"/>
    <n v="42071"/>
    <x v="60"/>
    <n v="11"/>
    <n v="90917"/>
  </r>
  <r>
    <n v="3105"/>
    <n v="42071"/>
    <x v="60"/>
    <n v="6"/>
    <n v="90917"/>
  </r>
  <r>
    <n v="3105"/>
    <n v="42071"/>
    <x v="60"/>
    <n v="17"/>
    <n v="90922"/>
  </r>
  <r>
    <n v="3106"/>
    <n v="77041"/>
    <x v="588"/>
    <n v="6"/>
    <n v="90927"/>
  </r>
  <r>
    <n v="3106"/>
    <n v="77041"/>
    <x v="588"/>
    <n v="11"/>
    <n v="90932"/>
  </r>
  <r>
    <n v="3106"/>
    <n v="77041"/>
    <x v="588"/>
    <n v="1"/>
    <n v="90934"/>
  </r>
  <r>
    <n v="3113"/>
    <n v="70560"/>
    <x v="786"/>
    <n v="13"/>
    <n v="90951"/>
  </r>
  <r>
    <n v="3113"/>
    <n v="70560"/>
    <x v="786"/>
    <n v="3"/>
    <n v="90952"/>
  </r>
  <r>
    <n v="3113"/>
    <n v="70560"/>
    <x v="786"/>
    <n v="6"/>
    <n v="90961"/>
  </r>
  <r>
    <n v="3119"/>
    <n v="32839"/>
    <x v="787"/>
    <n v="8"/>
    <n v="90962"/>
  </r>
  <r>
    <n v="3120"/>
    <n v="70117"/>
    <x v="788"/>
    <n v="5"/>
    <n v="90964"/>
  </r>
  <r>
    <n v="3123"/>
    <n v="60160"/>
    <x v="789"/>
    <n v="4"/>
    <n v="90973"/>
  </r>
  <r>
    <n v="3124"/>
    <n v="61265"/>
    <x v="790"/>
    <n v="7"/>
    <n v="90977"/>
  </r>
  <r>
    <n v="3125"/>
    <n v="60056"/>
    <x v="791"/>
    <n v="9"/>
    <n v="90985"/>
  </r>
  <r>
    <n v="3128"/>
    <n v="71109"/>
    <x v="792"/>
    <n v="14"/>
    <n v="90986"/>
  </r>
  <r>
    <n v="3132"/>
    <n v="60060"/>
    <x v="793"/>
    <n v="23"/>
    <n v="90987"/>
  </r>
  <r>
    <n v="3132"/>
    <n v="60060"/>
    <x v="793"/>
    <n v="14"/>
    <n v="91000"/>
  </r>
  <r>
    <n v="3133"/>
    <n v="60540"/>
    <x v="794"/>
    <n v="5"/>
    <n v="91017"/>
  </r>
  <r>
    <n v="3133"/>
    <n v="60540"/>
    <x v="794"/>
    <n v="1"/>
    <n v="91017"/>
  </r>
  <r>
    <n v="3133"/>
    <n v="60540"/>
    <x v="794"/>
    <n v="1"/>
    <n v="91025"/>
  </r>
  <r>
    <n v="3133"/>
    <n v="60540"/>
    <x v="794"/>
    <n v="4"/>
    <n v="91030"/>
  </r>
  <r>
    <n v="3133"/>
    <n v="60540"/>
    <x v="794"/>
    <n v="15"/>
    <n v="91030"/>
  </r>
  <r>
    <n v="3133"/>
    <n v="60540"/>
    <x v="794"/>
    <n v="4"/>
    <n v="91036"/>
  </r>
  <r>
    <n v="3136"/>
    <n v="4073"/>
    <x v="91"/>
    <n v="3"/>
    <n v="91041"/>
  </r>
  <r>
    <n v="3137"/>
    <n v="3246"/>
    <x v="795"/>
    <n v="15"/>
    <n v="91042"/>
  </r>
  <r>
    <n v="3138"/>
    <n v="3053"/>
    <x v="796"/>
    <n v="7"/>
    <n v="91042"/>
  </r>
  <r>
    <n v="3139"/>
    <n v="7016"/>
    <x v="207"/>
    <n v="8"/>
    <n v="91042"/>
  </r>
  <r>
    <n v="3141"/>
    <n v="77506"/>
    <x v="557"/>
    <n v="17"/>
    <n v="91043"/>
  </r>
  <r>
    <n v="3141"/>
    <n v="77506"/>
    <x v="557"/>
    <n v="18"/>
    <n v="91043"/>
  </r>
  <r>
    <n v="3143"/>
    <n v="78660"/>
    <x v="797"/>
    <n v="15"/>
    <n v="91049"/>
  </r>
  <r>
    <n v="3146"/>
    <n v="78577"/>
    <x v="798"/>
    <n v="6"/>
    <n v="91053"/>
  </r>
  <r>
    <n v="3146"/>
    <n v="78577"/>
    <x v="798"/>
    <n v="15"/>
    <n v="91053"/>
  </r>
  <r>
    <n v="3148"/>
    <n v="83854"/>
    <x v="799"/>
    <n v="1"/>
    <n v="91054"/>
  </r>
  <r>
    <n v="3149"/>
    <n v="83440"/>
    <x v="800"/>
    <n v="11"/>
    <n v="91057"/>
  </r>
  <r>
    <n v="3151"/>
    <n v="92277"/>
    <x v="801"/>
    <n v="16"/>
    <n v="91059"/>
  </r>
  <r>
    <n v="3151"/>
    <n v="92277"/>
    <x v="801"/>
    <n v="16"/>
    <n v="91059"/>
  </r>
  <r>
    <n v="3151"/>
    <n v="92277"/>
    <x v="801"/>
    <n v="13"/>
    <n v="91060"/>
  </r>
  <r>
    <n v="3151"/>
    <n v="92277"/>
    <x v="801"/>
    <n v="3"/>
    <n v="91062"/>
  </r>
  <r>
    <n v="3151"/>
    <n v="92277"/>
    <x v="801"/>
    <n v="5"/>
    <n v="91063"/>
  </r>
  <r>
    <n v="3151"/>
    <n v="92277"/>
    <x v="801"/>
    <n v="2"/>
    <n v="91063"/>
  </r>
  <r>
    <n v="3151"/>
    <n v="92277"/>
    <x v="801"/>
    <n v="14"/>
    <n v="91063"/>
  </r>
  <r>
    <n v="3154"/>
    <n v="33710"/>
    <x v="802"/>
    <n v="9"/>
    <n v="91076"/>
  </r>
  <r>
    <n v="3154"/>
    <n v="33710"/>
    <x v="802"/>
    <n v="10"/>
    <n v="91077"/>
  </r>
  <r>
    <n v="3154"/>
    <n v="33710"/>
    <x v="802"/>
    <n v="22"/>
    <n v="91078"/>
  </r>
  <r>
    <n v="3155"/>
    <n v="32771"/>
    <x v="91"/>
    <n v="2"/>
    <n v="91086"/>
  </r>
  <r>
    <n v="3155"/>
    <n v="32771"/>
    <x v="91"/>
    <n v="13"/>
    <n v="91087"/>
  </r>
  <r>
    <n v="3155"/>
    <n v="32771"/>
    <x v="91"/>
    <n v="6"/>
    <n v="91087"/>
  </r>
  <r>
    <n v="3155"/>
    <n v="32771"/>
    <x v="91"/>
    <n v="4"/>
    <n v="91088"/>
  </r>
  <r>
    <n v="3167"/>
    <n v="32004"/>
    <x v="803"/>
    <n v="3"/>
    <n v="91089"/>
  </r>
  <r>
    <n v="3167"/>
    <n v="32004"/>
    <x v="803"/>
    <n v="5"/>
    <n v="91090"/>
  </r>
  <r>
    <n v="3167"/>
    <n v="32004"/>
    <x v="803"/>
    <n v="11"/>
    <n v="91108"/>
  </r>
  <r>
    <n v="3169"/>
    <n v="32127"/>
    <x v="804"/>
    <n v="7"/>
    <n v="91109"/>
  </r>
  <r>
    <n v="3170"/>
    <n v="34952"/>
    <x v="805"/>
    <n v="2"/>
    <n v="91110"/>
  </r>
  <r>
    <n v="3176"/>
    <n v="32216"/>
    <x v="806"/>
    <n v="10"/>
    <n v="91115"/>
  </r>
  <r>
    <n v="3176"/>
    <n v="32216"/>
    <x v="806"/>
    <n v="14"/>
    <n v="91116"/>
  </r>
  <r>
    <n v="3176"/>
    <n v="32216"/>
    <x v="806"/>
    <n v="9"/>
    <n v="91116"/>
  </r>
  <r>
    <n v="3177"/>
    <n v="33458"/>
    <x v="807"/>
    <n v="18"/>
    <n v="91116"/>
  </r>
  <r>
    <n v="3177"/>
    <n v="33458"/>
    <x v="807"/>
    <n v="9"/>
    <n v="91122"/>
  </r>
  <r>
    <n v="3179"/>
    <n v="55060"/>
    <x v="808"/>
    <n v="12"/>
    <n v="91122"/>
  </r>
  <r>
    <n v="3187"/>
    <n v="33569"/>
    <x v="809"/>
    <n v="1"/>
    <n v="91123"/>
  </r>
  <r>
    <n v="3191"/>
    <n v="54481"/>
    <x v="810"/>
    <n v="13"/>
    <n v="91123"/>
  </r>
  <r>
    <n v="3191"/>
    <n v="54481"/>
    <x v="810"/>
    <n v="2"/>
    <n v="91127"/>
  </r>
  <r>
    <n v="3194"/>
    <n v="34609"/>
    <x v="230"/>
    <n v="1"/>
    <n v="91127"/>
  </r>
  <r>
    <n v="3194"/>
    <n v="34609"/>
    <x v="230"/>
    <n v="1"/>
    <n v="91130"/>
  </r>
  <r>
    <n v="3196"/>
    <n v="94109"/>
    <x v="49"/>
    <n v="14"/>
    <n v="91131"/>
  </r>
  <r>
    <n v="3197"/>
    <n v="60062"/>
    <x v="811"/>
    <n v="10"/>
    <n v="91144"/>
  </r>
  <r>
    <n v="3205"/>
    <n v="83440"/>
    <x v="800"/>
    <n v="18"/>
    <n v="91166"/>
  </r>
  <r>
    <n v="3206"/>
    <n v="83301"/>
    <x v="812"/>
    <n v="12"/>
    <n v="91167"/>
  </r>
  <r>
    <n v="3206"/>
    <n v="83301"/>
    <x v="812"/>
    <n v="7"/>
    <n v="91174"/>
  </r>
  <r>
    <n v="3206"/>
    <n v="83301"/>
    <x v="812"/>
    <n v="28"/>
    <n v="91174"/>
  </r>
  <r>
    <n v="3209"/>
    <n v="90210"/>
    <x v="813"/>
    <n v="41"/>
    <n v="91175"/>
  </r>
  <r>
    <n v="3211"/>
    <n v="60101"/>
    <x v="814"/>
    <n v="17"/>
    <n v="91180"/>
  </r>
  <r>
    <n v="3211"/>
    <n v="60101"/>
    <x v="814"/>
    <n v="6"/>
    <n v="91180"/>
  </r>
  <r>
    <n v="3221"/>
    <n v="33322"/>
    <x v="815"/>
    <n v="10"/>
    <n v="91194"/>
  </r>
  <r>
    <n v="3222"/>
    <n v="32303"/>
    <x v="816"/>
    <n v="8"/>
    <n v="91194"/>
  </r>
  <r>
    <n v="3222"/>
    <n v="32303"/>
    <x v="816"/>
    <n v="20"/>
    <n v="91195"/>
  </r>
  <r>
    <n v="3224"/>
    <n v="37066"/>
    <x v="817"/>
    <n v="12"/>
    <n v="91195"/>
  </r>
  <r>
    <n v="3225"/>
    <n v="38138"/>
    <x v="818"/>
    <n v="10"/>
    <n v="91200"/>
  </r>
  <r>
    <n v="3226"/>
    <n v="37075"/>
    <x v="819"/>
    <n v="3"/>
    <n v="91201"/>
  </r>
  <r>
    <n v="3226"/>
    <n v="37075"/>
    <x v="819"/>
    <n v="2"/>
    <n v="91209"/>
  </r>
  <r>
    <n v="3226"/>
    <n v="37075"/>
    <x v="819"/>
    <n v="2"/>
    <n v="91209"/>
  </r>
  <r>
    <n v="3226"/>
    <n v="37075"/>
    <x v="819"/>
    <n v="1"/>
    <n v="91212"/>
  </r>
  <r>
    <n v="3229"/>
    <n v="54880"/>
    <x v="820"/>
    <n v="5"/>
    <n v="91212"/>
  </r>
  <r>
    <n v="3230"/>
    <n v="53186"/>
    <x v="821"/>
    <n v="9"/>
    <n v="91213"/>
  </r>
  <r>
    <n v="3230"/>
    <n v="53186"/>
    <x v="821"/>
    <n v="6"/>
    <n v="91219"/>
  </r>
  <r>
    <n v="3230"/>
    <n v="53186"/>
    <x v="821"/>
    <n v="11"/>
    <n v="91228"/>
  </r>
  <r>
    <n v="3238"/>
    <n v="97330"/>
    <x v="822"/>
    <n v="8"/>
    <n v="91228"/>
  </r>
  <r>
    <n v="3243"/>
    <n v="6010"/>
    <x v="222"/>
    <n v="8"/>
    <n v="91229"/>
  </r>
  <r>
    <n v="3246"/>
    <n v="3051"/>
    <x v="823"/>
    <n v="3"/>
    <n v="91235"/>
  </r>
  <r>
    <n v="3248"/>
    <n v="70458"/>
    <x v="824"/>
    <n v="5"/>
    <n v="91235"/>
  </r>
  <r>
    <n v="3249"/>
    <n v="21403"/>
    <x v="825"/>
    <n v="11"/>
    <n v="91235"/>
  </r>
  <r>
    <n v="3251"/>
    <n v="10112"/>
    <x v="8"/>
    <n v="14"/>
    <n v="91236"/>
  </r>
  <r>
    <n v="3252"/>
    <n v="12306"/>
    <x v="826"/>
    <n v="1"/>
    <n v="91236"/>
  </r>
  <r>
    <n v="3252"/>
    <n v="12306"/>
    <x v="826"/>
    <n v="21"/>
    <n v="91236"/>
  </r>
  <r>
    <n v="3255"/>
    <n v="33319"/>
    <x v="827"/>
    <n v="16"/>
    <n v="91244"/>
  </r>
  <r>
    <n v="3257"/>
    <n v="98632"/>
    <x v="828"/>
    <n v="3"/>
    <n v="91244"/>
  </r>
  <r>
    <n v="3257"/>
    <n v="98632"/>
    <x v="828"/>
    <n v="4"/>
    <n v="91245"/>
  </r>
  <r>
    <n v="3258"/>
    <n v="98037"/>
    <x v="829"/>
    <n v="19"/>
    <n v="91245"/>
  </r>
  <r>
    <n v="3261"/>
    <n v="49221"/>
    <x v="830"/>
    <n v="38"/>
    <n v="91258"/>
  </r>
  <r>
    <n v="3264"/>
    <n v="95501"/>
    <x v="831"/>
    <n v="12"/>
    <n v="91261"/>
  </r>
  <r>
    <n v="3266"/>
    <n v="4073"/>
    <x v="91"/>
    <n v="1"/>
    <n v="91261"/>
  </r>
  <r>
    <n v="3269"/>
    <n v="7060"/>
    <x v="832"/>
    <n v="5"/>
    <n v="91262"/>
  </r>
  <r>
    <n v="3275"/>
    <n v="98273"/>
    <x v="521"/>
    <n v="13"/>
    <n v="91263"/>
  </r>
  <r>
    <n v="3275"/>
    <n v="98273"/>
    <x v="521"/>
    <n v="10"/>
    <n v="91277"/>
  </r>
  <r>
    <n v="3275"/>
    <n v="98273"/>
    <x v="521"/>
    <n v="1"/>
    <n v="91277"/>
  </r>
  <r>
    <n v="3279"/>
    <n v="29203"/>
    <x v="723"/>
    <n v="2"/>
    <n v="91285"/>
  </r>
  <r>
    <n v="3279"/>
    <n v="29203"/>
    <x v="723"/>
    <n v="3"/>
    <n v="91286"/>
  </r>
  <r>
    <n v="3279"/>
    <n v="29203"/>
    <x v="723"/>
    <n v="5"/>
    <n v="91296"/>
  </r>
  <r>
    <n v="3279"/>
    <n v="29203"/>
    <x v="723"/>
    <n v="17"/>
    <n v="91297"/>
  </r>
  <r>
    <n v="3283"/>
    <n v="33156"/>
    <x v="833"/>
    <n v="12"/>
    <n v="91298"/>
  </r>
  <r>
    <n v="3283"/>
    <n v="33156"/>
    <x v="833"/>
    <n v="9"/>
    <n v="91304"/>
  </r>
  <r>
    <n v="3284"/>
    <n v="34741"/>
    <x v="834"/>
    <n v="22"/>
    <n v="91305"/>
  </r>
  <r>
    <n v="3285"/>
    <n v="20170"/>
    <x v="835"/>
    <n v="12"/>
    <n v="91306"/>
  </r>
  <r>
    <n v="3285"/>
    <n v="20170"/>
    <x v="835"/>
    <n v="3"/>
    <n v="91310"/>
  </r>
  <r>
    <n v="3287"/>
    <n v="95746"/>
    <x v="836"/>
    <n v="7"/>
    <n v="91310"/>
  </r>
  <r>
    <n v="3303"/>
    <n v="33461"/>
    <x v="837"/>
    <n v="8"/>
    <n v="91316"/>
  </r>
  <r>
    <n v="3306"/>
    <n v="6320"/>
    <x v="838"/>
    <n v="18"/>
    <n v="91321"/>
  </r>
  <r>
    <n v="3307"/>
    <n v="1001"/>
    <x v="839"/>
    <n v="15"/>
    <n v="91321"/>
  </r>
  <r>
    <n v="3309"/>
    <n v="1760"/>
    <x v="840"/>
    <n v="14"/>
    <n v="91328"/>
  </r>
  <r>
    <n v="3310"/>
    <n v="2563"/>
    <x v="841"/>
    <n v="5"/>
    <n v="91328"/>
  </r>
  <r>
    <n v="3311"/>
    <n v="1890"/>
    <x v="685"/>
    <n v="1"/>
    <n v="91344"/>
  </r>
  <r>
    <n v="3314"/>
    <n v="7024"/>
    <x v="48"/>
    <n v="6"/>
    <n v="91354"/>
  </r>
  <r>
    <n v="3319"/>
    <n v="37075"/>
    <x v="819"/>
    <n v="18"/>
    <n v="91355"/>
  </r>
  <r>
    <n v="3320"/>
    <n v="38301"/>
    <x v="427"/>
    <n v="3"/>
    <n v="91355"/>
  </r>
  <r>
    <n v="3320"/>
    <n v="38301"/>
    <x v="427"/>
    <n v="9"/>
    <n v="91362"/>
  </r>
  <r>
    <n v="3324"/>
    <n v="85335"/>
    <x v="842"/>
    <n v="15"/>
    <n v="91363"/>
  </r>
  <r>
    <n v="3325"/>
    <n v="97420"/>
    <x v="350"/>
    <n v="1"/>
    <n v="91365"/>
  </r>
  <r>
    <n v="3325"/>
    <n v="97420"/>
    <x v="350"/>
    <n v="40"/>
    <n v="91366"/>
  </r>
  <r>
    <n v="3327"/>
    <n v="48060"/>
    <x v="764"/>
    <n v="2"/>
    <n v="91371"/>
  </r>
  <r>
    <n v="3327"/>
    <n v="48060"/>
    <x v="764"/>
    <n v="14"/>
    <n v="91376"/>
  </r>
  <r>
    <n v="3331"/>
    <n v="32174"/>
    <x v="843"/>
    <n v="5"/>
    <n v="91386"/>
  </r>
  <r>
    <n v="3331"/>
    <n v="32174"/>
    <x v="843"/>
    <n v="4"/>
    <n v="91386"/>
  </r>
  <r>
    <n v="3338"/>
    <n v="33614"/>
    <x v="844"/>
    <n v="14"/>
    <n v="91388"/>
  </r>
  <r>
    <n v="3339"/>
    <n v="32780"/>
    <x v="845"/>
    <n v="3"/>
    <n v="91388"/>
  </r>
  <r>
    <n v="3339"/>
    <n v="32780"/>
    <x v="845"/>
    <n v="12"/>
    <n v="91389"/>
  </r>
  <r>
    <n v="3340"/>
    <n v="97060"/>
    <x v="846"/>
    <n v="19"/>
    <n v="91397"/>
  </r>
  <r>
    <n v="3342"/>
    <n v="20006"/>
    <x v="246"/>
    <n v="19"/>
    <n v="91397"/>
  </r>
  <r>
    <n v="3344"/>
    <n v="48307"/>
    <x v="847"/>
    <n v="12"/>
    <n v="91398"/>
  </r>
  <r>
    <n v="3347"/>
    <n v="33411"/>
    <x v="848"/>
    <n v="4"/>
    <n v="91407"/>
  </r>
  <r>
    <n v="3347"/>
    <n v="33411"/>
    <x v="848"/>
    <n v="4"/>
    <n v="91408"/>
  </r>
  <r>
    <n v="3347"/>
    <n v="33411"/>
    <x v="848"/>
    <n v="4"/>
    <n v="91414"/>
  </r>
  <r>
    <n v="3350"/>
    <n v="98444"/>
    <x v="849"/>
    <n v="1"/>
    <n v="91414"/>
  </r>
  <r>
    <n v="3351"/>
    <n v="99301"/>
    <x v="850"/>
    <n v="14"/>
    <n v="91415"/>
  </r>
  <r>
    <n v="3351"/>
    <n v="99301"/>
    <x v="850"/>
    <n v="18"/>
    <n v="91415"/>
  </r>
  <r>
    <n v="3354"/>
    <n v="92231"/>
    <x v="851"/>
    <n v="11"/>
    <n v="91416"/>
  </r>
  <r>
    <n v="3354"/>
    <n v="92231"/>
    <x v="851"/>
    <n v="8"/>
    <n v="91417"/>
  </r>
  <r>
    <n v="3354"/>
    <n v="92231"/>
    <x v="851"/>
    <n v="4"/>
    <n v="91424"/>
  </r>
  <r>
    <n v="3355"/>
    <n v="93010"/>
    <x v="852"/>
    <n v="5"/>
    <n v="91432"/>
  </r>
  <r>
    <n v="3355"/>
    <n v="93010"/>
    <x v="852"/>
    <n v="6"/>
    <n v="91432"/>
  </r>
  <r>
    <n v="3355"/>
    <n v="93010"/>
    <x v="852"/>
    <n v="21"/>
    <n v="91433"/>
  </r>
  <r>
    <n v="3356"/>
    <n v="83616"/>
    <x v="853"/>
    <n v="2"/>
    <n v="91433"/>
  </r>
  <r>
    <n v="3356"/>
    <n v="83616"/>
    <x v="853"/>
    <n v="3"/>
    <n v="91435"/>
  </r>
  <r>
    <n v="3356"/>
    <n v="83616"/>
    <x v="853"/>
    <n v="8"/>
    <n v="91435"/>
  </r>
  <r>
    <n v="3359"/>
    <n v="53213"/>
    <x v="854"/>
    <n v="15"/>
    <n v="91436"/>
  </r>
  <r>
    <n v="3360"/>
    <n v="53214"/>
    <x v="855"/>
    <n v="6"/>
    <n v="91437"/>
  </r>
  <r>
    <n v="3361"/>
    <n v="53095"/>
    <x v="856"/>
    <n v="19"/>
    <n v="91438"/>
  </r>
  <r>
    <n v="3361"/>
    <n v="53095"/>
    <x v="856"/>
    <n v="9"/>
    <n v="91447"/>
  </r>
  <r>
    <n v="3361"/>
    <n v="53095"/>
    <x v="856"/>
    <n v="16"/>
    <n v="91451"/>
  </r>
  <r>
    <n v="3366"/>
    <n v="45373"/>
    <x v="58"/>
    <n v="6"/>
    <n v="91454"/>
  </r>
  <r>
    <n v="3366"/>
    <n v="45373"/>
    <x v="58"/>
    <n v="2"/>
    <n v="91466"/>
  </r>
  <r>
    <n v="3367"/>
    <n v="43221"/>
    <x v="857"/>
    <n v="36"/>
    <n v="91466"/>
  </r>
  <r>
    <n v="3367"/>
    <n v="43221"/>
    <x v="857"/>
    <n v="4"/>
    <n v="91480"/>
  </r>
  <r>
    <n v="3369"/>
    <n v="43081"/>
    <x v="385"/>
    <n v="15"/>
    <n v="91481"/>
  </r>
  <r>
    <n v="3374"/>
    <n v="21113"/>
    <x v="858"/>
    <n v="6"/>
    <n v="91482"/>
  </r>
  <r>
    <n v="3374"/>
    <n v="21113"/>
    <x v="858"/>
    <n v="3"/>
    <n v="91488"/>
  </r>
  <r>
    <n v="3374"/>
    <n v="21113"/>
    <x v="858"/>
    <n v="12"/>
    <n v="91492"/>
  </r>
  <r>
    <n v="3374"/>
    <n v="21113"/>
    <x v="858"/>
    <n v="16"/>
    <n v="91495"/>
  </r>
  <r>
    <n v="3379"/>
    <n v="30144"/>
    <x v="859"/>
    <n v="6"/>
    <n v="91496"/>
  </r>
  <r>
    <n v="3379"/>
    <n v="30144"/>
    <x v="859"/>
    <n v="22"/>
    <n v="91502"/>
  </r>
  <r>
    <n v="3380"/>
    <n v="30240"/>
    <x v="860"/>
    <n v="9"/>
    <n v="91513"/>
  </r>
  <r>
    <n v="3380"/>
    <n v="30240"/>
    <x v="860"/>
    <n v="12"/>
    <n v="91522"/>
  </r>
  <r>
    <n v="3380"/>
    <n v="30240"/>
    <x v="860"/>
    <n v="23"/>
    <n v="91522"/>
  </r>
  <r>
    <n v="3381"/>
    <n v="31204"/>
    <x v="861"/>
    <n v="11"/>
    <n v="91543"/>
  </r>
  <r>
    <n v="3381"/>
    <n v="31204"/>
    <x v="861"/>
    <n v="3"/>
    <n v="91550"/>
  </r>
  <r>
    <n v="3385"/>
    <n v="44512"/>
    <x v="862"/>
    <n v="6"/>
    <n v="91550"/>
  </r>
  <r>
    <n v="3385"/>
    <n v="44512"/>
    <x v="862"/>
    <n v="5"/>
    <n v="91550"/>
  </r>
  <r>
    <n v="3386"/>
    <n v="43402"/>
    <x v="143"/>
    <n v="7"/>
    <n v="91555"/>
  </r>
  <r>
    <n v="3386"/>
    <n v="43402"/>
    <x v="143"/>
    <n v="5"/>
    <n v="91555"/>
  </r>
  <r>
    <n v="3388"/>
    <n v="94533"/>
    <x v="79"/>
    <n v="12"/>
    <n v="91571"/>
  </r>
  <r>
    <n v="3393"/>
    <n v="99163"/>
    <x v="863"/>
    <n v="12"/>
    <n v="91575"/>
  </r>
  <r>
    <n v="3393"/>
    <n v="99163"/>
    <x v="863"/>
    <n v="8"/>
    <n v="91576"/>
  </r>
  <r>
    <n v="3397"/>
    <n v="61832"/>
    <x v="340"/>
    <n v="11"/>
    <n v="91576"/>
  </r>
  <r>
    <n v="3397"/>
    <n v="61832"/>
    <x v="340"/>
    <n v="12"/>
    <n v="91576"/>
  </r>
  <r>
    <n v="3397"/>
    <n v="61832"/>
    <x v="340"/>
    <n v="8"/>
    <n v="91581"/>
  </r>
  <r>
    <n v="3399"/>
    <n v="60016"/>
    <x v="388"/>
    <n v="21"/>
    <n v="91583"/>
  </r>
  <r>
    <n v="3400"/>
    <n v="26554"/>
    <x v="864"/>
    <n v="2"/>
    <n v="91584"/>
  </r>
  <r>
    <n v="3403"/>
    <n v="82001"/>
    <x v="865"/>
    <n v="20"/>
    <n v="9158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d v="2015-06-19T00:00:00"/>
    <x v="0"/>
    <n v="359"/>
  </r>
  <r>
    <n v="5"/>
    <x v="1"/>
    <d v="2015-03-21T00:00:00"/>
    <x v="1"/>
    <n v="548"/>
  </r>
  <r>
    <n v="11"/>
    <x v="1"/>
    <d v="2015-03-21T00:00:00"/>
    <x v="2"/>
    <n v="548"/>
  </r>
  <r>
    <n v="14"/>
    <x v="1"/>
    <d v="2015-03-22T00:00:00"/>
    <x v="3"/>
    <n v="548"/>
  </r>
  <r>
    <n v="14"/>
    <x v="2"/>
    <d v="2015-05-22T00:00:00"/>
    <x v="3"/>
    <n v="646"/>
  </r>
  <r>
    <n v="14"/>
    <x v="3"/>
    <d v="2015-05-07T00:00:00"/>
    <x v="3"/>
    <n v="962"/>
  </r>
  <r>
    <n v="14"/>
    <x v="3"/>
    <d v="2015-05-07T00:00:00"/>
    <x v="3"/>
    <n v="962"/>
  </r>
  <r>
    <n v="15"/>
    <x v="4"/>
    <d v="2015-02-21T00:00:00"/>
    <x v="4"/>
    <n v="2433"/>
  </r>
  <r>
    <n v="15"/>
    <x v="5"/>
    <d v="2015-05-21T00:00:00"/>
    <x v="4"/>
    <n v="3042"/>
  </r>
  <r>
    <n v="16"/>
    <x v="6"/>
    <d v="2015-02-08T00:00:00"/>
    <x v="5"/>
    <n v="3138"/>
  </r>
  <r>
    <n v="16"/>
    <x v="7"/>
    <d v="2015-05-06T00:00:00"/>
    <x v="5"/>
    <n v="3332"/>
  </r>
  <r>
    <n v="18"/>
    <x v="8"/>
    <d v="2015-06-24T00:00:00"/>
    <x v="6"/>
    <n v="3397"/>
  </r>
  <r>
    <n v="19"/>
    <x v="8"/>
    <d v="2015-06-23T00:00:00"/>
    <x v="7"/>
    <n v="3397"/>
  </r>
  <r>
    <n v="21"/>
    <x v="9"/>
    <d v="2015-05-23T00:00:00"/>
    <x v="8"/>
    <n v="3585"/>
  </r>
  <r>
    <n v="21"/>
    <x v="10"/>
    <d v="2015-04-06T00:00:00"/>
    <x v="8"/>
    <n v="3841"/>
  </r>
  <r>
    <n v="21"/>
    <x v="10"/>
    <d v="2015-04-06T00:00:00"/>
    <x v="8"/>
    <n v="3841"/>
  </r>
  <r>
    <n v="24"/>
    <x v="11"/>
    <d v="2015-05-09T00:00:00"/>
    <x v="9"/>
    <n v="4839"/>
  </r>
  <r>
    <n v="24"/>
    <x v="12"/>
    <d v="2015-04-12T00:00:00"/>
    <x v="9"/>
    <n v="5509"/>
  </r>
  <r>
    <n v="27"/>
    <x v="12"/>
    <d v="2015-04-14T00:00:00"/>
    <x v="10"/>
    <n v="5509"/>
  </r>
  <r>
    <n v="32"/>
    <x v="13"/>
    <d v="2015-05-19T00:00:00"/>
    <x v="11"/>
    <n v="5920"/>
  </r>
  <r>
    <n v="32"/>
    <x v="14"/>
    <d v="2015-06-22T00:00:00"/>
    <x v="11"/>
    <n v="5984"/>
  </r>
  <r>
    <n v="32"/>
    <x v="14"/>
    <d v="2015-06-19T00:00:00"/>
    <x v="11"/>
    <n v="5984"/>
  </r>
  <r>
    <n v="32"/>
    <x v="15"/>
    <d v="2015-06-22T00:00:00"/>
    <x v="11"/>
    <n v="6562"/>
  </r>
  <r>
    <n v="33"/>
    <x v="16"/>
    <d v="2015-05-10T00:00:00"/>
    <x v="12"/>
    <n v="7364"/>
  </r>
  <r>
    <n v="33"/>
    <x v="17"/>
    <d v="2015-04-30T00:00:00"/>
    <x v="12"/>
    <n v="7623"/>
  </r>
  <r>
    <n v="43"/>
    <x v="17"/>
    <d v="2015-04-30T00:00:00"/>
    <x v="13"/>
    <n v="7623"/>
  </r>
  <r>
    <n v="52"/>
    <x v="17"/>
    <d v="2015-04-29T00:00:00"/>
    <x v="14"/>
    <n v="7623"/>
  </r>
  <r>
    <n v="53"/>
    <x v="18"/>
    <d v="2015-01-04T00:00:00"/>
    <x v="15"/>
    <n v="7909"/>
  </r>
  <r>
    <n v="53"/>
    <x v="19"/>
    <d v="2015-04-24T00:00:00"/>
    <x v="15"/>
    <n v="8165"/>
  </r>
  <r>
    <n v="56"/>
    <x v="20"/>
    <d v="2015-03-26T00:00:00"/>
    <x v="16"/>
    <n v="8257"/>
  </r>
  <r>
    <n v="56"/>
    <x v="21"/>
    <d v="2015-05-17T00:00:00"/>
    <x v="16"/>
    <n v="8353"/>
  </r>
  <r>
    <n v="62"/>
    <x v="12"/>
    <d v="2015-04-09T00:00:00"/>
    <x v="17"/>
    <n v="8994"/>
  </r>
  <r>
    <n v="62"/>
    <x v="22"/>
    <d v="2015-01-04T00:00:00"/>
    <x v="17"/>
    <n v="9285"/>
  </r>
  <r>
    <n v="64"/>
    <x v="23"/>
    <d v="2015-01-27T00:00:00"/>
    <x v="18"/>
    <n v="9606"/>
  </r>
  <r>
    <n v="64"/>
    <x v="23"/>
    <d v="2015-01-29T00:00:00"/>
    <x v="18"/>
    <n v="9606"/>
  </r>
  <r>
    <n v="67"/>
    <x v="12"/>
    <d v="2015-04-08T00:00:00"/>
    <x v="19"/>
    <n v="10277"/>
  </r>
  <r>
    <n v="68"/>
    <x v="24"/>
    <d v="2015-02-11T00:00:00"/>
    <x v="20"/>
    <n v="10464"/>
  </r>
  <r>
    <n v="68"/>
    <x v="25"/>
    <d v="2015-04-18T00:00:00"/>
    <x v="20"/>
    <n v="11013"/>
  </r>
  <r>
    <n v="68"/>
    <x v="1"/>
    <d v="2015-03-24T00:00:00"/>
    <x v="20"/>
    <n v="11077"/>
  </r>
  <r>
    <n v="68"/>
    <x v="26"/>
    <d v="2015-06-30T00:00:00"/>
    <x v="20"/>
    <n v="11206"/>
  </r>
  <r>
    <n v="70"/>
    <x v="26"/>
    <d v="2015-07-01T00:00:00"/>
    <x v="21"/>
    <n v="11206"/>
  </r>
  <r>
    <n v="83"/>
    <x v="22"/>
    <d v="2015-01-04T00:00:00"/>
    <x v="22"/>
    <n v="11527"/>
  </r>
  <r>
    <n v="84"/>
    <x v="27"/>
    <d v="2015-04-28T00:00:00"/>
    <x v="23"/>
    <n v="11712"/>
  </r>
  <r>
    <n v="84"/>
    <x v="28"/>
    <d v="2015-06-14T00:00:00"/>
    <x v="23"/>
    <n v="12224"/>
  </r>
  <r>
    <n v="87"/>
    <x v="28"/>
    <d v="2015-06-12T00:00:00"/>
    <x v="24"/>
    <n v="12224"/>
  </r>
  <r>
    <n v="87"/>
    <x v="29"/>
    <d v="2015-01-08T00:00:00"/>
    <x v="24"/>
    <n v="12480"/>
  </r>
  <r>
    <n v="87"/>
    <x v="30"/>
    <d v="2015-02-16T00:00:00"/>
    <x v="24"/>
    <n v="13408"/>
  </r>
  <r>
    <n v="91"/>
    <x v="27"/>
    <d v="2015-04-28T00:00:00"/>
    <x v="25"/>
    <n v="13606"/>
  </r>
  <r>
    <n v="91"/>
    <x v="2"/>
    <d v="2015-05-23T00:00:00"/>
    <x v="25"/>
    <n v="13735"/>
  </r>
  <r>
    <n v="91"/>
    <x v="10"/>
    <d v="2015-04-06T00:00:00"/>
    <x v="25"/>
    <n v="13959"/>
  </r>
  <r>
    <n v="92"/>
    <x v="10"/>
    <d v="2015-04-06T00:00:00"/>
    <x v="26"/>
    <n v="13959"/>
  </r>
  <r>
    <n v="92"/>
    <x v="30"/>
    <d v="2015-02-16T00:00:00"/>
    <x v="26"/>
    <n v="14115"/>
  </r>
  <r>
    <n v="92"/>
    <x v="31"/>
    <d v="2015-01-12T00:00:00"/>
    <x v="26"/>
    <n v="14596"/>
  </r>
  <r>
    <n v="94"/>
    <x v="31"/>
    <d v="2015-01-11T00:00:00"/>
    <x v="27"/>
    <n v="14596"/>
  </r>
  <r>
    <n v="94"/>
    <x v="32"/>
    <d v="2015-02-28T00:00:00"/>
    <x v="27"/>
    <n v="14756"/>
  </r>
  <r>
    <n v="97"/>
    <x v="33"/>
    <d v="2015-04-09T00:00:00"/>
    <x v="28"/>
    <n v="14785"/>
  </r>
  <r>
    <n v="97"/>
    <x v="33"/>
    <d v="2015-04-10T00:00:00"/>
    <x v="28"/>
    <n v="14785"/>
  </r>
  <r>
    <n v="101"/>
    <x v="34"/>
    <d v="2015-02-20T00:00:00"/>
    <x v="29"/>
    <n v="16547"/>
  </r>
  <r>
    <n v="102"/>
    <x v="34"/>
    <d v="2015-02-18T00:00:00"/>
    <x v="30"/>
    <n v="16547"/>
  </r>
  <r>
    <n v="102"/>
    <x v="35"/>
    <d v="2015-03-19T00:00:00"/>
    <x v="30"/>
    <n v="16676"/>
  </r>
  <r>
    <n v="102"/>
    <x v="36"/>
    <d v="2015-01-29T00:00:00"/>
    <x v="30"/>
    <n v="17155"/>
  </r>
  <r>
    <n v="107"/>
    <x v="37"/>
    <d v="2015-06-11T00:00:00"/>
    <x v="31"/>
    <n v="17446"/>
  </r>
  <r>
    <n v="109"/>
    <x v="38"/>
    <d v="2015-02-08T00:00:00"/>
    <x v="32"/>
    <n v="17636"/>
  </r>
  <r>
    <n v="114"/>
    <x v="39"/>
    <d v="2015-01-10T00:00:00"/>
    <x v="33"/>
    <n v="18561"/>
  </r>
  <r>
    <n v="114"/>
    <x v="40"/>
    <d v="2015-03-02T00:00:00"/>
    <x v="33"/>
    <n v="19042"/>
  </r>
  <r>
    <n v="114"/>
    <x v="41"/>
    <d v="2015-02-06T00:00:00"/>
    <x v="33"/>
    <n v="20007"/>
  </r>
  <r>
    <n v="115"/>
    <x v="5"/>
    <d v="2015-05-23T00:00:00"/>
    <x v="34"/>
    <n v="20261"/>
  </r>
  <r>
    <n v="117"/>
    <x v="42"/>
    <d v="2015-02-15T00:00:00"/>
    <x v="35"/>
    <n v="21572"/>
  </r>
  <r>
    <n v="117"/>
    <x v="24"/>
    <d v="2015-02-17T00:00:00"/>
    <x v="35"/>
    <n v="21636"/>
  </r>
  <r>
    <n v="117"/>
    <x v="24"/>
    <d v="2015-02-15T00:00:00"/>
    <x v="35"/>
    <n v="21636"/>
  </r>
  <r>
    <n v="117"/>
    <x v="24"/>
    <d v="2015-02-10T00:00:00"/>
    <x v="35"/>
    <n v="21636"/>
  </r>
  <r>
    <n v="120"/>
    <x v="43"/>
    <d v="2015-06-06T00:00:00"/>
    <x v="36"/>
    <n v="21958"/>
  </r>
  <r>
    <n v="120"/>
    <x v="44"/>
    <d v="2015-01-20T00:00:00"/>
    <x v="36"/>
    <n v="22147"/>
  </r>
  <r>
    <n v="123"/>
    <x v="45"/>
    <d v="2015-04-01T00:00:00"/>
    <x v="37"/>
    <n v="22755"/>
  </r>
  <r>
    <n v="129"/>
    <x v="45"/>
    <d v="2015-04-01T00:00:00"/>
    <x v="38"/>
    <n v="22755"/>
  </r>
  <r>
    <n v="129"/>
    <x v="27"/>
    <d v="2015-04-27T00:00:00"/>
    <x v="38"/>
    <n v="23042"/>
  </r>
  <r>
    <n v="136"/>
    <x v="46"/>
    <d v="2015-03-19T00:00:00"/>
    <x v="39"/>
    <n v="23751"/>
  </r>
  <r>
    <n v="136"/>
    <x v="47"/>
    <d v="2015-01-12T00:00:00"/>
    <x v="39"/>
    <n v="23877"/>
  </r>
  <r>
    <n v="142"/>
    <x v="47"/>
    <d v="2015-01-14T00:00:00"/>
    <x v="40"/>
    <n v="23877"/>
  </r>
  <r>
    <n v="144"/>
    <x v="48"/>
    <d v="2015-03-16T00:00:00"/>
    <x v="41"/>
    <n v="24193"/>
  </r>
  <r>
    <n v="145"/>
    <x v="48"/>
    <d v="2015-03-15T00:00:00"/>
    <x v="42"/>
    <n v="24193"/>
  </r>
  <r>
    <n v="145"/>
    <x v="48"/>
    <d v="2015-03-16T00:00:00"/>
    <x v="42"/>
    <n v="24193"/>
  </r>
  <r>
    <n v="146"/>
    <x v="49"/>
    <d v="2015-02-03T00:00:00"/>
    <x v="43"/>
    <n v="24294"/>
  </r>
  <r>
    <n v="146"/>
    <x v="50"/>
    <d v="2015-06-09T00:00:00"/>
    <x v="43"/>
    <n v="24455"/>
  </r>
  <r>
    <n v="151"/>
    <x v="51"/>
    <d v="2015-06-11T00:00:00"/>
    <x v="44"/>
    <n v="24869"/>
  </r>
  <r>
    <n v="151"/>
    <x v="52"/>
    <d v="2015-04-27T00:00:00"/>
    <x v="44"/>
    <n v="26342"/>
  </r>
  <r>
    <n v="152"/>
    <x v="52"/>
    <d v="2015-04-23T00:00:00"/>
    <x v="45"/>
    <n v="26342"/>
  </r>
  <r>
    <n v="152"/>
    <x v="52"/>
    <d v="2015-04-25T00:00:00"/>
    <x v="45"/>
    <n v="26342"/>
  </r>
  <r>
    <n v="152"/>
    <x v="53"/>
    <d v="2015-01-09T00:00:00"/>
    <x v="45"/>
    <n v="27013"/>
  </r>
  <r>
    <n v="152"/>
    <x v="53"/>
    <d v="2015-01-05T00:00:00"/>
    <x v="45"/>
    <n v="27013"/>
  </r>
  <r>
    <n v="156"/>
    <x v="54"/>
    <d v="2015-04-11T00:00:00"/>
    <x v="46"/>
    <n v="27456"/>
  </r>
  <r>
    <n v="156"/>
    <x v="55"/>
    <d v="2015-06-14T00:00:00"/>
    <x v="46"/>
    <n v="28001"/>
  </r>
  <r>
    <n v="164"/>
    <x v="55"/>
    <d v="2015-06-16T00:00:00"/>
    <x v="47"/>
    <n v="28001"/>
  </r>
  <r>
    <n v="164"/>
    <x v="56"/>
    <d v="2015-01-22T00:00:00"/>
    <x v="47"/>
    <n v="28225"/>
  </r>
  <r>
    <n v="166"/>
    <x v="48"/>
    <d v="2015-03-15T00:00:00"/>
    <x v="48"/>
    <n v="28647"/>
  </r>
  <r>
    <n v="169"/>
    <x v="57"/>
    <d v="2015-01-26T00:00:00"/>
    <x v="49"/>
    <n v="29319"/>
  </r>
  <r>
    <n v="169"/>
    <x v="57"/>
    <d v="2015-01-26T00:00:00"/>
    <x v="49"/>
    <n v="29319"/>
  </r>
  <r>
    <n v="169"/>
    <x v="58"/>
    <d v="2015-02-27T00:00:00"/>
    <x v="49"/>
    <n v="29350"/>
  </r>
  <r>
    <n v="171"/>
    <x v="58"/>
    <d v="2015-02-26T00:00:00"/>
    <x v="50"/>
    <n v="29350"/>
  </r>
  <r>
    <n v="181"/>
    <x v="59"/>
    <d v="2015-06-07T00:00:00"/>
    <x v="51"/>
    <n v="29889"/>
  </r>
  <r>
    <n v="181"/>
    <x v="18"/>
    <d v="2015-01-05T00:00:00"/>
    <x v="51"/>
    <n v="30785"/>
  </r>
  <r>
    <n v="184"/>
    <x v="18"/>
    <d v="2015-01-06T00:00:00"/>
    <x v="52"/>
    <n v="30785"/>
  </r>
  <r>
    <n v="188"/>
    <x v="60"/>
    <d v="2015-02-23T00:00:00"/>
    <x v="53"/>
    <n v="32037"/>
  </r>
  <r>
    <n v="188"/>
    <x v="60"/>
    <d v="2015-02-20T00:00:00"/>
    <x v="53"/>
    <n v="32037"/>
  </r>
  <r>
    <n v="190"/>
    <x v="61"/>
    <d v="2015-01-31T00:00:00"/>
    <x v="54"/>
    <n v="32420"/>
  </r>
  <r>
    <n v="191"/>
    <x v="61"/>
    <d v="2015-01-31T00:00:00"/>
    <x v="55"/>
    <n v="32420"/>
  </r>
  <r>
    <n v="191"/>
    <x v="62"/>
    <d v="2015-05-17T00:00:00"/>
    <x v="55"/>
    <n v="32710"/>
  </r>
  <r>
    <n v="191"/>
    <x v="63"/>
    <d v="2015-03-28T00:00:00"/>
    <x v="55"/>
    <n v="32869"/>
  </r>
  <r>
    <n v="191"/>
    <x v="63"/>
    <d v="2015-03-28T00:00:00"/>
    <x v="55"/>
    <n v="32869"/>
  </r>
  <r>
    <n v="193"/>
    <x v="63"/>
    <d v="2015-03-28T00:00:00"/>
    <x v="56"/>
    <n v="32869"/>
  </r>
  <r>
    <n v="193"/>
    <x v="47"/>
    <d v="2015-01-13T00:00:00"/>
    <x v="56"/>
    <n v="33635"/>
  </r>
  <r>
    <n v="194"/>
    <x v="47"/>
    <d v="2015-01-13T00:00:00"/>
    <x v="57"/>
    <n v="33635"/>
  </r>
  <r>
    <n v="194"/>
    <x v="64"/>
    <d v="2015-03-23T00:00:00"/>
    <x v="57"/>
    <n v="34017"/>
  </r>
  <r>
    <n v="197"/>
    <x v="64"/>
    <d v="2015-03-25T00:00:00"/>
    <x v="58"/>
    <n v="34017"/>
  </r>
  <r>
    <n v="198"/>
    <x v="41"/>
    <d v="2015-02-07T00:00:00"/>
    <x v="59"/>
    <n v="34435"/>
  </r>
  <r>
    <n v="202"/>
    <x v="57"/>
    <d v="2015-01-25T00:00:00"/>
    <x v="60"/>
    <n v="34882"/>
  </r>
  <r>
    <n v="202"/>
    <x v="41"/>
    <d v="2015-02-07T00:00:00"/>
    <x v="60"/>
    <n v="35200"/>
  </r>
  <r>
    <n v="210"/>
    <x v="43"/>
    <d v="2015-06-10T00:00:00"/>
    <x v="61"/>
    <n v="36069"/>
  </r>
  <r>
    <n v="210"/>
    <x v="43"/>
    <d v="2015-06-07T00:00:00"/>
    <x v="61"/>
    <n v="36069"/>
  </r>
  <r>
    <n v="210"/>
    <x v="65"/>
    <d v="2015-04-06T00:00:00"/>
    <x v="61"/>
    <n v="36452"/>
  </r>
  <r>
    <n v="210"/>
    <x v="65"/>
    <d v="2015-04-07T00:00:00"/>
    <x v="61"/>
    <n v="36452"/>
  </r>
  <r>
    <n v="211"/>
    <x v="66"/>
    <d v="2015-07-01T00:00:00"/>
    <x v="62"/>
    <n v="36647"/>
  </r>
  <r>
    <n v="211"/>
    <x v="66"/>
    <d v="2015-07-01T00:00:00"/>
    <x v="62"/>
    <n v="36647"/>
  </r>
  <r>
    <n v="211"/>
    <x v="66"/>
    <d v="2015-07-03T00:00:00"/>
    <x v="62"/>
    <n v="36647"/>
  </r>
  <r>
    <n v="218"/>
    <x v="22"/>
    <d v="2015-01-02T00:00:00"/>
    <x v="63"/>
    <n v="37537"/>
  </r>
  <r>
    <n v="228"/>
    <x v="22"/>
    <d v="2015-01-04T00:00:00"/>
    <x v="64"/>
    <n v="37537"/>
  </r>
  <r>
    <n v="233"/>
    <x v="22"/>
    <d v="2015-01-09T00:00:00"/>
    <x v="65"/>
    <n v="37537"/>
  </r>
  <r>
    <n v="233"/>
    <x v="67"/>
    <d v="2015-01-15T00:00:00"/>
    <x v="65"/>
    <n v="37729"/>
  </r>
  <r>
    <n v="234"/>
    <x v="30"/>
    <d v="2015-02-15T00:00:00"/>
    <x v="66"/>
    <n v="37760"/>
  </r>
  <r>
    <n v="234"/>
    <x v="68"/>
    <d v="2015-05-29T00:00:00"/>
    <x v="66"/>
    <n v="37924"/>
  </r>
  <r>
    <n v="234"/>
    <x v="68"/>
    <d v="2015-05-29T00:00:00"/>
    <x v="66"/>
    <n v="37924"/>
  </r>
  <r>
    <n v="234"/>
    <x v="18"/>
    <d v="2015-01-04T00:00:00"/>
    <x v="66"/>
    <n v="37987"/>
  </r>
  <r>
    <n v="236"/>
    <x v="48"/>
    <d v="2015-03-15T00:00:00"/>
    <x v="67"/>
    <n v="38080"/>
  </r>
  <r>
    <n v="240"/>
    <x v="4"/>
    <d v="2015-02-21T00:00:00"/>
    <x v="68"/>
    <n v="38087"/>
  </r>
  <r>
    <n v="241"/>
    <x v="49"/>
    <d v="2015-02-02T00:00:00"/>
    <x v="69"/>
    <n v="38529"/>
  </r>
  <r>
    <n v="241"/>
    <x v="69"/>
    <d v="2015-05-03T00:00:00"/>
    <x v="69"/>
    <n v="38852"/>
  </r>
  <r>
    <n v="241"/>
    <x v="50"/>
    <d v="2015-06-06T00:00:00"/>
    <x v="69"/>
    <n v="39015"/>
  </r>
  <r>
    <n v="247"/>
    <x v="50"/>
    <d v="2015-06-06T00:00:00"/>
    <x v="70"/>
    <n v="39015"/>
  </r>
  <r>
    <n v="247"/>
    <x v="70"/>
    <d v="2015-06-12T00:00:00"/>
    <x v="70"/>
    <n v="39076"/>
  </r>
  <r>
    <n v="247"/>
    <x v="71"/>
    <d v="2015-06-17T00:00:00"/>
    <x v="70"/>
    <n v="39430"/>
  </r>
  <r>
    <n v="250"/>
    <x v="72"/>
    <d v="2015-02-05T00:00:00"/>
    <x v="71"/>
    <n v="40101"/>
  </r>
  <r>
    <n v="250"/>
    <x v="66"/>
    <d v="2015-07-07T00:00:00"/>
    <x v="71"/>
    <n v="40224"/>
  </r>
  <r>
    <n v="254"/>
    <x v="39"/>
    <d v="2015-01-11T00:00:00"/>
    <x v="72"/>
    <n v="40547"/>
  </r>
  <r>
    <n v="256"/>
    <x v="73"/>
    <d v="2015-04-21T00:00:00"/>
    <x v="73"/>
    <n v="40997"/>
  </r>
  <r>
    <n v="258"/>
    <x v="73"/>
    <d v="2015-04-28T00:00:00"/>
    <x v="74"/>
    <n v="40997"/>
  </r>
  <r>
    <n v="259"/>
    <x v="73"/>
    <d v="2015-04-25T00:00:00"/>
    <x v="75"/>
    <n v="40997"/>
  </r>
  <r>
    <n v="263"/>
    <x v="74"/>
    <d v="2015-05-09T00:00:00"/>
    <x v="76"/>
    <n v="41253"/>
  </r>
  <r>
    <n v="266"/>
    <x v="30"/>
    <d v="2015-02-16T00:00:00"/>
    <x v="77"/>
    <n v="41636"/>
  </r>
  <r>
    <n v="266"/>
    <x v="30"/>
    <d v="2015-02-16T00:00:00"/>
    <x v="77"/>
    <n v="41636"/>
  </r>
  <r>
    <n v="266"/>
    <x v="21"/>
    <d v="2015-05-16T00:00:00"/>
    <x v="77"/>
    <n v="41793"/>
  </r>
  <r>
    <n v="268"/>
    <x v="75"/>
    <d v="2015-04-07T00:00:00"/>
    <x v="78"/>
    <n v="42599"/>
  </r>
  <r>
    <n v="268"/>
    <x v="15"/>
    <d v="2015-06-22T00:00:00"/>
    <x v="78"/>
    <n v="42852"/>
  </r>
  <r>
    <n v="269"/>
    <x v="2"/>
    <d v="2015-05-22T00:00:00"/>
    <x v="79"/>
    <n v="42949"/>
  </r>
  <r>
    <n v="269"/>
    <x v="2"/>
    <d v="2015-05-23T00:00:00"/>
    <x v="79"/>
    <n v="42949"/>
  </r>
  <r>
    <n v="269"/>
    <x v="76"/>
    <d v="2015-01-22T00:00:00"/>
    <x v="79"/>
    <n v="43079"/>
  </r>
  <r>
    <n v="271"/>
    <x v="77"/>
    <d v="2015-02-09T00:00:00"/>
    <x v="80"/>
    <n v="44002"/>
  </r>
  <r>
    <n v="272"/>
    <x v="77"/>
    <d v="2015-02-07T00:00:00"/>
    <x v="81"/>
    <n v="44002"/>
  </r>
  <r>
    <n v="272"/>
    <x v="78"/>
    <d v="2015-05-05T00:00:00"/>
    <x v="81"/>
    <n v="44231"/>
  </r>
  <r>
    <n v="272"/>
    <x v="78"/>
    <d v="2015-05-05T00:00:00"/>
    <x v="81"/>
    <n v="44231"/>
  </r>
  <r>
    <n v="272"/>
    <x v="79"/>
    <d v="2015-04-24T00:00:00"/>
    <x v="81"/>
    <n v="44517"/>
  </r>
  <r>
    <n v="275"/>
    <x v="80"/>
    <d v="2015-05-01T00:00:00"/>
    <x v="82"/>
    <n v="45380"/>
  </r>
  <r>
    <n v="276"/>
    <x v="80"/>
    <d v="2015-05-02T00:00:00"/>
    <x v="83"/>
    <n v="45380"/>
  </r>
  <r>
    <n v="282"/>
    <x v="49"/>
    <d v="2015-02-04T00:00:00"/>
    <x v="84"/>
    <n v="45539"/>
  </r>
  <r>
    <n v="283"/>
    <x v="50"/>
    <d v="2015-06-08T00:00:00"/>
    <x v="85"/>
    <n v="45824"/>
  </r>
  <r>
    <n v="286"/>
    <x v="10"/>
    <d v="2015-04-11T00:00:00"/>
    <x v="86"/>
    <n v="46436"/>
  </r>
  <r>
    <n v="286"/>
    <x v="9"/>
    <d v="2015-05-22T00:00:00"/>
    <x v="86"/>
    <n v="46853"/>
  </r>
  <r>
    <n v="288"/>
    <x v="81"/>
    <d v="2015-01-19T00:00:00"/>
    <x v="87"/>
    <n v="46884"/>
  </r>
  <r>
    <n v="288"/>
    <x v="81"/>
    <d v="2015-01-19T00:00:00"/>
    <x v="87"/>
    <n v="46884"/>
  </r>
  <r>
    <n v="290"/>
    <x v="81"/>
    <d v="2015-01-18T00:00:00"/>
    <x v="88"/>
    <n v="46884"/>
  </r>
  <r>
    <n v="306"/>
    <x v="19"/>
    <d v="2015-04-16T00:00:00"/>
    <x v="89"/>
    <n v="47108"/>
  </r>
  <r>
    <n v="306"/>
    <x v="19"/>
    <d v="2015-04-17T00:00:00"/>
    <x v="89"/>
    <n v="47108"/>
  </r>
  <r>
    <n v="308"/>
    <x v="19"/>
    <d v="2015-04-18T00:00:00"/>
    <x v="90"/>
    <n v="47108"/>
  </r>
  <r>
    <n v="314"/>
    <x v="19"/>
    <d v="2015-04-16T00:00:00"/>
    <x v="91"/>
    <n v="47108"/>
  </r>
  <r>
    <n v="315"/>
    <x v="82"/>
    <d v="2015-02-13T00:00:00"/>
    <x v="92"/>
    <n v="47493"/>
  </r>
  <r>
    <n v="317"/>
    <x v="83"/>
    <d v="2015-02-28T00:00:00"/>
    <x v="93"/>
    <n v="47813"/>
  </r>
  <r>
    <n v="317"/>
    <x v="84"/>
    <d v="2015-04-26T00:00:00"/>
    <x v="93"/>
    <n v="48257"/>
  </r>
  <r>
    <n v="317"/>
    <x v="51"/>
    <d v="2015-06-11T00:00:00"/>
    <x v="93"/>
    <n v="48483"/>
  </r>
  <r>
    <n v="321"/>
    <x v="30"/>
    <d v="2015-02-16T00:00:00"/>
    <x v="94"/>
    <n v="48836"/>
  </r>
  <r>
    <n v="326"/>
    <x v="85"/>
    <d v="2015-03-31T00:00:00"/>
    <x v="95"/>
    <n v="49125"/>
  </r>
  <r>
    <n v="329"/>
    <x v="86"/>
    <d v="2015-04-26T00:00:00"/>
    <x v="96"/>
    <n v="50656"/>
  </r>
  <r>
    <n v="331"/>
    <x v="86"/>
    <d v="2015-04-26T00:00:00"/>
    <x v="97"/>
    <n v="50656"/>
  </r>
  <r>
    <n v="335"/>
    <x v="76"/>
    <d v="2015-01-25T00:00:00"/>
    <x v="98"/>
    <n v="50917"/>
  </r>
  <r>
    <n v="335"/>
    <x v="87"/>
    <d v="2015-04-04T00:00:00"/>
    <x v="98"/>
    <n v="51072"/>
  </r>
  <r>
    <n v="339"/>
    <x v="64"/>
    <d v="2015-03-24T00:00:00"/>
    <x v="99"/>
    <n v="53153"/>
  </r>
  <r>
    <n v="339"/>
    <x v="77"/>
    <d v="2015-02-09T00:00:00"/>
    <x v="99"/>
    <n v="53410"/>
  </r>
  <r>
    <n v="342"/>
    <x v="70"/>
    <d v="2015-06-11T00:00:00"/>
    <x v="100"/>
    <n v="53476"/>
  </r>
  <r>
    <n v="343"/>
    <x v="70"/>
    <d v="2015-06-14T00:00:00"/>
    <x v="101"/>
    <n v="53476"/>
  </r>
  <r>
    <n v="344"/>
    <x v="70"/>
    <d v="2015-06-12T00:00:00"/>
    <x v="102"/>
    <n v="53476"/>
  </r>
  <r>
    <n v="349"/>
    <x v="70"/>
    <d v="2015-06-11T00:00:00"/>
    <x v="103"/>
    <n v="53476"/>
  </r>
  <r>
    <n v="349"/>
    <x v="63"/>
    <d v="2015-03-28T00:00:00"/>
    <x v="103"/>
    <n v="53953"/>
  </r>
  <r>
    <n v="351"/>
    <x v="88"/>
    <d v="2015-03-04T00:00:00"/>
    <x v="104"/>
    <n v="54369"/>
  </r>
  <r>
    <n v="351"/>
    <x v="49"/>
    <d v="2015-02-04T00:00:00"/>
    <x v="104"/>
    <n v="54567"/>
  </r>
  <r>
    <n v="353"/>
    <x v="17"/>
    <d v="2015-05-01T00:00:00"/>
    <x v="105"/>
    <n v="54595"/>
  </r>
  <r>
    <n v="353"/>
    <x v="24"/>
    <d v="2015-02-15T00:00:00"/>
    <x v="105"/>
    <n v="54949"/>
  </r>
  <r>
    <n v="357"/>
    <x v="24"/>
    <d v="2015-02-17T00:00:00"/>
    <x v="106"/>
    <n v="54949"/>
  </r>
  <r>
    <n v="358"/>
    <x v="89"/>
    <d v="2015-02-22T00:00:00"/>
    <x v="107"/>
    <n v="55300"/>
  </r>
  <r>
    <n v="366"/>
    <x v="89"/>
    <d v="2015-02-21T00:00:00"/>
    <x v="108"/>
    <n v="55300"/>
  </r>
  <r>
    <n v="369"/>
    <x v="89"/>
    <d v="2015-02-22T00:00:00"/>
    <x v="109"/>
    <n v="55300"/>
  </r>
  <r>
    <n v="370"/>
    <x v="50"/>
    <d v="2015-06-07T00:00:00"/>
    <x v="110"/>
    <n v="55392"/>
  </r>
  <r>
    <n v="371"/>
    <x v="50"/>
    <d v="2015-06-08T00:00:00"/>
    <x v="111"/>
    <n v="55392"/>
  </r>
  <r>
    <n v="373"/>
    <x v="49"/>
    <d v="2015-02-04T00:00:00"/>
    <x v="112"/>
    <n v="55713"/>
  </r>
  <r>
    <n v="373"/>
    <x v="60"/>
    <d v="2015-02-17T00:00:00"/>
    <x v="112"/>
    <n v="55874"/>
  </r>
  <r>
    <n v="373"/>
    <x v="60"/>
    <d v="2015-02-18T00:00:00"/>
    <x v="112"/>
    <n v="55874"/>
  </r>
  <r>
    <n v="375"/>
    <x v="60"/>
    <d v="2015-02-16T00:00:00"/>
    <x v="113"/>
    <n v="55874"/>
  </r>
  <r>
    <n v="375"/>
    <x v="30"/>
    <d v="2015-02-15T00:00:00"/>
    <x v="113"/>
    <n v="56452"/>
  </r>
  <r>
    <n v="377"/>
    <x v="90"/>
    <d v="2015-05-29T00:00:00"/>
    <x v="114"/>
    <n v="56486"/>
  </r>
  <r>
    <n v="381"/>
    <x v="91"/>
    <d v="2015-05-30T00:00:00"/>
    <x v="115"/>
    <n v="57061"/>
  </r>
  <r>
    <n v="383"/>
    <x v="92"/>
    <d v="2015-01-28T00:00:00"/>
    <x v="116"/>
    <n v="57794"/>
  </r>
  <r>
    <n v="383"/>
    <x v="93"/>
    <d v="2015-03-25T00:00:00"/>
    <x v="116"/>
    <n v="58628"/>
  </r>
  <r>
    <n v="387"/>
    <x v="33"/>
    <d v="2015-04-11T00:00:00"/>
    <x v="117"/>
    <n v="58914"/>
  </r>
  <r>
    <n v="388"/>
    <x v="94"/>
    <d v="2015-06-09T00:00:00"/>
    <x v="118"/>
    <n v="59365"/>
  </r>
  <r>
    <n v="388"/>
    <x v="26"/>
    <d v="2015-06-29T00:00:00"/>
    <x v="118"/>
    <n v="59937"/>
  </r>
  <r>
    <n v="389"/>
    <x v="95"/>
    <d v="2015-01-10T00:00:00"/>
    <x v="119"/>
    <n v="85826"/>
  </r>
  <r>
    <n v="392"/>
    <x v="25"/>
    <d v="2015-04-18T00:00:00"/>
    <x v="120"/>
    <n v="85827"/>
  </r>
  <r>
    <n v="392"/>
    <x v="96"/>
    <d v="2015-05-27T00:00:00"/>
    <x v="120"/>
    <n v="85828"/>
  </r>
  <r>
    <n v="393"/>
    <x v="97"/>
    <d v="2015-03-27T00:00:00"/>
    <x v="121"/>
    <n v="85833"/>
  </r>
  <r>
    <n v="395"/>
    <x v="98"/>
    <d v="2015-04-01T00:00:00"/>
    <x v="122"/>
    <n v="85834"/>
  </r>
  <r>
    <n v="395"/>
    <x v="99"/>
    <d v="2015-04-23T00:00:00"/>
    <x v="122"/>
    <n v="85835"/>
  </r>
  <r>
    <n v="397"/>
    <x v="100"/>
    <d v="2015-01-05T00:00:00"/>
    <x v="123"/>
    <n v="85850"/>
  </r>
  <r>
    <n v="398"/>
    <x v="100"/>
    <d v="2015-01-06T00:00:00"/>
    <x v="124"/>
    <n v="85850"/>
  </r>
  <r>
    <n v="406"/>
    <x v="101"/>
    <d v="2015-01-19T00:00:00"/>
    <x v="125"/>
    <n v="85857"/>
  </r>
  <r>
    <n v="408"/>
    <x v="22"/>
    <d v="2015-01-04T00:00:00"/>
    <x v="126"/>
    <n v="85858"/>
  </r>
  <r>
    <n v="411"/>
    <x v="102"/>
    <d v="2015-03-28T00:00:00"/>
    <x v="127"/>
    <n v="85865"/>
  </r>
  <r>
    <n v="421"/>
    <x v="103"/>
    <d v="2015-06-05T00:00:00"/>
    <x v="128"/>
    <n v="85866"/>
  </r>
  <r>
    <n v="428"/>
    <x v="103"/>
    <d v="2015-06-05T00:00:00"/>
    <x v="129"/>
    <n v="85866"/>
  </r>
  <r>
    <n v="428"/>
    <x v="78"/>
    <d v="2015-05-04T00:00:00"/>
    <x v="129"/>
    <n v="85867"/>
  </r>
  <r>
    <n v="428"/>
    <x v="55"/>
    <d v="2015-06-21T00:00:00"/>
    <x v="129"/>
    <n v="85868"/>
  </r>
  <r>
    <n v="437"/>
    <x v="104"/>
    <d v="2015-03-13T00:00:00"/>
    <x v="130"/>
    <n v="85880"/>
  </r>
  <r>
    <n v="444"/>
    <x v="104"/>
    <d v="2015-03-13T00:00:00"/>
    <x v="131"/>
    <n v="85880"/>
  </r>
  <r>
    <n v="445"/>
    <x v="104"/>
    <d v="2015-03-12T00:00:00"/>
    <x v="132"/>
    <n v="85880"/>
  </r>
  <r>
    <n v="445"/>
    <x v="104"/>
    <d v="2015-03-13T00:00:00"/>
    <x v="132"/>
    <n v="85880"/>
  </r>
  <r>
    <n v="445"/>
    <x v="83"/>
    <d v="2015-02-28T00:00:00"/>
    <x v="132"/>
    <n v="85893"/>
  </r>
  <r>
    <n v="447"/>
    <x v="63"/>
    <d v="2015-03-28T00:00:00"/>
    <x v="133"/>
    <n v="85894"/>
  </r>
  <r>
    <n v="447"/>
    <x v="105"/>
    <d v="2015-04-18T00:00:00"/>
    <x v="133"/>
    <n v="85895"/>
  </r>
  <r>
    <n v="451"/>
    <x v="106"/>
    <d v="2015-02-25T00:00:00"/>
    <x v="134"/>
    <n v="85896"/>
  </r>
  <r>
    <n v="451"/>
    <x v="40"/>
    <d v="2015-03-03T00:00:00"/>
    <x v="134"/>
    <n v="85897"/>
  </r>
  <r>
    <n v="451"/>
    <x v="10"/>
    <d v="2015-04-11T00:00:00"/>
    <x v="134"/>
    <n v="85898"/>
  </r>
  <r>
    <n v="451"/>
    <x v="53"/>
    <d v="2015-01-07T00:00:00"/>
    <x v="134"/>
    <n v="85914"/>
  </r>
  <r>
    <n v="452"/>
    <x v="53"/>
    <d v="2015-01-06T00:00:00"/>
    <x v="135"/>
    <n v="85914"/>
  </r>
  <r>
    <n v="453"/>
    <x v="53"/>
    <d v="2015-01-07T00:00:00"/>
    <x v="136"/>
    <n v="85914"/>
  </r>
  <r>
    <n v="460"/>
    <x v="29"/>
    <d v="2015-01-08T00:00:00"/>
    <x v="137"/>
    <n v="85915"/>
  </r>
  <r>
    <n v="463"/>
    <x v="81"/>
    <d v="2015-01-19T00:00:00"/>
    <x v="138"/>
    <n v="85916"/>
  </r>
  <r>
    <n v="466"/>
    <x v="33"/>
    <d v="2015-04-11T00:00:00"/>
    <x v="139"/>
    <n v="85928"/>
  </r>
  <r>
    <n v="467"/>
    <x v="33"/>
    <d v="2015-04-10T00:00:00"/>
    <x v="140"/>
    <n v="85928"/>
  </r>
  <r>
    <n v="468"/>
    <x v="33"/>
    <d v="2015-04-11T00:00:00"/>
    <x v="141"/>
    <n v="85928"/>
  </r>
  <r>
    <n v="469"/>
    <x v="50"/>
    <d v="2015-06-08T00:00:00"/>
    <x v="142"/>
    <n v="85929"/>
  </r>
  <r>
    <n v="470"/>
    <x v="107"/>
    <d v="2015-03-22T00:00:00"/>
    <x v="143"/>
    <n v="85938"/>
  </r>
  <r>
    <n v="471"/>
    <x v="33"/>
    <d v="2015-04-10T00:00:00"/>
    <x v="144"/>
    <n v="85939"/>
  </r>
  <r>
    <n v="472"/>
    <x v="54"/>
    <d v="2015-04-13T00:00:00"/>
    <x v="145"/>
    <n v="85940"/>
  </r>
  <r>
    <n v="483"/>
    <x v="57"/>
    <d v="2015-01-26T00:00:00"/>
    <x v="146"/>
    <n v="85947"/>
  </r>
  <r>
    <n v="483"/>
    <x v="23"/>
    <d v="2015-01-28T00:00:00"/>
    <x v="146"/>
    <n v="85948"/>
  </r>
  <r>
    <n v="483"/>
    <x v="8"/>
    <d v="2015-06-26T00:00:00"/>
    <x v="146"/>
    <n v="85949"/>
  </r>
  <r>
    <n v="485"/>
    <x v="41"/>
    <d v="2015-02-07T00:00:00"/>
    <x v="147"/>
    <n v="85950"/>
  </r>
  <r>
    <n v="487"/>
    <x v="108"/>
    <d v="2015-01-08T00:00:00"/>
    <x v="148"/>
    <n v="85964"/>
  </r>
  <r>
    <n v="488"/>
    <x v="108"/>
    <d v="2015-01-08T00:00:00"/>
    <x v="149"/>
    <n v="85964"/>
  </r>
  <r>
    <n v="489"/>
    <x v="81"/>
    <d v="2015-01-21T00:00:00"/>
    <x v="150"/>
    <n v="85965"/>
  </r>
  <r>
    <n v="491"/>
    <x v="109"/>
    <d v="2015-06-02T00:00:00"/>
    <x v="151"/>
    <n v="85966"/>
  </r>
  <r>
    <n v="491"/>
    <x v="109"/>
    <d v="2015-06-02T00:00:00"/>
    <x v="151"/>
    <n v="85966"/>
  </r>
  <r>
    <n v="491"/>
    <x v="109"/>
    <d v="2015-06-03T00:00:00"/>
    <x v="151"/>
    <n v="85966"/>
  </r>
  <r>
    <n v="491"/>
    <x v="109"/>
    <d v="2015-06-03T00:00:00"/>
    <x v="151"/>
    <n v="85966"/>
  </r>
  <r>
    <n v="493"/>
    <x v="74"/>
    <d v="2015-05-07T00:00:00"/>
    <x v="152"/>
    <n v="85979"/>
  </r>
  <r>
    <n v="493"/>
    <x v="110"/>
    <d v="2015-01-14T00:00:00"/>
    <x v="152"/>
    <n v="85980"/>
  </r>
  <r>
    <n v="494"/>
    <x v="55"/>
    <d v="2015-06-15T00:00:00"/>
    <x v="153"/>
    <n v="85981"/>
  </r>
  <r>
    <n v="494"/>
    <x v="55"/>
    <d v="2015-06-15T00:00:00"/>
    <x v="153"/>
    <n v="85981"/>
  </r>
  <r>
    <n v="494"/>
    <x v="41"/>
    <d v="2015-02-07T00:00:00"/>
    <x v="153"/>
    <n v="85990"/>
  </r>
  <r>
    <n v="494"/>
    <x v="19"/>
    <d v="2015-04-17T00:00:00"/>
    <x v="153"/>
    <n v="85991"/>
  </r>
  <r>
    <n v="494"/>
    <x v="19"/>
    <d v="2015-04-18T00:00:00"/>
    <x v="153"/>
    <n v="85991"/>
  </r>
  <r>
    <n v="497"/>
    <x v="72"/>
    <d v="2015-02-02T00:00:00"/>
    <x v="154"/>
    <n v="86002"/>
  </r>
  <r>
    <n v="507"/>
    <x v="105"/>
    <d v="2015-04-17T00:00:00"/>
    <x v="155"/>
    <n v="86003"/>
  </r>
  <r>
    <n v="507"/>
    <x v="54"/>
    <d v="2015-04-11T00:00:00"/>
    <x v="155"/>
    <n v="86010"/>
  </r>
  <r>
    <n v="508"/>
    <x v="16"/>
    <d v="2015-05-10T00:00:00"/>
    <x v="156"/>
    <n v="86011"/>
  </r>
  <r>
    <n v="508"/>
    <x v="111"/>
    <d v="2015-05-28T00:00:00"/>
    <x v="156"/>
    <n v="86012"/>
  </r>
  <r>
    <n v="510"/>
    <x v="111"/>
    <d v="2015-05-28T00:00:00"/>
    <x v="157"/>
    <n v="86012"/>
  </r>
  <r>
    <n v="510"/>
    <x v="53"/>
    <d v="2015-01-10T00:00:00"/>
    <x v="157"/>
    <n v="86013"/>
  </r>
  <r>
    <n v="518"/>
    <x v="53"/>
    <d v="2015-01-14T00:00:00"/>
    <x v="158"/>
    <n v="86013"/>
  </r>
  <r>
    <n v="522"/>
    <x v="112"/>
    <d v="2015-05-30T00:00:00"/>
    <x v="159"/>
    <n v="86014"/>
  </r>
  <r>
    <n v="522"/>
    <x v="14"/>
    <d v="2015-06-18T00:00:00"/>
    <x v="159"/>
    <n v="86041"/>
  </r>
  <r>
    <n v="522"/>
    <x v="14"/>
    <d v="2015-06-18T00:00:00"/>
    <x v="159"/>
    <n v="86041"/>
  </r>
  <r>
    <n v="524"/>
    <x v="14"/>
    <d v="2015-06-18T00:00:00"/>
    <x v="160"/>
    <n v="86041"/>
  </r>
  <r>
    <n v="524"/>
    <x v="72"/>
    <d v="2015-01-31T00:00:00"/>
    <x v="160"/>
    <n v="86050"/>
  </r>
  <r>
    <n v="526"/>
    <x v="72"/>
    <d v="2015-01-31T00:00:00"/>
    <x v="161"/>
    <n v="86050"/>
  </r>
  <r>
    <n v="526"/>
    <x v="72"/>
    <d v="2015-02-07T00:00:00"/>
    <x v="161"/>
    <n v="86050"/>
  </r>
  <r>
    <n v="526"/>
    <x v="38"/>
    <d v="2015-02-04T00:00:00"/>
    <x v="161"/>
    <n v="86051"/>
  </r>
  <r>
    <n v="535"/>
    <x v="38"/>
    <d v="2015-02-08T00:00:00"/>
    <x v="162"/>
    <n v="86051"/>
  </r>
  <r>
    <n v="539"/>
    <x v="100"/>
    <d v="2015-01-06T00:00:00"/>
    <x v="163"/>
    <n v="86052"/>
  </r>
  <r>
    <n v="540"/>
    <x v="24"/>
    <d v="2015-02-11T00:00:00"/>
    <x v="164"/>
    <n v="86053"/>
  </r>
  <r>
    <n v="540"/>
    <x v="113"/>
    <d v="2015-03-27T00:00:00"/>
    <x v="164"/>
    <n v="86054"/>
  </r>
  <r>
    <n v="547"/>
    <x v="52"/>
    <d v="2015-04-18T00:00:00"/>
    <x v="165"/>
    <n v="86063"/>
  </r>
  <r>
    <n v="549"/>
    <x v="114"/>
    <d v="2015-04-09T00:00:00"/>
    <x v="166"/>
    <n v="86064"/>
  </r>
  <r>
    <n v="550"/>
    <x v="72"/>
    <d v="2015-02-02T00:00:00"/>
    <x v="167"/>
    <n v="86075"/>
  </r>
  <r>
    <n v="550"/>
    <x v="72"/>
    <d v="2015-02-02T00:00:00"/>
    <x v="167"/>
    <n v="86075"/>
  </r>
  <r>
    <n v="550"/>
    <x v="85"/>
    <d v="2015-03-30T00:00:00"/>
    <x v="167"/>
    <n v="86076"/>
  </r>
  <r>
    <n v="550"/>
    <x v="96"/>
    <d v="2015-05-26T00:00:00"/>
    <x v="167"/>
    <n v="86077"/>
  </r>
  <r>
    <n v="551"/>
    <x v="96"/>
    <d v="2015-05-26T00:00:00"/>
    <x v="168"/>
    <n v="86077"/>
  </r>
  <r>
    <n v="553"/>
    <x v="115"/>
    <d v="2015-02-24T00:00:00"/>
    <x v="169"/>
    <n v="86085"/>
  </r>
  <r>
    <n v="553"/>
    <x v="115"/>
    <d v="2015-02-23T00:00:00"/>
    <x v="169"/>
    <n v="86085"/>
  </r>
  <r>
    <n v="553"/>
    <x v="102"/>
    <d v="2015-03-30T00:00:00"/>
    <x v="169"/>
    <n v="86086"/>
  </r>
  <r>
    <n v="553"/>
    <x v="18"/>
    <d v="2015-01-05T00:00:00"/>
    <x v="169"/>
    <n v="86092"/>
  </r>
  <r>
    <n v="555"/>
    <x v="38"/>
    <d v="2015-02-05T00:00:00"/>
    <x v="170"/>
    <n v="86101"/>
  </r>
  <r>
    <n v="555"/>
    <x v="21"/>
    <d v="2015-05-18T00:00:00"/>
    <x v="170"/>
    <n v="86102"/>
  </r>
  <r>
    <n v="555"/>
    <x v="21"/>
    <d v="2015-05-17T00:00:00"/>
    <x v="170"/>
    <n v="86102"/>
  </r>
  <r>
    <n v="556"/>
    <x v="116"/>
    <d v="2015-02-14T00:00:00"/>
    <x v="171"/>
    <n v="86103"/>
  </r>
  <r>
    <n v="556"/>
    <x v="50"/>
    <d v="2015-06-07T00:00:00"/>
    <x v="171"/>
    <n v="86104"/>
  </r>
  <r>
    <n v="568"/>
    <x v="62"/>
    <d v="2015-05-17T00:00:00"/>
    <x v="172"/>
    <n v="86118"/>
  </r>
  <r>
    <n v="568"/>
    <x v="57"/>
    <d v="2015-01-24T00:00:00"/>
    <x v="172"/>
    <n v="86119"/>
  </r>
  <r>
    <n v="568"/>
    <x v="53"/>
    <d v="2015-01-06T00:00:00"/>
    <x v="172"/>
    <n v="86122"/>
  </r>
  <r>
    <n v="570"/>
    <x v="117"/>
    <d v="2015-04-25T00:00:00"/>
    <x v="173"/>
    <n v="86123"/>
  </r>
  <r>
    <n v="573"/>
    <x v="117"/>
    <d v="2015-04-25T00:00:00"/>
    <x v="174"/>
    <n v="86123"/>
  </r>
  <r>
    <n v="573"/>
    <x v="118"/>
    <d v="2015-05-15T00:00:00"/>
    <x v="174"/>
    <n v="86124"/>
  </r>
  <r>
    <n v="576"/>
    <x v="118"/>
    <d v="2015-05-14T00:00:00"/>
    <x v="175"/>
    <n v="86124"/>
  </r>
  <r>
    <n v="578"/>
    <x v="67"/>
    <d v="2015-01-15T00:00:00"/>
    <x v="176"/>
    <n v="86144"/>
  </r>
  <r>
    <n v="579"/>
    <x v="76"/>
    <d v="2015-01-22T00:00:00"/>
    <x v="177"/>
    <n v="86145"/>
  </r>
  <r>
    <n v="580"/>
    <x v="113"/>
    <d v="2015-03-27T00:00:00"/>
    <x v="178"/>
    <n v="86153"/>
  </r>
  <r>
    <n v="584"/>
    <x v="113"/>
    <d v="2015-03-27T00:00:00"/>
    <x v="179"/>
    <n v="86153"/>
  </r>
  <r>
    <n v="585"/>
    <x v="45"/>
    <d v="2015-04-02T00:00:00"/>
    <x v="180"/>
    <n v="86163"/>
  </r>
  <r>
    <n v="592"/>
    <x v="119"/>
    <d v="2015-04-30T00:00:00"/>
    <x v="181"/>
    <n v="86164"/>
  </r>
  <r>
    <n v="593"/>
    <x v="119"/>
    <d v="2015-04-30T00:00:00"/>
    <x v="182"/>
    <n v="86164"/>
  </r>
  <r>
    <n v="594"/>
    <x v="15"/>
    <d v="2015-06-23T00:00:00"/>
    <x v="183"/>
    <n v="86165"/>
  </r>
  <r>
    <n v="594"/>
    <x v="15"/>
    <d v="2015-06-23T00:00:00"/>
    <x v="183"/>
    <n v="86165"/>
  </r>
  <r>
    <n v="594"/>
    <x v="120"/>
    <d v="2015-06-24T00:00:00"/>
    <x v="183"/>
    <n v="86166"/>
  </r>
  <r>
    <n v="596"/>
    <x v="121"/>
    <d v="2015-04-21T00:00:00"/>
    <x v="184"/>
    <n v="86173"/>
  </r>
  <r>
    <n v="596"/>
    <x v="71"/>
    <d v="2015-06-18T00:00:00"/>
    <x v="184"/>
    <n v="86181"/>
  </r>
  <r>
    <n v="596"/>
    <x v="46"/>
    <d v="2015-03-19T00:00:00"/>
    <x v="184"/>
    <n v="86184"/>
  </r>
  <r>
    <n v="597"/>
    <x v="36"/>
    <d v="2015-01-29T00:00:00"/>
    <x v="185"/>
    <n v="86189"/>
  </r>
  <r>
    <n v="600"/>
    <x v="36"/>
    <d v="2015-01-28T00:00:00"/>
    <x v="186"/>
    <n v="86189"/>
  </r>
  <r>
    <n v="603"/>
    <x v="4"/>
    <d v="2015-02-21T00:00:00"/>
    <x v="187"/>
    <n v="86190"/>
  </r>
  <r>
    <n v="604"/>
    <x v="19"/>
    <d v="2015-04-24T00:00:00"/>
    <x v="188"/>
    <n v="86191"/>
  </r>
  <r>
    <n v="604"/>
    <x v="0"/>
    <d v="2015-06-19T00:00:00"/>
    <x v="188"/>
    <n v="86192"/>
  </r>
  <r>
    <n v="605"/>
    <x v="101"/>
    <d v="2015-01-21T00:00:00"/>
    <x v="189"/>
    <n v="86220"/>
  </r>
  <r>
    <n v="617"/>
    <x v="122"/>
    <d v="2015-05-25T00:00:00"/>
    <x v="190"/>
    <n v="86221"/>
  </r>
  <r>
    <n v="617"/>
    <x v="122"/>
    <d v="2015-05-25T00:00:00"/>
    <x v="190"/>
    <n v="86221"/>
  </r>
  <r>
    <n v="618"/>
    <x v="122"/>
    <d v="2015-05-25T00:00:00"/>
    <x v="191"/>
    <n v="86221"/>
  </r>
  <r>
    <n v="618"/>
    <x v="14"/>
    <d v="2015-06-18T00:00:00"/>
    <x v="191"/>
    <n v="86222"/>
  </r>
  <r>
    <n v="618"/>
    <x v="41"/>
    <d v="2015-02-06T00:00:00"/>
    <x v="191"/>
    <n v="86227"/>
  </r>
  <r>
    <n v="619"/>
    <x v="41"/>
    <d v="2015-02-07T00:00:00"/>
    <x v="192"/>
    <n v="86227"/>
  </r>
  <r>
    <n v="621"/>
    <x v="107"/>
    <d v="2015-03-23T00:00:00"/>
    <x v="193"/>
    <n v="86233"/>
  </r>
  <r>
    <n v="622"/>
    <x v="123"/>
    <d v="2015-01-05T00:00:00"/>
    <x v="194"/>
    <n v="86234"/>
  </r>
  <r>
    <n v="623"/>
    <x v="123"/>
    <d v="2015-01-10T00:00:00"/>
    <x v="195"/>
    <n v="86234"/>
  </r>
  <r>
    <n v="624"/>
    <x v="55"/>
    <d v="2015-06-15T00:00:00"/>
    <x v="196"/>
    <n v="86250"/>
  </r>
  <r>
    <n v="627"/>
    <x v="53"/>
    <d v="2015-01-06T00:00:00"/>
    <x v="197"/>
    <n v="86258"/>
  </r>
  <r>
    <n v="635"/>
    <x v="53"/>
    <d v="2015-01-07T00:00:00"/>
    <x v="198"/>
    <n v="86258"/>
  </r>
  <r>
    <n v="635"/>
    <x v="47"/>
    <d v="2015-01-13T00:00:00"/>
    <x v="198"/>
    <n v="86263"/>
  </r>
  <r>
    <n v="637"/>
    <x v="47"/>
    <d v="2015-01-13T00:00:00"/>
    <x v="199"/>
    <n v="86263"/>
  </r>
  <r>
    <n v="638"/>
    <x v="23"/>
    <d v="2015-01-27T00:00:00"/>
    <x v="200"/>
    <n v="86264"/>
  </r>
  <r>
    <n v="638"/>
    <x v="23"/>
    <d v="2015-01-29T00:00:00"/>
    <x v="200"/>
    <n v="86264"/>
  </r>
  <r>
    <n v="639"/>
    <x v="72"/>
    <d v="2015-02-02T00:00:00"/>
    <x v="201"/>
    <n v="86267"/>
  </r>
  <r>
    <n v="640"/>
    <x v="51"/>
    <d v="2015-06-11T00:00:00"/>
    <x v="202"/>
    <n v="86268"/>
  </r>
  <r>
    <n v="640"/>
    <x v="124"/>
    <d v="2015-02-01T00:00:00"/>
    <x v="202"/>
    <n v="86279"/>
  </r>
  <r>
    <n v="640"/>
    <x v="53"/>
    <d v="2015-01-06T00:00:00"/>
    <x v="202"/>
    <n v="86283"/>
  </r>
  <r>
    <n v="640"/>
    <x v="39"/>
    <d v="2015-01-09T00:00:00"/>
    <x v="202"/>
    <n v="86284"/>
  </r>
  <r>
    <n v="646"/>
    <x v="76"/>
    <d v="2015-01-23T00:00:00"/>
    <x v="203"/>
    <n v="86297"/>
  </r>
  <r>
    <n v="648"/>
    <x v="81"/>
    <d v="2015-01-17T00:00:00"/>
    <x v="204"/>
    <n v="86307"/>
  </r>
  <r>
    <n v="649"/>
    <x v="81"/>
    <d v="2015-01-19T00:00:00"/>
    <x v="205"/>
    <n v="86307"/>
  </r>
  <r>
    <n v="651"/>
    <x v="125"/>
    <d v="2015-02-17T00:00:00"/>
    <x v="206"/>
    <n v="86308"/>
  </r>
  <r>
    <n v="651"/>
    <x v="125"/>
    <d v="2015-02-17T00:00:00"/>
    <x v="206"/>
    <n v="86308"/>
  </r>
  <r>
    <n v="651"/>
    <x v="125"/>
    <d v="2015-02-16T00:00:00"/>
    <x v="206"/>
    <n v="86308"/>
  </r>
  <r>
    <n v="651"/>
    <x v="126"/>
    <d v="2015-03-17T00:00:00"/>
    <x v="206"/>
    <n v="86309"/>
  </r>
  <r>
    <n v="653"/>
    <x v="51"/>
    <d v="2015-06-10T00:00:00"/>
    <x v="207"/>
    <n v="86310"/>
  </r>
  <r>
    <n v="657"/>
    <x v="127"/>
    <d v="2015-06-22T00:00:00"/>
    <x v="208"/>
    <n v="86311"/>
  </r>
  <r>
    <n v="659"/>
    <x v="127"/>
    <d v="2015-06-20T00:00:00"/>
    <x v="209"/>
    <n v="86311"/>
  </r>
  <r>
    <n v="663"/>
    <x v="1"/>
    <d v="2015-03-21T00:00:00"/>
    <x v="210"/>
    <n v="86327"/>
  </r>
  <r>
    <n v="665"/>
    <x v="1"/>
    <d v="2015-03-21T00:00:00"/>
    <x v="211"/>
    <n v="86327"/>
  </r>
  <r>
    <n v="665"/>
    <x v="1"/>
    <d v="2015-03-22T00:00:00"/>
    <x v="211"/>
    <n v="86327"/>
  </r>
  <r>
    <n v="666"/>
    <x v="92"/>
    <d v="2015-01-28T00:00:00"/>
    <x v="212"/>
    <n v="86331"/>
  </r>
  <r>
    <n v="667"/>
    <x v="92"/>
    <d v="2015-01-28T00:00:00"/>
    <x v="213"/>
    <n v="86331"/>
  </r>
  <r>
    <n v="667"/>
    <x v="44"/>
    <d v="2015-01-17T00:00:00"/>
    <x v="213"/>
    <n v="86338"/>
  </r>
  <r>
    <n v="669"/>
    <x v="17"/>
    <d v="2015-04-30T00:00:00"/>
    <x v="214"/>
    <n v="86346"/>
  </r>
  <r>
    <n v="669"/>
    <x v="17"/>
    <d v="2015-04-30T00:00:00"/>
    <x v="214"/>
    <n v="86346"/>
  </r>
  <r>
    <n v="670"/>
    <x v="17"/>
    <d v="2015-04-29T00:00:00"/>
    <x v="215"/>
    <n v="86346"/>
  </r>
  <r>
    <n v="672"/>
    <x v="100"/>
    <d v="2015-01-05T00:00:00"/>
    <x v="216"/>
    <n v="86356"/>
  </r>
  <r>
    <n v="672"/>
    <x v="100"/>
    <d v="2015-01-11T00:00:00"/>
    <x v="216"/>
    <n v="86357"/>
  </r>
  <r>
    <n v="674"/>
    <x v="93"/>
    <d v="2015-03-25T00:00:00"/>
    <x v="217"/>
    <n v="86368"/>
  </r>
  <r>
    <n v="678"/>
    <x v="128"/>
    <d v="2015-06-08T00:00:00"/>
    <x v="218"/>
    <n v="86369"/>
  </r>
  <r>
    <n v="679"/>
    <x v="128"/>
    <d v="2015-06-03T00:00:00"/>
    <x v="219"/>
    <n v="86369"/>
  </r>
  <r>
    <n v="679"/>
    <x v="106"/>
    <d v="2015-02-26T00:00:00"/>
    <x v="219"/>
    <n v="86373"/>
  </r>
  <r>
    <n v="680"/>
    <x v="125"/>
    <d v="2015-02-22T00:00:00"/>
    <x v="220"/>
    <n v="86382"/>
  </r>
  <r>
    <n v="683"/>
    <x v="129"/>
    <d v="2015-03-07T00:00:00"/>
    <x v="221"/>
    <n v="86383"/>
  </r>
  <r>
    <n v="688"/>
    <x v="129"/>
    <d v="2015-03-08T00:00:00"/>
    <x v="222"/>
    <n v="86383"/>
  </r>
  <r>
    <n v="688"/>
    <x v="0"/>
    <d v="2015-06-19T00:00:00"/>
    <x v="222"/>
    <n v="86384"/>
  </r>
  <r>
    <n v="689"/>
    <x v="0"/>
    <d v="2015-06-20T00:00:00"/>
    <x v="223"/>
    <n v="86384"/>
  </r>
  <r>
    <n v="691"/>
    <x v="109"/>
    <d v="2015-06-04T00:00:00"/>
    <x v="224"/>
    <n v="86397"/>
  </r>
  <r>
    <n v="693"/>
    <x v="5"/>
    <d v="2015-05-20T00:00:00"/>
    <x v="225"/>
    <n v="86409"/>
  </r>
  <r>
    <n v="693"/>
    <x v="5"/>
    <d v="2015-05-23T00:00:00"/>
    <x v="225"/>
    <n v="86409"/>
  </r>
  <r>
    <n v="693"/>
    <x v="5"/>
    <d v="2015-05-21T00:00:00"/>
    <x v="225"/>
    <n v="86409"/>
  </r>
  <r>
    <n v="693"/>
    <x v="130"/>
    <d v="2015-06-29T00:00:00"/>
    <x v="225"/>
    <n v="86410"/>
  </r>
  <r>
    <n v="693"/>
    <x v="2"/>
    <d v="2015-05-22T00:00:00"/>
    <x v="225"/>
    <n v="86411"/>
  </r>
  <r>
    <n v="696"/>
    <x v="131"/>
    <d v="2015-03-10T00:00:00"/>
    <x v="226"/>
    <n v="86422"/>
  </r>
  <r>
    <n v="696"/>
    <x v="0"/>
    <d v="2015-06-25T00:00:00"/>
    <x v="226"/>
    <n v="86427"/>
  </r>
  <r>
    <n v="696"/>
    <x v="66"/>
    <d v="2015-07-02T00:00:00"/>
    <x v="226"/>
    <n v="86432"/>
  </r>
  <r>
    <n v="697"/>
    <x v="46"/>
    <d v="2015-03-18T00:00:00"/>
    <x v="227"/>
    <n v="86447"/>
  </r>
  <r>
    <n v="697"/>
    <x v="54"/>
    <d v="2015-04-12T00:00:00"/>
    <x v="227"/>
    <n v="86448"/>
  </r>
  <r>
    <n v="698"/>
    <x v="33"/>
    <d v="2015-04-13T00:00:00"/>
    <x v="228"/>
    <n v="86454"/>
  </r>
  <r>
    <n v="698"/>
    <x v="132"/>
    <d v="2015-02-27T00:00:00"/>
    <x v="228"/>
    <n v="86459"/>
  </r>
  <r>
    <n v="698"/>
    <x v="14"/>
    <d v="2015-06-19T00:00:00"/>
    <x v="228"/>
    <n v="86460"/>
  </r>
  <r>
    <n v="698"/>
    <x v="20"/>
    <d v="2015-03-25T00:00:00"/>
    <x v="228"/>
    <n v="86465"/>
  </r>
  <r>
    <n v="698"/>
    <x v="114"/>
    <d v="2015-04-10T00:00:00"/>
    <x v="228"/>
    <n v="86466"/>
  </r>
  <r>
    <n v="699"/>
    <x v="114"/>
    <d v="2015-04-08T00:00:00"/>
    <x v="229"/>
    <n v="86466"/>
  </r>
  <r>
    <n v="699"/>
    <x v="106"/>
    <d v="2015-02-26T00:00:00"/>
    <x v="229"/>
    <n v="86486"/>
  </r>
  <r>
    <n v="699"/>
    <x v="42"/>
    <d v="2015-02-13T00:00:00"/>
    <x v="229"/>
    <n v="86489"/>
  </r>
  <r>
    <n v="699"/>
    <x v="133"/>
    <d v="2015-04-14T00:00:00"/>
    <x v="229"/>
    <n v="86490"/>
  </r>
  <r>
    <n v="699"/>
    <x v="127"/>
    <d v="2015-06-20T00:00:00"/>
    <x v="229"/>
    <n v="86491"/>
  </r>
  <r>
    <n v="699"/>
    <x v="127"/>
    <d v="2015-06-21T00:00:00"/>
    <x v="229"/>
    <n v="86491"/>
  </r>
  <r>
    <n v="699"/>
    <x v="127"/>
    <d v="2015-06-21T00:00:00"/>
    <x v="229"/>
    <n v="86491"/>
  </r>
  <r>
    <n v="699"/>
    <x v="134"/>
    <d v="2015-05-17T00:00:00"/>
    <x v="229"/>
    <n v="86500"/>
  </r>
  <r>
    <n v="699"/>
    <x v="134"/>
    <d v="2015-05-26T00:00:00"/>
    <x v="229"/>
    <n v="86500"/>
  </r>
  <r>
    <n v="700"/>
    <x v="135"/>
    <d v="2015-01-14T00:00:00"/>
    <x v="230"/>
    <n v="86507"/>
  </r>
  <r>
    <n v="702"/>
    <x v="135"/>
    <d v="2015-01-15T00:00:00"/>
    <x v="231"/>
    <n v="86507"/>
  </r>
  <r>
    <n v="702"/>
    <x v="135"/>
    <d v="2015-01-16T00:00:00"/>
    <x v="231"/>
    <n v="86507"/>
  </r>
  <r>
    <n v="702"/>
    <x v="135"/>
    <d v="2015-01-15T00:00:00"/>
    <x v="231"/>
    <n v="86507"/>
  </r>
  <r>
    <n v="702"/>
    <x v="136"/>
    <d v="2015-04-02T00:00:00"/>
    <x v="231"/>
    <n v="86508"/>
  </r>
  <r>
    <n v="711"/>
    <x v="26"/>
    <d v="2015-06-30T00:00:00"/>
    <x v="232"/>
    <n v="86509"/>
  </r>
  <r>
    <n v="719"/>
    <x v="4"/>
    <d v="2015-02-21T00:00:00"/>
    <x v="233"/>
    <n v="86514"/>
  </r>
  <r>
    <n v="719"/>
    <x v="47"/>
    <d v="2015-01-13T00:00:00"/>
    <x v="233"/>
    <n v="86520"/>
  </r>
  <r>
    <n v="721"/>
    <x v="47"/>
    <d v="2015-01-14T00:00:00"/>
    <x v="234"/>
    <n v="86520"/>
  </r>
  <r>
    <n v="721"/>
    <x v="39"/>
    <d v="2015-01-14T00:00:00"/>
    <x v="234"/>
    <n v="86527"/>
  </r>
  <r>
    <n v="721"/>
    <x v="116"/>
    <d v="2015-02-13T00:00:00"/>
    <x v="234"/>
    <n v="86528"/>
  </r>
  <r>
    <n v="724"/>
    <x v="49"/>
    <d v="2015-02-03T00:00:00"/>
    <x v="235"/>
    <n v="86529"/>
  </r>
  <r>
    <n v="727"/>
    <x v="49"/>
    <d v="2015-02-02T00:00:00"/>
    <x v="236"/>
    <n v="86529"/>
  </r>
  <r>
    <n v="731"/>
    <x v="121"/>
    <d v="2015-04-20T00:00:00"/>
    <x v="237"/>
    <n v="86534"/>
  </r>
  <r>
    <n v="736"/>
    <x v="9"/>
    <d v="2015-05-23T00:00:00"/>
    <x v="238"/>
    <n v="86535"/>
  </r>
  <r>
    <n v="737"/>
    <x v="117"/>
    <d v="2015-04-24T00:00:00"/>
    <x v="239"/>
    <n v="86536"/>
  </r>
  <r>
    <n v="738"/>
    <x v="23"/>
    <d v="2015-01-28T00:00:00"/>
    <x v="240"/>
    <n v="86544"/>
  </r>
  <r>
    <n v="741"/>
    <x v="23"/>
    <d v="2015-01-29T00:00:00"/>
    <x v="241"/>
    <n v="86544"/>
  </r>
  <r>
    <n v="744"/>
    <x v="23"/>
    <d v="2015-01-30T00:00:00"/>
    <x v="242"/>
    <n v="86544"/>
  </r>
  <r>
    <n v="744"/>
    <x v="132"/>
    <d v="2015-02-28T00:00:00"/>
    <x v="242"/>
    <n v="86545"/>
  </r>
  <r>
    <n v="744"/>
    <x v="132"/>
    <d v="2015-02-27T00:00:00"/>
    <x v="242"/>
    <n v="86545"/>
  </r>
  <r>
    <n v="744"/>
    <x v="55"/>
    <d v="2015-06-16T00:00:00"/>
    <x v="242"/>
    <n v="86546"/>
  </r>
  <r>
    <n v="745"/>
    <x v="58"/>
    <d v="2015-02-27T00:00:00"/>
    <x v="243"/>
    <n v="86547"/>
  </r>
  <r>
    <n v="750"/>
    <x v="91"/>
    <d v="2015-06-04T00:00:00"/>
    <x v="244"/>
    <n v="86548"/>
  </r>
  <r>
    <n v="751"/>
    <x v="137"/>
    <d v="2015-03-14T00:00:00"/>
    <x v="245"/>
    <n v="86555"/>
  </r>
  <r>
    <n v="753"/>
    <x v="132"/>
    <d v="2015-02-27T00:00:00"/>
    <x v="246"/>
    <n v="86556"/>
  </r>
  <r>
    <n v="753"/>
    <x v="138"/>
    <d v="2015-01-13T00:00:00"/>
    <x v="246"/>
    <n v="86565"/>
  </r>
  <r>
    <n v="754"/>
    <x v="40"/>
    <d v="2015-03-02T00:00:00"/>
    <x v="247"/>
    <n v="86566"/>
  </r>
  <r>
    <n v="754"/>
    <x v="139"/>
    <d v="2015-03-06T00:00:00"/>
    <x v="247"/>
    <n v="86567"/>
  </r>
  <r>
    <n v="757"/>
    <x v="100"/>
    <d v="2015-01-06T00:00:00"/>
    <x v="248"/>
    <n v="86573"/>
  </r>
  <r>
    <n v="759"/>
    <x v="60"/>
    <d v="2015-02-19T00:00:00"/>
    <x v="249"/>
    <n v="86574"/>
  </r>
  <r>
    <n v="762"/>
    <x v="50"/>
    <d v="2015-06-09T00:00:00"/>
    <x v="250"/>
    <n v="86575"/>
  </r>
  <r>
    <n v="767"/>
    <x v="44"/>
    <d v="2015-01-18T00:00:00"/>
    <x v="251"/>
    <n v="86591"/>
  </r>
  <r>
    <n v="770"/>
    <x v="44"/>
    <d v="2015-01-18T00:00:00"/>
    <x v="252"/>
    <n v="86591"/>
  </r>
  <r>
    <n v="771"/>
    <x v="32"/>
    <d v="2015-03-02T00:00:00"/>
    <x v="253"/>
    <n v="86592"/>
  </r>
  <r>
    <n v="771"/>
    <x v="45"/>
    <d v="2015-04-01T00:00:00"/>
    <x v="253"/>
    <n v="86599"/>
  </r>
  <r>
    <n v="772"/>
    <x v="99"/>
    <d v="2015-04-20T00:00:00"/>
    <x v="254"/>
    <n v="86600"/>
  </r>
  <r>
    <n v="772"/>
    <x v="99"/>
    <d v="2015-04-21T00:00:00"/>
    <x v="254"/>
    <n v="86600"/>
  </r>
  <r>
    <n v="772"/>
    <x v="140"/>
    <d v="2015-05-28T00:00:00"/>
    <x v="254"/>
    <n v="86610"/>
  </r>
  <r>
    <n v="772"/>
    <x v="140"/>
    <d v="2015-05-27T00:00:00"/>
    <x v="254"/>
    <n v="86610"/>
  </r>
  <r>
    <n v="782"/>
    <x v="92"/>
    <d v="2015-01-29T00:00:00"/>
    <x v="255"/>
    <n v="86611"/>
  </r>
  <r>
    <n v="783"/>
    <x v="61"/>
    <d v="2015-02-01T00:00:00"/>
    <x v="256"/>
    <n v="86612"/>
  </r>
  <r>
    <n v="786"/>
    <x v="61"/>
    <d v="2015-01-31T00:00:00"/>
    <x v="257"/>
    <n v="86612"/>
  </r>
  <r>
    <n v="792"/>
    <x v="115"/>
    <d v="2015-02-22T00:00:00"/>
    <x v="258"/>
    <n v="86621"/>
  </r>
  <r>
    <n v="796"/>
    <x v="41"/>
    <d v="2015-02-06T00:00:00"/>
    <x v="259"/>
    <n v="86629"/>
  </r>
  <r>
    <n v="796"/>
    <x v="141"/>
    <d v="2015-06-17T00:00:00"/>
    <x v="259"/>
    <n v="86633"/>
  </r>
  <r>
    <n v="797"/>
    <x v="141"/>
    <d v="2015-06-16T00:00:00"/>
    <x v="260"/>
    <n v="86633"/>
  </r>
  <r>
    <n v="797"/>
    <x v="68"/>
    <d v="2015-06-05T00:00:00"/>
    <x v="260"/>
    <n v="86639"/>
  </r>
  <r>
    <n v="797"/>
    <x v="78"/>
    <d v="2015-05-05T00:00:00"/>
    <x v="260"/>
    <n v="86645"/>
  </r>
  <r>
    <n v="799"/>
    <x v="78"/>
    <d v="2015-05-05T00:00:00"/>
    <x v="261"/>
    <n v="86645"/>
  </r>
  <r>
    <n v="799"/>
    <x v="1"/>
    <d v="2015-03-21T00:00:00"/>
    <x v="261"/>
    <n v="86646"/>
  </r>
  <r>
    <n v="799"/>
    <x v="27"/>
    <d v="2015-04-28T00:00:00"/>
    <x v="261"/>
    <n v="86654"/>
  </r>
  <r>
    <n v="800"/>
    <x v="3"/>
    <d v="2015-05-07T00:00:00"/>
    <x v="262"/>
    <n v="86655"/>
  </r>
  <r>
    <n v="800"/>
    <x v="3"/>
    <d v="2015-05-07T00:00:00"/>
    <x v="262"/>
    <n v="86655"/>
  </r>
  <r>
    <n v="803"/>
    <x v="142"/>
    <d v="2015-02-05T00:00:00"/>
    <x v="263"/>
    <n v="86662"/>
  </r>
  <r>
    <n v="806"/>
    <x v="10"/>
    <d v="2015-04-04T00:00:00"/>
    <x v="264"/>
    <n v="86668"/>
  </r>
  <r>
    <n v="820"/>
    <x v="10"/>
    <d v="2015-04-06T00:00:00"/>
    <x v="265"/>
    <n v="86668"/>
  </r>
  <r>
    <n v="823"/>
    <x v="114"/>
    <d v="2015-04-10T00:00:00"/>
    <x v="266"/>
    <n v="86686"/>
  </r>
  <r>
    <n v="824"/>
    <x v="99"/>
    <d v="2015-04-23T00:00:00"/>
    <x v="267"/>
    <n v="86687"/>
  </r>
  <r>
    <n v="825"/>
    <x v="91"/>
    <d v="2015-05-30T00:00:00"/>
    <x v="268"/>
    <n v="86688"/>
  </r>
  <r>
    <n v="827"/>
    <x v="91"/>
    <d v="2015-06-05T00:00:00"/>
    <x v="269"/>
    <n v="86688"/>
  </r>
  <r>
    <n v="829"/>
    <x v="91"/>
    <d v="2015-06-04T00:00:00"/>
    <x v="270"/>
    <n v="86688"/>
  </r>
  <r>
    <n v="830"/>
    <x v="91"/>
    <d v="2015-06-07T00:00:00"/>
    <x v="271"/>
    <n v="86688"/>
  </r>
  <r>
    <n v="833"/>
    <x v="23"/>
    <d v="2015-01-28T00:00:00"/>
    <x v="272"/>
    <n v="86693"/>
  </r>
  <r>
    <n v="850"/>
    <x v="96"/>
    <d v="2015-05-26T00:00:00"/>
    <x v="273"/>
    <n v="86694"/>
  </r>
  <r>
    <n v="851"/>
    <x v="133"/>
    <d v="2015-04-20T00:00:00"/>
    <x v="274"/>
    <n v="86699"/>
  </r>
  <r>
    <n v="851"/>
    <x v="117"/>
    <d v="2015-04-26T00:00:00"/>
    <x v="274"/>
    <n v="86722"/>
  </r>
  <r>
    <n v="851"/>
    <x v="117"/>
    <d v="2015-05-03T00:00:00"/>
    <x v="274"/>
    <n v="86722"/>
  </r>
  <r>
    <n v="851"/>
    <x v="94"/>
    <d v="2015-06-12T00:00:00"/>
    <x v="274"/>
    <n v="86723"/>
  </r>
  <r>
    <n v="853"/>
    <x v="94"/>
    <d v="2015-06-09T00:00:00"/>
    <x v="275"/>
    <n v="86723"/>
  </r>
  <r>
    <n v="854"/>
    <x v="143"/>
    <d v="2015-02-13T00:00:00"/>
    <x v="276"/>
    <n v="86724"/>
  </r>
  <r>
    <n v="855"/>
    <x v="144"/>
    <d v="2015-05-13T00:00:00"/>
    <x v="277"/>
    <n v="86725"/>
  </r>
  <r>
    <n v="858"/>
    <x v="65"/>
    <d v="2015-04-07T00:00:00"/>
    <x v="278"/>
    <n v="86734"/>
  </r>
  <r>
    <n v="865"/>
    <x v="122"/>
    <d v="2015-05-25T00:00:00"/>
    <x v="279"/>
    <n v="86735"/>
  </r>
  <r>
    <n v="865"/>
    <x v="108"/>
    <d v="2015-01-07T00:00:00"/>
    <x v="279"/>
    <n v="86750"/>
  </r>
  <r>
    <n v="868"/>
    <x v="97"/>
    <d v="2015-03-26T00:00:00"/>
    <x v="280"/>
    <n v="86751"/>
  </r>
  <r>
    <n v="868"/>
    <x v="97"/>
    <d v="2015-03-29T00:00:00"/>
    <x v="280"/>
    <n v="86751"/>
  </r>
  <r>
    <n v="868"/>
    <x v="145"/>
    <d v="2015-05-06T00:00:00"/>
    <x v="280"/>
    <n v="86752"/>
  </r>
  <r>
    <n v="868"/>
    <x v="31"/>
    <d v="2015-01-11T00:00:00"/>
    <x v="280"/>
    <n v="86753"/>
  </r>
  <r>
    <n v="871"/>
    <x v="31"/>
    <d v="2015-01-12T00:00:00"/>
    <x v="281"/>
    <n v="86753"/>
  </r>
  <r>
    <n v="871"/>
    <x v="48"/>
    <d v="2015-03-15T00:00:00"/>
    <x v="281"/>
    <n v="86754"/>
  </r>
  <r>
    <n v="871"/>
    <x v="77"/>
    <d v="2015-02-14T00:00:00"/>
    <x v="281"/>
    <n v="86767"/>
  </r>
  <r>
    <n v="875"/>
    <x v="77"/>
    <d v="2015-02-09T00:00:00"/>
    <x v="282"/>
    <n v="86767"/>
  </r>
  <r>
    <n v="875"/>
    <x v="41"/>
    <d v="2015-02-06T00:00:00"/>
    <x v="282"/>
    <n v="86768"/>
  </r>
  <r>
    <n v="880"/>
    <x v="44"/>
    <d v="2015-01-17T00:00:00"/>
    <x v="283"/>
    <n v="86789"/>
  </r>
  <r>
    <n v="880"/>
    <x v="44"/>
    <d v="2015-01-17T00:00:00"/>
    <x v="283"/>
    <n v="86789"/>
  </r>
  <r>
    <n v="885"/>
    <x v="8"/>
    <d v="2015-06-23T00:00:00"/>
    <x v="284"/>
    <n v="86790"/>
  </r>
  <r>
    <n v="890"/>
    <x v="115"/>
    <d v="2015-02-22T00:00:00"/>
    <x v="285"/>
    <n v="86791"/>
  </r>
  <r>
    <n v="890"/>
    <x v="146"/>
    <d v="2015-03-04T00:00:00"/>
    <x v="285"/>
    <n v="86792"/>
  </r>
  <r>
    <n v="894"/>
    <x v="146"/>
    <d v="2015-03-07T00:00:00"/>
    <x v="286"/>
    <n v="86792"/>
  </r>
  <r>
    <n v="894"/>
    <x v="146"/>
    <d v="2015-03-05T00:00:00"/>
    <x v="286"/>
    <n v="86792"/>
  </r>
  <r>
    <n v="894"/>
    <x v="146"/>
    <d v="2015-03-05T00:00:00"/>
    <x v="286"/>
    <n v="86792"/>
  </r>
  <r>
    <n v="896"/>
    <x v="147"/>
    <d v="2015-05-05T00:00:00"/>
    <x v="287"/>
    <n v="86793"/>
  </r>
  <r>
    <n v="896"/>
    <x v="134"/>
    <d v="2015-05-18T00:00:00"/>
    <x v="287"/>
    <n v="86794"/>
  </r>
  <r>
    <n v="896"/>
    <x v="148"/>
    <d v="2015-06-09T00:00:00"/>
    <x v="287"/>
    <n v="86795"/>
  </r>
  <r>
    <n v="898"/>
    <x v="127"/>
    <d v="2015-06-21T00:00:00"/>
    <x v="288"/>
    <n v="86796"/>
  </r>
  <r>
    <n v="898"/>
    <x v="24"/>
    <d v="2015-02-11T00:00:00"/>
    <x v="288"/>
    <n v="86812"/>
  </r>
  <r>
    <n v="898"/>
    <x v="39"/>
    <d v="2015-01-11T00:00:00"/>
    <x v="288"/>
    <n v="86813"/>
  </r>
  <r>
    <n v="898"/>
    <x v="39"/>
    <d v="2015-01-11T00:00:00"/>
    <x v="288"/>
    <n v="86813"/>
  </r>
  <r>
    <n v="899"/>
    <x v="45"/>
    <d v="2015-04-09T00:00:00"/>
    <x v="289"/>
    <n v="86814"/>
  </r>
  <r>
    <n v="899"/>
    <x v="2"/>
    <d v="2015-05-28T00:00:00"/>
    <x v="289"/>
    <n v="86815"/>
  </r>
  <r>
    <n v="899"/>
    <x v="129"/>
    <d v="2015-03-06T00:00:00"/>
    <x v="289"/>
    <n v="86826"/>
  </r>
  <r>
    <n v="899"/>
    <x v="129"/>
    <d v="2015-03-06T00:00:00"/>
    <x v="289"/>
    <n v="86826"/>
  </r>
  <r>
    <n v="903"/>
    <x v="15"/>
    <d v="2015-06-27T00:00:00"/>
    <x v="290"/>
    <n v="86827"/>
  </r>
  <r>
    <n v="907"/>
    <x v="13"/>
    <d v="2015-05-21T00:00:00"/>
    <x v="291"/>
    <n v="86828"/>
  </r>
  <r>
    <n v="907"/>
    <x v="13"/>
    <d v="2015-05-19T00:00:00"/>
    <x v="291"/>
    <n v="86828"/>
  </r>
  <r>
    <n v="910"/>
    <x v="116"/>
    <d v="2015-02-15T00:00:00"/>
    <x v="292"/>
    <n v="86836"/>
  </r>
  <r>
    <n v="911"/>
    <x v="116"/>
    <d v="2015-02-14T00:00:00"/>
    <x v="293"/>
    <n v="86836"/>
  </r>
  <r>
    <n v="911"/>
    <x v="114"/>
    <d v="2015-04-09T00:00:00"/>
    <x v="293"/>
    <n v="86837"/>
  </r>
  <r>
    <n v="911"/>
    <x v="144"/>
    <d v="2015-05-14T00:00:00"/>
    <x v="293"/>
    <n v="86838"/>
  </r>
  <r>
    <n v="915"/>
    <x v="144"/>
    <d v="2015-05-13T00:00:00"/>
    <x v="294"/>
    <n v="86838"/>
  </r>
  <r>
    <n v="916"/>
    <x v="144"/>
    <d v="2015-05-13T00:00:00"/>
    <x v="295"/>
    <n v="86838"/>
  </r>
  <r>
    <n v="918"/>
    <x v="144"/>
    <d v="2015-05-13T00:00:00"/>
    <x v="296"/>
    <n v="86838"/>
  </r>
  <r>
    <n v="918"/>
    <x v="90"/>
    <d v="2015-05-28T00:00:00"/>
    <x v="296"/>
    <n v="86839"/>
  </r>
  <r>
    <n v="919"/>
    <x v="149"/>
    <d v="2015-06-17T00:00:00"/>
    <x v="297"/>
    <n v="86846"/>
  </r>
  <r>
    <n v="920"/>
    <x v="35"/>
    <d v="2015-03-21T00:00:00"/>
    <x v="298"/>
    <n v="86847"/>
  </r>
  <r>
    <n v="920"/>
    <x v="35"/>
    <d v="2015-03-22T00:00:00"/>
    <x v="298"/>
    <n v="86847"/>
  </r>
  <r>
    <n v="922"/>
    <x v="134"/>
    <d v="2015-05-18T00:00:00"/>
    <x v="299"/>
    <n v="86860"/>
  </r>
  <r>
    <n v="925"/>
    <x v="134"/>
    <d v="2015-05-17T00:00:00"/>
    <x v="300"/>
    <n v="86860"/>
  </r>
  <r>
    <n v="929"/>
    <x v="134"/>
    <d v="2015-05-19T00:00:00"/>
    <x v="301"/>
    <n v="86860"/>
  </r>
  <r>
    <n v="936"/>
    <x v="104"/>
    <d v="2015-03-12T00:00:00"/>
    <x v="302"/>
    <n v="86867"/>
  </r>
  <r>
    <n v="936"/>
    <x v="128"/>
    <d v="2015-06-04T00:00:00"/>
    <x v="302"/>
    <n v="86868"/>
  </r>
  <r>
    <n v="937"/>
    <x v="128"/>
    <d v="2015-06-03T00:00:00"/>
    <x v="303"/>
    <n v="86868"/>
  </r>
  <r>
    <n v="940"/>
    <x v="127"/>
    <d v="2015-06-22T00:00:00"/>
    <x v="304"/>
    <n v="86869"/>
  </r>
  <r>
    <n v="945"/>
    <x v="139"/>
    <d v="2015-03-08T00:00:00"/>
    <x v="305"/>
    <n v="86870"/>
  </r>
  <r>
    <n v="946"/>
    <x v="0"/>
    <d v="2015-06-19T00:00:00"/>
    <x v="306"/>
    <n v="86874"/>
  </r>
  <r>
    <n v="947"/>
    <x v="82"/>
    <d v="2015-02-13T00:00:00"/>
    <x v="307"/>
    <n v="86883"/>
  </r>
  <r>
    <n v="949"/>
    <x v="30"/>
    <d v="2015-02-16T00:00:00"/>
    <x v="308"/>
    <n v="86884"/>
  </r>
  <r>
    <n v="949"/>
    <x v="27"/>
    <d v="2015-04-27T00:00:00"/>
    <x v="308"/>
    <n v="86885"/>
  </r>
  <r>
    <n v="950"/>
    <x v="27"/>
    <d v="2015-04-28T00:00:00"/>
    <x v="309"/>
    <n v="86885"/>
  </r>
  <r>
    <n v="950"/>
    <x v="47"/>
    <d v="2015-01-12T00:00:00"/>
    <x v="309"/>
    <n v="86886"/>
  </r>
  <r>
    <n v="950"/>
    <x v="47"/>
    <d v="2015-01-14T00:00:00"/>
    <x v="309"/>
    <n v="86886"/>
  </r>
  <r>
    <n v="950"/>
    <x v="33"/>
    <d v="2015-04-09T00:00:00"/>
    <x v="309"/>
    <n v="86887"/>
  </r>
  <r>
    <n v="954"/>
    <x v="33"/>
    <d v="2015-04-10T00:00:00"/>
    <x v="310"/>
    <n v="86887"/>
  </r>
  <r>
    <n v="954"/>
    <x v="150"/>
    <d v="2015-01-21T00:00:00"/>
    <x v="310"/>
    <n v="86898"/>
  </r>
  <r>
    <n v="959"/>
    <x v="92"/>
    <d v="2015-01-27T00:00:00"/>
    <x v="311"/>
    <n v="86899"/>
  </r>
  <r>
    <n v="960"/>
    <x v="92"/>
    <d v="2015-01-27T00:00:00"/>
    <x v="312"/>
    <n v="86899"/>
  </r>
  <r>
    <n v="961"/>
    <x v="92"/>
    <d v="2015-01-27T00:00:00"/>
    <x v="313"/>
    <n v="86899"/>
  </r>
  <r>
    <n v="962"/>
    <x v="90"/>
    <d v="2015-05-30T00:00:00"/>
    <x v="314"/>
    <n v="86900"/>
  </r>
  <r>
    <n v="970"/>
    <x v="45"/>
    <d v="2015-03-30T00:00:00"/>
    <x v="315"/>
    <n v="86901"/>
  </r>
  <r>
    <n v="972"/>
    <x v="99"/>
    <d v="2015-04-21T00:00:00"/>
    <x v="316"/>
    <n v="86902"/>
  </r>
  <r>
    <n v="972"/>
    <x v="112"/>
    <d v="2015-05-23T00:00:00"/>
    <x v="316"/>
    <n v="86913"/>
  </r>
  <r>
    <n v="975"/>
    <x v="130"/>
    <d v="2015-06-29T00:00:00"/>
    <x v="317"/>
    <n v="86914"/>
  </r>
  <r>
    <n v="980"/>
    <x v="56"/>
    <d v="2015-01-26T00:00:00"/>
    <x v="318"/>
    <n v="86925"/>
  </r>
  <r>
    <n v="983"/>
    <x v="42"/>
    <d v="2015-02-14T00:00:00"/>
    <x v="319"/>
    <n v="86926"/>
  </r>
  <r>
    <n v="993"/>
    <x v="42"/>
    <d v="2015-02-15T00:00:00"/>
    <x v="320"/>
    <n v="86926"/>
  </r>
  <r>
    <n v="994"/>
    <x v="151"/>
    <d v="2015-03-14T00:00:00"/>
    <x v="321"/>
    <n v="86927"/>
  </r>
  <r>
    <n v="995"/>
    <x v="42"/>
    <d v="2015-02-15T00:00:00"/>
    <x v="322"/>
    <n v="86933"/>
  </r>
  <r>
    <n v="997"/>
    <x v="69"/>
    <d v="2015-05-03T00:00:00"/>
    <x v="323"/>
    <n v="86949"/>
  </r>
  <r>
    <n v="999"/>
    <x v="69"/>
    <d v="2015-05-01T00:00:00"/>
    <x v="324"/>
    <n v="86949"/>
  </r>
  <r>
    <n v="1000"/>
    <x v="68"/>
    <d v="2015-05-31T00:00:00"/>
    <x v="325"/>
    <n v="86950"/>
  </r>
  <r>
    <n v="1005"/>
    <x v="100"/>
    <d v="2015-01-06T00:00:00"/>
    <x v="326"/>
    <n v="86951"/>
  </r>
  <r>
    <n v="1005"/>
    <x v="64"/>
    <d v="2015-03-24T00:00:00"/>
    <x v="326"/>
    <n v="86952"/>
  </r>
  <r>
    <n v="1008"/>
    <x v="152"/>
    <d v="2015-02-20T00:00:00"/>
    <x v="327"/>
    <n v="86956"/>
  </r>
  <r>
    <n v="1009"/>
    <x v="152"/>
    <d v="2015-02-20T00:00:00"/>
    <x v="328"/>
    <n v="86956"/>
  </r>
  <r>
    <n v="1014"/>
    <x v="113"/>
    <d v="2015-03-27T00:00:00"/>
    <x v="329"/>
    <n v="86957"/>
  </r>
  <r>
    <n v="1014"/>
    <x v="52"/>
    <d v="2015-04-19T00:00:00"/>
    <x v="329"/>
    <n v="86958"/>
  </r>
  <r>
    <n v="1014"/>
    <x v="52"/>
    <d v="2015-04-21T00:00:00"/>
    <x v="329"/>
    <n v="86958"/>
  </r>
  <r>
    <n v="1014"/>
    <x v="52"/>
    <d v="2015-04-20T00:00:00"/>
    <x v="329"/>
    <n v="86958"/>
  </r>
  <r>
    <n v="1015"/>
    <x v="144"/>
    <d v="2015-05-14T00:00:00"/>
    <x v="330"/>
    <n v="86959"/>
  </r>
  <r>
    <n v="1016"/>
    <x v="108"/>
    <d v="2015-01-06T00:00:00"/>
    <x v="331"/>
    <n v="86960"/>
  </r>
  <r>
    <n v="1018"/>
    <x v="108"/>
    <d v="2015-01-11T00:00:00"/>
    <x v="332"/>
    <n v="86960"/>
  </r>
  <r>
    <n v="1018"/>
    <x v="108"/>
    <d v="2015-01-13T00:00:00"/>
    <x v="332"/>
    <n v="86960"/>
  </r>
  <r>
    <n v="1020"/>
    <x v="108"/>
    <d v="2015-01-15T00:00:00"/>
    <x v="333"/>
    <n v="86960"/>
  </r>
  <r>
    <n v="1020"/>
    <x v="108"/>
    <d v="2015-01-13T00:00:00"/>
    <x v="333"/>
    <n v="86960"/>
  </r>
  <r>
    <n v="1020"/>
    <x v="143"/>
    <d v="2015-02-10T00:00:00"/>
    <x v="333"/>
    <n v="86966"/>
  </r>
  <r>
    <n v="1023"/>
    <x v="153"/>
    <d v="2015-03-10T00:00:00"/>
    <x v="334"/>
    <n v="86973"/>
  </r>
  <r>
    <n v="1023"/>
    <x v="28"/>
    <d v="2015-06-19T00:00:00"/>
    <x v="334"/>
    <n v="86989"/>
  </r>
  <r>
    <n v="1026"/>
    <x v="154"/>
    <d v="2015-02-19T00:00:00"/>
    <x v="335"/>
    <n v="87002"/>
  </r>
  <r>
    <n v="1026"/>
    <x v="152"/>
    <d v="2015-02-21T00:00:00"/>
    <x v="335"/>
    <n v="87003"/>
  </r>
  <r>
    <n v="1026"/>
    <x v="79"/>
    <d v="2015-04-24T00:00:00"/>
    <x v="335"/>
    <n v="87004"/>
  </r>
  <r>
    <n v="1027"/>
    <x v="152"/>
    <d v="2015-02-26T00:00:00"/>
    <x v="336"/>
    <n v="87005"/>
  </r>
  <r>
    <n v="1027"/>
    <x v="126"/>
    <d v="2015-03-18T00:00:00"/>
    <x v="336"/>
    <n v="87015"/>
  </r>
  <r>
    <n v="1028"/>
    <x v="15"/>
    <d v="2015-06-22T00:00:00"/>
    <x v="337"/>
    <n v="87016"/>
  </r>
  <r>
    <n v="1028"/>
    <x v="15"/>
    <d v="2015-06-21T00:00:00"/>
    <x v="337"/>
    <n v="87016"/>
  </r>
  <r>
    <n v="1035"/>
    <x v="142"/>
    <d v="2015-02-05T00:00:00"/>
    <x v="338"/>
    <n v="87020"/>
  </r>
  <r>
    <n v="1036"/>
    <x v="3"/>
    <d v="2015-05-05T00:00:00"/>
    <x v="339"/>
    <n v="87029"/>
  </r>
  <r>
    <n v="1038"/>
    <x v="149"/>
    <d v="2015-06-17T00:00:00"/>
    <x v="340"/>
    <n v="87030"/>
  </r>
  <r>
    <n v="1041"/>
    <x v="95"/>
    <d v="2015-01-12T00:00:00"/>
    <x v="341"/>
    <n v="87031"/>
  </r>
  <r>
    <n v="1041"/>
    <x v="34"/>
    <d v="2015-02-21T00:00:00"/>
    <x v="341"/>
    <n v="87032"/>
  </r>
  <r>
    <n v="1042"/>
    <x v="43"/>
    <d v="2015-06-07T00:00:00"/>
    <x v="342"/>
    <n v="87033"/>
  </r>
  <r>
    <n v="1044"/>
    <x v="43"/>
    <d v="2015-06-07T00:00:00"/>
    <x v="343"/>
    <n v="87033"/>
  </r>
  <r>
    <n v="1044"/>
    <x v="43"/>
    <d v="2015-06-07T00:00:00"/>
    <x v="343"/>
    <n v="87033"/>
  </r>
  <r>
    <n v="1044"/>
    <x v="43"/>
    <d v="2015-06-06T00:00:00"/>
    <x v="343"/>
    <n v="87033"/>
  </r>
  <r>
    <n v="1047"/>
    <x v="43"/>
    <d v="2015-06-08T00:00:00"/>
    <x v="344"/>
    <n v="87033"/>
  </r>
  <r>
    <n v="1054"/>
    <x v="54"/>
    <d v="2015-04-11T00:00:00"/>
    <x v="345"/>
    <n v="87041"/>
  </r>
  <r>
    <n v="1054"/>
    <x v="92"/>
    <d v="2015-01-28T00:00:00"/>
    <x v="345"/>
    <n v="87042"/>
  </r>
  <r>
    <n v="1054"/>
    <x v="155"/>
    <d v="2015-03-19T00:00:00"/>
    <x v="345"/>
    <n v="87043"/>
  </r>
  <r>
    <n v="1060"/>
    <x v="30"/>
    <d v="2015-02-15T00:00:00"/>
    <x v="346"/>
    <n v="87057"/>
  </r>
  <r>
    <n v="1060"/>
    <x v="30"/>
    <d v="2015-02-16T00:00:00"/>
    <x v="346"/>
    <n v="87057"/>
  </r>
  <r>
    <n v="1062"/>
    <x v="108"/>
    <d v="2015-01-10T00:00:00"/>
    <x v="347"/>
    <n v="87071"/>
  </r>
  <r>
    <n v="1062"/>
    <x v="24"/>
    <d v="2015-02-12T00:00:00"/>
    <x v="347"/>
    <n v="87072"/>
  </r>
  <r>
    <n v="1062"/>
    <x v="76"/>
    <d v="2015-01-22T00:00:00"/>
    <x v="347"/>
    <n v="87076"/>
  </r>
  <r>
    <n v="1065"/>
    <x v="107"/>
    <d v="2015-03-22T00:00:00"/>
    <x v="348"/>
    <n v="87077"/>
  </r>
  <r>
    <n v="1068"/>
    <x v="66"/>
    <d v="2015-07-01T00:00:00"/>
    <x v="349"/>
    <n v="87078"/>
  </r>
  <r>
    <n v="1069"/>
    <x v="96"/>
    <d v="2015-05-26T00:00:00"/>
    <x v="350"/>
    <n v="87079"/>
  </r>
  <r>
    <n v="1072"/>
    <x v="12"/>
    <d v="2015-04-08T00:00:00"/>
    <x v="351"/>
    <n v="87086"/>
  </r>
  <r>
    <n v="1075"/>
    <x v="49"/>
    <d v="2015-02-04T00:00:00"/>
    <x v="352"/>
    <n v="87087"/>
  </r>
  <r>
    <n v="1080"/>
    <x v="156"/>
    <d v="2015-03-16T00:00:00"/>
    <x v="353"/>
    <n v="87109"/>
  </r>
  <r>
    <n v="1083"/>
    <x v="157"/>
    <d v="2015-05-15T00:00:00"/>
    <x v="354"/>
    <n v="87110"/>
  </r>
  <r>
    <n v="1085"/>
    <x v="158"/>
    <d v="2015-05-20T00:00:00"/>
    <x v="355"/>
    <n v="87117"/>
  </r>
  <r>
    <n v="1085"/>
    <x v="75"/>
    <d v="2015-04-06T00:00:00"/>
    <x v="355"/>
    <n v="87134"/>
  </r>
  <r>
    <n v="1085"/>
    <x v="75"/>
    <d v="2015-04-08T00:00:00"/>
    <x v="355"/>
    <n v="87134"/>
  </r>
  <r>
    <n v="1085"/>
    <x v="5"/>
    <d v="2015-05-21T00:00:00"/>
    <x v="355"/>
    <n v="87135"/>
  </r>
  <r>
    <n v="1086"/>
    <x v="61"/>
    <d v="2015-01-31T00:00:00"/>
    <x v="356"/>
    <n v="87146"/>
  </r>
  <r>
    <n v="1101"/>
    <x v="61"/>
    <d v="2015-02-01T00:00:00"/>
    <x v="357"/>
    <n v="87146"/>
  </r>
  <r>
    <n v="1103"/>
    <x v="16"/>
    <d v="2015-05-08T00:00:00"/>
    <x v="358"/>
    <n v="87147"/>
  </r>
  <r>
    <n v="1104"/>
    <x v="159"/>
    <d v="2015-06-30T00:00:00"/>
    <x v="359"/>
    <n v="87148"/>
  </r>
  <r>
    <n v="1106"/>
    <x v="82"/>
    <d v="2015-02-12T00:00:00"/>
    <x v="360"/>
    <n v="87160"/>
  </r>
  <r>
    <n v="1106"/>
    <x v="82"/>
    <d v="2015-02-12T00:00:00"/>
    <x v="360"/>
    <n v="87160"/>
  </r>
  <r>
    <n v="1106"/>
    <x v="70"/>
    <d v="2015-06-12T00:00:00"/>
    <x v="360"/>
    <n v="87161"/>
  </r>
  <r>
    <n v="1107"/>
    <x v="72"/>
    <d v="2015-02-04T00:00:00"/>
    <x v="361"/>
    <n v="87162"/>
  </r>
  <r>
    <n v="1108"/>
    <x v="72"/>
    <d v="2015-02-07T00:00:00"/>
    <x v="362"/>
    <n v="87162"/>
  </r>
  <r>
    <n v="1108"/>
    <x v="72"/>
    <d v="2015-02-07T00:00:00"/>
    <x v="362"/>
    <n v="87162"/>
  </r>
  <r>
    <n v="1108"/>
    <x v="134"/>
    <d v="2015-05-18T00:00:00"/>
    <x v="362"/>
    <n v="87175"/>
  </r>
  <r>
    <n v="1109"/>
    <x v="134"/>
    <d v="2015-05-19T00:00:00"/>
    <x v="363"/>
    <n v="87175"/>
  </r>
  <r>
    <n v="1112"/>
    <x v="134"/>
    <d v="2015-05-18T00:00:00"/>
    <x v="364"/>
    <n v="87175"/>
  </r>
  <r>
    <n v="1112"/>
    <x v="34"/>
    <d v="2015-02-20T00:00:00"/>
    <x v="364"/>
    <n v="87176"/>
  </r>
  <r>
    <n v="1113"/>
    <x v="146"/>
    <d v="2015-03-06T00:00:00"/>
    <x v="365"/>
    <n v="87177"/>
  </r>
  <r>
    <n v="1113"/>
    <x v="94"/>
    <d v="2015-06-09T00:00:00"/>
    <x v="365"/>
    <n v="87178"/>
  </r>
  <r>
    <n v="1117"/>
    <x v="133"/>
    <d v="2015-04-15T00:00:00"/>
    <x v="366"/>
    <n v="87186"/>
  </r>
  <r>
    <n v="1121"/>
    <x v="133"/>
    <d v="2015-04-15T00:00:00"/>
    <x v="367"/>
    <n v="87186"/>
  </r>
  <r>
    <n v="1121"/>
    <x v="5"/>
    <d v="2015-05-21T00:00:00"/>
    <x v="367"/>
    <n v="87187"/>
  </r>
  <r>
    <n v="1123"/>
    <x v="74"/>
    <d v="2015-05-09T00:00:00"/>
    <x v="368"/>
    <n v="87193"/>
  </r>
  <r>
    <n v="1123"/>
    <x v="76"/>
    <d v="2015-01-23T00:00:00"/>
    <x v="368"/>
    <n v="87194"/>
  </r>
  <r>
    <n v="1124"/>
    <x v="115"/>
    <d v="2015-02-24T00:00:00"/>
    <x v="369"/>
    <n v="87195"/>
  </r>
  <r>
    <n v="1127"/>
    <x v="112"/>
    <d v="2015-05-25T00:00:00"/>
    <x v="370"/>
    <n v="87208"/>
  </r>
  <r>
    <n v="1127"/>
    <x v="112"/>
    <d v="2015-05-25T00:00:00"/>
    <x v="370"/>
    <n v="87208"/>
  </r>
  <r>
    <n v="1128"/>
    <x v="90"/>
    <d v="2015-05-29T00:00:00"/>
    <x v="371"/>
    <n v="87214"/>
  </r>
  <r>
    <n v="1129"/>
    <x v="90"/>
    <d v="2015-05-29T00:00:00"/>
    <x v="372"/>
    <n v="87214"/>
  </r>
  <r>
    <n v="1129"/>
    <x v="106"/>
    <d v="2015-02-26T00:00:00"/>
    <x v="372"/>
    <n v="87221"/>
  </r>
  <r>
    <n v="1129"/>
    <x v="8"/>
    <d v="2015-06-26T00:00:00"/>
    <x v="372"/>
    <n v="87222"/>
  </r>
  <r>
    <n v="1129"/>
    <x v="8"/>
    <d v="2015-06-27T00:00:00"/>
    <x v="372"/>
    <n v="87222"/>
  </r>
  <r>
    <n v="1129"/>
    <x v="152"/>
    <d v="2015-02-21T00:00:00"/>
    <x v="372"/>
    <n v="87234"/>
  </r>
  <r>
    <n v="1129"/>
    <x v="152"/>
    <d v="2015-02-20T00:00:00"/>
    <x v="372"/>
    <n v="87234"/>
  </r>
  <r>
    <n v="1131"/>
    <x v="152"/>
    <d v="2015-02-20T00:00:00"/>
    <x v="373"/>
    <n v="87234"/>
  </r>
  <r>
    <n v="1132"/>
    <x v="80"/>
    <d v="2015-05-02T00:00:00"/>
    <x v="374"/>
    <n v="87240"/>
  </r>
  <r>
    <n v="1132"/>
    <x v="39"/>
    <d v="2015-01-10T00:00:00"/>
    <x v="374"/>
    <n v="87243"/>
  </r>
  <r>
    <n v="1132"/>
    <x v="30"/>
    <d v="2015-02-16T00:00:00"/>
    <x v="374"/>
    <n v="87244"/>
  </r>
  <r>
    <n v="1132"/>
    <x v="28"/>
    <d v="2015-06-14T00:00:00"/>
    <x v="374"/>
    <n v="87245"/>
  </r>
  <r>
    <n v="1133"/>
    <x v="41"/>
    <d v="2015-02-06T00:00:00"/>
    <x v="375"/>
    <n v="87258"/>
  </r>
  <r>
    <n v="1136"/>
    <x v="32"/>
    <d v="2015-03-05T00:00:00"/>
    <x v="376"/>
    <n v="87259"/>
  </r>
  <r>
    <n v="1138"/>
    <x v="32"/>
    <d v="2015-02-28T00:00:00"/>
    <x v="377"/>
    <n v="87259"/>
  </r>
  <r>
    <n v="1142"/>
    <x v="10"/>
    <d v="2015-04-09T00:00:00"/>
    <x v="378"/>
    <n v="87260"/>
  </r>
  <r>
    <n v="1142"/>
    <x v="139"/>
    <d v="2015-03-08T00:00:00"/>
    <x v="378"/>
    <n v="87272"/>
  </r>
  <r>
    <n v="1151"/>
    <x v="139"/>
    <d v="2015-03-08T00:00:00"/>
    <x v="379"/>
    <n v="87272"/>
  </r>
  <r>
    <n v="1155"/>
    <x v="7"/>
    <d v="2015-05-05T00:00:00"/>
    <x v="380"/>
    <n v="87277"/>
  </r>
  <r>
    <n v="1155"/>
    <x v="7"/>
    <d v="2015-05-04T00:00:00"/>
    <x v="380"/>
    <n v="87277"/>
  </r>
  <r>
    <n v="1156"/>
    <x v="53"/>
    <d v="2015-01-07T00:00:00"/>
    <x v="381"/>
    <n v="87285"/>
  </r>
  <r>
    <n v="1159"/>
    <x v="91"/>
    <d v="2015-05-31T00:00:00"/>
    <x v="382"/>
    <n v="87286"/>
  </r>
  <r>
    <n v="1170"/>
    <x v="29"/>
    <d v="2015-01-09T00:00:00"/>
    <x v="383"/>
    <n v="87287"/>
  </r>
  <r>
    <n v="1170"/>
    <x v="45"/>
    <d v="2015-04-01T00:00:00"/>
    <x v="383"/>
    <n v="87296"/>
  </r>
  <r>
    <n v="1178"/>
    <x v="74"/>
    <d v="2015-05-08T00:00:00"/>
    <x v="384"/>
    <n v="87297"/>
  </r>
  <r>
    <n v="1178"/>
    <x v="112"/>
    <d v="2015-05-24T00:00:00"/>
    <x v="384"/>
    <n v="87298"/>
  </r>
  <r>
    <n v="1178"/>
    <x v="70"/>
    <d v="2015-06-12T00:00:00"/>
    <x v="384"/>
    <n v="87299"/>
  </r>
  <r>
    <n v="1178"/>
    <x v="78"/>
    <d v="2015-05-05T00:00:00"/>
    <x v="384"/>
    <n v="87306"/>
  </r>
  <r>
    <n v="1182"/>
    <x v="78"/>
    <d v="2015-05-04T00:00:00"/>
    <x v="385"/>
    <n v="87306"/>
  </r>
  <r>
    <n v="1183"/>
    <x v="76"/>
    <d v="2015-01-22T00:00:00"/>
    <x v="386"/>
    <n v="87316"/>
  </r>
  <r>
    <n v="1185"/>
    <x v="76"/>
    <d v="2015-01-22T00:00:00"/>
    <x v="387"/>
    <n v="87316"/>
  </r>
  <r>
    <n v="1185"/>
    <x v="160"/>
    <d v="2015-03-14T00:00:00"/>
    <x v="387"/>
    <n v="87317"/>
  </r>
  <r>
    <n v="1186"/>
    <x v="55"/>
    <d v="2015-06-16T00:00:00"/>
    <x v="388"/>
    <n v="87342"/>
  </r>
  <r>
    <n v="1189"/>
    <x v="113"/>
    <d v="2015-03-29T00:00:00"/>
    <x v="389"/>
    <n v="87345"/>
  </r>
  <r>
    <n v="1189"/>
    <x v="113"/>
    <d v="2015-03-25T00:00:00"/>
    <x v="389"/>
    <n v="87345"/>
  </r>
  <r>
    <n v="1189"/>
    <x v="81"/>
    <d v="2015-01-19T00:00:00"/>
    <x v="389"/>
    <n v="87347"/>
  </r>
  <r>
    <n v="1191"/>
    <x v="161"/>
    <d v="2015-02-23T00:00:00"/>
    <x v="390"/>
    <n v="87356"/>
  </r>
  <r>
    <n v="1193"/>
    <x v="52"/>
    <d v="2015-04-20T00:00:00"/>
    <x v="391"/>
    <n v="87357"/>
  </r>
  <r>
    <n v="1193"/>
    <x v="52"/>
    <d v="2015-04-19T00:00:00"/>
    <x v="391"/>
    <n v="87357"/>
  </r>
  <r>
    <n v="1193"/>
    <x v="52"/>
    <d v="2015-04-21T00:00:00"/>
    <x v="391"/>
    <n v="87357"/>
  </r>
  <r>
    <n v="1193"/>
    <x v="49"/>
    <d v="2015-02-03T00:00:00"/>
    <x v="391"/>
    <n v="87364"/>
  </r>
  <r>
    <n v="1193"/>
    <x v="126"/>
    <d v="2015-03-15T00:00:00"/>
    <x v="391"/>
    <n v="87365"/>
  </r>
  <r>
    <n v="1193"/>
    <x v="45"/>
    <d v="2015-04-02T00:00:00"/>
    <x v="391"/>
    <n v="87366"/>
  </r>
  <r>
    <n v="1193"/>
    <x v="162"/>
    <d v="2015-06-25T00:00:00"/>
    <x v="391"/>
    <n v="87374"/>
  </r>
  <r>
    <n v="1194"/>
    <x v="40"/>
    <d v="2015-03-03T00:00:00"/>
    <x v="392"/>
    <n v="87378"/>
  </r>
  <r>
    <n v="1197"/>
    <x v="40"/>
    <d v="2015-03-03T00:00:00"/>
    <x v="393"/>
    <n v="87378"/>
  </r>
  <r>
    <n v="1199"/>
    <x v="107"/>
    <d v="2015-03-26T00:00:00"/>
    <x v="394"/>
    <n v="87382"/>
  </r>
  <r>
    <n v="1200"/>
    <x v="65"/>
    <d v="2015-04-06T00:00:00"/>
    <x v="395"/>
    <n v="87383"/>
  </r>
  <r>
    <n v="1202"/>
    <x v="65"/>
    <d v="2015-04-06T00:00:00"/>
    <x v="396"/>
    <n v="87383"/>
  </r>
  <r>
    <n v="1203"/>
    <x v="17"/>
    <d v="2015-04-30T00:00:00"/>
    <x v="397"/>
    <n v="87396"/>
  </r>
  <r>
    <n v="1211"/>
    <x v="17"/>
    <d v="2015-04-30T00:00:00"/>
    <x v="398"/>
    <n v="87396"/>
  </r>
  <r>
    <n v="1212"/>
    <x v="88"/>
    <d v="2015-03-04T00:00:00"/>
    <x v="399"/>
    <n v="87406"/>
  </r>
  <r>
    <n v="1212"/>
    <x v="88"/>
    <d v="2015-03-02T00:00:00"/>
    <x v="399"/>
    <n v="87406"/>
  </r>
  <r>
    <n v="1213"/>
    <x v="11"/>
    <d v="2015-05-11T00:00:00"/>
    <x v="400"/>
    <n v="87407"/>
  </r>
  <r>
    <n v="1213"/>
    <x v="28"/>
    <d v="2015-06-14T00:00:00"/>
    <x v="400"/>
    <n v="87408"/>
  </r>
  <r>
    <n v="1213"/>
    <x v="19"/>
    <d v="2015-04-17T00:00:00"/>
    <x v="400"/>
    <n v="87424"/>
  </r>
  <r>
    <n v="1217"/>
    <x v="128"/>
    <d v="2015-06-03T00:00:00"/>
    <x v="401"/>
    <n v="87425"/>
  </r>
  <r>
    <n v="1226"/>
    <x v="128"/>
    <d v="2015-06-03T00:00:00"/>
    <x v="402"/>
    <n v="87425"/>
  </r>
  <r>
    <n v="1227"/>
    <x v="113"/>
    <d v="2015-04-02T00:00:00"/>
    <x v="403"/>
    <n v="87426"/>
  </r>
  <r>
    <n v="1228"/>
    <x v="113"/>
    <d v="2015-03-27T00:00:00"/>
    <x v="404"/>
    <n v="87426"/>
  </r>
  <r>
    <n v="1228"/>
    <x v="76"/>
    <d v="2015-01-22T00:00:00"/>
    <x v="404"/>
    <n v="87435"/>
  </r>
  <r>
    <n v="1228"/>
    <x v="76"/>
    <d v="2015-01-23T00:00:00"/>
    <x v="404"/>
    <n v="87435"/>
  </r>
  <r>
    <n v="1229"/>
    <x v="71"/>
    <d v="2015-06-13T00:00:00"/>
    <x v="405"/>
    <n v="87436"/>
  </r>
  <r>
    <n v="1233"/>
    <x v="71"/>
    <d v="2015-06-14T00:00:00"/>
    <x v="406"/>
    <n v="87436"/>
  </r>
  <r>
    <n v="1233"/>
    <x v="85"/>
    <d v="2015-03-30T00:00:00"/>
    <x v="406"/>
    <n v="87451"/>
  </r>
  <r>
    <n v="1233"/>
    <x v="85"/>
    <d v="2015-03-31T00:00:00"/>
    <x v="406"/>
    <n v="87451"/>
  </r>
  <r>
    <n v="1233"/>
    <x v="147"/>
    <d v="2015-05-04T00:00:00"/>
    <x v="406"/>
    <n v="87452"/>
  </r>
  <r>
    <n v="1237"/>
    <x v="18"/>
    <d v="2015-01-05T00:00:00"/>
    <x v="407"/>
    <n v="87463"/>
  </r>
  <r>
    <n v="1237"/>
    <x v="18"/>
    <d v="2015-01-10T00:00:00"/>
    <x v="407"/>
    <n v="87463"/>
  </r>
  <r>
    <n v="1237"/>
    <x v="18"/>
    <d v="2015-01-07T00:00:00"/>
    <x v="407"/>
    <n v="87463"/>
  </r>
  <r>
    <n v="1237"/>
    <x v="133"/>
    <d v="2015-04-15T00:00:00"/>
    <x v="407"/>
    <n v="87464"/>
  </r>
  <r>
    <n v="1238"/>
    <x v="109"/>
    <d v="2015-06-04T00:00:00"/>
    <x v="408"/>
    <n v="87473"/>
  </r>
  <r>
    <n v="1241"/>
    <x v="130"/>
    <d v="2015-06-30T00:00:00"/>
    <x v="409"/>
    <n v="87474"/>
  </r>
  <r>
    <n v="1241"/>
    <x v="130"/>
    <d v="2015-07-01T00:00:00"/>
    <x v="409"/>
    <n v="87474"/>
  </r>
  <r>
    <n v="1246"/>
    <x v="130"/>
    <d v="2015-07-01T00:00:00"/>
    <x v="410"/>
    <n v="87474"/>
  </r>
  <r>
    <n v="1246"/>
    <x v="20"/>
    <d v="2015-03-24T00:00:00"/>
    <x v="410"/>
    <n v="87484"/>
  </r>
  <r>
    <n v="1246"/>
    <x v="158"/>
    <d v="2015-05-18T00:00:00"/>
    <x v="410"/>
    <n v="87485"/>
  </r>
  <r>
    <n v="1247"/>
    <x v="123"/>
    <d v="2015-01-04T00:00:00"/>
    <x v="411"/>
    <n v="87486"/>
  </r>
  <r>
    <n v="1247"/>
    <x v="42"/>
    <d v="2015-02-14T00:00:00"/>
    <x v="411"/>
    <n v="87487"/>
  </r>
  <r>
    <n v="1250"/>
    <x v="162"/>
    <d v="2015-07-01T00:00:00"/>
    <x v="412"/>
    <n v="87488"/>
  </r>
  <r>
    <n v="1250"/>
    <x v="38"/>
    <d v="2015-02-07T00:00:00"/>
    <x v="412"/>
    <n v="87511"/>
  </r>
  <r>
    <n v="1250"/>
    <x v="109"/>
    <d v="2015-06-03T00:00:00"/>
    <x v="412"/>
    <n v="87520"/>
  </r>
  <r>
    <n v="1253"/>
    <x v="109"/>
    <d v="2015-06-04T00:00:00"/>
    <x v="413"/>
    <n v="87520"/>
  </r>
  <r>
    <n v="1253"/>
    <x v="163"/>
    <d v="2015-04-29T00:00:00"/>
    <x v="413"/>
    <n v="87525"/>
  </r>
  <r>
    <n v="1253"/>
    <x v="6"/>
    <d v="2015-02-11T00:00:00"/>
    <x v="413"/>
    <n v="87530"/>
  </r>
  <r>
    <n v="1254"/>
    <x v="85"/>
    <d v="2015-03-31T00:00:00"/>
    <x v="414"/>
    <n v="87534"/>
  </r>
  <r>
    <n v="1254"/>
    <x v="94"/>
    <d v="2015-06-09T00:00:00"/>
    <x v="414"/>
    <n v="87535"/>
  </r>
  <r>
    <n v="1254"/>
    <x v="104"/>
    <d v="2015-03-12T00:00:00"/>
    <x v="414"/>
    <n v="87536"/>
  </r>
  <r>
    <n v="1257"/>
    <x v="104"/>
    <d v="2015-03-12T00:00:00"/>
    <x v="415"/>
    <n v="87536"/>
  </r>
  <r>
    <n v="1257"/>
    <x v="10"/>
    <d v="2015-04-04T00:00:00"/>
    <x v="415"/>
    <n v="87537"/>
  </r>
  <r>
    <n v="1259"/>
    <x v="31"/>
    <d v="2015-01-11T00:00:00"/>
    <x v="416"/>
    <n v="87552"/>
  </r>
  <r>
    <n v="1261"/>
    <x v="76"/>
    <d v="2015-01-23T00:00:00"/>
    <x v="417"/>
    <n v="87553"/>
  </r>
  <r>
    <n v="1265"/>
    <x v="76"/>
    <d v="2015-01-22T00:00:00"/>
    <x v="418"/>
    <n v="87553"/>
  </r>
  <r>
    <n v="1267"/>
    <x v="1"/>
    <d v="2015-03-22T00:00:00"/>
    <x v="419"/>
    <n v="87554"/>
  </r>
  <r>
    <n v="1267"/>
    <x v="94"/>
    <d v="2015-06-07T00:00:00"/>
    <x v="419"/>
    <n v="87555"/>
  </r>
  <r>
    <n v="1267"/>
    <x v="92"/>
    <d v="2015-01-28T00:00:00"/>
    <x v="419"/>
    <n v="87556"/>
  </r>
  <r>
    <n v="1271"/>
    <x v="92"/>
    <d v="2015-01-30T00:00:00"/>
    <x v="420"/>
    <n v="87556"/>
  </r>
  <r>
    <n v="1271"/>
    <x v="92"/>
    <d v="2015-01-26T00:00:00"/>
    <x v="420"/>
    <n v="87556"/>
  </r>
  <r>
    <n v="1279"/>
    <x v="71"/>
    <d v="2015-06-16T00:00:00"/>
    <x v="421"/>
    <n v="87569"/>
  </r>
  <r>
    <n v="1279"/>
    <x v="34"/>
    <d v="2015-02-19T00:00:00"/>
    <x v="421"/>
    <n v="87570"/>
  </r>
  <r>
    <n v="1280"/>
    <x v="34"/>
    <d v="2015-02-20T00:00:00"/>
    <x v="422"/>
    <n v="87570"/>
  </r>
  <r>
    <n v="1281"/>
    <x v="34"/>
    <d v="2015-02-19T00:00:00"/>
    <x v="423"/>
    <n v="87570"/>
  </r>
  <r>
    <n v="1281"/>
    <x v="34"/>
    <d v="2015-02-20T00:00:00"/>
    <x v="423"/>
    <n v="87570"/>
  </r>
  <r>
    <n v="1282"/>
    <x v="137"/>
    <d v="2015-03-14T00:00:00"/>
    <x v="424"/>
    <n v="87579"/>
  </r>
  <r>
    <n v="1282"/>
    <x v="46"/>
    <d v="2015-03-20T00:00:00"/>
    <x v="424"/>
    <n v="87583"/>
  </r>
  <r>
    <n v="1298"/>
    <x v="14"/>
    <d v="2015-06-22T00:00:00"/>
    <x v="425"/>
    <n v="87584"/>
  </r>
  <r>
    <n v="1298"/>
    <x v="14"/>
    <d v="2015-06-22T00:00:00"/>
    <x v="425"/>
    <n v="87584"/>
  </r>
  <r>
    <n v="1303"/>
    <x v="14"/>
    <d v="2015-06-19T00:00:00"/>
    <x v="426"/>
    <n v="87584"/>
  </r>
  <r>
    <n v="1303"/>
    <x v="58"/>
    <d v="2015-02-28T00:00:00"/>
    <x v="426"/>
    <n v="87585"/>
  </r>
  <r>
    <n v="1304"/>
    <x v="58"/>
    <d v="2015-02-27T00:00:00"/>
    <x v="427"/>
    <n v="87585"/>
  </r>
  <r>
    <n v="1305"/>
    <x v="58"/>
    <d v="2015-02-26T00:00:00"/>
    <x v="428"/>
    <n v="87585"/>
  </r>
  <r>
    <n v="1307"/>
    <x v="69"/>
    <d v="2015-05-03T00:00:00"/>
    <x v="429"/>
    <n v="87586"/>
  </r>
  <r>
    <n v="1314"/>
    <x v="26"/>
    <d v="2015-07-01T00:00:00"/>
    <x v="430"/>
    <n v="87587"/>
  </r>
  <r>
    <n v="1314"/>
    <x v="26"/>
    <d v="2015-06-30T00:00:00"/>
    <x v="430"/>
    <n v="87587"/>
  </r>
  <r>
    <n v="1314"/>
    <x v="45"/>
    <d v="2015-03-31T00:00:00"/>
    <x v="430"/>
    <n v="87602"/>
  </r>
  <r>
    <n v="1314"/>
    <x v="45"/>
    <d v="2015-04-01T00:00:00"/>
    <x v="430"/>
    <n v="87602"/>
  </r>
  <r>
    <n v="1315"/>
    <x v="45"/>
    <d v="2015-04-01T00:00:00"/>
    <x v="431"/>
    <n v="87602"/>
  </r>
  <r>
    <n v="1316"/>
    <x v="53"/>
    <d v="2015-01-09T00:00:00"/>
    <x v="432"/>
    <n v="87603"/>
  </r>
  <r>
    <n v="1316"/>
    <x v="53"/>
    <d v="2015-01-05T00:00:00"/>
    <x v="432"/>
    <n v="87603"/>
  </r>
  <r>
    <n v="1316"/>
    <x v="122"/>
    <d v="2015-05-26T00:00:00"/>
    <x v="432"/>
    <n v="87611"/>
  </r>
  <r>
    <n v="1316"/>
    <x v="122"/>
    <d v="2015-05-26T00:00:00"/>
    <x v="432"/>
    <n v="87611"/>
  </r>
  <r>
    <n v="1338"/>
    <x v="122"/>
    <d v="2015-05-25T00:00:00"/>
    <x v="433"/>
    <n v="87611"/>
  </r>
  <r>
    <n v="1340"/>
    <x v="164"/>
    <d v="2015-05-15T00:00:00"/>
    <x v="434"/>
    <n v="87617"/>
  </r>
  <r>
    <n v="1340"/>
    <x v="140"/>
    <d v="2015-05-27T00:00:00"/>
    <x v="434"/>
    <n v="87618"/>
  </r>
  <r>
    <n v="1340"/>
    <x v="32"/>
    <d v="2015-02-28T00:00:00"/>
    <x v="434"/>
    <n v="87619"/>
  </r>
  <r>
    <n v="1340"/>
    <x v="84"/>
    <d v="2015-04-23T00:00:00"/>
    <x v="434"/>
    <n v="87620"/>
  </r>
  <r>
    <n v="1341"/>
    <x v="84"/>
    <d v="2015-04-25T00:00:00"/>
    <x v="435"/>
    <n v="87620"/>
  </r>
  <r>
    <n v="1341"/>
    <x v="89"/>
    <d v="2015-02-22T00:00:00"/>
    <x v="435"/>
    <n v="87630"/>
  </r>
  <r>
    <n v="1341"/>
    <x v="89"/>
    <d v="2015-02-21T00:00:00"/>
    <x v="435"/>
    <n v="87630"/>
  </r>
  <r>
    <n v="1347"/>
    <x v="89"/>
    <d v="2015-02-22T00:00:00"/>
    <x v="436"/>
    <n v="87630"/>
  </r>
  <r>
    <n v="1350"/>
    <x v="35"/>
    <d v="2015-03-19T00:00:00"/>
    <x v="437"/>
    <n v="87631"/>
  </r>
  <r>
    <n v="1351"/>
    <x v="11"/>
    <d v="2015-05-09T00:00:00"/>
    <x v="438"/>
    <n v="87632"/>
  </r>
  <r>
    <n v="1352"/>
    <x v="43"/>
    <d v="2015-06-06T00:00:00"/>
    <x v="439"/>
    <n v="87633"/>
  </r>
  <r>
    <n v="1354"/>
    <x v="66"/>
    <d v="2015-07-07T00:00:00"/>
    <x v="440"/>
    <n v="87634"/>
  </r>
  <r>
    <n v="1354"/>
    <x v="36"/>
    <d v="2015-01-29T00:00:00"/>
    <x v="440"/>
    <n v="87651"/>
  </r>
  <r>
    <n v="1357"/>
    <x v="36"/>
    <d v="2015-01-30T00:00:00"/>
    <x v="441"/>
    <n v="87651"/>
  </r>
  <r>
    <n v="1357"/>
    <x v="147"/>
    <d v="2015-05-04T00:00:00"/>
    <x v="441"/>
    <n v="87652"/>
  </r>
  <r>
    <n v="1360"/>
    <x v="157"/>
    <d v="2015-05-15T00:00:00"/>
    <x v="442"/>
    <n v="87671"/>
  </r>
  <r>
    <n v="1361"/>
    <x v="165"/>
    <d v="2015-01-26T00:00:00"/>
    <x v="443"/>
    <n v="87672"/>
  </r>
  <r>
    <n v="1361"/>
    <x v="129"/>
    <d v="2015-03-06T00:00:00"/>
    <x v="443"/>
    <n v="87676"/>
  </r>
  <r>
    <n v="1361"/>
    <x v="9"/>
    <d v="2015-05-24T00:00:00"/>
    <x v="443"/>
    <n v="87677"/>
  </r>
  <r>
    <n v="1363"/>
    <x v="161"/>
    <d v="2015-02-25T00:00:00"/>
    <x v="444"/>
    <n v="87678"/>
  </r>
  <r>
    <n v="1363"/>
    <x v="161"/>
    <d v="2015-02-24T00:00:00"/>
    <x v="444"/>
    <n v="87678"/>
  </r>
  <r>
    <n v="1364"/>
    <x v="114"/>
    <d v="2015-04-10T00:00:00"/>
    <x v="445"/>
    <n v="87679"/>
  </r>
  <r>
    <n v="1367"/>
    <x v="82"/>
    <d v="2015-02-13T00:00:00"/>
    <x v="446"/>
    <n v="87695"/>
  </r>
  <r>
    <n v="1368"/>
    <x v="18"/>
    <d v="2015-01-04T00:00:00"/>
    <x v="447"/>
    <n v="87696"/>
  </r>
  <r>
    <n v="1369"/>
    <x v="18"/>
    <d v="2015-01-04T00:00:00"/>
    <x v="448"/>
    <n v="87696"/>
  </r>
  <r>
    <n v="1374"/>
    <x v="166"/>
    <d v="2015-02-08T00:00:00"/>
    <x v="449"/>
    <n v="87700"/>
  </r>
  <r>
    <n v="1380"/>
    <x v="152"/>
    <d v="2015-02-21T00:00:00"/>
    <x v="450"/>
    <n v="87720"/>
  </r>
  <r>
    <n v="1383"/>
    <x v="128"/>
    <d v="2015-06-02T00:00:00"/>
    <x v="451"/>
    <n v="87721"/>
  </r>
  <r>
    <n v="1384"/>
    <x v="36"/>
    <d v="2015-02-06T00:00:00"/>
    <x v="452"/>
    <n v="87725"/>
  </r>
  <r>
    <n v="1384"/>
    <x v="36"/>
    <d v="2015-02-01T00:00:00"/>
    <x v="452"/>
    <n v="87725"/>
  </r>
  <r>
    <n v="1389"/>
    <x v="81"/>
    <d v="2015-01-19T00:00:00"/>
    <x v="453"/>
    <n v="87726"/>
  </r>
  <r>
    <n v="1389"/>
    <x v="81"/>
    <d v="2015-01-19T00:00:00"/>
    <x v="453"/>
    <n v="87726"/>
  </r>
  <r>
    <n v="1389"/>
    <x v="96"/>
    <d v="2015-06-02T00:00:00"/>
    <x v="453"/>
    <n v="87727"/>
  </r>
  <r>
    <n v="1390"/>
    <x v="156"/>
    <d v="2015-03-18T00:00:00"/>
    <x v="454"/>
    <n v="87747"/>
  </r>
  <r>
    <n v="1390"/>
    <x v="68"/>
    <d v="2015-05-31T00:00:00"/>
    <x v="454"/>
    <n v="87748"/>
  </r>
  <r>
    <n v="1391"/>
    <x v="167"/>
    <d v="2015-04-20T00:00:00"/>
    <x v="455"/>
    <n v="87749"/>
  </r>
  <r>
    <n v="1391"/>
    <x v="3"/>
    <d v="2015-05-06T00:00:00"/>
    <x v="455"/>
    <n v="87757"/>
  </r>
  <r>
    <n v="1402"/>
    <x v="12"/>
    <d v="2015-04-08T00:00:00"/>
    <x v="456"/>
    <n v="87765"/>
  </r>
  <r>
    <n v="1402"/>
    <x v="25"/>
    <d v="2015-04-17T00:00:00"/>
    <x v="456"/>
    <n v="87772"/>
  </r>
  <r>
    <n v="1405"/>
    <x v="151"/>
    <d v="2015-03-17T00:00:00"/>
    <x v="457"/>
    <n v="87773"/>
  </r>
  <r>
    <n v="1405"/>
    <x v="130"/>
    <d v="2015-07-01T00:00:00"/>
    <x v="457"/>
    <n v="87790"/>
  </r>
  <r>
    <n v="1410"/>
    <x v="29"/>
    <d v="2015-01-12T00:00:00"/>
    <x v="458"/>
    <n v="87795"/>
  </r>
  <r>
    <n v="1412"/>
    <x v="2"/>
    <d v="2015-05-22T00:00:00"/>
    <x v="459"/>
    <n v="87804"/>
  </r>
  <r>
    <n v="1413"/>
    <x v="113"/>
    <d v="2015-03-25T00:00:00"/>
    <x v="460"/>
    <n v="87811"/>
  </r>
  <r>
    <n v="1413"/>
    <x v="168"/>
    <d v="2015-03-15T00:00:00"/>
    <x v="460"/>
    <n v="87812"/>
  </r>
  <r>
    <n v="1416"/>
    <x v="168"/>
    <d v="2015-03-15T00:00:00"/>
    <x v="461"/>
    <n v="87812"/>
  </r>
  <r>
    <n v="1416"/>
    <x v="168"/>
    <d v="2015-03-15T00:00:00"/>
    <x v="461"/>
    <n v="87812"/>
  </r>
  <r>
    <n v="1418"/>
    <x v="3"/>
    <d v="2015-05-07T00:00:00"/>
    <x v="462"/>
    <n v="87813"/>
  </r>
  <r>
    <n v="1419"/>
    <x v="114"/>
    <d v="2015-04-12T00:00:00"/>
    <x v="463"/>
    <n v="87823"/>
  </r>
  <r>
    <n v="1424"/>
    <x v="164"/>
    <d v="2015-05-12T00:00:00"/>
    <x v="464"/>
    <n v="87824"/>
  </r>
  <r>
    <n v="1424"/>
    <x v="164"/>
    <d v="2015-05-11T00:00:00"/>
    <x v="464"/>
    <n v="87824"/>
  </r>
  <r>
    <n v="1424"/>
    <x v="102"/>
    <d v="2015-03-29T00:00:00"/>
    <x v="464"/>
    <n v="87830"/>
  </r>
  <r>
    <n v="1424"/>
    <x v="102"/>
    <d v="2015-03-30T00:00:00"/>
    <x v="464"/>
    <n v="87830"/>
  </r>
  <r>
    <n v="1425"/>
    <x v="87"/>
    <d v="2015-04-04T00:00:00"/>
    <x v="465"/>
    <n v="87831"/>
  </r>
  <r>
    <n v="1427"/>
    <x v="87"/>
    <d v="2015-04-04T00:00:00"/>
    <x v="466"/>
    <n v="87831"/>
  </r>
  <r>
    <n v="1432"/>
    <x v="73"/>
    <d v="2015-04-23T00:00:00"/>
    <x v="467"/>
    <n v="87832"/>
  </r>
  <r>
    <n v="1432"/>
    <x v="25"/>
    <d v="2015-04-18T00:00:00"/>
    <x v="467"/>
    <n v="87846"/>
  </r>
  <r>
    <n v="1433"/>
    <x v="25"/>
    <d v="2015-04-17T00:00:00"/>
    <x v="468"/>
    <n v="87846"/>
  </r>
  <r>
    <n v="1433"/>
    <x v="62"/>
    <d v="2015-05-17T00:00:00"/>
    <x v="468"/>
    <n v="87847"/>
  </r>
  <r>
    <n v="1433"/>
    <x v="108"/>
    <d v="2015-01-07T00:00:00"/>
    <x v="468"/>
    <n v="87853"/>
  </r>
  <r>
    <n v="1438"/>
    <x v="50"/>
    <d v="2015-06-06T00:00:00"/>
    <x v="469"/>
    <n v="87862"/>
  </r>
  <r>
    <n v="1439"/>
    <x v="33"/>
    <d v="2015-04-09T00:00:00"/>
    <x v="470"/>
    <n v="87877"/>
  </r>
  <r>
    <n v="1442"/>
    <x v="33"/>
    <d v="2015-04-11T00:00:00"/>
    <x v="471"/>
    <n v="87877"/>
  </r>
  <r>
    <n v="1442"/>
    <x v="33"/>
    <d v="2015-04-10T00:00:00"/>
    <x v="471"/>
    <n v="87877"/>
  </r>
  <r>
    <n v="1442"/>
    <x v="35"/>
    <d v="2015-03-20T00:00:00"/>
    <x v="471"/>
    <n v="87884"/>
  </r>
  <r>
    <n v="1450"/>
    <x v="70"/>
    <d v="2015-06-13T00:00:00"/>
    <x v="472"/>
    <n v="87885"/>
  </r>
  <r>
    <n v="1459"/>
    <x v="70"/>
    <d v="2015-06-12T00:00:00"/>
    <x v="473"/>
    <n v="87885"/>
  </r>
  <r>
    <n v="1461"/>
    <x v="70"/>
    <d v="2015-06-12T00:00:00"/>
    <x v="474"/>
    <n v="87885"/>
  </r>
  <r>
    <n v="1466"/>
    <x v="95"/>
    <d v="2015-01-09T00:00:00"/>
    <x v="475"/>
    <n v="87888"/>
  </r>
  <r>
    <n v="1466"/>
    <x v="52"/>
    <d v="2015-04-19T00:00:00"/>
    <x v="475"/>
    <n v="87889"/>
  </r>
  <r>
    <n v="1469"/>
    <x v="52"/>
    <d v="2015-04-20T00:00:00"/>
    <x v="476"/>
    <n v="87889"/>
  </r>
  <r>
    <n v="1469"/>
    <x v="169"/>
    <d v="2015-05-12T00:00:00"/>
    <x v="476"/>
    <n v="87899"/>
  </r>
  <r>
    <n v="1471"/>
    <x v="135"/>
    <d v="2015-01-15T00:00:00"/>
    <x v="477"/>
    <n v="87900"/>
  </r>
  <r>
    <n v="1472"/>
    <x v="7"/>
    <d v="2015-05-07T00:00:00"/>
    <x v="478"/>
    <n v="87905"/>
  </r>
  <r>
    <n v="1472"/>
    <x v="119"/>
    <d v="2015-04-30T00:00:00"/>
    <x v="478"/>
    <n v="87908"/>
  </r>
  <r>
    <n v="1473"/>
    <x v="30"/>
    <d v="2015-02-15T00:00:00"/>
    <x v="479"/>
    <n v="87909"/>
  </r>
  <r>
    <n v="1481"/>
    <x v="160"/>
    <d v="2015-03-12T00:00:00"/>
    <x v="480"/>
    <n v="87915"/>
  </r>
  <r>
    <n v="1482"/>
    <x v="99"/>
    <d v="2015-04-19T00:00:00"/>
    <x v="481"/>
    <n v="87916"/>
  </r>
  <r>
    <n v="1482"/>
    <x v="70"/>
    <d v="2015-06-12T00:00:00"/>
    <x v="481"/>
    <n v="87917"/>
  </r>
  <r>
    <n v="1484"/>
    <x v="70"/>
    <d v="2015-06-12T00:00:00"/>
    <x v="482"/>
    <n v="87917"/>
  </r>
  <r>
    <n v="1484"/>
    <x v="45"/>
    <d v="2015-04-03T00:00:00"/>
    <x v="482"/>
    <n v="87933"/>
  </r>
  <r>
    <n v="1484"/>
    <x v="45"/>
    <d v="2015-04-04T00:00:00"/>
    <x v="482"/>
    <n v="87933"/>
  </r>
  <r>
    <n v="1485"/>
    <x v="2"/>
    <d v="2015-05-23T00:00:00"/>
    <x v="483"/>
    <n v="87934"/>
  </r>
  <r>
    <n v="1485"/>
    <x v="90"/>
    <d v="2015-05-29T00:00:00"/>
    <x v="483"/>
    <n v="87935"/>
  </r>
  <r>
    <n v="1485"/>
    <x v="22"/>
    <d v="2015-01-04T00:00:00"/>
    <x v="483"/>
    <n v="87940"/>
  </r>
  <r>
    <n v="1492"/>
    <x v="22"/>
    <d v="2015-01-09T00:00:00"/>
    <x v="484"/>
    <n v="87946"/>
  </r>
  <r>
    <n v="1494"/>
    <x v="49"/>
    <d v="2015-02-04T00:00:00"/>
    <x v="485"/>
    <n v="87947"/>
  </r>
  <r>
    <n v="1494"/>
    <x v="30"/>
    <d v="2015-02-15T00:00:00"/>
    <x v="485"/>
    <n v="87952"/>
  </r>
  <r>
    <n v="1497"/>
    <x v="1"/>
    <d v="2015-03-24T00:00:00"/>
    <x v="486"/>
    <n v="87953"/>
  </r>
  <r>
    <n v="1497"/>
    <x v="80"/>
    <d v="2015-05-01T00:00:00"/>
    <x v="486"/>
    <n v="87954"/>
  </r>
  <r>
    <n v="1499"/>
    <x v="80"/>
    <d v="2015-05-02T00:00:00"/>
    <x v="487"/>
    <n v="87954"/>
  </r>
  <r>
    <n v="1499"/>
    <x v="131"/>
    <d v="2015-03-13T00:00:00"/>
    <x v="487"/>
    <n v="87962"/>
  </r>
  <r>
    <n v="1499"/>
    <x v="131"/>
    <d v="2015-03-13T00:00:00"/>
    <x v="487"/>
    <n v="87962"/>
  </r>
  <r>
    <n v="1502"/>
    <x v="22"/>
    <d v="2015-01-04T00:00:00"/>
    <x v="488"/>
    <n v="87963"/>
  </r>
  <r>
    <n v="1502"/>
    <x v="93"/>
    <d v="2015-03-26T00:00:00"/>
    <x v="488"/>
    <n v="87964"/>
  </r>
  <r>
    <n v="1502"/>
    <x v="28"/>
    <d v="2015-06-13T00:00:00"/>
    <x v="488"/>
    <n v="87965"/>
  </r>
  <r>
    <n v="1505"/>
    <x v="79"/>
    <d v="2015-04-24T00:00:00"/>
    <x v="489"/>
    <n v="87977"/>
  </r>
  <r>
    <n v="1511"/>
    <x v="50"/>
    <d v="2015-06-08T00:00:00"/>
    <x v="490"/>
    <n v="87978"/>
  </r>
  <r>
    <n v="1519"/>
    <x v="66"/>
    <d v="2015-07-01T00:00:00"/>
    <x v="491"/>
    <n v="87979"/>
  </r>
  <r>
    <n v="1522"/>
    <x v="66"/>
    <d v="2015-07-01T00:00:00"/>
    <x v="492"/>
    <n v="87979"/>
  </r>
  <r>
    <n v="1526"/>
    <x v="66"/>
    <d v="2015-07-03T00:00:00"/>
    <x v="493"/>
    <n v="87979"/>
  </r>
  <r>
    <n v="1527"/>
    <x v="5"/>
    <d v="2015-05-21T00:00:00"/>
    <x v="494"/>
    <n v="87980"/>
  </r>
  <r>
    <n v="1527"/>
    <x v="29"/>
    <d v="2015-01-08T00:00:00"/>
    <x v="494"/>
    <n v="87993"/>
  </r>
  <r>
    <n v="1527"/>
    <x v="29"/>
    <d v="2015-01-08T00:00:00"/>
    <x v="494"/>
    <n v="87993"/>
  </r>
  <r>
    <n v="1528"/>
    <x v="29"/>
    <d v="2015-01-08T00:00:00"/>
    <x v="495"/>
    <n v="87993"/>
  </r>
  <r>
    <n v="1531"/>
    <x v="19"/>
    <d v="2015-04-15T00:00:00"/>
    <x v="496"/>
    <n v="87994"/>
  </r>
  <r>
    <n v="1533"/>
    <x v="166"/>
    <d v="2015-02-10T00:00:00"/>
    <x v="497"/>
    <n v="87995"/>
  </r>
  <r>
    <n v="1533"/>
    <x v="141"/>
    <d v="2015-06-18T00:00:00"/>
    <x v="497"/>
    <n v="88004"/>
  </r>
  <r>
    <n v="1548"/>
    <x v="64"/>
    <d v="2015-03-23T00:00:00"/>
    <x v="498"/>
    <n v="88014"/>
  </r>
  <r>
    <n v="1551"/>
    <x v="143"/>
    <d v="2015-02-11T00:00:00"/>
    <x v="499"/>
    <n v="88015"/>
  </r>
  <r>
    <n v="1552"/>
    <x v="35"/>
    <d v="2015-03-20T00:00:00"/>
    <x v="500"/>
    <n v="88016"/>
  </r>
  <r>
    <n v="1553"/>
    <x v="64"/>
    <d v="2015-03-24T00:00:00"/>
    <x v="501"/>
    <n v="88017"/>
  </r>
  <r>
    <n v="1554"/>
    <x v="6"/>
    <d v="2015-02-08T00:00:00"/>
    <x v="502"/>
    <n v="88023"/>
  </r>
  <r>
    <n v="1554"/>
    <x v="123"/>
    <d v="2015-01-03T00:00:00"/>
    <x v="502"/>
    <n v="88028"/>
  </r>
  <r>
    <n v="1556"/>
    <x v="99"/>
    <d v="2015-04-21T00:00:00"/>
    <x v="503"/>
    <n v="88029"/>
  </r>
  <r>
    <n v="1556"/>
    <x v="56"/>
    <d v="2015-01-29T00:00:00"/>
    <x v="503"/>
    <n v="88030"/>
  </r>
  <r>
    <n v="1557"/>
    <x v="81"/>
    <d v="2015-01-18T00:00:00"/>
    <x v="504"/>
    <n v="88039"/>
  </r>
  <r>
    <n v="1557"/>
    <x v="42"/>
    <d v="2015-02-15T00:00:00"/>
    <x v="504"/>
    <n v="88040"/>
  </r>
  <r>
    <n v="1559"/>
    <x v="63"/>
    <d v="2015-03-28T00:00:00"/>
    <x v="505"/>
    <n v="88041"/>
  </r>
  <r>
    <n v="1561"/>
    <x v="63"/>
    <d v="2015-03-28T00:00:00"/>
    <x v="506"/>
    <n v="88041"/>
  </r>
  <r>
    <n v="1561"/>
    <x v="37"/>
    <d v="2015-06-11T00:00:00"/>
    <x v="506"/>
    <n v="88048"/>
  </r>
  <r>
    <n v="1574"/>
    <x v="138"/>
    <d v="2015-01-11T00:00:00"/>
    <x v="507"/>
    <n v="88060"/>
  </r>
  <r>
    <n v="1580"/>
    <x v="138"/>
    <d v="2015-01-12T00:00:00"/>
    <x v="508"/>
    <n v="88060"/>
  </r>
  <r>
    <n v="1590"/>
    <x v="138"/>
    <d v="2015-01-12T00:00:00"/>
    <x v="509"/>
    <n v="88060"/>
  </r>
  <r>
    <n v="1593"/>
    <x v="138"/>
    <d v="2015-01-13T00:00:00"/>
    <x v="510"/>
    <n v="88060"/>
  </r>
  <r>
    <n v="1595"/>
    <x v="138"/>
    <d v="2015-01-11T00:00:00"/>
    <x v="511"/>
    <n v="88060"/>
  </r>
  <r>
    <n v="1595"/>
    <x v="135"/>
    <d v="2015-01-16T00:00:00"/>
    <x v="511"/>
    <n v="88061"/>
  </r>
  <r>
    <n v="1595"/>
    <x v="121"/>
    <d v="2015-04-21T00:00:00"/>
    <x v="511"/>
    <n v="88075"/>
  </r>
  <r>
    <n v="1602"/>
    <x v="121"/>
    <d v="2015-04-21T00:00:00"/>
    <x v="512"/>
    <n v="88075"/>
  </r>
  <r>
    <n v="1603"/>
    <x v="167"/>
    <d v="2015-04-13T00:00:00"/>
    <x v="513"/>
    <n v="88083"/>
  </r>
  <r>
    <n v="1603"/>
    <x v="120"/>
    <d v="2015-06-24T00:00:00"/>
    <x v="513"/>
    <n v="88084"/>
  </r>
  <r>
    <n v="1606"/>
    <x v="120"/>
    <d v="2015-06-24T00:00:00"/>
    <x v="514"/>
    <n v="88084"/>
  </r>
  <r>
    <n v="1606"/>
    <x v="96"/>
    <d v="2015-05-28T00:00:00"/>
    <x v="514"/>
    <n v="88085"/>
  </r>
  <r>
    <n v="1606"/>
    <x v="40"/>
    <d v="2015-03-02T00:00:00"/>
    <x v="514"/>
    <n v="88093"/>
  </r>
  <r>
    <n v="1607"/>
    <x v="133"/>
    <d v="2015-04-14T00:00:00"/>
    <x v="515"/>
    <n v="88094"/>
  </r>
  <r>
    <n v="1607"/>
    <x v="24"/>
    <d v="2015-02-11T00:00:00"/>
    <x v="515"/>
    <n v="88101"/>
  </r>
  <r>
    <n v="1609"/>
    <x v="60"/>
    <d v="2015-02-23T00:00:00"/>
    <x v="516"/>
    <n v="88102"/>
  </r>
  <r>
    <n v="1609"/>
    <x v="60"/>
    <d v="2015-02-20T00:00:00"/>
    <x v="516"/>
    <n v="88102"/>
  </r>
  <r>
    <n v="1614"/>
    <x v="2"/>
    <d v="2015-05-23T00:00:00"/>
    <x v="517"/>
    <n v="88103"/>
  </r>
  <r>
    <n v="1618"/>
    <x v="71"/>
    <d v="2015-06-17T00:00:00"/>
    <x v="518"/>
    <n v="88104"/>
  </r>
  <r>
    <n v="1620"/>
    <x v="92"/>
    <d v="2015-01-28T00:00:00"/>
    <x v="519"/>
    <n v="88105"/>
  </r>
  <r>
    <n v="1623"/>
    <x v="139"/>
    <d v="2015-03-10T00:00:00"/>
    <x v="520"/>
    <n v="88114"/>
  </r>
  <r>
    <n v="1623"/>
    <x v="163"/>
    <d v="2015-04-29T00:00:00"/>
    <x v="520"/>
    <n v="88135"/>
  </r>
  <r>
    <n v="1623"/>
    <x v="83"/>
    <d v="2015-02-28T00:00:00"/>
    <x v="520"/>
    <n v="88136"/>
  </r>
  <r>
    <n v="1625"/>
    <x v="83"/>
    <d v="2015-02-28T00:00:00"/>
    <x v="521"/>
    <n v="88136"/>
  </r>
  <r>
    <n v="1625"/>
    <x v="83"/>
    <d v="2015-02-27T00:00:00"/>
    <x v="521"/>
    <n v="88136"/>
  </r>
  <r>
    <n v="1625"/>
    <x v="137"/>
    <d v="2015-03-14T00:00:00"/>
    <x v="521"/>
    <n v="88137"/>
  </r>
  <r>
    <n v="1625"/>
    <x v="72"/>
    <d v="2015-02-01T00:00:00"/>
    <x v="521"/>
    <n v="88151"/>
  </r>
  <r>
    <n v="1627"/>
    <x v="7"/>
    <d v="2015-05-06T00:00:00"/>
    <x v="522"/>
    <n v="88152"/>
  </r>
  <r>
    <n v="1632"/>
    <x v="95"/>
    <d v="2015-01-08T00:00:00"/>
    <x v="523"/>
    <n v="88156"/>
  </r>
  <r>
    <n v="1632"/>
    <x v="95"/>
    <d v="2015-01-08T00:00:00"/>
    <x v="523"/>
    <n v="88156"/>
  </r>
  <r>
    <n v="1633"/>
    <x v="32"/>
    <d v="2015-03-03T00:00:00"/>
    <x v="524"/>
    <n v="88157"/>
  </r>
  <r>
    <n v="1634"/>
    <x v="32"/>
    <d v="2015-03-02T00:00:00"/>
    <x v="525"/>
    <n v="88157"/>
  </r>
  <r>
    <n v="1636"/>
    <x v="108"/>
    <d v="2015-01-08T00:00:00"/>
    <x v="526"/>
    <n v="88163"/>
  </r>
  <r>
    <n v="1636"/>
    <x v="108"/>
    <d v="2015-01-08T00:00:00"/>
    <x v="526"/>
    <n v="88163"/>
  </r>
  <r>
    <n v="1636"/>
    <x v="38"/>
    <d v="2015-02-06T00:00:00"/>
    <x v="526"/>
    <n v="88164"/>
  </r>
  <r>
    <n v="1639"/>
    <x v="7"/>
    <d v="2015-05-04T00:00:00"/>
    <x v="527"/>
    <n v="88165"/>
  </r>
  <r>
    <n v="1644"/>
    <x v="41"/>
    <d v="2015-02-09T00:00:00"/>
    <x v="528"/>
    <n v="88173"/>
  </r>
  <r>
    <n v="1646"/>
    <x v="41"/>
    <d v="2015-02-12T00:00:00"/>
    <x v="529"/>
    <n v="88173"/>
  </r>
  <r>
    <n v="1648"/>
    <x v="22"/>
    <d v="2015-01-03T00:00:00"/>
    <x v="530"/>
    <n v="88174"/>
  </r>
  <r>
    <n v="1648"/>
    <x v="103"/>
    <d v="2015-06-05T00:00:00"/>
    <x v="530"/>
    <n v="88184"/>
  </r>
  <r>
    <n v="1649"/>
    <x v="26"/>
    <d v="2015-06-30T00:00:00"/>
    <x v="531"/>
    <n v="88185"/>
  </r>
  <r>
    <n v="1650"/>
    <x v="128"/>
    <d v="2015-06-03T00:00:00"/>
    <x v="532"/>
    <n v="88191"/>
  </r>
  <r>
    <n v="1650"/>
    <x v="128"/>
    <d v="2015-06-03T00:00:00"/>
    <x v="532"/>
    <n v="88191"/>
  </r>
  <r>
    <n v="1650"/>
    <x v="30"/>
    <d v="2015-02-15T00:00:00"/>
    <x v="532"/>
    <n v="88192"/>
  </r>
  <r>
    <n v="1653"/>
    <x v="29"/>
    <d v="2015-01-08T00:00:00"/>
    <x v="533"/>
    <n v="88196"/>
  </r>
  <r>
    <n v="1653"/>
    <x v="93"/>
    <d v="2015-03-25T00:00:00"/>
    <x v="533"/>
    <n v="88197"/>
  </r>
  <r>
    <n v="1665"/>
    <x v="119"/>
    <d v="2015-04-30T00:00:00"/>
    <x v="534"/>
    <n v="88198"/>
  </r>
  <r>
    <n v="1670"/>
    <x v="119"/>
    <d v="2015-04-30T00:00:00"/>
    <x v="535"/>
    <n v="88198"/>
  </r>
  <r>
    <n v="1670"/>
    <x v="119"/>
    <d v="2015-04-30T00:00:00"/>
    <x v="535"/>
    <n v="88198"/>
  </r>
  <r>
    <n v="1671"/>
    <x v="119"/>
    <d v="2015-04-30T00:00:00"/>
    <x v="536"/>
    <n v="88198"/>
  </r>
  <r>
    <n v="1671"/>
    <x v="75"/>
    <d v="2015-04-07T00:00:00"/>
    <x v="536"/>
    <n v="88204"/>
  </r>
  <r>
    <n v="1672"/>
    <x v="8"/>
    <d v="2015-06-24T00:00:00"/>
    <x v="537"/>
    <n v="88205"/>
  </r>
  <r>
    <n v="1672"/>
    <x v="8"/>
    <d v="2015-06-23T00:00:00"/>
    <x v="537"/>
    <n v="88205"/>
  </r>
  <r>
    <n v="1679"/>
    <x v="94"/>
    <d v="2015-06-08T00:00:00"/>
    <x v="538"/>
    <n v="88212"/>
  </r>
  <r>
    <n v="1680"/>
    <x v="170"/>
    <d v="2015-07-03T00:00:00"/>
    <x v="539"/>
    <n v="88213"/>
  </r>
  <r>
    <n v="1680"/>
    <x v="28"/>
    <d v="2015-06-14T00:00:00"/>
    <x v="539"/>
    <n v="88219"/>
  </r>
  <r>
    <n v="1682"/>
    <x v="28"/>
    <d v="2015-06-14T00:00:00"/>
    <x v="540"/>
    <n v="88219"/>
  </r>
  <r>
    <n v="1682"/>
    <x v="28"/>
    <d v="2015-06-13T00:00:00"/>
    <x v="540"/>
    <n v="88219"/>
  </r>
  <r>
    <n v="1683"/>
    <x v="28"/>
    <d v="2015-06-14T00:00:00"/>
    <x v="541"/>
    <n v="88219"/>
  </r>
  <r>
    <n v="1683"/>
    <x v="171"/>
    <d v="2015-06-23T00:00:00"/>
    <x v="541"/>
    <n v="88220"/>
  </r>
  <r>
    <n v="1686"/>
    <x v="171"/>
    <d v="2015-06-24T00:00:00"/>
    <x v="542"/>
    <n v="88220"/>
  </r>
  <r>
    <n v="1689"/>
    <x v="23"/>
    <d v="2015-01-29T00:00:00"/>
    <x v="543"/>
    <n v="88232"/>
  </r>
  <r>
    <n v="1690"/>
    <x v="25"/>
    <d v="2015-04-18T00:00:00"/>
    <x v="544"/>
    <n v="88233"/>
  </r>
  <r>
    <n v="1690"/>
    <x v="80"/>
    <d v="2015-05-01T00:00:00"/>
    <x v="544"/>
    <n v="88234"/>
  </r>
  <r>
    <n v="1692"/>
    <x v="74"/>
    <d v="2015-05-09T00:00:00"/>
    <x v="545"/>
    <n v="88239"/>
  </r>
  <r>
    <n v="1693"/>
    <x v="70"/>
    <d v="2015-06-11T00:00:00"/>
    <x v="546"/>
    <n v="88240"/>
  </r>
  <r>
    <n v="1693"/>
    <x v="70"/>
    <d v="2015-06-14T00:00:00"/>
    <x v="546"/>
    <n v="88240"/>
  </r>
  <r>
    <n v="1697"/>
    <x v="29"/>
    <d v="2015-01-08T00:00:00"/>
    <x v="547"/>
    <n v="88241"/>
  </r>
  <r>
    <n v="1699"/>
    <x v="76"/>
    <d v="2015-01-22T00:00:00"/>
    <x v="548"/>
    <n v="88256"/>
  </r>
  <r>
    <n v="1699"/>
    <x v="41"/>
    <d v="2015-02-05T00:00:00"/>
    <x v="548"/>
    <n v="88265"/>
  </r>
  <r>
    <n v="1702"/>
    <x v="58"/>
    <d v="2015-02-26T00:00:00"/>
    <x v="549"/>
    <n v="88266"/>
  </r>
  <r>
    <n v="1702"/>
    <x v="146"/>
    <d v="2015-03-08T00:00:00"/>
    <x v="549"/>
    <n v="88267"/>
  </r>
  <r>
    <n v="1708"/>
    <x v="30"/>
    <d v="2015-02-16T00:00:00"/>
    <x v="550"/>
    <n v="88268"/>
  </r>
  <r>
    <n v="1708"/>
    <x v="167"/>
    <d v="2015-04-12T00:00:00"/>
    <x v="550"/>
    <n v="88278"/>
  </r>
  <r>
    <n v="1709"/>
    <x v="134"/>
    <d v="2015-05-18T00:00:00"/>
    <x v="551"/>
    <n v="88279"/>
  </r>
  <r>
    <n v="1709"/>
    <x v="32"/>
    <d v="2015-02-28T00:00:00"/>
    <x v="551"/>
    <n v="88280"/>
  </r>
  <r>
    <n v="1711"/>
    <x v="136"/>
    <d v="2015-04-03T00:00:00"/>
    <x v="552"/>
    <n v="88281"/>
  </r>
  <r>
    <n v="1712"/>
    <x v="112"/>
    <d v="2015-05-28T00:00:00"/>
    <x v="553"/>
    <n v="88282"/>
  </r>
  <r>
    <n v="1713"/>
    <x v="112"/>
    <d v="2015-05-23T00:00:00"/>
    <x v="554"/>
    <n v="88282"/>
  </r>
  <r>
    <n v="1718"/>
    <x v="112"/>
    <d v="2015-05-23T00:00:00"/>
    <x v="555"/>
    <n v="88282"/>
  </r>
  <r>
    <n v="1719"/>
    <x v="18"/>
    <d v="2015-01-04T00:00:00"/>
    <x v="556"/>
    <n v="88296"/>
  </r>
  <r>
    <n v="1721"/>
    <x v="81"/>
    <d v="2015-01-17T00:00:00"/>
    <x v="557"/>
    <n v="88297"/>
  </r>
  <r>
    <n v="1723"/>
    <x v="147"/>
    <d v="2015-05-04T00:00:00"/>
    <x v="558"/>
    <n v="88298"/>
  </r>
  <r>
    <n v="1723"/>
    <x v="147"/>
    <d v="2015-05-06T00:00:00"/>
    <x v="558"/>
    <n v="88298"/>
  </r>
  <r>
    <n v="1723"/>
    <x v="147"/>
    <d v="2015-05-09T00:00:00"/>
    <x v="558"/>
    <n v="88298"/>
  </r>
  <r>
    <n v="1723"/>
    <x v="34"/>
    <d v="2015-02-20T00:00:00"/>
    <x v="558"/>
    <n v="88319"/>
  </r>
  <r>
    <n v="1725"/>
    <x v="49"/>
    <d v="2015-02-04T00:00:00"/>
    <x v="559"/>
    <n v="88320"/>
  </r>
  <r>
    <n v="1727"/>
    <x v="51"/>
    <d v="2015-06-10T00:00:00"/>
    <x v="560"/>
    <n v="88329"/>
  </r>
  <r>
    <n v="1728"/>
    <x v="136"/>
    <d v="2015-04-01T00:00:00"/>
    <x v="561"/>
    <n v="88330"/>
  </r>
  <r>
    <n v="1730"/>
    <x v="66"/>
    <d v="2015-07-06T00:00:00"/>
    <x v="562"/>
    <n v="88348"/>
  </r>
  <r>
    <n v="1733"/>
    <x v="66"/>
    <d v="2015-07-08T00:00:00"/>
    <x v="563"/>
    <n v="88348"/>
  </r>
  <r>
    <n v="1733"/>
    <x v="66"/>
    <d v="2015-07-04T00:00:00"/>
    <x v="563"/>
    <n v="88348"/>
  </r>
  <r>
    <n v="1733"/>
    <x v="4"/>
    <d v="2015-02-21T00:00:00"/>
    <x v="563"/>
    <n v="88360"/>
  </r>
  <r>
    <n v="1734"/>
    <x v="9"/>
    <d v="2015-05-22T00:00:00"/>
    <x v="564"/>
    <n v="88361"/>
  </r>
  <r>
    <n v="1734"/>
    <x v="9"/>
    <d v="2015-05-23T00:00:00"/>
    <x v="564"/>
    <n v="88361"/>
  </r>
  <r>
    <n v="1734"/>
    <x v="20"/>
    <d v="2015-03-24T00:00:00"/>
    <x v="564"/>
    <n v="88367"/>
  </r>
  <r>
    <n v="1735"/>
    <x v="20"/>
    <d v="2015-03-24T00:00:00"/>
    <x v="565"/>
    <n v="88367"/>
  </r>
  <r>
    <n v="1737"/>
    <x v="10"/>
    <d v="2015-04-04T00:00:00"/>
    <x v="566"/>
    <n v="88368"/>
  </r>
  <r>
    <n v="1737"/>
    <x v="96"/>
    <d v="2015-05-27T00:00:00"/>
    <x v="566"/>
    <n v="88371"/>
  </r>
  <r>
    <n v="1738"/>
    <x v="127"/>
    <d v="2015-06-21T00:00:00"/>
    <x v="567"/>
    <n v="88372"/>
  </r>
  <r>
    <n v="1738"/>
    <x v="158"/>
    <d v="2015-05-19T00:00:00"/>
    <x v="567"/>
    <n v="88380"/>
  </r>
  <r>
    <n v="1739"/>
    <x v="40"/>
    <d v="2015-03-02T00:00:00"/>
    <x v="568"/>
    <n v="88387"/>
  </r>
  <r>
    <n v="1743"/>
    <x v="40"/>
    <d v="2015-03-03T00:00:00"/>
    <x v="569"/>
    <n v="88387"/>
  </r>
  <r>
    <n v="1745"/>
    <x v="40"/>
    <d v="2015-03-02T00:00:00"/>
    <x v="570"/>
    <n v="88387"/>
  </r>
  <r>
    <n v="1745"/>
    <x v="129"/>
    <d v="2015-03-06T00:00:00"/>
    <x v="570"/>
    <n v="88388"/>
  </r>
  <r>
    <n v="1745"/>
    <x v="28"/>
    <d v="2015-06-13T00:00:00"/>
    <x v="570"/>
    <n v="88389"/>
  </r>
  <r>
    <n v="1745"/>
    <x v="46"/>
    <d v="2015-03-18T00:00:00"/>
    <x v="570"/>
    <n v="88390"/>
  </r>
  <r>
    <n v="1748"/>
    <x v="114"/>
    <d v="2015-04-09T00:00:00"/>
    <x v="571"/>
    <n v="88391"/>
  </r>
  <r>
    <n v="1749"/>
    <x v="114"/>
    <d v="2015-04-08T00:00:00"/>
    <x v="572"/>
    <n v="88391"/>
  </r>
  <r>
    <n v="1749"/>
    <x v="97"/>
    <d v="2015-03-28T00:00:00"/>
    <x v="572"/>
    <n v="88403"/>
  </r>
  <r>
    <n v="1754"/>
    <x v="79"/>
    <d v="2015-04-23T00:00:00"/>
    <x v="573"/>
    <n v="88404"/>
  </r>
  <r>
    <n v="1754"/>
    <x v="132"/>
    <d v="2015-02-27T00:00:00"/>
    <x v="573"/>
    <n v="88405"/>
  </r>
  <r>
    <n v="1754"/>
    <x v="132"/>
    <d v="2015-02-28T00:00:00"/>
    <x v="573"/>
    <n v="88405"/>
  </r>
  <r>
    <n v="1764"/>
    <x v="119"/>
    <d v="2015-05-01T00:00:00"/>
    <x v="574"/>
    <n v="88406"/>
  </r>
  <r>
    <n v="1764"/>
    <x v="33"/>
    <d v="2015-04-10T00:00:00"/>
    <x v="574"/>
    <n v="88410"/>
  </r>
  <r>
    <n v="1764"/>
    <x v="69"/>
    <d v="2015-05-06T00:00:00"/>
    <x v="574"/>
    <n v="88411"/>
  </r>
  <r>
    <n v="1765"/>
    <x v="46"/>
    <d v="2015-03-20T00:00:00"/>
    <x v="575"/>
    <n v="88418"/>
  </r>
  <r>
    <n v="1767"/>
    <x v="36"/>
    <d v="2015-01-30T00:00:00"/>
    <x v="576"/>
    <n v="88425"/>
  </r>
  <r>
    <n v="1771"/>
    <x v="160"/>
    <d v="2015-03-10T00:00:00"/>
    <x v="577"/>
    <n v="88426"/>
  </r>
  <r>
    <n v="1775"/>
    <x v="160"/>
    <d v="2015-03-11T00:00:00"/>
    <x v="578"/>
    <n v="88426"/>
  </r>
  <r>
    <n v="1776"/>
    <x v="10"/>
    <d v="2015-04-06T00:00:00"/>
    <x v="579"/>
    <n v="88443"/>
  </r>
  <r>
    <n v="1777"/>
    <x v="10"/>
    <d v="2015-04-06T00:00:00"/>
    <x v="580"/>
    <n v="88443"/>
  </r>
  <r>
    <n v="1777"/>
    <x v="10"/>
    <d v="2015-04-06T00:00:00"/>
    <x v="580"/>
    <n v="88443"/>
  </r>
  <r>
    <n v="1777"/>
    <x v="26"/>
    <d v="2015-06-29T00:00:00"/>
    <x v="580"/>
    <n v="88444"/>
  </r>
  <r>
    <n v="1778"/>
    <x v="132"/>
    <d v="2015-02-28T00:00:00"/>
    <x v="581"/>
    <n v="88447"/>
  </r>
  <r>
    <n v="1778"/>
    <x v="132"/>
    <d v="2015-02-27T00:00:00"/>
    <x v="581"/>
    <n v="88447"/>
  </r>
  <r>
    <n v="1781"/>
    <x v="135"/>
    <d v="2015-01-19T00:00:00"/>
    <x v="582"/>
    <n v="88448"/>
  </r>
  <r>
    <n v="1781"/>
    <x v="122"/>
    <d v="2015-05-26T00:00:00"/>
    <x v="582"/>
    <n v="88449"/>
  </r>
  <r>
    <n v="1782"/>
    <x v="98"/>
    <d v="2015-04-02T00:00:00"/>
    <x v="583"/>
    <n v="88460"/>
  </r>
  <r>
    <n v="1788"/>
    <x v="16"/>
    <d v="2015-05-09T00:00:00"/>
    <x v="584"/>
    <n v="88461"/>
  </r>
  <r>
    <n v="1793"/>
    <x v="129"/>
    <d v="2015-03-12T00:00:00"/>
    <x v="585"/>
    <n v="88474"/>
  </r>
  <r>
    <n v="1802"/>
    <x v="1"/>
    <d v="2015-03-22T00:00:00"/>
    <x v="586"/>
    <n v="88475"/>
  </r>
  <r>
    <n v="1808"/>
    <x v="1"/>
    <d v="2015-03-21T00:00:00"/>
    <x v="587"/>
    <n v="88475"/>
  </r>
  <r>
    <n v="1814"/>
    <x v="67"/>
    <d v="2015-01-16T00:00:00"/>
    <x v="588"/>
    <n v="88479"/>
  </r>
  <r>
    <n v="1814"/>
    <x v="67"/>
    <d v="2015-01-16T00:00:00"/>
    <x v="588"/>
    <n v="88479"/>
  </r>
  <r>
    <n v="1815"/>
    <x v="153"/>
    <d v="2015-03-05T00:00:00"/>
    <x v="589"/>
    <n v="88480"/>
  </r>
  <r>
    <n v="1816"/>
    <x v="120"/>
    <d v="2015-06-25T00:00:00"/>
    <x v="590"/>
    <n v="88487"/>
  </r>
  <r>
    <n v="1818"/>
    <x v="38"/>
    <d v="2015-02-05T00:00:00"/>
    <x v="591"/>
    <n v="88502"/>
  </r>
  <r>
    <n v="1818"/>
    <x v="62"/>
    <d v="2015-05-16T00:00:00"/>
    <x v="591"/>
    <n v="88503"/>
  </r>
  <r>
    <n v="1821"/>
    <x v="139"/>
    <d v="2015-03-08T00:00:00"/>
    <x v="592"/>
    <n v="88504"/>
  </r>
  <r>
    <n v="1821"/>
    <x v="73"/>
    <d v="2015-04-25T00:00:00"/>
    <x v="592"/>
    <n v="88511"/>
  </r>
  <r>
    <n v="1821"/>
    <x v="29"/>
    <d v="2015-01-08T00:00:00"/>
    <x v="592"/>
    <n v="88522"/>
  </r>
  <r>
    <n v="1821"/>
    <x v="87"/>
    <d v="2015-04-03T00:00:00"/>
    <x v="592"/>
    <n v="88527"/>
  </r>
  <r>
    <n v="1821"/>
    <x v="62"/>
    <d v="2015-05-17T00:00:00"/>
    <x v="592"/>
    <n v="88534"/>
  </r>
  <r>
    <n v="1826"/>
    <x v="62"/>
    <d v="2015-05-17T00:00:00"/>
    <x v="593"/>
    <n v="88534"/>
  </r>
  <r>
    <n v="1826"/>
    <x v="103"/>
    <d v="2015-06-03T00:00:00"/>
    <x v="593"/>
    <n v="88543"/>
  </r>
  <r>
    <n v="1827"/>
    <x v="38"/>
    <d v="2015-02-05T00:00:00"/>
    <x v="594"/>
    <n v="88544"/>
  </r>
  <r>
    <n v="1827"/>
    <x v="38"/>
    <d v="2015-02-05T00:00:00"/>
    <x v="594"/>
    <n v="88544"/>
  </r>
  <r>
    <n v="1827"/>
    <x v="60"/>
    <d v="2015-02-18T00:00:00"/>
    <x v="594"/>
    <n v="88545"/>
  </r>
  <r>
    <n v="1828"/>
    <x v="32"/>
    <d v="2015-02-28T00:00:00"/>
    <x v="595"/>
    <n v="88546"/>
  </r>
  <r>
    <n v="1828"/>
    <x v="104"/>
    <d v="2015-03-12T00:00:00"/>
    <x v="595"/>
    <n v="88547"/>
  </r>
  <r>
    <n v="1828"/>
    <x v="85"/>
    <d v="2015-04-02T00:00:00"/>
    <x v="595"/>
    <n v="88548"/>
  </r>
  <r>
    <n v="1829"/>
    <x v="47"/>
    <d v="2015-01-14T00:00:00"/>
    <x v="596"/>
    <n v="88554"/>
  </r>
  <r>
    <n v="1829"/>
    <x v="172"/>
    <d v="2015-02-01T00:00:00"/>
    <x v="596"/>
    <n v="88555"/>
  </r>
  <r>
    <n v="1829"/>
    <x v="172"/>
    <d v="2015-02-02T00:00:00"/>
    <x v="596"/>
    <n v="88555"/>
  </r>
  <r>
    <n v="1829"/>
    <x v="172"/>
    <d v="2015-02-03T00:00:00"/>
    <x v="596"/>
    <n v="88555"/>
  </r>
  <r>
    <n v="1836"/>
    <x v="82"/>
    <d v="2015-02-13T00:00:00"/>
    <x v="597"/>
    <n v="88556"/>
  </r>
  <r>
    <n v="1837"/>
    <x v="82"/>
    <d v="2015-02-13T00:00:00"/>
    <x v="598"/>
    <n v="88556"/>
  </r>
  <r>
    <n v="1840"/>
    <x v="82"/>
    <d v="2015-02-13T00:00:00"/>
    <x v="599"/>
    <n v="88556"/>
  </r>
  <r>
    <n v="1849"/>
    <x v="12"/>
    <d v="2015-04-09T00:00:00"/>
    <x v="600"/>
    <n v="88557"/>
  </r>
  <r>
    <n v="1849"/>
    <x v="62"/>
    <d v="2015-05-20T00:00:00"/>
    <x v="600"/>
    <n v="88558"/>
  </r>
  <r>
    <n v="1852"/>
    <x v="62"/>
    <d v="2015-05-23T00:00:00"/>
    <x v="601"/>
    <n v="88558"/>
  </r>
  <r>
    <n v="1854"/>
    <x v="58"/>
    <d v="2015-02-27T00:00:00"/>
    <x v="602"/>
    <n v="88568"/>
  </r>
  <r>
    <n v="1860"/>
    <x v="173"/>
    <d v="2015-03-08T00:00:00"/>
    <x v="603"/>
    <n v="88569"/>
  </r>
  <r>
    <n v="1869"/>
    <x v="173"/>
    <d v="2015-03-09T00:00:00"/>
    <x v="604"/>
    <n v="88569"/>
  </r>
  <r>
    <n v="1873"/>
    <x v="173"/>
    <d v="2015-03-09T00:00:00"/>
    <x v="605"/>
    <n v="88569"/>
  </r>
  <r>
    <n v="1873"/>
    <x v="156"/>
    <d v="2015-03-18T00:00:00"/>
    <x v="605"/>
    <n v="88570"/>
  </r>
  <r>
    <n v="1875"/>
    <x v="80"/>
    <d v="2015-04-30T00:00:00"/>
    <x v="606"/>
    <n v="88571"/>
  </r>
  <r>
    <n v="1882"/>
    <x v="80"/>
    <d v="2015-05-02T00:00:00"/>
    <x v="607"/>
    <n v="88571"/>
  </r>
  <r>
    <n v="1885"/>
    <x v="80"/>
    <d v="2015-05-01T00:00:00"/>
    <x v="608"/>
    <n v="88571"/>
  </r>
  <r>
    <n v="1889"/>
    <x v="80"/>
    <d v="2015-05-02T00:00:00"/>
    <x v="609"/>
    <n v="88571"/>
  </r>
  <r>
    <n v="1891"/>
    <x v="166"/>
    <d v="2015-02-06T00:00:00"/>
    <x v="610"/>
    <n v="88579"/>
  </r>
  <r>
    <n v="1893"/>
    <x v="76"/>
    <d v="2015-01-21T00:00:00"/>
    <x v="611"/>
    <n v="88580"/>
  </r>
  <r>
    <n v="1894"/>
    <x v="32"/>
    <d v="2015-03-09T00:00:00"/>
    <x v="612"/>
    <n v="88587"/>
  </r>
  <r>
    <n v="1894"/>
    <x v="32"/>
    <d v="2015-03-04T00:00:00"/>
    <x v="612"/>
    <n v="88587"/>
  </r>
  <r>
    <n v="1894"/>
    <x v="32"/>
    <d v="2015-02-28T00:00:00"/>
    <x v="612"/>
    <n v="88587"/>
  </r>
  <r>
    <n v="1906"/>
    <x v="7"/>
    <d v="2015-05-06T00:00:00"/>
    <x v="613"/>
    <n v="88588"/>
  </r>
  <r>
    <n v="1907"/>
    <x v="7"/>
    <d v="2015-05-05T00:00:00"/>
    <x v="614"/>
    <n v="88588"/>
  </r>
  <r>
    <n v="1910"/>
    <x v="7"/>
    <d v="2015-05-04T00:00:00"/>
    <x v="615"/>
    <n v="88588"/>
  </r>
  <r>
    <n v="1916"/>
    <x v="62"/>
    <d v="2015-05-17T00:00:00"/>
    <x v="616"/>
    <n v="88589"/>
  </r>
  <r>
    <n v="1916"/>
    <x v="62"/>
    <d v="2015-05-18T00:00:00"/>
    <x v="616"/>
    <n v="88589"/>
  </r>
  <r>
    <n v="1917"/>
    <x v="63"/>
    <d v="2015-03-29T00:00:00"/>
    <x v="617"/>
    <n v="88590"/>
  </r>
  <r>
    <n v="1917"/>
    <x v="172"/>
    <d v="2015-02-06T00:00:00"/>
    <x v="617"/>
    <n v="88598"/>
  </r>
  <r>
    <n v="1918"/>
    <x v="38"/>
    <d v="2015-02-09T00:00:00"/>
    <x v="618"/>
    <n v="88599"/>
  </r>
  <r>
    <n v="1919"/>
    <x v="38"/>
    <d v="2015-02-08T00:00:00"/>
    <x v="619"/>
    <n v="88599"/>
  </r>
  <r>
    <n v="1927"/>
    <x v="67"/>
    <d v="2015-01-16T00:00:00"/>
    <x v="620"/>
    <n v="88600"/>
  </r>
  <r>
    <n v="1928"/>
    <x v="67"/>
    <d v="2015-01-16T00:00:00"/>
    <x v="621"/>
    <n v="88600"/>
  </r>
  <r>
    <n v="1933"/>
    <x v="67"/>
    <d v="2015-01-17T00:00:00"/>
    <x v="622"/>
    <n v="88600"/>
  </r>
  <r>
    <n v="1934"/>
    <x v="73"/>
    <d v="2015-04-23T00:00:00"/>
    <x v="623"/>
    <n v="88610"/>
  </r>
  <r>
    <n v="1935"/>
    <x v="74"/>
    <d v="2015-05-09T00:00:00"/>
    <x v="624"/>
    <n v="88611"/>
  </r>
  <r>
    <n v="1935"/>
    <x v="8"/>
    <d v="2015-06-23T00:00:00"/>
    <x v="624"/>
    <n v="88612"/>
  </r>
  <r>
    <n v="1935"/>
    <x v="102"/>
    <d v="2015-03-29T00:00:00"/>
    <x v="624"/>
    <n v="88626"/>
  </r>
  <r>
    <n v="1935"/>
    <x v="16"/>
    <d v="2015-05-13T00:00:00"/>
    <x v="624"/>
    <n v="88627"/>
  </r>
  <r>
    <n v="1938"/>
    <x v="173"/>
    <d v="2015-03-07T00:00:00"/>
    <x v="625"/>
    <n v="88632"/>
  </r>
  <r>
    <n v="1940"/>
    <x v="21"/>
    <d v="2015-05-15T00:00:00"/>
    <x v="626"/>
    <n v="88633"/>
  </r>
  <r>
    <n v="1940"/>
    <x v="21"/>
    <d v="2015-05-16T00:00:00"/>
    <x v="626"/>
    <n v="88633"/>
  </r>
  <r>
    <n v="1940"/>
    <x v="166"/>
    <d v="2015-02-07T00:00:00"/>
    <x v="626"/>
    <n v="88634"/>
  </r>
  <r>
    <n v="1946"/>
    <x v="166"/>
    <d v="2015-02-08T00:00:00"/>
    <x v="627"/>
    <n v="88634"/>
  </r>
  <r>
    <n v="1946"/>
    <x v="118"/>
    <d v="2015-05-14T00:00:00"/>
    <x v="627"/>
    <n v="88644"/>
  </r>
  <r>
    <n v="1949"/>
    <x v="118"/>
    <d v="2015-05-15T00:00:00"/>
    <x v="628"/>
    <n v="88644"/>
  </r>
  <r>
    <n v="1950"/>
    <x v="118"/>
    <d v="2015-05-14T00:00:00"/>
    <x v="629"/>
    <n v="88644"/>
  </r>
  <r>
    <n v="1956"/>
    <x v="118"/>
    <d v="2015-05-14T00:00:00"/>
    <x v="630"/>
    <n v="88644"/>
  </r>
  <r>
    <n v="1957"/>
    <x v="110"/>
    <d v="2015-01-17T00:00:00"/>
    <x v="631"/>
    <n v="88645"/>
  </r>
  <r>
    <n v="1958"/>
    <x v="76"/>
    <d v="2015-01-23T00:00:00"/>
    <x v="632"/>
    <n v="88646"/>
  </r>
  <r>
    <n v="1959"/>
    <x v="10"/>
    <d v="2015-04-11T00:00:00"/>
    <x v="633"/>
    <n v="88656"/>
  </r>
  <r>
    <n v="1959"/>
    <x v="73"/>
    <d v="2015-04-21T00:00:00"/>
    <x v="633"/>
    <n v="88657"/>
  </r>
  <r>
    <n v="1959"/>
    <x v="73"/>
    <d v="2015-04-28T00:00:00"/>
    <x v="633"/>
    <n v="88657"/>
  </r>
  <r>
    <n v="1959"/>
    <x v="73"/>
    <d v="2015-04-25T00:00:00"/>
    <x v="633"/>
    <n v="88657"/>
  </r>
  <r>
    <n v="1962"/>
    <x v="59"/>
    <d v="2015-06-07T00:00:00"/>
    <x v="634"/>
    <n v="88658"/>
  </r>
  <r>
    <n v="1962"/>
    <x v="135"/>
    <d v="2015-01-16T00:00:00"/>
    <x v="634"/>
    <n v="88666"/>
  </r>
  <r>
    <n v="1967"/>
    <x v="135"/>
    <d v="2015-01-16T00:00:00"/>
    <x v="635"/>
    <n v="88666"/>
  </r>
  <r>
    <n v="1971"/>
    <x v="35"/>
    <d v="2015-03-19T00:00:00"/>
    <x v="636"/>
    <n v="88667"/>
  </r>
  <r>
    <n v="1972"/>
    <x v="35"/>
    <d v="2015-03-21T00:00:00"/>
    <x v="637"/>
    <n v="88667"/>
  </r>
  <r>
    <n v="1972"/>
    <x v="35"/>
    <d v="2015-03-21T00:00:00"/>
    <x v="637"/>
    <n v="88667"/>
  </r>
  <r>
    <n v="1974"/>
    <x v="134"/>
    <d v="2015-05-21T00:00:00"/>
    <x v="638"/>
    <n v="88668"/>
  </r>
  <r>
    <n v="1974"/>
    <x v="134"/>
    <d v="2015-05-21T00:00:00"/>
    <x v="638"/>
    <n v="88668"/>
  </r>
  <r>
    <n v="1976"/>
    <x v="44"/>
    <d v="2015-01-20T00:00:00"/>
    <x v="639"/>
    <n v="88677"/>
  </r>
  <r>
    <n v="1976"/>
    <x v="52"/>
    <d v="2015-04-19T00:00:00"/>
    <x v="639"/>
    <n v="88678"/>
  </r>
  <r>
    <n v="1976"/>
    <x v="84"/>
    <d v="2015-04-26T00:00:00"/>
    <x v="639"/>
    <n v="88679"/>
  </r>
  <r>
    <n v="1979"/>
    <x v="37"/>
    <d v="2015-06-11T00:00:00"/>
    <x v="640"/>
    <n v="88685"/>
  </r>
  <r>
    <n v="1984"/>
    <x v="22"/>
    <d v="2015-01-04T00:00:00"/>
    <x v="641"/>
    <n v="88686"/>
  </r>
  <r>
    <n v="1986"/>
    <x v="174"/>
    <d v="2015-07-01T00:00:00"/>
    <x v="642"/>
    <n v="88692"/>
  </r>
  <r>
    <n v="1986"/>
    <x v="171"/>
    <d v="2015-06-24T00:00:00"/>
    <x v="642"/>
    <n v="88701"/>
  </r>
  <r>
    <n v="1988"/>
    <x v="171"/>
    <d v="2015-06-22T00:00:00"/>
    <x v="643"/>
    <n v="88701"/>
  </r>
  <r>
    <n v="1989"/>
    <x v="47"/>
    <d v="2015-01-16T00:00:00"/>
    <x v="644"/>
    <n v="88702"/>
  </r>
  <r>
    <n v="1989"/>
    <x v="164"/>
    <d v="2015-05-13T00:00:00"/>
    <x v="644"/>
    <n v="88713"/>
  </r>
  <r>
    <n v="1989"/>
    <x v="164"/>
    <d v="2015-05-11T00:00:00"/>
    <x v="644"/>
    <n v="88713"/>
  </r>
  <r>
    <n v="1989"/>
    <x v="150"/>
    <d v="2015-01-23T00:00:00"/>
    <x v="644"/>
    <n v="88714"/>
  </r>
  <r>
    <n v="1989"/>
    <x v="150"/>
    <d v="2015-01-21T00:00:00"/>
    <x v="644"/>
    <n v="88714"/>
  </r>
  <r>
    <n v="1991"/>
    <x v="156"/>
    <d v="2015-03-17T00:00:00"/>
    <x v="645"/>
    <n v="88721"/>
  </r>
  <r>
    <n v="1997"/>
    <x v="156"/>
    <d v="2015-03-18T00:00:00"/>
    <x v="646"/>
    <n v="88721"/>
  </r>
  <r>
    <n v="1997"/>
    <x v="127"/>
    <d v="2015-06-19T00:00:00"/>
    <x v="646"/>
    <n v="88722"/>
  </r>
  <r>
    <n v="1997"/>
    <x v="165"/>
    <d v="2015-01-26T00:00:00"/>
    <x v="646"/>
    <n v="88726"/>
  </r>
  <r>
    <n v="1998"/>
    <x v="117"/>
    <d v="2015-04-24T00:00:00"/>
    <x v="647"/>
    <n v="88727"/>
  </r>
  <r>
    <n v="2004"/>
    <x v="118"/>
    <d v="2015-05-15T00:00:00"/>
    <x v="648"/>
    <n v="88728"/>
  </r>
  <r>
    <n v="2004"/>
    <x v="103"/>
    <d v="2015-06-05T00:00:00"/>
    <x v="648"/>
    <n v="88729"/>
  </r>
  <r>
    <n v="2006"/>
    <x v="78"/>
    <d v="2015-05-10T00:00:00"/>
    <x v="649"/>
    <n v="88730"/>
  </r>
  <r>
    <n v="2016"/>
    <x v="62"/>
    <d v="2015-05-16T00:00:00"/>
    <x v="650"/>
    <n v="88731"/>
  </r>
  <r>
    <n v="2014"/>
    <x v="62"/>
    <d v="2015-05-18T00:00:00"/>
    <x v="651"/>
    <n v="88731"/>
  </r>
  <r>
    <n v="2014"/>
    <x v="44"/>
    <d v="2015-01-16T00:00:00"/>
    <x v="651"/>
    <n v="88745"/>
  </r>
  <r>
    <n v="2014"/>
    <x v="44"/>
    <d v="2015-01-21T00:00:00"/>
    <x v="651"/>
    <n v="88745"/>
  </r>
  <r>
    <n v="2020"/>
    <x v="78"/>
    <d v="2015-05-05T00:00:00"/>
    <x v="652"/>
    <n v="88746"/>
  </r>
  <r>
    <n v="2030"/>
    <x v="78"/>
    <d v="2015-05-06T00:00:00"/>
    <x v="653"/>
    <n v="88746"/>
  </r>
  <r>
    <n v="2030"/>
    <x v="171"/>
    <d v="2015-06-22T00:00:00"/>
    <x v="653"/>
    <n v="88753"/>
  </r>
  <r>
    <n v="2030"/>
    <x v="67"/>
    <d v="2015-01-15T00:00:00"/>
    <x v="653"/>
    <n v="88758"/>
  </r>
  <r>
    <n v="2035"/>
    <x v="141"/>
    <d v="2015-06-17T00:00:00"/>
    <x v="654"/>
    <n v="88766"/>
  </r>
  <r>
    <n v="2037"/>
    <x v="81"/>
    <d v="2015-01-18T00:00:00"/>
    <x v="655"/>
    <n v="88781"/>
  </r>
  <r>
    <n v="2038"/>
    <x v="76"/>
    <d v="2015-01-22T00:00:00"/>
    <x v="656"/>
    <n v="88782"/>
  </r>
  <r>
    <n v="2044"/>
    <x v="169"/>
    <d v="2015-05-12T00:00:00"/>
    <x v="657"/>
    <n v="88783"/>
  </r>
  <r>
    <n v="2046"/>
    <x v="5"/>
    <d v="2015-05-21T00:00:00"/>
    <x v="658"/>
    <n v="88784"/>
  </r>
  <r>
    <n v="2046"/>
    <x v="39"/>
    <d v="2015-01-10T00:00:00"/>
    <x v="658"/>
    <n v="88794"/>
  </r>
  <r>
    <n v="2046"/>
    <x v="39"/>
    <d v="2015-01-09T00:00:00"/>
    <x v="658"/>
    <n v="88794"/>
  </r>
  <r>
    <n v="2046"/>
    <x v="39"/>
    <d v="2015-01-11T00:00:00"/>
    <x v="658"/>
    <n v="88794"/>
  </r>
  <r>
    <n v="2049"/>
    <x v="129"/>
    <d v="2015-03-06T00:00:00"/>
    <x v="659"/>
    <n v="88798"/>
  </r>
  <r>
    <n v="2049"/>
    <x v="70"/>
    <d v="2015-06-12T00:00:00"/>
    <x v="659"/>
    <n v="88814"/>
  </r>
  <r>
    <n v="2052"/>
    <x v="7"/>
    <d v="2015-05-05T00:00:00"/>
    <x v="660"/>
    <n v="88815"/>
  </r>
  <r>
    <n v="2052"/>
    <x v="77"/>
    <d v="2015-02-07T00:00:00"/>
    <x v="660"/>
    <n v="88819"/>
  </r>
  <r>
    <n v="2052"/>
    <x v="107"/>
    <d v="2015-03-23T00:00:00"/>
    <x v="660"/>
    <n v="88824"/>
  </r>
  <r>
    <n v="2058"/>
    <x v="140"/>
    <d v="2015-05-27T00:00:00"/>
    <x v="661"/>
    <n v="88825"/>
  </r>
  <r>
    <n v="2059"/>
    <x v="118"/>
    <d v="2015-05-15T00:00:00"/>
    <x v="662"/>
    <n v="88826"/>
  </r>
  <r>
    <n v="2059"/>
    <x v="64"/>
    <d v="2015-03-25T00:00:00"/>
    <x v="662"/>
    <n v="88836"/>
  </r>
  <r>
    <n v="2059"/>
    <x v="97"/>
    <d v="2015-03-29T00:00:00"/>
    <x v="662"/>
    <n v="88837"/>
  </r>
  <r>
    <n v="2061"/>
    <x v="121"/>
    <d v="2015-04-22T00:00:00"/>
    <x v="663"/>
    <n v="88838"/>
  </r>
  <r>
    <n v="2062"/>
    <x v="121"/>
    <d v="2015-04-21T00:00:00"/>
    <x v="664"/>
    <n v="88838"/>
  </r>
  <r>
    <n v="2062"/>
    <x v="121"/>
    <d v="2015-04-21T00:00:00"/>
    <x v="664"/>
    <n v="88838"/>
  </r>
  <r>
    <n v="2063"/>
    <x v="86"/>
    <d v="2015-04-26T00:00:00"/>
    <x v="665"/>
    <n v="88839"/>
  </r>
  <r>
    <n v="2066"/>
    <x v="119"/>
    <d v="2015-04-29T00:00:00"/>
    <x v="666"/>
    <n v="88840"/>
  </r>
  <r>
    <n v="2066"/>
    <x v="81"/>
    <d v="2015-01-18T00:00:00"/>
    <x v="666"/>
    <n v="88852"/>
  </r>
  <r>
    <n v="2066"/>
    <x v="52"/>
    <d v="2015-04-23T00:00:00"/>
    <x v="666"/>
    <n v="88857"/>
  </r>
  <r>
    <n v="2069"/>
    <x v="52"/>
    <d v="2015-04-25T00:00:00"/>
    <x v="667"/>
    <n v="88857"/>
  </r>
  <r>
    <n v="2070"/>
    <x v="20"/>
    <d v="2015-03-23T00:00:00"/>
    <x v="668"/>
    <n v="88870"/>
  </r>
  <r>
    <n v="2071"/>
    <x v="20"/>
    <d v="2015-03-24T00:00:00"/>
    <x v="669"/>
    <n v="88870"/>
  </r>
  <r>
    <n v="2071"/>
    <x v="99"/>
    <d v="2015-04-26T00:00:00"/>
    <x v="669"/>
    <n v="88871"/>
  </r>
  <r>
    <n v="2071"/>
    <x v="99"/>
    <d v="2015-04-24T00:00:00"/>
    <x v="669"/>
    <n v="88871"/>
  </r>
  <r>
    <n v="2072"/>
    <x v="146"/>
    <d v="2015-03-05T00:00:00"/>
    <x v="670"/>
    <n v="88879"/>
  </r>
  <r>
    <n v="2072"/>
    <x v="19"/>
    <d v="2015-04-15T00:00:00"/>
    <x v="670"/>
    <n v="88880"/>
  </r>
  <r>
    <n v="2072"/>
    <x v="110"/>
    <d v="2015-01-13T00:00:00"/>
    <x v="670"/>
    <n v="88881"/>
  </r>
  <r>
    <n v="2072"/>
    <x v="136"/>
    <d v="2015-04-03T00:00:00"/>
    <x v="670"/>
    <n v="88882"/>
  </r>
  <r>
    <n v="2073"/>
    <x v="84"/>
    <d v="2015-04-23T00:00:00"/>
    <x v="671"/>
    <n v="88889"/>
  </r>
  <r>
    <n v="2081"/>
    <x v="146"/>
    <d v="2015-03-05T00:00:00"/>
    <x v="672"/>
    <n v="88890"/>
  </r>
  <r>
    <n v="2089"/>
    <x v="146"/>
    <d v="2015-03-05T00:00:00"/>
    <x v="673"/>
    <n v="88890"/>
  </r>
  <r>
    <n v="2089"/>
    <x v="146"/>
    <d v="2015-03-06T00:00:00"/>
    <x v="673"/>
    <n v="88890"/>
  </r>
  <r>
    <n v="2089"/>
    <x v="34"/>
    <d v="2015-02-20T00:00:00"/>
    <x v="673"/>
    <n v="88899"/>
  </r>
  <r>
    <n v="2094"/>
    <x v="21"/>
    <d v="2015-05-17T00:00:00"/>
    <x v="674"/>
    <n v="88905"/>
  </r>
  <r>
    <n v="2097"/>
    <x v="21"/>
    <d v="2015-05-17T00:00:00"/>
    <x v="675"/>
    <n v="88905"/>
  </r>
  <r>
    <n v="2098"/>
    <x v="150"/>
    <d v="2015-01-22T00:00:00"/>
    <x v="676"/>
    <n v="88906"/>
  </r>
  <r>
    <n v="2099"/>
    <x v="150"/>
    <d v="2015-01-21T00:00:00"/>
    <x v="677"/>
    <n v="88906"/>
  </r>
  <r>
    <n v="2107"/>
    <x v="24"/>
    <d v="2015-02-11T00:00:00"/>
    <x v="678"/>
    <n v="88907"/>
  </r>
  <r>
    <n v="2107"/>
    <x v="15"/>
    <d v="2015-06-22T00:00:00"/>
    <x v="678"/>
    <n v="88908"/>
  </r>
  <r>
    <n v="2108"/>
    <x v="15"/>
    <d v="2015-06-22T00:00:00"/>
    <x v="679"/>
    <n v="88908"/>
  </r>
  <r>
    <n v="2114"/>
    <x v="87"/>
    <d v="2015-04-04T00:00:00"/>
    <x v="680"/>
    <n v="88921"/>
  </r>
  <r>
    <n v="2114"/>
    <x v="35"/>
    <d v="2015-03-19T00:00:00"/>
    <x v="680"/>
    <n v="88928"/>
  </r>
  <r>
    <n v="2114"/>
    <x v="35"/>
    <d v="2015-03-21T00:00:00"/>
    <x v="680"/>
    <n v="88928"/>
  </r>
  <r>
    <n v="2114"/>
    <x v="69"/>
    <d v="2015-05-01T00:00:00"/>
    <x v="680"/>
    <n v="88929"/>
  </r>
  <r>
    <n v="2115"/>
    <x v="45"/>
    <d v="2015-03-31T00:00:00"/>
    <x v="681"/>
    <n v="88940"/>
  </r>
  <r>
    <n v="2117"/>
    <x v="12"/>
    <d v="2015-04-12T00:00:00"/>
    <x v="682"/>
    <n v="88941"/>
  </r>
  <r>
    <n v="2117"/>
    <x v="12"/>
    <d v="2015-04-14T00:00:00"/>
    <x v="682"/>
    <n v="88941"/>
  </r>
  <r>
    <n v="2122"/>
    <x v="43"/>
    <d v="2015-06-10T00:00:00"/>
    <x v="683"/>
    <n v="88942"/>
  </r>
  <r>
    <n v="2124"/>
    <x v="43"/>
    <d v="2015-06-12T00:00:00"/>
    <x v="684"/>
    <n v="88942"/>
  </r>
  <r>
    <n v="2124"/>
    <x v="43"/>
    <d v="2015-06-07T00:00:00"/>
    <x v="684"/>
    <n v="88942"/>
  </r>
  <r>
    <n v="2127"/>
    <x v="81"/>
    <d v="2015-01-18T00:00:00"/>
    <x v="685"/>
    <n v="88958"/>
  </r>
  <r>
    <n v="2131"/>
    <x v="69"/>
    <d v="2015-05-02T00:00:00"/>
    <x v="686"/>
    <n v="88959"/>
  </r>
  <r>
    <n v="2132"/>
    <x v="69"/>
    <d v="2015-05-03T00:00:00"/>
    <x v="687"/>
    <n v="88959"/>
  </r>
  <r>
    <n v="2135"/>
    <x v="163"/>
    <d v="2015-04-28T00:00:00"/>
    <x v="688"/>
    <n v="88971"/>
  </r>
  <r>
    <n v="2137"/>
    <x v="44"/>
    <d v="2015-01-18T00:00:00"/>
    <x v="689"/>
    <n v="88972"/>
  </r>
  <r>
    <n v="2139"/>
    <x v="71"/>
    <d v="2015-06-13T00:00:00"/>
    <x v="690"/>
    <n v="88974"/>
  </r>
  <r>
    <n v="2141"/>
    <x v="168"/>
    <d v="2015-03-10T00:00:00"/>
    <x v="691"/>
    <n v="88975"/>
  </r>
  <r>
    <n v="2141"/>
    <x v="137"/>
    <d v="2015-03-14T00:00:00"/>
    <x v="691"/>
    <n v="88998"/>
  </r>
  <r>
    <n v="2141"/>
    <x v="137"/>
    <d v="2015-03-14T00:00:00"/>
    <x v="691"/>
    <n v="88998"/>
  </r>
  <r>
    <n v="2141"/>
    <x v="151"/>
    <d v="2015-03-13T00:00:00"/>
    <x v="691"/>
    <n v="89004"/>
  </r>
  <r>
    <n v="2143"/>
    <x v="151"/>
    <d v="2015-03-13T00:00:00"/>
    <x v="692"/>
    <n v="89004"/>
  </r>
  <r>
    <n v="2145"/>
    <x v="77"/>
    <d v="2015-02-07T00:00:00"/>
    <x v="693"/>
    <n v="89005"/>
  </r>
  <r>
    <n v="2146"/>
    <x v="85"/>
    <d v="2015-03-30T00:00:00"/>
    <x v="694"/>
    <n v="89006"/>
  </r>
  <r>
    <n v="2151"/>
    <x v="16"/>
    <d v="2015-05-09T00:00:00"/>
    <x v="695"/>
    <n v="89007"/>
  </r>
  <r>
    <n v="2151"/>
    <x v="68"/>
    <d v="2015-05-30T00:00:00"/>
    <x v="695"/>
    <n v="89008"/>
  </r>
  <r>
    <n v="2157"/>
    <x v="68"/>
    <d v="2015-06-01T00:00:00"/>
    <x v="696"/>
    <n v="89008"/>
  </r>
  <r>
    <n v="2157"/>
    <x v="133"/>
    <d v="2015-04-15T00:00:00"/>
    <x v="696"/>
    <n v="89017"/>
  </r>
  <r>
    <n v="2157"/>
    <x v="84"/>
    <d v="2015-04-24T00:00:00"/>
    <x v="696"/>
    <n v="89018"/>
  </r>
  <r>
    <n v="2157"/>
    <x v="128"/>
    <d v="2015-06-02T00:00:00"/>
    <x v="696"/>
    <n v="89019"/>
  </r>
  <r>
    <n v="2157"/>
    <x v="88"/>
    <d v="2015-03-04T00:00:00"/>
    <x v="696"/>
    <n v="89025"/>
  </r>
  <r>
    <n v="2159"/>
    <x v="31"/>
    <d v="2015-01-11T00:00:00"/>
    <x v="697"/>
    <n v="89039"/>
  </r>
  <r>
    <n v="2162"/>
    <x v="31"/>
    <d v="2015-01-12T00:00:00"/>
    <x v="698"/>
    <n v="89039"/>
  </r>
  <r>
    <n v="2162"/>
    <x v="5"/>
    <d v="2015-05-21T00:00:00"/>
    <x v="698"/>
    <n v="89040"/>
  </r>
  <r>
    <n v="2164"/>
    <x v="5"/>
    <d v="2015-05-21T00:00:00"/>
    <x v="699"/>
    <n v="89040"/>
  </r>
  <r>
    <n v="2164"/>
    <x v="64"/>
    <d v="2015-03-25T00:00:00"/>
    <x v="699"/>
    <n v="89041"/>
  </r>
  <r>
    <n v="2165"/>
    <x v="9"/>
    <d v="2015-05-23T00:00:00"/>
    <x v="700"/>
    <n v="89047"/>
  </r>
  <r>
    <n v="2178"/>
    <x v="122"/>
    <d v="2015-05-25T00:00:00"/>
    <x v="701"/>
    <n v="89053"/>
  </r>
  <r>
    <n v="2183"/>
    <x v="76"/>
    <d v="2015-01-26T00:00:00"/>
    <x v="702"/>
    <n v="89054"/>
  </r>
  <r>
    <n v="2187"/>
    <x v="56"/>
    <d v="2015-01-24T00:00:00"/>
    <x v="703"/>
    <n v="89055"/>
  </r>
  <r>
    <n v="2189"/>
    <x v="4"/>
    <d v="2015-02-22T00:00:00"/>
    <x v="704"/>
    <n v="89059"/>
  </r>
  <r>
    <n v="2190"/>
    <x v="4"/>
    <d v="2015-02-23T00:00:00"/>
    <x v="705"/>
    <n v="89059"/>
  </r>
  <r>
    <n v="2190"/>
    <x v="39"/>
    <d v="2015-01-10T00:00:00"/>
    <x v="705"/>
    <n v="89071"/>
  </r>
  <r>
    <n v="2193"/>
    <x v="39"/>
    <d v="2015-01-10T00:00:00"/>
    <x v="706"/>
    <n v="89071"/>
  </r>
  <r>
    <n v="2193"/>
    <x v="162"/>
    <d v="2015-06-27T00:00:00"/>
    <x v="706"/>
    <n v="89076"/>
  </r>
  <r>
    <n v="2196"/>
    <x v="124"/>
    <d v="2015-02-03T00:00:00"/>
    <x v="707"/>
    <n v="89077"/>
  </r>
  <r>
    <n v="2196"/>
    <x v="124"/>
    <d v="2015-01-30T00:00:00"/>
    <x v="707"/>
    <n v="89077"/>
  </r>
  <r>
    <n v="2196"/>
    <x v="22"/>
    <d v="2015-01-04T00:00:00"/>
    <x v="707"/>
    <n v="89083"/>
  </r>
  <r>
    <n v="2197"/>
    <x v="20"/>
    <d v="2015-03-22T00:00:00"/>
    <x v="708"/>
    <n v="89084"/>
  </r>
  <r>
    <n v="2197"/>
    <x v="20"/>
    <d v="2015-03-26T00:00:00"/>
    <x v="708"/>
    <n v="89084"/>
  </r>
  <r>
    <n v="2198"/>
    <x v="20"/>
    <d v="2015-03-29T00:00:00"/>
    <x v="709"/>
    <n v="89084"/>
  </r>
  <r>
    <n v="2198"/>
    <x v="116"/>
    <d v="2015-02-13T00:00:00"/>
    <x v="709"/>
    <n v="89092"/>
  </r>
  <r>
    <n v="2201"/>
    <x v="116"/>
    <d v="2015-02-15T00:00:00"/>
    <x v="710"/>
    <n v="89092"/>
  </r>
  <r>
    <n v="2202"/>
    <x v="33"/>
    <d v="2015-04-11T00:00:00"/>
    <x v="711"/>
    <n v="89093"/>
  </r>
  <r>
    <n v="2202"/>
    <x v="33"/>
    <d v="2015-04-09T00:00:00"/>
    <x v="711"/>
    <n v="89093"/>
  </r>
  <r>
    <n v="2202"/>
    <x v="33"/>
    <d v="2015-04-10T00:00:00"/>
    <x v="711"/>
    <n v="89093"/>
  </r>
  <r>
    <n v="2203"/>
    <x v="51"/>
    <d v="2015-06-11T00:00:00"/>
    <x v="712"/>
    <n v="89095"/>
  </r>
  <r>
    <n v="2203"/>
    <x v="13"/>
    <d v="2015-05-19T00:00:00"/>
    <x v="712"/>
    <n v="89096"/>
  </r>
  <r>
    <n v="2204"/>
    <x v="50"/>
    <d v="2015-06-08T00:00:00"/>
    <x v="713"/>
    <n v="89097"/>
  </r>
  <r>
    <n v="2204"/>
    <x v="75"/>
    <d v="2015-04-13T00:00:00"/>
    <x v="713"/>
    <n v="89102"/>
  </r>
  <r>
    <n v="2206"/>
    <x v="139"/>
    <d v="2015-03-07T00:00:00"/>
    <x v="714"/>
    <n v="89106"/>
  </r>
  <r>
    <n v="2206"/>
    <x v="57"/>
    <d v="2015-01-26T00:00:00"/>
    <x v="714"/>
    <n v="89112"/>
  </r>
  <r>
    <n v="2209"/>
    <x v="57"/>
    <d v="2015-01-26T00:00:00"/>
    <x v="715"/>
    <n v="89112"/>
  </r>
  <r>
    <n v="2211"/>
    <x v="67"/>
    <d v="2015-01-20T00:00:00"/>
    <x v="716"/>
    <n v="89128"/>
  </r>
  <r>
    <n v="2212"/>
    <x v="67"/>
    <d v="2015-01-20T00:00:00"/>
    <x v="717"/>
    <n v="89128"/>
  </r>
  <r>
    <n v="2215"/>
    <x v="44"/>
    <d v="2015-01-18T00:00:00"/>
    <x v="718"/>
    <n v="89129"/>
  </r>
  <r>
    <n v="2216"/>
    <x v="44"/>
    <d v="2015-01-18T00:00:00"/>
    <x v="719"/>
    <n v="89129"/>
  </r>
  <r>
    <n v="2216"/>
    <x v="44"/>
    <d v="2015-01-19T00:00:00"/>
    <x v="719"/>
    <n v="89129"/>
  </r>
  <r>
    <n v="2220"/>
    <x v="137"/>
    <d v="2015-03-16T00:00:00"/>
    <x v="720"/>
    <n v="89130"/>
  </r>
  <r>
    <n v="2225"/>
    <x v="161"/>
    <d v="2015-02-23T00:00:00"/>
    <x v="721"/>
    <n v="89139"/>
  </r>
  <r>
    <n v="2240"/>
    <x v="161"/>
    <d v="2015-02-24T00:00:00"/>
    <x v="722"/>
    <n v="89139"/>
  </r>
  <r>
    <n v="2250"/>
    <x v="107"/>
    <d v="2015-03-23T00:00:00"/>
    <x v="723"/>
    <n v="89140"/>
  </r>
  <r>
    <n v="2254"/>
    <x v="125"/>
    <d v="2015-02-20T00:00:00"/>
    <x v="724"/>
    <n v="89146"/>
  </r>
  <r>
    <n v="2254"/>
    <x v="125"/>
    <d v="2015-02-20T00:00:00"/>
    <x v="724"/>
    <n v="89146"/>
  </r>
  <r>
    <n v="2254"/>
    <x v="10"/>
    <d v="2015-04-05T00:00:00"/>
    <x v="724"/>
    <n v="89147"/>
  </r>
  <r>
    <n v="2256"/>
    <x v="54"/>
    <d v="2015-04-15T00:00:00"/>
    <x v="725"/>
    <n v="89148"/>
  </r>
  <r>
    <n v="2256"/>
    <x v="54"/>
    <d v="2015-04-12T00:00:00"/>
    <x v="725"/>
    <n v="89148"/>
  </r>
  <r>
    <n v="2257"/>
    <x v="54"/>
    <d v="2015-04-10T00:00:00"/>
    <x v="726"/>
    <n v="89148"/>
  </r>
  <r>
    <n v="2258"/>
    <x v="1"/>
    <d v="2015-03-22T00:00:00"/>
    <x v="727"/>
    <n v="89166"/>
  </r>
  <r>
    <n v="2258"/>
    <x v="1"/>
    <d v="2015-03-20T00:00:00"/>
    <x v="727"/>
    <n v="89166"/>
  </r>
  <r>
    <n v="2260"/>
    <x v="9"/>
    <d v="2015-05-25T00:00:00"/>
    <x v="728"/>
    <n v="89174"/>
  </r>
  <r>
    <n v="2260"/>
    <x v="9"/>
    <d v="2015-05-22T00:00:00"/>
    <x v="728"/>
    <n v="89174"/>
  </r>
  <r>
    <n v="2260"/>
    <x v="12"/>
    <d v="2015-04-08T00:00:00"/>
    <x v="728"/>
    <n v="89175"/>
  </r>
  <r>
    <n v="2260"/>
    <x v="12"/>
    <d v="2015-04-08T00:00:00"/>
    <x v="728"/>
    <n v="89175"/>
  </r>
  <r>
    <n v="2264"/>
    <x v="12"/>
    <d v="2015-04-09T00:00:00"/>
    <x v="729"/>
    <n v="89175"/>
  </r>
  <r>
    <n v="2265"/>
    <x v="159"/>
    <d v="2015-06-27T00:00:00"/>
    <x v="730"/>
    <n v="89176"/>
  </r>
  <r>
    <n v="2265"/>
    <x v="159"/>
    <d v="2015-06-27T00:00:00"/>
    <x v="730"/>
    <n v="89176"/>
  </r>
  <r>
    <n v="2266"/>
    <x v="9"/>
    <d v="2015-05-24T00:00:00"/>
    <x v="731"/>
    <n v="89184"/>
  </r>
  <r>
    <n v="2266"/>
    <x v="74"/>
    <d v="2015-05-10T00:00:00"/>
    <x v="731"/>
    <n v="89193"/>
  </r>
  <r>
    <n v="2268"/>
    <x v="130"/>
    <d v="2015-07-03T00:00:00"/>
    <x v="732"/>
    <n v="89194"/>
  </r>
  <r>
    <n v="2270"/>
    <x v="130"/>
    <d v="2015-07-02T00:00:00"/>
    <x v="733"/>
    <n v="89194"/>
  </r>
  <r>
    <n v="2270"/>
    <x v="115"/>
    <d v="2015-02-23T00:00:00"/>
    <x v="733"/>
    <n v="89199"/>
  </r>
  <r>
    <n v="2270"/>
    <x v="63"/>
    <d v="2015-03-28T00:00:00"/>
    <x v="733"/>
    <n v="89200"/>
  </r>
  <r>
    <n v="2272"/>
    <x v="149"/>
    <d v="2015-06-17T00:00:00"/>
    <x v="734"/>
    <n v="89201"/>
  </r>
  <r>
    <n v="2273"/>
    <x v="149"/>
    <d v="2015-06-16T00:00:00"/>
    <x v="735"/>
    <n v="89201"/>
  </r>
  <r>
    <n v="2273"/>
    <x v="150"/>
    <d v="2015-01-22T00:00:00"/>
    <x v="735"/>
    <n v="89202"/>
  </r>
  <r>
    <n v="2274"/>
    <x v="151"/>
    <d v="2015-03-19T00:00:00"/>
    <x v="736"/>
    <n v="89203"/>
  </r>
  <r>
    <n v="2276"/>
    <x v="78"/>
    <d v="2015-05-04T00:00:00"/>
    <x v="737"/>
    <n v="89209"/>
  </r>
  <r>
    <n v="2279"/>
    <x v="97"/>
    <d v="2015-03-27T00:00:00"/>
    <x v="738"/>
    <n v="89211"/>
  </r>
  <r>
    <n v="2281"/>
    <x v="56"/>
    <d v="2015-01-23T00:00:00"/>
    <x v="739"/>
    <n v="89218"/>
  </r>
  <r>
    <n v="2282"/>
    <x v="56"/>
    <d v="2015-01-23T00:00:00"/>
    <x v="740"/>
    <n v="89218"/>
  </r>
  <r>
    <n v="2283"/>
    <x v="56"/>
    <d v="2015-01-22T00:00:00"/>
    <x v="741"/>
    <n v="89218"/>
  </r>
  <r>
    <n v="2285"/>
    <x v="40"/>
    <d v="2015-03-04T00:00:00"/>
    <x v="742"/>
    <n v="89219"/>
  </r>
  <r>
    <n v="2286"/>
    <x v="90"/>
    <d v="2015-05-30T00:00:00"/>
    <x v="743"/>
    <n v="89240"/>
  </r>
  <r>
    <n v="2286"/>
    <x v="90"/>
    <d v="2015-05-30T00:00:00"/>
    <x v="743"/>
    <n v="89240"/>
  </r>
  <r>
    <n v="2286"/>
    <x v="155"/>
    <d v="2015-03-18T00:00:00"/>
    <x v="743"/>
    <n v="89251"/>
  </r>
  <r>
    <n v="2287"/>
    <x v="47"/>
    <d v="2015-01-17T00:00:00"/>
    <x v="744"/>
    <n v="89257"/>
  </r>
  <r>
    <n v="2287"/>
    <x v="47"/>
    <d v="2015-01-19T00:00:00"/>
    <x v="744"/>
    <n v="89257"/>
  </r>
  <r>
    <n v="2287"/>
    <x v="2"/>
    <d v="2015-05-24T00:00:00"/>
    <x v="744"/>
    <n v="89258"/>
  </r>
  <r>
    <n v="2287"/>
    <x v="96"/>
    <d v="2015-05-26T00:00:00"/>
    <x v="744"/>
    <n v="89259"/>
  </r>
  <r>
    <n v="2289"/>
    <x v="23"/>
    <d v="2015-02-01T00:00:00"/>
    <x v="745"/>
    <n v="89278"/>
  </r>
  <r>
    <n v="2290"/>
    <x v="17"/>
    <d v="2015-04-30T00:00:00"/>
    <x v="746"/>
    <n v="89279"/>
  </r>
  <r>
    <n v="2290"/>
    <x v="17"/>
    <d v="2015-04-28T00:00:00"/>
    <x v="746"/>
    <n v="89279"/>
  </r>
  <r>
    <n v="2290"/>
    <x v="65"/>
    <d v="2015-04-05T00:00:00"/>
    <x v="746"/>
    <n v="89284"/>
  </r>
  <r>
    <n v="2302"/>
    <x v="65"/>
    <d v="2015-04-06T00:00:00"/>
    <x v="747"/>
    <n v="89284"/>
  </r>
  <r>
    <n v="2302"/>
    <x v="2"/>
    <d v="2015-05-22T00:00:00"/>
    <x v="747"/>
    <n v="89291"/>
  </r>
  <r>
    <n v="2302"/>
    <x v="2"/>
    <d v="2015-05-22T00:00:00"/>
    <x v="747"/>
    <n v="89291"/>
  </r>
  <r>
    <n v="2303"/>
    <x v="57"/>
    <d v="2015-01-25T00:00:00"/>
    <x v="748"/>
    <n v="89292"/>
  </r>
  <r>
    <n v="2303"/>
    <x v="14"/>
    <d v="2015-06-18T00:00:00"/>
    <x v="748"/>
    <n v="89293"/>
  </r>
  <r>
    <n v="2305"/>
    <x v="175"/>
    <d v="2015-01-18T00:00:00"/>
    <x v="749"/>
    <n v="89299"/>
  </r>
  <r>
    <n v="2308"/>
    <x v="10"/>
    <d v="2015-04-04T00:00:00"/>
    <x v="750"/>
    <n v="89300"/>
  </r>
  <r>
    <n v="2308"/>
    <x v="10"/>
    <d v="2015-04-06T00:00:00"/>
    <x v="750"/>
    <n v="89300"/>
  </r>
  <r>
    <n v="2323"/>
    <x v="128"/>
    <d v="2015-06-03T00:00:00"/>
    <x v="751"/>
    <n v="89301"/>
  </r>
  <r>
    <n v="2323"/>
    <x v="114"/>
    <d v="2015-04-09T00:00:00"/>
    <x v="751"/>
    <n v="89314"/>
  </r>
  <r>
    <n v="2323"/>
    <x v="14"/>
    <d v="2015-06-19T00:00:00"/>
    <x v="751"/>
    <n v="89315"/>
  </r>
  <r>
    <n v="2330"/>
    <x v="32"/>
    <d v="2015-02-28T00:00:00"/>
    <x v="752"/>
    <n v="89316"/>
  </r>
  <r>
    <n v="2333"/>
    <x v="49"/>
    <d v="2015-02-03T00:00:00"/>
    <x v="753"/>
    <n v="89319"/>
  </r>
  <r>
    <n v="2334"/>
    <x v="112"/>
    <d v="2015-05-25T00:00:00"/>
    <x v="754"/>
    <n v="89320"/>
  </r>
  <r>
    <n v="2334"/>
    <x v="8"/>
    <d v="2015-06-24T00:00:00"/>
    <x v="754"/>
    <n v="89327"/>
  </r>
  <r>
    <n v="2334"/>
    <x v="8"/>
    <d v="2015-06-24T00:00:00"/>
    <x v="754"/>
    <n v="89327"/>
  </r>
  <r>
    <n v="2334"/>
    <x v="8"/>
    <d v="2015-06-23T00:00:00"/>
    <x v="754"/>
    <n v="89327"/>
  </r>
  <r>
    <n v="2338"/>
    <x v="151"/>
    <d v="2015-03-14T00:00:00"/>
    <x v="755"/>
    <n v="89333"/>
  </r>
  <r>
    <n v="2338"/>
    <x v="73"/>
    <d v="2015-04-21T00:00:00"/>
    <x v="755"/>
    <n v="89334"/>
  </r>
  <r>
    <n v="2339"/>
    <x v="32"/>
    <d v="2015-03-02T00:00:00"/>
    <x v="756"/>
    <n v="89344"/>
  </r>
  <r>
    <n v="2345"/>
    <x v="32"/>
    <d v="2015-03-02T00:00:00"/>
    <x v="757"/>
    <n v="89344"/>
  </r>
  <r>
    <n v="2345"/>
    <x v="108"/>
    <d v="2015-01-08T00:00:00"/>
    <x v="757"/>
    <n v="89355"/>
  </r>
  <r>
    <n v="2346"/>
    <x v="108"/>
    <d v="2015-01-08T00:00:00"/>
    <x v="758"/>
    <n v="89355"/>
  </r>
  <r>
    <n v="2346"/>
    <x v="23"/>
    <d v="2015-01-29T00:00:00"/>
    <x v="758"/>
    <n v="89356"/>
  </r>
  <r>
    <n v="2351"/>
    <x v="115"/>
    <d v="2015-02-23T00:00:00"/>
    <x v="759"/>
    <n v="89360"/>
  </r>
  <r>
    <n v="2352"/>
    <x v="115"/>
    <d v="2015-02-24T00:00:00"/>
    <x v="760"/>
    <n v="89360"/>
  </r>
  <r>
    <n v="2352"/>
    <x v="96"/>
    <d v="2015-05-27T00:00:00"/>
    <x v="760"/>
    <n v="89361"/>
  </r>
  <r>
    <n v="2352"/>
    <x v="33"/>
    <d v="2015-04-11T00:00:00"/>
    <x v="760"/>
    <n v="89375"/>
  </r>
  <r>
    <n v="2353"/>
    <x v="33"/>
    <d v="2015-04-11T00:00:00"/>
    <x v="761"/>
    <n v="89375"/>
  </r>
  <r>
    <n v="2353"/>
    <x v="59"/>
    <d v="2015-06-06T00:00:00"/>
    <x v="761"/>
    <n v="89376"/>
  </r>
  <r>
    <n v="2355"/>
    <x v="59"/>
    <d v="2015-06-05T00:00:00"/>
    <x v="762"/>
    <n v="89376"/>
  </r>
  <r>
    <n v="2355"/>
    <x v="83"/>
    <d v="2015-02-28T00:00:00"/>
    <x v="762"/>
    <n v="89389"/>
  </r>
  <r>
    <n v="2356"/>
    <x v="40"/>
    <d v="2015-03-03T00:00:00"/>
    <x v="763"/>
    <n v="89394"/>
  </r>
  <r>
    <n v="2358"/>
    <x v="38"/>
    <d v="2015-02-08T00:00:00"/>
    <x v="764"/>
    <n v="89401"/>
  </r>
  <r>
    <n v="2358"/>
    <x v="106"/>
    <d v="2015-02-24T00:00:00"/>
    <x v="764"/>
    <n v="89402"/>
  </r>
  <r>
    <n v="2359"/>
    <x v="69"/>
    <d v="2015-05-02T00:00:00"/>
    <x v="765"/>
    <n v="89406"/>
  </r>
  <r>
    <n v="2361"/>
    <x v="66"/>
    <d v="2015-07-02T00:00:00"/>
    <x v="766"/>
    <n v="89407"/>
  </r>
  <r>
    <n v="2363"/>
    <x v="94"/>
    <d v="2015-06-14T00:00:00"/>
    <x v="767"/>
    <n v="89408"/>
  </r>
  <r>
    <n v="2369"/>
    <x v="139"/>
    <d v="2015-03-07T00:00:00"/>
    <x v="768"/>
    <n v="89414"/>
  </r>
  <r>
    <n v="2372"/>
    <x v="70"/>
    <d v="2015-06-12T00:00:00"/>
    <x v="769"/>
    <n v="89415"/>
  </r>
  <r>
    <n v="2376"/>
    <x v="138"/>
    <d v="2015-01-18T00:00:00"/>
    <x v="770"/>
    <n v="89426"/>
  </r>
  <r>
    <n v="2376"/>
    <x v="57"/>
    <d v="2015-01-29T00:00:00"/>
    <x v="770"/>
    <n v="89431"/>
  </r>
  <r>
    <n v="2379"/>
    <x v="152"/>
    <d v="2015-02-19T00:00:00"/>
    <x v="771"/>
    <n v="89432"/>
  </r>
  <r>
    <n v="2380"/>
    <x v="48"/>
    <d v="2015-03-15T00:00:00"/>
    <x v="772"/>
    <n v="89433"/>
  </r>
  <r>
    <n v="2380"/>
    <x v="48"/>
    <d v="2015-03-15T00:00:00"/>
    <x v="772"/>
    <n v="89433"/>
  </r>
  <r>
    <n v="2382"/>
    <x v="48"/>
    <d v="2015-03-15T00:00:00"/>
    <x v="773"/>
    <n v="89433"/>
  </r>
  <r>
    <n v="2382"/>
    <x v="169"/>
    <d v="2015-05-15T00:00:00"/>
    <x v="773"/>
    <n v="89434"/>
  </r>
  <r>
    <n v="2382"/>
    <x v="16"/>
    <d v="2015-05-10T00:00:00"/>
    <x v="773"/>
    <n v="89440"/>
  </r>
  <r>
    <n v="2385"/>
    <x v="47"/>
    <d v="2015-01-14T00:00:00"/>
    <x v="774"/>
    <n v="89448"/>
  </r>
  <r>
    <n v="2391"/>
    <x v="47"/>
    <d v="2015-01-16T00:00:00"/>
    <x v="775"/>
    <n v="89448"/>
  </r>
  <r>
    <n v="2391"/>
    <x v="47"/>
    <d v="2015-01-16T00:00:00"/>
    <x v="775"/>
    <n v="89448"/>
  </r>
  <r>
    <n v="2391"/>
    <x v="15"/>
    <d v="2015-06-22T00:00:00"/>
    <x v="775"/>
    <n v="89449"/>
  </r>
  <r>
    <n v="2391"/>
    <x v="123"/>
    <d v="2015-01-06T00:00:00"/>
    <x v="775"/>
    <n v="89450"/>
  </r>
  <r>
    <n v="2393"/>
    <x v="46"/>
    <d v="2015-03-19T00:00:00"/>
    <x v="776"/>
    <n v="89456"/>
  </r>
  <r>
    <n v="2393"/>
    <x v="23"/>
    <d v="2015-01-29T00:00:00"/>
    <x v="776"/>
    <n v="89465"/>
  </r>
  <r>
    <n v="2394"/>
    <x v="151"/>
    <d v="2015-03-19T00:00:00"/>
    <x v="777"/>
    <n v="89481"/>
  </r>
  <r>
    <n v="2394"/>
    <x v="5"/>
    <d v="2015-05-27T00:00:00"/>
    <x v="777"/>
    <n v="89497"/>
  </r>
  <r>
    <n v="2395"/>
    <x v="5"/>
    <d v="2015-05-24T00:00:00"/>
    <x v="778"/>
    <n v="89497"/>
  </r>
  <r>
    <n v="2398"/>
    <x v="31"/>
    <d v="2015-01-15T00:00:00"/>
    <x v="779"/>
    <n v="89503"/>
  </r>
  <r>
    <n v="2417"/>
    <x v="48"/>
    <d v="2015-03-15T00:00:00"/>
    <x v="780"/>
    <n v="89504"/>
  </r>
  <r>
    <n v="2418"/>
    <x v="48"/>
    <d v="2015-03-14T00:00:00"/>
    <x v="781"/>
    <n v="89504"/>
  </r>
  <r>
    <n v="2418"/>
    <x v="5"/>
    <d v="2015-05-21T00:00:00"/>
    <x v="781"/>
    <n v="89505"/>
  </r>
  <r>
    <n v="2418"/>
    <x v="24"/>
    <d v="2015-02-11T00:00:00"/>
    <x v="781"/>
    <n v="89514"/>
  </r>
  <r>
    <n v="2419"/>
    <x v="144"/>
    <d v="2015-05-13T00:00:00"/>
    <x v="782"/>
    <n v="89515"/>
  </r>
  <r>
    <n v="2419"/>
    <x v="144"/>
    <d v="2015-05-14T00:00:00"/>
    <x v="782"/>
    <n v="89515"/>
  </r>
  <r>
    <n v="2420"/>
    <x v="67"/>
    <d v="2015-01-16T00:00:00"/>
    <x v="783"/>
    <n v="89520"/>
  </r>
  <r>
    <n v="2422"/>
    <x v="56"/>
    <d v="2015-01-23T00:00:00"/>
    <x v="784"/>
    <n v="89521"/>
  </r>
  <r>
    <n v="2422"/>
    <x v="99"/>
    <d v="2015-04-26T00:00:00"/>
    <x v="784"/>
    <n v="89522"/>
  </r>
  <r>
    <n v="2423"/>
    <x v="121"/>
    <d v="2015-04-22T00:00:00"/>
    <x v="785"/>
    <n v="89523"/>
  </r>
  <r>
    <n v="2426"/>
    <x v="85"/>
    <d v="2015-04-01T00:00:00"/>
    <x v="786"/>
    <n v="89524"/>
  </r>
  <r>
    <n v="2426"/>
    <x v="0"/>
    <d v="2015-06-22T00:00:00"/>
    <x v="786"/>
    <n v="89525"/>
  </r>
  <r>
    <n v="2426"/>
    <x v="53"/>
    <d v="2015-01-06T00:00:00"/>
    <x v="786"/>
    <n v="89536"/>
  </r>
  <r>
    <n v="2427"/>
    <x v="53"/>
    <d v="2015-01-05T00:00:00"/>
    <x v="787"/>
    <n v="89536"/>
  </r>
  <r>
    <n v="2430"/>
    <x v="122"/>
    <d v="2015-05-25T00:00:00"/>
    <x v="788"/>
    <n v="89537"/>
  </r>
  <r>
    <n v="2430"/>
    <x v="59"/>
    <d v="2015-06-06T00:00:00"/>
    <x v="788"/>
    <n v="89564"/>
  </r>
  <r>
    <n v="2430"/>
    <x v="103"/>
    <d v="2015-06-07T00:00:00"/>
    <x v="788"/>
    <n v="89571"/>
  </r>
  <r>
    <n v="2431"/>
    <x v="166"/>
    <d v="2015-02-08T00:00:00"/>
    <x v="789"/>
    <n v="89572"/>
  </r>
  <r>
    <n v="2431"/>
    <x v="166"/>
    <d v="2015-02-11T00:00:00"/>
    <x v="789"/>
    <n v="89572"/>
  </r>
  <r>
    <n v="2432"/>
    <x v="166"/>
    <d v="2015-02-11T00:00:00"/>
    <x v="790"/>
    <n v="89572"/>
  </r>
  <r>
    <n v="2432"/>
    <x v="25"/>
    <d v="2015-04-17T00:00:00"/>
    <x v="790"/>
    <n v="89579"/>
  </r>
  <r>
    <n v="2433"/>
    <x v="18"/>
    <d v="2015-01-04T00:00:00"/>
    <x v="791"/>
    <n v="89583"/>
  </r>
  <r>
    <n v="2437"/>
    <x v="10"/>
    <d v="2015-04-06T00:00:00"/>
    <x v="792"/>
    <n v="89584"/>
  </r>
  <r>
    <n v="2441"/>
    <x v="10"/>
    <d v="2015-04-06T00:00:00"/>
    <x v="793"/>
    <n v="89584"/>
  </r>
  <r>
    <n v="2442"/>
    <x v="33"/>
    <d v="2015-04-11T00:00:00"/>
    <x v="794"/>
    <n v="89585"/>
  </r>
  <r>
    <n v="2443"/>
    <x v="92"/>
    <d v="2015-01-27T00:00:00"/>
    <x v="795"/>
    <n v="89595"/>
  </r>
  <r>
    <n v="2443"/>
    <x v="92"/>
    <d v="2015-01-28T00:00:00"/>
    <x v="795"/>
    <n v="89595"/>
  </r>
  <r>
    <n v="2448"/>
    <x v="24"/>
    <d v="2015-02-11T00:00:00"/>
    <x v="796"/>
    <n v="89596"/>
  </r>
  <r>
    <n v="2450"/>
    <x v="24"/>
    <d v="2015-02-12T00:00:00"/>
    <x v="797"/>
    <n v="89596"/>
  </r>
  <r>
    <n v="2454"/>
    <x v="125"/>
    <d v="2015-02-16T00:00:00"/>
    <x v="798"/>
    <n v="89601"/>
  </r>
  <r>
    <n v="2456"/>
    <x v="125"/>
    <d v="2015-02-16T00:00:00"/>
    <x v="799"/>
    <n v="89601"/>
  </r>
  <r>
    <n v="2456"/>
    <x v="73"/>
    <d v="2015-04-22T00:00:00"/>
    <x v="799"/>
    <n v="89602"/>
  </r>
  <r>
    <n v="2457"/>
    <x v="73"/>
    <d v="2015-04-23T00:00:00"/>
    <x v="800"/>
    <n v="89602"/>
  </r>
  <r>
    <n v="2458"/>
    <x v="75"/>
    <d v="2015-04-08T00:00:00"/>
    <x v="801"/>
    <n v="89608"/>
  </r>
  <r>
    <n v="2458"/>
    <x v="33"/>
    <d v="2015-04-11T00:00:00"/>
    <x v="801"/>
    <n v="89609"/>
  </r>
  <r>
    <n v="2460"/>
    <x v="33"/>
    <d v="2015-04-10T00:00:00"/>
    <x v="802"/>
    <n v="89609"/>
  </r>
  <r>
    <n v="2460"/>
    <x v="109"/>
    <d v="2015-06-09T00:00:00"/>
    <x v="802"/>
    <n v="89610"/>
  </r>
  <r>
    <n v="2464"/>
    <x v="120"/>
    <d v="2015-06-24T00:00:00"/>
    <x v="803"/>
    <n v="89611"/>
  </r>
  <r>
    <n v="2464"/>
    <x v="63"/>
    <d v="2015-03-30T00:00:00"/>
    <x v="803"/>
    <n v="89631"/>
  </r>
  <r>
    <n v="2464"/>
    <x v="147"/>
    <d v="2015-05-06T00:00:00"/>
    <x v="803"/>
    <n v="89639"/>
  </r>
  <r>
    <n v="2464"/>
    <x v="157"/>
    <d v="2015-05-14T00:00:00"/>
    <x v="803"/>
    <n v="89647"/>
  </r>
  <r>
    <n v="2466"/>
    <x v="157"/>
    <d v="2015-05-21T00:00:00"/>
    <x v="804"/>
    <n v="89647"/>
  </r>
  <r>
    <n v="2466"/>
    <x v="94"/>
    <d v="2015-06-09T00:00:00"/>
    <x v="804"/>
    <n v="89657"/>
  </r>
  <r>
    <n v="2466"/>
    <x v="94"/>
    <d v="2015-06-09T00:00:00"/>
    <x v="804"/>
    <n v="89657"/>
  </r>
  <r>
    <n v="2468"/>
    <x v="37"/>
    <d v="2015-06-11T00:00:00"/>
    <x v="805"/>
    <n v="89658"/>
  </r>
  <r>
    <n v="2468"/>
    <x v="172"/>
    <d v="2015-02-03T00:00:00"/>
    <x v="805"/>
    <n v="89664"/>
  </r>
  <r>
    <n v="2472"/>
    <x v="123"/>
    <d v="2015-01-02T00:00:00"/>
    <x v="806"/>
    <n v="89665"/>
  </r>
  <r>
    <n v="2481"/>
    <x v="97"/>
    <d v="2015-03-27T00:00:00"/>
    <x v="807"/>
    <n v="89666"/>
  </r>
  <r>
    <n v="2484"/>
    <x v="44"/>
    <d v="2015-01-18T00:00:00"/>
    <x v="808"/>
    <n v="89679"/>
  </r>
  <r>
    <n v="2484"/>
    <x v="44"/>
    <d v="2015-01-18T00:00:00"/>
    <x v="808"/>
    <n v="89679"/>
  </r>
  <r>
    <n v="2486"/>
    <x v="54"/>
    <d v="2015-04-12T00:00:00"/>
    <x v="809"/>
    <n v="89680"/>
  </r>
  <r>
    <n v="2486"/>
    <x v="80"/>
    <d v="2015-05-06T00:00:00"/>
    <x v="809"/>
    <n v="89686"/>
  </r>
  <r>
    <n v="2486"/>
    <x v="136"/>
    <d v="2015-04-03T00:00:00"/>
    <x v="809"/>
    <n v="89697"/>
  </r>
  <r>
    <n v="2487"/>
    <x v="136"/>
    <d v="2015-04-02T00:00:00"/>
    <x v="810"/>
    <n v="89697"/>
  </r>
  <r>
    <n v="2487"/>
    <x v="135"/>
    <d v="2015-01-16T00:00:00"/>
    <x v="810"/>
    <n v="89704"/>
  </r>
  <r>
    <n v="2487"/>
    <x v="135"/>
    <d v="2015-01-17T00:00:00"/>
    <x v="810"/>
    <n v="89704"/>
  </r>
  <r>
    <n v="2488"/>
    <x v="132"/>
    <d v="2015-02-28T00:00:00"/>
    <x v="811"/>
    <n v="89705"/>
  </r>
  <r>
    <n v="2488"/>
    <x v="47"/>
    <d v="2015-01-14T00:00:00"/>
    <x v="811"/>
    <n v="89706"/>
  </r>
  <r>
    <n v="2489"/>
    <x v="135"/>
    <d v="2015-01-14T00:00:00"/>
    <x v="812"/>
    <n v="89716"/>
  </r>
  <r>
    <n v="2489"/>
    <x v="135"/>
    <d v="2015-01-16T00:00:00"/>
    <x v="812"/>
    <n v="89716"/>
  </r>
  <r>
    <n v="2489"/>
    <x v="176"/>
    <d v="2015-04-15T00:00:00"/>
    <x v="812"/>
    <n v="89726"/>
  </r>
  <r>
    <n v="2490"/>
    <x v="176"/>
    <d v="2015-04-16T00:00:00"/>
    <x v="813"/>
    <n v="89726"/>
  </r>
  <r>
    <n v="2490"/>
    <x v="70"/>
    <d v="2015-06-12T00:00:00"/>
    <x v="813"/>
    <n v="89729"/>
  </r>
  <r>
    <n v="2491"/>
    <x v="74"/>
    <d v="2015-05-10T00:00:00"/>
    <x v="814"/>
    <n v="89730"/>
  </r>
  <r>
    <n v="2491"/>
    <x v="128"/>
    <d v="2015-06-02T00:00:00"/>
    <x v="814"/>
    <n v="89743"/>
  </r>
  <r>
    <n v="2491"/>
    <x v="128"/>
    <d v="2015-06-02T00:00:00"/>
    <x v="814"/>
    <n v="89743"/>
  </r>
  <r>
    <n v="2491"/>
    <x v="14"/>
    <d v="2015-06-21T00:00:00"/>
    <x v="814"/>
    <n v="89761"/>
  </r>
  <r>
    <n v="2491"/>
    <x v="14"/>
    <d v="2015-06-21T00:00:00"/>
    <x v="814"/>
    <n v="89761"/>
  </r>
  <r>
    <n v="2491"/>
    <x v="44"/>
    <d v="2015-01-19T00:00:00"/>
    <x v="814"/>
    <n v="89762"/>
  </r>
  <r>
    <n v="2491"/>
    <x v="44"/>
    <d v="2015-01-18T00:00:00"/>
    <x v="814"/>
    <n v="89762"/>
  </r>
  <r>
    <n v="2495"/>
    <x v="39"/>
    <d v="2015-01-11T00:00:00"/>
    <x v="815"/>
    <n v="89770"/>
  </r>
  <r>
    <n v="2498"/>
    <x v="56"/>
    <d v="2015-01-22T00:00:00"/>
    <x v="816"/>
    <n v="89775"/>
  </r>
  <r>
    <n v="2498"/>
    <x v="40"/>
    <d v="2015-03-03T00:00:00"/>
    <x v="816"/>
    <n v="89776"/>
  </r>
  <r>
    <n v="2498"/>
    <x v="40"/>
    <d v="2015-03-02T00:00:00"/>
    <x v="816"/>
    <n v="89776"/>
  </r>
  <r>
    <n v="2498"/>
    <x v="7"/>
    <d v="2015-05-05T00:00:00"/>
    <x v="816"/>
    <n v="89777"/>
  </r>
  <r>
    <n v="2499"/>
    <x v="33"/>
    <d v="2015-04-11T00:00:00"/>
    <x v="817"/>
    <n v="89787"/>
  </r>
  <r>
    <n v="2500"/>
    <x v="33"/>
    <d v="2015-04-11T00:00:00"/>
    <x v="818"/>
    <n v="89787"/>
  </r>
  <r>
    <n v="2502"/>
    <x v="33"/>
    <d v="2015-04-11T00:00:00"/>
    <x v="819"/>
    <n v="89787"/>
  </r>
  <r>
    <n v="2502"/>
    <x v="33"/>
    <d v="2015-04-10T00:00:00"/>
    <x v="819"/>
    <n v="89787"/>
  </r>
  <r>
    <n v="2506"/>
    <x v="129"/>
    <d v="2015-03-07T00:00:00"/>
    <x v="820"/>
    <n v="89789"/>
  </r>
  <r>
    <n v="2507"/>
    <x v="168"/>
    <d v="2015-03-10T00:00:00"/>
    <x v="821"/>
    <n v="89801"/>
  </r>
  <r>
    <n v="2508"/>
    <x v="168"/>
    <d v="2015-03-11T00:00:00"/>
    <x v="822"/>
    <n v="89801"/>
  </r>
  <r>
    <n v="2509"/>
    <x v="160"/>
    <d v="2015-03-11T00:00:00"/>
    <x v="823"/>
    <n v="89805"/>
  </r>
  <r>
    <n v="2512"/>
    <x v="160"/>
    <d v="2015-03-12T00:00:00"/>
    <x v="824"/>
    <n v="89805"/>
  </r>
  <r>
    <n v="2516"/>
    <x v="162"/>
    <d v="2015-06-30T00:00:00"/>
    <x v="825"/>
    <n v="89810"/>
  </r>
  <r>
    <n v="2520"/>
    <x v="12"/>
    <d v="2015-04-09T00:00:00"/>
    <x v="826"/>
    <n v="89818"/>
  </r>
  <r>
    <n v="2521"/>
    <x v="0"/>
    <d v="2015-06-22T00:00:00"/>
    <x v="827"/>
    <n v="89819"/>
  </r>
  <r>
    <n v="2522"/>
    <x v="127"/>
    <d v="2015-06-21T00:00:00"/>
    <x v="828"/>
    <n v="89820"/>
  </r>
  <r>
    <n v="2526"/>
    <x v="13"/>
    <d v="2015-05-21T00:00:00"/>
    <x v="829"/>
    <n v="89835"/>
  </r>
  <r>
    <n v="2527"/>
    <x v="36"/>
    <d v="2015-01-29T00:00:00"/>
    <x v="830"/>
    <n v="89836"/>
  </r>
  <r>
    <n v="2530"/>
    <x v="36"/>
    <d v="2015-01-30T00:00:00"/>
    <x v="831"/>
    <n v="89836"/>
  </r>
  <r>
    <n v="2531"/>
    <x v="63"/>
    <d v="2015-03-28T00:00:00"/>
    <x v="832"/>
    <n v="89847"/>
  </r>
  <r>
    <n v="2534"/>
    <x v="63"/>
    <d v="2015-03-28T00:00:00"/>
    <x v="833"/>
    <n v="89847"/>
  </r>
  <r>
    <n v="2539"/>
    <x v="63"/>
    <d v="2015-03-28T00:00:00"/>
    <x v="834"/>
    <n v="89847"/>
  </r>
  <r>
    <n v="2540"/>
    <x v="12"/>
    <d v="2015-04-09T00:00:00"/>
    <x v="835"/>
    <n v="89848"/>
  </r>
  <r>
    <n v="2543"/>
    <x v="77"/>
    <d v="2015-02-09T00:00:00"/>
    <x v="836"/>
    <n v="89849"/>
  </r>
  <r>
    <n v="2543"/>
    <x v="108"/>
    <d v="2015-01-08T00:00:00"/>
    <x v="836"/>
    <n v="89856"/>
  </r>
  <r>
    <n v="2545"/>
    <x v="28"/>
    <d v="2015-06-14T00:00:00"/>
    <x v="837"/>
    <n v="89857"/>
  </r>
  <r>
    <n v="2547"/>
    <x v="29"/>
    <d v="2015-01-12T00:00:00"/>
    <x v="838"/>
    <n v="89858"/>
  </r>
  <r>
    <n v="2548"/>
    <x v="171"/>
    <d v="2015-06-24T00:00:00"/>
    <x v="839"/>
    <n v="89869"/>
  </r>
  <r>
    <n v="2548"/>
    <x v="56"/>
    <d v="2015-01-24T00:00:00"/>
    <x v="839"/>
    <n v="89872"/>
  </r>
  <r>
    <n v="2548"/>
    <x v="56"/>
    <d v="2015-01-23T00:00:00"/>
    <x v="839"/>
    <n v="89872"/>
  </r>
  <r>
    <n v="2548"/>
    <x v="75"/>
    <d v="2015-04-15T00:00:00"/>
    <x v="839"/>
    <n v="89873"/>
  </r>
  <r>
    <n v="2548"/>
    <x v="8"/>
    <d v="2015-06-24T00:00:00"/>
    <x v="839"/>
    <n v="89874"/>
  </r>
  <r>
    <n v="2549"/>
    <x v="8"/>
    <d v="2015-06-24T00:00:00"/>
    <x v="840"/>
    <n v="89874"/>
  </r>
  <r>
    <n v="2549"/>
    <x v="121"/>
    <d v="2015-04-22T00:00:00"/>
    <x v="840"/>
    <n v="89879"/>
  </r>
  <r>
    <n v="2549"/>
    <x v="174"/>
    <d v="2015-06-25T00:00:00"/>
    <x v="840"/>
    <n v="89880"/>
  </r>
  <r>
    <n v="2549"/>
    <x v="174"/>
    <d v="2015-06-25T00:00:00"/>
    <x v="840"/>
    <n v="89880"/>
  </r>
  <r>
    <n v="2551"/>
    <x v="57"/>
    <d v="2015-01-25T00:00:00"/>
    <x v="841"/>
    <n v="89885"/>
  </r>
  <r>
    <n v="2553"/>
    <x v="57"/>
    <d v="2015-01-25T00:00:00"/>
    <x v="842"/>
    <n v="89885"/>
  </r>
  <r>
    <n v="2555"/>
    <x v="96"/>
    <d v="2015-05-27T00:00:00"/>
    <x v="843"/>
    <n v="89897"/>
  </r>
  <r>
    <n v="2555"/>
    <x v="108"/>
    <d v="2015-01-08T00:00:00"/>
    <x v="843"/>
    <n v="89909"/>
  </r>
  <r>
    <n v="2555"/>
    <x v="108"/>
    <d v="2015-01-08T00:00:00"/>
    <x v="843"/>
    <n v="89909"/>
  </r>
  <r>
    <n v="2561"/>
    <x v="108"/>
    <d v="2015-01-07T00:00:00"/>
    <x v="844"/>
    <n v="89909"/>
  </r>
  <r>
    <n v="2561"/>
    <x v="102"/>
    <d v="2015-04-03T00:00:00"/>
    <x v="844"/>
    <n v="89910"/>
  </r>
  <r>
    <n v="2561"/>
    <x v="102"/>
    <d v="2015-03-30T00:00:00"/>
    <x v="844"/>
    <n v="89910"/>
  </r>
  <r>
    <n v="2563"/>
    <x v="107"/>
    <d v="2015-03-22T00:00:00"/>
    <x v="845"/>
    <n v="89915"/>
  </r>
  <r>
    <n v="2570"/>
    <x v="42"/>
    <d v="2015-02-15T00:00:00"/>
    <x v="846"/>
    <n v="89928"/>
  </r>
  <r>
    <n v="2570"/>
    <x v="84"/>
    <d v="2015-04-26T00:00:00"/>
    <x v="846"/>
    <n v="89939"/>
  </r>
  <r>
    <n v="2570"/>
    <x v="18"/>
    <d v="2015-01-08T00:00:00"/>
    <x v="846"/>
    <n v="89940"/>
  </r>
  <r>
    <n v="2570"/>
    <x v="38"/>
    <d v="2015-02-05T00:00:00"/>
    <x v="846"/>
    <n v="89941"/>
  </r>
  <r>
    <n v="2571"/>
    <x v="87"/>
    <d v="2015-04-03T00:00:00"/>
    <x v="847"/>
    <n v="89942"/>
  </r>
  <r>
    <n v="2571"/>
    <x v="169"/>
    <d v="2015-05-12T00:00:00"/>
    <x v="847"/>
    <n v="89943"/>
  </r>
  <r>
    <n v="2578"/>
    <x v="169"/>
    <d v="2015-05-10T00:00:00"/>
    <x v="848"/>
    <n v="89943"/>
  </r>
  <r>
    <n v="2578"/>
    <x v="55"/>
    <d v="2015-06-21T00:00:00"/>
    <x v="848"/>
    <n v="89944"/>
  </r>
  <r>
    <n v="2578"/>
    <x v="55"/>
    <d v="2015-06-14T00:00:00"/>
    <x v="848"/>
    <n v="89957"/>
  </r>
  <r>
    <n v="2579"/>
    <x v="55"/>
    <d v="2015-06-15T00:00:00"/>
    <x v="849"/>
    <n v="89957"/>
  </r>
  <r>
    <n v="2579"/>
    <x v="22"/>
    <d v="2015-01-04T00:00:00"/>
    <x v="849"/>
    <n v="89961"/>
  </r>
  <r>
    <n v="2583"/>
    <x v="22"/>
    <d v="2015-01-03T00:00:00"/>
    <x v="850"/>
    <n v="89961"/>
  </r>
  <r>
    <n v="2583"/>
    <x v="4"/>
    <d v="2015-02-22T00:00:00"/>
    <x v="850"/>
    <n v="89970"/>
  </r>
  <r>
    <n v="2584"/>
    <x v="79"/>
    <d v="2015-04-23T00:00:00"/>
    <x v="851"/>
    <n v="89981"/>
  </r>
  <r>
    <n v="2587"/>
    <x v="79"/>
    <d v="2015-04-25T00:00:00"/>
    <x v="852"/>
    <n v="89981"/>
  </r>
  <r>
    <n v="2587"/>
    <x v="79"/>
    <d v="2015-04-25T00:00:00"/>
    <x v="852"/>
    <n v="89981"/>
  </r>
  <r>
    <n v="2593"/>
    <x v="2"/>
    <d v="2015-05-23T00:00:00"/>
    <x v="853"/>
    <n v="89982"/>
  </r>
  <r>
    <n v="2593"/>
    <x v="151"/>
    <d v="2015-03-13T00:00:00"/>
    <x v="853"/>
    <n v="89983"/>
  </r>
  <r>
    <n v="2601"/>
    <x v="93"/>
    <d v="2015-03-25T00:00:00"/>
    <x v="854"/>
    <n v="89984"/>
  </r>
  <r>
    <n v="2603"/>
    <x v="113"/>
    <d v="2015-03-27T00:00:00"/>
    <x v="855"/>
    <n v="89988"/>
  </r>
  <r>
    <n v="2604"/>
    <x v="38"/>
    <d v="2015-02-06T00:00:00"/>
    <x v="856"/>
    <n v="89993"/>
  </r>
  <r>
    <n v="2610"/>
    <x v="38"/>
    <d v="2015-02-06T00:00:00"/>
    <x v="857"/>
    <n v="89993"/>
  </r>
  <r>
    <n v="2613"/>
    <x v="155"/>
    <d v="2015-03-17T00:00:00"/>
    <x v="858"/>
    <n v="89994"/>
  </r>
  <r>
    <n v="2616"/>
    <x v="18"/>
    <d v="2015-01-04T00:00:00"/>
    <x v="859"/>
    <n v="89999"/>
  </r>
  <r>
    <n v="2617"/>
    <x v="76"/>
    <d v="2015-01-22T00:00:00"/>
    <x v="860"/>
    <n v="90000"/>
  </r>
  <r>
    <n v="2618"/>
    <x v="76"/>
    <d v="2015-01-22T00:00:00"/>
    <x v="861"/>
    <n v="90000"/>
  </r>
  <r>
    <n v="2618"/>
    <x v="21"/>
    <d v="2015-05-16T00:00:00"/>
    <x v="861"/>
    <n v="90001"/>
  </r>
  <r>
    <n v="2618"/>
    <x v="21"/>
    <d v="2015-05-18T00:00:00"/>
    <x v="861"/>
    <n v="90001"/>
  </r>
  <r>
    <n v="2618"/>
    <x v="115"/>
    <d v="2015-02-24T00:00:00"/>
    <x v="861"/>
    <n v="90002"/>
  </r>
  <r>
    <n v="2618"/>
    <x v="80"/>
    <d v="2015-04-30T00:00:00"/>
    <x v="861"/>
    <n v="90003"/>
  </r>
  <r>
    <n v="2618"/>
    <x v="161"/>
    <d v="2015-02-25T00:00:00"/>
    <x v="861"/>
    <n v="90011"/>
  </r>
  <r>
    <n v="2619"/>
    <x v="161"/>
    <d v="2015-02-24T00:00:00"/>
    <x v="862"/>
    <n v="90011"/>
  </r>
  <r>
    <n v="2619"/>
    <x v="96"/>
    <d v="2015-05-27T00:00:00"/>
    <x v="862"/>
    <n v="90026"/>
  </r>
  <r>
    <n v="2620"/>
    <x v="81"/>
    <d v="2015-01-18T00:00:00"/>
    <x v="863"/>
    <n v="90027"/>
  </r>
  <r>
    <n v="2621"/>
    <x v="81"/>
    <d v="2015-01-18T00:00:00"/>
    <x v="864"/>
    <n v="90027"/>
  </r>
  <r>
    <n v="2626"/>
    <x v="21"/>
    <d v="2015-05-16T00:00:00"/>
    <x v="865"/>
    <n v="90031"/>
  </r>
  <r>
    <n v="2628"/>
    <x v="2"/>
    <d v="2015-05-23T00:00:00"/>
    <x v="866"/>
    <n v="90032"/>
  </r>
  <r>
    <n v="2630"/>
    <x v="167"/>
    <d v="2015-04-13T00:00:00"/>
    <x v="867"/>
    <n v="90040"/>
  </r>
  <r>
    <n v="2630"/>
    <x v="146"/>
    <d v="2015-03-04T00:00:00"/>
    <x v="867"/>
    <n v="90043"/>
  </r>
  <r>
    <n v="2630"/>
    <x v="83"/>
    <d v="2015-02-28T00:00:00"/>
    <x v="867"/>
    <n v="90044"/>
  </r>
  <r>
    <n v="2630"/>
    <x v="119"/>
    <d v="2015-04-30T00:00:00"/>
    <x v="867"/>
    <n v="90048"/>
  </r>
  <r>
    <n v="2638"/>
    <x v="110"/>
    <d v="2015-01-13T00:00:00"/>
    <x v="868"/>
    <n v="90058"/>
  </r>
  <r>
    <n v="2639"/>
    <x v="172"/>
    <d v="2015-02-02T00:00:00"/>
    <x v="869"/>
    <n v="90059"/>
  </r>
  <r>
    <n v="2647"/>
    <x v="96"/>
    <d v="2015-05-27T00:00:00"/>
    <x v="870"/>
    <n v="90069"/>
  </r>
  <r>
    <n v="2647"/>
    <x v="96"/>
    <d v="2015-05-26T00:00:00"/>
    <x v="870"/>
    <n v="90069"/>
  </r>
  <r>
    <n v="2649"/>
    <x v="96"/>
    <d v="2015-05-27T00:00:00"/>
    <x v="871"/>
    <n v="90069"/>
  </r>
  <r>
    <n v="2650"/>
    <x v="31"/>
    <d v="2015-01-14T00:00:00"/>
    <x v="872"/>
    <n v="90078"/>
  </r>
  <r>
    <n v="2652"/>
    <x v="18"/>
    <d v="2015-01-04T00:00:00"/>
    <x v="873"/>
    <n v="90079"/>
  </r>
  <r>
    <n v="2653"/>
    <x v="81"/>
    <d v="2015-01-19T00:00:00"/>
    <x v="874"/>
    <n v="90099"/>
  </r>
  <r>
    <n v="2653"/>
    <x v="81"/>
    <d v="2015-01-17T00:00:00"/>
    <x v="874"/>
    <n v="90099"/>
  </r>
  <r>
    <n v="2655"/>
    <x v="163"/>
    <d v="2015-04-28T00:00:00"/>
    <x v="875"/>
    <n v="90103"/>
  </r>
  <r>
    <n v="2655"/>
    <x v="163"/>
    <d v="2015-04-29T00:00:00"/>
    <x v="875"/>
    <n v="90103"/>
  </r>
  <r>
    <n v="2660"/>
    <x v="2"/>
    <d v="2015-05-21T00:00:00"/>
    <x v="876"/>
    <n v="90104"/>
  </r>
  <r>
    <n v="2667"/>
    <x v="3"/>
    <d v="2015-05-05T00:00:00"/>
    <x v="877"/>
    <n v="90109"/>
  </r>
  <r>
    <n v="2667"/>
    <x v="3"/>
    <d v="2015-05-05T00:00:00"/>
    <x v="877"/>
    <n v="90109"/>
  </r>
  <r>
    <n v="2668"/>
    <x v="3"/>
    <d v="2015-05-09T00:00:00"/>
    <x v="878"/>
    <n v="90109"/>
  </r>
  <r>
    <n v="2668"/>
    <x v="156"/>
    <d v="2015-03-18T00:00:00"/>
    <x v="878"/>
    <n v="90110"/>
  </r>
  <r>
    <n v="2668"/>
    <x v="40"/>
    <d v="2015-03-02T00:00:00"/>
    <x v="878"/>
    <n v="90114"/>
  </r>
  <r>
    <n v="2670"/>
    <x v="129"/>
    <d v="2015-03-05T00:00:00"/>
    <x v="879"/>
    <n v="90115"/>
  </r>
  <r>
    <n v="2670"/>
    <x v="56"/>
    <d v="2015-01-24T00:00:00"/>
    <x v="879"/>
    <n v="90120"/>
  </r>
  <r>
    <n v="2671"/>
    <x v="17"/>
    <d v="2015-04-29T00:00:00"/>
    <x v="880"/>
    <n v="90121"/>
  </r>
  <r>
    <n v="2677"/>
    <x v="38"/>
    <d v="2015-02-06T00:00:00"/>
    <x v="881"/>
    <n v="90145"/>
  </r>
  <r>
    <n v="2677"/>
    <x v="38"/>
    <d v="2015-02-05T00:00:00"/>
    <x v="881"/>
    <n v="90145"/>
  </r>
  <r>
    <n v="2684"/>
    <x v="38"/>
    <d v="2015-02-07T00:00:00"/>
    <x v="882"/>
    <n v="90145"/>
  </r>
  <r>
    <n v="2684"/>
    <x v="113"/>
    <d v="2015-03-25T00:00:00"/>
    <x v="882"/>
    <n v="90146"/>
  </r>
  <r>
    <n v="2684"/>
    <x v="113"/>
    <d v="2015-03-26T00:00:00"/>
    <x v="882"/>
    <n v="90146"/>
  </r>
  <r>
    <n v="2684"/>
    <x v="113"/>
    <d v="2015-03-27T00:00:00"/>
    <x v="882"/>
    <n v="90146"/>
  </r>
  <r>
    <n v="2684"/>
    <x v="152"/>
    <d v="2015-02-24T00:00:00"/>
    <x v="882"/>
    <n v="90147"/>
  </r>
  <r>
    <n v="2685"/>
    <x v="137"/>
    <d v="2015-03-15T00:00:00"/>
    <x v="883"/>
    <n v="90148"/>
  </r>
  <r>
    <n v="2689"/>
    <x v="164"/>
    <d v="2015-05-12T00:00:00"/>
    <x v="884"/>
    <n v="90154"/>
  </r>
  <r>
    <n v="2693"/>
    <x v="55"/>
    <d v="2015-06-14T00:00:00"/>
    <x v="885"/>
    <n v="90160"/>
  </r>
  <r>
    <n v="2696"/>
    <x v="31"/>
    <d v="2015-01-12T00:00:00"/>
    <x v="886"/>
    <n v="90166"/>
  </r>
  <r>
    <n v="2697"/>
    <x v="31"/>
    <d v="2015-01-11T00:00:00"/>
    <x v="887"/>
    <n v="90166"/>
  </r>
  <r>
    <n v="2697"/>
    <x v="15"/>
    <d v="2015-06-22T00:00:00"/>
    <x v="887"/>
    <n v="90167"/>
  </r>
  <r>
    <n v="2699"/>
    <x v="83"/>
    <d v="2015-02-28T00:00:00"/>
    <x v="888"/>
    <n v="90178"/>
  </r>
  <r>
    <n v="2699"/>
    <x v="83"/>
    <d v="2015-02-27T00:00:00"/>
    <x v="888"/>
    <n v="90178"/>
  </r>
  <r>
    <n v="2704"/>
    <x v="83"/>
    <d v="2015-03-03T00:00:00"/>
    <x v="889"/>
    <n v="90178"/>
  </r>
  <r>
    <n v="2704"/>
    <x v="72"/>
    <d v="2015-02-02T00:00:00"/>
    <x v="889"/>
    <n v="90185"/>
  </r>
  <r>
    <n v="2709"/>
    <x v="72"/>
    <d v="2015-02-01T00:00:00"/>
    <x v="890"/>
    <n v="90185"/>
  </r>
  <r>
    <n v="2709"/>
    <x v="10"/>
    <d v="2015-04-06T00:00:00"/>
    <x v="890"/>
    <n v="90186"/>
  </r>
  <r>
    <n v="2713"/>
    <x v="157"/>
    <d v="2015-05-14T00:00:00"/>
    <x v="891"/>
    <n v="90187"/>
  </r>
  <r>
    <n v="2713"/>
    <x v="177"/>
    <d v="2015-01-24T00:00:00"/>
    <x v="891"/>
    <n v="90189"/>
  </r>
  <r>
    <n v="2715"/>
    <x v="177"/>
    <d v="2015-01-25T00:00:00"/>
    <x v="892"/>
    <n v="90189"/>
  </r>
  <r>
    <n v="2718"/>
    <x v="164"/>
    <d v="2015-05-11T00:00:00"/>
    <x v="893"/>
    <n v="90190"/>
  </r>
  <r>
    <n v="2720"/>
    <x v="125"/>
    <d v="2015-02-17T00:00:00"/>
    <x v="894"/>
    <n v="90192"/>
  </r>
  <r>
    <n v="2724"/>
    <x v="71"/>
    <d v="2015-06-15T00:00:00"/>
    <x v="895"/>
    <n v="90193"/>
  </r>
  <r>
    <n v="2724"/>
    <x v="163"/>
    <d v="2015-04-27T00:00:00"/>
    <x v="895"/>
    <n v="90201"/>
  </r>
  <r>
    <n v="2725"/>
    <x v="140"/>
    <d v="2015-05-28T00:00:00"/>
    <x v="896"/>
    <n v="90218"/>
  </r>
  <r>
    <n v="2729"/>
    <x v="140"/>
    <d v="2015-05-27T00:00:00"/>
    <x v="897"/>
    <n v="90218"/>
  </r>
  <r>
    <n v="2737"/>
    <x v="41"/>
    <d v="2015-02-06T00:00:00"/>
    <x v="898"/>
    <n v="90236"/>
  </r>
  <r>
    <n v="2737"/>
    <x v="89"/>
    <d v="2015-02-22T00:00:00"/>
    <x v="898"/>
    <n v="90237"/>
  </r>
  <r>
    <n v="2738"/>
    <x v="89"/>
    <d v="2015-02-21T00:00:00"/>
    <x v="899"/>
    <n v="90237"/>
  </r>
  <r>
    <n v="2741"/>
    <x v="63"/>
    <d v="2015-03-29T00:00:00"/>
    <x v="900"/>
    <n v="90238"/>
  </r>
  <r>
    <n v="2745"/>
    <x v="63"/>
    <d v="2015-03-29T00:00:00"/>
    <x v="901"/>
    <n v="90238"/>
  </r>
  <r>
    <n v="2747"/>
    <x v="17"/>
    <d v="2015-04-30T00:00:00"/>
    <x v="902"/>
    <n v="90239"/>
  </r>
  <r>
    <n v="2747"/>
    <x v="2"/>
    <d v="2015-05-25T00:00:00"/>
    <x v="902"/>
    <n v="90244"/>
  </r>
  <r>
    <n v="2750"/>
    <x v="75"/>
    <d v="2015-04-06T00:00:00"/>
    <x v="903"/>
    <n v="90248"/>
  </r>
  <r>
    <n v="2760"/>
    <x v="75"/>
    <d v="2015-04-07T00:00:00"/>
    <x v="904"/>
    <n v="90248"/>
  </r>
  <r>
    <n v="2764"/>
    <x v="82"/>
    <d v="2015-02-13T00:00:00"/>
    <x v="905"/>
    <n v="90258"/>
  </r>
  <r>
    <n v="2765"/>
    <x v="87"/>
    <d v="2015-04-04T00:00:00"/>
    <x v="906"/>
    <n v="90264"/>
  </r>
  <r>
    <n v="2770"/>
    <x v="64"/>
    <d v="2015-03-28T00:00:00"/>
    <x v="907"/>
    <n v="90265"/>
  </r>
  <r>
    <n v="2771"/>
    <x v="57"/>
    <d v="2015-01-24T00:00:00"/>
    <x v="908"/>
    <n v="90270"/>
  </r>
  <r>
    <n v="2773"/>
    <x v="115"/>
    <d v="2015-02-24T00:00:00"/>
    <x v="909"/>
    <n v="90271"/>
  </r>
  <r>
    <n v="2775"/>
    <x v="111"/>
    <d v="2015-05-29T00:00:00"/>
    <x v="910"/>
    <n v="90291"/>
  </r>
  <r>
    <n v="2776"/>
    <x v="111"/>
    <d v="2015-05-29T00:00:00"/>
    <x v="911"/>
    <n v="90291"/>
  </r>
  <r>
    <n v="2776"/>
    <x v="167"/>
    <d v="2015-04-13T00:00:00"/>
    <x v="911"/>
    <n v="90292"/>
  </r>
  <r>
    <n v="2778"/>
    <x v="162"/>
    <d v="2015-06-26T00:00:00"/>
    <x v="912"/>
    <n v="90296"/>
  </r>
  <r>
    <n v="2778"/>
    <x v="40"/>
    <d v="2015-03-03T00:00:00"/>
    <x v="912"/>
    <n v="90301"/>
  </r>
  <r>
    <n v="2779"/>
    <x v="8"/>
    <d v="2015-06-24T00:00:00"/>
    <x v="913"/>
    <n v="90303"/>
  </r>
  <r>
    <n v="2781"/>
    <x v="129"/>
    <d v="2015-03-07T00:00:00"/>
    <x v="914"/>
    <n v="90309"/>
  </r>
  <r>
    <n v="2781"/>
    <x v="120"/>
    <d v="2015-06-23T00:00:00"/>
    <x v="914"/>
    <n v="90314"/>
  </r>
  <r>
    <n v="2781"/>
    <x v="120"/>
    <d v="2015-06-30T00:00:00"/>
    <x v="914"/>
    <n v="90314"/>
  </r>
  <r>
    <n v="2787"/>
    <x v="120"/>
    <d v="2015-06-25T00:00:00"/>
    <x v="915"/>
    <n v="90314"/>
  </r>
  <r>
    <n v="2791"/>
    <x v="112"/>
    <d v="2015-05-25T00:00:00"/>
    <x v="916"/>
    <n v="90322"/>
  </r>
  <r>
    <n v="2794"/>
    <x v="86"/>
    <d v="2015-04-27T00:00:00"/>
    <x v="917"/>
    <n v="90327"/>
  </r>
  <r>
    <n v="2794"/>
    <x v="86"/>
    <d v="2015-04-26T00:00:00"/>
    <x v="917"/>
    <n v="90327"/>
  </r>
  <r>
    <n v="2795"/>
    <x v="86"/>
    <d v="2015-04-25T00:00:00"/>
    <x v="918"/>
    <n v="90327"/>
  </r>
  <r>
    <n v="2795"/>
    <x v="86"/>
    <d v="2015-04-26T00:00:00"/>
    <x v="918"/>
    <n v="90327"/>
  </r>
  <r>
    <n v="2795"/>
    <x v="165"/>
    <d v="2015-01-28T00:00:00"/>
    <x v="918"/>
    <n v="90333"/>
  </r>
  <r>
    <n v="2796"/>
    <x v="74"/>
    <d v="2015-05-08T00:00:00"/>
    <x v="919"/>
    <n v="90334"/>
  </r>
  <r>
    <n v="2797"/>
    <x v="109"/>
    <d v="2015-06-02T00:00:00"/>
    <x v="920"/>
    <n v="90335"/>
  </r>
  <r>
    <n v="2797"/>
    <x v="18"/>
    <d v="2015-01-05T00:00:00"/>
    <x v="920"/>
    <n v="90337"/>
  </r>
  <r>
    <n v="2801"/>
    <x v="18"/>
    <d v="2015-01-06T00:00:00"/>
    <x v="921"/>
    <n v="90337"/>
  </r>
  <r>
    <n v="2803"/>
    <x v="166"/>
    <d v="2015-02-10T00:00:00"/>
    <x v="922"/>
    <n v="90338"/>
  </r>
  <r>
    <n v="2803"/>
    <x v="28"/>
    <d v="2015-06-14T00:00:00"/>
    <x v="922"/>
    <n v="90339"/>
  </r>
  <r>
    <n v="2813"/>
    <x v="23"/>
    <d v="2015-01-28T00:00:00"/>
    <x v="923"/>
    <n v="90353"/>
  </r>
  <r>
    <n v="2817"/>
    <x v="79"/>
    <d v="2015-04-24T00:00:00"/>
    <x v="924"/>
    <n v="90354"/>
  </r>
  <r>
    <n v="2817"/>
    <x v="79"/>
    <d v="2015-04-25T00:00:00"/>
    <x v="924"/>
    <n v="90354"/>
  </r>
  <r>
    <n v="2820"/>
    <x v="126"/>
    <d v="2015-03-16T00:00:00"/>
    <x v="925"/>
    <n v="90359"/>
  </r>
  <r>
    <n v="2820"/>
    <x v="126"/>
    <d v="2015-03-16T00:00:00"/>
    <x v="925"/>
    <n v="90359"/>
  </r>
  <r>
    <n v="2823"/>
    <x v="94"/>
    <d v="2015-06-14T00:00:00"/>
    <x v="926"/>
    <n v="90360"/>
  </r>
  <r>
    <n v="2825"/>
    <x v="149"/>
    <d v="2015-06-17T00:00:00"/>
    <x v="927"/>
    <n v="90361"/>
  </r>
  <r>
    <n v="2825"/>
    <x v="149"/>
    <d v="2015-06-16T00:00:00"/>
    <x v="927"/>
    <n v="90361"/>
  </r>
  <r>
    <n v="2828"/>
    <x v="149"/>
    <d v="2015-06-17T00:00:00"/>
    <x v="928"/>
    <n v="90361"/>
  </r>
  <r>
    <n v="2828"/>
    <x v="27"/>
    <d v="2015-04-27T00:00:00"/>
    <x v="928"/>
    <n v="90362"/>
  </r>
  <r>
    <n v="2833"/>
    <x v="60"/>
    <d v="2015-02-18T00:00:00"/>
    <x v="929"/>
    <n v="90378"/>
  </r>
  <r>
    <n v="2833"/>
    <x v="156"/>
    <d v="2015-03-16T00:00:00"/>
    <x v="929"/>
    <n v="90385"/>
  </r>
  <r>
    <n v="2837"/>
    <x v="156"/>
    <d v="2015-03-25T00:00:00"/>
    <x v="930"/>
    <n v="90385"/>
  </r>
  <r>
    <n v="2837"/>
    <x v="78"/>
    <d v="2015-05-04T00:00:00"/>
    <x v="930"/>
    <n v="90386"/>
  </r>
  <r>
    <n v="2840"/>
    <x v="78"/>
    <d v="2015-05-04T00:00:00"/>
    <x v="931"/>
    <n v="90386"/>
  </r>
  <r>
    <n v="2840"/>
    <x v="78"/>
    <d v="2015-05-05T00:00:00"/>
    <x v="931"/>
    <n v="90386"/>
  </r>
  <r>
    <n v="2840"/>
    <x v="5"/>
    <d v="2015-05-21T00:00:00"/>
    <x v="931"/>
    <n v="90387"/>
  </r>
  <r>
    <n v="2840"/>
    <x v="5"/>
    <d v="2015-05-22T00:00:00"/>
    <x v="931"/>
    <n v="90387"/>
  </r>
  <r>
    <n v="2847"/>
    <x v="5"/>
    <d v="2015-05-22T00:00:00"/>
    <x v="932"/>
    <n v="90387"/>
  </r>
  <r>
    <n v="2847"/>
    <x v="53"/>
    <d v="2015-01-06T00:00:00"/>
    <x v="932"/>
    <n v="90404"/>
  </r>
  <r>
    <n v="2847"/>
    <x v="143"/>
    <d v="2015-02-11T00:00:00"/>
    <x v="932"/>
    <n v="90405"/>
  </r>
  <r>
    <n v="2848"/>
    <x v="110"/>
    <d v="2015-01-15T00:00:00"/>
    <x v="933"/>
    <n v="90408"/>
  </r>
  <r>
    <n v="2851"/>
    <x v="108"/>
    <d v="2015-01-08T00:00:00"/>
    <x v="934"/>
    <n v="90414"/>
  </r>
  <r>
    <n v="2855"/>
    <x v="172"/>
    <d v="2015-02-05T00:00:00"/>
    <x v="935"/>
    <n v="90415"/>
  </r>
  <r>
    <n v="2855"/>
    <x v="18"/>
    <d v="2015-01-05T00:00:00"/>
    <x v="935"/>
    <n v="90430"/>
  </r>
  <r>
    <n v="2855"/>
    <x v="31"/>
    <d v="2015-01-11T00:00:00"/>
    <x v="935"/>
    <n v="90431"/>
  </r>
  <r>
    <n v="2858"/>
    <x v="45"/>
    <d v="2015-04-01T00:00:00"/>
    <x v="936"/>
    <n v="90432"/>
  </r>
  <r>
    <n v="2858"/>
    <x v="45"/>
    <d v="2015-04-01T00:00:00"/>
    <x v="936"/>
    <n v="90432"/>
  </r>
  <r>
    <n v="2858"/>
    <x v="59"/>
    <d v="2015-06-05T00:00:00"/>
    <x v="936"/>
    <n v="90437"/>
  </r>
  <r>
    <n v="2858"/>
    <x v="104"/>
    <d v="2015-03-11T00:00:00"/>
    <x v="936"/>
    <n v="90438"/>
  </r>
  <r>
    <n v="2859"/>
    <x v="104"/>
    <d v="2015-03-13T00:00:00"/>
    <x v="937"/>
    <n v="90438"/>
  </r>
  <r>
    <n v="2861"/>
    <x v="178"/>
    <d v="2015-04-19T00:00:00"/>
    <x v="938"/>
    <n v="90439"/>
  </r>
  <r>
    <n v="2862"/>
    <x v="162"/>
    <d v="2015-06-28T00:00:00"/>
    <x v="939"/>
    <n v="90449"/>
  </r>
  <r>
    <n v="2865"/>
    <x v="162"/>
    <d v="2015-06-25T00:00:00"/>
    <x v="940"/>
    <n v="90449"/>
  </r>
  <r>
    <n v="2865"/>
    <x v="93"/>
    <d v="2015-03-26T00:00:00"/>
    <x v="940"/>
    <n v="90460"/>
  </r>
  <r>
    <n v="2867"/>
    <x v="93"/>
    <d v="2015-03-25T00:00:00"/>
    <x v="941"/>
    <n v="90460"/>
  </r>
  <r>
    <n v="2868"/>
    <x v="136"/>
    <d v="2015-04-03T00:00:00"/>
    <x v="942"/>
    <n v="90461"/>
  </r>
  <r>
    <n v="2868"/>
    <x v="92"/>
    <d v="2015-02-02T00:00:00"/>
    <x v="942"/>
    <n v="90462"/>
  </r>
  <r>
    <n v="2868"/>
    <x v="92"/>
    <d v="2015-01-31T00:00:00"/>
    <x v="942"/>
    <n v="90462"/>
  </r>
  <r>
    <n v="2873"/>
    <x v="92"/>
    <d v="2015-01-30T00:00:00"/>
    <x v="943"/>
    <n v="90462"/>
  </r>
  <r>
    <n v="2873"/>
    <x v="73"/>
    <d v="2015-04-22T00:00:00"/>
    <x v="943"/>
    <n v="90469"/>
  </r>
  <r>
    <n v="2874"/>
    <x v="81"/>
    <d v="2015-01-20T00:00:00"/>
    <x v="944"/>
    <n v="90473"/>
  </r>
  <r>
    <n v="2874"/>
    <x v="81"/>
    <d v="2015-01-19T00:00:00"/>
    <x v="944"/>
    <n v="90473"/>
  </r>
  <r>
    <n v="2874"/>
    <x v="121"/>
    <d v="2015-04-20T00:00:00"/>
    <x v="944"/>
    <n v="90479"/>
  </r>
  <r>
    <n v="2877"/>
    <x v="121"/>
    <d v="2015-04-21T00:00:00"/>
    <x v="945"/>
    <n v="90479"/>
  </r>
  <r>
    <n v="2878"/>
    <x v="140"/>
    <d v="2015-06-02T00:00:00"/>
    <x v="946"/>
    <n v="90480"/>
  </r>
  <r>
    <n v="2880"/>
    <x v="140"/>
    <d v="2015-05-26T00:00:00"/>
    <x v="947"/>
    <n v="90480"/>
  </r>
  <r>
    <n v="2880"/>
    <x v="34"/>
    <d v="2015-02-20T00:00:00"/>
    <x v="947"/>
    <n v="90488"/>
  </r>
  <r>
    <n v="2882"/>
    <x v="63"/>
    <d v="2015-04-01T00:00:00"/>
    <x v="948"/>
    <n v="90491"/>
  </r>
  <r>
    <n v="2882"/>
    <x v="178"/>
    <d v="2015-04-14T00:00:00"/>
    <x v="948"/>
    <n v="90492"/>
  </r>
  <r>
    <n v="2882"/>
    <x v="178"/>
    <d v="2015-04-12T00:00:00"/>
    <x v="948"/>
    <n v="90492"/>
  </r>
  <r>
    <n v="2882"/>
    <x v="178"/>
    <d v="2015-04-14T00:00:00"/>
    <x v="948"/>
    <n v="90492"/>
  </r>
  <r>
    <n v="2882"/>
    <x v="5"/>
    <d v="2015-05-21T00:00:00"/>
    <x v="948"/>
    <n v="90493"/>
  </r>
  <r>
    <n v="2882"/>
    <x v="116"/>
    <d v="2015-02-13T00:00:00"/>
    <x v="948"/>
    <n v="90500"/>
  </r>
  <r>
    <n v="2882"/>
    <x v="122"/>
    <d v="2015-05-29T00:00:00"/>
    <x v="948"/>
    <n v="90501"/>
  </r>
  <r>
    <n v="2882"/>
    <x v="122"/>
    <d v="2015-05-28T00:00:00"/>
    <x v="948"/>
    <n v="90501"/>
  </r>
  <r>
    <n v="2883"/>
    <x v="147"/>
    <d v="2015-05-03T00:00:00"/>
    <x v="949"/>
    <n v="90502"/>
  </r>
  <r>
    <n v="2884"/>
    <x v="147"/>
    <d v="2015-05-04T00:00:00"/>
    <x v="950"/>
    <n v="90502"/>
  </r>
  <r>
    <n v="2884"/>
    <x v="29"/>
    <d v="2015-01-10T00:00:00"/>
    <x v="950"/>
    <n v="90513"/>
  </r>
  <r>
    <n v="2885"/>
    <x v="64"/>
    <d v="2015-03-25T00:00:00"/>
    <x v="951"/>
    <n v="90514"/>
  </r>
  <r>
    <n v="2886"/>
    <x v="64"/>
    <d v="2015-03-25T00:00:00"/>
    <x v="952"/>
    <n v="90514"/>
  </r>
  <r>
    <n v="2886"/>
    <x v="112"/>
    <d v="2015-05-25T00:00:00"/>
    <x v="952"/>
    <n v="90524"/>
  </r>
  <r>
    <n v="2886"/>
    <x v="112"/>
    <d v="2015-05-25T00:00:00"/>
    <x v="952"/>
    <n v="90524"/>
  </r>
  <r>
    <n v="2892"/>
    <x v="82"/>
    <d v="2015-02-12T00:00:00"/>
    <x v="953"/>
    <n v="90525"/>
  </r>
  <r>
    <n v="2893"/>
    <x v="67"/>
    <d v="2015-01-16T00:00:00"/>
    <x v="954"/>
    <n v="90530"/>
  </r>
  <r>
    <n v="2896"/>
    <x v="24"/>
    <d v="2015-02-12T00:00:00"/>
    <x v="955"/>
    <n v="90531"/>
  </r>
  <r>
    <n v="2896"/>
    <x v="33"/>
    <d v="2015-04-10T00:00:00"/>
    <x v="955"/>
    <n v="90532"/>
  </r>
  <r>
    <n v="2897"/>
    <x v="19"/>
    <d v="2015-04-17T00:00:00"/>
    <x v="956"/>
    <n v="90533"/>
  </r>
  <r>
    <n v="2897"/>
    <x v="145"/>
    <d v="2015-05-07T00:00:00"/>
    <x v="956"/>
    <n v="90538"/>
  </r>
  <r>
    <n v="2903"/>
    <x v="123"/>
    <d v="2015-01-03T00:00:00"/>
    <x v="957"/>
    <n v="90539"/>
  </r>
  <r>
    <n v="2908"/>
    <x v="162"/>
    <d v="2015-06-27T00:00:00"/>
    <x v="958"/>
    <n v="90540"/>
  </r>
  <r>
    <n v="2908"/>
    <x v="162"/>
    <d v="2015-06-26T00:00:00"/>
    <x v="958"/>
    <n v="90540"/>
  </r>
  <r>
    <n v="2908"/>
    <x v="68"/>
    <d v="2015-05-29T00:00:00"/>
    <x v="958"/>
    <n v="90551"/>
  </r>
  <r>
    <n v="2908"/>
    <x v="93"/>
    <d v="2015-03-26T00:00:00"/>
    <x v="958"/>
    <n v="90557"/>
  </r>
  <r>
    <n v="2912"/>
    <x v="93"/>
    <d v="2015-03-28T00:00:00"/>
    <x v="959"/>
    <n v="90557"/>
  </r>
  <r>
    <n v="2912"/>
    <x v="103"/>
    <d v="2015-06-05T00:00:00"/>
    <x v="959"/>
    <n v="90568"/>
  </r>
  <r>
    <n v="2920"/>
    <x v="126"/>
    <d v="2015-03-17T00:00:00"/>
    <x v="960"/>
    <n v="90577"/>
  </r>
  <r>
    <n v="2923"/>
    <x v="5"/>
    <d v="2015-05-23T00:00:00"/>
    <x v="961"/>
    <n v="90578"/>
  </r>
  <r>
    <n v="2924"/>
    <x v="5"/>
    <d v="2015-05-22T00:00:00"/>
    <x v="962"/>
    <n v="90578"/>
  </r>
  <r>
    <n v="2924"/>
    <x v="155"/>
    <d v="2015-03-18T00:00:00"/>
    <x v="962"/>
    <n v="90583"/>
  </r>
  <r>
    <n v="2928"/>
    <x v="155"/>
    <d v="2015-03-19T00:00:00"/>
    <x v="963"/>
    <n v="90583"/>
  </r>
  <r>
    <n v="2928"/>
    <x v="154"/>
    <d v="2015-02-19T00:00:00"/>
    <x v="963"/>
    <n v="90588"/>
  </r>
  <r>
    <n v="2931"/>
    <x v="170"/>
    <d v="2015-06-27T00:00:00"/>
    <x v="964"/>
    <n v="90589"/>
  </r>
  <r>
    <n v="2932"/>
    <x v="170"/>
    <d v="2015-06-28T00:00:00"/>
    <x v="965"/>
    <n v="90589"/>
  </r>
  <r>
    <n v="2935"/>
    <x v="158"/>
    <d v="2015-05-20T00:00:00"/>
    <x v="966"/>
    <n v="90593"/>
  </r>
  <r>
    <n v="2938"/>
    <x v="21"/>
    <d v="2015-05-16T00:00:00"/>
    <x v="967"/>
    <n v="90594"/>
  </r>
  <r>
    <n v="2941"/>
    <x v="21"/>
    <d v="2015-05-16T00:00:00"/>
    <x v="968"/>
    <n v="90594"/>
  </r>
  <r>
    <n v="2944"/>
    <x v="103"/>
    <d v="2015-06-08T00:00:00"/>
    <x v="969"/>
    <n v="90596"/>
  </r>
  <r>
    <n v="2947"/>
    <x v="20"/>
    <d v="2015-03-23T00:00:00"/>
    <x v="970"/>
    <n v="90597"/>
  </r>
  <r>
    <n v="2951"/>
    <x v="20"/>
    <d v="2015-03-25T00:00:00"/>
    <x v="971"/>
    <n v="90597"/>
  </r>
  <r>
    <n v="2951"/>
    <x v="63"/>
    <d v="2015-03-29T00:00:00"/>
    <x v="971"/>
    <n v="90600"/>
  </r>
  <r>
    <n v="2952"/>
    <x v="63"/>
    <d v="2015-03-29T00:00:00"/>
    <x v="972"/>
    <n v="90600"/>
  </r>
  <r>
    <n v="2954"/>
    <x v="63"/>
    <d v="2015-03-28T00:00:00"/>
    <x v="973"/>
    <n v="90600"/>
  </r>
  <r>
    <n v="2957"/>
    <x v="60"/>
    <d v="2015-02-18T00:00:00"/>
    <x v="974"/>
    <n v="90601"/>
  </r>
  <r>
    <n v="2958"/>
    <x v="90"/>
    <d v="2015-05-30T00:00:00"/>
    <x v="975"/>
    <n v="90602"/>
  </r>
  <r>
    <n v="2960"/>
    <x v="30"/>
    <d v="2015-02-16T00:00:00"/>
    <x v="976"/>
    <n v="90612"/>
  </r>
  <r>
    <n v="2962"/>
    <x v="48"/>
    <d v="2015-03-15T00:00:00"/>
    <x v="977"/>
    <n v="90613"/>
  </r>
  <r>
    <n v="2963"/>
    <x v="168"/>
    <d v="2015-03-15T00:00:00"/>
    <x v="978"/>
    <n v="90621"/>
  </r>
  <r>
    <n v="2964"/>
    <x v="7"/>
    <d v="2015-05-06T00:00:00"/>
    <x v="979"/>
    <n v="90624"/>
  </r>
  <r>
    <n v="2968"/>
    <x v="7"/>
    <d v="2015-05-04T00:00:00"/>
    <x v="980"/>
    <n v="90624"/>
  </r>
  <r>
    <n v="2968"/>
    <x v="65"/>
    <d v="2015-04-07T00:00:00"/>
    <x v="980"/>
    <n v="90630"/>
  </r>
  <r>
    <n v="2968"/>
    <x v="25"/>
    <d v="2015-04-21T00:00:00"/>
    <x v="980"/>
    <n v="90631"/>
  </r>
  <r>
    <n v="2973"/>
    <x v="141"/>
    <d v="2015-06-17T00:00:00"/>
    <x v="981"/>
    <n v="90641"/>
  </r>
  <r>
    <n v="2973"/>
    <x v="65"/>
    <d v="2015-04-07T00:00:00"/>
    <x v="981"/>
    <n v="90646"/>
  </r>
  <r>
    <n v="2973"/>
    <x v="12"/>
    <d v="2015-04-09T00:00:00"/>
    <x v="981"/>
    <n v="90653"/>
  </r>
  <r>
    <n v="2976"/>
    <x v="116"/>
    <d v="2015-02-15T00:00:00"/>
    <x v="982"/>
    <n v="90662"/>
  </r>
  <r>
    <n v="2979"/>
    <x v="116"/>
    <d v="2015-02-14T00:00:00"/>
    <x v="983"/>
    <n v="90662"/>
  </r>
  <r>
    <n v="2979"/>
    <x v="33"/>
    <d v="2015-04-10T00:00:00"/>
    <x v="983"/>
    <n v="90669"/>
  </r>
  <r>
    <n v="2979"/>
    <x v="111"/>
    <d v="2015-05-28T00:00:00"/>
    <x v="983"/>
    <n v="90674"/>
  </r>
  <r>
    <n v="2979"/>
    <x v="132"/>
    <d v="2015-03-02T00:00:00"/>
    <x v="983"/>
    <n v="90675"/>
  </r>
  <r>
    <n v="2980"/>
    <x v="132"/>
    <d v="2015-02-27T00:00:00"/>
    <x v="984"/>
    <n v="90678"/>
  </r>
  <r>
    <n v="2980"/>
    <x v="30"/>
    <d v="2015-02-16T00:00:00"/>
    <x v="984"/>
    <n v="90685"/>
  </r>
  <r>
    <n v="2980"/>
    <x v="30"/>
    <d v="2015-02-16T00:00:00"/>
    <x v="984"/>
    <n v="90685"/>
  </r>
  <r>
    <n v="2980"/>
    <x v="8"/>
    <d v="2015-06-27T00:00:00"/>
    <x v="984"/>
    <n v="90695"/>
  </r>
  <r>
    <n v="2987"/>
    <x v="157"/>
    <d v="2015-05-16T00:00:00"/>
    <x v="985"/>
    <n v="90706"/>
  </r>
  <r>
    <n v="2987"/>
    <x v="137"/>
    <d v="2015-03-13T00:00:00"/>
    <x v="985"/>
    <n v="90710"/>
  </r>
  <r>
    <n v="2991"/>
    <x v="137"/>
    <d v="2015-03-14T00:00:00"/>
    <x v="986"/>
    <n v="90710"/>
  </r>
  <r>
    <n v="2992"/>
    <x v="126"/>
    <d v="2015-03-16T00:00:00"/>
    <x v="987"/>
    <n v="90714"/>
  </r>
  <r>
    <n v="2999"/>
    <x v="84"/>
    <d v="2015-04-24T00:00:00"/>
    <x v="988"/>
    <n v="90724"/>
  </r>
  <r>
    <n v="3000"/>
    <x v="84"/>
    <d v="2015-04-22T00:00:00"/>
    <x v="989"/>
    <n v="90724"/>
  </r>
  <r>
    <n v="3001"/>
    <x v="90"/>
    <d v="2015-05-30T00:00:00"/>
    <x v="990"/>
    <n v="90725"/>
  </r>
  <r>
    <n v="3003"/>
    <x v="38"/>
    <d v="2015-02-05T00:00:00"/>
    <x v="991"/>
    <n v="90731"/>
  </r>
  <r>
    <n v="3004"/>
    <x v="38"/>
    <d v="2015-02-05T00:00:00"/>
    <x v="992"/>
    <n v="90731"/>
  </r>
  <r>
    <n v="3004"/>
    <x v="38"/>
    <d v="2015-02-05T00:00:00"/>
    <x v="992"/>
    <n v="90731"/>
  </r>
  <r>
    <n v="3005"/>
    <x v="14"/>
    <d v="2015-06-22T00:00:00"/>
    <x v="993"/>
    <n v="90735"/>
  </r>
  <r>
    <n v="3006"/>
    <x v="26"/>
    <d v="2015-06-29T00:00:00"/>
    <x v="994"/>
    <n v="90739"/>
  </r>
  <r>
    <n v="3006"/>
    <x v="108"/>
    <d v="2015-01-07T00:00:00"/>
    <x v="994"/>
    <n v="90750"/>
  </r>
  <r>
    <n v="3008"/>
    <x v="108"/>
    <d v="2015-01-08T00:00:00"/>
    <x v="995"/>
    <n v="90750"/>
  </r>
  <r>
    <n v="3008"/>
    <x v="89"/>
    <d v="2015-02-22T00:00:00"/>
    <x v="995"/>
    <n v="90751"/>
  </r>
  <r>
    <n v="3011"/>
    <x v="73"/>
    <d v="2015-04-21T00:00:00"/>
    <x v="996"/>
    <n v="90752"/>
  </r>
  <r>
    <n v="3011"/>
    <x v="169"/>
    <d v="2015-05-11T00:00:00"/>
    <x v="996"/>
    <n v="90753"/>
  </r>
  <r>
    <n v="3011"/>
    <x v="75"/>
    <d v="2015-04-08T00:00:00"/>
    <x v="996"/>
    <n v="90766"/>
  </r>
  <r>
    <n v="3011"/>
    <x v="75"/>
    <d v="2015-04-08T00:00:00"/>
    <x v="996"/>
    <n v="90766"/>
  </r>
  <r>
    <n v="3012"/>
    <x v="75"/>
    <d v="2015-04-06T00:00:00"/>
    <x v="997"/>
    <n v="90766"/>
  </r>
  <r>
    <n v="3012"/>
    <x v="48"/>
    <d v="2015-03-16T00:00:00"/>
    <x v="997"/>
    <n v="90767"/>
  </r>
  <r>
    <n v="3012"/>
    <x v="116"/>
    <d v="2015-02-21T00:00:00"/>
    <x v="997"/>
    <n v="90771"/>
  </r>
  <r>
    <n v="3017"/>
    <x v="116"/>
    <d v="2015-02-12T00:00:00"/>
    <x v="998"/>
    <n v="90771"/>
  </r>
  <r>
    <n v="3017"/>
    <x v="81"/>
    <d v="2015-01-19T00:00:00"/>
    <x v="998"/>
    <n v="90786"/>
  </r>
  <r>
    <n v="3035"/>
    <x v="62"/>
    <d v="2015-05-17T00:00:00"/>
    <x v="999"/>
    <n v="90787"/>
  </r>
  <r>
    <n v="3035"/>
    <x v="164"/>
    <d v="2015-05-12T00:00:00"/>
    <x v="999"/>
    <n v="90796"/>
  </r>
  <r>
    <n v="3036"/>
    <x v="164"/>
    <d v="2015-05-12T00:00:00"/>
    <x v="1000"/>
    <n v="90796"/>
  </r>
  <r>
    <n v="3036"/>
    <x v="164"/>
    <d v="2015-05-13T00:00:00"/>
    <x v="1000"/>
    <n v="90796"/>
  </r>
  <r>
    <n v="3036"/>
    <x v="17"/>
    <d v="2015-04-30T00:00:00"/>
    <x v="1000"/>
    <n v="90800"/>
  </r>
  <r>
    <n v="3036"/>
    <x v="17"/>
    <d v="2015-05-01T00:00:00"/>
    <x v="1000"/>
    <n v="90800"/>
  </r>
  <r>
    <n v="3041"/>
    <x v="151"/>
    <d v="2015-03-14T00:00:00"/>
    <x v="1001"/>
    <n v="90806"/>
  </r>
  <r>
    <n v="3041"/>
    <x v="35"/>
    <d v="2015-03-19T00:00:00"/>
    <x v="1001"/>
    <n v="90814"/>
  </r>
  <r>
    <n v="3042"/>
    <x v="35"/>
    <d v="2015-03-20T00:00:00"/>
    <x v="1002"/>
    <n v="90814"/>
  </r>
  <r>
    <n v="3045"/>
    <x v="178"/>
    <d v="2015-04-13T00:00:00"/>
    <x v="1003"/>
    <n v="90815"/>
  </r>
  <r>
    <n v="3046"/>
    <x v="48"/>
    <d v="2015-03-16T00:00:00"/>
    <x v="1004"/>
    <n v="90818"/>
  </r>
  <r>
    <n v="3048"/>
    <x v="98"/>
    <d v="2015-04-02T00:00:00"/>
    <x v="1005"/>
    <n v="90819"/>
  </r>
  <r>
    <n v="3053"/>
    <x v="7"/>
    <d v="2015-05-06T00:00:00"/>
    <x v="1006"/>
    <n v="90820"/>
  </r>
  <r>
    <n v="3063"/>
    <x v="162"/>
    <d v="2015-07-01T00:00:00"/>
    <x v="1007"/>
    <n v="90821"/>
  </r>
  <r>
    <n v="3063"/>
    <x v="162"/>
    <d v="2015-07-01T00:00:00"/>
    <x v="1007"/>
    <n v="90821"/>
  </r>
  <r>
    <n v="3063"/>
    <x v="87"/>
    <d v="2015-04-04T00:00:00"/>
    <x v="1007"/>
    <n v="90832"/>
  </r>
  <r>
    <n v="3064"/>
    <x v="87"/>
    <d v="2015-04-04T00:00:00"/>
    <x v="1008"/>
    <n v="90832"/>
  </r>
  <r>
    <n v="3067"/>
    <x v="75"/>
    <d v="2015-04-07T00:00:00"/>
    <x v="1009"/>
    <n v="90833"/>
  </r>
  <r>
    <n v="3069"/>
    <x v="75"/>
    <d v="2015-04-08T00:00:00"/>
    <x v="1010"/>
    <n v="90833"/>
  </r>
  <r>
    <n v="3069"/>
    <x v="113"/>
    <d v="2015-03-26T00:00:00"/>
    <x v="1010"/>
    <n v="90837"/>
  </r>
  <r>
    <n v="3069"/>
    <x v="176"/>
    <d v="2015-04-19T00:00:00"/>
    <x v="1010"/>
    <n v="90844"/>
  </r>
  <r>
    <n v="3075"/>
    <x v="49"/>
    <d v="2015-02-03T00:00:00"/>
    <x v="1011"/>
    <n v="90850"/>
  </r>
  <r>
    <n v="3076"/>
    <x v="22"/>
    <d v="2015-01-04T00:00:00"/>
    <x v="1012"/>
    <n v="90853"/>
  </r>
  <r>
    <n v="3077"/>
    <x v="22"/>
    <d v="2015-01-02T00:00:00"/>
    <x v="1013"/>
    <n v="90853"/>
  </r>
  <r>
    <n v="3078"/>
    <x v="5"/>
    <d v="2015-05-21T00:00:00"/>
    <x v="1014"/>
    <n v="90854"/>
  </r>
  <r>
    <n v="3078"/>
    <x v="30"/>
    <d v="2015-02-15T00:00:00"/>
    <x v="1014"/>
    <n v="90855"/>
  </r>
  <r>
    <n v="3079"/>
    <x v="126"/>
    <d v="2015-03-16T00:00:00"/>
    <x v="1015"/>
    <n v="90859"/>
  </r>
  <r>
    <n v="3079"/>
    <x v="154"/>
    <d v="2015-02-18T00:00:00"/>
    <x v="1015"/>
    <n v="90860"/>
  </r>
  <r>
    <n v="3079"/>
    <x v="147"/>
    <d v="2015-05-02T00:00:00"/>
    <x v="1015"/>
    <n v="90861"/>
  </r>
  <r>
    <n v="3079"/>
    <x v="147"/>
    <d v="2015-05-09T00:00:00"/>
    <x v="1015"/>
    <n v="90861"/>
  </r>
  <r>
    <n v="3079"/>
    <x v="43"/>
    <d v="2015-06-12T00:00:00"/>
    <x v="1015"/>
    <n v="90867"/>
  </r>
  <r>
    <n v="3079"/>
    <x v="161"/>
    <d v="2015-02-25T00:00:00"/>
    <x v="1015"/>
    <n v="90871"/>
  </r>
  <r>
    <n v="3079"/>
    <x v="161"/>
    <d v="2015-02-24T00:00:00"/>
    <x v="1015"/>
    <n v="90871"/>
  </r>
  <r>
    <n v="3084"/>
    <x v="156"/>
    <d v="2015-03-17T00:00:00"/>
    <x v="1016"/>
    <n v="90880"/>
  </r>
  <r>
    <n v="3084"/>
    <x v="113"/>
    <d v="2015-03-25T00:00:00"/>
    <x v="1016"/>
    <n v="90881"/>
  </r>
  <r>
    <n v="3084"/>
    <x v="145"/>
    <d v="2015-05-07T00:00:00"/>
    <x v="1016"/>
    <n v="90888"/>
  </r>
  <r>
    <n v="3086"/>
    <x v="145"/>
    <d v="2015-05-08T00:00:00"/>
    <x v="1017"/>
    <n v="90888"/>
  </r>
  <r>
    <n v="3089"/>
    <x v="121"/>
    <d v="2015-04-22T00:00:00"/>
    <x v="1018"/>
    <n v="90891"/>
  </r>
  <r>
    <n v="3095"/>
    <x v="121"/>
    <d v="2015-04-21T00:00:00"/>
    <x v="1019"/>
    <n v="90891"/>
  </r>
  <r>
    <n v="3096"/>
    <x v="61"/>
    <d v="2015-01-31T00:00:00"/>
    <x v="1020"/>
    <n v="90899"/>
  </r>
  <r>
    <n v="3096"/>
    <x v="41"/>
    <d v="2015-02-09T00:00:00"/>
    <x v="1020"/>
    <n v="90905"/>
  </r>
  <r>
    <n v="3096"/>
    <x v="150"/>
    <d v="2015-01-20T00:00:00"/>
    <x v="1020"/>
    <n v="90908"/>
  </r>
  <r>
    <n v="3096"/>
    <x v="124"/>
    <d v="2015-01-31T00:00:00"/>
    <x v="1020"/>
    <n v="90909"/>
  </r>
  <r>
    <n v="3098"/>
    <x v="124"/>
    <d v="2015-02-01T00:00:00"/>
    <x v="1021"/>
    <n v="90909"/>
  </r>
  <r>
    <n v="3098"/>
    <x v="124"/>
    <d v="2015-02-01T00:00:00"/>
    <x v="1021"/>
    <n v="90909"/>
  </r>
  <r>
    <n v="3098"/>
    <x v="28"/>
    <d v="2015-06-13T00:00:00"/>
    <x v="1021"/>
    <n v="90910"/>
  </r>
  <r>
    <n v="3100"/>
    <x v="28"/>
    <d v="2015-06-13T00:00:00"/>
    <x v="1022"/>
    <n v="90910"/>
  </r>
  <r>
    <n v="3105"/>
    <x v="48"/>
    <d v="2015-03-16T00:00:00"/>
    <x v="1023"/>
    <n v="90917"/>
  </r>
  <r>
    <n v="3105"/>
    <x v="48"/>
    <d v="2015-03-15T00:00:00"/>
    <x v="1023"/>
    <n v="90917"/>
  </r>
  <r>
    <n v="3105"/>
    <x v="68"/>
    <d v="2015-06-01T00:00:00"/>
    <x v="1023"/>
    <n v="90922"/>
  </r>
  <r>
    <n v="3106"/>
    <x v="77"/>
    <d v="2015-02-08T00:00:00"/>
    <x v="1024"/>
    <n v="90927"/>
  </r>
  <r>
    <n v="3106"/>
    <x v="126"/>
    <d v="2015-03-17T00:00:00"/>
    <x v="1024"/>
    <n v="90932"/>
  </r>
  <r>
    <n v="3106"/>
    <x v="60"/>
    <d v="2015-02-20T00:00:00"/>
    <x v="1024"/>
    <n v="90934"/>
  </r>
  <r>
    <n v="3113"/>
    <x v="148"/>
    <d v="2015-06-08T00:00:00"/>
    <x v="1025"/>
    <n v="90951"/>
  </r>
  <r>
    <n v="3113"/>
    <x v="35"/>
    <d v="2015-03-19T00:00:00"/>
    <x v="1025"/>
    <n v="90952"/>
  </r>
  <r>
    <n v="3113"/>
    <x v="108"/>
    <d v="2015-01-06T00:00:00"/>
    <x v="1025"/>
    <n v="90961"/>
  </r>
  <r>
    <n v="3119"/>
    <x v="119"/>
    <d v="2015-04-30T00:00:00"/>
    <x v="1026"/>
    <n v="90962"/>
  </r>
  <r>
    <n v="3120"/>
    <x v="93"/>
    <d v="2015-03-27T00:00:00"/>
    <x v="1027"/>
    <n v="90964"/>
  </r>
  <r>
    <n v="3123"/>
    <x v="37"/>
    <d v="2015-06-10T00:00:00"/>
    <x v="1028"/>
    <n v="90973"/>
  </r>
  <r>
    <n v="3124"/>
    <x v="54"/>
    <d v="2015-04-11T00:00:00"/>
    <x v="1029"/>
    <n v="90977"/>
  </r>
  <r>
    <n v="3125"/>
    <x v="116"/>
    <d v="2015-02-15T00:00:00"/>
    <x v="1030"/>
    <n v="90985"/>
  </r>
  <r>
    <n v="3128"/>
    <x v="174"/>
    <d v="2015-06-26T00:00:00"/>
    <x v="1031"/>
    <n v="90986"/>
  </r>
  <r>
    <n v="3132"/>
    <x v="117"/>
    <d v="2015-04-26T00:00:00"/>
    <x v="1032"/>
    <n v="90987"/>
  </r>
  <r>
    <n v="3132"/>
    <x v="75"/>
    <d v="2015-04-08T00:00:00"/>
    <x v="1032"/>
    <n v="91000"/>
  </r>
  <r>
    <n v="3133"/>
    <x v="12"/>
    <d v="2015-04-08T00:00:00"/>
    <x v="1033"/>
    <n v="91017"/>
  </r>
  <r>
    <n v="3133"/>
    <x v="12"/>
    <d v="2015-04-08T00:00:00"/>
    <x v="1033"/>
    <n v="91017"/>
  </r>
  <r>
    <n v="3133"/>
    <x v="116"/>
    <d v="2015-02-14T00:00:00"/>
    <x v="1033"/>
    <n v="91025"/>
  </r>
  <r>
    <n v="3133"/>
    <x v="113"/>
    <d v="2015-03-27T00:00:00"/>
    <x v="1033"/>
    <n v="91030"/>
  </r>
  <r>
    <n v="3133"/>
    <x v="113"/>
    <d v="2015-03-26T00:00:00"/>
    <x v="1033"/>
    <n v="91030"/>
  </r>
  <r>
    <n v="3133"/>
    <x v="32"/>
    <d v="2015-03-01T00:00:00"/>
    <x v="1033"/>
    <n v="91036"/>
  </r>
  <r>
    <n v="3136"/>
    <x v="106"/>
    <d v="2015-02-26T00:00:00"/>
    <x v="1034"/>
    <n v="91041"/>
  </r>
  <r>
    <n v="3137"/>
    <x v="11"/>
    <d v="2015-05-09T00:00:00"/>
    <x v="1035"/>
    <n v="91042"/>
  </r>
  <r>
    <n v="3138"/>
    <x v="11"/>
    <d v="2015-05-10T00:00:00"/>
    <x v="1036"/>
    <n v="91042"/>
  </r>
  <r>
    <n v="3139"/>
    <x v="11"/>
    <d v="2015-05-11T00:00:00"/>
    <x v="1037"/>
    <n v="91042"/>
  </r>
  <r>
    <n v="3141"/>
    <x v="113"/>
    <d v="2015-03-27T00:00:00"/>
    <x v="1038"/>
    <n v="91043"/>
  </r>
  <r>
    <n v="3141"/>
    <x v="113"/>
    <d v="2015-03-25T00:00:00"/>
    <x v="1038"/>
    <n v="91043"/>
  </r>
  <r>
    <n v="3143"/>
    <x v="26"/>
    <d v="2015-07-03T00:00:00"/>
    <x v="1039"/>
    <n v="91049"/>
  </r>
  <r>
    <n v="3146"/>
    <x v="174"/>
    <d v="2015-06-25T00:00:00"/>
    <x v="1040"/>
    <n v="91053"/>
  </r>
  <r>
    <n v="3146"/>
    <x v="174"/>
    <d v="2015-06-26T00:00:00"/>
    <x v="1040"/>
    <n v="91053"/>
  </r>
  <r>
    <n v="3148"/>
    <x v="167"/>
    <d v="2015-04-13T00:00:00"/>
    <x v="1041"/>
    <n v="91054"/>
  </r>
  <r>
    <n v="3149"/>
    <x v="10"/>
    <d v="2015-04-09T00:00:00"/>
    <x v="1042"/>
    <n v="91057"/>
  </r>
  <r>
    <n v="3151"/>
    <x v="155"/>
    <d v="2015-03-17T00:00:00"/>
    <x v="1043"/>
    <n v="91059"/>
  </r>
  <r>
    <n v="3151"/>
    <x v="155"/>
    <d v="2015-03-19T00:00:00"/>
    <x v="1043"/>
    <n v="91059"/>
  </r>
  <r>
    <n v="3151"/>
    <x v="46"/>
    <d v="2015-03-20T00:00:00"/>
    <x v="1043"/>
    <n v="91060"/>
  </r>
  <r>
    <n v="3151"/>
    <x v="46"/>
    <d v="2015-03-20T00:00:00"/>
    <x v="1043"/>
    <n v="91062"/>
  </r>
  <r>
    <n v="3151"/>
    <x v="158"/>
    <d v="2015-05-19T00:00:00"/>
    <x v="1043"/>
    <n v="91063"/>
  </r>
  <r>
    <n v="3151"/>
    <x v="158"/>
    <d v="2015-05-20T00:00:00"/>
    <x v="1043"/>
    <n v="91063"/>
  </r>
  <r>
    <n v="3151"/>
    <x v="158"/>
    <d v="2015-05-18T00:00:00"/>
    <x v="1043"/>
    <n v="91063"/>
  </r>
  <r>
    <n v="3154"/>
    <x v="57"/>
    <d v="2015-01-28T00:00:00"/>
    <x v="1044"/>
    <n v="91076"/>
  </r>
  <r>
    <n v="3154"/>
    <x v="93"/>
    <d v="2015-03-25T00:00:00"/>
    <x v="1044"/>
    <n v="91077"/>
  </r>
  <r>
    <n v="3154"/>
    <x v="128"/>
    <d v="2015-06-02T00:00:00"/>
    <x v="1044"/>
    <n v="91078"/>
  </r>
  <r>
    <n v="3155"/>
    <x v="67"/>
    <d v="2015-01-17T00:00:00"/>
    <x v="1045"/>
    <n v="91086"/>
  </r>
  <r>
    <n v="3155"/>
    <x v="109"/>
    <d v="2015-06-03T00:00:00"/>
    <x v="1045"/>
    <n v="91087"/>
  </r>
  <r>
    <n v="3155"/>
    <x v="109"/>
    <d v="2015-06-03T00:00:00"/>
    <x v="1045"/>
    <n v="91087"/>
  </r>
  <r>
    <n v="3155"/>
    <x v="151"/>
    <d v="2015-03-13T00:00:00"/>
    <x v="1045"/>
    <n v="91088"/>
  </r>
  <r>
    <n v="3167"/>
    <x v="156"/>
    <d v="2015-03-16T00:00:00"/>
    <x v="1046"/>
    <n v="91089"/>
  </r>
  <r>
    <n v="3167"/>
    <x v="79"/>
    <d v="2015-04-24T00:00:00"/>
    <x v="1046"/>
    <n v="91090"/>
  </r>
  <r>
    <n v="3167"/>
    <x v="93"/>
    <d v="2015-03-25T00:00:00"/>
    <x v="1046"/>
    <n v="91108"/>
  </r>
  <r>
    <n v="3169"/>
    <x v="54"/>
    <d v="2015-04-11T00:00:00"/>
    <x v="1047"/>
    <n v="91109"/>
  </r>
  <r>
    <n v="3170"/>
    <x v="85"/>
    <d v="2015-04-06T00:00:00"/>
    <x v="1048"/>
    <n v="91110"/>
  </r>
  <r>
    <n v="3176"/>
    <x v="70"/>
    <d v="2015-06-13T00:00:00"/>
    <x v="1049"/>
    <n v="91115"/>
  </r>
  <r>
    <n v="3176"/>
    <x v="28"/>
    <d v="2015-06-12T00:00:00"/>
    <x v="1049"/>
    <n v="91116"/>
  </r>
  <r>
    <n v="3176"/>
    <x v="28"/>
    <d v="2015-06-16T00:00:00"/>
    <x v="1049"/>
    <n v="91116"/>
  </r>
  <r>
    <n v="3177"/>
    <x v="28"/>
    <d v="2015-06-14T00:00:00"/>
    <x v="1050"/>
    <n v="91116"/>
  </r>
  <r>
    <n v="3177"/>
    <x v="96"/>
    <d v="2015-05-26T00:00:00"/>
    <x v="1050"/>
    <n v="91122"/>
  </r>
  <r>
    <n v="3179"/>
    <x v="96"/>
    <d v="2015-05-27T00:00:00"/>
    <x v="1051"/>
    <n v="91122"/>
  </r>
  <r>
    <n v="3187"/>
    <x v="59"/>
    <d v="2015-06-06T00:00:00"/>
    <x v="1052"/>
    <n v="91123"/>
  </r>
  <r>
    <n v="3191"/>
    <x v="59"/>
    <d v="2015-06-05T00:00:00"/>
    <x v="1053"/>
    <n v="91123"/>
  </r>
  <r>
    <n v="3191"/>
    <x v="150"/>
    <d v="2015-01-22T00:00:00"/>
    <x v="1053"/>
    <n v="91127"/>
  </r>
  <r>
    <n v="3194"/>
    <x v="150"/>
    <d v="2015-01-22T00:00:00"/>
    <x v="1054"/>
    <n v="91127"/>
  </r>
  <r>
    <n v="3194"/>
    <x v="39"/>
    <d v="2015-01-16T00:00:00"/>
    <x v="1054"/>
    <n v="91130"/>
  </r>
  <r>
    <n v="3196"/>
    <x v="122"/>
    <d v="2015-05-25T00:00:00"/>
    <x v="1055"/>
    <n v="91131"/>
  </r>
  <r>
    <n v="3197"/>
    <x v="48"/>
    <d v="2015-03-15T00:00:00"/>
    <x v="1056"/>
    <n v="91144"/>
  </r>
  <r>
    <n v="3205"/>
    <x v="32"/>
    <d v="2015-02-28T00:00:00"/>
    <x v="1057"/>
    <n v="91166"/>
  </r>
  <r>
    <n v="3206"/>
    <x v="159"/>
    <d v="2015-06-26T00:00:00"/>
    <x v="1058"/>
    <n v="91167"/>
  </r>
  <r>
    <n v="3206"/>
    <x v="157"/>
    <d v="2015-05-15T00:00:00"/>
    <x v="1058"/>
    <n v="91174"/>
  </r>
  <r>
    <n v="3206"/>
    <x v="157"/>
    <d v="2015-05-16T00:00:00"/>
    <x v="1058"/>
    <n v="91174"/>
  </r>
  <r>
    <n v="3209"/>
    <x v="112"/>
    <d v="2015-05-25T00:00:00"/>
    <x v="1059"/>
    <n v="91175"/>
  </r>
  <r>
    <n v="3211"/>
    <x v="26"/>
    <d v="2015-06-28T00:00:00"/>
    <x v="1060"/>
    <n v="91180"/>
  </r>
  <r>
    <n v="3211"/>
    <x v="26"/>
    <d v="2015-06-28T00:00:00"/>
    <x v="1060"/>
    <n v="91180"/>
  </r>
  <r>
    <n v="3221"/>
    <x v="58"/>
    <d v="2015-02-27T00:00:00"/>
    <x v="1061"/>
    <n v="91194"/>
  </r>
  <r>
    <n v="3222"/>
    <x v="58"/>
    <d v="2015-02-27T00:00:00"/>
    <x v="1062"/>
    <n v="91194"/>
  </r>
  <r>
    <n v="3222"/>
    <x v="139"/>
    <d v="2015-03-07T00:00:00"/>
    <x v="1062"/>
    <n v="91195"/>
  </r>
  <r>
    <n v="3224"/>
    <x v="139"/>
    <d v="2015-03-07T00:00:00"/>
    <x v="1063"/>
    <n v="91195"/>
  </r>
  <r>
    <n v="3225"/>
    <x v="47"/>
    <d v="2015-01-13T00:00:00"/>
    <x v="1064"/>
    <n v="91200"/>
  </r>
  <r>
    <n v="3226"/>
    <x v="83"/>
    <d v="2015-03-06T00:00:00"/>
    <x v="1065"/>
    <n v="91201"/>
  </r>
  <r>
    <n v="3226"/>
    <x v="82"/>
    <d v="2015-02-11T00:00:00"/>
    <x v="1065"/>
    <n v="91209"/>
  </r>
  <r>
    <n v="3226"/>
    <x v="82"/>
    <d v="2015-02-13T00:00:00"/>
    <x v="1065"/>
    <n v="91209"/>
  </r>
  <r>
    <n v="3226"/>
    <x v="101"/>
    <d v="2015-01-21T00:00:00"/>
    <x v="1065"/>
    <n v="91212"/>
  </r>
  <r>
    <n v="3229"/>
    <x v="101"/>
    <d v="2015-01-20T00:00:00"/>
    <x v="1066"/>
    <n v="91212"/>
  </r>
  <r>
    <n v="3230"/>
    <x v="105"/>
    <d v="2015-04-17T00:00:00"/>
    <x v="1067"/>
    <n v="91213"/>
  </r>
  <r>
    <n v="3230"/>
    <x v="57"/>
    <d v="2015-01-29T00:00:00"/>
    <x v="1067"/>
    <n v="91219"/>
  </r>
  <r>
    <n v="3230"/>
    <x v="47"/>
    <d v="2015-01-15T00:00:00"/>
    <x v="1067"/>
    <n v="91228"/>
  </r>
  <r>
    <n v="3238"/>
    <x v="47"/>
    <d v="2015-01-14T00:00:00"/>
    <x v="1068"/>
    <n v="91228"/>
  </r>
  <r>
    <n v="3243"/>
    <x v="124"/>
    <d v="2015-02-04T00:00:00"/>
    <x v="1069"/>
    <n v="91229"/>
  </r>
  <r>
    <n v="3246"/>
    <x v="104"/>
    <d v="2015-03-14T00:00:00"/>
    <x v="1070"/>
    <n v="91235"/>
  </r>
  <r>
    <n v="3248"/>
    <x v="104"/>
    <d v="2015-03-12T00:00:00"/>
    <x v="1071"/>
    <n v="91235"/>
  </r>
  <r>
    <n v="3249"/>
    <x v="104"/>
    <d v="2015-03-11T00:00:00"/>
    <x v="1072"/>
    <n v="91235"/>
  </r>
  <r>
    <n v="3251"/>
    <x v="89"/>
    <d v="2015-02-23T00:00:00"/>
    <x v="1073"/>
    <n v="91236"/>
  </r>
  <r>
    <n v="3252"/>
    <x v="89"/>
    <d v="2015-02-21T00:00:00"/>
    <x v="1074"/>
    <n v="91236"/>
  </r>
  <r>
    <n v="3252"/>
    <x v="89"/>
    <d v="2015-02-22T00:00:00"/>
    <x v="1074"/>
    <n v="91236"/>
  </r>
  <r>
    <n v="3255"/>
    <x v="24"/>
    <d v="2015-02-10T00:00:00"/>
    <x v="1075"/>
    <n v="91244"/>
  </r>
  <r>
    <n v="3257"/>
    <x v="24"/>
    <d v="2015-02-15T00:00:00"/>
    <x v="1076"/>
    <n v="91244"/>
  </r>
  <r>
    <n v="3257"/>
    <x v="50"/>
    <d v="2015-06-08T00:00:00"/>
    <x v="1076"/>
    <n v="91245"/>
  </r>
  <r>
    <n v="3258"/>
    <x v="50"/>
    <d v="2015-06-09T00:00:00"/>
    <x v="1077"/>
    <n v="91245"/>
  </r>
  <r>
    <n v="3261"/>
    <x v="62"/>
    <d v="2015-05-16T00:00:00"/>
    <x v="1078"/>
    <n v="91258"/>
  </r>
  <r>
    <n v="3264"/>
    <x v="106"/>
    <d v="2015-02-25T00:00:00"/>
    <x v="1079"/>
    <n v="91261"/>
  </r>
  <r>
    <n v="3266"/>
    <x v="106"/>
    <d v="2015-02-26T00:00:00"/>
    <x v="1080"/>
    <n v="91261"/>
  </r>
  <r>
    <n v="3269"/>
    <x v="27"/>
    <d v="2015-04-30T00:00:00"/>
    <x v="1081"/>
    <n v="91262"/>
  </r>
  <r>
    <n v="3275"/>
    <x v="46"/>
    <d v="2015-03-19T00:00:00"/>
    <x v="1082"/>
    <n v="91263"/>
  </r>
  <r>
    <n v="3275"/>
    <x v="25"/>
    <d v="2015-04-19T00:00:00"/>
    <x v="1082"/>
    <n v="91277"/>
  </r>
  <r>
    <n v="3275"/>
    <x v="25"/>
    <d v="2015-04-19T00:00:00"/>
    <x v="1082"/>
    <n v="91277"/>
  </r>
  <r>
    <n v="3279"/>
    <x v="18"/>
    <d v="2015-01-05T00:00:00"/>
    <x v="1083"/>
    <n v="91285"/>
  </r>
  <r>
    <n v="3279"/>
    <x v="112"/>
    <d v="2015-05-25T00:00:00"/>
    <x v="1083"/>
    <n v="91286"/>
  </r>
  <r>
    <n v="3279"/>
    <x v="177"/>
    <d v="2015-01-25T00:00:00"/>
    <x v="1083"/>
    <n v="91296"/>
  </r>
  <r>
    <n v="3279"/>
    <x v="38"/>
    <d v="2015-02-06T00:00:00"/>
    <x v="1083"/>
    <n v="91297"/>
  </r>
  <r>
    <n v="3283"/>
    <x v="77"/>
    <d v="2015-02-09T00:00:00"/>
    <x v="1084"/>
    <n v="91298"/>
  </r>
  <r>
    <n v="3283"/>
    <x v="125"/>
    <d v="2015-02-16T00:00:00"/>
    <x v="1084"/>
    <n v="91304"/>
  </r>
  <r>
    <n v="3284"/>
    <x v="126"/>
    <d v="2015-03-17T00:00:00"/>
    <x v="1085"/>
    <n v="91305"/>
  </r>
  <r>
    <n v="3285"/>
    <x v="141"/>
    <d v="2015-06-18T00:00:00"/>
    <x v="1086"/>
    <n v="91306"/>
  </r>
  <r>
    <n v="3285"/>
    <x v="35"/>
    <d v="2015-03-19T00:00:00"/>
    <x v="1086"/>
    <n v="91310"/>
  </r>
  <r>
    <n v="3287"/>
    <x v="35"/>
    <d v="2015-03-20T00:00:00"/>
    <x v="1087"/>
    <n v="91310"/>
  </r>
  <r>
    <n v="3303"/>
    <x v="151"/>
    <d v="2015-03-13T00:00:00"/>
    <x v="1088"/>
    <n v="91316"/>
  </r>
  <r>
    <n v="3306"/>
    <x v="129"/>
    <d v="2015-03-06T00:00:00"/>
    <x v="1089"/>
    <n v="91321"/>
  </r>
  <r>
    <n v="3307"/>
    <x v="129"/>
    <d v="2015-03-07T00:00:00"/>
    <x v="1090"/>
    <n v="91321"/>
  </r>
  <r>
    <n v="3309"/>
    <x v="166"/>
    <d v="2015-02-07T00:00:00"/>
    <x v="1091"/>
    <n v="91328"/>
  </r>
  <r>
    <n v="3310"/>
    <x v="166"/>
    <d v="2015-02-07T00:00:00"/>
    <x v="1092"/>
    <n v="91328"/>
  </r>
  <r>
    <n v="3311"/>
    <x v="37"/>
    <d v="2015-06-09T00:00:00"/>
    <x v="1093"/>
    <n v="91344"/>
  </r>
  <r>
    <n v="3314"/>
    <x v="93"/>
    <d v="2015-03-25T00:00:00"/>
    <x v="1094"/>
    <n v="91354"/>
  </r>
  <r>
    <n v="3319"/>
    <x v="91"/>
    <d v="2015-06-07T00:00:00"/>
    <x v="1095"/>
    <n v="91355"/>
  </r>
  <r>
    <n v="3320"/>
    <x v="91"/>
    <d v="2015-06-02T00:00:00"/>
    <x v="1096"/>
    <n v="91355"/>
  </r>
  <r>
    <n v="3320"/>
    <x v="63"/>
    <d v="2015-03-28T00:00:00"/>
    <x v="1096"/>
    <n v="91362"/>
  </r>
  <r>
    <n v="3324"/>
    <x v="32"/>
    <d v="2015-02-28T00:00:00"/>
    <x v="1097"/>
    <n v="91363"/>
  </r>
  <r>
    <n v="3325"/>
    <x v="171"/>
    <d v="2015-06-22T00:00:00"/>
    <x v="1098"/>
    <n v="91365"/>
  </r>
  <r>
    <n v="3325"/>
    <x v="68"/>
    <d v="2015-05-30T00:00:00"/>
    <x v="1098"/>
    <n v="91366"/>
  </r>
  <r>
    <n v="3327"/>
    <x v="123"/>
    <d v="2015-01-02T00:00:00"/>
    <x v="1099"/>
    <n v="91371"/>
  </r>
  <r>
    <n v="3327"/>
    <x v="88"/>
    <d v="2015-03-03T00:00:00"/>
    <x v="1099"/>
    <n v="91376"/>
  </r>
  <r>
    <n v="3331"/>
    <x v="155"/>
    <d v="2015-03-24T00:00:00"/>
    <x v="1100"/>
    <n v="91386"/>
  </r>
  <r>
    <n v="3331"/>
    <x v="155"/>
    <d v="2015-03-19T00:00:00"/>
    <x v="1100"/>
    <n v="91386"/>
  </r>
  <r>
    <n v="3338"/>
    <x v="24"/>
    <d v="2015-02-15T00:00:00"/>
    <x v="1101"/>
    <n v="91388"/>
  </r>
  <r>
    <n v="3339"/>
    <x v="24"/>
    <d v="2015-02-17T00:00:00"/>
    <x v="1102"/>
    <n v="91388"/>
  </r>
  <r>
    <n v="3339"/>
    <x v="148"/>
    <d v="2015-06-11T00:00:00"/>
    <x v="1102"/>
    <n v="91389"/>
  </r>
  <r>
    <n v="3340"/>
    <x v="125"/>
    <d v="2015-02-17T00:00:00"/>
    <x v="1103"/>
    <n v="91397"/>
  </r>
  <r>
    <n v="3342"/>
    <x v="125"/>
    <d v="2015-02-18T00:00:00"/>
    <x v="1104"/>
    <n v="91397"/>
  </r>
  <r>
    <n v="3344"/>
    <x v="19"/>
    <d v="2015-04-17T00:00:00"/>
    <x v="1105"/>
    <n v="91398"/>
  </r>
  <r>
    <n v="3347"/>
    <x v="80"/>
    <d v="2015-05-02T00:00:00"/>
    <x v="1106"/>
    <n v="91407"/>
  </r>
  <r>
    <n v="3347"/>
    <x v="80"/>
    <d v="2015-05-04T00:00:00"/>
    <x v="1106"/>
    <n v="91408"/>
  </r>
  <r>
    <n v="3347"/>
    <x v="166"/>
    <d v="2015-02-07T00:00:00"/>
    <x v="1106"/>
    <n v="91414"/>
  </r>
  <r>
    <n v="3350"/>
    <x v="166"/>
    <d v="2015-02-08T00:00:00"/>
    <x v="1107"/>
    <n v="91414"/>
  </r>
  <r>
    <n v="3351"/>
    <x v="15"/>
    <d v="2015-06-21T00:00:00"/>
    <x v="1108"/>
    <n v="91415"/>
  </r>
  <r>
    <n v="3351"/>
    <x v="15"/>
    <d v="2015-06-21T00:00:00"/>
    <x v="1108"/>
    <n v="91415"/>
  </r>
  <r>
    <n v="3354"/>
    <x v="142"/>
    <d v="2015-02-05T00:00:00"/>
    <x v="1109"/>
    <n v="91416"/>
  </r>
  <r>
    <n v="3354"/>
    <x v="109"/>
    <d v="2015-06-03T00:00:00"/>
    <x v="1109"/>
    <n v="91417"/>
  </r>
  <r>
    <n v="3354"/>
    <x v="168"/>
    <d v="2015-03-08T00:00:00"/>
    <x v="1109"/>
    <n v="91424"/>
  </r>
  <r>
    <n v="3355"/>
    <x v="132"/>
    <d v="2015-02-27T00:00:00"/>
    <x v="1110"/>
    <n v="91432"/>
  </r>
  <r>
    <n v="3355"/>
    <x v="132"/>
    <d v="2015-02-28T00:00:00"/>
    <x v="1110"/>
    <n v="91432"/>
  </r>
  <r>
    <n v="3355"/>
    <x v="136"/>
    <d v="2015-04-03T00:00:00"/>
    <x v="1110"/>
    <n v="91433"/>
  </r>
  <r>
    <n v="3356"/>
    <x v="136"/>
    <d v="2015-04-01T00:00:00"/>
    <x v="1111"/>
    <n v="91433"/>
  </r>
  <r>
    <n v="3356"/>
    <x v="1"/>
    <d v="2015-03-22T00:00:00"/>
    <x v="1111"/>
    <n v="91435"/>
  </r>
  <r>
    <n v="3356"/>
    <x v="1"/>
    <d v="2015-03-22T00:00:00"/>
    <x v="1111"/>
    <n v="91435"/>
  </r>
  <r>
    <n v="3359"/>
    <x v="92"/>
    <d v="2015-01-26T00:00:00"/>
    <x v="1112"/>
    <n v="91436"/>
  </r>
  <r>
    <n v="3360"/>
    <x v="17"/>
    <d v="2015-04-30T00:00:00"/>
    <x v="1113"/>
    <n v="91437"/>
  </r>
  <r>
    <n v="3361"/>
    <x v="37"/>
    <d v="2015-06-11T00:00:00"/>
    <x v="1114"/>
    <n v="91438"/>
  </r>
  <r>
    <n v="3361"/>
    <x v="114"/>
    <d v="2015-04-09T00:00:00"/>
    <x v="1114"/>
    <n v="91447"/>
  </r>
  <r>
    <n v="3361"/>
    <x v="66"/>
    <d v="2015-07-07T00:00:00"/>
    <x v="1114"/>
    <n v="91451"/>
  </r>
  <r>
    <n v="3366"/>
    <x v="169"/>
    <d v="2015-05-11T00:00:00"/>
    <x v="1115"/>
    <n v="91454"/>
  </r>
  <r>
    <n v="3366"/>
    <x v="16"/>
    <d v="2015-05-13T00:00:00"/>
    <x v="1115"/>
    <n v="91466"/>
  </r>
  <r>
    <n v="3367"/>
    <x v="16"/>
    <d v="2015-05-15T00:00:00"/>
    <x v="1116"/>
    <n v="91466"/>
  </r>
  <r>
    <n v="3367"/>
    <x v="110"/>
    <d v="2015-01-13T00:00:00"/>
    <x v="1116"/>
    <n v="91480"/>
  </r>
  <r>
    <n v="3369"/>
    <x v="85"/>
    <d v="2015-03-29T00:00:00"/>
    <x v="1117"/>
    <n v="91481"/>
  </r>
  <r>
    <n v="3374"/>
    <x v="96"/>
    <d v="2015-05-28T00:00:00"/>
    <x v="1118"/>
    <n v="91482"/>
  </r>
  <r>
    <n v="3374"/>
    <x v="3"/>
    <d v="2015-05-06T00:00:00"/>
    <x v="1118"/>
    <n v="91488"/>
  </r>
  <r>
    <n v="3374"/>
    <x v="88"/>
    <d v="2015-03-04T00:00:00"/>
    <x v="1118"/>
    <n v="91492"/>
  </r>
  <r>
    <n v="3374"/>
    <x v="104"/>
    <d v="2015-03-13T00:00:00"/>
    <x v="1118"/>
    <n v="91495"/>
  </r>
  <r>
    <n v="3379"/>
    <x v="170"/>
    <d v="2015-06-28T00:00:00"/>
    <x v="1119"/>
    <n v="91496"/>
  </r>
  <r>
    <n v="3379"/>
    <x v="66"/>
    <d v="2015-06-30T00:00:00"/>
    <x v="1119"/>
    <n v="91502"/>
  </r>
  <r>
    <n v="3380"/>
    <x v="75"/>
    <d v="2015-04-07T00:00:00"/>
    <x v="1120"/>
    <n v="91513"/>
  </r>
  <r>
    <n v="3380"/>
    <x v="125"/>
    <d v="2015-02-16T00:00:00"/>
    <x v="1120"/>
    <n v="91522"/>
  </r>
  <r>
    <n v="3380"/>
    <x v="125"/>
    <d v="2015-02-16T00:00:00"/>
    <x v="1120"/>
    <n v="91522"/>
  </r>
  <r>
    <n v="3381"/>
    <x v="128"/>
    <d v="2015-06-02T00:00:00"/>
    <x v="1121"/>
    <n v="91543"/>
  </r>
  <r>
    <n v="3381"/>
    <x v="175"/>
    <d v="2015-01-19T00:00:00"/>
    <x v="1121"/>
    <n v="91550"/>
  </r>
  <r>
    <n v="3385"/>
    <x v="175"/>
    <d v="2015-01-20T00:00:00"/>
    <x v="1122"/>
    <n v="91550"/>
  </r>
  <r>
    <n v="3385"/>
    <x v="175"/>
    <d v="2015-01-20T00:00:00"/>
    <x v="1122"/>
    <n v="91550"/>
  </r>
  <r>
    <n v="3386"/>
    <x v="65"/>
    <d v="2015-04-06T00:00:00"/>
    <x v="1123"/>
    <n v="91555"/>
  </r>
  <r>
    <n v="3386"/>
    <x v="65"/>
    <d v="2015-04-07T00:00:00"/>
    <x v="1123"/>
    <n v="91555"/>
  </r>
  <r>
    <n v="3388"/>
    <x v="149"/>
    <d v="2015-06-17T00:00:00"/>
    <x v="1124"/>
    <n v="91571"/>
  </r>
  <r>
    <n v="3393"/>
    <x v="29"/>
    <d v="2015-01-08T00:00:00"/>
    <x v="1125"/>
    <n v="91575"/>
  </r>
  <r>
    <n v="3393"/>
    <x v="125"/>
    <d v="2015-02-19T00:00:00"/>
    <x v="1125"/>
    <n v="91576"/>
  </r>
  <r>
    <n v="3397"/>
    <x v="125"/>
    <d v="2015-02-20T00:00:00"/>
    <x v="1126"/>
    <n v="91576"/>
  </r>
  <r>
    <n v="3397"/>
    <x v="125"/>
    <d v="2015-02-22T00:00:00"/>
    <x v="1126"/>
    <n v="91576"/>
  </r>
  <r>
    <n v="3397"/>
    <x v="20"/>
    <d v="2015-03-23T00:00:00"/>
    <x v="1126"/>
    <n v="91581"/>
  </r>
  <r>
    <n v="3399"/>
    <x v="166"/>
    <d v="2015-02-07T00:00:00"/>
    <x v="1127"/>
    <n v="91583"/>
  </r>
  <r>
    <n v="3400"/>
    <x v="97"/>
    <d v="2015-03-28T00:00:00"/>
    <x v="1128"/>
    <n v="91584"/>
  </r>
  <r>
    <n v="3403"/>
    <x v="129"/>
    <d v="2015-03-06T00:00:00"/>
    <x v="1129"/>
    <n v="9158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x v="0"/>
    <x v="0"/>
    <n v="98221"/>
    <x v="0"/>
    <n v="6831.37"/>
  </r>
  <r>
    <n v="5"/>
    <x v="1"/>
    <x v="1"/>
    <n v="91776"/>
    <x v="1"/>
    <n v="236.87"/>
  </r>
  <r>
    <n v="11"/>
    <x v="1"/>
    <x v="1"/>
    <n v="7203"/>
    <x v="2"/>
    <n v="370.91"/>
  </r>
  <r>
    <n v="14"/>
    <x v="1"/>
    <x v="1"/>
    <n v="55372"/>
    <x v="3"/>
    <n v="4976.92"/>
  </r>
  <r>
    <n v="14"/>
    <x v="0"/>
    <x v="0"/>
    <n v="55372"/>
    <x v="3"/>
    <n v="586.96"/>
  </r>
  <r>
    <n v="14"/>
    <x v="0"/>
    <x v="0"/>
    <n v="55372"/>
    <x v="3"/>
    <n v="5911.35"/>
  </r>
  <r>
    <n v="14"/>
    <x v="0"/>
    <x v="0"/>
    <n v="55372"/>
    <x v="3"/>
    <n v="4649.8500000000004"/>
  </r>
  <r>
    <n v="15"/>
    <x v="0"/>
    <x v="0"/>
    <n v="11787"/>
    <x v="4"/>
    <n v="43046.2"/>
  </r>
  <r>
    <n v="15"/>
    <x v="0"/>
    <x v="0"/>
    <n v="11787"/>
    <x v="4"/>
    <n v="351.56"/>
  </r>
  <r>
    <n v="16"/>
    <x v="0"/>
    <x v="0"/>
    <n v="13210"/>
    <x v="4"/>
    <n v="718.03"/>
  </r>
  <r>
    <n v="16"/>
    <x v="2"/>
    <x v="2"/>
    <n v="13210"/>
    <x v="4"/>
    <n v="73.97"/>
  </r>
  <r>
    <n v="18"/>
    <x v="1"/>
    <x v="1"/>
    <n v="59601"/>
    <x v="5"/>
    <n v="1233.32"/>
  </r>
  <r>
    <n v="19"/>
    <x v="2"/>
    <x v="2"/>
    <n v="59801"/>
    <x v="5"/>
    <n v="47.31"/>
  </r>
  <r>
    <n v="21"/>
    <x v="1"/>
    <x v="1"/>
    <n v="10012"/>
    <x v="4"/>
    <n v="186.59"/>
  </r>
  <r>
    <n v="21"/>
    <x v="0"/>
    <x v="0"/>
    <n v="10012"/>
    <x v="4"/>
    <n v="2119.54"/>
  </r>
  <r>
    <n v="21"/>
    <x v="2"/>
    <x v="2"/>
    <n v="10012"/>
    <x v="4"/>
    <n v="45737.33"/>
  </r>
  <r>
    <n v="24"/>
    <x v="0"/>
    <x v="0"/>
    <n v="92677"/>
    <x v="1"/>
    <n v="232.5"/>
  </r>
  <r>
    <n v="24"/>
    <x v="0"/>
    <x v="0"/>
    <n v="92677"/>
    <x v="1"/>
    <n v="68.459999999999994"/>
  </r>
  <r>
    <n v="27"/>
    <x v="1"/>
    <x v="1"/>
    <n v="90712"/>
    <x v="1"/>
    <n v="885.23"/>
  </r>
  <r>
    <n v="32"/>
    <x v="0"/>
    <x v="0"/>
    <n v="97526"/>
    <x v="6"/>
    <n v="2039.07"/>
  </r>
  <r>
    <n v="32"/>
    <x v="2"/>
    <x v="2"/>
    <n v="97526"/>
    <x v="6"/>
    <n v="696.96"/>
  </r>
  <r>
    <n v="32"/>
    <x v="2"/>
    <x v="2"/>
    <n v="97526"/>
    <x v="6"/>
    <n v="149.41"/>
  </r>
  <r>
    <n v="32"/>
    <x v="2"/>
    <x v="2"/>
    <n v="97526"/>
    <x v="6"/>
    <n v="31670.6"/>
  </r>
  <r>
    <n v="33"/>
    <x v="0"/>
    <x v="0"/>
    <n v="97030"/>
    <x v="6"/>
    <n v="381.91"/>
  </r>
  <r>
    <n v="33"/>
    <x v="0"/>
    <x v="0"/>
    <n v="97030"/>
    <x v="6"/>
    <n v="9705.4599999999991"/>
  </r>
  <r>
    <n v="43"/>
    <x v="2"/>
    <x v="2"/>
    <n v="98052"/>
    <x v="0"/>
    <n v="3247.54"/>
  </r>
  <r>
    <n v="52"/>
    <x v="2"/>
    <x v="2"/>
    <n v="98373"/>
    <x v="0"/>
    <n v="5582.63"/>
  </r>
  <r>
    <n v="53"/>
    <x v="2"/>
    <x v="2"/>
    <n v="98052"/>
    <x v="0"/>
    <n v="122.23"/>
  </r>
  <r>
    <n v="53"/>
    <x v="0"/>
    <x v="0"/>
    <n v="98052"/>
    <x v="0"/>
    <n v="330.21"/>
  </r>
  <r>
    <n v="56"/>
    <x v="0"/>
    <x v="0"/>
    <n v="14150"/>
    <x v="4"/>
    <n v="881.32"/>
  </r>
  <r>
    <n v="56"/>
    <x v="0"/>
    <x v="0"/>
    <n v="14150"/>
    <x v="4"/>
    <n v="66.7"/>
  </r>
  <r>
    <n v="62"/>
    <x v="0"/>
    <x v="0"/>
    <n v="78664"/>
    <x v="7"/>
    <n v="1423.35"/>
  </r>
  <r>
    <n v="62"/>
    <x v="0"/>
    <x v="0"/>
    <n v="78664"/>
    <x v="7"/>
    <n v="124.81"/>
  </r>
  <r>
    <n v="64"/>
    <x v="0"/>
    <x v="0"/>
    <n v="24153"/>
    <x v="8"/>
    <n v="594.44000000000005"/>
  </r>
  <r>
    <n v="64"/>
    <x v="2"/>
    <x v="2"/>
    <n v="24153"/>
    <x v="8"/>
    <n v="228.5"/>
  </r>
  <r>
    <n v="67"/>
    <x v="0"/>
    <x v="0"/>
    <n v="94559"/>
    <x v="1"/>
    <n v="2144.92"/>
  </r>
  <r>
    <n v="68"/>
    <x v="1"/>
    <x v="1"/>
    <n v="10177"/>
    <x v="4"/>
    <n v="217"/>
  </r>
  <r>
    <n v="68"/>
    <x v="1"/>
    <x v="1"/>
    <n v="10177"/>
    <x v="4"/>
    <n v="226.88"/>
  </r>
  <r>
    <n v="68"/>
    <x v="0"/>
    <x v="0"/>
    <n v="10177"/>
    <x v="4"/>
    <n v="4620.05"/>
  </r>
  <r>
    <n v="68"/>
    <x v="1"/>
    <x v="1"/>
    <n v="10177"/>
    <x v="4"/>
    <n v="2373.3200000000002"/>
  </r>
  <r>
    <n v="70"/>
    <x v="1"/>
    <x v="1"/>
    <n v="5401"/>
    <x v="9"/>
    <n v="325.73"/>
  </r>
  <r>
    <n v="83"/>
    <x v="1"/>
    <x v="1"/>
    <n v="44708"/>
    <x v="10"/>
    <n v="5555.6"/>
  </r>
  <r>
    <n v="84"/>
    <x v="1"/>
    <x v="1"/>
    <n v="45231"/>
    <x v="10"/>
    <n v="38.96"/>
  </r>
  <r>
    <n v="84"/>
    <x v="0"/>
    <x v="0"/>
    <n v="45231"/>
    <x v="10"/>
    <n v="605.82000000000005"/>
  </r>
  <r>
    <n v="87"/>
    <x v="0"/>
    <x v="0"/>
    <n v="95687"/>
    <x v="1"/>
    <n v="1569"/>
  </r>
  <r>
    <n v="87"/>
    <x v="0"/>
    <x v="0"/>
    <n v="95687"/>
    <x v="1"/>
    <n v="1483.76"/>
  </r>
  <r>
    <n v="87"/>
    <x v="1"/>
    <x v="1"/>
    <n v="95687"/>
    <x v="1"/>
    <n v="256.77"/>
  </r>
  <r>
    <n v="91"/>
    <x v="0"/>
    <x v="0"/>
    <n v="94591"/>
    <x v="1"/>
    <n v="109.86"/>
  </r>
  <r>
    <n v="91"/>
    <x v="0"/>
    <x v="0"/>
    <n v="94591"/>
    <x v="1"/>
    <n v="406.91"/>
  </r>
  <r>
    <n v="91"/>
    <x v="2"/>
    <x v="2"/>
    <n v="94591"/>
    <x v="1"/>
    <n v="228.46"/>
  </r>
  <r>
    <n v="92"/>
    <x v="0"/>
    <x v="0"/>
    <n v="70056"/>
    <x v="11"/>
    <n v="77.61"/>
  </r>
  <r>
    <n v="92"/>
    <x v="0"/>
    <x v="0"/>
    <n v="70056"/>
    <x v="11"/>
    <n v="284.48"/>
  </r>
  <r>
    <n v="92"/>
    <x v="0"/>
    <x v="0"/>
    <n v="70056"/>
    <x v="11"/>
    <n v="199.12"/>
  </r>
  <r>
    <n v="94"/>
    <x v="1"/>
    <x v="1"/>
    <n v="60601"/>
    <x v="12"/>
    <n v="63.14"/>
  </r>
  <r>
    <n v="94"/>
    <x v="2"/>
    <x v="2"/>
    <n v="60601"/>
    <x v="12"/>
    <n v="84.6"/>
  </r>
  <r>
    <n v="97"/>
    <x v="1"/>
    <x v="1"/>
    <n v="66502"/>
    <x v="13"/>
    <n v="170.75"/>
  </r>
  <r>
    <n v="97"/>
    <x v="2"/>
    <x v="2"/>
    <n v="66502"/>
    <x v="13"/>
    <n v="1339.42"/>
  </r>
  <r>
    <n v="101"/>
    <x v="2"/>
    <x v="2"/>
    <n v="4005"/>
    <x v="14"/>
    <n v="10554.63"/>
  </r>
  <r>
    <n v="102"/>
    <x v="1"/>
    <x v="1"/>
    <n v="2129"/>
    <x v="15"/>
    <n v="1749.64"/>
  </r>
  <r>
    <n v="102"/>
    <x v="2"/>
    <x v="2"/>
    <n v="2129"/>
    <x v="15"/>
    <n v="936.8"/>
  </r>
  <r>
    <n v="102"/>
    <x v="0"/>
    <x v="0"/>
    <n v="2129"/>
    <x v="15"/>
    <n v="267.52999999999997"/>
  </r>
  <r>
    <n v="107"/>
    <x v="1"/>
    <x v="1"/>
    <n v="3820"/>
    <x v="16"/>
    <n v="212.89"/>
  </r>
  <r>
    <n v="109"/>
    <x v="0"/>
    <x v="0"/>
    <n v="7644"/>
    <x v="2"/>
    <n v="7.01"/>
  </r>
  <r>
    <n v="114"/>
    <x v="0"/>
    <x v="0"/>
    <n v="97035"/>
    <x v="6"/>
    <n v="45.87"/>
  </r>
  <r>
    <n v="114"/>
    <x v="0"/>
    <x v="0"/>
    <n v="97035"/>
    <x v="6"/>
    <n v="327.61"/>
  </r>
  <r>
    <n v="114"/>
    <x v="0"/>
    <x v="0"/>
    <n v="97035"/>
    <x v="6"/>
    <n v="148.36000000000001"/>
  </r>
  <r>
    <n v="115"/>
    <x v="2"/>
    <x v="2"/>
    <n v="97128"/>
    <x v="6"/>
    <n v="318.47000000000003"/>
  </r>
  <r>
    <n v="117"/>
    <x v="0"/>
    <x v="0"/>
    <n v="98103"/>
    <x v="0"/>
    <n v="8549.0400000000009"/>
  </r>
  <r>
    <n v="117"/>
    <x v="0"/>
    <x v="0"/>
    <n v="98103"/>
    <x v="0"/>
    <n v="682.68"/>
  </r>
  <r>
    <n v="117"/>
    <x v="0"/>
    <x v="0"/>
    <n v="98103"/>
    <x v="0"/>
    <n v="73.44"/>
  </r>
  <r>
    <n v="117"/>
    <x v="2"/>
    <x v="2"/>
    <n v="98103"/>
    <x v="0"/>
    <n v="2997.07"/>
  </r>
  <r>
    <n v="120"/>
    <x v="0"/>
    <x v="0"/>
    <n v="84041"/>
    <x v="17"/>
    <n v="7497.05"/>
  </r>
  <r>
    <n v="120"/>
    <x v="2"/>
    <x v="2"/>
    <n v="84041"/>
    <x v="17"/>
    <n v="832.14"/>
  </r>
  <r>
    <n v="123"/>
    <x v="0"/>
    <x v="0"/>
    <n v="22102"/>
    <x v="8"/>
    <n v="240.6"/>
  </r>
  <r>
    <n v="129"/>
    <x v="1"/>
    <x v="1"/>
    <n v="62002"/>
    <x v="12"/>
    <n v="236.88"/>
  </r>
  <r>
    <n v="129"/>
    <x v="0"/>
    <x v="0"/>
    <n v="62002"/>
    <x v="12"/>
    <n v="8048.45"/>
  </r>
  <r>
    <n v="136"/>
    <x v="0"/>
    <x v="0"/>
    <n v="94952"/>
    <x v="1"/>
    <n v="10364.36"/>
  </r>
  <r>
    <n v="136"/>
    <x v="0"/>
    <x v="0"/>
    <n v="94952"/>
    <x v="1"/>
    <n v="1939.03"/>
  </r>
  <r>
    <n v="142"/>
    <x v="0"/>
    <x v="0"/>
    <n v="6401"/>
    <x v="18"/>
    <n v="457.63"/>
  </r>
  <r>
    <n v="144"/>
    <x v="0"/>
    <x v="0"/>
    <n v="2664"/>
    <x v="15"/>
    <n v="9539.6"/>
  </r>
  <r>
    <n v="145"/>
    <x v="0"/>
    <x v="0"/>
    <n v="15122"/>
    <x v="19"/>
    <n v="109.86"/>
  </r>
  <r>
    <n v="145"/>
    <x v="1"/>
    <x v="1"/>
    <n v="15122"/>
    <x v="19"/>
    <n v="1426.51"/>
  </r>
  <r>
    <n v="146"/>
    <x v="1"/>
    <x v="1"/>
    <n v="76148"/>
    <x v="7"/>
    <n v="8717.75"/>
  </r>
  <r>
    <n v="146"/>
    <x v="1"/>
    <x v="1"/>
    <n v="76148"/>
    <x v="7"/>
    <n v="282.85000000000002"/>
  </r>
  <r>
    <n v="151"/>
    <x v="2"/>
    <x v="2"/>
    <n v="37664"/>
    <x v="20"/>
    <n v="199.08"/>
  </r>
  <r>
    <n v="151"/>
    <x v="0"/>
    <x v="0"/>
    <n v="37664"/>
    <x v="20"/>
    <n v="475.42"/>
  </r>
  <r>
    <n v="152"/>
    <x v="0"/>
    <x v="0"/>
    <n v="37918"/>
    <x v="20"/>
    <n v="3598.82"/>
  </r>
  <r>
    <n v="152"/>
    <x v="1"/>
    <x v="1"/>
    <n v="37918"/>
    <x v="20"/>
    <n v="41.22"/>
  </r>
  <r>
    <n v="152"/>
    <x v="2"/>
    <x v="2"/>
    <n v="37918"/>
    <x v="20"/>
    <n v="2710.47"/>
  </r>
  <r>
    <n v="152"/>
    <x v="2"/>
    <x v="2"/>
    <n v="37918"/>
    <x v="20"/>
    <n v="8354.73"/>
  </r>
  <r>
    <n v="156"/>
    <x v="2"/>
    <x v="2"/>
    <n v="80525"/>
    <x v="21"/>
    <n v="9492.92"/>
  </r>
  <r>
    <n v="156"/>
    <x v="0"/>
    <x v="0"/>
    <n v="80525"/>
    <x v="21"/>
    <n v="13546.94"/>
  </r>
  <r>
    <n v="164"/>
    <x v="1"/>
    <x v="1"/>
    <n v="99352"/>
    <x v="0"/>
    <n v="6401.65"/>
  </r>
  <r>
    <n v="164"/>
    <x v="0"/>
    <x v="0"/>
    <n v="99352"/>
    <x v="0"/>
    <n v="206.04"/>
  </r>
  <r>
    <n v="166"/>
    <x v="2"/>
    <x v="2"/>
    <n v="37087"/>
    <x v="20"/>
    <n v="5679.59"/>
  </r>
  <r>
    <n v="169"/>
    <x v="2"/>
    <x v="2"/>
    <n v="70802"/>
    <x v="11"/>
    <n v="6654.39"/>
  </r>
  <r>
    <n v="169"/>
    <x v="2"/>
    <x v="2"/>
    <n v="70802"/>
    <x v="11"/>
    <n v="4429.6899999999996"/>
  </r>
  <r>
    <n v="169"/>
    <x v="0"/>
    <x v="0"/>
    <n v="70802"/>
    <x v="11"/>
    <n v="4556.63"/>
  </r>
  <r>
    <n v="171"/>
    <x v="0"/>
    <x v="0"/>
    <n v="7024"/>
    <x v="2"/>
    <n v="2948.61"/>
  </r>
  <r>
    <n v="181"/>
    <x v="2"/>
    <x v="2"/>
    <n v="94122"/>
    <x v="1"/>
    <n v="448.26"/>
  </r>
  <r>
    <n v="181"/>
    <x v="0"/>
    <x v="0"/>
    <n v="94122"/>
    <x v="1"/>
    <n v="63.78"/>
  </r>
  <r>
    <n v="184"/>
    <x v="2"/>
    <x v="2"/>
    <n v="2474"/>
    <x v="15"/>
    <n v="451.61"/>
  </r>
  <r>
    <n v="188"/>
    <x v="0"/>
    <x v="0"/>
    <n v="76240"/>
    <x v="7"/>
    <n v="311.66000000000003"/>
  </r>
  <r>
    <n v="188"/>
    <x v="0"/>
    <x v="0"/>
    <n v="76240"/>
    <x v="7"/>
    <n v="9862.51"/>
  </r>
  <r>
    <n v="190"/>
    <x v="0"/>
    <x v="0"/>
    <n v="60004"/>
    <x v="12"/>
    <n v="210.1"/>
  </r>
  <r>
    <n v="191"/>
    <x v="0"/>
    <x v="0"/>
    <n v="60505"/>
    <x v="12"/>
    <n v="6499.87"/>
  </r>
  <r>
    <n v="191"/>
    <x v="0"/>
    <x v="0"/>
    <n v="60505"/>
    <x v="12"/>
    <n v="1834.61"/>
  </r>
  <r>
    <n v="191"/>
    <x v="2"/>
    <x v="2"/>
    <n v="60505"/>
    <x v="12"/>
    <n v="322.02999999999997"/>
  </r>
  <r>
    <n v="191"/>
    <x v="2"/>
    <x v="2"/>
    <n v="60505"/>
    <x v="12"/>
    <n v="2470.84"/>
  </r>
  <r>
    <n v="193"/>
    <x v="2"/>
    <x v="2"/>
    <n v="84041"/>
    <x v="17"/>
    <n v="5250.66"/>
  </r>
  <r>
    <n v="193"/>
    <x v="0"/>
    <x v="0"/>
    <n v="84041"/>
    <x v="17"/>
    <n v="573.30999999999995"/>
  </r>
  <r>
    <n v="194"/>
    <x v="0"/>
    <x v="0"/>
    <n v="84043"/>
    <x v="17"/>
    <n v="140.22999999999999"/>
  </r>
  <r>
    <n v="194"/>
    <x v="0"/>
    <x v="0"/>
    <n v="84043"/>
    <x v="17"/>
    <n v="103.39"/>
  </r>
  <r>
    <n v="197"/>
    <x v="0"/>
    <x v="0"/>
    <n v="66212"/>
    <x v="13"/>
    <n v="435.39"/>
  </r>
  <r>
    <n v="198"/>
    <x v="0"/>
    <x v="0"/>
    <n v="48138"/>
    <x v="22"/>
    <n v="809.51"/>
  </r>
  <r>
    <n v="202"/>
    <x v="0"/>
    <x v="0"/>
    <n v="74006"/>
    <x v="23"/>
    <n v="102.32"/>
  </r>
  <r>
    <n v="202"/>
    <x v="2"/>
    <x v="2"/>
    <n v="74006"/>
    <x v="23"/>
    <n v="150.24"/>
  </r>
  <r>
    <n v="210"/>
    <x v="0"/>
    <x v="0"/>
    <n v="12180"/>
    <x v="4"/>
    <n v="836.47"/>
  </r>
  <r>
    <n v="210"/>
    <x v="0"/>
    <x v="0"/>
    <n v="12180"/>
    <x v="4"/>
    <n v="189.83"/>
  </r>
  <r>
    <n v="210"/>
    <x v="1"/>
    <x v="1"/>
    <n v="12180"/>
    <x v="4"/>
    <n v="564.98"/>
  </r>
  <r>
    <n v="210"/>
    <x v="0"/>
    <x v="0"/>
    <n v="12180"/>
    <x v="4"/>
    <n v="129.47999999999999"/>
  </r>
  <r>
    <n v="211"/>
    <x v="0"/>
    <x v="0"/>
    <n v="13501"/>
    <x v="4"/>
    <n v="274.26"/>
  </r>
  <r>
    <n v="211"/>
    <x v="2"/>
    <x v="2"/>
    <n v="13501"/>
    <x v="4"/>
    <n v="83.16"/>
  </r>
  <r>
    <n v="211"/>
    <x v="0"/>
    <x v="0"/>
    <n v="13501"/>
    <x v="4"/>
    <n v="261.93"/>
  </r>
  <r>
    <n v="218"/>
    <x v="2"/>
    <x v="2"/>
    <n v="84107"/>
    <x v="17"/>
    <n v="1239.06"/>
  </r>
  <r>
    <n v="228"/>
    <x v="1"/>
    <x v="1"/>
    <n v="28227"/>
    <x v="24"/>
    <n v="4083.19"/>
  </r>
  <r>
    <n v="233"/>
    <x v="0"/>
    <x v="0"/>
    <n v="60462"/>
    <x v="12"/>
    <n v="4902.38"/>
  </r>
  <r>
    <n v="233"/>
    <x v="1"/>
    <x v="1"/>
    <n v="60462"/>
    <x v="12"/>
    <n v="447.89"/>
  </r>
  <r>
    <n v="234"/>
    <x v="0"/>
    <x v="0"/>
    <n v="50208"/>
    <x v="25"/>
    <n v="280.62"/>
  </r>
  <r>
    <n v="234"/>
    <x v="0"/>
    <x v="0"/>
    <n v="50208"/>
    <x v="25"/>
    <n v="27587.55"/>
  </r>
  <r>
    <n v="234"/>
    <x v="2"/>
    <x v="2"/>
    <n v="50208"/>
    <x v="25"/>
    <n v="1191.58"/>
  </r>
  <r>
    <n v="234"/>
    <x v="0"/>
    <x v="0"/>
    <n v="50208"/>
    <x v="25"/>
    <n v="850.64"/>
  </r>
  <r>
    <n v="236"/>
    <x v="2"/>
    <x v="2"/>
    <n v="80027"/>
    <x v="21"/>
    <n v="225.98"/>
  </r>
  <r>
    <n v="240"/>
    <x v="0"/>
    <x v="0"/>
    <n v="80817"/>
    <x v="21"/>
    <n v="901.81"/>
  </r>
  <r>
    <n v="241"/>
    <x v="1"/>
    <x v="1"/>
    <n v="81503"/>
    <x v="21"/>
    <n v="44.85"/>
  </r>
  <r>
    <n v="241"/>
    <x v="0"/>
    <x v="0"/>
    <n v="81503"/>
    <x v="21"/>
    <n v="517.85"/>
  </r>
  <r>
    <n v="241"/>
    <x v="2"/>
    <x v="2"/>
    <n v="81503"/>
    <x v="21"/>
    <n v="9666.7199999999993"/>
  </r>
  <r>
    <n v="247"/>
    <x v="1"/>
    <x v="1"/>
    <n v="37804"/>
    <x v="20"/>
    <n v="134.58000000000001"/>
  </r>
  <r>
    <n v="247"/>
    <x v="2"/>
    <x v="2"/>
    <n v="37804"/>
    <x v="20"/>
    <n v="412.72"/>
  </r>
  <r>
    <n v="247"/>
    <x v="0"/>
    <x v="0"/>
    <n v="37804"/>
    <x v="20"/>
    <n v="1332.09"/>
  </r>
  <r>
    <n v="250"/>
    <x v="0"/>
    <x v="0"/>
    <n v="55423"/>
    <x v="3"/>
    <n v="2188.06"/>
  </r>
  <r>
    <n v="250"/>
    <x v="2"/>
    <x v="2"/>
    <n v="55423"/>
    <x v="3"/>
    <n v="1336.35"/>
  </r>
  <r>
    <n v="254"/>
    <x v="1"/>
    <x v="1"/>
    <n v="80126"/>
    <x v="21"/>
    <n v="8332.91"/>
  </r>
  <r>
    <n v="256"/>
    <x v="0"/>
    <x v="0"/>
    <n v="17331"/>
    <x v="19"/>
    <n v="382.29"/>
  </r>
  <r>
    <n v="258"/>
    <x v="2"/>
    <x v="2"/>
    <n v="33772"/>
    <x v="26"/>
    <n v="881.74"/>
  </r>
  <r>
    <n v="259"/>
    <x v="0"/>
    <x v="0"/>
    <n v="87505"/>
    <x v="27"/>
    <n v="7384.18"/>
  </r>
  <r>
    <n v="263"/>
    <x v="1"/>
    <x v="1"/>
    <n v="44106"/>
    <x v="10"/>
    <n v="2037.69"/>
  </r>
  <r>
    <n v="266"/>
    <x v="2"/>
    <x v="2"/>
    <n v="78207"/>
    <x v="7"/>
    <n v="761.67"/>
  </r>
  <r>
    <n v="266"/>
    <x v="0"/>
    <x v="0"/>
    <n v="78207"/>
    <x v="7"/>
    <n v="5014.07"/>
  </r>
  <r>
    <n v="266"/>
    <x v="0"/>
    <x v="0"/>
    <n v="78207"/>
    <x v="7"/>
    <n v="1876.69"/>
  </r>
  <r>
    <n v="268"/>
    <x v="0"/>
    <x v="0"/>
    <n v="86001"/>
    <x v="28"/>
    <n v="9459.94"/>
  </r>
  <r>
    <n v="268"/>
    <x v="1"/>
    <x v="1"/>
    <n v="86001"/>
    <x v="28"/>
    <n v="239.82"/>
  </r>
  <r>
    <n v="269"/>
    <x v="0"/>
    <x v="0"/>
    <n v="85234"/>
    <x v="28"/>
    <n v="293.06"/>
  </r>
  <r>
    <n v="269"/>
    <x v="1"/>
    <x v="1"/>
    <n v="85234"/>
    <x v="28"/>
    <n v="914.29"/>
  </r>
  <r>
    <n v="269"/>
    <x v="0"/>
    <x v="0"/>
    <n v="85234"/>
    <x v="28"/>
    <n v="1420.84"/>
  </r>
  <r>
    <n v="271"/>
    <x v="2"/>
    <x v="2"/>
    <n v="30297"/>
    <x v="29"/>
    <n v="320.93"/>
  </r>
  <r>
    <n v="272"/>
    <x v="0"/>
    <x v="0"/>
    <n v="28204"/>
    <x v="24"/>
    <n v="261.85000000000002"/>
  </r>
  <r>
    <n v="272"/>
    <x v="1"/>
    <x v="1"/>
    <n v="28204"/>
    <x v="24"/>
    <n v="6276.34"/>
  </r>
  <r>
    <n v="272"/>
    <x v="0"/>
    <x v="0"/>
    <n v="28204"/>
    <x v="24"/>
    <n v="2664.4"/>
  </r>
  <r>
    <n v="272"/>
    <x v="0"/>
    <x v="0"/>
    <n v="28204"/>
    <x v="24"/>
    <n v="32.5"/>
  </r>
  <r>
    <n v="275"/>
    <x v="0"/>
    <x v="0"/>
    <n v="6824"/>
    <x v="18"/>
    <n v="1912.98"/>
  </r>
  <r>
    <n v="276"/>
    <x v="0"/>
    <x v="0"/>
    <n v="6111"/>
    <x v="18"/>
    <n v="4170.87"/>
  </r>
  <r>
    <n v="282"/>
    <x v="2"/>
    <x v="2"/>
    <n v="7109"/>
    <x v="2"/>
    <n v="484.56"/>
  </r>
  <r>
    <n v="283"/>
    <x v="0"/>
    <x v="0"/>
    <n v="7101"/>
    <x v="2"/>
    <n v="11272.77"/>
  </r>
  <r>
    <n v="286"/>
    <x v="0"/>
    <x v="0"/>
    <n v="66203"/>
    <x v="13"/>
    <n v="1477.57"/>
  </r>
  <r>
    <n v="286"/>
    <x v="1"/>
    <x v="1"/>
    <n v="66203"/>
    <x v="13"/>
    <n v="8216.2800000000007"/>
  </r>
  <r>
    <n v="288"/>
    <x v="2"/>
    <x v="2"/>
    <n v="67212"/>
    <x v="13"/>
    <n v="130.11000000000001"/>
  </r>
  <r>
    <n v="288"/>
    <x v="2"/>
    <x v="2"/>
    <n v="67212"/>
    <x v="13"/>
    <n v="337.34"/>
  </r>
  <r>
    <n v="290"/>
    <x v="2"/>
    <x v="2"/>
    <n v="80538"/>
    <x v="21"/>
    <n v="280.43"/>
  </r>
  <r>
    <n v="306"/>
    <x v="2"/>
    <x v="2"/>
    <n v="21208"/>
    <x v="30"/>
    <n v="643.64"/>
  </r>
  <r>
    <n v="306"/>
    <x v="2"/>
    <x v="2"/>
    <n v="21208"/>
    <x v="30"/>
    <n v="244.31"/>
  </r>
  <r>
    <n v="308"/>
    <x v="2"/>
    <x v="2"/>
    <n v="98115"/>
    <x v="0"/>
    <n v="466.58"/>
  </r>
  <r>
    <n v="314"/>
    <x v="0"/>
    <x v="0"/>
    <n v="60130"/>
    <x v="12"/>
    <n v="2290.69"/>
  </r>
  <r>
    <n v="315"/>
    <x v="2"/>
    <x v="2"/>
    <n v="1007"/>
    <x v="15"/>
    <n v="9757.48"/>
  </r>
  <r>
    <n v="317"/>
    <x v="1"/>
    <x v="1"/>
    <n v="91945"/>
    <x v="1"/>
    <n v="617.4"/>
  </r>
  <r>
    <n v="317"/>
    <x v="0"/>
    <x v="0"/>
    <n v="91945"/>
    <x v="1"/>
    <n v="221.06"/>
  </r>
  <r>
    <n v="317"/>
    <x v="0"/>
    <x v="0"/>
    <n v="91945"/>
    <x v="1"/>
    <n v="87.18"/>
  </r>
  <r>
    <n v="321"/>
    <x v="2"/>
    <x v="2"/>
    <n v="20854"/>
    <x v="30"/>
    <n v="2651.21"/>
  </r>
  <r>
    <n v="326"/>
    <x v="2"/>
    <x v="2"/>
    <n v="60510"/>
    <x v="12"/>
    <n v="177.41"/>
  </r>
  <r>
    <n v="329"/>
    <x v="1"/>
    <x v="1"/>
    <n v="4073"/>
    <x v="14"/>
    <n v="29718.53"/>
  </r>
  <r>
    <n v="331"/>
    <x v="2"/>
    <x v="2"/>
    <n v="3045"/>
    <x v="16"/>
    <n v="197.48"/>
  </r>
  <r>
    <n v="335"/>
    <x v="1"/>
    <x v="1"/>
    <n v="97504"/>
    <x v="6"/>
    <n v="1724.01"/>
  </r>
  <r>
    <n v="335"/>
    <x v="1"/>
    <x v="1"/>
    <n v="97504"/>
    <x v="6"/>
    <n v="12599.55"/>
  </r>
  <r>
    <n v="339"/>
    <x v="0"/>
    <x v="0"/>
    <n v="43229"/>
    <x v="10"/>
    <n v="1051.52"/>
  </r>
  <r>
    <n v="339"/>
    <x v="1"/>
    <x v="1"/>
    <n v="43229"/>
    <x v="10"/>
    <n v="1154.1199999999999"/>
  </r>
  <r>
    <n v="342"/>
    <x v="0"/>
    <x v="0"/>
    <n v="33181"/>
    <x v="26"/>
    <n v="722.1"/>
  </r>
  <r>
    <n v="343"/>
    <x v="1"/>
    <x v="1"/>
    <n v="4401"/>
    <x v="14"/>
    <n v="140.78"/>
  </r>
  <r>
    <n v="344"/>
    <x v="0"/>
    <x v="0"/>
    <n v="4101"/>
    <x v="14"/>
    <n v="129.72"/>
  </r>
  <r>
    <n v="349"/>
    <x v="0"/>
    <x v="0"/>
    <n v="33132"/>
    <x v="26"/>
    <n v="12190.98"/>
  </r>
  <r>
    <n v="349"/>
    <x v="1"/>
    <x v="1"/>
    <n v="33132"/>
    <x v="26"/>
    <n v="307.64999999999998"/>
  </r>
  <r>
    <n v="351"/>
    <x v="0"/>
    <x v="0"/>
    <n v="13601"/>
    <x v="4"/>
    <n v="421.08"/>
  </r>
  <r>
    <n v="351"/>
    <x v="1"/>
    <x v="1"/>
    <n v="13601"/>
    <x v="4"/>
    <n v="355.4"/>
  </r>
  <r>
    <n v="353"/>
    <x v="2"/>
    <x v="2"/>
    <n v="85301"/>
    <x v="28"/>
    <n v="5258.94"/>
  </r>
  <r>
    <n v="353"/>
    <x v="0"/>
    <x v="0"/>
    <n v="85301"/>
    <x v="28"/>
    <n v="382.33"/>
  </r>
  <r>
    <n v="357"/>
    <x v="1"/>
    <x v="1"/>
    <n v="86401"/>
    <x v="28"/>
    <n v="356.61"/>
  </r>
  <r>
    <n v="358"/>
    <x v="2"/>
    <x v="2"/>
    <n v="19406"/>
    <x v="19"/>
    <n v="159.88999999999999"/>
  </r>
  <r>
    <n v="366"/>
    <x v="0"/>
    <x v="0"/>
    <n v="2910"/>
    <x v="31"/>
    <n v="180.48"/>
  </r>
  <r>
    <n v="369"/>
    <x v="1"/>
    <x v="1"/>
    <n v="94601"/>
    <x v="1"/>
    <n v="350.48"/>
  </r>
  <r>
    <n v="370"/>
    <x v="2"/>
    <x v="2"/>
    <n v="4240"/>
    <x v="14"/>
    <n v="193.95"/>
  </r>
  <r>
    <n v="371"/>
    <x v="0"/>
    <x v="0"/>
    <n v="2149"/>
    <x v="15"/>
    <n v="158.80000000000001"/>
  </r>
  <r>
    <n v="373"/>
    <x v="1"/>
    <x v="1"/>
    <n v="48234"/>
    <x v="22"/>
    <n v="5718.85"/>
  </r>
  <r>
    <n v="373"/>
    <x v="0"/>
    <x v="0"/>
    <n v="48234"/>
    <x v="22"/>
    <n v="208.83"/>
  </r>
  <r>
    <n v="373"/>
    <x v="2"/>
    <x v="2"/>
    <n v="48234"/>
    <x v="22"/>
    <n v="228.3"/>
  </r>
  <r>
    <n v="375"/>
    <x v="1"/>
    <x v="1"/>
    <n v="37814"/>
    <x v="20"/>
    <n v="129.53"/>
  </r>
  <r>
    <n v="375"/>
    <x v="0"/>
    <x v="0"/>
    <n v="37814"/>
    <x v="20"/>
    <n v="6686.34"/>
  </r>
  <r>
    <n v="377"/>
    <x v="0"/>
    <x v="0"/>
    <n v="60510"/>
    <x v="12"/>
    <n v="107.08"/>
  </r>
  <r>
    <n v="381"/>
    <x v="0"/>
    <x v="0"/>
    <n v="61701"/>
    <x v="12"/>
    <n v="121.87"/>
  </r>
  <r>
    <n v="383"/>
    <x v="0"/>
    <x v="0"/>
    <n v="19026"/>
    <x v="19"/>
    <n v="105.5"/>
  </r>
  <r>
    <n v="383"/>
    <x v="2"/>
    <x v="2"/>
    <n v="19026"/>
    <x v="19"/>
    <n v="2527.79"/>
  </r>
  <r>
    <n v="387"/>
    <x v="0"/>
    <x v="0"/>
    <n v="68801"/>
    <x v="32"/>
    <n v="99.94"/>
  </r>
  <r>
    <n v="388"/>
    <x v="0"/>
    <x v="0"/>
    <n v="68847"/>
    <x v="32"/>
    <n v="1068.5999999999999"/>
  </r>
  <r>
    <n v="388"/>
    <x v="2"/>
    <x v="2"/>
    <n v="68847"/>
    <x v="32"/>
    <n v="438.25"/>
  </r>
  <r>
    <n v="389"/>
    <x v="1"/>
    <x v="1"/>
    <n v="68502"/>
    <x v="32"/>
    <n v="5220.4799999999996"/>
  </r>
  <r>
    <n v="392"/>
    <x v="2"/>
    <x v="2"/>
    <n v="63105"/>
    <x v="33"/>
    <n v="113.44"/>
  </r>
  <r>
    <n v="392"/>
    <x v="1"/>
    <x v="1"/>
    <n v="63105"/>
    <x v="33"/>
    <n v="66.02"/>
  </r>
  <r>
    <n v="393"/>
    <x v="0"/>
    <x v="0"/>
    <n v="13021"/>
    <x v="4"/>
    <n v="146.5"/>
  </r>
  <r>
    <n v="395"/>
    <x v="2"/>
    <x v="2"/>
    <n v="28001"/>
    <x v="24"/>
    <n v="38.979999999999997"/>
  </r>
  <r>
    <n v="395"/>
    <x v="0"/>
    <x v="0"/>
    <n v="28001"/>
    <x v="24"/>
    <n v="34.159999999999997"/>
  </r>
  <r>
    <n v="397"/>
    <x v="1"/>
    <x v="1"/>
    <n v="44221"/>
    <x v="10"/>
    <n v="14.9"/>
  </r>
  <r>
    <n v="398"/>
    <x v="1"/>
    <x v="1"/>
    <n v="45406"/>
    <x v="10"/>
    <n v="39.64"/>
  </r>
  <r>
    <n v="406"/>
    <x v="0"/>
    <x v="0"/>
    <n v="8360"/>
    <x v="2"/>
    <n v="26.38"/>
  </r>
  <r>
    <n v="408"/>
    <x v="0"/>
    <x v="0"/>
    <n v="78589"/>
    <x v="7"/>
    <n v="52.47"/>
  </r>
  <r>
    <n v="411"/>
    <x v="0"/>
    <x v="0"/>
    <n v="94601"/>
    <x v="1"/>
    <n v="1486.34"/>
  </r>
  <r>
    <n v="421"/>
    <x v="2"/>
    <x v="2"/>
    <n v="7201"/>
    <x v="2"/>
    <n v="451.83"/>
  </r>
  <r>
    <n v="428"/>
    <x v="2"/>
    <x v="2"/>
    <n v="89701"/>
    <x v="34"/>
    <n v="20.239999999999998"/>
  </r>
  <r>
    <n v="428"/>
    <x v="2"/>
    <x v="2"/>
    <n v="89701"/>
    <x v="34"/>
    <n v="5835.41"/>
  </r>
  <r>
    <n v="428"/>
    <x v="0"/>
    <x v="0"/>
    <n v="89701"/>
    <x v="34"/>
    <n v="406.26"/>
  </r>
  <r>
    <n v="437"/>
    <x v="2"/>
    <x v="2"/>
    <n v="1462"/>
    <x v="15"/>
    <n v="157.63999999999999"/>
  </r>
  <r>
    <n v="444"/>
    <x v="1"/>
    <x v="1"/>
    <n v="61801"/>
    <x v="12"/>
    <n v="42.16"/>
  </r>
  <r>
    <n v="445"/>
    <x v="0"/>
    <x v="0"/>
    <n v="68701"/>
    <x v="32"/>
    <n v="14.08"/>
  </r>
  <r>
    <n v="445"/>
    <x v="1"/>
    <x v="1"/>
    <n v="68701"/>
    <x v="32"/>
    <n v="256.73"/>
  </r>
  <r>
    <n v="445"/>
    <x v="0"/>
    <x v="0"/>
    <n v="68701"/>
    <x v="32"/>
    <n v="83.72"/>
  </r>
  <r>
    <n v="447"/>
    <x v="1"/>
    <x v="1"/>
    <n v="55113"/>
    <x v="3"/>
    <n v="132.22999999999999"/>
  </r>
  <r>
    <n v="447"/>
    <x v="2"/>
    <x v="2"/>
    <n v="55113"/>
    <x v="3"/>
    <n v="1011.44"/>
  </r>
  <r>
    <n v="451"/>
    <x v="2"/>
    <x v="2"/>
    <n v="94024"/>
    <x v="1"/>
    <n v="882.93"/>
  </r>
  <r>
    <n v="451"/>
    <x v="0"/>
    <x v="0"/>
    <n v="94024"/>
    <x v="1"/>
    <n v="210.33"/>
  </r>
  <r>
    <n v="451"/>
    <x v="0"/>
    <x v="0"/>
    <n v="94024"/>
    <x v="1"/>
    <n v="168.04"/>
  </r>
  <r>
    <n v="451"/>
    <x v="0"/>
    <x v="0"/>
    <n v="94024"/>
    <x v="1"/>
    <n v="1000.26"/>
  </r>
  <r>
    <n v="452"/>
    <x v="2"/>
    <x v="2"/>
    <n v="93635"/>
    <x v="1"/>
    <n v="2184.9899999999998"/>
  </r>
  <r>
    <n v="453"/>
    <x v="1"/>
    <x v="1"/>
    <n v="95032"/>
    <x v="1"/>
    <n v="1191.2"/>
  </r>
  <r>
    <n v="460"/>
    <x v="0"/>
    <x v="0"/>
    <n v="8332"/>
    <x v="2"/>
    <n v="165.71"/>
  </r>
  <r>
    <n v="463"/>
    <x v="0"/>
    <x v="0"/>
    <n v="90069"/>
    <x v="1"/>
    <n v="448.47"/>
  </r>
  <r>
    <n v="466"/>
    <x v="2"/>
    <x v="2"/>
    <n v="2019"/>
    <x v="15"/>
    <n v="268.64"/>
  </r>
  <r>
    <n v="467"/>
    <x v="1"/>
    <x v="1"/>
    <n v="1915"/>
    <x v="15"/>
    <n v="87.68"/>
  </r>
  <r>
    <n v="468"/>
    <x v="0"/>
    <x v="0"/>
    <n v="2341"/>
    <x v="15"/>
    <n v="37.619999999999997"/>
  </r>
  <r>
    <n v="469"/>
    <x v="1"/>
    <x v="1"/>
    <n v="7506"/>
    <x v="2"/>
    <n v="832.97"/>
  </r>
  <r>
    <n v="470"/>
    <x v="0"/>
    <x v="0"/>
    <n v="8601"/>
    <x v="2"/>
    <n v="20552.55"/>
  </r>
  <r>
    <n v="471"/>
    <x v="2"/>
    <x v="2"/>
    <n v="30318"/>
    <x v="29"/>
    <n v="3741.39"/>
  </r>
  <r>
    <n v="472"/>
    <x v="2"/>
    <x v="2"/>
    <n v="21133"/>
    <x v="30"/>
    <n v="87.8"/>
  </r>
  <r>
    <n v="483"/>
    <x v="0"/>
    <x v="0"/>
    <n v="60543"/>
    <x v="12"/>
    <n v="76.87"/>
  </r>
  <r>
    <n v="483"/>
    <x v="0"/>
    <x v="0"/>
    <n v="60543"/>
    <x v="12"/>
    <n v="1610.84"/>
  </r>
  <r>
    <n v="483"/>
    <x v="2"/>
    <x v="2"/>
    <n v="60543"/>
    <x v="12"/>
    <n v="35.93"/>
  </r>
  <r>
    <n v="485"/>
    <x v="0"/>
    <x v="0"/>
    <n v="93727"/>
    <x v="1"/>
    <n v="86.12"/>
  </r>
  <r>
    <n v="487"/>
    <x v="0"/>
    <x v="0"/>
    <n v="4073"/>
    <x v="14"/>
    <n v="21.2"/>
  </r>
  <r>
    <n v="488"/>
    <x v="0"/>
    <x v="0"/>
    <n v="4106"/>
    <x v="14"/>
    <n v="173.32"/>
  </r>
  <r>
    <n v="489"/>
    <x v="2"/>
    <x v="2"/>
    <n v="2062"/>
    <x v="15"/>
    <n v="17.61"/>
  </r>
  <r>
    <n v="491"/>
    <x v="0"/>
    <x v="0"/>
    <n v="10154"/>
    <x v="4"/>
    <n v="27.3"/>
  </r>
  <r>
    <n v="491"/>
    <x v="0"/>
    <x v="0"/>
    <n v="10154"/>
    <x v="4"/>
    <n v="64.75"/>
  </r>
  <r>
    <n v="491"/>
    <x v="2"/>
    <x v="2"/>
    <n v="10154"/>
    <x v="4"/>
    <n v="62.98"/>
  </r>
  <r>
    <n v="491"/>
    <x v="0"/>
    <x v="0"/>
    <n v="10154"/>
    <x v="4"/>
    <n v="42.29"/>
  </r>
  <r>
    <n v="493"/>
    <x v="0"/>
    <x v="0"/>
    <n v="98158"/>
    <x v="0"/>
    <n v="45"/>
  </r>
  <r>
    <n v="493"/>
    <x v="0"/>
    <x v="0"/>
    <n v="98158"/>
    <x v="0"/>
    <n v="1434.51"/>
  </r>
  <r>
    <n v="494"/>
    <x v="2"/>
    <x v="2"/>
    <n v="98115"/>
    <x v="0"/>
    <n v="19.02"/>
  </r>
  <r>
    <n v="494"/>
    <x v="0"/>
    <x v="0"/>
    <n v="98115"/>
    <x v="0"/>
    <n v="193.87"/>
  </r>
  <r>
    <n v="494"/>
    <x v="0"/>
    <x v="0"/>
    <n v="98115"/>
    <x v="0"/>
    <n v="202.38"/>
  </r>
  <r>
    <n v="494"/>
    <x v="2"/>
    <x v="2"/>
    <n v="98115"/>
    <x v="0"/>
    <n v="56.38"/>
  </r>
  <r>
    <n v="494"/>
    <x v="0"/>
    <x v="0"/>
    <n v="98115"/>
    <x v="0"/>
    <n v="119.13"/>
  </r>
  <r>
    <n v="497"/>
    <x v="2"/>
    <x v="2"/>
    <n v="37130"/>
    <x v="20"/>
    <n v="64.48"/>
  </r>
  <r>
    <n v="507"/>
    <x v="0"/>
    <x v="0"/>
    <n v="42104"/>
    <x v="35"/>
    <n v="4845.2700000000004"/>
  </r>
  <r>
    <n v="507"/>
    <x v="2"/>
    <x v="2"/>
    <n v="42104"/>
    <x v="35"/>
    <n v="35.479999999999997"/>
  </r>
  <r>
    <n v="508"/>
    <x v="0"/>
    <x v="0"/>
    <n v="41011"/>
    <x v="35"/>
    <n v="32.4"/>
  </r>
  <r>
    <n v="508"/>
    <x v="1"/>
    <x v="1"/>
    <n v="41011"/>
    <x v="35"/>
    <n v="434.31"/>
  </r>
  <r>
    <n v="510"/>
    <x v="0"/>
    <x v="0"/>
    <n v="95336"/>
    <x v="1"/>
    <n v="51.83"/>
  </r>
  <r>
    <n v="510"/>
    <x v="0"/>
    <x v="0"/>
    <n v="95336"/>
    <x v="1"/>
    <n v="19.86"/>
  </r>
  <r>
    <n v="518"/>
    <x v="1"/>
    <x v="1"/>
    <n v="63105"/>
    <x v="33"/>
    <n v="23.26"/>
  </r>
  <r>
    <n v="522"/>
    <x v="2"/>
    <x v="2"/>
    <n v="97756"/>
    <x v="6"/>
    <n v="492.9"/>
  </r>
  <r>
    <n v="522"/>
    <x v="0"/>
    <x v="0"/>
    <n v="97756"/>
    <x v="6"/>
    <n v="66.55"/>
  </r>
  <r>
    <n v="522"/>
    <x v="1"/>
    <x v="1"/>
    <n v="97756"/>
    <x v="6"/>
    <n v="103.49"/>
  </r>
  <r>
    <n v="524"/>
    <x v="0"/>
    <x v="0"/>
    <n v="37922"/>
    <x v="20"/>
    <n v="192.18"/>
  </r>
  <r>
    <n v="524"/>
    <x v="2"/>
    <x v="2"/>
    <n v="37922"/>
    <x v="20"/>
    <n v="1635.38"/>
  </r>
  <r>
    <n v="526"/>
    <x v="2"/>
    <x v="2"/>
    <n v="85204"/>
    <x v="28"/>
    <n v="58.48"/>
  </r>
  <r>
    <n v="526"/>
    <x v="0"/>
    <x v="0"/>
    <n v="85204"/>
    <x v="28"/>
    <n v="40.049999999999997"/>
  </r>
  <r>
    <n v="526"/>
    <x v="0"/>
    <x v="0"/>
    <n v="85204"/>
    <x v="28"/>
    <n v="1117.6600000000001"/>
  </r>
  <r>
    <n v="535"/>
    <x v="0"/>
    <x v="0"/>
    <n v="22025"/>
    <x v="8"/>
    <n v="169.46"/>
  </r>
  <r>
    <n v="539"/>
    <x v="0"/>
    <x v="0"/>
    <n v="61801"/>
    <x v="12"/>
    <n v="807"/>
  </r>
  <r>
    <n v="540"/>
    <x v="2"/>
    <x v="2"/>
    <n v="60061"/>
    <x v="12"/>
    <n v="5768.12"/>
  </r>
  <r>
    <n v="540"/>
    <x v="2"/>
    <x v="2"/>
    <n v="60061"/>
    <x v="12"/>
    <n v="27.96"/>
  </r>
  <r>
    <n v="547"/>
    <x v="1"/>
    <x v="1"/>
    <n v="26501"/>
    <x v="36"/>
    <n v="511.25"/>
  </r>
  <r>
    <n v="549"/>
    <x v="0"/>
    <x v="0"/>
    <n v="88201"/>
    <x v="27"/>
    <n v="29.88"/>
  </r>
  <r>
    <n v="550"/>
    <x v="0"/>
    <x v="0"/>
    <n v="78155"/>
    <x v="7"/>
    <n v="1145.5999999999999"/>
  </r>
  <r>
    <n v="550"/>
    <x v="1"/>
    <x v="1"/>
    <n v="78155"/>
    <x v="7"/>
    <n v="1634.67"/>
  </r>
  <r>
    <n v="550"/>
    <x v="2"/>
    <x v="2"/>
    <n v="78155"/>
    <x v="7"/>
    <n v="24.52"/>
  </r>
  <r>
    <n v="550"/>
    <x v="2"/>
    <x v="2"/>
    <n v="78155"/>
    <x v="7"/>
    <n v="5775.81"/>
  </r>
  <r>
    <n v="551"/>
    <x v="0"/>
    <x v="0"/>
    <n v="75090"/>
    <x v="7"/>
    <n v="1878.24"/>
  </r>
  <r>
    <n v="553"/>
    <x v="0"/>
    <x v="0"/>
    <n v="90008"/>
    <x v="1"/>
    <n v="10.94"/>
  </r>
  <r>
    <n v="553"/>
    <x v="2"/>
    <x v="2"/>
    <n v="90008"/>
    <x v="1"/>
    <n v="731.38"/>
  </r>
  <r>
    <n v="553"/>
    <x v="0"/>
    <x v="0"/>
    <n v="90008"/>
    <x v="1"/>
    <n v="344.87"/>
  </r>
  <r>
    <n v="553"/>
    <x v="1"/>
    <x v="1"/>
    <n v="90008"/>
    <x v="1"/>
    <n v="8.9499999999999993"/>
  </r>
  <r>
    <n v="555"/>
    <x v="2"/>
    <x v="2"/>
    <n v="84062"/>
    <x v="17"/>
    <n v="171.33"/>
  </r>
  <r>
    <n v="555"/>
    <x v="0"/>
    <x v="0"/>
    <n v="84062"/>
    <x v="17"/>
    <n v="1181.67"/>
  </r>
  <r>
    <n v="555"/>
    <x v="1"/>
    <x v="1"/>
    <n v="84062"/>
    <x v="17"/>
    <n v="29.93"/>
  </r>
  <r>
    <n v="556"/>
    <x v="0"/>
    <x v="0"/>
    <n v="84604"/>
    <x v="17"/>
    <n v="251.06"/>
  </r>
  <r>
    <n v="556"/>
    <x v="0"/>
    <x v="0"/>
    <n v="84604"/>
    <x v="17"/>
    <n v="84.04"/>
  </r>
  <r>
    <n v="568"/>
    <x v="1"/>
    <x v="1"/>
    <n v="39701"/>
    <x v="37"/>
    <n v="49.24"/>
  </r>
  <r>
    <n v="568"/>
    <x v="0"/>
    <x v="0"/>
    <n v="39701"/>
    <x v="37"/>
    <n v="68.45"/>
  </r>
  <r>
    <n v="568"/>
    <x v="0"/>
    <x v="0"/>
    <n v="39701"/>
    <x v="37"/>
    <n v="47.18"/>
  </r>
  <r>
    <n v="570"/>
    <x v="2"/>
    <x v="2"/>
    <n v="89015"/>
    <x v="34"/>
    <n v="30.87"/>
  </r>
  <r>
    <n v="573"/>
    <x v="0"/>
    <x v="0"/>
    <n v="61554"/>
    <x v="12"/>
    <n v="45.24"/>
  </r>
  <r>
    <n v="573"/>
    <x v="0"/>
    <x v="0"/>
    <n v="61554"/>
    <x v="12"/>
    <n v="309.05"/>
  </r>
  <r>
    <n v="576"/>
    <x v="0"/>
    <x v="0"/>
    <n v="91767"/>
    <x v="1"/>
    <n v="299.3"/>
  </r>
  <r>
    <n v="578"/>
    <x v="0"/>
    <x v="0"/>
    <n v="6770"/>
    <x v="18"/>
    <n v="111.97"/>
  </r>
  <r>
    <n v="579"/>
    <x v="0"/>
    <x v="0"/>
    <n v="6478"/>
    <x v="18"/>
    <n v="355.21"/>
  </r>
  <r>
    <n v="580"/>
    <x v="2"/>
    <x v="2"/>
    <n v="4210"/>
    <x v="14"/>
    <n v="27.02"/>
  </r>
  <r>
    <n v="584"/>
    <x v="0"/>
    <x v="0"/>
    <n v="1801"/>
    <x v="15"/>
    <n v="27.67"/>
  </r>
  <r>
    <n v="585"/>
    <x v="0"/>
    <x v="0"/>
    <n v="3301"/>
    <x v="16"/>
    <n v="80.86"/>
  </r>
  <r>
    <n v="592"/>
    <x v="0"/>
    <x v="0"/>
    <n v="60091"/>
    <x v="12"/>
    <n v="131.79"/>
  </r>
  <r>
    <n v="593"/>
    <x v="0"/>
    <x v="0"/>
    <n v="60517"/>
    <x v="12"/>
    <n v="35.33"/>
  </r>
  <r>
    <n v="594"/>
    <x v="1"/>
    <x v="1"/>
    <n v="46016"/>
    <x v="38"/>
    <n v="1096.6300000000001"/>
  </r>
  <r>
    <n v="594"/>
    <x v="2"/>
    <x v="2"/>
    <n v="46016"/>
    <x v="38"/>
    <n v="632.12"/>
  </r>
  <r>
    <n v="594"/>
    <x v="1"/>
    <x v="1"/>
    <n v="46016"/>
    <x v="38"/>
    <n v="1302.98"/>
  </r>
  <r>
    <n v="596"/>
    <x v="0"/>
    <x v="0"/>
    <n v="46032"/>
    <x v="38"/>
    <n v="1452.18"/>
  </r>
  <r>
    <n v="596"/>
    <x v="0"/>
    <x v="0"/>
    <n v="46032"/>
    <x v="38"/>
    <n v="464.86"/>
  </r>
  <r>
    <n v="596"/>
    <x v="1"/>
    <x v="1"/>
    <n v="46032"/>
    <x v="38"/>
    <n v="2591.09"/>
  </r>
  <r>
    <n v="597"/>
    <x v="0"/>
    <x v="0"/>
    <n v="47201"/>
    <x v="38"/>
    <n v="66.88"/>
  </r>
  <r>
    <n v="600"/>
    <x v="0"/>
    <x v="0"/>
    <n v="21136"/>
    <x v="30"/>
    <n v="274.91000000000003"/>
  </r>
  <r>
    <n v="603"/>
    <x v="2"/>
    <x v="2"/>
    <n v="81001"/>
    <x v="21"/>
    <n v="10331.09"/>
  </r>
  <r>
    <n v="604"/>
    <x v="1"/>
    <x v="1"/>
    <n v="90045"/>
    <x v="1"/>
    <n v="83.86"/>
  </r>
  <r>
    <n v="604"/>
    <x v="0"/>
    <x v="0"/>
    <n v="90045"/>
    <x v="1"/>
    <n v="1707.84"/>
  </r>
  <r>
    <n v="605"/>
    <x v="1"/>
    <x v="1"/>
    <n v="11795"/>
    <x v="4"/>
    <n v="991.24"/>
  </r>
  <r>
    <n v="617"/>
    <x v="0"/>
    <x v="0"/>
    <n v="81001"/>
    <x v="21"/>
    <n v="119.86"/>
  </r>
  <r>
    <n v="617"/>
    <x v="0"/>
    <x v="0"/>
    <n v="81001"/>
    <x v="21"/>
    <n v="98.77"/>
  </r>
  <r>
    <n v="618"/>
    <x v="2"/>
    <x v="2"/>
    <n v="81007"/>
    <x v="21"/>
    <n v="2495.35"/>
  </r>
  <r>
    <n v="618"/>
    <x v="0"/>
    <x v="0"/>
    <n v="81007"/>
    <x v="21"/>
    <n v="200.83"/>
  </r>
  <r>
    <n v="618"/>
    <x v="0"/>
    <x v="0"/>
    <n v="81007"/>
    <x v="21"/>
    <n v="3913.02"/>
  </r>
  <r>
    <n v="619"/>
    <x v="1"/>
    <x v="1"/>
    <n v="48195"/>
    <x v="22"/>
    <n v="180.14"/>
  </r>
  <r>
    <n v="621"/>
    <x v="0"/>
    <x v="0"/>
    <n v="6111"/>
    <x v="18"/>
    <n v="127.12"/>
  </r>
  <r>
    <n v="622"/>
    <x v="2"/>
    <x v="2"/>
    <n v="4210"/>
    <x v="14"/>
    <n v="5183.8900000000003"/>
  </r>
  <r>
    <n v="623"/>
    <x v="0"/>
    <x v="0"/>
    <n v="3101"/>
    <x v="16"/>
    <n v="36.090000000000003"/>
  </r>
  <r>
    <n v="624"/>
    <x v="2"/>
    <x v="2"/>
    <n v="5701"/>
    <x v="9"/>
    <n v="57.37"/>
  </r>
  <r>
    <n v="627"/>
    <x v="0"/>
    <x v="0"/>
    <n v="43952"/>
    <x v="10"/>
    <n v="55.25"/>
  </r>
  <r>
    <n v="635"/>
    <x v="1"/>
    <x v="1"/>
    <n v="55106"/>
    <x v="3"/>
    <n v="551.22"/>
  </r>
  <r>
    <n v="635"/>
    <x v="0"/>
    <x v="0"/>
    <n v="55106"/>
    <x v="3"/>
    <n v="191.1"/>
  </r>
  <r>
    <n v="637"/>
    <x v="1"/>
    <x v="1"/>
    <n v="95051"/>
    <x v="1"/>
    <n v="28.05"/>
  </r>
  <r>
    <n v="638"/>
    <x v="2"/>
    <x v="2"/>
    <n v="95062"/>
    <x v="1"/>
    <n v="151.77000000000001"/>
  </r>
  <r>
    <n v="638"/>
    <x v="2"/>
    <x v="2"/>
    <n v="95062"/>
    <x v="1"/>
    <n v="57.13"/>
  </r>
  <r>
    <n v="639"/>
    <x v="1"/>
    <x v="1"/>
    <n v="93454"/>
    <x v="1"/>
    <n v="34.64"/>
  </r>
  <r>
    <n v="640"/>
    <x v="1"/>
    <x v="1"/>
    <n v="98119"/>
    <x v="0"/>
    <n v="1332.82"/>
  </r>
  <r>
    <n v="640"/>
    <x v="1"/>
    <x v="1"/>
    <n v="98119"/>
    <x v="0"/>
    <n v="336.64"/>
  </r>
  <r>
    <n v="640"/>
    <x v="2"/>
    <x v="2"/>
    <n v="98119"/>
    <x v="0"/>
    <n v="65.849999999999994"/>
  </r>
  <r>
    <n v="640"/>
    <x v="2"/>
    <x v="2"/>
    <n v="98119"/>
    <x v="0"/>
    <n v="50.71"/>
  </r>
  <r>
    <n v="646"/>
    <x v="1"/>
    <x v="1"/>
    <n v="55379"/>
    <x v="3"/>
    <n v="304.33999999999997"/>
  </r>
  <r>
    <n v="648"/>
    <x v="1"/>
    <x v="1"/>
    <n v="60440"/>
    <x v="12"/>
    <n v="285.87"/>
  </r>
  <r>
    <n v="649"/>
    <x v="0"/>
    <x v="0"/>
    <n v="60089"/>
    <x v="12"/>
    <n v="20.37"/>
  </r>
  <r>
    <n v="651"/>
    <x v="0"/>
    <x v="0"/>
    <n v="89115"/>
    <x v="34"/>
    <n v="24.27"/>
  </r>
  <r>
    <n v="651"/>
    <x v="1"/>
    <x v="1"/>
    <n v="89115"/>
    <x v="34"/>
    <n v="38.53"/>
  </r>
  <r>
    <n v="651"/>
    <x v="1"/>
    <x v="1"/>
    <n v="89115"/>
    <x v="34"/>
    <n v="4910.72"/>
  </r>
  <r>
    <n v="651"/>
    <x v="2"/>
    <x v="2"/>
    <n v="89115"/>
    <x v="34"/>
    <n v="17.440000000000001"/>
  </r>
  <r>
    <n v="653"/>
    <x v="0"/>
    <x v="0"/>
    <n v="91730"/>
    <x v="1"/>
    <n v="116.8"/>
  </r>
  <r>
    <n v="657"/>
    <x v="0"/>
    <x v="0"/>
    <n v="1540"/>
    <x v="15"/>
    <n v="702.68"/>
  </r>
  <r>
    <n v="659"/>
    <x v="2"/>
    <x v="2"/>
    <n v="5403"/>
    <x v="9"/>
    <n v="67.239999999999995"/>
  </r>
  <r>
    <n v="663"/>
    <x v="1"/>
    <x v="1"/>
    <n v="43952"/>
    <x v="10"/>
    <n v="60.01"/>
  </r>
  <r>
    <n v="665"/>
    <x v="1"/>
    <x v="1"/>
    <n v="37130"/>
    <x v="20"/>
    <n v="90.98"/>
  </r>
  <r>
    <n v="665"/>
    <x v="1"/>
    <x v="1"/>
    <n v="37130"/>
    <x v="20"/>
    <n v="1270.7"/>
  </r>
  <r>
    <n v="666"/>
    <x v="0"/>
    <x v="0"/>
    <n v="37211"/>
    <x v="20"/>
    <n v="1058.3599999999999"/>
  </r>
  <r>
    <n v="667"/>
    <x v="1"/>
    <x v="1"/>
    <n v="75203"/>
    <x v="7"/>
    <n v="18.309999999999999"/>
  </r>
  <r>
    <n v="667"/>
    <x v="0"/>
    <x v="0"/>
    <n v="75203"/>
    <x v="7"/>
    <n v="129.54"/>
  </r>
  <r>
    <n v="669"/>
    <x v="0"/>
    <x v="0"/>
    <n v="52501"/>
    <x v="25"/>
    <n v="2426.36"/>
  </r>
  <r>
    <n v="669"/>
    <x v="0"/>
    <x v="0"/>
    <n v="52501"/>
    <x v="25"/>
    <n v="824"/>
  </r>
  <r>
    <n v="670"/>
    <x v="1"/>
    <x v="1"/>
    <n v="22025"/>
    <x v="8"/>
    <n v="1347.53"/>
  </r>
  <r>
    <n v="672"/>
    <x v="0"/>
    <x v="0"/>
    <n v="50208"/>
    <x v="25"/>
    <n v="346.52"/>
  </r>
  <r>
    <n v="672"/>
    <x v="2"/>
    <x v="2"/>
    <n v="50208"/>
    <x v="25"/>
    <n v="499.31"/>
  </r>
  <r>
    <n v="674"/>
    <x v="0"/>
    <x v="0"/>
    <n v="64133"/>
    <x v="33"/>
    <n v="33.840000000000003"/>
  </r>
  <r>
    <n v="678"/>
    <x v="0"/>
    <x v="0"/>
    <n v="24281"/>
    <x v="8"/>
    <n v="87.1"/>
  </r>
  <r>
    <n v="679"/>
    <x v="0"/>
    <x v="0"/>
    <n v="98387"/>
    <x v="0"/>
    <n v="736.86"/>
  </r>
  <r>
    <n v="679"/>
    <x v="0"/>
    <x v="0"/>
    <n v="98387"/>
    <x v="0"/>
    <n v="96.86"/>
  </r>
  <r>
    <n v="680"/>
    <x v="2"/>
    <x v="2"/>
    <n v="99207"/>
    <x v="0"/>
    <n v="31.44"/>
  </r>
  <r>
    <n v="683"/>
    <x v="1"/>
    <x v="1"/>
    <n v="68046"/>
    <x v="32"/>
    <n v="37.159999999999997"/>
  </r>
  <r>
    <n v="688"/>
    <x v="0"/>
    <x v="0"/>
    <n v="63116"/>
    <x v="33"/>
    <n v="43.65"/>
  </r>
  <r>
    <n v="688"/>
    <x v="0"/>
    <x v="0"/>
    <n v="63116"/>
    <x v="33"/>
    <n v="64.59"/>
  </r>
  <r>
    <n v="689"/>
    <x v="2"/>
    <x v="2"/>
    <n v="63376"/>
    <x v="33"/>
    <n v="461.94"/>
  </r>
  <r>
    <n v="691"/>
    <x v="0"/>
    <x v="0"/>
    <n v="98408"/>
    <x v="0"/>
    <n v="252.36"/>
  </r>
  <r>
    <n v="693"/>
    <x v="1"/>
    <x v="1"/>
    <n v="80229"/>
    <x v="21"/>
    <n v="270.55"/>
  </r>
  <r>
    <n v="693"/>
    <x v="0"/>
    <x v="0"/>
    <n v="80229"/>
    <x v="21"/>
    <n v="79.62"/>
  </r>
  <r>
    <n v="693"/>
    <x v="1"/>
    <x v="1"/>
    <n v="80229"/>
    <x v="21"/>
    <n v="479.79"/>
  </r>
  <r>
    <n v="693"/>
    <x v="2"/>
    <x v="2"/>
    <n v="80229"/>
    <x v="21"/>
    <n v="108.99"/>
  </r>
  <r>
    <n v="693"/>
    <x v="1"/>
    <x v="1"/>
    <n v="80229"/>
    <x v="21"/>
    <n v="144.33000000000001"/>
  </r>
  <r>
    <n v="696"/>
    <x v="2"/>
    <x v="2"/>
    <n v="46307"/>
    <x v="38"/>
    <n v="220.92"/>
  </r>
  <r>
    <n v="696"/>
    <x v="1"/>
    <x v="1"/>
    <n v="46307"/>
    <x v="38"/>
    <n v="102.43"/>
  </r>
  <r>
    <n v="696"/>
    <x v="2"/>
    <x v="2"/>
    <n v="46307"/>
    <x v="38"/>
    <n v="3772.19"/>
  </r>
  <r>
    <n v="697"/>
    <x v="2"/>
    <x v="2"/>
    <n v="46312"/>
    <x v="38"/>
    <n v="93.81"/>
  </r>
  <r>
    <n v="697"/>
    <x v="0"/>
    <x v="0"/>
    <n v="46312"/>
    <x v="38"/>
    <n v="312.22000000000003"/>
  </r>
  <r>
    <n v="698"/>
    <x v="2"/>
    <x v="2"/>
    <n v="98105"/>
    <x v="0"/>
    <n v="1042.54"/>
  </r>
  <r>
    <n v="698"/>
    <x v="1"/>
    <x v="1"/>
    <n v="98105"/>
    <x v="0"/>
    <n v="151.6"/>
  </r>
  <r>
    <n v="698"/>
    <x v="2"/>
    <x v="2"/>
    <n v="98105"/>
    <x v="0"/>
    <n v="31.73"/>
  </r>
  <r>
    <n v="698"/>
    <x v="2"/>
    <x v="2"/>
    <n v="98105"/>
    <x v="0"/>
    <n v="1828.22"/>
  </r>
  <r>
    <n v="698"/>
    <x v="0"/>
    <x v="0"/>
    <n v="98105"/>
    <x v="0"/>
    <n v="29.77"/>
  </r>
  <r>
    <n v="699"/>
    <x v="0"/>
    <x v="0"/>
    <n v="90041"/>
    <x v="1"/>
    <n v="147.19"/>
  </r>
  <r>
    <n v="699"/>
    <x v="0"/>
    <x v="0"/>
    <n v="90041"/>
    <x v="1"/>
    <n v="599.03"/>
  </r>
  <r>
    <n v="699"/>
    <x v="0"/>
    <x v="0"/>
    <n v="90041"/>
    <x v="1"/>
    <n v="83.14"/>
  </r>
  <r>
    <n v="699"/>
    <x v="0"/>
    <x v="0"/>
    <n v="90041"/>
    <x v="1"/>
    <n v="14.66"/>
  </r>
  <r>
    <n v="699"/>
    <x v="0"/>
    <x v="0"/>
    <n v="90041"/>
    <x v="1"/>
    <n v="3936.61"/>
  </r>
  <r>
    <n v="699"/>
    <x v="0"/>
    <x v="0"/>
    <n v="90041"/>
    <x v="1"/>
    <n v="78.31"/>
  </r>
  <r>
    <n v="699"/>
    <x v="2"/>
    <x v="2"/>
    <n v="90041"/>
    <x v="1"/>
    <n v="42.46"/>
  </r>
  <r>
    <n v="699"/>
    <x v="1"/>
    <x v="1"/>
    <n v="90041"/>
    <x v="1"/>
    <n v="3627.08"/>
  </r>
  <r>
    <n v="699"/>
    <x v="0"/>
    <x v="0"/>
    <n v="90041"/>
    <x v="1"/>
    <n v="8.34"/>
  </r>
  <r>
    <n v="700"/>
    <x v="0"/>
    <x v="0"/>
    <n v="93454"/>
    <x v="1"/>
    <n v="768.81"/>
  </r>
  <r>
    <n v="702"/>
    <x v="0"/>
    <x v="0"/>
    <n v="95404"/>
    <x v="1"/>
    <n v="183.39"/>
  </r>
  <r>
    <n v="702"/>
    <x v="0"/>
    <x v="0"/>
    <n v="95404"/>
    <x v="1"/>
    <n v="12.9"/>
  </r>
  <r>
    <n v="702"/>
    <x v="0"/>
    <x v="0"/>
    <n v="95404"/>
    <x v="1"/>
    <n v="17.89"/>
  </r>
  <r>
    <n v="702"/>
    <x v="0"/>
    <x v="0"/>
    <n v="95404"/>
    <x v="1"/>
    <n v="125.9"/>
  </r>
  <r>
    <n v="711"/>
    <x v="0"/>
    <x v="0"/>
    <n v="2152"/>
    <x v="15"/>
    <n v="255.88"/>
  </r>
  <r>
    <n v="719"/>
    <x v="2"/>
    <x v="2"/>
    <n v="89041"/>
    <x v="34"/>
    <n v="51.13"/>
  </r>
  <r>
    <n v="719"/>
    <x v="0"/>
    <x v="0"/>
    <n v="89041"/>
    <x v="34"/>
    <n v="59.85"/>
  </r>
  <r>
    <n v="721"/>
    <x v="1"/>
    <x v="1"/>
    <n v="46041"/>
    <x v="38"/>
    <n v="1708.73"/>
  </r>
  <r>
    <n v="721"/>
    <x v="0"/>
    <x v="0"/>
    <n v="46041"/>
    <x v="38"/>
    <n v="30.1"/>
  </r>
  <r>
    <n v="721"/>
    <x v="0"/>
    <x v="0"/>
    <n v="46041"/>
    <x v="38"/>
    <n v="19.32"/>
  </r>
  <r>
    <n v="724"/>
    <x v="2"/>
    <x v="2"/>
    <n v="6614"/>
    <x v="18"/>
    <n v="261.20999999999998"/>
  </r>
  <r>
    <n v="727"/>
    <x v="2"/>
    <x v="2"/>
    <n v="4240"/>
    <x v="14"/>
    <n v="42.79"/>
  </r>
  <r>
    <n v="731"/>
    <x v="0"/>
    <x v="0"/>
    <n v="1803"/>
    <x v="15"/>
    <n v="38.65"/>
  </r>
  <r>
    <n v="736"/>
    <x v="1"/>
    <x v="1"/>
    <n v="3079"/>
    <x v="16"/>
    <n v="604.35"/>
  </r>
  <r>
    <n v="737"/>
    <x v="0"/>
    <x v="0"/>
    <n v="7003"/>
    <x v="2"/>
    <n v="3.13"/>
  </r>
  <r>
    <n v="738"/>
    <x v="1"/>
    <x v="1"/>
    <n v="7016"/>
    <x v="2"/>
    <n v="25.22"/>
  </r>
  <r>
    <n v="741"/>
    <x v="2"/>
    <x v="2"/>
    <n v="7901"/>
    <x v="2"/>
    <n v="454.4"/>
  </r>
  <r>
    <n v="744"/>
    <x v="0"/>
    <x v="0"/>
    <n v="85737"/>
    <x v="28"/>
    <n v="14.53"/>
  </r>
  <r>
    <n v="744"/>
    <x v="0"/>
    <x v="0"/>
    <n v="85737"/>
    <x v="28"/>
    <n v="34.729999999999997"/>
  </r>
  <r>
    <n v="744"/>
    <x v="2"/>
    <x v="2"/>
    <n v="85737"/>
    <x v="28"/>
    <n v="247.53"/>
  </r>
  <r>
    <n v="744"/>
    <x v="2"/>
    <x v="2"/>
    <n v="85737"/>
    <x v="28"/>
    <n v="23.89"/>
  </r>
  <r>
    <n v="745"/>
    <x v="2"/>
    <x v="2"/>
    <n v="85345"/>
    <x v="28"/>
    <n v="15.65"/>
  </r>
  <r>
    <n v="750"/>
    <x v="0"/>
    <x v="0"/>
    <n v="41042"/>
    <x v="35"/>
    <n v="111.92"/>
  </r>
  <r>
    <n v="751"/>
    <x v="1"/>
    <x v="1"/>
    <n v="40324"/>
    <x v="35"/>
    <n v="5.84"/>
  </r>
  <r>
    <n v="753"/>
    <x v="0"/>
    <x v="0"/>
    <n v="86301"/>
    <x v="28"/>
    <n v="405.57"/>
  </r>
  <r>
    <n v="753"/>
    <x v="0"/>
    <x v="0"/>
    <n v="86301"/>
    <x v="28"/>
    <n v="72.11"/>
  </r>
  <r>
    <n v="754"/>
    <x v="1"/>
    <x v="1"/>
    <n v="86314"/>
    <x v="28"/>
    <n v="1782.44"/>
  </r>
  <r>
    <n v="754"/>
    <x v="2"/>
    <x v="2"/>
    <n v="86314"/>
    <x v="28"/>
    <n v="98.7"/>
  </r>
  <r>
    <n v="757"/>
    <x v="0"/>
    <x v="0"/>
    <n v="97062"/>
    <x v="6"/>
    <n v="2560.5500000000002"/>
  </r>
  <r>
    <n v="759"/>
    <x v="2"/>
    <x v="2"/>
    <n v="62301"/>
    <x v="12"/>
    <n v="192.49"/>
  </r>
  <r>
    <n v="762"/>
    <x v="2"/>
    <x v="2"/>
    <n v="98661"/>
    <x v="0"/>
    <n v="227.67"/>
  </r>
  <r>
    <n v="767"/>
    <x v="2"/>
    <x v="2"/>
    <n v="61201"/>
    <x v="12"/>
    <n v="226.53"/>
  </r>
  <r>
    <n v="770"/>
    <x v="2"/>
    <x v="2"/>
    <n v="97062"/>
    <x v="6"/>
    <n v="68.650000000000006"/>
  </r>
  <r>
    <n v="771"/>
    <x v="0"/>
    <x v="0"/>
    <n v="97068"/>
    <x v="6"/>
    <n v="99.75"/>
  </r>
  <r>
    <n v="771"/>
    <x v="2"/>
    <x v="2"/>
    <n v="97068"/>
    <x v="6"/>
    <n v="535.08000000000004"/>
  </r>
  <r>
    <n v="772"/>
    <x v="0"/>
    <x v="0"/>
    <n v="18103"/>
    <x v="19"/>
    <n v="675.83"/>
  </r>
  <r>
    <n v="772"/>
    <x v="0"/>
    <x v="0"/>
    <n v="18103"/>
    <x v="19"/>
    <n v="28"/>
  </r>
  <r>
    <n v="772"/>
    <x v="0"/>
    <x v="0"/>
    <n v="18103"/>
    <x v="19"/>
    <n v="35.35"/>
  </r>
  <r>
    <n v="772"/>
    <x v="2"/>
    <x v="2"/>
    <n v="18103"/>
    <x v="19"/>
    <n v="248.21"/>
  </r>
  <r>
    <n v="782"/>
    <x v="0"/>
    <x v="0"/>
    <n v="90604"/>
    <x v="1"/>
    <n v="577.75"/>
  </r>
  <r>
    <n v="783"/>
    <x v="1"/>
    <x v="1"/>
    <n v="6010"/>
    <x v="18"/>
    <n v="59.4"/>
  </r>
  <r>
    <n v="786"/>
    <x v="0"/>
    <x v="0"/>
    <n v="92691"/>
    <x v="1"/>
    <n v="66.459999999999994"/>
  </r>
  <r>
    <n v="792"/>
    <x v="0"/>
    <x v="0"/>
    <n v="73064"/>
    <x v="23"/>
    <n v="4775.1099999999997"/>
  </r>
  <r>
    <n v="796"/>
    <x v="0"/>
    <x v="0"/>
    <n v="68046"/>
    <x v="32"/>
    <n v="7840.04"/>
  </r>
  <r>
    <n v="796"/>
    <x v="0"/>
    <x v="0"/>
    <n v="68046"/>
    <x v="32"/>
    <n v="419.27"/>
  </r>
  <r>
    <n v="797"/>
    <x v="0"/>
    <x v="0"/>
    <n v="84067"/>
    <x v="17"/>
    <n v="36"/>
  </r>
  <r>
    <n v="797"/>
    <x v="0"/>
    <x v="0"/>
    <n v="84067"/>
    <x v="17"/>
    <n v="92.96"/>
  </r>
  <r>
    <n v="797"/>
    <x v="0"/>
    <x v="0"/>
    <n v="84067"/>
    <x v="17"/>
    <n v="514.62"/>
  </r>
  <r>
    <n v="799"/>
    <x v="1"/>
    <x v="1"/>
    <n v="29915"/>
    <x v="39"/>
    <n v="817.32"/>
  </r>
  <r>
    <n v="799"/>
    <x v="0"/>
    <x v="0"/>
    <n v="29915"/>
    <x v="39"/>
    <n v="276.64"/>
  </r>
  <r>
    <n v="799"/>
    <x v="2"/>
    <x v="2"/>
    <n v="29915"/>
    <x v="39"/>
    <n v="29.08"/>
  </r>
  <r>
    <n v="800"/>
    <x v="2"/>
    <x v="2"/>
    <n v="84067"/>
    <x v="17"/>
    <n v="1477.84"/>
  </r>
  <r>
    <n v="800"/>
    <x v="0"/>
    <x v="0"/>
    <n v="84067"/>
    <x v="17"/>
    <n v="1162.46"/>
  </r>
  <r>
    <n v="803"/>
    <x v="2"/>
    <x v="2"/>
    <n v="32168"/>
    <x v="26"/>
    <n v="1173.76"/>
  </r>
  <r>
    <n v="806"/>
    <x v="2"/>
    <x v="2"/>
    <n v="33132"/>
    <x v="26"/>
    <n v="144.03"/>
  </r>
  <r>
    <n v="820"/>
    <x v="0"/>
    <x v="0"/>
    <n v="99362"/>
    <x v="0"/>
    <n v="48.81"/>
  </r>
  <r>
    <n v="823"/>
    <x v="1"/>
    <x v="1"/>
    <n v="37167"/>
    <x v="20"/>
    <n v="413.73"/>
  </r>
  <r>
    <n v="824"/>
    <x v="1"/>
    <x v="1"/>
    <n v="37174"/>
    <x v="20"/>
    <n v="34.76"/>
  </r>
  <r>
    <n v="825"/>
    <x v="0"/>
    <x v="0"/>
    <n v="79605"/>
    <x v="7"/>
    <n v="561.65"/>
  </r>
  <r>
    <n v="827"/>
    <x v="0"/>
    <x v="0"/>
    <n v="79109"/>
    <x v="7"/>
    <n v="55.6"/>
  </r>
  <r>
    <n v="829"/>
    <x v="0"/>
    <x v="0"/>
    <n v="71854"/>
    <x v="40"/>
    <n v="2099.61"/>
  </r>
  <r>
    <n v="830"/>
    <x v="0"/>
    <x v="0"/>
    <n v="80033"/>
    <x v="21"/>
    <n v="96.6"/>
  </r>
  <r>
    <n v="833"/>
    <x v="0"/>
    <x v="0"/>
    <n v="95020"/>
    <x v="1"/>
    <n v="10.23"/>
  </r>
  <r>
    <n v="850"/>
    <x v="0"/>
    <x v="0"/>
    <n v="93117"/>
    <x v="1"/>
    <n v="217.23"/>
  </r>
  <r>
    <n v="851"/>
    <x v="1"/>
    <x v="1"/>
    <n v="91745"/>
    <x v="1"/>
    <n v="51.41"/>
  </r>
  <r>
    <n v="851"/>
    <x v="0"/>
    <x v="0"/>
    <n v="91745"/>
    <x v="1"/>
    <n v="367.52"/>
  </r>
  <r>
    <n v="851"/>
    <x v="0"/>
    <x v="0"/>
    <n v="91745"/>
    <x v="1"/>
    <n v="1576.35"/>
  </r>
  <r>
    <n v="851"/>
    <x v="0"/>
    <x v="0"/>
    <n v="91745"/>
    <x v="1"/>
    <n v="926.3"/>
  </r>
  <r>
    <n v="853"/>
    <x v="0"/>
    <x v="0"/>
    <n v="92345"/>
    <x v="1"/>
    <n v="942.53"/>
  </r>
  <r>
    <n v="854"/>
    <x v="0"/>
    <x v="0"/>
    <n v="6405"/>
    <x v="18"/>
    <n v="52.16"/>
  </r>
  <r>
    <n v="855"/>
    <x v="0"/>
    <x v="0"/>
    <n v="6810"/>
    <x v="18"/>
    <n v="4881.84"/>
  </r>
  <r>
    <n v="858"/>
    <x v="2"/>
    <x v="2"/>
    <n v="4240"/>
    <x v="14"/>
    <n v="291.64"/>
  </r>
  <r>
    <n v="865"/>
    <x v="1"/>
    <x v="1"/>
    <n v="46312"/>
    <x v="38"/>
    <n v="2366.5100000000002"/>
  </r>
  <r>
    <n v="865"/>
    <x v="0"/>
    <x v="0"/>
    <n v="46312"/>
    <x v="38"/>
    <n v="8.7200000000000006"/>
  </r>
  <r>
    <n v="868"/>
    <x v="1"/>
    <x v="1"/>
    <n v="55126"/>
    <x v="3"/>
    <n v="1130.1500000000001"/>
  </r>
  <r>
    <n v="868"/>
    <x v="0"/>
    <x v="0"/>
    <n v="55126"/>
    <x v="3"/>
    <n v="54.37"/>
  </r>
  <r>
    <n v="868"/>
    <x v="0"/>
    <x v="0"/>
    <n v="55126"/>
    <x v="3"/>
    <n v="100.87"/>
  </r>
  <r>
    <n v="868"/>
    <x v="1"/>
    <x v="1"/>
    <n v="55126"/>
    <x v="3"/>
    <n v="6355.69"/>
  </r>
  <r>
    <n v="871"/>
    <x v="1"/>
    <x v="1"/>
    <n v="89502"/>
    <x v="34"/>
    <n v="28.09"/>
  </r>
  <r>
    <n v="871"/>
    <x v="0"/>
    <x v="0"/>
    <n v="89502"/>
    <x v="34"/>
    <n v="765.65"/>
  </r>
  <r>
    <n v="871"/>
    <x v="0"/>
    <x v="0"/>
    <n v="89502"/>
    <x v="34"/>
    <n v="168.04"/>
  </r>
  <r>
    <n v="875"/>
    <x v="0"/>
    <x v="0"/>
    <n v="84106"/>
    <x v="17"/>
    <n v="703.46"/>
  </r>
  <r>
    <n v="875"/>
    <x v="2"/>
    <x v="2"/>
    <n v="84106"/>
    <x v="17"/>
    <n v="277.60000000000002"/>
  </r>
  <r>
    <n v="880"/>
    <x v="0"/>
    <x v="0"/>
    <n v="85254"/>
    <x v="28"/>
    <n v="64.959999999999994"/>
  </r>
  <r>
    <n v="880"/>
    <x v="0"/>
    <x v="0"/>
    <n v="85254"/>
    <x v="28"/>
    <n v="19.14"/>
  </r>
  <r>
    <n v="885"/>
    <x v="1"/>
    <x v="1"/>
    <n v="79109"/>
    <x v="7"/>
    <n v="519.41999999999996"/>
  </r>
  <r>
    <n v="890"/>
    <x v="1"/>
    <x v="1"/>
    <n v="76021"/>
    <x v="7"/>
    <n v="3596.03"/>
  </r>
  <r>
    <n v="890"/>
    <x v="2"/>
    <x v="2"/>
    <n v="76021"/>
    <x v="7"/>
    <n v="25.35"/>
  </r>
  <r>
    <n v="894"/>
    <x v="1"/>
    <x v="1"/>
    <n v="20024"/>
    <x v="41"/>
    <n v="45.03"/>
  </r>
  <r>
    <n v="894"/>
    <x v="0"/>
    <x v="0"/>
    <n v="20024"/>
    <x v="41"/>
    <n v="153.87"/>
  </r>
  <r>
    <n v="894"/>
    <x v="0"/>
    <x v="0"/>
    <n v="20024"/>
    <x v="41"/>
    <n v="2800.33"/>
  </r>
  <r>
    <n v="896"/>
    <x v="1"/>
    <x v="1"/>
    <n v="76201"/>
    <x v="7"/>
    <n v="7974.21"/>
  </r>
  <r>
    <n v="896"/>
    <x v="0"/>
    <x v="0"/>
    <n v="76201"/>
    <x v="7"/>
    <n v="2382.7199999999998"/>
  </r>
  <r>
    <n v="896"/>
    <x v="2"/>
    <x v="2"/>
    <n v="76201"/>
    <x v="7"/>
    <n v="2353.5500000000002"/>
  </r>
  <r>
    <n v="898"/>
    <x v="2"/>
    <x v="2"/>
    <n v="10039"/>
    <x v="4"/>
    <n v="92.57"/>
  </r>
  <r>
    <n v="898"/>
    <x v="0"/>
    <x v="0"/>
    <n v="10039"/>
    <x v="4"/>
    <n v="115.53"/>
  </r>
  <r>
    <n v="898"/>
    <x v="0"/>
    <x v="0"/>
    <n v="10039"/>
    <x v="4"/>
    <n v="162.38999999999999"/>
  </r>
  <r>
    <n v="898"/>
    <x v="0"/>
    <x v="0"/>
    <n v="10039"/>
    <x v="4"/>
    <n v="4920.8100000000004"/>
  </r>
  <r>
    <n v="899"/>
    <x v="2"/>
    <x v="2"/>
    <n v="16602"/>
    <x v="19"/>
    <n v="1316.03"/>
  </r>
  <r>
    <n v="899"/>
    <x v="0"/>
    <x v="0"/>
    <n v="16602"/>
    <x v="19"/>
    <n v="1395.41"/>
  </r>
  <r>
    <n v="899"/>
    <x v="0"/>
    <x v="0"/>
    <n v="16602"/>
    <x v="19"/>
    <n v="107.65"/>
  </r>
  <r>
    <n v="899"/>
    <x v="0"/>
    <x v="0"/>
    <n v="16602"/>
    <x v="19"/>
    <n v="25.15"/>
  </r>
  <r>
    <n v="903"/>
    <x v="0"/>
    <x v="0"/>
    <n v="1887"/>
    <x v="15"/>
    <n v="165.21"/>
  </r>
  <r>
    <n v="907"/>
    <x v="2"/>
    <x v="2"/>
    <n v="42420"/>
    <x v="35"/>
    <n v="4285.5600000000004"/>
  </r>
  <r>
    <n v="907"/>
    <x v="0"/>
    <x v="0"/>
    <n v="42420"/>
    <x v="35"/>
    <n v="631.37"/>
  </r>
  <r>
    <n v="910"/>
    <x v="0"/>
    <x v="0"/>
    <n v="71854"/>
    <x v="40"/>
    <n v="18.8"/>
  </r>
  <r>
    <n v="911"/>
    <x v="0"/>
    <x v="0"/>
    <n v="26003"/>
    <x v="36"/>
    <n v="945.99"/>
  </r>
  <r>
    <n v="911"/>
    <x v="1"/>
    <x v="1"/>
    <n v="26003"/>
    <x v="36"/>
    <n v="33.47"/>
  </r>
  <r>
    <n v="911"/>
    <x v="0"/>
    <x v="0"/>
    <n v="26003"/>
    <x v="36"/>
    <n v="1164.45"/>
  </r>
  <r>
    <n v="915"/>
    <x v="1"/>
    <x v="1"/>
    <n v="77803"/>
    <x v="7"/>
    <n v="22.23"/>
  </r>
  <r>
    <n v="916"/>
    <x v="0"/>
    <x v="0"/>
    <n v="76028"/>
    <x v="7"/>
    <n v="13.99"/>
  </r>
  <r>
    <n v="918"/>
    <x v="0"/>
    <x v="0"/>
    <n v="91730"/>
    <x v="1"/>
    <n v="14.26"/>
  </r>
  <r>
    <n v="918"/>
    <x v="1"/>
    <x v="1"/>
    <n v="91730"/>
    <x v="1"/>
    <n v="379.53"/>
  </r>
  <r>
    <n v="919"/>
    <x v="0"/>
    <x v="0"/>
    <n v="96003"/>
    <x v="1"/>
    <n v="28.01"/>
  </r>
  <r>
    <n v="920"/>
    <x v="2"/>
    <x v="2"/>
    <n v="92374"/>
    <x v="1"/>
    <n v="68.34"/>
  </r>
  <r>
    <n v="920"/>
    <x v="0"/>
    <x v="0"/>
    <n v="92374"/>
    <x v="1"/>
    <n v="522.22"/>
  </r>
  <r>
    <n v="922"/>
    <x v="2"/>
    <x v="2"/>
    <n v="91730"/>
    <x v="1"/>
    <n v="574.97"/>
  </r>
  <r>
    <n v="925"/>
    <x v="0"/>
    <x v="0"/>
    <n v="4330"/>
    <x v="14"/>
    <n v="115.22"/>
  </r>
  <r>
    <n v="929"/>
    <x v="1"/>
    <x v="1"/>
    <n v="8857"/>
    <x v="2"/>
    <n v="456.58"/>
  </r>
  <r>
    <n v="936"/>
    <x v="0"/>
    <x v="0"/>
    <n v="92374"/>
    <x v="1"/>
    <n v="79.400000000000006"/>
  </r>
  <r>
    <n v="936"/>
    <x v="0"/>
    <x v="0"/>
    <n v="92374"/>
    <x v="1"/>
    <n v="18.59"/>
  </r>
  <r>
    <n v="937"/>
    <x v="2"/>
    <x v="2"/>
    <n v="90278"/>
    <x v="1"/>
    <n v="834.08"/>
  </r>
  <r>
    <n v="940"/>
    <x v="1"/>
    <x v="1"/>
    <n v="6776"/>
    <x v="18"/>
    <n v="15.49"/>
  </r>
  <r>
    <n v="945"/>
    <x v="0"/>
    <x v="0"/>
    <n v="95070"/>
    <x v="1"/>
    <n v="50.88"/>
  </r>
  <r>
    <n v="946"/>
    <x v="1"/>
    <x v="1"/>
    <n v="4210"/>
    <x v="14"/>
    <n v="40.29"/>
  </r>
  <r>
    <n v="947"/>
    <x v="1"/>
    <x v="1"/>
    <n v="7002"/>
    <x v="2"/>
    <n v="3786.84"/>
  </r>
  <r>
    <n v="949"/>
    <x v="0"/>
    <x v="0"/>
    <n v="90049"/>
    <x v="1"/>
    <n v="662.8"/>
  </r>
  <r>
    <n v="949"/>
    <x v="0"/>
    <x v="0"/>
    <n v="90049"/>
    <x v="1"/>
    <n v="2012.11"/>
  </r>
  <r>
    <n v="950"/>
    <x v="0"/>
    <x v="0"/>
    <n v="55372"/>
    <x v="3"/>
    <n v="8.66"/>
  </r>
  <r>
    <n v="950"/>
    <x v="2"/>
    <x v="2"/>
    <n v="55372"/>
    <x v="3"/>
    <n v="471.66"/>
  </r>
  <r>
    <n v="950"/>
    <x v="0"/>
    <x v="0"/>
    <n v="55372"/>
    <x v="3"/>
    <n v="119.86"/>
  </r>
  <r>
    <n v="950"/>
    <x v="0"/>
    <x v="0"/>
    <n v="55372"/>
    <x v="3"/>
    <n v="42.69"/>
  </r>
  <r>
    <n v="954"/>
    <x v="0"/>
    <x v="0"/>
    <n v="75067"/>
    <x v="7"/>
    <n v="327.41000000000003"/>
  </r>
  <r>
    <n v="954"/>
    <x v="0"/>
    <x v="0"/>
    <n v="75067"/>
    <x v="7"/>
    <n v="541.76"/>
  </r>
  <r>
    <n v="959"/>
    <x v="2"/>
    <x v="2"/>
    <n v="76028"/>
    <x v="7"/>
    <n v="1183.82"/>
  </r>
  <r>
    <n v="960"/>
    <x v="0"/>
    <x v="0"/>
    <n v="90278"/>
    <x v="1"/>
    <n v="107.66"/>
  </r>
  <r>
    <n v="961"/>
    <x v="1"/>
    <x v="1"/>
    <n v="94061"/>
    <x v="1"/>
    <n v="318.83"/>
  </r>
  <r>
    <n v="962"/>
    <x v="0"/>
    <x v="0"/>
    <n v="60610"/>
    <x v="12"/>
    <n v="201.77"/>
  </r>
  <r>
    <n v="970"/>
    <x v="1"/>
    <x v="1"/>
    <n v="24281"/>
    <x v="8"/>
    <n v="443.66"/>
  </r>
  <r>
    <n v="972"/>
    <x v="1"/>
    <x v="1"/>
    <n v="92503"/>
    <x v="1"/>
    <n v="3600.65"/>
  </r>
  <r>
    <n v="972"/>
    <x v="1"/>
    <x v="1"/>
    <n v="92503"/>
    <x v="1"/>
    <n v="39.15"/>
  </r>
  <r>
    <n v="975"/>
    <x v="0"/>
    <x v="0"/>
    <n v="2108"/>
    <x v="15"/>
    <n v="266.95"/>
  </r>
  <r>
    <n v="980"/>
    <x v="0"/>
    <x v="0"/>
    <n v="5403"/>
    <x v="9"/>
    <n v="7045.02"/>
  </r>
  <r>
    <n v="983"/>
    <x v="2"/>
    <x v="2"/>
    <n v="72143"/>
    <x v="40"/>
    <n v="904.25"/>
  </r>
  <r>
    <n v="993"/>
    <x v="0"/>
    <x v="0"/>
    <n v="93030"/>
    <x v="1"/>
    <n v="16.309999999999999"/>
  </r>
  <r>
    <n v="994"/>
    <x v="1"/>
    <x v="1"/>
    <n v="4073"/>
    <x v="14"/>
    <n v="370.62"/>
  </r>
  <r>
    <n v="995"/>
    <x v="0"/>
    <x v="0"/>
    <n v="4070"/>
    <x v="14"/>
    <n v="1370.99"/>
  </r>
  <r>
    <n v="997"/>
    <x v="0"/>
    <x v="0"/>
    <n v="7002"/>
    <x v="2"/>
    <n v="196.69"/>
  </r>
  <r>
    <n v="999"/>
    <x v="2"/>
    <x v="2"/>
    <n v="7450"/>
    <x v="2"/>
    <n v="40.28"/>
  </r>
  <r>
    <n v="1000"/>
    <x v="1"/>
    <x v="1"/>
    <n v="5201"/>
    <x v="9"/>
    <n v="16.5"/>
  </r>
  <r>
    <n v="1005"/>
    <x v="0"/>
    <x v="0"/>
    <n v="60089"/>
    <x v="12"/>
    <n v="1202.6600000000001"/>
  </r>
  <r>
    <n v="1005"/>
    <x v="0"/>
    <x v="0"/>
    <n v="60089"/>
    <x v="12"/>
    <n v="904.31"/>
  </r>
  <r>
    <n v="1008"/>
    <x v="0"/>
    <x v="0"/>
    <n v="4038"/>
    <x v="14"/>
    <n v="55.13"/>
  </r>
  <r>
    <n v="1009"/>
    <x v="1"/>
    <x v="1"/>
    <n v="4072"/>
    <x v="14"/>
    <n v="44.8"/>
  </r>
  <r>
    <n v="1014"/>
    <x v="2"/>
    <x v="2"/>
    <n v="72022"/>
    <x v="40"/>
    <n v="58.52"/>
  </r>
  <r>
    <n v="1014"/>
    <x v="1"/>
    <x v="1"/>
    <n v="72022"/>
    <x v="40"/>
    <n v="337.59"/>
  </r>
  <r>
    <n v="1014"/>
    <x v="2"/>
    <x v="2"/>
    <n v="72022"/>
    <x v="40"/>
    <n v="215.32"/>
  </r>
  <r>
    <n v="1014"/>
    <x v="0"/>
    <x v="0"/>
    <n v="72022"/>
    <x v="40"/>
    <n v="382.85"/>
  </r>
  <r>
    <n v="1015"/>
    <x v="0"/>
    <x v="0"/>
    <n v="27502"/>
    <x v="24"/>
    <n v="10.65"/>
  </r>
  <r>
    <n v="1016"/>
    <x v="0"/>
    <x v="0"/>
    <n v="28806"/>
    <x v="24"/>
    <n v="100.99"/>
  </r>
  <r>
    <n v="1018"/>
    <x v="0"/>
    <x v="0"/>
    <n v="27511"/>
    <x v="24"/>
    <n v="142.06"/>
  </r>
  <r>
    <n v="1018"/>
    <x v="0"/>
    <x v="0"/>
    <n v="27511"/>
    <x v="24"/>
    <n v="363.74"/>
  </r>
  <r>
    <n v="1020"/>
    <x v="2"/>
    <x v="2"/>
    <n v="66762"/>
    <x v="13"/>
    <n v="15.93"/>
  </r>
  <r>
    <n v="1020"/>
    <x v="0"/>
    <x v="0"/>
    <n v="66762"/>
    <x v="13"/>
    <n v="21.28"/>
  </r>
  <r>
    <n v="1020"/>
    <x v="0"/>
    <x v="0"/>
    <n v="66762"/>
    <x v="13"/>
    <n v="391.4"/>
  </r>
  <r>
    <n v="1023"/>
    <x v="0"/>
    <x v="0"/>
    <n v="15221"/>
    <x v="19"/>
    <n v="19.670000000000002"/>
  </r>
  <r>
    <n v="1023"/>
    <x v="0"/>
    <x v="0"/>
    <n v="15221"/>
    <x v="19"/>
    <n v="380"/>
  </r>
  <r>
    <n v="1026"/>
    <x v="2"/>
    <x v="2"/>
    <n v="11722"/>
    <x v="4"/>
    <n v="182.33"/>
  </r>
  <r>
    <n v="1026"/>
    <x v="2"/>
    <x v="2"/>
    <n v="11722"/>
    <x v="4"/>
    <n v="459.55"/>
  </r>
  <r>
    <n v="1026"/>
    <x v="0"/>
    <x v="0"/>
    <n v="11722"/>
    <x v="4"/>
    <n v="8.74"/>
  </r>
  <r>
    <n v="1027"/>
    <x v="2"/>
    <x v="2"/>
    <n v="14225"/>
    <x v="4"/>
    <n v="536.9"/>
  </r>
  <r>
    <n v="1027"/>
    <x v="2"/>
    <x v="2"/>
    <n v="14225"/>
    <x v="4"/>
    <n v="103.61"/>
  </r>
  <r>
    <n v="1028"/>
    <x v="0"/>
    <x v="0"/>
    <n v="11725"/>
    <x v="4"/>
    <n v="3144.56"/>
  </r>
  <r>
    <n v="1028"/>
    <x v="2"/>
    <x v="2"/>
    <n v="11725"/>
    <x v="4"/>
    <n v="2653.02"/>
  </r>
  <r>
    <n v="1035"/>
    <x v="2"/>
    <x v="2"/>
    <n v="43015"/>
    <x v="10"/>
    <n v="227.79"/>
  </r>
  <r>
    <n v="1036"/>
    <x v="2"/>
    <x v="2"/>
    <n v="43017"/>
    <x v="10"/>
    <n v="462.57"/>
  </r>
  <r>
    <n v="1038"/>
    <x v="0"/>
    <x v="0"/>
    <n v="33430"/>
    <x v="26"/>
    <n v="125.37"/>
  </r>
  <r>
    <n v="1041"/>
    <x v="2"/>
    <x v="2"/>
    <n v="95695"/>
    <x v="1"/>
    <n v="42.44"/>
  </r>
  <r>
    <n v="1041"/>
    <x v="0"/>
    <x v="0"/>
    <n v="95695"/>
    <x v="1"/>
    <n v="2400.9499999999998"/>
  </r>
  <r>
    <n v="1042"/>
    <x v="0"/>
    <x v="0"/>
    <n v="95991"/>
    <x v="1"/>
    <n v="10.72"/>
  </r>
  <r>
    <n v="1044"/>
    <x v="1"/>
    <x v="1"/>
    <n v="90004"/>
    <x v="1"/>
    <n v="10180.01"/>
  </r>
  <r>
    <n v="1044"/>
    <x v="1"/>
    <x v="1"/>
    <n v="90004"/>
    <x v="1"/>
    <n v="190.85"/>
  </r>
  <r>
    <n v="1044"/>
    <x v="0"/>
    <x v="0"/>
    <n v="90004"/>
    <x v="1"/>
    <n v="370.68"/>
  </r>
  <r>
    <n v="1047"/>
    <x v="0"/>
    <x v="0"/>
    <n v="2109"/>
    <x v="15"/>
    <n v="7303.05"/>
  </r>
  <r>
    <n v="1054"/>
    <x v="0"/>
    <x v="0"/>
    <n v="85374"/>
    <x v="28"/>
    <n v="56.19"/>
  </r>
  <r>
    <n v="1054"/>
    <x v="0"/>
    <x v="0"/>
    <n v="85374"/>
    <x v="28"/>
    <n v="40.799999999999997"/>
  </r>
  <r>
    <n v="1054"/>
    <x v="2"/>
    <x v="2"/>
    <n v="85374"/>
    <x v="28"/>
    <n v="117.87"/>
  </r>
  <r>
    <n v="1060"/>
    <x v="1"/>
    <x v="1"/>
    <n v="30318"/>
    <x v="29"/>
    <n v="70.16"/>
  </r>
  <r>
    <n v="1060"/>
    <x v="0"/>
    <x v="0"/>
    <n v="30318"/>
    <x v="29"/>
    <n v="1240.57"/>
  </r>
  <r>
    <n v="1062"/>
    <x v="1"/>
    <x v="1"/>
    <n v="11727"/>
    <x v="4"/>
    <n v="53.02"/>
  </r>
  <r>
    <n v="1062"/>
    <x v="0"/>
    <x v="0"/>
    <n v="11727"/>
    <x v="4"/>
    <n v="237.83"/>
  </r>
  <r>
    <n v="1062"/>
    <x v="1"/>
    <x v="1"/>
    <n v="11727"/>
    <x v="4"/>
    <n v="88.83"/>
  </r>
  <r>
    <n v="1065"/>
    <x v="0"/>
    <x v="0"/>
    <n v="60459"/>
    <x v="12"/>
    <n v="4410.1899999999996"/>
  </r>
  <r>
    <n v="1068"/>
    <x v="0"/>
    <x v="0"/>
    <n v="60409"/>
    <x v="12"/>
    <n v="552.89"/>
  </r>
  <r>
    <n v="1069"/>
    <x v="0"/>
    <x v="0"/>
    <n v="62901"/>
    <x v="12"/>
    <n v="621.55999999999995"/>
  </r>
  <r>
    <n v="1072"/>
    <x v="1"/>
    <x v="1"/>
    <n v="18018"/>
    <x v="19"/>
    <n v="536.23"/>
  </r>
  <r>
    <n v="1075"/>
    <x v="1"/>
    <x v="1"/>
    <n v="60441"/>
    <x v="12"/>
    <n v="38.81"/>
  </r>
  <r>
    <n v="1080"/>
    <x v="0"/>
    <x v="0"/>
    <n v="60174"/>
    <x v="12"/>
    <n v="286.39999999999998"/>
  </r>
  <r>
    <n v="1083"/>
    <x v="2"/>
    <x v="2"/>
    <n v="62701"/>
    <x v="12"/>
    <n v="664.34"/>
  </r>
  <r>
    <n v="1085"/>
    <x v="0"/>
    <x v="0"/>
    <n v="11729"/>
    <x v="4"/>
    <n v="36.72"/>
  </r>
  <r>
    <n v="1085"/>
    <x v="0"/>
    <x v="0"/>
    <n v="11729"/>
    <x v="4"/>
    <n v="15.73"/>
  </r>
  <r>
    <n v="1085"/>
    <x v="2"/>
    <x v="2"/>
    <n v="11729"/>
    <x v="4"/>
    <n v="1719.07"/>
  </r>
  <r>
    <n v="1085"/>
    <x v="0"/>
    <x v="0"/>
    <n v="11729"/>
    <x v="4"/>
    <n v="782"/>
  </r>
  <r>
    <n v="1086"/>
    <x v="0"/>
    <x v="0"/>
    <n v="11746"/>
    <x v="4"/>
    <n v="260.66000000000003"/>
  </r>
  <r>
    <n v="1101"/>
    <x v="0"/>
    <x v="0"/>
    <n v="93030"/>
    <x v="1"/>
    <n v="4249.37"/>
  </r>
  <r>
    <n v="1103"/>
    <x v="0"/>
    <x v="0"/>
    <n v="68046"/>
    <x v="32"/>
    <n v="291.39999999999998"/>
  </r>
  <r>
    <n v="1104"/>
    <x v="0"/>
    <x v="0"/>
    <n v="10282"/>
    <x v="4"/>
    <n v="6676.61"/>
  </r>
  <r>
    <n v="1106"/>
    <x v="0"/>
    <x v="0"/>
    <n v="75220"/>
    <x v="7"/>
    <n v="2118.9899999999998"/>
  </r>
  <r>
    <n v="1106"/>
    <x v="0"/>
    <x v="0"/>
    <n v="75220"/>
    <x v="7"/>
    <n v="837.64"/>
  </r>
  <r>
    <n v="1106"/>
    <x v="1"/>
    <x v="1"/>
    <n v="75220"/>
    <x v="7"/>
    <n v="345.07"/>
  </r>
  <r>
    <n v="1107"/>
    <x v="0"/>
    <x v="0"/>
    <n v="77566"/>
    <x v="7"/>
    <n v="5.48"/>
  </r>
  <r>
    <n v="1108"/>
    <x v="0"/>
    <x v="0"/>
    <n v="75146"/>
    <x v="7"/>
    <n v="8201.33"/>
  </r>
  <r>
    <n v="1108"/>
    <x v="0"/>
    <x v="0"/>
    <n v="75146"/>
    <x v="7"/>
    <n v="22.67"/>
  </r>
  <r>
    <n v="1108"/>
    <x v="2"/>
    <x v="2"/>
    <n v="75146"/>
    <x v="7"/>
    <n v="170.8"/>
  </r>
  <r>
    <n v="1109"/>
    <x v="1"/>
    <x v="1"/>
    <n v="78041"/>
    <x v="7"/>
    <n v="132.08000000000001"/>
  </r>
  <r>
    <n v="1112"/>
    <x v="1"/>
    <x v="1"/>
    <n v="92399"/>
    <x v="1"/>
    <n v="45.34"/>
  </r>
  <r>
    <n v="1112"/>
    <x v="2"/>
    <x v="2"/>
    <n v="92399"/>
    <x v="1"/>
    <n v="53.54"/>
  </r>
  <r>
    <n v="1113"/>
    <x v="0"/>
    <x v="0"/>
    <n v="80004"/>
    <x v="21"/>
    <n v="3363.53"/>
  </r>
  <r>
    <n v="1113"/>
    <x v="2"/>
    <x v="2"/>
    <n v="80004"/>
    <x v="21"/>
    <n v="216.04"/>
  </r>
  <r>
    <n v="1117"/>
    <x v="0"/>
    <x v="0"/>
    <n v="85705"/>
    <x v="28"/>
    <n v="523.05999999999995"/>
  </r>
  <r>
    <n v="1121"/>
    <x v="0"/>
    <x v="0"/>
    <n v="92592"/>
    <x v="1"/>
    <n v="2424.6799999999998"/>
  </r>
  <r>
    <n v="1121"/>
    <x v="2"/>
    <x v="2"/>
    <n v="92592"/>
    <x v="1"/>
    <n v="2411.4299999999998"/>
  </r>
  <r>
    <n v="1123"/>
    <x v="0"/>
    <x v="0"/>
    <n v="95661"/>
    <x v="1"/>
    <n v="261.56"/>
  </r>
  <r>
    <n v="1123"/>
    <x v="2"/>
    <x v="2"/>
    <n v="95661"/>
    <x v="1"/>
    <n v="114.81"/>
  </r>
  <r>
    <n v="1124"/>
    <x v="1"/>
    <x v="1"/>
    <n v="6360"/>
    <x v="18"/>
    <n v="546.21"/>
  </r>
  <r>
    <n v="1127"/>
    <x v="0"/>
    <x v="0"/>
    <n v="78852"/>
    <x v="7"/>
    <n v="58.05"/>
  </r>
  <r>
    <n v="1127"/>
    <x v="0"/>
    <x v="0"/>
    <n v="78852"/>
    <x v="7"/>
    <n v="68.64"/>
  </r>
  <r>
    <n v="1128"/>
    <x v="0"/>
    <x v="0"/>
    <n v="78539"/>
    <x v="7"/>
    <n v="109.74"/>
  </r>
  <r>
    <n v="1129"/>
    <x v="0"/>
    <x v="0"/>
    <n v="2118"/>
    <x v="15"/>
    <n v="1543.55"/>
  </r>
  <r>
    <n v="1129"/>
    <x v="2"/>
    <x v="2"/>
    <n v="2118"/>
    <x v="15"/>
    <n v="66.81"/>
  </r>
  <r>
    <n v="1129"/>
    <x v="0"/>
    <x v="0"/>
    <n v="2118"/>
    <x v="15"/>
    <n v="90.52"/>
  </r>
  <r>
    <n v="1129"/>
    <x v="0"/>
    <x v="0"/>
    <n v="2118"/>
    <x v="15"/>
    <n v="55.97"/>
  </r>
  <r>
    <n v="1129"/>
    <x v="2"/>
    <x v="2"/>
    <n v="2118"/>
    <x v="15"/>
    <n v="384.22"/>
  </r>
  <r>
    <n v="1129"/>
    <x v="0"/>
    <x v="0"/>
    <n v="2118"/>
    <x v="15"/>
    <n v="31.64"/>
  </r>
  <r>
    <n v="1131"/>
    <x v="0"/>
    <x v="0"/>
    <n v="79907"/>
    <x v="7"/>
    <n v="565.36"/>
  </r>
  <r>
    <n v="1132"/>
    <x v="0"/>
    <x v="0"/>
    <n v="76039"/>
    <x v="7"/>
    <n v="240.05"/>
  </r>
  <r>
    <n v="1132"/>
    <x v="0"/>
    <x v="0"/>
    <n v="76039"/>
    <x v="7"/>
    <n v="10.19"/>
  </r>
  <r>
    <n v="1132"/>
    <x v="2"/>
    <x v="2"/>
    <n v="76039"/>
    <x v="7"/>
    <n v="64.19"/>
  </r>
  <r>
    <n v="1132"/>
    <x v="2"/>
    <x v="2"/>
    <n v="76039"/>
    <x v="7"/>
    <n v="151.46"/>
  </r>
  <r>
    <n v="1133"/>
    <x v="0"/>
    <x v="0"/>
    <n v="75234"/>
    <x v="7"/>
    <n v="477.2"/>
  </r>
  <r>
    <n v="1136"/>
    <x v="2"/>
    <x v="2"/>
    <n v="60188"/>
    <x v="12"/>
    <n v="619.38"/>
  </r>
  <r>
    <n v="1138"/>
    <x v="1"/>
    <x v="1"/>
    <n v="75056"/>
    <x v="7"/>
    <n v="18.690000000000001"/>
  </r>
  <r>
    <n v="1142"/>
    <x v="0"/>
    <x v="0"/>
    <n v="76706"/>
    <x v="7"/>
    <n v="8.8000000000000007"/>
  </r>
  <r>
    <n v="1142"/>
    <x v="0"/>
    <x v="0"/>
    <n v="76706"/>
    <x v="7"/>
    <n v="356.14"/>
  </r>
  <r>
    <n v="1151"/>
    <x v="1"/>
    <x v="1"/>
    <n v="1075"/>
    <x v="15"/>
    <n v="27.08"/>
  </r>
  <r>
    <n v="1155"/>
    <x v="0"/>
    <x v="0"/>
    <n v="90640"/>
    <x v="1"/>
    <n v="3825.32"/>
  </r>
  <r>
    <n v="1155"/>
    <x v="0"/>
    <x v="0"/>
    <n v="90640"/>
    <x v="1"/>
    <n v="8.5299999999999994"/>
  </r>
  <r>
    <n v="1156"/>
    <x v="2"/>
    <x v="2"/>
    <n v="1876"/>
    <x v="15"/>
    <n v="233.58"/>
  </r>
  <r>
    <n v="1159"/>
    <x v="1"/>
    <x v="1"/>
    <n v="7086"/>
    <x v="2"/>
    <n v="1276.8800000000001"/>
  </r>
  <r>
    <n v="1170"/>
    <x v="0"/>
    <x v="0"/>
    <n v="19711"/>
    <x v="42"/>
    <n v="61.5"/>
  </r>
  <r>
    <n v="1170"/>
    <x v="2"/>
    <x v="2"/>
    <n v="19711"/>
    <x v="42"/>
    <n v="14.52"/>
  </r>
  <r>
    <n v="1178"/>
    <x v="0"/>
    <x v="0"/>
    <n v="32701"/>
    <x v="26"/>
    <n v="47.12"/>
  </r>
  <r>
    <n v="1178"/>
    <x v="1"/>
    <x v="1"/>
    <n v="32701"/>
    <x v="26"/>
    <n v="670.9"/>
  </r>
  <r>
    <n v="1178"/>
    <x v="2"/>
    <x v="2"/>
    <n v="32701"/>
    <x v="26"/>
    <n v="103.18"/>
  </r>
  <r>
    <n v="1178"/>
    <x v="1"/>
    <x v="1"/>
    <n v="32701"/>
    <x v="26"/>
    <n v="1526.68"/>
  </r>
  <r>
    <n v="1182"/>
    <x v="0"/>
    <x v="0"/>
    <n v="84660"/>
    <x v="17"/>
    <n v="1952.56"/>
  </r>
  <r>
    <n v="1183"/>
    <x v="2"/>
    <x v="2"/>
    <n v="84663"/>
    <x v="17"/>
    <n v="76.16"/>
  </r>
  <r>
    <n v="1185"/>
    <x v="2"/>
    <x v="2"/>
    <n v="35756"/>
    <x v="43"/>
    <n v="1038.1400000000001"/>
  </r>
  <r>
    <n v="1185"/>
    <x v="0"/>
    <x v="0"/>
    <n v="35756"/>
    <x v="43"/>
    <n v="6296"/>
  </r>
  <r>
    <n v="1186"/>
    <x v="2"/>
    <x v="2"/>
    <n v="92646"/>
    <x v="1"/>
    <n v="100.79"/>
  </r>
  <r>
    <n v="1189"/>
    <x v="0"/>
    <x v="0"/>
    <n v="92646"/>
    <x v="1"/>
    <n v="49.44"/>
  </r>
  <r>
    <n v="1189"/>
    <x v="1"/>
    <x v="1"/>
    <n v="92646"/>
    <x v="1"/>
    <n v="14.29"/>
  </r>
  <r>
    <n v="1189"/>
    <x v="1"/>
    <x v="1"/>
    <n v="92646"/>
    <x v="1"/>
    <n v="1967.98"/>
  </r>
  <r>
    <n v="1191"/>
    <x v="0"/>
    <x v="0"/>
    <n v="6050"/>
    <x v="18"/>
    <n v="123"/>
  </r>
  <r>
    <n v="1193"/>
    <x v="1"/>
    <x v="1"/>
    <n v="20016"/>
    <x v="41"/>
    <n v="646.97"/>
  </r>
  <r>
    <n v="1193"/>
    <x v="1"/>
    <x v="1"/>
    <n v="20016"/>
    <x v="41"/>
    <n v="946.29"/>
  </r>
  <r>
    <n v="1193"/>
    <x v="0"/>
    <x v="0"/>
    <n v="20016"/>
    <x v="41"/>
    <n v="554.08000000000004"/>
  </r>
  <r>
    <n v="1193"/>
    <x v="0"/>
    <x v="0"/>
    <n v="20016"/>
    <x v="41"/>
    <n v="90.98"/>
  </r>
  <r>
    <n v="1193"/>
    <x v="0"/>
    <x v="0"/>
    <n v="20016"/>
    <x v="41"/>
    <n v="1821.89"/>
  </r>
  <r>
    <n v="1193"/>
    <x v="2"/>
    <x v="2"/>
    <n v="20016"/>
    <x v="41"/>
    <n v="10728"/>
  </r>
  <r>
    <n v="1193"/>
    <x v="0"/>
    <x v="0"/>
    <n v="20016"/>
    <x v="41"/>
    <n v="364.26"/>
  </r>
  <r>
    <n v="1194"/>
    <x v="0"/>
    <x v="0"/>
    <n v="34142"/>
    <x v="26"/>
    <n v="11.35"/>
  </r>
  <r>
    <n v="1197"/>
    <x v="1"/>
    <x v="1"/>
    <n v="1776"/>
    <x v="15"/>
    <n v="7029.1"/>
  </r>
  <r>
    <n v="1199"/>
    <x v="0"/>
    <x v="0"/>
    <n v="3060"/>
    <x v="16"/>
    <n v="42.02"/>
  </r>
  <r>
    <n v="1200"/>
    <x v="0"/>
    <x v="0"/>
    <n v="7407"/>
    <x v="2"/>
    <n v="3705.14"/>
  </r>
  <r>
    <n v="1202"/>
    <x v="0"/>
    <x v="0"/>
    <n v="7079"/>
    <x v="2"/>
    <n v="945.36"/>
  </r>
  <r>
    <n v="1203"/>
    <x v="2"/>
    <x v="2"/>
    <n v="2920"/>
    <x v="31"/>
    <n v="32.33"/>
  </r>
  <r>
    <n v="1211"/>
    <x v="0"/>
    <x v="0"/>
    <n v="46806"/>
    <x v="38"/>
    <n v="642.05999999999995"/>
  </r>
  <r>
    <n v="1212"/>
    <x v="0"/>
    <x v="0"/>
    <n v="46404"/>
    <x v="38"/>
    <n v="4"/>
  </r>
  <r>
    <n v="1212"/>
    <x v="2"/>
    <x v="2"/>
    <n v="46404"/>
    <x v="38"/>
    <n v="589.79999999999995"/>
  </r>
  <r>
    <n v="1213"/>
    <x v="2"/>
    <x v="2"/>
    <n v="46530"/>
    <x v="38"/>
    <n v="22.85"/>
  </r>
  <r>
    <n v="1213"/>
    <x v="0"/>
    <x v="0"/>
    <n v="46530"/>
    <x v="38"/>
    <n v="506.39"/>
  </r>
  <r>
    <n v="1213"/>
    <x v="0"/>
    <x v="0"/>
    <n v="46530"/>
    <x v="38"/>
    <n v="1088.26"/>
  </r>
  <r>
    <n v="1217"/>
    <x v="1"/>
    <x v="1"/>
    <n v="2112"/>
    <x v="15"/>
    <n v="16.670000000000002"/>
  </r>
  <r>
    <n v="1226"/>
    <x v="0"/>
    <x v="0"/>
    <n v="2861"/>
    <x v="31"/>
    <n v="195.16"/>
  </r>
  <r>
    <n v="1227"/>
    <x v="1"/>
    <x v="1"/>
    <n v="5403"/>
    <x v="9"/>
    <n v="879.62"/>
  </r>
  <r>
    <n v="1228"/>
    <x v="0"/>
    <x v="0"/>
    <n v="19140"/>
    <x v="19"/>
    <n v="361.19"/>
  </r>
  <r>
    <n v="1228"/>
    <x v="2"/>
    <x v="2"/>
    <n v="19140"/>
    <x v="19"/>
    <n v="378.82"/>
  </r>
  <r>
    <n v="1228"/>
    <x v="0"/>
    <x v="0"/>
    <n v="19140"/>
    <x v="19"/>
    <n v="152.18"/>
  </r>
  <r>
    <n v="1229"/>
    <x v="2"/>
    <x v="2"/>
    <n v="75482"/>
    <x v="7"/>
    <n v="53.89"/>
  </r>
  <r>
    <n v="1233"/>
    <x v="0"/>
    <x v="0"/>
    <n v="75028"/>
    <x v="7"/>
    <n v="1001.02"/>
  </r>
  <r>
    <n v="1233"/>
    <x v="2"/>
    <x v="2"/>
    <n v="75028"/>
    <x v="7"/>
    <n v="277.07"/>
  </r>
  <r>
    <n v="1233"/>
    <x v="2"/>
    <x v="2"/>
    <n v="75028"/>
    <x v="7"/>
    <n v="149.66999999999999"/>
  </r>
  <r>
    <n v="1233"/>
    <x v="2"/>
    <x v="2"/>
    <n v="75028"/>
    <x v="7"/>
    <n v="51.99"/>
  </r>
  <r>
    <n v="1237"/>
    <x v="1"/>
    <x v="1"/>
    <n v="75007"/>
    <x v="7"/>
    <n v="130.62"/>
  </r>
  <r>
    <n v="1237"/>
    <x v="1"/>
    <x v="1"/>
    <n v="75007"/>
    <x v="7"/>
    <n v="6945.16"/>
  </r>
  <r>
    <n v="1237"/>
    <x v="2"/>
    <x v="2"/>
    <n v="75007"/>
    <x v="7"/>
    <n v="30.94"/>
  </r>
  <r>
    <n v="1237"/>
    <x v="2"/>
    <x v="2"/>
    <n v="75007"/>
    <x v="7"/>
    <n v="3.42"/>
  </r>
  <r>
    <n v="1238"/>
    <x v="1"/>
    <x v="1"/>
    <n v="75104"/>
    <x v="7"/>
    <n v="1487.9"/>
  </r>
  <r>
    <n v="1241"/>
    <x v="0"/>
    <x v="0"/>
    <n v="36830"/>
    <x v="43"/>
    <n v="600.4"/>
  </r>
  <r>
    <n v="1241"/>
    <x v="2"/>
    <x v="2"/>
    <n v="36830"/>
    <x v="43"/>
    <n v="34.25"/>
  </r>
  <r>
    <n v="1246"/>
    <x v="0"/>
    <x v="0"/>
    <n v="10009"/>
    <x v="4"/>
    <n v="31.45"/>
  </r>
  <r>
    <n v="1246"/>
    <x v="1"/>
    <x v="1"/>
    <n v="10009"/>
    <x v="4"/>
    <n v="87.53"/>
  </r>
  <r>
    <n v="1246"/>
    <x v="2"/>
    <x v="2"/>
    <n v="10009"/>
    <x v="4"/>
    <n v="172.22"/>
  </r>
  <r>
    <n v="1247"/>
    <x v="0"/>
    <x v="0"/>
    <n v="78641"/>
    <x v="7"/>
    <n v="723.54"/>
  </r>
  <r>
    <n v="1247"/>
    <x v="1"/>
    <x v="1"/>
    <n v="78641"/>
    <x v="7"/>
    <n v="894.88"/>
  </r>
  <r>
    <n v="1250"/>
    <x v="0"/>
    <x v="0"/>
    <n v="60110"/>
    <x v="12"/>
    <n v="300.67"/>
  </r>
  <r>
    <n v="1250"/>
    <x v="1"/>
    <x v="1"/>
    <n v="60110"/>
    <x v="12"/>
    <n v="162.49"/>
  </r>
  <r>
    <n v="1250"/>
    <x v="0"/>
    <x v="0"/>
    <n v="60110"/>
    <x v="12"/>
    <n v="181.46"/>
  </r>
  <r>
    <n v="1253"/>
    <x v="0"/>
    <x v="0"/>
    <n v="78613"/>
    <x v="7"/>
    <n v="1076.3"/>
  </r>
  <r>
    <n v="1253"/>
    <x v="1"/>
    <x v="1"/>
    <n v="78613"/>
    <x v="7"/>
    <n v="1362.2"/>
  </r>
  <r>
    <n v="1253"/>
    <x v="1"/>
    <x v="1"/>
    <n v="78613"/>
    <x v="7"/>
    <n v="506.5"/>
  </r>
  <r>
    <n v="1254"/>
    <x v="0"/>
    <x v="0"/>
    <n v="77530"/>
    <x v="7"/>
    <n v="59.98"/>
  </r>
  <r>
    <n v="1254"/>
    <x v="0"/>
    <x v="0"/>
    <n v="77530"/>
    <x v="7"/>
    <n v="9252.81"/>
  </r>
  <r>
    <n v="1254"/>
    <x v="0"/>
    <x v="0"/>
    <n v="77530"/>
    <x v="7"/>
    <n v="207.31"/>
  </r>
  <r>
    <n v="1257"/>
    <x v="2"/>
    <x v="2"/>
    <n v="80013"/>
    <x v="21"/>
    <n v="143.12"/>
  </r>
  <r>
    <n v="1257"/>
    <x v="0"/>
    <x v="0"/>
    <n v="80013"/>
    <x v="21"/>
    <n v="135.78"/>
  </r>
  <r>
    <n v="1259"/>
    <x v="0"/>
    <x v="0"/>
    <n v="40422"/>
    <x v="35"/>
    <n v="43.94"/>
  </r>
  <r>
    <n v="1261"/>
    <x v="2"/>
    <x v="2"/>
    <n v="80020"/>
    <x v="21"/>
    <n v="386.61"/>
  </r>
  <r>
    <n v="1265"/>
    <x v="0"/>
    <x v="0"/>
    <n v="73521"/>
    <x v="23"/>
    <n v="43.31"/>
  </r>
  <r>
    <n v="1267"/>
    <x v="2"/>
    <x v="2"/>
    <n v="33433"/>
    <x v="26"/>
    <n v="5.21"/>
  </r>
  <r>
    <n v="1267"/>
    <x v="1"/>
    <x v="1"/>
    <n v="33433"/>
    <x v="26"/>
    <n v="22.92"/>
  </r>
  <r>
    <n v="1267"/>
    <x v="2"/>
    <x v="2"/>
    <n v="33433"/>
    <x v="26"/>
    <n v="30.9"/>
  </r>
  <r>
    <n v="1271"/>
    <x v="2"/>
    <x v="2"/>
    <n v="91941"/>
    <x v="1"/>
    <n v="2363.08"/>
  </r>
  <r>
    <n v="1271"/>
    <x v="1"/>
    <x v="1"/>
    <n v="91941"/>
    <x v="1"/>
    <n v="328.45"/>
  </r>
  <r>
    <n v="1279"/>
    <x v="0"/>
    <x v="0"/>
    <n v="46324"/>
    <x v="38"/>
    <n v="200.61"/>
  </r>
  <r>
    <n v="1279"/>
    <x v="2"/>
    <x v="2"/>
    <n v="46324"/>
    <x v="38"/>
    <n v="19.68"/>
  </r>
  <r>
    <n v="1280"/>
    <x v="0"/>
    <x v="0"/>
    <n v="98119"/>
    <x v="0"/>
    <n v="9798.84"/>
  </r>
  <r>
    <n v="1281"/>
    <x v="1"/>
    <x v="1"/>
    <n v="47591"/>
    <x v="38"/>
    <n v="154.11000000000001"/>
  </r>
  <r>
    <n v="1281"/>
    <x v="2"/>
    <x v="2"/>
    <n v="47591"/>
    <x v="38"/>
    <n v="242.97"/>
  </r>
  <r>
    <n v="1282"/>
    <x v="1"/>
    <x v="1"/>
    <n v="19134"/>
    <x v="19"/>
    <n v="32.39"/>
  </r>
  <r>
    <n v="1282"/>
    <x v="2"/>
    <x v="2"/>
    <n v="19134"/>
    <x v="19"/>
    <n v="1350.94"/>
  </r>
  <r>
    <n v="1298"/>
    <x v="2"/>
    <x v="2"/>
    <n v="75482"/>
    <x v="7"/>
    <n v="149.32"/>
  </r>
  <r>
    <n v="1298"/>
    <x v="0"/>
    <x v="0"/>
    <n v="75482"/>
    <x v="7"/>
    <n v="177.01"/>
  </r>
  <r>
    <n v="1303"/>
    <x v="2"/>
    <x v="2"/>
    <n v="84074"/>
    <x v="17"/>
    <n v="35.159999999999997"/>
  </r>
  <r>
    <n v="1303"/>
    <x v="2"/>
    <x v="2"/>
    <n v="84074"/>
    <x v="17"/>
    <n v="75.17"/>
  </r>
  <r>
    <n v="1304"/>
    <x v="0"/>
    <x v="0"/>
    <n v="84084"/>
    <x v="17"/>
    <n v="1125.76"/>
  </r>
  <r>
    <n v="1305"/>
    <x v="1"/>
    <x v="1"/>
    <n v="84120"/>
    <x v="17"/>
    <n v="746.03"/>
  </r>
  <r>
    <n v="1307"/>
    <x v="2"/>
    <x v="2"/>
    <n v="97420"/>
    <x v="6"/>
    <n v="127.94"/>
  </r>
  <r>
    <n v="1314"/>
    <x v="0"/>
    <x v="0"/>
    <n v="90058"/>
    <x v="1"/>
    <n v="88.84"/>
  </r>
  <r>
    <n v="1314"/>
    <x v="2"/>
    <x v="2"/>
    <n v="90058"/>
    <x v="1"/>
    <n v="593.33000000000004"/>
  </r>
  <r>
    <n v="1314"/>
    <x v="0"/>
    <x v="0"/>
    <n v="90058"/>
    <x v="1"/>
    <n v="48.3"/>
  </r>
  <r>
    <n v="1314"/>
    <x v="0"/>
    <x v="0"/>
    <n v="90058"/>
    <x v="1"/>
    <n v="58.81"/>
  </r>
  <r>
    <n v="1315"/>
    <x v="0"/>
    <x v="0"/>
    <n v="80906"/>
    <x v="21"/>
    <n v="47.38"/>
  </r>
  <r>
    <n v="1316"/>
    <x v="0"/>
    <x v="0"/>
    <n v="80022"/>
    <x v="21"/>
    <n v="637.76"/>
  </r>
  <r>
    <n v="1316"/>
    <x v="2"/>
    <x v="2"/>
    <n v="80022"/>
    <x v="21"/>
    <n v="2156.06"/>
  </r>
  <r>
    <n v="1316"/>
    <x v="0"/>
    <x v="0"/>
    <n v="80022"/>
    <x v="21"/>
    <n v="333.04"/>
  </r>
  <r>
    <n v="1316"/>
    <x v="0"/>
    <x v="0"/>
    <n v="80022"/>
    <x v="21"/>
    <n v="472.44"/>
  </r>
  <r>
    <n v="1338"/>
    <x v="2"/>
    <x v="2"/>
    <n v="60623"/>
    <x v="12"/>
    <n v="18.73"/>
  </r>
  <r>
    <n v="1340"/>
    <x v="0"/>
    <x v="0"/>
    <n v="10170"/>
    <x v="4"/>
    <n v="20.46"/>
  </r>
  <r>
    <n v="1340"/>
    <x v="0"/>
    <x v="0"/>
    <n v="10170"/>
    <x v="4"/>
    <n v="21.41"/>
  </r>
  <r>
    <n v="1340"/>
    <x v="2"/>
    <x v="2"/>
    <n v="10170"/>
    <x v="4"/>
    <n v="135.77000000000001"/>
  </r>
  <r>
    <n v="1340"/>
    <x v="0"/>
    <x v="0"/>
    <n v="10170"/>
    <x v="4"/>
    <n v="55.43"/>
  </r>
  <r>
    <n v="1341"/>
    <x v="0"/>
    <x v="0"/>
    <n v="17201"/>
    <x v="19"/>
    <n v="931.87"/>
  </r>
  <r>
    <n v="1341"/>
    <x v="2"/>
    <x v="2"/>
    <n v="17201"/>
    <x v="19"/>
    <n v="38.89"/>
  </r>
  <r>
    <n v="1341"/>
    <x v="0"/>
    <x v="0"/>
    <n v="17201"/>
    <x v="19"/>
    <n v="45.12"/>
  </r>
  <r>
    <n v="1347"/>
    <x v="0"/>
    <x v="0"/>
    <n v="33511"/>
    <x v="26"/>
    <n v="90.45"/>
  </r>
  <r>
    <n v="1350"/>
    <x v="1"/>
    <x v="1"/>
    <n v="33055"/>
    <x v="26"/>
    <n v="240.21"/>
  </r>
  <r>
    <n v="1351"/>
    <x v="2"/>
    <x v="2"/>
    <n v="33063"/>
    <x v="26"/>
    <n v="59.79"/>
  </r>
  <r>
    <n v="1352"/>
    <x v="1"/>
    <x v="1"/>
    <n v="20746"/>
    <x v="30"/>
    <n v="1785.01"/>
  </r>
  <r>
    <n v="1354"/>
    <x v="0"/>
    <x v="0"/>
    <n v="76086"/>
    <x v="7"/>
    <n v="318.18"/>
  </r>
  <r>
    <n v="1354"/>
    <x v="0"/>
    <x v="0"/>
    <n v="76086"/>
    <x v="7"/>
    <n v="67.489999999999995"/>
  </r>
  <r>
    <n v="1357"/>
    <x v="2"/>
    <x v="2"/>
    <n v="78596"/>
    <x v="7"/>
    <n v="2.25"/>
  </r>
  <r>
    <n v="1357"/>
    <x v="2"/>
    <x v="2"/>
    <n v="78596"/>
    <x v="7"/>
    <n v="54.78"/>
  </r>
  <r>
    <n v="1360"/>
    <x v="1"/>
    <x v="1"/>
    <n v="52761"/>
    <x v="25"/>
    <n v="1050.08"/>
  </r>
  <r>
    <n v="1361"/>
    <x v="0"/>
    <x v="0"/>
    <n v="48101"/>
    <x v="22"/>
    <n v="33.82"/>
  </r>
  <r>
    <n v="1361"/>
    <x v="0"/>
    <x v="0"/>
    <n v="48101"/>
    <x v="22"/>
    <n v="612.91999999999996"/>
  </r>
  <r>
    <n v="1361"/>
    <x v="2"/>
    <x v="2"/>
    <n v="48101"/>
    <x v="22"/>
    <n v="78.989999999999995"/>
  </r>
  <r>
    <n v="1363"/>
    <x v="0"/>
    <x v="0"/>
    <n v="32707"/>
    <x v="26"/>
    <n v="29.08"/>
  </r>
  <r>
    <n v="1363"/>
    <x v="0"/>
    <x v="0"/>
    <n v="32707"/>
    <x v="26"/>
    <n v="2569.5700000000002"/>
  </r>
  <r>
    <n v="1364"/>
    <x v="0"/>
    <x v="0"/>
    <n v="20746"/>
    <x v="30"/>
    <n v="1345.33"/>
  </r>
  <r>
    <n v="1367"/>
    <x v="2"/>
    <x v="2"/>
    <n v="79424"/>
    <x v="7"/>
    <n v="2439.37"/>
  </r>
  <r>
    <n v="1368"/>
    <x v="0"/>
    <x v="0"/>
    <n v="75901"/>
    <x v="7"/>
    <n v="92.02"/>
  </r>
  <r>
    <n v="1369"/>
    <x v="0"/>
    <x v="0"/>
    <n v="76063"/>
    <x v="7"/>
    <n v="283.55"/>
  </r>
  <r>
    <n v="1374"/>
    <x v="0"/>
    <x v="0"/>
    <n v="95207"/>
    <x v="1"/>
    <n v="919.09"/>
  </r>
  <r>
    <n v="1380"/>
    <x v="0"/>
    <x v="0"/>
    <n v="3801"/>
    <x v="16"/>
    <n v="90.46"/>
  </r>
  <r>
    <n v="1383"/>
    <x v="1"/>
    <x v="1"/>
    <n v="84120"/>
    <x v="17"/>
    <n v="467.03"/>
  </r>
  <r>
    <n v="1384"/>
    <x v="0"/>
    <x v="0"/>
    <n v="22304"/>
    <x v="8"/>
    <n v="63.48"/>
  </r>
  <r>
    <n v="1384"/>
    <x v="0"/>
    <x v="0"/>
    <n v="22304"/>
    <x v="8"/>
    <n v="47.64"/>
  </r>
  <r>
    <n v="1389"/>
    <x v="1"/>
    <x v="1"/>
    <n v="94025"/>
    <x v="1"/>
    <n v="1545.58"/>
  </r>
  <r>
    <n v="1389"/>
    <x v="0"/>
    <x v="0"/>
    <n v="94025"/>
    <x v="1"/>
    <n v="353.1"/>
  </r>
  <r>
    <n v="1389"/>
    <x v="0"/>
    <x v="0"/>
    <n v="94025"/>
    <x v="1"/>
    <n v="2104.9899999999998"/>
  </r>
  <r>
    <n v="1390"/>
    <x v="0"/>
    <x v="0"/>
    <n v="95207"/>
    <x v="1"/>
    <n v="22.48"/>
  </r>
  <r>
    <n v="1390"/>
    <x v="2"/>
    <x v="2"/>
    <n v="95207"/>
    <x v="1"/>
    <n v="284.39"/>
  </r>
  <r>
    <n v="1391"/>
    <x v="0"/>
    <x v="0"/>
    <n v="94086"/>
    <x v="1"/>
    <n v="267.32"/>
  </r>
  <r>
    <n v="1391"/>
    <x v="0"/>
    <x v="0"/>
    <n v="94086"/>
    <x v="1"/>
    <n v="72.75"/>
  </r>
  <r>
    <n v="1402"/>
    <x v="0"/>
    <x v="0"/>
    <n v="60653"/>
    <x v="12"/>
    <n v="69.959999999999994"/>
  </r>
  <r>
    <n v="1402"/>
    <x v="2"/>
    <x v="2"/>
    <n v="60653"/>
    <x v="12"/>
    <n v="4354.55"/>
  </r>
  <r>
    <n v="1405"/>
    <x v="0"/>
    <x v="0"/>
    <n v="49017"/>
    <x v="22"/>
    <n v="146.16999999999999"/>
  </r>
  <r>
    <n v="1405"/>
    <x v="2"/>
    <x v="2"/>
    <n v="49017"/>
    <x v="22"/>
    <n v="96.96"/>
  </r>
  <r>
    <n v="1410"/>
    <x v="2"/>
    <x v="2"/>
    <n v="92553"/>
    <x v="1"/>
    <n v="200.64"/>
  </r>
  <r>
    <n v="1412"/>
    <x v="0"/>
    <x v="0"/>
    <n v="94043"/>
    <x v="1"/>
    <n v="72.760000000000005"/>
  </r>
  <r>
    <n v="1413"/>
    <x v="2"/>
    <x v="2"/>
    <n v="2113"/>
    <x v="15"/>
    <n v="3722.41"/>
  </r>
  <r>
    <n v="1413"/>
    <x v="2"/>
    <x v="2"/>
    <n v="2113"/>
    <x v="15"/>
    <n v="95.1"/>
  </r>
  <r>
    <n v="1416"/>
    <x v="1"/>
    <x v="1"/>
    <n v="46203"/>
    <x v="38"/>
    <n v="734.74"/>
  </r>
  <r>
    <n v="1416"/>
    <x v="0"/>
    <x v="0"/>
    <n v="46203"/>
    <x v="38"/>
    <n v="1882.87"/>
  </r>
  <r>
    <n v="1418"/>
    <x v="0"/>
    <x v="0"/>
    <n v="46901"/>
    <x v="38"/>
    <n v="8834.58"/>
  </r>
  <r>
    <n v="1419"/>
    <x v="1"/>
    <x v="1"/>
    <n v="47905"/>
    <x v="38"/>
    <n v="494.49"/>
  </r>
  <r>
    <n v="1424"/>
    <x v="1"/>
    <x v="1"/>
    <n v="80112"/>
    <x v="21"/>
    <n v="17.309999999999999"/>
  </r>
  <r>
    <n v="1424"/>
    <x v="0"/>
    <x v="0"/>
    <n v="80112"/>
    <x v="21"/>
    <n v="23.56"/>
  </r>
  <r>
    <n v="1424"/>
    <x v="0"/>
    <x v="0"/>
    <n v="80112"/>
    <x v="21"/>
    <n v="130.74"/>
  </r>
  <r>
    <n v="1424"/>
    <x v="0"/>
    <x v="0"/>
    <n v="80112"/>
    <x v="21"/>
    <n v="49.87"/>
  </r>
  <r>
    <n v="1425"/>
    <x v="2"/>
    <x v="2"/>
    <n v="80525"/>
    <x v="21"/>
    <n v="356.92"/>
  </r>
  <r>
    <n v="1427"/>
    <x v="2"/>
    <x v="2"/>
    <n v="48708"/>
    <x v="22"/>
    <n v="136.16"/>
  </r>
  <r>
    <n v="1432"/>
    <x v="0"/>
    <x v="0"/>
    <n v="46203"/>
    <x v="38"/>
    <n v="24.18"/>
  </r>
  <r>
    <n v="1432"/>
    <x v="0"/>
    <x v="0"/>
    <n v="46203"/>
    <x v="38"/>
    <n v="322.77"/>
  </r>
  <r>
    <n v="1433"/>
    <x v="0"/>
    <x v="0"/>
    <n v="47130"/>
    <x v="38"/>
    <n v="65.09"/>
  </r>
  <r>
    <n v="1433"/>
    <x v="1"/>
    <x v="1"/>
    <n v="47130"/>
    <x v="38"/>
    <n v="98.96"/>
  </r>
  <r>
    <n v="1433"/>
    <x v="0"/>
    <x v="0"/>
    <n v="47130"/>
    <x v="38"/>
    <n v="6968.9"/>
  </r>
  <r>
    <n v="1438"/>
    <x v="0"/>
    <x v="0"/>
    <n v="44035"/>
    <x v="10"/>
    <n v="33.65"/>
  </r>
  <r>
    <n v="1439"/>
    <x v="0"/>
    <x v="0"/>
    <n v="44117"/>
    <x v="10"/>
    <n v="85.64"/>
  </r>
  <r>
    <n v="1442"/>
    <x v="0"/>
    <x v="0"/>
    <n v="65807"/>
    <x v="33"/>
    <n v="2508.15"/>
  </r>
  <r>
    <n v="1442"/>
    <x v="0"/>
    <x v="0"/>
    <n v="65807"/>
    <x v="33"/>
    <n v="225.62"/>
  </r>
  <r>
    <n v="1442"/>
    <x v="1"/>
    <x v="1"/>
    <n v="65807"/>
    <x v="33"/>
    <n v="360.03"/>
  </r>
  <r>
    <n v="1450"/>
    <x v="1"/>
    <x v="1"/>
    <n v="96150"/>
    <x v="1"/>
    <n v="260.01"/>
  </r>
  <r>
    <n v="1459"/>
    <x v="2"/>
    <x v="2"/>
    <n v="29687"/>
    <x v="39"/>
    <n v="273.79000000000002"/>
  </r>
  <r>
    <n v="1461"/>
    <x v="0"/>
    <x v="0"/>
    <n v="47905"/>
    <x v="38"/>
    <n v="44.62"/>
  </r>
  <r>
    <n v="1466"/>
    <x v="2"/>
    <x v="2"/>
    <n v="68601"/>
    <x v="32"/>
    <n v="84.59"/>
  </r>
  <r>
    <n v="1466"/>
    <x v="1"/>
    <x v="1"/>
    <n v="68601"/>
    <x v="32"/>
    <n v="1094.33"/>
  </r>
  <r>
    <n v="1469"/>
    <x v="1"/>
    <x v="1"/>
    <n v="84015"/>
    <x v="17"/>
    <n v="389.97"/>
  </r>
  <r>
    <n v="1469"/>
    <x v="1"/>
    <x v="1"/>
    <n v="84015"/>
    <x v="17"/>
    <n v="113.68"/>
  </r>
  <r>
    <n v="1471"/>
    <x v="0"/>
    <x v="0"/>
    <n v="43081"/>
    <x v="10"/>
    <n v="281.75"/>
  </r>
  <r>
    <n v="1472"/>
    <x v="2"/>
    <x v="2"/>
    <n v="44145"/>
    <x v="10"/>
    <n v="1531.31"/>
  </r>
  <r>
    <n v="1472"/>
    <x v="0"/>
    <x v="0"/>
    <n v="44145"/>
    <x v="10"/>
    <n v="710.36"/>
  </r>
  <r>
    <n v="1473"/>
    <x v="2"/>
    <x v="2"/>
    <n v="44691"/>
    <x v="10"/>
    <n v="80.2"/>
  </r>
  <r>
    <n v="1481"/>
    <x v="0"/>
    <x v="0"/>
    <n v="90049"/>
    <x v="1"/>
    <n v="202.98"/>
  </r>
  <r>
    <n v="1482"/>
    <x v="0"/>
    <x v="0"/>
    <n v="48708"/>
    <x v="22"/>
    <n v="10.86"/>
  </r>
  <r>
    <n v="1482"/>
    <x v="1"/>
    <x v="1"/>
    <n v="48708"/>
    <x v="22"/>
    <n v="257.48"/>
  </r>
  <r>
    <n v="1484"/>
    <x v="2"/>
    <x v="2"/>
    <n v="60016"/>
    <x v="12"/>
    <n v="3194.99"/>
  </r>
  <r>
    <n v="1484"/>
    <x v="0"/>
    <x v="0"/>
    <n v="60016"/>
    <x v="12"/>
    <n v="56.4"/>
  </r>
  <r>
    <n v="1484"/>
    <x v="2"/>
    <x v="2"/>
    <n v="60016"/>
    <x v="12"/>
    <n v="257.52"/>
  </r>
  <r>
    <n v="1485"/>
    <x v="0"/>
    <x v="0"/>
    <n v="60516"/>
    <x v="12"/>
    <n v="1488.51"/>
  </r>
  <r>
    <n v="1485"/>
    <x v="0"/>
    <x v="0"/>
    <n v="60516"/>
    <x v="12"/>
    <n v="801.93"/>
  </r>
  <r>
    <n v="1485"/>
    <x v="0"/>
    <x v="0"/>
    <n v="60516"/>
    <x v="12"/>
    <n v="3855.28"/>
  </r>
  <r>
    <n v="1492"/>
    <x v="2"/>
    <x v="2"/>
    <n v="65721"/>
    <x v="33"/>
    <n v="1225.5999999999999"/>
  </r>
  <r>
    <n v="1494"/>
    <x v="1"/>
    <x v="1"/>
    <n v="21222"/>
    <x v="30"/>
    <n v="1400.53"/>
  </r>
  <r>
    <n v="1494"/>
    <x v="0"/>
    <x v="0"/>
    <n v="21222"/>
    <x v="30"/>
    <n v="1769.91"/>
  </r>
  <r>
    <n v="1497"/>
    <x v="1"/>
    <x v="1"/>
    <n v="14901"/>
    <x v="4"/>
    <n v="1232.01"/>
  </r>
  <r>
    <n v="1497"/>
    <x v="0"/>
    <x v="0"/>
    <n v="14901"/>
    <x v="4"/>
    <n v="506.38"/>
  </r>
  <r>
    <n v="1499"/>
    <x v="0"/>
    <x v="0"/>
    <n v="33134"/>
    <x v="26"/>
    <n v="1042.72"/>
  </r>
  <r>
    <n v="1499"/>
    <x v="0"/>
    <x v="0"/>
    <n v="33134"/>
    <x v="26"/>
    <n v="73.290000000000006"/>
  </r>
  <r>
    <n v="1499"/>
    <x v="1"/>
    <x v="1"/>
    <n v="33134"/>
    <x v="26"/>
    <n v="2961.32"/>
  </r>
  <r>
    <n v="1502"/>
    <x v="0"/>
    <x v="0"/>
    <n v="33065"/>
    <x v="26"/>
    <n v="361.72"/>
  </r>
  <r>
    <n v="1502"/>
    <x v="0"/>
    <x v="0"/>
    <n v="33065"/>
    <x v="26"/>
    <n v="1373.47"/>
  </r>
  <r>
    <n v="1502"/>
    <x v="2"/>
    <x v="2"/>
    <n v="33065"/>
    <x v="26"/>
    <n v="91.92"/>
  </r>
  <r>
    <n v="1505"/>
    <x v="2"/>
    <x v="2"/>
    <n v="77840"/>
    <x v="7"/>
    <n v="6.5"/>
  </r>
  <r>
    <n v="1511"/>
    <x v="0"/>
    <x v="0"/>
    <n v="47302"/>
    <x v="38"/>
    <n v="40.369999999999997"/>
  </r>
  <r>
    <n v="1519"/>
    <x v="0"/>
    <x v="0"/>
    <n v="4210"/>
    <x v="14"/>
    <n v="68.56"/>
  </r>
  <r>
    <n v="1522"/>
    <x v="1"/>
    <x v="1"/>
    <n v="55305"/>
    <x v="3"/>
    <n v="20.79"/>
  </r>
  <r>
    <n v="1526"/>
    <x v="0"/>
    <x v="0"/>
    <n v="35211"/>
    <x v="43"/>
    <n v="67.91"/>
  </r>
  <r>
    <n v="1527"/>
    <x v="0"/>
    <x v="0"/>
    <n v="35601"/>
    <x v="43"/>
    <n v="87.89"/>
  </r>
  <r>
    <n v="1527"/>
    <x v="2"/>
    <x v="2"/>
    <n v="35601"/>
    <x v="43"/>
    <n v="3.53"/>
  </r>
  <r>
    <n v="1527"/>
    <x v="2"/>
    <x v="2"/>
    <n v="35601"/>
    <x v="43"/>
    <n v="706.56"/>
  </r>
  <r>
    <n v="1528"/>
    <x v="0"/>
    <x v="0"/>
    <n v="27288"/>
    <x v="24"/>
    <n v="13121.07"/>
  </r>
  <r>
    <n v="1531"/>
    <x v="0"/>
    <x v="0"/>
    <n v="32137"/>
    <x v="26"/>
    <n v="110.93"/>
  </r>
  <r>
    <n v="1533"/>
    <x v="2"/>
    <x v="2"/>
    <n v="63130"/>
    <x v="33"/>
    <n v="118.35"/>
  </r>
  <r>
    <n v="1533"/>
    <x v="0"/>
    <x v="0"/>
    <n v="63130"/>
    <x v="33"/>
    <n v="739.07"/>
  </r>
  <r>
    <n v="1548"/>
    <x v="2"/>
    <x v="2"/>
    <n v="47374"/>
    <x v="38"/>
    <n v="25.85"/>
  </r>
  <r>
    <n v="1551"/>
    <x v="0"/>
    <x v="0"/>
    <n v="39530"/>
    <x v="37"/>
    <n v="119.37"/>
  </r>
  <r>
    <n v="1552"/>
    <x v="1"/>
    <x v="1"/>
    <n v="39056"/>
    <x v="37"/>
    <n v="207.22"/>
  </r>
  <r>
    <n v="1553"/>
    <x v="0"/>
    <x v="0"/>
    <n v="38701"/>
    <x v="37"/>
    <n v="257.92"/>
  </r>
  <r>
    <n v="1554"/>
    <x v="0"/>
    <x v="0"/>
    <n v="39503"/>
    <x v="37"/>
    <n v="179.51"/>
  </r>
  <r>
    <n v="1554"/>
    <x v="1"/>
    <x v="1"/>
    <n v="39503"/>
    <x v="37"/>
    <n v="193.88"/>
  </r>
  <r>
    <n v="1556"/>
    <x v="0"/>
    <x v="0"/>
    <n v="22304"/>
    <x v="8"/>
    <n v="990.25"/>
  </r>
  <r>
    <n v="1556"/>
    <x v="0"/>
    <x v="0"/>
    <n v="22304"/>
    <x v="8"/>
    <n v="83.93"/>
  </r>
  <r>
    <n v="1557"/>
    <x v="0"/>
    <x v="0"/>
    <n v="22003"/>
    <x v="8"/>
    <n v="336.92"/>
  </r>
  <r>
    <n v="1557"/>
    <x v="2"/>
    <x v="2"/>
    <n v="22003"/>
    <x v="8"/>
    <n v="32.76"/>
  </r>
  <r>
    <n v="1559"/>
    <x v="1"/>
    <x v="1"/>
    <n v="24060"/>
    <x v="8"/>
    <n v="114.91"/>
  </r>
  <r>
    <n v="1561"/>
    <x v="0"/>
    <x v="0"/>
    <n v="76063"/>
    <x v="7"/>
    <n v="934.52"/>
  </r>
  <r>
    <n v="1561"/>
    <x v="1"/>
    <x v="1"/>
    <n v="76063"/>
    <x v="7"/>
    <n v="730.37"/>
  </r>
  <r>
    <n v="1574"/>
    <x v="2"/>
    <x v="2"/>
    <n v="28314"/>
    <x v="24"/>
    <n v="1132.8399999999999"/>
  </r>
  <r>
    <n v="1580"/>
    <x v="0"/>
    <x v="0"/>
    <n v="4901"/>
    <x v="14"/>
    <n v="143.63"/>
  </r>
  <r>
    <n v="1590"/>
    <x v="1"/>
    <x v="1"/>
    <n v="44094"/>
    <x v="10"/>
    <n v="73.040000000000006"/>
  </r>
  <r>
    <n v="1593"/>
    <x v="0"/>
    <x v="0"/>
    <n v="74006"/>
    <x v="23"/>
    <n v="33.35"/>
  </r>
  <r>
    <n v="1595"/>
    <x v="1"/>
    <x v="1"/>
    <n v="25705"/>
    <x v="36"/>
    <n v="60.24"/>
  </r>
  <r>
    <n v="1595"/>
    <x v="1"/>
    <x v="1"/>
    <n v="25705"/>
    <x v="36"/>
    <n v="1081.54"/>
  </r>
  <r>
    <n v="1595"/>
    <x v="0"/>
    <x v="0"/>
    <n v="25705"/>
    <x v="36"/>
    <n v="73.55"/>
  </r>
  <r>
    <n v="1602"/>
    <x v="0"/>
    <x v="0"/>
    <n v="20601"/>
    <x v="30"/>
    <n v="29.57"/>
  </r>
  <r>
    <n v="1603"/>
    <x v="0"/>
    <x v="0"/>
    <n v="11598"/>
    <x v="4"/>
    <n v="101.71"/>
  </r>
  <r>
    <n v="1603"/>
    <x v="1"/>
    <x v="1"/>
    <n v="11598"/>
    <x v="4"/>
    <n v="1766.68"/>
  </r>
  <r>
    <n v="1606"/>
    <x v="0"/>
    <x v="0"/>
    <n v="11010"/>
    <x v="4"/>
    <n v="29.02"/>
  </r>
  <r>
    <n v="1606"/>
    <x v="2"/>
    <x v="2"/>
    <n v="11010"/>
    <x v="4"/>
    <n v="355.92"/>
  </r>
  <r>
    <n v="1606"/>
    <x v="2"/>
    <x v="2"/>
    <n v="11010"/>
    <x v="4"/>
    <n v="105.75"/>
  </r>
  <r>
    <n v="1607"/>
    <x v="0"/>
    <x v="0"/>
    <n v="11520"/>
    <x v="4"/>
    <n v="63.93"/>
  </r>
  <r>
    <n v="1607"/>
    <x v="0"/>
    <x v="0"/>
    <n v="11520"/>
    <x v="4"/>
    <n v="37.700000000000003"/>
  </r>
  <r>
    <n v="1609"/>
    <x v="0"/>
    <x v="0"/>
    <n v="95823"/>
    <x v="1"/>
    <n v="75.81"/>
  </r>
  <r>
    <n v="1609"/>
    <x v="0"/>
    <x v="0"/>
    <n v="95823"/>
    <x v="1"/>
    <n v="2630"/>
  </r>
  <r>
    <n v="1614"/>
    <x v="2"/>
    <x v="2"/>
    <n v="1748"/>
    <x v="15"/>
    <n v="101.73"/>
  </r>
  <r>
    <n v="1618"/>
    <x v="0"/>
    <x v="0"/>
    <n v="46322"/>
    <x v="38"/>
    <n v="333.02"/>
  </r>
  <r>
    <n v="1620"/>
    <x v="2"/>
    <x v="2"/>
    <n v="17602"/>
    <x v="19"/>
    <n v="27.76"/>
  </r>
  <r>
    <n v="1623"/>
    <x v="0"/>
    <x v="0"/>
    <n v="46375"/>
    <x v="38"/>
    <n v="924.8"/>
  </r>
  <r>
    <n v="1623"/>
    <x v="2"/>
    <x v="2"/>
    <n v="46375"/>
    <x v="38"/>
    <n v="169.46"/>
  </r>
  <r>
    <n v="1623"/>
    <x v="0"/>
    <x v="0"/>
    <n v="46375"/>
    <x v="38"/>
    <n v="14.77"/>
  </r>
  <r>
    <n v="1625"/>
    <x v="2"/>
    <x v="2"/>
    <n v="11542"/>
    <x v="4"/>
    <n v="438.33"/>
  </r>
  <r>
    <n v="1625"/>
    <x v="0"/>
    <x v="0"/>
    <n v="11542"/>
    <x v="4"/>
    <n v="38.11"/>
  </r>
  <r>
    <n v="1625"/>
    <x v="0"/>
    <x v="0"/>
    <n v="11542"/>
    <x v="4"/>
    <n v="724.57"/>
  </r>
  <r>
    <n v="1625"/>
    <x v="1"/>
    <x v="1"/>
    <n v="11542"/>
    <x v="4"/>
    <n v="111.86"/>
  </r>
  <r>
    <n v="1627"/>
    <x v="0"/>
    <x v="0"/>
    <n v="37743"/>
    <x v="20"/>
    <n v="18.489999999999998"/>
  </r>
  <r>
    <n v="1632"/>
    <x v="1"/>
    <x v="1"/>
    <n v="39401"/>
    <x v="37"/>
    <n v="16.07"/>
  </r>
  <r>
    <n v="1632"/>
    <x v="0"/>
    <x v="0"/>
    <n v="39401"/>
    <x v="37"/>
    <n v="25.26"/>
  </r>
  <r>
    <n v="1633"/>
    <x v="2"/>
    <x v="2"/>
    <n v="38637"/>
    <x v="37"/>
    <n v="581.08000000000004"/>
  </r>
  <r>
    <n v="1634"/>
    <x v="2"/>
    <x v="2"/>
    <n v="39212"/>
    <x v="37"/>
    <n v="27.53"/>
  </r>
  <r>
    <n v="1636"/>
    <x v="2"/>
    <x v="2"/>
    <n v="93905"/>
    <x v="1"/>
    <n v="558.41"/>
  </r>
  <r>
    <n v="1636"/>
    <x v="0"/>
    <x v="0"/>
    <n v="93905"/>
    <x v="1"/>
    <n v="290.22000000000003"/>
  </r>
  <r>
    <n v="1636"/>
    <x v="1"/>
    <x v="1"/>
    <n v="93905"/>
    <x v="1"/>
    <n v="1129.67"/>
  </r>
  <r>
    <n v="1639"/>
    <x v="0"/>
    <x v="0"/>
    <n v="6901"/>
    <x v="18"/>
    <n v="136.25"/>
  </r>
  <r>
    <n v="1644"/>
    <x v="1"/>
    <x v="1"/>
    <n v="77546"/>
    <x v="7"/>
    <n v="34.97"/>
  </r>
  <r>
    <n v="1646"/>
    <x v="0"/>
    <x v="0"/>
    <n v="11714"/>
    <x v="4"/>
    <n v="308.86"/>
  </r>
  <r>
    <n v="1648"/>
    <x v="0"/>
    <x v="0"/>
    <n v="60098"/>
    <x v="12"/>
    <n v="485.01"/>
  </r>
  <r>
    <n v="1648"/>
    <x v="0"/>
    <x v="0"/>
    <n v="60098"/>
    <x v="12"/>
    <n v="981.65"/>
  </r>
  <r>
    <n v="1649"/>
    <x v="0"/>
    <x v="0"/>
    <n v="11598"/>
    <x v="4"/>
    <n v="1748.69"/>
  </r>
  <r>
    <n v="1650"/>
    <x v="2"/>
    <x v="2"/>
    <n v="27203"/>
    <x v="24"/>
    <n v="1894.45"/>
  </r>
  <r>
    <n v="1650"/>
    <x v="0"/>
    <x v="0"/>
    <n v="27203"/>
    <x v="24"/>
    <n v="200.72"/>
  </r>
  <r>
    <n v="1650"/>
    <x v="2"/>
    <x v="2"/>
    <n v="27203"/>
    <x v="24"/>
    <n v="36.82"/>
  </r>
  <r>
    <n v="1653"/>
    <x v="0"/>
    <x v="0"/>
    <n v="91360"/>
    <x v="1"/>
    <n v="205.98"/>
  </r>
  <r>
    <n v="1653"/>
    <x v="2"/>
    <x v="2"/>
    <n v="91360"/>
    <x v="1"/>
    <n v="70.06"/>
  </r>
  <r>
    <n v="1665"/>
    <x v="0"/>
    <x v="0"/>
    <n v="92653"/>
    <x v="1"/>
    <n v="46.23"/>
  </r>
  <r>
    <n v="1670"/>
    <x v="2"/>
    <x v="2"/>
    <n v="24060"/>
    <x v="8"/>
    <n v="279.27999999999997"/>
  </r>
  <r>
    <n v="1670"/>
    <x v="0"/>
    <x v="0"/>
    <n v="24060"/>
    <x v="8"/>
    <n v="81.819999999999993"/>
  </r>
  <r>
    <n v="1671"/>
    <x v="0"/>
    <x v="0"/>
    <n v="22015"/>
    <x v="8"/>
    <n v="13.16"/>
  </r>
  <r>
    <n v="1671"/>
    <x v="0"/>
    <x v="0"/>
    <n v="22015"/>
    <x v="8"/>
    <n v="2441.27"/>
  </r>
  <r>
    <n v="1672"/>
    <x v="1"/>
    <x v="1"/>
    <n v="22901"/>
    <x v="8"/>
    <n v="303.58999999999997"/>
  </r>
  <r>
    <n v="1672"/>
    <x v="0"/>
    <x v="0"/>
    <n v="22901"/>
    <x v="8"/>
    <n v="11.13"/>
  </r>
  <r>
    <n v="1679"/>
    <x v="1"/>
    <x v="1"/>
    <n v="45324"/>
    <x v="10"/>
    <n v="46.94"/>
  </r>
  <r>
    <n v="1680"/>
    <x v="0"/>
    <x v="0"/>
    <n v="45014"/>
    <x v="10"/>
    <n v="26.18"/>
  </r>
  <r>
    <n v="1680"/>
    <x v="1"/>
    <x v="1"/>
    <n v="45014"/>
    <x v="10"/>
    <n v="31.54"/>
  </r>
  <r>
    <n v="1682"/>
    <x v="1"/>
    <x v="1"/>
    <n v="60611"/>
    <x v="12"/>
    <n v="4634.6899999999996"/>
  </r>
  <r>
    <n v="1682"/>
    <x v="0"/>
    <x v="0"/>
    <n v="60611"/>
    <x v="12"/>
    <n v="7304.03"/>
  </r>
  <r>
    <n v="1683"/>
    <x v="1"/>
    <x v="1"/>
    <n v="77301"/>
    <x v="7"/>
    <n v="632.65"/>
  </r>
  <r>
    <n v="1683"/>
    <x v="0"/>
    <x v="0"/>
    <n v="77301"/>
    <x v="7"/>
    <n v="290.98"/>
  </r>
  <r>
    <n v="1686"/>
    <x v="1"/>
    <x v="1"/>
    <n v="60123"/>
    <x v="12"/>
    <n v="21.77"/>
  </r>
  <r>
    <n v="1689"/>
    <x v="0"/>
    <x v="0"/>
    <n v="46322"/>
    <x v="38"/>
    <n v="627.78"/>
  </r>
  <r>
    <n v="1690"/>
    <x v="2"/>
    <x v="2"/>
    <n v="17112"/>
    <x v="19"/>
    <n v="56.24"/>
  </r>
  <r>
    <n v="1690"/>
    <x v="0"/>
    <x v="0"/>
    <n v="17112"/>
    <x v="19"/>
    <n v="283.44"/>
  </r>
  <r>
    <n v="1692"/>
    <x v="0"/>
    <x v="0"/>
    <n v="67114"/>
    <x v="13"/>
    <n v="582.20000000000005"/>
  </r>
  <r>
    <n v="1693"/>
    <x v="0"/>
    <x v="0"/>
    <n v="20190"/>
    <x v="8"/>
    <n v="171.93"/>
  </r>
  <r>
    <n v="1693"/>
    <x v="0"/>
    <x v="0"/>
    <n v="20190"/>
    <x v="8"/>
    <n v="35.19"/>
  </r>
  <r>
    <n v="1697"/>
    <x v="0"/>
    <x v="0"/>
    <n v="71901"/>
    <x v="40"/>
    <n v="296.75"/>
  </r>
  <r>
    <n v="1699"/>
    <x v="0"/>
    <x v="0"/>
    <n v="19057"/>
    <x v="19"/>
    <n v="1008.53"/>
  </r>
  <r>
    <n v="1699"/>
    <x v="0"/>
    <x v="0"/>
    <n v="19057"/>
    <x v="19"/>
    <n v="53.42"/>
  </r>
  <r>
    <n v="1702"/>
    <x v="0"/>
    <x v="0"/>
    <n v="39301"/>
    <x v="37"/>
    <n v="8.49"/>
  </r>
  <r>
    <n v="1702"/>
    <x v="0"/>
    <x v="0"/>
    <n v="39301"/>
    <x v="37"/>
    <n v="324.62"/>
  </r>
  <r>
    <n v="1708"/>
    <x v="0"/>
    <x v="0"/>
    <n v="44118"/>
    <x v="10"/>
    <n v="40.93"/>
  </r>
  <r>
    <n v="1708"/>
    <x v="2"/>
    <x v="2"/>
    <n v="44118"/>
    <x v="10"/>
    <n v="110.71"/>
  </r>
  <r>
    <n v="1709"/>
    <x v="0"/>
    <x v="0"/>
    <n v="19464"/>
    <x v="19"/>
    <n v="8.7899999999999991"/>
  </r>
  <r>
    <n v="1709"/>
    <x v="0"/>
    <x v="0"/>
    <n v="19464"/>
    <x v="19"/>
    <n v="199.43"/>
  </r>
  <r>
    <n v="1711"/>
    <x v="1"/>
    <x v="1"/>
    <n v="30062"/>
    <x v="29"/>
    <n v="3292.02"/>
  </r>
  <r>
    <n v="1712"/>
    <x v="0"/>
    <x v="0"/>
    <n v="30907"/>
    <x v="29"/>
    <n v="2051.6799999999998"/>
  </r>
  <r>
    <n v="1713"/>
    <x v="2"/>
    <x v="2"/>
    <n v="30265"/>
    <x v="29"/>
    <n v="5295.03"/>
  </r>
  <r>
    <n v="1718"/>
    <x v="1"/>
    <x v="1"/>
    <n v="27529"/>
    <x v="24"/>
    <n v="80.27"/>
  </r>
  <r>
    <n v="1719"/>
    <x v="2"/>
    <x v="2"/>
    <n v="35473"/>
    <x v="43"/>
    <n v="174.5"/>
  </r>
  <r>
    <n v="1721"/>
    <x v="0"/>
    <x v="0"/>
    <n v="72401"/>
    <x v="40"/>
    <n v="26.01"/>
  </r>
  <r>
    <n v="1723"/>
    <x v="2"/>
    <x v="2"/>
    <n v="92037"/>
    <x v="1"/>
    <n v="46.85"/>
  </r>
  <r>
    <n v="1723"/>
    <x v="0"/>
    <x v="0"/>
    <n v="92037"/>
    <x v="1"/>
    <n v="93.57"/>
  </r>
  <r>
    <n v="1723"/>
    <x v="0"/>
    <x v="0"/>
    <n v="92037"/>
    <x v="1"/>
    <n v="2694.49"/>
  </r>
  <r>
    <n v="1723"/>
    <x v="0"/>
    <x v="0"/>
    <n v="92037"/>
    <x v="1"/>
    <n v="2814.57"/>
  </r>
  <r>
    <n v="1725"/>
    <x v="2"/>
    <x v="2"/>
    <n v="43026"/>
    <x v="10"/>
    <n v="88.85"/>
  </r>
  <r>
    <n v="1727"/>
    <x v="0"/>
    <x v="0"/>
    <n v="44240"/>
    <x v="10"/>
    <n v="24.44"/>
  </r>
  <r>
    <n v="1728"/>
    <x v="0"/>
    <x v="0"/>
    <n v="45429"/>
    <x v="10"/>
    <n v="21.86"/>
  </r>
  <r>
    <n v="1730"/>
    <x v="2"/>
    <x v="2"/>
    <n v="83843"/>
    <x v="44"/>
    <n v="652.84"/>
  </r>
  <r>
    <n v="1733"/>
    <x v="0"/>
    <x v="0"/>
    <n v="20012"/>
    <x v="41"/>
    <n v="12750.99"/>
  </r>
  <r>
    <n v="1733"/>
    <x v="0"/>
    <x v="0"/>
    <n v="20012"/>
    <x v="41"/>
    <n v="20.54"/>
  </r>
  <r>
    <n v="1733"/>
    <x v="0"/>
    <x v="0"/>
    <n v="20012"/>
    <x v="41"/>
    <n v="250.5"/>
  </r>
  <r>
    <n v="1734"/>
    <x v="0"/>
    <x v="0"/>
    <n v="10528"/>
    <x v="4"/>
    <n v="221.24"/>
  </r>
  <r>
    <n v="1734"/>
    <x v="0"/>
    <x v="0"/>
    <n v="10528"/>
    <x v="4"/>
    <n v="46.65"/>
  </r>
  <r>
    <n v="1734"/>
    <x v="2"/>
    <x v="2"/>
    <n v="10528"/>
    <x v="4"/>
    <n v="151.27000000000001"/>
  </r>
  <r>
    <n v="1735"/>
    <x v="0"/>
    <x v="0"/>
    <n v="11550"/>
    <x v="4"/>
    <n v="10.51"/>
  </r>
  <r>
    <n v="1737"/>
    <x v="1"/>
    <x v="1"/>
    <n v="27529"/>
    <x v="24"/>
    <n v="74.930000000000007"/>
  </r>
  <r>
    <n v="1737"/>
    <x v="0"/>
    <x v="0"/>
    <n v="27529"/>
    <x v="24"/>
    <n v="25.37"/>
  </r>
  <r>
    <n v="1738"/>
    <x v="2"/>
    <x v="2"/>
    <n v="28052"/>
    <x v="24"/>
    <n v="6963.67"/>
  </r>
  <r>
    <n v="1738"/>
    <x v="0"/>
    <x v="0"/>
    <n v="28052"/>
    <x v="24"/>
    <n v="130.91"/>
  </r>
  <r>
    <n v="1739"/>
    <x v="1"/>
    <x v="1"/>
    <n v="27534"/>
    <x v="24"/>
    <n v="160.16999999999999"/>
  </r>
  <r>
    <n v="1743"/>
    <x v="2"/>
    <x v="2"/>
    <n v="77546"/>
    <x v="7"/>
    <n v="7.47"/>
  </r>
  <r>
    <n v="1745"/>
    <x v="0"/>
    <x v="0"/>
    <n v="30305"/>
    <x v="29"/>
    <n v="370.81"/>
  </r>
  <r>
    <n v="1745"/>
    <x v="1"/>
    <x v="1"/>
    <n v="30305"/>
    <x v="29"/>
    <n v="119.99"/>
  </r>
  <r>
    <n v="1745"/>
    <x v="1"/>
    <x v="1"/>
    <n v="30305"/>
    <x v="29"/>
    <n v="11.41"/>
  </r>
  <r>
    <n v="1745"/>
    <x v="2"/>
    <x v="2"/>
    <n v="30305"/>
    <x v="29"/>
    <n v="650.70000000000005"/>
  </r>
  <r>
    <n v="1748"/>
    <x v="1"/>
    <x v="1"/>
    <n v="73703"/>
    <x v="23"/>
    <n v="680.39"/>
  </r>
  <r>
    <n v="1749"/>
    <x v="0"/>
    <x v="0"/>
    <n v="73505"/>
    <x v="23"/>
    <n v="75.52"/>
  </r>
  <r>
    <n v="1749"/>
    <x v="1"/>
    <x v="1"/>
    <n v="73505"/>
    <x v="23"/>
    <n v="66.12"/>
  </r>
  <r>
    <n v="1754"/>
    <x v="2"/>
    <x v="2"/>
    <n v="90503"/>
    <x v="1"/>
    <n v="3.07"/>
  </r>
  <r>
    <n v="1754"/>
    <x v="2"/>
    <x v="2"/>
    <n v="90503"/>
    <x v="1"/>
    <n v="255.83"/>
  </r>
  <r>
    <n v="1754"/>
    <x v="2"/>
    <x v="2"/>
    <n v="90503"/>
    <x v="1"/>
    <n v="421.18"/>
  </r>
  <r>
    <n v="1764"/>
    <x v="2"/>
    <x v="2"/>
    <n v="34698"/>
    <x v="26"/>
    <n v="1377.46"/>
  </r>
  <r>
    <n v="1764"/>
    <x v="1"/>
    <x v="1"/>
    <n v="34698"/>
    <x v="26"/>
    <n v="852.53"/>
  </r>
  <r>
    <n v="1764"/>
    <x v="1"/>
    <x v="1"/>
    <n v="34698"/>
    <x v="26"/>
    <n v="219.66"/>
  </r>
  <r>
    <n v="1765"/>
    <x v="0"/>
    <x v="0"/>
    <n v="63141"/>
    <x v="33"/>
    <n v="33.950000000000003"/>
  </r>
  <r>
    <n v="1767"/>
    <x v="2"/>
    <x v="2"/>
    <n v="30265"/>
    <x v="29"/>
    <n v="3267.55"/>
  </r>
  <r>
    <n v="1771"/>
    <x v="0"/>
    <x v="0"/>
    <n v="61032"/>
    <x v="12"/>
    <n v="627.04"/>
  </r>
  <r>
    <n v="1775"/>
    <x v="0"/>
    <x v="0"/>
    <n v="46614"/>
    <x v="38"/>
    <n v="110.19"/>
  </r>
  <r>
    <n v="1776"/>
    <x v="0"/>
    <x v="0"/>
    <n v="47802"/>
    <x v="38"/>
    <n v="561.05999999999995"/>
  </r>
  <r>
    <n v="1777"/>
    <x v="0"/>
    <x v="0"/>
    <n v="46383"/>
    <x v="38"/>
    <n v="11434.33"/>
  </r>
  <r>
    <n v="1777"/>
    <x v="0"/>
    <x v="0"/>
    <n v="46383"/>
    <x v="38"/>
    <n v="3229.24"/>
  </r>
  <r>
    <n v="1777"/>
    <x v="1"/>
    <x v="1"/>
    <n v="46383"/>
    <x v="38"/>
    <n v="101.13"/>
  </r>
  <r>
    <n v="1778"/>
    <x v="2"/>
    <x v="2"/>
    <n v="47906"/>
    <x v="38"/>
    <n v="50.28"/>
  </r>
  <r>
    <n v="1778"/>
    <x v="0"/>
    <x v="0"/>
    <n v="47906"/>
    <x v="38"/>
    <n v="2570.4499999999998"/>
  </r>
  <r>
    <n v="1781"/>
    <x v="0"/>
    <x v="0"/>
    <n v="94070"/>
    <x v="1"/>
    <n v="56.71"/>
  </r>
  <r>
    <n v="1781"/>
    <x v="1"/>
    <x v="1"/>
    <n v="94070"/>
    <x v="1"/>
    <n v="158.87"/>
  </r>
  <r>
    <n v="1782"/>
    <x v="0"/>
    <x v="0"/>
    <n v="92672"/>
    <x v="1"/>
    <n v="54.08"/>
  </r>
  <r>
    <n v="1788"/>
    <x v="2"/>
    <x v="2"/>
    <n v="30188"/>
    <x v="29"/>
    <n v="196.41"/>
  </r>
  <r>
    <n v="1793"/>
    <x v="1"/>
    <x v="1"/>
    <n v="61401"/>
    <x v="12"/>
    <n v="1429.81"/>
  </r>
  <r>
    <n v="1802"/>
    <x v="0"/>
    <x v="0"/>
    <n v="34698"/>
    <x v="26"/>
    <n v="58.67"/>
  </r>
  <r>
    <n v="1808"/>
    <x v="2"/>
    <x v="2"/>
    <n v="26101"/>
    <x v="36"/>
    <n v="101.06"/>
  </r>
  <r>
    <n v="1814"/>
    <x v="2"/>
    <x v="2"/>
    <n v="38654"/>
    <x v="37"/>
    <n v="236.46"/>
  </r>
  <r>
    <n v="1814"/>
    <x v="0"/>
    <x v="0"/>
    <n v="38654"/>
    <x v="37"/>
    <n v="73.819999999999993"/>
  </r>
  <r>
    <n v="1815"/>
    <x v="2"/>
    <x v="2"/>
    <n v="39208"/>
    <x v="37"/>
    <n v="243.11"/>
  </r>
  <r>
    <n v="1816"/>
    <x v="0"/>
    <x v="0"/>
    <n v="48187"/>
    <x v="22"/>
    <n v="11015.82"/>
  </r>
  <r>
    <n v="1818"/>
    <x v="2"/>
    <x v="2"/>
    <n v="48126"/>
    <x v="22"/>
    <n v="17.420000000000002"/>
  </r>
  <r>
    <n v="1818"/>
    <x v="0"/>
    <x v="0"/>
    <n v="48126"/>
    <x v="22"/>
    <n v="2716.09"/>
  </r>
  <r>
    <n v="1821"/>
    <x v="0"/>
    <x v="0"/>
    <n v="10177"/>
    <x v="4"/>
    <n v="21.34"/>
  </r>
  <r>
    <n v="1821"/>
    <x v="1"/>
    <x v="1"/>
    <n v="10177"/>
    <x v="4"/>
    <n v="403.25"/>
  </r>
  <r>
    <n v="1821"/>
    <x v="2"/>
    <x v="2"/>
    <n v="10177"/>
    <x v="4"/>
    <n v="13.01"/>
  </r>
  <r>
    <n v="1821"/>
    <x v="0"/>
    <x v="0"/>
    <n v="10177"/>
    <x v="4"/>
    <n v="450.49"/>
  </r>
  <r>
    <n v="1821"/>
    <x v="2"/>
    <x v="2"/>
    <n v="10177"/>
    <x v="4"/>
    <n v="101.74"/>
  </r>
  <r>
    <n v="1826"/>
    <x v="0"/>
    <x v="0"/>
    <n v="52722"/>
    <x v="25"/>
    <n v="84.52"/>
  </r>
  <r>
    <n v="1826"/>
    <x v="0"/>
    <x v="0"/>
    <n v="52722"/>
    <x v="25"/>
    <n v="1370.79"/>
  </r>
  <r>
    <n v="1827"/>
    <x v="0"/>
    <x v="0"/>
    <n v="52601"/>
    <x v="25"/>
    <n v="3501.79"/>
  </r>
  <r>
    <n v="1827"/>
    <x v="1"/>
    <x v="1"/>
    <n v="52601"/>
    <x v="25"/>
    <n v="63.04"/>
  </r>
  <r>
    <n v="1827"/>
    <x v="2"/>
    <x v="2"/>
    <n v="52601"/>
    <x v="25"/>
    <n v="451.35"/>
  </r>
  <r>
    <n v="1828"/>
    <x v="0"/>
    <x v="0"/>
    <n v="50613"/>
    <x v="25"/>
    <n v="119.6"/>
  </r>
  <r>
    <n v="1828"/>
    <x v="0"/>
    <x v="0"/>
    <n v="50613"/>
    <x v="25"/>
    <n v="59.9"/>
  </r>
  <r>
    <n v="1828"/>
    <x v="2"/>
    <x v="2"/>
    <n v="50613"/>
    <x v="25"/>
    <n v="99.22"/>
  </r>
  <r>
    <n v="1829"/>
    <x v="1"/>
    <x v="1"/>
    <n v="52402"/>
    <x v="25"/>
    <n v="120.34"/>
  </r>
  <r>
    <n v="1829"/>
    <x v="0"/>
    <x v="0"/>
    <n v="52402"/>
    <x v="25"/>
    <n v="1414.88"/>
  </r>
  <r>
    <n v="1829"/>
    <x v="0"/>
    <x v="0"/>
    <n v="52402"/>
    <x v="25"/>
    <n v="33.630000000000003"/>
  </r>
  <r>
    <n v="1829"/>
    <x v="0"/>
    <x v="0"/>
    <n v="52402"/>
    <x v="25"/>
    <n v="242.7"/>
  </r>
  <r>
    <n v="1836"/>
    <x v="2"/>
    <x v="2"/>
    <n v="94110"/>
    <x v="1"/>
    <n v="3377.06"/>
  </r>
  <r>
    <n v="1837"/>
    <x v="0"/>
    <x v="0"/>
    <n v="91776"/>
    <x v="1"/>
    <n v="123.93"/>
  </r>
  <r>
    <n v="1840"/>
    <x v="0"/>
    <x v="0"/>
    <n v="1469"/>
    <x v="15"/>
    <n v="93.96"/>
  </r>
  <r>
    <n v="1849"/>
    <x v="2"/>
    <x v="2"/>
    <n v="36330"/>
    <x v="43"/>
    <n v="1818.41"/>
  </r>
  <r>
    <n v="1849"/>
    <x v="2"/>
    <x v="2"/>
    <n v="36330"/>
    <x v="43"/>
    <n v="153.61000000000001"/>
  </r>
  <r>
    <n v="1852"/>
    <x v="0"/>
    <x v="0"/>
    <n v="92008"/>
    <x v="1"/>
    <n v="1063.81"/>
  </r>
  <r>
    <n v="1854"/>
    <x v="2"/>
    <x v="2"/>
    <n v="6478"/>
    <x v="18"/>
    <n v="300.63"/>
  </r>
  <r>
    <n v="1860"/>
    <x v="0"/>
    <x v="0"/>
    <n v="1570"/>
    <x v="15"/>
    <n v="41.96"/>
  </r>
  <r>
    <n v="1869"/>
    <x v="1"/>
    <x v="1"/>
    <n v="88310"/>
    <x v="27"/>
    <n v="240.46"/>
  </r>
  <r>
    <n v="1873"/>
    <x v="0"/>
    <x v="0"/>
    <n v="33403"/>
    <x v="26"/>
    <n v="74.08"/>
  </r>
  <r>
    <n v="1873"/>
    <x v="0"/>
    <x v="0"/>
    <n v="33403"/>
    <x v="26"/>
    <n v="50.83"/>
  </r>
  <r>
    <n v="1875"/>
    <x v="2"/>
    <x v="2"/>
    <n v="23320"/>
    <x v="8"/>
    <n v="5.28"/>
  </r>
  <r>
    <n v="1882"/>
    <x v="0"/>
    <x v="0"/>
    <n v="7036"/>
    <x v="2"/>
    <n v="39.26"/>
  </r>
  <r>
    <n v="1885"/>
    <x v="2"/>
    <x v="2"/>
    <n v="2806"/>
    <x v="31"/>
    <n v="606.51"/>
  </r>
  <r>
    <n v="1889"/>
    <x v="0"/>
    <x v="0"/>
    <n v="45429"/>
    <x v="10"/>
    <n v="64.89"/>
  </r>
  <r>
    <n v="1891"/>
    <x v="1"/>
    <x v="1"/>
    <n v="45801"/>
    <x v="10"/>
    <n v="1757.15"/>
  </r>
  <r>
    <n v="1893"/>
    <x v="1"/>
    <x v="1"/>
    <n v="63119"/>
    <x v="33"/>
    <n v="1786.04"/>
  </r>
  <r>
    <n v="1894"/>
    <x v="1"/>
    <x v="1"/>
    <n v="54915"/>
    <x v="45"/>
    <n v="549.85"/>
  </r>
  <r>
    <n v="1894"/>
    <x v="0"/>
    <x v="0"/>
    <n v="54915"/>
    <x v="45"/>
    <n v="48.99"/>
  </r>
  <r>
    <n v="1894"/>
    <x v="0"/>
    <x v="0"/>
    <n v="54915"/>
    <x v="45"/>
    <n v="681.42"/>
  </r>
  <r>
    <n v="1906"/>
    <x v="0"/>
    <x v="0"/>
    <n v="45801"/>
    <x v="10"/>
    <n v="66.650000000000006"/>
  </r>
  <r>
    <n v="1907"/>
    <x v="0"/>
    <x v="0"/>
    <n v="44052"/>
    <x v="10"/>
    <n v="2934.16"/>
  </r>
  <r>
    <n v="1910"/>
    <x v="0"/>
    <x v="0"/>
    <n v="30269"/>
    <x v="29"/>
    <n v="876.88"/>
  </r>
  <r>
    <n v="1916"/>
    <x v="2"/>
    <x v="2"/>
    <n v="72209"/>
    <x v="40"/>
    <n v="199.53"/>
  </r>
  <r>
    <n v="1916"/>
    <x v="2"/>
    <x v="2"/>
    <n v="72209"/>
    <x v="40"/>
    <n v="37.049999999999997"/>
  </r>
  <r>
    <n v="1917"/>
    <x v="1"/>
    <x v="1"/>
    <n v="72113"/>
    <x v="40"/>
    <n v="68.88"/>
  </r>
  <r>
    <n v="1917"/>
    <x v="1"/>
    <x v="1"/>
    <n v="72113"/>
    <x v="40"/>
    <n v="13.05"/>
  </r>
  <r>
    <n v="1918"/>
    <x v="0"/>
    <x v="0"/>
    <n v="72450"/>
    <x v="40"/>
    <n v="374.81"/>
  </r>
  <r>
    <n v="1919"/>
    <x v="2"/>
    <x v="2"/>
    <n v="71603"/>
    <x v="40"/>
    <n v="43.27"/>
  </r>
  <r>
    <n v="1927"/>
    <x v="1"/>
    <x v="1"/>
    <n v="29611"/>
    <x v="39"/>
    <n v="58.95"/>
  </r>
  <r>
    <n v="1928"/>
    <x v="0"/>
    <x v="0"/>
    <n v="29651"/>
    <x v="39"/>
    <n v="3672.89"/>
  </r>
  <r>
    <n v="1933"/>
    <x v="0"/>
    <x v="0"/>
    <n v="75043"/>
    <x v="7"/>
    <n v="11.74"/>
  </r>
  <r>
    <n v="1934"/>
    <x v="1"/>
    <x v="1"/>
    <n v="78626"/>
    <x v="7"/>
    <n v="47.04"/>
  </r>
  <r>
    <n v="1935"/>
    <x v="0"/>
    <x v="0"/>
    <n v="75051"/>
    <x v="7"/>
    <n v="48.33"/>
  </r>
  <r>
    <n v="1935"/>
    <x v="0"/>
    <x v="0"/>
    <n v="75051"/>
    <x v="7"/>
    <n v="34.909999999999997"/>
  </r>
  <r>
    <n v="1935"/>
    <x v="1"/>
    <x v="1"/>
    <n v="75051"/>
    <x v="7"/>
    <n v="77.2"/>
  </r>
  <r>
    <n v="1935"/>
    <x v="0"/>
    <x v="0"/>
    <n v="75051"/>
    <x v="7"/>
    <n v="5587.89"/>
  </r>
  <r>
    <n v="1938"/>
    <x v="2"/>
    <x v="2"/>
    <n v="66801"/>
    <x v="13"/>
    <n v="2354.54"/>
  </r>
  <r>
    <n v="1940"/>
    <x v="0"/>
    <x v="0"/>
    <n v="84020"/>
    <x v="17"/>
    <n v="640.71"/>
  </r>
  <r>
    <n v="1940"/>
    <x v="0"/>
    <x v="0"/>
    <n v="84020"/>
    <x v="17"/>
    <n v="659.6"/>
  </r>
  <r>
    <n v="1940"/>
    <x v="1"/>
    <x v="1"/>
    <n v="84020"/>
    <x v="17"/>
    <n v="79.06"/>
  </r>
  <r>
    <n v="1946"/>
    <x v="1"/>
    <x v="1"/>
    <n v="15228"/>
    <x v="19"/>
    <n v="65.14"/>
  </r>
  <r>
    <n v="1946"/>
    <x v="0"/>
    <x v="0"/>
    <n v="15228"/>
    <x v="19"/>
    <n v="515.88"/>
  </r>
  <r>
    <n v="1949"/>
    <x v="1"/>
    <x v="1"/>
    <n v="59715"/>
    <x v="5"/>
    <n v="25.06"/>
  </r>
  <r>
    <n v="1950"/>
    <x v="0"/>
    <x v="0"/>
    <n v="59750"/>
    <x v="5"/>
    <n v="578.24"/>
  </r>
  <r>
    <n v="1956"/>
    <x v="2"/>
    <x v="2"/>
    <n v="80027"/>
    <x v="21"/>
    <n v="170.45"/>
  </r>
  <r>
    <n v="1957"/>
    <x v="2"/>
    <x v="2"/>
    <n v="63130"/>
    <x v="33"/>
    <n v="32.6"/>
  </r>
  <r>
    <n v="1958"/>
    <x v="2"/>
    <x v="2"/>
    <n v="97068"/>
    <x v="6"/>
    <n v="116.93"/>
  </r>
  <r>
    <n v="1959"/>
    <x v="1"/>
    <x v="1"/>
    <n v="33916"/>
    <x v="26"/>
    <n v="385.45"/>
  </r>
  <r>
    <n v="1959"/>
    <x v="0"/>
    <x v="0"/>
    <n v="33916"/>
    <x v="26"/>
    <n v="95.57"/>
  </r>
  <r>
    <n v="1959"/>
    <x v="0"/>
    <x v="0"/>
    <n v="33916"/>
    <x v="26"/>
    <n v="214.48"/>
  </r>
  <r>
    <n v="1959"/>
    <x v="0"/>
    <x v="0"/>
    <n v="33916"/>
    <x v="26"/>
    <n v="1790.1"/>
  </r>
  <r>
    <n v="1962"/>
    <x v="0"/>
    <x v="0"/>
    <n v="48601"/>
    <x v="22"/>
    <n v="110.68"/>
  </r>
  <r>
    <n v="1962"/>
    <x v="0"/>
    <x v="0"/>
    <n v="48601"/>
    <x v="22"/>
    <n v="56.44"/>
  </r>
  <r>
    <n v="1967"/>
    <x v="0"/>
    <x v="0"/>
    <n v="52732"/>
    <x v="25"/>
    <n v="56.73"/>
  </r>
  <r>
    <n v="1971"/>
    <x v="0"/>
    <x v="0"/>
    <n v="38801"/>
    <x v="37"/>
    <n v="429.33"/>
  </r>
  <r>
    <n v="1972"/>
    <x v="1"/>
    <x v="1"/>
    <n v="19090"/>
    <x v="19"/>
    <n v="44.66"/>
  </r>
  <r>
    <n v="1972"/>
    <x v="2"/>
    <x v="2"/>
    <n v="19090"/>
    <x v="19"/>
    <n v="1619.95"/>
  </r>
  <r>
    <n v="1974"/>
    <x v="0"/>
    <x v="0"/>
    <n v="48127"/>
    <x v="22"/>
    <n v="64.41"/>
  </r>
  <r>
    <n v="1974"/>
    <x v="0"/>
    <x v="0"/>
    <n v="48127"/>
    <x v="22"/>
    <n v="344.57"/>
  </r>
  <r>
    <n v="1976"/>
    <x v="1"/>
    <x v="1"/>
    <n v="48823"/>
    <x v="22"/>
    <n v="202.41"/>
  </r>
  <r>
    <n v="1976"/>
    <x v="0"/>
    <x v="0"/>
    <n v="48823"/>
    <x v="22"/>
    <n v="793.39"/>
  </r>
  <r>
    <n v="1976"/>
    <x v="0"/>
    <x v="0"/>
    <n v="48823"/>
    <x v="22"/>
    <n v="54.04"/>
  </r>
  <r>
    <n v="1979"/>
    <x v="2"/>
    <x v="2"/>
    <n v="80122"/>
    <x v="21"/>
    <n v="55.54"/>
  </r>
  <r>
    <n v="1984"/>
    <x v="2"/>
    <x v="2"/>
    <n v="29915"/>
    <x v="39"/>
    <n v="1440.34"/>
  </r>
  <r>
    <n v="1986"/>
    <x v="0"/>
    <x v="0"/>
    <n v="79701"/>
    <x v="7"/>
    <n v="100.11"/>
  </r>
  <r>
    <n v="1986"/>
    <x v="2"/>
    <x v="2"/>
    <n v="79701"/>
    <x v="7"/>
    <n v="25.26"/>
  </r>
  <r>
    <n v="1988"/>
    <x v="1"/>
    <x v="1"/>
    <n v="84020"/>
    <x v="17"/>
    <n v="736.16"/>
  </r>
  <r>
    <n v="1989"/>
    <x v="1"/>
    <x v="1"/>
    <n v="84117"/>
    <x v="17"/>
    <n v="31.96"/>
  </r>
  <r>
    <n v="1989"/>
    <x v="0"/>
    <x v="0"/>
    <n v="84117"/>
    <x v="17"/>
    <n v="10.41"/>
  </r>
  <r>
    <n v="1989"/>
    <x v="2"/>
    <x v="2"/>
    <n v="84117"/>
    <x v="17"/>
    <n v="2849.64"/>
  </r>
  <r>
    <n v="1989"/>
    <x v="0"/>
    <x v="0"/>
    <n v="84117"/>
    <x v="17"/>
    <n v="38.04"/>
  </r>
  <r>
    <n v="1989"/>
    <x v="0"/>
    <x v="0"/>
    <n v="84117"/>
    <x v="17"/>
    <n v="42.53"/>
  </r>
  <r>
    <n v="1991"/>
    <x v="0"/>
    <x v="0"/>
    <n v="84118"/>
    <x v="17"/>
    <n v="337.86"/>
  </r>
  <r>
    <n v="1997"/>
    <x v="2"/>
    <x v="2"/>
    <n v="29915"/>
    <x v="39"/>
    <n v="84.21"/>
  </r>
  <r>
    <n v="1997"/>
    <x v="2"/>
    <x v="2"/>
    <n v="29915"/>
    <x v="39"/>
    <n v="38.74"/>
  </r>
  <r>
    <n v="1997"/>
    <x v="0"/>
    <x v="0"/>
    <n v="29915"/>
    <x v="39"/>
    <n v="2.77"/>
  </r>
  <r>
    <n v="1998"/>
    <x v="0"/>
    <x v="0"/>
    <n v="11758"/>
    <x v="4"/>
    <n v="7.96"/>
  </r>
  <r>
    <n v="2004"/>
    <x v="0"/>
    <x v="0"/>
    <n v="59715"/>
    <x v="5"/>
    <n v="31.55"/>
  </r>
  <r>
    <n v="2004"/>
    <x v="2"/>
    <x v="2"/>
    <n v="59715"/>
    <x v="5"/>
    <n v="42.58"/>
  </r>
  <r>
    <n v="2006"/>
    <x v="0"/>
    <x v="0"/>
    <n v="81301"/>
    <x v="21"/>
    <n v="389.59"/>
  </r>
  <r>
    <n v="2016"/>
    <x v="0"/>
    <x v="0"/>
    <n v="48195"/>
    <x v="22"/>
    <n v="145.36000000000001"/>
  </r>
  <r>
    <n v="2014"/>
    <x v="2"/>
    <x v="2"/>
    <n v="51503"/>
    <x v="25"/>
    <n v="3616.52"/>
  </r>
  <r>
    <n v="2014"/>
    <x v="0"/>
    <x v="0"/>
    <n v="51503"/>
    <x v="25"/>
    <n v="15.7"/>
  </r>
  <r>
    <n v="2014"/>
    <x v="0"/>
    <x v="0"/>
    <n v="51503"/>
    <x v="25"/>
    <n v="680.65"/>
  </r>
  <r>
    <n v="2020"/>
    <x v="1"/>
    <x v="1"/>
    <n v="15239"/>
    <x v="19"/>
    <n v="28.34"/>
  </r>
  <r>
    <n v="2030"/>
    <x v="2"/>
    <x v="2"/>
    <n v="75401"/>
    <x v="7"/>
    <n v="861.3"/>
  </r>
  <r>
    <n v="2030"/>
    <x v="2"/>
    <x v="2"/>
    <n v="75401"/>
    <x v="7"/>
    <n v="99.92"/>
  </r>
  <r>
    <n v="2030"/>
    <x v="0"/>
    <x v="0"/>
    <n v="75401"/>
    <x v="7"/>
    <n v="19.29"/>
  </r>
  <r>
    <n v="2035"/>
    <x v="0"/>
    <x v="0"/>
    <n v="33403"/>
    <x v="26"/>
    <n v="264.95"/>
  </r>
  <r>
    <n v="2037"/>
    <x v="2"/>
    <x v="2"/>
    <n v="59715"/>
    <x v="5"/>
    <n v="55.48"/>
  </r>
  <r>
    <n v="2038"/>
    <x v="0"/>
    <x v="0"/>
    <n v="10550"/>
    <x v="4"/>
    <n v="30.44"/>
  </r>
  <r>
    <n v="2044"/>
    <x v="2"/>
    <x v="2"/>
    <n v="72756"/>
    <x v="40"/>
    <n v="3251.76"/>
  </r>
  <r>
    <n v="2046"/>
    <x v="0"/>
    <x v="0"/>
    <n v="67901"/>
    <x v="13"/>
    <n v="5319.35"/>
  </r>
  <r>
    <n v="2046"/>
    <x v="1"/>
    <x v="1"/>
    <n v="67901"/>
    <x v="13"/>
    <n v="18.68"/>
  </r>
  <r>
    <n v="2046"/>
    <x v="1"/>
    <x v="1"/>
    <n v="67901"/>
    <x v="13"/>
    <n v="36.299999999999997"/>
  </r>
  <r>
    <n v="2046"/>
    <x v="2"/>
    <x v="2"/>
    <n v="67901"/>
    <x v="13"/>
    <n v="16.03"/>
  </r>
  <r>
    <n v="2049"/>
    <x v="2"/>
    <x v="2"/>
    <n v="22801"/>
    <x v="8"/>
    <n v="88.22"/>
  </r>
  <r>
    <n v="2049"/>
    <x v="0"/>
    <x v="0"/>
    <n v="22801"/>
    <x v="8"/>
    <n v="203.29"/>
  </r>
  <r>
    <n v="2052"/>
    <x v="2"/>
    <x v="2"/>
    <n v="87105"/>
    <x v="27"/>
    <n v="759.88"/>
  </r>
  <r>
    <n v="2052"/>
    <x v="0"/>
    <x v="0"/>
    <n v="87105"/>
    <x v="27"/>
    <n v="364.92"/>
  </r>
  <r>
    <n v="2052"/>
    <x v="2"/>
    <x v="2"/>
    <n v="87105"/>
    <x v="27"/>
    <n v="646.88"/>
  </r>
  <r>
    <n v="2058"/>
    <x v="0"/>
    <x v="0"/>
    <n v="28601"/>
    <x v="24"/>
    <n v="5419.41"/>
  </r>
  <r>
    <n v="2059"/>
    <x v="2"/>
    <x v="2"/>
    <n v="27260"/>
    <x v="24"/>
    <n v="700.41"/>
  </r>
  <r>
    <n v="2059"/>
    <x v="0"/>
    <x v="0"/>
    <n v="27260"/>
    <x v="24"/>
    <n v="25.31"/>
  </r>
  <r>
    <n v="2059"/>
    <x v="2"/>
    <x v="2"/>
    <n v="27260"/>
    <x v="24"/>
    <n v="249.07"/>
  </r>
  <r>
    <n v="2061"/>
    <x v="1"/>
    <x v="1"/>
    <n v="69101"/>
    <x v="32"/>
    <n v="5572.18"/>
  </r>
  <r>
    <n v="2062"/>
    <x v="0"/>
    <x v="0"/>
    <n v="23111"/>
    <x v="8"/>
    <n v="2941.42"/>
  </r>
  <r>
    <n v="2062"/>
    <x v="1"/>
    <x v="1"/>
    <n v="23111"/>
    <x v="8"/>
    <n v="522.46"/>
  </r>
  <r>
    <n v="2063"/>
    <x v="2"/>
    <x v="2"/>
    <n v="23602"/>
    <x v="8"/>
    <n v="59.22"/>
  </r>
  <r>
    <n v="2066"/>
    <x v="0"/>
    <x v="0"/>
    <n v="28079"/>
    <x v="24"/>
    <n v="513.33000000000004"/>
  </r>
  <r>
    <n v="2066"/>
    <x v="2"/>
    <x v="2"/>
    <n v="28079"/>
    <x v="24"/>
    <n v="28.22"/>
  </r>
  <r>
    <n v="2066"/>
    <x v="0"/>
    <x v="0"/>
    <n v="28079"/>
    <x v="24"/>
    <n v="875.39"/>
  </r>
  <r>
    <n v="2069"/>
    <x v="2"/>
    <x v="2"/>
    <n v="41075"/>
    <x v="35"/>
    <n v="8.24"/>
  </r>
  <r>
    <n v="2070"/>
    <x v="2"/>
    <x v="2"/>
    <n v="48021"/>
    <x v="22"/>
    <n v="558.16999999999996"/>
  </r>
  <r>
    <n v="2071"/>
    <x v="2"/>
    <x v="2"/>
    <n v="48336"/>
    <x v="22"/>
    <n v="8.39"/>
  </r>
  <r>
    <n v="2071"/>
    <x v="0"/>
    <x v="0"/>
    <n v="48336"/>
    <x v="22"/>
    <n v="559.42999999999995"/>
  </r>
  <r>
    <n v="2071"/>
    <x v="2"/>
    <x v="2"/>
    <n v="48336"/>
    <x v="22"/>
    <n v="1216.52"/>
  </r>
  <r>
    <n v="2072"/>
    <x v="0"/>
    <x v="0"/>
    <n v="48505"/>
    <x v="22"/>
    <n v="1128.74"/>
  </r>
  <r>
    <n v="2072"/>
    <x v="1"/>
    <x v="1"/>
    <n v="48505"/>
    <x v="22"/>
    <n v="805.99"/>
  </r>
  <r>
    <n v="2072"/>
    <x v="1"/>
    <x v="1"/>
    <n v="48505"/>
    <x v="22"/>
    <n v="65.739999999999995"/>
  </r>
  <r>
    <n v="2072"/>
    <x v="0"/>
    <x v="0"/>
    <n v="48505"/>
    <x v="22"/>
    <n v="1066.54"/>
  </r>
  <r>
    <n v="2073"/>
    <x v="1"/>
    <x v="1"/>
    <n v="48135"/>
    <x v="22"/>
    <n v="81.14"/>
  </r>
  <r>
    <n v="2081"/>
    <x v="0"/>
    <x v="0"/>
    <n v="14853"/>
    <x v="4"/>
    <n v="10.11"/>
  </r>
  <r>
    <n v="2089"/>
    <x v="0"/>
    <x v="0"/>
    <n v="10956"/>
    <x v="4"/>
    <n v="6621.17"/>
  </r>
  <r>
    <n v="2089"/>
    <x v="2"/>
    <x v="2"/>
    <n v="10956"/>
    <x v="4"/>
    <n v="253.78"/>
  </r>
  <r>
    <n v="2089"/>
    <x v="0"/>
    <x v="0"/>
    <n v="10956"/>
    <x v="4"/>
    <n v="377.44"/>
  </r>
  <r>
    <n v="2094"/>
    <x v="1"/>
    <x v="1"/>
    <n v="95928"/>
    <x v="1"/>
    <n v="101.26"/>
  </r>
  <r>
    <n v="2097"/>
    <x v="2"/>
    <x v="2"/>
    <n v="29915"/>
    <x v="39"/>
    <n v="17.399999999999999"/>
  </r>
  <r>
    <n v="2098"/>
    <x v="1"/>
    <x v="1"/>
    <n v="29464"/>
    <x v="39"/>
    <n v="66.709999999999994"/>
  </r>
  <r>
    <n v="2099"/>
    <x v="0"/>
    <x v="0"/>
    <n v="29577"/>
    <x v="39"/>
    <n v="87.16"/>
  </r>
  <r>
    <n v="2107"/>
    <x v="2"/>
    <x v="2"/>
    <n v="60601"/>
    <x v="12"/>
    <n v="52.93"/>
  </r>
  <r>
    <n v="2107"/>
    <x v="0"/>
    <x v="0"/>
    <n v="60601"/>
    <x v="12"/>
    <n v="8637.44"/>
  </r>
  <r>
    <n v="2108"/>
    <x v="0"/>
    <x v="0"/>
    <n v="63129"/>
    <x v="33"/>
    <n v="59.95"/>
  </r>
  <r>
    <n v="2114"/>
    <x v="0"/>
    <x v="0"/>
    <n v="23518"/>
    <x v="8"/>
    <n v="3108.98"/>
  </r>
  <r>
    <n v="2114"/>
    <x v="0"/>
    <x v="0"/>
    <n v="23518"/>
    <x v="8"/>
    <n v="38.65"/>
  </r>
  <r>
    <n v="2114"/>
    <x v="1"/>
    <x v="1"/>
    <n v="23518"/>
    <x v="8"/>
    <n v="279.83"/>
  </r>
  <r>
    <n v="2114"/>
    <x v="0"/>
    <x v="0"/>
    <n v="23518"/>
    <x v="8"/>
    <n v="394.51"/>
  </r>
  <r>
    <n v="2115"/>
    <x v="1"/>
    <x v="1"/>
    <n v="22124"/>
    <x v="8"/>
    <n v="899.81"/>
  </r>
  <r>
    <n v="2117"/>
    <x v="1"/>
    <x v="1"/>
    <n v="75401"/>
    <x v="7"/>
    <n v="18.670000000000002"/>
  </r>
  <r>
    <n v="2117"/>
    <x v="2"/>
    <x v="2"/>
    <n v="75401"/>
    <x v="7"/>
    <n v="210.77"/>
  </r>
  <r>
    <n v="2122"/>
    <x v="2"/>
    <x v="2"/>
    <n v="72116"/>
    <x v="40"/>
    <n v="209.12"/>
  </r>
  <r>
    <n v="2124"/>
    <x v="2"/>
    <x v="2"/>
    <n v="72301"/>
    <x v="40"/>
    <n v="1287.17"/>
  </r>
  <r>
    <n v="2124"/>
    <x v="1"/>
    <x v="1"/>
    <n v="72301"/>
    <x v="40"/>
    <n v="46.17"/>
  </r>
  <r>
    <n v="2127"/>
    <x v="0"/>
    <x v="0"/>
    <n v="48310"/>
    <x v="22"/>
    <n v="282.38"/>
  </r>
  <r>
    <n v="2131"/>
    <x v="1"/>
    <x v="1"/>
    <n v="64118"/>
    <x v="33"/>
    <n v="53.21"/>
  </r>
  <r>
    <n v="2132"/>
    <x v="2"/>
    <x v="2"/>
    <n v="63042"/>
    <x v="33"/>
    <n v="122.8"/>
  </r>
  <r>
    <n v="2135"/>
    <x v="2"/>
    <x v="2"/>
    <n v="88101"/>
    <x v="27"/>
    <n v="34.65"/>
  </r>
  <r>
    <n v="2137"/>
    <x v="0"/>
    <x v="0"/>
    <n v="33407"/>
    <x v="26"/>
    <n v="85.79"/>
  </r>
  <r>
    <n v="2139"/>
    <x v="2"/>
    <x v="2"/>
    <n v="53094"/>
    <x v="45"/>
    <n v="536.29"/>
  </r>
  <r>
    <n v="2141"/>
    <x v="0"/>
    <x v="0"/>
    <n v="81301"/>
    <x v="21"/>
    <n v="159.53"/>
  </r>
  <r>
    <n v="2141"/>
    <x v="2"/>
    <x v="2"/>
    <n v="81301"/>
    <x v="21"/>
    <n v="109.99"/>
  </r>
  <r>
    <n v="2141"/>
    <x v="0"/>
    <x v="0"/>
    <n v="81301"/>
    <x v="21"/>
    <n v="900.12"/>
  </r>
  <r>
    <n v="2141"/>
    <x v="0"/>
    <x v="0"/>
    <n v="81301"/>
    <x v="21"/>
    <n v="347.23"/>
  </r>
  <r>
    <n v="2143"/>
    <x v="0"/>
    <x v="0"/>
    <n v="20151"/>
    <x v="8"/>
    <n v="478.23"/>
  </r>
  <r>
    <n v="2145"/>
    <x v="1"/>
    <x v="1"/>
    <n v="33311"/>
    <x v="26"/>
    <n v="1137.5999999999999"/>
  </r>
  <r>
    <n v="2146"/>
    <x v="0"/>
    <x v="0"/>
    <n v="20151"/>
    <x v="8"/>
    <n v="93.82"/>
  </r>
  <r>
    <n v="2151"/>
    <x v="1"/>
    <x v="1"/>
    <n v="52001"/>
    <x v="25"/>
    <n v="1670.33"/>
  </r>
  <r>
    <n v="2151"/>
    <x v="0"/>
    <x v="0"/>
    <n v="52001"/>
    <x v="25"/>
    <n v="151.55000000000001"/>
  </r>
  <r>
    <n v="2157"/>
    <x v="1"/>
    <x v="1"/>
    <n v="48093"/>
    <x v="22"/>
    <n v="57.03"/>
  </r>
  <r>
    <n v="2157"/>
    <x v="2"/>
    <x v="2"/>
    <n v="48093"/>
    <x v="22"/>
    <n v="237.77"/>
  </r>
  <r>
    <n v="2157"/>
    <x v="1"/>
    <x v="1"/>
    <n v="48093"/>
    <x v="22"/>
    <n v="821.17"/>
  </r>
  <r>
    <n v="2157"/>
    <x v="2"/>
    <x v="2"/>
    <n v="48093"/>
    <x v="22"/>
    <n v="194.08"/>
  </r>
  <r>
    <n v="2157"/>
    <x v="1"/>
    <x v="1"/>
    <n v="48093"/>
    <x v="22"/>
    <n v="199.48"/>
  </r>
  <r>
    <n v="2159"/>
    <x v="0"/>
    <x v="0"/>
    <n v="48185"/>
    <x v="22"/>
    <n v="551.51"/>
  </r>
  <r>
    <n v="2162"/>
    <x v="1"/>
    <x v="1"/>
    <n v="16146"/>
    <x v="19"/>
    <n v="142.79"/>
  </r>
  <r>
    <n v="2162"/>
    <x v="2"/>
    <x v="2"/>
    <n v="16146"/>
    <x v="19"/>
    <n v="99.02"/>
  </r>
  <r>
    <n v="2164"/>
    <x v="0"/>
    <x v="0"/>
    <n v="91104"/>
    <x v="1"/>
    <n v="46.4"/>
  </r>
  <r>
    <n v="2164"/>
    <x v="0"/>
    <x v="0"/>
    <n v="91104"/>
    <x v="1"/>
    <n v="585.08000000000004"/>
  </r>
  <r>
    <n v="2165"/>
    <x v="0"/>
    <x v="0"/>
    <n v="4330"/>
    <x v="14"/>
    <n v="1278.96"/>
  </r>
  <r>
    <n v="2178"/>
    <x v="0"/>
    <x v="0"/>
    <n v="1610"/>
    <x v="15"/>
    <n v="1857.08"/>
  </r>
  <r>
    <n v="2183"/>
    <x v="0"/>
    <x v="0"/>
    <n v="42301"/>
    <x v="35"/>
    <n v="414.91"/>
  </r>
  <r>
    <n v="2187"/>
    <x v="0"/>
    <x v="0"/>
    <n v="64055"/>
    <x v="33"/>
    <n v="42.56"/>
  </r>
  <r>
    <n v="2189"/>
    <x v="0"/>
    <x v="0"/>
    <n v="10177"/>
    <x v="4"/>
    <n v="78.59"/>
  </r>
  <r>
    <n v="2190"/>
    <x v="0"/>
    <x v="0"/>
    <n v="48227"/>
    <x v="22"/>
    <n v="497.11"/>
  </r>
  <r>
    <n v="2190"/>
    <x v="2"/>
    <x v="2"/>
    <n v="48227"/>
    <x v="22"/>
    <n v="11.16"/>
  </r>
  <r>
    <n v="2193"/>
    <x v="0"/>
    <x v="0"/>
    <n v="28560"/>
    <x v="24"/>
    <n v="45.22"/>
  </r>
  <r>
    <n v="2193"/>
    <x v="2"/>
    <x v="2"/>
    <n v="28560"/>
    <x v="24"/>
    <n v="2767.95"/>
  </r>
  <r>
    <n v="2196"/>
    <x v="2"/>
    <x v="2"/>
    <n v="14701"/>
    <x v="4"/>
    <n v="123.03"/>
  </r>
  <r>
    <n v="2196"/>
    <x v="2"/>
    <x v="2"/>
    <n v="14701"/>
    <x v="4"/>
    <n v="431.84"/>
  </r>
  <r>
    <n v="2196"/>
    <x v="0"/>
    <x v="0"/>
    <n v="14701"/>
    <x v="4"/>
    <n v="41.6"/>
  </r>
  <r>
    <n v="2197"/>
    <x v="2"/>
    <x v="2"/>
    <n v="11756"/>
    <x v="4"/>
    <n v="1497.22"/>
  </r>
  <r>
    <n v="2197"/>
    <x v="1"/>
    <x v="1"/>
    <n v="11756"/>
    <x v="4"/>
    <n v="244.81"/>
  </r>
  <r>
    <n v="2198"/>
    <x v="0"/>
    <x v="0"/>
    <n v="11757"/>
    <x v="4"/>
    <n v="4.55"/>
  </r>
  <r>
    <n v="2198"/>
    <x v="0"/>
    <x v="0"/>
    <n v="11757"/>
    <x v="4"/>
    <n v="164.71"/>
  </r>
  <r>
    <n v="2201"/>
    <x v="1"/>
    <x v="1"/>
    <n v="55420"/>
    <x v="3"/>
    <n v="79.680000000000007"/>
  </r>
  <r>
    <n v="2202"/>
    <x v="1"/>
    <x v="1"/>
    <n v="55429"/>
    <x v="3"/>
    <n v="53.26"/>
  </r>
  <r>
    <n v="2202"/>
    <x v="0"/>
    <x v="0"/>
    <n v="55429"/>
    <x v="3"/>
    <n v="203.49"/>
  </r>
  <r>
    <n v="2202"/>
    <x v="0"/>
    <x v="0"/>
    <n v="55429"/>
    <x v="3"/>
    <n v="2356.0100000000002"/>
  </r>
  <r>
    <n v="2203"/>
    <x v="2"/>
    <x v="2"/>
    <n v="55445"/>
    <x v="3"/>
    <n v="47.4"/>
  </r>
  <r>
    <n v="2203"/>
    <x v="2"/>
    <x v="2"/>
    <n v="55445"/>
    <x v="3"/>
    <n v="436.94"/>
  </r>
  <r>
    <n v="2204"/>
    <x v="1"/>
    <x v="1"/>
    <n v="55337"/>
    <x v="3"/>
    <n v="37.380000000000003"/>
  </r>
  <r>
    <n v="2204"/>
    <x v="1"/>
    <x v="1"/>
    <n v="55337"/>
    <x v="3"/>
    <n v="99.75"/>
  </r>
  <r>
    <n v="2206"/>
    <x v="2"/>
    <x v="2"/>
    <n v="50501"/>
    <x v="25"/>
    <n v="410.17"/>
  </r>
  <r>
    <n v="2206"/>
    <x v="2"/>
    <x v="2"/>
    <n v="50501"/>
    <x v="25"/>
    <n v="1774.5"/>
  </r>
  <r>
    <n v="2209"/>
    <x v="0"/>
    <x v="0"/>
    <n v="30337"/>
    <x v="29"/>
    <n v="1054.69"/>
  </r>
  <r>
    <n v="2211"/>
    <x v="0"/>
    <x v="0"/>
    <n v="20715"/>
    <x v="30"/>
    <n v="52.93"/>
  </r>
  <r>
    <n v="2212"/>
    <x v="2"/>
    <x v="2"/>
    <n v="21228"/>
    <x v="30"/>
    <n v="75.61"/>
  </r>
  <r>
    <n v="2215"/>
    <x v="0"/>
    <x v="0"/>
    <n v="44646"/>
    <x v="10"/>
    <n v="67.64"/>
  </r>
  <r>
    <n v="2216"/>
    <x v="2"/>
    <x v="2"/>
    <n v="44256"/>
    <x v="10"/>
    <n v="240.42"/>
  </r>
  <r>
    <n v="2216"/>
    <x v="0"/>
    <x v="0"/>
    <n v="44256"/>
    <x v="10"/>
    <n v="184.4"/>
  </r>
  <r>
    <n v="2220"/>
    <x v="1"/>
    <x v="1"/>
    <n v="34787"/>
    <x v="26"/>
    <n v="3802.01"/>
  </r>
  <r>
    <n v="2225"/>
    <x v="1"/>
    <x v="1"/>
    <n v="88240"/>
    <x v="27"/>
    <n v="798.69"/>
  </r>
  <r>
    <n v="2240"/>
    <x v="0"/>
    <x v="0"/>
    <n v="33801"/>
    <x v="26"/>
    <n v="792.11"/>
  </r>
  <r>
    <n v="2250"/>
    <x v="1"/>
    <x v="1"/>
    <n v="16801"/>
    <x v="19"/>
    <n v="28.73"/>
  </r>
  <r>
    <n v="2254"/>
    <x v="0"/>
    <x v="0"/>
    <n v="42003"/>
    <x v="35"/>
    <n v="11.78"/>
  </r>
  <r>
    <n v="2254"/>
    <x v="0"/>
    <x v="0"/>
    <n v="42003"/>
    <x v="35"/>
    <n v="20.96"/>
  </r>
  <r>
    <n v="2254"/>
    <x v="0"/>
    <x v="0"/>
    <n v="42003"/>
    <x v="35"/>
    <n v="17.64"/>
  </r>
  <r>
    <n v="2256"/>
    <x v="0"/>
    <x v="0"/>
    <n v="28560"/>
    <x v="24"/>
    <n v="26.66"/>
  </r>
  <r>
    <n v="2256"/>
    <x v="1"/>
    <x v="1"/>
    <n v="28560"/>
    <x v="24"/>
    <n v="29.55"/>
  </r>
  <r>
    <n v="2257"/>
    <x v="0"/>
    <x v="0"/>
    <n v="27604"/>
    <x v="24"/>
    <n v="1237.4000000000001"/>
  </r>
  <r>
    <n v="2258"/>
    <x v="0"/>
    <x v="0"/>
    <n v="27801"/>
    <x v="24"/>
    <n v="3206.94"/>
  </r>
  <r>
    <n v="2258"/>
    <x v="2"/>
    <x v="2"/>
    <n v="27801"/>
    <x v="24"/>
    <n v="43.08"/>
  </r>
  <r>
    <n v="2260"/>
    <x v="0"/>
    <x v="0"/>
    <n v="30161"/>
    <x v="29"/>
    <n v="428.85"/>
  </r>
  <r>
    <n v="2260"/>
    <x v="2"/>
    <x v="2"/>
    <n v="30161"/>
    <x v="29"/>
    <n v="342.54"/>
  </r>
  <r>
    <n v="2260"/>
    <x v="0"/>
    <x v="0"/>
    <n v="30161"/>
    <x v="29"/>
    <n v="294.97000000000003"/>
  </r>
  <r>
    <n v="2260"/>
    <x v="2"/>
    <x v="2"/>
    <n v="30161"/>
    <x v="29"/>
    <n v="2458.0500000000002"/>
  </r>
  <r>
    <n v="2264"/>
    <x v="0"/>
    <x v="0"/>
    <n v="64804"/>
    <x v="33"/>
    <n v="2465.75"/>
  </r>
  <r>
    <n v="2265"/>
    <x v="0"/>
    <x v="0"/>
    <n v="64130"/>
    <x v="33"/>
    <n v="650.25"/>
  </r>
  <r>
    <n v="2265"/>
    <x v="0"/>
    <x v="0"/>
    <n v="64130"/>
    <x v="33"/>
    <n v="272.12"/>
  </r>
  <r>
    <n v="2266"/>
    <x v="0"/>
    <x v="0"/>
    <n v="63122"/>
    <x v="33"/>
    <n v="2259.9899999999998"/>
  </r>
  <r>
    <n v="2266"/>
    <x v="0"/>
    <x v="0"/>
    <n v="63122"/>
    <x v="33"/>
    <n v="129.43"/>
  </r>
  <r>
    <n v="2268"/>
    <x v="1"/>
    <x v="1"/>
    <n v="34639"/>
    <x v="26"/>
    <n v="61.39"/>
  </r>
  <r>
    <n v="2270"/>
    <x v="0"/>
    <x v="0"/>
    <n v="29662"/>
    <x v="39"/>
    <n v="2435.52"/>
  </r>
  <r>
    <n v="2270"/>
    <x v="0"/>
    <x v="0"/>
    <n v="29662"/>
    <x v="39"/>
    <n v="424.68"/>
  </r>
  <r>
    <n v="2270"/>
    <x v="2"/>
    <x v="2"/>
    <n v="29662"/>
    <x v="39"/>
    <n v="40.17"/>
  </r>
  <r>
    <n v="2272"/>
    <x v="0"/>
    <x v="0"/>
    <n v="76543"/>
    <x v="7"/>
    <n v="58.68"/>
  </r>
  <r>
    <n v="2273"/>
    <x v="0"/>
    <x v="0"/>
    <n v="78550"/>
    <x v="7"/>
    <n v="53.1"/>
  </r>
  <r>
    <n v="2273"/>
    <x v="2"/>
    <x v="2"/>
    <n v="78550"/>
    <x v="7"/>
    <n v="783.55"/>
  </r>
  <r>
    <n v="2274"/>
    <x v="1"/>
    <x v="1"/>
    <n v="77036"/>
    <x v="7"/>
    <n v="3838.14"/>
  </r>
  <r>
    <n v="2276"/>
    <x v="2"/>
    <x v="2"/>
    <n v="14304"/>
    <x v="4"/>
    <n v="80.349999999999994"/>
  </r>
  <r>
    <n v="2279"/>
    <x v="0"/>
    <x v="0"/>
    <n v="15601"/>
    <x v="19"/>
    <n v="818.49"/>
  </r>
  <r>
    <n v="2281"/>
    <x v="2"/>
    <x v="2"/>
    <n v="54703"/>
    <x v="45"/>
    <n v="1188.6300000000001"/>
  </r>
  <r>
    <n v="2282"/>
    <x v="0"/>
    <x v="0"/>
    <n v="53713"/>
    <x v="45"/>
    <n v="1009.93"/>
  </r>
  <r>
    <n v="2283"/>
    <x v="0"/>
    <x v="0"/>
    <n v="53132"/>
    <x v="45"/>
    <n v="140.69999999999999"/>
  </r>
  <r>
    <n v="2285"/>
    <x v="0"/>
    <x v="0"/>
    <n v="29730"/>
    <x v="39"/>
    <n v="3550.28"/>
  </r>
  <r>
    <n v="2286"/>
    <x v="0"/>
    <x v="0"/>
    <n v="29301"/>
    <x v="39"/>
    <n v="57.84"/>
  </r>
  <r>
    <n v="2286"/>
    <x v="0"/>
    <x v="0"/>
    <n v="29301"/>
    <x v="39"/>
    <n v="1425.71"/>
  </r>
  <r>
    <n v="2286"/>
    <x v="0"/>
    <x v="0"/>
    <n v="29301"/>
    <x v="39"/>
    <n v="88.64"/>
  </r>
  <r>
    <n v="2287"/>
    <x v="0"/>
    <x v="0"/>
    <n v="29483"/>
    <x v="39"/>
    <n v="80.23"/>
  </r>
  <r>
    <n v="2287"/>
    <x v="0"/>
    <x v="0"/>
    <n v="29483"/>
    <x v="39"/>
    <n v="2044.9"/>
  </r>
  <r>
    <n v="2287"/>
    <x v="0"/>
    <x v="0"/>
    <n v="29483"/>
    <x v="39"/>
    <n v="53.3"/>
  </r>
  <r>
    <n v="2287"/>
    <x v="0"/>
    <x v="0"/>
    <n v="29483"/>
    <x v="39"/>
    <n v="21.93"/>
  </r>
  <r>
    <n v="2289"/>
    <x v="1"/>
    <x v="1"/>
    <n v="55337"/>
    <x v="3"/>
    <n v="68.72"/>
  </r>
  <r>
    <n v="2290"/>
    <x v="0"/>
    <x v="0"/>
    <n v="55433"/>
    <x v="3"/>
    <n v="618.96"/>
  </r>
  <r>
    <n v="2290"/>
    <x v="0"/>
    <x v="0"/>
    <n v="55433"/>
    <x v="3"/>
    <n v="77.540000000000006"/>
  </r>
  <r>
    <n v="2290"/>
    <x v="2"/>
    <x v="2"/>
    <n v="55433"/>
    <x v="3"/>
    <n v="28.32"/>
  </r>
  <r>
    <n v="2302"/>
    <x v="1"/>
    <x v="1"/>
    <n v="32404"/>
    <x v="26"/>
    <n v="2309.4899999999998"/>
  </r>
  <r>
    <n v="2302"/>
    <x v="0"/>
    <x v="0"/>
    <n v="32404"/>
    <x v="26"/>
    <n v="8.3000000000000007"/>
  </r>
  <r>
    <n v="2302"/>
    <x v="1"/>
    <x v="1"/>
    <n v="32404"/>
    <x v="26"/>
    <n v="416.95"/>
  </r>
  <r>
    <n v="2303"/>
    <x v="1"/>
    <x v="1"/>
    <n v="10011"/>
    <x v="4"/>
    <n v="61.52"/>
  </r>
  <r>
    <n v="2303"/>
    <x v="1"/>
    <x v="1"/>
    <n v="10011"/>
    <x v="4"/>
    <n v="18.71"/>
  </r>
  <r>
    <n v="2305"/>
    <x v="0"/>
    <x v="0"/>
    <n v="57201"/>
    <x v="46"/>
    <n v="739.06"/>
  </r>
  <r>
    <n v="2308"/>
    <x v="1"/>
    <x v="1"/>
    <n v="33971"/>
    <x v="26"/>
    <n v="709.7"/>
  </r>
  <r>
    <n v="2308"/>
    <x v="0"/>
    <x v="0"/>
    <n v="33971"/>
    <x v="26"/>
    <n v="27.42"/>
  </r>
  <r>
    <n v="2323"/>
    <x v="0"/>
    <x v="0"/>
    <n v="92236"/>
    <x v="1"/>
    <n v="30.47"/>
  </r>
  <r>
    <n v="2323"/>
    <x v="0"/>
    <x v="0"/>
    <n v="92236"/>
    <x v="1"/>
    <n v="348.08"/>
  </r>
  <r>
    <n v="2323"/>
    <x v="2"/>
    <x v="2"/>
    <n v="92236"/>
    <x v="1"/>
    <n v="131.69"/>
  </r>
  <r>
    <n v="2330"/>
    <x v="0"/>
    <x v="0"/>
    <n v="52302"/>
    <x v="25"/>
    <n v="13.93"/>
  </r>
  <r>
    <n v="2333"/>
    <x v="1"/>
    <x v="1"/>
    <n v="54302"/>
    <x v="45"/>
    <n v="1216.32"/>
  </r>
  <r>
    <n v="2334"/>
    <x v="1"/>
    <x v="1"/>
    <n v="53220"/>
    <x v="45"/>
    <n v="1989.32"/>
  </r>
  <r>
    <n v="2334"/>
    <x v="0"/>
    <x v="0"/>
    <n v="53220"/>
    <x v="45"/>
    <n v="480.37"/>
  </r>
  <r>
    <n v="2334"/>
    <x v="0"/>
    <x v="0"/>
    <n v="53220"/>
    <x v="45"/>
    <n v="5.76"/>
  </r>
  <r>
    <n v="2334"/>
    <x v="0"/>
    <x v="0"/>
    <n v="53220"/>
    <x v="45"/>
    <n v="3112.13"/>
  </r>
  <r>
    <n v="2338"/>
    <x v="1"/>
    <x v="1"/>
    <n v="20740"/>
    <x v="30"/>
    <n v="305.70999999999998"/>
  </r>
  <r>
    <n v="2338"/>
    <x v="0"/>
    <x v="0"/>
    <n v="20740"/>
    <x v="30"/>
    <n v="277.12"/>
  </r>
  <r>
    <n v="2339"/>
    <x v="0"/>
    <x v="0"/>
    <n v="77015"/>
    <x v="7"/>
    <n v="122.25"/>
  </r>
  <r>
    <n v="2345"/>
    <x v="1"/>
    <x v="1"/>
    <n v="42003"/>
    <x v="35"/>
    <n v="206.09"/>
  </r>
  <r>
    <n v="2345"/>
    <x v="1"/>
    <x v="1"/>
    <n v="42003"/>
    <x v="35"/>
    <n v="22.13"/>
  </r>
  <r>
    <n v="2346"/>
    <x v="2"/>
    <x v="2"/>
    <n v="40258"/>
    <x v="35"/>
    <n v="34.17"/>
  </r>
  <r>
    <n v="2346"/>
    <x v="1"/>
    <x v="1"/>
    <n v="40258"/>
    <x v="35"/>
    <n v="94.3"/>
  </r>
  <r>
    <n v="2351"/>
    <x v="0"/>
    <x v="0"/>
    <n v="21114"/>
    <x v="30"/>
    <n v="34.32"/>
  </r>
  <r>
    <n v="2352"/>
    <x v="0"/>
    <x v="0"/>
    <n v="21501"/>
    <x v="30"/>
    <n v="392.45"/>
  </r>
  <r>
    <n v="2352"/>
    <x v="2"/>
    <x v="2"/>
    <n v="21501"/>
    <x v="30"/>
    <n v="94.2"/>
  </r>
  <r>
    <n v="2352"/>
    <x v="1"/>
    <x v="1"/>
    <n v="21501"/>
    <x v="30"/>
    <n v="568.24"/>
  </r>
  <r>
    <n v="2353"/>
    <x v="0"/>
    <x v="0"/>
    <n v="21040"/>
    <x v="30"/>
    <n v="162.91"/>
  </r>
  <r>
    <n v="2353"/>
    <x v="2"/>
    <x v="2"/>
    <n v="21040"/>
    <x v="30"/>
    <n v="97.65"/>
  </r>
  <r>
    <n v="2355"/>
    <x v="1"/>
    <x v="1"/>
    <n v="92236"/>
    <x v="1"/>
    <n v="1018.61"/>
  </r>
  <r>
    <n v="2355"/>
    <x v="1"/>
    <x v="1"/>
    <n v="92236"/>
    <x v="1"/>
    <n v="157.78"/>
  </r>
  <r>
    <n v="2356"/>
    <x v="1"/>
    <x v="1"/>
    <n v="82901"/>
    <x v="47"/>
    <n v="98.17"/>
  </r>
  <r>
    <n v="2358"/>
    <x v="2"/>
    <x v="2"/>
    <n v="33311"/>
    <x v="26"/>
    <n v="3.51"/>
  </r>
  <r>
    <n v="2358"/>
    <x v="0"/>
    <x v="0"/>
    <n v="33311"/>
    <x v="26"/>
    <n v="120.12"/>
  </r>
  <r>
    <n v="2359"/>
    <x v="0"/>
    <x v="0"/>
    <n v="33917"/>
    <x v="26"/>
    <n v="28.66"/>
  </r>
  <r>
    <n v="2361"/>
    <x v="2"/>
    <x v="2"/>
    <n v="32259"/>
    <x v="26"/>
    <n v="123.18"/>
  </r>
  <r>
    <n v="2363"/>
    <x v="1"/>
    <x v="1"/>
    <n v="44256"/>
    <x v="10"/>
    <n v="1533.59"/>
  </r>
  <r>
    <n v="2369"/>
    <x v="0"/>
    <x v="0"/>
    <n v="33024"/>
    <x v="26"/>
    <n v="203.37"/>
  </r>
  <r>
    <n v="2372"/>
    <x v="0"/>
    <x v="0"/>
    <n v="55803"/>
    <x v="3"/>
    <n v="160.66"/>
  </r>
  <r>
    <n v="2376"/>
    <x v="0"/>
    <x v="0"/>
    <n v="83843"/>
    <x v="44"/>
    <n v="1839.91"/>
  </r>
  <r>
    <n v="2376"/>
    <x v="0"/>
    <x v="0"/>
    <n v="83843"/>
    <x v="44"/>
    <n v="63.66"/>
  </r>
  <r>
    <n v="2379"/>
    <x v="0"/>
    <x v="0"/>
    <n v="48135"/>
    <x v="22"/>
    <n v="38.58"/>
  </r>
  <r>
    <n v="2380"/>
    <x v="0"/>
    <x v="0"/>
    <n v="49505"/>
    <x v="22"/>
    <n v="810.47"/>
  </r>
  <r>
    <n v="2380"/>
    <x v="0"/>
    <x v="0"/>
    <n v="49505"/>
    <x v="22"/>
    <n v="127.22"/>
  </r>
  <r>
    <n v="2382"/>
    <x v="0"/>
    <x v="0"/>
    <n v="10024"/>
    <x v="4"/>
    <n v="432.44"/>
  </r>
  <r>
    <n v="2382"/>
    <x v="0"/>
    <x v="0"/>
    <n v="10024"/>
    <x v="4"/>
    <n v="72.83"/>
  </r>
  <r>
    <n v="2382"/>
    <x v="0"/>
    <x v="0"/>
    <n v="10024"/>
    <x v="4"/>
    <n v="86.8"/>
  </r>
  <r>
    <n v="2385"/>
    <x v="1"/>
    <x v="1"/>
    <n v="88001"/>
    <x v="27"/>
    <n v="1020.08"/>
  </r>
  <r>
    <n v="2391"/>
    <x v="2"/>
    <x v="2"/>
    <n v="11572"/>
    <x v="4"/>
    <n v="65.2"/>
  </r>
  <r>
    <n v="2391"/>
    <x v="0"/>
    <x v="0"/>
    <n v="11572"/>
    <x v="4"/>
    <n v="22.59"/>
  </r>
  <r>
    <n v="2391"/>
    <x v="2"/>
    <x v="2"/>
    <n v="11572"/>
    <x v="4"/>
    <n v="121.36"/>
  </r>
  <r>
    <n v="2391"/>
    <x v="0"/>
    <x v="0"/>
    <n v="11572"/>
    <x v="4"/>
    <n v="2013.67"/>
  </r>
  <r>
    <n v="2393"/>
    <x v="0"/>
    <x v="0"/>
    <n v="30076"/>
    <x v="29"/>
    <n v="641.11"/>
  </r>
  <r>
    <n v="2393"/>
    <x v="1"/>
    <x v="1"/>
    <n v="30076"/>
    <x v="29"/>
    <n v="25.35"/>
  </r>
  <r>
    <n v="2394"/>
    <x v="0"/>
    <x v="0"/>
    <n v="30328"/>
    <x v="29"/>
    <n v="316.27999999999997"/>
  </r>
  <r>
    <n v="2394"/>
    <x v="0"/>
    <x v="0"/>
    <n v="30328"/>
    <x v="29"/>
    <n v="87.21"/>
  </r>
  <r>
    <n v="2395"/>
    <x v="0"/>
    <x v="0"/>
    <n v="31401"/>
    <x v="29"/>
    <n v="40.15"/>
  </r>
  <r>
    <n v="2398"/>
    <x v="0"/>
    <x v="0"/>
    <n v="60103"/>
    <x v="12"/>
    <n v="3707.05"/>
  </r>
  <r>
    <n v="2417"/>
    <x v="2"/>
    <x v="2"/>
    <n v="22124"/>
    <x v="8"/>
    <n v="1805.9"/>
  </r>
  <r>
    <n v="2418"/>
    <x v="0"/>
    <x v="0"/>
    <n v="23805"/>
    <x v="8"/>
    <n v="311.41000000000003"/>
  </r>
  <r>
    <n v="2418"/>
    <x v="2"/>
    <x v="2"/>
    <n v="23805"/>
    <x v="8"/>
    <n v="2805.18"/>
  </r>
  <r>
    <n v="2418"/>
    <x v="0"/>
    <x v="0"/>
    <n v="23805"/>
    <x v="8"/>
    <n v="29.85"/>
  </r>
  <r>
    <n v="2419"/>
    <x v="0"/>
    <x v="0"/>
    <n v="23701"/>
    <x v="8"/>
    <n v="366.44"/>
  </r>
  <r>
    <n v="2419"/>
    <x v="0"/>
    <x v="0"/>
    <n v="23701"/>
    <x v="8"/>
    <n v="69.75"/>
  </r>
  <r>
    <n v="2420"/>
    <x v="0"/>
    <x v="0"/>
    <n v="23223"/>
    <x v="8"/>
    <n v="5.5"/>
  </r>
  <r>
    <n v="2422"/>
    <x v="1"/>
    <x v="1"/>
    <n v="77340"/>
    <x v="7"/>
    <n v="62.46"/>
  </r>
  <r>
    <n v="2422"/>
    <x v="0"/>
    <x v="0"/>
    <n v="77340"/>
    <x v="7"/>
    <n v="667.84"/>
  </r>
  <r>
    <n v="2423"/>
    <x v="2"/>
    <x v="2"/>
    <n v="76053"/>
    <x v="7"/>
    <n v="28.11"/>
  </r>
  <r>
    <n v="2426"/>
    <x v="1"/>
    <x v="1"/>
    <n v="75061"/>
    <x v="7"/>
    <n v="292.23"/>
  </r>
  <r>
    <n v="2426"/>
    <x v="0"/>
    <x v="0"/>
    <n v="75061"/>
    <x v="7"/>
    <n v="772.56"/>
  </r>
  <r>
    <n v="2426"/>
    <x v="1"/>
    <x v="1"/>
    <n v="75061"/>
    <x v="7"/>
    <n v="19.97"/>
  </r>
  <r>
    <n v="2427"/>
    <x v="0"/>
    <x v="0"/>
    <n v="76248"/>
    <x v="7"/>
    <n v="660.03"/>
  </r>
  <r>
    <n v="2430"/>
    <x v="0"/>
    <x v="0"/>
    <n v="76541"/>
    <x v="7"/>
    <n v="1033.56"/>
  </r>
  <r>
    <n v="2430"/>
    <x v="0"/>
    <x v="0"/>
    <n v="76541"/>
    <x v="7"/>
    <n v="495.82"/>
  </r>
  <r>
    <n v="2430"/>
    <x v="2"/>
    <x v="2"/>
    <n v="76541"/>
    <x v="7"/>
    <n v="4086.5"/>
  </r>
  <r>
    <n v="2431"/>
    <x v="0"/>
    <x v="0"/>
    <n v="90004"/>
    <x v="1"/>
    <n v="375.03"/>
  </r>
  <r>
    <n v="2431"/>
    <x v="0"/>
    <x v="0"/>
    <n v="90004"/>
    <x v="1"/>
    <n v="22.11"/>
  </r>
  <r>
    <n v="2432"/>
    <x v="0"/>
    <x v="0"/>
    <n v="73110"/>
    <x v="23"/>
    <n v="2875.35"/>
  </r>
  <r>
    <n v="2432"/>
    <x v="0"/>
    <x v="0"/>
    <n v="73110"/>
    <x v="23"/>
    <n v="460.87"/>
  </r>
  <r>
    <n v="2433"/>
    <x v="0"/>
    <x v="0"/>
    <n v="73160"/>
    <x v="23"/>
    <n v="29.5"/>
  </r>
  <r>
    <n v="2437"/>
    <x v="2"/>
    <x v="2"/>
    <n v="53150"/>
    <x v="45"/>
    <n v="58.33"/>
  </r>
  <r>
    <n v="2441"/>
    <x v="1"/>
    <x v="1"/>
    <n v="32935"/>
    <x v="26"/>
    <n v="20.420000000000002"/>
  </r>
  <r>
    <n v="2442"/>
    <x v="2"/>
    <x v="2"/>
    <n v="32953"/>
    <x v="26"/>
    <n v="26.07"/>
  </r>
  <r>
    <n v="2443"/>
    <x v="0"/>
    <x v="0"/>
    <n v="33142"/>
    <x v="26"/>
    <n v="119.29"/>
  </r>
  <r>
    <n v="2443"/>
    <x v="0"/>
    <x v="0"/>
    <n v="33142"/>
    <x v="26"/>
    <n v="3.08"/>
  </r>
  <r>
    <n v="2448"/>
    <x v="0"/>
    <x v="0"/>
    <n v="55410"/>
    <x v="3"/>
    <n v="69.459999999999994"/>
  </r>
  <r>
    <n v="2450"/>
    <x v="0"/>
    <x v="0"/>
    <n v="53545"/>
    <x v="45"/>
    <n v="1145.72"/>
  </r>
  <r>
    <n v="2454"/>
    <x v="2"/>
    <x v="2"/>
    <n v="35244"/>
    <x v="43"/>
    <n v="87.11"/>
  </r>
  <r>
    <n v="2456"/>
    <x v="2"/>
    <x v="2"/>
    <n v="36608"/>
    <x v="43"/>
    <n v="170.46"/>
  </r>
  <r>
    <n v="2456"/>
    <x v="1"/>
    <x v="1"/>
    <n v="36608"/>
    <x v="43"/>
    <n v="4.95"/>
  </r>
  <r>
    <n v="2457"/>
    <x v="0"/>
    <x v="0"/>
    <n v="55014"/>
    <x v="3"/>
    <n v="461.24"/>
  </r>
  <r>
    <n v="2458"/>
    <x v="0"/>
    <x v="0"/>
    <n v="55410"/>
    <x v="3"/>
    <n v="618.85"/>
  </r>
  <r>
    <n v="2458"/>
    <x v="0"/>
    <x v="0"/>
    <n v="55410"/>
    <x v="3"/>
    <n v="115.99"/>
  </r>
  <r>
    <n v="2460"/>
    <x v="0"/>
    <x v="0"/>
    <n v="10035"/>
    <x v="4"/>
    <n v="19.46"/>
  </r>
  <r>
    <n v="2460"/>
    <x v="0"/>
    <x v="0"/>
    <n v="10035"/>
    <x v="4"/>
    <n v="44.75"/>
  </r>
  <r>
    <n v="2464"/>
    <x v="1"/>
    <x v="1"/>
    <n v="71111"/>
    <x v="11"/>
    <n v="191.73"/>
  </r>
  <r>
    <n v="2464"/>
    <x v="1"/>
    <x v="1"/>
    <n v="71111"/>
    <x v="11"/>
    <n v="473.53"/>
  </r>
  <r>
    <n v="2464"/>
    <x v="0"/>
    <x v="0"/>
    <n v="71111"/>
    <x v="11"/>
    <n v="400.47"/>
  </r>
  <r>
    <n v="2464"/>
    <x v="0"/>
    <x v="0"/>
    <n v="71111"/>
    <x v="11"/>
    <n v="84.76"/>
  </r>
  <r>
    <n v="2466"/>
    <x v="0"/>
    <x v="0"/>
    <n v="49783"/>
    <x v="22"/>
    <n v="104.84"/>
  </r>
  <r>
    <n v="2466"/>
    <x v="2"/>
    <x v="2"/>
    <n v="49783"/>
    <x v="22"/>
    <n v="1527.97"/>
  </r>
  <r>
    <n v="2466"/>
    <x v="0"/>
    <x v="0"/>
    <n v="49783"/>
    <x v="22"/>
    <n v="110.86"/>
  </r>
  <r>
    <n v="2468"/>
    <x v="0"/>
    <x v="0"/>
    <n v="28144"/>
    <x v="24"/>
    <n v="97.98"/>
  </r>
  <r>
    <n v="2468"/>
    <x v="2"/>
    <x v="2"/>
    <n v="28144"/>
    <x v="24"/>
    <n v="799.76"/>
  </r>
  <r>
    <n v="2472"/>
    <x v="0"/>
    <x v="0"/>
    <n v="60432"/>
    <x v="12"/>
    <n v="609.09"/>
  </r>
  <r>
    <n v="2481"/>
    <x v="0"/>
    <x v="0"/>
    <n v="70506"/>
    <x v="11"/>
    <n v="2761.94"/>
  </r>
  <r>
    <n v="2484"/>
    <x v="0"/>
    <x v="0"/>
    <n v="33881"/>
    <x v="26"/>
    <n v="19.12"/>
  </r>
  <r>
    <n v="2484"/>
    <x v="0"/>
    <x v="0"/>
    <n v="33881"/>
    <x v="26"/>
    <n v="186.64"/>
  </r>
  <r>
    <n v="2486"/>
    <x v="1"/>
    <x v="1"/>
    <n v="30458"/>
    <x v="29"/>
    <n v="17.420000000000002"/>
  </r>
  <r>
    <n v="2486"/>
    <x v="2"/>
    <x v="2"/>
    <n v="30458"/>
    <x v="29"/>
    <n v="51.86"/>
  </r>
  <r>
    <n v="2486"/>
    <x v="1"/>
    <x v="1"/>
    <n v="30458"/>
    <x v="29"/>
    <n v="222.71"/>
  </r>
  <r>
    <n v="2487"/>
    <x v="0"/>
    <x v="0"/>
    <n v="30084"/>
    <x v="29"/>
    <n v="220.52"/>
  </r>
  <r>
    <n v="2487"/>
    <x v="0"/>
    <x v="0"/>
    <n v="30084"/>
    <x v="29"/>
    <n v="562.92999999999995"/>
  </r>
  <r>
    <n v="2487"/>
    <x v="1"/>
    <x v="1"/>
    <n v="30084"/>
    <x v="29"/>
    <n v="29.18"/>
  </r>
  <r>
    <n v="2488"/>
    <x v="0"/>
    <x v="0"/>
    <n v="72023"/>
    <x v="40"/>
    <n v="214.14"/>
  </r>
  <r>
    <n v="2488"/>
    <x v="0"/>
    <x v="0"/>
    <n v="72023"/>
    <x v="40"/>
    <n v="1634.13"/>
  </r>
  <r>
    <n v="2489"/>
    <x v="2"/>
    <x v="2"/>
    <n v="94521"/>
    <x v="1"/>
    <n v="139.49"/>
  </r>
  <r>
    <n v="2489"/>
    <x v="0"/>
    <x v="0"/>
    <n v="94521"/>
    <x v="1"/>
    <n v="1952.43"/>
  </r>
  <r>
    <n v="2489"/>
    <x v="2"/>
    <x v="2"/>
    <n v="94521"/>
    <x v="1"/>
    <n v="1170.21"/>
  </r>
  <r>
    <n v="2490"/>
    <x v="1"/>
    <x v="1"/>
    <n v="92627"/>
    <x v="1"/>
    <n v="243.32"/>
  </r>
  <r>
    <n v="2490"/>
    <x v="2"/>
    <x v="2"/>
    <n v="92627"/>
    <x v="1"/>
    <n v="7.15"/>
  </r>
  <r>
    <n v="2491"/>
    <x v="1"/>
    <x v="1"/>
    <n v="90045"/>
    <x v="1"/>
    <n v="378.23"/>
  </r>
  <r>
    <n v="2491"/>
    <x v="0"/>
    <x v="0"/>
    <n v="90045"/>
    <x v="1"/>
    <n v="12.16"/>
  </r>
  <r>
    <n v="2491"/>
    <x v="0"/>
    <x v="0"/>
    <n v="90045"/>
    <x v="1"/>
    <n v="147.56"/>
  </r>
  <r>
    <n v="2491"/>
    <x v="2"/>
    <x v="2"/>
    <n v="90045"/>
    <x v="1"/>
    <n v="40.950000000000003"/>
  </r>
  <r>
    <n v="2491"/>
    <x v="2"/>
    <x v="2"/>
    <n v="90045"/>
    <x v="1"/>
    <n v="1155.73"/>
  </r>
  <r>
    <n v="2491"/>
    <x v="0"/>
    <x v="0"/>
    <n v="90045"/>
    <x v="1"/>
    <n v="192.3"/>
  </r>
  <r>
    <n v="2491"/>
    <x v="0"/>
    <x v="0"/>
    <n v="90045"/>
    <x v="1"/>
    <n v="748.1"/>
  </r>
  <r>
    <n v="2495"/>
    <x v="0"/>
    <x v="0"/>
    <n v="82901"/>
    <x v="47"/>
    <n v="138.51"/>
  </r>
  <r>
    <n v="2498"/>
    <x v="1"/>
    <x v="1"/>
    <n v="92024"/>
    <x v="1"/>
    <n v="1160.42"/>
  </r>
  <r>
    <n v="2498"/>
    <x v="1"/>
    <x v="1"/>
    <n v="92024"/>
    <x v="1"/>
    <n v="103.37"/>
  </r>
  <r>
    <n v="2498"/>
    <x v="1"/>
    <x v="1"/>
    <n v="92024"/>
    <x v="1"/>
    <n v="40.22"/>
  </r>
  <r>
    <n v="2498"/>
    <x v="0"/>
    <x v="0"/>
    <n v="92024"/>
    <x v="1"/>
    <n v="52.43"/>
  </r>
  <r>
    <n v="2499"/>
    <x v="1"/>
    <x v="1"/>
    <n v="60901"/>
    <x v="12"/>
    <n v="21.46"/>
  </r>
  <r>
    <n v="2500"/>
    <x v="1"/>
    <x v="1"/>
    <n v="60102"/>
    <x v="12"/>
    <n v="3506.78"/>
  </r>
  <r>
    <n v="2502"/>
    <x v="0"/>
    <x v="0"/>
    <n v="46321"/>
    <x v="38"/>
    <n v="267.69"/>
  </r>
  <r>
    <n v="2502"/>
    <x v="0"/>
    <x v="0"/>
    <n v="46321"/>
    <x v="38"/>
    <n v="2307.2600000000002"/>
  </r>
  <r>
    <n v="2506"/>
    <x v="0"/>
    <x v="0"/>
    <n v="6408"/>
    <x v="18"/>
    <n v="2610.56"/>
  </r>
  <r>
    <n v="2507"/>
    <x v="2"/>
    <x v="2"/>
    <n v="4401"/>
    <x v="14"/>
    <n v="637.37"/>
  </r>
  <r>
    <n v="2508"/>
    <x v="0"/>
    <x v="0"/>
    <n v="4073"/>
    <x v="14"/>
    <n v="232.16"/>
  </r>
  <r>
    <n v="2509"/>
    <x v="0"/>
    <x v="0"/>
    <n v="4106"/>
    <x v="14"/>
    <n v="43.84"/>
  </r>
  <r>
    <n v="2512"/>
    <x v="0"/>
    <x v="0"/>
    <n v="2138"/>
    <x v="15"/>
    <n v="141.74"/>
  </r>
  <r>
    <n v="2516"/>
    <x v="0"/>
    <x v="0"/>
    <n v="7631"/>
    <x v="2"/>
    <n v="31.98"/>
  </r>
  <r>
    <n v="2520"/>
    <x v="0"/>
    <x v="0"/>
    <n v="2908"/>
    <x v="31"/>
    <n v="77.47"/>
  </r>
  <r>
    <n v="2521"/>
    <x v="2"/>
    <x v="2"/>
    <n v="75109"/>
    <x v="7"/>
    <n v="204.34"/>
  </r>
  <r>
    <n v="2522"/>
    <x v="2"/>
    <x v="2"/>
    <n v="5401"/>
    <x v="9"/>
    <n v="746.91"/>
  </r>
  <r>
    <n v="2526"/>
    <x v="0"/>
    <x v="0"/>
    <n v="70506"/>
    <x v="11"/>
    <n v="52.09"/>
  </r>
  <r>
    <n v="2527"/>
    <x v="0"/>
    <x v="0"/>
    <n v="70601"/>
    <x v="11"/>
    <n v="1794.88"/>
  </r>
  <r>
    <n v="2530"/>
    <x v="2"/>
    <x v="2"/>
    <n v="92307"/>
    <x v="1"/>
    <n v="765.04"/>
  </r>
  <r>
    <n v="2531"/>
    <x v="0"/>
    <x v="0"/>
    <n v="93422"/>
    <x v="1"/>
    <n v="78.540000000000006"/>
  </r>
  <r>
    <n v="2534"/>
    <x v="2"/>
    <x v="2"/>
    <n v="4401"/>
    <x v="14"/>
    <n v="605.1"/>
  </r>
  <r>
    <n v="2539"/>
    <x v="0"/>
    <x v="0"/>
    <n v="32789"/>
    <x v="26"/>
    <n v="1346.32"/>
  </r>
  <r>
    <n v="2540"/>
    <x v="0"/>
    <x v="0"/>
    <n v="32708"/>
    <x v="26"/>
    <n v="355.84"/>
  </r>
  <r>
    <n v="2543"/>
    <x v="1"/>
    <x v="1"/>
    <n v="23223"/>
    <x v="8"/>
    <n v="292.18"/>
  </r>
  <r>
    <n v="2543"/>
    <x v="2"/>
    <x v="2"/>
    <n v="23223"/>
    <x v="8"/>
    <n v="24.57"/>
  </r>
  <r>
    <n v="2545"/>
    <x v="2"/>
    <x v="2"/>
    <n v="22153"/>
    <x v="8"/>
    <n v="658.62"/>
  </r>
  <r>
    <n v="2547"/>
    <x v="0"/>
    <x v="0"/>
    <n v="23464"/>
    <x v="8"/>
    <n v="21.96"/>
  </r>
  <r>
    <n v="2548"/>
    <x v="2"/>
    <x v="2"/>
    <n v="90068"/>
    <x v="1"/>
    <n v="1159.79"/>
  </r>
  <r>
    <n v="2548"/>
    <x v="0"/>
    <x v="0"/>
    <n v="90068"/>
    <x v="1"/>
    <n v="33.020000000000003"/>
  </r>
  <r>
    <n v="2548"/>
    <x v="0"/>
    <x v="0"/>
    <n v="90068"/>
    <x v="1"/>
    <n v="2273.1"/>
  </r>
  <r>
    <n v="2548"/>
    <x v="1"/>
    <x v="1"/>
    <n v="90068"/>
    <x v="1"/>
    <n v="19.489999999999998"/>
  </r>
  <r>
    <n v="2548"/>
    <x v="0"/>
    <x v="0"/>
    <n v="90068"/>
    <x v="1"/>
    <n v="5845.81"/>
  </r>
  <r>
    <n v="2549"/>
    <x v="0"/>
    <x v="0"/>
    <n v="43213"/>
    <x v="10"/>
    <n v="633.85"/>
  </r>
  <r>
    <n v="2549"/>
    <x v="0"/>
    <x v="0"/>
    <n v="43213"/>
    <x v="10"/>
    <n v="798.89"/>
  </r>
  <r>
    <n v="2549"/>
    <x v="1"/>
    <x v="1"/>
    <n v="43213"/>
    <x v="10"/>
    <n v="133.19"/>
  </r>
  <r>
    <n v="2549"/>
    <x v="0"/>
    <x v="0"/>
    <n v="43213"/>
    <x v="10"/>
    <n v="97.33"/>
  </r>
  <r>
    <n v="2551"/>
    <x v="2"/>
    <x v="2"/>
    <n v="17403"/>
    <x v="19"/>
    <n v="1104.32"/>
  </r>
  <r>
    <n v="2553"/>
    <x v="0"/>
    <x v="0"/>
    <n v="53142"/>
    <x v="45"/>
    <n v="149.80000000000001"/>
  </r>
  <r>
    <n v="2555"/>
    <x v="0"/>
    <x v="0"/>
    <n v="53711"/>
    <x v="45"/>
    <n v="511.42"/>
  </r>
  <r>
    <n v="2555"/>
    <x v="0"/>
    <x v="0"/>
    <n v="53711"/>
    <x v="45"/>
    <n v="958.46"/>
  </r>
  <r>
    <n v="2555"/>
    <x v="0"/>
    <x v="0"/>
    <n v="53711"/>
    <x v="45"/>
    <n v="368.84"/>
  </r>
  <r>
    <n v="2561"/>
    <x v="1"/>
    <x v="1"/>
    <n v="10562"/>
    <x v="4"/>
    <n v="30.86"/>
  </r>
  <r>
    <n v="2561"/>
    <x v="0"/>
    <x v="0"/>
    <n v="10562"/>
    <x v="4"/>
    <n v="568.25"/>
  </r>
  <r>
    <n v="2561"/>
    <x v="1"/>
    <x v="1"/>
    <n v="10562"/>
    <x v="4"/>
    <n v="126.66"/>
  </r>
  <r>
    <n v="2563"/>
    <x v="0"/>
    <x v="0"/>
    <n v="55432"/>
    <x v="3"/>
    <n v="49.81"/>
  </r>
  <r>
    <n v="2570"/>
    <x v="0"/>
    <x v="0"/>
    <n v="95616"/>
    <x v="1"/>
    <n v="2239.0300000000002"/>
  </r>
  <r>
    <n v="2570"/>
    <x v="1"/>
    <x v="1"/>
    <n v="95616"/>
    <x v="1"/>
    <n v="38.409999999999997"/>
  </r>
  <r>
    <n v="2570"/>
    <x v="1"/>
    <x v="1"/>
    <n v="95616"/>
    <x v="1"/>
    <n v="131.34"/>
  </r>
  <r>
    <n v="2570"/>
    <x v="1"/>
    <x v="1"/>
    <n v="95616"/>
    <x v="1"/>
    <n v="106.57"/>
  </r>
  <r>
    <n v="2571"/>
    <x v="1"/>
    <x v="1"/>
    <n v="10165"/>
    <x v="4"/>
    <n v="251.61"/>
  </r>
  <r>
    <n v="2571"/>
    <x v="1"/>
    <x v="1"/>
    <n v="10165"/>
    <x v="4"/>
    <n v="287.99"/>
  </r>
  <r>
    <n v="2578"/>
    <x v="0"/>
    <x v="0"/>
    <n v="36801"/>
    <x v="43"/>
    <n v="46.86"/>
  </r>
  <r>
    <n v="2578"/>
    <x v="0"/>
    <x v="0"/>
    <n v="36801"/>
    <x v="43"/>
    <n v="269.54000000000002"/>
  </r>
  <r>
    <n v="2578"/>
    <x v="1"/>
    <x v="1"/>
    <n v="36801"/>
    <x v="43"/>
    <n v="1030.51"/>
  </r>
  <r>
    <n v="2579"/>
    <x v="1"/>
    <x v="1"/>
    <n v="36869"/>
    <x v="43"/>
    <n v="2026.91"/>
  </r>
  <r>
    <n v="2579"/>
    <x v="1"/>
    <x v="1"/>
    <n v="36869"/>
    <x v="43"/>
    <n v="715.55"/>
  </r>
  <r>
    <n v="2583"/>
    <x v="2"/>
    <x v="2"/>
    <n v="49423"/>
    <x v="22"/>
    <n v="45.63"/>
  </r>
  <r>
    <n v="2583"/>
    <x v="0"/>
    <x v="0"/>
    <n v="49423"/>
    <x v="22"/>
    <n v="1608.11"/>
  </r>
  <r>
    <n v="2584"/>
    <x v="0"/>
    <x v="0"/>
    <n v="48141"/>
    <x v="22"/>
    <n v="610.65"/>
  </r>
  <r>
    <n v="2587"/>
    <x v="0"/>
    <x v="0"/>
    <n v="54220"/>
    <x v="45"/>
    <n v="699.24"/>
  </r>
  <r>
    <n v="2587"/>
    <x v="1"/>
    <x v="1"/>
    <n v="54220"/>
    <x v="45"/>
    <n v="2346.0300000000002"/>
  </r>
  <r>
    <n v="2593"/>
    <x v="0"/>
    <x v="0"/>
    <n v="30605"/>
    <x v="29"/>
    <n v="33.770000000000003"/>
  </r>
  <r>
    <n v="2593"/>
    <x v="2"/>
    <x v="2"/>
    <n v="30605"/>
    <x v="29"/>
    <n v="172.79"/>
  </r>
  <r>
    <n v="2601"/>
    <x v="0"/>
    <x v="0"/>
    <n v="3054"/>
    <x v="16"/>
    <n v="19.66"/>
  </r>
  <r>
    <n v="2603"/>
    <x v="2"/>
    <x v="2"/>
    <n v="7601"/>
    <x v="2"/>
    <n v="31.71"/>
  </r>
  <r>
    <n v="2604"/>
    <x v="2"/>
    <x v="2"/>
    <n v="8830"/>
    <x v="2"/>
    <n v="26.37"/>
  </r>
  <r>
    <n v="2610"/>
    <x v="0"/>
    <x v="0"/>
    <n v="95616"/>
    <x v="1"/>
    <n v="53.44"/>
  </r>
  <r>
    <n v="2613"/>
    <x v="0"/>
    <x v="0"/>
    <n v="8863"/>
    <x v="2"/>
    <n v="57.34"/>
  </r>
  <r>
    <n v="2616"/>
    <x v="0"/>
    <x v="0"/>
    <n v="49002"/>
    <x v="22"/>
    <n v="65.69"/>
  </r>
  <r>
    <n v="2617"/>
    <x v="0"/>
    <x v="0"/>
    <n v="57401"/>
    <x v="46"/>
    <n v="2748.21"/>
  </r>
  <r>
    <n v="2618"/>
    <x v="0"/>
    <x v="0"/>
    <n v="10004"/>
    <x v="4"/>
    <n v="93.19"/>
  </r>
  <r>
    <n v="2618"/>
    <x v="2"/>
    <x v="2"/>
    <n v="10004"/>
    <x v="4"/>
    <n v="363.37"/>
  </r>
  <r>
    <n v="2618"/>
    <x v="0"/>
    <x v="0"/>
    <n v="10004"/>
    <x v="4"/>
    <n v="480.75"/>
  </r>
  <r>
    <n v="2618"/>
    <x v="0"/>
    <x v="0"/>
    <n v="10004"/>
    <x v="4"/>
    <n v="925.19"/>
  </r>
  <r>
    <n v="2618"/>
    <x v="0"/>
    <x v="0"/>
    <n v="10004"/>
    <x v="4"/>
    <n v="16.88"/>
  </r>
  <r>
    <n v="2618"/>
    <x v="0"/>
    <x v="0"/>
    <n v="10004"/>
    <x v="4"/>
    <n v="2125.12"/>
  </r>
  <r>
    <n v="2619"/>
    <x v="0"/>
    <x v="0"/>
    <n v="57103"/>
    <x v="46"/>
    <n v="45.05"/>
  </r>
  <r>
    <n v="2619"/>
    <x v="0"/>
    <x v="0"/>
    <n v="57103"/>
    <x v="46"/>
    <n v="211.13"/>
  </r>
  <r>
    <n v="2620"/>
    <x v="0"/>
    <x v="0"/>
    <n v="38134"/>
    <x v="20"/>
    <n v="25.39"/>
  </r>
  <r>
    <n v="2621"/>
    <x v="0"/>
    <x v="0"/>
    <n v="37027"/>
    <x v="20"/>
    <n v="87.27"/>
  </r>
  <r>
    <n v="2626"/>
    <x v="0"/>
    <x v="0"/>
    <n v="94025"/>
    <x v="1"/>
    <n v="455.77"/>
  </r>
  <r>
    <n v="2628"/>
    <x v="0"/>
    <x v="0"/>
    <n v="73160"/>
    <x v="23"/>
    <n v="231.79"/>
  </r>
  <r>
    <n v="2630"/>
    <x v="1"/>
    <x v="1"/>
    <n v="73071"/>
    <x v="23"/>
    <n v="69.89"/>
  </r>
  <r>
    <n v="2630"/>
    <x v="1"/>
    <x v="1"/>
    <n v="73071"/>
    <x v="23"/>
    <n v="12.18"/>
  </r>
  <r>
    <n v="2630"/>
    <x v="2"/>
    <x v="2"/>
    <n v="73071"/>
    <x v="23"/>
    <n v="950.43"/>
  </r>
  <r>
    <n v="2630"/>
    <x v="2"/>
    <x v="2"/>
    <n v="73071"/>
    <x v="23"/>
    <n v="93.82"/>
  </r>
  <r>
    <n v="2638"/>
    <x v="2"/>
    <x v="2"/>
    <n v="83704"/>
    <x v="44"/>
    <n v="152.54"/>
  </r>
  <r>
    <n v="2639"/>
    <x v="0"/>
    <x v="0"/>
    <n v="88201"/>
    <x v="27"/>
    <n v="89.79"/>
  </r>
  <r>
    <n v="2647"/>
    <x v="0"/>
    <x v="0"/>
    <n v="93309"/>
    <x v="1"/>
    <n v="26.31"/>
  </r>
  <r>
    <n v="2647"/>
    <x v="1"/>
    <x v="1"/>
    <n v="93309"/>
    <x v="1"/>
    <n v="209.78"/>
  </r>
  <r>
    <n v="2649"/>
    <x v="2"/>
    <x v="2"/>
    <n v="21040"/>
    <x v="30"/>
    <n v="17.829999999999998"/>
  </r>
  <r>
    <n v="2650"/>
    <x v="2"/>
    <x v="2"/>
    <n v="15234"/>
    <x v="19"/>
    <n v="334.44"/>
  </r>
  <r>
    <n v="2652"/>
    <x v="0"/>
    <x v="0"/>
    <n v="93309"/>
    <x v="1"/>
    <n v="302.33999999999997"/>
  </r>
  <r>
    <n v="2653"/>
    <x v="2"/>
    <x v="2"/>
    <n v="67037"/>
    <x v="13"/>
    <n v="99.69"/>
  </r>
  <r>
    <n v="2653"/>
    <x v="1"/>
    <x v="1"/>
    <n v="67037"/>
    <x v="13"/>
    <n v="152.49"/>
  </r>
  <r>
    <n v="2655"/>
    <x v="1"/>
    <x v="1"/>
    <n v="30318"/>
    <x v="29"/>
    <n v="57.24"/>
  </r>
  <r>
    <n v="2655"/>
    <x v="0"/>
    <x v="0"/>
    <n v="30318"/>
    <x v="29"/>
    <n v="824.7"/>
  </r>
  <r>
    <n v="2660"/>
    <x v="0"/>
    <x v="0"/>
    <n v="4038"/>
    <x v="14"/>
    <n v="431.43"/>
  </r>
  <r>
    <n v="2667"/>
    <x v="0"/>
    <x v="0"/>
    <n v="44107"/>
    <x v="10"/>
    <n v="2013.88"/>
  </r>
  <r>
    <n v="2667"/>
    <x v="0"/>
    <x v="0"/>
    <n v="44107"/>
    <x v="10"/>
    <n v="201.32"/>
  </r>
  <r>
    <n v="2668"/>
    <x v="1"/>
    <x v="1"/>
    <n v="57701"/>
    <x v="46"/>
    <n v="298.51"/>
  </r>
  <r>
    <n v="2668"/>
    <x v="0"/>
    <x v="0"/>
    <n v="57701"/>
    <x v="46"/>
    <n v="78.08"/>
  </r>
  <r>
    <n v="2668"/>
    <x v="0"/>
    <x v="0"/>
    <n v="57701"/>
    <x v="46"/>
    <n v="81.900000000000006"/>
  </r>
  <r>
    <n v="2670"/>
    <x v="0"/>
    <x v="0"/>
    <n v="90049"/>
    <x v="1"/>
    <n v="2343.34"/>
  </r>
  <r>
    <n v="2670"/>
    <x v="0"/>
    <x v="0"/>
    <n v="90049"/>
    <x v="1"/>
    <n v="267.83"/>
  </r>
  <r>
    <n v="2671"/>
    <x v="0"/>
    <x v="0"/>
    <n v="37027"/>
    <x v="20"/>
    <n v="21.46"/>
  </r>
  <r>
    <n v="2677"/>
    <x v="1"/>
    <x v="1"/>
    <n v="22601"/>
    <x v="8"/>
    <n v="61.87"/>
  </r>
  <r>
    <n v="2677"/>
    <x v="0"/>
    <x v="0"/>
    <n v="22601"/>
    <x v="8"/>
    <n v="48.88"/>
  </r>
  <r>
    <n v="2684"/>
    <x v="0"/>
    <x v="0"/>
    <n v="33952"/>
    <x v="26"/>
    <n v="21.56"/>
  </r>
  <r>
    <n v="2684"/>
    <x v="0"/>
    <x v="0"/>
    <n v="33952"/>
    <x v="26"/>
    <n v="164.67"/>
  </r>
  <r>
    <n v="2684"/>
    <x v="1"/>
    <x v="1"/>
    <n v="33952"/>
    <x v="26"/>
    <n v="72.739999999999995"/>
  </r>
  <r>
    <n v="2684"/>
    <x v="0"/>
    <x v="0"/>
    <n v="33952"/>
    <x v="26"/>
    <n v="418.75"/>
  </r>
  <r>
    <n v="2684"/>
    <x v="2"/>
    <x v="2"/>
    <n v="33952"/>
    <x v="26"/>
    <n v="469.59"/>
  </r>
  <r>
    <n v="2685"/>
    <x v="0"/>
    <x v="0"/>
    <n v="11803"/>
    <x v="4"/>
    <n v="374.6"/>
  </r>
  <r>
    <n v="2689"/>
    <x v="0"/>
    <x v="0"/>
    <n v="7011"/>
    <x v="2"/>
    <n v="894.64"/>
  </r>
  <r>
    <n v="2693"/>
    <x v="0"/>
    <x v="0"/>
    <n v="5201"/>
    <x v="9"/>
    <n v="2642.48"/>
  </r>
  <r>
    <n v="2696"/>
    <x v="1"/>
    <x v="1"/>
    <n v="35401"/>
    <x v="43"/>
    <n v="49.78"/>
  </r>
  <r>
    <n v="2697"/>
    <x v="1"/>
    <x v="1"/>
    <n v="35216"/>
    <x v="43"/>
    <n v="16.62"/>
  </r>
  <r>
    <n v="2697"/>
    <x v="2"/>
    <x v="2"/>
    <n v="35216"/>
    <x v="43"/>
    <n v="517.67999999999995"/>
  </r>
  <r>
    <n v="2699"/>
    <x v="0"/>
    <x v="0"/>
    <n v="86442"/>
    <x v="28"/>
    <n v="118.57"/>
  </r>
  <r>
    <n v="2699"/>
    <x v="1"/>
    <x v="1"/>
    <n v="86442"/>
    <x v="28"/>
    <n v="79.47"/>
  </r>
  <r>
    <n v="2704"/>
    <x v="0"/>
    <x v="0"/>
    <n v="32503"/>
    <x v="26"/>
    <n v="627.28"/>
  </r>
  <r>
    <n v="2704"/>
    <x v="0"/>
    <x v="0"/>
    <n v="32503"/>
    <x v="26"/>
    <n v="16.600000000000001"/>
  </r>
  <r>
    <n v="2709"/>
    <x v="0"/>
    <x v="0"/>
    <n v="21042"/>
    <x v="30"/>
    <n v="2285.41"/>
  </r>
  <r>
    <n v="2709"/>
    <x v="1"/>
    <x v="1"/>
    <n v="21042"/>
    <x v="30"/>
    <n v="513.52"/>
  </r>
  <r>
    <n v="2713"/>
    <x v="0"/>
    <x v="0"/>
    <n v="49001"/>
    <x v="22"/>
    <n v="85.26"/>
  </r>
  <r>
    <n v="2713"/>
    <x v="1"/>
    <x v="1"/>
    <n v="49001"/>
    <x v="22"/>
    <n v="37.89"/>
  </r>
  <r>
    <n v="2715"/>
    <x v="2"/>
    <x v="2"/>
    <n v="48911"/>
    <x v="22"/>
    <n v="343.79"/>
  </r>
  <r>
    <n v="2718"/>
    <x v="0"/>
    <x v="0"/>
    <n v="60438"/>
    <x v="12"/>
    <n v="188.09"/>
  </r>
  <r>
    <n v="2720"/>
    <x v="2"/>
    <x v="2"/>
    <n v="30721"/>
    <x v="29"/>
    <n v="211.15"/>
  </r>
  <r>
    <n v="2724"/>
    <x v="0"/>
    <x v="0"/>
    <n v="37421"/>
    <x v="20"/>
    <n v="6362.85"/>
  </r>
  <r>
    <n v="2724"/>
    <x v="0"/>
    <x v="0"/>
    <n v="37421"/>
    <x v="20"/>
    <n v="2848.38"/>
  </r>
  <r>
    <n v="2725"/>
    <x v="0"/>
    <x v="0"/>
    <n v="37042"/>
    <x v="20"/>
    <n v="236.83"/>
  </r>
  <r>
    <n v="2729"/>
    <x v="1"/>
    <x v="1"/>
    <n v="98226"/>
    <x v="0"/>
    <n v="1944.87"/>
  </r>
  <r>
    <n v="2737"/>
    <x v="2"/>
    <x v="2"/>
    <n v="5701"/>
    <x v="9"/>
    <n v="1599.96"/>
  </r>
  <r>
    <n v="2737"/>
    <x v="0"/>
    <x v="0"/>
    <n v="5701"/>
    <x v="9"/>
    <n v="58.8"/>
  </r>
  <r>
    <n v="2738"/>
    <x v="2"/>
    <x v="2"/>
    <n v="5403"/>
    <x v="9"/>
    <n v="120.47"/>
  </r>
  <r>
    <n v="2741"/>
    <x v="2"/>
    <x v="2"/>
    <n v="83605"/>
    <x v="44"/>
    <n v="197.59"/>
  </r>
  <r>
    <n v="2745"/>
    <x v="1"/>
    <x v="1"/>
    <n v="85224"/>
    <x v="28"/>
    <n v="33.04"/>
  </r>
  <r>
    <n v="2747"/>
    <x v="1"/>
    <x v="1"/>
    <n v="10115"/>
    <x v="4"/>
    <n v="27.45"/>
  </r>
  <r>
    <n v="2747"/>
    <x v="1"/>
    <x v="1"/>
    <n v="10115"/>
    <x v="4"/>
    <n v="5.9"/>
  </r>
  <r>
    <n v="2750"/>
    <x v="0"/>
    <x v="0"/>
    <n v="22980"/>
    <x v="8"/>
    <n v="158.13"/>
  </r>
  <r>
    <n v="2760"/>
    <x v="0"/>
    <x v="0"/>
    <n v="6708"/>
    <x v="18"/>
    <n v="163.01"/>
  </r>
  <r>
    <n v="2764"/>
    <x v="0"/>
    <x v="0"/>
    <n v="7601"/>
    <x v="2"/>
    <n v="39.97"/>
  </r>
  <r>
    <n v="2765"/>
    <x v="0"/>
    <x v="0"/>
    <n v="8021"/>
    <x v="2"/>
    <n v="137.76"/>
  </r>
  <r>
    <n v="2770"/>
    <x v="0"/>
    <x v="0"/>
    <n v="30338"/>
    <x v="29"/>
    <n v="326.02999999999997"/>
  </r>
  <r>
    <n v="2771"/>
    <x v="0"/>
    <x v="0"/>
    <n v="30344"/>
    <x v="29"/>
    <n v="89.91"/>
  </r>
  <r>
    <n v="2773"/>
    <x v="0"/>
    <x v="0"/>
    <n v="94568"/>
    <x v="1"/>
    <n v="28.46"/>
  </r>
  <r>
    <n v="2775"/>
    <x v="2"/>
    <x v="2"/>
    <n v="60131"/>
    <x v="12"/>
    <n v="266.39"/>
  </r>
  <r>
    <n v="2776"/>
    <x v="1"/>
    <x v="1"/>
    <n v="20877"/>
    <x v="30"/>
    <n v="51.82"/>
  </r>
  <r>
    <n v="2776"/>
    <x v="0"/>
    <x v="0"/>
    <n v="20877"/>
    <x v="30"/>
    <n v="394.1"/>
  </r>
  <r>
    <n v="2778"/>
    <x v="2"/>
    <x v="2"/>
    <n v="28403"/>
    <x v="24"/>
    <n v="1029.96"/>
  </r>
  <r>
    <n v="2778"/>
    <x v="2"/>
    <x v="2"/>
    <n v="28403"/>
    <x v="24"/>
    <n v="260"/>
  </r>
  <r>
    <n v="2779"/>
    <x v="2"/>
    <x v="2"/>
    <n v="27893"/>
    <x v="24"/>
    <n v="288.67"/>
  </r>
  <r>
    <n v="2781"/>
    <x v="0"/>
    <x v="0"/>
    <n v="97071"/>
    <x v="6"/>
    <n v="59.75"/>
  </r>
  <r>
    <n v="2781"/>
    <x v="2"/>
    <x v="2"/>
    <n v="97071"/>
    <x v="6"/>
    <n v="14.76"/>
  </r>
  <r>
    <n v="2781"/>
    <x v="0"/>
    <x v="0"/>
    <n v="97071"/>
    <x v="6"/>
    <n v="808.44"/>
  </r>
  <r>
    <n v="2787"/>
    <x v="2"/>
    <x v="2"/>
    <n v="70003"/>
    <x v="11"/>
    <n v="67.41"/>
  </r>
  <r>
    <n v="2791"/>
    <x v="0"/>
    <x v="0"/>
    <n v="48071"/>
    <x v="22"/>
    <n v="4.21"/>
  </r>
  <r>
    <n v="2794"/>
    <x v="0"/>
    <x v="0"/>
    <n v="50158"/>
    <x v="25"/>
    <n v="87.85"/>
  </r>
  <r>
    <n v="2794"/>
    <x v="0"/>
    <x v="0"/>
    <n v="50158"/>
    <x v="25"/>
    <n v="7429.63"/>
  </r>
  <r>
    <n v="2795"/>
    <x v="0"/>
    <x v="0"/>
    <n v="50401"/>
    <x v="25"/>
    <n v="224.29"/>
  </r>
  <r>
    <n v="2795"/>
    <x v="2"/>
    <x v="2"/>
    <n v="50401"/>
    <x v="25"/>
    <n v="51.2"/>
  </r>
  <r>
    <n v="2795"/>
    <x v="2"/>
    <x v="2"/>
    <n v="50401"/>
    <x v="25"/>
    <n v="408.66"/>
  </r>
  <r>
    <n v="2796"/>
    <x v="0"/>
    <x v="0"/>
    <n v="51106"/>
    <x v="25"/>
    <n v="122.93"/>
  </r>
  <r>
    <n v="2797"/>
    <x v="2"/>
    <x v="2"/>
    <n v="15122"/>
    <x v="19"/>
    <n v="32.659999999999997"/>
  </r>
  <r>
    <n v="2797"/>
    <x v="0"/>
    <x v="0"/>
    <n v="15122"/>
    <x v="19"/>
    <n v="22.82"/>
  </r>
  <r>
    <n v="2801"/>
    <x v="0"/>
    <x v="0"/>
    <n v="85224"/>
    <x v="28"/>
    <n v="188.66"/>
  </r>
  <r>
    <n v="2803"/>
    <x v="2"/>
    <x v="2"/>
    <n v="90022"/>
    <x v="1"/>
    <n v="1845.23"/>
  </r>
  <r>
    <n v="2803"/>
    <x v="0"/>
    <x v="0"/>
    <n v="90022"/>
    <x v="1"/>
    <n v="126.9"/>
  </r>
  <r>
    <n v="2813"/>
    <x v="0"/>
    <x v="0"/>
    <n v="37311"/>
    <x v="20"/>
    <n v="73.180000000000007"/>
  </r>
  <r>
    <n v="2817"/>
    <x v="0"/>
    <x v="0"/>
    <n v="43055"/>
    <x v="10"/>
    <n v="8.82"/>
  </r>
  <r>
    <n v="2817"/>
    <x v="2"/>
    <x v="2"/>
    <n v="43055"/>
    <x v="10"/>
    <n v="5976.09"/>
  </r>
  <r>
    <n v="2820"/>
    <x v="2"/>
    <x v="2"/>
    <n v="63129"/>
    <x v="33"/>
    <n v="100.38"/>
  </r>
  <r>
    <n v="2820"/>
    <x v="0"/>
    <x v="0"/>
    <n v="63129"/>
    <x v="33"/>
    <n v="66.319999999999993"/>
  </r>
  <r>
    <n v="2823"/>
    <x v="0"/>
    <x v="0"/>
    <n v="89031"/>
    <x v="34"/>
    <n v="612.25"/>
  </r>
  <r>
    <n v="2825"/>
    <x v="2"/>
    <x v="2"/>
    <n v="83701"/>
    <x v="44"/>
    <n v="2016.32"/>
  </r>
  <r>
    <n v="2825"/>
    <x v="0"/>
    <x v="0"/>
    <n v="83701"/>
    <x v="44"/>
    <n v="313.63"/>
  </r>
  <r>
    <n v="2828"/>
    <x v="0"/>
    <x v="0"/>
    <n v="92243"/>
    <x v="1"/>
    <n v="397.17"/>
  </r>
  <r>
    <n v="2828"/>
    <x v="2"/>
    <x v="2"/>
    <n v="92243"/>
    <x v="1"/>
    <n v="1178.32"/>
  </r>
  <r>
    <n v="2833"/>
    <x v="1"/>
    <x v="1"/>
    <n v="55076"/>
    <x v="3"/>
    <n v="55.68"/>
  </r>
  <r>
    <n v="2833"/>
    <x v="2"/>
    <x v="2"/>
    <n v="55076"/>
    <x v="3"/>
    <n v="253.87"/>
  </r>
  <r>
    <n v="2837"/>
    <x v="2"/>
    <x v="2"/>
    <n v="74133"/>
    <x v="23"/>
    <n v="5880.46"/>
  </r>
  <r>
    <n v="2837"/>
    <x v="2"/>
    <x v="2"/>
    <n v="74133"/>
    <x v="23"/>
    <n v="577.25"/>
  </r>
  <r>
    <n v="2840"/>
    <x v="0"/>
    <x v="0"/>
    <n v="33161"/>
    <x v="26"/>
    <n v="4075.18"/>
  </r>
  <r>
    <n v="2840"/>
    <x v="1"/>
    <x v="1"/>
    <n v="33161"/>
    <x v="26"/>
    <n v="1798.23"/>
  </r>
  <r>
    <n v="2840"/>
    <x v="1"/>
    <x v="1"/>
    <n v="33161"/>
    <x v="26"/>
    <n v="727.2"/>
  </r>
  <r>
    <n v="2840"/>
    <x v="0"/>
    <x v="0"/>
    <n v="33161"/>
    <x v="26"/>
    <n v="6173.42"/>
  </r>
  <r>
    <n v="2847"/>
    <x v="0"/>
    <x v="0"/>
    <n v="38017"/>
    <x v="20"/>
    <n v="1553.7"/>
  </r>
  <r>
    <n v="2847"/>
    <x v="1"/>
    <x v="1"/>
    <n v="38017"/>
    <x v="20"/>
    <n v="248.84"/>
  </r>
  <r>
    <n v="2847"/>
    <x v="0"/>
    <x v="0"/>
    <n v="38017"/>
    <x v="20"/>
    <n v="7.21"/>
  </r>
  <r>
    <n v="2848"/>
    <x v="2"/>
    <x v="2"/>
    <n v="38401"/>
    <x v="20"/>
    <n v="77.42"/>
  </r>
  <r>
    <n v="2851"/>
    <x v="2"/>
    <x v="2"/>
    <n v="79762"/>
    <x v="7"/>
    <n v="51.03"/>
  </r>
  <r>
    <n v="2855"/>
    <x v="0"/>
    <x v="0"/>
    <n v="98198"/>
    <x v="0"/>
    <n v="4935.22"/>
  </r>
  <r>
    <n v="2855"/>
    <x v="1"/>
    <x v="1"/>
    <n v="98198"/>
    <x v="0"/>
    <n v="224.12"/>
  </r>
  <r>
    <n v="2855"/>
    <x v="2"/>
    <x v="2"/>
    <n v="98198"/>
    <x v="0"/>
    <n v="28.2"/>
  </r>
  <r>
    <n v="2858"/>
    <x v="0"/>
    <x v="0"/>
    <n v="32259"/>
    <x v="26"/>
    <n v="140.30000000000001"/>
  </r>
  <r>
    <n v="2858"/>
    <x v="0"/>
    <x v="0"/>
    <n v="32259"/>
    <x v="26"/>
    <n v="71.55"/>
  </r>
  <r>
    <n v="2858"/>
    <x v="1"/>
    <x v="1"/>
    <n v="32259"/>
    <x v="26"/>
    <n v="905.4"/>
  </r>
  <r>
    <n v="2858"/>
    <x v="0"/>
    <x v="0"/>
    <n v="32259"/>
    <x v="26"/>
    <n v="17.59"/>
  </r>
  <r>
    <n v="2859"/>
    <x v="0"/>
    <x v="0"/>
    <n v="32601"/>
    <x v="26"/>
    <n v="141.54"/>
  </r>
  <r>
    <n v="2861"/>
    <x v="2"/>
    <x v="2"/>
    <n v="67601"/>
    <x v="13"/>
    <n v="243.86"/>
  </r>
  <r>
    <n v="2862"/>
    <x v="1"/>
    <x v="1"/>
    <n v="68128"/>
    <x v="32"/>
    <n v="159.51"/>
  </r>
  <r>
    <n v="2865"/>
    <x v="1"/>
    <x v="1"/>
    <n v="75460"/>
    <x v="7"/>
    <n v="1838.85"/>
  </r>
  <r>
    <n v="2865"/>
    <x v="0"/>
    <x v="0"/>
    <n v="75460"/>
    <x v="7"/>
    <n v="25.31"/>
  </r>
  <r>
    <n v="2867"/>
    <x v="2"/>
    <x v="2"/>
    <n v="20016"/>
    <x v="41"/>
    <n v="369.78"/>
  </r>
  <r>
    <n v="2868"/>
    <x v="0"/>
    <x v="0"/>
    <n v="98026"/>
    <x v="0"/>
    <n v="17.62"/>
  </r>
  <r>
    <n v="2868"/>
    <x v="2"/>
    <x v="2"/>
    <n v="98026"/>
    <x v="0"/>
    <n v="80.58"/>
  </r>
  <r>
    <n v="2868"/>
    <x v="0"/>
    <x v="0"/>
    <n v="98026"/>
    <x v="0"/>
    <n v="57.14"/>
  </r>
  <r>
    <n v="2873"/>
    <x v="0"/>
    <x v="0"/>
    <n v="33012"/>
    <x v="26"/>
    <n v="498.31"/>
  </r>
  <r>
    <n v="2873"/>
    <x v="1"/>
    <x v="1"/>
    <n v="33012"/>
    <x v="26"/>
    <n v="9580"/>
  </r>
  <r>
    <n v="2874"/>
    <x v="0"/>
    <x v="0"/>
    <n v="68128"/>
    <x v="32"/>
    <n v="45.28"/>
  </r>
  <r>
    <n v="2874"/>
    <x v="0"/>
    <x v="0"/>
    <n v="68128"/>
    <x v="32"/>
    <n v="13.57"/>
  </r>
  <r>
    <n v="2874"/>
    <x v="2"/>
    <x v="2"/>
    <n v="68128"/>
    <x v="32"/>
    <n v="57.41"/>
  </r>
  <r>
    <n v="2877"/>
    <x v="2"/>
    <x v="2"/>
    <n v="44070"/>
    <x v="10"/>
    <n v="2809.87"/>
  </r>
  <r>
    <n v="2878"/>
    <x v="2"/>
    <x v="2"/>
    <n v="98107"/>
    <x v="0"/>
    <n v="79.930000000000007"/>
  </r>
  <r>
    <n v="2880"/>
    <x v="0"/>
    <x v="0"/>
    <n v="33160"/>
    <x v="26"/>
    <n v="873.18"/>
  </r>
  <r>
    <n v="2880"/>
    <x v="1"/>
    <x v="1"/>
    <n v="33160"/>
    <x v="26"/>
    <n v="97.96"/>
  </r>
  <r>
    <n v="2882"/>
    <x v="0"/>
    <x v="0"/>
    <n v="28206"/>
    <x v="24"/>
    <n v="134.38"/>
  </r>
  <r>
    <n v="2882"/>
    <x v="0"/>
    <x v="0"/>
    <n v="28206"/>
    <x v="24"/>
    <n v="73.099999999999994"/>
  </r>
  <r>
    <n v="2882"/>
    <x v="1"/>
    <x v="1"/>
    <n v="28206"/>
    <x v="24"/>
    <n v="47.95"/>
  </r>
  <r>
    <n v="2882"/>
    <x v="2"/>
    <x v="2"/>
    <n v="28206"/>
    <x v="24"/>
    <n v="76.77"/>
  </r>
  <r>
    <n v="2882"/>
    <x v="0"/>
    <x v="0"/>
    <n v="28206"/>
    <x v="24"/>
    <n v="2115.06"/>
  </r>
  <r>
    <n v="2882"/>
    <x v="0"/>
    <x v="0"/>
    <n v="28206"/>
    <x v="24"/>
    <n v="29.99"/>
  </r>
  <r>
    <n v="2882"/>
    <x v="1"/>
    <x v="1"/>
    <n v="28206"/>
    <x v="24"/>
    <n v="837.57"/>
  </r>
  <r>
    <n v="2882"/>
    <x v="2"/>
    <x v="2"/>
    <n v="28206"/>
    <x v="24"/>
    <n v="56.22"/>
  </r>
  <r>
    <n v="2883"/>
    <x v="0"/>
    <x v="0"/>
    <n v="44070"/>
    <x v="10"/>
    <n v="758.97"/>
  </r>
  <r>
    <n v="2884"/>
    <x v="2"/>
    <x v="2"/>
    <n v="44039"/>
    <x v="10"/>
    <n v="84.44"/>
  </r>
  <r>
    <n v="2884"/>
    <x v="0"/>
    <x v="0"/>
    <n v="44039"/>
    <x v="10"/>
    <n v="79.02"/>
  </r>
  <r>
    <n v="2885"/>
    <x v="1"/>
    <x v="1"/>
    <n v="44133"/>
    <x v="10"/>
    <n v="25.45"/>
  </r>
  <r>
    <n v="2886"/>
    <x v="0"/>
    <x v="0"/>
    <n v="44134"/>
    <x v="10"/>
    <n v="110.72"/>
  </r>
  <r>
    <n v="2886"/>
    <x v="0"/>
    <x v="0"/>
    <n v="44134"/>
    <x v="10"/>
    <n v="1300.54"/>
  </r>
  <r>
    <n v="2886"/>
    <x v="1"/>
    <x v="1"/>
    <n v="44134"/>
    <x v="10"/>
    <n v="38.06"/>
  </r>
  <r>
    <n v="2892"/>
    <x v="1"/>
    <x v="1"/>
    <n v="48154"/>
    <x v="22"/>
    <n v="1263.3499999999999"/>
  </r>
  <r>
    <n v="2893"/>
    <x v="0"/>
    <x v="0"/>
    <n v="48071"/>
    <x v="22"/>
    <n v="48.25"/>
  </r>
  <r>
    <n v="2896"/>
    <x v="1"/>
    <x v="1"/>
    <n v="56001"/>
    <x v="3"/>
    <n v="38.54"/>
  </r>
  <r>
    <n v="2896"/>
    <x v="0"/>
    <x v="0"/>
    <n v="56001"/>
    <x v="3"/>
    <n v="1483.16"/>
  </r>
  <r>
    <n v="2897"/>
    <x v="2"/>
    <x v="2"/>
    <n v="55369"/>
    <x v="3"/>
    <n v="243.24"/>
  </r>
  <r>
    <n v="2897"/>
    <x v="0"/>
    <x v="0"/>
    <n v="55369"/>
    <x v="3"/>
    <n v="471.21"/>
  </r>
  <r>
    <n v="2903"/>
    <x v="1"/>
    <x v="1"/>
    <n v="43068"/>
    <x v="10"/>
    <n v="36.58"/>
  </r>
  <r>
    <n v="2908"/>
    <x v="0"/>
    <x v="0"/>
    <n v="44125"/>
    <x v="10"/>
    <n v="182.61"/>
  </r>
  <r>
    <n v="2908"/>
    <x v="1"/>
    <x v="1"/>
    <n v="44125"/>
    <x v="10"/>
    <n v="2376.12"/>
  </r>
  <r>
    <n v="2908"/>
    <x v="2"/>
    <x v="2"/>
    <n v="44125"/>
    <x v="10"/>
    <n v="6938.19"/>
  </r>
  <r>
    <n v="2908"/>
    <x v="0"/>
    <x v="0"/>
    <n v="44125"/>
    <x v="10"/>
    <n v="20.22"/>
  </r>
  <r>
    <n v="2912"/>
    <x v="0"/>
    <x v="0"/>
    <n v="58201"/>
    <x v="48"/>
    <n v="1548.97"/>
  </r>
  <r>
    <n v="2912"/>
    <x v="0"/>
    <x v="0"/>
    <n v="58201"/>
    <x v="48"/>
    <n v="14.85"/>
  </r>
  <r>
    <n v="2920"/>
    <x v="2"/>
    <x v="2"/>
    <n v="60603"/>
    <x v="12"/>
    <n v="31.24"/>
  </r>
  <r>
    <n v="2923"/>
    <x v="0"/>
    <x v="0"/>
    <n v="21740"/>
    <x v="30"/>
    <n v="74.77"/>
  </r>
  <r>
    <n v="2924"/>
    <x v="1"/>
    <x v="1"/>
    <n v="20707"/>
    <x v="30"/>
    <n v="127.81"/>
  </r>
  <r>
    <n v="2924"/>
    <x v="0"/>
    <x v="0"/>
    <n v="20707"/>
    <x v="30"/>
    <n v="40.299999999999997"/>
  </r>
  <r>
    <n v="2928"/>
    <x v="0"/>
    <x v="0"/>
    <n v="29418"/>
    <x v="39"/>
    <n v="111.88"/>
  </r>
  <r>
    <n v="2928"/>
    <x v="0"/>
    <x v="0"/>
    <n v="29418"/>
    <x v="39"/>
    <n v="8.41"/>
  </r>
  <r>
    <n v="2931"/>
    <x v="0"/>
    <x v="0"/>
    <n v="95630"/>
    <x v="1"/>
    <n v="104.95"/>
  </r>
  <r>
    <n v="2932"/>
    <x v="0"/>
    <x v="0"/>
    <n v="6614"/>
    <x v="18"/>
    <n v="166.59"/>
  </r>
  <r>
    <n v="2935"/>
    <x v="0"/>
    <x v="0"/>
    <n v="2215"/>
    <x v="15"/>
    <n v="1300.81"/>
  </r>
  <r>
    <n v="2938"/>
    <x v="0"/>
    <x v="0"/>
    <n v="2180"/>
    <x v="15"/>
    <n v="67.86"/>
  </r>
  <r>
    <n v="2941"/>
    <x v="0"/>
    <x v="0"/>
    <n v="7960"/>
    <x v="2"/>
    <n v="747.28"/>
  </r>
  <r>
    <n v="2944"/>
    <x v="0"/>
    <x v="0"/>
    <n v="48640"/>
    <x v="22"/>
    <n v="3127.69"/>
  </r>
  <r>
    <n v="2947"/>
    <x v="0"/>
    <x v="0"/>
    <n v="14043"/>
    <x v="4"/>
    <n v="41.82"/>
  </r>
  <r>
    <n v="2951"/>
    <x v="0"/>
    <x v="0"/>
    <n v="67601"/>
    <x v="13"/>
    <n v="2875.72"/>
  </r>
  <r>
    <n v="2951"/>
    <x v="1"/>
    <x v="1"/>
    <n v="67601"/>
    <x v="13"/>
    <n v="2427.1799999999998"/>
  </r>
  <r>
    <n v="2952"/>
    <x v="0"/>
    <x v="0"/>
    <n v="43123"/>
    <x v="10"/>
    <n v="434.85"/>
  </r>
  <r>
    <n v="2954"/>
    <x v="1"/>
    <x v="1"/>
    <n v="55119"/>
    <x v="3"/>
    <n v="19.16"/>
  </r>
  <r>
    <n v="2957"/>
    <x v="0"/>
    <x v="0"/>
    <n v="53209"/>
    <x v="45"/>
    <n v="1959.88"/>
  </r>
  <r>
    <n v="2958"/>
    <x v="2"/>
    <x v="2"/>
    <n v="54956"/>
    <x v="45"/>
    <n v="710.16"/>
  </r>
  <r>
    <n v="2960"/>
    <x v="0"/>
    <x v="0"/>
    <n v="72956"/>
    <x v="40"/>
    <n v="72.77"/>
  </r>
  <r>
    <n v="2962"/>
    <x v="0"/>
    <x v="0"/>
    <n v="80027"/>
    <x v="21"/>
    <n v="57.7"/>
  </r>
  <r>
    <n v="2963"/>
    <x v="0"/>
    <x v="0"/>
    <n v="21220"/>
    <x v="30"/>
    <n v="974.14"/>
  </r>
  <r>
    <n v="2964"/>
    <x v="0"/>
    <x v="0"/>
    <n v="43050"/>
    <x v="10"/>
    <n v="74.23"/>
  </r>
  <r>
    <n v="2968"/>
    <x v="0"/>
    <x v="0"/>
    <n v="33021"/>
    <x v="26"/>
    <n v="627.19000000000005"/>
  </r>
  <r>
    <n v="2968"/>
    <x v="1"/>
    <x v="1"/>
    <n v="33021"/>
    <x v="26"/>
    <n v="2233.46"/>
  </r>
  <r>
    <n v="2968"/>
    <x v="0"/>
    <x v="0"/>
    <n v="33021"/>
    <x v="26"/>
    <n v="1059.3800000000001"/>
  </r>
  <r>
    <n v="2973"/>
    <x v="2"/>
    <x v="2"/>
    <n v="53151"/>
    <x v="45"/>
    <n v="39.36"/>
  </r>
  <r>
    <n v="2973"/>
    <x v="2"/>
    <x v="2"/>
    <n v="53151"/>
    <x v="45"/>
    <n v="379.72"/>
  </r>
  <r>
    <n v="2973"/>
    <x v="2"/>
    <x v="2"/>
    <n v="53151"/>
    <x v="45"/>
    <n v="272.86"/>
  </r>
  <r>
    <n v="2976"/>
    <x v="2"/>
    <x v="2"/>
    <n v="53154"/>
    <x v="45"/>
    <n v="878.34"/>
  </r>
  <r>
    <n v="2979"/>
    <x v="0"/>
    <x v="0"/>
    <n v="58601"/>
    <x v="48"/>
    <n v="676.57"/>
  </r>
  <r>
    <n v="2979"/>
    <x v="0"/>
    <x v="0"/>
    <n v="58601"/>
    <x v="48"/>
    <n v="94.97"/>
  </r>
  <r>
    <n v="2979"/>
    <x v="0"/>
    <x v="0"/>
    <n v="58601"/>
    <x v="48"/>
    <n v="267.2"/>
  </r>
  <r>
    <n v="2979"/>
    <x v="0"/>
    <x v="0"/>
    <n v="58601"/>
    <x v="48"/>
    <n v="86.79"/>
  </r>
  <r>
    <n v="2980"/>
    <x v="0"/>
    <x v="0"/>
    <n v="44870"/>
    <x v="10"/>
    <n v="6.97"/>
  </r>
  <r>
    <n v="2980"/>
    <x v="0"/>
    <x v="0"/>
    <n v="44870"/>
    <x v="10"/>
    <n v="186.19"/>
  </r>
  <r>
    <n v="2980"/>
    <x v="0"/>
    <x v="0"/>
    <n v="44870"/>
    <x v="10"/>
    <n v="1227.94"/>
  </r>
  <r>
    <n v="2980"/>
    <x v="0"/>
    <x v="0"/>
    <n v="44870"/>
    <x v="10"/>
    <n v="952.26"/>
  </r>
  <r>
    <n v="2987"/>
    <x v="1"/>
    <x v="1"/>
    <n v="50265"/>
    <x v="25"/>
    <n v="5062.49"/>
  </r>
  <r>
    <n v="2987"/>
    <x v="0"/>
    <x v="0"/>
    <n v="50265"/>
    <x v="25"/>
    <n v="100.59"/>
  </r>
  <r>
    <n v="2991"/>
    <x v="0"/>
    <x v="0"/>
    <n v="53402"/>
    <x v="45"/>
    <n v="598.38"/>
  </r>
  <r>
    <n v="2992"/>
    <x v="0"/>
    <x v="0"/>
    <n v="53081"/>
    <x v="45"/>
    <n v="7.2"/>
  </r>
  <r>
    <n v="2999"/>
    <x v="0"/>
    <x v="0"/>
    <n v="48237"/>
    <x v="22"/>
    <n v="241.97"/>
  </r>
  <r>
    <n v="3000"/>
    <x v="0"/>
    <x v="0"/>
    <n v="48342"/>
    <x v="22"/>
    <n v="120.81"/>
  </r>
  <r>
    <n v="3001"/>
    <x v="0"/>
    <x v="0"/>
    <n v="48060"/>
    <x v="22"/>
    <n v="41.4"/>
  </r>
  <r>
    <n v="3003"/>
    <x v="2"/>
    <x v="2"/>
    <n v="83814"/>
    <x v="44"/>
    <n v="18.59"/>
  </r>
  <r>
    <n v="3004"/>
    <x v="0"/>
    <x v="0"/>
    <n v="90049"/>
    <x v="1"/>
    <n v="58.83"/>
  </r>
  <r>
    <n v="3004"/>
    <x v="0"/>
    <x v="0"/>
    <n v="90049"/>
    <x v="1"/>
    <n v="1557.66"/>
  </r>
  <r>
    <n v="3005"/>
    <x v="0"/>
    <x v="0"/>
    <n v="83814"/>
    <x v="44"/>
    <n v="818.81"/>
  </r>
  <r>
    <n v="3006"/>
    <x v="0"/>
    <x v="0"/>
    <n v="83402"/>
    <x v="44"/>
    <n v="44.24"/>
  </r>
  <r>
    <n v="3006"/>
    <x v="0"/>
    <x v="0"/>
    <n v="83402"/>
    <x v="44"/>
    <n v="12.15"/>
  </r>
  <r>
    <n v="3008"/>
    <x v="0"/>
    <x v="0"/>
    <n v="55343"/>
    <x v="3"/>
    <n v="288.42"/>
  </r>
  <r>
    <n v="3008"/>
    <x v="0"/>
    <x v="0"/>
    <n v="55343"/>
    <x v="3"/>
    <n v="119.78"/>
  </r>
  <r>
    <n v="3011"/>
    <x v="0"/>
    <x v="0"/>
    <n v="2113"/>
    <x v="15"/>
    <n v="1867.04"/>
  </r>
  <r>
    <n v="3011"/>
    <x v="0"/>
    <x v="0"/>
    <n v="2113"/>
    <x v="15"/>
    <n v="537.79999999999995"/>
  </r>
  <r>
    <n v="3011"/>
    <x v="2"/>
    <x v="2"/>
    <n v="2113"/>
    <x v="15"/>
    <n v="366.26"/>
  </r>
  <r>
    <n v="3011"/>
    <x v="0"/>
    <x v="0"/>
    <n v="2113"/>
    <x v="15"/>
    <n v="157.99"/>
  </r>
  <r>
    <n v="3012"/>
    <x v="0"/>
    <x v="0"/>
    <n v="14609"/>
    <x v="4"/>
    <n v="1212.8800000000001"/>
  </r>
  <r>
    <n v="3012"/>
    <x v="2"/>
    <x v="2"/>
    <n v="14609"/>
    <x v="4"/>
    <n v="125.19"/>
  </r>
  <r>
    <n v="3012"/>
    <x v="0"/>
    <x v="0"/>
    <n v="14609"/>
    <x v="4"/>
    <n v="27.63"/>
  </r>
  <r>
    <n v="3017"/>
    <x v="0"/>
    <x v="0"/>
    <n v="92024"/>
    <x v="1"/>
    <n v="31.21"/>
  </r>
  <r>
    <n v="3017"/>
    <x v="0"/>
    <x v="0"/>
    <n v="92024"/>
    <x v="1"/>
    <n v="128.13"/>
  </r>
  <r>
    <n v="3035"/>
    <x v="0"/>
    <x v="0"/>
    <n v="60148"/>
    <x v="12"/>
    <n v="464.94"/>
  </r>
  <r>
    <n v="3035"/>
    <x v="0"/>
    <x v="0"/>
    <n v="60148"/>
    <x v="12"/>
    <n v="7360.2"/>
  </r>
  <r>
    <n v="3036"/>
    <x v="1"/>
    <x v="1"/>
    <n v="58554"/>
    <x v="48"/>
    <n v="89.06"/>
  </r>
  <r>
    <n v="3036"/>
    <x v="0"/>
    <x v="0"/>
    <n v="58554"/>
    <x v="48"/>
    <n v="134.97"/>
  </r>
  <r>
    <n v="3036"/>
    <x v="0"/>
    <x v="0"/>
    <n v="58554"/>
    <x v="48"/>
    <n v="66.739999999999995"/>
  </r>
  <r>
    <n v="3036"/>
    <x v="0"/>
    <x v="0"/>
    <n v="58554"/>
    <x v="48"/>
    <n v="1282.67"/>
  </r>
  <r>
    <n v="3041"/>
    <x v="2"/>
    <x v="2"/>
    <n v="67846"/>
    <x v="13"/>
    <n v="116.92"/>
  </r>
  <r>
    <n v="3041"/>
    <x v="0"/>
    <x v="0"/>
    <n v="67846"/>
    <x v="13"/>
    <n v="332.16"/>
  </r>
  <r>
    <n v="3042"/>
    <x v="0"/>
    <x v="0"/>
    <n v="67501"/>
    <x v="13"/>
    <n v="147.62"/>
  </r>
  <r>
    <n v="3045"/>
    <x v="0"/>
    <x v="0"/>
    <n v="66048"/>
    <x v="13"/>
    <n v="48.32"/>
  </r>
  <r>
    <n v="3046"/>
    <x v="1"/>
    <x v="1"/>
    <n v="66209"/>
    <x v="13"/>
    <n v="511.57"/>
  </r>
  <r>
    <n v="3048"/>
    <x v="1"/>
    <x v="1"/>
    <n v="94704"/>
    <x v="1"/>
    <n v="8.65"/>
  </r>
  <r>
    <n v="3053"/>
    <x v="2"/>
    <x v="2"/>
    <n v="42071"/>
    <x v="35"/>
    <n v="215.25"/>
  </r>
  <r>
    <n v="3063"/>
    <x v="2"/>
    <x v="2"/>
    <n v="98034"/>
    <x v="0"/>
    <n v="1358.02"/>
  </r>
  <r>
    <n v="3063"/>
    <x v="2"/>
    <x v="2"/>
    <n v="98034"/>
    <x v="0"/>
    <n v="358.84"/>
  </r>
  <r>
    <n v="3063"/>
    <x v="2"/>
    <x v="2"/>
    <n v="98034"/>
    <x v="0"/>
    <n v="3527.82"/>
  </r>
  <r>
    <n v="3064"/>
    <x v="0"/>
    <x v="0"/>
    <n v="98503"/>
    <x v="0"/>
    <n v="4698.21"/>
  </r>
  <r>
    <n v="3067"/>
    <x v="1"/>
    <x v="1"/>
    <n v="44515"/>
    <x v="10"/>
    <n v="43.08"/>
  </r>
  <r>
    <n v="3069"/>
    <x v="1"/>
    <x v="1"/>
    <n v="55128"/>
    <x v="3"/>
    <n v="258.93"/>
  </r>
  <r>
    <n v="3069"/>
    <x v="1"/>
    <x v="1"/>
    <n v="55128"/>
    <x v="3"/>
    <n v="102.54"/>
  </r>
  <r>
    <n v="3069"/>
    <x v="0"/>
    <x v="0"/>
    <n v="55128"/>
    <x v="3"/>
    <n v="396.19"/>
  </r>
  <r>
    <n v="3075"/>
    <x v="1"/>
    <x v="1"/>
    <n v="90061"/>
    <x v="1"/>
    <n v="2230.12"/>
  </r>
  <r>
    <n v="3076"/>
    <x v="1"/>
    <x v="1"/>
    <n v="44224"/>
    <x v="10"/>
    <n v="34.409999999999997"/>
  </r>
  <r>
    <n v="3077"/>
    <x v="2"/>
    <x v="2"/>
    <n v="44136"/>
    <x v="10"/>
    <n v="157.27000000000001"/>
  </r>
  <r>
    <n v="3078"/>
    <x v="0"/>
    <x v="0"/>
    <n v="43615"/>
    <x v="10"/>
    <n v="110.75"/>
  </r>
  <r>
    <n v="3078"/>
    <x v="0"/>
    <x v="0"/>
    <n v="43615"/>
    <x v="10"/>
    <n v="1013.84"/>
  </r>
  <r>
    <n v="3079"/>
    <x v="2"/>
    <x v="2"/>
    <n v="19112"/>
    <x v="19"/>
    <n v="91.39"/>
  </r>
  <r>
    <n v="3079"/>
    <x v="0"/>
    <x v="0"/>
    <n v="19112"/>
    <x v="19"/>
    <n v="885.65"/>
  </r>
  <r>
    <n v="3079"/>
    <x v="0"/>
    <x v="0"/>
    <n v="19112"/>
    <x v="19"/>
    <n v="202.29"/>
  </r>
  <r>
    <n v="3079"/>
    <x v="0"/>
    <x v="0"/>
    <n v="19112"/>
    <x v="19"/>
    <n v="168.71"/>
  </r>
  <r>
    <n v="3079"/>
    <x v="0"/>
    <x v="0"/>
    <n v="19112"/>
    <x v="19"/>
    <n v="199.76"/>
  </r>
  <r>
    <n v="3079"/>
    <x v="1"/>
    <x v="1"/>
    <n v="19112"/>
    <x v="19"/>
    <n v="56.68"/>
  </r>
  <r>
    <n v="3079"/>
    <x v="0"/>
    <x v="0"/>
    <n v="19112"/>
    <x v="19"/>
    <n v="273.33999999999997"/>
  </r>
  <r>
    <n v="3084"/>
    <x v="2"/>
    <x v="2"/>
    <n v="98503"/>
    <x v="0"/>
    <n v="9280.7199999999993"/>
  </r>
  <r>
    <n v="3084"/>
    <x v="0"/>
    <x v="0"/>
    <n v="98503"/>
    <x v="0"/>
    <n v="1348.83"/>
  </r>
  <r>
    <n v="3084"/>
    <x v="0"/>
    <x v="0"/>
    <n v="98503"/>
    <x v="0"/>
    <n v="377"/>
  </r>
  <r>
    <n v="3086"/>
    <x v="2"/>
    <x v="2"/>
    <n v="34287"/>
    <x v="26"/>
    <n v="42.99"/>
  </r>
  <r>
    <n v="3089"/>
    <x v="0"/>
    <x v="0"/>
    <n v="66209"/>
    <x v="13"/>
    <n v="6600.63"/>
  </r>
  <r>
    <n v="3095"/>
    <x v="0"/>
    <x v="0"/>
    <n v="45011"/>
    <x v="10"/>
    <n v="1811.99"/>
  </r>
  <r>
    <n v="3096"/>
    <x v="0"/>
    <x v="0"/>
    <n v="43026"/>
    <x v="10"/>
    <n v="320.75"/>
  </r>
  <r>
    <n v="3096"/>
    <x v="2"/>
    <x v="2"/>
    <n v="43026"/>
    <x v="10"/>
    <n v="1824.33"/>
  </r>
  <r>
    <n v="3096"/>
    <x v="1"/>
    <x v="1"/>
    <n v="43026"/>
    <x v="10"/>
    <n v="66.319999999999993"/>
  </r>
  <r>
    <n v="3096"/>
    <x v="0"/>
    <x v="0"/>
    <n v="43026"/>
    <x v="10"/>
    <n v="18.75"/>
  </r>
  <r>
    <n v="3098"/>
    <x v="0"/>
    <x v="0"/>
    <n v="11967"/>
    <x v="4"/>
    <n v="188.51"/>
  </r>
  <r>
    <n v="3098"/>
    <x v="0"/>
    <x v="0"/>
    <n v="11967"/>
    <x v="4"/>
    <n v="31.18"/>
  </r>
  <r>
    <n v="3098"/>
    <x v="0"/>
    <x v="0"/>
    <n v="11967"/>
    <x v="4"/>
    <n v="6720.88"/>
  </r>
  <r>
    <n v="3100"/>
    <x v="2"/>
    <x v="2"/>
    <n v="33334"/>
    <x v="26"/>
    <n v="102.21"/>
  </r>
  <r>
    <n v="3105"/>
    <x v="0"/>
    <x v="0"/>
    <n v="42071"/>
    <x v="35"/>
    <n v="2331.9"/>
  </r>
  <r>
    <n v="3105"/>
    <x v="0"/>
    <x v="0"/>
    <n v="42071"/>
    <x v="35"/>
    <n v="27.47"/>
  </r>
  <r>
    <n v="3105"/>
    <x v="2"/>
    <x v="2"/>
    <n v="42071"/>
    <x v="35"/>
    <n v="261.33999999999997"/>
  </r>
  <r>
    <n v="3106"/>
    <x v="0"/>
    <x v="0"/>
    <n v="77041"/>
    <x v="7"/>
    <n v="237.8"/>
  </r>
  <r>
    <n v="3106"/>
    <x v="0"/>
    <x v="0"/>
    <n v="77041"/>
    <x v="7"/>
    <n v="35.97"/>
  </r>
  <r>
    <n v="3106"/>
    <x v="2"/>
    <x v="2"/>
    <n v="77041"/>
    <x v="7"/>
    <n v="14.53"/>
  </r>
  <r>
    <n v="3113"/>
    <x v="0"/>
    <x v="0"/>
    <n v="70560"/>
    <x v="11"/>
    <n v="1277.49"/>
  </r>
  <r>
    <n v="3113"/>
    <x v="0"/>
    <x v="0"/>
    <n v="70560"/>
    <x v="11"/>
    <n v="14.2"/>
  </r>
  <r>
    <n v="3113"/>
    <x v="0"/>
    <x v="0"/>
    <n v="70560"/>
    <x v="11"/>
    <n v="614.99"/>
  </r>
  <r>
    <n v="3119"/>
    <x v="1"/>
    <x v="1"/>
    <n v="32839"/>
    <x v="26"/>
    <n v="279.01"/>
  </r>
  <r>
    <n v="3120"/>
    <x v="0"/>
    <x v="0"/>
    <n v="70117"/>
    <x v="11"/>
    <n v="134.09"/>
  </r>
  <r>
    <n v="3123"/>
    <x v="0"/>
    <x v="0"/>
    <n v="60160"/>
    <x v="12"/>
    <n v="28.46"/>
  </r>
  <r>
    <n v="3124"/>
    <x v="0"/>
    <x v="0"/>
    <n v="61265"/>
    <x v="12"/>
    <n v="2291.39"/>
  </r>
  <r>
    <n v="3125"/>
    <x v="2"/>
    <x v="2"/>
    <n v="60056"/>
    <x v="12"/>
    <n v="58.5"/>
  </r>
  <r>
    <n v="3128"/>
    <x v="0"/>
    <x v="0"/>
    <n v="71109"/>
    <x v="11"/>
    <n v="131.62"/>
  </r>
  <r>
    <n v="3132"/>
    <x v="1"/>
    <x v="1"/>
    <n v="60060"/>
    <x v="12"/>
    <n v="121.46"/>
  </r>
  <r>
    <n v="3132"/>
    <x v="0"/>
    <x v="0"/>
    <n v="60060"/>
    <x v="12"/>
    <n v="79.61"/>
  </r>
  <r>
    <n v="3133"/>
    <x v="0"/>
    <x v="0"/>
    <n v="60540"/>
    <x v="12"/>
    <n v="61.1"/>
  </r>
  <r>
    <n v="3133"/>
    <x v="0"/>
    <x v="0"/>
    <n v="60540"/>
    <x v="12"/>
    <n v="193.81"/>
  </r>
  <r>
    <n v="3133"/>
    <x v="0"/>
    <x v="0"/>
    <n v="60540"/>
    <x v="12"/>
    <n v="52.1"/>
  </r>
  <r>
    <n v="3133"/>
    <x v="2"/>
    <x v="2"/>
    <n v="60540"/>
    <x v="12"/>
    <n v="608.80999999999995"/>
  </r>
  <r>
    <n v="3133"/>
    <x v="1"/>
    <x v="1"/>
    <n v="60540"/>
    <x v="12"/>
    <n v="808.61"/>
  </r>
  <r>
    <n v="3133"/>
    <x v="2"/>
    <x v="2"/>
    <n v="60540"/>
    <x v="12"/>
    <n v="55.08"/>
  </r>
  <r>
    <n v="3136"/>
    <x v="1"/>
    <x v="1"/>
    <n v="4073"/>
    <x v="14"/>
    <n v="145.12"/>
  </r>
  <r>
    <n v="3137"/>
    <x v="0"/>
    <x v="0"/>
    <n v="3246"/>
    <x v="16"/>
    <n v="94.27"/>
  </r>
  <r>
    <n v="3138"/>
    <x v="0"/>
    <x v="0"/>
    <n v="3053"/>
    <x v="16"/>
    <n v="82.21"/>
  </r>
  <r>
    <n v="3139"/>
    <x v="1"/>
    <x v="1"/>
    <n v="7016"/>
    <x v="2"/>
    <n v="417.47"/>
  </r>
  <r>
    <n v="3141"/>
    <x v="0"/>
    <x v="0"/>
    <n v="77506"/>
    <x v="7"/>
    <n v="735.7"/>
  </r>
  <r>
    <n v="3141"/>
    <x v="0"/>
    <x v="0"/>
    <n v="77506"/>
    <x v="7"/>
    <n v="225.59"/>
  </r>
  <r>
    <n v="3143"/>
    <x v="0"/>
    <x v="0"/>
    <n v="78660"/>
    <x v="7"/>
    <n v="284.33999999999997"/>
  </r>
  <r>
    <n v="3146"/>
    <x v="0"/>
    <x v="0"/>
    <n v="78577"/>
    <x v="7"/>
    <n v="66.900000000000006"/>
  </r>
  <r>
    <n v="3146"/>
    <x v="0"/>
    <x v="0"/>
    <n v="78577"/>
    <x v="7"/>
    <n v="43.13"/>
  </r>
  <r>
    <n v="3148"/>
    <x v="1"/>
    <x v="1"/>
    <n v="83854"/>
    <x v="44"/>
    <n v="11.21"/>
  </r>
  <r>
    <n v="3149"/>
    <x v="1"/>
    <x v="1"/>
    <n v="83440"/>
    <x v="44"/>
    <n v="89.76"/>
  </r>
  <r>
    <n v="3151"/>
    <x v="1"/>
    <x v="1"/>
    <n v="92277"/>
    <x v="1"/>
    <n v="1913.84"/>
  </r>
  <r>
    <n v="3151"/>
    <x v="2"/>
    <x v="2"/>
    <n v="92277"/>
    <x v="1"/>
    <n v="2692.12"/>
  </r>
  <r>
    <n v="3151"/>
    <x v="0"/>
    <x v="0"/>
    <n v="92277"/>
    <x v="1"/>
    <n v="762.38"/>
  </r>
  <r>
    <n v="3151"/>
    <x v="0"/>
    <x v="0"/>
    <n v="92277"/>
    <x v="1"/>
    <n v="8.77"/>
  </r>
  <r>
    <n v="3151"/>
    <x v="0"/>
    <x v="0"/>
    <n v="92277"/>
    <x v="1"/>
    <n v="20.87"/>
  </r>
  <r>
    <n v="3151"/>
    <x v="0"/>
    <x v="0"/>
    <n v="92277"/>
    <x v="1"/>
    <n v="25.7"/>
  </r>
  <r>
    <n v="3151"/>
    <x v="1"/>
    <x v="1"/>
    <n v="92277"/>
    <x v="1"/>
    <n v="229.57"/>
  </r>
  <r>
    <n v="3154"/>
    <x v="2"/>
    <x v="2"/>
    <n v="33710"/>
    <x v="26"/>
    <n v="893.53"/>
  </r>
  <r>
    <n v="3154"/>
    <x v="0"/>
    <x v="0"/>
    <n v="33710"/>
    <x v="26"/>
    <n v="514.79"/>
  </r>
  <r>
    <n v="3154"/>
    <x v="0"/>
    <x v="0"/>
    <n v="33710"/>
    <x v="26"/>
    <n v="2053.6"/>
  </r>
  <r>
    <n v="3155"/>
    <x v="0"/>
    <x v="0"/>
    <n v="32771"/>
    <x v="26"/>
    <n v="14.65"/>
  </r>
  <r>
    <n v="3155"/>
    <x v="1"/>
    <x v="1"/>
    <n v="32771"/>
    <x v="26"/>
    <n v="312.58999999999997"/>
  </r>
  <r>
    <n v="3155"/>
    <x v="0"/>
    <x v="0"/>
    <n v="32771"/>
    <x v="26"/>
    <n v="64.400000000000006"/>
  </r>
  <r>
    <n v="3155"/>
    <x v="2"/>
    <x v="2"/>
    <n v="32771"/>
    <x v="26"/>
    <n v="193.59"/>
  </r>
  <r>
    <n v="3167"/>
    <x v="1"/>
    <x v="1"/>
    <n v="32004"/>
    <x v="26"/>
    <n v="453.62"/>
  </r>
  <r>
    <n v="3167"/>
    <x v="0"/>
    <x v="0"/>
    <n v="32004"/>
    <x v="26"/>
    <n v="929.57"/>
  </r>
  <r>
    <n v="3167"/>
    <x v="0"/>
    <x v="0"/>
    <n v="32004"/>
    <x v="26"/>
    <n v="152.05000000000001"/>
  </r>
  <r>
    <n v="3169"/>
    <x v="0"/>
    <x v="0"/>
    <n v="32127"/>
    <x v="26"/>
    <n v="49.1"/>
  </r>
  <r>
    <n v="3170"/>
    <x v="0"/>
    <x v="0"/>
    <n v="34952"/>
    <x v="26"/>
    <n v="246.44"/>
  </r>
  <r>
    <n v="3176"/>
    <x v="2"/>
    <x v="2"/>
    <n v="32216"/>
    <x v="26"/>
    <n v="575.07000000000005"/>
  </r>
  <r>
    <n v="3176"/>
    <x v="1"/>
    <x v="1"/>
    <n v="32216"/>
    <x v="26"/>
    <n v="1781.66"/>
  </r>
  <r>
    <n v="3176"/>
    <x v="0"/>
    <x v="0"/>
    <n v="32216"/>
    <x v="26"/>
    <n v="940.64"/>
  </r>
  <r>
    <n v="3177"/>
    <x v="1"/>
    <x v="1"/>
    <n v="33458"/>
    <x v="26"/>
    <n v="439.27"/>
  </r>
  <r>
    <n v="3177"/>
    <x v="0"/>
    <x v="0"/>
    <n v="33458"/>
    <x v="26"/>
    <n v="42.46"/>
  </r>
  <r>
    <n v="3179"/>
    <x v="0"/>
    <x v="0"/>
    <n v="55060"/>
    <x v="3"/>
    <n v="314.06"/>
  </r>
  <r>
    <n v="3187"/>
    <x v="1"/>
    <x v="1"/>
    <n v="33569"/>
    <x v="26"/>
    <n v="1009.99"/>
  </r>
  <r>
    <n v="3191"/>
    <x v="2"/>
    <x v="2"/>
    <n v="54481"/>
    <x v="45"/>
    <n v="92.16"/>
  </r>
  <r>
    <n v="3191"/>
    <x v="0"/>
    <x v="0"/>
    <n v="54481"/>
    <x v="45"/>
    <n v="2589.0100000000002"/>
  </r>
  <r>
    <n v="3194"/>
    <x v="0"/>
    <x v="0"/>
    <n v="34609"/>
    <x v="26"/>
    <n v="1893.93"/>
  </r>
  <r>
    <n v="3194"/>
    <x v="0"/>
    <x v="0"/>
    <n v="34609"/>
    <x v="26"/>
    <n v="107.95"/>
  </r>
  <r>
    <n v="3196"/>
    <x v="2"/>
    <x v="2"/>
    <n v="94109"/>
    <x v="1"/>
    <n v="1714.93"/>
  </r>
  <r>
    <n v="3197"/>
    <x v="2"/>
    <x v="2"/>
    <n v="60062"/>
    <x v="12"/>
    <n v="1494.63"/>
  </r>
  <r>
    <n v="3205"/>
    <x v="0"/>
    <x v="0"/>
    <n v="83440"/>
    <x v="44"/>
    <n v="127.83"/>
  </r>
  <r>
    <n v="3206"/>
    <x v="2"/>
    <x v="2"/>
    <n v="83301"/>
    <x v="44"/>
    <n v="289.88"/>
  </r>
  <r>
    <n v="3206"/>
    <x v="1"/>
    <x v="1"/>
    <n v="83301"/>
    <x v="44"/>
    <n v="414.49"/>
  </r>
  <r>
    <n v="3206"/>
    <x v="0"/>
    <x v="0"/>
    <n v="83301"/>
    <x v="44"/>
    <n v="469.69"/>
  </r>
  <r>
    <n v="3209"/>
    <x v="2"/>
    <x v="2"/>
    <n v="90210"/>
    <x v="1"/>
    <n v="8585.67"/>
  </r>
  <r>
    <n v="3211"/>
    <x v="0"/>
    <x v="0"/>
    <n v="60101"/>
    <x v="12"/>
    <n v="1700.38"/>
  </r>
  <r>
    <n v="3211"/>
    <x v="2"/>
    <x v="2"/>
    <n v="60101"/>
    <x v="12"/>
    <n v="35.96"/>
  </r>
  <r>
    <n v="3221"/>
    <x v="0"/>
    <x v="0"/>
    <n v="33322"/>
    <x v="26"/>
    <n v="292.37"/>
  </r>
  <r>
    <n v="3222"/>
    <x v="2"/>
    <x v="2"/>
    <n v="32303"/>
    <x v="26"/>
    <n v="682.79"/>
  </r>
  <r>
    <n v="3222"/>
    <x v="2"/>
    <x v="2"/>
    <n v="32303"/>
    <x v="26"/>
    <n v="125.77"/>
  </r>
  <r>
    <n v="3224"/>
    <x v="1"/>
    <x v="1"/>
    <n v="37066"/>
    <x v="20"/>
    <n v="3918.98"/>
  </r>
  <r>
    <n v="3225"/>
    <x v="0"/>
    <x v="0"/>
    <n v="38138"/>
    <x v="20"/>
    <n v="257.52"/>
  </r>
  <r>
    <n v="3226"/>
    <x v="0"/>
    <x v="0"/>
    <n v="37075"/>
    <x v="20"/>
    <n v="411.64"/>
  </r>
  <r>
    <n v="3226"/>
    <x v="1"/>
    <x v="1"/>
    <n v="37075"/>
    <x v="20"/>
    <n v="8.3000000000000007"/>
  </r>
  <r>
    <n v="3226"/>
    <x v="0"/>
    <x v="0"/>
    <n v="37075"/>
    <x v="20"/>
    <n v="10.039999999999999"/>
  </r>
  <r>
    <n v="3226"/>
    <x v="2"/>
    <x v="2"/>
    <n v="37075"/>
    <x v="20"/>
    <n v="19.73"/>
  </r>
  <r>
    <n v="3229"/>
    <x v="0"/>
    <x v="0"/>
    <n v="54880"/>
    <x v="45"/>
    <n v="615.54"/>
  </r>
  <r>
    <n v="3230"/>
    <x v="2"/>
    <x v="2"/>
    <n v="53186"/>
    <x v="45"/>
    <n v="29.92"/>
  </r>
  <r>
    <n v="3230"/>
    <x v="0"/>
    <x v="0"/>
    <n v="53186"/>
    <x v="45"/>
    <n v="281.82"/>
  </r>
  <r>
    <n v="3230"/>
    <x v="0"/>
    <x v="0"/>
    <n v="53186"/>
    <x v="45"/>
    <n v="3902.09"/>
  </r>
  <r>
    <n v="3238"/>
    <x v="2"/>
    <x v="2"/>
    <n v="97330"/>
    <x v="6"/>
    <n v="14.18"/>
  </r>
  <r>
    <n v="3243"/>
    <x v="2"/>
    <x v="2"/>
    <n v="6010"/>
    <x v="18"/>
    <n v="4146.28"/>
  </r>
  <r>
    <n v="3246"/>
    <x v="0"/>
    <x v="0"/>
    <n v="3051"/>
    <x v="16"/>
    <n v="290.24"/>
  </r>
  <r>
    <n v="3248"/>
    <x v="0"/>
    <x v="0"/>
    <n v="70458"/>
    <x v="11"/>
    <n v="971.4"/>
  </r>
  <r>
    <n v="3249"/>
    <x v="0"/>
    <x v="0"/>
    <n v="21403"/>
    <x v="30"/>
    <n v="193.51"/>
  </r>
  <r>
    <n v="3251"/>
    <x v="0"/>
    <x v="0"/>
    <n v="10112"/>
    <x v="4"/>
    <n v="157.81"/>
  </r>
  <r>
    <n v="3252"/>
    <x v="0"/>
    <x v="0"/>
    <n v="12306"/>
    <x v="4"/>
    <n v="19.440000000000001"/>
  </r>
  <r>
    <n v="3252"/>
    <x v="0"/>
    <x v="0"/>
    <n v="12306"/>
    <x v="4"/>
    <n v="4636.63"/>
  </r>
  <r>
    <n v="3255"/>
    <x v="2"/>
    <x v="2"/>
    <n v="33319"/>
    <x v="26"/>
    <n v="761.16"/>
  </r>
  <r>
    <n v="3257"/>
    <x v="1"/>
    <x v="1"/>
    <n v="98632"/>
    <x v="0"/>
    <n v="20.03"/>
  </r>
  <r>
    <n v="3257"/>
    <x v="1"/>
    <x v="1"/>
    <n v="98632"/>
    <x v="0"/>
    <n v="84.56"/>
  </r>
  <r>
    <n v="3258"/>
    <x v="2"/>
    <x v="2"/>
    <n v="98037"/>
    <x v="0"/>
    <n v="70.709999999999994"/>
  </r>
  <r>
    <n v="3261"/>
    <x v="1"/>
    <x v="1"/>
    <n v="49221"/>
    <x v="22"/>
    <n v="269.33"/>
  </r>
  <r>
    <n v="3264"/>
    <x v="0"/>
    <x v="0"/>
    <n v="95501"/>
    <x v="1"/>
    <n v="3845.35"/>
  </r>
  <r>
    <n v="3266"/>
    <x v="1"/>
    <x v="1"/>
    <n v="4073"/>
    <x v="14"/>
    <n v="3.77"/>
  </r>
  <r>
    <n v="3269"/>
    <x v="0"/>
    <x v="0"/>
    <n v="7060"/>
    <x v="2"/>
    <n v="928.92"/>
  </r>
  <r>
    <n v="3275"/>
    <x v="0"/>
    <x v="0"/>
    <n v="98273"/>
    <x v="0"/>
    <n v="343.54"/>
  </r>
  <r>
    <n v="3275"/>
    <x v="2"/>
    <x v="2"/>
    <n v="98273"/>
    <x v="0"/>
    <n v="45"/>
  </r>
  <r>
    <n v="3275"/>
    <x v="0"/>
    <x v="0"/>
    <n v="98273"/>
    <x v="0"/>
    <n v="6569.07"/>
  </r>
  <r>
    <n v="3279"/>
    <x v="0"/>
    <x v="0"/>
    <n v="29203"/>
    <x v="39"/>
    <n v="15.95"/>
  </r>
  <r>
    <n v="3279"/>
    <x v="0"/>
    <x v="0"/>
    <n v="29203"/>
    <x v="39"/>
    <n v="42.35"/>
  </r>
  <r>
    <n v="3279"/>
    <x v="2"/>
    <x v="2"/>
    <n v="29203"/>
    <x v="39"/>
    <n v="384.22"/>
  </r>
  <r>
    <n v="3279"/>
    <x v="2"/>
    <x v="2"/>
    <n v="29203"/>
    <x v="39"/>
    <n v="178.68"/>
  </r>
  <r>
    <n v="3283"/>
    <x v="0"/>
    <x v="0"/>
    <n v="33156"/>
    <x v="26"/>
    <n v="79.39"/>
  </r>
  <r>
    <n v="3283"/>
    <x v="2"/>
    <x v="2"/>
    <n v="33156"/>
    <x v="26"/>
    <n v="674.55"/>
  </r>
  <r>
    <n v="3284"/>
    <x v="1"/>
    <x v="1"/>
    <n v="34741"/>
    <x v="26"/>
    <n v="668.38"/>
  </r>
  <r>
    <n v="3285"/>
    <x v="2"/>
    <x v="2"/>
    <n v="20170"/>
    <x v="8"/>
    <n v="1721.24"/>
  </r>
  <r>
    <n v="3285"/>
    <x v="0"/>
    <x v="0"/>
    <n v="20170"/>
    <x v="8"/>
    <n v="70.819999999999993"/>
  </r>
  <r>
    <n v="3287"/>
    <x v="0"/>
    <x v="0"/>
    <n v="95746"/>
    <x v="1"/>
    <n v="90.44"/>
  </r>
  <r>
    <n v="3303"/>
    <x v="0"/>
    <x v="0"/>
    <n v="33461"/>
    <x v="26"/>
    <n v="393.98"/>
  </r>
  <r>
    <n v="3306"/>
    <x v="0"/>
    <x v="0"/>
    <n v="6320"/>
    <x v="18"/>
    <n v="61.29"/>
  </r>
  <r>
    <n v="3307"/>
    <x v="0"/>
    <x v="0"/>
    <n v="1001"/>
    <x v="15"/>
    <n v="109.15"/>
  </r>
  <r>
    <n v="3309"/>
    <x v="1"/>
    <x v="1"/>
    <n v="1760"/>
    <x v="15"/>
    <n v="74.010000000000005"/>
  </r>
  <r>
    <n v="3310"/>
    <x v="0"/>
    <x v="0"/>
    <n v="2563"/>
    <x v="15"/>
    <n v="48.1"/>
  </r>
  <r>
    <n v="3311"/>
    <x v="0"/>
    <x v="0"/>
    <n v="1890"/>
    <x v="15"/>
    <n v="8.83"/>
  </r>
  <r>
    <n v="3314"/>
    <x v="1"/>
    <x v="1"/>
    <n v="7024"/>
    <x v="2"/>
    <n v="659.42"/>
  </r>
  <r>
    <n v="3319"/>
    <x v="0"/>
    <x v="0"/>
    <n v="37075"/>
    <x v="20"/>
    <n v="403.53"/>
  </r>
  <r>
    <n v="3320"/>
    <x v="0"/>
    <x v="0"/>
    <n v="38301"/>
    <x v="20"/>
    <n v="55.17"/>
  </r>
  <r>
    <n v="3320"/>
    <x v="0"/>
    <x v="0"/>
    <n v="38301"/>
    <x v="20"/>
    <n v="76.91"/>
  </r>
  <r>
    <n v="3324"/>
    <x v="0"/>
    <x v="0"/>
    <n v="85335"/>
    <x v="28"/>
    <n v="151.34"/>
  </r>
  <r>
    <n v="3325"/>
    <x v="0"/>
    <x v="0"/>
    <n v="97420"/>
    <x v="6"/>
    <n v="34.11"/>
  </r>
  <r>
    <n v="3325"/>
    <x v="0"/>
    <x v="0"/>
    <n v="97420"/>
    <x v="6"/>
    <n v="154.71"/>
  </r>
  <r>
    <n v="3327"/>
    <x v="1"/>
    <x v="1"/>
    <n v="48060"/>
    <x v="22"/>
    <n v="63.32"/>
  </r>
  <r>
    <n v="3327"/>
    <x v="0"/>
    <x v="0"/>
    <n v="48060"/>
    <x v="22"/>
    <n v="5086.08"/>
  </r>
  <r>
    <n v="3331"/>
    <x v="0"/>
    <x v="0"/>
    <n v="32174"/>
    <x v="26"/>
    <n v="52.21"/>
  </r>
  <r>
    <n v="3331"/>
    <x v="0"/>
    <x v="0"/>
    <n v="32174"/>
    <x v="26"/>
    <n v="170.32"/>
  </r>
  <r>
    <n v="3338"/>
    <x v="0"/>
    <x v="0"/>
    <n v="33614"/>
    <x v="26"/>
    <n v="92.29"/>
  </r>
  <r>
    <n v="3339"/>
    <x v="0"/>
    <x v="0"/>
    <n v="32780"/>
    <x v="26"/>
    <n v="82.29"/>
  </r>
  <r>
    <n v="3339"/>
    <x v="0"/>
    <x v="0"/>
    <n v="32780"/>
    <x v="26"/>
    <n v="1506.89"/>
  </r>
  <r>
    <n v="3340"/>
    <x v="2"/>
    <x v="2"/>
    <n v="97060"/>
    <x v="6"/>
    <n v="819.4"/>
  </r>
  <r>
    <n v="3342"/>
    <x v="1"/>
    <x v="1"/>
    <n v="20006"/>
    <x v="41"/>
    <n v="1809.75"/>
  </r>
  <r>
    <n v="3344"/>
    <x v="1"/>
    <x v="1"/>
    <n v="48307"/>
    <x v="22"/>
    <n v="70.03"/>
  </r>
  <r>
    <n v="3347"/>
    <x v="0"/>
    <x v="0"/>
    <n v="33411"/>
    <x v="26"/>
    <n v="15.19"/>
  </r>
  <r>
    <n v="3347"/>
    <x v="1"/>
    <x v="1"/>
    <n v="33411"/>
    <x v="26"/>
    <n v="59.49"/>
  </r>
  <r>
    <n v="3347"/>
    <x v="2"/>
    <x v="2"/>
    <n v="33411"/>
    <x v="26"/>
    <n v="237.62"/>
  </r>
  <r>
    <n v="3350"/>
    <x v="2"/>
    <x v="2"/>
    <n v="98444"/>
    <x v="0"/>
    <n v="176.42"/>
  </r>
  <r>
    <n v="3351"/>
    <x v="0"/>
    <x v="0"/>
    <n v="99301"/>
    <x v="0"/>
    <n v="43.41"/>
  </r>
  <r>
    <n v="3351"/>
    <x v="0"/>
    <x v="0"/>
    <n v="99301"/>
    <x v="0"/>
    <n v="46.42"/>
  </r>
  <r>
    <n v="3354"/>
    <x v="0"/>
    <x v="0"/>
    <n v="92231"/>
    <x v="1"/>
    <n v="2084.16"/>
  </r>
  <r>
    <n v="3354"/>
    <x v="0"/>
    <x v="0"/>
    <n v="92231"/>
    <x v="1"/>
    <n v="1140.95"/>
  </r>
  <r>
    <n v="3354"/>
    <x v="0"/>
    <x v="0"/>
    <n v="92231"/>
    <x v="1"/>
    <n v="657.61"/>
  </r>
  <r>
    <n v="3355"/>
    <x v="0"/>
    <x v="0"/>
    <n v="93010"/>
    <x v="1"/>
    <n v="31.46"/>
  </r>
  <r>
    <n v="3355"/>
    <x v="2"/>
    <x v="2"/>
    <n v="93010"/>
    <x v="1"/>
    <n v="948.97"/>
  </r>
  <r>
    <n v="3355"/>
    <x v="2"/>
    <x v="2"/>
    <n v="93010"/>
    <x v="1"/>
    <n v="136.99"/>
  </r>
  <r>
    <n v="3356"/>
    <x v="0"/>
    <x v="0"/>
    <n v="83616"/>
    <x v="44"/>
    <n v="99.36"/>
  </r>
  <r>
    <n v="3356"/>
    <x v="1"/>
    <x v="1"/>
    <n v="83616"/>
    <x v="44"/>
    <n v="27.37"/>
  </r>
  <r>
    <n v="3356"/>
    <x v="2"/>
    <x v="2"/>
    <n v="83616"/>
    <x v="44"/>
    <n v="98.16"/>
  </r>
  <r>
    <n v="3359"/>
    <x v="0"/>
    <x v="0"/>
    <n v="53213"/>
    <x v="45"/>
    <n v="116.11"/>
  </r>
  <r>
    <n v="3360"/>
    <x v="0"/>
    <x v="0"/>
    <n v="53214"/>
    <x v="45"/>
    <n v="157.33000000000001"/>
  </r>
  <r>
    <n v="3361"/>
    <x v="1"/>
    <x v="1"/>
    <n v="53095"/>
    <x v="45"/>
    <n v="95"/>
  </r>
  <r>
    <n v="3361"/>
    <x v="1"/>
    <x v="1"/>
    <n v="53095"/>
    <x v="45"/>
    <n v="39.17"/>
  </r>
  <r>
    <n v="3361"/>
    <x v="0"/>
    <x v="0"/>
    <n v="53095"/>
    <x v="45"/>
    <n v="131.26"/>
  </r>
  <r>
    <n v="3366"/>
    <x v="2"/>
    <x v="2"/>
    <n v="45373"/>
    <x v="10"/>
    <n v="647.07000000000005"/>
  </r>
  <r>
    <n v="3366"/>
    <x v="0"/>
    <x v="0"/>
    <n v="45373"/>
    <x v="10"/>
    <n v="141.59"/>
  </r>
  <r>
    <n v="3367"/>
    <x v="2"/>
    <x v="2"/>
    <n v="43221"/>
    <x v="10"/>
    <n v="203.05"/>
  </r>
  <r>
    <n v="3367"/>
    <x v="0"/>
    <x v="0"/>
    <n v="43221"/>
    <x v="10"/>
    <n v="9.23"/>
  </r>
  <r>
    <n v="3369"/>
    <x v="0"/>
    <x v="0"/>
    <n v="43081"/>
    <x v="10"/>
    <n v="96.13"/>
  </r>
  <r>
    <n v="3374"/>
    <x v="1"/>
    <x v="1"/>
    <n v="21113"/>
    <x v="30"/>
    <n v="73.959999999999994"/>
  </r>
  <r>
    <n v="3374"/>
    <x v="2"/>
    <x v="2"/>
    <n v="21113"/>
    <x v="30"/>
    <n v="51.02"/>
  </r>
  <r>
    <n v="3374"/>
    <x v="0"/>
    <x v="0"/>
    <n v="21113"/>
    <x v="30"/>
    <n v="107.51"/>
  </r>
  <r>
    <n v="3374"/>
    <x v="0"/>
    <x v="0"/>
    <n v="21113"/>
    <x v="30"/>
    <n v="44.75"/>
  </r>
  <r>
    <n v="3379"/>
    <x v="0"/>
    <x v="0"/>
    <n v="30144"/>
    <x v="29"/>
    <n v="40.69"/>
  </r>
  <r>
    <n v="3379"/>
    <x v="0"/>
    <x v="0"/>
    <n v="30144"/>
    <x v="29"/>
    <n v="3846.06"/>
  </r>
  <r>
    <n v="3380"/>
    <x v="0"/>
    <x v="0"/>
    <n v="30240"/>
    <x v="29"/>
    <n v="76.23"/>
  </r>
  <r>
    <n v="3380"/>
    <x v="1"/>
    <x v="1"/>
    <n v="30240"/>
    <x v="29"/>
    <n v="79.739999999999995"/>
  </r>
  <r>
    <n v="3380"/>
    <x v="1"/>
    <x v="1"/>
    <n v="30240"/>
    <x v="29"/>
    <n v="392.45"/>
  </r>
  <r>
    <n v="3381"/>
    <x v="0"/>
    <x v="0"/>
    <n v="31204"/>
    <x v="29"/>
    <n v="41.29"/>
  </r>
  <r>
    <n v="3381"/>
    <x v="0"/>
    <x v="0"/>
    <n v="31204"/>
    <x v="29"/>
    <n v="35.479999999999997"/>
  </r>
  <r>
    <n v="3385"/>
    <x v="0"/>
    <x v="0"/>
    <n v="44512"/>
    <x v="10"/>
    <n v="2130.04"/>
  </r>
  <r>
    <n v="3385"/>
    <x v="2"/>
    <x v="2"/>
    <n v="44512"/>
    <x v="10"/>
    <n v="82.8"/>
  </r>
  <r>
    <n v="3386"/>
    <x v="0"/>
    <x v="0"/>
    <n v="43402"/>
    <x v="10"/>
    <n v="152.11000000000001"/>
  </r>
  <r>
    <n v="3386"/>
    <x v="1"/>
    <x v="1"/>
    <n v="43402"/>
    <x v="10"/>
    <n v="35.97"/>
  </r>
  <r>
    <n v="3388"/>
    <x v="0"/>
    <x v="0"/>
    <n v="94533"/>
    <x v="1"/>
    <n v="19.32"/>
  </r>
  <r>
    <n v="3393"/>
    <x v="2"/>
    <x v="2"/>
    <n v="99163"/>
    <x v="0"/>
    <n v="192.33"/>
  </r>
  <r>
    <n v="3393"/>
    <x v="0"/>
    <x v="0"/>
    <n v="99163"/>
    <x v="0"/>
    <n v="6901.25"/>
  </r>
  <r>
    <n v="3397"/>
    <x v="0"/>
    <x v="0"/>
    <n v="61832"/>
    <x v="12"/>
    <n v="148.94"/>
  </r>
  <r>
    <n v="3397"/>
    <x v="0"/>
    <x v="0"/>
    <n v="61832"/>
    <x v="12"/>
    <n v="200.68"/>
  </r>
  <r>
    <n v="3397"/>
    <x v="2"/>
    <x v="2"/>
    <n v="61832"/>
    <x v="12"/>
    <n v="1214.03"/>
  </r>
  <r>
    <n v="3399"/>
    <x v="0"/>
    <x v="0"/>
    <n v="60016"/>
    <x v="12"/>
    <n v="556.61"/>
  </r>
  <r>
    <n v="3400"/>
    <x v="1"/>
    <x v="1"/>
    <n v="26554"/>
    <x v="36"/>
    <n v="10.96"/>
  </r>
  <r>
    <n v="3403"/>
    <x v="1"/>
    <x v="1"/>
    <n v="82001"/>
    <x v="47"/>
    <n v="1503.0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52">
  <r>
    <n v="3"/>
    <n v="359"/>
    <d v="2015-06-30T00:00:00"/>
    <x v="0"/>
    <n v="6831.37"/>
  </r>
  <r>
    <n v="5"/>
    <n v="548"/>
    <d v="2015-06-30T00:00:00"/>
    <x v="0"/>
    <n v="236.87"/>
  </r>
  <r>
    <n v="11"/>
    <n v="548"/>
    <d v="2015-06-30T00:00:00"/>
    <x v="1"/>
    <n v="370.91"/>
  </r>
  <r>
    <n v="14"/>
    <n v="548"/>
    <d v="2015-06-30T00:00:00"/>
    <x v="2"/>
    <n v="4976.92"/>
  </r>
  <r>
    <n v="14"/>
    <n v="646"/>
    <d v="2015-06-30T00:00:00"/>
    <x v="3"/>
    <n v="586.96"/>
  </r>
  <r>
    <n v="14"/>
    <n v="962"/>
    <d v="2015-06-30T00:00:00"/>
    <x v="0"/>
    <n v="5911.35"/>
  </r>
  <r>
    <n v="14"/>
    <n v="962"/>
    <d v="2015-06-30T00:00:00"/>
    <x v="2"/>
    <n v="4649.8500000000004"/>
  </r>
  <r>
    <n v="15"/>
    <n v="2433"/>
    <d v="2015-06-30T00:00:00"/>
    <x v="0"/>
    <n v="43046.2"/>
  </r>
  <r>
    <n v="15"/>
    <n v="3042"/>
    <d v="2015-06-30T00:00:00"/>
    <x v="0"/>
    <n v="351.56"/>
  </r>
  <r>
    <n v="16"/>
    <n v="3138"/>
    <d v="2015-06-30T00:00:00"/>
    <x v="1"/>
    <n v="718.03"/>
  </r>
  <r>
    <n v="16"/>
    <n v="3332"/>
    <d v="2015-06-30T00:00:00"/>
    <x v="4"/>
    <n v="73.97"/>
  </r>
  <r>
    <n v="18"/>
    <n v="3397"/>
    <d v="2015-06-30T00:00:00"/>
    <x v="5"/>
    <n v="1233.32"/>
  </r>
  <r>
    <n v="19"/>
    <n v="3397"/>
    <d v="2015-06-30T00:00:00"/>
    <x v="6"/>
    <n v="47.31"/>
  </r>
  <r>
    <n v="21"/>
    <n v="3585"/>
    <d v="2015-06-30T00:00:00"/>
    <x v="3"/>
    <n v="186.59"/>
  </r>
  <r>
    <n v="21"/>
    <n v="3841"/>
    <d v="2015-06-30T00:00:00"/>
    <x v="2"/>
    <n v="2119.54"/>
  </r>
  <r>
    <n v="21"/>
    <n v="3841"/>
    <d v="2015-06-30T00:00:00"/>
    <x v="7"/>
    <n v="45737.33"/>
  </r>
  <r>
    <n v="24"/>
    <n v="4839"/>
    <d v="2015-06-29T00:00:00"/>
    <x v="8"/>
    <n v="232.5"/>
  </r>
  <r>
    <n v="24"/>
    <n v="5509"/>
    <d v="2015-06-29T00:00:00"/>
    <x v="8"/>
    <n v="68.459999999999994"/>
  </r>
  <r>
    <n v="27"/>
    <n v="5509"/>
    <d v="2015-06-29T00:00:00"/>
    <x v="7"/>
    <n v="885.23"/>
  </r>
  <r>
    <n v="32"/>
    <n v="5920"/>
    <d v="2015-06-29T00:00:00"/>
    <x v="0"/>
    <n v="2039.07"/>
  </r>
  <r>
    <n v="32"/>
    <n v="5984"/>
    <d v="2015-06-29T00:00:00"/>
    <x v="0"/>
    <n v="696.96"/>
  </r>
  <r>
    <n v="32"/>
    <n v="5984"/>
    <d v="2015-06-29T00:00:00"/>
    <x v="0"/>
    <n v="149.41"/>
  </r>
  <r>
    <n v="32"/>
    <n v="6562"/>
    <d v="2015-06-29T00:00:00"/>
    <x v="1"/>
    <n v="31670.6"/>
  </r>
  <r>
    <n v="33"/>
    <n v="7364"/>
    <d v="2015-06-29T00:00:00"/>
    <x v="3"/>
    <n v="381.91"/>
  </r>
  <r>
    <n v="33"/>
    <n v="7623"/>
    <d v="2015-06-28T00:00:00"/>
    <x v="7"/>
    <n v="9705.4599999999991"/>
  </r>
  <r>
    <n v="43"/>
    <n v="7623"/>
    <d v="2015-06-28T00:00:00"/>
    <x v="0"/>
    <n v="3247.54"/>
  </r>
  <r>
    <n v="52"/>
    <n v="7623"/>
    <d v="2015-06-28T00:00:00"/>
    <x v="8"/>
    <n v="5582.63"/>
  </r>
  <r>
    <n v="53"/>
    <n v="7909"/>
    <d v="2015-06-28T00:00:00"/>
    <x v="7"/>
    <n v="122.23"/>
  </r>
  <r>
    <n v="53"/>
    <n v="8165"/>
    <d v="2015-06-28T00:00:00"/>
    <x v="0"/>
    <n v="330.21"/>
  </r>
  <r>
    <n v="56"/>
    <n v="8257"/>
    <d v="2015-06-28T00:00:00"/>
    <x v="7"/>
    <n v="881.32"/>
  </r>
  <r>
    <n v="56"/>
    <n v="8353"/>
    <d v="2015-06-28T00:00:00"/>
    <x v="7"/>
    <n v="66.7"/>
  </r>
  <r>
    <n v="62"/>
    <n v="8994"/>
    <d v="2015-06-28T00:00:00"/>
    <x v="8"/>
    <n v="1423.35"/>
  </r>
  <r>
    <n v="62"/>
    <n v="9285"/>
    <d v="2015-06-28T00:00:00"/>
    <x v="8"/>
    <n v="124.81"/>
  </r>
  <r>
    <n v="64"/>
    <n v="9606"/>
    <d v="2015-06-28T00:00:00"/>
    <x v="1"/>
    <n v="594.44000000000005"/>
  </r>
  <r>
    <n v="64"/>
    <n v="9606"/>
    <d v="2015-06-28T00:00:00"/>
    <x v="9"/>
    <n v="228.5"/>
  </r>
  <r>
    <n v="67"/>
    <n v="10277"/>
    <d v="2015-06-28T00:00:00"/>
    <x v="9"/>
    <n v="2144.92"/>
  </r>
  <r>
    <n v="68"/>
    <n v="10464"/>
    <d v="2015-06-27T00:00:00"/>
    <x v="1"/>
    <n v="217"/>
  </r>
  <r>
    <n v="68"/>
    <n v="11013"/>
    <d v="2015-06-27T00:00:00"/>
    <x v="10"/>
    <n v="226.88"/>
  </r>
  <r>
    <n v="68"/>
    <n v="11077"/>
    <d v="2015-06-27T00:00:00"/>
    <x v="9"/>
    <n v="4620.05"/>
  </r>
  <r>
    <n v="68"/>
    <n v="11206"/>
    <d v="2015-06-27T00:00:00"/>
    <x v="9"/>
    <n v="2373.3200000000002"/>
  </r>
  <r>
    <n v="70"/>
    <n v="11206"/>
    <d v="2015-06-26T00:00:00"/>
    <x v="7"/>
    <n v="325.73"/>
  </r>
  <r>
    <n v="83"/>
    <n v="11527"/>
    <d v="2015-06-26T00:00:00"/>
    <x v="10"/>
    <n v="5555.6"/>
  </r>
  <r>
    <n v="84"/>
    <n v="11712"/>
    <d v="2015-06-26T00:00:00"/>
    <x v="10"/>
    <n v="38.96"/>
  </r>
  <r>
    <n v="84"/>
    <n v="12224"/>
    <d v="2015-06-26T00:00:00"/>
    <x v="11"/>
    <n v="605.82000000000005"/>
  </r>
  <r>
    <n v="87"/>
    <n v="12224"/>
    <d v="2015-06-25T00:00:00"/>
    <x v="12"/>
    <n v="1569"/>
  </r>
  <r>
    <n v="87"/>
    <n v="12480"/>
    <d v="2015-06-25T00:00:00"/>
    <x v="0"/>
    <n v="1483.76"/>
  </r>
  <r>
    <n v="87"/>
    <n v="13408"/>
    <d v="2015-06-25T00:00:00"/>
    <x v="10"/>
    <n v="256.77"/>
  </r>
  <r>
    <n v="91"/>
    <n v="13606"/>
    <d v="2015-06-25T00:00:00"/>
    <x v="7"/>
    <n v="109.86"/>
  </r>
  <r>
    <n v="91"/>
    <n v="13735"/>
    <d v="2015-06-25T00:00:00"/>
    <x v="11"/>
    <n v="406.91"/>
  </r>
  <r>
    <n v="91"/>
    <n v="13959"/>
    <d v="2015-06-25T00:00:00"/>
    <x v="9"/>
    <n v="228.46"/>
  </r>
  <r>
    <n v="92"/>
    <n v="13959"/>
    <d v="2015-06-25T00:00:00"/>
    <x v="12"/>
    <n v="77.61"/>
  </r>
  <r>
    <n v="92"/>
    <n v="14115"/>
    <d v="2015-06-25T00:00:00"/>
    <x v="10"/>
    <n v="284.48"/>
  </r>
  <r>
    <n v="92"/>
    <n v="14596"/>
    <d v="2015-06-25T00:00:00"/>
    <x v="11"/>
    <n v="199.12"/>
  </r>
  <r>
    <n v="94"/>
    <n v="14596"/>
    <d v="2015-06-25T00:00:00"/>
    <x v="0"/>
    <n v="63.14"/>
  </r>
  <r>
    <n v="94"/>
    <n v="14756"/>
    <d v="2015-06-25T00:00:00"/>
    <x v="0"/>
    <n v="84.6"/>
  </r>
  <r>
    <n v="97"/>
    <n v="14785"/>
    <d v="2015-06-24T00:00:00"/>
    <x v="0"/>
    <n v="170.75"/>
  </r>
  <r>
    <n v="97"/>
    <n v="14785"/>
    <d v="2015-06-24T00:00:00"/>
    <x v="12"/>
    <n v="1339.42"/>
  </r>
  <r>
    <n v="101"/>
    <n v="16547"/>
    <d v="2015-06-24T00:00:00"/>
    <x v="12"/>
    <n v="10554.63"/>
  </r>
  <r>
    <n v="102"/>
    <n v="16547"/>
    <d v="2015-06-24T00:00:00"/>
    <x v="11"/>
    <n v="1749.64"/>
  </r>
  <r>
    <n v="102"/>
    <n v="16676"/>
    <d v="2015-06-24T00:00:00"/>
    <x v="12"/>
    <n v="936.8"/>
  </r>
  <r>
    <n v="102"/>
    <n v="17155"/>
    <d v="2015-06-24T00:00:00"/>
    <x v="11"/>
    <n v="267.52999999999997"/>
  </r>
  <r>
    <n v="107"/>
    <n v="17446"/>
    <d v="2015-06-23T00:00:00"/>
    <x v="13"/>
    <n v="212.89"/>
  </r>
  <r>
    <n v="109"/>
    <n v="17636"/>
    <d v="2015-06-23T00:00:00"/>
    <x v="13"/>
    <n v="7.01"/>
  </r>
  <r>
    <n v="114"/>
    <n v="18561"/>
    <d v="2015-06-23T00:00:00"/>
    <x v="13"/>
    <n v="45.87"/>
  </r>
  <r>
    <n v="114"/>
    <n v="19042"/>
    <d v="2015-06-23T00:00:00"/>
    <x v="12"/>
    <n v="327.61"/>
  </r>
  <r>
    <n v="114"/>
    <n v="20007"/>
    <d v="2015-06-23T00:00:00"/>
    <x v="13"/>
    <n v="148.36000000000001"/>
  </r>
  <r>
    <n v="115"/>
    <n v="20261"/>
    <d v="2015-06-23T00:00:00"/>
    <x v="14"/>
    <n v="318.47000000000003"/>
  </r>
  <r>
    <n v="117"/>
    <n v="21572"/>
    <d v="2015-06-23T00:00:00"/>
    <x v="7"/>
    <n v="8549.0400000000009"/>
  </r>
  <r>
    <n v="117"/>
    <n v="21636"/>
    <d v="2015-06-23T00:00:00"/>
    <x v="12"/>
    <n v="682.68"/>
  </r>
  <r>
    <n v="117"/>
    <n v="21636"/>
    <d v="2015-06-22T00:00:00"/>
    <x v="13"/>
    <n v="73.44"/>
  </r>
  <r>
    <n v="117"/>
    <n v="21636"/>
    <d v="2015-06-22T00:00:00"/>
    <x v="14"/>
    <n v="2997.07"/>
  </r>
  <r>
    <n v="120"/>
    <n v="21958"/>
    <d v="2015-06-22T00:00:00"/>
    <x v="11"/>
    <n v="7497.05"/>
  </r>
  <r>
    <n v="120"/>
    <n v="22147"/>
    <d v="2015-06-22T00:00:00"/>
    <x v="14"/>
    <n v="832.14"/>
  </r>
  <r>
    <n v="123"/>
    <n v="22755"/>
    <d v="2015-06-22T00:00:00"/>
    <x v="11"/>
    <n v="240.6"/>
  </r>
  <r>
    <n v="129"/>
    <n v="22755"/>
    <d v="2015-06-22T00:00:00"/>
    <x v="10"/>
    <n v="236.88"/>
  </r>
  <r>
    <n v="129"/>
    <n v="23042"/>
    <d v="2015-06-22T00:00:00"/>
    <x v="13"/>
    <n v="8048.45"/>
  </r>
  <r>
    <n v="136"/>
    <n v="23751"/>
    <d v="2015-06-22T00:00:00"/>
    <x v="14"/>
    <n v="10364.36"/>
  </r>
  <r>
    <n v="136"/>
    <n v="23877"/>
    <d v="2015-06-22T00:00:00"/>
    <x v="14"/>
    <n v="1939.03"/>
  </r>
  <r>
    <n v="142"/>
    <n v="23877"/>
    <d v="2015-06-22T00:00:00"/>
    <x v="13"/>
    <n v="457.63"/>
  </r>
  <r>
    <n v="144"/>
    <n v="24193"/>
    <d v="2015-06-22T00:00:00"/>
    <x v="13"/>
    <n v="9539.6"/>
  </r>
  <r>
    <n v="145"/>
    <n v="24193"/>
    <d v="2015-06-22T00:00:00"/>
    <x v="14"/>
    <n v="109.86"/>
  </r>
  <r>
    <n v="145"/>
    <n v="24193"/>
    <d v="2015-06-22T00:00:00"/>
    <x v="13"/>
    <n v="1426.51"/>
  </r>
  <r>
    <n v="146"/>
    <n v="24294"/>
    <d v="2015-06-22T00:00:00"/>
    <x v="13"/>
    <n v="8717.75"/>
  </r>
  <r>
    <n v="146"/>
    <n v="24455"/>
    <d v="2015-06-22T00:00:00"/>
    <x v="13"/>
    <n v="282.85000000000002"/>
  </r>
  <r>
    <n v="151"/>
    <n v="24869"/>
    <d v="2015-06-22T00:00:00"/>
    <x v="10"/>
    <n v="199.08"/>
  </r>
  <r>
    <n v="151"/>
    <n v="26342"/>
    <d v="2015-06-21T00:00:00"/>
    <x v="14"/>
    <n v="475.42"/>
  </r>
  <r>
    <n v="152"/>
    <n v="26342"/>
    <d v="2015-06-21T00:00:00"/>
    <x v="13"/>
    <n v="3598.82"/>
  </r>
  <r>
    <n v="152"/>
    <n v="26342"/>
    <d v="2015-06-21T00:00:00"/>
    <x v="13"/>
    <n v="41.22"/>
  </r>
  <r>
    <n v="152"/>
    <n v="27013"/>
    <d v="2015-06-21T00:00:00"/>
    <x v="15"/>
    <n v="2710.47"/>
  </r>
  <r>
    <n v="152"/>
    <n v="27013"/>
    <d v="2015-06-21T00:00:00"/>
    <x v="15"/>
    <n v="8354.73"/>
  </r>
  <r>
    <n v="156"/>
    <n v="27456"/>
    <d v="2015-06-21T00:00:00"/>
    <x v="13"/>
    <n v="9492.92"/>
  </r>
  <r>
    <n v="156"/>
    <n v="28001"/>
    <d v="2015-06-21T00:00:00"/>
    <x v="15"/>
    <n v="13546.94"/>
  </r>
  <r>
    <n v="164"/>
    <n v="28001"/>
    <d v="2015-06-20T00:00:00"/>
    <x v="15"/>
    <n v="6401.65"/>
  </r>
  <r>
    <n v="164"/>
    <n v="28225"/>
    <d v="2015-06-20T00:00:00"/>
    <x v="15"/>
    <n v="206.04"/>
  </r>
  <r>
    <n v="166"/>
    <n v="28647"/>
    <d v="2015-06-20T00:00:00"/>
    <x v="14"/>
    <n v="5679.59"/>
  </r>
  <r>
    <n v="169"/>
    <n v="29319"/>
    <d v="2015-06-20T00:00:00"/>
    <x v="14"/>
    <n v="6654.39"/>
  </r>
  <r>
    <n v="169"/>
    <n v="29319"/>
    <d v="2015-06-20T00:00:00"/>
    <x v="10"/>
    <n v="4429.6899999999996"/>
  </r>
  <r>
    <n v="169"/>
    <n v="29350"/>
    <d v="2015-06-20T00:00:00"/>
    <x v="15"/>
    <n v="4556.63"/>
  </r>
  <r>
    <n v="171"/>
    <n v="29350"/>
    <d v="2015-06-20T00:00:00"/>
    <x v="16"/>
    <n v="2948.61"/>
  </r>
  <r>
    <n v="181"/>
    <n v="29889"/>
    <d v="2015-06-20T00:00:00"/>
    <x v="15"/>
    <n v="448.26"/>
  </r>
  <r>
    <n v="181"/>
    <n v="30785"/>
    <d v="2015-06-20T00:00:00"/>
    <x v="15"/>
    <n v="63.78"/>
  </r>
  <r>
    <n v="184"/>
    <n v="30785"/>
    <d v="2015-06-20T00:00:00"/>
    <x v="15"/>
    <n v="451.61"/>
  </r>
  <r>
    <n v="188"/>
    <n v="32037"/>
    <d v="2015-06-20T00:00:00"/>
    <x v="15"/>
    <n v="311.66000000000003"/>
  </r>
  <r>
    <n v="188"/>
    <n v="32037"/>
    <d v="2015-06-20T00:00:00"/>
    <x v="16"/>
    <n v="9862.51"/>
  </r>
  <r>
    <n v="190"/>
    <n v="32420"/>
    <d v="2015-06-20T00:00:00"/>
    <x v="16"/>
    <n v="210.1"/>
  </r>
  <r>
    <n v="191"/>
    <n v="32420"/>
    <d v="2015-06-19T00:00:00"/>
    <x v="15"/>
    <n v="6499.87"/>
  </r>
  <r>
    <n v="191"/>
    <n v="32710"/>
    <d v="2015-06-19T00:00:00"/>
    <x v="17"/>
    <n v="1834.61"/>
  </r>
  <r>
    <n v="191"/>
    <n v="32869"/>
    <d v="2015-06-19T00:00:00"/>
    <x v="17"/>
    <n v="322.02999999999997"/>
  </r>
  <r>
    <n v="191"/>
    <n v="32869"/>
    <d v="2015-06-19T00:00:00"/>
    <x v="16"/>
    <n v="2470.84"/>
  </r>
  <r>
    <n v="193"/>
    <n v="32869"/>
    <d v="2015-06-19T00:00:00"/>
    <x v="16"/>
    <n v="5250.66"/>
  </r>
  <r>
    <n v="193"/>
    <n v="33635"/>
    <d v="2015-06-19T00:00:00"/>
    <x v="16"/>
    <n v="573.30999999999995"/>
  </r>
  <r>
    <n v="194"/>
    <n v="33635"/>
    <d v="2015-06-19T00:00:00"/>
    <x v="15"/>
    <n v="140.22999999999999"/>
  </r>
  <r>
    <n v="194"/>
    <n v="34017"/>
    <d v="2015-06-19T00:00:00"/>
    <x v="16"/>
    <n v="103.39"/>
  </r>
  <r>
    <n v="197"/>
    <n v="34017"/>
    <d v="2015-06-19T00:00:00"/>
    <x v="18"/>
    <n v="435.39"/>
  </r>
  <r>
    <n v="198"/>
    <n v="34435"/>
    <d v="2015-06-19T00:00:00"/>
    <x v="16"/>
    <n v="809.51"/>
  </r>
  <r>
    <n v="202"/>
    <n v="34882"/>
    <d v="2015-06-18T00:00:00"/>
    <x v="18"/>
    <n v="102.32"/>
  </r>
  <r>
    <n v="202"/>
    <n v="35200"/>
    <d v="2015-06-18T00:00:00"/>
    <x v="18"/>
    <n v="150.24"/>
  </r>
  <r>
    <n v="210"/>
    <n v="36069"/>
    <d v="2015-06-18T00:00:00"/>
    <x v="18"/>
    <n v="836.47"/>
  </r>
  <r>
    <n v="210"/>
    <n v="36069"/>
    <d v="2015-06-18T00:00:00"/>
    <x v="17"/>
    <n v="189.83"/>
  </r>
  <r>
    <n v="210"/>
    <n v="36452"/>
    <d v="2015-06-18T00:00:00"/>
    <x v="12"/>
    <n v="564.98"/>
  </r>
  <r>
    <n v="210"/>
    <n v="36452"/>
    <d v="2015-06-18T00:00:00"/>
    <x v="18"/>
    <n v="129.47999999999999"/>
  </r>
  <r>
    <n v="211"/>
    <n v="36647"/>
    <d v="2015-06-18T00:00:00"/>
    <x v="15"/>
    <n v="274.26"/>
  </r>
  <r>
    <n v="211"/>
    <n v="36647"/>
    <d v="2015-06-18T00:00:00"/>
    <x v="15"/>
    <n v="83.16"/>
  </r>
  <r>
    <n v="211"/>
    <n v="36647"/>
    <d v="2015-06-17T00:00:00"/>
    <x v="15"/>
    <n v="261.93"/>
  </r>
  <r>
    <n v="218"/>
    <n v="37537"/>
    <d v="2015-06-17T00:00:00"/>
    <x v="18"/>
    <n v="1239.06"/>
  </r>
  <r>
    <n v="228"/>
    <n v="37537"/>
    <d v="2015-06-17T00:00:00"/>
    <x v="19"/>
    <n v="4083.19"/>
  </r>
  <r>
    <n v="233"/>
    <n v="37537"/>
    <d v="2015-06-17T00:00:00"/>
    <x v="19"/>
    <n v="4902.38"/>
  </r>
  <r>
    <n v="233"/>
    <n v="37729"/>
    <d v="2015-06-17T00:00:00"/>
    <x v="19"/>
    <n v="447.89"/>
  </r>
  <r>
    <n v="234"/>
    <n v="37760"/>
    <d v="2015-06-17T00:00:00"/>
    <x v="19"/>
    <n v="280.62"/>
  </r>
  <r>
    <n v="234"/>
    <n v="37924"/>
    <d v="2015-06-17T00:00:00"/>
    <x v="18"/>
    <n v="27587.55"/>
  </r>
  <r>
    <n v="234"/>
    <n v="37924"/>
    <d v="2015-06-17T00:00:00"/>
    <x v="15"/>
    <n v="1191.58"/>
  </r>
  <r>
    <n v="234"/>
    <n v="37987"/>
    <d v="2015-06-17T00:00:00"/>
    <x v="15"/>
    <n v="850.64"/>
  </r>
  <r>
    <n v="236"/>
    <n v="38080"/>
    <d v="2015-06-17T00:00:00"/>
    <x v="18"/>
    <n v="225.98"/>
  </r>
  <r>
    <n v="240"/>
    <n v="38087"/>
    <d v="2015-06-17T00:00:00"/>
    <x v="19"/>
    <n v="901.81"/>
  </r>
  <r>
    <n v="241"/>
    <n v="38529"/>
    <d v="2015-06-17T00:00:00"/>
    <x v="18"/>
    <n v="44.85"/>
  </r>
  <r>
    <n v="241"/>
    <n v="38852"/>
    <d v="2015-06-17T00:00:00"/>
    <x v="16"/>
    <n v="517.85"/>
  </r>
  <r>
    <n v="241"/>
    <n v="39015"/>
    <d v="2015-06-17T00:00:00"/>
    <x v="16"/>
    <n v="9666.7199999999993"/>
  </r>
  <r>
    <n v="247"/>
    <n v="39015"/>
    <d v="2015-06-17T00:00:00"/>
    <x v="15"/>
    <n v="134.58000000000001"/>
  </r>
  <r>
    <n v="247"/>
    <n v="39076"/>
    <d v="2015-06-16T00:00:00"/>
    <x v="20"/>
    <n v="412.72"/>
  </r>
  <r>
    <n v="247"/>
    <n v="39430"/>
    <d v="2015-06-16T00:00:00"/>
    <x v="21"/>
    <n v="1332.09"/>
  </r>
  <r>
    <n v="250"/>
    <n v="40101"/>
    <d v="2015-06-16T00:00:00"/>
    <x v="19"/>
    <n v="2188.06"/>
  </r>
  <r>
    <n v="250"/>
    <n v="40224"/>
    <d v="2015-06-16T00:00:00"/>
    <x v="20"/>
    <n v="1336.35"/>
  </r>
  <r>
    <n v="254"/>
    <n v="40547"/>
    <d v="2015-06-16T00:00:00"/>
    <x v="20"/>
    <n v="8332.91"/>
  </r>
  <r>
    <n v="256"/>
    <n v="40997"/>
    <d v="2015-06-16T00:00:00"/>
    <x v="19"/>
    <n v="382.29"/>
  </r>
  <r>
    <n v="258"/>
    <n v="40997"/>
    <d v="2015-06-15T00:00:00"/>
    <x v="20"/>
    <n v="881.74"/>
  </r>
  <r>
    <n v="259"/>
    <n v="40997"/>
    <d v="2015-06-15T00:00:00"/>
    <x v="20"/>
    <n v="7384.18"/>
  </r>
  <r>
    <n v="263"/>
    <n v="41253"/>
    <d v="2015-06-15T00:00:00"/>
    <x v="20"/>
    <n v="2037.69"/>
  </r>
  <r>
    <n v="266"/>
    <n v="41636"/>
    <d v="2015-06-15T00:00:00"/>
    <x v="21"/>
    <n v="761.67"/>
  </r>
  <r>
    <n v="266"/>
    <n v="41636"/>
    <d v="2015-06-15T00:00:00"/>
    <x v="20"/>
    <n v="5014.07"/>
  </r>
  <r>
    <n v="266"/>
    <n v="41793"/>
    <d v="2015-06-15T00:00:00"/>
    <x v="21"/>
    <n v="1876.69"/>
  </r>
  <r>
    <n v="268"/>
    <n v="42599"/>
    <d v="2015-06-15T00:00:00"/>
    <x v="20"/>
    <n v="9459.94"/>
  </r>
  <r>
    <n v="268"/>
    <n v="42852"/>
    <d v="2015-06-15T00:00:00"/>
    <x v="20"/>
    <n v="239.82"/>
  </r>
  <r>
    <n v="269"/>
    <n v="42949"/>
    <d v="2015-06-14T00:00:00"/>
    <x v="22"/>
    <n v="293.06"/>
  </r>
  <r>
    <n v="269"/>
    <n v="42949"/>
    <d v="2015-06-14T00:00:00"/>
    <x v="21"/>
    <n v="914.29"/>
  </r>
  <r>
    <n v="269"/>
    <n v="43079"/>
    <d v="2015-06-14T00:00:00"/>
    <x v="16"/>
    <n v="1420.84"/>
  </r>
  <r>
    <n v="271"/>
    <n v="44002"/>
    <d v="2015-06-14T00:00:00"/>
    <x v="23"/>
    <n v="320.93"/>
  </r>
  <r>
    <n v="272"/>
    <n v="44002"/>
    <d v="2015-06-14T00:00:00"/>
    <x v="23"/>
    <n v="261.85000000000002"/>
  </r>
  <r>
    <n v="272"/>
    <n v="44231"/>
    <d v="2015-06-14T00:00:00"/>
    <x v="23"/>
    <n v="6276.34"/>
  </r>
  <r>
    <n v="272"/>
    <n v="44231"/>
    <d v="2015-06-14T00:00:00"/>
    <x v="21"/>
    <n v="2664.4"/>
  </r>
  <r>
    <n v="272"/>
    <n v="44517"/>
    <d v="2015-06-14T00:00:00"/>
    <x v="21"/>
    <n v="32.5"/>
  </r>
  <r>
    <n v="275"/>
    <n v="45380"/>
    <d v="2015-06-14T00:00:00"/>
    <x v="16"/>
    <n v="1912.98"/>
  </r>
  <r>
    <n v="276"/>
    <n v="45380"/>
    <d v="2015-06-14T00:00:00"/>
    <x v="22"/>
    <n v="4170.87"/>
  </r>
  <r>
    <n v="282"/>
    <n v="45539"/>
    <d v="2015-06-14T00:00:00"/>
    <x v="23"/>
    <n v="484.56"/>
  </r>
  <r>
    <n v="283"/>
    <n v="45824"/>
    <d v="2015-06-14T00:00:00"/>
    <x v="22"/>
    <n v="11272.77"/>
  </r>
  <r>
    <n v="286"/>
    <n v="46436"/>
    <d v="2015-06-13T00:00:00"/>
    <x v="20"/>
    <n v="1477.57"/>
  </r>
  <r>
    <n v="286"/>
    <n v="46853"/>
    <d v="2015-06-13T00:00:00"/>
    <x v="19"/>
    <n v="8216.2800000000007"/>
  </r>
  <r>
    <n v="288"/>
    <n v="46884"/>
    <d v="2015-06-13T00:00:00"/>
    <x v="24"/>
    <n v="130.11000000000001"/>
  </r>
  <r>
    <n v="288"/>
    <n v="46884"/>
    <d v="2015-06-13T00:00:00"/>
    <x v="22"/>
    <n v="337.34"/>
  </r>
  <r>
    <n v="290"/>
    <n v="46884"/>
    <d v="2015-06-13T00:00:00"/>
    <x v="21"/>
    <n v="280.43"/>
  </r>
  <r>
    <n v="306"/>
    <n v="47108"/>
    <d v="2015-06-13T00:00:00"/>
    <x v="20"/>
    <n v="643.64"/>
  </r>
  <r>
    <n v="306"/>
    <n v="47108"/>
    <d v="2015-06-13T00:00:00"/>
    <x v="24"/>
    <n v="244.31"/>
  </r>
  <r>
    <n v="308"/>
    <n v="47108"/>
    <d v="2015-06-13T00:00:00"/>
    <x v="23"/>
    <n v="466.58"/>
  </r>
  <r>
    <n v="314"/>
    <n v="47108"/>
    <d v="2015-06-12T00:00:00"/>
    <x v="22"/>
    <n v="2290.69"/>
  </r>
  <r>
    <n v="315"/>
    <n v="47493"/>
    <d v="2015-06-12T00:00:00"/>
    <x v="25"/>
    <n v="9757.48"/>
  </r>
  <r>
    <n v="317"/>
    <n v="47813"/>
    <d v="2015-06-12T00:00:00"/>
    <x v="18"/>
    <n v="617.4"/>
  </r>
  <r>
    <n v="317"/>
    <n v="48257"/>
    <d v="2015-06-12T00:00:00"/>
    <x v="22"/>
    <n v="221.06"/>
  </r>
  <r>
    <n v="317"/>
    <n v="48483"/>
    <d v="2015-06-12T00:00:00"/>
    <x v="22"/>
    <n v="87.18"/>
  </r>
  <r>
    <n v="321"/>
    <n v="48836"/>
    <d v="2015-06-12T00:00:00"/>
    <x v="24"/>
    <n v="2651.21"/>
  </r>
  <r>
    <n v="326"/>
    <n v="49125"/>
    <d v="2015-06-12T00:00:00"/>
    <x v="22"/>
    <n v="177.41"/>
  </r>
  <r>
    <n v="329"/>
    <n v="50656"/>
    <d v="2015-06-12T00:00:00"/>
    <x v="22"/>
    <n v="29718.53"/>
  </r>
  <r>
    <n v="331"/>
    <n v="50656"/>
    <d v="2015-06-12T00:00:00"/>
    <x v="24"/>
    <n v="197.48"/>
  </r>
  <r>
    <n v="335"/>
    <n v="50917"/>
    <d v="2015-06-12T00:00:00"/>
    <x v="22"/>
    <n v="1724.01"/>
  </r>
  <r>
    <n v="335"/>
    <n v="51072"/>
    <d v="2015-06-12T00:00:00"/>
    <x v="24"/>
    <n v="12599.55"/>
  </r>
  <r>
    <n v="339"/>
    <n v="53153"/>
    <d v="2015-06-12T00:00:00"/>
    <x v="22"/>
    <n v="1051.52"/>
  </r>
  <r>
    <n v="339"/>
    <n v="53410"/>
    <d v="2015-06-12T00:00:00"/>
    <x v="22"/>
    <n v="1154.1199999999999"/>
  </r>
  <r>
    <n v="342"/>
    <n v="53476"/>
    <d v="2015-06-12T00:00:00"/>
    <x v="24"/>
    <n v="722.1"/>
  </r>
  <r>
    <n v="343"/>
    <n v="53476"/>
    <d v="2015-06-12T00:00:00"/>
    <x v="24"/>
    <n v="140.78"/>
  </r>
  <r>
    <n v="344"/>
    <n v="53476"/>
    <d v="2015-06-12T00:00:00"/>
    <x v="25"/>
    <n v="129.72"/>
  </r>
  <r>
    <n v="349"/>
    <n v="53476"/>
    <d v="2015-06-12T00:00:00"/>
    <x v="21"/>
    <n v="12190.98"/>
  </r>
  <r>
    <n v="349"/>
    <n v="53953"/>
    <d v="2015-06-12T00:00:00"/>
    <x v="22"/>
    <n v="307.64999999999998"/>
  </r>
  <r>
    <n v="351"/>
    <n v="54369"/>
    <d v="2015-06-11T00:00:00"/>
    <x v="25"/>
    <n v="421.08"/>
  </r>
  <r>
    <n v="351"/>
    <n v="54567"/>
    <d v="2015-06-11T00:00:00"/>
    <x v="26"/>
    <n v="355.4"/>
  </r>
  <r>
    <n v="353"/>
    <n v="54595"/>
    <d v="2015-06-11T00:00:00"/>
    <x v="22"/>
    <n v="5258.94"/>
  </r>
  <r>
    <n v="353"/>
    <n v="54949"/>
    <d v="2015-06-11T00:00:00"/>
    <x v="25"/>
    <n v="382.33"/>
  </r>
  <r>
    <n v="357"/>
    <n v="54949"/>
    <d v="2015-06-11T00:00:00"/>
    <x v="26"/>
    <n v="356.61"/>
  </r>
  <r>
    <n v="358"/>
    <n v="55300"/>
    <d v="2015-06-11T00:00:00"/>
    <x v="25"/>
    <n v="159.88999999999999"/>
  </r>
  <r>
    <n v="366"/>
    <n v="55300"/>
    <d v="2015-06-11T00:00:00"/>
    <x v="25"/>
    <n v="180.48"/>
  </r>
  <r>
    <n v="369"/>
    <n v="55300"/>
    <d v="2015-06-11T00:00:00"/>
    <x v="24"/>
    <n v="350.48"/>
  </r>
  <r>
    <n v="370"/>
    <n v="55392"/>
    <d v="2015-06-11T00:00:00"/>
    <x v="25"/>
    <n v="193.95"/>
  </r>
  <r>
    <n v="371"/>
    <n v="55392"/>
    <d v="2015-06-11T00:00:00"/>
    <x v="25"/>
    <n v="158.80000000000001"/>
  </r>
  <r>
    <n v="373"/>
    <n v="55713"/>
    <d v="2015-06-11T00:00:00"/>
    <x v="25"/>
    <n v="5718.85"/>
  </r>
  <r>
    <n v="373"/>
    <n v="55874"/>
    <d v="2015-06-11T00:00:00"/>
    <x v="25"/>
    <n v="208.83"/>
  </r>
  <r>
    <n v="373"/>
    <n v="55874"/>
    <d v="2015-06-11T00:00:00"/>
    <x v="26"/>
    <n v="228.3"/>
  </r>
  <r>
    <n v="375"/>
    <n v="55874"/>
    <d v="2015-06-11T00:00:00"/>
    <x v="22"/>
    <n v="129.53"/>
  </r>
  <r>
    <n v="375"/>
    <n v="56452"/>
    <d v="2015-06-11T00:00:00"/>
    <x v="25"/>
    <n v="6686.34"/>
  </r>
  <r>
    <n v="377"/>
    <n v="56486"/>
    <d v="2015-06-11T00:00:00"/>
    <x v="25"/>
    <n v="107.08"/>
  </r>
  <r>
    <n v="381"/>
    <n v="57061"/>
    <d v="2015-06-11T00:00:00"/>
    <x v="25"/>
    <n v="121.87"/>
  </r>
  <r>
    <n v="383"/>
    <n v="57794"/>
    <d v="2015-06-11T00:00:00"/>
    <x v="24"/>
    <n v="105.5"/>
  </r>
  <r>
    <n v="383"/>
    <n v="58628"/>
    <d v="2015-06-10T00:00:00"/>
    <x v="26"/>
    <n v="2527.79"/>
  </r>
  <r>
    <n v="387"/>
    <n v="58914"/>
    <d v="2015-06-10T00:00:00"/>
    <x v="26"/>
    <n v="99.94"/>
  </r>
  <r>
    <n v="388"/>
    <n v="59365"/>
    <d v="2015-06-10T00:00:00"/>
    <x v="26"/>
    <n v="1068.5999999999999"/>
  </r>
  <r>
    <n v="388"/>
    <n v="59937"/>
    <d v="2015-06-10T00:00:00"/>
    <x v="27"/>
    <n v="438.25"/>
  </r>
  <r>
    <n v="389"/>
    <n v="85826"/>
    <d v="2015-06-10T00:00:00"/>
    <x v="27"/>
    <n v="5220.4799999999996"/>
  </r>
  <r>
    <n v="392"/>
    <n v="85827"/>
    <d v="2015-06-10T00:00:00"/>
    <x v="26"/>
    <n v="113.44"/>
  </r>
  <r>
    <n v="392"/>
    <n v="85828"/>
    <d v="2015-06-09T00:00:00"/>
    <x v="26"/>
    <n v="66.02"/>
  </r>
  <r>
    <n v="393"/>
    <n v="85833"/>
    <d v="2015-06-09T00:00:00"/>
    <x v="26"/>
    <n v="146.5"/>
  </r>
  <r>
    <n v="395"/>
    <n v="85834"/>
    <d v="2015-06-09T00:00:00"/>
    <x v="26"/>
    <n v="38.979999999999997"/>
  </r>
  <r>
    <n v="395"/>
    <n v="85835"/>
    <d v="2015-06-09T00:00:00"/>
    <x v="26"/>
    <n v="34.159999999999997"/>
  </r>
  <r>
    <n v="397"/>
    <n v="85850"/>
    <d v="2015-06-09T00:00:00"/>
    <x v="27"/>
    <n v="14.9"/>
  </r>
  <r>
    <n v="398"/>
    <n v="85850"/>
    <d v="2015-06-09T00:00:00"/>
    <x v="28"/>
    <n v="39.64"/>
  </r>
  <r>
    <n v="406"/>
    <n v="85857"/>
    <d v="2015-06-09T00:00:00"/>
    <x v="26"/>
    <n v="26.38"/>
  </r>
  <r>
    <n v="408"/>
    <n v="85858"/>
    <d v="2015-06-08T00:00:00"/>
    <x v="28"/>
    <n v="52.47"/>
  </r>
  <r>
    <n v="411"/>
    <n v="85865"/>
    <d v="2015-06-08T00:00:00"/>
    <x v="29"/>
    <n v="1486.34"/>
  </r>
  <r>
    <n v="421"/>
    <n v="85866"/>
    <d v="2015-06-08T00:00:00"/>
    <x v="26"/>
    <n v="451.83"/>
  </r>
  <r>
    <n v="428"/>
    <n v="85866"/>
    <d v="2015-06-07T00:00:00"/>
    <x v="28"/>
    <n v="20.239999999999998"/>
  </r>
  <r>
    <n v="428"/>
    <n v="85867"/>
    <d v="2015-06-07T00:00:00"/>
    <x v="25"/>
    <n v="5835.41"/>
  </r>
  <r>
    <n v="428"/>
    <n v="85868"/>
    <d v="2015-06-07T00:00:00"/>
    <x v="28"/>
    <n v="406.26"/>
  </r>
  <r>
    <n v="437"/>
    <n v="85880"/>
    <d v="2015-06-07T00:00:00"/>
    <x v="28"/>
    <n v="157.63999999999999"/>
  </r>
  <r>
    <n v="444"/>
    <n v="85880"/>
    <d v="2015-06-07T00:00:00"/>
    <x v="28"/>
    <n v="42.16"/>
  </r>
  <r>
    <n v="445"/>
    <n v="85880"/>
    <d v="2015-06-07T00:00:00"/>
    <x v="30"/>
    <n v="14.08"/>
  </r>
  <r>
    <n v="445"/>
    <n v="85880"/>
    <d v="2015-06-07T00:00:00"/>
    <x v="29"/>
    <n v="256.73"/>
  </r>
  <r>
    <n v="445"/>
    <n v="85893"/>
    <d v="2015-06-07T00:00:00"/>
    <x v="22"/>
    <n v="83.72"/>
  </r>
  <r>
    <n v="447"/>
    <n v="85894"/>
    <d v="2015-06-07T00:00:00"/>
    <x v="28"/>
    <n v="132.22999999999999"/>
  </r>
  <r>
    <n v="447"/>
    <n v="85895"/>
    <d v="2015-06-07T00:00:00"/>
    <x v="28"/>
    <n v="1011.44"/>
  </r>
  <r>
    <n v="451"/>
    <n v="85896"/>
    <d v="2015-06-07T00:00:00"/>
    <x v="22"/>
    <n v="882.93"/>
  </r>
  <r>
    <n v="451"/>
    <n v="85897"/>
    <d v="2015-06-06T00:00:00"/>
    <x v="28"/>
    <n v="210.33"/>
  </r>
  <r>
    <n v="451"/>
    <n v="85898"/>
    <d v="2015-06-06T00:00:00"/>
    <x v="31"/>
    <n v="168.04"/>
  </r>
  <r>
    <n v="451"/>
    <n v="85914"/>
    <d v="2015-06-06T00:00:00"/>
    <x v="31"/>
    <n v="1000.26"/>
  </r>
  <r>
    <n v="452"/>
    <n v="85914"/>
    <d v="2015-06-06T00:00:00"/>
    <x v="29"/>
    <n v="2184.9899999999998"/>
  </r>
  <r>
    <n v="453"/>
    <n v="85914"/>
    <d v="2015-06-06T00:00:00"/>
    <x v="30"/>
    <n v="1191.2"/>
  </r>
  <r>
    <n v="460"/>
    <n v="85915"/>
    <d v="2015-06-06T00:00:00"/>
    <x v="29"/>
    <n v="165.71"/>
  </r>
  <r>
    <n v="463"/>
    <n v="85916"/>
    <d v="2015-06-06T00:00:00"/>
    <x v="29"/>
    <n v="448.47"/>
  </r>
  <r>
    <n v="466"/>
    <n v="85928"/>
    <d v="2015-06-06T00:00:00"/>
    <x v="30"/>
    <n v="268.64"/>
  </r>
  <r>
    <n v="467"/>
    <n v="85928"/>
    <d v="2015-06-06T00:00:00"/>
    <x v="28"/>
    <n v="87.68"/>
  </r>
  <r>
    <n v="468"/>
    <n v="85928"/>
    <d v="2015-06-06T00:00:00"/>
    <x v="31"/>
    <n v="37.619999999999997"/>
  </r>
  <r>
    <n v="469"/>
    <n v="85929"/>
    <d v="2015-06-06T00:00:00"/>
    <x v="29"/>
    <n v="832.97"/>
  </r>
  <r>
    <n v="470"/>
    <n v="85938"/>
    <d v="2015-06-06T00:00:00"/>
    <x v="29"/>
    <n v="20552.55"/>
  </r>
  <r>
    <n v="471"/>
    <n v="85939"/>
    <d v="2015-06-06T00:00:00"/>
    <x v="29"/>
    <n v="3741.39"/>
  </r>
  <r>
    <n v="472"/>
    <n v="85940"/>
    <d v="2015-06-06T00:00:00"/>
    <x v="28"/>
    <n v="87.8"/>
  </r>
  <r>
    <n v="483"/>
    <n v="85947"/>
    <d v="2015-06-05T00:00:00"/>
    <x v="31"/>
    <n v="76.87"/>
  </r>
  <r>
    <n v="483"/>
    <n v="85948"/>
    <d v="2015-06-05T00:00:00"/>
    <x v="27"/>
    <n v="1610.84"/>
  </r>
  <r>
    <n v="483"/>
    <n v="85949"/>
    <d v="2015-06-05T00:00:00"/>
    <x v="30"/>
    <n v="35.93"/>
  </r>
  <r>
    <n v="485"/>
    <n v="85950"/>
    <d v="2015-06-05T00:00:00"/>
    <x v="30"/>
    <n v="86.12"/>
  </r>
  <r>
    <n v="487"/>
    <n v="85964"/>
    <d v="2015-06-05T00:00:00"/>
    <x v="30"/>
    <n v="21.2"/>
  </r>
  <r>
    <n v="488"/>
    <n v="85964"/>
    <d v="2015-06-05T00:00:00"/>
    <x v="30"/>
    <n v="173.32"/>
  </r>
  <r>
    <n v="489"/>
    <n v="85965"/>
    <d v="2015-06-05T00:00:00"/>
    <x v="31"/>
    <n v="17.61"/>
  </r>
  <r>
    <n v="491"/>
    <n v="85966"/>
    <d v="2015-06-05T00:00:00"/>
    <x v="29"/>
    <n v="27.3"/>
  </r>
  <r>
    <n v="491"/>
    <n v="85966"/>
    <d v="2015-06-05T00:00:00"/>
    <x v="31"/>
    <n v="64.75"/>
  </r>
  <r>
    <n v="491"/>
    <n v="85966"/>
    <d v="2015-06-05T00:00:00"/>
    <x v="27"/>
    <n v="62.98"/>
  </r>
  <r>
    <n v="491"/>
    <n v="85966"/>
    <d v="2015-06-05T00:00:00"/>
    <x v="25"/>
    <n v="42.29"/>
  </r>
  <r>
    <n v="493"/>
    <n v="85979"/>
    <d v="2015-06-05T00:00:00"/>
    <x v="30"/>
    <n v="45"/>
  </r>
  <r>
    <n v="493"/>
    <n v="85980"/>
    <d v="2015-06-05T00:00:00"/>
    <x v="25"/>
    <n v="1434.51"/>
  </r>
  <r>
    <n v="494"/>
    <n v="85981"/>
    <d v="2015-06-04T00:00:00"/>
    <x v="30"/>
    <n v="19.02"/>
  </r>
  <r>
    <n v="494"/>
    <n v="85981"/>
    <d v="2015-06-04T00:00:00"/>
    <x v="30"/>
    <n v="193.87"/>
  </r>
  <r>
    <n v="494"/>
    <n v="85990"/>
    <d v="2015-06-04T00:00:00"/>
    <x v="31"/>
    <n v="202.38"/>
  </r>
  <r>
    <n v="494"/>
    <n v="85991"/>
    <d v="2015-06-04T00:00:00"/>
    <x v="32"/>
    <n v="56.38"/>
  </r>
  <r>
    <n v="494"/>
    <n v="85991"/>
    <d v="2015-06-04T00:00:00"/>
    <x v="31"/>
    <n v="119.13"/>
  </r>
  <r>
    <n v="497"/>
    <n v="86002"/>
    <d v="2015-06-04T00:00:00"/>
    <x v="32"/>
    <n v="64.48"/>
  </r>
  <r>
    <n v="507"/>
    <n v="86003"/>
    <d v="2015-06-04T00:00:00"/>
    <x v="31"/>
    <n v="4845.2700000000004"/>
  </r>
  <r>
    <n v="507"/>
    <n v="86010"/>
    <d v="2015-06-04T00:00:00"/>
    <x v="32"/>
    <n v="35.479999999999997"/>
  </r>
  <r>
    <n v="508"/>
    <n v="86011"/>
    <d v="2015-06-03T00:00:00"/>
    <x v="32"/>
    <n v="32.4"/>
  </r>
  <r>
    <n v="508"/>
    <n v="86012"/>
    <d v="2015-06-03T00:00:00"/>
    <x v="32"/>
    <n v="434.31"/>
  </r>
  <r>
    <n v="510"/>
    <n v="86012"/>
    <d v="2015-06-03T00:00:00"/>
    <x v="32"/>
    <n v="51.83"/>
  </r>
  <r>
    <n v="510"/>
    <n v="86013"/>
    <d v="2015-06-03T00:00:00"/>
    <x v="33"/>
    <n v="19.86"/>
  </r>
  <r>
    <n v="518"/>
    <n v="86013"/>
    <d v="2015-06-03T00:00:00"/>
    <x v="32"/>
    <n v="23.26"/>
  </r>
  <r>
    <n v="522"/>
    <n v="86014"/>
    <d v="2015-06-03T00:00:00"/>
    <x v="30"/>
    <n v="492.9"/>
  </r>
  <r>
    <n v="522"/>
    <n v="86041"/>
    <d v="2015-06-03T00:00:00"/>
    <x v="32"/>
    <n v="66.55"/>
  </r>
  <r>
    <n v="522"/>
    <n v="86041"/>
    <d v="2015-06-03T00:00:00"/>
    <x v="29"/>
    <n v="103.49"/>
  </r>
  <r>
    <n v="524"/>
    <n v="86041"/>
    <d v="2015-06-02T00:00:00"/>
    <x v="34"/>
    <n v="192.18"/>
  </r>
  <r>
    <n v="524"/>
    <n v="86050"/>
    <d v="2015-06-02T00:00:00"/>
    <x v="34"/>
    <n v="1635.38"/>
  </r>
  <r>
    <n v="526"/>
    <n v="86050"/>
    <d v="2015-06-02T00:00:00"/>
    <x v="33"/>
    <n v="58.48"/>
  </r>
  <r>
    <n v="526"/>
    <n v="86050"/>
    <d v="2015-06-02T00:00:00"/>
    <x v="33"/>
    <n v="40.049999999999997"/>
  </r>
  <r>
    <n v="526"/>
    <n v="86051"/>
    <d v="2015-06-02T00:00:00"/>
    <x v="35"/>
    <n v="1117.6600000000001"/>
  </r>
  <r>
    <n v="535"/>
    <n v="86051"/>
    <d v="2015-06-02T00:00:00"/>
    <x v="35"/>
    <n v="169.46"/>
  </r>
  <r>
    <n v="539"/>
    <n v="86052"/>
    <d v="2015-06-02T00:00:00"/>
    <x v="33"/>
    <n v="807"/>
  </r>
  <r>
    <n v="540"/>
    <n v="86053"/>
    <d v="2015-06-02T00:00:00"/>
    <x v="35"/>
    <n v="5768.12"/>
  </r>
  <r>
    <n v="540"/>
    <n v="86054"/>
    <d v="2015-06-02T00:00:00"/>
    <x v="28"/>
    <n v="27.96"/>
  </r>
  <r>
    <n v="547"/>
    <n v="86063"/>
    <d v="2015-06-02T00:00:00"/>
    <x v="34"/>
    <n v="511.25"/>
  </r>
  <r>
    <n v="549"/>
    <n v="86064"/>
    <d v="2015-06-02T00:00:00"/>
    <x v="33"/>
    <n v="29.88"/>
  </r>
  <r>
    <n v="550"/>
    <n v="86075"/>
    <d v="2015-06-02T00:00:00"/>
    <x v="33"/>
    <n v="1145.5999999999999"/>
  </r>
  <r>
    <n v="550"/>
    <n v="86075"/>
    <d v="2015-06-02T00:00:00"/>
    <x v="33"/>
    <n v="1634.67"/>
  </r>
  <r>
    <n v="550"/>
    <n v="86076"/>
    <d v="2015-06-01T00:00:00"/>
    <x v="29"/>
    <n v="24.52"/>
  </r>
  <r>
    <n v="550"/>
    <n v="86077"/>
    <d v="2015-06-01T00:00:00"/>
    <x v="33"/>
    <n v="5775.81"/>
  </r>
  <r>
    <n v="551"/>
    <n v="86077"/>
    <d v="2015-06-01T00:00:00"/>
    <x v="35"/>
    <n v="1878.24"/>
  </r>
  <r>
    <n v="553"/>
    <n v="86085"/>
    <d v="2015-06-01T00:00:00"/>
    <x v="33"/>
    <n v="10.94"/>
  </r>
  <r>
    <n v="553"/>
    <n v="86085"/>
    <d v="2015-06-01T00:00:00"/>
    <x v="33"/>
    <n v="731.38"/>
  </r>
  <r>
    <n v="553"/>
    <n v="86086"/>
    <d v="2015-06-01T00:00:00"/>
    <x v="33"/>
    <n v="344.87"/>
  </r>
  <r>
    <n v="553"/>
    <n v="86092"/>
    <d v="2015-06-01T00:00:00"/>
    <x v="34"/>
    <n v="8.9499999999999993"/>
  </r>
  <r>
    <n v="555"/>
    <n v="86101"/>
    <d v="2015-06-01T00:00:00"/>
    <x v="33"/>
    <n v="171.33"/>
  </r>
  <r>
    <n v="555"/>
    <n v="86102"/>
    <d v="2015-06-01T00:00:00"/>
    <x v="33"/>
    <n v="1181.67"/>
  </r>
  <r>
    <n v="555"/>
    <n v="86102"/>
    <d v="2015-06-01T00:00:00"/>
    <x v="34"/>
    <n v="29.93"/>
  </r>
  <r>
    <n v="556"/>
    <n v="86103"/>
    <d v="2015-06-01T00:00:00"/>
    <x v="33"/>
    <n v="251.06"/>
  </r>
  <r>
    <n v="556"/>
    <n v="86104"/>
    <d v="2015-06-01T00:00:00"/>
    <x v="34"/>
    <n v="84.04"/>
  </r>
  <r>
    <n v="568"/>
    <n v="86118"/>
    <d v="2015-06-01T00:00:00"/>
    <x v="34"/>
    <n v="49.24"/>
  </r>
  <r>
    <n v="568"/>
    <n v="86119"/>
    <d v="2015-06-01T00:00:00"/>
    <x v="34"/>
    <n v="68.45"/>
  </r>
  <r>
    <n v="568"/>
    <n v="86122"/>
    <d v="2015-06-01T00:00:00"/>
    <x v="34"/>
    <n v="47.18"/>
  </r>
  <r>
    <n v="570"/>
    <n v="86123"/>
    <d v="2015-05-30T00:00:00"/>
    <x v="36"/>
    <n v="30.87"/>
  </r>
  <r>
    <n v="573"/>
    <n v="86123"/>
    <d v="2015-05-30T00:00:00"/>
    <x v="35"/>
    <n v="45.24"/>
  </r>
  <r>
    <n v="573"/>
    <n v="86124"/>
    <d v="2015-05-30T00:00:00"/>
    <x v="36"/>
    <n v="309.05"/>
  </r>
  <r>
    <n v="576"/>
    <n v="86124"/>
    <d v="2015-05-30T00:00:00"/>
    <x v="32"/>
    <n v="299.3"/>
  </r>
  <r>
    <n v="578"/>
    <n v="86144"/>
    <d v="2015-05-30T00:00:00"/>
    <x v="35"/>
    <n v="111.97"/>
  </r>
  <r>
    <n v="579"/>
    <n v="86145"/>
    <d v="2015-05-30T00:00:00"/>
    <x v="30"/>
    <n v="355.21"/>
  </r>
  <r>
    <n v="580"/>
    <n v="86153"/>
    <d v="2015-05-30T00:00:00"/>
    <x v="37"/>
    <n v="27.02"/>
  </r>
  <r>
    <n v="584"/>
    <n v="86153"/>
    <d v="2015-05-30T00:00:00"/>
    <x v="30"/>
    <n v="27.67"/>
  </r>
  <r>
    <n v="585"/>
    <n v="86163"/>
    <d v="2015-05-30T00:00:00"/>
    <x v="34"/>
    <n v="80.86"/>
  </r>
  <r>
    <n v="592"/>
    <n v="86164"/>
    <d v="2015-05-29T00:00:00"/>
    <x v="38"/>
    <n v="131.79"/>
  </r>
  <r>
    <n v="593"/>
    <n v="86164"/>
    <d v="2015-05-29T00:00:00"/>
    <x v="38"/>
    <n v="35.33"/>
  </r>
  <r>
    <n v="594"/>
    <n v="86165"/>
    <d v="2015-05-29T00:00:00"/>
    <x v="32"/>
    <n v="1096.6300000000001"/>
  </r>
  <r>
    <n v="594"/>
    <n v="86165"/>
    <d v="2015-05-29T00:00:00"/>
    <x v="37"/>
    <n v="632.12"/>
  </r>
  <r>
    <n v="594"/>
    <n v="86166"/>
    <d v="2015-05-29T00:00:00"/>
    <x v="37"/>
    <n v="1302.98"/>
  </r>
  <r>
    <n v="596"/>
    <n v="86173"/>
    <d v="2015-05-29T00:00:00"/>
    <x v="36"/>
    <n v="1452.18"/>
  </r>
  <r>
    <n v="596"/>
    <n v="86181"/>
    <d v="2015-05-29T00:00:00"/>
    <x v="39"/>
    <n v="464.86"/>
  </r>
  <r>
    <n v="596"/>
    <n v="86184"/>
    <d v="2015-05-29T00:00:00"/>
    <x v="38"/>
    <n v="2591.09"/>
  </r>
  <r>
    <n v="597"/>
    <n v="86189"/>
    <d v="2015-05-29T00:00:00"/>
    <x v="39"/>
    <n v="66.88"/>
  </r>
  <r>
    <n v="600"/>
    <n v="86189"/>
    <d v="2015-05-29T00:00:00"/>
    <x v="36"/>
    <n v="274.91000000000003"/>
  </r>
  <r>
    <n v="603"/>
    <n v="86190"/>
    <d v="2015-05-28T00:00:00"/>
    <x v="38"/>
    <n v="10331.09"/>
  </r>
  <r>
    <n v="604"/>
    <n v="86191"/>
    <d v="2015-05-28T00:00:00"/>
    <x v="40"/>
    <n v="83.86"/>
  </r>
  <r>
    <n v="604"/>
    <n v="86192"/>
    <d v="2015-05-28T00:00:00"/>
    <x v="36"/>
    <n v="1707.84"/>
  </r>
  <r>
    <n v="605"/>
    <n v="86220"/>
    <d v="2015-05-28T00:00:00"/>
    <x v="38"/>
    <n v="991.24"/>
  </r>
  <r>
    <n v="617"/>
    <n v="86221"/>
    <d v="2015-05-28T00:00:00"/>
    <x v="38"/>
    <n v="119.86"/>
  </r>
  <r>
    <n v="617"/>
    <n v="86221"/>
    <d v="2015-05-28T00:00:00"/>
    <x v="38"/>
    <n v="98.77"/>
  </r>
  <r>
    <n v="618"/>
    <n v="86221"/>
    <d v="2015-05-28T00:00:00"/>
    <x v="36"/>
    <n v="2495.35"/>
  </r>
  <r>
    <n v="618"/>
    <n v="86222"/>
    <d v="2015-05-28T00:00:00"/>
    <x v="36"/>
    <n v="200.83"/>
  </r>
  <r>
    <n v="618"/>
    <n v="86227"/>
    <d v="2015-05-28T00:00:00"/>
    <x v="36"/>
    <n v="3913.02"/>
  </r>
  <r>
    <n v="619"/>
    <n v="86227"/>
    <d v="2015-05-28T00:00:00"/>
    <x v="36"/>
    <n v="180.14"/>
  </r>
  <r>
    <n v="621"/>
    <n v="86233"/>
    <d v="2015-05-27T00:00:00"/>
    <x v="40"/>
    <n v="127.12"/>
  </r>
  <r>
    <n v="622"/>
    <n v="86234"/>
    <d v="2015-05-27T00:00:00"/>
    <x v="40"/>
    <n v="5183.8900000000003"/>
  </r>
  <r>
    <n v="623"/>
    <n v="86234"/>
    <d v="2015-05-27T00:00:00"/>
    <x v="38"/>
    <n v="36.090000000000003"/>
  </r>
  <r>
    <n v="624"/>
    <n v="86250"/>
    <d v="2015-05-27T00:00:00"/>
    <x v="38"/>
    <n v="57.37"/>
  </r>
  <r>
    <n v="627"/>
    <n v="86258"/>
    <d v="2015-05-27T00:00:00"/>
    <x v="40"/>
    <n v="55.25"/>
  </r>
  <r>
    <n v="635"/>
    <n v="86258"/>
    <d v="2015-05-26T00:00:00"/>
    <x v="40"/>
    <n v="551.22"/>
  </r>
  <r>
    <n v="635"/>
    <n v="86263"/>
    <d v="2015-05-26T00:00:00"/>
    <x v="41"/>
    <n v="191.1"/>
  </r>
  <r>
    <n v="637"/>
    <n v="86263"/>
    <d v="2015-05-26T00:00:00"/>
    <x v="41"/>
    <n v="28.05"/>
  </r>
  <r>
    <n v="638"/>
    <n v="86264"/>
    <d v="2015-05-26T00:00:00"/>
    <x v="41"/>
    <n v="151.77000000000001"/>
  </r>
  <r>
    <n v="638"/>
    <n v="86264"/>
    <d v="2015-05-26T00:00:00"/>
    <x v="40"/>
    <n v="57.13"/>
  </r>
  <r>
    <n v="639"/>
    <n v="86267"/>
    <d v="2015-05-26T00:00:00"/>
    <x v="41"/>
    <n v="34.64"/>
  </r>
  <r>
    <n v="640"/>
    <n v="86268"/>
    <d v="2015-05-26T00:00:00"/>
    <x v="34"/>
    <n v="1332.82"/>
  </r>
  <r>
    <n v="640"/>
    <n v="86279"/>
    <d v="2015-05-26T00:00:00"/>
    <x v="42"/>
    <n v="336.64"/>
  </r>
  <r>
    <n v="640"/>
    <n v="86283"/>
    <d v="2015-05-25T00:00:00"/>
    <x v="41"/>
    <n v="65.849999999999994"/>
  </r>
  <r>
    <n v="640"/>
    <n v="86284"/>
    <d v="2015-05-25T00:00:00"/>
    <x v="42"/>
    <n v="50.71"/>
  </r>
  <r>
    <n v="646"/>
    <n v="86297"/>
    <d v="2015-05-25T00:00:00"/>
    <x v="42"/>
    <n v="304.33999999999997"/>
  </r>
  <r>
    <n v="648"/>
    <n v="86307"/>
    <d v="2015-05-25T00:00:00"/>
    <x v="42"/>
    <n v="285.87"/>
  </r>
  <r>
    <n v="649"/>
    <n v="86307"/>
    <d v="2015-05-25T00:00:00"/>
    <x v="42"/>
    <n v="20.37"/>
  </r>
  <r>
    <n v="651"/>
    <n v="86308"/>
    <d v="2015-05-25T00:00:00"/>
    <x v="34"/>
    <n v="24.27"/>
  </r>
  <r>
    <n v="651"/>
    <n v="86308"/>
    <d v="2015-05-25T00:00:00"/>
    <x v="40"/>
    <n v="38.53"/>
  </r>
  <r>
    <n v="651"/>
    <n v="86308"/>
    <d v="2015-05-25T00:00:00"/>
    <x v="41"/>
    <n v="4910.72"/>
  </r>
  <r>
    <n v="651"/>
    <n v="86309"/>
    <d v="2015-05-25T00:00:00"/>
    <x v="42"/>
    <n v="17.440000000000001"/>
  </r>
  <r>
    <n v="653"/>
    <n v="86310"/>
    <d v="2015-05-25T00:00:00"/>
    <x v="41"/>
    <n v="116.8"/>
  </r>
  <r>
    <n v="657"/>
    <n v="86311"/>
    <d v="2015-05-25T00:00:00"/>
    <x v="41"/>
    <n v="702.68"/>
  </r>
  <r>
    <n v="659"/>
    <n v="86311"/>
    <d v="2015-05-25T00:00:00"/>
    <x v="41"/>
    <n v="67.239999999999995"/>
  </r>
  <r>
    <n v="663"/>
    <n v="86327"/>
    <d v="2015-05-25T00:00:00"/>
    <x v="41"/>
    <n v="60.01"/>
  </r>
  <r>
    <n v="665"/>
    <n v="86327"/>
    <d v="2015-05-25T00:00:00"/>
    <x v="42"/>
    <n v="90.98"/>
  </r>
  <r>
    <n v="665"/>
    <n v="86327"/>
    <d v="2015-05-25T00:00:00"/>
    <x v="41"/>
    <n v="1270.7"/>
  </r>
  <r>
    <n v="666"/>
    <n v="86331"/>
    <d v="2015-05-25T00:00:00"/>
    <x v="42"/>
    <n v="1058.3599999999999"/>
  </r>
  <r>
    <n v="667"/>
    <n v="86331"/>
    <d v="2015-05-25T00:00:00"/>
    <x v="41"/>
    <n v="18.309999999999999"/>
  </r>
  <r>
    <n v="667"/>
    <n v="86338"/>
    <d v="2015-05-25T00:00:00"/>
    <x v="40"/>
    <n v="129.54"/>
  </r>
  <r>
    <n v="669"/>
    <n v="86346"/>
    <d v="2015-05-24T00:00:00"/>
    <x v="43"/>
    <n v="2426.36"/>
  </r>
  <r>
    <n v="669"/>
    <n v="86346"/>
    <d v="2015-05-24T00:00:00"/>
    <x v="43"/>
    <n v="824"/>
  </r>
  <r>
    <n v="670"/>
    <n v="86346"/>
    <d v="2015-05-24T00:00:00"/>
    <x v="43"/>
    <n v="1347.53"/>
  </r>
  <r>
    <n v="672"/>
    <n v="86356"/>
    <d v="2015-05-24T00:00:00"/>
    <x v="43"/>
    <n v="346.52"/>
  </r>
  <r>
    <n v="672"/>
    <n v="86357"/>
    <d v="2015-05-24T00:00:00"/>
    <x v="42"/>
    <n v="499.31"/>
  </r>
  <r>
    <n v="674"/>
    <n v="86368"/>
    <d v="2015-05-24T00:00:00"/>
    <x v="42"/>
    <n v="33.840000000000003"/>
  </r>
  <r>
    <n v="678"/>
    <n v="86369"/>
    <d v="2015-05-24T00:00:00"/>
    <x v="43"/>
    <n v="87.1"/>
  </r>
  <r>
    <n v="679"/>
    <n v="86369"/>
    <d v="2015-05-24T00:00:00"/>
    <x v="42"/>
    <n v="736.86"/>
  </r>
  <r>
    <n v="679"/>
    <n v="86373"/>
    <d v="2015-05-24T00:00:00"/>
    <x v="43"/>
    <n v="96.86"/>
  </r>
  <r>
    <n v="680"/>
    <n v="86382"/>
    <d v="2015-05-24T00:00:00"/>
    <x v="43"/>
    <n v="31.44"/>
  </r>
  <r>
    <n v="683"/>
    <n v="86383"/>
    <d v="2015-05-24T00:00:00"/>
    <x v="38"/>
    <n v="37.159999999999997"/>
  </r>
  <r>
    <n v="688"/>
    <n v="86383"/>
    <d v="2015-05-24T00:00:00"/>
    <x v="40"/>
    <n v="43.65"/>
  </r>
  <r>
    <n v="688"/>
    <n v="86384"/>
    <d v="2015-05-24T00:00:00"/>
    <x v="43"/>
    <n v="64.59"/>
  </r>
  <r>
    <n v="689"/>
    <n v="86384"/>
    <d v="2015-05-23T00:00:00"/>
    <x v="36"/>
    <n v="461.94"/>
  </r>
  <r>
    <n v="691"/>
    <n v="86397"/>
    <d v="2015-05-23T00:00:00"/>
    <x v="44"/>
    <n v="252.36"/>
  </r>
  <r>
    <n v="693"/>
    <n v="86409"/>
    <d v="2015-05-23T00:00:00"/>
    <x v="43"/>
    <n v="270.55"/>
  </r>
  <r>
    <n v="693"/>
    <n v="86409"/>
    <d v="2015-05-23T00:00:00"/>
    <x v="43"/>
    <n v="79.62"/>
  </r>
  <r>
    <n v="693"/>
    <n v="86409"/>
    <d v="2015-05-23T00:00:00"/>
    <x v="45"/>
    <n v="479.79"/>
  </r>
  <r>
    <n v="693"/>
    <n v="86410"/>
    <d v="2015-05-23T00:00:00"/>
    <x v="40"/>
    <n v="108.99"/>
  </r>
  <r>
    <n v="693"/>
    <n v="86411"/>
    <d v="2015-05-23T00:00:00"/>
    <x v="44"/>
    <n v="144.33000000000001"/>
  </r>
  <r>
    <n v="696"/>
    <n v="86422"/>
    <d v="2015-05-23T00:00:00"/>
    <x v="44"/>
    <n v="220.92"/>
  </r>
  <r>
    <n v="696"/>
    <n v="86427"/>
    <d v="2015-05-23T00:00:00"/>
    <x v="43"/>
    <n v="102.43"/>
  </r>
  <r>
    <n v="696"/>
    <n v="86432"/>
    <d v="2015-05-23T00:00:00"/>
    <x v="43"/>
    <n v="3772.19"/>
  </r>
  <r>
    <n v="697"/>
    <n v="86447"/>
    <d v="2015-05-23T00:00:00"/>
    <x v="43"/>
    <n v="93.81"/>
  </r>
  <r>
    <n v="697"/>
    <n v="86448"/>
    <d v="2015-05-23T00:00:00"/>
    <x v="43"/>
    <n v="312.22000000000003"/>
  </r>
  <r>
    <n v="698"/>
    <n v="86454"/>
    <d v="2015-05-23T00:00:00"/>
    <x v="43"/>
    <n v="1042.54"/>
  </r>
  <r>
    <n v="698"/>
    <n v="86459"/>
    <d v="2015-05-23T00:00:00"/>
    <x v="43"/>
    <n v="151.6"/>
  </r>
  <r>
    <n v="698"/>
    <n v="86460"/>
    <d v="2015-05-22T00:00:00"/>
    <x v="44"/>
    <n v="31.73"/>
  </r>
  <r>
    <n v="698"/>
    <n v="86465"/>
    <d v="2015-05-22T00:00:00"/>
    <x v="46"/>
    <n v="1828.22"/>
  </r>
  <r>
    <n v="698"/>
    <n v="86466"/>
    <d v="2015-05-22T00:00:00"/>
    <x v="44"/>
    <n v="29.77"/>
  </r>
  <r>
    <n v="699"/>
    <n v="86466"/>
    <d v="2015-05-22T00:00:00"/>
    <x v="45"/>
    <n v="147.19"/>
  </r>
  <r>
    <n v="699"/>
    <n v="86486"/>
    <d v="2015-05-22T00:00:00"/>
    <x v="46"/>
    <n v="599.03"/>
  </r>
  <r>
    <n v="699"/>
    <n v="86489"/>
    <d v="2015-05-22T00:00:00"/>
    <x v="44"/>
    <n v="83.14"/>
  </r>
  <r>
    <n v="699"/>
    <n v="86490"/>
    <d v="2015-05-22T00:00:00"/>
    <x v="44"/>
    <n v="14.66"/>
  </r>
  <r>
    <n v="699"/>
    <n v="86491"/>
    <d v="2015-05-22T00:00:00"/>
    <x v="43"/>
    <n v="3936.61"/>
  </r>
  <r>
    <n v="699"/>
    <n v="86491"/>
    <d v="2015-05-22T00:00:00"/>
    <x v="46"/>
    <n v="78.31"/>
  </r>
  <r>
    <n v="699"/>
    <n v="86491"/>
    <d v="2015-05-22T00:00:00"/>
    <x v="45"/>
    <n v="42.46"/>
  </r>
  <r>
    <n v="699"/>
    <n v="86500"/>
    <d v="2015-05-21T00:00:00"/>
    <x v="46"/>
    <n v="3627.08"/>
  </r>
  <r>
    <n v="699"/>
    <n v="86500"/>
    <d v="2015-05-21T00:00:00"/>
    <x v="44"/>
    <n v="8.34"/>
  </r>
  <r>
    <n v="700"/>
    <n v="86507"/>
    <d v="2015-05-21T00:00:00"/>
    <x v="46"/>
    <n v="768.81"/>
  </r>
  <r>
    <n v="702"/>
    <n v="86507"/>
    <d v="2015-05-21T00:00:00"/>
    <x v="44"/>
    <n v="183.39"/>
  </r>
  <r>
    <n v="702"/>
    <n v="86507"/>
    <d v="2015-05-21T00:00:00"/>
    <x v="46"/>
    <n v="12.9"/>
  </r>
  <r>
    <n v="702"/>
    <n v="86507"/>
    <d v="2015-05-21T00:00:00"/>
    <x v="40"/>
    <n v="17.89"/>
  </r>
  <r>
    <n v="702"/>
    <n v="86508"/>
    <d v="2015-05-21T00:00:00"/>
    <x v="46"/>
    <n v="125.9"/>
  </r>
  <r>
    <n v="711"/>
    <n v="86509"/>
    <d v="2015-05-21T00:00:00"/>
    <x v="44"/>
    <n v="255.88"/>
  </r>
  <r>
    <n v="719"/>
    <n v="86514"/>
    <d v="2015-05-21T00:00:00"/>
    <x v="44"/>
    <n v="51.13"/>
  </r>
  <r>
    <n v="719"/>
    <n v="86520"/>
    <d v="2015-05-21T00:00:00"/>
    <x v="45"/>
    <n v="59.85"/>
  </r>
  <r>
    <n v="721"/>
    <n v="86520"/>
    <d v="2015-05-21T00:00:00"/>
    <x v="46"/>
    <n v="1708.73"/>
  </r>
  <r>
    <n v="721"/>
    <n v="86527"/>
    <d v="2015-05-21T00:00:00"/>
    <x v="46"/>
    <n v="30.1"/>
  </r>
  <r>
    <n v="721"/>
    <n v="86528"/>
    <d v="2015-05-21T00:00:00"/>
    <x v="44"/>
    <n v="19.32"/>
  </r>
  <r>
    <n v="724"/>
    <n v="86529"/>
    <d v="2015-05-21T00:00:00"/>
    <x v="44"/>
    <n v="261.20999999999998"/>
  </r>
  <r>
    <n v="727"/>
    <n v="86529"/>
    <d v="2015-05-21T00:00:00"/>
    <x v="47"/>
    <n v="42.79"/>
  </r>
  <r>
    <n v="731"/>
    <n v="86534"/>
    <d v="2015-05-21T00:00:00"/>
    <x v="43"/>
    <n v="38.65"/>
  </r>
  <r>
    <n v="736"/>
    <n v="86535"/>
    <d v="2015-05-20T00:00:00"/>
    <x v="47"/>
    <n v="604.35"/>
  </r>
  <r>
    <n v="737"/>
    <n v="86536"/>
    <d v="2015-05-20T00:00:00"/>
    <x v="44"/>
    <n v="3.13"/>
  </r>
  <r>
    <n v="738"/>
    <n v="86544"/>
    <d v="2015-05-20T00:00:00"/>
    <x v="48"/>
    <n v="25.22"/>
  </r>
  <r>
    <n v="741"/>
    <n v="86544"/>
    <d v="2015-05-20T00:00:00"/>
    <x v="44"/>
    <n v="454.4"/>
  </r>
  <r>
    <n v="744"/>
    <n v="86544"/>
    <d v="2015-05-20T00:00:00"/>
    <x v="47"/>
    <n v="14.53"/>
  </r>
  <r>
    <n v="744"/>
    <n v="86545"/>
    <d v="2015-05-20T00:00:00"/>
    <x v="47"/>
    <n v="34.729999999999997"/>
  </r>
  <r>
    <n v="744"/>
    <n v="86545"/>
    <d v="2015-05-20T00:00:00"/>
    <x v="47"/>
    <n v="247.53"/>
  </r>
  <r>
    <n v="744"/>
    <n v="86546"/>
    <d v="2015-05-20T00:00:00"/>
    <x v="47"/>
    <n v="23.89"/>
  </r>
  <r>
    <n v="745"/>
    <n v="86547"/>
    <d v="2015-05-20T00:00:00"/>
    <x v="47"/>
    <n v="15.65"/>
  </r>
  <r>
    <n v="750"/>
    <n v="86548"/>
    <d v="2015-05-20T00:00:00"/>
    <x v="47"/>
    <n v="111.92"/>
  </r>
  <r>
    <n v="751"/>
    <n v="86555"/>
    <d v="2015-05-20T00:00:00"/>
    <x v="47"/>
    <n v="5.84"/>
  </r>
  <r>
    <n v="753"/>
    <n v="86556"/>
    <d v="2015-05-20T00:00:00"/>
    <x v="41"/>
    <n v="405.57"/>
  </r>
  <r>
    <n v="753"/>
    <n v="86565"/>
    <d v="2015-05-20T00:00:00"/>
    <x v="45"/>
    <n v="72.11"/>
  </r>
  <r>
    <n v="754"/>
    <n v="86566"/>
    <d v="2015-05-20T00:00:00"/>
    <x v="47"/>
    <n v="1782.44"/>
  </r>
  <r>
    <n v="754"/>
    <n v="86567"/>
    <d v="2015-05-20T00:00:00"/>
    <x v="47"/>
    <n v="98.7"/>
  </r>
  <r>
    <n v="757"/>
    <n v="86573"/>
    <d v="2015-05-20T00:00:00"/>
    <x v="46"/>
    <n v="2560.5500000000002"/>
  </r>
  <r>
    <n v="759"/>
    <n v="86574"/>
    <d v="2015-05-20T00:00:00"/>
    <x v="46"/>
    <n v="192.49"/>
  </r>
  <r>
    <n v="762"/>
    <n v="86575"/>
    <d v="2015-05-20T00:00:00"/>
    <x v="47"/>
    <n v="227.67"/>
  </r>
  <r>
    <n v="767"/>
    <n v="86591"/>
    <d v="2015-05-20T00:00:00"/>
    <x v="44"/>
    <n v="226.53"/>
  </r>
  <r>
    <n v="770"/>
    <n v="86591"/>
    <d v="2015-05-20T00:00:00"/>
    <x v="46"/>
    <n v="68.650000000000006"/>
  </r>
  <r>
    <n v="771"/>
    <n v="86592"/>
    <d v="2015-05-20T00:00:00"/>
    <x v="47"/>
    <n v="99.75"/>
  </r>
  <r>
    <n v="771"/>
    <n v="86599"/>
    <d v="2015-05-19T00:00:00"/>
    <x v="49"/>
    <n v="535.08000000000004"/>
  </r>
  <r>
    <n v="772"/>
    <n v="86600"/>
    <d v="2015-05-19T00:00:00"/>
    <x v="47"/>
    <n v="675.83"/>
  </r>
  <r>
    <n v="772"/>
    <n v="86600"/>
    <d v="2015-05-19T00:00:00"/>
    <x v="49"/>
    <n v="28"/>
  </r>
  <r>
    <n v="772"/>
    <n v="86610"/>
    <d v="2015-05-19T00:00:00"/>
    <x v="49"/>
    <n v="35.35"/>
  </r>
  <r>
    <n v="772"/>
    <n v="86610"/>
    <d v="2015-05-19T00:00:00"/>
    <x v="47"/>
    <n v="248.21"/>
  </r>
  <r>
    <n v="782"/>
    <n v="86611"/>
    <d v="2015-05-18T00:00:00"/>
    <x v="48"/>
    <n v="577.75"/>
  </r>
  <r>
    <n v="783"/>
    <n v="86612"/>
    <d v="2015-05-18T00:00:00"/>
    <x v="50"/>
    <n v="59.4"/>
  </r>
  <r>
    <n v="786"/>
    <n v="86612"/>
    <d v="2015-05-18T00:00:00"/>
    <x v="49"/>
    <n v="66.459999999999994"/>
  </r>
  <r>
    <n v="792"/>
    <n v="86621"/>
    <d v="2015-05-18T00:00:00"/>
    <x v="48"/>
    <n v="4775.1099999999997"/>
  </r>
  <r>
    <n v="796"/>
    <n v="86629"/>
    <d v="2015-05-18T00:00:00"/>
    <x v="49"/>
    <n v="7840.04"/>
  </r>
  <r>
    <n v="796"/>
    <n v="86633"/>
    <d v="2015-05-18T00:00:00"/>
    <x v="48"/>
    <n v="419.27"/>
  </r>
  <r>
    <n v="797"/>
    <n v="86633"/>
    <d v="2015-05-18T00:00:00"/>
    <x v="50"/>
    <n v="36"/>
  </r>
  <r>
    <n v="797"/>
    <n v="86639"/>
    <d v="2015-05-17T00:00:00"/>
    <x v="51"/>
    <n v="92.96"/>
  </r>
  <r>
    <n v="797"/>
    <n v="86645"/>
    <d v="2015-05-17T00:00:00"/>
    <x v="42"/>
    <n v="514.62"/>
  </r>
  <r>
    <n v="799"/>
    <n v="86645"/>
    <d v="2015-05-17T00:00:00"/>
    <x v="50"/>
    <n v="817.32"/>
  </r>
  <r>
    <n v="799"/>
    <n v="86646"/>
    <d v="2015-05-17T00:00:00"/>
    <x v="50"/>
    <n v="276.64"/>
  </r>
  <r>
    <n v="799"/>
    <n v="86654"/>
    <d v="2015-05-17T00:00:00"/>
    <x v="51"/>
    <n v="29.08"/>
  </r>
  <r>
    <n v="800"/>
    <n v="86655"/>
    <d v="2015-05-17T00:00:00"/>
    <x v="49"/>
    <n v="1477.84"/>
  </r>
  <r>
    <n v="800"/>
    <n v="86655"/>
    <d v="2015-05-17T00:00:00"/>
    <x v="50"/>
    <n v="1162.46"/>
  </r>
  <r>
    <n v="803"/>
    <n v="86662"/>
    <d v="2015-05-17T00:00:00"/>
    <x v="49"/>
    <n v="1173.76"/>
  </r>
  <r>
    <n v="806"/>
    <n v="86668"/>
    <d v="2015-05-17T00:00:00"/>
    <x v="50"/>
    <n v="144.03"/>
  </r>
  <r>
    <n v="820"/>
    <n v="86668"/>
    <d v="2015-05-17T00:00:00"/>
    <x v="50"/>
    <n v="48.81"/>
  </r>
  <r>
    <n v="823"/>
    <n v="86686"/>
    <d v="2015-05-17T00:00:00"/>
    <x v="47"/>
    <n v="413.73"/>
  </r>
  <r>
    <n v="824"/>
    <n v="86687"/>
    <d v="2015-05-17T00:00:00"/>
    <x v="47"/>
    <n v="34.76"/>
  </r>
  <r>
    <n v="825"/>
    <n v="86688"/>
    <d v="2015-05-16T00:00:00"/>
    <x v="51"/>
    <n v="561.65"/>
  </r>
  <r>
    <n v="827"/>
    <n v="86688"/>
    <d v="2015-05-16T00:00:00"/>
    <x v="51"/>
    <n v="55.6"/>
  </r>
  <r>
    <n v="829"/>
    <n v="86688"/>
    <d v="2015-05-16T00:00:00"/>
    <x v="51"/>
    <n v="2099.61"/>
  </r>
  <r>
    <n v="830"/>
    <n v="86688"/>
    <d v="2015-05-16T00:00:00"/>
    <x v="52"/>
    <n v="96.6"/>
  </r>
  <r>
    <n v="833"/>
    <n v="86693"/>
    <d v="2015-05-16T00:00:00"/>
    <x v="51"/>
    <n v="10.23"/>
  </r>
  <r>
    <n v="850"/>
    <n v="86694"/>
    <d v="2015-05-16T00:00:00"/>
    <x v="51"/>
    <n v="217.23"/>
  </r>
  <r>
    <n v="851"/>
    <n v="86699"/>
    <d v="2015-05-16T00:00:00"/>
    <x v="48"/>
    <n v="51.41"/>
  </r>
  <r>
    <n v="851"/>
    <n v="86722"/>
    <d v="2015-05-16T00:00:00"/>
    <x v="44"/>
    <n v="367.52"/>
  </r>
  <r>
    <n v="851"/>
    <n v="86722"/>
    <d v="2015-05-16T00:00:00"/>
    <x v="51"/>
    <n v="1576.35"/>
  </r>
  <r>
    <n v="851"/>
    <n v="86723"/>
    <d v="2015-05-16T00:00:00"/>
    <x v="50"/>
    <n v="926.3"/>
  </r>
  <r>
    <n v="853"/>
    <n v="86723"/>
    <d v="2015-05-16T00:00:00"/>
    <x v="52"/>
    <n v="942.53"/>
  </r>
  <r>
    <n v="854"/>
    <n v="86724"/>
    <d v="2015-05-16T00:00:00"/>
    <x v="50"/>
    <n v="52.16"/>
  </r>
  <r>
    <n v="855"/>
    <n v="86725"/>
    <d v="2015-05-16T00:00:00"/>
    <x v="51"/>
    <n v="4881.84"/>
  </r>
  <r>
    <n v="858"/>
    <n v="86734"/>
    <d v="2015-05-16T00:00:00"/>
    <x v="52"/>
    <n v="291.64"/>
  </r>
  <r>
    <n v="865"/>
    <n v="86735"/>
    <d v="2015-05-15T00:00:00"/>
    <x v="51"/>
    <n v="2366.5100000000002"/>
  </r>
  <r>
    <n v="865"/>
    <n v="86750"/>
    <d v="2015-05-15T00:00:00"/>
    <x v="52"/>
    <n v="8.7200000000000006"/>
  </r>
  <r>
    <n v="868"/>
    <n v="86751"/>
    <d v="2015-05-15T00:00:00"/>
    <x v="50"/>
    <n v="1130.1500000000001"/>
  </r>
  <r>
    <n v="868"/>
    <n v="86751"/>
    <d v="2015-05-15T00:00:00"/>
    <x v="51"/>
    <n v="54.37"/>
  </r>
  <r>
    <n v="868"/>
    <n v="86752"/>
    <d v="2015-05-15T00:00:00"/>
    <x v="53"/>
    <n v="100.87"/>
  </r>
  <r>
    <n v="868"/>
    <n v="86753"/>
    <d v="2015-05-15T00:00:00"/>
    <x v="52"/>
    <n v="6355.69"/>
  </r>
  <r>
    <n v="871"/>
    <n v="86753"/>
    <d v="2015-05-15T00:00:00"/>
    <x v="51"/>
    <n v="28.09"/>
  </r>
  <r>
    <n v="871"/>
    <n v="86754"/>
    <d v="2015-05-15T00:00:00"/>
    <x v="51"/>
    <n v="765.65"/>
  </r>
  <r>
    <n v="871"/>
    <n v="86767"/>
    <d v="2015-05-15T00:00:00"/>
    <x v="52"/>
    <n v="168.04"/>
  </r>
  <r>
    <n v="875"/>
    <n v="86767"/>
    <d v="2015-05-15T00:00:00"/>
    <x v="50"/>
    <n v="703.46"/>
  </r>
  <r>
    <n v="875"/>
    <n v="86768"/>
    <d v="2015-05-15T00:00:00"/>
    <x v="52"/>
    <n v="277.60000000000002"/>
  </r>
  <r>
    <n v="880"/>
    <n v="86789"/>
    <d v="2015-05-15T00:00:00"/>
    <x v="52"/>
    <n v="64.959999999999994"/>
  </r>
  <r>
    <n v="880"/>
    <n v="86789"/>
    <d v="2015-05-15T00:00:00"/>
    <x v="52"/>
    <n v="19.14"/>
  </r>
  <r>
    <n v="885"/>
    <n v="86790"/>
    <d v="2015-05-14T00:00:00"/>
    <x v="53"/>
    <n v="519.41999999999996"/>
  </r>
  <r>
    <n v="890"/>
    <n v="86791"/>
    <d v="2015-05-14T00:00:00"/>
    <x v="53"/>
    <n v="3596.03"/>
  </r>
  <r>
    <n v="890"/>
    <n v="86792"/>
    <d v="2015-05-14T00:00:00"/>
    <x v="54"/>
    <n v="25.35"/>
  </r>
  <r>
    <n v="894"/>
    <n v="86792"/>
    <d v="2015-05-14T00:00:00"/>
    <x v="47"/>
    <n v="45.03"/>
  </r>
  <r>
    <n v="894"/>
    <n v="86792"/>
    <d v="2015-05-14T00:00:00"/>
    <x v="54"/>
    <n v="153.87"/>
  </r>
  <r>
    <n v="894"/>
    <n v="86792"/>
    <d v="2015-05-14T00:00:00"/>
    <x v="52"/>
    <n v="2800.33"/>
  </r>
  <r>
    <n v="896"/>
    <n v="86793"/>
    <d v="2015-05-14T00:00:00"/>
    <x v="53"/>
    <n v="7974.21"/>
  </r>
  <r>
    <n v="896"/>
    <n v="86794"/>
    <d v="2015-05-14T00:00:00"/>
    <x v="52"/>
    <n v="2382.7199999999998"/>
  </r>
  <r>
    <n v="896"/>
    <n v="86795"/>
    <d v="2015-05-13T00:00:00"/>
    <x v="53"/>
    <n v="2353.5500000000002"/>
  </r>
  <r>
    <n v="898"/>
    <n v="86796"/>
    <d v="2015-05-13T00:00:00"/>
    <x v="54"/>
    <n v="92.57"/>
  </r>
  <r>
    <n v="898"/>
    <n v="86812"/>
    <d v="2015-05-13T00:00:00"/>
    <x v="54"/>
    <n v="115.53"/>
  </r>
  <r>
    <n v="898"/>
    <n v="86813"/>
    <d v="2015-05-13T00:00:00"/>
    <x v="53"/>
    <n v="162.38999999999999"/>
  </r>
  <r>
    <n v="898"/>
    <n v="86813"/>
    <d v="2015-05-13T00:00:00"/>
    <x v="54"/>
    <n v="4920.8100000000004"/>
  </r>
  <r>
    <n v="899"/>
    <n v="86814"/>
    <d v="2015-05-13T00:00:00"/>
    <x v="54"/>
    <n v="1316.03"/>
  </r>
  <r>
    <n v="899"/>
    <n v="86815"/>
    <d v="2015-05-13T00:00:00"/>
    <x v="53"/>
    <n v="1395.41"/>
  </r>
  <r>
    <n v="899"/>
    <n v="86826"/>
    <d v="2015-05-13T00:00:00"/>
    <x v="53"/>
    <n v="107.65"/>
  </r>
  <r>
    <n v="899"/>
    <n v="86826"/>
    <d v="2015-05-12T00:00:00"/>
    <x v="55"/>
    <n v="25.15"/>
  </r>
  <r>
    <n v="903"/>
    <n v="86827"/>
    <d v="2015-05-12T00:00:00"/>
    <x v="54"/>
    <n v="165.21"/>
  </r>
  <r>
    <n v="907"/>
    <n v="86828"/>
    <d v="2015-05-12T00:00:00"/>
    <x v="55"/>
    <n v="4285.5600000000004"/>
  </r>
  <r>
    <n v="907"/>
    <n v="86828"/>
    <d v="2015-05-12T00:00:00"/>
    <x v="55"/>
    <n v="631.37"/>
  </r>
  <r>
    <n v="910"/>
    <n v="86836"/>
    <d v="2015-05-12T00:00:00"/>
    <x v="55"/>
    <n v="18.8"/>
  </r>
  <r>
    <n v="911"/>
    <n v="86836"/>
    <d v="2015-05-12T00:00:00"/>
    <x v="54"/>
    <n v="945.99"/>
  </r>
  <r>
    <n v="911"/>
    <n v="86837"/>
    <d v="2015-05-12T00:00:00"/>
    <x v="55"/>
    <n v="33.47"/>
  </r>
  <r>
    <n v="911"/>
    <n v="86838"/>
    <d v="2015-05-12T00:00:00"/>
    <x v="54"/>
    <n v="1164.45"/>
  </r>
  <r>
    <n v="915"/>
    <n v="86838"/>
    <d v="2015-05-11T00:00:00"/>
    <x v="53"/>
    <n v="22.23"/>
  </r>
  <r>
    <n v="916"/>
    <n v="86838"/>
    <d v="2015-05-11T00:00:00"/>
    <x v="56"/>
    <n v="13.99"/>
  </r>
  <r>
    <n v="918"/>
    <n v="86838"/>
    <d v="2015-05-11T00:00:00"/>
    <x v="57"/>
    <n v="14.26"/>
  </r>
  <r>
    <n v="918"/>
    <n v="86839"/>
    <d v="2015-05-11T00:00:00"/>
    <x v="55"/>
    <n v="379.53"/>
  </r>
  <r>
    <n v="919"/>
    <n v="86846"/>
    <d v="2015-05-11T00:00:00"/>
    <x v="57"/>
    <n v="28.01"/>
  </r>
  <r>
    <n v="920"/>
    <n v="86847"/>
    <d v="2015-05-11T00:00:00"/>
    <x v="56"/>
    <n v="68.34"/>
  </r>
  <r>
    <n v="920"/>
    <n v="86847"/>
    <d v="2015-05-11T00:00:00"/>
    <x v="57"/>
    <n v="522.22"/>
  </r>
  <r>
    <n v="922"/>
    <n v="86860"/>
    <d v="2015-05-11T00:00:00"/>
    <x v="56"/>
    <n v="574.97"/>
  </r>
  <r>
    <n v="925"/>
    <n v="86860"/>
    <d v="2015-05-11T00:00:00"/>
    <x v="56"/>
    <n v="115.22"/>
  </r>
  <r>
    <n v="929"/>
    <n v="86860"/>
    <d v="2015-05-11T00:00:00"/>
    <x v="55"/>
    <n v="456.58"/>
  </r>
  <r>
    <n v="936"/>
    <n v="86867"/>
    <d v="2015-05-10T00:00:00"/>
    <x v="56"/>
    <n v="79.400000000000006"/>
  </r>
  <r>
    <n v="936"/>
    <n v="86868"/>
    <d v="2015-05-10T00:00:00"/>
    <x v="56"/>
    <n v="18.59"/>
  </r>
  <r>
    <n v="937"/>
    <n v="86868"/>
    <d v="2015-05-10T00:00:00"/>
    <x v="53"/>
    <n v="834.08"/>
  </r>
  <r>
    <n v="940"/>
    <n v="86869"/>
    <d v="2015-05-10T00:00:00"/>
    <x v="56"/>
    <n v="15.49"/>
  </r>
  <r>
    <n v="945"/>
    <n v="86870"/>
    <d v="2015-05-10T00:00:00"/>
    <x v="58"/>
    <n v="50.88"/>
  </r>
  <r>
    <n v="946"/>
    <n v="86874"/>
    <d v="2015-05-10T00:00:00"/>
    <x v="57"/>
    <n v="40.29"/>
  </r>
  <r>
    <n v="947"/>
    <n v="86883"/>
    <d v="2015-05-10T00:00:00"/>
    <x v="57"/>
    <n v="3786.84"/>
  </r>
  <r>
    <n v="949"/>
    <n v="86884"/>
    <d v="2015-05-09T00:00:00"/>
    <x v="59"/>
    <n v="662.8"/>
  </r>
  <r>
    <n v="949"/>
    <n v="86885"/>
    <d v="2015-05-09T00:00:00"/>
    <x v="57"/>
    <n v="2012.11"/>
  </r>
  <r>
    <n v="950"/>
    <n v="86885"/>
    <d v="2015-05-09T00:00:00"/>
    <x v="59"/>
    <n v="8.66"/>
  </r>
  <r>
    <n v="950"/>
    <n v="86886"/>
    <d v="2015-05-09T00:00:00"/>
    <x v="59"/>
    <n v="471.66"/>
  </r>
  <r>
    <n v="950"/>
    <n v="86886"/>
    <d v="2015-05-09T00:00:00"/>
    <x v="58"/>
    <n v="119.86"/>
  </r>
  <r>
    <n v="950"/>
    <n v="86887"/>
    <d v="2015-05-09T00:00:00"/>
    <x v="57"/>
    <n v="42.69"/>
  </r>
  <r>
    <n v="954"/>
    <n v="86887"/>
    <d v="2015-05-08T00:00:00"/>
    <x v="58"/>
    <n v="327.41000000000003"/>
  </r>
  <r>
    <n v="954"/>
    <n v="86898"/>
    <d v="2015-05-08T00:00:00"/>
    <x v="58"/>
    <n v="541.76"/>
  </r>
  <r>
    <n v="959"/>
    <n v="86899"/>
    <d v="2015-05-08T00:00:00"/>
    <x v="60"/>
    <n v="1183.82"/>
  </r>
  <r>
    <n v="960"/>
    <n v="86899"/>
    <d v="2015-05-08T00:00:00"/>
    <x v="59"/>
    <n v="107.66"/>
  </r>
  <r>
    <n v="961"/>
    <n v="86899"/>
    <d v="2015-05-08T00:00:00"/>
    <x v="55"/>
    <n v="318.83"/>
  </r>
  <r>
    <n v="962"/>
    <n v="86900"/>
    <d v="2015-05-08T00:00:00"/>
    <x v="59"/>
    <n v="201.77"/>
  </r>
  <r>
    <n v="970"/>
    <n v="86901"/>
    <d v="2015-05-08T00:00:00"/>
    <x v="58"/>
    <n v="443.66"/>
  </r>
  <r>
    <n v="972"/>
    <n v="86902"/>
    <d v="2015-05-08T00:00:00"/>
    <x v="55"/>
    <n v="3600.65"/>
  </r>
  <r>
    <n v="972"/>
    <n v="86913"/>
    <d v="2015-05-08T00:00:00"/>
    <x v="53"/>
    <n v="39.15"/>
  </r>
  <r>
    <n v="975"/>
    <n v="86914"/>
    <d v="2015-05-07T00:00:00"/>
    <x v="59"/>
    <n v="266.95"/>
  </r>
  <r>
    <n v="980"/>
    <n v="86925"/>
    <d v="2015-05-07T00:00:00"/>
    <x v="61"/>
    <n v="7045.02"/>
  </r>
  <r>
    <n v="983"/>
    <n v="86926"/>
    <d v="2015-05-07T00:00:00"/>
    <x v="59"/>
    <n v="904.25"/>
  </r>
  <r>
    <n v="993"/>
    <n v="86926"/>
    <d v="2015-05-07T00:00:00"/>
    <x v="60"/>
    <n v="16.309999999999999"/>
  </r>
  <r>
    <n v="994"/>
    <n v="86927"/>
    <d v="2015-05-07T00:00:00"/>
    <x v="59"/>
    <n v="370.62"/>
  </r>
  <r>
    <n v="995"/>
    <n v="86933"/>
    <d v="2015-05-07T00:00:00"/>
    <x v="59"/>
    <n v="1370.99"/>
  </r>
  <r>
    <n v="997"/>
    <n v="86949"/>
    <d v="2015-05-07T00:00:00"/>
    <x v="58"/>
    <n v="196.69"/>
  </r>
  <r>
    <n v="999"/>
    <n v="86949"/>
    <d v="2015-05-07T00:00:00"/>
    <x v="58"/>
    <n v="40.28"/>
  </r>
  <r>
    <n v="1000"/>
    <n v="86950"/>
    <d v="2015-05-07T00:00:00"/>
    <x v="60"/>
    <n v="16.5"/>
  </r>
  <r>
    <n v="1005"/>
    <n v="86951"/>
    <d v="2015-05-06T00:00:00"/>
    <x v="62"/>
    <n v="1202.6600000000001"/>
  </r>
  <r>
    <n v="1005"/>
    <n v="86952"/>
    <d v="2015-05-06T00:00:00"/>
    <x v="61"/>
    <n v="904.31"/>
  </r>
  <r>
    <n v="1008"/>
    <n v="86956"/>
    <d v="2015-05-06T00:00:00"/>
    <x v="61"/>
    <n v="55.13"/>
  </r>
  <r>
    <n v="1009"/>
    <n v="86956"/>
    <d v="2015-05-06T00:00:00"/>
    <x v="60"/>
    <n v="44.8"/>
  </r>
  <r>
    <n v="1014"/>
    <n v="86957"/>
    <d v="2015-05-05T00:00:00"/>
    <x v="61"/>
    <n v="58.52"/>
  </r>
  <r>
    <n v="1014"/>
    <n v="86958"/>
    <d v="2015-05-05T00:00:00"/>
    <x v="61"/>
    <n v="337.59"/>
  </r>
  <r>
    <n v="1014"/>
    <n v="86958"/>
    <d v="2015-05-05T00:00:00"/>
    <x v="61"/>
    <n v="215.32"/>
  </r>
  <r>
    <n v="1014"/>
    <n v="86958"/>
    <d v="2015-05-05T00:00:00"/>
    <x v="61"/>
    <n v="382.85"/>
  </r>
  <r>
    <n v="1015"/>
    <n v="86959"/>
    <d v="2015-05-05T00:00:00"/>
    <x v="63"/>
    <n v="10.65"/>
  </r>
  <r>
    <n v="1016"/>
    <n v="86960"/>
    <d v="2015-05-05T00:00:00"/>
    <x v="62"/>
    <n v="100.99"/>
  </r>
  <r>
    <n v="1018"/>
    <n v="86960"/>
    <d v="2015-05-05T00:00:00"/>
    <x v="61"/>
    <n v="142.06"/>
  </r>
  <r>
    <n v="1018"/>
    <n v="86960"/>
    <d v="2015-05-05T00:00:00"/>
    <x v="63"/>
    <n v="363.74"/>
  </r>
  <r>
    <n v="1020"/>
    <n v="86960"/>
    <d v="2015-05-05T00:00:00"/>
    <x v="63"/>
    <n v="15.93"/>
  </r>
  <r>
    <n v="1020"/>
    <n v="86960"/>
    <d v="2015-05-05T00:00:00"/>
    <x v="59"/>
    <n v="21.28"/>
  </r>
  <r>
    <n v="1020"/>
    <n v="86966"/>
    <d v="2015-05-05T00:00:00"/>
    <x v="62"/>
    <n v="391.4"/>
  </r>
  <r>
    <n v="1023"/>
    <n v="86973"/>
    <d v="2015-05-04T00:00:00"/>
    <x v="62"/>
    <n v="19.670000000000002"/>
  </r>
  <r>
    <n v="1023"/>
    <n v="86989"/>
    <d v="2015-05-04T00:00:00"/>
    <x v="63"/>
    <n v="380"/>
  </r>
  <r>
    <n v="1026"/>
    <n v="87002"/>
    <d v="2015-05-04T00:00:00"/>
    <x v="64"/>
    <n v="182.33"/>
  </r>
  <r>
    <n v="1026"/>
    <n v="87003"/>
    <d v="2015-05-04T00:00:00"/>
    <x v="61"/>
    <n v="459.55"/>
  </r>
  <r>
    <n v="1026"/>
    <n v="87004"/>
    <d v="2015-05-04T00:00:00"/>
    <x v="62"/>
    <n v="8.74"/>
  </r>
  <r>
    <n v="1027"/>
    <n v="87005"/>
    <d v="2015-05-04T00:00:00"/>
    <x v="64"/>
    <n v="536.9"/>
  </r>
  <r>
    <n v="1027"/>
    <n v="87015"/>
    <d v="2015-05-04T00:00:00"/>
    <x v="62"/>
    <n v="103.61"/>
  </r>
  <r>
    <n v="1028"/>
    <n v="87016"/>
    <d v="2015-05-04T00:00:00"/>
    <x v="63"/>
    <n v="3144.56"/>
  </r>
  <r>
    <n v="1028"/>
    <n v="87016"/>
    <d v="2015-05-04T00:00:00"/>
    <x v="64"/>
    <n v="2653.02"/>
  </r>
  <r>
    <n v="1035"/>
    <n v="87020"/>
    <d v="2015-05-04T00:00:00"/>
    <x v="63"/>
    <n v="227.79"/>
  </r>
  <r>
    <n v="1036"/>
    <n v="87029"/>
    <d v="2015-05-04T00:00:00"/>
    <x v="63"/>
    <n v="462.57"/>
  </r>
  <r>
    <n v="1038"/>
    <n v="87030"/>
    <d v="2015-05-04T00:00:00"/>
    <x v="62"/>
    <n v="125.37"/>
  </r>
  <r>
    <n v="1041"/>
    <n v="87031"/>
    <d v="2015-05-04T00:00:00"/>
    <x v="64"/>
    <n v="42.44"/>
  </r>
  <r>
    <n v="1041"/>
    <n v="87032"/>
    <d v="2015-05-04T00:00:00"/>
    <x v="62"/>
    <n v="2400.9499999999998"/>
  </r>
  <r>
    <n v="1042"/>
    <n v="87033"/>
    <d v="2015-05-03T00:00:00"/>
    <x v="63"/>
    <n v="10.72"/>
  </r>
  <r>
    <n v="1044"/>
    <n v="87033"/>
    <d v="2015-05-03T00:00:00"/>
    <x v="63"/>
    <n v="10180.01"/>
  </r>
  <r>
    <n v="1044"/>
    <n v="87033"/>
    <d v="2015-05-03T00:00:00"/>
    <x v="64"/>
    <n v="190.85"/>
  </r>
  <r>
    <n v="1044"/>
    <n v="87033"/>
    <d v="2015-05-03T00:00:00"/>
    <x v="63"/>
    <n v="370.68"/>
  </r>
  <r>
    <n v="1047"/>
    <n v="87033"/>
    <d v="2015-05-03T00:00:00"/>
    <x v="63"/>
    <n v="7303.05"/>
  </r>
  <r>
    <n v="1054"/>
    <n v="87041"/>
    <d v="2015-05-03T00:00:00"/>
    <x v="63"/>
    <n v="56.19"/>
  </r>
  <r>
    <n v="1054"/>
    <n v="87042"/>
    <d v="2015-05-03T00:00:00"/>
    <x v="64"/>
    <n v="40.799999999999997"/>
  </r>
  <r>
    <n v="1054"/>
    <n v="87043"/>
    <d v="2015-05-03T00:00:00"/>
    <x v="58"/>
    <n v="117.87"/>
  </r>
  <r>
    <n v="1060"/>
    <n v="87057"/>
    <d v="2015-05-03T00:00:00"/>
    <x v="63"/>
    <n v="70.16"/>
  </r>
  <r>
    <n v="1060"/>
    <n v="87057"/>
    <d v="2015-05-03T00:00:00"/>
    <x v="62"/>
    <n v="1240.57"/>
  </r>
  <r>
    <n v="1062"/>
    <n v="87071"/>
    <d v="2015-05-03T00:00:00"/>
    <x v="64"/>
    <n v="53.02"/>
  </r>
  <r>
    <n v="1062"/>
    <n v="87072"/>
    <d v="2015-05-03T00:00:00"/>
    <x v="64"/>
    <n v="237.83"/>
  </r>
  <r>
    <n v="1062"/>
    <n v="87076"/>
    <d v="2015-05-03T00:00:00"/>
    <x v="64"/>
    <n v="88.83"/>
  </r>
  <r>
    <n v="1065"/>
    <n v="87077"/>
    <d v="2015-05-03T00:00:00"/>
    <x v="63"/>
    <n v="4410.1899999999996"/>
  </r>
  <r>
    <n v="1068"/>
    <n v="87078"/>
    <d v="2015-05-02T00:00:00"/>
    <x v="63"/>
    <n v="552.89"/>
  </r>
  <r>
    <n v="1069"/>
    <n v="87079"/>
    <d v="2015-05-02T00:00:00"/>
    <x v="64"/>
    <n v="621.55999999999995"/>
  </r>
  <r>
    <n v="1072"/>
    <n v="87086"/>
    <d v="2015-05-02T00:00:00"/>
    <x v="64"/>
    <n v="536.23"/>
  </r>
  <r>
    <n v="1075"/>
    <n v="87087"/>
    <d v="2015-05-02T00:00:00"/>
    <x v="64"/>
    <n v="38.81"/>
  </r>
  <r>
    <n v="1080"/>
    <n v="87109"/>
    <d v="2015-05-02T00:00:00"/>
    <x v="62"/>
    <n v="286.39999999999998"/>
  </r>
  <r>
    <n v="1083"/>
    <n v="87110"/>
    <d v="2015-05-02T00:00:00"/>
    <x v="59"/>
    <n v="664.34"/>
  </r>
  <r>
    <n v="1085"/>
    <n v="87117"/>
    <d v="2015-05-02T00:00:00"/>
    <x v="62"/>
    <n v="36.72"/>
  </r>
  <r>
    <n v="1085"/>
    <n v="87134"/>
    <d v="2015-05-02T00:00:00"/>
    <x v="65"/>
    <n v="15.73"/>
  </r>
  <r>
    <n v="1085"/>
    <n v="87134"/>
    <d v="2015-05-02T00:00:00"/>
    <x v="64"/>
    <n v="1719.07"/>
  </r>
  <r>
    <n v="1085"/>
    <n v="87135"/>
    <d v="2015-05-02T00:00:00"/>
    <x v="66"/>
    <n v="782"/>
  </r>
  <r>
    <n v="1086"/>
    <n v="87146"/>
    <d v="2015-05-02T00:00:00"/>
    <x v="59"/>
    <n v="260.66000000000003"/>
  </r>
  <r>
    <n v="1101"/>
    <n v="87146"/>
    <d v="2015-05-01T00:00:00"/>
    <x v="65"/>
    <n v="4249.37"/>
  </r>
  <r>
    <n v="1103"/>
    <n v="87147"/>
    <d v="2015-05-01T00:00:00"/>
    <x v="65"/>
    <n v="291.39999999999998"/>
  </r>
  <r>
    <n v="1104"/>
    <n v="87148"/>
    <d v="2015-05-01T00:00:00"/>
    <x v="67"/>
    <n v="6676.61"/>
  </r>
  <r>
    <n v="1106"/>
    <n v="87160"/>
    <d v="2015-05-01T00:00:00"/>
    <x v="65"/>
    <n v="2118.9899999999998"/>
  </r>
  <r>
    <n v="1106"/>
    <n v="87160"/>
    <d v="2015-05-01T00:00:00"/>
    <x v="62"/>
    <n v="837.64"/>
  </r>
  <r>
    <n v="1106"/>
    <n v="87161"/>
    <d v="2015-05-01T00:00:00"/>
    <x v="67"/>
    <n v="345.07"/>
  </r>
  <r>
    <n v="1107"/>
    <n v="87162"/>
    <d v="2015-05-01T00:00:00"/>
    <x v="66"/>
    <n v="5.48"/>
  </r>
  <r>
    <n v="1108"/>
    <n v="87162"/>
    <d v="2015-05-01T00:00:00"/>
    <x v="65"/>
    <n v="8201.33"/>
  </r>
  <r>
    <n v="1108"/>
    <n v="87162"/>
    <d v="2015-05-01T00:00:00"/>
    <x v="66"/>
    <n v="22.67"/>
  </r>
  <r>
    <n v="1108"/>
    <n v="87175"/>
    <d v="2015-04-30T00:00:00"/>
    <x v="67"/>
    <n v="170.8"/>
  </r>
  <r>
    <n v="1109"/>
    <n v="87175"/>
    <d v="2015-04-30T00:00:00"/>
    <x v="66"/>
    <n v="132.08000000000001"/>
  </r>
  <r>
    <n v="1112"/>
    <n v="87175"/>
    <d v="2015-04-30T00:00:00"/>
    <x v="66"/>
    <n v="45.34"/>
  </r>
  <r>
    <n v="1112"/>
    <n v="87176"/>
    <d v="2015-04-30T00:00:00"/>
    <x v="67"/>
    <n v="53.54"/>
  </r>
  <r>
    <n v="1113"/>
    <n v="87177"/>
    <d v="2015-04-30T00:00:00"/>
    <x v="66"/>
    <n v="3363.53"/>
  </r>
  <r>
    <n v="1113"/>
    <n v="87178"/>
    <d v="2015-04-30T00:00:00"/>
    <x v="67"/>
    <n v="216.04"/>
  </r>
  <r>
    <n v="1117"/>
    <n v="87186"/>
    <d v="2015-04-30T00:00:00"/>
    <x v="68"/>
    <n v="523.05999999999995"/>
  </r>
  <r>
    <n v="1121"/>
    <n v="87186"/>
    <d v="2015-04-30T00:00:00"/>
    <x v="66"/>
    <n v="2424.6799999999998"/>
  </r>
  <r>
    <n v="1121"/>
    <n v="87187"/>
    <d v="2015-04-30T00:00:00"/>
    <x v="67"/>
    <n v="2411.4299999999998"/>
  </r>
  <r>
    <n v="1123"/>
    <n v="87193"/>
    <d v="2015-04-30T00:00:00"/>
    <x v="66"/>
    <n v="261.56"/>
  </r>
  <r>
    <n v="1123"/>
    <n v="87194"/>
    <d v="2015-04-30T00:00:00"/>
    <x v="62"/>
    <n v="114.81"/>
  </r>
  <r>
    <n v="1124"/>
    <n v="87195"/>
    <d v="2015-04-30T00:00:00"/>
    <x v="68"/>
    <n v="546.21"/>
  </r>
  <r>
    <n v="1127"/>
    <n v="87208"/>
    <d v="2015-04-30T00:00:00"/>
    <x v="66"/>
    <n v="58.05"/>
  </r>
  <r>
    <n v="1127"/>
    <n v="87208"/>
    <d v="2015-04-30T00:00:00"/>
    <x v="64"/>
    <n v="68.64"/>
  </r>
  <r>
    <n v="1128"/>
    <n v="87214"/>
    <d v="2015-04-29T00:00:00"/>
    <x v="68"/>
    <n v="109.74"/>
  </r>
  <r>
    <n v="1129"/>
    <n v="87214"/>
    <d v="2015-04-29T00:00:00"/>
    <x v="68"/>
    <n v="1543.55"/>
  </r>
  <r>
    <n v="1129"/>
    <n v="87221"/>
    <d v="2015-04-29T00:00:00"/>
    <x v="68"/>
    <n v="66.81"/>
  </r>
  <r>
    <n v="1129"/>
    <n v="87222"/>
    <d v="2015-04-29T00:00:00"/>
    <x v="68"/>
    <n v="90.52"/>
  </r>
  <r>
    <n v="1129"/>
    <n v="87222"/>
    <d v="2015-04-29T00:00:00"/>
    <x v="68"/>
    <n v="55.97"/>
  </r>
  <r>
    <n v="1129"/>
    <n v="87234"/>
    <d v="2015-04-29T00:00:00"/>
    <x v="68"/>
    <n v="384.22"/>
  </r>
  <r>
    <n v="1129"/>
    <n v="87234"/>
    <d v="2015-04-29T00:00:00"/>
    <x v="68"/>
    <n v="31.64"/>
  </r>
  <r>
    <n v="1131"/>
    <n v="87234"/>
    <d v="2015-04-29T00:00:00"/>
    <x v="67"/>
    <n v="565.36"/>
  </r>
  <r>
    <n v="1132"/>
    <n v="87240"/>
    <d v="2015-04-29T00:00:00"/>
    <x v="69"/>
    <n v="240.05"/>
  </r>
  <r>
    <n v="1132"/>
    <n v="87243"/>
    <d v="2015-04-29T00:00:00"/>
    <x v="68"/>
    <n v="10.19"/>
  </r>
  <r>
    <n v="1132"/>
    <n v="87244"/>
    <d v="2015-04-29T00:00:00"/>
    <x v="68"/>
    <n v="64.19"/>
  </r>
  <r>
    <n v="1132"/>
    <n v="87245"/>
    <d v="2015-04-28T00:00:00"/>
    <x v="68"/>
    <n v="151.46"/>
  </r>
  <r>
    <n v="1133"/>
    <n v="87258"/>
    <d v="2015-04-28T00:00:00"/>
    <x v="68"/>
    <n v="477.2"/>
  </r>
  <r>
    <n v="1136"/>
    <n v="87259"/>
    <d v="2015-04-28T00:00:00"/>
    <x v="69"/>
    <n v="619.38"/>
  </r>
  <r>
    <n v="1138"/>
    <n v="87259"/>
    <d v="2015-04-28T00:00:00"/>
    <x v="67"/>
    <n v="18.690000000000001"/>
  </r>
  <r>
    <n v="1142"/>
    <n v="87260"/>
    <d v="2015-04-28T00:00:00"/>
    <x v="68"/>
    <n v="8.8000000000000007"/>
  </r>
  <r>
    <n v="1142"/>
    <n v="87272"/>
    <d v="2015-04-28T00:00:00"/>
    <x v="68"/>
    <n v="356.14"/>
  </r>
  <r>
    <n v="1151"/>
    <n v="87272"/>
    <d v="2015-04-28T00:00:00"/>
    <x v="69"/>
    <n v="27.08"/>
  </r>
  <r>
    <n v="1155"/>
    <n v="87277"/>
    <d v="2015-04-28T00:00:00"/>
    <x v="68"/>
    <n v="3825.32"/>
  </r>
  <r>
    <n v="1155"/>
    <n v="87277"/>
    <d v="2015-04-28T00:00:00"/>
    <x v="68"/>
    <n v="8.5299999999999994"/>
  </r>
  <r>
    <n v="1156"/>
    <n v="87285"/>
    <d v="2015-04-28T00:00:00"/>
    <x v="68"/>
    <n v="233.58"/>
  </r>
  <r>
    <n v="1159"/>
    <n v="87286"/>
    <d v="2015-04-28T00:00:00"/>
    <x v="70"/>
    <n v="1276.8800000000001"/>
  </r>
  <r>
    <n v="1170"/>
    <n v="87287"/>
    <d v="2015-04-28T00:00:00"/>
    <x v="69"/>
    <n v="61.5"/>
  </r>
  <r>
    <n v="1170"/>
    <n v="87296"/>
    <d v="2015-04-28T00:00:00"/>
    <x v="68"/>
    <n v="14.52"/>
  </r>
  <r>
    <n v="1178"/>
    <n v="87297"/>
    <d v="2015-04-28T00:00:00"/>
    <x v="68"/>
    <n v="47.12"/>
  </r>
  <r>
    <n v="1178"/>
    <n v="87298"/>
    <d v="2015-04-28T00:00:00"/>
    <x v="67"/>
    <n v="670.9"/>
  </r>
  <r>
    <n v="1178"/>
    <n v="87299"/>
    <d v="2015-04-28T00:00:00"/>
    <x v="68"/>
    <n v="103.18"/>
  </r>
  <r>
    <n v="1178"/>
    <n v="87306"/>
    <d v="2015-04-27T00:00:00"/>
    <x v="69"/>
    <n v="1526.68"/>
  </r>
  <r>
    <n v="1182"/>
    <n v="87306"/>
    <d v="2015-04-27T00:00:00"/>
    <x v="69"/>
    <n v="1952.56"/>
  </r>
  <r>
    <n v="1183"/>
    <n v="87316"/>
    <d v="2015-04-27T00:00:00"/>
    <x v="70"/>
    <n v="76.16"/>
  </r>
  <r>
    <n v="1185"/>
    <n v="87316"/>
    <d v="2015-04-27T00:00:00"/>
    <x v="70"/>
    <n v="1038.1400000000001"/>
  </r>
  <r>
    <n v="1185"/>
    <n v="87317"/>
    <d v="2015-04-27T00:00:00"/>
    <x v="69"/>
    <n v="6296"/>
  </r>
  <r>
    <n v="1186"/>
    <n v="87342"/>
    <d v="2015-04-27T00:00:00"/>
    <x v="71"/>
    <n v="100.79"/>
  </r>
  <r>
    <n v="1189"/>
    <n v="87345"/>
    <d v="2015-04-26T00:00:00"/>
    <x v="70"/>
    <n v="49.44"/>
  </r>
  <r>
    <n v="1189"/>
    <n v="87345"/>
    <d v="2015-04-26T00:00:00"/>
    <x v="70"/>
    <n v="14.29"/>
  </r>
  <r>
    <n v="1189"/>
    <n v="87347"/>
    <d v="2015-04-26T00:00:00"/>
    <x v="71"/>
    <n v="1967.98"/>
  </r>
  <r>
    <n v="1191"/>
    <n v="87356"/>
    <d v="2015-04-26T00:00:00"/>
    <x v="70"/>
    <n v="123"/>
  </r>
  <r>
    <n v="1193"/>
    <n v="87357"/>
    <d v="2015-04-26T00:00:00"/>
    <x v="71"/>
    <n v="646.97"/>
  </r>
  <r>
    <n v="1193"/>
    <n v="87357"/>
    <d v="2015-04-26T00:00:00"/>
    <x v="70"/>
    <n v="946.29"/>
  </r>
  <r>
    <n v="1193"/>
    <n v="87357"/>
    <d v="2015-04-26T00:00:00"/>
    <x v="71"/>
    <n v="554.08000000000004"/>
  </r>
  <r>
    <n v="1193"/>
    <n v="87364"/>
    <d v="2015-04-26T00:00:00"/>
    <x v="68"/>
    <n v="90.98"/>
  </r>
  <r>
    <n v="1193"/>
    <n v="87365"/>
    <d v="2015-04-25T00:00:00"/>
    <x v="72"/>
    <n v="1821.89"/>
  </r>
  <r>
    <n v="1193"/>
    <n v="87366"/>
    <d v="2015-04-25T00:00:00"/>
    <x v="72"/>
    <n v="10728"/>
  </r>
  <r>
    <n v="1193"/>
    <n v="87374"/>
    <d v="2015-04-25T00:00:00"/>
    <x v="72"/>
    <n v="364.26"/>
  </r>
  <r>
    <n v="1194"/>
    <n v="87378"/>
    <d v="2015-04-25T00:00:00"/>
    <x v="71"/>
    <n v="11.35"/>
  </r>
  <r>
    <n v="1197"/>
    <n v="87378"/>
    <d v="2015-04-25T00:00:00"/>
    <x v="72"/>
    <n v="7029.1"/>
  </r>
  <r>
    <n v="1199"/>
    <n v="87382"/>
    <d v="2015-04-25T00:00:00"/>
    <x v="73"/>
    <n v="42.02"/>
  </r>
  <r>
    <n v="1200"/>
    <n v="87383"/>
    <d v="2015-04-25T00:00:00"/>
    <x v="72"/>
    <n v="3705.14"/>
  </r>
  <r>
    <n v="1202"/>
    <n v="87383"/>
    <d v="2015-04-24T00:00:00"/>
    <x v="73"/>
    <n v="945.36"/>
  </r>
  <r>
    <n v="1203"/>
    <n v="87396"/>
    <d v="2015-04-24T00:00:00"/>
    <x v="73"/>
    <n v="32.33"/>
  </r>
  <r>
    <n v="1211"/>
    <n v="87396"/>
    <d v="2015-04-24T00:00:00"/>
    <x v="74"/>
    <n v="642.05999999999995"/>
  </r>
  <r>
    <n v="1212"/>
    <n v="87406"/>
    <d v="2015-04-24T00:00:00"/>
    <x v="72"/>
    <n v="4"/>
  </r>
  <r>
    <n v="1212"/>
    <n v="87406"/>
    <d v="2015-04-24T00:00:00"/>
    <x v="65"/>
    <n v="589.79999999999995"/>
  </r>
  <r>
    <n v="1213"/>
    <n v="87407"/>
    <d v="2015-04-24T00:00:00"/>
    <x v="74"/>
    <n v="22.85"/>
  </r>
  <r>
    <n v="1213"/>
    <n v="87408"/>
    <d v="2015-04-24T00:00:00"/>
    <x v="72"/>
    <n v="506.39"/>
  </r>
  <r>
    <n v="1213"/>
    <n v="87424"/>
    <d v="2015-04-23T00:00:00"/>
    <x v="74"/>
    <n v="1088.26"/>
  </r>
  <r>
    <n v="1217"/>
    <n v="87425"/>
    <d v="2015-04-23T00:00:00"/>
    <x v="74"/>
    <n v="16.670000000000002"/>
  </r>
  <r>
    <n v="1226"/>
    <n v="87425"/>
    <d v="2015-04-23T00:00:00"/>
    <x v="74"/>
    <n v="195.16"/>
  </r>
  <r>
    <n v="1227"/>
    <n v="87426"/>
    <d v="2015-04-23T00:00:00"/>
    <x v="75"/>
    <n v="879.62"/>
  </r>
  <r>
    <n v="1228"/>
    <n v="87426"/>
    <d v="2015-04-23T00:00:00"/>
    <x v="75"/>
    <n v="361.19"/>
  </r>
  <r>
    <n v="1228"/>
    <n v="87435"/>
    <d v="2015-04-23T00:00:00"/>
    <x v="73"/>
    <n v="378.82"/>
  </r>
  <r>
    <n v="1228"/>
    <n v="87435"/>
    <d v="2015-04-23T00:00:00"/>
    <x v="73"/>
    <n v="152.18"/>
  </r>
  <r>
    <n v="1229"/>
    <n v="87436"/>
    <d v="2015-04-23T00:00:00"/>
    <x v="74"/>
    <n v="53.89"/>
  </r>
  <r>
    <n v="1233"/>
    <n v="87436"/>
    <d v="2015-04-23T00:00:00"/>
    <x v="73"/>
    <n v="1001.02"/>
  </r>
  <r>
    <n v="1233"/>
    <n v="87451"/>
    <d v="2015-04-23T00:00:00"/>
    <x v="74"/>
    <n v="277.07"/>
  </r>
  <r>
    <n v="1233"/>
    <n v="87451"/>
    <d v="2015-04-22T00:00:00"/>
    <x v="72"/>
    <n v="149.66999999999999"/>
  </r>
  <r>
    <n v="1233"/>
    <n v="87452"/>
    <d v="2015-04-22T00:00:00"/>
    <x v="75"/>
    <n v="51.99"/>
  </r>
  <r>
    <n v="1237"/>
    <n v="87463"/>
    <d v="2015-04-22T00:00:00"/>
    <x v="73"/>
    <n v="130.62"/>
  </r>
  <r>
    <n v="1237"/>
    <n v="87463"/>
    <d v="2015-04-22T00:00:00"/>
    <x v="72"/>
    <n v="6945.16"/>
  </r>
  <r>
    <n v="1237"/>
    <n v="87463"/>
    <d v="2015-04-22T00:00:00"/>
    <x v="75"/>
    <n v="30.94"/>
  </r>
  <r>
    <n v="1237"/>
    <n v="87464"/>
    <d v="2015-04-22T00:00:00"/>
    <x v="74"/>
    <n v="3.42"/>
  </r>
  <r>
    <n v="1238"/>
    <n v="87473"/>
    <d v="2015-04-22T00:00:00"/>
    <x v="72"/>
    <n v="1487.9"/>
  </r>
  <r>
    <n v="1241"/>
    <n v="87474"/>
    <d v="2015-04-22T00:00:00"/>
    <x v="74"/>
    <n v="600.4"/>
  </r>
  <r>
    <n v="1241"/>
    <n v="87474"/>
    <d v="2015-04-22T00:00:00"/>
    <x v="76"/>
    <n v="34.25"/>
  </r>
  <r>
    <n v="1246"/>
    <n v="87474"/>
    <d v="2015-04-21T00:00:00"/>
    <x v="77"/>
    <n v="31.45"/>
  </r>
  <r>
    <n v="1246"/>
    <n v="87484"/>
    <d v="2015-04-21T00:00:00"/>
    <x v="70"/>
    <n v="87.53"/>
  </r>
  <r>
    <n v="1246"/>
    <n v="87485"/>
    <d v="2015-04-21T00:00:00"/>
    <x v="73"/>
    <n v="172.22"/>
  </r>
  <r>
    <n v="1247"/>
    <n v="87486"/>
    <d v="2015-04-21T00:00:00"/>
    <x v="75"/>
    <n v="723.54"/>
  </r>
  <r>
    <n v="1247"/>
    <n v="87487"/>
    <d v="2015-04-21T00:00:00"/>
    <x v="73"/>
    <n v="894.88"/>
  </r>
  <r>
    <n v="1250"/>
    <n v="87488"/>
    <d v="2015-04-21T00:00:00"/>
    <x v="75"/>
    <n v="300.67"/>
  </r>
  <r>
    <n v="1250"/>
    <n v="87511"/>
    <d v="2015-04-21T00:00:00"/>
    <x v="77"/>
    <n v="162.49"/>
  </r>
  <r>
    <n v="1250"/>
    <n v="87520"/>
    <d v="2015-04-21T00:00:00"/>
    <x v="70"/>
    <n v="181.46"/>
  </r>
  <r>
    <n v="1253"/>
    <n v="87520"/>
    <d v="2015-04-21T00:00:00"/>
    <x v="73"/>
    <n v="1076.3"/>
  </r>
  <r>
    <n v="1253"/>
    <n v="87525"/>
    <d v="2015-04-21T00:00:00"/>
    <x v="77"/>
    <n v="1362.2"/>
  </r>
  <r>
    <n v="1253"/>
    <n v="87530"/>
    <d v="2015-04-21T00:00:00"/>
    <x v="76"/>
    <n v="506.5"/>
  </r>
  <r>
    <n v="1254"/>
    <n v="87534"/>
    <d v="2015-04-21T00:00:00"/>
    <x v="75"/>
    <n v="59.98"/>
  </r>
  <r>
    <n v="1254"/>
    <n v="87535"/>
    <d v="2015-04-21T00:00:00"/>
    <x v="76"/>
    <n v="9252.81"/>
  </r>
  <r>
    <n v="1254"/>
    <n v="87536"/>
    <d v="2015-04-21T00:00:00"/>
    <x v="77"/>
    <n v="207.31"/>
  </r>
  <r>
    <n v="1257"/>
    <n v="87536"/>
    <d v="2015-04-20T00:00:00"/>
    <x v="77"/>
    <n v="143.12"/>
  </r>
  <r>
    <n v="1257"/>
    <n v="87537"/>
    <d v="2015-04-20T00:00:00"/>
    <x v="78"/>
    <n v="135.78"/>
  </r>
  <r>
    <n v="1259"/>
    <n v="87552"/>
    <d v="2015-04-20T00:00:00"/>
    <x v="77"/>
    <n v="43.94"/>
  </r>
  <r>
    <n v="1261"/>
    <n v="87553"/>
    <d v="2015-04-20T00:00:00"/>
    <x v="77"/>
    <n v="386.61"/>
  </r>
  <r>
    <n v="1265"/>
    <n v="87553"/>
    <d v="2015-04-20T00:00:00"/>
    <x v="76"/>
    <n v="43.31"/>
  </r>
  <r>
    <n v="1267"/>
    <n v="87554"/>
    <d v="2015-04-20T00:00:00"/>
    <x v="77"/>
    <n v="5.21"/>
  </r>
  <r>
    <n v="1267"/>
    <n v="87555"/>
    <d v="2015-04-20T00:00:00"/>
    <x v="77"/>
    <n v="22.92"/>
  </r>
  <r>
    <n v="1267"/>
    <n v="87556"/>
    <d v="2015-04-20T00:00:00"/>
    <x v="76"/>
    <n v="30.9"/>
  </r>
  <r>
    <n v="1271"/>
    <n v="87556"/>
    <d v="2015-04-20T00:00:00"/>
    <x v="76"/>
    <n v="2363.08"/>
  </r>
  <r>
    <n v="1271"/>
    <n v="87556"/>
    <d v="2015-04-20T00:00:00"/>
    <x v="78"/>
    <n v="328.45"/>
  </r>
  <r>
    <n v="1279"/>
    <n v="87569"/>
    <d v="2015-04-20T00:00:00"/>
    <x v="77"/>
    <n v="200.61"/>
  </r>
  <r>
    <n v="1279"/>
    <n v="87570"/>
    <d v="2015-04-20T00:00:00"/>
    <x v="76"/>
    <n v="19.68"/>
  </r>
  <r>
    <n v="1280"/>
    <n v="87570"/>
    <d v="2015-04-20T00:00:00"/>
    <x v="77"/>
    <n v="9798.84"/>
  </r>
  <r>
    <n v="1281"/>
    <n v="87570"/>
    <d v="2015-04-19T00:00:00"/>
    <x v="75"/>
    <n v="154.11000000000001"/>
  </r>
  <r>
    <n v="1281"/>
    <n v="87570"/>
    <d v="2015-04-19T00:00:00"/>
    <x v="78"/>
    <n v="242.97"/>
  </r>
  <r>
    <n v="1282"/>
    <n v="87579"/>
    <d v="2015-04-19T00:00:00"/>
    <x v="77"/>
    <n v="32.39"/>
  </r>
  <r>
    <n v="1282"/>
    <n v="87583"/>
    <d v="2015-04-19T00:00:00"/>
    <x v="75"/>
    <n v="1350.94"/>
  </r>
  <r>
    <n v="1298"/>
    <n v="87584"/>
    <d v="2015-04-19T00:00:00"/>
    <x v="77"/>
    <n v="149.32"/>
  </r>
  <r>
    <n v="1298"/>
    <n v="87584"/>
    <d v="2015-04-19T00:00:00"/>
    <x v="79"/>
    <n v="177.01"/>
  </r>
  <r>
    <n v="1303"/>
    <n v="87584"/>
    <d v="2015-04-19T00:00:00"/>
    <x v="77"/>
    <n v="35.159999999999997"/>
  </r>
  <r>
    <n v="1303"/>
    <n v="87585"/>
    <d v="2015-04-19T00:00:00"/>
    <x v="72"/>
    <n v="75.17"/>
  </r>
  <r>
    <n v="1304"/>
    <n v="87585"/>
    <d v="2015-04-19T00:00:00"/>
    <x v="74"/>
    <n v="1125.76"/>
  </r>
  <r>
    <n v="1305"/>
    <n v="87585"/>
    <d v="2015-04-19T00:00:00"/>
    <x v="72"/>
    <n v="746.03"/>
  </r>
  <r>
    <n v="1307"/>
    <n v="87586"/>
    <d v="2015-04-18T00:00:00"/>
    <x v="71"/>
    <n v="127.94"/>
  </r>
  <r>
    <n v="1314"/>
    <n v="87587"/>
    <d v="2015-04-18T00:00:00"/>
    <x v="75"/>
    <n v="88.84"/>
  </r>
  <r>
    <n v="1314"/>
    <n v="87587"/>
    <d v="2015-04-18T00:00:00"/>
    <x v="73"/>
    <n v="593.33000000000004"/>
  </r>
  <r>
    <n v="1314"/>
    <n v="87602"/>
    <d v="2015-04-18T00:00:00"/>
    <x v="80"/>
    <n v="48.3"/>
  </r>
  <r>
    <n v="1314"/>
    <n v="87602"/>
    <d v="2015-04-18T00:00:00"/>
    <x v="79"/>
    <n v="58.81"/>
  </r>
  <r>
    <n v="1315"/>
    <n v="87602"/>
    <d v="2015-04-18T00:00:00"/>
    <x v="77"/>
    <n v="47.38"/>
  </r>
  <r>
    <n v="1316"/>
    <n v="87603"/>
    <d v="2015-04-18T00:00:00"/>
    <x v="78"/>
    <n v="637.76"/>
  </r>
  <r>
    <n v="1316"/>
    <n v="87603"/>
    <d v="2015-04-18T00:00:00"/>
    <x v="78"/>
    <n v="2156.06"/>
  </r>
  <r>
    <n v="1316"/>
    <n v="87611"/>
    <d v="2015-04-18T00:00:00"/>
    <x v="79"/>
    <n v="333.04"/>
  </r>
  <r>
    <n v="1316"/>
    <n v="87611"/>
    <d v="2015-04-18T00:00:00"/>
    <x v="77"/>
    <n v="472.44"/>
  </r>
  <r>
    <n v="1338"/>
    <n v="87611"/>
    <d v="2015-04-18T00:00:00"/>
    <x v="79"/>
    <n v="18.73"/>
  </r>
  <r>
    <n v="1340"/>
    <n v="87617"/>
    <d v="2015-04-18T00:00:00"/>
    <x v="78"/>
    <n v="20.46"/>
  </r>
  <r>
    <n v="1340"/>
    <n v="87618"/>
    <d v="2015-04-18T00:00:00"/>
    <x v="79"/>
    <n v="21.41"/>
  </r>
  <r>
    <n v="1340"/>
    <n v="87619"/>
    <d v="2015-04-18T00:00:00"/>
    <x v="75"/>
    <n v="135.77000000000001"/>
  </r>
  <r>
    <n v="1340"/>
    <n v="87620"/>
    <d v="2015-04-18T00:00:00"/>
    <x v="73"/>
    <n v="55.43"/>
  </r>
  <r>
    <n v="1341"/>
    <n v="87620"/>
    <d v="2015-04-17T00:00:00"/>
    <x v="80"/>
    <n v="931.87"/>
  </r>
  <r>
    <n v="1341"/>
    <n v="87630"/>
    <d v="2015-04-17T00:00:00"/>
    <x v="80"/>
    <n v="38.89"/>
  </r>
  <r>
    <n v="1341"/>
    <n v="87630"/>
    <d v="2015-04-17T00:00:00"/>
    <x v="81"/>
    <n v="45.12"/>
  </r>
  <r>
    <n v="1347"/>
    <n v="87630"/>
    <d v="2015-04-17T00:00:00"/>
    <x v="80"/>
    <n v="90.45"/>
  </r>
  <r>
    <n v="1350"/>
    <n v="87631"/>
    <d v="2015-04-17T00:00:00"/>
    <x v="81"/>
    <n v="240.21"/>
  </r>
  <r>
    <n v="1351"/>
    <n v="87632"/>
    <d v="2015-04-17T00:00:00"/>
    <x v="80"/>
    <n v="59.79"/>
  </r>
  <r>
    <n v="1352"/>
    <n v="87633"/>
    <d v="2015-04-17T00:00:00"/>
    <x v="81"/>
    <n v="1785.01"/>
  </r>
  <r>
    <n v="1354"/>
    <n v="87634"/>
    <d v="2015-04-17T00:00:00"/>
    <x v="77"/>
    <n v="318.18"/>
  </r>
  <r>
    <n v="1354"/>
    <n v="87651"/>
    <d v="2015-04-17T00:00:00"/>
    <x v="79"/>
    <n v="67.489999999999995"/>
  </r>
  <r>
    <n v="1357"/>
    <n v="87651"/>
    <d v="2015-04-17T00:00:00"/>
    <x v="79"/>
    <n v="2.25"/>
  </r>
  <r>
    <n v="1357"/>
    <n v="87652"/>
    <d v="2015-04-16T00:00:00"/>
    <x v="80"/>
    <n v="54.78"/>
  </r>
  <r>
    <n v="1360"/>
    <n v="87671"/>
    <d v="2015-04-16T00:00:00"/>
    <x v="81"/>
    <n v="1050.08"/>
  </r>
  <r>
    <n v="1361"/>
    <n v="87672"/>
    <d v="2015-04-16T00:00:00"/>
    <x v="81"/>
    <n v="33.82"/>
  </r>
  <r>
    <n v="1361"/>
    <n v="87676"/>
    <d v="2015-04-15T00:00:00"/>
    <x v="74"/>
    <n v="612.91999999999996"/>
  </r>
  <r>
    <n v="1361"/>
    <n v="87677"/>
    <d v="2015-04-15T00:00:00"/>
    <x v="82"/>
    <n v="78.989999999999995"/>
  </r>
  <r>
    <n v="1363"/>
    <n v="87678"/>
    <d v="2015-04-15T00:00:00"/>
    <x v="81"/>
    <n v="29.08"/>
  </r>
  <r>
    <n v="1363"/>
    <n v="87678"/>
    <d v="2015-04-15T00:00:00"/>
    <x v="80"/>
    <n v="2569.5700000000002"/>
  </r>
  <r>
    <n v="1364"/>
    <n v="87679"/>
    <d v="2015-04-15T00:00:00"/>
    <x v="82"/>
    <n v="1345.33"/>
  </r>
  <r>
    <n v="1367"/>
    <n v="87695"/>
    <d v="2015-04-15T00:00:00"/>
    <x v="81"/>
    <n v="2439.37"/>
  </r>
  <r>
    <n v="1368"/>
    <n v="87696"/>
    <d v="2015-04-15T00:00:00"/>
    <x v="80"/>
    <n v="92.02"/>
  </r>
  <r>
    <n v="1369"/>
    <n v="87696"/>
    <d v="2015-04-15T00:00:00"/>
    <x v="74"/>
    <n v="283.55"/>
  </r>
  <r>
    <n v="1374"/>
    <n v="87700"/>
    <d v="2015-04-15T00:00:00"/>
    <x v="81"/>
    <n v="919.09"/>
  </r>
  <r>
    <n v="1380"/>
    <n v="87720"/>
    <d v="2015-04-15T00:00:00"/>
    <x v="83"/>
    <n v="90.46"/>
  </r>
  <r>
    <n v="1383"/>
    <n v="87721"/>
    <d v="2015-04-15T00:00:00"/>
    <x v="83"/>
    <n v="467.03"/>
  </r>
  <r>
    <n v="1384"/>
    <n v="87725"/>
    <d v="2015-04-15T00:00:00"/>
    <x v="81"/>
    <n v="63.48"/>
  </r>
  <r>
    <n v="1384"/>
    <n v="87725"/>
    <d v="2015-04-15T00:00:00"/>
    <x v="81"/>
    <n v="47.64"/>
  </r>
  <r>
    <n v="1389"/>
    <n v="87726"/>
    <d v="2015-04-14T00:00:00"/>
    <x v="83"/>
    <n v="1545.58"/>
  </r>
  <r>
    <n v="1389"/>
    <n v="87726"/>
    <d v="2015-04-14T00:00:00"/>
    <x v="82"/>
    <n v="353.1"/>
  </r>
  <r>
    <n v="1389"/>
    <n v="87727"/>
    <d v="2015-04-14T00:00:00"/>
    <x v="79"/>
    <n v="2104.9899999999998"/>
  </r>
  <r>
    <n v="1390"/>
    <n v="87747"/>
    <d v="2015-04-13T00:00:00"/>
    <x v="84"/>
    <n v="22.48"/>
  </r>
  <r>
    <n v="1390"/>
    <n v="87748"/>
    <d v="2015-04-13T00:00:00"/>
    <x v="78"/>
    <n v="284.39"/>
  </r>
  <r>
    <n v="1391"/>
    <n v="87749"/>
    <d v="2015-04-13T00:00:00"/>
    <x v="83"/>
    <n v="267.32"/>
  </r>
  <r>
    <n v="1391"/>
    <n v="87757"/>
    <d v="2015-04-13T00:00:00"/>
    <x v="83"/>
    <n v="72.75"/>
  </r>
  <r>
    <n v="1402"/>
    <n v="87765"/>
    <d v="2015-04-13T00:00:00"/>
    <x v="83"/>
    <n v="69.959999999999994"/>
  </r>
  <r>
    <n v="1402"/>
    <n v="87772"/>
    <d v="2015-04-13T00:00:00"/>
    <x v="84"/>
    <n v="4354.55"/>
  </r>
  <r>
    <n v="1405"/>
    <n v="87773"/>
    <d v="2015-04-13T00:00:00"/>
    <x v="83"/>
    <n v="146.16999999999999"/>
  </r>
  <r>
    <n v="1405"/>
    <n v="87790"/>
    <d v="2015-04-12T00:00:00"/>
    <x v="79"/>
    <n v="96.96"/>
  </r>
  <r>
    <n v="1410"/>
    <n v="87795"/>
    <d v="2015-04-12T00:00:00"/>
    <x v="84"/>
    <n v="200.64"/>
  </r>
  <r>
    <n v="1412"/>
    <n v="87804"/>
    <d v="2015-04-12T00:00:00"/>
    <x v="85"/>
    <n v="72.760000000000005"/>
  </r>
  <r>
    <n v="1413"/>
    <n v="87811"/>
    <d v="2015-04-12T00:00:00"/>
    <x v="84"/>
    <n v="3722.41"/>
  </r>
  <r>
    <n v="1413"/>
    <n v="87812"/>
    <d v="2015-04-12T00:00:00"/>
    <x v="86"/>
    <n v="95.1"/>
  </r>
  <r>
    <n v="1416"/>
    <n v="87812"/>
    <d v="2015-04-11T00:00:00"/>
    <x v="78"/>
    <n v="734.74"/>
  </r>
  <r>
    <n v="1416"/>
    <n v="87812"/>
    <d v="2015-04-11T00:00:00"/>
    <x v="86"/>
    <n v="1882.87"/>
  </r>
  <r>
    <n v="1418"/>
    <n v="87813"/>
    <d v="2015-04-11T00:00:00"/>
    <x v="85"/>
    <n v="8834.58"/>
  </r>
  <r>
    <n v="1419"/>
    <n v="87823"/>
    <d v="2015-04-11T00:00:00"/>
    <x v="86"/>
    <n v="494.49"/>
  </r>
  <r>
    <n v="1424"/>
    <n v="87824"/>
    <d v="2015-04-11T00:00:00"/>
    <x v="86"/>
    <n v="17.309999999999999"/>
  </r>
  <r>
    <n v="1424"/>
    <n v="87824"/>
    <d v="2015-04-11T00:00:00"/>
    <x v="86"/>
    <n v="23.56"/>
  </r>
  <r>
    <n v="1424"/>
    <n v="87830"/>
    <d v="2015-04-10T00:00:00"/>
    <x v="87"/>
    <n v="130.74"/>
  </r>
  <r>
    <n v="1424"/>
    <n v="87830"/>
    <d v="2015-04-10T00:00:00"/>
    <x v="86"/>
    <n v="49.87"/>
  </r>
  <r>
    <n v="1425"/>
    <n v="87831"/>
    <d v="2015-04-10T00:00:00"/>
    <x v="87"/>
    <n v="356.92"/>
  </r>
  <r>
    <n v="1427"/>
    <n v="87831"/>
    <d v="2015-04-10T00:00:00"/>
    <x v="85"/>
    <n v="136.16"/>
  </r>
  <r>
    <n v="1432"/>
    <n v="87832"/>
    <d v="2015-04-10T00:00:00"/>
    <x v="87"/>
    <n v="24.18"/>
  </r>
  <r>
    <n v="1432"/>
    <n v="87846"/>
    <d v="2015-04-10T00:00:00"/>
    <x v="83"/>
    <n v="322.77"/>
  </r>
  <r>
    <n v="1433"/>
    <n v="87846"/>
    <d v="2015-04-10T00:00:00"/>
    <x v="85"/>
    <n v="65.09"/>
  </r>
  <r>
    <n v="1433"/>
    <n v="87847"/>
    <d v="2015-04-10T00:00:00"/>
    <x v="88"/>
    <n v="98.96"/>
  </r>
  <r>
    <n v="1433"/>
    <n v="87853"/>
    <d v="2015-04-10T00:00:00"/>
    <x v="85"/>
    <n v="6968.9"/>
  </r>
  <r>
    <n v="1438"/>
    <n v="87862"/>
    <d v="2015-04-10T00:00:00"/>
    <x v="87"/>
    <n v="33.65"/>
  </r>
  <r>
    <n v="1439"/>
    <n v="87877"/>
    <d v="2015-04-10T00:00:00"/>
    <x v="87"/>
    <n v="85.64"/>
  </r>
  <r>
    <n v="1442"/>
    <n v="87877"/>
    <d v="2015-04-09T00:00:00"/>
    <x v="89"/>
    <n v="2508.15"/>
  </r>
  <r>
    <n v="1442"/>
    <n v="87877"/>
    <d v="2015-04-09T00:00:00"/>
    <x v="88"/>
    <n v="225.62"/>
  </r>
  <r>
    <n v="1442"/>
    <n v="87884"/>
    <d v="2015-04-09T00:00:00"/>
    <x v="87"/>
    <n v="360.03"/>
  </r>
  <r>
    <n v="1450"/>
    <n v="87885"/>
    <d v="2015-04-09T00:00:00"/>
    <x v="87"/>
    <n v="260.01"/>
  </r>
  <r>
    <n v="1459"/>
    <n v="87885"/>
    <d v="2015-04-09T00:00:00"/>
    <x v="88"/>
    <n v="273.79000000000002"/>
  </r>
  <r>
    <n v="1461"/>
    <n v="87885"/>
    <d v="2015-04-09T00:00:00"/>
    <x v="87"/>
    <n v="44.62"/>
  </r>
  <r>
    <n v="1466"/>
    <n v="87888"/>
    <d v="2015-04-09T00:00:00"/>
    <x v="88"/>
    <n v="84.59"/>
  </r>
  <r>
    <n v="1466"/>
    <n v="87889"/>
    <d v="2015-04-09T00:00:00"/>
    <x v="86"/>
    <n v="1094.33"/>
  </r>
  <r>
    <n v="1469"/>
    <n v="87889"/>
    <d v="2015-04-09T00:00:00"/>
    <x v="89"/>
    <n v="389.97"/>
  </r>
  <r>
    <n v="1469"/>
    <n v="87899"/>
    <d v="2015-04-09T00:00:00"/>
    <x v="88"/>
    <n v="113.68"/>
  </r>
  <r>
    <n v="1471"/>
    <n v="87900"/>
    <d v="2015-04-09T00:00:00"/>
    <x v="89"/>
    <n v="281.75"/>
  </r>
  <r>
    <n v="1472"/>
    <n v="87905"/>
    <d v="2015-04-09T00:00:00"/>
    <x v="87"/>
    <n v="1531.31"/>
  </r>
  <r>
    <n v="1472"/>
    <n v="87908"/>
    <d v="2015-04-09T00:00:00"/>
    <x v="88"/>
    <n v="710.36"/>
  </r>
  <r>
    <n v="1473"/>
    <n v="87909"/>
    <d v="2015-04-09T00:00:00"/>
    <x v="88"/>
    <n v="80.2"/>
  </r>
  <r>
    <n v="1481"/>
    <n v="87915"/>
    <d v="2015-04-09T00:00:00"/>
    <x v="87"/>
    <n v="202.98"/>
  </r>
  <r>
    <n v="1482"/>
    <n v="87916"/>
    <d v="2015-04-09T00:00:00"/>
    <x v="89"/>
    <n v="10.86"/>
  </r>
  <r>
    <n v="1482"/>
    <n v="87917"/>
    <d v="2015-04-09T00:00:00"/>
    <x v="88"/>
    <n v="257.48"/>
  </r>
  <r>
    <n v="1484"/>
    <n v="87917"/>
    <d v="2015-04-09T00:00:00"/>
    <x v="87"/>
    <n v="3194.99"/>
  </r>
  <r>
    <n v="1484"/>
    <n v="87933"/>
    <d v="2015-04-09T00:00:00"/>
    <x v="87"/>
    <n v="56.4"/>
  </r>
  <r>
    <n v="1484"/>
    <n v="87933"/>
    <d v="2015-04-09T00:00:00"/>
    <x v="87"/>
    <n v="257.52"/>
  </r>
  <r>
    <n v="1485"/>
    <n v="87934"/>
    <d v="2015-04-09T00:00:00"/>
    <x v="87"/>
    <n v="1488.51"/>
  </r>
  <r>
    <n v="1485"/>
    <n v="87935"/>
    <d v="2015-04-09T00:00:00"/>
    <x v="88"/>
    <n v="801.93"/>
  </r>
  <r>
    <n v="1485"/>
    <n v="87940"/>
    <d v="2015-04-09T00:00:00"/>
    <x v="87"/>
    <n v="3855.28"/>
  </r>
  <r>
    <n v="1492"/>
    <n v="87946"/>
    <d v="2015-04-09T00:00:00"/>
    <x v="87"/>
    <n v="1225.5999999999999"/>
  </r>
  <r>
    <n v="1494"/>
    <n v="87947"/>
    <d v="2015-04-09T00:00:00"/>
    <x v="87"/>
    <n v="1400.53"/>
  </r>
  <r>
    <n v="1494"/>
    <n v="87952"/>
    <d v="2015-04-09T00:00:00"/>
    <x v="88"/>
    <n v="1769.91"/>
  </r>
  <r>
    <n v="1497"/>
    <n v="87953"/>
    <d v="2015-04-09T00:00:00"/>
    <x v="88"/>
    <n v="1232.01"/>
  </r>
  <r>
    <n v="1497"/>
    <n v="87954"/>
    <d v="2015-04-09T00:00:00"/>
    <x v="88"/>
    <n v="506.38"/>
  </r>
  <r>
    <n v="1499"/>
    <n v="87954"/>
    <d v="2015-04-08T00:00:00"/>
    <x v="89"/>
    <n v="1042.72"/>
  </r>
  <r>
    <n v="1499"/>
    <n v="87962"/>
    <d v="2015-04-08T00:00:00"/>
    <x v="88"/>
    <n v="73.290000000000006"/>
  </r>
  <r>
    <n v="1499"/>
    <n v="87962"/>
    <d v="2015-04-08T00:00:00"/>
    <x v="90"/>
    <n v="2961.32"/>
  </r>
  <r>
    <n v="1502"/>
    <n v="87963"/>
    <d v="2015-04-08T00:00:00"/>
    <x v="88"/>
    <n v="361.72"/>
  </r>
  <r>
    <n v="1502"/>
    <n v="87964"/>
    <d v="2015-04-08T00:00:00"/>
    <x v="89"/>
    <n v="1373.47"/>
  </r>
  <r>
    <n v="1502"/>
    <n v="87965"/>
    <d v="2015-04-08T00:00:00"/>
    <x v="88"/>
    <n v="91.92"/>
  </r>
  <r>
    <n v="1505"/>
    <n v="87977"/>
    <d v="2015-04-08T00:00:00"/>
    <x v="85"/>
    <n v="6.5"/>
  </r>
  <r>
    <n v="1511"/>
    <n v="87978"/>
    <d v="2015-04-08T00:00:00"/>
    <x v="89"/>
    <n v="40.369999999999997"/>
  </r>
  <r>
    <n v="1519"/>
    <n v="87979"/>
    <d v="2015-04-08T00:00:00"/>
    <x v="90"/>
    <n v="68.56"/>
  </r>
  <r>
    <n v="1522"/>
    <n v="87979"/>
    <d v="2015-04-08T00:00:00"/>
    <x v="89"/>
    <n v="20.79"/>
  </r>
  <r>
    <n v="1526"/>
    <n v="87979"/>
    <d v="2015-04-08T00:00:00"/>
    <x v="89"/>
    <n v="67.91"/>
  </r>
  <r>
    <n v="1527"/>
    <n v="87980"/>
    <d v="2015-04-07T00:00:00"/>
    <x v="85"/>
    <n v="87.89"/>
  </r>
  <r>
    <n v="1527"/>
    <n v="87993"/>
    <d v="2015-04-07T00:00:00"/>
    <x v="84"/>
    <n v="3.53"/>
  </r>
  <r>
    <n v="1527"/>
    <n v="87993"/>
    <d v="2015-04-07T00:00:00"/>
    <x v="89"/>
    <n v="706.56"/>
  </r>
  <r>
    <n v="1528"/>
    <n v="87993"/>
    <d v="2015-04-07T00:00:00"/>
    <x v="90"/>
    <n v="13121.07"/>
  </r>
  <r>
    <n v="1531"/>
    <n v="87994"/>
    <d v="2015-04-07T00:00:00"/>
    <x v="90"/>
    <n v="110.93"/>
  </r>
  <r>
    <n v="1533"/>
    <n v="87995"/>
    <d v="2015-04-07T00:00:00"/>
    <x v="90"/>
    <n v="118.35"/>
  </r>
  <r>
    <n v="1533"/>
    <n v="88004"/>
    <d v="2015-04-07T00:00:00"/>
    <x v="89"/>
    <n v="739.07"/>
  </r>
  <r>
    <n v="1548"/>
    <n v="88014"/>
    <d v="2015-04-07T00:00:00"/>
    <x v="85"/>
    <n v="25.85"/>
  </r>
  <r>
    <n v="1551"/>
    <n v="88015"/>
    <d v="2015-04-07T00:00:00"/>
    <x v="84"/>
    <n v="119.37"/>
  </r>
  <r>
    <n v="1552"/>
    <n v="88016"/>
    <d v="2015-04-07T00:00:00"/>
    <x v="90"/>
    <n v="207.22"/>
  </r>
  <r>
    <n v="1553"/>
    <n v="88017"/>
    <d v="2015-04-07T00:00:00"/>
    <x v="90"/>
    <n v="257.92"/>
  </r>
  <r>
    <n v="1554"/>
    <n v="88023"/>
    <d v="2015-04-07T00:00:00"/>
    <x v="89"/>
    <n v="179.51"/>
  </r>
  <r>
    <n v="1554"/>
    <n v="88028"/>
    <d v="2015-04-07T00:00:00"/>
    <x v="89"/>
    <n v="193.88"/>
  </r>
  <r>
    <n v="1556"/>
    <n v="88029"/>
    <d v="2015-04-07T00:00:00"/>
    <x v="89"/>
    <n v="990.25"/>
  </r>
  <r>
    <n v="1556"/>
    <n v="88030"/>
    <d v="2015-04-07T00:00:00"/>
    <x v="89"/>
    <n v="83.93"/>
  </r>
  <r>
    <n v="1557"/>
    <n v="88039"/>
    <d v="2015-04-07T00:00:00"/>
    <x v="90"/>
    <n v="336.92"/>
  </r>
  <r>
    <n v="1557"/>
    <n v="88040"/>
    <d v="2015-04-07T00:00:00"/>
    <x v="90"/>
    <n v="32.76"/>
  </r>
  <r>
    <n v="1559"/>
    <n v="88041"/>
    <d v="2015-04-06T00:00:00"/>
    <x v="91"/>
    <n v="114.91"/>
  </r>
  <r>
    <n v="1561"/>
    <n v="88041"/>
    <d v="2015-04-06T00:00:00"/>
    <x v="92"/>
    <n v="934.52"/>
  </r>
  <r>
    <n v="1561"/>
    <n v="88048"/>
    <d v="2015-04-06T00:00:00"/>
    <x v="90"/>
    <n v="730.37"/>
  </r>
  <r>
    <n v="1574"/>
    <n v="88060"/>
    <d v="2015-04-06T00:00:00"/>
    <x v="91"/>
    <n v="1132.8399999999999"/>
  </r>
  <r>
    <n v="1580"/>
    <n v="88060"/>
    <d v="2015-04-06T00:00:00"/>
    <x v="86"/>
    <n v="143.63"/>
  </r>
  <r>
    <n v="1590"/>
    <n v="88060"/>
    <d v="2015-04-06T00:00:00"/>
    <x v="90"/>
    <n v="73.040000000000006"/>
  </r>
  <r>
    <n v="1593"/>
    <n v="88060"/>
    <d v="2015-04-06T00:00:00"/>
    <x v="83"/>
    <n v="33.35"/>
  </r>
  <r>
    <n v="1595"/>
    <n v="88060"/>
    <d v="2015-04-06T00:00:00"/>
    <x v="92"/>
    <n v="60.24"/>
  </r>
  <r>
    <n v="1595"/>
    <n v="88061"/>
    <d v="2015-04-06T00:00:00"/>
    <x v="91"/>
    <n v="1081.54"/>
  </r>
  <r>
    <n v="1595"/>
    <n v="88075"/>
    <d v="2015-04-06T00:00:00"/>
    <x v="90"/>
    <n v="73.55"/>
  </r>
  <r>
    <n v="1602"/>
    <n v="88075"/>
    <d v="2015-04-06T00:00:00"/>
    <x v="90"/>
    <n v="29.57"/>
  </r>
  <r>
    <n v="1603"/>
    <n v="88083"/>
    <d v="2015-04-06T00:00:00"/>
    <x v="92"/>
    <n v="101.71"/>
  </r>
  <r>
    <n v="1603"/>
    <n v="88084"/>
    <d v="2015-04-06T00:00:00"/>
    <x v="91"/>
    <n v="1766.68"/>
  </r>
  <r>
    <n v="1606"/>
    <n v="88084"/>
    <d v="2015-04-06T00:00:00"/>
    <x v="90"/>
    <n v="29.02"/>
  </r>
  <r>
    <n v="1606"/>
    <n v="88085"/>
    <d v="2015-04-06T00:00:00"/>
    <x v="90"/>
    <n v="355.92"/>
  </r>
  <r>
    <n v="1606"/>
    <n v="88093"/>
    <d v="2015-04-06T00:00:00"/>
    <x v="91"/>
    <n v="105.75"/>
  </r>
  <r>
    <n v="1607"/>
    <n v="88094"/>
    <d v="2015-04-05T00:00:00"/>
    <x v="92"/>
    <n v="63.93"/>
  </r>
  <r>
    <n v="1607"/>
    <n v="88101"/>
    <d v="2015-04-05T00:00:00"/>
    <x v="91"/>
    <n v="37.700000000000003"/>
  </r>
  <r>
    <n v="1609"/>
    <n v="88102"/>
    <d v="2015-04-05T00:00:00"/>
    <x v="91"/>
    <n v="75.81"/>
  </r>
  <r>
    <n v="1609"/>
    <n v="88102"/>
    <d v="2015-04-05T00:00:00"/>
    <x v="92"/>
    <n v="2630"/>
  </r>
  <r>
    <n v="1614"/>
    <n v="88103"/>
    <d v="2015-04-05T00:00:00"/>
    <x v="92"/>
    <n v="101.73"/>
  </r>
  <r>
    <n v="1618"/>
    <n v="88104"/>
    <d v="2015-04-05T00:00:00"/>
    <x v="93"/>
    <n v="333.02"/>
  </r>
  <r>
    <n v="1620"/>
    <n v="88105"/>
    <d v="2015-04-05T00:00:00"/>
    <x v="92"/>
    <n v="27.76"/>
  </r>
  <r>
    <n v="1623"/>
    <n v="88114"/>
    <d v="2015-04-05T00:00:00"/>
    <x v="91"/>
    <n v="924.8"/>
  </r>
  <r>
    <n v="1623"/>
    <n v="88135"/>
    <d v="2015-04-05T00:00:00"/>
    <x v="91"/>
    <n v="169.46"/>
  </r>
  <r>
    <n v="1623"/>
    <n v="88136"/>
    <d v="2015-04-05T00:00:00"/>
    <x v="92"/>
    <n v="14.77"/>
  </r>
  <r>
    <n v="1625"/>
    <n v="88136"/>
    <d v="2015-04-05T00:00:00"/>
    <x v="91"/>
    <n v="438.33"/>
  </r>
  <r>
    <n v="1625"/>
    <n v="88136"/>
    <d v="2015-04-04T00:00:00"/>
    <x v="92"/>
    <n v="38.11"/>
  </r>
  <r>
    <n v="1625"/>
    <n v="88137"/>
    <d v="2015-04-04T00:00:00"/>
    <x v="92"/>
    <n v="724.57"/>
  </r>
  <r>
    <n v="1625"/>
    <n v="88151"/>
    <d v="2015-04-04T00:00:00"/>
    <x v="92"/>
    <n v="111.86"/>
  </r>
  <r>
    <n v="1627"/>
    <n v="88152"/>
    <d v="2015-04-04T00:00:00"/>
    <x v="92"/>
    <n v="18.489999999999998"/>
  </r>
  <r>
    <n v="1632"/>
    <n v="88156"/>
    <d v="2015-04-04T00:00:00"/>
    <x v="87"/>
    <n v="16.07"/>
  </r>
  <r>
    <n v="1632"/>
    <n v="88156"/>
    <d v="2015-04-04T00:00:00"/>
    <x v="87"/>
    <n v="25.26"/>
  </r>
  <r>
    <n v="1633"/>
    <n v="88157"/>
    <d v="2015-04-04T00:00:00"/>
    <x v="94"/>
    <n v="581.08000000000004"/>
  </r>
  <r>
    <n v="1634"/>
    <n v="88157"/>
    <d v="2015-04-04T00:00:00"/>
    <x v="92"/>
    <n v="27.53"/>
  </r>
  <r>
    <n v="1636"/>
    <n v="88163"/>
    <d v="2015-04-04T00:00:00"/>
    <x v="89"/>
    <n v="558.41"/>
  </r>
  <r>
    <n v="1636"/>
    <n v="88163"/>
    <d v="2015-04-04T00:00:00"/>
    <x v="94"/>
    <n v="290.22000000000003"/>
  </r>
  <r>
    <n v="1636"/>
    <n v="88164"/>
    <d v="2015-04-04T00:00:00"/>
    <x v="94"/>
    <n v="1129.67"/>
  </r>
  <r>
    <n v="1639"/>
    <n v="88165"/>
    <d v="2015-04-04T00:00:00"/>
    <x v="92"/>
    <n v="136.25"/>
  </r>
  <r>
    <n v="1644"/>
    <n v="88173"/>
    <d v="2015-04-04T00:00:00"/>
    <x v="92"/>
    <n v="34.97"/>
  </r>
  <r>
    <n v="1646"/>
    <n v="88173"/>
    <d v="2015-04-04T00:00:00"/>
    <x v="92"/>
    <n v="308.86"/>
  </r>
  <r>
    <n v="1648"/>
    <n v="88174"/>
    <d v="2015-04-04T00:00:00"/>
    <x v="87"/>
    <n v="485.01"/>
  </r>
  <r>
    <n v="1648"/>
    <n v="88184"/>
    <d v="2015-04-04T00:00:00"/>
    <x v="93"/>
    <n v="981.65"/>
  </r>
  <r>
    <n v="1649"/>
    <n v="88185"/>
    <d v="2015-04-04T00:00:00"/>
    <x v="94"/>
    <n v="1748.69"/>
  </r>
  <r>
    <n v="1650"/>
    <n v="88191"/>
    <d v="2015-04-04T00:00:00"/>
    <x v="92"/>
    <n v="1894.45"/>
  </r>
  <r>
    <n v="1650"/>
    <n v="88191"/>
    <d v="2015-04-04T00:00:00"/>
    <x v="92"/>
    <n v="200.72"/>
  </r>
  <r>
    <n v="1650"/>
    <n v="88192"/>
    <d v="2015-04-04T00:00:00"/>
    <x v="92"/>
    <n v="36.82"/>
  </r>
  <r>
    <n v="1653"/>
    <n v="88196"/>
    <d v="2015-04-04T00:00:00"/>
    <x v="92"/>
    <n v="205.98"/>
  </r>
  <r>
    <n v="1653"/>
    <n v="88197"/>
    <d v="2015-04-04T00:00:00"/>
    <x v="89"/>
    <n v="70.06"/>
  </r>
  <r>
    <n v="1665"/>
    <n v="88198"/>
    <d v="2015-04-02T00:00:00"/>
    <x v="94"/>
    <n v="46.23"/>
  </r>
  <r>
    <n v="1670"/>
    <n v="88198"/>
    <d v="2015-04-02T00:00:00"/>
    <x v="94"/>
    <n v="279.27999999999997"/>
  </r>
  <r>
    <n v="1670"/>
    <n v="88198"/>
    <d v="2015-04-02T00:00:00"/>
    <x v="94"/>
    <n v="81.819999999999993"/>
  </r>
  <r>
    <n v="1671"/>
    <n v="88198"/>
    <d v="2015-04-02T00:00:00"/>
    <x v="95"/>
    <n v="13.16"/>
  </r>
  <r>
    <n v="1671"/>
    <n v="88204"/>
    <d v="2015-04-02T00:00:00"/>
    <x v="94"/>
    <n v="2441.27"/>
  </r>
  <r>
    <n v="1672"/>
    <n v="88205"/>
    <d v="2015-04-02T00:00:00"/>
    <x v="95"/>
    <n v="303.58999999999997"/>
  </r>
  <r>
    <n v="1672"/>
    <n v="88205"/>
    <d v="2015-04-02T00:00:00"/>
    <x v="94"/>
    <n v="11.13"/>
  </r>
  <r>
    <n v="1679"/>
    <n v="88212"/>
    <d v="2015-04-02T00:00:00"/>
    <x v="94"/>
    <n v="46.94"/>
  </r>
  <r>
    <n v="1680"/>
    <n v="88213"/>
    <d v="2015-04-02T00:00:00"/>
    <x v="94"/>
    <n v="26.18"/>
  </r>
  <r>
    <n v="1680"/>
    <n v="88219"/>
    <d v="2015-04-01T00:00:00"/>
    <x v="96"/>
    <n v="31.54"/>
  </r>
  <r>
    <n v="1682"/>
    <n v="88219"/>
    <d v="2015-04-01T00:00:00"/>
    <x v="95"/>
    <n v="4634.6899999999996"/>
  </r>
  <r>
    <n v="1682"/>
    <n v="88219"/>
    <d v="2015-04-01T00:00:00"/>
    <x v="97"/>
    <n v="7304.03"/>
  </r>
  <r>
    <n v="1683"/>
    <n v="88219"/>
    <d v="2015-04-01T00:00:00"/>
    <x v="95"/>
    <n v="632.65"/>
  </r>
  <r>
    <n v="1683"/>
    <n v="88220"/>
    <d v="2015-04-01T00:00:00"/>
    <x v="95"/>
    <n v="290.98"/>
  </r>
  <r>
    <n v="1686"/>
    <n v="88220"/>
    <d v="2015-04-01T00:00:00"/>
    <x v="96"/>
    <n v="21.77"/>
  </r>
  <r>
    <n v="1689"/>
    <n v="88232"/>
    <d v="2015-04-01T00:00:00"/>
    <x v="95"/>
    <n v="627.78"/>
  </r>
  <r>
    <n v="1690"/>
    <n v="88233"/>
    <d v="2015-04-01T00:00:00"/>
    <x v="95"/>
    <n v="56.24"/>
  </r>
  <r>
    <n v="1690"/>
    <n v="88234"/>
    <d v="2015-04-01T00:00:00"/>
    <x v="97"/>
    <n v="283.44"/>
  </r>
  <r>
    <n v="1692"/>
    <n v="88239"/>
    <d v="2015-03-31T00:00:00"/>
    <x v="97"/>
    <n v="582.20000000000005"/>
  </r>
  <r>
    <n v="1693"/>
    <n v="88240"/>
    <d v="2015-03-31T00:00:00"/>
    <x v="96"/>
    <n v="171.93"/>
  </r>
  <r>
    <n v="1693"/>
    <n v="88240"/>
    <d v="2015-03-31T00:00:00"/>
    <x v="96"/>
    <n v="35.19"/>
  </r>
  <r>
    <n v="1697"/>
    <n v="88241"/>
    <d v="2015-03-30T00:00:00"/>
    <x v="97"/>
    <n v="296.75"/>
  </r>
  <r>
    <n v="1699"/>
    <n v="88256"/>
    <d v="2015-03-30T00:00:00"/>
    <x v="97"/>
    <n v="1008.53"/>
  </r>
  <r>
    <n v="1699"/>
    <n v="88265"/>
    <d v="2015-03-30T00:00:00"/>
    <x v="96"/>
    <n v="53.42"/>
  </r>
  <r>
    <n v="1702"/>
    <n v="88266"/>
    <d v="2015-03-30T00:00:00"/>
    <x v="97"/>
    <n v="8.49"/>
  </r>
  <r>
    <n v="1702"/>
    <n v="88267"/>
    <d v="2015-03-30T00:00:00"/>
    <x v="89"/>
    <n v="324.62"/>
  </r>
  <r>
    <n v="1708"/>
    <n v="88268"/>
    <d v="2015-03-30T00:00:00"/>
    <x v="98"/>
    <n v="40.93"/>
  </r>
  <r>
    <n v="1708"/>
    <n v="88278"/>
    <d v="2015-03-30T00:00:00"/>
    <x v="97"/>
    <n v="110.71"/>
  </r>
  <r>
    <n v="1709"/>
    <n v="88279"/>
    <d v="2015-03-30T00:00:00"/>
    <x v="96"/>
    <n v="8.7899999999999991"/>
  </r>
  <r>
    <n v="1709"/>
    <n v="88280"/>
    <d v="2015-03-30T00:00:00"/>
    <x v="99"/>
    <n v="199.43"/>
  </r>
  <r>
    <n v="1711"/>
    <n v="88281"/>
    <d v="2015-03-30T00:00:00"/>
    <x v="97"/>
    <n v="3292.02"/>
  </r>
  <r>
    <n v="1712"/>
    <n v="88282"/>
    <d v="2015-03-30T00:00:00"/>
    <x v="97"/>
    <n v="2051.6799999999998"/>
  </r>
  <r>
    <n v="1713"/>
    <n v="88282"/>
    <d v="2015-03-30T00:00:00"/>
    <x v="95"/>
    <n v="5295.03"/>
  </r>
  <r>
    <n v="1718"/>
    <n v="88282"/>
    <d v="2015-03-30T00:00:00"/>
    <x v="94"/>
    <n v="80.27"/>
  </r>
  <r>
    <n v="1719"/>
    <n v="88296"/>
    <d v="2015-03-30T00:00:00"/>
    <x v="99"/>
    <n v="174.5"/>
  </r>
  <r>
    <n v="1721"/>
    <n v="88297"/>
    <d v="2015-03-30T00:00:00"/>
    <x v="97"/>
    <n v="26.01"/>
  </r>
  <r>
    <n v="1723"/>
    <n v="88298"/>
    <d v="2015-03-30T00:00:00"/>
    <x v="97"/>
    <n v="46.85"/>
  </r>
  <r>
    <n v="1723"/>
    <n v="88298"/>
    <d v="2015-03-29T00:00:00"/>
    <x v="99"/>
    <n v="93.57"/>
  </r>
  <r>
    <n v="1723"/>
    <n v="88298"/>
    <d v="2015-03-29T00:00:00"/>
    <x v="98"/>
    <n v="2694.49"/>
  </r>
  <r>
    <n v="1723"/>
    <n v="88319"/>
    <d v="2015-03-29T00:00:00"/>
    <x v="98"/>
    <n v="2814.57"/>
  </r>
  <r>
    <n v="1725"/>
    <n v="88320"/>
    <d v="2015-03-29T00:00:00"/>
    <x v="99"/>
    <n v="88.85"/>
  </r>
  <r>
    <n v="1727"/>
    <n v="88329"/>
    <d v="2015-03-29T00:00:00"/>
    <x v="99"/>
    <n v="24.44"/>
  </r>
  <r>
    <n v="1728"/>
    <n v="88330"/>
    <d v="2015-03-29T00:00:00"/>
    <x v="96"/>
    <n v="21.86"/>
  </r>
  <r>
    <n v="1730"/>
    <n v="88348"/>
    <d v="2015-03-29T00:00:00"/>
    <x v="98"/>
    <n v="652.84"/>
  </r>
  <r>
    <n v="1733"/>
    <n v="88348"/>
    <d v="2015-03-29T00:00:00"/>
    <x v="97"/>
    <n v="12750.99"/>
  </r>
  <r>
    <n v="1733"/>
    <n v="88348"/>
    <d v="2015-03-29T00:00:00"/>
    <x v="92"/>
    <n v="20.54"/>
  </r>
  <r>
    <n v="1733"/>
    <n v="88360"/>
    <d v="2015-03-29T00:00:00"/>
    <x v="100"/>
    <n v="250.5"/>
  </r>
  <r>
    <n v="1734"/>
    <n v="88361"/>
    <d v="2015-03-28T00:00:00"/>
    <x v="101"/>
    <n v="221.24"/>
  </r>
  <r>
    <n v="1734"/>
    <n v="88361"/>
    <d v="2015-03-28T00:00:00"/>
    <x v="98"/>
    <n v="46.65"/>
  </r>
  <r>
    <n v="1734"/>
    <n v="88367"/>
    <d v="2015-03-28T00:00:00"/>
    <x v="100"/>
    <n v="151.27000000000001"/>
  </r>
  <r>
    <n v="1735"/>
    <n v="88367"/>
    <d v="2015-03-28T00:00:00"/>
    <x v="98"/>
    <n v="10.51"/>
  </r>
  <r>
    <n v="1737"/>
    <n v="88368"/>
    <d v="2015-03-28T00:00:00"/>
    <x v="100"/>
    <n v="74.930000000000007"/>
  </r>
  <r>
    <n v="1737"/>
    <n v="88371"/>
    <d v="2015-03-28T00:00:00"/>
    <x v="95"/>
    <n v="25.37"/>
  </r>
  <r>
    <n v="1738"/>
    <n v="88372"/>
    <d v="2015-03-28T00:00:00"/>
    <x v="98"/>
    <n v="6963.67"/>
  </r>
  <r>
    <n v="1738"/>
    <n v="88380"/>
    <d v="2015-03-27T00:00:00"/>
    <x v="101"/>
    <n v="130.91"/>
  </r>
  <r>
    <n v="1739"/>
    <n v="88387"/>
    <d v="2015-03-27T00:00:00"/>
    <x v="101"/>
    <n v="160.16999999999999"/>
  </r>
  <r>
    <n v="1743"/>
    <n v="88387"/>
    <d v="2015-03-27T00:00:00"/>
    <x v="101"/>
    <n v="7.47"/>
  </r>
  <r>
    <n v="1745"/>
    <n v="88387"/>
    <d v="2015-03-27T00:00:00"/>
    <x v="101"/>
    <n v="370.81"/>
  </r>
  <r>
    <n v="1745"/>
    <n v="88388"/>
    <d v="2015-03-27T00:00:00"/>
    <x v="101"/>
    <n v="119.99"/>
  </r>
  <r>
    <n v="1745"/>
    <n v="88389"/>
    <d v="2015-03-27T00:00:00"/>
    <x v="101"/>
    <n v="11.41"/>
  </r>
  <r>
    <n v="1745"/>
    <n v="88390"/>
    <d v="2015-03-27T00:00:00"/>
    <x v="101"/>
    <n v="650.70000000000005"/>
  </r>
  <r>
    <n v="1748"/>
    <n v="88391"/>
    <d v="2015-03-27T00:00:00"/>
    <x v="100"/>
    <n v="680.39"/>
  </r>
  <r>
    <n v="1749"/>
    <n v="88391"/>
    <d v="2015-03-27T00:00:00"/>
    <x v="101"/>
    <n v="75.52"/>
  </r>
  <r>
    <n v="1749"/>
    <n v="88403"/>
    <d v="2015-03-27T00:00:00"/>
    <x v="98"/>
    <n v="66.12"/>
  </r>
  <r>
    <n v="1754"/>
    <n v="88404"/>
    <d v="2015-03-27T00:00:00"/>
    <x v="101"/>
    <n v="3.07"/>
  </r>
  <r>
    <n v="1754"/>
    <n v="88405"/>
    <d v="2015-03-27T00:00:00"/>
    <x v="101"/>
    <n v="255.83"/>
  </r>
  <r>
    <n v="1754"/>
    <n v="88405"/>
    <d v="2015-03-27T00:00:00"/>
    <x v="101"/>
    <n v="421.18"/>
  </r>
  <r>
    <n v="1764"/>
    <n v="88406"/>
    <d v="2015-03-27T00:00:00"/>
    <x v="100"/>
    <n v="1377.46"/>
  </r>
  <r>
    <n v="1764"/>
    <n v="88410"/>
    <d v="2015-03-27T00:00:00"/>
    <x v="100"/>
    <n v="852.53"/>
  </r>
  <r>
    <n v="1764"/>
    <n v="88411"/>
    <d v="2015-03-27T00:00:00"/>
    <x v="97"/>
    <n v="219.66"/>
  </r>
  <r>
    <n v="1765"/>
    <n v="88418"/>
    <d v="2015-03-27T00:00:00"/>
    <x v="100"/>
    <n v="33.950000000000003"/>
  </r>
  <r>
    <n v="1767"/>
    <n v="88425"/>
    <d v="2015-03-27T00:00:00"/>
    <x v="100"/>
    <n v="3267.55"/>
  </r>
  <r>
    <n v="1771"/>
    <n v="88426"/>
    <d v="2015-03-27T00:00:00"/>
    <x v="101"/>
    <n v="627.04"/>
  </r>
  <r>
    <n v="1775"/>
    <n v="88426"/>
    <d v="2015-03-27T00:00:00"/>
    <x v="101"/>
    <n v="110.19"/>
  </r>
  <r>
    <n v="1776"/>
    <n v="88443"/>
    <d v="2015-03-26T00:00:00"/>
    <x v="102"/>
    <n v="561.05999999999995"/>
  </r>
  <r>
    <n v="1777"/>
    <n v="88443"/>
    <d v="2015-03-26T00:00:00"/>
    <x v="103"/>
    <n v="11434.33"/>
  </r>
  <r>
    <n v="1777"/>
    <n v="88443"/>
    <d v="2015-03-26T00:00:00"/>
    <x v="100"/>
    <n v="3229.24"/>
  </r>
  <r>
    <n v="1777"/>
    <n v="88444"/>
    <d v="2015-03-26T00:00:00"/>
    <x v="101"/>
    <n v="101.13"/>
  </r>
  <r>
    <n v="1778"/>
    <n v="88447"/>
    <d v="2015-03-26T00:00:00"/>
    <x v="100"/>
    <n v="50.28"/>
  </r>
  <r>
    <n v="1778"/>
    <n v="88447"/>
    <d v="2015-03-26T00:00:00"/>
    <x v="102"/>
    <n v="2570.4499999999998"/>
  </r>
  <r>
    <n v="1781"/>
    <n v="88448"/>
    <d v="2015-03-26T00:00:00"/>
    <x v="102"/>
    <n v="56.71"/>
  </r>
  <r>
    <n v="1781"/>
    <n v="88449"/>
    <d v="2015-03-26T00:00:00"/>
    <x v="101"/>
    <n v="158.87"/>
  </r>
  <r>
    <n v="1782"/>
    <n v="88460"/>
    <d v="2015-03-25T00:00:00"/>
    <x v="102"/>
    <n v="54.08"/>
  </r>
  <r>
    <n v="1788"/>
    <n v="88461"/>
    <d v="2015-03-25T00:00:00"/>
    <x v="102"/>
    <n v="196.41"/>
  </r>
  <r>
    <n v="1793"/>
    <n v="88474"/>
    <d v="2015-03-25T00:00:00"/>
    <x v="102"/>
    <n v="1429.81"/>
  </r>
  <r>
    <n v="1802"/>
    <n v="88475"/>
    <d v="2015-03-25T00:00:00"/>
    <x v="102"/>
    <n v="58.67"/>
  </r>
  <r>
    <n v="1808"/>
    <n v="88475"/>
    <d v="2015-03-25T00:00:00"/>
    <x v="100"/>
    <n v="101.06"/>
  </r>
  <r>
    <n v="1814"/>
    <n v="88479"/>
    <d v="2015-03-25T00:00:00"/>
    <x v="104"/>
    <n v="236.46"/>
  </r>
  <r>
    <n v="1814"/>
    <n v="88479"/>
    <d v="2015-03-25T00:00:00"/>
    <x v="96"/>
    <n v="73.819999999999993"/>
  </r>
  <r>
    <n v="1815"/>
    <n v="88480"/>
    <d v="2015-03-25T00:00:00"/>
    <x v="102"/>
    <n v="243.11"/>
  </r>
  <r>
    <n v="1816"/>
    <n v="88487"/>
    <d v="2015-03-25T00:00:00"/>
    <x v="104"/>
    <n v="11015.82"/>
  </r>
  <r>
    <n v="1818"/>
    <n v="88502"/>
    <d v="2015-03-25T00:00:00"/>
    <x v="102"/>
    <n v="17.420000000000002"/>
  </r>
  <r>
    <n v="1818"/>
    <n v="88503"/>
    <d v="2015-03-25T00:00:00"/>
    <x v="104"/>
    <n v="2716.09"/>
  </r>
  <r>
    <n v="1821"/>
    <n v="88504"/>
    <d v="2015-03-25T00:00:00"/>
    <x v="103"/>
    <n v="21.34"/>
  </r>
  <r>
    <n v="1821"/>
    <n v="88511"/>
    <d v="2015-03-25T00:00:00"/>
    <x v="102"/>
    <n v="403.25"/>
  </r>
  <r>
    <n v="1821"/>
    <n v="88522"/>
    <d v="2015-03-25T00:00:00"/>
    <x v="103"/>
    <n v="13.01"/>
  </r>
  <r>
    <n v="1821"/>
    <n v="88527"/>
    <d v="2015-03-25T00:00:00"/>
    <x v="104"/>
    <n v="450.49"/>
  </r>
  <r>
    <n v="1821"/>
    <n v="88534"/>
    <d v="2015-03-25T00:00:00"/>
    <x v="102"/>
    <n v="101.74"/>
  </r>
  <r>
    <n v="1826"/>
    <n v="88534"/>
    <d v="2015-03-25T00:00:00"/>
    <x v="103"/>
    <n v="84.52"/>
  </r>
  <r>
    <n v="1826"/>
    <n v="88543"/>
    <d v="2015-03-25T00:00:00"/>
    <x v="102"/>
    <n v="1370.79"/>
  </r>
  <r>
    <n v="1827"/>
    <n v="88544"/>
    <d v="2015-03-25T00:00:00"/>
    <x v="104"/>
    <n v="3501.79"/>
  </r>
  <r>
    <n v="1827"/>
    <n v="88544"/>
    <d v="2015-03-24T00:00:00"/>
    <x v="104"/>
    <n v="63.04"/>
  </r>
  <r>
    <n v="1827"/>
    <n v="88545"/>
    <d v="2015-03-24T00:00:00"/>
    <x v="104"/>
    <n v="451.35"/>
  </r>
  <r>
    <n v="1828"/>
    <n v="88546"/>
    <d v="2015-03-24T00:00:00"/>
    <x v="103"/>
    <n v="119.6"/>
  </r>
  <r>
    <n v="1828"/>
    <n v="88547"/>
    <d v="2015-03-24T00:00:00"/>
    <x v="104"/>
    <n v="59.9"/>
  </r>
  <r>
    <n v="1828"/>
    <n v="88548"/>
    <d v="2015-03-24T00:00:00"/>
    <x v="104"/>
    <n v="99.22"/>
  </r>
  <r>
    <n v="1829"/>
    <n v="88554"/>
    <d v="2015-03-24T00:00:00"/>
    <x v="103"/>
    <n v="120.34"/>
  </r>
  <r>
    <n v="1829"/>
    <n v="88555"/>
    <d v="2015-03-24T00:00:00"/>
    <x v="104"/>
    <n v="1414.88"/>
  </r>
  <r>
    <n v="1829"/>
    <n v="88555"/>
    <d v="2015-03-24T00:00:00"/>
    <x v="103"/>
    <n v="33.630000000000003"/>
  </r>
  <r>
    <n v="1829"/>
    <n v="88555"/>
    <d v="2015-03-24T00:00:00"/>
    <x v="101"/>
    <n v="242.7"/>
  </r>
  <r>
    <n v="1836"/>
    <n v="88556"/>
    <d v="2015-03-24T00:00:00"/>
    <x v="102"/>
    <n v="3377.06"/>
  </r>
  <r>
    <n v="1837"/>
    <n v="88556"/>
    <d v="2015-03-24T00:00:00"/>
    <x v="104"/>
    <n v="123.93"/>
  </r>
  <r>
    <n v="1840"/>
    <n v="88556"/>
    <d v="2015-03-24T00:00:00"/>
    <x v="104"/>
    <n v="93.96"/>
  </r>
  <r>
    <n v="1849"/>
    <n v="88557"/>
    <d v="2015-03-24T00:00:00"/>
    <x v="104"/>
    <n v="1818.41"/>
  </r>
  <r>
    <n v="1849"/>
    <n v="88558"/>
    <d v="2015-03-23T00:00:00"/>
    <x v="105"/>
    <n v="153.61000000000001"/>
  </r>
  <r>
    <n v="1852"/>
    <n v="88558"/>
    <d v="2015-03-23T00:00:00"/>
    <x v="104"/>
    <n v="1063.81"/>
  </r>
  <r>
    <n v="1854"/>
    <n v="88568"/>
    <d v="2015-03-23T00:00:00"/>
    <x v="106"/>
    <n v="300.63"/>
  </r>
  <r>
    <n v="1860"/>
    <n v="88569"/>
    <d v="2015-03-23T00:00:00"/>
    <x v="106"/>
    <n v="41.96"/>
  </r>
  <r>
    <n v="1869"/>
    <n v="88569"/>
    <d v="2015-03-23T00:00:00"/>
    <x v="105"/>
    <n v="240.46"/>
  </r>
  <r>
    <n v="1873"/>
    <n v="88569"/>
    <d v="2015-03-23T00:00:00"/>
    <x v="106"/>
    <n v="74.08"/>
  </r>
  <r>
    <n v="1873"/>
    <n v="88570"/>
    <d v="2015-03-23T00:00:00"/>
    <x v="104"/>
    <n v="50.83"/>
  </r>
  <r>
    <n v="1875"/>
    <n v="88571"/>
    <d v="2015-03-23T00:00:00"/>
    <x v="104"/>
    <n v="5.28"/>
  </r>
  <r>
    <n v="1882"/>
    <n v="88571"/>
    <d v="2015-03-23T00:00:00"/>
    <x v="101"/>
    <n v="39.26"/>
  </r>
  <r>
    <n v="1885"/>
    <n v="88571"/>
    <d v="2015-03-23T00:00:00"/>
    <x v="104"/>
    <n v="606.51"/>
  </r>
  <r>
    <n v="1889"/>
    <n v="88571"/>
    <d v="2015-03-23T00:00:00"/>
    <x v="104"/>
    <n v="64.89"/>
  </r>
  <r>
    <n v="1891"/>
    <n v="88579"/>
    <d v="2015-03-22T00:00:00"/>
    <x v="103"/>
    <n v="1757.15"/>
  </r>
  <r>
    <n v="1893"/>
    <n v="88580"/>
    <d v="2015-03-22T00:00:00"/>
    <x v="104"/>
    <n v="1786.04"/>
  </r>
  <r>
    <n v="1894"/>
    <n v="88587"/>
    <d v="2015-03-22T00:00:00"/>
    <x v="106"/>
    <n v="549.85"/>
  </r>
  <r>
    <n v="1894"/>
    <n v="88587"/>
    <d v="2015-03-22T00:00:00"/>
    <x v="106"/>
    <n v="48.99"/>
  </r>
  <r>
    <n v="1894"/>
    <n v="88587"/>
    <d v="2015-03-22T00:00:00"/>
    <x v="106"/>
    <n v="681.42"/>
  </r>
  <r>
    <n v="1906"/>
    <n v="88588"/>
    <d v="2015-03-22T00:00:00"/>
    <x v="105"/>
    <n v="66.650000000000006"/>
  </r>
  <r>
    <n v="1907"/>
    <n v="88588"/>
    <d v="2015-03-22T00:00:00"/>
    <x v="106"/>
    <n v="2934.16"/>
  </r>
  <r>
    <n v="1910"/>
    <n v="88588"/>
    <d v="2015-03-22T00:00:00"/>
    <x v="107"/>
    <n v="876.88"/>
  </r>
  <r>
    <n v="1916"/>
    <n v="88589"/>
    <d v="2015-03-22T00:00:00"/>
    <x v="103"/>
    <n v="199.53"/>
  </r>
  <r>
    <n v="1916"/>
    <n v="88589"/>
    <d v="2015-03-22T00:00:00"/>
    <x v="100"/>
    <n v="37.049999999999997"/>
  </r>
  <r>
    <n v="1917"/>
    <n v="88590"/>
    <d v="2015-03-22T00:00:00"/>
    <x v="105"/>
    <n v="68.88"/>
  </r>
  <r>
    <n v="1917"/>
    <n v="88598"/>
    <d v="2015-03-22T00:00:00"/>
    <x v="104"/>
    <n v="13.05"/>
  </r>
  <r>
    <n v="1918"/>
    <n v="88599"/>
    <d v="2015-03-22T00:00:00"/>
    <x v="105"/>
    <n v="374.81"/>
  </r>
  <r>
    <n v="1919"/>
    <n v="88599"/>
    <d v="2015-03-21T00:00:00"/>
    <x v="107"/>
    <n v="43.27"/>
  </r>
  <r>
    <n v="1927"/>
    <n v="88600"/>
    <d v="2015-03-21T00:00:00"/>
    <x v="105"/>
    <n v="58.95"/>
  </r>
  <r>
    <n v="1928"/>
    <n v="88600"/>
    <d v="2015-03-21T00:00:00"/>
    <x v="107"/>
    <n v="3672.89"/>
  </r>
  <r>
    <n v="1933"/>
    <n v="88600"/>
    <d v="2015-03-21T00:00:00"/>
    <x v="103"/>
    <n v="11.74"/>
  </r>
  <r>
    <n v="1934"/>
    <n v="88610"/>
    <d v="2015-03-21T00:00:00"/>
    <x v="105"/>
    <n v="47.04"/>
  </r>
  <r>
    <n v="1935"/>
    <n v="88611"/>
    <d v="2015-03-21T00:00:00"/>
    <x v="105"/>
    <n v="48.33"/>
  </r>
  <r>
    <n v="1935"/>
    <n v="88612"/>
    <d v="2015-03-21T00:00:00"/>
    <x v="107"/>
    <n v="34.909999999999997"/>
  </r>
  <r>
    <n v="1935"/>
    <n v="88626"/>
    <d v="2015-03-20T00:00:00"/>
    <x v="108"/>
    <n v="77.2"/>
  </r>
  <r>
    <n v="1935"/>
    <n v="88627"/>
    <d v="2015-03-20T00:00:00"/>
    <x v="108"/>
    <n v="5587.89"/>
  </r>
  <r>
    <n v="1938"/>
    <n v="88632"/>
    <d v="2015-03-20T00:00:00"/>
    <x v="107"/>
    <n v="2354.54"/>
  </r>
  <r>
    <n v="1940"/>
    <n v="88633"/>
    <d v="2015-03-20T00:00:00"/>
    <x v="106"/>
    <n v="640.71"/>
  </r>
  <r>
    <n v="1940"/>
    <n v="88633"/>
    <d v="2015-03-20T00:00:00"/>
    <x v="108"/>
    <n v="659.6"/>
  </r>
  <r>
    <n v="1940"/>
    <n v="88634"/>
    <d v="2015-03-20T00:00:00"/>
    <x v="108"/>
    <n v="79.06"/>
  </r>
  <r>
    <n v="1946"/>
    <n v="88634"/>
    <d v="2015-03-20T00:00:00"/>
    <x v="107"/>
    <n v="65.14"/>
  </r>
  <r>
    <n v="1946"/>
    <n v="88644"/>
    <d v="2015-03-20T00:00:00"/>
    <x v="108"/>
    <n v="515.88"/>
  </r>
  <r>
    <n v="1949"/>
    <n v="88644"/>
    <d v="2015-03-20T00:00:00"/>
    <x v="107"/>
    <n v="25.06"/>
  </r>
  <r>
    <n v="1950"/>
    <n v="88644"/>
    <d v="2015-03-20T00:00:00"/>
    <x v="106"/>
    <n v="578.24"/>
  </r>
  <r>
    <n v="1956"/>
    <n v="88644"/>
    <d v="2015-03-20T00:00:00"/>
    <x v="107"/>
    <n v="170.45"/>
  </r>
  <r>
    <n v="1957"/>
    <n v="88645"/>
    <d v="2015-03-20T00:00:00"/>
    <x v="108"/>
    <n v="32.6"/>
  </r>
  <r>
    <n v="1958"/>
    <n v="88646"/>
    <d v="2015-03-20T00:00:00"/>
    <x v="107"/>
    <n v="116.93"/>
  </r>
  <r>
    <n v="1959"/>
    <n v="88656"/>
    <d v="2015-03-20T00:00:00"/>
    <x v="109"/>
    <n v="385.45"/>
  </r>
  <r>
    <n v="1959"/>
    <n v="88657"/>
    <d v="2015-03-20T00:00:00"/>
    <x v="107"/>
    <n v="95.57"/>
  </r>
  <r>
    <n v="1959"/>
    <n v="88657"/>
    <d v="2015-03-20T00:00:00"/>
    <x v="107"/>
    <n v="214.48"/>
  </r>
  <r>
    <n v="1959"/>
    <n v="88657"/>
    <d v="2015-03-19T00:00:00"/>
    <x v="110"/>
    <n v="1790.1"/>
  </r>
  <r>
    <n v="1962"/>
    <n v="88658"/>
    <d v="2015-03-19T00:00:00"/>
    <x v="108"/>
    <n v="110.68"/>
  </r>
  <r>
    <n v="1962"/>
    <n v="88666"/>
    <d v="2015-03-19T00:00:00"/>
    <x v="107"/>
    <n v="56.44"/>
  </r>
  <r>
    <n v="1967"/>
    <n v="88666"/>
    <d v="2015-03-19T00:00:00"/>
    <x v="110"/>
    <n v="56.73"/>
  </r>
  <r>
    <n v="1971"/>
    <n v="88667"/>
    <d v="2015-03-19T00:00:00"/>
    <x v="109"/>
    <n v="429.33"/>
  </r>
  <r>
    <n v="1972"/>
    <n v="88667"/>
    <d v="2015-03-19T00:00:00"/>
    <x v="109"/>
    <n v="44.66"/>
  </r>
  <r>
    <n v="1972"/>
    <n v="88667"/>
    <d v="2015-03-19T00:00:00"/>
    <x v="110"/>
    <n v="1619.95"/>
  </r>
  <r>
    <n v="1974"/>
    <n v="88668"/>
    <d v="2015-03-19T00:00:00"/>
    <x v="108"/>
    <n v="64.41"/>
  </r>
  <r>
    <n v="1974"/>
    <n v="88668"/>
    <d v="2015-03-19T00:00:00"/>
    <x v="108"/>
    <n v="344.57"/>
  </r>
  <r>
    <n v="1976"/>
    <n v="88677"/>
    <d v="2015-03-19T00:00:00"/>
    <x v="110"/>
    <n v="202.41"/>
  </r>
  <r>
    <n v="1976"/>
    <n v="88678"/>
    <d v="2015-03-19T00:00:00"/>
    <x v="108"/>
    <n v="793.39"/>
  </r>
  <r>
    <n v="1976"/>
    <n v="88679"/>
    <d v="2015-03-19T00:00:00"/>
    <x v="110"/>
    <n v="54.04"/>
  </r>
  <r>
    <n v="1979"/>
    <n v="88685"/>
    <d v="2015-03-19T00:00:00"/>
    <x v="109"/>
    <n v="55.54"/>
  </r>
  <r>
    <n v="1984"/>
    <n v="88686"/>
    <d v="2015-03-19T00:00:00"/>
    <x v="110"/>
    <n v="1440.34"/>
  </r>
  <r>
    <n v="1986"/>
    <n v="88692"/>
    <d v="2015-03-19T00:00:00"/>
    <x v="110"/>
    <n v="100.11"/>
  </r>
  <r>
    <n v="1986"/>
    <n v="88701"/>
    <d v="2015-03-19T00:00:00"/>
    <x v="109"/>
    <n v="25.26"/>
  </r>
  <r>
    <n v="1988"/>
    <n v="88701"/>
    <d v="2015-03-18T00:00:00"/>
    <x v="110"/>
    <n v="736.16"/>
  </r>
  <r>
    <n v="1989"/>
    <n v="88702"/>
    <d v="2015-03-18T00:00:00"/>
    <x v="110"/>
    <n v="31.96"/>
  </r>
  <r>
    <n v="1989"/>
    <n v="88713"/>
    <d v="2015-03-18T00:00:00"/>
    <x v="111"/>
    <n v="10.41"/>
  </r>
  <r>
    <n v="1989"/>
    <n v="88713"/>
    <d v="2015-03-18T00:00:00"/>
    <x v="109"/>
    <n v="2849.64"/>
  </r>
  <r>
    <n v="1989"/>
    <n v="88714"/>
    <d v="2015-03-18T00:00:00"/>
    <x v="111"/>
    <n v="38.04"/>
  </r>
  <r>
    <n v="1989"/>
    <n v="88714"/>
    <d v="2015-03-18T00:00:00"/>
    <x v="109"/>
    <n v="42.53"/>
  </r>
  <r>
    <n v="1991"/>
    <n v="88721"/>
    <d v="2015-03-18T00:00:00"/>
    <x v="110"/>
    <n v="337.86"/>
  </r>
  <r>
    <n v="1997"/>
    <n v="88721"/>
    <d v="2015-03-18T00:00:00"/>
    <x v="109"/>
    <n v="84.21"/>
  </r>
  <r>
    <n v="1997"/>
    <n v="88722"/>
    <d v="2015-03-18T00:00:00"/>
    <x v="109"/>
    <n v="38.74"/>
  </r>
  <r>
    <n v="1997"/>
    <n v="88726"/>
    <d v="2015-03-18T00:00:00"/>
    <x v="110"/>
    <n v="2.77"/>
  </r>
  <r>
    <n v="1998"/>
    <n v="88727"/>
    <d v="2015-03-17T00:00:00"/>
    <x v="110"/>
    <n v="7.96"/>
  </r>
  <r>
    <n v="2004"/>
    <n v="88728"/>
    <d v="2015-03-17T00:00:00"/>
    <x v="111"/>
    <n v="31.55"/>
  </r>
  <r>
    <n v="2004"/>
    <n v="88729"/>
    <d v="2015-03-17T00:00:00"/>
    <x v="112"/>
    <n v="42.58"/>
  </r>
  <r>
    <n v="2006"/>
    <n v="88730"/>
    <d v="2015-03-17T00:00:00"/>
    <x v="111"/>
    <n v="389.59"/>
  </r>
  <r>
    <n v="2016"/>
    <n v="88731"/>
    <d v="2015-03-17T00:00:00"/>
    <x v="110"/>
    <n v="145.36000000000001"/>
  </r>
  <r>
    <n v="2014"/>
    <n v="88731"/>
    <d v="2015-03-17T00:00:00"/>
    <x v="112"/>
    <n v="3616.52"/>
  </r>
  <r>
    <n v="2014"/>
    <n v="88745"/>
    <d v="2015-03-17T00:00:00"/>
    <x v="110"/>
    <n v="15.7"/>
  </r>
  <r>
    <n v="2014"/>
    <n v="88745"/>
    <d v="2015-03-17T00:00:00"/>
    <x v="106"/>
    <n v="680.65"/>
  </r>
  <r>
    <n v="2020"/>
    <n v="88746"/>
    <d v="2015-03-17T00:00:00"/>
    <x v="110"/>
    <n v="28.34"/>
  </r>
  <r>
    <n v="2030"/>
    <n v="88746"/>
    <d v="2015-03-16T00:00:00"/>
    <x v="113"/>
    <n v="861.3"/>
  </r>
  <r>
    <n v="2030"/>
    <n v="88753"/>
    <d v="2015-03-16T00:00:00"/>
    <x v="111"/>
    <n v="99.92"/>
  </r>
  <r>
    <n v="2030"/>
    <n v="88758"/>
    <d v="2015-03-16T00:00:00"/>
    <x v="111"/>
    <n v="19.29"/>
  </r>
  <r>
    <n v="2035"/>
    <n v="88766"/>
    <d v="2015-03-16T00:00:00"/>
    <x v="112"/>
    <n v="264.95"/>
  </r>
  <r>
    <n v="2037"/>
    <n v="88781"/>
    <d v="2015-03-16T00:00:00"/>
    <x v="111"/>
    <n v="55.48"/>
  </r>
  <r>
    <n v="2038"/>
    <n v="88782"/>
    <d v="2015-03-16T00:00:00"/>
    <x v="111"/>
    <n v="30.44"/>
  </r>
  <r>
    <n v="2044"/>
    <n v="88783"/>
    <d v="2015-03-16T00:00:00"/>
    <x v="113"/>
    <n v="3251.76"/>
  </r>
  <r>
    <n v="2046"/>
    <n v="88784"/>
    <d v="2015-03-16T00:00:00"/>
    <x v="104"/>
    <n v="5319.35"/>
  </r>
  <r>
    <n v="2046"/>
    <n v="88794"/>
    <d v="2015-03-16T00:00:00"/>
    <x v="112"/>
    <n v="18.68"/>
  </r>
  <r>
    <n v="2046"/>
    <n v="88794"/>
    <d v="2015-03-16T00:00:00"/>
    <x v="113"/>
    <n v="36.299999999999997"/>
  </r>
  <r>
    <n v="2046"/>
    <n v="88794"/>
    <d v="2015-03-15T00:00:00"/>
    <x v="112"/>
    <n v="16.03"/>
  </r>
  <r>
    <n v="2049"/>
    <n v="88798"/>
    <d v="2015-03-15T00:00:00"/>
    <x v="111"/>
    <n v="88.22"/>
  </r>
  <r>
    <n v="2049"/>
    <n v="88814"/>
    <d v="2015-03-15T00:00:00"/>
    <x v="114"/>
    <n v="203.29"/>
  </r>
  <r>
    <n v="2052"/>
    <n v="88815"/>
    <d v="2015-03-15T00:00:00"/>
    <x v="113"/>
    <n v="759.88"/>
  </r>
  <r>
    <n v="2052"/>
    <n v="88819"/>
    <d v="2015-03-15T00:00:00"/>
    <x v="113"/>
    <n v="364.92"/>
  </r>
  <r>
    <n v="2052"/>
    <n v="88824"/>
    <d v="2015-03-15T00:00:00"/>
    <x v="112"/>
    <n v="646.88"/>
  </r>
  <r>
    <n v="2058"/>
    <n v="88825"/>
    <d v="2015-03-15T00:00:00"/>
    <x v="113"/>
    <n v="5419.41"/>
  </r>
  <r>
    <n v="2059"/>
    <n v="88826"/>
    <d v="2015-03-15T00:00:00"/>
    <x v="113"/>
    <n v="700.41"/>
  </r>
  <r>
    <n v="2059"/>
    <n v="88836"/>
    <d v="2015-03-15T00:00:00"/>
    <x v="112"/>
    <n v="25.31"/>
  </r>
  <r>
    <n v="2059"/>
    <n v="88837"/>
    <d v="2015-03-15T00:00:00"/>
    <x v="112"/>
    <n v="249.07"/>
  </r>
  <r>
    <n v="2061"/>
    <n v="88838"/>
    <d v="2015-03-14T00:00:00"/>
    <x v="113"/>
    <n v="5572.18"/>
  </r>
  <r>
    <n v="2062"/>
    <n v="88838"/>
    <d v="2015-03-14T00:00:00"/>
    <x v="114"/>
    <n v="2941.42"/>
  </r>
  <r>
    <n v="2062"/>
    <n v="88838"/>
    <d v="2015-03-14T00:00:00"/>
    <x v="113"/>
    <n v="522.46"/>
  </r>
  <r>
    <n v="2063"/>
    <n v="88839"/>
    <d v="2015-03-14T00:00:00"/>
    <x v="114"/>
    <n v="59.22"/>
  </r>
  <r>
    <n v="2066"/>
    <n v="88840"/>
    <d v="2015-03-14T00:00:00"/>
    <x v="114"/>
    <n v="513.33000000000004"/>
  </r>
  <r>
    <n v="2066"/>
    <n v="88852"/>
    <d v="2015-03-14T00:00:00"/>
    <x v="114"/>
    <n v="28.22"/>
  </r>
  <r>
    <n v="2066"/>
    <n v="88857"/>
    <d v="2015-03-14T00:00:00"/>
    <x v="114"/>
    <n v="875.39"/>
  </r>
  <r>
    <n v="2069"/>
    <n v="88857"/>
    <d v="2015-03-14T00:00:00"/>
    <x v="114"/>
    <n v="8.24"/>
  </r>
  <r>
    <n v="2070"/>
    <n v="88870"/>
    <d v="2015-03-14T00:00:00"/>
    <x v="114"/>
    <n v="558.16999999999996"/>
  </r>
  <r>
    <n v="2071"/>
    <n v="88870"/>
    <d v="2015-03-14T00:00:00"/>
    <x v="114"/>
    <n v="8.39"/>
  </r>
  <r>
    <n v="2071"/>
    <n v="88871"/>
    <d v="2015-03-14T00:00:00"/>
    <x v="115"/>
    <n v="559.42999999999995"/>
  </r>
  <r>
    <n v="2071"/>
    <n v="88871"/>
    <d v="2015-03-14T00:00:00"/>
    <x v="114"/>
    <n v="1216.52"/>
  </r>
  <r>
    <n v="2072"/>
    <n v="88879"/>
    <d v="2015-03-14T00:00:00"/>
    <x v="113"/>
    <n v="1128.74"/>
  </r>
  <r>
    <n v="2072"/>
    <n v="88880"/>
    <d v="2015-03-14T00:00:00"/>
    <x v="113"/>
    <n v="805.99"/>
  </r>
  <r>
    <n v="2072"/>
    <n v="88881"/>
    <d v="2015-03-14T00:00:00"/>
    <x v="113"/>
    <n v="65.739999999999995"/>
  </r>
  <r>
    <n v="2072"/>
    <n v="88882"/>
    <d v="2015-03-14T00:00:00"/>
    <x v="114"/>
    <n v="1066.54"/>
  </r>
  <r>
    <n v="2073"/>
    <n v="88889"/>
    <d v="2015-03-14T00:00:00"/>
    <x v="114"/>
    <n v="81.14"/>
  </r>
  <r>
    <n v="2081"/>
    <n v="88890"/>
    <d v="2015-03-13T00:00:00"/>
    <x v="115"/>
    <n v="10.11"/>
  </r>
  <r>
    <n v="2089"/>
    <n v="88890"/>
    <d v="2015-03-13T00:00:00"/>
    <x v="115"/>
    <n v="6621.17"/>
  </r>
  <r>
    <n v="2089"/>
    <n v="88890"/>
    <d v="2015-03-13T00:00:00"/>
    <x v="115"/>
    <n v="253.78"/>
  </r>
  <r>
    <n v="2089"/>
    <n v="88899"/>
    <d v="2015-03-13T00:00:00"/>
    <x v="115"/>
    <n v="377.44"/>
  </r>
  <r>
    <n v="2094"/>
    <n v="88905"/>
    <d v="2015-03-13T00:00:00"/>
    <x v="115"/>
    <n v="101.26"/>
  </r>
  <r>
    <n v="2097"/>
    <n v="88905"/>
    <d v="2015-03-13T00:00:00"/>
    <x v="113"/>
    <n v="17.399999999999999"/>
  </r>
  <r>
    <n v="2098"/>
    <n v="88906"/>
    <d v="2015-03-13T00:00:00"/>
    <x v="114"/>
    <n v="66.709999999999994"/>
  </r>
  <r>
    <n v="2099"/>
    <n v="88906"/>
    <d v="2015-03-13T00:00:00"/>
    <x v="116"/>
    <n v="87.16"/>
  </r>
  <r>
    <n v="2107"/>
    <n v="88907"/>
    <d v="2015-03-13T00:00:00"/>
    <x v="115"/>
    <n v="52.93"/>
  </r>
  <r>
    <n v="2107"/>
    <n v="88908"/>
    <d v="2015-03-12T00:00:00"/>
    <x v="115"/>
    <n v="8637.44"/>
  </r>
  <r>
    <n v="2108"/>
    <n v="88908"/>
    <d v="2015-03-12T00:00:00"/>
    <x v="112"/>
    <n v="59.95"/>
  </r>
  <r>
    <n v="2114"/>
    <n v="88921"/>
    <d v="2015-03-12T00:00:00"/>
    <x v="116"/>
    <n v="3108.98"/>
  </r>
  <r>
    <n v="2114"/>
    <n v="88928"/>
    <d v="2015-03-12T00:00:00"/>
    <x v="116"/>
    <n v="38.65"/>
  </r>
  <r>
    <n v="2114"/>
    <n v="88928"/>
    <d v="2015-03-12T00:00:00"/>
    <x v="110"/>
    <n v="279.83"/>
  </r>
  <r>
    <n v="2114"/>
    <n v="88929"/>
    <d v="2015-03-12T00:00:00"/>
    <x v="115"/>
    <n v="394.51"/>
  </r>
  <r>
    <n v="2115"/>
    <n v="88940"/>
    <d v="2015-03-12T00:00:00"/>
    <x v="110"/>
    <n v="899.81"/>
  </r>
  <r>
    <n v="2117"/>
    <n v="88941"/>
    <d v="2015-03-12T00:00:00"/>
    <x v="116"/>
    <n v="18.670000000000002"/>
  </r>
  <r>
    <n v="2117"/>
    <n v="88941"/>
    <d v="2015-03-12T00:00:00"/>
    <x v="115"/>
    <n v="210.77"/>
  </r>
  <r>
    <n v="2122"/>
    <n v="88942"/>
    <d v="2015-03-12T00:00:00"/>
    <x v="116"/>
    <n v="209.12"/>
  </r>
  <r>
    <n v="2124"/>
    <n v="88942"/>
    <d v="2015-03-12T00:00:00"/>
    <x v="116"/>
    <n v="1287.17"/>
  </r>
  <r>
    <n v="2124"/>
    <n v="88942"/>
    <d v="2015-03-11T00:00:00"/>
    <x v="116"/>
    <n v="46.17"/>
  </r>
  <r>
    <n v="2127"/>
    <n v="88958"/>
    <d v="2015-03-11T00:00:00"/>
    <x v="116"/>
    <n v="282.38"/>
  </r>
  <r>
    <n v="2131"/>
    <n v="88959"/>
    <d v="2015-03-11T00:00:00"/>
    <x v="117"/>
    <n v="53.21"/>
  </r>
  <r>
    <n v="2132"/>
    <n v="88959"/>
    <d v="2015-03-11T00:00:00"/>
    <x v="116"/>
    <n v="122.8"/>
  </r>
  <r>
    <n v="2135"/>
    <n v="88971"/>
    <d v="2015-03-11T00:00:00"/>
    <x v="117"/>
    <n v="34.65"/>
  </r>
  <r>
    <n v="2137"/>
    <n v="88972"/>
    <d v="2015-03-11T00:00:00"/>
    <x v="117"/>
    <n v="85.79"/>
  </r>
  <r>
    <n v="2139"/>
    <n v="88974"/>
    <d v="2015-03-11T00:00:00"/>
    <x v="117"/>
    <n v="536.29"/>
  </r>
  <r>
    <n v="2141"/>
    <n v="88975"/>
    <d v="2015-03-11T00:00:00"/>
    <x v="117"/>
    <n v="159.53"/>
  </r>
  <r>
    <n v="2141"/>
    <n v="88998"/>
    <d v="2015-03-11T00:00:00"/>
    <x v="118"/>
    <n v="109.99"/>
  </r>
  <r>
    <n v="2141"/>
    <n v="88998"/>
    <d v="2015-03-11T00:00:00"/>
    <x v="116"/>
    <n v="900.12"/>
  </r>
  <r>
    <n v="2141"/>
    <n v="89004"/>
    <d v="2015-03-11T00:00:00"/>
    <x v="115"/>
    <n v="347.23"/>
  </r>
  <r>
    <n v="2143"/>
    <n v="89004"/>
    <d v="2015-03-11T00:00:00"/>
    <x v="117"/>
    <n v="478.23"/>
  </r>
  <r>
    <n v="2145"/>
    <n v="89005"/>
    <d v="2015-03-11T00:00:00"/>
    <x v="118"/>
    <n v="1137.5999999999999"/>
  </r>
  <r>
    <n v="2146"/>
    <n v="89006"/>
    <d v="2015-03-11T00:00:00"/>
    <x v="116"/>
    <n v="93.82"/>
  </r>
  <r>
    <n v="2151"/>
    <n v="89007"/>
    <d v="2015-03-10T00:00:00"/>
    <x v="115"/>
    <n v="1670.33"/>
  </r>
  <r>
    <n v="2151"/>
    <n v="89008"/>
    <d v="2015-03-10T00:00:00"/>
    <x v="117"/>
    <n v="151.55000000000001"/>
  </r>
  <r>
    <n v="2157"/>
    <n v="89008"/>
    <d v="2015-03-10T00:00:00"/>
    <x v="119"/>
    <n v="57.03"/>
  </r>
  <r>
    <n v="2157"/>
    <n v="89017"/>
    <d v="2015-03-10T00:00:00"/>
    <x v="118"/>
    <n v="237.77"/>
  </r>
  <r>
    <n v="2157"/>
    <n v="89018"/>
    <d v="2015-03-10T00:00:00"/>
    <x v="118"/>
    <n v="821.17"/>
  </r>
  <r>
    <n v="2157"/>
    <n v="89019"/>
    <d v="2015-03-10T00:00:00"/>
    <x v="117"/>
    <n v="194.08"/>
  </r>
  <r>
    <n v="2157"/>
    <n v="89025"/>
    <d v="2015-03-09T00:00:00"/>
    <x v="119"/>
    <n v="199.48"/>
  </r>
  <r>
    <n v="2159"/>
    <n v="89039"/>
    <d v="2015-03-09T00:00:00"/>
    <x v="116"/>
    <n v="551.51"/>
  </r>
  <r>
    <n v="2162"/>
    <n v="89039"/>
    <d v="2015-03-09T00:00:00"/>
    <x v="116"/>
    <n v="142.79"/>
  </r>
  <r>
    <n v="2162"/>
    <n v="89040"/>
    <d v="2015-03-08T00:00:00"/>
    <x v="114"/>
    <n v="99.02"/>
  </r>
  <r>
    <n v="2164"/>
    <n v="89040"/>
    <d v="2015-03-08T00:00:00"/>
    <x v="114"/>
    <n v="46.4"/>
  </r>
  <r>
    <n v="2164"/>
    <n v="89041"/>
    <d v="2015-03-08T00:00:00"/>
    <x v="114"/>
    <n v="585.08000000000004"/>
  </r>
  <r>
    <n v="2165"/>
    <n v="89047"/>
    <d v="2015-03-08T00:00:00"/>
    <x v="119"/>
    <n v="1278.96"/>
  </r>
  <r>
    <n v="2178"/>
    <n v="89053"/>
    <d v="2015-03-08T00:00:00"/>
    <x v="119"/>
    <n v="1857.08"/>
  </r>
  <r>
    <n v="2183"/>
    <n v="89054"/>
    <d v="2015-03-08T00:00:00"/>
    <x v="118"/>
    <n v="414.91"/>
  </r>
  <r>
    <n v="2187"/>
    <n v="89055"/>
    <d v="2015-03-08T00:00:00"/>
    <x v="114"/>
    <n v="42.56"/>
  </r>
  <r>
    <n v="2189"/>
    <n v="89059"/>
    <d v="2015-03-08T00:00:00"/>
    <x v="120"/>
    <n v="78.59"/>
  </r>
  <r>
    <n v="2190"/>
    <n v="89059"/>
    <d v="2015-03-07T00:00:00"/>
    <x v="120"/>
    <n v="497.11"/>
  </r>
  <r>
    <n v="2190"/>
    <n v="89071"/>
    <d v="2015-03-07T00:00:00"/>
    <x v="121"/>
    <n v="11.16"/>
  </r>
  <r>
    <n v="2193"/>
    <n v="89071"/>
    <d v="2015-03-07T00:00:00"/>
    <x v="121"/>
    <n v="45.22"/>
  </r>
  <r>
    <n v="2193"/>
    <n v="89076"/>
    <d v="2015-03-07T00:00:00"/>
    <x v="122"/>
    <n v="2767.95"/>
  </r>
  <r>
    <n v="2196"/>
    <n v="89077"/>
    <d v="2015-03-06T00:00:00"/>
    <x v="123"/>
    <n v="123.03"/>
  </r>
  <r>
    <n v="2196"/>
    <n v="89077"/>
    <d v="2015-03-06T00:00:00"/>
    <x v="120"/>
    <n v="431.84"/>
  </r>
  <r>
    <n v="2196"/>
    <n v="89083"/>
    <d v="2015-03-06T00:00:00"/>
    <x v="120"/>
    <n v="41.6"/>
  </r>
  <r>
    <n v="2197"/>
    <n v="89084"/>
    <d v="2015-03-06T00:00:00"/>
    <x v="120"/>
    <n v="1497.22"/>
  </r>
  <r>
    <n v="2197"/>
    <n v="89084"/>
    <d v="2015-03-06T00:00:00"/>
    <x v="119"/>
    <n v="244.81"/>
  </r>
  <r>
    <n v="2198"/>
    <n v="89084"/>
    <d v="2015-03-06T00:00:00"/>
    <x v="120"/>
    <n v="4.55"/>
  </r>
  <r>
    <n v="2198"/>
    <n v="89092"/>
    <d v="2015-03-06T00:00:00"/>
    <x v="122"/>
    <n v="164.71"/>
  </r>
  <r>
    <n v="2201"/>
    <n v="89092"/>
    <d v="2015-03-06T00:00:00"/>
    <x v="122"/>
    <n v="79.680000000000007"/>
  </r>
  <r>
    <n v="2202"/>
    <n v="89093"/>
    <d v="2015-03-06T00:00:00"/>
    <x v="122"/>
    <n v="53.26"/>
  </r>
  <r>
    <n v="2202"/>
    <n v="89093"/>
    <d v="2015-03-06T00:00:00"/>
    <x v="122"/>
    <n v="203.49"/>
  </r>
  <r>
    <n v="2202"/>
    <n v="89093"/>
    <d v="2015-03-05T00:00:00"/>
    <x v="122"/>
    <n v="2356.0100000000002"/>
  </r>
  <r>
    <n v="2203"/>
    <n v="89095"/>
    <d v="2015-03-05T00:00:00"/>
    <x v="120"/>
    <n v="47.4"/>
  </r>
  <r>
    <n v="2203"/>
    <n v="89096"/>
    <d v="2015-03-05T00:00:00"/>
    <x v="123"/>
    <n v="436.94"/>
  </r>
  <r>
    <n v="2204"/>
    <n v="89097"/>
    <d v="2015-03-05T00:00:00"/>
    <x v="123"/>
    <n v="37.380000000000003"/>
  </r>
  <r>
    <n v="2204"/>
    <n v="89102"/>
    <d v="2015-03-05T00:00:00"/>
    <x v="123"/>
    <n v="99.75"/>
  </r>
  <r>
    <n v="2206"/>
    <n v="89106"/>
    <d v="2015-03-05T00:00:00"/>
    <x v="123"/>
    <n v="410.17"/>
  </r>
  <r>
    <n v="2206"/>
    <n v="89112"/>
    <d v="2015-03-05T00:00:00"/>
    <x v="117"/>
    <n v="1774.5"/>
  </r>
  <r>
    <n v="2209"/>
    <n v="89112"/>
    <d v="2015-03-05T00:00:00"/>
    <x v="123"/>
    <n v="1054.69"/>
  </r>
  <r>
    <n v="2211"/>
    <n v="89128"/>
    <d v="2015-03-05T00:00:00"/>
    <x v="122"/>
    <n v="52.93"/>
  </r>
  <r>
    <n v="2212"/>
    <n v="89128"/>
    <d v="2015-03-05T00:00:00"/>
    <x v="124"/>
    <n v="75.61"/>
  </r>
  <r>
    <n v="2215"/>
    <n v="89129"/>
    <d v="2015-03-05T00:00:00"/>
    <x v="122"/>
    <n v="67.64"/>
  </r>
  <r>
    <n v="2216"/>
    <n v="89129"/>
    <d v="2015-03-05T00:00:00"/>
    <x v="123"/>
    <n v="240.42"/>
  </r>
  <r>
    <n v="2216"/>
    <n v="89129"/>
    <d v="2015-03-05T00:00:00"/>
    <x v="122"/>
    <n v="184.4"/>
  </r>
  <r>
    <n v="2220"/>
    <n v="89130"/>
    <d v="2015-03-05T00:00:00"/>
    <x v="123"/>
    <n v="3802.01"/>
  </r>
  <r>
    <n v="2225"/>
    <n v="89139"/>
    <d v="2015-03-04T00:00:00"/>
    <x v="125"/>
    <n v="798.69"/>
  </r>
  <r>
    <n v="2240"/>
    <n v="89139"/>
    <d v="2015-03-04T00:00:00"/>
    <x v="122"/>
    <n v="792.11"/>
  </r>
  <r>
    <n v="2250"/>
    <n v="89140"/>
    <d v="2015-03-04T00:00:00"/>
    <x v="124"/>
    <n v="28.73"/>
  </r>
  <r>
    <n v="2254"/>
    <n v="89146"/>
    <d v="2015-03-04T00:00:00"/>
    <x v="124"/>
    <n v="11.78"/>
  </r>
  <r>
    <n v="2254"/>
    <n v="89146"/>
    <d v="2015-03-04T00:00:00"/>
    <x v="123"/>
    <n v="20.96"/>
  </r>
  <r>
    <n v="2254"/>
    <n v="89147"/>
    <d v="2015-03-04T00:00:00"/>
    <x v="120"/>
    <n v="17.64"/>
  </r>
  <r>
    <n v="2256"/>
    <n v="89148"/>
    <d v="2015-03-04T00:00:00"/>
    <x v="124"/>
    <n v="26.66"/>
  </r>
  <r>
    <n v="2256"/>
    <n v="89148"/>
    <d v="2015-03-04T00:00:00"/>
    <x v="124"/>
    <n v="29.55"/>
  </r>
  <r>
    <n v="2257"/>
    <n v="89148"/>
    <d v="2015-03-04T00:00:00"/>
    <x v="124"/>
    <n v="1237.4000000000001"/>
  </r>
  <r>
    <n v="2258"/>
    <n v="89166"/>
    <d v="2015-03-04T00:00:00"/>
    <x v="123"/>
    <n v="3206.94"/>
  </r>
  <r>
    <n v="2258"/>
    <n v="89166"/>
    <d v="2015-03-04T00:00:00"/>
    <x v="125"/>
    <n v="43.08"/>
  </r>
  <r>
    <n v="2260"/>
    <n v="89174"/>
    <d v="2015-03-03T00:00:00"/>
    <x v="119"/>
    <n v="428.85"/>
  </r>
  <r>
    <n v="2260"/>
    <n v="89174"/>
    <d v="2015-03-03T00:00:00"/>
    <x v="124"/>
    <n v="342.54"/>
  </r>
  <r>
    <n v="2260"/>
    <n v="89175"/>
    <d v="2015-03-02T00:00:00"/>
    <x v="125"/>
    <n v="294.97000000000003"/>
  </r>
  <r>
    <n v="2260"/>
    <n v="89175"/>
    <d v="2015-03-02T00:00:00"/>
    <x v="125"/>
    <n v="2458.0500000000002"/>
  </r>
  <r>
    <n v="2264"/>
    <n v="89175"/>
    <d v="2015-03-02T00:00:00"/>
    <x v="126"/>
    <n v="2465.75"/>
  </r>
  <r>
    <n v="2265"/>
    <n v="89176"/>
    <d v="2015-03-02T00:00:00"/>
    <x v="125"/>
    <n v="650.25"/>
  </r>
  <r>
    <n v="2265"/>
    <n v="89176"/>
    <d v="2015-03-02T00:00:00"/>
    <x v="127"/>
    <n v="272.12"/>
  </r>
  <r>
    <n v="2266"/>
    <n v="89184"/>
    <d v="2015-03-02T00:00:00"/>
    <x v="125"/>
    <n v="2259.9899999999998"/>
  </r>
  <r>
    <n v="2266"/>
    <n v="89193"/>
    <d v="2015-03-01T00:00:00"/>
    <x v="126"/>
    <n v="129.43"/>
  </r>
  <r>
    <n v="2268"/>
    <n v="89194"/>
    <d v="2015-03-01T00:00:00"/>
    <x v="127"/>
    <n v="61.39"/>
  </r>
  <r>
    <n v="2270"/>
    <n v="89194"/>
    <d v="2015-03-01T00:00:00"/>
    <x v="126"/>
    <n v="2435.52"/>
  </r>
  <r>
    <n v="2270"/>
    <n v="89199"/>
    <d v="2015-03-01T00:00:00"/>
    <x v="127"/>
    <n v="424.68"/>
  </r>
  <r>
    <n v="2270"/>
    <n v="89200"/>
    <d v="2015-03-01T00:00:00"/>
    <x v="127"/>
    <n v="40.17"/>
  </r>
  <r>
    <n v="2272"/>
    <n v="89201"/>
    <d v="2015-03-01T00:00:00"/>
    <x v="126"/>
    <n v="58.68"/>
  </r>
  <r>
    <n v="2273"/>
    <n v="89201"/>
    <d v="2015-03-01T00:00:00"/>
    <x v="126"/>
    <n v="53.1"/>
  </r>
  <r>
    <n v="2273"/>
    <n v="89202"/>
    <d v="2015-03-01T00:00:00"/>
    <x v="127"/>
    <n v="783.55"/>
  </r>
  <r>
    <n v="2274"/>
    <n v="89203"/>
    <d v="2015-03-01T00:00:00"/>
    <x v="126"/>
    <n v="3838.14"/>
  </r>
  <r>
    <n v="2276"/>
    <n v="89209"/>
    <d v="2015-03-01T00:00:00"/>
    <x v="125"/>
    <n v="80.349999999999994"/>
  </r>
  <r>
    <n v="2279"/>
    <n v="89211"/>
    <d v="2015-03-01T00:00:00"/>
    <x v="127"/>
    <n v="818.49"/>
  </r>
  <r>
    <n v="2281"/>
    <n v="89218"/>
    <d v="2015-03-01T00:00:00"/>
    <x v="127"/>
    <n v="1188.6300000000001"/>
  </r>
  <r>
    <n v="2282"/>
    <n v="89218"/>
    <d v="2015-03-01T00:00:00"/>
    <x v="126"/>
    <n v="1009.93"/>
  </r>
  <r>
    <n v="2283"/>
    <n v="89218"/>
    <d v="2015-03-01T00:00:00"/>
    <x v="126"/>
    <n v="140.69999999999999"/>
  </r>
  <r>
    <n v="2285"/>
    <n v="89219"/>
    <d v="2015-03-01T00:00:00"/>
    <x v="127"/>
    <n v="3550.28"/>
  </r>
  <r>
    <n v="2286"/>
    <n v="89240"/>
    <d v="2015-02-28T00:00:00"/>
    <x v="128"/>
    <n v="57.84"/>
  </r>
  <r>
    <n v="2286"/>
    <n v="89240"/>
    <d v="2015-02-28T00:00:00"/>
    <x v="126"/>
    <n v="1425.71"/>
  </r>
  <r>
    <n v="2286"/>
    <n v="89251"/>
    <d v="2015-02-28T00:00:00"/>
    <x v="124"/>
    <n v="88.64"/>
  </r>
  <r>
    <n v="2287"/>
    <n v="89257"/>
    <d v="2015-02-28T00:00:00"/>
    <x v="128"/>
    <n v="80.23"/>
  </r>
  <r>
    <n v="2287"/>
    <n v="89257"/>
    <d v="2015-02-28T00:00:00"/>
    <x v="128"/>
    <n v="2044.9"/>
  </r>
  <r>
    <n v="2287"/>
    <n v="89258"/>
    <d v="2015-02-28T00:00:00"/>
    <x v="127"/>
    <n v="53.3"/>
  </r>
  <r>
    <n v="2287"/>
    <n v="89259"/>
    <d v="2015-02-28T00:00:00"/>
    <x v="126"/>
    <n v="21.93"/>
  </r>
  <r>
    <n v="2289"/>
    <n v="89278"/>
    <d v="2015-02-28T00:00:00"/>
    <x v="128"/>
    <n v="68.72"/>
  </r>
  <r>
    <n v="2290"/>
    <n v="89279"/>
    <d v="2015-02-28T00:00:00"/>
    <x v="128"/>
    <n v="618.96"/>
  </r>
  <r>
    <n v="2290"/>
    <n v="89279"/>
    <d v="2015-02-28T00:00:00"/>
    <x v="121"/>
    <n v="77.540000000000006"/>
  </r>
  <r>
    <n v="2290"/>
    <n v="89284"/>
    <d v="2015-02-28T00:00:00"/>
    <x v="125"/>
    <n v="28.32"/>
  </r>
  <r>
    <n v="2302"/>
    <n v="89284"/>
    <d v="2015-02-28T00:00:00"/>
    <x v="128"/>
    <n v="2309.4899999999998"/>
  </r>
  <r>
    <n v="2302"/>
    <n v="89291"/>
    <d v="2015-02-28T00:00:00"/>
    <x v="128"/>
    <n v="8.3000000000000007"/>
  </r>
  <r>
    <n v="2302"/>
    <n v="89291"/>
    <d v="2015-02-28T00:00:00"/>
    <x v="126"/>
    <n v="416.95"/>
  </r>
  <r>
    <n v="2303"/>
    <n v="89292"/>
    <d v="2015-02-28T00:00:00"/>
    <x v="126"/>
    <n v="61.52"/>
  </r>
  <r>
    <n v="2303"/>
    <n v="89293"/>
    <d v="2015-02-28T00:00:00"/>
    <x v="129"/>
    <n v="18.71"/>
  </r>
  <r>
    <n v="2305"/>
    <n v="89299"/>
    <d v="2015-02-28T00:00:00"/>
    <x v="128"/>
    <n v="739.06"/>
  </r>
  <r>
    <n v="2308"/>
    <n v="89300"/>
    <d v="2015-02-28T00:00:00"/>
    <x v="128"/>
    <n v="709.7"/>
  </r>
  <r>
    <n v="2308"/>
    <n v="89300"/>
    <d v="2015-02-27T00:00:00"/>
    <x v="128"/>
    <n v="27.42"/>
  </r>
  <r>
    <n v="2323"/>
    <n v="89301"/>
    <d v="2015-02-27T00:00:00"/>
    <x v="128"/>
    <n v="30.47"/>
  </r>
  <r>
    <n v="2323"/>
    <n v="89314"/>
    <d v="2015-02-27T00:00:00"/>
    <x v="128"/>
    <n v="348.08"/>
  </r>
  <r>
    <n v="2323"/>
    <n v="89315"/>
    <d v="2015-02-27T00:00:00"/>
    <x v="128"/>
    <n v="131.69"/>
  </r>
  <r>
    <n v="2330"/>
    <n v="89316"/>
    <d v="2015-02-27T00:00:00"/>
    <x v="130"/>
    <n v="13.93"/>
  </r>
  <r>
    <n v="2333"/>
    <n v="89319"/>
    <d v="2015-02-27T00:00:00"/>
    <x v="128"/>
    <n v="1216.32"/>
  </r>
  <r>
    <n v="2334"/>
    <n v="89320"/>
    <d v="2015-02-27T00:00:00"/>
    <x v="128"/>
    <n v="1989.32"/>
  </r>
  <r>
    <n v="2334"/>
    <n v="89327"/>
    <d v="2015-02-27T00:00:00"/>
    <x v="128"/>
    <n v="480.37"/>
  </r>
  <r>
    <n v="2334"/>
    <n v="89327"/>
    <d v="2015-02-27T00:00:00"/>
    <x v="130"/>
    <n v="5.76"/>
  </r>
  <r>
    <n v="2334"/>
    <n v="89327"/>
    <d v="2015-02-27T00:00:00"/>
    <x v="127"/>
    <n v="3112.13"/>
  </r>
  <r>
    <n v="2338"/>
    <n v="89333"/>
    <d v="2015-02-27T00:00:00"/>
    <x v="123"/>
    <n v="305.70999999999998"/>
  </r>
  <r>
    <n v="2338"/>
    <n v="89334"/>
    <d v="2015-02-26T00:00:00"/>
    <x v="130"/>
    <n v="277.12"/>
  </r>
  <r>
    <n v="2339"/>
    <n v="89344"/>
    <d v="2015-02-26T00:00:00"/>
    <x v="128"/>
    <n v="122.25"/>
  </r>
  <r>
    <n v="2345"/>
    <n v="89344"/>
    <d v="2015-02-26T00:00:00"/>
    <x v="130"/>
    <n v="206.09"/>
  </r>
  <r>
    <n v="2345"/>
    <n v="89355"/>
    <d v="2015-02-26T00:00:00"/>
    <x v="130"/>
    <n v="22.13"/>
  </r>
  <r>
    <n v="2346"/>
    <n v="89355"/>
    <d v="2015-02-26T00:00:00"/>
    <x v="130"/>
    <n v="34.17"/>
  </r>
  <r>
    <n v="2346"/>
    <n v="89356"/>
    <d v="2015-02-26T00:00:00"/>
    <x v="128"/>
    <n v="94.3"/>
  </r>
  <r>
    <n v="2351"/>
    <n v="89360"/>
    <d v="2015-02-26T00:00:00"/>
    <x v="128"/>
    <n v="34.32"/>
  </r>
  <r>
    <n v="2352"/>
    <n v="89360"/>
    <d v="2015-02-26T00:00:00"/>
    <x v="130"/>
    <n v="392.45"/>
  </r>
  <r>
    <n v="2352"/>
    <n v="89361"/>
    <d v="2015-02-26T00:00:00"/>
    <x v="128"/>
    <n v="94.2"/>
  </r>
  <r>
    <n v="2352"/>
    <n v="89375"/>
    <d v="2015-02-26T00:00:00"/>
    <x v="126"/>
    <n v="568.24"/>
  </r>
  <r>
    <n v="2353"/>
    <n v="89375"/>
    <d v="2015-02-26T00:00:00"/>
    <x v="130"/>
    <n v="162.91"/>
  </r>
  <r>
    <n v="2353"/>
    <n v="89376"/>
    <d v="2015-02-26T00:00:00"/>
    <x v="130"/>
    <n v="97.65"/>
  </r>
  <r>
    <n v="2355"/>
    <n v="89376"/>
    <d v="2015-02-26T00:00:00"/>
    <x v="128"/>
    <n v="1018.61"/>
  </r>
  <r>
    <n v="2355"/>
    <n v="89389"/>
    <d v="2015-02-25T00:00:00"/>
    <x v="130"/>
    <n v="157.78"/>
  </r>
  <r>
    <n v="2356"/>
    <n v="89394"/>
    <d v="2015-02-25T00:00:00"/>
    <x v="131"/>
    <n v="98.17"/>
  </r>
  <r>
    <n v="2358"/>
    <n v="89401"/>
    <d v="2015-02-25T00:00:00"/>
    <x v="130"/>
    <n v="3.51"/>
  </r>
  <r>
    <n v="2358"/>
    <n v="89402"/>
    <d v="2015-02-25T00:00:00"/>
    <x v="128"/>
    <n v="120.12"/>
  </r>
  <r>
    <n v="2359"/>
    <n v="89406"/>
    <d v="2015-02-25T00:00:00"/>
    <x v="130"/>
    <n v="28.66"/>
  </r>
  <r>
    <n v="2361"/>
    <n v="89407"/>
    <d v="2015-02-25T00:00:00"/>
    <x v="131"/>
    <n v="123.18"/>
  </r>
  <r>
    <n v="2363"/>
    <n v="89408"/>
    <d v="2015-02-25T00:00:00"/>
    <x v="131"/>
    <n v="1533.59"/>
  </r>
  <r>
    <n v="2369"/>
    <n v="89414"/>
    <d v="2015-02-25T00:00:00"/>
    <x v="130"/>
    <n v="203.37"/>
  </r>
  <r>
    <n v="2372"/>
    <n v="89415"/>
    <d v="2015-02-25T00:00:00"/>
    <x v="130"/>
    <n v="160.66"/>
  </r>
  <r>
    <n v="2376"/>
    <n v="89426"/>
    <d v="2015-02-25T00:00:00"/>
    <x v="130"/>
    <n v="1839.91"/>
  </r>
  <r>
    <n v="2376"/>
    <n v="89431"/>
    <d v="2015-02-24T00:00:00"/>
    <x v="132"/>
    <n v="63.66"/>
  </r>
  <r>
    <n v="2379"/>
    <n v="89432"/>
    <d v="2015-02-24T00:00:00"/>
    <x v="131"/>
    <n v="38.58"/>
  </r>
  <r>
    <n v="2380"/>
    <n v="89433"/>
    <d v="2015-02-24T00:00:00"/>
    <x v="131"/>
    <n v="810.47"/>
  </r>
  <r>
    <n v="2380"/>
    <n v="89433"/>
    <d v="2015-02-24T00:00:00"/>
    <x v="131"/>
    <n v="127.22"/>
  </r>
  <r>
    <n v="2382"/>
    <n v="89433"/>
    <d v="2015-02-24T00:00:00"/>
    <x v="133"/>
    <n v="432.44"/>
  </r>
  <r>
    <n v="2382"/>
    <n v="89434"/>
    <d v="2015-02-24T00:00:00"/>
    <x v="131"/>
    <n v="72.83"/>
  </r>
  <r>
    <n v="2382"/>
    <n v="89440"/>
    <d v="2015-02-24T00:00:00"/>
    <x v="132"/>
    <n v="86.8"/>
  </r>
  <r>
    <n v="2385"/>
    <n v="89448"/>
    <d v="2015-02-24T00:00:00"/>
    <x v="131"/>
    <n v="1020.08"/>
  </r>
  <r>
    <n v="2391"/>
    <n v="89448"/>
    <d v="2015-02-23T00:00:00"/>
    <x v="134"/>
    <n v="65.2"/>
  </r>
  <r>
    <n v="2391"/>
    <n v="89448"/>
    <d v="2015-02-23T00:00:00"/>
    <x v="132"/>
    <n v="22.59"/>
  </r>
  <r>
    <n v="2391"/>
    <n v="89449"/>
    <d v="2015-02-23T00:00:00"/>
    <x v="133"/>
    <n v="121.36"/>
  </r>
  <r>
    <n v="2391"/>
    <n v="89450"/>
    <d v="2015-02-23T00:00:00"/>
    <x v="134"/>
    <n v="2013.67"/>
  </r>
  <r>
    <n v="2393"/>
    <n v="89456"/>
    <d v="2015-02-23T00:00:00"/>
    <x v="133"/>
    <n v="641.11"/>
  </r>
  <r>
    <n v="2393"/>
    <n v="89465"/>
    <d v="2015-02-23T00:00:00"/>
    <x v="132"/>
    <n v="25.35"/>
  </r>
  <r>
    <n v="2394"/>
    <n v="89481"/>
    <d v="2015-02-23T00:00:00"/>
    <x v="133"/>
    <n v="316.27999999999997"/>
  </r>
  <r>
    <n v="2394"/>
    <n v="89497"/>
    <d v="2015-02-23T00:00:00"/>
    <x v="132"/>
    <n v="87.21"/>
  </r>
  <r>
    <n v="2395"/>
    <n v="89497"/>
    <d v="2015-02-23T00:00:00"/>
    <x v="133"/>
    <n v="40.15"/>
  </r>
  <r>
    <n v="2398"/>
    <n v="89503"/>
    <d v="2015-02-22T00:00:00"/>
    <x v="133"/>
    <n v="3707.05"/>
  </r>
  <r>
    <n v="2417"/>
    <n v="89504"/>
    <d v="2015-02-22T00:00:00"/>
    <x v="134"/>
    <n v="1805.9"/>
  </r>
  <r>
    <n v="2418"/>
    <n v="89504"/>
    <d v="2015-02-22T00:00:00"/>
    <x v="135"/>
    <n v="311.41000000000003"/>
  </r>
  <r>
    <n v="2418"/>
    <n v="89505"/>
    <d v="2015-02-22T00:00:00"/>
    <x v="135"/>
    <n v="2805.18"/>
  </r>
  <r>
    <n v="2418"/>
    <n v="89514"/>
    <d v="2015-02-22T00:00:00"/>
    <x v="133"/>
    <n v="29.85"/>
  </r>
  <r>
    <n v="2419"/>
    <n v="89515"/>
    <d v="2015-02-22T00:00:00"/>
    <x v="134"/>
    <n v="366.44"/>
  </r>
  <r>
    <n v="2419"/>
    <n v="89515"/>
    <d v="2015-02-22T00:00:00"/>
    <x v="134"/>
    <n v="69.75"/>
  </r>
  <r>
    <n v="2420"/>
    <n v="89520"/>
    <d v="2015-02-22T00:00:00"/>
    <x v="133"/>
    <n v="5.5"/>
  </r>
  <r>
    <n v="2422"/>
    <n v="89521"/>
    <d v="2015-02-22T00:00:00"/>
    <x v="133"/>
    <n v="62.46"/>
  </r>
  <r>
    <n v="2422"/>
    <n v="89522"/>
    <d v="2015-02-22T00:00:00"/>
    <x v="133"/>
    <n v="667.84"/>
  </r>
  <r>
    <n v="2423"/>
    <n v="89523"/>
    <d v="2015-02-21T00:00:00"/>
    <x v="136"/>
    <n v="28.11"/>
  </r>
  <r>
    <n v="2426"/>
    <n v="89524"/>
    <d v="2015-02-21T00:00:00"/>
    <x v="136"/>
    <n v="292.23"/>
  </r>
  <r>
    <n v="2426"/>
    <n v="89525"/>
    <d v="2015-02-21T00:00:00"/>
    <x v="136"/>
    <n v="772.56"/>
  </r>
  <r>
    <n v="2426"/>
    <n v="89536"/>
    <d v="2015-02-21T00:00:00"/>
    <x v="136"/>
    <n v="19.97"/>
  </r>
  <r>
    <n v="2427"/>
    <n v="89536"/>
    <d v="2015-02-21T00:00:00"/>
    <x v="136"/>
    <n v="660.03"/>
  </r>
  <r>
    <n v="2430"/>
    <n v="89537"/>
    <d v="2015-02-21T00:00:00"/>
    <x v="135"/>
    <n v="1033.56"/>
  </r>
  <r>
    <n v="2430"/>
    <n v="89564"/>
    <d v="2015-02-21T00:00:00"/>
    <x v="134"/>
    <n v="495.82"/>
  </r>
  <r>
    <n v="2430"/>
    <n v="89571"/>
    <d v="2015-02-21T00:00:00"/>
    <x v="135"/>
    <n v="4086.5"/>
  </r>
  <r>
    <n v="2431"/>
    <n v="89572"/>
    <d v="2015-02-20T00:00:00"/>
    <x v="135"/>
    <n v="375.03"/>
  </r>
  <r>
    <n v="2431"/>
    <n v="89572"/>
    <d v="2015-02-20T00:00:00"/>
    <x v="136"/>
    <n v="22.11"/>
  </r>
  <r>
    <n v="2432"/>
    <n v="89572"/>
    <d v="2015-02-20T00:00:00"/>
    <x v="135"/>
    <n v="2875.35"/>
  </r>
  <r>
    <n v="2432"/>
    <n v="89579"/>
    <d v="2015-02-20T00:00:00"/>
    <x v="135"/>
    <n v="460.87"/>
  </r>
  <r>
    <n v="2433"/>
    <n v="89583"/>
    <d v="2015-02-20T00:00:00"/>
    <x v="136"/>
    <n v="29.5"/>
  </r>
  <r>
    <n v="2437"/>
    <n v="89584"/>
    <d v="2015-02-20T00:00:00"/>
    <x v="135"/>
    <n v="58.33"/>
  </r>
  <r>
    <n v="2441"/>
    <n v="89584"/>
    <d v="2015-02-20T00:00:00"/>
    <x v="135"/>
    <n v="20.420000000000002"/>
  </r>
  <r>
    <n v="2442"/>
    <n v="89585"/>
    <d v="2015-02-20T00:00:00"/>
    <x v="136"/>
    <n v="26.07"/>
  </r>
  <r>
    <n v="2443"/>
    <n v="89595"/>
    <d v="2015-02-20T00:00:00"/>
    <x v="135"/>
    <n v="119.29"/>
  </r>
  <r>
    <n v="2443"/>
    <n v="89595"/>
    <d v="2015-02-20T00:00:00"/>
    <x v="134"/>
    <n v="3.08"/>
  </r>
  <r>
    <n v="2448"/>
    <n v="89596"/>
    <d v="2015-02-20T00:00:00"/>
    <x v="136"/>
    <n v="69.459999999999994"/>
  </r>
  <r>
    <n v="2450"/>
    <n v="89596"/>
    <d v="2015-02-20T00:00:00"/>
    <x v="135"/>
    <n v="1145.72"/>
  </r>
  <r>
    <n v="2454"/>
    <n v="89601"/>
    <d v="2015-02-19T00:00:00"/>
    <x v="137"/>
    <n v="87.11"/>
  </r>
  <r>
    <n v="2456"/>
    <n v="89601"/>
    <d v="2015-02-19T00:00:00"/>
    <x v="137"/>
    <n v="170.46"/>
  </r>
  <r>
    <n v="2456"/>
    <n v="89602"/>
    <d v="2015-02-19T00:00:00"/>
    <x v="136"/>
    <n v="4.95"/>
  </r>
  <r>
    <n v="2457"/>
    <n v="89602"/>
    <d v="2015-02-19T00:00:00"/>
    <x v="131"/>
    <n v="461.24"/>
  </r>
  <r>
    <n v="2458"/>
    <n v="89608"/>
    <d v="2015-02-19T00:00:00"/>
    <x v="136"/>
    <n v="618.85"/>
  </r>
  <r>
    <n v="2458"/>
    <n v="89609"/>
    <d v="2015-02-19T00:00:00"/>
    <x v="137"/>
    <n v="115.99"/>
  </r>
  <r>
    <n v="2460"/>
    <n v="89609"/>
    <d v="2015-02-19T00:00:00"/>
    <x v="137"/>
    <n v="19.46"/>
  </r>
  <r>
    <n v="2460"/>
    <n v="89610"/>
    <d v="2015-02-19T00:00:00"/>
    <x v="136"/>
    <n v="44.75"/>
  </r>
  <r>
    <n v="2464"/>
    <n v="89611"/>
    <d v="2015-02-19T00:00:00"/>
    <x v="138"/>
    <n v="191.73"/>
  </r>
  <r>
    <n v="2464"/>
    <n v="89631"/>
    <d v="2015-02-19T00:00:00"/>
    <x v="133"/>
    <n v="473.53"/>
  </r>
  <r>
    <n v="2464"/>
    <n v="89639"/>
    <d v="2015-02-18T00:00:00"/>
    <x v="137"/>
    <n v="400.47"/>
  </r>
  <r>
    <n v="2464"/>
    <n v="89647"/>
    <d v="2015-02-18T00:00:00"/>
    <x v="139"/>
    <n v="84.76"/>
  </r>
  <r>
    <n v="2466"/>
    <n v="89647"/>
    <d v="2015-02-18T00:00:00"/>
    <x v="136"/>
    <n v="104.84"/>
  </r>
  <r>
    <n v="2466"/>
    <n v="89657"/>
    <d v="2015-02-18T00:00:00"/>
    <x v="137"/>
    <n v="1527.97"/>
  </r>
  <r>
    <n v="2466"/>
    <n v="89657"/>
    <d v="2015-02-18T00:00:00"/>
    <x v="138"/>
    <n v="110.86"/>
  </r>
  <r>
    <n v="2468"/>
    <n v="89658"/>
    <d v="2015-02-18T00:00:00"/>
    <x v="137"/>
    <n v="97.98"/>
  </r>
  <r>
    <n v="2468"/>
    <n v="89664"/>
    <d v="2015-02-18T00:00:00"/>
    <x v="138"/>
    <n v="799.76"/>
  </r>
  <r>
    <n v="2472"/>
    <n v="89665"/>
    <d v="2015-02-18T00:00:00"/>
    <x v="137"/>
    <n v="609.09"/>
  </r>
  <r>
    <n v="2481"/>
    <n v="89666"/>
    <d v="2015-02-18T00:00:00"/>
    <x v="137"/>
    <n v="2761.94"/>
  </r>
  <r>
    <n v="2484"/>
    <n v="89679"/>
    <d v="2015-02-18T00:00:00"/>
    <x v="137"/>
    <n v="19.12"/>
  </r>
  <r>
    <n v="2484"/>
    <n v="89679"/>
    <d v="2015-02-18T00:00:00"/>
    <x v="137"/>
    <n v="186.64"/>
  </r>
  <r>
    <n v="2486"/>
    <n v="89680"/>
    <d v="2015-02-17T00:00:00"/>
    <x v="138"/>
    <n v="17.420000000000002"/>
  </r>
  <r>
    <n v="2486"/>
    <n v="89686"/>
    <d v="2015-02-17T00:00:00"/>
    <x v="138"/>
    <n v="51.86"/>
  </r>
  <r>
    <n v="2486"/>
    <n v="89697"/>
    <d v="2015-02-17T00:00:00"/>
    <x v="139"/>
    <n v="222.71"/>
  </r>
  <r>
    <n v="2487"/>
    <n v="89697"/>
    <d v="2015-02-16T00:00:00"/>
    <x v="134"/>
    <n v="220.52"/>
  </r>
  <r>
    <n v="2487"/>
    <n v="89704"/>
    <d v="2015-02-16T00:00:00"/>
    <x v="137"/>
    <n v="562.92999999999995"/>
  </r>
  <r>
    <n v="2487"/>
    <n v="89704"/>
    <d v="2015-02-16T00:00:00"/>
    <x v="140"/>
    <n v="29.18"/>
  </r>
  <r>
    <n v="2488"/>
    <n v="89705"/>
    <d v="2015-02-16T00:00:00"/>
    <x v="139"/>
    <n v="214.14"/>
  </r>
  <r>
    <n v="2488"/>
    <n v="89706"/>
    <d v="2015-02-16T00:00:00"/>
    <x v="141"/>
    <n v="1634.13"/>
  </r>
  <r>
    <n v="2489"/>
    <n v="89716"/>
    <d v="2015-02-16T00:00:00"/>
    <x v="138"/>
    <n v="139.49"/>
  </r>
  <r>
    <n v="2489"/>
    <n v="89716"/>
    <d v="2015-02-16T00:00:00"/>
    <x v="134"/>
    <n v="1952.43"/>
  </r>
  <r>
    <n v="2489"/>
    <n v="89726"/>
    <d v="2015-02-16T00:00:00"/>
    <x v="137"/>
    <n v="1170.21"/>
  </r>
  <r>
    <n v="2490"/>
    <n v="89726"/>
    <d v="2015-02-16T00:00:00"/>
    <x v="139"/>
    <n v="243.32"/>
  </r>
  <r>
    <n v="2490"/>
    <n v="89729"/>
    <d v="2015-02-16T00:00:00"/>
    <x v="139"/>
    <n v="7.15"/>
  </r>
  <r>
    <n v="2491"/>
    <n v="89730"/>
    <d v="2015-02-16T00:00:00"/>
    <x v="139"/>
    <n v="378.23"/>
  </r>
  <r>
    <n v="2491"/>
    <n v="89743"/>
    <d v="2015-02-16T00:00:00"/>
    <x v="137"/>
    <n v="12.16"/>
  </r>
  <r>
    <n v="2491"/>
    <n v="89743"/>
    <d v="2015-02-15T00:00:00"/>
    <x v="140"/>
    <n v="147.56"/>
  </r>
  <r>
    <n v="2491"/>
    <n v="89761"/>
    <d v="2015-02-15T00:00:00"/>
    <x v="140"/>
    <n v="40.950000000000003"/>
  </r>
  <r>
    <n v="2491"/>
    <n v="89761"/>
    <d v="2015-02-15T00:00:00"/>
    <x v="141"/>
    <n v="1155.73"/>
  </r>
  <r>
    <n v="2491"/>
    <n v="89762"/>
    <d v="2015-02-15T00:00:00"/>
    <x v="135"/>
    <n v="192.3"/>
  </r>
  <r>
    <n v="2491"/>
    <n v="89762"/>
    <d v="2015-02-15T00:00:00"/>
    <x v="137"/>
    <n v="748.1"/>
  </r>
  <r>
    <n v="2495"/>
    <n v="89770"/>
    <d v="2015-02-15T00:00:00"/>
    <x v="137"/>
    <n v="138.51"/>
  </r>
  <r>
    <n v="2498"/>
    <n v="89775"/>
    <d v="2015-02-15T00:00:00"/>
    <x v="141"/>
    <n v="1160.42"/>
  </r>
  <r>
    <n v="2498"/>
    <n v="89776"/>
    <d v="2015-02-15T00:00:00"/>
    <x v="141"/>
    <n v="103.37"/>
  </r>
  <r>
    <n v="2498"/>
    <n v="89776"/>
    <d v="2015-02-15T00:00:00"/>
    <x v="140"/>
    <n v="40.22"/>
  </r>
  <r>
    <n v="2498"/>
    <n v="89777"/>
    <d v="2015-02-15T00:00:00"/>
    <x v="141"/>
    <n v="52.43"/>
  </r>
  <r>
    <n v="2499"/>
    <n v="89787"/>
    <d v="2015-02-15T00:00:00"/>
    <x v="140"/>
    <n v="21.46"/>
  </r>
  <r>
    <n v="2500"/>
    <n v="89787"/>
    <d v="2015-02-15T00:00:00"/>
    <x v="139"/>
    <n v="3506.78"/>
  </r>
  <r>
    <n v="2502"/>
    <n v="89787"/>
    <d v="2015-02-15T00:00:00"/>
    <x v="141"/>
    <n v="267.69"/>
  </r>
  <r>
    <n v="2502"/>
    <n v="89787"/>
    <d v="2015-02-15T00:00:00"/>
    <x v="141"/>
    <n v="2307.2600000000002"/>
  </r>
  <r>
    <n v="2506"/>
    <n v="89789"/>
    <d v="2015-02-15T00:00:00"/>
    <x v="138"/>
    <n v="2610.56"/>
  </r>
  <r>
    <n v="2507"/>
    <n v="89801"/>
    <d v="2015-02-15T00:00:00"/>
    <x v="137"/>
    <n v="637.37"/>
  </r>
  <r>
    <n v="2508"/>
    <n v="89801"/>
    <d v="2015-02-15T00:00:00"/>
    <x v="135"/>
    <n v="232.16"/>
  </r>
  <r>
    <n v="2509"/>
    <n v="89805"/>
    <d v="2015-02-14T00:00:00"/>
    <x v="141"/>
    <n v="43.84"/>
  </r>
  <r>
    <n v="2512"/>
    <n v="89805"/>
    <d v="2015-02-14T00:00:00"/>
    <x v="141"/>
    <n v="141.74"/>
  </r>
  <r>
    <n v="2516"/>
    <n v="89810"/>
    <d v="2015-02-14T00:00:00"/>
    <x v="142"/>
    <n v="31.98"/>
  </r>
  <r>
    <n v="2520"/>
    <n v="89818"/>
    <d v="2015-02-14T00:00:00"/>
    <x v="141"/>
    <n v="77.47"/>
  </r>
  <r>
    <n v="2521"/>
    <n v="89819"/>
    <d v="2015-02-14T00:00:00"/>
    <x v="141"/>
    <n v="204.34"/>
  </r>
  <r>
    <n v="2522"/>
    <n v="89820"/>
    <d v="2015-02-14T00:00:00"/>
    <x v="141"/>
    <n v="746.91"/>
  </r>
  <r>
    <n v="2526"/>
    <n v="89835"/>
    <d v="2015-02-14T00:00:00"/>
    <x v="142"/>
    <n v="52.09"/>
  </r>
  <r>
    <n v="2527"/>
    <n v="89836"/>
    <d v="2015-02-14T00:00:00"/>
    <x v="141"/>
    <n v="1794.88"/>
  </r>
  <r>
    <n v="2530"/>
    <n v="89836"/>
    <d v="2015-02-14T00:00:00"/>
    <x v="142"/>
    <n v="765.04"/>
  </r>
  <r>
    <n v="2531"/>
    <n v="89847"/>
    <d v="2015-02-14T00:00:00"/>
    <x v="141"/>
    <n v="78.540000000000006"/>
  </r>
  <r>
    <n v="2534"/>
    <n v="89847"/>
    <d v="2015-02-14T00:00:00"/>
    <x v="141"/>
    <n v="605.1"/>
  </r>
  <r>
    <n v="2539"/>
    <n v="89847"/>
    <d v="2015-02-14T00:00:00"/>
    <x v="142"/>
    <n v="1346.32"/>
  </r>
  <r>
    <n v="2540"/>
    <n v="89848"/>
    <d v="2015-02-14T00:00:00"/>
    <x v="142"/>
    <n v="355.84"/>
  </r>
  <r>
    <n v="2543"/>
    <n v="89849"/>
    <d v="2015-02-14T00:00:00"/>
    <x v="142"/>
    <n v="292.18"/>
  </r>
  <r>
    <n v="2543"/>
    <n v="89856"/>
    <d v="2015-02-14T00:00:00"/>
    <x v="141"/>
    <n v="24.57"/>
  </r>
  <r>
    <n v="2545"/>
    <n v="89857"/>
    <d v="2015-02-14T00:00:00"/>
    <x v="141"/>
    <n v="658.62"/>
  </r>
  <r>
    <n v="2547"/>
    <n v="89858"/>
    <d v="2015-02-14T00:00:00"/>
    <x v="141"/>
    <n v="21.96"/>
  </r>
  <r>
    <n v="2548"/>
    <n v="89869"/>
    <d v="2015-02-14T00:00:00"/>
    <x v="141"/>
    <n v="1159.79"/>
  </r>
  <r>
    <n v="2548"/>
    <n v="89872"/>
    <d v="2015-02-14T00:00:00"/>
    <x v="142"/>
    <n v="33.020000000000003"/>
  </r>
  <r>
    <n v="2548"/>
    <n v="89872"/>
    <d v="2015-02-13T00:00:00"/>
    <x v="142"/>
    <n v="2273.1"/>
  </r>
  <r>
    <n v="2548"/>
    <n v="89873"/>
    <d v="2015-02-13T00:00:00"/>
    <x v="143"/>
    <n v="19.489999999999998"/>
  </r>
  <r>
    <n v="2548"/>
    <n v="89874"/>
    <d v="2015-02-13T00:00:00"/>
    <x v="144"/>
    <n v="5845.81"/>
  </r>
  <r>
    <n v="2549"/>
    <n v="89874"/>
    <d v="2015-02-13T00:00:00"/>
    <x v="142"/>
    <n v="633.85"/>
  </r>
  <r>
    <n v="2549"/>
    <n v="89879"/>
    <d v="2015-02-13T00:00:00"/>
    <x v="142"/>
    <n v="798.89"/>
  </r>
  <r>
    <n v="2549"/>
    <n v="89880"/>
    <d v="2015-02-13T00:00:00"/>
    <x v="144"/>
    <n v="133.19"/>
  </r>
  <r>
    <n v="2549"/>
    <n v="89880"/>
    <d v="2015-02-13T00:00:00"/>
    <x v="142"/>
    <n v="97.33"/>
  </r>
  <r>
    <n v="2551"/>
    <n v="89885"/>
    <d v="2015-02-13T00:00:00"/>
    <x v="142"/>
    <n v="1104.32"/>
  </r>
  <r>
    <n v="2553"/>
    <n v="89885"/>
    <d v="2015-02-12T00:00:00"/>
    <x v="144"/>
    <n v="149.80000000000001"/>
  </r>
  <r>
    <n v="2555"/>
    <n v="89897"/>
    <d v="2015-02-12T00:00:00"/>
    <x v="143"/>
    <n v="511.42"/>
  </r>
  <r>
    <n v="2555"/>
    <n v="89909"/>
    <d v="2015-02-12T00:00:00"/>
    <x v="142"/>
    <n v="958.46"/>
  </r>
  <r>
    <n v="2555"/>
    <n v="89909"/>
    <d v="2015-02-12T00:00:00"/>
    <x v="144"/>
    <n v="368.84"/>
  </r>
  <r>
    <n v="2561"/>
    <n v="89909"/>
    <d v="2015-02-12T00:00:00"/>
    <x v="143"/>
    <n v="30.86"/>
  </r>
  <r>
    <n v="2561"/>
    <n v="89910"/>
    <d v="2015-02-12T00:00:00"/>
    <x v="142"/>
    <n v="568.25"/>
  </r>
  <r>
    <n v="2561"/>
    <n v="89910"/>
    <d v="2015-02-12T00:00:00"/>
    <x v="143"/>
    <n v="126.66"/>
  </r>
  <r>
    <n v="2563"/>
    <n v="89915"/>
    <d v="2015-02-12T00:00:00"/>
    <x v="142"/>
    <n v="49.81"/>
  </r>
  <r>
    <n v="2570"/>
    <n v="89928"/>
    <d v="2015-02-12T00:00:00"/>
    <x v="144"/>
    <n v="2239.0300000000002"/>
  </r>
  <r>
    <n v="2570"/>
    <n v="89939"/>
    <d v="2015-02-12T00:00:00"/>
    <x v="136"/>
    <n v="38.409999999999997"/>
  </r>
  <r>
    <n v="2570"/>
    <n v="89940"/>
    <d v="2015-02-12T00:00:00"/>
    <x v="145"/>
    <n v="131.34"/>
  </r>
  <r>
    <n v="2570"/>
    <n v="89941"/>
    <d v="2015-02-12T00:00:00"/>
    <x v="142"/>
    <n v="106.57"/>
  </r>
  <r>
    <n v="2571"/>
    <n v="89942"/>
    <d v="2015-02-12T00:00:00"/>
    <x v="144"/>
    <n v="251.61"/>
  </r>
  <r>
    <n v="2571"/>
    <n v="89943"/>
    <d v="2015-02-11T00:00:00"/>
    <x v="143"/>
    <n v="287.99"/>
  </r>
  <r>
    <n v="2578"/>
    <n v="89943"/>
    <d v="2015-02-11T00:00:00"/>
    <x v="143"/>
    <n v="46.86"/>
  </r>
  <r>
    <n v="2578"/>
    <n v="89944"/>
    <d v="2015-02-11T00:00:00"/>
    <x v="145"/>
    <n v="269.54000000000002"/>
  </r>
  <r>
    <n v="2578"/>
    <n v="89957"/>
    <d v="2015-02-11T00:00:00"/>
    <x v="145"/>
    <n v="1030.51"/>
  </r>
  <r>
    <n v="2579"/>
    <n v="89957"/>
    <d v="2015-02-11T00:00:00"/>
    <x v="143"/>
    <n v="2026.91"/>
  </r>
  <r>
    <n v="2579"/>
    <n v="89961"/>
    <d v="2015-02-11T00:00:00"/>
    <x v="143"/>
    <n v="715.55"/>
  </r>
  <r>
    <n v="2583"/>
    <n v="89961"/>
    <d v="2015-02-11T00:00:00"/>
    <x v="143"/>
    <n v="45.63"/>
  </r>
  <r>
    <n v="2583"/>
    <n v="89970"/>
    <d v="2015-02-11T00:00:00"/>
    <x v="143"/>
    <n v="1608.11"/>
  </r>
  <r>
    <n v="2584"/>
    <n v="89981"/>
    <d v="2015-02-11T00:00:00"/>
    <x v="143"/>
    <n v="610.65"/>
  </r>
  <r>
    <n v="2587"/>
    <n v="89981"/>
    <d v="2015-02-11T00:00:00"/>
    <x v="145"/>
    <n v="699.24"/>
  </r>
  <r>
    <n v="2587"/>
    <n v="89981"/>
    <d v="2015-02-11T00:00:00"/>
    <x v="146"/>
    <n v="2346.0300000000002"/>
  </r>
  <r>
    <n v="2593"/>
    <n v="89982"/>
    <d v="2015-02-11T00:00:00"/>
    <x v="143"/>
    <n v="33.770000000000003"/>
  </r>
  <r>
    <n v="2593"/>
    <n v="89983"/>
    <d v="2015-02-10T00:00:00"/>
    <x v="146"/>
    <n v="172.79"/>
  </r>
  <r>
    <n v="2601"/>
    <n v="89984"/>
    <d v="2015-02-10T00:00:00"/>
    <x v="140"/>
    <n v="19.66"/>
  </r>
  <r>
    <n v="2603"/>
    <n v="89988"/>
    <d v="2015-02-10T00:00:00"/>
    <x v="142"/>
    <n v="31.71"/>
  </r>
  <r>
    <n v="2604"/>
    <n v="89993"/>
    <d v="2015-02-10T00:00:00"/>
    <x v="147"/>
    <n v="26.37"/>
  </r>
  <r>
    <n v="2610"/>
    <n v="89993"/>
    <d v="2015-02-10T00:00:00"/>
    <x v="142"/>
    <n v="53.44"/>
  </r>
  <r>
    <n v="2613"/>
    <n v="89994"/>
    <d v="2015-02-10T00:00:00"/>
    <x v="140"/>
    <n v="57.34"/>
  </r>
  <r>
    <n v="2616"/>
    <n v="89999"/>
    <d v="2015-02-10T00:00:00"/>
    <x v="146"/>
    <n v="65.69"/>
  </r>
  <r>
    <n v="2617"/>
    <n v="90000"/>
    <d v="2015-02-10T00:00:00"/>
    <x v="146"/>
    <n v="2748.21"/>
  </r>
  <r>
    <n v="2618"/>
    <n v="90000"/>
    <d v="2015-02-10T00:00:00"/>
    <x v="145"/>
    <n v="93.19"/>
  </r>
  <r>
    <n v="2618"/>
    <n v="90001"/>
    <d v="2015-02-10T00:00:00"/>
    <x v="146"/>
    <n v="363.37"/>
  </r>
  <r>
    <n v="2618"/>
    <n v="90001"/>
    <d v="2015-02-10T00:00:00"/>
    <x v="146"/>
    <n v="480.75"/>
  </r>
  <r>
    <n v="2618"/>
    <n v="90002"/>
    <d v="2015-02-10T00:00:00"/>
    <x v="146"/>
    <n v="925.19"/>
  </r>
  <r>
    <n v="2618"/>
    <n v="90003"/>
    <d v="2015-02-10T00:00:00"/>
    <x v="146"/>
    <n v="16.88"/>
  </r>
  <r>
    <n v="2618"/>
    <n v="90011"/>
    <d v="2015-02-10T00:00:00"/>
    <x v="145"/>
    <n v="2125.12"/>
  </r>
  <r>
    <n v="2619"/>
    <n v="90011"/>
    <d v="2015-02-10T00:00:00"/>
    <x v="145"/>
    <n v="45.05"/>
  </r>
  <r>
    <n v="2619"/>
    <n v="90026"/>
    <d v="2015-02-10T00:00:00"/>
    <x v="147"/>
    <n v="211.13"/>
  </r>
  <r>
    <n v="2620"/>
    <n v="90027"/>
    <d v="2015-02-10T00:00:00"/>
    <x v="142"/>
    <n v="25.39"/>
  </r>
  <r>
    <n v="2621"/>
    <n v="90027"/>
    <d v="2015-02-10T00:00:00"/>
    <x v="142"/>
    <n v="87.27"/>
  </r>
  <r>
    <n v="2626"/>
    <n v="90031"/>
    <d v="2015-02-10T00:00:00"/>
    <x v="140"/>
    <n v="455.77"/>
  </r>
  <r>
    <n v="2628"/>
    <n v="90032"/>
    <d v="2015-02-09T00:00:00"/>
    <x v="143"/>
    <n v="231.79"/>
  </r>
  <r>
    <n v="2630"/>
    <n v="90040"/>
    <d v="2015-02-09T00:00:00"/>
    <x v="147"/>
    <n v="69.89"/>
  </r>
  <r>
    <n v="2630"/>
    <n v="90043"/>
    <d v="2015-02-09T00:00:00"/>
    <x v="146"/>
    <n v="12.18"/>
  </r>
  <r>
    <n v="2630"/>
    <n v="90044"/>
    <d v="2015-02-09T00:00:00"/>
    <x v="146"/>
    <n v="950.43"/>
  </r>
  <r>
    <n v="2630"/>
    <n v="90048"/>
    <d v="2015-02-08T00:00:00"/>
    <x v="148"/>
    <n v="93.82"/>
  </r>
  <r>
    <n v="2638"/>
    <n v="90058"/>
    <d v="2015-02-08T00:00:00"/>
    <x v="146"/>
    <n v="152.54"/>
  </r>
  <r>
    <n v="2639"/>
    <n v="90059"/>
    <d v="2015-02-08T00:00:00"/>
    <x v="148"/>
    <n v="89.79"/>
  </r>
  <r>
    <n v="2647"/>
    <n v="90069"/>
    <d v="2015-02-07T00:00:00"/>
    <x v="149"/>
    <n v="26.31"/>
  </r>
  <r>
    <n v="2647"/>
    <n v="90069"/>
    <d v="2015-02-07T00:00:00"/>
    <x v="150"/>
    <n v="209.78"/>
  </r>
  <r>
    <n v="2649"/>
    <n v="90069"/>
    <d v="2015-02-07T00:00:00"/>
    <x v="149"/>
    <n v="17.829999999999998"/>
  </r>
  <r>
    <n v="2650"/>
    <n v="90078"/>
    <d v="2015-02-07T00:00:00"/>
    <x v="144"/>
    <n v="334.44"/>
  </r>
  <r>
    <n v="2652"/>
    <n v="90079"/>
    <d v="2015-02-07T00:00:00"/>
    <x v="149"/>
    <n v="302.33999999999997"/>
  </r>
  <r>
    <n v="2653"/>
    <n v="90099"/>
    <d v="2015-02-07T00:00:00"/>
    <x v="150"/>
    <n v="99.69"/>
  </r>
  <r>
    <n v="2653"/>
    <n v="90099"/>
    <d v="2015-02-07T00:00:00"/>
    <x v="150"/>
    <n v="152.49"/>
  </r>
  <r>
    <n v="2655"/>
    <n v="90103"/>
    <d v="2015-02-07T00:00:00"/>
    <x v="149"/>
    <n v="57.24"/>
  </r>
  <r>
    <n v="2655"/>
    <n v="90103"/>
    <d v="2015-02-07T00:00:00"/>
    <x v="148"/>
    <n v="824.7"/>
  </r>
  <r>
    <n v="2660"/>
    <n v="90104"/>
    <d v="2015-02-07T00:00:00"/>
    <x v="149"/>
    <n v="431.43"/>
  </r>
  <r>
    <n v="2667"/>
    <n v="90109"/>
    <d v="2015-02-06T00:00:00"/>
    <x v="148"/>
    <n v="2013.88"/>
  </r>
  <r>
    <n v="2667"/>
    <n v="90109"/>
    <d v="2015-02-06T00:00:00"/>
    <x v="147"/>
    <n v="201.32"/>
  </r>
  <r>
    <n v="2668"/>
    <n v="90109"/>
    <d v="2015-02-06T00:00:00"/>
    <x v="151"/>
    <n v="298.51"/>
  </r>
  <r>
    <n v="2668"/>
    <n v="90110"/>
    <d v="2015-02-06T00:00:00"/>
    <x v="150"/>
    <n v="78.08"/>
  </r>
  <r>
    <n v="2668"/>
    <n v="90114"/>
    <d v="2015-02-06T00:00:00"/>
    <x v="148"/>
    <n v="81.900000000000006"/>
  </r>
  <r>
    <n v="2670"/>
    <n v="90115"/>
    <d v="2015-02-06T00:00:00"/>
    <x v="148"/>
    <n v="2343.34"/>
  </r>
  <r>
    <n v="2670"/>
    <n v="90120"/>
    <d v="2015-02-06T00:00:00"/>
    <x v="146"/>
    <n v="267.83"/>
  </r>
  <r>
    <n v="2671"/>
    <n v="90121"/>
    <d v="2015-02-06T00:00:00"/>
    <x v="146"/>
    <n v="21.46"/>
  </r>
  <r>
    <n v="2677"/>
    <n v="90145"/>
    <d v="2015-02-06T00:00:00"/>
    <x v="147"/>
    <n v="61.87"/>
  </r>
  <r>
    <n v="2677"/>
    <n v="90145"/>
    <d v="2015-02-06T00:00:00"/>
    <x v="150"/>
    <n v="48.88"/>
  </r>
  <r>
    <n v="2684"/>
    <n v="90145"/>
    <d v="2015-02-06T00:00:00"/>
    <x v="150"/>
    <n v="21.56"/>
  </r>
  <r>
    <n v="2684"/>
    <n v="90146"/>
    <d v="2015-02-06T00:00:00"/>
    <x v="150"/>
    <n v="164.67"/>
  </r>
  <r>
    <n v="2684"/>
    <n v="90146"/>
    <d v="2015-02-06T00:00:00"/>
    <x v="148"/>
    <n v="72.739999999999995"/>
  </r>
  <r>
    <n v="2684"/>
    <n v="90146"/>
    <d v="2015-02-06T00:00:00"/>
    <x v="150"/>
    <n v="418.75"/>
  </r>
  <r>
    <n v="2684"/>
    <n v="90147"/>
    <d v="2015-02-05T00:00:00"/>
    <x v="151"/>
    <n v="469.59"/>
  </r>
  <r>
    <n v="2685"/>
    <n v="90148"/>
    <d v="2015-02-05T00:00:00"/>
    <x v="150"/>
    <n v="374.6"/>
  </r>
  <r>
    <n v="2689"/>
    <n v="90154"/>
    <d v="2015-02-05T00:00:00"/>
    <x v="150"/>
    <n v="894.64"/>
  </r>
  <r>
    <n v="2693"/>
    <n v="90160"/>
    <d v="2015-02-05T00:00:00"/>
    <x v="150"/>
    <n v="2642.48"/>
  </r>
  <r>
    <n v="2696"/>
    <n v="90166"/>
    <d v="2015-02-05T00:00:00"/>
    <x v="150"/>
    <n v="49.78"/>
  </r>
  <r>
    <n v="2697"/>
    <n v="90166"/>
    <d v="2015-02-05T00:00:00"/>
    <x v="151"/>
    <n v="16.62"/>
  </r>
  <r>
    <n v="2697"/>
    <n v="90167"/>
    <d v="2015-02-05T00:00:00"/>
    <x v="150"/>
    <n v="517.67999999999995"/>
  </r>
  <r>
    <n v="2699"/>
    <n v="90178"/>
    <d v="2015-02-05T00:00:00"/>
    <x v="151"/>
    <n v="118.57"/>
  </r>
  <r>
    <n v="2699"/>
    <n v="90178"/>
    <d v="2015-02-05T00:00:00"/>
    <x v="151"/>
    <n v="79.47"/>
  </r>
  <r>
    <n v="2704"/>
    <n v="90178"/>
    <d v="2015-02-05T00:00:00"/>
    <x v="151"/>
    <n v="627.28"/>
  </r>
  <r>
    <n v="2704"/>
    <n v="90185"/>
    <d v="2015-02-05T00:00:00"/>
    <x v="149"/>
    <n v="16.600000000000001"/>
  </r>
  <r>
    <n v="2709"/>
    <n v="90185"/>
    <d v="2015-02-05T00:00:00"/>
    <x v="145"/>
    <n v="2285.41"/>
  </r>
  <r>
    <n v="2709"/>
    <n v="90186"/>
    <d v="2015-02-05T00:00:00"/>
    <x v="152"/>
    <n v="513.52"/>
  </r>
  <r>
    <n v="2713"/>
    <n v="90187"/>
    <d v="2015-02-05T00:00:00"/>
    <x v="151"/>
    <n v="85.26"/>
  </r>
  <r>
    <n v="2713"/>
    <n v="90189"/>
    <d v="2015-02-05T00:00:00"/>
    <x v="149"/>
    <n v="37.89"/>
  </r>
  <r>
    <n v="2715"/>
    <n v="90189"/>
    <d v="2015-02-04T00:00:00"/>
    <x v="148"/>
    <n v="343.79"/>
  </r>
  <r>
    <n v="2718"/>
    <n v="90190"/>
    <d v="2015-02-04T00:00:00"/>
    <x v="153"/>
    <n v="188.09"/>
  </r>
  <r>
    <n v="2720"/>
    <n v="90192"/>
    <d v="2015-02-04T00:00:00"/>
    <x v="148"/>
    <n v="211.15"/>
  </r>
  <r>
    <n v="2724"/>
    <n v="90193"/>
    <d v="2015-02-04T00:00:00"/>
    <x v="152"/>
    <n v="6362.85"/>
  </r>
  <r>
    <n v="2724"/>
    <n v="90201"/>
    <d v="2015-02-04T00:00:00"/>
    <x v="150"/>
    <n v="2848.38"/>
  </r>
  <r>
    <n v="2725"/>
    <n v="90218"/>
    <d v="2015-02-04T00:00:00"/>
    <x v="151"/>
    <n v="236.83"/>
  </r>
  <r>
    <n v="2729"/>
    <n v="90218"/>
    <d v="2015-02-04T00:00:00"/>
    <x v="152"/>
    <n v="1944.87"/>
  </r>
  <r>
    <n v="2737"/>
    <n v="90236"/>
    <d v="2015-02-04T00:00:00"/>
    <x v="152"/>
    <n v="1599.96"/>
  </r>
  <r>
    <n v="2737"/>
    <n v="90237"/>
    <d v="2015-02-04T00:00:00"/>
    <x v="152"/>
    <n v="58.8"/>
  </r>
  <r>
    <n v="2738"/>
    <n v="90237"/>
    <d v="2015-02-04T00:00:00"/>
    <x v="149"/>
    <n v="120.47"/>
  </r>
  <r>
    <n v="2741"/>
    <n v="90238"/>
    <d v="2015-02-04T00:00:00"/>
    <x v="148"/>
    <n v="197.59"/>
  </r>
  <r>
    <n v="2745"/>
    <n v="90238"/>
    <d v="2015-02-04T00:00:00"/>
    <x v="148"/>
    <n v="33.04"/>
  </r>
  <r>
    <n v="2747"/>
    <n v="90239"/>
    <d v="2015-02-04T00:00:00"/>
    <x v="152"/>
    <n v="27.45"/>
  </r>
  <r>
    <n v="2747"/>
    <n v="90244"/>
    <d v="2015-02-04T00:00:00"/>
    <x v="151"/>
    <n v="5.9"/>
  </r>
  <r>
    <n v="2750"/>
    <n v="90248"/>
    <d v="2015-02-04T00:00:00"/>
    <x v="151"/>
    <n v="158.13"/>
  </r>
  <r>
    <n v="2760"/>
    <n v="90248"/>
    <d v="2015-02-04T00:00:00"/>
    <x v="151"/>
    <n v="163.01"/>
  </r>
  <r>
    <n v="2764"/>
    <n v="90258"/>
    <d v="2015-02-04T00:00:00"/>
    <x v="152"/>
    <n v="39.97"/>
  </r>
  <r>
    <n v="2765"/>
    <n v="90264"/>
    <d v="2015-02-04T00:00:00"/>
    <x v="150"/>
    <n v="137.76"/>
  </r>
  <r>
    <n v="2770"/>
    <n v="90265"/>
    <d v="2015-02-04T00:00:00"/>
    <x v="152"/>
    <n v="326.02999999999997"/>
  </r>
  <r>
    <n v="2771"/>
    <n v="90270"/>
    <d v="2015-02-04T00:00:00"/>
    <x v="152"/>
    <n v="89.91"/>
  </r>
  <r>
    <n v="2773"/>
    <n v="90271"/>
    <d v="2015-02-04T00:00:00"/>
    <x v="152"/>
    <n v="28.46"/>
  </r>
  <r>
    <n v="2775"/>
    <n v="90291"/>
    <d v="2015-02-04T00:00:00"/>
    <x v="151"/>
    <n v="266.39"/>
  </r>
  <r>
    <n v="2776"/>
    <n v="90291"/>
    <d v="2015-02-03T00:00:00"/>
    <x v="152"/>
    <n v="51.82"/>
  </r>
  <r>
    <n v="2776"/>
    <n v="90292"/>
    <d v="2015-02-03T00:00:00"/>
    <x v="152"/>
    <n v="394.1"/>
  </r>
  <r>
    <n v="2778"/>
    <n v="90296"/>
    <d v="2015-02-03T00:00:00"/>
    <x v="152"/>
    <n v="1029.96"/>
  </r>
  <r>
    <n v="2778"/>
    <n v="90301"/>
    <d v="2015-02-02T00:00:00"/>
    <x v="154"/>
    <n v="260"/>
  </r>
  <r>
    <n v="2779"/>
    <n v="90303"/>
    <d v="2015-02-02T00:00:00"/>
    <x v="155"/>
    <n v="288.67"/>
  </r>
  <r>
    <n v="2781"/>
    <n v="90309"/>
    <d v="2015-02-02T00:00:00"/>
    <x v="153"/>
    <n v="59.75"/>
  </r>
  <r>
    <n v="2781"/>
    <n v="90314"/>
    <d v="2015-02-02T00:00:00"/>
    <x v="153"/>
    <n v="14.76"/>
  </r>
  <r>
    <n v="2781"/>
    <n v="90314"/>
    <d v="2015-02-02T00:00:00"/>
    <x v="153"/>
    <n v="808.44"/>
  </r>
  <r>
    <n v="2787"/>
    <n v="90314"/>
    <d v="2015-02-02T00:00:00"/>
    <x v="154"/>
    <n v="67.41"/>
  </r>
  <r>
    <n v="2791"/>
    <n v="90322"/>
    <d v="2015-02-02T00:00:00"/>
    <x v="155"/>
    <n v="4.21"/>
  </r>
  <r>
    <n v="2794"/>
    <n v="90327"/>
    <d v="2015-02-02T00:00:00"/>
    <x v="153"/>
    <n v="87.85"/>
  </r>
  <r>
    <n v="2794"/>
    <n v="90327"/>
    <d v="2015-02-02T00:00:00"/>
    <x v="154"/>
    <n v="7429.63"/>
  </r>
  <r>
    <n v="2795"/>
    <n v="90327"/>
    <d v="2015-02-02T00:00:00"/>
    <x v="153"/>
    <n v="224.29"/>
  </r>
  <r>
    <n v="2795"/>
    <n v="90327"/>
    <d v="2015-02-02T00:00:00"/>
    <x v="153"/>
    <n v="51.2"/>
  </r>
  <r>
    <n v="2795"/>
    <n v="90333"/>
    <d v="2015-02-02T00:00:00"/>
    <x v="154"/>
    <n v="408.66"/>
  </r>
  <r>
    <n v="2796"/>
    <n v="90334"/>
    <d v="2015-02-02T00:00:00"/>
    <x v="154"/>
    <n v="122.93"/>
  </r>
  <r>
    <n v="2797"/>
    <n v="90335"/>
    <d v="2015-02-01T00:00:00"/>
    <x v="156"/>
    <n v="32.659999999999997"/>
  </r>
  <r>
    <n v="2797"/>
    <n v="90337"/>
    <d v="2015-02-01T00:00:00"/>
    <x v="155"/>
    <n v="22.82"/>
  </r>
  <r>
    <n v="2801"/>
    <n v="90337"/>
    <d v="2015-02-01T00:00:00"/>
    <x v="154"/>
    <n v="188.66"/>
  </r>
  <r>
    <n v="2803"/>
    <n v="90338"/>
    <d v="2015-02-01T00:00:00"/>
    <x v="151"/>
    <n v="1845.23"/>
  </r>
  <r>
    <n v="2803"/>
    <n v="90339"/>
    <d v="2015-02-01T00:00:00"/>
    <x v="154"/>
    <n v="126.9"/>
  </r>
  <r>
    <n v="2813"/>
    <n v="90353"/>
    <d v="2015-02-01T00:00:00"/>
    <x v="155"/>
    <n v="73.180000000000007"/>
  </r>
  <r>
    <n v="2817"/>
    <n v="90354"/>
    <d v="2015-02-01T00:00:00"/>
    <x v="152"/>
    <n v="8.82"/>
  </r>
  <r>
    <n v="2817"/>
    <n v="90354"/>
    <d v="2015-01-31T00:00:00"/>
    <x v="152"/>
    <n v="5976.09"/>
  </r>
  <r>
    <n v="2820"/>
    <n v="90359"/>
    <d v="2015-01-31T00:00:00"/>
    <x v="155"/>
    <n v="100.38"/>
  </r>
  <r>
    <n v="2820"/>
    <n v="90359"/>
    <d v="2015-01-31T00:00:00"/>
    <x v="157"/>
    <n v="66.319999999999993"/>
  </r>
  <r>
    <n v="2823"/>
    <n v="90360"/>
    <d v="2015-01-31T00:00:00"/>
    <x v="157"/>
    <n v="612.25"/>
  </r>
  <r>
    <n v="2825"/>
    <n v="90361"/>
    <d v="2015-01-31T00:00:00"/>
    <x v="150"/>
    <n v="2016.32"/>
  </r>
  <r>
    <n v="2825"/>
    <n v="90361"/>
    <d v="2015-01-31T00:00:00"/>
    <x v="155"/>
    <n v="313.63"/>
  </r>
  <r>
    <n v="2828"/>
    <n v="90361"/>
    <d v="2015-01-31T00:00:00"/>
    <x v="155"/>
    <n v="397.17"/>
  </r>
  <r>
    <n v="2828"/>
    <n v="90362"/>
    <d v="2015-01-31T00:00:00"/>
    <x v="155"/>
    <n v="1178.32"/>
  </r>
  <r>
    <n v="2833"/>
    <n v="90378"/>
    <d v="2015-01-31T00:00:00"/>
    <x v="153"/>
    <n v="55.68"/>
  </r>
  <r>
    <n v="2833"/>
    <n v="90385"/>
    <d v="2015-01-31T00:00:00"/>
    <x v="150"/>
    <n v="253.87"/>
  </r>
  <r>
    <n v="2837"/>
    <n v="90385"/>
    <d v="2015-01-31T00:00:00"/>
    <x v="150"/>
    <n v="5880.46"/>
  </r>
  <r>
    <n v="2837"/>
    <n v="90386"/>
    <d v="2015-01-31T00:00:00"/>
    <x v="156"/>
    <n v="577.25"/>
  </r>
  <r>
    <n v="2840"/>
    <n v="90386"/>
    <d v="2015-01-31T00:00:00"/>
    <x v="155"/>
    <n v="4075.18"/>
  </r>
  <r>
    <n v="2840"/>
    <n v="90386"/>
    <d v="2015-01-31T00:00:00"/>
    <x v="156"/>
    <n v="1798.23"/>
  </r>
  <r>
    <n v="2840"/>
    <n v="90387"/>
    <d v="2015-01-30T00:00:00"/>
    <x v="156"/>
    <n v="727.2"/>
  </r>
  <r>
    <n v="2840"/>
    <n v="90387"/>
    <d v="2015-01-30T00:00:00"/>
    <x v="154"/>
    <n v="6173.42"/>
  </r>
  <r>
    <n v="2847"/>
    <n v="90387"/>
    <d v="2015-01-30T00:00:00"/>
    <x v="158"/>
    <n v="1553.7"/>
  </r>
  <r>
    <n v="2847"/>
    <n v="90404"/>
    <d v="2015-01-30T00:00:00"/>
    <x v="157"/>
    <n v="248.84"/>
  </r>
  <r>
    <n v="2847"/>
    <n v="90405"/>
    <d v="2015-01-30T00:00:00"/>
    <x v="156"/>
    <n v="7.21"/>
  </r>
  <r>
    <n v="2848"/>
    <n v="90408"/>
    <d v="2015-01-30T00:00:00"/>
    <x v="156"/>
    <n v="77.42"/>
  </r>
  <r>
    <n v="2851"/>
    <n v="90414"/>
    <d v="2015-01-30T00:00:00"/>
    <x v="153"/>
    <n v="51.03"/>
  </r>
  <r>
    <n v="2855"/>
    <n v="90415"/>
    <d v="2015-01-29T00:00:00"/>
    <x v="157"/>
    <n v="4935.22"/>
  </r>
  <r>
    <n v="2855"/>
    <n v="90430"/>
    <d v="2015-01-29T00:00:00"/>
    <x v="157"/>
    <n v="224.12"/>
  </r>
  <r>
    <n v="2855"/>
    <n v="90431"/>
    <d v="2015-01-29T00:00:00"/>
    <x v="156"/>
    <n v="28.2"/>
  </r>
  <r>
    <n v="2858"/>
    <n v="90432"/>
    <d v="2015-01-29T00:00:00"/>
    <x v="157"/>
    <n v="140.30000000000001"/>
  </r>
  <r>
    <n v="2858"/>
    <n v="90432"/>
    <d v="2015-01-29T00:00:00"/>
    <x v="157"/>
    <n v="71.55"/>
  </r>
  <r>
    <n v="2858"/>
    <n v="90437"/>
    <d v="2015-01-29T00:00:00"/>
    <x v="156"/>
    <n v="905.4"/>
  </r>
  <r>
    <n v="2858"/>
    <n v="90438"/>
    <d v="2015-01-29T00:00:00"/>
    <x v="157"/>
    <n v="17.59"/>
  </r>
  <r>
    <n v="2859"/>
    <n v="90438"/>
    <d v="2015-01-28T00:00:00"/>
    <x v="159"/>
    <n v="141.54"/>
  </r>
  <r>
    <n v="2861"/>
    <n v="90439"/>
    <d v="2015-01-28T00:00:00"/>
    <x v="159"/>
    <n v="243.86"/>
  </r>
  <r>
    <n v="2862"/>
    <n v="90449"/>
    <d v="2015-01-28T00:00:00"/>
    <x v="160"/>
    <n v="159.51"/>
  </r>
  <r>
    <n v="2865"/>
    <n v="90449"/>
    <d v="2015-01-28T00:00:00"/>
    <x v="159"/>
    <n v="1838.85"/>
  </r>
  <r>
    <n v="2865"/>
    <n v="90460"/>
    <d v="2015-01-28T00:00:00"/>
    <x v="158"/>
    <n v="25.31"/>
  </r>
  <r>
    <n v="2867"/>
    <n v="90460"/>
    <d v="2015-01-28T00:00:00"/>
    <x v="151"/>
    <n v="369.78"/>
  </r>
  <r>
    <n v="2868"/>
    <n v="90461"/>
    <d v="2015-01-28T00:00:00"/>
    <x v="156"/>
    <n v="17.62"/>
  </r>
  <r>
    <n v="2868"/>
    <n v="90462"/>
    <d v="2015-01-28T00:00:00"/>
    <x v="158"/>
    <n v="80.58"/>
  </r>
  <r>
    <n v="2868"/>
    <n v="90462"/>
    <d v="2015-01-28T00:00:00"/>
    <x v="159"/>
    <n v="57.14"/>
  </r>
  <r>
    <n v="2873"/>
    <n v="90462"/>
    <d v="2015-01-28T00:00:00"/>
    <x v="158"/>
    <n v="498.31"/>
  </r>
  <r>
    <n v="2873"/>
    <n v="90469"/>
    <d v="2015-01-27T00:00:00"/>
    <x v="161"/>
    <n v="9580"/>
  </r>
  <r>
    <n v="2874"/>
    <n v="90473"/>
    <d v="2015-01-27T00:00:00"/>
    <x v="159"/>
    <n v="45.28"/>
  </r>
  <r>
    <n v="2874"/>
    <n v="90473"/>
    <d v="2015-01-27T00:00:00"/>
    <x v="160"/>
    <n v="13.57"/>
  </r>
  <r>
    <n v="2874"/>
    <n v="90479"/>
    <d v="2015-01-27T00:00:00"/>
    <x v="161"/>
    <n v="57.41"/>
  </r>
  <r>
    <n v="2877"/>
    <n v="90479"/>
    <d v="2015-01-27T00:00:00"/>
    <x v="159"/>
    <n v="2809.87"/>
  </r>
  <r>
    <n v="2878"/>
    <n v="90480"/>
    <d v="2015-01-27T00:00:00"/>
    <x v="160"/>
    <n v="79.930000000000007"/>
  </r>
  <r>
    <n v="2880"/>
    <n v="90480"/>
    <d v="2015-01-27T00:00:00"/>
    <x v="159"/>
    <n v="873.18"/>
  </r>
  <r>
    <n v="2880"/>
    <n v="90488"/>
    <d v="2015-01-27T00:00:00"/>
    <x v="158"/>
    <n v="97.96"/>
  </r>
  <r>
    <n v="2882"/>
    <n v="90491"/>
    <d v="2015-01-27T00:00:00"/>
    <x v="160"/>
    <n v="134.38"/>
  </r>
  <r>
    <n v="2882"/>
    <n v="90492"/>
    <d v="2015-01-27T00:00:00"/>
    <x v="159"/>
    <n v="73.099999999999994"/>
  </r>
  <r>
    <n v="2882"/>
    <n v="90492"/>
    <d v="2015-01-27T00:00:00"/>
    <x v="156"/>
    <n v="47.95"/>
  </r>
  <r>
    <n v="2882"/>
    <n v="90492"/>
    <d v="2015-01-27T00:00:00"/>
    <x v="159"/>
    <n v="76.77"/>
  </r>
  <r>
    <n v="2882"/>
    <n v="90493"/>
    <d v="2015-01-27T00:00:00"/>
    <x v="159"/>
    <n v="2115.06"/>
  </r>
  <r>
    <n v="2882"/>
    <n v="90500"/>
    <d v="2015-01-27T00:00:00"/>
    <x v="160"/>
    <n v="29.99"/>
  </r>
  <r>
    <n v="2882"/>
    <n v="90501"/>
    <d v="2015-01-26T00:00:00"/>
    <x v="160"/>
    <n v="837.57"/>
  </r>
  <r>
    <n v="2882"/>
    <n v="90501"/>
    <d v="2015-01-26T00:00:00"/>
    <x v="160"/>
    <n v="56.22"/>
  </r>
  <r>
    <n v="2883"/>
    <n v="90502"/>
    <d v="2015-01-26T00:00:00"/>
    <x v="160"/>
    <n v="758.97"/>
  </r>
  <r>
    <n v="2884"/>
    <n v="90502"/>
    <d v="2015-01-26T00:00:00"/>
    <x v="159"/>
    <n v="84.44"/>
  </r>
  <r>
    <n v="2884"/>
    <n v="90513"/>
    <d v="2015-01-26T00:00:00"/>
    <x v="161"/>
    <n v="79.02"/>
  </r>
  <r>
    <n v="2885"/>
    <n v="90514"/>
    <d v="2015-01-26T00:00:00"/>
    <x v="161"/>
    <n v="25.45"/>
  </r>
  <r>
    <n v="2886"/>
    <n v="90514"/>
    <d v="2015-01-26T00:00:00"/>
    <x v="161"/>
    <n v="110.72"/>
  </r>
  <r>
    <n v="2886"/>
    <n v="90524"/>
    <d v="2015-01-26T00:00:00"/>
    <x v="160"/>
    <n v="1300.54"/>
  </r>
  <r>
    <n v="2886"/>
    <n v="90524"/>
    <d v="2015-01-26T00:00:00"/>
    <x v="160"/>
    <n v="38.06"/>
  </r>
  <r>
    <n v="2892"/>
    <n v="90525"/>
    <d v="2015-01-26T00:00:00"/>
    <x v="158"/>
    <n v="1263.3499999999999"/>
  </r>
  <r>
    <n v="2893"/>
    <n v="90530"/>
    <d v="2015-01-26T00:00:00"/>
    <x v="162"/>
    <n v="48.25"/>
  </r>
  <r>
    <n v="2896"/>
    <n v="90531"/>
    <d v="2015-01-26T00:00:00"/>
    <x v="160"/>
    <n v="38.54"/>
  </r>
  <r>
    <n v="2896"/>
    <n v="90532"/>
    <d v="2015-01-26T00:00:00"/>
    <x v="161"/>
    <n v="1483.16"/>
  </r>
  <r>
    <n v="2897"/>
    <n v="90533"/>
    <d v="2015-01-26T00:00:00"/>
    <x v="160"/>
    <n v="243.24"/>
  </r>
  <r>
    <n v="2897"/>
    <n v="90538"/>
    <d v="2015-01-26T00:00:00"/>
    <x v="155"/>
    <n v="471.21"/>
  </r>
  <r>
    <n v="2903"/>
    <n v="90539"/>
    <d v="2015-01-26T00:00:00"/>
    <x v="157"/>
    <n v="36.58"/>
  </r>
  <r>
    <n v="2908"/>
    <n v="90540"/>
    <d v="2015-01-26T00:00:00"/>
    <x v="158"/>
    <n v="182.61"/>
  </r>
  <r>
    <n v="2908"/>
    <n v="90540"/>
    <d v="2015-01-26T00:00:00"/>
    <x v="162"/>
    <n v="2376.12"/>
  </r>
  <r>
    <n v="2908"/>
    <n v="90551"/>
    <d v="2015-01-25T00:00:00"/>
    <x v="162"/>
    <n v="6938.19"/>
  </r>
  <r>
    <n v="2908"/>
    <n v="90557"/>
    <d v="2015-01-25T00:00:00"/>
    <x v="162"/>
    <n v="20.22"/>
  </r>
  <r>
    <n v="2912"/>
    <n v="90557"/>
    <d v="2015-01-25T00:00:00"/>
    <x v="160"/>
    <n v="1548.97"/>
  </r>
  <r>
    <n v="2912"/>
    <n v="90568"/>
    <d v="2015-01-24T00:00:00"/>
    <x v="162"/>
    <n v="14.85"/>
  </r>
  <r>
    <n v="2920"/>
    <n v="90577"/>
    <d v="2015-01-24T00:00:00"/>
    <x v="162"/>
    <n v="31.24"/>
  </r>
  <r>
    <n v="2923"/>
    <n v="90578"/>
    <d v="2015-01-24T00:00:00"/>
    <x v="163"/>
    <n v="74.77"/>
  </r>
  <r>
    <n v="2924"/>
    <n v="90578"/>
    <d v="2015-01-24T00:00:00"/>
    <x v="162"/>
    <n v="127.81"/>
  </r>
  <r>
    <n v="2924"/>
    <n v="90583"/>
    <d v="2015-01-24T00:00:00"/>
    <x v="164"/>
    <n v="40.299999999999997"/>
  </r>
  <r>
    <n v="2928"/>
    <n v="90583"/>
    <d v="2015-01-24T00:00:00"/>
    <x v="162"/>
    <n v="111.88"/>
  </r>
  <r>
    <n v="2928"/>
    <n v="90588"/>
    <d v="2015-01-24T00:00:00"/>
    <x v="162"/>
    <n v="8.41"/>
  </r>
  <r>
    <n v="2931"/>
    <n v="90589"/>
    <d v="2015-01-24T00:00:00"/>
    <x v="163"/>
    <n v="104.95"/>
  </r>
  <r>
    <n v="2932"/>
    <n v="90589"/>
    <d v="2015-01-24T00:00:00"/>
    <x v="159"/>
    <n v="166.59"/>
  </r>
  <r>
    <n v="2935"/>
    <n v="90593"/>
    <d v="2015-01-24T00:00:00"/>
    <x v="163"/>
    <n v="1300.81"/>
  </r>
  <r>
    <n v="2938"/>
    <n v="90594"/>
    <d v="2015-01-24T00:00:00"/>
    <x v="163"/>
    <n v="67.86"/>
  </r>
  <r>
    <n v="2941"/>
    <n v="90594"/>
    <d v="2015-01-24T00:00:00"/>
    <x v="164"/>
    <n v="747.28"/>
  </r>
  <r>
    <n v="2944"/>
    <n v="90596"/>
    <d v="2015-01-24T00:00:00"/>
    <x v="160"/>
    <n v="3127.69"/>
  </r>
  <r>
    <n v="2947"/>
    <n v="90597"/>
    <d v="2015-01-24T00:00:00"/>
    <x v="159"/>
    <n v="41.82"/>
  </r>
  <r>
    <n v="2951"/>
    <n v="90597"/>
    <d v="2015-01-23T00:00:00"/>
    <x v="164"/>
    <n v="2875.72"/>
  </r>
  <r>
    <n v="2951"/>
    <n v="90600"/>
    <d v="2015-01-23T00:00:00"/>
    <x v="163"/>
    <n v="2427.1799999999998"/>
  </r>
  <r>
    <n v="2952"/>
    <n v="90600"/>
    <d v="2015-01-23T00:00:00"/>
    <x v="163"/>
    <n v="434.85"/>
  </r>
  <r>
    <n v="2954"/>
    <n v="90600"/>
    <d v="2015-01-22T00:00:00"/>
    <x v="165"/>
    <n v="19.16"/>
  </r>
  <r>
    <n v="2957"/>
    <n v="90601"/>
    <d v="2015-01-22T00:00:00"/>
    <x v="162"/>
    <n v="1959.88"/>
  </r>
  <r>
    <n v="2958"/>
    <n v="90602"/>
    <d v="2015-01-22T00:00:00"/>
    <x v="159"/>
    <n v="710.16"/>
  </r>
  <r>
    <n v="2960"/>
    <n v="90612"/>
    <d v="2015-01-22T00:00:00"/>
    <x v="164"/>
    <n v="72.77"/>
  </r>
  <r>
    <n v="2962"/>
    <n v="90613"/>
    <d v="2015-01-22T00:00:00"/>
    <x v="166"/>
    <n v="57.7"/>
  </r>
  <r>
    <n v="2963"/>
    <n v="90621"/>
    <d v="2015-01-22T00:00:00"/>
    <x v="166"/>
    <n v="974.14"/>
  </r>
  <r>
    <n v="2964"/>
    <n v="90624"/>
    <d v="2015-01-22T00:00:00"/>
    <x v="165"/>
    <n v="74.23"/>
  </r>
  <r>
    <n v="2968"/>
    <n v="90624"/>
    <d v="2015-01-22T00:00:00"/>
    <x v="166"/>
    <n v="627.19000000000005"/>
  </r>
  <r>
    <n v="2968"/>
    <n v="90630"/>
    <d v="2015-01-22T00:00:00"/>
    <x v="165"/>
    <n v="2233.46"/>
  </r>
  <r>
    <n v="2968"/>
    <n v="90631"/>
    <d v="2015-01-22T00:00:00"/>
    <x v="164"/>
    <n v="1059.3800000000001"/>
  </r>
  <r>
    <n v="2973"/>
    <n v="90641"/>
    <d v="2015-01-22T00:00:00"/>
    <x v="166"/>
    <n v="39.36"/>
  </r>
  <r>
    <n v="2973"/>
    <n v="90646"/>
    <d v="2015-01-22T00:00:00"/>
    <x v="164"/>
    <n v="379.72"/>
  </r>
  <r>
    <n v="2973"/>
    <n v="90653"/>
    <d v="2015-01-21T00:00:00"/>
    <x v="165"/>
    <n v="272.86"/>
  </r>
  <r>
    <n v="2976"/>
    <n v="90662"/>
    <d v="2015-01-21T00:00:00"/>
    <x v="163"/>
    <n v="878.34"/>
  </r>
  <r>
    <n v="2979"/>
    <n v="90662"/>
    <d v="2015-01-21T00:00:00"/>
    <x v="165"/>
    <n v="676.57"/>
  </r>
  <r>
    <n v="2979"/>
    <n v="90669"/>
    <d v="2015-01-21T00:00:00"/>
    <x v="166"/>
    <n v="94.97"/>
  </r>
  <r>
    <n v="2979"/>
    <n v="90674"/>
    <d v="2015-01-21T00:00:00"/>
    <x v="165"/>
    <n v="267.2"/>
  </r>
  <r>
    <n v="2979"/>
    <n v="90675"/>
    <d v="2015-01-21T00:00:00"/>
    <x v="166"/>
    <n v="86.79"/>
  </r>
  <r>
    <n v="2980"/>
    <n v="90678"/>
    <d v="2015-01-21T00:00:00"/>
    <x v="165"/>
    <n v="6.97"/>
  </r>
  <r>
    <n v="2980"/>
    <n v="90685"/>
    <d v="2015-01-21T00:00:00"/>
    <x v="165"/>
    <n v="186.19"/>
  </r>
  <r>
    <n v="2980"/>
    <n v="90685"/>
    <d v="2015-01-21T00:00:00"/>
    <x v="165"/>
    <n v="1227.94"/>
  </r>
  <r>
    <n v="2980"/>
    <n v="90695"/>
    <d v="2015-01-21T00:00:00"/>
    <x v="166"/>
    <n v="952.26"/>
  </r>
  <r>
    <n v="2987"/>
    <n v="90706"/>
    <d v="2015-01-21T00:00:00"/>
    <x v="166"/>
    <n v="5062.49"/>
  </r>
  <r>
    <n v="2987"/>
    <n v="90710"/>
    <d v="2015-01-21T00:00:00"/>
    <x v="165"/>
    <n v="100.59"/>
  </r>
  <r>
    <n v="2991"/>
    <n v="90710"/>
    <d v="2015-01-21T00:00:00"/>
    <x v="165"/>
    <n v="598.38"/>
  </r>
  <r>
    <n v="2992"/>
    <n v="90714"/>
    <d v="2015-01-21T00:00:00"/>
    <x v="167"/>
    <n v="7.2"/>
  </r>
  <r>
    <n v="2999"/>
    <n v="90724"/>
    <d v="2015-01-21T00:00:00"/>
    <x v="166"/>
    <n v="241.97"/>
  </r>
  <r>
    <n v="3000"/>
    <n v="90724"/>
    <d v="2015-01-21T00:00:00"/>
    <x v="165"/>
    <n v="120.81"/>
  </r>
  <r>
    <n v="3001"/>
    <n v="90725"/>
    <d v="2015-01-21T00:00:00"/>
    <x v="162"/>
    <n v="41.4"/>
  </r>
  <r>
    <n v="3003"/>
    <n v="90731"/>
    <d v="2015-01-21T00:00:00"/>
    <x v="165"/>
    <n v="18.59"/>
  </r>
  <r>
    <n v="3004"/>
    <n v="90731"/>
    <d v="2015-01-21T00:00:00"/>
    <x v="165"/>
    <n v="58.83"/>
  </r>
  <r>
    <n v="3004"/>
    <n v="90731"/>
    <d v="2015-01-20T00:00:00"/>
    <x v="167"/>
    <n v="1557.66"/>
  </r>
  <r>
    <n v="3005"/>
    <n v="90735"/>
    <d v="2015-01-20T00:00:00"/>
    <x v="166"/>
    <n v="818.81"/>
  </r>
  <r>
    <n v="3006"/>
    <n v="90739"/>
    <d v="2015-01-20T00:00:00"/>
    <x v="167"/>
    <n v="44.24"/>
  </r>
  <r>
    <n v="3006"/>
    <n v="90750"/>
    <d v="2015-01-20T00:00:00"/>
    <x v="165"/>
    <n v="12.15"/>
  </r>
  <r>
    <n v="3008"/>
    <n v="90750"/>
    <d v="2015-01-20T00:00:00"/>
    <x v="167"/>
    <n v="288.42"/>
  </r>
  <r>
    <n v="3008"/>
    <n v="90751"/>
    <d v="2015-01-20T00:00:00"/>
    <x v="165"/>
    <n v="119.78"/>
  </r>
  <r>
    <n v="3011"/>
    <n v="90752"/>
    <d v="2015-01-20T00:00:00"/>
    <x v="168"/>
    <n v="1867.04"/>
  </r>
  <r>
    <n v="3011"/>
    <n v="90753"/>
    <d v="2015-01-20T00:00:00"/>
    <x v="165"/>
    <n v="537.79999999999995"/>
  </r>
  <r>
    <n v="3011"/>
    <n v="90766"/>
    <d v="2015-01-20T00:00:00"/>
    <x v="165"/>
    <n v="366.26"/>
  </r>
  <r>
    <n v="3011"/>
    <n v="90766"/>
    <d v="2015-01-19T00:00:00"/>
    <x v="169"/>
    <n v="157.99"/>
  </r>
  <r>
    <n v="3012"/>
    <n v="90766"/>
    <d v="2015-01-19T00:00:00"/>
    <x v="167"/>
    <n v="1212.8800000000001"/>
  </r>
  <r>
    <n v="3012"/>
    <n v="90767"/>
    <d v="2015-01-19T00:00:00"/>
    <x v="167"/>
    <n v="125.19"/>
  </r>
  <r>
    <n v="3012"/>
    <n v="90771"/>
    <d v="2015-01-19T00:00:00"/>
    <x v="168"/>
    <n v="27.63"/>
  </r>
  <r>
    <n v="3017"/>
    <n v="90771"/>
    <d v="2015-01-18T00:00:00"/>
    <x v="170"/>
    <n v="31.21"/>
  </r>
  <r>
    <n v="3017"/>
    <n v="90786"/>
    <d v="2015-01-18T00:00:00"/>
    <x v="169"/>
    <n v="128.13"/>
  </r>
  <r>
    <n v="3035"/>
    <n v="90787"/>
    <d v="2015-01-18T00:00:00"/>
    <x v="168"/>
    <n v="464.94"/>
  </r>
  <r>
    <n v="3035"/>
    <n v="90796"/>
    <d v="2015-01-18T00:00:00"/>
    <x v="168"/>
    <n v="7360.2"/>
  </r>
  <r>
    <n v="3036"/>
    <n v="90796"/>
    <d v="2015-01-17T00:00:00"/>
    <x v="169"/>
    <n v="89.06"/>
  </r>
  <r>
    <n v="3036"/>
    <n v="90796"/>
    <d v="2015-01-17T00:00:00"/>
    <x v="169"/>
    <n v="134.97"/>
  </r>
  <r>
    <n v="3036"/>
    <n v="90800"/>
    <d v="2015-01-17T00:00:00"/>
    <x v="170"/>
    <n v="66.739999999999995"/>
  </r>
  <r>
    <n v="3036"/>
    <n v="90800"/>
    <d v="2015-01-17T00:00:00"/>
    <x v="169"/>
    <n v="1282.67"/>
  </r>
  <r>
    <n v="3041"/>
    <n v="90806"/>
    <d v="2015-01-17T00:00:00"/>
    <x v="167"/>
    <n v="116.92"/>
  </r>
  <r>
    <n v="3041"/>
    <n v="90814"/>
    <d v="2015-01-17T00:00:00"/>
    <x v="171"/>
    <n v="332.16"/>
  </r>
  <r>
    <n v="3042"/>
    <n v="90814"/>
    <d v="2015-01-17T00:00:00"/>
    <x v="169"/>
    <n v="147.62"/>
  </r>
  <r>
    <n v="3045"/>
    <n v="90815"/>
    <d v="2015-01-17T00:00:00"/>
    <x v="169"/>
    <n v="48.32"/>
  </r>
  <r>
    <n v="3046"/>
    <n v="90818"/>
    <d v="2015-01-17T00:00:00"/>
    <x v="169"/>
    <n v="511.57"/>
  </r>
  <r>
    <n v="3048"/>
    <n v="90819"/>
    <d v="2015-01-17T00:00:00"/>
    <x v="169"/>
    <n v="8.65"/>
  </r>
  <r>
    <n v="3053"/>
    <n v="90820"/>
    <d v="2015-01-17T00:00:00"/>
    <x v="170"/>
    <n v="215.25"/>
  </r>
  <r>
    <n v="3063"/>
    <n v="90821"/>
    <d v="2015-01-17T00:00:00"/>
    <x v="171"/>
    <n v="1358.02"/>
  </r>
  <r>
    <n v="3063"/>
    <n v="90821"/>
    <d v="2015-01-17T00:00:00"/>
    <x v="170"/>
    <n v="358.84"/>
  </r>
  <r>
    <n v="3063"/>
    <n v="90832"/>
    <d v="2015-01-17T00:00:00"/>
    <x v="170"/>
    <n v="3527.82"/>
  </r>
  <r>
    <n v="3064"/>
    <n v="90832"/>
    <d v="2015-01-17T00:00:00"/>
    <x v="170"/>
    <n v="4698.21"/>
  </r>
  <r>
    <n v="3067"/>
    <n v="90833"/>
    <d v="2015-01-17T00:00:00"/>
    <x v="170"/>
    <n v="43.08"/>
  </r>
  <r>
    <n v="3069"/>
    <n v="90833"/>
    <d v="2015-01-17T00:00:00"/>
    <x v="170"/>
    <n v="258.93"/>
  </r>
  <r>
    <n v="3069"/>
    <n v="90837"/>
    <d v="2015-01-17T00:00:00"/>
    <x v="169"/>
    <n v="102.54"/>
  </r>
  <r>
    <n v="3069"/>
    <n v="90844"/>
    <d v="2015-01-17T00:00:00"/>
    <x v="171"/>
    <n v="396.19"/>
  </r>
  <r>
    <n v="3075"/>
    <n v="90850"/>
    <d v="2015-01-17T00:00:00"/>
    <x v="168"/>
    <n v="2230.12"/>
  </r>
  <r>
    <n v="3076"/>
    <n v="90853"/>
    <d v="2015-01-17T00:00:00"/>
    <x v="169"/>
    <n v="34.409999999999997"/>
  </r>
  <r>
    <n v="3077"/>
    <n v="90853"/>
    <d v="2015-01-17T00:00:00"/>
    <x v="169"/>
    <n v="157.27000000000001"/>
  </r>
  <r>
    <n v="3078"/>
    <n v="90854"/>
    <d v="2015-01-16T00:00:00"/>
    <x v="168"/>
    <n v="110.75"/>
  </r>
  <r>
    <n v="3078"/>
    <n v="90855"/>
    <d v="2015-01-16T00:00:00"/>
    <x v="171"/>
    <n v="1013.84"/>
  </r>
  <r>
    <n v="3079"/>
    <n v="90859"/>
    <d v="2015-01-16T00:00:00"/>
    <x v="170"/>
    <n v="91.39"/>
  </r>
  <r>
    <n v="3079"/>
    <n v="90860"/>
    <d v="2015-01-16T00:00:00"/>
    <x v="170"/>
    <n v="885.65"/>
  </r>
  <r>
    <n v="3079"/>
    <n v="90861"/>
    <d v="2015-01-16T00:00:00"/>
    <x v="171"/>
    <n v="202.29"/>
  </r>
  <r>
    <n v="3079"/>
    <n v="90861"/>
    <d v="2015-01-16T00:00:00"/>
    <x v="171"/>
    <n v="168.71"/>
  </r>
  <r>
    <n v="3079"/>
    <n v="90867"/>
    <d v="2015-01-16T00:00:00"/>
    <x v="168"/>
    <n v="199.76"/>
  </r>
  <r>
    <n v="3079"/>
    <n v="90871"/>
    <d v="2015-01-16T00:00:00"/>
    <x v="172"/>
    <n v="56.68"/>
  </r>
  <r>
    <n v="3079"/>
    <n v="90871"/>
    <d v="2015-01-16T00:00:00"/>
    <x v="167"/>
    <n v="273.33999999999997"/>
  </r>
  <r>
    <n v="3084"/>
    <n v="90880"/>
    <d v="2015-01-16T00:00:00"/>
    <x v="170"/>
    <n v="9280.7199999999993"/>
  </r>
  <r>
    <n v="3084"/>
    <n v="90881"/>
    <d v="2015-01-16T00:00:00"/>
    <x v="170"/>
    <n v="1348.83"/>
  </r>
  <r>
    <n v="3084"/>
    <n v="90888"/>
    <d v="2015-01-16T00:00:00"/>
    <x v="170"/>
    <n v="377"/>
  </r>
  <r>
    <n v="3086"/>
    <n v="90888"/>
    <d v="2015-01-16T00:00:00"/>
    <x v="169"/>
    <n v="42.99"/>
  </r>
  <r>
    <n v="3089"/>
    <n v="90891"/>
    <d v="2015-01-16T00:00:00"/>
    <x v="170"/>
    <n v="6600.63"/>
  </r>
  <r>
    <n v="3095"/>
    <n v="90891"/>
    <d v="2015-01-16T00:00:00"/>
    <x v="170"/>
    <n v="1811.99"/>
  </r>
  <r>
    <n v="3096"/>
    <n v="90899"/>
    <d v="2015-01-16T00:00:00"/>
    <x v="169"/>
    <n v="320.75"/>
  </r>
  <r>
    <n v="3096"/>
    <n v="90905"/>
    <d v="2015-01-16T00:00:00"/>
    <x v="170"/>
    <n v="1824.33"/>
  </r>
  <r>
    <n v="3096"/>
    <n v="90908"/>
    <d v="2015-01-15T00:00:00"/>
    <x v="173"/>
    <n v="66.319999999999993"/>
  </r>
  <r>
    <n v="3096"/>
    <n v="90909"/>
    <d v="2015-01-15T00:00:00"/>
    <x v="173"/>
    <n v="18.75"/>
  </r>
  <r>
    <n v="3098"/>
    <n v="90909"/>
    <d v="2015-01-15T00:00:00"/>
    <x v="172"/>
    <n v="188.51"/>
  </r>
  <r>
    <n v="3098"/>
    <n v="90909"/>
    <d v="2015-01-15T00:00:00"/>
    <x v="172"/>
    <n v="31.18"/>
  </r>
  <r>
    <n v="3098"/>
    <n v="90910"/>
    <d v="2015-01-15T00:00:00"/>
    <x v="172"/>
    <n v="6720.88"/>
  </r>
  <r>
    <n v="3100"/>
    <n v="90910"/>
    <d v="2015-01-15T00:00:00"/>
    <x v="172"/>
    <n v="102.21"/>
  </r>
  <r>
    <n v="3105"/>
    <n v="90917"/>
    <d v="2015-01-15T00:00:00"/>
    <x v="171"/>
    <n v="2331.9"/>
  </r>
  <r>
    <n v="3105"/>
    <n v="90917"/>
    <d v="2015-01-15T00:00:00"/>
    <x v="173"/>
    <n v="27.47"/>
  </r>
  <r>
    <n v="3105"/>
    <n v="90922"/>
    <d v="2015-01-15T00:00:00"/>
    <x v="168"/>
    <n v="261.33999999999997"/>
  </r>
  <r>
    <n v="3106"/>
    <n v="90927"/>
    <d v="2015-01-15T00:00:00"/>
    <x v="168"/>
    <n v="237.8"/>
  </r>
  <r>
    <n v="3106"/>
    <n v="90932"/>
    <d v="2015-01-15T00:00:00"/>
    <x v="172"/>
    <n v="35.97"/>
  </r>
  <r>
    <n v="3106"/>
    <n v="90934"/>
    <d v="2015-01-15T00:00:00"/>
    <x v="172"/>
    <n v="14.53"/>
  </r>
  <r>
    <n v="3113"/>
    <n v="90951"/>
    <d v="2015-01-15T00:00:00"/>
    <x v="171"/>
    <n v="1277.49"/>
  </r>
  <r>
    <n v="3113"/>
    <n v="90952"/>
    <d v="2015-01-14T00:00:00"/>
    <x v="174"/>
    <n v="14.2"/>
  </r>
  <r>
    <n v="3113"/>
    <n v="90961"/>
    <d v="2015-01-14T00:00:00"/>
    <x v="173"/>
    <n v="614.99"/>
  </r>
  <r>
    <n v="3119"/>
    <n v="90962"/>
    <d v="2015-01-14T00:00:00"/>
    <x v="172"/>
    <n v="279.01"/>
  </r>
  <r>
    <n v="3120"/>
    <n v="90964"/>
    <d v="2015-01-14T00:00:00"/>
    <x v="173"/>
    <n v="134.09"/>
  </r>
  <r>
    <n v="3123"/>
    <n v="90973"/>
    <d v="2015-01-14T00:00:00"/>
    <x v="173"/>
    <n v="28.46"/>
  </r>
  <r>
    <n v="3124"/>
    <n v="90977"/>
    <d v="2015-01-14T00:00:00"/>
    <x v="172"/>
    <n v="2291.39"/>
  </r>
  <r>
    <n v="3125"/>
    <n v="90985"/>
    <d v="2015-01-14T00:00:00"/>
    <x v="169"/>
    <n v="58.5"/>
  </r>
  <r>
    <n v="3128"/>
    <n v="90986"/>
    <d v="2015-01-14T00:00:00"/>
    <x v="172"/>
    <n v="131.62"/>
  </r>
  <r>
    <n v="3132"/>
    <n v="90987"/>
    <d v="2015-01-14T00:00:00"/>
    <x v="172"/>
    <n v="121.46"/>
  </r>
  <r>
    <n v="3132"/>
    <n v="91000"/>
    <d v="2015-01-14T00:00:00"/>
    <x v="172"/>
    <n v="79.61"/>
  </r>
  <r>
    <n v="3133"/>
    <n v="91017"/>
    <d v="2015-01-14T00:00:00"/>
    <x v="171"/>
    <n v="61.1"/>
  </r>
  <r>
    <n v="3133"/>
    <n v="91017"/>
    <d v="2015-01-14T00:00:00"/>
    <x v="174"/>
    <n v="193.81"/>
  </r>
  <r>
    <n v="3133"/>
    <n v="91025"/>
    <d v="2015-01-14T00:00:00"/>
    <x v="172"/>
    <n v="52.1"/>
  </r>
  <r>
    <n v="3133"/>
    <n v="91030"/>
    <d v="2015-01-13T00:00:00"/>
    <x v="174"/>
    <n v="608.80999999999995"/>
  </r>
  <r>
    <n v="3133"/>
    <n v="91030"/>
    <d v="2015-01-13T00:00:00"/>
    <x v="171"/>
    <n v="808.61"/>
  </r>
  <r>
    <n v="3133"/>
    <n v="91036"/>
    <d v="2015-01-13T00:00:00"/>
    <x v="175"/>
    <n v="55.08"/>
  </r>
  <r>
    <n v="3136"/>
    <n v="91041"/>
    <d v="2015-01-13T00:00:00"/>
    <x v="175"/>
    <n v="145.12"/>
  </r>
  <r>
    <n v="3137"/>
    <n v="91042"/>
    <d v="2015-01-13T00:00:00"/>
    <x v="173"/>
    <n v="94.27"/>
  </r>
  <r>
    <n v="3138"/>
    <n v="91042"/>
    <d v="2015-01-13T00:00:00"/>
    <x v="175"/>
    <n v="82.21"/>
  </r>
  <r>
    <n v="3139"/>
    <n v="91042"/>
    <d v="2015-01-12T00:00:00"/>
    <x v="176"/>
    <n v="417.47"/>
  </r>
  <r>
    <n v="3141"/>
    <n v="91043"/>
    <d v="2015-01-12T00:00:00"/>
    <x v="174"/>
    <n v="735.7"/>
  </r>
  <r>
    <n v="3141"/>
    <n v="91043"/>
    <d v="2015-01-12T00:00:00"/>
    <x v="175"/>
    <n v="225.59"/>
  </r>
  <r>
    <n v="3143"/>
    <n v="91049"/>
    <d v="2015-01-12T00:00:00"/>
    <x v="175"/>
    <n v="284.33999999999997"/>
  </r>
  <r>
    <n v="3146"/>
    <n v="91053"/>
    <d v="2015-01-12T00:00:00"/>
    <x v="175"/>
    <n v="66.900000000000006"/>
  </r>
  <r>
    <n v="3146"/>
    <n v="91053"/>
    <d v="2015-01-12T00:00:00"/>
    <x v="175"/>
    <n v="43.13"/>
  </r>
  <r>
    <n v="3148"/>
    <n v="91054"/>
    <d v="2015-01-12T00:00:00"/>
    <x v="175"/>
    <n v="11.21"/>
  </r>
  <r>
    <n v="3149"/>
    <n v="91057"/>
    <d v="2015-01-12T00:00:00"/>
    <x v="174"/>
    <n v="89.76"/>
  </r>
  <r>
    <n v="3151"/>
    <n v="91059"/>
    <d v="2015-01-12T00:00:00"/>
    <x v="176"/>
    <n v="1913.84"/>
  </r>
  <r>
    <n v="3151"/>
    <n v="91059"/>
    <d v="2015-01-12T00:00:00"/>
    <x v="174"/>
    <n v="2692.12"/>
  </r>
  <r>
    <n v="3151"/>
    <n v="91060"/>
    <d v="2015-01-12T00:00:00"/>
    <x v="174"/>
    <n v="762.38"/>
  </r>
  <r>
    <n v="3151"/>
    <n v="91062"/>
    <d v="2015-01-12T00:00:00"/>
    <x v="172"/>
    <n v="8.77"/>
  </r>
  <r>
    <n v="3151"/>
    <n v="91063"/>
    <d v="2015-01-12T00:00:00"/>
    <x v="171"/>
    <n v="20.87"/>
  </r>
  <r>
    <n v="3151"/>
    <n v="91063"/>
    <d v="2015-01-12T00:00:00"/>
    <x v="169"/>
    <n v="25.7"/>
  </r>
  <r>
    <n v="3151"/>
    <n v="91063"/>
    <d v="2015-01-12T00:00:00"/>
    <x v="174"/>
    <n v="229.57"/>
  </r>
  <r>
    <n v="3154"/>
    <n v="91076"/>
    <d v="2015-01-12T00:00:00"/>
    <x v="172"/>
    <n v="893.53"/>
  </r>
  <r>
    <n v="3154"/>
    <n v="91077"/>
    <d v="2015-01-12T00:00:00"/>
    <x v="172"/>
    <n v="514.79"/>
  </r>
  <r>
    <n v="3154"/>
    <n v="91078"/>
    <d v="2015-01-12T00:00:00"/>
    <x v="174"/>
    <n v="2053.6"/>
  </r>
  <r>
    <n v="3155"/>
    <n v="91086"/>
    <d v="2015-01-12T00:00:00"/>
    <x v="175"/>
    <n v="14.65"/>
  </r>
  <r>
    <n v="3155"/>
    <n v="91087"/>
    <d v="2015-01-12T00:00:00"/>
    <x v="173"/>
    <n v="312.58999999999997"/>
  </r>
  <r>
    <n v="3155"/>
    <n v="91087"/>
    <d v="2015-01-12T00:00:00"/>
    <x v="174"/>
    <n v="64.400000000000006"/>
  </r>
  <r>
    <n v="3155"/>
    <n v="91088"/>
    <d v="2015-01-11T00:00:00"/>
    <x v="175"/>
    <n v="193.59"/>
  </r>
  <r>
    <n v="3167"/>
    <n v="91089"/>
    <d v="2015-01-11T00:00:00"/>
    <x v="177"/>
    <n v="453.62"/>
  </r>
  <r>
    <n v="3167"/>
    <n v="91090"/>
    <d v="2015-01-11T00:00:00"/>
    <x v="176"/>
    <n v="929.57"/>
  </r>
  <r>
    <n v="3167"/>
    <n v="91108"/>
    <d v="2015-01-11T00:00:00"/>
    <x v="176"/>
    <n v="152.05000000000001"/>
  </r>
  <r>
    <n v="3169"/>
    <n v="91109"/>
    <d v="2015-01-11T00:00:00"/>
    <x v="175"/>
    <n v="49.1"/>
  </r>
  <r>
    <n v="3170"/>
    <n v="91110"/>
    <d v="2015-01-11T00:00:00"/>
    <x v="177"/>
    <n v="246.44"/>
  </r>
  <r>
    <n v="3176"/>
    <n v="91115"/>
    <d v="2015-01-11T00:00:00"/>
    <x v="170"/>
    <n v="575.07000000000005"/>
  </r>
  <r>
    <n v="3176"/>
    <n v="91116"/>
    <d v="2015-01-10T00:00:00"/>
    <x v="176"/>
    <n v="1781.66"/>
  </r>
  <r>
    <n v="3176"/>
    <n v="91116"/>
    <d v="2015-01-10T00:00:00"/>
    <x v="177"/>
    <n v="940.64"/>
  </r>
  <r>
    <n v="3177"/>
    <n v="91116"/>
    <d v="2015-01-10T00:00:00"/>
    <x v="177"/>
    <n v="439.27"/>
  </r>
  <r>
    <n v="3177"/>
    <n v="91122"/>
    <d v="2015-01-10T00:00:00"/>
    <x v="176"/>
    <n v="42.46"/>
  </r>
  <r>
    <n v="3179"/>
    <n v="91122"/>
    <d v="2015-01-10T00:00:00"/>
    <x v="177"/>
    <n v="314.06"/>
  </r>
  <r>
    <n v="3187"/>
    <n v="91123"/>
    <d v="2015-01-10T00:00:00"/>
    <x v="177"/>
    <n v="1009.99"/>
  </r>
  <r>
    <n v="3191"/>
    <n v="91123"/>
    <d v="2015-01-10T00:00:00"/>
    <x v="176"/>
    <n v="92.16"/>
  </r>
  <r>
    <n v="3191"/>
    <n v="91127"/>
    <d v="2015-01-10T00:00:00"/>
    <x v="173"/>
    <n v="2589.0100000000002"/>
  </r>
  <r>
    <n v="3194"/>
    <n v="91127"/>
    <d v="2015-01-10T00:00:00"/>
    <x v="174"/>
    <n v="1893.93"/>
  </r>
  <r>
    <n v="3194"/>
    <n v="91130"/>
    <d v="2015-01-10T00:00:00"/>
    <x v="176"/>
    <n v="107.95"/>
  </r>
  <r>
    <n v="3196"/>
    <n v="91131"/>
    <d v="2015-01-10T00:00:00"/>
    <x v="177"/>
    <n v="1714.93"/>
  </r>
  <r>
    <n v="3197"/>
    <n v="91144"/>
    <d v="2015-01-10T00:00:00"/>
    <x v="177"/>
    <n v="1494.63"/>
  </r>
  <r>
    <n v="3205"/>
    <n v="91166"/>
    <d v="2015-01-09T00:00:00"/>
    <x v="178"/>
    <n v="127.83"/>
  </r>
  <r>
    <n v="3206"/>
    <n v="91167"/>
    <d v="2015-01-09T00:00:00"/>
    <x v="177"/>
    <n v="289.88"/>
  </r>
  <r>
    <n v="3206"/>
    <n v="91174"/>
    <d v="2015-01-09T00:00:00"/>
    <x v="179"/>
    <n v="414.49"/>
  </r>
  <r>
    <n v="3206"/>
    <n v="91174"/>
    <d v="2015-01-09T00:00:00"/>
    <x v="174"/>
    <n v="469.69"/>
  </r>
  <r>
    <n v="3209"/>
    <n v="91175"/>
    <d v="2015-01-09T00:00:00"/>
    <x v="177"/>
    <n v="8585.67"/>
  </r>
  <r>
    <n v="3211"/>
    <n v="91180"/>
    <d v="2015-01-09T00:00:00"/>
    <x v="177"/>
    <n v="1700.38"/>
  </r>
  <r>
    <n v="3211"/>
    <n v="91180"/>
    <d v="2015-01-09T00:00:00"/>
    <x v="178"/>
    <n v="35.96"/>
  </r>
  <r>
    <n v="3221"/>
    <n v="91194"/>
    <d v="2015-01-09T00:00:00"/>
    <x v="178"/>
    <n v="292.37"/>
  </r>
  <r>
    <n v="3222"/>
    <n v="91194"/>
    <d v="2015-01-09T00:00:00"/>
    <x v="179"/>
    <n v="682.79"/>
  </r>
  <r>
    <n v="3222"/>
    <n v="91195"/>
    <d v="2015-01-09T00:00:00"/>
    <x v="177"/>
    <n v="125.77"/>
  </r>
  <r>
    <n v="3224"/>
    <n v="91195"/>
    <d v="2015-01-09T00:00:00"/>
    <x v="178"/>
    <n v="3918.98"/>
  </r>
  <r>
    <n v="3225"/>
    <n v="91200"/>
    <d v="2015-01-09T00:00:00"/>
    <x v="178"/>
    <n v="257.52"/>
  </r>
  <r>
    <n v="3226"/>
    <n v="91201"/>
    <d v="2015-01-09T00:00:00"/>
    <x v="177"/>
    <n v="411.64"/>
  </r>
  <r>
    <n v="3226"/>
    <n v="91209"/>
    <d v="2015-01-09T00:00:00"/>
    <x v="172"/>
    <n v="8.3000000000000007"/>
  </r>
  <r>
    <n v="3226"/>
    <n v="91209"/>
    <d v="2015-01-08T00:00:00"/>
    <x v="178"/>
    <n v="10.039999999999999"/>
  </r>
  <r>
    <n v="3226"/>
    <n v="91212"/>
    <d v="2015-01-08T00:00:00"/>
    <x v="176"/>
    <n v="19.73"/>
  </r>
  <r>
    <n v="3229"/>
    <n v="91212"/>
    <d v="2015-01-08T00:00:00"/>
    <x v="179"/>
    <n v="615.54"/>
  </r>
  <r>
    <n v="3230"/>
    <n v="91213"/>
    <d v="2015-01-08T00:00:00"/>
    <x v="180"/>
    <n v="29.92"/>
  </r>
  <r>
    <n v="3230"/>
    <n v="91219"/>
    <d v="2015-01-08T00:00:00"/>
    <x v="180"/>
    <n v="281.82"/>
  </r>
  <r>
    <n v="3230"/>
    <n v="91228"/>
    <d v="2015-01-07T00:00:00"/>
    <x v="180"/>
    <n v="3902.09"/>
  </r>
  <r>
    <n v="3238"/>
    <n v="91228"/>
    <d v="2015-01-07T00:00:00"/>
    <x v="180"/>
    <n v="14.18"/>
  </r>
  <r>
    <n v="3243"/>
    <n v="91229"/>
    <d v="2015-01-07T00:00:00"/>
    <x v="179"/>
    <n v="4146.28"/>
  </r>
  <r>
    <n v="3246"/>
    <n v="91235"/>
    <d v="2015-01-07T00:00:00"/>
    <x v="176"/>
    <n v="290.24"/>
  </r>
  <r>
    <n v="3248"/>
    <n v="91235"/>
    <d v="2015-01-07T00:00:00"/>
    <x v="180"/>
    <n v="971.4"/>
  </r>
  <r>
    <n v="3249"/>
    <n v="91235"/>
    <d v="2015-01-07T00:00:00"/>
    <x v="180"/>
    <n v="193.51"/>
  </r>
  <r>
    <n v="3251"/>
    <n v="91236"/>
    <d v="2015-01-07T00:00:00"/>
    <x v="180"/>
    <n v="157.81"/>
  </r>
  <r>
    <n v="3252"/>
    <n v="91236"/>
    <d v="2015-01-07T00:00:00"/>
    <x v="180"/>
    <n v="19.440000000000001"/>
  </r>
  <r>
    <n v="3252"/>
    <n v="91236"/>
    <d v="2015-01-07T00:00:00"/>
    <x v="180"/>
    <n v="4636.63"/>
  </r>
  <r>
    <n v="3255"/>
    <n v="91244"/>
    <d v="2015-01-07T00:00:00"/>
    <x v="180"/>
    <n v="761.16"/>
  </r>
  <r>
    <n v="3257"/>
    <n v="91244"/>
    <d v="2015-01-07T00:00:00"/>
    <x v="176"/>
    <n v="20.03"/>
  </r>
  <r>
    <n v="3257"/>
    <n v="91245"/>
    <d v="2015-01-07T00:00:00"/>
    <x v="178"/>
    <n v="84.56"/>
  </r>
  <r>
    <n v="3258"/>
    <n v="91245"/>
    <d v="2015-01-07T00:00:00"/>
    <x v="180"/>
    <n v="70.709999999999994"/>
  </r>
  <r>
    <n v="3261"/>
    <n v="91258"/>
    <d v="2015-01-06T00:00:00"/>
    <x v="180"/>
    <n v="269.33"/>
  </r>
  <r>
    <n v="3264"/>
    <n v="91261"/>
    <d v="2015-01-06T00:00:00"/>
    <x v="180"/>
    <n v="3845.35"/>
  </r>
  <r>
    <n v="3266"/>
    <n v="91261"/>
    <d v="2015-01-06T00:00:00"/>
    <x v="181"/>
    <n v="3.77"/>
  </r>
  <r>
    <n v="3269"/>
    <n v="91262"/>
    <d v="2015-01-06T00:00:00"/>
    <x v="182"/>
    <n v="928.92"/>
  </r>
  <r>
    <n v="3275"/>
    <n v="91263"/>
    <d v="2015-01-06T00:00:00"/>
    <x v="177"/>
    <n v="343.54"/>
  </r>
  <r>
    <n v="3275"/>
    <n v="91277"/>
    <d v="2015-01-06T00:00:00"/>
    <x v="175"/>
    <n v="45"/>
  </r>
  <r>
    <n v="3275"/>
    <n v="91277"/>
    <d v="2015-01-06T00:00:00"/>
    <x v="173"/>
    <n v="6569.07"/>
  </r>
  <r>
    <n v="3279"/>
    <n v="91285"/>
    <d v="2015-01-06T00:00:00"/>
    <x v="175"/>
    <n v="15.95"/>
  </r>
  <r>
    <n v="3279"/>
    <n v="91286"/>
    <d v="2015-01-06T00:00:00"/>
    <x v="178"/>
    <n v="42.35"/>
  </r>
  <r>
    <n v="3279"/>
    <n v="91296"/>
    <d v="2015-01-06T00:00:00"/>
    <x v="181"/>
    <n v="384.22"/>
  </r>
  <r>
    <n v="3279"/>
    <n v="91297"/>
    <d v="2015-01-06T00:00:00"/>
    <x v="180"/>
    <n v="178.68"/>
  </r>
  <r>
    <n v="3283"/>
    <n v="91298"/>
    <d v="2015-01-06T00:00:00"/>
    <x v="180"/>
    <n v="79.39"/>
  </r>
  <r>
    <n v="3283"/>
    <n v="91304"/>
    <d v="2015-01-06T00:00:00"/>
    <x v="180"/>
    <n v="674.55"/>
  </r>
  <r>
    <n v="3284"/>
    <n v="91305"/>
    <d v="2015-01-06T00:00:00"/>
    <x v="180"/>
    <n v="668.38"/>
  </r>
  <r>
    <n v="3285"/>
    <n v="91306"/>
    <d v="2015-01-06T00:00:00"/>
    <x v="180"/>
    <n v="1721.24"/>
  </r>
  <r>
    <n v="3285"/>
    <n v="91310"/>
    <d v="2015-01-06T00:00:00"/>
    <x v="180"/>
    <n v="70.819999999999993"/>
  </r>
  <r>
    <n v="3287"/>
    <n v="91310"/>
    <d v="2015-01-06T00:00:00"/>
    <x v="180"/>
    <n v="90.44"/>
  </r>
  <r>
    <n v="3303"/>
    <n v="91316"/>
    <d v="2015-01-06T00:00:00"/>
    <x v="181"/>
    <n v="393.98"/>
  </r>
  <r>
    <n v="3306"/>
    <n v="91321"/>
    <d v="2015-01-06T00:00:00"/>
    <x v="180"/>
    <n v="61.29"/>
  </r>
  <r>
    <n v="3307"/>
    <n v="91321"/>
    <d v="2015-01-06T00:00:00"/>
    <x v="181"/>
    <n v="109.15"/>
  </r>
  <r>
    <n v="3309"/>
    <n v="91328"/>
    <d v="2015-01-06T00:00:00"/>
    <x v="180"/>
    <n v="74.010000000000005"/>
  </r>
  <r>
    <n v="3310"/>
    <n v="91328"/>
    <d v="2015-01-06T00:00:00"/>
    <x v="182"/>
    <n v="48.1"/>
  </r>
  <r>
    <n v="3311"/>
    <n v="91344"/>
    <d v="2015-01-05T00:00:00"/>
    <x v="179"/>
    <n v="8.83"/>
  </r>
  <r>
    <n v="3314"/>
    <n v="91354"/>
    <d v="2015-01-05T00:00:00"/>
    <x v="183"/>
    <n v="659.42"/>
  </r>
  <r>
    <n v="3319"/>
    <n v="91355"/>
    <d v="2015-01-05T00:00:00"/>
    <x v="181"/>
    <n v="403.53"/>
  </r>
  <r>
    <n v="3320"/>
    <n v="91355"/>
    <d v="2015-01-05T00:00:00"/>
    <x v="182"/>
    <n v="55.17"/>
  </r>
  <r>
    <n v="3320"/>
    <n v="91362"/>
    <d v="2015-01-05T00:00:00"/>
    <x v="181"/>
    <n v="76.91"/>
  </r>
  <r>
    <n v="3324"/>
    <n v="91363"/>
    <d v="2015-01-05T00:00:00"/>
    <x v="178"/>
    <n v="151.34"/>
  </r>
  <r>
    <n v="3325"/>
    <n v="91365"/>
    <d v="2015-01-05T00:00:00"/>
    <x v="174"/>
    <n v="34.11"/>
  </r>
  <r>
    <n v="3325"/>
    <n v="91366"/>
    <d v="2015-01-05T00:00:00"/>
    <x v="182"/>
    <n v="154.71"/>
  </r>
  <r>
    <n v="3327"/>
    <n v="91371"/>
    <d v="2015-01-05T00:00:00"/>
    <x v="182"/>
    <n v="63.32"/>
  </r>
  <r>
    <n v="3327"/>
    <n v="91376"/>
    <d v="2015-01-05T00:00:00"/>
    <x v="181"/>
    <n v="5086.08"/>
  </r>
  <r>
    <n v="3331"/>
    <n v="91386"/>
    <d v="2015-01-05T00:00:00"/>
    <x v="182"/>
    <n v="52.21"/>
  </r>
  <r>
    <n v="3331"/>
    <n v="91386"/>
    <d v="2015-01-05T00:00:00"/>
    <x v="181"/>
    <n v="170.32"/>
  </r>
  <r>
    <n v="3338"/>
    <n v="91388"/>
    <d v="2015-01-05T00:00:00"/>
    <x v="179"/>
    <n v="92.29"/>
  </r>
  <r>
    <n v="3339"/>
    <n v="91388"/>
    <d v="2015-01-05T00:00:00"/>
    <x v="183"/>
    <n v="82.29"/>
  </r>
  <r>
    <n v="3339"/>
    <n v="91389"/>
    <d v="2015-01-05T00:00:00"/>
    <x v="182"/>
    <n v="1506.89"/>
  </r>
  <r>
    <n v="3340"/>
    <n v="91397"/>
    <d v="2015-01-05T00:00:00"/>
    <x v="183"/>
    <n v="819.4"/>
  </r>
  <r>
    <n v="3342"/>
    <n v="91397"/>
    <d v="2015-01-05T00:00:00"/>
    <x v="182"/>
    <n v="1809.75"/>
  </r>
  <r>
    <n v="3344"/>
    <n v="91398"/>
    <d v="2015-01-04T00:00:00"/>
    <x v="183"/>
    <n v="70.03"/>
  </r>
  <r>
    <n v="3347"/>
    <n v="91407"/>
    <d v="2015-01-04T00:00:00"/>
    <x v="182"/>
    <n v="15.19"/>
  </r>
  <r>
    <n v="3347"/>
    <n v="91408"/>
    <d v="2015-01-04T00:00:00"/>
    <x v="182"/>
    <n v="59.49"/>
  </r>
  <r>
    <n v="3347"/>
    <n v="91414"/>
    <d v="2015-01-04T00:00:00"/>
    <x v="183"/>
    <n v="237.62"/>
  </r>
  <r>
    <n v="3350"/>
    <n v="91414"/>
    <d v="2015-01-04T00:00:00"/>
    <x v="177"/>
    <n v="176.42"/>
  </r>
  <r>
    <n v="3351"/>
    <n v="91415"/>
    <d v="2015-01-04T00:00:00"/>
    <x v="182"/>
    <n v="43.41"/>
  </r>
  <r>
    <n v="3351"/>
    <n v="91415"/>
    <d v="2015-01-04T00:00:00"/>
    <x v="182"/>
    <n v="46.42"/>
  </r>
  <r>
    <n v="3354"/>
    <n v="91416"/>
    <d v="2015-01-03T00:00:00"/>
    <x v="184"/>
    <n v="2084.16"/>
  </r>
  <r>
    <n v="3354"/>
    <n v="91417"/>
    <d v="2015-01-03T00:00:00"/>
    <x v="183"/>
    <n v="1140.95"/>
  </r>
  <r>
    <n v="3354"/>
    <n v="91424"/>
    <d v="2015-01-03T00:00:00"/>
    <x v="182"/>
    <n v="657.61"/>
  </r>
  <r>
    <n v="3355"/>
    <n v="91432"/>
    <d v="2015-01-03T00:00:00"/>
    <x v="184"/>
    <n v="31.46"/>
  </r>
  <r>
    <n v="3355"/>
    <n v="91432"/>
    <d v="2015-01-03T00:00:00"/>
    <x v="183"/>
    <n v="948.97"/>
  </r>
  <r>
    <n v="3355"/>
    <n v="91433"/>
    <d v="2015-01-03T00:00:00"/>
    <x v="183"/>
    <n v="136.99"/>
  </r>
  <r>
    <n v="3356"/>
    <n v="91433"/>
    <d v="2015-01-03T00:00:00"/>
    <x v="178"/>
    <n v="99.36"/>
  </r>
  <r>
    <n v="3356"/>
    <n v="91435"/>
    <d v="2015-01-03T00:00:00"/>
    <x v="181"/>
    <n v="27.37"/>
  </r>
  <r>
    <n v="3356"/>
    <n v="91435"/>
    <d v="2015-01-03T00:00:00"/>
    <x v="184"/>
    <n v="98.16"/>
  </r>
  <r>
    <n v="3359"/>
    <n v="91436"/>
    <d v="2015-01-03T00:00:00"/>
    <x v="184"/>
    <n v="116.11"/>
  </r>
  <r>
    <n v="3360"/>
    <n v="91437"/>
    <d v="2015-01-03T00:00:00"/>
    <x v="184"/>
    <n v="157.33000000000001"/>
  </r>
  <r>
    <n v="3361"/>
    <n v="91438"/>
    <d v="2015-01-03T00:00:00"/>
    <x v="184"/>
    <n v="95"/>
  </r>
  <r>
    <n v="3361"/>
    <n v="91447"/>
    <d v="2015-01-03T00:00:00"/>
    <x v="180"/>
    <n v="39.17"/>
  </r>
  <r>
    <n v="3361"/>
    <n v="91451"/>
    <d v="2015-01-03T00:00:00"/>
    <x v="184"/>
    <n v="131.26"/>
  </r>
  <r>
    <n v="3366"/>
    <n v="91454"/>
    <d v="2015-01-03T00:00:00"/>
    <x v="184"/>
    <n v="647.07000000000005"/>
  </r>
  <r>
    <n v="3366"/>
    <n v="91466"/>
    <d v="2015-01-03T00:00:00"/>
    <x v="183"/>
    <n v="141.59"/>
  </r>
  <r>
    <n v="3367"/>
    <n v="91466"/>
    <d v="2015-01-03T00:00:00"/>
    <x v="182"/>
    <n v="203.05"/>
  </r>
  <r>
    <n v="3367"/>
    <n v="91480"/>
    <d v="2015-01-03T00:00:00"/>
    <x v="183"/>
    <n v="9.23"/>
  </r>
  <r>
    <n v="3369"/>
    <n v="91481"/>
    <d v="2015-01-03T00:00:00"/>
    <x v="183"/>
    <n v="96.13"/>
  </r>
  <r>
    <n v="3374"/>
    <n v="91482"/>
    <d v="2015-01-02T00:00:00"/>
    <x v="184"/>
    <n v="73.959999999999994"/>
  </r>
  <r>
    <n v="3374"/>
    <n v="91488"/>
    <d v="2015-01-02T00:00:00"/>
    <x v="184"/>
    <n v="51.02"/>
  </r>
  <r>
    <n v="3374"/>
    <n v="91492"/>
    <d v="2015-01-02T00:00:00"/>
    <x v="185"/>
    <n v="107.51"/>
  </r>
  <r>
    <n v="3374"/>
    <n v="91495"/>
    <d v="2015-01-02T00:00:00"/>
    <x v="184"/>
    <n v="44.75"/>
  </r>
  <r>
    <n v="3379"/>
    <n v="91496"/>
    <d v="2015-01-02T00:00:00"/>
    <x v="179"/>
    <n v="40.69"/>
  </r>
  <r>
    <n v="3379"/>
    <n v="91502"/>
    <d v="2015-01-02T00:00:00"/>
    <x v="184"/>
    <n v="3846.06"/>
  </r>
  <r>
    <n v="3380"/>
    <n v="91513"/>
    <d v="2015-01-02T00:00:00"/>
    <x v="184"/>
    <n v="76.23"/>
  </r>
  <r>
    <n v="3380"/>
    <n v="91522"/>
    <d v="2015-01-02T00:00:00"/>
    <x v="179"/>
    <n v="79.739999999999995"/>
  </r>
  <r>
    <n v="3380"/>
    <n v="91522"/>
    <d v="2015-01-02T00:00:00"/>
    <x v="184"/>
    <n v="392.45"/>
  </r>
  <r>
    <n v="3381"/>
    <n v="91543"/>
    <d v="2015-01-02T00:00:00"/>
    <x v="186"/>
    <n v="41.29"/>
  </r>
  <r>
    <n v="3381"/>
    <n v="91550"/>
    <d v="2015-01-02T00:00:00"/>
    <x v="184"/>
    <n v="35.479999999999997"/>
  </r>
  <r>
    <n v="3385"/>
    <n v="91550"/>
    <d v="2015-01-02T00:00:00"/>
    <x v="184"/>
    <n v="2130.04"/>
  </r>
  <r>
    <n v="3385"/>
    <n v="91550"/>
    <d v="2015-01-02T00:00:00"/>
    <x v="184"/>
    <n v="82.8"/>
  </r>
  <r>
    <n v="3386"/>
    <n v="91555"/>
    <d v="2015-01-02T00:00:00"/>
    <x v="186"/>
    <n v="152.11000000000001"/>
  </r>
  <r>
    <n v="3386"/>
    <n v="91555"/>
    <d v="2015-01-02T00:00:00"/>
    <x v="184"/>
    <n v="35.97"/>
  </r>
  <r>
    <n v="3388"/>
    <n v="91571"/>
    <d v="2015-01-02T00:00:00"/>
    <x v="185"/>
    <n v="19.32"/>
  </r>
  <r>
    <n v="3393"/>
    <n v="91575"/>
    <d v="2015-01-01T00:00:00"/>
    <x v="183"/>
    <n v="192.33"/>
  </r>
  <r>
    <n v="3393"/>
    <n v="91576"/>
    <d v="2015-01-01T00:00:00"/>
    <x v="178"/>
    <n v="6901.25"/>
  </r>
  <r>
    <n v="3397"/>
    <n v="91576"/>
    <d v="2015-01-01T00:00:00"/>
    <x v="184"/>
    <n v="148.94"/>
  </r>
  <r>
    <n v="3397"/>
    <n v="91576"/>
    <d v="2015-01-01T00:00:00"/>
    <x v="186"/>
    <n v="200.68"/>
  </r>
  <r>
    <n v="3397"/>
    <n v="91581"/>
    <d v="2015-01-01T00:00:00"/>
    <x v="182"/>
    <n v="1214.03"/>
  </r>
  <r>
    <n v="3399"/>
    <n v="91583"/>
    <d v="2015-01-01T00:00:00"/>
    <x v="185"/>
    <n v="556.61"/>
  </r>
  <r>
    <n v="3400"/>
    <n v="91584"/>
    <d v="2015-01-01T00:00:00"/>
    <x v="186"/>
    <n v="10.96"/>
  </r>
  <r>
    <n v="3403"/>
    <n v="91586"/>
    <d v="2015-01-01T00:00:00"/>
    <x v="185"/>
    <n v="1503.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Order ID">
  <location ref="O5:P1371" firstHeaderRow="1" firstDataRow="1" firstDataCol="1"/>
  <pivotFields count="3">
    <pivotField showAll="0"/>
    <pivotField axis="axisRow" sortType="descending" showAll="0">
      <items count="136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1366">
    <i>
      <x v="10"/>
    </i>
    <i>
      <x v="4"/>
    </i>
    <i>
      <x v="15"/>
    </i>
    <i>
      <x v="124"/>
    </i>
    <i>
      <x v="88"/>
    </i>
    <i>
      <x v="172"/>
    </i>
    <i>
      <x v="66"/>
    </i>
    <i>
      <x v="17"/>
    </i>
    <i>
      <x v="409"/>
    </i>
    <i>
      <x v="699"/>
    </i>
    <i>
      <x v="599"/>
    </i>
    <i>
      <x v="677"/>
    </i>
    <i>
      <x v="129"/>
    </i>
    <i>
      <x v="652"/>
    </i>
    <i>
      <x v="126"/>
    </i>
    <i>
      <x v="42"/>
    </i>
    <i>
      <x v="113"/>
    </i>
    <i>
      <x v="69"/>
    </i>
    <i>
      <x v="59"/>
    </i>
    <i>
      <x v="64"/>
    </i>
    <i>
      <x v="710"/>
    </i>
    <i>
      <x v="473"/>
    </i>
    <i>
      <x v="3"/>
    </i>
    <i>
      <x v="57"/>
    </i>
    <i>
      <x v="228"/>
    </i>
    <i>
      <x v="85"/>
    </i>
    <i>
      <x v="512"/>
    </i>
    <i>
      <x v="73"/>
    </i>
    <i>
      <x v="94"/>
    </i>
    <i>
      <x v="118"/>
    </i>
    <i>
      <x v="1127"/>
    </i>
    <i>
      <x v="65"/>
    </i>
    <i>
      <x v="104"/>
    </i>
    <i>
      <x v="1219"/>
    </i>
    <i>
      <x v="503"/>
    </i>
    <i>
      <x v="796"/>
    </i>
    <i>
      <x v="109"/>
    </i>
    <i>
      <x v="559"/>
    </i>
    <i>
      <x v="60"/>
    </i>
    <i>
      <x v="813"/>
    </i>
    <i>
      <x v="100"/>
    </i>
    <i>
      <x v="1281"/>
    </i>
    <i>
      <x v="51"/>
    </i>
    <i>
      <x v="1111"/>
    </i>
    <i>
      <x v="1222"/>
    </i>
    <i>
      <x v="99"/>
    </i>
    <i>
      <x v="432"/>
    </i>
    <i>
      <x v="1206"/>
    </i>
    <i>
      <x v="115"/>
    </i>
    <i>
      <x v="56"/>
    </i>
    <i>
      <x v="76"/>
    </i>
    <i>
      <x v="347"/>
    </i>
    <i>
      <x v="315"/>
    </i>
    <i>
      <x v="1095"/>
    </i>
    <i>
      <x v="204"/>
    </i>
    <i>
      <x v="1197"/>
    </i>
    <i>
      <x v="70"/>
    </i>
    <i>
      <x v="53"/>
    </i>
    <i>
      <x v="669"/>
    </i>
    <i>
      <x v="1360"/>
    </i>
    <i>
      <x v="489"/>
    </i>
    <i>
      <x v="382"/>
    </i>
    <i>
      <x v="475"/>
    </i>
    <i>
      <x v="567"/>
    </i>
    <i>
      <x v="683"/>
    </i>
    <i>
      <x v="1149"/>
    </i>
    <i>
      <x v="808"/>
    </i>
    <i>
      <x/>
    </i>
    <i>
      <x v="1227"/>
    </i>
    <i>
      <x v="74"/>
    </i>
    <i>
      <x v="139"/>
    </i>
    <i>
      <x v="429"/>
    </i>
    <i>
      <x v="1301"/>
    </i>
    <i>
      <x v="1005"/>
    </i>
    <i>
      <x v="1110"/>
    </i>
    <i>
      <x v="339"/>
    </i>
    <i>
      <x v="1073"/>
    </i>
    <i>
      <x v="465"/>
    </i>
    <i>
      <x v="1109"/>
    </i>
    <i>
      <x v="986"/>
    </i>
    <i>
      <x v="111"/>
    </i>
    <i>
      <x v="1103"/>
    </i>
    <i>
      <x v="158"/>
    </i>
    <i>
      <x v="403"/>
    </i>
    <i>
      <x v="102"/>
    </i>
    <i>
      <x v="198"/>
    </i>
    <i>
      <x v="137"/>
    </i>
    <i>
      <x v="68"/>
    </i>
    <i>
      <x v="746"/>
    </i>
    <i>
      <x v="1"/>
    </i>
    <i>
      <x v="30"/>
    </i>
    <i>
      <x v="792"/>
    </i>
    <i>
      <x v="785"/>
    </i>
    <i>
      <x v="133"/>
    </i>
    <i>
      <x v="147"/>
    </i>
    <i>
      <x v="236"/>
    </i>
    <i>
      <x v="867"/>
    </i>
    <i>
      <x v="1322"/>
    </i>
    <i>
      <x v="352"/>
    </i>
    <i>
      <x v="1180"/>
    </i>
    <i>
      <x v="248"/>
    </i>
    <i>
      <x v="1116"/>
    </i>
    <i>
      <x v="357"/>
    </i>
    <i>
      <x v="333"/>
    </i>
    <i>
      <x v="188"/>
    </i>
    <i>
      <x v="1294"/>
    </i>
    <i>
      <x v="314"/>
    </i>
    <i>
      <x v="477"/>
    </i>
    <i>
      <x v="28"/>
    </i>
    <i>
      <x v="1255"/>
    </i>
    <i>
      <x v="255"/>
    </i>
    <i>
      <x v="427"/>
    </i>
    <i>
      <x v="1274"/>
    </i>
    <i>
      <x v="417"/>
    </i>
    <i>
      <x v="167"/>
    </i>
    <i>
      <x v="552"/>
    </i>
    <i>
      <x v="1292"/>
    </i>
    <i>
      <x v="63"/>
    </i>
    <i>
      <x v="234"/>
    </i>
    <i>
      <x v="946"/>
    </i>
    <i>
      <x v="281"/>
    </i>
    <i>
      <x v="1284"/>
    </i>
    <i>
      <x v="1291"/>
    </i>
    <i>
      <x v="736"/>
    </i>
    <i>
      <x v="585"/>
    </i>
    <i>
      <x v="1298"/>
    </i>
    <i>
      <x v="1352"/>
    </i>
    <i>
      <x v="876"/>
    </i>
    <i>
      <x v="455"/>
    </i>
    <i>
      <x v="859"/>
    </i>
    <i>
      <x v="370"/>
    </i>
    <i>
      <x v="270"/>
    </i>
    <i>
      <x v="776"/>
    </i>
    <i>
      <x v="52"/>
    </i>
    <i>
      <x v="741"/>
    </i>
    <i>
      <x v="173"/>
    </i>
    <i>
      <x v="557"/>
    </i>
    <i>
      <x v="932"/>
    </i>
    <i>
      <x v="1023"/>
    </i>
    <i>
      <x v="117"/>
    </i>
    <i>
      <x v="282"/>
    </i>
    <i>
      <x v="379"/>
    </i>
    <i>
      <x v="900"/>
    </i>
    <i>
      <x v="345"/>
    </i>
    <i>
      <x v="726"/>
    </i>
    <i>
      <x v="719"/>
    </i>
    <i>
      <x v="880"/>
    </i>
    <i>
      <x v="463"/>
    </i>
    <i>
      <x v="581"/>
    </i>
    <i>
      <x v="435"/>
    </i>
    <i>
      <x v="668"/>
    </i>
    <i>
      <x v="947"/>
    </i>
    <i>
      <x v="697"/>
    </i>
    <i>
      <x v="784"/>
    </i>
    <i>
      <x v="865"/>
    </i>
    <i>
      <x v="1271"/>
    </i>
    <i>
      <x v="1159"/>
    </i>
    <i>
      <x v="814"/>
    </i>
    <i>
      <x v="1020"/>
    </i>
    <i>
      <x v="591"/>
    </i>
    <i>
      <x v="346"/>
    </i>
    <i>
      <x v="430"/>
    </i>
    <i>
      <x v="437"/>
    </i>
    <i>
      <x v="1160"/>
    </i>
    <i>
      <x v="1161"/>
    </i>
    <i>
      <x v="1129"/>
    </i>
    <i>
      <x v="767"/>
    </i>
    <i>
      <x v="1074"/>
    </i>
    <i>
      <x v="1031"/>
    </i>
    <i>
      <x v="672"/>
    </i>
    <i>
      <x v="856"/>
    </i>
    <i>
      <x v="569"/>
    </i>
    <i>
      <x v="673"/>
    </i>
    <i>
      <x v="326"/>
    </i>
    <i>
      <x v="934"/>
    </i>
    <i>
      <x v="520"/>
    </i>
    <i>
      <x v="202"/>
    </i>
    <i>
      <x v="845"/>
    </i>
    <i>
      <x v="967"/>
    </i>
    <i>
      <x v="1106"/>
    </i>
    <i>
      <x v="510"/>
    </i>
    <i>
      <x v="712"/>
    </i>
    <i>
      <x v="232"/>
    </i>
    <i>
      <x v="558"/>
    </i>
    <i>
      <x v="624"/>
    </i>
    <i>
      <x v="29"/>
    </i>
    <i>
      <x v="122"/>
    </i>
    <i>
      <x v="1063"/>
    </i>
    <i>
      <x v="321"/>
    </i>
    <i>
      <x v="1326"/>
    </i>
    <i>
      <x v="701"/>
    </i>
    <i>
      <x v="850"/>
    </i>
    <i>
      <x v="987"/>
    </i>
    <i>
      <x v="537"/>
    </i>
    <i>
      <x v="226"/>
    </i>
    <i>
      <x v="304"/>
    </i>
    <i>
      <x v="995"/>
    </i>
    <i>
      <x v="1148"/>
    </i>
    <i>
      <x v="143"/>
    </i>
    <i>
      <x v="1052"/>
    </i>
    <i>
      <x v="871"/>
    </i>
    <i>
      <x v="648"/>
    </i>
    <i>
      <x v="539"/>
    </i>
    <i>
      <x v="438"/>
    </i>
    <i>
      <x v="408"/>
    </i>
    <i>
      <x v="58"/>
    </i>
    <i>
      <x v="348"/>
    </i>
    <i>
      <x v="335"/>
    </i>
    <i>
      <x v="1228"/>
    </i>
    <i>
      <x v="747"/>
    </i>
    <i>
      <x v="349"/>
    </i>
    <i>
      <x v="1055"/>
    </i>
    <i>
      <x v="879"/>
    </i>
    <i>
      <x v="888"/>
    </i>
    <i>
      <x v="1003"/>
    </i>
    <i>
      <x v="1067"/>
    </i>
    <i>
      <x v="1239"/>
    </i>
    <i>
      <x v="869"/>
    </i>
    <i>
      <x v="1356"/>
    </i>
    <i>
      <x v="1013"/>
    </i>
    <i>
      <x v="1168"/>
    </i>
    <i>
      <x v="1210"/>
    </i>
    <i>
      <x v="97"/>
    </i>
    <i>
      <x v="1075"/>
    </i>
    <i>
      <x v="32"/>
    </i>
    <i>
      <x v="1035"/>
    </i>
    <i>
      <x v="470"/>
    </i>
    <i>
      <x v="25"/>
    </i>
    <i>
      <x v="883"/>
    </i>
    <i>
      <x v="933"/>
    </i>
    <i>
      <x v="1134"/>
    </i>
    <i>
      <x v="546"/>
    </i>
    <i>
      <x v="754"/>
    </i>
    <i>
      <x v="643"/>
    </i>
    <i>
      <x v="757"/>
    </i>
    <i>
      <x v="975"/>
    </i>
    <i>
      <x v="1332"/>
    </i>
    <i>
      <x v="1261"/>
    </i>
    <i>
      <x v="13"/>
    </i>
    <i>
      <x v="101"/>
    </i>
    <i>
      <x v="996"/>
    </i>
    <i>
      <x v="372"/>
    </i>
    <i>
      <x v="927"/>
    </i>
    <i>
      <x v="1123"/>
    </i>
    <i>
      <x v="899"/>
    </i>
    <i>
      <x v="468"/>
    </i>
    <i>
      <x v="1162"/>
    </i>
    <i>
      <x v="516"/>
    </i>
    <i>
      <x v="330"/>
    </i>
    <i>
      <x v="545"/>
    </i>
    <i>
      <x v="103"/>
    </i>
    <i>
      <x v="331"/>
    </i>
    <i>
      <x v="1190"/>
    </i>
    <i>
      <x v="840"/>
    </i>
    <i>
      <x v="1100"/>
    </i>
    <i>
      <x v="919"/>
    </i>
    <i>
      <x v="75"/>
    </i>
    <i>
      <x v="276"/>
    </i>
    <i>
      <x v="1224"/>
    </i>
    <i>
      <x v="472"/>
    </i>
    <i>
      <x v="727"/>
    </i>
    <i>
      <x v="619"/>
    </i>
    <i>
      <x v="734"/>
    </i>
    <i>
      <x v="529"/>
    </i>
    <i>
      <x v="302"/>
    </i>
    <i>
      <x v="802"/>
    </i>
    <i>
      <x v="588"/>
    </i>
    <i>
      <x v="287"/>
    </i>
    <i>
      <x v="733"/>
    </i>
    <i>
      <x v="642"/>
    </i>
    <i>
      <x v="848"/>
    </i>
    <i>
      <x v="1192"/>
    </i>
    <i>
      <x v="1282"/>
    </i>
    <i>
      <x v="425"/>
    </i>
    <i>
      <x v="195"/>
    </i>
    <i>
      <x v="222"/>
    </i>
    <i>
      <x v="125"/>
    </i>
    <i>
      <x v="1309"/>
    </i>
    <i>
      <x v="1205"/>
    </i>
    <i>
      <x v="1276"/>
    </i>
    <i>
      <x v="230"/>
    </i>
    <i>
      <x v="725"/>
    </i>
    <i>
      <x v="830"/>
    </i>
    <i>
      <x v="443"/>
    </i>
    <i>
      <x v="963"/>
    </i>
    <i>
      <x v="1185"/>
    </i>
    <i>
      <x v="974"/>
    </i>
    <i>
      <x v="176"/>
    </i>
    <i>
      <x v="376"/>
    </i>
    <i>
      <x v="1022"/>
    </i>
    <i>
      <x v="1076"/>
    </i>
    <i>
      <x v="860"/>
    </i>
    <i>
      <x v="1150"/>
    </i>
    <i>
      <x v="1173"/>
    </i>
    <i>
      <x v="590"/>
    </i>
    <i>
      <x v="819"/>
    </i>
    <i>
      <x v="916"/>
    </i>
    <i>
      <x v="576"/>
    </i>
    <i>
      <x v="41"/>
    </i>
    <i>
      <x v="1325"/>
    </i>
    <i>
      <x v="1364"/>
    </i>
    <i>
      <x v="1277"/>
    </i>
    <i>
      <x v="583"/>
    </i>
    <i>
      <x v="491"/>
    </i>
    <i>
      <x v="156"/>
    </i>
    <i>
      <x v="573"/>
    </i>
    <i>
      <x v="33"/>
    </i>
    <i>
      <x v="881"/>
    </i>
    <i>
      <x v="1144"/>
    </i>
    <i>
      <x v="114"/>
    </i>
    <i>
      <x v="1293"/>
    </i>
    <i>
      <x v="224"/>
    </i>
    <i>
      <x v="615"/>
    </i>
    <i>
      <x v="763"/>
    </i>
    <i>
      <x v="183"/>
    </i>
    <i>
      <x v="706"/>
    </i>
    <i>
      <x v="22"/>
    </i>
    <i>
      <x v="252"/>
    </i>
    <i>
      <x v="107"/>
    </i>
    <i>
      <x v="1246"/>
    </i>
    <i>
      <x v="1178"/>
    </i>
    <i>
      <x v="976"/>
    </i>
    <i>
      <x v="587"/>
    </i>
    <i>
      <x v="354"/>
    </i>
    <i>
      <x v="693"/>
    </i>
    <i>
      <x v="593"/>
    </i>
    <i>
      <x v="385"/>
    </i>
    <i>
      <x v="718"/>
    </i>
    <i>
      <x v="922"/>
    </i>
    <i>
      <x v="500"/>
    </i>
    <i>
      <x v="1010"/>
    </i>
    <i>
      <x v="514"/>
    </i>
    <i>
      <x v="1198"/>
    </i>
    <i>
      <x v="1220"/>
    </i>
    <i>
      <x v="538"/>
    </i>
    <i>
      <x v="1140"/>
    </i>
    <i>
      <x v="98"/>
    </i>
    <i>
      <x v="242"/>
    </i>
    <i>
      <x v="96"/>
    </i>
    <i>
      <x v="318"/>
    </i>
    <i>
      <x v="353"/>
    </i>
    <i>
      <x v="413"/>
    </i>
    <i>
      <x v="223"/>
    </i>
    <i>
      <x v="1157"/>
    </i>
    <i>
      <x v="748"/>
    </i>
    <i>
      <x v="864"/>
    </i>
    <i>
      <x v="750"/>
    </i>
    <i>
      <x v="196"/>
    </i>
    <i>
      <x v="8"/>
    </i>
    <i>
      <x v="735"/>
    </i>
    <i>
      <x v="839"/>
    </i>
    <i>
      <x v="1233"/>
    </i>
    <i>
      <x v="457"/>
    </i>
    <i>
      <x v="1141"/>
    </i>
    <i>
      <x v="499"/>
    </i>
    <i>
      <x v="1008"/>
    </i>
    <i>
      <x v="484"/>
    </i>
    <i>
      <x v="589"/>
    </i>
    <i>
      <x v="586"/>
    </i>
    <i>
      <x v="728"/>
    </i>
    <i>
      <x v="898"/>
    </i>
    <i>
      <x v="953"/>
    </i>
    <i>
      <x v="360"/>
    </i>
    <i>
      <x v="1361"/>
    </i>
    <i>
      <x v="209"/>
    </i>
    <i>
      <x v="106"/>
    </i>
    <i>
      <x v="388"/>
    </i>
    <i>
      <x v="980"/>
    </i>
    <i>
      <x v="337"/>
    </i>
    <i>
      <x v="1107"/>
    </i>
    <i>
      <x v="322"/>
    </i>
    <i>
      <x v="983"/>
    </i>
    <i>
      <x v="1002"/>
    </i>
    <i>
      <x v="128"/>
    </i>
    <i>
      <x v="364"/>
    </i>
    <i>
      <x v="1333"/>
    </i>
    <i>
      <x v="828"/>
    </i>
    <i>
      <x v="637"/>
    </i>
    <i>
      <x v="803"/>
    </i>
    <i>
      <x v="909"/>
    </i>
    <i>
      <x v="464"/>
    </i>
    <i>
      <x v="925"/>
    </i>
    <i>
      <x v="1273"/>
    </i>
    <i>
      <x v="482"/>
    </i>
    <i>
      <x v="616"/>
    </i>
    <i>
      <x v="253"/>
    </i>
    <i>
      <x v="145"/>
    </i>
    <i>
      <x v="806"/>
    </i>
    <i>
      <x v="1169"/>
    </i>
    <i>
      <x v="486"/>
    </i>
    <i>
      <x v="127"/>
    </i>
    <i>
      <x v="533"/>
    </i>
    <i>
      <x v="613"/>
    </i>
    <i>
      <x v="273"/>
    </i>
    <i>
      <x v="944"/>
    </i>
    <i>
      <x v="1089"/>
    </i>
    <i>
      <x v="82"/>
    </i>
    <i>
      <x v="1213"/>
    </i>
    <i>
      <x v="163"/>
    </i>
    <i>
      <x v="826"/>
    </i>
    <i>
      <x v="660"/>
    </i>
    <i>
      <x v="231"/>
    </i>
    <i>
      <x v="609"/>
    </i>
    <i>
      <x v="525"/>
    </i>
    <i>
      <x v="283"/>
    </i>
    <i>
      <x v="641"/>
    </i>
    <i>
      <x v="446"/>
    </i>
    <i>
      <x v="1335"/>
    </i>
    <i>
      <x v="1283"/>
    </i>
    <i>
      <x v="1166"/>
    </i>
    <i>
      <x v="358"/>
    </i>
    <i>
      <x v="1250"/>
    </i>
    <i>
      <x v="12"/>
    </i>
    <i>
      <x v="1130"/>
    </i>
    <i>
      <x v="1179"/>
    </i>
    <i>
      <x v="1042"/>
    </i>
    <i>
      <x v="981"/>
    </i>
    <i>
      <x v="43"/>
    </i>
    <i>
      <x v="392"/>
    </i>
    <i>
      <x v="1266"/>
    </i>
    <i>
      <x v="1299"/>
    </i>
    <i>
      <x v="1033"/>
    </i>
    <i>
      <x v="628"/>
    </i>
    <i>
      <x v="868"/>
    </i>
    <i>
      <x v="383"/>
    </i>
    <i>
      <x v="541"/>
    </i>
    <i>
      <x v="1120"/>
    </i>
    <i>
      <x v="389"/>
    </i>
    <i>
      <x v="91"/>
    </i>
    <i>
      <x v="817"/>
    </i>
    <i>
      <x v="496"/>
    </i>
    <i>
      <x v="1062"/>
    </i>
    <i>
      <x v="1136"/>
    </i>
    <i>
      <x v="1259"/>
    </i>
    <i>
      <x v="1093"/>
    </i>
    <i>
      <x v="778"/>
    </i>
    <i>
      <x v="1215"/>
    </i>
    <i>
      <x v="1280"/>
    </i>
    <i>
      <x v="800"/>
    </i>
    <i>
      <x v="164"/>
    </i>
    <i>
      <x v="1050"/>
    </i>
    <i>
      <x v="20"/>
    </i>
    <i>
      <x v="341"/>
    </i>
    <i>
      <x v="988"/>
    </i>
    <i>
      <x v="366"/>
    </i>
    <i>
      <x v="694"/>
    </i>
    <i>
      <x v="89"/>
    </i>
    <i>
      <x v="636"/>
    </i>
    <i>
      <x v="14"/>
    </i>
    <i>
      <x v="1032"/>
    </i>
    <i>
      <x v="1137"/>
    </i>
    <i>
      <x v="171"/>
    </i>
    <i>
      <x v="54"/>
    </i>
    <i>
      <x v="265"/>
    </i>
    <i>
      <x v="827"/>
    </i>
    <i>
      <x v="1066"/>
    </i>
    <i>
      <x v="521"/>
    </i>
    <i>
      <x v="259"/>
    </i>
    <i>
      <x v="24"/>
    </i>
    <i>
      <x v="833"/>
    </i>
    <i>
      <x v="1186"/>
    </i>
    <i>
      <x v="878"/>
    </i>
    <i>
      <x v="1158"/>
    </i>
    <i>
      <x v="79"/>
    </i>
    <i>
      <x v="197"/>
    </i>
    <i>
      <x v="804"/>
    </i>
    <i>
      <x v="584"/>
    </i>
    <i>
      <x v="965"/>
    </i>
    <i>
      <x v="1006"/>
    </i>
    <i>
      <x v="760"/>
    </i>
    <i>
      <x v="875"/>
    </i>
    <i>
      <x v="426"/>
    </i>
    <i>
      <x v="1295"/>
    </i>
    <i>
      <x v="942"/>
    </i>
    <i>
      <x v="866"/>
    </i>
    <i>
      <x v="251"/>
    </i>
    <i>
      <x v="340"/>
    </i>
    <i>
      <x v="1256"/>
    </i>
    <i>
      <x v="765"/>
    </i>
    <i>
      <x v="1021"/>
    </i>
    <i>
      <x v="789"/>
    </i>
    <i>
      <x v="689"/>
    </i>
    <i>
      <x v="116"/>
    </i>
    <i>
      <x v="993"/>
    </i>
    <i>
      <x v="205"/>
    </i>
    <i>
      <x v="602"/>
    </i>
    <i>
      <x v="892"/>
    </i>
    <i>
      <x v="134"/>
    </i>
    <i>
      <x v="698"/>
    </i>
    <i>
      <x v="893"/>
    </i>
    <i>
      <x v="908"/>
    </i>
    <i>
      <x v="614"/>
    </i>
    <i>
      <x v="631"/>
    </i>
    <i>
      <x v="495"/>
    </i>
    <i>
      <x v="6"/>
    </i>
    <i>
      <x v="732"/>
    </i>
    <i>
      <x v="77"/>
    </i>
    <i>
      <x v="577"/>
    </i>
    <i>
      <x v="1163"/>
    </i>
    <i>
      <x v="310"/>
    </i>
    <i>
      <x v="1167"/>
    </i>
    <i>
      <x v="793"/>
    </i>
    <i>
      <x v="1181"/>
    </i>
    <i>
      <x v="887"/>
    </i>
    <i>
      <x v="777"/>
    </i>
    <i>
      <x v="1011"/>
    </i>
    <i>
      <x v="83"/>
    </i>
    <i>
      <x v="836"/>
    </i>
    <i>
      <x v="135"/>
    </i>
    <i>
      <x v="518"/>
    </i>
    <i>
      <x v="943"/>
    </i>
    <i>
      <x v="692"/>
    </i>
    <i>
      <x v="1307"/>
    </i>
    <i>
      <x v="478"/>
    </i>
    <i>
      <x v="461"/>
    </i>
    <i>
      <x v="1308"/>
    </i>
    <i>
      <x v="939"/>
    </i>
    <i>
      <x v="492"/>
    </i>
    <i>
      <x v="423"/>
    </i>
    <i>
      <x v="371"/>
    </i>
    <i>
      <x v="1315"/>
    </i>
    <i>
      <x v="1000"/>
    </i>
    <i>
      <x v="1334"/>
    </i>
    <i>
      <x v="1059"/>
    </i>
    <i>
      <x v="688"/>
    </i>
    <i>
      <x v="1343"/>
    </i>
    <i>
      <x v="791"/>
    </i>
    <i>
      <x v="394"/>
    </i>
    <i>
      <x v="928"/>
    </i>
    <i>
      <x v="452"/>
    </i>
    <i>
      <x v="1126"/>
    </i>
    <i>
      <x v="1288"/>
    </i>
    <i>
      <x v="654"/>
    </i>
    <i>
      <x v="419"/>
    </i>
    <i>
      <x v="84"/>
    </i>
    <i>
      <x v="956"/>
    </i>
    <i>
      <x v="119"/>
    </i>
    <i>
      <x v="1235"/>
    </i>
    <i>
      <x v="535"/>
    </i>
    <i>
      <x v="1105"/>
    </i>
    <i>
      <x v="966"/>
    </i>
    <i>
      <x v="635"/>
    </i>
    <i>
      <x v="216"/>
    </i>
    <i>
      <x v="238"/>
    </i>
    <i>
      <x v="292"/>
    </i>
    <i>
      <x v="278"/>
    </i>
    <i>
      <x v="1249"/>
    </i>
    <i>
      <x v="479"/>
    </i>
    <i>
      <x v="972"/>
    </i>
    <i>
      <x v="373"/>
    </i>
    <i>
      <x v="363"/>
    </i>
    <i>
      <x v="2"/>
    </i>
    <i>
      <x v="838"/>
    </i>
    <i>
      <x v="108"/>
    </i>
    <i>
      <x v="657"/>
    </i>
    <i>
      <x v="571"/>
    </i>
    <i>
      <x v="312"/>
    </i>
    <i>
      <x v="843"/>
    </i>
    <i>
      <x v="1270"/>
    </i>
    <i>
      <x v="138"/>
    </i>
    <i>
      <x v="801"/>
    </i>
    <i>
      <x v="1362"/>
    </i>
    <i>
      <x v="846"/>
    </i>
    <i>
      <x v="418"/>
    </i>
    <i>
      <x v="441"/>
    </i>
    <i>
      <x v="375"/>
    </i>
    <i>
      <x v="78"/>
    </i>
    <i>
      <x v="685"/>
    </i>
    <i>
      <x v="1191"/>
    </i>
    <i>
      <x v="401"/>
    </i>
    <i>
      <x v="824"/>
    </i>
    <i>
      <x v="420"/>
    </i>
    <i>
      <x v="309"/>
    </i>
    <i>
      <x v="485"/>
    </i>
    <i>
      <x v="263"/>
    </i>
    <i>
      <x v="344"/>
    </i>
    <i>
      <x v="93"/>
    </i>
    <i>
      <x v="1065"/>
    </i>
    <i>
      <x v="72"/>
    </i>
    <i>
      <x v="1260"/>
    </i>
    <i>
      <x v="1068"/>
    </i>
    <i>
      <x v="798"/>
    </i>
    <i>
      <x v="1202"/>
    </i>
    <i>
      <x v="1009"/>
    </i>
    <i>
      <x v="200"/>
    </i>
    <i>
      <x v="501"/>
    </i>
    <i>
      <x v="481"/>
    </i>
    <i>
      <x v="257"/>
    </i>
    <i>
      <x v="945"/>
    </i>
    <i>
      <x v="560"/>
    </i>
    <i>
      <x v="294"/>
    </i>
    <i>
      <x v="563"/>
    </i>
    <i>
      <x v="193"/>
    </i>
    <i>
      <x v="858"/>
    </i>
    <i>
      <x v="630"/>
    </i>
    <i>
      <x v="191"/>
    </i>
    <i>
      <x v="640"/>
    </i>
    <i>
      <x v="112"/>
    </i>
    <i>
      <x v="1200"/>
    </i>
    <i>
      <x v="55"/>
    </i>
    <i>
      <x v="451"/>
    </i>
    <i>
      <x v="960"/>
    </i>
    <i>
      <x v="1354"/>
    </i>
    <i>
      <x v="157"/>
    </i>
    <i>
      <x v="1146"/>
    </i>
    <i>
      <x v="160"/>
    </i>
    <i>
      <x v="1060"/>
    </i>
    <i>
      <x v="543"/>
    </i>
    <i>
      <x v="955"/>
    </i>
    <i>
      <x v="1196"/>
    </i>
    <i>
      <x v="225"/>
    </i>
    <i>
      <x v="405"/>
    </i>
    <i>
      <x v="948"/>
    </i>
    <i>
      <x v="399"/>
    </i>
    <i>
      <x v="1316"/>
    </i>
    <i>
      <x v="1038"/>
    </i>
    <i>
      <x v="316"/>
    </i>
    <i>
      <x v="1265"/>
    </i>
    <i>
      <x v="720"/>
    </i>
    <i>
      <x v="716"/>
    </i>
    <i>
      <x v="169"/>
    </i>
    <i>
      <x v="71"/>
    </i>
    <i>
      <x v="86"/>
    </i>
    <i>
      <x v="378"/>
    </i>
    <i>
      <x v="971"/>
    </i>
    <i>
      <x v="146"/>
    </i>
    <i>
      <x v="852"/>
    </i>
    <i>
      <x v="936"/>
    </i>
    <i>
      <x v="1051"/>
    </i>
    <i>
      <x v="507"/>
    </i>
    <i>
      <x v="906"/>
    </i>
    <i>
      <x v="487"/>
    </i>
    <i>
      <x v="889"/>
    </i>
    <i>
      <x v="872"/>
    </i>
    <i>
      <x v="769"/>
    </i>
    <i>
      <x v="131"/>
    </i>
    <i>
      <x v="647"/>
    </i>
    <i>
      <x v="1221"/>
    </i>
    <i>
      <x v="740"/>
    </i>
    <i>
      <x v="841"/>
    </i>
    <i>
      <x v="1330"/>
    </i>
    <i>
      <x v="324"/>
    </i>
    <i>
      <x v="95"/>
    </i>
    <i>
      <x v="1286"/>
    </i>
    <i>
      <x v="855"/>
    </i>
    <i>
      <x v="758"/>
    </i>
    <i>
      <x v="1096"/>
    </i>
    <i>
      <x v="36"/>
    </i>
    <i>
      <x v="159"/>
    </i>
    <i>
      <x v="300"/>
    </i>
    <i>
      <x v="714"/>
    </i>
    <i>
      <x v="961"/>
    </i>
    <i>
      <x v="1209"/>
    </i>
    <i>
      <x v="1124"/>
    </i>
    <i>
      <x v="816"/>
    </i>
    <i>
      <x v="1088"/>
    </i>
    <i>
      <x v="1311"/>
    </i>
    <i>
      <x v="170"/>
    </i>
    <i>
      <x v="395"/>
    </i>
    <i>
      <x v="775"/>
    </i>
    <i>
      <x v="565"/>
    </i>
    <i>
      <x v="753"/>
    </i>
    <i>
      <x v="1304"/>
    </i>
    <i>
      <x v="454"/>
    </i>
    <i>
      <x v="16"/>
    </i>
    <i>
      <x v="1070"/>
    </i>
    <i>
      <x v="397"/>
    </i>
    <i>
      <x v="1171"/>
    </i>
    <i>
      <x v="361"/>
    </i>
    <i>
      <x v="978"/>
    </i>
    <i>
      <x v="809"/>
    </i>
    <i>
      <x v="1263"/>
    </i>
    <i>
      <x v="540"/>
    </i>
    <i>
      <x v="1061"/>
    </i>
    <i>
      <x v="1216"/>
    </i>
    <i>
      <x v="384"/>
    </i>
    <i>
      <x v="374"/>
    </i>
    <i>
      <x v="790"/>
    </i>
    <i>
      <x v="474"/>
    </i>
    <i>
      <x v="1183"/>
    </i>
    <i>
      <x v="194"/>
    </i>
    <i>
      <x v="592"/>
    </i>
    <i>
      <x v="515"/>
    </i>
    <i>
      <x v="570"/>
    </i>
    <i>
      <x v="1272"/>
    </i>
    <i>
      <x v="730"/>
    </i>
    <i>
      <x v="620"/>
    </i>
    <i>
      <x v="997"/>
    </i>
    <i>
      <x v="132"/>
    </i>
    <i>
      <x v="218"/>
    </i>
    <i>
      <x v="136"/>
    </i>
    <i>
      <x v="5"/>
    </i>
    <i>
      <x v="504"/>
    </i>
    <i>
      <x v="433"/>
    </i>
    <i>
      <x v="895"/>
    </i>
    <i>
      <x v="256"/>
    </i>
    <i>
      <x v="431"/>
    </i>
    <i>
      <x v="206"/>
    </i>
    <i>
      <x v="1344"/>
    </i>
    <i>
      <x v="639"/>
    </i>
    <i>
      <x v="1300"/>
    </i>
    <i>
      <x v="227"/>
    </i>
    <i>
      <x v="611"/>
    </i>
    <i>
      <x v="243"/>
    </i>
    <i>
      <x v="1018"/>
    </i>
    <i>
      <x v="1047"/>
    </i>
    <i>
      <x v="626"/>
    </i>
    <i>
      <x v="19"/>
    </i>
    <i>
      <x v="1218"/>
    </i>
    <i>
      <x v="903"/>
    </i>
    <i>
      <x v="48"/>
    </i>
    <i>
      <x v="1084"/>
    </i>
    <i>
      <x v="663"/>
    </i>
    <i>
      <x v="1081"/>
    </i>
    <i>
      <x v="1223"/>
    </i>
    <i>
      <x v="815"/>
    </i>
    <i>
      <x v="50"/>
    </i>
    <i>
      <x v="1087"/>
    </i>
    <i>
      <x v="530"/>
    </i>
    <i>
      <x v="930"/>
    </i>
    <i>
      <x v="649"/>
    </i>
    <i>
      <x v="582"/>
    </i>
    <i>
      <x v="653"/>
    </i>
    <i>
      <x v="272"/>
    </i>
    <i>
      <x v="708"/>
    </i>
    <i>
      <x v="130"/>
    </i>
    <i>
      <x v="247"/>
    </i>
    <i>
      <x v="37"/>
    </i>
    <i>
      <x v="901"/>
    </i>
    <i>
      <x v="246"/>
    </i>
    <i>
      <x v="290"/>
    </i>
    <i>
      <x v="1048"/>
    </i>
    <i>
      <x v="1207"/>
    </i>
    <i>
      <x v="497"/>
    </i>
    <i>
      <x v="729"/>
    </i>
    <i>
      <x v="1188"/>
    </i>
    <i>
      <x v="659"/>
    </i>
    <i>
      <x v="307"/>
    </i>
    <i>
      <x v="941"/>
    </i>
    <i>
      <x v="998"/>
    </i>
    <i>
      <x v="334"/>
    </i>
    <i>
      <x v="428"/>
    </i>
    <i>
      <x v="1279"/>
    </i>
    <i>
      <x v="1091"/>
    </i>
    <i>
      <x v="422"/>
    </i>
    <i>
      <x v="38"/>
    </i>
    <i>
      <x v="548"/>
    </i>
    <i>
      <x v="1251"/>
    </i>
    <i>
      <x v="311"/>
    </i>
    <i>
      <x v="656"/>
    </i>
    <i>
      <x v="61"/>
    </i>
    <i>
      <x v="820"/>
    </i>
    <i>
      <x v="295"/>
    </i>
    <i>
      <x v="1290"/>
    </i>
    <i>
      <x v="575"/>
    </i>
    <i>
      <x v="87"/>
    </i>
    <i>
      <x v="1236"/>
    </i>
    <i>
      <x v="342"/>
    </i>
    <i>
      <x v="902"/>
    </i>
    <i>
      <x v="319"/>
    </i>
    <i>
      <x v="1258"/>
    </i>
    <i>
      <x v="1172"/>
    </i>
    <i>
      <x v="1156"/>
    </i>
    <i>
      <x v="1019"/>
    </i>
    <i>
      <x v="1297"/>
    </i>
    <i>
      <x v="679"/>
    </i>
    <i>
      <x v="1056"/>
    </i>
    <i>
      <x v="44"/>
    </i>
    <i>
      <x v="549"/>
    </i>
    <i>
      <x v="1175"/>
    </i>
    <i>
      <x v="381"/>
    </i>
    <i>
      <x v="781"/>
    </i>
    <i>
      <x v="39"/>
    </i>
    <i>
      <x v="439"/>
    </i>
    <i>
      <x v="1229"/>
    </i>
    <i>
      <x v="1090"/>
    </i>
    <i>
      <x v="606"/>
    </i>
    <i>
      <x v="954"/>
    </i>
    <i>
      <x v="1285"/>
    </i>
    <i>
      <x v="34"/>
    </i>
    <i>
      <x v="285"/>
    </i>
    <i>
      <x v="1244"/>
    </i>
    <i>
      <x v="1046"/>
    </i>
    <i>
      <x v="264"/>
    </i>
    <i>
      <x v="1049"/>
    </i>
    <i>
      <x v="1017"/>
    </i>
    <i>
      <x v="210"/>
    </i>
    <i>
      <x v="678"/>
    </i>
    <i>
      <x v="795"/>
    </i>
    <i>
      <x v="1112"/>
    </i>
    <i>
      <x v="1269"/>
    </i>
    <i>
      <x v="849"/>
    </i>
    <i>
      <x v="1122"/>
    </i>
    <i>
      <x v="1145"/>
    </i>
    <i>
      <x v="709"/>
    </i>
    <i>
      <x v="527"/>
    </i>
    <i>
      <x v="447"/>
    </i>
    <i>
      <x v="105"/>
    </i>
    <i>
      <x v="1226"/>
    </i>
    <i>
      <x v="415"/>
    </i>
    <i>
      <x v="1230"/>
    </i>
    <i>
      <x v="832"/>
    </i>
    <i>
      <x v="386"/>
    </i>
    <i>
      <x v="737"/>
    </i>
    <i>
      <x v="1336"/>
    </i>
    <i>
      <x v="456"/>
    </i>
    <i>
      <x v="11"/>
    </i>
    <i>
      <x v="1039"/>
    </i>
    <i>
      <x v="1078"/>
    </i>
    <i>
      <x v="1007"/>
    </i>
    <i>
      <x v="818"/>
    </i>
    <i>
      <x v="404"/>
    </i>
    <i>
      <x v="306"/>
    </i>
    <i>
      <x v="27"/>
    </i>
    <i>
      <x v="90"/>
    </i>
    <i>
      <x v="1117"/>
    </i>
    <i>
      <x v="1323"/>
    </i>
    <i>
      <x v="120"/>
    </i>
    <i>
      <x v="268"/>
    </i>
    <i>
      <x v="695"/>
    </i>
    <i>
      <x v="239"/>
    </i>
    <i>
      <x v="328"/>
    </i>
    <i>
      <x v="26"/>
    </i>
    <i>
      <x v="436"/>
    </i>
    <i>
      <x v="1204"/>
    </i>
    <i>
      <x v="973"/>
    </i>
    <i>
      <x v="184"/>
    </i>
    <i>
      <x v="45"/>
    </i>
    <i>
      <x v="1119"/>
    </i>
    <i>
      <x v="483"/>
    </i>
    <i>
      <x v="1099"/>
    </i>
    <i>
      <x v="1072"/>
    </i>
    <i>
      <x v="1036"/>
    </i>
    <i>
      <x v="165"/>
    </i>
    <i>
      <x v="240"/>
    </i>
    <i>
      <x v="831"/>
    </i>
    <i>
      <x v="605"/>
    </i>
    <i>
      <x v="658"/>
    </i>
    <i>
      <x v="67"/>
    </i>
    <i>
      <x v="645"/>
    </i>
    <i>
      <x v="968"/>
    </i>
    <i>
      <x v="992"/>
    </i>
    <i>
      <x v="917"/>
    </i>
    <i>
      <x v="788"/>
    </i>
    <i>
      <x v="579"/>
    </i>
    <i>
      <x v="1153"/>
    </i>
    <i>
      <x v="759"/>
    </i>
    <i>
      <x v="185"/>
    </i>
    <i>
      <x v="377"/>
    </i>
    <i>
      <x v="233"/>
    </i>
    <i>
      <x v="555"/>
    </i>
    <i>
      <x v="511"/>
    </i>
    <i>
      <x v="1217"/>
    </i>
    <i>
      <x v="835"/>
    </i>
    <i>
      <x v="667"/>
    </i>
    <i>
      <x v="62"/>
    </i>
    <i>
      <x v="1133"/>
    </i>
    <i>
      <x v="181"/>
    </i>
    <i>
      <x v="705"/>
    </i>
    <i>
      <x v="179"/>
    </i>
    <i>
      <x v="834"/>
    </i>
    <i>
      <x v="608"/>
    </i>
    <i>
      <x v="1264"/>
    </i>
    <i>
      <x v="323"/>
    </i>
    <i>
      <x v="305"/>
    </i>
    <i>
      <x v="1359"/>
    </i>
    <i>
      <x v="959"/>
    </i>
    <i>
      <x v="1211"/>
    </i>
    <i>
      <x v="962"/>
    </i>
    <i>
      <x v="1071"/>
    </i>
    <i>
      <x v="1357"/>
    </i>
    <i>
      <x v="9"/>
    </i>
    <i>
      <x v="717"/>
    </i>
    <i>
      <x v="989"/>
    </i>
    <i>
      <x v="398"/>
    </i>
    <i>
      <x v="562"/>
    </i>
    <i>
      <x v="607"/>
    </i>
    <i>
      <x v="1077"/>
    </i>
    <i>
      <x v="1305"/>
    </i>
    <i>
      <x v="123"/>
    </i>
    <i>
      <x v="277"/>
    </i>
    <i>
      <x v="821"/>
    </i>
    <i>
      <x v="186"/>
    </i>
    <i>
      <x v="1324"/>
    </i>
    <i>
      <x v="670"/>
    </i>
    <i>
      <x v="526"/>
    </i>
    <i>
      <x v="1025"/>
    </i>
    <i>
      <x v="494"/>
    </i>
    <i>
      <x v="208"/>
    </i>
    <i>
      <x v="1312"/>
    </i>
    <i>
      <x v="629"/>
    </i>
    <i>
      <x v="166"/>
    </i>
    <i>
      <x v="221"/>
    </i>
    <i>
      <x v="1104"/>
    </i>
    <i>
      <x v="168"/>
    </i>
    <i>
      <x v="356"/>
    </i>
    <i>
      <x v="498"/>
    </i>
    <i>
      <x v="680"/>
    </i>
    <i>
      <x v="1310"/>
    </i>
    <i>
      <x v="918"/>
    </i>
    <i>
      <x v="707"/>
    </i>
    <i>
      <x v="979"/>
    </i>
    <i>
      <x v="825"/>
    </i>
    <i>
      <x v="1121"/>
    </i>
    <i>
      <x v="703"/>
    </i>
    <i>
      <x v="910"/>
    </i>
    <i>
      <x v="1339"/>
    </i>
    <i>
      <x v="597"/>
    </i>
    <i>
      <x v="1296"/>
    </i>
    <i>
      <x v="1320"/>
    </i>
    <i>
      <x v="519"/>
    </i>
    <i>
      <x v="811"/>
    </i>
    <i>
      <x v="1044"/>
    </i>
    <i>
      <x v="1154"/>
    </i>
    <i>
      <x v="1267"/>
    </i>
    <i>
      <x v="274"/>
    </i>
    <i>
      <x v="450"/>
    </i>
    <i>
      <x v="1318"/>
    </i>
    <i>
      <x v="81"/>
    </i>
    <i>
      <x v="49"/>
    </i>
    <i>
      <x v="150"/>
    </i>
    <i>
      <x v="445"/>
    </i>
    <i>
      <x v="553"/>
    </i>
    <i>
      <x v="837"/>
    </i>
    <i>
      <x v="1248"/>
    </i>
    <i>
      <x v="267"/>
    </i>
    <i>
      <x v="749"/>
    </i>
    <i>
      <x v="984"/>
    </i>
    <i>
      <x v="982"/>
    </i>
    <i>
      <x v="1083"/>
    </i>
    <i>
      <x v="638"/>
    </i>
    <i>
      <x v="1139"/>
    </i>
    <i>
      <x v="505"/>
    </i>
    <i>
      <x v="524"/>
    </i>
    <i>
      <x v="957"/>
    </i>
    <i>
      <x v="1132"/>
    </i>
    <i>
      <x v="1237"/>
    </i>
    <i>
      <x v="355"/>
    </i>
    <i>
      <x v="1058"/>
    </i>
    <i>
      <x v="162"/>
    </i>
    <i>
      <x v="896"/>
    </i>
    <i>
      <x v="1241"/>
    </i>
    <i>
      <x v="1015"/>
    </i>
    <i>
      <x v="1342"/>
    </i>
    <i>
      <x v="684"/>
    </i>
    <i>
      <x v="254"/>
    </i>
    <i>
      <x v="870"/>
    </i>
    <i>
      <x v="857"/>
    </i>
    <i>
      <x v="1195"/>
    </i>
    <i>
      <x v="517"/>
    </i>
    <i>
      <x v="1278"/>
    </i>
    <i>
      <x v="931"/>
    </i>
    <i>
      <x v="235"/>
    </i>
    <i>
      <x v="1101"/>
    </i>
    <i>
      <x v="442"/>
    </i>
    <i>
      <x v="284"/>
    </i>
    <i>
      <x v="313"/>
    </i>
    <i>
      <x v="1337"/>
    </i>
    <i>
      <x v="406"/>
    </i>
    <i>
      <x v="1193"/>
    </i>
    <i>
      <x v="23"/>
    </i>
    <i>
      <x v="915"/>
    </i>
    <i>
      <x v="469"/>
    </i>
    <i>
      <x v="1097"/>
    </i>
    <i>
      <x v="952"/>
    </i>
    <i>
      <x v="18"/>
    </i>
    <i>
      <x v="1313"/>
    </i>
    <i>
      <x v="141"/>
    </i>
    <i>
      <x v="1242"/>
    </i>
    <i>
      <x v="926"/>
    </i>
    <i>
      <x v="724"/>
    </i>
    <i>
      <x v="913"/>
    </i>
    <i>
      <x v="686"/>
    </i>
    <i>
      <x v="1189"/>
    </i>
    <i>
      <x v="721"/>
    </i>
    <i>
      <x v="604"/>
    </i>
    <i>
      <x v="810"/>
    </i>
    <i>
      <x v="601"/>
    </i>
    <i>
      <x v="412"/>
    </i>
    <i>
      <x v="752"/>
    </i>
    <i>
      <x v="1199"/>
    </i>
    <i>
      <x v="250"/>
    </i>
    <i>
      <x v="1338"/>
    </i>
    <i>
      <x v="351"/>
    </i>
    <i>
      <x v="440"/>
    </i>
    <i>
      <x v="574"/>
    </i>
    <i>
      <x v="148"/>
    </i>
    <i>
      <x v="756"/>
    </i>
    <i>
      <x v="1037"/>
    </i>
    <i>
      <x v="217"/>
    </i>
    <i>
      <x v="298"/>
    </i>
    <i>
      <x v="632"/>
    </i>
    <i>
      <x v="874"/>
    </i>
    <i>
      <x v="544"/>
    </i>
    <i>
      <x v="600"/>
    </i>
    <i>
      <x v="1212"/>
    </i>
    <i>
      <x v="665"/>
    </i>
    <i>
      <x v="755"/>
    </i>
    <i>
      <x v="1252"/>
    </i>
    <i>
      <x v="35"/>
    </i>
    <i>
      <x v="266"/>
    </i>
    <i>
      <x v="1275"/>
    </i>
    <i>
      <x v="1349"/>
    </i>
    <i>
      <x v="140"/>
    </i>
    <i>
      <x v="1016"/>
    </i>
    <i>
      <x v="621"/>
    </i>
    <i>
      <x v="142"/>
    </i>
    <i>
      <x v="402"/>
    </i>
    <i>
      <x v="462"/>
    </i>
    <i>
      <x v="617"/>
    </i>
    <i>
      <x v="1208"/>
    </i>
    <i>
      <x v="269"/>
    </i>
    <i>
      <x v="80"/>
    </i>
    <i>
      <x v="625"/>
    </i>
    <i>
      <x v="618"/>
    </i>
    <i>
      <x v="700"/>
    </i>
    <i>
      <x v="338"/>
    </i>
    <i>
      <x v="466"/>
    </i>
    <i>
      <x v="764"/>
    </i>
    <i>
      <x v="144"/>
    </i>
    <i>
      <x v="390"/>
    </i>
    <i>
      <x v="779"/>
    </i>
    <i>
      <x v="854"/>
    </i>
    <i>
      <x v="308"/>
    </i>
    <i>
      <x v="723"/>
    </i>
    <i>
      <x v="566"/>
    </i>
    <i>
      <x v="303"/>
    </i>
    <i>
      <x v="911"/>
    </i>
    <i>
      <x v="964"/>
    </i>
    <i>
      <x v="1131"/>
    </i>
    <i>
      <x v="554"/>
    </i>
    <i>
      <x v="260"/>
    </i>
    <i>
      <x v="1346"/>
    </i>
    <i>
      <x v="1340"/>
    </i>
    <i>
      <x v="1174"/>
    </i>
    <i>
      <x v="905"/>
    </i>
    <i>
      <x v="907"/>
    </i>
    <i>
      <x v="829"/>
    </i>
    <i>
      <x v="1043"/>
    </i>
    <i>
      <x v="271"/>
    </i>
    <i>
      <x v="317"/>
    </i>
    <i>
      <x v="350"/>
    </i>
    <i>
      <x v="594"/>
    </i>
    <i>
      <x v="1214"/>
    </i>
    <i>
      <x v="471"/>
    </i>
    <i>
      <x v="542"/>
    </i>
    <i>
      <x v="1085"/>
    </i>
    <i>
      <x v="1331"/>
    </i>
    <i>
      <x v="1045"/>
    </i>
    <i>
      <x v="1254"/>
    </i>
    <i>
      <x v="674"/>
    </i>
    <i>
      <x v="416"/>
    </i>
    <i>
      <x v="882"/>
    </i>
    <i>
      <x v="787"/>
    </i>
    <i>
      <x v="598"/>
    </i>
    <i>
      <x v="174"/>
    </i>
    <i>
      <x v="493"/>
    </i>
    <i>
      <x v="121"/>
    </i>
    <i>
      <x v="924"/>
    </i>
    <i>
      <x v="1176"/>
    </i>
    <i>
      <x v="178"/>
    </i>
    <i>
      <x v="823"/>
    </i>
    <i>
      <x v="1069"/>
    </i>
    <i>
      <x v="40"/>
    </i>
    <i>
      <x v="572"/>
    </i>
    <i>
      <x v="343"/>
    </i>
    <i>
      <x v="211"/>
    </i>
    <i>
      <x v="610"/>
    </i>
    <i>
      <x v="229"/>
    </i>
    <i>
      <x v="161"/>
    </i>
    <i>
      <x v="279"/>
    </i>
    <i>
      <x v="1054"/>
    </i>
    <i>
      <x v="807"/>
    </i>
    <i>
      <x v="220"/>
    </i>
    <i>
      <x v="262"/>
    </i>
    <i>
      <x v="768"/>
    </i>
    <i>
      <x v="877"/>
    </i>
    <i>
      <x v="578"/>
    </i>
    <i>
      <x v="1028"/>
    </i>
    <i>
      <x v="1243"/>
    </i>
    <i>
      <x v="365"/>
    </i>
    <i>
      <x v="1306"/>
    </i>
    <i>
      <x v="1138"/>
    </i>
    <i>
      <x v="536"/>
    </i>
    <i>
      <x v="950"/>
    </i>
    <i>
      <x v="1053"/>
    </i>
    <i>
      <x v="991"/>
    </i>
    <i>
      <x v="1114"/>
    </i>
    <i>
      <x v="745"/>
    </i>
    <i>
      <x v="1317"/>
    </i>
    <i>
      <x v="175"/>
    </i>
    <i>
      <x v="1353"/>
    </i>
    <i>
      <x v="215"/>
    </i>
    <i>
      <x v="681"/>
    </i>
    <i>
      <x v="7"/>
    </i>
    <i>
      <x v="1347"/>
    </i>
    <i>
      <x v="1102"/>
    </i>
    <i>
      <x v="923"/>
    </i>
    <i>
      <x v="1164"/>
    </i>
    <i>
      <x v="556"/>
    </i>
    <i>
      <x v="550"/>
    </i>
    <i>
      <x v="301"/>
    </i>
    <i>
      <x v="786"/>
    </i>
    <i>
      <x v="646"/>
    </i>
    <i>
      <x v="1327"/>
    </i>
    <i>
      <x v="551"/>
    </i>
    <i>
      <x v="1040"/>
    </i>
    <i>
      <x v="531"/>
    </i>
    <i>
      <x v="738"/>
    </i>
    <i>
      <x v="886"/>
    </i>
    <i>
      <x v="213"/>
    </i>
    <i>
      <x v="444"/>
    </i>
    <i>
      <x v="21"/>
    </i>
    <i>
      <x v="1064"/>
    </i>
    <i>
      <x v="1225"/>
    </i>
    <i>
      <x v="690"/>
    </i>
    <i>
      <x v="149"/>
    </i>
    <i>
      <x v="244"/>
    </i>
    <i>
      <x v="805"/>
    </i>
    <i>
      <x v="1030"/>
    </i>
    <i>
      <x v="187"/>
    </i>
    <i>
      <x v="449"/>
    </i>
    <i>
      <x v="622"/>
    </i>
    <i>
      <x v="467"/>
    </i>
    <i>
      <x v="920"/>
    </i>
    <i>
      <x v="1321"/>
    </i>
    <i>
      <x v="938"/>
    </i>
    <i>
      <x v="890"/>
    </i>
    <i>
      <x v="458"/>
    </i>
    <i>
      <x v="502"/>
    </i>
    <i>
      <x v="722"/>
    </i>
    <i>
      <x v="528"/>
    </i>
    <i>
      <x v="1092"/>
    </i>
    <i>
      <x v="1329"/>
    </i>
    <i>
      <x v="797"/>
    </i>
    <i>
      <x v="1128"/>
    </i>
    <i>
      <x v="1194"/>
    </i>
    <i>
      <x v="391"/>
    </i>
    <i>
      <x v="1240"/>
    </i>
    <i>
      <x v="1165"/>
    </i>
    <i>
      <x v="237"/>
    </i>
    <i>
      <x v="1029"/>
    </i>
    <i>
      <x v="702"/>
    </i>
    <i>
      <x v="844"/>
    </i>
    <i>
      <x v="904"/>
    </i>
    <i>
      <x v="655"/>
    </i>
    <i>
      <x v="410"/>
    </i>
    <i>
      <x v="1108"/>
    </i>
    <i>
      <x v="762"/>
    </i>
    <i>
      <x v="782"/>
    </i>
    <i>
      <x v="1247"/>
    </i>
    <i>
      <x v="532"/>
    </i>
    <i>
      <x v="219"/>
    </i>
    <i>
      <x v="153"/>
    </i>
    <i>
      <x v="704"/>
    </i>
    <i>
      <x v="761"/>
    </i>
    <i>
      <x v="434"/>
    </i>
    <i>
      <x v="661"/>
    </i>
    <i>
      <x v="884"/>
    </i>
    <i>
      <x v="414"/>
    </i>
    <i>
      <x v="812"/>
    </i>
    <i>
      <x v="155"/>
    </i>
    <i>
      <x v="985"/>
    </i>
    <i>
      <x v="332"/>
    </i>
    <i>
      <x v="1245"/>
    </i>
    <i>
      <x v="994"/>
    </i>
    <i>
      <x v="488"/>
    </i>
    <i>
      <x v="970"/>
    </i>
    <i>
      <x v="329"/>
    </i>
    <i>
      <x v="286"/>
    </i>
    <i>
      <x v="1115"/>
    </i>
    <i>
      <x v="1348"/>
    </i>
    <i>
      <x v="368"/>
    </i>
    <i>
      <x v="731"/>
    </i>
    <i>
      <x v="245"/>
    </i>
    <i>
      <x v="1012"/>
    </i>
    <i>
      <x v="212"/>
    </i>
    <i>
      <x v="1268"/>
    </i>
    <i>
      <x v="743"/>
    </i>
    <i>
      <x v="1201"/>
    </i>
    <i>
      <x v="1142"/>
    </i>
    <i>
      <x v="851"/>
    </i>
    <i>
      <x v="214"/>
    </i>
    <i>
      <x v="460"/>
    </i>
    <i>
      <x v="742"/>
    </i>
    <i>
      <x v="650"/>
    </i>
    <i>
      <x v="47"/>
    </i>
    <i>
      <x v="182"/>
    </i>
    <i>
      <x v="92"/>
    </i>
    <i>
      <x v="1350"/>
    </i>
    <i>
      <x v="958"/>
    </i>
    <i>
      <x v="1187"/>
    </i>
    <i>
      <x v="506"/>
    </i>
    <i>
      <x v="192"/>
    </i>
    <i>
      <x v="774"/>
    </i>
    <i>
      <x v="842"/>
    </i>
    <i>
      <x v="407"/>
    </i>
    <i>
      <x v="1303"/>
    </i>
    <i>
      <x v="476"/>
    </i>
    <i>
      <x v="847"/>
    </i>
    <i>
      <x v="1184"/>
    </i>
    <i>
      <x v="634"/>
    </i>
    <i>
      <x v="1355"/>
    </i>
    <i>
      <x v="664"/>
    </i>
    <i>
      <x v="561"/>
    </i>
    <i>
      <x v="411"/>
    </i>
    <i>
      <x v="1351"/>
    </i>
    <i>
      <x v="596"/>
    </i>
    <i>
      <x v="369"/>
    </i>
    <i>
      <x v="873"/>
    </i>
    <i>
      <x v="1082"/>
    </i>
    <i>
      <x v="1170"/>
    </i>
    <i>
      <x v="1341"/>
    </i>
    <i>
      <x v="380"/>
    </i>
    <i>
      <x v="151"/>
    </i>
    <i>
      <x v="31"/>
    </i>
    <i>
      <x v="421"/>
    </i>
    <i>
      <x v="770"/>
    </i>
    <i>
      <x v="291"/>
    </i>
    <i>
      <x v="921"/>
    </i>
    <i>
      <x v="1143"/>
    </i>
    <i>
      <x v="1014"/>
    </i>
    <i>
      <x v="623"/>
    </i>
    <i>
      <x v="853"/>
    </i>
    <i>
      <x v="644"/>
    </i>
    <i>
      <x v="424"/>
    </i>
    <i>
      <x v="1147"/>
    </i>
    <i>
      <x v="1231"/>
    </i>
    <i>
      <x v="177"/>
    </i>
    <i>
      <x v="189"/>
    </i>
    <i>
      <x v="744"/>
    </i>
    <i>
      <x v="325"/>
    </i>
    <i>
      <x v="822"/>
    </i>
    <i>
      <x v="241"/>
    </i>
    <i>
      <x v="152"/>
    </i>
    <i>
      <x v="1319"/>
    </i>
    <i>
      <x v="696"/>
    </i>
    <i>
      <x v="258"/>
    </i>
    <i>
      <x v="534"/>
    </i>
    <i>
      <x v="1024"/>
    </i>
    <i>
      <x v="568"/>
    </i>
    <i>
      <x v="359"/>
    </i>
    <i>
      <x v="612"/>
    </i>
    <i>
      <x v="862"/>
    </i>
    <i>
      <x v="1098"/>
    </i>
    <i>
      <x v="751"/>
    </i>
    <i>
      <x v="110"/>
    </i>
    <i>
      <x v="190"/>
    </i>
    <i>
      <x v="513"/>
    </i>
    <i>
      <x v="990"/>
    </i>
    <i>
      <x v="766"/>
    </i>
    <i>
      <x v="275"/>
    </i>
    <i>
      <x v="1027"/>
    </i>
    <i>
      <x v="773"/>
    </i>
    <i>
      <x v="261"/>
    </i>
    <i>
      <x v="1152"/>
    </i>
    <i>
      <x v="894"/>
    </i>
    <i>
      <x v="783"/>
    </i>
    <i>
      <x v="288"/>
    </i>
    <i>
      <x v="1135"/>
    </i>
    <i>
      <x v="1289"/>
    </i>
    <i>
      <x v="201"/>
    </i>
    <i>
      <x v="935"/>
    </i>
    <i>
      <x v="949"/>
    </i>
    <i>
      <x v="320"/>
    </i>
    <i>
      <x v="861"/>
    </i>
    <i>
      <x v="914"/>
    </i>
    <i>
      <x v="1238"/>
    </i>
    <i>
      <x v="1086"/>
    </i>
    <i>
      <x v="799"/>
    </i>
    <i>
      <x v="1118"/>
    </i>
    <i>
      <x v="940"/>
    </i>
    <i>
      <x v="362"/>
    </i>
    <i>
      <x v="199"/>
    </i>
    <i>
      <x v="627"/>
    </i>
    <i>
      <x v="1079"/>
    </i>
    <i>
      <x v="154"/>
    </i>
    <i>
      <x v="651"/>
    </i>
    <i>
      <x v="951"/>
    </i>
    <i>
      <x v="671"/>
    </i>
    <i>
      <x v="603"/>
    </i>
    <i>
      <x v="682"/>
    </i>
    <i>
      <x v="929"/>
    </i>
    <i>
      <x v="794"/>
    </i>
    <i>
      <x v="999"/>
    </i>
    <i>
      <x v="203"/>
    </i>
    <i>
      <x v="675"/>
    </i>
    <i>
      <x v="564"/>
    </i>
    <i>
      <x v="296"/>
    </i>
    <i>
      <x v="509"/>
    </i>
    <i>
      <x v="480"/>
    </i>
    <i>
      <x v="547"/>
    </i>
    <i>
      <x v="1001"/>
    </i>
    <i>
      <x v="885"/>
    </i>
    <i>
      <x v="676"/>
    </i>
    <i>
      <x v="1057"/>
    </i>
    <i>
      <x v="523"/>
    </i>
    <i>
      <x v="713"/>
    </i>
    <i>
      <x v="522"/>
    </i>
    <i>
      <x v="396"/>
    </i>
    <i>
      <x v="1026"/>
    </i>
    <i>
      <x v="1004"/>
    </i>
    <i>
      <x v="1358"/>
    </i>
    <i>
      <x v="289"/>
    </i>
    <i>
      <x v="780"/>
    </i>
    <i>
      <x v="891"/>
    </i>
    <i>
      <x v="633"/>
    </i>
    <i>
      <x v="1287"/>
    </i>
    <i>
      <x v="863"/>
    </i>
    <i>
      <x v="1125"/>
    </i>
    <i>
      <x v="180"/>
    </i>
    <i>
      <x v="249"/>
    </i>
    <i>
      <x v="969"/>
    </i>
    <i>
      <x v="711"/>
    </i>
    <i>
      <x v="1034"/>
    </i>
    <i>
      <x v="387"/>
    </i>
    <i>
      <x v="1302"/>
    </i>
    <i>
      <x v="297"/>
    </i>
    <i>
      <x v="367"/>
    </i>
    <i>
      <x v="1328"/>
    </i>
    <i>
      <x v="1151"/>
    </i>
    <i>
      <x v="280"/>
    </i>
    <i>
      <x v="1262"/>
    </i>
    <i>
      <x v="1232"/>
    </i>
    <i>
      <x v="459"/>
    </i>
    <i>
      <x v="1234"/>
    </i>
    <i>
      <x v="897"/>
    </i>
    <i>
      <x v="739"/>
    </i>
    <i>
      <x v="715"/>
    </i>
    <i>
      <x v="1041"/>
    </i>
    <i>
      <x v="687"/>
    </i>
    <i>
      <x v="1253"/>
    </i>
    <i>
      <x v="1363"/>
    </i>
    <i>
      <x v="580"/>
    </i>
    <i>
      <x v="393"/>
    </i>
    <i>
      <x v="327"/>
    </i>
    <i>
      <x v="448"/>
    </i>
    <i>
      <x v="1345"/>
    </i>
    <i>
      <x v="207"/>
    </i>
    <i>
      <x v="1314"/>
    </i>
    <i>
      <x v="453"/>
    </i>
    <i>
      <x v="666"/>
    </i>
    <i>
      <x v="1257"/>
    </i>
    <i>
      <x v="400"/>
    </i>
    <i>
      <x v="336"/>
    </i>
    <i>
      <x v="1203"/>
    </i>
    <i>
      <x v="662"/>
    </i>
    <i>
      <x v="1155"/>
    </i>
    <i>
      <x v="772"/>
    </i>
    <i>
      <x v="1113"/>
    </i>
    <i>
      <x v="1182"/>
    </i>
    <i>
      <x v="977"/>
    </i>
    <i>
      <x v="46"/>
    </i>
    <i>
      <x v="1177"/>
    </i>
    <i>
      <x v="595"/>
    </i>
    <i>
      <x v="1080"/>
    </i>
    <i>
      <x v="299"/>
    </i>
    <i>
      <x v="937"/>
    </i>
    <i>
      <x v="508"/>
    </i>
    <i>
      <x v="1094"/>
    </i>
    <i>
      <x v="912"/>
    </i>
    <i>
      <x v="490"/>
    </i>
    <i>
      <x v="293"/>
    </i>
    <i>
      <x v="691"/>
    </i>
    <i>
      <x v="771"/>
    </i>
    <i t="grand">
      <x/>
    </i>
  </rowItems>
  <colItems count="1">
    <i/>
  </colItems>
  <dataFields count="1">
    <dataField name="Sum of Sales" fld="2" baseField="1" baseItem="615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Product" chartFormat="7">
  <location ref="I6:N11" firstHeaderRow="1" firstDataRow="2" firstDataCol="1"/>
  <pivotFields count="6"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Col" showAll="0">
      <items count="5">
        <item x="2"/>
        <item x="1"/>
        <item x="3"/>
        <item x="0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ales" fld="5" subtotal="count" baseField="2" baseItem="1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Product Category" chartFormat="1">
  <location ref="H2:J6" firstHeaderRow="0" firstDataRow="1" firstDataCol="1"/>
  <pivotFields count="4">
    <pivotField showAll="0"/>
    <pivotField dataField="1" showAll="0">
      <items count="4">
        <item x="1"/>
        <item x="0"/>
        <item x="2"/>
        <item t="default"/>
      </items>
    </pivotField>
    <pivotField axis="axisRow" showAll="0">
      <items count="4">
        <item x="1"/>
        <item x="0"/>
        <item x="2"/>
        <item t="default"/>
      </items>
    </pivotField>
    <pivotField dataField="1" showAll="0"/>
  </pivotFields>
  <rowFields count="1">
    <field x="2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Prd_catrgory_id" fld="1" subtotal="count" baseField="0" baseItem="0"/>
    <dataField name="Sum of Sales" fld="3" baseField="2" baseItem="0"/>
  </dataFields>
  <formats count="1">
    <format dxfId="0">
      <pivotArea collapsedLevelsAreSubtotals="1" fieldPosition="0">
        <references count="2">
          <reference field="4294967294" count="1" selected="0">
            <x v="1"/>
          </reference>
          <reference field="2" count="0"/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3" cacheId="3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Region" chartFormat="5">
  <location ref="K4:L9" firstHeaderRow="1" firstDataRow="1" firstDataCol="1" rowPageCount="2" colPageCount="1"/>
  <pivotFields count="4">
    <pivotField axis="axisPage" showAll="0">
      <items count="108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t="default"/>
      </items>
    </pivotField>
    <pivotField axis="axisPage" showAll="0">
      <items count="982">
        <item x="947"/>
        <item x="90"/>
        <item x="339"/>
        <item x="126"/>
        <item x="534"/>
        <item x="197"/>
        <item x="537"/>
        <item x="617"/>
        <item x="461"/>
        <item x="948"/>
        <item x="352"/>
        <item x="171"/>
        <item x="220"/>
        <item x="341"/>
        <item x="266"/>
        <item x="950"/>
        <item x="136"/>
        <item x="135"/>
        <item x="145"/>
        <item x="284"/>
        <item x="307"/>
        <item x="360"/>
        <item x="413"/>
        <item x="332"/>
        <item x="29"/>
        <item x="723"/>
        <item x="109"/>
        <item x="216"/>
        <item x="839"/>
        <item x="838"/>
        <item x="137"/>
        <item x="51"/>
        <item x="949"/>
        <item x="40"/>
        <item x="542"/>
        <item x="361"/>
        <item x="725"/>
        <item x="106"/>
        <item x="356"/>
        <item x="95"/>
        <item x="928"/>
        <item x="897"/>
        <item x="749"/>
        <item x="353"/>
        <item x="221"/>
        <item x="184"/>
        <item x="896"/>
        <item x="172"/>
        <item x="405"/>
        <item x="30"/>
        <item x="28"/>
        <item x="290"/>
        <item x="287"/>
        <item x="291"/>
        <item x="94"/>
        <item x="100"/>
        <item x="144"/>
        <item x="170"/>
        <item x="108"/>
        <item x="273"/>
        <item x="99"/>
        <item x="453"/>
        <item x="289"/>
        <item x="20"/>
        <item x="198"/>
        <item x="185"/>
        <item x="238"/>
        <item x="349"/>
        <item x="81"/>
        <item x="946"/>
        <item x="329"/>
        <item x="39"/>
        <item x="255"/>
        <item x="722"/>
        <item x="169"/>
        <item x="219"/>
        <item x="786"/>
        <item x="168"/>
        <item x="276"/>
        <item x="256"/>
        <item x="80"/>
        <item x="471"/>
        <item x="278"/>
        <item x="222"/>
        <item x="769"/>
        <item x="223"/>
        <item x="49"/>
        <item x="541"/>
        <item x="938"/>
        <item x="355"/>
        <item x="342"/>
        <item x="83"/>
        <item x="82"/>
        <item x="124"/>
        <item x="2"/>
        <item x="354"/>
        <item x="288"/>
        <item x="138"/>
        <item x="750"/>
        <item x="724"/>
        <item x="31"/>
        <item x="224"/>
        <item x="840"/>
        <item x="787"/>
        <item x="133"/>
        <item x="122"/>
        <item x="139"/>
        <item x="751"/>
        <item x="274"/>
        <item x="752"/>
        <item x="755"/>
        <item x="368"/>
        <item x="661"/>
        <item x="8"/>
        <item x="680"/>
        <item x="706"/>
        <item x="264"/>
        <item x="931"/>
        <item x="784"/>
        <item x="146"/>
        <item x="742"/>
        <item x="390"/>
        <item x="19"/>
        <item x="319"/>
        <item x="505"/>
        <item x="578"/>
        <item x="739"/>
        <item x="595"/>
        <item x="458"/>
        <item x="459"/>
        <item x="465"/>
        <item x="506"/>
        <item x="682"/>
        <item x="457"/>
        <item x="473"/>
        <item x="298"/>
        <item x="300"/>
        <item x="309"/>
        <item x="317"/>
        <item x="318"/>
        <item x="623"/>
        <item x="624"/>
        <item x="573"/>
        <item x="4"/>
        <item x="181"/>
        <item x="768"/>
        <item x="884"/>
        <item x="59"/>
        <item x="932"/>
        <item x="118"/>
        <item x="5"/>
        <item x="60"/>
        <item x="102"/>
        <item x="842"/>
        <item x="15"/>
        <item x="299"/>
        <item x="651"/>
        <item x="864"/>
        <item x="622"/>
        <item x="594"/>
        <item x="434"/>
        <item x="41"/>
        <item x="297"/>
        <item x="559"/>
        <item x="762"/>
        <item x="576"/>
        <item x="652"/>
        <item x="615"/>
        <item x="265"/>
        <item x="638"/>
        <item x="485"/>
        <item x="391"/>
        <item x="71"/>
        <item x="736"/>
        <item x="463"/>
        <item x="313"/>
        <item x="236"/>
        <item x="113"/>
        <item x="489"/>
        <item x="566"/>
        <item x="881"/>
        <item x="381"/>
        <item x="362"/>
        <item x="105"/>
        <item x="492"/>
        <item x="343"/>
        <item x="957"/>
        <item x="504"/>
        <item x="350"/>
        <item x="262"/>
        <item x="610"/>
        <item x="943"/>
        <item x="487"/>
        <item x="456"/>
        <item x="835"/>
        <item x="631"/>
        <item x="668"/>
        <item x="395"/>
        <item x="92"/>
        <item x="792"/>
        <item x="673"/>
        <item x="774"/>
        <item x="970"/>
        <item x="671"/>
        <item x="141"/>
        <item x="178"/>
        <item x="87"/>
        <item x="848"/>
        <item x="433"/>
        <item x="632"/>
        <item x="930"/>
        <item x="672"/>
        <item x="834"/>
        <item x="450"/>
        <item x="478"/>
        <item x="155"/>
        <item x="36"/>
        <item x="601"/>
        <item x="732"/>
        <item x="406"/>
        <item x="766"/>
        <item x="581"/>
        <item x="479"/>
        <item x="785"/>
        <item x="586"/>
        <item x="689"/>
        <item x="540"/>
        <item x="733"/>
        <item x="600"/>
        <item x="587"/>
        <item x="688"/>
        <item x="687"/>
        <item x="451"/>
        <item x="17"/>
        <item x="203"/>
        <item x="455"/>
        <item x="268"/>
        <item x="524"/>
        <item x="157"/>
        <item x="979"/>
        <item x="475"/>
        <item x="584"/>
        <item x="442"/>
        <item x="293"/>
        <item x="295"/>
        <item x="496"/>
        <item x="508"/>
        <item x="640"/>
        <item x="641"/>
        <item x="794"/>
        <item x="119"/>
        <item x="507"/>
        <item x="588"/>
        <item x="709"/>
        <item x="79"/>
        <item x="823"/>
        <item x="62"/>
        <item x="452"/>
        <item x="793"/>
        <item x="621"/>
        <item x="583"/>
        <item x="294"/>
        <item x="940"/>
        <item x="657"/>
        <item x="836"/>
        <item x="597"/>
        <item x="658"/>
        <item x="598"/>
        <item x="552"/>
        <item x="553"/>
        <item x="647"/>
        <item x="424"/>
        <item x="656"/>
        <item x="242"/>
        <item x="493"/>
        <item x="683"/>
        <item x="714"/>
        <item x="971"/>
        <item x="642"/>
        <item x="522"/>
        <item x="972"/>
        <item x="495"/>
        <item x="547"/>
        <item x="78"/>
        <item x="509"/>
        <item x="140"/>
        <item x="684"/>
        <item x="630"/>
        <item x="788"/>
        <item x="789"/>
        <item x="713"/>
        <item x="748"/>
        <item x="778"/>
        <item x="494"/>
        <item x="973"/>
        <item x="685"/>
        <item x="906"/>
        <item x="907"/>
        <item x="443"/>
        <item x="243"/>
        <item x="953"/>
        <item x="909"/>
        <item x="676"/>
        <item x="921"/>
        <item x="660"/>
        <item x="773"/>
        <item x="814"/>
        <item x="344"/>
        <item x="400"/>
        <item x="731"/>
        <item x="905"/>
        <item x="955"/>
        <item x="730"/>
        <item x="888"/>
        <item x="698"/>
        <item x="699"/>
        <item x="819"/>
        <item x="850"/>
        <item x="677"/>
        <item x="393"/>
        <item x="394"/>
        <item x="436"/>
        <item x="101"/>
        <item x="435"/>
        <item x="700"/>
        <item x="941"/>
        <item x="822"/>
        <item x="809"/>
        <item x="98"/>
        <item x="611"/>
        <item x="933"/>
        <item x="920"/>
        <item x="885"/>
        <item x="539"/>
        <item x="608"/>
        <item x="959"/>
        <item x="303"/>
        <item x="377"/>
        <item x="910"/>
        <item x="945"/>
        <item x="392"/>
        <item x="912"/>
        <item x="954"/>
        <item x="904"/>
        <item x="72"/>
        <item x="637"/>
        <item x="712"/>
        <item x="562"/>
        <item x="675"/>
        <item x="767"/>
        <item x="663"/>
        <item x="351"/>
        <item x="882"/>
        <item x="914"/>
        <item x="646"/>
        <item x="513"/>
        <item x="942"/>
        <item x="635"/>
        <item x="908"/>
        <item x="440"/>
        <item x="771"/>
        <item x="703"/>
        <item x="770"/>
        <item x="497"/>
        <item x="441"/>
        <item x="347"/>
        <item x="535"/>
        <item x="704"/>
        <item x="743"/>
        <item x="367"/>
        <item x="744"/>
        <item x="758"/>
        <item x="780"/>
        <item x="922"/>
        <item x="924"/>
        <item x="47"/>
        <item x="148"/>
        <item x="245"/>
        <item x="246"/>
        <item x="199"/>
        <item x="802"/>
        <item x="779"/>
        <item x="43"/>
        <item x="466"/>
        <item x="68"/>
        <item x="111"/>
        <item x="44"/>
        <item x="153"/>
        <item x="810"/>
        <item x="757"/>
        <item x="923"/>
        <item x="951"/>
        <item x="811"/>
        <item x="468"/>
        <item x="525"/>
        <item x="448"/>
        <item x="565"/>
        <item x="447"/>
        <item x="526"/>
        <item x="469"/>
        <item x="490"/>
        <item x="467"/>
        <item x="449"/>
        <item x="446"/>
        <item x="164"/>
        <item x="670"/>
        <item x="228"/>
        <item x="374"/>
        <item x="150"/>
        <item x="227"/>
        <item x="589"/>
        <item x="639"/>
        <item x="872"/>
        <item x="149"/>
        <item x="618"/>
        <item x="267"/>
        <item x="301"/>
        <item x="302"/>
        <item x="500"/>
        <item x="849"/>
        <item x="803"/>
        <item x="830"/>
        <item x="427"/>
        <item x="843"/>
        <item x="735"/>
        <item x="969"/>
        <item x="97"/>
        <item x="975"/>
        <item x="880"/>
        <item x="186"/>
        <item x="420"/>
        <item x="824"/>
        <item x="546"/>
        <item x="820"/>
        <item x="454"/>
        <item x="74"/>
        <item x="764"/>
        <item x="421"/>
        <item x="491"/>
        <item x="831"/>
        <item x="825"/>
        <item x="826"/>
        <item x="879"/>
        <item x="428"/>
        <item x="120"/>
        <item x="878"/>
        <item x="501"/>
        <item x="634"/>
        <item x="974"/>
        <item x="875"/>
        <item x="633"/>
        <item x="429"/>
        <item x="21"/>
        <item x="854"/>
        <item x="883"/>
        <item x="481"/>
        <item x="22"/>
        <item x="480"/>
        <item x="968"/>
        <item x="121"/>
        <item x="502"/>
        <item x="543"/>
        <item x="175"/>
        <item x="176"/>
        <item x="218"/>
        <item x="414"/>
        <item x="211"/>
        <item x="212"/>
        <item x="721"/>
        <item x="462"/>
        <item x="379"/>
        <item x="464"/>
        <item x="518"/>
        <item x="358"/>
        <item x="359"/>
        <item x="516"/>
        <item x="357"/>
        <item x="415"/>
        <item x="419"/>
        <item x="177"/>
        <item x="438"/>
        <item x="445"/>
        <item x="380"/>
        <item x="517"/>
        <item x="416"/>
        <item x="519"/>
        <item x="590"/>
        <item x="860"/>
        <item x="797"/>
        <item x="613"/>
        <item x="399"/>
        <item x="528"/>
        <item x="567"/>
        <item x="593"/>
        <item x="57"/>
        <item x="746"/>
        <item x="827"/>
        <item x="614"/>
        <item x="527"/>
        <item x="183"/>
        <item x="620"/>
        <item x="110"/>
        <item x="858"/>
        <item x="958"/>
        <item x="604"/>
        <item x="591"/>
        <item x="859"/>
        <item x="592"/>
        <item x="563"/>
        <item x="841"/>
        <item x="418"/>
        <item x="568"/>
        <item x="776"/>
        <item x="775"/>
        <item x="753"/>
        <item x="410"/>
        <item x="936"/>
        <item x="745"/>
        <item x="679"/>
        <item x="708"/>
        <item x="798"/>
        <item x="64"/>
        <item x="855"/>
        <item x="799"/>
        <item x="629"/>
        <item x="531"/>
        <item x="800"/>
        <item x="575"/>
        <item x="612"/>
        <item x="665"/>
        <item x="532"/>
        <item x="201"/>
        <item x="530"/>
        <item x="529"/>
        <item x="564"/>
        <item x="398"/>
        <item x="857"/>
        <item x="609"/>
        <item x="967"/>
        <item x="655"/>
        <item x="737"/>
        <item x="697"/>
        <item x="851"/>
        <item x="852"/>
        <item x="926"/>
        <item x="845"/>
        <item x="965"/>
        <item x="966"/>
        <item x="667"/>
        <item x="856"/>
        <item x="702"/>
        <item x="738"/>
        <item x="654"/>
        <item x="747"/>
        <item x="666"/>
        <item x="913"/>
        <item x="653"/>
        <item x="925"/>
        <item x="545"/>
        <item x="846"/>
        <item x="705"/>
        <item x="911"/>
        <item x="807"/>
        <item x="187"/>
        <item x="129"/>
        <item x="844"/>
        <item x="257"/>
        <item x="876"/>
        <item x="439"/>
        <item x="628"/>
        <item x="863"/>
        <item x="829"/>
        <item x="3"/>
        <item x="192"/>
        <item x="701"/>
        <item x="625"/>
        <item x="69"/>
        <item x="626"/>
        <item x="740"/>
        <item x="659"/>
        <item x="627"/>
        <item x="678"/>
        <item x="828"/>
        <item x="756"/>
        <item x="662"/>
        <item x="754"/>
        <item x="765"/>
        <item x="832"/>
        <item x="866"/>
        <item x="853"/>
        <item x="6"/>
        <item x="560"/>
        <item x="561"/>
        <item x="7"/>
        <item x="53"/>
        <item x="430"/>
        <item x="892"/>
        <item x="894"/>
        <item x="156"/>
        <item x="916"/>
        <item x="194"/>
        <item x="173"/>
        <item x="474"/>
        <item x="919"/>
        <item x="720"/>
        <item x="686"/>
        <item x="370"/>
        <item x="484"/>
        <item x="89"/>
        <item x="791"/>
        <item x="865"/>
        <item x="890"/>
        <item x="315"/>
        <item x="336"/>
        <item x="311"/>
        <item x="710"/>
        <item x="777"/>
        <item x="193"/>
        <item x="314"/>
        <item x="310"/>
        <item x="63"/>
        <item x="54"/>
        <item x="93"/>
        <item x="431"/>
        <item x="174"/>
        <item x="895"/>
        <item x="142"/>
        <item x="26"/>
        <item x="833"/>
        <item x="282"/>
        <item x="482"/>
        <item x="389"/>
        <item x="409"/>
        <item x="719"/>
        <item x="515"/>
        <item x="234"/>
        <item x="891"/>
        <item x="523"/>
        <item x="166"/>
        <item x="112"/>
        <item x="127"/>
        <item x="978"/>
        <item x="37"/>
        <item x="232"/>
        <item x="316"/>
        <item x="312"/>
        <item x="606"/>
        <item x="117"/>
        <item x="207"/>
        <item x="544"/>
        <item x="645"/>
        <item x="599"/>
        <item x="444"/>
        <item x="514"/>
        <item x="208"/>
        <item x="619"/>
        <item x="605"/>
        <item x="644"/>
        <item x="202"/>
        <item x="643"/>
        <item x="432"/>
        <item x="422"/>
        <item x="869"/>
        <item x="84"/>
        <item x="870"/>
        <item x="56"/>
        <item x="27"/>
        <item x="296"/>
        <item x="557"/>
        <item x="763"/>
        <item x="486"/>
        <item x="85"/>
        <item x="868"/>
        <item x="815"/>
        <item x="867"/>
        <item x="580"/>
        <item x="206"/>
        <item x="816"/>
        <item x="116"/>
        <item x="425"/>
        <item x="128"/>
        <item x="114"/>
        <item x="115"/>
        <item x="585"/>
        <item x="796"/>
        <item x="25"/>
        <item x="889"/>
        <item x="929"/>
        <item x="711"/>
        <item x="887"/>
        <item x="727"/>
        <item x="48"/>
        <item x="893"/>
        <item x="707"/>
        <item x="551"/>
        <item x="249"/>
        <item x="488"/>
        <item x="292"/>
        <item x="715"/>
        <item x="549"/>
        <item x="602"/>
        <item x="285"/>
        <item x="548"/>
        <item x="603"/>
        <item x="498"/>
        <item x="550"/>
        <item x="579"/>
        <item x="847"/>
        <item x="240"/>
        <item x="759"/>
        <item x="695"/>
        <item x="696"/>
        <item x="511"/>
        <item x="376"/>
        <item x="510"/>
        <item x="58"/>
        <item x="808"/>
        <item x="365"/>
        <item x="364"/>
        <item x="554"/>
        <item x="556"/>
        <item x="337"/>
        <item x="692"/>
        <item x="280"/>
        <item x="160"/>
        <item x="366"/>
        <item x="726"/>
        <item x="322"/>
        <item x="200"/>
        <item x="320"/>
        <item x="335"/>
        <item x="577"/>
        <item x="817"/>
        <item x="363"/>
        <item x="402"/>
        <item x="261"/>
        <item x="270"/>
        <item x="334"/>
        <item x="691"/>
        <item x="403"/>
        <item x="396"/>
        <item x="42"/>
        <item x="263"/>
        <item x="52"/>
        <item x="693"/>
        <item x="694"/>
        <item x="648"/>
        <item x="338"/>
        <item x="669"/>
        <item x="650"/>
        <item x="886"/>
        <item x="483"/>
        <item x="690"/>
        <item x="898"/>
        <item x="372"/>
        <item x="472"/>
        <item x="321"/>
        <item x="269"/>
        <item x="437"/>
        <item x="323"/>
        <item x="159"/>
        <item x="75"/>
        <item x="331"/>
        <item x="649"/>
        <item x="900"/>
        <item x="123"/>
        <item x="397"/>
        <item x="371"/>
        <item x="555"/>
        <item x="369"/>
        <item x="899"/>
        <item x="16"/>
        <item x="330"/>
        <item x="248"/>
        <item x="401"/>
        <item x="247"/>
        <item x="570"/>
        <item x="812"/>
        <item x="333"/>
        <item x="325"/>
        <item x="373"/>
        <item x="375"/>
        <item x="388"/>
        <item x="65"/>
        <item x="250"/>
        <item x="417"/>
        <item x="569"/>
        <item x="70"/>
        <item x="210"/>
        <item x="45"/>
        <item x="86"/>
        <item x="66"/>
        <item x="387"/>
        <item x="179"/>
        <item x="182"/>
        <item x="574"/>
        <item x="67"/>
        <item x="980"/>
        <item x="674"/>
        <item x="917"/>
        <item x="862"/>
        <item x="902"/>
        <item x="782"/>
        <item x="964"/>
        <item x="805"/>
        <item x="760"/>
        <item x="861"/>
        <item x="503"/>
        <item x="901"/>
        <item x="426"/>
        <item x="558"/>
        <item x="35"/>
        <item x="55"/>
        <item x="162"/>
        <item x="241"/>
        <item x="382"/>
        <item x="383"/>
        <item x="259"/>
        <item x="61"/>
        <item x="571"/>
        <item x="572"/>
        <item x="384"/>
        <item x="163"/>
        <item x="345"/>
        <item x="346"/>
        <item x="154"/>
        <item x="783"/>
        <item x="77"/>
        <item x="260"/>
        <item x="103"/>
        <item x="952"/>
        <item x="226"/>
        <item x="308"/>
        <item x="326"/>
        <item x="225"/>
        <item x="76"/>
        <item x="229"/>
        <item x="230"/>
        <item x="104"/>
        <item x="772"/>
        <item x="582"/>
        <item x="73"/>
        <item x="681"/>
        <item x="607"/>
        <item x="158"/>
        <item x="636"/>
        <item x="538"/>
        <item x="165"/>
        <item x="804"/>
        <item x="217"/>
        <item x="195"/>
        <item x="258"/>
        <item x="125"/>
        <item x="306"/>
        <item x="161"/>
        <item x="801"/>
        <item x="214"/>
        <item x="180"/>
        <item x="279"/>
        <item x="386"/>
        <item x="877"/>
        <item x="734"/>
        <item x="134"/>
        <item x="918"/>
        <item x="275"/>
        <item x="512"/>
        <item x="237"/>
        <item x="340"/>
        <item x="10"/>
        <item x="616"/>
        <item x="476"/>
        <item x="196"/>
        <item x="253"/>
        <item x="167"/>
        <item x="1"/>
        <item x="378"/>
        <item x="91"/>
        <item x="536"/>
        <item x="718"/>
        <item x="499"/>
        <item x="962"/>
        <item x="664"/>
        <item x="806"/>
        <item x="903"/>
        <item x="728"/>
        <item x="254"/>
        <item x="272"/>
        <item x="324"/>
        <item x="283"/>
        <item x="411"/>
        <item x="327"/>
        <item x="717"/>
        <item x="348"/>
        <item x="477"/>
        <item x="521"/>
        <item x="9"/>
        <item x="239"/>
        <item x="963"/>
        <item x="286"/>
        <item x="252"/>
        <item x="761"/>
        <item x="729"/>
        <item x="190"/>
        <item x="131"/>
        <item x="143"/>
        <item x="470"/>
        <item x="130"/>
        <item x="407"/>
        <item x="412"/>
        <item x="281"/>
        <item x="520"/>
        <item x="408"/>
        <item x="915"/>
        <item x="533"/>
        <item x="50"/>
        <item x="716"/>
        <item x="976"/>
        <item x="18"/>
        <item x="790"/>
        <item x="24"/>
        <item x="107"/>
        <item x="871"/>
        <item x="38"/>
        <item x="251"/>
        <item x="132"/>
        <item x="188"/>
        <item x="189"/>
        <item x="277"/>
        <item x="404"/>
        <item x="151"/>
        <item x="215"/>
        <item x="937"/>
        <item x="741"/>
        <item x="837"/>
        <item x="328"/>
        <item x="23"/>
        <item x="304"/>
        <item x="944"/>
        <item x="460"/>
        <item x="596"/>
        <item x="305"/>
        <item x="271"/>
        <item x="423"/>
        <item x="12"/>
        <item x="32"/>
        <item x="956"/>
        <item x="231"/>
        <item x="235"/>
        <item x="795"/>
        <item x="33"/>
        <item x="927"/>
        <item x="385"/>
        <item x="96"/>
        <item x="11"/>
        <item x="152"/>
        <item x="818"/>
        <item x="873"/>
        <item x="935"/>
        <item x="13"/>
        <item x="34"/>
        <item x="213"/>
        <item x="821"/>
        <item x="88"/>
        <item x="191"/>
        <item x="147"/>
        <item x="813"/>
        <item x="0"/>
        <item x="781"/>
        <item x="939"/>
        <item x="14"/>
        <item x="204"/>
        <item x="209"/>
        <item x="960"/>
        <item x="874"/>
        <item x="934"/>
        <item x="233"/>
        <item x="977"/>
        <item x="205"/>
        <item x="961"/>
        <item x="46"/>
        <item x="244"/>
        <item t="default"/>
      </items>
    </pivotField>
    <pivotField axis="axisRow" showAll="0">
      <items count="5">
        <item sd="0" x="2"/>
        <item sd="0" x="1"/>
        <item sd="0" x="3"/>
        <item sd="0" x="0"/>
        <item t="default"/>
      </items>
    </pivotField>
    <pivotField dataField="1" showAll="0"/>
  </pivotFields>
  <rowFields count="1">
    <field x="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0"/>
    <pageField fld="1"/>
  </pageFields>
  <dataFields count="1">
    <dataField name="Sum of Sales" fld="3" baseField="2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9" cacheId="8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Months">
  <location ref="I6:J14" firstHeaderRow="1" firstDataRow="1" firstDataCol="1"/>
  <pivotFields count="6">
    <pivotField showAll="0"/>
    <pivotField showAll="0"/>
    <pivotField numFmtId="180" showAll="0"/>
    <pivotField axis="axisRow" numFmtId="18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ataField="1"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5"/>
    <field x="3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um of Sales" fld="4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4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Months" chartFormat="1">
  <location ref="I3:M11" firstHeaderRow="1" firstDataRow="2" firstDataCol="1"/>
  <pivotFields count="7">
    <pivotField showAll="0"/>
    <pivotField showAll="0"/>
    <pivotField axis="axisCol" dataField="1" showAll="0">
      <items count="5">
        <item x="1"/>
        <item x="0"/>
        <item x="2"/>
        <item m="1" x="3"/>
        <item t="default"/>
      </items>
    </pivotField>
    <pivotField axis="axisRow" numFmtId="18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80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2">
    <field x="6"/>
    <field x="3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Product Category" fld="2" subtotal="count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2" cacheId="5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City">
  <location ref="J3:K870" firstHeaderRow="1" firstDataRow="1" firstDataCol="1"/>
  <pivotFields count="5">
    <pivotField showAll="0"/>
    <pivotField showAll="0"/>
    <pivotField axis="axisRow" sortType="descending" defaultSubtotal="0" showAll="0">
      <items count="866">
        <item x="675"/>
        <item x="231"/>
        <item x="814"/>
        <item x="830"/>
        <item x="839"/>
        <item x="486"/>
        <item x="114"/>
        <item x="525"/>
        <item x="368"/>
        <item x="361"/>
        <item x="220"/>
        <item x="316"/>
        <item x="36"/>
        <item x="248"/>
        <item x="342"/>
        <item x="232"/>
        <item x="0"/>
        <item x="166"/>
        <item x="408"/>
        <item x="825"/>
        <item x="38"/>
        <item x="272"/>
        <item x="653"/>
        <item x="493"/>
        <item x="50"/>
        <item x="52"/>
        <item x="300"/>
        <item x="433"/>
        <item x="273"/>
        <item x="654"/>
        <item x="669"/>
        <item x="135"/>
        <item x="113"/>
        <item x="255"/>
        <item x="53"/>
        <item x="777"/>
        <item x="681"/>
        <item x="682"/>
        <item x="96"/>
        <item x="490"/>
        <item x="57"/>
        <item x="677"/>
        <item x="90"/>
        <item x="47"/>
        <item x="260"/>
        <item x="245"/>
        <item x="87"/>
        <item x="282"/>
        <item x="81"/>
        <item x="130"/>
        <item x="268"/>
        <item x="774"/>
        <item x="290"/>
        <item x="431"/>
        <item x="479"/>
        <item x="131"/>
        <item x="813"/>
        <item x="27"/>
        <item x="404"/>
        <item x="398"/>
        <item x="409"/>
        <item x="206"/>
        <item x="107"/>
        <item x="862"/>
        <item x="343"/>
        <item x="680"/>
        <item x="181"/>
        <item x="636"/>
        <item x="28"/>
        <item x="569"/>
        <item x="143"/>
        <item x="506"/>
        <item x="354"/>
        <item x="239"/>
        <item x="678"/>
        <item x="222"/>
        <item x="564"/>
        <item x="565"/>
        <item x="341"/>
        <item x="251"/>
        <item x="182"/>
        <item x="691"/>
        <item x="287"/>
        <item x="436"/>
        <item x="252"/>
        <item x="19"/>
        <item x="566"/>
        <item x="507"/>
        <item x="643"/>
        <item x="699"/>
        <item x="851"/>
        <item x="288"/>
        <item x="852"/>
        <item x="649"/>
        <item x="357"/>
        <item x="20"/>
        <item x="289"/>
        <item x="484"/>
        <item x="167"/>
        <item x="355"/>
        <item x="309"/>
        <item x="337"/>
        <item x="334"/>
        <item x="120"/>
        <item x="274"/>
        <item x="362"/>
        <item x="570"/>
        <item x="480"/>
        <item x="335"/>
        <item x="338"/>
        <item x="481"/>
        <item x="277"/>
        <item x="353"/>
        <item x="700"/>
        <item x="339"/>
        <item x="744"/>
        <item x="78"/>
        <item x="437"/>
        <item x="697"/>
        <item x="278"/>
        <item x="488"/>
        <item x="648"/>
        <item x="865"/>
        <item x="25"/>
        <item x="539"/>
        <item x="21"/>
        <item x="698"/>
        <item x="112"/>
        <item x="716"/>
        <item x="73"/>
        <item x="688"/>
        <item x="405"/>
        <item x="604"/>
        <item x="549"/>
        <item x="600"/>
        <item x="356"/>
        <item x="765"/>
        <item x="568"/>
        <item x="395"/>
        <item x="722"/>
        <item x="351"/>
        <item x="723"/>
        <item x="94"/>
        <item x="279"/>
        <item x="352"/>
        <item x="163"/>
        <item x="439"/>
        <item x="597"/>
        <item x="350"/>
        <item x="394"/>
        <item x="286"/>
        <item x="651"/>
        <item x="822"/>
        <item x="644"/>
        <item x="144"/>
        <item x="207"/>
        <item x="102"/>
        <item x="467"/>
        <item x="606"/>
        <item x="199"/>
        <item x="607"/>
        <item x="115"/>
        <item x="188"/>
        <item x="696"/>
        <item x="240"/>
        <item x="340"/>
        <item x="663"/>
        <item x="116"/>
        <item x="478"/>
        <item x="511"/>
        <item x="399"/>
        <item x="294"/>
        <item x="280"/>
        <item x="247"/>
        <item x="747"/>
        <item x="683"/>
        <item x="725"/>
        <item x="388"/>
        <item x="56"/>
        <item x="757"/>
        <item x="295"/>
        <item x="29"/>
        <item x="504"/>
        <item x="108"/>
        <item x="281"/>
        <item x="553"/>
        <item x="613"/>
        <item x="466"/>
        <item x="704"/>
        <item x="518"/>
        <item x="853"/>
        <item x="304"/>
        <item x="200"/>
        <item x="512"/>
        <item x="715"/>
        <item x="517"/>
        <item x="705"/>
        <item x="533"/>
        <item x="591"/>
        <item x="400"/>
        <item x="608"/>
        <item x="631"/>
        <item x="305"/>
        <item x="729"/>
        <item x="718"/>
        <item x="745"/>
        <item x="842"/>
        <item x="306"/>
        <item x="440"/>
        <item x="119"/>
        <item x="693"/>
        <item x="325"/>
        <item x="503"/>
        <item x="377"/>
        <item x="463"/>
        <item x="483"/>
        <item x="307"/>
        <item x="831"/>
        <item x="105"/>
        <item x="438"/>
        <item x="79"/>
        <item x="864"/>
        <item x="308"/>
        <item x="534"/>
        <item x="146"/>
        <item x="410"/>
        <item x="592"/>
        <item x="75"/>
        <item x="535"/>
        <item x="211"/>
        <item x="333"/>
        <item x="673"/>
        <item x="77"/>
        <item x="44"/>
        <item x="567"/>
        <item x="552"/>
        <item x="48"/>
        <item x="610"/>
        <item x="532"/>
        <item x="327"/>
        <item x="65"/>
        <item x="204"/>
        <item x="593"/>
        <item x="706"/>
        <item x="417"/>
        <item x="418"/>
        <item x="138"/>
        <item x="662"/>
        <item x="430"/>
        <item x="611"/>
        <item x="51"/>
        <item x="707"/>
        <item x="474"/>
        <item x="817"/>
        <item x="536"/>
        <item x="740"/>
        <item x="501"/>
        <item x="451"/>
        <item x="328"/>
        <item x="461"/>
        <item x="212"/>
        <item x="818"/>
        <item x="76"/>
        <item x="235"/>
        <item x="547"/>
        <item x="423"/>
        <item x="99"/>
        <item x="92"/>
        <item x="462"/>
        <item x="236"/>
        <item x="269"/>
        <item x="741"/>
        <item x="109"/>
        <item x="66"/>
        <item x="502"/>
        <item x="614"/>
        <item x="329"/>
        <item x="836"/>
        <item x="11"/>
        <item x="602"/>
        <item x="424"/>
        <item x="603"/>
        <item x="590"/>
        <item x="406"/>
        <item x="500"/>
        <item x="12"/>
        <item x="748"/>
        <item x="407"/>
        <item x="237"/>
        <item x="671"/>
        <item x="742"/>
        <item x="783"/>
        <item x="345"/>
        <item x="70"/>
        <item x="619"/>
        <item x="132"/>
        <item x="586"/>
        <item x="587"/>
        <item x="441"/>
        <item x="459"/>
        <item x="524"/>
        <item x="425"/>
        <item x="133"/>
        <item x="726"/>
        <item x="548"/>
        <item x="6"/>
        <item x="460"/>
        <item x="157"/>
        <item x="819"/>
        <item x="835"/>
        <item x="238"/>
        <item x="730"/>
        <item x="526"/>
        <item x="527"/>
        <item x="421"/>
        <item x="261"/>
        <item x="69"/>
        <item x="455"/>
        <item x="226"/>
        <item x="574"/>
        <item x="515"/>
        <item x="666"/>
        <item x="754"/>
        <item x="633"/>
        <item x="397"/>
        <item x="426"/>
        <item x="443"/>
        <item x="588"/>
        <item x="823"/>
        <item x="413"/>
        <item x="320"/>
        <item x="621"/>
        <item x="622"/>
        <item x="771"/>
        <item x="766"/>
        <item x="322"/>
        <item x="560"/>
        <item x="531"/>
        <item x="667"/>
        <item x="719"/>
        <item x="623"/>
        <item x="672"/>
        <item x="537"/>
        <item x="427"/>
        <item x="806"/>
        <item x="562"/>
        <item x="632"/>
        <item x="639"/>
        <item x="453"/>
        <item x="581"/>
        <item x="807"/>
        <item x="694"/>
        <item x="645"/>
        <item x="582"/>
        <item x="110"/>
        <item x="516"/>
        <item x="624"/>
        <item x="833"/>
        <item x="859"/>
        <item x="660"/>
        <item x="456"/>
        <item x="457"/>
        <item x="625"/>
        <item x="101"/>
        <item x="100"/>
        <item x="42"/>
        <item x="775"/>
        <item x="583"/>
        <item x="834"/>
        <item x="43"/>
        <item x="860"/>
        <item x="344"/>
        <item x="727"/>
        <item x="776"/>
        <item x="795"/>
        <item x="376"/>
        <item x="435"/>
        <item x="9"/>
        <item x="652"/>
        <item x="646"/>
        <item x="296"/>
        <item x="31"/>
        <item x="837"/>
        <item x="575"/>
        <item x="10"/>
        <item x="297"/>
        <item x="584"/>
        <item x="695"/>
        <item x="298"/>
        <item x="615"/>
        <item x="183"/>
        <item x="743"/>
        <item x="464"/>
        <item x="34"/>
        <item x="336"/>
        <item x="772"/>
        <item x="773"/>
        <item x="46"/>
        <item x="54"/>
        <item x="599"/>
        <item x="88"/>
        <item x="444"/>
        <item x="104"/>
        <item x="523"/>
        <item x="491"/>
        <item x="111"/>
        <item x="489"/>
        <item x="563"/>
        <item x="703"/>
        <item x="635"/>
        <item x="496"/>
        <item x="513"/>
        <item x="736"/>
        <item x="30"/>
        <item x="769"/>
        <item x="796"/>
        <item x="828"/>
        <item x="494"/>
        <item x="125"/>
        <item x="154"/>
        <item x="126"/>
        <item x="127"/>
        <item x="64"/>
        <item x="85"/>
        <item x="363"/>
        <item x="364"/>
        <item x="121"/>
        <item x="829"/>
        <item x="861"/>
        <item x="319"/>
        <item x="711"/>
        <item x="173"/>
        <item x="770"/>
        <item x="26"/>
        <item x="668"/>
        <item x="737"/>
        <item x="365"/>
        <item x="145"/>
        <item x="738"/>
        <item x="749"/>
        <item x="448"/>
        <item x="601"/>
        <item x="712"/>
        <item x="449"/>
        <item x="67"/>
        <item x="713"/>
        <item x="571"/>
        <item x="585"/>
        <item x="32"/>
        <item x="529"/>
        <item x="93"/>
        <item x="572"/>
        <item x="542"/>
        <item x="629"/>
        <item x="789"/>
        <item x="369"/>
        <item x="445"/>
        <item x="670"/>
        <item x="630"/>
        <item x="147"/>
        <item x="710"/>
        <item x="95"/>
        <item x="753"/>
        <item x="514"/>
        <item x="626"/>
        <item x="128"/>
        <item x="750"/>
        <item x="767"/>
        <item x="61"/>
        <item x="223"/>
        <item x="7"/>
        <item x="634"/>
        <item x="790"/>
        <item x="148"/>
        <item x="313"/>
        <item x="627"/>
        <item x="150"/>
        <item x="106"/>
        <item x="458"/>
        <item x="505"/>
        <item x="540"/>
        <item x="791"/>
        <item x="521"/>
        <item x="396"/>
        <item x="793"/>
        <item x="647"/>
        <item x="142"/>
        <item x="60"/>
        <item x="360"/>
        <item x="628"/>
        <item x="224"/>
        <item x="541"/>
        <item x="18"/>
        <item x="794"/>
        <item x="324"/>
        <item x="187"/>
        <item x="840"/>
        <item x="160"/>
        <item x="751"/>
        <item x="755"/>
        <item x="561"/>
        <item x="321"/>
        <item x="538"/>
        <item x="786"/>
        <item x="838"/>
        <item x="258"/>
        <item x="788"/>
        <item x="227"/>
        <item x="8"/>
        <item x="82"/>
        <item x="80"/>
        <item x="450"/>
        <item x="530"/>
        <item x="63"/>
        <item x="589"/>
        <item x="123"/>
        <item x="679"/>
        <item x="717"/>
        <item x="497"/>
        <item x="721"/>
        <item x="732"/>
        <item x="731"/>
        <item x="832"/>
        <item x="528"/>
        <item x="782"/>
        <item x="733"/>
        <item x="734"/>
        <item x="811"/>
        <item x="452"/>
        <item x="303"/>
        <item x="140"/>
        <item x="756"/>
        <item x="762"/>
        <item x="778"/>
        <item x="103"/>
        <item x="785"/>
        <item x="543"/>
        <item x="616"/>
        <item x="858"/>
        <item x="724"/>
        <item x="256"/>
        <item x="664"/>
        <item x="62"/>
        <item x="787"/>
        <item x="843"/>
        <item x="209"/>
        <item x="661"/>
        <item x="137"/>
        <item x="189"/>
        <item x="55"/>
        <item x="808"/>
        <item x="559"/>
        <item x="185"/>
        <item x="265"/>
        <item x="577"/>
        <item x="203"/>
        <item x="487"/>
        <item x="401"/>
        <item x="598"/>
        <item x="194"/>
        <item x="498"/>
        <item x="728"/>
        <item x="475"/>
        <item x="849"/>
        <item x="735"/>
        <item x="557"/>
        <item x="850"/>
        <item x="330"/>
        <item x="495"/>
        <item x="477"/>
        <item x="158"/>
        <item x="612"/>
        <item x="692"/>
        <item x="210"/>
        <item x="37"/>
        <item x="620"/>
        <item x="665"/>
        <item x="331"/>
        <item x="86"/>
        <item x="499"/>
        <item x="275"/>
        <item x="687"/>
        <item x="155"/>
        <item x="605"/>
        <item x="520"/>
        <item x="159"/>
        <item x="803"/>
        <item x="763"/>
        <item x="686"/>
        <item x="764"/>
        <item x="804"/>
        <item x="805"/>
        <item x="674"/>
        <item x="97"/>
        <item x="367"/>
        <item x="89"/>
        <item x="447"/>
        <item x="213"/>
        <item x="214"/>
        <item x="3"/>
        <item x="650"/>
        <item x="156"/>
        <item x="169"/>
        <item x="171"/>
        <item x="863"/>
        <item x="14"/>
        <item x="216"/>
        <item x="760"/>
        <item x="578"/>
        <item x="184"/>
        <item x="136"/>
        <item x="684"/>
        <item x="190"/>
        <item x="253"/>
        <item x="254"/>
        <item x="13"/>
        <item x="257"/>
        <item x="262"/>
        <item x="168"/>
        <item x="242"/>
        <item x="442"/>
        <item x="800"/>
        <item x="739"/>
        <item x="68"/>
        <item x="45"/>
        <item x="403"/>
        <item x="267"/>
        <item x="263"/>
        <item x="809"/>
        <item x="768"/>
        <item x="847"/>
        <item x="594"/>
        <item x="218"/>
        <item x="609"/>
        <item x="579"/>
        <item x="522"/>
        <item x="580"/>
        <item x="291"/>
        <item x="191"/>
        <item x="2"/>
        <item x="124"/>
        <item x="151"/>
        <item x="826"/>
        <item x="16"/>
        <item x="225"/>
        <item x="848"/>
        <item x="174"/>
        <item x="270"/>
        <item x="419"/>
        <item x="508"/>
        <item x="292"/>
        <item x="195"/>
        <item x="176"/>
        <item x="196"/>
        <item x="802"/>
        <item x="17"/>
        <item x="428"/>
        <item x="638"/>
        <item x="243"/>
        <item x="74"/>
        <item x="472"/>
        <item x="473"/>
        <item x="454"/>
        <item x="49"/>
        <item x="1"/>
        <item x="118"/>
        <item x="758"/>
        <item x="841"/>
        <item x="617"/>
        <item x="91"/>
        <item x="177"/>
        <item x="178"/>
        <item x="72"/>
        <item x="179"/>
        <item x="201"/>
        <item x="259"/>
        <item x="637"/>
        <item x="618"/>
        <item x="422"/>
        <item x="244"/>
        <item x="264"/>
        <item x="141"/>
        <item x="33"/>
        <item x="152"/>
        <item x="71"/>
        <item x="161"/>
        <item x="446"/>
        <item x="180"/>
        <item x="556"/>
        <item x="83"/>
        <item x="761"/>
        <item x="153"/>
        <item x="544"/>
        <item x="784"/>
        <item x="241"/>
        <item x="792"/>
        <item x="714"/>
        <item x="676"/>
        <item x="824"/>
        <item x="4"/>
        <item x="229"/>
        <item x="468"/>
        <item x="186"/>
        <item x="312"/>
        <item x="326"/>
        <item x="139"/>
        <item x="117"/>
        <item x="172"/>
        <item x="192"/>
        <item x="317"/>
        <item x="595"/>
        <item x="193"/>
        <item x="230"/>
        <item x="293"/>
        <item x="318"/>
        <item x="429"/>
        <item x="576"/>
        <item x="641"/>
        <item x="546"/>
        <item x="175"/>
        <item x="810"/>
        <item x="366"/>
        <item x="746"/>
        <item x="779"/>
        <item x="205"/>
        <item x="780"/>
        <item x="323"/>
        <item x="332"/>
        <item x="596"/>
        <item x="208"/>
        <item x="370"/>
        <item x="815"/>
        <item x="820"/>
        <item x="285"/>
        <item x="5"/>
        <item x="197"/>
        <item x="816"/>
        <item x="827"/>
        <item x="844"/>
        <item x="302"/>
        <item x="469"/>
        <item x="24"/>
        <item x="314"/>
        <item x="233"/>
        <item x="310"/>
        <item x="198"/>
        <item x="434"/>
        <item x="845"/>
        <item x="781"/>
        <item x="15"/>
        <item x="347"/>
        <item x="465"/>
        <item x="482"/>
        <item x="134"/>
        <item x="846"/>
        <item x="58"/>
        <item x="215"/>
        <item x="642"/>
        <item x="301"/>
        <item x="720"/>
        <item x="509"/>
        <item x="689"/>
        <item x="801"/>
        <item x="812"/>
        <item x="35"/>
        <item x="315"/>
        <item x="402"/>
        <item x="857"/>
        <item x="122"/>
        <item x="59"/>
        <item x="22"/>
        <item x="23"/>
        <item x="470"/>
        <item x="752"/>
        <item x="217"/>
        <item x="149"/>
        <item x="690"/>
        <item x="346"/>
        <item x="657"/>
        <item x="414"/>
        <item x="228"/>
        <item x="554"/>
        <item x="246"/>
        <item x="41"/>
        <item x="702"/>
        <item x="98"/>
        <item x="411"/>
        <item x="821"/>
        <item x="854"/>
        <item x="701"/>
        <item x="358"/>
        <item x="485"/>
        <item x="492"/>
        <item x="359"/>
        <item x="855"/>
        <item x="856"/>
        <item x="759"/>
        <item x="129"/>
        <item x="170"/>
        <item x="348"/>
        <item x="471"/>
        <item x="219"/>
        <item x="545"/>
        <item x="40"/>
        <item x="550"/>
        <item x="266"/>
        <item x="349"/>
        <item x="385"/>
        <item x="555"/>
        <item x="234"/>
        <item x="250"/>
        <item x="658"/>
        <item x="221"/>
        <item x="84"/>
        <item x="276"/>
        <item x="412"/>
        <item x="510"/>
        <item x="164"/>
        <item x="249"/>
        <item x="708"/>
        <item x="685"/>
        <item x="573"/>
        <item x="640"/>
        <item x="655"/>
        <item x="656"/>
        <item x="202"/>
        <item x="162"/>
        <item x="709"/>
        <item x="283"/>
        <item x="415"/>
        <item x="165"/>
        <item x="432"/>
        <item x="558"/>
        <item x="39"/>
        <item x="659"/>
        <item x="284"/>
        <item x="299"/>
        <item x="416"/>
        <item x="271"/>
        <item x="311"/>
        <item x="371"/>
        <item x="372"/>
        <item x="373"/>
        <item x="374"/>
        <item x="375"/>
        <item x="378"/>
        <item x="379"/>
        <item x="380"/>
        <item x="381"/>
        <item x="382"/>
        <item x="383"/>
        <item x="384"/>
        <item x="386"/>
        <item x="387"/>
        <item x="389"/>
        <item x="390"/>
        <item x="391"/>
        <item x="392"/>
        <item x="393"/>
        <item x="420"/>
        <item x="476"/>
        <item x="519"/>
        <item x="551"/>
        <item x="797"/>
        <item x="798"/>
        <item x="79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2"/>
  </rowFields>
  <rowItems count="867">
    <i>
      <x v="508"/>
    </i>
    <i>
      <x v="419"/>
    </i>
    <i>
      <x v="682"/>
    </i>
    <i>
      <x v="68"/>
    </i>
    <i>
      <x v="782"/>
    </i>
    <i>
      <x v="577"/>
    </i>
    <i>
      <x v="116"/>
    </i>
    <i>
      <x v="123"/>
    </i>
    <i>
      <x v="662"/>
    </i>
    <i>
      <x v="669"/>
    </i>
    <i>
      <x v="461"/>
    </i>
    <i>
      <x v="31"/>
    </i>
    <i>
      <x v="599"/>
    </i>
    <i>
      <x v="318"/>
    </i>
    <i>
      <x v="142"/>
    </i>
    <i>
      <x v="762"/>
    </i>
    <i>
      <x v="513"/>
    </i>
    <i>
      <x v="515"/>
    </i>
    <i>
      <x v="32"/>
    </i>
    <i>
      <x v="283"/>
    </i>
    <i>
      <x v="615"/>
    </i>
    <i>
      <x v="755"/>
    </i>
    <i>
      <x v="493"/>
    </i>
    <i>
      <x v="34"/>
    </i>
    <i>
      <x v="85"/>
    </i>
    <i>
      <x v="178"/>
    </i>
    <i>
      <x v="713"/>
    </i>
    <i>
      <x v="588"/>
    </i>
    <i>
      <x v="745"/>
    </i>
    <i>
      <x v="644"/>
    </i>
    <i>
      <x v="781"/>
    </i>
    <i>
      <x v="509"/>
    </i>
    <i>
      <x v="317"/>
    </i>
    <i>
      <x v="308"/>
    </i>
    <i>
      <x v="554"/>
    </i>
    <i>
      <x v="320"/>
    </i>
    <i>
      <x v="482"/>
    </i>
    <i>
      <x v="487"/>
    </i>
    <i>
      <x v="429"/>
    </i>
    <i>
      <x v="166"/>
    </i>
    <i>
      <x v="189"/>
    </i>
    <i>
      <x v="249"/>
    </i>
    <i>
      <x v="213"/>
    </i>
    <i>
      <x v="134"/>
    </i>
    <i>
      <x v="141"/>
    </i>
    <i>
      <x v="162"/>
    </i>
    <i>
      <x v="728"/>
    </i>
    <i>
      <x v="694"/>
    </i>
    <i>
      <x v="625"/>
    </i>
    <i>
      <x v="640"/>
    </i>
    <i>
      <x v="641"/>
    </i>
    <i>
      <x v="785"/>
    </i>
    <i>
      <x v="663"/>
    </i>
    <i>
      <x v="811"/>
    </i>
    <i>
      <x v="636"/>
    </i>
    <i>
      <x v="666"/>
    </i>
    <i>
      <x v="609"/>
    </i>
    <i>
      <x v="843"/>
    </i>
    <i>
      <x v="803"/>
    </i>
    <i>
      <x v="674"/>
    </i>
    <i>
      <x v="838"/>
    </i>
    <i>
      <x v="614"/>
    </i>
    <i>
      <x v="683"/>
    </i>
    <i>
      <x v="702"/>
    </i>
    <i>
      <x v="519"/>
    </i>
    <i>
      <x v="390"/>
    </i>
    <i>
      <x v="403"/>
    </i>
    <i>
      <x v="327"/>
    </i>
    <i>
      <x v="401"/>
    </i>
    <i>
      <x v="565"/>
    </i>
    <i>
      <x v="538"/>
    </i>
    <i>
      <x v="330"/>
    </i>
    <i>
      <x v="418"/>
    </i>
    <i>
      <x v="455"/>
    </i>
    <i>
      <x v="393"/>
    </i>
    <i>
      <x v="369"/>
    </i>
    <i>
      <x v="516"/>
    </i>
    <i>
      <x v="372"/>
    </i>
    <i>
      <x v="537"/>
    </i>
    <i>
      <x v="373"/>
    </i>
    <i>
      <x v="545"/>
    </i>
    <i>
      <x v="375"/>
    </i>
    <i>
      <x v="559"/>
    </i>
    <i>
      <x v="500"/>
    </i>
    <i>
      <x v="385"/>
    </i>
    <i>
      <x v="432"/>
    </i>
    <i>
      <x v="10"/>
    </i>
    <i>
      <x v="265"/>
    </i>
    <i>
      <x v="230"/>
    </i>
    <i>
      <x v="13"/>
    </i>
    <i>
      <x v="67"/>
    </i>
    <i>
      <x v="70"/>
    </i>
    <i>
      <x v="220"/>
    </i>
    <i>
      <x v="145"/>
    </i>
    <i>
      <x v="254"/>
    </i>
    <i>
      <x v="71"/>
    </i>
    <i>
      <x v="278"/>
    </i>
    <i>
      <x v="288"/>
    </i>
    <i>
      <x v="192"/>
    </i>
    <i>
      <x v="8"/>
    </i>
    <i>
      <x v="216"/>
    </i>
    <i>
      <x v="171"/>
    </i>
    <i>
      <x v="228"/>
    </i>
    <i>
      <x v="177"/>
    </i>
    <i>
      <x v="11"/>
    </i>
    <i>
      <x v="102"/>
    </i>
    <i>
      <x v="255"/>
    </i>
    <i>
      <x v="179"/>
    </i>
    <i>
      <x v="274"/>
    </i>
    <i>
      <x v="182"/>
    </i>
    <i>
      <x v="281"/>
    </i>
    <i>
      <x v="187"/>
    </i>
    <i>
      <x v="110"/>
    </i>
    <i>
      <x v="165"/>
    </i>
    <i>
      <x v="144"/>
    </i>
    <i>
      <x v="795"/>
    </i>
    <i>
      <x v="594"/>
    </i>
    <i>
      <x v="829"/>
    </i>
    <i>
      <x v="676"/>
    </i>
    <i>
      <x v="655"/>
    </i>
    <i>
      <x v="678"/>
    </i>
    <i>
      <x v="580"/>
    </i>
    <i>
      <x v="629"/>
    </i>
    <i>
      <x v="845"/>
    </i>
    <i>
      <x v="582"/>
    </i>
    <i>
      <x v="771"/>
    </i>
    <i>
      <x v="693"/>
    </i>
    <i>
      <x v="659"/>
    </i>
    <i>
      <x v="602"/>
    </i>
    <i>
      <x v="611"/>
    </i>
    <i>
      <x v="861"/>
    </i>
    <i>
      <x v="820"/>
    </i>
    <i>
      <x v="710"/>
    </i>
    <i>
      <x v="589"/>
    </i>
    <i>
      <x v="712"/>
    </i>
    <i>
      <x v="854"/>
    </i>
    <i>
      <x v="603"/>
    </i>
    <i>
      <x v="770"/>
    </i>
    <i>
      <x v="717"/>
    </i>
    <i>
      <x v="772"/>
    </i>
    <i>
      <x v="727"/>
    </i>
    <i>
      <x v="656"/>
    </i>
    <i>
      <x v="586"/>
    </i>
    <i>
      <x v="787"/>
    </i>
    <i>
      <x v="733"/>
    </i>
    <i>
      <x v="801"/>
    </i>
    <i>
      <x v="741"/>
    </i>
    <i>
      <x v="810"/>
    </i>
    <i>
      <x v="645"/>
    </i>
    <i>
      <x v="818"/>
    </i>
    <i>
      <x v="751"/>
    </i>
    <i>
      <x v="827"/>
    </i>
    <i>
      <x v="646"/>
    </i>
    <i>
      <x v="831"/>
    </i>
    <i>
      <x v="757"/>
    </i>
    <i>
      <x v="619"/>
    </i>
    <i>
      <x v="654"/>
    </i>
    <i>
      <x v="846"/>
    </i>
    <i>
      <x v="763"/>
    </i>
    <i>
      <x v="858"/>
    </i>
    <i>
      <x v="766"/>
    </i>
    <i>
      <x v="769"/>
    </i>
    <i>
      <x v="721"/>
    </i>
    <i>
      <x v="344"/>
    </i>
    <i>
      <x v="478"/>
    </i>
    <i>
      <x v="564"/>
    </i>
    <i>
      <x v="366"/>
    </i>
    <i>
      <x v="502"/>
    </i>
    <i>
      <x v="303"/>
    </i>
    <i>
      <x v="546"/>
    </i>
    <i>
      <x v="370"/>
    </i>
    <i>
      <x v="362"/>
    </i>
    <i>
      <x v="307"/>
    </i>
    <i>
      <x v="499"/>
    </i>
    <i>
      <x v="381"/>
    </i>
    <i>
      <x v="340"/>
    </i>
    <i>
      <x v="384"/>
    </i>
    <i>
      <x v="533"/>
    </i>
    <i>
      <x v="313"/>
    </i>
    <i>
      <x v="556"/>
    </i>
    <i>
      <x v="400"/>
    </i>
    <i>
      <x v="329"/>
    </i>
    <i>
      <x v="402"/>
    </i>
    <i>
      <x v="477"/>
    </i>
    <i>
      <x v="299"/>
    </i>
    <i>
      <x v="486"/>
    </i>
    <i>
      <x v="422"/>
    </i>
    <i>
      <x v="337"/>
    </i>
    <i>
      <x v="322"/>
    </i>
    <i>
      <x v="503"/>
    </i>
    <i>
      <x v="436"/>
    </i>
    <i>
      <x v="343"/>
    </i>
    <i>
      <x v="444"/>
    </i>
    <i>
      <x v="345"/>
    </i>
    <i>
      <x v="445"/>
    </i>
    <i>
      <x v="541"/>
    </i>
    <i>
      <x v="447"/>
    </i>
    <i>
      <x v="547"/>
    </i>
    <i>
      <x v="451"/>
    </i>
    <i>
      <x v="558"/>
    </i>
    <i>
      <x v="452"/>
    </i>
    <i>
      <x v="575"/>
    </i>
    <i>
      <x v="459"/>
    </i>
    <i>
      <x v="463"/>
    </i>
    <i>
      <x v="27"/>
    </i>
    <i>
      <x v="262"/>
    </i>
    <i>
      <x v="36"/>
    </i>
    <i>
      <x v="60"/>
    </i>
    <i>
      <x v="160"/>
    </i>
    <i>
      <x v="64"/>
    </i>
    <i>
      <x v="201"/>
    </i>
    <i>
      <x v="65"/>
    </i>
    <i>
      <x v="245"/>
    </i>
    <i>
      <x v="9"/>
    </i>
    <i>
      <x v="43"/>
    </i>
    <i>
      <x v="76"/>
    </i>
    <i>
      <x v="173"/>
    </i>
    <i>
      <x v="80"/>
    </i>
    <i>
      <x v="193"/>
    </i>
    <i>
      <x v="86"/>
    </i>
    <i>
      <x v="7"/>
    </i>
    <i>
      <x v="90"/>
    </i>
    <i>
      <x v="235"/>
    </i>
    <i>
      <x v="92"/>
    </i>
    <i>
      <x v="38"/>
    </i>
    <i>
      <x v="98"/>
    </i>
    <i>
      <x v="273"/>
    </i>
    <i>
      <x v="101"/>
    </i>
    <i>
      <x v="159"/>
    </i>
    <i>
      <x v="103"/>
    </i>
    <i>
      <x v="170"/>
    </i>
    <i>
      <x v="107"/>
    </i>
    <i>
      <x v="176"/>
    </i>
    <i>
      <x v="109"/>
    </i>
    <i>
      <x v="190"/>
    </i>
    <i>
      <x v="111"/>
    </i>
    <i>
      <x v="200"/>
    </i>
    <i>
      <x v="112"/>
    </i>
    <i>
      <x v="203"/>
    </i>
    <i>
      <x v="114"/>
    </i>
    <i>
      <x v="223"/>
    </i>
    <i>
      <x v="127"/>
    </i>
    <i>
      <x v="233"/>
    </i>
    <i>
      <x v="17"/>
    </i>
    <i>
      <x v="241"/>
    </i>
    <i>
      <x v="137"/>
    </i>
    <i>
      <x v="250"/>
    </i>
    <i>
      <x v="139"/>
    </i>
    <i>
      <x v="257"/>
    </i>
    <i>
      <x v="147"/>
    </i>
    <i>
      <x v="40"/>
    </i>
    <i>
      <x v="148"/>
    </i>
    <i>
      <x v="276"/>
    </i>
    <i>
      <x v="149"/>
    </i>
    <i>
      <x v="150"/>
    </i>
    <i>
      <x v="23"/>
    </i>
    <i>
      <x v="598"/>
    </i>
    <i>
      <x v="775"/>
    </i>
    <i>
      <x v="856"/>
    </i>
    <i>
      <x v="658"/>
    </i>
    <i>
      <x v="796"/>
    </i>
    <i>
      <x v="604"/>
    </i>
    <i>
      <x v="836"/>
    </i>
    <i>
      <x v="660"/>
    </i>
    <i>
      <x v="767"/>
    </i>
    <i>
      <x v="664"/>
    </i>
    <i>
      <x v="638"/>
    </i>
    <i>
      <x v="668"/>
    </i>
    <i>
      <x v="642"/>
    </i>
    <i>
      <x v="671"/>
    </i>
    <i>
      <x v="822"/>
    </i>
    <i>
      <x v="673"/>
    </i>
    <i>
      <x v="652"/>
    </i>
    <i>
      <x v="583"/>
    </i>
    <i>
      <x v="864"/>
    </i>
    <i>
      <x v="679"/>
    </i>
    <i>
      <x v="633"/>
    </i>
    <i>
      <x v="681"/>
    </i>
    <i>
      <x v="777"/>
    </i>
    <i>
      <x v="685"/>
    </i>
    <i>
      <x v="793"/>
    </i>
    <i>
      <x v="686"/>
    </i>
    <i>
      <x v="597"/>
    </i>
    <i>
      <x v="688"/>
    </i>
    <i>
      <x v="807"/>
    </i>
    <i>
      <x v="689"/>
    </i>
    <i>
      <x v="814"/>
    </i>
    <i>
      <x v="697"/>
    </i>
    <i>
      <x v="648"/>
    </i>
    <i>
      <x v="699"/>
    </i>
    <i>
      <x v="840"/>
    </i>
    <i>
      <x v="616"/>
    </i>
    <i>
      <x v="852"/>
    </i>
    <i>
      <x v="705"/>
    </i>
    <i>
      <x v="860"/>
    </i>
    <i>
      <x v="707"/>
    </i>
    <i>
      <x v="657"/>
    </i>
    <i>
      <x v="708"/>
    </i>
    <i>
      <x v="768"/>
    </i>
    <i>
      <x v="620"/>
    </i>
    <i>
      <x v="634"/>
    </i>
    <i>
      <x v="719"/>
    </i>
    <i>
      <x v="776"/>
    </i>
    <i>
      <x v="720"/>
    </i>
    <i>
      <x v="783"/>
    </i>
    <i>
      <x v="578"/>
    </i>
    <i>
      <x v="790"/>
    </i>
    <i>
      <x v="724"/>
    </i>
    <i>
      <x v="596"/>
    </i>
    <i>
      <x v="621"/>
    </i>
    <i>
      <x v="800"/>
    </i>
    <i>
      <x v="730"/>
    </i>
    <i>
      <x v="802"/>
    </i>
    <i>
      <x v="623"/>
    </i>
    <i>
      <x v="806"/>
    </i>
    <i>
      <x v="734"/>
    </i>
    <i>
      <x v="643"/>
    </i>
    <i>
      <x v="736"/>
    </i>
    <i>
      <x v="813"/>
    </i>
    <i>
      <x v="739"/>
    </i>
    <i>
      <x v="816"/>
    </i>
    <i>
      <x v="624"/>
    </i>
    <i>
      <x v="828"/>
    </i>
    <i>
      <x v="743"/>
    </i>
    <i>
      <x v="649"/>
    </i>
    <i>
      <x v="746"/>
    </i>
    <i>
      <x v="839"/>
    </i>
    <i>
      <x v="747"/>
    </i>
    <i>
      <x v="651"/>
    </i>
    <i>
      <x v="748"/>
    </i>
    <i>
      <x v="851"/>
    </i>
    <i>
      <x v="749"/>
    </i>
    <i>
      <x v="601"/>
    </i>
    <i>
      <x v="750"/>
    </i>
    <i>
      <x v="857"/>
    </i>
    <i>
      <x v="627"/>
    </i>
    <i>
      <x v="862"/>
    </i>
    <i>
      <x v="756"/>
    </i>
    <i>
      <x v="759"/>
    </i>
    <i>
      <x v="430"/>
    </i>
    <i>
      <x v="525"/>
    </i>
    <i>
      <x v="511"/>
    </i>
    <i>
      <x v="311"/>
    </i>
    <i>
      <x v="544"/>
    </i>
    <i>
      <x v="437"/>
    </i>
    <i>
      <x v="572"/>
    </i>
    <i>
      <x v="438"/>
    </i>
    <i>
      <x v="518"/>
    </i>
    <i>
      <x v="442"/>
    </i>
    <i>
      <x v="351"/>
    </i>
    <i>
      <x v="387"/>
    </i>
    <i>
      <x v="548"/>
    </i>
    <i>
      <x v="365"/>
    </i>
    <i>
      <x v="289"/>
    </i>
    <i>
      <x v="391"/>
    </i>
    <i>
      <x v="435"/>
    </i>
    <i>
      <x v="449"/>
    </i>
    <i>
      <x v="416"/>
    </i>
    <i>
      <x v="450"/>
    </i>
    <i>
      <x v="520"/>
    </i>
    <i>
      <x v="392"/>
    </i>
    <i>
      <x v="534"/>
    </i>
    <i>
      <x v="314"/>
    </i>
    <i>
      <x v="367"/>
    </i>
    <i>
      <x v="300"/>
    </i>
    <i>
      <x v="428"/>
    </i>
    <i>
      <x v="456"/>
    </i>
    <i>
      <x v="357"/>
    </i>
    <i>
      <x v="394"/>
    </i>
    <i>
      <x v="358"/>
    </i>
    <i>
      <x v="396"/>
    </i>
    <i>
      <x v="566"/>
    </i>
    <i>
      <x v="398"/>
    </i>
    <i>
      <x v="434"/>
    </i>
    <i>
      <x v="464"/>
    </i>
    <i>
      <x v="510"/>
    </i>
    <i>
      <x v="467"/>
    </i>
    <i>
      <x v="414"/>
    </i>
    <i>
      <x v="471"/>
    </i>
    <i>
      <x v="298"/>
    </i>
    <i>
      <x v="473"/>
    </i>
    <i>
      <x v="350"/>
    </i>
    <i>
      <x v="474"/>
    </i>
    <i>
      <x v="521"/>
    </i>
    <i>
      <x v="475"/>
    </i>
    <i>
      <x v="377"/>
    </i>
    <i>
      <x v="399"/>
    </i>
    <i>
      <x v="536"/>
    </i>
    <i>
      <x v="292"/>
    </i>
    <i>
      <x v="353"/>
    </i>
    <i>
      <x v="479"/>
    </i>
    <i>
      <x v="542"/>
    </i>
    <i>
      <x v="301"/>
    </i>
    <i>
      <x v="354"/>
    </i>
    <i>
      <x v="484"/>
    </i>
    <i>
      <x v="321"/>
    </i>
    <i>
      <x v="485"/>
    </i>
    <i>
      <x v="553"/>
    </i>
    <i>
      <x v="315"/>
    </i>
    <i>
      <x v="555"/>
    </i>
    <i>
      <x v="331"/>
    </i>
    <i>
      <x v="371"/>
    </i>
    <i>
      <x v="334"/>
    </i>
    <i>
      <x v="561"/>
    </i>
    <i>
      <x v="309"/>
    </i>
    <i>
      <x v="361"/>
    </i>
    <i>
      <x v="297"/>
    </i>
    <i>
      <x v="570"/>
    </i>
    <i>
      <x v="404"/>
    </i>
    <i>
      <x v="574"/>
    </i>
    <i>
      <x v="407"/>
    </i>
    <i>
      <x v="576"/>
    </i>
    <i>
      <x v="339"/>
    </i>
    <i>
      <x v="410"/>
    </i>
    <i>
      <x v="433"/>
    </i>
    <i>
      <x v="271"/>
    </i>
    <i>
      <x v="227"/>
    </i>
    <i>
      <x v="204"/>
    </i>
    <i>
      <x v="104"/>
    </i>
    <i>
      <x v="54"/>
    </i>
    <i>
      <x v="105"/>
    </i>
    <i>
      <x v="30"/>
    </i>
    <i>
      <x v="62"/>
    </i>
    <i>
      <x v="33"/>
    </i>
    <i>
      <x v="113"/>
    </i>
    <i>
      <x v="236"/>
    </i>
    <i>
      <x v="63"/>
    </i>
    <i>
      <x v="260"/>
    </i>
    <i>
      <x v="115"/>
    </i>
    <i>
      <x v="44"/>
    </i>
    <i>
      <x v="15"/>
    </i>
    <i>
      <x v="194"/>
    </i>
    <i>
      <x v="117"/>
    </i>
    <i>
      <x v="6"/>
    </i>
    <i>
      <x v="118"/>
    </i>
    <i>
      <x v="84"/>
    </i>
    <i>
      <x v="119"/>
    </i>
    <i>
      <x v="232"/>
    </i>
    <i>
      <x v="125"/>
    </i>
    <i>
      <x v="244"/>
    </i>
    <i>
      <x v="131"/>
    </i>
    <i>
      <x v="258"/>
    </i>
    <i>
      <x v="49"/>
    </i>
    <i>
      <x v="266"/>
    </i>
    <i>
      <x v="136"/>
    </i>
    <i>
      <x v="275"/>
    </i>
    <i>
      <x v="18"/>
    </i>
    <i>
      <x v="185"/>
    </i>
    <i>
      <x v="143"/>
    </i>
    <i>
      <x v="287"/>
    </i>
    <i>
      <x v="146"/>
    </i>
    <i>
      <x v="81"/>
    </i>
    <i>
      <x v="50"/>
    </i>
    <i>
      <x v="210"/>
    </i>
    <i>
      <x v="2"/>
    </i>
    <i>
      <x v="215"/>
    </i>
    <i>
      <x v="153"/>
    </i>
    <i>
      <x v="83"/>
    </i>
    <i>
      <x v="154"/>
    </i>
    <i>
      <x v="224"/>
    </i>
    <i>
      <x v="155"/>
    </i>
    <i>
      <x v="12"/>
    </i>
    <i>
      <x v="156"/>
    </i>
    <i>
      <x v="234"/>
    </i>
    <i>
      <x v="45"/>
    </i>
    <i>
      <x v="88"/>
    </i>
    <i>
      <x v="168"/>
    </i>
    <i>
      <x v="248"/>
    </i>
    <i>
      <x v="169"/>
    </i>
    <i>
      <x v="251"/>
    </i>
    <i>
      <x v="74"/>
    </i>
    <i>
      <x v="259"/>
    </i>
    <i>
      <x v="75"/>
    </i>
    <i>
      <x v="94"/>
    </i>
    <i>
      <x v="175"/>
    </i>
    <i>
      <x v="270"/>
    </i>
    <i>
      <x v="26"/>
    </i>
    <i>
      <x v="95"/>
    </i>
    <i>
      <x v="77"/>
    </i>
    <i>
      <x v="42"/>
    </i>
    <i>
      <x v="183"/>
    </i>
    <i>
      <x v="285"/>
    </i>
    <i>
      <x v="184"/>
    </i>
    <i>
      <x v="191"/>
    </i>
    <i>
      <x v="716"/>
    </i>
    <i>
      <x v="835"/>
    </i>
    <i>
      <x v="819"/>
    </i>
    <i>
      <x v="606"/>
    </i>
    <i>
      <x v="605"/>
    </i>
    <i>
      <x v="742"/>
    </i>
    <i>
      <x v="680"/>
    </i>
    <i>
      <x v="690"/>
    </i>
    <i>
      <x v="647"/>
    </i>
    <i>
      <x v="744"/>
    </i>
    <i>
      <x v="731"/>
    </i>
    <i>
      <x v="593"/>
    </i>
    <i>
      <x v="859"/>
    </i>
    <i>
      <x v="691"/>
    </i>
    <i>
      <x v="718"/>
    </i>
    <i>
      <x v="692"/>
    </i>
    <i>
      <x v="815"/>
    </i>
    <i>
      <x v="590"/>
    </i>
    <i>
      <x v="823"/>
    </i>
    <i>
      <x v="591"/>
    </i>
    <i>
      <x v="613"/>
    </i>
    <i>
      <x v="695"/>
    </i>
    <i>
      <x v="729"/>
    </i>
    <i>
      <x v="626"/>
    </i>
    <i>
      <x v="847"/>
    </i>
    <i>
      <x v="752"/>
    </i>
    <i>
      <x v="855"/>
    </i>
    <i>
      <x v="753"/>
    </i>
    <i>
      <x v="740"/>
    </i>
    <i>
      <x v="754"/>
    </i>
    <i>
      <x v="805"/>
    </i>
    <i>
      <x v="696"/>
    </i>
    <i>
      <x v="809"/>
    </i>
    <i>
      <x v="672"/>
    </i>
    <i>
      <x v="667"/>
    </i>
    <i>
      <x v="628"/>
    </i>
    <i>
      <x v="817"/>
    </i>
    <i>
      <x v="758"/>
    </i>
    <i>
      <x v="821"/>
    </i>
    <i>
      <x v="863"/>
    </i>
    <i>
      <x v="825"/>
    </i>
    <i>
      <x v="698"/>
    </i>
    <i>
      <x v="726"/>
    </i>
    <i>
      <x v="661"/>
    </i>
    <i>
      <x v="833"/>
    </i>
    <i>
      <x v="584"/>
    </i>
    <i>
      <x v="837"/>
    </i>
    <i>
      <x v="630"/>
    </i>
    <i>
      <x v="841"/>
    </i>
    <i>
      <x v="764"/>
    </i>
    <i>
      <x v="732"/>
    </i>
    <i>
      <x v="765"/>
    </i>
    <i>
      <x v="849"/>
    </i>
    <i>
      <x v="631"/>
    </i>
    <i>
      <x v="853"/>
    </i>
    <i>
      <x v="700"/>
    </i>
    <i>
      <x v="737"/>
    </i>
    <i>
      <x v="701"/>
    </i>
    <i>
      <x v="587"/>
    </i>
    <i>
      <x v="632"/>
    </i>
    <i>
      <x v="715"/>
    </i>
    <i>
      <x v="579"/>
    </i>
    <i>
      <x v="804"/>
    </i>
    <i>
      <x v="703"/>
    </i>
    <i>
      <x v="665"/>
    </i>
    <i>
      <x v="635"/>
    </i>
    <i>
      <x v="808"/>
    </i>
    <i>
      <x v="773"/>
    </i>
    <i>
      <x v="607"/>
    </i>
    <i>
      <x v="774"/>
    </i>
    <i>
      <x v="812"/>
    </i>
    <i>
      <x v="704"/>
    </i>
    <i>
      <x v="722"/>
    </i>
    <i>
      <x v="675"/>
    </i>
    <i>
      <x v="723"/>
    </i>
    <i>
      <x v="706"/>
    </i>
    <i>
      <x v="585"/>
    </i>
    <i>
      <x v="778"/>
    </i>
    <i>
      <x v="600"/>
    </i>
    <i>
      <x v="779"/>
    </i>
    <i>
      <x v="612"/>
    </i>
    <i>
      <x v="780"/>
    </i>
    <i>
      <x v="824"/>
    </i>
    <i>
      <x v="595"/>
    </i>
    <i>
      <x v="826"/>
    </i>
    <i>
      <x v="637"/>
    </i>
    <i>
      <x v="725"/>
    </i>
    <i>
      <x v="610"/>
    </i>
    <i>
      <x v="830"/>
    </i>
    <i>
      <x v="784"/>
    </i>
    <i>
      <x v="832"/>
    </i>
    <i>
      <x v="677"/>
    </i>
    <i>
      <x v="834"/>
    </i>
    <i>
      <x v="786"/>
    </i>
    <i>
      <x v="622"/>
    </i>
    <i>
      <x v="639"/>
    </i>
    <i>
      <x v="650"/>
    </i>
    <i>
      <x v="788"/>
    </i>
    <i>
      <x v="684"/>
    </i>
    <i>
      <x v="789"/>
    </i>
    <i>
      <x v="842"/>
    </i>
    <i>
      <x v="709"/>
    </i>
    <i>
      <x v="844"/>
    </i>
    <i>
      <x v="791"/>
    </i>
    <i>
      <x v="653"/>
    </i>
    <i>
      <x v="792"/>
    </i>
    <i>
      <x v="848"/>
    </i>
    <i>
      <x v="617"/>
    </i>
    <i>
      <x v="850"/>
    </i>
    <i>
      <x v="794"/>
    </i>
    <i>
      <x v="608"/>
    </i>
    <i>
      <x v="711"/>
    </i>
    <i>
      <x v="735"/>
    </i>
    <i>
      <x v="618"/>
    </i>
    <i>
      <x v="687"/>
    </i>
    <i>
      <x v="797"/>
    </i>
    <i>
      <x v="581"/>
    </i>
    <i>
      <x v="798"/>
    </i>
    <i>
      <x v="738"/>
    </i>
    <i>
      <x v="799"/>
    </i>
    <i>
      <x v="670"/>
    </i>
    <i>
      <x v="592"/>
    </i>
    <i>
      <x v="714"/>
    </i>
    <i>
      <x v="865"/>
    </i>
    <i>
      <x v="760"/>
    </i>
    <i>
      <x v="761"/>
    </i>
    <i>
      <x v="571"/>
    </i>
    <i>
      <x v="539"/>
    </i>
    <i>
      <x v="523"/>
    </i>
    <i>
      <x v="374"/>
    </i>
    <i>
      <x v="364"/>
    </i>
    <i>
      <x v="446"/>
    </i>
    <i>
      <x v="409"/>
    </i>
    <i>
      <x v="336"/>
    </i>
    <i>
      <x v="531"/>
    </i>
    <i>
      <x v="448"/>
    </i>
    <i>
      <x v="426"/>
    </i>
    <i>
      <x v="376"/>
    </i>
    <i>
      <x v="563"/>
    </i>
    <i>
      <x v="302"/>
    </i>
    <i>
      <x v="355"/>
    </i>
    <i>
      <x v="378"/>
    </i>
    <i>
      <x v="412"/>
    </i>
    <i>
      <x v="379"/>
    </i>
    <i>
      <x v="527"/>
    </i>
    <i>
      <x v="453"/>
    </i>
    <i>
      <x v="535"/>
    </i>
    <i>
      <x v="454"/>
    </i>
    <i>
      <x v="543"/>
    </i>
    <i>
      <x v="380"/>
    </i>
    <i>
      <x v="551"/>
    </i>
    <i>
      <x v="338"/>
    </i>
    <i>
      <x v="310"/>
    </i>
    <i>
      <x v="457"/>
    </i>
    <i>
      <x v="567"/>
    </i>
    <i>
      <x v="458"/>
    </i>
    <i>
      <x v="441"/>
    </i>
    <i>
      <x v="382"/>
    </i>
    <i>
      <x v="408"/>
    </i>
    <i>
      <x v="460"/>
    </i>
    <i>
      <x v="517"/>
    </i>
    <i>
      <x v="383"/>
    </i>
    <i>
      <x v="324"/>
    </i>
    <i>
      <x v="462"/>
    </i>
    <i>
      <x v="415"/>
    </i>
    <i>
      <x v="296"/>
    </i>
    <i>
      <x v="529"/>
    </i>
    <i>
      <x v="316"/>
    </i>
    <i>
      <x v="325"/>
    </i>
    <i>
      <x v="465"/>
    </i>
    <i>
      <x v="360"/>
    </i>
    <i>
      <x v="466"/>
    </i>
    <i>
      <x v="421"/>
    </i>
    <i>
      <x v="386"/>
    </i>
    <i>
      <x v="424"/>
    </i>
    <i>
      <x v="468"/>
    </i>
    <i>
      <x v="549"/>
    </i>
    <i>
      <x v="469"/>
    </i>
    <i>
      <x v="293"/>
    </i>
    <i>
      <x v="470"/>
    </i>
    <i>
      <x v="557"/>
    </i>
    <i>
      <x v="341"/>
    </i>
    <i>
      <x v="294"/>
    </i>
    <i>
      <x v="472"/>
    </i>
    <i>
      <x v="312"/>
    </i>
    <i>
      <x v="388"/>
    </i>
    <i>
      <x v="569"/>
    </i>
    <i>
      <x v="389"/>
    </i>
    <i>
      <x v="573"/>
    </i>
    <i>
      <x v="342"/>
    </i>
    <i>
      <x v="443"/>
    </i>
    <i>
      <x v="476"/>
    </i>
    <i>
      <x v="512"/>
    </i>
    <i>
      <x v="304"/>
    </i>
    <i>
      <x v="514"/>
    </i>
    <i>
      <x v="305"/>
    </i>
    <i>
      <x v="356"/>
    </i>
    <i>
      <x v="319"/>
    </i>
    <i>
      <x v="411"/>
    </i>
    <i>
      <x v="480"/>
    </i>
    <i>
      <x v="413"/>
    </i>
    <i>
      <x v="481"/>
    </i>
    <i>
      <x v="522"/>
    </i>
    <i>
      <x v="346"/>
    </i>
    <i>
      <x v="524"/>
    </i>
    <i>
      <x v="483"/>
    </i>
    <i>
      <x v="526"/>
    </i>
    <i>
      <x v="395"/>
    </i>
    <i>
      <x v="528"/>
    </i>
    <i>
      <x v="347"/>
    </i>
    <i>
      <x v="530"/>
    </i>
    <i>
      <x v="397"/>
    </i>
    <i>
      <x v="532"/>
    </i>
    <i>
      <x v="348"/>
    </i>
    <i>
      <x v="417"/>
    </i>
    <i>
      <x v="488"/>
    </i>
    <i>
      <x v="359"/>
    </i>
    <i>
      <x v="489"/>
    </i>
    <i>
      <x v="420"/>
    </i>
    <i>
      <x v="490"/>
    </i>
    <i>
      <x v="540"/>
    </i>
    <i>
      <x v="491"/>
    </i>
    <i>
      <x v="326"/>
    </i>
    <i>
      <x v="492"/>
    </i>
    <i>
      <x v="423"/>
    </i>
    <i>
      <x v="349"/>
    </i>
    <i>
      <x v="425"/>
    </i>
    <i>
      <x v="494"/>
    </i>
    <i>
      <x v="427"/>
    </i>
    <i>
      <x v="495"/>
    </i>
    <i>
      <x v="550"/>
    </i>
    <i>
      <x v="496"/>
    </i>
    <i>
      <x v="552"/>
    </i>
    <i>
      <x v="497"/>
    </i>
    <i>
      <x v="363"/>
    </i>
    <i>
      <x v="498"/>
    </i>
    <i>
      <x v="431"/>
    </i>
    <i>
      <x v="306"/>
    </i>
    <i>
      <x v="328"/>
    </i>
    <i>
      <x v="291"/>
    </i>
    <i>
      <x v="560"/>
    </i>
    <i>
      <x v="501"/>
    </i>
    <i>
      <x v="562"/>
    </i>
    <i>
      <x v="352"/>
    </i>
    <i>
      <x v="368"/>
    </i>
    <i>
      <x v="290"/>
    </i>
    <i>
      <x v="332"/>
    </i>
    <i>
      <x v="504"/>
    </i>
    <i>
      <x v="568"/>
    </i>
    <i>
      <x v="505"/>
    </i>
    <i>
      <x v="333"/>
    </i>
    <i>
      <x v="506"/>
    </i>
    <i>
      <x v="439"/>
    </i>
    <i>
      <x v="507"/>
    </i>
    <i>
      <x v="440"/>
    </i>
    <i>
      <x v="323"/>
    </i>
    <i>
      <x v="295"/>
    </i>
    <i>
      <x v="405"/>
    </i>
    <i>
      <x v="335"/>
    </i>
    <i>
      <x v="406"/>
    </i>
    <i>
      <x v="99"/>
    </i>
    <i>
      <x v="93"/>
    </i>
    <i>
      <x v="246"/>
    </i>
    <i>
      <x v="16"/>
    </i>
    <i>
      <x v="164"/>
    </i>
    <i>
      <x v="124"/>
    </i>
    <i>
      <x v="238"/>
    </i>
    <i>
      <x v="47"/>
    </i>
    <i>
      <x v="91"/>
    </i>
    <i>
      <x v="24"/>
    </i>
    <i>
      <x v="73"/>
    </i>
    <i>
      <x v="172"/>
    </i>
    <i>
      <x v="46"/>
    </i>
    <i>
      <x v="126"/>
    </i>
    <i>
      <x v="69"/>
    </i>
    <i>
      <x v="174"/>
    </i>
    <i>
      <x v="242"/>
    </i>
    <i>
      <x v="48"/>
    </i>
    <i>
      <x v="59"/>
    </i>
    <i>
      <x v="51"/>
    </i>
    <i>
      <x v="120"/>
    </i>
    <i>
      <x v="25"/>
    </i>
    <i>
      <x v="72"/>
    </i>
    <i>
      <x v="128"/>
    </i>
    <i>
      <x v="41"/>
    </i>
    <i>
      <x v="129"/>
    </i>
    <i>
      <x v="282"/>
    </i>
    <i>
      <x v="180"/>
    </i>
    <i>
      <x v="35"/>
    </i>
    <i>
      <x v="181"/>
    </i>
    <i>
      <x v="100"/>
    </i>
    <i>
      <x v="28"/>
    </i>
    <i>
      <x v="106"/>
    </i>
    <i>
      <x v="130"/>
    </i>
    <i>
      <x v="240"/>
    </i>
    <i>
      <x v="14"/>
    </i>
    <i>
      <x v="151"/>
    </i>
    <i>
      <x v="132"/>
    </i>
    <i>
      <x v="152"/>
    </i>
    <i>
      <x v="186"/>
    </i>
    <i>
      <x v="252"/>
    </i>
    <i>
      <x v="29"/>
    </i>
    <i>
      <x v="256"/>
    </i>
    <i>
      <x v="188"/>
    </i>
    <i>
      <x v="157"/>
    </i>
    <i>
      <x v="133"/>
    </i>
    <i>
      <x v="264"/>
    </i>
    <i>
      <x v="78"/>
    </i>
    <i>
      <x v="268"/>
    </i>
    <i>
      <x v="286"/>
    </i>
    <i>
      <x v="272"/>
    </i>
    <i>
      <x v="61"/>
    </i>
    <i>
      <x v="96"/>
    </i>
    <i>
      <x v="79"/>
    </i>
    <i>
      <x v="280"/>
    </i>
    <i>
      <x v="135"/>
    </i>
    <i>
      <x v="284"/>
    </i>
    <i>
      <x v="195"/>
    </i>
    <i>
      <x v="20"/>
    </i>
    <i>
      <x v="196"/>
    </i>
    <i>
      <x v="229"/>
    </i>
    <i>
      <x v="197"/>
    </i>
    <i>
      <x v="231"/>
    </i>
    <i>
      <x v="198"/>
    </i>
    <i>
      <x v="53"/>
    </i>
    <i>
      <x v="199"/>
    </i>
    <i>
      <x v="87"/>
    </i>
    <i>
      <x v="52"/>
    </i>
    <i>
      <x v="237"/>
    </i>
    <i>
      <x v="57"/>
    </i>
    <i>
      <x v="239"/>
    </i>
    <i>
      <x v="202"/>
    </i>
    <i>
      <x v="3"/>
    </i>
    <i>
      <x v="82"/>
    </i>
    <i>
      <x v="243"/>
    </i>
    <i>
      <x v="66"/>
    </i>
    <i>
      <x v="89"/>
    </i>
    <i>
      <x v="205"/>
    </i>
    <i>
      <x v="247"/>
    </i>
    <i>
      <x v="206"/>
    </i>
    <i>
      <x v="37"/>
    </i>
    <i>
      <x v="207"/>
    </i>
    <i>
      <x v="108"/>
    </i>
    <i>
      <x v="208"/>
    </i>
    <i>
      <x v="253"/>
    </i>
    <i>
      <x v="209"/>
    </i>
    <i>
      <x v="39"/>
    </i>
    <i>
      <x v="138"/>
    </i>
    <i>
      <x v="55"/>
    </i>
    <i>
      <x v="211"/>
    </i>
    <i>
      <x v="121"/>
    </i>
    <i>
      <x v="212"/>
    </i>
    <i>
      <x v="261"/>
    </i>
    <i>
      <x v="1"/>
    </i>
    <i>
      <x v="263"/>
    </i>
    <i>
      <x v="214"/>
    </i>
    <i>
      <x v="158"/>
    </i>
    <i>
      <x v="140"/>
    </i>
    <i>
      <x v="267"/>
    </i>
    <i>
      <x v="4"/>
    </i>
    <i>
      <x v="269"/>
    </i>
    <i>
      <x v="217"/>
    </i>
    <i>
      <x v="161"/>
    </i>
    <i>
      <x v="218"/>
    </i>
    <i>
      <x v="21"/>
    </i>
    <i>
      <x v="219"/>
    </i>
    <i>
      <x v="163"/>
    </i>
    <i>
      <x v="19"/>
    </i>
    <i>
      <x v="277"/>
    </i>
    <i>
      <x v="221"/>
    </i>
    <i>
      <x v="279"/>
    </i>
    <i>
      <x v="222"/>
    </i>
    <i>
      <x v="97"/>
    </i>
    <i>
      <x v="58"/>
    </i>
    <i>
      <x v="22"/>
    </i>
    <i>
      <x/>
    </i>
    <i>
      <x v="122"/>
    </i>
    <i>
      <x v="225"/>
    </i>
    <i>
      <x v="226"/>
    </i>
    <i>
      <x v="56"/>
    </i>
    <i>
      <x v="5"/>
    </i>
    <i>
      <x v="167"/>
    </i>
    <i t="grand">
      <x/>
    </i>
  </rowItems>
  <colItems count="1">
    <i/>
  </colItems>
  <dataFields count="1">
    <dataField name="Count of Order_ID" fld="4" subtotal="count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6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 rowHeaderCaption="Customer Name" chartFormat="1">
  <location ref="K3:L519" firstHeaderRow="1" firstDataRow="1" firstDataCol="1" rowPageCount="1" colPageCount="1"/>
  <pivotFields count="6">
    <pivotField showAll="0"/>
    <pivotField dataField="1" numFmtId="180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numFmtId="180" showAll="0"/>
    <pivotField axis="axisRow" showAll="0">
      <items count="1131">
        <item x="522"/>
        <item x="440"/>
        <item x="159"/>
        <item x="1124"/>
        <item x="227"/>
        <item x="431"/>
        <item x="217"/>
        <item x="304"/>
        <item x="588"/>
        <item x="53"/>
        <item x="380"/>
        <item x="513"/>
        <item x="1024"/>
        <item x="185"/>
        <item x="679"/>
        <item x="820"/>
        <item x="664"/>
        <item x="130"/>
        <item x="163"/>
        <item x="224"/>
        <item x="1096"/>
        <item x="868"/>
        <item x="912"/>
        <item x="189"/>
        <item x="1035"/>
        <item x="482"/>
        <item x="976"/>
        <item x="74"/>
        <item x="903"/>
        <item x="213"/>
        <item x="723"/>
        <item x="1057"/>
        <item x="259"/>
        <item x="69"/>
        <item x="614"/>
        <item x="861"/>
        <item x="214"/>
        <item x="1107"/>
        <item x="1126"/>
        <item x="948"/>
        <item x="1015"/>
        <item x="1004"/>
        <item x="117"/>
        <item x="1054"/>
        <item x="716"/>
        <item x="1032"/>
        <item x="607"/>
        <item x="207"/>
        <item x="1007"/>
        <item x="643"/>
        <item x="955"/>
        <item x="62"/>
        <item x="137"/>
        <item x="414"/>
        <item x="853"/>
        <item x="21"/>
        <item x="1119"/>
        <item x="765"/>
        <item x="997"/>
        <item x="673"/>
        <item x="934"/>
        <item x="990"/>
        <item x="858"/>
        <item x="408"/>
        <item x="911"/>
        <item x="161"/>
        <item x="442"/>
        <item x="816"/>
        <item x="382"/>
        <item x="784"/>
        <item x="742"/>
        <item x="901"/>
        <item x="905"/>
        <item x="278"/>
        <item x="1065"/>
        <item x="94"/>
        <item x="222"/>
        <item x="106"/>
        <item x="892"/>
        <item x="386"/>
        <item x="1079"/>
        <item x="313"/>
        <item x="943"/>
        <item x="92"/>
        <item x="875"/>
        <item x="953"/>
        <item x="373"/>
        <item x="726"/>
        <item x="249"/>
        <item x="747"/>
        <item x="395"/>
        <item x="461"/>
        <item x="867"/>
        <item x="956"/>
        <item x="330"/>
        <item x="235"/>
        <item x="778"/>
        <item x="285"/>
        <item x="1081"/>
        <item x="1094"/>
        <item x="401"/>
        <item x="931"/>
        <item x="1099"/>
        <item x="99"/>
        <item x="714"/>
        <item x="105"/>
        <item x="633"/>
        <item x="0"/>
        <item x="937"/>
        <item x="495"/>
        <item x="97"/>
        <item x="409"/>
        <item x="731"/>
        <item x="862"/>
        <item x="698"/>
        <item x="95"/>
        <item x="71"/>
        <item x="873"/>
        <item x="72"/>
        <item x="734"/>
        <item x="190"/>
        <item x="336"/>
        <item x="902"/>
        <item x="216"/>
        <item x="463"/>
        <item x="200"/>
        <item x="40"/>
        <item x="124"/>
        <item x="79"/>
        <item x="301"/>
        <item x="126"/>
        <item x="920"/>
        <item x="156"/>
        <item x="292"/>
        <item x="732"/>
        <item x="256"/>
        <item x="878"/>
        <item x="76"/>
        <item x="1123"/>
        <item x="376"/>
        <item x="155"/>
        <item x="294"/>
        <item x="503"/>
        <item x="1088"/>
        <item x="1009"/>
        <item x="927"/>
        <item x="30"/>
        <item x="893"/>
        <item x="535"/>
        <item x="683"/>
        <item x="455"/>
        <item x="635"/>
        <item x="127"/>
        <item x="1001"/>
        <item x="939"/>
        <item x="561"/>
        <item x="1106"/>
        <item x="922"/>
        <item x="265"/>
        <item x="1031"/>
        <item x="651"/>
        <item x="511"/>
        <item x="533"/>
        <item x="458"/>
        <item x="183"/>
        <item x="487"/>
        <item x="579"/>
        <item x="262"/>
        <item x="107"/>
        <item x="445"/>
        <item x="428"/>
        <item x="266"/>
        <item x="451"/>
        <item x="50"/>
        <item x="909"/>
        <item x="199"/>
        <item x="718"/>
        <item x="564"/>
        <item x="1121"/>
        <item x="426"/>
        <item x="919"/>
        <item x="1089"/>
        <item x="719"/>
        <item x="1008"/>
        <item x="29"/>
        <item x="666"/>
        <item x="1063"/>
        <item x="599"/>
        <item x="762"/>
        <item x="64"/>
        <item x="353"/>
        <item x="757"/>
        <item x="917"/>
        <item x="558"/>
        <item x="1101"/>
        <item x="694"/>
        <item x="962"/>
        <item x="141"/>
        <item x="812"/>
        <item x="689"/>
        <item x="457"/>
        <item x="98"/>
        <item x="649"/>
        <item x="39"/>
        <item x="532"/>
        <item x="1115"/>
        <item x="279"/>
        <item x="1058"/>
        <item x="424"/>
        <item x="941"/>
        <item x="628"/>
        <item x="1027"/>
        <item x="1113"/>
        <item x="1122"/>
        <item x="764"/>
        <item x="477"/>
        <item x="418"/>
        <item x="566"/>
        <item x="866"/>
        <item x="590"/>
        <item x="115"/>
        <item x="56"/>
        <item x="795"/>
        <item x="239"/>
        <item x="710"/>
        <item x="1037"/>
        <item x="644"/>
        <item x="245"/>
        <item x="916"/>
        <item x="567"/>
        <item x="776"/>
        <item x="1016"/>
        <item x="138"/>
        <item x="253"/>
        <item x="770"/>
        <item x="735"/>
        <item x="791"/>
        <item x="398"/>
        <item x="123"/>
        <item x="433"/>
        <item x="306"/>
        <item x="737"/>
        <item x="551"/>
        <item x="166"/>
        <item x="363"/>
        <item x="585"/>
        <item x="208"/>
        <item x="829"/>
        <item x="624"/>
        <item x="46"/>
        <item x="1098"/>
        <item x="1062"/>
        <item x="299"/>
        <item x="484"/>
        <item x="66"/>
        <item x="514"/>
        <item x="706"/>
        <item x="894"/>
        <item x="798"/>
        <item x="145"/>
        <item x="184"/>
        <item x="307"/>
        <item x="786"/>
        <item x="152"/>
        <item x="271"/>
        <item x="597"/>
        <item x="362"/>
        <item x="34"/>
        <item x="938"/>
        <item x="389"/>
        <item x="620"/>
        <item x="449"/>
        <item x="1071"/>
        <item x="444"/>
        <item x="492"/>
        <item x="27"/>
        <item x="712"/>
        <item x="1080"/>
        <item x="146"/>
        <item x="22"/>
        <item x="381"/>
        <item x="1000"/>
        <item x="838"/>
        <item x="379"/>
        <item x="882"/>
        <item x="167"/>
        <item x="568"/>
        <item x="9"/>
        <item x="435"/>
        <item x="394"/>
        <item x="147"/>
        <item x="218"/>
        <item x="75"/>
        <item x="1090"/>
        <item x="1091"/>
        <item x="506"/>
        <item x="150"/>
        <item x="933"/>
        <item x="399"/>
        <item x="626"/>
        <item x="260"/>
        <item x="658"/>
        <item x="81"/>
        <item x="246"/>
        <item x="1100"/>
        <item x="283"/>
        <item x="19"/>
        <item x="975"/>
        <item x="667"/>
        <item x="1059"/>
        <item x="403"/>
        <item x="969"/>
        <item x="534"/>
        <item x="212"/>
        <item x="763"/>
        <item x="751"/>
        <item x="565"/>
        <item x="120"/>
        <item x="349"/>
        <item x="895"/>
        <item x="282"/>
        <item x="652"/>
        <item x="602"/>
        <item x="343"/>
        <item x="129"/>
        <item x="308"/>
        <item x="960"/>
        <item x="539"/>
        <item x="529"/>
        <item x="942"/>
        <item x="852"/>
        <item x="335"/>
        <item x="1120"/>
        <item x="181"/>
        <item x="407"/>
        <item x="904"/>
        <item x="176"/>
        <item x="671"/>
        <item x="96"/>
        <item x="964"/>
        <item x="1044"/>
        <item x="759"/>
        <item x="396"/>
        <item x="1128"/>
        <item x="61"/>
        <item x="824"/>
        <item x="468"/>
        <item x="978"/>
        <item x="957"/>
        <item x="63"/>
        <item x="317"/>
        <item x="974"/>
        <item x="660"/>
        <item x="331"/>
        <item x="290"/>
        <item x="704"/>
        <item x="512"/>
        <item x="625"/>
        <item x="982"/>
        <item x="320"/>
        <item x="286"/>
        <item x="951"/>
        <item x="406"/>
        <item x="500"/>
        <item x="344"/>
        <item x="346"/>
        <item x="707"/>
        <item x="728"/>
        <item x="817"/>
        <item x="881"/>
        <item x="773"/>
        <item x="44"/>
        <item x="452"/>
        <item x="136"/>
        <item x="860"/>
        <item x="55"/>
        <item x="272"/>
        <item x="519"/>
        <item x="524"/>
        <item x="252"/>
        <item x="804"/>
        <item x="68"/>
        <item x="603"/>
        <item x="856"/>
        <item x="160"/>
        <item x="1022"/>
        <item x="90"/>
        <item x="334"/>
        <item x="746"/>
        <item x="388"/>
        <item x="1043"/>
        <item x="1110"/>
        <item x="486"/>
        <item x="756"/>
        <item x="1011"/>
        <item x="175"/>
        <item x="811"/>
        <item x="947"/>
        <item x="393"/>
        <item x="465"/>
        <item x="316"/>
        <item x="621"/>
        <item x="157"/>
        <item x="187"/>
        <item x="1077"/>
        <item x="610"/>
        <item x="952"/>
        <item x="830"/>
        <item x="10"/>
        <item x="1030"/>
        <item x="3"/>
        <item x="959"/>
        <item x="618"/>
        <item x="422"/>
        <item x="646"/>
        <item x="288"/>
        <item x="1042"/>
        <item x="828"/>
        <item x="918"/>
        <item x="699"/>
        <item x="354"/>
        <item x="404"/>
        <item x="454"/>
        <item x="194"/>
        <item x="193"/>
        <item x="729"/>
        <item x="835"/>
        <item x="274"/>
        <item x="36"/>
        <item x="247"/>
        <item x="571"/>
        <item x="23"/>
        <item x="165"/>
        <item x="411"/>
        <item x="425"/>
        <item x="1036"/>
        <item x="570"/>
        <item x="598"/>
        <item x="210"/>
        <item x="547"/>
        <item x="258"/>
        <item x="318"/>
        <item x="192"/>
        <item x="591"/>
        <item x="73"/>
        <item x="1125"/>
        <item x="682"/>
        <item x="809"/>
        <item x="586"/>
        <item x="437"/>
        <item x="582"/>
        <item x="1093"/>
        <item x="1049"/>
        <item x="913"/>
        <item x="608"/>
        <item x="277"/>
        <item x="775"/>
        <item x="767"/>
        <item x="100"/>
        <item x="78"/>
        <item x="730"/>
        <item x="648"/>
        <item x="446"/>
        <item x="504"/>
        <item x="1028"/>
        <item x="1118"/>
        <item x="309"/>
        <item x="438"/>
        <item x="831"/>
        <item x="1047"/>
        <item x="49"/>
        <item x="774"/>
        <item x="257"/>
        <item x="1026"/>
        <item x="657"/>
        <item x="453"/>
        <item x="254"/>
        <item x="469"/>
        <item x="821"/>
        <item x="538"/>
        <item x="450"/>
        <item x="112"/>
        <item x="724"/>
        <item x="577"/>
        <item x="1112"/>
        <item x="681"/>
        <item x="251"/>
        <item x="876"/>
        <item x="287"/>
        <item x="720"/>
        <item x="557"/>
        <item x="229"/>
        <item x="1053"/>
        <item x="195"/>
        <item x="400"/>
        <item x="342"/>
        <item x="1038"/>
        <item x="516"/>
        <item x="936"/>
        <item x="273"/>
        <item x="385"/>
        <item x="339"/>
        <item x="383"/>
        <item x="298"/>
        <item x="162"/>
        <item x="1105"/>
        <item x="7"/>
        <item x="153"/>
        <item x="921"/>
        <item x="740"/>
        <item x="799"/>
        <item x="841"/>
        <item x="502"/>
        <item x="267"/>
        <item x="361"/>
        <item x="984"/>
        <item x="872"/>
        <item x="420"/>
        <item x="703"/>
        <item x="748"/>
        <item x="448"/>
        <item x="803"/>
        <item x="119"/>
        <item x="907"/>
        <item x="182"/>
        <item x="498"/>
        <item x="787"/>
        <item x="390"/>
        <item x="226"/>
        <item x="496"/>
        <item x="340"/>
        <item x="690"/>
        <item x="654"/>
        <item x="1060"/>
        <item x="1003"/>
        <item x="289"/>
        <item x="244"/>
        <item x="971"/>
        <item x="490"/>
        <item x="230"/>
        <item x="548"/>
        <item x="836"/>
        <item x="421"/>
        <item x="601"/>
        <item x="242"/>
        <item x="685"/>
        <item x="587"/>
        <item x="134"/>
        <item x="889"/>
        <item x="198"/>
        <item x="560"/>
        <item x="104"/>
        <item x="792"/>
        <item x="132"/>
        <item x="647"/>
        <item x="701"/>
        <item x="397"/>
        <item x="264"/>
        <item x="365"/>
        <item x="779"/>
        <item x="1045"/>
        <item x="540"/>
        <item x="333"/>
        <item x="125"/>
        <item x="237"/>
        <item x="518"/>
        <item x="630"/>
        <item x="38"/>
        <item x="752"/>
        <item x="412"/>
        <item x="276"/>
        <item x="708"/>
        <item x="845"/>
        <item x="843"/>
        <item x="485"/>
        <item x="1014"/>
        <item x="593"/>
        <item x="173"/>
        <item x="896"/>
        <item x="93"/>
        <item x="525"/>
        <item x="515"/>
        <item x="1068"/>
        <item x="178"/>
        <item x="954"/>
        <item x="883"/>
        <item x="979"/>
        <item x="555"/>
        <item x="970"/>
        <item x="219"/>
        <item x="489"/>
        <item x="416"/>
        <item x="430"/>
        <item x="345"/>
        <item x="914"/>
        <item x="668"/>
        <item x="231"/>
        <item x="807"/>
        <item x="303"/>
        <item x="402"/>
        <item x="780"/>
        <item x="793"/>
        <item x="659"/>
        <item x="338"/>
        <item x="848"/>
        <item x="45"/>
        <item x="760"/>
        <item x="467"/>
        <item x="693"/>
        <item x="296"/>
        <item x="562"/>
        <item x="818"/>
        <item x="908"/>
        <item x="988"/>
        <item x="103"/>
        <item x="357"/>
        <item x="788"/>
        <item x="328"/>
        <item x="443"/>
        <item x="171"/>
        <item x="169"/>
        <item x="733"/>
        <item x="1033"/>
        <item x="371"/>
        <item x="781"/>
        <item x="470"/>
        <item x="543"/>
        <item x="493"/>
        <item x="743"/>
        <item x="750"/>
        <item x="499"/>
        <item x="859"/>
        <item x="220"/>
        <item x="925"/>
        <item x="967"/>
        <item x="6"/>
        <item x="711"/>
        <item x="844"/>
        <item x="1050"/>
        <item x="583"/>
        <item x="1048"/>
        <item x="1023"/>
        <item x="206"/>
        <item x="275"/>
        <item x="968"/>
        <item x="1034"/>
        <item x="261"/>
        <item x="387"/>
        <item x="678"/>
        <item x="825"/>
        <item x="871"/>
        <item x="874"/>
        <item x="356"/>
        <item x="977"/>
        <item x="59"/>
        <item x="1041"/>
        <item x="930"/>
        <item x="1097"/>
        <item x="135"/>
        <item x="629"/>
        <item x="963"/>
        <item x="1102"/>
        <item x="692"/>
        <item x="709"/>
        <item x="215"/>
        <item x="550"/>
        <item x="865"/>
        <item x="559"/>
        <item x="35"/>
        <item x="236"/>
        <item x="653"/>
        <item x="188"/>
        <item x="790"/>
        <item x="987"/>
        <item x="772"/>
        <item x="605"/>
        <item x="885"/>
        <item x="326"/>
        <item x="983"/>
        <item x="880"/>
        <item x="725"/>
        <item x="54"/>
        <item x="322"/>
        <item x="31"/>
        <item x="410"/>
        <item x="201"/>
        <item x="523"/>
        <item x="1021"/>
        <item x="14"/>
        <item x="391"/>
        <item x="661"/>
        <item x="509"/>
        <item x="802"/>
        <item x="738"/>
        <item x="83"/>
        <item x="364"/>
        <item x="891"/>
        <item x="655"/>
        <item x="642"/>
        <item x="325"/>
        <item x="101"/>
        <item x="755"/>
        <item x="18"/>
        <item x="542"/>
        <item x="315"/>
        <item x="961"/>
        <item x="1013"/>
        <item x="641"/>
        <item x="377"/>
        <item x="854"/>
        <item x="284"/>
        <item x="670"/>
        <item x="139"/>
        <item x="459"/>
        <item x="616"/>
        <item x="888"/>
        <item x="2"/>
        <item x="41"/>
        <item x="337"/>
        <item x="441"/>
        <item x="815"/>
        <item x="140"/>
        <item x="944"/>
        <item x="663"/>
        <item x="869"/>
        <item x="263"/>
        <item x="640"/>
        <item x="434"/>
        <item x="1051"/>
        <item x="142"/>
        <item x="432"/>
        <item x="351"/>
        <item x="295"/>
        <item x="209"/>
        <item x="923"/>
        <item x="375"/>
        <item x="158"/>
        <item x="177"/>
        <item x="1095"/>
        <item x="884"/>
        <item x="736"/>
        <item x="578"/>
        <item x="1069"/>
        <item x="293"/>
        <item x="636"/>
        <item x="70"/>
        <item x="849"/>
        <item x="840"/>
        <item x="606"/>
        <item x="268"/>
        <item x="480"/>
        <item x="769"/>
        <item x="705"/>
        <item x="1127"/>
        <item x="527"/>
        <item x="589"/>
        <item x="686"/>
        <item x="1087"/>
        <item x="243"/>
        <item x="11"/>
        <item x="672"/>
        <item x="612"/>
        <item x="1040"/>
        <item x="1075"/>
        <item x="992"/>
        <item x="722"/>
        <item x="834"/>
        <item x="926"/>
        <item x="28"/>
        <item x="60"/>
        <item x="360"/>
        <item x="753"/>
        <item x="900"/>
        <item x="611"/>
        <item x="700"/>
        <item x="796"/>
        <item x="695"/>
        <item x="546"/>
        <item x="998"/>
        <item x="234"/>
        <item x="688"/>
        <item x="332"/>
        <item x="238"/>
        <item x="374"/>
        <item x="1085"/>
        <item x="481"/>
        <item x="574"/>
        <item x="65"/>
        <item x="810"/>
        <item x="600"/>
        <item x="768"/>
        <item x="1020"/>
        <item x="771"/>
        <item x="341"/>
        <item x="1074"/>
        <item x="1019"/>
        <item x="980"/>
        <item x="580"/>
        <item x="211"/>
        <item x="833"/>
        <item x="536"/>
        <item x="521"/>
        <item x="148"/>
        <item x="691"/>
        <item x="739"/>
        <item x="928"/>
        <item x="270"/>
        <item x="122"/>
        <item x="1067"/>
        <item x="741"/>
        <item x="794"/>
        <item x="985"/>
        <item x="677"/>
        <item x="619"/>
        <item x="662"/>
        <item x="1108"/>
        <item x="321"/>
        <item x="202"/>
        <item x="544"/>
        <item x="1029"/>
        <item x="248"/>
        <item x="494"/>
        <item x="1039"/>
        <item x="228"/>
        <item x="573"/>
        <item x="785"/>
        <item x="1072"/>
        <item x="727"/>
        <item x="497"/>
        <item x="530"/>
        <item x="563"/>
        <item x="474"/>
        <item x="24"/>
        <item x="609"/>
        <item x="713"/>
        <item x="1114"/>
        <item x="569"/>
        <item x="680"/>
        <item x="684"/>
        <item x="232"/>
        <item x="350"/>
        <item x="17"/>
        <item x="372"/>
        <item x="460"/>
        <item x="877"/>
        <item x="749"/>
        <item x="87"/>
        <item x="520"/>
        <item x="405"/>
        <item x="761"/>
        <item x="108"/>
        <item x="447"/>
        <item x="675"/>
        <item x="479"/>
        <item x="1104"/>
        <item x="924"/>
        <item x="645"/>
        <item x="85"/>
        <item x="822"/>
        <item x="423"/>
        <item x="813"/>
        <item x="168"/>
        <item x="368"/>
        <item x="240"/>
        <item x="855"/>
        <item x="897"/>
        <item x="995"/>
        <item x="613"/>
        <item x="656"/>
        <item x="1073"/>
        <item x="1012"/>
        <item x="172"/>
        <item x="687"/>
        <item x="1103"/>
        <item x="312"/>
        <item x="52"/>
        <item x="323"/>
        <item x="965"/>
        <item x="863"/>
        <item x="989"/>
        <item x="637"/>
        <item x="327"/>
        <item x="898"/>
        <item x="291"/>
        <item x="575"/>
        <item x="491"/>
        <item x="16"/>
        <item x="369"/>
        <item x="370"/>
        <item x="581"/>
        <item x="1046"/>
        <item x="462"/>
        <item x="553"/>
        <item x="116"/>
        <item x="488"/>
        <item x="1116"/>
        <item x="808"/>
        <item x="42"/>
        <item x="545"/>
        <item x="805"/>
        <item x="225"/>
        <item x="1111"/>
        <item x="837"/>
        <item x="1055"/>
        <item x="832"/>
        <item x="1083"/>
        <item x="1086"/>
        <item x="12"/>
        <item x="806"/>
        <item x="887"/>
        <item x="324"/>
        <item x="638"/>
        <item x="191"/>
        <item x="576"/>
        <item x="604"/>
        <item x="940"/>
        <item x="111"/>
        <item x="203"/>
        <item x="47"/>
        <item x="1006"/>
        <item x="1064"/>
        <item x="302"/>
        <item x="864"/>
        <item x="958"/>
        <item x="464"/>
        <item x="471"/>
        <item x="915"/>
        <item x="82"/>
        <item x="205"/>
        <item x="118"/>
        <item x="33"/>
        <item x="510"/>
        <item x="149"/>
        <item x="508"/>
        <item x="1"/>
        <item x="419"/>
        <item x="102"/>
        <item x="847"/>
        <item x="554"/>
        <item x="77"/>
        <item x="144"/>
        <item x="531"/>
        <item x="991"/>
        <item x="91"/>
        <item x="378"/>
        <item x="556"/>
        <item x="300"/>
        <item x="164"/>
        <item x="415"/>
        <item x="745"/>
        <item x="886"/>
        <item x="311"/>
        <item x="981"/>
        <item x="110"/>
        <item x="80"/>
        <item x="528"/>
        <item x="366"/>
        <item x="58"/>
        <item x="744"/>
        <item x="549"/>
        <item x="782"/>
        <item x="113"/>
        <item x="1018"/>
        <item x="281"/>
        <item x="384"/>
        <item x="826"/>
        <item x="1109"/>
        <item x="88"/>
        <item x="255"/>
        <item x="5"/>
        <item x="20"/>
        <item x="128"/>
        <item x="197"/>
        <item x="623"/>
        <item x="634"/>
        <item x="986"/>
        <item x="721"/>
        <item x="814"/>
        <item x="1061"/>
        <item x="615"/>
        <item x="851"/>
        <item x="221"/>
        <item x="945"/>
        <item x="280"/>
        <item x="1066"/>
        <item x="552"/>
        <item x="1076"/>
        <item x="715"/>
        <item x="121"/>
        <item x="67"/>
        <item x="827"/>
        <item x="37"/>
        <item x="639"/>
        <item x="899"/>
        <item x="427"/>
        <item x="572"/>
        <item x="507"/>
        <item x="269"/>
        <item x="702"/>
        <item x="966"/>
        <item x="358"/>
        <item x="392"/>
        <item x="1052"/>
        <item x="526"/>
        <item x="823"/>
        <item x="15"/>
        <item x="537"/>
        <item x="241"/>
        <item x="595"/>
        <item x="1117"/>
        <item x="717"/>
        <item x="466"/>
        <item x="890"/>
        <item x="754"/>
        <item x="305"/>
        <item x="233"/>
        <item x="154"/>
        <item x="204"/>
        <item x="473"/>
        <item x="1078"/>
        <item x="950"/>
        <item x="250"/>
        <item x="949"/>
        <item x="319"/>
        <item x="946"/>
        <item x="596"/>
        <item x="114"/>
        <item x="758"/>
        <item x="1082"/>
        <item x="1129"/>
        <item x="57"/>
        <item x="996"/>
        <item x="1002"/>
        <item x="501"/>
        <item x="631"/>
        <item x="355"/>
        <item x="1017"/>
        <item x="870"/>
        <item x="429"/>
        <item x="627"/>
        <item x="993"/>
        <item x="196"/>
        <item x="131"/>
        <item x="972"/>
        <item x="13"/>
        <item x="910"/>
        <item x="352"/>
        <item x="329"/>
        <item x="89"/>
        <item x="994"/>
        <item x="1092"/>
        <item x="1010"/>
        <item x="929"/>
        <item x="179"/>
        <item x="4"/>
        <item x="359"/>
        <item x="999"/>
        <item x="777"/>
        <item x="665"/>
        <item x="696"/>
        <item x="32"/>
        <item x="478"/>
        <item x="223"/>
        <item x="857"/>
        <item x="819"/>
        <item x="151"/>
        <item x="310"/>
        <item x="143"/>
        <item x="8"/>
        <item x="797"/>
        <item x="367"/>
        <item x="617"/>
        <item x="676"/>
        <item x="1005"/>
        <item x="297"/>
        <item x="906"/>
        <item x="801"/>
        <item x="789"/>
        <item x="109"/>
        <item x="133"/>
        <item x="584"/>
        <item x="592"/>
        <item x="932"/>
        <item x="174"/>
        <item x="674"/>
        <item x="472"/>
        <item x="348"/>
        <item x="48"/>
        <item x="935"/>
        <item x="476"/>
        <item x="84"/>
        <item x="413"/>
        <item x="417"/>
        <item x="632"/>
        <item x="186"/>
        <item x="669"/>
        <item x="26"/>
        <item x="766"/>
        <item x="594"/>
        <item x="86"/>
        <item x="842"/>
        <item x="439"/>
        <item x="436"/>
        <item x="1056"/>
        <item x="25"/>
        <item x="170"/>
        <item x="1070"/>
        <item x="839"/>
        <item x="650"/>
        <item x="1025"/>
        <item x="517"/>
        <item x="483"/>
        <item x="850"/>
        <item x="783"/>
        <item x="541"/>
        <item x="697"/>
        <item x="475"/>
        <item x="456"/>
        <item x="51"/>
        <item x="622"/>
        <item x="180"/>
        <item x="973"/>
        <item x="1084"/>
        <item x="347"/>
        <item x="314"/>
        <item x="800"/>
        <item x="43"/>
        <item x="879"/>
        <item x="846"/>
        <item x="505"/>
        <item t="default"/>
      </items>
    </pivotField>
    <pivotField showAll="0"/>
    <pivotField axis="axisPage" multipleItemSelectionAllowed="1" showAll="0">
      <items count="15">
        <item h="1" sd="0" x="0"/>
        <item sd="0" x="1"/>
        <item sd="0" x="2"/>
        <item h="1" sd="0" x="3"/>
        <item h="1"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</pivotFields>
  <rowFields count="1">
    <field x="3"/>
  </rowFields>
  <rowItems count="516">
    <i>
      <x v="1"/>
    </i>
    <i>
      <x v="8"/>
    </i>
    <i>
      <x v="9"/>
    </i>
    <i>
      <x v="12"/>
    </i>
    <i>
      <x v="13"/>
    </i>
    <i>
      <x v="18"/>
    </i>
    <i>
      <x v="21"/>
    </i>
    <i>
      <x v="23"/>
    </i>
    <i>
      <x v="26"/>
    </i>
    <i>
      <x v="29"/>
    </i>
    <i>
      <x v="31"/>
    </i>
    <i>
      <x v="32"/>
    </i>
    <i>
      <x v="33"/>
    </i>
    <i>
      <x v="35"/>
    </i>
    <i>
      <x v="37"/>
    </i>
    <i>
      <x v="38"/>
    </i>
    <i>
      <x v="39"/>
    </i>
    <i>
      <x v="40"/>
    </i>
    <i>
      <x v="43"/>
    </i>
    <i>
      <x v="44"/>
    </i>
    <i>
      <x v="50"/>
    </i>
    <i>
      <x v="52"/>
    </i>
    <i>
      <x v="58"/>
    </i>
    <i>
      <x v="59"/>
    </i>
    <i>
      <x v="60"/>
    </i>
    <i>
      <x v="65"/>
    </i>
    <i>
      <x v="67"/>
    </i>
    <i>
      <x v="69"/>
    </i>
    <i>
      <x v="72"/>
    </i>
    <i>
      <x v="74"/>
    </i>
    <i>
      <x v="75"/>
    </i>
    <i>
      <x v="77"/>
    </i>
    <i>
      <x v="78"/>
    </i>
    <i>
      <x v="79"/>
    </i>
    <i>
      <x v="80"/>
    </i>
    <i>
      <x v="81"/>
    </i>
    <i>
      <x v="82"/>
    </i>
    <i>
      <x v="83"/>
    </i>
    <i>
      <x v="85"/>
    </i>
    <i>
      <x v="86"/>
    </i>
    <i>
      <x v="88"/>
    </i>
    <i>
      <x v="92"/>
    </i>
    <i>
      <x v="95"/>
    </i>
    <i>
      <x v="97"/>
    </i>
    <i>
      <x v="102"/>
    </i>
    <i>
      <x v="103"/>
    </i>
    <i>
      <x v="104"/>
    </i>
    <i>
      <x v="105"/>
    </i>
    <i>
      <x v="109"/>
    </i>
    <i>
      <x v="113"/>
    </i>
    <i>
      <x v="114"/>
    </i>
    <i>
      <x v="116"/>
    </i>
    <i>
      <x v="117"/>
    </i>
    <i>
      <x v="118"/>
    </i>
    <i>
      <x v="121"/>
    </i>
    <i>
      <x v="123"/>
    </i>
    <i>
      <x v="125"/>
    </i>
    <i>
      <x v="126"/>
    </i>
    <i>
      <x v="127"/>
    </i>
    <i>
      <x v="128"/>
    </i>
    <i>
      <x v="130"/>
    </i>
    <i>
      <x v="131"/>
    </i>
    <i>
      <x v="133"/>
    </i>
    <i>
      <x v="135"/>
    </i>
    <i>
      <x v="139"/>
    </i>
    <i>
      <x v="142"/>
    </i>
    <i>
      <x v="146"/>
    </i>
    <i>
      <x v="151"/>
    </i>
    <i>
      <x v="156"/>
    </i>
    <i>
      <x v="157"/>
    </i>
    <i>
      <x v="160"/>
    </i>
    <i>
      <x v="161"/>
    </i>
    <i>
      <x v="162"/>
    </i>
    <i>
      <x v="163"/>
    </i>
    <i>
      <x v="168"/>
    </i>
    <i>
      <x v="170"/>
    </i>
    <i>
      <x v="173"/>
    </i>
    <i>
      <x v="174"/>
    </i>
    <i>
      <x v="175"/>
    </i>
    <i>
      <x v="176"/>
    </i>
    <i>
      <x v="178"/>
    </i>
    <i>
      <x v="179"/>
    </i>
    <i>
      <x v="182"/>
    </i>
    <i>
      <x v="184"/>
    </i>
    <i>
      <x v="185"/>
    </i>
    <i>
      <x v="187"/>
    </i>
    <i>
      <x v="188"/>
    </i>
    <i>
      <x v="189"/>
    </i>
    <i>
      <x v="191"/>
    </i>
    <i>
      <x v="193"/>
    </i>
    <i>
      <x v="194"/>
    </i>
    <i>
      <x v="198"/>
    </i>
    <i>
      <x v="199"/>
    </i>
    <i>
      <x v="201"/>
    </i>
    <i>
      <x v="203"/>
    </i>
    <i>
      <x v="204"/>
    </i>
    <i>
      <x v="206"/>
    </i>
    <i>
      <x v="213"/>
    </i>
    <i>
      <x v="214"/>
    </i>
    <i>
      <x v="215"/>
    </i>
    <i>
      <x v="216"/>
    </i>
    <i>
      <x v="221"/>
    </i>
    <i>
      <x v="222"/>
    </i>
    <i>
      <x v="224"/>
    </i>
    <i>
      <x v="226"/>
    </i>
    <i>
      <x v="230"/>
    </i>
    <i>
      <x v="232"/>
    </i>
    <i>
      <x v="233"/>
    </i>
    <i>
      <x v="234"/>
    </i>
    <i>
      <x v="235"/>
    </i>
    <i>
      <x v="236"/>
    </i>
    <i>
      <x v="238"/>
    </i>
    <i>
      <x v="242"/>
    </i>
    <i>
      <x v="251"/>
    </i>
    <i>
      <x v="253"/>
    </i>
    <i>
      <x v="254"/>
    </i>
    <i>
      <x v="256"/>
    </i>
    <i>
      <x v="257"/>
    </i>
    <i>
      <x v="258"/>
    </i>
    <i>
      <x v="261"/>
    </i>
    <i>
      <x v="262"/>
    </i>
    <i>
      <x v="263"/>
    </i>
    <i>
      <x v="265"/>
    </i>
    <i>
      <x v="266"/>
    </i>
    <i>
      <x v="269"/>
    </i>
    <i>
      <x v="270"/>
    </i>
    <i>
      <x v="271"/>
    </i>
    <i>
      <x v="273"/>
    </i>
    <i>
      <x v="275"/>
    </i>
    <i>
      <x v="277"/>
    </i>
    <i>
      <x v="278"/>
    </i>
    <i>
      <x v="279"/>
    </i>
    <i>
      <x v="280"/>
    </i>
    <i>
      <x v="282"/>
    </i>
    <i>
      <x v="284"/>
    </i>
    <i>
      <x v="285"/>
    </i>
    <i>
      <x v="288"/>
    </i>
    <i>
      <x v="290"/>
    </i>
    <i>
      <x v="294"/>
    </i>
    <i>
      <x v="296"/>
    </i>
    <i>
      <x v="297"/>
    </i>
    <i>
      <x v="299"/>
    </i>
    <i>
      <x v="301"/>
    </i>
    <i>
      <x v="302"/>
    </i>
    <i>
      <x v="303"/>
    </i>
    <i>
      <x v="305"/>
    </i>
    <i>
      <x v="313"/>
    </i>
    <i>
      <x v="320"/>
    </i>
    <i>
      <x v="322"/>
    </i>
    <i>
      <x v="325"/>
    </i>
    <i>
      <x v="328"/>
    </i>
    <i>
      <x v="329"/>
    </i>
    <i>
      <x v="331"/>
    </i>
    <i>
      <x v="332"/>
    </i>
    <i>
      <x v="334"/>
    </i>
    <i>
      <x v="336"/>
    </i>
    <i>
      <x v="340"/>
    </i>
    <i>
      <x v="341"/>
    </i>
    <i>
      <x v="346"/>
    </i>
    <i>
      <x v="348"/>
    </i>
    <i>
      <x v="349"/>
    </i>
    <i>
      <x v="351"/>
    </i>
    <i>
      <x v="352"/>
    </i>
    <i>
      <x v="353"/>
    </i>
    <i>
      <x v="355"/>
    </i>
    <i>
      <x v="358"/>
    </i>
    <i>
      <x v="359"/>
    </i>
    <i>
      <x v="365"/>
    </i>
    <i>
      <x v="366"/>
    </i>
    <i>
      <x v="369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1"/>
    </i>
    <i>
      <x v="383"/>
    </i>
    <i>
      <x v="384"/>
    </i>
    <i>
      <x v="391"/>
    </i>
    <i>
      <x v="393"/>
    </i>
    <i>
      <x v="394"/>
    </i>
    <i>
      <x v="396"/>
    </i>
    <i>
      <x v="397"/>
    </i>
    <i>
      <x v="401"/>
    </i>
    <i>
      <x v="402"/>
    </i>
    <i>
      <x v="403"/>
    </i>
    <i>
      <x v="405"/>
    </i>
    <i>
      <x v="407"/>
    </i>
    <i>
      <x v="409"/>
    </i>
    <i>
      <x v="412"/>
    </i>
    <i>
      <x v="413"/>
    </i>
    <i>
      <x v="414"/>
    </i>
    <i>
      <x v="415"/>
    </i>
    <i>
      <x v="418"/>
    </i>
    <i>
      <x v="421"/>
    </i>
    <i>
      <x v="423"/>
    </i>
    <i>
      <x v="428"/>
    </i>
    <i>
      <x v="433"/>
    </i>
    <i>
      <x v="437"/>
    </i>
    <i>
      <x v="439"/>
    </i>
    <i>
      <x v="440"/>
    </i>
    <i>
      <x v="441"/>
    </i>
    <i>
      <x v="442"/>
    </i>
    <i>
      <x v="443"/>
    </i>
    <i>
      <x v="445"/>
    </i>
    <i>
      <x v="450"/>
    </i>
    <i>
      <x v="456"/>
    </i>
    <i>
      <x v="462"/>
    </i>
    <i>
      <x v="463"/>
    </i>
    <i>
      <x v="466"/>
    </i>
    <i>
      <x v="468"/>
    </i>
    <i>
      <x v="470"/>
    </i>
    <i>
      <x v="471"/>
    </i>
    <i>
      <x v="472"/>
    </i>
    <i>
      <x v="475"/>
    </i>
    <i>
      <x v="480"/>
    </i>
    <i>
      <x v="481"/>
    </i>
    <i>
      <x v="482"/>
    </i>
    <i>
      <x v="484"/>
    </i>
    <i>
      <x v="486"/>
    </i>
    <i>
      <x v="490"/>
    </i>
    <i>
      <x v="491"/>
    </i>
    <i>
      <x v="492"/>
    </i>
    <i>
      <x v="493"/>
    </i>
    <i>
      <x v="497"/>
    </i>
    <i>
      <x v="502"/>
    </i>
    <i>
      <x v="504"/>
    </i>
    <i>
      <x v="507"/>
    </i>
    <i>
      <x v="508"/>
    </i>
    <i>
      <x v="509"/>
    </i>
    <i>
      <x v="510"/>
    </i>
    <i>
      <x v="511"/>
    </i>
    <i>
      <x v="512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2"/>
    </i>
    <i>
      <x v="526"/>
    </i>
    <i>
      <x v="527"/>
    </i>
    <i>
      <x v="539"/>
    </i>
    <i>
      <x v="540"/>
    </i>
    <i>
      <x v="541"/>
    </i>
    <i>
      <x v="542"/>
    </i>
    <i>
      <x v="544"/>
    </i>
    <i>
      <x v="545"/>
    </i>
    <i>
      <x v="547"/>
    </i>
    <i>
      <x v="548"/>
    </i>
    <i>
      <x v="549"/>
    </i>
    <i>
      <x v="551"/>
    </i>
    <i>
      <x v="553"/>
    </i>
    <i>
      <x v="559"/>
    </i>
    <i>
      <x v="560"/>
    </i>
    <i>
      <x v="562"/>
    </i>
    <i>
      <x v="563"/>
    </i>
    <i>
      <x v="568"/>
    </i>
    <i>
      <x v="569"/>
    </i>
    <i>
      <x v="570"/>
    </i>
    <i>
      <x v="573"/>
    </i>
    <i>
      <x v="574"/>
    </i>
    <i>
      <x v="575"/>
    </i>
    <i>
      <x v="579"/>
    </i>
    <i>
      <x v="580"/>
    </i>
    <i>
      <x v="581"/>
    </i>
    <i>
      <x v="582"/>
    </i>
    <i>
      <x v="584"/>
    </i>
    <i>
      <x v="589"/>
    </i>
    <i>
      <x v="591"/>
    </i>
    <i>
      <x v="593"/>
    </i>
    <i>
      <x v="596"/>
    </i>
    <i>
      <x v="603"/>
    </i>
    <i>
      <x v="605"/>
    </i>
    <i>
      <x v="606"/>
    </i>
    <i>
      <x v="608"/>
    </i>
    <i>
      <x v="612"/>
    </i>
    <i>
      <x v="615"/>
    </i>
    <i>
      <x v="617"/>
    </i>
    <i>
      <x v="618"/>
    </i>
    <i>
      <x v="619"/>
    </i>
    <i>
      <x v="620"/>
    </i>
    <i>
      <x v="621"/>
    </i>
    <i>
      <x v="622"/>
    </i>
    <i>
      <x v="624"/>
    </i>
    <i>
      <x v="626"/>
    </i>
    <i>
      <x v="630"/>
    </i>
    <i>
      <x v="631"/>
    </i>
    <i>
      <x v="632"/>
    </i>
    <i>
      <x v="637"/>
    </i>
    <i>
      <x v="642"/>
    </i>
    <i>
      <x v="645"/>
    </i>
    <i>
      <x v="647"/>
    </i>
    <i>
      <x v="648"/>
    </i>
    <i>
      <x v="651"/>
    </i>
    <i>
      <x v="652"/>
    </i>
    <i>
      <x v="654"/>
    </i>
    <i>
      <x v="657"/>
    </i>
    <i>
      <x v="658"/>
    </i>
    <i>
      <x v="660"/>
    </i>
    <i>
      <x v="661"/>
    </i>
    <i>
      <x v="663"/>
    </i>
    <i>
      <x v="665"/>
    </i>
    <i>
      <x v="667"/>
    </i>
    <i>
      <x v="668"/>
    </i>
    <i>
      <x v="669"/>
    </i>
    <i>
      <x v="670"/>
    </i>
    <i>
      <x v="672"/>
    </i>
    <i>
      <x v="677"/>
    </i>
    <i>
      <x v="678"/>
    </i>
    <i>
      <x v="681"/>
    </i>
    <i>
      <x v="682"/>
    </i>
    <i>
      <x v="685"/>
    </i>
    <i>
      <x v="686"/>
    </i>
    <i>
      <x v="687"/>
    </i>
    <i>
      <x v="689"/>
    </i>
    <i>
      <x v="691"/>
    </i>
    <i>
      <x v="695"/>
    </i>
    <i>
      <x v="696"/>
    </i>
    <i>
      <x v="697"/>
    </i>
    <i>
      <x v="702"/>
    </i>
    <i>
      <x v="706"/>
    </i>
    <i>
      <x v="707"/>
    </i>
    <i>
      <x v="708"/>
    </i>
    <i>
      <x v="711"/>
    </i>
    <i>
      <x v="715"/>
    </i>
    <i>
      <x v="719"/>
    </i>
    <i>
      <x v="720"/>
    </i>
    <i>
      <x v="722"/>
    </i>
    <i>
      <x v="724"/>
    </i>
    <i>
      <x v="725"/>
    </i>
    <i>
      <x v="727"/>
    </i>
    <i>
      <x v="730"/>
    </i>
    <i>
      <x v="734"/>
    </i>
    <i>
      <x v="735"/>
    </i>
    <i>
      <x v="736"/>
    </i>
    <i>
      <x v="737"/>
    </i>
    <i>
      <x v="742"/>
    </i>
    <i>
      <x v="743"/>
    </i>
    <i>
      <x v="746"/>
    </i>
    <i>
      <x v="752"/>
    </i>
    <i>
      <x v="753"/>
    </i>
    <i>
      <x v="758"/>
    </i>
    <i>
      <x v="761"/>
    </i>
    <i>
      <x v="763"/>
    </i>
    <i>
      <x v="764"/>
    </i>
    <i>
      <x v="765"/>
    </i>
    <i>
      <x v="769"/>
    </i>
    <i>
      <x v="770"/>
    </i>
    <i>
      <x v="771"/>
    </i>
    <i>
      <x v="773"/>
    </i>
    <i>
      <x v="775"/>
    </i>
    <i>
      <x v="778"/>
    </i>
    <i>
      <x v="779"/>
    </i>
    <i>
      <x v="781"/>
    </i>
    <i>
      <x v="783"/>
    </i>
    <i>
      <x v="787"/>
    </i>
    <i>
      <x v="788"/>
    </i>
    <i>
      <x v="791"/>
    </i>
    <i>
      <x v="792"/>
    </i>
    <i>
      <x v="793"/>
    </i>
    <i>
      <x v="794"/>
    </i>
    <i>
      <x v="801"/>
    </i>
    <i>
      <x v="802"/>
    </i>
    <i>
      <x v="804"/>
    </i>
    <i>
      <x v="808"/>
    </i>
    <i>
      <x v="809"/>
    </i>
    <i>
      <x v="812"/>
    </i>
    <i>
      <x v="813"/>
    </i>
    <i>
      <x v="817"/>
    </i>
    <i>
      <x v="820"/>
    </i>
    <i>
      <x v="821"/>
    </i>
    <i>
      <x v="823"/>
    </i>
    <i>
      <x v="824"/>
    </i>
    <i>
      <x v="828"/>
    </i>
    <i>
      <x v="829"/>
    </i>
    <i>
      <x v="830"/>
    </i>
    <i>
      <x v="832"/>
    </i>
    <i>
      <x v="841"/>
    </i>
    <i>
      <x v="842"/>
    </i>
    <i>
      <x v="845"/>
    </i>
    <i>
      <x v="846"/>
    </i>
    <i>
      <x v="847"/>
    </i>
    <i>
      <x v="850"/>
    </i>
    <i>
      <x v="851"/>
    </i>
    <i>
      <x v="853"/>
    </i>
    <i>
      <x v="854"/>
    </i>
    <i>
      <x v="859"/>
    </i>
    <i>
      <x v="862"/>
    </i>
    <i>
      <x v="863"/>
    </i>
    <i>
      <x v="866"/>
    </i>
    <i>
      <x v="868"/>
    </i>
    <i>
      <x v="869"/>
    </i>
    <i>
      <x v="870"/>
    </i>
    <i>
      <x v="871"/>
    </i>
    <i>
      <x v="873"/>
    </i>
    <i>
      <x v="874"/>
    </i>
    <i>
      <x v="875"/>
    </i>
    <i>
      <x v="878"/>
    </i>
    <i>
      <x v="881"/>
    </i>
    <i>
      <x v="882"/>
    </i>
    <i>
      <x v="887"/>
    </i>
    <i>
      <x v="889"/>
    </i>
    <i>
      <x v="893"/>
    </i>
    <i>
      <x v="894"/>
    </i>
    <i>
      <x v="895"/>
    </i>
    <i>
      <x v="896"/>
    </i>
    <i>
      <x v="899"/>
    </i>
    <i>
      <x v="905"/>
    </i>
    <i>
      <x v="908"/>
    </i>
    <i>
      <x v="909"/>
    </i>
    <i>
      <x v="912"/>
    </i>
    <i>
      <x v="913"/>
    </i>
    <i>
      <x v="917"/>
    </i>
    <i>
      <x v="918"/>
    </i>
    <i>
      <x v="920"/>
    </i>
    <i>
      <x v="922"/>
    </i>
    <i>
      <x v="928"/>
    </i>
    <i>
      <x v="930"/>
    </i>
    <i>
      <x v="931"/>
    </i>
    <i>
      <x v="932"/>
    </i>
    <i>
      <x v="933"/>
    </i>
    <i>
      <x v="935"/>
    </i>
    <i>
      <x v="939"/>
    </i>
    <i>
      <x v="942"/>
    </i>
    <i>
      <x v="945"/>
    </i>
    <i>
      <x v="947"/>
    </i>
    <i>
      <x v="949"/>
    </i>
    <i>
      <x v="950"/>
    </i>
    <i>
      <x v="951"/>
    </i>
    <i>
      <x v="954"/>
    </i>
    <i>
      <x v="955"/>
    </i>
    <i>
      <x v="958"/>
    </i>
    <i>
      <x v="959"/>
    </i>
    <i>
      <x v="961"/>
    </i>
    <i>
      <x v="963"/>
    </i>
    <i>
      <x v="966"/>
    </i>
    <i>
      <x v="967"/>
    </i>
    <i>
      <x v="968"/>
    </i>
    <i>
      <x v="969"/>
    </i>
    <i>
      <x v="970"/>
    </i>
    <i>
      <x v="972"/>
    </i>
    <i>
      <x v="974"/>
    </i>
    <i>
      <x v="976"/>
    </i>
    <i>
      <x v="977"/>
    </i>
    <i>
      <x v="978"/>
    </i>
    <i>
      <x v="983"/>
    </i>
    <i>
      <x v="984"/>
    </i>
    <i>
      <x v="986"/>
    </i>
    <i>
      <x v="987"/>
    </i>
    <i>
      <x v="992"/>
    </i>
    <i>
      <x v="993"/>
    </i>
    <i>
      <x v="994"/>
    </i>
    <i>
      <x v="996"/>
    </i>
    <i>
      <x v="998"/>
    </i>
    <i>
      <x v="1003"/>
    </i>
    <i>
      <x v="1005"/>
    </i>
    <i>
      <x v="1007"/>
    </i>
    <i>
      <x v="1008"/>
    </i>
    <i>
      <x v="1010"/>
    </i>
    <i>
      <x v="1012"/>
    </i>
    <i>
      <x v="1015"/>
    </i>
    <i>
      <x v="1016"/>
    </i>
    <i>
      <x v="1017"/>
    </i>
    <i>
      <x v="1020"/>
    </i>
    <i>
      <x v="1023"/>
    </i>
    <i>
      <x v="1025"/>
    </i>
    <i>
      <x v="1027"/>
    </i>
    <i>
      <x v="1030"/>
    </i>
    <i>
      <x v="1034"/>
    </i>
    <i>
      <x v="1039"/>
    </i>
    <i>
      <x v="1046"/>
    </i>
    <i>
      <x v="1049"/>
    </i>
    <i>
      <x v="1050"/>
    </i>
    <i>
      <x v="1052"/>
    </i>
    <i>
      <x v="1054"/>
    </i>
    <i>
      <x v="1060"/>
    </i>
    <i>
      <x v="1063"/>
    </i>
    <i>
      <x v="1066"/>
    </i>
    <i>
      <x v="1069"/>
    </i>
    <i>
      <x v="1071"/>
    </i>
    <i>
      <x v="1072"/>
    </i>
    <i>
      <x v="1077"/>
    </i>
    <i>
      <x v="1078"/>
    </i>
    <i>
      <x v="1081"/>
    </i>
    <i>
      <x v="1082"/>
    </i>
    <i>
      <x v="1088"/>
    </i>
    <i>
      <x v="1090"/>
    </i>
    <i>
      <x v="1091"/>
    </i>
    <i>
      <x v="1092"/>
    </i>
    <i>
      <x v="1093"/>
    </i>
    <i>
      <x v="1094"/>
    </i>
    <i>
      <x v="1096"/>
    </i>
    <i>
      <x v="1098"/>
    </i>
    <i>
      <x v="1100"/>
    </i>
    <i>
      <x v="1102"/>
    </i>
    <i>
      <x v="1105"/>
    </i>
    <i>
      <x v="1107"/>
    </i>
    <i>
      <x v="1109"/>
    </i>
    <i>
      <x v="1111"/>
    </i>
    <i>
      <x v="1112"/>
    </i>
    <i>
      <x v="1113"/>
    </i>
    <i>
      <x v="1115"/>
    </i>
    <i>
      <x v="1116"/>
    </i>
    <i>
      <x v="1118"/>
    </i>
    <i>
      <x v="1119"/>
    </i>
    <i>
      <x v="1122"/>
    </i>
    <i>
      <x v="1123"/>
    </i>
    <i>
      <x v="1126"/>
    </i>
    <i>
      <x v="1127"/>
    </i>
    <i>
      <x v="1128"/>
    </i>
    <i t="grand">
      <x/>
    </i>
  </rowItems>
  <colItems count="1">
    <i/>
  </colItems>
  <pageFields count="1">
    <pageField fld="5"/>
  </pageFields>
  <dataFields count="1">
    <dataField name="Count of Order_Date" fld="1" subtotal="count" baseField="0" baseItem="0"/>
  </dataField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5" cacheId="7" autoFormatId="1" applyNumberFormats="0" applyBorderFormats="0" applyFontFormats="0" applyPatternFormats="0" applyAlignmentFormats="0" applyWidthHeightFormats="1" dataCaption="Values" updatedVersion="7" minRefreshableVersion="3" createdVersion="7" useAutoFormatting="1" indent="0" outline="1" outlineData="1" showDrill="1" multipleFieldFilters="0">
  <location ref="J4:BH9" firstHeaderRow="1" firstDataRow="2" firstDataCol="1" rowPageCount="1" colPageCount="1"/>
  <pivotFields count="6">
    <pivotField showAll="0"/>
    <pivotField axis="axisPage" showAll="0">
      <items count="4">
        <item x="1"/>
        <item x="0"/>
        <item x="2"/>
        <item t="default"/>
      </items>
    </pivotField>
    <pivotField axis="axisRow" sortType="descending" showAll="0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Col" showAll="0">
      <items count="50">
        <item x="43"/>
        <item x="28"/>
        <item x="40"/>
        <item x="1"/>
        <item x="21"/>
        <item x="18"/>
        <item x="42"/>
        <item x="41"/>
        <item x="26"/>
        <item x="29"/>
        <item x="44"/>
        <item x="12"/>
        <item x="38"/>
        <item x="25"/>
        <item x="13"/>
        <item x="35"/>
        <item x="11"/>
        <item x="14"/>
        <item x="30"/>
        <item x="15"/>
        <item x="22"/>
        <item x="3"/>
        <item x="37"/>
        <item x="33"/>
        <item x="5"/>
        <item x="32"/>
        <item x="34"/>
        <item x="16"/>
        <item x="2"/>
        <item x="27"/>
        <item x="4"/>
        <item x="24"/>
        <item x="48"/>
        <item x="10"/>
        <item x="23"/>
        <item x="6"/>
        <item x="19"/>
        <item x="31"/>
        <item x="39"/>
        <item x="46"/>
        <item x="20"/>
        <item x="7"/>
        <item x="17"/>
        <item x="9"/>
        <item x="8"/>
        <item x="0"/>
        <item x="36"/>
        <item x="45"/>
        <item x="47"/>
        <item t="default"/>
      </items>
    </pivotField>
    <pivotField dataField="1" showAll="0"/>
  </pivotFields>
  <rowFields count="1">
    <field x="2"/>
  </rowFields>
  <rowItems count="4">
    <i>
      <x v="1"/>
    </i>
    <i>
      <x v="2"/>
    </i>
    <i>
      <x/>
    </i>
    <i t="grand">
      <x/>
    </i>
  </rowItems>
  <colFields count="1">
    <field x="4"/>
  </colFields>
  <col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colItems>
  <pageFields count="1">
    <pageField fld="1"/>
  </pageFields>
  <dataFields count="1">
    <dataField name="Sum of Sales" fld="5" baseField="0" baseItem="0"/>
  </dataFields>
  <formats count="1">
    <format dxfId="1">
      <pivotArea grandCol="1" collapsedLevelsAreSubtotals="1" fieldPosition="0">
        <references count="1">
          <reference field="2" count="2">
            <x v="1"/>
            <x v="2"/>
          </reference>
        </references>
      </pivotArea>
    </format>
  </formats>
  <pivotTableStyleInfo name="PivotStylePreset2_Accent1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8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T1965"/>
  <sheetViews>
    <sheetView topLeftCell="A1914" workbookViewId="0">
      <selection activeCell="F2" sqref="F2:F1953"/>
    </sheetView>
  </sheetViews>
  <sheetFormatPr defaultColWidth="9" defaultRowHeight="14.4"/>
  <cols>
    <col min="1" max="1" width="16.2222222222222" style="25" customWidth="1"/>
    <col min="2" max="2" width="16.4444444444444" customWidth="1"/>
    <col min="3" max="3" width="14.4444444444444" customWidth="1"/>
    <col min="4" max="4" width="16.4444444444444" customWidth="1"/>
    <col min="5" max="5" width="14.5555555555556" customWidth="1"/>
    <col min="6" max="6" width="12.6666666666667" customWidth="1"/>
    <col min="7" max="7" width="10.7777777777778" customWidth="1"/>
    <col min="9" max="9" width="15.2222222222222" customWidth="1"/>
    <col min="10" max="10" width="14.3333333333333" customWidth="1"/>
    <col min="11" max="11" width="12.6666666666667" customWidth="1"/>
    <col min="12" max="12" width="16.5555555555556" customWidth="1"/>
    <col min="13" max="13" width="18" customWidth="1"/>
    <col min="14" max="14" width="15" customWidth="1"/>
    <col min="15" max="15" width="21.6666666666667" customWidth="1"/>
    <col min="16" max="16" width="18.4444444444444" customWidth="1"/>
    <col min="17" max="17" width="15.8888888888889" customWidth="1"/>
    <col min="18" max="18" width="16.4444444444444" customWidth="1"/>
    <col min="19" max="19" width="17" customWidth="1"/>
    <col min="20" max="20" width="22.8888888888889" customWidth="1"/>
  </cols>
  <sheetData>
    <row r="1" spans="1:2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</row>
    <row r="2" spans="1:20">
      <c r="A2" s="3">
        <v>3</v>
      </c>
      <c r="B2" s="8">
        <v>42083</v>
      </c>
      <c r="C2" s="8">
        <v>42084</v>
      </c>
      <c r="D2" s="3">
        <v>56</v>
      </c>
      <c r="E2">
        <v>124.49</v>
      </c>
      <c r="F2" s="3">
        <v>6831.37</v>
      </c>
      <c r="G2" s="3">
        <v>0.08</v>
      </c>
      <c r="H2" s="3">
        <v>-500.38</v>
      </c>
      <c r="I2" s="3">
        <v>56</v>
      </c>
      <c r="J2" s="3" t="s">
        <v>20</v>
      </c>
      <c r="K2" s="3" t="s">
        <v>21</v>
      </c>
      <c r="L2" s="3">
        <v>51.94</v>
      </c>
      <c r="M2" s="3">
        <v>0.54</v>
      </c>
      <c r="N2" s="3">
        <v>2</v>
      </c>
      <c r="O2" s="3">
        <v>2</v>
      </c>
      <c r="P2" s="3">
        <v>12</v>
      </c>
      <c r="Q2" s="3">
        <v>7</v>
      </c>
      <c r="R2" s="3">
        <v>679</v>
      </c>
      <c r="S2" s="3">
        <v>359</v>
      </c>
      <c r="T2" s="3">
        <v>98221</v>
      </c>
    </row>
    <row r="3" spans="1:20">
      <c r="A3" s="3">
        <v>5</v>
      </c>
      <c r="B3" s="8">
        <v>42083</v>
      </c>
      <c r="C3" s="8">
        <v>42084</v>
      </c>
      <c r="D3" s="3">
        <v>75</v>
      </c>
      <c r="E3">
        <v>3.08</v>
      </c>
      <c r="F3" s="3">
        <v>236.87</v>
      </c>
      <c r="G3" s="3">
        <v>0.04</v>
      </c>
      <c r="H3" s="3">
        <v>36.02</v>
      </c>
      <c r="I3" s="3">
        <v>75</v>
      </c>
      <c r="J3" s="3" t="s">
        <v>22</v>
      </c>
      <c r="K3" s="3" t="s">
        <v>23</v>
      </c>
      <c r="L3" s="3">
        <v>0.99</v>
      </c>
      <c r="M3" s="3">
        <v>0.6</v>
      </c>
      <c r="N3" s="3">
        <v>3</v>
      </c>
      <c r="O3" s="3">
        <v>1</v>
      </c>
      <c r="P3" s="3">
        <v>4</v>
      </c>
      <c r="Q3" s="3">
        <v>2</v>
      </c>
      <c r="R3" s="3">
        <v>410</v>
      </c>
      <c r="S3" s="3">
        <v>548</v>
      </c>
      <c r="T3" s="3">
        <v>91776</v>
      </c>
    </row>
    <row r="4" spans="1:20">
      <c r="A4" s="3">
        <v>11</v>
      </c>
      <c r="B4" s="8">
        <v>42173</v>
      </c>
      <c r="C4" s="8">
        <v>42174</v>
      </c>
      <c r="D4" s="3">
        <v>53</v>
      </c>
      <c r="E4">
        <v>6.48</v>
      </c>
      <c r="F4" s="3">
        <v>370.91</v>
      </c>
      <c r="G4" s="3">
        <v>0.02</v>
      </c>
      <c r="H4" s="3">
        <v>-50.64</v>
      </c>
      <c r="I4" s="3">
        <v>53</v>
      </c>
      <c r="J4" s="3" t="s">
        <v>22</v>
      </c>
      <c r="K4" s="3" t="s">
        <v>23</v>
      </c>
      <c r="L4" s="3">
        <v>5.9</v>
      </c>
      <c r="M4" s="3">
        <v>0.45</v>
      </c>
      <c r="N4" s="3">
        <v>3</v>
      </c>
      <c r="O4" s="3">
        <v>1</v>
      </c>
      <c r="P4" s="3">
        <v>9</v>
      </c>
      <c r="Q4" s="3">
        <v>6</v>
      </c>
      <c r="R4" s="3">
        <v>260</v>
      </c>
      <c r="S4" s="3">
        <v>548</v>
      </c>
      <c r="T4" s="3">
        <v>7203</v>
      </c>
    </row>
    <row r="5" spans="1:20">
      <c r="A5" s="3">
        <v>14</v>
      </c>
      <c r="B5" s="8">
        <v>42083</v>
      </c>
      <c r="C5" s="8">
        <v>42085</v>
      </c>
      <c r="D5" s="3">
        <v>47</v>
      </c>
      <c r="E5">
        <v>125.99</v>
      </c>
      <c r="F5" s="3">
        <v>4976.92</v>
      </c>
      <c r="G5" s="3">
        <v>0.04</v>
      </c>
      <c r="H5" s="3">
        <v>510.489</v>
      </c>
      <c r="I5" s="3">
        <v>47</v>
      </c>
      <c r="J5" s="3" t="s">
        <v>22</v>
      </c>
      <c r="K5" s="3" t="s">
        <v>23</v>
      </c>
      <c r="L5" s="3">
        <v>4.2</v>
      </c>
      <c r="M5" s="3">
        <v>0.43</v>
      </c>
      <c r="N5" s="3">
        <v>4</v>
      </c>
      <c r="O5" s="3">
        <v>1</v>
      </c>
      <c r="P5" s="3">
        <v>9</v>
      </c>
      <c r="Q5" s="3">
        <v>5</v>
      </c>
      <c r="R5" s="3">
        <v>469</v>
      </c>
      <c r="S5" s="3">
        <v>548</v>
      </c>
      <c r="T5" s="3">
        <v>55372</v>
      </c>
    </row>
    <row r="6" spans="1:20">
      <c r="A6" s="3">
        <v>14</v>
      </c>
      <c r="B6" s="8">
        <v>42145</v>
      </c>
      <c r="C6" s="8">
        <v>42146</v>
      </c>
      <c r="D6" s="3">
        <v>61</v>
      </c>
      <c r="E6">
        <v>9.31</v>
      </c>
      <c r="F6" s="3">
        <v>586.96</v>
      </c>
      <c r="G6" s="3">
        <v>0.01</v>
      </c>
      <c r="H6" s="3">
        <v>-10.9</v>
      </c>
      <c r="I6" s="3">
        <v>61</v>
      </c>
      <c r="J6" s="3" t="s">
        <v>24</v>
      </c>
      <c r="K6" s="3" t="s">
        <v>23</v>
      </c>
      <c r="L6" s="3">
        <v>3.98</v>
      </c>
      <c r="M6" s="3">
        <v>0.56</v>
      </c>
      <c r="N6" s="3">
        <v>4</v>
      </c>
      <c r="O6" s="3">
        <v>2</v>
      </c>
      <c r="P6" s="3">
        <v>12</v>
      </c>
      <c r="Q6" s="3">
        <v>7</v>
      </c>
      <c r="R6" s="3">
        <v>580</v>
      </c>
      <c r="S6" s="3">
        <v>646</v>
      </c>
      <c r="T6" s="3">
        <v>55372</v>
      </c>
    </row>
    <row r="7" spans="1:20">
      <c r="A7" s="3">
        <v>14</v>
      </c>
      <c r="B7" s="8">
        <v>42129</v>
      </c>
      <c r="C7" s="8">
        <v>42131</v>
      </c>
      <c r="D7" s="3">
        <v>48</v>
      </c>
      <c r="E7">
        <v>122.99</v>
      </c>
      <c r="F7" s="3">
        <v>5911.35</v>
      </c>
      <c r="G7" s="3">
        <v>0.06</v>
      </c>
      <c r="H7" s="3">
        <v>1408.1865</v>
      </c>
      <c r="I7" s="3">
        <v>48</v>
      </c>
      <c r="J7" s="3" t="s">
        <v>25</v>
      </c>
      <c r="K7" s="3" t="s">
        <v>23</v>
      </c>
      <c r="L7" s="3">
        <v>19.99</v>
      </c>
      <c r="M7" s="3">
        <v>0.56</v>
      </c>
      <c r="N7" s="3">
        <v>4</v>
      </c>
      <c r="O7" s="3">
        <v>2</v>
      </c>
      <c r="P7" s="3">
        <v>12</v>
      </c>
      <c r="Q7" s="3">
        <v>7</v>
      </c>
      <c r="R7" s="3">
        <v>594</v>
      </c>
      <c r="S7" s="3">
        <v>962</v>
      </c>
      <c r="T7" s="3">
        <v>55372</v>
      </c>
    </row>
    <row r="8" spans="1:20">
      <c r="A8" s="3">
        <v>14</v>
      </c>
      <c r="B8" s="8">
        <v>42129</v>
      </c>
      <c r="C8" s="8">
        <v>42131</v>
      </c>
      <c r="D8" s="3">
        <v>68</v>
      </c>
      <c r="E8">
        <v>68.81</v>
      </c>
      <c r="F8" s="3">
        <v>4649.85</v>
      </c>
      <c r="G8" s="3">
        <v>0.08</v>
      </c>
      <c r="H8" s="3">
        <v>-1069.72</v>
      </c>
      <c r="I8" s="3">
        <v>68</v>
      </c>
      <c r="J8" s="3" t="s">
        <v>25</v>
      </c>
      <c r="K8" s="3" t="s">
        <v>21</v>
      </c>
      <c r="L8" s="3">
        <v>60</v>
      </c>
      <c r="M8" s="3">
        <v>0.36</v>
      </c>
      <c r="N8" s="3">
        <v>4</v>
      </c>
      <c r="O8" s="3">
        <v>2</v>
      </c>
      <c r="P8" s="3">
        <v>13</v>
      </c>
      <c r="Q8" s="3">
        <v>7</v>
      </c>
      <c r="R8" s="3">
        <v>607</v>
      </c>
      <c r="S8" s="3">
        <v>962</v>
      </c>
      <c r="T8" s="3">
        <v>55372</v>
      </c>
    </row>
    <row r="9" spans="1:20">
      <c r="A9" s="3">
        <v>15</v>
      </c>
      <c r="B9" s="8">
        <v>42056</v>
      </c>
      <c r="C9" s="8">
        <v>42056</v>
      </c>
      <c r="D9" s="3">
        <v>25</v>
      </c>
      <c r="E9">
        <v>2036.48</v>
      </c>
      <c r="F9" s="3">
        <v>43046.2</v>
      </c>
      <c r="G9" s="3">
        <v>0.07</v>
      </c>
      <c r="H9" s="3">
        <v>4073.25</v>
      </c>
      <c r="I9" s="3">
        <v>25</v>
      </c>
      <c r="J9" s="3" t="s">
        <v>26</v>
      </c>
      <c r="K9" s="3" t="s">
        <v>21</v>
      </c>
      <c r="L9" s="3">
        <v>14.7</v>
      </c>
      <c r="M9" s="3">
        <v>0.38</v>
      </c>
      <c r="N9" s="3">
        <v>4</v>
      </c>
      <c r="O9" s="3">
        <v>2</v>
      </c>
      <c r="P9" s="3">
        <v>7</v>
      </c>
      <c r="Q9" s="3">
        <v>5</v>
      </c>
      <c r="R9" s="3">
        <v>412</v>
      </c>
      <c r="S9" s="3">
        <v>2433</v>
      </c>
      <c r="T9" s="3">
        <v>11787</v>
      </c>
    </row>
    <row r="10" spans="1:20">
      <c r="A10" s="3">
        <v>15</v>
      </c>
      <c r="B10" s="8">
        <v>42144</v>
      </c>
      <c r="C10" s="8">
        <v>42145</v>
      </c>
      <c r="D10" s="3">
        <v>88</v>
      </c>
      <c r="E10">
        <v>4.26</v>
      </c>
      <c r="F10" s="3">
        <v>351.56</v>
      </c>
      <c r="G10" s="3">
        <v>0.1</v>
      </c>
      <c r="H10" s="3">
        <v>15.42</v>
      </c>
      <c r="I10" s="3">
        <v>88</v>
      </c>
      <c r="J10" s="3" t="s">
        <v>20</v>
      </c>
      <c r="K10" s="3" t="s">
        <v>23</v>
      </c>
      <c r="L10" s="3">
        <v>1.2</v>
      </c>
      <c r="M10" s="3">
        <v>0.4</v>
      </c>
      <c r="N10" s="3">
        <v>4</v>
      </c>
      <c r="O10" s="3">
        <v>2</v>
      </c>
      <c r="P10" s="3">
        <v>7</v>
      </c>
      <c r="Q10" s="3">
        <v>5</v>
      </c>
      <c r="R10" s="3">
        <v>787</v>
      </c>
      <c r="S10" s="3">
        <v>3042</v>
      </c>
      <c r="T10" s="3">
        <v>11787</v>
      </c>
    </row>
    <row r="11" spans="1:20">
      <c r="A11" s="3">
        <v>16</v>
      </c>
      <c r="B11" s="8">
        <v>42043</v>
      </c>
      <c r="C11" s="8">
        <v>42043</v>
      </c>
      <c r="D11" s="3">
        <v>4</v>
      </c>
      <c r="E11">
        <v>179.99</v>
      </c>
      <c r="F11" s="3">
        <v>718.03</v>
      </c>
      <c r="G11" s="3">
        <v>0.07</v>
      </c>
      <c r="H11" s="3">
        <v>-568.5351</v>
      </c>
      <c r="I11" s="3">
        <v>4</v>
      </c>
      <c r="J11" s="3" t="s">
        <v>26</v>
      </c>
      <c r="K11" s="3" t="s">
        <v>27</v>
      </c>
      <c r="L11" s="3">
        <v>19.99</v>
      </c>
      <c r="M11" s="3">
        <v>0.39</v>
      </c>
      <c r="N11" s="3">
        <v>4</v>
      </c>
      <c r="O11" s="3">
        <v>2</v>
      </c>
      <c r="P11" s="3">
        <v>13</v>
      </c>
      <c r="Q11" s="3">
        <v>7</v>
      </c>
      <c r="R11" s="3">
        <v>721</v>
      </c>
      <c r="S11" s="3">
        <v>3138</v>
      </c>
      <c r="T11" s="3">
        <v>13210</v>
      </c>
    </row>
    <row r="12" spans="1:20">
      <c r="A12" s="3">
        <v>16</v>
      </c>
      <c r="B12" s="8">
        <v>42128</v>
      </c>
      <c r="C12" s="8">
        <v>42130</v>
      </c>
      <c r="D12" s="3">
        <v>20</v>
      </c>
      <c r="E12">
        <v>3.26</v>
      </c>
      <c r="F12" s="3">
        <v>73.97</v>
      </c>
      <c r="G12" s="3">
        <v>0.01</v>
      </c>
      <c r="H12" s="3">
        <v>-4.6683</v>
      </c>
      <c r="I12" s="3">
        <v>20</v>
      </c>
      <c r="J12" s="3" t="s">
        <v>22</v>
      </c>
      <c r="K12" s="3" t="s">
        <v>23</v>
      </c>
      <c r="L12" s="3">
        <v>1.86</v>
      </c>
      <c r="M12" s="3">
        <v>0.55</v>
      </c>
      <c r="N12" s="3">
        <v>4</v>
      </c>
      <c r="O12" s="3">
        <v>3</v>
      </c>
      <c r="P12" s="3">
        <v>17</v>
      </c>
      <c r="Q12" s="3">
        <v>5</v>
      </c>
      <c r="R12" s="3">
        <v>736</v>
      </c>
      <c r="S12" s="3">
        <v>3332</v>
      </c>
      <c r="T12" s="3">
        <v>13210</v>
      </c>
    </row>
    <row r="13" spans="1:20">
      <c r="A13" s="3">
        <v>18</v>
      </c>
      <c r="B13" s="8">
        <v>42177</v>
      </c>
      <c r="C13" s="8">
        <v>42179</v>
      </c>
      <c r="D13" s="3">
        <v>65</v>
      </c>
      <c r="E13">
        <v>19.98</v>
      </c>
      <c r="F13" s="3">
        <v>1233.32</v>
      </c>
      <c r="G13" s="3">
        <v>0.1</v>
      </c>
      <c r="H13" s="3">
        <v>-20.25</v>
      </c>
      <c r="I13" s="3">
        <v>65</v>
      </c>
      <c r="J13" s="3" t="s">
        <v>20</v>
      </c>
      <c r="K13" s="3" t="s">
        <v>23</v>
      </c>
      <c r="L13" s="3">
        <v>4</v>
      </c>
      <c r="M13" s="3">
        <v>0.49</v>
      </c>
      <c r="N13" s="3">
        <v>4</v>
      </c>
      <c r="O13" s="3">
        <v>1</v>
      </c>
      <c r="P13" s="3">
        <v>9</v>
      </c>
      <c r="Q13" s="3">
        <v>5</v>
      </c>
      <c r="R13" s="3">
        <v>258</v>
      </c>
      <c r="S13" s="3">
        <v>3397</v>
      </c>
      <c r="T13" s="3">
        <v>59601</v>
      </c>
    </row>
    <row r="14" spans="1:20">
      <c r="A14" s="3">
        <v>19</v>
      </c>
      <c r="B14" s="8">
        <v>42177</v>
      </c>
      <c r="C14" s="8">
        <v>42178</v>
      </c>
      <c r="D14" s="3">
        <v>17</v>
      </c>
      <c r="E14">
        <v>2.88</v>
      </c>
      <c r="F14" s="3">
        <v>47.31</v>
      </c>
      <c r="G14" s="3">
        <v>0.09</v>
      </c>
      <c r="H14" s="3">
        <v>-3.381</v>
      </c>
      <c r="I14" s="3">
        <v>17</v>
      </c>
      <c r="J14" s="3" t="s">
        <v>20</v>
      </c>
      <c r="K14" s="3" t="s">
        <v>23</v>
      </c>
      <c r="L14" s="3">
        <v>1.49</v>
      </c>
      <c r="M14" s="3">
        <v>0.39</v>
      </c>
      <c r="N14" s="3">
        <v>4</v>
      </c>
      <c r="O14" s="3">
        <v>3</v>
      </c>
      <c r="P14" s="3">
        <v>10</v>
      </c>
      <c r="Q14" s="3">
        <v>4</v>
      </c>
      <c r="R14" s="3">
        <v>423</v>
      </c>
      <c r="S14" s="3">
        <v>3397</v>
      </c>
      <c r="T14" s="3">
        <v>59801</v>
      </c>
    </row>
    <row r="15" spans="1:20">
      <c r="A15" s="3">
        <v>21</v>
      </c>
      <c r="B15" s="8">
        <v>42146</v>
      </c>
      <c r="C15" s="8">
        <v>42147</v>
      </c>
      <c r="D15" s="3">
        <v>116</v>
      </c>
      <c r="E15">
        <v>1.68</v>
      </c>
      <c r="F15" s="3">
        <v>186.59</v>
      </c>
      <c r="G15" s="3">
        <v>0.07</v>
      </c>
      <c r="H15" s="3">
        <v>-35.75</v>
      </c>
      <c r="I15" s="3">
        <v>116</v>
      </c>
      <c r="J15" s="3" t="s">
        <v>24</v>
      </c>
      <c r="K15" s="3" t="s">
        <v>23</v>
      </c>
      <c r="L15" s="3">
        <v>1.57</v>
      </c>
      <c r="M15" s="3">
        <v>0.49</v>
      </c>
      <c r="N15" s="3">
        <v>4</v>
      </c>
      <c r="O15" s="3">
        <v>1</v>
      </c>
      <c r="P15" s="3">
        <v>9</v>
      </c>
      <c r="Q15" s="3">
        <v>5</v>
      </c>
      <c r="R15" s="3">
        <v>258</v>
      </c>
      <c r="S15" s="3">
        <v>3585</v>
      </c>
      <c r="T15" s="3">
        <v>10012</v>
      </c>
    </row>
    <row r="16" spans="1:20">
      <c r="A16" s="3">
        <v>21</v>
      </c>
      <c r="B16" s="8">
        <v>42098</v>
      </c>
      <c r="C16" s="8">
        <v>42100</v>
      </c>
      <c r="D16" s="3">
        <v>34</v>
      </c>
      <c r="E16">
        <v>60.98</v>
      </c>
      <c r="F16" s="3">
        <v>2119.54</v>
      </c>
      <c r="G16" s="3">
        <v>0.02</v>
      </c>
      <c r="H16" s="3">
        <v>-662.52</v>
      </c>
      <c r="I16" s="3">
        <v>34</v>
      </c>
      <c r="J16" s="3" t="s">
        <v>26</v>
      </c>
      <c r="K16" s="3" t="s">
        <v>23</v>
      </c>
      <c r="L16" s="3">
        <v>49</v>
      </c>
      <c r="M16" s="3">
        <v>0.37</v>
      </c>
      <c r="N16" s="3">
        <v>4</v>
      </c>
      <c r="O16" s="3">
        <v>2</v>
      </c>
      <c r="P16" s="3">
        <v>13</v>
      </c>
      <c r="Q16" s="3">
        <v>7</v>
      </c>
      <c r="R16" s="3">
        <v>106</v>
      </c>
      <c r="S16" s="3">
        <v>3841</v>
      </c>
      <c r="T16" s="3">
        <v>10012</v>
      </c>
    </row>
    <row r="17" spans="1:20">
      <c r="A17" s="3">
        <v>21</v>
      </c>
      <c r="B17" s="8">
        <v>42098</v>
      </c>
      <c r="C17" s="8">
        <v>42100</v>
      </c>
      <c r="D17" s="3">
        <v>36</v>
      </c>
      <c r="E17">
        <v>1270.99</v>
      </c>
      <c r="F17" s="3">
        <v>45737.33</v>
      </c>
      <c r="G17" s="3">
        <v>0.02</v>
      </c>
      <c r="H17" s="3">
        <v>9228.2256</v>
      </c>
      <c r="I17" s="3">
        <v>36</v>
      </c>
      <c r="J17" s="3" t="s">
        <v>26</v>
      </c>
      <c r="K17" s="3" t="s">
        <v>23</v>
      </c>
      <c r="L17" s="3">
        <v>19.99</v>
      </c>
      <c r="M17" s="3">
        <v>0.39</v>
      </c>
      <c r="N17" s="3">
        <v>4</v>
      </c>
      <c r="O17" s="3">
        <v>3</v>
      </c>
      <c r="P17" s="3">
        <v>10</v>
      </c>
      <c r="Q17" s="3">
        <v>4</v>
      </c>
      <c r="R17" s="3">
        <v>423</v>
      </c>
      <c r="S17" s="3">
        <v>3841</v>
      </c>
      <c r="T17" s="3">
        <v>10012</v>
      </c>
    </row>
    <row r="18" spans="1:20">
      <c r="A18" s="3">
        <v>24</v>
      </c>
      <c r="B18" s="8">
        <v>42133</v>
      </c>
      <c r="C18" s="8">
        <v>42133</v>
      </c>
      <c r="D18" s="3">
        <v>35</v>
      </c>
      <c r="E18">
        <v>6.48</v>
      </c>
      <c r="F18" s="3">
        <v>232.5</v>
      </c>
      <c r="G18" s="3">
        <v>0.05</v>
      </c>
      <c r="H18" s="3">
        <v>-160.3847</v>
      </c>
      <c r="I18" s="3">
        <v>35</v>
      </c>
      <c r="J18" s="3" t="s">
        <v>22</v>
      </c>
      <c r="K18" s="3" t="s">
        <v>23</v>
      </c>
      <c r="L18" s="3">
        <v>8.73</v>
      </c>
      <c r="M18" s="3">
        <v>0.37</v>
      </c>
      <c r="N18" s="3">
        <v>2</v>
      </c>
      <c r="O18" s="3">
        <v>2</v>
      </c>
      <c r="P18" s="3">
        <v>11</v>
      </c>
      <c r="Q18" s="3">
        <v>5</v>
      </c>
      <c r="R18" s="3">
        <v>860</v>
      </c>
      <c r="S18" s="3">
        <v>4839</v>
      </c>
      <c r="T18" s="3">
        <v>92677</v>
      </c>
    </row>
    <row r="19" spans="1:20">
      <c r="A19" s="3">
        <v>24</v>
      </c>
      <c r="B19" s="8">
        <v>42101</v>
      </c>
      <c r="C19" s="8">
        <v>42106</v>
      </c>
      <c r="D19" s="3">
        <v>11</v>
      </c>
      <c r="E19">
        <v>5.58</v>
      </c>
      <c r="F19" s="3">
        <v>68.46</v>
      </c>
      <c r="G19" s="3">
        <v>0.02</v>
      </c>
      <c r="H19" s="3">
        <v>-29.8984</v>
      </c>
      <c r="I19" s="3">
        <v>11</v>
      </c>
      <c r="J19" s="3" t="s">
        <v>25</v>
      </c>
      <c r="K19" s="3" t="s">
        <v>23</v>
      </c>
      <c r="L19" s="3">
        <v>5.3</v>
      </c>
      <c r="M19" s="3">
        <v>0.59</v>
      </c>
      <c r="N19" s="3">
        <v>2</v>
      </c>
      <c r="O19" s="3">
        <v>2</v>
      </c>
      <c r="P19" s="3">
        <v>12</v>
      </c>
      <c r="Q19" s="3">
        <v>7</v>
      </c>
      <c r="R19" s="3">
        <v>581</v>
      </c>
      <c r="S19" s="3">
        <v>5509</v>
      </c>
      <c r="T19" s="3">
        <v>92677</v>
      </c>
    </row>
    <row r="20" spans="1:20">
      <c r="A20" s="3">
        <v>27</v>
      </c>
      <c r="B20" s="8">
        <v>42101</v>
      </c>
      <c r="C20" s="8">
        <v>42108</v>
      </c>
      <c r="D20" s="3">
        <v>21</v>
      </c>
      <c r="E20">
        <v>40.89</v>
      </c>
      <c r="F20" s="3">
        <v>885.23</v>
      </c>
      <c r="G20" s="3">
        <v>0.03</v>
      </c>
      <c r="H20" s="3">
        <v>52.9166</v>
      </c>
      <c r="I20" s="3">
        <v>21</v>
      </c>
      <c r="J20" s="3" t="s">
        <v>25</v>
      </c>
      <c r="K20" s="3" t="s">
        <v>23</v>
      </c>
      <c r="L20" s="3">
        <v>18.98</v>
      </c>
      <c r="M20" s="3">
        <v>0.49</v>
      </c>
      <c r="N20" s="3">
        <v>2</v>
      </c>
      <c r="O20" s="3">
        <v>1</v>
      </c>
      <c r="P20" s="3">
        <v>9</v>
      </c>
      <c r="Q20" s="3">
        <v>5</v>
      </c>
      <c r="R20" s="3">
        <v>300</v>
      </c>
      <c r="S20" s="3">
        <v>5509</v>
      </c>
      <c r="T20" s="3">
        <v>90712</v>
      </c>
    </row>
    <row r="21" spans="1:20">
      <c r="A21" s="3">
        <v>32</v>
      </c>
      <c r="B21" s="8">
        <v>42143</v>
      </c>
      <c r="C21" s="8">
        <v>42143</v>
      </c>
      <c r="D21" s="3">
        <v>14</v>
      </c>
      <c r="E21">
        <v>155.06</v>
      </c>
      <c r="F21" s="3">
        <v>2039.07</v>
      </c>
      <c r="G21" s="3">
        <v>0.07</v>
      </c>
      <c r="H21" s="3">
        <v>-121.75</v>
      </c>
      <c r="I21" s="3">
        <v>14</v>
      </c>
      <c r="J21" s="3" t="s">
        <v>24</v>
      </c>
      <c r="K21" s="3" t="s">
        <v>23</v>
      </c>
      <c r="L21" s="3">
        <v>7.07</v>
      </c>
      <c r="M21" s="3">
        <v>0.59</v>
      </c>
      <c r="N21" s="3">
        <v>2</v>
      </c>
      <c r="O21" s="3">
        <v>2</v>
      </c>
      <c r="P21" s="3">
        <v>12</v>
      </c>
      <c r="Q21" s="3">
        <v>5</v>
      </c>
      <c r="R21" s="3">
        <v>475</v>
      </c>
      <c r="S21" s="3">
        <v>5920</v>
      </c>
      <c r="T21" s="3">
        <v>97526</v>
      </c>
    </row>
    <row r="22" spans="1:20">
      <c r="A22" s="3">
        <v>32</v>
      </c>
      <c r="B22" s="8">
        <v>42172</v>
      </c>
      <c r="C22" s="8">
        <v>42177</v>
      </c>
      <c r="D22" s="3">
        <v>63</v>
      </c>
      <c r="E22">
        <v>10.64</v>
      </c>
      <c r="F22" s="3">
        <v>696.96</v>
      </c>
      <c r="G22" s="3">
        <v>0.03</v>
      </c>
      <c r="H22" s="3">
        <v>14.48</v>
      </c>
      <c r="I22" s="3">
        <v>63</v>
      </c>
      <c r="J22" s="3" t="s">
        <v>25</v>
      </c>
      <c r="K22" s="3" t="s">
        <v>23</v>
      </c>
      <c r="L22" s="3">
        <v>5.16</v>
      </c>
      <c r="M22" s="3">
        <v>0.4</v>
      </c>
      <c r="N22" s="3">
        <v>2</v>
      </c>
      <c r="O22" s="3">
        <v>3</v>
      </c>
      <c r="P22" s="3">
        <v>10</v>
      </c>
      <c r="Q22" s="3">
        <v>4</v>
      </c>
      <c r="R22" s="3">
        <v>230</v>
      </c>
      <c r="S22" s="3">
        <v>5984</v>
      </c>
      <c r="T22" s="3">
        <v>97526</v>
      </c>
    </row>
    <row r="23" spans="1:20">
      <c r="A23" s="3">
        <v>32</v>
      </c>
      <c r="B23" s="8">
        <v>42172</v>
      </c>
      <c r="C23" s="8">
        <v>42174</v>
      </c>
      <c r="D23" s="3">
        <v>17</v>
      </c>
      <c r="E23">
        <v>7.96</v>
      </c>
      <c r="F23" s="3">
        <v>149.41</v>
      </c>
      <c r="G23" s="3">
        <v>0.03</v>
      </c>
      <c r="H23" s="3">
        <v>22.25</v>
      </c>
      <c r="I23" s="3">
        <v>17</v>
      </c>
      <c r="J23" s="3" t="s">
        <v>25</v>
      </c>
      <c r="K23" s="3" t="s">
        <v>23</v>
      </c>
      <c r="L23" s="3">
        <v>4.95</v>
      </c>
      <c r="M23" s="3">
        <v>0.59</v>
      </c>
      <c r="N23" s="3">
        <v>2</v>
      </c>
      <c r="O23" s="3">
        <v>3</v>
      </c>
      <c r="P23" s="3">
        <v>17</v>
      </c>
      <c r="Q23" s="3">
        <v>5</v>
      </c>
      <c r="R23" s="3">
        <v>733</v>
      </c>
      <c r="S23" s="3">
        <v>5984</v>
      </c>
      <c r="T23" s="3">
        <v>97526</v>
      </c>
    </row>
    <row r="24" spans="1:20">
      <c r="A24" s="3">
        <v>32</v>
      </c>
      <c r="B24" s="8">
        <v>42175</v>
      </c>
      <c r="C24" s="8">
        <v>42177</v>
      </c>
      <c r="D24" s="3">
        <v>22</v>
      </c>
      <c r="E24">
        <v>1360.14</v>
      </c>
      <c r="F24" s="3">
        <v>31670.6</v>
      </c>
      <c r="G24" s="3">
        <v>0.02</v>
      </c>
      <c r="H24" s="3">
        <v>2028.12</v>
      </c>
      <c r="I24" s="3">
        <v>22</v>
      </c>
      <c r="J24" s="3" t="s">
        <v>22</v>
      </c>
      <c r="K24" s="3" t="s">
        <v>21</v>
      </c>
      <c r="L24" s="3">
        <v>14.7</v>
      </c>
      <c r="M24" s="3">
        <v>0.56</v>
      </c>
      <c r="N24" s="3">
        <v>2</v>
      </c>
      <c r="O24" s="3">
        <v>3</v>
      </c>
      <c r="P24" s="3">
        <v>17</v>
      </c>
      <c r="Q24" s="3">
        <v>5</v>
      </c>
      <c r="R24" s="3">
        <v>780</v>
      </c>
      <c r="S24" s="3">
        <v>6562</v>
      </c>
      <c r="T24" s="3">
        <v>97526</v>
      </c>
    </row>
    <row r="25" spans="1:20">
      <c r="A25" s="3">
        <v>33</v>
      </c>
      <c r="B25" s="8">
        <v>42132</v>
      </c>
      <c r="C25" s="8">
        <v>42134</v>
      </c>
      <c r="D25" s="3">
        <v>22</v>
      </c>
      <c r="E25">
        <v>16.98</v>
      </c>
      <c r="F25" s="3">
        <v>381.91</v>
      </c>
      <c r="G25" s="3">
        <v>0.09</v>
      </c>
      <c r="H25" s="3">
        <v>-48.57</v>
      </c>
      <c r="I25" s="3">
        <v>22</v>
      </c>
      <c r="J25" s="3" t="s">
        <v>24</v>
      </c>
      <c r="K25" s="3" t="s">
        <v>23</v>
      </c>
      <c r="L25" s="3">
        <v>12.39</v>
      </c>
      <c r="M25" s="3">
        <v>0.35</v>
      </c>
      <c r="N25" s="3">
        <v>2</v>
      </c>
      <c r="O25" s="3">
        <v>2</v>
      </c>
      <c r="P25" s="3">
        <v>2</v>
      </c>
      <c r="Q25" s="3">
        <v>5</v>
      </c>
      <c r="R25" s="3">
        <v>744</v>
      </c>
      <c r="S25" s="3">
        <v>7364</v>
      </c>
      <c r="T25" s="3">
        <v>97030</v>
      </c>
    </row>
    <row r="26" spans="1:20">
      <c r="A26" s="3">
        <v>33</v>
      </c>
      <c r="B26" s="8">
        <v>42122</v>
      </c>
      <c r="C26" s="8">
        <v>42124</v>
      </c>
      <c r="D26" s="3">
        <v>32</v>
      </c>
      <c r="E26">
        <v>300.65</v>
      </c>
      <c r="F26" s="3">
        <v>9705.46</v>
      </c>
      <c r="G26" s="3">
        <v>0.03</v>
      </c>
      <c r="H26" s="3">
        <v>1282.496</v>
      </c>
      <c r="I26" s="3">
        <v>32</v>
      </c>
      <c r="J26" s="3" t="s">
        <v>22</v>
      </c>
      <c r="K26" s="3" t="s">
        <v>23</v>
      </c>
      <c r="L26" s="3">
        <v>24.49</v>
      </c>
      <c r="M26" s="3">
        <v>0.58</v>
      </c>
      <c r="N26" s="3">
        <v>2</v>
      </c>
      <c r="O26" s="3">
        <v>2</v>
      </c>
      <c r="P26" s="3">
        <v>12</v>
      </c>
      <c r="Q26" s="3">
        <v>7</v>
      </c>
      <c r="R26" s="3">
        <v>588</v>
      </c>
      <c r="S26" s="3">
        <v>7623</v>
      </c>
      <c r="T26" s="3">
        <v>97030</v>
      </c>
    </row>
    <row r="27" spans="1:20">
      <c r="A27" s="3">
        <v>43</v>
      </c>
      <c r="B27" s="8">
        <v>42122</v>
      </c>
      <c r="C27" s="8">
        <v>42124</v>
      </c>
      <c r="D27" s="3">
        <v>67</v>
      </c>
      <c r="E27">
        <v>49.99</v>
      </c>
      <c r="F27" s="3">
        <v>3247.54</v>
      </c>
      <c r="G27" s="3">
        <v>0.06</v>
      </c>
      <c r="H27" s="3">
        <v>17.2</v>
      </c>
      <c r="I27" s="3">
        <v>67</v>
      </c>
      <c r="J27" s="3" t="s">
        <v>22</v>
      </c>
      <c r="K27" s="3" t="s">
        <v>23</v>
      </c>
      <c r="L27" s="3">
        <v>19.99</v>
      </c>
      <c r="M27" s="3">
        <v>0.52</v>
      </c>
      <c r="N27" s="3">
        <v>1</v>
      </c>
      <c r="O27" s="3">
        <v>3</v>
      </c>
      <c r="P27" s="3">
        <v>10</v>
      </c>
      <c r="Q27" s="3">
        <v>5</v>
      </c>
      <c r="R27" s="3">
        <v>119</v>
      </c>
      <c r="S27" s="3">
        <v>7623</v>
      </c>
      <c r="T27" s="3">
        <v>98052</v>
      </c>
    </row>
    <row r="28" spans="1:20">
      <c r="A28" s="3">
        <v>52</v>
      </c>
      <c r="B28" s="8">
        <v>42122</v>
      </c>
      <c r="C28" s="8">
        <v>42123</v>
      </c>
      <c r="D28" s="3">
        <v>58</v>
      </c>
      <c r="E28">
        <v>104.85</v>
      </c>
      <c r="F28" s="3">
        <v>5582.63</v>
      </c>
      <c r="G28" s="3">
        <v>0.1</v>
      </c>
      <c r="H28" s="3">
        <v>1184.12</v>
      </c>
      <c r="I28" s="3">
        <v>58</v>
      </c>
      <c r="J28" s="3" t="s">
        <v>22</v>
      </c>
      <c r="K28" s="3" t="s">
        <v>23</v>
      </c>
      <c r="L28" s="3">
        <v>4.65</v>
      </c>
      <c r="M28" s="3">
        <v>0.57</v>
      </c>
      <c r="N28" s="3">
        <v>2</v>
      </c>
      <c r="O28" s="3">
        <v>3</v>
      </c>
      <c r="P28" s="3">
        <v>17</v>
      </c>
      <c r="Q28" s="3">
        <v>5</v>
      </c>
      <c r="R28" s="3">
        <v>44</v>
      </c>
      <c r="S28" s="3">
        <v>7623</v>
      </c>
      <c r="T28" s="3">
        <v>98373</v>
      </c>
    </row>
    <row r="29" spans="1:20">
      <c r="A29" s="3">
        <v>53</v>
      </c>
      <c r="B29" s="8">
        <v>42007</v>
      </c>
      <c r="C29" s="8">
        <v>42008</v>
      </c>
      <c r="D29" s="3">
        <v>29</v>
      </c>
      <c r="E29">
        <v>4.26</v>
      </c>
      <c r="F29" s="3">
        <v>122.23</v>
      </c>
      <c r="G29" s="3">
        <v>0.03</v>
      </c>
      <c r="H29" s="3">
        <v>9.82</v>
      </c>
      <c r="I29" s="3">
        <v>29</v>
      </c>
      <c r="J29" s="3" t="s">
        <v>24</v>
      </c>
      <c r="K29" s="3" t="s">
        <v>23</v>
      </c>
      <c r="L29" s="3">
        <v>1.2</v>
      </c>
      <c r="M29" s="3">
        <v>0.57</v>
      </c>
      <c r="N29" s="3">
        <v>2</v>
      </c>
      <c r="O29" s="3">
        <v>3</v>
      </c>
      <c r="P29" s="3">
        <v>10</v>
      </c>
      <c r="Q29" s="3">
        <v>1</v>
      </c>
      <c r="R29" s="3">
        <v>613</v>
      </c>
      <c r="S29" s="3">
        <v>7909</v>
      </c>
      <c r="T29" s="3">
        <v>98052</v>
      </c>
    </row>
    <row r="30" spans="1:20">
      <c r="A30" s="3">
        <v>53</v>
      </c>
      <c r="B30" s="8">
        <v>42109</v>
      </c>
      <c r="C30" s="8">
        <v>42118</v>
      </c>
      <c r="D30" s="3">
        <v>63</v>
      </c>
      <c r="E30">
        <v>4.98</v>
      </c>
      <c r="F30" s="3">
        <v>330.21</v>
      </c>
      <c r="G30" s="3">
        <v>0.01</v>
      </c>
      <c r="H30" s="3">
        <v>-179.592</v>
      </c>
      <c r="I30" s="3">
        <v>63</v>
      </c>
      <c r="J30" s="3" t="s">
        <v>25</v>
      </c>
      <c r="K30" s="3" t="s">
        <v>23</v>
      </c>
      <c r="L30" s="3">
        <v>7.44</v>
      </c>
      <c r="M30" s="3">
        <v>0.36</v>
      </c>
      <c r="N30" s="3">
        <v>2</v>
      </c>
      <c r="O30" s="3">
        <v>2</v>
      </c>
      <c r="P30" s="3">
        <v>11</v>
      </c>
      <c r="Q30" s="3">
        <v>5</v>
      </c>
      <c r="R30" s="3">
        <v>840</v>
      </c>
      <c r="S30" s="3">
        <v>8165</v>
      </c>
      <c r="T30" s="3">
        <v>98052</v>
      </c>
    </row>
    <row r="31" spans="1:20">
      <c r="A31" s="3">
        <v>56</v>
      </c>
      <c r="B31" s="8">
        <v>42085</v>
      </c>
      <c r="C31" s="8">
        <v>42089</v>
      </c>
      <c r="D31" s="3">
        <v>18</v>
      </c>
      <c r="E31">
        <v>48.04</v>
      </c>
      <c r="F31" s="3">
        <v>881.32</v>
      </c>
      <c r="G31" s="3">
        <v>0.02</v>
      </c>
      <c r="H31" s="3">
        <v>373.67</v>
      </c>
      <c r="I31" s="3">
        <v>18</v>
      </c>
      <c r="J31" s="3" t="s">
        <v>25</v>
      </c>
      <c r="K31" s="3" t="s">
        <v>23</v>
      </c>
      <c r="L31" s="3">
        <v>5.09</v>
      </c>
      <c r="M31" s="3">
        <v>0.38</v>
      </c>
      <c r="N31" s="3">
        <v>1</v>
      </c>
      <c r="O31" s="3">
        <v>2</v>
      </c>
      <c r="P31" s="3">
        <v>2</v>
      </c>
      <c r="Q31" s="3">
        <v>5</v>
      </c>
      <c r="R31" s="3">
        <v>285</v>
      </c>
      <c r="S31" s="3">
        <v>8257</v>
      </c>
      <c r="T31" s="3">
        <v>14150</v>
      </c>
    </row>
    <row r="32" spans="1:20">
      <c r="A32" s="3">
        <v>56</v>
      </c>
      <c r="B32" s="8">
        <v>42139</v>
      </c>
      <c r="C32" s="8">
        <v>42141</v>
      </c>
      <c r="D32" s="3">
        <v>23</v>
      </c>
      <c r="E32">
        <v>2.94</v>
      </c>
      <c r="F32" s="3">
        <v>66.7</v>
      </c>
      <c r="G32" s="3">
        <v>0.08</v>
      </c>
      <c r="H32" s="3">
        <v>-2.12</v>
      </c>
      <c r="I32" s="3">
        <v>23</v>
      </c>
      <c r="J32" s="3" t="s">
        <v>20</v>
      </c>
      <c r="K32" s="3" t="s">
        <v>23</v>
      </c>
      <c r="L32" s="3">
        <v>0.96</v>
      </c>
      <c r="M32" s="3">
        <v>0.56</v>
      </c>
      <c r="N32" s="3">
        <v>1</v>
      </c>
      <c r="O32" s="3">
        <v>2</v>
      </c>
      <c r="P32" s="3">
        <v>12</v>
      </c>
      <c r="Q32" s="3">
        <v>7</v>
      </c>
      <c r="R32" s="3">
        <v>575</v>
      </c>
      <c r="S32" s="3">
        <v>8353</v>
      </c>
      <c r="T32" s="3">
        <v>14150</v>
      </c>
    </row>
    <row r="33" spans="1:20">
      <c r="A33" s="3">
        <v>62</v>
      </c>
      <c r="B33" s="8">
        <v>42101</v>
      </c>
      <c r="C33" s="8">
        <v>42103</v>
      </c>
      <c r="D33" s="3">
        <v>36</v>
      </c>
      <c r="E33">
        <v>40.48</v>
      </c>
      <c r="F33" s="3">
        <v>1423.35</v>
      </c>
      <c r="G33" s="3">
        <v>0.1</v>
      </c>
      <c r="H33" s="3">
        <v>-580.32</v>
      </c>
      <c r="I33" s="3">
        <v>36</v>
      </c>
      <c r="J33" s="3" t="s">
        <v>25</v>
      </c>
      <c r="K33" s="3" t="s">
        <v>23</v>
      </c>
      <c r="L33" s="3">
        <v>19.99</v>
      </c>
      <c r="M33" s="3">
        <v>0.36</v>
      </c>
      <c r="N33" s="3">
        <v>2</v>
      </c>
      <c r="O33" s="3">
        <v>2</v>
      </c>
      <c r="P33" s="3">
        <v>11</v>
      </c>
      <c r="Q33" s="3">
        <v>5</v>
      </c>
      <c r="R33" s="3">
        <v>852</v>
      </c>
      <c r="S33" s="3">
        <v>8994</v>
      </c>
      <c r="T33" s="3">
        <v>78664</v>
      </c>
    </row>
    <row r="34" spans="1:20">
      <c r="A34" s="3">
        <v>62</v>
      </c>
      <c r="B34" s="8">
        <v>42006</v>
      </c>
      <c r="C34" s="8">
        <v>42008</v>
      </c>
      <c r="D34" s="3">
        <v>3</v>
      </c>
      <c r="E34">
        <v>40.98</v>
      </c>
      <c r="F34" s="3">
        <v>124.81</v>
      </c>
      <c r="G34" s="3">
        <v>0.06</v>
      </c>
      <c r="H34" s="3">
        <v>-19.0992</v>
      </c>
      <c r="I34" s="3">
        <v>3</v>
      </c>
      <c r="J34" s="3" t="s">
        <v>28</v>
      </c>
      <c r="K34" s="3" t="s">
        <v>23</v>
      </c>
      <c r="L34" s="3">
        <v>2.99</v>
      </c>
      <c r="M34" s="3">
        <v>0.38</v>
      </c>
      <c r="N34" s="3">
        <v>2</v>
      </c>
      <c r="O34" s="3">
        <v>2</v>
      </c>
      <c r="P34" s="3">
        <v>11</v>
      </c>
      <c r="Q34" s="3">
        <v>7</v>
      </c>
      <c r="R34" s="3">
        <v>701</v>
      </c>
      <c r="S34" s="3">
        <v>9285</v>
      </c>
      <c r="T34" s="3">
        <v>78664</v>
      </c>
    </row>
    <row r="35" spans="1:20">
      <c r="A35" s="3">
        <v>64</v>
      </c>
      <c r="B35" s="8">
        <v>42031</v>
      </c>
      <c r="C35" s="8">
        <v>42031</v>
      </c>
      <c r="D35" s="3">
        <v>47</v>
      </c>
      <c r="E35">
        <v>12.53</v>
      </c>
      <c r="F35" s="3">
        <v>594.44</v>
      </c>
      <c r="G35" s="3">
        <v>0.02</v>
      </c>
      <c r="H35" s="3">
        <v>263.4</v>
      </c>
      <c r="I35" s="3">
        <v>47</v>
      </c>
      <c r="J35" s="3" t="s">
        <v>26</v>
      </c>
      <c r="K35" s="3" t="s">
        <v>23</v>
      </c>
      <c r="L35" s="3">
        <v>0.49</v>
      </c>
      <c r="M35" s="3">
        <v>0.38</v>
      </c>
      <c r="N35" s="3">
        <v>4</v>
      </c>
      <c r="O35" s="3">
        <v>2</v>
      </c>
      <c r="P35" s="3">
        <v>8</v>
      </c>
      <c r="Q35" s="3">
        <v>5</v>
      </c>
      <c r="R35" s="3">
        <v>140</v>
      </c>
      <c r="S35" s="3">
        <v>9606</v>
      </c>
      <c r="T35" s="3">
        <v>24153</v>
      </c>
    </row>
    <row r="36" spans="1:20">
      <c r="A36" s="3">
        <v>64</v>
      </c>
      <c r="B36" s="8">
        <v>42031</v>
      </c>
      <c r="C36" s="8">
        <v>42033</v>
      </c>
      <c r="D36" s="3">
        <v>44</v>
      </c>
      <c r="E36">
        <v>5.18</v>
      </c>
      <c r="F36" s="3">
        <v>228.5</v>
      </c>
      <c r="G36" s="3">
        <v>0.07</v>
      </c>
      <c r="H36" s="3">
        <v>37.31</v>
      </c>
      <c r="I36" s="3">
        <v>44</v>
      </c>
      <c r="J36" s="3" t="s">
        <v>26</v>
      </c>
      <c r="K36" s="3" t="s">
        <v>27</v>
      </c>
      <c r="L36" s="3">
        <v>2.04</v>
      </c>
      <c r="M36" s="3">
        <v>0.59</v>
      </c>
      <c r="N36" s="3">
        <v>4</v>
      </c>
      <c r="O36" s="3">
        <v>3</v>
      </c>
      <c r="P36" s="3">
        <v>17</v>
      </c>
      <c r="Q36" s="3">
        <v>5</v>
      </c>
      <c r="R36" s="3">
        <v>36</v>
      </c>
      <c r="S36" s="3">
        <v>9606</v>
      </c>
      <c r="T36" s="3">
        <v>24153</v>
      </c>
    </row>
    <row r="37" spans="1:20">
      <c r="A37" s="3">
        <v>67</v>
      </c>
      <c r="B37" s="8">
        <v>42101</v>
      </c>
      <c r="C37" s="8">
        <v>42102</v>
      </c>
      <c r="D37" s="3">
        <v>36</v>
      </c>
      <c r="E37">
        <v>65.99</v>
      </c>
      <c r="F37" s="3">
        <v>2144.92</v>
      </c>
      <c r="G37" s="3">
        <v>0</v>
      </c>
      <c r="H37" s="3">
        <v>542.25</v>
      </c>
      <c r="I37" s="3">
        <v>36</v>
      </c>
      <c r="J37" s="3" t="s">
        <v>20</v>
      </c>
      <c r="K37" s="3" t="s">
        <v>23</v>
      </c>
      <c r="L37" s="3">
        <v>5.26</v>
      </c>
      <c r="M37" s="3">
        <v>0.59</v>
      </c>
      <c r="N37" s="3">
        <v>2</v>
      </c>
      <c r="O37" s="3">
        <v>2</v>
      </c>
      <c r="P37" s="3">
        <v>15</v>
      </c>
      <c r="Q37" s="3">
        <v>5</v>
      </c>
      <c r="R37" s="3">
        <v>284</v>
      </c>
      <c r="S37" s="3">
        <v>10277</v>
      </c>
      <c r="T37" s="3">
        <v>94559</v>
      </c>
    </row>
    <row r="38" spans="1:20">
      <c r="A38" s="3">
        <v>68</v>
      </c>
      <c r="B38" s="8">
        <v>42045</v>
      </c>
      <c r="C38" s="8">
        <v>42046</v>
      </c>
      <c r="D38" s="3">
        <v>41</v>
      </c>
      <c r="E38">
        <v>4.98</v>
      </c>
      <c r="F38" s="3">
        <v>217</v>
      </c>
      <c r="G38" s="3">
        <v>0.01</v>
      </c>
      <c r="H38" s="3">
        <v>-69.07</v>
      </c>
      <c r="I38" s="3">
        <v>41</v>
      </c>
      <c r="J38" s="3" t="s">
        <v>22</v>
      </c>
      <c r="K38" s="3" t="s">
        <v>23</v>
      </c>
      <c r="L38" s="3">
        <v>6.07</v>
      </c>
      <c r="M38" s="3">
        <v>0.56</v>
      </c>
      <c r="N38" s="3">
        <v>2</v>
      </c>
      <c r="O38" s="3">
        <v>1</v>
      </c>
      <c r="P38" s="3">
        <v>4</v>
      </c>
      <c r="Q38" s="3">
        <v>2</v>
      </c>
      <c r="R38" s="3">
        <v>445</v>
      </c>
      <c r="S38" s="3">
        <v>10464</v>
      </c>
      <c r="T38" s="3">
        <v>10177</v>
      </c>
    </row>
    <row r="39" spans="1:20">
      <c r="A39" s="3">
        <v>68</v>
      </c>
      <c r="B39" s="8">
        <v>42111</v>
      </c>
      <c r="C39" s="8">
        <v>42112</v>
      </c>
      <c r="D39" s="3">
        <v>2</v>
      </c>
      <c r="E39">
        <v>125.99</v>
      </c>
      <c r="F39" s="3">
        <v>226.88</v>
      </c>
      <c r="G39" s="3">
        <v>0.01</v>
      </c>
      <c r="H39" s="3">
        <v>-582.648</v>
      </c>
      <c r="I39" s="3">
        <v>2</v>
      </c>
      <c r="J39" s="3" t="s">
        <v>24</v>
      </c>
      <c r="K39" s="3" t="s">
        <v>23</v>
      </c>
      <c r="L39" s="3">
        <v>8.99</v>
      </c>
      <c r="M39" s="3">
        <v>0.69</v>
      </c>
      <c r="N39" s="3">
        <v>2</v>
      </c>
      <c r="O39" s="3">
        <v>1</v>
      </c>
      <c r="P39" s="3">
        <v>4</v>
      </c>
      <c r="Q39" s="3">
        <v>2</v>
      </c>
      <c r="R39" s="3">
        <v>460</v>
      </c>
      <c r="S39" s="3">
        <v>11013</v>
      </c>
      <c r="T39" s="3">
        <v>10177</v>
      </c>
    </row>
    <row r="40" spans="1:20">
      <c r="A40" s="3">
        <v>68</v>
      </c>
      <c r="B40" s="8">
        <v>42083</v>
      </c>
      <c r="C40" s="8">
        <v>42087</v>
      </c>
      <c r="D40" s="3">
        <v>30</v>
      </c>
      <c r="E40">
        <v>160.98</v>
      </c>
      <c r="F40" s="3">
        <v>4620.05</v>
      </c>
      <c r="G40" s="3">
        <v>0.06</v>
      </c>
      <c r="H40" s="3">
        <v>-229.68</v>
      </c>
      <c r="I40" s="3">
        <v>30</v>
      </c>
      <c r="J40" s="3" t="s">
        <v>25</v>
      </c>
      <c r="K40" s="3" t="s">
        <v>21</v>
      </c>
      <c r="L40" s="3">
        <v>35.02</v>
      </c>
      <c r="M40" s="3">
        <v>0.59</v>
      </c>
      <c r="N40" s="3">
        <v>2</v>
      </c>
      <c r="O40" s="3">
        <v>2</v>
      </c>
      <c r="P40" s="3">
        <v>15</v>
      </c>
      <c r="Q40" s="3">
        <v>5</v>
      </c>
      <c r="R40" s="3">
        <v>284</v>
      </c>
      <c r="S40" s="3">
        <v>11077</v>
      </c>
      <c r="T40" s="3">
        <v>10177</v>
      </c>
    </row>
    <row r="41" spans="1:20">
      <c r="A41" s="3">
        <v>68</v>
      </c>
      <c r="B41" s="8">
        <v>42183</v>
      </c>
      <c r="C41" s="8">
        <v>42185</v>
      </c>
      <c r="D41" s="3">
        <v>48</v>
      </c>
      <c r="E41">
        <v>49.99</v>
      </c>
      <c r="F41" s="3">
        <v>2373.32</v>
      </c>
      <c r="G41" s="3">
        <v>0.09</v>
      </c>
      <c r="H41" s="3">
        <v>-17.03</v>
      </c>
      <c r="I41" s="3">
        <v>48</v>
      </c>
      <c r="J41" s="3" t="s">
        <v>25</v>
      </c>
      <c r="K41" s="3" t="s">
        <v>23</v>
      </c>
      <c r="L41" s="3">
        <v>19.99</v>
      </c>
      <c r="M41" s="3">
        <v>0.74</v>
      </c>
      <c r="N41" s="3">
        <v>2</v>
      </c>
      <c r="O41" s="3">
        <v>1</v>
      </c>
      <c r="P41" s="3">
        <v>4</v>
      </c>
      <c r="Q41" s="3">
        <v>2</v>
      </c>
      <c r="R41" s="3">
        <v>402</v>
      </c>
      <c r="S41" s="3">
        <v>11206</v>
      </c>
      <c r="T41" s="3">
        <v>10177</v>
      </c>
    </row>
    <row r="42" spans="1:20">
      <c r="A42" s="3">
        <v>70</v>
      </c>
      <c r="B42" s="8">
        <v>42183</v>
      </c>
      <c r="C42" s="8">
        <v>42186</v>
      </c>
      <c r="D42" s="3">
        <v>11</v>
      </c>
      <c r="E42">
        <v>28.53</v>
      </c>
      <c r="F42" s="3">
        <v>325.73</v>
      </c>
      <c r="G42" s="3">
        <v>0.03</v>
      </c>
      <c r="H42" s="3">
        <v>39.627</v>
      </c>
      <c r="I42" s="3">
        <v>11</v>
      </c>
      <c r="J42" s="3" t="s">
        <v>25</v>
      </c>
      <c r="K42" s="3" t="s">
        <v>23</v>
      </c>
      <c r="L42" s="3">
        <v>1.49</v>
      </c>
      <c r="M42" s="3">
        <v>0.74</v>
      </c>
      <c r="N42" s="3">
        <v>2</v>
      </c>
      <c r="O42" s="3">
        <v>1</v>
      </c>
      <c r="P42" s="3">
        <v>4</v>
      </c>
      <c r="Q42" s="3">
        <v>2</v>
      </c>
      <c r="R42" s="3">
        <v>402</v>
      </c>
      <c r="S42" s="3">
        <v>11206</v>
      </c>
      <c r="T42" s="3">
        <v>5401</v>
      </c>
    </row>
    <row r="43" spans="1:20">
      <c r="A43" s="3">
        <v>83</v>
      </c>
      <c r="B43" s="8">
        <v>42006</v>
      </c>
      <c r="C43" s="8">
        <v>42008</v>
      </c>
      <c r="D43" s="3">
        <v>54</v>
      </c>
      <c r="E43">
        <v>99.23</v>
      </c>
      <c r="F43" s="3">
        <v>5555.6</v>
      </c>
      <c r="G43" s="3">
        <v>0.04</v>
      </c>
      <c r="H43" s="3">
        <v>1916.6757</v>
      </c>
      <c r="I43" s="3">
        <v>54</v>
      </c>
      <c r="J43" s="3" t="s">
        <v>20</v>
      </c>
      <c r="K43" s="3" t="s">
        <v>23</v>
      </c>
      <c r="L43" s="3">
        <v>8.99</v>
      </c>
      <c r="M43" s="3">
        <v>0.76</v>
      </c>
      <c r="N43" s="3">
        <v>2</v>
      </c>
      <c r="O43" s="3">
        <v>1</v>
      </c>
      <c r="P43" s="3">
        <v>16</v>
      </c>
      <c r="Q43" s="3">
        <v>1</v>
      </c>
      <c r="R43" s="3">
        <v>448</v>
      </c>
      <c r="S43" s="3">
        <v>11527</v>
      </c>
      <c r="T43" s="3">
        <v>44708</v>
      </c>
    </row>
    <row r="44" spans="1:20">
      <c r="A44" s="3">
        <v>84</v>
      </c>
      <c r="B44" s="8">
        <v>42120</v>
      </c>
      <c r="C44" s="8">
        <v>42122</v>
      </c>
      <c r="D44" s="3">
        <v>9</v>
      </c>
      <c r="E44">
        <v>4.28</v>
      </c>
      <c r="F44" s="3">
        <v>38.96</v>
      </c>
      <c r="G44" s="3">
        <v>0.06</v>
      </c>
      <c r="H44" s="3">
        <v>0.37</v>
      </c>
      <c r="I44" s="3">
        <v>9</v>
      </c>
      <c r="J44" s="3" t="s">
        <v>25</v>
      </c>
      <c r="K44" s="3" t="s">
        <v>23</v>
      </c>
      <c r="L44" s="3">
        <v>0.94</v>
      </c>
      <c r="M44" s="3">
        <v>0.49</v>
      </c>
      <c r="N44" s="3">
        <v>1</v>
      </c>
      <c r="O44" s="3">
        <v>1</v>
      </c>
      <c r="P44" s="3">
        <v>9</v>
      </c>
      <c r="Q44" s="3">
        <v>5</v>
      </c>
      <c r="R44" s="3">
        <v>40</v>
      </c>
      <c r="S44" s="3">
        <v>11712</v>
      </c>
      <c r="T44" s="3">
        <v>45231</v>
      </c>
    </row>
    <row r="45" spans="1:20">
      <c r="A45" s="3">
        <v>84</v>
      </c>
      <c r="B45" s="8">
        <v>42167</v>
      </c>
      <c r="C45" s="8">
        <v>42169</v>
      </c>
      <c r="D45" s="3">
        <v>4</v>
      </c>
      <c r="E45">
        <v>124.49</v>
      </c>
      <c r="F45" s="3">
        <v>605.82</v>
      </c>
      <c r="G45" s="3">
        <v>0.04</v>
      </c>
      <c r="H45" s="3">
        <v>-247.55157</v>
      </c>
      <c r="I45" s="3">
        <v>4</v>
      </c>
      <c r="J45" s="3" t="s">
        <v>24</v>
      </c>
      <c r="K45" s="3" t="s">
        <v>21</v>
      </c>
      <c r="L45" s="3">
        <v>51.94</v>
      </c>
      <c r="M45" s="3">
        <v>0.38</v>
      </c>
      <c r="N45" s="3">
        <v>2</v>
      </c>
      <c r="O45" s="3">
        <v>2</v>
      </c>
      <c r="P45" s="3">
        <v>2</v>
      </c>
      <c r="Q45" s="3">
        <v>5</v>
      </c>
      <c r="R45" s="3">
        <v>376</v>
      </c>
      <c r="S45" s="3">
        <v>12224</v>
      </c>
      <c r="T45" s="3">
        <v>45231</v>
      </c>
    </row>
    <row r="46" spans="1:20">
      <c r="A46" s="3">
        <v>87</v>
      </c>
      <c r="B46" s="8">
        <v>42167</v>
      </c>
      <c r="C46" s="8">
        <v>42167</v>
      </c>
      <c r="D46" s="3">
        <v>54</v>
      </c>
      <c r="E46">
        <v>35.99</v>
      </c>
      <c r="F46" s="3">
        <v>1569</v>
      </c>
      <c r="G46" s="3">
        <v>0.1</v>
      </c>
      <c r="H46" s="3">
        <v>-277.20924</v>
      </c>
      <c r="I46" s="3">
        <v>54</v>
      </c>
      <c r="J46" s="3" t="s">
        <v>24</v>
      </c>
      <c r="K46" s="3" t="s">
        <v>23</v>
      </c>
      <c r="L46" s="3">
        <v>5</v>
      </c>
      <c r="M46" s="3">
        <v>0.66</v>
      </c>
      <c r="N46" s="3">
        <v>2</v>
      </c>
      <c r="O46" s="3">
        <v>2</v>
      </c>
      <c r="P46" s="3">
        <v>15</v>
      </c>
      <c r="Q46" s="3">
        <v>5</v>
      </c>
      <c r="R46" s="3">
        <v>359</v>
      </c>
      <c r="S46" s="3">
        <v>12224</v>
      </c>
      <c r="T46" s="3">
        <v>95687</v>
      </c>
    </row>
    <row r="47" spans="1:20">
      <c r="A47" s="3">
        <v>87</v>
      </c>
      <c r="B47" s="8">
        <v>42011</v>
      </c>
      <c r="C47" s="8">
        <v>42012</v>
      </c>
      <c r="D47" s="3">
        <v>10</v>
      </c>
      <c r="E47">
        <v>137.48</v>
      </c>
      <c r="F47" s="3">
        <v>1483.76</v>
      </c>
      <c r="G47" s="3">
        <v>0</v>
      </c>
      <c r="H47" s="3">
        <v>-203.27</v>
      </c>
      <c r="I47" s="3">
        <v>10</v>
      </c>
      <c r="J47" s="3" t="s">
        <v>20</v>
      </c>
      <c r="K47" s="3" t="s">
        <v>21</v>
      </c>
      <c r="L47" s="3">
        <v>32.18</v>
      </c>
      <c r="M47" s="3">
        <v>0.36</v>
      </c>
      <c r="N47" s="3">
        <v>2</v>
      </c>
      <c r="O47" s="3">
        <v>2</v>
      </c>
      <c r="P47" s="3">
        <v>8</v>
      </c>
      <c r="Q47" s="3">
        <v>5</v>
      </c>
      <c r="R47" s="3">
        <v>135</v>
      </c>
      <c r="S47" s="3">
        <v>12480</v>
      </c>
      <c r="T47" s="3">
        <v>95687</v>
      </c>
    </row>
    <row r="48" spans="1:20">
      <c r="A48" s="3">
        <v>87</v>
      </c>
      <c r="B48" s="8">
        <v>42049</v>
      </c>
      <c r="C48" s="8">
        <v>42051</v>
      </c>
      <c r="D48" s="3">
        <v>4</v>
      </c>
      <c r="E48">
        <v>60.65</v>
      </c>
      <c r="F48" s="3">
        <v>256.77</v>
      </c>
      <c r="G48" s="3">
        <v>0.04</v>
      </c>
      <c r="H48" s="3">
        <v>116.5063</v>
      </c>
      <c r="I48" s="3">
        <v>4</v>
      </c>
      <c r="J48" s="3" t="s">
        <v>25</v>
      </c>
      <c r="K48" s="3" t="s">
        <v>23</v>
      </c>
      <c r="L48" s="3">
        <v>12.23</v>
      </c>
      <c r="M48" s="3">
        <v>0.76</v>
      </c>
      <c r="N48" s="3">
        <v>2</v>
      </c>
      <c r="O48" s="3">
        <v>1</v>
      </c>
      <c r="P48" s="3">
        <v>16</v>
      </c>
      <c r="Q48" s="3">
        <v>1</v>
      </c>
      <c r="R48" s="3">
        <v>448</v>
      </c>
      <c r="S48" s="3">
        <v>13408</v>
      </c>
      <c r="T48" s="3">
        <v>95687</v>
      </c>
    </row>
    <row r="49" spans="1:20">
      <c r="A49" s="3">
        <v>91</v>
      </c>
      <c r="B49" s="8">
        <v>42120</v>
      </c>
      <c r="C49" s="8">
        <v>42122</v>
      </c>
      <c r="D49" s="3">
        <v>34</v>
      </c>
      <c r="E49">
        <v>3.38</v>
      </c>
      <c r="F49" s="3">
        <v>109.86</v>
      </c>
      <c r="G49" s="3">
        <v>0.07</v>
      </c>
      <c r="H49" s="3">
        <v>19.04</v>
      </c>
      <c r="I49" s="3">
        <v>34</v>
      </c>
      <c r="J49" s="3" t="s">
        <v>26</v>
      </c>
      <c r="K49" s="3" t="s">
        <v>23</v>
      </c>
      <c r="L49" s="3">
        <v>0.85</v>
      </c>
      <c r="M49" s="3">
        <v>0.44</v>
      </c>
      <c r="N49" s="3">
        <v>3</v>
      </c>
      <c r="O49" s="3">
        <v>2</v>
      </c>
      <c r="P49" s="3">
        <v>12</v>
      </c>
      <c r="Q49" s="3">
        <v>7</v>
      </c>
      <c r="R49" s="3">
        <v>648</v>
      </c>
      <c r="S49" s="3">
        <v>13606</v>
      </c>
      <c r="T49" s="3">
        <v>94591</v>
      </c>
    </row>
    <row r="50" spans="1:20">
      <c r="A50" s="3">
        <v>91</v>
      </c>
      <c r="B50" s="8">
        <v>42145</v>
      </c>
      <c r="C50" s="8">
        <v>42147</v>
      </c>
      <c r="D50" s="3">
        <v>52</v>
      </c>
      <c r="E50">
        <v>7.64</v>
      </c>
      <c r="F50" s="3">
        <v>406.91</v>
      </c>
      <c r="G50" s="3">
        <v>0.02</v>
      </c>
      <c r="H50" s="3">
        <v>117.38</v>
      </c>
      <c r="I50" s="3">
        <v>52</v>
      </c>
      <c r="J50" s="3" t="s">
        <v>20</v>
      </c>
      <c r="K50" s="3" t="s">
        <v>23</v>
      </c>
      <c r="L50" s="3">
        <v>1.39</v>
      </c>
      <c r="M50" s="3">
        <v>0.36</v>
      </c>
      <c r="N50" s="3">
        <v>3</v>
      </c>
      <c r="O50" s="3">
        <v>2</v>
      </c>
      <c r="P50" s="3">
        <v>11</v>
      </c>
      <c r="Q50" s="3">
        <v>7</v>
      </c>
      <c r="R50" s="3">
        <v>115</v>
      </c>
      <c r="S50" s="3">
        <v>13735</v>
      </c>
      <c r="T50" s="3">
        <v>94591</v>
      </c>
    </row>
    <row r="51" spans="1:20">
      <c r="A51" s="3">
        <v>91</v>
      </c>
      <c r="B51" s="8">
        <v>42098</v>
      </c>
      <c r="C51" s="8">
        <v>42100</v>
      </c>
      <c r="D51" s="3">
        <v>47</v>
      </c>
      <c r="E51">
        <v>4.91</v>
      </c>
      <c r="F51" s="3">
        <v>228.46</v>
      </c>
      <c r="G51" s="3">
        <v>0.01</v>
      </c>
      <c r="H51" s="3">
        <v>112.06</v>
      </c>
      <c r="I51" s="3">
        <v>47</v>
      </c>
      <c r="J51" s="3" t="s">
        <v>20</v>
      </c>
      <c r="K51" s="3" t="s">
        <v>23</v>
      </c>
      <c r="L51" s="3">
        <v>0.5</v>
      </c>
      <c r="M51" s="3">
        <v>0.57</v>
      </c>
      <c r="N51" s="3">
        <v>2</v>
      </c>
      <c r="O51" s="3">
        <v>3</v>
      </c>
      <c r="P51" s="3">
        <v>17</v>
      </c>
      <c r="Q51" s="3">
        <v>5</v>
      </c>
      <c r="R51" s="3">
        <v>18</v>
      </c>
      <c r="S51" s="3">
        <v>13959</v>
      </c>
      <c r="T51" s="3">
        <v>94591</v>
      </c>
    </row>
    <row r="52" spans="1:20">
      <c r="A52" s="3">
        <v>92</v>
      </c>
      <c r="B52" s="8">
        <v>42098</v>
      </c>
      <c r="C52" s="8">
        <v>42100</v>
      </c>
      <c r="D52" s="3">
        <v>19</v>
      </c>
      <c r="E52">
        <v>4</v>
      </c>
      <c r="F52" s="3">
        <v>77.61</v>
      </c>
      <c r="G52" s="3">
        <v>0.09</v>
      </c>
      <c r="H52" s="3">
        <v>16.79</v>
      </c>
      <c r="I52" s="3">
        <v>19</v>
      </c>
      <c r="J52" s="3" t="s">
        <v>20</v>
      </c>
      <c r="K52" s="3" t="s">
        <v>27</v>
      </c>
      <c r="L52" s="3">
        <v>1.3</v>
      </c>
      <c r="M52" s="3">
        <v>0.35</v>
      </c>
      <c r="N52" s="3">
        <v>3</v>
      </c>
      <c r="O52" s="3">
        <v>2</v>
      </c>
      <c r="P52" s="3">
        <v>11</v>
      </c>
      <c r="Q52" s="3">
        <v>7</v>
      </c>
      <c r="R52" s="3">
        <v>656</v>
      </c>
      <c r="S52" s="3">
        <v>13959</v>
      </c>
      <c r="T52" s="3">
        <v>70056</v>
      </c>
    </row>
    <row r="53" spans="1:20">
      <c r="A53" s="3">
        <v>92</v>
      </c>
      <c r="B53" s="8">
        <v>42049</v>
      </c>
      <c r="C53" s="8">
        <v>42051</v>
      </c>
      <c r="D53" s="3">
        <v>43</v>
      </c>
      <c r="E53">
        <v>6.28</v>
      </c>
      <c r="F53" s="3">
        <v>284.48</v>
      </c>
      <c r="G53" s="3">
        <v>0.04</v>
      </c>
      <c r="H53" s="3">
        <v>-38.38</v>
      </c>
      <c r="I53" s="3">
        <v>43</v>
      </c>
      <c r="J53" s="3" t="s">
        <v>26</v>
      </c>
      <c r="K53" s="3" t="s">
        <v>23</v>
      </c>
      <c r="L53" s="3">
        <v>5.41</v>
      </c>
      <c r="M53" s="3">
        <v>0.36</v>
      </c>
      <c r="N53" s="3">
        <v>3</v>
      </c>
      <c r="O53" s="3">
        <v>2</v>
      </c>
      <c r="P53" s="3">
        <v>11</v>
      </c>
      <c r="Q53" s="3">
        <v>5</v>
      </c>
      <c r="R53" s="3">
        <v>837</v>
      </c>
      <c r="S53" s="3">
        <v>14115</v>
      </c>
      <c r="T53" s="3">
        <v>70056</v>
      </c>
    </row>
    <row r="54" spans="1:20">
      <c r="A54" s="3">
        <v>92</v>
      </c>
      <c r="B54" s="8">
        <v>42014</v>
      </c>
      <c r="C54" s="8">
        <v>42016</v>
      </c>
      <c r="D54" s="3">
        <v>24</v>
      </c>
      <c r="E54">
        <v>8.34</v>
      </c>
      <c r="F54" s="3">
        <v>199.12</v>
      </c>
      <c r="G54" s="3">
        <v>0.01</v>
      </c>
      <c r="H54" s="3">
        <v>29.332</v>
      </c>
      <c r="I54" s="3">
        <v>24</v>
      </c>
      <c r="J54" s="3" t="s">
        <v>22</v>
      </c>
      <c r="K54" s="3" t="s">
        <v>23</v>
      </c>
      <c r="L54" s="3">
        <v>0.96</v>
      </c>
      <c r="M54" s="3">
        <v>0.6</v>
      </c>
      <c r="N54" s="3">
        <v>2</v>
      </c>
      <c r="O54" s="3">
        <v>2</v>
      </c>
      <c r="P54" s="3">
        <v>14</v>
      </c>
      <c r="Q54" s="3">
        <v>6</v>
      </c>
      <c r="R54" s="3">
        <v>92</v>
      </c>
      <c r="S54" s="3">
        <v>14596</v>
      </c>
      <c r="T54" s="3">
        <v>70056</v>
      </c>
    </row>
    <row r="55" spans="1:20">
      <c r="A55" s="3">
        <v>94</v>
      </c>
      <c r="B55" s="8">
        <v>42014</v>
      </c>
      <c r="C55" s="8">
        <v>42015</v>
      </c>
      <c r="D55" s="3">
        <v>19</v>
      </c>
      <c r="E55">
        <v>3.28</v>
      </c>
      <c r="F55" s="3">
        <v>63.14</v>
      </c>
      <c r="G55" s="3">
        <v>0.06</v>
      </c>
      <c r="H55" s="3">
        <v>-86</v>
      </c>
      <c r="I55" s="3">
        <v>19</v>
      </c>
      <c r="J55" s="3" t="s">
        <v>22</v>
      </c>
      <c r="K55" s="3" t="s">
        <v>23</v>
      </c>
      <c r="L55" s="3">
        <v>3.97</v>
      </c>
      <c r="M55" s="3">
        <v>0.62</v>
      </c>
      <c r="N55" s="3">
        <v>3</v>
      </c>
      <c r="O55" s="3">
        <v>1</v>
      </c>
      <c r="P55" s="3">
        <v>4</v>
      </c>
      <c r="Q55" s="3">
        <v>2</v>
      </c>
      <c r="R55" s="3">
        <v>604</v>
      </c>
      <c r="S55" s="3">
        <v>14596</v>
      </c>
      <c r="T55" s="3">
        <v>60601</v>
      </c>
    </row>
    <row r="56" spans="1:20">
      <c r="A56" s="3">
        <v>94</v>
      </c>
      <c r="B56" s="8">
        <v>42063</v>
      </c>
      <c r="C56" s="8">
        <v>42063</v>
      </c>
      <c r="D56" s="3">
        <v>4</v>
      </c>
      <c r="E56">
        <v>19.23</v>
      </c>
      <c r="F56" s="3">
        <v>84.6</v>
      </c>
      <c r="G56" s="3">
        <v>0.06</v>
      </c>
      <c r="H56" s="3">
        <v>-25.38</v>
      </c>
      <c r="I56" s="3">
        <v>4</v>
      </c>
      <c r="J56" s="3" t="s">
        <v>25</v>
      </c>
      <c r="K56" s="3" t="s">
        <v>23</v>
      </c>
      <c r="L56" s="3">
        <v>6.15</v>
      </c>
      <c r="M56" s="3">
        <v>0.79</v>
      </c>
      <c r="N56" s="3">
        <v>3</v>
      </c>
      <c r="O56" s="3">
        <v>3</v>
      </c>
      <c r="P56" s="3">
        <v>5</v>
      </c>
      <c r="Q56" s="3">
        <v>5</v>
      </c>
      <c r="R56" s="3">
        <v>173</v>
      </c>
      <c r="S56" s="3">
        <v>14756</v>
      </c>
      <c r="T56" s="3">
        <v>60601</v>
      </c>
    </row>
    <row r="57" spans="1:20">
      <c r="A57" s="3">
        <v>97</v>
      </c>
      <c r="B57" s="8">
        <v>42103</v>
      </c>
      <c r="C57" s="8">
        <v>42103</v>
      </c>
      <c r="D57" s="3">
        <v>36</v>
      </c>
      <c r="E57">
        <v>4.91</v>
      </c>
      <c r="F57" s="3">
        <v>170.75</v>
      </c>
      <c r="G57" s="3">
        <v>0.08</v>
      </c>
      <c r="H57" s="3">
        <v>31.752</v>
      </c>
      <c r="I57" s="3">
        <v>36</v>
      </c>
      <c r="J57" s="3" t="s">
        <v>24</v>
      </c>
      <c r="K57" s="3" t="s">
        <v>23</v>
      </c>
      <c r="L57" s="3">
        <v>0.5</v>
      </c>
      <c r="M57" s="3">
        <v>0.62</v>
      </c>
      <c r="N57" s="3">
        <v>3</v>
      </c>
      <c r="O57" s="3">
        <v>1</v>
      </c>
      <c r="P57" s="3">
        <v>4</v>
      </c>
      <c r="Q57" s="3">
        <v>2</v>
      </c>
      <c r="R57" s="3">
        <v>604</v>
      </c>
      <c r="S57" s="3">
        <v>14785</v>
      </c>
      <c r="T57" s="3">
        <v>66502</v>
      </c>
    </row>
    <row r="58" spans="1:20">
      <c r="A58" s="3">
        <v>97</v>
      </c>
      <c r="B58" s="8">
        <v>42103</v>
      </c>
      <c r="C58" s="8">
        <v>42104</v>
      </c>
      <c r="D58" s="3">
        <v>45</v>
      </c>
      <c r="E58">
        <v>28.15</v>
      </c>
      <c r="F58" s="3">
        <v>1339.42</v>
      </c>
      <c r="G58" s="3">
        <v>0.02</v>
      </c>
      <c r="H58" s="3">
        <v>117.208</v>
      </c>
      <c r="I58" s="3">
        <v>45</v>
      </c>
      <c r="J58" s="3" t="s">
        <v>24</v>
      </c>
      <c r="K58" s="3" t="s">
        <v>23</v>
      </c>
      <c r="L58" s="3">
        <v>6.17</v>
      </c>
      <c r="M58" s="3">
        <v>0.58</v>
      </c>
      <c r="N58" s="3">
        <v>3</v>
      </c>
      <c r="O58" s="3">
        <v>3</v>
      </c>
      <c r="P58" s="3">
        <v>17</v>
      </c>
      <c r="Q58" s="3">
        <v>5</v>
      </c>
      <c r="R58" s="3">
        <v>39</v>
      </c>
      <c r="S58" s="3">
        <v>14785</v>
      </c>
      <c r="T58" s="3">
        <v>66502</v>
      </c>
    </row>
    <row r="59" spans="1:20">
      <c r="A59" s="3">
        <v>101</v>
      </c>
      <c r="B59" s="8">
        <v>42053</v>
      </c>
      <c r="C59" s="8">
        <v>42055</v>
      </c>
      <c r="D59" s="3">
        <v>30</v>
      </c>
      <c r="E59">
        <v>355.98</v>
      </c>
      <c r="F59" s="3">
        <v>10554.63</v>
      </c>
      <c r="G59" s="3">
        <v>0.09</v>
      </c>
      <c r="H59" s="3">
        <v>1240.25</v>
      </c>
      <c r="I59" s="3">
        <v>30</v>
      </c>
      <c r="J59" s="3" t="s">
        <v>26</v>
      </c>
      <c r="K59" s="3" t="s">
        <v>21</v>
      </c>
      <c r="L59" s="3">
        <v>58.92</v>
      </c>
      <c r="M59" s="3">
        <v>0.68</v>
      </c>
      <c r="N59" s="3">
        <v>1</v>
      </c>
      <c r="O59" s="3">
        <v>3</v>
      </c>
      <c r="P59" s="3">
        <v>5</v>
      </c>
      <c r="Q59" s="3">
        <v>5</v>
      </c>
      <c r="R59" s="3">
        <v>172</v>
      </c>
      <c r="S59" s="3">
        <v>16547</v>
      </c>
      <c r="T59" s="3">
        <v>4005</v>
      </c>
    </row>
    <row r="60" spans="1:20">
      <c r="A60" s="3">
        <v>102</v>
      </c>
      <c r="B60" s="8">
        <v>42053</v>
      </c>
      <c r="C60" s="8">
        <v>42053</v>
      </c>
      <c r="D60" s="3">
        <v>8</v>
      </c>
      <c r="E60">
        <v>218.75</v>
      </c>
      <c r="F60" s="3">
        <v>1749.64</v>
      </c>
      <c r="G60" s="3">
        <v>0.04</v>
      </c>
      <c r="H60" s="3">
        <v>-533.232</v>
      </c>
      <c r="I60" s="3">
        <v>8</v>
      </c>
      <c r="J60" s="3" t="s">
        <v>26</v>
      </c>
      <c r="K60" s="3" t="s">
        <v>21</v>
      </c>
      <c r="L60" s="3">
        <v>69.64</v>
      </c>
      <c r="M60" s="3">
        <v>0.55</v>
      </c>
      <c r="N60" s="3">
        <v>1</v>
      </c>
      <c r="O60" s="3">
        <v>1</v>
      </c>
      <c r="P60" s="3">
        <v>3</v>
      </c>
      <c r="Q60" s="3">
        <v>1</v>
      </c>
      <c r="R60" s="3">
        <v>123</v>
      </c>
      <c r="S60" s="3">
        <v>16547</v>
      </c>
      <c r="T60" s="3">
        <v>2129</v>
      </c>
    </row>
    <row r="61" spans="1:20">
      <c r="A61" s="3">
        <v>102</v>
      </c>
      <c r="B61" s="8">
        <v>42082</v>
      </c>
      <c r="C61" s="8">
        <v>42082</v>
      </c>
      <c r="D61" s="3">
        <v>39</v>
      </c>
      <c r="E61">
        <v>28.99</v>
      </c>
      <c r="F61" s="3">
        <v>936.8</v>
      </c>
      <c r="G61" s="3">
        <v>0.07</v>
      </c>
      <c r="H61" s="3">
        <v>-16.06374</v>
      </c>
      <c r="I61" s="3">
        <v>39</v>
      </c>
      <c r="J61" s="3" t="s">
        <v>24</v>
      </c>
      <c r="K61" s="3" t="s">
        <v>23</v>
      </c>
      <c r="L61" s="3">
        <v>8.59</v>
      </c>
      <c r="M61" s="3">
        <v>0.68</v>
      </c>
      <c r="N61" s="3">
        <v>1</v>
      </c>
      <c r="O61" s="3">
        <v>3</v>
      </c>
      <c r="P61" s="3">
        <v>5</v>
      </c>
      <c r="Q61" s="3">
        <v>5</v>
      </c>
      <c r="R61" s="3">
        <v>172</v>
      </c>
      <c r="S61" s="3">
        <v>16676</v>
      </c>
      <c r="T61" s="3">
        <v>2129</v>
      </c>
    </row>
    <row r="62" spans="1:20">
      <c r="A62" s="3">
        <v>102</v>
      </c>
      <c r="B62" s="8">
        <v>42032</v>
      </c>
      <c r="C62" s="8">
        <v>42033</v>
      </c>
      <c r="D62" s="3">
        <v>36</v>
      </c>
      <c r="E62">
        <v>6.88</v>
      </c>
      <c r="F62" s="3">
        <v>267.53</v>
      </c>
      <c r="G62" s="3">
        <v>0</v>
      </c>
      <c r="H62" s="3">
        <v>34.068</v>
      </c>
      <c r="I62" s="3">
        <v>36</v>
      </c>
      <c r="J62" s="3" t="s">
        <v>20</v>
      </c>
      <c r="K62" s="3" t="s">
        <v>27</v>
      </c>
      <c r="L62" s="3">
        <v>2</v>
      </c>
      <c r="M62" s="3">
        <v>0.36</v>
      </c>
      <c r="N62" s="3">
        <v>1</v>
      </c>
      <c r="O62" s="3">
        <v>2</v>
      </c>
      <c r="P62" s="3">
        <v>2</v>
      </c>
      <c r="Q62" s="3">
        <v>5</v>
      </c>
      <c r="R62" s="3">
        <v>150</v>
      </c>
      <c r="S62" s="3">
        <v>17155</v>
      </c>
      <c r="T62" s="3">
        <v>2129</v>
      </c>
    </row>
    <row r="63" spans="1:20">
      <c r="A63" s="3">
        <v>107</v>
      </c>
      <c r="B63" s="8">
        <v>42164</v>
      </c>
      <c r="C63" s="8">
        <v>42166</v>
      </c>
      <c r="D63" s="3">
        <v>23</v>
      </c>
      <c r="E63">
        <v>8.34</v>
      </c>
      <c r="F63" s="3">
        <v>212.89</v>
      </c>
      <c r="G63" s="3">
        <v>0</v>
      </c>
      <c r="H63" s="3">
        <v>5.8625</v>
      </c>
      <c r="I63" s="3">
        <v>23</v>
      </c>
      <c r="J63" s="3" t="s">
        <v>22</v>
      </c>
      <c r="K63" s="3" t="s">
        <v>27</v>
      </c>
      <c r="L63" s="3">
        <v>2.64</v>
      </c>
      <c r="M63" s="3">
        <v>0.55</v>
      </c>
      <c r="N63" s="3">
        <v>1</v>
      </c>
      <c r="O63" s="3">
        <v>1</v>
      </c>
      <c r="P63" s="3">
        <v>3</v>
      </c>
      <c r="Q63" s="3">
        <v>1</v>
      </c>
      <c r="R63" s="3">
        <v>123</v>
      </c>
      <c r="S63" s="3">
        <v>17446</v>
      </c>
      <c r="T63" s="3">
        <v>3820</v>
      </c>
    </row>
    <row r="64" spans="1:20">
      <c r="A64" s="3">
        <v>109</v>
      </c>
      <c r="B64" s="8">
        <v>42039</v>
      </c>
      <c r="C64" s="8">
        <v>42043</v>
      </c>
      <c r="D64" s="3">
        <v>2</v>
      </c>
      <c r="E64">
        <v>2.94</v>
      </c>
      <c r="F64" s="3">
        <v>7.01</v>
      </c>
      <c r="G64" s="3">
        <v>0.03</v>
      </c>
      <c r="H64" s="3">
        <v>-4.2</v>
      </c>
      <c r="I64" s="3">
        <v>2</v>
      </c>
      <c r="J64" s="3" t="s">
        <v>25</v>
      </c>
      <c r="K64" s="3" t="s">
        <v>23</v>
      </c>
      <c r="L64" s="3">
        <v>0.96</v>
      </c>
      <c r="M64" s="3">
        <v>0.36</v>
      </c>
      <c r="N64" s="3">
        <v>1</v>
      </c>
      <c r="O64" s="3">
        <v>2</v>
      </c>
      <c r="P64" s="3">
        <v>2</v>
      </c>
      <c r="Q64" s="3">
        <v>5</v>
      </c>
      <c r="R64" s="3">
        <v>150</v>
      </c>
      <c r="S64" s="3">
        <v>17636</v>
      </c>
      <c r="T64" s="3">
        <v>7644</v>
      </c>
    </row>
    <row r="65" spans="1:20">
      <c r="A65" s="3">
        <v>114</v>
      </c>
      <c r="B65" s="8">
        <v>42013</v>
      </c>
      <c r="C65" s="8">
        <v>42014</v>
      </c>
      <c r="D65" s="3">
        <v>9</v>
      </c>
      <c r="E65">
        <v>4.13</v>
      </c>
      <c r="F65" s="3">
        <v>45.87</v>
      </c>
      <c r="G65" s="3">
        <v>0.02</v>
      </c>
      <c r="H65" s="3">
        <v>-51.737</v>
      </c>
      <c r="I65" s="3">
        <v>9</v>
      </c>
      <c r="J65" s="3" t="s">
        <v>26</v>
      </c>
      <c r="K65" s="3" t="s">
        <v>23</v>
      </c>
      <c r="L65" s="3">
        <v>6.89</v>
      </c>
      <c r="M65" s="3">
        <v>0.44</v>
      </c>
      <c r="N65" s="3">
        <v>3</v>
      </c>
      <c r="O65" s="3">
        <v>2</v>
      </c>
      <c r="P65" s="3">
        <v>12</v>
      </c>
      <c r="Q65" s="3">
        <v>7</v>
      </c>
      <c r="R65" s="3">
        <v>276</v>
      </c>
      <c r="S65" s="3">
        <v>18561</v>
      </c>
      <c r="T65" s="3">
        <v>97035</v>
      </c>
    </row>
    <row r="66" spans="1:20">
      <c r="A66" s="3">
        <v>114</v>
      </c>
      <c r="B66" s="8">
        <v>42064</v>
      </c>
      <c r="C66" s="8">
        <v>42065</v>
      </c>
      <c r="D66" s="3">
        <v>8</v>
      </c>
      <c r="E66">
        <v>40.98</v>
      </c>
      <c r="F66" s="3">
        <v>327.61</v>
      </c>
      <c r="G66" s="3">
        <v>0.07</v>
      </c>
      <c r="H66" s="3">
        <v>54.9015</v>
      </c>
      <c r="I66" s="3">
        <v>8</v>
      </c>
      <c r="J66" s="3" t="s">
        <v>22</v>
      </c>
      <c r="K66" s="3" t="s">
        <v>23</v>
      </c>
      <c r="L66" s="3">
        <v>7.47</v>
      </c>
      <c r="M66" s="3">
        <v>0.36</v>
      </c>
      <c r="N66" s="3">
        <v>3</v>
      </c>
      <c r="O66" s="3">
        <v>2</v>
      </c>
      <c r="P66" s="3">
        <v>8</v>
      </c>
      <c r="Q66" s="3">
        <v>5</v>
      </c>
      <c r="R66" s="3">
        <v>135</v>
      </c>
      <c r="S66" s="3">
        <v>19042</v>
      </c>
      <c r="T66" s="3">
        <v>97035</v>
      </c>
    </row>
    <row r="67" spans="1:20">
      <c r="A67" s="3">
        <v>114</v>
      </c>
      <c r="B67" s="8">
        <v>42040</v>
      </c>
      <c r="C67" s="8">
        <v>42041</v>
      </c>
      <c r="D67" s="3">
        <v>88</v>
      </c>
      <c r="E67">
        <v>1.68</v>
      </c>
      <c r="F67" s="3">
        <v>148.36</v>
      </c>
      <c r="G67" s="3">
        <v>0.08</v>
      </c>
      <c r="H67" s="3">
        <v>-46.25</v>
      </c>
      <c r="I67" s="3">
        <v>88</v>
      </c>
      <c r="J67" s="3" t="s">
        <v>26</v>
      </c>
      <c r="K67" s="3" t="s">
        <v>23</v>
      </c>
      <c r="L67" s="3">
        <v>1.57</v>
      </c>
      <c r="M67" s="3">
        <v>0.37</v>
      </c>
      <c r="N67" s="3">
        <v>3</v>
      </c>
      <c r="O67" s="3">
        <v>2</v>
      </c>
      <c r="P67" s="3">
        <v>11</v>
      </c>
      <c r="Q67" s="3">
        <v>7</v>
      </c>
      <c r="R67" s="3">
        <v>289</v>
      </c>
      <c r="S67" s="3">
        <v>20007</v>
      </c>
      <c r="T67" s="3">
        <v>97035</v>
      </c>
    </row>
    <row r="68" spans="1:20">
      <c r="A68" s="3">
        <v>115</v>
      </c>
      <c r="B68" s="8">
        <v>42144</v>
      </c>
      <c r="C68" s="8">
        <v>42147</v>
      </c>
      <c r="D68" s="3">
        <v>52</v>
      </c>
      <c r="E68">
        <v>6.35</v>
      </c>
      <c r="F68" s="3">
        <v>318.47</v>
      </c>
      <c r="G68" s="3">
        <v>0.04</v>
      </c>
      <c r="H68" s="3">
        <v>81.91</v>
      </c>
      <c r="I68" s="3">
        <v>52</v>
      </c>
      <c r="J68" s="3" t="s">
        <v>20</v>
      </c>
      <c r="K68" s="3" t="s">
        <v>23</v>
      </c>
      <c r="L68" s="3">
        <v>1.02</v>
      </c>
      <c r="M68" s="3">
        <v>0.55</v>
      </c>
      <c r="N68" s="3">
        <v>3</v>
      </c>
      <c r="O68" s="3">
        <v>3</v>
      </c>
      <c r="P68" s="3">
        <v>5</v>
      </c>
      <c r="Q68" s="3">
        <v>6</v>
      </c>
      <c r="R68" s="3">
        <v>367</v>
      </c>
      <c r="S68" s="3">
        <v>20261</v>
      </c>
      <c r="T68" s="3">
        <v>97128</v>
      </c>
    </row>
    <row r="69" spans="1:20">
      <c r="A69" s="3">
        <v>117</v>
      </c>
      <c r="B69" s="8">
        <v>42048</v>
      </c>
      <c r="C69" s="8">
        <v>42050</v>
      </c>
      <c r="D69" s="3">
        <v>42</v>
      </c>
      <c r="E69">
        <v>194.3</v>
      </c>
      <c r="F69" s="3">
        <v>8549.04</v>
      </c>
      <c r="G69" s="3">
        <v>0.03</v>
      </c>
      <c r="H69" s="3">
        <v>2861.01</v>
      </c>
      <c r="I69" s="3">
        <v>42</v>
      </c>
      <c r="J69" s="3" t="s">
        <v>22</v>
      </c>
      <c r="K69" s="3" t="s">
        <v>23</v>
      </c>
      <c r="L69" s="3">
        <v>11.54</v>
      </c>
      <c r="M69" s="3">
        <v>0.44</v>
      </c>
      <c r="N69" s="3">
        <v>3</v>
      </c>
      <c r="O69" s="3">
        <v>2</v>
      </c>
      <c r="P69" s="3">
        <v>12</v>
      </c>
      <c r="Q69" s="3">
        <v>7</v>
      </c>
      <c r="R69" s="3">
        <v>276</v>
      </c>
      <c r="S69" s="3">
        <v>21572</v>
      </c>
      <c r="T69" s="3">
        <v>98103</v>
      </c>
    </row>
    <row r="70" spans="1:20">
      <c r="A70" s="3">
        <v>117</v>
      </c>
      <c r="B70" s="8">
        <v>42045</v>
      </c>
      <c r="C70" s="8">
        <v>42052</v>
      </c>
      <c r="D70" s="3">
        <v>29</v>
      </c>
      <c r="E70">
        <v>22.38</v>
      </c>
      <c r="F70" s="3">
        <v>682.68</v>
      </c>
      <c r="G70" s="3">
        <v>0</v>
      </c>
      <c r="H70" s="3">
        <v>-52.647</v>
      </c>
      <c r="I70" s="3">
        <v>29</v>
      </c>
      <c r="J70" s="3" t="s">
        <v>25</v>
      </c>
      <c r="K70" s="3" t="s">
        <v>27</v>
      </c>
      <c r="L70" s="3">
        <v>15.1</v>
      </c>
      <c r="M70" s="3">
        <v>0.36</v>
      </c>
      <c r="N70" s="3">
        <v>3</v>
      </c>
      <c r="O70" s="3">
        <v>2</v>
      </c>
      <c r="P70" s="3">
        <v>8</v>
      </c>
      <c r="Q70" s="3">
        <v>5</v>
      </c>
      <c r="R70" s="3">
        <v>135</v>
      </c>
      <c r="S70" s="3">
        <v>21636</v>
      </c>
      <c r="T70" s="3">
        <v>98103</v>
      </c>
    </row>
    <row r="71" spans="1:20">
      <c r="A71" s="3">
        <v>117</v>
      </c>
      <c r="B71" s="8">
        <v>42045</v>
      </c>
      <c r="C71" s="8">
        <v>42050</v>
      </c>
      <c r="D71" s="3">
        <v>11</v>
      </c>
      <c r="E71">
        <v>5.98</v>
      </c>
      <c r="F71" s="3">
        <v>73.44</v>
      </c>
      <c r="G71" s="3">
        <v>0.07</v>
      </c>
      <c r="H71" s="3">
        <v>-24.44</v>
      </c>
      <c r="I71" s="3">
        <v>11</v>
      </c>
      <c r="J71" s="3" t="s">
        <v>25</v>
      </c>
      <c r="K71" s="3" t="s">
        <v>23</v>
      </c>
      <c r="L71" s="3">
        <v>4.69</v>
      </c>
      <c r="M71" s="3">
        <v>0.37</v>
      </c>
      <c r="N71" s="3">
        <v>3</v>
      </c>
      <c r="O71" s="3">
        <v>2</v>
      </c>
      <c r="P71" s="3">
        <v>11</v>
      </c>
      <c r="Q71" s="3">
        <v>7</v>
      </c>
      <c r="R71" s="3">
        <v>289</v>
      </c>
      <c r="S71" s="3">
        <v>21636</v>
      </c>
      <c r="T71" s="3">
        <v>98103</v>
      </c>
    </row>
    <row r="72" spans="1:20">
      <c r="A72" s="3">
        <v>117</v>
      </c>
      <c r="B72" s="8">
        <v>42045</v>
      </c>
      <c r="C72" s="8">
        <v>42045</v>
      </c>
      <c r="D72" s="3">
        <v>63</v>
      </c>
      <c r="E72">
        <v>55.99</v>
      </c>
      <c r="F72" s="3">
        <v>2997.07</v>
      </c>
      <c r="G72" s="3">
        <v>0.02</v>
      </c>
      <c r="H72" s="3">
        <v>366.507</v>
      </c>
      <c r="I72" s="3">
        <v>63</v>
      </c>
      <c r="J72" s="3" t="s">
        <v>25</v>
      </c>
      <c r="K72" s="3" t="s">
        <v>23</v>
      </c>
      <c r="L72" s="3">
        <v>3.3</v>
      </c>
      <c r="M72" s="3">
        <v>0.55</v>
      </c>
      <c r="N72" s="3">
        <v>3</v>
      </c>
      <c r="O72" s="3">
        <v>3</v>
      </c>
      <c r="P72" s="3">
        <v>5</v>
      </c>
      <c r="Q72" s="3">
        <v>6</v>
      </c>
      <c r="R72" s="3">
        <v>367</v>
      </c>
      <c r="S72" s="3">
        <v>21636</v>
      </c>
      <c r="T72" s="3">
        <v>98103</v>
      </c>
    </row>
    <row r="73" spans="1:20">
      <c r="A73" s="3">
        <v>120</v>
      </c>
      <c r="B73" s="8">
        <v>42160</v>
      </c>
      <c r="C73" s="8">
        <v>42161</v>
      </c>
      <c r="D73" s="3">
        <v>21</v>
      </c>
      <c r="E73">
        <v>363.25</v>
      </c>
      <c r="F73" s="3">
        <v>7497.05</v>
      </c>
      <c r="G73" s="3">
        <v>0.09</v>
      </c>
      <c r="H73" s="3">
        <v>732.2698</v>
      </c>
      <c r="I73" s="3">
        <v>21</v>
      </c>
      <c r="J73" s="3" t="s">
        <v>24</v>
      </c>
      <c r="K73" s="3" t="s">
        <v>23</v>
      </c>
      <c r="L73" s="3">
        <v>19.99</v>
      </c>
      <c r="M73" s="3">
        <v>0.39</v>
      </c>
      <c r="N73" s="3">
        <v>2</v>
      </c>
      <c r="O73" s="3">
        <v>2</v>
      </c>
      <c r="P73" s="3">
        <v>8</v>
      </c>
      <c r="Q73" s="3">
        <v>5</v>
      </c>
      <c r="R73" s="3">
        <v>144</v>
      </c>
      <c r="S73" s="3">
        <v>21958</v>
      </c>
      <c r="T73" s="3">
        <v>84041</v>
      </c>
    </row>
    <row r="74" spans="1:20">
      <c r="A74" s="3">
        <v>120</v>
      </c>
      <c r="B74" s="8">
        <v>42020</v>
      </c>
      <c r="C74" s="8">
        <v>42024</v>
      </c>
      <c r="D74" s="3">
        <v>37</v>
      </c>
      <c r="E74">
        <v>22.72</v>
      </c>
      <c r="F74" s="3">
        <v>832.14</v>
      </c>
      <c r="G74" s="3">
        <v>0.04</v>
      </c>
      <c r="H74" s="3">
        <v>70.028</v>
      </c>
      <c r="I74" s="3">
        <v>37</v>
      </c>
      <c r="J74" s="3" t="s">
        <v>25</v>
      </c>
      <c r="K74" s="3" t="s">
        <v>23</v>
      </c>
      <c r="L74" s="3">
        <v>8.99</v>
      </c>
      <c r="M74" s="3">
        <v>0.58</v>
      </c>
      <c r="N74" s="3">
        <v>2</v>
      </c>
      <c r="O74" s="3">
        <v>3</v>
      </c>
      <c r="P74" s="3">
        <v>17</v>
      </c>
      <c r="Q74" s="3">
        <v>5</v>
      </c>
      <c r="R74" s="3">
        <v>46</v>
      </c>
      <c r="S74" s="3">
        <v>22147</v>
      </c>
      <c r="T74" s="3">
        <v>84041</v>
      </c>
    </row>
    <row r="75" spans="1:20">
      <c r="A75" s="3">
        <v>123</v>
      </c>
      <c r="B75" s="8">
        <v>42093</v>
      </c>
      <c r="C75" s="8">
        <v>42095</v>
      </c>
      <c r="D75" s="3">
        <v>45</v>
      </c>
      <c r="E75">
        <v>5.34</v>
      </c>
      <c r="F75" s="3">
        <v>240.6</v>
      </c>
      <c r="G75" s="3">
        <v>0.04</v>
      </c>
      <c r="H75" s="3">
        <v>3.451</v>
      </c>
      <c r="I75" s="3">
        <v>45</v>
      </c>
      <c r="J75" s="3" t="s">
        <v>20</v>
      </c>
      <c r="K75" s="3" t="s">
        <v>23</v>
      </c>
      <c r="L75" s="3">
        <v>2.99</v>
      </c>
      <c r="M75" s="3">
        <v>0.59</v>
      </c>
      <c r="N75" s="3">
        <v>3</v>
      </c>
      <c r="O75" s="3">
        <v>2</v>
      </c>
      <c r="P75" s="3">
        <v>14</v>
      </c>
      <c r="Q75" s="3">
        <v>6</v>
      </c>
      <c r="R75" s="3">
        <v>95</v>
      </c>
      <c r="S75" s="3">
        <v>22755</v>
      </c>
      <c r="T75" s="3">
        <v>22102</v>
      </c>
    </row>
    <row r="76" spans="1:20">
      <c r="A76" s="3">
        <v>129</v>
      </c>
      <c r="B76" s="8">
        <v>42093</v>
      </c>
      <c r="C76" s="8">
        <v>42095</v>
      </c>
      <c r="D76" s="3">
        <v>5</v>
      </c>
      <c r="E76">
        <v>55.99</v>
      </c>
      <c r="F76" s="3">
        <v>236.88</v>
      </c>
      <c r="G76" s="3">
        <v>0.06</v>
      </c>
      <c r="H76" s="3">
        <v>-275.253</v>
      </c>
      <c r="I76" s="3">
        <v>5</v>
      </c>
      <c r="J76" s="3" t="s">
        <v>20</v>
      </c>
      <c r="K76" s="3" t="s">
        <v>23</v>
      </c>
      <c r="L76" s="3">
        <v>5</v>
      </c>
      <c r="M76" s="3">
        <v>0.53</v>
      </c>
      <c r="N76" s="3">
        <v>4</v>
      </c>
      <c r="O76" s="3">
        <v>1</v>
      </c>
      <c r="P76" s="3">
        <v>9</v>
      </c>
      <c r="Q76" s="3">
        <v>6</v>
      </c>
      <c r="R76" s="3">
        <v>305</v>
      </c>
      <c r="S76" s="3">
        <v>22755</v>
      </c>
      <c r="T76" s="3">
        <v>62002</v>
      </c>
    </row>
    <row r="77" spans="1:20">
      <c r="A77" s="3">
        <v>129</v>
      </c>
      <c r="B77" s="8">
        <v>42120</v>
      </c>
      <c r="C77" s="8">
        <v>42121</v>
      </c>
      <c r="D77" s="3">
        <v>20</v>
      </c>
      <c r="E77">
        <v>419.19</v>
      </c>
      <c r="F77" s="3">
        <v>8048.45</v>
      </c>
      <c r="G77" s="3">
        <v>0.04</v>
      </c>
      <c r="H77" s="3">
        <v>1947.67</v>
      </c>
      <c r="I77" s="3">
        <v>20</v>
      </c>
      <c r="J77" s="3" t="s">
        <v>20</v>
      </c>
      <c r="K77" s="3" t="s">
        <v>23</v>
      </c>
      <c r="L77" s="3">
        <v>19.99</v>
      </c>
      <c r="M77" s="3">
        <v>0.4</v>
      </c>
      <c r="N77" s="3">
        <v>4</v>
      </c>
      <c r="O77" s="3">
        <v>2</v>
      </c>
      <c r="P77" s="3">
        <v>7</v>
      </c>
      <c r="Q77" s="3">
        <v>5</v>
      </c>
      <c r="R77" s="3">
        <v>5</v>
      </c>
      <c r="S77" s="3">
        <v>23042</v>
      </c>
      <c r="T77" s="3">
        <v>62002</v>
      </c>
    </row>
    <row r="78" spans="1:20">
      <c r="A78" s="3">
        <v>136</v>
      </c>
      <c r="B78" s="8">
        <v>42081</v>
      </c>
      <c r="C78" s="8">
        <v>42082</v>
      </c>
      <c r="D78" s="3">
        <v>44</v>
      </c>
      <c r="E78">
        <v>220.98</v>
      </c>
      <c r="F78" s="3">
        <v>10364.36</v>
      </c>
      <c r="G78" s="3">
        <v>0.01</v>
      </c>
      <c r="H78" s="3">
        <v>1049.03</v>
      </c>
      <c r="I78" s="3">
        <v>44</v>
      </c>
      <c r="J78" s="3" t="s">
        <v>20</v>
      </c>
      <c r="K78" s="3" t="s">
        <v>21</v>
      </c>
      <c r="L78" s="3">
        <v>64.66</v>
      </c>
      <c r="M78" s="3">
        <v>0.37</v>
      </c>
      <c r="N78" s="3">
        <v>4</v>
      </c>
      <c r="O78" s="3">
        <v>2</v>
      </c>
      <c r="P78" s="3">
        <v>11</v>
      </c>
      <c r="Q78" s="3">
        <v>5</v>
      </c>
      <c r="R78" s="3">
        <v>859</v>
      </c>
      <c r="S78" s="3">
        <v>23751</v>
      </c>
      <c r="T78" s="3">
        <v>94952</v>
      </c>
    </row>
    <row r="79" spans="1:20">
      <c r="A79" s="3">
        <v>136</v>
      </c>
      <c r="B79" s="8">
        <v>42016</v>
      </c>
      <c r="C79" s="8">
        <v>42016</v>
      </c>
      <c r="D79" s="3">
        <v>37</v>
      </c>
      <c r="E79">
        <v>65.99</v>
      </c>
      <c r="F79" s="3">
        <v>1939.03</v>
      </c>
      <c r="G79" s="3">
        <v>0.07</v>
      </c>
      <c r="H79" s="3">
        <v>109.836</v>
      </c>
      <c r="I79" s="3">
        <v>37</v>
      </c>
      <c r="J79" s="3" t="s">
        <v>26</v>
      </c>
      <c r="K79" s="3" t="s">
        <v>23</v>
      </c>
      <c r="L79" s="3">
        <v>8.8</v>
      </c>
      <c r="M79" s="3">
        <v>0.57</v>
      </c>
      <c r="N79" s="3">
        <v>4</v>
      </c>
      <c r="O79" s="3">
        <v>2</v>
      </c>
      <c r="P79" s="3">
        <v>14</v>
      </c>
      <c r="Q79" s="3">
        <v>6</v>
      </c>
      <c r="R79" s="3">
        <v>365</v>
      </c>
      <c r="S79" s="3">
        <v>23877</v>
      </c>
      <c r="T79" s="3">
        <v>94952</v>
      </c>
    </row>
    <row r="80" spans="1:20">
      <c r="A80" s="3">
        <v>142</v>
      </c>
      <c r="B80" s="8">
        <v>42016</v>
      </c>
      <c r="C80" s="8">
        <v>42018</v>
      </c>
      <c r="D80" s="3">
        <v>42</v>
      </c>
      <c r="E80">
        <v>10.01</v>
      </c>
      <c r="F80" s="3">
        <v>457.63</v>
      </c>
      <c r="G80" s="3">
        <v>0</v>
      </c>
      <c r="H80" s="3">
        <v>128.03</v>
      </c>
      <c r="I80" s="3">
        <v>42</v>
      </c>
      <c r="J80" s="3" t="s">
        <v>26</v>
      </c>
      <c r="K80" s="3" t="s">
        <v>27</v>
      </c>
      <c r="L80" s="3">
        <v>1.99</v>
      </c>
      <c r="M80" s="3">
        <v>0.39</v>
      </c>
      <c r="N80" s="3">
        <v>4</v>
      </c>
      <c r="O80" s="3">
        <v>2</v>
      </c>
      <c r="P80" s="3">
        <v>11</v>
      </c>
      <c r="Q80" s="3">
        <v>5</v>
      </c>
      <c r="R80" s="3">
        <v>870</v>
      </c>
      <c r="S80" s="3">
        <v>23877</v>
      </c>
      <c r="T80" s="3">
        <v>6401</v>
      </c>
    </row>
    <row r="81" spans="1:20">
      <c r="A81" s="3">
        <v>144</v>
      </c>
      <c r="B81" s="8">
        <v>42077</v>
      </c>
      <c r="C81" s="8">
        <v>42079</v>
      </c>
      <c r="D81" s="3">
        <v>45</v>
      </c>
      <c r="E81">
        <v>200.98</v>
      </c>
      <c r="F81" s="3">
        <v>9539.6</v>
      </c>
      <c r="G81" s="3">
        <v>0.02</v>
      </c>
      <c r="H81" s="3">
        <v>-163.63</v>
      </c>
      <c r="I81" s="3">
        <v>45</v>
      </c>
      <c r="J81" s="3" t="s">
        <v>26</v>
      </c>
      <c r="K81" s="3" t="s">
        <v>21</v>
      </c>
      <c r="L81" s="3">
        <v>55.96</v>
      </c>
      <c r="M81" s="3">
        <v>0.57</v>
      </c>
      <c r="N81" s="3">
        <v>4</v>
      </c>
      <c r="O81" s="3">
        <v>2</v>
      </c>
      <c r="P81" s="3">
        <v>14</v>
      </c>
      <c r="Q81" s="3">
        <v>6</v>
      </c>
      <c r="R81" s="3">
        <v>365</v>
      </c>
      <c r="S81" s="3">
        <v>24193</v>
      </c>
      <c r="T81" s="3">
        <v>2664</v>
      </c>
    </row>
    <row r="82" spans="1:20">
      <c r="A82" s="3">
        <v>145</v>
      </c>
      <c r="B82" s="8">
        <v>42077</v>
      </c>
      <c r="C82" s="8">
        <v>42078</v>
      </c>
      <c r="D82" s="3">
        <v>24</v>
      </c>
      <c r="E82">
        <v>4.28</v>
      </c>
      <c r="F82" s="3">
        <v>109.86</v>
      </c>
      <c r="G82" s="3">
        <v>0.02</v>
      </c>
      <c r="H82" s="3">
        <v>-63.87</v>
      </c>
      <c r="I82" s="3">
        <v>24</v>
      </c>
      <c r="J82" s="3" t="s">
        <v>26</v>
      </c>
      <c r="K82" s="3" t="s">
        <v>23</v>
      </c>
      <c r="L82" s="3">
        <v>5.17</v>
      </c>
      <c r="M82" s="3">
        <v>0.38</v>
      </c>
      <c r="N82" s="3">
        <v>4</v>
      </c>
      <c r="O82" s="3">
        <v>2</v>
      </c>
      <c r="P82" s="3">
        <v>11</v>
      </c>
      <c r="Q82" s="3">
        <v>7</v>
      </c>
      <c r="R82" s="3">
        <v>821</v>
      </c>
      <c r="S82" s="3">
        <v>24193</v>
      </c>
      <c r="T82" s="3">
        <v>15122</v>
      </c>
    </row>
    <row r="83" spans="1:20">
      <c r="A83" s="3">
        <v>145</v>
      </c>
      <c r="B83" s="8">
        <v>42077</v>
      </c>
      <c r="C83" s="8">
        <v>42079</v>
      </c>
      <c r="D83" s="3">
        <v>19</v>
      </c>
      <c r="E83">
        <v>85.99</v>
      </c>
      <c r="F83" s="3">
        <v>1426.51</v>
      </c>
      <c r="G83" s="3">
        <v>0.04</v>
      </c>
      <c r="H83" s="3">
        <v>-175.175</v>
      </c>
      <c r="I83" s="3">
        <v>19</v>
      </c>
      <c r="J83" s="3" t="s">
        <v>26</v>
      </c>
      <c r="K83" s="3" t="s">
        <v>23</v>
      </c>
      <c r="L83" s="3">
        <v>0.99</v>
      </c>
      <c r="M83" s="3">
        <v>0.68</v>
      </c>
      <c r="N83" s="3">
        <v>3</v>
      </c>
      <c r="O83" s="3">
        <v>1</v>
      </c>
      <c r="P83" s="3">
        <v>16</v>
      </c>
      <c r="Q83" s="3">
        <v>3</v>
      </c>
      <c r="R83" s="3">
        <v>524</v>
      </c>
      <c r="S83" s="3">
        <v>24193</v>
      </c>
      <c r="T83" s="3">
        <v>15122</v>
      </c>
    </row>
    <row r="84" spans="1:20">
      <c r="A84" s="3">
        <v>146</v>
      </c>
      <c r="B84" s="8">
        <v>42037</v>
      </c>
      <c r="C84" s="8">
        <v>42038</v>
      </c>
      <c r="D84" s="3">
        <v>43</v>
      </c>
      <c r="E84">
        <v>200.97</v>
      </c>
      <c r="F84" s="3">
        <v>8717.75</v>
      </c>
      <c r="G84" s="3">
        <v>0.03</v>
      </c>
      <c r="H84" s="3">
        <v>1951.3</v>
      </c>
      <c r="I84" s="3">
        <v>43</v>
      </c>
      <c r="J84" s="3" t="s">
        <v>26</v>
      </c>
      <c r="K84" s="3" t="s">
        <v>21</v>
      </c>
      <c r="L84" s="3">
        <v>15.59</v>
      </c>
      <c r="M84" s="3">
        <v>0.68</v>
      </c>
      <c r="N84" s="3">
        <v>4</v>
      </c>
      <c r="O84" s="3">
        <v>1</v>
      </c>
      <c r="P84" s="3">
        <v>9</v>
      </c>
      <c r="Q84" s="3">
        <v>7</v>
      </c>
      <c r="R84" s="3">
        <v>762</v>
      </c>
      <c r="S84" s="3">
        <v>24294</v>
      </c>
      <c r="T84" s="3">
        <v>76148</v>
      </c>
    </row>
    <row r="85" spans="1:20">
      <c r="A85" s="3">
        <v>146</v>
      </c>
      <c r="B85" s="8">
        <v>42161</v>
      </c>
      <c r="C85" s="8">
        <v>42164</v>
      </c>
      <c r="D85" s="3">
        <v>76</v>
      </c>
      <c r="E85">
        <v>3.98</v>
      </c>
      <c r="F85" s="3">
        <v>282.85</v>
      </c>
      <c r="G85" s="3">
        <v>0.07</v>
      </c>
      <c r="H85" s="3">
        <v>27.38</v>
      </c>
      <c r="I85" s="3">
        <v>76</v>
      </c>
      <c r="J85" s="3" t="s">
        <v>26</v>
      </c>
      <c r="K85" s="3" t="s">
        <v>23</v>
      </c>
      <c r="L85" s="3">
        <v>0.83</v>
      </c>
      <c r="M85" s="3">
        <v>0.59</v>
      </c>
      <c r="N85" s="3">
        <v>2</v>
      </c>
      <c r="O85" s="3">
        <v>1</v>
      </c>
      <c r="P85" s="3">
        <v>4</v>
      </c>
      <c r="Q85" s="3">
        <v>2</v>
      </c>
      <c r="R85" s="3">
        <v>401</v>
      </c>
      <c r="S85" s="3">
        <v>24455</v>
      </c>
      <c r="T85" s="3">
        <v>76148</v>
      </c>
    </row>
    <row r="86" spans="1:20">
      <c r="A86" s="3">
        <v>151</v>
      </c>
      <c r="B86" s="8">
        <v>42165</v>
      </c>
      <c r="C86" s="8">
        <v>42166</v>
      </c>
      <c r="D86" s="3">
        <v>21</v>
      </c>
      <c r="E86">
        <v>8.85</v>
      </c>
      <c r="F86" s="3">
        <v>199.08</v>
      </c>
      <c r="G86" s="3">
        <v>0.05</v>
      </c>
      <c r="H86" s="3">
        <v>-9.177</v>
      </c>
      <c r="I86" s="3">
        <v>21</v>
      </c>
      <c r="J86" s="3" t="s">
        <v>26</v>
      </c>
      <c r="K86" s="3" t="s">
        <v>23</v>
      </c>
      <c r="L86" s="3">
        <v>5.6</v>
      </c>
      <c r="M86" s="3">
        <v>0.75</v>
      </c>
      <c r="N86" s="3">
        <v>3</v>
      </c>
      <c r="O86" s="3">
        <v>3</v>
      </c>
      <c r="P86" s="3">
        <v>5</v>
      </c>
      <c r="Q86" s="3">
        <v>5</v>
      </c>
      <c r="R86" s="3">
        <v>626</v>
      </c>
      <c r="S86" s="3">
        <v>24869</v>
      </c>
      <c r="T86" s="3">
        <v>37664</v>
      </c>
    </row>
    <row r="87" spans="1:20">
      <c r="A87" s="3">
        <v>151</v>
      </c>
      <c r="B87" s="8">
        <v>42112</v>
      </c>
      <c r="C87" s="8">
        <v>42121</v>
      </c>
      <c r="D87" s="3">
        <v>43</v>
      </c>
      <c r="E87">
        <v>9.99</v>
      </c>
      <c r="F87" s="3">
        <v>475.42</v>
      </c>
      <c r="G87" s="3">
        <v>0.02</v>
      </c>
      <c r="H87" s="3">
        <v>-171.1577</v>
      </c>
      <c r="I87" s="3">
        <v>43</v>
      </c>
      <c r="J87" s="3" t="s">
        <v>25</v>
      </c>
      <c r="K87" s="3" t="s">
        <v>23</v>
      </c>
      <c r="L87" s="3">
        <v>11.59</v>
      </c>
      <c r="M87" s="3">
        <v>0.36</v>
      </c>
      <c r="N87" s="3">
        <v>3</v>
      </c>
      <c r="O87" s="3">
        <v>2</v>
      </c>
      <c r="P87" s="3">
        <v>7</v>
      </c>
      <c r="Q87" s="3">
        <v>5</v>
      </c>
      <c r="R87" s="3">
        <v>805</v>
      </c>
      <c r="S87" s="3">
        <v>26342</v>
      </c>
      <c r="T87" s="3">
        <v>37664</v>
      </c>
    </row>
    <row r="88" spans="1:20">
      <c r="A88" s="3">
        <v>152</v>
      </c>
      <c r="B88" s="8">
        <v>42112</v>
      </c>
      <c r="C88" s="8">
        <v>42117</v>
      </c>
      <c r="D88" s="3">
        <v>74</v>
      </c>
      <c r="E88">
        <v>48.04</v>
      </c>
      <c r="F88" s="3">
        <v>3598.82</v>
      </c>
      <c r="G88" s="3">
        <v>0.02</v>
      </c>
      <c r="H88" s="3">
        <v>624.239</v>
      </c>
      <c r="I88" s="3">
        <v>74</v>
      </c>
      <c r="J88" s="3" t="s">
        <v>25</v>
      </c>
      <c r="K88" s="3" t="s">
        <v>23</v>
      </c>
      <c r="L88" s="3">
        <v>5.79</v>
      </c>
      <c r="M88" s="3">
        <v>0.56</v>
      </c>
      <c r="N88" s="3">
        <v>1</v>
      </c>
      <c r="O88" s="3">
        <v>2</v>
      </c>
      <c r="P88" s="3">
        <v>12</v>
      </c>
      <c r="Q88" s="3">
        <v>7</v>
      </c>
      <c r="R88" s="3">
        <v>585</v>
      </c>
      <c r="S88" s="3">
        <v>26342</v>
      </c>
      <c r="T88" s="3">
        <v>37918</v>
      </c>
    </row>
    <row r="89" spans="1:20">
      <c r="A89" s="3">
        <v>152</v>
      </c>
      <c r="B89" s="8">
        <v>42112</v>
      </c>
      <c r="C89" s="8">
        <v>42119</v>
      </c>
      <c r="D89" s="3">
        <v>5</v>
      </c>
      <c r="E89">
        <v>6.68</v>
      </c>
      <c r="F89" s="3">
        <v>41.22</v>
      </c>
      <c r="G89" s="3">
        <v>0.04</v>
      </c>
      <c r="H89" s="3">
        <v>-14.3241</v>
      </c>
      <c r="I89" s="3">
        <v>5</v>
      </c>
      <c r="J89" s="3" t="s">
        <v>25</v>
      </c>
      <c r="K89" s="3" t="s">
        <v>23</v>
      </c>
      <c r="L89" s="3">
        <v>4.91</v>
      </c>
      <c r="M89" s="3">
        <v>0.74</v>
      </c>
      <c r="N89" s="3">
        <v>3</v>
      </c>
      <c r="O89" s="3">
        <v>1</v>
      </c>
      <c r="P89" s="3">
        <v>9</v>
      </c>
      <c r="Q89" s="3">
        <v>4</v>
      </c>
      <c r="R89" s="3">
        <v>291</v>
      </c>
      <c r="S89" s="3">
        <v>26342</v>
      </c>
      <c r="T89" s="3">
        <v>37918</v>
      </c>
    </row>
    <row r="90" spans="1:20">
      <c r="A90" s="3">
        <v>152</v>
      </c>
      <c r="B90" s="8">
        <v>42009</v>
      </c>
      <c r="C90" s="8">
        <v>42013</v>
      </c>
      <c r="D90" s="3">
        <v>34</v>
      </c>
      <c r="E90">
        <v>80.98</v>
      </c>
      <c r="F90" s="3">
        <v>2710.47</v>
      </c>
      <c r="G90" s="3">
        <v>0.05</v>
      </c>
      <c r="H90" s="3">
        <v>-746.44</v>
      </c>
      <c r="I90" s="3">
        <v>34</v>
      </c>
      <c r="J90" s="3" t="s">
        <v>25</v>
      </c>
      <c r="K90" s="3" t="s">
        <v>23</v>
      </c>
      <c r="L90" s="3">
        <v>35</v>
      </c>
      <c r="M90" s="3">
        <v>0.6</v>
      </c>
      <c r="N90" s="3">
        <v>1</v>
      </c>
      <c r="O90" s="3">
        <v>3</v>
      </c>
      <c r="P90" s="3">
        <v>17</v>
      </c>
      <c r="Q90" s="3">
        <v>5</v>
      </c>
      <c r="R90" s="3">
        <v>738</v>
      </c>
      <c r="S90" s="3">
        <v>27013</v>
      </c>
      <c r="T90" s="3">
        <v>37918</v>
      </c>
    </row>
    <row r="91" spans="1:20">
      <c r="A91" s="3">
        <v>152</v>
      </c>
      <c r="B91" s="8">
        <v>42009</v>
      </c>
      <c r="C91" s="8">
        <v>42009</v>
      </c>
      <c r="D91" s="3">
        <v>31</v>
      </c>
      <c r="E91">
        <v>279.48</v>
      </c>
      <c r="F91" s="3">
        <v>8354.73</v>
      </c>
      <c r="G91" s="3">
        <v>0.05</v>
      </c>
      <c r="H91" s="3">
        <v>-274.95</v>
      </c>
      <c r="I91" s="3">
        <v>31</v>
      </c>
      <c r="J91" s="3" t="s">
        <v>25</v>
      </c>
      <c r="K91" s="3" t="s">
        <v>23</v>
      </c>
      <c r="L91" s="3">
        <v>35</v>
      </c>
      <c r="M91" s="3">
        <v>0.7</v>
      </c>
      <c r="N91" s="3">
        <v>4</v>
      </c>
      <c r="O91" s="3">
        <v>3</v>
      </c>
      <c r="P91" s="3">
        <v>5</v>
      </c>
      <c r="Q91" s="3">
        <v>5</v>
      </c>
      <c r="R91" s="3">
        <v>564</v>
      </c>
      <c r="S91" s="3">
        <v>27013</v>
      </c>
      <c r="T91" s="3">
        <v>37918</v>
      </c>
    </row>
    <row r="92" spans="1:20">
      <c r="A92" s="3">
        <v>156</v>
      </c>
      <c r="B92" s="8">
        <v>42104</v>
      </c>
      <c r="C92" s="8">
        <v>42105</v>
      </c>
      <c r="D92" s="3">
        <v>29</v>
      </c>
      <c r="E92">
        <v>328.14</v>
      </c>
      <c r="F92" s="3">
        <v>9492.92</v>
      </c>
      <c r="G92" s="3">
        <v>0.05</v>
      </c>
      <c r="H92" s="3">
        <v>772.04</v>
      </c>
      <c r="I92" s="3">
        <v>29</v>
      </c>
      <c r="J92" s="3" t="s">
        <v>26</v>
      </c>
      <c r="K92" s="3" t="s">
        <v>21</v>
      </c>
      <c r="L92" s="3">
        <v>91.05</v>
      </c>
      <c r="M92" s="3">
        <v>0.56</v>
      </c>
      <c r="N92" s="3">
        <v>2</v>
      </c>
      <c r="O92" s="3">
        <v>3</v>
      </c>
      <c r="P92" s="3">
        <v>17</v>
      </c>
      <c r="Q92" s="3">
        <v>5</v>
      </c>
      <c r="R92" s="3">
        <v>750</v>
      </c>
      <c r="S92" s="3">
        <v>27456</v>
      </c>
      <c r="T92" s="3">
        <v>80525</v>
      </c>
    </row>
    <row r="93" spans="1:20">
      <c r="A93" s="3">
        <v>156</v>
      </c>
      <c r="B93" s="8">
        <v>42169</v>
      </c>
      <c r="C93" s="8">
        <v>42169</v>
      </c>
      <c r="D93" s="3">
        <v>62</v>
      </c>
      <c r="E93">
        <v>209.84</v>
      </c>
      <c r="F93" s="3">
        <v>13546.94</v>
      </c>
      <c r="G93" s="3">
        <v>0.02</v>
      </c>
      <c r="H93" s="3">
        <v>2593.14</v>
      </c>
      <c r="I93" s="3">
        <v>62</v>
      </c>
      <c r="J93" s="3" t="s">
        <v>22</v>
      </c>
      <c r="K93" s="3" t="s">
        <v>23</v>
      </c>
      <c r="L93" s="3">
        <v>21.21</v>
      </c>
      <c r="M93" s="3">
        <v>0.59</v>
      </c>
      <c r="N93" s="3">
        <v>2</v>
      </c>
      <c r="O93" s="3">
        <v>2</v>
      </c>
      <c r="P93" s="3">
        <v>1</v>
      </c>
      <c r="Q93" s="3">
        <v>5</v>
      </c>
      <c r="R93" s="3">
        <v>175</v>
      </c>
      <c r="S93" s="3">
        <v>28001</v>
      </c>
      <c r="T93" s="3">
        <v>80525</v>
      </c>
    </row>
    <row r="94" spans="1:20">
      <c r="A94" s="3">
        <v>164</v>
      </c>
      <c r="B94" s="8">
        <v>42169</v>
      </c>
      <c r="C94" s="8">
        <v>42171</v>
      </c>
      <c r="D94" s="3">
        <v>32</v>
      </c>
      <c r="E94">
        <v>194.3</v>
      </c>
      <c r="F94" s="3">
        <v>6401.65</v>
      </c>
      <c r="G94" s="3">
        <v>0.01</v>
      </c>
      <c r="H94" s="3">
        <v>1162.76</v>
      </c>
      <c r="I94" s="3">
        <v>32</v>
      </c>
      <c r="J94" s="3" t="s">
        <v>22</v>
      </c>
      <c r="K94" s="3" t="s">
        <v>23</v>
      </c>
      <c r="L94" s="3">
        <v>11.54</v>
      </c>
      <c r="M94" s="3">
        <v>0.62</v>
      </c>
      <c r="N94" s="3">
        <v>3</v>
      </c>
      <c r="O94" s="3">
        <v>1</v>
      </c>
      <c r="P94" s="3">
        <v>3</v>
      </c>
      <c r="Q94" s="3">
        <v>1</v>
      </c>
      <c r="R94" s="3">
        <v>222</v>
      </c>
      <c r="S94" s="3">
        <v>28001</v>
      </c>
      <c r="T94" s="3">
        <v>99352</v>
      </c>
    </row>
    <row r="95" spans="1:20">
      <c r="A95" s="3">
        <v>164</v>
      </c>
      <c r="B95" s="8">
        <v>42026</v>
      </c>
      <c r="C95" s="8">
        <v>42026</v>
      </c>
      <c r="D95" s="3">
        <v>9</v>
      </c>
      <c r="E95">
        <v>20.28</v>
      </c>
      <c r="F95" s="3">
        <v>206.04</v>
      </c>
      <c r="G95" s="3">
        <v>0</v>
      </c>
      <c r="H95" s="3">
        <v>-66.2473</v>
      </c>
      <c r="I95" s="3">
        <v>9</v>
      </c>
      <c r="J95" s="3" t="s">
        <v>22</v>
      </c>
      <c r="K95" s="3" t="s">
        <v>23</v>
      </c>
      <c r="L95" s="3">
        <v>14.39</v>
      </c>
      <c r="M95" s="3">
        <v>0.38</v>
      </c>
      <c r="N95" s="3">
        <v>3</v>
      </c>
      <c r="O95" s="3">
        <v>2</v>
      </c>
      <c r="P95" s="3">
        <v>11</v>
      </c>
      <c r="Q95" s="3">
        <v>5</v>
      </c>
      <c r="R95" s="3">
        <v>865</v>
      </c>
      <c r="S95" s="3">
        <v>28225</v>
      </c>
      <c r="T95" s="3">
        <v>99352</v>
      </c>
    </row>
    <row r="96" spans="1:20">
      <c r="A96" s="3">
        <v>166</v>
      </c>
      <c r="B96" s="8">
        <v>42077</v>
      </c>
      <c r="C96" s="8">
        <v>42078</v>
      </c>
      <c r="D96" s="3">
        <v>38</v>
      </c>
      <c r="E96">
        <v>154.13</v>
      </c>
      <c r="F96" s="3">
        <v>5679.59</v>
      </c>
      <c r="G96" s="3">
        <v>0.09</v>
      </c>
      <c r="H96" s="3">
        <v>-1763.7477</v>
      </c>
      <c r="I96" s="3">
        <v>38</v>
      </c>
      <c r="J96" s="3" t="s">
        <v>22</v>
      </c>
      <c r="K96" s="3" t="s">
        <v>27</v>
      </c>
      <c r="L96" s="3">
        <v>69</v>
      </c>
      <c r="M96" s="3">
        <v>0.56</v>
      </c>
      <c r="N96" s="3">
        <v>1</v>
      </c>
      <c r="O96" s="3">
        <v>3</v>
      </c>
      <c r="P96" s="3">
        <v>10</v>
      </c>
      <c r="Q96" s="3">
        <v>1</v>
      </c>
      <c r="R96" s="3">
        <v>609</v>
      </c>
      <c r="S96" s="3">
        <v>28647</v>
      </c>
      <c r="T96" s="3">
        <v>37087</v>
      </c>
    </row>
    <row r="97" spans="1:20">
      <c r="A97" s="3">
        <v>169</v>
      </c>
      <c r="B97" s="8">
        <v>42028</v>
      </c>
      <c r="C97" s="8">
        <v>42030</v>
      </c>
      <c r="D97" s="3">
        <v>30</v>
      </c>
      <c r="E97">
        <v>238.4</v>
      </c>
      <c r="F97" s="3">
        <v>6654.39</v>
      </c>
      <c r="G97" s="3">
        <v>0.1</v>
      </c>
      <c r="H97" s="3">
        <v>460.676</v>
      </c>
      <c r="I97" s="3">
        <v>30</v>
      </c>
      <c r="J97" s="3" t="s">
        <v>25</v>
      </c>
      <c r="K97" s="3" t="s">
        <v>23</v>
      </c>
      <c r="L97" s="3">
        <v>24.49</v>
      </c>
      <c r="M97" s="3">
        <v>0.66</v>
      </c>
      <c r="N97" s="3">
        <v>2</v>
      </c>
      <c r="O97" s="3">
        <v>3</v>
      </c>
      <c r="P97" s="3">
        <v>5</v>
      </c>
      <c r="Q97" s="3">
        <v>5</v>
      </c>
      <c r="R97" s="3">
        <v>346</v>
      </c>
      <c r="S97" s="3">
        <v>29319</v>
      </c>
      <c r="T97" s="3">
        <v>70802</v>
      </c>
    </row>
    <row r="98" spans="1:20">
      <c r="A98" s="3">
        <v>169</v>
      </c>
      <c r="B98" s="8">
        <v>42028</v>
      </c>
      <c r="C98" s="8">
        <v>42030</v>
      </c>
      <c r="D98" s="3">
        <v>21</v>
      </c>
      <c r="E98">
        <v>199.99</v>
      </c>
      <c r="F98" s="3">
        <v>4429.69</v>
      </c>
      <c r="G98" s="3">
        <v>0.03</v>
      </c>
      <c r="H98" s="3">
        <v>393.42</v>
      </c>
      <c r="I98" s="3">
        <v>21</v>
      </c>
      <c r="J98" s="3" t="s">
        <v>25</v>
      </c>
      <c r="K98" s="3" t="s">
        <v>27</v>
      </c>
      <c r="L98" s="3">
        <v>24.49</v>
      </c>
      <c r="M98" s="3">
        <v>0.37</v>
      </c>
      <c r="N98" s="3">
        <v>2</v>
      </c>
      <c r="O98" s="3">
        <v>3</v>
      </c>
      <c r="P98" s="3">
        <v>10</v>
      </c>
      <c r="Q98" s="3">
        <v>3</v>
      </c>
      <c r="R98" s="3">
        <v>635</v>
      </c>
      <c r="S98" s="3">
        <v>29319</v>
      </c>
      <c r="T98" s="3">
        <v>70802</v>
      </c>
    </row>
    <row r="99" spans="1:20">
      <c r="A99" s="3">
        <v>169</v>
      </c>
      <c r="B99" s="8">
        <v>42060</v>
      </c>
      <c r="C99" s="8">
        <v>42062</v>
      </c>
      <c r="D99" s="3">
        <v>85</v>
      </c>
      <c r="E99">
        <v>52.4</v>
      </c>
      <c r="F99" s="3">
        <v>4556.63</v>
      </c>
      <c r="G99" s="3">
        <v>0.05</v>
      </c>
      <c r="H99" s="3">
        <v>592.5265</v>
      </c>
      <c r="I99" s="3">
        <v>85</v>
      </c>
      <c r="J99" s="3" t="s">
        <v>24</v>
      </c>
      <c r="K99" s="3" t="s">
        <v>23</v>
      </c>
      <c r="L99" s="3">
        <v>16.11</v>
      </c>
      <c r="M99" s="3">
        <v>0.36</v>
      </c>
      <c r="N99" s="3">
        <v>2</v>
      </c>
      <c r="O99" s="3">
        <v>2</v>
      </c>
      <c r="P99" s="3">
        <v>11</v>
      </c>
      <c r="Q99" s="3">
        <v>7</v>
      </c>
      <c r="R99" s="3">
        <v>731</v>
      </c>
      <c r="S99" s="3">
        <v>29350</v>
      </c>
      <c r="T99" s="3">
        <v>70802</v>
      </c>
    </row>
    <row r="100" spans="1:20">
      <c r="A100" s="3">
        <v>171</v>
      </c>
      <c r="B100" s="8">
        <v>42060</v>
      </c>
      <c r="C100" s="8">
        <v>42061</v>
      </c>
      <c r="D100" s="3">
        <v>83</v>
      </c>
      <c r="E100">
        <v>36.55</v>
      </c>
      <c r="F100" s="3">
        <v>2948.61</v>
      </c>
      <c r="G100" s="3">
        <v>0.05</v>
      </c>
      <c r="H100" s="3">
        <v>232.8</v>
      </c>
      <c r="I100" s="3">
        <v>83</v>
      </c>
      <c r="J100" s="3" t="s">
        <v>24</v>
      </c>
      <c r="K100" s="3" t="s">
        <v>27</v>
      </c>
      <c r="L100" s="3">
        <v>13.89</v>
      </c>
      <c r="M100" s="3">
        <v>0.37</v>
      </c>
      <c r="N100" s="3">
        <v>2</v>
      </c>
      <c r="O100" s="3">
        <v>2</v>
      </c>
      <c r="P100" s="3">
        <v>2</v>
      </c>
      <c r="Q100" s="3">
        <v>5</v>
      </c>
      <c r="R100" s="3">
        <v>732</v>
      </c>
      <c r="S100" s="3">
        <v>29350</v>
      </c>
      <c r="T100" s="3">
        <v>7024</v>
      </c>
    </row>
    <row r="101" spans="1:20">
      <c r="A101" s="3">
        <v>181</v>
      </c>
      <c r="B101" s="8">
        <v>42159</v>
      </c>
      <c r="C101" s="8">
        <v>42162</v>
      </c>
      <c r="D101" s="3">
        <v>81</v>
      </c>
      <c r="E101">
        <v>5.98</v>
      </c>
      <c r="F101" s="3">
        <v>448.26</v>
      </c>
      <c r="G101" s="3">
        <v>0.09</v>
      </c>
      <c r="H101" s="3">
        <v>23.87</v>
      </c>
      <c r="I101" s="3">
        <v>81</v>
      </c>
      <c r="J101" s="3" t="s">
        <v>26</v>
      </c>
      <c r="K101" s="3" t="s">
        <v>23</v>
      </c>
      <c r="L101" s="3">
        <v>1.67</v>
      </c>
      <c r="M101" s="3">
        <v>0.41</v>
      </c>
      <c r="N101" s="3">
        <v>4</v>
      </c>
      <c r="O101" s="3">
        <v>3</v>
      </c>
      <c r="P101" s="3">
        <v>5</v>
      </c>
      <c r="Q101" s="3">
        <v>5</v>
      </c>
      <c r="R101" s="3">
        <v>912</v>
      </c>
      <c r="S101" s="3">
        <v>29889</v>
      </c>
      <c r="T101" s="3">
        <v>94122</v>
      </c>
    </row>
    <row r="102" spans="1:20">
      <c r="A102" s="3">
        <v>181</v>
      </c>
      <c r="B102" s="8">
        <v>42007</v>
      </c>
      <c r="C102" s="8">
        <v>42009</v>
      </c>
      <c r="D102" s="3">
        <v>8</v>
      </c>
      <c r="E102">
        <v>6.48</v>
      </c>
      <c r="F102" s="3">
        <v>63.78</v>
      </c>
      <c r="G102" s="3">
        <v>0.03</v>
      </c>
      <c r="H102" s="3">
        <v>-35.04</v>
      </c>
      <c r="I102" s="3">
        <v>8</v>
      </c>
      <c r="J102" s="3" t="s">
        <v>24</v>
      </c>
      <c r="K102" s="3" t="s">
        <v>23</v>
      </c>
      <c r="L102" s="3">
        <v>8.73</v>
      </c>
      <c r="M102" s="3">
        <v>0.59</v>
      </c>
      <c r="N102" s="3">
        <v>2</v>
      </c>
      <c r="O102" s="3">
        <v>2</v>
      </c>
      <c r="P102" s="3">
        <v>12</v>
      </c>
      <c r="Q102" s="3">
        <v>7</v>
      </c>
      <c r="R102" s="3">
        <v>581</v>
      </c>
      <c r="S102" s="3">
        <v>30785</v>
      </c>
      <c r="T102" s="3">
        <v>94122</v>
      </c>
    </row>
    <row r="103" spans="1:20">
      <c r="A103" s="3">
        <v>184</v>
      </c>
      <c r="B103" s="8">
        <v>42007</v>
      </c>
      <c r="C103" s="8">
        <v>42010</v>
      </c>
      <c r="D103" s="3">
        <v>46</v>
      </c>
      <c r="E103">
        <v>9.93</v>
      </c>
      <c r="F103" s="3">
        <v>451.61</v>
      </c>
      <c r="G103" s="3">
        <v>0.07</v>
      </c>
      <c r="H103" s="3">
        <v>149.53</v>
      </c>
      <c r="I103" s="3">
        <v>46</v>
      </c>
      <c r="J103" s="3" t="s">
        <v>24</v>
      </c>
      <c r="K103" s="3" t="s">
        <v>23</v>
      </c>
      <c r="L103" s="3">
        <v>1.09</v>
      </c>
      <c r="M103" s="3">
        <v>0.41</v>
      </c>
      <c r="N103" s="3">
        <v>4</v>
      </c>
      <c r="O103" s="3">
        <v>3</v>
      </c>
      <c r="P103" s="3">
        <v>5</v>
      </c>
      <c r="Q103" s="3">
        <v>5</v>
      </c>
      <c r="R103" s="3">
        <v>912</v>
      </c>
      <c r="S103" s="3">
        <v>30785</v>
      </c>
      <c r="T103" s="3">
        <v>2474</v>
      </c>
    </row>
    <row r="104" spans="1:20">
      <c r="A104" s="3">
        <v>188</v>
      </c>
      <c r="B104" s="8">
        <v>42051</v>
      </c>
      <c r="C104" s="8">
        <v>42058</v>
      </c>
      <c r="D104" s="3">
        <v>37</v>
      </c>
      <c r="E104">
        <v>8.6</v>
      </c>
      <c r="F104" s="3">
        <v>311.66</v>
      </c>
      <c r="G104" s="3">
        <v>0.04</v>
      </c>
      <c r="H104" s="3">
        <v>-63.8135</v>
      </c>
      <c r="I104" s="3">
        <v>37</v>
      </c>
      <c r="J104" s="3" t="s">
        <v>25</v>
      </c>
      <c r="K104" s="3" t="s">
        <v>23</v>
      </c>
      <c r="L104" s="3">
        <v>6.19</v>
      </c>
      <c r="M104" s="3">
        <v>0.39</v>
      </c>
      <c r="N104" s="3">
        <v>2</v>
      </c>
      <c r="O104" s="3">
        <v>2</v>
      </c>
      <c r="P104" s="3">
        <v>11</v>
      </c>
      <c r="Q104" s="3">
        <v>7</v>
      </c>
      <c r="R104" s="3">
        <v>661</v>
      </c>
      <c r="S104" s="3">
        <v>32037</v>
      </c>
      <c r="T104" s="3">
        <v>76240</v>
      </c>
    </row>
    <row r="105" spans="1:20">
      <c r="A105" s="3">
        <v>188</v>
      </c>
      <c r="B105" s="8">
        <v>42051</v>
      </c>
      <c r="C105" s="8">
        <v>42055</v>
      </c>
      <c r="D105" s="3">
        <v>15</v>
      </c>
      <c r="E105">
        <v>699.99</v>
      </c>
      <c r="F105" s="3">
        <v>9862.51</v>
      </c>
      <c r="G105" s="3">
        <v>0.07</v>
      </c>
      <c r="H105" s="3">
        <v>325.29</v>
      </c>
      <c r="I105" s="3">
        <v>15</v>
      </c>
      <c r="J105" s="3" t="s">
        <v>25</v>
      </c>
      <c r="K105" s="3" t="s">
        <v>23</v>
      </c>
      <c r="L105" s="3">
        <v>24.49</v>
      </c>
      <c r="M105" s="3">
        <v>0.59</v>
      </c>
      <c r="N105" s="3">
        <v>2</v>
      </c>
      <c r="O105" s="3">
        <v>2</v>
      </c>
      <c r="P105" s="3">
        <v>12</v>
      </c>
      <c r="Q105" s="3">
        <v>7</v>
      </c>
      <c r="R105" s="3">
        <v>581</v>
      </c>
      <c r="S105" s="3">
        <v>32037</v>
      </c>
      <c r="T105" s="3">
        <v>76240</v>
      </c>
    </row>
    <row r="106" spans="1:20">
      <c r="A106" s="3">
        <v>190</v>
      </c>
      <c r="B106" s="8">
        <v>42033</v>
      </c>
      <c r="C106" s="8">
        <v>42035</v>
      </c>
      <c r="D106" s="3">
        <v>42</v>
      </c>
      <c r="E106">
        <v>5.02</v>
      </c>
      <c r="F106" s="3">
        <v>210.1</v>
      </c>
      <c r="G106" s="3">
        <v>0.07</v>
      </c>
      <c r="H106" s="3">
        <v>-168.72</v>
      </c>
      <c r="I106" s="3">
        <v>42</v>
      </c>
      <c r="J106" s="3" t="s">
        <v>20</v>
      </c>
      <c r="K106" s="3" t="s">
        <v>23</v>
      </c>
      <c r="L106" s="3">
        <v>5.14</v>
      </c>
      <c r="M106" s="3">
        <v>0.38</v>
      </c>
      <c r="N106" s="3">
        <v>2</v>
      </c>
      <c r="O106" s="3">
        <v>2</v>
      </c>
      <c r="P106" s="3">
        <v>2</v>
      </c>
      <c r="Q106" s="3">
        <v>5</v>
      </c>
      <c r="R106" s="3">
        <v>147</v>
      </c>
      <c r="S106" s="3">
        <v>32420</v>
      </c>
      <c r="T106" s="3">
        <v>60004</v>
      </c>
    </row>
    <row r="107" spans="1:20">
      <c r="A107" s="3">
        <v>191</v>
      </c>
      <c r="B107" s="8">
        <v>42033</v>
      </c>
      <c r="C107" s="8">
        <v>42035</v>
      </c>
      <c r="D107" s="3">
        <v>23</v>
      </c>
      <c r="E107">
        <v>280.98</v>
      </c>
      <c r="F107" s="3">
        <v>6499.87</v>
      </c>
      <c r="G107" s="3">
        <v>0.07</v>
      </c>
      <c r="H107" s="3">
        <v>-439.62</v>
      </c>
      <c r="I107" s="3">
        <v>23</v>
      </c>
      <c r="J107" s="3" t="s">
        <v>20</v>
      </c>
      <c r="K107" s="3" t="s">
        <v>21</v>
      </c>
      <c r="L107" s="3">
        <v>57</v>
      </c>
      <c r="M107" s="3">
        <v>0.55</v>
      </c>
      <c r="N107" s="3">
        <v>2</v>
      </c>
      <c r="O107" s="3">
        <v>2</v>
      </c>
      <c r="P107" s="3">
        <v>1</v>
      </c>
      <c r="Q107" s="3">
        <v>5</v>
      </c>
      <c r="R107" s="3">
        <v>114</v>
      </c>
      <c r="S107" s="3">
        <v>32420</v>
      </c>
      <c r="T107" s="3">
        <v>60505</v>
      </c>
    </row>
    <row r="108" spans="1:20">
      <c r="A108" s="3">
        <v>191</v>
      </c>
      <c r="B108" s="8">
        <v>42140</v>
      </c>
      <c r="C108" s="8">
        <v>42141</v>
      </c>
      <c r="D108" s="3">
        <v>146</v>
      </c>
      <c r="E108">
        <v>12.44</v>
      </c>
      <c r="F108" s="3">
        <v>1834.61</v>
      </c>
      <c r="G108" s="3">
        <v>0.04</v>
      </c>
      <c r="H108" s="3">
        <v>-59.06</v>
      </c>
      <c r="I108" s="3">
        <v>146</v>
      </c>
      <c r="J108" s="3" t="s">
        <v>24</v>
      </c>
      <c r="K108" s="3" t="s">
        <v>23</v>
      </c>
      <c r="L108" s="3">
        <v>6.27</v>
      </c>
      <c r="M108" s="3">
        <v>0.38</v>
      </c>
      <c r="N108" s="3">
        <v>2</v>
      </c>
      <c r="O108" s="3">
        <v>2</v>
      </c>
      <c r="P108" s="3">
        <v>2</v>
      </c>
      <c r="Q108" s="3">
        <v>5</v>
      </c>
      <c r="R108" s="3">
        <v>285</v>
      </c>
      <c r="S108" s="3">
        <v>32710</v>
      </c>
      <c r="T108" s="3">
        <v>60505</v>
      </c>
    </row>
    <row r="109" spans="1:20">
      <c r="A109" s="3">
        <v>191</v>
      </c>
      <c r="B109" s="8">
        <v>42090</v>
      </c>
      <c r="C109" s="8">
        <v>42091</v>
      </c>
      <c r="D109" s="3">
        <v>41</v>
      </c>
      <c r="E109">
        <v>8.12</v>
      </c>
      <c r="F109" s="3">
        <v>322.03</v>
      </c>
      <c r="G109" s="3">
        <v>0.06</v>
      </c>
      <c r="H109" s="3">
        <v>-82.83</v>
      </c>
      <c r="I109" s="3">
        <v>41</v>
      </c>
      <c r="J109" s="3" t="s">
        <v>20</v>
      </c>
      <c r="K109" s="3" t="s">
        <v>23</v>
      </c>
      <c r="L109" s="3">
        <v>2.83</v>
      </c>
      <c r="M109" s="3">
        <v>0.75</v>
      </c>
      <c r="N109" s="3">
        <v>2</v>
      </c>
      <c r="O109" s="3">
        <v>3</v>
      </c>
      <c r="P109" s="3">
        <v>5</v>
      </c>
      <c r="Q109" s="3">
        <v>5</v>
      </c>
      <c r="R109" s="3">
        <v>336</v>
      </c>
      <c r="S109" s="3">
        <v>32869</v>
      </c>
      <c r="T109" s="3">
        <v>60505</v>
      </c>
    </row>
    <row r="110" spans="1:20">
      <c r="A110" s="3">
        <v>191</v>
      </c>
      <c r="B110" s="8">
        <v>42090</v>
      </c>
      <c r="C110" s="8">
        <v>42091</v>
      </c>
      <c r="D110" s="3">
        <v>49</v>
      </c>
      <c r="E110">
        <v>51.65</v>
      </c>
      <c r="F110" s="3">
        <v>2470.84</v>
      </c>
      <c r="G110" s="3">
        <v>0.05</v>
      </c>
      <c r="H110" s="3">
        <v>25.04</v>
      </c>
      <c r="I110" s="3">
        <v>49</v>
      </c>
      <c r="J110" s="3" t="s">
        <v>20</v>
      </c>
      <c r="K110" s="3" t="s">
        <v>23</v>
      </c>
      <c r="L110" s="3">
        <v>18.45</v>
      </c>
      <c r="M110" s="3">
        <v>0.57</v>
      </c>
      <c r="N110" s="3">
        <v>2</v>
      </c>
      <c r="O110" s="3">
        <v>3</v>
      </c>
      <c r="P110" s="3">
        <v>17</v>
      </c>
      <c r="Q110" s="3">
        <v>5</v>
      </c>
      <c r="R110" s="3">
        <v>740</v>
      </c>
      <c r="S110" s="3">
        <v>32869</v>
      </c>
      <c r="T110" s="3">
        <v>60505</v>
      </c>
    </row>
    <row r="111" spans="1:20">
      <c r="A111" s="3">
        <v>193</v>
      </c>
      <c r="B111" s="8">
        <v>42090</v>
      </c>
      <c r="C111" s="8">
        <v>42091</v>
      </c>
      <c r="D111" s="3">
        <v>39</v>
      </c>
      <c r="E111">
        <v>175.99</v>
      </c>
      <c r="F111" s="3">
        <v>5250.66</v>
      </c>
      <c r="G111" s="3">
        <v>0.1</v>
      </c>
      <c r="H111" s="3">
        <v>930.987</v>
      </c>
      <c r="I111" s="3">
        <v>39</v>
      </c>
      <c r="J111" s="3" t="s">
        <v>20</v>
      </c>
      <c r="K111" s="3" t="s">
        <v>23</v>
      </c>
      <c r="L111" s="3">
        <v>8.99</v>
      </c>
      <c r="M111" s="3">
        <v>0.59</v>
      </c>
      <c r="N111" s="3">
        <v>2</v>
      </c>
      <c r="O111" s="3">
        <v>3</v>
      </c>
      <c r="P111" s="3">
        <v>10</v>
      </c>
      <c r="Q111" s="3">
        <v>2</v>
      </c>
      <c r="R111" s="3">
        <v>622</v>
      </c>
      <c r="S111" s="3">
        <v>32869</v>
      </c>
      <c r="T111" s="3">
        <v>84041</v>
      </c>
    </row>
    <row r="112" spans="1:20">
      <c r="A112" s="3">
        <v>193</v>
      </c>
      <c r="B112" s="8">
        <v>42016</v>
      </c>
      <c r="C112" s="8">
        <v>42017</v>
      </c>
      <c r="D112" s="3">
        <v>6</v>
      </c>
      <c r="E112">
        <v>90.97</v>
      </c>
      <c r="F112" s="3">
        <v>573.31</v>
      </c>
      <c r="G112" s="3">
        <v>0.04</v>
      </c>
      <c r="H112" s="3">
        <v>-173.0952</v>
      </c>
      <c r="I112" s="3">
        <v>6</v>
      </c>
      <c r="J112" s="3" t="s">
        <v>24</v>
      </c>
      <c r="K112" s="3" t="s">
        <v>21</v>
      </c>
      <c r="L112" s="3">
        <v>28</v>
      </c>
      <c r="M112" s="3">
        <v>0.36</v>
      </c>
      <c r="N112" s="3">
        <v>2</v>
      </c>
      <c r="O112" s="3">
        <v>2</v>
      </c>
      <c r="P112" s="3">
        <v>2</v>
      </c>
      <c r="Q112" s="3">
        <v>5</v>
      </c>
      <c r="R112" s="3">
        <v>818</v>
      </c>
      <c r="S112" s="3">
        <v>33635</v>
      </c>
      <c r="T112" s="3">
        <v>84041</v>
      </c>
    </row>
    <row r="113" spans="1:20">
      <c r="A113" s="3">
        <v>194</v>
      </c>
      <c r="B113" s="8">
        <v>42016</v>
      </c>
      <c r="C113" s="8">
        <v>42017</v>
      </c>
      <c r="D113" s="3">
        <v>5</v>
      </c>
      <c r="E113">
        <v>20.34</v>
      </c>
      <c r="F113" s="3">
        <v>140.23</v>
      </c>
      <c r="G113" s="3">
        <v>0.07</v>
      </c>
      <c r="H113" s="3">
        <v>-96.16</v>
      </c>
      <c r="I113" s="3">
        <v>5</v>
      </c>
      <c r="J113" s="3" t="s">
        <v>24</v>
      </c>
      <c r="K113" s="3" t="s">
        <v>23</v>
      </c>
      <c r="L113" s="3">
        <v>35</v>
      </c>
      <c r="M113" s="3">
        <v>0.37</v>
      </c>
      <c r="N113" s="3">
        <v>2</v>
      </c>
      <c r="O113" s="3">
        <v>2</v>
      </c>
      <c r="P113" s="3">
        <v>11</v>
      </c>
      <c r="Q113" s="3">
        <v>5</v>
      </c>
      <c r="R113" s="3">
        <v>889</v>
      </c>
      <c r="S113" s="3">
        <v>33635</v>
      </c>
      <c r="T113" s="3">
        <v>84043</v>
      </c>
    </row>
    <row r="114" spans="1:20">
      <c r="A114" s="3">
        <v>194</v>
      </c>
      <c r="B114" s="8">
        <v>42086</v>
      </c>
      <c r="C114" s="8">
        <v>42086</v>
      </c>
      <c r="D114" s="3">
        <v>20</v>
      </c>
      <c r="E114">
        <v>4.84</v>
      </c>
      <c r="F114" s="3">
        <v>103.39</v>
      </c>
      <c r="G114" s="3">
        <v>0.05</v>
      </c>
      <c r="H114" s="3">
        <v>29.17</v>
      </c>
      <c r="I114" s="3">
        <v>20</v>
      </c>
      <c r="J114" s="3" t="s">
        <v>24</v>
      </c>
      <c r="K114" s="3" t="s">
        <v>27</v>
      </c>
      <c r="L114" s="3">
        <v>0.71</v>
      </c>
      <c r="M114" s="3">
        <v>0.4</v>
      </c>
      <c r="N114" s="3">
        <v>2</v>
      </c>
      <c r="O114" s="3">
        <v>2</v>
      </c>
      <c r="P114" s="3">
        <v>13</v>
      </c>
      <c r="Q114" s="3">
        <v>7</v>
      </c>
      <c r="R114" s="3">
        <v>85</v>
      </c>
      <c r="S114" s="3">
        <v>34017</v>
      </c>
      <c r="T114" s="3">
        <v>84043</v>
      </c>
    </row>
    <row r="115" spans="1:20">
      <c r="A115" s="3">
        <v>197</v>
      </c>
      <c r="B115" s="8">
        <v>42086</v>
      </c>
      <c r="C115" s="8">
        <v>42088</v>
      </c>
      <c r="D115" s="3">
        <v>28</v>
      </c>
      <c r="E115">
        <v>14.98</v>
      </c>
      <c r="F115" s="3">
        <v>435.39</v>
      </c>
      <c r="G115" s="3">
        <v>0.01</v>
      </c>
      <c r="H115" s="3">
        <v>-48.97</v>
      </c>
      <c r="I115" s="3">
        <v>28</v>
      </c>
      <c r="J115" s="3" t="s">
        <v>24</v>
      </c>
      <c r="K115" s="3" t="s">
        <v>23</v>
      </c>
      <c r="L115" s="3">
        <v>7.69</v>
      </c>
      <c r="M115" s="3">
        <v>0.66</v>
      </c>
      <c r="N115" s="3">
        <v>4</v>
      </c>
      <c r="O115" s="3">
        <v>2</v>
      </c>
      <c r="P115" s="3">
        <v>15</v>
      </c>
      <c r="Q115" s="3">
        <v>5</v>
      </c>
      <c r="R115" s="3">
        <v>359</v>
      </c>
      <c r="S115" s="3">
        <v>34017</v>
      </c>
      <c r="T115" s="3">
        <v>66212</v>
      </c>
    </row>
    <row r="116" spans="1:20">
      <c r="A116" s="3">
        <v>198</v>
      </c>
      <c r="B116" s="8">
        <v>42040</v>
      </c>
      <c r="C116" s="8">
        <v>42042</v>
      </c>
      <c r="D116" s="3">
        <v>76</v>
      </c>
      <c r="E116">
        <v>10.48</v>
      </c>
      <c r="F116" s="3">
        <v>809.51</v>
      </c>
      <c r="G116" s="3">
        <v>0.01</v>
      </c>
      <c r="H116" s="3">
        <v>40.92</v>
      </c>
      <c r="I116" s="3">
        <v>76</v>
      </c>
      <c r="J116" s="3" t="s">
        <v>25</v>
      </c>
      <c r="K116" s="3" t="s">
        <v>23</v>
      </c>
      <c r="L116" s="3">
        <v>2.89</v>
      </c>
      <c r="M116" s="3">
        <v>0.66</v>
      </c>
      <c r="N116" s="3">
        <v>4</v>
      </c>
      <c r="O116" s="3">
        <v>2</v>
      </c>
      <c r="P116" s="3">
        <v>15</v>
      </c>
      <c r="Q116" s="3">
        <v>5</v>
      </c>
      <c r="R116" s="3">
        <v>359</v>
      </c>
      <c r="S116" s="3">
        <v>34435</v>
      </c>
      <c r="T116" s="3">
        <v>48138</v>
      </c>
    </row>
    <row r="117" spans="1:20">
      <c r="A117" s="3">
        <v>202</v>
      </c>
      <c r="B117" s="8">
        <v>42028</v>
      </c>
      <c r="C117" s="8">
        <v>42029</v>
      </c>
      <c r="D117" s="3">
        <v>52</v>
      </c>
      <c r="E117">
        <v>1.88</v>
      </c>
      <c r="F117" s="3">
        <v>102.32</v>
      </c>
      <c r="G117" s="3">
        <v>0.03</v>
      </c>
      <c r="H117" s="3">
        <v>-15.0995</v>
      </c>
      <c r="I117" s="3">
        <v>52</v>
      </c>
      <c r="J117" s="3" t="s">
        <v>22</v>
      </c>
      <c r="K117" s="3" t="s">
        <v>23</v>
      </c>
      <c r="L117" s="3">
        <v>1.49</v>
      </c>
      <c r="M117" s="3">
        <v>0.38</v>
      </c>
      <c r="N117" s="3">
        <v>2</v>
      </c>
      <c r="O117" s="3">
        <v>2</v>
      </c>
      <c r="P117" s="3">
        <v>11</v>
      </c>
      <c r="Q117" s="3">
        <v>5</v>
      </c>
      <c r="R117" s="3">
        <v>855</v>
      </c>
      <c r="S117" s="3">
        <v>34882</v>
      </c>
      <c r="T117" s="3">
        <v>74006</v>
      </c>
    </row>
    <row r="118" spans="1:20">
      <c r="A118" s="3">
        <v>202</v>
      </c>
      <c r="B118" s="8">
        <v>42040</v>
      </c>
      <c r="C118" s="8">
        <v>42042</v>
      </c>
      <c r="D118" s="3">
        <v>15</v>
      </c>
      <c r="E118">
        <v>9.98</v>
      </c>
      <c r="F118" s="3">
        <v>150.24</v>
      </c>
      <c r="G118" s="3">
        <v>0.08</v>
      </c>
      <c r="H118" s="3">
        <v>-102.93</v>
      </c>
      <c r="I118" s="3">
        <v>15</v>
      </c>
      <c r="J118" s="3" t="s">
        <v>20</v>
      </c>
      <c r="K118" s="3" t="s">
        <v>23</v>
      </c>
      <c r="L118" s="3">
        <v>12.52</v>
      </c>
      <c r="M118" s="3">
        <v>0.69</v>
      </c>
      <c r="N118" s="3">
        <v>2</v>
      </c>
      <c r="O118" s="3">
        <v>3</v>
      </c>
      <c r="P118" s="3">
        <v>5</v>
      </c>
      <c r="Q118" s="3">
        <v>6</v>
      </c>
      <c r="R118" s="3">
        <v>500</v>
      </c>
      <c r="S118" s="3">
        <v>35200</v>
      </c>
      <c r="T118" s="3">
        <v>74006</v>
      </c>
    </row>
    <row r="119" spans="1:20">
      <c r="A119" s="3">
        <v>210</v>
      </c>
      <c r="B119" s="8">
        <v>42160</v>
      </c>
      <c r="C119" s="8">
        <v>42165</v>
      </c>
      <c r="D119" s="3">
        <v>24</v>
      </c>
      <c r="E119">
        <v>35.94</v>
      </c>
      <c r="F119" s="3">
        <v>836.47</v>
      </c>
      <c r="G119" s="3">
        <v>0.09</v>
      </c>
      <c r="H119" s="3">
        <v>72.1858</v>
      </c>
      <c r="I119" s="3">
        <v>24</v>
      </c>
      <c r="J119" s="3" t="s">
        <v>25</v>
      </c>
      <c r="K119" s="3" t="s">
        <v>23</v>
      </c>
      <c r="L119" s="3">
        <v>6.66</v>
      </c>
      <c r="M119" s="3">
        <v>0.82</v>
      </c>
      <c r="N119" s="3">
        <v>3</v>
      </c>
      <c r="O119" s="3">
        <v>2</v>
      </c>
      <c r="P119" s="3">
        <v>13</v>
      </c>
      <c r="Q119" s="3">
        <v>7</v>
      </c>
      <c r="R119" s="3">
        <v>745</v>
      </c>
      <c r="S119" s="3">
        <v>36069</v>
      </c>
      <c r="T119" s="3">
        <v>12180</v>
      </c>
    </row>
    <row r="120" spans="1:20">
      <c r="A120" s="3">
        <v>210</v>
      </c>
      <c r="B120" s="8">
        <v>42160</v>
      </c>
      <c r="C120" s="8">
        <v>42162</v>
      </c>
      <c r="D120" s="3">
        <v>37</v>
      </c>
      <c r="E120">
        <v>4.98</v>
      </c>
      <c r="F120" s="3">
        <v>189.83</v>
      </c>
      <c r="G120" s="3">
        <v>0.09</v>
      </c>
      <c r="H120" s="3">
        <v>-122.3733</v>
      </c>
      <c r="I120" s="3">
        <v>37</v>
      </c>
      <c r="J120" s="3" t="s">
        <v>25</v>
      </c>
      <c r="K120" s="3" t="s">
        <v>23</v>
      </c>
      <c r="L120" s="3">
        <v>7.44</v>
      </c>
      <c r="M120" s="3">
        <v>0.37</v>
      </c>
      <c r="N120" s="3">
        <v>3</v>
      </c>
      <c r="O120" s="3">
        <v>2</v>
      </c>
      <c r="P120" s="3">
        <v>2</v>
      </c>
      <c r="Q120" s="3">
        <v>5</v>
      </c>
      <c r="R120" s="3">
        <v>31</v>
      </c>
      <c r="S120" s="3">
        <v>36069</v>
      </c>
      <c r="T120" s="3">
        <v>12180</v>
      </c>
    </row>
    <row r="121" spans="1:20">
      <c r="A121" s="3">
        <v>210</v>
      </c>
      <c r="B121" s="8">
        <v>42099</v>
      </c>
      <c r="C121" s="8">
        <v>42100</v>
      </c>
      <c r="D121" s="3">
        <v>26</v>
      </c>
      <c r="E121">
        <v>22.38</v>
      </c>
      <c r="F121" s="3">
        <v>564.98</v>
      </c>
      <c r="G121" s="3">
        <v>0.1</v>
      </c>
      <c r="H121" s="3">
        <v>-107.5135</v>
      </c>
      <c r="I121" s="3">
        <v>26</v>
      </c>
      <c r="J121" s="3" t="s">
        <v>24</v>
      </c>
      <c r="K121" s="3" t="s">
        <v>23</v>
      </c>
      <c r="L121" s="3">
        <v>15.1</v>
      </c>
      <c r="M121" s="3">
        <v>0.53</v>
      </c>
      <c r="N121" s="3">
        <v>3</v>
      </c>
      <c r="O121" s="3">
        <v>1</v>
      </c>
      <c r="P121" s="3">
        <v>9</v>
      </c>
      <c r="Q121" s="3">
        <v>5</v>
      </c>
      <c r="R121" s="3">
        <v>694</v>
      </c>
      <c r="S121" s="3">
        <v>36452</v>
      </c>
      <c r="T121" s="3">
        <v>12180</v>
      </c>
    </row>
    <row r="122" spans="1:20">
      <c r="A122" s="3">
        <v>210</v>
      </c>
      <c r="B122" s="8">
        <v>42099</v>
      </c>
      <c r="C122" s="8">
        <v>42101</v>
      </c>
      <c r="D122" s="3">
        <v>18</v>
      </c>
      <c r="E122">
        <v>6.98</v>
      </c>
      <c r="F122" s="3">
        <v>129.48</v>
      </c>
      <c r="G122" s="3">
        <v>0.04</v>
      </c>
      <c r="H122" s="3">
        <v>46.01</v>
      </c>
      <c r="I122" s="3">
        <v>18</v>
      </c>
      <c r="J122" s="3" t="s">
        <v>24</v>
      </c>
      <c r="K122" s="3" t="s">
        <v>23</v>
      </c>
      <c r="L122" s="3">
        <v>2.83</v>
      </c>
      <c r="M122" s="3">
        <v>0.55</v>
      </c>
      <c r="N122" s="3">
        <v>3</v>
      </c>
      <c r="O122" s="3">
        <v>2</v>
      </c>
      <c r="P122" s="3">
        <v>12</v>
      </c>
      <c r="Q122" s="3">
        <v>7</v>
      </c>
      <c r="R122" s="3">
        <v>573</v>
      </c>
      <c r="S122" s="3">
        <v>36452</v>
      </c>
      <c r="T122" s="3">
        <v>12180</v>
      </c>
    </row>
    <row r="123" spans="1:20">
      <c r="A123" s="3">
        <v>211</v>
      </c>
      <c r="B123" s="8">
        <v>42185</v>
      </c>
      <c r="C123" s="8">
        <v>42186</v>
      </c>
      <c r="D123" s="3">
        <v>32</v>
      </c>
      <c r="E123">
        <v>7.89</v>
      </c>
      <c r="F123" s="3">
        <v>274.26</v>
      </c>
      <c r="G123" s="3">
        <v>0.01</v>
      </c>
      <c r="H123" s="3">
        <v>38.7</v>
      </c>
      <c r="I123" s="3">
        <v>32</v>
      </c>
      <c r="J123" s="3" t="s">
        <v>24</v>
      </c>
      <c r="K123" s="3" t="s">
        <v>23</v>
      </c>
      <c r="L123" s="3">
        <v>2.82</v>
      </c>
      <c r="M123" s="3">
        <v>0.39</v>
      </c>
      <c r="N123" s="3">
        <v>1</v>
      </c>
      <c r="O123" s="3">
        <v>2</v>
      </c>
      <c r="P123" s="3">
        <v>11</v>
      </c>
      <c r="Q123" s="3">
        <v>7</v>
      </c>
      <c r="R123" s="3">
        <v>661</v>
      </c>
      <c r="S123" s="3">
        <v>36647</v>
      </c>
      <c r="T123" s="3">
        <v>13501</v>
      </c>
    </row>
    <row r="124" spans="1:20">
      <c r="A124" s="3">
        <v>211</v>
      </c>
      <c r="B124" s="8">
        <v>42185</v>
      </c>
      <c r="C124" s="8">
        <v>42186</v>
      </c>
      <c r="D124" s="3">
        <v>24</v>
      </c>
      <c r="E124">
        <v>3.68</v>
      </c>
      <c r="F124" s="3">
        <v>83.16</v>
      </c>
      <c r="G124" s="3">
        <v>0.09</v>
      </c>
      <c r="H124" s="3">
        <v>-21.91</v>
      </c>
      <c r="I124" s="3">
        <v>24</v>
      </c>
      <c r="J124" s="3" t="s">
        <v>24</v>
      </c>
      <c r="K124" s="3" t="s">
        <v>23</v>
      </c>
      <c r="L124" s="3">
        <v>1.32</v>
      </c>
      <c r="M124" s="3">
        <v>0.55</v>
      </c>
      <c r="N124" s="3">
        <v>1</v>
      </c>
      <c r="O124" s="3">
        <v>3</v>
      </c>
      <c r="P124" s="3">
        <v>17</v>
      </c>
      <c r="Q124" s="3">
        <v>5</v>
      </c>
      <c r="R124" s="3">
        <v>22</v>
      </c>
      <c r="S124" s="3">
        <v>36647</v>
      </c>
      <c r="T124" s="3">
        <v>13501</v>
      </c>
    </row>
    <row r="125" spans="1:20">
      <c r="A125" s="3">
        <v>211</v>
      </c>
      <c r="B125" s="8">
        <v>42185</v>
      </c>
      <c r="C125" s="8">
        <v>42188</v>
      </c>
      <c r="D125" s="3">
        <v>27</v>
      </c>
      <c r="E125">
        <v>9.71</v>
      </c>
      <c r="F125" s="3">
        <v>261.93</v>
      </c>
      <c r="G125" s="3">
        <v>0.1</v>
      </c>
      <c r="H125" s="3">
        <v>-119.77</v>
      </c>
      <c r="I125" s="3">
        <v>27</v>
      </c>
      <c r="J125" s="3" t="s">
        <v>24</v>
      </c>
      <c r="K125" s="3" t="s">
        <v>23</v>
      </c>
      <c r="L125" s="3">
        <v>9.45</v>
      </c>
      <c r="M125" s="3">
        <v>0.55</v>
      </c>
      <c r="N125" s="3">
        <v>3</v>
      </c>
      <c r="O125" s="3">
        <v>2</v>
      </c>
      <c r="P125" s="3">
        <v>14</v>
      </c>
      <c r="Q125" s="3">
        <v>6</v>
      </c>
      <c r="R125" s="3">
        <v>523</v>
      </c>
      <c r="S125" s="3">
        <v>36647</v>
      </c>
      <c r="T125" s="3">
        <v>13501</v>
      </c>
    </row>
    <row r="126" spans="1:20">
      <c r="A126" s="3">
        <v>218</v>
      </c>
      <c r="B126" s="8">
        <v>42006</v>
      </c>
      <c r="C126" s="8">
        <v>42006</v>
      </c>
      <c r="D126" s="3">
        <v>4</v>
      </c>
      <c r="E126">
        <v>291.73</v>
      </c>
      <c r="F126" s="3">
        <v>1239.06</v>
      </c>
      <c r="G126" s="3">
        <v>0</v>
      </c>
      <c r="H126" s="3">
        <v>-308.928</v>
      </c>
      <c r="I126" s="3">
        <v>4</v>
      </c>
      <c r="J126" s="3" t="s">
        <v>25</v>
      </c>
      <c r="K126" s="3" t="s">
        <v>21</v>
      </c>
      <c r="L126" s="3">
        <v>48.8</v>
      </c>
      <c r="M126" s="3">
        <v>0.39</v>
      </c>
      <c r="N126" s="3">
        <v>1</v>
      </c>
      <c r="O126" s="3">
        <v>3</v>
      </c>
      <c r="P126" s="3">
        <v>10</v>
      </c>
      <c r="Q126" s="3">
        <v>1</v>
      </c>
      <c r="R126" s="3">
        <v>425</v>
      </c>
      <c r="S126" s="3">
        <v>37537</v>
      </c>
      <c r="T126" s="3">
        <v>84107</v>
      </c>
    </row>
    <row r="127" spans="1:20">
      <c r="A127" s="3">
        <v>228</v>
      </c>
      <c r="B127" s="8">
        <v>42006</v>
      </c>
      <c r="C127" s="8">
        <v>42008</v>
      </c>
      <c r="D127" s="3">
        <v>43</v>
      </c>
      <c r="E127">
        <v>100.98</v>
      </c>
      <c r="F127" s="3">
        <v>4083.19</v>
      </c>
      <c r="G127" s="3">
        <v>0.07</v>
      </c>
      <c r="H127" s="3">
        <v>-1679.76</v>
      </c>
      <c r="I127" s="3">
        <v>43</v>
      </c>
      <c r="J127" s="3" t="s">
        <v>25</v>
      </c>
      <c r="K127" s="3" t="s">
        <v>21</v>
      </c>
      <c r="L127" s="3">
        <v>45</v>
      </c>
      <c r="M127" s="3">
        <v>0.56</v>
      </c>
      <c r="N127" s="3">
        <v>4</v>
      </c>
      <c r="O127" s="3">
        <v>1</v>
      </c>
      <c r="P127" s="3">
        <v>4</v>
      </c>
      <c r="Q127" s="3">
        <v>2</v>
      </c>
      <c r="R127" s="3">
        <v>408</v>
      </c>
      <c r="S127" s="3">
        <v>37537</v>
      </c>
      <c r="T127" s="3">
        <v>28227</v>
      </c>
    </row>
    <row r="128" spans="1:20">
      <c r="A128" s="3">
        <v>233</v>
      </c>
      <c r="B128" s="8">
        <v>42006</v>
      </c>
      <c r="C128" s="8">
        <v>42013</v>
      </c>
      <c r="D128" s="3">
        <v>32</v>
      </c>
      <c r="E128">
        <v>155.06</v>
      </c>
      <c r="F128" s="3">
        <v>4902.38</v>
      </c>
      <c r="G128" s="3">
        <v>0.05</v>
      </c>
      <c r="H128" s="3">
        <v>575.396</v>
      </c>
      <c r="I128" s="3">
        <v>32</v>
      </c>
      <c r="J128" s="3" t="s">
        <v>25</v>
      </c>
      <c r="K128" s="3" t="s">
        <v>23</v>
      </c>
      <c r="L128" s="3">
        <v>7.07</v>
      </c>
      <c r="M128" s="3">
        <v>0.39</v>
      </c>
      <c r="N128" s="3">
        <v>4</v>
      </c>
      <c r="O128" s="3">
        <v>2</v>
      </c>
      <c r="P128" s="3">
        <v>2</v>
      </c>
      <c r="Q128" s="3">
        <v>5</v>
      </c>
      <c r="R128" s="3">
        <v>340</v>
      </c>
      <c r="S128" s="3">
        <v>37537</v>
      </c>
      <c r="T128" s="3">
        <v>60462</v>
      </c>
    </row>
    <row r="129" spans="1:20">
      <c r="A129" s="3">
        <v>233</v>
      </c>
      <c r="B129" s="8">
        <v>42019</v>
      </c>
      <c r="C129" s="8">
        <v>42019</v>
      </c>
      <c r="D129" s="3">
        <v>48</v>
      </c>
      <c r="E129">
        <v>8.6</v>
      </c>
      <c r="F129" s="3">
        <v>447.89</v>
      </c>
      <c r="G129" s="3">
        <v>0</v>
      </c>
      <c r="H129" s="3">
        <v>-42.8536</v>
      </c>
      <c r="I129" s="3">
        <v>48</v>
      </c>
      <c r="J129" s="3" t="s">
        <v>26</v>
      </c>
      <c r="K129" s="3" t="s">
        <v>23</v>
      </c>
      <c r="L129" s="3">
        <v>6.19</v>
      </c>
      <c r="M129" s="3">
        <v>0.55</v>
      </c>
      <c r="N129" s="3">
        <v>4</v>
      </c>
      <c r="O129" s="3">
        <v>1</v>
      </c>
      <c r="P129" s="3">
        <v>9</v>
      </c>
      <c r="Q129" s="3">
        <v>5</v>
      </c>
      <c r="R129" s="3">
        <v>298</v>
      </c>
      <c r="S129" s="3">
        <v>37729</v>
      </c>
      <c r="T129" s="3">
        <v>60462</v>
      </c>
    </row>
    <row r="130" spans="1:20">
      <c r="A130" s="3">
        <v>234</v>
      </c>
      <c r="B130" s="8">
        <v>42049</v>
      </c>
      <c r="C130" s="8">
        <v>42050</v>
      </c>
      <c r="D130" s="3">
        <v>32</v>
      </c>
      <c r="E130">
        <v>8.33</v>
      </c>
      <c r="F130" s="3">
        <v>280.62</v>
      </c>
      <c r="G130" s="3">
        <v>0.01</v>
      </c>
      <c r="H130" s="3">
        <v>10.74</v>
      </c>
      <c r="I130" s="3">
        <v>32</v>
      </c>
      <c r="J130" s="3" t="s">
        <v>24</v>
      </c>
      <c r="K130" s="3" t="s">
        <v>23</v>
      </c>
      <c r="L130" s="3">
        <v>1.99</v>
      </c>
      <c r="M130" s="3">
        <v>0.59</v>
      </c>
      <c r="N130" s="3">
        <v>4</v>
      </c>
      <c r="O130" s="3">
        <v>2</v>
      </c>
      <c r="P130" s="3">
        <v>1</v>
      </c>
      <c r="Q130" s="3">
        <v>2</v>
      </c>
      <c r="R130" s="3">
        <v>682</v>
      </c>
      <c r="S130" s="3">
        <v>37760</v>
      </c>
      <c r="T130" s="3">
        <v>50208</v>
      </c>
    </row>
    <row r="131" spans="1:20">
      <c r="A131" s="3">
        <v>234</v>
      </c>
      <c r="B131" s="8">
        <v>42153</v>
      </c>
      <c r="C131" s="8">
        <v>42153</v>
      </c>
      <c r="D131" s="3">
        <v>167</v>
      </c>
      <c r="E131">
        <v>165.2</v>
      </c>
      <c r="F131" s="3">
        <v>27587.55</v>
      </c>
      <c r="G131" s="3">
        <v>0.05</v>
      </c>
      <c r="H131" s="3">
        <v>2008.71</v>
      </c>
      <c r="I131" s="3">
        <v>167</v>
      </c>
      <c r="J131" s="3" t="s">
        <v>24</v>
      </c>
      <c r="K131" s="3" t="s">
        <v>23</v>
      </c>
      <c r="L131" s="3">
        <v>19.99</v>
      </c>
      <c r="M131" s="3">
        <v>0.38</v>
      </c>
      <c r="N131" s="3">
        <v>4</v>
      </c>
      <c r="O131" s="3">
        <v>2</v>
      </c>
      <c r="P131" s="3">
        <v>2</v>
      </c>
      <c r="Q131" s="3">
        <v>5</v>
      </c>
      <c r="R131" s="3">
        <v>536</v>
      </c>
      <c r="S131" s="3">
        <v>37924</v>
      </c>
      <c r="T131" s="3">
        <v>50208</v>
      </c>
    </row>
    <row r="132" spans="1:20">
      <c r="A132" s="3">
        <v>234</v>
      </c>
      <c r="B132" s="8">
        <v>42153</v>
      </c>
      <c r="C132" s="8">
        <v>42153</v>
      </c>
      <c r="D132" s="3">
        <v>71</v>
      </c>
      <c r="E132">
        <v>17.99</v>
      </c>
      <c r="F132" s="3">
        <v>1191.58</v>
      </c>
      <c r="G132" s="3">
        <v>0.09</v>
      </c>
      <c r="H132" s="3">
        <v>-80.53</v>
      </c>
      <c r="I132" s="3">
        <v>71</v>
      </c>
      <c r="J132" s="3" t="s">
        <v>24</v>
      </c>
      <c r="K132" s="3" t="s">
        <v>23</v>
      </c>
      <c r="L132" s="3">
        <v>8.65</v>
      </c>
      <c r="M132" s="3">
        <v>0.42</v>
      </c>
      <c r="N132" s="3">
        <v>4</v>
      </c>
      <c r="O132" s="3">
        <v>3</v>
      </c>
      <c r="P132" s="3">
        <v>5</v>
      </c>
      <c r="Q132" s="3">
        <v>6</v>
      </c>
      <c r="R132" s="3">
        <v>554</v>
      </c>
      <c r="S132" s="3">
        <v>37924</v>
      </c>
      <c r="T132" s="3">
        <v>50208</v>
      </c>
    </row>
    <row r="133" spans="1:20">
      <c r="A133" s="3">
        <v>234</v>
      </c>
      <c r="B133" s="8">
        <v>42007</v>
      </c>
      <c r="C133" s="8">
        <v>42008</v>
      </c>
      <c r="D133" s="3">
        <v>6</v>
      </c>
      <c r="E133">
        <v>146.34</v>
      </c>
      <c r="F133" s="3">
        <v>850.64</v>
      </c>
      <c r="G133" s="3">
        <v>0.1</v>
      </c>
      <c r="H133" s="3">
        <v>-270.85</v>
      </c>
      <c r="I133" s="3">
        <v>6</v>
      </c>
      <c r="J133" s="3" t="s">
        <v>24</v>
      </c>
      <c r="K133" s="3" t="s">
        <v>21</v>
      </c>
      <c r="L133" s="3">
        <v>43.75</v>
      </c>
      <c r="M133" s="3">
        <v>0.54</v>
      </c>
      <c r="N133" s="3">
        <v>4</v>
      </c>
      <c r="O133" s="3">
        <v>2</v>
      </c>
      <c r="P133" s="3">
        <v>12</v>
      </c>
      <c r="Q133" s="3">
        <v>7</v>
      </c>
      <c r="R133" s="3">
        <v>308</v>
      </c>
      <c r="S133" s="3">
        <v>37987</v>
      </c>
      <c r="T133" s="3">
        <v>50208</v>
      </c>
    </row>
    <row r="134" spans="1:20">
      <c r="A134" s="3">
        <v>236</v>
      </c>
      <c r="B134" s="8">
        <v>42077</v>
      </c>
      <c r="C134" s="8">
        <v>42078</v>
      </c>
      <c r="D134" s="3">
        <v>47</v>
      </c>
      <c r="E134">
        <v>4.98</v>
      </c>
      <c r="F134" s="3">
        <v>225.98</v>
      </c>
      <c r="G134" s="3">
        <v>0.08</v>
      </c>
      <c r="H134" s="3">
        <v>-56.35</v>
      </c>
      <c r="I134" s="3">
        <v>47</v>
      </c>
      <c r="J134" s="3" t="s">
        <v>26</v>
      </c>
      <c r="K134" s="3" t="s">
        <v>23</v>
      </c>
      <c r="L134" s="3">
        <v>4.7</v>
      </c>
      <c r="M134" s="3">
        <v>0.56</v>
      </c>
      <c r="N134" s="3">
        <v>2</v>
      </c>
      <c r="O134" s="3">
        <v>3</v>
      </c>
      <c r="P134" s="3">
        <v>10</v>
      </c>
      <c r="Q134" s="3">
        <v>2</v>
      </c>
      <c r="R134" s="3">
        <v>610</v>
      </c>
      <c r="S134" s="3">
        <v>38080</v>
      </c>
      <c r="T134" s="3">
        <v>80027</v>
      </c>
    </row>
    <row r="135" spans="1:20">
      <c r="A135" s="3">
        <v>240</v>
      </c>
      <c r="B135" s="8">
        <v>42056</v>
      </c>
      <c r="C135" s="8">
        <v>42056</v>
      </c>
      <c r="D135" s="3">
        <v>18</v>
      </c>
      <c r="E135">
        <v>49.99</v>
      </c>
      <c r="F135" s="3">
        <v>901.81</v>
      </c>
      <c r="G135" s="3">
        <v>0.02</v>
      </c>
      <c r="H135" s="3">
        <v>-76.89</v>
      </c>
      <c r="I135" s="3">
        <v>18</v>
      </c>
      <c r="J135" s="3" t="s">
        <v>22</v>
      </c>
      <c r="K135" s="3" t="s">
        <v>23</v>
      </c>
      <c r="L135" s="3">
        <v>19.99</v>
      </c>
      <c r="M135" s="3">
        <v>0.38</v>
      </c>
      <c r="N135" s="3">
        <v>4</v>
      </c>
      <c r="O135" s="3">
        <v>2</v>
      </c>
      <c r="P135" s="3">
        <v>11</v>
      </c>
      <c r="Q135" s="3">
        <v>5</v>
      </c>
      <c r="R135" s="3">
        <v>908</v>
      </c>
      <c r="S135" s="3">
        <v>38087</v>
      </c>
      <c r="T135" s="3">
        <v>80817</v>
      </c>
    </row>
    <row r="136" spans="1:20">
      <c r="A136" s="3">
        <v>241</v>
      </c>
      <c r="B136" s="8">
        <v>42037</v>
      </c>
      <c r="C136" s="8">
        <v>42037</v>
      </c>
      <c r="D136" s="3">
        <v>38</v>
      </c>
      <c r="E136">
        <v>1.14</v>
      </c>
      <c r="F136" s="3">
        <v>44.85</v>
      </c>
      <c r="G136" s="3">
        <v>0.02</v>
      </c>
      <c r="H136" s="3">
        <v>-0.49</v>
      </c>
      <c r="I136" s="3">
        <v>38</v>
      </c>
      <c r="J136" s="3" t="s">
        <v>25</v>
      </c>
      <c r="K136" s="3" t="s">
        <v>23</v>
      </c>
      <c r="L136" s="3">
        <v>0.7</v>
      </c>
      <c r="M136" s="3">
        <v>0.61</v>
      </c>
      <c r="N136" s="3">
        <v>4</v>
      </c>
      <c r="O136" s="3">
        <v>1</v>
      </c>
      <c r="P136" s="3">
        <v>16</v>
      </c>
      <c r="Q136" s="3">
        <v>1</v>
      </c>
      <c r="R136" s="3">
        <v>185</v>
      </c>
      <c r="S136" s="3">
        <v>38529</v>
      </c>
      <c r="T136" s="3">
        <v>81503</v>
      </c>
    </row>
    <row r="137" spans="1:20">
      <c r="A137" s="3">
        <v>241</v>
      </c>
      <c r="B137" s="8">
        <v>42125</v>
      </c>
      <c r="C137" s="8">
        <v>42127</v>
      </c>
      <c r="D137" s="3">
        <v>85</v>
      </c>
      <c r="E137">
        <v>5.98</v>
      </c>
      <c r="F137" s="3">
        <v>517.85</v>
      </c>
      <c r="G137" s="3">
        <v>0.03</v>
      </c>
      <c r="H137" s="3">
        <v>38.08</v>
      </c>
      <c r="I137" s="3">
        <v>85</v>
      </c>
      <c r="J137" s="3" t="s">
        <v>26</v>
      </c>
      <c r="K137" s="3" t="s">
        <v>23</v>
      </c>
      <c r="L137" s="3">
        <v>1.49</v>
      </c>
      <c r="M137" s="3">
        <v>0.38</v>
      </c>
      <c r="N137" s="3">
        <v>4</v>
      </c>
      <c r="O137" s="3">
        <v>2</v>
      </c>
      <c r="P137" s="3">
        <v>2</v>
      </c>
      <c r="Q137" s="3">
        <v>5</v>
      </c>
      <c r="R137" s="3">
        <v>743</v>
      </c>
      <c r="S137" s="3">
        <v>38852</v>
      </c>
      <c r="T137" s="3">
        <v>81503</v>
      </c>
    </row>
    <row r="138" spans="1:20">
      <c r="A138" s="3">
        <v>241</v>
      </c>
      <c r="B138" s="8">
        <v>42161</v>
      </c>
      <c r="C138" s="8">
        <v>42161</v>
      </c>
      <c r="D138" s="3">
        <v>24</v>
      </c>
      <c r="E138">
        <v>399.98</v>
      </c>
      <c r="F138" s="3">
        <v>9666.72</v>
      </c>
      <c r="G138" s="3">
        <v>0.05</v>
      </c>
      <c r="H138" s="3">
        <v>567.59</v>
      </c>
      <c r="I138" s="3">
        <v>24</v>
      </c>
      <c r="J138" s="3" t="s">
        <v>20</v>
      </c>
      <c r="K138" s="3" t="s">
        <v>21</v>
      </c>
      <c r="L138" s="3">
        <v>12.06</v>
      </c>
      <c r="M138" s="3">
        <v>0.59</v>
      </c>
      <c r="N138" s="3">
        <v>4</v>
      </c>
      <c r="O138" s="3">
        <v>3</v>
      </c>
      <c r="P138" s="3">
        <v>17</v>
      </c>
      <c r="Q138" s="3">
        <v>5</v>
      </c>
      <c r="R138" s="3">
        <v>23</v>
      </c>
      <c r="S138" s="3">
        <v>39015</v>
      </c>
      <c r="T138" s="3">
        <v>81503</v>
      </c>
    </row>
    <row r="139" spans="1:20">
      <c r="A139" s="3">
        <v>247</v>
      </c>
      <c r="B139" s="8">
        <v>42161</v>
      </c>
      <c r="C139" s="8">
        <v>42161</v>
      </c>
      <c r="D139" s="3">
        <v>20</v>
      </c>
      <c r="E139">
        <v>6.48</v>
      </c>
      <c r="F139" s="3">
        <v>134.58</v>
      </c>
      <c r="G139" s="3">
        <v>0.07</v>
      </c>
      <c r="H139" s="3">
        <v>-28.45</v>
      </c>
      <c r="I139" s="3">
        <v>20</v>
      </c>
      <c r="J139" s="3" t="s">
        <v>20</v>
      </c>
      <c r="K139" s="3" t="s">
        <v>23</v>
      </c>
      <c r="L139" s="3">
        <v>5.74</v>
      </c>
      <c r="M139" s="3">
        <v>0.71</v>
      </c>
      <c r="N139" s="3">
        <v>2</v>
      </c>
      <c r="O139" s="3">
        <v>1</v>
      </c>
      <c r="P139" s="3">
        <v>16</v>
      </c>
      <c r="Q139" s="3">
        <v>1</v>
      </c>
      <c r="R139" s="3">
        <v>207</v>
      </c>
      <c r="S139" s="3">
        <v>39015</v>
      </c>
      <c r="T139" s="3">
        <v>37804</v>
      </c>
    </row>
    <row r="140" spans="1:20">
      <c r="A140" s="3">
        <v>247</v>
      </c>
      <c r="B140" s="8">
        <v>42166</v>
      </c>
      <c r="C140" s="8">
        <v>42167</v>
      </c>
      <c r="D140" s="3">
        <v>76</v>
      </c>
      <c r="E140">
        <v>5.28</v>
      </c>
      <c r="F140" s="3">
        <v>412.72</v>
      </c>
      <c r="G140" s="3">
        <v>0.02</v>
      </c>
      <c r="H140" s="3">
        <v>-131.16</v>
      </c>
      <c r="I140" s="3">
        <v>76</v>
      </c>
      <c r="J140" s="3" t="s">
        <v>22</v>
      </c>
      <c r="K140" s="3" t="s">
        <v>23</v>
      </c>
      <c r="L140" s="3">
        <v>6.26</v>
      </c>
      <c r="M140" s="3">
        <v>0.55</v>
      </c>
      <c r="N140" s="3">
        <v>2</v>
      </c>
      <c r="O140" s="3">
        <v>3</v>
      </c>
      <c r="P140" s="3">
        <v>17</v>
      </c>
      <c r="Q140" s="3">
        <v>5</v>
      </c>
      <c r="R140" s="3">
        <v>22</v>
      </c>
      <c r="S140" s="3">
        <v>39076</v>
      </c>
      <c r="T140" s="3">
        <v>37804</v>
      </c>
    </row>
    <row r="141" spans="1:20">
      <c r="A141" s="3">
        <v>247</v>
      </c>
      <c r="B141" s="8">
        <v>42168</v>
      </c>
      <c r="C141" s="8">
        <v>42172</v>
      </c>
      <c r="D141" s="3">
        <v>44</v>
      </c>
      <c r="E141">
        <v>30.98</v>
      </c>
      <c r="F141" s="3">
        <v>1332.09</v>
      </c>
      <c r="G141" s="3">
        <v>0.03</v>
      </c>
      <c r="H141" s="3">
        <v>-144.2</v>
      </c>
      <c r="I141" s="3">
        <v>44</v>
      </c>
      <c r="J141" s="3" t="s">
        <v>25</v>
      </c>
      <c r="K141" s="3" t="s">
        <v>23</v>
      </c>
      <c r="L141" s="3">
        <v>6.5</v>
      </c>
      <c r="M141" s="3">
        <v>0.36</v>
      </c>
      <c r="N141" s="3">
        <v>2</v>
      </c>
      <c r="O141" s="3">
        <v>2</v>
      </c>
      <c r="P141" s="3">
        <v>8</v>
      </c>
      <c r="Q141" s="3">
        <v>5</v>
      </c>
      <c r="R141" s="3">
        <v>146</v>
      </c>
      <c r="S141" s="3">
        <v>39430</v>
      </c>
      <c r="T141" s="3">
        <v>37804</v>
      </c>
    </row>
    <row r="142" spans="1:20">
      <c r="A142" s="3">
        <v>250</v>
      </c>
      <c r="B142" s="8">
        <v>42035</v>
      </c>
      <c r="C142" s="8">
        <v>42040</v>
      </c>
      <c r="D142" s="3">
        <v>46</v>
      </c>
      <c r="E142">
        <v>49.99</v>
      </c>
      <c r="F142" s="3">
        <v>2188.06</v>
      </c>
      <c r="G142" s="3">
        <v>0.1</v>
      </c>
      <c r="H142" s="3">
        <v>13.508</v>
      </c>
      <c r="I142" s="3">
        <v>46</v>
      </c>
      <c r="J142" s="3" t="s">
        <v>25</v>
      </c>
      <c r="K142" s="3" t="s">
        <v>27</v>
      </c>
      <c r="L142" s="3">
        <v>19.99</v>
      </c>
      <c r="M142" s="3">
        <v>0.59</v>
      </c>
      <c r="N142" s="3">
        <v>2</v>
      </c>
      <c r="O142" s="3">
        <v>2</v>
      </c>
      <c r="P142" s="3">
        <v>12</v>
      </c>
      <c r="Q142" s="3">
        <v>7</v>
      </c>
      <c r="R142" s="3">
        <v>275</v>
      </c>
      <c r="S142" s="3">
        <v>40101</v>
      </c>
      <c r="T142" s="3">
        <v>55423</v>
      </c>
    </row>
    <row r="143" spans="1:20">
      <c r="A143" s="3">
        <v>250</v>
      </c>
      <c r="B143" s="8">
        <v>42185</v>
      </c>
      <c r="C143" s="8">
        <v>42192</v>
      </c>
      <c r="D143" s="3">
        <v>21</v>
      </c>
      <c r="E143">
        <v>63.94</v>
      </c>
      <c r="F143" s="3">
        <v>1336.35</v>
      </c>
      <c r="G143" s="3">
        <v>0.05</v>
      </c>
      <c r="H143" s="3">
        <v>270.8743</v>
      </c>
      <c r="I143" s="3">
        <v>21</v>
      </c>
      <c r="J143" s="3" t="s">
        <v>25</v>
      </c>
      <c r="K143" s="3" t="s">
        <v>27</v>
      </c>
      <c r="L143" s="3">
        <v>14.48</v>
      </c>
      <c r="M143" s="3">
        <v>0.55</v>
      </c>
      <c r="N143" s="3">
        <v>2</v>
      </c>
      <c r="O143" s="3">
        <v>3</v>
      </c>
      <c r="P143" s="3">
        <v>17</v>
      </c>
      <c r="Q143" s="3">
        <v>5</v>
      </c>
      <c r="R143" s="3">
        <v>739</v>
      </c>
      <c r="S143" s="3">
        <v>40224</v>
      </c>
      <c r="T143" s="3">
        <v>55423</v>
      </c>
    </row>
    <row r="144" spans="1:20">
      <c r="A144" s="3">
        <v>254</v>
      </c>
      <c r="B144" s="8">
        <v>42013</v>
      </c>
      <c r="C144" s="8">
        <v>42015</v>
      </c>
      <c r="D144" s="3">
        <v>54</v>
      </c>
      <c r="E144">
        <v>179.99</v>
      </c>
      <c r="F144" s="3">
        <v>8332.91</v>
      </c>
      <c r="G144" s="3">
        <v>0.06</v>
      </c>
      <c r="H144" s="3">
        <v>1220.03784</v>
      </c>
      <c r="I144" s="3">
        <v>54</v>
      </c>
      <c r="J144" s="3" t="s">
        <v>22</v>
      </c>
      <c r="K144" s="3" t="s">
        <v>27</v>
      </c>
      <c r="L144" s="3">
        <v>13.99</v>
      </c>
      <c r="M144" s="3">
        <v>0.66</v>
      </c>
      <c r="N144" s="3">
        <v>3</v>
      </c>
      <c r="O144" s="3">
        <v>1</v>
      </c>
      <c r="P144" s="3">
        <v>16</v>
      </c>
      <c r="Q144" s="3">
        <v>1</v>
      </c>
      <c r="R144" s="3">
        <v>397</v>
      </c>
      <c r="S144" s="3">
        <v>40547</v>
      </c>
      <c r="T144" s="3">
        <v>80126</v>
      </c>
    </row>
    <row r="145" spans="1:20">
      <c r="A145" s="3">
        <v>256</v>
      </c>
      <c r="B145" s="8">
        <v>42115</v>
      </c>
      <c r="C145" s="8">
        <v>42115</v>
      </c>
      <c r="D145" s="3">
        <v>12</v>
      </c>
      <c r="E145">
        <v>30.98</v>
      </c>
      <c r="F145" s="3">
        <v>382.29</v>
      </c>
      <c r="G145" s="3">
        <v>0.05</v>
      </c>
      <c r="H145" s="3">
        <v>61.47</v>
      </c>
      <c r="I145" s="3">
        <v>12</v>
      </c>
      <c r="J145" s="3" t="s">
        <v>25</v>
      </c>
      <c r="K145" s="3" t="s">
        <v>27</v>
      </c>
      <c r="L145" s="3">
        <v>9.18</v>
      </c>
      <c r="M145" s="3">
        <v>0.59</v>
      </c>
      <c r="N145" s="3">
        <v>3</v>
      </c>
      <c r="O145" s="3">
        <v>2</v>
      </c>
      <c r="P145" s="3">
        <v>14</v>
      </c>
      <c r="Q145" s="3">
        <v>6</v>
      </c>
      <c r="R145" s="3">
        <v>93</v>
      </c>
      <c r="S145" s="3">
        <v>40997</v>
      </c>
      <c r="T145" s="3">
        <v>17331</v>
      </c>
    </row>
    <row r="146" spans="1:20">
      <c r="A146" s="3">
        <v>258</v>
      </c>
      <c r="B146" s="8">
        <v>42115</v>
      </c>
      <c r="C146" s="8">
        <v>42122</v>
      </c>
      <c r="D146" s="3">
        <v>37</v>
      </c>
      <c r="E146">
        <v>22.99</v>
      </c>
      <c r="F146" s="3">
        <v>881.74</v>
      </c>
      <c r="G146" s="3">
        <v>0.05</v>
      </c>
      <c r="H146" s="3">
        <v>18.27</v>
      </c>
      <c r="I146" s="3">
        <v>37</v>
      </c>
      <c r="J146" s="3" t="s">
        <v>25</v>
      </c>
      <c r="K146" s="3" t="s">
        <v>23</v>
      </c>
      <c r="L146" s="3">
        <v>8.99</v>
      </c>
      <c r="M146" s="3">
        <v>0.45</v>
      </c>
      <c r="N146" s="3">
        <v>1</v>
      </c>
      <c r="O146" s="3">
        <v>3</v>
      </c>
      <c r="P146" s="3">
        <v>5</v>
      </c>
      <c r="Q146" s="3">
        <v>6</v>
      </c>
      <c r="R146" s="3">
        <v>551</v>
      </c>
      <c r="S146" s="3">
        <v>40997</v>
      </c>
      <c r="T146" s="3">
        <v>33772</v>
      </c>
    </row>
    <row r="147" spans="1:20">
      <c r="A147" s="3">
        <v>259</v>
      </c>
      <c r="B147" s="8">
        <v>42115</v>
      </c>
      <c r="C147" s="8">
        <v>42119</v>
      </c>
      <c r="D147" s="3">
        <v>33</v>
      </c>
      <c r="E147">
        <v>212.6</v>
      </c>
      <c r="F147" s="3">
        <v>7384.18</v>
      </c>
      <c r="G147" s="3">
        <v>0.04</v>
      </c>
      <c r="H147" s="3">
        <v>-513.79042</v>
      </c>
      <c r="I147" s="3">
        <v>33</v>
      </c>
      <c r="J147" s="3" t="s">
        <v>25</v>
      </c>
      <c r="K147" s="3" t="s">
        <v>21</v>
      </c>
      <c r="L147" s="3">
        <v>110.2</v>
      </c>
      <c r="M147" s="3">
        <v>0.56</v>
      </c>
      <c r="N147" s="3">
        <v>1</v>
      </c>
      <c r="O147" s="3">
        <v>2</v>
      </c>
      <c r="P147" s="3">
        <v>12</v>
      </c>
      <c r="Q147" s="3">
        <v>7</v>
      </c>
      <c r="R147" s="3">
        <v>590</v>
      </c>
      <c r="S147" s="3">
        <v>40997</v>
      </c>
      <c r="T147" s="3">
        <v>87505</v>
      </c>
    </row>
    <row r="148" spans="1:20">
      <c r="A148" s="3">
        <v>263</v>
      </c>
      <c r="B148" s="8">
        <v>42131</v>
      </c>
      <c r="C148" s="8">
        <v>42133</v>
      </c>
      <c r="D148" s="3">
        <v>7</v>
      </c>
      <c r="E148">
        <v>300.97</v>
      </c>
      <c r="F148" s="3">
        <v>2037.69</v>
      </c>
      <c r="G148" s="3">
        <v>0.07</v>
      </c>
      <c r="H148" s="3">
        <v>-807.59</v>
      </c>
      <c r="I148" s="3">
        <v>7</v>
      </c>
      <c r="J148" s="3" t="s">
        <v>20</v>
      </c>
      <c r="K148" s="3" t="s">
        <v>23</v>
      </c>
      <c r="L148" s="3">
        <v>7.18</v>
      </c>
      <c r="M148" s="3">
        <v>0.65</v>
      </c>
      <c r="N148" s="3">
        <v>4</v>
      </c>
      <c r="O148" s="3">
        <v>1</v>
      </c>
      <c r="P148" s="3">
        <v>16</v>
      </c>
      <c r="Q148" s="3">
        <v>1</v>
      </c>
      <c r="R148" s="3">
        <v>453</v>
      </c>
      <c r="S148" s="3">
        <v>41253</v>
      </c>
      <c r="T148" s="3">
        <v>44106</v>
      </c>
    </row>
    <row r="149" spans="1:20">
      <c r="A149" s="3">
        <v>266</v>
      </c>
      <c r="B149" s="8">
        <v>42049</v>
      </c>
      <c r="C149" s="8">
        <v>42051</v>
      </c>
      <c r="D149" s="3">
        <v>45</v>
      </c>
      <c r="E149">
        <v>16.98</v>
      </c>
      <c r="F149" s="3">
        <v>761.67</v>
      </c>
      <c r="G149" s="3">
        <v>0.05</v>
      </c>
      <c r="H149" s="3">
        <v>-47.28</v>
      </c>
      <c r="I149" s="3">
        <v>45</v>
      </c>
      <c r="J149" s="3" t="s">
        <v>22</v>
      </c>
      <c r="K149" s="3" t="s">
        <v>23</v>
      </c>
      <c r="L149" s="3">
        <v>7.78</v>
      </c>
      <c r="M149" s="3">
        <v>0.67</v>
      </c>
      <c r="N149" s="3">
        <v>2</v>
      </c>
      <c r="O149" s="3">
        <v>3</v>
      </c>
      <c r="P149" s="3">
        <v>5</v>
      </c>
      <c r="Q149" s="3">
        <v>5</v>
      </c>
      <c r="R149" s="3">
        <v>517</v>
      </c>
      <c r="S149" s="3">
        <v>41636</v>
      </c>
      <c r="T149" s="3">
        <v>78207</v>
      </c>
    </row>
    <row r="150" spans="1:20">
      <c r="A150" s="3">
        <v>266</v>
      </c>
      <c r="B150" s="8">
        <v>42049</v>
      </c>
      <c r="C150" s="8">
        <v>42051</v>
      </c>
      <c r="D150" s="3">
        <v>49</v>
      </c>
      <c r="E150">
        <v>115.99</v>
      </c>
      <c r="F150" s="3">
        <v>5014.07</v>
      </c>
      <c r="G150" s="3">
        <v>0.03</v>
      </c>
      <c r="H150" s="3">
        <v>722.241</v>
      </c>
      <c r="I150" s="3">
        <v>49</v>
      </c>
      <c r="J150" s="3" t="s">
        <v>22</v>
      </c>
      <c r="K150" s="3" t="s">
        <v>23</v>
      </c>
      <c r="L150" s="3">
        <v>4.23</v>
      </c>
      <c r="M150" s="3">
        <v>0.37</v>
      </c>
      <c r="N150" s="3">
        <v>2</v>
      </c>
      <c r="O150" s="3">
        <v>2</v>
      </c>
      <c r="P150" s="3">
        <v>11</v>
      </c>
      <c r="Q150" s="3">
        <v>5</v>
      </c>
      <c r="R150" s="3">
        <v>899</v>
      </c>
      <c r="S150" s="3">
        <v>41636</v>
      </c>
      <c r="T150" s="3">
        <v>78207</v>
      </c>
    </row>
    <row r="151" spans="1:20">
      <c r="A151" s="3">
        <v>266</v>
      </c>
      <c r="B151" s="8">
        <v>42139</v>
      </c>
      <c r="C151" s="8">
        <v>42140</v>
      </c>
      <c r="D151" s="3">
        <v>70</v>
      </c>
      <c r="E151">
        <v>26.48</v>
      </c>
      <c r="F151" s="3">
        <v>1876.69</v>
      </c>
      <c r="G151" s="3">
        <v>0.05</v>
      </c>
      <c r="H151" s="3">
        <v>384.38</v>
      </c>
      <c r="I151" s="3">
        <v>70</v>
      </c>
      <c r="J151" s="3" t="s">
        <v>24</v>
      </c>
      <c r="K151" s="3" t="s">
        <v>23</v>
      </c>
      <c r="L151" s="3">
        <v>6.93</v>
      </c>
      <c r="M151" s="3">
        <v>0.84</v>
      </c>
      <c r="N151" s="3">
        <v>2</v>
      </c>
      <c r="O151" s="3">
        <v>2</v>
      </c>
      <c r="P151" s="3">
        <v>15</v>
      </c>
      <c r="Q151" s="3">
        <v>3</v>
      </c>
      <c r="R151" s="3">
        <v>768</v>
      </c>
      <c r="S151" s="3">
        <v>41793</v>
      </c>
      <c r="T151" s="3">
        <v>78207</v>
      </c>
    </row>
    <row r="152" spans="1:20">
      <c r="A152" s="3">
        <v>268</v>
      </c>
      <c r="B152" s="8">
        <v>42100</v>
      </c>
      <c r="C152" s="8">
        <v>42101</v>
      </c>
      <c r="D152" s="3">
        <v>31</v>
      </c>
      <c r="E152">
        <v>300.98</v>
      </c>
      <c r="F152" s="3">
        <v>9459.94</v>
      </c>
      <c r="G152" s="3">
        <v>0.04</v>
      </c>
      <c r="H152" s="3">
        <v>2023.75</v>
      </c>
      <c r="I152" s="3">
        <v>31</v>
      </c>
      <c r="J152" s="3" t="s">
        <v>20</v>
      </c>
      <c r="K152" s="3" t="s">
        <v>21</v>
      </c>
      <c r="L152" s="3">
        <v>54.92</v>
      </c>
      <c r="M152" s="3">
        <v>0.35</v>
      </c>
      <c r="N152" s="3">
        <v>3</v>
      </c>
      <c r="O152" s="3">
        <v>2</v>
      </c>
      <c r="P152" s="3">
        <v>7</v>
      </c>
      <c r="Q152" s="3">
        <v>5</v>
      </c>
      <c r="R152" s="3">
        <v>717</v>
      </c>
      <c r="S152" s="3">
        <v>42599</v>
      </c>
      <c r="T152" s="3">
        <v>86001</v>
      </c>
    </row>
    <row r="153" spans="1:20">
      <c r="A153" s="3">
        <v>268</v>
      </c>
      <c r="B153" s="8">
        <v>42175</v>
      </c>
      <c r="C153" s="8">
        <v>42177</v>
      </c>
      <c r="D153" s="3">
        <v>24</v>
      </c>
      <c r="E153">
        <v>9.06</v>
      </c>
      <c r="F153" s="3">
        <v>239.82</v>
      </c>
      <c r="G153" s="3">
        <v>0.02</v>
      </c>
      <c r="H153" s="3">
        <v>-63.51</v>
      </c>
      <c r="I153" s="3">
        <v>24</v>
      </c>
      <c r="J153" s="3" t="s">
        <v>26</v>
      </c>
      <c r="K153" s="3" t="s">
        <v>23</v>
      </c>
      <c r="L153" s="3">
        <v>9.86</v>
      </c>
      <c r="M153" s="3">
        <v>0.57</v>
      </c>
      <c r="N153" s="3">
        <v>3</v>
      </c>
      <c r="O153" s="3">
        <v>1</v>
      </c>
      <c r="P153" s="3">
        <v>9</v>
      </c>
      <c r="Q153" s="3">
        <v>5</v>
      </c>
      <c r="R153" s="3">
        <v>294</v>
      </c>
      <c r="S153" s="3">
        <v>42852</v>
      </c>
      <c r="T153" s="3">
        <v>86001</v>
      </c>
    </row>
    <row r="154" spans="1:20">
      <c r="A154" s="3">
        <v>269</v>
      </c>
      <c r="B154" s="8">
        <v>42145</v>
      </c>
      <c r="C154" s="8">
        <v>42146</v>
      </c>
      <c r="D154" s="3">
        <v>58</v>
      </c>
      <c r="E154">
        <v>5</v>
      </c>
      <c r="F154" s="3">
        <v>293.06</v>
      </c>
      <c r="G154" s="3">
        <v>0.08</v>
      </c>
      <c r="H154" s="3">
        <v>-17.49</v>
      </c>
      <c r="I154" s="3">
        <v>58</v>
      </c>
      <c r="J154" s="3" t="s">
        <v>26</v>
      </c>
      <c r="K154" s="3" t="s">
        <v>23</v>
      </c>
      <c r="L154" s="3">
        <v>3.39</v>
      </c>
      <c r="M154" s="3">
        <v>0.4</v>
      </c>
      <c r="N154" s="3">
        <v>3</v>
      </c>
      <c r="O154" s="3">
        <v>2</v>
      </c>
      <c r="P154" s="3">
        <v>7</v>
      </c>
      <c r="Q154" s="3">
        <v>5</v>
      </c>
      <c r="R154" s="3">
        <v>787</v>
      </c>
      <c r="S154" s="3">
        <v>42949</v>
      </c>
      <c r="T154" s="3">
        <v>85234</v>
      </c>
    </row>
    <row r="155" spans="1:20">
      <c r="A155" s="3">
        <v>269</v>
      </c>
      <c r="B155" s="8">
        <v>42145</v>
      </c>
      <c r="C155" s="8">
        <v>42147</v>
      </c>
      <c r="D155" s="3">
        <v>71</v>
      </c>
      <c r="E155">
        <v>12.99</v>
      </c>
      <c r="F155" s="3">
        <v>914.29</v>
      </c>
      <c r="G155" s="3">
        <v>0.07</v>
      </c>
      <c r="H155" s="3">
        <v>-114.6399</v>
      </c>
      <c r="I155" s="3">
        <v>71</v>
      </c>
      <c r="J155" s="3" t="s">
        <v>26</v>
      </c>
      <c r="K155" s="3" t="s">
        <v>23</v>
      </c>
      <c r="L155" s="3">
        <v>9.44</v>
      </c>
      <c r="M155" s="3">
        <v>0.75</v>
      </c>
      <c r="N155" s="3">
        <v>3</v>
      </c>
      <c r="O155" s="3">
        <v>1</v>
      </c>
      <c r="P155" s="3">
        <v>9</v>
      </c>
      <c r="Q155" s="3">
        <v>4</v>
      </c>
      <c r="R155" s="3">
        <v>761</v>
      </c>
      <c r="S155" s="3">
        <v>42949</v>
      </c>
      <c r="T155" s="3">
        <v>85234</v>
      </c>
    </row>
    <row r="156" spans="1:20">
      <c r="A156" s="3">
        <v>269</v>
      </c>
      <c r="B156" s="8">
        <v>42025</v>
      </c>
      <c r="C156" s="8">
        <v>42026</v>
      </c>
      <c r="D156" s="3">
        <v>48</v>
      </c>
      <c r="E156">
        <v>30.73</v>
      </c>
      <c r="F156" s="3">
        <v>1420.84</v>
      </c>
      <c r="G156" s="3">
        <v>0.04</v>
      </c>
      <c r="H156" s="3">
        <v>-20.79</v>
      </c>
      <c r="I156" s="3">
        <v>48</v>
      </c>
      <c r="J156" s="3" t="s">
        <v>20</v>
      </c>
      <c r="K156" s="3" t="s">
        <v>23</v>
      </c>
      <c r="L156" s="3">
        <v>4</v>
      </c>
      <c r="M156" s="3">
        <v>0.36</v>
      </c>
      <c r="N156" s="3">
        <v>3</v>
      </c>
      <c r="O156" s="3">
        <v>2</v>
      </c>
      <c r="P156" s="3">
        <v>11</v>
      </c>
      <c r="Q156" s="3">
        <v>5</v>
      </c>
      <c r="R156" s="3">
        <v>848</v>
      </c>
      <c r="S156" s="3">
        <v>43079</v>
      </c>
      <c r="T156" s="3">
        <v>85234</v>
      </c>
    </row>
    <row r="157" spans="1:20">
      <c r="A157" s="3">
        <v>271</v>
      </c>
      <c r="B157" s="8">
        <v>42042</v>
      </c>
      <c r="C157" s="8">
        <v>42044</v>
      </c>
      <c r="D157" s="3">
        <v>46</v>
      </c>
      <c r="E157">
        <v>6.68</v>
      </c>
      <c r="F157" s="3">
        <v>320.93</v>
      </c>
      <c r="G157" s="3">
        <v>0.05</v>
      </c>
      <c r="H157" s="3">
        <v>-66.48</v>
      </c>
      <c r="I157" s="3">
        <v>46</v>
      </c>
      <c r="J157" s="3" t="s">
        <v>20</v>
      </c>
      <c r="K157" s="3" t="s">
        <v>23</v>
      </c>
      <c r="L157" s="3">
        <v>5.66</v>
      </c>
      <c r="M157" s="3">
        <v>0.4</v>
      </c>
      <c r="N157" s="3">
        <v>4</v>
      </c>
      <c r="O157" s="3">
        <v>3</v>
      </c>
      <c r="P157" s="3">
        <v>10</v>
      </c>
      <c r="Q157" s="3">
        <v>1</v>
      </c>
      <c r="R157" s="3">
        <v>433</v>
      </c>
      <c r="S157" s="3">
        <v>44002</v>
      </c>
      <c r="T157" s="3">
        <v>30297</v>
      </c>
    </row>
    <row r="158" spans="1:20">
      <c r="A158" s="3">
        <v>272</v>
      </c>
      <c r="B158" s="8">
        <v>42042</v>
      </c>
      <c r="C158" s="8">
        <v>42042</v>
      </c>
      <c r="D158" s="3">
        <v>14</v>
      </c>
      <c r="E158">
        <v>17.7</v>
      </c>
      <c r="F158" s="3">
        <v>261.85</v>
      </c>
      <c r="G158" s="3">
        <v>0.03</v>
      </c>
      <c r="H158" s="3">
        <v>-52.33</v>
      </c>
      <c r="I158" s="3">
        <v>14</v>
      </c>
      <c r="J158" s="3" t="s">
        <v>20</v>
      </c>
      <c r="K158" s="3" t="s">
        <v>23</v>
      </c>
      <c r="L158" s="3">
        <v>9.47</v>
      </c>
      <c r="M158" s="3">
        <v>0.35</v>
      </c>
      <c r="N158" s="3">
        <v>3</v>
      </c>
      <c r="O158" s="3">
        <v>2</v>
      </c>
      <c r="P158" s="3">
        <v>7</v>
      </c>
      <c r="Q158" s="3">
        <v>5</v>
      </c>
      <c r="R158" s="3">
        <v>717</v>
      </c>
      <c r="S158" s="3">
        <v>44002</v>
      </c>
      <c r="T158" s="3">
        <v>28204</v>
      </c>
    </row>
    <row r="159" spans="1:20">
      <c r="A159" s="3">
        <v>272</v>
      </c>
      <c r="B159" s="8">
        <v>42127</v>
      </c>
      <c r="C159" s="8">
        <v>42129</v>
      </c>
      <c r="D159" s="3">
        <v>37</v>
      </c>
      <c r="E159">
        <v>160.98</v>
      </c>
      <c r="F159" s="3">
        <v>6276.34</v>
      </c>
      <c r="G159" s="3">
        <v>0.04</v>
      </c>
      <c r="H159" s="3">
        <v>116.1</v>
      </c>
      <c r="I159" s="3">
        <v>37</v>
      </c>
      <c r="J159" s="3" t="s">
        <v>26</v>
      </c>
      <c r="K159" s="3" t="s">
        <v>21</v>
      </c>
      <c r="L159" s="3">
        <v>30</v>
      </c>
      <c r="M159" s="3">
        <v>0.57</v>
      </c>
      <c r="N159" s="3">
        <v>3</v>
      </c>
      <c r="O159" s="3">
        <v>1</v>
      </c>
      <c r="P159" s="3">
        <v>9</v>
      </c>
      <c r="Q159" s="3">
        <v>5</v>
      </c>
      <c r="R159" s="3">
        <v>294</v>
      </c>
      <c r="S159" s="3">
        <v>44231</v>
      </c>
      <c r="T159" s="3">
        <v>28204</v>
      </c>
    </row>
    <row r="160" spans="1:20">
      <c r="A160" s="3">
        <v>272</v>
      </c>
      <c r="B160" s="8">
        <v>42127</v>
      </c>
      <c r="C160" s="8">
        <v>42129</v>
      </c>
      <c r="D160" s="3">
        <v>146</v>
      </c>
      <c r="E160">
        <v>17.98</v>
      </c>
      <c r="F160" s="3">
        <v>2664.4</v>
      </c>
      <c r="G160" s="3">
        <v>0.01</v>
      </c>
      <c r="H160" s="3">
        <v>-87.96</v>
      </c>
      <c r="I160" s="3">
        <v>146</v>
      </c>
      <c r="J160" s="3" t="s">
        <v>26</v>
      </c>
      <c r="K160" s="3" t="s">
        <v>23</v>
      </c>
      <c r="L160" s="3">
        <v>4</v>
      </c>
      <c r="M160" s="3">
        <v>0.4</v>
      </c>
      <c r="N160" s="3">
        <v>3</v>
      </c>
      <c r="O160" s="3">
        <v>2</v>
      </c>
      <c r="P160" s="3">
        <v>7</v>
      </c>
      <c r="Q160" s="3">
        <v>5</v>
      </c>
      <c r="R160" s="3">
        <v>787</v>
      </c>
      <c r="S160" s="3">
        <v>44231</v>
      </c>
      <c r="T160" s="3">
        <v>28204</v>
      </c>
    </row>
    <row r="161" spans="1:20">
      <c r="A161" s="3">
        <v>272</v>
      </c>
      <c r="B161" s="8">
        <v>42117</v>
      </c>
      <c r="C161" s="8">
        <v>42118</v>
      </c>
      <c r="D161" s="3">
        <v>5</v>
      </c>
      <c r="E161">
        <v>5.28</v>
      </c>
      <c r="F161" s="3">
        <v>32.5</v>
      </c>
      <c r="G161" s="3">
        <v>0.03</v>
      </c>
      <c r="H161" s="3">
        <v>-16.67</v>
      </c>
      <c r="I161" s="3">
        <v>5</v>
      </c>
      <c r="J161" s="3" t="s">
        <v>20</v>
      </c>
      <c r="K161" s="3" t="s">
        <v>23</v>
      </c>
      <c r="L161" s="3">
        <v>5.61</v>
      </c>
      <c r="M161" s="3">
        <v>0.36</v>
      </c>
      <c r="N161" s="3">
        <v>3</v>
      </c>
      <c r="O161" s="3">
        <v>2</v>
      </c>
      <c r="P161" s="3">
        <v>11</v>
      </c>
      <c r="Q161" s="3">
        <v>5</v>
      </c>
      <c r="R161" s="3">
        <v>848</v>
      </c>
      <c r="S161" s="3">
        <v>44517</v>
      </c>
      <c r="T161" s="3">
        <v>28204</v>
      </c>
    </row>
    <row r="162" spans="1:20">
      <c r="A162" s="3">
        <v>275</v>
      </c>
      <c r="B162" s="8">
        <v>42124</v>
      </c>
      <c r="C162" s="8">
        <v>42125</v>
      </c>
      <c r="D162" s="3">
        <v>34</v>
      </c>
      <c r="E162">
        <v>65.99</v>
      </c>
      <c r="F162" s="3">
        <v>1912.98</v>
      </c>
      <c r="G162" s="3">
        <v>0.06</v>
      </c>
      <c r="H162" s="3">
        <v>288.09</v>
      </c>
      <c r="I162" s="3">
        <v>34</v>
      </c>
      <c r="J162" s="3" t="s">
        <v>22</v>
      </c>
      <c r="K162" s="3" t="s">
        <v>27</v>
      </c>
      <c r="L162" s="3">
        <v>8.8</v>
      </c>
      <c r="M162" s="3">
        <v>0.36</v>
      </c>
      <c r="N162" s="3">
        <v>2</v>
      </c>
      <c r="O162" s="3">
        <v>2</v>
      </c>
      <c r="P162" s="3">
        <v>2</v>
      </c>
      <c r="Q162" s="3">
        <v>5</v>
      </c>
      <c r="R162" s="3">
        <v>655</v>
      </c>
      <c r="S162" s="3">
        <v>45380</v>
      </c>
      <c r="T162" s="3">
        <v>6824</v>
      </c>
    </row>
    <row r="163" spans="1:20">
      <c r="A163" s="3">
        <v>276</v>
      </c>
      <c r="B163" s="8">
        <v>42124</v>
      </c>
      <c r="C163" s="8">
        <v>42126</v>
      </c>
      <c r="D163" s="3">
        <v>24</v>
      </c>
      <c r="E163">
        <v>195.99</v>
      </c>
      <c r="F163" s="3">
        <v>4170.87</v>
      </c>
      <c r="G163" s="3">
        <v>0</v>
      </c>
      <c r="H163" s="3">
        <v>1030.509</v>
      </c>
      <c r="I163" s="3">
        <v>24</v>
      </c>
      <c r="J163" s="3" t="s">
        <v>22</v>
      </c>
      <c r="K163" s="3" t="s">
        <v>27</v>
      </c>
      <c r="L163" s="3">
        <v>4.2</v>
      </c>
      <c r="M163" s="3">
        <v>0.83</v>
      </c>
      <c r="N163" s="3">
        <v>2</v>
      </c>
      <c r="O163" s="3">
        <v>2</v>
      </c>
      <c r="P163" s="3">
        <v>13</v>
      </c>
      <c r="Q163" s="3">
        <v>7</v>
      </c>
      <c r="R163" s="3">
        <v>213</v>
      </c>
      <c r="S163" s="3">
        <v>45380</v>
      </c>
      <c r="T163" s="3">
        <v>6111</v>
      </c>
    </row>
    <row r="164" spans="1:20">
      <c r="A164" s="3">
        <v>282</v>
      </c>
      <c r="B164" s="8">
        <v>42037</v>
      </c>
      <c r="C164" s="8">
        <v>42039</v>
      </c>
      <c r="D164" s="3">
        <v>27</v>
      </c>
      <c r="E164">
        <v>16.48</v>
      </c>
      <c r="F164" s="3">
        <v>484.56</v>
      </c>
      <c r="G164" s="3">
        <v>0.02</v>
      </c>
      <c r="H164" s="3">
        <v>69.61</v>
      </c>
      <c r="I164" s="3">
        <v>27</v>
      </c>
      <c r="J164" s="3" t="s">
        <v>26</v>
      </c>
      <c r="K164" s="3" t="s">
        <v>27</v>
      </c>
      <c r="L164" s="3">
        <v>1.99</v>
      </c>
      <c r="M164" s="3">
        <v>0.83</v>
      </c>
      <c r="N164" s="3">
        <v>2</v>
      </c>
      <c r="O164" s="3">
        <v>3</v>
      </c>
      <c r="P164" s="3">
        <v>17</v>
      </c>
      <c r="Q164" s="3">
        <v>6</v>
      </c>
      <c r="R164" s="3">
        <v>69</v>
      </c>
      <c r="S164" s="3">
        <v>45539</v>
      </c>
      <c r="T164" s="3">
        <v>7109</v>
      </c>
    </row>
    <row r="165" spans="1:20">
      <c r="A165" s="3">
        <v>283</v>
      </c>
      <c r="B165" s="8">
        <v>42161</v>
      </c>
      <c r="C165" s="8">
        <v>42163</v>
      </c>
      <c r="D165" s="3">
        <v>81</v>
      </c>
      <c r="E165">
        <v>140.81</v>
      </c>
      <c r="F165" s="3">
        <v>11272.77</v>
      </c>
      <c r="G165" s="3">
        <v>0.08</v>
      </c>
      <c r="H165" s="3">
        <v>1232.79</v>
      </c>
      <c r="I165" s="3">
        <v>81</v>
      </c>
      <c r="J165" s="3" t="s">
        <v>26</v>
      </c>
      <c r="K165" s="3" t="s">
        <v>23</v>
      </c>
      <c r="L165" s="3">
        <v>24.49</v>
      </c>
      <c r="M165" s="3">
        <v>0.59</v>
      </c>
      <c r="N165" s="3">
        <v>2</v>
      </c>
      <c r="O165" s="3">
        <v>2</v>
      </c>
      <c r="P165" s="3">
        <v>12</v>
      </c>
      <c r="Q165" s="3">
        <v>7</v>
      </c>
      <c r="R165" s="3">
        <v>581</v>
      </c>
      <c r="S165" s="3">
        <v>45824</v>
      </c>
      <c r="T165" s="3">
        <v>7101</v>
      </c>
    </row>
    <row r="166" spans="1:20">
      <c r="A166" s="3">
        <v>286</v>
      </c>
      <c r="B166" s="8">
        <v>42098</v>
      </c>
      <c r="C166" s="8">
        <v>42105</v>
      </c>
      <c r="D166" s="3">
        <v>46</v>
      </c>
      <c r="E166">
        <v>35.99</v>
      </c>
      <c r="F166" s="3">
        <v>1477.57</v>
      </c>
      <c r="G166" s="3">
        <v>0</v>
      </c>
      <c r="H166" s="3">
        <v>840.051</v>
      </c>
      <c r="I166" s="3">
        <v>46</v>
      </c>
      <c r="J166" s="3" t="s">
        <v>25</v>
      </c>
      <c r="K166" s="3" t="s">
        <v>23</v>
      </c>
      <c r="L166" s="3">
        <v>0.99</v>
      </c>
      <c r="M166" s="3">
        <v>0.38</v>
      </c>
      <c r="N166" s="3">
        <v>4</v>
      </c>
      <c r="O166" s="3">
        <v>2</v>
      </c>
      <c r="P166" s="3">
        <v>2</v>
      </c>
      <c r="Q166" s="3">
        <v>5</v>
      </c>
      <c r="R166" s="3">
        <v>87</v>
      </c>
      <c r="S166" s="3">
        <v>46436</v>
      </c>
      <c r="T166" s="3">
        <v>66203</v>
      </c>
    </row>
    <row r="167" spans="1:20">
      <c r="A167" s="3">
        <v>286</v>
      </c>
      <c r="B167" s="8">
        <v>42146</v>
      </c>
      <c r="C167" s="8">
        <v>42146</v>
      </c>
      <c r="D167" s="3">
        <v>32</v>
      </c>
      <c r="E167">
        <v>256.99</v>
      </c>
      <c r="F167" s="3">
        <v>8216.28</v>
      </c>
      <c r="G167" s="3">
        <v>0.03</v>
      </c>
      <c r="H167" s="3">
        <v>1489.8</v>
      </c>
      <c r="I167" s="3">
        <v>32</v>
      </c>
      <c r="J167" s="3" t="s">
        <v>25</v>
      </c>
      <c r="K167" s="3" t="s">
        <v>23</v>
      </c>
      <c r="L167" s="3">
        <v>11.25</v>
      </c>
      <c r="M167" s="3">
        <v>0.69</v>
      </c>
      <c r="N167" s="3">
        <v>4</v>
      </c>
      <c r="O167" s="3">
        <v>1</v>
      </c>
      <c r="P167" s="3">
        <v>3</v>
      </c>
      <c r="Q167" s="3">
        <v>1</v>
      </c>
      <c r="R167" s="3">
        <v>616</v>
      </c>
      <c r="S167" s="3">
        <v>46853</v>
      </c>
      <c r="T167" s="3">
        <v>66203</v>
      </c>
    </row>
    <row r="168" spans="1:20">
      <c r="A168" s="3">
        <v>288</v>
      </c>
      <c r="B168" s="8">
        <v>42021</v>
      </c>
      <c r="C168" s="8">
        <v>42023</v>
      </c>
      <c r="D168" s="3">
        <v>18</v>
      </c>
      <c r="E168">
        <v>7.64</v>
      </c>
      <c r="F168" s="3">
        <v>130.11</v>
      </c>
      <c r="G168" s="3">
        <v>0.1</v>
      </c>
      <c r="H168" s="3">
        <v>16.12</v>
      </c>
      <c r="I168" s="3">
        <v>18</v>
      </c>
      <c r="J168" s="3" t="s">
        <v>20</v>
      </c>
      <c r="K168" s="3" t="s">
        <v>23</v>
      </c>
      <c r="L168" s="3">
        <v>1.39</v>
      </c>
      <c r="M168" s="3">
        <v>0.4</v>
      </c>
      <c r="N168" s="3">
        <v>4</v>
      </c>
      <c r="O168" s="3">
        <v>3</v>
      </c>
      <c r="P168" s="3">
        <v>5</v>
      </c>
      <c r="Q168" s="3">
        <v>6</v>
      </c>
      <c r="R168" s="3">
        <v>555</v>
      </c>
      <c r="S168" s="3">
        <v>46884</v>
      </c>
      <c r="T168" s="3">
        <v>67212</v>
      </c>
    </row>
    <row r="169" spans="1:20">
      <c r="A169" s="3">
        <v>288</v>
      </c>
      <c r="B169" s="8">
        <v>42021</v>
      </c>
      <c r="C169" s="8">
        <v>42023</v>
      </c>
      <c r="D169" s="3">
        <v>3</v>
      </c>
      <c r="E169">
        <v>125.99</v>
      </c>
      <c r="F169" s="3">
        <v>337.34</v>
      </c>
      <c r="G169" s="3">
        <v>0</v>
      </c>
      <c r="H169" s="3">
        <v>-815.9008</v>
      </c>
      <c r="I169" s="3">
        <v>3</v>
      </c>
      <c r="J169" s="3" t="s">
        <v>20</v>
      </c>
      <c r="K169" s="3" t="s">
        <v>23</v>
      </c>
      <c r="L169" s="3">
        <v>2.5</v>
      </c>
      <c r="M169" s="3">
        <v>0.58</v>
      </c>
      <c r="N169" s="3">
        <v>4</v>
      </c>
      <c r="O169" s="3">
        <v>3</v>
      </c>
      <c r="P169" s="3">
        <v>17</v>
      </c>
      <c r="Q169" s="3">
        <v>5</v>
      </c>
      <c r="R169" s="3">
        <v>566</v>
      </c>
      <c r="S169" s="3">
        <v>46884</v>
      </c>
      <c r="T169" s="3">
        <v>67212</v>
      </c>
    </row>
    <row r="170" spans="1:20">
      <c r="A170" s="3">
        <v>290</v>
      </c>
      <c r="B170" s="8">
        <v>42021</v>
      </c>
      <c r="C170" s="8">
        <v>42022</v>
      </c>
      <c r="D170" s="3">
        <v>25</v>
      </c>
      <c r="E170">
        <v>11.55</v>
      </c>
      <c r="F170" s="3">
        <v>280.43</v>
      </c>
      <c r="G170" s="3">
        <v>0.1</v>
      </c>
      <c r="H170" s="3">
        <v>15.808</v>
      </c>
      <c r="I170" s="3">
        <v>25</v>
      </c>
      <c r="J170" s="3" t="s">
        <v>20</v>
      </c>
      <c r="K170" s="3" t="s">
        <v>23</v>
      </c>
      <c r="L170" s="3">
        <v>2.36</v>
      </c>
      <c r="M170" s="3">
        <v>0.64</v>
      </c>
      <c r="N170" s="3">
        <v>4</v>
      </c>
      <c r="O170" s="3">
        <v>3</v>
      </c>
      <c r="P170" s="3">
        <v>5</v>
      </c>
      <c r="Q170" s="3">
        <v>6</v>
      </c>
      <c r="R170" s="3">
        <v>501</v>
      </c>
      <c r="S170" s="3">
        <v>46884</v>
      </c>
      <c r="T170" s="3">
        <v>80538</v>
      </c>
    </row>
    <row r="171" spans="1:20">
      <c r="A171" s="3">
        <v>306</v>
      </c>
      <c r="B171" s="8">
        <v>42109</v>
      </c>
      <c r="C171" s="8">
        <v>42110</v>
      </c>
      <c r="D171" s="3">
        <v>34</v>
      </c>
      <c r="E171">
        <v>18.65</v>
      </c>
      <c r="F171" s="3">
        <v>643.64</v>
      </c>
      <c r="G171" s="3">
        <v>0.07</v>
      </c>
      <c r="H171" s="3">
        <v>149.72</v>
      </c>
      <c r="I171" s="3">
        <v>34</v>
      </c>
      <c r="J171" s="3" t="s">
        <v>26</v>
      </c>
      <c r="K171" s="3" t="s">
        <v>23</v>
      </c>
      <c r="L171" s="3">
        <v>3.77</v>
      </c>
      <c r="M171" s="3">
        <v>0.52</v>
      </c>
      <c r="N171" s="3">
        <v>4</v>
      </c>
      <c r="O171" s="3">
        <v>3</v>
      </c>
      <c r="P171" s="3">
        <v>5</v>
      </c>
      <c r="Q171" s="3">
        <v>6</v>
      </c>
      <c r="R171" s="3">
        <v>51</v>
      </c>
      <c r="S171" s="3">
        <v>47108</v>
      </c>
      <c r="T171" s="3">
        <v>21208</v>
      </c>
    </row>
    <row r="172" spans="1:20">
      <c r="A172" s="3">
        <v>306</v>
      </c>
      <c r="B172" s="8">
        <v>42109</v>
      </c>
      <c r="C172" s="8">
        <v>42111</v>
      </c>
      <c r="D172" s="3">
        <v>13</v>
      </c>
      <c r="E172">
        <v>17.98</v>
      </c>
      <c r="F172" s="3">
        <v>244.31</v>
      </c>
      <c r="G172" s="3">
        <v>0.06</v>
      </c>
      <c r="H172" s="3">
        <v>-52.49232</v>
      </c>
      <c r="I172" s="3">
        <v>13</v>
      </c>
      <c r="J172" s="3" t="s">
        <v>26</v>
      </c>
      <c r="K172" s="3" t="s">
        <v>23</v>
      </c>
      <c r="L172" s="3">
        <v>8.51</v>
      </c>
      <c r="M172" s="3">
        <v>0.55</v>
      </c>
      <c r="N172" s="3">
        <v>4</v>
      </c>
      <c r="O172" s="3">
        <v>3</v>
      </c>
      <c r="P172" s="3">
        <v>17</v>
      </c>
      <c r="Q172" s="3">
        <v>7</v>
      </c>
      <c r="R172" s="3">
        <v>67</v>
      </c>
      <c r="S172" s="3">
        <v>47108</v>
      </c>
      <c r="T172" s="3">
        <v>21208</v>
      </c>
    </row>
    <row r="173" spans="1:20">
      <c r="A173" s="3">
        <v>308</v>
      </c>
      <c r="B173" s="8">
        <v>42109</v>
      </c>
      <c r="C173" s="8">
        <v>42112</v>
      </c>
      <c r="D173" s="3">
        <v>47</v>
      </c>
      <c r="E173">
        <v>9.99</v>
      </c>
      <c r="F173" s="3">
        <v>466.58</v>
      </c>
      <c r="G173" s="3">
        <v>0.1</v>
      </c>
      <c r="H173" s="3">
        <v>7.96</v>
      </c>
      <c r="I173" s="3">
        <v>47</v>
      </c>
      <c r="J173" s="3" t="s">
        <v>26</v>
      </c>
      <c r="K173" s="3" t="s">
        <v>27</v>
      </c>
      <c r="L173" s="3">
        <v>4.78</v>
      </c>
      <c r="M173" s="3">
        <v>0.52</v>
      </c>
      <c r="N173" s="3">
        <v>4</v>
      </c>
      <c r="O173" s="3">
        <v>3</v>
      </c>
      <c r="P173" s="3">
        <v>5</v>
      </c>
      <c r="Q173" s="3">
        <v>6</v>
      </c>
      <c r="R173" s="3">
        <v>51</v>
      </c>
      <c r="S173" s="3">
        <v>47108</v>
      </c>
      <c r="T173" s="3">
        <v>98115</v>
      </c>
    </row>
    <row r="174" spans="1:20">
      <c r="A174" s="3">
        <v>314</v>
      </c>
      <c r="B174" s="8">
        <v>42109</v>
      </c>
      <c r="C174" s="8">
        <v>42110</v>
      </c>
      <c r="D174" s="3">
        <v>16</v>
      </c>
      <c r="E174">
        <v>175.99</v>
      </c>
      <c r="F174" s="3">
        <v>2290.69</v>
      </c>
      <c r="G174" s="3">
        <v>0.08</v>
      </c>
      <c r="H174" s="3">
        <v>-459.0828</v>
      </c>
      <c r="I174" s="3">
        <v>16</v>
      </c>
      <c r="J174" s="3" t="s">
        <v>26</v>
      </c>
      <c r="K174" s="3" t="s">
        <v>27</v>
      </c>
      <c r="L174" s="3">
        <v>8.99</v>
      </c>
      <c r="M174" s="3">
        <v>0.81</v>
      </c>
      <c r="N174" s="3">
        <v>2</v>
      </c>
      <c r="O174" s="3">
        <v>2</v>
      </c>
      <c r="P174" s="3">
        <v>14</v>
      </c>
      <c r="Q174" s="3">
        <v>4</v>
      </c>
      <c r="R174" s="3">
        <v>434</v>
      </c>
      <c r="S174" s="3">
        <v>47108</v>
      </c>
      <c r="T174" s="3">
        <v>60130</v>
      </c>
    </row>
    <row r="175" spans="1:20">
      <c r="A175" s="3">
        <v>315</v>
      </c>
      <c r="B175" s="8">
        <v>42046</v>
      </c>
      <c r="C175" s="8">
        <v>42048</v>
      </c>
      <c r="D175" s="3">
        <v>36</v>
      </c>
      <c r="E175">
        <v>270.98</v>
      </c>
      <c r="F175" s="3">
        <v>9757.48</v>
      </c>
      <c r="G175" s="3">
        <v>0.07</v>
      </c>
      <c r="H175" s="3">
        <v>-96.05</v>
      </c>
      <c r="I175" s="3">
        <v>36</v>
      </c>
      <c r="J175" s="3" t="s">
        <v>22</v>
      </c>
      <c r="K175" s="3" t="s">
        <v>21</v>
      </c>
      <c r="L175" s="3">
        <v>50</v>
      </c>
      <c r="M175" s="3">
        <v>0.68</v>
      </c>
      <c r="N175" s="3">
        <v>2</v>
      </c>
      <c r="O175" s="3">
        <v>3</v>
      </c>
      <c r="P175" s="3">
        <v>5</v>
      </c>
      <c r="Q175" s="3">
        <v>5</v>
      </c>
      <c r="R175" s="3">
        <v>172</v>
      </c>
      <c r="S175" s="3">
        <v>47493</v>
      </c>
      <c r="T175" s="3">
        <v>1007</v>
      </c>
    </row>
    <row r="176" spans="1:20">
      <c r="A176" s="3">
        <v>317</v>
      </c>
      <c r="B176" s="8">
        <v>42062</v>
      </c>
      <c r="C176" s="8">
        <v>42063</v>
      </c>
      <c r="D176" s="3">
        <v>90</v>
      </c>
      <c r="E176">
        <v>6.68</v>
      </c>
      <c r="F176" s="3">
        <v>617.4</v>
      </c>
      <c r="G176" s="3">
        <v>0</v>
      </c>
      <c r="H176" s="3">
        <v>-76.94</v>
      </c>
      <c r="I176" s="3">
        <v>90</v>
      </c>
      <c r="J176" s="3" t="s">
        <v>24</v>
      </c>
      <c r="K176" s="3" t="s">
        <v>23</v>
      </c>
      <c r="L176" s="3">
        <v>5.66</v>
      </c>
      <c r="M176" s="3">
        <v>0.56</v>
      </c>
      <c r="N176" s="3">
        <v>2</v>
      </c>
      <c r="O176" s="3">
        <v>1</v>
      </c>
      <c r="P176" s="3">
        <v>9</v>
      </c>
      <c r="Q176" s="3">
        <v>5</v>
      </c>
      <c r="R176" s="3">
        <v>312</v>
      </c>
      <c r="S176" s="3">
        <v>47813</v>
      </c>
      <c r="T176" s="3">
        <v>91945</v>
      </c>
    </row>
    <row r="177" spans="1:20">
      <c r="A177" s="3">
        <v>317</v>
      </c>
      <c r="B177" s="8">
        <v>42116</v>
      </c>
      <c r="C177" s="8">
        <v>42120</v>
      </c>
      <c r="D177" s="3">
        <v>45</v>
      </c>
      <c r="E177">
        <v>4.57</v>
      </c>
      <c r="F177" s="3">
        <v>221.06</v>
      </c>
      <c r="G177" s="3">
        <v>0.02</v>
      </c>
      <c r="H177" s="3">
        <v>-124.2805</v>
      </c>
      <c r="I177" s="3">
        <v>45</v>
      </c>
      <c r="J177" s="3" t="s">
        <v>25</v>
      </c>
      <c r="K177" s="3" t="s">
        <v>23</v>
      </c>
      <c r="L177" s="3">
        <v>5.42</v>
      </c>
      <c r="M177" s="3">
        <v>0.36</v>
      </c>
      <c r="N177" s="3">
        <v>2</v>
      </c>
      <c r="O177" s="3">
        <v>2</v>
      </c>
      <c r="P177" s="3">
        <v>11</v>
      </c>
      <c r="Q177" s="3">
        <v>5</v>
      </c>
      <c r="R177" s="3">
        <v>852</v>
      </c>
      <c r="S177" s="3">
        <v>48257</v>
      </c>
      <c r="T177" s="3">
        <v>91945</v>
      </c>
    </row>
    <row r="178" spans="1:20">
      <c r="A178" s="3">
        <v>317</v>
      </c>
      <c r="B178" s="8">
        <v>42165</v>
      </c>
      <c r="C178" s="8">
        <v>42166</v>
      </c>
      <c r="D178" s="3">
        <v>33</v>
      </c>
      <c r="E178">
        <v>2.21</v>
      </c>
      <c r="F178" s="3">
        <v>87.18</v>
      </c>
      <c r="G178" s="3">
        <v>0</v>
      </c>
      <c r="H178" s="3">
        <v>10.01</v>
      </c>
      <c r="I178" s="3">
        <v>33</v>
      </c>
      <c r="J178" s="3" t="s">
        <v>22</v>
      </c>
      <c r="K178" s="3" t="s">
        <v>27</v>
      </c>
      <c r="L178" s="3">
        <v>1</v>
      </c>
      <c r="M178" s="3">
        <v>0.58</v>
      </c>
      <c r="N178" s="3">
        <v>2</v>
      </c>
      <c r="O178" s="3">
        <v>2</v>
      </c>
      <c r="P178" s="3">
        <v>15</v>
      </c>
      <c r="Q178" s="3">
        <v>5</v>
      </c>
      <c r="R178" s="3">
        <v>264</v>
      </c>
      <c r="S178" s="3">
        <v>48483</v>
      </c>
      <c r="T178" s="3">
        <v>91945</v>
      </c>
    </row>
    <row r="179" spans="1:20">
      <c r="A179" s="3">
        <v>321</v>
      </c>
      <c r="B179" s="8">
        <v>42049</v>
      </c>
      <c r="C179" s="8">
        <v>42051</v>
      </c>
      <c r="D179" s="3">
        <v>8</v>
      </c>
      <c r="E179">
        <v>348.21</v>
      </c>
      <c r="F179" s="3">
        <v>2651.21</v>
      </c>
      <c r="G179" s="3">
        <v>0.09</v>
      </c>
      <c r="H179" s="3">
        <v>-93.85</v>
      </c>
      <c r="I179" s="3">
        <v>8</v>
      </c>
      <c r="J179" s="3" t="s">
        <v>22</v>
      </c>
      <c r="K179" s="3" t="s">
        <v>21</v>
      </c>
      <c r="L179" s="3">
        <v>40.19</v>
      </c>
      <c r="M179" s="3">
        <v>0.52</v>
      </c>
      <c r="N179" s="3">
        <v>1</v>
      </c>
      <c r="O179" s="3">
        <v>3</v>
      </c>
      <c r="P179" s="3">
        <v>5</v>
      </c>
      <c r="Q179" s="3">
        <v>6</v>
      </c>
      <c r="R179" s="3">
        <v>51</v>
      </c>
      <c r="S179" s="3">
        <v>48836</v>
      </c>
      <c r="T179" s="3">
        <v>20854</v>
      </c>
    </row>
    <row r="180" spans="1:20">
      <c r="A180" s="3">
        <v>326</v>
      </c>
      <c r="B180" s="8">
        <v>42092</v>
      </c>
      <c r="C180" s="8">
        <v>42094</v>
      </c>
      <c r="D180" s="3">
        <v>29</v>
      </c>
      <c r="E180">
        <v>5.78</v>
      </c>
      <c r="F180" s="3">
        <v>177.41</v>
      </c>
      <c r="G180" s="3">
        <v>0.05</v>
      </c>
      <c r="H180" s="3">
        <v>-116.05</v>
      </c>
      <c r="I180" s="3">
        <v>29</v>
      </c>
      <c r="J180" s="3" t="s">
        <v>26</v>
      </c>
      <c r="K180" s="3" t="s">
        <v>27</v>
      </c>
      <c r="L180" s="3">
        <v>7.64</v>
      </c>
      <c r="M180" s="3">
        <v>0.6</v>
      </c>
      <c r="N180" s="3">
        <v>1</v>
      </c>
      <c r="O180" s="3">
        <v>3</v>
      </c>
      <c r="P180" s="3">
        <v>17</v>
      </c>
      <c r="Q180" s="3">
        <v>4</v>
      </c>
      <c r="R180" s="3">
        <v>181</v>
      </c>
      <c r="S180" s="3">
        <v>49125</v>
      </c>
      <c r="T180" s="3">
        <v>60510</v>
      </c>
    </row>
    <row r="181" spans="1:20">
      <c r="A181" s="3">
        <v>329</v>
      </c>
      <c r="B181" s="8">
        <v>42119</v>
      </c>
      <c r="C181" s="8">
        <v>42120</v>
      </c>
      <c r="D181" s="3">
        <v>56</v>
      </c>
      <c r="E181">
        <v>500.98</v>
      </c>
      <c r="F181" s="3">
        <v>29718.53</v>
      </c>
      <c r="G181" s="3">
        <v>0.01</v>
      </c>
      <c r="H181" s="3">
        <v>4260.112</v>
      </c>
      <c r="I181" s="3">
        <v>56</v>
      </c>
      <c r="J181" s="3" t="s">
        <v>22</v>
      </c>
      <c r="K181" s="3" t="s">
        <v>21</v>
      </c>
      <c r="L181" s="3">
        <v>56</v>
      </c>
      <c r="M181" s="3">
        <v>0.76</v>
      </c>
      <c r="N181" s="3">
        <v>3</v>
      </c>
      <c r="O181" s="3">
        <v>1</v>
      </c>
      <c r="P181" s="3">
        <v>16</v>
      </c>
      <c r="Q181" s="3">
        <v>1</v>
      </c>
      <c r="R181" s="3">
        <v>448</v>
      </c>
      <c r="S181" s="3">
        <v>50656</v>
      </c>
      <c r="T181" s="3">
        <v>4073</v>
      </c>
    </row>
    <row r="182" spans="1:20">
      <c r="A182" s="3">
        <v>331</v>
      </c>
      <c r="B182" s="8">
        <v>42119</v>
      </c>
      <c r="C182" s="8">
        <v>42120</v>
      </c>
      <c r="D182" s="3">
        <v>27</v>
      </c>
      <c r="E182">
        <v>7.7</v>
      </c>
      <c r="F182" s="3">
        <v>197.48</v>
      </c>
      <c r="G182" s="3">
        <v>0.1</v>
      </c>
      <c r="H182" s="3">
        <v>-25.14</v>
      </c>
      <c r="I182" s="3">
        <v>27</v>
      </c>
      <c r="J182" s="3" t="s">
        <v>22</v>
      </c>
      <c r="K182" s="3" t="s">
        <v>23</v>
      </c>
      <c r="L182" s="3">
        <v>3.68</v>
      </c>
      <c r="M182" s="3">
        <v>0.78</v>
      </c>
      <c r="N182" s="3">
        <v>3</v>
      </c>
      <c r="O182" s="3">
        <v>3</v>
      </c>
      <c r="P182" s="3">
        <v>5</v>
      </c>
      <c r="Q182" s="3">
        <v>5</v>
      </c>
      <c r="R182" s="3">
        <v>78</v>
      </c>
      <c r="S182" s="3">
        <v>50656</v>
      </c>
      <c r="T182" s="3">
        <v>3045</v>
      </c>
    </row>
    <row r="183" spans="1:20">
      <c r="A183" s="3">
        <v>335</v>
      </c>
      <c r="B183" s="8">
        <v>42025</v>
      </c>
      <c r="C183" s="8">
        <v>42029</v>
      </c>
      <c r="D183" s="3">
        <v>40</v>
      </c>
      <c r="E183">
        <v>43.98</v>
      </c>
      <c r="F183" s="3">
        <v>1724.01</v>
      </c>
      <c r="G183" s="3">
        <v>0.02</v>
      </c>
      <c r="H183" s="3">
        <v>333.7605</v>
      </c>
      <c r="I183" s="3">
        <v>40</v>
      </c>
      <c r="J183" s="3" t="s">
        <v>25</v>
      </c>
      <c r="K183" s="3" t="s">
        <v>23</v>
      </c>
      <c r="L183" s="3">
        <v>1.99</v>
      </c>
      <c r="M183" s="3">
        <v>0.78</v>
      </c>
      <c r="N183" s="3">
        <v>2</v>
      </c>
      <c r="O183" s="3">
        <v>1</v>
      </c>
      <c r="P183" s="3">
        <v>4</v>
      </c>
      <c r="Q183" s="3">
        <v>3</v>
      </c>
      <c r="R183" s="3">
        <v>669</v>
      </c>
      <c r="S183" s="3">
        <v>50917</v>
      </c>
      <c r="T183" s="3">
        <v>97504</v>
      </c>
    </row>
    <row r="184" spans="1:20">
      <c r="A184" s="3">
        <v>335</v>
      </c>
      <c r="B184" s="8">
        <v>42096</v>
      </c>
      <c r="C184" s="8">
        <v>42098</v>
      </c>
      <c r="D184" s="3">
        <v>77</v>
      </c>
      <c r="E184">
        <v>161.55</v>
      </c>
      <c r="F184" s="3">
        <v>12599.55</v>
      </c>
      <c r="G184" s="3">
        <v>0</v>
      </c>
      <c r="H184" s="3">
        <v>1014.92</v>
      </c>
      <c r="I184" s="3">
        <v>77</v>
      </c>
      <c r="J184" s="3" t="s">
        <v>22</v>
      </c>
      <c r="K184" s="3" t="s">
        <v>23</v>
      </c>
      <c r="L184" s="3">
        <v>19.99</v>
      </c>
      <c r="M184" s="3">
        <v>0.43</v>
      </c>
      <c r="N184" s="3">
        <v>2</v>
      </c>
      <c r="O184" s="3">
        <v>1</v>
      </c>
      <c r="P184" s="3">
        <v>9</v>
      </c>
      <c r="Q184" s="3">
        <v>5</v>
      </c>
      <c r="R184" s="3">
        <v>310</v>
      </c>
      <c r="S184" s="3">
        <v>51072</v>
      </c>
      <c r="T184" s="3">
        <v>97504</v>
      </c>
    </row>
    <row r="185" spans="1:20">
      <c r="A185" s="3">
        <v>339</v>
      </c>
      <c r="B185" s="8">
        <v>42086</v>
      </c>
      <c r="C185" s="8">
        <v>42087</v>
      </c>
      <c r="D185" s="3">
        <v>53</v>
      </c>
      <c r="E185">
        <v>20.27</v>
      </c>
      <c r="F185" s="3">
        <v>1051.52</v>
      </c>
      <c r="G185" s="3">
        <v>0.1</v>
      </c>
      <c r="H185" s="3">
        <v>84.05</v>
      </c>
      <c r="I185" s="3">
        <v>53</v>
      </c>
      <c r="J185" s="3" t="s">
        <v>22</v>
      </c>
      <c r="K185" s="3" t="s">
        <v>23</v>
      </c>
      <c r="L185" s="3">
        <v>3.99</v>
      </c>
      <c r="M185" s="3">
        <v>0.58</v>
      </c>
      <c r="N185" s="3">
        <v>2</v>
      </c>
      <c r="O185" s="3">
        <v>2</v>
      </c>
      <c r="P185" s="3">
        <v>1</v>
      </c>
      <c r="Q185" s="3">
        <v>5</v>
      </c>
      <c r="R185" s="3">
        <v>463</v>
      </c>
      <c r="S185" s="3">
        <v>53153</v>
      </c>
      <c r="T185" s="3">
        <v>43229</v>
      </c>
    </row>
    <row r="186" spans="1:20">
      <c r="A186" s="3">
        <v>339</v>
      </c>
      <c r="B186" s="8">
        <v>42042</v>
      </c>
      <c r="C186" s="8">
        <v>42044</v>
      </c>
      <c r="D186" s="3">
        <v>79</v>
      </c>
      <c r="E186">
        <v>14.81</v>
      </c>
      <c r="F186" s="3">
        <v>1154.12</v>
      </c>
      <c r="G186" s="3">
        <v>0.08</v>
      </c>
      <c r="H186" s="3">
        <v>-253.11</v>
      </c>
      <c r="I186" s="3">
        <v>79</v>
      </c>
      <c r="J186" s="3" t="s">
        <v>22</v>
      </c>
      <c r="K186" s="3" t="s">
        <v>23</v>
      </c>
      <c r="L186" s="3">
        <v>13.32</v>
      </c>
      <c r="M186" s="3">
        <v>0.42</v>
      </c>
      <c r="N186" s="3">
        <v>2</v>
      </c>
      <c r="O186" s="3">
        <v>1</v>
      </c>
      <c r="P186" s="3">
        <v>9</v>
      </c>
      <c r="Q186" s="3">
        <v>7</v>
      </c>
      <c r="R186" s="3">
        <v>548</v>
      </c>
      <c r="S186" s="3">
        <v>53410</v>
      </c>
      <c r="T186" s="3">
        <v>43229</v>
      </c>
    </row>
    <row r="187" spans="1:20">
      <c r="A187" s="3">
        <v>342</v>
      </c>
      <c r="B187" s="8">
        <v>42166</v>
      </c>
      <c r="C187" s="8">
        <v>42166</v>
      </c>
      <c r="D187" s="3">
        <v>21</v>
      </c>
      <c r="E187">
        <v>35.44</v>
      </c>
      <c r="F187" s="3">
        <v>722.1</v>
      </c>
      <c r="G187" s="3">
        <v>0.04</v>
      </c>
      <c r="H187" s="3">
        <v>150.72</v>
      </c>
      <c r="I187" s="3">
        <v>21</v>
      </c>
      <c r="J187" s="3" t="s">
        <v>26</v>
      </c>
      <c r="K187" s="3" t="s">
        <v>23</v>
      </c>
      <c r="L187" s="3">
        <v>5.09</v>
      </c>
      <c r="M187" s="3">
        <v>0.41</v>
      </c>
      <c r="N187" s="3">
        <v>2</v>
      </c>
      <c r="O187" s="3">
        <v>2</v>
      </c>
      <c r="P187" s="3">
        <v>12</v>
      </c>
      <c r="Q187" s="3">
        <v>7</v>
      </c>
      <c r="R187" s="3">
        <v>155</v>
      </c>
      <c r="S187" s="3">
        <v>53476</v>
      </c>
      <c r="T187" s="3">
        <v>33181</v>
      </c>
    </row>
    <row r="188" spans="1:20">
      <c r="A188" s="3">
        <v>343</v>
      </c>
      <c r="B188" s="8">
        <v>42166</v>
      </c>
      <c r="C188" s="8">
        <v>42169</v>
      </c>
      <c r="D188" s="3">
        <v>36</v>
      </c>
      <c r="E188">
        <v>3.98</v>
      </c>
      <c r="F188" s="3">
        <v>140.78</v>
      </c>
      <c r="G188" s="3">
        <v>0.08</v>
      </c>
      <c r="H188" s="3">
        <v>19.42</v>
      </c>
      <c r="I188" s="3">
        <v>36</v>
      </c>
      <c r="J188" s="3" t="s">
        <v>26</v>
      </c>
      <c r="K188" s="3" t="s">
        <v>23</v>
      </c>
      <c r="L188" s="3">
        <v>0.7</v>
      </c>
      <c r="M188" s="3">
        <v>0.76</v>
      </c>
      <c r="N188" s="3">
        <v>2</v>
      </c>
      <c r="O188" s="3">
        <v>1</v>
      </c>
      <c r="P188" s="3">
        <v>16</v>
      </c>
      <c r="Q188" s="3">
        <v>1</v>
      </c>
      <c r="R188" s="3">
        <v>112</v>
      </c>
      <c r="S188" s="3">
        <v>53476</v>
      </c>
      <c r="T188" s="3">
        <v>4401</v>
      </c>
    </row>
    <row r="189" spans="1:20">
      <c r="A189" s="3">
        <v>344</v>
      </c>
      <c r="B189" s="8">
        <v>42166</v>
      </c>
      <c r="C189" s="8">
        <v>42167</v>
      </c>
      <c r="D189" s="3">
        <v>71</v>
      </c>
      <c r="E189">
        <v>1.76</v>
      </c>
      <c r="F189" s="3">
        <v>129.72</v>
      </c>
      <c r="G189" s="3">
        <v>0.01</v>
      </c>
      <c r="H189" s="3">
        <v>3.13</v>
      </c>
      <c r="I189" s="3">
        <v>71</v>
      </c>
      <c r="J189" s="3" t="s">
        <v>26</v>
      </c>
      <c r="K189" s="3" t="s">
        <v>23</v>
      </c>
      <c r="L189" s="3">
        <v>0.7</v>
      </c>
      <c r="M189" s="3">
        <v>0.41</v>
      </c>
      <c r="N189" s="3">
        <v>2</v>
      </c>
      <c r="O189" s="3">
        <v>2</v>
      </c>
      <c r="P189" s="3">
        <v>12</v>
      </c>
      <c r="Q189" s="3">
        <v>7</v>
      </c>
      <c r="R189" s="3">
        <v>155</v>
      </c>
      <c r="S189" s="3">
        <v>53476</v>
      </c>
      <c r="T189" s="3">
        <v>4101</v>
      </c>
    </row>
    <row r="190" spans="1:20">
      <c r="A190" s="3">
        <v>349</v>
      </c>
      <c r="B190" s="8">
        <v>42166</v>
      </c>
      <c r="C190" s="8">
        <v>42166</v>
      </c>
      <c r="D190" s="3">
        <v>63</v>
      </c>
      <c r="E190">
        <v>193.17</v>
      </c>
      <c r="F190" s="3">
        <v>12190.98</v>
      </c>
      <c r="G190" s="3">
        <v>0.01</v>
      </c>
      <c r="H190" s="3">
        <v>1141.07</v>
      </c>
      <c r="I190" s="3">
        <v>63</v>
      </c>
      <c r="J190" s="3" t="s">
        <v>26</v>
      </c>
      <c r="K190" s="3" t="s">
        <v>27</v>
      </c>
      <c r="L190" s="3">
        <v>19.99</v>
      </c>
      <c r="M190" s="3">
        <v>0.59</v>
      </c>
      <c r="N190" s="3">
        <v>3</v>
      </c>
      <c r="O190" s="3">
        <v>2</v>
      </c>
      <c r="P190" s="3">
        <v>14</v>
      </c>
      <c r="Q190" s="3">
        <v>6</v>
      </c>
      <c r="R190" s="3">
        <v>93</v>
      </c>
      <c r="S190" s="3">
        <v>53476</v>
      </c>
      <c r="T190" s="3">
        <v>33132</v>
      </c>
    </row>
    <row r="191" spans="1:20">
      <c r="A191" s="3">
        <v>349</v>
      </c>
      <c r="B191" s="8">
        <v>42090</v>
      </c>
      <c r="C191" s="8">
        <v>42091</v>
      </c>
      <c r="D191" s="3">
        <v>36</v>
      </c>
      <c r="E191">
        <v>8.95</v>
      </c>
      <c r="F191" s="3">
        <v>307.65</v>
      </c>
      <c r="G191" s="3">
        <v>0.07</v>
      </c>
      <c r="H191" s="3">
        <v>91.73</v>
      </c>
      <c r="I191" s="3">
        <v>36</v>
      </c>
      <c r="J191" s="3" t="s">
        <v>26</v>
      </c>
      <c r="K191" s="3" t="s">
        <v>23</v>
      </c>
      <c r="L191" s="3">
        <v>2.01</v>
      </c>
      <c r="M191" s="3">
        <v>0.35</v>
      </c>
      <c r="N191" s="3">
        <v>3</v>
      </c>
      <c r="O191" s="3">
        <v>1</v>
      </c>
      <c r="P191" s="3">
        <v>9</v>
      </c>
      <c r="Q191" s="3">
        <v>6</v>
      </c>
      <c r="R191" s="3">
        <v>396</v>
      </c>
      <c r="S191" s="3">
        <v>53953</v>
      </c>
      <c r="T191" s="3">
        <v>33132</v>
      </c>
    </row>
    <row r="192" spans="1:20">
      <c r="A192" s="3">
        <v>351</v>
      </c>
      <c r="B192" s="8">
        <v>42065</v>
      </c>
      <c r="C192" s="8">
        <v>42067</v>
      </c>
      <c r="D192" s="3">
        <v>47</v>
      </c>
      <c r="E192">
        <v>8.33</v>
      </c>
      <c r="F192" s="3">
        <v>421.08</v>
      </c>
      <c r="G192" s="3">
        <v>0</v>
      </c>
      <c r="H192" s="3">
        <v>82.31</v>
      </c>
      <c r="I192" s="3">
        <v>47</v>
      </c>
      <c r="J192" s="3" t="s">
        <v>26</v>
      </c>
      <c r="K192" s="3" t="s">
        <v>27</v>
      </c>
      <c r="L192" s="3">
        <v>1.99</v>
      </c>
      <c r="M192" s="3">
        <v>0.59</v>
      </c>
      <c r="N192" s="3">
        <v>3</v>
      </c>
      <c r="O192" s="3">
        <v>2</v>
      </c>
      <c r="P192" s="3">
        <v>14</v>
      </c>
      <c r="Q192" s="3">
        <v>6</v>
      </c>
      <c r="R192" s="3">
        <v>93</v>
      </c>
      <c r="S192" s="3">
        <v>54369</v>
      </c>
      <c r="T192" s="3">
        <v>13601</v>
      </c>
    </row>
    <row r="193" spans="1:20">
      <c r="A193" s="3">
        <v>351</v>
      </c>
      <c r="B193" s="8">
        <v>42037</v>
      </c>
      <c r="C193" s="8">
        <v>42039</v>
      </c>
      <c r="D193" s="3">
        <v>56</v>
      </c>
      <c r="E193">
        <v>6.28</v>
      </c>
      <c r="F193" s="3">
        <v>355.4</v>
      </c>
      <c r="G193" s="3">
        <v>0.09</v>
      </c>
      <c r="H193" s="3">
        <v>-61.59</v>
      </c>
      <c r="I193" s="3">
        <v>56</v>
      </c>
      <c r="J193" s="3" t="s">
        <v>20</v>
      </c>
      <c r="K193" s="3" t="s">
        <v>23</v>
      </c>
      <c r="L193" s="3">
        <v>5.41</v>
      </c>
      <c r="M193" s="3">
        <v>0.35</v>
      </c>
      <c r="N193" s="3">
        <v>3</v>
      </c>
      <c r="O193" s="3">
        <v>1</v>
      </c>
      <c r="P193" s="3">
        <v>9</v>
      </c>
      <c r="Q193" s="3">
        <v>6</v>
      </c>
      <c r="R193" s="3">
        <v>396</v>
      </c>
      <c r="S193" s="3">
        <v>54567</v>
      </c>
      <c r="T193" s="3">
        <v>13601</v>
      </c>
    </row>
    <row r="194" spans="1:20">
      <c r="A194" s="3">
        <v>353</v>
      </c>
      <c r="B194" s="8">
        <v>42122</v>
      </c>
      <c r="C194" s="8">
        <v>42125</v>
      </c>
      <c r="D194" s="3">
        <v>41</v>
      </c>
      <c r="E194">
        <v>130.98</v>
      </c>
      <c r="F194" s="3">
        <v>5258.94</v>
      </c>
      <c r="G194" s="3">
        <v>0.09</v>
      </c>
      <c r="H194" s="3">
        <v>-421.76</v>
      </c>
      <c r="I194" s="3">
        <v>41</v>
      </c>
      <c r="J194" s="3" t="s">
        <v>20</v>
      </c>
      <c r="K194" s="3" t="s">
        <v>21</v>
      </c>
      <c r="L194" s="3">
        <v>30</v>
      </c>
      <c r="M194" s="3">
        <v>0.66</v>
      </c>
      <c r="N194" s="3">
        <v>3</v>
      </c>
      <c r="O194" s="3">
        <v>3</v>
      </c>
      <c r="P194" s="3">
        <v>5</v>
      </c>
      <c r="Q194" s="3">
        <v>6</v>
      </c>
      <c r="R194" s="3">
        <v>549</v>
      </c>
      <c r="S194" s="3">
        <v>54595</v>
      </c>
      <c r="T194" s="3">
        <v>85301</v>
      </c>
    </row>
    <row r="195" spans="1:20">
      <c r="A195" s="3">
        <v>353</v>
      </c>
      <c r="B195" s="8">
        <v>42045</v>
      </c>
      <c r="C195" s="8">
        <v>42050</v>
      </c>
      <c r="D195" s="3">
        <v>58</v>
      </c>
      <c r="E195">
        <v>6.48</v>
      </c>
      <c r="F195" s="3">
        <v>382.33</v>
      </c>
      <c r="G195" s="3">
        <v>0.08</v>
      </c>
      <c r="H195" s="3">
        <v>-94.59</v>
      </c>
      <c r="I195" s="3">
        <v>58</v>
      </c>
      <c r="J195" s="3" t="s">
        <v>25</v>
      </c>
      <c r="K195" s="3" t="s">
        <v>23</v>
      </c>
      <c r="L195" s="3">
        <v>6.81</v>
      </c>
      <c r="M195" s="3">
        <v>0.37</v>
      </c>
      <c r="N195" s="3">
        <v>3</v>
      </c>
      <c r="O195" s="3">
        <v>2</v>
      </c>
      <c r="P195" s="3">
        <v>11</v>
      </c>
      <c r="Q195" s="3">
        <v>5</v>
      </c>
      <c r="R195" s="3">
        <v>838</v>
      </c>
      <c r="S195" s="3">
        <v>54949</v>
      </c>
      <c r="T195" s="3">
        <v>85301</v>
      </c>
    </row>
    <row r="196" spans="1:20">
      <c r="A196" s="3">
        <v>357</v>
      </c>
      <c r="B196" s="8">
        <v>42045</v>
      </c>
      <c r="C196" s="8">
        <v>42052</v>
      </c>
      <c r="D196" s="3">
        <v>13</v>
      </c>
      <c r="E196">
        <v>20.98</v>
      </c>
      <c r="F196" s="3">
        <v>356.61</v>
      </c>
      <c r="G196" s="3">
        <v>0.09</v>
      </c>
      <c r="H196" s="3">
        <v>-293.74</v>
      </c>
      <c r="I196" s="3">
        <v>13</v>
      </c>
      <c r="J196" s="3" t="s">
        <v>25</v>
      </c>
      <c r="K196" s="3" t="s">
        <v>21</v>
      </c>
      <c r="L196" s="3">
        <v>53.03</v>
      </c>
      <c r="M196" s="3">
        <v>0.63</v>
      </c>
      <c r="N196" s="3">
        <v>2</v>
      </c>
      <c r="O196" s="3">
        <v>1</v>
      </c>
      <c r="P196" s="3">
        <v>16</v>
      </c>
      <c r="Q196" s="3">
        <v>1</v>
      </c>
      <c r="R196" s="3">
        <v>182</v>
      </c>
      <c r="S196" s="3">
        <v>54949</v>
      </c>
      <c r="T196" s="3">
        <v>86401</v>
      </c>
    </row>
    <row r="197" spans="1:20">
      <c r="A197" s="3">
        <v>358</v>
      </c>
      <c r="B197" s="8">
        <v>42055</v>
      </c>
      <c r="C197" s="8">
        <v>42057</v>
      </c>
      <c r="D197" s="3">
        <v>37</v>
      </c>
      <c r="E197">
        <v>4.06</v>
      </c>
      <c r="F197" s="3">
        <v>159.89</v>
      </c>
      <c r="G197" s="3">
        <v>0.03</v>
      </c>
      <c r="H197" s="3">
        <v>-246.2761</v>
      </c>
      <c r="I197" s="3">
        <v>37</v>
      </c>
      <c r="J197" s="3" t="s">
        <v>24</v>
      </c>
      <c r="K197" s="3" t="s">
        <v>23</v>
      </c>
      <c r="L197" s="3">
        <v>6.89</v>
      </c>
      <c r="M197" s="3">
        <v>0.59</v>
      </c>
      <c r="N197" s="3">
        <v>2</v>
      </c>
      <c r="O197" s="3">
        <v>3</v>
      </c>
      <c r="P197" s="3">
        <v>17</v>
      </c>
      <c r="Q197" s="3">
        <v>5</v>
      </c>
      <c r="R197" s="3">
        <v>544</v>
      </c>
      <c r="S197" s="3">
        <v>55300</v>
      </c>
      <c r="T197" s="3">
        <v>19406</v>
      </c>
    </row>
    <row r="198" spans="1:20">
      <c r="A198" s="3">
        <v>366</v>
      </c>
      <c r="B198" s="8">
        <v>42055</v>
      </c>
      <c r="C198" s="8">
        <v>42056</v>
      </c>
      <c r="D198" s="3">
        <v>48</v>
      </c>
      <c r="E198">
        <v>3.75</v>
      </c>
      <c r="F198" s="3">
        <v>180.48</v>
      </c>
      <c r="G198" s="3">
        <v>0.01</v>
      </c>
      <c r="H198" s="3">
        <v>55.1946</v>
      </c>
      <c r="I198" s="3">
        <v>48</v>
      </c>
      <c r="J198" s="3" t="s">
        <v>24</v>
      </c>
      <c r="K198" s="3" t="s">
        <v>23</v>
      </c>
      <c r="L198" s="3">
        <v>0.5</v>
      </c>
      <c r="M198" s="3">
        <v>0.57</v>
      </c>
      <c r="N198" s="3">
        <v>4</v>
      </c>
      <c r="O198" s="3">
        <v>2</v>
      </c>
      <c r="P198" s="3">
        <v>1</v>
      </c>
      <c r="Q198" s="3">
        <v>2</v>
      </c>
      <c r="R198" s="3">
        <v>683</v>
      </c>
      <c r="S198" s="3">
        <v>55300</v>
      </c>
      <c r="T198" s="3">
        <v>2910</v>
      </c>
    </row>
    <row r="199" spans="1:20">
      <c r="A199" s="3">
        <v>369</v>
      </c>
      <c r="B199" s="8">
        <v>42055</v>
      </c>
      <c r="C199" s="8">
        <v>42057</v>
      </c>
      <c r="D199" s="3">
        <v>31</v>
      </c>
      <c r="E199">
        <v>10.68</v>
      </c>
      <c r="F199" s="3">
        <v>350.48</v>
      </c>
      <c r="G199" s="3">
        <v>0.02</v>
      </c>
      <c r="H199" s="3">
        <v>-307.2965</v>
      </c>
      <c r="I199" s="3">
        <v>31</v>
      </c>
      <c r="J199" s="3" t="s">
        <v>24</v>
      </c>
      <c r="K199" s="3" t="s">
        <v>23</v>
      </c>
      <c r="L199" s="3">
        <v>13.04</v>
      </c>
      <c r="M199" s="3">
        <v>0.44</v>
      </c>
      <c r="N199" s="3">
        <v>2</v>
      </c>
      <c r="O199" s="3">
        <v>1</v>
      </c>
      <c r="P199" s="3">
        <v>9</v>
      </c>
      <c r="Q199" s="3">
        <v>6</v>
      </c>
      <c r="R199" s="3">
        <v>331</v>
      </c>
      <c r="S199" s="3">
        <v>55300</v>
      </c>
      <c r="T199" s="3">
        <v>94601</v>
      </c>
    </row>
    <row r="200" spans="1:20">
      <c r="A200" s="3">
        <v>370</v>
      </c>
      <c r="B200" s="8">
        <v>42161</v>
      </c>
      <c r="C200" s="8">
        <v>42162</v>
      </c>
      <c r="D200" s="3">
        <v>30</v>
      </c>
      <c r="E200">
        <v>6.47</v>
      </c>
      <c r="F200" s="3">
        <v>193.95</v>
      </c>
      <c r="G200" s="3">
        <v>0.02</v>
      </c>
      <c r="H200" s="3">
        <v>40.2</v>
      </c>
      <c r="I200" s="3">
        <v>30</v>
      </c>
      <c r="J200" s="3" t="s">
        <v>22</v>
      </c>
      <c r="K200" s="3" t="s">
        <v>23</v>
      </c>
      <c r="L200" s="3">
        <v>1.22</v>
      </c>
      <c r="M200" s="3">
        <v>0.58</v>
      </c>
      <c r="N200" s="3">
        <v>2</v>
      </c>
      <c r="O200" s="3">
        <v>3</v>
      </c>
      <c r="P200" s="3">
        <v>17</v>
      </c>
      <c r="Q200" s="3">
        <v>4</v>
      </c>
      <c r="R200" s="3">
        <v>14</v>
      </c>
      <c r="S200" s="3">
        <v>55392</v>
      </c>
      <c r="T200" s="3">
        <v>4240</v>
      </c>
    </row>
    <row r="201" spans="1:20">
      <c r="A201" s="3">
        <v>371</v>
      </c>
      <c r="B201" s="8">
        <v>42161</v>
      </c>
      <c r="C201" s="8">
        <v>42163</v>
      </c>
      <c r="D201" s="3">
        <v>59</v>
      </c>
      <c r="E201">
        <v>2.84</v>
      </c>
      <c r="F201" s="3">
        <v>158.8</v>
      </c>
      <c r="G201" s="3">
        <v>0.07</v>
      </c>
      <c r="H201" s="3">
        <v>3.21</v>
      </c>
      <c r="I201" s="3">
        <v>59</v>
      </c>
      <c r="J201" s="3" t="s">
        <v>22</v>
      </c>
      <c r="K201" s="3" t="s">
        <v>23</v>
      </c>
      <c r="L201" s="3">
        <v>0.93</v>
      </c>
      <c r="M201" s="3">
        <v>0.37</v>
      </c>
      <c r="N201" s="3">
        <v>2</v>
      </c>
      <c r="O201" s="3">
        <v>2</v>
      </c>
      <c r="P201" s="3">
        <v>2</v>
      </c>
      <c r="Q201" s="3">
        <v>5</v>
      </c>
      <c r="R201" s="3">
        <v>31</v>
      </c>
      <c r="S201" s="3">
        <v>55392</v>
      </c>
      <c r="T201" s="3">
        <v>2149</v>
      </c>
    </row>
    <row r="202" spans="1:20">
      <c r="A202" s="3">
        <v>373</v>
      </c>
      <c r="B202" s="8">
        <v>42037</v>
      </c>
      <c r="C202" s="8">
        <v>42039</v>
      </c>
      <c r="D202" s="3">
        <v>49</v>
      </c>
      <c r="E202">
        <v>122.99</v>
      </c>
      <c r="F202" s="3">
        <v>5718.85</v>
      </c>
      <c r="G202" s="3">
        <v>0.09</v>
      </c>
      <c r="H202" s="3">
        <v>-2426.55</v>
      </c>
      <c r="I202" s="3">
        <v>49</v>
      </c>
      <c r="J202" s="3" t="s">
        <v>24</v>
      </c>
      <c r="K202" s="3" t="s">
        <v>21</v>
      </c>
      <c r="L202" s="3">
        <v>70.2</v>
      </c>
      <c r="M202" s="3">
        <v>0.75</v>
      </c>
      <c r="N202" s="3">
        <v>4</v>
      </c>
      <c r="O202" s="3">
        <v>1</v>
      </c>
      <c r="P202" s="3">
        <v>3</v>
      </c>
      <c r="Q202" s="3">
        <v>1</v>
      </c>
      <c r="R202" s="3">
        <v>618</v>
      </c>
      <c r="S202" s="3">
        <v>55713</v>
      </c>
      <c r="T202" s="3">
        <v>48234</v>
      </c>
    </row>
    <row r="203" spans="1:20">
      <c r="A203" s="3">
        <v>373</v>
      </c>
      <c r="B203" s="8">
        <v>42051</v>
      </c>
      <c r="C203" s="8">
        <v>42052</v>
      </c>
      <c r="D203" s="3">
        <v>28</v>
      </c>
      <c r="E203">
        <v>7.1</v>
      </c>
      <c r="F203" s="3">
        <v>208.83</v>
      </c>
      <c r="G203" s="3">
        <v>0</v>
      </c>
      <c r="H203" s="3">
        <v>-60.145</v>
      </c>
      <c r="I203" s="3">
        <v>28</v>
      </c>
      <c r="J203" s="3" t="s">
        <v>20</v>
      </c>
      <c r="K203" s="3" t="s">
        <v>23</v>
      </c>
      <c r="L203" s="3">
        <v>6.05</v>
      </c>
      <c r="M203" s="3">
        <v>0.4</v>
      </c>
      <c r="N203" s="3">
        <v>4</v>
      </c>
      <c r="O203" s="3">
        <v>2</v>
      </c>
      <c r="P203" s="3">
        <v>11</v>
      </c>
      <c r="Q203" s="3">
        <v>5</v>
      </c>
      <c r="R203" s="3">
        <v>872</v>
      </c>
      <c r="S203" s="3">
        <v>55874</v>
      </c>
      <c r="T203" s="3">
        <v>48234</v>
      </c>
    </row>
    <row r="204" spans="1:20">
      <c r="A204" s="3">
        <v>373</v>
      </c>
      <c r="B204" s="8">
        <v>42051</v>
      </c>
      <c r="C204" s="8">
        <v>42053</v>
      </c>
      <c r="D204" s="3">
        <v>41</v>
      </c>
      <c r="E204">
        <v>4.98</v>
      </c>
      <c r="F204" s="3">
        <v>228.3</v>
      </c>
      <c r="G204" s="3">
        <v>0.01</v>
      </c>
      <c r="H204" s="3">
        <v>-111.72</v>
      </c>
      <c r="I204" s="3">
        <v>41</v>
      </c>
      <c r="J204" s="3" t="s">
        <v>20</v>
      </c>
      <c r="K204" s="3" t="s">
        <v>27</v>
      </c>
      <c r="L204" s="3">
        <v>4.62</v>
      </c>
      <c r="M204" s="3">
        <v>0.85</v>
      </c>
      <c r="N204" s="3">
        <v>4</v>
      </c>
      <c r="O204" s="3">
        <v>3</v>
      </c>
      <c r="P204" s="3">
        <v>17</v>
      </c>
      <c r="Q204" s="3">
        <v>7</v>
      </c>
      <c r="R204" s="3">
        <v>72</v>
      </c>
      <c r="S204" s="3">
        <v>55874</v>
      </c>
      <c r="T204" s="3">
        <v>48234</v>
      </c>
    </row>
    <row r="205" spans="1:20">
      <c r="A205" s="3">
        <v>375</v>
      </c>
      <c r="B205" s="8">
        <v>42051</v>
      </c>
      <c r="C205" s="8">
        <v>42051</v>
      </c>
      <c r="D205" s="3">
        <v>24</v>
      </c>
      <c r="E205">
        <v>5.68</v>
      </c>
      <c r="F205" s="3">
        <v>129.53</v>
      </c>
      <c r="G205" s="3">
        <v>0.06</v>
      </c>
      <c r="H205" s="3">
        <v>33.01</v>
      </c>
      <c r="I205" s="3">
        <v>24</v>
      </c>
      <c r="J205" s="3" t="s">
        <v>20</v>
      </c>
      <c r="K205" s="3" t="s">
        <v>23</v>
      </c>
      <c r="L205" s="3">
        <v>1.39</v>
      </c>
      <c r="M205" s="3">
        <v>0.75</v>
      </c>
      <c r="N205" s="3">
        <v>4</v>
      </c>
      <c r="O205" s="3">
        <v>1</v>
      </c>
      <c r="P205" s="3">
        <v>3</v>
      </c>
      <c r="Q205" s="3">
        <v>1</v>
      </c>
      <c r="R205" s="3">
        <v>618</v>
      </c>
      <c r="S205" s="3">
        <v>55874</v>
      </c>
      <c r="T205" s="3">
        <v>37814</v>
      </c>
    </row>
    <row r="206" spans="1:20">
      <c r="A206" s="3">
        <v>375</v>
      </c>
      <c r="B206" s="8">
        <v>42049</v>
      </c>
      <c r="C206" s="8">
        <v>42050</v>
      </c>
      <c r="D206" s="3">
        <v>34</v>
      </c>
      <c r="E206">
        <v>236.97</v>
      </c>
      <c r="F206" s="3">
        <v>6686.34</v>
      </c>
      <c r="G206" s="3">
        <v>0</v>
      </c>
      <c r="H206" s="3">
        <v>1192.04</v>
      </c>
      <c r="I206" s="3">
        <v>34</v>
      </c>
      <c r="J206" s="3" t="s">
        <v>26</v>
      </c>
      <c r="K206" s="3" t="s">
        <v>21</v>
      </c>
      <c r="L206" s="3">
        <v>59.24</v>
      </c>
      <c r="M206" s="3">
        <v>0.4</v>
      </c>
      <c r="N206" s="3">
        <v>4</v>
      </c>
      <c r="O206" s="3">
        <v>2</v>
      </c>
      <c r="P206" s="3">
        <v>11</v>
      </c>
      <c r="Q206" s="3">
        <v>5</v>
      </c>
      <c r="R206" s="3">
        <v>872</v>
      </c>
      <c r="S206" s="3">
        <v>56452</v>
      </c>
      <c r="T206" s="3">
        <v>37814</v>
      </c>
    </row>
    <row r="207" spans="1:20">
      <c r="A207" s="3">
        <v>377</v>
      </c>
      <c r="B207" s="8">
        <v>42152</v>
      </c>
      <c r="C207" s="8">
        <v>42153</v>
      </c>
      <c r="D207" s="3">
        <v>16</v>
      </c>
      <c r="E207">
        <v>5.98</v>
      </c>
      <c r="F207" s="3">
        <v>107.08</v>
      </c>
      <c r="G207" s="3">
        <v>0.03</v>
      </c>
      <c r="H207" s="3">
        <v>-23.5</v>
      </c>
      <c r="I207" s="3">
        <v>16</v>
      </c>
      <c r="J207" s="3" t="s">
        <v>22</v>
      </c>
      <c r="K207" s="3" t="s">
        <v>23</v>
      </c>
      <c r="L207" s="3">
        <v>5.35</v>
      </c>
      <c r="M207" s="3">
        <v>0.5</v>
      </c>
      <c r="N207" s="3">
        <v>1</v>
      </c>
      <c r="O207" s="3">
        <v>2</v>
      </c>
      <c r="P207" s="3">
        <v>1</v>
      </c>
      <c r="Q207" s="3">
        <v>4</v>
      </c>
      <c r="R207" s="3">
        <v>30</v>
      </c>
      <c r="S207" s="3">
        <v>56486</v>
      </c>
      <c r="T207" s="3">
        <v>60510</v>
      </c>
    </row>
    <row r="208" spans="1:20">
      <c r="A208" s="3">
        <v>381</v>
      </c>
      <c r="B208" s="8">
        <v>42154</v>
      </c>
      <c r="C208" s="8">
        <v>42154</v>
      </c>
      <c r="D208" s="3">
        <v>20</v>
      </c>
      <c r="E208">
        <v>6.3</v>
      </c>
      <c r="F208" s="3">
        <v>121.87</v>
      </c>
      <c r="G208" s="3">
        <v>0.07</v>
      </c>
      <c r="H208" s="3">
        <v>4.1674</v>
      </c>
      <c r="I208" s="3">
        <v>20</v>
      </c>
      <c r="J208" s="3" t="s">
        <v>25</v>
      </c>
      <c r="K208" s="3" t="s">
        <v>23</v>
      </c>
      <c r="L208" s="3">
        <v>0.5</v>
      </c>
      <c r="M208" s="3">
        <v>0.57</v>
      </c>
      <c r="N208" s="3">
        <v>2</v>
      </c>
      <c r="O208" s="3">
        <v>2</v>
      </c>
      <c r="P208" s="3">
        <v>15</v>
      </c>
      <c r="Q208" s="3">
        <v>5</v>
      </c>
      <c r="R208" s="3">
        <v>272</v>
      </c>
      <c r="S208" s="3">
        <v>57061</v>
      </c>
      <c r="T208" s="3">
        <v>61701</v>
      </c>
    </row>
    <row r="209" spans="1:20">
      <c r="A209" s="3">
        <v>383</v>
      </c>
      <c r="B209" s="8">
        <v>42030</v>
      </c>
      <c r="C209" s="8">
        <v>42032</v>
      </c>
      <c r="D209" s="3">
        <v>19</v>
      </c>
      <c r="E209">
        <v>4.98</v>
      </c>
      <c r="F209" s="3">
        <v>105.5</v>
      </c>
      <c r="G209" s="3">
        <v>0.02</v>
      </c>
      <c r="H209" s="3">
        <v>-46.92</v>
      </c>
      <c r="I209" s="3">
        <v>19</v>
      </c>
      <c r="J209" s="3" t="s">
        <v>25</v>
      </c>
      <c r="K209" s="3" t="s">
        <v>23</v>
      </c>
      <c r="L209" s="3">
        <v>6.07</v>
      </c>
      <c r="M209" s="3">
        <v>0.39</v>
      </c>
      <c r="N209" s="3">
        <v>2</v>
      </c>
      <c r="O209" s="3">
        <v>2</v>
      </c>
      <c r="P209" s="3">
        <v>2</v>
      </c>
      <c r="Q209" s="3">
        <v>5</v>
      </c>
      <c r="R209" s="3">
        <v>646</v>
      </c>
      <c r="S209" s="3">
        <v>57794</v>
      </c>
      <c r="T209" s="3">
        <v>19026</v>
      </c>
    </row>
    <row r="210" spans="1:20">
      <c r="A210" s="3">
        <v>383</v>
      </c>
      <c r="B210" s="8">
        <v>42087</v>
      </c>
      <c r="C210" s="8">
        <v>42088</v>
      </c>
      <c r="D210" s="3">
        <v>23</v>
      </c>
      <c r="E210">
        <v>138.75</v>
      </c>
      <c r="F210" s="3">
        <v>2527.79</v>
      </c>
      <c r="G210" s="3">
        <v>0.09</v>
      </c>
      <c r="H210" s="3">
        <v>-445.9717763</v>
      </c>
      <c r="I210" s="3">
        <v>23</v>
      </c>
      <c r="J210" s="3" t="s">
        <v>20</v>
      </c>
      <c r="K210" s="3" t="s">
        <v>21</v>
      </c>
      <c r="L210" s="3">
        <v>52.42</v>
      </c>
      <c r="M210" s="3">
        <v>0.56</v>
      </c>
      <c r="N210" s="3">
        <v>2</v>
      </c>
      <c r="O210" s="3">
        <v>3</v>
      </c>
      <c r="P210" s="3">
        <v>17</v>
      </c>
      <c r="Q210" s="3">
        <v>5</v>
      </c>
      <c r="R210" s="3">
        <v>52</v>
      </c>
      <c r="S210" s="3">
        <v>58628</v>
      </c>
      <c r="T210" s="3">
        <v>19026</v>
      </c>
    </row>
    <row r="211" spans="1:20">
      <c r="A211" s="3">
        <v>387</v>
      </c>
      <c r="B211" s="8">
        <v>42103</v>
      </c>
      <c r="C211" s="8">
        <v>42105</v>
      </c>
      <c r="D211" s="3">
        <v>46</v>
      </c>
      <c r="E211">
        <v>2.12</v>
      </c>
      <c r="F211" s="3">
        <v>99.94</v>
      </c>
      <c r="G211" s="3">
        <v>0.07</v>
      </c>
      <c r="H211" s="3">
        <v>-55.84</v>
      </c>
      <c r="I211" s="3">
        <v>46</v>
      </c>
      <c r="J211" s="3" t="s">
        <v>25</v>
      </c>
      <c r="K211" s="3" t="s">
        <v>23</v>
      </c>
      <c r="L211" s="3">
        <v>1.99</v>
      </c>
      <c r="M211" s="3">
        <v>0.35</v>
      </c>
      <c r="N211" s="3">
        <v>2</v>
      </c>
      <c r="O211" s="3">
        <v>2</v>
      </c>
      <c r="P211" s="3">
        <v>2</v>
      </c>
      <c r="Q211" s="3">
        <v>5</v>
      </c>
      <c r="R211" s="3">
        <v>377</v>
      </c>
      <c r="S211" s="3">
        <v>58914</v>
      </c>
      <c r="T211" s="3">
        <v>68801</v>
      </c>
    </row>
    <row r="212" spans="1:20">
      <c r="A212" s="3">
        <v>388</v>
      </c>
      <c r="B212" s="8">
        <v>42162</v>
      </c>
      <c r="C212" s="8">
        <v>42164</v>
      </c>
      <c r="D212" s="3">
        <v>2</v>
      </c>
      <c r="E212">
        <v>535.64</v>
      </c>
      <c r="F212" s="3">
        <v>1068.6</v>
      </c>
      <c r="G212" s="3">
        <v>0.05</v>
      </c>
      <c r="H212" s="3">
        <v>-1220.9145</v>
      </c>
      <c r="I212" s="3">
        <v>2</v>
      </c>
      <c r="J212" s="3" t="s">
        <v>20</v>
      </c>
      <c r="K212" s="3" t="s">
        <v>21</v>
      </c>
      <c r="L212" s="3">
        <v>14.7</v>
      </c>
      <c r="M212" s="3">
        <v>0.4</v>
      </c>
      <c r="N212" s="3">
        <v>2</v>
      </c>
      <c r="O212" s="3">
        <v>2</v>
      </c>
      <c r="P212" s="3">
        <v>11</v>
      </c>
      <c r="Q212" s="3">
        <v>5</v>
      </c>
      <c r="R212" s="3">
        <v>907</v>
      </c>
      <c r="S212" s="3">
        <v>59365</v>
      </c>
      <c r="T212" s="3">
        <v>68847</v>
      </c>
    </row>
    <row r="213" spans="1:20">
      <c r="A213" s="3">
        <v>388</v>
      </c>
      <c r="B213" s="8">
        <v>42183</v>
      </c>
      <c r="C213" s="8">
        <v>42184</v>
      </c>
      <c r="D213" s="3">
        <v>13</v>
      </c>
      <c r="E213">
        <v>30.98</v>
      </c>
      <c r="F213" s="3">
        <v>438.25</v>
      </c>
      <c r="G213" s="3">
        <v>0.02</v>
      </c>
      <c r="H213" s="3">
        <v>-32.28</v>
      </c>
      <c r="I213" s="3">
        <v>13</v>
      </c>
      <c r="J213" s="3" t="s">
        <v>24</v>
      </c>
      <c r="K213" s="3" t="s">
        <v>23</v>
      </c>
      <c r="L213" s="3">
        <v>17.08</v>
      </c>
      <c r="M213" s="3">
        <v>0.57</v>
      </c>
      <c r="N213" s="3">
        <v>2</v>
      </c>
      <c r="O213" s="3">
        <v>3</v>
      </c>
      <c r="P213" s="3">
        <v>17</v>
      </c>
      <c r="Q213" s="3">
        <v>5</v>
      </c>
      <c r="R213" s="3">
        <v>748</v>
      </c>
      <c r="S213" s="3">
        <v>59937</v>
      </c>
      <c r="T213" s="3">
        <v>68847</v>
      </c>
    </row>
    <row r="214" spans="1:20">
      <c r="A214" s="3">
        <v>389</v>
      </c>
      <c r="B214" s="8">
        <v>42012</v>
      </c>
      <c r="C214" s="8">
        <v>42014</v>
      </c>
      <c r="D214" s="3">
        <v>6</v>
      </c>
      <c r="E214">
        <v>896.99</v>
      </c>
      <c r="F214" s="3">
        <v>5220.48</v>
      </c>
      <c r="G214" s="3">
        <v>0.03</v>
      </c>
      <c r="H214" s="3">
        <v>3602.1312</v>
      </c>
      <c r="I214" s="3">
        <v>6</v>
      </c>
      <c r="J214" s="3" t="s">
        <v>24</v>
      </c>
      <c r="K214" s="3" t="s">
        <v>23</v>
      </c>
      <c r="L214" s="3">
        <v>19.99</v>
      </c>
      <c r="M214" s="3">
        <v>0.62</v>
      </c>
      <c r="N214" s="3">
        <v>2</v>
      </c>
      <c r="O214" s="3">
        <v>1</v>
      </c>
      <c r="P214" s="3">
        <v>4</v>
      </c>
      <c r="Q214" s="3">
        <v>2</v>
      </c>
      <c r="R214" s="3">
        <v>604</v>
      </c>
      <c r="S214" s="3">
        <v>85826</v>
      </c>
      <c r="T214" s="3">
        <v>68502</v>
      </c>
    </row>
    <row r="215" spans="1:20">
      <c r="A215" s="3">
        <v>392</v>
      </c>
      <c r="B215" s="8">
        <v>42111</v>
      </c>
      <c r="C215" s="8">
        <v>42112</v>
      </c>
      <c r="D215" s="3">
        <v>1</v>
      </c>
      <c r="E215">
        <v>125.99</v>
      </c>
      <c r="F215" s="3">
        <v>113.44</v>
      </c>
      <c r="G215" s="3">
        <v>0.01</v>
      </c>
      <c r="H215" s="3">
        <v>-582.648</v>
      </c>
      <c r="I215" s="3">
        <v>1</v>
      </c>
      <c r="J215" s="3" t="s">
        <v>24</v>
      </c>
      <c r="K215" s="3" t="s">
        <v>23</v>
      </c>
      <c r="L215" s="3">
        <v>8.99</v>
      </c>
      <c r="M215" s="3">
        <v>0.76</v>
      </c>
      <c r="N215" s="3">
        <v>2</v>
      </c>
      <c r="O215" s="3">
        <v>3</v>
      </c>
      <c r="P215" s="3">
        <v>5</v>
      </c>
      <c r="Q215" s="3">
        <v>5</v>
      </c>
      <c r="R215" s="3">
        <v>342</v>
      </c>
      <c r="S215" s="3">
        <v>85827</v>
      </c>
      <c r="T215" s="3">
        <v>63105</v>
      </c>
    </row>
    <row r="216" spans="1:20">
      <c r="A216" s="3">
        <v>392</v>
      </c>
      <c r="B216" s="8">
        <v>42149</v>
      </c>
      <c r="C216" s="8">
        <v>42151</v>
      </c>
      <c r="D216" s="3">
        <v>4</v>
      </c>
      <c r="E216">
        <v>15.99</v>
      </c>
      <c r="F216" s="3">
        <v>66.02</v>
      </c>
      <c r="G216" s="3">
        <v>0.08</v>
      </c>
      <c r="H216" s="3">
        <v>-66.585</v>
      </c>
      <c r="I216" s="3">
        <v>4</v>
      </c>
      <c r="J216" s="3" t="s">
        <v>26</v>
      </c>
      <c r="K216" s="3" t="s">
        <v>27</v>
      </c>
      <c r="L216" s="3">
        <v>13.18</v>
      </c>
      <c r="M216" s="3">
        <v>0.6</v>
      </c>
      <c r="N216" s="3">
        <v>2</v>
      </c>
      <c r="O216" s="3">
        <v>1</v>
      </c>
      <c r="P216" s="3">
        <v>9</v>
      </c>
      <c r="Q216" s="3">
        <v>3</v>
      </c>
      <c r="R216" s="3">
        <v>759</v>
      </c>
      <c r="S216" s="3">
        <v>85828</v>
      </c>
      <c r="T216" s="3">
        <v>63105</v>
      </c>
    </row>
    <row r="217" spans="1:20">
      <c r="A217" s="3">
        <v>393</v>
      </c>
      <c r="B217" s="8">
        <v>42089</v>
      </c>
      <c r="C217" s="8">
        <v>42090</v>
      </c>
      <c r="D217" s="3">
        <v>7</v>
      </c>
      <c r="E217">
        <v>20.89</v>
      </c>
      <c r="F217" s="3">
        <v>146.5</v>
      </c>
      <c r="G217" s="3">
        <v>0.09</v>
      </c>
      <c r="H217" s="3">
        <v>-133.546</v>
      </c>
      <c r="I217" s="3">
        <v>7</v>
      </c>
      <c r="J217" s="3" t="s">
        <v>20</v>
      </c>
      <c r="K217" s="3" t="s">
        <v>23</v>
      </c>
      <c r="L217" s="3">
        <v>11.52</v>
      </c>
      <c r="M217" s="3">
        <v>0.6</v>
      </c>
      <c r="N217" s="3">
        <v>2</v>
      </c>
      <c r="O217" s="3">
        <v>2</v>
      </c>
      <c r="P217" s="3">
        <v>15</v>
      </c>
      <c r="Q217" s="3">
        <v>5</v>
      </c>
      <c r="R217" s="3">
        <v>363</v>
      </c>
      <c r="S217" s="3">
        <v>85833</v>
      </c>
      <c r="T217" s="3">
        <v>13021</v>
      </c>
    </row>
    <row r="218" spans="1:20">
      <c r="A218" s="3">
        <v>395</v>
      </c>
      <c r="B218" s="8">
        <v>42094</v>
      </c>
      <c r="C218" s="8">
        <v>42095</v>
      </c>
      <c r="D218" s="3">
        <v>2</v>
      </c>
      <c r="E218">
        <v>20.99</v>
      </c>
      <c r="F218" s="3">
        <v>38.98</v>
      </c>
      <c r="G218" s="3">
        <v>0.09</v>
      </c>
      <c r="H218" s="3">
        <v>272.694</v>
      </c>
      <c r="I218" s="3">
        <v>2</v>
      </c>
      <c r="J218" s="3" t="s">
        <v>22</v>
      </c>
      <c r="K218" s="3" t="s">
        <v>27</v>
      </c>
      <c r="L218" s="3">
        <v>4.81</v>
      </c>
      <c r="M218" s="3">
        <v>0.37</v>
      </c>
      <c r="N218" s="3">
        <v>2</v>
      </c>
      <c r="O218" s="3">
        <v>3</v>
      </c>
      <c r="P218" s="3">
        <v>5</v>
      </c>
      <c r="Q218" s="3">
        <v>5</v>
      </c>
      <c r="R218" s="3">
        <v>537</v>
      </c>
      <c r="S218" s="3">
        <v>85834</v>
      </c>
      <c r="T218" s="3">
        <v>28001</v>
      </c>
    </row>
    <row r="219" spans="1:20">
      <c r="A219" s="3">
        <v>395</v>
      </c>
      <c r="B219" s="8">
        <v>42113</v>
      </c>
      <c r="C219" s="8">
        <v>42117</v>
      </c>
      <c r="D219" s="3">
        <v>8</v>
      </c>
      <c r="E219">
        <v>4.24</v>
      </c>
      <c r="F219" s="3">
        <v>34.16</v>
      </c>
      <c r="G219" s="3">
        <v>0.1</v>
      </c>
      <c r="H219" s="3">
        <v>-61.6</v>
      </c>
      <c r="I219" s="3">
        <v>8</v>
      </c>
      <c r="J219" s="3" t="s">
        <v>25</v>
      </c>
      <c r="K219" s="3" t="s">
        <v>23</v>
      </c>
      <c r="L219" s="3">
        <v>5.41</v>
      </c>
      <c r="M219" s="3">
        <v>0.39</v>
      </c>
      <c r="N219" s="3">
        <v>2</v>
      </c>
      <c r="O219" s="3">
        <v>2</v>
      </c>
      <c r="P219" s="3">
        <v>11</v>
      </c>
      <c r="Q219" s="3">
        <v>5</v>
      </c>
      <c r="R219" s="3">
        <v>851</v>
      </c>
      <c r="S219" s="3">
        <v>85835</v>
      </c>
      <c r="T219" s="3">
        <v>28001</v>
      </c>
    </row>
    <row r="220" spans="1:20">
      <c r="A220" s="3">
        <v>397</v>
      </c>
      <c r="B220" s="8">
        <v>42008</v>
      </c>
      <c r="C220" s="8">
        <v>42009</v>
      </c>
      <c r="D220" s="3">
        <v>4</v>
      </c>
      <c r="E220">
        <v>3.36</v>
      </c>
      <c r="F220" s="3">
        <v>14.9</v>
      </c>
      <c r="G220" s="3">
        <v>0.03</v>
      </c>
      <c r="H220" s="3">
        <v>-94.2586</v>
      </c>
      <c r="I220" s="3">
        <v>4</v>
      </c>
      <c r="J220" s="3" t="s">
        <v>22</v>
      </c>
      <c r="K220" s="3" t="s">
        <v>23</v>
      </c>
      <c r="L220" s="3">
        <v>6.27</v>
      </c>
      <c r="M220" s="3">
        <v>0.68</v>
      </c>
      <c r="N220" s="3">
        <v>2</v>
      </c>
      <c r="O220" s="3">
        <v>1</v>
      </c>
      <c r="P220" s="3">
        <v>16</v>
      </c>
      <c r="Q220" s="3">
        <v>3</v>
      </c>
      <c r="R220" s="3">
        <v>524</v>
      </c>
      <c r="S220" s="3">
        <v>85850</v>
      </c>
      <c r="T220" s="3">
        <v>44221</v>
      </c>
    </row>
    <row r="221" spans="1:20">
      <c r="A221" s="3">
        <v>398</v>
      </c>
      <c r="B221" s="8">
        <v>42008</v>
      </c>
      <c r="C221" s="8">
        <v>42010</v>
      </c>
      <c r="D221" s="3">
        <v>11</v>
      </c>
      <c r="E221">
        <v>3.71</v>
      </c>
      <c r="F221" s="3">
        <v>39.64</v>
      </c>
      <c r="G221" s="3">
        <v>0.07</v>
      </c>
      <c r="H221" s="3">
        <v>6.3308</v>
      </c>
      <c r="I221" s="3">
        <v>11</v>
      </c>
      <c r="J221" s="3" t="s">
        <v>22</v>
      </c>
      <c r="K221" s="3" t="s">
        <v>27</v>
      </c>
      <c r="L221" s="3">
        <v>1.93</v>
      </c>
      <c r="M221" s="3">
        <v>0.46</v>
      </c>
      <c r="N221" s="3">
        <v>2</v>
      </c>
      <c r="O221" s="3">
        <v>1</v>
      </c>
      <c r="P221" s="3">
        <v>9</v>
      </c>
      <c r="Q221" s="3">
        <v>5</v>
      </c>
      <c r="R221" s="3">
        <v>472</v>
      </c>
      <c r="S221" s="3">
        <v>85850</v>
      </c>
      <c r="T221" s="3">
        <v>45406</v>
      </c>
    </row>
    <row r="222" spans="1:20">
      <c r="A222" s="3">
        <v>406</v>
      </c>
      <c r="B222" s="8">
        <v>42023</v>
      </c>
      <c r="C222" s="8">
        <v>42023</v>
      </c>
      <c r="D222" s="3">
        <v>10</v>
      </c>
      <c r="E222">
        <v>2.88</v>
      </c>
      <c r="F222" s="3">
        <v>26.38</v>
      </c>
      <c r="G222" s="3">
        <v>0.09</v>
      </c>
      <c r="H222" s="3">
        <v>5.7532</v>
      </c>
      <c r="I222" s="3">
        <v>10</v>
      </c>
      <c r="J222" s="3" t="s">
        <v>25</v>
      </c>
      <c r="K222" s="3" t="s">
        <v>23</v>
      </c>
      <c r="L222" s="3">
        <v>0.7</v>
      </c>
      <c r="M222" s="3">
        <v>0.36</v>
      </c>
      <c r="N222" s="3">
        <v>4</v>
      </c>
      <c r="O222" s="3">
        <v>2</v>
      </c>
      <c r="P222" s="3">
        <v>11</v>
      </c>
      <c r="Q222" s="3">
        <v>7</v>
      </c>
      <c r="R222" s="3">
        <v>657</v>
      </c>
      <c r="S222" s="3">
        <v>85857</v>
      </c>
      <c r="T222" s="3">
        <v>8360</v>
      </c>
    </row>
    <row r="223" spans="1:20">
      <c r="A223" s="3">
        <v>408</v>
      </c>
      <c r="B223" s="8">
        <v>42006</v>
      </c>
      <c r="C223" s="8">
        <v>42008</v>
      </c>
      <c r="D223" s="3">
        <v>3</v>
      </c>
      <c r="E223">
        <v>17.48</v>
      </c>
      <c r="F223" s="3">
        <v>52.47</v>
      </c>
      <c r="G223" s="3">
        <v>0.05</v>
      </c>
      <c r="H223" s="3">
        <v>-127.008</v>
      </c>
      <c r="I223" s="3">
        <v>3</v>
      </c>
      <c r="J223" s="3" t="s">
        <v>20</v>
      </c>
      <c r="K223" s="3" t="s">
        <v>23</v>
      </c>
      <c r="L223" s="3">
        <v>1.99</v>
      </c>
      <c r="M223" s="3">
        <v>0.37</v>
      </c>
      <c r="N223" s="3">
        <v>2</v>
      </c>
      <c r="O223" s="3">
        <v>2</v>
      </c>
      <c r="P223" s="3">
        <v>2</v>
      </c>
      <c r="Q223" s="3">
        <v>5</v>
      </c>
      <c r="R223" s="3">
        <v>191</v>
      </c>
      <c r="S223" s="3">
        <v>85858</v>
      </c>
      <c r="T223" s="3">
        <v>78589</v>
      </c>
    </row>
    <row r="224" spans="1:20">
      <c r="A224" s="3">
        <v>411</v>
      </c>
      <c r="B224" s="8">
        <v>42091</v>
      </c>
      <c r="C224" s="8">
        <v>42091</v>
      </c>
      <c r="D224" s="3">
        <v>10</v>
      </c>
      <c r="E224">
        <v>175.99</v>
      </c>
      <c r="F224" s="3">
        <v>1486.34</v>
      </c>
      <c r="G224" s="3">
        <v>0.08</v>
      </c>
      <c r="H224" s="3">
        <v>-16476.838</v>
      </c>
      <c r="I224" s="3">
        <v>10</v>
      </c>
      <c r="J224" s="3" t="s">
        <v>20</v>
      </c>
      <c r="K224" s="3" t="s">
        <v>23</v>
      </c>
      <c r="L224" s="3">
        <v>4.99</v>
      </c>
      <c r="M224" s="3">
        <v>0.55</v>
      </c>
      <c r="N224" s="3">
        <v>1</v>
      </c>
      <c r="O224" s="3">
        <v>2</v>
      </c>
      <c r="P224" s="3">
        <v>15</v>
      </c>
      <c r="Q224" s="3">
        <v>5</v>
      </c>
      <c r="R224" s="3">
        <v>468</v>
      </c>
      <c r="S224" s="3">
        <v>85865</v>
      </c>
      <c r="T224" s="3">
        <v>94601</v>
      </c>
    </row>
    <row r="225" spans="1:20">
      <c r="A225" s="3">
        <v>421</v>
      </c>
      <c r="B225" s="8">
        <v>42158</v>
      </c>
      <c r="C225" s="8">
        <v>42160</v>
      </c>
      <c r="D225" s="3">
        <v>16</v>
      </c>
      <c r="E225">
        <v>30.93</v>
      </c>
      <c r="F225" s="3">
        <v>451.83</v>
      </c>
      <c r="G225" s="3">
        <v>0.09</v>
      </c>
      <c r="H225" s="3">
        <v>-130.424</v>
      </c>
      <c r="I225" s="3">
        <v>16</v>
      </c>
      <c r="J225" s="3" t="s">
        <v>26</v>
      </c>
      <c r="K225" s="3" t="s">
        <v>23</v>
      </c>
      <c r="L225" s="3">
        <v>3.92</v>
      </c>
      <c r="M225" s="3">
        <v>0.36</v>
      </c>
      <c r="N225" s="3">
        <v>4</v>
      </c>
      <c r="O225" s="3">
        <v>3</v>
      </c>
      <c r="P225" s="3">
        <v>10</v>
      </c>
      <c r="Q225" s="3">
        <v>4</v>
      </c>
      <c r="R225" s="3">
        <v>634</v>
      </c>
      <c r="S225" s="3">
        <v>85866</v>
      </c>
      <c r="T225" s="3">
        <v>7201</v>
      </c>
    </row>
    <row r="226" spans="1:20">
      <c r="A226" s="3">
        <v>428</v>
      </c>
      <c r="B226" s="8">
        <v>42158</v>
      </c>
      <c r="C226" s="8">
        <v>42160</v>
      </c>
      <c r="D226" s="3">
        <v>11</v>
      </c>
      <c r="E226">
        <v>1.68</v>
      </c>
      <c r="F226" s="3">
        <v>20.24</v>
      </c>
      <c r="G226" s="3">
        <v>0.03</v>
      </c>
      <c r="H226" s="3">
        <v>-106.421</v>
      </c>
      <c r="I226" s="3">
        <v>11</v>
      </c>
      <c r="J226" s="3" t="s">
        <v>26</v>
      </c>
      <c r="K226" s="3" t="s">
        <v>27</v>
      </c>
      <c r="L226" s="3">
        <v>0.7</v>
      </c>
      <c r="M226" s="3">
        <v>0.42</v>
      </c>
      <c r="N226" s="3">
        <v>2</v>
      </c>
      <c r="O226" s="3">
        <v>3</v>
      </c>
      <c r="P226" s="3">
        <v>5</v>
      </c>
      <c r="Q226" s="3">
        <v>6</v>
      </c>
      <c r="R226" s="3">
        <v>554</v>
      </c>
      <c r="S226" s="3">
        <v>85866</v>
      </c>
      <c r="T226" s="3">
        <v>89701</v>
      </c>
    </row>
    <row r="227" spans="1:20">
      <c r="A227" s="3">
        <v>428</v>
      </c>
      <c r="B227" s="8">
        <v>42127</v>
      </c>
      <c r="C227" s="8">
        <v>42128</v>
      </c>
      <c r="D227" s="3">
        <v>17</v>
      </c>
      <c r="E227">
        <v>349.45</v>
      </c>
      <c r="F227" s="3">
        <v>5835.41</v>
      </c>
      <c r="G227" s="3">
        <v>0.09</v>
      </c>
      <c r="H227" s="3">
        <v>-90.748</v>
      </c>
      <c r="I227" s="3">
        <v>17</v>
      </c>
      <c r="J227" s="3" t="s">
        <v>24</v>
      </c>
      <c r="K227" s="3" t="s">
        <v>21</v>
      </c>
      <c r="L227" s="3">
        <v>60</v>
      </c>
      <c r="M227" s="3">
        <v>0.37</v>
      </c>
      <c r="N227" s="3">
        <v>2</v>
      </c>
      <c r="O227" s="3">
        <v>3</v>
      </c>
      <c r="P227" s="3">
        <v>17</v>
      </c>
      <c r="Q227" s="3">
        <v>6</v>
      </c>
      <c r="R227" s="3">
        <v>58</v>
      </c>
      <c r="S227" s="3">
        <v>85867</v>
      </c>
      <c r="T227" s="3">
        <v>89701</v>
      </c>
    </row>
    <row r="228" spans="1:20">
      <c r="A228" s="3">
        <v>428</v>
      </c>
      <c r="B228" s="8">
        <v>42169</v>
      </c>
      <c r="C228" s="8">
        <v>42176</v>
      </c>
      <c r="D228" s="3">
        <v>11</v>
      </c>
      <c r="E228">
        <v>35.44</v>
      </c>
      <c r="F228" s="3">
        <v>406.26</v>
      </c>
      <c r="G228" s="3">
        <v>0.04</v>
      </c>
      <c r="H228" s="3">
        <v>-108.2725</v>
      </c>
      <c r="I228" s="3">
        <v>11</v>
      </c>
      <c r="J228" s="3" t="s">
        <v>25</v>
      </c>
      <c r="K228" s="3" t="s">
        <v>23</v>
      </c>
      <c r="L228" s="3">
        <v>19.99</v>
      </c>
      <c r="M228" s="3">
        <v>0.36</v>
      </c>
      <c r="N228" s="3">
        <v>2</v>
      </c>
      <c r="O228" s="3">
        <v>2</v>
      </c>
      <c r="P228" s="3">
        <v>7</v>
      </c>
      <c r="Q228" s="3">
        <v>5</v>
      </c>
      <c r="R228" s="3">
        <v>545</v>
      </c>
      <c r="S228" s="3">
        <v>85868</v>
      </c>
      <c r="T228" s="3">
        <v>89701</v>
      </c>
    </row>
    <row r="229" spans="1:20">
      <c r="A229" s="3">
        <v>437</v>
      </c>
      <c r="B229" s="8">
        <v>42074</v>
      </c>
      <c r="C229" s="8">
        <v>42076</v>
      </c>
      <c r="D229" s="3">
        <v>18</v>
      </c>
      <c r="E229">
        <v>8.37</v>
      </c>
      <c r="F229" s="3">
        <v>157.64</v>
      </c>
      <c r="G229" s="3">
        <v>0.06</v>
      </c>
      <c r="H229" s="3">
        <v>-255.65</v>
      </c>
      <c r="I229" s="3">
        <v>18</v>
      </c>
      <c r="J229" s="3" t="s">
        <v>22</v>
      </c>
      <c r="K229" s="3" t="s">
        <v>23</v>
      </c>
      <c r="L229" s="3">
        <v>10.16</v>
      </c>
      <c r="M229" s="3">
        <v>0.57</v>
      </c>
      <c r="N229" s="3">
        <v>4</v>
      </c>
      <c r="O229" s="3">
        <v>3</v>
      </c>
      <c r="P229" s="3">
        <v>17</v>
      </c>
      <c r="Q229" s="3">
        <v>5</v>
      </c>
      <c r="R229" s="3">
        <v>740</v>
      </c>
      <c r="S229" s="3">
        <v>85880</v>
      </c>
      <c r="T229" s="3">
        <v>1462</v>
      </c>
    </row>
    <row r="230" spans="1:20">
      <c r="A230" s="3">
        <v>444</v>
      </c>
      <c r="B230" s="8">
        <v>42074</v>
      </c>
      <c r="C230" s="8">
        <v>42076</v>
      </c>
      <c r="D230" s="3">
        <v>6</v>
      </c>
      <c r="E230">
        <v>6.48</v>
      </c>
      <c r="F230" s="3">
        <v>42.16</v>
      </c>
      <c r="G230" s="3">
        <v>0.09</v>
      </c>
      <c r="H230" s="3">
        <v>-76.54</v>
      </c>
      <c r="I230" s="3">
        <v>6</v>
      </c>
      <c r="J230" s="3" t="s">
        <v>22</v>
      </c>
      <c r="K230" s="3" t="s">
        <v>27</v>
      </c>
      <c r="L230" s="3">
        <v>9.17</v>
      </c>
      <c r="M230" s="3">
        <v>0.42</v>
      </c>
      <c r="N230" s="3">
        <v>4</v>
      </c>
      <c r="O230" s="3">
        <v>1</v>
      </c>
      <c r="P230" s="3">
        <v>9</v>
      </c>
      <c r="Q230" s="3">
        <v>7</v>
      </c>
      <c r="R230" s="3">
        <v>548</v>
      </c>
      <c r="S230" s="3">
        <v>85880</v>
      </c>
      <c r="T230" s="3">
        <v>61801</v>
      </c>
    </row>
    <row r="231" spans="1:20">
      <c r="A231" s="3">
        <v>445</v>
      </c>
      <c r="B231" s="8">
        <v>42074</v>
      </c>
      <c r="C231" s="8">
        <v>42075</v>
      </c>
      <c r="D231" s="3">
        <v>2</v>
      </c>
      <c r="E231">
        <v>6.28</v>
      </c>
      <c r="F231" s="3">
        <v>14.08</v>
      </c>
      <c r="G231" s="3">
        <v>0.09</v>
      </c>
      <c r="H231" s="3">
        <v>-10.09</v>
      </c>
      <c r="I231" s="3">
        <v>2</v>
      </c>
      <c r="J231" s="3" t="s">
        <v>22</v>
      </c>
      <c r="K231" s="3" t="s">
        <v>23</v>
      </c>
      <c r="L231" s="3">
        <v>5.29</v>
      </c>
      <c r="M231" s="3">
        <v>0.37</v>
      </c>
      <c r="N231" s="3">
        <v>4</v>
      </c>
      <c r="O231" s="3">
        <v>2</v>
      </c>
      <c r="P231" s="3">
        <v>11</v>
      </c>
      <c r="Q231" s="3">
        <v>5</v>
      </c>
      <c r="R231" s="3">
        <v>13</v>
      </c>
      <c r="S231" s="3">
        <v>85880</v>
      </c>
      <c r="T231" s="3">
        <v>68701</v>
      </c>
    </row>
    <row r="232" spans="1:20">
      <c r="A232" s="3">
        <v>445</v>
      </c>
      <c r="B232" s="8">
        <v>42074</v>
      </c>
      <c r="C232" s="8">
        <v>42076</v>
      </c>
      <c r="D232" s="3">
        <v>17</v>
      </c>
      <c r="E232">
        <v>15.14</v>
      </c>
      <c r="F232" s="3">
        <v>256.73</v>
      </c>
      <c r="G232" s="3">
        <v>0.03</v>
      </c>
      <c r="H232" s="3">
        <v>-92.87</v>
      </c>
      <c r="I232" s="3">
        <v>17</v>
      </c>
      <c r="J232" s="3" t="s">
        <v>22</v>
      </c>
      <c r="K232" s="3" t="s">
        <v>23</v>
      </c>
      <c r="L232" s="3">
        <v>4.53</v>
      </c>
      <c r="M232" s="3">
        <v>0.75</v>
      </c>
      <c r="N232" s="3">
        <v>4</v>
      </c>
      <c r="O232" s="3">
        <v>1</v>
      </c>
      <c r="P232" s="3">
        <v>3</v>
      </c>
      <c r="Q232" s="3">
        <v>1</v>
      </c>
      <c r="R232" s="3">
        <v>618</v>
      </c>
      <c r="S232" s="3">
        <v>85880</v>
      </c>
      <c r="T232" s="3">
        <v>68701</v>
      </c>
    </row>
    <row r="233" spans="1:20">
      <c r="A233" s="3">
        <v>445</v>
      </c>
      <c r="B233" s="8">
        <v>42062</v>
      </c>
      <c r="C233" s="8">
        <v>42063</v>
      </c>
      <c r="D233" s="3">
        <v>7</v>
      </c>
      <c r="E233">
        <v>11.99</v>
      </c>
      <c r="F233" s="3">
        <v>83.72</v>
      </c>
      <c r="G233" s="3">
        <v>0.03</v>
      </c>
      <c r="H233" s="3">
        <v>-216.0298</v>
      </c>
      <c r="I233" s="3">
        <v>7</v>
      </c>
      <c r="J233" s="3" t="s">
        <v>22</v>
      </c>
      <c r="K233" s="3" t="s">
        <v>23</v>
      </c>
      <c r="L233" s="3">
        <v>5.99</v>
      </c>
      <c r="M233" s="3">
        <v>0.59</v>
      </c>
      <c r="N233" s="3">
        <v>4</v>
      </c>
      <c r="O233" s="3">
        <v>2</v>
      </c>
      <c r="P233" s="3">
        <v>12</v>
      </c>
      <c r="Q233" s="3">
        <v>7</v>
      </c>
      <c r="R233" s="3">
        <v>584</v>
      </c>
      <c r="S233" s="3">
        <v>85893</v>
      </c>
      <c r="T233" s="3">
        <v>68701</v>
      </c>
    </row>
    <row r="234" spans="1:20">
      <c r="A234" s="3">
        <v>447</v>
      </c>
      <c r="B234" s="8">
        <v>42090</v>
      </c>
      <c r="C234" s="8">
        <v>42091</v>
      </c>
      <c r="D234" s="3">
        <v>7</v>
      </c>
      <c r="E234">
        <v>18.7</v>
      </c>
      <c r="F234" s="3">
        <v>132.23</v>
      </c>
      <c r="G234" s="3">
        <v>0.08</v>
      </c>
      <c r="H234" s="3">
        <v>16.1364</v>
      </c>
      <c r="I234" s="3">
        <v>7</v>
      </c>
      <c r="J234" s="3" t="s">
        <v>20</v>
      </c>
      <c r="K234" s="3" t="s">
        <v>23</v>
      </c>
      <c r="L234" s="3">
        <v>8.99</v>
      </c>
      <c r="M234" s="3">
        <v>0.78</v>
      </c>
      <c r="N234" s="3">
        <v>2</v>
      </c>
      <c r="O234" s="3">
        <v>1</v>
      </c>
      <c r="P234" s="3">
        <v>4</v>
      </c>
      <c r="Q234" s="3">
        <v>2</v>
      </c>
      <c r="R234" s="3">
        <v>602</v>
      </c>
      <c r="S234" s="3">
        <v>85894</v>
      </c>
      <c r="T234" s="3">
        <v>55113</v>
      </c>
    </row>
    <row r="235" spans="1:20">
      <c r="A235" s="3">
        <v>447</v>
      </c>
      <c r="B235" s="8">
        <v>42110</v>
      </c>
      <c r="C235" s="8">
        <v>42112</v>
      </c>
      <c r="D235" s="3">
        <v>9</v>
      </c>
      <c r="E235">
        <v>125.99</v>
      </c>
      <c r="F235" s="3">
        <v>1011.44</v>
      </c>
      <c r="G235" s="3">
        <v>0.01</v>
      </c>
      <c r="H235" s="3">
        <v>-45.472</v>
      </c>
      <c r="I235" s="3">
        <v>9</v>
      </c>
      <c r="J235" s="3" t="s">
        <v>24</v>
      </c>
      <c r="K235" s="3" t="s">
        <v>23</v>
      </c>
      <c r="L235" s="3">
        <v>8.99</v>
      </c>
      <c r="M235" s="3">
        <v>0.59</v>
      </c>
      <c r="N235" s="3">
        <v>2</v>
      </c>
      <c r="O235" s="3">
        <v>3</v>
      </c>
      <c r="P235" s="3">
        <v>17</v>
      </c>
      <c r="Q235" s="3">
        <v>5</v>
      </c>
      <c r="R235" s="3">
        <v>17</v>
      </c>
      <c r="S235" s="3">
        <v>85895</v>
      </c>
      <c r="T235" s="3">
        <v>55113</v>
      </c>
    </row>
    <row r="236" spans="1:20">
      <c r="A236" s="3">
        <v>451</v>
      </c>
      <c r="B236" s="8">
        <v>42059</v>
      </c>
      <c r="C236" s="8">
        <v>42060</v>
      </c>
      <c r="D236" s="3">
        <v>5</v>
      </c>
      <c r="E236">
        <v>195.99</v>
      </c>
      <c r="F236" s="3">
        <v>882.93</v>
      </c>
      <c r="G236" s="3">
        <v>0</v>
      </c>
      <c r="H236" s="3">
        <v>114.882</v>
      </c>
      <c r="I236" s="3">
        <v>5</v>
      </c>
      <c r="J236" s="3" t="s">
        <v>24</v>
      </c>
      <c r="K236" s="3" t="s">
        <v>23</v>
      </c>
      <c r="L236" s="3">
        <v>8.99</v>
      </c>
      <c r="M236" s="3">
        <v>0.38</v>
      </c>
      <c r="N236" s="3">
        <v>3</v>
      </c>
      <c r="O236" s="3">
        <v>3</v>
      </c>
      <c r="P236" s="3">
        <v>10</v>
      </c>
      <c r="Q236" s="3">
        <v>4</v>
      </c>
      <c r="R236" s="3">
        <v>15</v>
      </c>
      <c r="S236" s="3">
        <v>85896</v>
      </c>
      <c r="T236" s="3">
        <v>94024</v>
      </c>
    </row>
    <row r="237" spans="1:20">
      <c r="A237" s="3">
        <v>451</v>
      </c>
      <c r="B237" s="8">
        <v>42064</v>
      </c>
      <c r="C237" s="8">
        <v>42066</v>
      </c>
      <c r="D237" s="3">
        <v>10</v>
      </c>
      <c r="E237">
        <v>22.23</v>
      </c>
      <c r="F237" s="3">
        <v>210.33</v>
      </c>
      <c r="G237" s="3">
        <v>0.08</v>
      </c>
      <c r="H237" s="3">
        <v>-29.61</v>
      </c>
      <c r="I237" s="3">
        <v>10</v>
      </c>
      <c r="J237" s="3" t="s">
        <v>24</v>
      </c>
      <c r="K237" s="3" t="s">
        <v>23</v>
      </c>
      <c r="L237" s="3">
        <v>3.63</v>
      </c>
      <c r="M237" s="3">
        <v>0.35</v>
      </c>
      <c r="N237" s="3">
        <v>3</v>
      </c>
      <c r="O237" s="3">
        <v>2</v>
      </c>
      <c r="P237" s="3">
        <v>2</v>
      </c>
      <c r="Q237" s="3">
        <v>5</v>
      </c>
      <c r="R237" s="3">
        <v>803</v>
      </c>
      <c r="S237" s="3">
        <v>85897</v>
      </c>
      <c r="T237" s="3">
        <v>94024</v>
      </c>
    </row>
    <row r="238" spans="1:20">
      <c r="A238" s="3">
        <v>451</v>
      </c>
      <c r="B238" s="8">
        <v>42098</v>
      </c>
      <c r="C238" s="8">
        <v>42105</v>
      </c>
      <c r="D238" s="3">
        <v>17</v>
      </c>
      <c r="E238">
        <v>10.44</v>
      </c>
      <c r="F238" s="3">
        <v>168.04</v>
      </c>
      <c r="G238" s="3">
        <v>0.1</v>
      </c>
      <c r="H238" s="3">
        <v>125.724</v>
      </c>
      <c r="I238" s="3">
        <v>17</v>
      </c>
      <c r="J238" s="3" t="s">
        <v>25</v>
      </c>
      <c r="K238" s="3" t="s">
        <v>27</v>
      </c>
      <c r="L238" s="3">
        <v>5.75</v>
      </c>
      <c r="M238" s="3">
        <v>0.35</v>
      </c>
      <c r="N238" s="3">
        <v>3</v>
      </c>
      <c r="O238" s="3">
        <v>2</v>
      </c>
      <c r="P238" s="3">
        <v>2</v>
      </c>
      <c r="Q238" s="3">
        <v>5</v>
      </c>
      <c r="R238" s="3">
        <v>377</v>
      </c>
      <c r="S238" s="3">
        <v>85898</v>
      </c>
      <c r="T238" s="3">
        <v>94024</v>
      </c>
    </row>
    <row r="239" spans="1:20">
      <c r="A239" s="3">
        <v>451</v>
      </c>
      <c r="B239" s="8">
        <v>42009</v>
      </c>
      <c r="C239" s="8">
        <v>42011</v>
      </c>
      <c r="D239" s="3">
        <v>5</v>
      </c>
      <c r="E239">
        <v>194.3</v>
      </c>
      <c r="F239" s="3">
        <v>1000.26</v>
      </c>
      <c r="G239" s="3">
        <v>0.01</v>
      </c>
      <c r="H239" s="3">
        <v>690.1794</v>
      </c>
      <c r="I239" s="3">
        <v>5</v>
      </c>
      <c r="J239" s="3" t="s">
        <v>22</v>
      </c>
      <c r="K239" s="3" t="s">
        <v>23</v>
      </c>
      <c r="L239" s="3">
        <v>11.54</v>
      </c>
      <c r="M239" s="3">
        <v>0.36</v>
      </c>
      <c r="N239" s="3">
        <v>3</v>
      </c>
      <c r="O239" s="3">
        <v>2</v>
      </c>
      <c r="P239" s="3">
        <v>8</v>
      </c>
      <c r="Q239" s="3">
        <v>5</v>
      </c>
      <c r="R239" s="3">
        <v>146</v>
      </c>
      <c r="S239" s="3">
        <v>85914</v>
      </c>
      <c r="T239" s="3">
        <v>94024</v>
      </c>
    </row>
    <row r="240" spans="1:20">
      <c r="A240" s="3">
        <v>452</v>
      </c>
      <c r="B240" s="8">
        <v>42009</v>
      </c>
      <c r="C240" s="8">
        <v>42010</v>
      </c>
      <c r="D240" s="3">
        <v>10</v>
      </c>
      <c r="E240">
        <v>209.84</v>
      </c>
      <c r="F240" s="3">
        <v>2184.99</v>
      </c>
      <c r="G240" s="3">
        <v>0.02</v>
      </c>
      <c r="H240" s="3">
        <v>1507.6431</v>
      </c>
      <c r="I240" s="3">
        <v>10</v>
      </c>
      <c r="J240" s="3" t="s">
        <v>22</v>
      </c>
      <c r="K240" s="3" t="s">
        <v>23</v>
      </c>
      <c r="L240" s="3">
        <v>21.21</v>
      </c>
      <c r="M240" s="3">
        <v>0.83</v>
      </c>
      <c r="N240" s="3">
        <v>3</v>
      </c>
      <c r="O240" s="3">
        <v>3</v>
      </c>
      <c r="P240" s="3">
        <v>17</v>
      </c>
      <c r="Q240" s="3">
        <v>6</v>
      </c>
      <c r="R240" s="3">
        <v>69</v>
      </c>
      <c r="S240" s="3">
        <v>85914</v>
      </c>
      <c r="T240" s="3">
        <v>93635</v>
      </c>
    </row>
    <row r="241" spans="1:20">
      <c r="A241" s="3">
        <v>453</v>
      </c>
      <c r="B241" s="8">
        <v>42009</v>
      </c>
      <c r="C241" s="8">
        <v>42011</v>
      </c>
      <c r="D241" s="3">
        <v>8</v>
      </c>
      <c r="E241">
        <v>145.45</v>
      </c>
      <c r="F241" s="3">
        <v>1191.2</v>
      </c>
      <c r="G241" s="3">
        <v>0</v>
      </c>
      <c r="H241" s="3">
        <v>801.7468</v>
      </c>
      <c r="I241" s="3">
        <v>8</v>
      </c>
      <c r="J241" s="3" t="s">
        <v>22</v>
      </c>
      <c r="K241" s="3" t="s">
        <v>21</v>
      </c>
      <c r="L241" s="3">
        <v>17.85</v>
      </c>
      <c r="M241" s="3">
        <v>0.54</v>
      </c>
      <c r="N241" s="3">
        <v>2</v>
      </c>
      <c r="O241" s="3">
        <v>1</v>
      </c>
      <c r="P241" s="3">
        <v>9</v>
      </c>
      <c r="Q241" s="3">
        <v>5</v>
      </c>
      <c r="R241" s="3">
        <v>693</v>
      </c>
      <c r="S241" s="3">
        <v>85914</v>
      </c>
      <c r="T241" s="3">
        <v>95032</v>
      </c>
    </row>
    <row r="242" spans="1:20">
      <c r="A242" s="3">
        <v>460</v>
      </c>
      <c r="B242" s="8">
        <v>42011</v>
      </c>
      <c r="C242" s="8">
        <v>42012</v>
      </c>
      <c r="D242" s="3">
        <v>3</v>
      </c>
      <c r="E242">
        <v>65.99</v>
      </c>
      <c r="F242" s="3">
        <v>165.71</v>
      </c>
      <c r="G242" s="3">
        <v>0.07</v>
      </c>
      <c r="H242" s="3">
        <v>-139.18256</v>
      </c>
      <c r="I242" s="3">
        <v>3</v>
      </c>
      <c r="J242" s="3" t="s">
        <v>24</v>
      </c>
      <c r="K242" s="3" t="s">
        <v>23</v>
      </c>
      <c r="L242" s="3">
        <v>5.99</v>
      </c>
      <c r="M242" s="3">
        <v>0.58</v>
      </c>
      <c r="N242" s="3">
        <v>3</v>
      </c>
      <c r="O242" s="3">
        <v>2</v>
      </c>
      <c r="P242" s="3">
        <v>15</v>
      </c>
      <c r="Q242" s="3">
        <v>5</v>
      </c>
      <c r="R242" s="3">
        <v>766</v>
      </c>
      <c r="S242" s="3">
        <v>85915</v>
      </c>
      <c r="T242" s="3">
        <v>8332</v>
      </c>
    </row>
    <row r="243" spans="1:20">
      <c r="A243" s="3">
        <v>463</v>
      </c>
      <c r="B243" s="8">
        <v>42021</v>
      </c>
      <c r="C243" s="8">
        <v>42023</v>
      </c>
      <c r="D243" s="3">
        <v>14</v>
      </c>
      <c r="E243">
        <v>30.53</v>
      </c>
      <c r="F243" s="3">
        <v>448.47</v>
      </c>
      <c r="G243" s="3">
        <v>0.02</v>
      </c>
      <c r="H243" s="3">
        <v>-54.63</v>
      </c>
      <c r="I243" s="3">
        <v>14</v>
      </c>
      <c r="J243" s="3" t="s">
        <v>20</v>
      </c>
      <c r="K243" s="3" t="s">
        <v>27</v>
      </c>
      <c r="L243" s="3">
        <v>19.99</v>
      </c>
      <c r="M243" s="3">
        <v>0.59</v>
      </c>
      <c r="N243" s="3">
        <v>4</v>
      </c>
      <c r="O243" s="3">
        <v>2</v>
      </c>
      <c r="P243" s="3">
        <v>15</v>
      </c>
      <c r="Q243" s="3">
        <v>5</v>
      </c>
      <c r="R243" s="3">
        <v>288</v>
      </c>
      <c r="S243" s="3">
        <v>85916</v>
      </c>
      <c r="T243" s="3">
        <v>90069</v>
      </c>
    </row>
    <row r="244" spans="1:20">
      <c r="A244" s="3">
        <v>466</v>
      </c>
      <c r="B244" s="8">
        <v>42103</v>
      </c>
      <c r="C244" s="8">
        <v>42105</v>
      </c>
      <c r="D244" s="3">
        <v>3</v>
      </c>
      <c r="E244">
        <v>90.48</v>
      </c>
      <c r="F244" s="3">
        <v>268.64</v>
      </c>
      <c r="G244" s="3">
        <v>0.04</v>
      </c>
      <c r="H244" s="3">
        <v>55.5552</v>
      </c>
      <c r="I244" s="3">
        <v>3</v>
      </c>
      <c r="J244" s="3" t="s">
        <v>26</v>
      </c>
      <c r="K244" s="3" t="s">
        <v>23</v>
      </c>
      <c r="L244" s="3">
        <v>19.99</v>
      </c>
      <c r="M244" s="3">
        <v>0.57</v>
      </c>
      <c r="N244" s="3">
        <v>4</v>
      </c>
      <c r="O244" s="3">
        <v>3</v>
      </c>
      <c r="P244" s="3">
        <v>10</v>
      </c>
      <c r="Q244" s="3">
        <v>2</v>
      </c>
      <c r="R244" s="3">
        <v>623</v>
      </c>
      <c r="S244" s="3">
        <v>85928</v>
      </c>
      <c r="T244" s="3">
        <v>2019</v>
      </c>
    </row>
    <row r="245" spans="1:20">
      <c r="A245" s="3">
        <v>467</v>
      </c>
      <c r="B245" s="8">
        <v>42103</v>
      </c>
      <c r="C245" s="8">
        <v>42104</v>
      </c>
      <c r="D245" s="3">
        <v>9</v>
      </c>
      <c r="E245">
        <v>9.77</v>
      </c>
      <c r="F245" s="3">
        <v>87.68</v>
      </c>
      <c r="G245" s="3">
        <v>0.02</v>
      </c>
      <c r="H245" s="3">
        <v>-535.332</v>
      </c>
      <c r="I245" s="3">
        <v>9</v>
      </c>
      <c r="J245" s="3" t="s">
        <v>26</v>
      </c>
      <c r="K245" s="3" t="s">
        <v>23</v>
      </c>
      <c r="L245" s="3">
        <v>6.02</v>
      </c>
      <c r="M245" s="3">
        <v>0.73</v>
      </c>
      <c r="N245" s="3">
        <v>4</v>
      </c>
      <c r="O245" s="3">
        <v>1</v>
      </c>
      <c r="P245" s="3">
        <v>9</v>
      </c>
      <c r="Q245" s="3">
        <v>3</v>
      </c>
      <c r="R245" s="3">
        <v>775</v>
      </c>
      <c r="S245" s="3">
        <v>85928</v>
      </c>
      <c r="T245" s="3">
        <v>1915</v>
      </c>
    </row>
    <row r="246" spans="1:20">
      <c r="A246" s="3">
        <v>468</v>
      </c>
      <c r="B246" s="8">
        <v>42103</v>
      </c>
      <c r="C246" s="8">
        <v>42105</v>
      </c>
      <c r="D246" s="3">
        <v>1</v>
      </c>
      <c r="E246">
        <v>34.99</v>
      </c>
      <c r="F246" s="3">
        <v>37.62</v>
      </c>
      <c r="G246" s="3">
        <v>0.09</v>
      </c>
      <c r="H246" s="3">
        <v>-208.7204</v>
      </c>
      <c r="I246" s="3">
        <v>1</v>
      </c>
      <c r="J246" s="3" t="s">
        <v>26</v>
      </c>
      <c r="K246" s="3" t="s">
        <v>23</v>
      </c>
      <c r="L246" s="3">
        <v>7.73</v>
      </c>
      <c r="M246" s="3">
        <v>0.52</v>
      </c>
      <c r="N246" s="3">
        <v>4</v>
      </c>
      <c r="O246" s="3">
        <v>2</v>
      </c>
      <c r="P246" s="3">
        <v>1</v>
      </c>
      <c r="Q246" s="3">
        <v>4</v>
      </c>
      <c r="R246" s="3">
        <v>438</v>
      </c>
      <c r="S246" s="3">
        <v>85928</v>
      </c>
      <c r="T246" s="3">
        <v>2341</v>
      </c>
    </row>
    <row r="247" spans="1:20">
      <c r="A247" s="3">
        <v>469</v>
      </c>
      <c r="B247" s="8">
        <v>42161</v>
      </c>
      <c r="C247" s="8">
        <v>42163</v>
      </c>
      <c r="D247" s="3">
        <v>16</v>
      </c>
      <c r="E247">
        <v>49.99</v>
      </c>
      <c r="F247" s="3">
        <v>832.97</v>
      </c>
      <c r="G247" s="3">
        <v>0</v>
      </c>
      <c r="H247" s="3">
        <v>38.886</v>
      </c>
      <c r="I247" s="3">
        <v>16</v>
      </c>
      <c r="J247" s="3" t="s">
        <v>20</v>
      </c>
      <c r="K247" s="3" t="s">
        <v>23</v>
      </c>
      <c r="L247" s="3">
        <v>19.99</v>
      </c>
      <c r="M247" s="3">
        <v>0.49</v>
      </c>
      <c r="N247" s="3">
        <v>4</v>
      </c>
      <c r="O247" s="3">
        <v>1</v>
      </c>
      <c r="P247" s="3">
        <v>9</v>
      </c>
      <c r="Q247" s="3">
        <v>5</v>
      </c>
      <c r="R247" s="3">
        <v>300</v>
      </c>
      <c r="S247" s="3">
        <v>85929</v>
      </c>
      <c r="T247" s="3">
        <v>7506</v>
      </c>
    </row>
    <row r="248" spans="1:20">
      <c r="A248" s="3">
        <v>470</v>
      </c>
      <c r="B248" s="8">
        <v>42084</v>
      </c>
      <c r="C248" s="8">
        <v>42085</v>
      </c>
      <c r="D248" s="3">
        <v>3</v>
      </c>
      <c r="E248">
        <v>6783.02</v>
      </c>
      <c r="F248" s="3">
        <v>20552.55</v>
      </c>
      <c r="G248" s="3">
        <v>0</v>
      </c>
      <c r="H248" s="3">
        <v>4.11</v>
      </c>
      <c r="I248" s="3">
        <v>3</v>
      </c>
      <c r="J248" s="3" t="s">
        <v>20</v>
      </c>
      <c r="K248" s="3" t="s">
        <v>23</v>
      </c>
      <c r="L248" s="3">
        <v>24.49</v>
      </c>
      <c r="M248" s="3">
        <v>0.36</v>
      </c>
      <c r="N248" s="3">
        <v>4</v>
      </c>
      <c r="O248" s="3">
        <v>2</v>
      </c>
      <c r="P248" s="3">
        <v>11</v>
      </c>
      <c r="Q248" s="3">
        <v>5</v>
      </c>
      <c r="R248" s="3">
        <v>826</v>
      </c>
      <c r="S248" s="3">
        <v>85938</v>
      </c>
      <c r="T248" s="3">
        <v>8601</v>
      </c>
    </row>
    <row r="249" spans="1:20">
      <c r="A249" s="3">
        <v>471</v>
      </c>
      <c r="B249" s="8">
        <v>42103</v>
      </c>
      <c r="C249" s="8">
        <v>42104</v>
      </c>
      <c r="D249" s="3">
        <v>10</v>
      </c>
      <c r="E249">
        <v>400.97</v>
      </c>
      <c r="F249" s="3">
        <v>3741.39</v>
      </c>
      <c r="G249" s="3">
        <v>0.07</v>
      </c>
      <c r="H249" s="3">
        <v>2581.5591</v>
      </c>
      <c r="I249" s="3">
        <v>10</v>
      </c>
      <c r="J249" s="3" t="s">
        <v>22</v>
      </c>
      <c r="K249" s="3" t="s">
        <v>21</v>
      </c>
      <c r="L249" s="3">
        <v>48.26</v>
      </c>
      <c r="M249" s="3">
        <v>0.48</v>
      </c>
      <c r="N249" s="3">
        <v>1</v>
      </c>
      <c r="O249" s="3">
        <v>3</v>
      </c>
      <c r="P249" s="3">
        <v>5</v>
      </c>
      <c r="Q249" s="3">
        <v>5</v>
      </c>
      <c r="R249" s="3">
        <v>568</v>
      </c>
      <c r="S249" s="3">
        <v>85939</v>
      </c>
      <c r="T249" s="3">
        <v>30318</v>
      </c>
    </row>
    <row r="250" spans="1:20">
      <c r="A250" s="3">
        <v>472</v>
      </c>
      <c r="B250" s="8">
        <v>42104</v>
      </c>
      <c r="C250" s="8">
        <v>42107</v>
      </c>
      <c r="D250" s="3">
        <v>8</v>
      </c>
      <c r="E250">
        <v>11.7</v>
      </c>
      <c r="F250" s="3">
        <v>87.8</v>
      </c>
      <c r="G250" s="3">
        <v>0.08</v>
      </c>
      <c r="H250" s="3">
        <v>28.566</v>
      </c>
      <c r="I250" s="3">
        <v>8</v>
      </c>
      <c r="J250" s="3" t="s">
        <v>26</v>
      </c>
      <c r="K250" s="3" t="s">
        <v>23</v>
      </c>
      <c r="L250" s="3">
        <v>6.96</v>
      </c>
      <c r="M250" s="3">
        <v>0.48</v>
      </c>
      <c r="N250" s="3">
        <v>1</v>
      </c>
      <c r="O250" s="3">
        <v>3</v>
      </c>
      <c r="P250" s="3">
        <v>5</v>
      </c>
      <c r="Q250" s="3">
        <v>5</v>
      </c>
      <c r="R250" s="3">
        <v>568</v>
      </c>
      <c r="S250" s="3">
        <v>85940</v>
      </c>
      <c r="T250" s="3">
        <v>21133</v>
      </c>
    </row>
    <row r="251" spans="1:20">
      <c r="A251" s="3">
        <v>483</v>
      </c>
      <c r="B251" s="8">
        <v>42028</v>
      </c>
      <c r="C251" s="8">
        <v>42030</v>
      </c>
      <c r="D251" s="3">
        <v>6</v>
      </c>
      <c r="E251">
        <v>11.7</v>
      </c>
      <c r="F251" s="3">
        <v>76.87</v>
      </c>
      <c r="G251" s="3">
        <v>0.01</v>
      </c>
      <c r="H251" s="3">
        <v>-28.954</v>
      </c>
      <c r="I251" s="3">
        <v>6</v>
      </c>
      <c r="J251" s="3" t="s">
        <v>20</v>
      </c>
      <c r="K251" s="3" t="s">
        <v>23</v>
      </c>
      <c r="L251" s="3">
        <v>6.96</v>
      </c>
      <c r="M251" s="3">
        <v>0.58</v>
      </c>
      <c r="N251" s="3">
        <v>2</v>
      </c>
      <c r="O251" s="3">
        <v>2</v>
      </c>
      <c r="P251" s="3">
        <v>1</v>
      </c>
      <c r="Q251" s="3">
        <v>5</v>
      </c>
      <c r="R251" s="3">
        <v>715</v>
      </c>
      <c r="S251" s="3">
        <v>85947</v>
      </c>
      <c r="T251" s="3">
        <v>60543</v>
      </c>
    </row>
    <row r="252" spans="1:20">
      <c r="A252" s="3">
        <v>483</v>
      </c>
      <c r="B252" s="8">
        <v>42031</v>
      </c>
      <c r="C252" s="8">
        <v>42032</v>
      </c>
      <c r="D252" s="3">
        <v>10</v>
      </c>
      <c r="E252">
        <v>205.99</v>
      </c>
      <c r="F252" s="3">
        <v>1610.84</v>
      </c>
      <c r="G252" s="3">
        <v>0.08</v>
      </c>
      <c r="H252" s="3">
        <v>997.38144</v>
      </c>
      <c r="I252" s="3">
        <v>10</v>
      </c>
      <c r="J252" s="3" t="s">
        <v>26</v>
      </c>
      <c r="K252" s="3" t="s">
        <v>23</v>
      </c>
      <c r="L252" s="3">
        <v>2.5</v>
      </c>
      <c r="M252" s="3">
        <v>0.4</v>
      </c>
      <c r="N252" s="3">
        <v>2</v>
      </c>
      <c r="O252" s="3">
        <v>2</v>
      </c>
      <c r="P252" s="3">
        <v>2</v>
      </c>
      <c r="Q252" s="3">
        <v>5</v>
      </c>
      <c r="R252" s="3">
        <v>237</v>
      </c>
      <c r="S252" s="3">
        <v>85948</v>
      </c>
      <c r="T252" s="3">
        <v>60543</v>
      </c>
    </row>
    <row r="253" spans="1:20">
      <c r="A253" s="3">
        <v>483</v>
      </c>
      <c r="B253" s="8">
        <v>42177</v>
      </c>
      <c r="C253" s="8">
        <v>42181</v>
      </c>
      <c r="D253" s="3">
        <v>7</v>
      </c>
      <c r="E253">
        <v>4.48</v>
      </c>
      <c r="F253" s="3">
        <v>35.93</v>
      </c>
      <c r="G253" s="3">
        <v>0.04</v>
      </c>
      <c r="H253" s="3">
        <v>10.32</v>
      </c>
      <c r="I253" s="3">
        <v>7</v>
      </c>
      <c r="J253" s="3" t="s">
        <v>25</v>
      </c>
      <c r="K253" s="3" t="s">
        <v>27</v>
      </c>
      <c r="L253" s="3">
        <v>2.5</v>
      </c>
      <c r="M253" s="3">
        <v>0.41</v>
      </c>
      <c r="N253" s="3">
        <v>2</v>
      </c>
      <c r="O253" s="3">
        <v>3</v>
      </c>
      <c r="P253" s="3">
        <v>6</v>
      </c>
      <c r="Q253" s="3">
        <v>3</v>
      </c>
      <c r="R253" s="3">
        <v>231</v>
      </c>
      <c r="S253" s="3">
        <v>85949</v>
      </c>
      <c r="T253" s="3">
        <v>60543</v>
      </c>
    </row>
    <row r="254" spans="1:20">
      <c r="A254" s="3">
        <v>485</v>
      </c>
      <c r="B254" s="8">
        <v>42040</v>
      </c>
      <c r="C254" s="8">
        <v>42042</v>
      </c>
      <c r="D254" s="3">
        <v>14</v>
      </c>
      <c r="E254">
        <v>5.98</v>
      </c>
      <c r="F254" s="3">
        <v>86.12</v>
      </c>
      <c r="G254" s="3">
        <v>0.04</v>
      </c>
      <c r="H254" s="3">
        <v>-36.0308</v>
      </c>
      <c r="I254" s="3">
        <v>14</v>
      </c>
      <c r="J254" s="3" t="s">
        <v>20</v>
      </c>
      <c r="K254" s="3" t="s">
        <v>23</v>
      </c>
      <c r="L254" s="3">
        <v>5.79</v>
      </c>
      <c r="M254" s="3">
        <v>0.36</v>
      </c>
      <c r="N254" s="3">
        <v>2</v>
      </c>
      <c r="O254" s="3">
        <v>2</v>
      </c>
      <c r="P254" s="3">
        <v>8</v>
      </c>
      <c r="Q254" s="3">
        <v>5</v>
      </c>
      <c r="R254" s="3">
        <v>132</v>
      </c>
      <c r="S254" s="3">
        <v>85950</v>
      </c>
      <c r="T254" s="3">
        <v>93727</v>
      </c>
    </row>
    <row r="255" spans="1:20">
      <c r="A255" s="3">
        <v>487</v>
      </c>
      <c r="B255" s="8">
        <v>42010</v>
      </c>
      <c r="C255" s="8">
        <v>42012</v>
      </c>
      <c r="D255" s="3">
        <v>2</v>
      </c>
      <c r="E255">
        <v>10.06</v>
      </c>
      <c r="F255" s="3">
        <v>21.2</v>
      </c>
      <c r="G255" s="3">
        <v>0.01</v>
      </c>
      <c r="H255" s="3">
        <v>7.59</v>
      </c>
      <c r="I255" s="3">
        <v>2</v>
      </c>
      <c r="J255" s="3" t="s">
        <v>20</v>
      </c>
      <c r="K255" s="3" t="s">
        <v>23</v>
      </c>
      <c r="L255" s="3">
        <v>2.06</v>
      </c>
      <c r="M255" s="3">
        <v>0.4</v>
      </c>
      <c r="N255" s="3">
        <v>2</v>
      </c>
      <c r="O255" s="3">
        <v>2</v>
      </c>
      <c r="P255" s="3">
        <v>2</v>
      </c>
      <c r="Q255" s="3">
        <v>5</v>
      </c>
      <c r="R255" s="3">
        <v>237</v>
      </c>
      <c r="S255" s="3">
        <v>85964</v>
      </c>
      <c r="T255" s="3">
        <v>4073</v>
      </c>
    </row>
    <row r="256" spans="1:20">
      <c r="A256" s="3">
        <v>488</v>
      </c>
      <c r="B256" s="8">
        <v>42010</v>
      </c>
      <c r="C256" s="8">
        <v>42012</v>
      </c>
      <c r="D256" s="3">
        <v>3</v>
      </c>
      <c r="E256">
        <v>65.99</v>
      </c>
      <c r="F256" s="3">
        <v>173.32</v>
      </c>
      <c r="G256" s="3">
        <v>0</v>
      </c>
      <c r="H256" s="3">
        <v>-107.987</v>
      </c>
      <c r="I256" s="3">
        <v>3</v>
      </c>
      <c r="J256" s="3" t="s">
        <v>20</v>
      </c>
      <c r="K256" s="3" t="s">
        <v>23</v>
      </c>
      <c r="L256" s="3">
        <v>5.92</v>
      </c>
      <c r="M256" s="3">
        <v>0.38</v>
      </c>
      <c r="N256" s="3">
        <v>2</v>
      </c>
      <c r="O256" s="3">
        <v>2</v>
      </c>
      <c r="P256" s="3">
        <v>11</v>
      </c>
      <c r="Q256" s="3">
        <v>5</v>
      </c>
      <c r="R256" s="3">
        <v>855</v>
      </c>
      <c r="S256" s="3">
        <v>85964</v>
      </c>
      <c r="T256" s="3">
        <v>4106</v>
      </c>
    </row>
    <row r="257" spans="1:20">
      <c r="A257" s="3">
        <v>489</v>
      </c>
      <c r="B257" s="8">
        <v>42021</v>
      </c>
      <c r="C257" s="8">
        <v>42025</v>
      </c>
      <c r="D257" s="3">
        <v>9</v>
      </c>
      <c r="E257">
        <v>1.86</v>
      </c>
      <c r="F257" s="3">
        <v>17.61</v>
      </c>
      <c r="G257" s="3">
        <v>0.05</v>
      </c>
      <c r="H257" s="3">
        <v>-66.62</v>
      </c>
      <c r="I257" s="3">
        <v>9</v>
      </c>
      <c r="J257" s="3" t="s">
        <v>25</v>
      </c>
      <c r="K257" s="3" t="s">
        <v>23</v>
      </c>
      <c r="L257" s="3">
        <v>2.58</v>
      </c>
      <c r="M257" s="3">
        <v>0.57</v>
      </c>
      <c r="N257" s="3">
        <v>2</v>
      </c>
      <c r="O257" s="3">
        <v>3</v>
      </c>
      <c r="P257" s="3">
        <v>17</v>
      </c>
      <c r="Q257" s="3">
        <v>7</v>
      </c>
      <c r="R257" s="3">
        <v>61</v>
      </c>
      <c r="S257" s="3">
        <v>85965</v>
      </c>
      <c r="T257" s="3">
        <v>2062</v>
      </c>
    </row>
    <row r="258" spans="1:20">
      <c r="A258" s="3">
        <v>491</v>
      </c>
      <c r="B258" s="8">
        <v>42157</v>
      </c>
      <c r="C258" s="8">
        <v>42157</v>
      </c>
      <c r="D258" s="3">
        <v>4</v>
      </c>
      <c r="E258">
        <v>5.4</v>
      </c>
      <c r="F258" s="3">
        <v>27.3</v>
      </c>
      <c r="G258" s="3">
        <v>0.09</v>
      </c>
      <c r="H258" s="3">
        <v>-21.48775</v>
      </c>
      <c r="I258" s="3">
        <v>4</v>
      </c>
      <c r="J258" s="3" t="s">
        <v>20</v>
      </c>
      <c r="K258" s="3" t="s">
        <v>27</v>
      </c>
      <c r="L258" s="3">
        <v>7.78</v>
      </c>
      <c r="M258" s="3">
        <v>0.58</v>
      </c>
      <c r="N258" s="3">
        <v>1</v>
      </c>
      <c r="O258" s="3">
        <v>2</v>
      </c>
      <c r="P258" s="3">
        <v>12</v>
      </c>
      <c r="Q258" s="3">
        <v>7</v>
      </c>
      <c r="R258" s="3">
        <v>592</v>
      </c>
      <c r="S258" s="3">
        <v>85966</v>
      </c>
      <c r="T258" s="3">
        <v>10154</v>
      </c>
    </row>
    <row r="259" spans="1:20">
      <c r="A259" s="3">
        <v>491</v>
      </c>
      <c r="B259" s="8">
        <v>42157</v>
      </c>
      <c r="C259" s="8">
        <v>42157</v>
      </c>
      <c r="D259" s="3">
        <v>3</v>
      </c>
      <c r="E259">
        <v>20.28</v>
      </c>
      <c r="F259" s="3">
        <v>64.75</v>
      </c>
      <c r="G259" s="3">
        <v>0.02</v>
      </c>
      <c r="H259" s="3">
        <v>44.6775</v>
      </c>
      <c r="I259" s="3">
        <v>3</v>
      </c>
      <c r="J259" s="3" t="s">
        <v>20</v>
      </c>
      <c r="K259" s="3" t="s">
        <v>23</v>
      </c>
      <c r="L259" s="3">
        <v>6.68</v>
      </c>
      <c r="M259" s="3">
        <v>0.36</v>
      </c>
      <c r="N259" s="3">
        <v>1</v>
      </c>
      <c r="O259" s="3">
        <v>2</v>
      </c>
      <c r="P259" s="3">
        <v>11</v>
      </c>
      <c r="Q259" s="3">
        <v>5</v>
      </c>
      <c r="R259" s="3">
        <v>837</v>
      </c>
      <c r="S259" s="3">
        <v>85966</v>
      </c>
      <c r="T259" s="3">
        <v>10154</v>
      </c>
    </row>
    <row r="260" spans="1:20">
      <c r="A260" s="3">
        <v>491</v>
      </c>
      <c r="B260" s="8">
        <v>42157</v>
      </c>
      <c r="C260" s="8">
        <v>42158</v>
      </c>
      <c r="D260" s="3">
        <v>5</v>
      </c>
      <c r="E260">
        <v>11.55</v>
      </c>
      <c r="F260" s="3">
        <v>62.98</v>
      </c>
      <c r="G260" s="3">
        <v>0</v>
      </c>
      <c r="H260" s="3">
        <v>23.595</v>
      </c>
      <c r="I260" s="3">
        <v>5</v>
      </c>
      <c r="J260" s="3" t="s">
        <v>20</v>
      </c>
      <c r="K260" s="3" t="s">
        <v>23</v>
      </c>
      <c r="L260" s="3">
        <v>2.36</v>
      </c>
      <c r="M260" s="3">
        <v>0.59</v>
      </c>
      <c r="N260" s="3">
        <v>1</v>
      </c>
      <c r="O260" s="3">
        <v>3</v>
      </c>
      <c r="P260" s="3">
        <v>10</v>
      </c>
      <c r="Q260" s="3">
        <v>2</v>
      </c>
      <c r="R260" s="3">
        <v>611</v>
      </c>
      <c r="S260" s="3">
        <v>85966</v>
      </c>
      <c r="T260" s="3">
        <v>10154</v>
      </c>
    </row>
    <row r="261" spans="1:20">
      <c r="A261" s="3">
        <v>491</v>
      </c>
      <c r="B261" s="8">
        <v>42157</v>
      </c>
      <c r="C261" s="8">
        <v>42158</v>
      </c>
      <c r="D261" s="3">
        <v>20</v>
      </c>
      <c r="E261">
        <v>2.08</v>
      </c>
      <c r="F261" s="3">
        <v>42.29</v>
      </c>
      <c r="G261" s="3">
        <v>0.05</v>
      </c>
      <c r="H261" s="3">
        <v>-36.25</v>
      </c>
      <c r="I261" s="3">
        <v>20</v>
      </c>
      <c r="J261" s="3" t="s">
        <v>20</v>
      </c>
      <c r="K261" s="3" t="s">
        <v>23</v>
      </c>
      <c r="L261" s="3">
        <v>2.56</v>
      </c>
      <c r="M261" s="3">
        <v>0.4</v>
      </c>
      <c r="N261" s="3">
        <v>1</v>
      </c>
      <c r="O261" s="3">
        <v>2</v>
      </c>
      <c r="P261" s="3">
        <v>11</v>
      </c>
      <c r="Q261" s="3">
        <v>5</v>
      </c>
      <c r="R261" s="3">
        <v>706</v>
      </c>
      <c r="S261" s="3">
        <v>85966</v>
      </c>
      <c r="T261" s="3">
        <v>10154</v>
      </c>
    </row>
    <row r="262" spans="1:20">
      <c r="A262" s="3">
        <v>493</v>
      </c>
      <c r="B262" s="8">
        <v>42131</v>
      </c>
      <c r="C262" s="8">
        <v>42131</v>
      </c>
      <c r="D262" s="3">
        <v>7</v>
      </c>
      <c r="E262">
        <v>6.48</v>
      </c>
      <c r="F262" s="3">
        <v>45</v>
      </c>
      <c r="G262" s="3">
        <v>0.08</v>
      </c>
      <c r="H262" s="3">
        <v>58.812</v>
      </c>
      <c r="I262" s="3">
        <v>7</v>
      </c>
      <c r="J262" s="3" t="s">
        <v>24</v>
      </c>
      <c r="K262" s="3" t="s">
        <v>23</v>
      </c>
      <c r="L262" s="3">
        <v>8.4</v>
      </c>
      <c r="M262" s="3">
        <v>0.37</v>
      </c>
      <c r="N262" s="3">
        <v>1</v>
      </c>
      <c r="O262" s="3">
        <v>2</v>
      </c>
      <c r="P262" s="3">
        <v>11</v>
      </c>
      <c r="Q262" s="3">
        <v>5</v>
      </c>
      <c r="R262" s="3">
        <v>895</v>
      </c>
      <c r="S262" s="3">
        <v>85979</v>
      </c>
      <c r="T262" s="3">
        <v>98158</v>
      </c>
    </row>
    <row r="263" spans="1:20">
      <c r="A263" s="3">
        <v>493</v>
      </c>
      <c r="B263" s="8">
        <v>42017</v>
      </c>
      <c r="C263" s="8">
        <v>42018</v>
      </c>
      <c r="D263" s="3">
        <v>14</v>
      </c>
      <c r="E263">
        <v>125.99</v>
      </c>
      <c r="F263" s="3">
        <v>1434.51</v>
      </c>
      <c r="G263" s="3">
        <v>0.08</v>
      </c>
      <c r="H263" s="3">
        <v>989.8119</v>
      </c>
      <c r="I263" s="3">
        <v>14</v>
      </c>
      <c r="J263" s="3" t="s">
        <v>20</v>
      </c>
      <c r="K263" s="3" t="s">
        <v>23</v>
      </c>
      <c r="L263" s="3">
        <v>4.2</v>
      </c>
      <c r="M263" s="3">
        <v>0.58</v>
      </c>
      <c r="N263" s="3">
        <v>1</v>
      </c>
      <c r="O263" s="3">
        <v>2</v>
      </c>
      <c r="P263" s="3">
        <v>15</v>
      </c>
      <c r="Q263" s="3">
        <v>5</v>
      </c>
      <c r="R263" s="3">
        <v>109</v>
      </c>
      <c r="S263" s="3">
        <v>85980</v>
      </c>
      <c r="T263" s="3">
        <v>98158</v>
      </c>
    </row>
    <row r="264" spans="1:20">
      <c r="A264" s="3">
        <v>494</v>
      </c>
      <c r="B264" s="8">
        <v>42169</v>
      </c>
      <c r="C264" s="8">
        <v>42170</v>
      </c>
      <c r="D264" s="3">
        <v>7</v>
      </c>
      <c r="E264">
        <v>2.61</v>
      </c>
      <c r="F264" s="3">
        <v>19.02</v>
      </c>
      <c r="G264" s="3">
        <v>0.03</v>
      </c>
      <c r="H264" s="3">
        <v>4.0443</v>
      </c>
      <c r="I264" s="3">
        <v>7</v>
      </c>
      <c r="J264" s="3" t="s">
        <v>24</v>
      </c>
      <c r="K264" s="3" t="s">
        <v>23</v>
      </c>
      <c r="L264" s="3">
        <v>0.5</v>
      </c>
      <c r="M264" s="3">
        <v>0.74</v>
      </c>
      <c r="N264" s="3">
        <v>1</v>
      </c>
      <c r="O264" s="3">
        <v>3</v>
      </c>
      <c r="P264" s="3">
        <v>5</v>
      </c>
      <c r="Q264" s="3">
        <v>6</v>
      </c>
      <c r="R264" s="3">
        <v>495</v>
      </c>
      <c r="S264" s="3">
        <v>85981</v>
      </c>
      <c r="T264" s="3">
        <v>98115</v>
      </c>
    </row>
    <row r="265" spans="1:20">
      <c r="A265" s="3">
        <v>494</v>
      </c>
      <c r="B265" s="8">
        <v>42169</v>
      </c>
      <c r="C265" s="8">
        <v>42170</v>
      </c>
      <c r="D265" s="3">
        <v>16</v>
      </c>
      <c r="E265">
        <v>11.66</v>
      </c>
      <c r="F265" s="3">
        <v>193.87</v>
      </c>
      <c r="G265" s="3">
        <v>0.01</v>
      </c>
      <c r="H265" s="3">
        <v>-10.3684</v>
      </c>
      <c r="I265" s="3">
        <v>16</v>
      </c>
      <c r="J265" s="3" t="s">
        <v>24</v>
      </c>
      <c r="K265" s="3" t="s">
        <v>23</v>
      </c>
      <c r="L265" s="3">
        <v>7.95</v>
      </c>
      <c r="M265" s="3">
        <v>0.58</v>
      </c>
      <c r="N265" s="3">
        <v>1</v>
      </c>
      <c r="O265" s="3">
        <v>2</v>
      </c>
      <c r="P265" s="3">
        <v>12</v>
      </c>
      <c r="Q265" s="3">
        <v>7</v>
      </c>
      <c r="R265" s="3">
        <v>592</v>
      </c>
      <c r="S265" s="3">
        <v>85981</v>
      </c>
      <c r="T265" s="3">
        <v>98115</v>
      </c>
    </row>
    <row r="266" spans="1:20">
      <c r="A266" s="3">
        <v>494</v>
      </c>
      <c r="B266" s="8">
        <v>42040</v>
      </c>
      <c r="C266" s="8">
        <v>42042</v>
      </c>
      <c r="D266" s="3">
        <v>19</v>
      </c>
      <c r="E266">
        <v>10.48</v>
      </c>
      <c r="F266" s="3">
        <v>202.38</v>
      </c>
      <c r="G266" s="3">
        <v>0.01</v>
      </c>
      <c r="H266" s="3">
        <v>60.5616</v>
      </c>
      <c r="I266" s="3">
        <v>19</v>
      </c>
      <c r="J266" s="3" t="s">
        <v>25</v>
      </c>
      <c r="K266" s="3" t="s">
        <v>23</v>
      </c>
      <c r="L266" s="3">
        <v>2.89</v>
      </c>
      <c r="M266" s="3">
        <v>0.36</v>
      </c>
      <c r="N266" s="3">
        <v>1</v>
      </c>
      <c r="O266" s="3">
        <v>2</v>
      </c>
      <c r="P266" s="3">
        <v>11</v>
      </c>
      <c r="Q266" s="3">
        <v>5</v>
      </c>
      <c r="R266" s="3">
        <v>837</v>
      </c>
      <c r="S266" s="3">
        <v>85990</v>
      </c>
      <c r="T266" s="3">
        <v>98115</v>
      </c>
    </row>
    <row r="267" spans="1:20">
      <c r="A267" s="3">
        <v>494</v>
      </c>
      <c r="B267" s="8">
        <v>42109</v>
      </c>
      <c r="C267" s="8">
        <v>42111</v>
      </c>
      <c r="D267" s="3">
        <v>3</v>
      </c>
      <c r="E267">
        <v>17.98</v>
      </c>
      <c r="F267" s="3">
        <v>56.38</v>
      </c>
      <c r="G267" s="3">
        <v>0.06</v>
      </c>
      <c r="H267" s="3">
        <v>-47.243088</v>
      </c>
      <c r="I267" s="3">
        <v>3</v>
      </c>
      <c r="J267" s="3" t="s">
        <v>26</v>
      </c>
      <c r="K267" s="3" t="s">
        <v>23</v>
      </c>
      <c r="L267" s="3">
        <v>8.51</v>
      </c>
      <c r="M267" s="3">
        <v>0.59</v>
      </c>
      <c r="N267" s="3">
        <v>1</v>
      </c>
      <c r="O267" s="3">
        <v>3</v>
      </c>
      <c r="P267" s="3">
        <v>10</v>
      </c>
      <c r="Q267" s="3">
        <v>2</v>
      </c>
      <c r="R267" s="3">
        <v>611</v>
      </c>
      <c r="S267" s="3">
        <v>85991</v>
      </c>
      <c r="T267" s="3">
        <v>98115</v>
      </c>
    </row>
    <row r="268" spans="1:20">
      <c r="A268" s="3">
        <v>494</v>
      </c>
      <c r="B268" s="8">
        <v>42109</v>
      </c>
      <c r="C268" s="8">
        <v>42112</v>
      </c>
      <c r="D268" s="3">
        <v>12</v>
      </c>
      <c r="E268">
        <v>9.99</v>
      </c>
      <c r="F268" s="3">
        <v>119.13</v>
      </c>
      <c r="G268" s="3">
        <v>0.1</v>
      </c>
      <c r="H268" s="3">
        <v>9.154</v>
      </c>
      <c r="I268" s="3">
        <v>12</v>
      </c>
      <c r="J268" s="3" t="s">
        <v>26</v>
      </c>
      <c r="K268" s="3" t="s">
        <v>27</v>
      </c>
      <c r="L268" s="3">
        <v>4.78</v>
      </c>
      <c r="M268" s="3">
        <v>0.4</v>
      </c>
      <c r="N268" s="3">
        <v>1</v>
      </c>
      <c r="O268" s="3">
        <v>2</v>
      </c>
      <c r="P268" s="3">
        <v>11</v>
      </c>
      <c r="Q268" s="3">
        <v>5</v>
      </c>
      <c r="R268" s="3">
        <v>706</v>
      </c>
      <c r="S268" s="3">
        <v>85991</v>
      </c>
      <c r="T268" s="3">
        <v>98115</v>
      </c>
    </row>
    <row r="269" spans="1:20">
      <c r="A269" s="3">
        <v>497</v>
      </c>
      <c r="B269" s="8">
        <v>42035</v>
      </c>
      <c r="C269" s="8">
        <v>42037</v>
      </c>
      <c r="D269" s="3">
        <v>9</v>
      </c>
      <c r="E269">
        <v>6.98</v>
      </c>
      <c r="F269" s="3">
        <v>64.48</v>
      </c>
      <c r="G269" s="3">
        <v>0</v>
      </c>
      <c r="H269" s="3">
        <v>-343.868</v>
      </c>
      <c r="I269" s="3">
        <v>9</v>
      </c>
      <c r="J269" s="3" t="s">
        <v>26</v>
      </c>
      <c r="K269" s="3" t="s">
        <v>23</v>
      </c>
      <c r="L269" s="3">
        <v>1.6</v>
      </c>
      <c r="M269" s="3">
        <v>0.74</v>
      </c>
      <c r="N269" s="3">
        <v>4</v>
      </c>
      <c r="O269" s="3">
        <v>3</v>
      </c>
      <c r="P269" s="3">
        <v>5</v>
      </c>
      <c r="Q269" s="3">
        <v>5</v>
      </c>
      <c r="R269" s="3">
        <v>101</v>
      </c>
      <c r="S269" s="3">
        <v>86002</v>
      </c>
      <c r="T269" s="3">
        <v>37130</v>
      </c>
    </row>
    <row r="270" spans="1:20">
      <c r="A270" s="3">
        <v>507</v>
      </c>
      <c r="B270" s="8">
        <v>42110</v>
      </c>
      <c r="C270" s="8">
        <v>42111</v>
      </c>
      <c r="D270" s="3">
        <v>2</v>
      </c>
      <c r="E270">
        <v>2550.14</v>
      </c>
      <c r="F270" s="3">
        <v>4845.27</v>
      </c>
      <c r="G270" s="3">
        <v>0.05</v>
      </c>
      <c r="H270" s="3">
        <v>-3971.0628</v>
      </c>
      <c r="I270" s="3">
        <v>2</v>
      </c>
      <c r="J270" s="3" t="s">
        <v>22</v>
      </c>
      <c r="K270" s="3" t="s">
        <v>21</v>
      </c>
      <c r="L270" s="3">
        <v>29.7</v>
      </c>
      <c r="M270" s="3">
        <v>0.36</v>
      </c>
      <c r="N270" s="3">
        <v>2</v>
      </c>
      <c r="O270" s="3">
        <v>2</v>
      </c>
      <c r="P270" s="3">
        <v>11</v>
      </c>
      <c r="Q270" s="3">
        <v>5</v>
      </c>
      <c r="R270" s="3">
        <v>843</v>
      </c>
      <c r="S270" s="3">
        <v>86003</v>
      </c>
      <c r="T270" s="3">
        <v>42104</v>
      </c>
    </row>
    <row r="271" spans="1:20">
      <c r="A271" s="3">
        <v>507</v>
      </c>
      <c r="B271" s="8">
        <v>42104</v>
      </c>
      <c r="C271" s="8">
        <v>42105</v>
      </c>
      <c r="D271" s="3">
        <v>2</v>
      </c>
      <c r="E271">
        <v>15.99</v>
      </c>
      <c r="F271" s="3">
        <v>35.48</v>
      </c>
      <c r="G271" s="3">
        <v>0.03</v>
      </c>
      <c r="H271" s="3">
        <v>-53.2962</v>
      </c>
      <c r="I271" s="3">
        <v>2</v>
      </c>
      <c r="J271" s="3" t="s">
        <v>24</v>
      </c>
      <c r="K271" s="3" t="s">
        <v>23</v>
      </c>
      <c r="L271" s="3">
        <v>11.28</v>
      </c>
      <c r="M271" s="3">
        <v>0.56</v>
      </c>
      <c r="N271" s="3">
        <v>2</v>
      </c>
      <c r="O271" s="3">
        <v>3</v>
      </c>
      <c r="P271" s="3">
        <v>17</v>
      </c>
      <c r="Q271" s="3">
        <v>5</v>
      </c>
      <c r="R271" s="3">
        <v>753</v>
      </c>
      <c r="S271" s="3">
        <v>86010</v>
      </c>
      <c r="T271" s="3">
        <v>42104</v>
      </c>
    </row>
    <row r="272" spans="1:20">
      <c r="A272" s="3">
        <v>508</v>
      </c>
      <c r="B272" s="8">
        <v>42132</v>
      </c>
      <c r="C272" s="8">
        <v>42134</v>
      </c>
      <c r="D272" s="3">
        <v>1</v>
      </c>
      <c r="E272">
        <v>29.34</v>
      </c>
      <c r="F272" s="3">
        <v>32.4</v>
      </c>
      <c r="G272" s="3">
        <v>0.03</v>
      </c>
      <c r="H272" s="3">
        <v>-41.32</v>
      </c>
      <c r="I272" s="3">
        <v>1</v>
      </c>
      <c r="J272" s="3" t="s">
        <v>26</v>
      </c>
      <c r="K272" s="3" t="s">
        <v>23</v>
      </c>
      <c r="L272" s="3">
        <v>7.87</v>
      </c>
      <c r="M272" s="3">
        <v>0.78</v>
      </c>
      <c r="N272" s="3">
        <v>2</v>
      </c>
      <c r="O272" s="3">
        <v>2</v>
      </c>
      <c r="P272" s="3">
        <v>15</v>
      </c>
      <c r="Q272" s="3">
        <v>2</v>
      </c>
      <c r="R272" s="3">
        <v>771</v>
      </c>
      <c r="S272" s="3">
        <v>86011</v>
      </c>
      <c r="T272" s="3">
        <v>41011</v>
      </c>
    </row>
    <row r="273" spans="1:20">
      <c r="A273" s="3">
        <v>508</v>
      </c>
      <c r="B273" s="8">
        <v>42151</v>
      </c>
      <c r="C273" s="8">
        <v>42152</v>
      </c>
      <c r="D273" s="3">
        <v>12</v>
      </c>
      <c r="E273">
        <v>37.7</v>
      </c>
      <c r="F273" s="3">
        <v>434.31</v>
      </c>
      <c r="G273" s="3">
        <v>0.04</v>
      </c>
      <c r="H273" s="3">
        <v>299.6739</v>
      </c>
      <c r="I273" s="3">
        <v>12</v>
      </c>
      <c r="J273" s="3" t="s">
        <v>22</v>
      </c>
      <c r="K273" s="3" t="s">
        <v>23</v>
      </c>
      <c r="L273" s="3">
        <v>2.99</v>
      </c>
      <c r="M273" s="3">
        <v>0.78</v>
      </c>
      <c r="N273" s="3">
        <v>2</v>
      </c>
      <c r="O273" s="3">
        <v>1</v>
      </c>
      <c r="P273" s="3">
        <v>4</v>
      </c>
      <c r="Q273" s="3">
        <v>4</v>
      </c>
      <c r="R273" s="3">
        <v>672</v>
      </c>
      <c r="S273" s="3">
        <v>86012</v>
      </c>
      <c r="T273" s="3">
        <v>41011</v>
      </c>
    </row>
    <row r="274" spans="1:20">
      <c r="A274" s="3">
        <v>510</v>
      </c>
      <c r="B274" s="8">
        <v>42151</v>
      </c>
      <c r="C274" s="8">
        <v>42152</v>
      </c>
      <c r="D274" s="3">
        <v>1</v>
      </c>
      <c r="E274">
        <v>55.99</v>
      </c>
      <c r="F274" s="3">
        <v>51.83</v>
      </c>
      <c r="G274" s="3">
        <v>0.01</v>
      </c>
      <c r="H274" s="3">
        <v>-235.895</v>
      </c>
      <c r="I274" s="3">
        <v>1</v>
      </c>
      <c r="J274" s="3" t="s">
        <v>22</v>
      </c>
      <c r="K274" s="3" t="s">
        <v>23</v>
      </c>
      <c r="L274" s="3">
        <v>5</v>
      </c>
      <c r="M274" s="3">
        <v>0.37</v>
      </c>
      <c r="N274" s="3">
        <v>2</v>
      </c>
      <c r="O274" s="3">
        <v>2</v>
      </c>
      <c r="P274" s="3">
        <v>11</v>
      </c>
      <c r="Q274" s="3">
        <v>5</v>
      </c>
      <c r="R274" s="3">
        <v>844</v>
      </c>
      <c r="S274" s="3">
        <v>86012</v>
      </c>
      <c r="T274" s="3">
        <v>95336</v>
      </c>
    </row>
    <row r="275" spans="1:20">
      <c r="A275" s="3">
        <v>510</v>
      </c>
      <c r="B275" s="8">
        <v>42009</v>
      </c>
      <c r="C275" s="8">
        <v>42014</v>
      </c>
      <c r="D275" s="3">
        <v>2</v>
      </c>
      <c r="E275">
        <v>8.88</v>
      </c>
      <c r="F275" s="3">
        <v>19.86</v>
      </c>
      <c r="G275" s="3">
        <v>0.01</v>
      </c>
      <c r="H275" s="3">
        <v>-15.456</v>
      </c>
      <c r="I275" s="3">
        <v>2</v>
      </c>
      <c r="J275" s="3" t="s">
        <v>25</v>
      </c>
      <c r="K275" s="3" t="s">
        <v>23</v>
      </c>
      <c r="L275" s="3">
        <v>6.28</v>
      </c>
      <c r="M275" s="3">
        <v>0.38</v>
      </c>
      <c r="N275" s="3">
        <v>2</v>
      </c>
      <c r="O275" s="3">
        <v>2</v>
      </c>
      <c r="P275" s="3">
        <v>2</v>
      </c>
      <c r="Q275" s="3">
        <v>5</v>
      </c>
      <c r="R275" s="3">
        <v>247</v>
      </c>
      <c r="S275" s="3">
        <v>86013</v>
      </c>
      <c r="T275" s="3">
        <v>95336</v>
      </c>
    </row>
    <row r="276" spans="1:20">
      <c r="A276" s="3">
        <v>518</v>
      </c>
      <c r="B276" s="8">
        <v>42009</v>
      </c>
      <c r="C276" s="8">
        <v>42018</v>
      </c>
      <c r="D276" s="3">
        <v>8</v>
      </c>
      <c r="E276">
        <v>2.88</v>
      </c>
      <c r="F276" s="3">
        <v>23.26</v>
      </c>
      <c r="G276" s="3">
        <v>0.06</v>
      </c>
      <c r="H276" s="3">
        <v>16.0494</v>
      </c>
      <c r="I276" s="3">
        <v>8</v>
      </c>
      <c r="J276" s="3" t="s">
        <v>25</v>
      </c>
      <c r="K276" s="3" t="s">
        <v>23</v>
      </c>
      <c r="L276" s="3">
        <v>0.99</v>
      </c>
      <c r="M276" s="3">
        <v>0.48</v>
      </c>
      <c r="N276" s="3">
        <v>3</v>
      </c>
      <c r="O276" s="3">
        <v>1</v>
      </c>
      <c r="P276" s="3">
        <v>9</v>
      </c>
      <c r="Q276" s="3">
        <v>6</v>
      </c>
      <c r="R276" s="3">
        <v>599</v>
      </c>
      <c r="S276" s="3">
        <v>86013</v>
      </c>
      <c r="T276" s="3">
        <v>63105</v>
      </c>
    </row>
    <row r="277" spans="1:20">
      <c r="A277" s="3">
        <v>522</v>
      </c>
      <c r="B277" s="8">
        <v>42147</v>
      </c>
      <c r="C277" s="8">
        <v>42154</v>
      </c>
      <c r="D277" s="3">
        <v>31</v>
      </c>
      <c r="E277">
        <v>16.91</v>
      </c>
      <c r="F277" s="3">
        <v>492.9</v>
      </c>
      <c r="G277" s="3">
        <v>0.07</v>
      </c>
      <c r="H277" s="3">
        <v>7.9</v>
      </c>
      <c r="I277" s="3">
        <v>31</v>
      </c>
      <c r="J277" s="3" t="s">
        <v>25</v>
      </c>
      <c r="K277" s="3" t="s">
        <v>23</v>
      </c>
      <c r="L277" s="3">
        <v>6.25</v>
      </c>
      <c r="M277" s="3">
        <v>0.38</v>
      </c>
      <c r="N277" s="3">
        <v>4</v>
      </c>
      <c r="O277" s="3">
        <v>3</v>
      </c>
      <c r="P277" s="3">
        <v>10</v>
      </c>
      <c r="Q277" s="3">
        <v>4</v>
      </c>
      <c r="R277" s="3">
        <v>229</v>
      </c>
      <c r="S277" s="3">
        <v>86014</v>
      </c>
      <c r="T277" s="3">
        <v>97756</v>
      </c>
    </row>
    <row r="278" spans="1:20">
      <c r="A278" s="3">
        <v>522</v>
      </c>
      <c r="B278" s="8">
        <v>42172</v>
      </c>
      <c r="C278" s="8">
        <v>42173</v>
      </c>
      <c r="D278" s="3">
        <v>9</v>
      </c>
      <c r="E278">
        <v>7.38</v>
      </c>
      <c r="F278" s="3">
        <v>66.55</v>
      </c>
      <c r="G278" s="3">
        <v>0.09</v>
      </c>
      <c r="H278" s="3">
        <v>-27.16</v>
      </c>
      <c r="I278" s="3">
        <v>9</v>
      </c>
      <c r="J278" s="3" t="s">
        <v>26</v>
      </c>
      <c r="K278" s="3" t="s">
        <v>23</v>
      </c>
      <c r="L278" s="3">
        <v>5.21</v>
      </c>
      <c r="M278" s="3">
        <v>0.36</v>
      </c>
      <c r="N278" s="3">
        <v>4</v>
      </c>
      <c r="O278" s="3">
        <v>2</v>
      </c>
      <c r="P278" s="3">
        <v>11</v>
      </c>
      <c r="Q278" s="3">
        <v>7</v>
      </c>
      <c r="R278" s="3">
        <v>820</v>
      </c>
      <c r="S278" s="3">
        <v>86041</v>
      </c>
      <c r="T278" s="3">
        <v>97756</v>
      </c>
    </row>
    <row r="279" spans="1:20">
      <c r="A279" s="3">
        <v>522</v>
      </c>
      <c r="B279" s="8">
        <v>42172</v>
      </c>
      <c r="C279" s="8">
        <v>42173</v>
      </c>
      <c r="D279" s="3">
        <v>17</v>
      </c>
      <c r="E279">
        <v>5.98</v>
      </c>
      <c r="F279" s="3">
        <v>103.49</v>
      </c>
      <c r="G279" s="3">
        <v>0.04</v>
      </c>
      <c r="H279" s="3">
        <v>-52.344</v>
      </c>
      <c r="I279" s="3">
        <v>17</v>
      </c>
      <c r="J279" s="3" t="s">
        <v>26</v>
      </c>
      <c r="K279" s="3" t="s">
        <v>23</v>
      </c>
      <c r="L279" s="3">
        <v>5.15</v>
      </c>
      <c r="M279" s="3">
        <v>0.74</v>
      </c>
      <c r="N279" s="3">
        <v>4</v>
      </c>
      <c r="O279" s="3">
        <v>1</v>
      </c>
      <c r="P279" s="3">
        <v>16</v>
      </c>
      <c r="Q279" s="3">
        <v>1</v>
      </c>
      <c r="R279" s="3">
        <v>187</v>
      </c>
      <c r="S279" s="3">
        <v>86041</v>
      </c>
      <c r="T279" s="3">
        <v>97756</v>
      </c>
    </row>
    <row r="280" spans="1:20">
      <c r="A280" s="3">
        <v>524</v>
      </c>
      <c r="B280" s="8">
        <v>42172</v>
      </c>
      <c r="C280" s="8">
        <v>42173</v>
      </c>
      <c r="D280" s="3">
        <v>12</v>
      </c>
      <c r="E280">
        <v>15.42</v>
      </c>
      <c r="F280" s="3">
        <v>192.18</v>
      </c>
      <c r="G280" s="3">
        <v>0.04</v>
      </c>
      <c r="H280" s="3">
        <v>-119.936</v>
      </c>
      <c r="I280" s="3">
        <v>12</v>
      </c>
      <c r="J280" s="3" t="s">
        <v>26</v>
      </c>
      <c r="K280" s="3" t="s">
        <v>23</v>
      </c>
      <c r="L280" s="3">
        <v>10.68</v>
      </c>
      <c r="M280" s="3">
        <v>0.35</v>
      </c>
      <c r="N280" s="3">
        <v>1</v>
      </c>
      <c r="O280" s="3">
        <v>2</v>
      </c>
      <c r="P280" s="3">
        <v>2</v>
      </c>
      <c r="Q280" s="3">
        <v>5</v>
      </c>
      <c r="R280" s="3">
        <v>350</v>
      </c>
      <c r="S280" s="3">
        <v>86041</v>
      </c>
      <c r="T280" s="3">
        <v>37922</v>
      </c>
    </row>
    <row r="281" spans="1:20">
      <c r="A281" s="3">
        <v>524</v>
      </c>
      <c r="B281" s="8">
        <v>42035</v>
      </c>
      <c r="C281" s="8">
        <v>42035</v>
      </c>
      <c r="D281" s="3">
        <v>11</v>
      </c>
      <c r="E281">
        <v>160.98</v>
      </c>
      <c r="F281" s="3">
        <v>1635.38</v>
      </c>
      <c r="G281" s="3">
        <v>0.09</v>
      </c>
      <c r="H281" s="3">
        <v>357.428</v>
      </c>
      <c r="I281" s="3">
        <v>11</v>
      </c>
      <c r="J281" s="3" t="s">
        <v>25</v>
      </c>
      <c r="K281" s="3" t="s">
        <v>21</v>
      </c>
      <c r="L281" s="3">
        <v>30</v>
      </c>
      <c r="M281" s="3">
        <v>0.55</v>
      </c>
      <c r="N281" s="3">
        <v>1</v>
      </c>
      <c r="O281" s="3">
        <v>3</v>
      </c>
      <c r="P281" s="3">
        <v>10</v>
      </c>
      <c r="Q281" s="3">
        <v>2</v>
      </c>
      <c r="R281" s="3">
        <v>530</v>
      </c>
      <c r="S281" s="3">
        <v>86050</v>
      </c>
      <c r="T281" s="3">
        <v>37922</v>
      </c>
    </row>
    <row r="282" spans="1:20">
      <c r="A282" s="3">
        <v>526</v>
      </c>
      <c r="B282" s="8">
        <v>42035</v>
      </c>
      <c r="C282" s="8">
        <v>42035</v>
      </c>
      <c r="D282" s="3">
        <v>10</v>
      </c>
      <c r="E282">
        <v>6.3</v>
      </c>
      <c r="F282" s="3">
        <v>58.48</v>
      </c>
      <c r="G282" s="3">
        <v>0.09</v>
      </c>
      <c r="H282" s="3">
        <v>40.3512</v>
      </c>
      <c r="I282" s="3">
        <v>10</v>
      </c>
      <c r="J282" s="3" t="s">
        <v>25</v>
      </c>
      <c r="K282" s="3" t="s">
        <v>23</v>
      </c>
      <c r="L282" s="3">
        <v>0.5</v>
      </c>
      <c r="M282" s="3">
        <v>0.4</v>
      </c>
      <c r="N282" s="3">
        <v>3</v>
      </c>
      <c r="O282" s="3">
        <v>3</v>
      </c>
      <c r="P282" s="3">
        <v>10</v>
      </c>
      <c r="Q282" s="3">
        <v>4</v>
      </c>
      <c r="R282" s="3">
        <v>230</v>
      </c>
      <c r="S282" s="3">
        <v>86050</v>
      </c>
      <c r="T282" s="3">
        <v>85204</v>
      </c>
    </row>
    <row r="283" spans="1:20">
      <c r="A283" s="3">
        <v>526</v>
      </c>
      <c r="B283" s="8">
        <v>42035</v>
      </c>
      <c r="C283" s="8">
        <v>42042</v>
      </c>
      <c r="D283" s="3">
        <v>8</v>
      </c>
      <c r="E283">
        <v>4.98</v>
      </c>
      <c r="F283" s="3">
        <v>40.05</v>
      </c>
      <c r="G283" s="3">
        <v>0</v>
      </c>
      <c r="H283" s="3">
        <v>27.6345</v>
      </c>
      <c r="I283" s="3">
        <v>8</v>
      </c>
      <c r="J283" s="3" t="s">
        <v>25</v>
      </c>
      <c r="K283" s="3" t="s">
        <v>23</v>
      </c>
      <c r="L283" s="3">
        <v>0.8</v>
      </c>
      <c r="M283" s="3">
        <v>0.37</v>
      </c>
      <c r="N283" s="3">
        <v>3</v>
      </c>
      <c r="O283" s="3">
        <v>2</v>
      </c>
      <c r="P283" s="3">
        <v>2</v>
      </c>
      <c r="Q283" s="3">
        <v>5</v>
      </c>
      <c r="R283" s="3">
        <v>732</v>
      </c>
      <c r="S283" s="3">
        <v>86050</v>
      </c>
      <c r="T283" s="3">
        <v>85204</v>
      </c>
    </row>
    <row r="284" spans="1:20">
      <c r="A284" s="3">
        <v>526</v>
      </c>
      <c r="B284" s="8">
        <v>42039</v>
      </c>
      <c r="C284" s="8">
        <v>42039</v>
      </c>
      <c r="D284" s="3">
        <v>8</v>
      </c>
      <c r="E284">
        <v>145.45</v>
      </c>
      <c r="F284" s="3">
        <v>1117.66</v>
      </c>
      <c r="G284" s="3">
        <v>0.08</v>
      </c>
      <c r="H284" s="3">
        <v>751.58</v>
      </c>
      <c r="I284" s="3">
        <v>8</v>
      </c>
      <c r="J284" s="3" t="s">
        <v>25</v>
      </c>
      <c r="K284" s="3" t="s">
        <v>21</v>
      </c>
      <c r="L284" s="3">
        <v>17.85</v>
      </c>
      <c r="M284" s="3">
        <v>0.36</v>
      </c>
      <c r="N284" s="3">
        <v>3</v>
      </c>
      <c r="O284" s="3">
        <v>2</v>
      </c>
      <c r="P284" s="3">
        <v>11</v>
      </c>
      <c r="Q284" s="3">
        <v>5</v>
      </c>
      <c r="R284" s="3">
        <v>876</v>
      </c>
      <c r="S284" s="3">
        <v>86051</v>
      </c>
      <c r="T284" s="3">
        <v>85204</v>
      </c>
    </row>
    <row r="285" spans="1:20">
      <c r="A285" s="3">
        <v>535</v>
      </c>
      <c r="B285" s="8">
        <v>42039</v>
      </c>
      <c r="C285" s="8">
        <v>42043</v>
      </c>
      <c r="D285" s="3">
        <v>5</v>
      </c>
      <c r="E285">
        <v>33.94</v>
      </c>
      <c r="F285" s="3">
        <v>169.46</v>
      </c>
      <c r="G285" s="3">
        <v>0.07</v>
      </c>
      <c r="H285" s="3">
        <v>-157.56</v>
      </c>
      <c r="I285" s="3">
        <v>5</v>
      </c>
      <c r="J285" s="3" t="s">
        <v>25</v>
      </c>
      <c r="K285" s="3" t="s">
        <v>21</v>
      </c>
      <c r="L285" s="3">
        <v>19.19</v>
      </c>
      <c r="M285" s="3">
        <v>0.37</v>
      </c>
      <c r="N285" s="3">
        <v>2</v>
      </c>
      <c r="O285" s="3">
        <v>2</v>
      </c>
      <c r="P285" s="3">
        <v>2</v>
      </c>
      <c r="Q285" s="3">
        <v>5</v>
      </c>
      <c r="R285" s="3">
        <v>380</v>
      </c>
      <c r="S285" s="3">
        <v>86051</v>
      </c>
      <c r="T285" s="3">
        <v>22025</v>
      </c>
    </row>
    <row r="286" spans="1:20">
      <c r="A286" s="3">
        <v>539</v>
      </c>
      <c r="B286" s="8">
        <v>42008</v>
      </c>
      <c r="C286" s="8">
        <v>42010</v>
      </c>
      <c r="D286" s="3">
        <v>2</v>
      </c>
      <c r="E286">
        <v>399.98</v>
      </c>
      <c r="F286" s="3">
        <v>807</v>
      </c>
      <c r="G286" s="3">
        <v>0.03</v>
      </c>
      <c r="H286" s="3">
        <v>-663.5142</v>
      </c>
      <c r="I286" s="3">
        <v>2</v>
      </c>
      <c r="J286" s="3" t="s">
        <v>22</v>
      </c>
      <c r="K286" s="3" t="s">
        <v>21</v>
      </c>
      <c r="L286" s="3">
        <v>12.06</v>
      </c>
      <c r="M286" s="3">
        <v>0.39</v>
      </c>
      <c r="N286" s="3">
        <v>4</v>
      </c>
      <c r="O286" s="3">
        <v>2</v>
      </c>
      <c r="P286" s="3">
        <v>2</v>
      </c>
      <c r="Q286" s="3">
        <v>5</v>
      </c>
      <c r="R286" s="3">
        <v>385</v>
      </c>
      <c r="S286" s="3">
        <v>86052</v>
      </c>
      <c r="T286" s="3">
        <v>61801</v>
      </c>
    </row>
    <row r="287" spans="1:20">
      <c r="A287" s="3">
        <v>540</v>
      </c>
      <c r="B287" s="8">
        <v>42045</v>
      </c>
      <c r="C287" s="8">
        <v>42046</v>
      </c>
      <c r="D287" s="3">
        <v>20</v>
      </c>
      <c r="E287">
        <v>296.18</v>
      </c>
      <c r="F287" s="3">
        <v>5768.12</v>
      </c>
      <c r="G287" s="3">
        <v>0.04</v>
      </c>
      <c r="H287" s="3">
        <v>-87.99804</v>
      </c>
      <c r="I287" s="3">
        <v>20</v>
      </c>
      <c r="J287" s="3" t="s">
        <v>22</v>
      </c>
      <c r="K287" s="3" t="s">
        <v>21</v>
      </c>
      <c r="L287" s="3">
        <v>154.12</v>
      </c>
      <c r="M287" s="3">
        <v>0.83</v>
      </c>
      <c r="N287" s="3">
        <v>4</v>
      </c>
      <c r="O287" s="3">
        <v>3</v>
      </c>
      <c r="P287" s="3">
        <v>17</v>
      </c>
      <c r="Q287" s="3">
        <v>6</v>
      </c>
      <c r="R287" s="3">
        <v>64</v>
      </c>
      <c r="S287" s="3">
        <v>86053</v>
      </c>
      <c r="T287" s="3">
        <v>60061</v>
      </c>
    </row>
    <row r="288" spans="1:20">
      <c r="A288" s="3">
        <v>540</v>
      </c>
      <c r="B288" s="8">
        <v>42088</v>
      </c>
      <c r="C288" s="8">
        <v>42090</v>
      </c>
      <c r="D288" s="3">
        <v>1</v>
      </c>
      <c r="E288">
        <v>14.89</v>
      </c>
      <c r="F288" s="3">
        <v>27.96</v>
      </c>
      <c r="G288" s="3">
        <v>0.17</v>
      </c>
      <c r="H288" s="3">
        <v>-9.13</v>
      </c>
      <c r="I288" s="3">
        <v>1</v>
      </c>
      <c r="J288" s="3" t="s">
        <v>22</v>
      </c>
      <c r="K288" s="3" t="s">
        <v>23</v>
      </c>
      <c r="L288" s="3">
        <v>13.56</v>
      </c>
      <c r="M288" s="3">
        <v>0.37</v>
      </c>
      <c r="N288" s="3">
        <v>4</v>
      </c>
      <c r="O288" s="3">
        <v>3</v>
      </c>
      <c r="P288" s="3">
        <v>10</v>
      </c>
      <c r="Q288" s="3">
        <v>4</v>
      </c>
      <c r="R288" s="3">
        <v>703</v>
      </c>
      <c r="S288" s="3">
        <v>86054</v>
      </c>
      <c r="T288" s="3">
        <v>60061</v>
      </c>
    </row>
    <row r="289" spans="1:20">
      <c r="A289" s="3">
        <v>547</v>
      </c>
      <c r="B289" s="8">
        <v>42112</v>
      </c>
      <c r="C289" s="8">
        <v>42112</v>
      </c>
      <c r="D289" s="3">
        <v>6</v>
      </c>
      <c r="E289">
        <v>89.99</v>
      </c>
      <c r="F289" s="3">
        <v>511.25</v>
      </c>
      <c r="G289" s="3">
        <v>0.09</v>
      </c>
      <c r="H289" s="3">
        <v>223.416</v>
      </c>
      <c r="I289" s="3">
        <v>6</v>
      </c>
      <c r="J289" s="3" t="s">
        <v>20</v>
      </c>
      <c r="K289" s="3" t="s">
        <v>21</v>
      </c>
      <c r="L289" s="3">
        <v>42</v>
      </c>
      <c r="M289" s="3">
        <v>0.54</v>
      </c>
      <c r="N289" s="3">
        <v>2</v>
      </c>
      <c r="O289" s="3">
        <v>1</v>
      </c>
      <c r="P289" s="3">
        <v>9</v>
      </c>
      <c r="Q289" s="3">
        <v>7</v>
      </c>
      <c r="R289" s="3">
        <v>262</v>
      </c>
      <c r="S289" s="3">
        <v>86063</v>
      </c>
      <c r="T289" s="3">
        <v>26501</v>
      </c>
    </row>
    <row r="290" spans="1:20">
      <c r="A290" s="3">
        <v>549</v>
      </c>
      <c r="B290" s="8">
        <v>42102</v>
      </c>
      <c r="C290" s="8">
        <v>42103</v>
      </c>
      <c r="D290" s="3">
        <v>10</v>
      </c>
      <c r="E290">
        <v>2.94</v>
      </c>
      <c r="F290" s="3">
        <v>29.88</v>
      </c>
      <c r="G290" s="3">
        <v>0.07</v>
      </c>
      <c r="H290" s="3">
        <v>-93.9274</v>
      </c>
      <c r="I290" s="3">
        <v>10</v>
      </c>
      <c r="J290" s="3" t="s">
        <v>22</v>
      </c>
      <c r="K290" s="3" t="s">
        <v>23</v>
      </c>
      <c r="L290" s="3">
        <v>0.81</v>
      </c>
      <c r="M290" s="3">
        <v>0.39</v>
      </c>
      <c r="N290" s="3">
        <v>2</v>
      </c>
      <c r="O290" s="3">
        <v>2</v>
      </c>
      <c r="P290" s="3">
        <v>2</v>
      </c>
      <c r="Q290" s="3">
        <v>5</v>
      </c>
      <c r="R290" s="3">
        <v>814</v>
      </c>
      <c r="S290" s="3">
        <v>86064</v>
      </c>
      <c r="T290" s="3">
        <v>88201</v>
      </c>
    </row>
    <row r="291" spans="1:20">
      <c r="A291" s="3">
        <v>550</v>
      </c>
      <c r="B291" s="8">
        <v>42035</v>
      </c>
      <c r="C291" s="8">
        <v>42037</v>
      </c>
      <c r="D291" s="3">
        <v>9</v>
      </c>
      <c r="E291">
        <v>128.24</v>
      </c>
      <c r="F291" s="3">
        <v>1145.6</v>
      </c>
      <c r="G291" s="3">
        <v>0.03</v>
      </c>
      <c r="H291" s="3">
        <v>790.464</v>
      </c>
      <c r="I291" s="3">
        <v>9</v>
      </c>
      <c r="J291" s="3" t="s">
        <v>20</v>
      </c>
      <c r="K291" s="3" t="s">
        <v>23</v>
      </c>
      <c r="L291" s="3">
        <v>12.65</v>
      </c>
      <c r="M291" s="3">
        <v>0.59</v>
      </c>
      <c r="N291" s="3">
        <v>2</v>
      </c>
      <c r="O291" s="3">
        <v>2</v>
      </c>
      <c r="P291" s="3">
        <v>12</v>
      </c>
      <c r="Q291" s="3">
        <v>7</v>
      </c>
      <c r="R291" s="3">
        <v>581</v>
      </c>
      <c r="S291" s="3">
        <v>86075</v>
      </c>
      <c r="T291" s="3">
        <v>78155</v>
      </c>
    </row>
    <row r="292" spans="1:20">
      <c r="A292" s="3">
        <v>550</v>
      </c>
      <c r="B292" s="8">
        <v>42035</v>
      </c>
      <c r="C292" s="8">
        <v>42037</v>
      </c>
      <c r="D292" s="3">
        <v>10</v>
      </c>
      <c r="E292">
        <v>160.98</v>
      </c>
      <c r="F292" s="3">
        <v>1634.67</v>
      </c>
      <c r="G292" s="3">
        <v>0.01</v>
      </c>
      <c r="H292" s="3">
        <v>788.79</v>
      </c>
      <c r="I292" s="3">
        <v>10</v>
      </c>
      <c r="J292" s="3" t="s">
        <v>20</v>
      </c>
      <c r="K292" s="3" t="s">
        <v>21</v>
      </c>
      <c r="L292" s="3">
        <v>30</v>
      </c>
      <c r="M292" s="3">
        <v>0.77</v>
      </c>
      <c r="N292" s="3">
        <v>2</v>
      </c>
      <c r="O292" s="3">
        <v>1</v>
      </c>
      <c r="P292" s="3">
        <v>16</v>
      </c>
      <c r="Q292" s="3">
        <v>1</v>
      </c>
      <c r="R292" s="3">
        <v>206</v>
      </c>
      <c r="S292" s="3">
        <v>86075</v>
      </c>
      <c r="T292" s="3">
        <v>78155</v>
      </c>
    </row>
    <row r="293" spans="1:20">
      <c r="A293" s="3">
        <v>550</v>
      </c>
      <c r="B293" s="8">
        <v>42092</v>
      </c>
      <c r="C293" s="8">
        <v>42093</v>
      </c>
      <c r="D293" s="3">
        <v>3</v>
      </c>
      <c r="E293">
        <v>7.38</v>
      </c>
      <c r="F293" s="3">
        <v>24.52</v>
      </c>
      <c r="G293" s="3">
        <v>0.02</v>
      </c>
      <c r="H293" s="3">
        <v>7.74</v>
      </c>
      <c r="I293" s="3">
        <v>3</v>
      </c>
      <c r="J293" s="3" t="s">
        <v>26</v>
      </c>
      <c r="K293" s="3" t="s">
        <v>23</v>
      </c>
      <c r="L293" s="3">
        <v>5.21</v>
      </c>
      <c r="M293" s="3">
        <v>0.35</v>
      </c>
      <c r="N293" s="3">
        <v>2</v>
      </c>
      <c r="O293" s="3">
        <v>3</v>
      </c>
      <c r="P293" s="3">
        <v>6</v>
      </c>
      <c r="Q293" s="3">
        <v>2</v>
      </c>
      <c r="R293" s="3">
        <v>695</v>
      </c>
      <c r="S293" s="3">
        <v>86076</v>
      </c>
      <c r="T293" s="3">
        <v>78155</v>
      </c>
    </row>
    <row r="294" spans="1:20">
      <c r="A294" s="3">
        <v>550</v>
      </c>
      <c r="B294" s="8">
        <v>42149</v>
      </c>
      <c r="C294" s="8">
        <v>42150</v>
      </c>
      <c r="D294" s="3">
        <v>20</v>
      </c>
      <c r="E294">
        <v>300.98</v>
      </c>
      <c r="F294" s="3">
        <v>5775.81</v>
      </c>
      <c r="G294" s="3">
        <v>0.05</v>
      </c>
      <c r="H294" s="3">
        <v>3985.3089</v>
      </c>
      <c r="I294" s="3">
        <v>20</v>
      </c>
      <c r="J294" s="3" t="s">
        <v>20</v>
      </c>
      <c r="K294" s="3" t="s">
        <v>23</v>
      </c>
      <c r="L294" s="3">
        <v>13.99</v>
      </c>
      <c r="M294" s="3">
        <v>0.57</v>
      </c>
      <c r="N294" s="3">
        <v>2</v>
      </c>
      <c r="O294" s="3">
        <v>3</v>
      </c>
      <c r="P294" s="3">
        <v>17</v>
      </c>
      <c r="Q294" s="3">
        <v>5</v>
      </c>
      <c r="R294" s="3">
        <v>16</v>
      </c>
      <c r="S294" s="3">
        <v>86077</v>
      </c>
      <c r="T294" s="3">
        <v>78155</v>
      </c>
    </row>
    <row r="295" spans="1:20">
      <c r="A295" s="3">
        <v>551</v>
      </c>
      <c r="B295" s="8">
        <v>42149</v>
      </c>
      <c r="C295" s="8">
        <v>42150</v>
      </c>
      <c r="D295" s="3">
        <v>11</v>
      </c>
      <c r="E295">
        <v>205.99</v>
      </c>
      <c r="F295" s="3">
        <v>1878.24</v>
      </c>
      <c r="G295" s="3">
        <v>0.04</v>
      </c>
      <c r="H295" s="3">
        <v>13.9568</v>
      </c>
      <c r="I295" s="3">
        <v>11</v>
      </c>
      <c r="J295" s="3" t="s">
        <v>20</v>
      </c>
      <c r="K295" s="3" t="s">
        <v>27</v>
      </c>
      <c r="L295" s="3">
        <v>5</v>
      </c>
      <c r="M295" s="3">
        <v>0.39</v>
      </c>
      <c r="N295" s="3">
        <v>2</v>
      </c>
      <c r="O295" s="3">
        <v>2</v>
      </c>
      <c r="P295" s="3">
        <v>11</v>
      </c>
      <c r="Q295" s="3">
        <v>7</v>
      </c>
      <c r="R295" s="3">
        <v>809</v>
      </c>
      <c r="S295" s="3">
        <v>86077</v>
      </c>
      <c r="T295" s="3">
        <v>75090</v>
      </c>
    </row>
    <row r="296" spans="1:20">
      <c r="A296" s="3">
        <v>553</v>
      </c>
      <c r="B296" s="8">
        <v>42057</v>
      </c>
      <c r="C296" s="8">
        <v>42059</v>
      </c>
      <c r="D296" s="3">
        <v>1</v>
      </c>
      <c r="E296">
        <v>9.68</v>
      </c>
      <c r="F296" s="3">
        <v>10.94</v>
      </c>
      <c r="G296" s="3">
        <v>0.08</v>
      </c>
      <c r="H296" s="3">
        <v>-536.242</v>
      </c>
      <c r="I296" s="3">
        <v>1</v>
      </c>
      <c r="J296" s="3" t="s">
        <v>26</v>
      </c>
      <c r="K296" s="3" t="s">
        <v>23</v>
      </c>
      <c r="L296" s="3">
        <v>2.03</v>
      </c>
      <c r="M296" s="3">
        <v>0.39</v>
      </c>
      <c r="N296" s="3">
        <v>3</v>
      </c>
      <c r="O296" s="3">
        <v>2</v>
      </c>
      <c r="P296" s="3">
        <v>11</v>
      </c>
      <c r="Q296" s="3">
        <v>7</v>
      </c>
      <c r="R296" s="3">
        <v>97</v>
      </c>
      <c r="S296" s="3">
        <v>86085</v>
      </c>
      <c r="T296" s="3">
        <v>90008</v>
      </c>
    </row>
    <row r="297" spans="1:20">
      <c r="A297" s="3">
        <v>553</v>
      </c>
      <c r="B297" s="8">
        <v>42057</v>
      </c>
      <c r="C297" s="8">
        <v>42058</v>
      </c>
      <c r="D297" s="3">
        <v>5</v>
      </c>
      <c r="E297">
        <v>150.98</v>
      </c>
      <c r="F297" s="3">
        <v>731.38</v>
      </c>
      <c r="G297" s="3">
        <v>0.04</v>
      </c>
      <c r="H297" s="3">
        <v>-125.86</v>
      </c>
      <c r="I297" s="3">
        <v>5</v>
      </c>
      <c r="J297" s="3" t="s">
        <v>26</v>
      </c>
      <c r="K297" s="3" t="s">
        <v>21</v>
      </c>
      <c r="L297" s="3">
        <v>16.01</v>
      </c>
      <c r="M297" s="3">
        <v>0.55</v>
      </c>
      <c r="N297" s="3">
        <v>2</v>
      </c>
      <c r="O297" s="3">
        <v>3</v>
      </c>
      <c r="P297" s="3">
        <v>10</v>
      </c>
      <c r="Q297" s="3">
        <v>2</v>
      </c>
      <c r="R297" s="3">
        <v>530</v>
      </c>
      <c r="S297" s="3">
        <v>86085</v>
      </c>
      <c r="T297" s="3">
        <v>90008</v>
      </c>
    </row>
    <row r="298" spans="1:20">
      <c r="A298" s="3">
        <v>553</v>
      </c>
      <c r="B298" s="8">
        <v>42091</v>
      </c>
      <c r="C298" s="8">
        <v>42093</v>
      </c>
      <c r="D298" s="3">
        <v>1</v>
      </c>
      <c r="E298">
        <v>363.25</v>
      </c>
      <c r="F298" s="3">
        <v>344.87</v>
      </c>
      <c r="G298" s="3">
        <v>0.06</v>
      </c>
      <c r="H298" s="3">
        <v>36.1641</v>
      </c>
      <c r="I298" s="3">
        <v>1</v>
      </c>
      <c r="J298" s="3" t="s">
        <v>24</v>
      </c>
      <c r="K298" s="3" t="s">
        <v>23</v>
      </c>
      <c r="L298" s="3">
        <v>19.99</v>
      </c>
      <c r="M298" s="3">
        <v>0.36</v>
      </c>
      <c r="N298" s="3">
        <v>2</v>
      </c>
      <c r="O298" s="3">
        <v>2</v>
      </c>
      <c r="P298" s="3">
        <v>11</v>
      </c>
      <c r="Q298" s="3">
        <v>5</v>
      </c>
      <c r="R298" s="3">
        <v>848</v>
      </c>
      <c r="S298" s="3">
        <v>86086</v>
      </c>
      <c r="T298" s="3">
        <v>90008</v>
      </c>
    </row>
    <row r="299" spans="1:20">
      <c r="A299" s="3">
        <v>553</v>
      </c>
      <c r="B299" s="8">
        <v>42007</v>
      </c>
      <c r="C299" s="8">
        <v>42009</v>
      </c>
      <c r="D299" s="3">
        <v>6</v>
      </c>
      <c r="E299">
        <v>1.48</v>
      </c>
      <c r="F299" s="3">
        <v>8.95</v>
      </c>
      <c r="G299" s="3">
        <v>0.09</v>
      </c>
      <c r="H299" s="3">
        <v>1.68</v>
      </c>
      <c r="I299" s="3">
        <v>6</v>
      </c>
      <c r="J299" s="3" t="s">
        <v>25</v>
      </c>
      <c r="K299" s="3" t="s">
        <v>23</v>
      </c>
      <c r="L299" s="3">
        <v>0.7</v>
      </c>
      <c r="M299" s="3">
        <v>0.63</v>
      </c>
      <c r="N299" s="3">
        <v>2</v>
      </c>
      <c r="O299" s="3">
        <v>1</v>
      </c>
      <c r="P299" s="3">
        <v>16</v>
      </c>
      <c r="Q299" s="3">
        <v>1</v>
      </c>
      <c r="R299" s="3">
        <v>182</v>
      </c>
      <c r="S299" s="3">
        <v>86092</v>
      </c>
      <c r="T299" s="3">
        <v>90008</v>
      </c>
    </row>
    <row r="300" spans="1:20">
      <c r="A300" s="3">
        <v>555</v>
      </c>
      <c r="B300" s="8">
        <v>42039</v>
      </c>
      <c r="C300" s="8">
        <v>42040</v>
      </c>
      <c r="D300" s="3">
        <v>12</v>
      </c>
      <c r="E300">
        <v>14.48</v>
      </c>
      <c r="F300" s="3">
        <v>171.33</v>
      </c>
      <c r="G300" s="3">
        <v>0.07</v>
      </c>
      <c r="H300" s="3">
        <v>67.864</v>
      </c>
      <c r="I300" s="3">
        <v>12</v>
      </c>
      <c r="J300" s="3" t="s">
        <v>20</v>
      </c>
      <c r="K300" s="3" t="s">
        <v>23</v>
      </c>
      <c r="L300" s="3">
        <v>6.46</v>
      </c>
      <c r="M300" s="3">
        <v>0.55</v>
      </c>
      <c r="N300" s="3">
        <v>2</v>
      </c>
      <c r="O300" s="3">
        <v>3</v>
      </c>
      <c r="P300" s="3">
        <v>10</v>
      </c>
      <c r="Q300" s="3">
        <v>2</v>
      </c>
      <c r="R300" s="3">
        <v>530</v>
      </c>
      <c r="S300" s="3">
        <v>86101</v>
      </c>
      <c r="T300" s="3">
        <v>84062</v>
      </c>
    </row>
    <row r="301" spans="1:20">
      <c r="A301" s="3">
        <v>555</v>
      </c>
      <c r="B301" s="8">
        <v>42139</v>
      </c>
      <c r="C301" s="8">
        <v>42142</v>
      </c>
      <c r="D301" s="3">
        <v>17</v>
      </c>
      <c r="E301">
        <v>73.98</v>
      </c>
      <c r="F301" s="3">
        <v>1181.67</v>
      </c>
      <c r="G301" s="3">
        <v>0.08</v>
      </c>
      <c r="H301" s="3">
        <v>97.16</v>
      </c>
      <c r="I301" s="3">
        <v>17</v>
      </c>
      <c r="J301" s="3" t="s">
        <v>26</v>
      </c>
      <c r="K301" s="3" t="s">
        <v>23</v>
      </c>
      <c r="L301" s="3">
        <v>4</v>
      </c>
      <c r="M301" s="3">
        <v>0.36</v>
      </c>
      <c r="N301" s="3">
        <v>2</v>
      </c>
      <c r="O301" s="3">
        <v>2</v>
      </c>
      <c r="P301" s="3">
        <v>11</v>
      </c>
      <c r="Q301" s="3">
        <v>5</v>
      </c>
      <c r="R301" s="3">
        <v>848</v>
      </c>
      <c r="S301" s="3">
        <v>86102</v>
      </c>
      <c r="T301" s="3">
        <v>84062</v>
      </c>
    </row>
    <row r="302" spans="1:20">
      <c r="A302" s="3">
        <v>555</v>
      </c>
      <c r="B302" s="8">
        <v>42139</v>
      </c>
      <c r="C302" s="8">
        <v>42141</v>
      </c>
      <c r="D302" s="3">
        <v>8</v>
      </c>
      <c r="E302">
        <v>3.68</v>
      </c>
      <c r="F302" s="3">
        <v>29.93</v>
      </c>
      <c r="G302" s="3">
        <v>0.02</v>
      </c>
      <c r="H302" s="3">
        <v>-20.65</v>
      </c>
      <c r="I302" s="3">
        <v>8</v>
      </c>
      <c r="J302" s="3" t="s">
        <v>26</v>
      </c>
      <c r="K302" s="3" t="s">
        <v>23</v>
      </c>
      <c r="L302" s="3">
        <v>1.32</v>
      </c>
      <c r="M302" s="3">
        <v>0.63</v>
      </c>
      <c r="N302" s="3">
        <v>2</v>
      </c>
      <c r="O302" s="3">
        <v>1</v>
      </c>
      <c r="P302" s="3">
        <v>16</v>
      </c>
      <c r="Q302" s="3">
        <v>1</v>
      </c>
      <c r="R302" s="3">
        <v>182</v>
      </c>
      <c r="S302" s="3">
        <v>86102</v>
      </c>
      <c r="T302" s="3">
        <v>84062</v>
      </c>
    </row>
    <row r="303" spans="1:20">
      <c r="A303" s="3">
        <v>556</v>
      </c>
      <c r="B303" s="8">
        <v>42047</v>
      </c>
      <c r="C303" s="8">
        <v>42049</v>
      </c>
      <c r="D303" s="3">
        <v>2</v>
      </c>
      <c r="E303">
        <v>120.98</v>
      </c>
      <c r="F303" s="3">
        <v>251.06</v>
      </c>
      <c r="G303" s="3">
        <v>0.05</v>
      </c>
      <c r="H303" s="3">
        <v>-78.7592</v>
      </c>
      <c r="I303" s="3">
        <v>2</v>
      </c>
      <c r="J303" s="3" t="s">
        <v>24</v>
      </c>
      <c r="K303" s="3" t="s">
        <v>21</v>
      </c>
      <c r="L303" s="3">
        <v>30</v>
      </c>
      <c r="M303" s="3">
        <v>0.39</v>
      </c>
      <c r="N303" s="3">
        <v>3</v>
      </c>
      <c r="O303" s="3">
        <v>2</v>
      </c>
      <c r="P303" s="3">
        <v>11</v>
      </c>
      <c r="Q303" s="3">
        <v>7</v>
      </c>
      <c r="R303" s="3">
        <v>97</v>
      </c>
      <c r="S303" s="3">
        <v>86103</v>
      </c>
      <c r="T303" s="3">
        <v>84604</v>
      </c>
    </row>
    <row r="304" spans="1:20">
      <c r="A304" s="3">
        <v>556</v>
      </c>
      <c r="B304" s="8">
        <v>42161</v>
      </c>
      <c r="C304" s="8">
        <v>42162</v>
      </c>
      <c r="D304" s="3">
        <v>12</v>
      </c>
      <c r="E304">
        <v>6.48</v>
      </c>
      <c r="F304" s="3">
        <v>84.04</v>
      </c>
      <c r="G304" s="3">
        <v>0</v>
      </c>
      <c r="H304" s="3">
        <v>-14.075</v>
      </c>
      <c r="I304" s="3">
        <v>12</v>
      </c>
      <c r="J304" s="3" t="s">
        <v>24</v>
      </c>
      <c r="K304" s="3" t="s">
        <v>23</v>
      </c>
      <c r="L304" s="3">
        <v>5.19</v>
      </c>
      <c r="M304" s="3">
        <v>0.81</v>
      </c>
      <c r="N304" s="3">
        <v>3</v>
      </c>
      <c r="O304" s="3">
        <v>2</v>
      </c>
      <c r="P304" s="3">
        <v>15</v>
      </c>
      <c r="Q304" s="3">
        <v>3</v>
      </c>
      <c r="R304" s="3">
        <v>347</v>
      </c>
      <c r="S304" s="3">
        <v>86104</v>
      </c>
      <c r="T304" s="3">
        <v>84604</v>
      </c>
    </row>
    <row r="305" spans="1:20">
      <c r="A305" s="3">
        <v>568</v>
      </c>
      <c r="B305" s="8">
        <v>42140</v>
      </c>
      <c r="C305" s="8">
        <v>42141</v>
      </c>
      <c r="D305" s="3">
        <v>9</v>
      </c>
      <c r="E305">
        <v>5.4</v>
      </c>
      <c r="F305" s="3">
        <v>49.24</v>
      </c>
      <c r="G305" s="3">
        <v>0.09</v>
      </c>
      <c r="H305" s="3">
        <v>-136.252</v>
      </c>
      <c r="I305" s="3">
        <v>9</v>
      </c>
      <c r="J305" s="3" t="s">
        <v>24</v>
      </c>
      <c r="K305" s="3" t="s">
        <v>23</v>
      </c>
      <c r="L305" s="3">
        <v>7.78</v>
      </c>
      <c r="M305" s="3">
        <v>0.78</v>
      </c>
      <c r="N305" s="3">
        <v>1</v>
      </c>
      <c r="O305" s="3">
        <v>1</v>
      </c>
      <c r="P305" s="3">
        <v>4</v>
      </c>
      <c r="Q305" s="3">
        <v>2</v>
      </c>
      <c r="R305" s="3">
        <v>443</v>
      </c>
      <c r="S305" s="3">
        <v>86118</v>
      </c>
      <c r="T305" s="3">
        <v>39701</v>
      </c>
    </row>
    <row r="306" spans="1:20">
      <c r="A306" s="3">
        <v>568</v>
      </c>
      <c r="B306" s="8">
        <v>42028</v>
      </c>
      <c r="C306" s="8">
        <v>42028</v>
      </c>
      <c r="D306" s="3">
        <v>1</v>
      </c>
      <c r="E306">
        <v>50.98</v>
      </c>
      <c r="F306" s="3">
        <v>68.45</v>
      </c>
      <c r="G306" s="3">
        <v>0.02</v>
      </c>
      <c r="H306" s="3">
        <v>-25.76</v>
      </c>
      <c r="I306" s="3">
        <v>1</v>
      </c>
      <c r="J306" s="3" t="s">
        <v>25</v>
      </c>
      <c r="K306" s="3" t="s">
        <v>27</v>
      </c>
      <c r="L306" s="3">
        <v>13.66</v>
      </c>
      <c r="M306" s="3">
        <v>0.59</v>
      </c>
      <c r="N306" s="3">
        <v>1</v>
      </c>
      <c r="O306" s="3">
        <v>2</v>
      </c>
      <c r="P306" s="3">
        <v>1</v>
      </c>
      <c r="Q306" s="3">
        <v>5</v>
      </c>
      <c r="R306" s="3">
        <v>785</v>
      </c>
      <c r="S306" s="3">
        <v>86119</v>
      </c>
      <c r="T306" s="3">
        <v>39701</v>
      </c>
    </row>
    <row r="307" spans="1:20">
      <c r="A307" s="3">
        <v>568</v>
      </c>
      <c r="B307" s="8">
        <v>42009</v>
      </c>
      <c r="C307" s="8">
        <v>42010</v>
      </c>
      <c r="D307" s="3">
        <v>6</v>
      </c>
      <c r="E307">
        <v>7.64</v>
      </c>
      <c r="F307" s="3">
        <v>47.18</v>
      </c>
      <c r="G307" s="3">
        <v>0.05</v>
      </c>
      <c r="H307" s="3">
        <v>-40.2752</v>
      </c>
      <c r="I307" s="3">
        <v>6</v>
      </c>
      <c r="J307" s="3" t="s">
        <v>26</v>
      </c>
      <c r="K307" s="3" t="s">
        <v>23</v>
      </c>
      <c r="L307" s="3">
        <v>5.83</v>
      </c>
      <c r="M307" s="3">
        <v>0.4</v>
      </c>
      <c r="N307" s="3">
        <v>1</v>
      </c>
      <c r="O307" s="3">
        <v>2</v>
      </c>
      <c r="P307" s="3">
        <v>2</v>
      </c>
      <c r="Q307" s="3">
        <v>5</v>
      </c>
      <c r="R307" s="3">
        <v>241</v>
      </c>
      <c r="S307" s="3">
        <v>86122</v>
      </c>
      <c r="T307" s="3">
        <v>39701</v>
      </c>
    </row>
    <row r="308" spans="1:20">
      <c r="A308" s="3">
        <v>570</v>
      </c>
      <c r="B308" s="8">
        <v>42118</v>
      </c>
      <c r="C308" s="8">
        <v>42119</v>
      </c>
      <c r="D308" s="3">
        <v>3</v>
      </c>
      <c r="E308">
        <v>9.06</v>
      </c>
      <c r="F308" s="3">
        <v>30.87</v>
      </c>
      <c r="G308" s="3">
        <v>0.04</v>
      </c>
      <c r="H308" s="3">
        <v>-53.25</v>
      </c>
      <c r="I308" s="3">
        <v>3</v>
      </c>
      <c r="J308" s="3" t="s">
        <v>24</v>
      </c>
      <c r="K308" s="3" t="s">
        <v>23</v>
      </c>
      <c r="L308" s="3">
        <v>9.86</v>
      </c>
      <c r="M308" s="3">
        <v>0.6</v>
      </c>
      <c r="N308" s="3">
        <v>1</v>
      </c>
      <c r="O308" s="3">
        <v>3</v>
      </c>
      <c r="P308" s="3">
        <v>17</v>
      </c>
      <c r="Q308" s="3">
        <v>4</v>
      </c>
      <c r="R308" s="3">
        <v>181</v>
      </c>
      <c r="S308" s="3">
        <v>86123</v>
      </c>
      <c r="T308" s="3">
        <v>89015</v>
      </c>
    </row>
    <row r="309" spans="1:20">
      <c r="A309" s="3">
        <v>573</v>
      </c>
      <c r="B309" s="8">
        <v>42118</v>
      </c>
      <c r="C309" s="8">
        <v>42119</v>
      </c>
      <c r="D309" s="3">
        <v>3</v>
      </c>
      <c r="E309">
        <v>14.27</v>
      </c>
      <c r="F309" s="3">
        <v>45.24</v>
      </c>
      <c r="G309" s="3">
        <v>0.04</v>
      </c>
      <c r="H309" s="3">
        <v>2.125</v>
      </c>
      <c r="I309" s="3">
        <v>3</v>
      </c>
      <c r="J309" s="3" t="s">
        <v>24</v>
      </c>
      <c r="K309" s="3" t="s">
        <v>23</v>
      </c>
      <c r="L309" s="3">
        <v>7.27</v>
      </c>
      <c r="M309" s="3">
        <v>0.38</v>
      </c>
      <c r="N309" s="3">
        <v>3</v>
      </c>
      <c r="O309" s="3">
        <v>2</v>
      </c>
      <c r="P309" s="3">
        <v>2</v>
      </c>
      <c r="Q309" s="3">
        <v>5</v>
      </c>
      <c r="R309" s="3">
        <v>86</v>
      </c>
      <c r="S309" s="3">
        <v>86123</v>
      </c>
      <c r="T309" s="3">
        <v>61554</v>
      </c>
    </row>
    <row r="310" spans="1:20">
      <c r="A310" s="3">
        <v>573</v>
      </c>
      <c r="B310" s="8">
        <v>42137</v>
      </c>
      <c r="C310" s="8">
        <v>42139</v>
      </c>
      <c r="D310" s="3">
        <v>10</v>
      </c>
      <c r="E310">
        <v>30.42</v>
      </c>
      <c r="F310" s="3">
        <v>309.05</v>
      </c>
      <c r="G310" s="3">
        <v>0.06</v>
      </c>
      <c r="H310" s="3">
        <v>-159.25</v>
      </c>
      <c r="I310" s="3">
        <v>10</v>
      </c>
      <c r="J310" s="3" t="s">
        <v>26</v>
      </c>
      <c r="K310" s="3" t="s">
        <v>23</v>
      </c>
      <c r="L310" s="3">
        <v>8.65</v>
      </c>
      <c r="M310" s="3">
        <v>0.57</v>
      </c>
      <c r="N310" s="3">
        <v>2</v>
      </c>
      <c r="O310" s="3">
        <v>2</v>
      </c>
      <c r="P310" s="3">
        <v>15</v>
      </c>
      <c r="Q310" s="3">
        <v>5</v>
      </c>
      <c r="R310" s="3">
        <v>272</v>
      </c>
      <c r="S310" s="3">
        <v>86124</v>
      </c>
      <c r="T310" s="3">
        <v>61554</v>
      </c>
    </row>
    <row r="311" spans="1:20">
      <c r="A311" s="3">
        <v>576</v>
      </c>
      <c r="B311" s="8">
        <v>42137</v>
      </c>
      <c r="C311" s="8">
        <v>42138</v>
      </c>
      <c r="D311" s="3">
        <v>8</v>
      </c>
      <c r="E311">
        <v>37.94</v>
      </c>
      <c r="F311" s="3">
        <v>299.3</v>
      </c>
      <c r="G311" s="3">
        <v>0.02</v>
      </c>
      <c r="H311" s="3">
        <v>206.517</v>
      </c>
      <c r="I311" s="3">
        <v>8</v>
      </c>
      <c r="J311" s="3" t="s">
        <v>26</v>
      </c>
      <c r="K311" s="3" t="s">
        <v>23</v>
      </c>
      <c r="L311" s="3">
        <v>5.08</v>
      </c>
      <c r="M311" s="3">
        <v>0.6</v>
      </c>
      <c r="N311" s="3">
        <v>2</v>
      </c>
      <c r="O311" s="3">
        <v>2</v>
      </c>
      <c r="P311" s="3">
        <v>1</v>
      </c>
      <c r="Q311" s="3">
        <v>3</v>
      </c>
      <c r="R311" s="3">
        <v>464</v>
      </c>
      <c r="S311" s="3">
        <v>86124</v>
      </c>
      <c r="T311" s="3">
        <v>91767</v>
      </c>
    </row>
    <row r="312" spans="1:20">
      <c r="A312" s="3">
        <v>578</v>
      </c>
      <c r="B312" s="8">
        <v>42019</v>
      </c>
      <c r="C312" s="8">
        <v>42019</v>
      </c>
      <c r="D312" s="3">
        <v>12</v>
      </c>
      <c r="E312">
        <v>8.6</v>
      </c>
      <c r="F312" s="3">
        <v>111.97</v>
      </c>
      <c r="G312" s="3">
        <v>0</v>
      </c>
      <c r="H312" s="3">
        <v>-33.21154</v>
      </c>
      <c r="I312" s="3">
        <v>12</v>
      </c>
      <c r="J312" s="3" t="s">
        <v>26</v>
      </c>
      <c r="K312" s="3" t="s">
        <v>23</v>
      </c>
      <c r="L312" s="3">
        <v>6.19</v>
      </c>
      <c r="M312" s="3">
        <v>0.39</v>
      </c>
      <c r="N312" s="3">
        <v>2</v>
      </c>
      <c r="O312" s="3">
        <v>2</v>
      </c>
      <c r="P312" s="3">
        <v>7</v>
      </c>
      <c r="Q312" s="3">
        <v>5</v>
      </c>
      <c r="R312" s="3">
        <v>569</v>
      </c>
      <c r="S312" s="3">
        <v>86144</v>
      </c>
      <c r="T312" s="3">
        <v>6770</v>
      </c>
    </row>
    <row r="313" spans="1:20">
      <c r="A313" s="3">
        <v>579</v>
      </c>
      <c r="B313" s="8">
        <v>42025</v>
      </c>
      <c r="C313" s="8">
        <v>42026</v>
      </c>
      <c r="D313" s="3">
        <v>12</v>
      </c>
      <c r="E313">
        <v>30.73</v>
      </c>
      <c r="F313" s="3">
        <v>355.21</v>
      </c>
      <c r="G313" s="3">
        <v>0.04</v>
      </c>
      <c r="H313" s="3">
        <v>-20.79</v>
      </c>
      <c r="I313" s="3">
        <v>12</v>
      </c>
      <c r="J313" s="3" t="s">
        <v>20</v>
      </c>
      <c r="K313" s="3" t="s">
        <v>23</v>
      </c>
      <c r="L313" s="3">
        <v>4</v>
      </c>
      <c r="M313" s="3">
        <v>0.35</v>
      </c>
      <c r="N313" s="3">
        <v>2</v>
      </c>
      <c r="O313" s="3">
        <v>2</v>
      </c>
      <c r="P313" s="3">
        <v>7</v>
      </c>
      <c r="Q313" s="3">
        <v>5</v>
      </c>
      <c r="R313" s="3">
        <v>627</v>
      </c>
      <c r="S313" s="3">
        <v>86145</v>
      </c>
      <c r="T313" s="3">
        <v>6478</v>
      </c>
    </row>
    <row r="314" spans="1:20">
      <c r="A314" s="3">
        <v>580</v>
      </c>
      <c r="B314" s="8">
        <v>42088</v>
      </c>
      <c r="C314" s="8">
        <v>42090</v>
      </c>
      <c r="D314" s="3">
        <v>5</v>
      </c>
      <c r="E314">
        <v>5.68</v>
      </c>
      <c r="F314" s="3">
        <v>27.02</v>
      </c>
      <c r="G314" s="3">
        <v>0.07</v>
      </c>
      <c r="H314" s="3">
        <v>18.6438</v>
      </c>
      <c r="I314" s="3">
        <v>5</v>
      </c>
      <c r="J314" s="3" t="s">
        <v>22</v>
      </c>
      <c r="K314" s="3" t="s">
        <v>23</v>
      </c>
      <c r="L314" s="3">
        <v>1.39</v>
      </c>
      <c r="M314" s="3">
        <v>0.8</v>
      </c>
      <c r="N314" s="3">
        <v>2</v>
      </c>
      <c r="O314" s="3">
        <v>3</v>
      </c>
      <c r="P314" s="3">
        <v>17</v>
      </c>
      <c r="Q314" s="3">
        <v>6</v>
      </c>
      <c r="R314" s="3">
        <v>74</v>
      </c>
      <c r="S314" s="3">
        <v>86153</v>
      </c>
      <c r="T314" s="3">
        <v>4210</v>
      </c>
    </row>
    <row r="315" spans="1:20">
      <c r="A315" s="3">
        <v>584</v>
      </c>
      <c r="B315" s="8">
        <v>42088</v>
      </c>
      <c r="C315" s="8">
        <v>42090</v>
      </c>
      <c r="D315" s="3">
        <v>1</v>
      </c>
      <c r="E315">
        <v>22.84</v>
      </c>
      <c r="F315" s="3">
        <v>27.67</v>
      </c>
      <c r="G315" s="3">
        <v>0.06</v>
      </c>
      <c r="H315" s="3">
        <v>-31.24</v>
      </c>
      <c r="I315" s="3">
        <v>1</v>
      </c>
      <c r="J315" s="3" t="s">
        <v>22</v>
      </c>
      <c r="K315" s="3" t="s">
        <v>23</v>
      </c>
      <c r="L315" s="3">
        <v>11.54</v>
      </c>
      <c r="M315" s="3">
        <v>0.59</v>
      </c>
      <c r="N315" s="3">
        <v>2</v>
      </c>
      <c r="O315" s="3">
        <v>2</v>
      </c>
      <c r="P315" s="3">
        <v>15</v>
      </c>
      <c r="Q315" s="3">
        <v>5</v>
      </c>
      <c r="R315" s="3">
        <v>764</v>
      </c>
      <c r="S315" s="3">
        <v>86153</v>
      </c>
      <c r="T315" s="3">
        <v>1801</v>
      </c>
    </row>
    <row r="316" spans="1:20">
      <c r="A316" s="3">
        <v>585</v>
      </c>
      <c r="B316" s="8">
        <v>42093</v>
      </c>
      <c r="C316" s="8">
        <v>42096</v>
      </c>
      <c r="D316" s="3">
        <v>13</v>
      </c>
      <c r="E316">
        <v>6.48</v>
      </c>
      <c r="F316" s="3">
        <v>80.86</v>
      </c>
      <c r="G316" s="3">
        <v>0.08</v>
      </c>
      <c r="H316" s="3">
        <v>-119.32</v>
      </c>
      <c r="I316" s="3">
        <v>13</v>
      </c>
      <c r="J316" s="3" t="s">
        <v>22</v>
      </c>
      <c r="K316" s="3" t="s">
        <v>23</v>
      </c>
      <c r="L316" s="3">
        <v>7.49</v>
      </c>
      <c r="M316" s="3">
        <v>0.56</v>
      </c>
      <c r="N316" s="3">
        <v>2</v>
      </c>
      <c r="O316" s="3">
        <v>2</v>
      </c>
      <c r="P316" s="3">
        <v>14</v>
      </c>
      <c r="Q316" s="3">
        <v>6</v>
      </c>
      <c r="R316" s="3">
        <v>90</v>
      </c>
      <c r="S316" s="3">
        <v>86163</v>
      </c>
      <c r="T316" s="3">
        <v>3301</v>
      </c>
    </row>
    <row r="317" spans="1:20">
      <c r="A317" s="3">
        <v>592</v>
      </c>
      <c r="B317" s="8">
        <v>42123</v>
      </c>
      <c r="C317" s="8">
        <v>42124</v>
      </c>
      <c r="D317" s="3">
        <v>22</v>
      </c>
      <c r="E317">
        <v>5.98</v>
      </c>
      <c r="F317" s="3">
        <v>131.79</v>
      </c>
      <c r="G317" s="3">
        <v>0.04</v>
      </c>
      <c r="H317" s="3">
        <v>52.6976</v>
      </c>
      <c r="I317" s="3">
        <v>22</v>
      </c>
      <c r="J317" s="3" t="s">
        <v>22</v>
      </c>
      <c r="K317" s="3" t="s">
        <v>23</v>
      </c>
      <c r="L317" s="3">
        <v>0.96</v>
      </c>
      <c r="M317" s="3">
        <v>0.39</v>
      </c>
      <c r="N317" s="3">
        <v>4</v>
      </c>
      <c r="O317" s="3">
        <v>2</v>
      </c>
      <c r="P317" s="3">
        <v>8</v>
      </c>
      <c r="Q317" s="3">
        <v>5</v>
      </c>
      <c r="R317" s="3">
        <v>125</v>
      </c>
      <c r="S317" s="3">
        <v>86164</v>
      </c>
      <c r="T317" s="3">
        <v>60091</v>
      </c>
    </row>
    <row r="318" spans="1:20">
      <c r="A318" s="3">
        <v>593</v>
      </c>
      <c r="B318" s="8">
        <v>42123</v>
      </c>
      <c r="C318" s="8">
        <v>42124</v>
      </c>
      <c r="D318" s="3">
        <v>2</v>
      </c>
      <c r="E318">
        <v>20.99</v>
      </c>
      <c r="F318" s="3">
        <v>35.33</v>
      </c>
      <c r="G318" s="3">
        <v>0.01</v>
      </c>
      <c r="H318" s="3">
        <v>-78.19416</v>
      </c>
      <c r="I318" s="3">
        <v>2</v>
      </c>
      <c r="J318" s="3" t="s">
        <v>22</v>
      </c>
      <c r="K318" s="3" t="s">
        <v>23</v>
      </c>
      <c r="L318" s="3">
        <v>0.99</v>
      </c>
      <c r="M318" s="3">
        <v>0.59</v>
      </c>
      <c r="N318" s="3">
        <v>4</v>
      </c>
      <c r="O318" s="3">
        <v>2</v>
      </c>
      <c r="P318" s="3">
        <v>12</v>
      </c>
      <c r="Q318" s="3">
        <v>7</v>
      </c>
      <c r="R318" s="3">
        <v>581</v>
      </c>
      <c r="S318" s="3">
        <v>86164</v>
      </c>
      <c r="T318" s="3">
        <v>60517</v>
      </c>
    </row>
    <row r="319" spans="1:20">
      <c r="A319" s="3">
        <v>594</v>
      </c>
      <c r="B319" s="8">
        <v>42175</v>
      </c>
      <c r="C319" s="8">
        <v>42178</v>
      </c>
      <c r="D319" s="3">
        <v>18</v>
      </c>
      <c r="E319">
        <v>59.76</v>
      </c>
      <c r="F319" s="3">
        <v>1096.63</v>
      </c>
      <c r="G319" s="3">
        <v>0.06</v>
      </c>
      <c r="H319" s="3">
        <v>756.6747</v>
      </c>
      <c r="I319" s="3">
        <v>18</v>
      </c>
      <c r="J319" s="3" t="s">
        <v>22</v>
      </c>
      <c r="K319" s="3" t="s">
        <v>23</v>
      </c>
      <c r="L319" s="3">
        <v>9.71</v>
      </c>
      <c r="M319" s="3">
        <v>0.43</v>
      </c>
      <c r="N319" s="3">
        <v>1</v>
      </c>
      <c r="O319" s="3">
        <v>1</v>
      </c>
      <c r="P319" s="3">
        <v>9</v>
      </c>
      <c r="Q319" s="3">
        <v>5</v>
      </c>
      <c r="R319" s="3">
        <v>54</v>
      </c>
      <c r="S319" s="3">
        <v>86165</v>
      </c>
      <c r="T319" s="3">
        <v>46016</v>
      </c>
    </row>
    <row r="320" spans="1:20">
      <c r="A320" s="3">
        <v>594</v>
      </c>
      <c r="B320" s="8">
        <v>42175</v>
      </c>
      <c r="C320" s="8">
        <v>42178</v>
      </c>
      <c r="D320" s="3">
        <v>4</v>
      </c>
      <c r="E320">
        <v>195.99</v>
      </c>
      <c r="F320" s="3">
        <v>632.12</v>
      </c>
      <c r="G320" s="3">
        <v>0.07</v>
      </c>
      <c r="H320" s="3">
        <v>-222.343</v>
      </c>
      <c r="I320" s="3">
        <v>4</v>
      </c>
      <c r="J320" s="3" t="s">
        <v>22</v>
      </c>
      <c r="K320" s="3" t="s">
        <v>23</v>
      </c>
      <c r="L320" s="3">
        <v>4.2</v>
      </c>
      <c r="M320" s="3">
        <v>0.54</v>
      </c>
      <c r="N320" s="3">
        <v>1</v>
      </c>
      <c r="O320" s="3">
        <v>3</v>
      </c>
      <c r="P320" s="3">
        <v>5</v>
      </c>
      <c r="Q320" s="3">
        <v>6</v>
      </c>
      <c r="R320" s="3">
        <v>50</v>
      </c>
      <c r="S320" s="3">
        <v>86165</v>
      </c>
      <c r="T320" s="3">
        <v>46016</v>
      </c>
    </row>
    <row r="321" spans="1:20">
      <c r="A321" s="3">
        <v>594</v>
      </c>
      <c r="B321" s="8">
        <v>42178</v>
      </c>
      <c r="C321" s="8">
        <v>42179</v>
      </c>
      <c r="D321" s="3">
        <v>19</v>
      </c>
      <c r="E321">
        <v>71.37</v>
      </c>
      <c r="F321" s="3">
        <v>1302.98</v>
      </c>
      <c r="G321" s="3">
        <v>0.09</v>
      </c>
      <c r="H321" s="3">
        <v>-1537.1356</v>
      </c>
      <c r="I321" s="3">
        <v>19</v>
      </c>
      <c r="J321" s="3" t="s">
        <v>26</v>
      </c>
      <c r="K321" s="3" t="s">
        <v>23</v>
      </c>
      <c r="L321" s="3">
        <v>69</v>
      </c>
      <c r="M321" s="3">
        <v>0.44</v>
      </c>
      <c r="N321" s="3">
        <v>1</v>
      </c>
      <c r="O321" s="3">
        <v>1</v>
      </c>
      <c r="P321" s="3">
        <v>9</v>
      </c>
      <c r="Q321" s="3">
        <v>7</v>
      </c>
      <c r="R321" s="3">
        <v>29</v>
      </c>
      <c r="S321" s="3">
        <v>86166</v>
      </c>
      <c r="T321" s="3">
        <v>46016</v>
      </c>
    </row>
    <row r="322" spans="1:20">
      <c r="A322" s="3">
        <v>596</v>
      </c>
      <c r="B322" s="8">
        <v>42114</v>
      </c>
      <c r="C322" s="8">
        <v>42115</v>
      </c>
      <c r="D322" s="3">
        <v>8</v>
      </c>
      <c r="E322">
        <v>170.98</v>
      </c>
      <c r="F322" s="3">
        <v>1452.18</v>
      </c>
      <c r="G322" s="3">
        <v>0</v>
      </c>
      <c r="H322" s="3">
        <v>-102.662</v>
      </c>
      <c r="I322" s="3">
        <v>8</v>
      </c>
      <c r="J322" s="3" t="s">
        <v>20</v>
      </c>
      <c r="K322" s="3" t="s">
        <v>21</v>
      </c>
      <c r="L322" s="3">
        <v>35.89</v>
      </c>
      <c r="M322" s="3">
        <v>0.38</v>
      </c>
      <c r="N322" s="3">
        <v>1</v>
      </c>
      <c r="O322" s="3">
        <v>2</v>
      </c>
      <c r="P322" s="3">
        <v>2</v>
      </c>
      <c r="Q322" s="3">
        <v>5</v>
      </c>
      <c r="R322" s="3">
        <v>285</v>
      </c>
      <c r="S322" s="3">
        <v>86173</v>
      </c>
      <c r="T322" s="3">
        <v>46032</v>
      </c>
    </row>
    <row r="323" spans="1:20">
      <c r="A323" s="3">
        <v>596</v>
      </c>
      <c r="B323" s="8">
        <v>42168</v>
      </c>
      <c r="C323" s="8">
        <v>42173</v>
      </c>
      <c r="D323" s="3">
        <v>6</v>
      </c>
      <c r="E323">
        <v>85.99</v>
      </c>
      <c r="F323" s="3">
        <v>464.86</v>
      </c>
      <c r="G323" s="3">
        <v>0</v>
      </c>
      <c r="H323" s="3">
        <v>-138.0368</v>
      </c>
      <c r="I323" s="3">
        <v>6</v>
      </c>
      <c r="J323" s="3" t="s">
        <v>25</v>
      </c>
      <c r="K323" s="3" t="s">
        <v>23</v>
      </c>
      <c r="L323" s="3">
        <v>0.99</v>
      </c>
      <c r="M323" s="3">
        <v>0.35</v>
      </c>
      <c r="N323" s="3">
        <v>1</v>
      </c>
      <c r="O323" s="3">
        <v>2</v>
      </c>
      <c r="P323" s="3">
        <v>11</v>
      </c>
      <c r="Q323" s="3">
        <v>7</v>
      </c>
      <c r="R323" s="3">
        <v>99</v>
      </c>
      <c r="S323" s="3">
        <v>86181</v>
      </c>
      <c r="T323" s="3">
        <v>46032</v>
      </c>
    </row>
    <row r="324" spans="1:20">
      <c r="A324" s="3">
        <v>596</v>
      </c>
      <c r="B324" s="8">
        <v>42081</v>
      </c>
      <c r="C324" s="8">
        <v>42082</v>
      </c>
      <c r="D324" s="3">
        <v>11</v>
      </c>
      <c r="E324">
        <v>220.98</v>
      </c>
      <c r="F324" s="3">
        <v>2591.09</v>
      </c>
      <c r="G324" s="3">
        <v>0.01</v>
      </c>
      <c r="H324" s="3">
        <v>1049.03</v>
      </c>
      <c r="I324" s="3">
        <v>11</v>
      </c>
      <c r="J324" s="3" t="s">
        <v>20</v>
      </c>
      <c r="K324" s="3" t="s">
        <v>21</v>
      </c>
      <c r="L324" s="3">
        <v>64.66</v>
      </c>
      <c r="M324" s="3">
        <v>0.79</v>
      </c>
      <c r="N324" s="3">
        <v>1</v>
      </c>
      <c r="O324" s="3">
        <v>1</v>
      </c>
      <c r="P324" s="3">
        <v>16</v>
      </c>
      <c r="Q324" s="3">
        <v>1</v>
      </c>
      <c r="R324" s="3">
        <v>209</v>
      </c>
      <c r="S324" s="3">
        <v>86184</v>
      </c>
      <c r="T324" s="3">
        <v>46032</v>
      </c>
    </row>
    <row r="325" spans="1:20">
      <c r="A325" s="3">
        <v>597</v>
      </c>
      <c r="B325" s="8">
        <v>42032</v>
      </c>
      <c r="C325" s="8">
        <v>42033</v>
      </c>
      <c r="D325" s="3">
        <v>9</v>
      </c>
      <c r="E325">
        <v>6.88</v>
      </c>
      <c r="F325" s="3">
        <v>66.88</v>
      </c>
      <c r="G325" s="3">
        <v>0</v>
      </c>
      <c r="H325" s="3">
        <v>46.1472</v>
      </c>
      <c r="I325" s="3">
        <v>9</v>
      </c>
      <c r="J325" s="3" t="s">
        <v>20</v>
      </c>
      <c r="K325" s="3" t="s">
        <v>27</v>
      </c>
      <c r="L325" s="3">
        <v>2</v>
      </c>
      <c r="M325" s="3">
        <v>0.37</v>
      </c>
      <c r="N325" s="3">
        <v>4</v>
      </c>
      <c r="O325" s="3">
        <v>2</v>
      </c>
      <c r="P325" s="3">
        <v>11</v>
      </c>
      <c r="Q325" s="3">
        <v>5</v>
      </c>
      <c r="R325" s="3">
        <v>875</v>
      </c>
      <c r="S325" s="3">
        <v>86189</v>
      </c>
      <c r="T325" s="3">
        <v>47201</v>
      </c>
    </row>
    <row r="326" spans="1:20">
      <c r="A326" s="3">
        <v>600</v>
      </c>
      <c r="B326" s="8">
        <v>42032</v>
      </c>
      <c r="C326" s="8">
        <v>42032</v>
      </c>
      <c r="D326" s="3">
        <v>8</v>
      </c>
      <c r="E326">
        <v>32.48</v>
      </c>
      <c r="F326" s="3">
        <v>274.91</v>
      </c>
      <c r="G326" s="3">
        <v>0.03</v>
      </c>
      <c r="H326" s="3">
        <v>-1116.3348</v>
      </c>
      <c r="I326" s="3">
        <v>8</v>
      </c>
      <c r="J326" s="3" t="s">
        <v>20</v>
      </c>
      <c r="K326" s="3" t="s">
        <v>27</v>
      </c>
      <c r="L326" s="3">
        <v>35</v>
      </c>
      <c r="M326" s="3">
        <v>0.37</v>
      </c>
      <c r="N326" s="3">
        <v>2</v>
      </c>
      <c r="O326" s="3">
        <v>2</v>
      </c>
      <c r="P326" s="3">
        <v>11</v>
      </c>
      <c r="Q326" s="3">
        <v>5</v>
      </c>
      <c r="R326" s="3">
        <v>896</v>
      </c>
      <c r="S326" s="3">
        <v>86189</v>
      </c>
      <c r="T326" s="3">
        <v>21136</v>
      </c>
    </row>
    <row r="327" spans="1:20">
      <c r="A327" s="3">
        <v>603</v>
      </c>
      <c r="B327" s="8">
        <v>42056</v>
      </c>
      <c r="C327" s="8">
        <v>42056</v>
      </c>
      <c r="D327" s="3">
        <v>6</v>
      </c>
      <c r="E327">
        <v>2036.48</v>
      </c>
      <c r="F327" s="3">
        <v>10331.09</v>
      </c>
      <c r="G327" s="3">
        <v>0.07</v>
      </c>
      <c r="H327" s="3">
        <v>6028.41</v>
      </c>
      <c r="I327" s="3">
        <v>6</v>
      </c>
      <c r="J327" s="3" t="s">
        <v>26</v>
      </c>
      <c r="K327" s="3" t="s">
        <v>21</v>
      </c>
      <c r="L327" s="3">
        <v>14.7</v>
      </c>
      <c r="M327" s="3">
        <v>0.85</v>
      </c>
      <c r="N327" s="3">
        <v>3</v>
      </c>
      <c r="O327" s="3">
        <v>3</v>
      </c>
      <c r="P327" s="3">
        <v>17</v>
      </c>
      <c r="Q327" s="3">
        <v>5</v>
      </c>
      <c r="R327" s="3">
        <v>62</v>
      </c>
      <c r="S327" s="3">
        <v>86190</v>
      </c>
      <c r="T327" s="3">
        <v>81001</v>
      </c>
    </row>
    <row r="328" spans="1:20">
      <c r="A328" s="3">
        <v>604</v>
      </c>
      <c r="B328" s="8">
        <v>42109</v>
      </c>
      <c r="C328" s="8">
        <v>42118</v>
      </c>
      <c r="D328" s="3">
        <v>16</v>
      </c>
      <c r="E328">
        <v>4.98</v>
      </c>
      <c r="F328" s="3">
        <v>83.86</v>
      </c>
      <c r="G328" s="3">
        <v>0.01</v>
      </c>
      <c r="H328" s="3">
        <v>-161.6328</v>
      </c>
      <c r="I328" s="3">
        <v>16</v>
      </c>
      <c r="J328" s="3" t="s">
        <v>25</v>
      </c>
      <c r="K328" s="3" t="s">
        <v>23</v>
      </c>
      <c r="L328" s="3">
        <v>7.44</v>
      </c>
      <c r="M328" s="3">
        <v>0.68</v>
      </c>
      <c r="N328" s="3">
        <v>2</v>
      </c>
      <c r="O328" s="3">
        <v>1</v>
      </c>
      <c r="P328" s="3">
        <v>16</v>
      </c>
      <c r="Q328" s="3">
        <v>3</v>
      </c>
      <c r="R328" s="3">
        <v>524</v>
      </c>
      <c r="S328" s="3">
        <v>86191</v>
      </c>
      <c r="T328" s="3">
        <v>90045</v>
      </c>
    </row>
    <row r="329" spans="1:20">
      <c r="A329" s="3">
        <v>604</v>
      </c>
      <c r="B329" s="8">
        <v>42173</v>
      </c>
      <c r="C329" s="8">
        <v>42174</v>
      </c>
      <c r="D329" s="3">
        <v>14</v>
      </c>
      <c r="E329">
        <v>124.49</v>
      </c>
      <c r="F329" s="3">
        <v>1707.84</v>
      </c>
      <c r="G329" s="3">
        <v>0.08</v>
      </c>
      <c r="H329" s="3">
        <v>-250.19</v>
      </c>
      <c r="I329" s="3">
        <v>14</v>
      </c>
      <c r="J329" s="3" t="s">
        <v>20</v>
      </c>
      <c r="K329" s="3" t="s">
        <v>21</v>
      </c>
      <c r="L329" s="3">
        <v>51.94</v>
      </c>
      <c r="M329" s="3">
        <v>0.37</v>
      </c>
      <c r="N329" s="3">
        <v>3</v>
      </c>
      <c r="O329" s="3">
        <v>2</v>
      </c>
      <c r="P329" s="3">
        <v>2</v>
      </c>
      <c r="Q329" s="3">
        <v>5</v>
      </c>
      <c r="R329" s="3">
        <v>732</v>
      </c>
      <c r="S329" s="3">
        <v>86192</v>
      </c>
      <c r="T329" s="3">
        <v>90045</v>
      </c>
    </row>
    <row r="330" spans="1:20">
      <c r="A330" s="3">
        <v>605</v>
      </c>
      <c r="B330" s="8">
        <v>42023</v>
      </c>
      <c r="C330" s="8">
        <v>42025</v>
      </c>
      <c r="D330" s="3">
        <v>5</v>
      </c>
      <c r="E330">
        <v>207.48</v>
      </c>
      <c r="F330" s="3">
        <v>991.24</v>
      </c>
      <c r="G330" s="3">
        <v>0.09</v>
      </c>
      <c r="H330" s="3">
        <v>683.9556</v>
      </c>
      <c r="I330" s="3">
        <v>5</v>
      </c>
      <c r="J330" s="3" t="s">
        <v>22</v>
      </c>
      <c r="K330" s="3" t="s">
        <v>23</v>
      </c>
      <c r="L330" s="3">
        <v>0.99</v>
      </c>
      <c r="M330" s="3">
        <v>0.68</v>
      </c>
      <c r="N330" s="3">
        <v>2</v>
      </c>
      <c r="O330" s="3">
        <v>1</v>
      </c>
      <c r="P330" s="3">
        <v>16</v>
      </c>
      <c r="Q330" s="3">
        <v>3</v>
      </c>
      <c r="R330" s="3">
        <v>524</v>
      </c>
      <c r="S330" s="3">
        <v>86220</v>
      </c>
      <c r="T330" s="3">
        <v>11795</v>
      </c>
    </row>
    <row r="331" spans="1:20">
      <c r="A331" s="3">
        <v>617</v>
      </c>
      <c r="B331" s="8">
        <v>42148</v>
      </c>
      <c r="C331" s="8">
        <v>42149</v>
      </c>
      <c r="D331" s="3">
        <v>3</v>
      </c>
      <c r="E331">
        <v>40.98</v>
      </c>
      <c r="F331" s="3">
        <v>119.86</v>
      </c>
      <c r="G331" s="3">
        <v>0.08</v>
      </c>
      <c r="H331" s="3">
        <v>-16.64</v>
      </c>
      <c r="I331" s="3">
        <v>3</v>
      </c>
      <c r="J331" s="3" t="s">
        <v>24</v>
      </c>
      <c r="K331" s="3" t="s">
        <v>27</v>
      </c>
      <c r="L331" s="3">
        <v>7.2</v>
      </c>
      <c r="M331" s="3">
        <v>0.38</v>
      </c>
      <c r="N331" s="3">
        <v>1</v>
      </c>
      <c r="O331" s="3">
        <v>2</v>
      </c>
      <c r="P331" s="3">
        <v>7</v>
      </c>
      <c r="Q331" s="3">
        <v>5</v>
      </c>
      <c r="R331" s="3">
        <v>625</v>
      </c>
      <c r="S331" s="3">
        <v>86221</v>
      </c>
      <c r="T331" s="3">
        <v>81001</v>
      </c>
    </row>
    <row r="332" spans="1:20">
      <c r="A332" s="3">
        <v>617</v>
      </c>
      <c r="B332" s="8">
        <v>42148</v>
      </c>
      <c r="C332" s="8">
        <v>42149</v>
      </c>
      <c r="D332" s="3">
        <v>12</v>
      </c>
      <c r="E332">
        <v>8.12</v>
      </c>
      <c r="F332" s="3">
        <v>98.77</v>
      </c>
      <c r="G332" s="3">
        <v>0.08</v>
      </c>
      <c r="H332" s="3">
        <v>-59.73</v>
      </c>
      <c r="I332" s="3">
        <v>12</v>
      </c>
      <c r="J332" s="3" t="s">
        <v>24</v>
      </c>
      <c r="K332" s="3" t="s">
        <v>27</v>
      </c>
      <c r="L332" s="3">
        <v>2.83</v>
      </c>
      <c r="M332" s="3">
        <v>0.83</v>
      </c>
      <c r="N332" s="3">
        <v>1</v>
      </c>
      <c r="O332" s="3">
        <v>2</v>
      </c>
      <c r="P332" s="3">
        <v>15</v>
      </c>
      <c r="Q332" s="3">
        <v>5</v>
      </c>
      <c r="R332" s="3">
        <v>510</v>
      </c>
      <c r="S332" s="3">
        <v>86221</v>
      </c>
      <c r="T332" s="3">
        <v>81001</v>
      </c>
    </row>
    <row r="333" spans="1:20">
      <c r="A333" s="3">
        <v>618</v>
      </c>
      <c r="B333" s="8">
        <v>42148</v>
      </c>
      <c r="C333" s="8">
        <v>42149</v>
      </c>
      <c r="D333" s="3">
        <v>9</v>
      </c>
      <c r="E333">
        <v>262.11</v>
      </c>
      <c r="F333" s="3">
        <v>2495.35</v>
      </c>
      <c r="G333" s="3">
        <v>0.02</v>
      </c>
      <c r="H333" s="3">
        <v>-633.441237</v>
      </c>
      <c r="I333" s="3">
        <v>9</v>
      </c>
      <c r="J333" s="3" t="s">
        <v>24</v>
      </c>
      <c r="K333" s="3" t="s">
        <v>21</v>
      </c>
      <c r="L333" s="3">
        <v>62.74</v>
      </c>
      <c r="M333" s="3">
        <v>0.79</v>
      </c>
      <c r="N333" s="3">
        <v>1</v>
      </c>
      <c r="O333" s="3">
        <v>3</v>
      </c>
      <c r="P333" s="3">
        <v>5</v>
      </c>
      <c r="Q333" s="3">
        <v>5</v>
      </c>
      <c r="R333" s="3">
        <v>173</v>
      </c>
      <c r="S333" s="3">
        <v>86221</v>
      </c>
      <c r="T333" s="3">
        <v>81007</v>
      </c>
    </row>
    <row r="334" spans="1:20">
      <c r="A334" s="3">
        <v>618</v>
      </c>
      <c r="B334" s="8">
        <v>42172</v>
      </c>
      <c r="C334" s="8">
        <v>42173</v>
      </c>
      <c r="D334" s="3">
        <v>6</v>
      </c>
      <c r="E334">
        <v>33.89</v>
      </c>
      <c r="F334" s="3">
        <v>200.83</v>
      </c>
      <c r="G334" s="3">
        <v>0.04</v>
      </c>
      <c r="H334" s="3">
        <v>72.984</v>
      </c>
      <c r="I334" s="3">
        <v>6</v>
      </c>
      <c r="J334" s="3" t="s">
        <v>22</v>
      </c>
      <c r="K334" s="3" t="s">
        <v>27</v>
      </c>
      <c r="L334" s="3">
        <v>5.1</v>
      </c>
      <c r="M334" s="3">
        <v>0.36</v>
      </c>
      <c r="N334" s="3">
        <v>1</v>
      </c>
      <c r="O334" s="3">
        <v>2</v>
      </c>
      <c r="P334" s="3">
        <v>2</v>
      </c>
      <c r="Q334" s="3">
        <v>5</v>
      </c>
      <c r="R334" s="3">
        <v>81</v>
      </c>
      <c r="S334" s="3">
        <v>86222</v>
      </c>
      <c r="T334" s="3">
        <v>81007</v>
      </c>
    </row>
    <row r="335" spans="1:20">
      <c r="A335" s="3">
        <v>618</v>
      </c>
      <c r="B335" s="8">
        <v>42040</v>
      </c>
      <c r="C335" s="8">
        <v>42041</v>
      </c>
      <c r="D335" s="3">
        <v>10</v>
      </c>
      <c r="E335">
        <v>500.98</v>
      </c>
      <c r="F335" s="3">
        <v>3913.02</v>
      </c>
      <c r="G335" s="3">
        <v>0.07</v>
      </c>
      <c r="H335" s="3">
        <v>2699.9838</v>
      </c>
      <c r="I335" s="3">
        <v>10</v>
      </c>
      <c r="J335" s="3" t="s">
        <v>20</v>
      </c>
      <c r="K335" s="3" t="s">
        <v>21</v>
      </c>
      <c r="L335" s="3">
        <v>28.14</v>
      </c>
      <c r="M335" s="3">
        <v>0.38</v>
      </c>
      <c r="N335" s="3">
        <v>1</v>
      </c>
      <c r="O335" s="3">
        <v>2</v>
      </c>
      <c r="P335" s="3">
        <v>11</v>
      </c>
      <c r="Q335" s="3">
        <v>5</v>
      </c>
      <c r="R335" s="3">
        <v>10</v>
      </c>
      <c r="S335" s="3">
        <v>86227</v>
      </c>
      <c r="T335" s="3">
        <v>81007</v>
      </c>
    </row>
    <row r="336" spans="1:20">
      <c r="A336" s="3">
        <v>619</v>
      </c>
      <c r="B336" s="8">
        <v>42040</v>
      </c>
      <c r="C336" s="8">
        <v>42042</v>
      </c>
      <c r="D336" s="3">
        <v>1</v>
      </c>
      <c r="E336">
        <v>178.47</v>
      </c>
      <c r="F336" s="3">
        <v>180.14</v>
      </c>
      <c r="G336" s="3">
        <v>0.1</v>
      </c>
      <c r="H336" s="3">
        <v>-170.98</v>
      </c>
      <c r="I336" s="3">
        <v>1</v>
      </c>
      <c r="J336" s="3" t="s">
        <v>20</v>
      </c>
      <c r="K336" s="3" t="s">
        <v>23</v>
      </c>
      <c r="L336" s="3">
        <v>19.99</v>
      </c>
      <c r="M336" s="3">
        <v>0.46</v>
      </c>
      <c r="N336" s="3">
        <v>1</v>
      </c>
      <c r="O336" s="3">
        <v>1</v>
      </c>
      <c r="P336" s="3">
        <v>9</v>
      </c>
      <c r="Q336" s="3">
        <v>7</v>
      </c>
      <c r="R336" s="3">
        <v>249</v>
      </c>
      <c r="S336" s="3">
        <v>86227</v>
      </c>
      <c r="T336" s="3">
        <v>48195</v>
      </c>
    </row>
    <row r="337" spans="1:20">
      <c r="A337" s="3">
        <v>621</v>
      </c>
      <c r="B337" s="8">
        <v>42084</v>
      </c>
      <c r="C337" s="8">
        <v>42086</v>
      </c>
      <c r="D337" s="3">
        <v>9</v>
      </c>
      <c r="E337">
        <v>13.48</v>
      </c>
      <c r="F337" s="3">
        <v>127.12</v>
      </c>
      <c r="G337" s="3">
        <v>0.02</v>
      </c>
      <c r="H337" s="3">
        <v>34.52</v>
      </c>
      <c r="I337" s="3">
        <v>9</v>
      </c>
      <c r="J337" s="3" t="s">
        <v>25</v>
      </c>
      <c r="K337" s="3" t="s">
        <v>23</v>
      </c>
      <c r="L337" s="3">
        <v>4.51</v>
      </c>
      <c r="M337" s="3">
        <v>0.39</v>
      </c>
      <c r="N337" s="3">
        <v>3</v>
      </c>
      <c r="O337" s="3">
        <v>2</v>
      </c>
      <c r="P337" s="3">
        <v>11</v>
      </c>
      <c r="Q337" s="3">
        <v>7</v>
      </c>
      <c r="R337" s="3">
        <v>97</v>
      </c>
      <c r="S337" s="3">
        <v>86233</v>
      </c>
      <c r="T337" s="3">
        <v>6111</v>
      </c>
    </row>
    <row r="338" spans="1:20">
      <c r="A338" s="3">
        <v>622</v>
      </c>
      <c r="B338" s="8">
        <v>42005</v>
      </c>
      <c r="C338" s="8">
        <v>42009</v>
      </c>
      <c r="D338" s="3">
        <v>12</v>
      </c>
      <c r="E338">
        <v>449.99</v>
      </c>
      <c r="F338" s="3">
        <v>5183.89</v>
      </c>
      <c r="G338" s="3">
        <v>0.04</v>
      </c>
      <c r="H338" s="3">
        <v>3576.8841</v>
      </c>
      <c r="I338" s="3">
        <v>12</v>
      </c>
      <c r="J338" s="3" t="s">
        <v>25</v>
      </c>
      <c r="K338" s="3" t="s">
        <v>23</v>
      </c>
      <c r="L338" s="3">
        <v>24.49</v>
      </c>
      <c r="M338" s="3">
        <v>0.6</v>
      </c>
      <c r="N338" s="3">
        <v>3</v>
      </c>
      <c r="O338" s="3">
        <v>3</v>
      </c>
      <c r="P338" s="3">
        <v>17</v>
      </c>
      <c r="Q338" s="3">
        <v>5</v>
      </c>
      <c r="R338" s="3">
        <v>749</v>
      </c>
      <c r="S338" s="3">
        <v>86234</v>
      </c>
      <c r="T338" s="3">
        <v>4210</v>
      </c>
    </row>
    <row r="339" spans="1:20">
      <c r="A339" s="3">
        <v>623</v>
      </c>
      <c r="B339" s="8">
        <v>42005</v>
      </c>
      <c r="C339" s="8">
        <v>42014</v>
      </c>
      <c r="D339" s="3">
        <v>6</v>
      </c>
      <c r="E339">
        <v>5.84</v>
      </c>
      <c r="F339" s="3">
        <v>36.09</v>
      </c>
      <c r="G339" s="3">
        <v>0.01</v>
      </c>
      <c r="H339" s="3">
        <v>20.38</v>
      </c>
      <c r="I339" s="3">
        <v>6</v>
      </c>
      <c r="J339" s="3" t="s">
        <v>25</v>
      </c>
      <c r="K339" s="3" t="s">
        <v>23</v>
      </c>
      <c r="L339" s="3">
        <v>1.2</v>
      </c>
      <c r="M339" s="3">
        <v>0.37</v>
      </c>
      <c r="N339" s="3">
        <v>3</v>
      </c>
      <c r="O339" s="3">
        <v>2</v>
      </c>
      <c r="P339" s="3">
        <v>11</v>
      </c>
      <c r="Q339" s="3">
        <v>5</v>
      </c>
      <c r="R339" s="3">
        <v>897</v>
      </c>
      <c r="S339" s="3">
        <v>86234</v>
      </c>
      <c r="T339" s="3">
        <v>3101</v>
      </c>
    </row>
    <row r="340" spans="1:20">
      <c r="A340" s="3">
        <v>624</v>
      </c>
      <c r="B340" s="8">
        <v>42169</v>
      </c>
      <c r="C340" s="8">
        <v>42170</v>
      </c>
      <c r="D340" s="3">
        <v>4</v>
      </c>
      <c r="E340">
        <v>13.73</v>
      </c>
      <c r="F340" s="3">
        <v>57.37</v>
      </c>
      <c r="G340" s="3">
        <v>0.03</v>
      </c>
      <c r="H340" s="3">
        <v>39.5853</v>
      </c>
      <c r="I340" s="3">
        <v>4</v>
      </c>
      <c r="J340" s="3" t="s">
        <v>26</v>
      </c>
      <c r="K340" s="3" t="s">
        <v>27</v>
      </c>
      <c r="L340" s="3">
        <v>6.85</v>
      </c>
      <c r="M340" s="3">
        <v>0.8</v>
      </c>
      <c r="N340" s="3">
        <v>3</v>
      </c>
      <c r="O340" s="3">
        <v>3</v>
      </c>
      <c r="P340" s="3">
        <v>17</v>
      </c>
      <c r="Q340" s="3">
        <v>6</v>
      </c>
      <c r="R340" s="3">
        <v>74</v>
      </c>
      <c r="S340" s="3">
        <v>86250</v>
      </c>
      <c r="T340" s="3">
        <v>5701</v>
      </c>
    </row>
    <row r="341" spans="1:20">
      <c r="A341" s="3">
        <v>627</v>
      </c>
      <c r="B341" s="8">
        <v>42009</v>
      </c>
      <c r="C341" s="8">
        <v>42010</v>
      </c>
      <c r="D341" s="3">
        <v>2</v>
      </c>
      <c r="E341">
        <v>28.48</v>
      </c>
      <c r="F341" s="3">
        <v>55.25</v>
      </c>
      <c r="G341" s="3">
        <v>0.03</v>
      </c>
      <c r="H341" s="3">
        <v>-35.2904</v>
      </c>
      <c r="I341" s="3">
        <v>2</v>
      </c>
      <c r="J341" s="3" t="s">
        <v>24</v>
      </c>
      <c r="K341" s="3" t="s">
        <v>23</v>
      </c>
      <c r="L341" s="3">
        <v>1.99</v>
      </c>
      <c r="M341" s="3">
        <v>0.58</v>
      </c>
      <c r="N341" s="3">
        <v>2</v>
      </c>
      <c r="O341" s="3">
        <v>2</v>
      </c>
      <c r="P341" s="3">
        <v>15</v>
      </c>
      <c r="Q341" s="3">
        <v>5</v>
      </c>
      <c r="R341" s="3">
        <v>699</v>
      </c>
      <c r="S341" s="3">
        <v>86258</v>
      </c>
      <c r="T341" s="3">
        <v>43952</v>
      </c>
    </row>
    <row r="342" spans="1:20">
      <c r="A342" s="3">
        <v>635</v>
      </c>
      <c r="B342" s="8">
        <v>42009</v>
      </c>
      <c r="C342" s="8">
        <v>42011</v>
      </c>
      <c r="D342" s="3">
        <v>3</v>
      </c>
      <c r="E342">
        <v>205.99</v>
      </c>
      <c r="F342" s="3">
        <v>551.22</v>
      </c>
      <c r="G342" s="3">
        <v>0.01</v>
      </c>
      <c r="H342" s="3">
        <v>-74.8836</v>
      </c>
      <c r="I342" s="3">
        <v>3</v>
      </c>
      <c r="J342" s="3" t="s">
        <v>24</v>
      </c>
      <c r="K342" s="3" t="s">
        <v>23</v>
      </c>
      <c r="L342" s="3">
        <v>5.99</v>
      </c>
      <c r="M342" s="3">
        <v>0.43</v>
      </c>
      <c r="N342" s="3">
        <v>2</v>
      </c>
      <c r="O342" s="3">
        <v>1</v>
      </c>
      <c r="P342" s="3">
        <v>9</v>
      </c>
      <c r="Q342" s="3">
        <v>5</v>
      </c>
      <c r="R342" s="3">
        <v>314</v>
      </c>
      <c r="S342" s="3">
        <v>86258</v>
      </c>
      <c r="T342" s="3">
        <v>55106</v>
      </c>
    </row>
    <row r="343" spans="1:20">
      <c r="A343" s="3">
        <v>635</v>
      </c>
      <c r="B343" s="8">
        <v>42016</v>
      </c>
      <c r="C343" s="8">
        <v>42017</v>
      </c>
      <c r="D343" s="3">
        <v>2</v>
      </c>
      <c r="E343">
        <v>90.97</v>
      </c>
      <c r="F343" s="3">
        <v>191.1</v>
      </c>
      <c r="G343" s="3">
        <v>0.04</v>
      </c>
      <c r="H343" s="3">
        <v>-173.0952</v>
      </c>
      <c r="I343" s="3">
        <v>2</v>
      </c>
      <c r="J343" s="3" t="s">
        <v>24</v>
      </c>
      <c r="K343" s="3" t="s">
        <v>21</v>
      </c>
      <c r="L343" s="3">
        <v>28</v>
      </c>
      <c r="M343" s="3">
        <v>0.65</v>
      </c>
      <c r="N343" s="3">
        <v>2</v>
      </c>
      <c r="O343" s="3">
        <v>2</v>
      </c>
      <c r="P343" s="3">
        <v>15</v>
      </c>
      <c r="Q343" s="3">
        <v>2</v>
      </c>
      <c r="R343" s="3">
        <v>684</v>
      </c>
      <c r="S343" s="3">
        <v>86263</v>
      </c>
      <c r="T343" s="3">
        <v>55106</v>
      </c>
    </row>
    <row r="344" spans="1:20">
      <c r="A344" s="3">
        <v>637</v>
      </c>
      <c r="B344" s="8">
        <v>42016</v>
      </c>
      <c r="C344" s="8">
        <v>42017</v>
      </c>
      <c r="D344" s="3">
        <v>1</v>
      </c>
      <c r="E344">
        <v>20.34</v>
      </c>
      <c r="F344" s="3">
        <v>28.05</v>
      </c>
      <c r="G344" s="3">
        <v>0.07</v>
      </c>
      <c r="H344" s="3">
        <v>-96.16</v>
      </c>
      <c r="I344" s="3">
        <v>1</v>
      </c>
      <c r="J344" s="3" t="s">
        <v>24</v>
      </c>
      <c r="K344" s="3" t="s">
        <v>23</v>
      </c>
      <c r="L344" s="3">
        <v>35</v>
      </c>
      <c r="M344" s="3">
        <v>0.72</v>
      </c>
      <c r="N344" s="3">
        <v>1</v>
      </c>
      <c r="O344" s="3">
        <v>1</v>
      </c>
      <c r="P344" s="3">
        <v>3</v>
      </c>
      <c r="Q344" s="3">
        <v>1</v>
      </c>
      <c r="R344" s="3">
        <v>668</v>
      </c>
      <c r="S344" s="3">
        <v>86263</v>
      </c>
      <c r="T344" s="3">
        <v>95051</v>
      </c>
    </row>
    <row r="345" spans="1:20">
      <c r="A345" s="3">
        <v>638</v>
      </c>
      <c r="B345" s="8">
        <v>42031</v>
      </c>
      <c r="C345" s="8">
        <v>42031</v>
      </c>
      <c r="D345" s="3">
        <v>12</v>
      </c>
      <c r="E345">
        <v>12.53</v>
      </c>
      <c r="F345" s="3">
        <v>151.77</v>
      </c>
      <c r="G345" s="3">
        <v>0.02</v>
      </c>
      <c r="H345" s="3">
        <v>104.7213</v>
      </c>
      <c r="I345" s="3">
        <v>12</v>
      </c>
      <c r="J345" s="3" t="s">
        <v>26</v>
      </c>
      <c r="K345" s="3" t="s">
        <v>23</v>
      </c>
      <c r="L345" s="3">
        <v>0.49</v>
      </c>
      <c r="M345" s="3">
        <v>0.58</v>
      </c>
      <c r="N345" s="3">
        <v>1</v>
      </c>
      <c r="O345" s="3">
        <v>3</v>
      </c>
      <c r="P345" s="3">
        <v>17</v>
      </c>
      <c r="Q345" s="3">
        <v>5</v>
      </c>
      <c r="R345" s="3">
        <v>43</v>
      </c>
      <c r="S345" s="3">
        <v>86264</v>
      </c>
      <c r="T345" s="3">
        <v>95062</v>
      </c>
    </row>
    <row r="346" spans="1:20">
      <c r="A346" s="3">
        <v>638</v>
      </c>
      <c r="B346" s="8">
        <v>42031</v>
      </c>
      <c r="C346" s="8">
        <v>42033</v>
      </c>
      <c r="D346" s="3">
        <v>11</v>
      </c>
      <c r="E346">
        <v>5.18</v>
      </c>
      <c r="F346" s="3">
        <v>57.13</v>
      </c>
      <c r="G346" s="3">
        <v>0.07</v>
      </c>
      <c r="H346" s="3">
        <v>37.31</v>
      </c>
      <c r="I346" s="3">
        <v>11</v>
      </c>
      <c r="J346" s="3" t="s">
        <v>26</v>
      </c>
      <c r="K346" s="3" t="s">
        <v>27</v>
      </c>
      <c r="L346" s="3">
        <v>2.04</v>
      </c>
      <c r="M346" s="3">
        <v>0.57</v>
      </c>
      <c r="N346" s="3">
        <v>1</v>
      </c>
      <c r="O346" s="3">
        <v>3</v>
      </c>
      <c r="P346" s="3">
        <v>17</v>
      </c>
      <c r="Q346" s="3">
        <v>5</v>
      </c>
      <c r="R346" s="3">
        <v>521</v>
      </c>
      <c r="S346" s="3">
        <v>86264</v>
      </c>
      <c r="T346" s="3">
        <v>95062</v>
      </c>
    </row>
    <row r="347" spans="1:20">
      <c r="A347" s="3">
        <v>639</v>
      </c>
      <c r="B347" s="8">
        <v>42035</v>
      </c>
      <c r="C347" s="8">
        <v>42037</v>
      </c>
      <c r="D347" s="3">
        <v>4</v>
      </c>
      <c r="E347">
        <v>8.34</v>
      </c>
      <c r="F347" s="3">
        <v>34.64</v>
      </c>
      <c r="G347" s="3">
        <v>0.03</v>
      </c>
      <c r="H347" s="3">
        <v>0.684</v>
      </c>
      <c r="I347" s="3">
        <v>4</v>
      </c>
      <c r="J347" s="3" t="s">
        <v>22</v>
      </c>
      <c r="K347" s="3" t="s">
        <v>23</v>
      </c>
      <c r="L347" s="3">
        <v>2.64</v>
      </c>
      <c r="M347" s="3">
        <v>0.61</v>
      </c>
      <c r="N347" s="3">
        <v>1</v>
      </c>
      <c r="O347" s="3">
        <v>1</v>
      </c>
      <c r="P347" s="3">
        <v>16</v>
      </c>
      <c r="Q347" s="3">
        <v>1</v>
      </c>
      <c r="R347" s="3">
        <v>246</v>
      </c>
      <c r="S347" s="3">
        <v>86267</v>
      </c>
      <c r="T347" s="3">
        <v>93454</v>
      </c>
    </row>
    <row r="348" spans="1:20">
      <c r="A348" s="3">
        <v>640</v>
      </c>
      <c r="B348" s="8">
        <v>42165</v>
      </c>
      <c r="C348" s="8">
        <v>42166</v>
      </c>
      <c r="D348" s="3">
        <v>5</v>
      </c>
      <c r="E348">
        <v>280.98</v>
      </c>
      <c r="F348" s="3">
        <v>1332.82</v>
      </c>
      <c r="G348" s="3">
        <v>0.1</v>
      </c>
      <c r="H348" s="3">
        <v>-53.745</v>
      </c>
      <c r="I348" s="3">
        <v>5</v>
      </c>
      <c r="J348" s="3" t="s">
        <v>20</v>
      </c>
      <c r="K348" s="3" t="s">
        <v>21</v>
      </c>
      <c r="L348" s="3">
        <v>35.67</v>
      </c>
      <c r="M348" s="3">
        <v>0.61</v>
      </c>
      <c r="N348" s="3">
        <v>1</v>
      </c>
      <c r="O348" s="3">
        <v>1</v>
      </c>
      <c r="P348" s="3">
        <v>16</v>
      </c>
      <c r="Q348" s="3">
        <v>1</v>
      </c>
      <c r="R348" s="3">
        <v>246</v>
      </c>
      <c r="S348" s="3">
        <v>86268</v>
      </c>
      <c r="T348" s="3">
        <v>98119</v>
      </c>
    </row>
    <row r="349" spans="1:20">
      <c r="A349" s="3">
        <v>640</v>
      </c>
      <c r="B349" s="8">
        <v>42034</v>
      </c>
      <c r="C349" s="8">
        <v>42036</v>
      </c>
      <c r="D349" s="3">
        <v>11</v>
      </c>
      <c r="E349">
        <v>31.78</v>
      </c>
      <c r="F349" s="3">
        <v>336.64</v>
      </c>
      <c r="G349" s="3">
        <v>0.1</v>
      </c>
      <c r="H349" s="3">
        <v>232.2816</v>
      </c>
      <c r="I349" s="3">
        <v>11</v>
      </c>
      <c r="J349" s="3" t="s">
        <v>22</v>
      </c>
      <c r="K349" s="3" t="s">
        <v>23</v>
      </c>
      <c r="L349" s="3">
        <v>1.99</v>
      </c>
      <c r="M349" s="3">
        <v>0.72</v>
      </c>
      <c r="N349" s="3">
        <v>1</v>
      </c>
      <c r="O349" s="3">
        <v>1</v>
      </c>
      <c r="P349" s="3">
        <v>3</v>
      </c>
      <c r="Q349" s="3">
        <v>1</v>
      </c>
      <c r="R349" s="3">
        <v>668</v>
      </c>
      <c r="S349" s="3">
        <v>86279</v>
      </c>
      <c r="T349" s="3">
        <v>98119</v>
      </c>
    </row>
    <row r="350" spans="1:20">
      <c r="A350" s="3">
        <v>640</v>
      </c>
      <c r="B350" s="8">
        <v>42009</v>
      </c>
      <c r="C350" s="8">
        <v>42010</v>
      </c>
      <c r="D350" s="3">
        <v>11</v>
      </c>
      <c r="E350">
        <v>5.98</v>
      </c>
      <c r="F350" s="3">
        <v>65.85</v>
      </c>
      <c r="G350" s="3">
        <v>0.09</v>
      </c>
      <c r="H350" s="3">
        <v>-781.1342</v>
      </c>
      <c r="I350" s="3">
        <v>11</v>
      </c>
      <c r="J350" s="3" t="s">
        <v>20</v>
      </c>
      <c r="K350" s="3" t="s">
        <v>23</v>
      </c>
      <c r="L350" s="3">
        <v>4.69</v>
      </c>
      <c r="M350" s="3">
        <v>0.58</v>
      </c>
      <c r="N350" s="3">
        <v>1</v>
      </c>
      <c r="O350" s="3">
        <v>3</v>
      </c>
      <c r="P350" s="3">
        <v>17</v>
      </c>
      <c r="Q350" s="3">
        <v>5</v>
      </c>
      <c r="R350" s="3">
        <v>43</v>
      </c>
      <c r="S350" s="3">
        <v>86283</v>
      </c>
      <c r="T350" s="3">
        <v>98119</v>
      </c>
    </row>
    <row r="351" spans="1:20">
      <c r="A351" s="3">
        <v>640</v>
      </c>
      <c r="B351" s="8">
        <v>42013</v>
      </c>
      <c r="C351" s="8">
        <v>42013</v>
      </c>
      <c r="D351" s="3">
        <v>12</v>
      </c>
      <c r="E351">
        <v>4</v>
      </c>
      <c r="F351" s="3">
        <v>50.71</v>
      </c>
      <c r="G351" s="3">
        <v>0.02</v>
      </c>
      <c r="H351" s="3">
        <v>-23.296</v>
      </c>
      <c r="I351" s="3">
        <v>12</v>
      </c>
      <c r="J351" s="3" t="s">
        <v>26</v>
      </c>
      <c r="K351" s="3" t="s">
        <v>23</v>
      </c>
      <c r="L351" s="3">
        <v>1.3</v>
      </c>
      <c r="M351" s="3">
        <v>0.57</v>
      </c>
      <c r="N351" s="3">
        <v>1</v>
      </c>
      <c r="O351" s="3">
        <v>3</v>
      </c>
      <c r="P351" s="3">
        <v>17</v>
      </c>
      <c r="Q351" s="3">
        <v>5</v>
      </c>
      <c r="R351" s="3">
        <v>521</v>
      </c>
      <c r="S351" s="3">
        <v>86284</v>
      </c>
      <c r="T351" s="3">
        <v>98119</v>
      </c>
    </row>
    <row r="352" spans="1:20">
      <c r="A352" s="3">
        <v>646</v>
      </c>
      <c r="B352" s="8">
        <v>42025</v>
      </c>
      <c r="C352" s="8">
        <v>42027</v>
      </c>
      <c r="D352" s="3">
        <v>9</v>
      </c>
      <c r="E352">
        <v>31.76</v>
      </c>
      <c r="F352" s="3">
        <v>304.34</v>
      </c>
      <c r="G352" s="3">
        <v>0.05</v>
      </c>
      <c r="H352" s="3">
        <v>-2177.986096</v>
      </c>
      <c r="I352" s="3">
        <v>9</v>
      </c>
      <c r="J352" s="3" t="s">
        <v>24</v>
      </c>
      <c r="K352" s="3" t="s">
        <v>21</v>
      </c>
      <c r="L352" s="3">
        <v>45.51</v>
      </c>
      <c r="M352" s="3">
        <v>0.55</v>
      </c>
      <c r="N352" s="3">
        <v>2</v>
      </c>
      <c r="O352" s="3">
        <v>1</v>
      </c>
      <c r="P352" s="3">
        <v>9</v>
      </c>
      <c r="Q352" s="3">
        <v>5</v>
      </c>
      <c r="R352" s="3">
        <v>471</v>
      </c>
      <c r="S352" s="3">
        <v>86297</v>
      </c>
      <c r="T352" s="3">
        <v>55379</v>
      </c>
    </row>
    <row r="353" spans="1:20">
      <c r="A353" s="3">
        <v>648</v>
      </c>
      <c r="B353" s="8">
        <v>42021</v>
      </c>
      <c r="C353" s="8">
        <v>42021</v>
      </c>
      <c r="D353" s="3">
        <v>10</v>
      </c>
      <c r="E353">
        <v>30.53</v>
      </c>
      <c r="F353" s="3">
        <v>285.87</v>
      </c>
      <c r="G353" s="3">
        <v>0.08</v>
      </c>
      <c r="H353" s="3">
        <v>-239.8656</v>
      </c>
      <c r="I353" s="3">
        <v>10</v>
      </c>
      <c r="J353" s="3" t="s">
        <v>22</v>
      </c>
      <c r="K353" s="3" t="s">
        <v>23</v>
      </c>
      <c r="L353" s="3">
        <v>19.99</v>
      </c>
      <c r="M353" s="3">
        <v>0.5</v>
      </c>
      <c r="N353" s="3">
        <v>3</v>
      </c>
      <c r="O353" s="3">
        <v>1</v>
      </c>
      <c r="P353" s="3">
        <v>9</v>
      </c>
      <c r="Q353" s="3">
        <v>6</v>
      </c>
      <c r="R353" s="3">
        <v>330</v>
      </c>
      <c r="S353" s="3">
        <v>86307</v>
      </c>
      <c r="T353" s="3">
        <v>60440</v>
      </c>
    </row>
    <row r="354" spans="1:20">
      <c r="A354" s="3">
        <v>649</v>
      </c>
      <c r="B354" s="8">
        <v>42021</v>
      </c>
      <c r="C354" s="8">
        <v>42023</v>
      </c>
      <c r="D354" s="3">
        <v>12</v>
      </c>
      <c r="E354">
        <v>1.68</v>
      </c>
      <c r="F354" s="3">
        <v>20.37</v>
      </c>
      <c r="G354" s="3">
        <v>0.01</v>
      </c>
      <c r="H354" s="3">
        <v>-53.444</v>
      </c>
      <c r="I354" s="3">
        <v>12</v>
      </c>
      <c r="J354" s="3" t="s">
        <v>22</v>
      </c>
      <c r="K354" s="3" t="s">
        <v>23</v>
      </c>
      <c r="L354" s="3">
        <v>1.57</v>
      </c>
      <c r="M354" s="3">
        <v>0.39</v>
      </c>
      <c r="N354" s="3">
        <v>3</v>
      </c>
      <c r="O354" s="3">
        <v>2</v>
      </c>
      <c r="P354" s="3">
        <v>13</v>
      </c>
      <c r="Q354" s="3">
        <v>7</v>
      </c>
      <c r="R354" s="3">
        <v>718</v>
      </c>
      <c r="S354" s="3">
        <v>86307</v>
      </c>
      <c r="T354" s="3">
        <v>60089</v>
      </c>
    </row>
    <row r="355" spans="1:20">
      <c r="A355" s="3">
        <v>651</v>
      </c>
      <c r="B355" s="8">
        <v>42050</v>
      </c>
      <c r="C355" s="8">
        <v>42052</v>
      </c>
      <c r="D355" s="3">
        <v>6</v>
      </c>
      <c r="E355">
        <v>3.8</v>
      </c>
      <c r="F355" s="3">
        <v>24.27</v>
      </c>
      <c r="G355" s="3">
        <v>0.03</v>
      </c>
      <c r="H355" s="3">
        <v>15.2745</v>
      </c>
      <c r="I355" s="3">
        <v>6</v>
      </c>
      <c r="J355" s="3" t="s">
        <v>22</v>
      </c>
      <c r="K355" s="3" t="s">
        <v>23</v>
      </c>
      <c r="L355" s="3">
        <v>1.49</v>
      </c>
      <c r="M355" s="3">
        <v>0.37</v>
      </c>
      <c r="N355" s="3">
        <v>1</v>
      </c>
      <c r="O355" s="3">
        <v>2</v>
      </c>
      <c r="P355" s="3">
        <v>2</v>
      </c>
      <c r="Q355" s="3">
        <v>5</v>
      </c>
      <c r="R355" s="3">
        <v>380</v>
      </c>
      <c r="S355" s="3">
        <v>86308</v>
      </c>
      <c r="T355" s="3">
        <v>89115</v>
      </c>
    </row>
    <row r="356" spans="1:20">
      <c r="A356" s="3">
        <v>651</v>
      </c>
      <c r="B356" s="8">
        <v>42050</v>
      </c>
      <c r="C356" s="8">
        <v>42052</v>
      </c>
      <c r="D356" s="3">
        <v>5</v>
      </c>
      <c r="E356">
        <v>7.98</v>
      </c>
      <c r="F356" s="3">
        <v>38.53</v>
      </c>
      <c r="G356" s="3">
        <v>0.07</v>
      </c>
      <c r="H356" s="3">
        <v>26.5857</v>
      </c>
      <c r="I356" s="3">
        <v>5</v>
      </c>
      <c r="J356" s="3" t="s">
        <v>22</v>
      </c>
      <c r="K356" s="3" t="s">
        <v>23</v>
      </c>
      <c r="L356" s="3">
        <v>1.25</v>
      </c>
      <c r="M356" s="3">
        <v>0.62</v>
      </c>
      <c r="N356" s="3">
        <v>1</v>
      </c>
      <c r="O356" s="3">
        <v>1</v>
      </c>
      <c r="P356" s="3">
        <v>3</v>
      </c>
      <c r="Q356" s="3">
        <v>1</v>
      </c>
      <c r="R356" s="3">
        <v>662</v>
      </c>
      <c r="S356" s="3">
        <v>86308</v>
      </c>
      <c r="T356" s="3">
        <v>89115</v>
      </c>
    </row>
    <row r="357" spans="1:20">
      <c r="A357" s="3">
        <v>651</v>
      </c>
      <c r="B357" s="8">
        <v>42050</v>
      </c>
      <c r="C357" s="8">
        <v>42051</v>
      </c>
      <c r="D357" s="3">
        <v>12</v>
      </c>
      <c r="E357">
        <v>417.4</v>
      </c>
      <c r="F357" s="3">
        <v>4910.72</v>
      </c>
      <c r="G357" s="3">
        <v>0.07</v>
      </c>
      <c r="H357" s="3">
        <v>-575.352</v>
      </c>
      <c r="I357" s="3">
        <v>12</v>
      </c>
      <c r="J357" s="3" t="s">
        <v>22</v>
      </c>
      <c r="K357" s="3" t="s">
        <v>21</v>
      </c>
      <c r="L357" s="3">
        <v>75.23</v>
      </c>
      <c r="M357" s="3">
        <v>0.37</v>
      </c>
      <c r="N357" s="3">
        <v>1</v>
      </c>
      <c r="O357" s="3">
        <v>1</v>
      </c>
      <c r="P357" s="3">
        <v>9</v>
      </c>
      <c r="Q357" s="3">
        <v>6</v>
      </c>
      <c r="R357" s="3">
        <v>315</v>
      </c>
      <c r="S357" s="3">
        <v>86308</v>
      </c>
      <c r="T357" s="3">
        <v>89115</v>
      </c>
    </row>
    <row r="358" spans="1:20">
      <c r="A358" s="3">
        <v>651</v>
      </c>
      <c r="B358" s="8">
        <v>42078</v>
      </c>
      <c r="C358" s="8">
        <v>42080</v>
      </c>
      <c r="D358" s="3">
        <v>1</v>
      </c>
      <c r="E358">
        <v>13.79</v>
      </c>
      <c r="F358" s="3">
        <v>17.44</v>
      </c>
      <c r="G358" s="3">
        <v>0.09</v>
      </c>
      <c r="H358" s="3">
        <v>-22.12</v>
      </c>
      <c r="I358" s="3">
        <v>1</v>
      </c>
      <c r="J358" s="3" t="s">
        <v>22</v>
      </c>
      <c r="K358" s="3" t="s">
        <v>23</v>
      </c>
      <c r="L358" s="3">
        <v>8.78</v>
      </c>
      <c r="M358" s="3">
        <v>0.38</v>
      </c>
      <c r="N358" s="3">
        <v>1</v>
      </c>
      <c r="O358" s="3">
        <v>3</v>
      </c>
      <c r="P358" s="3">
        <v>10</v>
      </c>
      <c r="Q358" s="3">
        <v>4</v>
      </c>
      <c r="R358" s="3">
        <v>15</v>
      </c>
      <c r="S358" s="3">
        <v>86309</v>
      </c>
      <c r="T358" s="3">
        <v>89115</v>
      </c>
    </row>
    <row r="359" spans="1:20">
      <c r="A359" s="3">
        <v>653</v>
      </c>
      <c r="B359" s="8">
        <v>42165</v>
      </c>
      <c r="C359" s="8">
        <v>42165</v>
      </c>
      <c r="D359" s="3">
        <v>19</v>
      </c>
      <c r="E359">
        <v>6.48</v>
      </c>
      <c r="F359" s="3">
        <v>116.8</v>
      </c>
      <c r="G359" s="3">
        <v>0.1</v>
      </c>
      <c r="H359" s="3">
        <v>-51.635</v>
      </c>
      <c r="I359" s="3">
        <v>19</v>
      </c>
      <c r="J359" s="3" t="s">
        <v>26</v>
      </c>
      <c r="K359" s="3" t="s">
        <v>23</v>
      </c>
      <c r="L359" s="3">
        <v>5.9</v>
      </c>
      <c r="M359" s="3">
        <v>0.36</v>
      </c>
      <c r="N359" s="3">
        <v>1</v>
      </c>
      <c r="O359" s="3">
        <v>2</v>
      </c>
      <c r="P359" s="3">
        <v>2</v>
      </c>
      <c r="Q359" s="3">
        <v>5</v>
      </c>
      <c r="R359" s="3">
        <v>817</v>
      </c>
      <c r="S359" s="3">
        <v>86310</v>
      </c>
      <c r="T359" s="3">
        <v>91730</v>
      </c>
    </row>
    <row r="360" spans="1:20">
      <c r="A360" s="3">
        <v>657</v>
      </c>
      <c r="B360" s="8">
        <v>42174</v>
      </c>
      <c r="C360" s="8">
        <v>42177</v>
      </c>
      <c r="D360" s="3">
        <v>18</v>
      </c>
      <c r="E360">
        <v>39.48</v>
      </c>
      <c r="F360" s="3">
        <v>702.68</v>
      </c>
      <c r="G360" s="3">
        <v>0.04</v>
      </c>
      <c r="H360" s="3">
        <v>484.8492</v>
      </c>
      <c r="I360" s="3">
        <v>18</v>
      </c>
      <c r="J360" s="3" t="s">
        <v>22</v>
      </c>
      <c r="K360" s="3" t="s">
        <v>23</v>
      </c>
      <c r="L360" s="3">
        <v>1.99</v>
      </c>
      <c r="M360" s="3">
        <v>0.37</v>
      </c>
      <c r="N360" s="3">
        <v>1</v>
      </c>
      <c r="O360" s="3">
        <v>2</v>
      </c>
      <c r="P360" s="3">
        <v>11</v>
      </c>
      <c r="Q360" s="3">
        <v>5</v>
      </c>
      <c r="R360" s="3">
        <v>251</v>
      </c>
      <c r="S360" s="3">
        <v>86311</v>
      </c>
      <c r="T360" s="3">
        <v>1540</v>
      </c>
    </row>
    <row r="361" spans="1:20">
      <c r="A361" s="3">
        <v>659</v>
      </c>
      <c r="B361" s="8">
        <v>42174</v>
      </c>
      <c r="C361" s="8">
        <v>42175</v>
      </c>
      <c r="D361" s="3">
        <v>18</v>
      </c>
      <c r="E361">
        <v>3.7</v>
      </c>
      <c r="F361" s="3">
        <v>67.24</v>
      </c>
      <c r="G361" s="3">
        <v>0.04</v>
      </c>
      <c r="H361" s="3">
        <v>18</v>
      </c>
      <c r="I361" s="3">
        <v>18</v>
      </c>
      <c r="J361" s="3" t="s">
        <v>22</v>
      </c>
      <c r="K361" s="3" t="s">
        <v>23</v>
      </c>
      <c r="L361" s="3">
        <v>1.61</v>
      </c>
      <c r="M361" s="3">
        <v>0.39</v>
      </c>
      <c r="N361" s="3">
        <v>1</v>
      </c>
      <c r="O361" s="3">
        <v>3</v>
      </c>
      <c r="P361" s="3">
        <v>10</v>
      </c>
      <c r="Q361" s="3">
        <v>1</v>
      </c>
      <c r="R361" s="3">
        <v>425</v>
      </c>
      <c r="S361" s="3">
        <v>86311</v>
      </c>
      <c r="T361" s="3">
        <v>5403</v>
      </c>
    </row>
    <row r="362" spans="1:20">
      <c r="A362" s="3">
        <v>663</v>
      </c>
      <c r="B362" s="8">
        <v>42083</v>
      </c>
      <c r="C362" s="8">
        <v>42084</v>
      </c>
      <c r="D362" s="3">
        <v>19</v>
      </c>
      <c r="E362">
        <v>3.08</v>
      </c>
      <c r="F362" s="3">
        <v>60.01</v>
      </c>
      <c r="G362" s="3">
        <v>0.04</v>
      </c>
      <c r="H362" s="3">
        <v>13.8</v>
      </c>
      <c r="I362" s="3">
        <v>19</v>
      </c>
      <c r="J362" s="3" t="s">
        <v>22</v>
      </c>
      <c r="K362" s="3" t="s">
        <v>23</v>
      </c>
      <c r="L362" s="3">
        <v>0.99</v>
      </c>
      <c r="M362" s="3">
        <v>0.48</v>
      </c>
      <c r="N362" s="3">
        <v>3</v>
      </c>
      <c r="O362" s="3">
        <v>1</v>
      </c>
      <c r="P362" s="3">
        <v>9</v>
      </c>
      <c r="Q362" s="3">
        <v>5</v>
      </c>
      <c r="R362" s="3">
        <v>255</v>
      </c>
      <c r="S362" s="3">
        <v>86327</v>
      </c>
      <c r="T362" s="3">
        <v>43952</v>
      </c>
    </row>
    <row r="363" spans="1:20">
      <c r="A363" s="3">
        <v>665</v>
      </c>
      <c r="B363" s="8">
        <v>42083</v>
      </c>
      <c r="C363" s="8">
        <v>42084</v>
      </c>
      <c r="D363" s="3">
        <v>13</v>
      </c>
      <c r="E363">
        <v>6.48</v>
      </c>
      <c r="F363" s="3">
        <v>90.98</v>
      </c>
      <c r="G363" s="3">
        <v>0.02</v>
      </c>
      <c r="H363" s="3">
        <v>4.392</v>
      </c>
      <c r="I363" s="3">
        <v>13</v>
      </c>
      <c r="J363" s="3" t="s">
        <v>22</v>
      </c>
      <c r="K363" s="3" t="s">
        <v>23</v>
      </c>
      <c r="L363" s="3">
        <v>5.9</v>
      </c>
      <c r="M363" s="3">
        <v>0.44</v>
      </c>
      <c r="N363" s="3">
        <v>2</v>
      </c>
      <c r="O363" s="3">
        <v>1</v>
      </c>
      <c r="P363" s="3">
        <v>9</v>
      </c>
      <c r="Q363" s="3">
        <v>6</v>
      </c>
      <c r="R363" s="3">
        <v>334</v>
      </c>
      <c r="S363" s="3">
        <v>86327</v>
      </c>
      <c r="T363" s="3">
        <v>37130</v>
      </c>
    </row>
    <row r="364" spans="1:20">
      <c r="A364" s="3">
        <v>665</v>
      </c>
      <c r="B364" s="8">
        <v>42083</v>
      </c>
      <c r="C364" s="8">
        <v>42085</v>
      </c>
      <c r="D364" s="3">
        <v>12</v>
      </c>
      <c r="E364">
        <v>125.99</v>
      </c>
      <c r="F364" s="3">
        <v>1270.7</v>
      </c>
      <c r="G364" s="3">
        <v>0.04</v>
      </c>
      <c r="H364" s="3">
        <v>-236.25</v>
      </c>
      <c r="I364" s="3">
        <v>12</v>
      </c>
      <c r="J364" s="3" t="s">
        <v>22</v>
      </c>
      <c r="K364" s="3" t="s">
        <v>23</v>
      </c>
      <c r="L364" s="3">
        <v>4.2</v>
      </c>
      <c r="M364" s="3">
        <v>0.78</v>
      </c>
      <c r="N364" s="3">
        <v>2</v>
      </c>
      <c r="O364" s="3">
        <v>1</v>
      </c>
      <c r="P364" s="3">
        <v>4</v>
      </c>
      <c r="Q364" s="3">
        <v>2</v>
      </c>
      <c r="R364" s="3">
        <v>602</v>
      </c>
      <c r="S364" s="3">
        <v>86327</v>
      </c>
      <c r="T364" s="3">
        <v>37130</v>
      </c>
    </row>
    <row r="365" spans="1:20">
      <c r="A365" s="3">
        <v>666</v>
      </c>
      <c r="B365" s="8">
        <v>42030</v>
      </c>
      <c r="C365" s="8">
        <v>42032</v>
      </c>
      <c r="D365" s="3">
        <v>12</v>
      </c>
      <c r="E365">
        <v>90.98</v>
      </c>
      <c r="F365" s="3">
        <v>1058.36</v>
      </c>
      <c r="G365" s="3">
        <v>0.08</v>
      </c>
      <c r="H365" s="3">
        <v>-1920.9336</v>
      </c>
      <c r="I365" s="3">
        <v>12</v>
      </c>
      <c r="J365" s="3" t="s">
        <v>20</v>
      </c>
      <c r="K365" s="3" t="s">
        <v>23</v>
      </c>
      <c r="L365" s="3">
        <v>56.2</v>
      </c>
      <c r="M365" s="3">
        <v>0.37</v>
      </c>
      <c r="N365" s="3">
        <v>2</v>
      </c>
      <c r="O365" s="3">
        <v>2</v>
      </c>
      <c r="P365" s="3">
        <v>2</v>
      </c>
      <c r="Q365" s="3">
        <v>5</v>
      </c>
      <c r="R365" s="3">
        <v>595</v>
      </c>
      <c r="S365" s="3">
        <v>86331</v>
      </c>
      <c r="T365" s="3">
        <v>37211</v>
      </c>
    </row>
    <row r="366" spans="1:20">
      <c r="A366" s="3">
        <v>667</v>
      </c>
      <c r="B366" s="8">
        <v>42030</v>
      </c>
      <c r="C366" s="8">
        <v>42032</v>
      </c>
      <c r="D366" s="3">
        <v>3</v>
      </c>
      <c r="E366">
        <v>5.98</v>
      </c>
      <c r="F366" s="3">
        <v>18.31</v>
      </c>
      <c r="G366" s="3">
        <v>0.07</v>
      </c>
      <c r="H366" s="3">
        <v>-37.1752</v>
      </c>
      <c r="I366" s="3">
        <v>3</v>
      </c>
      <c r="J366" s="3" t="s">
        <v>20</v>
      </c>
      <c r="K366" s="3" t="s">
        <v>23</v>
      </c>
      <c r="L366" s="3">
        <v>5.35</v>
      </c>
      <c r="M366" s="3">
        <v>0.44</v>
      </c>
      <c r="N366" s="3">
        <v>2</v>
      </c>
      <c r="O366" s="3">
        <v>1</v>
      </c>
      <c r="P366" s="3">
        <v>9</v>
      </c>
      <c r="Q366" s="3">
        <v>6</v>
      </c>
      <c r="R366" s="3">
        <v>334</v>
      </c>
      <c r="S366" s="3">
        <v>86331</v>
      </c>
      <c r="T366" s="3">
        <v>75203</v>
      </c>
    </row>
    <row r="367" spans="1:20">
      <c r="A367" s="3">
        <v>667</v>
      </c>
      <c r="B367" s="8">
        <v>42020</v>
      </c>
      <c r="C367" s="8">
        <v>42021</v>
      </c>
      <c r="D367" s="3">
        <v>9</v>
      </c>
      <c r="E367">
        <v>13.43</v>
      </c>
      <c r="F367" s="3">
        <v>129.54</v>
      </c>
      <c r="G367" s="3">
        <v>0</v>
      </c>
      <c r="H367" s="3">
        <v>-253.778</v>
      </c>
      <c r="I367" s="3">
        <v>9</v>
      </c>
      <c r="J367" s="3" t="s">
        <v>20</v>
      </c>
      <c r="K367" s="3" t="s">
        <v>23</v>
      </c>
      <c r="L367" s="3">
        <v>5.5</v>
      </c>
      <c r="M367" s="3">
        <v>0.37</v>
      </c>
      <c r="N367" s="3">
        <v>2</v>
      </c>
      <c r="O367" s="3">
        <v>2</v>
      </c>
      <c r="P367" s="3">
        <v>2</v>
      </c>
      <c r="Q367" s="3">
        <v>5</v>
      </c>
      <c r="R367" s="3">
        <v>595</v>
      </c>
      <c r="S367" s="3">
        <v>86338</v>
      </c>
      <c r="T367" s="3">
        <v>75203</v>
      </c>
    </row>
    <row r="368" spans="1:20">
      <c r="A368" s="3">
        <v>669</v>
      </c>
      <c r="B368" s="8">
        <v>42122</v>
      </c>
      <c r="C368" s="8">
        <v>42124</v>
      </c>
      <c r="D368" s="3">
        <v>8</v>
      </c>
      <c r="E368">
        <v>300.65</v>
      </c>
      <c r="F368" s="3">
        <v>2426.36</v>
      </c>
      <c r="G368" s="3">
        <v>0.03</v>
      </c>
      <c r="H368" s="3">
        <v>1474.8704</v>
      </c>
      <c r="I368" s="3">
        <v>8</v>
      </c>
      <c r="J368" s="3" t="s">
        <v>22</v>
      </c>
      <c r="K368" s="3" t="s">
        <v>23</v>
      </c>
      <c r="L368" s="3">
        <v>24.49</v>
      </c>
      <c r="M368" s="3">
        <v>0.38</v>
      </c>
      <c r="N368" s="3">
        <v>3</v>
      </c>
      <c r="O368" s="3">
        <v>2</v>
      </c>
      <c r="P368" s="3">
        <v>8</v>
      </c>
      <c r="Q368" s="3">
        <v>5</v>
      </c>
      <c r="R368" s="3">
        <v>139</v>
      </c>
      <c r="S368" s="3">
        <v>86346</v>
      </c>
      <c r="T368" s="3">
        <v>52501</v>
      </c>
    </row>
    <row r="369" spans="1:20">
      <c r="A369" s="3">
        <v>669</v>
      </c>
      <c r="B369" s="8">
        <v>42122</v>
      </c>
      <c r="C369" s="8">
        <v>42124</v>
      </c>
      <c r="D369" s="3">
        <v>17</v>
      </c>
      <c r="E369">
        <v>49.99</v>
      </c>
      <c r="F369" s="3">
        <v>824</v>
      </c>
      <c r="G369" s="3">
        <v>0.06</v>
      </c>
      <c r="H369" s="3">
        <v>19.78</v>
      </c>
      <c r="I369" s="3">
        <v>17</v>
      </c>
      <c r="J369" s="3" t="s">
        <v>22</v>
      </c>
      <c r="K369" s="3" t="s">
        <v>23</v>
      </c>
      <c r="L369" s="3">
        <v>19.99</v>
      </c>
      <c r="M369" s="3">
        <v>0.38</v>
      </c>
      <c r="N369" s="3">
        <v>3</v>
      </c>
      <c r="O369" s="3">
        <v>2</v>
      </c>
      <c r="P369" s="3">
        <v>11</v>
      </c>
      <c r="Q369" s="3">
        <v>5</v>
      </c>
      <c r="R369" s="3">
        <v>832</v>
      </c>
      <c r="S369" s="3">
        <v>86346</v>
      </c>
      <c r="T369" s="3">
        <v>52501</v>
      </c>
    </row>
    <row r="370" spans="1:20">
      <c r="A370" s="3">
        <v>670</v>
      </c>
      <c r="B370" s="8">
        <v>42122</v>
      </c>
      <c r="C370" s="8">
        <v>42123</v>
      </c>
      <c r="D370" s="3">
        <v>14</v>
      </c>
      <c r="E370">
        <v>104.85</v>
      </c>
      <c r="F370" s="3">
        <v>1347.53</v>
      </c>
      <c r="G370" s="3">
        <v>0.1</v>
      </c>
      <c r="H370" s="3">
        <v>929.7957</v>
      </c>
      <c r="I370" s="3">
        <v>14</v>
      </c>
      <c r="J370" s="3" t="s">
        <v>22</v>
      </c>
      <c r="K370" s="3" t="s">
        <v>23</v>
      </c>
      <c r="L370" s="3">
        <v>4.65</v>
      </c>
      <c r="M370" s="3">
        <v>0.76</v>
      </c>
      <c r="N370" s="3">
        <v>3</v>
      </c>
      <c r="O370" s="3">
        <v>1</v>
      </c>
      <c r="P370" s="3">
        <v>16</v>
      </c>
      <c r="Q370" s="3">
        <v>1</v>
      </c>
      <c r="R370" s="3">
        <v>448</v>
      </c>
      <c r="S370" s="3">
        <v>86346</v>
      </c>
      <c r="T370" s="3">
        <v>22025</v>
      </c>
    </row>
    <row r="371" spans="1:20">
      <c r="A371" s="3">
        <v>672</v>
      </c>
      <c r="B371" s="8">
        <v>42008</v>
      </c>
      <c r="C371" s="8">
        <v>42009</v>
      </c>
      <c r="D371" s="3">
        <v>1</v>
      </c>
      <c r="E371">
        <v>350.98</v>
      </c>
      <c r="F371" s="3">
        <v>346.52</v>
      </c>
      <c r="G371" s="3">
        <v>0.06</v>
      </c>
      <c r="H371" s="3">
        <v>-489.4156</v>
      </c>
      <c r="I371" s="3">
        <v>1</v>
      </c>
      <c r="J371" s="3" t="s">
        <v>24</v>
      </c>
      <c r="K371" s="3" t="s">
        <v>21</v>
      </c>
      <c r="L371" s="3">
        <v>30</v>
      </c>
      <c r="M371" s="3">
        <v>0.55</v>
      </c>
      <c r="N371" s="3">
        <v>4</v>
      </c>
      <c r="O371" s="3">
        <v>2</v>
      </c>
      <c r="P371" s="3">
        <v>12</v>
      </c>
      <c r="Q371" s="3">
        <v>7</v>
      </c>
      <c r="R371" s="3">
        <v>676</v>
      </c>
      <c r="S371" s="3">
        <v>86356</v>
      </c>
      <c r="T371" s="3">
        <v>50208</v>
      </c>
    </row>
    <row r="372" spans="1:20">
      <c r="A372" s="3">
        <v>672</v>
      </c>
      <c r="B372" s="8">
        <v>42008</v>
      </c>
      <c r="C372" s="8">
        <v>42015</v>
      </c>
      <c r="D372" s="3">
        <v>3</v>
      </c>
      <c r="E372">
        <v>161.55</v>
      </c>
      <c r="F372" s="3">
        <v>499.31</v>
      </c>
      <c r="G372" s="3">
        <v>0.05</v>
      </c>
      <c r="H372" s="3">
        <v>35.31</v>
      </c>
      <c r="I372" s="3">
        <v>3</v>
      </c>
      <c r="J372" s="3" t="s">
        <v>25</v>
      </c>
      <c r="K372" s="3" t="s">
        <v>23</v>
      </c>
      <c r="L372" s="3">
        <v>19.99</v>
      </c>
      <c r="M372" s="3">
        <v>0.58</v>
      </c>
      <c r="N372" s="3">
        <v>4</v>
      </c>
      <c r="O372" s="3">
        <v>3</v>
      </c>
      <c r="P372" s="3">
        <v>17</v>
      </c>
      <c r="Q372" s="3">
        <v>5</v>
      </c>
      <c r="R372" s="3">
        <v>652</v>
      </c>
      <c r="S372" s="3">
        <v>86357</v>
      </c>
      <c r="T372" s="3">
        <v>50208</v>
      </c>
    </row>
    <row r="373" spans="1:20">
      <c r="A373" s="3">
        <v>674</v>
      </c>
      <c r="B373" s="8">
        <v>42087</v>
      </c>
      <c r="C373" s="8">
        <v>42088</v>
      </c>
      <c r="D373" s="3">
        <v>2</v>
      </c>
      <c r="E373">
        <v>15.42</v>
      </c>
      <c r="F373" s="3">
        <v>33.84</v>
      </c>
      <c r="G373" s="3">
        <v>0.02</v>
      </c>
      <c r="H373" s="3">
        <v>-16.37</v>
      </c>
      <c r="I373" s="3">
        <v>2</v>
      </c>
      <c r="J373" s="3" t="s">
        <v>20</v>
      </c>
      <c r="K373" s="3" t="s">
        <v>23</v>
      </c>
      <c r="L373" s="3">
        <v>5.41</v>
      </c>
      <c r="M373" s="3">
        <v>0.66</v>
      </c>
      <c r="N373" s="3">
        <v>4</v>
      </c>
      <c r="O373" s="3">
        <v>2</v>
      </c>
      <c r="P373" s="3">
        <v>15</v>
      </c>
      <c r="Q373" s="3">
        <v>5</v>
      </c>
      <c r="R373" s="3">
        <v>359</v>
      </c>
      <c r="S373" s="3">
        <v>86368</v>
      </c>
      <c r="T373" s="3">
        <v>64133</v>
      </c>
    </row>
    <row r="374" spans="1:20">
      <c r="A374" s="3">
        <v>678</v>
      </c>
      <c r="B374" s="8">
        <v>42156</v>
      </c>
      <c r="C374" s="8">
        <v>42163</v>
      </c>
      <c r="D374" s="3">
        <v>13</v>
      </c>
      <c r="E374">
        <v>6.84</v>
      </c>
      <c r="F374" s="3">
        <v>87.1</v>
      </c>
      <c r="G374" s="3">
        <v>0.09</v>
      </c>
      <c r="H374" s="3">
        <v>-88.585</v>
      </c>
      <c r="I374" s="3">
        <v>13</v>
      </c>
      <c r="J374" s="3" t="s">
        <v>25</v>
      </c>
      <c r="K374" s="3" t="s">
        <v>23</v>
      </c>
      <c r="L374" s="3">
        <v>8.37</v>
      </c>
      <c r="M374" s="3">
        <v>0.58</v>
      </c>
      <c r="N374" s="3">
        <v>2</v>
      </c>
      <c r="O374" s="3">
        <v>2</v>
      </c>
      <c r="P374" s="3">
        <v>15</v>
      </c>
      <c r="Q374" s="3">
        <v>5</v>
      </c>
      <c r="R374" s="3">
        <v>264</v>
      </c>
      <c r="S374" s="3">
        <v>86369</v>
      </c>
      <c r="T374" s="3">
        <v>24281</v>
      </c>
    </row>
    <row r="375" spans="1:20">
      <c r="A375" s="3">
        <v>679</v>
      </c>
      <c r="B375" s="8">
        <v>42156</v>
      </c>
      <c r="C375" s="8">
        <v>42158</v>
      </c>
      <c r="D375" s="3">
        <v>15</v>
      </c>
      <c r="E375">
        <v>48.91</v>
      </c>
      <c r="F375" s="3">
        <v>736.86</v>
      </c>
      <c r="G375" s="3">
        <v>0.07</v>
      </c>
      <c r="H375" s="3">
        <v>-485.68</v>
      </c>
      <c r="I375" s="3">
        <v>15</v>
      </c>
      <c r="J375" s="3" t="s">
        <v>25</v>
      </c>
      <c r="K375" s="3" t="s">
        <v>27</v>
      </c>
      <c r="L375" s="3">
        <v>35</v>
      </c>
      <c r="M375" s="3">
        <v>0.59</v>
      </c>
      <c r="N375" s="3">
        <v>2</v>
      </c>
      <c r="O375" s="3">
        <v>2</v>
      </c>
      <c r="P375" s="3">
        <v>1</v>
      </c>
      <c r="Q375" s="3">
        <v>5</v>
      </c>
      <c r="R375" s="3">
        <v>466</v>
      </c>
      <c r="S375" s="3">
        <v>86369</v>
      </c>
      <c r="T375" s="3">
        <v>98387</v>
      </c>
    </row>
    <row r="376" spans="1:20">
      <c r="A376" s="3">
        <v>679</v>
      </c>
      <c r="B376" s="8">
        <v>42059</v>
      </c>
      <c r="C376" s="8">
        <v>42061</v>
      </c>
      <c r="D376" s="3">
        <v>12</v>
      </c>
      <c r="E376">
        <v>7.64</v>
      </c>
      <c r="F376" s="3">
        <v>96.86</v>
      </c>
      <c r="G376" s="3">
        <v>0.03</v>
      </c>
      <c r="H376" s="3">
        <v>-15.0904</v>
      </c>
      <c r="I376" s="3">
        <v>12</v>
      </c>
      <c r="J376" s="3" t="s">
        <v>26</v>
      </c>
      <c r="K376" s="3" t="s">
        <v>23</v>
      </c>
      <c r="L376" s="3">
        <v>5.83</v>
      </c>
      <c r="M376" s="3">
        <v>0.4</v>
      </c>
      <c r="N376" s="3">
        <v>2</v>
      </c>
      <c r="O376" s="3">
        <v>2</v>
      </c>
      <c r="P376" s="3">
        <v>2</v>
      </c>
      <c r="Q376" s="3">
        <v>5</v>
      </c>
      <c r="R376" s="3">
        <v>487</v>
      </c>
      <c r="S376" s="3">
        <v>86373</v>
      </c>
      <c r="T376" s="3">
        <v>98387</v>
      </c>
    </row>
    <row r="377" spans="1:20">
      <c r="A377" s="3">
        <v>680</v>
      </c>
      <c r="B377" s="8">
        <v>42050</v>
      </c>
      <c r="C377" s="8">
        <v>42057</v>
      </c>
      <c r="D377" s="3">
        <v>3</v>
      </c>
      <c r="E377">
        <v>9.71</v>
      </c>
      <c r="F377" s="3">
        <v>31.44</v>
      </c>
      <c r="G377" s="3">
        <v>0.07</v>
      </c>
      <c r="H377" s="3">
        <v>-81.77</v>
      </c>
      <c r="I377" s="3">
        <v>3</v>
      </c>
      <c r="J377" s="3" t="s">
        <v>25</v>
      </c>
      <c r="K377" s="3" t="s">
        <v>23</v>
      </c>
      <c r="L377" s="3">
        <v>9.45</v>
      </c>
      <c r="M377" s="3">
        <v>0.56</v>
      </c>
      <c r="N377" s="3">
        <v>2</v>
      </c>
      <c r="O377" s="3">
        <v>3</v>
      </c>
      <c r="P377" s="3">
        <v>17</v>
      </c>
      <c r="Q377" s="3">
        <v>5</v>
      </c>
      <c r="R377" s="3">
        <v>750</v>
      </c>
      <c r="S377" s="3">
        <v>86382</v>
      </c>
      <c r="T377" s="3">
        <v>99207</v>
      </c>
    </row>
    <row r="378" spans="1:20">
      <c r="A378" s="3">
        <v>683</v>
      </c>
      <c r="B378" s="8">
        <v>42068</v>
      </c>
      <c r="C378" s="8">
        <v>42070</v>
      </c>
      <c r="D378" s="3">
        <v>1</v>
      </c>
      <c r="E378">
        <v>34.98</v>
      </c>
      <c r="F378" s="3">
        <v>37.16</v>
      </c>
      <c r="G378" s="3">
        <v>0.02</v>
      </c>
      <c r="H378" s="3">
        <v>-159.68</v>
      </c>
      <c r="I378" s="3">
        <v>1</v>
      </c>
      <c r="J378" s="3" t="s">
        <v>20</v>
      </c>
      <c r="K378" s="3" t="s">
        <v>23</v>
      </c>
      <c r="L378" s="3">
        <v>7.53</v>
      </c>
      <c r="M378" s="3">
        <v>0.47</v>
      </c>
      <c r="N378" s="3">
        <v>4</v>
      </c>
      <c r="O378" s="3">
        <v>1</v>
      </c>
      <c r="P378" s="3">
        <v>9</v>
      </c>
      <c r="Q378" s="3">
        <v>6</v>
      </c>
      <c r="R378" s="3">
        <v>329</v>
      </c>
      <c r="S378" s="3">
        <v>86383</v>
      </c>
      <c r="T378" s="3">
        <v>68046</v>
      </c>
    </row>
    <row r="379" spans="1:20">
      <c r="A379" s="3">
        <v>688</v>
      </c>
      <c r="B379" s="8">
        <v>42068</v>
      </c>
      <c r="C379" s="8">
        <v>42071</v>
      </c>
      <c r="D379" s="3">
        <v>2</v>
      </c>
      <c r="E379">
        <v>19.99</v>
      </c>
      <c r="F379" s="3">
        <v>43.65</v>
      </c>
      <c r="G379" s="3">
        <v>0.01</v>
      </c>
      <c r="H379" s="3">
        <v>27.91</v>
      </c>
      <c r="I379" s="3">
        <v>2</v>
      </c>
      <c r="J379" s="3" t="s">
        <v>20</v>
      </c>
      <c r="K379" s="3" t="s">
        <v>23</v>
      </c>
      <c r="L379" s="3">
        <v>11.17</v>
      </c>
      <c r="M379" s="3">
        <v>0.8</v>
      </c>
      <c r="N379" s="3">
        <v>4</v>
      </c>
      <c r="O379" s="3">
        <v>2</v>
      </c>
      <c r="P379" s="3">
        <v>15</v>
      </c>
      <c r="Q379" s="3">
        <v>3</v>
      </c>
      <c r="R379" s="3">
        <v>774</v>
      </c>
      <c r="S379" s="3">
        <v>86383</v>
      </c>
      <c r="T379" s="3">
        <v>63116</v>
      </c>
    </row>
    <row r="380" spans="1:20">
      <c r="A380" s="3">
        <v>688</v>
      </c>
      <c r="B380" s="8">
        <v>42173</v>
      </c>
      <c r="C380" s="8">
        <v>42174</v>
      </c>
      <c r="D380" s="3">
        <v>4</v>
      </c>
      <c r="E380">
        <v>15.98</v>
      </c>
      <c r="F380" s="3">
        <v>64.59</v>
      </c>
      <c r="G380" s="3">
        <v>0.04</v>
      </c>
      <c r="H380" s="3">
        <v>-19.208</v>
      </c>
      <c r="I380" s="3">
        <v>4</v>
      </c>
      <c r="J380" s="3" t="s">
        <v>22</v>
      </c>
      <c r="K380" s="3" t="s">
        <v>23</v>
      </c>
      <c r="L380" s="3">
        <v>4</v>
      </c>
      <c r="M380" s="3">
        <v>0.37</v>
      </c>
      <c r="N380" s="3">
        <v>4</v>
      </c>
      <c r="O380" s="3">
        <v>2</v>
      </c>
      <c r="P380" s="3">
        <v>2</v>
      </c>
      <c r="Q380" s="3">
        <v>5</v>
      </c>
      <c r="R380" s="3">
        <v>166</v>
      </c>
      <c r="S380" s="3">
        <v>86384</v>
      </c>
      <c r="T380" s="3">
        <v>63116</v>
      </c>
    </row>
    <row r="381" spans="1:20">
      <c r="A381" s="3">
        <v>689</v>
      </c>
      <c r="B381" s="8">
        <v>42173</v>
      </c>
      <c r="C381" s="8">
        <v>42175</v>
      </c>
      <c r="D381" s="3">
        <v>20</v>
      </c>
      <c r="E381">
        <v>22.84</v>
      </c>
      <c r="F381" s="3">
        <v>461.94</v>
      </c>
      <c r="G381" s="3">
        <v>0.06</v>
      </c>
      <c r="H381" s="3">
        <v>7.44</v>
      </c>
      <c r="I381" s="3">
        <v>20</v>
      </c>
      <c r="J381" s="3" t="s">
        <v>22</v>
      </c>
      <c r="K381" s="3" t="s">
        <v>23</v>
      </c>
      <c r="L381" s="3">
        <v>5.47</v>
      </c>
      <c r="M381" s="3">
        <v>0.51</v>
      </c>
      <c r="N381" s="3">
        <v>4</v>
      </c>
      <c r="O381" s="3">
        <v>3</v>
      </c>
      <c r="P381" s="3">
        <v>5</v>
      </c>
      <c r="Q381" s="3">
        <v>6</v>
      </c>
      <c r="R381" s="3">
        <v>171</v>
      </c>
      <c r="S381" s="3">
        <v>86384</v>
      </c>
      <c r="T381" s="3">
        <v>63376</v>
      </c>
    </row>
    <row r="382" spans="1:20">
      <c r="A382" s="3">
        <v>691</v>
      </c>
      <c r="B382" s="8">
        <v>42157</v>
      </c>
      <c r="C382" s="8">
        <v>42159</v>
      </c>
      <c r="D382" s="3">
        <v>19</v>
      </c>
      <c r="E382">
        <v>12.95</v>
      </c>
      <c r="F382" s="3">
        <v>252.36</v>
      </c>
      <c r="G382" s="3">
        <v>0.05</v>
      </c>
      <c r="H382" s="3">
        <v>134.16825</v>
      </c>
      <c r="I382" s="3">
        <v>19</v>
      </c>
      <c r="J382" s="3" t="s">
        <v>24</v>
      </c>
      <c r="K382" s="3" t="s">
        <v>23</v>
      </c>
      <c r="L382" s="3">
        <v>4.98</v>
      </c>
      <c r="M382" s="3">
        <v>0.37</v>
      </c>
      <c r="N382" s="3">
        <v>3</v>
      </c>
      <c r="O382" s="3">
        <v>2</v>
      </c>
      <c r="P382" s="3">
        <v>11</v>
      </c>
      <c r="Q382" s="3">
        <v>5</v>
      </c>
      <c r="R382" s="3">
        <v>892</v>
      </c>
      <c r="S382" s="3">
        <v>86397</v>
      </c>
      <c r="T382" s="3">
        <v>98408</v>
      </c>
    </row>
    <row r="383" spans="1:20">
      <c r="A383" s="3">
        <v>693</v>
      </c>
      <c r="B383" s="8">
        <v>42144</v>
      </c>
      <c r="C383" s="8">
        <v>42144</v>
      </c>
      <c r="D383" s="3">
        <v>9</v>
      </c>
      <c r="E383">
        <v>31.74</v>
      </c>
      <c r="F383" s="3">
        <v>270.55</v>
      </c>
      <c r="G383" s="3">
        <v>0.09</v>
      </c>
      <c r="H383" s="3">
        <v>67.1075</v>
      </c>
      <c r="I383" s="3">
        <v>9</v>
      </c>
      <c r="J383" s="3" t="s">
        <v>20</v>
      </c>
      <c r="K383" s="3" t="s">
        <v>27</v>
      </c>
      <c r="L383" s="3">
        <v>12.62</v>
      </c>
      <c r="M383" s="3">
        <v>0.66</v>
      </c>
      <c r="N383" s="3">
        <v>4</v>
      </c>
      <c r="O383" s="3">
        <v>1</v>
      </c>
      <c r="P383" s="3">
        <v>3</v>
      </c>
      <c r="Q383" s="3">
        <v>1</v>
      </c>
      <c r="R383" s="3">
        <v>281</v>
      </c>
      <c r="S383" s="3">
        <v>86409</v>
      </c>
      <c r="T383" s="3">
        <v>80229</v>
      </c>
    </row>
    <row r="384" spans="1:20">
      <c r="A384" s="3">
        <v>693</v>
      </c>
      <c r="B384" s="8">
        <v>42144</v>
      </c>
      <c r="C384" s="8">
        <v>42147</v>
      </c>
      <c r="D384" s="3">
        <v>13</v>
      </c>
      <c r="E384">
        <v>6.35</v>
      </c>
      <c r="F384" s="3">
        <v>79.62</v>
      </c>
      <c r="G384" s="3">
        <v>0.04</v>
      </c>
      <c r="H384" s="3">
        <v>54.9378</v>
      </c>
      <c r="I384" s="3">
        <v>13</v>
      </c>
      <c r="J384" s="3" t="s">
        <v>20</v>
      </c>
      <c r="K384" s="3" t="s">
        <v>23</v>
      </c>
      <c r="L384" s="3">
        <v>1.02</v>
      </c>
      <c r="M384" s="3">
        <v>0.38</v>
      </c>
      <c r="N384" s="3">
        <v>4</v>
      </c>
      <c r="O384" s="3">
        <v>2</v>
      </c>
      <c r="P384" s="3">
        <v>2</v>
      </c>
      <c r="Q384" s="3">
        <v>5</v>
      </c>
      <c r="R384" s="3">
        <v>810</v>
      </c>
      <c r="S384" s="3">
        <v>86409</v>
      </c>
      <c r="T384" s="3">
        <v>80229</v>
      </c>
    </row>
    <row r="385" spans="1:20">
      <c r="A385" s="3">
        <v>693</v>
      </c>
      <c r="B385" s="8">
        <v>42144</v>
      </c>
      <c r="C385" s="8">
        <v>42145</v>
      </c>
      <c r="D385" s="3">
        <v>8</v>
      </c>
      <c r="E385">
        <v>65.99</v>
      </c>
      <c r="F385" s="3">
        <v>479.79</v>
      </c>
      <c r="G385" s="3">
        <v>0.02</v>
      </c>
      <c r="H385" s="3">
        <v>168.237</v>
      </c>
      <c r="I385" s="3">
        <v>8</v>
      </c>
      <c r="J385" s="3" t="s">
        <v>20</v>
      </c>
      <c r="K385" s="3" t="s">
        <v>27</v>
      </c>
      <c r="L385" s="3">
        <v>8.99</v>
      </c>
      <c r="M385" s="3">
        <v>0.65</v>
      </c>
      <c r="N385" s="3">
        <v>4</v>
      </c>
      <c r="O385" s="3">
        <v>1</v>
      </c>
      <c r="P385" s="3">
        <v>3</v>
      </c>
      <c r="Q385" s="3">
        <v>1</v>
      </c>
      <c r="R385" s="3">
        <v>219</v>
      </c>
      <c r="S385" s="3">
        <v>86409</v>
      </c>
      <c r="T385" s="3">
        <v>80229</v>
      </c>
    </row>
    <row r="386" spans="1:20">
      <c r="A386" s="3">
        <v>693</v>
      </c>
      <c r="B386" s="8">
        <v>42184</v>
      </c>
      <c r="C386" s="8">
        <v>42184</v>
      </c>
      <c r="D386" s="3">
        <v>13</v>
      </c>
      <c r="E386">
        <v>8.37</v>
      </c>
      <c r="F386" s="3">
        <v>108.99</v>
      </c>
      <c r="G386" s="3">
        <v>0.08</v>
      </c>
      <c r="H386" s="3">
        <v>-169.232</v>
      </c>
      <c r="I386" s="3">
        <v>13</v>
      </c>
      <c r="J386" s="3" t="s">
        <v>20</v>
      </c>
      <c r="K386" s="3" t="s">
        <v>23</v>
      </c>
      <c r="L386" s="3">
        <v>10.16</v>
      </c>
      <c r="M386" s="3">
        <v>0.56</v>
      </c>
      <c r="N386" s="3">
        <v>4</v>
      </c>
      <c r="O386" s="3">
        <v>3</v>
      </c>
      <c r="P386" s="3">
        <v>17</v>
      </c>
      <c r="Q386" s="3">
        <v>5</v>
      </c>
      <c r="R386" s="3">
        <v>481</v>
      </c>
      <c r="S386" s="3">
        <v>86410</v>
      </c>
      <c r="T386" s="3">
        <v>80229</v>
      </c>
    </row>
    <row r="387" spans="1:20">
      <c r="A387" s="3">
        <v>693</v>
      </c>
      <c r="B387" s="8">
        <v>42145</v>
      </c>
      <c r="C387" s="8">
        <v>42146</v>
      </c>
      <c r="D387" s="3">
        <v>15</v>
      </c>
      <c r="E387">
        <v>9.31</v>
      </c>
      <c r="F387" s="3">
        <v>144.33</v>
      </c>
      <c r="G387" s="3">
        <v>0.01</v>
      </c>
      <c r="H387" s="3">
        <v>2.18</v>
      </c>
      <c r="I387" s="3">
        <v>15</v>
      </c>
      <c r="J387" s="3" t="s">
        <v>24</v>
      </c>
      <c r="K387" s="3" t="s">
        <v>23</v>
      </c>
      <c r="L387" s="3">
        <v>3.98</v>
      </c>
      <c r="M387" s="3">
        <v>0.6</v>
      </c>
      <c r="N387" s="3">
        <v>4</v>
      </c>
      <c r="O387" s="3">
        <v>1</v>
      </c>
      <c r="P387" s="3">
        <v>16</v>
      </c>
      <c r="Q387" s="3">
        <v>1</v>
      </c>
      <c r="R387" s="3">
        <v>223</v>
      </c>
      <c r="S387" s="3">
        <v>86411</v>
      </c>
      <c r="T387" s="3">
        <v>80229</v>
      </c>
    </row>
    <row r="388" spans="1:20">
      <c r="A388" s="3">
        <v>696</v>
      </c>
      <c r="B388" s="8">
        <v>42072</v>
      </c>
      <c r="C388" s="8">
        <v>42073</v>
      </c>
      <c r="D388" s="3">
        <v>11</v>
      </c>
      <c r="E388">
        <v>19.23</v>
      </c>
      <c r="F388" s="3">
        <v>220.92</v>
      </c>
      <c r="G388" s="3">
        <v>0.04</v>
      </c>
      <c r="H388" s="3">
        <v>152.4348</v>
      </c>
      <c r="I388" s="3">
        <v>11</v>
      </c>
      <c r="J388" s="3" t="s">
        <v>24</v>
      </c>
      <c r="K388" s="3" t="s">
        <v>23</v>
      </c>
      <c r="L388" s="3">
        <v>6.15</v>
      </c>
      <c r="M388" s="3">
        <v>0.77</v>
      </c>
      <c r="N388" s="3">
        <v>2</v>
      </c>
      <c r="O388" s="3">
        <v>3</v>
      </c>
      <c r="P388" s="3">
        <v>5</v>
      </c>
      <c r="Q388" s="3">
        <v>6</v>
      </c>
      <c r="R388" s="3">
        <v>506</v>
      </c>
      <c r="S388" s="3">
        <v>86422</v>
      </c>
      <c r="T388" s="3">
        <v>46307</v>
      </c>
    </row>
    <row r="389" spans="1:20">
      <c r="A389" s="3">
        <v>696</v>
      </c>
      <c r="B389" s="8">
        <v>42173</v>
      </c>
      <c r="C389" s="8">
        <v>42180</v>
      </c>
      <c r="D389" s="3">
        <v>9</v>
      </c>
      <c r="E389">
        <v>12.22</v>
      </c>
      <c r="F389" s="3">
        <v>102.43</v>
      </c>
      <c r="G389" s="3">
        <v>0.09</v>
      </c>
      <c r="H389" s="3">
        <v>70.6767</v>
      </c>
      <c r="I389" s="3">
        <v>9</v>
      </c>
      <c r="J389" s="3" t="s">
        <v>25</v>
      </c>
      <c r="K389" s="3" t="s">
        <v>23</v>
      </c>
      <c r="L389" s="3">
        <v>2.85</v>
      </c>
      <c r="M389" s="3">
        <v>0.65</v>
      </c>
      <c r="N389" s="3">
        <v>2</v>
      </c>
      <c r="O389" s="3">
        <v>1</v>
      </c>
      <c r="P389" s="3">
        <v>9</v>
      </c>
      <c r="Q389" s="3">
        <v>4</v>
      </c>
      <c r="R389" s="3">
        <v>266</v>
      </c>
      <c r="S389" s="3">
        <v>86427</v>
      </c>
      <c r="T389" s="3">
        <v>46307</v>
      </c>
    </row>
    <row r="390" spans="1:20">
      <c r="A390" s="3">
        <v>696</v>
      </c>
      <c r="B390" s="8">
        <v>42185</v>
      </c>
      <c r="C390" s="8">
        <v>42187</v>
      </c>
      <c r="D390" s="3">
        <v>11</v>
      </c>
      <c r="E390">
        <v>349.45</v>
      </c>
      <c r="F390" s="3">
        <v>3772.19</v>
      </c>
      <c r="G390" s="3">
        <v>0.08</v>
      </c>
      <c r="H390" s="3">
        <v>513.084</v>
      </c>
      <c r="I390" s="3">
        <v>11</v>
      </c>
      <c r="J390" s="3" t="s">
        <v>22</v>
      </c>
      <c r="K390" s="3" t="s">
        <v>21</v>
      </c>
      <c r="L390" s="3">
        <v>60</v>
      </c>
      <c r="M390" s="3">
        <v>0.77</v>
      </c>
      <c r="N390" s="3">
        <v>2</v>
      </c>
      <c r="O390" s="3">
        <v>3</v>
      </c>
      <c r="P390" s="3">
        <v>5</v>
      </c>
      <c r="Q390" s="3">
        <v>5</v>
      </c>
      <c r="R390" s="3">
        <v>518</v>
      </c>
      <c r="S390" s="3">
        <v>86432</v>
      </c>
      <c r="T390" s="3">
        <v>46307</v>
      </c>
    </row>
    <row r="391" spans="1:20">
      <c r="A391" s="3">
        <v>697</v>
      </c>
      <c r="B391" s="8">
        <v>42081</v>
      </c>
      <c r="C391" s="8">
        <v>42081</v>
      </c>
      <c r="D391" s="3">
        <v>5</v>
      </c>
      <c r="E391">
        <v>20.99</v>
      </c>
      <c r="F391" s="3">
        <v>93.81</v>
      </c>
      <c r="G391" s="3">
        <v>0.01</v>
      </c>
      <c r="H391" s="3">
        <v>-9.108</v>
      </c>
      <c r="I391" s="3">
        <v>5</v>
      </c>
      <c r="J391" s="3" t="s">
        <v>22</v>
      </c>
      <c r="K391" s="3" t="s">
        <v>23</v>
      </c>
      <c r="L391" s="3">
        <v>4.81</v>
      </c>
      <c r="M391" s="3">
        <v>0.57</v>
      </c>
      <c r="N391" s="3">
        <v>2</v>
      </c>
      <c r="O391" s="3">
        <v>3</v>
      </c>
      <c r="P391" s="3">
        <v>17</v>
      </c>
      <c r="Q391" s="3">
        <v>5</v>
      </c>
      <c r="R391" s="3">
        <v>18</v>
      </c>
      <c r="S391" s="3">
        <v>86447</v>
      </c>
      <c r="T391" s="3">
        <v>46312</v>
      </c>
    </row>
    <row r="392" spans="1:20">
      <c r="A392" s="3">
        <v>697</v>
      </c>
      <c r="B392" s="8">
        <v>42104</v>
      </c>
      <c r="C392" s="8">
        <v>42106</v>
      </c>
      <c r="D392" s="3">
        <v>9</v>
      </c>
      <c r="E392">
        <v>35.94</v>
      </c>
      <c r="F392" s="3">
        <v>312.22</v>
      </c>
      <c r="G392" s="3">
        <v>0.09</v>
      </c>
      <c r="H392" s="3">
        <v>172.5644</v>
      </c>
      <c r="I392" s="3">
        <v>9</v>
      </c>
      <c r="J392" s="3" t="s">
        <v>24</v>
      </c>
      <c r="K392" s="3" t="s">
        <v>23</v>
      </c>
      <c r="L392" s="3">
        <v>6.66</v>
      </c>
      <c r="M392" s="3">
        <v>0.43</v>
      </c>
      <c r="N392" s="3">
        <v>2</v>
      </c>
      <c r="O392" s="3">
        <v>2</v>
      </c>
      <c r="P392" s="3">
        <v>1</v>
      </c>
      <c r="Q392" s="3">
        <v>5</v>
      </c>
      <c r="R392" s="3">
        <v>439</v>
      </c>
      <c r="S392" s="3">
        <v>86448</v>
      </c>
      <c r="T392" s="3">
        <v>46312</v>
      </c>
    </row>
    <row r="393" spans="1:20">
      <c r="A393" s="3">
        <v>698</v>
      </c>
      <c r="B393" s="8">
        <v>42103</v>
      </c>
      <c r="C393" s="8">
        <v>42107</v>
      </c>
      <c r="D393" s="3">
        <v>11</v>
      </c>
      <c r="E393">
        <v>115.99</v>
      </c>
      <c r="F393" s="3">
        <v>1042.54</v>
      </c>
      <c r="G393" s="3">
        <v>0.05</v>
      </c>
      <c r="H393" s="3">
        <v>719.3526</v>
      </c>
      <c r="I393" s="3">
        <v>11</v>
      </c>
      <c r="J393" s="3" t="s">
        <v>25</v>
      </c>
      <c r="K393" s="3" t="s">
        <v>23</v>
      </c>
      <c r="L393" s="3">
        <v>8.99</v>
      </c>
      <c r="M393" s="3">
        <v>0.77</v>
      </c>
      <c r="N393" s="3">
        <v>2</v>
      </c>
      <c r="O393" s="3">
        <v>3</v>
      </c>
      <c r="P393" s="3">
        <v>5</v>
      </c>
      <c r="Q393" s="3">
        <v>6</v>
      </c>
      <c r="R393" s="3">
        <v>506</v>
      </c>
      <c r="S393" s="3">
        <v>86454</v>
      </c>
      <c r="T393" s="3">
        <v>98105</v>
      </c>
    </row>
    <row r="394" spans="1:20">
      <c r="A394" s="3">
        <v>698</v>
      </c>
      <c r="B394" s="8">
        <v>42061</v>
      </c>
      <c r="C394" s="8">
        <v>42062</v>
      </c>
      <c r="D394" s="3">
        <v>5</v>
      </c>
      <c r="E394">
        <v>35.99</v>
      </c>
      <c r="F394" s="3">
        <v>151.6</v>
      </c>
      <c r="G394" s="3">
        <v>0.09</v>
      </c>
      <c r="H394" s="3">
        <v>114.3165</v>
      </c>
      <c r="I394" s="3">
        <v>5</v>
      </c>
      <c r="J394" s="3" t="s">
        <v>22</v>
      </c>
      <c r="K394" s="3" t="s">
        <v>23</v>
      </c>
      <c r="L394" s="3">
        <v>5.99</v>
      </c>
      <c r="M394" s="3">
        <v>0.65</v>
      </c>
      <c r="N394" s="3">
        <v>2</v>
      </c>
      <c r="O394" s="3">
        <v>1</v>
      </c>
      <c r="P394" s="3">
        <v>9</v>
      </c>
      <c r="Q394" s="3">
        <v>4</v>
      </c>
      <c r="R394" s="3">
        <v>266</v>
      </c>
      <c r="S394" s="3">
        <v>86459</v>
      </c>
      <c r="T394" s="3">
        <v>98105</v>
      </c>
    </row>
    <row r="395" spans="1:20">
      <c r="A395" s="3">
        <v>698</v>
      </c>
      <c r="B395" s="8">
        <v>42172</v>
      </c>
      <c r="C395" s="8">
        <v>42174</v>
      </c>
      <c r="D395" s="3">
        <v>12</v>
      </c>
      <c r="E395">
        <v>2.6</v>
      </c>
      <c r="F395" s="3">
        <v>31.73</v>
      </c>
      <c r="G395" s="3">
        <v>0.09</v>
      </c>
      <c r="H395" s="3">
        <v>1107.408</v>
      </c>
      <c r="I395" s="3">
        <v>12</v>
      </c>
      <c r="J395" s="3" t="s">
        <v>20</v>
      </c>
      <c r="K395" s="3" t="s">
        <v>23</v>
      </c>
      <c r="L395" s="3">
        <v>2.4</v>
      </c>
      <c r="M395" s="3">
        <v>0.57</v>
      </c>
      <c r="N395" s="3">
        <v>2</v>
      </c>
      <c r="O395" s="3">
        <v>3</v>
      </c>
      <c r="P395" s="3">
        <v>17</v>
      </c>
      <c r="Q395" s="3">
        <v>5</v>
      </c>
      <c r="R395" s="3">
        <v>18</v>
      </c>
      <c r="S395" s="3">
        <v>86460</v>
      </c>
      <c r="T395" s="3">
        <v>98105</v>
      </c>
    </row>
    <row r="396" spans="1:20">
      <c r="A396" s="3">
        <v>698</v>
      </c>
      <c r="B396" s="8">
        <v>42085</v>
      </c>
      <c r="C396" s="8">
        <v>42088</v>
      </c>
      <c r="D396" s="3">
        <v>11</v>
      </c>
      <c r="E396">
        <v>160.98</v>
      </c>
      <c r="F396" s="3">
        <v>1828.22</v>
      </c>
      <c r="G396" s="3">
        <v>0.03</v>
      </c>
      <c r="H396" s="3">
        <v>1261.4718</v>
      </c>
      <c r="I396" s="3">
        <v>11</v>
      </c>
      <c r="J396" s="3" t="s">
        <v>26</v>
      </c>
      <c r="K396" s="3" t="s">
        <v>21</v>
      </c>
      <c r="L396" s="3">
        <v>30</v>
      </c>
      <c r="M396" s="3">
        <v>0.77</v>
      </c>
      <c r="N396" s="3">
        <v>2</v>
      </c>
      <c r="O396" s="3">
        <v>3</v>
      </c>
      <c r="P396" s="3">
        <v>5</v>
      </c>
      <c r="Q396" s="3">
        <v>5</v>
      </c>
      <c r="R396" s="3">
        <v>518</v>
      </c>
      <c r="S396" s="3">
        <v>86465</v>
      </c>
      <c r="T396" s="3">
        <v>98105</v>
      </c>
    </row>
    <row r="397" spans="1:20">
      <c r="A397" s="3">
        <v>698</v>
      </c>
      <c r="B397" s="8">
        <v>42102</v>
      </c>
      <c r="C397" s="8">
        <v>42104</v>
      </c>
      <c r="D397" s="3">
        <v>7</v>
      </c>
      <c r="E397">
        <v>3.98</v>
      </c>
      <c r="F397" s="3">
        <v>29.77</v>
      </c>
      <c r="G397" s="3">
        <v>0.07</v>
      </c>
      <c r="H397" s="3">
        <v>-59.96376</v>
      </c>
      <c r="I397" s="3">
        <v>7</v>
      </c>
      <c r="J397" s="3" t="s">
        <v>26</v>
      </c>
      <c r="K397" s="3" t="s">
        <v>23</v>
      </c>
      <c r="L397" s="3">
        <v>5.26</v>
      </c>
      <c r="M397" s="3">
        <v>0.43</v>
      </c>
      <c r="N397" s="3">
        <v>2</v>
      </c>
      <c r="O397" s="3">
        <v>2</v>
      </c>
      <c r="P397" s="3">
        <v>1</v>
      </c>
      <c r="Q397" s="3">
        <v>5</v>
      </c>
      <c r="R397" s="3">
        <v>439</v>
      </c>
      <c r="S397" s="3">
        <v>86466</v>
      </c>
      <c r="T397" s="3">
        <v>98105</v>
      </c>
    </row>
    <row r="398" spans="1:20">
      <c r="A398" s="3">
        <v>699</v>
      </c>
      <c r="B398" s="8">
        <v>42102</v>
      </c>
      <c r="C398" s="8">
        <v>42102</v>
      </c>
      <c r="D398" s="3">
        <v>12</v>
      </c>
      <c r="E398">
        <v>12.22</v>
      </c>
      <c r="F398" s="3">
        <v>147.19</v>
      </c>
      <c r="G398" s="3">
        <v>0.07</v>
      </c>
      <c r="H398" s="3">
        <v>89.4148</v>
      </c>
      <c r="I398" s="3">
        <v>12</v>
      </c>
      <c r="J398" s="3" t="s">
        <v>26</v>
      </c>
      <c r="K398" s="3" t="s">
        <v>23</v>
      </c>
      <c r="L398" s="3">
        <v>2.85</v>
      </c>
      <c r="M398" s="3">
        <v>0.4</v>
      </c>
      <c r="N398" s="3">
        <v>1</v>
      </c>
      <c r="O398" s="3">
        <v>2</v>
      </c>
      <c r="P398" s="3">
        <v>11</v>
      </c>
      <c r="Q398" s="3">
        <v>5</v>
      </c>
      <c r="R398" s="3">
        <v>866</v>
      </c>
      <c r="S398" s="3">
        <v>86466</v>
      </c>
      <c r="T398" s="3">
        <v>90041</v>
      </c>
    </row>
    <row r="399" spans="1:20">
      <c r="A399" s="3">
        <v>699</v>
      </c>
      <c r="B399" s="8">
        <v>42059</v>
      </c>
      <c r="C399" s="8">
        <v>42061</v>
      </c>
      <c r="D399" s="3">
        <v>4</v>
      </c>
      <c r="E399">
        <v>138.14</v>
      </c>
      <c r="F399" s="3">
        <v>599.03</v>
      </c>
      <c r="G399" s="3">
        <v>0.01</v>
      </c>
      <c r="H399" s="3">
        <v>-321.51</v>
      </c>
      <c r="I399" s="3">
        <v>4</v>
      </c>
      <c r="J399" s="3" t="s">
        <v>22</v>
      </c>
      <c r="K399" s="3" t="s">
        <v>23</v>
      </c>
      <c r="L399" s="3">
        <v>35</v>
      </c>
      <c r="M399" s="3">
        <v>0.4</v>
      </c>
      <c r="N399" s="3">
        <v>1</v>
      </c>
      <c r="O399" s="3">
        <v>2</v>
      </c>
      <c r="P399" s="3">
        <v>12</v>
      </c>
      <c r="Q399" s="3">
        <v>7</v>
      </c>
      <c r="R399" s="3">
        <v>723</v>
      </c>
      <c r="S399" s="3">
        <v>86486</v>
      </c>
      <c r="T399" s="3">
        <v>90041</v>
      </c>
    </row>
    <row r="400" spans="1:20">
      <c r="A400" s="3">
        <v>699</v>
      </c>
      <c r="B400" s="8">
        <v>42048</v>
      </c>
      <c r="C400" s="8">
        <v>42048</v>
      </c>
      <c r="D400" s="3">
        <v>12</v>
      </c>
      <c r="E400">
        <v>7.28</v>
      </c>
      <c r="F400" s="3">
        <v>83.14</v>
      </c>
      <c r="G400" s="3">
        <v>0.1</v>
      </c>
      <c r="H400" s="3">
        <v>167.334</v>
      </c>
      <c r="I400" s="3">
        <v>12</v>
      </c>
      <c r="J400" s="3" t="s">
        <v>20</v>
      </c>
      <c r="K400" s="3" t="s">
        <v>23</v>
      </c>
      <c r="L400" s="3">
        <v>5.47</v>
      </c>
      <c r="M400" s="3">
        <v>0.54</v>
      </c>
      <c r="N400" s="3">
        <v>1</v>
      </c>
      <c r="O400" s="3">
        <v>2</v>
      </c>
      <c r="P400" s="3">
        <v>12</v>
      </c>
      <c r="Q400" s="3">
        <v>7</v>
      </c>
      <c r="R400" s="3">
        <v>679</v>
      </c>
      <c r="S400" s="3">
        <v>86489</v>
      </c>
      <c r="T400" s="3">
        <v>90041</v>
      </c>
    </row>
    <row r="401" spans="1:20">
      <c r="A401" s="3">
        <v>699</v>
      </c>
      <c r="B401" s="8">
        <v>42107</v>
      </c>
      <c r="C401" s="8">
        <v>42108</v>
      </c>
      <c r="D401" s="3">
        <v>1</v>
      </c>
      <c r="E401">
        <v>7.28</v>
      </c>
      <c r="F401" s="3">
        <v>14.66</v>
      </c>
      <c r="G401" s="3">
        <v>0.08</v>
      </c>
      <c r="H401" s="3">
        <v>-44.415</v>
      </c>
      <c r="I401" s="3">
        <v>1</v>
      </c>
      <c r="J401" s="3" t="s">
        <v>22</v>
      </c>
      <c r="K401" s="3" t="s">
        <v>27</v>
      </c>
      <c r="L401" s="3">
        <v>11.15</v>
      </c>
      <c r="M401" s="3">
        <v>0.4</v>
      </c>
      <c r="N401" s="3">
        <v>1</v>
      </c>
      <c r="O401" s="3">
        <v>2</v>
      </c>
      <c r="P401" s="3">
        <v>13</v>
      </c>
      <c r="Q401" s="3">
        <v>7</v>
      </c>
      <c r="R401" s="3">
        <v>730</v>
      </c>
      <c r="S401" s="3">
        <v>86490</v>
      </c>
      <c r="T401" s="3">
        <v>90041</v>
      </c>
    </row>
    <row r="402" spans="1:20">
      <c r="A402" s="3">
        <v>699</v>
      </c>
      <c r="B402" s="8">
        <v>42174</v>
      </c>
      <c r="C402" s="8">
        <v>42175</v>
      </c>
      <c r="D402" s="3">
        <v>14</v>
      </c>
      <c r="E402">
        <v>280.98</v>
      </c>
      <c r="F402" s="3">
        <v>3936.61</v>
      </c>
      <c r="G402" s="3">
        <v>0.07</v>
      </c>
      <c r="H402" s="3">
        <v>-283.9914</v>
      </c>
      <c r="I402" s="3">
        <v>14</v>
      </c>
      <c r="J402" s="3" t="s">
        <v>26</v>
      </c>
      <c r="K402" s="3" t="s">
        <v>21</v>
      </c>
      <c r="L402" s="3">
        <v>57</v>
      </c>
      <c r="M402" s="3">
        <v>0.83</v>
      </c>
      <c r="N402" s="3">
        <v>1</v>
      </c>
      <c r="O402" s="3">
        <v>2</v>
      </c>
      <c r="P402" s="3">
        <v>14</v>
      </c>
      <c r="Q402" s="3">
        <v>7</v>
      </c>
      <c r="R402" s="3">
        <v>8</v>
      </c>
      <c r="S402" s="3">
        <v>86491</v>
      </c>
      <c r="T402" s="3">
        <v>90041</v>
      </c>
    </row>
    <row r="403" spans="1:20">
      <c r="A403" s="3">
        <v>699</v>
      </c>
      <c r="B403" s="8">
        <v>42174</v>
      </c>
      <c r="C403" s="8">
        <v>42176</v>
      </c>
      <c r="D403" s="3">
        <v>15</v>
      </c>
      <c r="E403">
        <v>4.98</v>
      </c>
      <c r="F403" s="3">
        <v>78.31</v>
      </c>
      <c r="G403" s="3">
        <v>0</v>
      </c>
      <c r="H403" s="3">
        <v>-195.342</v>
      </c>
      <c r="I403" s="3">
        <v>15</v>
      </c>
      <c r="J403" s="3" t="s">
        <v>26</v>
      </c>
      <c r="K403" s="3" t="s">
        <v>23</v>
      </c>
      <c r="L403" s="3">
        <v>7.44</v>
      </c>
      <c r="M403" s="3">
        <v>0.6</v>
      </c>
      <c r="N403" s="3">
        <v>1</v>
      </c>
      <c r="O403" s="3">
        <v>2</v>
      </c>
      <c r="P403" s="3">
        <v>15</v>
      </c>
      <c r="Q403" s="3">
        <v>5</v>
      </c>
      <c r="R403" s="3">
        <v>363</v>
      </c>
      <c r="S403" s="3">
        <v>86491</v>
      </c>
      <c r="T403" s="3">
        <v>90041</v>
      </c>
    </row>
    <row r="404" spans="1:20">
      <c r="A404" s="3">
        <v>699</v>
      </c>
      <c r="B404" s="8">
        <v>42174</v>
      </c>
      <c r="C404" s="8">
        <v>42176</v>
      </c>
      <c r="D404" s="3">
        <v>11</v>
      </c>
      <c r="E404">
        <v>3.98</v>
      </c>
      <c r="F404" s="3">
        <v>42.46</v>
      </c>
      <c r="G404" s="3">
        <v>0.1</v>
      </c>
      <c r="H404" s="3">
        <v>-89.7092</v>
      </c>
      <c r="I404" s="3">
        <v>11</v>
      </c>
      <c r="J404" s="3" t="s">
        <v>26</v>
      </c>
      <c r="K404" s="3" t="s">
        <v>23</v>
      </c>
      <c r="L404" s="3">
        <v>0.83</v>
      </c>
      <c r="M404" s="3">
        <v>0.79</v>
      </c>
      <c r="N404" s="3">
        <v>1</v>
      </c>
      <c r="O404" s="3">
        <v>3</v>
      </c>
      <c r="P404" s="3">
        <v>5</v>
      </c>
      <c r="Q404" s="3">
        <v>6</v>
      </c>
      <c r="R404" s="3">
        <v>502</v>
      </c>
      <c r="S404" s="3">
        <v>86491</v>
      </c>
      <c r="T404" s="3">
        <v>90041</v>
      </c>
    </row>
    <row r="405" spans="1:20">
      <c r="A405" s="3">
        <v>699</v>
      </c>
      <c r="B405" s="8">
        <v>42141</v>
      </c>
      <c r="C405" s="8">
        <v>42141</v>
      </c>
      <c r="D405" s="3">
        <v>22</v>
      </c>
      <c r="E405">
        <v>172.99</v>
      </c>
      <c r="F405" s="3">
        <v>3627.08</v>
      </c>
      <c r="G405" s="3">
        <v>0.07</v>
      </c>
      <c r="H405" s="3">
        <v>2502.6852</v>
      </c>
      <c r="I405" s="3">
        <v>22</v>
      </c>
      <c r="J405" s="3" t="s">
        <v>25</v>
      </c>
      <c r="K405" s="3" t="s">
        <v>23</v>
      </c>
      <c r="L405" s="3">
        <v>19.99</v>
      </c>
      <c r="M405" s="3">
        <v>0.78</v>
      </c>
      <c r="N405" s="3">
        <v>1</v>
      </c>
      <c r="O405" s="3">
        <v>1</v>
      </c>
      <c r="P405" s="3">
        <v>4</v>
      </c>
      <c r="Q405" s="3">
        <v>2</v>
      </c>
      <c r="R405" s="3">
        <v>443</v>
      </c>
      <c r="S405" s="3">
        <v>86500</v>
      </c>
      <c r="T405" s="3">
        <v>90041</v>
      </c>
    </row>
    <row r="406" spans="1:20">
      <c r="A406" s="3">
        <v>699</v>
      </c>
      <c r="B406" s="8">
        <v>42141</v>
      </c>
      <c r="C406" s="8">
        <v>42150</v>
      </c>
      <c r="D406" s="3">
        <v>1</v>
      </c>
      <c r="E406">
        <v>7.64</v>
      </c>
      <c r="F406" s="3">
        <v>8.34</v>
      </c>
      <c r="G406" s="3">
        <v>0.09</v>
      </c>
      <c r="H406" s="3">
        <v>0.688</v>
      </c>
      <c r="I406" s="3">
        <v>1</v>
      </c>
      <c r="J406" s="3" t="s">
        <v>25</v>
      </c>
      <c r="K406" s="3" t="s">
        <v>23</v>
      </c>
      <c r="L406" s="3">
        <v>1.39</v>
      </c>
      <c r="M406" s="3">
        <v>0.44</v>
      </c>
      <c r="N406" s="3">
        <v>1</v>
      </c>
      <c r="O406" s="3">
        <v>2</v>
      </c>
      <c r="P406" s="3">
        <v>12</v>
      </c>
      <c r="Q406" s="3">
        <v>7</v>
      </c>
      <c r="R406" s="3">
        <v>276</v>
      </c>
      <c r="S406" s="3">
        <v>86500</v>
      </c>
      <c r="T406" s="3">
        <v>90041</v>
      </c>
    </row>
    <row r="407" spans="1:20">
      <c r="A407" s="3">
        <v>700</v>
      </c>
      <c r="B407" s="8">
        <v>42018</v>
      </c>
      <c r="C407" s="8">
        <v>42018</v>
      </c>
      <c r="D407" s="3">
        <v>4</v>
      </c>
      <c r="E407">
        <v>208.16</v>
      </c>
      <c r="F407" s="3">
        <v>768.81</v>
      </c>
      <c r="G407" s="3">
        <v>0.1</v>
      </c>
      <c r="H407" s="3">
        <v>-137.522</v>
      </c>
      <c r="I407" s="3">
        <v>4</v>
      </c>
      <c r="J407" s="3" t="s">
        <v>26</v>
      </c>
      <c r="K407" s="3" t="s">
        <v>21</v>
      </c>
      <c r="L407" s="3">
        <v>68.02</v>
      </c>
      <c r="M407" s="3">
        <v>0.44</v>
      </c>
      <c r="N407" s="3">
        <v>1</v>
      </c>
      <c r="O407" s="3">
        <v>2</v>
      </c>
      <c r="P407" s="3">
        <v>12</v>
      </c>
      <c r="Q407" s="3">
        <v>7</v>
      </c>
      <c r="R407" s="3">
        <v>276</v>
      </c>
      <c r="S407" s="3">
        <v>86507</v>
      </c>
      <c r="T407" s="3">
        <v>93454</v>
      </c>
    </row>
    <row r="408" spans="1:20">
      <c r="A408" s="3">
        <v>702</v>
      </c>
      <c r="B408" s="8">
        <v>42018</v>
      </c>
      <c r="C408" s="8">
        <v>42019</v>
      </c>
      <c r="D408" s="3">
        <v>2</v>
      </c>
      <c r="E408">
        <v>90.48</v>
      </c>
      <c r="F408" s="3">
        <v>183.39</v>
      </c>
      <c r="G408" s="3">
        <v>0.07</v>
      </c>
      <c r="H408" s="3">
        <v>-11.816</v>
      </c>
      <c r="I408" s="3">
        <v>2</v>
      </c>
      <c r="J408" s="3" t="s">
        <v>26</v>
      </c>
      <c r="K408" s="3" t="s">
        <v>23</v>
      </c>
      <c r="L408" s="3">
        <v>19.99</v>
      </c>
      <c r="M408" s="3">
        <v>0.4</v>
      </c>
      <c r="N408" s="3">
        <v>1</v>
      </c>
      <c r="O408" s="3">
        <v>2</v>
      </c>
      <c r="P408" s="3">
        <v>11</v>
      </c>
      <c r="Q408" s="3">
        <v>5</v>
      </c>
      <c r="R408" s="3">
        <v>866</v>
      </c>
      <c r="S408" s="3">
        <v>86507</v>
      </c>
      <c r="T408" s="3">
        <v>95404</v>
      </c>
    </row>
    <row r="409" spans="1:20">
      <c r="A409" s="3">
        <v>702</v>
      </c>
      <c r="B409" s="8">
        <v>42018</v>
      </c>
      <c r="C409" s="8">
        <v>42020</v>
      </c>
      <c r="D409" s="3">
        <v>1</v>
      </c>
      <c r="E409">
        <v>9.48</v>
      </c>
      <c r="F409" s="3">
        <v>12.9</v>
      </c>
      <c r="G409" s="3">
        <v>0.01</v>
      </c>
      <c r="H409" s="3">
        <v>238.9338</v>
      </c>
      <c r="I409" s="3">
        <v>1</v>
      </c>
      <c r="J409" s="3" t="s">
        <v>26</v>
      </c>
      <c r="K409" s="3" t="s">
        <v>27</v>
      </c>
      <c r="L409" s="3">
        <v>7.29</v>
      </c>
      <c r="M409" s="3">
        <v>0.4</v>
      </c>
      <c r="N409" s="3">
        <v>1</v>
      </c>
      <c r="O409" s="3">
        <v>2</v>
      </c>
      <c r="P409" s="3">
        <v>13</v>
      </c>
      <c r="Q409" s="3">
        <v>7</v>
      </c>
      <c r="R409" s="3">
        <v>730</v>
      </c>
      <c r="S409" s="3">
        <v>86507</v>
      </c>
      <c r="T409" s="3">
        <v>95404</v>
      </c>
    </row>
    <row r="410" spans="1:20">
      <c r="A410" s="3">
        <v>702</v>
      </c>
      <c r="B410" s="8">
        <v>42018</v>
      </c>
      <c r="C410" s="8">
        <v>42019</v>
      </c>
      <c r="D410" s="3">
        <v>4</v>
      </c>
      <c r="E410">
        <v>4.28</v>
      </c>
      <c r="F410" s="3">
        <v>17.89</v>
      </c>
      <c r="G410" s="3">
        <v>0.02</v>
      </c>
      <c r="H410" s="3">
        <v>-105.126</v>
      </c>
      <c r="I410" s="3">
        <v>4</v>
      </c>
      <c r="J410" s="3" t="s">
        <v>26</v>
      </c>
      <c r="K410" s="3" t="s">
        <v>23</v>
      </c>
      <c r="L410" s="3">
        <v>0.94</v>
      </c>
      <c r="M410" s="3">
        <v>0.83</v>
      </c>
      <c r="N410" s="3">
        <v>1</v>
      </c>
      <c r="O410" s="3">
        <v>2</v>
      </c>
      <c r="P410" s="3">
        <v>14</v>
      </c>
      <c r="Q410" s="3">
        <v>7</v>
      </c>
      <c r="R410" s="3">
        <v>8</v>
      </c>
      <c r="S410" s="3">
        <v>86507</v>
      </c>
      <c r="T410" s="3">
        <v>95404</v>
      </c>
    </row>
    <row r="411" spans="1:20">
      <c r="A411" s="3">
        <v>702</v>
      </c>
      <c r="B411" s="8">
        <v>42095</v>
      </c>
      <c r="C411" s="8">
        <v>42096</v>
      </c>
      <c r="D411" s="3">
        <v>2</v>
      </c>
      <c r="E411">
        <v>60.98</v>
      </c>
      <c r="F411" s="3">
        <v>125.9</v>
      </c>
      <c r="G411" s="3">
        <v>0.06</v>
      </c>
      <c r="H411" s="3">
        <v>-74.088</v>
      </c>
      <c r="I411" s="3">
        <v>2</v>
      </c>
      <c r="J411" s="3" t="s">
        <v>22</v>
      </c>
      <c r="K411" s="3" t="s">
        <v>21</v>
      </c>
      <c r="L411" s="3">
        <v>30</v>
      </c>
      <c r="M411" s="3">
        <v>0.6</v>
      </c>
      <c r="N411" s="3">
        <v>1</v>
      </c>
      <c r="O411" s="3">
        <v>2</v>
      </c>
      <c r="P411" s="3">
        <v>15</v>
      </c>
      <c r="Q411" s="3">
        <v>5</v>
      </c>
      <c r="R411" s="3">
        <v>363</v>
      </c>
      <c r="S411" s="3">
        <v>86508</v>
      </c>
      <c r="T411" s="3">
        <v>95404</v>
      </c>
    </row>
    <row r="412" spans="1:20">
      <c r="A412" s="3">
        <v>711</v>
      </c>
      <c r="B412" s="8">
        <v>42183</v>
      </c>
      <c r="C412" s="8">
        <v>42185</v>
      </c>
      <c r="D412" s="3">
        <v>12</v>
      </c>
      <c r="E412">
        <v>22.24</v>
      </c>
      <c r="F412" s="3">
        <v>255.88</v>
      </c>
      <c r="G412" s="3">
        <v>0.06</v>
      </c>
      <c r="H412" s="3">
        <v>95.388</v>
      </c>
      <c r="I412" s="3">
        <v>12</v>
      </c>
      <c r="J412" s="3" t="s">
        <v>20</v>
      </c>
      <c r="K412" s="3" t="s">
        <v>23</v>
      </c>
      <c r="L412" s="3">
        <v>1.99</v>
      </c>
      <c r="M412" s="3">
        <v>0.54</v>
      </c>
      <c r="N412" s="3">
        <v>1</v>
      </c>
      <c r="O412" s="3">
        <v>2</v>
      </c>
      <c r="P412" s="3">
        <v>12</v>
      </c>
      <c r="Q412" s="3">
        <v>7</v>
      </c>
      <c r="R412" s="3">
        <v>679</v>
      </c>
      <c r="S412" s="3">
        <v>86509</v>
      </c>
      <c r="T412" s="3">
        <v>2152</v>
      </c>
    </row>
    <row r="413" spans="1:20">
      <c r="A413" s="3">
        <v>719</v>
      </c>
      <c r="B413" s="8">
        <v>42056</v>
      </c>
      <c r="C413" s="8">
        <v>42056</v>
      </c>
      <c r="D413" s="3">
        <v>10</v>
      </c>
      <c r="E413">
        <v>4.91</v>
      </c>
      <c r="F413" s="3">
        <v>51.13</v>
      </c>
      <c r="G413" s="3">
        <v>0.1</v>
      </c>
      <c r="H413" s="3">
        <v>35.2797</v>
      </c>
      <c r="I413" s="3">
        <v>10</v>
      </c>
      <c r="J413" s="3" t="s">
        <v>25</v>
      </c>
      <c r="K413" s="3" t="s">
        <v>27</v>
      </c>
      <c r="L413" s="3">
        <v>0.5</v>
      </c>
      <c r="M413" s="3">
        <v>0.49</v>
      </c>
      <c r="N413" s="3">
        <v>2</v>
      </c>
      <c r="O413" s="3">
        <v>3</v>
      </c>
      <c r="P413" s="3">
        <v>5</v>
      </c>
      <c r="Q413" s="3">
        <v>6</v>
      </c>
      <c r="R413" s="3">
        <v>426</v>
      </c>
      <c r="S413" s="3">
        <v>86514</v>
      </c>
      <c r="T413" s="3">
        <v>89041</v>
      </c>
    </row>
    <row r="414" spans="1:20">
      <c r="A414" s="3">
        <v>719</v>
      </c>
      <c r="B414" s="8">
        <v>42016</v>
      </c>
      <c r="C414" s="8">
        <v>42017</v>
      </c>
      <c r="D414" s="3">
        <v>10</v>
      </c>
      <c r="E414">
        <v>6.3</v>
      </c>
      <c r="F414" s="3">
        <v>59.85</v>
      </c>
      <c r="G414" s="3">
        <v>0.05</v>
      </c>
      <c r="H414" s="3">
        <v>41.2965</v>
      </c>
      <c r="I414" s="3">
        <v>10</v>
      </c>
      <c r="J414" s="3" t="s">
        <v>24</v>
      </c>
      <c r="K414" s="3" t="s">
        <v>23</v>
      </c>
      <c r="L414" s="3">
        <v>0.5</v>
      </c>
      <c r="M414" s="3">
        <v>0.79</v>
      </c>
      <c r="N414" s="3">
        <v>2</v>
      </c>
      <c r="O414" s="3">
        <v>2</v>
      </c>
      <c r="P414" s="3">
        <v>15</v>
      </c>
      <c r="Q414" s="3">
        <v>5</v>
      </c>
      <c r="R414" s="3">
        <v>356</v>
      </c>
      <c r="S414" s="3">
        <v>86520</v>
      </c>
      <c r="T414" s="3">
        <v>89041</v>
      </c>
    </row>
    <row r="415" spans="1:20">
      <c r="A415" s="3">
        <v>721</v>
      </c>
      <c r="B415" s="8">
        <v>42016</v>
      </c>
      <c r="C415" s="8">
        <v>42018</v>
      </c>
      <c r="D415" s="3">
        <v>10</v>
      </c>
      <c r="E415">
        <v>205.99</v>
      </c>
      <c r="F415" s="3">
        <v>1708.73</v>
      </c>
      <c r="G415" s="3">
        <v>0.09</v>
      </c>
      <c r="H415" s="3">
        <v>1179.0237</v>
      </c>
      <c r="I415" s="3">
        <v>10</v>
      </c>
      <c r="J415" s="3" t="s">
        <v>24</v>
      </c>
      <c r="K415" s="3" t="s">
        <v>27</v>
      </c>
      <c r="L415" s="3">
        <v>3</v>
      </c>
      <c r="M415" s="3">
        <v>0.57</v>
      </c>
      <c r="N415" s="3">
        <v>2</v>
      </c>
      <c r="O415" s="3">
        <v>1</v>
      </c>
      <c r="P415" s="3">
        <v>9</v>
      </c>
      <c r="Q415" s="3">
        <v>5</v>
      </c>
      <c r="R415" s="3">
        <v>297</v>
      </c>
      <c r="S415" s="3">
        <v>86520</v>
      </c>
      <c r="T415" s="3">
        <v>46041</v>
      </c>
    </row>
    <row r="416" spans="1:20">
      <c r="A416" s="3">
        <v>721</v>
      </c>
      <c r="B416" s="8">
        <v>42013</v>
      </c>
      <c r="C416" s="8">
        <v>42018</v>
      </c>
      <c r="D416" s="3">
        <v>12</v>
      </c>
      <c r="E416">
        <v>2.6</v>
      </c>
      <c r="F416" s="3">
        <v>30.1</v>
      </c>
      <c r="G416" s="3">
        <v>0.1</v>
      </c>
      <c r="H416" s="3">
        <v>-88.04</v>
      </c>
      <c r="I416" s="3">
        <v>12</v>
      </c>
      <c r="J416" s="3" t="s">
        <v>25</v>
      </c>
      <c r="K416" s="3" t="s">
        <v>23</v>
      </c>
      <c r="L416" s="3">
        <v>2.4</v>
      </c>
      <c r="M416" s="3">
        <v>0.45</v>
      </c>
      <c r="N416" s="3">
        <v>2</v>
      </c>
      <c r="O416" s="3">
        <v>2</v>
      </c>
      <c r="P416" s="3">
        <v>12</v>
      </c>
      <c r="Q416" s="3">
        <v>7</v>
      </c>
      <c r="R416" s="3">
        <v>641</v>
      </c>
      <c r="S416" s="3">
        <v>86527</v>
      </c>
      <c r="T416" s="3">
        <v>46041</v>
      </c>
    </row>
    <row r="417" spans="1:20">
      <c r="A417" s="3">
        <v>721</v>
      </c>
      <c r="B417" s="8">
        <v>42047</v>
      </c>
      <c r="C417" s="8">
        <v>42048</v>
      </c>
      <c r="D417" s="3">
        <v>1</v>
      </c>
      <c r="E417">
        <v>12.53</v>
      </c>
      <c r="F417" s="3">
        <v>19.32</v>
      </c>
      <c r="G417" s="3">
        <v>0.03</v>
      </c>
      <c r="H417" s="3">
        <v>-20.3205</v>
      </c>
      <c r="I417" s="3">
        <v>1</v>
      </c>
      <c r="J417" s="3" t="s">
        <v>20</v>
      </c>
      <c r="K417" s="3" t="s">
        <v>23</v>
      </c>
      <c r="L417" s="3">
        <v>7.17</v>
      </c>
      <c r="M417" s="3">
        <v>0.37</v>
      </c>
      <c r="N417" s="3">
        <v>2</v>
      </c>
      <c r="O417" s="3">
        <v>2</v>
      </c>
      <c r="P417" s="3">
        <v>11</v>
      </c>
      <c r="Q417" s="3">
        <v>5</v>
      </c>
      <c r="R417" s="3">
        <v>116</v>
      </c>
      <c r="S417" s="3">
        <v>86528</v>
      </c>
      <c r="T417" s="3">
        <v>46041</v>
      </c>
    </row>
    <row r="418" spans="1:20">
      <c r="A418" s="3">
        <v>724</v>
      </c>
      <c r="B418" s="8">
        <v>42037</v>
      </c>
      <c r="C418" s="8">
        <v>42038</v>
      </c>
      <c r="D418" s="3">
        <v>19</v>
      </c>
      <c r="E418">
        <v>12.97</v>
      </c>
      <c r="F418" s="3">
        <v>261.21</v>
      </c>
      <c r="G418" s="3">
        <v>0</v>
      </c>
      <c r="H418" s="3">
        <v>180.2349</v>
      </c>
      <c r="I418" s="3">
        <v>19</v>
      </c>
      <c r="J418" s="3" t="s">
        <v>22</v>
      </c>
      <c r="K418" s="3" t="s">
        <v>23</v>
      </c>
      <c r="L418" s="3">
        <v>1.49</v>
      </c>
      <c r="M418" s="3">
        <v>0.55</v>
      </c>
      <c r="N418" s="3">
        <v>1</v>
      </c>
      <c r="O418" s="3">
        <v>3</v>
      </c>
      <c r="P418" s="3">
        <v>17</v>
      </c>
      <c r="Q418" s="3">
        <v>5</v>
      </c>
      <c r="R418" s="3">
        <v>686</v>
      </c>
      <c r="S418" s="3">
        <v>86529</v>
      </c>
      <c r="T418" s="3">
        <v>6614</v>
      </c>
    </row>
    <row r="419" spans="1:20">
      <c r="A419" s="3">
        <v>727</v>
      </c>
      <c r="B419" s="8">
        <v>42037</v>
      </c>
      <c r="C419" s="8">
        <v>42037</v>
      </c>
      <c r="D419" s="3">
        <v>9</v>
      </c>
      <c r="E419">
        <v>4.91</v>
      </c>
      <c r="F419" s="3">
        <v>42.79</v>
      </c>
      <c r="G419" s="3">
        <v>0.06</v>
      </c>
      <c r="H419" s="3">
        <v>29.5251</v>
      </c>
      <c r="I419" s="3">
        <v>9</v>
      </c>
      <c r="J419" s="3" t="s">
        <v>22</v>
      </c>
      <c r="K419" s="3" t="s">
        <v>23</v>
      </c>
      <c r="L419" s="3">
        <v>0.5</v>
      </c>
      <c r="M419" s="3">
        <v>0.79</v>
      </c>
      <c r="N419" s="3">
        <v>1</v>
      </c>
      <c r="O419" s="3">
        <v>3</v>
      </c>
      <c r="P419" s="3">
        <v>5</v>
      </c>
      <c r="Q419" s="3">
        <v>5</v>
      </c>
      <c r="R419" s="3">
        <v>173</v>
      </c>
      <c r="S419" s="3">
        <v>86529</v>
      </c>
      <c r="T419" s="3">
        <v>4240</v>
      </c>
    </row>
    <row r="420" spans="1:20">
      <c r="A420" s="3">
        <v>731</v>
      </c>
      <c r="B420" s="8">
        <v>42114</v>
      </c>
      <c r="C420" s="8">
        <v>42114</v>
      </c>
      <c r="D420" s="3">
        <v>9</v>
      </c>
      <c r="E420">
        <v>3.69</v>
      </c>
      <c r="F420" s="3">
        <v>38.65</v>
      </c>
      <c r="G420" s="3">
        <v>0.03</v>
      </c>
      <c r="H420" s="3">
        <v>-2196.684</v>
      </c>
      <c r="I420" s="3">
        <v>9</v>
      </c>
      <c r="J420" s="3" t="s">
        <v>24</v>
      </c>
      <c r="K420" s="3" t="s">
        <v>27</v>
      </c>
      <c r="L420" s="3">
        <v>2.5</v>
      </c>
      <c r="M420" s="3">
        <v>0.82</v>
      </c>
      <c r="N420" s="3">
        <v>1</v>
      </c>
      <c r="O420" s="3">
        <v>2</v>
      </c>
      <c r="P420" s="3">
        <v>15</v>
      </c>
      <c r="Q420" s="3">
        <v>3</v>
      </c>
      <c r="R420" s="3">
        <v>773</v>
      </c>
      <c r="S420" s="3">
        <v>86534</v>
      </c>
      <c r="T420" s="3">
        <v>1803</v>
      </c>
    </row>
    <row r="421" spans="1:20">
      <c r="A421" s="3">
        <v>736</v>
      </c>
      <c r="B421" s="8">
        <v>42146</v>
      </c>
      <c r="C421" s="8">
        <v>42147</v>
      </c>
      <c r="D421" s="3">
        <v>5</v>
      </c>
      <c r="E421">
        <v>115.99</v>
      </c>
      <c r="F421" s="3">
        <v>604.35</v>
      </c>
      <c r="G421" s="3">
        <v>0.01</v>
      </c>
      <c r="H421" s="3">
        <v>-164.3952</v>
      </c>
      <c r="I421" s="3">
        <v>5</v>
      </c>
      <c r="J421" s="3" t="s">
        <v>20</v>
      </c>
      <c r="K421" s="3" t="s">
        <v>21</v>
      </c>
      <c r="L421" s="3">
        <v>56.14</v>
      </c>
      <c r="M421" s="3">
        <v>0.61</v>
      </c>
      <c r="N421" s="3">
        <v>1</v>
      </c>
      <c r="O421" s="3">
        <v>1</v>
      </c>
      <c r="P421" s="3">
        <v>4</v>
      </c>
      <c r="Q421" s="3">
        <v>2</v>
      </c>
      <c r="R421" s="3">
        <v>605</v>
      </c>
      <c r="S421" s="3">
        <v>86535</v>
      </c>
      <c r="T421" s="3">
        <v>3079</v>
      </c>
    </row>
    <row r="422" spans="1:20">
      <c r="A422" s="3">
        <v>737</v>
      </c>
      <c r="B422" s="8">
        <v>42118</v>
      </c>
      <c r="C422" s="8">
        <v>42118</v>
      </c>
      <c r="D422" s="3">
        <v>1</v>
      </c>
      <c r="E422">
        <v>2.52</v>
      </c>
      <c r="F422" s="3">
        <v>3.13</v>
      </c>
      <c r="G422" s="3">
        <v>0.04</v>
      </c>
      <c r="H422" s="3">
        <v>-8.208</v>
      </c>
      <c r="I422" s="3">
        <v>1</v>
      </c>
      <c r="J422" s="3" t="s">
        <v>22</v>
      </c>
      <c r="K422" s="3" t="s">
        <v>23</v>
      </c>
      <c r="L422" s="3">
        <v>1.92</v>
      </c>
      <c r="M422" s="3">
        <v>0.37</v>
      </c>
      <c r="N422" s="3">
        <v>1</v>
      </c>
      <c r="O422" s="3">
        <v>2</v>
      </c>
      <c r="P422" s="3">
        <v>11</v>
      </c>
      <c r="Q422" s="3">
        <v>5</v>
      </c>
      <c r="R422" s="3">
        <v>857</v>
      </c>
      <c r="S422" s="3">
        <v>86536</v>
      </c>
      <c r="T422" s="3">
        <v>7003</v>
      </c>
    </row>
    <row r="423" spans="1:20">
      <c r="A423" s="3">
        <v>738</v>
      </c>
      <c r="B423" s="8">
        <v>42031</v>
      </c>
      <c r="C423" s="8">
        <v>42032</v>
      </c>
      <c r="D423" s="3">
        <v>9</v>
      </c>
      <c r="E423">
        <v>2.94</v>
      </c>
      <c r="F423" s="3">
        <v>25.22</v>
      </c>
      <c r="G423" s="3">
        <v>0.09</v>
      </c>
      <c r="H423" s="3">
        <v>6.384</v>
      </c>
      <c r="I423" s="3">
        <v>9</v>
      </c>
      <c r="J423" s="3" t="s">
        <v>22</v>
      </c>
      <c r="K423" s="3" t="s">
        <v>23</v>
      </c>
      <c r="L423" s="3">
        <v>0.7</v>
      </c>
      <c r="M423" s="3">
        <v>0.56</v>
      </c>
      <c r="N423" s="3">
        <v>1</v>
      </c>
      <c r="O423" s="3">
        <v>1</v>
      </c>
      <c r="P423" s="3">
        <v>3</v>
      </c>
      <c r="Q423" s="3">
        <v>1</v>
      </c>
      <c r="R423" s="3">
        <v>455</v>
      </c>
      <c r="S423" s="3">
        <v>86544</v>
      </c>
      <c r="T423" s="3">
        <v>7016</v>
      </c>
    </row>
    <row r="424" spans="1:20">
      <c r="A424" s="3">
        <v>741</v>
      </c>
      <c r="B424" s="8">
        <v>42031</v>
      </c>
      <c r="C424" s="8">
        <v>42033</v>
      </c>
      <c r="D424" s="3">
        <v>10</v>
      </c>
      <c r="E424">
        <v>43.98</v>
      </c>
      <c r="F424" s="3">
        <v>454.4</v>
      </c>
      <c r="G424" s="3">
        <v>0.03</v>
      </c>
      <c r="H424" s="3">
        <v>274.0788</v>
      </c>
      <c r="I424" s="3">
        <v>10</v>
      </c>
      <c r="J424" s="3" t="s">
        <v>22</v>
      </c>
      <c r="K424" s="3" t="s">
        <v>23</v>
      </c>
      <c r="L424" s="3">
        <v>8.99</v>
      </c>
      <c r="M424" s="3">
        <v>0.75</v>
      </c>
      <c r="N424" s="3">
        <v>1</v>
      </c>
      <c r="O424" s="3">
        <v>3</v>
      </c>
      <c r="P424" s="3">
        <v>5</v>
      </c>
      <c r="Q424" s="3">
        <v>5</v>
      </c>
      <c r="R424" s="3">
        <v>179</v>
      </c>
      <c r="S424" s="3">
        <v>86544</v>
      </c>
      <c r="T424" s="3">
        <v>7901</v>
      </c>
    </row>
    <row r="425" spans="1:20">
      <c r="A425" s="3">
        <v>744</v>
      </c>
      <c r="B425" s="8">
        <v>42031</v>
      </c>
      <c r="C425" s="8">
        <v>42034</v>
      </c>
      <c r="D425" s="3">
        <v>13</v>
      </c>
      <c r="E425">
        <v>1.14</v>
      </c>
      <c r="F425" s="3">
        <v>14.53</v>
      </c>
      <c r="G425" s="3">
        <v>0.06</v>
      </c>
      <c r="H425" s="3">
        <v>-3.782</v>
      </c>
      <c r="I425" s="3">
        <v>13</v>
      </c>
      <c r="J425" s="3" t="s">
        <v>22</v>
      </c>
      <c r="K425" s="3" t="s">
        <v>23</v>
      </c>
      <c r="L425" s="3">
        <v>0.7</v>
      </c>
      <c r="M425" s="3">
        <v>0.57</v>
      </c>
      <c r="N425" s="3">
        <v>2</v>
      </c>
      <c r="O425" s="3">
        <v>2</v>
      </c>
      <c r="P425" s="3">
        <v>1</v>
      </c>
      <c r="Q425" s="3">
        <v>5</v>
      </c>
      <c r="R425" s="3">
        <v>176</v>
      </c>
      <c r="S425" s="3">
        <v>86544</v>
      </c>
      <c r="T425" s="3">
        <v>85737</v>
      </c>
    </row>
    <row r="426" spans="1:20">
      <c r="A426" s="3">
        <v>744</v>
      </c>
      <c r="B426" s="8">
        <v>42061</v>
      </c>
      <c r="C426" s="8">
        <v>42063</v>
      </c>
      <c r="D426" s="3">
        <v>6</v>
      </c>
      <c r="E426">
        <v>5.34</v>
      </c>
      <c r="F426" s="3">
        <v>34.73</v>
      </c>
      <c r="G426" s="3">
        <v>0.02</v>
      </c>
      <c r="H426" s="3">
        <v>5.2955</v>
      </c>
      <c r="I426" s="3">
        <v>6</v>
      </c>
      <c r="J426" s="3" t="s">
        <v>22</v>
      </c>
      <c r="K426" s="3" t="s">
        <v>23</v>
      </c>
      <c r="L426" s="3">
        <v>2.99</v>
      </c>
      <c r="M426" s="3">
        <v>0.36</v>
      </c>
      <c r="N426" s="3">
        <v>2</v>
      </c>
      <c r="O426" s="3">
        <v>2</v>
      </c>
      <c r="P426" s="3">
        <v>2</v>
      </c>
      <c r="Q426" s="3">
        <v>5</v>
      </c>
      <c r="R426" s="3">
        <v>815</v>
      </c>
      <c r="S426" s="3">
        <v>86545</v>
      </c>
      <c r="T426" s="3">
        <v>85737</v>
      </c>
    </row>
    <row r="427" spans="1:20">
      <c r="A427" s="3">
        <v>744</v>
      </c>
      <c r="B427" s="8">
        <v>42061</v>
      </c>
      <c r="C427" s="8">
        <v>42062</v>
      </c>
      <c r="D427" s="3">
        <v>6</v>
      </c>
      <c r="E427">
        <v>40.98</v>
      </c>
      <c r="F427" s="3">
        <v>247.53</v>
      </c>
      <c r="G427" s="3">
        <v>0.03</v>
      </c>
      <c r="H427" s="3">
        <v>170.7957</v>
      </c>
      <c r="I427" s="3">
        <v>6</v>
      </c>
      <c r="J427" s="3" t="s">
        <v>22</v>
      </c>
      <c r="K427" s="3" t="s">
        <v>23</v>
      </c>
      <c r="L427" s="3">
        <v>7.47</v>
      </c>
      <c r="M427" s="3">
        <v>0.39</v>
      </c>
      <c r="N427" s="3">
        <v>1</v>
      </c>
      <c r="O427" s="3">
        <v>3</v>
      </c>
      <c r="P427" s="3">
        <v>10</v>
      </c>
      <c r="Q427" s="3">
        <v>1</v>
      </c>
      <c r="R427" s="3">
        <v>425</v>
      </c>
      <c r="S427" s="3">
        <v>86545</v>
      </c>
      <c r="T427" s="3">
        <v>85737</v>
      </c>
    </row>
    <row r="428" spans="1:20">
      <c r="A428" s="3">
        <v>744</v>
      </c>
      <c r="B428" s="8">
        <v>42169</v>
      </c>
      <c r="C428" s="8">
        <v>42171</v>
      </c>
      <c r="D428" s="3">
        <v>4</v>
      </c>
      <c r="E428">
        <v>5.84</v>
      </c>
      <c r="F428" s="3">
        <v>23.89</v>
      </c>
      <c r="G428" s="3">
        <v>0.01</v>
      </c>
      <c r="H428" s="3">
        <v>16.092</v>
      </c>
      <c r="I428" s="3">
        <v>4</v>
      </c>
      <c r="J428" s="3" t="s">
        <v>26</v>
      </c>
      <c r="K428" s="3" t="s">
        <v>23</v>
      </c>
      <c r="L428" s="3">
        <v>0.83</v>
      </c>
      <c r="M428" s="3">
        <v>0.55</v>
      </c>
      <c r="N428" s="3">
        <v>1</v>
      </c>
      <c r="O428" s="3">
        <v>3</v>
      </c>
      <c r="P428" s="3">
        <v>17</v>
      </c>
      <c r="Q428" s="3">
        <v>5</v>
      </c>
      <c r="R428" s="3">
        <v>686</v>
      </c>
      <c r="S428" s="3">
        <v>86546</v>
      </c>
      <c r="T428" s="3">
        <v>85737</v>
      </c>
    </row>
    <row r="429" spans="1:20">
      <c r="A429" s="3">
        <v>745</v>
      </c>
      <c r="B429" s="8">
        <v>42060</v>
      </c>
      <c r="C429" s="8">
        <v>42062</v>
      </c>
      <c r="D429" s="3">
        <v>6</v>
      </c>
      <c r="E429">
        <v>2.61</v>
      </c>
      <c r="F429" s="3">
        <v>15.65</v>
      </c>
      <c r="G429" s="3">
        <v>0.07</v>
      </c>
      <c r="H429" s="3">
        <v>10.7985</v>
      </c>
      <c r="I429" s="3">
        <v>6</v>
      </c>
      <c r="J429" s="3" t="s">
        <v>20</v>
      </c>
      <c r="K429" s="3" t="s">
        <v>23</v>
      </c>
      <c r="L429" s="3">
        <v>0.5</v>
      </c>
      <c r="M429" s="3">
        <v>0.49</v>
      </c>
      <c r="N429" s="3">
        <v>1</v>
      </c>
      <c r="O429" s="3">
        <v>3</v>
      </c>
      <c r="P429" s="3">
        <v>5</v>
      </c>
      <c r="Q429" s="3">
        <v>6</v>
      </c>
      <c r="R429" s="3">
        <v>800</v>
      </c>
      <c r="S429" s="3">
        <v>86547</v>
      </c>
      <c r="T429" s="3">
        <v>85345</v>
      </c>
    </row>
    <row r="430" spans="1:20">
      <c r="A430" s="3">
        <v>750</v>
      </c>
      <c r="B430" s="8">
        <v>42154</v>
      </c>
      <c r="C430" s="8">
        <v>42159</v>
      </c>
      <c r="D430" s="3">
        <v>39</v>
      </c>
      <c r="E430">
        <v>2.88</v>
      </c>
      <c r="F430" s="3">
        <v>111.92</v>
      </c>
      <c r="G430" s="3">
        <v>0.04</v>
      </c>
      <c r="H430" s="3">
        <v>15.246</v>
      </c>
      <c r="I430" s="3">
        <v>39</v>
      </c>
      <c r="J430" s="3" t="s">
        <v>25</v>
      </c>
      <c r="K430" s="3" t="s">
        <v>23</v>
      </c>
      <c r="L430" s="3">
        <v>1.01</v>
      </c>
      <c r="M430" s="3">
        <v>0.67</v>
      </c>
      <c r="N430" s="3">
        <v>2</v>
      </c>
      <c r="O430" s="3">
        <v>2</v>
      </c>
      <c r="P430" s="3">
        <v>15</v>
      </c>
      <c r="Q430" s="3">
        <v>5</v>
      </c>
      <c r="R430" s="3">
        <v>358</v>
      </c>
      <c r="S430" s="3">
        <v>86548</v>
      </c>
      <c r="T430" s="3">
        <v>41042</v>
      </c>
    </row>
    <row r="431" spans="1:20">
      <c r="A431" s="3">
        <v>751</v>
      </c>
      <c r="B431" s="8">
        <v>42076</v>
      </c>
      <c r="C431" s="8">
        <v>42077</v>
      </c>
      <c r="D431" s="3">
        <v>1</v>
      </c>
      <c r="E431">
        <v>4.13</v>
      </c>
      <c r="F431" s="3">
        <v>5.84</v>
      </c>
      <c r="G431" s="3">
        <v>0.05</v>
      </c>
      <c r="H431" s="3">
        <v>-12.1555</v>
      </c>
      <c r="I431" s="3">
        <v>1</v>
      </c>
      <c r="J431" s="3" t="s">
        <v>22</v>
      </c>
      <c r="K431" s="3" t="s">
        <v>23</v>
      </c>
      <c r="L431" s="3">
        <v>5.04</v>
      </c>
      <c r="M431" s="3">
        <v>0.69</v>
      </c>
      <c r="N431" s="3">
        <v>2</v>
      </c>
      <c r="O431" s="3">
        <v>1</v>
      </c>
      <c r="P431" s="3">
        <v>3</v>
      </c>
      <c r="Q431" s="3">
        <v>1</v>
      </c>
      <c r="R431" s="3">
        <v>616</v>
      </c>
      <c r="S431" s="3">
        <v>86555</v>
      </c>
      <c r="T431" s="3">
        <v>40324</v>
      </c>
    </row>
    <row r="432" spans="1:20">
      <c r="A432" s="3">
        <v>753</v>
      </c>
      <c r="B432" s="8">
        <v>42061</v>
      </c>
      <c r="C432" s="8">
        <v>42062</v>
      </c>
      <c r="D432" s="3">
        <v>1</v>
      </c>
      <c r="E432">
        <v>415.88</v>
      </c>
      <c r="F432" s="3">
        <v>405.57</v>
      </c>
      <c r="G432" s="3">
        <v>0.08</v>
      </c>
      <c r="H432" s="3">
        <v>-269.0844</v>
      </c>
      <c r="I432" s="3">
        <v>1</v>
      </c>
      <c r="J432" s="3" t="s">
        <v>24</v>
      </c>
      <c r="K432" s="3" t="s">
        <v>23</v>
      </c>
      <c r="L432" s="3">
        <v>11.37</v>
      </c>
      <c r="M432" s="3">
        <v>0.39</v>
      </c>
      <c r="N432" s="3">
        <v>2</v>
      </c>
      <c r="O432" s="3">
        <v>2</v>
      </c>
      <c r="P432" s="3">
        <v>8</v>
      </c>
      <c r="Q432" s="3">
        <v>5</v>
      </c>
      <c r="R432" s="3">
        <v>126</v>
      </c>
      <c r="S432" s="3">
        <v>86556</v>
      </c>
      <c r="T432" s="3">
        <v>86301</v>
      </c>
    </row>
    <row r="433" spans="1:20">
      <c r="A433" s="3">
        <v>753</v>
      </c>
      <c r="B433" s="8">
        <v>42015</v>
      </c>
      <c r="C433" s="8">
        <v>42017</v>
      </c>
      <c r="D433" s="3">
        <v>5</v>
      </c>
      <c r="E433">
        <v>14.2</v>
      </c>
      <c r="F433" s="3">
        <v>72.11</v>
      </c>
      <c r="G433" s="3">
        <v>0.08</v>
      </c>
      <c r="H433" s="3">
        <v>27.23</v>
      </c>
      <c r="I433" s="3">
        <v>5</v>
      </c>
      <c r="J433" s="3" t="s">
        <v>22</v>
      </c>
      <c r="K433" s="3" t="s">
        <v>27</v>
      </c>
      <c r="L433" s="3">
        <v>5.3</v>
      </c>
      <c r="M433" s="3">
        <v>0.39</v>
      </c>
      <c r="N433" s="3">
        <v>2</v>
      </c>
      <c r="O433" s="3">
        <v>2</v>
      </c>
      <c r="P433" s="3">
        <v>11</v>
      </c>
      <c r="Q433" s="3">
        <v>7</v>
      </c>
      <c r="R433" s="3">
        <v>758</v>
      </c>
      <c r="S433" s="3">
        <v>86565</v>
      </c>
      <c r="T433" s="3">
        <v>86301</v>
      </c>
    </row>
    <row r="434" spans="1:20">
      <c r="A434" s="3">
        <v>754</v>
      </c>
      <c r="B434" s="8">
        <v>42064</v>
      </c>
      <c r="C434" s="8">
        <v>42065</v>
      </c>
      <c r="D434" s="3">
        <v>20</v>
      </c>
      <c r="E434">
        <v>90.98</v>
      </c>
      <c r="F434" s="3">
        <v>1782.44</v>
      </c>
      <c r="G434" s="3">
        <v>0.09</v>
      </c>
      <c r="H434" s="3">
        <v>-1570.32</v>
      </c>
      <c r="I434" s="3">
        <v>20</v>
      </c>
      <c r="J434" s="3" t="s">
        <v>22</v>
      </c>
      <c r="K434" s="3" t="s">
        <v>27</v>
      </c>
      <c r="L434" s="3">
        <v>56.2</v>
      </c>
      <c r="M434" s="3">
        <v>0.77</v>
      </c>
      <c r="N434" s="3">
        <v>2</v>
      </c>
      <c r="O434" s="3">
        <v>1</v>
      </c>
      <c r="P434" s="3">
        <v>16</v>
      </c>
      <c r="Q434" s="3">
        <v>1</v>
      </c>
      <c r="R434" s="3">
        <v>206</v>
      </c>
      <c r="S434" s="3">
        <v>86566</v>
      </c>
      <c r="T434" s="3">
        <v>86314</v>
      </c>
    </row>
    <row r="435" spans="1:20">
      <c r="A435" s="3">
        <v>754</v>
      </c>
      <c r="B435" s="8">
        <v>42069</v>
      </c>
      <c r="C435" s="8">
        <v>42069</v>
      </c>
      <c r="D435" s="3">
        <v>3</v>
      </c>
      <c r="E435">
        <v>31.74</v>
      </c>
      <c r="F435" s="3">
        <v>98.7</v>
      </c>
      <c r="G435" s="3">
        <v>0.03</v>
      </c>
      <c r="H435" s="3">
        <v>-4.301</v>
      </c>
      <c r="I435" s="3">
        <v>3</v>
      </c>
      <c r="J435" s="3" t="s">
        <v>26</v>
      </c>
      <c r="K435" s="3" t="s">
        <v>23</v>
      </c>
      <c r="L435" s="3">
        <v>12.62</v>
      </c>
      <c r="M435" s="3">
        <v>0.36</v>
      </c>
      <c r="N435" s="3">
        <v>1</v>
      </c>
      <c r="O435" s="3">
        <v>3</v>
      </c>
      <c r="P435" s="3">
        <v>10</v>
      </c>
      <c r="Q435" s="3">
        <v>2</v>
      </c>
      <c r="R435" s="3">
        <v>319</v>
      </c>
      <c r="S435" s="3">
        <v>86567</v>
      </c>
      <c r="T435" s="3">
        <v>86314</v>
      </c>
    </row>
    <row r="436" spans="1:20">
      <c r="A436" s="3">
        <v>757</v>
      </c>
      <c r="B436" s="8">
        <v>42008</v>
      </c>
      <c r="C436" s="8">
        <v>42010</v>
      </c>
      <c r="D436" s="3">
        <v>7</v>
      </c>
      <c r="E436">
        <v>363.25</v>
      </c>
      <c r="F436" s="3">
        <v>2560.55</v>
      </c>
      <c r="G436" s="3">
        <v>0.05</v>
      </c>
      <c r="H436" s="3">
        <v>1766.7795</v>
      </c>
      <c r="I436" s="3">
        <v>7</v>
      </c>
      <c r="J436" s="3" t="s">
        <v>20</v>
      </c>
      <c r="K436" s="3" t="s">
        <v>23</v>
      </c>
      <c r="L436" s="3">
        <v>19.99</v>
      </c>
      <c r="M436" s="3">
        <v>0.38</v>
      </c>
      <c r="N436" s="3">
        <v>3</v>
      </c>
      <c r="O436" s="3">
        <v>2</v>
      </c>
      <c r="P436" s="3">
        <v>11</v>
      </c>
      <c r="Q436" s="3">
        <v>7</v>
      </c>
      <c r="R436" s="3">
        <v>700</v>
      </c>
      <c r="S436" s="3">
        <v>86573</v>
      </c>
      <c r="T436" s="3">
        <v>97062</v>
      </c>
    </row>
    <row r="437" spans="1:20">
      <c r="A437" s="3">
        <v>759</v>
      </c>
      <c r="B437" s="8">
        <v>42051</v>
      </c>
      <c r="C437" s="8">
        <v>42054</v>
      </c>
      <c r="D437" s="3">
        <v>1</v>
      </c>
      <c r="E437">
        <v>160.98</v>
      </c>
      <c r="F437" s="3">
        <v>192.49</v>
      </c>
      <c r="G437" s="3">
        <v>0.02</v>
      </c>
      <c r="H437" s="3">
        <v>-51.116</v>
      </c>
      <c r="I437" s="3">
        <v>1</v>
      </c>
      <c r="J437" s="3" t="s">
        <v>20</v>
      </c>
      <c r="K437" s="3" t="s">
        <v>21</v>
      </c>
      <c r="L437" s="3">
        <v>30</v>
      </c>
      <c r="M437" s="3">
        <v>0.81</v>
      </c>
      <c r="N437" s="3">
        <v>4</v>
      </c>
      <c r="O437" s="3">
        <v>3</v>
      </c>
      <c r="P437" s="3">
        <v>17</v>
      </c>
      <c r="Q437" s="3">
        <v>6</v>
      </c>
      <c r="R437" s="3">
        <v>71</v>
      </c>
      <c r="S437" s="3">
        <v>86574</v>
      </c>
      <c r="T437" s="3">
        <v>62301</v>
      </c>
    </row>
    <row r="438" spans="1:20">
      <c r="A438" s="3">
        <v>762</v>
      </c>
      <c r="B438" s="8">
        <v>42161</v>
      </c>
      <c r="C438" s="8">
        <v>42164</v>
      </c>
      <c r="D438" s="3">
        <v>11</v>
      </c>
      <c r="E438">
        <v>18.97</v>
      </c>
      <c r="F438" s="3">
        <v>227.67</v>
      </c>
      <c r="G438" s="3">
        <v>0.01</v>
      </c>
      <c r="H438" s="3">
        <v>85.875</v>
      </c>
      <c r="I438" s="3">
        <v>11</v>
      </c>
      <c r="J438" s="3" t="s">
        <v>20</v>
      </c>
      <c r="K438" s="3" t="s">
        <v>23</v>
      </c>
      <c r="L438" s="3">
        <v>9.54</v>
      </c>
      <c r="M438" s="3">
        <v>0.57</v>
      </c>
      <c r="N438" s="3">
        <v>4</v>
      </c>
      <c r="O438" s="3">
        <v>3</v>
      </c>
      <c r="P438" s="3">
        <v>17</v>
      </c>
      <c r="Q438" s="3">
        <v>5</v>
      </c>
      <c r="R438" s="3">
        <v>37</v>
      </c>
      <c r="S438" s="3">
        <v>86575</v>
      </c>
      <c r="T438" s="3">
        <v>98661</v>
      </c>
    </row>
    <row r="439" spans="1:20">
      <c r="A439" s="3">
        <v>767</v>
      </c>
      <c r="B439" s="8">
        <v>42020</v>
      </c>
      <c r="C439" s="8">
        <v>42022</v>
      </c>
      <c r="D439" s="3">
        <v>2</v>
      </c>
      <c r="E439">
        <v>110.98</v>
      </c>
      <c r="F439" s="3">
        <v>226.53</v>
      </c>
      <c r="G439" s="3">
        <v>0.02</v>
      </c>
      <c r="H439" s="3">
        <v>-106.3424</v>
      </c>
      <c r="I439" s="3">
        <v>2</v>
      </c>
      <c r="J439" s="3" t="s">
        <v>22</v>
      </c>
      <c r="K439" s="3" t="s">
        <v>23</v>
      </c>
      <c r="L439" s="3">
        <v>13.99</v>
      </c>
      <c r="M439" s="3">
        <v>0.42</v>
      </c>
      <c r="N439" s="3">
        <v>2</v>
      </c>
      <c r="O439" s="3">
        <v>3</v>
      </c>
      <c r="P439" s="3">
        <v>5</v>
      </c>
      <c r="Q439" s="3">
        <v>6</v>
      </c>
      <c r="R439" s="3">
        <v>556</v>
      </c>
      <c r="S439" s="3">
        <v>86591</v>
      </c>
      <c r="T439" s="3">
        <v>61201</v>
      </c>
    </row>
    <row r="440" spans="1:20">
      <c r="A440" s="3">
        <v>770</v>
      </c>
      <c r="B440" s="8">
        <v>42020</v>
      </c>
      <c r="C440" s="8">
        <v>42022</v>
      </c>
      <c r="D440" s="3">
        <v>8</v>
      </c>
      <c r="E440">
        <v>8.01</v>
      </c>
      <c r="F440" s="3">
        <v>68.65</v>
      </c>
      <c r="G440" s="3">
        <v>0.01</v>
      </c>
      <c r="H440" s="3">
        <v>44.9768</v>
      </c>
      <c r="I440" s="3">
        <v>8</v>
      </c>
      <c r="J440" s="3" t="s">
        <v>22</v>
      </c>
      <c r="K440" s="3" t="s">
        <v>23</v>
      </c>
      <c r="L440" s="3">
        <v>2.87</v>
      </c>
      <c r="M440" s="3">
        <v>0.75</v>
      </c>
      <c r="N440" s="3">
        <v>4</v>
      </c>
      <c r="O440" s="3">
        <v>3</v>
      </c>
      <c r="P440" s="3">
        <v>5</v>
      </c>
      <c r="Q440" s="3">
        <v>5</v>
      </c>
      <c r="R440" s="3">
        <v>336</v>
      </c>
      <c r="S440" s="3">
        <v>86591</v>
      </c>
      <c r="T440" s="3">
        <v>97062</v>
      </c>
    </row>
    <row r="441" spans="1:20">
      <c r="A441" s="3">
        <v>771</v>
      </c>
      <c r="B441" s="8">
        <v>42063</v>
      </c>
      <c r="C441" s="8">
        <v>42065</v>
      </c>
      <c r="D441" s="3">
        <v>15</v>
      </c>
      <c r="E441">
        <v>6.37</v>
      </c>
      <c r="F441" s="3">
        <v>99.75</v>
      </c>
      <c r="G441" s="3">
        <v>0</v>
      </c>
      <c r="H441" s="3">
        <v>-27.1492</v>
      </c>
      <c r="I441" s="3">
        <v>15</v>
      </c>
      <c r="J441" s="3" t="s">
        <v>20</v>
      </c>
      <c r="K441" s="3" t="s">
        <v>23</v>
      </c>
      <c r="L441" s="3">
        <v>5.19</v>
      </c>
      <c r="M441" s="3">
        <v>0.58</v>
      </c>
      <c r="N441" s="3">
        <v>4</v>
      </c>
      <c r="O441" s="3">
        <v>2</v>
      </c>
      <c r="P441" s="3">
        <v>1</v>
      </c>
      <c r="Q441" s="3">
        <v>5</v>
      </c>
      <c r="R441" s="3">
        <v>76</v>
      </c>
      <c r="S441" s="3">
        <v>86592</v>
      </c>
      <c r="T441" s="3">
        <v>97068</v>
      </c>
    </row>
    <row r="442" spans="1:20">
      <c r="A442" s="3">
        <v>771</v>
      </c>
      <c r="B442" s="8">
        <v>42093</v>
      </c>
      <c r="C442" s="8">
        <v>42095</v>
      </c>
      <c r="D442" s="3">
        <v>13</v>
      </c>
      <c r="E442">
        <v>40.98</v>
      </c>
      <c r="F442" s="3">
        <v>535.08</v>
      </c>
      <c r="G442" s="3">
        <v>0.07</v>
      </c>
      <c r="H442" s="3">
        <v>369.2052</v>
      </c>
      <c r="I442" s="3">
        <v>13</v>
      </c>
      <c r="J442" s="3" t="s">
        <v>26</v>
      </c>
      <c r="K442" s="3" t="s">
        <v>23</v>
      </c>
      <c r="L442" s="3">
        <v>2.99</v>
      </c>
      <c r="M442" s="3">
        <v>0.5</v>
      </c>
      <c r="N442" s="3">
        <v>4</v>
      </c>
      <c r="O442" s="3">
        <v>3</v>
      </c>
      <c r="P442" s="3">
        <v>6</v>
      </c>
      <c r="Q442" s="3">
        <v>3</v>
      </c>
      <c r="R442" s="3">
        <v>214</v>
      </c>
      <c r="S442" s="3">
        <v>86599</v>
      </c>
      <c r="T442" s="3">
        <v>97068</v>
      </c>
    </row>
    <row r="443" spans="1:20">
      <c r="A443" s="3">
        <v>772</v>
      </c>
      <c r="B443" s="8">
        <v>42113</v>
      </c>
      <c r="C443" s="8">
        <v>42114</v>
      </c>
      <c r="D443" s="3">
        <v>5</v>
      </c>
      <c r="E443">
        <v>155.99</v>
      </c>
      <c r="F443" s="3">
        <v>675.83</v>
      </c>
      <c r="G443" s="3">
        <v>0.01</v>
      </c>
      <c r="H443" s="3">
        <v>-219.07908</v>
      </c>
      <c r="I443" s="3">
        <v>5</v>
      </c>
      <c r="J443" s="3" t="s">
        <v>24</v>
      </c>
      <c r="K443" s="3" t="s">
        <v>27</v>
      </c>
      <c r="L443" s="3">
        <v>8.99</v>
      </c>
      <c r="M443" s="3">
        <v>0.58</v>
      </c>
      <c r="N443" s="3">
        <v>4</v>
      </c>
      <c r="O443" s="3">
        <v>2</v>
      </c>
      <c r="P443" s="3">
        <v>1</v>
      </c>
      <c r="Q443" s="3">
        <v>5</v>
      </c>
      <c r="R443" s="3">
        <v>463</v>
      </c>
      <c r="S443" s="3">
        <v>86600</v>
      </c>
      <c r="T443" s="3">
        <v>18103</v>
      </c>
    </row>
    <row r="444" spans="1:20">
      <c r="A444" s="3">
        <v>772</v>
      </c>
      <c r="B444" s="8">
        <v>42113</v>
      </c>
      <c r="C444" s="8">
        <v>42115</v>
      </c>
      <c r="D444" s="3">
        <v>4</v>
      </c>
      <c r="E444">
        <v>5.98</v>
      </c>
      <c r="F444" s="3">
        <v>28</v>
      </c>
      <c r="G444" s="3">
        <v>0.01</v>
      </c>
      <c r="H444" s="3">
        <v>-18.8784</v>
      </c>
      <c r="I444" s="3">
        <v>4</v>
      </c>
      <c r="J444" s="3" t="s">
        <v>24</v>
      </c>
      <c r="K444" s="3" t="s">
        <v>23</v>
      </c>
      <c r="L444" s="3">
        <v>5.46</v>
      </c>
      <c r="M444" s="3">
        <v>0.37</v>
      </c>
      <c r="N444" s="3">
        <v>4</v>
      </c>
      <c r="O444" s="3">
        <v>2</v>
      </c>
      <c r="P444" s="3">
        <v>11</v>
      </c>
      <c r="Q444" s="3">
        <v>5</v>
      </c>
      <c r="R444" s="3">
        <v>859</v>
      </c>
      <c r="S444" s="3">
        <v>86600</v>
      </c>
      <c r="T444" s="3">
        <v>18103</v>
      </c>
    </row>
    <row r="445" spans="1:20">
      <c r="A445" s="3">
        <v>772</v>
      </c>
      <c r="B445" s="8">
        <v>42150</v>
      </c>
      <c r="C445" s="8">
        <v>42152</v>
      </c>
      <c r="D445" s="3">
        <v>3</v>
      </c>
      <c r="E445">
        <v>11.33</v>
      </c>
      <c r="F445" s="3">
        <v>35.35</v>
      </c>
      <c r="G445" s="3">
        <v>0.02</v>
      </c>
      <c r="H445" s="3">
        <v>-14.52</v>
      </c>
      <c r="I445" s="3">
        <v>3</v>
      </c>
      <c r="J445" s="3" t="s">
        <v>22</v>
      </c>
      <c r="K445" s="3" t="s">
        <v>23</v>
      </c>
      <c r="L445" s="3">
        <v>6.12</v>
      </c>
      <c r="M445" s="3">
        <v>0.6</v>
      </c>
      <c r="N445" s="3">
        <v>4</v>
      </c>
      <c r="O445" s="3">
        <v>2</v>
      </c>
      <c r="P445" s="3">
        <v>1</v>
      </c>
      <c r="Q445" s="3">
        <v>5</v>
      </c>
      <c r="R445" s="3">
        <v>324</v>
      </c>
      <c r="S445" s="3">
        <v>86610</v>
      </c>
      <c r="T445" s="3">
        <v>18103</v>
      </c>
    </row>
    <row r="446" spans="1:20">
      <c r="A446" s="3">
        <v>772</v>
      </c>
      <c r="B446" s="8">
        <v>42150</v>
      </c>
      <c r="C446" s="8">
        <v>42151</v>
      </c>
      <c r="D446" s="3">
        <v>16</v>
      </c>
      <c r="E446">
        <v>15.67</v>
      </c>
      <c r="F446" s="3">
        <v>248.21</v>
      </c>
      <c r="G446" s="3">
        <v>0.01</v>
      </c>
      <c r="H446" s="3">
        <v>171.2649</v>
      </c>
      <c r="I446" s="3">
        <v>16</v>
      </c>
      <c r="J446" s="3" t="s">
        <v>22</v>
      </c>
      <c r="K446" s="3" t="s">
        <v>23</v>
      </c>
      <c r="L446" s="3">
        <v>1.39</v>
      </c>
      <c r="M446" s="3">
        <v>0.39</v>
      </c>
      <c r="N446" s="3">
        <v>4</v>
      </c>
      <c r="O446" s="3">
        <v>3</v>
      </c>
      <c r="P446" s="3">
        <v>10</v>
      </c>
      <c r="Q446" s="3">
        <v>4</v>
      </c>
      <c r="R446" s="3">
        <v>698</v>
      </c>
      <c r="S446" s="3">
        <v>86610</v>
      </c>
      <c r="T446" s="3">
        <v>18103</v>
      </c>
    </row>
    <row r="447" spans="1:20">
      <c r="A447" s="3">
        <v>782</v>
      </c>
      <c r="B447" s="8">
        <v>42030</v>
      </c>
      <c r="C447" s="8">
        <v>42033</v>
      </c>
      <c r="D447" s="3">
        <v>3</v>
      </c>
      <c r="E447">
        <v>207.48</v>
      </c>
      <c r="F447" s="3">
        <v>577.75</v>
      </c>
      <c r="G447" s="3">
        <v>0.09</v>
      </c>
      <c r="H447" s="3">
        <v>359.83</v>
      </c>
      <c r="I447" s="3">
        <v>3</v>
      </c>
      <c r="J447" s="3" t="s">
        <v>26</v>
      </c>
      <c r="K447" s="3" t="s">
        <v>23</v>
      </c>
      <c r="L447" s="3">
        <v>0.99</v>
      </c>
      <c r="M447" s="3">
        <v>0.6</v>
      </c>
      <c r="N447" s="3">
        <v>4</v>
      </c>
      <c r="O447" s="3">
        <v>2</v>
      </c>
      <c r="P447" s="3">
        <v>15</v>
      </c>
      <c r="Q447" s="3">
        <v>5</v>
      </c>
      <c r="R447" s="3">
        <v>442</v>
      </c>
      <c r="S447" s="3">
        <v>86611</v>
      </c>
      <c r="T447" s="3">
        <v>90604</v>
      </c>
    </row>
    <row r="448" spans="1:20">
      <c r="A448" s="3">
        <v>783</v>
      </c>
      <c r="B448" s="8">
        <v>42033</v>
      </c>
      <c r="C448" s="8">
        <v>42036</v>
      </c>
      <c r="D448" s="3">
        <v>8</v>
      </c>
      <c r="E448">
        <v>7.45</v>
      </c>
      <c r="F448" s="3">
        <v>59.4</v>
      </c>
      <c r="G448" s="3">
        <v>0.1</v>
      </c>
      <c r="H448" s="3">
        <v>-69.874</v>
      </c>
      <c r="I448" s="3">
        <v>8</v>
      </c>
      <c r="J448" s="3" t="s">
        <v>22</v>
      </c>
      <c r="K448" s="3" t="s">
        <v>23</v>
      </c>
      <c r="L448" s="3">
        <v>6.28</v>
      </c>
      <c r="M448" s="3">
        <v>0.62</v>
      </c>
      <c r="N448" s="3">
        <v>4</v>
      </c>
      <c r="O448" s="3">
        <v>1</v>
      </c>
      <c r="P448" s="3">
        <v>3</v>
      </c>
      <c r="Q448" s="3">
        <v>1</v>
      </c>
      <c r="R448" s="3">
        <v>222</v>
      </c>
      <c r="S448" s="3">
        <v>86612</v>
      </c>
      <c r="T448" s="3">
        <v>6010</v>
      </c>
    </row>
    <row r="449" spans="1:20">
      <c r="A449" s="3">
        <v>786</v>
      </c>
      <c r="B449" s="8">
        <v>42033</v>
      </c>
      <c r="C449" s="8">
        <v>42035</v>
      </c>
      <c r="D449" s="3">
        <v>10</v>
      </c>
      <c r="E449">
        <v>6.48</v>
      </c>
      <c r="F449" s="3">
        <v>66.46</v>
      </c>
      <c r="G449" s="3">
        <v>0.01</v>
      </c>
      <c r="H449" s="3">
        <v>-135.74</v>
      </c>
      <c r="I449" s="3">
        <v>10</v>
      </c>
      <c r="J449" s="3" t="s">
        <v>22</v>
      </c>
      <c r="K449" s="3" t="s">
        <v>23</v>
      </c>
      <c r="L449" s="3">
        <v>7.86</v>
      </c>
      <c r="M449" s="3">
        <v>0.4</v>
      </c>
      <c r="N449" s="3">
        <v>3</v>
      </c>
      <c r="O449" s="3">
        <v>2</v>
      </c>
      <c r="P449" s="3">
        <v>11</v>
      </c>
      <c r="Q449" s="3">
        <v>5</v>
      </c>
      <c r="R449" s="3">
        <v>705</v>
      </c>
      <c r="S449" s="3">
        <v>86612</v>
      </c>
      <c r="T449" s="3">
        <v>92691</v>
      </c>
    </row>
    <row r="450" spans="1:20">
      <c r="A450" s="3">
        <v>792</v>
      </c>
      <c r="B450" s="8">
        <v>42057</v>
      </c>
      <c r="C450" s="8">
        <v>42057</v>
      </c>
      <c r="D450" s="3">
        <v>10</v>
      </c>
      <c r="E450">
        <v>442.14</v>
      </c>
      <c r="F450" s="3">
        <v>4775.11</v>
      </c>
      <c r="G450" s="3">
        <v>0</v>
      </c>
      <c r="H450" s="3">
        <v>3294.8259</v>
      </c>
      <c r="I450" s="3">
        <v>10</v>
      </c>
      <c r="J450" s="3" t="s">
        <v>26</v>
      </c>
      <c r="K450" s="3" t="s">
        <v>21</v>
      </c>
      <c r="L450" s="3">
        <v>14.7</v>
      </c>
      <c r="M450" s="3">
        <v>0.36</v>
      </c>
      <c r="N450" s="3">
        <v>2</v>
      </c>
      <c r="O450" s="3">
        <v>2</v>
      </c>
      <c r="P450" s="3">
        <v>11</v>
      </c>
      <c r="Q450" s="3">
        <v>5</v>
      </c>
      <c r="R450" s="3">
        <v>886</v>
      </c>
      <c r="S450" s="3">
        <v>86621</v>
      </c>
      <c r="T450" s="3">
        <v>73064</v>
      </c>
    </row>
    <row r="451" spans="1:20">
      <c r="A451" s="3">
        <v>796</v>
      </c>
      <c r="B451" s="8">
        <v>42040</v>
      </c>
      <c r="C451" s="8">
        <v>42041</v>
      </c>
      <c r="D451" s="3">
        <v>20</v>
      </c>
      <c r="E451">
        <v>400.98</v>
      </c>
      <c r="F451" s="3">
        <v>7840.04</v>
      </c>
      <c r="G451" s="3">
        <v>0.08</v>
      </c>
      <c r="H451" s="3">
        <v>3031.9724</v>
      </c>
      <c r="I451" s="3">
        <v>20</v>
      </c>
      <c r="J451" s="3" t="s">
        <v>20</v>
      </c>
      <c r="K451" s="3" t="s">
        <v>21</v>
      </c>
      <c r="L451" s="3">
        <v>42.52</v>
      </c>
      <c r="M451" s="3">
        <v>0.38</v>
      </c>
      <c r="N451" s="3">
        <v>2</v>
      </c>
      <c r="O451" s="3">
        <v>2</v>
      </c>
      <c r="P451" s="3">
        <v>2</v>
      </c>
      <c r="Q451" s="3">
        <v>5</v>
      </c>
      <c r="R451" s="3">
        <v>160</v>
      </c>
      <c r="S451" s="3">
        <v>86629</v>
      </c>
      <c r="T451" s="3">
        <v>68046</v>
      </c>
    </row>
    <row r="452" spans="1:20">
      <c r="A452" s="3">
        <v>796</v>
      </c>
      <c r="B452" s="8">
        <v>42171</v>
      </c>
      <c r="C452" s="8">
        <v>42172</v>
      </c>
      <c r="D452" s="3">
        <v>10</v>
      </c>
      <c r="E452">
        <v>41.32</v>
      </c>
      <c r="F452" s="3">
        <v>419.27</v>
      </c>
      <c r="G452" s="3">
        <v>0.03</v>
      </c>
      <c r="H452" s="3">
        <v>-32.816</v>
      </c>
      <c r="I452" s="3">
        <v>10</v>
      </c>
      <c r="J452" s="3" t="s">
        <v>22</v>
      </c>
      <c r="K452" s="3" t="s">
        <v>27</v>
      </c>
      <c r="L452" s="3">
        <v>58.66</v>
      </c>
      <c r="M452" s="3">
        <v>0.52</v>
      </c>
      <c r="N452" s="3">
        <v>2</v>
      </c>
      <c r="O452" s="3">
        <v>2</v>
      </c>
      <c r="P452" s="3">
        <v>1</v>
      </c>
      <c r="Q452" s="3">
        <v>4</v>
      </c>
      <c r="R452" s="3">
        <v>438</v>
      </c>
      <c r="S452" s="3">
        <v>86633</v>
      </c>
      <c r="T452" s="3">
        <v>68046</v>
      </c>
    </row>
    <row r="453" spans="1:20">
      <c r="A453" s="3">
        <v>797</v>
      </c>
      <c r="B453" s="8">
        <v>42171</v>
      </c>
      <c r="C453" s="8">
        <v>42171</v>
      </c>
      <c r="D453" s="3">
        <v>5</v>
      </c>
      <c r="E453">
        <v>6.88</v>
      </c>
      <c r="F453" s="3">
        <v>36</v>
      </c>
      <c r="G453" s="3">
        <v>0</v>
      </c>
      <c r="H453" s="3">
        <v>-15.61</v>
      </c>
      <c r="I453" s="3">
        <v>5</v>
      </c>
      <c r="J453" s="3" t="s">
        <v>22</v>
      </c>
      <c r="K453" s="3" t="s">
        <v>23</v>
      </c>
      <c r="L453" s="3">
        <v>2</v>
      </c>
      <c r="M453" s="3">
        <v>0.52</v>
      </c>
      <c r="N453" s="3">
        <v>2</v>
      </c>
      <c r="O453" s="3">
        <v>2</v>
      </c>
      <c r="P453" s="3">
        <v>12</v>
      </c>
      <c r="Q453" s="3">
        <v>7</v>
      </c>
      <c r="R453" s="3">
        <v>277</v>
      </c>
      <c r="S453" s="3">
        <v>86633</v>
      </c>
      <c r="T453" s="3">
        <v>84067</v>
      </c>
    </row>
    <row r="454" spans="1:20">
      <c r="A454" s="3">
        <v>797</v>
      </c>
      <c r="B454" s="8">
        <v>42153</v>
      </c>
      <c r="C454" s="8">
        <v>42160</v>
      </c>
      <c r="D454" s="3">
        <v>5</v>
      </c>
      <c r="E454">
        <v>20.99</v>
      </c>
      <c r="F454" s="3">
        <v>92.96</v>
      </c>
      <c r="G454" s="3">
        <v>0</v>
      </c>
      <c r="H454" s="3">
        <v>-92.961</v>
      </c>
      <c r="I454" s="3">
        <v>5</v>
      </c>
      <c r="J454" s="3" t="s">
        <v>25</v>
      </c>
      <c r="K454" s="3" t="s">
        <v>23</v>
      </c>
      <c r="L454" s="3">
        <v>3.3</v>
      </c>
      <c r="M454" s="3">
        <v>0.8</v>
      </c>
      <c r="N454" s="3">
        <v>2</v>
      </c>
      <c r="O454" s="3">
        <v>2</v>
      </c>
      <c r="P454" s="3">
        <v>15</v>
      </c>
      <c r="Q454" s="3">
        <v>3</v>
      </c>
      <c r="R454" s="3">
        <v>709</v>
      </c>
      <c r="S454" s="3">
        <v>86639</v>
      </c>
      <c r="T454" s="3">
        <v>84067</v>
      </c>
    </row>
    <row r="455" spans="1:20">
      <c r="A455" s="3">
        <v>797</v>
      </c>
      <c r="B455" s="8">
        <v>42127</v>
      </c>
      <c r="C455" s="8">
        <v>42129</v>
      </c>
      <c r="D455" s="3">
        <v>18</v>
      </c>
      <c r="E455">
        <v>30.98</v>
      </c>
      <c r="F455" s="3">
        <v>514.62</v>
      </c>
      <c r="G455" s="3">
        <v>0.09</v>
      </c>
      <c r="H455" s="3">
        <v>-163.53</v>
      </c>
      <c r="I455" s="3">
        <v>18</v>
      </c>
      <c r="J455" s="3" t="s">
        <v>25</v>
      </c>
      <c r="K455" s="3" t="s">
        <v>23</v>
      </c>
      <c r="L455" s="3">
        <v>19.51</v>
      </c>
      <c r="M455" s="3">
        <v>0.37</v>
      </c>
      <c r="N455" s="3">
        <v>2</v>
      </c>
      <c r="O455" s="3">
        <v>2</v>
      </c>
      <c r="P455" s="3">
        <v>11</v>
      </c>
      <c r="Q455" s="3">
        <v>5</v>
      </c>
      <c r="R455" s="3">
        <v>893</v>
      </c>
      <c r="S455" s="3">
        <v>86645</v>
      </c>
      <c r="T455" s="3">
        <v>84067</v>
      </c>
    </row>
    <row r="456" spans="1:20">
      <c r="A456" s="3">
        <v>799</v>
      </c>
      <c r="B456" s="8">
        <v>42127</v>
      </c>
      <c r="C456" s="8">
        <v>42129</v>
      </c>
      <c r="D456" s="3">
        <v>17</v>
      </c>
      <c r="E456">
        <v>49.34</v>
      </c>
      <c r="F456" s="3">
        <v>817.32</v>
      </c>
      <c r="G456" s="3">
        <v>0.03</v>
      </c>
      <c r="H456" s="3">
        <v>554.77</v>
      </c>
      <c r="I456" s="3">
        <v>17</v>
      </c>
      <c r="J456" s="3" t="s">
        <v>25</v>
      </c>
      <c r="K456" s="3" t="s">
        <v>23</v>
      </c>
      <c r="L456" s="3">
        <v>10.25</v>
      </c>
      <c r="M456" s="3">
        <v>0.74</v>
      </c>
      <c r="N456" s="3">
        <v>1</v>
      </c>
      <c r="O456" s="3">
        <v>1</v>
      </c>
      <c r="P456" s="3">
        <v>4</v>
      </c>
      <c r="Q456" s="3">
        <v>2</v>
      </c>
      <c r="R456" s="3">
        <v>597</v>
      </c>
      <c r="S456" s="3">
        <v>86645</v>
      </c>
      <c r="T456" s="3">
        <v>29915</v>
      </c>
    </row>
    <row r="457" spans="1:20">
      <c r="A457" s="3">
        <v>799</v>
      </c>
      <c r="B457" s="8">
        <v>42083</v>
      </c>
      <c r="C457" s="8">
        <v>42084</v>
      </c>
      <c r="D457" s="3">
        <v>21</v>
      </c>
      <c r="E457">
        <v>13.73</v>
      </c>
      <c r="F457" s="3">
        <v>276.64</v>
      </c>
      <c r="G457" s="3">
        <v>0.07</v>
      </c>
      <c r="H457" s="3">
        <v>-22.72</v>
      </c>
      <c r="I457" s="3">
        <v>21</v>
      </c>
      <c r="J457" s="3" t="s">
        <v>20</v>
      </c>
      <c r="K457" s="3" t="s">
        <v>23</v>
      </c>
      <c r="L457" s="3">
        <v>6.85</v>
      </c>
      <c r="M457" s="3">
        <v>0.58</v>
      </c>
      <c r="N457" s="3">
        <v>1</v>
      </c>
      <c r="O457" s="3">
        <v>2</v>
      </c>
      <c r="P457" s="3">
        <v>15</v>
      </c>
      <c r="Q457" s="3">
        <v>4</v>
      </c>
      <c r="R457" s="3">
        <v>303</v>
      </c>
      <c r="S457" s="3">
        <v>86646</v>
      </c>
      <c r="T457" s="3">
        <v>29915</v>
      </c>
    </row>
    <row r="458" spans="1:20">
      <c r="A458" s="3">
        <v>799</v>
      </c>
      <c r="B458" s="8">
        <v>42120</v>
      </c>
      <c r="C458" s="8">
        <v>42122</v>
      </c>
      <c r="D458" s="3">
        <v>9</v>
      </c>
      <c r="E458">
        <v>3.38</v>
      </c>
      <c r="F458" s="3">
        <v>29.08</v>
      </c>
      <c r="G458" s="3">
        <v>0.07</v>
      </c>
      <c r="H458" s="3">
        <v>19.04</v>
      </c>
      <c r="I458" s="3">
        <v>9</v>
      </c>
      <c r="J458" s="3" t="s">
        <v>26</v>
      </c>
      <c r="K458" s="3" t="s">
        <v>23</v>
      </c>
      <c r="L458" s="3">
        <v>0.85</v>
      </c>
      <c r="M458" s="3">
        <v>0.55</v>
      </c>
      <c r="N458" s="3">
        <v>1</v>
      </c>
      <c r="O458" s="3">
        <v>3</v>
      </c>
      <c r="P458" s="3">
        <v>17</v>
      </c>
      <c r="Q458" s="3">
        <v>5</v>
      </c>
      <c r="R458" s="3">
        <v>68</v>
      </c>
      <c r="S458" s="3">
        <v>86654</v>
      </c>
      <c r="T458" s="3">
        <v>29915</v>
      </c>
    </row>
    <row r="459" spans="1:20">
      <c r="A459" s="3">
        <v>800</v>
      </c>
      <c r="B459" s="8">
        <v>42129</v>
      </c>
      <c r="C459" s="8">
        <v>42131</v>
      </c>
      <c r="D459" s="3">
        <v>12</v>
      </c>
      <c r="E459">
        <v>122.99</v>
      </c>
      <c r="F459" s="3">
        <v>1477.84</v>
      </c>
      <c r="G459" s="3">
        <v>0.06</v>
      </c>
      <c r="H459" s="3">
        <v>1019.7096</v>
      </c>
      <c r="I459" s="3">
        <v>12</v>
      </c>
      <c r="J459" s="3" t="s">
        <v>25</v>
      </c>
      <c r="K459" s="3" t="s">
        <v>23</v>
      </c>
      <c r="L459" s="3">
        <v>19.99</v>
      </c>
      <c r="M459" s="3">
        <v>0.73</v>
      </c>
      <c r="N459" s="3">
        <v>1</v>
      </c>
      <c r="O459" s="3">
        <v>3</v>
      </c>
      <c r="P459" s="3">
        <v>5</v>
      </c>
      <c r="Q459" s="3">
        <v>5</v>
      </c>
      <c r="R459" s="3">
        <v>565</v>
      </c>
      <c r="S459" s="3">
        <v>86655</v>
      </c>
      <c r="T459" s="3">
        <v>84067</v>
      </c>
    </row>
    <row r="460" spans="1:20">
      <c r="A460" s="3">
        <v>800</v>
      </c>
      <c r="B460" s="8">
        <v>42129</v>
      </c>
      <c r="C460" s="8">
        <v>42131</v>
      </c>
      <c r="D460" s="3">
        <v>17</v>
      </c>
      <c r="E460">
        <v>68.81</v>
      </c>
      <c r="F460" s="3">
        <v>1162.46</v>
      </c>
      <c r="G460" s="3">
        <v>0.08</v>
      </c>
      <c r="H460" s="3">
        <v>-1069.72</v>
      </c>
      <c r="I460" s="3">
        <v>17</v>
      </c>
      <c r="J460" s="3" t="s">
        <v>25</v>
      </c>
      <c r="K460" s="3" t="s">
        <v>21</v>
      </c>
      <c r="L460" s="3">
        <v>60</v>
      </c>
      <c r="M460" s="3">
        <v>0.37</v>
      </c>
      <c r="N460" s="3">
        <v>1</v>
      </c>
      <c r="O460" s="3">
        <v>2</v>
      </c>
      <c r="P460" s="3">
        <v>11</v>
      </c>
      <c r="Q460" s="3">
        <v>5</v>
      </c>
      <c r="R460" s="3">
        <v>905</v>
      </c>
      <c r="S460" s="3">
        <v>86655</v>
      </c>
      <c r="T460" s="3">
        <v>84067</v>
      </c>
    </row>
    <row r="461" spans="1:20">
      <c r="A461" s="3">
        <v>803</v>
      </c>
      <c r="B461" s="8">
        <v>42038</v>
      </c>
      <c r="C461" s="8">
        <v>42040</v>
      </c>
      <c r="D461" s="3">
        <v>11</v>
      </c>
      <c r="E461">
        <v>125.99</v>
      </c>
      <c r="F461" s="3">
        <v>1173.76</v>
      </c>
      <c r="G461" s="3">
        <v>0.06</v>
      </c>
      <c r="H461" s="3">
        <v>402.066</v>
      </c>
      <c r="I461" s="3">
        <v>11</v>
      </c>
      <c r="J461" s="3" t="s">
        <v>20</v>
      </c>
      <c r="K461" s="3" t="s">
        <v>23</v>
      </c>
      <c r="L461" s="3">
        <v>2.5</v>
      </c>
      <c r="M461" s="3">
        <v>0.85</v>
      </c>
      <c r="N461" s="3">
        <v>4</v>
      </c>
      <c r="O461" s="3">
        <v>3</v>
      </c>
      <c r="P461" s="3">
        <v>17</v>
      </c>
      <c r="Q461" s="3">
        <v>5</v>
      </c>
      <c r="R461" s="3">
        <v>62</v>
      </c>
      <c r="S461" s="3">
        <v>86662</v>
      </c>
      <c r="T461" s="3">
        <v>32168</v>
      </c>
    </row>
    <row r="462" spans="1:20">
      <c r="A462" s="3">
        <v>806</v>
      </c>
      <c r="B462" s="8">
        <v>42098</v>
      </c>
      <c r="C462" s="8">
        <v>42098</v>
      </c>
      <c r="D462" s="3">
        <v>7</v>
      </c>
      <c r="E462">
        <v>19.04</v>
      </c>
      <c r="F462" s="3">
        <v>144.03</v>
      </c>
      <c r="G462" s="3">
        <v>0.03</v>
      </c>
      <c r="H462" s="3">
        <v>83.7936</v>
      </c>
      <c r="I462" s="3">
        <v>7</v>
      </c>
      <c r="J462" s="3" t="s">
        <v>20</v>
      </c>
      <c r="K462" s="3" t="s">
        <v>27</v>
      </c>
      <c r="L462" s="3">
        <v>6.38</v>
      </c>
      <c r="M462" s="3">
        <v>0.57</v>
      </c>
      <c r="N462" s="3">
        <v>4</v>
      </c>
      <c r="O462" s="3">
        <v>3</v>
      </c>
      <c r="P462" s="3">
        <v>17</v>
      </c>
      <c r="Q462" s="3">
        <v>4</v>
      </c>
      <c r="R462" s="3">
        <v>804</v>
      </c>
      <c r="S462" s="3">
        <v>86668</v>
      </c>
      <c r="T462" s="3">
        <v>33132</v>
      </c>
    </row>
    <row r="463" spans="1:20">
      <c r="A463" s="3">
        <v>820</v>
      </c>
      <c r="B463" s="8">
        <v>42098</v>
      </c>
      <c r="C463" s="8">
        <v>42100</v>
      </c>
      <c r="D463" s="3">
        <v>8</v>
      </c>
      <c r="E463">
        <v>5.53</v>
      </c>
      <c r="F463" s="3">
        <v>48.81</v>
      </c>
      <c r="G463" s="3">
        <v>0.02</v>
      </c>
      <c r="H463" s="3">
        <v>-77.82372</v>
      </c>
      <c r="I463" s="3">
        <v>8</v>
      </c>
      <c r="J463" s="3" t="s">
        <v>20</v>
      </c>
      <c r="K463" s="3" t="s">
        <v>23</v>
      </c>
      <c r="L463" s="3">
        <v>6.98</v>
      </c>
      <c r="M463" s="3">
        <v>0.49</v>
      </c>
      <c r="N463" s="3">
        <v>4</v>
      </c>
      <c r="O463" s="3">
        <v>2</v>
      </c>
      <c r="P463" s="3">
        <v>12</v>
      </c>
      <c r="Q463" s="3">
        <v>7</v>
      </c>
      <c r="R463" s="3">
        <v>157</v>
      </c>
      <c r="S463" s="3">
        <v>86668</v>
      </c>
      <c r="T463" s="3">
        <v>99362</v>
      </c>
    </row>
    <row r="464" spans="1:20">
      <c r="A464" s="3">
        <v>823</v>
      </c>
      <c r="B464" s="8">
        <v>42102</v>
      </c>
      <c r="C464" s="8">
        <v>42104</v>
      </c>
      <c r="D464" s="3">
        <v>9</v>
      </c>
      <c r="E464">
        <v>42.98</v>
      </c>
      <c r="F464" s="3">
        <v>413.73</v>
      </c>
      <c r="G464" s="3">
        <v>0.01</v>
      </c>
      <c r="H464" s="3">
        <v>285.4737</v>
      </c>
      <c r="I464" s="3">
        <v>9</v>
      </c>
      <c r="J464" s="3" t="s">
        <v>22</v>
      </c>
      <c r="K464" s="3" t="s">
        <v>27</v>
      </c>
      <c r="L464" s="3">
        <v>4.62</v>
      </c>
      <c r="M464" s="3">
        <v>0.6</v>
      </c>
      <c r="N464" s="3">
        <v>4</v>
      </c>
      <c r="O464" s="3">
        <v>1</v>
      </c>
      <c r="P464" s="3">
        <v>9</v>
      </c>
      <c r="Q464" s="3">
        <v>5</v>
      </c>
      <c r="R464" s="3">
        <v>295</v>
      </c>
      <c r="S464" s="3">
        <v>86686</v>
      </c>
      <c r="T464" s="3">
        <v>37167</v>
      </c>
    </row>
    <row r="465" spans="1:20">
      <c r="A465" s="3">
        <v>824</v>
      </c>
      <c r="B465" s="8">
        <v>42113</v>
      </c>
      <c r="C465" s="8">
        <v>42117</v>
      </c>
      <c r="D465" s="3">
        <v>10</v>
      </c>
      <c r="E465">
        <v>3.58</v>
      </c>
      <c r="F465" s="3">
        <v>34.76</v>
      </c>
      <c r="G465" s="3">
        <v>0.06</v>
      </c>
      <c r="H465" s="3">
        <v>14</v>
      </c>
      <c r="I465" s="3">
        <v>10</v>
      </c>
      <c r="J465" s="3" t="s">
        <v>25</v>
      </c>
      <c r="K465" s="3" t="s">
        <v>23</v>
      </c>
      <c r="L465" s="3">
        <v>1.63</v>
      </c>
      <c r="M465" s="3">
        <v>0.59</v>
      </c>
      <c r="N465" s="3">
        <v>4</v>
      </c>
      <c r="O465" s="3">
        <v>1</v>
      </c>
      <c r="P465" s="3">
        <v>3</v>
      </c>
      <c r="Q465" s="3">
        <v>1</v>
      </c>
      <c r="R465" s="3">
        <v>122</v>
      </c>
      <c r="S465" s="3">
        <v>86687</v>
      </c>
      <c r="T465" s="3">
        <v>37174</v>
      </c>
    </row>
    <row r="466" spans="1:20">
      <c r="A466" s="3">
        <v>825</v>
      </c>
      <c r="B466" s="8">
        <v>42154</v>
      </c>
      <c r="C466" s="8">
        <v>42154</v>
      </c>
      <c r="D466" s="3">
        <v>3</v>
      </c>
      <c r="E466">
        <v>180.98</v>
      </c>
      <c r="F466" s="3">
        <v>561.65</v>
      </c>
      <c r="G466" s="3">
        <v>0.04</v>
      </c>
      <c r="H466" s="3">
        <v>52.988</v>
      </c>
      <c r="I466" s="3">
        <v>3</v>
      </c>
      <c r="J466" s="3" t="s">
        <v>25</v>
      </c>
      <c r="K466" s="3" t="s">
        <v>21</v>
      </c>
      <c r="L466" s="3">
        <v>30</v>
      </c>
      <c r="M466" s="3">
        <v>0.58</v>
      </c>
      <c r="N466" s="3">
        <v>3</v>
      </c>
      <c r="O466" s="3">
        <v>2</v>
      </c>
      <c r="P466" s="3">
        <v>1</v>
      </c>
      <c r="Q466" s="3">
        <v>5</v>
      </c>
      <c r="R466" s="3">
        <v>715</v>
      </c>
      <c r="S466" s="3">
        <v>86688</v>
      </c>
      <c r="T466" s="3">
        <v>79605</v>
      </c>
    </row>
    <row r="467" spans="1:20">
      <c r="A467" s="3">
        <v>827</v>
      </c>
      <c r="B467" s="8">
        <v>42154</v>
      </c>
      <c r="C467" s="8">
        <v>42160</v>
      </c>
      <c r="D467" s="3">
        <v>2</v>
      </c>
      <c r="E467">
        <v>3.25</v>
      </c>
      <c r="F467" s="3">
        <v>55.6</v>
      </c>
      <c r="G467" s="3">
        <v>0.06</v>
      </c>
      <c r="H467" s="3">
        <v>10.508</v>
      </c>
      <c r="I467" s="3">
        <v>2</v>
      </c>
      <c r="J467" s="3" t="s">
        <v>25</v>
      </c>
      <c r="K467" s="3" t="s">
        <v>23</v>
      </c>
      <c r="L467" s="3">
        <v>49</v>
      </c>
      <c r="M467" s="3">
        <v>0.38</v>
      </c>
      <c r="N467" s="3">
        <v>3</v>
      </c>
      <c r="O467" s="3">
        <v>2</v>
      </c>
      <c r="P467" s="3">
        <v>11</v>
      </c>
      <c r="Q467" s="3">
        <v>7</v>
      </c>
      <c r="R467" s="3">
        <v>98</v>
      </c>
      <c r="S467" s="3">
        <v>86688</v>
      </c>
      <c r="T467" s="3">
        <v>79109</v>
      </c>
    </row>
    <row r="468" spans="1:20">
      <c r="A468" s="3">
        <v>829</v>
      </c>
      <c r="B468" s="8">
        <v>42154</v>
      </c>
      <c r="C468" s="8">
        <v>42159</v>
      </c>
      <c r="D468" s="3">
        <v>19</v>
      </c>
      <c r="E468">
        <v>110.98</v>
      </c>
      <c r="F468" s="3">
        <v>2099.61</v>
      </c>
      <c r="G468" s="3">
        <v>0.01</v>
      </c>
      <c r="H468" s="3">
        <v>1448.7309</v>
      </c>
      <c r="I468" s="3">
        <v>19</v>
      </c>
      <c r="J468" s="3" t="s">
        <v>25</v>
      </c>
      <c r="K468" s="3" t="s">
        <v>23</v>
      </c>
      <c r="L468" s="3">
        <v>13.99</v>
      </c>
      <c r="M468" s="3">
        <v>0.36</v>
      </c>
      <c r="N468" s="3">
        <v>2</v>
      </c>
      <c r="O468" s="3">
        <v>2</v>
      </c>
      <c r="P468" s="3">
        <v>11</v>
      </c>
      <c r="Q468" s="3">
        <v>7</v>
      </c>
      <c r="R468" s="3">
        <v>115</v>
      </c>
      <c r="S468" s="3">
        <v>86688</v>
      </c>
      <c r="T468" s="3">
        <v>71854</v>
      </c>
    </row>
    <row r="469" spans="1:20">
      <c r="A469" s="3">
        <v>830</v>
      </c>
      <c r="B469" s="8">
        <v>42154</v>
      </c>
      <c r="C469" s="8">
        <v>42162</v>
      </c>
      <c r="D469" s="3">
        <v>23</v>
      </c>
      <c r="E469">
        <v>3.95</v>
      </c>
      <c r="F469" s="3">
        <v>96.6</v>
      </c>
      <c r="G469" s="3">
        <v>0.05</v>
      </c>
      <c r="H469" s="3">
        <v>1.004</v>
      </c>
      <c r="I469" s="3">
        <v>23</v>
      </c>
      <c r="J469" s="3" t="s">
        <v>25</v>
      </c>
      <c r="K469" s="3" t="s">
        <v>27</v>
      </c>
      <c r="L469" s="3">
        <v>2</v>
      </c>
      <c r="M469" s="3">
        <v>0.52</v>
      </c>
      <c r="N469" s="3">
        <v>2</v>
      </c>
      <c r="O469" s="3">
        <v>2</v>
      </c>
      <c r="P469" s="3">
        <v>1</v>
      </c>
      <c r="Q469" s="3">
        <v>4</v>
      </c>
      <c r="R469" s="3">
        <v>438</v>
      </c>
      <c r="S469" s="3">
        <v>86688</v>
      </c>
      <c r="T469" s="3">
        <v>80033</v>
      </c>
    </row>
    <row r="470" spans="1:20">
      <c r="A470" s="3">
        <v>833</v>
      </c>
      <c r="B470" s="8">
        <v>42031</v>
      </c>
      <c r="C470" s="8">
        <v>42032</v>
      </c>
      <c r="D470" s="3">
        <v>5</v>
      </c>
      <c r="E470">
        <v>1.74</v>
      </c>
      <c r="F470" s="3">
        <v>10.23</v>
      </c>
      <c r="G470" s="3">
        <v>0.02</v>
      </c>
      <c r="H470" s="3">
        <v>-37.39</v>
      </c>
      <c r="I470" s="3">
        <v>5</v>
      </c>
      <c r="J470" s="3" t="s">
        <v>26</v>
      </c>
      <c r="K470" s="3" t="s">
        <v>23</v>
      </c>
      <c r="L470" s="3">
        <v>4.08</v>
      </c>
      <c r="M470" s="3">
        <v>0.59</v>
      </c>
      <c r="N470" s="3">
        <v>2</v>
      </c>
      <c r="O470" s="3">
        <v>2</v>
      </c>
      <c r="P470" s="3">
        <v>12</v>
      </c>
      <c r="Q470" s="3">
        <v>6</v>
      </c>
      <c r="R470" s="3">
        <v>198</v>
      </c>
      <c r="S470" s="3">
        <v>86693</v>
      </c>
      <c r="T470" s="3">
        <v>95020</v>
      </c>
    </row>
    <row r="471" spans="1:20">
      <c r="A471" s="3">
        <v>850</v>
      </c>
      <c r="B471" s="8">
        <v>42149</v>
      </c>
      <c r="C471" s="8">
        <v>42150</v>
      </c>
      <c r="D471" s="3">
        <v>14</v>
      </c>
      <c r="E471">
        <v>15.74</v>
      </c>
      <c r="F471" s="3">
        <v>217.23</v>
      </c>
      <c r="G471" s="3">
        <v>0.07</v>
      </c>
      <c r="H471" s="3">
        <v>149.8887</v>
      </c>
      <c r="I471" s="3">
        <v>14</v>
      </c>
      <c r="J471" s="3" t="s">
        <v>26</v>
      </c>
      <c r="K471" s="3" t="s">
        <v>23</v>
      </c>
      <c r="L471" s="3">
        <v>1.39</v>
      </c>
      <c r="M471" s="3">
        <v>0.51</v>
      </c>
      <c r="N471" s="3">
        <v>2</v>
      </c>
      <c r="O471" s="3">
        <v>2</v>
      </c>
      <c r="P471" s="3">
        <v>12</v>
      </c>
      <c r="Q471" s="3">
        <v>7</v>
      </c>
      <c r="R471" s="3">
        <v>911</v>
      </c>
      <c r="S471" s="3">
        <v>86694</v>
      </c>
      <c r="T471" s="3">
        <v>93117</v>
      </c>
    </row>
    <row r="472" spans="1:20">
      <c r="A472" s="3">
        <v>851</v>
      </c>
      <c r="B472" s="8">
        <v>42107</v>
      </c>
      <c r="C472" s="8">
        <v>42114</v>
      </c>
      <c r="D472" s="3">
        <v>22</v>
      </c>
      <c r="E472">
        <v>2.08</v>
      </c>
      <c r="F472" s="3">
        <v>51.41</v>
      </c>
      <c r="G472" s="3">
        <v>0</v>
      </c>
      <c r="H472" s="3">
        <v>-192.5532</v>
      </c>
      <c r="I472" s="3">
        <v>22</v>
      </c>
      <c r="J472" s="3" t="s">
        <v>25</v>
      </c>
      <c r="K472" s="3" t="s">
        <v>23</v>
      </c>
      <c r="L472" s="3">
        <v>5.33</v>
      </c>
      <c r="M472" s="3">
        <v>0.55</v>
      </c>
      <c r="N472" s="3">
        <v>2</v>
      </c>
      <c r="O472" s="3">
        <v>1</v>
      </c>
      <c r="P472" s="3">
        <v>9</v>
      </c>
      <c r="Q472" s="3">
        <v>3</v>
      </c>
      <c r="R472" s="3">
        <v>253</v>
      </c>
      <c r="S472" s="3">
        <v>86699</v>
      </c>
      <c r="T472" s="3">
        <v>91745</v>
      </c>
    </row>
    <row r="473" spans="1:20">
      <c r="A473" s="3">
        <v>851</v>
      </c>
      <c r="B473" s="8">
        <v>42118</v>
      </c>
      <c r="C473" s="8">
        <v>42120</v>
      </c>
      <c r="D473" s="3">
        <v>10</v>
      </c>
      <c r="E473">
        <v>35.41</v>
      </c>
      <c r="F473" s="3">
        <v>367.52</v>
      </c>
      <c r="G473" s="3">
        <v>0.03</v>
      </c>
      <c r="H473" s="3">
        <v>1912.422</v>
      </c>
      <c r="I473" s="3">
        <v>10</v>
      </c>
      <c r="J473" s="3" t="s">
        <v>25</v>
      </c>
      <c r="K473" s="3" t="s">
        <v>23</v>
      </c>
      <c r="L473" s="3">
        <v>1.99</v>
      </c>
      <c r="M473" s="3">
        <v>0.4</v>
      </c>
      <c r="N473" s="3">
        <v>2</v>
      </c>
      <c r="O473" s="3">
        <v>2</v>
      </c>
      <c r="P473" s="3">
        <v>1</v>
      </c>
      <c r="Q473" s="3">
        <v>4</v>
      </c>
      <c r="R473" s="3">
        <v>435</v>
      </c>
      <c r="S473" s="3">
        <v>86722</v>
      </c>
      <c r="T473" s="3">
        <v>91745</v>
      </c>
    </row>
    <row r="474" spans="1:20">
      <c r="A474" s="3">
        <v>851</v>
      </c>
      <c r="B474" s="8">
        <v>42118</v>
      </c>
      <c r="C474" s="8">
        <v>42127</v>
      </c>
      <c r="D474" s="3">
        <v>11</v>
      </c>
      <c r="E474">
        <v>142.86</v>
      </c>
      <c r="F474" s="3">
        <v>1576.35</v>
      </c>
      <c r="G474" s="3">
        <v>0</v>
      </c>
      <c r="H474" s="3">
        <v>-739.326</v>
      </c>
      <c r="I474" s="3">
        <v>11</v>
      </c>
      <c r="J474" s="3" t="s">
        <v>25</v>
      </c>
      <c r="K474" s="3" t="s">
        <v>23</v>
      </c>
      <c r="L474" s="3">
        <v>19.99</v>
      </c>
      <c r="M474" s="3">
        <v>0.4</v>
      </c>
      <c r="N474" s="3">
        <v>2</v>
      </c>
      <c r="O474" s="3">
        <v>2</v>
      </c>
      <c r="P474" s="3">
        <v>2</v>
      </c>
      <c r="Q474" s="3">
        <v>5</v>
      </c>
      <c r="R474" s="3">
        <v>237</v>
      </c>
      <c r="S474" s="3">
        <v>86722</v>
      </c>
      <c r="T474" s="3">
        <v>91745</v>
      </c>
    </row>
    <row r="475" spans="1:20">
      <c r="A475" s="3">
        <v>851</v>
      </c>
      <c r="B475" s="8">
        <v>42162</v>
      </c>
      <c r="C475" s="8">
        <v>42167</v>
      </c>
      <c r="D475" s="3">
        <v>3</v>
      </c>
      <c r="E475">
        <v>284.98</v>
      </c>
      <c r="F475" s="3">
        <v>926.3</v>
      </c>
      <c r="G475" s="3">
        <v>0.02</v>
      </c>
      <c r="H475" s="3">
        <v>15.528</v>
      </c>
      <c r="I475" s="3">
        <v>3</v>
      </c>
      <c r="J475" s="3" t="s">
        <v>25</v>
      </c>
      <c r="K475" s="3" t="s">
        <v>21</v>
      </c>
      <c r="L475" s="3">
        <v>69.55</v>
      </c>
      <c r="M475" s="3">
        <v>0.81</v>
      </c>
      <c r="N475" s="3">
        <v>2</v>
      </c>
      <c r="O475" s="3">
        <v>2</v>
      </c>
      <c r="P475" s="3">
        <v>13</v>
      </c>
      <c r="Q475" s="3">
        <v>7</v>
      </c>
      <c r="R475" s="3">
        <v>167</v>
      </c>
      <c r="S475" s="3">
        <v>86723</v>
      </c>
      <c r="T475" s="3">
        <v>91745</v>
      </c>
    </row>
    <row r="476" spans="1:20">
      <c r="A476" s="3">
        <v>853</v>
      </c>
      <c r="B476" s="8">
        <v>42162</v>
      </c>
      <c r="C476" s="8">
        <v>42164</v>
      </c>
      <c r="D476" s="3">
        <v>17</v>
      </c>
      <c r="E476">
        <v>55.48</v>
      </c>
      <c r="F476" s="3">
        <v>942.53</v>
      </c>
      <c r="G476" s="3">
        <v>0.08</v>
      </c>
      <c r="H476" s="3">
        <v>-225.5638</v>
      </c>
      <c r="I476" s="3">
        <v>17</v>
      </c>
      <c r="J476" s="3" t="s">
        <v>25</v>
      </c>
      <c r="K476" s="3" t="s">
        <v>23</v>
      </c>
      <c r="L476" s="3">
        <v>14.3</v>
      </c>
      <c r="M476" s="3">
        <v>0.35</v>
      </c>
      <c r="N476" s="3">
        <v>4</v>
      </c>
      <c r="O476" s="3">
        <v>2</v>
      </c>
      <c r="P476" s="3">
        <v>2</v>
      </c>
      <c r="Q476" s="3">
        <v>5</v>
      </c>
      <c r="R476" s="3">
        <v>744</v>
      </c>
      <c r="S476" s="3">
        <v>86723</v>
      </c>
      <c r="T476" s="3">
        <v>92345</v>
      </c>
    </row>
    <row r="477" spans="1:20">
      <c r="A477" s="3">
        <v>854</v>
      </c>
      <c r="B477" s="8">
        <v>42044</v>
      </c>
      <c r="C477" s="8">
        <v>42048</v>
      </c>
      <c r="D477" s="3">
        <v>13</v>
      </c>
      <c r="E477">
        <v>4.13</v>
      </c>
      <c r="F477" s="3">
        <v>52.16</v>
      </c>
      <c r="G477" s="3">
        <v>0.1</v>
      </c>
      <c r="H477" s="3">
        <v>-40.53</v>
      </c>
      <c r="I477" s="3">
        <v>13</v>
      </c>
      <c r="J477" s="3" t="s">
        <v>25</v>
      </c>
      <c r="K477" s="3" t="s">
        <v>23</v>
      </c>
      <c r="L477" s="3">
        <v>0.99</v>
      </c>
      <c r="M477" s="3">
        <v>0.56</v>
      </c>
      <c r="N477" s="3">
        <v>2</v>
      </c>
      <c r="O477" s="3">
        <v>2</v>
      </c>
      <c r="P477" s="3">
        <v>12</v>
      </c>
      <c r="Q477" s="3">
        <v>7</v>
      </c>
      <c r="R477" s="3">
        <v>575</v>
      </c>
      <c r="S477" s="3">
        <v>86724</v>
      </c>
      <c r="T477" s="3">
        <v>6405</v>
      </c>
    </row>
    <row r="478" spans="1:20">
      <c r="A478" s="3">
        <v>855</v>
      </c>
      <c r="B478" s="8">
        <v>42136</v>
      </c>
      <c r="C478" s="8">
        <v>42137</v>
      </c>
      <c r="D478" s="3">
        <v>21</v>
      </c>
      <c r="E478">
        <v>223.98</v>
      </c>
      <c r="F478" s="3">
        <v>4881.84</v>
      </c>
      <c r="G478" s="3">
        <v>0.03</v>
      </c>
      <c r="H478" s="3">
        <v>0.696</v>
      </c>
      <c r="I478" s="3">
        <v>21</v>
      </c>
      <c r="J478" s="3" t="s">
        <v>22</v>
      </c>
      <c r="K478" s="3" t="s">
        <v>23</v>
      </c>
      <c r="L478" s="3">
        <v>15.01</v>
      </c>
      <c r="M478" s="3">
        <v>0.66</v>
      </c>
      <c r="N478" s="3">
        <v>2</v>
      </c>
      <c r="O478" s="3">
        <v>2</v>
      </c>
      <c r="P478" s="3">
        <v>15</v>
      </c>
      <c r="Q478" s="3">
        <v>5</v>
      </c>
      <c r="R478" s="3">
        <v>20</v>
      </c>
      <c r="S478" s="3">
        <v>86725</v>
      </c>
      <c r="T478" s="3">
        <v>6810</v>
      </c>
    </row>
    <row r="479" spans="1:20">
      <c r="A479" s="3">
        <v>858</v>
      </c>
      <c r="B479" s="8">
        <v>42099</v>
      </c>
      <c r="C479" s="8">
        <v>42101</v>
      </c>
      <c r="D479" s="3">
        <v>4</v>
      </c>
      <c r="E479">
        <v>85.99</v>
      </c>
      <c r="F479" s="3">
        <v>291.64</v>
      </c>
      <c r="G479" s="3">
        <v>0.05</v>
      </c>
      <c r="H479" s="3">
        <v>36.216</v>
      </c>
      <c r="I479" s="3">
        <v>4</v>
      </c>
      <c r="J479" s="3" t="s">
        <v>24</v>
      </c>
      <c r="K479" s="3" t="s">
        <v>23</v>
      </c>
      <c r="L479" s="3">
        <v>0.99</v>
      </c>
      <c r="M479" s="3">
        <v>0.38</v>
      </c>
      <c r="N479" s="3">
        <v>2</v>
      </c>
      <c r="O479" s="3">
        <v>3</v>
      </c>
      <c r="P479" s="3">
        <v>17</v>
      </c>
      <c r="Q479" s="3">
        <v>7</v>
      </c>
      <c r="R479" s="3">
        <v>73</v>
      </c>
      <c r="S479" s="3">
        <v>86734</v>
      </c>
      <c r="T479" s="3">
        <v>4240</v>
      </c>
    </row>
    <row r="480" spans="1:20">
      <c r="A480" s="3">
        <v>865</v>
      </c>
      <c r="B480" s="8">
        <v>42148</v>
      </c>
      <c r="C480" s="8">
        <v>42149</v>
      </c>
      <c r="D480" s="3">
        <v>12</v>
      </c>
      <c r="E480">
        <v>218.08</v>
      </c>
      <c r="F480" s="3">
        <v>2366.51</v>
      </c>
      <c r="G480" s="3">
        <v>0.1</v>
      </c>
      <c r="H480" s="3">
        <v>1318.83</v>
      </c>
      <c r="I480" s="3">
        <v>12</v>
      </c>
      <c r="J480" s="3" t="s">
        <v>20</v>
      </c>
      <c r="K480" s="3" t="s">
        <v>27</v>
      </c>
      <c r="L480" s="3">
        <v>18.06</v>
      </c>
      <c r="M480" s="3">
        <v>0.46</v>
      </c>
      <c r="N480" s="3">
        <v>2</v>
      </c>
      <c r="O480" s="3">
        <v>1</v>
      </c>
      <c r="P480" s="3">
        <v>9</v>
      </c>
      <c r="Q480" s="3">
        <v>7</v>
      </c>
      <c r="R480" s="3">
        <v>249</v>
      </c>
      <c r="S480" s="3">
        <v>86735</v>
      </c>
      <c r="T480" s="3">
        <v>46312</v>
      </c>
    </row>
    <row r="481" spans="1:20">
      <c r="A481" s="3">
        <v>865</v>
      </c>
      <c r="B481" s="8">
        <v>42010</v>
      </c>
      <c r="C481" s="8">
        <v>42011</v>
      </c>
      <c r="D481" s="3">
        <v>4</v>
      </c>
      <c r="E481">
        <v>2.1</v>
      </c>
      <c r="F481" s="3">
        <v>8.72</v>
      </c>
      <c r="G481" s="3">
        <v>0.03</v>
      </c>
      <c r="H481" s="3">
        <v>-1473.906</v>
      </c>
      <c r="I481" s="3">
        <v>4</v>
      </c>
      <c r="J481" s="3" t="s">
        <v>22</v>
      </c>
      <c r="K481" s="3" t="s">
        <v>23</v>
      </c>
      <c r="L481" s="3">
        <v>0.7</v>
      </c>
      <c r="M481" s="3">
        <v>0.37</v>
      </c>
      <c r="N481" s="3">
        <v>2</v>
      </c>
      <c r="O481" s="3">
        <v>2</v>
      </c>
      <c r="P481" s="3">
        <v>11</v>
      </c>
      <c r="Q481" s="3">
        <v>5</v>
      </c>
      <c r="R481" s="3">
        <v>881</v>
      </c>
      <c r="S481" s="3">
        <v>86750</v>
      </c>
      <c r="T481" s="3">
        <v>46312</v>
      </c>
    </row>
    <row r="482" spans="1:20">
      <c r="A482" s="3">
        <v>868</v>
      </c>
      <c r="B482" s="8">
        <v>42089</v>
      </c>
      <c r="C482" s="8">
        <v>42089</v>
      </c>
      <c r="D482" s="3">
        <v>5</v>
      </c>
      <c r="E482">
        <v>225.04</v>
      </c>
      <c r="F482" s="3">
        <v>1130.15</v>
      </c>
      <c r="G482" s="3">
        <v>0.07</v>
      </c>
      <c r="H482" s="3">
        <v>-162.918</v>
      </c>
      <c r="I482" s="3">
        <v>5</v>
      </c>
      <c r="J482" s="3" t="s">
        <v>26</v>
      </c>
      <c r="K482" s="3" t="s">
        <v>23</v>
      </c>
      <c r="L482" s="3">
        <v>11.79</v>
      </c>
      <c r="M482" s="3">
        <v>0.42</v>
      </c>
      <c r="N482" s="3">
        <v>2</v>
      </c>
      <c r="O482" s="3">
        <v>1</v>
      </c>
      <c r="P482" s="3">
        <v>9</v>
      </c>
      <c r="Q482" s="3">
        <v>5</v>
      </c>
      <c r="R482" s="3">
        <v>270</v>
      </c>
      <c r="S482" s="3">
        <v>86751</v>
      </c>
      <c r="T482" s="3">
        <v>55126</v>
      </c>
    </row>
    <row r="483" spans="1:20">
      <c r="A483" s="3">
        <v>868</v>
      </c>
      <c r="B483" s="8">
        <v>42089</v>
      </c>
      <c r="C483" s="8">
        <v>42092</v>
      </c>
      <c r="D483" s="3">
        <v>7</v>
      </c>
      <c r="E483">
        <v>7.84</v>
      </c>
      <c r="F483" s="3">
        <v>54.37</v>
      </c>
      <c r="G483" s="3">
        <v>0.03</v>
      </c>
      <c r="H483" s="3">
        <v>859.7178</v>
      </c>
      <c r="I483" s="3">
        <v>7</v>
      </c>
      <c r="J483" s="3" t="s">
        <v>26</v>
      </c>
      <c r="K483" s="3" t="s">
        <v>23</v>
      </c>
      <c r="L483" s="3">
        <v>4.71</v>
      </c>
      <c r="M483" s="3">
        <v>0.83</v>
      </c>
      <c r="N483" s="3">
        <v>2</v>
      </c>
      <c r="O483" s="3">
        <v>2</v>
      </c>
      <c r="P483" s="3">
        <v>15</v>
      </c>
      <c r="Q483" s="3">
        <v>3</v>
      </c>
      <c r="R483" s="3">
        <v>239</v>
      </c>
      <c r="S483" s="3">
        <v>86751</v>
      </c>
      <c r="T483" s="3">
        <v>55126</v>
      </c>
    </row>
    <row r="484" spans="1:20">
      <c r="A484" s="3">
        <v>868</v>
      </c>
      <c r="B484" s="8">
        <v>42130</v>
      </c>
      <c r="C484" s="8">
        <v>42130</v>
      </c>
      <c r="D484" s="3">
        <v>11</v>
      </c>
      <c r="E484">
        <v>9.11</v>
      </c>
      <c r="F484" s="3">
        <v>100.87</v>
      </c>
      <c r="G484" s="3">
        <v>0.04</v>
      </c>
      <c r="H484" s="3">
        <v>-23.072</v>
      </c>
      <c r="I484" s="3">
        <v>11</v>
      </c>
      <c r="J484" s="3" t="s">
        <v>24</v>
      </c>
      <c r="K484" s="3" t="s">
        <v>23</v>
      </c>
      <c r="L484" s="3">
        <v>2.15</v>
      </c>
      <c r="M484" s="3">
        <v>0.37</v>
      </c>
      <c r="N484" s="3">
        <v>2</v>
      </c>
      <c r="O484" s="3">
        <v>2</v>
      </c>
      <c r="P484" s="3">
        <v>11</v>
      </c>
      <c r="Q484" s="3">
        <v>5</v>
      </c>
      <c r="R484" s="3">
        <v>903</v>
      </c>
      <c r="S484" s="3">
        <v>86752</v>
      </c>
      <c r="T484" s="3">
        <v>55126</v>
      </c>
    </row>
    <row r="485" spans="1:20">
      <c r="A485" s="3">
        <v>868</v>
      </c>
      <c r="B485" s="8">
        <v>42014</v>
      </c>
      <c r="C485" s="8">
        <v>42015</v>
      </c>
      <c r="D485" s="3">
        <v>11</v>
      </c>
      <c r="E485">
        <v>599.99</v>
      </c>
      <c r="F485" s="3">
        <v>6355.69</v>
      </c>
      <c r="G485" s="3">
        <v>0.1</v>
      </c>
      <c r="H485" s="3">
        <v>-343.126</v>
      </c>
      <c r="I485" s="3">
        <v>11</v>
      </c>
      <c r="J485" s="3" t="s">
        <v>24</v>
      </c>
      <c r="K485" s="3" t="s">
        <v>23</v>
      </c>
      <c r="L485" s="3">
        <v>24.49</v>
      </c>
      <c r="M485" s="3">
        <v>0.37</v>
      </c>
      <c r="N485" s="3">
        <v>2</v>
      </c>
      <c r="O485" s="3">
        <v>1</v>
      </c>
      <c r="P485" s="3">
        <v>16</v>
      </c>
      <c r="Q485" s="3">
        <v>2</v>
      </c>
      <c r="R485" s="3">
        <v>674</v>
      </c>
      <c r="S485" s="3">
        <v>86753</v>
      </c>
      <c r="T485" s="3">
        <v>55126</v>
      </c>
    </row>
    <row r="486" spans="1:20">
      <c r="A486" s="3">
        <v>871</v>
      </c>
      <c r="B486" s="8">
        <v>42014</v>
      </c>
      <c r="C486" s="8">
        <v>42016</v>
      </c>
      <c r="D486" s="3">
        <v>10</v>
      </c>
      <c r="E486">
        <v>2.78</v>
      </c>
      <c r="F486" s="3">
        <v>28.09</v>
      </c>
      <c r="G486" s="3">
        <v>0.06</v>
      </c>
      <c r="H486" s="3">
        <v>66.36</v>
      </c>
      <c r="I486" s="3">
        <v>10</v>
      </c>
      <c r="J486" s="3" t="s">
        <v>24</v>
      </c>
      <c r="K486" s="3" t="s">
        <v>23</v>
      </c>
      <c r="L486" s="3">
        <v>1.25</v>
      </c>
      <c r="M486" s="3">
        <v>0.46</v>
      </c>
      <c r="N486" s="3">
        <v>3</v>
      </c>
      <c r="O486" s="3">
        <v>1</v>
      </c>
      <c r="P486" s="3">
        <v>9</v>
      </c>
      <c r="Q486" s="3">
        <v>7</v>
      </c>
      <c r="R486" s="3">
        <v>249</v>
      </c>
      <c r="S486" s="3">
        <v>86753</v>
      </c>
      <c r="T486" s="3">
        <v>89502</v>
      </c>
    </row>
    <row r="487" spans="1:20">
      <c r="A487" s="3">
        <v>871</v>
      </c>
      <c r="B487" s="8">
        <v>42077</v>
      </c>
      <c r="C487" s="8">
        <v>42078</v>
      </c>
      <c r="D487" s="3">
        <v>13</v>
      </c>
      <c r="E487">
        <v>65.99</v>
      </c>
      <c r="F487" s="3">
        <v>765.65</v>
      </c>
      <c r="G487" s="3">
        <v>0</v>
      </c>
      <c r="H487" s="3">
        <v>-60.564</v>
      </c>
      <c r="I487" s="3">
        <v>13</v>
      </c>
      <c r="J487" s="3" t="s">
        <v>20</v>
      </c>
      <c r="K487" s="3" t="s">
        <v>23</v>
      </c>
      <c r="L487" s="3">
        <v>3.99</v>
      </c>
      <c r="M487" s="3">
        <v>0.38</v>
      </c>
      <c r="N487" s="3">
        <v>3</v>
      </c>
      <c r="O487" s="3">
        <v>2</v>
      </c>
      <c r="P487" s="3">
        <v>2</v>
      </c>
      <c r="Q487" s="3">
        <v>5</v>
      </c>
      <c r="R487" s="3">
        <v>743</v>
      </c>
      <c r="S487" s="3">
        <v>86754</v>
      </c>
      <c r="T487" s="3">
        <v>89502</v>
      </c>
    </row>
    <row r="488" spans="1:20">
      <c r="A488" s="3">
        <v>871</v>
      </c>
      <c r="B488" s="8">
        <v>42042</v>
      </c>
      <c r="C488" s="8">
        <v>42049</v>
      </c>
      <c r="D488" s="3">
        <v>8</v>
      </c>
      <c r="E488">
        <v>19.98</v>
      </c>
      <c r="F488" s="3">
        <v>168.04</v>
      </c>
      <c r="G488" s="3">
        <v>0.04</v>
      </c>
      <c r="H488" s="3">
        <v>108</v>
      </c>
      <c r="I488" s="3">
        <v>8</v>
      </c>
      <c r="J488" s="3" t="s">
        <v>25</v>
      </c>
      <c r="K488" s="3" t="s">
        <v>23</v>
      </c>
      <c r="L488" s="3">
        <v>8.68</v>
      </c>
      <c r="M488" s="3">
        <v>0.37</v>
      </c>
      <c r="N488" s="3">
        <v>3</v>
      </c>
      <c r="O488" s="3">
        <v>2</v>
      </c>
      <c r="P488" s="3">
        <v>11</v>
      </c>
      <c r="Q488" s="3">
        <v>5</v>
      </c>
      <c r="R488" s="3">
        <v>906</v>
      </c>
      <c r="S488" s="3">
        <v>86767</v>
      </c>
      <c r="T488" s="3">
        <v>89502</v>
      </c>
    </row>
    <row r="489" spans="1:20">
      <c r="A489" s="3">
        <v>875</v>
      </c>
      <c r="B489" s="8">
        <v>42042</v>
      </c>
      <c r="C489" s="8">
        <v>42044</v>
      </c>
      <c r="D489" s="3">
        <v>7</v>
      </c>
      <c r="E489">
        <v>125.99</v>
      </c>
      <c r="F489" s="3">
        <v>703.46</v>
      </c>
      <c r="G489" s="3">
        <v>0.08</v>
      </c>
      <c r="H489" s="3">
        <v>377.154</v>
      </c>
      <c r="I489" s="3">
        <v>7</v>
      </c>
      <c r="J489" s="3" t="s">
        <v>25</v>
      </c>
      <c r="K489" s="3" t="s">
        <v>23</v>
      </c>
      <c r="L489" s="3">
        <v>7.69</v>
      </c>
      <c r="M489" s="3">
        <v>0.59</v>
      </c>
      <c r="N489" s="3">
        <v>4</v>
      </c>
      <c r="O489" s="3">
        <v>2</v>
      </c>
      <c r="P489" s="3">
        <v>1</v>
      </c>
      <c r="Q489" s="3">
        <v>5</v>
      </c>
      <c r="R489" s="3">
        <v>326</v>
      </c>
      <c r="S489" s="3">
        <v>86767</v>
      </c>
      <c r="T489" s="3">
        <v>84106</v>
      </c>
    </row>
    <row r="490" spans="1:20">
      <c r="A490" s="3">
        <v>875</v>
      </c>
      <c r="B490" s="8">
        <v>42040</v>
      </c>
      <c r="C490" s="8">
        <v>42041</v>
      </c>
      <c r="D490" s="3">
        <v>4</v>
      </c>
      <c r="E490">
        <v>64.65</v>
      </c>
      <c r="F490" s="3">
        <v>277.6</v>
      </c>
      <c r="G490" s="3">
        <v>0.06</v>
      </c>
      <c r="H490" s="3">
        <v>-139.2872</v>
      </c>
      <c r="I490" s="3">
        <v>4</v>
      </c>
      <c r="J490" s="3" t="s">
        <v>26</v>
      </c>
      <c r="K490" s="3" t="s">
        <v>23</v>
      </c>
      <c r="L490" s="3">
        <v>35</v>
      </c>
      <c r="M490" s="3">
        <v>0.58</v>
      </c>
      <c r="N490" s="3">
        <v>4</v>
      </c>
      <c r="O490" s="3">
        <v>3</v>
      </c>
      <c r="P490" s="3">
        <v>17</v>
      </c>
      <c r="Q490" s="3">
        <v>5</v>
      </c>
      <c r="R490" s="3">
        <v>242</v>
      </c>
      <c r="S490" s="3">
        <v>86768</v>
      </c>
      <c r="T490" s="3">
        <v>84106</v>
      </c>
    </row>
    <row r="491" spans="1:20">
      <c r="A491" s="3">
        <v>880</v>
      </c>
      <c r="B491" s="8">
        <v>42020</v>
      </c>
      <c r="C491" s="8">
        <v>42021</v>
      </c>
      <c r="D491" s="3">
        <v>12</v>
      </c>
      <c r="E491">
        <v>5.81</v>
      </c>
      <c r="F491" s="3">
        <v>64.96</v>
      </c>
      <c r="G491" s="3">
        <v>0.1</v>
      </c>
      <c r="H491" s="3">
        <v>-350.4395</v>
      </c>
      <c r="I491" s="3">
        <v>12</v>
      </c>
      <c r="J491" s="3" t="s">
        <v>20</v>
      </c>
      <c r="K491" s="3" t="s">
        <v>23</v>
      </c>
      <c r="L491" s="3">
        <v>8.49</v>
      </c>
      <c r="M491" s="3">
        <v>0.38</v>
      </c>
      <c r="N491" s="3">
        <v>4</v>
      </c>
      <c r="O491" s="3">
        <v>2</v>
      </c>
      <c r="P491" s="3">
        <v>7</v>
      </c>
      <c r="Q491" s="3">
        <v>5</v>
      </c>
      <c r="R491" s="3">
        <v>727</v>
      </c>
      <c r="S491" s="3">
        <v>86789</v>
      </c>
      <c r="T491" s="3">
        <v>85254</v>
      </c>
    </row>
    <row r="492" spans="1:20">
      <c r="A492" s="3">
        <v>880</v>
      </c>
      <c r="B492" s="8">
        <v>42020</v>
      </c>
      <c r="C492" s="8">
        <v>42021</v>
      </c>
      <c r="D492" s="3">
        <v>10</v>
      </c>
      <c r="E492">
        <v>1.81</v>
      </c>
      <c r="F492" s="3">
        <v>19.14</v>
      </c>
      <c r="G492" s="3">
        <v>0.03</v>
      </c>
      <c r="H492" s="3">
        <v>4.2028</v>
      </c>
      <c r="I492" s="3">
        <v>10</v>
      </c>
      <c r="J492" s="3" t="s">
        <v>20</v>
      </c>
      <c r="K492" s="3" t="s">
        <v>23</v>
      </c>
      <c r="L492" s="3">
        <v>0.75</v>
      </c>
      <c r="M492" s="3">
        <v>0.39</v>
      </c>
      <c r="N492" s="3">
        <v>4</v>
      </c>
      <c r="O492" s="3">
        <v>2</v>
      </c>
      <c r="P492" s="3">
        <v>11</v>
      </c>
      <c r="Q492" s="3">
        <v>5</v>
      </c>
      <c r="R492" s="3">
        <v>870</v>
      </c>
      <c r="S492" s="3">
        <v>86789</v>
      </c>
      <c r="T492" s="3">
        <v>85254</v>
      </c>
    </row>
    <row r="493" spans="1:20">
      <c r="A493" s="3">
        <v>885</v>
      </c>
      <c r="B493" s="8">
        <v>42177</v>
      </c>
      <c r="C493" s="8">
        <v>42178</v>
      </c>
      <c r="D493" s="3">
        <v>3</v>
      </c>
      <c r="E493">
        <v>180.98</v>
      </c>
      <c r="F493" s="3">
        <v>519.42</v>
      </c>
      <c r="G493" s="3">
        <v>0.1</v>
      </c>
      <c r="H493" s="3">
        <v>-64.664</v>
      </c>
      <c r="I493" s="3">
        <v>3</v>
      </c>
      <c r="J493" s="3" t="s">
        <v>24</v>
      </c>
      <c r="K493" s="3" t="s">
        <v>21</v>
      </c>
      <c r="L493" s="3">
        <v>26.2</v>
      </c>
      <c r="M493" s="3">
        <v>0.6</v>
      </c>
      <c r="N493" s="3">
        <v>2</v>
      </c>
      <c r="O493" s="3">
        <v>1</v>
      </c>
      <c r="P493" s="3">
        <v>4</v>
      </c>
      <c r="Q493" s="3">
        <v>2</v>
      </c>
      <c r="R493" s="3">
        <v>409</v>
      </c>
      <c r="S493" s="3">
        <v>86790</v>
      </c>
      <c r="T493" s="3">
        <v>79109</v>
      </c>
    </row>
    <row r="494" spans="1:20">
      <c r="A494" s="3">
        <v>890</v>
      </c>
      <c r="B494" s="8">
        <v>42057</v>
      </c>
      <c r="C494" s="8">
        <v>42057</v>
      </c>
      <c r="D494" s="3">
        <v>23</v>
      </c>
      <c r="E494">
        <v>150.89</v>
      </c>
      <c r="F494" s="3">
        <v>3596.03</v>
      </c>
      <c r="G494" s="3">
        <v>0.03</v>
      </c>
      <c r="H494" s="3">
        <v>-677.872</v>
      </c>
      <c r="I494" s="3">
        <v>23</v>
      </c>
      <c r="J494" s="3" t="s">
        <v>22</v>
      </c>
      <c r="K494" s="3" t="s">
        <v>21</v>
      </c>
      <c r="L494" s="3">
        <v>60.2</v>
      </c>
      <c r="M494" s="3">
        <v>0.58</v>
      </c>
      <c r="N494" s="3">
        <v>1</v>
      </c>
      <c r="O494" s="3">
        <v>1</v>
      </c>
      <c r="P494" s="3">
        <v>4</v>
      </c>
      <c r="Q494" s="3">
        <v>2</v>
      </c>
      <c r="R494" s="3">
        <v>559</v>
      </c>
      <c r="S494" s="3">
        <v>86791</v>
      </c>
      <c r="T494" s="3">
        <v>76021</v>
      </c>
    </row>
    <row r="495" spans="1:20">
      <c r="A495" s="3">
        <v>890</v>
      </c>
      <c r="B495" s="8">
        <v>42067</v>
      </c>
      <c r="C495" s="8">
        <v>42067</v>
      </c>
      <c r="D495" s="3">
        <v>4</v>
      </c>
      <c r="E495">
        <v>5.4</v>
      </c>
      <c r="F495" s="3">
        <v>25.35</v>
      </c>
      <c r="G495" s="3">
        <v>0.08</v>
      </c>
      <c r="H495" s="3">
        <v>-44.068</v>
      </c>
      <c r="I495" s="3">
        <v>4</v>
      </c>
      <c r="J495" s="3" t="s">
        <v>22</v>
      </c>
      <c r="K495" s="3" t="s">
        <v>23</v>
      </c>
      <c r="L495" s="3">
        <v>7.78</v>
      </c>
      <c r="M495" s="3">
        <v>0.55</v>
      </c>
      <c r="N495" s="3">
        <v>1</v>
      </c>
      <c r="O495" s="3">
        <v>3</v>
      </c>
      <c r="P495" s="3">
        <v>17</v>
      </c>
      <c r="Q495" s="3">
        <v>5</v>
      </c>
      <c r="R495" s="3">
        <v>21</v>
      </c>
      <c r="S495" s="3">
        <v>86792</v>
      </c>
      <c r="T495" s="3">
        <v>76021</v>
      </c>
    </row>
    <row r="496" spans="1:20">
      <c r="A496" s="3">
        <v>894</v>
      </c>
      <c r="B496" s="8">
        <v>42067</v>
      </c>
      <c r="C496" s="8">
        <v>42070</v>
      </c>
      <c r="D496" s="3">
        <v>5</v>
      </c>
      <c r="E496">
        <v>8.46</v>
      </c>
      <c r="F496" s="3">
        <v>45.03</v>
      </c>
      <c r="G496" s="3">
        <v>0.09</v>
      </c>
      <c r="H496" s="3">
        <v>-100.51</v>
      </c>
      <c r="I496" s="3">
        <v>5</v>
      </c>
      <c r="J496" s="3" t="s">
        <v>22</v>
      </c>
      <c r="K496" s="3" t="s">
        <v>27</v>
      </c>
      <c r="L496" s="3">
        <v>8.99</v>
      </c>
      <c r="M496" s="3">
        <v>0.43</v>
      </c>
      <c r="N496" s="3">
        <v>2</v>
      </c>
      <c r="O496" s="3">
        <v>1</v>
      </c>
      <c r="P496" s="3">
        <v>9</v>
      </c>
      <c r="Q496" s="3">
        <v>7</v>
      </c>
      <c r="R496" s="3">
        <v>282</v>
      </c>
      <c r="S496" s="3">
        <v>86792</v>
      </c>
      <c r="T496" s="3">
        <v>20024</v>
      </c>
    </row>
    <row r="497" spans="1:20">
      <c r="A497" s="3">
        <v>894</v>
      </c>
      <c r="B497" s="8">
        <v>42067</v>
      </c>
      <c r="C497" s="8">
        <v>42068</v>
      </c>
      <c r="D497" s="3">
        <v>10</v>
      </c>
      <c r="E497">
        <v>14.98</v>
      </c>
      <c r="F497" s="3">
        <v>153.87</v>
      </c>
      <c r="G497" s="3">
        <v>0.21</v>
      </c>
      <c r="H497" s="3">
        <v>-17.75</v>
      </c>
      <c r="I497" s="3">
        <v>10</v>
      </c>
      <c r="J497" s="3" t="s">
        <v>22</v>
      </c>
      <c r="K497" s="3" t="s">
        <v>23</v>
      </c>
      <c r="L497" s="3">
        <v>8.99</v>
      </c>
      <c r="M497" s="3">
        <v>0.56</v>
      </c>
      <c r="N497" s="3">
        <v>2</v>
      </c>
      <c r="O497" s="3">
        <v>2</v>
      </c>
      <c r="P497" s="3">
        <v>12</v>
      </c>
      <c r="Q497" s="3">
        <v>7</v>
      </c>
      <c r="R497" s="3">
        <v>587</v>
      </c>
      <c r="S497" s="3">
        <v>86792</v>
      </c>
      <c r="T497" s="3">
        <v>20024</v>
      </c>
    </row>
    <row r="498" spans="1:20">
      <c r="A498" s="3">
        <v>894</v>
      </c>
      <c r="B498" s="8">
        <v>42067</v>
      </c>
      <c r="C498" s="8">
        <v>42068</v>
      </c>
      <c r="D498" s="3">
        <v>22</v>
      </c>
      <c r="E498">
        <v>155.99</v>
      </c>
      <c r="F498" s="3">
        <v>2800.33</v>
      </c>
      <c r="G498" s="3">
        <v>0.04</v>
      </c>
      <c r="H498" s="3">
        <v>1374.948</v>
      </c>
      <c r="I498" s="3">
        <v>22</v>
      </c>
      <c r="J498" s="3" t="s">
        <v>22</v>
      </c>
      <c r="K498" s="3" t="s">
        <v>23</v>
      </c>
      <c r="L498" s="3">
        <v>8.08</v>
      </c>
      <c r="M498" s="3">
        <v>0.38</v>
      </c>
      <c r="N498" s="3">
        <v>2</v>
      </c>
      <c r="O498" s="3">
        <v>2</v>
      </c>
      <c r="P498" s="3">
        <v>13</v>
      </c>
      <c r="Q498" s="3">
        <v>7</v>
      </c>
      <c r="R498" s="3">
        <v>608</v>
      </c>
      <c r="S498" s="3">
        <v>86792</v>
      </c>
      <c r="T498" s="3">
        <v>20024</v>
      </c>
    </row>
    <row r="499" spans="1:20">
      <c r="A499" s="3">
        <v>896</v>
      </c>
      <c r="B499" s="8">
        <v>42126</v>
      </c>
      <c r="C499" s="8">
        <v>42129</v>
      </c>
      <c r="D499" s="3">
        <v>31</v>
      </c>
      <c r="E499">
        <v>280.98</v>
      </c>
      <c r="F499" s="3">
        <v>7974.21</v>
      </c>
      <c r="G499" s="3">
        <v>0.09</v>
      </c>
      <c r="H499" s="3">
        <v>252.488</v>
      </c>
      <c r="I499" s="3">
        <v>31</v>
      </c>
      <c r="J499" s="3" t="s">
        <v>22</v>
      </c>
      <c r="K499" s="3" t="s">
        <v>21</v>
      </c>
      <c r="L499" s="3">
        <v>57</v>
      </c>
      <c r="M499" s="3">
        <v>0.43</v>
      </c>
      <c r="N499" s="3">
        <v>2</v>
      </c>
      <c r="O499" s="3">
        <v>1</v>
      </c>
      <c r="P499" s="3">
        <v>9</v>
      </c>
      <c r="Q499" s="3">
        <v>7</v>
      </c>
      <c r="R499" s="3">
        <v>282</v>
      </c>
      <c r="S499" s="3">
        <v>86793</v>
      </c>
      <c r="T499" s="3">
        <v>76201</v>
      </c>
    </row>
    <row r="500" spans="1:20">
      <c r="A500" s="3">
        <v>896</v>
      </c>
      <c r="B500" s="8">
        <v>42141</v>
      </c>
      <c r="C500" s="8">
        <v>42142</v>
      </c>
      <c r="D500" s="3">
        <v>40</v>
      </c>
      <c r="E500">
        <v>62.05</v>
      </c>
      <c r="F500" s="3">
        <v>2382.72</v>
      </c>
      <c r="G500" s="3">
        <v>0.04</v>
      </c>
      <c r="H500" s="3">
        <v>1644.0768</v>
      </c>
      <c r="I500" s="3">
        <v>40</v>
      </c>
      <c r="J500" s="3" t="s">
        <v>20</v>
      </c>
      <c r="K500" s="3" t="s">
        <v>23</v>
      </c>
      <c r="L500" s="3">
        <v>3.99</v>
      </c>
      <c r="M500" s="3">
        <v>0.56</v>
      </c>
      <c r="N500" s="3">
        <v>2</v>
      </c>
      <c r="O500" s="3">
        <v>2</v>
      </c>
      <c r="P500" s="3">
        <v>12</v>
      </c>
      <c r="Q500" s="3">
        <v>7</v>
      </c>
      <c r="R500" s="3">
        <v>587</v>
      </c>
      <c r="S500" s="3">
        <v>86794</v>
      </c>
      <c r="T500" s="3">
        <v>76201</v>
      </c>
    </row>
    <row r="501" spans="1:20">
      <c r="A501" s="3">
        <v>896</v>
      </c>
      <c r="B501" s="8">
        <v>42163</v>
      </c>
      <c r="C501" s="8">
        <v>42164</v>
      </c>
      <c r="D501" s="3">
        <v>8</v>
      </c>
      <c r="E501">
        <v>304.99</v>
      </c>
      <c r="F501" s="3">
        <v>2353.55</v>
      </c>
      <c r="G501" s="3">
        <v>0.09</v>
      </c>
      <c r="H501" s="3">
        <v>1623.9495</v>
      </c>
      <c r="I501" s="3">
        <v>8</v>
      </c>
      <c r="J501" s="3" t="s">
        <v>26</v>
      </c>
      <c r="K501" s="3" t="s">
        <v>23</v>
      </c>
      <c r="L501" s="3">
        <v>19.99</v>
      </c>
      <c r="M501" s="3">
        <v>0.71</v>
      </c>
      <c r="N501" s="3">
        <v>2</v>
      </c>
      <c r="O501" s="3">
        <v>3</v>
      </c>
      <c r="P501" s="3">
        <v>5</v>
      </c>
      <c r="Q501" s="3">
        <v>6</v>
      </c>
      <c r="R501" s="3">
        <v>283</v>
      </c>
      <c r="S501" s="3">
        <v>86795</v>
      </c>
      <c r="T501" s="3">
        <v>76201</v>
      </c>
    </row>
    <row r="502" spans="1:20">
      <c r="A502" s="3">
        <v>898</v>
      </c>
      <c r="B502" s="8">
        <v>42174</v>
      </c>
      <c r="C502" s="8">
        <v>42176</v>
      </c>
      <c r="D502" s="3">
        <v>22</v>
      </c>
      <c r="E502">
        <v>4.06</v>
      </c>
      <c r="F502" s="3">
        <v>92.57</v>
      </c>
      <c r="G502" s="3">
        <v>0.05</v>
      </c>
      <c r="H502" s="3">
        <v>-122.835</v>
      </c>
      <c r="I502" s="3">
        <v>22</v>
      </c>
      <c r="J502" s="3" t="s">
        <v>26</v>
      </c>
      <c r="K502" s="3" t="s">
        <v>27</v>
      </c>
      <c r="L502" s="3">
        <v>6.89</v>
      </c>
      <c r="M502" s="3">
        <v>0.38</v>
      </c>
      <c r="N502" s="3">
        <v>4</v>
      </c>
      <c r="O502" s="3">
        <v>3</v>
      </c>
      <c r="P502" s="3">
        <v>10</v>
      </c>
      <c r="Q502" s="3">
        <v>2</v>
      </c>
      <c r="R502" s="3">
        <v>533</v>
      </c>
      <c r="S502" s="3">
        <v>86796</v>
      </c>
      <c r="T502" s="3">
        <v>10039</v>
      </c>
    </row>
    <row r="503" spans="1:20">
      <c r="A503" s="3">
        <v>898</v>
      </c>
      <c r="B503" s="8">
        <v>42045</v>
      </c>
      <c r="C503" s="8">
        <v>42046</v>
      </c>
      <c r="D503" s="3">
        <v>10</v>
      </c>
      <c r="E503">
        <v>11.34</v>
      </c>
      <c r="F503" s="3">
        <v>115.53</v>
      </c>
      <c r="G503" s="3">
        <v>0.04</v>
      </c>
      <c r="H503" s="3">
        <v>-189.224</v>
      </c>
      <c r="I503" s="3">
        <v>10</v>
      </c>
      <c r="J503" s="3" t="s">
        <v>24</v>
      </c>
      <c r="K503" s="3" t="s">
        <v>23</v>
      </c>
      <c r="L503" s="3">
        <v>5.01</v>
      </c>
      <c r="M503" s="3">
        <v>0.84</v>
      </c>
      <c r="N503" s="3">
        <v>4</v>
      </c>
      <c r="O503" s="3">
        <v>2</v>
      </c>
      <c r="P503" s="3">
        <v>15</v>
      </c>
      <c r="Q503" s="3">
        <v>3</v>
      </c>
      <c r="R503" s="3">
        <v>768</v>
      </c>
      <c r="S503" s="3">
        <v>86812</v>
      </c>
      <c r="T503" s="3">
        <v>10039</v>
      </c>
    </row>
    <row r="504" spans="1:20">
      <c r="A504" s="3">
        <v>898</v>
      </c>
      <c r="B504" s="8">
        <v>42013</v>
      </c>
      <c r="C504" s="8">
        <v>42015</v>
      </c>
      <c r="D504" s="3">
        <v>5</v>
      </c>
      <c r="E504">
        <v>30.98</v>
      </c>
      <c r="F504" s="3">
        <v>162.39</v>
      </c>
      <c r="G504" s="3">
        <v>0.03</v>
      </c>
      <c r="H504" s="3">
        <v>0.51</v>
      </c>
      <c r="I504" s="3">
        <v>5</v>
      </c>
      <c r="J504" s="3" t="s">
        <v>22</v>
      </c>
      <c r="K504" s="3" t="s">
        <v>27</v>
      </c>
      <c r="L504" s="3">
        <v>8.99</v>
      </c>
      <c r="M504" s="3">
        <v>0.38</v>
      </c>
      <c r="N504" s="3">
        <v>4</v>
      </c>
      <c r="O504" s="3">
        <v>2</v>
      </c>
      <c r="P504" s="3">
        <v>8</v>
      </c>
      <c r="Q504" s="3">
        <v>5</v>
      </c>
      <c r="R504" s="3">
        <v>664</v>
      </c>
      <c r="S504" s="3">
        <v>86813</v>
      </c>
      <c r="T504" s="3">
        <v>10039</v>
      </c>
    </row>
    <row r="505" spans="1:20">
      <c r="A505" s="3">
        <v>898</v>
      </c>
      <c r="B505" s="8">
        <v>42013</v>
      </c>
      <c r="C505" s="8">
        <v>42015</v>
      </c>
      <c r="D505" s="3">
        <v>9</v>
      </c>
      <c r="E505">
        <v>525.98</v>
      </c>
      <c r="F505" s="3">
        <v>4920.81</v>
      </c>
      <c r="G505" s="3">
        <v>0.01</v>
      </c>
      <c r="H505" s="3">
        <v>-161.924</v>
      </c>
      <c r="I505" s="3">
        <v>9</v>
      </c>
      <c r="J505" s="3" t="s">
        <v>22</v>
      </c>
      <c r="K505" s="3" t="s">
        <v>23</v>
      </c>
      <c r="L505" s="3">
        <v>19.99</v>
      </c>
      <c r="M505" s="3">
        <v>0.36</v>
      </c>
      <c r="N505" s="3">
        <v>4</v>
      </c>
      <c r="O505" s="3">
        <v>2</v>
      </c>
      <c r="P505" s="3">
        <v>11</v>
      </c>
      <c r="Q505" s="3">
        <v>7</v>
      </c>
      <c r="R505" s="3">
        <v>115</v>
      </c>
      <c r="S505" s="3">
        <v>86813</v>
      </c>
      <c r="T505" s="3">
        <v>10039</v>
      </c>
    </row>
    <row r="506" spans="1:20">
      <c r="A506" s="3">
        <v>899</v>
      </c>
      <c r="B506" s="8">
        <v>42093</v>
      </c>
      <c r="C506" s="8">
        <v>42103</v>
      </c>
      <c r="D506" s="3">
        <v>23</v>
      </c>
      <c r="E506">
        <v>65.99</v>
      </c>
      <c r="F506" s="3">
        <v>1316.03</v>
      </c>
      <c r="G506" s="3">
        <v>0.03</v>
      </c>
      <c r="H506" s="3">
        <v>-52.248</v>
      </c>
      <c r="I506" s="3">
        <v>23</v>
      </c>
      <c r="J506" s="3" t="s">
        <v>25</v>
      </c>
      <c r="K506" s="3" t="s">
        <v>23</v>
      </c>
      <c r="L506" s="3">
        <v>5.26</v>
      </c>
      <c r="M506" s="3">
        <v>0.38</v>
      </c>
      <c r="N506" s="3">
        <v>4</v>
      </c>
      <c r="O506" s="3">
        <v>3</v>
      </c>
      <c r="P506" s="3">
        <v>10</v>
      </c>
      <c r="Q506" s="3">
        <v>2</v>
      </c>
      <c r="R506" s="3">
        <v>533</v>
      </c>
      <c r="S506" s="3">
        <v>86814</v>
      </c>
      <c r="T506" s="3">
        <v>16602</v>
      </c>
    </row>
    <row r="507" spans="1:20">
      <c r="A507" s="3">
        <v>899</v>
      </c>
      <c r="B507" s="8">
        <v>42145</v>
      </c>
      <c r="C507" s="8">
        <v>42152</v>
      </c>
      <c r="D507" s="3">
        <v>28</v>
      </c>
      <c r="E507">
        <v>50.98</v>
      </c>
      <c r="F507" s="3">
        <v>1395.41</v>
      </c>
      <c r="G507" s="3">
        <v>0.09</v>
      </c>
      <c r="H507" s="3">
        <v>70.176</v>
      </c>
      <c r="I507" s="3">
        <v>28</v>
      </c>
      <c r="J507" s="3" t="s">
        <v>25</v>
      </c>
      <c r="K507" s="3" t="s">
        <v>23</v>
      </c>
      <c r="L507" s="3">
        <v>6.5</v>
      </c>
      <c r="M507" s="3">
        <v>0.84</v>
      </c>
      <c r="N507" s="3">
        <v>4</v>
      </c>
      <c r="O507" s="3">
        <v>2</v>
      </c>
      <c r="P507" s="3">
        <v>15</v>
      </c>
      <c r="Q507" s="3">
        <v>3</v>
      </c>
      <c r="R507" s="3">
        <v>768</v>
      </c>
      <c r="S507" s="3">
        <v>86815</v>
      </c>
      <c r="T507" s="3">
        <v>16602</v>
      </c>
    </row>
    <row r="508" spans="1:20">
      <c r="A508" s="3">
        <v>899</v>
      </c>
      <c r="B508" s="8">
        <v>42068</v>
      </c>
      <c r="C508" s="8">
        <v>42069</v>
      </c>
      <c r="D508" s="3">
        <v>11</v>
      </c>
      <c r="E508">
        <v>9.78</v>
      </c>
      <c r="F508" s="3">
        <v>107.65</v>
      </c>
      <c r="G508" s="3">
        <v>0.05</v>
      </c>
      <c r="H508" s="3">
        <v>74.2785</v>
      </c>
      <c r="I508" s="3">
        <v>11</v>
      </c>
      <c r="J508" s="3" t="s">
        <v>26</v>
      </c>
      <c r="K508" s="3" t="s">
        <v>23</v>
      </c>
      <c r="L508" s="3">
        <v>1.39</v>
      </c>
      <c r="M508" s="3">
        <v>0.38</v>
      </c>
      <c r="N508" s="3">
        <v>4</v>
      </c>
      <c r="O508" s="3">
        <v>2</v>
      </c>
      <c r="P508" s="3">
        <v>8</v>
      </c>
      <c r="Q508" s="3">
        <v>5</v>
      </c>
      <c r="R508" s="3">
        <v>664</v>
      </c>
      <c r="S508" s="3">
        <v>86826</v>
      </c>
      <c r="T508" s="3">
        <v>16602</v>
      </c>
    </row>
    <row r="509" spans="1:20">
      <c r="A509" s="3">
        <v>899</v>
      </c>
      <c r="B509" s="8">
        <v>42068</v>
      </c>
      <c r="C509" s="8">
        <v>42069</v>
      </c>
      <c r="D509" s="3">
        <v>7</v>
      </c>
      <c r="E509">
        <v>3.28</v>
      </c>
      <c r="F509" s="3">
        <v>25.15</v>
      </c>
      <c r="G509" s="3">
        <v>0.02</v>
      </c>
      <c r="H509" s="3">
        <v>-66.35</v>
      </c>
      <c r="I509" s="3">
        <v>7</v>
      </c>
      <c r="J509" s="3" t="s">
        <v>26</v>
      </c>
      <c r="K509" s="3" t="s">
        <v>27</v>
      </c>
      <c r="L509" s="3">
        <v>3.97</v>
      </c>
      <c r="M509" s="3">
        <v>0.36</v>
      </c>
      <c r="N509" s="3">
        <v>4</v>
      </c>
      <c r="O509" s="3">
        <v>2</v>
      </c>
      <c r="P509" s="3">
        <v>11</v>
      </c>
      <c r="Q509" s="3">
        <v>7</v>
      </c>
      <c r="R509" s="3">
        <v>115</v>
      </c>
      <c r="S509" s="3">
        <v>86826</v>
      </c>
      <c r="T509" s="3">
        <v>16602</v>
      </c>
    </row>
    <row r="510" spans="1:20">
      <c r="A510" s="3">
        <v>903</v>
      </c>
      <c r="B510" s="8">
        <v>42175</v>
      </c>
      <c r="C510" s="8">
        <v>42182</v>
      </c>
      <c r="D510" s="3">
        <v>16</v>
      </c>
      <c r="E510">
        <v>10.98</v>
      </c>
      <c r="F510" s="3">
        <v>165.21</v>
      </c>
      <c r="G510" s="3">
        <v>0.07</v>
      </c>
      <c r="H510" s="3">
        <v>52.92</v>
      </c>
      <c r="I510" s="3">
        <v>16</v>
      </c>
      <c r="J510" s="3" t="s">
        <v>25</v>
      </c>
      <c r="K510" s="3" t="s">
        <v>23</v>
      </c>
      <c r="L510" s="3">
        <v>4.8</v>
      </c>
      <c r="M510" s="3">
        <v>0.39</v>
      </c>
      <c r="N510" s="3">
        <v>1</v>
      </c>
      <c r="O510" s="3">
        <v>2</v>
      </c>
      <c r="P510" s="3">
        <v>2</v>
      </c>
      <c r="Q510" s="3">
        <v>5</v>
      </c>
      <c r="R510" s="3">
        <v>153</v>
      </c>
      <c r="S510" s="3">
        <v>86827</v>
      </c>
      <c r="T510" s="3">
        <v>1887</v>
      </c>
    </row>
    <row r="511" spans="1:20">
      <c r="A511" s="3">
        <v>907</v>
      </c>
      <c r="B511" s="8">
        <v>42143</v>
      </c>
      <c r="C511" s="8">
        <v>42145</v>
      </c>
      <c r="D511" s="3">
        <v>14</v>
      </c>
      <c r="E511">
        <v>300.98</v>
      </c>
      <c r="F511" s="3">
        <v>4285.56</v>
      </c>
      <c r="G511" s="3">
        <v>0.07</v>
      </c>
      <c r="H511" s="3">
        <v>1399.64</v>
      </c>
      <c r="I511" s="3">
        <v>14</v>
      </c>
      <c r="J511" s="3" t="s">
        <v>24</v>
      </c>
      <c r="K511" s="3" t="s">
        <v>21</v>
      </c>
      <c r="L511" s="3">
        <v>64.73</v>
      </c>
      <c r="M511" s="3">
        <v>0.38</v>
      </c>
      <c r="N511" s="3">
        <v>3</v>
      </c>
      <c r="O511" s="3">
        <v>3</v>
      </c>
      <c r="P511" s="3">
        <v>17</v>
      </c>
      <c r="Q511" s="3">
        <v>7</v>
      </c>
      <c r="R511" s="3">
        <v>73</v>
      </c>
      <c r="S511" s="3">
        <v>86828</v>
      </c>
      <c r="T511" s="3">
        <v>42420</v>
      </c>
    </row>
    <row r="512" spans="1:20">
      <c r="A512" s="3">
        <v>907</v>
      </c>
      <c r="B512" s="8">
        <v>42143</v>
      </c>
      <c r="C512" s="8">
        <v>42143</v>
      </c>
      <c r="D512" s="3">
        <v>28</v>
      </c>
      <c r="E512">
        <v>20.98</v>
      </c>
      <c r="F512" s="3">
        <v>631.37</v>
      </c>
      <c r="G512" s="3">
        <v>0.01</v>
      </c>
      <c r="H512" s="3">
        <v>232.642</v>
      </c>
      <c r="I512" s="3">
        <v>28</v>
      </c>
      <c r="J512" s="3" t="s">
        <v>24</v>
      </c>
      <c r="K512" s="3" t="s">
        <v>21</v>
      </c>
      <c r="L512" s="3">
        <v>45</v>
      </c>
      <c r="M512" s="3">
        <v>0.58</v>
      </c>
      <c r="N512" s="3">
        <v>3</v>
      </c>
      <c r="O512" s="3">
        <v>2</v>
      </c>
      <c r="P512" s="3">
        <v>12</v>
      </c>
      <c r="Q512" s="3">
        <v>7</v>
      </c>
      <c r="R512" s="3">
        <v>11</v>
      </c>
      <c r="S512" s="3">
        <v>86828</v>
      </c>
      <c r="T512" s="3">
        <v>42420</v>
      </c>
    </row>
    <row r="513" spans="1:20">
      <c r="A513" s="3">
        <v>910</v>
      </c>
      <c r="B513" s="8">
        <v>42047</v>
      </c>
      <c r="C513" s="8">
        <v>42050</v>
      </c>
      <c r="D513" s="3">
        <v>6</v>
      </c>
      <c r="E513">
        <v>2.98</v>
      </c>
      <c r="F513" s="3">
        <v>18.8</v>
      </c>
      <c r="G513" s="3">
        <v>0.04</v>
      </c>
      <c r="H513" s="3">
        <v>2.63</v>
      </c>
      <c r="I513" s="3">
        <v>6</v>
      </c>
      <c r="J513" s="3" t="s">
        <v>24</v>
      </c>
      <c r="K513" s="3" t="s">
        <v>23</v>
      </c>
      <c r="L513" s="3">
        <v>1.58</v>
      </c>
      <c r="M513" s="3">
        <v>0.4</v>
      </c>
      <c r="N513" s="3">
        <v>2</v>
      </c>
      <c r="O513" s="3">
        <v>2</v>
      </c>
      <c r="P513" s="3">
        <v>11</v>
      </c>
      <c r="Q513" s="3">
        <v>5</v>
      </c>
      <c r="R513" s="3">
        <v>866</v>
      </c>
      <c r="S513" s="3">
        <v>86836</v>
      </c>
      <c r="T513" s="3">
        <v>71854</v>
      </c>
    </row>
    <row r="514" spans="1:20">
      <c r="A514" s="3">
        <v>911</v>
      </c>
      <c r="B514" s="8">
        <v>42047</v>
      </c>
      <c r="C514" s="8">
        <v>42049</v>
      </c>
      <c r="D514" s="3">
        <v>10</v>
      </c>
      <c r="E514">
        <v>115.99</v>
      </c>
      <c r="F514" s="3">
        <v>945.99</v>
      </c>
      <c r="G514" s="3">
        <v>0.05</v>
      </c>
      <c r="H514" s="3">
        <v>652.7331</v>
      </c>
      <c r="I514" s="3">
        <v>10</v>
      </c>
      <c r="J514" s="3" t="s">
        <v>24</v>
      </c>
      <c r="K514" s="3" t="s">
        <v>23</v>
      </c>
      <c r="L514" s="3">
        <v>2.5</v>
      </c>
      <c r="M514" s="3">
        <v>0.36</v>
      </c>
      <c r="N514" s="3">
        <v>2</v>
      </c>
      <c r="O514" s="3">
        <v>2</v>
      </c>
      <c r="P514" s="3">
        <v>11</v>
      </c>
      <c r="Q514" s="3">
        <v>7</v>
      </c>
      <c r="R514" s="3">
        <v>658</v>
      </c>
      <c r="S514" s="3">
        <v>86836</v>
      </c>
      <c r="T514" s="3">
        <v>26003</v>
      </c>
    </row>
    <row r="515" spans="1:20">
      <c r="A515" s="3">
        <v>911</v>
      </c>
      <c r="B515" s="8">
        <v>42102</v>
      </c>
      <c r="C515" s="8">
        <v>42103</v>
      </c>
      <c r="D515" s="3">
        <v>7</v>
      </c>
      <c r="E515">
        <v>4.42</v>
      </c>
      <c r="F515" s="3">
        <v>33.47</v>
      </c>
      <c r="G515" s="3">
        <v>0</v>
      </c>
      <c r="H515" s="3">
        <v>-59.82</v>
      </c>
      <c r="I515" s="3">
        <v>7</v>
      </c>
      <c r="J515" s="3" t="s">
        <v>22</v>
      </c>
      <c r="K515" s="3" t="s">
        <v>23</v>
      </c>
      <c r="L515" s="3">
        <v>4.99</v>
      </c>
      <c r="M515" s="3">
        <v>0.72</v>
      </c>
      <c r="N515" s="3">
        <v>2</v>
      </c>
      <c r="O515" s="3">
        <v>1</v>
      </c>
      <c r="P515" s="3">
        <v>16</v>
      </c>
      <c r="Q515" s="3">
        <v>1</v>
      </c>
      <c r="R515" s="3">
        <v>206</v>
      </c>
      <c r="S515" s="3">
        <v>86837</v>
      </c>
      <c r="T515" s="3">
        <v>26003</v>
      </c>
    </row>
    <row r="516" spans="1:20">
      <c r="A516" s="3">
        <v>911</v>
      </c>
      <c r="B516" s="8">
        <v>42136</v>
      </c>
      <c r="C516" s="8">
        <v>42138</v>
      </c>
      <c r="D516" s="3">
        <v>16</v>
      </c>
      <c r="E516">
        <v>78.69</v>
      </c>
      <c r="F516" s="3">
        <v>1164.45</v>
      </c>
      <c r="G516" s="3">
        <v>0.09</v>
      </c>
      <c r="H516" s="3">
        <v>803.4705</v>
      </c>
      <c r="I516" s="3">
        <v>16</v>
      </c>
      <c r="J516" s="3" t="s">
        <v>20</v>
      </c>
      <c r="K516" s="3" t="s">
        <v>23</v>
      </c>
      <c r="L516" s="3">
        <v>19.99</v>
      </c>
      <c r="M516" s="3">
        <v>0.57</v>
      </c>
      <c r="N516" s="3">
        <v>2</v>
      </c>
      <c r="O516" s="3">
        <v>2</v>
      </c>
      <c r="P516" s="3">
        <v>15</v>
      </c>
      <c r="Q516" s="3">
        <v>5</v>
      </c>
      <c r="R516" s="3">
        <v>102</v>
      </c>
      <c r="S516" s="3">
        <v>86838</v>
      </c>
      <c r="T516" s="3">
        <v>26003</v>
      </c>
    </row>
    <row r="517" spans="1:20">
      <c r="A517" s="3">
        <v>915</v>
      </c>
      <c r="B517" s="8">
        <v>42136</v>
      </c>
      <c r="C517" s="8">
        <v>42137</v>
      </c>
      <c r="D517" s="3">
        <v>7</v>
      </c>
      <c r="E517">
        <v>3.28</v>
      </c>
      <c r="F517" s="3">
        <v>22.23</v>
      </c>
      <c r="G517" s="3">
        <v>0.08</v>
      </c>
      <c r="H517" s="3">
        <v>-24.03</v>
      </c>
      <c r="I517" s="3">
        <v>7</v>
      </c>
      <c r="J517" s="3" t="s">
        <v>20</v>
      </c>
      <c r="K517" s="3" t="s">
        <v>23</v>
      </c>
      <c r="L517" s="3">
        <v>2.31</v>
      </c>
      <c r="M517" s="3">
        <v>0.61</v>
      </c>
      <c r="N517" s="3">
        <v>3</v>
      </c>
      <c r="O517" s="3">
        <v>1</v>
      </c>
      <c r="P517" s="3">
        <v>4</v>
      </c>
      <c r="Q517" s="3">
        <v>2</v>
      </c>
      <c r="R517" s="3">
        <v>605</v>
      </c>
      <c r="S517" s="3">
        <v>86838</v>
      </c>
      <c r="T517" s="3">
        <v>77803</v>
      </c>
    </row>
    <row r="518" spans="1:20">
      <c r="A518" s="3">
        <v>916</v>
      </c>
      <c r="B518" s="8">
        <v>42136</v>
      </c>
      <c r="C518" s="8">
        <v>42137</v>
      </c>
      <c r="D518" s="3">
        <v>4</v>
      </c>
      <c r="E518">
        <v>3.28</v>
      </c>
      <c r="F518" s="3">
        <v>13.99</v>
      </c>
      <c r="G518" s="3">
        <v>0.05</v>
      </c>
      <c r="H518" s="3">
        <v>-37.03</v>
      </c>
      <c r="I518" s="3">
        <v>4</v>
      </c>
      <c r="J518" s="3" t="s">
        <v>20</v>
      </c>
      <c r="K518" s="3" t="s">
        <v>23</v>
      </c>
      <c r="L518" s="3">
        <v>4.2</v>
      </c>
      <c r="M518" s="3">
        <v>0.66</v>
      </c>
      <c r="N518" s="3">
        <v>2</v>
      </c>
      <c r="O518" s="3">
        <v>2</v>
      </c>
      <c r="P518" s="3">
        <v>15</v>
      </c>
      <c r="Q518" s="3">
        <v>5</v>
      </c>
      <c r="R518" s="3">
        <v>359</v>
      </c>
      <c r="S518" s="3">
        <v>86838</v>
      </c>
      <c r="T518" s="3">
        <v>76028</v>
      </c>
    </row>
    <row r="519" spans="1:20">
      <c r="A519" s="3">
        <v>918</v>
      </c>
      <c r="B519" s="8">
        <v>42136</v>
      </c>
      <c r="C519" s="8">
        <v>42137</v>
      </c>
      <c r="D519" s="3">
        <v>4</v>
      </c>
      <c r="E519">
        <v>3.58</v>
      </c>
      <c r="F519" s="3">
        <v>14.26</v>
      </c>
      <c r="G519" s="3">
        <v>0.05</v>
      </c>
      <c r="H519" s="3">
        <v>-0.71</v>
      </c>
      <c r="I519" s="3">
        <v>4</v>
      </c>
      <c r="J519" s="3" t="s">
        <v>20</v>
      </c>
      <c r="K519" s="3" t="s">
        <v>23</v>
      </c>
      <c r="L519" s="3">
        <v>1.63</v>
      </c>
      <c r="M519" s="3">
        <v>0.58</v>
      </c>
      <c r="N519" s="3">
        <v>1</v>
      </c>
      <c r="O519" s="3">
        <v>2</v>
      </c>
      <c r="P519" s="3">
        <v>15</v>
      </c>
      <c r="Q519" s="3">
        <v>5</v>
      </c>
      <c r="R519" s="3">
        <v>741</v>
      </c>
      <c r="S519" s="3">
        <v>86838</v>
      </c>
      <c r="T519" s="3">
        <v>91730</v>
      </c>
    </row>
    <row r="520" spans="1:20">
      <c r="A520" s="3">
        <v>918</v>
      </c>
      <c r="B520" s="8">
        <v>42152</v>
      </c>
      <c r="C520" s="8">
        <v>42152</v>
      </c>
      <c r="D520" s="3">
        <v>10</v>
      </c>
      <c r="E520">
        <v>35.94</v>
      </c>
      <c r="F520" s="3">
        <v>379.53</v>
      </c>
      <c r="G520" s="3">
        <v>0.01</v>
      </c>
      <c r="H520" s="3">
        <v>261.8757</v>
      </c>
      <c r="I520" s="3">
        <v>10</v>
      </c>
      <c r="J520" s="3" t="s">
        <v>20</v>
      </c>
      <c r="K520" s="3" t="s">
        <v>23</v>
      </c>
      <c r="L520" s="3">
        <v>6.66</v>
      </c>
      <c r="M520" s="3">
        <v>0.61</v>
      </c>
      <c r="N520" s="3">
        <v>2</v>
      </c>
      <c r="O520" s="3">
        <v>1</v>
      </c>
      <c r="P520" s="3">
        <v>3</v>
      </c>
      <c r="Q520" s="3">
        <v>1</v>
      </c>
      <c r="R520" s="3">
        <v>614</v>
      </c>
      <c r="S520" s="3">
        <v>86839</v>
      </c>
      <c r="T520" s="3">
        <v>91730</v>
      </c>
    </row>
    <row r="521" spans="1:20">
      <c r="A521" s="3">
        <v>919</v>
      </c>
      <c r="B521" s="8">
        <v>42170</v>
      </c>
      <c r="C521" s="8">
        <v>42172</v>
      </c>
      <c r="D521" s="3">
        <v>5</v>
      </c>
      <c r="E521">
        <v>5.98</v>
      </c>
      <c r="F521" s="3">
        <v>28.01</v>
      </c>
      <c r="G521" s="3">
        <v>0.09</v>
      </c>
      <c r="H521" s="3">
        <v>13.2294</v>
      </c>
      <c r="I521" s="3">
        <v>5</v>
      </c>
      <c r="J521" s="3" t="s">
        <v>22</v>
      </c>
      <c r="K521" s="3" t="s">
        <v>23</v>
      </c>
      <c r="L521" s="3">
        <v>1.49</v>
      </c>
      <c r="M521" s="3">
        <v>0.59</v>
      </c>
      <c r="N521" s="3">
        <v>1</v>
      </c>
      <c r="O521" s="3">
        <v>2</v>
      </c>
      <c r="P521" s="3">
        <v>14</v>
      </c>
      <c r="Q521" s="3">
        <v>6</v>
      </c>
      <c r="R521" s="3">
        <v>93</v>
      </c>
      <c r="S521" s="3">
        <v>86846</v>
      </c>
      <c r="T521" s="3">
        <v>96003</v>
      </c>
    </row>
    <row r="522" spans="1:20">
      <c r="A522" s="3">
        <v>920</v>
      </c>
      <c r="B522" s="8">
        <v>42082</v>
      </c>
      <c r="C522" s="8">
        <v>42084</v>
      </c>
      <c r="D522" s="3">
        <v>10</v>
      </c>
      <c r="E522">
        <v>6.48</v>
      </c>
      <c r="F522" s="3">
        <v>68.34</v>
      </c>
      <c r="G522" s="3">
        <v>0.06</v>
      </c>
      <c r="H522" s="3">
        <v>-28.45</v>
      </c>
      <c r="I522" s="3">
        <v>10</v>
      </c>
      <c r="J522" s="3" t="s">
        <v>26</v>
      </c>
      <c r="K522" s="3" t="s">
        <v>27</v>
      </c>
      <c r="L522" s="3">
        <v>5.14</v>
      </c>
      <c r="M522" s="3">
        <v>0.37</v>
      </c>
      <c r="N522" s="3">
        <v>2</v>
      </c>
      <c r="O522" s="3">
        <v>3</v>
      </c>
      <c r="P522" s="3">
        <v>5</v>
      </c>
      <c r="Q522" s="3">
        <v>5</v>
      </c>
      <c r="R522" s="3">
        <v>537</v>
      </c>
      <c r="S522" s="3">
        <v>86847</v>
      </c>
      <c r="T522" s="3">
        <v>92374</v>
      </c>
    </row>
    <row r="523" spans="1:20">
      <c r="A523" s="3">
        <v>920</v>
      </c>
      <c r="B523" s="8">
        <v>42082</v>
      </c>
      <c r="C523" s="8">
        <v>42085</v>
      </c>
      <c r="D523" s="3">
        <v>16</v>
      </c>
      <c r="E523">
        <v>30.73</v>
      </c>
      <c r="F523" s="3">
        <v>522.22</v>
      </c>
      <c r="G523" s="3">
        <v>0.02</v>
      </c>
      <c r="H523" s="3">
        <v>72.78</v>
      </c>
      <c r="I523" s="3">
        <v>16</v>
      </c>
      <c r="J523" s="3" t="s">
        <v>26</v>
      </c>
      <c r="K523" s="3" t="s">
        <v>23</v>
      </c>
      <c r="L523" s="3">
        <v>4</v>
      </c>
      <c r="M523" s="3">
        <v>0.4</v>
      </c>
      <c r="N523" s="3">
        <v>1</v>
      </c>
      <c r="O523" s="3">
        <v>2</v>
      </c>
      <c r="P523" s="3">
        <v>2</v>
      </c>
      <c r="Q523" s="3">
        <v>5</v>
      </c>
      <c r="R523" s="3">
        <v>361</v>
      </c>
      <c r="S523" s="3">
        <v>86847</v>
      </c>
      <c r="T523" s="3">
        <v>92374</v>
      </c>
    </row>
    <row r="524" spans="1:20">
      <c r="A524" s="3">
        <v>922</v>
      </c>
      <c r="B524" s="8">
        <v>42141</v>
      </c>
      <c r="C524" s="8">
        <v>42142</v>
      </c>
      <c r="D524" s="3">
        <v>17</v>
      </c>
      <c r="E524">
        <v>34.54</v>
      </c>
      <c r="F524" s="3">
        <v>574.97</v>
      </c>
      <c r="G524" s="3">
        <v>0.07</v>
      </c>
      <c r="H524" s="3">
        <v>-20.18226</v>
      </c>
      <c r="I524" s="3">
        <v>17</v>
      </c>
      <c r="J524" s="3" t="s">
        <v>26</v>
      </c>
      <c r="K524" s="3" t="s">
        <v>23</v>
      </c>
      <c r="L524" s="3">
        <v>14.72</v>
      </c>
      <c r="M524" s="3">
        <v>0.56</v>
      </c>
      <c r="N524" s="3">
        <v>4</v>
      </c>
      <c r="O524" s="3">
        <v>3</v>
      </c>
      <c r="P524" s="3">
        <v>17</v>
      </c>
      <c r="Q524" s="3">
        <v>5</v>
      </c>
      <c r="R524" s="3">
        <v>38</v>
      </c>
      <c r="S524" s="3">
        <v>86860</v>
      </c>
      <c r="T524" s="3">
        <v>91730</v>
      </c>
    </row>
    <row r="525" spans="1:20">
      <c r="A525" s="3">
        <v>925</v>
      </c>
      <c r="B525" s="8">
        <v>42141</v>
      </c>
      <c r="C525" s="8">
        <v>42141</v>
      </c>
      <c r="D525" s="3">
        <v>9</v>
      </c>
      <c r="E525">
        <v>12.28</v>
      </c>
      <c r="F525" s="3">
        <v>115.22</v>
      </c>
      <c r="G525" s="3">
        <v>0.02</v>
      </c>
      <c r="H525" s="3">
        <v>-156.9722</v>
      </c>
      <c r="I525" s="3">
        <v>9</v>
      </c>
      <c r="J525" s="3" t="s">
        <v>26</v>
      </c>
      <c r="K525" s="3" t="s">
        <v>23</v>
      </c>
      <c r="L525" s="3">
        <v>6.47</v>
      </c>
      <c r="M525" s="3">
        <v>0.44</v>
      </c>
      <c r="N525" s="3">
        <v>4</v>
      </c>
      <c r="O525" s="3">
        <v>2</v>
      </c>
      <c r="P525" s="3">
        <v>13</v>
      </c>
      <c r="Q525" s="3">
        <v>7</v>
      </c>
      <c r="R525" s="3">
        <v>107</v>
      </c>
      <c r="S525" s="3">
        <v>86860</v>
      </c>
      <c r="T525" s="3">
        <v>4330</v>
      </c>
    </row>
    <row r="526" spans="1:20">
      <c r="A526" s="3">
        <v>929</v>
      </c>
      <c r="B526" s="8">
        <v>42141</v>
      </c>
      <c r="C526" s="8">
        <v>42143</v>
      </c>
      <c r="D526" s="3">
        <v>13</v>
      </c>
      <c r="E526">
        <v>34.58</v>
      </c>
      <c r="F526" s="3">
        <v>456.58</v>
      </c>
      <c r="G526" s="3">
        <v>0.06</v>
      </c>
      <c r="H526" s="3">
        <v>384.5043</v>
      </c>
      <c r="I526" s="3">
        <v>13</v>
      </c>
      <c r="J526" s="3" t="s">
        <v>26</v>
      </c>
      <c r="K526" s="3" t="s">
        <v>27</v>
      </c>
      <c r="L526" s="3">
        <v>8.99</v>
      </c>
      <c r="M526" s="3">
        <v>0.66</v>
      </c>
      <c r="N526" s="3">
        <v>4</v>
      </c>
      <c r="O526" s="3">
        <v>1</v>
      </c>
      <c r="P526" s="3">
        <v>3</v>
      </c>
      <c r="Q526" s="3">
        <v>1</v>
      </c>
      <c r="R526" s="3">
        <v>667</v>
      </c>
      <c r="S526" s="3">
        <v>86860</v>
      </c>
      <c r="T526" s="3">
        <v>8857</v>
      </c>
    </row>
    <row r="527" spans="1:20">
      <c r="A527" s="3">
        <v>936</v>
      </c>
      <c r="B527" s="8">
        <v>42074</v>
      </c>
      <c r="C527" s="8">
        <v>42075</v>
      </c>
      <c r="D527" s="3">
        <v>9</v>
      </c>
      <c r="E527">
        <v>8.6</v>
      </c>
      <c r="F527" s="3">
        <v>79.4</v>
      </c>
      <c r="G527" s="3">
        <v>0.06</v>
      </c>
      <c r="H527" s="3">
        <v>-46.115</v>
      </c>
      <c r="I527" s="3">
        <v>9</v>
      </c>
      <c r="J527" s="3" t="s">
        <v>26</v>
      </c>
      <c r="K527" s="3" t="s">
        <v>23</v>
      </c>
      <c r="L527" s="3">
        <v>6.19</v>
      </c>
      <c r="M527" s="3">
        <v>0.38</v>
      </c>
      <c r="N527" s="3">
        <v>2</v>
      </c>
      <c r="O527" s="3">
        <v>2</v>
      </c>
      <c r="P527" s="3">
        <v>11</v>
      </c>
      <c r="Q527" s="3">
        <v>7</v>
      </c>
      <c r="R527" s="3">
        <v>100</v>
      </c>
      <c r="S527" s="3">
        <v>86867</v>
      </c>
      <c r="T527" s="3">
        <v>92374</v>
      </c>
    </row>
    <row r="528" spans="1:20">
      <c r="A528" s="3">
        <v>936</v>
      </c>
      <c r="B528" s="8">
        <v>42156</v>
      </c>
      <c r="C528" s="8">
        <v>42159</v>
      </c>
      <c r="D528" s="3">
        <v>2</v>
      </c>
      <c r="E528">
        <v>9.11</v>
      </c>
      <c r="F528" s="3">
        <v>18.59</v>
      </c>
      <c r="G528" s="3">
        <v>0.04</v>
      </c>
      <c r="H528" s="3">
        <v>-3.496</v>
      </c>
      <c r="I528" s="3">
        <v>2</v>
      </c>
      <c r="J528" s="3" t="s">
        <v>26</v>
      </c>
      <c r="K528" s="3" t="s">
        <v>23</v>
      </c>
      <c r="L528" s="3">
        <v>2.25</v>
      </c>
      <c r="M528" s="3">
        <v>0.36</v>
      </c>
      <c r="N528" s="3">
        <v>2</v>
      </c>
      <c r="O528" s="3">
        <v>2</v>
      </c>
      <c r="P528" s="3">
        <v>11</v>
      </c>
      <c r="Q528" s="3">
        <v>5</v>
      </c>
      <c r="R528" s="3">
        <v>879</v>
      </c>
      <c r="S528" s="3">
        <v>86868</v>
      </c>
      <c r="T528" s="3">
        <v>92374</v>
      </c>
    </row>
    <row r="529" spans="1:20">
      <c r="A529" s="3">
        <v>937</v>
      </c>
      <c r="B529" s="8">
        <v>42156</v>
      </c>
      <c r="C529" s="8">
        <v>42158</v>
      </c>
      <c r="D529" s="3">
        <v>13</v>
      </c>
      <c r="E529">
        <v>64.65</v>
      </c>
      <c r="F529" s="3">
        <v>834.08</v>
      </c>
      <c r="G529" s="3">
        <v>0.07</v>
      </c>
      <c r="H529" s="3">
        <v>-717.072</v>
      </c>
      <c r="I529" s="3">
        <v>13</v>
      </c>
      <c r="J529" s="3" t="s">
        <v>26</v>
      </c>
      <c r="K529" s="3" t="s">
        <v>23</v>
      </c>
      <c r="L529" s="3">
        <v>35</v>
      </c>
      <c r="M529" s="3">
        <v>0.59</v>
      </c>
      <c r="N529" s="3">
        <v>2</v>
      </c>
      <c r="O529" s="3">
        <v>3</v>
      </c>
      <c r="P529" s="3">
        <v>17</v>
      </c>
      <c r="Q529" s="3">
        <v>5</v>
      </c>
      <c r="R529" s="3">
        <v>735</v>
      </c>
      <c r="S529" s="3">
        <v>86868</v>
      </c>
      <c r="T529" s="3">
        <v>90278</v>
      </c>
    </row>
    <row r="530" spans="1:20">
      <c r="A530" s="3">
        <v>940</v>
      </c>
      <c r="B530" s="8">
        <v>42174</v>
      </c>
      <c r="C530" s="8">
        <v>42177</v>
      </c>
      <c r="D530" s="3">
        <v>1</v>
      </c>
      <c r="E530">
        <v>14.42</v>
      </c>
      <c r="F530" s="3">
        <v>15.49</v>
      </c>
      <c r="G530" s="3">
        <v>0.1</v>
      </c>
      <c r="H530" s="3">
        <v>-20.104</v>
      </c>
      <c r="I530" s="3">
        <v>1</v>
      </c>
      <c r="J530" s="3" t="s">
        <v>26</v>
      </c>
      <c r="K530" s="3" t="s">
        <v>23</v>
      </c>
      <c r="L530" s="3">
        <v>6.75</v>
      </c>
      <c r="M530" s="3">
        <v>0.62</v>
      </c>
      <c r="N530" s="3">
        <v>3</v>
      </c>
      <c r="O530" s="3">
        <v>1</v>
      </c>
      <c r="P530" s="3">
        <v>3</v>
      </c>
      <c r="Q530" s="3">
        <v>1</v>
      </c>
      <c r="R530" s="3">
        <v>222</v>
      </c>
      <c r="S530" s="3">
        <v>86869</v>
      </c>
      <c r="T530" s="3">
        <v>6776</v>
      </c>
    </row>
    <row r="531" spans="1:20">
      <c r="A531" s="3">
        <v>945</v>
      </c>
      <c r="B531" s="8">
        <v>42069</v>
      </c>
      <c r="C531" s="8">
        <v>42071</v>
      </c>
      <c r="D531" s="3">
        <v>8</v>
      </c>
      <c r="E531">
        <v>6.48</v>
      </c>
      <c r="F531" s="3">
        <v>50.88</v>
      </c>
      <c r="G531" s="3">
        <v>0.09</v>
      </c>
      <c r="H531" s="3">
        <v>-62.23</v>
      </c>
      <c r="I531" s="3">
        <v>8</v>
      </c>
      <c r="J531" s="3" t="s">
        <v>25</v>
      </c>
      <c r="K531" s="3" t="s">
        <v>23</v>
      </c>
      <c r="L531" s="3">
        <v>6.86</v>
      </c>
      <c r="M531" s="3">
        <v>0.37</v>
      </c>
      <c r="N531" s="3">
        <v>3</v>
      </c>
      <c r="O531" s="3">
        <v>2</v>
      </c>
      <c r="P531" s="3">
        <v>2</v>
      </c>
      <c r="Q531" s="3">
        <v>5</v>
      </c>
      <c r="R531" s="3">
        <v>394</v>
      </c>
      <c r="S531" s="3">
        <v>86870</v>
      </c>
      <c r="T531" s="3">
        <v>95070</v>
      </c>
    </row>
    <row r="532" spans="1:20">
      <c r="A532" s="3">
        <v>946</v>
      </c>
      <c r="B532" s="8">
        <v>42173</v>
      </c>
      <c r="C532" s="8">
        <v>42174</v>
      </c>
      <c r="D532" s="3">
        <v>4</v>
      </c>
      <c r="E532">
        <v>10.48</v>
      </c>
      <c r="F532" s="3">
        <v>40.29</v>
      </c>
      <c r="G532" s="3">
        <v>0.1</v>
      </c>
      <c r="H532" s="3">
        <v>-8.904</v>
      </c>
      <c r="I532" s="3">
        <v>4</v>
      </c>
      <c r="J532" s="3" t="s">
        <v>20</v>
      </c>
      <c r="K532" s="3" t="s">
        <v>23</v>
      </c>
      <c r="L532" s="3">
        <v>2.89</v>
      </c>
      <c r="M532" s="3">
        <v>0.74</v>
      </c>
      <c r="N532" s="3">
        <v>3</v>
      </c>
      <c r="O532" s="3">
        <v>1</v>
      </c>
      <c r="P532" s="3">
        <v>9</v>
      </c>
      <c r="Q532" s="3">
        <v>4</v>
      </c>
      <c r="R532" s="3">
        <v>293</v>
      </c>
      <c r="S532" s="3">
        <v>86874</v>
      </c>
      <c r="T532" s="3">
        <v>4210</v>
      </c>
    </row>
    <row r="533" spans="1:20">
      <c r="A533" s="3">
        <v>947</v>
      </c>
      <c r="B533" s="8">
        <v>42046</v>
      </c>
      <c r="C533" s="8">
        <v>42048</v>
      </c>
      <c r="D533" s="3">
        <v>2</v>
      </c>
      <c r="E533">
        <v>2036.48</v>
      </c>
      <c r="F533" s="3">
        <v>3786.84</v>
      </c>
      <c r="G533" s="3">
        <v>0.01</v>
      </c>
      <c r="H533" s="3">
        <v>-1596.7458</v>
      </c>
      <c r="I533" s="3">
        <v>2</v>
      </c>
      <c r="J533" s="3" t="s">
        <v>24</v>
      </c>
      <c r="K533" s="3" t="s">
        <v>21</v>
      </c>
      <c r="L533" s="3">
        <v>14.7</v>
      </c>
      <c r="M533" s="3">
        <v>0.46</v>
      </c>
      <c r="N533" s="3">
        <v>3</v>
      </c>
      <c r="O533" s="3">
        <v>1</v>
      </c>
      <c r="P533" s="3">
        <v>9</v>
      </c>
      <c r="Q533" s="3">
        <v>7</v>
      </c>
      <c r="R533" s="3">
        <v>249</v>
      </c>
      <c r="S533" s="3">
        <v>86883</v>
      </c>
      <c r="T533" s="3">
        <v>7002</v>
      </c>
    </row>
    <row r="534" spans="1:20">
      <c r="A534" s="3">
        <v>949</v>
      </c>
      <c r="B534" s="8">
        <v>42049</v>
      </c>
      <c r="C534" s="8">
        <v>42051</v>
      </c>
      <c r="D534" s="3">
        <v>2</v>
      </c>
      <c r="E534">
        <v>348.21</v>
      </c>
      <c r="F534" s="3">
        <v>662.8</v>
      </c>
      <c r="G534" s="3">
        <v>0.09</v>
      </c>
      <c r="H534" s="3">
        <v>-93.85</v>
      </c>
      <c r="I534" s="3">
        <v>2</v>
      </c>
      <c r="J534" s="3" t="s">
        <v>22</v>
      </c>
      <c r="K534" s="3" t="s">
        <v>21</v>
      </c>
      <c r="L534" s="3">
        <v>40.19</v>
      </c>
      <c r="M534" s="3">
        <v>0.36</v>
      </c>
      <c r="N534" s="3">
        <v>1</v>
      </c>
      <c r="O534" s="3">
        <v>2</v>
      </c>
      <c r="P534" s="3">
        <v>2</v>
      </c>
      <c r="Q534" s="3">
        <v>5</v>
      </c>
      <c r="R534" s="3">
        <v>163</v>
      </c>
      <c r="S534" s="3">
        <v>86884</v>
      </c>
      <c r="T534" s="3">
        <v>90049</v>
      </c>
    </row>
    <row r="535" spans="1:20">
      <c r="A535" s="3">
        <v>949</v>
      </c>
      <c r="B535" s="8">
        <v>42120</v>
      </c>
      <c r="C535" s="8">
        <v>42121</v>
      </c>
      <c r="D535" s="3">
        <v>5</v>
      </c>
      <c r="E535">
        <v>419.19</v>
      </c>
      <c r="F535" s="3">
        <v>2012.11</v>
      </c>
      <c r="G535" s="3">
        <v>0.04</v>
      </c>
      <c r="H535" s="3">
        <v>1388.3559</v>
      </c>
      <c r="I535" s="3">
        <v>5</v>
      </c>
      <c r="J535" s="3" t="s">
        <v>20</v>
      </c>
      <c r="K535" s="3" t="s">
        <v>23</v>
      </c>
      <c r="L535" s="3">
        <v>19.99</v>
      </c>
      <c r="M535" s="3">
        <v>0.37</v>
      </c>
      <c r="N535" s="3">
        <v>1</v>
      </c>
      <c r="O535" s="3">
        <v>2</v>
      </c>
      <c r="P535" s="3">
        <v>11</v>
      </c>
      <c r="Q535" s="3">
        <v>5</v>
      </c>
      <c r="R535" s="3">
        <v>844</v>
      </c>
      <c r="S535" s="3">
        <v>86885</v>
      </c>
      <c r="T535" s="3">
        <v>90049</v>
      </c>
    </row>
    <row r="536" spans="1:20">
      <c r="A536" s="3">
        <v>950</v>
      </c>
      <c r="B536" s="8">
        <v>42120</v>
      </c>
      <c r="C536" s="8">
        <v>42122</v>
      </c>
      <c r="D536" s="3">
        <v>2</v>
      </c>
      <c r="E536">
        <v>4.28</v>
      </c>
      <c r="F536" s="3">
        <v>8.66</v>
      </c>
      <c r="G536" s="3">
        <v>0.06</v>
      </c>
      <c r="H536" s="3">
        <v>0.37</v>
      </c>
      <c r="I536" s="3">
        <v>2</v>
      </c>
      <c r="J536" s="3" t="s">
        <v>25</v>
      </c>
      <c r="K536" s="3" t="s">
        <v>23</v>
      </c>
      <c r="L536" s="3">
        <v>0.94</v>
      </c>
      <c r="M536" s="3">
        <v>0.36</v>
      </c>
      <c r="N536" s="3">
        <v>1</v>
      </c>
      <c r="O536" s="3">
        <v>2</v>
      </c>
      <c r="P536" s="3">
        <v>2</v>
      </c>
      <c r="Q536" s="3">
        <v>5</v>
      </c>
      <c r="R536" s="3">
        <v>163</v>
      </c>
      <c r="S536" s="3">
        <v>86885</v>
      </c>
      <c r="T536" s="3">
        <v>55372</v>
      </c>
    </row>
    <row r="537" spans="1:20">
      <c r="A537" s="3">
        <v>950</v>
      </c>
      <c r="B537" s="8">
        <v>42016</v>
      </c>
      <c r="C537" s="8">
        <v>42016</v>
      </c>
      <c r="D537" s="3">
        <v>9</v>
      </c>
      <c r="E537">
        <v>65.99</v>
      </c>
      <c r="F537" s="3">
        <v>471.66</v>
      </c>
      <c r="G537" s="3">
        <v>0.07</v>
      </c>
      <c r="H537" s="3">
        <v>109.836</v>
      </c>
      <c r="I537" s="3">
        <v>9</v>
      </c>
      <c r="J537" s="3" t="s">
        <v>26</v>
      </c>
      <c r="K537" s="3" t="s">
        <v>23</v>
      </c>
      <c r="L537" s="3">
        <v>8.8</v>
      </c>
      <c r="M537" s="3">
        <v>0.57</v>
      </c>
      <c r="N537" s="3">
        <v>1</v>
      </c>
      <c r="O537" s="3">
        <v>3</v>
      </c>
      <c r="P537" s="3">
        <v>10</v>
      </c>
      <c r="Q537" s="3">
        <v>2</v>
      </c>
      <c r="R537" s="3">
        <v>320</v>
      </c>
      <c r="S537" s="3">
        <v>86886</v>
      </c>
      <c r="T537" s="3">
        <v>55372</v>
      </c>
    </row>
    <row r="538" spans="1:20">
      <c r="A538" s="3">
        <v>950</v>
      </c>
      <c r="B538" s="8">
        <v>42016</v>
      </c>
      <c r="C538" s="8">
        <v>42018</v>
      </c>
      <c r="D538" s="3">
        <v>11</v>
      </c>
      <c r="E538">
        <v>10.01</v>
      </c>
      <c r="F538" s="3">
        <v>119.86</v>
      </c>
      <c r="G538" s="3">
        <v>0</v>
      </c>
      <c r="H538" s="3">
        <v>82.7034</v>
      </c>
      <c r="I538" s="3">
        <v>11</v>
      </c>
      <c r="J538" s="3" t="s">
        <v>26</v>
      </c>
      <c r="K538" s="3" t="s">
        <v>27</v>
      </c>
      <c r="L538" s="3">
        <v>1.99</v>
      </c>
      <c r="M538" s="3">
        <v>0.37</v>
      </c>
      <c r="N538" s="3">
        <v>1</v>
      </c>
      <c r="O538" s="3">
        <v>2</v>
      </c>
      <c r="P538" s="3">
        <v>11</v>
      </c>
      <c r="Q538" s="3">
        <v>5</v>
      </c>
      <c r="R538" s="3">
        <v>844</v>
      </c>
      <c r="S538" s="3">
        <v>86886</v>
      </c>
      <c r="T538" s="3">
        <v>55372</v>
      </c>
    </row>
    <row r="539" spans="1:20">
      <c r="A539" s="3">
        <v>950</v>
      </c>
      <c r="B539" s="8">
        <v>42103</v>
      </c>
      <c r="C539" s="8">
        <v>42103</v>
      </c>
      <c r="D539" s="3">
        <v>9</v>
      </c>
      <c r="E539">
        <v>4.91</v>
      </c>
      <c r="F539" s="3">
        <v>42.69</v>
      </c>
      <c r="G539" s="3">
        <v>0.08</v>
      </c>
      <c r="H539" s="3">
        <v>12.726</v>
      </c>
      <c r="I539" s="3">
        <v>9</v>
      </c>
      <c r="J539" s="3" t="s">
        <v>24</v>
      </c>
      <c r="K539" s="3" t="s">
        <v>23</v>
      </c>
      <c r="L539" s="3">
        <v>0.5</v>
      </c>
      <c r="M539" s="3">
        <v>0.58</v>
      </c>
      <c r="N539" s="3">
        <v>1</v>
      </c>
      <c r="O539" s="3">
        <v>2</v>
      </c>
      <c r="P539" s="3">
        <v>12</v>
      </c>
      <c r="Q539" s="3">
        <v>7</v>
      </c>
      <c r="R539" s="3">
        <v>579</v>
      </c>
      <c r="S539" s="3">
        <v>86887</v>
      </c>
      <c r="T539" s="3">
        <v>55372</v>
      </c>
    </row>
    <row r="540" spans="1:20">
      <c r="A540" s="3">
        <v>954</v>
      </c>
      <c r="B540" s="8">
        <v>42103</v>
      </c>
      <c r="C540" s="8">
        <v>42104</v>
      </c>
      <c r="D540" s="3">
        <v>11</v>
      </c>
      <c r="E540">
        <v>28.15</v>
      </c>
      <c r="F540" s="3">
        <v>327.41</v>
      </c>
      <c r="G540" s="3">
        <v>0.02</v>
      </c>
      <c r="H540" s="3">
        <v>160.8066</v>
      </c>
      <c r="I540" s="3">
        <v>11</v>
      </c>
      <c r="J540" s="3" t="s">
        <v>24</v>
      </c>
      <c r="K540" s="3" t="s">
        <v>23</v>
      </c>
      <c r="L540" s="3">
        <v>6.17</v>
      </c>
      <c r="M540" s="3">
        <v>0.38</v>
      </c>
      <c r="N540" s="3">
        <v>4</v>
      </c>
      <c r="O540" s="3">
        <v>2</v>
      </c>
      <c r="P540" s="3">
        <v>8</v>
      </c>
      <c r="Q540" s="3">
        <v>5</v>
      </c>
      <c r="R540" s="3">
        <v>688</v>
      </c>
      <c r="S540" s="3">
        <v>86887</v>
      </c>
      <c r="T540" s="3">
        <v>75067</v>
      </c>
    </row>
    <row r="541" spans="1:20">
      <c r="A541" s="3">
        <v>954</v>
      </c>
      <c r="B541" s="8">
        <v>42024</v>
      </c>
      <c r="C541" s="8">
        <v>42025</v>
      </c>
      <c r="D541" s="3">
        <v>9</v>
      </c>
      <c r="E541">
        <v>60.22</v>
      </c>
      <c r="F541" s="3">
        <v>541.76</v>
      </c>
      <c r="G541" s="3">
        <v>0.02</v>
      </c>
      <c r="H541" s="3">
        <v>-193.914</v>
      </c>
      <c r="I541" s="3">
        <v>9</v>
      </c>
      <c r="J541" s="3" t="s">
        <v>22</v>
      </c>
      <c r="K541" s="3" t="s">
        <v>23</v>
      </c>
      <c r="L541" s="3">
        <v>3.5</v>
      </c>
      <c r="M541" s="3">
        <v>0.52</v>
      </c>
      <c r="N541" s="3">
        <v>4</v>
      </c>
      <c r="O541" s="3">
        <v>2</v>
      </c>
      <c r="P541" s="3">
        <v>12</v>
      </c>
      <c r="Q541" s="3">
        <v>7</v>
      </c>
      <c r="R541" s="3">
        <v>786</v>
      </c>
      <c r="S541" s="3">
        <v>86898</v>
      </c>
      <c r="T541" s="3">
        <v>75067</v>
      </c>
    </row>
    <row r="542" spans="1:20">
      <c r="A542" s="3">
        <v>959</v>
      </c>
      <c r="B542" s="8">
        <v>42030</v>
      </c>
      <c r="C542" s="8">
        <v>42031</v>
      </c>
      <c r="D542" s="3">
        <v>8</v>
      </c>
      <c r="E542">
        <v>150.98</v>
      </c>
      <c r="F542" s="3">
        <v>1183.82</v>
      </c>
      <c r="G542" s="3">
        <v>0.08</v>
      </c>
      <c r="H542" s="3">
        <v>-3.948</v>
      </c>
      <c r="I542" s="3">
        <v>8</v>
      </c>
      <c r="J542" s="3" t="s">
        <v>24</v>
      </c>
      <c r="K542" s="3" t="s">
        <v>27</v>
      </c>
      <c r="L542" s="3">
        <v>13.99</v>
      </c>
      <c r="M542" s="3">
        <v>0.56</v>
      </c>
      <c r="N542" s="3">
        <v>2</v>
      </c>
      <c r="O542" s="3">
        <v>3</v>
      </c>
      <c r="P542" s="3">
        <v>10</v>
      </c>
      <c r="Q542" s="3">
        <v>2</v>
      </c>
      <c r="R542" s="3">
        <v>621</v>
      </c>
      <c r="S542" s="3">
        <v>86899</v>
      </c>
      <c r="T542" s="3">
        <v>76028</v>
      </c>
    </row>
    <row r="543" spans="1:20">
      <c r="A543" s="3">
        <v>960</v>
      </c>
      <c r="B543" s="8">
        <v>42030</v>
      </c>
      <c r="C543" s="8">
        <v>42031</v>
      </c>
      <c r="D543" s="3">
        <v>4</v>
      </c>
      <c r="E543">
        <v>25.98</v>
      </c>
      <c r="F543" s="3">
        <v>107.66</v>
      </c>
      <c r="G543" s="3">
        <v>0.03</v>
      </c>
      <c r="H543" s="3">
        <v>57.546</v>
      </c>
      <c r="I543" s="3">
        <v>4</v>
      </c>
      <c r="J543" s="3" t="s">
        <v>24</v>
      </c>
      <c r="K543" s="3" t="s">
        <v>21</v>
      </c>
      <c r="L543" s="3">
        <v>14.36</v>
      </c>
      <c r="M543" s="3">
        <v>0.58</v>
      </c>
      <c r="N543" s="3">
        <v>3</v>
      </c>
      <c r="O543" s="3">
        <v>2</v>
      </c>
      <c r="P543" s="3">
        <v>12</v>
      </c>
      <c r="Q543" s="3">
        <v>7</v>
      </c>
      <c r="R543" s="3">
        <v>592</v>
      </c>
      <c r="S543" s="3">
        <v>86899</v>
      </c>
      <c r="T543" s="3">
        <v>90278</v>
      </c>
    </row>
    <row r="544" spans="1:20">
      <c r="A544" s="3">
        <v>961</v>
      </c>
      <c r="B544" s="8">
        <v>42030</v>
      </c>
      <c r="C544" s="8">
        <v>42031</v>
      </c>
      <c r="D544" s="3">
        <v>10</v>
      </c>
      <c r="E544">
        <v>32.48</v>
      </c>
      <c r="F544" s="3">
        <v>318.83</v>
      </c>
      <c r="G544" s="3">
        <v>0.1</v>
      </c>
      <c r="H544" s="3">
        <v>-333.4254</v>
      </c>
      <c r="I544" s="3">
        <v>10</v>
      </c>
      <c r="J544" s="3" t="s">
        <v>24</v>
      </c>
      <c r="K544" s="3" t="s">
        <v>23</v>
      </c>
      <c r="L544" s="3">
        <v>35</v>
      </c>
      <c r="M544" s="3">
        <v>0.63</v>
      </c>
      <c r="N544" s="3">
        <v>3</v>
      </c>
      <c r="O544" s="3">
        <v>1</v>
      </c>
      <c r="P544" s="3">
        <v>16</v>
      </c>
      <c r="Q544" s="3">
        <v>1</v>
      </c>
      <c r="R544" s="3">
        <v>182</v>
      </c>
      <c r="S544" s="3">
        <v>86899</v>
      </c>
      <c r="T544" s="3">
        <v>94061</v>
      </c>
    </row>
    <row r="545" spans="1:20">
      <c r="A545" s="3">
        <v>962</v>
      </c>
      <c r="B545" s="8">
        <v>42152</v>
      </c>
      <c r="C545" s="8">
        <v>42154</v>
      </c>
      <c r="D545" s="3">
        <v>11</v>
      </c>
      <c r="E545">
        <v>17.7</v>
      </c>
      <c r="F545" s="3">
        <v>201.77</v>
      </c>
      <c r="G545" s="3">
        <v>0.03</v>
      </c>
      <c r="H545" s="3">
        <v>28.1826</v>
      </c>
      <c r="I545" s="3">
        <v>11</v>
      </c>
      <c r="J545" s="3" t="s">
        <v>22</v>
      </c>
      <c r="K545" s="3" t="s">
        <v>23</v>
      </c>
      <c r="L545" s="3">
        <v>9.47</v>
      </c>
      <c r="M545" s="3">
        <v>0.58</v>
      </c>
      <c r="N545" s="3">
        <v>3</v>
      </c>
      <c r="O545" s="3">
        <v>2</v>
      </c>
      <c r="P545" s="3">
        <v>12</v>
      </c>
      <c r="Q545" s="3">
        <v>7</v>
      </c>
      <c r="R545" s="3">
        <v>592</v>
      </c>
      <c r="S545" s="3">
        <v>86900</v>
      </c>
      <c r="T545" s="3">
        <v>60610</v>
      </c>
    </row>
    <row r="546" spans="1:20">
      <c r="A546" s="3">
        <v>970</v>
      </c>
      <c r="B546" s="8">
        <v>42093</v>
      </c>
      <c r="C546" s="8">
        <v>42093</v>
      </c>
      <c r="D546" s="3">
        <v>21</v>
      </c>
      <c r="E546">
        <v>21.38</v>
      </c>
      <c r="F546" s="3">
        <v>443.66</v>
      </c>
      <c r="G546" s="3">
        <v>0.04</v>
      </c>
      <c r="H546" s="3">
        <v>-51.66</v>
      </c>
      <c r="I546" s="3">
        <v>21</v>
      </c>
      <c r="J546" s="3" t="s">
        <v>22</v>
      </c>
      <c r="K546" s="3" t="s">
        <v>23</v>
      </c>
      <c r="L546" s="3">
        <v>8.99</v>
      </c>
      <c r="M546" s="3">
        <v>0.66</v>
      </c>
      <c r="N546" s="3">
        <v>1</v>
      </c>
      <c r="O546" s="3">
        <v>1</v>
      </c>
      <c r="P546" s="3">
        <v>3</v>
      </c>
      <c r="Q546" s="3">
        <v>1</v>
      </c>
      <c r="R546" s="3">
        <v>667</v>
      </c>
      <c r="S546" s="3">
        <v>86901</v>
      </c>
      <c r="T546" s="3">
        <v>24281</v>
      </c>
    </row>
    <row r="547" spans="1:20">
      <c r="A547" s="3">
        <v>972</v>
      </c>
      <c r="B547" s="8">
        <v>42113</v>
      </c>
      <c r="C547" s="8">
        <v>42115</v>
      </c>
      <c r="D547" s="3">
        <v>23</v>
      </c>
      <c r="E547">
        <v>159.99</v>
      </c>
      <c r="F547" s="3">
        <v>3600.65</v>
      </c>
      <c r="G547" s="3">
        <v>0.05</v>
      </c>
      <c r="H547" s="3">
        <v>12.264</v>
      </c>
      <c r="I547" s="3">
        <v>23</v>
      </c>
      <c r="J547" s="3" t="s">
        <v>22</v>
      </c>
      <c r="K547" s="3" t="s">
        <v>23</v>
      </c>
      <c r="L547" s="3">
        <v>5.5</v>
      </c>
      <c r="M547" s="3">
        <v>0.6</v>
      </c>
      <c r="N547" s="3">
        <v>2</v>
      </c>
      <c r="O547" s="3">
        <v>1</v>
      </c>
      <c r="P547" s="3">
        <v>4</v>
      </c>
      <c r="Q547" s="3">
        <v>2</v>
      </c>
      <c r="R547" s="3">
        <v>399</v>
      </c>
      <c r="S547" s="3">
        <v>86902</v>
      </c>
      <c r="T547" s="3">
        <v>92503</v>
      </c>
    </row>
    <row r="548" spans="1:20">
      <c r="A548" s="3">
        <v>972</v>
      </c>
      <c r="B548" s="8">
        <v>42147</v>
      </c>
      <c r="C548" s="8">
        <v>42147</v>
      </c>
      <c r="D548" s="3">
        <v>15</v>
      </c>
      <c r="E548">
        <v>2.61</v>
      </c>
      <c r="F548" s="3">
        <v>39.15</v>
      </c>
      <c r="G548" s="3">
        <v>0.07</v>
      </c>
      <c r="H548" s="3">
        <v>27.0135</v>
      </c>
      <c r="I548" s="3">
        <v>15</v>
      </c>
      <c r="J548" s="3" t="s">
        <v>24</v>
      </c>
      <c r="K548" s="3" t="s">
        <v>23</v>
      </c>
      <c r="L548" s="3">
        <v>0.5</v>
      </c>
      <c r="M548" s="3">
        <v>0.73</v>
      </c>
      <c r="N548" s="3">
        <v>2</v>
      </c>
      <c r="O548" s="3">
        <v>1</v>
      </c>
      <c r="P548" s="3">
        <v>9</v>
      </c>
      <c r="Q548" s="3">
        <v>3</v>
      </c>
      <c r="R548" s="3">
        <v>775</v>
      </c>
      <c r="S548" s="3">
        <v>86913</v>
      </c>
      <c r="T548" s="3">
        <v>92503</v>
      </c>
    </row>
    <row r="549" spans="1:20">
      <c r="A549" s="3">
        <v>975</v>
      </c>
      <c r="B549" s="8">
        <v>42184</v>
      </c>
      <c r="C549" s="8">
        <v>42184</v>
      </c>
      <c r="D549" s="3">
        <v>9</v>
      </c>
      <c r="E549">
        <v>35.99</v>
      </c>
      <c r="F549" s="3">
        <v>266.95</v>
      </c>
      <c r="G549" s="3">
        <v>0.04</v>
      </c>
      <c r="H549" s="3">
        <v>184.1955</v>
      </c>
      <c r="I549" s="3">
        <v>9</v>
      </c>
      <c r="J549" s="3" t="s">
        <v>26</v>
      </c>
      <c r="K549" s="3" t="s">
        <v>23</v>
      </c>
      <c r="L549" s="3">
        <v>3.3</v>
      </c>
      <c r="M549" s="3">
        <v>0.55</v>
      </c>
      <c r="N549" s="3">
        <v>2</v>
      </c>
      <c r="O549" s="3">
        <v>2</v>
      </c>
      <c r="P549" s="3">
        <v>1</v>
      </c>
      <c r="Q549" s="3">
        <v>5</v>
      </c>
      <c r="R549" s="3">
        <v>465</v>
      </c>
      <c r="S549" s="3">
        <v>86914</v>
      </c>
      <c r="T549" s="3">
        <v>2108</v>
      </c>
    </row>
    <row r="550" spans="1:20">
      <c r="A550" s="3">
        <v>980</v>
      </c>
      <c r="B550" s="8">
        <v>42026</v>
      </c>
      <c r="C550" s="8">
        <v>42030</v>
      </c>
      <c r="D550" s="3">
        <v>8</v>
      </c>
      <c r="E550">
        <v>880.98</v>
      </c>
      <c r="F550" s="3">
        <v>7045.02</v>
      </c>
      <c r="G550" s="3">
        <v>0.02</v>
      </c>
      <c r="H550" s="3">
        <v>4861.0638</v>
      </c>
      <c r="I550" s="3">
        <v>8</v>
      </c>
      <c r="J550" s="3" t="s">
        <v>25</v>
      </c>
      <c r="K550" s="3" t="s">
        <v>21</v>
      </c>
      <c r="L550" s="3">
        <v>44.55</v>
      </c>
      <c r="M550" s="3">
        <v>0.57</v>
      </c>
      <c r="N550" s="3">
        <v>2</v>
      </c>
      <c r="O550" s="3">
        <v>2</v>
      </c>
      <c r="P550" s="3">
        <v>15</v>
      </c>
      <c r="Q550" s="3">
        <v>5</v>
      </c>
      <c r="R550" s="3">
        <v>250</v>
      </c>
      <c r="S550" s="3">
        <v>86925</v>
      </c>
      <c r="T550" s="3">
        <v>5403</v>
      </c>
    </row>
    <row r="551" spans="1:20">
      <c r="A551" s="3">
        <v>983</v>
      </c>
      <c r="B551" s="8">
        <v>42048</v>
      </c>
      <c r="C551" s="8">
        <v>42049</v>
      </c>
      <c r="D551" s="3">
        <v>11</v>
      </c>
      <c r="E551">
        <v>80.97</v>
      </c>
      <c r="F551" s="3">
        <v>904.25</v>
      </c>
      <c r="G551" s="3">
        <v>0.05</v>
      </c>
      <c r="H551" s="3">
        <v>565.18</v>
      </c>
      <c r="I551" s="3">
        <v>11</v>
      </c>
      <c r="J551" s="3" t="s">
        <v>24</v>
      </c>
      <c r="K551" s="3" t="s">
        <v>21</v>
      </c>
      <c r="L551" s="3">
        <v>30.06</v>
      </c>
      <c r="M551" s="3">
        <v>0.48</v>
      </c>
      <c r="N551" s="3">
        <v>2</v>
      </c>
      <c r="O551" s="3">
        <v>3</v>
      </c>
      <c r="P551" s="3">
        <v>5</v>
      </c>
      <c r="Q551" s="3">
        <v>5</v>
      </c>
      <c r="R551" s="3">
        <v>415</v>
      </c>
      <c r="S551" s="3">
        <v>86926</v>
      </c>
      <c r="T551" s="3">
        <v>72143</v>
      </c>
    </row>
    <row r="552" spans="1:20">
      <c r="A552" s="3">
        <v>993</v>
      </c>
      <c r="B552" s="8">
        <v>42048</v>
      </c>
      <c r="C552" s="8">
        <v>42050</v>
      </c>
      <c r="D552" s="3">
        <v>2</v>
      </c>
      <c r="E552">
        <v>6.48</v>
      </c>
      <c r="F552" s="3">
        <v>16.31</v>
      </c>
      <c r="G552" s="3">
        <v>0</v>
      </c>
      <c r="H552" s="3">
        <v>-38.72</v>
      </c>
      <c r="I552" s="3">
        <v>2</v>
      </c>
      <c r="J552" s="3" t="s">
        <v>24</v>
      </c>
      <c r="K552" s="3" t="s">
        <v>23</v>
      </c>
      <c r="L552" s="3">
        <v>10.05</v>
      </c>
      <c r="M552" s="3">
        <v>0.4</v>
      </c>
      <c r="N552" s="3">
        <v>4</v>
      </c>
      <c r="O552" s="3">
        <v>2</v>
      </c>
      <c r="P552" s="3">
        <v>11</v>
      </c>
      <c r="Q552" s="3">
        <v>5</v>
      </c>
      <c r="R552" s="3">
        <v>872</v>
      </c>
      <c r="S552" s="3">
        <v>86926</v>
      </c>
      <c r="T552" s="3">
        <v>93030</v>
      </c>
    </row>
    <row r="553" spans="1:20">
      <c r="A553" s="3">
        <v>994</v>
      </c>
      <c r="B553" s="8">
        <v>42075</v>
      </c>
      <c r="C553" s="8">
        <v>42077</v>
      </c>
      <c r="D553" s="3">
        <v>15</v>
      </c>
      <c r="E553">
        <v>22.84</v>
      </c>
      <c r="F553" s="3">
        <v>370.62</v>
      </c>
      <c r="G553" s="3">
        <v>0</v>
      </c>
      <c r="H553" s="3">
        <v>-83.75</v>
      </c>
      <c r="I553" s="3">
        <v>15</v>
      </c>
      <c r="J553" s="3" t="s">
        <v>22</v>
      </c>
      <c r="K553" s="3" t="s">
        <v>23</v>
      </c>
      <c r="L553" s="3">
        <v>16.92</v>
      </c>
      <c r="M553" s="3">
        <v>0.6</v>
      </c>
      <c r="N553" s="3">
        <v>4</v>
      </c>
      <c r="O553" s="3">
        <v>1</v>
      </c>
      <c r="P553" s="3">
        <v>16</v>
      </c>
      <c r="Q553" s="3">
        <v>1</v>
      </c>
      <c r="R553" s="3">
        <v>211</v>
      </c>
      <c r="S553" s="3">
        <v>86927</v>
      </c>
      <c r="T553" s="3">
        <v>4073</v>
      </c>
    </row>
    <row r="554" spans="1:20">
      <c r="A554" s="3">
        <v>995</v>
      </c>
      <c r="B554" s="8">
        <v>42048</v>
      </c>
      <c r="C554" s="8">
        <v>42050</v>
      </c>
      <c r="D554" s="3">
        <v>11</v>
      </c>
      <c r="E554">
        <v>120.98</v>
      </c>
      <c r="F554" s="3">
        <v>1370.99</v>
      </c>
      <c r="G554" s="3">
        <v>0.02</v>
      </c>
      <c r="H554" s="3">
        <v>-1330.5</v>
      </c>
      <c r="I554" s="3">
        <v>11</v>
      </c>
      <c r="J554" s="3" t="s">
        <v>22</v>
      </c>
      <c r="K554" s="3" t="s">
        <v>21</v>
      </c>
      <c r="L554" s="3">
        <v>58.64</v>
      </c>
      <c r="M554" s="3">
        <v>0.36</v>
      </c>
      <c r="N554" s="3">
        <v>4</v>
      </c>
      <c r="O554" s="3">
        <v>2</v>
      </c>
      <c r="P554" s="3">
        <v>11</v>
      </c>
      <c r="Q554" s="3">
        <v>7</v>
      </c>
      <c r="R554" s="3">
        <v>658</v>
      </c>
      <c r="S554" s="3">
        <v>86933</v>
      </c>
      <c r="T554" s="3">
        <v>4070</v>
      </c>
    </row>
    <row r="555" spans="1:20">
      <c r="A555" s="3">
        <v>997</v>
      </c>
      <c r="B555" s="8">
        <v>42125</v>
      </c>
      <c r="C555" s="8">
        <v>42127</v>
      </c>
      <c r="D555" s="3">
        <v>16</v>
      </c>
      <c r="E555">
        <v>11.7</v>
      </c>
      <c r="F555" s="3">
        <v>196.69</v>
      </c>
      <c r="G555" s="3">
        <v>0.01</v>
      </c>
      <c r="H555" s="3">
        <v>39.21</v>
      </c>
      <c r="I555" s="3">
        <v>16</v>
      </c>
      <c r="J555" s="3" t="s">
        <v>22</v>
      </c>
      <c r="K555" s="3" t="s">
        <v>23</v>
      </c>
      <c r="L555" s="3">
        <v>5.63</v>
      </c>
      <c r="M555" s="3">
        <v>0.58</v>
      </c>
      <c r="N555" s="3">
        <v>4</v>
      </c>
      <c r="O555" s="3">
        <v>2</v>
      </c>
      <c r="P555" s="3">
        <v>1</v>
      </c>
      <c r="Q555" s="3">
        <v>5</v>
      </c>
      <c r="R555" s="3">
        <v>341</v>
      </c>
      <c r="S555" s="3">
        <v>86949</v>
      </c>
      <c r="T555" s="3">
        <v>7002</v>
      </c>
    </row>
    <row r="556" spans="1:20">
      <c r="A556" s="3">
        <v>999</v>
      </c>
      <c r="B556" s="8">
        <v>42125</v>
      </c>
      <c r="C556" s="8">
        <v>42125</v>
      </c>
      <c r="D556" s="3">
        <v>9</v>
      </c>
      <c r="E556">
        <v>4.55</v>
      </c>
      <c r="F556" s="3">
        <v>40.28</v>
      </c>
      <c r="G556" s="3">
        <v>0.03</v>
      </c>
      <c r="H556" s="3">
        <v>100.38</v>
      </c>
      <c r="I556" s="3">
        <v>9</v>
      </c>
      <c r="J556" s="3" t="s">
        <v>22</v>
      </c>
      <c r="K556" s="3" t="s">
        <v>23</v>
      </c>
      <c r="L556" s="3">
        <v>1.49</v>
      </c>
      <c r="M556" s="3">
        <v>0.55</v>
      </c>
      <c r="N556" s="3">
        <v>4</v>
      </c>
      <c r="O556" s="3">
        <v>3</v>
      </c>
      <c r="P556" s="3">
        <v>5</v>
      </c>
      <c r="Q556" s="3">
        <v>6</v>
      </c>
      <c r="R556" s="3">
        <v>802</v>
      </c>
      <c r="S556" s="3">
        <v>86949</v>
      </c>
      <c r="T556" s="3">
        <v>7450</v>
      </c>
    </row>
    <row r="557" spans="1:20">
      <c r="A557" s="3">
        <v>1000</v>
      </c>
      <c r="B557" s="8">
        <v>42153</v>
      </c>
      <c r="C557" s="8">
        <v>42155</v>
      </c>
      <c r="D557" s="3">
        <v>2</v>
      </c>
      <c r="E557">
        <v>6.48</v>
      </c>
      <c r="F557" s="3">
        <v>16.5</v>
      </c>
      <c r="G557" s="3">
        <v>0.02</v>
      </c>
      <c r="H557" s="3">
        <v>-1191.526</v>
      </c>
      <c r="I557" s="3">
        <v>2</v>
      </c>
      <c r="J557" s="3" t="s">
        <v>20</v>
      </c>
      <c r="K557" s="3" t="s">
        <v>23</v>
      </c>
      <c r="L557" s="3">
        <v>7.91</v>
      </c>
      <c r="M557" s="3">
        <v>0.55</v>
      </c>
      <c r="N557" s="3">
        <v>4</v>
      </c>
      <c r="O557" s="3">
        <v>1</v>
      </c>
      <c r="P557" s="3">
        <v>9</v>
      </c>
      <c r="Q557" s="3">
        <v>5</v>
      </c>
      <c r="R557" s="3">
        <v>535</v>
      </c>
      <c r="S557" s="3">
        <v>86950</v>
      </c>
      <c r="T557" s="3">
        <v>5201</v>
      </c>
    </row>
    <row r="558" spans="1:20">
      <c r="A558" s="3">
        <v>1005</v>
      </c>
      <c r="B558" s="8">
        <v>42008</v>
      </c>
      <c r="C558" s="8">
        <v>42010</v>
      </c>
      <c r="D558" s="3">
        <v>12</v>
      </c>
      <c r="E558">
        <v>105.29</v>
      </c>
      <c r="F558" s="3">
        <v>1202.66</v>
      </c>
      <c r="G558" s="3">
        <v>0.06</v>
      </c>
      <c r="H558" s="3">
        <v>-45.01</v>
      </c>
      <c r="I558" s="3">
        <v>12</v>
      </c>
      <c r="J558" s="3" t="s">
        <v>24</v>
      </c>
      <c r="K558" s="3" t="s">
        <v>23</v>
      </c>
      <c r="L558" s="3">
        <v>10.12</v>
      </c>
      <c r="M558" s="3">
        <v>0.36</v>
      </c>
      <c r="N558" s="3">
        <v>4</v>
      </c>
      <c r="O558" s="3">
        <v>2</v>
      </c>
      <c r="P558" s="3">
        <v>11</v>
      </c>
      <c r="Q558" s="3">
        <v>7</v>
      </c>
      <c r="R558" s="3">
        <v>731</v>
      </c>
      <c r="S558" s="3">
        <v>86951</v>
      </c>
      <c r="T558" s="3">
        <v>60089</v>
      </c>
    </row>
    <row r="559" spans="1:20">
      <c r="A559" s="3">
        <v>1005</v>
      </c>
      <c r="B559" s="8">
        <v>42086</v>
      </c>
      <c r="C559" s="8">
        <v>42087</v>
      </c>
      <c r="D559" s="3">
        <v>15</v>
      </c>
      <c r="E559">
        <v>60.97</v>
      </c>
      <c r="F559" s="3">
        <v>904.31</v>
      </c>
      <c r="G559" s="3">
        <v>0.04</v>
      </c>
      <c r="H559" s="3">
        <v>79.4232</v>
      </c>
      <c r="I559" s="3">
        <v>15</v>
      </c>
      <c r="J559" s="3" t="s">
        <v>26</v>
      </c>
      <c r="K559" s="3" t="s">
        <v>23</v>
      </c>
      <c r="L559" s="3">
        <v>4.5</v>
      </c>
      <c r="M559" s="3">
        <v>0.36</v>
      </c>
      <c r="N559" s="3">
        <v>4</v>
      </c>
      <c r="O559" s="3">
        <v>2</v>
      </c>
      <c r="P559" s="3">
        <v>11</v>
      </c>
      <c r="Q559" s="3">
        <v>5</v>
      </c>
      <c r="R559" s="3">
        <v>834</v>
      </c>
      <c r="S559" s="3">
        <v>86952</v>
      </c>
      <c r="T559" s="3">
        <v>60089</v>
      </c>
    </row>
    <row r="560" spans="1:20">
      <c r="A560" s="3">
        <v>1008</v>
      </c>
      <c r="B560" s="8">
        <v>42054</v>
      </c>
      <c r="C560" s="8">
        <v>42055</v>
      </c>
      <c r="D560" s="3">
        <v>9</v>
      </c>
      <c r="E560">
        <v>5.98</v>
      </c>
      <c r="F560" s="3">
        <v>55.13</v>
      </c>
      <c r="G560" s="3">
        <v>0</v>
      </c>
      <c r="H560" s="3">
        <v>38.0397</v>
      </c>
      <c r="I560" s="3">
        <v>9</v>
      </c>
      <c r="J560" s="3" t="s">
        <v>26</v>
      </c>
      <c r="K560" s="3" t="s">
        <v>23</v>
      </c>
      <c r="L560" s="3">
        <v>0.96</v>
      </c>
      <c r="M560" s="3">
        <v>0.37</v>
      </c>
      <c r="N560" s="3">
        <v>3</v>
      </c>
      <c r="O560" s="3">
        <v>2</v>
      </c>
      <c r="P560" s="3">
        <v>8</v>
      </c>
      <c r="Q560" s="3">
        <v>5</v>
      </c>
      <c r="R560" s="3">
        <v>689</v>
      </c>
      <c r="S560" s="3">
        <v>86956</v>
      </c>
      <c r="T560" s="3">
        <v>4038</v>
      </c>
    </row>
    <row r="561" spans="1:20">
      <c r="A561" s="3">
        <v>1009</v>
      </c>
      <c r="B561" s="8">
        <v>42054</v>
      </c>
      <c r="C561" s="8">
        <v>42055</v>
      </c>
      <c r="D561" s="3">
        <v>7</v>
      </c>
      <c r="E561">
        <v>5.98</v>
      </c>
      <c r="F561" s="3">
        <v>44.8</v>
      </c>
      <c r="G561" s="3">
        <v>0.02</v>
      </c>
      <c r="H561" s="3">
        <v>-47.12</v>
      </c>
      <c r="I561" s="3">
        <v>7</v>
      </c>
      <c r="J561" s="3" t="s">
        <v>26</v>
      </c>
      <c r="K561" s="3" t="s">
        <v>23</v>
      </c>
      <c r="L561" s="3">
        <v>5.46</v>
      </c>
      <c r="M561" s="3">
        <v>0.71</v>
      </c>
      <c r="N561" s="3">
        <v>2</v>
      </c>
      <c r="O561" s="3">
        <v>1</v>
      </c>
      <c r="P561" s="3">
        <v>16</v>
      </c>
      <c r="Q561" s="3">
        <v>1</v>
      </c>
      <c r="R561" s="3">
        <v>244</v>
      </c>
      <c r="S561" s="3">
        <v>86956</v>
      </c>
      <c r="T561" s="3">
        <v>4072</v>
      </c>
    </row>
    <row r="562" spans="1:20">
      <c r="A562" s="3">
        <v>1014</v>
      </c>
      <c r="B562" s="8">
        <v>42088</v>
      </c>
      <c r="C562" s="8">
        <v>42090</v>
      </c>
      <c r="D562" s="3">
        <v>5</v>
      </c>
      <c r="E562">
        <v>10.64</v>
      </c>
      <c r="F562" s="3">
        <v>58.52</v>
      </c>
      <c r="G562" s="3">
        <v>0.01</v>
      </c>
      <c r="H562" s="3">
        <v>-11.69</v>
      </c>
      <c r="I562" s="3">
        <v>5</v>
      </c>
      <c r="J562" s="3" t="s">
        <v>22</v>
      </c>
      <c r="K562" s="3" t="s">
        <v>27</v>
      </c>
      <c r="L562" s="3">
        <v>5.16</v>
      </c>
      <c r="M562" s="3">
        <v>0.4</v>
      </c>
      <c r="N562" s="3">
        <v>3</v>
      </c>
      <c r="O562" s="3">
        <v>3</v>
      </c>
      <c r="P562" s="3">
        <v>5</v>
      </c>
      <c r="Q562" s="3">
        <v>6</v>
      </c>
      <c r="R562" s="3">
        <v>555</v>
      </c>
      <c r="S562" s="3">
        <v>86957</v>
      </c>
      <c r="T562" s="3">
        <v>72022</v>
      </c>
    </row>
    <row r="563" spans="1:20">
      <c r="A563" s="3">
        <v>1014</v>
      </c>
      <c r="B563" s="8">
        <v>42112</v>
      </c>
      <c r="C563" s="8">
        <v>42113</v>
      </c>
      <c r="D563" s="3">
        <v>7</v>
      </c>
      <c r="E563">
        <v>52.99</v>
      </c>
      <c r="F563" s="3">
        <v>337.59</v>
      </c>
      <c r="G563" s="3">
        <v>0.1</v>
      </c>
      <c r="H563" s="3">
        <v>-517.17</v>
      </c>
      <c r="I563" s="3">
        <v>7</v>
      </c>
      <c r="J563" s="3" t="s">
        <v>20</v>
      </c>
      <c r="K563" s="3" t="s">
        <v>27</v>
      </c>
      <c r="L563" s="3">
        <v>19.99</v>
      </c>
      <c r="M563" s="3">
        <v>0.43</v>
      </c>
      <c r="N563" s="3">
        <v>3</v>
      </c>
      <c r="O563" s="3">
        <v>1</v>
      </c>
      <c r="P563" s="3">
        <v>9</v>
      </c>
      <c r="Q563" s="3">
        <v>5</v>
      </c>
      <c r="R563" s="3">
        <v>314</v>
      </c>
      <c r="S563" s="3">
        <v>86958</v>
      </c>
      <c r="T563" s="3">
        <v>72022</v>
      </c>
    </row>
    <row r="564" spans="1:20">
      <c r="A564" s="3">
        <v>1014</v>
      </c>
      <c r="B564" s="8">
        <v>42112</v>
      </c>
      <c r="C564" s="8">
        <v>42115</v>
      </c>
      <c r="D564" s="3">
        <v>2</v>
      </c>
      <c r="E564">
        <v>100.98</v>
      </c>
      <c r="F564" s="3">
        <v>215.32</v>
      </c>
      <c r="G564" s="3">
        <v>0.07</v>
      </c>
      <c r="H564" s="3">
        <v>-429.86</v>
      </c>
      <c r="I564" s="3">
        <v>2</v>
      </c>
      <c r="J564" s="3" t="s">
        <v>20</v>
      </c>
      <c r="K564" s="3" t="s">
        <v>21</v>
      </c>
      <c r="L564" s="3">
        <v>57.38</v>
      </c>
      <c r="M564" s="3">
        <v>0.56</v>
      </c>
      <c r="N564" s="3">
        <v>3</v>
      </c>
      <c r="O564" s="3">
        <v>3</v>
      </c>
      <c r="P564" s="3">
        <v>17</v>
      </c>
      <c r="Q564" s="3">
        <v>5</v>
      </c>
      <c r="R564" s="3">
        <v>520</v>
      </c>
      <c r="S564" s="3">
        <v>86958</v>
      </c>
      <c r="T564" s="3">
        <v>72022</v>
      </c>
    </row>
    <row r="565" spans="1:20">
      <c r="A565" s="3">
        <v>1014</v>
      </c>
      <c r="B565" s="8">
        <v>42112</v>
      </c>
      <c r="C565" s="8">
        <v>42114</v>
      </c>
      <c r="D565" s="3">
        <v>5</v>
      </c>
      <c r="E565">
        <v>85.99</v>
      </c>
      <c r="F565" s="3">
        <v>382.85</v>
      </c>
      <c r="G565" s="3">
        <v>0.03</v>
      </c>
      <c r="H565" s="3">
        <v>264.1665</v>
      </c>
      <c r="I565" s="3">
        <v>5</v>
      </c>
      <c r="J565" s="3" t="s">
        <v>20</v>
      </c>
      <c r="K565" s="3" t="s">
        <v>23</v>
      </c>
      <c r="L565" s="3">
        <v>0.99</v>
      </c>
      <c r="M565" s="3">
        <v>0.38</v>
      </c>
      <c r="N565" s="3">
        <v>3</v>
      </c>
      <c r="O565" s="3">
        <v>2</v>
      </c>
      <c r="P565" s="3">
        <v>2</v>
      </c>
      <c r="Q565" s="3">
        <v>5</v>
      </c>
      <c r="R565" s="3">
        <v>422</v>
      </c>
      <c r="S565" s="3">
        <v>86958</v>
      </c>
      <c r="T565" s="3">
        <v>72022</v>
      </c>
    </row>
    <row r="566" spans="1:20">
      <c r="A566" s="3">
        <v>1015</v>
      </c>
      <c r="B566" s="8">
        <v>42136</v>
      </c>
      <c r="C566" s="8">
        <v>42138</v>
      </c>
      <c r="D566" s="3">
        <v>1</v>
      </c>
      <c r="E566">
        <v>9.27</v>
      </c>
      <c r="F566" s="3">
        <v>10.65</v>
      </c>
      <c r="G566" s="3">
        <v>0</v>
      </c>
      <c r="H566" s="3">
        <v>-7.61</v>
      </c>
      <c r="I566" s="3">
        <v>1</v>
      </c>
      <c r="J566" s="3" t="s">
        <v>20</v>
      </c>
      <c r="K566" s="3" t="s">
        <v>23</v>
      </c>
      <c r="L566" s="3">
        <v>4.39</v>
      </c>
      <c r="M566" s="3">
        <v>0.58</v>
      </c>
      <c r="N566" s="3">
        <v>3</v>
      </c>
      <c r="O566" s="3">
        <v>2</v>
      </c>
      <c r="P566" s="3">
        <v>12</v>
      </c>
      <c r="Q566" s="3">
        <v>6</v>
      </c>
      <c r="R566" s="3">
        <v>196</v>
      </c>
      <c r="S566" s="3">
        <v>86959</v>
      </c>
      <c r="T566" s="3">
        <v>27502</v>
      </c>
    </row>
    <row r="567" spans="1:20">
      <c r="A567" s="3">
        <v>1016</v>
      </c>
      <c r="B567" s="8">
        <v>42010</v>
      </c>
      <c r="C567" s="8">
        <v>42010</v>
      </c>
      <c r="D567" s="3">
        <v>14</v>
      </c>
      <c r="E567">
        <v>7.1</v>
      </c>
      <c r="F567" s="3">
        <v>100.99</v>
      </c>
      <c r="G567" s="3">
        <v>0.05</v>
      </c>
      <c r="H567" s="3">
        <v>-101.246</v>
      </c>
      <c r="I567" s="3">
        <v>14</v>
      </c>
      <c r="J567" s="3" t="s">
        <v>25</v>
      </c>
      <c r="K567" s="3" t="s">
        <v>23</v>
      </c>
      <c r="L567" s="3">
        <v>6.05</v>
      </c>
      <c r="M567" s="3">
        <v>0.37</v>
      </c>
      <c r="N567" s="3">
        <v>3</v>
      </c>
      <c r="O567" s="3">
        <v>2</v>
      </c>
      <c r="P567" s="3">
        <v>11</v>
      </c>
      <c r="Q567" s="3">
        <v>5</v>
      </c>
      <c r="R567" s="3">
        <v>898</v>
      </c>
      <c r="S567" s="3">
        <v>86960</v>
      </c>
      <c r="T567" s="3">
        <v>28806</v>
      </c>
    </row>
    <row r="568" spans="1:20">
      <c r="A568" s="3">
        <v>1018</v>
      </c>
      <c r="B568" s="8">
        <v>42010</v>
      </c>
      <c r="C568" s="8">
        <v>42015</v>
      </c>
      <c r="D568" s="3">
        <v>7</v>
      </c>
      <c r="E568">
        <v>20.95</v>
      </c>
      <c r="F568" s="3">
        <v>142.06</v>
      </c>
      <c r="G568" s="3">
        <v>0.04</v>
      </c>
      <c r="H568" s="3">
        <v>-1.88</v>
      </c>
      <c r="I568" s="3">
        <v>7</v>
      </c>
      <c r="J568" s="3" t="s">
        <v>25</v>
      </c>
      <c r="K568" s="3" t="s">
        <v>23</v>
      </c>
      <c r="L568" s="3">
        <v>4</v>
      </c>
      <c r="M568" s="3">
        <v>0.4</v>
      </c>
      <c r="N568" s="3">
        <v>3</v>
      </c>
      <c r="O568" s="3">
        <v>2</v>
      </c>
      <c r="P568" s="3">
        <v>7</v>
      </c>
      <c r="Q568" s="3">
        <v>5</v>
      </c>
      <c r="R568" s="3">
        <v>511</v>
      </c>
      <c r="S568" s="3">
        <v>86960</v>
      </c>
      <c r="T568" s="3">
        <v>27511</v>
      </c>
    </row>
    <row r="569" spans="1:20">
      <c r="A569" s="3">
        <v>1018</v>
      </c>
      <c r="B569" s="8">
        <v>42010</v>
      </c>
      <c r="C569" s="8">
        <v>42017</v>
      </c>
      <c r="D569" s="3">
        <v>9</v>
      </c>
      <c r="E569">
        <v>39.06</v>
      </c>
      <c r="F569" s="3">
        <v>363.74</v>
      </c>
      <c r="G569" s="3">
        <v>0.05</v>
      </c>
      <c r="H569" s="3">
        <v>250.9806</v>
      </c>
      <c r="I569" s="3">
        <v>9</v>
      </c>
      <c r="J569" s="3" t="s">
        <v>25</v>
      </c>
      <c r="K569" s="3" t="s">
        <v>23</v>
      </c>
      <c r="L569" s="3">
        <v>10.55</v>
      </c>
      <c r="M569" s="3">
        <v>0.36</v>
      </c>
      <c r="N569" s="3">
        <v>3</v>
      </c>
      <c r="O569" s="3">
        <v>2</v>
      </c>
      <c r="P569" s="3">
        <v>11</v>
      </c>
      <c r="Q569" s="3">
        <v>5</v>
      </c>
      <c r="R569" s="3">
        <v>631</v>
      </c>
      <c r="S569" s="3">
        <v>86960</v>
      </c>
      <c r="T569" s="3">
        <v>27511</v>
      </c>
    </row>
    <row r="570" spans="1:20">
      <c r="A570" s="3">
        <v>1020</v>
      </c>
      <c r="B570" s="8">
        <v>42010</v>
      </c>
      <c r="C570" s="8">
        <v>42019</v>
      </c>
      <c r="D570" s="3">
        <v>4</v>
      </c>
      <c r="E570">
        <v>3.52</v>
      </c>
      <c r="F570" s="3">
        <v>15.93</v>
      </c>
      <c r="G570" s="3">
        <v>0.04</v>
      </c>
      <c r="H570" s="3">
        <v>-57.753</v>
      </c>
      <c r="I570" s="3">
        <v>4</v>
      </c>
      <c r="J570" s="3" t="s">
        <v>25</v>
      </c>
      <c r="K570" s="3" t="s">
        <v>23</v>
      </c>
      <c r="L570" s="3">
        <v>6.83</v>
      </c>
      <c r="M570" s="3">
        <v>0.59</v>
      </c>
      <c r="N570" s="3">
        <v>4</v>
      </c>
      <c r="O570" s="3">
        <v>3</v>
      </c>
      <c r="P570" s="3">
        <v>10</v>
      </c>
      <c r="Q570" s="3">
        <v>1</v>
      </c>
      <c r="R570" s="3">
        <v>624</v>
      </c>
      <c r="S570" s="3">
        <v>86960</v>
      </c>
      <c r="T570" s="3">
        <v>66762</v>
      </c>
    </row>
    <row r="571" spans="1:20">
      <c r="A571" s="3">
        <v>1020</v>
      </c>
      <c r="B571" s="8">
        <v>42010</v>
      </c>
      <c r="C571" s="8">
        <v>42017</v>
      </c>
      <c r="D571" s="3">
        <v>1</v>
      </c>
      <c r="E571">
        <v>15.51</v>
      </c>
      <c r="F571" s="3">
        <v>21.28</v>
      </c>
      <c r="G571" s="3">
        <v>0.02</v>
      </c>
      <c r="H571" s="3">
        <v>-47.97</v>
      </c>
      <c r="I571" s="3">
        <v>1</v>
      </c>
      <c r="J571" s="3" t="s">
        <v>25</v>
      </c>
      <c r="K571" s="3" t="s">
        <v>23</v>
      </c>
      <c r="L571" s="3">
        <v>17.78</v>
      </c>
      <c r="M571" s="3">
        <v>0.38</v>
      </c>
      <c r="N571" s="3">
        <v>4</v>
      </c>
      <c r="O571" s="3">
        <v>2</v>
      </c>
      <c r="P571" s="3">
        <v>2</v>
      </c>
      <c r="Q571" s="3">
        <v>5</v>
      </c>
      <c r="R571" s="3">
        <v>86</v>
      </c>
      <c r="S571" s="3">
        <v>86960</v>
      </c>
      <c r="T571" s="3">
        <v>66762</v>
      </c>
    </row>
    <row r="572" spans="1:20">
      <c r="A572" s="3">
        <v>1020</v>
      </c>
      <c r="B572" s="8">
        <v>42044</v>
      </c>
      <c r="C572" s="8">
        <v>42045</v>
      </c>
      <c r="D572" s="3">
        <v>19</v>
      </c>
      <c r="E572">
        <v>20.95</v>
      </c>
      <c r="F572" s="3">
        <v>391.4</v>
      </c>
      <c r="G572" s="3">
        <v>0.07</v>
      </c>
      <c r="H572" s="3">
        <v>27.234</v>
      </c>
      <c r="I572" s="3">
        <v>19</v>
      </c>
      <c r="J572" s="3" t="s">
        <v>20</v>
      </c>
      <c r="K572" s="3" t="s">
        <v>23</v>
      </c>
      <c r="L572" s="3">
        <v>5.99</v>
      </c>
      <c r="M572" s="3">
        <v>0.37</v>
      </c>
      <c r="N572" s="3">
        <v>4</v>
      </c>
      <c r="O572" s="3">
        <v>2</v>
      </c>
      <c r="P572" s="3">
        <v>7</v>
      </c>
      <c r="Q572" s="3">
        <v>5</v>
      </c>
      <c r="R572" s="3">
        <v>111</v>
      </c>
      <c r="S572" s="3">
        <v>86966</v>
      </c>
      <c r="T572" s="3">
        <v>66762</v>
      </c>
    </row>
    <row r="573" spans="1:20">
      <c r="A573" s="3">
        <v>1023</v>
      </c>
      <c r="B573" s="8">
        <v>42066</v>
      </c>
      <c r="C573" s="8">
        <v>42073</v>
      </c>
      <c r="D573" s="3">
        <v>9</v>
      </c>
      <c r="E573">
        <v>2.08</v>
      </c>
      <c r="F573" s="3">
        <v>19.67</v>
      </c>
      <c r="G573" s="3">
        <v>0.08</v>
      </c>
      <c r="H573" s="3">
        <v>-129.01</v>
      </c>
      <c r="I573" s="3">
        <v>9</v>
      </c>
      <c r="J573" s="3" t="s">
        <v>25</v>
      </c>
      <c r="K573" s="3" t="s">
        <v>23</v>
      </c>
      <c r="L573" s="3">
        <v>5.33</v>
      </c>
      <c r="M573" s="3">
        <v>0.37</v>
      </c>
      <c r="N573" s="3">
        <v>4</v>
      </c>
      <c r="O573" s="3">
        <v>2</v>
      </c>
      <c r="P573" s="3">
        <v>2</v>
      </c>
      <c r="Q573" s="3">
        <v>5</v>
      </c>
      <c r="R573" s="3">
        <v>490</v>
      </c>
      <c r="S573" s="3">
        <v>86973</v>
      </c>
      <c r="T573" s="3">
        <v>15221</v>
      </c>
    </row>
    <row r="574" spans="1:20">
      <c r="A574" s="3">
        <v>1023</v>
      </c>
      <c r="B574" s="8">
        <v>42167</v>
      </c>
      <c r="C574" s="8">
        <v>42174</v>
      </c>
      <c r="D574" s="3">
        <v>11</v>
      </c>
      <c r="E574">
        <v>35.44</v>
      </c>
      <c r="F574" s="3">
        <v>380</v>
      </c>
      <c r="G574" s="3">
        <v>0.07</v>
      </c>
      <c r="H574" s="3">
        <v>262.2</v>
      </c>
      <c r="I574" s="3">
        <v>11</v>
      </c>
      <c r="J574" s="3" t="s">
        <v>25</v>
      </c>
      <c r="K574" s="3" t="s">
        <v>23</v>
      </c>
      <c r="L574" s="3">
        <v>7.5</v>
      </c>
      <c r="M574" s="3">
        <v>0.35</v>
      </c>
      <c r="N574" s="3">
        <v>4</v>
      </c>
      <c r="O574" s="3">
        <v>2</v>
      </c>
      <c r="P574" s="3">
        <v>2</v>
      </c>
      <c r="Q574" s="3">
        <v>5</v>
      </c>
      <c r="R574" s="3">
        <v>803</v>
      </c>
      <c r="S574" s="3">
        <v>86989</v>
      </c>
      <c r="T574" s="3">
        <v>15221</v>
      </c>
    </row>
    <row r="575" spans="1:20">
      <c r="A575" s="3">
        <v>1026</v>
      </c>
      <c r="B575" s="8">
        <v>42052</v>
      </c>
      <c r="C575" s="8">
        <v>42054</v>
      </c>
      <c r="D575" s="3">
        <v>3</v>
      </c>
      <c r="E575">
        <v>62.18</v>
      </c>
      <c r="F575" s="3">
        <v>182.33</v>
      </c>
      <c r="G575" s="3">
        <v>0.04</v>
      </c>
      <c r="H575" s="3">
        <v>125.8077</v>
      </c>
      <c r="I575" s="3">
        <v>3</v>
      </c>
      <c r="J575" s="3" t="s">
        <v>24</v>
      </c>
      <c r="K575" s="3" t="s">
        <v>23</v>
      </c>
      <c r="L575" s="3">
        <v>10.84</v>
      </c>
      <c r="M575" s="3">
        <v>0.58</v>
      </c>
      <c r="N575" s="3">
        <v>4</v>
      </c>
      <c r="O575" s="3">
        <v>3</v>
      </c>
      <c r="P575" s="3">
        <v>17</v>
      </c>
      <c r="Q575" s="3">
        <v>5</v>
      </c>
      <c r="R575" s="3">
        <v>482</v>
      </c>
      <c r="S575" s="3">
        <v>87002</v>
      </c>
      <c r="T575" s="3">
        <v>11722</v>
      </c>
    </row>
    <row r="576" spans="1:20">
      <c r="A576" s="3">
        <v>1026</v>
      </c>
      <c r="B576" s="8">
        <v>42054</v>
      </c>
      <c r="C576" s="8">
        <v>42056</v>
      </c>
      <c r="D576" s="3">
        <v>12</v>
      </c>
      <c r="E576">
        <v>39.48</v>
      </c>
      <c r="F576" s="3">
        <v>459.55</v>
      </c>
      <c r="G576" s="3">
        <v>0.03</v>
      </c>
      <c r="H576" s="3">
        <v>317.0895</v>
      </c>
      <c r="I576" s="3">
        <v>12</v>
      </c>
      <c r="J576" s="3" t="s">
        <v>24</v>
      </c>
      <c r="K576" s="3" t="s">
        <v>23</v>
      </c>
      <c r="L576" s="3">
        <v>1.99</v>
      </c>
      <c r="M576" s="3">
        <v>0.68</v>
      </c>
      <c r="N576" s="3">
        <v>4</v>
      </c>
      <c r="O576" s="3">
        <v>3</v>
      </c>
      <c r="P576" s="3">
        <v>5</v>
      </c>
      <c r="Q576" s="3">
        <v>6</v>
      </c>
      <c r="R576" s="3">
        <v>499</v>
      </c>
      <c r="S576" s="3">
        <v>87003</v>
      </c>
      <c r="T576" s="3">
        <v>11722</v>
      </c>
    </row>
    <row r="577" spans="1:20">
      <c r="A577" s="3">
        <v>1026</v>
      </c>
      <c r="B577" s="8">
        <v>42117</v>
      </c>
      <c r="C577" s="8">
        <v>42118</v>
      </c>
      <c r="D577" s="3">
        <v>3</v>
      </c>
      <c r="E577">
        <v>2.88</v>
      </c>
      <c r="F577" s="3">
        <v>8.74</v>
      </c>
      <c r="G577" s="3">
        <v>0.08</v>
      </c>
      <c r="H577" s="3">
        <v>6.0306</v>
      </c>
      <c r="I577" s="3">
        <v>3</v>
      </c>
      <c r="J577" s="3" t="s">
        <v>20</v>
      </c>
      <c r="K577" s="3" t="s">
        <v>23</v>
      </c>
      <c r="L577" s="3">
        <v>0.5</v>
      </c>
      <c r="M577" s="3">
        <v>0.39</v>
      </c>
      <c r="N577" s="3">
        <v>4</v>
      </c>
      <c r="O577" s="3">
        <v>2</v>
      </c>
      <c r="P577" s="3">
        <v>8</v>
      </c>
      <c r="Q577" s="3">
        <v>5</v>
      </c>
      <c r="R577" s="3">
        <v>136</v>
      </c>
      <c r="S577" s="3">
        <v>87004</v>
      </c>
      <c r="T577" s="3">
        <v>11722</v>
      </c>
    </row>
    <row r="578" spans="1:20">
      <c r="A578" s="3">
        <v>1027</v>
      </c>
      <c r="B578" s="8">
        <v>42054</v>
      </c>
      <c r="C578" s="8">
        <v>42061</v>
      </c>
      <c r="D578" s="3">
        <v>9</v>
      </c>
      <c r="E578">
        <v>65.99</v>
      </c>
      <c r="F578" s="3">
        <v>536.9</v>
      </c>
      <c r="G578" s="3">
        <v>0.01</v>
      </c>
      <c r="H578" s="3">
        <v>250.36272</v>
      </c>
      <c r="I578" s="3">
        <v>9</v>
      </c>
      <c r="J578" s="3" t="s">
        <v>25</v>
      </c>
      <c r="K578" s="3" t="s">
        <v>23</v>
      </c>
      <c r="L578" s="3">
        <v>5.31</v>
      </c>
      <c r="M578" s="3">
        <v>0.79</v>
      </c>
      <c r="N578" s="3">
        <v>4</v>
      </c>
      <c r="O578" s="3">
        <v>3</v>
      </c>
      <c r="P578" s="3">
        <v>5</v>
      </c>
      <c r="Q578" s="3">
        <v>5</v>
      </c>
      <c r="R578" s="3">
        <v>519</v>
      </c>
      <c r="S578" s="3">
        <v>87005</v>
      </c>
      <c r="T578" s="3">
        <v>14225</v>
      </c>
    </row>
    <row r="579" spans="1:20">
      <c r="A579" s="3">
        <v>1027</v>
      </c>
      <c r="B579" s="8">
        <v>42078</v>
      </c>
      <c r="C579" s="8">
        <v>42081</v>
      </c>
      <c r="D579" s="3">
        <v>14</v>
      </c>
      <c r="E579">
        <v>7.3</v>
      </c>
      <c r="F579" s="3">
        <v>103.61</v>
      </c>
      <c r="G579" s="3">
        <v>0.03</v>
      </c>
      <c r="H579" s="3">
        <v>-127.052</v>
      </c>
      <c r="I579" s="3">
        <v>14</v>
      </c>
      <c r="J579" s="3" t="s">
        <v>24</v>
      </c>
      <c r="K579" s="3" t="s">
        <v>23</v>
      </c>
      <c r="L579" s="3">
        <v>7.72</v>
      </c>
      <c r="M579" s="3">
        <v>0.37</v>
      </c>
      <c r="N579" s="3">
        <v>4</v>
      </c>
      <c r="O579" s="3">
        <v>3</v>
      </c>
      <c r="P579" s="3">
        <v>10</v>
      </c>
      <c r="Q579" s="3">
        <v>4</v>
      </c>
      <c r="R579" s="3">
        <v>228</v>
      </c>
      <c r="S579" s="3">
        <v>87015</v>
      </c>
      <c r="T579" s="3">
        <v>14225</v>
      </c>
    </row>
    <row r="580" spans="1:20">
      <c r="A580" s="3">
        <v>1028</v>
      </c>
      <c r="B580" s="8">
        <v>42175</v>
      </c>
      <c r="C580" s="8">
        <v>42177</v>
      </c>
      <c r="D580" s="3">
        <v>22</v>
      </c>
      <c r="E580">
        <v>175.99</v>
      </c>
      <c r="F580" s="3">
        <v>3144.56</v>
      </c>
      <c r="G580" s="3">
        <v>0.09</v>
      </c>
      <c r="H580" s="3">
        <v>2169.7464</v>
      </c>
      <c r="I580" s="3">
        <v>22</v>
      </c>
      <c r="J580" s="3" t="s">
        <v>24</v>
      </c>
      <c r="K580" s="3" t="s">
        <v>23</v>
      </c>
      <c r="L580" s="3">
        <v>4.99</v>
      </c>
      <c r="M580" s="3">
        <v>0.47</v>
      </c>
      <c r="N580" s="3">
        <v>4</v>
      </c>
      <c r="O580" s="3">
        <v>2</v>
      </c>
      <c r="P580" s="3">
        <v>12</v>
      </c>
      <c r="Q580" s="3">
        <v>7</v>
      </c>
      <c r="R580" s="3">
        <v>680</v>
      </c>
      <c r="S580" s="3">
        <v>87016</v>
      </c>
      <c r="T580" s="3">
        <v>11725</v>
      </c>
    </row>
    <row r="581" spans="1:20">
      <c r="A581" s="3">
        <v>1028</v>
      </c>
      <c r="B581" s="8">
        <v>42175</v>
      </c>
      <c r="C581" s="8">
        <v>42176</v>
      </c>
      <c r="D581" s="3">
        <v>18</v>
      </c>
      <c r="E581">
        <v>160.98</v>
      </c>
      <c r="F581" s="3">
        <v>2653.02</v>
      </c>
      <c r="G581" s="3">
        <v>0.09</v>
      </c>
      <c r="H581" s="3">
        <v>-229.93</v>
      </c>
      <c r="I581" s="3">
        <v>18</v>
      </c>
      <c r="J581" s="3" t="s">
        <v>24</v>
      </c>
      <c r="K581" s="3" t="s">
        <v>21</v>
      </c>
      <c r="L581" s="3">
        <v>35.02</v>
      </c>
      <c r="M581" s="3">
        <v>0.45</v>
      </c>
      <c r="N581" s="3">
        <v>4</v>
      </c>
      <c r="O581" s="3">
        <v>3</v>
      </c>
      <c r="P581" s="3">
        <v>5</v>
      </c>
      <c r="Q581" s="3">
        <v>5</v>
      </c>
      <c r="R581" s="3">
        <v>562</v>
      </c>
      <c r="S581" s="3">
        <v>87016</v>
      </c>
      <c r="T581" s="3">
        <v>11725</v>
      </c>
    </row>
    <row r="582" spans="1:20">
      <c r="A582" s="3">
        <v>1035</v>
      </c>
      <c r="B582" s="8">
        <v>42038</v>
      </c>
      <c r="C582" s="8">
        <v>42040</v>
      </c>
      <c r="D582" s="3">
        <v>7</v>
      </c>
      <c r="E582">
        <v>35.99</v>
      </c>
      <c r="F582" s="3">
        <v>227.79</v>
      </c>
      <c r="G582" s="3">
        <v>0.02</v>
      </c>
      <c r="H582" s="3">
        <v>-120.934</v>
      </c>
      <c r="I582" s="3">
        <v>7</v>
      </c>
      <c r="J582" s="3" t="s">
        <v>26</v>
      </c>
      <c r="K582" s="3" t="s">
        <v>23</v>
      </c>
      <c r="L582" s="3">
        <v>5</v>
      </c>
      <c r="M582" s="3">
        <v>0.6</v>
      </c>
      <c r="N582" s="3">
        <v>3</v>
      </c>
      <c r="O582" s="3">
        <v>3</v>
      </c>
      <c r="P582" s="3">
        <v>17</v>
      </c>
      <c r="Q582" s="3">
        <v>5</v>
      </c>
      <c r="R582" s="3">
        <v>479</v>
      </c>
      <c r="S582" s="3">
        <v>87020</v>
      </c>
      <c r="T582" s="3">
        <v>43015</v>
      </c>
    </row>
    <row r="583" spans="1:20">
      <c r="A583" s="3">
        <v>1036</v>
      </c>
      <c r="B583" s="8">
        <v>42129</v>
      </c>
      <c r="C583" s="8">
        <v>42129</v>
      </c>
      <c r="D583" s="3">
        <v>15</v>
      </c>
      <c r="E583">
        <v>30.98</v>
      </c>
      <c r="F583" s="3">
        <v>462.57</v>
      </c>
      <c r="G583" s="3">
        <v>0.05</v>
      </c>
      <c r="H583" s="3">
        <v>308.67</v>
      </c>
      <c r="I583" s="3">
        <v>15</v>
      </c>
      <c r="J583" s="3" t="s">
        <v>20</v>
      </c>
      <c r="K583" s="3" t="s">
        <v>23</v>
      </c>
      <c r="L583" s="3">
        <v>9.18</v>
      </c>
      <c r="M583" s="3">
        <v>0.52</v>
      </c>
      <c r="N583" s="3">
        <v>3</v>
      </c>
      <c r="O583" s="3">
        <v>3</v>
      </c>
      <c r="P583" s="3">
        <v>5</v>
      </c>
      <c r="Q583" s="3">
        <v>5</v>
      </c>
      <c r="R583" s="3">
        <v>794</v>
      </c>
      <c r="S583" s="3">
        <v>87029</v>
      </c>
      <c r="T583" s="3">
        <v>43017</v>
      </c>
    </row>
    <row r="584" spans="1:20">
      <c r="A584" s="3">
        <v>1038</v>
      </c>
      <c r="B584" s="8">
        <v>42170</v>
      </c>
      <c r="C584" s="8">
        <v>42172</v>
      </c>
      <c r="D584" s="3">
        <v>19</v>
      </c>
      <c r="E584">
        <v>6.48</v>
      </c>
      <c r="F584" s="3">
        <v>125.37</v>
      </c>
      <c r="G584" s="3">
        <v>0.04</v>
      </c>
      <c r="H584" s="3">
        <v>-223.944</v>
      </c>
      <c r="I584" s="3">
        <v>19</v>
      </c>
      <c r="J584" s="3" t="s">
        <v>26</v>
      </c>
      <c r="K584" s="3" t="s">
        <v>23</v>
      </c>
      <c r="L584" s="3">
        <v>9.54</v>
      </c>
      <c r="M584" s="3">
        <v>0.36</v>
      </c>
      <c r="N584" s="3">
        <v>2</v>
      </c>
      <c r="O584" s="3">
        <v>2</v>
      </c>
      <c r="P584" s="3">
        <v>11</v>
      </c>
      <c r="Q584" s="3">
        <v>7</v>
      </c>
      <c r="R584" s="3">
        <v>658</v>
      </c>
      <c r="S584" s="3">
        <v>87030</v>
      </c>
      <c r="T584" s="3">
        <v>33430</v>
      </c>
    </row>
    <row r="585" spans="1:20">
      <c r="A585" s="3">
        <v>1041</v>
      </c>
      <c r="B585" s="8">
        <v>42012</v>
      </c>
      <c r="C585" s="8">
        <v>42016</v>
      </c>
      <c r="D585" s="3">
        <v>7</v>
      </c>
      <c r="E585">
        <v>5.81</v>
      </c>
      <c r="F585" s="3">
        <v>42.44</v>
      </c>
      <c r="G585" s="3">
        <v>0.02</v>
      </c>
      <c r="H585" s="3">
        <v>-137.494</v>
      </c>
      <c r="I585" s="3">
        <v>7</v>
      </c>
      <c r="J585" s="3" t="s">
        <v>25</v>
      </c>
      <c r="K585" s="3" t="s">
        <v>23</v>
      </c>
      <c r="L585" s="3">
        <v>8.49</v>
      </c>
      <c r="M585" s="3">
        <v>0.74</v>
      </c>
      <c r="N585" s="3">
        <v>4</v>
      </c>
      <c r="O585" s="3">
        <v>3</v>
      </c>
      <c r="P585" s="3">
        <v>5</v>
      </c>
      <c r="Q585" s="3">
        <v>5</v>
      </c>
      <c r="R585" s="3">
        <v>353</v>
      </c>
      <c r="S585" s="3">
        <v>87031</v>
      </c>
      <c r="T585" s="3">
        <v>95695</v>
      </c>
    </row>
    <row r="586" spans="1:20">
      <c r="A586" s="3">
        <v>1041</v>
      </c>
      <c r="B586" s="8">
        <v>42053</v>
      </c>
      <c r="C586" s="8">
        <v>42056</v>
      </c>
      <c r="D586" s="3">
        <v>15</v>
      </c>
      <c r="E586">
        <v>175.99</v>
      </c>
      <c r="F586" s="3">
        <v>2400.95</v>
      </c>
      <c r="G586" s="3">
        <v>0</v>
      </c>
      <c r="H586" s="3">
        <v>1656.6555</v>
      </c>
      <c r="I586" s="3">
        <v>15</v>
      </c>
      <c r="J586" s="3" t="s">
        <v>20</v>
      </c>
      <c r="K586" s="3" t="s">
        <v>23</v>
      </c>
      <c r="L586" s="3">
        <v>4.99</v>
      </c>
      <c r="M586" s="3">
        <v>0.39</v>
      </c>
      <c r="N586" s="3">
        <v>4</v>
      </c>
      <c r="O586" s="3">
        <v>2</v>
      </c>
      <c r="P586" s="3">
        <v>8</v>
      </c>
      <c r="Q586" s="3">
        <v>5</v>
      </c>
      <c r="R586" s="3">
        <v>127</v>
      </c>
      <c r="S586" s="3">
        <v>87032</v>
      </c>
      <c r="T586" s="3">
        <v>95695</v>
      </c>
    </row>
    <row r="587" spans="1:20">
      <c r="A587" s="3">
        <v>1042</v>
      </c>
      <c r="B587" s="8">
        <v>42160</v>
      </c>
      <c r="C587" s="8">
        <v>42162</v>
      </c>
      <c r="D587" s="3">
        <v>1</v>
      </c>
      <c r="E587">
        <v>6.48</v>
      </c>
      <c r="F587" s="3">
        <v>10.72</v>
      </c>
      <c r="G587" s="3">
        <v>0.02</v>
      </c>
      <c r="H587" s="3">
        <v>-6.835</v>
      </c>
      <c r="I587" s="3">
        <v>1</v>
      </c>
      <c r="J587" s="3" t="s">
        <v>20</v>
      </c>
      <c r="K587" s="3" t="s">
        <v>23</v>
      </c>
      <c r="L587" s="3">
        <v>8.74</v>
      </c>
      <c r="M587" s="3">
        <v>0.52</v>
      </c>
      <c r="N587" s="3">
        <v>4</v>
      </c>
      <c r="O587" s="3">
        <v>2</v>
      </c>
      <c r="P587" s="3">
        <v>1</v>
      </c>
      <c r="Q587" s="3">
        <v>4</v>
      </c>
      <c r="R587" s="3">
        <v>438</v>
      </c>
      <c r="S587" s="3">
        <v>87033</v>
      </c>
      <c r="T587" s="3">
        <v>95991</v>
      </c>
    </row>
    <row r="588" spans="1:20">
      <c r="A588" s="3">
        <v>1044</v>
      </c>
      <c r="B588" s="8">
        <v>42160</v>
      </c>
      <c r="C588" s="8">
        <v>42162</v>
      </c>
      <c r="D588" s="3">
        <v>15</v>
      </c>
      <c r="E588">
        <v>699.99</v>
      </c>
      <c r="F588" s="3">
        <v>10180.01</v>
      </c>
      <c r="G588" s="3">
        <v>0.06</v>
      </c>
      <c r="H588" s="3">
        <v>7024.2069</v>
      </c>
      <c r="I588" s="3">
        <v>15</v>
      </c>
      <c r="J588" s="3" t="s">
        <v>20</v>
      </c>
      <c r="K588" s="3" t="s">
        <v>27</v>
      </c>
      <c r="L588" s="3">
        <v>24.49</v>
      </c>
      <c r="M588" s="3">
        <v>0.59</v>
      </c>
      <c r="N588" s="3">
        <v>3</v>
      </c>
      <c r="O588" s="3">
        <v>1</v>
      </c>
      <c r="P588" s="3">
        <v>9</v>
      </c>
      <c r="Q588" s="3">
        <v>3</v>
      </c>
      <c r="R588" s="3">
        <v>542</v>
      </c>
      <c r="S588" s="3">
        <v>87033</v>
      </c>
      <c r="T588" s="3">
        <v>90004</v>
      </c>
    </row>
    <row r="589" spans="1:20">
      <c r="A589" s="3">
        <v>1044</v>
      </c>
      <c r="B589" s="8">
        <v>42160</v>
      </c>
      <c r="C589" s="8">
        <v>42162</v>
      </c>
      <c r="D589" s="3">
        <v>11</v>
      </c>
      <c r="E589">
        <v>17.15</v>
      </c>
      <c r="F589" s="3">
        <v>190.85</v>
      </c>
      <c r="G589" s="3">
        <v>0.02</v>
      </c>
      <c r="H589" s="3">
        <v>36.495</v>
      </c>
      <c r="I589" s="3">
        <v>11</v>
      </c>
      <c r="J589" s="3" t="s">
        <v>20</v>
      </c>
      <c r="K589" s="3" t="s">
        <v>23</v>
      </c>
      <c r="L589" s="3">
        <v>4.96</v>
      </c>
      <c r="M589" s="3">
        <v>0.59</v>
      </c>
      <c r="N589" s="3">
        <v>3</v>
      </c>
      <c r="O589" s="3">
        <v>1</v>
      </c>
      <c r="P589" s="3">
        <v>9</v>
      </c>
      <c r="Q589" s="3">
        <v>3</v>
      </c>
      <c r="R589" s="3">
        <v>317</v>
      </c>
      <c r="S589" s="3">
        <v>87033</v>
      </c>
      <c r="T589" s="3">
        <v>90004</v>
      </c>
    </row>
    <row r="590" spans="1:20">
      <c r="A590" s="3">
        <v>1044</v>
      </c>
      <c r="B590" s="8">
        <v>42160</v>
      </c>
      <c r="C590" s="8">
        <v>42161</v>
      </c>
      <c r="D590" s="3">
        <v>12</v>
      </c>
      <c r="E590">
        <v>30.98</v>
      </c>
      <c r="F590" s="3">
        <v>370.68</v>
      </c>
      <c r="G590" s="3">
        <v>0.07</v>
      </c>
      <c r="H590" s="3">
        <v>255.7692</v>
      </c>
      <c r="I590" s="3">
        <v>12</v>
      </c>
      <c r="J590" s="3" t="s">
        <v>20</v>
      </c>
      <c r="K590" s="3" t="s">
        <v>23</v>
      </c>
      <c r="L590" s="3">
        <v>8.74</v>
      </c>
      <c r="M590" s="3">
        <v>0.37</v>
      </c>
      <c r="N590" s="3">
        <v>3</v>
      </c>
      <c r="O590" s="3">
        <v>2</v>
      </c>
      <c r="P590" s="3">
        <v>11</v>
      </c>
      <c r="Q590" s="3">
        <v>5</v>
      </c>
      <c r="R590" s="3">
        <v>849</v>
      </c>
      <c r="S590" s="3">
        <v>87033</v>
      </c>
      <c r="T590" s="3">
        <v>90004</v>
      </c>
    </row>
    <row r="591" spans="1:20">
      <c r="A591" s="3">
        <v>1047</v>
      </c>
      <c r="B591" s="8">
        <v>42160</v>
      </c>
      <c r="C591" s="8">
        <v>42163</v>
      </c>
      <c r="D591" s="3">
        <v>6</v>
      </c>
      <c r="E591">
        <v>1360.14</v>
      </c>
      <c r="F591" s="3">
        <v>7303.05</v>
      </c>
      <c r="G591" s="3">
        <v>0.04</v>
      </c>
      <c r="H591" s="3">
        <v>2639.01</v>
      </c>
      <c r="I591" s="3">
        <v>6</v>
      </c>
      <c r="J591" s="3" t="s">
        <v>20</v>
      </c>
      <c r="K591" s="3" t="s">
        <v>21</v>
      </c>
      <c r="L591" s="3">
        <v>14.7</v>
      </c>
      <c r="M591" s="3">
        <v>0.37</v>
      </c>
      <c r="N591" s="3">
        <v>3</v>
      </c>
      <c r="O591" s="3">
        <v>2</v>
      </c>
      <c r="P591" s="3">
        <v>11</v>
      </c>
      <c r="Q591" s="3">
        <v>5</v>
      </c>
      <c r="R591" s="3">
        <v>849</v>
      </c>
      <c r="S591" s="3">
        <v>87033</v>
      </c>
      <c r="T591" s="3">
        <v>2109</v>
      </c>
    </row>
    <row r="592" spans="1:20">
      <c r="A592" s="3">
        <v>1054</v>
      </c>
      <c r="B592" s="8">
        <v>42104</v>
      </c>
      <c r="C592" s="8">
        <v>42105</v>
      </c>
      <c r="D592" s="3">
        <v>5</v>
      </c>
      <c r="E592">
        <v>10.98</v>
      </c>
      <c r="F592" s="3">
        <v>56.19</v>
      </c>
      <c r="G592" s="3">
        <v>0.03</v>
      </c>
      <c r="H592" s="3">
        <v>11.82</v>
      </c>
      <c r="I592" s="3">
        <v>5</v>
      </c>
      <c r="J592" s="3" t="s">
        <v>26</v>
      </c>
      <c r="K592" s="3" t="s">
        <v>23</v>
      </c>
      <c r="L592" s="3">
        <v>3.37</v>
      </c>
      <c r="M592" s="3">
        <v>0.36</v>
      </c>
      <c r="N592" s="3">
        <v>2</v>
      </c>
      <c r="O592" s="3">
        <v>2</v>
      </c>
      <c r="P592" s="3">
        <v>2</v>
      </c>
      <c r="Q592" s="3">
        <v>5</v>
      </c>
      <c r="R592" s="3">
        <v>811</v>
      </c>
      <c r="S592" s="3">
        <v>87041</v>
      </c>
      <c r="T592" s="3">
        <v>85374</v>
      </c>
    </row>
    <row r="593" spans="1:20">
      <c r="A593" s="3">
        <v>1054</v>
      </c>
      <c r="B593" s="8">
        <v>42030</v>
      </c>
      <c r="C593" s="8">
        <v>42032</v>
      </c>
      <c r="D593" s="3">
        <v>4</v>
      </c>
      <c r="E593">
        <v>10.14</v>
      </c>
      <c r="F593" s="3">
        <v>40.8</v>
      </c>
      <c r="G593" s="3">
        <v>0.01</v>
      </c>
      <c r="H593" s="3">
        <v>28.152</v>
      </c>
      <c r="I593" s="3">
        <v>4</v>
      </c>
      <c r="J593" s="3" t="s">
        <v>25</v>
      </c>
      <c r="K593" s="3" t="s">
        <v>23</v>
      </c>
      <c r="L593" s="3">
        <v>2.27</v>
      </c>
      <c r="M593" s="3">
        <v>0.39</v>
      </c>
      <c r="N593" s="3">
        <v>2</v>
      </c>
      <c r="O593" s="3">
        <v>2</v>
      </c>
      <c r="P593" s="3">
        <v>11</v>
      </c>
      <c r="Q593" s="3">
        <v>5</v>
      </c>
      <c r="R593" s="3">
        <v>830</v>
      </c>
      <c r="S593" s="3">
        <v>87042</v>
      </c>
      <c r="T593" s="3">
        <v>85374</v>
      </c>
    </row>
    <row r="594" spans="1:20">
      <c r="A594" s="3">
        <v>1054</v>
      </c>
      <c r="B594" s="8">
        <v>42080</v>
      </c>
      <c r="C594" s="8">
        <v>42082</v>
      </c>
      <c r="D594" s="3">
        <v>21</v>
      </c>
      <c r="E594">
        <v>5.4</v>
      </c>
      <c r="F594" s="3">
        <v>117.87</v>
      </c>
      <c r="G594" s="3">
        <v>0.03</v>
      </c>
      <c r="H594" s="3">
        <v>-237.544</v>
      </c>
      <c r="I594" s="3">
        <v>21</v>
      </c>
      <c r="J594" s="3" t="s">
        <v>26</v>
      </c>
      <c r="K594" s="3" t="s">
        <v>23</v>
      </c>
      <c r="L594" s="3">
        <v>7.78</v>
      </c>
      <c r="M594" s="3">
        <v>0.81</v>
      </c>
      <c r="N594" s="3">
        <v>2</v>
      </c>
      <c r="O594" s="3">
        <v>3</v>
      </c>
      <c r="P594" s="3">
        <v>17</v>
      </c>
      <c r="Q594" s="3">
        <v>7</v>
      </c>
      <c r="R594" s="3">
        <v>70</v>
      </c>
      <c r="S594" s="3">
        <v>87043</v>
      </c>
      <c r="T594" s="3">
        <v>85374</v>
      </c>
    </row>
    <row r="595" spans="1:20">
      <c r="A595" s="3">
        <v>1060</v>
      </c>
      <c r="B595" s="8">
        <v>42049</v>
      </c>
      <c r="C595" s="8">
        <v>42050</v>
      </c>
      <c r="D595" s="3">
        <v>8</v>
      </c>
      <c r="E595">
        <v>8.33</v>
      </c>
      <c r="F595" s="3">
        <v>70.16</v>
      </c>
      <c r="G595" s="3">
        <v>0.01</v>
      </c>
      <c r="H595" s="3">
        <v>15.8952</v>
      </c>
      <c r="I595" s="3">
        <v>8</v>
      </c>
      <c r="J595" s="3" t="s">
        <v>24</v>
      </c>
      <c r="K595" s="3" t="s">
        <v>23</v>
      </c>
      <c r="L595" s="3">
        <v>1.99</v>
      </c>
      <c r="M595" s="3">
        <v>0.74</v>
      </c>
      <c r="N595" s="3">
        <v>4</v>
      </c>
      <c r="O595" s="3">
        <v>1</v>
      </c>
      <c r="P595" s="3">
        <v>16</v>
      </c>
      <c r="Q595" s="3">
        <v>1</v>
      </c>
      <c r="R595" s="3">
        <v>169</v>
      </c>
      <c r="S595" s="3">
        <v>87057</v>
      </c>
      <c r="T595" s="3">
        <v>30318</v>
      </c>
    </row>
    <row r="596" spans="1:20">
      <c r="A596" s="3">
        <v>1060</v>
      </c>
      <c r="B596" s="8">
        <v>42049</v>
      </c>
      <c r="C596" s="8">
        <v>42051</v>
      </c>
      <c r="D596" s="3">
        <v>17</v>
      </c>
      <c r="E596">
        <v>85.99</v>
      </c>
      <c r="F596" s="3">
        <v>1240.57</v>
      </c>
      <c r="G596" s="3">
        <v>0.04</v>
      </c>
      <c r="H596" s="3">
        <v>855.9933</v>
      </c>
      <c r="I596" s="3">
        <v>17</v>
      </c>
      <c r="J596" s="3" t="s">
        <v>24</v>
      </c>
      <c r="K596" s="3" t="s">
        <v>23</v>
      </c>
      <c r="L596" s="3">
        <v>0.99</v>
      </c>
      <c r="M596" s="3">
        <v>0.39</v>
      </c>
      <c r="N596" s="3">
        <v>4</v>
      </c>
      <c r="O596" s="3">
        <v>2</v>
      </c>
      <c r="P596" s="3">
        <v>8</v>
      </c>
      <c r="Q596" s="3">
        <v>5</v>
      </c>
      <c r="R596" s="3">
        <v>144</v>
      </c>
      <c r="S596" s="3">
        <v>87057</v>
      </c>
      <c r="T596" s="3">
        <v>30318</v>
      </c>
    </row>
    <row r="597" spans="1:20">
      <c r="A597" s="3">
        <v>1062</v>
      </c>
      <c r="B597" s="8">
        <v>42010</v>
      </c>
      <c r="C597" s="8">
        <v>42014</v>
      </c>
      <c r="D597" s="3">
        <v>2</v>
      </c>
      <c r="E597">
        <v>20.34</v>
      </c>
      <c r="F597" s="3">
        <v>53.02</v>
      </c>
      <c r="G597" s="3">
        <v>0.05</v>
      </c>
      <c r="H597" s="3">
        <v>52.776</v>
      </c>
      <c r="I597" s="3">
        <v>2</v>
      </c>
      <c r="J597" s="3" t="s">
        <v>25</v>
      </c>
      <c r="K597" s="3" t="s">
        <v>23</v>
      </c>
      <c r="L597" s="3">
        <v>35</v>
      </c>
      <c r="M597" s="3">
        <v>0.74</v>
      </c>
      <c r="N597" s="3">
        <v>4</v>
      </c>
      <c r="O597" s="3">
        <v>1</v>
      </c>
      <c r="P597" s="3">
        <v>16</v>
      </c>
      <c r="Q597" s="3">
        <v>1</v>
      </c>
      <c r="R597" s="3">
        <v>169</v>
      </c>
      <c r="S597" s="3">
        <v>87071</v>
      </c>
      <c r="T597" s="3">
        <v>11727</v>
      </c>
    </row>
    <row r="598" spans="1:20">
      <c r="A598" s="3">
        <v>1062</v>
      </c>
      <c r="B598" s="8">
        <v>42045</v>
      </c>
      <c r="C598" s="8">
        <v>42047</v>
      </c>
      <c r="D598" s="3">
        <v>11</v>
      </c>
      <c r="E598">
        <v>20.28</v>
      </c>
      <c r="F598" s="3">
        <v>237.83</v>
      </c>
      <c r="G598" s="3">
        <v>0</v>
      </c>
      <c r="H598" s="3">
        <v>15.678</v>
      </c>
      <c r="I598" s="3">
        <v>11</v>
      </c>
      <c r="J598" s="3" t="s">
        <v>20</v>
      </c>
      <c r="K598" s="3" t="s">
        <v>23</v>
      </c>
      <c r="L598" s="3">
        <v>14.39</v>
      </c>
      <c r="M598" s="3">
        <v>0.38</v>
      </c>
      <c r="N598" s="3">
        <v>4</v>
      </c>
      <c r="O598" s="3">
        <v>2</v>
      </c>
      <c r="P598" s="3">
        <v>2</v>
      </c>
      <c r="Q598" s="3">
        <v>5</v>
      </c>
      <c r="R598" s="3">
        <v>152</v>
      </c>
      <c r="S598" s="3">
        <v>87072</v>
      </c>
      <c r="T598" s="3">
        <v>11727</v>
      </c>
    </row>
    <row r="599" spans="1:20">
      <c r="A599" s="3">
        <v>1062</v>
      </c>
      <c r="B599" s="8">
        <v>42025</v>
      </c>
      <c r="C599" s="8">
        <v>42026</v>
      </c>
      <c r="D599" s="3">
        <v>9</v>
      </c>
      <c r="E599">
        <v>9.78</v>
      </c>
      <c r="F599" s="3">
        <v>88.83</v>
      </c>
      <c r="G599" s="3">
        <v>0.04</v>
      </c>
      <c r="H599" s="3">
        <v>61.2927</v>
      </c>
      <c r="I599" s="3">
        <v>9</v>
      </c>
      <c r="J599" s="3" t="s">
        <v>22</v>
      </c>
      <c r="K599" s="3" t="s">
        <v>27</v>
      </c>
      <c r="L599" s="3">
        <v>1.99</v>
      </c>
      <c r="M599" s="3">
        <v>0.54</v>
      </c>
      <c r="N599" s="3">
        <v>4</v>
      </c>
      <c r="O599" s="3">
        <v>1</v>
      </c>
      <c r="P599" s="3">
        <v>9</v>
      </c>
      <c r="Q599" s="3">
        <v>5</v>
      </c>
      <c r="R599" s="3">
        <v>692</v>
      </c>
      <c r="S599" s="3">
        <v>87076</v>
      </c>
      <c r="T599" s="3">
        <v>11727</v>
      </c>
    </row>
    <row r="600" spans="1:20">
      <c r="A600" s="3">
        <v>1065</v>
      </c>
      <c r="B600" s="8">
        <v>42084</v>
      </c>
      <c r="C600" s="8">
        <v>42085</v>
      </c>
      <c r="D600" s="3">
        <v>10</v>
      </c>
      <c r="E600">
        <v>420.98</v>
      </c>
      <c r="F600" s="3">
        <v>4410.19</v>
      </c>
      <c r="G600" s="3">
        <v>0.03</v>
      </c>
      <c r="H600" s="3">
        <v>3043.0311</v>
      </c>
      <c r="I600" s="3">
        <v>10</v>
      </c>
      <c r="J600" s="3" t="s">
        <v>24</v>
      </c>
      <c r="K600" s="3" t="s">
        <v>23</v>
      </c>
      <c r="L600" s="3">
        <v>19.99</v>
      </c>
      <c r="M600" s="3">
        <v>0.37</v>
      </c>
      <c r="N600" s="3">
        <v>2</v>
      </c>
      <c r="O600" s="3">
        <v>2</v>
      </c>
      <c r="P600" s="3">
        <v>2</v>
      </c>
      <c r="Q600" s="3">
        <v>5</v>
      </c>
      <c r="R600" s="3">
        <v>380</v>
      </c>
      <c r="S600" s="3">
        <v>87077</v>
      </c>
      <c r="T600" s="3">
        <v>60459</v>
      </c>
    </row>
    <row r="601" spans="1:20">
      <c r="A601" s="3">
        <v>1068</v>
      </c>
      <c r="B601" s="8">
        <v>42185</v>
      </c>
      <c r="C601" s="8">
        <v>42186</v>
      </c>
      <c r="D601" s="3">
        <v>17</v>
      </c>
      <c r="E601">
        <v>30.98</v>
      </c>
      <c r="F601" s="3">
        <v>552.89</v>
      </c>
      <c r="G601" s="3">
        <v>0.02</v>
      </c>
      <c r="H601" s="3">
        <v>-44.624</v>
      </c>
      <c r="I601" s="3">
        <v>17</v>
      </c>
      <c r="J601" s="3" t="s">
        <v>26</v>
      </c>
      <c r="K601" s="3" t="s">
        <v>27</v>
      </c>
      <c r="L601" s="3">
        <v>6.5</v>
      </c>
      <c r="M601" s="3">
        <v>0.39</v>
      </c>
      <c r="N601" s="3">
        <v>3</v>
      </c>
      <c r="O601" s="3">
        <v>2</v>
      </c>
      <c r="P601" s="3">
        <v>11</v>
      </c>
      <c r="Q601" s="3">
        <v>5</v>
      </c>
      <c r="R601" s="3">
        <v>878</v>
      </c>
      <c r="S601" s="3">
        <v>87078</v>
      </c>
      <c r="T601" s="3">
        <v>60409</v>
      </c>
    </row>
    <row r="602" spans="1:20">
      <c r="A602" s="3">
        <v>1069</v>
      </c>
      <c r="B602" s="8">
        <v>42149</v>
      </c>
      <c r="C602" s="8">
        <v>42150</v>
      </c>
      <c r="D602" s="3">
        <v>30</v>
      </c>
      <c r="E602">
        <v>20.27</v>
      </c>
      <c r="F602" s="3">
        <v>621.56</v>
      </c>
      <c r="G602" s="3">
        <v>0.05</v>
      </c>
      <c r="H602" s="3">
        <v>309.254</v>
      </c>
      <c r="I602" s="3">
        <v>30</v>
      </c>
      <c r="J602" s="3" t="s">
        <v>20</v>
      </c>
      <c r="K602" s="3" t="s">
        <v>23</v>
      </c>
      <c r="L602" s="3">
        <v>3.99</v>
      </c>
      <c r="M602" s="3">
        <v>0.55</v>
      </c>
      <c r="N602" s="3">
        <v>3</v>
      </c>
      <c r="O602" s="3">
        <v>2</v>
      </c>
      <c r="P602" s="3">
        <v>12</v>
      </c>
      <c r="Q602" s="3">
        <v>6</v>
      </c>
      <c r="R602" s="3">
        <v>197</v>
      </c>
      <c r="S602" s="3">
        <v>87079</v>
      </c>
      <c r="T602" s="3">
        <v>62901</v>
      </c>
    </row>
    <row r="603" spans="1:20">
      <c r="A603" s="3">
        <v>1072</v>
      </c>
      <c r="B603" s="8">
        <v>42101</v>
      </c>
      <c r="C603" s="8">
        <v>42102</v>
      </c>
      <c r="D603" s="3">
        <v>9</v>
      </c>
      <c r="E603">
        <v>65.99</v>
      </c>
      <c r="F603" s="3">
        <v>536.23</v>
      </c>
      <c r="G603" s="3">
        <v>0</v>
      </c>
      <c r="H603" s="3">
        <v>369.9987</v>
      </c>
      <c r="I603" s="3">
        <v>9</v>
      </c>
      <c r="J603" s="3" t="s">
        <v>20</v>
      </c>
      <c r="K603" s="3" t="s">
        <v>23</v>
      </c>
      <c r="L603" s="3">
        <v>5.26</v>
      </c>
      <c r="M603" s="3">
        <v>0.77</v>
      </c>
      <c r="N603" s="3">
        <v>2</v>
      </c>
      <c r="O603" s="3">
        <v>1</v>
      </c>
      <c r="P603" s="3">
        <v>4</v>
      </c>
      <c r="Q603" s="3">
        <v>2</v>
      </c>
      <c r="R603" s="3">
        <v>403</v>
      </c>
      <c r="S603" s="3">
        <v>87086</v>
      </c>
      <c r="T603" s="3">
        <v>18018</v>
      </c>
    </row>
    <row r="604" spans="1:20">
      <c r="A604" s="3">
        <v>1075</v>
      </c>
      <c r="B604" s="8">
        <v>42037</v>
      </c>
      <c r="C604" s="8">
        <v>42039</v>
      </c>
      <c r="D604" s="3">
        <v>12</v>
      </c>
      <c r="E604">
        <v>3.38</v>
      </c>
      <c r="F604" s="3">
        <v>38.81</v>
      </c>
      <c r="G604" s="3">
        <v>0.08</v>
      </c>
      <c r="H604" s="3">
        <v>20.4536</v>
      </c>
      <c r="I604" s="3">
        <v>12</v>
      </c>
      <c r="J604" s="3" t="s">
        <v>26</v>
      </c>
      <c r="K604" s="3" t="s">
        <v>23</v>
      </c>
      <c r="L604" s="3">
        <v>0.85</v>
      </c>
      <c r="M604" s="3">
        <v>0.44</v>
      </c>
      <c r="N604" s="3">
        <v>3</v>
      </c>
      <c r="O604" s="3">
        <v>1</v>
      </c>
      <c r="P604" s="3">
        <v>9</v>
      </c>
      <c r="Q604" s="3">
        <v>6</v>
      </c>
      <c r="R604" s="3">
        <v>331</v>
      </c>
      <c r="S604" s="3">
        <v>87087</v>
      </c>
      <c r="T604" s="3">
        <v>60441</v>
      </c>
    </row>
    <row r="605" spans="1:20">
      <c r="A605" s="3">
        <v>1080</v>
      </c>
      <c r="B605" s="8">
        <v>42079</v>
      </c>
      <c r="C605" s="8">
        <v>42079</v>
      </c>
      <c r="D605" s="3">
        <v>12</v>
      </c>
      <c r="E605">
        <v>22.84</v>
      </c>
      <c r="F605" s="3">
        <v>286.4</v>
      </c>
      <c r="G605" s="3">
        <v>0.04</v>
      </c>
      <c r="H605" s="3">
        <v>-97.28</v>
      </c>
      <c r="I605" s="3">
        <v>12</v>
      </c>
      <c r="J605" s="3" t="s">
        <v>25</v>
      </c>
      <c r="K605" s="3" t="s">
        <v>23</v>
      </c>
      <c r="L605" s="3">
        <v>16.87</v>
      </c>
      <c r="M605" s="3">
        <v>0.56</v>
      </c>
      <c r="N605" s="3">
        <v>2</v>
      </c>
      <c r="O605" s="3">
        <v>2</v>
      </c>
      <c r="P605" s="3">
        <v>14</v>
      </c>
      <c r="Q605" s="3">
        <v>6</v>
      </c>
      <c r="R605" s="3">
        <v>90</v>
      </c>
      <c r="S605" s="3">
        <v>87109</v>
      </c>
      <c r="T605" s="3">
        <v>60174</v>
      </c>
    </row>
    <row r="606" spans="1:20">
      <c r="A606" s="3">
        <v>1083</v>
      </c>
      <c r="B606" s="8">
        <v>42138</v>
      </c>
      <c r="C606" s="8">
        <v>42139</v>
      </c>
      <c r="D606" s="3">
        <v>41</v>
      </c>
      <c r="E606">
        <v>15.94</v>
      </c>
      <c r="F606" s="3">
        <v>664.34</v>
      </c>
      <c r="G606" s="3">
        <v>0.02</v>
      </c>
      <c r="H606" s="3">
        <v>139.612</v>
      </c>
      <c r="I606" s="3">
        <v>41</v>
      </c>
      <c r="J606" s="3" t="s">
        <v>20</v>
      </c>
      <c r="K606" s="3" t="s">
        <v>23</v>
      </c>
      <c r="L606" s="3">
        <v>5.45</v>
      </c>
      <c r="M606" s="3">
        <v>0.83</v>
      </c>
      <c r="N606" s="3">
        <v>2</v>
      </c>
      <c r="O606" s="3">
        <v>3</v>
      </c>
      <c r="P606" s="3">
        <v>17</v>
      </c>
      <c r="Q606" s="3">
        <v>6</v>
      </c>
      <c r="R606" s="3">
        <v>69</v>
      </c>
      <c r="S606" s="3">
        <v>87110</v>
      </c>
      <c r="T606" s="3">
        <v>62701</v>
      </c>
    </row>
    <row r="607" spans="1:20">
      <c r="A607" s="3">
        <v>1085</v>
      </c>
      <c r="B607" s="8">
        <v>42142</v>
      </c>
      <c r="C607" s="8">
        <v>42144</v>
      </c>
      <c r="D607" s="3">
        <v>20</v>
      </c>
      <c r="E607">
        <v>1.89</v>
      </c>
      <c r="F607" s="3">
        <v>36.72</v>
      </c>
      <c r="G607" s="3">
        <v>0.1</v>
      </c>
      <c r="H607" s="3">
        <v>-40.432</v>
      </c>
      <c r="I607" s="3">
        <v>20</v>
      </c>
      <c r="J607" s="3" t="s">
        <v>22</v>
      </c>
      <c r="K607" s="3" t="s">
        <v>23</v>
      </c>
      <c r="L607" s="3">
        <v>0.76</v>
      </c>
      <c r="M607" s="3">
        <v>0.36</v>
      </c>
      <c r="N607" s="3">
        <v>3</v>
      </c>
      <c r="O607" s="3">
        <v>2</v>
      </c>
      <c r="P607" s="3">
        <v>11</v>
      </c>
      <c r="Q607" s="3">
        <v>7</v>
      </c>
      <c r="R607" s="3">
        <v>658</v>
      </c>
      <c r="S607" s="3">
        <v>87117</v>
      </c>
      <c r="T607" s="3">
        <v>11729</v>
      </c>
    </row>
    <row r="608" spans="1:20">
      <c r="A608" s="3">
        <v>1085</v>
      </c>
      <c r="B608" s="8">
        <v>42100</v>
      </c>
      <c r="C608" s="8">
        <v>42100</v>
      </c>
      <c r="D608" s="3">
        <v>7</v>
      </c>
      <c r="E608">
        <v>2.18</v>
      </c>
      <c r="F608" s="3">
        <v>15.73</v>
      </c>
      <c r="G608" s="3">
        <v>0.03</v>
      </c>
      <c r="H608" s="3">
        <v>-7.04</v>
      </c>
      <c r="I608" s="3">
        <v>7</v>
      </c>
      <c r="J608" s="3" t="s">
        <v>22</v>
      </c>
      <c r="K608" s="3" t="s">
        <v>23</v>
      </c>
      <c r="L608" s="3">
        <v>1.38</v>
      </c>
      <c r="M608" s="3">
        <v>0.4</v>
      </c>
      <c r="N608" s="3">
        <v>3</v>
      </c>
      <c r="O608" s="3">
        <v>2</v>
      </c>
      <c r="P608" s="3">
        <v>11</v>
      </c>
      <c r="Q608" s="3">
        <v>5</v>
      </c>
      <c r="R608" s="3">
        <v>706</v>
      </c>
      <c r="S608" s="3">
        <v>87134</v>
      </c>
      <c r="T608" s="3">
        <v>11729</v>
      </c>
    </row>
    <row r="609" spans="1:20">
      <c r="A609" s="3">
        <v>1085</v>
      </c>
      <c r="B609" s="8">
        <v>42100</v>
      </c>
      <c r="C609" s="8">
        <v>42102</v>
      </c>
      <c r="D609" s="3">
        <v>10</v>
      </c>
      <c r="E609">
        <v>170.98</v>
      </c>
      <c r="F609" s="3">
        <v>1719.07</v>
      </c>
      <c r="G609" s="3">
        <v>0.01</v>
      </c>
      <c r="H609" s="3">
        <v>538.52</v>
      </c>
      <c r="I609" s="3">
        <v>10</v>
      </c>
      <c r="J609" s="3" t="s">
        <v>22</v>
      </c>
      <c r="K609" s="3" t="s">
        <v>21</v>
      </c>
      <c r="L609" s="3">
        <v>35.89</v>
      </c>
      <c r="M609" s="3">
        <v>0.74</v>
      </c>
      <c r="N609" s="3">
        <v>2</v>
      </c>
      <c r="O609" s="3">
        <v>3</v>
      </c>
      <c r="P609" s="3">
        <v>5</v>
      </c>
      <c r="Q609" s="3">
        <v>5</v>
      </c>
      <c r="R609" s="3">
        <v>344</v>
      </c>
      <c r="S609" s="3">
        <v>87134</v>
      </c>
      <c r="T609" s="3">
        <v>11729</v>
      </c>
    </row>
    <row r="610" spans="1:20">
      <c r="A610" s="3">
        <v>1085</v>
      </c>
      <c r="B610" s="8">
        <v>42144</v>
      </c>
      <c r="C610" s="8">
        <v>42145</v>
      </c>
      <c r="D610" s="3">
        <v>14</v>
      </c>
      <c r="E610">
        <v>65.99</v>
      </c>
      <c r="F610" s="3">
        <v>782</v>
      </c>
      <c r="G610" s="3">
        <v>0.01</v>
      </c>
      <c r="H610" s="3">
        <v>396.972</v>
      </c>
      <c r="I610" s="3">
        <v>14</v>
      </c>
      <c r="J610" s="3" t="s">
        <v>26</v>
      </c>
      <c r="K610" s="3" t="s">
        <v>27</v>
      </c>
      <c r="L610" s="3">
        <v>8.99</v>
      </c>
      <c r="M610" s="3">
        <v>0.38</v>
      </c>
      <c r="N610" s="3">
        <v>2</v>
      </c>
      <c r="O610" s="3">
        <v>2</v>
      </c>
      <c r="P610" s="3">
        <v>11</v>
      </c>
      <c r="Q610" s="3">
        <v>7</v>
      </c>
      <c r="R610" s="3">
        <v>700</v>
      </c>
      <c r="S610" s="3">
        <v>87135</v>
      </c>
      <c r="T610" s="3">
        <v>11729</v>
      </c>
    </row>
    <row r="611" spans="1:20">
      <c r="A611" s="3">
        <v>1086</v>
      </c>
      <c r="B611" s="8">
        <v>42033</v>
      </c>
      <c r="C611" s="8">
        <v>42035</v>
      </c>
      <c r="D611" s="3">
        <v>1</v>
      </c>
      <c r="E611">
        <v>240.98</v>
      </c>
      <c r="F611" s="3">
        <v>260.66</v>
      </c>
      <c r="G611" s="3">
        <v>0.02</v>
      </c>
      <c r="H611" s="3">
        <v>-272.7132</v>
      </c>
      <c r="I611" s="3">
        <v>1</v>
      </c>
      <c r="J611" s="3" t="s">
        <v>20</v>
      </c>
      <c r="K611" s="3" t="s">
        <v>21</v>
      </c>
      <c r="L611" s="3">
        <v>60.2</v>
      </c>
      <c r="M611" s="3">
        <v>0.38</v>
      </c>
      <c r="N611" s="3">
        <v>3</v>
      </c>
      <c r="O611" s="3">
        <v>2</v>
      </c>
      <c r="P611" s="3">
        <v>2</v>
      </c>
      <c r="Q611" s="3">
        <v>5</v>
      </c>
      <c r="R611" s="3">
        <v>378</v>
      </c>
      <c r="S611" s="3">
        <v>87146</v>
      </c>
      <c r="T611" s="3">
        <v>11746</v>
      </c>
    </row>
    <row r="612" spans="1:20">
      <c r="A612" s="3">
        <v>1101</v>
      </c>
      <c r="B612" s="8">
        <v>42033</v>
      </c>
      <c r="C612" s="8">
        <v>42036</v>
      </c>
      <c r="D612" s="3">
        <v>10</v>
      </c>
      <c r="E612">
        <v>420.98</v>
      </c>
      <c r="F612" s="3">
        <v>4249.37</v>
      </c>
      <c r="G612" s="3">
        <v>0.02</v>
      </c>
      <c r="H612" s="3">
        <v>-162.694</v>
      </c>
      <c r="I612" s="3">
        <v>10</v>
      </c>
      <c r="J612" s="3" t="s">
        <v>20</v>
      </c>
      <c r="K612" s="3" t="s">
        <v>23</v>
      </c>
      <c r="L612" s="3">
        <v>19.99</v>
      </c>
      <c r="M612" s="3">
        <v>0.81</v>
      </c>
      <c r="N612" s="3">
        <v>4</v>
      </c>
      <c r="O612" s="3">
        <v>2</v>
      </c>
      <c r="P612" s="3">
        <v>15</v>
      </c>
      <c r="Q612" s="3">
        <v>5</v>
      </c>
      <c r="R612" s="3">
        <v>313</v>
      </c>
      <c r="S612" s="3">
        <v>87146</v>
      </c>
      <c r="T612" s="3">
        <v>93030</v>
      </c>
    </row>
    <row r="613" spans="1:20">
      <c r="A613" s="3">
        <v>1103</v>
      </c>
      <c r="B613" s="8">
        <v>42132</v>
      </c>
      <c r="C613" s="8">
        <v>42132</v>
      </c>
      <c r="D613" s="3">
        <v>1</v>
      </c>
      <c r="E613">
        <v>300.97</v>
      </c>
      <c r="F613" s="3">
        <v>291.4</v>
      </c>
      <c r="G613" s="3">
        <v>0.06</v>
      </c>
      <c r="H613" s="3">
        <v>-729.988</v>
      </c>
      <c r="I613" s="3">
        <v>1</v>
      </c>
      <c r="J613" s="3" t="s">
        <v>25</v>
      </c>
      <c r="K613" s="3" t="s">
        <v>23</v>
      </c>
      <c r="L613" s="3">
        <v>7.18</v>
      </c>
      <c r="M613" s="3">
        <v>0.57</v>
      </c>
      <c r="N613" s="3">
        <v>3</v>
      </c>
      <c r="O613" s="3">
        <v>2</v>
      </c>
      <c r="P613" s="3">
        <v>1</v>
      </c>
      <c r="Q613" s="3">
        <v>2</v>
      </c>
      <c r="R613" s="3">
        <v>683</v>
      </c>
      <c r="S613" s="3">
        <v>87147</v>
      </c>
      <c r="T613" s="3">
        <v>68046</v>
      </c>
    </row>
    <row r="614" spans="1:20">
      <c r="A614" s="3">
        <v>1104</v>
      </c>
      <c r="B614" s="8">
        <v>42181</v>
      </c>
      <c r="C614" s="8">
        <v>42185</v>
      </c>
      <c r="D614" s="3">
        <v>22</v>
      </c>
      <c r="E614">
        <v>291.73</v>
      </c>
      <c r="F614" s="3">
        <v>6676.61</v>
      </c>
      <c r="G614" s="3">
        <v>0.04</v>
      </c>
      <c r="H614" s="3">
        <v>-115.9039</v>
      </c>
      <c r="I614" s="3">
        <v>22</v>
      </c>
      <c r="J614" s="3" t="s">
        <v>25</v>
      </c>
      <c r="K614" s="3" t="s">
        <v>21</v>
      </c>
      <c r="L614" s="3">
        <v>48.8</v>
      </c>
      <c r="M614" s="3">
        <v>0.57</v>
      </c>
      <c r="N614" s="3">
        <v>3</v>
      </c>
      <c r="O614" s="3">
        <v>2</v>
      </c>
      <c r="P614" s="3">
        <v>1</v>
      </c>
      <c r="Q614" s="3">
        <v>2</v>
      </c>
      <c r="R614" s="3">
        <v>683</v>
      </c>
      <c r="S614" s="3">
        <v>87148</v>
      </c>
      <c r="T614" s="3">
        <v>10282</v>
      </c>
    </row>
    <row r="615" spans="1:20">
      <c r="A615" s="3">
        <v>1106</v>
      </c>
      <c r="B615" s="8">
        <v>42046</v>
      </c>
      <c r="C615" s="8">
        <v>42047</v>
      </c>
      <c r="D615" s="3">
        <v>12</v>
      </c>
      <c r="E615">
        <v>205.99</v>
      </c>
      <c r="F615" s="3">
        <v>2118.99</v>
      </c>
      <c r="G615" s="3">
        <v>0.05</v>
      </c>
      <c r="H615" s="3">
        <v>111.0525</v>
      </c>
      <c r="I615" s="3">
        <v>12</v>
      </c>
      <c r="J615" s="3" t="s">
        <v>24</v>
      </c>
      <c r="K615" s="3" t="s">
        <v>27</v>
      </c>
      <c r="L615" s="3">
        <v>8.99</v>
      </c>
      <c r="M615" s="3">
        <v>0.39</v>
      </c>
      <c r="N615" s="3">
        <v>4</v>
      </c>
      <c r="O615" s="3">
        <v>2</v>
      </c>
      <c r="P615" s="3">
        <v>11</v>
      </c>
      <c r="Q615" s="3">
        <v>7</v>
      </c>
      <c r="R615" s="3">
        <v>758</v>
      </c>
      <c r="S615" s="3">
        <v>87160</v>
      </c>
      <c r="T615" s="3">
        <v>75220</v>
      </c>
    </row>
    <row r="616" spans="1:20">
      <c r="A616" s="3">
        <v>1106</v>
      </c>
      <c r="B616" s="8">
        <v>42046</v>
      </c>
      <c r="C616" s="8">
        <v>42047</v>
      </c>
      <c r="D616" s="3">
        <v>5</v>
      </c>
      <c r="E616">
        <v>205.99</v>
      </c>
      <c r="F616" s="3">
        <v>837.64</v>
      </c>
      <c r="G616" s="3">
        <v>0.08</v>
      </c>
      <c r="H616" s="3">
        <v>-1963.752</v>
      </c>
      <c r="I616" s="3">
        <v>5</v>
      </c>
      <c r="J616" s="3" t="s">
        <v>24</v>
      </c>
      <c r="K616" s="3" t="s">
        <v>23</v>
      </c>
      <c r="L616" s="3">
        <v>8.99</v>
      </c>
      <c r="M616" s="3">
        <v>0.56</v>
      </c>
      <c r="N616" s="3">
        <v>4</v>
      </c>
      <c r="O616" s="3">
        <v>2</v>
      </c>
      <c r="P616" s="3">
        <v>14</v>
      </c>
      <c r="Q616" s="3">
        <v>6</v>
      </c>
      <c r="R616" s="3">
        <v>94</v>
      </c>
      <c r="S616" s="3">
        <v>87160</v>
      </c>
      <c r="T616" s="3">
        <v>75220</v>
      </c>
    </row>
    <row r="617" spans="1:20">
      <c r="A617" s="3">
        <v>1106</v>
      </c>
      <c r="B617" s="8">
        <v>42166</v>
      </c>
      <c r="C617" s="8">
        <v>42167</v>
      </c>
      <c r="D617" s="3">
        <v>11</v>
      </c>
      <c r="E617">
        <v>35.99</v>
      </c>
      <c r="F617" s="3">
        <v>345.07</v>
      </c>
      <c r="G617" s="3">
        <v>0.01</v>
      </c>
      <c r="H617" s="3">
        <v>-60.704</v>
      </c>
      <c r="I617" s="3">
        <v>11</v>
      </c>
      <c r="J617" s="3" t="s">
        <v>22</v>
      </c>
      <c r="K617" s="3" t="s">
        <v>23</v>
      </c>
      <c r="L617" s="3">
        <v>5.99</v>
      </c>
      <c r="M617" s="3">
        <v>0.57</v>
      </c>
      <c r="N617" s="3">
        <v>1</v>
      </c>
      <c r="O617" s="3">
        <v>1</v>
      </c>
      <c r="P617" s="3">
        <v>4</v>
      </c>
      <c r="Q617" s="3">
        <v>3</v>
      </c>
      <c r="R617" s="3">
        <v>457</v>
      </c>
      <c r="S617" s="3">
        <v>87161</v>
      </c>
      <c r="T617" s="3">
        <v>75220</v>
      </c>
    </row>
    <row r="618" spans="1:20">
      <c r="A618" s="3">
        <v>1107</v>
      </c>
      <c r="B618" s="8">
        <v>42035</v>
      </c>
      <c r="C618" s="8">
        <v>42039</v>
      </c>
      <c r="D618" s="3">
        <v>2</v>
      </c>
      <c r="E618">
        <v>2.16</v>
      </c>
      <c r="F618" s="3">
        <v>5.48</v>
      </c>
      <c r="G618" s="3">
        <v>0.09</v>
      </c>
      <c r="H618" s="3">
        <v>-37.789</v>
      </c>
      <c r="I618" s="3">
        <v>2</v>
      </c>
      <c r="J618" s="3" t="s">
        <v>25</v>
      </c>
      <c r="K618" s="3" t="s">
        <v>23</v>
      </c>
      <c r="L618" s="3">
        <v>6.05</v>
      </c>
      <c r="M618" s="3">
        <v>0.56</v>
      </c>
      <c r="N618" s="3">
        <v>4</v>
      </c>
      <c r="O618" s="3">
        <v>2</v>
      </c>
      <c r="P618" s="3">
        <v>14</v>
      </c>
      <c r="Q618" s="3">
        <v>6</v>
      </c>
      <c r="R618" s="3">
        <v>94</v>
      </c>
      <c r="S618" s="3">
        <v>87162</v>
      </c>
      <c r="T618" s="3">
        <v>77566</v>
      </c>
    </row>
    <row r="619" spans="1:20">
      <c r="A619" s="3">
        <v>1108</v>
      </c>
      <c r="B619" s="8">
        <v>42035</v>
      </c>
      <c r="C619" s="8">
        <v>42042</v>
      </c>
      <c r="D619" s="3">
        <v>11</v>
      </c>
      <c r="E619">
        <v>808.49</v>
      </c>
      <c r="F619" s="3">
        <v>8201.33</v>
      </c>
      <c r="G619" s="3">
        <v>0.03</v>
      </c>
      <c r="H619" s="3">
        <v>7576.11</v>
      </c>
      <c r="I619" s="3">
        <v>11</v>
      </c>
      <c r="J619" s="3" t="s">
        <v>25</v>
      </c>
      <c r="K619" s="3" t="s">
        <v>21</v>
      </c>
      <c r="L619" s="3">
        <v>55.3</v>
      </c>
      <c r="M619" s="3">
        <v>0.37</v>
      </c>
      <c r="N619" s="3">
        <v>4</v>
      </c>
      <c r="O619" s="3">
        <v>2</v>
      </c>
      <c r="P619" s="3">
        <v>2</v>
      </c>
      <c r="Q619" s="3">
        <v>5</v>
      </c>
      <c r="R619" s="3">
        <v>394</v>
      </c>
      <c r="S619" s="3">
        <v>87162</v>
      </c>
      <c r="T619" s="3">
        <v>75146</v>
      </c>
    </row>
    <row r="620" spans="1:20">
      <c r="A620" s="3">
        <v>1108</v>
      </c>
      <c r="B620" s="8">
        <v>42035</v>
      </c>
      <c r="C620" s="8">
        <v>42042</v>
      </c>
      <c r="D620" s="3">
        <v>3</v>
      </c>
      <c r="E620">
        <v>6.48</v>
      </c>
      <c r="F620" s="3">
        <v>22.67</v>
      </c>
      <c r="G620" s="3">
        <v>0</v>
      </c>
      <c r="H620" s="3">
        <v>-43.26</v>
      </c>
      <c r="I620" s="3">
        <v>3</v>
      </c>
      <c r="J620" s="3" t="s">
        <v>25</v>
      </c>
      <c r="K620" s="3" t="s">
        <v>23</v>
      </c>
      <c r="L620" s="3">
        <v>8.19</v>
      </c>
      <c r="M620" s="3">
        <v>0.39</v>
      </c>
      <c r="N620" s="3">
        <v>4</v>
      </c>
      <c r="O620" s="3">
        <v>2</v>
      </c>
      <c r="P620" s="3">
        <v>11</v>
      </c>
      <c r="Q620" s="3">
        <v>7</v>
      </c>
      <c r="R620" s="3">
        <v>758</v>
      </c>
      <c r="S620" s="3">
        <v>87162</v>
      </c>
      <c r="T620" s="3">
        <v>75146</v>
      </c>
    </row>
    <row r="621" spans="1:20">
      <c r="A621" s="3">
        <v>1108</v>
      </c>
      <c r="B621" s="8">
        <v>42141</v>
      </c>
      <c r="C621" s="8">
        <v>42142</v>
      </c>
      <c r="D621" s="3">
        <v>9</v>
      </c>
      <c r="E621">
        <v>19.84</v>
      </c>
      <c r="F621" s="3">
        <v>170.8</v>
      </c>
      <c r="G621" s="3">
        <v>0.07</v>
      </c>
      <c r="H621" s="3">
        <v>117.852</v>
      </c>
      <c r="I621" s="3">
        <v>9</v>
      </c>
      <c r="J621" s="3" t="s">
        <v>24</v>
      </c>
      <c r="K621" s="3" t="s">
        <v>23</v>
      </c>
      <c r="L621" s="3">
        <v>4.1</v>
      </c>
      <c r="M621" s="3">
        <v>0.56</v>
      </c>
      <c r="N621" s="3">
        <v>4</v>
      </c>
      <c r="O621" s="3">
        <v>3</v>
      </c>
      <c r="P621" s="3">
        <v>17</v>
      </c>
      <c r="Q621" s="3">
        <v>5</v>
      </c>
      <c r="R621" s="3">
        <v>753</v>
      </c>
      <c r="S621" s="3">
        <v>87175</v>
      </c>
      <c r="T621" s="3">
        <v>75146</v>
      </c>
    </row>
    <row r="622" spans="1:20">
      <c r="A622" s="3">
        <v>1109</v>
      </c>
      <c r="B622" s="8">
        <v>42141</v>
      </c>
      <c r="C622" s="8">
        <v>42143</v>
      </c>
      <c r="D622" s="3">
        <v>16</v>
      </c>
      <c r="E622">
        <v>8.34</v>
      </c>
      <c r="F622" s="3">
        <v>132.08</v>
      </c>
      <c r="G622" s="3">
        <v>0.07</v>
      </c>
      <c r="H622" s="3">
        <v>-190.68</v>
      </c>
      <c r="I622" s="3">
        <v>16</v>
      </c>
      <c r="J622" s="3" t="s">
        <v>24</v>
      </c>
      <c r="K622" s="3" t="s">
        <v>23</v>
      </c>
      <c r="L622" s="3">
        <v>1.43</v>
      </c>
      <c r="M622" s="3">
        <v>0.59</v>
      </c>
      <c r="N622" s="3">
        <v>1</v>
      </c>
      <c r="O622" s="3">
        <v>1</v>
      </c>
      <c r="P622" s="3">
        <v>9</v>
      </c>
      <c r="Q622" s="3">
        <v>3</v>
      </c>
      <c r="R622" s="3">
        <v>806</v>
      </c>
      <c r="S622" s="3">
        <v>87175</v>
      </c>
      <c r="T622" s="3">
        <v>78041</v>
      </c>
    </row>
    <row r="623" spans="1:20">
      <c r="A623" s="3">
        <v>1112</v>
      </c>
      <c r="B623" s="8">
        <v>42141</v>
      </c>
      <c r="C623" s="8">
        <v>42142</v>
      </c>
      <c r="D623" s="3">
        <v>9</v>
      </c>
      <c r="E623">
        <v>4.98</v>
      </c>
      <c r="F623" s="3">
        <v>45.34</v>
      </c>
      <c r="G623" s="3">
        <v>0.09</v>
      </c>
      <c r="H623" s="3">
        <v>325.398</v>
      </c>
      <c r="I623" s="3">
        <v>9</v>
      </c>
      <c r="J623" s="3" t="s">
        <v>24</v>
      </c>
      <c r="K623" s="3" t="s">
        <v>23</v>
      </c>
      <c r="L623" s="3">
        <v>6.07</v>
      </c>
      <c r="M623" s="3">
        <v>0.55</v>
      </c>
      <c r="N623" s="3">
        <v>2</v>
      </c>
      <c r="O623" s="3">
        <v>1</v>
      </c>
      <c r="P623" s="3">
        <v>3</v>
      </c>
      <c r="Q623" s="3">
        <v>1</v>
      </c>
      <c r="R623" s="3">
        <v>123</v>
      </c>
      <c r="S623" s="3">
        <v>87175</v>
      </c>
      <c r="T623" s="3">
        <v>92399</v>
      </c>
    </row>
    <row r="624" spans="1:20">
      <c r="A624" s="3">
        <v>1112</v>
      </c>
      <c r="B624" s="8">
        <v>42053</v>
      </c>
      <c r="C624" s="8">
        <v>42055</v>
      </c>
      <c r="D624" s="3">
        <v>10</v>
      </c>
      <c r="E624">
        <v>5.18</v>
      </c>
      <c r="F624" s="3">
        <v>53.54</v>
      </c>
      <c r="G624" s="3">
        <v>0.05</v>
      </c>
      <c r="H624" s="3">
        <v>34.0104</v>
      </c>
      <c r="I624" s="3">
        <v>10</v>
      </c>
      <c r="J624" s="3" t="s">
        <v>20</v>
      </c>
      <c r="K624" s="3" t="s">
        <v>23</v>
      </c>
      <c r="L624" s="3">
        <v>2.04</v>
      </c>
      <c r="M624" s="3">
        <v>0.57</v>
      </c>
      <c r="N624" s="3">
        <v>2</v>
      </c>
      <c r="O624" s="3">
        <v>3</v>
      </c>
      <c r="P624" s="3">
        <v>10</v>
      </c>
      <c r="Q624" s="3">
        <v>2</v>
      </c>
      <c r="R624" s="3">
        <v>321</v>
      </c>
      <c r="S624" s="3">
        <v>87176</v>
      </c>
      <c r="T624" s="3">
        <v>92399</v>
      </c>
    </row>
    <row r="625" spans="1:20">
      <c r="A625" s="3">
        <v>1113</v>
      </c>
      <c r="B625" s="8">
        <v>42067</v>
      </c>
      <c r="C625" s="8">
        <v>42069</v>
      </c>
      <c r="D625" s="3">
        <v>23</v>
      </c>
      <c r="E625">
        <v>175.99</v>
      </c>
      <c r="F625" s="3">
        <v>3363.53</v>
      </c>
      <c r="G625" s="3">
        <v>0.06</v>
      </c>
      <c r="H625" s="3">
        <v>2031.507</v>
      </c>
      <c r="I625" s="3">
        <v>23</v>
      </c>
      <c r="J625" s="3" t="s">
        <v>20</v>
      </c>
      <c r="K625" s="3" t="s">
        <v>23</v>
      </c>
      <c r="L625" s="3">
        <v>8.99</v>
      </c>
      <c r="M625" s="3">
        <v>0.38</v>
      </c>
      <c r="N625" s="3">
        <v>2</v>
      </c>
      <c r="O625" s="3">
        <v>2</v>
      </c>
      <c r="P625" s="3">
        <v>8</v>
      </c>
      <c r="Q625" s="3">
        <v>5</v>
      </c>
      <c r="R625" s="3">
        <v>139</v>
      </c>
      <c r="S625" s="3">
        <v>87177</v>
      </c>
      <c r="T625" s="3">
        <v>80004</v>
      </c>
    </row>
    <row r="626" spans="1:20">
      <c r="A626" s="3">
        <v>1113</v>
      </c>
      <c r="B626" s="8">
        <v>42162</v>
      </c>
      <c r="C626" s="8">
        <v>42164</v>
      </c>
      <c r="D626" s="3">
        <v>16</v>
      </c>
      <c r="E626">
        <v>12.98</v>
      </c>
      <c r="F626" s="3">
        <v>216.04</v>
      </c>
      <c r="G626" s="3">
        <v>0.04</v>
      </c>
      <c r="H626" s="3">
        <v>22.818</v>
      </c>
      <c r="I626" s="3">
        <v>16</v>
      </c>
      <c r="J626" s="3" t="s">
        <v>20</v>
      </c>
      <c r="K626" s="3" t="s">
        <v>27</v>
      </c>
      <c r="L626" s="3">
        <v>3.14</v>
      </c>
      <c r="M626" s="3">
        <v>0.8</v>
      </c>
      <c r="N626" s="3">
        <v>2</v>
      </c>
      <c r="O626" s="3">
        <v>3</v>
      </c>
      <c r="P626" s="3">
        <v>17</v>
      </c>
      <c r="Q626" s="3">
        <v>6</v>
      </c>
      <c r="R626" s="3">
        <v>74</v>
      </c>
      <c r="S626" s="3">
        <v>87178</v>
      </c>
      <c r="T626" s="3">
        <v>80004</v>
      </c>
    </row>
    <row r="627" spans="1:20">
      <c r="A627" s="3">
        <v>1117</v>
      </c>
      <c r="B627" s="8">
        <v>42107</v>
      </c>
      <c r="C627" s="8">
        <v>42109</v>
      </c>
      <c r="D627" s="3">
        <v>17</v>
      </c>
      <c r="E627">
        <v>30.97</v>
      </c>
      <c r="F627" s="3">
        <v>523.06</v>
      </c>
      <c r="G627" s="3">
        <v>0.01</v>
      </c>
      <c r="H627" s="3">
        <v>17.1028</v>
      </c>
      <c r="I627" s="3">
        <v>17</v>
      </c>
      <c r="J627" s="3" t="s">
        <v>24</v>
      </c>
      <c r="K627" s="3" t="s">
        <v>23</v>
      </c>
      <c r="L627" s="3">
        <v>4</v>
      </c>
      <c r="M627" s="3">
        <v>0.8</v>
      </c>
      <c r="N627" s="3">
        <v>3</v>
      </c>
      <c r="O627" s="3">
        <v>2</v>
      </c>
      <c r="P627" s="3">
        <v>15</v>
      </c>
      <c r="Q627" s="3">
        <v>3</v>
      </c>
      <c r="R627" s="3">
        <v>709</v>
      </c>
      <c r="S627" s="3">
        <v>87186</v>
      </c>
      <c r="T627" s="3">
        <v>85705</v>
      </c>
    </row>
    <row r="628" spans="1:20">
      <c r="A628" s="3">
        <v>1121</v>
      </c>
      <c r="B628" s="8">
        <v>42107</v>
      </c>
      <c r="C628" s="8">
        <v>42109</v>
      </c>
      <c r="D628" s="3">
        <v>23</v>
      </c>
      <c r="E628">
        <v>125.99</v>
      </c>
      <c r="F628" s="3">
        <v>2424.68</v>
      </c>
      <c r="G628" s="3">
        <v>0.08</v>
      </c>
      <c r="H628" s="3">
        <v>1269.38196</v>
      </c>
      <c r="I628" s="3">
        <v>23</v>
      </c>
      <c r="J628" s="3" t="s">
        <v>24</v>
      </c>
      <c r="K628" s="3" t="s">
        <v>23</v>
      </c>
      <c r="L628" s="3">
        <v>7.69</v>
      </c>
      <c r="M628" s="3">
        <v>0.37</v>
      </c>
      <c r="N628" s="3">
        <v>1</v>
      </c>
      <c r="O628" s="3">
        <v>2</v>
      </c>
      <c r="P628" s="3">
        <v>11</v>
      </c>
      <c r="Q628" s="3">
        <v>5</v>
      </c>
      <c r="R628" s="3">
        <v>707</v>
      </c>
      <c r="S628" s="3">
        <v>87186</v>
      </c>
      <c r="T628" s="3">
        <v>92592</v>
      </c>
    </row>
    <row r="629" spans="1:20">
      <c r="A629" s="3">
        <v>1121</v>
      </c>
      <c r="B629" s="8">
        <v>42144</v>
      </c>
      <c r="C629" s="8">
        <v>42145</v>
      </c>
      <c r="D629" s="3">
        <v>6</v>
      </c>
      <c r="E629">
        <v>442.14</v>
      </c>
      <c r="F629" s="3">
        <v>2411.43</v>
      </c>
      <c r="G629" s="3">
        <v>0.1</v>
      </c>
      <c r="H629" s="3">
        <v>137.68794</v>
      </c>
      <c r="I629" s="3">
        <v>6</v>
      </c>
      <c r="J629" s="3" t="s">
        <v>22</v>
      </c>
      <c r="K629" s="3" t="s">
        <v>21</v>
      </c>
      <c r="L629" s="3">
        <v>14.7</v>
      </c>
      <c r="M629" s="3">
        <v>0.58</v>
      </c>
      <c r="N629" s="3">
        <v>1</v>
      </c>
      <c r="O629" s="3">
        <v>3</v>
      </c>
      <c r="P629" s="3">
        <v>17</v>
      </c>
      <c r="Q629" s="3">
        <v>5</v>
      </c>
      <c r="R629" s="3">
        <v>779</v>
      </c>
      <c r="S629" s="3">
        <v>87187</v>
      </c>
      <c r="T629" s="3">
        <v>92592</v>
      </c>
    </row>
    <row r="630" spans="1:20">
      <c r="A630" s="3">
        <v>1123</v>
      </c>
      <c r="B630" s="8">
        <v>42131</v>
      </c>
      <c r="C630" s="8">
        <v>42133</v>
      </c>
      <c r="D630" s="3">
        <v>9</v>
      </c>
      <c r="E630">
        <v>35.99</v>
      </c>
      <c r="F630" s="3">
        <v>261.56</v>
      </c>
      <c r="G630" s="3">
        <v>0.05</v>
      </c>
      <c r="H630" s="3">
        <v>149.166</v>
      </c>
      <c r="I630" s="3">
        <v>9</v>
      </c>
      <c r="J630" s="3" t="s">
        <v>24</v>
      </c>
      <c r="K630" s="3" t="s">
        <v>23</v>
      </c>
      <c r="L630" s="3">
        <v>1.1</v>
      </c>
      <c r="M630" s="3">
        <v>0.38</v>
      </c>
      <c r="N630" s="3">
        <v>4</v>
      </c>
      <c r="O630" s="3">
        <v>2</v>
      </c>
      <c r="P630" s="3">
        <v>2</v>
      </c>
      <c r="Q630" s="3">
        <v>5</v>
      </c>
      <c r="R630" s="3">
        <v>113</v>
      </c>
      <c r="S630" s="3">
        <v>87193</v>
      </c>
      <c r="T630" s="3">
        <v>95661</v>
      </c>
    </row>
    <row r="631" spans="1:20">
      <c r="A631" s="3">
        <v>1123</v>
      </c>
      <c r="B631" s="8">
        <v>42025</v>
      </c>
      <c r="C631" s="8">
        <v>42027</v>
      </c>
      <c r="D631" s="3">
        <v>8</v>
      </c>
      <c r="E631">
        <v>14.98</v>
      </c>
      <c r="F631" s="3">
        <v>114.81</v>
      </c>
      <c r="G631" s="3">
        <v>0.1</v>
      </c>
      <c r="H631" s="3">
        <v>-76.9</v>
      </c>
      <c r="I631" s="3">
        <v>8</v>
      </c>
      <c r="J631" s="3" t="s">
        <v>26</v>
      </c>
      <c r="K631" s="3" t="s">
        <v>27</v>
      </c>
      <c r="L631" s="3">
        <v>7.69</v>
      </c>
      <c r="M631" s="3">
        <v>0.59</v>
      </c>
      <c r="N631" s="3">
        <v>4</v>
      </c>
      <c r="O631" s="3">
        <v>3</v>
      </c>
      <c r="P631" s="3">
        <v>17</v>
      </c>
      <c r="Q631" s="3">
        <v>5</v>
      </c>
      <c r="R631" s="3">
        <v>36</v>
      </c>
      <c r="S631" s="3">
        <v>87194</v>
      </c>
      <c r="T631" s="3">
        <v>95661</v>
      </c>
    </row>
    <row r="632" spans="1:20">
      <c r="A632" s="3">
        <v>1124</v>
      </c>
      <c r="B632" s="8">
        <v>42057</v>
      </c>
      <c r="C632" s="8">
        <v>42059</v>
      </c>
      <c r="D632" s="3">
        <v>10</v>
      </c>
      <c r="E632">
        <v>55.48</v>
      </c>
      <c r="F632" s="3">
        <v>546.21</v>
      </c>
      <c r="G632" s="3">
        <v>0.04</v>
      </c>
      <c r="H632" s="3">
        <v>376.8849</v>
      </c>
      <c r="I632" s="3">
        <v>10</v>
      </c>
      <c r="J632" s="3" t="s">
        <v>24</v>
      </c>
      <c r="K632" s="3" t="s">
        <v>23</v>
      </c>
      <c r="L632" s="3">
        <v>6.79</v>
      </c>
      <c r="M632" s="3">
        <v>0.72</v>
      </c>
      <c r="N632" s="3">
        <v>4</v>
      </c>
      <c r="O632" s="3">
        <v>1</v>
      </c>
      <c r="P632" s="3">
        <v>3</v>
      </c>
      <c r="Q632" s="3">
        <v>1</v>
      </c>
      <c r="R632" s="3">
        <v>668</v>
      </c>
      <c r="S632" s="3">
        <v>87195</v>
      </c>
      <c r="T632" s="3">
        <v>6360</v>
      </c>
    </row>
    <row r="633" spans="1:20">
      <c r="A633" s="3">
        <v>1127</v>
      </c>
      <c r="B633" s="8">
        <v>42147</v>
      </c>
      <c r="C633" s="8">
        <v>42149</v>
      </c>
      <c r="D633" s="3">
        <v>24</v>
      </c>
      <c r="E633">
        <v>2.16</v>
      </c>
      <c r="F633" s="3">
        <v>58.05</v>
      </c>
      <c r="G633" s="3">
        <v>0.01</v>
      </c>
      <c r="H633" s="3">
        <v>395.76</v>
      </c>
      <c r="I633" s="3">
        <v>24</v>
      </c>
      <c r="J633" s="3" t="s">
        <v>22</v>
      </c>
      <c r="K633" s="3" t="s">
        <v>23</v>
      </c>
      <c r="L633" s="3">
        <v>6.05</v>
      </c>
      <c r="M633" s="3">
        <v>0.6</v>
      </c>
      <c r="N633" s="3">
        <v>1</v>
      </c>
      <c r="O633" s="3">
        <v>2</v>
      </c>
      <c r="P633" s="3">
        <v>1</v>
      </c>
      <c r="Q633" s="3">
        <v>5</v>
      </c>
      <c r="R633" s="3">
        <v>324</v>
      </c>
      <c r="S633" s="3">
        <v>87208</v>
      </c>
      <c r="T633" s="3">
        <v>78852</v>
      </c>
    </row>
    <row r="634" spans="1:20">
      <c r="A634" s="3">
        <v>1127</v>
      </c>
      <c r="B634" s="8">
        <v>42147</v>
      </c>
      <c r="C634" s="8">
        <v>42149</v>
      </c>
      <c r="D634" s="3">
        <v>3</v>
      </c>
      <c r="E634">
        <v>21.38</v>
      </c>
      <c r="F634" s="3">
        <v>68.64</v>
      </c>
      <c r="G634" s="3">
        <v>0.07</v>
      </c>
      <c r="H634" s="3">
        <v>-39.396</v>
      </c>
      <c r="I634" s="3">
        <v>3</v>
      </c>
      <c r="J634" s="3" t="s">
        <v>22</v>
      </c>
      <c r="K634" s="3" t="s">
        <v>23</v>
      </c>
      <c r="L634" s="3">
        <v>8.99</v>
      </c>
      <c r="M634" s="3">
        <v>0.8</v>
      </c>
      <c r="N634" s="3">
        <v>1</v>
      </c>
      <c r="O634" s="3">
        <v>2</v>
      </c>
      <c r="P634" s="3">
        <v>13</v>
      </c>
      <c r="Q634" s="3">
        <v>7</v>
      </c>
      <c r="R634" s="3">
        <v>633</v>
      </c>
      <c r="S634" s="3">
        <v>87208</v>
      </c>
      <c r="T634" s="3">
        <v>78852</v>
      </c>
    </row>
    <row r="635" spans="1:20">
      <c r="A635" s="3">
        <v>1128</v>
      </c>
      <c r="B635" s="8">
        <v>42152</v>
      </c>
      <c r="C635" s="8">
        <v>42153</v>
      </c>
      <c r="D635" s="3">
        <v>39</v>
      </c>
      <c r="E635">
        <v>2.58</v>
      </c>
      <c r="F635" s="3">
        <v>109.74</v>
      </c>
      <c r="G635" s="3">
        <v>0.02</v>
      </c>
      <c r="H635" s="3">
        <v>1.108</v>
      </c>
      <c r="I635" s="3">
        <v>39</v>
      </c>
      <c r="J635" s="3" t="s">
        <v>22</v>
      </c>
      <c r="K635" s="3" t="s">
        <v>27</v>
      </c>
      <c r="L635" s="3">
        <v>1.3</v>
      </c>
      <c r="M635" s="3">
        <v>0.36</v>
      </c>
      <c r="N635" s="3">
        <v>1</v>
      </c>
      <c r="O635" s="3">
        <v>2</v>
      </c>
      <c r="P635" s="3">
        <v>11</v>
      </c>
      <c r="Q635" s="3">
        <v>7</v>
      </c>
      <c r="R635" s="3">
        <v>508</v>
      </c>
      <c r="S635" s="3">
        <v>87214</v>
      </c>
      <c r="T635" s="3">
        <v>78539</v>
      </c>
    </row>
    <row r="636" spans="1:20">
      <c r="A636" s="3">
        <v>1129</v>
      </c>
      <c r="B636" s="8">
        <v>42152</v>
      </c>
      <c r="C636" s="8">
        <v>42153</v>
      </c>
      <c r="D636" s="3">
        <v>27</v>
      </c>
      <c r="E636">
        <v>65.99</v>
      </c>
      <c r="F636" s="3">
        <v>1543.55</v>
      </c>
      <c r="G636" s="3">
        <v>0.02</v>
      </c>
      <c r="H636" s="3">
        <v>1061.379</v>
      </c>
      <c r="I636" s="3">
        <v>27</v>
      </c>
      <c r="J636" s="3" t="s">
        <v>22</v>
      </c>
      <c r="K636" s="3" t="s">
        <v>23</v>
      </c>
      <c r="L636" s="3">
        <v>3.9</v>
      </c>
      <c r="M636" s="3">
        <v>0.38</v>
      </c>
      <c r="N636" s="3">
        <v>3</v>
      </c>
      <c r="O636" s="3">
        <v>2</v>
      </c>
      <c r="P636" s="3">
        <v>2</v>
      </c>
      <c r="Q636" s="3">
        <v>5</v>
      </c>
      <c r="R636" s="3">
        <v>160</v>
      </c>
      <c r="S636" s="3">
        <v>87214</v>
      </c>
      <c r="T636" s="3">
        <v>2118</v>
      </c>
    </row>
    <row r="637" spans="1:20">
      <c r="A637" s="3">
        <v>1129</v>
      </c>
      <c r="B637" s="8">
        <v>42059</v>
      </c>
      <c r="C637" s="8">
        <v>42061</v>
      </c>
      <c r="D637" s="3">
        <v>16</v>
      </c>
      <c r="E637">
        <v>4.06</v>
      </c>
      <c r="F637" s="3">
        <v>66.81</v>
      </c>
      <c r="G637" s="3">
        <v>0.02</v>
      </c>
      <c r="H637" s="3">
        <v>-93.7352</v>
      </c>
      <c r="I637" s="3">
        <v>16</v>
      </c>
      <c r="J637" s="3" t="s">
        <v>20</v>
      </c>
      <c r="K637" s="3" t="s">
        <v>23</v>
      </c>
      <c r="L637" s="3">
        <v>6.89</v>
      </c>
      <c r="M637" s="3">
        <v>0.54</v>
      </c>
      <c r="N637" s="3">
        <v>3</v>
      </c>
      <c r="O637" s="3">
        <v>3</v>
      </c>
      <c r="P637" s="3">
        <v>6</v>
      </c>
      <c r="Q637" s="3">
        <v>3</v>
      </c>
      <c r="R637" s="3">
        <v>227</v>
      </c>
      <c r="S637" s="3">
        <v>87221</v>
      </c>
      <c r="T637" s="3">
        <v>2118</v>
      </c>
    </row>
    <row r="638" spans="1:20">
      <c r="A638" s="3">
        <v>1129</v>
      </c>
      <c r="B638" s="8">
        <v>42177</v>
      </c>
      <c r="C638" s="8">
        <v>42181</v>
      </c>
      <c r="D638" s="3">
        <v>19</v>
      </c>
      <c r="E638">
        <v>4.71</v>
      </c>
      <c r="F638" s="3">
        <v>90.52</v>
      </c>
      <c r="G638" s="3">
        <v>0.04</v>
      </c>
      <c r="H638" s="3">
        <v>4.53</v>
      </c>
      <c r="I638" s="3">
        <v>19</v>
      </c>
      <c r="J638" s="3" t="s">
        <v>25</v>
      </c>
      <c r="K638" s="3" t="s">
        <v>23</v>
      </c>
      <c r="L638" s="3">
        <v>0.7</v>
      </c>
      <c r="M638" s="3">
        <v>0.36</v>
      </c>
      <c r="N638" s="3">
        <v>2</v>
      </c>
      <c r="O638" s="3">
        <v>2</v>
      </c>
      <c r="P638" s="3">
        <v>11</v>
      </c>
      <c r="Q638" s="3">
        <v>5</v>
      </c>
      <c r="R638" s="3">
        <v>474</v>
      </c>
      <c r="S638" s="3">
        <v>87222</v>
      </c>
      <c r="T638" s="3">
        <v>2118</v>
      </c>
    </row>
    <row r="639" spans="1:20">
      <c r="A639" s="3">
        <v>1129</v>
      </c>
      <c r="B639" s="8">
        <v>42177</v>
      </c>
      <c r="C639" s="8">
        <v>42182</v>
      </c>
      <c r="D639" s="3">
        <v>13</v>
      </c>
      <c r="E639">
        <v>4.2</v>
      </c>
      <c r="F639" s="3">
        <v>55.97</v>
      </c>
      <c r="G639" s="3">
        <v>0.06</v>
      </c>
      <c r="H639" s="3">
        <v>9.78</v>
      </c>
      <c r="I639" s="3">
        <v>13</v>
      </c>
      <c r="J639" s="3" t="s">
        <v>25</v>
      </c>
      <c r="K639" s="3" t="s">
        <v>23</v>
      </c>
      <c r="L639" s="3">
        <v>2.26</v>
      </c>
      <c r="M639" s="3">
        <v>0.36</v>
      </c>
      <c r="N639" s="3">
        <v>3</v>
      </c>
      <c r="O639" s="3">
        <v>2</v>
      </c>
      <c r="P639" s="3">
        <v>7</v>
      </c>
      <c r="Q639" s="3">
        <v>5</v>
      </c>
      <c r="R639" s="3">
        <v>3</v>
      </c>
      <c r="S639" s="3">
        <v>87222</v>
      </c>
      <c r="T639" s="3">
        <v>2118</v>
      </c>
    </row>
    <row r="640" spans="1:20">
      <c r="A640" s="3">
        <v>1129</v>
      </c>
      <c r="B640" s="8">
        <v>42054</v>
      </c>
      <c r="C640" s="8">
        <v>42056</v>
      </c>
      <c r="D640" s="3">
        <v>13</v>
      </c>
      <c r="E640">
        <v>31.78</v>
      </c>
      <c r="F640" s="3">
        <v>384.22</v>
      </c>
      <c r="G640" s="3">
        <v>0.07</v>
      </c>
      <c r="H640" s="3">
        <v>265.1118</v>
      </c>
      <c r="I640" s="3">
        <v>13</v>
      </c>
      <c r="J640" s="3" t="s">
        <v>26</v>
      </c>
      <c r="K640" s="3" t="s">
        <v>23</v>
      </c>
      <c r="L640" s="3">
        <v>1.99</v>
      </c>
      <c r="M640" s="3">
        <v>0.79</v>
      </c>
      <c r="N640" s="3">
        <v>2</v>
      </c>
      <c r="O640" s="3">
        <v>3</v>
      </c>
      <c r="P640" s="3">
        <v>5</v>
      </c>
      <c r="Q640" s="3">
        <v>5</v>
      </c>
      <c r="R640" s="3">
        <v>540</v>
      </c>
      <c r="S640" s="3">
        <v>87234</v>
      </c>
      <c r="T640" s="3">
        <v>2118</v>
      </c>
    </row>
    <row r="641" spans="1:20">
      <c r="A641" s="3">
        <v>1129</v>
      </c>
      <c r="B641" s="8">
        <v>42054</v>
      </c>
      <c r="C641" s="8">
        <v>42055</v>
      </c>
      <c r="D641" s="3">
        <v>5</v>
      </c>
      <c r="E641">
        <v>5.98</v>
      </c>
      <c r="F641" s="3">
        <v>31.64</v>
      </c>
      <c r="G641" s="3">
        <v>0</v>
      </c>
      <c r="H641" s="3">
        <v>9.5608</v>
      </c>
      <c r="I641" s="3">
        <v>5</v>
      </c>
      <c r="J641" s="3" t="s">
        <v>26</v>
      </c>
      <c r="K641" s="3" t="s">
        <v>23</v>
      </c>
      <c r="L641" s="3">
        <v>2.5</v>
      </c>
      <c r="M641" s="3">
        <v>0.36</v>
      </c>
      <c r="N641" s="3">
        <v>3</v>
      </c>
      <c r="O641" s="3">
        <v>2</v>
      </c>
      <c r="P641" s="3">
        <v>11</v>
      </c>
      <c r="Q641" s="3">
        <v>5</v>
      </c>
      <c r="R641" s="3">
        <v>837</v>
      </c>
      <c r="S641" s="3">
        <v>87234</v>
      </c>
      <c r="T641" s="3">
        <v>2118</v>
      </c>
    </row>
    <row r="642" spans="1:20">
      <c r="A642" s="3">
        <v>1131</v>
      </c>
      <c r="B642" s="8">
        <v>42054</v>
      </c>
      <c r="C642" s="8">
        <v>42055</v>
      </c>
      <c r="D642" s="3">
        <v>19</v>
      </c>
      <c r="E642">
        <v>35.99</v>
      </c>
      <c r="F642" s="3">
        <v>565.36</v>
      </c>
      <c r="G642" s="3">
        <v>0.1</v>
      </c>
      <c r="H642" s="3">
        <v>390.0984</v>
      </c>
      <c r="I642" s="3">
        <v>19</v>
      </c>
      <c r="J642" s="3" t="s">
        <v>26</v>
      </c>
      <c r="K642" s="3" t="s">
        <v>27</v>
      </c>
      <c r="L642" s="3">
        <v>1.1</v>
      </c>
      <c r="M642" s="3">
        <v>0.36</v>
      </c>
      <c r="N642" s="3">
        <v>3</v>
      </c>
      <c r="O642" s="3">
        <v>2</v>
      </c>
      <c r="P642" s="3">
        <v>7</v>
      </c>
      <c r="Q642" s="3">
        <v>5</v>
      </c>
      <c r="R642" s="3">
        <v>3</v>
      </c>
      <c r="S642" s="3">
        <v>87234</v>
      </c>
      <c r="T642" s="3">
        <v>79907</v>
      </c>
    </row>
    <row r="643" spans="1:20">
      <c r="A643" s="3">
        <v>1132</v>
      </c>
      <c r="B643" s="8">
        <v>42124</v>
      </c>
      <c r="C643" s="8">
        <v>42126</v>
      </c>
      <c r="D643" s="3">
        <v>11</v>
      </c>
      <c r="E643">
        <v>21.98</v>
      </c>
      <c r="F643" s="3">
        <v>240.05</v>
      </c>
      <c r="G643" s="3">
        <v>0.02</v>
      </c>
      <c r="H643" s="3">
        <v>165.6345</v>
      </c>
      <c r="I643" s="3">
        <v>11</v>
      </c>
      <c r="J643" s="3" t="s">
        <v>25</v>
      </c>
      <c r="K643" s="3" t="s">
        <v>23</v>
      </c>
      <c r="L643" s="3">
        <v>2.87</v>
      </c>
      <c r="M643" s="3">
        <v>0.38</v>
      </c>
      <c r="N643" s="3">
        <v>2</v>
      </c>
      <c r="O643" s="3">
        <v>2</v>
      </c>
      <c r="P643" s="3">
        <v>2</v>
      </c>
      <c r="Q643" s="3">
        <v>5</v>
      </c>
      <c r="R643" s="3">
        <v>247</v>
      </c>
      <c r="S643" s="3">
        <v>87240</v>
      </c>
      <c r="T643" s="3">
        <v>76039</v>
      </c>
    </row>
    <row r="644" spans="1:20">
      <c r="A644" s="3">
        <v>1132</v>
      </c>
      <c r="B644" s="8">
        <v>42013</v>
      </c>
      <c r="C644" s="8">
        <v>42014</v>
      </c>
      <c r="D644" s="3">
        <v>2</v>
      </c>
      <c r="E644">
        <v>4.13</v>
      </c>
      <c r="F644" s="3">
        <v>10.19</v>
      </c>
      <c r="G644" s="3">
        <v>0.02</v>
      </c>
      <c r="H644" s="3">
        <v>-48.236</v>
      </c>
      <c r="I644" s="3">
        <v>2</v>
      </c>
      <c r="J644" s="3" t="s">
        <v>26</v>
      </c>
      <c r="K644" s="3" t="s">
        <v>23</v>
      </c>
      <c r="L644" s="3">
        <v>6.89</v>
      </c>
      <c r="M644" s="3">
        <v>0.38</v>
      </c>
      <c r="N644" s="3">
        <v>3</v>
      </c>
      <c r="O644" s="3">
        <v>2</v>
      </c>
      <c r="P644" s="3">
        <v>2</v>
      </c>
      <c r="Q644" s="3">
        <v>5</v>
      </c>
      <c r="R644" s="3">
        <v>160</v>
      </c>
      <c r="S644" s="3">
        <v>87243</v>
      </c>
      <c r="T644" s="3">
        <v>76039</v>
      </c>
    </row>
    <row r="645" spans="1:20">
      <c r="A645" s="3">
        <v>1132</v>
      </c>
      <c r="B645" s="8">
        <v>42049</v>
      </c>
      <c r="C645" s="8">
        <v>42051</v>
      </c>
      <c r="D645" s="3">
        <v>1</v>
      </c>
      <c r="E645">
        <v>60.65</v>
      </c>
      <c r="F645" s="3">
        <v>64.19</v>
      </c>
      <c r="G645" s="3">
        <v>0.04</v>
      </c>
      <c r="H645" s="3">
        <v>44.2911</v>
      </c>
      <c r="I645" s="3">
        <v>1</v>
      </c>
      <c r="J645" s="3" t="s">
        <v>25</v>
      </c>
      <c r="K645" s="3" t="s">
        <v>23</v>
      </c>
      <c r="L645" s="3">
        <v>12.23</v>
      </c>
      <c r="M645" s="3">
        <v>0.54</v>
      </c>
      <c r="N645" s="3">
        <v>3</v>
      </c>
      <c r="O645" s="3">
        <v>3</v>
      </c>
      <c r="P645" s="3">
        <v>6</v>
      </c>
      <c r="Q645" s="3">
        <v>3</v>
      </c>
      <c r="R645" s="3">
        <v>227</v>
      </c>
      <c r="S645" s="3">
        <v>87244</v>
      </c>
      <c r="T645" s="3">
        <v>76039</v>
      </c>
    </row>
    <row r="646" spans="1:20">
      <c r="A646" s="3">
        <v>1132</v>
      </c>
      <c r="B646" s="8">
        <v>42167</v>
      </c>
      <c r="C646" s="8">
        <v>42169</v>
      </c>
      <c r="D646" s="3">
        <v>1</v>
      </c>
      <c r="E646">
        <v>124.49</v>
      </c>
      <c r="F646" s="3">
        <v>151.46</v>
      </c>
      <c r="G646" s="3">
        <v>0.04</v>
      </c>
      <c r="H646" s="3">
        <v>-93.0645</v>
      </c>
      <c r="I646" s="3">
        <v>1</v>
      </c>
      <c r="J646" s="3" t="s">
        <v>24</v>
      </c>
      <c r="K646" s="3" t="s">
        <v>21</v>
      </c>
      <c r="L646" s="3">
        <v>51.94</v>
      </c>
      <c r="M646" s="3">
        <v>0.79</v>
      </c>
      <c r="N646" s="3">
        <v>2</v>
      </c>
      <c r="O646" s="3">
        <v>3</v>
      </c>
      <c r="P646" s="3">
        <v>5</v>
      </c>
      <c r="Q646" s="3">
        <v>5</v>
      </c>
      <c r="R646" s="3">
        <v>540</v>
      </c>
      <c r="S646" s="3">
        <v>87245</v>
      </c>
      <c r="T646" s="3">
        <v>76039</v>
      </c>
    </row>
    <row r="647" spans="1:20">
      <c r="A647" s="3">
        <v>1133</v>
      </c>
      <c r="B647" s="8">
        <v>42040</v>
      </c>
      <c r="C647" s="8">
        <v>42041</v>
      </c>
      <c r="D647" s="3">
        <v>12</v>
      </c>
      <c r="E647">
        <v>37.76</v>
      </c>
      <c r="F647" s="3">
        <v>477.2</v>
      </c>
      <c r="G647" s="3">
        <v>0</v>
      </c>
      <c r="H647" s="3">
        <v>93.8468</v>
      </c>
      <c r="I647" s="3">
        <v>12</v>
      </c>
      <c r="J647" s="3" t="s">
        <v>20</v>
      </c>
      <c r="K647" s="3" t="s">
        <v>23</v>
      </c>
      <c r="L647" s="3">
        <v>12.9</v>
      </c>
      <c r="M647" s="3">
        <v>0.36</v>
      </c>
      <c r="N647" s="3">
        <v>3</v>
      </c>
      <c r="O647" s="3">
        <v>2</v>
      </c>
      <c r="P647" s="3">
        <v>11</v>
      </c>
      <c r="Q647" s="3">
        <v>5</v>
      </c>
      <c r="R647" s="3">
        <v>837</v>
      </c>
      <c r="S647" s="3">
        <v>87258</v>
      </c>
      <c r="T647" s="3">
        <v>75234</v>
      </c>
    </row>
    <row r="648" spans="1:20">
      <c r="A648" s="3">
        <v>1136</v>
      </c>
      <c r="B648" s="8">
        <v>42063</v>
      </c>
      <c r="C648" s="8">
        <v>42068</v>
      </c>
      <c r="D648" s="3">
        <v>2</v>
      </c>
      <c r="E648">
        <v>284.98</v>
      </c>
      <c r="F648" s="3">
        <v>619.38</v>
      </c>
      <c r="G648" s="3">
        <v>0.03</v>
      </c>
      <c r="H648" s="3">
        <v>-116.584</v>
      </c>
      <c r="I648" s="3">
        <v>2</v>
      </c>
      <c r="J648" s="3" t="s">
        <v>25</v>
      </c>
      <c r="K648" s="3" t="s">
        <v>21</v>
      </c>
      <c r="L648" s="3">
        <v>69.55</v>
      </c>
      <c r="M648" s="3">
        <v>0.56</v>
      </c>
      <c r="N648" s="3">
        <v>1</v>
      </c>
      <c r="O648" s="3">
        <v>3</v>
      </c>
      <c r="P648" s="3">
        <v>10</v>
      </c>
      <c r="Q648" s="3">
        <v>2</v>
      </c>
      <c r="R648" s="3">
        <v>322</v>
      </c>
      <c r="S648" s="3">
        <v>87259</v>
      </c>
      <c r="T648" s="3">
        <v>60188</v>
      </c>
    </row>
    <row r="649" spans="1:20">
      <c r="A649" s="3">
        <v>1138</v>
      </c>
      <c r="B649" s="8">
        <v>42063</v>
      </c>
      <c r="C649" s="8">
        <v>42063</v>
      </c>
      <c r="D649" s="3">
        <v>1</v>
      </c>
      <c r="E649">
        <v>12.99</v>
      </c>
      <c r="F649" s="3">
        <v>18.69</v>
      </c>
      <c r="G649" s="3">
        <v>0</v>
      </c>
      <c r="H649" s="3">
        <v>12.8961</v>
      </c>
      <c r="I649" s="3">
        <v>1</v>
      </c>
      <c r="J649" s="3" t="s">
        <v>25</v>
      </c>
      <c r="K649" s="3" t="s">
        <v>23</v>
      </c>
      <c r="L649" s="3">
        <v>14.37</v>
      </c>
      <c r="M649" s="3">
        <v>0.62</v>
      </c>
      <c r="N649" s="3">
        <v>3</v>
      </c>
      <c r="O649" s="3">
        <v>1</v>
      </c>
      <c r="P649" s="3">
        <v>4</v>
      </c>
      <c r="Q649" s="3">
        <v>2</v>
      </c>
      <c r="R649" s="3">
        <v>604</v>
      </c>
      <c r="S649" s="3">
        <v>87259</v>
      </c>
      <c r="T649" s="3">
        <v>75056</v>
      </c>
    </row>
    <row r="650" spans="1:20">
      <c r="A650" s="3">
        <v>1142</v>
      </c>
      <c r="B650" s="8">
        <v>42098</v>
      </c>
      <c r="C650" s="8">
        <v>42103</v>
      </c>
      <c r="D650" s="3">
        <v>3</v>
      </c>
      <c r="E650">
        <v>2.22</v>
      </c>
      <c r="F650" s="3">
        <v>8.8</v>
      </c>
      <c r="G650" s="3">
        <v>0.1</v>
      </c>
      <c r="H650" s="3">
        <v>-21.3192</v>
      </c>
      <c r="I650" s="3">
        <v>3</v>
      </c>
      <c r="J650" s="3" t="s">
        <v>25</v>
      </c>
      <c r="K650" s="3" t="s">
        <v>23</v>
      </c>
      <c r="L650" s="3">
        <v>5</v>
      </c>
      <c r="M650" s="3">
        <v>0.57</v>
      </c>
      <c r="N650" s="3">
        <v>3</v>
      </c>
      <c r="O650" s="3">
        <v>2</v>
      </c>
      <c r="P650" s="3">
        <v>1</v>
      </c>
      <c r="Q650" s="3">
        <v>5</v>
      </c>
      <c r="R650" s="3">
        <v>467</v>
      </c>
      <c r="S650" s="3">
        <v>87260</v>
      </c>
      <c r="T650" s="3">
        <v>76706</v>
      </c>
    </row>
    <row r="651" spans="1:20">
      <c r="A651" s="3">
        <v>1142</v>
      </c>
      <c r="B651" s="8">
        <v>42069</v>
      </c>
      <c r="C651" s="8">
        <v>42071</v>
      </c>
      <c r="D651" s="3">
        <v>3</v>
      </c>
      <c r="E651">
        <v>113.98</v>
      </c>
      <c r="F651" s="3">
        <v>356.14</v>
      </c>
      <c r="G651" s="3">
        <v>0.06</v>
      </c>
      <c r="H651" s="3">
        <v>-127.3</v>
      </c>
      <c r="I651" s="3">
        <v>3</v>
      </c>
      <c r="J651" s="3" t="s">
        <v>26</v>
      </c>
      <c r="K651" s="3" t="s">
        <v>21</v>
      </c>
      <c r="L651" s="3">
        <v>30</v>
      </c>
      <c r="M651" s="3">
        <v>0.37</v>
      </c>
      <c r="N651" s="3">
        <v>3</v>
      </c>
      <c r="O651" s="3">
        <v>2</v>
      </c>
      <c r="P651" s="3">
        <v>11</v>
      </c>
      <c r="Q651" s="3">
        <v>5</v>
      </c>
      <c r="R651" s="3">
        <v>859</v>
      </c>
      <c r="S651" s="3">
        <v>87272</v>
      </c>
      <c r="T651" s="3">
        <v>76706</v>
      </c>
    </row>
    <row r="652" spans="1:20">
      <c r="A652" s="3">
        <v>1151</v>
      </c>
      <c r="B652" s="8">
        <v>42069</v>
      </c>
      <c r="C652" s="8">
        <v>42071</v>
      </c>
      <c r="D652" s="3">
        <v>4</v>
      </c>
      <c r="E652">
        <v>6.48</v>
      </c>
      <c r="F652" s="3">
        <v>27.08</v>
      </c>
      <c r="G652" s="3">
        <v>0.05</v>
      </c>
      <c r="H652" s="3">
        <v>-52.77</v>
      </c>
      <c r="I652" s="3">
        <v>4</v>
      </c>
      <c r="J652" s="3" t="s">
        <v>26</v>
      </c>
      <c r="K652" s="3" t="s">
        <v>23</v>
      </c>
      <c r="L652" s="3">
        <v>6.86</v>
      </c>
      <c r="M652" s="3">
        <v>0.42</v>
      </c>
      <c r="N652" s="3">
        <v>2</v>
      </c>
      <c r="O652" s="3">
        <v>1</v>
      </c>
      <c r="P652" s="3">
        <v>9</v>
      </c>
      <c r="Q652" s="3">
        <v>7</v>
      </c>
      <c r="R652" s="3">
        <v>548</v>
      </c>
      <c r="S652" s="3">
        <v>87272</v>
      </c>
      <c r="T652" s="3">
        <v>1075</v>
      </c>
    </row>
    <row r="653" spans="1:20">
      <c r="A653" s="3">
        <v>1155</v>
      </c>
      <c r="B653" s="8">
        <v>42128</v>
      </c>
      <c r="C653" s="8">
        <v>42129</v>
      </c>
      <c r="D653" s="3">
        <v>14</v>
      </c>
      <c r="E653">
        <v>276.2</v>
      </c>
      <c r="F653" s="3">
        <v>3825.32</v>
      </c>
      <c r="G653" s="3">
        <v>0.06</v>
      </c>
      <c r="H653" s="3">
        <v>2639.4708</v>
      </c>
      <c r="I653" s="3">
        <v>14</v>
      </c>
      <c r="J653" s="3" t="s">
        <v>22</v>
      </c>
      <c r="K653" s="3" t="s">
        <v>23</v>
      </c>
      <c r="L653" s="3">
        <v>24.49</v>
      </c>
      <c r="M653" s="3">
        <v>0.4</v>
      </c>
      <c r="N653" s="3">
        <v>1</v>
      </c>
      <c r="O653" s="3">
        <v>2</v>
      </c>
      <c r="P653" s="3">
        <v>11</v>
      </c>
      <c r="Q653" s="3">
        <v>7</v>
      </c>
      <c r="R653" s="3">
        <v>195</v>
      </c>
      <c r="S653" s="3">
        <v>87277</v>
      </c>
      <c r="T653" s="3">
        <v>90640</v>
      </c>
    </row>
    <row r="654" spans="1:20">
      <c r="A654" s="3">
        <v>1155</v>
      </c>
      <c r="B654" s="8">
        <v>42128</v>
      </c>
      <c r="C654" s="8">
        <v>42128</v>
      </c>
      <c r="D654" s="3">
        <v>1</v>
      </c>
      <c r="E654">
        <v>6.28</v>
      </c>
      <c r="F654" s="3">
        <v>8.53</v>
      </c>
      <c r="G654" s="3">
        <v>0.09</v>
      </c>
      <c r="H654" s="3">
        <v>-5.2</v>
      </c>
      <c r="I654" s="3">
        <v>1</v>
      </c>
      <c r="J654" s="3" t="s">
        <v>22</v>
      </c>
      <c r="K654" s="3" t="s">
        <v>23</v>
      </c>
      <c r="L654" s="3">
        <v>5.29</v>
      </c>
      <c r="M654" s="3">
        <v>0.39</v>
      </c>
      <c r="N654" s="3">
        <v>1</v>
      </c>
      <c r="O654" s="3">
        <v>2</v>
      </c>
      <c r="P654" s="3">
        <v>11</v>
      </c>
      <c r="Q654" s="3">
        <v>7</v>
      </c>
      <c r="R654" s="3">
        <v>809</v>
      </c>
      <c r="S654" s="3">
        <v>87277</v>
      </c>
      <c r="T654" s="3">
        <v>90640</v>
      </c>
    </row>
    <row r="655" spans="1:20">
      <c r="A655" s="3">
        <v>1156</v>
      </c>
      <c r="B655" s="8">
        <v>42009</v>
      </c>
      <c r="C655" s="8">
        <v>42011</v>
      </c>
      <c r="D655" s="3">
        <v>2</v>
      </c>
      <c r="E655">
        <v>120.97</v>
      </c>
      <c r="F655" s="3">
        <v>233.58</v>
      </c>
      <c r="G655" s="3">
        <v>0.08</v>
      </c>
      <c r="H655" s="3">
        <v>-233.840688</v>
      </c>
      <c r="I655" s="3">
        <v>2</v>
      </c>
      <c r="J655" s="3" t="s">
        <v>24</v>
      </c>
      <c r="K655" s="3" t="s">
        <v>21</v>
      </c>
      <c r="L655" s="3">
        <v>26.3</v>
      </c>
      <c r="M655" s="3">
        <v>0.57</v>
      </c>
      <c r="N655" s="3">
        <v>1</v>
      </c>
      <c r="O655" s="3">
        <v>3</v>
      </c>
      <c r="P655" s="3">
        <v>17</v>
      </c>
      <c r="Q655" s="3">
        <v>5</v>
      </c>
      <c r="R655" s="3">
        <v>18</v>
      </c>
      <c r="S655" s="3">
        <v>87285</v>
      </c>
      <c r="T655" s="3">
        <v>1876</v>
      </c>
    </row>
    <row r="656" spans="1:20">
      <c r="A656" s="3">
        <v>1159</v>
      </c>
      <c r="B656" s="8">
        <v>42154</v>
      </c>
      <c r="C656" s="8">
        <v>42155</v>
      </c>
      <c r="D656" s="3">
        <v>11</v>
      </c>
      <c r="E656">
        <v>120.98</v>
      </c>
      <c r="F656" s="3">
        <v>1276.88</v>
      </c>
      <c r="G656" s="3">
        <v>0.05</v>
      </c>
      <c r="H656" s="3">
        <v>881.0472</v>
      </c>
      <c r="I656" s="3">
        <v>11</v>
      </c>
      <c r="J656" s="3" t="s">
        <v>26</v>
      </c>
      <c r="K656" s="3" t="s">
        <v>23</v>
      </c>
      <c r="L656" s="3">
        <v>9.07</v>
      </c>
      <c r="M656" s="3">
        <v>0.62</v>
      </c>
      <c r="N656" s="3">
        <v>1</v>
      </c>
      <c r="O656" s="3">
        <v>1</v>
      </c>
      <c r="P656" s="3">
        <v>3</v>
      </c>
      <c r="Q656" s="3">
        <v>1</v>
      </c>
      <c r="R656" s="3">
        <v>222</v>
      </c>
      <c r="S656" s="3">
        <v>87286</v>
      </c>
      <c r="T656" s="3">
        <v>7086</v>
      </c>
    </row>
    <row r="657" spans="1:20">
      <c r="A657" s="3">
        <v>1170</v>
      </c>
      <c r="B657" s="8">
        <v>42011</v>
      </c>
      <c r="C657" s="8">
        <v>42013</v>
      </c>
      <c r="D657" s="3">
        <v>8</v>
      </c>
      <c r="E657">
        <v>7.1</v>
      </c>
      <c r="F657" s="3">
        <v>61.5</v>
      </c>
      <c r="G657" s="3">
        <v>0.02</v>
      </c>
      <c r="H657" s="3">
        <v>-48.875</v>
      </c>
      <c r="I657" s="3">
        <v>8</v>
      </c>
      <c r="J657" s="3" t="s">
        <v>25</v>
      </c>
      <c r="K657" s="3" t="s">
        <v>23</v>
      </c>
      <c r="L657" s="3">
        <v>6.05</v>
      </c>
      <c r="M657" s="3">
        <v>0.39</v>
      </c>
      <c r="N657" s="3">
        <v>1</v>
      </c>
      <c r="O657" s="3">
        <v>2</v>
      </c>
      <c r="P657" s="3">
        <v>7</v>
      </c>
      <c r="Q657" s="3">
        <v>5</v>
      </c>
      <c r="R657" s="3">
        <v>713</v>
      </c>
      <c r="S657" s="3">
        <v>87287</v>
      </c>
      <c r="T657" s="3">
        <v>19711</v>
      </c>
    </row>
    <row r="658" spans="1:20">
      <c r="A658" s="3">
        <v>1170</v>
      </c>
      <c r="B658" s="8">
        <v>42093</v>
      </c>
      <c r="C658" s="8">
        <v>42095</v>
      </c>
      <c r="D658" s="3">
        <v>1</v>
      </c>
      <c r="E658">
        <v>11.34</v>
      </c>
      <c r="F658" s="3">
        <v>14.52</v>
      </c>
      <c r="G658" s="3">
        <v>0.01</v>
      </c>
      <c r="H658" s="3">
        <v>-11.83</v>
      </c>
      <c r="I658" s="3">
        <v>1</v>
      </c>
      <c r="J658" s="3" t="s">
        <v>22</v>
      </c>
      <c r="K658" s="3" t="s">
        <v>23</v>
      </c>
      <c r="L658" s="3">
        <v>5.01</v>
      </c>
      <c r="M658" s="3">
        <v>0.59</v>
      </c>
      <c r="N658" s="3">
        <v>1</v>
      </c>
      <c r="O658" s="3">
        <v>3</v>
      </c>
      <c r="P658" s="3">
        <v>17</v>
      </c>
      <c r="Q658" s="3">
        <v>5</v>
      </c>
      <c r="R658" s="3">
        <v>35</v>
      </c>
      <c r="S658" s="3">
        <v>87296</v>
      </c>
      <c r="T658" s="3">
        <v>19711</v>
      </c>
    </row>
    <row r="659" spans="1:20">
      <c r="A659" s="3">
        <v>1178</v>
      </c>
      <c r="B659" s="8">
        <v>42131</v>
      </c>
      <c r="C659" s="8">
        <v>42132</v>
      </c>
      <c r="D659" s="3">
        <v>17</v>
      </c>
      <c r="E659">
        <v>2.78</v>
      </c>
      <c r="F659" s="3">
        <v>47.12</v>
      </c>
      <c r="G659" s="3">
        <v>0.07</v>
      </c>
      <c r="H659" s="3">
        <v>-340.5311</v>
      </c>
      <c r="I659" s="3">
        <v>17</v>
      </c>
      <c r="J659" s="3" t="s">
        <v>24</v>
      </c>
      <c r="K659" s="3" t="s">
        <v>23</v>
      </c>
      <c r="L659" s="3">
        <v>1.49</v>
      </c>
      <c r="M659" s="3">
        <v>0.6</v>
      </c>
      <c r="N659" s="3">
        <v>1</v>
      </c>
      <c r="O659" s="3">
        <v>2</v>
      </c>
      <c r="P659" s="3">
        <v>1</v>
      </c>
      <c r="Q659" s="3">
        <v>3</v>
      </c>
      <c r="R659" s="3">
        <v>464</v>
      </c>
      <c r="S659" s="3">
        <v>87297</v>
      </c>
      <c r="T659" s="3">
        <v>32701</v>
      </c>
    </row>
    <row r="660" spans="1:20">
      <c r="A660" s="3">
        <v>1178</v>
      </c>
      <c r="B660" s="8">
        <v>42147</v>
      </c>
      <c r="C660" s="8">
        <v>42148</v>
      </c>
      <c r="D660" s="3">
        <v>16</v>
      </c>
      <c r="E660">
        <v>42.8</v>
      </c>
      <c r="F660" s="3">
        <v>670.9</v>
      </c>
      <c r="G660" s="3">
        <v>0.03</v>
      </c>
      <c r="H660" s="3">
        <v>462.921</v>
      </c>
      <c r="I660" s="3">
        <v>16</v>
      </c>
      <c r="J660" s="3" t="s">
        <v>24</v>
      </c>
      <c r="K660" s="3" t="s">
        <v>23</v>
      </c>
      <c r="L660" s="3">
        <v>2.99</v>
      </c>
      <c r="M660" s="3">
        <v>0.55</v>
      </c>
      <c r="N660" s="3">
        <v>1</v>
      </c>
      <c r="O660" s="3">
        <v>1</v>
      </c>
      <c r="P660" s="3">
        <v>4</v>
      </c>
      <c r="Q660" s="3">
        <v>2</v>
      </c>
      <c r="R660" s="3">
        <v>405</v>
      </c>
      <c r="S660" s="3">
        <v>87298</v>
      </c>
      <c r="T660" s="3">
        <v>32701</v>
      </c>
    </row>
    <row r="661" spans="1:20">
      <c r="A661" s="3">
        <v>1178</v>
      </c>
      <c r="B661" s="8">
        <v>42166</v>
      </c>
      <c r="C661" s="8">
        <v>42167</v>
      </c>
      <c r="D661" s="3">
        <v>19</v>
      </c>
      <c r="E661">
        <v>5.28</v>
      </c>
      <c r="F661" s="3">
        <v>103.18</v>
      </c>
      <c r="G661" s="3">
        <v>0.02</v>
      </c>
      <c r="H661" s="3">
        <v>-65.58</v>
      </c>
      <c r="I661" s="3">
        <v>19</v>
      </c>
      <c r="J661" s="3" t="s">
        <v>22</v>
      </c>
      <c r="K661" s="3" t="s">
        <v>23</v>
      </c>
      <c r="L661" s="3">
        <v>6.26</v>
      </c>
      <c r="M661" s="3">
        <v>0.74</v>
      </c>
      <c r="N661" s="3">
        <v>1</v>
      </c>
      <c r="O661" s="3">
        <v>3</v>
      </c>
      <c r="P661" s="3">
        <v>5</v>
      </c>
      <c r="Q661" s="3">
        <v>5</v>
      </c>
      <c r="R661" s="3">
        <v>754</v>
      </c>
      <c r="S661" s="3">
        <v>87299</v>
      </c>
      <c r="T661" s="3">
        <v>32701</v>
      </c>
    </row>
    <row r="662" spans="1:20">
      <c r="A662" s="3">
        <v>1178</v>
      </c>
      <c r="B662" s="8">
        <v>42127</v>
      </c>
      <c r="C662" s="8">
        <v>42129</v>
      </c>
      <c r="D662" s="3">
        <v>9</v>
      </c>
      <c r="E662">
        <v>160.98</v>
      </c>
      <c r="F662" s="3">
        <v>1526.68</v>
      </c>
      <c r="G662" s="3">
        <v>0.04</v>
      </c>
      <c r="H662" s="3">
        <v>255.42</v>
      </c>
      <c r="I662" s="3">
        <v>9</v>
      </c>
      <c r="J662" s="3" t="s">
        <v>26</v>
      </c>
      <c r="K662" s="3" t="s">
        <v>21</v>
      </c>
      <c r="L662" s="3">
        <v>30</v>
      </c>
      <c r="M662" s="3">
        <v>0.74</v>
      </c>
      <c r="N662" s="3">
        <v>1</v>
      </c>
      <c r="O662" s="3">
        <v>1</v>
      </c>
      <c r="P662" s="3">
        <v>16</v>
      </c>
      <c r="Q662" s="3">
        <v>2</v>
      </c>
      <c r="R662" s="3">
        <v>674</v>
      </c>
      <c r="S662" s="3">
        <v>87306</v>
      </c>
      <c r="T662" s="3">
        <v>32701</v>
      </c>
    </row>
    <row r="663" spans="1:20">
      <c r="A663" s="3">
        <v>1182</v>
      </c>
      <c r="B663" s="8">
        <v>42127</v>
      </c>
      <c r="C663" s="8">
        <v>42128</v>
      </c>
      <c r="D663" s="3">
        <v>20</v>
      </c>
      <c r="E663">
        <v>115.99</v>
      </c>
      <c r="F663" s="3">
        <v>1952.56</v>
      </c>
      <c r="G663" s="3">
        <v>0.06</v>
      </c>
      <c r="H663" s="3">
        <v>685.6146</v>
      </c>
      <c r="I663" s="3">
        <v>20</v>
      </c>
      <c r="J663" s="3" t="s">
        <v>26</v>
      </c>
      <c r="K663" s="3" t="s">
        <v>23</v>
      </c>
      <c r="L663" s="3">
        <v>8.99</v>
      </c>
      <c r="M663" s="3">
        <v>0.39</v>
      </c>
      <c r="N663" s="3">
        <v>3</v>
      </c>
      <c r="O663" s="3">
        <v>2</v>
      </c>
      <c r="P663" s="3">
        <v>8</v>
      </c>
      <c r="Q663" s="3">
        <v>5</v>
      </c>
      <c r="R663" s="3">
        <v>136</v>
      </c>
      <c r="S663" s="3">
        <v>87306</v>
      </c>
      <c r="T663" s="3">
        <v>84660</v>
      </c>
    </row>
    <row r="664" spans="1:20">
      <c r="A664" s="3">
        <v>1183</v>
      </c>
      <c r="B664" s="8">
        <v>42025</v>
      </c>
      <c r="C664" s="8">
        <v>42026</v>
      </c>
      <c r="D664" s="3">
        <v>10</v>
      </c>
      <c r="E664">
        <v>7.84</v>
      </c>
      <c r="F664" s="3">
        <v>76.16</v>
      </c>
      <c r="G664" s="3">
        <v>0.08</v>
      </c>
      <c r="H664" s="3">
        <v>-12.87678</v>
      </c>
      <c r="I664" s="3">
        <v>10</v>
      </c>
      <c r="J664" s="3" t="s">
        <v>20</v>
      </c>
      <c r="K664" s="3" t="s">
        <v>23</v>
      </c>
      <c r="L664" s="3">
        <v>4.71</v>
      </c>
      <c r="M664" s="3">
        <v>0.39</v>
      </c>
      <c r="N664" s="3">
        <v>3</v>
      </c>
      <c r="O664" s="3">
        <v>3</v>
      </c>
      <c r="P664" s="3">
        <v>17</v>
      </c>
      <c r="Q664" s="3">
        <v>6</v>
      </c>
      <c r="R664" s="3">
        <v>75</v>
      </c>
      <c r="S664" s="3">
        <v>87316</v>
      </c>
      <c r="T664" s="3">
        <v>84663</v>
      </c>
    </row>
    <row r="665" spans="1:20">
      <c r="A665" s="3">
        <v>1185</v>
      </c>
      <c r="B665" s="8">
        <v>42025</v>
      </c>
      <c r="C665" s="8">
        <v>42026</v>
      </c>
      <c r="D665" s="3">
        <v>10</v>
      </c>
      <c r="E665">
        <v>105.34</v>
      </c>
      <c r="F665" s="3">
        <v>1038.14</v>
      </c>
      <c r="G665" s="3">
        <v>0.03</v>
      </c>
      <c r="H665" s="3">
        <v>618.1308</v>
      </c>
      <c r="I665" s="3">
        <v>10</v>
      </c>
      <c r="J665" s="3" t="s">
        <v>20</v>
      </c>
      <c r="K665" s="3" t="s">
        <v>23</v>
      </c>
      <c r="L665" s="3">
        <v>24.49</v>
      </c>
      <c r="M665" s="3">
        <v>0.39</v>
      </c>
      <c r="N665" s="3">
        <v>1</v>
      </c>
      <c r="O665" s="3">
        <v>3</v>
      </c>
      <c r="P665" s="3">
        <v>10</v>
      </c>
      <c r="Q665" s="3">
        <v>3</v>
      </c>
      <c r="R665" s="3">
        <v>636</v>
      </c>
      <c r="S665" s="3">
        <v>87316</v>
      </c>
      <c r="T665" s="3">
        <v>35756</v>
      </c>
    </row>
    <row r="666" spans="1:20">
      <c r="A666" s="3">
        <v>1185</v>
      </c>
      <c r="B666" s="8">
        <v>42073</v>
      </c>
      <c r="C666" s="8">
        <v>42077</v>
      </c>
      <c r="D666" s="3">
        <v>1</v>
      </c>
      <c r="E666">
        <v>6783.02</v>
      </c>
      <c r="F666" s="3">
        <v>6296</v>
      </c>
      <c r="G666" s="3">
        <v>0.09</v>
      </c>
      <c r="H666" s="3">
        <v>-14140.7016</v>
      </c>
      <c r="I666" s="3">
        <v>1</v>
      </c>
      <c r="J666" s="3" t="s">
        <v>25</v>
      </c>
      <c r="K666" s="3" t="s">
        <v>23</v>
      </c>
      <c r="L666" s="3">
        <v>24.49</v>
      </c>
      <c r="M666" s="3">
        <v>0.5</v>
      </c>
      <c r="N666" s="3">
        <v>1</v>
      </c>
      <c r="O666" s="3">
        <v>2</v>
      </c>
      <c r="P666" s="3">
        <v>1</v>
      </c>
      <c r="Q666" s="3">
        <v>4</v>
      </c>
      <c r="R666" s="3">
        <v>420</v>
      </c>
      <c r="S666" s="3">
        <v>87317</v>
      </c>
      <c r="T666" s="3">
        <v>35756</v>
      </c>
    </row>
    <row r="667" spans="1:20">
      <c r="A667" s="3">
        <v>1186</v>
      </c>
      <c r="B667" s="8">
        <v>42169</v>
      </c>
      <c r="C667" s="8">
        <v>42171</v>
      </c>
      <c r="D667" s="3">
        <v>1</v>
      </c>
      <c r="E667">
        <v>107.53</v>
      </c>
      <c r="F667" s="3">
        <v>100.79</v>
      </c>
      <c r="G667" s="3">
        <v>0.09</v>
      </c>
      <c r="H667" s="3">
        <v>69.5451</v>
      </c>
      <c r="I667" s="3">
        <v>1</v>
      </c>
      <c r="J667" s="3" t="s">
        <v>25</v>
      </c>
      <c r="K667" s="3" t="s">
        <v>23</v>
      </c>
      <c r="L667" s="3">
        <v>5.81</v>
      </c>
      <c r="M667" s="3">
        <v>0.36</v>
      </c>
      <c r="N667" s="3">
        <v>1</v>
      </c>
      <c r="O667" s="3">
        <v>3</v>
      </c>
      <c r="P667" s="3">
        <v>10</v>
      </c>
      <c r="Q667" s="3">
        <v>1</v>
      </c>
      <c r="R667" s="3">
        <v>429</v>
      </c>
      <c r="S667" s="3">
        <v>87342</v>
      </c>
      <c r="T667" s="3">
        <v>92646</v>
      </c>
    </row>
    <row r="668" spans="1:20">
      <c r="A668" s="3">
        <v>1189</v>
      </c>
      <c r="B668" s="8">
        <v>42088</v>
      </c>
      <c r="C668" s="8">
        <v>42092</v>
      </c>
      <c r="D668" s="3">
        <v>12</v>
      </c>
      <c r="E668">
        <v>3.98</v>
      </c>
      <c r="F668" s="3">
        <v>49.44</v>
      </c>
      <c r="G668" s="3">
        <v>0.05</v>
      </c>
      <c r="H668" s="3">
        <v>-152.5245</v>
      </c>
      <c r="I668" s="3">
        <v>12</v>
      </c>
      <c r="J668" s="3" t="s">
        <v>25</v>
      </c>
      <c r="K668" s="3" t="s">
        <v>23</v>
      </c>
      <c r="L668" s="3">
        <v>5.26</v>
      </c>
      <c r="M668" s="3">
        <v>0.59</v>
      </c>
      <c r="N668" s="3">
        <v>1</v>
      </c>
      <c r="O668" s="3">
        <v>2</v>
      </c>
      <c r="P668" s="3">
        <v>1</v>
      </c>
      <c r="Q668" s="3">
        <v>5</v>
      </c>
      <c r="R668" s="3">
        <v>175</v>
      </c>
      <c r="S668" s="3">
        <v>87345</v>
      </c>
      <c r="T668" s="3">
        <v>92646</v>
      </c>
    </row>
    <row r="669" spans="1:20">
      <c r="A669" s="3">
        <v>1189</v>
      </c>
      <c r="B669" s="8">
        <v>42088</v>
      </c>
      <c r="C669" s="8">
        <v>42088</v>
      </c>
      <c r="D669" s="3">
        <v>2</v>
      </c>
      <c r="E669">
        <v>6.48</v>
      </c>
      <c r="F669" s="3">
        <v>14.29</v>
      </c>
      <c r="G669" s="3">
        <v>0.01</v>
      </c>
      <c r="H669" s="3">
        <v>-18.85</v>
      </c>
      <c r="I669" s="3">
        <v>2</v>
      </c>
      <c r="J669" s="3" t="s">
        <v>25</v>
      </c>
      <c r="K669" s="3" t="s">
        <v>23</v>
      </c>
      <c r="L669" s="3">
        <v>5.4</v>
      </c>
      <c r="M669" s="3">
        <v>0.57</v>
      </c>
      <c r="N669" s="3">
        <v>1</v>
      </c>
      <c r="O669" s="3">
        <v>1</v>
      </c>
      <c r="P669" s="3">
        <v>9</v>
      </c>
      <c r="Q669" s="3">
        <v>5</v>
      </c>
      <c r="R669" s="3">
        <v>297</v>
      </c>
      <c r="S669" s="3">
        <v>87345</v>
      </c>
      <c r="T669" s="3">
        <v>92646</v>
      </c>
    </row>
    <row r="670" spans="1:20">
      <c r="A670" s="3">
        <v>1189</v>
      </c>
      <c r="B670" s="8">
        <v>42021</v>
      </c>
      <c r="C670" s="8">
        <v>42023</v>
      </c>
      <c r="D670" s="3">
        <v>6</v>
      </c>
      <c r="E670">
        <v>328.14</v>
      </c>
      <c r="F670" s="3">
        <v>1967.98</v>
      </c>
      <c r="G670" s="3">
        <v>0.05</v>
      </c>
      <c r="H670" s="3">
        <v>411.5172</v>
      </c>
      <c r="I670" s="3">
        <v>6</v>
      </c>
      <c r="J670" s="3" t="s">
        <v>20</v>
      </c>
      <c r="K670" s="3" t="s">
        <v>21</v>
      </c>
      <c r="L670" s="3">
        <v>91.05</v>
      </c>
      <c r="M670" s="3">
        <v>0.41</v>
      </c>
      <c r="N670" s="3">
        <v>1</v>
      </c>
      <c r="O670" s="3">
        <v>1</v>
      </c>
      <c r="P670" s="3">
        <v>9</v>
      </c>
      <c r="Q670" s="3">
        <v>5</v>
      </c>
      <c r="R670" s="3">
        <v>724</v>
      </c>
      <c r="S670" s="3">
        <v>87347</v>
      </c>
      <c r="T670" s="3">
        <v>92646</v>
      </c>
    </row>
    <row r="671" spans="1:20">
      <c r="A671" s="3">
        <v>1191</v>
      </c>
      <c r="B671" s="8">
        <v>42058</v>
      </c>
      <c r="C671" s="8">
        <v>42058</v>
      </c>
      <c r="D671" s="3">
        <v>5</v>
      </c>
      <c r="E671">
        <v>20.98</v>
      </c>
      <c r="F671" s="3">
        <v>123</v>
      </c>
      <c r="G671" s="3">
        <v>0.01</v>
      </c>
      <c r="H671" s="3">
        <v>-282.0818</v>
      </c>
      <c r="I671" s="3">
        <v>5</v>
      </c>
      <c r="J671" s="3" t="s">
        <v>24</v>
      </c>
      <c r="K671" s="3" t="s">
        <v>21</v>
      </c>
      <c r="L671" s="3">
        <v>53.03</v>
      </c>
      <c r="M671" s="3">
        <v>0.38</v>
      </c>
      <c r="N671" s="3">
        <v>4</v>
      </c>
      <c r="O671" s="3">
        <v>2</v>
      </c>
      <c r="P671" s="3">
        <v>2</v>
      </c>
      <c r="Q671" s="3">
        <v>5</v>
      </c>
      <c r="R671" s="3">
        <v>536</v>
      </c>
      <c r="S671" s="3">
        <v>87356</v>
      </c>
      <c r="T671" s="3">
        <v>6050</v>
      </c>
    </row>
    <row r="672" spans="1:20">
      <c r="A672" s="3">
        <v>1193</v>
      </c>
      <c r="B672" s="8">
        <v>42112</v>
      </c>
      <c r="C672" s="8">
        <v>42114</v>
      </c>
      <c r="D672" s="3">
        <v>11</v>
      </c>
      <c r="E672">
        <v>55.98</v>
      </c>
      <c r="F672" s="3">
        <v>646.97</v>
      </c>
      <c r="G672" s="3">
        <v>0.01</v>
      </c>
      <c r="H672" s="3">
        <v>32.9409</v>
      </c>
      <c r="I672" s="3">
        <v>11</v>
      </c>
      <c r="J672" s="3" t="s">
        <v>22</v>
      </c>
      <c r="K672" s="3" t="s">
        <v>27</v>
      </c>
      <c r="L672" s="3">
        <v>4.86</v>
      </c>
      <c r="M672" s="3">
        <v>0.57</v>
      </c>
      <c r="N672" s="3">
        <v>1</v>
      </c>
      <c r="O672" s="3">
        <v>1</v>
      </c>
      <c r="P672" s="3">
        <v>9</v>
      </c>
      <c r="Q672" s="3">
        <v>5</v>
      </c>
      <c r="R672" s="3">
        <v>297</v>
      </c>
      <c r="S672" s="3">
        <v>87357</v>
      </c>
      <c r="T672" s="3">
        <v>20016</v>
      </c>
    </row>
    <row r="673" spans="1:20">
      <c r="A673" s="3">
        <v>1193</v>
      </c>
      <c r="B673" s="8">
        <v>42112</v>
      </c>
      <c r="C673" s="8">
        <v>42113</v>
      </c>
      <c r="D673" s="3">
        <v>17</v>
      </c>
      <c r="E673">
        <v>65.99</v>
      </c>
      <c r="F673" s="3">
        <v>946.29</v>
      </c>
      <c r="G673" s="3">
        <v>0.04</v>
      </c>
      <c r="H673" s="3">
        <v>131.334</v>
      </c>
      <c r="I673" s="3">
        <v>17</v>
      </c>
      <c r="J673" s="3" t="s">
        <v>22</v>
      </c>
      <c r="K673" s="3" t="s">
        <v>23</v>
      </c>
      <c r="L673" s="3">
        <v>8.99</v>
      </c>
      <c r="M673" s="3">
        <v>0.41</v>
      </c>
      <c r="N673" s="3">
        <v>1</v>
      </c>
      <c r="O673" s="3">
        <v>1</v>
      </c>
      <c r="P673" s="3">
        <v>9</v>
      </c>
      <c r="Q673" s="3">
        <v>5</v>
      </c>
      <c r="R673" s="3">
        <v>724</v>
      </c>
      <c r="S673" s="3">
        <v>87357</v>
      </c>
      <c r="T673" s="3">
        <v>20016</v>
      </c>
    </row>
    <row r="674" spans="1:20">
      <c r="A674" s="3">
        <v>1193</v>
      </c>
      <c r="B674" s="8">
        <v>42112</v>
      </c>
      <c r="C674" s="8">
        <v>42115</v>
      </c>
      <c r="D674" s="3">
        <v>4</v>
      </c>
      <c r="E674">
        <v>128.24</v>
      </c>
      <c r="F674" s="3">
        <v>554.08</v>
      </c>
      <c r="G674" s="3">
        <v>0.01</v>
      </c>
      <c r="H674" s="3">
        <v>140.1354</v>
      </c>
      <c r="I674" s="3">
        <v>4</v>
      </c>
      <c r="J674" s="3" t="s">
        <v>22</v>
      </c>
      <c r="K674" s="3" t="s">
        <v>23</v>
      </c>
      <c r="L674" s="3">
        <v>12.65</v>
      </c>
      <c r="M674" s="3">
        <v>0.39</v>
      </c>
      <c r="N674" s="3">
        <v>1</v>
      </c>
      <c r="O674" s="3">
        <v>2</v>
      </c>
      <c r="P674" s="3">
        <v>2</v>
      </c>
      <c r="Q674" s="3">
        <v>5</v>
      </c>
      <c r="R674" s="3">
        <v>488</v>
      </c>
      <c r="S674" s="3">
        <v>87357</v>
      </c>
      <c r="T674" s="3">
        <v>20016</v>
      </c>
    </row>
    <row r="675" spans="1:20">
      <c r="A675" s="3">
        <v>1193</v>
      </c>
      <c r="B675" s="8">
        <v>42037</v>
      </c>
      <c r="C675" s="8">
        <v>42038</v>
      </c>
      <c r="D675" s="3">
        <v>11</v>
      </c>
      <c r="E675">
        <v>8.09</v>
      </c>
      <c r="F675" s="3">
        <v>90.98</v>
      </c>
      <c r="G675" s="3">
        <v>0</v>
      </c>
      <c r="H675" s="3">
        <v>-144.56</v>
      </c>
      <c r="I675" s="3">
        <v>11</v>
      </c>
      <c r="J675" s="3" t="s">
        <v>26</v>
      </c>
      <c r="K675" s="3" t="s">
        <v>23</v>
      </c>
      <c r="L675" s="3">
        <v>7.96</v>
      </c>
      <c r="M675" s="3">
        <v>0.41</v>
      </c>
      <c r="N675" s="3">
        <v>1</v>
      </c>
      <c r="O675" s="3">
        <v>2</v>
      </c>
      <c r="P675" s="3">
        <v>12</v>
      </c>
      <c r="Q675" s="3">
        <v>7</v>
      </c>
      <c r="R675" s="3">
        <v>278</v>
      </c>
      <c r="S675" s="3">
        <v>87364</v>
      </c>
      <c r="T675" s="3">
        <v>20016</v>
      </c>
    </row>
    <row r="676" spans="1:20">
      <c r="A676" s="3">
        <v>1193</v>
      </c>
      <c r="B676" s="8">
        <v>42078</v>
      </c>
      <c r="C676" s="8">
        <v>42078</v>
      </c>
      <c r="D676" s="3">
        <v>6</v>
      </c>
      <c r="E676">
        <v>296.18</v>
      </c>
      <c r="F676" s="3">
        <v>1821.89</v>
      </c>
      <c r="G676" s="3">
        <v>0.04</v>
      </c>
      <c r="H676" s="3">
        <v>-715.778206</v>
      </c>
      <c r="I676" s="3">
        <v>6</v>
      </c>
      <c r="J676" s="3" t="s">
        <v>24</v>
      </c>
      <c r="K676" s="3" t="s">
        <v>21</v>
      </c>
      <c r="L676" s="3">
        <v>54.12</v>
      </c>
      <c r="M676" s="3">
        <v>0.39</v>
      </c>
      <c r="N676" s="3">
        <v>4</v>
      </c>
      <c r="O676" s="3">
        <v>2</v>
      </c>
      <c r="P676" s="3">
        <v>2</v>
      </c>
      <c r="Q676" s="3">
        <v>5</v>
      </c>
      <c r="R676" s="3">
        <v>153</v>
      </c>
      <c r="S676" s="3">
        <v>87365</v>
      </c>
      <c r="T676" s="3">
        <v>20016</v>
      </c>
    </row>
    <row r="677" spans="1:20">
      <c r="A677" s="3">
        <v>1193</v>
      </c>
      <c r="B677" s="8">
        <v>42093</v>
      </c>
      <c r="C677" s="8">
        <v>42096</v>
      </c>
      <c r="D677" s="3">
        <v>13</v>
      </c>
      <c r="E677">
        <v>896.99</v>
      </c>
      <c r="F677" s="3">
        <v>10728</v>
      </c>
      <c r="G677" s="3">
        <v>0.08</v>
      </c>
      <c r="H677" s="3">
        <v>7402.32</v>
      </c>
      <c r="I677" s="3">
        <v>13</v>
      </c>
      <c r="J677" s="3" t="s">
        <v>24</v>
      </c>
      <c r="K677" s="3" t="s">
        <v>23</v>
      </c>
      <c r="L677" s="3">
        <v>19.99</v>
      </c>
      <c r="M677" s="3">
        <v>0.41</v>
      </c>
      <c r="N677" s="3">
        <v>4</v>
      </c>
      <c r="O677" s="3">
        <v>3</v>
      </c>
      <c r="P677" s="3">
        <v>5</v>
      </c>
      <c r="Q677" s="3">
        <v>5</v>
      </c>
      <c r="R677" s="3">
        <v>912</v>
      </c>
      <c r="S677" s="3">
        <v>87366</v>
      </c>
      <c r="T677" s="3">
        <v>20016</v>
      </c>
    </row>
    <row r="678" spans="1:20">
      <c r="A678" s="3">
        <v>1193</v>
      </c>
      <c r="B678" s="8">
        <v>42180</v>
      </c>
      <c r="C678" s="8">
        <v>42180</v>
      </c>
      <c r="D678" s="3">
        <v>6</v>
      </c>
      <c r="E678">
        <v>70.89</v>
      </c>
      <c r="F678" s="3">
        <v>364.26</v>
      </c>
      <c r="G678" s="3">
        <v>0.06</v>
      </c>
      <c r="H678" s="3">
        <v>65.07702</v>
      </c>
      <c r="I678" s="3">
        <v>6</v>
      </c>
      <c r="J678" s="3" t="s">
        <v>26</v>
      </c>
      <c r="K678" s="3" t="s">
        <v>21</v>
      </c>
      <c r="L678" s="3">
        <v>89.3</v>
      </c>
      <c r="M678" s="3">
        <v>0.38</v>
      </c>
      <c r="N678" s="3">
        <v>4</v>
      </c>
      <c r="O678" s="3">
        <v>2</v>
      </c>
      <c r="P678" s="3">
        <v>2</v>
      </c>
      <c r="Q678" s="3">
        <v>5</v>
      </c>
      <c r="R678" s="3">
        <v>536</v>
      </c>
      <c r="S678" s="3">
        <v>87374</v>
      </c>
      <c r="T678" s="3">
        <v>20016</v>
      </c>
    </row>
    <row r="679" spans="1:20">
      <c r="A679" s="3">
        <v>1194</v>
      </c>
      <c r="B679" s="8">
        <v>42064</v>
      </c>
      <c r="C679" s="8">
        <v>42066</v>
      </c>
      <c r="D679" s="3">
        <v>1</v>
      </c>
      <c r="E679">
        <v>5.78</v>
      </c>
      <c r="F679" s="3">
        <v>11.35</v>
      </c>
      <c r="G679" s="3">
        <v>0.09</v>
      </c>
      <c r="H679" s="3">
        <v>-7.96</v>
      </c>
      <c r="I679" s="3">
        <v>1</v>
      </c>
      <c r="J679" s="3" t="s">
        <v>26</v>
      </c>
      <c r="K679" s="3" t="s">
        <v>23</v>
      </c>
      <c r="L679" s="3">
        <v>5.67</v>
      </c>
      <c r="M679" s="3">
        <v>0.39</v>
      </c>
      <c r="N679" s="3">
        <v>4</v>
      </c>
      <c r="O679" s="3">
        <v>2</v>
      </c>
      <c r="P679" s="3">
        <v>2</v>
      </c>
      <c r="Q679" s="3">
        <v>5</v>
      </c>
      <c r="R679" s="3">
        <v>153</v>
      </c>
      <c r="S679" s="3">
        <v>87378</v>
      </c>
      <c r="T679" s="3">
        <v>34142</v>
      </c>
    </row>
    <row r="680" spans="1:20">
      <c r="A680" s="3">
        <v>1197</v>
      </c>
      <c r="B680" s="8">
        <v>42064</v>
      </c>
      <c r="C680" s="8">
        <v>42066</v>
      </c>
      <c r="D680" s="3">
        <v>15</v>
      </c>
      <c r="E680">
        <v>535.64</v>
      </c>
      <c r="F680" s="3">
        <v>7029.1</v>
      </c>
      <c r="G680" s="3">
        <v>0.05</v>
      </c>
      <c r="H680" s="3">
        <v>4407.44</v>
      </c>
      <c r="I680" s="3">
        <v>15</v>
      </c>
      <c r="J680" s="3" t="s">
        <v>26</v>
      </c>
      <c r="K680" s="3" t="s">
        <v>21</v>
      </c>
      <c r="L680" s="3">
        <v>14.7</v>
      </c>
      <c r="M680" s="3">
        <v>0.64</v>
      </c>
      <c r="N680" s="3">
        <v>4</v>
      </c>
      <c r="O680" s="3">
        <v>1</v>
      </c>
      <c r="P680" s="3">
        <v>4</v>
      </c>
      <c r="Q680" s="3">
        <v>2</v>
      </c>
      <c r="R680" s="3">
        <v>447</v>
      </c>
      <c r="S680" s="3">
        <v>87378</v>
      </c>
      <c r="T680" s="3">
        <v>1776</v>
      </c>
    </row>
    <row r="681" spans="1:20">
      <c r="A681" s="3">
        <v>1199</v>
      </c>
      <c r="B681" s="8">
        <v>42084</v>
      </c>
      <c r="C681" s="8">
        <v>42089</v>
      </c>
      <c r="D681" s="3">
        <v>7</v>
      </c>
      <c r="E681">
        <v>5.74</v>
      </c>
      <c r="F681" s="3">
        <v>42.02</v>
      </c>
      <c r="G681" s="3">
        <v>0.05</v>
      </c>
      <c r="H681" s="3">
        <v>-50.75</v>
      </c>
      <c r="I681" s="3">
        <v>7</v>
      </c>
      <c r="J681" s="3" t="s">
        <v>25</v>
      </c>
      <c r="K681" s="3" t="s">
        <v>23</v>
      </c>
      <c r="L681" s="3">
        <v>5.3</v>
      </c>
      <c r="M681" s="3">
        <v>0.81</v>
      </c>
      <c r="N681" s="3">
        <v>1</v>
      </c>
      <c r="O681" s="3">
        <v>2</v>
      </c>
      <c r="P681" s="3">
        <v>15</v>
      </c>
      <c r="Q681" s="3">
        <v>5</v>
      </c>
      <c r="R681" s="3">
        <v>313</v>
      </c>
      <c r="S681" s="3">
        <v>87382</v>
      </c>
      <c r="T681" s="3">
        <v>3060</v>
      </c>
    </row>
    <row r="682" spans="1:20">
      <c r="A682" s="3">
        <v>1200</v>
      </c>
      <c r="B682" s="8">
        <v>42099</v>
      </c>
      <c r="C682" s="8">
        <v>42100</v>
      </c>
      <c r="D682" s="3">
        <v>22</v>
      </c>
      <c r="E682">
        <v>200.99</v>
      </c>
      <c r="F682" s="3">
        <v>3705.14</v>
      </c>
      <c r="G682" s="3">
        <v>0.07</v>
      </c>
      <c r="H682" s="3">
        <v>2225.07612</v>
      </c>
      <c r="I682" s="3">
        <v>22</v>
      </c>
      <c r="J682" s="3" t="s">
        <v>22</v>
      </c>
      <c r="K682" s="3" t="s">
        <v>23</v>
      </c>
      <c r="L682" s="3">
        <v>4.2</v>
      </c>
      <c r="M682" s="3">
        <v>0.39</v>
      </c>
      <c r="N682" s="3">
        <v>1</v>
      </c>
      <c r="O682" s="3">
        <v>2</v>
      </c>
      <c r="P682" s="3">
        <v>2</v>
      </c>
      <c r="Q682" s="3">
        <v>5</v>
      </c>
      <c r="R682" s="3">
        <v>488</v>
      </c>
      <c r="S682" s="3">
        <v>87383</v>
      </c>
      <c r="T682" s="3">
        <v>7407</v>
      </c>
    </row>
    <row r="683" spans="1:20">
      <c r="A683" s="3">
        <v>1202</v>
      </c>
      <c r="B683" s="8">
        <v>42099</v>
      </c>
      <c r="C683" s="8">
        <v>42100</v>
      </c>
      <c r="D683" s="3">
        <v>3</v>
      </c>
      <c r="E683">
        <v>297.48</v>
      </c>
      <c r="F683" s="3">
        <v>945.36</v>
      </c>
      <c r="G683" s="3">
        <v>0.01</v>
      </c>
      <c r="H683" s="3">
        <v>-338.180832</v>
      </c>
      <c r="I683" s="3">
        <v>3</v>
      </c>
      <c r="J683" s="3" t="s">
        <v>22</v>
      </c>
      <c r="K683" s="3" t="s">
        <v>21</v>
      </c>
      <c r="L683" s="3">
        <v>18.06</v>
      </c>
      <c r="M683" s="3">
        <v>0.41</v>
      </c>
      <c r="N683" s="3">
        <v>1</v>
      </c>
      <c r="O683" s="3">
        <v>2</v>
      </c>
      <c r="P683" s="3">
        <v>12</v>
      </c>
      <c r="Q683" s="3">
        <v>7</v>
      </c>
      <c r="R683" s="3">
        <v>278</v>
      </c>
      <c r="S683" s="3">
        <v>87383</v>
      </c>
      <c r="T683" s="3">
        <v>7079</v>
      </c>
    </row>
    <row r="684" spans="1:20">
      <c r="A684" s="3">
        <v>1203</v>
      </c>
      <c r="B684" s="8">
        <v>42122</v>
      </c>
      <c r="C684" s="8">
        <v>42124</v>
      </c>
      <c r="D684" s="3">
        <v>7</v>
      </c>
      <c r="E684">
        <v>4.13</v>
      </c>
      <c r="F684" s="3">
        <v>32.33</v>
      </c>
      <c r="G684" s="3">
        <v>0.04</v>
      </c>
      <c r="H684" s="3">
        <v>22.3077</v>
      </c>
      <c r="I684" s="3">
        <v>7</v>
      </c>
      <c r="J684" s="3" t="s">
        <v>24</v>
      </c>
      <c r="K684" s="3" t="s">
        <v>27</v>
      </c>
      <c r="L684" s="3">
        <v>0.99</v>
      </c>
      <c r="M684" s="3">
        <v>0.41</v>
      </c>
      <c r="N684" s="3">
        <v>4</v>
      </c>
      <c r="O684" s="3">
        <v>3</v>
      </c>
      <c r="P684" s="3">
        <v>5</v>
      </c>
      <c r="Q684" s="3">
        <v>5</v>
      </c>
      <c r="R684" s="3">
        <v>912</v>
      </c>
      <c r="S684" s="3">
        <v>87396</v>
      </c>
      <c r="T684" s="3">
        <v>2920</v>
      </c>
    </row>
    <row r="685" spans="1:20">
      <c r="A685" s="3">
        <v>1211</v>
      </c>
      <c r="B685" s="8">
        <v>42122</v>
      </c>
      <c r="C685" s="8">
        <v>42124</v>
      </c>
      <c r="D685" s="3">
        <v>12</v>
      </c>
      <c r="E685">
        <v>55.48</v>
      </c>
      <c r="F685" s="3">
        <v>642.06</v>
      </c>
      <c r="G685" s="3">
        <v>0.06</v>
      </c>
      <c r="H685" s="3">
        <v>443.0214</v>
      </c>
      <c r="I685" s="3">
        <v>12</v>
      </c>
      <c r="J685" s="3" t="s">
        <v>24</v>
      </c>
      <c r="K685" s="3" t="s">
        <v>23</v>
      </c>
      <c r="L685" s="3">
        <v>14.3</v>
      </c>
      <c r="M685" s="3">
        <v>0.37</v>
      </c>
      <c r="N685" s="3">
        <v>2</v>
      </c>
      <c r="O685" s="3">
        <v>2</v>
      </c>
      <c r="P685" s="3">
        <v>8</v>
      </c>
      <c r="Q685" s="3">
        <v>5</v>
      </c>
      <c r="R685" s="3">
        <v>138</v>
      </c>
      <c r="S685" s="3">
        <v>87396</v>
      </c>
      <c r="T685" s="3">
        <v>46806</v>
      </c>
    </row>
    <row r="686" spans="1:20">
      <c r="A686" s="3">
        <v>1212</v>
      </c>
      <c r="B686" s="8">
        <v>42065</v>
      </c>
      <c r="C686" s="8">
        <v>42067</v>
      </c>
      <c r="D686" s="3">
        <v>1</v>
      </c>
      <c r="E686">
        <v>3.69</v>
      </c>
      <c r="F686" s="3">
        <v>4</v>
      </c>
      <c r="G686" s="3">
        <v>0</v>
      </c>
      <c r="H686" s="3">
        <v>-37.5291</v>
      </c>
      <c r="I686" s="3">
        <v>1</v>
      </c>
      <c r="J686" s="3" t="s">
        <v>26</v>
      </c>
      <c r="K686" s="3" t="s">
        <v>23</v>
      </c>
      <c r="L686" s="3">
        <v>0.5</v>
      </c>
      <c r="M686" s="3">
        <v>0.38</v>
      </c>
      <c r="N686" s="3">
        <v>2</v>
      </c>
      <c r="O686" s="3">
        <v>2</v>
      </c>
      <c r="P686" s="3">
        <v>2</v>
      </c>
      <c r="Q686" s="3">
        <v>5</v>
      </c>
      <c r="R686" s="3">
        <v>645</v>
      </c>
      <c r="S686" s="3">
        <v>87406</v>
      </c>
      <c r="T686" s="3">
        <v>46404</v>
      </c>
    </row>
    <row r="687" spans="1:20">
      <c r="A687" s="3">
        <v>1212</v>
      </c>
      <c r="B687" s="8">
        <v>42065</v>
      </c>
      <c r="C687" s="8">
        <v>42065</v>
      </c>
      <c r="D687" s="3">
        <v>4</v>
      </c>
      <c r="E687">
        <v>175.99</v>
      </c>
      <c r="F687" s="3">
        <v>589.8</v>
      </c>
      <c r="G687" s="3">
        <v>0.02</v>
      </c>
      <c r="H687" s="3">
        <v>101.49</v>
      </c>
      <c r="I687" s="3">
        <v>4</v>
      </c>
      <c r="J687" s="3" t="s">
        <v>26</v>
      </c>
      <c r="K687" s="3" t="s">
        <v>27</v>
      </c>
      <c r="L687" s="3">
        <v>4.99</v>
      </c>
      <c r="M687" s="3">
        <v>0.37</v>
      </c>
      <c r="N687" s="3">
        <v>2</v>
      </c>
      <c r="O687" s="3">
        <v>3</v>
      </c>
      <c r="P687" s="3">
        <v>6</v>
      </c>
      <c r="Q687" s="3">
        <v>3</v>
      </c>
      <c r="R687" s="3">
        <v>226</v>
      </c>
      <c r="S687" s="3">
        <v>87406</v>
      </c>
      <c r="T687" s="3">
        <v>46404</v>
      </c>
    </row>
    <row r="688" spans="1:20">
      <c r="A688" s="3">
        <v>1213</v>
      </c>
      <c r="B688" s="8">
        <v>42133</v>
      </c>
      <c r="C688" s="8">
        <v>42135</v>
      </c>
      <c r="D688" s="3">
        <v>3</v>
      </c>
      <c r="E688">
        <v>5.98</v>
      </c>
      <c r="F688" s="3">
        <v>22.85</v>
      </c>
      <c r="G688" s="3">
        <v>0.02</v>
      </c>
      <c r="H688" s="3">
        <v>2.14</v>
      </c>
      <c r="I688" s="3">
        <v>3</v>
      </c>
      <c r="J688" s="3" t="s">
        <v>24</v>
      </c>
      <c r="K688" s="3" t="s">
        <v>23</v>
      </c>
      <c r="L688" s="3">
        <v>5.15</v>
      </c>
      <c r="M688" s="3">
        <v>0.5</v>
      </c>
      <c r="N688" s="3">
        <v>2</v>
      </c>
      <c r="O688" s="3">
        <v>3</v>
      </c>
      <c r="P688" s="3">
        <v>5</v>
      </c>
      <c r="Q688" s="3">
        <v>6</v>
      </c>
      <c r="R688" s="3">
        <v>801</v>
      </c>
      <c r="S688" s="3">
        <v>87407</v>
      </c>
      <c r="T688" s="3">
        <v>46530</v>
      </c>
    </row>
    <row r="689" spans="1:20">
      <c r="A689" s="3">
        <v>1213</v>
      </c>
      <c r="B689" s="8">
        <v>42167</v>
      </c>
      <c r="C689" s="8">
        <v>42169</v>
      </c>
      <c r="D689" s="3">
        <v>17</v>
      </c>
      <c r="E689">
        <v>29.14</v>
      </c>
      <c r="F689" s="3">
        <v>506.39</v>
      </c>
      <c r="G689" s="3">
        <v>0.04</v>
      </c>
      <c r="H689" s="3">
        <v>349.4091</v>
      </c>
      <c r="I689" s="3">
        <v>17</v>
      </c>
      <c r="J689" s="3" t="s">
        <v>24</v>
      </c>
      <c r="K689" s="3" t="s">
        <v>23</v>
      </c>
      <c r="L689" s="3">
        <v>4.86</v>
      </c>
      <c r="M689" s="3">
        <v>0.4</v>
      </c>
      <c r="N689" s="3">
        <v>2</v>
      </c>
      <c r="O689" s="3">
        <v>2</v>
      </c>
      <c r="P689" s="3">
        <v>11</v>
      </c>
      <c r="Q689" s="3">
        <v>5</v>
      </c>
      <c r="R689" s="3">
        <v>705</v>
      </c>
      <c r="S689" s="3">
        <v>87408</v>
      </c>
      <c r="T689" s="3">
        <v>46530</v>
      </c>
    </row>
    <row r="690" spans="1:20">
      <c r="A690" s="3">
        <v>1213</v>
      </c>
      <c r="B690" s="8">
        <v>42109</v>
      </c>
      <c r="C690" s="8">
        <v>42111</v>
      </c>
      <c r="D690" s="3">
        <v>5</v>
      </c>
      <c r="E690">
        <v>226.67</v>
      </c>
      <c r="F690" s="3">
        <v>1088.26</v>
      </c>
      <c r="G690" s="3">
        <v>0.1</v>
      </c>
      <c r="H690" s="3">
        <v>-390.768</v>
      </c>
      <c r="I690" s="3">
        <v>5</v>
      </c>
      <c r="J690" s="3" t="s">
        <v>22</v>
      </c>
      <c r="K690" s="3" t="s">
        <v>21</v>
      </c>
      <c r="L690" s="3">
        <v>28.16</v>
      </c>
      <c r="M690" s="3">
        <v>0.55</v>
      </c>
      <c r="N690" s="3">
        <v>2</v>
      </c>
      <c r="O690" s="3">
        <v>2</v>
      </c>
      <c r="P690" s="3">
        <v>12</v>
      </c>
      <c r="Q690" s="3">
        <v>7</v>
      </c>
      <c r="R690" s="3">
        <v>576</v>
      </c>
      <c r="S690" s="3">
        <v>87424</v>
      </c>
      <c r="T690" s="3">
        <v>46530</v>
      </c>
    </row>
    <row r="691" spans="1:20">
      <c r="A691" s="3">
        <v>1217</v>
      </c>
      <c r="B691" s="8">
        <v>42156</v>
      </c>
      <c r="C691" s="8">
        <v>42158</v>
      </c>
      <c r="D691" s="3">
        <v>6</v>
      </c>
      <c r="E691">
        <v>2.89</v>
      </c>
      <c r="F691" s="3">
        <v>16.67</v>
      </c>
      <c r="G691" s="3">
        <v>0.06</v>
      </c>
      <c r="H691" s="3">
        <v>-2.0097</v>
      </c>
      <c r="I691" s="3">
        <v>6</v>
      </c>
      <c r="J691" s="3" t="s">
        <v>26</v>
      </c>
      <c r="K691" s="3" t="s">
        <v>23</v>
      </c>
      <c r="L691" s="3">
        <v>0.99</v>
      </c>
      <c r="M691" s="3">
        <v>0.78</v>
      </c>
      <c r="N691" s="3">
        <v>4</v>
      </c>
      <c r="O691" s="3">
        <v>1</v>
      </c>
      <c r="P691" s="3">
        <v>4</v>
      </c>
      <c r="Q691" s="3">
        <v>2</v>
      </c>
      <c r="R691" s="3">
        <v>602</v>
      </c>
      <c r="S691" s="3">
        <v>87425</v>
      </c>
      <c r="T691" s="3">
        <v>2112</v>
      </c>
    </row>
    <row r="692" spans="1:20">
      <c r="A692" s="3">
        <v>1226</v>
      </c>
      <c r="B692" s="8">
        <v>42156</v>
      </c>
      <c r="C692" s="8">
        <v>42158</v>
      </c>
      <c r="D692" s="3">
        <v>9</v>
      </c>
      <c r="E692">
        <v>22.84</v>
      </c>
      <c r="F692" s="3">
        <v>195.16</v>
      </c>
      <c r="G692" s="3">
        <v>0.08</v>
      </c>
      <c r="H692" s="3">
        <v>-477.372</v>
      </c>
      <c r="I692" s="3">
        <v>9</v>
      </c>
      <c r="J692" s="3" t="s">
        <v>26</v>
      </c>
      <c r="K692" s="3" t="s">
        <v>23</v>
      </c>
      <c r="L692" s="3">
        <v>11.54</v>
      </c>
      <c r="M692" s="3">
        <v>0.59</v>
      </c>
      <c r="N692" s="3">
        <v>4</v>
      </c>
      <c r="O692" s="3">
        <v>2</v>
      </c>
      <c r="P692" s="3">
        <v>14</v>
      </c>
      <c r="Q692" s="3">
        <v>6</v>
      </c>
      <c r="R692" s="3">
        <v>93</v>
      </c>
      <c r="S692" s="3">
        <v>87425</v>
      </c>
      <c r="T692" s="3">
        <v>2861</v>
      </c>
    </row>
    <row r="693" spans="1:20">
      <c r="A693" s="3">
        <v>1227</v>
      </c>
      <c r="B693" s="8">
        <v>42088</v>
      </c>
      <c r="C693" s="8">
        <v>42096</v>
      </c>
      <c r="D693" s="3">
        <v>15</v>
      </c>
      <c r="E693">
        <v>60.98</v>
      </c>
      <c r="F693" s="3">
        <v>879.62</v>
      </c>
      <c r="G693" s="3">
        <v>0.09</v>
      </c>
      <c r="H693" s="3">
        <v>-954.758</v>
      </c>
      <c r="I693" s="3">
        <v>15</v>
      </c>
      <c r="J693" s="3" t="s">
        <v>25</v>
      </c>
      <c r="K693" s="3" t="s">
        <v>23</v>
      </c>
      <c r="L693" s="3">
        <v>49</v>
      </c>
      <c r="M693" s="3">
        <v>0.78</v>
      </c>
      <c r="N693" s="3">
        <v>4</v>
      </c>
      <c r="O693" s="3">
        <v>1</v>
      </c>
      <c r="P693" s="3">
        <v>4</v>
      </c>
      <c r="Q693" s="3">
        <v>2</v>
      </c>
      <c r="R693" s="3">
        <v>602</v>
      </c>
      <c r="S693" s="3">
        <v>87426</v>
      </c>
      <c r="T693" s="3">
        <v>5403</v>
      </c>
    </row>
    <row r="694" spans="1:20">
      <c r="A694" s="3">
        <v>1228</v>
      </c>
      <c r="B694" s="8">
        <v>42088</v>
      </c>
      <c r="C694" s="8">
        <v>42090</v>
      </c>
      <c r="D694" s="3">
        <v>12</v>
      </c>
      <c r="E694">
        <v>29.89</v>
      </c>
      <c r="F694" s="3">
        <v>361.19</v>
      </c>
      <c r="G694" s="3">
        <v>0.05</v>
      </c>
      <c r="H694" s="3">
        <v>219.4734</v>
      </c>
      <c r="I694" s="3">
        <v>12</v>
      </c>
      <c r="J694" s="3" t="s">
        <v>25</v>
      </c>
      <c r="K694" s="3" t="s">
        <v>23</v>
      </c>
      <c r="L694" s="3">
        <v>1.99</v>
      </c>
      <c r="M694" s="3">
        <v>0.39</v>
      </c>
      <c r="N694" s="3">
        <v>4</v>
      </c>
      <c r="O694" s="3">
        <v>2</v>
      </c>
      <c r="P694" s="3">
        <v>2</v>
      </c>
      <c r="Q694" s="3">
        <v>5</v>
      </c>
      <c r="R694" s="3">
        <v>814</v>
      </c>
      <c r="S694" s="3">
        <v>87426</v>
      </c>
      <c r="T694" s="3">
        <v>19140</v>
      </c>
    </row>
    <row r="695" spans="1:20">
      <c r="A695" s="3">
        <v>1228</v>
      </c>
      <c r="B695" s="8">
        <v>42025</v>
      </c>
      <c r="C695" s="8">
        <v>42026</v>
      </c>
      <c r="D695" s="3">
        <v>15</v>
      </c>
      <c r="E695">
        <v>24.95</v>
      </c>
      <c r="F695" s="3">
        <v>378.82</v>
      </c>
      <c r="G695" s="3">
        <v>0.01</v>
      </c>
      <c r="H695" s="3">
        <v>261.3858</v>
      </c>
      <c r="I695" s="3">
        <v>15</v>
      </c>
      <c r="J695" s="3" t="s">
        <v>26</v>
      </c>
      <c r="K695" s="3" t="s">
        <v>23</v>
      </c>
      <c r="L695" s="3">
        <v>2.99</v>
      </c>
      <c r="M695" s="3">
        <v>0.64</v>
      </c>
      <c r="N695" s="3">
        <v>4</v>
      </c>
      <c r="O695" s="3">
        <v>3</v>
      </c>
      <c r="P695" s="3">
        <v>5</v>
      </c>
      <c r="Q695" s="3">
        <v>6</v>
      </c>
      <c r="R695" s="3">
        <v>501</v>
      </c>
      <c r="S695" s="3">
        <v>87435</v>
      </c>
      <c r="T695" s="3">
        <v>19140</v>
      </c>
    </row>
    <row r="696" spans="1:20">
      <c r="A696" s="3">
        <v>1228</v>
      </c>
      <c r="B696" s="8">
        <v>42025</v>
      </c>
      <c r="C696" s="8">
        <v>42027</v>
      </c>
      <c r="D696" s="3">
        <v>9</v>
      </c>
      <c r="E696">
        <v>15.98</v>
      </c>
      <c r="F696" s="3">
        <v>152.18</v>
      </c>
      <c r="G696" s="3">
        <v>0</v>
      </c>
      <c r="H696" s="3">
        <v>-135.46</v>
      </c>
      <c r="I696" s="3">
        <v>9</v>
      </c>
      <c r="J696" s="3" t="s">
        <v>26</v>
      </c>
      <c r="K696" s="3" t="s">
        <v>23</v>
      </c>
      <c r="L696" s="3">
        <v>8.99</v>
      </c>
      <c r="M696" s="3">
        <v>0.38</v>
      </c>
      <c r="N696" s="3">
        <v>4</v>
      </c>
      <c r="O696" s="3">
        <v>2</v>
      </c>
      <c r="P696" s="3">
        <v>7</v>
      </c>
      <c r="Q696" s="3">
        <v>5</v>
      </c>
      <c r="R696" s="3">
        <v>727</v>
      </c>
      <c r="S696" s="3">
        <v>87435</v>
      </c>
      <c r="T696" s="3">
        <v>19140</v>
      </c>
    </row>
    <row r="697" spans="1:20">
      <c r="A697" s="3">
        <v>1229</v>
      </c>
      <c r="B697" s="8">
        <v>42168</v>
      </c>
      <c r="C697" s="8">
        <v>42168</v>
      </c>
      <c r="D697" s="3">
        <v>10</v>
      </c>
      <c r="E697">
        <v>4.91</v>
      </c>
      <c r="F697" s="3">
        <v>53.89</v>
      </c>
      <c r="G697" s="3">
        <v>0.06</v>
      </c>
      <c r="H697" s="3">
        <v>-31.68825</v>
      </c>
      <c r="I697" s="3">
        <v>10</v>
      </c>
      <c r="J697" s="3" t="s">
        <v>22</v>
      </c>
      <c r="K697" s="3" t="s">
        <v>27</v>
      </c>
      <c r="L697" s="3">
        <v>5.68</v>
      </c>
      <c r="M697" s="3">
        <v>0.64</v>
      </c>
      <c r="N697" s="3">
        <v>4</v>
      </c>
      <c r="O697" s="3">
        <v>3</v>
      </c>
      <c r="P697" s="3">
        <v>5</v>
      </c>
      <c r="Q697" s="3">
        <v>6</v>
      </c>
      <c r="R697" s="3">
        <v>501</v>
      </c>
      <c r="S697" s="3">
        <v>87436</v>
      </c>
      <c r="T697" s="3">
        <v>75482</v>
      </c>
    </row>
    <row r="698" spans="1:20">
      <c r="A698" s="3">
        <v>1233</v>
      </c>
      <c r="B698" s="8">
        <v>42168</v>
      </c>
      <c r="C698" s="8">
        <v>42169</v>
      </c>
      <c r="D698" s="3">
        <v>21</v>
      </c>
      <c r="E698">
        <v>48.94</v>
      </c>
      <c r="F698" s="3">
        <v>1001.02</v>
      </c>
      <c r="G698" s="3">
        <v>0.07</v>
      </c>
      <c r="H698" s="3">
        <v>690.7038</v>
      </c>
      <c r="I698" s="3">
        <v>21</v>
      </c>
      <c r="J698" s="3" t="s">
        <v>22</v>
      </c>
      <c r="K698" s="3" t="s">
        <v>27</v>
      </c>
      <c r="L698" s="3">
        <v>5.86</v>
      </c>
      <c r="M698" s="3">
        <v>0.35</v>
      </c>
      <c r="N698" s="3">
        <v>1</v>
      </c>
      <c r="O698" s="3">
        <v>2</v>
      </c>
      <c r="P698" s="3">
        <v>2</v>
      </c>
      <c r="Q698" s="3">
        <v>5</v>
      </c>
      <c r="R698" s="3">
        <v>391</v>
      </c>
      <c r="S698" s="3">
        <v>87436</v>
      </c>
      <c r="T698" s="3">
        <v>75028</v>
      </c>
    </row>
    <row r="699" spans="1:20">
      <c r="A699" s="3">
        <v>1233</v>
      </c>
      <c r="B699" s="8">
        <v>42092</v>
      </c>
      <c r="C699" s="8">
        <v>42093</v>
      </c>
      <c r="D699" s="3">
        <v>7</v>
      </c>
      <c r="E699">
        <v>40.98</v>
      </c>
      <c r="F699" s="3">
        <v>277.07</v>
      </c>
      <c r="G699" s="3">
        <v>0.04</v>
      </c>
      <c r="H699" s="3">
        <v>-89.5</v>
      </c>
      <c r="I699" s="3">
        <v>7</v>
      </c>
      <c r="J699" s="3" t="s">
        <v>24</v>
      </c>
      <c r="K699" s="3" t="s">
        <v>23</v>
      </c>
      <c r="L699" s="3">
        <v>6.5</v>
      </c>
      <c r="M699" s="3">
        <v>0.74</v>
      </c>
      <c r="N699" s="3">
        <v>1</v>
      </c>
      <c r="O699" s="3">
        <v>3</v>
      </c>
      <c r="P699" s="3">
        <v>5</v>
      </c>
      <c r="Q699" s="3">
        <v>5</v>
      </c>
      <c r="R699" s="3">
        <v>101</v>
      </c>
      <c r="S699" s="3">
        <v>87451</v>
      </c>
      <c r="T699" s="3">
        <v>75028</v>
      </c>
    </row>
    <row r="700" spans="1:20">
      <c r="A700" s="3">
        <v>1233</v>
      </c>
      <c r="B700" s="8">
        <v>42092</v>
      </c>
      <c r="C700" s="8">
        <v>42094</v>
      </c>
      <c r="D700" s="3">
        <v>5</v>
      </c>
      <c r="E700">
        <v>35.99</v>
      </c>
      <c r="F700" s="3">
        <v>149.67</v>
      </c>
      <c r="G700" s="3">
        <v>0.05</v>
      </c>
      <c r="H700" s="3">
        <v>103.2723</v>
      </c>
      <c r="I700" s="3">
        <v>5</v>
      </c>
      <c r="J700" s="3" t="s">
        <v>24</v>
      </c>
      <c r="K700" s="3" t="s">
        <v>23</v>
      </c>
      <c r="L700" s="3">
        <v>3.3</v>
      </c>
      <c r="M700" s="3">
        <v>0.52</v>
      </c>
      <c r="N700" s="3">
        <v>1</v>
      </c>
      <c r="O700" s="3">
        <v>3</v>
      </c>
      <c r="P700" s="3">
        <v>5</v>
      </c>
      <c r="Q700" s="3">
        <v>5</v>
      </c>
      <c r="R700" s="3">
        <v>794</v>
      </c>
      <c r="S700" s="3">
        <v>87451</v>
      </c>
      <c r="T700" s="3">
        <v>75028</v>
      </c>
    </row>
    <row r="701" spans="1:20">
      <c r="A701" s="3">
        <v>1233</v>
      </c>
      <c r="B701" s="8">
        <v>42126</v>
      </c>
      <c r="C701" s="8">
        <v>42128</v>
      </c>
      <c r="D701" s="3">
        <v>14</v>
      </c>
      <c r="E701">
        <v>4</v>
      </c>
      <c r="F701" s="3">
        <v>51.99</v>
      </c>
      <c r="G701" s="3">
        <v>0.08</v>
      </c>
      <c r="H701" s="3">
        <v>28.4</v>
      </c>
      <c r="I701" s="3">
        <v>14</v>
      </c>
      <c r="J701" s="3" t="s">
        <v>20</v>
      </c>
      <c r="K701" s="3" t="s">
        <v>23</v>
      </c>
      <c r="L701" s="3">
        <v>1.3</v>
      </c>
      <c r="M701" s="3">
        <v>0.56</v>
      </c>
      <c r="N701" s="3">
        <v>1</v>
      </c>
      <c r="O701" s="3">
        <v>3</v>
      </c>
      <c r="P701" s="3">
        <v>17</v>
      </c>
      <c r="Q701" s="3">
        <v>5</v>
      </c>
      <c r="R701" s="3">
        <v>481</v>
      </c>
      <c r="S701" s="3">
        <v>87452</v>
      </c>
      <c r="T701" s="3">
        <v>75028</v>
      </c>
    </row>
    <row r="702" spans="1:20">
      <c r="A702" s="3">
        <v>1237</v>
      </c>
      <c r="B702" s="8">
        <v>42007</v>
      </c>
      <c r="C702" s="8">
        <v>42009</v>
      </c>
      <c r="D702" s="3">
        <v>3</v>
      </c>
      <c r="E702">
        <v>43.22</v>
      </c>
      <c r="F702" s="3">
        <v>130.62</v>
      </c>
      <c r="G702" s="3">
        <v>0.08</v>
      </c>
      <c r="H702" s="3">
        <v>280.27458</v>
      </c>
      <c r="I702" s="3">
        <v>3</v>
      </c>
      <c r="J702" s="3" t="s">
        <v>25</v>
      </c>
      <c r="K702" s="3" t="s">
        <v>23</v>
      </c>
      <c r="L702" s="3">
        <v>16.71</v>
      </c>
      <c r="M702" s="3">
        <v>0.56</v>
      </c>
      <c r="N702" s="3">
        <v>2</v>
      </c>
      <c r="O702" s="3">
        <v>1</v>
      </c>
      <c r="P702" s="3">
        <v>4</v>
      </c>
      <c r="Q702" s="3">
        <v>4</v>
      </c>
      <c r="R702" s="3">
        <v>672</v>
      </c>
      <c r="S702" s="3">
        <v>87463</v>
      </c>
      <c r="T702" s="3">
        <v>75007</v>
      </c>
    </row>
    <row r="703" spans="1:20">
      <c r="A703" s="3">
        <v>1237</v>
      </c>
      <c r="B703" s="8">
        <v>42007</v>
      </c>
      <c r="C703" s="8">
        <v>42014</v>
      </c>
      <c r="D703" s="3">
        <v>12</v>
      </c>
      <c r="E703">
        <v>574.74</v>
      </c>
      <c r="F703" s="3">
        <v>6945.16</v>
      </c>
      <c r="G703" s="3">
        <v>0.05</v>
      </c>
      <c r="H703" s="3">
        <v>-112.4263</v>
      </c>
      <c r="I703" s="3">
        <v>12</v>
      </c>
      <c r="J703" s="3" t="s">
        <v>25</v>
      </c>
      <c r="K703" s="3" t="s">
        <v>23</v>
      </c>
      <c r="L703" s="3">
        <v>24.49</v>
      </c>
      <c r="M703" s="3">
        <v>0.56</v>
      </c>
      <c r="N703" s="3">
        <v>2</v>
      </c>
      <c r="O703" s="3">
        <v>1</v>
      </c>
      <c r="P703" s="3">
        <v>9</v>
      </c>
      <c r="Q703" s="3">
        <v>5</v>
      </c>
      <c r="R703" s="3">
        <v>312</v>
      </c>
      <c r="S703" s="3">
        <v>87463</v>
      </c>
      <c r="T703" s="3">
        <v>75007</v>
      </c>
    </row>
    <row r="704" spans="1:20">
      <c r="A704" s="3">
        <v>1237</v>
      </c>
      <c r="B704" s="8">
        <v>42007</v>
      </c>
      <c r="C704" s="8">
        <v>42011</v>
      </c>
      <c r="D704" s="3">
        <v>3</v>
      </c>
      <c r="E704">
        <v>10.14</v>
      </c>
      <c r="F704" s="3">
        <v>30.94</v>
      </c>
      <c r="G704" s="3">
        <v>0.04</v>
      </c>
      <c r="H704" s="3">
        <v>24.924</v>
      </c>
      <c r="I704" s="3">
        <v>3</v>
      </c>
      <c r="J704" s="3" t="s">
        <v>25</v>
      </c>
      <c r="K704" s="3" t="s">
        <v>23</v>
      </c>
      <c r="L704" s="3">
        <v>2.27</v>
      </c>
      <c r="M704" s="3">
        <v>0.39</v>
      </c>
      <c r="N704" s="3">
        <v>2</v>
      </c>
      <c r="O704" s="3">
        <v>3</v>
      </c>
      <c r="P704" s="3">
        <v>10</v>
      </c>
      <c r="Q704" s="3">
        <v>4</v>
      </c>
      <c r="R704" s="3">
        <v>637</v>
      </c>
      <c r="S704" s="3">
        <v>87463</v>
      </c>
      <c r="T704" s="3">
        <v>75007</v>
      </c>
    </row>
    <row r="705" spans="1:20">
      <c r="A705" s="3">
        <v>1237</v>
      </c>
      <c r="B705" s="8">
        <v>42107</v>
      </c>
      <c r="C705" s="8">
        <v>42109</v>
      </c>
      <c r="D705" s="3">
        <v>1</v>
      </c>
      <c r="E705">
        <v>1.88</v>
      </c>
      <c r="F705" s="3">
        <v>3.42</v>
      </c>
      <c r="G705" s="3">
        <v>0.05</v>
      </c>
      <c r="H705" s="3">
        <v>-2.9095</v>
      </c>
      <c r="I705" s="3">
        <v>1</v>
      </c>
      <c r="J705" s="3" t="s">
        <v>22</v>
      </c>
      <c r="K705" s="3" t="s">
        <v>23</v>
      </c>
      <c r="L705" s="3">
        <v>1.49</v>
      </c>
      <c r="M705" s="3">
        <v>0.59</v>
      </c>
      <c r="N705" s="3">
        <v>2</v>
      </c>
      <c r="O705" s="3">
        <v>3</v>
      </c>
      <c r="P705" s="3">
        <v>17</v>
      </c>
      <c r="Q705" s="3">
        <v>5</v>
      </c>
      <c r="R705" s="3">
        <v>632</v>
      </c>
      <c r="S705" s="3">
        <v>87464</v>
      </c>
      <c r="T705" s="3">
        <v>75007</v>
      </c>
    </row>
    <row r="706" spans="1:20">
      <c r="A706" s="3">
        <v>1238</v>
      </c>
      <c r="B706" s="8">
        <v>42157</v>
      </c>
      <c r="C706" s="8">
        <v>42159</v>
      </c>
      <c r="D706" s="3">
        <v>8</v>
      </c>
      <c r="E706">
        <v>179.29</v>
      </c>
      <c r="F706" s="3">
        <v>1487.9</v>
      </c>
      <c r="G706" s="3">
        <v>0.01</v>
      </c>
      <c r="H706" s="3">
        <v>66.36222</v>
      </c>
      <c r="I706" s="3">
        <v>8</v>
      </c>
      <c r="J706" s="3" t="s">
        <v>20</v>
      </c>
      <c r="K706" s="3" t="s">
        <v>21</v>
      </c>
      <c r="L706" s="3">
        <v>29.21</v>
      </c>
      <c r="M706" s="3">
        <v>0.62</v>
      </c>
      <c r="N706" s="3">
        <v>2</v>
      </c>
      <c r="O706" s="3">
        <v>1</v>
      </c>
      <c r="P706" s="3">
        <v>4</v>
      </c>
      <c r="Q706" s="3">
        <v>2</v>
      </c>
      <c r="R706" s="3">
        <v>604</v>
      </c>
      <c r="S706" s="3">
        <v>87473</v>
      </c>
      <c r="T706" s="3">
        <v>75104</v>
      </c>
    </row>
    <row r="707" spans="1:20">
      <c r="A707" s="3">
        <v>1241</v>
      </c>
      <c r="B707" s="8">
        <v>42184</v>
      </c>
      <c r="C707" s="8">
        <v>42185</v>
      </c>
      <c r="D707" s="3">
        <v>8</v>
      </c>
      <c r="E707">
        <v>73.98</v>
      </c>
      <c r="F707" s="3">
        <v>600.4</v>
      </c>
      <c r="G707" s="3">
        <v>0.05</v>
      </c>
      <c r="H707" s="3">
        <v>-1.904</v>
      </c>
      <c r="I707" s="3">
        <v>8</v>
      </c>
      <c r="J707" s="3" t="s">
        <v>24</v>
      </c>
      <c r="K707" s="3" t="s">
        <v>23</v>
      </c>
      <c r="L707" s="3">
        <v>12.14</v>
      </c>
      <c r="M707" s="3">
        <v>0.38</v>
      </c>
      <c r="N707" s="3">
        <v>2</v>
      </c>
      <c r="O707" s="3">
        <v>2</v>
      </c>
      <c r="P707" s="3">
        <v>2</v>
      </c>
      <c r="Q707" s="3">
        <v>5</v>
      </c>
      <c r="R707" s="3">
        <v>349</v>
      </c>
      <c r="S707" s="3">
        <v>87474</v>
      </c>
      <c r="T707" s="3">
        <v>36830</v>
      </c>
    </row>
    <row r="708" spans="1:20">
      <c r="A708" s="3">
        <v>1241</v>
      </c>
      <c r="B708" s="8">
        <v>42184</v>
      </c>
      <c r="C708" s="8">
        <v>42186</v>
      </c>
      <c r="D708" s="3">
        <v>5</v>
      </c>
      <c r="E708">
        <v>5.98</v>
      </c>
      <c r="F708" s="3">
        <v>34.25</v>
      </c>
      <c r="G708" s="3">
        <v>0</v>
      </c>
      <c r="H708" s="3">
        <v>-37.048</v>
      </c>
      <c r="I708" s="3">
        <v>5</v>
      </c>
      <c r="J708" s="3" t="s">
        <v>24</v>
      </c>
      <c r="K708" s="3" t="s">
        <v>23</v>
      </c>
      <c r="L708" s="3">
        <v>7.15</v>
      </c>
      <c r="M708" s="3">
        <v>0.36</v>
      </c>
      <c r="N708" s="3">
        <v>4</v>
      </c>
      <c r="O708" s="3">
        <v>3</v>
      </c>
      <c r="P708" s="3">
        <v>10</v>
      </c>
      <c r="Q708" s="3">
        <v>2</v>
      </c>
      <c r="R708" s="3">
        <v>432</v>
      </c>
      <c r="S708" s="3">
        <v>87474</v>
      </c>
      <c r="T708" s="3">
        <v>36830</v>
      </c>
    </row>
    <row r="709" spans="1:20">
      <c r="A709" s="3">
        <v>1246</v>
      </c>
      <c r="B709" s="8">
        <v>42184</v>
      </c>
      <c r="C709" s="8">
        <v>42186</v>
      </c>
      <c r="D709" s="3">
        <v>9</v>
      </c>
      <c r="E709">
        <v>3.57</v>
      </c>
      <c r="F709" s="3">
        <v>31.45</v>
      </c>
      <c r="G709" s="3">
        <v>0.09</v>
      </c>
      <c r="H709" s="3">
        <v>-56.888</v>
      </c>
      <c r="I709" s="3">
        <v>9</v>
      </c>
      <c r="J709" s="3" t="s">
        <v>24</v>
      </c>
      <c r="K709" s="3" t="s">
        <v>23</v>
      </c>
      <c r="L709" s="3">
        <v>4.17</v>
      </c>
      <c r="M709" s="3">
        <v>0.38</v>
      </c>
      <c r="N709" s="3">
        <v>3</v>
      </c>
      <c r="O709" s="3">
        <v>2</v>
      </c>
      <c r="P709" s="3">
        <v>2</v>
      </c>
      <c r="Q709" s="3">
        <v>5</v>
      </c>
      <c r="R709" s="3">
        <v>152</v>
      </c>
      <c r="S709" s="3">
        <v>87474</v>
      </c>
      <c r="T709" s="3">
        <v>10009</v>
      </c>
    </row>
    <row r="710" spans="1:20">
      <c r="A710" s="3">
        <v>1246</v>
      </c>
      <c r="B710" s="8">
        <v>42085</v>
      </c>
      <c r="C710" s="8">
        <v>42087</v>
      </c>
      <c r="D710" s="3">
        <v>7</v>
      </c>
      <c r="E710">
        <v>12.28</v>
      </c>
      <c r="F710" s="3">
        <v>87.53</v>
      </c>
      <c r="G710" s="3">
        <v>0.03</v>
      </c>
      <c r="H710" s="3">
        <v>68.676</v>
      </c>
      <c r="I710" s="3">
        <v>7</v>
      </c>
      <c r="J710" s="3" t="s">
        <v>26</v>
      </c>
      <c r="K710" s="3" t="s">
        <v>23</v>
      </c>
      <c r="L710" s="3">
        <v>6.35</v>
      </c>
      <c r="M710" s="3">
        <v>0.37</v>
      </c>
      <c r="N710" s="3">
        <v>3</v>
      </c>
      <c r="O710" s="3">
        <v>1</v>
      </c>
      <c r="P710" s="3">
        <v>9</v>
      </c>
      <c r="Q710" s="3">
        <v>6</v>
      </c>
      <c r="R710" s="3">
        <v>368</v>
      </c>
      <c r="S710" s="3">
        <v>87484</v>
      </c>
      <c r="T710" s="3">
        <v>10009</v>
      </c>
    </row>
    <row r="711" spans="1:20">
      <c r="A711" s="3">
        <v>1246</v>
      </c>
      <c r="B711" s="8">
        <v>42142</v>
      </c>
      <c r="C711" s="8">
        <v>42142</v>
      </c>
      <c r="D711" s="3">
        <v>15</v>
      </c>
      <c r="E711">
        <v>10.98</v>
      </c>
      <c r="F711" s="3">
        <v>172.22</v>
      </c>
      <c r="G711" s="3">
        <v>0.04</v>
      </c>
      <c r="H711" s="3">
        <v>481.032</v>
      </c>
      <c r="I711" s="3">
        <v>15</v>
      </c>
      <c r="J711" s="3" t="s">
        <v>24</v>
      </c>
      <c r="K711" s="3" t="s">
        <v>23</v>
      </c>
      <c r="L711" s="3">
        <v>3.99</v>
      </c>
      <c r="M711" s="3">
        <v>0.51</v>
      </c>
      <c r="N711" s="3">
        <v>3</v>
      </c>
      <c r="O711" s="3">
        <v>3</v>
      </c>
      <c r="P711" s="3">
        <v>5</v>
      </c>
      <c r="Q711" s="3">
        <v>5</v>
      </c>
      <c r="R711" s="3">
        <v>421</v>
      </c>
      <c r="S711" s="3">
        <v>87485</v>
      </c>
      <c r="T711" s="3">
        <v>10009</v>
      </c>
    </row>
    <row r="712" spans="1:20">
      <c r="A712" s="3">
        <v>1247</v>
      </c>
      <c r="B712" s="8">
        <v>42005</v>
      </c>
      <c r="C712" s="8">
        <v>42008</v>
      </c>
      <c r="D712" s="3">
        <v>2</v>
      </c>
      <c r="E712">
        <v>348.21</v>
      </c>
      <c r="F712" s="3">
        <v>723.54</v>
      </c>
      <c r="G712" s="3">
        <v>0.01</v>
      </c>
      <c r="H712" s="3">
        <v>-337.092</v>
      </c>
      <c r="I712" s="3">
        <v>2</v>
      </c>
      <c r="J712" s="3" t="s">
        <v>22</v>
      </c>
      <c r="K712" s="3" t="s">
        <v>21</v>
      </c>
      <c r="L712" s="3">
        <v>40.19</v>
      </c>
      <c r="M712" s="3">
        <v>0.38</v>
      </c>
      <c r="N712" s="3">
        <v>3</v>
      </c>
      <c r="O712" s="3">
        <v>2</v>
      </c>
      <c r="P712" s="3">
        <v>2</v>
      </c>
      <c r="Q712" s="3">
        <v>5</v>
      </c>
      <c r="R712" s="3">
        <v>152</v>
      </c>
      <c r="S712" s="3">
        <v>87486</v>
      </c>
      <c r="T712" s="3">
        <v>78641</v>
      </c>
    </row>
    <row r="713" spans="1:20">
      <c r="A713" s="3">
        <v>1247</v>
      </c>
      <c r="B713" s="8">
        <v>42048</v>
      </c>
      <c r="C713" s="8">
        <v>42049</v>
      </c>
      <c r="D713" s="3">
        <v>7</v>
      </c>
      <c r="E713">
        <v>124.49</v>
      </c>
      <c r="F713" s="3">
        <v>894.88</v>
      </c>
      <c r="G713" s="3">
        <v>0.03</v>
      </c>
      <c r="H713" s="3">
        <v>-4.018</v>
      </c>
      <c r="I713" s="3">
        <v>7</v>
      </c>
      <c r="J713" s="3" t="s">
        <v>24</v>
      </c>
      <c r="K713" s="3" t="s">
        <v>21</v>
      </c>
      <c r="L713" s="3">
        <v>51.94</v>
      </c>
      <c r="M713" s="3">
        <v>0.37</v>
      </c>
      <c r="N713" s="3">
        <v>3</v>
      </c>
      <c r="O713" s="3">
        <v>1</v>
      </c>
      <c r="P713" s="3">
        <v>9</v>
      </c>
      <c r="Q713" s="3">
        <v>6</v>
      </c>
      <c r="R713" s="3">
        <v>368</v>
      </c>
      <c r="S713" s="3">
        <v>87487</v>
      </c>
      <c r="T713" s="3">
        <v>78641</v>
      </c>
    </row>
    <row r="714" spans="1:20">
      <c r="A714" s="3">
        <v>1250</v>
      </c>
      <c r="B714" s="8">
        <v>42180</v>
      </c>
      <c r="C714" s="8">
        <v>42186</v>
      </c>
      <c r="D714" s="3">
        <v>18</v>
      </c>
      <c r="E714">
        <v>17.7</v>
      </c>
      <c r="F714" s="3">
        <v>300.67</v>
      </c>
      <c r="G714" s="3">
        <v>0.07</v>
      </c>
      <c r="H714" s="3">
        <v>-243.544</v>
      </c>
      <c r="I714" s="3">
        <v>18</v>
      </c>
      <c r="J714" s="3" t="s">
        <v>25</v>
      </c>
      <c r="K714" s="3" t="s">
        <v>23</v>
      </c>
      <c r="L714" s="3">
        <v>9.47</v>
      </c>
      <c r="M714" s="3">
        <v>0.37</v>
      </c>
      <c r="N714" s="3">
        <v>2</v>
      </c>
      <c r="O714" s="3">
        <v>2</v>
      </c>
      <c r="P714" s="3">
        <v>2</v>
      </c>
      <c r="Q714" s="3">
        <v>5</v>
      </c>
      <c r="R714" s="3">
        <v>148</v>
      </c>
      <c r="S714" s="3">
        <v>87488</v>
      </c>
      <c r="T714" s="3">
        <v>60110</v>
      </c>
    </row>
    <row r="715" spans="1:20">
      <c r="A715" s="3">
        <v>1250</v>
      </c>
      <c r="B715" s="8">
        <v>42039</v>
      </c>
      <c r="C715" s="8">
        <v>42042</v>
      </c>
      <c r="D715" s="3">
        <v>20</v>
      </c>
      <c r="E715">
        <v>7.64</v>
      </c>
      <c r="F715" s="3">
        <v>162.49</v>
      </c>
      <c r="G715" s="3">
        <v>0.01</v>
      </c>
      <c r="H715" s="3">
        <v>112.1181</v>
      </c>
      <c r="I715" s="3">
        <v>20</v>
      </c>
      <c r="J715" s="3" t="s">
        <v>26</v>
      </c>
      <c r="K715" s="3" t="s">
        <v>23</v>
      </c>
      <c r="L715" s="3">
        <v>1.39</v>
      </c>
      <c r="M715" s="3">
        <v>0.64</v>
      </c>
      <c r="N715" s="3">
        <v>2</v>
      </c>
      <c r="O715" s="3">
        <v>1</v>
      </c>
      <c r="P715" s="3">
        <v>4</v>
      </c>
      <c r="Q715" s="3">
        <v>2</v>
      </c>
      <c r="R715" s="3">
        <v>451</v>
      </c>
      <c r="S715" s="3">
        <v>87511</v>
      </c>
      <c r="T715" s="3">
        <v>60110</v>
      </c>
    </row>
    <row r="716" spans="1:20">
      <c r="A716" s="3">
        <v>1250</v>
      </c>
      <c r="B716" s="8">
        <v>42157</v>
      </c>
      <c r="C716" s="8">
        <v>42158</v>
      </c>
      <c r="D716" s="3">
        <v>19</v>
      </c>
      <c r="E716">
        <v>9.78</v>
      </c>
      <c r="F716" s="3">
        <v>181.46</v>
      </c>
      <c r="G716" s="3">
        <v>0.09</v>
      </c>
      <c r="H716" s="3">
        <v>125.2074</v>
      </c>
      <c r="I716" s="3">
        <v>19</v>
      </c>
      <c r="J716" s="3" t="s">
        <v>26</v>
      </c>
      <c r="K716" s="3" t="s">
        <v>23</v>
      </c>
      <c r="L716" s="3">
        <v>1.39</v>
      </c>
      <c r="M716" s="3">
        <v>0.4</v>
      </c>
      <c r="N716" s="3">
        <v>2</v>
      </c>
      <c r="O716" s="3">
        <v>2</v>
      </c>
      <c r="P716" s="3">
        <v>11</v>
      </c>
      <c r="Q716" s="3">
        <v>5</v>
      </c>
      <c r="R716" s="3">
        <v>492</v>
      </c>
      <c r="S716" s="3">
        <v>87520</v>
      </c>
      <c r="T716" s="3">
        <v>60110</v>
      </c>
    </row>
    <row r="717" spans="1:20">
      <c r="A717" s="3">
        <v>1253</v>
      </c>
      <c r="B717" s="8">
        <v>42157</v>
      </c>
      <c r="C717" s="8">
        <v>42159</v>
      </c>
      <c r="D717" s="3">
        <v>6</v>
      </c>
      <c r="E717">
        <v>200.99</v>
      </c>
      <c r="F717" s="3">
        <v>1076.3</v>
      </c>
      <c r="G717" s="3">
        <v>0</v>
      </c>
      <c r="H717" s="3">
        <v>281.5344</v>
      </c>
      <c r="I717" s="3">
        <v>6</v>
      </c>
      <c r="J717" s="3" t="s">
        <v>26</v>
      </c>
      <c r="K717" s="3" t="s">
        <v>23</v>
      </c>
      <c r="L717" s="3">
        <v>8.08</v>
      </c>
      <c r="M717" s="3">
        <v>0.46</v>
      </c>
      <c r="N717" s="3">
        <v>3</v>
      </c>
      <c r="O717" s="3">
        <v>2</v>
      </c>
      <c r="P717" s="3">
        <v>1</v>
      </c>
      <c r="Q717" s="3">
        <v>4</v>
      </c>
      <c r="R717" s="3">
        <v>194</v>
      </c>
      <c r="S717" s="3">
        <v>87520</v>
      </c>
      <c r="T717" s="3">
        <v>78613</v>
      </c>
    </row>
    <row r="718" spans="1:20">
      <c r="A718" s="3">
        <v>1253</v>
      </c>
      <c r="B718" s="8">
        <v>42121</v>
      </c>
      <c r="C718" s="8">
        <v>42123</v>
      </c>
      <c r="D718" s="3">
        <v>12</v>
      </c>
      <c r="E718">
        <v>125.99</v>
      </c>
      <c r="F718" s="3">
        <v>1362.2</v>
      </c>
      <c r="G718" s="3">
        <v>0</v>
      </c>
      <c r="H718" s="3">
        <v>613.89576</v>
      </c>
      <c r="I718" s="3">
        <v>12</v>
      </c>
      <c r="J718" s="3" t="s">
        <v>26</v>
      </c>
      <c r="K718" s="3" t="s">
        <v>23</v>
      </c>
      <c r="L718" s="3">
        <v>8.99</v>
      </c>
      <c r="M718" s="3">
        <v>0.77</v>
      </c>
      <c r="N718" s="3">
        <v>3</v>
      </c>
      <c r="O718" s="3">
        <v>1</v>
      </c>
      <c r="P718" s="3">
        <v>3</v>
      </c>
      <c r="Q718" s="3">
        <v>1</v>
      </c>
      <c r="R718" s="3">
        <v>685</v>
      </c>
      <c r="S718" s="3">
        <v>87525</v>
      </c>
      <c r="T718" s="3">
        <v>78613</v>
      </c>
    </row>
    <row r="719" spans="1:20">
      <c r="A719" s="3">
        <v>1253</v>
      </c>
      <c r="B719" s="8">
        <v>42043</v>
      </c>
      <c r="C719" s="8">
        <v>42046</v>
      </c>
      <c r="D719" s="3">
        <v>5</v>
      </c>
      <c r="E719">
        <v>105.98</v>
      </c>
      <c r="F719" s="3">
        <v>506.5</v>
      </c>
      <c r="G719" s="3">
        <v>0.1</v>
      </c>
      <c r="H719" s="3">
        <v>349.485</v>
      </c>
      <c r="I719" s="3">
        <v>5</v>
      </c>
      <c r="J719" s="3" t="s">
        <v>24</v>
      </c>
      <c r="K719" s="3" t="s">
        <v>27</v>
      </c>
      <c r="L719" s="3">
        <v>13.99</v>
      </c>
      <c r="M719" s="3">
        <v>0.73</v>
      </c>
      <c r="N719" s="3">
        <v>3</v>
      </c>
      <c r="O719" s="3">
        <v>1</v>
      </c>
      <c r="P719" s="3">
        <v>16</v>
      </c>
      <c r="Q719" s="3">
        <v>1</v>
      </c>
      <c r="R719" s="3">
        <v>217</v>
      </c>
      <c r="S719" s="3">
        <v>87530</v>
      </c>
      <c r="T719" s="3">
        <v>78613</v>
      </c>
    </row>
    <row r="720" spans="1:20">
      <c r="A720" s="3">
        <v>1254</v>
      </c>
      <c r="B720" s="8">
        <v>42092</v>
      </c>
      <c r="C720" s="8">
        <v>42094</v>
      </c>
      <c r="D720" s="3">
        <v>5</v>
      </c>
      <c r="E720">
        <v>11.97</v>
      </c>
      <c r="F720" s="3">
        <v>59.98</v>
      </c>
      <c r="G720" s="3">
        <v>0.08</v>
      </c>
      <c r="H720" s="3">
        <v>-41.87</v>
      </c>
      <c r="I720" s="3">
        <v>5</v>
      </c>
      <c r="J720" s="3" t="s">
        <v>26</v>
      </c>
      <c r="K720" s="3" t="s">
        <v>23</v>
      </c>
      <c r="L720" s="3">
        <v>5.81</v>
      </c>
      <c r="M720" s="3">
        <v>0.36</v>
      </c>
      <c r="N720" s="3">
        <v>3</v>
      </c>
      <c r="O720" s="3">
        <v>2</v>
      </c>
      <c r="P720" s="3">
        <v>2</v>
      </c>
      <c r="Q720" s="3">
        <v>5</v>
      </c>
      <c r="R720" s="3">
        <v>287</v>
      </c>
      <c r="S720" s="3">
        <v>87534</v>
      </c>
      <c r="T720" s="3">
        <v>77530</v>
      </c>
    </row>
    <row r="721" spans="1:20">
      <c r="A721" s="3">
        <v>1254</v>
      </c>
      <c r="B721" s="8">
        <v>42162</v>
      </c>
      <c r="C721" s="8">
        <v>42164</v>
      </c>
      <c r="D721" s="3">
        <v>7</v>
      </c>
      <c r="E721">
        <v>1270.99</v>
      </c>
      <c r="F721" s="3">
        <v>9252.81</v>
      </c>
      <c r="G721" s="3">
        <v>0</v>
      </c>
      <c r="H721" s="3">
        <v>6384.4389</v>
      </c>
      <c r="I721" s="3">
        <v>7</v>
      </c>
      <c r="J721" s="3" t="s">
        <v>25</v>
      </c>
      <c r="K721" s="3" t="s">
        <v>23</v>
      </c>
      <c r="L721" s="3">
        <v>19.99</v>
      </c>
      <c r="M721" s="3">
        <v>0.81</v>
      </c>
      <c r="N721" s="3">
        <v>3</v>
      </c>
      <c r="O721" s="3">
        <v>2</v>
      </c>
      <c r="P721" s="3">
        <v>15</v>
      </c>
      <c r="Q721" s="3">
        <v>3</v>
      </c>
      <c r="R721" s="3">
        <v>240</v>
      </c>
      <c r="S721" s="3">
        <v>87535</v>
      </c>
      <c r="T721" s="3">
        <v>77530</v>
      </c>
    </row>
    <row r="722" spans="1:20">
      <c r="A722" s="3">
        <v>1254</v>
      </c>
      <c r="B722" s="8">
        <v>42074</v>
      </c>
      <c r="C722" s="8">
        <v>42075</v>
      </c>
      <c r="D722" s="3">
        <v>18</v>
      </c>
      <c r="E722">
        <v>10.9</v>
      </c>
      <c r="F722" s="3">
        <v>207.31</v>
      </c>
      <c r="G722" s="3">
        <v>0.01</v>
      </c>
      <c r="H722" s="3">
        <v>-116.76</v>
      </c>
      <c r="I722" s="3">
        <v>18</v>
      </c>
      <c r="J722" s="3" t="s">
        <v>24</v>
      </c>
      <c r="K722" s="3" t="s">
        <v>23</v>
      </c>
      <c r="L722" s="3">
        <v>7.46</v>
      </c>
      <c r="M722" s="3">
        <v>0.53</v>
      </c>
      <c r="N722" s="3">
        <v>3</v>
      </c>
      <c r="O722" s="3">
        <v>2</v>
      </c>
      <c r="P722" s="3">
        <v>13</v>
      </c>
      <c r="Q722" s="3">
        <v>7</v>
      </c>
      <c r="R722" s="3">
        <v>104</v>
      </c>
      <c r="S722" s="3">
        <v>87536</v>
      </c>
      <c r="T722" s="3">
        <v>77530</v>
      </c>
    </row>
    <row r="723" spans="1:20">
      <c r="A723" s="3">
        <v>1257</v>
      </c>
      <c r="B723" s="8">
        <v>42074</v>
      </c>
      <c r="C723" s="8">
        <v>42075</v>
      </c>
      <c r="D723" s="3">
        <v>22</v>
      </c>
      <c r="E723">
        <v>7.99</v>
      </c>
      <c r="F723" s="3">
        <v>143.12</v>
      </c>
      <c r="G723" s="3">
        <v>0.1</v>
      </c>
      <c r="H723" s="3">
        <v>-160.952</v>
      </c>
      <c r="I723" s="3">
        <v>22</v>
      </c>
      <c r="J723" s="3" t="s">
        <v>24</v>
      </c>
      <c r="K723" s="3" t="s">
        <v>23</v>
      </c>
      <c r="L723" s="3">
        <v>5.03</v>
      </c>
      <c r="M723" s="3">
        <v>0.4</v>
      </c>
      <c r="N723" s="3">
        <v>3</v>
      </c>
      <c r="O723" s="3">
        <v>3</v>
      </c>
      <c r="P723" s="3">
        <v>10</v>
      </c>
      <c r="Q723" s="3">
        <v>2</v>
      </c>
      <c r="R723" s="3">
        <v>431</v>
      </c>
      <c r="S723" s="3">
        <v>87536</v>
      </c>
      <c r="T723" s="3">
        <v>80013</v>
      </c>
    </row>
    <row r="724" spans="1:20">
      <c r="A724" s="3">
        <v>1257</v>
      </c>
      <c r="B724" s="8">
        <v>42098</v>
      </c>
      <c r="C724" s="8">
        <v>42098</v>
      </c>
      <c r="D724" s="3">
        <v>15</v>
      </c>
      <c r="E724">
        <v>9.38</v>
      </c>
      <c r="F724" s="3">
        <v>135.78</v>
      </c>
      <c r="G724" s="3">
        <v>0.1</v>
      </c>
      <c r="H724" s="3">
        <v>-24.7104</v>
      </c>
      <c r="I724" s="3">
        <v>15</v>
      </c>
      <c r="J724" s="3" t="s">
        <v>20</v>
      </c>
      <c r="K724" s="3" t="s">
        <v>27</v>
      </c>
      <c r="L724" s="3">
        <v>4.93</v>
      </c>
      <c r="M724" s="3">
        <v>0.82</v>
      </c>
      <c r="N724" s="3">
        <v>3</v>
      </c>
      <c r="O724" s="3">
        <v>2</v>
      </c>
      <c r="P724" s="3">
        <v>14</v>
      </c>
      <c r="Q724" s="3">
        <v>7</v>
      </c>
      <c r="R724" s="3">
        <v>528</v>
      </c>
      <c r="S724" s="3">
        <v>87537</v>
      </c>
      <c r="T724" s="3">
        <v>80013</v>
      </c>
    </row>
    <row r="725" spans="1:20">
      <c r="A725" s="3">
        <v>1259</v>
      </c>
      <c r="B725" s="8">
        <v>42014</v>
      </c>
      <c r="C725" s="8">
        <v>42015</v>
      </c>
      <c r="D725" s="3">
        <v>8</v>
      </c>
      <c r="E725">
        <v>5.02</v>
      </c>
      <c r="F725" s="3">
        <v>43.94</v>
      </c>
      <c r="G725" s="3">
        <v>0</v>
      </c>
      <c r="H725" s="3">
        <v>-159.3028</v>
      </c>
      <c r="I725" s="3">
        <v>8</v>
      </c>
      <c r="J725" s="3" t="s">
        <v>20</v>
      </c>
      <c r="K725" s="3" t="s">
        <v>23</v>
      </c>
      <c r="L725" s="3">
        <v>5.14</v>
      </c>
      <c r="M725" s="3">
        <v>0.39</v>
      </c>
      <c r="N725" s="3">
        <v>3</v>
      </c>
      <c r="O725" s="3">
        <v>2</v>
      </c>
      <c r="P725" s="3">
        <v>7</v>
      </c>
      <c r="Q725" s="3">
        <v>5</v>
      </c>
      <c r="R725" s="3">
        <v>248</v>
      </c>
      <c r="S725" s="3">
        <v>87552</v>
      </c>
      <c r="T725" s="3">
        <v>40422</v>
      </c>
    </row>
    <row r="726" spans="1:20">
      <c r="A726" s="3">
        <v>1261</v>
      </c>
      <c r="B726" s="8">
        <v>42025</v>
      </c>
      <c r="C726" s="8">
        <v>42027</v>
      </c>
      <c r="D726" s="3">
        <v>12</v>
      </c>
      <c r="E726">
        <v>30.44</v>
      </c>
      <c r="F726" s="3">
        <v>386.61</v>
      </c>
      <c r="G726" s="3">
        <v>0.02</v>
      </c>
      <c r="H726" s="3">
        <v>266.7609</v>
      </c>
      <c r="I726" s="3">
        <v>12</v>
      </c>
      <c r="J726" s="3" t="s">
        <v>20</v>
      </c>
      <c r="K726" s="3" t="s">
        <v>23</v>
      </c>
      <c r="L726" s="3">
        <v>1.49</v>
      </c>
      <c r="M726" s="3">
        <v>0.65</v>
      </c>
      <c r="N726" s="3">
        <v>3</v>
      </c>
      <c r="O726" s="3">
        <v>3</v>
      </c>
      <c r="P726" s="3">
        <v>5</v>
      </c>
      <c r="Q726" s="3">
        <v>5</v>
      </c>
      <c r="R726" s="3">
        <v>519</v>
      </c>
      <c r="S726" s="3">
        <v>87553</v>
      </c>
      <c r="T726" s="3">
        <v>80020</v>
      </c>
    </row>
    <row r="727" spans="1:20">
      <c r="A727" s="3">
        <v>1265</v>
      </c>
      <c r="B727" s="8">
        <v>42025</v>
      </c>
      <c r="C727" s="8">
        <v>42026</v>
      </c>
      <c r="D727" s="3">
        <v>9</v>
      </c>
      <c r="E727">
        <v>4.91</v>
      </c>
      <c r="F727" s="3">
        <v>43.31</v>
      </c>
      <c r="G727" s="3">
        <v>0.02</v>
      </c>
      <c r="H727" s="3">
        <v>29.8839</v>
      </c>
      <c r="I727" s="3">
        <v>9</v>
      </c>
      <c r="J727" s="3" t="s">
        <v>20</v>
      </c>
      <c r="K727" s="3" t="s">
        <v>23</v>
      </c>
      <c r="L727" s="3">
        <v>0.5</v>
      </c>
      <c r="M727" s="3">
        <v>0.4</v>
      </c>
      <c r="N727" s="3">
        <v>3</v>
      </c>
      <c r="O727" s="3">
        <v>2</v>
      </c>
      <c r="P727" s="3">
        <v>11</v>
      </c>
      <c r="Q727" s="3">
        <v>5</v>
      </c>
      <c r="R727" s="3">
        <v>850</v>
      </c>
      <c r="S727" s="3">
        <v>87553</v>
      </c>
      <c r="T727" s="3">
        <v>73521</v>
      </c>
    </row>
    <row r="728" spans="1:20">
      <c r="A728" s="3">
        <v>1267</v>
      </c>
      <c r="B728" s="8">
        <v>42083</v>
      </c>
      <c r="C728" s="8">
        <v>42085</v>
      </c>
      <c r="D728" s="3">
        <v>2</v>
      </c>
      <c r="E728">
        <v>2.61</v>
      </c>
      <c r="F728" s="3">
        <v>5.21</v>
      </c>
      <c r="G728" s="3">
        <v>0.06</v>
      </c>
      <c r="H728" s="3">
        <v>3.5949</v>
      </c>
      <c r="I728" s="3">
        <v>2</v>
      </c>
      <c r="J728" s="3" t="s">
        <v>20</v>
      </c>
      <c r="K728" s="3" t="s">
        <v>23</v>
      </c>
      <c r="L728" s="3">
        <v>0.5</v>
      </c>
      <c r="M728" s="3">
        <v>0.39</v>
      </c>
      <c r="N728" s="3">
        <v>2</v>
      </c>
      <c r="O728" s="3">
        <v>3</v>
      </c>
      <c r="P728" s="3">
        <v>10</v>
      </c>
      <c r="Q728" s="3">
        <v>4</v>
      </c>
      <c r="R728" s="3">
        <v>697</v>
      </c>
      <c r="S728" s="3">
        <v>87554</v>
      </c>
      <c r="T728" s="3">
        <v>33433</v>
      </c>
    </row>
    <row r="729" spans="1:20">
      <c r="A729" s="3">
        <v>1267</v>
      </c>
      <c r="B729" s="8">
        <v>42162</v>
      </c>
      <c r="C729" s="8">
        <v>42162</v>
      </c>
      <c r="D729" s="3">
        <v>5</v>
      </c>
      <c r="E729">
        <v>4.76</v>
      </c>
      <c r="F729" s="3">
        <v>22.92</v>
      </c>
      <c r="G729" s="3">
        <v>0.07</v>
      </c>
      <c r="H729" s="3">
        <v>15.8148</v>
      </c>
      <c r="I729" s="3">
        <v>5</v>
      </c>
      <c r="J729" s="3" t="s">
        <v>24</v>
      </c>
      <c r="K729" s="3" t="s">
        <v>23</v>
      </c>
      <c r="L729" s="3">
        <v>0.88</v>
      </c>
      <c r="M729" s="3">
        <v>0.39</v>
      </c>
      <c r="N729" s="3">
        <v>2</v>
      </c>
      <c r="O729" s="3">
        <v>1</v>
      </c>
      <c r="P729" s="3">
        <v>4</v>
      </c>
      <c r="Q729" s="3">
        <v>4</v>
      </c>
      <c r="R729" s="3">
        <v>672</v>
      </c>
      <c r="S729" s="3">
        <v>87555</v>
      </c>
      <c r="T729" s="3">
        <v>33433</v>
      </c>
    </row>
    <row r="730" spans="1:20">
      <c r="A730" s="3">
        <v>1267</v>
      </c>
      <c r="B730" s="8">
        <v>42030</v>
      </c>
      <c r="C730" s="8">
        <v>42032</v>
      </c>
      <c r="D730" s="3">
        <v>8</v>
      </c>
      <c r="E730">
        <v>3.57</v>
      </c>
      <c r="F730" s="3">
        <v>30.9</v>
      </c>
      <c r="G730" s="3">
        <v>0.04</v>
      </c>
      <c r="H730" s="3">
        <v>-69.91</v>
      </c>
      <c r="I730" s="3">
        <v>8</v>
      </c>
      <c r="J730" s="3" t="s">
        <v>25</v>
      </c>
      <c r="K730" s="3" t="s">
        <v>23</v>
      </c>
      <c r="L730" s="3">
        <v>4.17</v>
      </c>
      <c r="M730" s="3">
        <v>0.75</v>
      </c>
      <c r="N730" s="3">
        <v>2</v>
      </c>
      <c r="O730" s="3">
        <v>3</v>
      </c>
      <c r="P730" s="3">
        <v>5</v>
      </c>
      <c r="Q730" s="3">
        <v>6</v>
      </c>
      <c r="R730" s="3">
        <v>496</v>
      </c>
      <c r="S730" s="3">
        <v>87556</v>
      </c>
      <c r="T730" s="3">
        <v>33433</v>
      </c>
    </row>
    <row r="731" spans="1:20">
      <c r="A731" s="3">
        <v>1271</v>
      </c>
      <c r="B731" s="8">
        <v>42030</v>
      </c>
      <c r="C731" s="8">
        <v>42034</v>
      </c>
      <c r="D731" s="3">
        <v>14</v>
      </c>
      <c r="E731">
        <v>200.99</v>
      </c>
      <c r="F731" s="3">
        <v>2363.08</v>
      </c>
      <c r="G731" s="3">
        <v>0.05</v>
      </c>
      <c r="H731" s="3">
        <v>1630.5252</v>
      </c>
      <c r="I731" s="3">
        <v>14</v>
      </c>
      <c r="J731" s="3" t="s">
        <v>25</v>
      </c>
      <c r="K731" s="3" t="s">
        <v>23</v>
      </c>
      <c r="L731" s="3">
        <v>4.2</v>
      </c>
      <c r="M731" s="3">
        <v>0.59</v>
      </c>
      <c r="N731" s="3">
        <v>2</v>
      </c>
      <c r="O731" s="3">
        <v>3</v>
      </c>
      <c r="P731" s="3">
        <v>17</v>
      </c>
      <c r="Q731" s="3">
        <v>5</v>
      </c>
      <c r="R731" s="3">
        <v>733</v>
      </c>
      <c r="S731" s="3">
        <v>87556</v>
      </c>
      <c r="T731" s="3">
        <v>91941</v>
      </c>
    </row>
    <row r="732" spans="1:20">
      <c r="A732" s="3">
        <v>1271</v>
      </c>
      <c r="B732" s="8">
        <v>42030</v>
      </c>
      <c r="C732" s="8">
        <v>42030</v>
      </c>
      <c r="D732" s="3">
        <v>2</v>
      </c>
      <c r="E732">
        <v>195.99</v>
      </c>
      <c r="F732" s="3">
        <v>328.45</v>
      </c>
      <c r="G732" s="3">
        <v>0.07</v>
      </c>
      <c r="H732" s="3">
        <v>-457.16</v>
      </c>
      <c r="I732" s="3">
        <v>2</v>
      </c>
      <c r="J732" s="3" t="s">
        <v>25</v>
      </c>
      <c r="K732" s="3" t="s">
        <v>23</v>
      </c>
      <c r="L732" s="3">
        <v>8.99</v>
      </c>
      <c r="M732" s="3">
        <v>0.55</v>
      </c>
      <c r="N732" s="3">
        <v>2</v>
      </c>
      <c r="O732" s="3">
        <v>1</v>
      </c>
      <c r="P732" s="3">
        <v>9</v>
      </c>
      <c r="Q732" s="3">
        <v>5</v>
      </c>
      <c r="R732" s="3">
        <v>418</v>
      </c>
      <c r="S732" s="3">
        <v>87556</v>
      </c>
      <c r="T732" s="3">
        <v>91941</v>
      </c>
    </row>
    <row r="733" spans="1:20">
      <c r="A733" s="3">
        <v>1279</v>
      </c>
      <c r="B733" s="8">
        <v>42168</v>
      </c>
      <c r="C733" s="8">
        <v>42171</v>
      </c>
      <c r="D733" s="3">
        <v>12</v>
      </c>
      <c r="E733">
        <v>17.15</v>
      </c>
      <c r="F733" s="3">
        <v>200.61</v>
      </c>
      <c r="G733" s="3">
        <v>0.08</v>
      </c>
      <c r="H733" s="3">
        <v>33.66</v>
      </c>
      <c r="I733" s="3">
        <v>12</v>
      </c>
      <c r="J733" s="3" t="s">
        <v>24</v>
      </c>
      <c r="K733" s="3" t="s">
        <v>23</v>
      </c>
      <c r="L733" s="3">
        <v>4.96</v>
      </c>
      <c r="M733" s="3">
        <v>0.37</v>
      </c>
      <c r="N733" s="3">
        <v>2</v>
      </c>
      <c r="O733" s="3">
        <v>2</v>
      </c>
      <c r="P733" s="3">
        <v>2</v>
      </c>
      <c r="Q733" s="3">
        <v>5</v>
      </c>
      <c r="R733" s="3">
        <v>816</v>
      </c>
      <c r="S733" s="3">
        <v>87569</v>
      </c>
      <c r="T733" s="3">
        <v>46324</v>
      </c>
    </row>
    <row r="734" spans="1:20">
      <c r="A734" s="3">
        <v>1279</v>
      </c>
      <c r="B734" s="8">
        <v>42053</v>
      </c>
      <c r="C734" s="8">
        <v>42054</v>
      </c>
      <c r="D734" s="3">
        <v>3</v>
      </c>
      <c r="E734">
        <v>5.44</v>
      </c>
      <c r="F734" s="3">
        <v>19.68</v>
      </c>
      <c r="G734" s="3">
        <v>0.01</v>
      </c>
      <c r="H734" s="3">
        <v>-18.4782</v>
      </c>
      <c r="I734" s="3">
        <v>3</v>
      </c>
      <c r="J734" s="3" t="s">
        <v>24</v>
      </c>
      <c r="K734" s="3" t="s">
        <v>23</v>
      </c>
      <c r="L734" s="3">
        <v>7.46</v>
      </c>
      <c r="M734" s="3">
        <v>0.56</v>
      </c>
      <c r="N734" s="3">
        <v>2</v>
      </c>
      <c r="O734" s="3">
        <v>3</v>
      </c>
      <c r="P734" s="3">
        <v>10</v>
      </c>
      <c r="Q734" s="3">
        <v>2</v>
      </c>
      <c r="R734" s="3">
        <v>610</v>
      </c>
      <c r="S734" s="3">
        <v>87570</v>
      </c>
      <c r="T734" s="3">
        <v>46324</v>
      </c>
    </row>
    <row r="735" spans="1:20">
      <c r="A735" s="3">
        <v>1280</v>
      </c>
      <c r="B735" s="8">
        <v>42053</v>
      </c>
      <c r="C735" s="8">
        <v>42055</v>
      </c>
      <c r="D735" s="3">
        <v>18</v>
      </c>
      <c r="E735">
        <v>549.99</v>
      </c>
      <c r="F735" s="3">
        <v>9798.84</v>
      </c>
      <c r="G735" s="3">
        <v>0.02</v>
      </c>
      <c r="H735" s="3">
        <v>-381.8412</v>
      </c>
      <c r="I735" s="3">
        <v>18</v>
      </c>
      <c r="J735" s="3" t="s">
        <v>24</v>
      </c>
      <c r="K735" s="3" t="s">
        <v>21</v>
      </c>
      <c r="L735" s="3">
        <v>49</v>
      </c>
      <c r="M735" s="3">
        <v>0.37</v>
      </c>
      <c r="N735" s="3">
        <v>2</v>
      </c>
      <c r="O735" s="3">
        <v>2</v>
      </c>
      <c r="P735" s="3">
        <v>2</v>
      </c>
      <c r="Q735" s="3">
        <v>5</v>
      </c>
      <c r="R735" s="3">
        <v>816</v>
      </c>
      <c r="S735" s="3">
        <v>87570</v>
      </c>
      <c r="T735" s="3">
        <v>98119</v>
      </c>
    </row>
    <row r="736" spans="1:20">
      <c r="A736" s="3">
        <v>1281</v>
      </c>
      <c r="B736" s="8">
        <v>42053</v>
      </c>
      <c r="C736" s="8">
        <v>42054</v>
      </c>
      <c r="D736" s="3">
        <v>7</v>
      </c>
      <c r="E736">
        <v>22.01</v>
      </c>
      <c r="F736" s="3">
        <v>154.11</v>
      </c>
      <c r="G736" s="3">
        <v>0.03</v>
      </c>
      <c r="H736" s="3">
        <v>12.5504</v>
      </c>
      <c r="I736" s="3">
        <v>7</v>
      </c>
      <c r="J736" s="3" t="s">
        <v>24</v>
      </c>
      <c r="K736" s="3" t="s">
        <v>27</v>
      </c>
      <c r="L736" s="3">
        <v>5.53</v>
      </c>
      <c r="M736" s="3">
        <v>0.37</v>
      </c>
      <c r="N736" s="3">
        <v>4</v>
      </c>
      <c r="O736" s="3">
        <v>1</v>
      </c>
      <c r="P736" s="3">
        <v>4</v>
      </c>
      <c r="Q736" s="3">
        <v>3</v>
      </c>
      <c r="R736" s="3">
        <v>671</v>
      </c>
      <c r="S736" s="3">
        <v>87570</v>
      </c>
      <c r="T736" s="3">
        <v>47591</v>
      </c>
    </row>
    <row r="737" spans="1:20">
      <c r="A737" s="3">
        <v>1281</v>
      </c>
      <c r="B737" s="8">
        <v>42053</v>
      </c>
      <c r="C737" s="8">
        <v>42055</v>
      </c>
      <c r="D737" s="3">
        <v>7</v>
      </c>
      <c r="E737">
        <v>34.76</v>
      </c>
      <c r="F737" s="3">
        <v>242.97</v>
      </c>
      <c r="G737" s="3">
        <v>0.09</v>
      </c>
      <c r="H737" s="3">
        <v>45.3324</v>
      </c>
      <c r="I737" s="3">
        <v>7</v>
      </c>
      <c r="J737" s="3" t="s">
        <v>24</v>
      </c>
      <c r="K737" s="3" t="s">
        <v>23</v>
      </c>
      <c r="L737" s="3">
        <v>8.22</v>
      </c>
      <c r="M737" s="3">
        <v>0.46</v>
      </c>
      <c r="N737" s="3">
        <v>4</v>
      </c>
      <c r="O737" s="3">
        <v>3</v>
      </c>
      <c r="P737" s="3">
        <v>6</v>
      </c>
      <c r="Q737" s="3">
        <v>3</v>
      </c>
      <c r="R737" s="3">
        <v>233</v>
      </c>
      <c r="S737" s="3">
        <v>87570</v>
      </c>
      <c r="T737" s="3">
        <v>47591</v>
      </c>
    </row>
    <row r="738" spans="1:20">
      <c r="A738" s="3">
        <v>1282</v>
      </c>
      <c r="B738" s="8">
        <v>42076</v>
      </c>
      <c r="C738" s="8">
        <v>42077</v>
      </c>
      <c r="D738" s="3">
        <v>5</v>
      </c>
      <c r="E738">
        <v>6.48</v>
      </c>
      <c r="F738" s="3">
        <v>32.39</v>
      </c>
      <c r="G738" s="3">
        <v>0.06</v>
      </c>
      <c r="H738" s="3">
        <v>-75.44</v>
      </c>
      <c r="I738" s="3">
        <v>5</v>
      </c>
      <c r="J738" s="3" t="s">
        <v>20</v>
      </c>
      <c r="K738" s="3" t="s">
        <v>23</v>
      </c>
      <c r="L738" s="3">
        <v>7.37</v>
      </c>
      <c r="M738" s="3">
        <v>0.46</v>
      </c>
      <c r="N738" s="3">
        <v>4</v>
      </c>
      <c r="O738" s="3">
        <v>1</v>
      </c>
      <c r="P738" s="3">
        <v>4</v>
      </c>
      <c r="Q738" s="3">
        <v>3</v>
      </c>
      <c r="R738" s="3">
        <v>671</v>
      </c>
      <c r="S738" s="3">
        <v>87579</v>
      </c>
      <c r="T738" s="3">
        <v>19134</v>
      </c>
    </row>
    <row r="739" spans="1:20">
      <c r="A739" s="3">
        <v>1282</v>
      </c>
      <c r="B739" s="8">
        <v>42081</v>
      </c>
      <c r="C739" s="8">
        <v>42083</v>
      </c>
      <c r="D739" s="3">
        <v>4</v>
      </c>
      <c r="E739">
        <v>355.98</v>
      </c>
      <c r="F739" s="3">
        <v>1350.94</v>
      </c>
      <c r="G739" s="3">
        <v>0.08</v>
      </c>
      <c r="H739" s="3">
        <v>103.83</v>
      </c>
      <c r="I739" s="3">
        <v>4</v>
      </c>
      <c r="J739" s="3" t="s">
        <v>24</v>
      </c>
      <c r="K739" s="3" t="s">
        <v>21</v>
      </c>
      <c r="L739" s="3">
        <v>58.92</v>
      </c>
      <c r="M739" s="3">
        <v>0.46</v>
      </c>
      <c r="N739" s="3">
        <v>4</v>
      </c>
      <c r="O739" s="3">
        <v>3</v>
      </c>
      <c r="P739" s="3">
        <v>6</v>
      </c>
      <c r="Q739" s="3">
        <v>3</v>
      </c>
      <c r="R739" s="3">
        <v>233</v>
      </c>
      <c r="S739" s="3">
        <v>87583</v>
      </c>
      <c r="T739" s="3">
        <v>19134</v>
      </c>
    </row>
    <row r="740" spans="1:20">
      <c r="A740" s="3">
        <v>1298</v>
      </c>
      <c r="B740" s="8">
        <v>42172</v>
      </c>
      <c r="C740" s="8">
        <v>42177</v>
      </c>
      <c r="D740" s="3">
        <v>14</v>
      </c>
      <c r="E740">
        <v>10.89</v>
      </c>
      <c r="F740" s="3">
        <v>149.32</v>
      </c>
      <c r="G740" s="3">
        <v>0.06</v>
      </c>
      <c r="H740" s="3">
        <v>-25.112</v>
      </c>
      <c r="I740" s="3">
        <v>14</v>
      </c>
      <c r="J740" s="3" t="s">
        <v>25</v>
      </c>
      <c r="K740" s="3" t="s">
        <v>23</v>
      </c>
      <c r="L740" s="3">
        <v>4.5</v>
      </c>
      <c r="M740" s="3">
        <v>0.38</v>
      </c>
      <c r="N740" s="3">
        <v>3</v>
      </c>
      <c r="O740" s="3">
        <v>3</v>
      </c>
      <c r="P740" s="3">
        <v>10</v>
      </c>
      <c r="Q740" s="3">
        <v>4</v>
      </c>
      <c r="R740" s="3">
        <v>229</v>
      </c>
      <c r="S740" s="3">
        <v>87584</v>
      </c>
      <c r="T740" s="3">
        <v>75482</v>
      </c>
    </row>
    <row r="741" spans="1:20">
      <c r="A741" s="3">
        <v>1298</v>
      </c>
      <c r="B741" s="8">
        <v>42172</v>
      </c>
      <c r="C741" s="8">
        <v>42177</v>
      </c>
      <c r="D741" s="3">
        <v>16</v>
      </c>
      <c r="E741">
        <v>10.64</v>
      </c>
      <c r="F741" s="3">
        <v>177.01</v>
      </c>
      <c r="G741" s="3">
        <v>0.03</v>
      </c>
      <c r="H741" s="3">
        <v>17.376</v>
      </c>
      <c r="I741" s="3">
        <v>16</v>
      </c>
      <c r="J741" s="3" t="s">
        <v>25</v>
      </c>
      <c r="K741" s="3" t="s">
        <v>23</v>
      </c>
      <c r="L741" s="3">
        <v>5.16</v>
      </c>
      <c r="M741" s="3">
        <v>0.62</v>
      </c>
      <c r="N741" s="3">
        <v>3</v>
      </c>
      <c r="O741" s="3">
        <v>2</v>
      </c>
      <c r="P741" s="3">
        <v>15</v>
      </c>
      <c r="Q741" s="3">
        <v>5</v>
      </c>
      <c r="R741" s="3">
        <v>343</v>
      </c>
      <c r="S741" s="3">
        <v>87584</v>
      </c>
      <c r="T741" s="3">
        <v>75482</v>
      </c>
    </row>
    <row r="742" spans="1:20">
      <c r="A742" s="3">
        <v>1303</v>
      </c>
      <c r="B742" s="8">
        <v>42172</v>
      </c>
      <c r="C742" s="8">
        <v>42174</v>
      </c>
      <c r="D742" s="3">
        <v>4</v>
      </c>
      <c r="E742">
        <v>7.96</v>
      </c>
      <c r="F742" s="3">
        <v>35.16</v>
      </c>
      <c r="G742" s="3">
        <v>0.03</v>
      </c>
      <c r="H742" s="3">
        <v>24.2604</v>
      </c>
      <c r="I742" s="3">
        <v>4</v>
      </c>
      <c r="J742" s="3" t="s">
        <v>25</v>
      </c>
      <c r="K742" s="3" t="s">
        <v>23</v>
      </c>
      <c r="L742" s="3">
        <v>4.95</v>
      </c>
      <c r="M742" s="3">
        <v>0.54</v>
      </c>
      <c r="N742" s="3">
        <v>1</v>
      </c>
      <c r="O742" s="3">
        <v>3</v>
      </c>
      <c r="P742" s="3">
        <v>5</v>
      </c>
      <c r="Q742" s="3">
        <v>6</v>
      </c>
      <c r="R742" s="3">
        <v>50</v>
      </c>
      <c r="S742" s="3">
        <v>87584</v>
      </c>
      <c r="T742" s="3">
        <v>84074</v>
      </c>
    </row>
    <row r="743" spans="1:20">
      <c r="A743" s="3">
        <v>1303</v>
      </c>
      <c r="B743" s="8">
        <v>42060</v>
      </c>
      <c r="C743" s="8">
        <v>42063</v>
      </c>
      <c r="D743" s="3">
        <v>5</v>
      </c>
      <c r="E743">
        <v>15.14</v>
      </c>
      <c r="F743" s="3">
        <v>75.17</v>
      </c>
      <c r="G743" s="3">
        <v>0.1</v>
      </c>
      <c r="H743" s="3">
        <v>-24.8976</v>
      </c>
      <c r="I743" s="3">
        <v>5</v>
      </c>
      <c r="J743" s="3" t="s">
        <v>24</v>
      </c>
      <c r="K743" s="3" t="s">
        <v>23</v>
      </c>
      <c r="L743" s="3">
        <v>4.53</v>
      </c>
      <c r="M743" s="3">
        <v>0.57</v>
      </c>
      <c r="N743" s="3">
        <v>1</v>
      </c>
      <c r="O743" s="3">
        <v>3</v>
      </c>
      <c r="P743" s="3">
        <v>17</v>
      </c>
      <c r="Q743" s="3">
        <v>5</v>
      </c>
      <c r="R743" s="3">
        <v>27</v>
      </c>
      <c r="S743" s="3">
        <v>87585</v>
      </c>
      <c r="T743" s="3">
        <v>84074</v>
      </c>
    </row>
    <row r="744" spans="1:20">
      <c r="A744" s="3">
        <v>1304</v>
      </c>
      <c r="B744" s="8">
        <v>42060</v>
      </c>
      <c r="C744" s="8">
        <v>42062</v>
      </c>
      <c r="D744" s="3">
        <v>21</v>
      </c>
      <c r="E744">
        <v>52.4</v>
      </c>
      <c r="F744" s="3">
        <v>1125.76</v>
      </c>
      <c r="G744" s="3">
        <v>0.05</v>
      </c>
      <c r="H744" s="3">
        <v>776.7744</v>
      </c>
      <c r="I744" s="3">
        <v>21</v>
      </c>
      <c r="J744" s="3" t="s">
        <v>24</v>
      </c>
      <c r="K744" s="3" t="s">
        <v>23</v>
      </c>
      <c r="L744" s="3">
        <v>16.11</v>
      </c>
      <c r="M744" s="3">
        <v>0.39</v>
      </c>
      <c r="N744" s="3">
        <v>1</v>
      </c>
      <c r="O744" s="3">
        <v>2</v>
      </c>
      <c r="P744" s="3">
        <v>8</v>
      </c>
      <c r="Q744" s="3">
        <v>5</v>
      </c>
      <c r="R744" s="3">
        <v>142</v>
      </c>
      <c r="S744" s="3">
        <v>87585</v>
      </c>
      <c r="T744" s="3">
        <v>84084</v>
      </c>
    </row>
    <row r="745" spans="1:20">
      <c r="A745" s="3">
        <v>1305</v>
      </c>
      <c r="B745" s="8">
        <v>42060</v>
      </c>
      <c r="C745" s="8">
        <v>42061</v>
      </c>
      <c r="D745" s="3">
        <v>21</v>
      </c>
      <c r="E745">
        <v>36.55</v>
      </c>
      <c r="F745" s="3">
        <v>746.03</v>
      </c>
      <c r="G745" s="3">
        <v>0.05</v>
      </c>
      <c r="H745" s="3">
        <v>344.544</v>
      </c>
      <c r="I745" s="3">
        <v>21</v>
      </c>
      <c r="J745" s="3" t="s">
        <v>24</v>
      </c>
      <c r="K745" s="3" t="s">
        <v>27</v>
      </c>
      <c r="L745" s="3">
        <v>13.89</v>
      </c>
      <c r="M745" s="3">
        <v>0.63</v>
      </c>
      <c r="N745" s="3">
        <v>1</v>
      </c>
      <c r="O745" s="3">
        <v>1</v>
      </c>
      <c r="P745" s="3">
        <v>9</v>
      </c>
      <c r="Q745" s="3">
        <v>4</v>
      </c>
      <c r="R745" s="3">
        <v>268</v>
      </c>
      <c r="S745" s="3">
        <v>87585</v>
      </c>
      <c r="T745" s="3">
        <v>84120</v>
      </c>
    </row>
    <row r="746" spans="1:20">
      <c r="A746" s="3">
        <v>1307</v>
      </c>
      <c r="B746" s="8">
        <v>42125</v>
      </c>
      <c r="C746" s="8">
        <v>42127</v>
      </c>
      <c r="D746" s="3">
        <v>21</v>
      </c>
      <c r="E746">
        <v>5.98</v>
      </c>
      <c r="F746" s="3">
        <v>127.94</v>
      </c>
      <c r="G746" s="3">
        <v>0.03</v>
      </c>
      <c r="H746" s="3">
        <v>20.496</v>
      </c>
      <c r="I746" s="3">
        <v>21</v>
      </c>
      <c r="J746" s="3" t="s">
        <v>26</v>
      </c>
      <c r="K746" s="3" t="s">
        <v>23</v>
      </c>
      <c r="L746" s="3">
        <v>1.49</v>
      </c>
      <c r="M746" s="3">
        <v>0.52</v>
      </c>
      <c r="N746" s="3">
        <v>4</v>
      </c>
      <c r="O746" s="3">
        <v>3</v>
      </c>
      <c r="P746" s="3">
        <v>5</v>
      </c>
      <c r="Q746" s="3">
        <v>6</v>
      </c>
      <c r="R746" s="3">
        <v>51</v>
      </c>
      <c r="S746" s="3">
        <v>87586</v>
      </c>
      <c r="T746" s="3">
        <v>97420</v>
      </c>
    </row>
    <row r="747" spans="1:20">
      <c r="A747" s="3">
        <v>1314</v>
      </c>
      <c r="B747" s="8">
        <v>42183</v>
      </c>
      <c r="C747" s="8">
        <v>42186</v>
      </c>
      <c r="D747" s="3">
        <v>3</v>
      </c>
      <c r="E747">
        <v>28.53</v>
      </c>
      <c r="F747" s="3">
        <v>88.84</v>
      </c>
      <c r="G747" s="3">
        <v>0.03</v>
      </c>
      <c r="H747" s="3">
        <v>59.4405</v>
      </c>
      <c r="I747" s="3">
        <v>3</v>
      </c>
      <c r="J747" s="3" t="s">
        <v>25</v>
      </c>
      <c r="K747" s="3" t="s">
        <v>23</v>
      </c>
      <c r="L747" s="3">
        <v>1.49</v>
      </c>
      <c r="M747" s="3">
        <v>0.38</v>
      </c>
      <c r="N747" s="3">
        <v>3</v>
      </c>
      <c r="O747" s="3">
        <v>2</v>
      </c>
      <c r="P747" s="3">
        <v>2</v>
      </c>
      <c r="Q747" s="3">
        <v>5</v>
      </c>
      <c r="R747" s="3">
        <v>810</v>
      </c>
      <c r="S747" s="3">
        <v>87587</v>
      </c>
      <c r="T747" s="3">
        <v>90058</v>
      </c>
    </row>
    <row r="748" spans="1:20">
      <c r="A748" s="3">
        <v>1314</v>
      </c>
      <c r="B748" s="8">
        <v>42183</v>
      </c>
      <c r="C748" s="8">
        <v>42185</v>
      </c>
      <c r="D748" s="3">
        <v>12</v>
      </c>
      <c r="E748">
        <v>49.99</v>
      </c>
      <c r="F748" s="3">
        <v>593.33</v>
      </c>
      <c r="G748" s="3">
        <v>0.09</v>
      </c>
      <c r="H748" s="3">
        <v>-8.515</v>
      </c>
      <c r="I748" s="3">
        <v>12</v>
      </c>
      <c r="J748" s="3" t="s">
        <v>25</v>
      </c>
      <c r="K748" s="3" t="s">
        <v>23</v>
      </c>
      <c r="L748" s="3">
        <v>19.99</v>
      </c>
      <c r="M748" s="3">
        <v>0.8</v>
      </c>
      <c r="N748" s="3">
        <v>3</v>
      </c>
      <c r="O748" s="3">
        <v>3</v>
      </c>
      <c r="P748" s="3">
        <v>17</v>
      </c>
      <c r="Q748" s="3">
        <v>6</v>
      </c>
      <c r="R748" s="3">
        <v>74</v>
      </c>
      <c r="S748" s="3">
        <v>87587</v>
      </c>
      <c r="T748" s="3">
        <v>90058</v>
      </c>
    </row>
    <row r="749" spans="1:20">
      <c r="A749" s="3">
        <v>1314</v>
      </c>
      <c r="B749" s="8">
        <v>42093</v>
      </c>
      <c r="C749" s="8">
        <v>42094</v>
      </c>
      <c r="D749" s="3">
        <v>9</v>
      </c>
      <c r="E749">
        <v>4.91</v>
      </c>
      <c r="F749" s="3">
        <v>48.3</v>
      </c>
      <c r="G749" s="3">
        <v>0</v>
      </c>
      <c r="H749" s="3">
        <v>-95.0475</v>
      </c>
      <c r="I749" s="3">
        <v>9</v>
      </c>
      <c r="J749" s="3" t="s">
        <v>20</v>
      </c>
      <c r="K749" s="3" t="s">
        <v>23</v>
      </c>
      <c r="L749" s="3">
        <v>5.68</v>
      </c>
      <c r="M749" s="3">
        <v>0.81</v>
      </c>
      <c r="N749" s="3">
        <v>3</v>
      </c>
      <c r="O749" s="3">
        <v>2</v>
      </c>
      <c r="P749" s="3">
        <v>15</v>
      </c>
      <c r="Q749" s="3">
        <v>3</v>
      </c>
      <c r="R749" s="3">
        <v>240</v>
      </c>
      <c r="S749" s="3">
        <v>87602</v>
      </c>
      <c r="T749" s="3">
        <v>90058</v>
      </c>
    </row>
    <row r="750" spans="1:20">
      <c r="A750" s="3">
        <v>1314</v>
      </c>
      <c r="B750" s="8">
        <v>42093</v>
      </c>
      <c r="C750" s="8">
        <v>42095</v>
      </c>
      <c r="D750" s="3">
        <v>11</v>
      </c>
      <c r="E750">
        <v>5.34</v>
      </c>
      <c r="F750" s="3">
        <v>58.81</v>
      </c>
      <c r="G750" s="3">
        <v>0.04</v>
      </c>
      <c r="H750" s="3">
        <v>3.451</v>
      </c>
      <c r="I750" s="3">
        <v>11</v>
      </c>
      <c r="J750" s="3" t="s">
        <v>20</v>
      </c>
      <c r="K750" s="3" t="s">
        <v>23</v>
      </c>
      <c r="L750" s="3">
        <v>2.99</v>
      </c>
      <c r="M750" s="3">
        <v>0.8</v>
      </c>
      <c r="N750" s="3">
        <v>3</v>
      </c>
      <c r="O750" s="3">
        <v>2</v>
      </c>
      <c r="P750" s="3">
        <v>15</v>
      </c>
      <c r="Q750" s="3">
        <v>3</v>
      </c>
      <c r="R750" s="3">
        <v>774</v>
      </c>
      <c r="S750" s="3">
        <v>87602</v>
      </c>
      <c r="T750" s="3">
        <v>90058</v>
      </c>
    </row>
    <row r="751" spans="1:20">
      <c r="A751" s="3">
        <v>1315</v>
      </c>
      <c r="B751" s="8">
        <v>42093</v>
      </c>
      <c r="C751" s="8">
        <v>42095</v>
      </c>
      <c r="D751" s="3">
        <v>1</v>
      </c>
      <c r="E751">
        <v>55.99</v>
      </c>
      <c r="F751" s="3">
        <v>47.38</v>
      </c>
      <c r="G751" s="3">
        <v>0.06</v>
      </c>
      <c r="H751" s="3">
        <v>-275.253</v>
      </c>
      <c r="I751" s="3">
        <v>1</v>
      </c>
      <c r="J751" s="3" t="s">
        <v>20</v>
      </c>
      <c r="K751" s="3" t="s">
        <v>23</v>
      </c>
      <c r="L751" s="3">
        <v>5</v>
      </c>
      <c r="M751" s="3">
        <v>0.36</v>
      </c>
      <c r="N751" s="3">
        <v>3</v>
      </c>
      <c r="O751" s="3">
        <v>2</v>
      </c>
      <c r="P751" s="3">
        <v>2</v>
      </c>
      <c r="Q751" s="3">
        <v>5</v>
      </c>
      <c r="R751" s="3">
        <v>80</v>
      </c>
      <c r="S751" s="3">
        <v>87602</v>
      </c>
      <c r="T751" s="3">
        <v>80906</v>
      </c>
    </row>
    <row r="752" spans="1:20">
      <c r="A752" s="3">
        <v>1316</v>
      </c>
      <c r="B752" s="8">
        <v>42009</v>
      </c>
      <c r="C752" s="8">
        <v>42013</v>
      </c>
      <c r="D752" s="3">
        <v>8</v>
      </c>
      <c r="E752">
        <v>80.98</v>
      </c>
      <c r="F752" s="3">
        <v>637.76</v>
      </c>
      <c r="G752" s="3">
        <v>0.05</v>
      </c>
      <c r="H752" s="3">
        <v>-746.44</v>
      </c>
      <c r="I752" s="3">
        <v>8</v>
      </c>
      <c r="J752" s="3" t="s">
        <v>25</v>
      </c>
      <c r="K752" s="3" t="s">
        <v>23</v>
      </c>
      <c r="L752" s="3">
        <v>35</v>
      </c>
      <c r="M752" s="3">
        <v>0.38</v>
      </c>
      <c r="N752" s="3">
        <v>3</v>
      </c>
      <c r="O752" s="3">
        <v>2</v>
      </c>
      <c r="P752" s="3">
        <v>2</v>
      </c>
      <c r="Q752" s="3">
        <v>5</v>
      </c>
      <c r="R752" s="3">
        <v>810</v>
      </c>
      <c r="S752" s="3">
        <v>87603</v>
      </c>
      <c r="T752" s="3">
        <v>80022</v>
      </c>
    </row>
    <row r="753" spans="1:20">
      <c r="A753" s="3">
        <v>1316</v>
      </c>
      <c r="B753" s="8">
        <v>42009</v>
      </c>
      <c r="C753" s="8">
        <v>42009</v>
      </c>
      <c r="D753" s="3">
        <v>8</v>
      </c>
      <c r="E753">
        <v>279.48</v>
      </c>
      <c r="F753" s="3">
        <v>2156.06</v>
      </c>
      <c r="G753" s="3">
        <v>0.05</v>
      </c>
      <c r="H753" s="3">
        <v>-274.95</v>
      </c>
      <c r="I753" s="3">
        <v>8</v>
      </c>
      <c r="J753" s="3" t="s">
        <v>25</v>
      </c>
      <c r="K753" s="3" t="s">
        <v>23</v>
      </c>
      <c r="L753" s="3">
        <v>35</v>
      </c>
      <c r="M753" s="3">
        <v>0.8</v>
      </c>
      <c r="N753" s="3">
        <v>3</v>
      </c>
      <c r="O753" s="3">
        <v>3</v>
      </c>
      <c r="P753" s="3">
        <v>17</v>
      </c>
      <c r="Q753" s="3">
        <v>6</v>
      </c>
      <c r="R753" s="3">
        <v>74</v>
      </c>
      <c r="S753" s="3">
        <v>87603</v>
      </c>
      <c r="T753" s="3">
        <v>80022</v>
      </c>
    </row>
    <row r="754" spans="1:20">
      <c r="A754" s="3">
        <v>1316</v>
      </c>
      <c r="B754" s="8">
        <v>42148</v>
      </c>
      <c r="C754" s="8">
        <v>42150</v>
      </c>
      <c r="D754" s="3">
        <v>22</v>
      </c>
      <c r="E754">
        <v>15.01</v>
      </c>
      <c r="F754" s="3">
        <v>333.04</v>
      </c>
      <c r="G754" s="3">
        <v>0.06</v>
      </c>
      <c r="H754" s="3">
        <v>1.6169</v>
      </c>
      <c r="I754" s="3">
        <v>22</v>
      </c>
      <c r="J754" s="3" t="s">
        <v>24</v>
      </c>
      <c r="K754" s="3" t="s">
        <v>23</v>
      </c>
      <c r="L754" s="3">
        <v>8.4</v>
      </c>
      <c r="M754" s="3">
        <v>0.81</v>
      </c>
      <c r="N754" s="3">
        <v>3</v>
      </c>
      <c r="O754" s="3">
        <v>2</v>
      </c>
      <c r="P754" s="3">
        <v>15</v>
      </c>
      <c r="Q754" s="3">
        <v>3</v>
      </c>
      <c r="R754" s="3">
        <v>240</v>
      </c>
      <c r="S754" s="3">
        <v>87611</v>
      </c>
      <c r="T754" s="3">
        <v>80022</v>
      </c>
    </row>
    <row r="755" spans="1:20">
      <c r="A755" s="3">
        <v>1316</v>
      </c>
      <c r="B755" s="8">
        <v>42148</v>
      </c>
      <c r="C755" s="8">
        <v>42150</v>
      </c>
      <c r="D755" s="3">
        <v>12</v>
      </c>
      <c r="E755">
        <v>40.48</v>
      </c>
      <c r="F755" s="3">
        <v>472.44</v>
      </c>
      <c r="G755" s="3">
        <v>0.09</v>
      </c>
      <c r="H755" s="3">
        <v>65.394</v>
      </c>
      <c r="I755" s="3">
        <v>12</v>
      </c>
      <c r="J755" s="3" t="s">
        <v>24</v>
      </c>
      <c r="K755" s="3" t="s">
        <v>23</v>
      </c>
      <c r="L755" s="3">
        <v>19.99</v>
      </c>
      <c r="M755" s="3">
        <v>0.8</v>
      </c>
      <c r="N755" s="3">
        <v>3</v>
      </c>
      <c r="O755" s="3">
        <v>2</v>
      </c>
      <c r="P755" s="3">
        <v>15</v>
      </c>
      <c r="Q755" s="3">
        <v>3</v>
      </c>
      <c r="R755" s="3">
        <v>774</v>
      </c>
      <c r="S755" s="3">
        <v>87611</v>
      </c>
      <c r="T755" s="3">
        <v>80022</v>
      </c>
    </row>
    <row r="756" spans="1:20">
      <c r="A756" s="3">
        <v>1338</v>
      </c>
      <c r="B756" s="8">
        <v>42148</v>
      </c>
      <c r="C756" s="8">
        <v>42149</v>
      </c>
      <c r="D756" s="3">
        <v>1</v>
      </c>
      <c r="E756">
        <v>12.28</v>
      </c>
      <c r="F756" s="3">
        <v>18.73</v>
      </c>
      <c r="G756" s="3">
        <v>0.05</v>
      </c>
      <c r="H756" s="3">
        <v>1.336</v>
      </c>
      <c r="I756" s="3">
        <v>1</v>
      </c>
      <c r="J756" s="3" t="s">
        <v>24</v>
      </c>
      <c r="K756" s="3" t="s">
        <v>23</v>
      </c>
      <c r="L756" s="3">
        <v>6.13</v>
      </c>
      <c r="M756" s="3">
        <v>0.59</v>
      </c>
      <c r="N756" s="3">
        <v>3</v>
      </c>
      <c r="O756" s="3">
        <v>3</v>
      </c>
      <c r="P756" s="3">
        <v>17</v>
      </c>
      <c r="Q756" s="3">
        <v>6</v>
      </c>
      <c r="R756" s="3">
        <v>60</v>
      </c>
      <c r="S756" s="3">
        <v>87611</v>
      </c>
      <c r="T756" s="3">
        <v>60623</v>
      </c>
    </row>
    <row r="757" spans="1:20">
      <c r="A757" s="3">
        <v>1340</v>
      </c>
      <c r="B757" s="8">
        <v>42135</v>
      </c>
      <c r="C757" s="8">
        <v>42139</v>
      </c>
      <c r="D757" s="3">
        <v>5</v>
      </c>
      <c r="E757">
        <v>3.8</v>
      </c>
      <c r="F757" s="3">
        <v>20.46</v>
      </c>
      <c r="G757" s="3">
        <v>0.02</v>
      </c>
      <c r="H757" s="3">
        <v>7.31</v>
      </c>
      <c r="I757" s="3">
        <v>5</v>
      </c>
      <c r="J757" s="3" t="s">
        <v>25</v>
      </c>
      <c r="K757" s="3" t="s">
        <v>23</v>
      </c>
      <c r="L757" s="3">
        <v>1.49</v>
      </c>
      <c r="M757" s="3">
        <v>0.38</v>
      </c>
      <c r="N757" s="3">
        <v>3</v>
      </c>
      <c r="O757" s="3">
        <v>2</v>
      </c>
      <c r="P757" s="3">
        <v>2</v>
      </c>
      <c r="Q757" s="3">
        <v>5</v>
      </c>
      <c r="R757" s="3">
        <v>152</v>
      </c>
      <c r="S757" s="3">
        <v>87617</v>
      </c>
      <c r="T757" s="3">
        <v>10170</v>
      </c>
    </row>
    <row r="758" spans="1:20">
      <c r="A758" s="3">
        <v>1340</v>
      </c>
      <c r="B758" s="8">
        <v>42150</v>
      </c>
      <c r="C758" s="8">
        <v>42151</v>
      </c>
      <c r="D758" s="3">
        <v>8</v>
      </c>
      <c r="E758">
        <v>2.62</v>
      </c>
      <c r="F758" s="3">
        <v>21.41</v>
      </c>
      <c r="G758" s="3">
        <v>0.05</v>
      </c>
      <c r="H758" s="3">
        <v>12.71</v>
      </c>
      <c r="I758" s="3">
        <v>8</v>
      </c>
      <c r="J758" s="3" t="s">
        <v>22</v>
      </c>
      <c r="K758" s="3" t="s">
        <v>23</v>
      </c>
      <c r="L758" s="3">
        <v>0.8</v>
      </c>
      <c r="M758" s="3">
        <v>0.68</v>
      </c>
      <c r="N758" s="3">
        <v>3</v>
      </c>
      <c r="O758" s="3">
        <v>2</v>
      </c>
      <c r="P758" s="3">
        <v>15</v>
      </c>
      <c r="Q758" s="3">
        <v>5</v>
      </c>
      <c r="R758" s="3">
        <v>630</v>
      </c>
      <c r="S758" s="3">
        <v>87618</v>
      </c>
      <c r="T758" s="3">
        <v>10170</v>
      </c>
    </row>
    <row r="759" spans="1:20">
      <c r="A759" s="3">
        <v>1340</v>
      </c>
      <c r="B759" s="8">
        <v>42063</v>
      </c>
      <c r="C759" s="8">
        <v>42063</v>
      </c>
      <c r="D759" s="3">
        <v>12</v>
      </c>
      <c r="E759">
        <v>11.55</v>
      </c>
      <c r="F759" s="3">
        <v>135.77</v>
      </c>
      <c r="G759" s="3">
        <v>0.1</v>
      </c>
      <c r="H759" s="3">
        <v>69.7672</v>
      </c>
      <c r="I759" s="3">
        <v>12</v>
      </c>
      <c r="J759" s="3" t="s">
        <v>26</v>
      </c>
      <c r="K759" s="3" t="s">
        <v>23</v>
      </c>
      <c r="L759" s="3">
        <v>2.36</v>
      </c>
      <c r="M759" s="3">
        <v>0.59</v>
      </c>
      <c r="N759" s="3">
        <v>3</v>
      </c>
      <c r="O759" s="3">
        <v>3</v>
      </c>
      <c r="P759" s="3">
        <v>17</v>
      </c>
      <c r="Q759" s="3">
        <v>6</v>
      </c>
      <c r="R759" s="3">
        <v>60</v>
      </c>
      <c r="S759" s="3">
        <v>87619</v>
      </c>
      <c r="T759" s="3">
        <v>10170</v>
      </c>
    </row>
    <row r="760" spans="1:20">
      <c r="A760" s="3">
        <v>1340</v>
      </c>
      <c r="B760" s="8">
        <v>42116</v>
      </c>
      <c r="C760" s="8">
        <v>42117</v>
      </c>
      <c r="D760" s="3">
        <v>1</v>
      </c>
      <c r="E760">
        <v>35.44</v>
      </c>
      <c r="F760" s="3">
        <v>55.43</v>
      </c>
      <c r="G760" s="3">
        <v>0.01</v>
      </c>
      <c r="H760" s="3">
        <v>-52.8228</v>
      </c>
      <c r="I760" s="3">
        <v>1</v>
      </c>
      <c r="J760" s="3" t="s">
        <v>24</v>
      </c>
      <c r="K760" s="3" t="s">
        <v>23</v>
      </c>
      <c r="L760" s="3">
        <v>19.99</v>
      </c>
      <c r="M760" s="3">
        <v>0.51</v>
      </c>
      <c r="N760" s="3">
        <v>3</v>
      </c>
      <c r="O760" s="3">
        <v>2</v>
      </c>
      <c r="P760" s="3">
        <v>12</v>
      </c>
      <c r="Q760" s="3">
        <v>7</v>
      </c>
      <c r="R760" s="3">
        <v>366</v>
      </c>
      <c r="S760" s="3">
        <v>87620</v>
      </c>
      <c r="T760" s="3">
        <v>10170</v>
      </c>
    </row>
    <row r="761" spans="1:20">
      <c r="A761" s="3">
        <v>1341</v>
      </c>
      <c r="B761" s="8">
        <v>42116</v>
      </c>
      <c r="C761" s="8">
        <v>42119</v>
      </c>
      <c r="D761" s="3">
        <v>20</v>
      </c>
      <c r="E761">
        <v>47.9</v>
      </c>
      <c r="F761" s="3">
        <v>931.87</v>
      </c>
      <c r="G761" s="3">
        <v>0.03</v>
      </c>
      <c r="H761" s="3">
        <v>642.9903</v>
      </c>
      <c r="I761" s="3">
        <v>20</v>
      </c>
      <c r="J761" s="3" t="s">
        <v>24</v>
      </c>
      <c r="K761" s="3" t="s">
        <v>23</v>
      </c>
      <c r="L761" s="3">
        <v>5.86</v>
      </c>
      <c r="M761" s="3">
        <v>0.68</v>
      </c>
      <c r="N761" s="3">
        <v>3</v>
      </c>
      <c r="O761" s="3">
        <v>2</v>
      </c>
      <c r="P761" s="3">
        <v>15</v>
      </c>
      <c r="Q761" s="3">
        <v>5</v>
      </c>
      <c r="R761" s="3">
        <v>630</v>
      </c>
      <c r="S761" s="3">
        <v>87620</v>
      </c>
      <c r="T761" s="3">
        <v>17201</v>
      </c>
    </row>
    <row r="762" spans="1:20">
      <c r="A762" s="3">
        <v>1341</v>
      </c>
      <c r="B762" s="8">
        <v>42055</v>
      </c>
      <c r="C762" s="8">
        <v>42057</v>
      </c>
      <c r="D762" s="3">
        <v>9</v>
      </c>
      <c r="E762">
        <v>4.06</v>
      </c>
      <c r="F762" s="3">
        <v>38.89</v>
      </c>
      <c r="G762" s="3">
        <v>0.03</v>
      </c>
      <c r="H762" s="3">
        <v>-185.17</v>
      </c>
      <c r="I762" s="3">
        <v>9</v>
      </c>
      <c r="J762" s="3" t="s">
        <v>24</v>
      </c>
      <c r="K762" s="3" t="s">
        <v>23</v>
      </c>
      <c r="L762" s="3">
        <v>6.89</v>
      </c>
      <c r="M762" s="3">
        <v>0.48</v>
      </c>
      <c r="N762" s="3">
        <v>3</v>
      </c>
      <c r="O762" s="3">
        <v>3</v>
      </c>
      <c r="P762" s="3">
        <v>5</v>
      </c>
      <c r="Q762" s="3">
        <v>6</v>
      </c>
      <c r="R762" s="3">
        <v>491</v>
      </c>
      <c r="S762" s="3">
        <v>87630</v>
      </c>
      <c r="T762" s="3">
        <v>17201</v>
      </c>
    </row>
    <row r="763" spans="1:20">
      <c r="A763" s="3">
        <v>1341</v>
      </c>
      <c r="B763" s="8">
        <v>42055</v>
      </c>
      <c r="C763" s="8">
        <v>42056</v>
      </c>
      <c r="D763" s="3">
        <v>12</v>
      </c>
      <c r="E763">
        <v>3.75</v>
      </c>
      <c r="F763" s="3">
        <v>45.12</v>
      </c>
      <c r="G763" s="3">
        <v>0.01</v>
      </c>
      <c r="H763" s="3">
        <v>31.1328</v>
      </c>
      <c r="I763" s="3">
        <v>12</v>
      </c>
      <c r="J763" s="3" t="s">
        <v>24</v>
      </c>
      <c r="K763" s="3" t="s">
        <v>23</v>
      </c>
      <c r="L763" s="3">
        <v>0.5</v>
      </c>
      <c r="M763" s="3">
        <v>0.51</v>
      </c>
      <c r="N763" s="3">
        <v>3</v>
      </c>
      <c r="O763" s="3">
        <v>2</v>
      </c>
      <c r="P763" s="3">
        <v>12</v>
      </c>
      <c r="Q763" s="3">
        <v>7</v>
      </c>
      <c r="R763" s="3">
        <v>366</v>
      </c>
      <c r="S763" s="3">
        <v>87630</v>
      </c>
      <c r="T763" s="3">
        <v>17201</v>
      </c>
    </row>
    <row r="764" spans="1:20">
      <c r="A764" s="3">
        <v>1347</v>
      </c>
      <c r="B764" s="8">
        <v>42055</v>
      </c>
      <c r="C764" s="8">
        <v>42057</v>
      </c>
      <c r="D764" s="3">
        <v>8</v>
      </c>
      <c r="E764">
        <v>10.68</v>
      </c>
      <c r="F764" s="3">
        <v>90.45</v>
      </c>
      <c r="G764" s="3">
        <v>0.02</v>
      </c>
      <c r="H764" s="3">
        <v>-231.05</v>
      </c>
      <c r="I764" s="3">
        <v>8</v>
      </c>
      <c r="J764" s="3" t="s">
        <v>24</v>
      </c>
      <c r="K764" s="3" t="s">
        <v>23</v>
      </c>
      <c r="L764" s="3">
        <v>13.04</v>
      </c>
      <c r="M764" s="3">
        <v>0.39</v>
      </c>
      <c r="N764" s="3">
        <v>3</v>
      </c>
      <c r="O764" s="3">
        <v>2</v>
      </c>
      <c r="P764" s="3">
        <v>13</v>
      </c>
      <c r="Q764" s="3">
        <v>7</v>
      </c>
      <c r="R764" s="3">
        <v>722</v>
      </c>
      <c r="S764" s="3">
        <v>87630</v>
      </c>
      <c r="T764" s="3">
        <v>33511</v>
      </c>
    </row>
    <row r="765" spans="1:20">
      <c r="A765" s="3">
        <v>1350</v>
      </c>
      <c r="B765" s="8">
        <v>42082</v>
      </c>
      <c r="C765" s="8">
        <v>42082</v>
      </c>
      <c r="D765" s="3">
        <v>10</v>
      </c>
      <c r="E765">
        <v>28.99</v>
      </c>
      <c r="F765" s="3">
        <v>240.21</v>
      </c>
      <c r="G765" s="3">
        <v>0.07</v>
      </c>
      <c r="H765" s="3">
        <v>-12.078</v>
      </c>
      <c r="I765" s="3">
        <v>10</v>
      </c>
      <c r="J765" s="3" t="s">
        <v>24</v>
      </c>
      <c r="K765" s="3" t="s">
        <v>23</v>
      </c>
      <c r="L765" s="3">
        <v>8.59</v>
      </c>
      <c r="M765" s="3">
        <v>0.43</v>
      </c>
      <c r="N765" s="3">
        <v>3</v>
      </c>
      <c r="O765" s="3">
        <v>1</v>
      </c>
      <c r="P765" s="3">
        <v>9</v>
      </c>
      <c r="Q765" s="3">
        <v>6</v>
      </c>
      <c r="R765" s="3">
        <v>105</v>
      </c>
      <c r="S765" s="3">
        <v>87631</v>
      </c>
      <c r="T765" s="3">
        <v>33055</v>
      </c>
    </row>
    <row r="766" spans="1:20">
      <c r="A766" s="3">
        <v>1351</v>
      </c>
      <c r="B766" s="8">
        <v>42133</v>
      </c>
      <c r="C766" s="8">
        <v>42133</v>
      </c>
      <c r="D766" s="3">
        <v>9</v>
      </c>
      <c r="E766">
        <v>6.48</v>
      </c>
      <c r="F766" s="3">
        <v>59.79</v>
      </c>
      <c r="G766" s="3">
        <v>0.05</v>
      </c>
      <c r="H766" s="3">
        <v>-120.59</v>
      </c>
      <c r="I766" s="3">
        <v>9</v>
      </c>
      <c r="J766" s="3" t="s">
        <v>22</v>
      </c>
      <c r="K766" s="3" t="s">
        <v>23</v>
      </c>
      <c r="L766" s="3">
        <v>8.73</v>
      </c>
      <c r="M766" s="3">
        <v>0.57</v>
      </c>
      <c r="N766" s="3">
        <v>3</v>
      </c>
      <c r="O766" s="3">
        <v>3</v>
      </c>
      <c r="P766" s="3">
        <v>17</v>
      </c>
      <c r="Q766" s="3">
        <v>5</v>
      </c>
      <c r="R766" s="3">
        <v>543</v>
      </c>
      <c r="S766" s="3">
        <v>87632</v>
      </c>
      <c r="T766" s="3">
        <v>33063</v>
      </c>
    </row>
    <row r="767" spans="1:20">
      <c r="A767" s="3">
        <v>1352</v>
      </c>
      <c r="B767" s="8">
        <v>42160</v>
      </c>
      <c r="C767" s="8">
        <v>42161</v>
      </c>
      <c r="D767" s="3">
        <v>5</v>
      </c>
      <c r="E767">
        <v>363.25</v>
      </c>
      <c r="F767" s="3">
        <v>1785.01</v>
      </c>
      <c r="G767" s="3">
        <v>0.09</v>
      </c>
      <c r="H767" s="3">
        <v>1231.6569</v>
      </c>
      <c r="I767" s="3">
        <v>5</v>
      </c>
      <c r="J767" s="3" t="s">
        <v>24</v>
      </c>
      <c r="K767" s="3" t="s">
        <v>23</v>
      </c>
      <c r="L767" s="3">
        <v>19.99</v>
      </c>
      <c r="M767" s="3">
        <v>0.47</v>
      </c>
      <c r="N767" s="3">
        <v>3</v>
      </c>
      <c r="O767" s="3">
        <v>1</v>
      </c>
      <c r="P767" s="3">
        <v>9</v>
      </c>
      <c r="Q767" s="3">
        <v>6</v>
      </c>
      <c r="R767" s="3">
        <v>329</v>
      </c>
      <c r="S767" s="3">
        <v>87633</v>
      </c>
      <c r="T767" s="3">
        <v>20746</v>
      </c>
    </row>
    <row r="768" spans="1:20">
      <c r="A768" s="3">
        <v>1354</v>
      </c>
      <c r="B768" s="8">
        <v>42185</v>
      </c>
      <c r="C768" s="8">
        <v>42192</v>
      </c>
      <c r="D768" s="3">
        <v>5</v>
      </c>
      <c r="E768">
        <v>63.94</v>
      </c>
      <c r="F768" s="3">
        <v>318.18</v>
      </c>
      <c r="G768" s="3">
        <v>0.05</v>
      </c>
      <c r="H768" s="3">
        <v>219.5442</v>
      </c>
      <c r="I768" s="3">
        <v>5</v>
      </c>
      <c r="J768" s="3" t="s">
        <v>25</v>
      </c>
      <c r="K768" s="3" t="s">
        <v>27</v>
      </c>
      <c r="L768" s="3">
        <v>14.48</v>
      </c>
      <c r="M768" s="3">
        <v>0.39</v>
      </c>
      <c r="N768" s="3">
        <v>1</v>
      </c>
      <c r="O768" s="3">
        <v>2</v>
      </c>
      <c r="P768" s="3">
        <v>8</v>
      </c>
      <c r="Q768" s="3">
        <v>5</v>
      </c>
      <c r="R768" s="3">
        <v>133</v>
      </c>
      <c r="S768" s="3">
        <v>87634</v>
      </c>
      <c r="T768" s="3">
        <v>76086</v>
      </c>
    </row>
    <row r="769" spans="1:20">
      <c r="A769" s="3">
        <v>1354</v>
      </c>
      <c r="B769" s="8">
        <v>42032</v>
      </c>
      <c r="C769" s="8">
        <v>42033</v>
      </c>
      <c r="D769" s="3">
        <v>1</v>
      </c>
      <c r="E769">
        <v>55.48</v>
      </c>
      <c r="F769" s="3">
        <v>67.49</v>
      </c>
      <c r="G769" s="3">
        <v>0.06</v>
      </c>
      <c r="H769" s="3">
        <v>-28.2968</v>
      </c>
      <c r="I769" s="3">
        <v>1</v>
      </c>
      <c r="J769" s="3" t="s">
        <v>24</v>
      </c>
      <c r="K769" s="3" t="s">
        <v>23</v>
      </c>
      <c r="L769" s="3">
        <v>14.3</v>
      </c>
      <c r="M769" s="3">
        <v>0.39</v>
      </c>
      <c r="N769" s="3">
        <v>1</v>
      </c>
      <c r="O769" s="3">
        <v>2</v>
      </c>
      <c r="P769" s="3">
        <v>8</v>
      </c>
      <c r="Q769" s="3">
        <v>5</v>
      </c>
      <c r="R769" s="3">
        <v>164</v>
      </c>
      <c r="S769" s="3">
        <v>87651</v>
      </c>
      <c r="T769" s="3">
        <v>76086</v>
      </c>
    </row>
    <row r="770" spans="1:20">
      <c r="A770" s="3">
        <v>1357</v>
      </c>
      <c r="B770" s="8">
        <v>42032</v>
      </c>
      <c r="C770" s="8">
        <v>42034</v>
      </c>
      <c r="D770" s="3">
        <v>1</v>
      </c>
      <c r="E770">
        <v>1.68</v>
      </c>
      <c r="F770" s="3">
        <v>2.25</v>
      </c>
      <c r="G770" s="3">
        <v>0.02</v>
      </c>
      <c r="H770" s="3">
        <v>-5.3072</v>
      </c>
      <c r="I770" s="3">
        <v>1</v>
      </c>
      <c r="J770" s="3" t="s">
        <v>24</v>
      </c>
      <c r="K770" s="3" t="s">
        <v>23</v>
      </c>
      <c r="L770" s="3">
        <v>1.57</v>
      </c>
      <c r="M770" s="3">
        <v>0.58</v>
      </c>
      <c r="N770" s="3">
        <v>3</v>
      </c>
      <c r="O770" s="3">
        <v>3</v>
      </c>
      <c r="P770" s="3">
        <v>17</v>
      </c>
      <c r="Q770" s="3">
        <v>5</v>
      </c>
      <c r="R770" s="3">
        <v>779</v>
      </c>
      <c r="S770" s="3">
        <v>87651</v>
      </c>
      <c r="T770" s="3">
        <v>78596</v>
      </c>
    </row>
    <row r="771" spans="1:20">
      <c r="A771" s="3">
        <v>1357</v>
      </c>
      <c r="B771" s="8">
        <v>42126</v>
      </c>
      <c r="C771" s="8">
        <v>42128</v>
      </c>
      <c r="D771" s="3">
        <v>12</v>
      </c>
      <c r="E771">
        <v>4.14</v>
      </c>
      <c r="F771" s="3">
        <v>54.78</v>
      </c>
      <c r="G771" s="3">
        <v>0.04</v>
      </c>
      <c r="H771" s="3">
        <v>8.894</v>
      </c>
      <c r="I771" s="3">
        <v>12</v>
      </c>
      <c r="J771" s="3" t="s">
        <v>26</v>
      </c>
      <c r="K771" s="3" t="s">
        <v>23</v>
      </c>
      <c r="L771" s="3">
        <v>6.6</v>
      </c>
      <c r="M771" s="3">
        <v>0.35</v>
      </c>
      <c r="N771" s="3">
        <v>3</v>
      </c>
      <c r="O771" s="3">
        <v>3</v>
      </c>
      <c r="P771" s="3">
        <v>10</v>
      </c>
      <c r="Q771" s="3">
        <v>1</v>
      </c>
      <c r="R771" s="3">
        <v>318</v>
      </c>
      <c r="S771" s="3">
        <v>87652</v>
      </c>
      <c r="T771" s="3">
        <v>78596</v>
      </c>
    </row>
    <row r="772" spans="1:20">
      <c r="A772" s="3">
        <v>1360</v>
      </c>
      <c r="B772" s="8">
        <v>42138</v>
      </c>
      <c r="C772" s="8">
        <v>42139</v>
      </c>
      <c r="D772" s="3">
        <v>13</v>
      </c>
      <c r="E772">
        <v>95.99</v>
      </c>
      <c r="F772" s="3">
        <v>1050.08</v>
      </c>
      <c r="G772" s="3">
        <v>0.01</v>
      </c>
      <c r="H772" s="3">
        <v>713.88</v>
      </c>
      <c r="I772" s="3">
        <v>13</v>
      </c>
      <c r="J772" s="3" t="s">
        <v>22</v>
      </c>
      <c r="K772" s="3" t="s">
        <v>23</v>
      </c>
      <c r="L772" s="3">
        <v>4.9</v>
      </c>
      <c r="M772" s="3">
        <v>0.49</v>
      </c>
      <c r="N772" s="3">
        <v>1</v>
      </c>
      <c r="O772" s="3">
        <v>1</v>
      </c>
      <c r="P772" s="3">
        <v>9</v>
      </c>
      <c r="Q772" s="3">
        <v>6</v>
      </c>
      <c r="R772" s="3">
        <v>600</v>
      </c>
      <c r="S772" s="3">
        <v>87671</v>
      </c>
      <c r="T772" s="3">
        <v>52761</v>
      </c>
    </row>
    <row r="773" spans="1:20">
      <c r="A773" s="3">
        <v>1361</v>
      </c>
      <c r="B773" s="8">
        <v>42029</v>
      </c>
      <c r="C773" s="8">
        <v>42030</v>
      </c>
      <c r="D773" s="3">
        <v>3</v>
      </c>
      <c r="E773">
        <v>10.89</v>
      </c>
      <c r="F773" s="3">
        <v>33.82</v>
      </c>
      <c r="G773" s="3">
        <v>0.03</v>
      </c>
      <c r="H773" s="3">
        <v>-18.64</v>
      </c>
      <c r="I773" s="3">
        <v>3</v>
      </c>
      <c r="J773" s="3" t="s">
        <v>24</v>
      </c>
      <c r="K773" s="3" t="s">
        <v>23</v>
      </c>
      <c r="L773" s="3">
        <v>4.5</v>
      </c>
      <c r="M773" s="3">
        <v>0.38</v>
      </c>
      <c r="N773" s="3">
        <v>1</v>
      </c>
      <c r="O773" s="3">
        <v>2</v>
      </c>
      <c r="P773" s="3">
        <v>8</v>
      </c>
      <c r="Q773" s="3">
        <v>5</v>
      </c>
      <c r="R773" s="3">
        <v>139</v>
      </c>
      <c r="S773" s="3">
        <v>87672</v>
      </c>
      <c r="T773" s="3">
        <v>48101</v>
      </c>
    </row>
    <row r="774" spans="1:20">
      <c r="A774" s="3">
        <v>1361</v>
      </c>
      <c r="B774" s="8">
        <v>42068</v>
      </c>
      <c r="C774" s="8">
        <v>42069</v>
      </c>
      <c r="D774" s="3">
        <v>6</v>
      </c>
      <c r="E774">
        <v>107.53</v>
      </c>
      <c r="F774" s="3">
        <v>612.92</v>
      </c>
      <c r="G774" s="3">
        <v>0.05</v>
      </c>
      <c r="H774" s="3">
        <v>-89.418</v>
      </c>
      <c r="I774" s="3">
        <v>6</v>
      </c>
      <c r="J774" s="3" t="s">
        <v>22</v>
      </c>
      <c r="K774" s="3" t="s">
        <v>23</v>
      </c>
      <c r="L774" s="3">
        <v>5.81</v>
      </c>
      <c r="M774" s="3">
        <v>0.37</v>
      </c>
      <c r="N774" s="3">
        <v>1</v>
      </c>
      <c r="O774" s="3">
        <v>2</v>
      </c>
      <c r="P774" s="3">
        <v>11</v>
      </c>
      <c r="Q774" s="3">
        <v>5</v>
      </c>
      <c r="R774" s="3">
        <v>835</v>
      </c>
      <c r="S774" s="3">
        <v>87676</v>
      </c>
      <c r="T774" s="3">
        <v>48101</v>
      </c>
    </row>
    <row r="775" spans="1:20">
      <c r="A775" s="3">
        <v>1361</v>
      </c>
      <c r="B775" s="8">
        <v>42146</v>
      </c>
      <c r="C775" s="8">
        <v>42148</v>
      </c>
      <c r="D775" s="3">
        <v>16</v>
      </c>
      <c r="E775">
        <v>4.98</v>
      </c>
      <c r="F775" s="3">
        <v>78.99</v>
      </c>
      <c r="G775" s="3">
        <v>0.06</v>
      </c>
      <c r="H775" s="3">
        <v>-103.224</v>
      </c>
      <c r="I775" s="3">
        <v>16</v>
      </c>
      <c r="J775" s="3" t="s">
        <v>22</v>
      </c>
      <c r="K775" s="3" t="s">
        <v>23</v>
      </c>
      <c r="L775" s="3">
        <v>4.95</v>
      </c>
      <c r="M775" s="3">
        <v>0.37</v>
      </c>
      <c r="N775" s="3">
        <v>1</v>
      </c>
      <c r="O775" s="3">
        <v>3</v>
      </c>
      <c r="P775" s="3">
        <v>17</v>
      </c>
      <c r="Q775" s="3">
        <v>6</v>
      </c>
      <c r="R775" s="3">
        <v>58</v>
      </c>
      <c r="S775" s="3">
        <v>87677</v>
      </c>
      <c r="T775" s="3">
        <v>48101</v>
      </c>
    </row>
    <row r="776" spans="1:20">
      <c r="A776" s="3">
        <v>1363</v>
      </c>
      <c r="B776" s="8">
        <v>42058</v>
      </c>
      <c r="C776" s="8">
        <v>42060</v>
      </c>
      <c r="D776" s="3">
        <v>16</v>
      </c>
      <c r="E776">
        <v>1.74</v>
      </c>
      <c r="F776" s="3">
        <v>29.08</v>
      </c>
      <c r="G776" s="3">
        <v>0.04</v>
      </c>
      <c r="H776" s="3">
        <v>9.252</v>
      </c>
      <c r="I776" s="3">
        <v>16</v>
      </c>
      <c r="J776" s="3" t="s">
        <v>22</v>
      </c>
      <c r="K776" s="3" t="s">
        <v>23</v>
      </c>
      <c r="L776" s="3">
        <v>4.08</v>
      </c>
      <c r="M776" s="3">
        <v>0.35</v>
      </c>
      <c r="N776" s="3">
        <v>1</v>
      </c>
      <c r="O776" s="3">
        <v>2</v>
      </c>
      <c r="P776" s="3">
        <v>2</v>
      </c>
      <c r="Q776" s="3">
        <v>5</v>
      </c>
      <c r="R776" s="3">
        <v>552</v>
      </c>
      <c r="S776" s="3">
        <v>87678</v>
      </c>
      <c r="T776" s="3">
        <v>32707</v>
      </c>
    </row>
    <row r="777" spans="1:20">
      <c r="A777" s="3">
        <v>1363</v>
      </c>
      <c r="B777" s="8">
        <v>42058</v>
      </c>
      <c r="C777" s="8">
        <v>42059</v>
      </c>
      <c r="D777" s="3">
        <v>21</v>
      </c>
      <c r="E777">
        <v>119.99</v>
      </c>
      <c r="F777" s="3">
        <v>2569.57</v>
      </c>
      <c r="G777" s="3">
        <v>0.01</v>
      </c>
      <c r="H777" s="3">
        <v>-1197.042</v>
      </c>
      <c r="I777" s="3">
        <v>21</v>
      </c>
      <c r="J777" s="3" t="s">
        <v>22</v>
      </c>
      <c r="K777" s="3" t="s">
        <v>21</v>
      </c>
      <c r="L777" s="3">
        <v>56.14</v>
      </c>
      <c r="M777" s="3">
        <v>0.54</v>
      </c>
      <c r="N777" s="3">
        <v>1</v>
      </c>
      <c r="O777" s="3">
        <v>2</v>
      </c>
      <c r="P777" s="3">
        <v>13</v>
      </c>
      <c r="Q777" s="3">
        <v>7</v>
      </c>
      <c r="R777" s="3">
        <v>108</v>
      </c>
      <c r="S777" s="3">
        <v>87678</v>
      </c>
      <c r="T777" s="3">
        <v>32707</v>
      </c>
    </row>
    <row r="778" spans="1:20">
      <c r="A778" s="3">
        <v>1364</v>
      </c>
      <c r="B778" s="8">
        <v>42102</v>
      </c>
      <c r="C778" s="8">
        <v>42104</v>
      </c>
      <c r="D778" s="3">
        <v>19</v>
      </c>
      <c r="E778">
        <v>70.98</v>
      </c>
      <c r="F778" s="3">
        <v>1345.33</v>
      </c>
      <c r="G778" s="3">
        <v>0.04</v>
      </c>
      <c r="H778" s="3">
        <v>-84.6288</v>
      </c>
      <c r="I778" s="3">
        <v>19</v>
      </c>
      <c r="J778" s="3" t="s">
        <v>26</v>
      </c>
      <c r="K778" s="3" t="s">
        <v>21</v>
      </c>
      <c r="L778" s="3">
        <v>26.74</v>
      </c>
      <c r="M778" s="3">
        <v>0.4</v>
      </c>
      <c r="N778" s="3">
        <v>3</v>
      </c>
      <c r="O778" s="3">
        <v>2</v>
      </c>
      <c r="P778" s="3">
        <v>11</v>
      </c>
      <c r="Q778" s="3">
        <v>5</v>
      </c>
      <c r="R778" s="3">
        <v>862</v>
      </c>
      <c r="S778" s="3">
        <v>87679</v>
      </c>
      <c r="T778" s="3">
        <v>20746</v>
      </c>
    </row>
    <row r="779" spans="1:20">
      <c r="A779" s="3">
        <v>1367</v>
      </c>
      <c r="B779" s="8">
        <v>42046</v>
      </c>
      <c r="C779" s="8">
        <v>42048</v>
      </c>
      <c r="D779" s="3">
        <v>9</v>
      </c>
      <c r="E779">
        <v>270.98</v>
      </c>
      <c r="F779" s="3">
        <v>2439.37</v>
      </c>
      <c r="G779" s="3">
        <v>0.07</v>
      </c>
      <c r="H779" s="3">
        <v>27.726</v>
      </c>
      <c r="I779" s="3">
        <v>9</v>
      </c>
      <c r="J779" s="3" t="s">
        <v>22</v>
      </c>
      <c r="K779" s="3" t="s">
        <v>21</v>
      </c>
      <c r="L779" s="3">
        <v>50</v>
      </c>
      <c r="M779" s="3">
        <v>0.65</v>
      </c>
      <c r="N779" s="3">
        <v>1</v>
      </c>
      <c r="O779" s="3">
        <v>3</v>
      </c>
      <c r="P779" s="3">
        <v>5</v>
      </c>
      <c r="Q779" s="3">
        <v>5</v>
      </c>
      <c r="R779" s="3">
        <v>519</v>
      </c>
      <c r="S779" s="3">
        <v>87695</v>
      </c>
      <c r="T779" s="3">
        <v>79424</v>
      </c>
    </row>
    <row r="780" spans="1:20">
      <c r="A780" s="3">
        <v>1368</v>
      </c>
      <c r="B780" s="8">
        <v>42007</v>
      </c>
      <c r="C780" s="8">
        <v>42008</v>
      </c>
      <c r="D780" s="3">
        <v>8</v>
      </c>
      <c r="E780">
        <v>12.53</v>
      </c>
      <c r="F780" s="3">
        <v>92.02</v>
      </c>
      <c r="G780" s="3">
        <v>0.1</v>
      </c>
      <c r="H780" s="3">
        <v>244.464</v>
      </c>
      <c r="I780" s="3">
        <v>8</v>
      </c>
      <c r="J780" s="3" t="s">
        <v>24</v>
      </c>
      <c r="K780" s="3" t="s">
        <v>23</v>
      </c>
      <c r="L780" s="3">
        <v>0.49</v>
      </c>
      <c r="M780" s="3">
        <v>0.35</v>
      </c>
      <c r="N780" s="3">
        <v>1</v>
      </c>
      <c r="O780" s="3">
        <v>2</v>
      </c>
      <c r="P780" s="3">
        <v>2</v>
      </c>
      <c r="Q780" s="3">
        <v>5</v>
      </c>
      <c r="R780" s="3">
        <v>647</v>
      </c>
      <c r="S780" s="3">
        <v>87696</v>
      </c>
      <c r="T780" s="3">
        <v>75901</v>
      </c>
    </row>
    <row r="781" spans="1:20">
      <c r="A781" s="3">
        <v>1369</v>
      </c>
      <c r="B781" s="8">
        <v>42007</v>
      </c>
      <c r="C781" s="8">
        <v>42008</v>
      </c>
      <c r="D781" s="3">
        <v>2</v>
      </c>
      <c r="E781">
        <v>146.34</v>
      </c>
      <c r="F781" s="3">
        <v>283.55</v>
      </c>
      <c r="G781" s="3">
        <v>0.1</v>
      </c>
      <c r="H781" s="3">
        <v>-473.578</v>
      </c>
      <c r="I781" s="3">
        <v>2</v>
      </c>
      <c r="J781" s="3" t="s">
        <v>24</v>
      </c>
      <c r="K781" s="3" t="s">
        <v>21</v>
      </c>
      <c r="L781" s="3">
        <v>43.75</v>
      </c>
      <c r="M781" s="3">
        <v>0.35</v>
      </c>
      <c r="N781" s="3">
        <v>1</v>
      </c>
      <c r="O781" s="3">
        <v>2</v>
      </c>
      <c r="P781" s="3">
        <v>7</v>
      </c>
      <c r="Q781" s="3">
        <v>5</v>
      </c>
      <c r="R781" s="3">
        <v>713</v>
      </c>
      <c r="S781" s="3">
        <v>87696</v>
      </c>
      <c r="T781" s="3">
        <v>76063</v>
      </c>
    </row>
    <row r="782" spans="1:20">
      <c r="A782" s="3">
        <v>1374</v>
      </c>
      <c r="B782" s="8">
        <v>42041</v>
      </c>
      <c r="C782" s="8">
        <v>42043</v>
      </c>
      <c r="D782" s="3">
        <v>1</v>
      </c>
      <c r="E782">
        <v>999.99</v>
      </c>
      <c r="F782" s="3">
        <v>919.09</v>
      </c>
      <c r="G782" s="3">
        <v>0.09</v>
      </c>
      <c r="H782" s="3">
        <v>-2531.4825</v>
      </c>
      <c r="I782" s="3">
        <v>1</v>
      </c>
      <c r="J782" s="3" t="s">
        <v>22</v>
      </c>
      <c r="K782" s="3" t="s">
        <v>23</v>
      </c>
      <c r="L782" s="3">
        <v>13.99</v>
      </c>
      <c r="M782" s="3">
        <v>0.59</v>
      </c>
      <c r="N782" s="3">
        <v>3</v>
      </c>
      <c r="O782" s="3">
        <v>2</v>
      </c>
      <c r="P782" s="3">
        <v>1</v>
      </c>
      <c r="Q782" s="3">
        <v>5</v>
      </c>
      <c r="R782" s="3">
        <v>83</v>
      </c>
      <c r="S782" s="3">
        <v>87700</v>
      </c>
      <c r="T782" s="3">
        <v>95207</v>
      </c>
    </row>
    <row r="783" spans="1:20">
      <c r="A783" s="3">
        <v>1380</v>
      </c>
      <c r="B783" s="8">
        <v>42054</v>
      </c>
      <c r="C783" s="8">
        <v>42056</v>
      </c>
      <c r="D783" s="3">
        <v>8</v>
      </c>
      <c r="E783">
        <v>11.29</v>
      </c>
      <c r="F783" s="3">
        <v>90.46</v>
      </c>
      <c r="G783" s="3">
        <v>0.05</v>
      </c>
      <c r="H783" s="3">
        <v>-35.26</v>
      </c>
      <c r="I783" s="3">
        <v>8</v>
      </c>
      <c r="J783" s="3" t="s">
        <v>24</v>
      </c>
      <c r="K783" s="3" t="s">
        <v>23</v>
      </c>
      <c r="L783" s="3">
        <v>5.03</v>
      </c>
      <c r="M783" s="3">
        <v>0.38</v>
      </c>
      <c r="N783" s="3">
        <v>3</v>
      </c>
      <c r="O783" s="3">
        <v>2</v>
      </c>
      <c r="P783" s="3">
        <v>8</v>
      </c>
      <c r="Q783" s="3">
        <v>5</v>
      </c>
      <c r="R783" s="3">
        <v>139</v>
      </c>
      <c r="S783" s="3">
        <v>87720</v>
      </c>
      <c r="T783" s="3">
        <v>3801</v>
      </c>
    </row>
    <row r="784" spans="1:20">
      <c r="A784" s="3">
        <v>1383</v>
      </c>
      <c r="B784" s="8">
        <v>42156</v>
      </c>
      <c r="C784" s="8">
        <v>42157</v>
      </c>
      <c r="D784" s="3">
        <v>12</v>
      </c>
      <c r="E784">
        <v>39.48</v>
      </c>
      <c r="F784" s="3">
        <v>467.03</v>
      </c>
      <c r="G784" s="3">
        <v>0.07</v>
      </c>
      <c r="H784" s="3">
        <v>322.2507</v>
      </c>
      <c r="I784" s="3">
        <v>12</v>
      </c>
      <c r="J784" s="3" t="s">
        <v>20</v>
      </c>
      <c r="K784" s="3" t="s">
        <v>23</v>
      </c>
      <c r="L784" s="3">
        <v>1.99</v>
      </c>
      <c r="M784" s="3">
        <v>0.41</v>
      </c>
      <c r="N784" s="3">
        <v>1</v>
      </c>
      <c r="O784" s="3">
        <v>1</v>
      </c>
      <c r="P784" s="3">
        <v>9</v>
      </c>
      <c r="Q784" s="3">
        <v>6</v>
      </c>
      <c r="R784" s="3">
        <v>302</v>
      </c>
      <c r="S784" s="3">
        <v>87721</v>
      </c>
      <c r="T784" s="3">
        <v>84120</v>
      </c>
    </row>
    <row r="785" spans="1:20">
      <c r="A785" s="3">
        <v>1384</v>
      </c>
      <c r="B785" s="8">
        <v>42032</v>
      </c>
      <c r="C785" s="8">
        <v>42041</v>
      </c>
      <c r="D785" s="3">
        <v>1</v>
      </c>
      <c r="E785">
        <v>59.98</v>
      </c>
      <c r="F785" s="3">
        <v>63.48</v>
      </c>
      <c r="G785" s="3">
        <v>0.02</v>
      </c>
      <c r="H785" s="3">
        <v>-54.622</v>
      </c>
      <c r="I785" s="3">
        <v>1</v>
      </c>
      <c r="J785" s="3" t="s">
        <v>25</v>
      </c>
      <c r="K785" s="3" t="s">
        <v>23</v>
      </c>
      <c r="L785" s="3">
        <v>3.99</v>
      </c>
      <c r="M785" s="3">
        <v>0.59</v>
      </c>
      <c r="N785" s="3">
        <v>1</v>
      </c>
      <c r="O785" s="3">
        <v>2</v>
      </c>
      <c r="P785" s="3">
        <v>15</v>
      </c>
      <c r="Q785" s="3">
        <v>5</v>
      </c>
      <c r="R785" s="3">
        <v>909</v>
      </c>
      <c r="S785" s="3">
        <v>87725</v>
      </c>
      <c r="T785" s="3">
        <v>22304</v>
      </c>
    </row>
    <row r="786" spans="1:20">
      <c r="A786" s="3">
        <v>1384</v>
      </c>
      <c r="B786" s="8">
        <v>42032</v>
      </c>
      <c r="C786" s="8">
        <v>42036</v>
      </c>
      <c r="D786" s="3">
        <v>9</v>
      </c>
      <c r="E786">
        <v>5.18</v>
      </c>
      <c r="F786" s="3">
        <v>47.64</v>
      </c>
      <c r="G786" s="3">
        <v>0.03</v>
      </c>
      <c r="H786" s="3">
        <v>-126.81418</v>
      </c>
      <c r="I786" s="3">
        <v>9</v>
      </c>
      <c r="J786" s="3" t="s">
        <v>25</v>
      </c>
      <c r="K786" s="3" t="s">
        <v>23</v>
      </c>
      <c r="L786" s="3">
        <v>5.74</v>
      </c>
      <c r="M786" s="3">
        <v>0.59</v>
      </c>
      <c r="N786" s="3">
        <v>1</v>
      </c>
      <c r="O786" s="3">
        <v>2</v>
      </c>
      <c r="P786" s="3">
        <v>1</v>
      </c>
      <c r="Q786" s="3">
        <v>5</v>
      </c>
      <c r="R786" s="3">
        <v>785</v>
      </c>
      <c r="S786" s="3">
        <v>87725</v>
      </c>
      <c r="T786" s="3">
        <v>22304</v>
      </c>
    </row>
    <row r="787" spans="1:20">
      <c r="A787" s="3">
        <v>1389</v>
      </c>
      <c r="B787" s="8">
        <v>42021</v>
      </c>
      <c r="C787" s="8">
        <v>42023</v>
      </c>
      <c r="D787" s="3">
        <v>13</v>
      </c>
      <c r="E787">
        <v>119.99</v>
      </c>
      <c r="F787" s="3">
        <v>1545.58</v>
      </c>
      <c r="G787" s="3">
        <v>0.03</v>
      </c>
      <c r="H787" s="3">
        <v>1400.1</v>
      </c>
      <c r="I787" s="3">
        <v>13</v>
      </c>
      <c r="J787" s="3" t="s">
        <v>20</v>
      </c>
      <c r="K787" s="3" t="s">
        <v>21</v>
      </c>
      <c r="L787" s="3">
        <v>56.14</v>
      </c>
      <c r="M787" s="3">
        <v>0.53</v>
      </c>
      <c r="N787" s="3">
        <v>2</v>
      </c>
      <c r="O787" s="3">
        <v>1</v>
      </c>
      <c r="P787" s="3">
        <v>9</v>
      </c>
      <c r="Q787" s="3">
        <v>6</v>
      </c>
      <c r="R787" s="3">
        <v>305</v>
      </c>
      <c r="S787" s="3">
        <v>87726</v>
      </c>
      <c r="T787" s="3">
        <v>94025</v>
      </c>
    </row>
    <row r="788" spans="1:20">
      <c r="A788" s="3">
        <v>1389</v>
      </c>
      <c r="B788" s="8">
        <v>42021</v>
      </c>
      <c r="C788" s="8">
        <v>42023</v>
      </c>
      <c r="D788" s="3">
        <v>3</v>
      </c>
      <c r="E788">
        <v>115.79</v>
      </c>
      <c r="F788" s="3">
        <v>353.1</v>
      </c>
      <c r="G788" s="3">
        <v>0.05</v>
      </c>
      <c r="H788" s="3">
        <v>67.6</v>
      </c>
      <c r="I788" s="3">
        <v>3</v>
      </c>
      <c r="J788" s="3" t="s">
        <v>20</v>
      </c>
      <c r="K788" s="3" t="s">
        <v>23</v>
      </c>
      <c r="L788" s="3">
        <v>1.99</v>
      </c>
      <c r="M788" s="3">
        <v>0.39</v>
      </c>
      <c r="N788" s="3">
        <v>4</v>
      </c>
      <c r="O788" s="3">
        <v>2</v>
      </c>
      <c r="P788" s="3">
        <v>13</v>
      </c>
      <c r="Q788" s="3">
        <v>7</v>
      </c>
      <c r="R788" s="3">
        <v>722</v>
      </c>
      <c r="S788" s="3">
        <v>87726</v>
      </c>
      <c r="T788" s="3">
        <v>94025</v>
      </c>
    </row>
    <row r="789" spans="1:20">
      <c r="A789" s="3">
        <v>1389</v>
      </c>
      <c r="B789" s="8">
        <v>42149</v>
      </c>
      <c r="C789" s="8">
        <v>42157</v>
      </c>
      <c r="D789" s="3">
        <v>20</v>
      </c>
      <c r="E789">
        <v>125.99</v>
      </c>
      <c r="F789" s="3">
        <v>2104.99</v>
      </c>
      <c r="G789" s="3">
        <v>0.09</v>
      </c>
      <c r="H789" s="3">
        <v>916.6806</v>
      </c>
      <c r="I789" s="3">
        <v>20</v>
      </c>
      <c r="J789" s="3" t="s">
        <v>25</v>
      </c>
      <c r="K789" s="3" t="s">
        <v>23</v>
      </c>
      <c r="L789" s="3">
        <v>8.99</v>
      </c>
      <c r="M789" s="3">
        <v>0.39</v>
      </c>
      <c r="N789" s="3">
        <v>1</v>
      </c>
      <c r="O789" s="3">
        <v>2</v>
      </c>
      <c r="P789" s="3">
        <v>8</v>
      </c>
      <c r="Q789" s="3">
        <v>5</v>
      </c>
      <c r="R789" s="3">
        <v>136</v>
      </c>
      <c r="S789" s="3">
        <v>87727</v>
      </c>
      <c r="T789" s="3">
        <v>94025</v>
      </c>
    </row>
    <row r="790" spans="1:20">
      <c r="A790" s="3">
        <v>1390</v>
      </c>
      <c r="B790" s="8">
        <v>42079</v>
      </c>
      <c r="C790" s="8">
        <v>42081</v>
      </c>
      <c r="D790" s="3">
        <v>3</v>
      </c>
      <c r="E790">
        <v>7.59</v>
      </c>
      <c r="F790" s="3">
        <v>22.48</v>
      </c>
      <c r="G790" s="3">
        <v>0.07</v>
      </c>
      <c r="H790" s="3">
        <v>-167.048</v>
      </c>
      <c r="I790" s="3">
        <v>3</v>
      </c>
      <c r="J790" s="3" t="s">
        <v>26</v>
      </c>
      <c r="K790" s="3" t="s">
        <v>23</v>
      </c>
      <c r="L790" s="3">
        <v>4</v>
      </c>
      <c r="M790" s="3">
        <v>0.38</v>
      </c>
      <c r="N790" s="3">
        <v>2</v>
      </c>
      <c r="O790" s="3">
        <v>2</v>
      </c>
      <c r="P790" s="3">
        <v>11</v>
      </c>
      <c r="Q790" s="3">
        <v>7</v>
      </c>
      <c r="R790" s="3">
        <v>823</v>
      </c>
      <c r="S790" s="3">
        <v>87747</v>
      </c>
      <c r="T790" s="3">
        <v>95207</v>
      </c>
    </row>
    <row r="791" spans="1:20">
      <c r="A791" s="3">
        <v>1390</v>
      </c>
      <c r="B791" s="8">
        <v>42153</v>
      </c>
      <c r="C791" s="8">
        <v>42155</v>
      </c>
      <c r="D791" s="3">
        <v>11</v>
      </c>
      <c r="E791">
        <v>23.99</v>
      </c>
      <c r="F791" s="3">
        <v>284.39</v>
      </c>
      <c r="G791" s="3">
        <v>0.01</v>
      </c>
      <c r="H791" s="3">
        <v>-6.202</v>
      </c>
      <c r="I791" s="3">
        <v>11</v>
      </c>
      <c r="J791" s="3" t="s">
        <v>24</v>
      </c>
      <c r="K791" s="3" t="s">
        <v>23</v>
      </c>
      <c r="L791" s="3">
        <v>6.3</v>
      </c>
      <c r="M791" s="3">
        <v>0.57</v>
      </c>
      <c r="N791" s="3">
        <v>2</v>
      </c>
      <c r="O791" s="3">
        <v>3</v>
      </c>
      <c r="P791" s="3">
        <v>17</v>
      </c>
      <c r="Q791" s="3">
        <v>5</v>
      </c>
      <c r="R791" s="3">
        <v>748</v>
      </c>
      <c r="S791" s="3">
        <v>87748</v>
      </c>
      <c r="T791" s="3">
        <v>95207</v>
      </c>
    </row>
    <row r="792" spans="1:20">
      <c r="A792" s="3">
        <v>1391</v>
      </c>
      <c r="B792" s="8">
        <v>42105</v>
      </c>
      <c r="C792" s="8">
        <v>42114</v>
      </c>
      <c r="D792" s="3">
        <v>22</v>
      </c>
      <c r="E792">
        <v>11.66</v>
      </c>
      <c r="F792" s="3">
        <v>267.32</v>
      </c>
      <c r="G792" s="3">
        <v>0.03</v>
      </c>
      <c r="H792" s="3">
        <v>-31.094</v>
      </c>
      <c r="I792" s="3">
        <v>22</v>
      </c>
      <c r="J792" s="3" t="s">
        <v>25</v>
      </c>
      <c r="K792" s="3" t="s">
        <v>23</v>
      </c>
      <c r="L792" s="3">
        <v>7.95</v>
      </c>
      <c r="M792" s="3">
        <v>0.56</v>
      </c>
      <c r="N792" s="3">
        <v>1</v>
      </c>
      <c r="O792" s="3">
        <v>2</v>
      </c>
      <c r="P792" s="3">
        <v>12</v>
      </c>
      <c r="Q792" s="3">
        <v>7</v>
      </c>
      <c r="R792" s="3">
        <v>590</v>
      </c>
      <c r="S792" s="3">
        <v>87749</v>
      </c>
      <c r="T792" s="3">
        <v>94086</v>
      </c>
    </row>
    <row r="793" spans="1:20">
      <c r="A793" s="3">
        <v>1391</v>
      </c>
      <c r="B793" s="8">
        <v>42129</v>
      </c>
      <c r="C793" s="8">
        <v>42130</v>
      </c>
      <c r="D793" s="3">
        <v>4</v>
      </c>
      <c r="E793">
        <v>20.99</v>
      </c>
      <c r="F793" s="3">
        <v>72.75</v>
      </c>
      <c r="G793" s="3">
        <v>0.05</v>
      </c>
      <c r="H793" s="3">
        <v>21.8834</v>
      </c>
      <c r="I793" s="3">
        <v>4</v>
      </c>
      <c r="J793" s="3" t="s">
        <v>26</v>
      </c>
      <c r="K793" s="3" t="s">
        <v>23</v>
      </c>
      <c r="L793" s="3">
        <v>3.3</v>
      </c>
      <c r="M793" s="3">
        <v>0.57</v>
      </c>
      <c r="N793" s="3">
        <v>4</v>
      </c>
      <c r="O793" s="3">
        <v>2</v>
      </c>
      <c r="P793" s="3">
        <v>15</v>
      </c>
      <c r="Q793" s="3">
        <v>5</v>
      </c>
      <c r="R793" s="3">
        <v>654</v>
      </c>
      <c r="S793" s="3">
        <v>87757</v>
      </c>
      <c r="T793" s="3">
        <v>94086</v>
      </c>
    </row>
    <row r="794" spans="1:20">
      <c r="A794" s="3">
        <v>1402</v>
      </c>
      <c r="B794" s="8">
        <v>42101</v>
      </c>
      <c r="C794" s="8">
        <v>42102</v>
      </c>
      <c r="D794" s="3">
        <v>4</v>
      </c>
      <c r="E794">
        <v>17.67</v>
      </c>
      <c r="F794" s="3">
        <v>69.96</v>
      </c>
      <c r="G794" s="3">
        <v>0.06</v>
      </c>
      <c r="H794" s="3">
        <v>38.06</v>
      </c>
      <c r="I794" s="3">
        <v>4</v>
      </c>
      <c r="J794" s="3" t="s">
        <v>20</v>
      </c>
      <c r="K794" s="3" t="s">
        <v>27</v>
      </c>
      <c r="L794" s="3">
        <v>8.99</v>
      </c>
      <c r="M794" s="3">
        <v>0.38</v>
      </c>
      <c r="N794" s="3">
        <v>2</v>
      </c>
      <c r="O794" s="3">
        <v>2</v>
      </c>
      <c r="P794" s="3">
        <v>2</v>
      </c>
      <c r="Q794" s="3">
        <v>5</v>
      </c>
      <c r="R794" s="3">
        <v>160</v>
      </c>
      <c r="S794" s="3">
        <v>87765</v>
      </c>
      <c r="T794" s="3">
        <v>60653</v>
      </c>
    </row>
    <row r="795" spans="1:20">
      <c r="A795" s="3">
        <v>1402</v>
      </c>
      <c r="B795" s="8">
        <v>42111</v>
      </c>
      <c r="C795" s="8">
        <v>42111</v>
      </c>
      <c r="D795" s="3">
        <v>10</v>
      </c>
      <c r="E795">
        <v>419.19</v>
      </c>
      <c r="F795" s="3">
        <v>4354.55</v>
      </c>
      <c r="G795" s="3">
        <v>0.02</v>
      </c>
      <c r="H795" s="3">
        <v>-39.606</v>
      </c>
      <c r="I795" s="3">
        <v>10</v>
      </c>
      <c r="J795" s="3" t="s">
        <v>25</v>
      </c>
      <c r="K795" s="3" t="s">
        <v>23</v>
      </c>
      <c r="L795" s="3">
        <v>19.99</v>
      </c>
      <c r="M795" s="3">
        <v>0.75</v>
      </c>
      <c r="N795" s="3">
        <v>3</v>
      </c>
      <c r="O795" s="3">
        <v>3</v>
      </c>
      <c r="P795" s="3">
        <v>5</v>
      </c>
      <c r="Q795" s="3">
        <v>5</v>
      </c>
      <c r="R795" s="3">
        <v>336</v>
      </c>
      <c r="S795" s="3">
        <v>87772</v>
      </c>
      <c r="T795" s="3">
        <v>60653</v>
      </c>
    </row>
    <row r="796" spans="1:20">
      <c r="A796" s="3">
        <v>1405</v>
      </c>
      <c r="B796" s="8">
        <v>42075</v>
      </c>
      <c r="C796" s="8">
        <v>42080</v>
      </c>
      <c r="D796" s="3">
        <v>2</v>
      </c>
      <c r="E796">
        <v>85.99</v>
      </c>
      <c r="F796" s="3">
        <v>146.17</v>
      </c>
      <c r="G796" s="3">
        <v>0.01</v>
      </c>
      <c r="H796" s="3">
        <v>311.73</v>
      </c>
      <c r="I796" s="3">
        <v>2</v>
      </c>
      <c r="J796" s="3" t="s">
        <v>25</v>
      </c>
      <c r="K796" s="3" t="s">
        <v>23</v>
      </c>
      <c r="L796" s="3">
        <v>0.99</v>
      </c>
      <c r="M796" s="3">
        <v>0.38</v>
      </c>
      <c r="N796" s="3">
        <v>2</v>
      </c>
      <c r="O796" s="3">
        <v>2</v>
      </c>
      <c r="P796" s="3">
        <v>2</v>
      </c>
      <c r="Q796" s="3">
        <v>5</v>
      </c>
      <c r="R796" s="3">
        <v>160</v>
      </c>
      <c r="S796" s="3">
        <v>87773</v>
      </c>
      <c r="T796" s="3">
        <v>49017</v>
      </c>
    </row>
    <row r="797" spans="1:20">
      <c r="A797" s="3">
        <v>1405</v>
      </c>
      <c r="B797" s="8">
        <v>42184</v>
      </c>
      <c r="C797" s="8">
        <v>42186</v>
      </c>
      <c r="D797" s="3">
        <v>16</v>
      </c>
      <c r="E797">
        <v>6.48</v>
      </c>
      <c r="F797" s="3">
        <v>96.96</v>
      </c>
      <c r="G797" s="3">
        <v>0.09</v>
      </c>
      <c r="H797" s="3">
        <v>-126.208</v>
      </c>
      <c r="I797" s="3">
        <v>16</v>
      </c>
      <c r="J797" s="3" t="s">
        <v>24</v>
      </c>
      <c r="K797" s="3" t="s">
        <v>23</v>
      </c>
      <c r="L797" s="3">
        <v>7.03</v>
      </c>
      <c r="M797" s="3">
        <v>0.75</v>
      </c>
      <c r="N797" s="3">
        <v>3</v>
      </c>
      <c r="O797" s="3">
        <v>3</v>
      </c>
      <c r="P797" s="3">
        <v>5</v>
      </c>
      <c r="Q797" s="3">
        <v>5</v>
      </c>
      <c r="R797" s="3">
        <v>336</v>
      </c>
      <c r="S797" s="3">
        <v>87790</v>
      </c>
      <c r="T797" s="3">
        <v>49017</v>
      </c>
    </row>
    <row r="798" spans="1:20">
      <c r="A798" s="3">
        <v>1410</v>
      </c>
      <c r="B798" s="8">
        <v>42011</v>
      </c>
      <c r="C798" s="8">
        <v>42016</v>
      </c>
      <c r="D798" s="3">
        <v>6</v>
      </c>
      <c r="E798">
        <v>33.89</v>
      </c>
      <c r="F798" s="3">
        <v>200.64</v>
      </c>
      <c r="G798" s="3">
        <v>0.04</v>
      </c>
      <c r="H798" s="3">
        <v>68.676</v>
      </c>
      <c r="I798" s="3">
        <v>6</v>
      </c>
      <c r="J798" s="3" t="s">
        <v>25</v>
      </c>
      <c r="K798" s="3" t="s">
        <v>23</v>
      </c>
      <c r="L798" s="3">
        <v>5.1</v>
      </c>
      <c r="M798" s="3">
        <v>0.59</v>
      </c>
      <c r="N798" s="3">
        <v>2</v>
      </c>
      <c r="O798" s="3">
        <v>3</v>
      </c>
      <c r="P798" s="3">
        <v>17</v>
      </c>
      <c r="Q798" s="3">
        <v>5</v>
      </c>
      <c r="R798" s="3">
        <v>370</v>
      </c>
      <c r="S798" s="3">
        <v>87795</v>
      </c>
      <c r="T798" s="3">
        <v>92553</v>
      </c>
    </row>
    <row r="799" spans="1:20">
      <c r="A799" s="3">
        <v>1412</v>
      </c>
      <c r="B799" s="8">
        <v>42145</v>
      </c>
      <c r="C799" s="8">
        <v>42146</v>
      </c>
      <c r="D799" s="3">
        <v>15</v>
      </c>
      <c r="E799">
        <v>4.98</v>
      </c>
      <c r="F799" s="3">
        <v>72.76</v>
      </c>
      <c r="G799" s="3">
        <v>0.03</v>
      </c>
      <c r="H799" s="3">
        <v>50.2044</v>
      </c>
      <c r="I799" s="3">
        <v>15</v>
      </c>
      <c r="J799" s="3" t="s">
        <v>24</v>
      </c>
      <c r="K799" s="3" t="s">
        <v>23</v>
      </c>
      <c r="L799" s="3">
        <v>0.8</v>
      </c>
      <c r="M799" s="3">
        <v>0.48</v>
      </c>
      <c r="N799" s="3">
        <v>2</v>
      </c>
      <c r="O799" s="3">
        <v>2</v>
      </c>
      <c r="P799" s="3">
        <v>12</v>
      </c>
      <c r="Q799" s="3">
        <v>7</v>
      </c>
      <c r="R799" s="3">
        <v>156</v>
      </c>
      <c r="S799" s="3">
        <v>87804</v>
      </c>
      <c r="T799" s="3">
        <v>94043</v>
      </c>
    </row>
    <row r="800" spans="1:20">
      <c r="A800" s="3">
        <v>1413</v>
      </c>
      <c r="B800" s="8">
        <v>42088</v>
      </c>
      <c r="C800" s="8">
        <v>42088</v>
      </c>
      <c r="D800" s="3">
        <v>7</v>
      </c>
      <c r="E800">
        <v>500.98</v>
      </c>
      <c r="F800" s="3">
        <v>3722.41</v>
      </c>
      <c r="G800" s="3">
        <v>0.02</v>
      </c>
      <c r="H800" s="3">
        <v>2568.4629</v>
      </c>
      <c r="I800" s="3">
        <v>7</v>
      </c>
      <c r="J800" s="3" t="s">
        <v>25</v>
      </c>
      <c r="K800" s="3" t="s">
        <v>21</v>
      </c>
      <c r="L800" s="3">
        <v>41.44</v>
      </c>
      <c r="M800" s="3">
        <v>0.59</v>
      </c>
      <c r="N800" s="3">
        <v>2</v>
      </c>
      <c r="O800" s="3">
        <v>3</v>
      </c>
      <c r="P800" s="3">
        <v>17</v>
      </c>
      <c r="Q800" s="3">
        <v>5</v>
      </c>
      <c r="R800" s="3">
        <v>370</v>
      </c>
      <c r="S800" s="3">
        <v>87811</v>
      </c>
      <c r="T800" s="3">
        <v>2113</v>
      </c>
    </row>
    <row r="801" spans="1:20">
      <c r="A801" s="3">
        <v>1413</v>
      </c>
      <c r="B801" s="8">
        <v>42071</v>
      </c>
      <c r="C801" s="8">
        <v>42078</v>
      </c>
      <c r="D801" s="3">
        <v>17</v>
      </c>
      <c r="E801">
        <v>5.34</v>
      </c>
      <c r="F801" s="3">
        <v>95.1</v>
      </c>
      <c r="G801" s="3">
        <v>0.09</v>
      </c>
      <c r="H801" s="3">
        <v>9.486</v>
      </c>
      <c r="I801" s="3">
        <v>17</v>
      </c>
      <c r="J801" s="3" t="s">
        <v>25</v>
      </c>
      <c r="K801" s="3" t="s">
        <v>27</v>
      </c>
      <c r="L801" s="3">
        <v>2.99</v>
      </c>
      <c r="M801" s="3">
        <v>0.42</v>
      </c>
      <c r="N801" s="3">
        <v>2</v>
      </c>
      <c r="O801" s="3">
        <v>3</v>
      </c>
      <c r="P801" s="3">
        <v>5</v>
      </c>
      <c r="Q801" s="3">
        <v>6</v>
      </c>
      <c r="R801" s="3">
        <v>550</v>
      </c>
      <c r="S801" s="3">
        <v>87812</v>
      </c>
      <c r="T801" s="3">
        <v>2113</v>
      </c>
    </row>
    <row r="802" spans="1:20">
      <c r="A802" s="3">
        <v>1416</v>
      </c>
      <c r="B802" s="8">
        <v>42071</v>
      </c>
      <c r="C802" s="8">
        <v>42078</v>
      </c>
      <c r="D802" s="3">
        <v>5</v>
      </c>
      <c r="E802">
        <v>140.98</v>
      </c>
      <c r="F802" s="3">
        <v>734.74</v>
      </c>
      <c r="G802" s="3">
        <v>0.07</v>
      </c>
      <c r="H802" s="3">
        <v>-263.65</v>
      </c>
      <c r="I802" s="3">
        <v>5</v>
      </c>
      <c r="J802" s="3" t="s">
        <v>25</v>
      </c>
      <c r="K802" s="3" t="s">
        <v>21</v>
      </c>
      <c r="L802" s="3">
        <v>53.48</v>
      </c>
      <c r="M802" s="3">
        <v>0.79</v>
      </c>
      <c r="N802" s="3">
        <v>4</v>
      </c>
      <c r="O802" s="3">
        <v>1</v>
      </c>
      <c r="P802" s="3">
        <v>16</v>
      </c>
      <c r="Q802" s="3">
        <v>1</v>
      </c>
      <c r="R802" s="3">
        <v>209</v>
      </c>
      <c r="S802" s="3">
        <v>87812</v>
      </c>
      <c r="T802" s="3">
        <v>46203</v>
      </c>
    </row>
    <row r="803" spans="1:20">
      <c r="A803" s="3">
        <v>1416</v>
      </c>
      <c r="B803" s="8">
        <v>42071</v>
      </c>
      <c r="C803" s="8">
        <v>42078</v>
      </c>
      <c r="D803" s="3">
        <v>11</v>
      </c>
      <c r="E803">
        <v>205.99</v>
      </c>
      <c r="F803" s="3">
        <v>1882.87</v>
      </c>
      <c r="G803" s="3">
        <v>0.06</v>
      </c>
      <c r="H803" s="3">
        <v>890.181</v>
      </c>
      <c r="I803" s="3">
        <v>11</v>
      </c>
      <c r="J803" s="3" t="s">
        <v>25</v>
      </c>
      <c r="K803" s="3" t="s">
        <v>23</v>
      </c>
      <c r="L803" s="3">
        <v>5.26</v>
      </c>
      <c r="M803" s="3">
        <v>0.46</v>
      </c>
      <c r="N803" s="3">
        <v>4</v>
      </c>
      <c r="O803" s="3">
        <v>2</v>
      </c>
      <c r="P803" s="3">
        <v>1</v>
      </c>
      <c r="Q803" s="3">
        <v>4</v>
      </c>
      <c r="R803" s="3">
        <v>194</v>
      </c>
      <c r="S803" s="3">
        <v>87812</v>
      </c>
      <c r="T803" s="3">
        <v>46203</v>
      </c>
    </row>
    <row r="804" spans="1:20">
      <c r="A804" s="3">
        <v>1418</v>
      </c>
      <c r="B804" s="8">
        <v>42129</v>
      </c>
      <c r="C804" s="8">
        <v>42131</v>
      </c>
      <c r="D804" s="3">
        <v>36</v>
      </c>
      <c r="E804">
        <v>230.98</v>
      </c>
      <c r="F804" s="3">
        <v>8834.58</v>
      </c>
      <c r="G804" s="3">
        <v>0</v>
      </c>
      <c r="H804" s="3">
        <v>6095.8602</v>
      </c>
      <c r="I804" s="3">
        <v>36</v>
      </c>
      <c r="J804" s="3" t="s">
        <v>24</v>
      </c>
      <c r="K804" s="3" t="s">
        <v>21</v>
      </c>
      <c r="L804" s="3">
        <v>23.78</v>
      </c>
      <c r="M804" s="3">
        <v>0.52</v>
      </c>
      <c r="N804" s="3">
        <v>4</v>
      </c>
      <c r="O804" s="3">
        <v>2</v>
      </c>
      <c r="P804" s="3">
        <v>12</v>
      </c>
      <c r="Q804" s="3">
        <v>7</v>
      </c>
      <c r="R804" s="3">
        <v>6</v>
      </c>
      <c r="S804" s="3">
        <v>87813</v>
      </c>
      <c r="T804" s="3">
        <v>46901</v>
      </c>
    </row>
    <row r="805" spans="1:20">
      <c r="A805" s="3">
        <v>1419</v>
      </c>
      <c r="B805" s="8">
        <v>42102</v>
      </c>
      <c r="C805" s="8">
        <v>42106</v>
      </c>
      <c r="D805" s="3">
        <v>12</v>
      </c>
      <c r="E805">
        <v>40.97</v>
      </c>
      <c r="F805" s="3">
        <v>494.49</v>
      </c>
      <c r="G805" s="3">
        <v>0.06</v>
      </c>
      <c r="H805" s="3">
        <v>341.1981</v>
      </c>
      <c r="I805" s="3">
        <v>12</v>
      </c>
      <c r="J805" s="3" t="s">
        <v>25</v>
      </c>
      <c r="K805" s="3" t="s">
        <v>23</v>
      </c>
      <c r="L805" s="3">
        <v>1.99</v>
      </c>
      <c r="M805" s="3">
        <v>0.63</v>
      </c>
      <c r="N805" s="3">
        <v>4</v>
      </c>
      <c r="O805" s="3">
        <v>1</v>
      </c>
      <c r="P805" s="3">
        <v>16</v>
      </c>
      <c r="Q805" s="3">
        <v>1</v>
      </c>
      <c r="R805" s="3">
        <v>182</v>
      </c>
      <c r="S805" s="3">
        <v>87823</v>
      </c>
      <c r="T805" s="3">
        <v>47905</v>
      </c>
    </row>
    <row r="806" spans="1:20">
      <c r="A806" s="3">
        <v>1424</v>
      </c>
      <c r="B806" s="8">
        <v>42135</v>
      </c>
      <c r="C806" s="8">
        <v>42136</v>
      </c>
      <c r="D806" s="3">
        <v>7</v>
      </c>
      <c r="E806">
        <v>2.16</v>
      </c>
      <c r="F806" s="3">
        <v>17.31</v>
      </c>
      <c r="G806" s="3">
        <v>0.03</v>
      </c>
      <c r="H806" s="3">
        <v>-90.5855</v>
      </c>
      <c r="I806" s="3">
        <v>7</v>
      </c>
      <c r="J806" s="3" t="s">
        <v>24</v>
      </c>
      <c r="K806" s="3" t="s">
        <v>23</v>
      </c>
      <c r="L806" s="3">
        <v>6.05</v>
      </c>
      <c r="M806" s="3">
        <v>0.55</v>
      </c>
      <c r="N806" s="3">
        <v>3</v>
      </c>
      <c r="O806" s="3">
        <v>1</v>
      </c>
      <c r="P806" s="3">
        <v>4</v>
      </c>
      <c r="Q806" s="3">
        <v>2</v>
      </c>
      <c r="R806" s="3">
        <v>405</v>
      </c>
      <c r="S806" s="3">
        <v>87824</v>
      </c>
      <c r="T806" s="3">
        <v>80112</v>
      </c>
    </row>
    <row r="807" spans="1:20">
      <c r="A807" s="3">
        <v>1424</v>
      </c>
      <c r="B807" s="8">
        <v>42135</v>
      </c>
      <c r="C807" s="8">
        <v>42135</v>
      </c>
      <c r="D807" s="3">
        <v>2</v>
      </c>
      <c r="E807">
        <v>9.71</v>
      </c>
      <c r="F807" s="3">
        <v>23.56</v>
      </c>
      <c r="G807" s="3">
        <v>0.03</v>
      </c>
      <c r="H807" s="3">
        <v>-36.9</v>
      </c>
      <c r="I807" s="3">
        <v>2</v>
      </c>
      <c r="J807" s="3" t="s">
        <v>24</v>
      </c>
      <c r="K807" s="3" t="s">
        <v>23</v>
      </c>
      <c r="L807" s="3">
        <v>9.45</v>
      </c>
      <c r="M807" s="3">
        <v>0.38</v>
      </c>
      <c r="N807" s="3">
        <v>3</v>
      </c>
      <c r="O807" s="3">
        <v>2</v>
      </c>
      <c r="P807" s="3">
        <v>7</v>
      </c>
      <c r="Q807" s="3">
        <v>5</v>
      </c>
      <c r="R807" s="3">
        <v>2</v>
      </c>
      <c r="S807" s="3">
        <v>87824</v>
      </c>
      <c r="T807" s="3">
        <v>80112</v>
      </c>
    </row>
    <row r="808" spans="1:20">
      <c r="A808" s="3">
        <v>1424</v>
      </c>
      <c r="B808" s="8">
        <v>42091</v>
      </c>
      <c r="C808" s="8">
        <v>42092</v>
      </c>
      <c r="D808" s="3">
        <v>12</v>
      </c>
      <c r="E808">
        <v>10.4</v>
      </c>
      <c r="F808" s="3">
        <v>130.74</v>
      </c>
      <c r="G808" s="3">
        <v>0.04</v>
      </c>
      <c r="H808" s="3">
        <v>29.98</v>
      </c>
      <c r="I808" s="3">
        <v>12</v>
      </c>
      <c r="J808" s="3" t="s">
        <v>24</v>
      </c>
      <c r="K808" s="3" t="s">
        <v>23</v>
      </c>
      <c r="L808" s="3">
        <v>5.4</v>
      </c>
      <c r="M808" s="3">
        <v>0.83</v>
      </c>
      <c r="N808" s="3">
        <v>3</v>
      </c>
      <c r="O808" s="3">
        <v>2</v>
      </c>
      <c r="P808" s="3">
        <v>13</v>
      </c>
      <c r="Q808" s="3">
        <v>7</v>
      </c>
      <c r="R808" s="3">
        <v>213</v>
      </c>
      <c r="S808" s="3">
        <v>87830</v>
      </c>
      <c r="T808" s="3">
        <v>80112</v>
      </c>
    </row>
    <row r="809" spans="1:20">
      <c r="A809" s="3">
        <v>1424</v>
      </c>
      <c r="B809" s="8">
        <v>42091</v>
      </c>
      <c r="C809" s="8">
        <v>42093</v>
      </c>
      <c r="D809" s="3">
        <v>12</v>
      </c>
      <c r="E809">
        <v>4.28</v>
      </c>
      <c r="F809" s="3">
        <v>49.87</v>
      </c>
      <c r="G809" s="3">
        <v>0.08</v>
      </c>
      <c r="H809" s="3">
        <v>-121.2</v>
      </c>
      <c r="I809" s="3">
        <v>12</v>
      </c>
      <c r="J809" s="3" t="s">
        <v>24</v>
      </c>
      <c r="K809" s="3" t="s">
        <v>23</v>
      </c>
      <c r="L809" s="3">
        <v>4.79</v>
      </c>
      <c r="M809" s="3">
        <v>0.4</v>
      </c>
      <c r="N809" s="3">
        <v>3</v>
      </c>
      <c r="O809" s="3">
        <v>2</v>
      </c>
      <c r="P809" s="3">
        <v>2</v>
      </c>
      <c r="Q809" s="3">
        <v>5</v>
      </c>
      <c r="R809" s="3">
        <v>361</v>
      </c>
      <c r="S809" s="3">
        <v>87830</v>
      </c>
      <c r="T809" s="3">
        <v>80112</v>
      </c>
    </row>
    <row r="810" spans="1:20">
      <c r="A810" s="3">
        <v>1425</v>
      </c>
      <c r="B810" s="8">
        <v>42096</v>
      </c>
      <c r="C810" s="8">
        <v>42098</v>
      </c>
      <c r="D810" s="3">
        <v>4</v>
      </c>
      <c r="E810">
        <v>90.24</v>
      </c>
      <c r="F810" s="3">
        <v>356.92</v>
      </c>
      <c r="G810" s="3">
        <v>0.04</v>
      </c>
      <c r="H810" s="3">
        <v>246.2748</v>
      </c>
      <c r="I810" s="3">
        <v>4</v>
      </c>
      <c r="J810" s="3" t="s">
        <v>24</v>
      </c>
      <c r="K810" s="3" t="s">
        <v>23</v>
      </c>
      <c r="L810" s="3">
        <v>0.99</v>
      </c>
      <c r="M810" s="3">
        <v>0.55</v>
      </c>
      <c r="N810" s="3">
        <v>4</v>
      </c>
      <c r="O810" s="3">
        <v>3</v>
      </c>
      <c r="P810" s="3">
        <v>10</v>
      </c>
      <c r="Q810" s="3">
        <v>2</v>
      </c>
      <c r="R810" s="3">
        <v>530</v>
      </c>
      <c r="S810" s="3">
        <v>87831</v>
      </c>
      <c r="T810" s="3">
        <v>80525</v>
      </c>
    </row>
    <row r="811" spans="1:20">
      <c r="A811" s="3">
        <v>1427</v>
      </c>
      <c r="B811" s="8">
        <v>42096</v>
      </c>
      <c r="C811" s="8">
        <v>42098</v>
      </c>
      <c r="D811" s="3">
        <v>3</v>
      </c>
      <c r="E811">
        <v>47.9</v>
      </c>
      <c r="F811" s="3">
        <v>136.16</v>
      </c>
      <c r="G811" s="3">
        <v>0.09</v>
      </c>
      <c r="H811" s="3">
        <v>93.9504</v>
      </c>
      <c r="I811" s="3">
        <v>3</v>
      </c>
      <c r="J811" s="3" t="s">
        <v>24</v>
      </c>
      <c r="K811" s="3" t="s">
        <v>27</v>
      </c>
      <c r="L811" s="3">
        <v>5.86</v>
      </c>
      <c r="M811" s="3">
        <v>0.6</v>
      </c>
      <c r="N811" s="3">
        <v>3</v>
      </c>
      <c r="O811" s="3">
        <v>3</v>
      </c>
      <c r="P811" s="3">
        <v>17</v>
      </c>
      <c r="Q811" s="3">
        <v>5</v>
      </c>
      <c r="R811" s="3">
        <v>479</v>
      </c>
      <c r="S811" s="3">
        <v>87831</v>
      </c>
      <c r="T811" s="3">
        <v>48708</v>
      </c>
    </row>
    <row r="812" spans="1:20">
      <c r="A812" s="3">
        <v>1432</v>
      </c>
      <c r="B812" s="8">
        <v>42115</v>
      </c>
      <c r="C812" s="8">
        <v>42117</v>
      </c>
      <c r="D812" s="3">
        <v>6</v>
      </c>
      <c r="E812">
        <v>3.93</v>
      </c>
      <c r="F812" s="3">
        <v>24.18</v>
      </c>
      <c r="G812" s="3">
        <v>0.06</v>
      </c>
      <c r="H812" s="3">
        <v>10.7824</v>
      </c>
      <c r="I812" s="3">
        <v>6</v>
      </c>
      <c r="J812" s="3" t="s">
        <v>26</v>
      </c>
      <c r="K812" s="3" t="s">
        <v>23</v>
      </c>
      <c r="L812" s="3">
        <v>0.99</v>
      </c>
      <c r="M812" s="3">
        <v>0.39</v>
      </c>
      <c r="N812" s="3">
        <v>2</v>
      </c>
      <c r="O812" s="3">
        <v>2</v>
      </c>
      <c r="P812" s="3">
        <v>7</v>
      </c>
      <c r="Q812" s="3">
        <v>5</v>
      </c>
      <c r="R812" s="3">
        <v>713</v>
      </c>
      <c r="S812" s="3">
        <v>87832</v>
      </c>
      <c r="T812" s="3">
        <v>46203</v>
      </c>
    </row>
    <row r="813" spans="1:20">
      <c r="A813" s="3">
        <v>1432</v>
      </c>
      <c r="B813" s="8">
        <v>42111</v>
      </c>
      <c r="C813" s="8">
        <v>42112</v>
      </c>
      <c r="D813" s="3">
        <v>6</v>
      </c>
      <c r="E813">
        <v>55.94</v>
      </c>
      <c r="F813" s="3">
        <v>322.77</v>
      </c>
      <c r="G813" s="3">
        <v>0.06</v>
      </c>
      <c r="H813" s="3">
        <v>-13.77</v>
      </c>
      <c r="I813" s="3">
        <v>6</v>
      </c>
      <c r="J813" s="3" t="s">
        <v>22</v>
      </c>
      <c r="K813" s="3" t="s">
        <v>23</v>
      </c>
      <c r="L813" s="3">
        <v>4</v>
      </c>
      <c r="M813" s="3">
        <v>0.36</v>
      </c>
      <c r="N813" s="3">
        <v>2</v>
      </c>
      <c r="O813" s="3">
        <v>2</v>
      </c>
      <c r="P813" s="3">
        <v>7</v>
      </c>
      <c r="Q813" s="3">
        <v>5</v>
      </c>
      <c r="R813" s="3">
        <v>545</v>
      </c>
      <c r="S813" s="3">
        <v>87846</v>
      </c>
      <c r="T813" s="3">
        <v>46203</v>
      </c>
    </row>
    <row r="814" spans="1:20">
      <c r="A814" s="3">
        <v>1433</v>
      </c>
      <c r="B814" s="8">
        <v>42111</v>
      </c>
      <c r="C814" s="8">
        <v>42111</v>
      </c>
      <c r="D814" s="3">
        <v>11</v>
      </c>
      <c r="E814">
        <v>6.3</v>
      </c>
      <c r="F814" s="3">
        <v>65.09</v>
      </c>
      <c r="G814" s="3">
        <v>0.07</v>
      </c>
      <c r="H814" s="3">
        <v>44.9121</v>
      </c>
      <c r="I814" s="3">
        <v>11</v>
      </c>
      <c r="J814" s="3" t="s">
        <v>22</v>
      </c>
      <c r="K814" s="3" t="s">
        <v>23</v>
      </c>
      <c r="L814" s="3">
        <v>0.5</v>
      </c>
      <c r="M814" s="3">
        <v>0.56</v>
      </c>
      <c r="N814" s="3">
        <v>2</v>
      </c>
      <c r="O814" s="3">
        <v>2</v>
      </c>
      <c r="P814" s="3">
        <v>12</v>
      </c>
      <c r="Q814" s="3">
        <v>7</v>
      </c>
      <c r="R814" s="3">
        <v>587</v>
      </c>
      <c r="S814" s="3">
        <v>87846</v>
      </c>
      <c r="T814" s="3">
        <v>47130</v>
      </c>
    </row>
    <row r="815" spans="1:20">
      <c r="A815" s="3">
        <v>1433</v>
      </c>
      <c r="B815" s="8">
        <v>42140</v>
      </c>
      <c r="C815" s="8">
        <v>42141</v>
      </c>
      <c r="D815" s="3">
        <v>6</v>
      </c>
      <c r="E815">
        <v>14.42</v>
      </c>
      <c r="F815" s="3">
        <v>98.96</v>
      </c>
      <c r="G815" s="3">
        <v>0</v>
      </c>
      <c r="H815" s="3">
        <v>9.33</v>
      </c>
      <c r="I815" s="3">
        <v>6</v>
      </c>
      <c r="J815" s="3" t="s">
        <v>22</v>
      </c>
      <c r="K815" s="3" t="s">
        <v>27</v>
      </c>
      <c r="L815" s="3">
        <v>6.75</v>
      </c>
      <c r="M815" s="3">
        <v>0.56</v>
      </c>
      <c r="N815" s="3">
        <v>2</v>
      </c>
      <c r="O815" s="3">
        <v>1</v>
      </c>
      <c r="P815" s="3">
        <v>4</v>
      </c>
      <c r="Q815" s="3">
        <v>2</v>
      </c>
      <c r="R815" s="3">
        <v>404</v>
      </c>
      <c r="S815" s="3">
        <v>87847</v>
      </c>
      <c r="T815" s="3">
        <v>47130</v>
      </c>
    </row>
    <row r="816" spans="1:20">
      <c r="A816" s="3">
        <v>1433</v>
      </c>
      <c r="B816" s="8">
        <v>42010</v>
      </c>
      <c r="C816" s="8">
        <v>42011</v>
      </c>
      <c r="D816" s="3">
        <v>8</v>
      </c>
      <c r="E816">
        <v>880.98</v>
      </c>
      <c r="F816" s="3">
        <v>6968.9</v>
      </c>
      <c r="G816" s="3">
        <v>0.04</v>
      </c>
      <c r="H816" s="3">
        <v>-13706.464</v>
      </c>
      <c r="I816" s="3">
        <v>8</v>
      </c>
      <c r="J816" s="3" t="s">
        <v>22</v>
      </c>
      <c r="K816" s="3" t="s">
        <v>21</v>
      </c>
      <c r="L816" s="3">
        <v>44.55</v>
      </c>
      <c r="M816" s="3">
        <v>0.61</v>
      </c>
      <c r="N816" s="3">
        <v>2</v>
      </c>
      <c r="O816" s="3">
        <v>2</v>
      </c>
      <c r="P816" s="3">
        <v>15</v>
      </c>
      <c r="Q816" s="3">
        <v>2</v>
      </c>
      <c r="R816" s="3">
        <v>772</v>
      </c>
      <c r="S816" s="3">
        <v>87853</v>
      </c>
      <c r="T816" s="3">
        <v>47130</v>
      </c>
    </row>
    <row r="817" spans="1:20">
      <c r="A817" s="3">
        <v>1438</v>
      </c>
      <c r="B817" s="8">
        <v>42161</v>
      </c>
      <c r="C817" s="8">
        <v>42161</v>
      </c>
      <c r="D817" s="3">
        <v>5</v>
      </c>
      <c r="E817">
        <v>6.48</v>
      </c>
      <c r="F817" s="3">
        <v>33.65</v>
      </c>
      <c r="G817" s="3">
        <v>0.07</v>
      </c>
      <c r="H817" s="3">
        <v>-14.225</v>
      </c>
      <c r="I817" s="3">
        <v>5</v>
      </c>
      <c r="J817" s="3" t="s">
        <v>20</v>
      </c>
      <c r="K817" s="3" t="s">
        <v>23</v>
      </c>
      <c r="L817" s="3">
        <v>5.74</v>
      </c>
      <c r="M817" s="3">
        <v>0.83</v>
      </c>
      <c r="N817" s="3">
        <v>2</v>
      </c>
      <c r="O817" s="3">
        <v>2</v>
      </c>
      <c r="P817" s="3">
        <v>15</v>
      </c>
      <c r="Q817" s="3">
        <v>3</v>
      </c>
      <c r="R817" s="3">
        <v>239</v>
      </c>
      <c r="S817" s="3">
        <v>87862</v>
      </c>
      <c r="T817" s="3">
        <v>44035</v>
      </c>
    </row>
    <row r="818" spans="1:20">
      <c r="A818" s="3">
        <v>1439</v>
      </c>
      <c r="B818" s="8">
        <v>42103</v>
      </c>
      <c r="C818" s="8">
        <v>42103</v>
      </c>
      <c r="D818" s="3">
        <v>21</v>
      </c>
      <c r="E818">
        <v>3.89</v>
      </c>
      <c r="F818" s="3">
        <v>85.64</v>
      </c>
      <c r="G818" s="3">
        <v>0</v>
      </c>
      <c r="H818" s="3">
        <v>-255.1689</v>
      </c>
      <c r="I818" s="3">
        <v>21</v>
      </c>
      <c r="J818" s="3" t="s">
        <v>24</v>
      </c>
      <c r="K818" s="3" t="s">
        <v>23</v>
      </c>
      <c r="L818" s="3">
        <v>7.01</v>
      </c>
      <c r="M818" s="3">
        <v>0.37</v>
      </c>
      <c r="N818" s="3">
        <v>2</v>
      </c>
      <c r="O818" s="3">
        <v>2</v>
      </c>
      <c r="P818" s="3">
        <v>11</v>
      </c>
      <c r="Q818" s="3">
        <v>5</v>
      </c>
      <c r="R818" s="3">
        <v>835</v>
      </c>
      <c r="S818" s="3">
        <v>87877</v>
      </c>
      <c r="T818" s="3">
        <v>44117</v>
      </c>
    </row>
    <row r="819" spans="1:20">
      <c r="A819" s="3">
        <v>1442</v>
      </c>
      <c r="B819" s="8">
        <v>42103</v>
      </c>
      <c r="C819" s="8">
        <v>42105</v>
      </c>
      <c r="D819" s="3">
        <v>22</v>
      </c>
      <c r="E819">
        <v>120.98</v>
      </c>
      <c r="F819" s="3">
        <v>2508.15</v>
      </c>
      <c r="G819" s="3">
        <v>0.09</v>
      </c>
      <c r="H819" s="3">
        <v>74.0048</v>
      </c>
      <c r="I819" s="3">
        <v>22</v>
      </c>
      <c r="J819" s="3" t="s">
        <v>24</v>
      </c>
      <c r="K819" s="3" t="s">
        <v>21</v>
      </c>
      <c r="L819" s="3">
        <v>30</v>
      </c>
      <c r="M819" s="3">
        <v>0.56</v>
      </c>
      <c r="N819" s="3">
        <v>2</v>
      </c>
      <c r="O819" s="3">
        <v>2</v>
      </c>
      <c r="P819" s="3">
        <v>1</v>
      </c>
      <c r="Q819" s="3">
        <v>5</v>
      </c>
      <c r="R819" s="3">
        <v>515</v>
      </c>
      <c r="S819" s="3">
        <v>87877</v>
      </c>
      <c r="T819" s="3">
        <v>65807</v>
      </c>
    </row>
    <row r="820" spans="1:20">
      <c r="A820" s="3">
        <v>1442</v>
      </c>
      <c r="B820" s="8">
        <v>42103</v>
      </c>
      <c r="C820" s="8">
        <v>42104</v>
      </c>
      <c r="D820" s="3">
        <v>8</v>
      </c>
      <c r="E820">
        <v>30.98</v>
      </c>
      <c r="F820" s="3">
        <v>225.62</v>
      </c>
      <c r="G820" s="3">
        <v>0.1</v>
      </c>
      <c r="H820" s="3">
        <v>109.4248</v>
      </c>
      <c r="I820" s="3">
        <v>8</v>
      </c>
      <c r="J820" s="3" t="s">
        <v>24</v>
      </c>
      <c r="K820" s="3" t="s">
        <v>23</v>
      </c>
      <c r="L820" s="3">
        <v>5.76</v>
      </c>
      <c r="M820" s="3">
        <v>0.37</v>
      </c>
      <c r="N820" s="3">
        <v>2</v>
      </c>
      <c r="O820" s="3">
        <v>2</v>
      </c>
      <c r="P820" s="3">
        <v>2</v>
      </c>
      <c r="Q820" s="3">
        <v>5</v>
      </c>
      <c r="R820" s="3">
        <v>380</v>
      </c>
      <c r="S820" s="3">
        <v>87877</v>
      </c>
      <c r="T820" s="3">
        <v>65807</v>
      </c>
    </row>
    <row r="821" spans="1:20">
      <c r="A821" s="3">
        <v>1442</v>
      </c>
      <c r="B821" s="8">
        <v>42082</v>
      </c>
      <c r="C821" s="8">
        <v>42083</v>
      </c>
      <c r="D821" s="3">
        <v>16</v>
      </c>
      <c r="E821">
        <v>21.98</v>
      </c>
      <c r="F821" s="3">
        <v>360.03</v>
      </c>
      <c r="G821" s="3">
        <v>0</v>
      </c>
      <c r="H821" s="3">
        <v>21.096</v>
      </c>
      <c r="I821" s="3">
        <v>16</v>
      </c>
      <c r="J821" s="3" t="s">
        <v>24</v>
      </c>
      <c r="K821" s="3" t="s">
        <v>23</v>
      </c>
      <c r="L821" s="3">
        <v>2.87</v>
      </c>
      <c r="M821" s="3">
        <v>0.44</v>
      </c>
      <c r="N821" s="3">
        <v>2</v>
      </c>
      <c r="O821" s="3">
        <v>1</v>
      </c>
      <c r="P821" s="3">
        <v>9</v>
      </c>
      <c r="Q821" s="3">
        <v>5</v>
      </c>
      <c r="R821" s="3">
        <v>470</v>
      </c>
      <c r="S821" s="3">
        <v>87884</v>
      </c>
      <c r="T821" s="3">
        <v>65807</v>
      </c>
    </row>
    <row r="822" spans="1:20">
      <c r="A822" s="3">
        <v>1450</v>
      </c>
      <c r="B822" s="8">
        <v>42166</v>
      </c>
      <c r="C822" s="8">
        <v>42168</v>
      </c>
      <c r="D822" s="3">
        <v>17</v>
      </c>
      <c r="E822">
        <v>15.68</v>
      </c>
      <c r="F822" s="3">
        <v>260.01</v>
      </c>
      <c r="G822" s="3">
        <v>0.05</v>
      </c>
      <c r="H822" s="3">
        <v>1166.628</v>
      </c>
      <c r="I822" s="3">
        <v>17</v>
      </c>
      <c r="J822" s="3" t="s">
        <v>20</v>
      </c>
      <c r="K822" s="3" t="s">
        <v>23</v>
      </c>
      <c r="L822" s="3">
        <v>3.73</v>
      </c>
      <c r="M822" s="3">
        <v>0.57</v>
      </c>
      <c r="N822" s="3">
        <v>1</v>
      </c>
      <c r="O822" s="3">
        <v>1</v>
      </c>
      <c r="P822" s="3">
        <v>4</v>
      </c>
      <c r="Q822" s="3">
        <v>3</v>
      </c>
      <c r="R822" s="3">
        <v>534</v>
      </c>
      <c r="S822" s="3">
        <v>87885</v>
      </c>
      <c r="T822" s="3">
        <v>96150</v>
      </c>
    </row>
    <row r="823" spans="1:20">
      <c r="A823" s="3">
        <v>1459</v>
      </c>
      <c r="B823" s="8">
        <v>42166</v>
      </c>
      <c r="C823" s="8">
        <v>42167</v>
      </c>
      <c r="D823" s="3">
        <v>18</v>
      </c>
      <c r="E823">
        <v>14.98</v>
      </c>
      <c r="F823" s="3">
        <v>273.79</v>
      </c>
      <c r="G823" s="3">
        <v>0</v>
      </c>
      <c r="H823" s="3">
        <v>-40.6042</v>
      </c>
      <c r="I823" s="3">
        <v>18</v>
      </c>
      <c r="J823" s="3" t="s">
        <v>20</v>
      </c>
      <c r="K823" s="3" t="s">
        <v>23</v>
      </c>
      <c r="L823" s="3">
        <v>8.99</v>
      </c>
      <c r="M823" s="3">
        <v>0.55</v>
      </c>
      <c r="N823" s="3">
        <v>1</v>
      </c>
      <c r="O823" s="3">
        <v>3</v>
      </c>
      <c r="P823" s="3">
        <v>17</v>
      </c>
      <c r="Q823" s="3">
        <v>7</v>
      </c>
      <c r="R823" s="3">
        <v>67</v>
      </c>
      <c r="S823" s="3">
        <v>87885</v>
      </c>
      <c r="T823" s="3">
        <v>29687</v>
      </c>
    </row>
    <row r="824" spans="1:20">
      <c r="A824" s="3">
        <v>1461</v>
      </c>
      <c r="B824" s="8">
        <v>42166</v>
      </c>
      <c r="C824" s="8">
        <v>42167</v>
      </c>
      <c r="D824" s="3">
        <v>1</v>
      </c>
      <c r="E824">
        <v>38.76</v>
      </c>
      <c r="F824" s="3">
        <v>44.62</v>
      </c>
      <c r="G824" s="3">
        <v>0.02</v>
      </c>
      <c r="H824" s="3">
        <v>-294.084</v>
      </c>
      <c r="I824" s="3">
        <v>1</v>
      </c>
      <c r="J824" s="3" t="s">
        <v>20</v>
      </c>
      <c r="K824" s="3" t="s">
        <v>23</v>
      </c>
      <c r="L824" s="3">
        <v>13.26</v>
      </c>
      <c r="M824" s="3">
        <v>0.4</v>
      </c>
      <c r="N824" s="3">
        <v>1</v>
      </c>
      <c r="O824" s="3">
        <v>2</v>
      </c>
      <c r="P824" s="3">
        <v>2</v>
      </c>
      <c r="Q824" s="3">
        <v>5</v>
      </c>
      <c r="R824" s="3">
        <v>371</v>
      </c>
      <c r="S824" s="3">
        <v>87885</v>
      </c>
      <c r="T824" s="3">
        <v>47905</v>
      </c>
    </row>
    <row r="825" spans="1:20">
      <c r="A825" s="3">
        <v>1466</v>
      </c>
      <c r="B825" s="8">
        <v>42012</v>
      </c>
      <c r="C825" s="8">
        <v>42013</v>
      </c>
      <c r="D825" s="3">
        <v>6</v>
      </c>
      <c r="E825">
        <v>14.56</v>
      </c>
      <c r="F825" s="3">
        <v>84.59</v>
      </c>
      <c r="G825" s="3">
        <v>0.07</v>
      </c>
      <c r="H825" s="3">
        <v>-45.528</v>
      </c>
      <c r="I825" s="3">
        <v>6</v>
      </c>
      <c r="J825" s="3" t="s">
        <v>26</v>
      </c>
      <c r="K825" s="3" t="s">
        <v>23</v>
      </c>
      <c r="L825" s="3">
        <v>3.5</v>
      </c>
      <c r="M825" s="3">
        <v>0.56</v>
      </c>
      <c r="N825" s="3">
        <v>4</v>
      </c>
      <c r="O825" s="3">
        <v>3</v>
      </c>
      <c r="P825" s="3">
        <v>17</v>
      </c>
      <c r="Q825" s="3">
        <v>5</v>
      </c>
      <c r="R825" s="3">
        <v>38</v>
      </c>
      <c r="S825" s="3">
        <v>87888</v>
      </c>
      <c r="T825" s="3">
        <v>68601</v>
      </c>
    </row>
    <row r="826" spans="1:20">
      <c r="A826" s="3">
        <v>1466</v>
      </c>
      <c r="B826" s="8">
        <v>42112</v>
      </c>
      <c r="C826" s="8">
        <v>42113</v>
      </c>
      <c r="D826" s="3">
        <v>4</v>
      </c>
      <c r="E826">
        <v>300.97</v>
      </c>
      <c r="F826" s="3">
        <v>1094.33</v>
      </c>
      <c r="G826" s="3">
        <v>0.1</v>
      </c>
      <c r="H826" s="3">
        <v>138.018</v>
      </c>
      <c r="I826" s="3">
        <v>4</v>
      </c>
      <c r="J826" s="3" t="s">
        <v>20</v>
      </c>
      <c r="K826" s="3" t="s">
        <v>23</v>
      </c>
      <c r="L826" s="3">
        <v>7.18</v>
      </c>
      <c r="M826" s="3">
        <v>0.69</v>
      </c>
      <c r="N826" s="3">
        <v>4</v>
      </c>
      <c r="O826" s="3">
        <v>1</v>
      </c>
      <c r="P826" s="3">
        <v>3</v>
      </c>
      <c r="Q826" s="3">
        <v>1</v>
      </c>
      <c r="R826" s="3">
        <v>616</v>
      </c>
      <c r="S826" s="3">
        <v>87889</v>
      </c>
      <c r="T826" s="3">
        <v>68601</v>
      </c>
    </row>
    <row r="827" spans="1:20">
      <c r="A827" s="3">
        <v>1469</v>
      </c>
      <c r="B827" s="8">
        <v>42112</v>
      </c>
      <c r="C827" s="8">
        <v>42114</v>
      </c>
      <c r="D827" s="3">
        <v>10</v>
      </c>
      <c r="E827">
        <v>39.89</v>
      </c>
      <c r="F827" s="3">
        <v>389.97</v>
      </c>
      <c r="G827" s="3">
        <v>0.06</v>
      </c>
      <c r="H827" s="3">
        <v>38.874</v>
      </c>
      <c r="I827" s="3">
        <v>10</v>
      </c>
      <c r="J827" s="3" t="s">
        <v>20</v>
      </c>
      <c r="K827" s="3" t="s">
        <v>23</v>
      </c>
      <c r="L827" s="3">
        <v>3.04</v>
      </c>
      <c r="M827" s="3">
        <v>0.79</v>
      </c>
      <c r="N827" s="3">
        <v>4</v>
      </c>
      <c r="O827" s="3">
        <v>1</v>
      </c>
      <c r="P827" s="3">
        <v>9</v>
      </c>
      <c r="Q827" s="3">
        <v>3</v>
      </c>
      <c r="R827" s="3">
        <v>290</v>
      </c>
      <c r="S827" s="3">
        <v>87889</v>
      </c>
      <c r="T827" s="3">
        <v>84015</v>
      </c>
    </row>
    <row r="828" spans="1:20">
      <c r="A828" s="3">
        <v>1469</v>
      </c>
      <c r="B828" s="8">
        <v>42134</v>
      </c>
      <c r="C828" s="8">
        <v>42136</v>
      </c>
      <c r="D828" s="3">
        <v>18</v>
      </c>
      <c r="E828">
        <v>6.48</v>
      </c>
      <c r="F828" s="3">
        <v>113.68</v>
      </c>
      <c r="G828" s="3">
        <v>0.08</v>
      </c>
      <c r="H828" s="3">
        <v>-82.64</v>
      </c>
      <c r="I828" s="3">
        <v>18</v>
      </c>
      <c r="J828" s="3" t="s">
        <v>25</v>
      </c>
      <c r="K828" s="3" t="s">
        <v>23</v>
      </c>
      <c r="L828" s="3">
        <v>2.74</v>
      </c>
      <c r="M828" s="3">
        <v>0.65</v>
      </c>
      <c r="N828" s="3">
        <v>4</v>
      </c>
      <c r="O828" s="3">
        <v>1</v>
      </c>
      <c r="P828" s="3">
        <v>16</v>
      </c>
      <c r="Q828" s="3">
        <v>1</v>
      </c>
      <c r="R828" s="3">
        <v>453</v>
      </c>
      <c r="S828" s="3">
        <v>87899</v>
      </c>
      <c r="T828" s="3">
        <v>84015</v>
      </c>
    </row>
    <row r="829" spans="1:20">
      <c r="A829" s="3">
        <v>1471</v>
      </c>
      <c r="B829" s="8">
        <v>42018</v>
      </c>
      <c r="C829" s="8">
        <v>42019</v>
      </c>
      <c r="D829" s="3">
        <v>14</v>
      </c>
      <c r="E829">
        <v>22.01</v>
      </c>
      <c r="F829" s="3">
        <v>281.75</v>
      </c>
      <c r="G829" s="3">
        <v>0.1</v>
      </c>
      <c r="H829" s="3">
        <v>31.59</v>
      </c>
      <c r="I829" s="3">
        <v>14</v>
      </c>
      <c r="J829" s="3" t="s">
        <v>26</v>
      </c>
      <c r="K829" s="3" t="s">
        <v>23</v>
      </c>
      <c r="L829" s="3">
        <v>5.53</v>
      </c>
      <c r="M829" s="3">
        <v>0.35</v>
      </c>
      <c r="N829" s="3">
        <v>3</v>
      </c>
      <c r="O829" s="3">
        <v>2</v>
      </c>
      <c r="P829" s="3">
        <v>2</v>
      </c>
      <c r="Q829" s="3">
        <v>5</v>
      </c>
      <c r="R829" s="3">
        <v>373</v>
      </c>
      <c r="S829" s="3">
        <v>87900</v>
      </c>
      <c r="T829" s="3">
        <v>43081</v>
      </c>
    </row>
    <row r="830" spans="1:20">
      <c r="A830" s="3">
        <v>1472</v>
      </c>
      <c r="B830" s="8">
        <v>42128</v>
      </c>
      <c r="C830" s="8">
        <v>42131</v>
      </c>
      <c r="D830" s="3">
        <v>9</v>
      </c>
      <c r="E830">
        <v>178.47</v>
      </c>
      <c r="F830" s="3">
        <v>1531.31</v>
      </c>
      <c r="G830" s="3">
        <v>0.05</v>
      </c>
      <c r="H830" s="3">
        <v>943</v>
      </c>
      <c r="I830" s="3">
        <v>9</v>
      </c>
      <c r="J830" s="3" t="s">
        <v>24</v>
      </c>
      <c r="K830" s="3" t="s">
        <v>27</v>
      </c>
      <c r="L830" s="3">
        <v>19.99</v>
      </c>
      <c r="M830" s="3">
        <v>0.79</v>
      </c>
      <c r="N830" s="3">
        <v>3</v>
      </c>
      <c r="O830" s="3">
        <v>3</v>
      </c>
      <c r="P830" s="3">
        <v>5</v>
      </c>
      <c r="Q830" s="3">
        <v>5</v>
      </c>
      <c r="R830" s="3">
        <v>540</v>
      </c>
      <c r="S830" s="3">
        <v>87905</v>
      </c>
      <c r="T830" s="3">
        <v>44145</v>
      </c>
    </row>
    <row r="831" spans="1:20">
      <c r="A831" s="3">
        <v>1472</v>
      </c>
      <c r="B831" s="8">
        <v>42123</v>
      </c>
      <c r="C831" s="8">
        <v>42124</v>
      </c>
      <c r="D831" s="3">
        <v>7</v>
      </c>
      <c r="E831">
        <v>125.99</v>
      </c>
      <c r="F831" s="3">
        <v>710.36</v>
      </c>
      <c r="G831" s="3">
        <v>0.08</v>
      </c>
      <c r="H831" s="3">
        <v>374.625</v>
      </c>
      <c r="I831" s="3">
        <v>7</v>
      </c>
      <c r="J831" s="3" t="s">
        <v>20</v>
      </c>
      <c r="K831" s="3" t="s">
        <v>23</v>
      </c>
      <c r="L831" s="3">
        <v>7.69</v>
      </c>
      <c r="M831" s="3">
        <v>0.57</v>
      </c>
      <c r="N831" s="3">
        <v>3</v>
      </c>
      <c r="O831" s="3">
        <v>2</v>
      </c>
      <c r="P831" s="3">
        <v>1</v>
      </c>
      <c r="Q831" s="3">
        <v>5</v>
      </c>
      <c r="R831" s="3">
        <v>345</v>
      </c>
      <c r="S831" s="3">
        <v>87908</v>
      </c>
      <c r="T831" s="3">
        <v>44145</v>
      </c>
    </row>
    <row r="832" spans="1:20">
      <c r="A832" s="3">
        <v>1473</v>
      </c>
      <c r="B832" s="8">
        <v>42049</v>
      </c>
      <c r="C832" s="8">
        <v>42050</v>
      </c>
      <c r="D832" s="3">
        <v>19</v>
      </c>
      <c r="E832">
        <v>4.48</v>
      </c>
      <c r="F832" s="3">
        <v>80.2</v>
      </c>
      <c r="G832" s="3">
        <v>0.08</v>
      </c>
      <c r="H832" s="3">
        <v>-3.2448</v>
      </c>
      <c r="I832" s="3">
        <v>19</v>
      </c>
      <c r="J832" s="3" t="s">
        <v>22</v>
      </c>
      <c r="K832" s="3" t="s">
        <v>23</v>
      </c>
      <c r="L832" s="3">
        <v>2.5</v>
      </c>
      <c r="M832" s="3">
        <v>0.43</v>
      </c>
      <c r="N832" s="3">
        <v>3</v>
      </c>
      <c r="O832" s="3">
        <v>3</v>
      </c>
      <c r="P832" s="3">
        <v>5</v>
      </c>
      <c r="Q832" s="3">
        <v>6</v>
      </c>
      <c r="R832" s="3">
        <v>558</v>
      </c>
      <c r="S832" s="3">
        <v>87909</v>
      </c>
      <c r="T832" s="3">
        <v>44691</v>
      </c>
    </row>
    <row r="833" spans="1:20">
      <c r="A833" s="3">
        <v>1481</v>
      </c>
      <c r="B833" s="8">
        <v>42073</v>
      </c>
      <c r="C833" s="8">
        <v>42075</v>
      </c>
      <c r="D833" s="3">
        <v>2</v>
      </c>
      <c r="E833">
        <v>99.99</v>
      </c>
      <c r="F833" s="3">
        <v>202.98</v>
      </c>
      <c r="G833" s="3">
        <v>0.01</v>
      </c>
      <c r="H833" s="3">
        <v>90.024</v>
      </c>
      <c r="I833" s="3">
        <v>2</v>
      </c>
      <c r="J833" s="3" t="s">
        <v>20</v>
      </c>
      <c r="K833" s="3" t="s">
        <v>27</v>
      </c>
      <c r="L833" s="3">
        <v>19.99</v>
      </c>
      <c r="M833" s="3">
        <v>0.39</v>
      </c>
      <c r="N833" s="3">
        <v>2</v>
      </c>
      <c r="O833" s="3">
        <v>2</v>
      </c>
      <c r="P833" s="3">
        <v>11</v>
      </c>
      <c r="Q833" s="3">
        <v>7</v>
      </c>
      <c r="R833" s="3">
        <v>653</v>
      </c>
      <c r="S833" s="3">
        <v>87915</v>
      </c>
      <c r="T833" s="3">
        <v>90049</v>
      </c>
    </row>
    <row r="834" spans="1:20">
      <c r="A834" s="3">
        <v>1482</v>
      </c>
      <c r="B834" s="8">
        <v>42113</v>
      </c>
      <c r="C834" s="8">
        <v>42113</v>
      </c>
      <c r="D834" s="3">
        <v>1</v>
      </c>
      <c r="E834">
        <v>6.48</v>
      </c>
      <c r="F834" s="3">
        <v>10.86</v>
      </c>
      <c r="G834" s="3">
        <v>0.07</v>
      </c>
      <c r="H834" s="3">
        <v>2.232</v>
      </c>
      <c r="I834" s="3">
        <v>1</v>
      </c>
      <c r="J834" s="3" t="s">
        <v>25</v>
      </c>
      <c r="K834" s="3" t="s">
        <v>23</v>
      </c>
      <c r="L834" s="3">
        <v>9.54</v>
      </c>
      <c r="M834" s="3">
        <v>0.39</v>
      </c>
      <c r="N834" s="3">
        <v>2</v>
      </c>
      <c r="O834" s="3">
        <v>2</v>
      </c>
      <c r="P834" s="3">
        <v>11</v>
      </c>
      <c r="Q834" s="3">
        <v>7</v>
      </c>
      <c r="R834" s="3">
        <v>653</v>
      </c>
      <c r="S834" s="3">
        <v>87916</v>
      </c>
      <c r="T834" s="3">
        <v>48708</v>
      </c>
    </row>
    <row r="835" spans="1:20">
      <c r="A835" s="3">
        <v>1482</v>
      </c>
      <c r="B835" s="8">
        <v>42166</v>
      </c>
      <c r="C835" s="8">
        <v>42167</v>
      </c>
      <c r="D835" s="3">
        <v>17</v>
      </c>
      <c r="E835">
        <v>15.68</v>
      </c>
      <c r="F835" s="3">
        <v>257.48</v>
      </c>
      <c r="G835" s="3">
        <v>0.05</v>
      </c>
      <c r="H835" s="3">
        <v>3.54</v>
      </c>
      <c r="I835" s="3">
        <v>17</v>
      </c>
      <c r="J835" s="3" t="s">
        <v>20</v>
      </c>
      <c r="K835" s="3" t="s">
        <v>23</v>
      </c>
      <c r="L835" s="3">
        <v>3.73</v>
      </c>
      <c r="M835" s="3">
        <v>0.55</v>
      </c>
      <c r="N835" s="3">
        <v>2</v>
      </c>
      <c r="O835" s="3">
        <v>1</v>
      </c>
      <c r="P835" s="3">
        <v>9</v>
      </c>
      <c r="Q835" s="3">
        <v>5</v>
      </c>
      <c r="R835" s="3">
        <v>298</v>
      </c>
      <c r="S835" s="3">
        <v>87917</v>
      </c>
      <c r="T835" s="3">
        <v>48708</v>
      </c>
    </row>
    <row r="836" spans="1:20">
      <c r="A836" s="3">
        <v>1484</v>
      </c>
      <c r="B836" s="8">
        <v>42166</v>
      </c>
      <c r="C836" s="8">
        <v>42167</v>
      </c>
      <c r="D836" s="3">
        <v>19</v>
      </c>
      <c r="E836">
        <v>195.99</v>
      </c>
      <c r="F836" s="3">
        <v>3194.99</v>
      </c>
      <c r="G836" s="3">
        <v>0.02</v>
      </c>
      <c r="H836" s="3">
        <v>40.284</v>
      </c>
      <c r="I836" s="3">
        <v>19</v>
      </c>
      <c r="J836" s="3" t="s">
        <v>20</v>
      </c>
      <c r="K836" s="3" t="s">
        <v>23</v>
      </c>
      <c r="L836" s="3">
        <v>4.2</v>
      </c>
      <c r="M836" s="3">
        <v>0.52</v>
      </c>
      <c r="N836" s="3">
        <v>3</v>
      </c>
      <c r="O836" s="3">
        <v>3</v>
      </c>
      <c r="P836" s="3">
        <v>5</v>
      </c>
      <c r="Q836" s="3">
        <v>5</v>
      </c>
      <c r="R836" s="3">
        <v>794</v>
      </c>
      <c r="S836" s="3">
        <v>87917</v>
      </c>
      <c r="T836" s="3">
        <v>60016</v>
      </c>
    </row>
    <row r="837" spans="1:20">
      <c r="A837" s="3">
        <v>1484</v>
      </c>
      <c r="B837" s="8">
        <v>42093</v>
      </c>
      <c r="C837" s="8">
        <v>42097</v>
      </c>
      <c r="D837" s="3">
        <v>10</v>
      </c>
      <c r="E837">
        <v>5.98</v>
      </c>
      <c r="F837" s="3">
        <v>56.4</v>
      </c>
      <c r="G837" s="3">
        <v>0.07</v>
      </c>
      <c r="H837" s="3">
        <v>32.83</v>
      </c>
      <c r="I837" s="3">
        <v>10</v>
      </c>
      <c r="J837" s="3" t="s">
        <v>25</v>
      </c>
      <c r="K837" s="3" t="s">
        <v>23</v>
      </c>
      <c r="L837" s="3">
        <v>0.96</v>
      </c>
      <c r="M837" s="3">
        <v>0.71</v>
      </c>
      <c r="N837" s="3">
        <v>3</v>
      </c>
      <c r="O837" s="3">
        <v>2</v>
      </c>
      <c r="P837" s="3">
        <v>15</v>
      </c>
      <c r="Q837" s="3">
        <v>5</v>
      </c>
      <c r="R837" s="3">
        <v>355</v>
      </c>
      <c r="S837" s="3">
        <v>87933</v>
      </c>
      <c r="T837" s="3">
        <v>60016</v>
      </c>
    </row>
    <row r="838" spans="1:20">
      <c r="A838" s="3">
        <v>1484</v>
      </c>
      <c r="B838" s="8">
        <v>42093</v>
      </c>
      <c r="C838" s="8">
        <v>42098</v>
      </c>
      <c r="D838" s="3">
        <v>6</v>
      </c>
      <c r="E838">
        <v>39.98</v>
      </c>
      <c r="F838" s="3">
        <v>257.52</v>
      </c>
      <c r="G838" s="3">
        <v>0.01</v>
      </c>
      <c r="H838" s="3">
        <v>51.59</v>
      </c>
      <c r="I838" s="3">
        <v>6</v>
      </c>
      <c r="J838" s="3" t="s">
        <v>25</v>
      </c>
      <c r="K838" s="3" t="s">
        <v>23</v>
      </c>
      <c r="L838" s="3">
        <v>4</v>
      </c>
      <c r="M838" s="3">
        <v>0.81</v>
      </c>
      <c r="N838" s="3">
        <v>3</v>
      </c>
      <c r="O838" s="3">
        <v>3</v>
      </c>
      <c r="P838" s="3">
        <v>17</v>
      </c>
      <c r="Q838" s="3">
        <v>6</v>
      </c>
      <c r="R838" s="3">
        <v>71</v>
      </c>
      <c r="S838" s="3">
        <v>87933</v>
      </c>
      <c r="T838" s="3">
        <v>60016</v>
      </c>
    </row>
    <row r="839" spans="1:20">
      <c r="A839" s="3">
        <v>1485</v>
      </c>
      <c r="B839" s="8">
        <v>42145</v>
      </c>
      <c r="C839" s="8">
        <v>42147</v>
      </c>
      <c r="D839" s="3">
        <v>7</v>
      </c>
      <c r="E839">
        <v>218.08</v>
      </c>
      <c r="F839" s="3">
        <v>1488.51</v>
      </c>
      <c r="G839" s="3">
        <v>0.06</v>
      </c>
      <c r="H839" s="3">
        <v>969.42</v>
      </c>
      <c r="I839" s="3">
        <v>7</v>
      </c>
      <c r="J839" s="3" t="s">
        <v>26</v>
      </c>
      <c r="K839" s="3" t="s">
        <v>27</v>
      </c>
      <c r="L839" s="3">
        <v>18.06</v>
      </c>
      <c r="M839" s="3">
        <v>0.4</v>
      </c>
      <c r="N839" s="3">
        <v>3</v>
      </c>
      <c r="O839" s="3">
        <v>2</v>
      </c>
      <c r="P839" s="3">
        <v>2</v>
      </c>
      <c r="Q839" s="3">
        <v>5</v>
      </c>
      <c r="R839" s="3">
        <v>483</v>
      </c>
      <c r="S839" s="3">
        <v>87934</v>
      </c>
      <c r="T839" s="3">
        <v>60516</v>
      </c>
    </row>
    <row r="840" spans="1:20">
      <c r="A840" s="3">
        <v>1485</v>
      </c>
      <c r="B840" s="8">
        <v>42152</v>
      </c>
      <c r="C840" s="8">
        <v>42153</v>
      </c>
      <c r="D840" s="3">
        <v>23</v>
      </c>
      <c r="E840">
        <v>35.44</v>
      </c>
      <c r="F840" s="3">
        <v>801.93</v>
      </c>
      <c r="G840" s="3">
        <v>0.05</v>
      </c>
      <c r="H840" s="3">
        <v>553.3317</v>
      </c>
      <c r="I840" s="3">
        <v>23</v>
      </c>
      <c r="J840" s="3" t="s">
        <v>26</v>
      </c>
      <c r="K840" s="3" t="s">
        <v>23</v>
      </c>
      <c r="L840" s="3">
        <v>5.09</v>
      </c>
      <c r="M840" s="3">
        <v>0.6</v>
      </c>
      <c r="N840" s="3">
        <v>3</v>
      </c>
      <c r="O840" s="3">
        <v>2</v>
      </c>
      <c r="P840" s="3">
        <v>15</v>
      </c>
      <c r="Q840" s="3">
        <v>5</v>
      </c>
      <c r="R840" s="3">
        <v>419</v>
      </c>
      <c r="S840" s="3">
        <v>87935</v>
      </c>
      <c r="T840" s="3">
        <v>60516</v>
      </c>
    </row>
    <row r="841" spans="1:20">
      <c r="A841" s="3">
        <v>1485</v>
      </c>
      <c r="B841" s="8">
        <v>42006</v>
      </c>
      <c r="C841" s="8">
        <v>42008</v>
      </c>
      <c r="D841" s="3">
        <v>15</v>
      </c>
      <c r="E841">
        <v>270.97</v>
      </c>
      <c r="F841" s="3">
        <v>3855.28</v>
      </c>
      <c r="G841" s="3">
        <v>0.09</v>
      </c>
      <c r="H841" s="3">
        <v>2660.1432</v>
      </c>
      <c r="I841" s="3">
        <v>15</v>
      </c>
      <c r="J841" s="3" t="s">
        <v>24</v>
      </c>
      <c r="K841" s="3" t="s">
        <v>21</v>
      </c>
      <c r="L841" s="3">
        <v>28.06</v>
      </c>
      <c r="M841" s="3">
        <v>0.72</v>
      </c>
      <c r="N841" s="3">
        <v>3</v>
      </c>
      <c r="O841" s="3">
        <v>2</v>
      </c>
      <c r="P841" s="3">
        <v>15</v>
      </c>
      <c r="Q841" s="3">
        <v>2</v>
      </c>
      <c r="R841" s="3">
        <v>769</v>
      </c>
      <c r="S841" s="3">
        <v>87940</v>
      </c>
      <c r="T841" s="3">
        <v>60516</v>
      </c>
    </row>
    <row r="842" spans="1:20">
      <c r="A842" s="3">
        <v>1492</v>
      </c>
      <c r="B842" s="8">
        <v>42006</v>
      </c>
      <c r="C842" s="8">
        <v>42013</v>
      </c>
      <c r="D842" s="3">
        <v>8</v>
      </c>
      <c r="E842">
        <v>155.06</v>
      </c>
      <c r="F842" s="3">
        <v>1225.6</v>
      </c>
      <c r="G842" s="3">
        <v>0.05</v>
      </c>
      <c r="H842" s="3">
        <v>845.664</v>
      </c>
      <c r="I842" s="3">
        <v>8</v>
      </c>
      <c r="J842" s="3" t="s">
        <v>25</v>
      </c>
      <c r="K842" s="3" t="s">
        <v>23</v>
      </c>
      <c r="L842" s="3">
        <v>7.07</v>
      </c>
      <c r="M842" s="3">
        <v>0.36</v>
      </c>
      <c r="N842" s="3">
        <v>2</v>
      </c>
      <c r="O842" s="3">
        <v>3</v>
      </c>
      <c r="P842" s="3">
        <v>10</v>
      </c>
      <c r="Q842" s="3">
        <v>2</v>
      </c>
      <c r="R842" s="3">
        <v>319</v>
      </c>
      <c r="S842" s="3">
        <v>87946</v>
      </c>
      <c r="T842" s="3">
        <v>65721</v>
      </c>
    </row>
    <row r="843" spans="1:20">
      <c r="A843" s="3">
        <v>1494</v>
      </c>
      <c r="B843" s="8">
        <v>42037</v>
      </c>
      <c r="C843" s="8">
        <v>42039</v>
      </c>
      <c r="D843" s="3">
        <v>12</v>
      </c>
      <c r="E843">
        <v>122.99</v>
      </c>
      <c r="F843" s="3">
        <v>1400.53</v>
      </c>
      <c r="G843" s="3">
        <v>0.09</v>
      </c>
      <c r="H843" s="3">
        <v>-2426.55</v>
      </c>
      <c r="I843" s="3">
        <v>12</v>
      </c>
      <c r="J843" s="3" t="s">
        <v>24</v>
      </c>
      <c r="K843" s="3" t="s">
        <v>21</v>
      </c>
      <c r="L843" s="3">
        <v>70.2</v>
      </c>
      <c r="M843" s="3">
        <v>0.59</v>
      </c>
      <c r="N843" s="3">
        <v>2</v>
      </c>
      <c r="O843" s="3">
        <v>1</v>
      </c>
      <c r="P843" s="3">
        <v>9</v>
      </c>
      <c r="Q843" s="3">
        <v>3</v>
      </c>
      <c r="R843" s="3">
        <v>806</v>
      </c>
      <c r="S843" s="3">
        <v>87947</v>
      </c>
      <c r="T843" s="3">
        <v>21222</v>
      </c>
    </row>
    <row r="844" spans="1:20">
      <c r="A844" s="3">
        <v>1494</v>
      </c>
      <c r="B844" s="8">
        <v>42049</v>
      </c>
      <c r="C844" s="8">
        <v>42050</v>
      </c>
      <c r="D844" s="3">
        <v>9</v>
      </c>
      <c r="E844">
        <v>236.97</v>
      </c>
      <c r="F844" s="3">
        <v>1769.91</v>
      </c>
      <c r="G844" s="3">
        <v>0</v>
      </c>
      <c r="H844" s="3">
        <v>1192.04</v>
      </c>
      <c r="I844" s="3">
        <v>9</v>
      </c>
      <c r="J844" s="3" t="s">
        <v>26</v>
      </c>
      <c r="K844" s="3" t="s">
        <v>21</v>
      </c>
      <c r="L844" s="3">
        <v>59.24</v>
      </c>
      <c r="M844" s="3">
        <v>0.37</v>
      </c>
      <c r="N844" s="3">
        <v>2</v>
      </c>
      <c r="O844" s="3">
        <v>2</v>
      </c>
      <c r="P844" s="3">
        <v>11</v>
      </c>
      <c r="Q844" s="3">
        <v>5</v>
      </c>
      <c r="R844" s="3">
        <v>889</v>
      </c>
      <c r="S844" s="3">
        <v>87952</v>
      </c>
      <c r="T844" s="3">
        <v>21222</v>
      </c>
    </row>
    <row r="845" spans="1:20">
      <c r="A845" s="3">
        <v>1497</v>
      </c>
      <c r="B845" s="8">
        <v>42083</v>
      </c>
      <c r="C845" s="8">
        <v>42087</v>
      </c>
      <c r="D845" s="3">
        <v>8</v>
      </c>
      <c r="E845">
        <v>160.98</v>
      </c>
      <c r="F845" s="3">
        <v>1232.01</v>
      </c>
      <c r="G845" s="3">
        <v>0.06</v>
      </c>
      <c r="H845" s="3">
        <v>-229.68</v>
      </c>
      <c r="I845" s="3">
        <v>8</v>
      </c>
      <c r="J845" s="3" t="s">
        <v>25</v>
      </c>
      <c r="K845" s="3" t="s">
        <v>21</v>
      </c>
      <c r="L845" s="3">
        <v>35.02</v>
      </c>
      <c r="M845" s="3">
        <v>0.43</v>
      </c>
      <c r="N845" s="3">
        <v>2</v>
      </c>
      <c r="O845" s="3">
        <v>1</v>
      </c>
      <c r="P845" s="3">
        <v>9</v>
      </c>
      <c r="Q845" s="3">
        <v>5</v>
      </c>
      <c r="R845" s="3">
        <v>310</v>
      </c>
      <c r="S845" s="3">
        <v>87953</v>
      </c>
      <c r="T845" s="3">
        <v>14901</v>
      </c>
    </row>
    <row r="846" spans="1:20">
      <c r="A846" s="3">
        <v>1497</v>
      </c>
      <c r="B846" s="8">
        <v>42124</v>
      </c>
      <c r="C846" s="8">
        <v>42125</v>
      </c>
      <c r="D846" s="3">
        <v>9</v>
      </c>
      <c r="E846">
        <v>65.99</v>
      </c>
      <c r="F846" s="3">
        <v>506.38</v>
      </c>
      <c r="G846" s="3">
        <v>0.06</v>
      </c>
      <c r="H846" s="3">
        <v>288.09</v>
      </c>
      <c r="I846" s="3">
        <v>9</v>
      </c>
      <c r="J846" s="3" t="s">
        <v>22</v>
      </c>
      <c r="K846" s="3" t="s">
        <v>27</v>
      </c>
      <c r="L846" s="3">
        <v>8.8</v>
      </c>
      <c r="M846" s="3">
        <v>0.81</v>
      </c>
      <c r="N846" s="3">
        <v>2</v>
      </c>
      <c r="O846" s="3">
        <v>2</v>
      </c>
      <c r="P846" s="3">
        <v>15</v>
      </c>
      <c r="Q846" s="3">
        <v>5</v>
      </c>
      <c r="R846" s="3">
        <v>313</v>
      </c>
      <c r="S846" s="3">
        <v>87954</v>
      </c>
      <c r="T846" s="3">
        <v>14901</v>
      </c>
    </row>
    <row r="847" spans="1:20">
      <c r="A847" s="3">
        <v>1499</v>
      </c>
      <c r="B847" s="8">
        <v>42124</v>
      </c>
      <c r="C847" s="8">
        <v>42126</v>
      </c>
      <c r="D847" s="3">
        <v>6</v>
      </c>
      <c r="E847">
        <v>195.99</v>
      </c>
      <c r="F847" s="3">
        <v>1042.72</v>
      </c>
      <c r="G847" s="3">
        <v>0</v>
      </c>
      <c r="H847" s="3">
        <v>719.4768</v>
      </c>
      <c r="I847" s="3">
        <v>6</v>
      </c>
      <c r="J847" s="3" t="s">
        <v>22</v>
      </c>
      <c r="K847" s="3" t="s">
        <v>27</v>
      </c>
      <c r="L847" s="3">
        <v>4.2</v>
      </c>
      <c r="M847" s="3">
        <v>0.37</v>
      </c>
      <c r="N847" s="3">
        <v>3</v>
      </c>
      <c r="O847" s="3">
        <v>2</v>
      </c>
      <c r="P847" s="3">
        <v>2</v>
      </c>
      <c r="Q847" s="3">
        <v>5</v>
      </c>
      <c r="R847" s="3">
        <v>628</v>
      </c>
      <c r="S847" s="3">
        <v>87954</v>
      </c>
      <c r="T847" s="3">
        <v>33134</v>
      </c>
    </row>
    <row r="848" spans="1:20">
      <c r="A848" s="3">
        <v>1499</v>
      </c>
      <c r="B848" s="8">
        <v>42072</v>
      </c>
      <c r="C848" s="8">
        <v>42076</v>
      </c>
      <c r="D848" s="3">
        <v>9</v>
      </c>
      <c r="E848">
        <v>7.64</v>
      </c>
      <c r="F848" s="3">
        <v>73.29</v>
      </c>
      <c r="G848" s="3">
        <v>0.01</v>
      </c>
      <c r="H848" s="3">
        <v>-1676.612</v>
      </c>
      <c r="I848" s="3">
        <v>9</v>
      </c>
      <c r="J848" s="3" t="s">
        <v>25</v>
      </c>
      <c r="K848" s="3" t="s">
        <v>27</v>
      </c>
      <c r="L848" s="3">
        <v>1.39</v>
      </c>
      <c r="M848" s="3">
        <v>0.37</v>
      </c>
      <c r="N848" s="3">
        <v>3</v>
      </c>
      <c r="O848" s="3">
        <v>2</v>
      </c>
      <c r="P848" s="3">
        <v>11</v>
      </c>
      <c r="Q848" s="3">
        <v>5</v>
      </c>
      <c r="R848" s="3">
        <v>895</v>
      </c>
      <c r="S848" s="3">
        <v>87962</v>
      </c>
      <c r="T848" s="3">
        <v>33134</v>
      </c>
    </row>
    <row r="849" spans="1:20">
      <c r="A849" s="3">
        <v>1499</v>
      </c>
      <c r="B849" s="8">
        <v>42072</v>
      </c>
      <c r="C849" s="8">
        <v>42076</v>
      </c>
      <c r="D849" s="3">
        <v>8</v>
      </c>
      <c r="E849">
        <v>400.97</v>
      </c>
      <c r="F849" s="3">
        <v>2961.32</v>
      </c>
      <c r="G849" s="3">
        <v>0.07</v>
      </c>
      <c r="H849" s="3">
        <v>45.1278</v>
      </c>
      <c r="I849" s="3">
        <v>8</v>
      </c>
      <c r="J849" s="3" t="s">
        <v>25</v>
      </c>
      <c r="K849" s="3" t="s">
        <v>21</v>
      </c>
      <c r="L849" s="3">
        <v>48.26</v>
      </c>
      <c r="M849" s="3">
        <v>0.71</v>
      </c>
      <c r="N849" s="3">
        <v>3</v>
      </c>
      <c r="O849" s="3">
        <v>1</v>
      </c>
      <c r="P849" s="3">
        <v>16</v>
      </c>
      <c r="Q849" s="3">
        <v>1</v>
      </c>
      <c r="R849" s="3">
        <v>207</v>
      </c>
      <c r="S849" s="3">
        <v>87962</v>
      </c>
      <c r="T849" s="3">
        <v>33134</v>
      </c>
    </row>
    <row r="850" spans="1:20">
      <c r="A850" s="3">
        <v>1502</v>
      </c>
      <c r="B850" s="8">
        <v>42006</v>
      </c>
      <c r="C850" s="8">
        <v>42008</v>
      </c>
      <c r="D850" s="3">
        <v>6</v>
      </c>
      <c r="E850">
        <v>60.97</v>
      </c>
      <c r="F850" s="3">
        <v>361.72</v>
      </c>
      <c r="G850" s="3">
        <v>0.07</v>
      </c>
      <c r="H850" s="3">
        <v>-42.588</v>
      </c>
      <c r="I850" s="3">
        <v>6</v>
      </c>
      <c r="J850" s="3" t="s">
        <v>22</v>
      </c>
      <c r="K850" s="3" t="s">
        <v>27</v>
      </c>
      <c r="L850" s="3">
        <v>4.5</v>
      </c>
      <c r="M850" s="3">
        <v>0.38</v>
      </c>
      <c r="N850" s="3">
        <v>4</v>
      </c>
      <c r="O850" s="3">
        <v>2</v>
      </c>
      <c r="P850" s="3">
        <v>8</v>
      </c>
      <c r="Q850" s="3">
        <v>5</v>
      </c>
      <c r="R850" s="3">
        <v>131</v>
      </c>
      <c r="S850" s="3">
        <v>87963</v>
      </c>
      <c r="T850" s="3">
        <v>33065</v>
      </c>
    </row>
    <row r="851" spans="1:20">
      <c r="A851" s="3">
        <v>1502</v>
      </c>
      <c r="B851" s="8">
        <v>42087</v>
      </c>
      <c r="C851" s="8">
        <v>42089</v>
      </c>
      <c r="D851" s="3">
        <v>20</v>
      </c>
      <c r="E851">
        <v>70.98</v>
      </c>
      <c r="F851" s="3">
        <v>1373.47</v>
      </c>
      <c r="G851" s="3">
        <v>0.07</v>
      </c>
      <c r="H851" s="3">
        <v>-222.95</v>
      </c>
      <c r="I851" s="3">
        <v>20</v>
      </c>
      <c r="J851" s="3" t="s">
        <v>20</v>
      </c>
      <c r="K851" s="3" t="s">
        <v>21</v>
      </c>
      <c r="L851" s="3">
        <v>30</v>
      </c>
      <c r="M851" s="3">
        <v>0.38</v>
      </c>
      <c r="N851" s="3">
        <v>4</v>
      </c>
      <c r="O851" s="3">
        <v>2</v>
      </c>
      <c r="P851" s="3">
        <v>12</v>
      </c>
      <c r="Q851" s="3">
        <v>7</v>
      </c>
      <c r="R851" s="3">
        <v>651</v>
      </c>
      <c r="S851" s="3">
        <v>87964</v>
      </c>
      <c r="T851" s="3">
        <v>33065</v>
      </c>
    </row>
    <row r="852" spans="1:20">
      <c r="A852" s="3">
        <v>1502</v>
      </c>
      <c r="B852" s="8">
        <v>42167</v>
      </c>
      <c r="C852" s="8">
        <v>42168</v>
      </c>
      <c r="D852" s="3">
        <v>14</v>
      </c>
      <c r="E852">
        <v>6.68</v>
      </c>
      <c r="F852" s="3">
        <v>91.92</v>
      </c>
      <c r="G852" s="3">
        <v>0.06</v>
      </c>
      <c r="H852" s="3">
        <v>7.6245</v>
      </c>
      <c r="I852" s="3">
        <v>14</v>
      </c>
      <c r="J852" s="3" t="s">
        <v>24</v>
      </c>
      <c r="K852" s="3" t="s">
        <v>23</v>
      </c>
      <c r="L852" s="3">
        <v>6.93</v>
      </c>
      <c r="M852" s="3">
        <v>0.6</v>
      </c>
      <c r="N852" s="3">
        <v>4</v>
      </c>
      <c r="O852" s="3">
        <v>3</v>
      </c>
      <c r="P852" s="3">
        <v>17</v>
      </c>
      <c r="Q852" s="3">
        <v>5</v>
      </c>
      <c r="R852" s="3">
        <v>737</v>
      </c>
      <c r="S852" s="3">
        <v>87965</v>
      </c>
      <c r="T852" s="3">
        <v>33065</v>
      </c>
    </row>
    <row r="853" spans="1:20">
      <c r="A853" s="3">
        <v>1505</v>
      </c>
      <c r="B853" s="8">
        <v>42117</v>
      </c>
      <c r="C853" s="8">
        <v>42118</v>
      </c>
      <c r="D853" s="3">
        <v>1</v>
      </c>
      <c r="E853">
        <v>5.28</v>
      </c>
      <c r="F853" s="3">
        <v>6.5</v>
      </c>
      <c r="G853" s="3">
        <v>0.03</v>
      </c>
      <c r="H853" s="3">
        <v>-16.67</v>
      </c>
      <c r="I853" s="3">
        <v>1</v>
      </c>
      <c r="J853" s="3" t="s">
        <v>20</v>
      </c>
      <c r="K853" s="3" t="s">
        <v>23</v>
      </c>
      <c r="L853" s="3">
        <v>5.61</v>
      </c>
      <c r="M853" s="3">
        <v>0.85</v>
      </c>
      <c r="N853" s="3">
        <v>4</v>
      </c>
      <c r="O853" s="3">
        <v>3</v>
      </c>
      <c r="P853" s="3">
        <v>17</v>
      </c>
      <c r="Q853" s="3">
        <v>7</v>
      </c>
      <c r="R853" s="3">
        <v>72</v>
      </c>
      <c r="S853" s="3">
        <v>87977</v>
      </c>
      <c r="T853" s="3">
        <v>77840</v>
      </c>
    </row>
    <row r="854" spans="1:20">
      <c r="A854" s="3">
        <v>1511</v>
      </c>
      <c r="B854" s="8">
        <v>42161</v>
      </c>
      <c r="C854" s="8">
        <v>42163</v>
      </c>
      <c r="D854" s="3">
        <v>15</v>
      </c>
      <c r="E854">
        <v>2.84</v>
      </c>
      <c r="F854" s="3">
        <v>40.37</v>
      </c>
      <c r="G854" s="3">
        <v>0.07</v>
      </c>
      <c r="H854" s="3">
        <v>3.852</v>
      </c>
      <c r="I854" s="3">
        <v>15</v>
      </c>
      <c r="J854" s="3" t="s">
        <v>22</v>
      </c>
      <c r="K854" s="3" t="s">
        <v>23</v>
      </c>
      <c r="L854" s="3">
        <v>0.93</v>
      </c>
      <c r="M854" s="3">
        <v>0.35</v>
      </c>
      <c r="N854" s="3">
        <v>2</v>
      </c>
      <c r="O854" s="3">
        <v>2</v>
      </c>
      <c r="P854" s="3">
        <v>2</v>
      </c>
      <c r="Q854" s="3">
        <v>5</v>
      </c>
      <c r="R854" s="3">
        <v>158</v>
      </c>
      <c r="S854" s="3">
        <v>87978</v>
      </c>
      <c r="T854" s="3">
        <v>47302</v>
      </c>
    </row>
    <row r="855" spans="1:20">
      <c r="A855" s="3">
        <v>1519</v>
      </c>
      <c r="B855" s="8">
        <v>42185</v>
      </c>
      <c r="C855" s="8">
        <v>42186</v>
      </c>
      <c r="D855" s="3">
        <v>8</v>
      </c>
      <c r="E855">
        <v>7.89</v>
      </c>
      <c r="F855" s="3">
        <v>68.56</v>
      </c>
      <c r="G855" s="3">
        <v>0.01</v>
      </c>
      <c r="H855" s="3">
        <v>46.44</v>
      </c>
      <c r="I855" s="3">
        <v>8</v>
      </c>
      <c r="J855" s="3" t="s">
        <v>24</v>
      </c>
      <c r="K855" s="3" t="s">
        <v>23</v>
      </c>
      <c r="L855" s="3">
        <v>2.82</v>
      </c>
      <c r="M855" s="3">
        <v>0.37</v>
      </c>
      <c r="N855" s="3">
        <v>1</v>
      </c>
      <c r="O855" s="3">
        <v>2</v>
      </c>
      <c r="P855" s="3">
        <v>11</v>
      </c>
      <c r="Q855" s="3">
        <v>5</v>
      </c>
      <c r="R855" s="3">
        <v>831</v>
      </c>
      <c r="S855" s="3">
        <v>87979</v>
      </c>
      <c r="T855" s="3">
        <v>4210</v>
      </c>
    </row>
    <row r="856" spans="1:20">
      <c r="A856" s="3">
        <v>1522</v>
      </c>
      <c r="B856" s="8">
        <v>42185</v>
      </c>
      <c r="C856" s="8">
        <v>42186</v>
      </c>
      <c r="D856" s="3">
        <v>6</v>
      </c>
      <c r="E856">
        <v>3.68</v>
      </c>
      <c r="F856" s="3">
        <v>20.79</v>
      </c>
      <c r="G856" s="3">
        <v>0.09</v>
      </c>
      <c r="H856" s="3">
        <v>-17.528</v>
      </c>
      <c r="I856" s="3">
        <v>6</v>
      </c>
      <c r="J856" s="3" t="s">
        <v>24</v>
      </c>
      <c r="K856" s="3" t="s">
        <v>23</v>
      </c>
      <c r="L856" s="3">
        <v>1.32</v>
      </c>
      <c r="M856" s="3">
        <v>0.74</v>
      </c>
      <c r="N856" s="3">
        <v>1</v>
      </c>
      <c r="O856" s="3">
        <v>1</v>
      </c>
      <c r="P856" s="3">
        <v>4</v>
      </c>
      <c r="Q856" s="3">
        <v>2</v>
      </c>
      <c r="R856" s="3">
        <v>402</v>
      </c>
      <c r="S856" s="3">
        <v>87979</v>
      </c>
      <c r="T856" s="3">
        <v>55305</v>
      </c>
    </row>
    <row r="857" spans="1:20">
      <c r="A857" s="3">
        <v>1526</v>
      </c>
      <c r="B857" s="8">
        <v>42185</v>
      </c>
      <c r="C857" s="8">
        <v>42188</v>
      </c>
      <c r="D857" s="3">
        <v>7</v>
      </c>
      <c r="E857">
        <v>9.71</v>
      </c>
      <c r="F857" s="3">
        <v>67.91</v>
      </c>
      <c r="G857" s="3">
        <v>0.1</v>
      </c>
      <c r="H857" s="3">
        <v>-95.816</v>
      </c>
      <c r="I857" s="3">
        <v>7</v>
      </c>
      <c r="J857" s="3" t="s">
        <v>24</v>
      </c>
      <c r="K857" s="3" t="s">
        <v>23</v>
      </c>
      <c r="L857" s="3">
        <v>9.45</v>
      </c>
      <c r="M857" s="3">
        <v>0.36</v>
      </c>
      <c r="N857" s="3">
        <v>3</v>
      </c>
      <c r="O857" s="3">
        <v>2</v>
      </c>
      <c r="P857" s="3">
        <v>11</v>
      </c>
      <c r="Q857" s="3">
        <v>5</v>
      </c>
      <c r="R857" s="3">
        <v>826</v>
      </c>
      <c r="S857" s="3">
        <v>87979</v>
      </c>
      <c r="T857" s="3">
        <v>35211</v>
      </c>
    </row>
    <row r="858" spans="1:20">
      <c r="A858" s="3">
        <v>1527</v>
      </c>
      <c r="B858" s="8">
        <v>42144</v>
      </c>
      <c r="C858" s="8">
        <v>42145</v>
      </c>
      <c r="D858" s="3">
        <v>22</v>
      </c>
      <c r="E858">
        <v>4.26</v>
      </c>
      <c r="F858" s="3">
        <v>87.89</v>
      </c>
      <c r="G858" s="3">
        <v>0.1</v>
      </c>
      <c r="H858" s="3">
        <v>33.924</v>
      </c>
      <c r="I858" s="3">
        <v>22</v>
      </c>
      <c r="J858" s="3" t="s">
        <v>20</v>
      </c>
      <c r="K858" s="3" t="s">
        <v>23</v>
      </c>
      <c r="L858" s="3">
        <v>1.2</v>
      </c>
      <c r="M858" s="3">
        <v>0.58</v>
      </c>
      <c r="N858" s="3">
        <v>4</v>
      </c>
      <c r="O858" s="3">
        <v>2</v>
      </c>
      <c r="P858" s="3">
        <v>12</v>
      </c>
      <c r="Q858" s="3">
        <v>6</v>
      </c>
      <c r="R858" s="3">
        <v>204</v>
      </c>
      <c r="S858" s="3">
        <v>87980</v>
      </c>
      <c r="T858" s="3">
        <v>35601</v>
      </c>
    </row>
    <row r="859" spans="1:20">
      <c r="A859" s="3">
        <v>1527</v>
      </c>
      <c r="B859" s="8">
        <v>42011</v>
      </c>
      <c r="C859" s="8">
        <v>42012</v>
      </c>
      <c r="D859" s="3">
        <v>1</v>
      </c>
      <c r="E859">
        <v>1.98</v>
      </c>
      <c r="F859" s="3">
        <v>3.53</v>
      </c>
      <c r="G859" s="3">
        <v>0.05</v>
      </c>
      <c r="H859" s="3">
        <v>-14.35982</v>
      </c>
      <c r="I859" s="3">
        <v>1</v>
      </c>
      <c r="J859" s="3" t="s">
        <v>20</v>
      </c>
      <c r="K859" s="3" t="s">
        <v>23</v>
      </c>
      <c r="L859" s="3">
        <v>4.77</v>
      </c>
      <c r="M859" s="3">
        <v>0.56</v>
      </c>
      <c r="N859" s="3">
        <v>3</v>
      </c>
      <c r="O859" s="3">
        <v>3</v>
      </c>
      <c r="P859" s="3">
        <v>17</v>
      </c>
      <c r="Q859" s="3">
        <v>5</v>
      </c>
      <c r="R859" s="3">
        <v>52</v>
      </c>
      <c r="S859" s="3">
        <v>87993</v>
      </c>
      <c r="T859" s="3">
        <v>35601</v>
      </c>
    </row>
    <row r="860" spans="1:20">
      <c r="A860" s="3">
        <v>1527</v>
      </c>
      <c r="B860" s="8">
        <v>42011</v>
      </c>
      <c r="C860" s="8">
        <v>42012</v>
      </c>
      <c r="D860" s="3">
        <v>1</v>
      </c>
      <c r="E860">
        <v>699.99</v>
      </c>
      <c r="F860" s="3">
        <v>706.56</v>
      </c>
      <c r="G860" s="3">
        <v>0.07</v>
      </c>
      <c r="H860" s="3">
        <v>-2870.2776</v>
      </c>
      <c r="I860" s="3">
        <v>1</v>
      </c>
      <c r="J860" s="3" t="s">
        <v>20</v>
      </c>
      <c r="K860" s="3" t="s">
        <v>27</v>
      </c>
      <c r="L860" s="3">
        <v>24.49</v>
      </c>
      <c r="M860" s="3">
        <v>0.73</v>
      </c>
      <c r="N860" s="3">
        <v>3</v>
      </c>
      <c r="O860" s="3">
        <v>3</v>
      </c>
      <c r="P860" s="3">
        <v>5</v>
      </c>
      <c r="Q860" s="3">
        <v>5</v>
      </c>
      <c r="R860" s="3">
        <v>565</v>
      </c>
      <c r="S860" s="3">
        <v>87993</v>
      </c>
      <c r="T860" s="3">
        <v>35601</v>
      </c>
    </row>
    <row r="861" spans="1:20">
      <c r="A861" s="3">
        <v>1528</v>
      </c>
      <c r="B861" s="8">
        <v>42011</v>
      </c>
      <c r="C861" s="8">
        <v>42012</v>
      </c>
      <c r="D861" s="3">
        <v>2</v>
      </c>
      <c r="E861">
        <v>6783.02</v>
      </c>
      <c r="F861" s="3">
        <v>13121.07</v>
      </c>
      <c r="G861" s="3">
        <v>0.07</v>
      </c>
      <c r="H861" s="3">
        <v>77.9836</v>
      </c>
      <c r="I861" s="3">
        <v>2</v>
      </c>
      <c r="J861" s="3" t="s">
        <v>20</v>
      </c>
      <c r="K861" s="3" t="s">
        <v>23</v>
      </c>
      <c r="L861" s="3">
        <v>24.49</v>
      </c>
      <c r="M861" s="3">
        <v>0.37</v>
      </c>
      <c r="N861" s="3">
        <v>4</v>
      </c>
      <c r="O861" s="3">
        <v>2</v>
      </c>
      <c r="P861" s="3">
        <v>2</v>
      </c>
      <c r="Q861" s="3">
        <v>5</v>
      </c>
      <c r="R861" s="3">
        <v>374</v>
      </c>
      <c r="S861" s="3">
        <v>87993</v>
      </c>
      <c r="T861" s="3">
        <v>27288</v>
      </c>
    </row>
    <row r="862" spans="1:20">
      <c r="A862" s="3">
        <v>1531</v>
      </c>
      <c r="B862" s="8">
        <v>42109</v>
      </c>
      <c r="C862" s="8">
        <v>42109</v>
      </c>
      <c r="D862" s="3">
        <v>7</v>
      </c>
      <c r="E862">
        <v>15.16</v>
      </c>
      <c r="F862" s="3">
        <v>110.93</v>
      </c>
      <c r="G862" s="3">
        <v>0.01</v>
      </c>
      <c r="H862" s="3">
        <v>-200.859</v>
      </c>
      <c r="I862" s="3">
        <v>7</v>
      </c>
      <c r="J862" s="3" t="s">
        <v>26</v>
      </c>
      <c r="K862" s="3" t="s">
        <v>23</v>
      </c>
      <c r="L862" s="3">
        <v>15.09</v>
      </c>
      <c r="M862" s="3">
        <v>0.36</v>
      </c>
      <c r="N862" s="3">
        <v>1</v>
      </c>
      <c r="O862" s="3">
        <v>2</v>
      </c>
      <c r="P862" s="3">
        <v>8</v>
      </c>
      <c r="Q862" s="3">
        <v>5</v>
      </c>
      <c r="R862" s="3">
        <v>143</v>
      </c>
      <c r="S862" s="3">
        <v>87994</v>
      </c>
      <c r="T862" s="3">
        <v>32137</v>
      </c>
    </row>
    <row r="863" spans="1:20">
      <c r="A863" s="3">
        <v>1533</v>
      </c>
      <c r="B863" s="8">
        <v>42041</v>
      </c>
      <c r="C863" s="8">
        <v>42045</v>
      </c>
      <c r="D863" s="3">
        <v>21</v>
      </c>
      <c r="E863">
        <v>5.68</v>
      </c>
      <c r="F863" s="3">
        <v>118.35</v>
      </c>
      <c r="G863" s="3">
        <v>0.1</v>
      </c>
      <c r="H863" s="3">
        <v>-33.2956</v>
      </c>
      <c r="I863" s="3">
        <v>21</v>
      </c>
      <c r="J863" s="3" t="s">
        <v>25</v>
      </c>
      <c r="K863" s="3" t="s">
        <v>27</v>
      </c>
      <c r="L863" s="3">
        <v>3.6</v>
      </c>
      <c r="M863" s="3">
        <v>0.66</v>
      </c>
      <c r="N863" s="3">
        <v>2</v>
      </c>
      <c r="O863" s="3">
        <v>3</v>
      </c>
      <c r="P863" s="3">
        <v>5</v>
      </c>
      <c r="Q863" s="3">
        <v>6</v>
      </c>
      <c r="R863" s="3">
        <v>549</v>
      </c>
      <c r="S863" s="3">
        <v>87995</v>
      </c>
      <c r="T863" s="3">
        <v>63130</v>
      </c>
    </row>
    <row r="864" spans="1:20">
      <c r="A864" s="3">
        <v>1533</v>
      </c>
      <c r="B864" s="8">
        <v>42171</v>
      </c>
      <c r="C864" s="8">
        <v>42173</v>
      </c>
      <c r="D864" s="3">
        <v>6</v>
      </c>
      <c r="E864">
        <v>119.99</v>
      </c>
      <c r="F864" s="3">
        <v>739.07</v>
      </c>
      <c r="G864" s="3">
        <v>0.04</v>
      </c>
      <c r="H864" s="3">
        <v>509.9583</v>
      </c>
      <c r="I864" s="3">
        <v>6</v>
      </c>
      <c r="J864" s="3" t="s">
        <v>24</v>
      </c>
      <c r="K864" s="3" t="s">
        <v>21</v>
      </c>
      <c r="L864" s="3">
        <v>14</v>
      </c>
      <c r="M864" s="3">
        <v>0.39</v>
      </c>
      <c r="N864" s="3">
        <v>2</v>
      </c>
      <c r="O864" s="3">
        <v>2</v>
      </c>
      <c r="P864" s="3">
        <v>11</v>
      </c>
      <c r="Q864" s="3">
        <v>7</v>
      </c>
      <c r="R864" s="3">
        <v>661</v>
      </c>
      <c r="S864" s="3">
        <v>88004</v>
      </c>
      <c r="T864" s="3">
        <v>63130</v>
      </c>
    </row>
    <row r="865" spans="1:20">
      <c r="A865" s="3">
        <v>1548</v>
      </c>
      <c r="B865" s="8">
        <v>42086</v>
      </c>
      <c r="C865" s="8">
        <v>42086</v>
      </c>
      <c r="D865" s="3">
        <v>5</v>
      </c>
      <c r="E865">
        <v>4.84</v>
      </c>
      <c r="F865" s="3">
        <v>25.85</v>
      </c>
      <c r="G865" s="3">
        <v>0.05</v>
      </c>
      <c r="H865" s="3">
        <v>17.8365</v>
      </c>
      <c r="I865" s="3">
        <v>5</v>
      </c>
      <c r="J865" s="3" t="s">
        <v>24</v>
      </c>
      <c r="K865" s="3" t="s">
        <v>27</v>
      </c>
      <c r="L865" s="3">
        <v>0.71</v>
      </c>
      <c r="M865" s="3">
        <v>0.44</v>
      </c>
      <c r="N865" s="3">
        <v>2</v>
      </c>
      <c r="O865" s="3">
        <v>3</v>
      </c>
      <c r="P865" s="3">
        <v>6</v>
      </c>
      <c r="Q865" s="3">
        <v>3</v>
      </c>
      <c r="R865" s="3">
        <v>225</v>
      </c>
      <c r="S865" s="3">
        <v>88014</v>
      </c>
      <c r="T865" s="3">
        <v>47374</v>
      </c>
    </row>
    <row r="866" spans="1:20">
      <c r="A866" s="3">
        <v>1551</v>
      </c>
      <c r="B866" s="8">
        <v>42044</v>
      </c>
      <c r="C866" s="8">
        <v>42046</v>
      </c>
      <c r="D866" s="3">
        <v>4</v>
      </c>
      <c r="E866">
        <v>30.98</v>
      </c>
      <c r="F866" s="3">
        <v>119.37</v>
      </c>
      <c r="G866" s="3">
        <v>0.1</v>
      </c>
      <c r="H866" s="3">
        <v>-20.2228</v>
      </c>
      <c r="I866" s="3">
        <v>4</v>
      </c>
      <c r="J866" s="3" t="s">
        <v>26</v>
      </c>
      <c r="K866" s="3" t="s">
        <v>23</v>
      </c>
      <c r="L866" s="3">
        <v>8.99</v>
      </c>
      <c r="M866" s="3">
        <v>0.59</v>
      </c>
      <c r="N866" s="3">
        <v>1</v>
      </c>
      <c r="O866" s="3">
        <v>2</v>
      </c>
      <c r="P866" s="3">
        <v>15</v>
      </c>
      <c r="Q866" s="3">
        <v>5</v>
      </c>
      <c r="R866" s="3">
        <v>638</v>
      </c>
      <c r="S866" s="3">
        <v>88015</v>
      </c>
      <c r="T866" s="3">
        <v>39530</v>
      </c>
    </row>
    <row r="867" spans="1:20">
      <c r="A867" s="3">
        <v>1552</v>
      </c>
      <c r="B867" s="8">
        <v>42082</v>
      </c>
      <c r="C867" s="8">
        <v>42083</v>
      </c>
      <c r="D867" s="3">
        <v>5</v>
      </c>
      <c r="E867">
        <v>40.97</v>
      </c>
      <c r="F867" s="3">
        <v>207.22</v>
      </c>
      <c r="G867" s="3">
        <v>0.03</v>
      </c>
      <c r="H867" s="3">
        <v>-177.058</v>
      </c>
      <c r="I867" s="3">
        <v>5</v>
      </c>
      <c r="J867" s="3" t="s">
        <v>24</v>
      </c>
      <c r="K867" s="3" t="s">
        <v>27</v>
      </c>
      <c r="L867" s="3">
        <v>8.99</v>
      </c>
      <c r="M867" s="3">
        <v>0.62</v>
      </c>
      <c r="N867" s="3">
        <v>4</v>
      </c>
      <c r="O867" s="3">
        <v>1</v>
      </c>
      <c r="P867" s="3">
        <v>16</v>
      </c>
      <c r="Q867" s="3">
        <v>1</v>
      </c>
      <c r="R867" s="3">
        <v>210</v>
      </c>
      <c r="S867" s="3">
        <v>88016</v>
      </c>
      <c r="T867" s="3">
        <v>39056</v>
      </c>
    </row>
    <row r="868" spans="1:20">
      <c r="A868" s="3">
        <v>1553</v>
      </c>
      <c r="B868" s="8">
        <v>42086</v>
      </c>
      <c r="C868" s="8">
        <v>42087</v>
      </c>
      <c r="D868" s="3">
        <v>13</v>
      </c>
      <c r="E868">
        <v>20.27</v>
      </c>
      <c r="F868" s="3">
        <v>257.92</v>
      </c>
      <c r="G868" s="3">
        <v>0.1</v>
      </c>
      <c r="H868" s="3">
        <v>381.618</v>
      </c>
      <c r="I868" s="3">
        <v>13</v>
      </c>
      <c r="J868" s="3" t="s">
        <v>22</v>
      </c>
      <c r="K868" s="3" t="s">
        <v>23</v>
      </c>
      <c r="L868" s="3">
        <v>3.99</v>
      </c>
      <c r="M868" s="3">
        <v>0.38</v>
      </c>
      <c r="N868" s="3">
        <v>4</v>
      </c>
      <c r="O868" s="3">
        <v>2</v>
      </c>
      <c r="P868" s="3">
        <v>11</v>
      </c>
      <c r="Q868" s="3">
        <v>5</v>
      </c>
      <c r="R868" s="3">
        <v>725</v>
      </c>
      <c r="S868" s="3">
        <v>88017</v>
      </c>
      <c r="T868" s="3">
        <v>38701</v>
      </c>
    </row>
    <row r="869" spans="1:20">
      <c r="A869" s="3">
        <v>1554</v>
      </c>
      <c r="B869" s="8">
        <v>42043</v>
      </c>
      <c r="C869" s="8">
        <v>42043</v>
      </c>
      <c r="D869" s="3">
        <v>1</v>
      </c>
      <c r="E869">
        <v>179.99</v>
      </c>
      <c r="F869" s="3">
        <v>179.51</v>
      </c>
      <c r="G869" s="3">
        <v>0.07</v>
      </c>
      <c r="H869" s="3">
        <v>-427.47</v>
      </c>
      <c r="I869" s="3">
        <v>1</v>
      </c>
      <c r="J869" s="3" t="s">
        <v>26</v>
      </c>
      <c r="K869" s="3" t="s">
        <v>27</v>
      </c>
      <c r="L869" s="3">
        <v>19.99</v>
      </c>
      <c r="M869" s="3">
        <v>0.58</v>
      </c>
      <c r="N869" s="3">
        <v>4</v>
      </c>
      <c r="O869" s="3">
        <v>2</v>
      </c>
      <c r="P869" s="3">
        <v>1</v>
      </c>
      <c r="Q869" s="3">
        <v>5</v>
      </c>
      <c r="R869" s="3">
        <v>728</v>
      </c>
      <c r="S869" s="3">
        <v>88023</v>
      </c>
      <c r="T869" s="3">
        <v>39503</v>
      </c>
    </row>
    <row r="870" spans="1:20">
      <c r="A870" s="3">
        <v>1554</v>
      </c>
      <c r="B870" s="8">
        <v>42005</v>
      </c>
      <c r="C870" s="8">
        <v>42007</v>
      </c>
      <c r="D870" s="3">
        <v>2</v>
      </c>
      <c r="E870">
        <v>95.99</v>
      </c>
      <c r="F870" s="3">
        <v>193.88</v>
      </c>
      <c r="G870" s="3">
        <v>0.08</v>
      </c>
      <c r="H870" s="3">
        <v>-425.2084</v>
      </c>
      <c r="I870" s="3">
        <v>2</v>
      </c>
      <c r="J870" s="3" t="s">
        <v>26</v>
      </c>
      <c r="K870" s="3" t="s">
        <v>27</v>
      </c>
      <c r="L870" s="3">
        <v>35</v>
      </c>
      <c r="M870" s="3">
        <v>0.63</v>
      </c>
      <c r="N870" s="3">
        <v>1</v>
      </c>
      <c r="O870" s="3">
        <v>1</v>
      </c>
      <c r="P870" s="3">
        <v>16</v>
      </c>
      <c r="Q870" s="3">
        <v>1</v>
      </c>
      <c r="R870" s="3">
        <v>182</v>
      </c>
      <c r="S870" s="3">
        <v>88028</v>
      </c>
      <c r="T870" s="3">
        <v>39503</v>
      </c>
    </row>
    <row r="871" spans="1:20">
      <c r="A871" s="3">
        <v>1556</v>
      </c>
      <c r="B871" s="8">
        <v>42113</v>
      </c>
      <c r="C871" s="8">
        <v>42115</v>
      </c>
      <c r="D871" s="3">
        <v>5</v>
      </c>
      <c r="E871">
        <v>199.99</v>
      </c>
      <c r="F871" s="3">
        <v>990.25</v>
      </c>
      <c r="G871" s="3">
        <v>0.09</v>
      </c>
      <c r="H871" s="3">
        <v>631.33</v>
      </c>
      <c r="I871" s="3">
        <v>5</v>
      </c>
      <c r="J871" s="3" t="s">
        <v>24</v>
      </c>
      <c r="K871" s="3" t="s">
        <v>27</v>
      </c>
      <c r="L871" s="3">
        <v>24.49</v>
      </c>
      <c r="M871" s="3">
        <v>0.38</v>
      </c>
      <c r="N871" s="3">
        <v>1</v>
      </c>
      <c r="O871" s="3">
        <v>2</v>
      </c>
      <c r="P871" s="3">
        <v>8</v>
      </c>
      <c r="Q871" s="3">
        <v>5</v>
      </c>
      <c r="R871" s="3">
        <v>129</v>
      </c>
      <c r="S871" s="3">
        <v>88029</v>
      </c>
      <c r="T871" s="3">
        <v>22304</v>
      </c>
    </row>
    <row r="872" spans="1:20">
      <c r="A872" s="3">
        <v>1556</v>
      </c>
      <c r="B872" s="8">
        <v>42026</v>
      </c>
      <c r="C872" s="8">
        <v>42033</v>
      </c>
      <c r="D872" s="3">
        <v>12</v>
      </c>
      <c r="E872">
        <v>6.98</v>
      </c>
      <c r="F872" s="3">
        <v>83.93</v>
      </c>
      <c r="G872" s="3">
        <v>0.06</v>
      </c>
      <c r="H872" s="3">
        <v>-98.056</v>
      </c>
      <c r="I872" s="3">
        <v>12</v>
      </c>
      <c r="J872" s="3" t="s">
        <v>25</v>
      </c>
      <c r="K872" s="3" t="s">
        <v>23</v>
      </c>
      <c r="L872" s="3">
        <v>1.6</v>
      </c>
      <c r="M872" s="3">
        <v>0.39</v>
      </c>
      <c r="N872" s="3">
        <v>1</v>
      </c>
      <c r="O872" s="3">
        <v>2</v>
      </c>
      <c r="P872" s="3">
        <v>11</v>
      </c>
      <c r="Q872" s="3">
        <v>5</v>
      </c>
      <c r="R872" s="3">
        <v>870</v>
      </c>
      <c r="S872" s="3">
        <v>88030</v>
      </c>
      <c r="T872" s="3">
        <v>22304</v>
      </c>
    </row>
    <row r="873" spans="1:20">
      <c r="A873" s="3">
        <v>1557</v>
      </c>
      <c r="B873" s="8">
        <v>42021</v>
      </c>
      <c r="C873" s="8">
        <v>42022</v>
      </c>
      <c r="D873" s="3">
        <v>13</v>
      </c>
      <c r="E873">
        <v>28.48</v>
      </c>
      <c r="F873" s="3">
        <v>336.92</v>
      </c>
      <c r="G873" s="3">
        <v>0.09</v>
      </c>
      <c r="H873" s="3">
        <v>-1250.746</v>
      </c>
      <c r="I873" s="3">
        <v>13</v>
      </c>
      <c r="J873" s="3" t="s">
        <v>26</v>
      </c>
      <c r="K873" s="3" t="s">
        <v>23</v>
      </c>
      <c r="L873" s="3">
        <v>1.99</v>
      </c>
      <c r="M873" s="3">
        <v>0.59</v>
      </c>
      <c r="N873" s="3">
        <v>1</v>
      </c>
      <c r="O873" s="3">
        <v>2</v>
      </c>
      <c r="P873" s="3">
        <v>1</v>
      </c>
      <c r="Q873" s="3">
        <v>3</v>
      </c>
      <c r="R873" s="3">
        <v>328</v>
      </c>
      <c r="S873" s="3">
        <v>88039</v>
      </c>
      <c r="T873" s="3">
        <v>22003</v>
      </c>
    </row>
    <row r="874" spans="1:20">
      <c r="A874" s="3">
        <v>1557</v>
      </c>
      <c r="B874" s="8">
        <v>42048</v>
      </c>
      <c r="C874" s="8">
        <v>42050</v>
      </c>
      <c r="D874" s="3">
        <v>5</v>
      </c>
      <c r="E874">
        <v>5.98</v>
      </c>
      <c r="F874" s="3">
        <v>32.76</v>
      </c>
      <c r="G874" s="3">
        <v>0.07</v>
      </c>
      <c r="H874" s="3">
        <v>46.65</v>
      </c>
      <c r="I874" s="3">
        <v>5</v>
      </c>
      <c r="J874" s="3" t="s">
        <v>20</v>
      </c>
      <c r="K874" s="3" t="s">
        <v>23</v>
      </c>
      <c r="L874" s="3">
        <v>5.46</v>
      </c>
      <c r="M874" s="3">
        <v>0.5</v>
      </c>
      <c r="N874" s="3">
        <v>1</v>
      </c>
      <c r="O874" s="3">
        <v>3</v>
      </c>
      <c r="P874" s="3">
        <v>5</v>
      </c>
      <c r="Q874" s="3">
        <v>6</v>
      </c>
      <c r="R874" s="3">
        <v>801</v>
      </c>
      <c r="S874" s="3">
        <v>88040</v>
      </c>
      <c r="T874" s="3">
        <v>22003</v>
      </c>
    </row>
    <row r="875" spans="1:20">
      <c r="A875" s="3">
        <v>1559</v>
      </c>
      <c r="B875" s="8">
        <v>42090</v>
      </c>
      <c r="C875" s="8">
        <v>42091</v>
      </c>
      <c r="D875" s="3">
        <v>12</v>
      </c>
      <c r="E875">
        <v>9.85</v>
      </c>
      <c r="F875" s="3">
        <v>114.91</v>
      </c>
      <c r="G875" s="3">
        <v>0.1</v>
      </c>
      <c r="H875" s="3">
        <v>374.904</v>
      </c>
      <c r="I875" s="3">
        <v>12</v>
      </c>
      <c r="J875" s="3" t="s">
        <v>22</v>
      </c>
      <c r="K875" s="3" t="s">
        <v>23</v>
      </c>
      <c r="L875" s="3">
        <v>4.82</v>
      </c>
      <c r="M875" s="3">
        <v>0.59</v>
      </c>
      <c r="N875" s="3">
        <v>1</v>
      </c>
      <c r="O875" s="3">
        <v>1</v>
      </c>
      <c r="P875" s="3">
        <v>4</v>
      </c>
      <c r="Q875" s="3">
        <v>2</v>
      </c>
      <c r="R875" s="3">
        <v>452</v>
      </c>
      <c r="S875" s="3">
        <v>88041</v>
      </c>
      <c r="T875" s="3">
        <v>24060</v>
      </c>
    </row>
    <row r="876" spans="1:20">
      <c r="A876" s="3">
        <v>1561</v>
      </c>
      <c r="B876" s="8">
        <v>42090</v>
      </c>
      <c r="C876" s="8">
        <v>42091</v>
      </c>
      <c r="D876" s="3">
        <v>9</v>
      </c>
      <c r="E876">
        <v>125.99</v>
      </c>
      <c r="F876" s="3">
        <v>934.52</v>
      </c>
      <c r="G876" s="3">
        <v>0.04</v>
      </c>
      <c r="H876" s="3">
        <v>-528.836</v>
      </c>
      <c r="I876" s="3">
        <v>9</v>
      </c>
      <c r="J876" s="3" t="s">
        <v>22</v>
      </c>
      <c r="K876" s="3" t="s">
        <v>23</v>
      </c>
      <c r="L876" s="3">
        <v>7.69</v>
      </c>
      <c r="M876" s="3">
        <v>0.36</v>
      </c>
      <c r="N876" s="3">
        <v>2</v>
      </c>
      <c r="O876" s="3">
        <v>2</v>
      </c>
      <c r="P876" s="3">
        <v>11</v>
      </c>
      <c r="Q876" s="3">
        <v>5</v>
      </c>
      <c r="R876" s="3">
        <v>714</v>
      </c>
      <c r="S876" s="3">
        <v>88041</v>
      </c>
      <c r="T876" s="3">
        <v>76063</v>
      </c>
    </row>
    <row r="877" spans="1:20">
      <c r="A877" s="3">
        <v>1561</v>
      </c>
      <c r="B877" s="8">
        <v>42164</v>
      </c>
      <c r="C877" s="8">
        <v>42166</v>
      </c>
      <c r="D877" s="3">
        <v>6</v>
      </c>
      <c r="E877">
        <v>119.99</v>
      </c>
      <c r="F877" s="3">
        <v>730.37</v>
      </c>
      <c r="G877" s="3">
        <v>0.05</v>
      </c>
      <c r="H877" s="3">
        <v>-102.5121</v>
      </c>
      <c r="I877" s="3">
        <v>6</v>
      </c>
      <c r="J877" s="3" t="s">
        <v>20</v>
      </c>
      <c r="K877" s="3" t="s">
        <v>21</v>
      </c>
      <c r="L877" s="3">
        <v>56.14</v>
      </c>
      <c r="M877" s="3">
        <v>0.43</v>
      </c>
      <c r="N877" s="3">
        <v>2</v>
      </c>
      <c r="O877" s="3">
        <v>1</v>
      </c>
      <c r="P877" s="3">
        <v>9</v>
      </c>
      <c r="Q877" s="3">
        <v>6</v>
      </c>
      <c r="R877" s="3">
        <v>105</v>
      </c>
      <c r="S877" s="3">
        <v>88048</v>
      </c>
      <c r="T877" s="3">
        <v>76063</v>
      </c>
    </row>
    <row r="878" spans="1:20">
      <c r="A878" s="3">
        <v>1574</v>
      </c>
      <c r="B878" s="8">
        <v>42015</v>
      </c>
      <c r="C878" s="8">
        <v>42015</v>
      </c>
      <c r="D878" s="3">
        <v>5</v>
      </c>
      <c r="E878">
        <v>297.64</v>
      </c>
      <c r="F878" s="3">
        <v>1132.84</v>
      </c>
      <c r="G878" s="3">
        <v>0.08</v>
      </c>
      <c r="H878" s="3">
        <v>496.7968</v>
      </c>
      <c r="I878" s="3">
        <v>5</v>
      </c>
      <c r="J878" s="3" t="s">
        <v>26</v>
      </c>
      <c r="K878" s="3" t="s">
        <v>21</v>
      </c>
      <c r="L878" s="3">
        <v>14.7</v>
      </c>
      <c r="M878" s="3">
        <v>0.65</v>
      </c>
      <c r="N878" s="3">
        <v>1</v>
      </c>
      <c r="O878" s="3">
        <v>3</v>
      </c>
      <c r="P878" s="3">
        <v>5</v>
      </c>
      <c r="Q878" s="3">
        <v>5</v>
      </c>
      <c r="R878" s="3">
        <v>338</v>
      </c>
      <c r="S878" s="3">
        <v>88060</v>
      </c>
      <c r="T878" s="3">
        <v>28314</v>
      </c>
    </row>
    <row r="879" spans="1:20">
      <c r="A879" s="3">
        <v>1580</v>
      </c>
      <c r="B879" s="8">
        <v>42015</v>
      </c>
      <c r="C879" s="8">
        <v>42016</v>
      </c>
      <c r="D879" s="3">
        <v>11</v>
      </c>
      <c r="E879">
        <v>12.99</v>
      </c>
      <c r="F879" s="3">
        <v>143.63</v>
      </c>
      <c r="G879" s="3">
        <v>0.02</v>
      </c>
      <c r="H879" s="3">
        <v>-556.8096</v>
      </c>
      <c r="I879" s="3">
        <v>11</v>
      </c>
      <c r="J879" s="3" t="s">
        <v>26</v>
      </c>
      <c r="K879" s="3" t="s">
        <v>23</v>
      </c>
      <c r="L879" s="3">
        <v>14.37</v>
      </c>
      <c r="M879" s="3">
        <v>0.35</v>
      </c>
      <c r="N879" s="3">
        <v>2</v>
      </c>
      <c r="O879" s="3">
        <v>2</v>
      </c>
      <c r="P879" s="3">
        <v>7</v>
      </c>
      <c r="Q879" s="3">
        <v>5</v>
      </c>
      <c r="R879" s="3">
        <v>627</v>
      </c>
      <c r="S879" s="3">
        <v>88060</v>
      </c>
      <c r="T879" s="3">
        <v>4901</v>
      </c>
    </row>
    <row r="880" spans="1:20">
      <c r="A880" s="3">
        <v>1590</v>
      </c>
      <c r="B880" s="8">
        <v>42015</v>
      </c>
      <c r="C880" s="8">
        <v>42016</v>
      </c>
      <c r="D880" s="3">
        <v>5</v>
      </c>
      <c r="E880">
        <v>14.42</v>
      </c>
      <c r="F880" s="3">
        <v>73.04</v>
      </c>
      <c r="G880" s="3">
        <v>0.06</v>
      </c>
      <c r="H880" s="3">
        <v>-27.7388</v>
      </c>
      <c r="I880" s="3">
        <v>5</v>
      </c>
      <c r="J880" s="3" t="s">
        <v>26</v>
      </c>
      <c r="K880" s="3" t="s">
        <v>23</v>
      </c>
      <c r="L880" s="3">
        <v>6.75</v>
      </c>
      <c r="M880" s="3">
        <v>0.56</v>
      </c>
      <c r="N880" s="3">
        <v>2</v>
      </c>
      <c r="O880" s="3">
        <v>1</v>
      </c>
      <c r="P880" s="3">
        <v>9</v>
      </c>
      <c r="Q880" s="3">
        <v>5</v>
      </c>
      <c r="R880" s="3">
        <v>299</v>
      </c>
      <c r="S880" s="3">
        <v>88060</v>
      </c>
      <c r="T880" s="3">
        <v>44094</v>
      </c>
    </row>
    <row r="881" spans="1:20">
      <c r="A881" s="3">
        <v>1593</v>
      </c>
      <c r="B881" s="8">
        <v>42015</v>
      </c>
      <c r="C881" s="8">
        <v>42017</v>
      </c>
      <c r="D881" s="3">
        <v>7</v>
      </c>
      <c r="E881">
        <v>4.14</v>
      </c>
      <c r="F881" s="3">
        <v>33.35</v>
      </c>
      <c r="G881" s="3">
        <v>0.05</v>
      </c>
      <c r="H881" s="3">
        <v>-128.6872</v>
      </c>
      <c r="I881" s="3">
        <v>7</v>
      </c>
      <c r="J881" s="3" t="s">
        <v>26</v>
      </c>
      <c r="K881" s="3" t="s">
        <v>27</v>
      </c>
      <c r="L881" s="3">
        <v>6.6</v>
      </c>
      <c r="M881" s="3">
        <v>0.39</v>
      </c>
      <c r="N881" s="3">
        <v>2</v>
      </c>
      <c r="O881" s="3">
        <v>2</v>
      </c>
      <c r="P881" s="3">
        <v>2</v>
      </c>
      <c r="Q881" s="3">
        <v>5</v>
      </c>
      <c r="R881" s="3">
        <v>151</v>
      </c>
      <c r="S881" s="3">
        <v>88060</v>
      </c>
      <c r="T881" s="3">
        <v>74006</v>
      </c>
    </row>
    <row r="882" spans="1:20">
      <c r="A882" s="3">
        <v>1595</v>
      </c>
      <c r="B882" s="8">
        <v>42015</v>
      </c>
      <c r="C882" s="8">
        <v>42015</v>
      </c>
      <c r="D882" s="3">
        <v>5</v>
      </c>
      <c r="E882">
        <v>11.34</v>
      </c>
      <c r="F882" s="3">
        <v>60.24</v>
      </c>
      <c r="G882" s="3">
        <v>0.03</v>
      </c>
      <c r="H882" s="3">
        <v>23.2028</v>
      </c>
      <c r="I882" s="3">
        <v>5</v>
      </c>
      <c r="J882" s="3" t="s">
        <v>26</v>
      </c>
      <c r="K882" s="3" t="s">
        <v>23</v>
      </c>
      <c r="L882" s="3">
        <v>5.01</v>
      </c>
      <c r="M882" s="3">
        <v>0.6</v>
      </c>
      <c r="N882" s="3">
        <v>2</v>
      </c>
      <c r="O882" s="3">
        <v>1</v>
      </c>
      <c r="P882" s="3">
        <v>4</v>
      </c>
      <c r="Q882" s="3">
        <v>2</v>
      </c>
      <c r="R882" s="3">
        <v>410</v>
      </c>
      <c r="S882" s="3">
        <v>88060</v>
      </c>
      <c r="T882" s="3">
        <v>25705</v>
      </c>
    </row>
    <row r="883" spans="1:20">
      <c r="A883" s="3">
        <v>1595</v>
      </c>
      <c r="B883" s="8">
        <v>42018</v>
      </c>
      <c r="C883" s="8">
        <v>42020</v>
      </c>
      <c r="D883" s="3">
        <v>7</v>
      </c>
      <c r="E883">
        <v>165.2</v>
      </c>
      <c r="F883" s="3">
        <v>1081.54</v>
      </c>
      <c r="G883" s="3">
        <v>0.07</v>
      </c>
      <c r="H883" s="3">
        <v>521.69</v>
      </c>
      <c r="I883" s="3">
        <v>7</v>
      </c>
      <c r="J883" s="3" t="s">
        <v>25</v>
      </c>
      <c r="K883" s="3" t="s">
        <v>23</v>
      </c>
      <c r="L883" s="3">
        <v>19.99</v>
      </c>
      <c r="M883" s="3">
        <v>0.48</v>
      </c>
      <c r="N883" s="3">
        <v>2</v>
      </c>
      <c r="O883" s="3">
        <v>1</v>
      </c>
      <c r="P883" s="3">
        <v>9</v>
      </c>
      <c r="Q883" s="3">
        <v>4</v>
      </c>
      <c r="R883" s="3">
        <v>259</v>
      </c>
      <c r="S883" s="3">
        <v>88061</v>
      </c>
      <c r="T883" s="3">
        <v>25705</v>
      </c>
    </row>
    <row r="884" spans="1:20">
      <c r="A884" s="3">
        <v>1595</v>
      </c>
      <c r="B884" s="8">
        <v>42114</v>
      </c>
      <c r="C884" s="8">
        <v>42115</v>
      </c>
      <c r="D884" s="3">
        <v>20</v>
      </c>
      <c r="E884">
        <v>3.8</v>
      </c>
      <c r="F884" s="3">
        <v>73.55</v>
      </c>
      <c r="G884" s="3">
        <v>0.06</v>
      </c>
      <c r="H884" s="3">
        <v>19.6282</v>
      </c>
      <c r="I884" s="3">
        <v>20</v>
      </c>
      <c r="J884" s="3" t="s">
        <v>20</v>
      </c>
      <c r="K884" s="3" t="s">
        <v>23</v>
      </c>
      <c r="L884" s="3">
        <v>1.49</v>
      </c>
      <c r="M884" s="3">
        <v>0.59</v>
      </c>
      <c r="N884" s="3">
        <v>2</v>
      </c>
      <c r="O884" s="3">
        <v>2</v>
      </c>
      <c r="P884" s="3">
        <v>12</v>
      </c>
      <c r="Q884" s="3">
        <v>7</v>
      </c>
      <c r="R884" s="3">
        <v>583</v>
      </c>
      <c r="S884" s="3">
        <v>88075</v>
      </c>
      <c r="T884" s="3">
        <v>25705</v>
      </c>
    </row>
    <row r="885" spans="1:20">
      <c r="A885" s="3">
        <v>1602</v>
      </c>
      <c r="B885" s="8">
        <v>42114</v>
      </c>
      <c r="C885" s="8">
        <v>42115</v>
      </c>
      <c r="D885" s="3">
        <v>17</v>
      </c>
      <c r="E885">
        <v>1.76</v>
      </c>
      <c r="F885" s="3">
        <v>29.57</v>
      </c>
      <c r="G885" s="3">
        <v>0.06</v>
      </c>
      <c r="H885" s="3">
        <v>-1.6524</v>
      </c>
      <c r="I885" s="3">
        <v>17</v>
      </c>
      <c r="J885" s="3" t="s">
        <v>20</v>
      </c>
      <c r="K885" s="3" t="s">
        <v>23</v>
      </c>
      <c r="L885" s="3">
        <v>0.7</v>
      </c>
      <c r="M885" s="3">
        <v>0.4</v>
      </c>
      <c r="N885" s="3">
        <v>3</v>
      </c>
      <c r="O885" s="3">
        <v>2</v>
      </c>
      <c r="P885" s="3">
        <v>11</v>
      </c>
      <c r="Q885" s="3">
        <v>7</v>
      </c>
      <c r="R885" s="3">
        <v>195</v>
      </c>
      <c r="S885" s="3">
        <v>88075</v>
      </c>
      <c r="T885" s="3">
        <v>20601</v>
      </c>
    </row>
    <row r="886" spans="1:20">
      <c r="A886" s="3">
        <v>1603</v>
      </c>
      <c r="B886" s="8">
        <v>42105</v>
      </c>
      <c r="C886" s="8">
        <v>42107</v>
      </c>
      <c r="D886" s="3">
        <v>2</v>
      </c>
      <c r="E886">
        <v>48.04</v>
      </c>
      <c r="F886" s="3">
        <v>101.71</v>
      </c>
      <c r="G886" s="3">
        <v>0.03</v>
      </c>
      <c r="H886" s="3">
        <v>-4.46</v>
      </c>
      <c r="I886" s="3">
        <v>2</v>
      </c>
      <c r="J886" s="3" t="s">
        <v>26</v>
      </c>
      <c r="K886" s="3" t="s">
        <v>23</v>
      </c>
      <c r="L886" s="3">
        <v>19.99</v>
      </c>
      <c r="M886" s="3">
        <v>0.52</v>
      </c>
      <c r="N886" s="3">
        <v>4</v>
      </c>
      <c r="O886" s="3">
        <v>2</v>
      </c>
      <c r="P886" s="3">
        <v>13</v>
      </c>
      <c r="Q886" s="3">
        <v>7</v>
      </c>
      <c r="R886" s="3">
        <v>742</v>
      </c>
      <c r="S886" s="3">
        <v>88083</v>
      </c>
      <c r="T886" s="3">
        <v>11598</v>
      </c>
    </row>
    <row r="887" spans="1:20">
      <c r="A887" s="3">
        <v>1603</v>
      </c>
      <c r="B887" s="8">
        <v>42178</v>
      </c>
      <c r="C887" s="8">
        <v>42179</v>
      </c>
      <c r="D887" s="3">
        <v>9</v>
      </c>
      <c r="E887">
        <v>200.98</v>
      </c>
      <c r="F887" s="3">
        <v>1766.68</v>
      </c>
      <c r="G887" s="3">
        <v>0.09</v>
      </c>
      <c r="H887" s="3">
        <v>-512.872</v>
      </c>
      <c r="I887" s="3">
        <v>9</v>
      </c>
      <c r="J887" s="3" t="s">
        <v>24</v>
      </c>
      <c r="K887" s="3" t="s">
        <v>21</v>
      </c>
      <c r="L887" s="3">
        <v>55.96</v>
      </c>
      <c r="M887" s="3">
        <v>0.76</v>
      </c>
      <c r="N887" s="3">
        <v>4</v>
      </c>
      <c r="O887" s="3">
        <v>1</v>
      </c>
      <c r="P887" s="3">
        <v>16</v>
      </c>
      <c r="Q887" s="3">
        <v>1</v>
      </c>
      <c r="R887" s="3">
        <v>187</v>
      </c>
      <c r="S887" s="3">
        <v>88084</v>
      </c>
      <c r="T887" s="3">
        <v>11598</v>
      </c>
    </row>
    <row r="888" spans="1:20">
      <c r="A888" s="3">
        <v>1606</v>
      </c>
      <c r="B888" s="8">
        <v>42178</v>
      </c>
      <c r="C888" s="8">
        <v>42179</v>
      </c>
      <c r="D888" s="3">
        <v>11</v>
      </c>
      <c r="E888">
        <v>2.78</v>
      </c>
      <c r="F888" s="3">
        <v>29.02</v>
      </c>
      <c r="G888" s="3">
        <v>0.09</v>
      </c>
      <c r="H888" s="3">
        <v>-3.784</v>
      </c>
      <c r="I888" s="3">
        <v>11</v>
      </c>
      <c r="J888" s="3" t="s">
        <v>24</v>
      </c>
      <c r="K888" s="3" t="s">
        <v>23</v>
      </c>
      <c r="L888" s="3">
        <v>0.97</v>
      </c>
      <c r="M888" s="3">
        <v>0.4</v>
      </c>
      <c r="N888" s="3">
        <v>3</v>
      </c>
      <c r="O888" s="3">
        <v>2</v>
      </c>
      <c r="P888" s="3">
        <v>2</v>
      </c>
      <c r="Q888" s="3">
        <v>5</v>
      </c>
      <c r="R888" s="3">
        <v>161</v>
      </c>
      <c r="S888" s="3">
        <v>88084</v>
      </c>
      <c r="T888" s="3">
        <v>11010</v>
      </c>
    </row>
    <row r="889" spans="1:20">
      <c r="A889" s="3">
        <v>1606</v>
      </c>
      <c r="B889" s="8">
        <v>42149</v>
      </c>
      <c r="C889" s="8">
        <v>42152</v>
      </c>
      <c r="D889" s="3">
        <v>43</v>
      </c>
      <c r="E889">
        <v>7.59</v>
      </c>
      <c r="F889" s="3">
        <v>355.92</v>
      </c>
      <c r="G889" s="3">
        <v>0</v>
      </c>
      <c r="H889" s="3">
        <v>86.438</v>
      </c>
      <c r="I889" s="3">
        <v>43</v>
      </c>
      <c r="J889" s="3" t="s">
        <v>22</v>
      </c>
      <c r="K889" s="3" t="s">
        <v>23</v>
      </c>
      <c r="L889" s="3">
        <v>4</v>
      </c>
      <c r="M889" s="3">
        <v>0.41</v>
      </c>
      <c r="N889" s="3">
        <v>3</v>
      </c>
      <c r="O889" s="3">
        <v>3</v>
      </c>
      <c r="P889" s="3">
        <v>6</v>
      </c>
      <c r="Q889" s="3">
        <v>3</v>
      </c>
      <c r="R889" s="3">
        <v>231</v>
      </c>
      <c r="S889" s="3">
        <v>88085</v>
      </c>
      <c r="T889" s="3">
        <v>11010</v>
      </c>
    </row>
    <row r="890" spans="1:20">
      <c r="A890" s="3">
        <v>1606</v>
      </c>
      <c r="B890" s="8">
        <v>42064</v>
      </c>
      <c r="C890" s="8">
        <v>42065</v>
      </c>
      <c r="D890" s="3">
        <v>9</v>
      </c>
      <c r="E890">
        <v>11.34</v>
      </c>
      <c r="F890" s="3">
        <v>105.75</v>
      </c>
      <c r="G890" s="3">
        <v>0.02</v>
      </c>
      <c r="H890" s="3">
        <v>-155.21</v>
      </c>
      <c r="I890" s="3">
        <v>9</v>
      </c>
      <c r="J890" s="3" t="s">
        <v>24</v>
      </c>
      <c r="K890" s="3" t="s">
        <v>23</v>
      </c>
      <c r="L890" s="3">
        <v>11.25</v>
      </c>
      <c r="M890" s="3">
        <v>0.39</v>
      </c>
      <c r="N890" s="3">
        <v>3</v>
      </c>
      <c r="O890" s="3">
        <v>3</v>
      </c>
      <c r="P890" s="3">
        <v>10</v>
      </c>
      <c r="Q890" s="3">
        <v>3</v>
      </c>
      <c r="R890" s="3">
        <v>636</v>
      </c>
      <c r="S890" s="3">
        <v>88093</v>
      </c>
      <c r="T890" s="3">
        <v>11010</v>
      </c>
    </row>
    <row r="891" spans="1:20">
      <c r="A891" s="3">
        <v>1607</v>
      </c>
      <c r="B891" s="8">
        <v>42107</v>
      </c>
      <c r="C891" s="8">
        <v>42108</v>
      </c>
      <c r="D891" s="3">
        <v>5</v>
      </c>
      <c r="E891">
        <v>12.2</v>
      </c>
      <c r="F891" s="3">
        <v>63.93</v>
      </c>
      <c r="G891" s="3">
        <v>0.05</v>
      </c>
      <c r="H891" s="3">
        <v>-6.642</v>
      </c>
      <c r="I891" s="3">
        <v>5</v>
      </c>
      <c r="J891" s="3" t="s">
        <v>22</v>
      </c>
      <c r="K891" s="3" t="s">
        <v>23</v>
      </c>
      <c r="L891" s="3">
        <v>6.02</v>
      </c>
      <c r="M891" s="3">
        <v>0.39</v>
      </c>
      <c r="N891" s="3">
        <v>3</v>
      </c>
      <c r="O891" s="3">
        <v>2</v>
      </c>
      <c r="P891" s="3">
        <v>2</v>
      </c>
      <c r="Q891" s="3">
        <v>5</v>
      </c>
      <c r="R891" s="3">
        <v>372</v>
      </c>
      <c r="S891" s="3">
        <v>88094</v>
      </c>
      <c r="T891" s="3">
        <v>11520</v>
      </c>
    </row>
    <row r="892" spans="1:20">
      <c r="A892" s="3">
        <v>1607</v>
      </c>
      <c r="B892" s="8">
        <v>42045</v>
      </c>
      <c r="C892" s="8">
        <v>42046</v>
      </c>
      <c r="D892" s="3">
        <v>6</v>
      </c>
      <c r="E892">
        <v>6.37</v>
      </c>
      <c r="F892" s="3">
        <v>37.7</v>
      </c>
      <c r="G892" s="3">
        <v>0.06</v>
      </c>
      <c r="H892" s="3">
        <v>-48.2195</v>
      </c>
      <c r="I892" s="3">
        <v>6</v>
      </c>
      <c r="J892" s="3" t="s">
        <v>20</v>
      </c>
      <c r="K892" s="3" t="s">
        <v>23</v>
      </c>
      <c r="L892" s="3">
        <v>5.19</v>
      </c>
      <c r="M892" s="3">
        <v>0.56</v>
      </c>
      <c r="N892" s="3">
        <v>3</v>
      </c>
      <c r="O892" s="3">
        <v>2</v>
      </c>
      <c r="P892" s="3">
        <v>14</v>
      </c>
      <c r="Q892" s="3">
        <v>6</v>
      </c>
      <c r="R892" s="3">
        <v>96</v>
      </c>
      <c r="S892" s="3">
        <v>88101</v>
      </c>
      <c r="T892" s="3">
        <v>11520</v>
      </c>
    </row>
    <row r="893" spans="1:20">
      <c r="A893" s="3">
        <v>1609</v>
      </c>
      <c r="B893" s="8">
        <v>42051</v>
      </c>
      <c r="C893" s="8">
        <v>42058</v>
      </c>
      <c r="D893" s="3">
        <v>9</v>
      </c>
      <c r="E893">
        <v>8.6</v>
      </c>
      <c r="F893" s="3">
        <v>75.81</v>
      </c>
      <c r="G893" s="3">
        <v>0.04</v>
      </c>
      <c r="H893" s="3">
        <v>-63.8135</v>
      </c>
      <c r="I893" s="3">
        <v>9</v>
      </c>
      <c r="J893" s="3" t="s">
        <v>25</v>
      </c>
      <c r="K893" s="3" t="s">
        <v>23</v>
      </c>
      <c r="L893" s="3">
        <v>6.19</v>
      </c>
      <c r="M893" s="3">
        <v>0.37</v>
      </c>
      <c r="N893" s="3">
        <v>1</v>
      </c>
      <c r="O893" s="3">
        <v>2</v>
      </c>
      <c r="P893" s="3">
        <v>2</v>
      </c>
      <c r="Q893" s="3">
        <v>5</v>
      </c>
      <c r="R893" s="3">
        <v>628</v>
      </c>
      <c r="S893" s="3">
        <v>88102</v>
      </c>
      <c r="T893" s="3">
        <v>95823</v>
      </c>
    </row>
    <row r="894" spans="1:20">
      <c r="A894" s="3">
        <v>1609</v>
      </c>
      <c r="B894" s="8">
        <v>42051</v>
      </c>
      <c r="C894" s="8">
        <v>42055</v>
      </c>
      <c r="D894" s="3">
        <v>4</v>
      </c>
      <c r="E894">
        <v>699.99</v>
      </c>
      <c r="F894" s="3">
        <v>2630</v>
      </c>
      <c r="G894" s="3">
        <v>0.07</v>
      </c>
      <c r="H894" s="3">
        <v>325.29</v>
      </c>
      <c r="I894" s="3">
        <v>4</v>
      </c>
      <c r="J894" s="3" t="s">
        <v>25</v>
      </c>
      <c r="K894" s="3" t="s">
        <v>23</v>
      </c>
      <c r="L894" s="3">
        <v>24.49</v>
      </c>
      <c r="M894" s="3">
        <v>0.6</v>
      </c>
      <c r="N894" s="3">
        <v>1</v>
      </c>
      <c r="O894" s="3">
        <v>2</v>
      </c>
      <c r="P894" s="3">
        <v>15</v>
      </c>
      <c r="Q894" s="3">
        <v>5</v>
      </c>
      <c r="R894" s="3">
        <v>363</v>
      </c>
      <c r="S894" s="3">
        <v>88102</v>
      </c>
      <c r="T894" s="3">
        <v>95823</v>
      </c>
    </row>
    <row r="895" spans="1:20">
      <c r="A895" s="3">
        <v>1614</v>
      </c>
      <c r="B895" s="8">
        <v>42145</v>
      </c>
      <c r="C895" s="8">
        <v>42147</v>
      </c>
      <c r="D895" s="3">
        <v>13</v>
      </c>
      <c r="E895">
        <v>7.64</v>
      </c>
      <c r="F895" s="3">
        <v>101.73</v>
      </c>
      <c r="G895" s="3">
        <v>0.02</v>
      </c>
      <c r="H895" s="3">
        <v>70.1937</v>
      </c>
      <c r="I895" s="3">
        <v>13</v>
      </c>
      <c r="J895" s="3" t="s">
        <v>20</v>
      </c>
      <c r="K895" s="3" t="s">
        <v>23</v>
      </c>
      <c r="L895" s="3">
        <v>1.39</v>
      </c>
      <c r="M895" s="3">
        <v>0.42</v>
      </c>
      <c r="N895" s="3">
        <v>1</v>
      </c>
      <c r="O895" s="3">
        <v>3</v>
      </c>
      <c r="P895" s="3">
        <v>5</v>
      </c>
      <c r="Q895" s="3">
        <v>6</v>
      </c>
      <c r="R895" s="3">
        <v>756</v>
      </c>
      <c r="S895" s="3">
        <v>88103</v>
      </c>
      <c r="T895" s="3">
        <v>1748</v>
      </c>
    </row>
    <row r="896" spans="1:20">
      <c r="A896" s="3">
        <v>1618</v>
      </c>
      <c r="B896" s="8">
        <v>42168</v>
      </c>
      <c r="C896" s="8">
        <v>42172</v>
      </c>
      <c r="D896" s="3">
        <v>11</v>
      </c>
      <c r="E896">
        <v>30.98</v>
      </c>
      <c r="F896" s="3">
        <v>333.02</v>
      </c>
      <c r="G896" s="3">
        <v>0.03</v>
      </c>
      <c r="H896" s="3">
        <v>-115.36</v>
      </c>
      <c r="I896" s="3">
        <v>11</v>
      </c>
      <c r="J896" s="3" t="s">
        <v>25</v>
      </c>
      <c r="K896" s="3" t="s">
        <v>23</v>
      </c>
      <c r="L896" s="3">
        <v>6.5</v>
      </c>
      <c r="M896" s="3">
        <v>0.82</v>
      </c>
      <c r="N896" s="3">
        <v>1</v>
      </c>
      <c r="O896" s="3">
        <v>2</v>
      </c>
      <c r="P896" s="3">
        <v>14</v>
      </c>
      <c r="Q896" s="3">
        <v>7</v>
      </c>
      <c r="R896" s="3">
        <v>546</v>
      </c>
      <c r="S896" s="3">
        <v>88104</v>
      </c>
      <c r="T896" s="3">
        <v>46322</v>
      </c>
    </row>
    <row r="897" spans="1:20">
      <c r="A897" s="3">
        <v>1620</v>
      </c>
      <c r="B897" s="8">
        <v>42030</v>
      </c>
      <c r="C897" s="8">
        <v>42032</v>
      </c>
      <c r="D897" s="3">
        <v>5</v>
      </c>
      <c r="E897">
        <v>4.98</v>
      </c>
      <c r="F897" s="3">
        <v>27.76</v>
      </c>
      <c r="G897" s="3">
        <v>0.02</v>
      </c>
      <c r="H897" s="3">
        <v>-46.92</v>
      </c>
      <c r="I897" s="3">
        <v>5</v>
      </c>
      <c r="J897" s="3" t="s">
        <v>25</v>
      </c>
      <c r="K897" s="3" t="s">
        <v>23</v>
      </c>
      <c r="L897" s="3">
        <v>6.07</v>
      </c>
      <c r="M897" s="3">
        <v>0.57</v>
      </c>
      <c r="N897" s="3">
        <v>1</v>
      </c>
      <c r="O897" s="3">
        <v>3</v>
      </c>
      <c r="P897" s="3">
        <v>17</v>
      </c>
      <c r="Q897" s="3">
        <v>5</v>
      </c>
      <c r="R897" s="3">
        <v>42</v>
      </c>
      <c r="S897" s="3">
        <v>88105</v>
      </c>
      <c r="T897" s="3">
        <v>17602</v>
      </c>
    </row>
    <row r="898" spans="1:20">
      <c r="A898" s="3">
        <v>1623</v>
      </c>
      <c r="B898" s="8">
        <v>42069</v>
      </c>
      <c r="C898" s="8">
        <v>42073</v>
      </c>
      <c r="D898" s="3">
        <v>4</v>
      </c>
      <c r="E898">
        <v>230.98</v>
      </c>
      <c r="F898" s="3">
        <v>924.8</v>
      </c>
      <c r="G898" s="3">
        <v>0.08</v>
      </c>
      <c r="H898" s="3">
        <v>501.69</v>
      </c>
      <c r="I898" s="3">
        <v>4</v>
      </c>
      <c r="J898" s="3" t="s">
        <v>25</v>
      </c>
      <c r="K898" s="3" t="s">
        <v>21</v>
      </c>
      <c r="L898" s="3">
        <v>23.78</v>
      </c>
      <c r="M898" s="3">
        <v>0.39</v>
      </c>
      <c r="N898" s="3">
        <v>4</v>
      </c>
      <c r="O898" s="3">
        <v>2</v>
      </c>
      <c r="P898" s="3">
        <v>2</v>
      </c>
      <c r="Q898" s="3">
        <v>5</v>
      </c>
      <c r="R898" s="3">
        <v>381</v>
      </c>
      <c r="S898" s="3">
        <v>88114</v>
      </c>
      <c r="T898" s="3">
        <v>46375</v>
      </c>
    </row>
    <row r="899" spans="1:20">
      <c r="A899" s="3">
        <v>1623</v>
      </c>
      <c r="B899" s="8">
        <v>42121</v>
      </c>
      <c r="C899" s="8">
        <v>42123</v>
      </c>
      <c r="D899" s="3">
        <v>3</v>
      </c>
      <c r="E899">
        <v>58.1</v>
      </c>
      <c r="F899" s="3">
        <v>169.46</v>
      </c>
      <c r="G899" s="3">
        <v>0.09</v>
      </c>
      <c r="H899" s="3">
        <v>765.75</v>
      </c>
      <c r="I899" s="3">
        <v>3</v>
      </c>
      <c r="J899" s="3" t="s">
        <v>22</v>
      </c>
      <c r="K899" s="3" t="s">
        <v>27</v>
      </c>
      <c r="L899" s="3">
        <v>1.49</v>
      </c>
      <c r="M899" s="3">
        <v>0.77</v>
      </c>
      <c r="N899" s="3">
        <v>4</v>
      </c>
      <c r="O899" s="3">
        <v>3</v>
      </c>
      <c r="P899" s="3">
        <v>5</v>
      </c>
      <c r="Q899" s="3">
        <v>5</v>
      </c>
      <c r="R899" s="3">
        <v>518</v>
      </c>
      <c r="S899" s="3">
        <v>88135</v>
      </c>
      <c r="T899" s="3">
        <v>46375</v>
      </c>
    </row>
    <row r="900" spans="1:20">
      <c r="A900" s="3">
        <v>1623</v>
      </c>
      <c r="B900" s="8">
        <v>42062</v>
      </c>
      <c r="C900" s="8">
        <v>42063</v>
      </c>
      <c r="D900" s="3">
        <v>7</v>
      </c>
      <c r="E900">
        <v>2.08</v>
      </c>
      <c r="F900" s="3">
        <v>14.77</v>
      </c>
      <c r="G900" s="3">
        <v>0.04</v>
      </c>
      <c r="H900" s="3">
        <v>-3.71956</v>
      </c>
      <c r="I900" s="3">
        <v>7</v>
      </c>
      <c r="J900" s="3" t="s">
        <v>20</v>
      </c>
      <c r="K900" s="3" t="s">
        <v>23</v>
      </c>
      <c r="L900" s="3">
        <v>1.49</v>
      </c>
      <c r="M900" s="3">
        <v>0.57</v>
      </c>
      <c r="N900" s="3">
        <v>4</v>
      </c>
      <c r="O900" s="3">
        <v>2</v>
      </c>
      <c r="P900" s="3">
        <v>15</v>
      </c>
      <c r="Q900" s="3">
        <v>5</v>
      </c>
      <c r="R900" s="3">
        <v>654</v>
      </c>
      <c r="S900" s="3">
        <v>88136</v>
      </c>
      <c r="T900" s="3">
        <v>46375</v>
      </c>
    </row>
    <row r="901" spans="1:20">
      <c r="A901" s="3">
        <v>1625</v>
      </c>
      <c r="B901" s="8">
        <v>42062</v>
      </c>
      <c r="C901" s="8">
        <v>42063</v>
      </c>
      <c r="D901" s="3">
        <v>8</v>
      </c>
      <c r="E901">
        <v>53.98</v>
      </c>
      <c r="F901" s="3">
        <v>438.33</v>
      </c>
      <c r="G901" s="3">
        <v>0.02</v>
      </c>
      <c r="H901" s="3">
        <v>101.972</v>
      </c>
      <c r="I901" s="3">
        <v>8</v>
      </c>
      <c r="J901" s="3" t="s">
        <v>20</v>
      </c>
      <c r="K901" s="3" t="s">
        <v>27</v>
      </c>
      <c r="L901" s="3">
        <v>5.5</v>
      </c>
      <c r="M901" s="3">
        <v>0.59</v>
      </c>
      <c r="N901" s="3">
        <v>3</v>
      </c>
      <c r="O901" s="3">
        <v>3</v>
      </c>
      <c r="P901" s="3">
        <v>10</v>
      </c>
      <c r="Q901" s="3">
        <v>2</v>
      </c>
      <c r="R901" s="3">
        <v>622</v>
      </c>
      <c r="S901" s="3">
        <v>88136</v>
      </c>
      <c r="T901" s="3">
        <v>11542</v>
      </c>
    </row>
    <row r="902" spans="1:20">
      <c r="A902" s="3">
        <v>1625</v>
      </c>
      <c r="B902" s="8">
        <v>42062</v>
      </c>
      <c r="C902" s="8">
        <v>42062</v>
      </c>
      <c r="D902" s="3">
        <v>7</v>
      </c>
      <c r="E902">
        <v>4.98</v>
      </c>
      <c r="F902" s="3">
        <v>38.11</v>
      </c>
      <c r="G902" s="3">
        <v>0.05</v>
      </c>
      <c r="H902" s="3">
        <v>-16.6348</v>
      </c>
      <c r="I902" s="3">
        <v>7</v>
      </c>
      <c r="J902" s="3" t="s">
        <v>20</v>
      </c>
      <c r="K902" s="3" t="s">
        <v>23</v>
      </c>
      <c r="L902" s="3">
        <v>5.02</v>
      </c>
      <c r="M902" s="3">
        <v>0.36</v>
      </c>
      <c r="N902" s="3">
        <v>3</v>
      </c>
      <c r="O902" s="3">
        <v>2</v>
      </c>
      <c r="P902" s="3">
        <v>11</v>
      </c>
      <c r="Q902" s="3">
        <v>5</v>
      </c>
      <c r="R902" s="3">
        <v>829</v>
      </c>
      <c r="S902" s="3">
        <v>88136</v>
      </c>
      <c r="T902" s="3">
        <v>11542</v>
      </c>
    </row>
    <row r="903" spans="1:20">
      <c r="A903" s="3">
        <v>1625</v>
      </c>
      <c r="B903" s="8">
        <v>42076</v>
      </c>
      <c r="C903" s="8">
        <v>42077</v>
      </c>
      <c r="D903" s="3">
        <v>13</v>
      </c>
      <c r="E903">
        <v>65.99</v>
      </c>
      <c r="F903" s="3">
        <v>724.57</v>
      </c>
      <c r="G903" s="3">
        <v>0.04</v>
      </c>
      <c r="H903" s="3">
        <v>-335.041</v>
      </c>
      <c r="I903" s="3">
        <v>13</v>
      </c>
      <c r="J903" s="3" t="s">
        <v>22</v>
      </c>
      <c r="K903" s="3" t="s">
        <v>23</v>
      </c>
      <c r="L903" s="3">
        <v>8.99</v>
      </c>
      <c r="M903" s="3">
        <v>0.59</v>
      </c>
      <c r="N903" s="3">
        <v>3</v>
      </c>
      <c r="O903" s="3">
        <v>2</v>
      </c>
      <c r="P903" s="3">
        <v>15</v>
      </c>
      <c r="Q903" s="3">
        <v>5</v>
      </c>
      <c r="R903" s="3">
        <v>529</v>
      </c>
      <c r="S903" s="3">
        <v>88137</v>
      </c>
      <c r="T903" s="3">
        <v>11542</v>
      </c>
    </row>
    <row r="904" spans="1:20">
      <c r="A904" s="3">
        <v>1625</v>
      </c>
      <c r="B904" s="8">
        <v>42035</v>
      </c>
      <c r="C904" s="8">
        <v>42036</v>
      </c>
      <c r="D904" s="3">
        <v>7</v>
      </c>
      <c r="E904">
        <v>15.23</v>
      </c>
      <c r="F904" s="3">
        <v>111.86</v>
      </c>
      <c r="G904" s="3">
        <v>0.03</v>
      </c>
      <c r="H904" s="3">
        <v>11.65095</v>
      </c>
      <c r="I904" s="3">
        <v>7</v>
      </c>
      <c r="J904" s="3" t="s">
        <v>22</v>
      </c>
      <c r="K904" s="3" t="s">
        <v>21</v>
      </c>
      <c r="L904" s="3">
        <v>27.75</v>
      </c>
      <c r="M904" s="3">
        <v>0.79</v>
      </c>
      <c r="N904" s="3">
        <v>3</v>
      </c>
      <c r="O904" s="3">
        <v>1</v>
      </c>
      <c r="P904" s="3">
        <v>16</v>
      </c>
      <c r="Q904" s="3">
        <v>3</v>
      </c>
      <c r="R904" s="3">
        <v>444</v>
      </c>
      <c r="S904" s="3">
        <v>88151</v>
      </c>
      <c r="T904" s="3">
        <v>11542</v>
      </c>
    </row>
    <row r="905" spans="1:20">
      <c r="A905" s="3">
        <v>1627</v>
      </c>
      <c r="B905" s="8">
        <v>42128</v>
      </c>
      <c r="C905" s="8">
        <v>42130</v>
      </c>
      <c r="D905" s="3">
        <v>5</v>
      </c>
      <c r="E905">
        <v>3.26</v>
      </c>
      <c r="F905" s="3">
        <v>18.49</v>
      </c>
      <c r="G905" s="3">
        <v>0.01</v>
      </c>
      <c r="H905" s="3">
        <v>0.702</v>
      </c>
      <c r="I905" s="3">
        <v>5</v>
      </c>
      <c r="J905" s="3" t="s">
        <v>22</v>
      </c>
      <c r="K905" s="3" t="s">
        <v>23</v>
      </c>
      <c r="L905" s="3">
        <v>1.86</v>
      </c>
      <c r="M905" s="3">
        <v>0.55</v>
      </c>
      <c r="N905" s="3">
        <v>2</v>
      </c>
      <c r="O905" s="3">
        <v>2</v>
      </c>
      <c r="P905" s="3">
        <v>15</v>
      </c>
      <c r="Q905" s="3">
        <v>5</v>
      </c>
      <c r="R905" s="3">
        <v>783</v>
      </c>
      <c r="S905" s="3">
        <v>88152</v>
      </c>
      <c r="T905" s="3">
        <v>37743</v>
      </c>
    </row>
    <row r="906" spans="1:20">
      <c r="A906" s="3">
        <v>1632</v>
      </c>
      <c r="B906" s="8">
        <v>42012</v>
      </c>
      <c r="C906" s="8">
        <v>42012</v>
      </c>
      <c r="D906" s="3">
        <v>4</v>
      </c>
      <c r="E906">
        <v>4.13</v>
      </c>
      <c r="F906" s="3">
        <v>16.07</v>
      </c>
      <c r="G906" s="3">
        <v>0.07</v>
      </c>
      <c r="H906" s="3">
        <v>10.9592</v>
      </c>
      <c r="I906" s="3">
        <v>4</v>
      </c>
      <c r="J906" s="3" t="s">
        <v>24</v>
      </c>
      <c r="K906" s="3" t="s">
        <v>23</v>
      </c>
      <c r="L906" s="3">
        <v>0.99</v>
      </c>
      <c r="M906" s="3">
        <v>0.49</v>
      </c>
      <c r="N906" s="3">
        <v>3</v>
      </c>
      <c r="O906" s="3">
        <v>1</v>
      </c>
      <c r="P906" s="3">
        <v>9</v>
      </c>
      <c r="Q906" s="3">
        <v>5</v>
      </c>
      <c r="R906" s="3">
        <v>40</v>
      </c>
      <c r="S906" s="3">
        <v>88156</v>
      </c>
      <c r="T906" s="3">
        <v>39401</v>
      </c>
    </row>
    <row r="907" spans="1:20">
      <c r="A907" s="3">
        <v>1632</v>
      </c>
      <c r="B907" s="8">
        <v>42012</v>
      </c>
      <c r="C907" s="8">
        <v>42012</v>
      </c>
      <c r="D907" s="3">
        <v>1</v>
      </c>
      <c r="E907">
        <v>22.72</v>
      </c>
      <c r="F907" s="3">
        <v>25.26</v>
      </c>
      <c r="G907" s="3">
        <v>0.03</v>
      </c>
      <c r="H907" s="3">
        <v>17.4294</v>
      </c>
      <c r="I907" s="3">
        <v>1</v>
      </c>
      <c r="J907" s="3" t="s">
        <v>24</v>
      </c>
      <c r="K907" s="3" t="s">
        <v>23</v>
      </c>
      <c r="L907" s="3">
        <v>8.99</v>
      </c>
      <c r="M907" s="3">
        <v>0.56</v>
      </c>
      <c r="N907" s="3">
        <v>3</v>
      </c>
      <c r="O907" s="3">
        <v>2</v>
      </c>
      <c r="P907" s="3">
        <v>12</v>
      </c>
      <c r="Q907" s="3">
        <v>5</v>
      </c>
      <c r="R907" s="3">
        <v>205</v>
      </c>
      <c r="S907" s="3">
        <v>88156</v>
      </c>
      <c r="T907" s="3">
        <v>39401</v>
      </c>
    </row>
    <row r="908" spans="1:20">
      <c r="A908" s="3">
        <v>1633</v>
      </c>
      <c r="B908" s="8">
        <v>42063</v>
      </c>
      <c r="C908" s="8">
        <v>42066</v>
      </c>
      <c r="D908" s="3">
        <v>16</v>
      </c>
      <c r="E908">
        <v>34.98</v>
      </c>
      <c r="F908" s="3">
        <v>581.08</v>
      </c>
      <c r="G908" s="3">
        <v>0.05</v>
      </c>
      <c r="H908" s="3">
        <v>-32.6664</v>
      </c>
      <c r="I908" s="3">
        <v>16</v>
      </c>
      <c r="J908" s="3" t="s">
        <v>26</v>
      </c>
      <c r="K908" s="3" t="s">
        <v>27</v>
      </c>
      <c r="L908" s="3">
        <v>7.53</v>
      </c>
      <c r="M908" s="3">
        <v>0.68</v>
      </c>
      <c r="N908" s="3">
        <v>3</v>
      </c>
      <c r="O908" s="3">
        <v>3</v>
      </c>
      <c r="P908" s="3">
        <v>5</v>
      </c>
      <c r="Q908" s="3">
        <v>6</v>
      </c>
      <c r="R908" s="3">
        <v>499</v>
      </c>
      <c r="S908" s="3">
        <v>88157</v>
      </c>
      <c r="T908" s="3">
        <v>38637</v>
      </c>
    </row>
    <row r="909" spans="1:20">
      <c r="A909" s="3">
        <v>1634</v>
      </c>
      <c r="B909" s="8">
        <v>42063</v>
      </c>
      <c r="C909" s="8">
        <v>42065</v>
      </c>
      <c r="D909" s="3">
        <v>8</v>
      </c>
      <c r="E909">
        <v>3.14</v>
      </c>
      <c r="F909" s="3">
        <v>27.53</v>
      </c>
      <c r="G909" s="3">
        <v>0</v>
      </c>
      <c r="H909" s="3">
        <v>-13.1352</v>
      </c>
      <c r="I909" s="3">
        <v>8</v>
      </c>
      <c r="J909" s="3" t="s">
        <v>26</v>
      </c>
      <c r="K909" s="3" t="s">
        <v>23</v>
      </c>
      <c r="L909" s="3">
        <v>1.92</v>
      </c>
      <c r="M909" s="3">
        <v>0.37</v>
      </c>
      <c r="N909" s="3">
        <v>3</v>
      </c>
      <c r="O909" s="3">
        <v>3</v>
      </c>
      <c r="P909" s="3">
        <v>10</v>
      </c>
      <c r="Q909" s="3">
        <v>2</v>
      </c>
      <c r="R909" s="3">
        <v>430</v>
      </c>
      <c r="S909" s="3">
        <v>88157</v>
      </c>
      <c r="T909" s="3">
        <v>39212</v>
      </c>
    </row>
    <row r="910" spans="1:20">
      <c r="A910" s="3">
        <v>1636</v>
      </c>
      <c r="B910" s="8">
        <v>42010</v>
      </c>
      <c r="C910" s="8">
        <v>42012</v>
      </c>
      <c r="D910" s="3">
        <v>12</v>
      </c>
      <c r="E910">
        <v>42.98</v>
      </c>
      <c r="F910" s="3">
        <v>558.41</v>
      </c>
      <c r="G910" s="3">
        <v>0</v>
      </c>
      <c r="H910" s="3">
        <v>385.3029</v>
      </c>
      <c r="I910" s="3">
        <v>12</v>
      </c>
      <c r="J910" s="3" t="s">
        <v>26</v>
      </c>
      <c r="K910" s="3" t="s">
        <v>23</v>
      </c>
      <c r="L910" s="3">
        <v>4.62</v>
      </c>
      <c r="M910" s="3">
        <v>0.4</v>
      </c>
      <c r="N910" s="3">
        <v>3</v>
      </c>
      <c r="O910" s="3">
        <v>3</v>
      </c>
      <c r="P910" s="3">
        <v>10</v>
      </c>
      <c r="Q910" s="3">
        <v>2</v>
      </c>
      <c r="R910" s="3">
        <v>431</v>
      </c>
      <c r="S910" s="3">
        <v>88163</v>
      </c>
      <c r="T910" s="3">
        <v>93905</v>
      </c>
    </row>
    <row r="911" spans="1:20">
      <c r="A911" s="3">
        <v>1636</v>
      </c>
      <c r="B911" s="8">
        <v>42010</v>
      </c>
      <c r="C911" s="8">
        <v>42012</v>
      </c>
      <c r="D911" s="3">
        <v>13</v>
      </c>
      <c r="E911">
        <v>21.78</v>
      </c>
      <c r="F911" s="3">
        <v>290.22</v>
      </c>
      <c r="G911" s="3">
        <v>0.03</v>
      </c>
      <c r="H911" s="3">
        <v>187.2</v>
      </c>
      <c r="I911" s="3">
        <v>13</v>
      </c>
      <c r="J911" s="3" t="s">
        <v>26</v>
      </c>
      <c r="K911" s="3" t="s">
        <v>23</v>
      </c>
      <c r="L911" s="3">
        <v>5.94</v>
      </c>
      <c r="M911" s="3">
        <v>0.56</v>
      </c>
      <c r="N911" s="3">
        <v>3</v>
      </c>
      <c r="O911" s="3">
        <v>2</v>
      </c>
      <c r="P911" s="3">
        <v>12</v>
      </c>
      <c r="Q911" s="3">
        <v>7</v>
      </c>
      <c r="R911" s="3">
        <v>586</v>
      </c>
      <c r="S911" s="3">
        <v>88163</v>
      </c>
      <c r="T911" s="3">
        <v>93905</v>
      </c>
    </row>
    <row r="912" spans="1:20">
      <c r="A912" s="3">
        <v>1636</v>
      </c>
      <c r="B912" s="8">
        <v>42039</v>
      </c>
      <c r="C912" s="8">
        <v>42041</v>
      </c>
      <c r="D912" s="3">
        <v>15</v>
      </c>
      <c r="E912">
        <v>80.98</v>
      </c>
      <c r="F912" s="3">
        <v>1129.67</v>
      </c>
      <c r="G912" s="3">
        <v>0.07</v>
      </c>
      <c r="H912" s="3">
        <v>779.4723</v>
      </c>
      <c r="I912" s="3">
        <v>15</v>
      </c>
      <c r="J912" s="3" t="s">
        <v>20</v>
      </c>
      <c r="K912" s="3" t="s">
        <v>23</v>
      </c>
      <c r="L912" s="3">
        <v>7.18</v>
      </c>
      <c r="M912" s="3">
        <v>0.59</v>
      </c>
      <c r="N912" s="3">
        <v>3</v>
      </c>
      <c r="O912" s="3">
        <v>1</v>
      </c>
      <c r="P912" s="3">
        <v>9</v>
      </c>
      <c r="Q912" s="3">
        <v>3</v>
      </c>
      <c r="R912" s="3">
        <v>33</v>
      </c>
      <c r="S912" s="3">
        <v>88164</v>
      </c>
      <c r="T912" s="3">
        <v>93905</v>
      </c>
    </row>
    <row r="913" spans="1:20">
      <c r="A913" s="3">
        <v>1639</v>
      </c>
      <c r="B913" s="8">
        <v>42128</v>
      </c>
      <c r="C913" s="8">
        <v>42128</v>
      </c>
      <c r="D913" s="3">
        <v>17</v>
      </c>
      <c r="E913">
        <v>7.59</v>
      </c>
      <c r="F913" s="3">
        <v>136.25</v>
      </c>
      <c r="G913" s="3">
        <v>0.01</v>
      </c>
      <c r="H913" s="3">
        <v>2.97</v>
      </c>
      <c r="I913" s="3">
        <v>17</v>
      </c>
      <c r="J913" s="3" t="s">
        <v>22</v>
      </c>
      <c r="K913" s="3" t="s">
        <v>23</v>
      </c>
      <c r="L913" s="3">
        <v>4</v>
      </c>
      <c r="M913" s="3">
        <v>0.37</v>
      </c>
      <c r="N913" s="3">
        <v>3</v>
      </c>
      <c r="O913" s="3">
        <v>2</v>
      </c>
      <c r="P913" s="3">
        <v>11</v>
      </c>
      <c r="Q913" s="3">
        <v>5</v>
      </c>
      <c r="R913" s="3">
        <v>286</v>
      </c>
      <c r="S913" s="3">
        <v>88165</v>
      </c>
      <c r="T913" s="3">
        <v>6901</v>
      </c>
    </row>
    <row r="914" spans="1:20">
      <c r="A914" s="3">
        <v>1644</v>
      </c>
      <c r="B914" s="8">
        <v>42040</v>
      </c>
      <c r="C914" s="8">
        <v>42044</v>
      </c>
      <c r="D914" s="3">
        <v>12</v>
      </c>
      <c r="E914">
        <v>2.88</v>
      </c>
      <c r="F914" s="3">
        <v>34.97</v>
      </c>
      <c r="G914" s="3">
        <v>0.07</v>
      </c>
      <c r="H914" s="3">
        <v>9.59</v>
      </c>
      <c r="I914" s="3">
        <v>12</v>
      </c>
      <c r="J914" s="3" t="s">
        <v>25</v>
      </c>
      <c r="K914" s="3" t="s">
        <v>23</v>
      </c>
      <c r="L914" s="3">
        <v>1.01</v>
      </c>
      <c r="M914" s="3">
        <v>0.65</v>
      </c>
      <c r="N914" s="3">
        <v>4</v>
      </c>
      <c r="O914" s="3">
        <v>1</v>
      </c>
      <c r="P914" s="3">
        <v>9</v>
      </c>
      <c r="Q914" s="3">
        <v>4</v>
      </c>
      <c r="R914" s="3">
        <v>763</v>
      </c>
      <c r="S914" s="3">
        <v>88173</v>
      </c>
      <c r="T914" s="3">
        <v>77546</v>
      </c>
    </row>
    <row r="915" spans="1:20">
      <c r="A915" s="3">
        <v>1646</v>
      </c>
      <c r="B915" s="8">
        <v>42040</v>
      </c>
      <c r="C915" s="8">
        <v>42047</v>
      </c>
      <c r="D915" s="3">
        <v>2</v>
      </c>
      <c r="E915">
        <v>195.99</v>
      </c>
      <c r="F915" s="3">
        <v>308.86</v>
      </c>
      <c r="G915" s="3">
        <v>0.1</v>
      </c>
      <c r="H915" s="3">
        <v>-655.424</v>
      </c>
      <c r="I915" s="3">
        <v>2</v>
      </c>
      <c r="J915" s="3" t="s">
        <v>25</v>
      </c>
      <c r="K915" s="3" t="s">
        <v>23</v>
      </c>
      <c r="L915" s="3">
        <v>3.99</v>
      </c>
      <c r="M915" s="3">
        <v>0.4</v>
      </c>
      <c r="N915" s="3">
        <v>4</v>
      </c>
      <c r="O915" s="3">
        <v>2</v>
      </c>
      <c r="P915" s="3">
        <v>13</v>
      </c>
      <c r="Q915" s="3">
        <v>7</v>
      </c>
      <c r="R915" s="3">
        <v>85</v>
      </c>
      <c r="S915" s="3">
        <v>88173</v>
      </c>
      <c r="T915" s="3">
        <v>11714</v>
      </c>
    </row>
    <row r="916" spans="1:20">
      <c r="A916" s="3">
        <v>1648</v>
      </c>
      <c r="B916" s="8">
        <v>42006</v>
      </c>
      <c r="C916" s="8">
        <v>42007</v>
      </c>
      <c r="D916" s="3">
        <v>3</v>
      </c>
      <c r="E916">
        <v>161.55</v>
      </c>
      <c r="F916" s="3">
        <v>485.01</v>
      </c>
      <c r="G916" s="3">
        <v>0.06</v>
      </c>
      <c r="H916" s="3">
        <v>-7.58</v>
      </c>
      <c r="I916" s="3">
        <v>3</v>
      </c>
      <c r="J916" s="3" t="s">
        <v>22</v>
      </c>
      <c r="K916" s="3" t="s">
        <v>23</v>
      </c>
      <c r="L916" s="3">
        <v>19.99</v>
      </c>
      <c r="M916" s="3">
        <v>0.46</v>
      </c>
      <c r="N916" s="3">
        <v>2</v>
      </c>
      <c r="O916" s="3">
        <v>2</v>
      </c>
      <c r="P916" s="3">
        <v>1</v>
      </c>
      <c r="Q916" s="3">
        <v>4</v>
      </c>
      <c r="R916" s="3">
        <v>194</v>
      </c>
      <c r="S916" s="3">
        <v>88174</v>
      </c>
      <c r="T916" s="3">
        <v>60098</v>
      </c>
    </row>
    <row r="917" spans="1:20">
      <c r="A917" s="3">
        <v>1648</v>
      </c>
      <c r="B917" s="8">
        <v>42158</v>
      </c>
      <c r="C917" s="8">
        <v>42160</v>
      </c>
      <c r="D917" s="3">
        <v>9</v>
      </c>
      <c r="E917">
        <v>125.99</v>
      </c>
      <c r="F917" s="3">
        <v>981.65</v>
      </c>
      <c r="G917" s="3">
        <v>0.03</v>
      </c>
      <c r="H917" s="3">
        <v>500.958</v>
      </c>
      <c r="I917" s="3">
        <v>9</v>
      </c>
      <c r="J917" s="3" t="s">
        <v>20</v>
      </c>
      <c r="K917" s="3" t="s">
        <v>23</v>
      </c>
      <c r="L917" s="3">
        <v>7.69</v>
      </c>
      <c r="M917" s="3">
        <v>0.6</v>
      </c>
      <c r="N917" s="3">
        <v>2</v>
      </c>
      <c r="O917" s="3">
        <v>2</v>
      </c>
      <c r="P917" s="3">
        <v>14</v>
      </c>
      <c r="Q917" s="3">
        <v>6</v>
      </c>
      <c r="R917" s="3">
        <v>92</v>
      </c>
      <c r="S917" s="3">
        <v>88184</v>
      </c>
      <c r="T917" s="3">
        <v>60098</v>
      </c>
    </row>
    <row r="918" spans="1:20">
      <c r="A918" s="3">
        <v>1649</v>
      </c>
      <c r="B918" s="8">
        <v>42183</v>
      </c>
      <c r="C918" s="8">
        <v>42185</v>
      </c>
      <c r="D918" s="3">
        <v>15</v>
      </c>
      <c r="E918">
        <v>119.99</v>
      </c>
      <c r="F918" s="3">
        <v>1748.69</v>
      </c>
      <c r="G918" s="3">
        <v>0.07</v>
      </c>
      <c r="H918" s="3">
        <v>1206.5961</v>
      </c>
      <c r="I918" s="3">
        <v>15</v>
      </c>
      <c r="J918" s="3" t="s">
        <v>24</v>
      </c>
      <c r="K918" s="3" t="s">
        <v>21</v>
      </c>
      <c r="L918" s="3">
        <v>16.8</v>
      </c>
      <c r="M918" s="3">
        <v>0.56</v>
      </c>
      <c r="N918" s="3">
        <v>2</v>
      </c>
      <c r="O918" s="3">
        <v>2</v>
      </c>
      <c r="P918" s="3">
        <v>1</v>
      </c>
      <c r="Q918" s="3">
        <v>5</v>
      </c>
      <c r="R918" s="3">
        <v>180</v>
      </c>
      <c r="S918" s="3">
        <v>88185</v>
      </c>
      <c r="T918" s="3">
        <v>11598</v>
      </c>
    </row>
    <row r="919" spans="1:20">
      <c r="A919" s="3">
        <v>1650</v>
      </c>
      <c r="B919" s="8">
        <v>42156</v>
      </c>
      <c r="C919" s="8">
        <v>42158</v>
      </c>
      <c r="D919" s="3">
        <v>15</v>
      </c>
      <c r="E919">
        <v>120.98</v>
      </c>
      <c r="F919" s="3">
        <v>1894.45</v>
      </c>
      <c r="G919" s="3">
        <v>0.03</v>
      </c>
      <c r="H919" s="3">
        <v>638.028</v>
      </c>
      <c r="I919" s="3">
        <v>15</v>
      </c>
      <c r="J919" s="3" t="s">
        <v>24</v>
      </c>
      <c r="K919" s="3" t="s">
        <v>21</v>
      </c>
      <c r="L919" s="3">
        <v>30</v>
      </c>
      <c r="M919" s="3">
        <v>0.71</v>
      </c>
      <c r="N919" s="3">
        <v>2</v>
      </c>
      <c r="O919" s="3">
        <v>3</v>
      </c>
      <c r="P919" s="3">
        <v>5</v>
      </c>
      <c r="Q919" s="3">
        <v>6</v>
      </c>
      <c r="R919" s="3">
        <v>702</v>
      </c>
      <c r="S919" s="3">
        <v>88191</v>
      </c>
      <c r="T919" s="3">
        <v>27203</v>
      </c>
    </row>
    <row r="920" spans="1:20">
      <c r="A920" s="3">
        <v>1650</v>
      </c>
      <c r="B920" s="8">
        <v>42156</v>
      </c>
      <c r="C920" s="8">
        <v>42158</v>
      </c>
      <c r="D920" s="3">
        <v>12</v>
      </c>
      <c r="E920">
        <v>15.68</v>
      </c>
      <c r="F920" s="3">
        <v>200.72</v>
      </c>
      <c r="G920" s="3">
        <v>0.01</v>
      </c>
      <c r="H920" s="3">
        <v>138.4968</v>
      </c>
      <c r="I920" s="3">
        <v>12</v>
      </c>
      <c r="J920" s="3" t="s">
        <v>24</v>
      </c>
      <c r="K920" s="3" t="s">
        <v>23</v>
      </c>
      <c r="L920" s="3">
        <v>3.73</v>
      </c>
      <c r="M920" s="3">
        <v>0.38</v>
      </c>
      <c r="N920" s="3">
        <v>2</v>
      </c>
      <c r="O920" s="3">
        <v>2</v>
      </c>
      <c r="P920" s="3">
        <v>8</v>
      </c>
      <c r="Q920" s="3">
        <v>5</v>
      </c>
      <c r="R920" s="3">
        <v>130</v>
      </c>
      <c r="S920" s="3">
        <v>88191</v>
      </c>
      <c r="T920" s="3">
        <v>27203</v>
      </c>
    </row>
    <row r="921" spans="1:20">
      <c r="A921" s="3">
        <v>1650</v>
      </c>
      <c r="B921" s="8">
        <v>42049</v>
      </c>
      <c r="C921" s="8">
        <v>42050</v>
      </c>
      <c r="D921" s="3">
        <v>22</v>
      </c>
      <c r="E921">
        <v>1.82</v>
      </c>
      <c r="F921" s="3">
        <v>36.82</v>
      </c>
      <c r="G921" s="3">
        <v>0.09</v>
      </c>
      <c r="H921" s="3">
        <v>-6.734</v>
      </c>
      <c r="I921" s="3">
        <v>22</v>
      </c>
      <c r="J921" s="3" t="s">
        <v>22</v>
      </c>
      <c r="K921" s="3" t="s">
        <v>23</v>
      </c>
      <c r="L921" s="3">
        <v>0.83</v>
      </c>
      <c r="M921" s="3">
        <v>0.55</v>
      </c>
      <c r="N921" s="3">
        <v>2</v>
      </c>
      <c r="O921" s="3">
        <v>3</v>
      </c>
      <c r="P921" s="3">
        <v>17</v>
      </c>
      <c r="Q921" s="3">
        <v>5</v>
      </c>
      <c r="R921" s="3">
        <v>480</v>
      </c>
      <c r="S921" s="3">
        <v>88192</v>
      </c>
      <c r="T921" s="3">
        <v>27203</v>
      </c>
    </row>
    <row r="922" spans="1:20">
      <c r="A922" s="3">
        <v>1653</v>
      </c>
      <c r="B922" s="8">
        <v>42011</v>
      </c>
      <c r="C922" s="8">
        <v>42012</v>
      </c>
      <c r="D922" s="3">
        <v>14</v>
      </c>
      <c r="E922">
        <v>14.2</v>
      </c>
      <c r="F922" s="3">
        <v>205.98</v>
      </c>
      <c r="G922" s="3">
        <v>0.03</v>
      </c>
      <c r="H922" s="3">
        <v>107.02</v>
      </c>
      <c r="I922" s="3">
        <v>14</v>
      </c>
      <c r="J922" s="3" t="s">
        <v>22</v>
      </c>
      <c r="K922" s="3" t="s">
        <v>23</v>
      </c>
      <c r="L922" s="3">
        <v>5.3</v>
      </c>
      <c r="M922" s="3">
        <v>0.82</v>
      </c>
      <c r="N922" s="3">
        <v>2</v>
      </c>
      <c r="O922" s="3">
        <v>2</v>
      </c>
      <c r="P922" s="3">
        <v>15</v>
      </c>
      <c r="Q922" s="3">
        <v>3</v>
      </c>
      <c r="R922" s="3">
        <v>773</v>
      </c>
      <c r="S922" s="3">
        <v>88196</v>
      </c>
      <c r="T922" s="3">
        <v>91360</v>
      </c>
    </row>
    <row r="923" spans="1:20">
      <c r="A923" s="3">
        <v>1653</v>
      </c>
      <c r="B923" s="8">
        <v>42087</v>
      </c>
      <c r="C923" s="8">
        <v>42088</v>
      </c>
      <c r="D923" s="3">
        <v>4</v>
      </c>
      <c r="E923">
        <v>17.98</v>
      </c>
      <c r="F923" s="3">
        <v>70.06</v>
      </c>
      <c r="G923" s="3">
        <v>0.06</v>
      </c>
      <c r="H923" s="3">
        <v>-78.13</v>
      </c>
      <c r="I923" s="3">
        <v>4</v>
      </c>
      <c r="J923" s="3" t="s">
        <v>22</v>
      </c>
      <c r="K923" s="3" t="s">
        <v>23</v>
      </c>
      <c r="L923" s="3">
        <v>4</v>
      </c>
      <c r="M923" s="3">
        <v>0.56</v>
      </c>
      <c r="N923" s="3">
        <v>2</v>
      </c>
      <c r="O923" s="3">
        <v>3</v>
      </c>
      <c r="P923" s="3">
        <v>17</v>
      </c>
      <c r="Q923" s="3">
        <v>5</v>
      </c>
      <c r="R923" s="3">
        <v>750</v>
      </c>
      <c r="S923" s="3">
        <v>88197</v>
      </c>
      <c r="T923" s="3">
        <v>91360</v>
      </c>
    </row>
    <row r="924" spans="1:20">
      <c r="A924" s="3">
        <v>1665</v>
      </c>
      <c r="B924" s="8">
        <v>42123</v>
      </c>
      <c r="C924" s="8">
        <v>42124</v>
      </c>
      <c r="D924" s="3">
        <v>3</v>
      </c>
      <c r="E924">
        <v>15.57</v>
      </c>
      <c r="F924" s="3">
        <v>46.23</v>
      </c>
      <c r="G924" s="3">
        <v>0.02</v>
      </c>
      <c r="H924" s="3">
        <v>23.5428</v>
      </c>
      <c r="I924" s="3">
        <v>3</v>
      </c>
      <c r="J924" s="3" t="s">
        <v>26</v>
      </c>
      <c r="K924" s="3" t="s">
        <v>23</v>
      </c>
      <c r="L924" s="3">
        <v>1.39</v>
      </c>
      <c r="M924" s="3">
        <v>0.39</v>
      </c>
      <c r="N924" s="3">
        <v>1</v>
      </c>
      <c r="O924" s="3">
        <v>2</v>
      </c>
      <c r="P924" s="3">
        <v>11</v>
      </c>
      <c r="Q924" s="3">
        <v>7</v>
      </c>
      <c r="R924" s="3">
        <v>757</v>
      </c>
      <c r="S924" s="3">
        <v>88198</v>
      </c>
      <c r="T924" s="3">
        <v>92653</v>
      </c>
    </row>
    <row r="925" spans="1:20">
      <c r="A925" s="3">
        <v>1670</v>
      </c>
      <c r="B925" s="8">
        <v>42123</v>
      </c>
      <c r="C925" s="8">
        <v>42124</v>
      </c>
      <c r="D925" s="3">
        <v>13</v>
      </c>
      <c r="E925">
        <v>20.89</v>
      </c>
      <c r="F925" s="3">
        <v>279.28</v>
      </c>
      <c r="G925" s="3">
        <v>0.02</v>
      </c>
      <c r="H925" s="3">
        <v>-276.1128</v>
      </c>
      <c r="I925" s="3">
        <v>13</v>
      </c>
      <c r="J925" s="3" t="s">
        <v>26</v>
      </c>
      <c r="K925" s="3" t="s">
        <v>23</v>
      </c>
      <c r="L925" s="3">
        <v>11.52</v>
      </c>
      <c r="M925" s="3">
        <v>0.43</v>
      </c>
      <c r="N925" s="3">
        <v>4</v>
      </c>
      <c r="O925" s="3">
        <v>3</v>
      </c>
      <c r="P925" s="3">
        <v>5</v>
      </c>
      <c r="Q925" s="3">
        <v>6</v>
      </c>
      <c r="R925" s="3">
        <v>504</v>
      </c>
      <c r="S925" s="3">
        <v>88198</v>
      </c>
      <c r="T925" s="3">
        <v>24060</v>
      </c>
    </row>
    <row r="926" spans="1:20">
      <c r="A926" s="3">
        <v>1670</v>
      </c>
      <c r="B926" s="8">
        <v>42123</v>
      </c>
      <c r="C926" s="8">
        <v>42124</v>
      </c>
      <c r="D926" s="3">
        <v>14</v>
      </c>
      <c r="E926">
        <v>5.38</v>
      </c>
      <c r="F926" s="3">
        <v>81.82</v>
      </c>
      <c r="G926" s="3">
        <v>0.06</v>
      </c>
      <c r="H926" s="3">
        <v>-64.67094</v>
      </c>
      <c r="I926" s="3">
        <v>14</v>
      </c>
      <c r="J926" s="3" t="s">
        <v>26</v>
      </c>
      <c r="K926" s="3" t="s">
        <v>27</v>
      </c>
      <c r="L926" s="3">
        <v>5.24</v>
      </c>
      <c r="M926" s="3">
        <v>0.56</v>
      </c>
      <c r="N926" s="3">
        <v>4</v>
      </c>
      <c r="O926" s="3">
        <v>2</v>
      </c>
      <c r="P926" s="3">
        <v>15</v>
      </c>
      <c r="Q926" s="3">
        <v>5</v>
      </c>
      <c r="R926" s="3">
        <v>527</v>
      </c>
      <c r="S926" s="3">
        <v>88198</v>
      </c>
      <c r="T926" s="3">
        <v>24060</v>
      </c>
    </row>
    <row r="927" spans="1:20">
      <c r="A927" s="3">
        <v>1671</v>
      </c>
      <c r="B927" s="8">
        <v>42123</v>
      </c>
      <c r="C927" s="8">
        <v>42124</v>
      </c>
      <c r="D927" s="3">
        <v>1</v>
      </c>
      <c r="E927">
        <v>7.35</v>
      </c>
      <c r="F927" s="3">
        <v>13.16</v>
      </c>
      <c r="G927" s="3">
        <v>0.03</v>
      </c>
      <c r="H927" s="3">
        <v>-11.1132</v>
      </c>
      <c r="I927" s="3">
        <v>1</v>
      </c>
      <c r="J927" s="3" t="s">
        <v>26</v>
      </c>
      <c r="K927" s="3" t="s">
        <v>23</v>
      </c>
      <c r="L927" s="3">
        <v>5.96</v>
      </c>
      <c r="M927" s="3">
        <v>0.39</v>
      </c>
      <c r="N927" s="3">
        <v>4</v>
      </c>
      <c r="O927" s="3">
        <v>2</v>
      </c>
      <c r="P927" s="3">
        <v>8</v>
      </c>
      <c r="Q927" s="3">
        <v>5</v>
      </c>
      <c r="R927" s="3">
        <v>133</v>
      </c>
      <c r="S927" s="3">
        <v>88198</v>
      </c>
      <c r="T927" s="3">
        <v>22015</v>
      </c>
    </row>
    <row r="928" spans="1:20">
      <c r="A928" s="3">
        <v>1671</v>
      </c>
      <c r="B928" s="8">
        <v>42100</v>
      </c>
      <c r="C928" s="8">
        <v>42101</v>
      </c>
      <c r="D928" s="3">
        <v>8</v>
      </c>
      <c r="E928">
        <v>300.98</v>
      </c>
      <c r="F928" s="3">
        <v>2441.27</v>
      </c>
      <c r="G928" s="3">
        <v>0.04</v>
      </c>
      <c r="H928" s="3">
        <v>1684.4763</v>
      </c>
      <c r="I928" s="3">
        <v>8</v>
      </c>
      <c r="J928" s="3" t="s">
        <v>20</v>
      </c>
      <c r="K928" s="3" t="s">
        <v>21</v>
      </c>
      <c r="L928" s="3">
        <v>54.92</v>
      </c>
      <c r="M928" s="3">
        <v>0.38</v>
      </c>
      <c r="N928" s="3">
        <v>4</v>
      </c>
      <c r="O928" s="3">
        <v>2</v>
      </c>
      <c r="P928" s="3">
        <v>2</v>
      </c>
      <c r="Q928" s="3">
        <v>5</v>
      </c>
      <c r="R928" s="3">
        <v>375</v>
      </c>
      <c r="S928" s="3">
        <v>88204</v>
      </c>
      <c r="T928" s="3">
        <v>22015</v>
      </c>
    </row>
    <row r="929" spans="1:20">
      <c r="A929" s="3">
        <v>1672</v>
      </c>
      <c r="B929" s="8">
        <v>42177</v>
      </c>
      <c r="C929" s="8">
        <v>42179</v>
      </c>
      <c r="D929" s="3">
        <v>16</v>
      </c>
      <c r="E929">
        <v>19.98</v>
      </c>
      <c r="F929" s="3">
        <v>303.59</v>
      </c>
      <c r="G929" s="3">
        <v>0.1</v>
      </c>
      <c r="H929" s="3">
        <v>-16.2</v>
      </c>
      <c r="I929" s="3">
        <v>16</v>
      </c>
      <c r="J929" s="3" t="s">
        <v>20</v>
      </c>
      <c r="K929" s="3" t="s">
        <v>23</v>
      </c>
      <c r="L929" s="3">
        <v>4</v>
      </c>
      <c r="M929" s="3">
        <v>0.6</v>
      </c>
      <c r="N929" s="3">
        <v>4</v>
      </c>
      <c r="O929" s="3">
        <v>1</v>
      </c>
      <c r="P929" s="3">
        <v>4</v>
      </c>
      <c r="Q929" s="3">
        <v>2</v>
      </c>
      <c r="R929" s="3">
        <v>399</v>
      </c>
      <c r="S929" s="3">
        <v>88205</v>
      </c>
      <c r="T929" s="3">
        <v>22901</v>
      </c>
    </row>
    <row r="930" spans="1:20">
      <c r="A930" s="3">
        <v>1672</v>
      </c>
      <c r="B930" s="8">
        <v>42177</v>
      </c>
      <c r="C930" s="8">
        <v>42178</v>
      </c>
      <c r="D930" s="3">
        <v>4</v>
      </c>
      <c r="E930">
        <v>2.88</v>
      </c>
      <c r="F930" s="3">
        <v>11.13</v>
      </c>
      <c r="G930" s="3">
        <v>0.09</v>
      </c>
      <c r="H930" s="3">
        <v>-2.7048</v>
      </c>
      <c r="I930" s="3">
        <v>4</v>
      </c>
      <c r="J930" s="3" t="s">
        <v>20</v>
      </c>
      <c r="K930" s="3" t="s">
        <v>23</v>
      </c>
      <c r="L930" s="3">
        <v>1.49</v>
      </c>
      <c r="M930" s="3">
        <v>0.37</v>
      </c>
      <c r="N930" s="3">
        <v>4</v>
      </c>
      <c r="O930" s="3">
        <v>2</v>
      </c>
      <c r="P930" s="3">
        <v>11</v>
      </c>
      <c r="Q930" s="3">
        <v>5</v>
      </c>
      <c r="R930" s="3">
        <v>860</v>
      </c>
      <c r="S930" s="3">
        <v>88205</v>
      </c>
      <c r="T930" s="3">
        <v>22901</v>
      </c>
    </row>
    <row r="931" spans="1:20">
      <c r="A931" s="3">
        <v>1679</v>
      </c>
      <c r="B931" s="8">
        <v>42162</v>
      </c>
      <c r="C931" s="8">
        <v>42163</v>
      </c>
      <c r="D931" s="3">
        <v>1</v>
      </c>
      <c r="E931">
        <v>44.01</v>
      </c>
      <c r="F931" s="3">
        <v>46.94</v>
      </c>
      <c r="G931" s="3">
        <v>0.06</v>
      </c>
      <c r="H931" s="3">
        <v>-21.232</v>
      </c>
      <c r="I931" s="3">
        <v>1</v>
      </c>
      <c r="J931" s="3" t="s">
        <v>22</v>
      </c>
      <c r="K931" s="3" t="s">
        <v>23</v>
      </c>
      <c r="L931" s="3">
        <v>3.5</v>
      </c>
      <c r="M931" s="3">
        <v>0.54</v>
      </c>
      <c r="N931" s="3">
        <v>1</v>
      </c>
      <c r="O931" s="3">
        <v>1</v>
      </c>
      <c r="P931" s="3">
        <v>9</v>
      </c>
      <c r="Q931" s="3">
        <v>7</v>
      </c>
      <c r="R931" s="3">
        <v>262</v>
      </c>
      <c r="S931" s="3">
        <v>88212</v>
      </c>
      <c r="T931" s="3">
        <v>45324</v>
      </c>
    </row>
    <row r="932" spans="1:20">
      <c r="A932" s="3">
        <v>1680</v>
      </c>
      <c r="B932" s="8">
        <v>42182</v>
      </c>
      <c r="C932" s="8">
        <v>42188</v>
      </c>
      <c r="D932" s="3">
        <v>9</v>
      </c>
      <c r="E932">
        <v>2.89</v>
      </c>
      <c r="F932" s="3">
        <v>26.18</v>
      </c>
      <c r="G932" s="3">
        <v>0.05</v>
      </c>
      <c r="H932" s="3">
        <v>18.0642</v>
      </c>
      <c r="I932" s="3">
        <v>9</v>
      </c>
      <c r="J932" s="3" t="s">
        <v>25</v>
      </c>
      <c r="K932" s="3" t="s">
        <v>23</v>
      </c>
      <c r="L932" s="3">
        <v>0.5</v>
      </c>
      <c r="M932" s="3">
        <v>0.36</v>
      </c>
      <c r="N932" s="3">
        <v>1</v>
      </c>
      <c r="O932" s="3">
        <v>2</v>
      </c>
      <c r="P932" s="3">
        <v>7</v>
      </c>
      <c r="Q932" s="3">
        <v>5</v>
      </c>
      <c r="R932" s="3">
        <v>719</v>
      </c>
      <c r="S932" s="3">
        <v>88213</v>
      </c>
      <c r="T932" s="3">
        <v>45014</v>
      </c>
    </row>
    <row r="933" spans="1:20">
      <c r="A933" s="3">
        <v>1680</v>
      </c>
      <c r="B933" s="8">
        <v>42167</v>
      </c>
      <c r="C933" s="8">
        <v>42169</v>
      </c>
      <c r="D933" s="3">
        <v>7</v>
      </c>
      <c r="E933">
        <v>4.28</v>
      </c>
      <c r="F933" s="3">
        <v>31.54</v>
      </c>
      <c r="G933" s="3">
        <v>0.04</v>
      </c>
      <c r="H933" s="3">
        <v>-27.375</v>
      </c>
      <c r="I933" s="3">
        <v>7</v>
      </c>
      <c r="J933" s="3" t="s">
        <v>22</v>
      </c>
      <c r="K933" s="3" t="s">
        <v>23</v>
      </c>
      <c r="L933" s="3">
        <v>5.68</v>
      </c>
      <c r="M933" s="3">
        <v>0.57</v>
      </c>
      <c r="N933" s="3">
        <v>1</v>
      </c>
      <c r="O933" s="3">
        <v>1</v>
      </c>
      <c r="P933" s="3">
        <v>9</v>
      </c>
      <c r="Q933" s="3">
        <v>3</v>
      </c>
      <c r="R933" s="3">
        <v>316</v>
      </c>
      <c r="S933" s="3">
        <v>88219</v>
      </c>
      <c r="T933" s="3">
        <v>45014</v>
      </c>
    </row>
    <row r="934" spans="1:20">
      <c r="A934" s="3">
        <v>1682</v>
      </c>
      <c r="B934" s="8">
        <v>42167</v>
      </c>
      <c r="C934" s="8">
        <v>42169</v>
      </c>
      <c r="D934" s="3">
        <v>13</v>
      </c>
      <c r="E934">
        <v>376.13</v>
      </c>
      <c r="F934" s="3">
        <v>4634.69</v>
      </c>
      <c r="G934" s="3">
        <v>0.06</v>
      </c>
      <c r="H934" s="3">
        <v>-435.7575</v>
      </c>
      <c r="I934" s="3">
        <v>13</v>
      </c>
      <c r="J934" s="3" t="s">
        <v>22</v>
      </c>
      <c r="K934" s="3" t="s">
        <v>21</v>
      </c>
      <c r="L934" s="3">
        <v>85.63</v>
      </c>
      <c r="M934" s="3">
        <v>0.53</v>
      </c>
      <c r="N934" s="3">
        <v>1</v>
      </c>
      <c r="O934" s="3">
        <v>1</v>
      </c>
      <c r="P934" s="3">
        <v>9</v>
      </c>
      <c r="Q934" s="3">
        <v>5</v>
      </c>
      <c r="R934" s="3">
        <v>309</v>
      </c>
      <c r="S934" s="3">
        <v>88219</v>
      </c>
      <c r="T934" s="3">
        <v>60611</v>
      </c>
    </row>
    <row r="935" spans="1:20">
      <c r="A935" s="3">
        <v>1682</v>
      </c>
      <c r="B935" s="8">
        <v>42167</v>
      </c>
      <c r="C935" s="8">
        <v>42168</v>
      </c>
      <c r="D935" s="3">
        <v>17</v>
      </c>
      <c r="E935">
        <v>424.21</v>
      </c>
      <c r="F935" s="3">
        <v>7304.03</v>
      </c>
      <c r="G935" s="3">
        <v>0.06</v>
      </c>
      <c r="H935" s="3">
        <v>682.53</v>
      </c>
      <c r="I935" s="3">
        <v>17</v>
      </c>
      <c r="J935" s="3" t="s">
        <v>22</v>
      </c>
      <c r="K935" s="3" t="s">
        <v>21</v>
      </c>
      <c r="L935" s="3">
        <v>110.2</v>
      </c>
      <c r="M935" s="3">
        <v>0.38</v>
      </c>
      <c r="N935" s="3">
        <v>1</v>
      </c>
      <c r="O935" s="3">
        <v>2</v>
      </c>
      <c r="P935" s="3">
        <v>11</v>
      </c>
      <c r="Q935" s="3">
        <v>5</v>
      </c>
      <c r="R935" s="3">
        <v>720</v>
      </c>
      <c r="S935" s="3">
        <v>88219</v>
      </c>
      <c r="T935" s="3">
        <v>60611</v>
      </c>
    </row>
    <row r="936" spans="1:20">
      <c r="A936" s="3">
        <v>1683</v>
      </c>
      <c r="B936" s="8">
        <v>42167</v>
      </c>
      <c r="C936" s="8">
        <v>42169</v>
      </c>
      <c r="D936" s="3">
        <v>4</v>
      </c>
      <c r="E936">
        <v>195.99</v>
      </c>
      <c r="F936" s="3">
        <v>632.65</v>
      </c>
      <c r="G936" s="3">
        <v>0.06</v>
      </c>
      <c r="H936" s="3">
        <v>-277.222</v>
      </c>
      <c r="I936" s="3">
        <v>4</v>
      </c>
      <c r="J936" s="3" t="s">
        <v>22</v>
      </c>
      <c r="K936" s="3" t="s">
        <v>23</v>
      </c>
      <c r="L936" s="3">
        <v>8.99</v>
      </c>
      <c r="M936" s="3">
        <v>0.53</v>
      </c>
      <c r="N936" s="3">
        <v>1</v>
      </c>
      <c r="O936" s="3">
        <v>1</v>
      </c>
      <c r="P936" s="3">
        <v>9</v>
      </c>
      <c r="Q936" s="3">
        <v>5</v>
      </c>
      <c r="R936" s="3">
        <v>309</v>
      </c>
      <c r="S936" s="3">
        <v>88219</v>
      </c>
      <c r="T936" s="3">
        <v>77301</v>
      </c>
    </row>
    <row r="937" spans="1:20">
      <c r="A937" s="3">
        <v>1683</v>
      </c>
      <c r="B937" s="8">
        <v>42176</v>
      </c>
      <c r="C937" s="8">
        <v>42178</v>
      </c>
      <c r="D937" s="3">
        <v>19</v>
      </c>
      <c r="E937">
        <v>15.28</v>
      </c>
      <c r="F937" s="3">
        <v>290.98</v>
      </c>
      <c r="G937" s="3">
        <v>0.03</v>
      </c>
      <c r="H937" s="3">
        <v>-266.686</v>
      </c>
      <c r="I937" s="3">
        <v>19</v>
      </c>
      <c r="J937" s="3" t="s">
        <v>24</v>
      </c>
      <c r="K937" s="3" t="s">
        <v>23</v>
      </c>
      <c r="L937" s="3">
        <v>1.99</v>
      </c>
      <c r="M937" s="3">
        <v>0.38</v>
      </c>
      <c r="N937" s="3">
        <v>1</v>
      </c>
      <c r="O937" s="3">
        <v>2</v>
      </c>
      <c r="P937" s="3">
        <v>11</v>
      </c>
      <c r="Q937" s="3">
        <v>5</v>
      </c>
      <c r="R937" s="3">
        <v>720</v>
      </c>
      <c r="S937" s="3">
        <v>88220</v>
      </c>
      <c r="T937" s="3">
        <v>77301</v>
      </c>
    </row>
    <row r="938" spans="1:20">
      <c r="A938" s="3">
        <v>1686</v>
      </c>
      <c r="B938" s="8">
        <v>42176</v>
      </c>
      <c r="C938" s="8">
        <v>42179</v>
      </c>
      <c r="D938" s="3">
        <v>13</v>
      </c>
      <c r="E938">
        <v>1.76</v>
      </c>
      <c r="F938" s="3">
        <v>21.77</v>
      </c>
      <c r="G938" s="3">
        <v>0.09</v>
      </c>
      <c r="H938" s="3">
        <v>-12.278</v>
      </c>
      <c r="I938" s="3">
        <v>13</v>
      </c>
      <c r="J938" s="3" t="s">
        <v>24</v>
      </c>
      <c r="K938" s="3" t="s">
        <v>23</v>
      </c>
      <c r="L938" s="3">
        <v>0.7</v>
      </c>
      <c r="M938" s="3">
        <v>0.43</v>
      </c>
      <c r="N938" s="3">
        <v>2</v>
      </c>
      <c r="O938" s="3">
        <v>1</v>
      </c>
      <c r="P938" s="3">
        <v>9</v>
      </c>
      <c r="Q938" s="3">
        <v>5</v>
      </c>
      <c r="R938" s="3">
        <v>314</v>
      </c>
      <c r="S938" s="3">
        <v>88220</v>
      </c>
      <c r="T938" s="3">
        <v>60123</v>
      </c>
    </row>
    <row r="939" spans="1:20">
      <c r="A939" s="3">
        <v>1689</v>
      </c>
      <c r="B939" s="8">
        <v>42031</v>
      </c>
      <c r="C939" s="8">
        <v>42033</v>
      </c>
      <c r="D939" s="3">
        <v>7</v>
      </c>
      <c r="E939">
        <v>110.99</v>
      </c>
      <c r="F939" s="3">
        <v>627.78</v>
      </c>
      <c r="G939" s="3">
        <v>0.1</v>
      </c>
      <c r="H939" s="3">
        <v>3285.48</v>
      </c>
      <c r="I939" s="3">
        <v>7</v>
      </c>
      <c r="J939" s="3" t="s">
        <v>26</v>
      </c>
      <c r="K939" s="3" t="s">
        <v>27</v>
      </c>
      <c r="L939" s="3">
        <v>8.99</v>
      </c>
      <c r="M939" s="3">
        <v>0.83</v>
      </c>
      <c r="N939" s="3">
        <v>2</v>
      </c>
      <c r="O939" s="3">
        <v>2</v>
      </c>
      <c r="P939" s="3">
        <v>15</v>
      </c>
      <c r="Q939" s="3">
        <v>3</v>
      </c>
      <c r="R939" s="3">
        <v>770</v>
      </c>
      <c r="S939" s="3">
        <v>88232</v>
      </c>
      <c r="T939" s="3">
        <v>46322</v>
      </c>
    </row>
    <row r="940" spans="1:20">
      <c r="A940" s="3">
        <v>1690</v>
      </c>
      <c r="B940" s="8">
        <v>42111</v>
      </c>
      <c r="C940" s="8">
        <v>42112</v>
      </c>
      <c r="D940" s="3">
        <v>4</v>
      </c>
      <c r="E940">
        <v>12.2</v>
      </c>
      <c r="F940" s="3">
        <v>56.24</v>
      </c>
      <c r="G940" s="3">
        <v>0</v>
      </c>
      <c r="H940" s="3">
        <v>-172.298</v>
      </c>
      <c r="I940" s="3">
        <v>4</v>
      </c>
      <c r="J940" s="3" t="s">
        <v>24</v>
      </c>
      <c r="K940" s="3" t="s">
        <v>27</v>
      </c>
      <c r="L940" s="3">
        <v>6.02</v>
      </c>
      <c r="M940" s="3">
        <v>0.57</v>
      </c>
      <c r="N940" s="3">
        <v>2</v>
      </c>
      <c r="O940" s="3">
        <v>3</v>
      </c>
      <c r="P940" s="3">
        <v>17</v>
      </c>
      <c r="Q940" s="3">
        <v>5</v>
      </c>
      <c r="R940" s="3">
        <v>47</v>
      </c>
      <c r="S940" s="3">
        <v>88233</v>
      </c>
      <c r="T940" s="3">
        <v>17112</v>
      </c>
    </row>
    <row r="941" spans="1:20">
      <c r="A941" s="3">
        <v>1690</v>
      </c>
      <c r="B941" s="8">
        <v>42124</v>
      </c>
      <c r="C941" s="8">
        <v>42125</v>
      </c>
      <c r="D941" s="3">
        <v>16</v>
      </c>
      <c r="E941">
        <v>17.67</v>
      </c>
      <c r="F941" s="3">
        <v>283.44</v>
      </c>
      <c r="G941" s="3">
        <v>0.05</v>
      </c>
      <c r="H941" s="3">
        <v>46.0368</v>
      </c>
      <c r="I941" s="3">
        <v>16</v>
      </c>
      <c r="J941" s="3" t="s">
        <v>24</v>
      </c>
      <c r="K941" s="3" t="s">
        <v>23</v>
      </c>
      <c r="L941" s="3">
        <v>8.99</v>
      </c>
      <c r="M941" s="3">
        <v>0.79</v>
      </c>
      <c r="N941" s="3">
        <v>2</v>
      </c>
      <c r="O941" s="3">
        <v>2</v>
      </c>
      <c r="P941" s="3">
        <v>15</v>
      </c>
      <c r="Q941" s="3">
        <v>5</v>
      </c>
      <c r="R941" s="3">
        <v>356</v>
      </c>
      <c r="S941" s="3">
        <v>88234</v>
      </c>
      <c r="T941" s="3">
        <v>17112</v>
      </c>
    </row>
    <row r="942" spans="1:20">
      <c r="A942" s="3">
        <v>1692</v>
      </c>
      <c r="B942" s="8">
        <v>42131</v>
      </c>
      <c r="C942" s="8">
        <v>42133</v>
      </c>
      <c r="D942" s="3">
        <v>2</v>
      </c>
      <c r="E942">
        <v>300.97</v>
      </c>
      <c r="F942" s="3">
        <v>582.2</v>
      </c>
      <c r="G942" s="3">
        <v>0.07</v>
      </c>
      <c r="H942" s="3">
        <v>-807.59</v>
      </c>
      <c r="I942" s="3">
        <v>2</v>
      </c>
      <c r="J942" s="3" t="s">
        <v>20</v>
      </c>
      <c r="K942" s="3" t="s">
        <v>23</v>
      </c>
      <c r="L942" s="3">
        <v>7.18</v>
      </c>
      <c r="M942" s="3">
        <v>0.58</v>
      </c>
      <c r="N942" s="3">
        <v>1</v>
      </c>
      <c r="O942" s="3">
        <v>2</v>
      </c>
      <c r="P942" s="3">
        <v>14</v>
      </c>
      <c r="Q942" s="3">
        <v>6</v>
      </c>
      <c r="R942" s="3">
        <v>88</v>
      </c>
      <c r="S942" s="3">
        <v>88239</v>
      </c>
      <c r="T942" s="3">
        <v>67114</v>
      </c>
    </row>
    <row r="943" spans="1:20">
      <c r="A943" s="3">
        <v>1693</v>
      </c>
      <c r="B943" s="8">
        <v>42166</v>
      </c>
      <c r="C943" s="8">
        <v>42166</v>
      </c>
      <c r="D943" s="3">
        <v>5</v>
      </c>
      <c r="E943">
        <v>35.44</v>
      </c>
      <c r="F943" s="3">
        <v>171.93</v>
      </c>
      <c r="G943" s="3">
        <v>0.04</v>
      </c>
      <c r="H943" s="3">
        <v>118.6317</v>
      </c>
      <c r="I943" s="3">
        <v>5</v>
      </c>
      <c r="J943" s="3" t="s">
        <v>26</v>
      </c>
      <c r="K943" s="3" t="s">
        <v>23</v>
      </c>
      <c r="L943" s="3">
        <v>5.09</v>
      </c>
      <c r="M943" s="3">
        <v>0.4</v>
      </c>
      <c r="N943" s="3">
        <v>1</v>
      </c>
      <c r="O943" s="3">
        <v>2</v>
      </c>
      <c r="P943" s="3">
        <v>11</v>
      </c>
      <c r="Q943" s="3">
        <v>5</v>
      </c>
      <c r="R943" s="3">
        <v>492</v>
      </c>
      <c r="S943" s="3">
        <v>88240</v>
      </c>
      <c r="T943" s="3">
        <v>20190</v>
      </c>
    </row>
    <row r="944" spans="1:20">
      <c r="A944" s="3">
        <v>1693</v>
      </c>
      <c r="B944" s="8">
        <v>42166</v>
      </c>
      <c r="C944" s="8">
        <v>42169</v>
      </c>
      <c r="D944" s="3">
        <v>9</v>
      </c>
      <c r="E944">
        <v>3.98</v>
      </c>
      <c r="F944" s="3">
        <v>35.19</v>
      </c>
      <c r="G944" s="3">
        <v>0.08</v>
      </c>
      <c r="H944" s="3">
        <v>23.304</v>
      </c>
      <c r="I944" s="3">
        <v>9</v>
      </c>
      <c r="J944" s="3" t="s">
        <v>26</v>
      </c>
      <c r="K944" s="3" t="s">
        <v>23</v>
      </c>
      <c r="L944" s="3">
        <v>0.7</v>
      </c>
      <c r="M944" s="3">
        <v>0.38</v>
      </c>
      <c r="N944" s="3">
        <v>1</v>
      </c>
      <c r="O944" s="3">
        <v>2</v>
      </c>
      <c r="P944" s="3">
        <v>7</v>
      </c>
      <c r="Q944" s="3">
        <v>5</v>
      </c>
      <c r="R944" s="3">
        <v>4</v>
      </c>
      <c r="S944" s="3">
        <v>88240</v>
      </c>
      <c r="T944" s="3">
        <v>20190</v>
      </c>
    </row>
    <row r="945" spans="1:20">
      <c r="A945" s="3">
        <v>1697</v>
      </c>
      <c r="B945" s="8">
        <v>42011</v>
      </c>
      <c r="C945" s="8">
        <v>42012</v>
      </c>
      <c r="D945" s="3">
        <v>2</v>
      </c>
      <c r="E945">
        <v>137.48</v>
      </c>
      <c r="F945" s="3">
        <v>296.75</v>
      </c>
      <c r="G945" s="3">
        <v>0</v>
      </c>
      <c r="H945" s="3">
        <v>-203.27</v>
      </c>
      <c r="I945" s="3">
        <v>2</v>
      </c>
      <c r="J945" s="3" t="s">
        <v>20</v>
      </c>
      <c r="K945" s="3" t="s">
        <v>21</v>
      </c>
      <c r="L945" s="3">
        <v>32.18</v>
      </c>
      <c r="M945" s="3">
        <v>0.57</v>
      </c>
      <c r="N945" s="3">
        <v>3</v>
      </c>
      <c r="O945" s="3">
        <v>2</v>
      </c>
      <c r="P945" s="3">
        <v>15</v>
      </c>
      <c r="Q945" s="3">
        <v>5</v>
      </c>
      <c r="R945" s="3">
        <v>351</v>
      </c>
      <c r="S945" s="3">
        <v>88241</v>
      </c>
      <c r="T945" s="3">
        <v>71901</v>
      </c>
    </row>
    <row r="946" spans="1:20">
      <c r="A946" s="3">
        <v>1699</v>
      </c>
      <c r="B946" s="8">
        <v>42025</v>
      </c>
      <c r="C946" s="8">
        <v>42026</v>
      </c>
      <c r="D946" s="3">
        <v>6</v>
      </c>
      <c r="E946">
        <v>205.99</v>
      </c>
      <c r="F946" s="3">
        <v>1008.53</v>
      </c>
      <c r="G946" s="3">
        <v>0.04</v>
      </c>
      <c r="H946" s="3">
        <v>960.984</v>
      </c>
      <c r="I946" s="3">
        <v>6</v>
      </c>
      <c r="J946" s="3" t="s">
        <v>22</v>
      </c>
      <c r="K946" s="3" t="s">
        <v>23</v>
      </c>
      <c r="L946" s="3">
        <v>8.99</v>
      </c>
      <c r="M946" s="3">
        <v>0.38</v>
      </c>
      <c r="N946" s="3">
        <v>4</v>
      </c>
      <c r="O946" s="3">
        <v>2</v>
      </c>
      <c r="P946" s="3">
        <v>2</v>
      </c>
      <c r="Q946" s="3">
        <v>5</v>
      </c>
      <c r="R946" s="3">
        <v>489</v>
      </c>
      <c r="S946" s="3">
        <v>88256</v>
      </c>
      <c r="T946" s="3">
        <v>19057</v>
      </c>
    </row>
    <row r="947" spans="1:20">
      <c r="A947" s="3">
        <v>1699</v>
      </c>
      <c r="B947" s="8">
        <v>42040</v>
      </c>
      <c r="C947" s="8">
        <v>42040</v>
      </c>
      <c r="D947" s="3">
        <v>7</v>
      </c>
      <c r="E947">
        <v>7.28</v>
      </c>
      <c r="F947" s="3">
        <v>53.42</v>
      </c>
      <c r="G947" s="3">
        <v>0</v>
      </c>
      <c r="H947" s="3">
        <v>167.16</v>
      </c>
      <c r="I947" s="3">
        <v>7</v>
      </c>
      <c r="J947" s="3" t="s">
        <v>22</v>
      </c>
      <c r="K947" s="3" t="s">
        <v>23</v>
      </c>
      <c r="L947" s="3">
        <v>1.77</v>
      </c>
      <c r="M947" s="3">
        <v>0.37</v>
      </c>
      <c r="N947" s="3">
        <v>4</v>
      </c>
      <c r="O947" s="3">
        <v>2</v>
      </c>
      <c r="P947" s="3">
        <v>11</v>
      </c>
      <c r="Q947" s="3">
        <v>5</v>
      </c>
      <c r="R947" s="3">
        <v>894</v>
      </c>
      <c r="S947" s="3">
        <v>88265</v>
      </c>
      <c r="T947" s="3">
        <v>19057</v>
      </c>
    </row>
    <row r="948" spans="1:20">
      <c r="A948" s="3">
        <v>1702</v>
      </c>
      <c r="B948" s="8">
        <v>42060</v>
      </c>
      <c r="C948" s="8">
        <v>42061</v>
      </c>
      <c r="D948" s="3">
        <v>1</v>
      </c>
      <c r="E948">
        <v>8.33</v>
      </c>
      <c r="F948" s="3">
        <v>8.49</v>
      </c>
      <c r="G948" s="3">
        <v>0.06</v>
      </c>
      <c r="H948" s="3">
        <v>-344.82</v>
      </c>
      <c r="I948" s="3">
        <v>1</v>
      </c>
      <c r="J948" s="3" t="s">
        <v>24</v>
      </c>
      <c r="K948" s="3" t="s">
        <v>23</v>
      </c>
      <c r="L948" s="3">
        <v>1.99</v>
      </c>
      <c r="M948" s="3">
        <v>0.43</v>
      </c>
      <c r="N948" s="3">
        <v>3</v>
      </c>
      <c r="O948" s="3">
        <v>2</v>
      </c>
      <c r="P948" s="3">
        <v>1</v>
      </c>
      <c r="Q948" s="3">
        <v>5</v>
      </c>
      <c r="R948" s="3">
        <v>439</v>
      </c>
      <c r="S948" s="3">
        <v>88266</v>
      </c>
      <c r="T948" s="3">
        <v>39301</v>
      </c>
    </row>
    <row r="949" spans="1:20">
      <c r="A949" s="3">
        <v>1702</v>
      </c>
      <c r="B949" s="8">
        <v>42067</v>
      </c>
      <c r="C949" s="8">
        <v>42071</v>
      </c>
      <c r="D949" s="3">
        <v>2</v>
      </c>
      <c r="E949">
        <v>205.99</v>
      </c>
      <c r="F949" s="3">
        <v>324.62</v>
      </c>
      <c r="G949" s="3">
        <v>0.1</v>
      </c>
      <c r="H949" s="3">
        <v>147</v>
      </c>
      <c r="I949" s="3">
        <v>2</v>
      </c>
      <c r="J949" s="3" t="s">
        <v>25</v>
      </c>
      <c r="K949" s="3" t="s">
        <v>23</v>
      </c>
      <c r="L949" s="3">
        <v>8.99</v>
      </c>
      <c r="M949" s="3">
        <v>0.36</v>
      </c>
      <c r="N949" s="3">
        <v>3</v>
      </c>
      <c r="O949" s="3">
        <v>2</v>
      </c>
      <c r="P949" s="3">
        <v>11</v>
      </c>
      <c r="Q949" s="3">
        <v>7</v>
      </c>
      <c r="R949" s="3">
        <v>508</v>
      </c>
      <c r="S949" s="3">
        <v>88267</v>
      </c>
      <c r="T949" s="3">
        <v>39301</v>
      </c>
    </row>
    <row r="950" spans="1:20">
      <c r="A950" s="3">
        <v>1708</v>
      </c>
      <c r="B950" s="8">
        <v>42049</v>
      </c>
      <c r="C950" s="8">
        <v>42051</v>
      </c>
      <c r="D950" s="3">
        <v>19</v>
      </c>
      <c r="E950">
        <v>2.08</v>
      </c>
      <c r="F950" s="3">
        <v>40.93</v>
      </c>
      <c r="G950" s="3">
        <v>0.05</v>
      </c>
      <c r="H950" s="3">
        <v>-1045.016</v>
      </c>
      <c r="I950" s="3">
        <v>19</v>
      </c>
      <c r="J950" s="3" t="s">
        <v>22</v>
      </c>
      <c r="K950" s="3" t="s">
        <v>23</v>
      </c>
      <c r="L950" s="3">
        <v>2.56</v>
      </c>
      <c r="M950" s="3">
        <v>0.38</v>
      </c>
      <c r="N950" s="3">
        <v>4</v>
      </c>
      <c r="O950" s="3">
        <v>2</v>
      </c>
      <c r="P950" s="3">
        <v>7</v>
      </c>
      <c r="Q950" s="3">
        <v>5</v>
      </c>
      <c r="R950" s="3">
        <v>727</v>
      </c>
      <c r="S950" s="3">
        <v>88268</v>
      </c>
      <c r="T950" s="3">
        <v>44118</v>
      </c>
    </row>
    <row r="951" spans="1:20">
      <c r="A951" s="3">
        <v>1708</v>
      </c>
      <c r="B951" s="8">
        <v>42105</v>
      </c>
      <c r="C951" s="8">
        <v>42106</v>
      </c>
      <c r="D951" s="3">
        <v>9</v>
      </c>
      <c r="E951">
        <v>12.22</v>
      </c>
      <c r="F951" s="3">
        <v>110.71</v>
      </c>
      <c r="G951" s="3">
        <v>0</v>
      </c>
      <c r="H951" s="3">
        <v>76.3899</v>
      </c>
      <c r="I951" s="3">
        <v>9</v>
      </c>
      <c r="J951" s="3" t="s">
        <v>24</v>
      </c>
      <c r="K951" s="3" t="s">
        <v>23</v>
      </c>
      <c r="L951" s="3">
        <v>2.85</v>
      </c>
      <c r="M951" s="3">
        <v>0.58</v>
      </c>
      <c r="N951" s="3">
        <v>4</v>
      </c>
      <c r="O951" s="3">
        <v>3</v>
      </c>
      <c r="P951" s="3">
        <v>17</v>
      </c>
      <c r="Q951" s="3">
        <v>5</v>
      </c>
      <c r="R951" s="3">
        <v>46</v>
      </c>
      <c r="S951" s="3">
        <v>88278</v>
      </c>
      <c r="T951" s="3">
        <v>44118</v>
      </c>
    </row>
    <row r="952" spans="1:20">
      <c r="A952" s="3">
        <v>1709</v>
      </c>
      <c r="B952" s="8">
        <v>42141</v>
      </c>
      <c r="C952" s="8">
        <v>42142</v>
      </c>
      <c r="D952" s="3">
        <v>3</v>
      </c>
      <c r="E952">
        <v>2.94</v>
      </c>
      <c r="F952" s="3">
        <v>8.79</v>
      </c>
      <c r="G952" s="3">
        <v>0.06</v>
      </c>
      <c r="H952" s="3">
        <v>-8.876</v>
      </c>
      <c r="I952" s="3">
        <v>3</v>
      </c>
      <c r="J952" s="3" t="s">
        <v>20</v>
      </c>
      <c r="K952" s="3" t="s">
        <v>23</v>
      </c>
      <c r="L952" s="3">
        <v>0.96</v>
      </c>
      <c r="M952" s="3">
        <v>0.39</v>
      </c>
      <c r="N952" s="3">
        <v>1</v>
      </c>
      <c r="O952" s="3">
        <v>2</v>
      </c>
      <c r="P952" s="3">
        <v>2</v>
      </c>
      <c r="Q952" s="3">
        <v>5</v>
      </c>
      <c r="R952" s="3">
        <v>159</v>
      </c>
      <c r="S952" s="3">
        <v>88279</v>
      </c>
      <c r="T952" s="3">
        <v>19464</v>
      </c>
    </row>
    <row r="953" spans="1:20">
      <c r="A953" s="3">
        <v>1709</v>
      </c>
      <c r="B953" s="8">
        <v>42063</v>
      </c>
      <c r="C953" s="8">
        <v>42063</v>
      </c>
      <c r="D953" s="3">
        <v>11</v>
      </c>
      <c r="E953">
        <v>20.99</v>
      </c>
      <c r="F953" s="3">
        <v>199.43</v>
      </c>
      <c r="G953" s="3">
        <v>0.05</v>
      </c>
      <c r="H953" s="3">
        <v>4.90176</v>
      </c>
      <c r="I953" s="3">
        <v>11</v>
      </c>
      <c r="J953" s="3" t="s">
        <v>20</v>
      </c>
      <c r="K953" s="3" t="s">
        <v>23</v>
      </c>
      <c r="L953" s="3">
        <v>4.81</v>
      </c>
      <c r="M953" s="3">
        <v>0.79</v>
      </c>
      <c r="N953" s="3">
        <v>4</v>
      </c>
      <c r="O953" s="3">
        <v>2</v>
      </c>
      <c r="P953" s="3">
        <v>15</v>
      </c>
      <c r="Q953" s="3">
        <v>5</v>
      </c>
      <c r="R953" s="3">
        <v>356</v>
      </c>
      <c r="S953" s="3">
        <v>88280</v>
      </c>
      <c r="T953" s="3">
        <v>19464</v>
      </c>
    </row>
    <row r="954" spans="1:20">
      <c r="A954" s="3">
        <v>1711</v>
      </c>
      <c r="B954" s="8">
        <v>42095</v>
      </c>
      <c r="C954" s="8">
        <v>42097</v>
      </c>
      <c r="D954" s="3">
        <v>23</v>
      </c>
      <c r="E954">
        <v>142.86</v>
      </c>
      <c r="F954" s="3">
        <v>3292.02</v>
      </c>
      <c r="G954" s="3">
        <v>0.03</v>
      </c>
      <c r="H954" s="3">
        <v>-8.3881</v>
      </c>
      <c r="I954" s="3">
        <v>23</v>
      </c>
      <c r="J954" s="3" t="s">
        <v>26</v>
      </c>
      <c r="K954" s="3" t="s">
        <v>23</v>
      </c>
      <c r="L954" s="3">
        <v>19.99</v>
      </c>
      <c r="M954" s="3">
        <v>0.42</v>
      </c>
      <c r="N954" s="3">
        <v>2</v>
      </c>
      <c r="O954" s="3">
        <v>1</v>
      </c>
      <c r="P954" s="3">
        <v>9</v>
      </c>
      <c r="Q954" s="3">
        <v>7</v>
      </c>
      <c r="R954" s="3">
        <v>548</v>
      </c>
      <c r="S954" s="3">
        <v>88281</v>
      </c>
      <c r="T954" s="3">
        <v>30062</v>
      </c>
    </row>
    <row r="955" spans="1:20">
      <c r="A955" s="3">
        <v>1712</v>
      </c>
      <c r="B955" s="8">
        <v>42147</v>
      </c>
      <c r="C955" s="8">
        <v>42152</v>
      </c>
      <c r="D955" s="3">
        <v>30</v>
      </c>
      <c r="E955">
        <v>67.28</v>
      </c>
      <c r="F955" s="3">
        <v>2051.68</v>
      </c>
      <c r="G955" s="3">
        <v>0.04</v>
      </c>
      <c r="H955" s="3">
        <v>14.754</v>
      </c>
      <c r="I955" s="3">
        <v>30</v>
      </c>
      <c r="J955" s="3" t="s">
        <v>25</v>
      </c>
      <c r="K955" s="3" t="s">
        <v>23</v>
      </c>
      <c r="L955" s="3">
        <v>19.99</v>
      </c>
      <c r="M955" s="3">
        <v>0.58</v>
      </c>
      <c r="N955" s="3">
        <v>2</v>
      </c>
      <c r="O955" s="3">
        <v>2</v>
      </c>
      <c r="P955" s="3">
        <v>12</v>
      </c>
      <c r="Q955" s="3">
        <v>6</v>
      </c>
      <c r="R955" s="3">
        <v>476</v>
      </c>
      <c r="S955" s="3">
        <v>88282</v>
      </c>
      <c r="T955" s="3">
        <v>30907</v>
      </c>
    </row>
    <row r="956" spans="1:20">
      <c r="A956" s="3">
        <v>1713</v>
      </c>
      <c r="B956" s="8">
        <v>42147</v>
      </c>
      <c r="C956" s="8">
        <v>42147</v>
      </c>
      <c r="D956" s="3">
        <v>42</v>
      </c>
      <c r="E956">
        <v>130.98</v>
      </c>
      <c r="F956" s="3">
        <v>5295.03</v>
      </c>
      <c r="G956" s="3">
        <v>0.1</v>
      </c>
      <c r="H956" s="3">
        <v>669.612</v>
      </c>
      <c r="I956" s="3">
        <v>42</v>
      </c>
      <c r="J956" s="3" t="s">
        <v>25</v>
      </c>
      <c r="K956" s="3" t="s">
        <v>21</v>
      </c>
      <c r="L956" s="3">
        <v>54.74</v>
      </c>
      <c r="M956" s="3">
        <v>0.38</v>
      </c>
      <c r="N956" s="3">
        <v>2</v>
      </c>
      <c r="O956" s="3">
        <v>3</v>
      </c>
      <c r="P956" s="3">
        <v>10</v>
      </c>
      <c r="Q956" s="3">
        <v>4</v>
      </c>
      <c r="R956" s="3">
        <v>778</v>
      </c>
      <c r="S956" s="3">
        <v>88282</v>
      </c>
      <c r="T956" s="3">
        <v>30265</v>
      </c>
    </row>
    <row r="957" spans="1:20">
      <c r="A957" s="3">
        <v>1718</v>
      </c>
      <c r="B957" s="8">
        <v>42147</v>
      </c>
      <c r="C957" s="8">
        <v>42147</v>
      </c>
      <c r="D957" s="3">
        <v>28</v>
      </c>
      <c r="E957">
        <v>2.78</v>
      </c>
      <c r="F957" s="3">
        <v>80.27</v>
      </c>
      <c r="G957" s="3">
        <v>0.04</v>
      </c>
      <c r="H957" s="3">
        <v>213</v>
      </c>
      <c r="I957" s="3">
        <v>28</v>
      </c>
      <c r="J957" s="3" t="s">
        <v>25</v>
      </c>
      <c r="K957" s="3" t="s">
        <v>23</v>
      </c>
      <c r="L957" s="3">
        <v>1.25</v>
      </c>
      <c r="M957" s="3">
        <v>0.56</v>
      </c>
      <c r="N957" s="3">
        <v>1</v>
      </c>
      <c r="O957" s="3">
        <v>1</v>
      </c>
      <c r="P957" s="3">
        <v>4</v>
      </c>
      <c r="Q957" s="3">
        <v>2</v>
      </c>
      <c r="R957" s="3">
        <v>404</v>
      </c>
      <c r="S957" s="3">
        <v>88282</v>
      </c>
      <c r="T957" s="3">
        <v>27529</v>
      </c>
    </row>
    <row r="958" spans="1:20">
      <c r="A958" s="3">
        <v>1719</v>
      </c>
      <c r="B958" s="8">
        <v>42007</v>
      </c>
      <c r="C958" s="8">
        <v>42008</v>
      </c>
      <c r="D958" s="3">
        <v>1</v>
      </c>
      <c r="E958">
        <v>212.6</v>
      </c>
      <c r="F958" s="3">
        <v>174.5</v>
      </c>
      <c r="G958" s="3">
        <v>0.09</v>
      </c>
      <c r="H958" s="3">
        <v>-274.498</v>
      </c>
      <c r="I958" s="3">
        <v>1</v>
      </c>
      <c r="J958" s="3" t="s">
        <v>24</v>
      </c>
      <c r="K958" s="3" t="s">
        <v>21</v>
      </c>
      <c r="L958" s="3">
        <v>52.2</v>
      </c>
      <c r="M958" s="3">
        <v>0.42</v>
      </c>
      <c r="N958" s="3">
        <v>2</v>
      </c>
      <c r="O958" s="3">
        <v>3</v>
      </c>
      <c r="P958" s="3">
        <v>5</v>
      </c>
      <c r="Q958" s="3">
        <v>6</v>
      </c>
      <c r="R958" s="3">
        <v>550</v>
      </c>
      <c r="S958" s="3">
        <v>88296</v>
      </c>
      <c r="T958" s="3">
        <v>35473</v>
      </c>
    </row>
    <row r="959" spans="1:20">
      <c r="A959" s="3">
        <v>1721</v>
      </c>
      <c r="B959" s="8">
        <v>42021</v>
      </c>
      <c r="C959" s="8">
        <v>42021</v>
      </c>
      <c r="D959" s="3">
        <v>15</v>
      </c>
      <c r="E959">
        <v>1.76</v>
      </c>
      <c r="F959" s="3">
        <v>26.01</v>
      </c>
      <c r="G959" s="3">
        <v>0.07</v>
      </c>
      <c r="H959" s="3">
        <v>0.588</v>
      </c>
      <c r="I959" s="3">
        <v>15</v>
      </c>
      <c r="J959" s="3" t="s">
        <v>20</v>
      </c>
      <c r="K959" s="3" t="s">
        <v>23</v>
      </c>
      <c r="L959" s="3">
        <v>4.86</v>
      </c>
      <c r="M959" s="3">
        <v>0.57</v>
      </c>
      <c r="N959" s="3">
        <v>2</v>
      </c>
      <c r="O959" s="3">
        <v>2</v>
      </c>
      <c r="P959" s="3">
        <v>15</v>
      </c>
      <c r="Q959" s="3">
        <v>4</v>
      </c>
      <c r="R959" s="3">
        <v>307</v>
      </c>
      <c r="S959" s="3">
        <v>88297</v>
      </c>
      <c r="T959" s="3">
        <v>72401</v>
      </c>
    </row>
    <row r="960" spans="1:20">
      <c r="A960" s="3">
        <v>1723</v>
      </c>
      <c r="B960" s="8">
        <v>42126</v>
      </c>
      <c r="C960" s="8">
        <v>42128</v>
      </c>
      <c r="D960" s="3">
        <v>5</v>
      </c>
      <c r="E960">
        <v>8.6</v>
      </c>
      <c r="F960" s="3">
        <v>46.85</v>
      </c>
      <c r="G960" s="3">
        <v>0.04</v>
      </c>
      <c r="H960" s="3">
        <v>309.7116</v>
      </c>
      <c r="I960" s="3">
        <v>5</v>
      </c>
      <c r="J960" s="3" t="s">
        <v>25</v>
      </c>
      <c r="K960" s="3" t="s">
        <v>23</v>
      </c>
      <c r="L960" s="3">
        <v>6.19</v>
      </c>
      <c r="M960" s="3">
        <v>0.45</v>
      </c>
      <c r="N960" s="3">
        <v>2</v>
      </c>
      <c r="O960" s="3">
        <v>3</v>
      </c>
      <c r="P960" s="3">
        <v>5</v>
      </c>
      <c r="Q960" s="3">
        <v>5</v>
      </c>
      <c r="R960" s="3">
        <v>795</v>
      </c>
      <c r="S960" s="3">
        <v>88298</v>
      </c>
      <c r="T960" s="3">
        <v>92037</v>
      </c>
    </row>
    <row r="961" spans="1:20">
      <c r="A961" s="3">
        <v>1723</v>
      </c>
      <c r="B961" s="8">
        <v>42126</v>
      </c>
      <c r="C961" s="8">
        <v>42130</v>
      </c>
      <c r="D961" s="3">
        <v>26</v>
      </c>
      <c r="E961">
        <v>3.58</v>
      </c>
      <c r="F961" s="3">
        <v>93.57</v>
      </c>
      <c r="G961" s="3">
        <v>0.01</v>
      </c>
      <c r="H961" s="3">
        <v>-128.856</v>
      </c>
      <c r="I961" s="3">
        <v>26</v>
      </c>
      <c r="J961" s="3" t="s">
        <v>25</v>
      </c>
      <c r="K961" s="3" t="s">
        <v>23</v>
      </c>
      <c r="L961" s="3">
        <v>1.63</v>
      </c>
      <c r="M961" s="3">
        <v>0.37</v>
      </c>
      <c r="N961" s="3">
        <v>2</v>
      </c>
      <c r="O961" s="3">
        <v>2</v>
      </c>
      <c r="P961" s="3">
        <v>11</v>
      </c>
      <c r="Q961" s="3">
        <v>5</v>
      </c>
      <c r="R961" s="3">
        <v>849</v>
      </c>
      <c r="S961" s="3">
        <v>88298</v>
      </c>
      <c r="T961" s="3">
        <v>92037</v>
      </c>
    </row>
    <row r="962" spans="1:20">
      <c r="A962" s="3">
        <v>1723</v>
      </c>
      <c r="B962" s="8">
        <v>42126</v>
      </c>
      <c r="C962" s="8">
        <v>42133</v>
      </c>
      <c r="D962" s="3">
        <v>34</v>
      </c>
      <c r="E962">
        <v>105.49</v>
      </c>
      <c r="F962" s="3">
        <v>2694.49</v>
      </c>
      <c r="G962" s="3">
        <v>0.08</v>
      </c>
      <c r="H962" s="3">
        <v>-36.946</v>
      </c>
      <c r="I962" s="3">
        <v>34</v>
      </c>
      <c r="J962" s="3" t="s">
        <v>25</v>
      </c>
      <c r="K962" s="3" t="s">
        <v>21</v>
      </c>
      <c r="L962" s="3">
        <v>41.64</v>
      </c>
      <c r="M962" s="3">
        <v>0.59</v>
      </c>
      <c r="N962" s="3">
        <v>2</v>
      </c>
      <c r="O962" s="3">
        <v>2</v>
      </c>
      <c r="P962" s="3">
        <v>15</v>
      </c>
      <c r="Q962" s="3">
        <v>5</v>
      </c>
      <c r="R962" s="3">
        <v>638</v>
      </c>
      <c r="S962" s="3">
        <v>88298</v>
      </c>
      <c r="T962" s="3">
        <v>92037</v>
      </c>
    </row>
    <row r="963" spans="1:20">
      <c r="A963" s="3">
        <v>1723</v>
      </c>
      <c r="B963" s="8">
        <v>42053</v>
      </c>
      <c r="C963" s="8">
        <v>42055</v>
      </c>
      <c r="D963" s="3">
        <v>8</v>
      </c>
      <c r="E963">
        <v>355.98</v>
      </c>
      <c r="F963" s="3">
        <v>2814.57</v>
      </c>
      <c r="G963" s="3">
        <v>0.09</v>
      </c>
      <c r="H963" s="3">
        <v>1240.25</v>
      </c>
      <c r="I963" s="3">
        <v>8</v>
      </c>
      <c r="J963" s="3" t="s">
        <v>26</v>
      </c>
      <c r="K963" s="3" t="s">
        <v>21</v>
      </c>
      <c r="L963" s="3">
        <v>58.92</v>
      </c>
      <c r="M963" s="3">
        <v>0.57</v>
      </c>
      <c r="N963" s="3">
        <v>2</v>
      </c>
      <c r="O963" s="3">
        <v>2</v>
      </c>
      <c r="P963" s="3">
        <v>15</v>
      </c>
      <c r="Q963" s="3">
        <v>4</v>
      </c>
      <c r="R963" s="3">
        <v>307</v>
      </c>
      <c r="S963" s="3">
        <v>88319</v>
      </c>
      <c r="T963" s="3">
        <v>92037</v>
      </c>
    </row>
    <row r="964" spans="1:20">
      <c r="A964" s="3">
        <v>1725</v>
      </c>
      <c r="B964" s="8">
        <v>42037</v>
      </c>
      <c r="C964" s="8">
        <v>42039</v>
      </c>
      <c r="D964" s="3">
        <v>14</v>
      </c>
      <c r="E964">
        <v>6.28</v>
      </c>
      <c r="F964" s="3">
        <v>88.85</v>
      </c>
      <c r="G964" s="3">
        <v>0.09</v>
      </c>
      <c r="H964" s="3">
        <v>-32.0268</v>
      </c>
      <c r="I964" s="3">
        <v>14</v>
      </c>
      <c r="J964" s="3" t="s">
        <v>20</v>
      </c>
      <c r="K964" s="3" t="s">
        <v>23</v>
      </c>
      <c r="L964" s="3">
        <v>5.41</v>
      </c>
      <c r="M964" s="3">
        <v>0.55</v>
      </c>
      <c r="N964" s="3">
        <v>2</v>
      </c>
      <c r="O964" s="3">
        <v>3</v>
      </c>
      <c r="P964" s="3">
        <v>17</v>
      </c>
      <c r="Q964" s="3">
        <v>5</v>
      </c>
      <c r="R964" s="3">
        <v>68</v>
      </c>
      <c r="S964" s="3">
        <v>88320</v>
      </c>
      <c r="T964" s="3">
        <v>43026</v>
      </c>
    </row>
    <row r="965" spans="1:20">
      <c r="A965" s="3">
        <v>1727</v>
      </c>
      <c r="B965" s="8">
        <v>42165</v>
      </c>
      <c r="C965" s="8">
        <v>42165</v>
      </c>
      <c r="D965" s="3">
        <v>3</v>
      </c>
      <c r="E965">
        <v>7.28</v>
      </c>
      <c r="F965" s="3">
        <v>24.44</v>
      </c>
      <c r="G965" s="3">
        <v>0</v>
      </c>
      <c r="H965" s="3">
        <v>-25.104</v>
      </c>
      <c r="I965" s="3">
        <v>3</v>
      </c>
      <c r="J965" s="3" t="s">
        <v>24</v>
      </c>
      <c r="K965" s="3" t="s">
        <v>23</v>
      </c>
      <c r="L965" s="3">
        <v>3.52</v>
      </c>
      <c r="M965" s="3">
        <v>0.57</v>
      </c>
      <c r="N965" s="3">
        <v>4</v>
      </c>
      <c r="O965" s="3">
        <v>2</v>
      </c>
      <c r="P965" s="3">
        <v>15</v>
      </c>
      <c r="Q965" s="3">
        <v>5</v>
      </c>
      <c r="R965" s="3">
        <v>746</v>
      </c>
      <c r="S965" s="3">
        <v>88329</v>
      </c>
      <c r="T965" s="3">
        <v>44240</v>
      </c>
    </row>
    <row r="966" spans="1:20">
      <c r="A966" s="3">
        <v>1728</v>
      </c>
      <c r="B966" s="8">
        <v>42095</v>
      </c>
      <c r="C966" s="8">
        <v>42095</v>
      </c>
      <c r="D966" s="3">
        <v>4</v>
      </c>
      <c r="E966">
        <v>5.18</v>
      </c>
      <c r="F966" s="3">
        <v>21.86</v>
      </c>
      <c r="G966" s="3">
        <v>0.06</v>
      </c>
      <c r="H966" s="3">
        <v>1.9504</v>
      </c>
      <c r="I966" s="3">
        <v>4</v>
      </c>
      <c r="J966" s="3" t="s">
        <v>25</v>
      </c>
      <c r="K966" s="3" t="s">
        <v>23</v>
      </c>
      <c r="L966" s="3">
        <v>2.04</v>
      </c>
      <c r="M966" s="3">
        <v>0.37</v>
      </c>
      <c r="N966" s="3">
        <v>2</v>
      </c>
      <c r="O966" s="3">
        <v>2</v>
      </c>
      <c r="P966" s="3">
        <v>11</v>
      </c>
      <c r="Q966" s="3">
        <v>5</v>
      </c>
      <c r="R966" s="3">
        <v>286</v>
      </c>
      <c r="S966" s="3">
        <v>88330</v>
      </c>
      <c r="T966" s="3">
        <v>45429</v>
      </c>
    </row>
    <row r="967" spans="1:20">
      <c r="A967" s="3">
        <v>1730</v>
      </c>
      <c r="B967" s="8">
        <v>42185</v>
      </c>
      <c r="C967" s="8">
        <v>42191</v>
      </c>
      <c r="D967" s="3">
        <v>17</v>
      </c>
      <c r="E967">
        <v>38.06</v>
      </c>
      <c r="F967" s="3">
        <v>652.84</v>
      </c>
      <c r="G967" s="3">
        <v>0.06</v>
      </c>
      <c r="H967" s="3">
        <v>450.4596</v>
      </c>
      <c r="I967" s="3">
        <v>17</v>
      </c>
      <c r="J967" s="3" t="s">
        <v>25</v>
      </c>
      <c r="K967" s="3" t="s">
        <v>23</v>
      </c>
      <c r="L967" s="3">
        <v>4.5</v>
      </c>
      <c r="M967" s="3">
        <v>0.59</v>
      </c>
      <c r="N967" s="3">
        <v>4</v>
      </c>
      <c r="O967" s="3">
        <v>3</v>
      </c>
      <c r="P967" s="3">
        <v>17</v>
      </c>
      <c r="Q967" s="3">
        <v>5</v>
      </c>
      <c r="R967" s="3">
        <v>735</v>
      </c>
      <c r="S967" s="3">
        <v>88348</v>
      </c>
      <c r="T967" s="3">
        <v>83843</v>
      </c>
    </row>
    <row r="968" spans="1:20">
      <c r="A968" s="3">
        <v>1733</v>
      </c>
      <c r="B968" s="8">
        <v>42185</v>
      </c>
      <c r="C968" s="8">
        <v>42193</v>
      </c>
      <c r="D968" s="3">
        <v>22</v>
      </c>
      <c r="E968">
        <v>599.99</v>
      </c>
      <c r="F968" s="3">
        <v>12750.99</v>
      </c>
      <c r="G968" s="3">
        <v>0.08</v>
      </c>
      <c r="H968" s="3">
        <v>8798.1831</v>
      </c>
      <c r="I968" s="3">
        <v>22</v>
      </c>
      <c r="J968" s="3" t="s">
        <v>25</v>
      </c>
      <c r="K968" s="3" t="s">
        <v>23</v>
      </c>
      <c r="L968" s="3">
        <v>24.49</v>
      </c>
      <c r="M968" s="3">
        <v>0.59</v>
      </c>
      <c r="N968" s="3">
        <v>4</v>
      </c>
      <c r="O968" s="3">
        <v>2</v>
      </c>
      <c r="P968" s="3">
        <v>1</v>
      </c>
      <c r="Q968" s="3">
        <v>3</v>
      </c>
      <c r="R968" s="3">
        <v>328</v>
      </c>
      <c r="S968" s="3">
        <v>88348</v>
      </c>
      <c r="T968" s="3">
        <v>20012</v>
      </c>
    </row>
    <row r="969" spans="1:20">
      <c r="A969" s="3">
        <v>1733</v>
      </c>
      <c r="B969" s="8">
        <v>42185</v>
      </c>
      <c r="C969" s="8">
        <v>42189</v>
      </c>
      <c r="D969" s="3">
        <v>5</v>
      </c>
      <c r="E969">
        <v>3.98</v>
      </c>
      <c r="F969" s="3">
        <v>20.54</v>
      </c>
      <c r="G969" s="3">
        <v>0.1</v>
      </c>
      <c r="H969" s="3">
        <v>-5.385</v>
      </c>
      <c r="I969" s="3">
        <v>5</v>
      </c>
      <c r="J969" s="3" t="s">
        <v>25</v>
      </c>
      <c r="K969" s="3" t="s">
        <v>27</v>
      </c>
      <c r="L969" s="3">
        <v>2.97</v>
      </c>
      <c r="M969" s="3">
        <v>0.35</v>
      </c>
      <c r="N969" s="3">
        <v>4</v>
      </c>
      <c r="O969" s="3">
        <v>2</v>
      </c>
      <c r="P969" s="3">
        <v>2</v>
      </c>
      <c r="Q969" s="3">
        <v>5</v>
      </c>
      <c r="R969" s="3">
        <v>350</v>
      </c>
      <c r="S969" s="3">
        <v>88348</v>
      </c>
      <c r="T969" s="3">
        <v>20012</v>
      </c>
    </row>
    <row r="970" spans="1:20">
      <c r="A970" s="3">
        <v>1733</v>
      </c>
      <c r="B970" s="8">
        <v>42056</v>
      </c>
      <c r="C970" s="8">
        <v>42056</v>
      </c>
      <c r="D970" s="3">
        <v>5</v>
      </c>
      <c r="E970">
        <v>49.99</v>
      </c>
      <c r="F970" s="3">
        <v>250.5</v>
      </c>
      <c r="G970" s="3">
        <v>0.02</v>
      </c>
      <c r="H970" s="3">
        <v>-76.89</v>
      </c>
      <c r="I970" s="3">
        <v>5</v>
      </c>
      <c r="J970" s="3" t="s">
        <v>22</v>
      </c>
      <c r="K970" s="3" t="s">
        <v>23</v>
      </c>
      <c r="L970" s="3">
        <v>19.99</v>
      </c>
      <c r="M970" s="3">
        <v>0.4</v>
      </c>
      <c r="N970" s="3">
        <v>4</v>
      </c>
      <c r="O970" s="3">
        <v>2</v>
      </c>
      <c r="P970" s="3">
        <v>11</v>
      </c>
      <c r="Q970" s="3">
        <v>5</v>
      </c>
      <c r="R970" s="3">
        <v>871</v>
      </c>
      <c r="S970" s="3">
        <v>88360</v>
      </c>
      <c r="T970" s="3">
        <v>20012</v>
      </c>
    </row>
    <row r="971" spans="1:20">
      <c r="A971" s="3">
        <v>1734</v>
      </c>
      <c r="B971" s="8">
        <v>42146</v>
      </c>
      <c r="C971" s="8">
        <v>42146</v>
      </c>
      <c r="D971" s="3">
        <v>23</v>
      </c>
      <c r="E971">
        <v>10.06</v>
      </c>
      <c r="F971" s="3">
        <v>221.24</v>
      </c>
      <c r="G971" s="3">
        <v>0.07</v>
      </c>
      <c r="H971" s="3">
        <v>152.6556</v>
      </c>
      <c r="I971" s="3">
        <v>23</v>
      </c>
      <c r="J971" s="3" t="s">
        <v>24</v>
      </c>
      <c r="K971" s="3" t="s">
        <v>23</v>
      </c>
      <c r="L971" s="3">
        <v>2.06</v>
      </c>
      <c r="M971" s="3">
        <v>0.59</v>
      </c>
      <c r="N971" s="3">
        <v>4</v>
      </c>
      <c r="O971" s="3">
        <v>2</v>
      </c>
      <c r="P971" s="3">
        <v>1</v>
      </c>
      <c r="Q971" s="3">
        <v>3</v>
      </c>
      <c r="R971" s="3">
        <v>328</v>
      </c>
      <c r="S971" s="3">
        <v>88361</v>
      </c>
      <c r="T971" s="3">
        <v>10528</v>
      </c>
    </row>
    <row r="972" spans="1:20">
      <c r="A972" s="3">
        <v>1734</v>
      </c>
      <c r="B972" s="8">
        <v>42146</v>
      </c>
      <c r="C972" s="8">
        <v>42147</v>
      </c>
      <c r="D972" s="3">
        <v>29</v>
      </c>
      <c r="E972">
        <v>1.68</v>
      </c>
      <c r="F972" s="3">
        <v>46.65</v>
      </c>
      <c r="G972" s="3">
        <v>0.07</v>
      </c>
      <c r="H972" s="3">
        <v>7.15</v>
      </c>
      <c r="I972" s="3">
        <v>29</v>
      </c>
      <c r="J972" s="3" t="s">
        <v>24</v>
      </c>
      <c r="K972" s="3" t="s">
        <v>23</v>
      </c>
      <c r="L972" s="3">
        <v>1.57</v>
      </c>
      <c r="M972" s="3">
        <v>0.35</v>
      </c>
      <c r="N972" s="3">
        <v>4</v>
      </c>
      <c r="O972" s="3">
        <v>2</v>
      </c>
      <c r="P972" s="3">
        <v>2</v>
      </c>
      <c r="Q972" s="3">
        <v>5</v>
      </c>
      <c r="R972" s="3">
        <v>350</v>
      </c>
      <c r="S972" s="3">
        <v>88361</v>
      </c>
      <c r="T972" s="3">
        <v>10528</v>
      </c>
    </row>
    <row r="973" spans="1:20">
      <c r="A973" s="3">
        <v>1734</v>
      </c>
      <c r="B973" s="8">
        <v>42085</v>
      </c>
      <c r="C973" s="8">
        <v>42087</v>
      </c>
      <c r="D973" s="3">
        <v>4</v>
      </c>
      <c r="E973">
        <v>39.48</v>
      </c>
      <c r="F973" s="3">
        <v>151.27</v>
      </c>
      <c r="G973" s="3">
        <v>0.07</v>
      </c>
      <c r="H973" s="3">
        <v>88.72</v>
      </c>
      <c r="I973" s="3">
        <v>4</v>
      </c>
      <c r="J973" s="3" t="s">
        <v>24</v>
      </c>
      <c r="K973" s="3" t="s">
        <v>23</v>
      </c>
      <c r="L973" s="3">
        <v>1.99</v>
      </c>
      <c r="M973" s="3">
        <v>0.6</v>
      </c>
      <c r="N973" s="3">
        <v>4</v>
      </c>
      <c r="O973" s="3">
        <v>3</v>
      </c>
      <c r="P973" s="3">
        <v>17</v>
      </c>
      <c r="Q973" s="3">
        <v>5</v>
      </c>
      <c r="R973" s="3">
        <v>737</v>
      </c>
      <c r="S973" s="3">
        <v>88367</v>
      </c>
      <c r="T973" s="3">
        <v>10528</v>
      </c>
    </row>
    <row r="974" spans="1:20">
      <c r="A974" s="3">
        <v>1735</v>
      </c>
      <c r="B974" s="8">
        <v>42085</v>
      </c>
      <c r="C974" s="8">
        <v>42087</v>
      </c>
      <c r="D974" s="3">
        <v>2</v>
      </c>
      <c r="E974">
        <v>4.91</v>
      </c>
      <c r="F974" s="3">
        <v>10.51</v>
      </c>
      <c r="G974" s="3">
        <v>0</v>
      </c>
      <c r="H974" s="3">
        <v>7.2519</v>
      </c>
      <c r="I974" s="3">
        <v>2</v>
      </c>
      <c r="J974" s="3" t="s">
        <v>24</v>
      </c>
      <c r="K974" s="3" t="s">
        <v>23</v>
      </c>
      <c r="L974" s="3">
        <v>0.5</v>
      </c>
      <c r="M974" s="3">
        <v>0.4</v>
      </c>
      <c r="N974" s="3">
        <v>4</v>
      </c>
      <c r="O974" s="3">
        <v>2</v>
      </c>
      <c r="P974" s="3">
        <v>11</v>
      </c>
      <c r="Q974" s="3">
        <v>5</v>
      </c>
      <c r="R974" s="3">
        <v>871</v>
      </c>
      <c r="S974" s="3">
        <v>88367</v>
      </c>
      <c r="T974" s="3">
        <v>11550</v>
      </c>
    </row>
    <row r="975" spans="1:20">
      <c r="A975" s="3">
        <v>1737</v>
      </c>
      <c r="B975" s="8">
        <v>42098</v>
      </c>
      <c r="C975" s="8">
        <v>42098</v>
      </c>
      <c r="D975" s="3">
        <v>12</v>
      </c>
      <c r="E975">
        <v>6.48</v>
      </c>
      <c r="F975" s="3">
        <v>74.93</v>
      </c>
      <c r="G975" s="3">
        <v>0.06</v>
      </c>
      <c r="H975" s="3">
        <v>-191.49</v>
      </c>
      <c r="I975" s="3">
        <v>12</v>
      </c>
      <c r="J975" s="3" t="s">
        <v>22</v>
      </c>
      <c r="K975" s="3" t="s">
        <v>23</v>
      </c>
      <c r="L975" s="3">
        <v>7.49</v>
      </c>
      <c r="M975" s="3">
        <v>0.44</v>
      </c>
      <c r="N975" s="3">
        <v>2</v>
      </c>
      <c r="O975" s="3">
        <v>1</v>
      </c>
      <c r="P975" s="3">
        <v>9</v>
      </c>
      <c r="Q975" s="3">
        <v>6</v>
      </c>
      <c r="R975" s="3">
        <v>103</v>
      </c>
      <c r="S975" s="3">
        <v>88368</v>
      </c>
      <c r="T975" s="3">
        <v>27529</v>
      </c>
    </row>
    <row r="976" spans="1:20">
      <c r="A976" s="3">
        <v>1737</v>
      </c>
      <c r="B976" s="8">
        <v>42149</v>
      </c>
      <c r="C976" s="8">
        <v>42151</v>
      </c>
      <c r="D976" s="3">
        <v>8</v>
      </c>
      <c r="E976">
        <v>3.15</v>
      </c>
      <c r="F976" s="3">
        <v>25.37</v>
      </c>
      <c r="G976" s="3">
        <v>0.01</v>
      </c>
      <c r="H976" s="3">
        <v>17.5053</v>
      </c>
      <c r="I976" s="3">
        <v>8</v>
      </c>
      <c r="J976" s="3" t="s">
        <v>24</v>
      </c>
      <c r="K976" s="3" t="s">
        <v>23</v>
      </c>
      <c r="L976" s="3">
        <v>0.49</v>
      </c>
      <c r="M976" s="3">
        <v>0.6</v>
      </c>
      <c r="N976" s="3">
        <v>2</v>
      </c>
      <c r="O976" s="3">
        <v>2</v>
      </c>
      <c r="P976" s="3">
        <v>12</v>
      </c>
      <c r="Q976" s="3">
        <v>7</v>
      </c>
      <c r="R976" s="3">
        <v>572</v>
      </c>
      <c r="S976" s="3">
        <v>88371</v>
      </c>
      <c r="T976" s="3">
        <v>27529</v>
      </c>
    </row>
    <row r="977" spans="1:20">
      <c r="A977" s="3">
        <v>1738</v>
      </c>
      <c r="B977" s="8">
        <v>42174</v>
      </c>
      <c r="C977" s="8">
        <v>42176</v>
      </c>
      <c r="D977" s="3">
        <v>14</v>
      </c>
      <c r="E977">
        <v>550.98</v>
      </c>
      <c r="F977" s="3">
        <v>6963.67</v>
      </c>
      <c r="G977" s="3">
        <v>0.1</v>
      </c>
      <c r="H977" s="3">
        <v>818.546175</v>
      </c>
      <c r="I977" s="3">
        <v>14</v>
      </c>
      <c r="J977" s="3" t="s">
        <v>24</v>
      </c>
      <c r="K977" s="3" t="s">
        <v>21</v>
      </c>
      <c r="L977" s="3">
        <v>45.7</v>
      </c>
      <c r="M977" s="3">
        <v>0.59</v>
      </c>
      <c r="N977" s="3">
        <v>2</v>
      </c>
      <c r="O977" s="3">
        <v>3</v>
      </c>
      <c r="P977" s="3">
        <v>17</v>
      </c>
      <c r="Q977" s="3">
        <v>5</v>
      </c>
      <c r="R977" s="3">
        <v>36</v>
      </c>
      <c r="S977" s="3">
        <v>88372</v>
      </c>
      <c r="T977" s="3">
        <v>28052</v>
      </c>
    </row>
    <row r="978" spans="1:20">
      <c r="A978" s="3">
        <v>1738</v>
      </c>
      <c r="B978" s="8">
        <v>42142</v>
      </c>
      <c r="C978" s="8">
        <v>42143</v>
      </c>
      <c r="D978" s="3">
        <v>3</v>
      </c>
      <c r="E978">
        <v>39.99</v>
      </c>
      <c r="F978" s="3">
        <v>130.91</v>
      </c>
      <c r="G978" s="3">
        <v>0.05</v>
      </c>
      <c r="H978" s="3">
        <v>4.29</v>
      </c>
      <c r="I978" s="3">
        <v>3</v>
      </c>
      <c r="J978" s="3" t="s">
        <v>24</v>
      </c>
      <c r="K978" s="3" t="s">
        <v>27</v>
      </c>
      <c r="L978" s="3">
        <v>10.25</v>
      </c>
      <c r="M978" s="3">
        <v>0.38</v>
      </c>
      <c r="N978" s="3">
        <v>2</v>
      </c>
      <c r="O978" s="3">
        <v>2</v>
      </c>
      <c r="P978" s="3">
        <v>11</v>
      </c>
      <c r="Q978" s="3">
        <v>5</v>
      </c>
      <c r="R978" s="3">
        <v>827</v>
      </c>
      <c r="S978" s="3">
        <v>88380</v>
      </c>
      <c r="T978" s="3">
        <v>28052</v>
      </c>
    </row>
    <row r="979" spans="1:20">
      <c r="A979" s="3">
        <v>1739</v>
      </c>
      <c r="B979" s="8">
        <v>42064</v>
      </c>
      <c r="C979" s="8">
        <v>42065</v>
      </c>
      <c r="D979" s="3">
        <v>6</v>
      </c>
      <c r="E979">
        <v>28.48</v>
      </c>
      <c r="F979" s="3">
        <v>160.17</v>
      </c>
      <c r="G979" s="3">
        <v>0.09</v>
      </c>
      <c r="H979" s="3">
        <v>-17.15</v>
      </c>
      <c r="I979" s="3">
        <v>6</v>
      </c>
      <c r="J979" s="3" t="s">
        <v>22</v>
      </c>
      <c r="K979" s="3" t="s">
        <v>23</v>
      </c>
      <c r="L979" s="3">
        <v>1.99</v>
      </c>
      <c r="M979" s="3">
        <v>0.38</v>
      </c>
      <c r="N979" s="3">
        <v>2</v>
      </c>
      <c r="O979" s="3">
        <v>1</v>
      </c>
      <c r="P979" s="3">
        <v>16</v>
      </c>
      <c r="Q979" s="3">
        <v>2</v>
      </c>
      <c r="R979" s="3">
        <v>674</v>
      </c>
      <c r="S979" s="3">
        <v>88387</v>
      </c>
      <c r="T979" s="3">
        <v>27534</v>
      </c>
    </row>
    <row r="980" spans="1:20">
      <c r="A980" s="3">
        <v>1743</v>
      </c>
      <c r="B980" s="8">
        <v>42064</v>
      </c>
      <c r="C980" s="8">
        <v>42066</v>
      </c>
      <c r="D980" s="3">
        <v>3</v>
      </c>
      <c r="E980">
        <v>2.08</v>
      </c>
      <c r="F980" s="3">
        <v>7.47</v>
      </c>
      <c r="G980" s="3">
        <v>0</v>
      </c>
      <c r="H980" s="3">
        <v>-29.54</v>
      </c>
      <c r="I980" s="3">
        <v>3</v>
      </c>
      <c r="J980" s="3" t="s">
        <v>22</v>
      </c>
      <c r="K980" s="3" t="s">
        <v>23</v>
      </c>
      <c r="L980" s="3">
        <v>5.33</v>
      </c>
      <c r="M980" s="3">
        <v>0.83</v>
      </c>
      <c r="N980" s="3">
        <v>1</v>
      </c>
      <c r="O980" s="3">
        <v>3</v>
      </c>
      <c r="P980" s="3">
        <v>17</v>
      </c>
      <c r="Q980" s="3">
        <v>6</v>
      </c>
      <c r="R980" s="3">
        <v>63</v>
      </c>
      <c r="S980" s="3">
        <v>88387</v>
      </c>
      <c r="T980" s="3">
        <v>77546</v>
      </c>
    </row>
    <row r="981" spans="1:20">
      <c r="A981" s="3">
        <v>1745</v>
      </c>
      <c r="B981" s="8">
        <v>42064</v>
      </c>
      <c r="C981" s="8">
        <v>42065</v>
      </c>
      <c r="D981" s="3">
        <v>10</v>
      </c>
      <c r="E981">
        <v>45.99</v>
      </c>
      <c r="F981" s="3">
        <v>370.81</v>
      </c>
      <c r="G981" s="3">
        <v>0.06</v>
      </c>
      <c r="H981" s="3">
        <v>-329.784</v>
      </c>
      <c r="I981" s="3">
        <v>10</v>
      </c>
      <c r="J981" s="3" t="s">
        <v>22</v>
      </c>
      <c r="K981" s="3" t="s">
        <v>27</v>
      </c>
      <c r="L981" s="3">
        <v>4.99</v>
      </c>
      <c r="M981" s="3">
        <v>0.39</v>
      </c>
      <c r="N981" s="3">
        <v>3</v>
      </c>
      <c r="O981" s="3">
        <v>2</v>
      </c>
      <c r="P981" s="3">
        <v>8</v>
      </c>
      <c r="Q981" s="3">
        <v>5</v>
      </c>
      <c r="R981" s="3">
        <v>124</v>
      </c>
      <c r="S981" s="3">
        <v>88387</v>
      </c>
      <c r="T981" s="3">
        <v>30305</v>
      </c>
    </row>
    <row r="982" spans="1:20">
      <c r="A982" s="3">
        <v>1745</v>
      </c>
      <c r="B982" s="8">
        <v>42068</v>
      </c>
      <c r="C982" s="8">
        <v>42069</v>
      </c>
      <c r="D982" s="3">
        <v>11</v>
      </c>
      <c r="E982">
        <v>10.91</v>
      </c>
      <c r="F982" s="3">
        <v>119.99</v>
      </c>
      <c r="G982" s="3">
        <v>0.08</v>
      </c>
      <c r="H982" s="3">
        <v>-2.1</v>
      </c>
      <c r="I982" s="3">
        <v>11</v>
      </c>
      <c r="J982" s="3" t="s">
        <v>26</v>
      </c>
      <c r="K982" s="3" t="s">
        <v>23</v>
      </c>
      <c r="L982" s="3">
        <v>2.99</v>
      </c>
      <c r="M982" s="3">
        <v>0.64</v>
      </c>
      <c r="N982" s="3">
        <v>3</v>
      </c>
      <c r="O982" s="3">
        <v>1</v>
      </c>
      <c r="P982" s="3">
        <v>9</v>
      </c>
      <c r="Q982" s="3">
        <v>4</v>
      </c>
      <c r="R982" s="3">
        <v>767</v>
      </c>
      <c r="S982" s="3">
        <v>88388</v>
      </c>
      <c r="T982" s="3">
        <v>30305</v>
      </c>
    </row>
    <row r="983" spans="1:20">
      <c r="A983" s="3">
        <v>1745</v>
      </c>
      <c r="B983" s="8">
        <v>42167</v>
      </c>
      <c r="C983" s="8">
        <v>42168</v>
      </c>
      <c r="D983" s="3">
        <v>1</v>
      </c>
      <c r="E983">
        <v>6.48</v>
      </c>
      <c r="F983" s="3">
        <v>11.41</v>
      </c>
      <c r="G983" s="3">
        <v>0.02</v>
      </c>
      <c r="H983" s="3">
        <v>111.222</v>
      </c>
      <c r="I983" s="3">
        <v>1</v>
      </c>
      <c r="J983" s="3" t="s">
        <v>24</v>
      </c>
      <c r="K983" s="3" t="s">
        <v>27</v>
      </c>
      <c r="L983" s="3">
        <v>7.86</v>
      </c>
      <c r="M983" s="3">
        <v>0.63</v>
      </c>
      <c r="N983" s="3">
        <v>1</v>
      </c>
      <c r="O983" s="3">
        <v>1</v>
      </c>
      <c r="P983" s="3">
        <v>16</v>
      </c>
      <c r="Q983" s="3">
        <v>1</v>
      </c>
      <c r="R983" s="3">
        <v>182</v>
      </c>
      <c r="S983" s="3">
        <v>88389</v>
      </c>
      <c r="T983" s="3">
        <v>30305</v>
      </c>
    </row>
    <row r="984" spans="1:20">
      <c r="A984" s="3">
        <v>1745</v>
      </c>
      <c r="B984" s="8">
        <v>42081</v>
      </c>
      <c r="C984" s="8">
        <v>42081</v>
      </c>
      <c r="D984" s="3">
        <v>14</v>
      </c>
      <c r="E984">
        <v>43.98</v>
      </c>
      <c r="F984" s="3">
        <v>650.7</v>
      </c>
      <c r="G984" s="3">
        <v>0</v>
      </c>
      <c r="H984" s="3">
        <v>829.467</v>
      </c>
      <c r="I984" s="3">
        <v>14</v>
      </c>
      <c r="J984" s="3" t="s">
        <v>20</v>
      </c>
      <c r="K984" s="3" t="s">
        <v>23</v>
      </c>
      <c r="L984" s="3">
        <v>8.99</v>
      </c>
      <c r="M984" s="3">
        <v>0.82</v>
      </c>
      <c r="N984" s="3">
        <v>1</v>
      </c>
      <c r="O984" s="3">
        <v>3</v>
      </c>
      <c r="P984" s="3">
        <v>17</v>
      </c>
      <c r="Q984" s="3">
        <v>7</v>
      </c>
      <c r="R984" s="3">
        <v>57</v>
      </c>
      <c r="S984" s="3">
        <v>88390</v>
      </c>
      <c r="T984" s="3">
        <v>30305</v>
      </c>
    </row>
    <row r="985" spans="1:20">
      <c r="A985" s="3">
        <v>1748</v>
      </c>
      <c r="B985" s="8">
        <v>42102</v>
      </c>
      <c r="C985" s="8">
        <v>42103</v>
      </c>
      <c r="D985" s="3">
        <v>19</v>
      </c>
      <c r="E985">
        <v>35.89</v>
      </c>
      <c r="F985" s="3">
        <v>680.39</v>
      </c>
      <c r="G985" s="3">
        <v>0.05</v>
      </c>
      <c r="H985" s="3">
        <v>22.866</v>
      </c>
      <c r="I985" s="3">
        <v>19</v>
      </c>
      <c r="J985" s="3" t="s">
        <v>20</v>
      </c>
      <c r="K985" s="3" t="s">
        <v>23</v>
      </c>
      <c r="L985" s="3">
        <v>14.72</v>
      </c>
      <c r="M985" s="3">
        <v>0.63</v>
      </c>
      <c r="N985" s="3">
        <v>1</v>
      </c>
      <c r="O985" s="3">
        <v>1</v>
      </c>
      <c r="P985" s="3">
        <v>16</v>
      </c>
      <c r="Q985" s="3">
        <v>1</v>
      </c>
      <c r="R985" s="3">
        <v>182</v>
      </c>
      <c r="S985" s="3">
        <v>88391</v>
      </c>
      <c r="T985" s="3">
        <v>73703</v>
      </c>
    </row>
    <row r="986" spans="1:20">
      <c r="A986" s="3">
        <v>1749</v>
      </c>
      <c r="B986" s="8">
        <v>42102</v>
      </c>
      <c r="C986" s="8">
        <v>42102</v>
      </c>
      <c r="D986" s="3">
        <v>6</v>
      </c>
      <c r="E986">
        <v>11.48</v>
      </c>
      <c r="F986" s="3">
        <v>75.52</v>
      </c>
      <c r="G986" s="3">
        <v>0</v>
      </c>
      <c r="H986" s="3">
        <v>115.728</v>
      </c>
      <c r="I986" s="3">
        <v>6</v>
      </c>
      <c r="J986" s="3" t="s">
        <v>20</v>
      </c>
      <c r="K986" s="3" t="s">
        <v>23</v>
      </c>
      <c r="L986" s="3">
        <v>5.43</v>
      </c>
      <c r="M986" s="3">
        <v>0.39</v>
      </c>
      <c r="N986" s="3">
        <v>3</v>
      </c>
      <c r="O986" s="3">
        <v>2</v>
      </c>
      <c r="P986" s="3">
        <v>8</v>
      </c>
      <c r="Q986" s="3">
        <v>5</v>
      </c>
      <c r="R986" s="3">
        <v>124</v>
      </c>
      <c r="S986" s="3">
        <v>88391</v>
      </c>
      <c r="T986" s="3">
        <v>73505</v>
      </c>
    </row>
    <row r="987" spans="1:20">
      <c r="A987" s="3">
        <v>1749</v>
      </c>
      <c r="B987" s="8">
        <v>42089</v>
      </c>
      <c r="C987" s="8">
        <v>42091</v>
      </c>
      <c r="D987" s="3">
        <v>10</v>
      </c>
      <c r="E987">
        <v>6.68</v>
      </c>
      <c r="F987" s="3">
        <v>66.12</v>
      </c>
      <c r="G987" s="3">
        <v>0.08</v>
      </c>
      <c r="H987" s="3">
        <v>-601.804</v>
      </c>
      <c r="I987" s="3">
        <v>10</v>
      </c>
      <c r="J987" s="3" t="s">
        <v>22</v>
      </c>
      <c r="K987" s="3" t="s">
        <v>23</v>
      </c>
      <c r="L987" s="3">
        <v>1.5</v>
      </c>
      <c r="M987" s="3">
        <v>0.64</v>
      </c>
      <c r="N987" s="3">
        <v>3</v>
      </c>
      <c r="O987" s="3">
        <v>1</v>
      </c>
      <c r="P987" s="3">
        <v>9</v>
      </c>
      <c r="Q987" s="3">
        <v>4</v>
      </c>
      <c r="R987" s="3">
        <v>767</v>
      </c>
      <c r="S987" s="3">
        <v>88403</v>
      </c>
      <c r="T987" s="3">
        <v>73505</v>
      </c>
    </row>
    <row r="988" spans="1:20">
      <c r="A988" s="3">
        <v>1754</v>
      </c>
      <c r="B988" s="8">
        <v>42117</v>
      </c>
      <c r="C988" s="8">
        <v>42117</v>
      </c>
      <c r="D988" s="3">
        <v>1</v>
      </c>
      <c r="E988">
        <v>2.89</v>
      </c>
      <c r="F988" s="3">
        <v>3.07</v>
      </c>
      <c r="G988" s="3">
        <v>0.08</v>
      </c>
      <c r="H988" s="3">
        <v>38.406</v>
      </c>
      <c r="I988" s="3">
        <v>1</v>
      </c>
      <c r="J988" s="3" t="s">
        <v>22</v>
      </c>
      <c r="K988" s="3" t="s">
        <v>23</v>
      </c>
      <c r="L988" s="3">
        <v>0.49</v>
      </c>
      <c r="M988" s="3">
        <v>0.49</v>
      </c>
      <c r="N988" s="3">
        <v>1</v>
      </c>
      <c r="O988" s="3">
        <v>3</v>
      </c>
      <c r="P988" s="3">
        <v>5</v>
      </c>
      <c r="Q988" s="3">
        <v>6</v>
      </c>
      <c r="R988" s="3">
        <v>426</v>
      </c>
      <c r="S988" s="3">
        <v>88404</v>
      </c>
      <c r="T988" s="3">
        <v>90503</v>
      </c>
    </row>
    <row r="989" spans="1:20">
      <c r="A989" s="3">
        <v>1754</v>
      </c>
      <c r="B989" s="8">
        <v>42061</v>
      </c>
      <c r="C989" s="8">
        <v>42062</v>
      </c>
      <c r="D989" s="3">
        <v>1</v>
      </c>
      <c r="E989">
        <v>226.67</v>
      </c>
      <c r="F989" s="3">
        <v>255.83</v>
      </c>
      <c r="G989" s="3">
        <v>0.07</v>
      </c>
      <c r="H989" s="3">
        <v>53.1144</v>
      </c>
      <c r="I989" s="3">
        <v>1</v>
      </c>
      <c r="J989" s="3" t="s">
        <v>22</v>
      </c>
      <c r="K989" s="3" t="s">
        <v>21</v>
      </c>
      <c r="L989" s="3">
        <v>28.16</v>
      </c>
      <c r="M989" s="3">
        <v>0.49</v>
      </c>
      <c r="N989" s="3">
        <v>1</v>
      </c>
      <c r="O989" s="3">
        <v>3</v>
      </c>
      <c r="P989" s="3">
        <v>10</v>
      </c>
      <c r="Q989" s="3">
        <v>5</v>
      </c>
      <c r="R989" s="3">
        <v>120</v>
      </c>
      <c r="S989" s="3">
        <v>88405</v>
      </c>
      <c r="T989" s="3">
        <v>90503</v>
      </c>
    </row>
    <row r="990" spans="1:20">
      <c r="A990" s="3">
        <v>1754</v>
      </c>
      <c r="B990" s="8">
        <v>42061</v>
      </c>
      <c r="C990" s="8">
        <v>42063</v>
      </c>
      <c r="D990" s="3">
        <v>20</v>
      </c>
      <c r="E990">
        <v>20.98</v>
      </c>
      <c r="F990" s="3">
        <v>421.18</v>
      </c>
      <c r="G990" s="3">
        <v>0.08</v>
      </c>
      <c r="H990" s="3">
        <v>8.742</v>
      </c>
      <c r="I990" s="3">
        <v>20</v>
      </c>
      <c r="J990" s="3" t="s">
        <v>22</v>
      </c>
      <c r="K990" s="3" t="s">
        <v>21</v>
      </c>
      <c r="L990" s="3">
        <v>53.03</v>
      </c>
      <c r="M990" s="3">
        <v>0.57</v>
      </c>
      <c r="N990" s="3">
        <v>1</v>
      </c>
      <c r="O990" s="3">
        <v>3</v>
      </c>
      <c r="P990" s="3">
        <v>17</v>
      </c>
      <c r="Q990" s="3">
        <v>5</v>
      </c>
      <c r="R990" s="3">
        <v>41</v>
      </c>
      <c r="S990" s="3">
        <v>88405</v>
      </c>
      <c r="T990" s="3">
        <v>90503</v>
      </c>
    </row>
    <row r="991" spans="1:20">
      <c r="A991" s="3">
        <v>1764</v>
      </c>
      <c r="B991" s="8">
        <v>42123</v>
      </c>
      <c r="C991" s="8">
        <v>42125</v>
      </c>
      <c r="D991" s="3">
        <v>14</v>
      </c>
      <c r="E991">
        <v>95.95</v>
      </c>
      <c r="F991" s="3">
        <v>1377.46</v>
      </c>
      <c r="G991" s="3">
        <v>0.02</v>
      </c>
      <c r="H991" s="3">
        <v>636.522</v>
      </c>
      <c r="I991" s="3">
        <v>14</v>
      </c>
      <c r="J991" s="3" t="s">
        <v>20</v>
      </c>
      <c r="K991" s="3" t="s">
        <v>21</v>
      </c>
      <c r="L991" s="3">
        <v>74.35</v>
      </c>
      <c r="M991" s="3">
        <v>0.58</v>
      </c>
      <c r="N991" s="3">
        <v>1</v>
      </c>
      <c r="O991" s="3">
        <v>3</v>
      </c>
      <c r="P991" s="3">
        <v>17</v>
      </c>
      <c r="Q991" s="3">
        <v>5</v>
      </c>
      <c r="R991" s="3">
        <v>53</v>
      </c>
      <c r="S991" s="3">
        <v>88406</v>
      </c>
      <c r="T991" s="3">
        <v>34698</v>
      </c>
    </row>
    <row r="992" spans="1:20">
      <c r="A992" s="3">
        <v>1764</v>
      </c>
      <c r="B992" s="8">
        <v>42103</v>
      </c>
      <c r="C992" s="8">
        <v>42104</v>
      </c>
      <c r="D992" s="3">
        <v>8</v>
      </c>
      <c r="E992">
        <v>125.99</v>
      </c>
      <c r="F992" s="3">
        <v>852.53</v>
      </c>
      <c r="G992" s="3">
        <v>0.07</v>
      </c>
      <c r="H992" s="3">
        <v>588.2457</v>
      </c>
      <c r="I992" s="3">
        <v>8</v>
      </c>
      <c r="J992" s="3" t="s">
        <v>20</v>
      </c>
      <c r="K992" s="3" t="s">
        <v>23</v>
      </c>
      <c r="L992" s="3">
        <v>7.69</v>
      </c>
      <c r="M992" s="3">
        <v>0.49</v>
      </c>
      <c r="N992" s="3">
        <v>1</v>
      </c>
      <c r="O992" s="3">
        <v>1</v>
      </c>
      <c r="P992" s="3">
        <v>9</v>
      </c>
      <c r="Q992" s="3">
        <v>5</v>
      </c>
      <c r="R992" s="3">
        <v>12</v>
      </c>
      <c r="S992" s="3">
        <v>88410</v>
      </c>
      <c r="T992" s="3">
        <v>34698</v>
      </c>
    </row>
    <row r="993" spans="1:20">
      <c r="A993" s="3">
        <v>1764</v>
      </c>
      <c r="B993" s="8">
        <v>42125</v>
      </c>
      <c r="C993" s="8">
        <v>42130</v>
      </c>
      <c r="D993" s="3">
        <v>7</v>
      </c>
      <c r="E993">
        <v>34.23</v>
      </c>
      <c r="F993" s="3">
        <v>219.66</v>
      </c>
      <c r="G993" s="3">
        <v>0.1</v>
      </c>
      <c r="H993" s="3">
        <v>151.5654</v>
      </c>
      <c r="I993" s="3">
        <v>7</v>
      </c>
      <c r="J993" s="3" t="s">
        <v>25</v>
      </c>
      <c r="K993" s="3" t="s">
        <v>23</v>
      </c>
      <c r="L993" s="3">
        <v>5.02</v>
      </c>
      <c r="M993" s="3">
        <v>0.41</v>
      </c>
      <c r="N993" s="3">
        <v>1</v>
      </c>
      <c r="O993" s="3">
        <v>1</v>
      </c>
      <c r="P993" s="3">
        <v>9</v>
      </c>
      <c r="Q993" s="3">
        <v>5</v>
      </c>
      <c r="R993" s="3">
        <v>659</v>
      </c>
      <c r="S993" s="3">
        <v>88411</v>
      </c>
      <c r="T993" s="3">
        <v>34698</v>
      </c>
    </row>
    <row r="994" spans="1:20">
      <c r="A994" s="3">
        <v>1765</v>
      </c>
      <c r="B994" s="8">
        <v>42081</v>
      </c>
      <c r="C994" s="8">
        <v>42083</v>
      </c>
      <c r="D994" s="3">
        <v>6</v>
      </c>
      <c r="E994">
        <v>5.98</v>
      </c>
      <c r="F994" s="3">
        <v>33.95</v>
      </c>
      <c r="G994" s="3">
        <v>0.1</v>
      </c>
      <c r="H994" s="3">
        <v>-49.53</v>
      </c>
      <c r="I994" s="3">
        <v>6</v>
      </c>
      <c r="J994" s="3" t="s">
        <v>22</v>
      </c>
      <c r="K994" s="3" t="s">
        <v>23</v>
      </c>
      <c r="L994" s="3">
        <v>5.14</v>
      </c>
      <c r="M994" s="3">
        <v>0.35</v>
      </c>
      <c r="N994" s="3">
        <v>1</v>
      </c>
      <c r="O994" s="3">
        <v>2</v>
      </c>
      <c r="P994" s="3">
        <v>2</v>
      </c>
      <c r="Q994" s="3">
        <v>5</v>
      </c>
      <c r="R994" s="3">
        <v>149</v>
      </c>
      <c r="S994" s="3">
        <v>88418</v>
      </c>
      <c r="T994" s="3">
        <v>63141</v>
      </c>
    </row>
    <row r="995" spans="1:20">
      <c r="A995" s="3">
        <v>1767</v>
      </c>
      <c r="B995" s="8">
        <v>42032</v>
      </c>
      <c r="C995" s="8">
        <v>42034</v>
      </c>
      <c r="D995" s="3">
        <v>1</v>
      </c>
      <c r="E995">
        <v>3502.14</v>
      </c>
      <c r="F995" s="3">
        <v>3267.55</v>
      </c>
      <c r="G995" s="3">
        <v>0.07</v>
      </c>
      <c r="H995" s="3">
        <v>-6923.5992</v>
      </c>
      <c r="I995" s="3">
        <v>1</v>
      </c>
      <c r="J995" s="3" t="s">
        <v>22</v>
      </c>
      <c r="K995" s="3" t="s">
        <v>21</v>
      </c>
      <c r="L995" s="3">
        <v>8.73</v>
      </c>
      <c r="M995" s="3">
        <v>0.73</v>
      </c>
      <c r="N995" s="3">
        <v>3</v>
      </c>
      <c r="O995" s="3">
        <v>3</v>
      </c>
      <c r="P995" s="3">
        <v>5</v>
      </c>
      <c r="Q995" s="3">
        <v>5</v>
      </c>
      <c r="R995" s="3">
        <v>565</v>
      </c>
      <c r="S995" s="3">
        <v>88425</v>
      </c>
      <c r="T995" s="3">
        <v>30265</v>
      </c>
    </row>
    <row r="996" spans="1:20">
      <c r="A996" s="3">
        <v>1771</v>
      </c>
      <c r="B996" s="8">
        <v>42073</v>
      </c>
      <c r="C996" s="8">
        <v>42073</v>
      </c>
      <c r="D996" s="3">
        <v>6</v>
      </c>
      <c r="E996">
        <v>115.99</v>
      </c>
      <c r="F996" s="3">
        <v>627.04</v>
      </c>
      <c r="G996" s="3">
        <v>0</v>
      </c>
      <c r="H996" s="3">
        <v>162.666</v>
      </c>
      <c r="I996" s="3">
        <v>6</v>
      </c>
      <c r="J996" s="3" t="s">
        <v>26</v>
      </c>
      <c r="K996" s="3" t="s">
        <v>23</v>
      </c>
      <c r="L996" s="3">
        <v>2.5</v>
      </c>
      <c r="M996" s="3">
        <v>0.59</v>
      </c>
      <c r="N996" s="3">
        <v>3</v>
      </c>
      <c r="O996" s="3">
        <v>2</v>
      </c>
      <c r="P996" s="3">
        <v>1</v>
      </c>
      <c r="Q996" s="3">
        <v>3</v>
      </c>
      <c r="R996" s="3">
        <v>328</v>
      </c>
      <c r="S996" s="3">
        <v>88426</v>
      </c>
      <c r="T996" s="3">
        <v>61032</v>
      </c>
    </row>
    <row r="997" spans="1:20">
      <c r="A997" s="3">
        <v>1775</v>
      </c>
      <c r="B997" s="8">
        <v>42073</v>
      </c>
      <c r="C997" s="8">
        <v>42074</v>
      </c>
      <c r="D997" s="3">
        <v>17</v>
      </c>
      <c r="E997">
        <v>5.98</v>
      </c>
      <c r="F997" s="3">
        <v>110.19</v>
      </c>
      <c r="G997" s="3">
        <v>0.02</v>
      </c>
      <c r="H997" s="3">
        <v>-67.49</v>
      </c>
      <c r="I997" s="3">
        <v>17</v>
      </c>
      <c r="J997" s="3" t="s">
        <v>26</v>
      </c>
      <c r="K997" s="3" t="s">
        <v>23</v>
      </c>
      <c r="L997" s="3">
        <v>5.79</v>
      </c>
      <c r="M997" s="3">
        <v>0.4</v>
      </c>
      <c r="N997" s="3">
        <v>1</v>
      </c>
      <c r="O997" s="3">
        <v>2</v>
      </c>
      <c r="P997" s="3">
        <v>2</v>
      </c>
      <c r="Q997" s="3">
        <v>5</v>
      </c>
      <c r="R997" s="3">
        <v>371</v>
      </c>
      <c r="S997" s="3">
        <v>88426</v>
      </c>
      <c r="T997" s="3">
        <v>46614</v>
      </c>
    </row>
    <row r="998" spans="1:20">
      <c r="A998" s="3">
        <v>1776</v>
      </c>
      <c r="B998" s="8">
        <v>42098</v>
      </c>
      <c r="C998" s="8">
        <v>42100</v>
      </c>
      <c r="D998" s="3">
        <v>9</v>
      </c>
      <c r="E998">
        <v>60.98</v>
      </c>
      <c r="F998" s="3">
        <v>561.06</v>
      </c>
      <c r="G998" s="3">
        <v>0.02</v>
      </c>
      <c r="H998" s="3">
        <v>-596.268</v>
      </c>
      <c r="I998" s="3">
        <v>9</v>
      </c>
      <c r="J998" s="3" t="s">
        <v>26</v>
      </c>
      <c r="K998" s="3" t="s">
        <v>23</v>
      </c>
      <c r="L998" s="3">
        <v>49</v>
      </c>
      <c r="M998" s="3">
        <v>0.36</v>
      </c>
      <c r="N998" s="3">
        <v>1</v>
      </c>
      <c r="O998" s="3">
        <v>2</v>
      </c>
      <c r="P998" s="3">
        <v>11</v>
      </c>
      <c r="Q998" s="3">
        <v>5</v>
      </c>
      <c r="R998" s="3">
        <v>876</v>
      </c>
      <c r="S998" s="3">
        <v>88443</v>
      </c>
      <c r="T998" s="3">
        <v>47802</v>
      </c>
    </row>
    <row r="999" spans="1:20">
      <c r="A999" s="3">
        <v>1777</v>
      </c>
      <c r="B999" s="8">
        <v>42098</v>
      </c>
      <c r="C999" s="8">
        <v>42100</v>
      </c>
      <c r="D999" s="3">
        <v>9</v>
      </c>
      <c r="E999">
        <v>1270.99</v>
      </c>
      <c r="F999" s="3">
        <v>11434.33</v>
      </c>
      <c r="G999" s="3">
        <v>0.02</v>
      </c>
      <c r="H999" s="3">
        <v>7889.6877</v>
      </c>
      <c r="I999" s="3">
        <v>9</v>
      </c>
      <c r="J999" s="3" t="s">
        <v>26</v>
      </c>
      <c r="K999" s="3" t="s">
        <v>23</v>
      </c>
      <c r="L999" s="3">
        <v>19.99</v>
      </c>
      <c r="M999" s="3">
        <v>0.36</v>
      </c>
      <c r="N999" s="3">
        <v>1</v>
      </c>
      <c r="O999" s="3">
        <v>2</v>
      </c>
      <c r="P999" s="3">
        <v>11</v>
      </c>
      <c r="Q999" s="3">
        <v>7</v>
      </c>
      <c r="R999" s="3">
        <v>820</v>
      </c>
      <c r="S999" s="3">
        <v>88443</v>
      </c>
      <c r="T999" s="3">
        <v>46383</v>
      </c>
    </row>
    <row r="1000" spans="1:20">
      <c r="A1000" s="3">
        <v>1777</v>
      </c>
      <c r="B1000" s="8">
        <v>42098</v>
      </c>
      <c r="C1000" s="8">
        <v>42100</v>
      </c>
      <c r="D1000" s="3">
        <v>19</v>
      </c>
      <c r="E1000">
        <v>205.99</v>
      </c>
      <c r="F1000" s="3">
        <v>3229.24</v>
      </c>
      <c r="G1000" s="3">
        <v>0.05</v>
      </c>
      <c r="H1000" s="3">
        <v>1545.80976</v>
      </c>
      <c r="I1000" s="3">
        <v>19</v>
      </c>
      <c r="J1000" s="3" t="s">
        <v>26</v>
      </c>
      <c r="K1000" s="3" t="s">
        <v>27</v>
      </c>
      <c r="L1000" s="3">
        <v>8.99</v>
      </c>
      <c r="M1000" s="3">
        <v>0.39</v>
      </c>
      <c r="N1000" s="3">
        <v>1</v>
      </c>
      <c r="O1000" s="3">
        <v>2</v>
      </c>
      <c r="P1000" s="3">
        <v>11</v>
      </c>
      <c r="Q1000" s="3">
        <v>7</v>
      </c>
      <c r="R1000" s="3">
        <v>661</v>
      </c>
      <c r="S1000" s="3">
        <v>88443</v>
      </c>
      <c r="T1000" s="3">
        <v>46383</v>
      </c>
    </row>
    <row r="1001" spans="1:20">
      <c r="A1001" s="3">
        <v>1777</v>
      </c>
      <c r="B1001" s="8">
        <v>42183</v>
      </c>
      <c r="C1001" s="8">
        <v>42184</v>
      </c>
      <c r="D1001" s="3">
        <v>3</v>
      </c>
      <c r="E1001">
        <v>30.98</v>
      </c>
      <c r="F1001" s="3">
        <v>101.13</v>
      </c>
      <c r="G1001" s="3">
        <v>0.02</v>
      </c>
      <c r="H1001" s="3">
        <v>-16.14</v>
      </c>
      <c r="I1001" s="3">
        <v>3</v>
      </c>
      <c r="J1001" s="3" t="s">
        <v>24</v>
      </c>
      <c r="K1001" s="3" t="s">
        <v>23</v>
      </c>
      <c r="L1001" s="3">
        <v>17.08</v>
      </c>
      <c r="M1001" s="3">
        <v>0.6</v>
      </c>
      <c r="N1001" s="3">
        <v>2</v>
      </c>
      <c r="O1001" s="3">
        <v>1</v>
      </c>
      <c r="P1001" s="3">
        <v>9</v>
      </c>
      <c r="Q1001" s="3">
        <v>3</v>
      </c>
      <c r="R1001" s="3">
        <v>759</v>
      </c>
      <c r="S1001" s="3">
        <v>88444</v>
      </c>
      <c r="T1001" s="3">
        <v>46383</v>
      </c>
    </row>
    <row r="1002" spans="1:20">
      <c r="A1002" s="3">
        <v>1778</v>
      </c>
      <c r="B1002" s="8">
        <v>42061</v>
      </c>
      <c r="C1002" s="8">
        <v>42063</v>
      </c>
      <c r="D1002" s="3">
        <v>6</v>
      </c>
      <c r="E1002">
        <v>8.33</v>
      </c>
      <c r="F1002" s="3">
        <v>50.28</v>
      </c>
      <c r="G1002" s="3">
        <v>0.07</v>
      </c>
      <c r="H1002" s="3">
        <v>11.95</v>
      </c>
      <c r="I1002" s="3">
        <v>6</v>
      </c>
      <c r="J1002" s="3" t="s">
        <v>20</v>
      </c>
      <c r="K1002" s="3" t="s">
        <v>23</v>
      </c>
      <c r="L1002" s="3">
        <v>1.99</v>
      </c>
      <c r="M1002" s="3">
        <v>0.39</v>
      </c>
      <c r="N1002" s="3">
        <v>1</v>
      </c>
      <c r="O1002" s="3">
        <v>3</v>
      </c>
      <c r="P1002" s="3">
        <v>10</v>
      </c>
      <c r="Q1002" s="3">
        <v>4</v>
      </c>
      <c r="R1002" s="3">
        <v>697</v>
      </c>
      <c r="S1002" s="3">
        <v>88447</v>
      </c>
      <c r="T1002" s="3">
        <v>47906</v>
      </c>
    </row>
    <row r="1003" spans="1:20">
      <c r="A1003" s="3">
        <v>1778</v>
      </c>
      <c r="B1003" s="8">
        <v>42061</v>
      </c>
      <c r="C1003" s="8">
        <v>42062</v>
      </c>
      <c r="D1003" s="3">
        <v>5</v>
      </c>
      <c r="E1003">
        <v>499.99</v>
      </c>
      <c r="F1003" s="3">
        <v>2570.45</v>
      </c>
      <c r="G1003" s="3">
        <v>0.03</v>
      </c>
      <c r="H1003" s="3">
        <v>1773.6105</v>
      </c>
      <c r="I1003" s="3">
        <v>5</v>
      </c>
      <c r="J1003" s="3" t="s">
        <v>20</v>
      </c>
      <c r="K1003" s="3" t="s">
        <v>23</v>
      </c>
      <c r="L1003" s="3">
        <v>24.49</v>
      </c>
      <c r="M1003" s="3">
        <v>0.39</v>
      </c>
      <c r="N1003" s="3">
        <v>1</v>
      </c>
      <c r="O1003" s="3">
        <v>2</v>
      </c>
      <c r="P1003" s="3">
        <v>11</v>
      </c>
      <c r="Q1003" s="3">
        <v>7</v>
      </c>
      <c r="R1003" s="3">
        <v>809</v>
      </c>
      <c r="S1003" s="3">
        <v>88447</v>
      </c>
      <c r="T1003" s="3">
        <v>47906</v>
      </c>
    </row>
    <row r="1004" spans="1:20">
      <c r="A1004" s="3">
        <v>1781</v>
      </c>
      <c r="B1004" s="8">
        <v>42018</v>
      </c>
      <c r="C1004" s="8">
        <v>42023</v>
      </c>
      <c r="D1004" s="3">
        <v>9</v>
      </c>
      <c r="E1004">
        <v>6.45</v>
      </c>
      <c r="F1004" s="3">
        <v>56.71</v>
      </c>
      <c r="G1004" s="3">
        <v>0.03</v>
      </c>
      <c r="H1004" s="3">
        <v>39.1299</v>
      </c>
      <c r="I1004" s="3">
        <v>9</v>
      </c>
      <c r="J1004" s="3" t="s">
        <v>25</v>
      </c>
      <c r="K1004" s="3" t="s">
        <v>23</v>
      </c>
      <c r="L1004" s="3">
        <v>1.34</v>
      </c>
      <c r="M1004" s="3">
        <v>0.37</v>
      </c>
      <c r="N1004" s="3">
        <v>2</v>
      </c>
      <c r="O1004" s="3">
        <v>2</v>
      </c>
      <c r="P1004" s="3">
        <v>11</v>
      </c>
      <c r="Q1004" s="3">
        <v>5</v>
      </c>
      <c r="R1004" s="3">
        <v>860</v>
      </c>
      <c r="S1004" s="3">
        <v>88448</v>
      </c>
      <c r="T1004" s="3">
        <v>94070</v>
      </c>
    </row>
    <row r="1005" spans="1:20">
      <c r="A1005" s="3">
        <v>1781</v>
      </c>
      <c r="B1005" s="8">
        <v>42148</v>
      </c>
      <c r="C1005" s="8">
        <v>42150</v>
      </c>
      <c r="D1005" s="3">
        <v>9</v>
      </c>
      <c r="E1005">
        <v>20.99</v>
      </c>
      <c r="F1005" s="3">
        <v>158.87</v>
      </c>
      <c r="G1005" s="3">
        <v>0.03</v>
      </c>
      <c r="H1005" s="3">
        <v>4.1822</v>
      </c>
      <c r="I1005" s="3">
        <v>9</v>
      </c>
      <c r="J1005" s="3" t="s">
        <v>26</v>
      </c>
      <c r="K1005" s="3" t="s">
        <v>23</v>
      </c>
      <c r="L1005" s="3">
        <v>0.99</v>
      </c>
      <c r="M1005" s="3">
        <v>0.51</v>
      </c>
      <c r="N1005" s="3">
        <v>3</v>
      </c>
      <c r="O1005" s="3">
        <v>1</v>
      </c>
      <c r="P1005" s="3">
        <v>9</v>
      </c>
      <c r="Q1005" s="3">
        <v>7</v>
      </c>
      <c r="R1005" s="3">
        <v>547</v>
      </c>
      <c r="S1005" s="3">
        <v>88449</v>
      </c>
      <c r="T1005" s="3">
        <v>94070</v>
      </c>
    </row>
    <row r="1006" spans="1:20">
      <c r="A1006" s="3">
        <v>1782</v>
      </c>
      <c r="B1006" s="8">
        <v>42094</v>
      </c>
      <c r="C1006" s="8">
        <v>42096</v>
      </c>
      <c r="D1006" s="3">
        <v>1</v>
      </c>
      <c r="E1006">
        <v>55.99</v>
      </c>
      <c r="F1006" s="3">
        <v>54.08</v>
      </c>
      <c r="G1006" s="3">
        <v>0.07</v>
      </c>
      <c r="H1006" s="3">
        <v>-232.991</v>
      </c>
      <c r="I1006" s="3">
        <v>1</v>
      </c>
      <c r="J1006" s="3" t="s">
        <v>26</v>
      </c>
      <c r="K1006" s="3" t="s">
        <v>27</v>
      </c>
      <c r="L1006" s="3">
        <v>5</v>
      </c>
      <c r="M1006" s="3">
        <v>0.56</v>
      </c>
      <c r="N1006" s="3">
        <v>3</v>
      </c>
      <c r="O1006" s="3">
        <v>2</v>
      </c>
      <c r="P1006" s="3">
        <v>12</v>
      </c>
      <c r="Q1006" s="3">
        <v>7</v>
      </c>
      <c r="R1006" s="3">
        <v>591</v>
      </c>
      <c r="S1006" s="3">
        <v>88460</v>
      </c>
      <c r="T1006" s="3">
        <v>92672</v>
      </c>
    </row>
    <row r="1007" spans="1:20">
      <c r="A1007" s="3">
        <v>1788</v>
      </c>
      <c r="B1007" s="8">
        <v>42132</v>
      </c>
      <c r="C1007" s="8">
        <v>42133</v>
      </c>
      <c r="D1007" s="3">
        <v>14</v>
      </c>
      <c r="E1007">
        <v>13.9</v>
      </c>
      <c r="F1007" s="3">
        <v>196.41</v>
      </c>
      <c r="G1007" s="3">
        <v>0.08</v>
      </c>
      <c r="H1007" s="3">
        <v>9.862</v>
      </c>
      <c r="I1007" s="3">
        <v>14</v>
      </c>
      <c r="J1007" s="3" t="s">
        <v>26</v>
      </c>
      <c r="K1007" s="3" t="s">
        <v>23</v>
      </c>
      <c r="L1007" s="3">
        <v>7.59</v>
      </c>
      <c r="M1007" s="3">
        <v>0.56</v>
      </c>
      <c r="N1007" s="3">
        <v>1</v>
      </c>
      <c r="O1007" s="3">
        <v>3</v>
      </c>
      <c r="P1007" s="3">
        <v>17</v>
      </c>
      <c r="Q1007" s="3">
        <v>5</v>
      </c>
      <c r="R1007" s="3">
        <v>780</v>
      </c>
      <c r="S1007" s="3">
        <v>88461</v>
      </c>
      <c r="T1007" s="3">
        <v>30188</v>
      </c>
    </row>
    <row r="1008" spans="1:20">
      <c r="A1008" s="3">
        <v>1793</v>
      </c>
      <c r="B1008" s="8">
        <v>42068</v>
      </c>
      <c r="C1008" s="8">
        <v>42075</v>
      </c>
      <c r="D1008" s="3">
        <v>5</v>
      </c>
      <c r="E1008">
        <v>296.18</v>
      </c>
      <c r="F1008" s="3">
        <v>1429.81</v>
      </c>
      <c r="G1008" s="3">
        <v>0.08</v>
      </c>
      <c r="H1008" s="3">
        <v>-187.222</v>
      </c>
      <c r="I1008" s="3">
        <v>5</v>
      </c>
      <c r="J1008" s="3" t="s">
        <v>25</v>
      </c>
      <c r="K1008" s="3" t="s">
        <v>21</v>
      </c>
      <c r="L1008" s="3">
        <v>54.12</v>
      </c>
      <c r="M1008" s="3">
        <v>0.62</v>
      </c>
      <c r="N1008" s="3">
        <v>3</v>
      </c>
      <c r="O1008" s="3">
        <v>1</v>
      </c>
      <c r="P1008" s="3">
        <v>3</v>
      </c>
      <c r="Q1008" s="3">
        <v>1</v>
      </c>
      <c r="R1008" s="3">
        <v>662</v>
      </c>
      <c r="S1008" s="3">
        <v>88474</v>
      </c>
      <c r="T1008" s="3">
        <v>61401</v>
      </c>
    </row>
    <row r="1009" spans="1:20">
      <c r="A1009" s="3">
        <v>1802</v>
      </c>
      <c r="B1009" s="8">
        <v>42083</v>
      </c>
      <c r="C1009" s="8">
        <v>42085</v>
      </c>
      <c r="D1009" s="3">
        <v>22</v>
      </c>
      <c r="E1009">
        <v>2.89</v>
      </c>
      <c r="F1009" s="3">
        <v>58.67</v>
      </c>
      <c r="G1009" s="3">
        <v>0.09</v>
      </c>
      <c r="H1009" s="3">
        <v>40.4823</v>
      </c>
      <c r="I1009" s="3">
        <v>22</v>
      </c>
      <c r="J1009" s="3" t="s">
        <v>20</v>
      </c>
      <c r="K1009" s="3" t="s">
        <v>23</v>
      </c>
      <c r="L1009" s="3">
        <v>0.5</v>
      </c>
      <c r="M1009" s="3">
        <v>0.83</v>
      </c>
      <c r="N1009" s="3">
        <v>2</v>
      </c>
      <c r="O1009" s="3">
        <v>2</v>
      </c>
      <c r="P1009" s="3">
        <v>14</v>
      </c>
      <c r="Q1009" s="3">
        <v>7</v>
      </c>
      <c r="R1009" s="3">
        <v>8</v>
      </c>
      <c r="S1009" s="3">
        <v>88475</v>
      </c>
      <c r="T1009" s="3">
        <v>34698</v>
      </c>
    </row>
    <row r="1010" spans="1:20">
      <c r="A1010" s="3">
        <v>1808</v>
      </c>
      <c r="B1010" s="8">
        <v>42083</v>
      </c>
      <c r="C1010" s="8">
        <v>42084</v>
      </c>
      <c r="D1010" s="3">
        <v>2</v>
      </c>
      <c r="E1010">
        <v>48.91</v>
      </c>
      <c r="F1010" s="3">
        <v>101.06</v>
      </c>
      <c r="G1010" s="3">
        <v>0.02</v>
      </c>
      <c r="H1010" s="3">
        <v>32.86</v>
      </c>
      <c r="I1010" s="3">
        <v>2</v>
      </c>
      <c r="J1010" s="3" t="s">
        <v>20</v>
      </c>
      <c r="K1010" s="3" t="s">
        <v>23</v>
      </c>
      <c r="L1010" s="3">
        <v>5.81</v>
      </c>
      <c r="M1010" s="3">
        <v>0.77</v>
      </c>
      <c r="N1010" s="3">
        <v>3</v>
      </c>
      <c r="O1010" s="3">
        <v>3</v>
      </c>
      <c r="P1010" s="3">
        <v>5</v>
      </c>
      <c r="Q1010" s="3">
        <v>6</v>
      </c>
      <c r="R1010" s="3">
        <v>506</v>
      </c>
      <c r="S1010" s="3">
        <v>88475</v>
      </c>
      <c r="T1010" s="3">
        <v>26101</v>
      </c>
    </row>
    <row r="1011" spans="1:20">
      <c r="A1011" s="3">
        <v>1814</v>
      </c>
      <c r="B1011" s="8">
        <v>42019</v>
      </c>
      <c r="C1011" s="8">
        <v>42020</v>
      </c>
      <c r="D1011" s="3">
        <v>15</v>
      </c>
      <c r="E1011">
        <v>15.28</v>
      </c>
      <c r="F1011" s="3">
        <v>236.46</v>
      </c>
      <c r="G1011" s="3">
        <v>0.02</v>
      </c>
      <c r="H1011" s="3">
        <v>163.1574</v>
      </c>
      <c r="I1011" s="3">
        <v>15</v>
      </c>
      <c r="J1011" s="3" t="s">
        <v>24</v>
      </c>
      <c r="K1011" s="3" t="s">
        <v>23</v>
      </c>
      <c r="L1011" s="3">
        <v>1.99</v>
      </c>
      <c r="M1011" s="3">
        <v>0.76</v>
      </c>
      <c r="N1011" s="3">
        <v>3</v>
      </c>
      <c r="O1011" s="3">
        <v>3</v>
      </c>
      <c r="P1011" s="3">
        <v>5</v>
      </c>
      <c r="Q1011" s="3">
        <v>5</v>
      </c>
      <c r="R1011" s="3">
        <v>561</v>
      </c>
      <c r="S1011" s="3">
        <v>88479</v>
      </c>
      <c r="T1011" s="3">
        <v>38654</v>
      </c>
    </row>
    <row r="1012" spans="1:20">
      <c r="A1012" s="3">
        <v>1814</v>
      </c>
      <c r="B1012" s="8">
        <v>42019</v>
      </c>
      <c r="C1012" s="8">
        <v>42020</v>
      </c>
      <c r="D1012" s="3">
        <v>1</v>
      </c>
      <c r="E1012">
        <v>85.99</v>
      </c>
      <c r="F1012" s="3">
        <v>73.82</v>
      </c>
      <c r="G1012" s="3">
        <v>0</v>
      </c>
      <c r="H1012" s="3">
        <v>-302.225</v>
      </c>
      <c r="I1012" s="3">
        <v>1</v>
      </c>
      <c r="J1012" s="3" t="s">
        <v>24</v>
      </c>
      <c r="K1012" s="3" t="s">
        <v>23</v>
      </c>
      <c r="L1012" s="3">
        <v>3.3</v>
      </c>
      <c r="M1012" s="3">
        <v>0.56</v>
      </c>
      <c r="N1012" s="3">
        <v>3</v>
      </c>
      <c r="O1012" s="3">
        <v>2</v>
      </c>
      <c r="P1012" s="3">
        <v>12</v>
      </c>
      <c r="Q1012" s="3">
        <v>7</v>
      </c>
      <c r="R1012" s="3">
        <v>590</v>
      </c>
      <c r="S1012" s="3">
        <v>88479</v>
      </c>
      <c r="T1012" s="3">
        <v>38654</v>
      </c>
    </row>
    <row r="1013" spans="1:20">
      <c r="A1013" s="3">
        <v>1815</v>
      </c>
      <c r="B1013" s="8">
        <v>42066</v>
      </c>
      <c r="C1013" s="8">
        <v>42068</v>
      </c>
      <c r="D1013" s="3">
        <v>22</v>
      </c>
      <c r="E1013">
        <v>10.98</v>
      </c>
      <c r="F1013" s="3">
        <v>243.11</v>
      </c>
      <c r="G1013" s="3">
        <v>0.05</v>
      </c>
      <c r="H1013" s="3">
        <v>90.62</v>
      </c>
      <c r="I1013" s="3">
        <v>22</v>
      </c>
      <c r="J1013" s="3" t="s">
        <v>26</v>
      </c>
      <c r="K1013" s="3" t="s">
        <v>23</v>
      </c>
      <c r="L1013" s="3">
        <v>4.8</v>
      </c>
      <c r="M1013" s="3">
        <v>0.36</v>
      </c>
      <c r="N1013" s="3">
        <v>3</v>
      </c>
      <c r="O1013" s="3">
        <v>3</v>
      </c>
      <c r="P1013" s="3">
        <v>10</v>
      </c>
      <c r="Q1013" s="3">
        <v>2</v>
      </c>
      <c r="R1013" s="3">
        <v>532</v>
      </c>
      <c r="S1013" s="3">
        <v>88480</v>
      </c>
      <c r="T1013" s="3">
        <v>39208</v>
      </c>
    </row>
    <row r="1014" spans="1:20">
      <c r="A1014" s="3">
        <v>1816</v>
      </c>
      <c r="B1014" s="8">
        <v>42178</v>
      </c>
      <c r="C1014" s="8">
        <v>42180</v>
      </c>
      <c r="D1014" s="3">
        <v>18</v>
      </c>
      <c r="E1014">
        <v>599.99</v>
      </c>
      <c r="F1014" s="3">
        <v>11015.82</v>
      </c>
      <c r="G1014" s="3">
        <v>0</v>
      </c>
      <c r="H1014" s="3">
        <v>-367.165</v>
      </c>
      <c r="I1014" s="3">
        <v>18</v>
      </c>
      <c r="J1014" s="3" t="s">
        <v>25</v>
      </c>
      <c r="K1014" s="3" t="s">
        <v>23</v>
      </c>
      <c r="L1014" s="3">
        <v>24.49</v>
      </c>
      <c r="M1014" s="3">
        <v>0.6</v>
      </c>
      <c r="N1014" s="3">
        <v>1</v>
      </c>
      <c r="O1014" s="3">
        <v>2</v>
      </c>
      <c r="P1014" s="3">
        <v>12</v>
      </c>
      <c r="Q1014" s="3">
        <v>6</v>
      </c>
      <c r="R1014" s="3">
        <v>716</v>
      </c>
      <c r="S1014" s="3">
        <v>88487</v>
      </c>
      <c r="T1014" s="3">
        <v>48187</v>
      </c>
    </row>
    <row r="1015" spans="1:20">
      <c r="A1015" s="3">
        <v>1818</v>
      </c>
      <c r="B1015" s="8">
        <v>42039</v>
      </c>
      <c r="C1015" s="8">
        <v>42040</v>
      </c>
      <c r="D1015" s="3">
        <v>10</v>
      </c>
      <c r="E1015">
        <v>1.7</v>
      </c>
      <c r="F1015" s="3">
        <v>17.42</v>
      </c>
      <c r="G1015" s="3">
        <v>0.07</v>
      </c>
      <c r="H1015" s="3">
        <v>-51.42</v>
      </c>
      <c r="I1015" s="3">
        <v>10</v>
      </c>
      <c r="J1015" s="3" t="s">
        <v>20</v>
      </c>
      <c r="K1015" s="3" t="s">
        <v>23</v>
      </c>
      <c r="L1015" s="3">
        <v>1.99</v>
      </c>
      <c r="M1015" s="3">
        <v>0.4</v>
      </c>
      <c r="N1015" s="3">
        <v>1</v>
      </c>
      <c r="O1015" s="3">
        <v>3</v>
      </c>
      <c r="P1015" s="3">
        <v>10</v>
      </c>
      <c r="Q1015" s="3">
        <v>4</v>
      </c>
      <c r="R1015" s="3">
        <v>230</v>
      </c>
      <c r="S1015" s="3">
        <v>88502</v>
      </c>
      <c r="T1015" s="3">
        <v>48126</v>
      </c>
    </row>
    <row r="1016" spans="1:20">
      <c r="A1016" s="3">
        <v>1818</v>
      </c>
      <c r="B1016" s="8">
        <v>42140</v>
      </c>
      <c r="C1016" s="8">
        <v>42140</v>
      </c>
      <c r="D1016" s="3">
        <v>10</v>
      </c>
      <c r="E1016">
        <v>279.48</v>
      </c>
      <c r="F1016" s="3">
        <v>2716.09</v>
      </c>
      <c r="G1016" s="3">
        <v>0.07</v>
      </c>
      <c r="H1016" s="3">
        <v>-207.28</v>
      </c>
      <c r="I1016" s="3">
        <v>10</v>
      </c>
      <c r="J1016" s="3" t="s">
        <v>22</v>
      </c>
      <c r="K1016" s="3" t="s">
        <v>23</v>
      </c>
      <c r="L1016" s="3">
        <v>35</v>
      </c>
      <c r="M1016" s="3">
        <v>0.4</v>
      </c>
      <c r="N1016" s="3">
        <v>1</v>
      </c>
      <c r="O1016" s="3">
        <v>2</v>
      </c>
      <c r="P1016" s="3">
        <v>11</v>
      </c>
      <c r="Q1016" s="3">
        <v>5</v>
      </c>
      <c r="R1016" s="3">
        <v>836</v>
      </c>
      <c r="S1016" s="3">
        <v>88503</v>
      </c>
      <c r="T1016" s="3">
        <v>48126</v>
      </c>
    </row>
    <row r="1017" spans="1:20">
      <c r="A1017" s="3">
        <v>1821</v>
      </c>
      <c r="B1017" s="8">
        <v>42069</v>
      </c>
      <c r="C1017" s="8">
        <v>42071</v>
      </c>
      <c r="D1017" s="3">
        <v>5</v>
      </c>
      <c r="E1017">
        <v>4.18</v>
      </c>
      <c r="F1017" s="3">
        <v>21.34</v>
      </c>
      <c r="G1017" s="3">
        <v>0.06</v>
      </c>
      <c r="H1017" s="3">
        <v>-12.719</v>
      </c>
      <c r="I1017" s="3">
        <v>5</v>
      </c>
      <c r="J1017" s="3" t="s">
        <v>25</v>
      </c>
      <c r="K1017" s="3" t="s">
        <v>23</v>
      </c>
      <c r="L1017" s="3">
        <v>2.99</v>
      </c>
      <c r="M1017" s="3">
        <v>0.6</v>
      </c>
      <c r="N1017" s="3">
        <v>1</v>
      </c>
      <c r="O1017" s="3">
        <v>2</v>
      </c>
      <c r="P1017" s="3">
        <v>12</v>
      </c>
      <c r="Q1017" s="3">
        <v>6</v>
      </c>
      <c r="R1017" s="3">
        <v>716</v>
      </c>
      <c r="S1017" s="3">
        <v>88504</v>
      </c>
      <c r="T1017" s="3">
        <v>10177</v>
      </c>
    </row>
    <row r="1018" spans="1:20">
      <c r="A1018" s="3">
        <v>1821</v>
      </c>
      <c r="B1018" s="8">
        <v>42115</v>
      </c>
      <c r="C1018" s="8">
        <v>42119</v>
      </c>
      <c r="D1018" s="3">
        <v>23</v>
      </c>
      <c r="E1018">
        <v>15.99</v>
      </c>
      <c r="F1018" s="3">
        <v>403.25</v>
      </c>
      <c r="G1018" s="3">
        <v>0</v>
      </c>
      <c r="H1018" s="3">
        <v>46.488</v>
      </c>
      <c r="I1018" s="3">
        <v>23</v>
      </c>
      <c r="J1018" s="3" t="s">
        <v>25</v>
      </c>
      <c r="K1018" s="3" t="s">
        <v>23</v>
      </c>
      <c r="L1018" s="3">
        <v>13.18</v>
      </c>
      <c r="M1018" s="3">
        <v>0.39</v>
      </c>
      <c r="N1018" s="3">
        <v>1</v>
      </c>
      <c r="O1018" s="3">
        <v>1</v>
      </c>
      <c r="P1018" s="3">
        <v>9</v>
      </c>
      <c r="Q1018" s="3">
        <v>6</v>
      </c>
      <c r="R1018" s="3">
        <v>32</v>
      </c>
      <c r="S1018" s="3">
        <v>88511</v>
      </c>
      <c r="T1018" s="3">
        <v>10177</v>
      </c>
    </row>
    <row r="1019" spans="1:20">
      <c r="A1019" s="3">
        <v>1821</v>
      </c>
      <c r="B1019" s="8">
        <v>42011</v>
      </c>
      <c r="C1019" s="8">
        <v>42012</v>
      </c>
      <c r="D1019" s="3">
        <v>4</v>
      </c>
      <c r="E1019">
        <v>2.84</v>
      </c>
      <c r="F1019" s="3">
        <v>13.01</v>
      </c>
      <c r="G1019" s="3">
        <v>0.01</v>
      </c>
      <c r="H1019" s="3">
        <v>4.56</v>
      </c>
      <c r="I1019" s="3">
        <v>4</v>
      </c>
      <c r="J1019" s="3" t="s">
        <v>24</v>
      </c>
      <c r="K1019" s="3" t="s">
        <v>27</v>
      </c>
      <c r="L1019" s="3">
        <v>0.93</v>
      </c>
      <c r="M1019" s="3">
        <v>0.4</v>
      </c>
      <c r="N1019" s="3">
        <v>1</v>
      </c>
      <c r="O1019" s="3">
        <v>3</v>
      </c>
      <c r="P1019" s="3">
        <v>10</v>
      </c>
      <c r="Q1019" s="3">
        <v>4</v>
      </c>
      <c r="R1019" s="3">
        <v>230</v>
      </c>
      <c r="S1019" s="3">
        <v>88522</v>
      </c>
      <c r="T1019" s="3">
        <v>10177</v>
      </c>
    </row>
    <row r="1020" spans="1:20">
      <c r="A1020" s="3">
        <v>1821</v>
      </c>
      <c r="B1020" s="8">
        <v>42096</v>
      </c>
      <c r="C1020" s="8">
        <v>42097</v>
      </c>
      <c r="D1020" s="3">
        <v>7</v>
      </c>
      <c r="E1020">
        <v>60.89</v>
      </c>
      <c r="F1020" s="3">
        <v>450.49</v>
      </c>
      <c r="G1020" s="3">
        <v>0.03</v>
      </c>
      <c r="H1020" s="3">
        <v>36.354</v>
      </c>
      <c r="I1020" s="3">
        <v>7</v>
      </c>
      <c r="J1020" s="3" t="s">
        <v>20</v>
      </c>
      <c r="K1020" s="3" t="s">
        <v>21</v>
      </c>
      <c r="L1020" s="3">
        <v>32.41</v>
      </c>
      <c r="M1020" s="3">
        <v>0.4</v>
      </c>
      <c r="N1020" s="3">
        <v>1</v>
      </c>
      <c r="O1020" s="3">
        <v>2</v>
      </c>
      <c r="P1020" s="3">
        <v>11</v>
      </c>
      <c r="Q1020" s="3">
        <v>5</v>
      </c>
      <c r="R1020" s="3">
        <v>836</v>
      </c>
      <c r="S1020" s="3">
        <v>88527</v>
      </c>
      <c r="T1020" s="3">
        <v>10177</v>
      </c>
    </row>
    <row r="1021" spans="1:20">
      <c r="A1021" s="3">
        <v>1821</v>
      </c>
      <c r="B1021" s="8">
        <v>42140</v>
      </c>
      <c r="C1021" s="8">
        <v>42141</v>
      </c>
      <c r="D1021" s="3">
        <v>5</v>
      </c>
      <c r="E1021">
        <v>18.97</v>
      </c>
      <c r="F1021" s="3">
        <v>101.74</v>
      </c>
      <c r="G1021" s="3">
        <v>0.04</v>
      </c>
      <c r="H1021" s="3">
        <v>3.04</v>
      </c>
      <c r="I1021" s="3">
        <v>5</v>
      </c>
      <c r="J1021" s="3" t="s">
        <v>22</v>
      </c>
      <c r="K1021" s="3" t="s">
        <v>23</v>
      </c>
      <c r="L1021" s="3">
        <v>9.54</v>
      </c>
      <c r="M1021" s="3">
        <v>0.57</v>
      </c>
      <c r="N1021" s="3">
        <v>1</v>
      </c>
      <c r="O1021" s="3">
        <v>3</v>
      </c>
      <c r="P1021" s="3">
        <v>17</v>
      </c>
      <c r="Q1021" s="3">
        <v>5</v>
      </c>
      <c r="R1021" s="3">
        <v>18</v>
      </c>
      <c r="S1021" s="3">
        <v>88534</v>
      </c>
      <c r="T1021" s="3">
        <v>10177</v>
      </c>
    </row>
    <row r="1022" spans="1:20">
      <c r="A1022" s="3">
        <v>1826</v>
      </c>
      <c r="B1022" s="8">
        <v>42140</v>
      </c>
      <c r="C1022" s="8">
        <v>42141</v>
      </c>
      <c r="D1022" s="3">
        <v>8</v>
      </c>
      <c r="E1022">
        <v>10.98</v>
      </c>
      <c r="F1022" s="3">
        <v>84.52</v>
      </c>
      <c r="G1022" s="3">
        <v>0.09</v>
      </c>
      <c r="H1022" s="3">
        <v>2.706</v>
      </c>
      <c r="I1022" s="3">
        <v>8</v>
      </c>
      <c r="J1022" s="3" t="s">
        <v>22</v>
      </c>
      <c r="K1022" s="3" t="s">
        <v>23</v>
      </c>
      <c r="L1022" s="3">
        <v>3.37</v>
      </c>
      <c r="M1022" s="3">
        <v>0.81</v>
      </c>
      <c r="N1022" s="3">
        <v>2</v>
      </c>
      <c r="O1022" s="3">
        <v>2</v>
      </c>
      <c r="P1022" s="3">
        <v>15</v>
      </c>
      <c r="Q1022" s="3">
        <v>5</v>
      </c>
      <c r="R1022" s="3">
        <v>411</v>
      </c>
      <c r="S1022" s="3">
        <v>88534</v>
      </c>
      <c r="T1022" s="3">
        <v>52722</v>
      </c>
    </row>
    <row r="1023" spans="1:20">
      <c r="A1023" s="3">
        <v>1826</v>
      </c>
      <c r="B1023" s="8">
        <v>42158</v>
      </c>
      <c r="C1023" s="8">
        <v>42158</v>
      </c>
      <c r="D1023" s="3">
        <v>9</v>
      </c>
      <c r="E1023">
        <v>145.98</v>
      </c>
      <c r="F1023" s="3">
        <v>1370.79</v>
      </c>
      <c r="G1023" s="3">
        <v>0.01</v>
      </c>
      <c r="H1023" s="3">
        <v>-134.512</v>
      </c>
      <c r="I1023" s="3">
        <v>9</v>
      </c>
      <c r="J1023" s="3" t="s">
        <v>26</v>
      </c>
      <c r="K1023" s="3" t="s">
        <v>21</v>
      </c>
      <c r="L1023" s="3">
        <v>46.2</v>
      </c>
      <c r="M1023" s="3">
        <v>0.38</v>
      </c>
      <c r="N1023" s="3">
        <v>2</v>
      </c>
      <c r="O1023" s="3">
        <v>2</v>
      </c>
      <c r="P1023" s="3">
        <v>11</v>
      </c>
      <c r="Q1023" s="3">
        <v>7</v>
      </c>
      <c r="R1023" s="3">
        <v>822</v>
      </c>
      <c r="S1023" s="3">
        <v>88543</v>
      </c>
      <c r="T1023" s="3">
        <v>52722</v>
      </c>
    </row>
    <row r="1024" spans="1:20">
      <c r="A1024" s="3">
        <v>1827</v>
      </c>
      <c r="B1024" s="8">
        <v>42039</v>
      </c>
      <c r="C1024" s="8">
        <v>42040</v>
      </c>
      <c r="D1024" s="3">
        <v>1</v>
      </c>
      <c r="E1024">
        <v>3502.14</v>
      </c>
      <c r="F1024" s="3">
        <v>3501.79</v>
      </c>
      <c r="G1024" s="3">
        <v>0.01</v>
      </c>
      <c r="H1024" s="3">
        <v>-4075.933992</v>
      </c>
      <c r="I1024" s="3">
        <v>1</v>
      </c>
      <c r="J1024" s="3" t="s">
        <v>22</v>
      </c>
      <c r="K1024" s="3" t="s">
        <v>21</v>
      </c>
      <c r="L1024" s="3">
        <v>8.73</v>
      </c>
      <c r="M1024" s="3">
        <v>0.6</v>
      </c>
      <c r="N1024" s="3">
        <v>2</v>
      </c>
      <c r="O1024" s="3">
        <v>2</v>
      </c>
      <c r="P1024" s="3">
        <v>12</v>
      </c>
      <c r="Q1024" s="3">
        <v>7</v>
      </c>
      <c r="R1024" s="3">
        <v>577</v>
      </c>
      <c r="S1024" s="3">
        <v>88544</v>
      </c>
      <c r="T1024" s="3">
        <v>52601</v>
      </c>
    </row>
    <row r="1025" spans="1:20">
      <c r="A1025" s="3">
        <v>1827</v>
      </c>
      <c r="B1025" s="8">
        <v>42039</v>
      </c>
      <c r="C1025" s="8">
        <v>42040</v>
      </c>
      <c r="D1025" s="3">
        <v>4</v>
      </c>
      <c r="E1025">
        <v>15.73</v>
      </c>
      <c r="F1025" s="3">
        <v>63.04</v>
      </c>
      <c r="G1025" s="3">
        <v>0.06</v>
      </c>
      <c r="H1025" s="3">
        <v>-18.5588</v>
      </c>
      <c r="I1025" s="3">
        <v>4</v>
      </c>
      <c r="J1025" s="3" t="s">
        <v>22</v>
      </c>
      <c r="K1025" s="3" t="s">
        <v>23</v>
      </c>
      <c r="L1025" s="3">
        <v>7.42</v>
      </c>
      <c r="M1025" s="3">
        <v>0.78</v>
      </c>
      <c r="N1025" s="3">
        <v>2</v>
      </c>
      <c r="O1025" s="3">
        <v>1</v>
      </c>
      <c r="P1025" s="3">
        <v>3</v>
      </c>
      <c r="Q1025" s="3">
        <v>1</v>
      </c>
      <c r="R1025" s="3">
        <v>221</v>
      </c>
      <c r="S1025" s="3">
        <v>88544</v>
      </c>
      <c r="T1025" s="3">
        <v>52601</v>
      </c>
    </row>
    <row r="1026" spans="1:20">
      <c r="A1026" s="3">
        <v>1827</v>
      </c>
      <c r="B1026" s="8">
        <v>42051</v>
      </c>
      <c r="C1026" s="8">
        <v>42053</v>
      </c>
      <c r="D1026" s="3">
        <v>18</v>
      </c>
      <c r="E1026">
        <v>25.99</v>
      </c>
      <c r="F1026" s="3">
        <v>451.35</v>
      </c>
      <c r="G1026" s="3">
        <v>0.05</v>
      </c>
      <c r="H1026" s="3">
        <v>220.3572</v>
      </c>
      <c r="I1026" s="3">
        <v>18</v>
      </c>
      <c r="J1026" s="3" t="s">
        <v>26</v>
      </c>
      <c r="K1026" s="3" t="s">
        <v>27</v>
      </c>
      <c r="L1026" s="3">
        <v>5.37</v>
      </c>
      <c r="M1026" s="3">
        <v>0.55</v>
      </c>
      <c r="N1026" s="3">
        <v>2</v>
      </c>
      <c r="O1026" s="3">
        <v>3</v>
      </c>
      <c r="P1026" s="3">
        <v>17</v>
      </c>
      <c r="Q1026" s="3">
        <v>7</v>
      </c>
      <c r="R1026" s="3">
        <v>67</v>
      </c>
      <c r="S1026" s="3">
        <v>88545</v>
      </c>
      <c r="T1026" s="3">
        <v>52601</v>
      </c>
    </row>
    <row r="1027" spans="1:20">
      <c r="A1027" s="3">
        <v>1828</v>
      </c>
      <c r="B1027" s="8">
        <v>42063</v>
      </c>
      <c r="C1027" s="8">
        <v>42063</v>
      </c>
      <c r="D1027" s="3">
        <v>7</v>
      </c>
      <c r="E1027">
        <v>17.24</v>
      </c>
      <c r="F1027" s="3">
        <v>119.6</v>
      </c>
      <c r="G1027" s="3">
        <v>0.04</v>
      </c>
      <c r="H1027" s="3">
        <v>47.73</v>
      </c>
      <c r="I1027" s="3">
        <v>7</v>
      </c>
      <c r="J1027" s="3" t="s">
        <v>20</v>
      </c>
      <c r="K1027" s="3" t="s">
        <v>23</v>
      </c>
      <c r="L1027" s="3">
        <v>3.26</v>
      </c>
      <c r="M1027" s="3">
        <v>0.36</v>
      </c>
      <c r="N1027" s="3">
        <v>2</v>
      </c>
      <c r="O1027" s="3">
        <v>2</v>
      </c>
      <c r="P1027" s="3">
        <v>11</v>
      </c>
      <c r="Q1027" s="3">
        <v>5</v>
      </c>
      <c r="R1027" s="3">
        <v>879</v>
      </c>
      <c r="S1027" s="3">
        <v>88546</v>
      </c>
      <c r="T1027" s="3">
        <v>50613</v>
      </c>
    </row>
    <row r="1028" spans="1:20">
      <c r="A1028" s="3">
        <v>1828</v>
      </c>
      <c r="B1028" s="8">
        <v>42074</v>
      </c>
      <c r="C1028" s="8">
        <v>42075</v>
      </c>
      <c r="D1028" s="3">
        <v>10</v>
      </c>
      <c r="E1028">
        <v>5.98</v>
      </c>
      <c r="F1028" s="3">
        <v>59.9</v>
      </c>
      <c r="G1028" s="3">
        <v>0.02</v>
      </c>
      <c r="H1028" s="3">
        <v>28.526</v>
      </c>
      <c r="I1028" s="3">
        <v>10</v>
      </c>
      <c r="J1028" s="3" t="s">
        <v>20</v>
      </c>
      <c r="K1028" s="3" t="s">
        <v>23</v>
      </c>
      <c r="L1028" s="3">
        <v>1.49</v>
      </c>
      <c r="M1028" s="3">
        <v>0.39</v>
      </c>
      <c r="N1028" s="3">
        <v>2</v>
      </c>
      <c r="O1028" s="3">
        <v>2</v>
      </c>
      <c r="P1028" s="3">
        <v>2</v>
      </c>
      <c r="Q1028" s="3">
        <v>5</v>
      </c>
      <c r="R1028" s="3">
        <v>814</v>
      </c>
      <c r="S1028" s="3">
        <v>88547</v>
      </c>
      <c r="T1028" s="3">
        <v>50613</v>
      </c>
    </row>
    <row r="1029" spans="1:20">
      <c r="A1029" s="3">
        <v>1828</v>
      </c>
      <c r="B1029" s="8">
        <v>42092</v>
      </c>
      <c r="C1029" s="8">
        <v>42096</v>
      </c>
      <c r="D1029" s="3">
        <v>1</v>
      </c>
      <c r="E1029">
        <v>99.23</v>
      </c>
      <c r="F1029" s="3">
        <v>99.22</v>
      </c>
      <c r="G1029" s="3">
        <v>0.01</v>
      </c>
      <c r="H1029" s="3">
        <v>-87.46</v>
      </c>
      <c r="I1029" s="3">
        <v>1</v>
      </c>
      <c r="J1029" s="3" t="s">
        <v>24</v>
      </c>
      <c r="K1029" s="3" t="s">
        <v>23</v>
      </c>
      <c r="L1029" s="3">
        <v>8.99</v>
      </c>
      <c r="M1029" s="3">
        <v>0.6</v>
      </c>
      <c r="N1029" s="3">
        <v>2</v>
      </c>
      <c r="O1029" s="3">
        <v>3</v>
      </c>
      <c r="P1029" s="3">
        <v>5</v>
      </c>
      <c r="Q1029" s="3">
        <v>5</v>
      </c>
      <c r="R1029" s="3">
        <v>338</v>
      </c>
      <c r="S1029" s="3">
        <v>88548</v>
      </c>
      <c r="T1029" s="3">
        <v>50613</v>
      </c>
    </row>
    <row r="1030" spans="1:20">
      <c r="A1030" s="3">
        <v>1829</v>
      </c>
      <c r="B1030" s="8">
        <v>42016</v>
      </c>
      <c r="C1030" s="8">
        <v>42018</v>
      </c>
      <c r="D1030" s="3">
        <v>3</v>
      </c>
      <c r="E1030">
        <v>40.98</v>
      </c>
      <c r="F1030" s="3">
        <v>120.34</v>
      </c>
      <c r="G1030" s="3">
        <v>0.1</v>
      </c>
      <c r="H1030" s="3">
        <v>66.852</v>
      </c>
      <c r="I1030" s="3">
        <v>3</v>
      </c>
      <c r="J1030" s="3" t="s">
        <v>20</v>
      </c>
      <c r="K1030" s="3" t="s">
        <v>23</v>
      </c>
      <c r="L1030" s="3">
        <v>6.5</v>
      </c>
      <c r="M1030" s="3">
        <v>0.57</v>
      </c>
      <c r="N1030" s="3">
        <v>2</v>
      </c>
      <c r="O1030" s="3">
        <v>1</v>
      </c>
      <c r="P1030" s="3">
        <v>9</v>
      </c>
      <c r="Q1030" s="3">
        <v>5</v>
      </c>
      <c r="R1030" s="3">
        <v>297</v>
      </c>
      <c r="S1030" s="3">
        <v>88554</v>
      </c>
      <c r="T1030" s="3">
        <v>52402</v>
      </c>
    </row>
    <row r="1031" spans="1:20">
      <c r="A1031" s="3">
        <v>1829</v>
      </c>
      <c r="B1031" s="8">
        <v>42036</v>
      </c>
      <c r="C1031" s="8">
        <v>42036</v>
      </c>
      <c r="D1031" s="3">
        <v>23</v>
      </c>
      <c r="E1031">
        <v>60.98</v>
      </c>
      <c r="F1031" s="3">
        <v>1414.88</v>
      </c>
      <c r="G1031" s="3">
        <v>0.03</v>
      </c>
      <c r="H1031" s="3">
        <v>976.2672</v>
      </c>
      <c r="I1031" s="3">
        <v>23</v>
      </c>
      <c r="J1031" s="3" t="s">
        <v>26</v>
      </c>
      <c r="K1031" s="3" t="s">
        <v>23</v>
      </c>
      <c r="L1031" s="3">
        <v>1.99</v>
      </c>
      <c r="M1031" s="3">
        <v>0.37</v>
      </c>
      <c r="N1031" s="3">
        <v>2</v>
      </c>
      <c r="O1031" s="3">
        <v>2</v>
      </c>
      <c r="P1031" s="3">
        <v>2</v>
      </c>
      <c r="Q1031" s="3">
        <v>5</v>
      </c>
      <c r="R1031" s="3">
        <v>490</v>
      </c>
      <c r="S1031" s="3">
        <v>88555</v>
      </c>
      <c r="T1031" s="3">
        <v>52402</v>
      </c>
    </row>
    <row r="1032" spans="1:20">
      <c r="A1032" s="3">
        <v>1829</v>
      </c>
      <c r="B1032" s="8">
        <v>42036</v>
      </c>
      <c r="C1032" s="8">
        <v>42037</v>
      </c>
      <c r="D1032" s="3">
        <v>11</v>
      </c>
      <c r="E1032">
        <v>3.08</v>
      </c>
      <c r="F1032" s="3">
        <v>33.63</v>
      </c>
      <c r="G1032" s="3">
        <v>0.04</v>
      </c>
      <c r="H1032" s="3">
        <v>23.2047</v>
      </c>
      <c r="I1032" s="3">
        <v>11</v>
      </c>
      <c r="J1032" s="3" t="s">
        <v>26</v>
      </c>
      <c r="K1032" s="3" t="s">
        <v>23</v>
      </c>
      <c r="L1032" s="3">
        <v>0.99</v>
      </c>
      <c r="M1032" s="3">
        <v>0.38</v>
      </c>
      <c r="N1032" s="3">
        <v>2</v>
      </c>
      <c r="O1032" s="3">
        <v>2</v>
      </c>
      <c r="P1032" s="3">
        <v>2</v>
      </c>
      <c r="Q1032" s="3">
        <v>5</v>
      </c>
      <c r="R1032" s="3">
        <v>690</v>
      </c>
      <c r="S1032" s="3">
        <v>88555</v>
      </c>
      <c r="T1032" s="3">
        <v>52402</v>
      </c>
    </row>
    <row r="1033" spans="1:20">
      <c r="A1033" s="3">
        <v>1829</v>
      </c>
      <c r="B1033" s="8">
        <v>42036</v>
      </c>
      <c r="C1033" s="8">
        <v>42038</v>
      </c>
      <c r="D1033" s="3">
        <v>23</v>
      </c>
      <c r="E1033">
        <v>10.31</v>
      </c>
      <c r="F1033" s="3">
        <v>242.7</v>
      </c>
      <c r="G1033" s="3">
        <v>0</v>
      </c>
      <c r="H1033" s="3">
        <v>167.463</v>
      </c>
      <c r="I1033" s="3">
        <v>23</v>
      </c>
      <c r="J1033" s="3" t="s">
        <v>26</v>
      </c>
      <c r="K1033" s="3" t="s">
        <v>23</v>
      </c>
      <c r="L1033" s="3">
        <v>1.79</v>
      </c>
      <c r="M1033" s="3">
        <v>0.59</v>
      </c>
      <c r="N1033" s="3">
        <v>2</v>
      </c>
      <c r="O1033" s="3">
        <v>2</v>
      </c>
      <c r="P1033" s="3">
        <v>15</v>
      </c>
      <c r="Q1033" s="3">
        <v>5</v>
      </c>
      <c r="R1033" s="3">
        <v>764</v>
      </c>
      <c r="S1033" s="3">
        <v>88555</v>
      </c>
      <c r="T1033" s="3">
        <v>52402</v>
      </c>
    </row>
    <row r="1034" spans="1:20">
      <c r="A1034" s="3">
        <v>1836</v>
      </c>
      <c r="B1034" s="8">
        <v>42046</v>
      </c>
      <c r="C1034" s="8">
        <v>42048</v>
      </c>
      <c r="D1034" s="3">
        <v>14</v>
      </c>
      <c r="E1034">
        <v>260.98</v>
      </c>
      <c r="F1034" s="3">
        <v>3377.06</v>
      </c>
      <c r="G1034" s="3">
        <v>0.09</v>
      </c>
      <c r="H1034" s="3">
        <v>1307.2692</v>
      </c>
      <c r="I1034" s="3">
        <v>14</v>
      </c>
      <c r="J1034" s="3" t="s">
        <v>24</v>
      </c>
      <c r="K1034" s="3" t="s">
        <v>21</v>
      </c>
      <c r="L1034" s="3">
        <v>41.91</v>
      </c>
      <c r="M1034" s="3">
        <v>0.58</v>
      </c>
      <c r="N1034" s="3">
        <v>2</v>
      </c>
      <c r="O1034" s="3">
        <v>3</v>
      </c>
      <c r="P1034" s="3">
        <v>17</v>
      </c>
      <c r="Q1034" s="3">
        <v>5</v>
      </c>
      <c r="R1034" s="3">
        <v>242</v>
      </c>
      <c r="S1034" s="3">
        <v>88556</v>
      </c>
      <c r="T1034" s="3">
        <v>94110</v>
      </c>
    </row>
    <row r="1035" spans="1:20">
      <c r="A1035" s="3">
        <v>1837</v>
      </c>
      <c r="B1035" s="8">
        <v>42046</v>
      </c>
      <c r="C1035" s="8">
        <v>42048</v>
      </c>
      <c r="D1035" s="3">
        <v>11</v>
      </c>
      <c r="E1035">
        <v>10.52</v>
      </c>
      <c r="F1035" s="3">
        <v>123.93</v>
      </c>
      <c r="G1035" s="3">
        <v>0.01</v>
      </c>
      <c r="H1035" s="3">
        <v>-15.8184</v>
      </c>
      <c r="I1035" s="3">
        <v>11</v>
      </c>
      <c r="J1035" s="3" t="s">
        <v>24</v>
      </c>
      <c r="K1035" s="3" t="s">
        <v>23</v>
      </c>
      <c r="L1035" s="3">
        <v>7.94</v>
      </c>
      <c r="M1035" s="3">
        <v>0.36</v>
      </c>
      <c r="N1035" s="3">
        <v>2</v>
      </c>
      <c r="O1035" s="3">
        <v>2</v>
      </c>
      <c r="P1035" s="3">
        <v>11</v>
      </c>
      <c r="Q1035" s="3">
        <v>5</v>
      </c>
      <c r="R1035" s="3">
        <v>879</v>
      </c>
      <c r="S1035" s="3">
        <v>88556</v>
      </c>
      <c r="T1035" s="3">
        <v>91776</v>
      </c>
    </row>
    <row r="1036" spans="1:20">
      <c r="A1036" s="3">
        <v>1840</v>
      </c>
      <c r="B1036" s="8">
        <v>42046</v>
      </c>
      <c r="C1036" s="8">
        <v>42048</v>
      </c>
      <c r="D1036" s="3">
        <v>14</v>
      </c>
      <c r="E1036">
        <v>5.98</v>
      </c>
      <c r="F1036" s="3">
        <v>93.96</v>
      </c>
      <c r="G1036" s="3">
        <v>0.02</v>
      </c>
      <c r="H1036" s="3">
        <v>-55.8324</v>
      </c>
      <c r="I1036" s="3">
        <v>14</v>
      </c>
      <c r="J1036" s="3" t="s">
        <v>24</v>
      </c>
      <c r="K1036" s="3" t="s">
        <v>27</v>
      </c>
      <c r="L1036" s="3">
        <v>7.5</v>
      </c>
      <c r="M1036" s="3">
        <v>0.36</v>
      </c>
      <c r="N1036" s="3">
        <v>3</v>
      </c>
      <c r="O1036" s="3">
        <v>2</v>
      </c>
      <c r="P1036" s="3">
        <v>2</v>
      </c>
      <c r="Q1036" s="3">
        <v>5</v>
      </c>
      <c r="R1036" s="3">
        <v>163</v>
      </c>
      <c r="S1036" s="3">
        <v>88556</v>
      </c>
      <c r="T1036" s="3">
        <v>1469</v>
      </c>
    </row>
    <row r="1037" spans="1:20">
      <c r="A1037" s="3">
        <v>1849</v>
      </c>
      <c r="B1037" s="8">
        <v>42101</v>
      </c>
      <c r="C1037" s="8">
        <v>42103</v>
      </c>
      <c r="D1037" s="3">
        <v>6</v>
      </c>
      <c r="E1037">
        <v>291.73</v>
      </c>
      <c r="F1037" s="3">
        <v>1818.41</v>
      </c>
      <c r="G1037" s="3">
        <v>0.05</v>
      </c>
      <c r="H1037" s="3">
        <v>550.3808</v>
      </c>
      <c r="I1037" s="3">
        <v>6</v>
      </c>
      <c r="J1037" s="3" t="s">
        <v>26</v>
      </c>
      <c r="K1037" s="3" t="s">
        <v>21</v>
      </c>
      <c r="L1037" s="3">
        <v>48.8</v>
      </c>
      <c r="M1037" s="3">
        <v>0.55</v>
      </c>
      <c r="N1037" s="3">
        <v>1</v>
      </c>
      <c r="O1037" s="3">
        <v>3</v>
      </c>
      <c r="P1037" s="3">
        <v>17</v>
      </c>
      <c r="Q1037" s="3">
        <v>5</v>
      </c>
      <c r="R1037" s="3">
        <v>68</v>
      </c>
      <c r="S1037" s="3">
        <v>88557</v>
      </c>
      <c r="T1037" s="3">
        <v>36330</v>
      </c>
    </row>
    <row r="1038" spans="1:20">
      <c r="A1038" s="3">
        <v>1849</v>
      </c>
      <c r="B1038" s="8">
        <v>42140</v>
      </c>
      <c r="C1038" s="8">
        <v>42144</v>
      </c>
      <c r="D1038" s="3">
        <v>5</v>
      </c>
      <c r="E1038">
        <v>35.99</v>
      </c>
      <c r="F1038" s="3">
        <v>153.61</v>
      </c>
      <c r="G1038" s="3">
        <v>0.07</v>
      </c>
      <c r="H1038" s="3">
        <v>17.8398</v>
      </c>
      <c r="I1038" s="3">
        <v>5</v>
      </c>
      <c r="J1038" s="3" t="s">
        <v>25</v>
      </c>
      <c r="K1038" s="3" t="s">
        <v>23</v>
      </c>
      <c r="L1038" s="3">
        <v>5.99</v>
      </c>
      <c r="M1038" s="3">
        <v>0.6</v>
      </c>
      <c r="N1038" s="3">
        <v>1</v>
      </c>
      <c r="O1038" s="3">
        <v>3</v>
      </c>
      <c r="P1038" s="3">
        <v>17</v>
      </c>
      <c r="Q1038" s="3">
        <v>5</v>
      </c>
      <c r="R1038" s="3">
        <v>479</v>
      </c>
      <c r="S1038" s="3">
        <v>88558</v>
      </c>
      <c r="T1038" s="3">
        <v>36330</v>
      </c>
    </row>
    <row r="1039" spans="1:20">
      <c r="A1039" s="3">
        <v>1852</v>
      </c>
      <c r="B1039" s="8">
        <v>42140</v>
      </c>
      <c r="C1039" s="8">
        <v>42147</v>
      </c>
      <c r="D1039" s="3">
        <v>20</v>
      </c>
      <c r="E1039">
        <v>65.99</v>
      </c>
      <c r="F1039" s="3">
        <v>1063.81</v>
      </c>
      <c r="G1039" s="3">
        <v>0.08</v>
      </c>
      <c r="H1039" s="3">
        <v>183.843</v>
      </c>
      <c r="I1039" s="3">
        <v>20</v>
      </c>
      <c r="J1039" s="3" t="s">
        <v>25</v>
      </c>
      <c r="K1039" s="3" t="s">
        <v>27</v>
      </c>
      <c r="L1039" s="3">
        <v>5.92</v>
      </c>
      <c r="M1039" s="3">
        <v>0.37</v>
      </c>
      <c r="N1039" s="3">
        <v>3</v>
      </c>
      <c r="O1039" s="3">
        <v>2</v>
      </c>
      <c r="P1039" s="3">
        <v>11</v>
      </c>
      <c r="Q1039" s="3">
        <v>5</v>
      </c>
      <c r="R1039" s="3">
        <v>905</v>
      </c>
      <c r="S1039" s="3">
        <v>88558</v>
      </c>
      <c r="T1039" s="3">
        <v>92008</v>
      </c>
    </row>
    <row r="1040" spans="1:20">
      <c r="A1040" s="3">
        <v>1854</v>
      </c>
      <c r="B1040" s="8">
        <v>42060</v>
      </c>
      <c r="C1040" s="8">
        <v>42062</v>
      </c>
      <c r="D1040" s="3">
        <v>6</v>
      </c>
      <c r="E1040">
        <v>50.98</v>
      </c>
      <c r="F1040" s="3">
        <v>300.63</v>
      </c>
      <c r="G1040" s="3">
        <v>0.1</v>
      </c>
      <c r="H1040" s="3">
        <v>98.12</v>
      </c>
      <c r="I1040" s="3">
        <v>6</v>
      </c>
      <c r="J1040" s="3" t="s">
        <v>25</v>
      </c>
      <c r="K1040" s="3" t="s">
        <v>23</v>
      </c>
      <c r="L1040" s="3">
        <v>22.24</v>
      </c>
      <c r="M1040" s="3">
        <v>0.75</v>
      </c>
      <c r="N1040" s="3">
        <v>3</v>
      </c>
      <c r="O1040" s="3">
        <v>3</v>
      </c>
      <c r="P1040" s="3">
        <v>5</v>
      </c>
      <c r="Q1040" s="3">
        <v>5</v>
      </c>
      <c r="R1040" s="3">
        <v>336</v>
      </c>
      <c r="S1040" s="3">
        <v>88568</v>
      </c>
      <c r="T1040" s="3">
        <v>6478</v>
      </c>
    </row>
    <row r="1041" spans="1:20">
      <c r="A1041" s="3">
        <v>1860</v>
      </c>
      <c r="B1041" s="8">
        <v>42070</v>
      </c>
      <c r="C1041" s="8">
        <v>42071</v>
      </c>
      <c r="D1041" s="3">
        <v>7</v>
      </c>
      <c r="E1041">
        <v>6.08</v>
      </c>
      <c r="F1041" s="3">
        <v>41.96</v>
      </c>
      <c r="G1041" s="3">
        <v>0.07</v>
      </c>
      <c r="H1041" s="3">
        <v>19.57</v>
      </c>
      <c r="I1041" s="3">
        <v>7</v>
      </c>
      <c r="J1041" s="3" t="s">
        <v>26</v>
      </c>
      <c r="K1041" s="3" t="s">
        <v>23</v>
      </c>
      <c r="L1041" s="3">
        <v>0.91</v>
      </c>
      <c r="M1041" s="3">
        <v>0.39</v>
      </c>
      <c r="N1041" s="3">
        <v>3</v>
      </c>
      <c r="O1041" s="3">
        <v>2</v>
      </c>
      <c r="P1041" s="3">
        <v>2</v>
      </c>
      <c r="Q1041" s="3">
        <v>5</v>
      </c>
      <c r="R1041" s="3">
        <v>153</v>
      </c>
      <c r="S1041" s="3">
        <v>88569</v>
      </c>
      <c r="T1041" s="3">
        <v>1570</v>
      </c>
    </row>
    <row r="1042" spans="1:20">
      <c r="A1042" s="3">
        <v>1869</v>
      </c>
      <c r="B1042" s="8">
        <v>42070</v>
      </c>
      <c r="C1042" s="8">
        <v>42072</v>
      </c>
      <c r="D1042" s="3">
        <v>13</v>
      </c>
      <c r="E1042">
        <v>19.9</v>
      </c>
      <c r="F1042" s="3">
        <v>240.46</v>
      </c>
      <c r="G1042" s="3">
        <v>0.08</v>
      </c>
      <c r="H1042" s="3">
        <v>107.11</v>
      </c>
      <c r="I1042" s="3">
        <v>13</v>
      </c>
      <c r="J1042" s="3" t="s">
        <v>26</v>
      </c>
      <c r="K1042" s="3" t="s">
        <v>23</v>
      </c>
      <c r="L1042" s="3">
        <v>5.29</v>
      </c>
      <c r="M1042" s="3">
        <v>0.49</v>
      </c>
      <c r="N1042" s="3">
        <v>1</v>
      </c>
      <c r="O1042" s="3">
        <v>1</v>
      </c>
      <c r="P1042" s="3">
        <v>9</v>
      </c>
      <c r="Q1042" s="3">
        <v>5</v>
      </c>
      <c r="R1042" s="3">
        <v>40</v>
      </c>
      <c r="S1042" s="3">
        <v>88569</v>
      </c>
      <c r="T1042" s="3">
        <v>88310</v>
      </c>
    </row>
    <row r="1043" spans="1:20">
      <c r="A1043" s="3">
        <v>1873</v>
      </c>
      <c r="B1043" s="8">
        <v>42070</v>
      </c>
      <c r="C1043" s="8">
        <v>42072</v>
      </c>
      <c r="D1043" s="3">
        <v>21</v>
      </c>
      <c r="E1043">
        <v>3.36</v>
      </c>
      <c r="F1043" s="3">
        <v>74.08</v>
      </c>
      <c r="G1043" s="3">
        <v>0.02</v>
      </c>
      <c r="H1043" s="3">
        <v>-216.154</v>
      </c>
      <c r="I1043" s="3">
        <v>21</v>
      </c>
      <c r="J1043" s="3" t="s">
        <v>26</v>
      </c>
      <c r="K1043" s="3" t="s">
        <v>23</v>
      </c>
      <c r="L1043" s="3">
        <v>6.27</v>
      </c>
      <c r="M1043" s="3">
        <v>0.4</v>
      </c>
      <c r="N1043" s="3">
        <v>2</v>
      </c>
      <c r="O1043" s="3">
        <v>2</v>
      </c>
      <c r="P1043" s="3">
        <v>7</v>
      </c>
      <c r="Q1043" s="3">
        <v>5</v>
      </c>
      <c r="R1043" s="3">
        <v>789</v>
      </c>
      <c r="S1043" s="3">
        <v>88569</v>
      </c>
      <c r="T1043" s="3">
        <v>33403</v>
      </c>
    </row>
    <row r="1044" spans="1:20">
      <c r="A1044" s="3">
        <v>1873</v>
      </c>
      <c r="B1044" s="8">
        <v>42079</v>
      </c>
      <c r="C1044" s="8">
        <v>42081</v>
      </c>
      <c r="D1044" s="3">
        <v>12</v>
      </c>
      <c r="E1044">
        <v>4.24</v>
      </c>
      <c r="F1044" s="3">
        <v>50.83</v>
      </c>
      <c r="G1044" s="3">
        <v>0.05</v>
      </c>
      <c r="H1044" s="3">
        <v>-89.217</v>
      </c>
      <c r="I1044" s="3">
        <v>12</v>
      </c>
      <c r="J1044" s="3" t="s">
        <v>24</v>
      </c>
      <c r="K1044" s="3" t="s">
        <v>23</v>
      </c>
      <c r="L1044" s="3">
        <v>5.41</v>
      </c>
      <c r="M1044" s="3">
        <v>0.39</v>
      </c>
      <c r="N1044" s="3">
        <v>2</v>
      </c>
      <c r="O1044" s="3">
        <v>2</v>
      </c>
      <c r="P1044" s="3">
        <v>11</v>
      </c>
      <c r="Q1044" s="3">
        <v>5</v>
      </c>
      <c r="R1044" s="3">
        <v>885</v>
      </c>
      <c r="S1044" s="3">
        <v>88570</v>
      </c>
      <c r="T1044" s="3">
        <v>33403</v>
      </c>
    </row>
    <row r="1045" spans="1:20">
      <c r="A1045" s="3">
        <v>1875</v>
      </c>
      <c r="B1045" s="8">
        <v>42124</v>
      </c>
      <c r="C1045" s="8">
        <v>42124</v>
      </c>
      <c r="D1045" s="3">
        <v>4</v>
      </c>
      <c r="E1045">
        <v>1.26</v>
      </c>
      <c r="F1045" s="3">
        <v>5.28</v>
      </c>
      <c r="G1045" s="3">
        <v>0.06</v>
      </c>
      <c r="H1045" s="3">
        <v>-6.6096</v>
      </c>
      <c r="I1045" s="3">
        <v>4</v>
      </c>
      <c r="J1045" s="3" t="s">
        <v>22</v>
      </c>
      <c r="K1045" s="3" t="s">
        <v>23</v>
      </c>
      <c r="L1045" s="3">
        <v>0.7</v>
      </c>
      <c r="M1045" s="3">
        <v>0.56</v>
      </c>
      <c r="N1045" s="3">
        <v>1</v>
      </c>
      <c r="O1045" s="3">
        <v>3</v>
      </c>
      <c r="P1045" s="3">
        <v>17</v>
      </c>
      <c r="Q1045" s="3">
        <v>5</v>
      </c>
      <c r="R1045" s="3">
        <v>750</v>
      </c>
      <c r="S1045" s="3">
        <v>88571</v>
      </c>
      <c r="T1045" s="3">
        <v>23320</v>
      </c>
    </row>
    <row r="1046" spans="1:20">
      <c r="A1046" s="3">
        <v>1882</v>
      </c>
      <c r="B1046" s="8">
        <v>42124</v>
      </c>
      <c r="C1046" s="8">
        <v>42126</v>
      </c>
      <c r="D1046" s="3">
        <v>22</v>
      </c>
      <c r="E1046">
        <v>1.76</v>
      </c>
      <c r="F1046" s="3">
        <v>39.26</v>
      </c>
      <c r="G1046" s="3">
        <v>0.06</v>
      </c>
      <c r="H1046" s="3">
        <v>1.2236</v>
      </c>
      <c r="I1046" s="3">
        <v>22</v>
      </c>
      <c r="J1046" s="3" t="s">
        <v>22</v>
      </c>
      <c r="K1046" s="3" t="s">
        <v>23</v>
      </c>
      <c r="L1046" s="3">
        <v>0.7</v>
      </c>
      <c r="M1046" s="3">
        <v>0.36</v>
      </c>
      <c r="N1046" s="3">
        <v>3</v>
      </c>
      <c r="O1046" s="3">
        <v>2</v>
      </c>
      <c r="P1046" s="3">
        <v>11</v>
      </c>
      <c r="Q1046" s="3">
        <v>5</v>
      </c>
      <c r="R1046" s="3">
        <v>876</v>
      </c>
      <c r="S1046" s="3">
        <v>88571</v>
      </c>
      <c r="T1046" s="3">
        <v>7036</v>
      </c>
    </row>
    <row r="1047" spans="1:20">
      <c r="A1047" s="3">
        <v>1885</v>
      </c>
      <c r="B1047" s="8">
        <v>42124</v>
      </c>
      <c r="C1047" s="8">
        <v>42125</v>
      </c>
      <c r="D1047" s="3">
        <v>23</v>
      </c>
      <c r="E1047">
        <v>24.98</v>
      </c>
      <c r="F1047" s="3">
        <v>606.51</v>
      </c>
      <c r="G1047" s="3">
        <v>0.02</v>
      </c>
      <c r="H1047" s="3">
        <v>4.3148</v>
      </c>
      <c r="I1047" s="3">
        <v>23</v>
      </c>
      <c r="J1047" s="3" t="s">
        <v>22</v>
      </c>
      <c r="K1047" s="3" t="s">
        <v>23</v>
      </c>
      <c r="L1047" s="3">
        <v>8.79</v>
      </c>
      <c r="M1047" s="3">
        <v>0.59</v>
      </c>
      <c r="N1047" s="3">
        <v>3</v>
      </c>
      <c r="O1047" s="3">
        <v>3</v>
      </c>
      <c r="P1047" s="3">
        <v>10</v>
      </c>
      <c r="Q1047" s="3">
        <v>2</v>
      </c>
      <c r="R1047" s="3">
        <v>323</v>
      </c>
      <c r="S1047" s="3">
        <v>88571</v>
      </c>
      <c r="T1047" s="3">
        <v>2806</v>
      </c>
    </row>
    <row r="1048" spans="1:20">
      <c r="A1048" s="3">
        <v>1889</v>
      </c>
      <c r="B1048" s="8">
        <v>42124</v>
      </c>
      <c r="C1048" s="8">
        <v>42126</v>
      </c>
      <c r="D1048" s="3">
        <v>2</v>
      </c>
      <c r="E1048">
        <v>35.99</v>
      </c>
      <c r="F1048" s="3">
        <v>64.89</v>
      </c>
      <c r="G1048" s="3">
        <v>0.05</v>
      </c>
      <c r="H1048" s="3">
        <v>-125.83296</v>
      </c>
      <c r="I1048" s="3">
        <v>2</v>
      </c>
      <c r="J1048" s="3" t="s">
        <v>22</v>
      </c>
      <c r="K1048" s="3" t="s">
        <v>27</v>
      </c>
      <c r="L1048" s="3">
        <v>5.99</v>
      </c>
      <c r="M1048" s="3">
        <v>0.83</v>
      </c>
      <c r="N1048" s="3">
        <v>3</v>
      </c>
      <c r="O1048" s="3">
        <v>2</v>
      </c>
      <c r="P1048" s="3">
        <v>15</v>
      </c>
      <c r="Q1048" s="3">
        <v>3</v>
      </c>
      <c r="R1048" s="3">
        <v>710</v>
      </c>
      <c r="S1048" s="3">
        <v>88571</v>
      </c>
      <c r="T1048" s="3">
        <v>45429</v>
      </c>
    </row>
    <row r="1049" spans="1:20">
      <c r="A1049" s="3">
        <v>1891</v>
      </c>
      <c r="B1049" s="8">
        <v>42041</v>
      </c>
      <c r="C1049" s="8">
        <v>42041</v>
      </c>
      <c r="D1049" s="3">
        <v>8</v>
      </c>
      <c r="E1049">
        <v>259.71</v>
      </c>
      <c r="F1049" s="3">
        <v>1757.15</v>
      </c>
      <c r="G1049" s="3">
        <v>0.02</v>
      </c>
      <c r="H1049" s="3">
        <v>-14.448</v>
      </c>
      <c r="I1049" s="3">
        <v>8</v>
      </c>
      <c r="J1049" s="3" t="s">
        <v>24</v>
      </c>
      <c r="K1049" s="3" t="s">
        <v>21</v>
      </c>
      <c r="L1049" s="3">
        <v>66.67</v>
      </c>
      <c r="M1049" s="3">
        <v>0.66</v>
      </c>
      <c r="N1049" s="3">
        <v>3</v>
      </c>
      <c r="O1049" s="3">
        <v>1</v>
      </c>
      <c r="P1049" s="3">
        <v>16</v>
      </c>
      <c r="Q1049" s="3">
        <v>1</v>
      </c>
      <c r="R1049" s="3">
        <v>243</v>
      </c>
      <c r="S1049" s="3">
        <v>88579</v>
      </c>
      <c r="T1049" s="3">
        <v>45801</v>
      </c>
    </row>
    <row r="1050" spans="1:20">
      <c r="A1050" s="3">
        <v>1893</v>
      </c>
      <c r="B1050" s="8">
        <v>42025</v>
      </c>
      <c r="C1050" s="8">
        <v>42025</v>
      </c>
      <c r="D1050" s="3">
        <v>1</v>
      </c>
      <c r="E1050">
        <v>1889.99</v>
      </c>
      <c r="F1050" s="3">
        <v>1786.04</v>
      </c>
      <c r="G1050" s="3">
        <v>0.1</v>
      </c>
      <c r="H1050" s="3">
        <v>-42.546</v>
      </c>
      <c r="I1050" s="3">
        <v>1</v>
      </c>
      <c r="J1050" s="3" t="s">
        <v>26</v>
      </c>
      <c r="K1050" s="3" t="s">
        <v>23</v>
      </c>
      <c r="L1050" s="3">
        <v>19.99</v>
      </c>
      <c r="M1050" s="3">
        <v>0.59</v>
      </c>
      <c r="N1050" s="3">
        <v>1</v>
      </c>
      <c r="O1050" s="3">
        <v>1</v>
      </c>
      <c r="P1050" s="3">
        <v>4</v>
      </c>
      <c r="Q1050" s="3">
        <v>2</v>
      </c>
      <c r="R1050" s="3">
        <v>401</v>
      </c>
      <c r="S1050" s="3">
        <v>88580</v>
      </c>
      <c r="T1050" s="3">
        <v>63119</v>
      </c>
    </row>
    <row r="1051" spans="1:20">
      <c r="A1051" s="3">
        <v>1894</v>
      </c>
      <c r="B1051" s="8">
        <v>42063</v>
      </c>
      <c r="C1051" s="8">
        <v>42072</v>
      </c>
      <c r="D1051" s="3">
        <v>5</v>
      </c>
      <c r="E1051">
        <v>120.98</v>
      </c>
      <c r="F1051" s="3">
        <v>549.85</v>
      </c>
      <c r="G1051" s="3">
        <v>0.1</v>
      </c>
      <c r="H1051" s="3">
        <v>379.3965</v>
      </c>
      <c r="I1051" s="3">
        <v>5</v>
      </c>
      <c r="J1051" s="3" t="s">
        <v>25</v>
      </c>
      <c r="K1051" s="3" t="s">
        <v>23</v>
      </c>
      <c r="L1051" s="3">
        <v>9.07</v>
      </c>
      <c r="M1051" s="3">
        <v>0.56</v>
      </c>
      <c r="N1051" s="3">
        <v>3</v>
      </c>
      <c r="O1051" s="3">
        <v>1</v>
      </c>
      <c r="P1051" s="3">
        <v>4</v>
      </c>
      <c r="Q1051" s="3">
        <v>2</v>
      </c>
      <c r="R1051" s="3">
        <v>404</v>
      </c>
      <c r="S1051" s="3">
        <v>88587</v>
      </c>
      <c r="T1051" s="3">
        <v>54915</v>
      </c>
    </row>
    <row r="1052" spans="1:20">
      <c r="A1052" s="3">
        <v>1894</v>
      </c>
      <c r="B1052" s="8">
        <v>42063</v>
      </c>
      <c r="C1052" s="8">
        <v>42067</v>
      </c>
      <c r="D1052" s="3">
        <v>6</v>
      </c>
      <c r="E1052">
        <v>8.32</v>
      </c>
      <c r="F1052" s="3">
        <v>48.99</v>
      </c>
      <c r="G1052" s="3">
        <v>0.08</v>
      </c>
      <c r="H1052" s="3">
        <v>-41.83</v>
      </c>
      <c r="I1052" s="3">
        <v>6</v>
      </c>
      <c r="J1052" s="3" t="s">
        <v>25</v>
      </c>
      <c r="K1052" s="3" t="s">
        <v>27</v>
      </c>
      <c r="L1052" s="3">
        <v>2.38</v>
      </c>
      <c r="M1052" s="3">
        <v>0.58</v>
      </c>
      <c r="N1052" s="3">
        <v>3</v>
      </c>
      <c r="O1052" s="3">
        <v>2</v>
      </c>
      <c r="P1052" s="3">
        <v>12</v>
      </c>
      <c r="Q1052" s="3">
        <v>7</v>
      </c>
      <c r="R1052" s="3">
        <v>592</v>
      </c>
      <c r="S1052" s="3">
        <v>88587</v>
      </c>
      <c r="T1052" s="3">
        <v>54915</v>
      </c>
    </row>
    <row r="1053" spans="1:20">
      <c r="A1053" s="3">
        <v>1894</v>
      </c>
      <c r="B1053" s="8">
        <v>42063</v>
      </c>
      <c r="C1053" s="8">
        <v>42063</v>
      </c>
      <c r="D1053" s="3">
        <v>7</v>
      </c>
      <c r="E1053">
        <v>125.99</v>
      </c>
      <c r="F1053" s="3">
        <v>681.42</v>
      </c>
      <c r="G1053" s="3">
        <v>0.1</v>
      </c>
      <c r="H1053" s="3">
        <v>372.402</v>
      </c>
      <c r="I1053" s="3">
        <v>7</v>
      </c>
      <c r="J1053" s="3" t="s">
        <v>25</v>
      </c>
      <c r="K1053" s="3" t="s">
        <v>23</v>
      </c>
      <c r="L1053" s="3">
        <v>4.2</v>
      </c>
      <c r="M1053" s="3">
        <v>0.38</v>
      </c>
      <c r="N1053" s="3">
        <v>1</v>
      </c>
      <c r="O1053" s="3">
        <v>2</v>
      </c>
      <c r="P1053" s="3">
        <v>7</v>
      </c>
      <c r="Q1053" s="3">
        <v>5</v>
      </c>
      <c r="R1053" s="3">
        <v>649</v>
      </c>
      <c r="S1053" s="3">
        <v>88587</v>
      </c>
      <c r="T1053" s="3">
        <v>54915</v>
      </c>
    </row>
    <row r="1054" spans="1:20">
      <c r="A1054" s="3">
        <v>1906</v>
      </c>
      <c r="B1054" s="8">
        <v>42128</v>
      </c>
      <c r="C1054" s="8">
        <v>42130</v>
      </c>
      <c r="D1054" s="3">
        <v>13</v>
      </c>
      <c r="E1054">
        <v>5.34</v>
      </c>
      <c r="F1054" s="3">
        <v>66.65</v>
      </c>
      <c r="G1054" s="3">
        <v>0.07</v>
      </c>
      <c r="H1054" s="3">
        <v>-116.3455</v>
      </c>
      <c r="I1054" s="3">
        <v>13</v>
      </c>
      <c r="J1054" s="3" t="s">
        <v>20</v>
      </c>
      <c r="K1054" s="3" t="s">
        <v>23</v>
      </c>
      <c r="L1054" s="3">
        <v>5.63</v>
      </c>
      <c r="M1054" s="3">
        <v>0.39</v>
      </c>
      <c r="N1054" s="3">
        <v>2</v>
      </c>
      <c r="O1054" s="3">
        <v>2</v>
      </c>
      <c r="P1054" s="3">
        <v>2</v>
      </c>
      <c r="Q1054" s="3">
        <v>5</v>
      </c>
      <c r="R1054" s="3">
        <v>484</v>
      </c>
      <c r="S1054" s="3">
        <v>88588</v>
      </c>
      <c r="T1054" s="3">
        <v>45801</v>
      </c>
    </row>
    <row r="1055" spans="1:20">
      <c r="A1055" s="3">
        <v>1907</v>
      </c>
      <c r="B1055" s="8">
        <v>42128</v>
      </c>
      <c r="C1055" s="8">
        <v>42129</v>
      </c>
      <c r="D1055" s="3">
        <v>18</v>
      </c>
      <c r="E1055">
        <v>160.98</v>
      </c>
      <c r="F1055" s="3">
        <v>2934.16</v>
      </c>
      <c r="G1055" s="3">
        <v>0.03</v>
      </c>
      <c r="H1055" s="3">
        <v>1304.9</v>
      </c>
      <c r="I1055" s="3">
        <v>18</v>
      </c>
      <c r="J1055" s="3" t="s">
        <v>20</v>
      </c>
      <c r="K1055" s="3" t="s">
        <v>21</v>
      </c>
      <c r="L1055" s="3">
        <v>30</v>
      </c>
      <c r="M1055" s="3">
        <v>0.36</v>
      </c>
      <c r="N1055" s="3">
        <v>2</v>
      </c>
      <c r="O1055" s="3">
        <v>2</v>
      </c>
      <c r="P1055" s="3">
        <v>7</v>
      </c>
      <c r="Q1055" s="3">
        <v>5</v>
      </c>
      <c r="R1055" s="3">
        <v>3</v>
      </c>
      <c r="S1055" s="3">
        <v>88588</v>
      </c>
      <c r="T1055" s="3">
        <v>44052</v>
      </c>
    </row>
    <row r="1056" spans="1:20">
      <c r="A1056" s="3">
        <v>1910</v>
      </c>
      <c r="B1056" s="8">
        <v>42128</v>
      </c>
      <c r="C1056" s="8">
        <v>42128</v>
      </c>
      <c r="D1056" s="3">
        <v>15</v>
      </c>
      <c r="E1056">
        <v>65.99</v>
      </c>
      <c r="F1056" s="3">
        <v>876.88</v>
      </c>
      <c r="G1056" s="3">
        <v>0.04</v>
      </c>
      <c r="H1056" s="3">
        <v>605.0472</v>
      </c>
      <c r="I1056" s="3">
        <v>15</v>
      </c>
      <c r="J1056" s="3" t="s">
        <v>20</v>
      </c>
      <c r="K1056" s="3" t="s">
        <v>27</v>
      </c>
      <c r="L1056" s="3">
        <v>5.63</v>
      </c>
      <c r="M1056" s="3">
        <v>0.37</v>
      </c>
      <c r="N1056" s="3">
        <v>3</v>
      </c>
      <c r="O1056" s="3">
        <v>2</v>
      </c>
      <c r="P1056" s="3">
        <v>2</v>
      </c>
      <c r="Q1056" s="3">
        <v>5</v>
      </c>
      <c r="R1056" s="3">
        <v>191</v>
      </c>
      <c r="S1056" s="3">
        <v>88588</v>
      </c>
      <c r="T1056" s="3">
        <v>30269</v>
      </c>
    </row>
    <row r="1057" spans="1:20">
      <c r="A1057" s="3">
        <v>1916</v>
      </c>
      <c r="B1057" s="8">
        <v>42140</v>
      </c>
      <c r="C1057" s="8">
        <v>42141</v>
      </c>
      <c r="D1057" s="3">
        <v>7</v>
      </c>
      <c r="E1057">
        <v>28.53</v>
      </c>
      <c r="F1057" s="3">
        <v>199.53</v>
      </c>
      <c r="G1057" s="3">
        <v>0.03</v>
      </c>
      <c r="H1057" s="3">
        <v>137.6757</v>
      </c>
      <c r="I1057" s="3">
        <v>7</v>
      </c>
      <c r="J1057" s="3" t="s">
        <v>24</v>
      </c>
      <c r="K1057" s="3" t="s">
        <v>23</v>
      </c>
      <c r="L1057" s="3">
        <v>1.49</v>
      </c>
      <c r="M1057" s="3">
        <v>0.36</v>
      </c>
      <c r="N1057" s="3">
        <v>3</v>
      </c>
      <c r="O1057" s="3">
        <v>3</v>
      </c>
      <c r="P1057" s="3">
        <v>10</v>
      </c>
      <c r="Q1057" s="3">
        <v>4</v>
      </c>
      <c r="R1057" s="3">
        <v>777</v>
      </c>
      <c r="S1057" s="3">
        <v>88589</v>
      </c>
      <c r="T1057" s="3">
        <v>72209</v>
      </c>
    </row>
    <row r="1058" spans="1:20">
      <c r="A1058" s="3">
        <v>1916</v>
      </c>
      <c r="B1058" s="8">
        <v>42140</v>
      </c>
      <c r="C1058" s="8">
        <v>42142</v>
      </c>
      <c r="D1058" s="3">
        <v>6</v>
      </c>
      <c r="E1058">
        <v>5.98</v>
      </c>
      <c r="F1058" s="3">
        <v>37.05</v>
      </c>
      <c r="G1058" s="3">
        <v>0.07</v>
      </c>
      <c r="H1058" s="3">
        <v>-62</v>
      </c>
      <c r="I1058" s="3">
        <v>6</v>
      </c>
      <c r="J1058" s="3" t="s">
        <v>24</v>
      </c>
      <c r="K1058" s="3" t="s">
        <v>23</v>
      </c>
      <c r="L1058" s="3">
        <v>7.15</v>
      </c>
      <c r="M1058" s="3">
        <v>0.55</v>
      </c>
      <c r="N1058" s="3">
        <v>3</v>
      </c>
      <c r="O1058" s="3">
        <v>3</v>
      </c>
      <c r="P1058" s="3">
        <v>17</v>
      </c>
      <c r="Q1058" s="3">
        <v>5</v>
      </c>
      <c r="R1058" s="3">
        <v>686</v>
      </c>
      <c r="S1058" s="3">
        <v>88589</v>
      </c>
      <c r="T1058" s="3">
        <v>72209</v>
      </c>
    </row>
    <row r="1059" spans="1:20">
      <c r="A1059" s="3">
        <v>1917</v>
      </c>
      <c r="B1059" s="8">
        <v>42090</v>
      </c>
      <c r="C1059" s="8">
        <v>42092</v>
      </c>
      <c r="D1059" s="3">
        <v>19</v>
      </c>
      <c r="E1059">
        <v>3.69</v>
      </c>
      <c r="F1059" s="3">
        <v>68.88</v>
      </c>
      <c r="G1059" s="3">
        <v>0.04</v>
      </c>
      <c r="H1059" s="3">
        <v>47.5272</v>
      </c>
      <c r="I1059" s="3">
        <v>19</v>
      </c>
      <c r="J1059" s="3" t="s">
        <v>26</v>
      </c>
      <c r="K1059" s="3" t="s">
        <v>23</v>
      </c>
      <c r="L1059" s="3">
        <v>0.5</v>
      </c>
      <c r="M1059" s="3">
        <v>0.47</v>
      </c>
      <c r="N1059" s="3">
        <v>3</v>
      </c>
      <c r="O1059" s="3">
        <v>1</v>
      </c>
      <c r="P1059" s="3">
        <v>9</v>
      </c>
      <c r="Q1059" s="3">
        <v>6</v>
      </c>
      <c r="R1059" s="3">
        <v>332</v>
      </c>
      <c r="S1059" s="3">
        <v>88590</v>
      </c>
      <c r="T1059" s="3">
        <v>72113</v>
      </c>
    </row>
    <row r="1060" spans="1:20">
      <c r="A1060" s="3">
        <v>1917</v>
      </c>
      <c r="B1060" s="8">
        <v>42036</v>
      </c>
      <c r="C1060" s="8">
        <v>42041</v>
      </c>
      <c r="D1060" s="3">
        <v>4</v>
      </c>
      <c r="E1060">
        <v>3.08</v>
      </c>
      <c r="F1060" s="3">
        <v>13.05</v>
      </c>
      <c r="G1060" s="3">
        <v>0.01</v>
      </c>
      <c r="H1060" s="3">
        <v>9.0045</v>
      </c>
      <c r="I1060" s="3">
        <v>4</v>
      </c>
      <c r="J1060" s="3" t="s">
        <v>25</v>
      </c>
      <c r="K1060" s="3" t="s">
        <v>23</v>
      </c>
      <c r="L1060" s="3">
        <v>0.5</v>
      </c>
      <c r="M1060" s="3">
        <v>0.52</v>
      </c>
      <c r="N1060" s="3">
        <v>3</v>
      </c>
      <c r="O1060" s="3">
        <v>1</v>
      </c>
      <c r="P1060" s="3">
        <v>9</v>
      </c>
      <c r="Q1060" s="3">
        <v>6</v>
      </c>
      <c r="R1060" s="3">
        <v>333</v>
      </c>
      <c r="S1060" s="3">
        <v>88598</v>
      </c>
      <c r="T1060" s="3">
        <v>72113</v>
      </c>
    </row>
    <row r="1061" spans="1:20">
      <c r="A1061" s="3">
        <v>1918</v>
      </c>
      <c r="B1061" s="8">
        <v>42039</v>
      </c>
      <c r="C1061" s="8">
        <v>42044</v>
      </c>
      <c r="D1061" s="3">
        <v>13</v>
      </c>
      <c r="E1061">
        <v>29.89</v>
      </c>
      <c r="F1061" s="3">
        <v>374.81</v>
      </c>
      <c r="G1061" s="3">
        <v>0.07</v>
      </c>
      <c r="H1061" s="3">
        <v>258.6189</v>
      </c>
      <c r="I1061" s="3">
        <v>13</v>
      </c>
      <c r="J1061" s="3" t="s">
        <v>25</v>
      </c>
      <c r="K1061" s="3" t="s">
        <v>27</v>
      </c>
      <c r="L1061" s="3">
        <v>1.99</v>
      </c>
      <c r="M1061" s="3">
        <v>0.39</v>
      </c>
      <c r="N1061" s="3">
        <v>3</v>
      </c>
      <c r="O1061" s="3">
        <v>2</v>
      </c>
      <c r="P1061" s="3">
        <v>2</v>
      </c>
      <c r="Q1061" s="3">
        <v>5</v>
      </c>
      <c r="R1061" s="3">
        <v>165</v>
      </c>
      <c r="S1061" s="3">
        <v>88599</v>
      </c>
      <c r="T1061" s="3">
        <v>72450</v>
      </c>
    </row>
    <row r="1062" spans="1:20">
      <c r="A1062" s="3">
        <v>1919</v>
      </c>
      <c r="B1062" s="8">
        <v>42039</v>
      </c>
      <c r="C1062" s="8">
        <v>42043</v>
      </c>
      <c r="D1062" s="3">
        <v>5</v>
      </c>
      <c r="E1062">
        <v>8.34</v>
      </c>
      <c r="F1062" s="3">
        <v>43.27</v>
      </c>
      <c r="G1062" s="3">
        <v>0.03</v>
      </c>
      <c r="H1062" s="3">
        <v>-6.71</v>
      </c>
      <c r="I1062" s="3">
        <v>5</v>
      </c>
      <c r="J1062" s="3" t="s">
        <v>25</v>
      </c>
      <c r="K1062" s="3" t="s">
        <v>23</v>
      </c>
      <c r="L1062" s="3">
        <v>4.82</v>
      </c>
      <c r="M1062" s="3">
        <v>0.6</v>
      </c>
      <c r="N1062" s="3">
        <v>3</v>
      </c>
      <c r="O1062" s="3">
        <v>3</v>
      </c>
      <c r="P1062" s="3">
        <v>17</v>
      </c>
      <c r="Q1062" s="3">
        <v>5</v>
      </c>
      <c r="R1062" s="3">
        <v>749</v>
      </c>
      <c r="S1062" s="3">
        <v>88599</v>
      </c>
      <c r="T1062" s="3">
        <v>71603</v>
      </c>
    </row>
    <row r="1063" spans="1:20">
      <c r="A1063" s="3">
        <v>1927</v>
      </c>
      <c r="B1063" s="8">
        <v>42019</v>
      </c>
      <c r="C1063" s="8">
        <v>42020</v>
      </c>
      <c r="D1063" s="3">
        <v>12</v>
      </c>
      <c r="E1063">
        <v>4.91</v>
      </c>
      <c r="F1063" s="3">
        <v>58.95</v>
      </c>
      <c r="G1063" s="3">
        <v>0.08</v>
      </c>
      <c r="H1063" s="3">
        <v>-99.7625</v>
      </c>
      <c r="I1063" s="3">
        <v>12</v>
      </c>
      <c r="J1063" s="3" t="s">
        <v>24</v>
      </c>
      <c r="K1063" s="3" t="s">
        <v>23</v>
      </c>
      <c r="L1063" s="3">
        <v>4.97</v>
      </c>
      <c r="M1063" s="3">
        <v>0.65</v>
      </c>
      <c r="N1063" s="3">
        <v>3</v>
      </c>
      <c r="O1063" s="3">
        <v>1</v>
      </c>
      <c r="P1063" s="3">
        <v>16</v>
      </c>
      <c r="Q1063" s="3">
        <v>1</v>
      </c>
      <c r="R1063" s="3">
        <v>185</v>
      </c>
      <c r="S1063" s="3">
        <v>88600</v>
      </c>
      <c r="T1063" s="3">
        <v>29611</v>
      </c>
    </row>
    <row r="1064" spans="1:20">
      <c r="A1064" s="3">
        <v>1928</v>
      </c>
      <c r="B1064" s="8">
        <v>42019</v>
      </c>
      <c r="C1064" s="8">
        <v>42020</v>
      </c>
      <c r="D1064" s="3">
        <v>1</v>
      </c>
      <c r="E1064">
        <v>3499.99</v>
      </c>
      <c r="F1064" s="3">
        <v>3672.89</v>
      </c>
      <c r="G1064" s="3">
        <v>0.01</v>
      </c>
      <c r="H1064" s="3">
        <v>-3061.82</v>
      </c>
      <c r="I1064" s="3">
        <v>1</v>
      </c>
      <c r="J1064" s="3" t="s">
        <v>24</v>
      </c>
      <c r="K1064" s="3" t="s">
        <v>23</v>
      </c>
      <c r="L1064" s="3">
        <v>24.49</v>
      </c>
      <c r="M1064" s="3">
        <v>0.36</v>
      </c>
      <c r="N1064" s="3">
        <v>3</v>
      </c>
      <c r="O1064" s="3">
        <v>2</v>
      </c>
      <c r="P1064" s="3">
        <v>2</v>
      </c>
      <c r="Q1064" s="3">
        <v>5</v>
      </c>
      <c r="R1064" s="3">
        <v>485</v>
      </c>
      <c r="S1064" s="3">
        <v>88600</v>
      </c>
      <c r="T1064" s="3">
        <v>29651</v>
      </c>
    </row>
    <row r="1065" spans="1:20">
      <c r="A1065" s="3">
        <v>1933</v>
      </c>
      <c r="B1065" s="8">
        <v>42019</v>
      </c>
      <c r="C1065" s="8">
        <v>42021</v>
      </c>
      <c r="D1065" s="3">
        <v>2</v>
      </c>
      <c r="E1065">
        <v>5.84</v>
      </c>
      <c r="F1065" s="3">
        <v>11.74</v>
      </c>
      <c r="G1065" s="3">
        <v>0.03</v>
      </c>
      <c r="H1065" s="3">
        <v>-0.01</v>
      </c>
      <c r="I1065" s="3">
        <v>2</v>
      </c>
      <c r="J1065" s="3" t="s">
        <v>24</v>
      </c>
      <c r="K1065" s="3" t="s">
        <v>23</v>
      </c>
      <c r="L1065" s="3">
        <v>1.2</v>
      </c>
      <c r="M1065" s="3">
        <v>0.36</v>
      </c>
      <c r="N1065" s="3">
        <v>2</v>
      </c>
      <c r="O1065" s="3">
        <v>2</v>
      </c>
      <c r="P1065" s="3">
        <v>13</v>
      </c>
      <c r="Q1065" s="3">
        <v>7</v>
      </c>
      <c r="R1065" s="3">
        <v>607</v>
      </c>
      <c r="S1065" s="3">
        <v>88600</v>
      </c>
      <c r="T1065" s="3">
        <v>75043</v>
      </c>
    </row>
    <row r="1066" spans="1:20">
      <c r="A1066" s="3">
        <v>1934</v>
      </c>
      <c r="B1066" s="8">
        <v>42115</v>
      </c>
      <c r="C1066" s="8">
        <v>42117</v>
      </c>
      <c r="D1066" s="3">
        <v>1</v>
      </c>
      <c r="E1066">
        <v>42.98</v>
      </c>
      <c r="F1066" s="3">
        <v>47.04</v>
      </c>
      <c r="G1066" s="3">
        <v>0.06</v>
      </c>
      <c r="H1066" s="3">
        <v>-24.63</v>
      </c>
      <c r="I1066" s="3">
        <v>1</v>
      </c>
      <c r="J1066" s="3" t="s">
        <v>24</v>
      </c>
      <c r="K1066" s="3" t="s">
        <v>23</v>
      </c>
      <c r="L1066" s="3">
        <v>4.62</v>
      </c>
      <c r="M1066" s="3">
        <v>0.69</v>
      </c>
      <c r="N1066" s="3">
        <v>3</v>
      </c>
      <c r="O1066" s="3">
        <v>1</v>
      </c>
      <c r="P1066" s="3">
        <v>4</v>
      </c>
      <c r="Q1066" s="3">
        <v>2</v>
      </c>
      <c r="R1066" s="3">
        <v>603</v>
      </c>
      <c r="S1066" s="3">
        <v>88610</v>
      </c>
      <c r="T1066" s="3">
        <v>78626</v>
      </c>
    </row>
    <row r="1067" spans="1:20">
      <c r="A1067" s="3">
        <v>1935</v>
      </c>
      <c r="B1067" s="8">
        <v>42131</v>
      </c>
      <c r="C1067" s="8">
        <v>42133</v>
      </c>
      <c r="D1067" s="3">
        <v>10</v>
      </c>
      <c r="E1067">
        <v>4.76</v>
      </c>
      <c r="F1067" s="3">
        <v>48.33</v>
      </c>
      <c r="G1067" s="3">
        <v>0.07</v>
      </c>
      <c r="H1067" s="3">
        <v>33.3477</v>
      </c>
      <c r="I1067" s="3">
        <v>10</v>
      </c>
      <c r="J1067" s="3" t="s">
        <v>24</v>
      </c>
      <c r="K1067" s="3" t="s">
        <v>27</v>
      </c>
      <c r="L1067" s="3">
        <v>0.88</v>
      </c>
      <c r="M1067" s="3">
        <v>0.56</v>
      </c>
      <c r="N1067" s="3">
        <v>2</v>
      </c>
      <c r="O1067" s="3">
        <v>2</v>
      </c>
      <c r="P1067" s="3">
        <v>1</v>
      </c>
      <c r="Q1067" s="3">
        <v>5</v>
      </c>
      <c r="R1067" s="3">
        <v>178</v>
      </c>
      <c r="S1067" s="3">
        <v>88611</v>
      </c>
      <c r="T1067" s="3">
        <v>75051</v>
      </c>
    </row>
    <row r="1068" spans="1:20">
      <c r="A1068" s="3">
        <v>1935</v>
      </c>
      <c r="B1068" s="8">
        <v>42177</v>
      </c>
      <c r="C1068" s="8">
        <v>42178</v>
      </c>
      <c r="D1068" s="3">
        <v>4</v>
      </c>
      <c r="E1068">
        <v>7.98</v>
      </c>
      <c r="F1068" s="3">
        <v>34.91</v>
      </c>
      <c r="G1068" s="3">
        <v>0.01</v>
      </c>
      <c r="H1068" s="3">
        <v>-34.592</v>
      </c>
      <c r="I1068" s="3">
        <v>4</v>
      </c>
      <c r="J1068" s="3" t="s">
        <v>22</v>
      </c>
      <c r="K1068" s="3" t="s">
        <v>23</v>
      </c>
      <c r="L1068" s="3">
        <v>6.5</v>
      </c>
      <c r="M1068" s="3">
        <v>0.56</v>
      </c>
      <c r="N1068" s="3">
        <v>3</v>
      </c>
      <c r="O1068" s="3">
        <v>2</v>
      </c>
      <c r="P1068" s="3">
        <v>1</v>
      </c>
      <c r="Q1068" s="3">
        <v>3</v>
      </c>
      <c r="R1068" s="3">
        <v>208</v>
      </c>
      <c r="S1068" s="3">
        <v>88612</v>
      </c>
      <c r="T1068" s="3">
        <v>75051</v>
      </c>
    </row>
    <row r="1069" spans="1:20">
      <c r="A1069" s="3">
        <v>1935</v>
      </c>
      <c r="B1069" s="8">
        <v>42091</v>
      </c>
      <c r="C1069" s="8">
        <v>42092</v>
      </c>
      <c r="D1069" s="3">
        <v>11</v>
      </c>
      <c r="E1069">
        <v>6.68</v>
      </c>
      <c r="F1069" s="3">
        <v>77.2</v>
      </c>
      <c r="G1069" s="3">
        <v>0.05</v>
      </c>
      <c r="H1069" s="3">
        <v>-2.352</v>
      </c>
      <c r="I1069" s="3">
        <v>11</v>
      </c>
      <c r="J1069" s="3" t="s">
        <v>20</v>
      </c>
      <c r="K1069" s="3" t="s">
        <v>23</v>
      </c>
      <c r="L1069" s="3">
        <v>6.93</v>
      </c>
      <c r="M1069" s="3">
        <v>0.69</v>
      </c>
      <c r="N1069" s="3">
        <v>3</v>
      </c>
      <c r="O1069" s="3">
        <v>1</v>
      </c>
      <c r="P1069" s="3">
        <v>9</v>
      </c>
      <c r="Q1069" s="3">
        <v>4</v>
      </c>
      <c r="R1069" s="3">
        <v>666</v>
      </c>
      <c r="S1069" s="3">
        <v>88626</v>
      </c>
      <c r="T1069" s="3">
        <v>75051</v>
      </c>
    </row>
    <row r="1070" spans="1:20">
      <c r="A1070" s="3">
        <v>1935</v>
      </c>
      <c r="B1070" s="8">
        <v>42132</v>
      </c>
      <c r="C1070" s="8">
        <v>42137</v>
      </c>
      <c r="D1070" s="3">
        <v>25</v>
      </c>
      <c r="E1070">
        <v>243.98</v>
      </c>
      <c r="F1070" s="3">
        <v>5587.89</v>
      </c>
      <c r="G1070" s="3">
        <v>0.09</v>
      </c>
      <c r="H1070" s="3">
        <v>1059.288</v>
      </c>
      <c r="I1070" s="3">
        <v>25</v>
      </c>
      <c r="J1070" s="3" t="s">
        <v>25</v>
      </c>
      <c r="K1070" s="3" t="s">
        <v>21</v>
      </c>
      <c r="L1070" s="3">
        <v>43.32</v>
      </c>
      <c r="M1070" s="3">
        <v>0.53</v>
      </c>
      <c r="N1070" s="3">
        <v>3</v>
      </c>
      <c r="O1070" s="3">
        <v>2</v>
      </c>
      <c r="P1070" s="3">
        <v>13</v>
      </c>
      <c r="Q1070" s="3">
        <v>7</v>
      </c>
      <c r="R1070" s="3">
        <v>104</v>
      </c>
      <c r="S1070" s="3">
        <v>88627</v>
      </c>
      <c r="T1070" s="3">
        <v>75051</v>
      </c>
    </row>
    <row r="1071" spans="1:20">
      <c r="A1071" s="3">
        <v>1938</v>
      </c>
      <c r="B1071" s="8">
        <v>42070</v>
      </c>
      <c r="C1071" s="8">
        <v>42070</v>
      </c>
      <c r="D1071" s="3">
        <v>5</v>
      </c>
      <c r="E1071">
        <v>517.48</v>
      </c>
      <c r="F1071" s="3">
        <v>2354.54</v>
      </c>
      <c r="G1071" s="3">
        <v>0.09</v>
      </c>
      <c r="H1071" s="3">
        <v>909.36</v>
      </c>
      <c r="I1071" s="3">
        <v>5</v>
      </c>
      <c r="J1071" s="3" t="s">
        <v>22</v>
      </c>
      <c r="K1071" s="3" t="s">
        <v>21</v>
      </c>
      <c r="L1071" s="3">
        <v>16.63</v>
      </c>
      <c r="M1071" s="3">
        <v>0.79</v>
      </c>
      <c r="N1071" s="3">
        <v>2</v>
      </c>
      <c r="O1071" s="3">
        <v>3</v>
      </c>
      <c r="P1071" s="3">
        <v>5</v>
      </c>
      <c r="Q1071" s="3">
        <v>5</v>
      </c>
      <c r="R1071" s="3">
        <v>101</v>
      </c>
      <c r="S1071" s="3">
        <v>88632</v>
      </c>
      <c r="T1071" s="3">
        <v>66801</v>
      </c>
    </row>
    <row r="1072" spans="1:20">
      <c r="A1072" s="3">
        <v>1940</v>
      </c>
      <c r="B1072" s="8">
        <v>42139</v>
      </c>
      <c r="C1072" s="8">
        <v>42139</v>
      </c>
      <c r="D1072" s="3">
        <v>16</v>
      </c>
      <c r="E1072">
        <v>39.06</v>
      </c>
      <c r="F1072" s="3">
        <v>640.71</v>
      </c>
      <c r="G1072" s="3">
        <v>0.02</v>
      </c>
      <c r="H1072" s="3">
        <v>442.0899</v>
      </c>
      <c r="I1072" s="3">
        <v>16</v>
      </c>
      <c r="J1072" s="3" t="s">
        <v>22</v>
      </c>
      <c r="K1072" s="3" t="s">
        <v>23</v>
      </c>
      <c r="L1072" s="3">
        <v>10.55</v>
      </c>
      <c r="M1072" s="3">
        <v>0.58</v>
      </c>
      <c r="N1072" s="3">
        <v>2</v>
      </c>
      <c r="O1072" s="3">
        <v>2</v>
      </c>
      <c r="P1072" s="3">
        <v>14</v>
      </c>
      <c r="Q1072" s="3">
        <v>6</v>
      </c>
      <c r="R1072" s="3">
        <v>88</v>
      </c>
      <c r="S1072" s="3">
        <v>88633</v>
      </c>
      <c r="T1072" s="3">
        <v>84020</v>
      </c>
    </row>
    <row r="1073" spans="1:20">
      <c r="A1073" s="3">
        <v>1940</v>
      </c>
      <c r="B1073" s="8">
        <v>42139</v>
      </c>
      <c r="C1073" s="8">
        <v>42140</v>
      </c>
      <c r="D1073" s="3">
        <v>18</v>
      </c>
      <c r="E1073">
        <v>37.7</v>
      </c>
      <c r="F1073" s="3">
        <v>659.6</v>
      </c>
      <c r="G1073" s="3">
        <v>0.1</v>
      </c>
      <c r="H1073" s="3">
        <v>455.124</v>
      </c>
      <c r="I1073" s="3">
        <v>18</v>
      </c>
      <c r="J1073" s="3" t="s">
        <v>22</v>
      </c>
      <c r="K1073" s="3" t="s">
        <v>23</v>
      </c>
      <c r="L1073" s="3">
        <v>2.99</v>
      </c>
      <c r="M1073" s="3">
        <v>0.52</v>
      </c>
      <c r="N1073" s="3">
        <v>2</v>
      </c>
      <c r="O1073" s="3">
        <v>2</v>
      </c>
      <c r="P1073" s="3">
        <v>1</v>
      </c>
      <c r="Q1073" s="3">
        <v>4</v>
      </c>
      <c r="R1073" s="3">
        <v>462</v>
      </c>
      <c r="S1073" s="3">
        <v>88633</v>
      </c>
      <c r="T1073" s="3">
        <v>84020</v>
      </c>
    </row>
    <row r="1074" spans="1:20">
      <c r="A1074" s="3">
        <v>1940</v>
      </c>
      <c r="B1074" s="8">
        <v>42041</v>
      </c>
      <c r="C1074" s="8">
        <v>42042</v>
      </c>
      <c r="D1074" s="3">
        <v>20</v>
      </c>
      <c r="E1074">
        <v>4.13</v>
      </c>
      <c r="F1074" s="3">
        <v>79.06</v>
      </c>
      <c r="G1074" s="3">
        <v>0.07</v>
      </c>
      <c r="H1074" s="3">
        <v>-76.4244</v>
      </c>
      <c r="I1074" s="3">
        <v>20</v>
      </c>
      <c r="J1074" s="3" t="s">
        <v>22</v>
      </c>
      <c r="K1074" s="3" t="s">
        <v>23</v>
      </c>
      <c r="L1074" s="3">
        <v>5.04</v>
      </c>
      <c r="M1074" s="3">
        <v>0.74</v>
      </c>
      <c r="N1074" s="3">
        <v>2</v>
      </c>
      <c r="O1074" s="3">
        <v>1</v>
      </c>
      <c r="P1074" s="3">
        <v>4</v>
      </c>
      <c r="Q1074" s="3">
        <v>2</v>
      </c>
      <c r="R1074" s="3">
        <v>402</v>
      </c>
      <c r="S1074" s="3">
        <v>88634</v>
      </c>
      <c r="T1074" s="3">
        <v>84020</v>
      </c>
    </row>
    <row r="1075" spans="1:20">
      <c r="A1075" s="3">
        <v>1946</v>
      </c>
      <c r="B1075" s="8">
        <v>42041</v>
      </c>
      <c r="C1075" s="8">
        <v>42043</v>
      </c>
      <c r="D1075" s="3">
        <v>14</v>
      </c>
      <c r="E1075">
        <v>4.48</v>
      </c>
      <c r="F1075" s="3">
        <v>65.14</v>
      </c>
      <c r="G1075" s="3">
        <v>0</v>
      </c>
      <c r="H1075" s="3">
        <v>8.732</v>
      </c>
      <c r="I1075" s="3">
        <v>14</v>
      </c>
      <c r="J1075" s="3" t="s">
        <v>22</v>
      </c>
      <c r="K1075" s="3" t="s">
        <v>23</v>
      </c>
      <c r="L1075" s="3">
        <v>2.5</v>
      </c>
      <c r="M1075" s="3">
        <v>0.74</v>
      </c>
      <c r="N1075" s="3">
        <v>1</v>
      </c>
      <c r="O1075" s="3">
        <v>1</v>
      </c>
      <c r="P1075" s="3">
        <v>9</v>
      </c>
      <c r="Q1075" s="3">
        <v>4</v>
      </c>
      <c r="R1075" s="3">
        <v>293</v>
      </c>
      <c r="S1075" s="3">
        <v>88634</v>
      </c>
      <c r="T1075" s="3">
        <v>15228</v>
      </c>
    </row>
    <row r="1076" spans="1:20">
      <c r="A1076" s="3">
        <v>1946</v>
      </c>
      <c r="B1076" s="8">
        <v>42137</v>
      </c>
      <c r="C1076" s="8">
        <v>42138</v>
      </c>
      <c r="D1076" s="3">
        <v>3</v>
      </c>
      <c r="E1076">
        <v>162.93</v>
      </c>
      <c r="F1076" s="3">
        <v>515.88</v>
      </c>
      <c r="G1076" s="3">
        <v>0.03</v>
      </c>
      <c r="H1076" s="3">
        <v>293.14</v>
      </c>
      <c r="I1076" s="3">
        <v>3</v>
      </c>
      <c r="J1076" s="3" t="s">
        <v>20</v>
      </c>
      <c r="K1076" s="3" t="s">
        <v>23</v>
      </c>
      <c r="L1076" s="3">
        <v>19.99</v>
      </c>
      <c r="M1076" s="3">
        <v>0.4</v>
      </c>
      <c r="N1076" s="3">
        <v>1</v>
      </c>
      <c r="O1076" s="3">
        <v>2</v>
      </c>
      <c r="P1076" s="3">
        <v>11</v>
      </c>
      <c r="Q1076" s="3">
        <v>5</v>
      </c>
      <c r="R1076" s="3">
        <v>862</v>
      </c>
      <c r="S1076" s="3">
        <v>88644</v>
      </c>
      <c r="T1076" s="3">
        <v>15228</v>
      </c>
    </row>
    <row r="1077" spans="1:20">
      <c r="A1077" s="3">
        <v>1949</v>
      </c>
      <c r="B1077" s="8">
        <v>42137</v>
      </c>
      <c r="C1077" s="8">
        <v>42139</v>
      </c>
      <c r="D1077" s="3">
        <v>2</v>
      </c>
      <c r="E1077">
        <v>11.58</v>
      </c>
      <c r="F1077" s="3">
        <v>25.06</v>
      </c>
      <c r="G1077" s="3">
        <v>0.01</v>
      </c>
      <c r="H1077" s="3">
        <v>-6.61</v>
      </c>
      <c r="I1077" s="3">
        <v>2</v>
      </c>
      <c r="J1077" s="3" t="s">
        <v>20</v>
      </c>
      <c r="K1077" s="3" t="s">
        <v>23</v>
      </c>
      <c r="L1077" s="3">
        <v>5.72</v>
      </c>
      <c r="M1077" s="3">
        <v>0.67</v>
      </c>
      <c r="N1077" s="3">
        <v>4</v>
      </c>
      <c r="O1077" s="3">
        <v>1</v>
      </c>
      <c r="P1077" s="3">
        <v>16</v>
      </c>
      <c r="Q1077" s="3">
        <v>1</v>
      </c>
      <c r="R1077" s="3">
        <v>216</v>
      </c>
      <c r="S1077" s="3">
        <v>88644</v>
      </c>
      <c r="T1077" s="3">
        <v>59715</v>
      </c>
    </row>
    <row r="1078" spans="1:20">
      <c r="A1078" s="3">
        <v>1950</v>
      </c>
      <c r="B1078" s="8">
        <v>42137</v>
      </c>
      <c r="C1078" s="8">
        <v>42138</v>
      </c>
      <c r="D1078" s="3">
        <v>12</v>
      </c>
      <c r="E1078">
        <v>55.99</v>
      </c>
      <c r="F1078" s="3">
        <v>578.24</v>
      </c>
      <c r="G1078" s="3">
        <v>0.01</v>
      </c>
      <c r="H1078" s="3">
        <v>-57.541</v>
      </c>
      <c r="I1078" s="3">
        <v>12</v>
      </c>
      <c r="J1078" s="3" t="s">
        <v>20</v>
      </c>
      <c r="K1078" s="3" t="s">
        <v>23</v>
      </c>
      <c r="L1078" s="3">
        <v>5</v>
      </c>
      <c r="M1078" s="3">
        <v>0.37</v>
      </c>
      <c r="N1078" s="3">
        <v>4</v>
      </c>
      <c r="O1078" s="3">
        <v>2</v>
      </c>
      <c r="P1078" s="3">
        <v>11</v>
      </c>
      <c r="Q1078" s="3">
        <v>5</v>
      </c>
      <c r="R1078" s="3">
        <v>882</v>
      </c>
      <c r="S1078" s="3">
        <v>88644</v>
      </c>
      <c r="T1078" s="3">
        <v>59750</v>
      </c>
    </row>
    <row r="1079" spans="1:20">
      <c r="A1079" s="3">
        <v>1956</v>
      </c>
      <c r="B1079" s="8">
        <v>42137</v>
      </c>
      <c r="C1079" s="8">
        <v>42138</v>
      </c>
      <c r="D1079" s="3">
        <v>12</v>
      </c>
      <c r="E1079">
        <v>13.9</v>
      </c>
      <c r="F1079" s="3">
        <v>170.45</v>
      </c>
      <c r="G1079" s="3">
        <v>0.06</v>
      </c>
      <c r="H1079" s="3">
        <v>-67.59</v>
      </c>
      <c r="I1079" s="3">
        <v>12</v>
      </c>
      <c r="J1079" s="3" t="s">
        <v>20</v>
      </c>
      <c r="K1079" s="3" t="s">
        <v>23</v>
      </c>
      <c r="L1079" s="3">
        <v>7.59</v>
      </c>
      <c r="M1079" s="3">
        <v>0.74</v>
      </c>
      <c r="N1079" s="3">
        <v>1</v>
      </c>
      <c r="O1079" s="3">
        <v>3</v>
      </c>
      <c r="P1079" s="3">
        <v>5</v>
      </c>
      <c r="Q1079" s="3">
        <v>5</v>
      </c>
      <c r="R1079" s="3">
        <v>754</v>
      </c>
      <c r="S1079" s="3">
        <v>88644</v>
      </c>
      <c r="T1079" s="3">
        <v>80027</v>
      </c>
    </row>
    <row r="1080" spans="1:20">
      <c r="A1080" s="3">
        <v>1957</v>
      </c>
      <c r="B1080" s="8">
        <v>42017</v>
      </c>
      <c r="C1080" s="8">
        <v>42021</v>
      </c>
      <c r="D1080" s="3">
        <v>4</v>
      </c>
      <c r="E1080">
        <v>4.48</v>
      </c>
      <c r="F1080" s="3">
        <v>32.6</v>
      </c>
      <c r="G1080" s="3">
        <v>0.06</v>
      </c>
      <c r="H1080" s="3">
        <v>-566</v>
      </c>
      <c r="I1080" s="3">
        <v>4</v>
      </c>
      <c r="J1080" s="3" t="s">
        <v>25</v>
      </c>
      <c r="K1080" s="3" t="s">
        <v>23</v>
      </c>
      <c r="L1080" s="3">
        <v>49</v>
      </c>
      <c r="M1080" s="3">
        <v>0.76</v>
      </c>
      <c r="N1080" s="3">
        <v>1</v>
      </c>
      <c r="O1080" s="3">
        <v>3</v>
      </c>
      <c r="P1080" s="3">
        <v>5</v>
      </c>
      <c r="Q1080" s="3">
        <v>5</v>
      </c>
      <c r="R1080" s="3">
        <v>561</v>
      </c>
      <c r="S1080" s="3">
        <v>88645</v>
      </c>
      <c r="T1080" s="3">
        <v>63130</v>
      </c>
    </row>
    <row r="1081" spans="1:20">
      <c r="A1081" s="3">
        <v>1958</v>
      </c>
      <c r="B1081" s="8">
        <v>42025</v>
      </c>
      <c r="C1081" s="8">
        <v>42027</v>
      </c>
      <c r="D1081" s="3">
        <v>7</v>
      </c>
      <c r="E1081">
        <v>15.51</v>
      </c>
      <c r="F1081" s="3">
        <v>116.93</v>
      </c>
      <c r="G1081" s="3">
        <v>0.04</v>
      </c>
      <c r="H1081" s="3">
        <v>-266.22</v>
      </c>
      <c r="I1081" s="3">
        <v>7</v>
      </c>
      <c r="J1081" s="3" t="s">
        <v>26</v>
      </c>
      <c r="K1081" s="3" t="s">
        <v>23</v>
      </c>
      <c r="L1081" s="3">
        <v>17.78</v>
      </c>
      <c r="M1081" s="3">
        <v>0.64</v>
      </c>
      <c r="N1081" s="3">
        <v>1</v>
      </c>
      <c r="O1081" s="3">
        <v>3</v>
      </c>
      <c r="P1081" s="3">
        <v>5</v>
      </c>
      <c r="Q1081" s="3">
        <v>5</v>
      </c>
      <c r="R1081" s="3">
        <v>177</v>
      </c>
      <c r="S1081" s="3">
        <v>88646</v>
      </c>
      <c r="T1081" s="3">
        <v>97068</v>
      </c>
    </row>
    <row r="1082" spans="1:20">
      <c r="A1082" s="3">
        <v>1959</v>
      </c>
      <c r="B1082" s="8">
        <v>42098</v>
      </c>
      <c r="C1082" s="8">
        <v>42105</v>
      </c>
      <c r="D1082" s="3">
        <v>12</v>
      </c>
      <c r="E1082">
        <v>35.99</v>
      </c>
      <c r="F1082" s="3">
        <v>385.45</v>
      </c>
      <c r="G1082" s="3">
        <v>0</v>
      </c>
      <c r="H1082" s="3">
        <v>265.9605</v>
      </c>
      <c r="I1082" s="3">
        <v>12</v>
      </c>
      <c r="J1082" s="3" t="s">
        <v>25</v>
      </c>
      <c r="K1082" s="3" t="s">
        <v>23</v>
      </c>
      <c r="L1082" s="3">
        <v>0.99</v>
      </c>
      <c r="M1082" s="3">
        <v>0.47</v>
      </c>
      <c r="N1082" s="3">
        <v>2</v>
      </c>
      <c r="O1082" s="3">
        <v>1</v>
      </c>
      <c r="P1082" s="3">
        <v>9</v>
      </c>
      <c r="Q1082" s="3">
        <v>5</v>
      </c>
      <c r="R1082" s="3">
        <v>238</v>
      </c>
      <c r="S1082" s="3">
        <v>88656</v>
      </c>
      <c r="T1082" s="3">
        <v>33916</v>
      </c>
    </row>
    <row r="1083" spans="1:20">
      <c r="A1083" s="3">
        <v>1959</v>
      </c>
      <c r="B1083" s="8">
        <v>42115</v>
      </c>
      <c r="C1083" s="8">
        <v>42115</v>
      </c>
      <c r="D1083" s="3">
        <v>3</v>
      </c>
      <c r="E1083">
        <v>30.98</v>
      </c>
      <c r="F1083" s="3">
        <v>95.57</v>
      </c>
      <c r="G1083" s="3">
        <v>0.05</v>
      </c>
      <c r="H1083" s="3">
        <v>61.47</v>
      </c>
      <c r="I1083" s="3">
        <v>3</v>
      </c>
      <c r="J1083" s="3" t="s">
        <v>25</v>
      </c>
      <c r="K1083" s="3" t="s">
        <v>27</v>
      </c>
      <c r="L1083" s="3">
        <v>9.18</v>
      </c>
      <c r="M1083" s="3">
        <v>0.4</v>
      </c>
      <c r="N1083" s="3">
        <v>3</v>
      </c>
      <c r="O1083" s="3">
        <v>2</v>
      </c>
      <c r="P1083" s="3">
        <v>11</v>
      </c>
      <c r="Q1083" s="3">
        <v>5</v>
      </c>
      <c r="R1083" s="3">
        <v>416</v>
      </c>
      <c r="S1083" s="3">
        <v>88657</v>
      </c>
      <c r="T1083" s="3">
        <v>33916</v>
      </c>
    </row>
    <row r="1084" spans="1:20">
      <c r="A1084" s="3">
        <v>1959</v>
      </c>
      <c r="B1084" s="8">
        <v>42115</v>
      </c>
      <c r="C1084" s="8">
        <v>42122</v>
      </c>
      <c r="D1084" s="3">
        <v>9</v>
      </c>
      <c r="E1084">
        <v>22.99</v>
      </c>
      <c r="F1084" s="3">
        <v>214.48</v>
      </c>
      <c r="G1084" s="3">
        <v>0.05</v>
      </c>
      <c r="H1084" s="3">
        <v>18.27</v>
      </c>
      <c r="I1084" s="3">
        <v>9</v>
      </c>
      <c r="J1084" s="3" t="s">
        <v>25</v>
      </c>
      <c r="K1084" s="3" t="s">
        <v>23</v>
      </c>
      <c r="L1084" s="3">
        <v>8.99</v>
      </c>
      <c r="M1084" s="3">
        <v>0.37</v>
      </c>
      <c r="N1084" s="3">
        <v>3</v>
      </c>
      <c r="O1084" s="3">
        <v>2</v>
      </c>
      <c r="P1084" s="3">
        <v>11</v>
      </c>
      <c r="Q1084" s="3">
        <v>5</v>
      </c>
      <c r="R1084" s="3">
        <v>857</v>
      </c>
      <c r="S1084" s="3">
        <v>88657</v>
      </c>
      <c r="T1084" s="3">
        <v>33916</v>
      </c>
    </row>
    <row r="1085" spans="1:20">
      <c r="A1085" s="3">
        <v>1959</v>
      </c>
      <c r="B1085" s="8">
        <v>42115</v>
      </c>
      <c r="C1085" s="8">
        <v>42119</v>
      </c>
      <c r="D1085" s="3">
        <v>8</v>
      </c>
      <c r="E1085">
        <v>212.6</v>
      </c>
      <c r="F1085" s="3">
        <v>1790.1</v>
      </c>
      <c r="G1085" s="3">
        <v>0.04</v>
      </c>
      <c r="H1085" s="3">
        <v>-513.79042</v>
      </c>
      <c r="I1085" s="3">
        <v>8</v>
      </c>
      <c r="J1085" s="3" t="s">
        <v>25</v>
      </c>
      <c r="K1085" s="3" t="s">
        <v>21</v>
      </c>
      <c r="L1085" s="3">
        <v>110.2</v>
      </c>
      <c r="M1085" s="3">
        <v>0.37</v>
      </c>
      <c r="N1085" s="3">
        <v>3</v>
      </c>
      <c r="O1085" s="3">
        <v>2</v>
      </c>
      <c r="P1085" s="3">
        <v>11</v>
      </c>
      <c r="Q1085" s="3">
        <v>5</v>
      </c>
      <c r="R1085" s="3">
        <v>882</v>
      </c>
      <c r="S1085" s="3">
        <v>88657</v>
      </c>
      <c r="T1085" s="3">
        <v>33916</v>
      </c>
    </row>
    <row r="1086" spans="1:20">
      <c r="A1086" s="3">
        <v>1962</v>
      </c>
      <c r="B1086" s="8">
        <v>42159</v>
      </c>
      <c r="C1086" s="8">
        <v>42162</v>
      </c>
      <c r="D1086" s="3">
        <v>20</v>
      </c>
      <c r="E1086">
        <v>5.98</v>
      </c>
      <c r="F1086" s="3">
        <v>110.68</v>
      </c>
      <c r="G1086" s="3">
        <v>0.09</v>
      </c>
      <c r="H1086" s="3">
        <v>35.805</v>
      </c>
      <c r="I1086" s="3">
        <v>20</v>
      </c>
      <c r="J1086" s="3" t="s">
        <v>26</v>
      </c>
      <c r="K1086" s="3" t="s">
        <v>23</v>
      </c>
      <c r="L1086" s="3">
        <v>1.67</v>
      </c>
      <c r="M1086" s="3">
        <v>0.37</v>
      </c>
      <c r="N1086" s="3">
        <v>3</v>
      </c>
      <c r="O1086" s="3">
        <v>2</v>
      </c>
      <c r="P1086" s="3">
        <v>11</v>
      </c>
      <c r="Q1086" s="3">
        <v>5</v>
      </c>
      <c r="R1086" s="3">
        <v>857</v>
      </c>
      <c r="S1086" s="3">
        <v>88658</v>
      </c>
      <c r="T1086" s="3">
        <v>48601</v>
      </c>
    </row>
    <row r="1087" spans="1:20">
      <c r="A1087" s="3">
        <v>1962</v>
      </c>
      <c r="B1087" s="8">
        <v>42018</v>
      </c>
      <c r="C1087" s="8">
        <v>42020</v>
      </c>
      <c r="D1087" s="3">
        <v>7</v>
      </c>
      <c r="E1087">
        <v>7.77</v>
      </c>
      <c r="F1087" s="3">
        <v>56.44</v>
      </c>
      <c r="G1087" s="3">
        <v>0.08</v>
      </c>
      <c r="H1087" s="3">
        <v>-209.25</v>
      </c>
      <c r="I1087" s="3">
        <v>7</v>
      </c>
      <c r="J1087" s="3" t="s">
        <v>22</v>
      </c>
      <c r="K1087" s="3" t="s">
        <v>23</v>
      </c>
      <c r="L1087" s="3">
        <v>9.23</v>
      </c>
      <c r="M1087" s="3">
        <v>0.37</v>
      </c>
      <c r="N1087" s="3">
        <v>3</v>
      </c>
      <c r="O1087" s="3">
        <v>2</v>
      </c>
      <c r="P1087" s="3">
        <v>11</v>
      </c>
      <c r="Q1087" s="3">
        <v>5</v>
      </c>
      <c r="R1087" s="3">
        <v>882</v>
      </c>
      <c r="S1087" s="3">
        <v>88666</v>
      </c>
      <c r="T1087" s="3">
        <v>48601</v>
      </c>
    </row>
    <row r="1088" spans="1:20">
      <c r="A1088" s="3">
        <v>1967</v>
      </c>
      <c r="B1088" s="8">
        <v>42018</v>
      </c>
      <c r="C1088" s="8">
        <v>42020</v>
      </c>
      <c r="D1088" s="3">
        <v>3</v>
      </c>
      <c r="E1088">
        <v>18.97</v>
      </c>
      <c r="F1088" s="3">
        <v>56.73</v>
      </c>
      <c r="G1088" s="3">
        <v>0.1</v>
      </c>
      <c r="H1088" s="3">
        <v>-9.1636</v>
      </c>
      <c r="I1088" s="3">
        <v>3</v>
      </c>
      <c r="J1088" s="3" t="s">
        <v>22</v>
      </c>
      <c r="K1088" s="3" t="s">
        <v>27</v>
      </c>
      <c r="L1088" s="3">
        <v>9.54</v>
      </c>
      <c r="M1088" s="3">
        <v>0.52</v>
      </c>
      <c r="N1088" s="3">
        <v>4</v>
      </c>
      <c r="O1088" s="3">
        <v>2</v>
      </c>
      <c r="P1088" s="3">
        <v>1</v>
      </c>
      <c r="Q1088" s="3">
        <v>4</v>
      </c>
      <c r="R1088" s="3">
        <v>462</v>
      </c>
      <c r="S1088" s="3">
        <v>88666</v>
      </c>
      <c r="T1088" s="3">
        <v>52732</v>
      </c>
    </row>
    <row r="1089" spans="1:20">
      <c r="A1089" s="3">
        <v>1971</v>
      </c>
      <c r="B1089" s="8">
        <v>42082</v>
      </c>
      <c r="C1089" s="8">
        <v>42082</v>
      </c>
      <c r="D1089" s="3">
        <v>14</v>
      </c>
      <c r="E1089">
        <v>30.73</v>
      </c>
      <c r="F1089" s="3">
        <v>429.33</v>
      </c>
      <c r="G1089" s="3">
        <v>0.08</v>
      </c>
      <c r="H1089" s="3">
        <v>-45.07</v>
      </c>
      <c r="I1089" s="3">
        <v>14</v>
      </c>
      <c r="J1089" s="3" t="s">
        <v>22</v>
      </c>
      <c r="K1089" s="3" t="s">
        <v>23</v>
      </c>
      <c r="L1089" s="3">
        <v>4</v>
      </c>
      <c r="M1089" s="3">
        <v>0.35</v>
      </c>
      <c r="N1089" s="3">
        <v>2</v>
      </c>
      <c r="O1089" s="3">
        <v>2</v>
      </c>
      <c r="P1089" s="3">
        <v>7</v>
      </c>
      <c r="Q1089" s="3">
        <v>5</v>
      </c>
      <c r="R1089" s="3">
        <v>627</v>
      </c>
      <c r="S1089" s="3">
        <v>88667</v>
      </c>
      <c r="T1089" s="3">
        <v>38801</v>
      </c>
    </row>
    <row r="1090" spans="1:20">
      <c r="A1090" s="3">
        <v>1972</v>
      </c>
      <c r="B1090" s="8">
        <v>42082</v>
      </c>
      <c r="C1090" s="8">
        <v>42084</v>
      </c>
      <c r="D1090" s="3">
        <v>3</v>
      </c>
      <c r="E1090">
        <v>14.56</v>
      </c>
      <c r="F1090" s="3">
        <v>44.66</v>
      </c>
      <c r="G1090" s="3">
        <v>0.05</v>
      </c>
      <c r="H1090" s="3">
        <v>-8.53</v>
      </c>
      <c r="I1090" s="3">
        <v>3</v>
      </c>
      <c r="J1090" s="3" t="s">
        <v>22</v>
      </c>
      <c r="K1090" s="3" t="s">
        <v>23</v>
      </c>
      <c r="L1090" s="3">
        <v>3.5</v>
      </c>
      <c r="M1090" s="3">
        <v>0.55</v>
      </c>
      <c r="N1090" s="3">
        <v>2</v>
      </c>
      <c r="O1090" s="3">
        <v>1</v>
      </c>
      <c r="P1090" s="3">
        <v>4</v>
      </c>
      <c r="Q1090" s="3">
        <v>2</v>
      </c>
      <c r="R1090" s="3">
        <v>405</v>
      </c>
      <c r="S1090" s="3">
        <v>88667</v>
      </c>
      <c r="T1090" s="3">
        <v>19090</v>
      </c>
    </row>
    <row r="1091" spans="1:20">
      <c r="A1091" s="3">
        <v>1972</v>
      </c>
      <c r="B1091" s="8">
        <v>42082</v>
      </c>
      <c r="C1091" s="8">
        <v>42084</v>
      </c>
      <c r="D1091" s="3">
        <v>5</v>
      </c>
      <c r="E1091">
        <v>299.99</v>
      </c>
      <c r="F1091" s="3">
        <v>1619.95</v>
      </c>
      <c r="G1091" s="3">
        <v>0</v>
      </c>
      <c r="H1091" s="3">
        <v>285.95</v>
      </c>
      <c r="I1091" s="3">
        <v>5</v>
      </c>
      <c r="J1091" s="3" t="s">
        <v>22</v>
      </c>
      <c r="K1091" s="3" t="s">
        <v>23</v>
      </c>
      <c r="L1091" s="3">
        <v>11.64</v>
      </c>
      <c r="M1091" s="3">
        <v>0.49</v>
      </c>
      <c r="N1091" s="3">
        <v>2</v>
      </c>
      <c r="O1091" s="3">
        <v>3</v>
      </c>
      <c r="P1091" s="3">
        <v>10</v>
      </c>
      <c r="Q1091" s="3">
        <v>5</v>
      </c>
      <c r="R1091" s="3">
        <v>120</v>
      </c>
      <c r="S1091" s="3">
        <v>88667</v>
      </c>
      <c r="T1091" s="3">
        <v>19090</v>
      </c>
    </row>
    <row r="1092" spans="1:20">
      <c r="A1092" s="3">
        <v>1974</v>
      </c>
      <c r="B1092" s="8">
        <v>42141</v>
      </c>
      <c r="C1092" s="8">
        <v>42145</v>
      </c>
      <c r="D1092" s="3">
        <v>12</v>
      </c>
      <c r="E1092">
        <v>4.06</v>
      </c>
      <c r="F1092" s="3">
        <v>64.41</v>
      </c>
      <c r="G1092" s="3">
        <v>0.02</v>
      </c>
      <c r="H1092" s="3">
        <v>12.706</v>
      </c>
      <c r="I1092" s="3">
        <v>12</v>
      </c>
      <c r="J1092" s="3" t="s">
        <v>25</v>
      </c>
      <c r="K1092" s="3" t="s">
        <v>27</v>
      </c>
      <c r="L1092" s="3">
        <v>6.89</v>
      </c>
      <c r="M1092" s="3">
        <v>0.58</v>
      </c>
      <c r="N1092" s="3">
        <v>1</v>
      </c>
      <c r="O1092" s="3">
        <v>2</v>
      </c>
      <c r="P1092" s="3">
        <v>1</v>
      </c>
      <c r="Q1092" s="3">
        <v>5</v>
      </c>
      <c r="R1092" s="3">
        <v>512</v>
      </c>
      <c r="S1092" s="3">
        <v>88668</v>
      </c>
      <c r="T1092" s="3">
        <v>48127</v>
      </c>
    </row>
    <row r="1093" spans="1:20">
      <c r="A1093" s="3">
        <v>1974</v>
      </c>
      <c r="B1093" s="8">
        <v>42141</v>
      </c>
      <c r="C1093" s="8">
        <v>42145</v>
      </c>
      <c r="D1093" s="3">
        <v>37</v>
      </c>
      <c r="E1093">
        <v>9.49</v>
      </c>
      <c r="F1093" s="3">
        <v>344.57</v>
      </c>
      <c r="G1093" s="3">
        <v>0.07</v>
      </c>
      <c r="H1093" s="3">
        <v>7.71516</v>
      </c>
      <c r="I1093" s="3">
        <v>37</v>
      </c>
      <c r="J1093" s="3" t="s">
        <v>25</v>
      </c>
      <c r="K1093" s="3" t="s">
        <v>23</v>
      </c>
      <c r="L1093" s="3">
        <v>5.76</v>
      </c>
      <c r="M1093" s="3">
        <v>0.38</v>
      </c>
      <c r="N1093" s="3">
        <v>1</v>
      </c>
      <c r="O1093" s="3">
        <v>2</v>
      </c>
      <c r="P1093" s="3">
        <v>7</v>
      </c>
      <c r="Q1093" s="3">
        <v>5</v>
      </c>
      <c r="R1093" s="3">
        <v>4</v>
      </c>
      <c r="S1093" s="3">
        <v>88668</v>
      </c>
      <c r="T1093" s="3">
        <v>48127</v>
      </c>
    </row>
    <row r="1094" spans="1:20">
      <c r="A1094" s="3">
        <v>1976</v>
      </c>
      <c r="B1094" s="8">
        <v>42020</v>
      </c>
      <c r="C1094" s="8">
        <v>42024</v>
      </c>
      <c r="D1094" s="3">
        <v>9</v>
      </c>
      <c r="E1094">
        <v>22.72</v>
      </c>
      <c r="F1094" s="3">
        <v>202.41</v>
      </c>
      <c r="G1094" s="3">
        <v>0.04</v>
      </c>
      <c r="H1094" s="3">
        <v>-678.496</v>
      </c>
      <c r="I1094" s="3">
        <v>9</v>
      </c>
      <c r="J1094" s="3" t="s">
        <v>25</v>
      </c>
      <c r="K1094" s="3" t="s">
        <v>23</v>
      </c>
      <c r="L1094" s="3">
        <v>8.99</v>
      </c>
      <c r="M1094" s="3">
        <v>0.56</v>
      </c>
      <c r="N1094" s="3">
        <v>1</v>
      </c>
      <c r="O1094" s="3">
        <v>1</v>
      </c>
      <c r="P1094" s="3">
        <v>3</v>
      </c>
      <c r="Q1094" s="3">
        <v>1</v>
      </c>
      <c r="R1094" s="3">
        <v>455</v>
      </c>
      <c r="S1094" s="3">
        <v>88677</v>
      </c>
      <c r="T1094" s="3">
        <v>48823</v>
      </c>
    </row>
    <row r="1095" spans="1:20">
      <c r="A1095" s="3">
        <v>1976</v>
      </c>
      <c r="B1095" s="8">
        <v>42112</v>
      </c>
      <c r="C1095" s="8">
        <v>42113</v>
      </c>
      <c r="D1095" s="3">
        <v>6</v>
      </c>
      <c r="E1095">
        <v>130.98</v>
      </c>
      <c r="F1095" s="3">
        <v>793.39</v>
      </c>
      <c r="G1095" s="3">
        <v>0.02</v>
      </c>
      <c r="H1095" s="3">
        <v>90.762</v>
      </c>
      <c r="I1095" s="3">
        <v>6</v>
      </c>
      <c r="J1095" s="3" t="s">
        <v>22</v>
      </c>
      <c r="K1095" s="3" t="s">
        <v>21</v>
      </c>
      <c r="L1095" s="3">
        <v>30</v>
      </c>
      <c r="M1095" s="3">
        <v>0.55</v>
      </c>
      <c r="N1095" s="3">
        <v>1</v>
      </c>
      <c r="O1095" s="3">
        <v>2</v>
      </c>
      <c r="P1095" s="3">
        <v>12</v>
      </c>
      <c r="Q1095" s="3">
        <v>7</v>
      </c>
      <c r="R1095" s="3">
        <v>573</v>
      </c>
      <c r="S1095" s="3">
        <v>88678</v>
      </c>
      <c r="T1095" s="3">
        <v>48823</v>
      </c>
    </row>
    <row r="1096" spans="1:20">
      <c r="A1096" s="3">
        <v>1976</v>
      </c>
      <c r="B1096" s="8">
        <v>42116</v>
      </c>
      <c r="C1096" s="8">
        <v>42120</v>
      </c>
      <c r="D1096" s="3">
        <v>11</v>
      </c>
      <c r="E1096">
        <v>4.57</v>
      </c>
      <c r="F1096" s="3">
        <v>54.04</v>
      </c>
      <c r="G1096" s="3">
        <v>0.02</v>
      </c>
      <c r="H1096" s="3">
        <v>-352.814</v>
      </c>
      <c r="I1096" s="3">
        <v>11</v>
      </c>
      <c r="J1096" s="3" t="s">
        <v>25</v>
      </c>
      <c r="K1096" s="3" t="s">
        <v>23</v>
      </c>
      <c r="L1096" s="3">
        <v>5.42</v>
      </c>
      <c r="M1096" s="3">
        <v>0.36</v>
      </c>
      <c r="N1096" s="3">
        <v>1</v>
      </c>
      <c r="O1096" s="3">
        <v>2</v>
      </c>
      <c r="P1096" s="3">
        <v>11</v>
      </c>
      <c r="Q1096" s="3">
        <v>5</v>
      </c>
      <c r="R1096" s="3">
        <v>834</v>
      </c>
      <c r="S1096" s="3">
        <v>88679</v>
      </c>
      <c r="T1096" s="3">
        <v>48823</v>
      </c>
    </row>
    <row r="1097" spans="1:20">
      <c r="A1097" s="3">
        <v>1979</v>
      </c>
      <c r="B1097" s="8">
        <v>42164</v>
      </c>
      <c r="C1097" s="8">
        <v>42166</v>
      </c>
      <c r="D1097" s="3">
        <v>6</v>
      </c>
      <c r="E1097">
        <v>8.34</v>
      </c>
      <c r="F1097" s="3">
        <v>55.54</v>
      </c>
      <c r="G1097" s="3">
        <v>0</v>
      </c>
      <c r="H1097" s="3">
        <v>10.5</v>
      </c>
      <c r="I1097" s="3">
        <v>6</v>
      </c>
      <c r="J1097" s="3" t="s">
        <v>22</v>
      </c>
      <c r="K1097" s="3" t="s">
        <v>27</v>
      </c>
      <c r="L1097" s="3">
        <v>2.64</v>
      </c>
      <c r="M1097" s="3">
        <v>0.81</v>
      </c>
      <c r="N1097" s="3">
        <v>2</v>
      </c>
      <c r="O1097" s="3">
        <v>3</v>
      </c>
      <c r="P1097" s="3">
        <v>17</v>
      </c>
      <c r="Q1097" s="3">
        <v>6</v>
      </c>
      <c r="R1097" s="3">
        <v>71</v>
      </c>
      <c r="S1097" s="3">
        <v>88685</v>
      </c>
      <c r="T1097" s="3">
        <v>80122</v>
      </c>
    </row>
    <row r="1098" spans="1:20">
      <c r="A1098" s="3">
        <v>1984</v>
      </c>
      <c r="B1098" s="8">
        <v>42006</v>
      </c>
      <c r="C1098" s="8">
        <v>42008</v>
      </c>
      <c r="D1098" s="3">
        <v>14</v>
      </c>
      <c r="E1098">
        <v>99.23</v>
      </c>
      <c r="F1098" s="3">
        <v>1440.34</v>
      </c>
      <c r="G1098" s="3">
        <v>0.04</v>
      </c>
      <c r="H1098" s="3">
        <v>993.8346</v>
      </c>
      <c r="I1098" s="3">
        <v>14</v>
      </c>
      <c r="J1098" s="3" t="s">
        <v>20</v>
      </c>
      <c r="K1098" s="3" t="s">
        <v>23</v>
      </c>
      <c r="L1098" s="3">
        <v>8.99</v>
      </c>
      <c r="M1098" s="3">
        <v>0.69</v>
      </c>
      <c r="N1098" s="3">
        <v>1</v>
      </c>
      <c r="O1098" s="3">
        <v>3</v>
      </c>
      <c r="P1098" s="3">
        <v>5</v>
      </c>
      <c r="Q1098" s="3">
        <v>6</v>
      </c>
      <c r="R1098" s="3">
        <v>500</v>
      </c>
      <c r="S1098" s="3">
        <v>88686</v>
      </c>
      <c r="T1098" s="3">
        <v>29915</v>
      </c>
    </row>
    <row r="1099" spans="1:20">
      <c r="A1099" s="3">
        <v>1986</v>
      </c>
      <c r="B1099" s="8">
        <v>42179</v>
      </c>
      <c r="C1099" s="8">
        <v>42186</v>
      </c>
      <c r="D1099" s="3">
        <v>6</v>
      </c>
      <c r="E1099">
        <v>20.99</v>
      </c>
      <c r="F1099" s="3">
        <v>100.11</v>
      </c>
      <c r="G1099" s="3">
        <v>0.09</v>
      </c>
      <c r="H1099" s="3">
        <v>-136.122</v>
      </c>
      <c r="I1099" s="3">
        <v>6</v>
      </c>
      <c r="J1099" s="3" t="s">
        <v>25</v>
      </c>
      <c r="K1099" s="3" t="s">
        <v>23</v>
      </c>
      <c r="L1099" s="3">
        <v>2.5</v>
      </c>
      <c r="M1099" s="3">
        <v>0.57</v>
      </c>
      <c r="N1099" s="3">
        <v>3</v>
      </c>
      <c r="O1099" s="3">
        <v>2</v>
      </c>
      <c r="P1099" s="3">
        <v>15</v>
      </c>
      <c r="Q1099" s="3">
        <v>5</v>
      </c>
      <c r="R1099" s="3">
        <v>301</v>
      </c>
      <c r="S1099" s="3">
        <v>88692</v>
      </c>
      <c r="T1099" s="3">
        <v>79701</v>
      </c>
    </row>
    <row r="1100" spans="1:20">
      <c r="A1100" s="3">
        <v>1986</v>
      </c>
      <c r="B1100" s="8">
        <v>42176</v>
      </c>
      <c r="C1100" s="8">
        <v>42179</v>
      </c>
      <c r="D1100" s="3">
        <v>9</v>
      </c>
      <c r="E1100">
        <v>2.88</v>
      </c>
      <c r="F1100" s="3">
        <v>25.26</v>
      </c>
      <c r="G1100" s="3">
        <v>0.07</v>
      </c>
      <c r="H1100" s="3">
        <v>17.4294</v>
      </c>
      <c r="I1100" s="3">
        <v>9</v>
      </c>
      <c r="J1100" s="3" t="s">
        <v>22</v>
      </c>
      <c r="K1100" s="3" t="s">
        <v>23</v>
      </c>
      <c r="L1100" s="3">
        <v>0.5</v>
      </c>
      <c r="M1100" s="3">
        <v>0.6</v>
      </c>
      <c r="N1100" s="3">
        <v>3</v>
      </c>
      <c r="O1100" s="3">
        <v>3</v>
      </c>
      <c r="P1100" s="3">
        <v>17</v>
      </c>
      <c r="Q1100" s="3">
        <v>4</v>
      </c>
      <c r="R1100" s="3">
        <v>181</v>
      </c>
      <c r="S1100" s="3">
        <v>88701</v>
      </c>
      <c r="T1100" s="3">
        <v>79701</v>
      </c>
    </row>
    <row r="1101" spans="1:20">
      <c r="A1101" s="3">
        <v>1988</v>
      </c>
      <c r="B1101" s="8">
        <v>42176</v>
      </c>
      <c r="C1101" s="8">
        <v>42177</v>
      </c>
      <c r="D1101" s="3">
        <v>2</v>
      </c>
      <c r="E1101">
        <v>348.21</v>
      </c>
      <c r="F1101" s="3">
        <v>736.16</v>
      </c>
      <c r="G1101" s="3">
        <v>0.03</v>
      </c>
      <c r="H1101" s="3">
        <v>-178.8696</v>
      </c>
      <c r="I1101" s="3">
        <v>2</v>
      </c>
      <c r="J1101" s="3" t="s">
        <v>22</v>
      </c>
      <c r="K1101" s="3" t="s">
        <v>21</v>
      </c>
      <c r="L1101" s="3">
        <v>40.19</v>
      </c>
      <c r="M1101" s="3">
        <v>0.78</v>
      </c>
      <c r="N1101" s="3">
        <v>3</v>
      </c>
      <c r="O1101" s="3">
        <v>1</v>
      </c>
      <c r="P1101" s="3">
        <v>9</v>
      </c>
      <c r="Q1101" s="3">
        <v>4</v>
      </c>
      <c r="R1101" s="3">
        <v>28</v>
      </c>
      <c r="S1101" s="3">
        <v>88701</v>
      </c>
      <c r="T1101" s="3">
        <v>84020</v>
      </c>
    </row>
    <row r="1102" spans="1:20">
      <c r="A1102" s="3">
        <v>1989</v>
      </c>
      <c r="B1102" s="8">
        <v>42016</v>
      </c>
      <c r="C1102" s="8">
        <v>42020</v>
      </c>
      <c r="D1102" s="3">
        <v>1</v>
      </c>
      <c r="E1102">
        <v>29.89</v>
      </c>
      <c r="F1102" s="3">
        <v>31.96</v>
      </c>
      <c r="G1102" s="3">
        <v>0.01</v>
      </c>
      <c r="H1102" s="3">
        <v>-74.64</v>
      </c>
      <c r="I1102" s="3">
        <v>1</v>
      </c>
      <c r="J1102" s="3" t="s">
        <v>25</v>
      </c>
      <c r="K1102" s="3" t="s">
        <v>23</v>
      </c>
      <c r="L1102" s="3">
        <v>1.99</v>
      </c>
      <c r="M1102" s="3">
        <v>0.64</v>
      </c>
      <c r="N1102" s="3">
        <v>3</v>
      </c>
      <c r="O1102" s="3">
        <v>1</v>
      </c>
      <c r="P1102" s="3">
        <v>4</v>
      </c>
      <c r="Q1102" s="3">
        <v>2</v>
      </c>
      <c r="R1102" s="3">
        <v>447</v>
      </c>
      <c r="S1102" s="3">
        <v>88702</v>
      </c>
      <c r="T1102" s="3">
        <v>84117</v>
      </c>
    </row>
    <row r="1103" spans="1:20">
      <c r="A1103" s="3">
        <v>1989</v>
      </c>
      <c r="B1103" s="8">
        <v>42135</v>
      </c>
      <c r="C1103" s="8">
        <v>42137</v>
      </c>
      <c r="D1103" s="3">
        <v>4</v>
      </c>
      <c r="E1103">
        <v>1.74</v>
      </c>
      <c r="F1103" s="3">
        <v>10.41</v>
      </c>
      <c r="G1103" s="3">
        <v>0.09</v>
      </c>
      <c r="H1103" s="3">
        <v>608.262</v>
      </c>
      <c r="I1103" s="3">
        <v>4</v>
      </c>
      <c r="J1103" s="3" t="s">
        <v>24</v>
      </c>
      <c r="K1103" s="3" t="s">
        <v>27</v>
      </c>
      <c r="L1103" s="3">
        <v>4.08</v>
      </c>
      <c r="M1103" s="3">
        <v>0.37</v>
      </c>
      <c r="N1103" s="3">
        <v>3</v>
      </c>
      <c r="O1103" s="3">
        <v>2</v>
      </c>
      <c r="P1103" s="3">
        <v>11</v>
      </c>
      <c r="Q1103" s="3">
        <v>5</v>
      </c>
      <c r="R1103" s="3">
        <v>707</v>
      </c>
      <c r="S1103" s="3">
        <v>88713</v>
      </c>
      <c r="T1103" s="3">
        <v>84117</v>
      </c>
    </row>
    <row r="1104" spans="1:20">
      <c r="A1104" s="3">
        <v>1989</v>
      </c>
      <c r="B1104" s="8">
        <v>42135</v>
      </c>
      <c r="C1104" s="8">
        <v>42135</v>
      </c>
      <c r="D1104" s="3">
        <v>16</v>
      </c>
      <c r="E1104">
        <v>227.55</v>
      </c>
      <c r="F1104" s="3">
        <v>2849.64</v>
      </c>
      <c r="G1104" s="3">
        <v>0.08</v>
      </c>
      <c r="H1104" s="3">
        <v>-570.1696</v>
      </c>
      <c r="I1104" s="3">
        <v>16</v>
      </c>
      <c r="J1104" s="3" t="s">
        <v>24</v>
      </c>
      <c r="K1104" s="3" t="s">
        <v>21</v>
      </c>
      <c r="L1104" s="3">
        <v>32.48</v>
      </c>
      <c r="M1104" s="3">
        <v>0.64</v>
      </c>
      <c r="N1104" s="3">
        <v>2</v>
      </c>
      <c r="O1104" s="3">
        <v>3</v>
      </c>
      <c r="P1104" s="3">
        <v>5</v>
      </c>
      <c r="Q1104" s="3">
        <v>5</v>
      </c>
      <c r="R1104" s="3">
        <v>177</v>
      </c>
      <c r="S1104" s="3">
        <v>88713</v>
      </c>
      <c r="T1104" s="3">
        <v>84117</v>
      </c>
    </row>
    <row r="1105" spans="1:20">
      <c r="A1105" s="3">
        <v>1989</v>
      </c>
      <c r="B1105" s="8">
        <v>42024</v>
      </c>
      <c r="C1105" s="8">
        <v>42027</v>
      </c>
      <c r="D1105" s="3">
        <v>6</v>
      </c>
      <c r="E1105">
        <v>6.28</v>
      </c>
      <c r="F1105" s="3">
        <v>38.04</v>
      </c>
      <c r="G1105" s="3">
        <v>0.05</v>
      </c>
      <c r="H1105" s="3">
        <v>1.278</v>
      </c>
      <c r="I1105" s="3">
        <v>6</v>
      </c>
      <c r="J1105" s="3" t="s">
        <v>26</v>
      </c>
      <c r="K1105" s="3" t="s">
        <v>23</v>
      </c>
      <c r="L1105" s="3">
        <v>5.36</v>
      </c>
      <c r="M1105" s="3">
        <v>0.36</v>
      </c>
      <c r="N1105" s="3">
        <v>2</v>
      </c>
      <c r="O1105" s="3">
        <v>2</v>
      </c>
      <c r="P1105" s="3">
        <v>11</v>
      </c>
      <c r="Q1105" s="3">
        <v>5</v>
      </c>
      <c r="R1105" s="3">
        <v>808</v>
      </c>
      <c r="S1105" s="3">
        <v>88714</v>
      </c>
      <c r="T1105" s="3">
        <v>84117</v>
      </c>
    </row>
    <row r="1106" spans="1:20">
      <c r="A1106" s="3">
        <v>1989</v>
      </c>
      <c r="B1106" s="8">
        <v>42024</v>
      </c>
      <c r="C1106" s="8">
        <v>42025</v>
      </c>
      <c r="D1106" s="3">
        <v>14</v>
      </c>
      <c r="E1106">
        <v>3.08</v>
      </c>
      <c r="F1106" s="3">
        <v>42.53</v>
      </c>
      <c r="G1106" s="3">
        <v>0.04</v>
      </c>
      <c r="H1106" s="3">
        <v>424.29</v>
      </c>
      <c r="I1106" s="3">
        <v>14</v>
      </c>
      <c r="J1106" s="3" t="s">
        <v>26</v>
      </c>
      <c r="K1106" s="3" t="s">
        <v>23</v>
      </c>
      <c r="L1106" s="3">
        <v>0.99</v>
      </c>
      <c r="M1106" s="3">
        <v>0.42</v>
      </c>
      <c r="N1106" s="3">
        <v>3</v>
      </c>
      <c r="O1106" s="3">
        <v>2</v>
      </c>
      <c r="P1106" s="3">
        <v>12</v>
      </c>
      <c r="Q1106" s="3">
        <v>7</v>
      </c>
      <c r="R1106" s="3">
        <v>681</v>
      </c>
      <c r="S1106" s="3">
        <v>88714</v>
      </c>
      <c r="T1106" s="3">
        <v>84117</v>
      </c>
    </row>
    <row r="1107" spans="1:20">
      <c r="A1107" s="3">
        <v>1991</v>
      </c>
      <c r="B1107" s="8">
        <v>42079</v>
      </c>
      <c r="C1107" s="8">
        <v>42080</v>
      </c>
      <c r="D1107" s="3">
        <v>5</v>
      </c>
      <c r="E1107">
        <v>68.81</v>
      </c>
      <c r="F1107" s="3">
        <v>337.86</v>
      </c>
      <c r="G1107" s="3">
        <v>0.08</v>
      </c>
      <c r="H1107" s="3">
        <v>-550.43</v>
      </c>
      <c r="I1107" s="3">
        <v>5</v>
      </c>
      <c r="J1107" s="3" t="s">
        <v>24</v>
      </c>
      <c r="K1107" s="3" t="s">
        <v>21</v>
      </c>
      <c r="L1107" s="3">
        <v>60</v>
      </c>
      <c r="M1107" s="3">
        <v>0.37</v>
      </c>
      <c r="N1107" s="3">
        <v>3</v>
      </c>
      <c r="O1107" s="3">
        <v>2</v>
      </c>
      <c r="P1107" s="3">
        <v>11</v>
      </c>
      <c r="Q1107" s="3">
        <v>5</v>
      </c>
      <c r="R1107" s="3">
        <v>858</v>
      </c>
      <c r="S1107" s="3">
        <v>88721</v>
      </c>
      <c r="T1107" s="3">
        <v>84118</v>
      </c>
    </row>
    <row r="1108" spans="1:20">
      <c r="A1108" s="3">
        <v>1997</v>
      </c>
      <c r="B1108" s="8">
        <v>42079</v>
      </c>
      <c r="C1108" s="8">
        <v>42081</v>
      </c>
      <c r="D1108" s="3">
        <v>4</v>
      </c>
      <c r="E1108">
        <v>21.38</v>
      </c>
      <c r="F1108" s="3">
        <v>84.21</v>
      </c>
      <c r="G1108" s="3">
        <v>0.04</v>
      </c>
      <c r="H1108" s="3">
        <v>-52.12</v>
      </c>
      <c r="I1108" s="3">
        <v>4</v>
      </c>
      <c r="J1108" s="3" t="s">
        <v>24</v>
      </c>
      <c r="K1108" s="3" t="s">
        <v>23</v>
      </c>
      <c r="L1108" s="3">
        <v>8.99</v>
      </c>
      <c r="M1108" s="3">
        <v>0.57</v>
      </c>
      <c r="N1108" s="3">
        <v>1</v>
      </c>
      <c r="O1108" s="3">
        <v>3</v>
      </c>
      <c r="P1108" s="3">
        <v>17</v>
      </c>
      <c r="Q1108" s="3">
        <v>5</v>
      </c>
      <c r="R1108" s="3">
        <v>37</v>
      </c>
      <c r="S1108" s="3">
        <v>88721</v>
      </c>
      <c r="T1108" s="3">
        <v>29915</v>
      </c>
    </row>
    <row r="1109" spans="1:20">
      <c r="A1109" s="3">
        <v>1997</v>
      </c>
      <c r="B1109" s="8">
        <v>42174</v>
      </c>
      <c r="C1109" s="8">
        <v>42174</v>
      </c>
      <c r="D1109" s="3">
        <v>7</v>
      </c>
      <c r="E1109">
        <v>4.98</v>
      </c>
      <c r="F1109" s="3">
        <v>38.74</v>
      </c>
      <c r="G1109" s="3">
        <v>0.06</v>
      </c>
      <c r="H1109" s="3">
        <v>-27.005</v>
      </c>
      <c r="I1109" s="3">
        <v>7</v>
      </c>
      <c r="J1109" s="3" t="s">
        <v>26</v>
      </c>
      <c r="K1109" s="3" t="s">
        <v>27</v>
      </c>
      <c r="L1109" s="3">
        <v>4.62</v>
      </c>
      <c r="M1109" s="3">
        <v>0.42</v>
      </c>
      <c r="N1109" s="3">
        <v>1</v>
      </c>
      <c r="O1109" s="3">
        <v>3</v>
      </c>
      <c r="P1109" s="3">
        <v>5</v>
      </c>
      <c r="Q1109" s="3">
        <v>6</v>
      </c>
      <c r="R1109" s="3">
        <v>550</v>
      </c>
      <c r="S1109" s="3">
        <v>88722</v>
      </c>
      <c r="T1109" s="3">
        <v>29915</v>
      </c>
    </row>
    <row r="1110" spans="1:20">
      <c r="A1110" s="3">
        <v>1997</v>
      </c>
      <c r="B1110" s="8">
        <v>42029</v>
      </c>
      <c r="C1110" s="8">
        <v>42030</v>
      </c>
      <c r="D1110" s="3">
        <v>1</v>
      </c>
      <c r="E1110">
        <v>1.74</v>
      </c>
      <c r="F1110" s="3">
        <v>2.77</v>
      </c>
      <c r="G1110" s="3">
        <v>0.06</v>
      </c>
      <c r="H1110" s="3">
        <v>-11.0732</v>
      </c>
      <c r="I1110" s="3">
        <v>1</v>
      </c>
      <c r="J1110" s="3" t="s">
        <v>22</v>
      </c>
      <c r="K1110" s="3" t="s">
        <v>23</v>
      </c>
      <c r="L1110" s="3">
        <v>4.08</v>
      </c>
      <c r="M1110" s="3">
        <v>0.39</v>
      </c>
      <c r="N1110" s="3">
        <v>1</v>
      </c>
      <c r="O1110" s="3">
        <v>2</v>
      </c>
      <c r="P1110" s="3">
        <v>2</v>
      </c>
      <c r="Q1110" s="3">
        <v>5</v>
      </c>
      <c r="R1110" s="3">
        <v>388</v>
      </c>
      <c r="S1110" s="3">
        <v>88726</v>
      </c>
      <c r="T1110" s="3">
        <v>29915</v>
      </c>
    </row>
    <row r="1111" spans="1:20">
      <c r="A1111" s="3">
        <v>1998</v>
      </c>
      <c r="B1111" s="8">
        <v>42118</v>
      </c>
      <c r="C1111" s="8">
        <v>42118</v>
      </c>
      <c r="D1111" s="3">
        <v>1</v>
      </c>
      <c r="E1111">
        <v>2.88</v>
      </c>
      <c r="F1111" s="3">
        <v>7.96</v>
      </c>
      <c r="G1111" s="3">
        <v>0</v>
      </c>
      <c r="H1111" s="3">
        <v>-0.11</v>
      </c>
      <c r="I1111" s="3">
        <v>1</v>
      </c>
      <c r="J1111" s="3" t="s">
        <v>26</v>
      </c>
      <c r="K1111" s="3" t="s">
        <v>27</v>
      </c>
      <c r="L1111" s="3">
        <v>0.7</v>
      </c>
      <c r="M1111" s="3">
        <v>0.38</v>
      </c>
      <c r="N1111" s="3">
        <v>2</v>
      </c>
      <c r="O1111" s="3">
        <v>2</v>
      </c>
      <c r="P1111" s="3">
        <v>7</v>
      </c>
      <c r="Q1111" s="3">
        <v>5</v>
      </c>
      <c r="R1111" s="3">
        <v>412</v>
      </c>
      <c r="S1111" s="3">
        <v>88727</v>
      </c>
      <c r="T1111" s="3">
        <v>11758</v>
      </c>
    </row>
    <row r="1112" spans="1:20">
      <c r="A1112" s="3">
        <v>2004</v>
      </c>
      <c r="B1112" s="8">
        <v>42137</v>
      </c>
      <c r="C1112" s="8">
        <v>42139</v>
      </c>
      <c r="D1112" s="3">
        <v>12</v>
      </c>
      <c r="E1112">
        <v>2.62</v>
      </c>
      <c r="F1112" s="3">
        <v>31.55</v>
      </c>
      <c r="G1112" s="3">
        <v>0.08</v>
      </c>
      <c r="H1112" s="3">
        <v>21.7695</v>
      </c>
      <c r="I1112" s="3">
        <v>12</v>
      </c>
      <c r="J1112" s="3" t="s">
        <v>24</v>
      </c>
      <c r="K1112" s="3" t="s">
        <v>27</v>
      </c>
      <c r="L1112" s="3">
        <v>0.8</v>
      </c>
      <c r="M1112" s="3">
        <v>0.35</v>
      </c>
      <c r="N1112" s="3">
        <v>3</v>
      </c>
      <c r="O1112" s="3">
        <v>2</v>
      </c>
      <c r="P1112" s="3">
        <v>2</v>
      </c>
      <c r="Q1112" s="3">
        <v>5</v>
      </c>
      <c r="R1112" s="3">
        <v>744</v>
      </c>
      <c r="S1112" s="3">
        <v>88728</v>
      </c>
      <c r="T1112" s="3">
        <v>59715</v>
      </c>
    </row>
    <row r="1113" spans="1:20">
      <c r="A1113" s="3">
        <v>2004</v>
      </c>
      <c r="B1113" s="8">
        <v>42158</v>
      </c>
      <c r="C1113" s="8">
        <v>42160</v>
      </c>
      <c r="D1113" s="3">
        <v>17</v>
      </c>
      <c r="E1113">
        <v>2.61</v>
      </c>
      <c r="F1113" s="3">
        <v>42.58</v>
      </c>
      <c r="G1113" s="3">
        <v>0.09</v>
      </c>
      <c r="H1113" s="3">
        <v>29.3802</v>
      </c>
      <c r="I1113" s="3">
        <v>17</v>
      </c>
      <c r="J1113" s="3" t="s">
        <v>24</v>
      </c>
      <c r="K1113" s="3" t="s">
        <v>23</v>
      </c>
      <c r="L1113" s="3">
        <v>0.5</v>
      </c>
      <c r="M1113" s="3">
        <v>0.39</v>
      </c>
      <c r="N1113" s="3">
        <v>3</v>
      </c>
      <c r="O1113" s="3">
        <v>3</v>
      </c>
      <c r="P1113" s="3">
        <v>10</v>
      </c>
      <c r="Q1113" s="3">
        <v>3</v>
      </c>
      <c r="R1113" s="3">
        <v>636</v>
      </c>
      <c r="S1113" s="3">
        <v>88729</v>
      </c>
      <c r="T1113" s="3">
        <v>59715</v>
      </c>
    </row>
    <row r="1114" spans="1:20">
      <c r="A1114" s="3">
        <v>2006</v>
      </c>
      <c r="B1114" s="8">
        <v>42127</v>
      </c>
      <c r="C1114" s="8">
        <v>42134</v>
      </c>
      <c r="D1114" s="3">
        <v>33</v>
      </c>
      <c r="E1114">
        <v>12.28</v>
      </c>
      <c r="F1114" s="3">
        <v>389.59</v>
      </c>
      <c r="G1114" s="3">
        <v>0.07</v>
      </c>
      <c r="H1114" s="3">
        <v>15.236</v>
      </c>
      <c r="I1114" s="3">
        <v>33</v>
      </c>
      <c r="J1114" s="3" t="s">
        <v>25</v>
      </c>
      <c r="K1114" s="3" t="s">
        <v>23</v>
      </c>
      <c r="L1114" s="3">
        <v>6.13</v>
      </c>
      <c r="M1114" s="3">
        <v>0.36</v>
      </c>
      <c r="N1114" s="3">
        <v>3</v>
      </c>
      <c r="O1114" s="3">
        <v>2</v>
      </c>
      <c r="P1114" s="3">
        <v>11</v>
      </c>
      <c r="Q1114" s="3">
        <v>5</v>
      </c>
      <c r="R1114" s="3">
        <v>863</v>
      </c>
      <c r="S1114" s="3">
        <v>88730</v>
      </c>
      <c r="T1114" s="3">
        <v>81301</v>
      </c>
    </row>
    <row r="1115" spans="1:20">
      <c r="A1115" s="3">
        <v>2016</v>
      </c>
      <c r="B1115" s="8">
        <v>42140</v>
      </c>
      <c r="C1115" s="8">
        <v>42140</v>
      </c>
      <c r="D1115" s="3">
        <v>19</v>
      </c>
      <c r="E1115">
        <v>8.17</v>
      </c>
      <c r="F1115" s="3">
        <v>145.36</v>
      </c>
      <c r="G1115" s="3">
        <v>0.1</v>
      </c>
      <c r="H1115" s="3">
        <v>100.2984</v>
      </c>
      <c r="I1115" s="3">
        <v>19</v>
      </c>
      <c r="J1115" s="3" t="s">
        <v>22</v>
      </c>
      <c r="K1115" s="3" t="s">
        <v>23</v>
      </c>
      <c r="L1115" s="3">
        <v>1.69</v>
      </c>
      <c r="M1115" s="3">
        <v>0.6</v>
      </c>
      <c r="N1115" s="3">
        <v>2</v>
      </c>
      <c r="O1115" s="3">
        <v>2</v>
      </c>
      <c r="P1115" s="3">
        <v>12</v>
      </c>
      <c r="Q1115" s="3">
        <v>6</v>
      </c>
      <c r="R1115" s="3">
        <v>716</v>
      </c>
      <c r="S1115" s="3">
        <v>88731</v>
      </c>
      <c r="T1115" s="3">
        <v>48195</v>
      </c>
    </row>
    <row r="1116" spans="1:20">
      <c r="A1116" s="3">
        <v>2014</v>
      </c>
      <c r="B1116" s="8">
        <v>42140</v>
      </c>
      <c r="C1116" s="8">
        <v>42142</v>
      </c>
      <c r="D1116" s="3">
        <v>38</v>
      </c>
      <c r="E1116">
        <v>110.99</v>
      </c>
      <c r="F1116" s="3">
        <v>3616.52</v>
      </c>
      <c r="G1116" s="3">
        <v>0.03</v>
      </c>
      <c r="H1116" s="3">
        <v>2495.3988</v>
      </c>
      <c r="I1116" s="3">
        <v>38</v>
      </c>
      <c r="J1116" s="3" t="s">
        <v>22</v>
      </c>
      <c r="K1116" s="3" t="s">
        <v>23</v>
      </c>
      <c r="L1116" s="3">
        <v>2.5</v>
      </c>
      <c r="M1116" s="3">
        <v>0.54</v>
      </c>
      <c r="N1116" s="3">
        <v>3</v>
      </c>
      <c r="O1116" s="3">
        <v>3</v>
      </c>
      <c r="P1116" s="3">
        <v>5</v>
      </c>
      <c r="Q1116" s="3">
        <v>6</v>
      </c>
      <c r="R1116" s="3">
        <v>50</v>
      </c>
      <c r="S1116" s="3">
        <v>88731</v>
      </c>
      <c r="T1116" s="3">
        <v>51503</v>
      </c>
    </row>
    <row r="1117" spans="1:20">
      <c r="A1117" s="3">
        <v>2014</v>
      </c>
      <c r="B1117" s="8">
        <v>42020</v>
      </c>
      <c r="C1117" s="8">
        <v>42020</v>
      </c>
      <c r="D1117" s="3">
        <v>5</v>
      </c>
      <c r="E1117">
        <v>2.98</v>
      </c>
      <c r="F1117" s="3">
        <v>15.7</v>
      </c>
      <c r="G1117" s="3">
        <v>0.04</v>
      </c>
      <c r="H1117" s="3">
        <v>-22.01</v>
      </c>
      <c r="I1117" s="3">
        <v>5</v>
      </c>
      <c r="J1117" s="3" t="s">
        <v>25</v>
      </c>
      <c r="K1117" s="3" t="s">
        <v>27</v>
      </c>
      <c r="L1117" s="3">
        <v>2.03</v>
      </c>
      <c r="M1117" s="3">
        <v>0.36</v>
      </c>
      <c r="N1117" s="3">
        <v>3</v>
      </c>
      <c r="O1117" s="3">
        <v>2</v>
      </c>
      <c r="P1117" s="3">
        <v>8</v>
      </c>
      <c r="Q1117" s="3">
        <v>5</v>
      </c>
      <c r="R1117" s="3">
        <v>135</v>
      </c>
      <c r="S1117" s="3">
        <v>88745</v>
      </c>
      <c r="T1117" s="3">
        <v>51503</v>
      </c>
    </row>
    <row r="1118" spans="1:20">
      <c r="A1118" s="3">
        <v>2014</v>
      </c>
      <c r="B1118" s="8">
        <v>42020</v>
      </c>
      <c r="C1118" s="8">
        <v>42025</v>
      </c>
      <c r="D1118" s="3">
        <v>6</v>
      </c>
      <c r="E1118">
        <v>125.99</v>
      </c>
      <c r="F1118" s="3">
        <v>680.65</v>
      </c>
      <c r="G1118" s="3">
        <v>0.01</v>
      </c>
      <c r="H1118" s="3">
        <v>426.46032</v>
      </c>
      <c r="I1118" s="3">
        <v>6</v>
      </c>
      <c r="J1118" s="3" t="s">
        <v>25</v>
      </c>
      <c r="K1118" s="3" t="s">
        <v>23</v>
      </c>
      <c r="L1118" s="3">
        <v>8.99</v>
      </c>
      <c r="M1118" s="3">
        <v>0.37</v>
      </c>
      <c r="N1118" s="3">
        <v>3</v>
      </c>
      <c r="O1118" s="3">
        <v>2</v>
      </c>
      <c r="P1118" s="3">
        <v>11</v>
      </c>
      <c r="Q1118" s="3">
        <v>5</v>
      </c>
      <c r="R1118" s="3">
        <v>902</v>
      </c>
      <c r="S1118" s="3">
        <v>88745</v>
      </c>
      <c r="T1118" s="3">
        <v>51503</v>
      </c>
    </row>
    <row r="1119" spans="1:20">
      <c r="A1119" s="3">
        <v>2020</v>
      </c>
      <c r="B1119" s="8">
        <v>42127</v>
      </c>
      <c r="C1119" s="8">
        <v>42129</v>
      </c>
      <c r="D1119" s="3">
        <v>10</v>
      </c>
      <c r="E1119">
        <v>2.61</v>
      </c>
      <c r="F1119" s="3">
        <v>28.34</v>
      </c>
      <c r="G1119" s="3">
        <v>0</v>
      </c>
      <c r="H1119" s="3">
        <v>19.5546</v>
      </c>
      <c r="I1119" s="3">
        <v>10</v>
      </c>
      <c r="J1119" s="3" t="s">
        <v>22</v>
      </c>
      <c r="K1119" s="3" t="s">
        <v>23</v>
      </c>
      <c r="L1119" s="3">
        <v>0.5</v>
      </c>
      <c r="M1119" s="3">
        <v>0.75</v>
      </c>
      <c r="N1119" s="3">
        <v>3</v>
      </c>
      <c r="O1119" s="3">
        <v>1</v>
      </c>
      <c r="P1119" s="3">
        <v>3</v>
      </c>
      <c r="Q1119" s="3">
        <v>1</v>
      </c>
      <c r="R1119" s="3">
        <v>617</v>
      </c>
      <c r="S1119" s="3">
        <v>88746</v>
      </c>
      <c r="T1119" s="3">
        <v>15239</v>
      </c>
    </row>
    <row r="1120" spans="1:20">
      <c r="A1120" s="3">
        <v>2030</v>
      </c>
      <c r="B1120" s="8">
        <v>42127</v>
      </c>
      <c r="C1120" s="8">
        <v>42130</v>
      </c>
      <c r="D1120" s="3">
        <v>35</v>
      </c>
      <c r="E1120">
        <v>25.38</v>
      </c>
      <c r="F1120" s="3">
        <v>861.3</v>
      </c>
      <c r="G1120" s="3">
        <v>0.04</v>
      </c>
      <c r="H1120" s="3">
        <v>152.482</v>
      </c>
      <c r="I1120" s="3">
        <v>35</v>
      </c>
      <c r="J1120" s="3" t="s">
        <v>22</v>
      </c>
      <c r="K1120" s="3" t="s">
        <v>27</v>
      </c>
      <c r="L1120" s="3">
        <v>8.99</v>
      </c>
      <c r="M1120" s="3">
        <v>0.36</v>
      </c>
      <c r="N1120" s="3">
        <v>2</v>
      </c>
      <c r="O1120" s="3">
        <v>3</v>
      </c>
      <c r="P1120" s="3">
        <v>10</v>
      </c>
      <c r="Q1120" s="3">
        <v>4</v>
      </c>
      <c r="R1120" s="3">
        <v>224</v>
      </c>
      <c r="S1120" s="3">
        <v>88746</v>
      </c>
      <c r="T1120" s="3">
        <v>75401</v>
      </c>
    </row>
    <row r="1121" spans="1:20">
      <c r="A1121" s="3">
        <v>2030</v>
      </c>
      <c r="B1121" s="8">
        <v>42176</v>
      </c>
      <c r="C1121" s="8">
        <v>42177</v>
      </c>
      <c r="D1121" s="3">
        <v>16</v>
      </c>
      <c r="E1121">
        <v>6.48</v>
      </c>
      <c r="F1121" s="3">
        <v>99.92</v>
      </c>
      <c r="G1121" s="3">
        <v>0.09</v>
      </c>
      <c r="H1121" s="3">
        <v>-204.16</v>
      </c>
      <c r="I1121" s="3">
        <v>16</v>
      </c>
      <c r="J1121" s="3" t="s">
        <v>26</v>
      </c>
      <c r="K1121" s="3" t="s">
        <v>23</v>
      </c>
      <c r="L1121" s="3">
        <v>9.68</v>
      </c>
      <c r="M1121" s="3">
        <v>0.6</v>
      </c>
      <c r="N1121" s="3">
        <v>2</v>
      </c>
      <c r="O1121" s="3">
        <v>3</v>
      </c>
      <c r="P1121" s="3">
        <v>17</v>
      </c>
      <c r="Q1121" s="3">
        <v>5</v>
      </c>
      <c r="R1121" s="3">
        <v>48</v>
      </c>
      <c r="S1121" s="3">
        <v>88753</v>
      </c>
      <c r="T1121" s="3">
        <v>75401</v>
      </c>
    </row>
    <row r="1122" spans="1:20">
      <c r="A1122" s="3">
        <v>2030</v>
      </c>
      <c r="B1122" s="8">
        <v>42019</v>
      </c>
      <c r="C1122" s="8">
        <v>42019</v>
      </c>
      <c r="D1122" s="3">
        <v>7</v>
      </c>
      <c r="E1122">
        <v>2.88</v>
      </c>
      <c r="F1122" s="3">
        <v>19.29</v>
      </c>
      <c r="G1122" s="3">
        <v>0.09</v>
      </c>
      <c r="H1122" s="3">
        <v>4.85</v>
      </c>
      <c r="I1122" s="3">
        <v>7</v>
      </c>
      <c r="J1122" s="3" t="s">
        <v>22</v>
      </c>
      <c r="K1122" s="3" t="s">
        <v>23</v>
      </c>
      <c r="L1122" s="3">
        <v>0.7</v>
      </c>
      <c r="M1122" s="3">
        <v>0.36</v>
      </c>
      <c r="N1122" s="3">
        <v>2</v>
      </c>
      <c r="O1122" s="3">
        <v>2</v>
      </c>
      <c r="P1122" s="3">
        <v>11</v>
      </c>
      <c r="Q1122" s="3">
        <v>5</v>
      </c>
      <c r="R1122" s="3">
        <v>843</v>
      </c>
      <c r="S1122" s="3">
        <v>88758</v>
      </c>
      <c r="T1122" s="3">
        <v>75401</v>
      </c>
    </row>
    <row r="1123" spans="1:20">
      <c r="A1123" s="3">
        <v>2035</v>
      </c>
      <c r="B1123" s="8">
        <v>42171</v>
      </c>
      <c r="C1123" s="8">
        <v>42172</v>
      </c>
      <c r="D1123" s="3">
        <v>6</v>
      </c>
      <c r="E1123">
        <v>40.48</v>
      </c>
      <c r="F1123" s="3">
        <v>264.95</v>
      </c>
      <c r="G1123" s="3">
        <v>0</v>
      </c>
      <c r="H1123" s="3">
        <v>-25.634</v>
      </c>
      <c r="I1123" s="3">
        <v>6</v>
      </c>
      <c r="J1123" s="3" t="s">
        <v>22</v>
      </c>
      <c r="K1123" s="3" t="s">
        <v>23</v>
      </c>
      <c r="L1123" s="3">
        <v>19.99</v>
      </c>
      <c r="M1123" s="3">
        <v>0.83</v>
      </c>
      <c r="N1123" s="3">
        <v>1</v>
      </c>
      <c r="O1123" s="3">
        <v>2</v>
      </c>
      <c r="P1123" s="3">
        <v>13</v>
      </c>
      <c r="Q1123" s="3">
        <v>7</v>
      </c>
      <c r="R1123" s="3">
        <v>660</v>
      </c>
      <c r="S1123" s="3">
        <v>88766</v>
      </c>
      <c r="T1123" s="3">
        <v>33403</v>
      </c>
    </row>
    <row r="1124" spans="1:20">
      <c r="A1124" s="3">
        <v>2037</v>
      </c>
      <c r="B1124" s="8">
        <v>42021</v>
      </c>
      <c r="C1124" s="8">
        <v>42022</v>
      </c>
      <c r="D1124" s="3">
        <v>10</v>
      </c>
      <c r="E1124">
        <v>5.68</v>
      </c>
      <c r="F1124" s="3">
        <v>55.48</v>
      </c>
      <c r="G1124" s="3">
        <v>0.05</v>
      </c>
      <c r="H1124" s="3">
        <v>38.2812</v>
      </c>
      <c r="I1124" s="3">
        <v>10</v>
      </c>
      <c r="J1124" s="3" t="s">
        <v>20</v>
      </c>
      <c r="K1124" s="3" t="s">
        <v>23</v>
      </c>
      <c r="L1124" s="3">
        <v>1.39</v>
      </c>
      <c r="M1124" s="3">
        <v>0.65</v>
      </c>
      <c r="N1124" s="3">
        <v>4</v>
      </c>
      <c r="O1124" s="3">
        <v>3</v>
      </c>
      <c r="P1124" s="3">
        <v>5</v>
      </c>
      <c r="Q1124" s="3">
        <v>5</v>
      </c>
      <c r="R1124" s="3">
        <v>519</v>
      </c>
      <c r="S1124" s="3">
        <v>88781</v>
      </c>
      <c r="T1124" s="3">
        <v>59715</v>
      </c>
    </row>
    <row r="1125" spans="1:20">
      <c r="A1125" s="3">
        <v>2038</v>
      </c>
      <c r="B1125" s="8">
        <v>42025</v>
      </c>
      <c r="C1125" s="8">
        <v>42026</v>
      </c>
      <c r="D1125" s="3">
        <v>2</v>
      </c>
      <c r="E1125">
        <v>14.28</v>
      </c>
      <c r="F1125" s="3">
        <v>30.44</v>
      </c>
      <c r="G1125" s="3">
        <v>0.01</v>
      </c>
      <c r="H1125" s="3">
        <v>21.0035</v>
      </c>
      <c r="I1125" s="3">
        <v>2</v>
      </c>
      <c r="J1125" s="3" t="s">
        <v>26</v>
      </c>
      <c r="K1125" s="3" t="s">
        <v>23</v>
      </c>
      <c r="L1125" s="3">
        <v>2.99</v>
      </c>
      <c r="M1125" s="3">
        <v>0.36</v>
      </c>
      <c r="N1125" s="3">
        <v>4</v>
      </c>
      <c r="O1125" s="3">
        <v>2</v>
      </c>
      <c r="P1125" s="3">
        <v>11</v>
      </c>
      <c r="Q1125" s="3">
        <v>5</v>
      </c>
      <c r="R1125" s="3">
        <v>834</v>
      </c>
      <c r="S1125" s="3">
        <v>88782</v>
      </c>
      <c r="T1125" s="3">
        <v>10550</v>
      </c>
    </row>
    <row r="1126" spans="1:20">
      <c r="A1126" s="3">
        <v>2044</v>
      </c>
      <c r="B1126" s="8">
        <v>42134</v>
      </c>
      <c r="C1126" s="8">
        <v>42136</v>
      </c>
      <c r="D1126" s="3">
        <v>33</v>
      </c>
      <c r="E1126">
        <v>95.43</v>
      </c>
      <c r="F1126" s="3">
        <v>3251.76</v>
      </c>
      <c r="G1126" s="3">
        <v>0.04</v>
      </c>
      <c r="H1126" s="3">
        <v>13.536</v>
      </c>
      <c r="I1126" s="3">
        <v>33</v>
      </c>
      <c r="J1126" s="3" t="s">
        <v>20</v>
      </c>
      <c r="K1126" s="3" t="s">
        <v>23</v>
      </c>
      <c r="L1126" s="3">
        <v>19.99</v>
      </c>
      <c r="M1126" s="3">
        <v>0.81</v>
      </c>
      <c r="N1126" s="3">
        <v>2</v>
      </c>
      <c r="O1126" s="3">
        <v>3</v>
      </c>
      <c r="P1126" s="3">
        <v>17</v>
      </c>
      <c r="Q1126" s="3">
        <v>7</v>
      </c>
      <c r="R1126" s="3">
        <v>70</v>
      </c>
      <c r="S1126" s="3">
        <v>88783</v>
      </c>
      <c r="T1126" s="3">
        <v>72756</v>
      </c>
    </row>
    <row r="1127" spans="1:20">
      <c r="A1127" s="3">
        <v>2046</v>
      </c>
      <c r="B1127" s="8">
        <v>42144</v>
      </c>
      <c r="C1127" s="8">
        <v>42145</v>
      </c>
      <c r="D1127" s="3">
        <v>29</v>
      </c>
      <c r="E1127">
        <v>205.99</v>
      </c>
      <c r="F1127" s="3">
        <v>5319.35</v>
      </c>
      <c r="G1127" s="3">
        <v>0.03</v>
      </c>
      <c r="H1127" s="3">
        <v>3670.3515</v>
      </c>
      <c r="I1127" s="3">
        <v>29</v>
      </c>
      <c r="J1127" s="3" t="s">
        <v>26</v>
      </c>
      <c r="K1127" s="3" t="s">
        <v>23</v>
      </c>
      <c r="L1127" s="3">
        <v>3</v>
      </c>
      <c r="M1127" s="3">
        <v>0.4</v>
      </c>
      <c r="N1127" s="3">
        <v>2</v>
      </c>
      <c r="O1127" s="3">
        <v>2</v>
      </c>
      <c r="P1127" s="3">
        <v>11</v>
      </c>
      <c r="Q1127" s="3">
        <v>5</v>
      </c>
      <c r="R1127" s="3">
        <v>884</v>
      </c>
      <c r="S1127" s="3">
        <v>88784</v>
      </c>
      <c r="T1127" s="3">
        <v>67901</v>
      </c>
    </row>
    <row r="1128" spans="1:20">
      <c r="A1128" s="3">
        <v>2046</v>
      </c>
      <c r="B1128" s="8">
        <v>42013</v>
      </c>
      <c r="C1128" s="8">
        <v>42014</v>
      </c>
      <c r="D1128" s="3">
        <v>3</v>
      </c>
      <c r="E1128">
        <v>5.38</v>
      </c>
      <c r="F1128" s="3">
        <v>18.68</v>
      </c>
      <c r="G1128" s="3">
        <v>0.01</v>
      </c>
      <c r="H1128" s="3">
        <v>-66.77958</v>
      </c>
      <c r="I1128" s="3">
        <v>3</v>
      </c>
      <c r="J1128" s="3" t="s">
        <v>26</v>
      </c>
      <c r="K1128" s="3" t="s">
        <v>23</v>
      </c>
      <c r="L1128" s="3">
        <v>7.57</v>
      </c>
      <c r="M1128" s="3">
        <v>0.74</v>
      </c>
      <c r="N1128" s="3">
        <v>2</v>
      </c>
      <c r="O1128" s="3">
        <v>1</v>
      </c>
      <c r="P1128" s="3">
        <v>16</v>
      </c>
      <c r="Q1128" s="3">
        <v>1</v>
      </c>
      <c r="R1128" s="3">
        <v>212</v>
      </c>
      <c r="S1128" s="3">
        <v>88794</v>
      </c>
      <c r="T1128" s="3">
        <v>67901</v>
      </c>
    </row>
    <row r="1129" spans="1:20">
      <c r="A1129" s="3">
        <v>2046</v>
      </c>
      <c r="B1129" s="8">
        <v>42013</v>
      </c>
      <c r="C1129" s="8">
        <v>42013</v>
      </c>
      <c r="D1129" s="3">
        <v>11</v>
      </c>
      <c r="E1129">
        <v>3.28</v>
      </c>
      <c r="F1129" s="3">
        <v>36.3</v>
      </c>
      <c r="G1129" s="3">
        <v>0.05</v>
      </c>
      <c r="H1129" s="3">
        <v>-144.9188</v>
      </c>
      <c r="I1129" s="3">
        <v>11</v>
      </c>
      <c r="J1129" s="3" t="s">
        <v>26</v>
      </c>
      <c r="K1129" s="3" t="s">
        <v>23</v>
      </c>
      <c r="L1129" s="3">
        <v>3.97</v>
      </c>
      <c r="M1129" s="3">
        <v>0.67</v>
      </c>
      <c r="N1129" s="3">
        <v>2</v>
      </c>
      <c r="O1129" s="3">
        <v>1</v>
      </c>
      <c r="P1129" s="3">
        <v>16</v>
      </c>
      <c r="Q1129" s="3">
        <v>1</v>
      </c>
      <c r="R1129" s="3">
        <v>216</v>
      </c>
      <c r="S1129" s="3">
        <v>88794</v>
      </c>
      <c r="T1129" s="3">
        <v>67901</v>
      </c>
    </row>
    <row r="1130" spans="1:20">
      <c r="A1130" s="3">
        <v>2046</v>
      </c>
      <c r="B1130" s="8">
        <v>42013</v>
      </c>
      <c r="C1130" s="8">
        <v>42015</v>
      </c>
      <c r="D1130" s="3">
        <v>6</v>
      </c>
      <c r="E1130">
        <v>2.78</v>
      </c>
      <c r="F1130" s="3">
        <v>16.03</v>
      </c>
      <c r="G1130" s="3">
        <v>0.09</v>
      </c>
      <c r="H1130" s="3">
        <v>-5.0716</v>
      </c>
      <c r="I1130" s="3">
        <v>6</v>
      </c>
      <c r="J1130" s="3" t="s">
        <v>26</v>
      </c>
      <c r="K1130" s="3" t="s">
        <v>23</v>
      </c>
      <c r="L1130" s="3">
        <v>0.97</v>
      </c>
      <c r="M1130" s="3">
        <v>0.6</v>
      </c>
      <c r="N1130" s="3">
        <v>2</v>
      </c>
      <c r="O1130" s="3">
        <v>3</v>
      </c>
      <c r="P1130" s="3">
        <v>17</v>
      </c>
      <c r="Q1130" s="3">
        <v>5</v>
      </c>
      <c r="R1130" s="3">
        <v>749</v>
      </c>
      <c r="S1130" s="3">
        <v>88794</v>
      </c>
      <c r="T1130" s="3">
        <v>67901</v>
      </c>
    </row>
    <row r="1131" spans="1:20">
      <c r="A1131" s="3">
        <v>2049</v>
      </c>
      <c r="B1131" s="8">
        <v>42068</v>
      </c>
      <c r="C1131" s="8">
        <v>42069</v>
      </c>
      <c r="D1131" s="3">
        <v>15</v>
      </c>
      <c r="E1131">
        <v>5.78</v>
      </c>
      <c r="F1131" s="3">
        <v>88.22</v>
      </c>
      <c r="G1131" s="3">
        <v>0.03</v>
      </c>
      <c r="H1131" s="3">
        <v>-63.35</v>
      </c>
      <c r="I1131" s="3">
        <v>15</v>
      </c>
      <c r="J1131" s="3" t="s">
        <v>26</v>
      </c>
      <c r="K1131" s="3" t="s">
        <v>23</v>
      </c>
      <c r="L1131" s="3">
        <v>5.37</v>
      </c>
      <c r="M1131" s="3">
        <v>0.42</v>
      </c>
      <c r="N1131" s="3">
        <v>2</v>
      </c>
      <c r="O1131" s="3">
        <v>3</v>
      </c>
      <c r="P1131" s="3">
        <v>5</v>
      </c>
      <c r="Q1131" s="3">
        <v>6</v>
      </c>
      <c r="R1131" s="3">
        <v>554</v>
      </c>
      <c r="S1131" s="3">
        <v>88798</v>
      </c>
      <c r="T1131" s="3">
        <v>22801</v>
      </c>
    </row>
    <row r="1132" spans="1:20">
      <c r="A1132" s="3">
        <v>2049</v>
      </c>
      <c r="B1132" s="8">
        <v>42166</v>
      </c>
      <c r="C1132" s="8">
        <v>42167</v>
      </c>
      <c r="D1132" s="3">
        <v>5</v>
      </c>
      <c r="E1132">
        <v>39.98</v>
      </c>
      <c r="F1132" s="3">
        <v>203.29</v>
      </c>
      <c r="G1132" s="3">
        <v>0.01</v>
      </c>
      <c r="H1132" s="3">
        <v>-30.808</v>
      </c>
      <c r="I1132" s="3">
        <v>5</v>
      </c>
      <c r="J1132" s="3" t="s">
        <v>24</v>
      </c>
      <c r="K1132" s="3" t="s">
        <v>23</v>
      </c>
      <c r="L1132" s="3">
        <v>4</v>
      </c>
      <c r="M1132" s="3">
        <v>0.56</v>
      </c>
      <c r="N1132" s="3">
        <v>2</v>
      </c>
      <c r="O1132" s="3">
        <v>2</v>
      </c>
      <c r="P1132" s="3">
        <v>12</v>
      </c>
      <c r="Q1132" s="3">
        <v>7</v>
      </c>
      <c r="R1132" s="3">
        <v>582</v>
      </c>
      <c r="S1132" s="3">
        <v>88814</v>
      </c>
      <c r="T1132" s="3">
        <v>22801</v>
      </c>
    </row>
    <row r="1133" spans="1:20">
      <c r="A1133" s="3">
        <v>2052</v>
      </c>
      <c r="B1133" s="8">
        <v>42128</v>
      </c>
      <c r="C1133" s="8">
        <v>42129</v>
      </c>
      <c r="D1133" s="3">
        <v>26</v>
      </c>
      <c r="E1133">
        <v>35.99</v>
      </c>
      <c r="F1133" s="3">
        <v>759.88</v>
      </c>
      <c r="G1133" s="3">
        <v>0.05</v>
      </c>
      <c r="H1133" s="3">
        <v>524.3172</v>
      </c>
      <c r="I1133" s="3">
        <v>26</v>
      </c>
      <c r="J1133" s="3" t="s">
        <v>22</v>
      </c>
      <c r="K1133" s="3" t="s">
        <v>23</v>
      </c>
      <c r="L1133" s="3">
        <v>5.99</v>
      </c>
      <c r="M1133" s="3">
        <v>0.42</v>
      </c>
      <c r="N1133" s="3">
        <v>3</v>
      </c>
      <c r="O1133" s="3">
        <v>3</v>
      </c>
      <c r="P1133" s="3">
        <v>5</v>
      </c>
      <c r="Q1133" s="3">
        <v>6</v>
      </c>
      <c r="R1133" s="3">
        <v>556</v>
      </c>
      <c r="S1133" s="3">
        <v>88815</v>
      </c>
      <c r="T1133" s="3">
        <v>87105</v>
      </c>
    </row>
    <row r="1134" spans="1:20">
      <c r="A1134" s="3">
        <v>2052</v>
      </c>
      <c r="B1134" s="8">
        <v>42042</v>
      </c>
      <c r="C1134" s="8">
        <v>42042</v>
      </c>
      <c r="D1134" s="3">
        <v>12</v>
      </c>
      <c r="E1134">
        <v>30.56</v>
      </c>
      <c r="F1134" s="3">
        <v>364.92</v>
      </c>
      <c r="G1134" s="3">
        <v>0.07</v>
      </c>
      <c r="H1134" s="3">
        <v>-95.6186</v>
      </c>
      <c r="I1134" s="3">
        <v>12</v>
      </c>
      <c r="J1134" s="3" t="s">
        <v>20</v>
      </c>
      <c r="K1134" s="3" t="s">
        <v>23</v>
      </c>
      <c r="L1134" s="3">
        <v>2.99</v>
      </c>
      <c r="M1134" s="3">
        <v>0.36</v>
      </c>
      <c r="N1134" s="3">
        <v>3</v>
      </c>
      <c r="O1134" s="3">
        <v>2</v>
      </c>
      <c r="P1134" s="3">
        <v>7</v>
      </c>
      <c r="Q1134" s="3">
        <v>5</v>
      </c>
      <c r="R1134" s="3">
        <v>805</v>
      </c>
      <c r="S1134" s="3">
        <v>88819</v>
      </c>
      <c r="T1134" s="3">
        <v>87105</v>
      </c>
    </row>
    <row r="1135" spans="1:20">
      <c r="A1135" s="3">
        <v>2052</v>
      </c>
      <c r="B1135" s="8">
        <v>42084</v>
      </c>
      <c r="C1135" s="8">
        <v>42086</v>
      </c>
      <c r="D1135" s="3">
        <v>11</v>
      </c>
      <c r="E1135">
        <v>55.94</v>
      </c>
      <c r="F1135" s="3">
        <v>646.88</v>
      </c>
      <c r="G1135" s="3">
        <v>0.02</v>
      </c>
      <c r="H1135" s="3">
        <v>401.85</v>
      </c>
      <c r="I1135" s="3">
        <v>11</v>
      </c>
      <c r="J1135" s="3" t="s">
        <v>26</v>
      </c>
      <c r="K1135" s="3" t="s">
        <v>23</v>
      </c>
      <c r="L1135" s="3">
        <v>6.55</v>
      </c>
      <c r="M1135" s="3">
        <v>0.55</v>
      </c>
      <c r="N1135" s="3">
        <v>3</v>
      </c>
      <c r="O1135" s="3">
        <v>3</v>
      </c>
      <c r="P1135" s="3">
        <v>17</v>
      </c>
      <c r="Q1135" s="3">
        <v>5</v>
      </c>
      <c r="R1135" s="3">
        <v>68</v>
      </c>
      <c r="S1135" s="3">
        <v>88824</v>
      </c>
      <c r="T1135" s="3">
        <v>87105</v>
      </c>
    </row>
    <row r="1136" spans="1:20">
      <c r="A1136" s="3">
        <v>2058</v>
      </c>
      <c r="B1136" s="8">
        <v>42150</v>
      </c>
      <c r="C1136" s="8">
        <v>42151</v>
      </c>
      <c r="D1136" s="3">
        <v>15</v>
      </c>
      <c r="E1136">
        <v>349.45</v>
      </c>
      <c r="F1136" s="3">
        <v>5419.41</v>
      </c>
      <c r="G1136" s="3">
        <v>0.01</v>
      </c>
      <c r="H1136" s="3">
        <v>3739.3929</v>
      </c>
      <c r="I1136" s="3">
        <v>15</v>
      </c>
      <c r="J1136" s="3" t="s">
        <v>26</v>
      </c>
      <c r="K1136" s="3" t="s">
        <v>21</v>
      </c>
      <c r="L1136" s="3">
        <v>60</v>
      </c>
      <c r="M1136" s="3">
        <v>0.36</v>
      </c>
      <c r="N1136" s="3">
        <v>2</v>
      </c>
      <c r="O1136" s="3">
        <v>2</v>
      </c>
      <c r="P1136" s="3">
        <v>11</v>
      </c>
      <c r="Q1136" s="3">
        <v>5</v>
      </c>
      <c r="R1136" s="3">
        <v>879</v>
      </c>
      <c r="S1136" s="3">
        <v>88825</v>
      </c>
      <c r="T1136" s="3">
        <v>28601</v>
      </c>
    </row>
    <row r="1137" spans="1:20">
      <c r="A1137" s="3">
        <v>2059</v>
      </c>
      <c r="B1137" s="8">
        <v>42137</v>
      </c>
      <c r="C1137" s="8">
        <v>42139</v>
      </c>
      <c r="D1137" s="3">
        <v>26</v>
      </c>
      <c r="E1137">
        <v>25.38</v>
      </c>
      <c r="F1137" s="3">
        <v>700.41</v>
      </c>
      <c r="G1137" s="3">
        <v>0</v>
      </c>
      <c r="H1137" s="3">
        <v>470.338</v>
      </c>
      <c r="I1137" s="3">
        <v>26</v>
      </c>
      <c r="J1137" s="3" t="s">
        <v>20</v>
      </c>
      <c r="K1137" s="3" t="s">
        <v>23</v>
      </c>
      <c r="L1137" s="3">
        <v>8.99</v>
      </c>
      <c r="M1137" s="3">
        <v>0.4</v>
      </c>
      <c r="N1137" s="3">
        <v>2</v>
      </c>
      <c r="O1137" s="3">
        <v>3</v>
      </c>
      <c r="P1137" s="3">
        <v>5</v>
      </c>
      <c r="Q1137" s="3">
        <v>6</v>
      </c>
      <c r="R1137" s="3">
        <v>555</v>
      </c>
      <c r="S1137" s="3">
        <v>88826</v>
      </c>
      <c r="T1137" s="3">
        <v>27260</v>
      </c>
    </row>
    <row r="1138" spans="1:20">
      <c r="A1138" s="3">
        <v>2059</v>
      </c>
      <c r="B1138" s="8">
        <v>42086</v>
      </c>
      <c r="C1138" s="8">
        <v>42088</v>
      </c>
      <c r="D1138" s="3">
        <v>2</v>
      </c>
      <c r="E1138">
        <v>11.97</v>
      </c>
      <c r="F1138" s="3">
        <v>25.31</v>
      </c>
      <c r="G1138" s="3">
        <v>0.05</v>
      </c>
      <c r="H1138" s="3">
        <v>349.0593</v>
      </c>
      <c r="I1138" s="3">
        <v>2</v>
      </c>
      <c r="J1138" s="3" t="s">
        <v>26</v>
      </c>
      <c r="K1138" s="3" t="s">
        <v>23</v>
      </c>
      <c r="L1138" s="3">
        <v>5.81</v>
      </c>
      <c r="M1138" s="3">
        <v>0.47</v>
      </c>
      <c r="N1138" s="3">
        <v>2</v>
      </c>
      <c r="O1138" s="3">
        <v>2</v>
      </c>
      <c r="P1138" s="3">
        <v>12</v>
      </c>
      <c r="Q1138" s="3">
        <v>7</v>
      </c>
      <c r="R1138" s="3">
        <v>541</v>
      </c>
      <c r="S1138" s="3">
        <v>88836</v>
      </c>
      <c r="T1138" s="3">
        <v>27260</v>
      </c>
    </row>
    <row r="1139" spans="1:20">
      <c r="A1139" s="3">
        <v>2059</v>
      </c>
      <c r="B1139" s="8">
        <v>42089</v>
      </c>
      <c r="C1139" s="8">
        <v>42092</v>
      </c>
      <c r="D1139" s="3">
        <v>12</v>
      </c>
      <c r="E1139">
        <v>19.98</v>
      </c>
      <c r="F1139" s="3">
        <v>249.07</v>
      </c>
      <c r="G1139" s="3">
        <v>0</v>
      </c>
      <c r="H1139" s="3">
        <v>-189.714</v>
      </c>
      <c r="I1139" s="3">
        <v>12</v>
      </c>
      <c r="J1139" s="3" t="s">
        <v>22</v>
      </c>
      <c r="K1139" s="3" t="s">
        <v>27</v>
      </c>
      <c r="L1139" s="3">
        <v>5.97</v>
      </c>
      <c r="M1139" s="3">
        <v>0.58</v>
      </c>
      <c r="N1139" s="3">
        <v>2</v>
      </c>
      <c r="O1139" s="3">
        <v>3</v>
      </c>
      <c r="P1139" s="3">
        <v>17</v>
      </c>
      <c r="Q1139" s="3">
        <v>5</v>
      </c>
      <c r="R1139" s="3">
        <v>779</v>
      </c>
      <c r="S1139" s="3">
        <v>88837</v>
      </c>
      <c r="T1139" s="3">
        <v>27260</v>
      </c>
    </row>
    <row r="1140" spans="1:20">
      <c r="A1140" s="3">
        <v>2061</v>
      </c>
      <c r="B1140" s="8">
        <v>42114</v>
      </c>
      <c r="C1140" s="8">
        <v>42116</v>
      </c>
      <c r="D1140" s="3">
        <v>18</v>
      </c>
      <c r="E1140">
        <v>315.98</v>
      </c>
      <c r="F1140" s="3">
        <v>5572.18</v>
      </c>
      <c r="G1140" s="3">
        <v>0.03</v>
      </c>
      <c r="H1140" s="3">
        <v>-4.48</v>
      </c>
      <c r="I1140" s="3">
        <v>18</v>
      </c>
      <c r="J1140" s="3" t="s">
        <v>22</v>
      </c>
      <c r="K1140" s="3" t="s">
        <v>23</v>
      </c>
      <c r="L1140" s="3">
        <v>19.99</v>
      </c>
      <c r="M1140" s="3">
        <v>0.56</v>
      </c>
      <c r="N1140" s="3">
        <v>2</v>
      </c>
      <c r="O1140" s="3">
        <v>1</v>
      </c>
      <c r="P1140" s="3">
        <v>3</v>
      </c>
      <c r="Q1140" s="3">
        <v>1</v>
      </c>
      <c r="R1140" s="3">
        <v>121</v>
      </c>
      <c r="S1140" s="3">
        <v>88838</v>
      </c>
      <c r="T1140" s="3">
        <v>69101</v>
      </c>
    </row>
    <row r="1141" spans="1:20">
      <c r="A1141" s="3">
        <v>2062</v>
      </c>
      <c r="B1141" s="8">
        <v>42114</v>
      </c>
      <c r="C1141" s="8">
        <v>42115</v>
      </c>
      <c r="D1141" s="3">
        <v>11</v>
      </c>
      <c r="E1141">
        <v>276.2</v>
      </c>
      <c r="F1141" s="3">
        <v>2941.42</v>
      </c>
      <c r="G1141" s="3">
        <v>0.09</v>
      </c>
      <c r="H1141" s="3">
        <v>3193.284</v>
      </c>
      <c r="I1141" s="3">
        <v>11</v>
      </c>
      <c r="J1141" s="3" t="s">
        <v>22</v>
      </c>
      <c r="K1141" s="3" t="s">
        <v>23</v>
      </c>
      <c r="L1141" s="3">
        <v>24.49</v>
      </c>
      <c r="M1141" s="3">
        <v>0.35</v>
      </c>
      <c r="N1141" s="3">
        <v>2</v>
      </c>
      <c r="O1141" s="3">
        <v>2</v>
      </c>
      <c r="P1141" s="3">
        <v>2</v>
      </c>
      <c r="Q1141" s="3">
        <v>5</v>
      </c>
      <c r="R1141" s="3">
        <v>373</v>
      </c>
      <c r="S1141" s="3">
        <v>88838</v>
      </c>
      <c r="T1141" s="3">
        <v>23111</v>
      </c>
    </row>
    <row r="1142" spans="1:20">
      <c r="A1142" s="3">
        <v>2062</v>
      </c>
      <c r="B1142" s="8">
        <v>42114</v>
      </c>
      <c r="C1142" s="8">
        <v>42115</v>
      </c>
      <c r="D1142" s="3">
        <v>8</v>
      </c>
      <c r="E1142">
        <v>63.94</v>
      </c>
      <c r="F1142" s="3">
        <v>522.46</v>
      </c>
      <c r="G1142" s="3">
        <v>0.03</v>
      </c>
      <c r="H1142" s="3">
        <v>43.6917</v>
      </c>
      <c r="I1142" s="3">
        <v>8</v>
      </c>
      <c r="J1142" s="3" t="s">
        <v>22</v>
      </c>
      <c r="K1142" s="3" t="s">
        <v>23</v>
      </c>
      <c r="L1142" s="3">
        <v>14.48</v>
      </c>
      <c r="M1142" s="3">
        <v>0.56</v>
      </c>
      <c r="N1142" s="3">
        <v>2</v>
      </c>
      <c r="O1142" s="3">
        <v>1</v>
      </c>
      <c r="P1142" s="3">
        <v>4</v>
      </c>
      <c r="Q1142" s="3">
        <v>2</v>
      </c>
      <c r="R1142" s="3">
        <v>445</v>
      </c>
      <c r="S1142" s="3">
        <v>88838</v>
      </c>
      <c r="T1142" s="3">
        <v>23111</v>
      </c>
    </row>
    <row r="1143" spans="1:20">
      <c r="A1143" s="3">
        <v>2063</v>
      </c>
      <c r="B1143" s="8">
        <v>42119</v>
      </c>
      <c r="C1143" s="8">
        <v>42120</v>
      </c>
      <c r="D1143" s="3">
        <v>18</v>
      </c>
      <c r="E1143">
        <v>3.14</v>
      </c>
      <c r="F1143" s="3">
        <v>59.22</v>
      </c>
      <c r="G1143" s="3">
        <v>0.05</v>
      </c>
      <c r="H1143" s="3">
        <v>1628.37</v>
      </c>
      <c r="I1143" s="3">
        <v>18</v>
      </c>
      <c r="J1143" s="3" t="s">
        <v>22</v>
      </c>
      <c r="K1143" s="3" t="s">
        <v>27</v>
      </c>
      <c r="L1143" s="3">
        <v>1.92</v>
      </c>
      <c r="M1143" s="3">
        <v>0.48</v>
      </c>
      <c r="N1143" s="3">
        <v>2</v>
      </c>
      <c r="O1143" s="3">
        <v>3</v>
      </c>
      <c r="P1143" s="3">
        <v>5</v>
      </c>
      <c r="Q1143" s="3">
        <v>5</v>
      </c>
      <c r="R1143" s="3">
        <v>415</v>
      </c>
      <c r="S1143" s="3">
        <v>88839</v>
      </c>
      <c r="T1143" s="3">
        <v>23602</v>
      </c>
    </row>
    <row r="1144" spans="1:20">
      <c r="A1144" s="3">
        <v>2066</v>
      </c>
      <c r="B1144" s="8">
        <v>42123</v>
      </c>
      <c r="C1144" s="8">
        <v>42123</v>
      </c>
      <c r="D1144" s="3">
        <v>18</v>
      </c>
      <c r="E1144">
        <v>28.53</v>
      </c>
      <c r="F1144" s="3">
        <v>513.33</v>
      </c>
      <c r="G1144" s="3">
        <v>0.02</v>
      </c>
      <c r="H1144" s="3">
        <v>1.992</v>
      </c>
      <c r="I1144" s="3">
        <v>18</v>
      </c>
      <c r="J1144" s="3" t="s">
        <v>20</v>
      </c>
      <c r="K1144" s="3" t="s">
        <v>23</v>
      </c>
      <c r="L1144" s="3">
        <v>1.49</v>
      </c>
      <c r="M1144" s="3">
        <v>0.83</v>
      </c>
      <c r="N1144" s="3">
        <v>3</v>
      </c>
      <c r="O1144" s="3">
        <v>2</v>
      </c>
      <c r="P1144" s="3">
        <v>15</v>
      </c>
      <c r="Q1144" s="3">
        <v>5</v>
      </c>
      <c r="R1144" s="3">
        <v>510</v>
      </c>
      <c r="S1144" s="3">
        <v>88840</v>
      </c>
      <c r="T1144" s="3">
        <v>28079</v>
      </c>
    </row>
    <row r="1145" spans="1:20">
      <c r="A1145" s="3">
        <v>2066</v>
      </c>
      <c r="B1145" s="8">
        <v>42021</v>
      </c>
      <c r="C1145" s="8">
        <v>42022</v>
      </c>
      <c r="D1145" s="3">
        <v>6</v>
      </c>
      <c r="E1145">
        <v>4.91</v>
      </c>
      <c r="F1145" s="3">
        <v>28.22</v>
      </c>
      <c r="G1145" s="3">
        <v>0.07</v>
      </c>
      <c r="H1145" s="3">
        <v>-157.696</v>
      </c>
      <c r="I1145" s="3">
        <v>6</v>
      </c>
      <c r="J1145" s="3" t="s">
        <v>22</v>
      </c>
      <c r="K1145" s="3" t="s">
        <v>23</v>
      </c>
      <c r="L1145" s="3">
        <v>0.5</v>
      </c>
      <c r="M1145" s="3">
        <v>0.58</v>
      </c>
      <c r="N1145" s="3">
        <v>3</v>
      </c>
      <c r="O1145" s="3">
        <v>3</v>
      </c>
      <c r="P1145" s="3">
        <v>17</v>
      </c>
      <c r="Q1145" s="3">
        <v>4</v>
      </c>
      <c r="R1145" s="3">
        <v>14</v>
      </c>
      <c r="S1145" s="3">
        <v>88852</v>
      </c>
      <c r="T1145" s="3">
        <v>28079</v>
      </c>
    </row>
    <row r="1146" spans="1:20">
      <c r="A1146" s="3">
        <v>2066</v>
      </c>
      <c r="B1146" s="8">
        <v>42112</v>
      </c>
      <c r="C1146" s="8">
        <v>42117</v>
      </c>
      <c r="D1146" s="3">
        <v>18</v>
      </c>
      <c r="E1146">
        <v>48.04</v>
      </c>
      <c r="F1146" s="3">
        <v>875.39</v>
      </c>
      <c r="G1146" s="3">
        <v>0.02</v>
      </c>
      <c r="H1146" s="3">
        <v>604.0191</v>
      </c>
      <c r="I1146" s="3">
        <v>18</v>
      </c>
      <c r="J1146" s="3" t="s">
        <v>25</v>
      </c>
      <c r="K1146" s="3" t="s">
        <v>23</v>
      </c>
      <c r="L1146" s="3">
        <v>5.79</v>
      </c>
      <c r="M1146" s="3">
        <v>0.35</v>
      </c>
      <c r="N1146" s="3">
        <v>2</v>
      </c>
      <c r="O1146" s="3">
        <v>2</v>
      </c>
      <c r="P1146" s="3">
        <v>2</v>
      </c>
      <c r="Q1146" s="3">
        <v>5</v>
      </c>
      <c r="R1146" s="3">
        <v>744</v>
      </c>
      <c r="S1146" s="3">
        <v>88857</v>
      </c>
      <c r="T1146" s="3">
        <v>28079</v>
      </c>
    </row>
    <row r="1147" spans="1:20">
      <c r="A1147" s="3">
        <v>2069</v>
      </c>
      <c r="B1147" s="8">
        <v>42112</v>
      </c>
      <c r="C1147" s="8">
        <v>42119</v>
      </c>
      <c r="D1147" s="3">
        <v>1</v>
      </c>
      <c r="E1147">
        <v>6.68</v>
      </c>
      <c r="F1147" s="3">
        <v>8.24</v>
      </c>
      <c r="G1147" s="3">
        <v>0.04</v>
      </c>
      <c r="H1147" s="3">
        <v>-11.6316</v>
      </c>
      <c r="I1147" s="3">
        <v>1</v>
      </c>
      <c r="J1147" s="3" t="s">
        <v>25</v>
      </c>
      <c r="K1147" s="3" t="s">
        <v>23</v>
      </c>
      <c r="L1147" s="3">
        <v>4.91</v>
      </c>
      <c r="M1147" s="3">
        <v>0.74</v>
      </c>
      <c r="N1147" s="3">
        <v>1</v>
      </c>
      <c r="O1147" s="3">
        <v>3</v>
      </c>
      <c r="P1147" s="3">
        <v>5</v>
      </c>
      <c r="Q1147" s="3">
        <v>5</v>
      </c>
      <c r="R1147" s="3">
        <v>754</v>
      </c>
      <c r="S1147" s="3">
        <v>88857</v>
      </c>
      <c r="T1147" s="3">
        <v>41075</v>
      </c>
    </row>
    <row r="1148" spans="1:20">
      <c r="A1148" s="3">
        <v>2070</v>
      </c>
      <c r="B1148" s="8">
        <v>42085</v>
      </c>
      <c r="C1148" s="8">
        <v>42086</v>
      </c>
      <c r="D1148" s="3">
        <v>4</v>
      </c>
      <c r="E1148">
        <v>152.48</v>
      </c>
      <c r="F1148" s="3">
        <v>558.17</v>
      </c>
      <c r="G1148" s="3">
        <v>0.1</v>
      </c>
      <c r="H1148" s="3">
        <v>-521.09</v>
      </c>
      <c r="I1148" s="3">
        <v>4</v>
      </c>
      <c r="J1148" s="3" t="s">
        <v>20</v>
      </c>
      <c r="K1148" s="3" t="s">
        <v>27</v>
      </c>
      <c r="L1148" s="3">
        <v>4</v>
      </c>
      <c r="M1148" s="3">
        <v>0.38</v>
      </c>
      <c r="N1148" s="3">
        <v>2</v>
      </c>
      <c r="O1148" s="3">
        <v>3</v>
      </c>
      <c r="P1148" s="3">
        <v>17</v>
      </c>
      <c r="Q1148" s="3">
        <v>7</v>
      </c>
      <c r="R1148" s="3">
        <v>73</v>
      </c>
      <c r="S1148" s="3">
        <v>88870</v>
      </c>
      <c r="T1148" s="3">
        <v>48021</v>
      </c>
    </row>
    <row r="1149" spans="1:20">
      <c r="A1149" s="3">
        <v>2071</v>
      </c>
      <c r="B1149" s="8">
        <v>42085</v>
      </c>
      <c r="C1149" s="8">
        <v>42087</v>
      </c>
      <c r="D1149" s="3">
        <v>1</v>
      </c>
      <c r="E1149">
        <v>6.84</v>
      </c>
      <c r="F1149" s="3">
        <v>8.39</v>
      </c>
      <c r="G1149" s="3">
        <v>0.08</v>
      </c>
      <c r="H1149" s="3">
        <v>-29.49</v>
      </c>
      <c r="I1149" s="3">
        <v>1</v>
      </c>
      <c r="J1149" s="3" t="s">
        <v>20</v>
      </c>
      <c r="K1149" s="3" t="s">
        <v>23</v>
      </c>
      <c r="L1149" s="3">
        <v>8.37</v>
      </c>
      <c r="M1149" s="3">
        <v>0.5</v>
      </c>
      <c r="N1149" s="3">
        <v>2</v>
      </c>
      <c r="O1149" s="3">
        <v>3</v>
      </c>
      <c r="P1149" s="3">
        <v>5</v>
      </c>
      <c r="Q1149" s="3">
        <v>6</v>
      </c>
      <c r="R1149" s="3">
        <v>503</v>
      </c>
      <c r="S1149" s="3">
        <v>88870</v>
      </c>
      <c r="T1149" s="3">
        <v>48336</v>
      </c>
    </row>
    <row r="1150" spans="1:20">
      <c r="A1150" s="3">
        <v>2071</v>
      </c>
      <c r="B1150" s="8">
        <v>42113</v>
      </c>
      <c r="C1150" s="8">
        <v>42120</v>
      </c>
      <c r="D1150" s="3">
        <v>7</v>
      </c>
      <c r="E1150">
        <v>78.65</v>
      </c>
      <c r="F1150" s="3">
        <v>559.43</v>
      </c>
      <c r="G1150" s="3">
        <v>0</v>
      </c>
      <c r="H1150" s="3">
        <v>386.0067</v>
      </c>
      <c r="I1150" s="3">
        <v>7</v>
      </c>
      <c r="J1150" s="3" t="s">
        <v>25</v>
      </c>
      <c r="K1150" s="3" t="s">
        <v>23</v>
      </c>
      <c r="L1150" s="3">
        <v>13.99</v>
      </c>
      <c r="M1150" s="3">
        <v>0.37</v>
      </c>
      <c r="N1150" s="3">
        <v>2</v>
      </c>
      <c r="O1150" s="3">
        <v>2</v>
      </c>
      <c r="P1150" s="3">
        <v>8</v>
      </c>
      <c r="Q1150" s="3">
        <v>5</v>
      </c>
      <c r="R1150" s="3">
        <v>128</v>
      </c>
      <c r="S1150" s="3">
        <v>88871</v>
      </c>
      <c r="T1150" s="3">
        <v>48336</v>
      </c>
    </row>
    <row r="1151" spans="1:20">
      <c r="A1151" s="3">
        <v>2071</v>
      </c>
      <c r="B1151" s="8">
        <v>42113</v>
      </c>
      <c r="C1151" s="8">
        <v>42118</v>
      </c>
      <c r="D1151" s="3">
        <v>10</v>
      </c>
      <c r="E1151">
        <v>122.99</v>
      </c>
      <c r="F1151" s="3">
        <v>1216.52</v>
      </c>
      <c r="G1151" s="3">
        <v>0.08</v>
      </c>
      <c r="H1151" s="3">
        <v>-1867.97</v>
      </c>
      <c r="I1151" s="3">
        <v>10</v>
      </c>
      <c r="J1151" s="3" t="s">
        <v>25</v>
      </c>
      <c r="K1151" s="3" t="s">
        <v>21</v>
      </c>
      <c r="L1151" s="3">
        <v>70.2</v>
      </c>
      <c r="M1151" s="3">
        <v>0.58</v>
      </c>
      <c r="N1151" s="3">
        <v>2</v>
      </c>
      <c r="O1151" s="3">
        <v>3</v>
      </c>
      <c r="P1151" s="3">
        <v>17</v>
      </c>
      <c r="Q1151" s="3">
        <v>5</v>
      </c>
      <c r="R1151" s="3">
        <v>482</v>
      </c>
      <c r="S1151" s="3">
        <v>88871</v>
      </c>
      <c r="T1151" s="3">
        <v>48336</v>
      </c>
    </row>
    <row r="1152" spans="1:20">
      <c r="A1152" s="3">
        <v>2072</v>
      </c>
      <c r="B1152" s="8">
        <v>42067</v>
      </c>
      <c r="C1152" s="8">
        <v>42068</v>
      </c>
      <c r="D1152" s="3">
        <v>4</v>
      </c>
      <c r="E1152">
        <v>280.98</v>
      </c>
      <c r="F1152" s="3">
        <v>1128.74</v>
      </c>
      <c r="G1152" s="3">
        <v>0.02</v>
      </c>
      <c r="H1152" s="3">
        <v>1141.794</v>
      </c>
      <c r="I1152" s="3">
        <v>4</v>
      </c>
      <c r="J1152" s="3" t="s">
        <v>22</v>
      </c>
      <c r="K1152" s="3" t="s">
        <v>21</v>
      </c>
      <c r="L1152" s="3">
        <v>57</v>
      </c>
      <c r="M1152" s="3">
        <v>0.38</v>
      </c>
      <c r="N1152" s="3">
        <v>2</v>
      </c>
      <c r="O1152" s="3">
        <v>2</v>
      </c>
      <c r="P1152" s="3">
        <v>11</v>
      </c>
      <c r="Q1152" s="3">
        <v>7</v>
      </c>
      <c r="R1152" s="3">
        <v>711</v>
      </c>
      <c r="S1152" s="3">
        <v>88879</v>
      </c>
      <c r="T1152" s="3">
        <v>48505</v>
      </c>
    </row>
    <row r="1153" spans="1:20">
      <c r="A1153" s="3">
        <v>2072</v>
      </c>
      <c r="B1153" s="8">
        <v>42109</v>
      </c>
      <c r="C1153" s="8">
        <v>42109</v>
      </c>
      <c r="D1153" s="3">
        <v>12</v>
      </c>
      <c r="E1153">
        <v>70.97</v>
      </c>
      <c r="F1153" s="3">
        <v>805.99</v>
      </c>
      <c r="G1153" s="3">
        <v>0.09</v>
      </c>
      <c r="H1153" s="3">
        <v>-99.568</v>
      </c>
      <c r="I1153" s="3">
        <v>12</v>
      </c>
      <c r="J1153" s="3" t="s">
        <v>26</v>
      </c>
      <c r="K1153" s="3" t="s">
        <v>23</v>
      </c>
      <c r="L1153" s="3">
        <v>3.5</v>
      </c>
      <c r="M1153" s="3">
        <v>0.59</v>
      </c>
      <c r="N1153" s="3">
        <v>2</v>
      </c>
      <c r="O1153" s="3">
        <v>1</v>
      </c>
      <c r="P1153" s="3">
        <v>3</v>
      </c>
      <c r="Q1153" s="3">
        <v>1</v>
      </c>
      <c r="R1153" s="3">
        <v>122</v>
      </c>
      <c r="S1153" s="3">
        <v>88880</v>
      </c>
      <c r="T1153" s="3">
        <v>48505</v>
      </c>
    </row>
    <row r="1154" spans="1:20">
      <c r="A1154" s="3">
        <v>2072</v>
      </c>
      <c r="B1154" s="8">
        <v>42017</v>
      </c>
      <c r="C1154" s="8">
        <v>42017</v>
      </c>
      <c r="D1154" s="3">
        <v>10</v>
      </c>
      <c r="E1154">
        <v>7.99</v>
      </c>
      <c r="F1154" s="3">
        <v>65.74</v>
      </c>
      <c r="G1154" s="3">
        <v>0.06</v>
      </c>
      <c r="H1154" s="3">
        <v>-122.133</v>
      </c>
      <c r="I1154" s="3">
        <v>10</v>
      </c>
      <c r="J1154" s="3" t="s">
        <v>25</v>
      </c>
      <c r="K1154" s="3" t="s">
        <v>23</v>
      </c>
      <c r="L1154" s="3">
        <v>5.03</v>
      </c>
      <c r="M1154" s="3">
        <v>0.52</v>
      </c>
      <c r="N1154" s="3">
        <v>2</v>
      </c>
      <c r="O1154" s="3">
        <v>1</v>
      </c>
      <c r="P1154" s="3">
        <v>9</v>
      </c>
      <c r="Q1154" s="3">
        <v>6</v>
      </c>
      <c r="R1154" s="3">
        <v>791</v>
      </c>
      <c r="S1154" s="3">
        <v>88881</v>
      </c>
      <c r="T1154" s="3">
        <v>48505</v>
      </c>
    </row>
    <row r="1155" spans="1:20">
      <c r="A1155" s="3">
        <v>2072</v>
      </c>
      <c r="B1155" s="8">
        <v>42095</v>
      </c>
      <c r="C1155" s="8">
        <v>42097</v>
      </c>
      <c r="D1155" s="3">
        <v>16</v>
      </c>
      <c r="E1155">
        <v>67.28</v>
      </c>
      <c r="F1155" s="3">
        <v>1066.54</v>
      </c>
      <c r="G1155" s="3">
        <v>0.08</v>
      </c>
      <c r="H1155" s="3">
        <v>224.8506</v>
      </c>
      <c r="I1155" s="3">
        <v>16</v>
      </c>
      <c r="J1155" s="3" t="s">
        <v>20</v>
      </c>
      <c r="K1155" s="3" t="s">
        <v>27</v>
      </c>
      <c r="L1155" s="3">
        <v>19.99</v>
      </c>
      <c r="M1155" s="3">
        <v>0.4</v>
      </c>
      <c r="N1155" s="3">
        <v>2</v>
      </c>
      <c r="O1155" s="3">
        <v>2</v>
      </c>
      <c r="P1155" s="3">
        <v>11</v>
      </c>
      <c r="Q1155" s="3">
        <v>5</v>
      </c>
      <c r="R1155" s="3">
        <v>847</v>
      </c>
      <c r="S1155" s="3">
        <v>88882</v>
      </c>
      <c r="T1155" s="3">
        <v>48505</v>
      </c>
    </row>
    <row r="1156" spans="1:20">
      <c r="A1156" s="3">
        <v>2073</v>
      </c>
      <c r="B1156" s="8">
        <v>42116</v>
      </c>
      <c r="C1156" s="8">
        <v>42117</v>
      </c>
      <c r="D1156" s="3">
        <v>5</v>
      </c>
      <c r="E1156">
        <v>15.42</v>
      </c>
      <c r="F1156" s="3">
        <v>81.14</v>
      </c>
      <c r="G1156" s="3">
        <v>0.04</v>
      </c>
      <c r="H1156" s="3">
        <v>-109.704</v>
      </c>
      <c r="I1156" s="3">
        <v>5</v>
      </c>
      <c r="J1156" s="3" t="s">
        <v>20</v>
      </c>
      <c r="K1156" s="3" t="s">
        <v>27</v>
      </c>
      <c r="L1156" s="3">
        <v>10.68</v>
      </c>
      <c r="M1156" s="3">
        <v>0.56</v>
      </c>
      <c r="N1156" s="3">
        <v>1</v>
      </c>
      <c r="O1156" s="3">
        <v>1</v>
      </c>
      <c r="P1156" s="3">
        <v>4</v>
      </c>
      <c r="Q1156" s="3">
        <v>2</v>
      </c>
      <c r="R1156" s="3">
        <v>445</v>
      </c>
      <c r="S1156" s="3">
        <v>88889</v>
      </c>
      <c r="T1156" s="3">
        <v>48135</v>
      </c>
    </row>
    <row r="1157" spans="1:20">
      <c r="A1157" s="3">
        <v>2081</v>
      </c>
      <c r="B1157" s="8">
        <v>42067</v>
      </c>
      <c r="C1157" s="8">
        <v>42068</v>
      </c>
      <c r="D1157" s="3">
        <v>2</v>
      </c>
      <c r="E1157">
        <v>3.95</v>
      </c>
      <c r="F1157" s="3">
        <v>10.11</v>
      </c>
      <c r="G1157" s="3">
        <v>0.01</v>
      </c>
      <c r="H1157" s="3">
        <v>-19.93</v>
      </c>
      <c r="I1157" s="3">
        <v>2</v>
      </c>
      <c r="J1157" s="3" t="s">
        <v>20</v>
      </c>
      <c r="K1157" s="3" t="s">
        <v>23</v>
      </c>
      <c r="L1157" s="3">
        <v>5.13</v>
      </c>
      <c r="M1157" s="3">
        <v>0.37</v>
      </c>
      <c r="N1157" s="3">
        <v>2</v>
      </c>
      <c r="O1157" s="3">
        <v>2</v>
      </c>
      <c r="P1157" s="3">
        <v>13</v>
      </c>
      <c r="Q1157" s="3">
        <v>7</v>
      </c>
      <c r="R1157" s="3">
        <v>189</v>
      </c>
      <c r="S1157" s="3">
        <v>88890</v>
      </c>
      <c r="T1157" s="3">
        <v>14853</v>
      </c>
    </row>
    <row r="1158" spans="1:20">
      <c r="A1158" s="3">
        <v>2089</v>
      </c>
      <c r="B1158" s="8">
        <v>42067</v>
      </c>
      <c r="C1158" s="8">
        <v>42068</v>
      </c>
      <c r="D1158" s="3">
        <v>17</v>
      </c>
      <c r="E1158">
        <v>367.99</v>
      </c>
      <c r="F1158" s="3">
        <v>6621.17</v>
      </c>
      <c r="G1158" s="3">
        <v>0.02</v>
      </c>
      <c r="H1158" s="3">
        <v>4568.6073</v>
      </c>
      <c r="I1158" s="3">
        <v>17</v>
      </c>
      <c r="J1158" s="3" t="s">
        <v>20</v>
      </c>
      <c r="K1158" s="3" t="s">
        <v>23</v>
      </c>
      <c r="L1158" s="3">
        <v>19.99</v>
      </c>
      <c r="M1158" s="3">
        <v>0.56</v>
      </c>
      <c r="N1158" s="3">
        <v>2</v>
      </c>
      <c r="O1158" s="3">
        <v>2</v>
      </c>
      <c r="P1158" s="3">
        <v>1</v>
      </c>
      <c r="Q1158" s="3">
        <v>5</v>
      </c>
      <c r="R1158" s="3">
        <v>360</v>
      </c>
      <c r="S1158" s="3">
        <v>88890</v>
      </c>
      <c r="T1158" s="3">
        <v>10956</v>
      </c>
    </row>
    <row r="1159" spans="1:20">
      <c r="A1159" s="3">
        <v>2089</v>
      </c>
      <c r="B1159" s="8">
        <v>42067</v>
      </c>
      <c r="C1159" s="8">
        <v>42069</v>
      </c>
      <c r="D1159" s="3">
        <v>3</v>
      </c>
      <c r="E1159">
        <v>95.99</v>
      </c>
      <c r="F1159" s="3">
        <v>253.78</v>
      </c>
      <c r="G1159" s="3">
        <v>0.04</v>
      </c>
      <c r="H1159" s="3">
        <v>-258.225</v>
      </c>
      <c r="I1159" s="3">
        <v>3</v>
      </c>
      <c r="J1159" s="3" t="s">
        <v>20</v>
      </c>
      <c r="K1159" s="3" t="s">
        <v>23</v>
      </c>
      <c r="L1159" s="3">
        <v>4.9</v>
      </c>
      <c r="M1159" s="3">
        <v>0.37</v>
      </c>
      <c r="N1159" s="3">
        <v>2</v>
      </c>
      <c r="O1159" s="3">
        <v>3</v>
      </c>
      <c r="P1159" s="3">
        <v>6</v>
      </c>
      <c r="Q1159" s="3">
        <v>3</v>
      </c>
      <c r="R1159" s="3">
        <v>424</v>
      </c>
      <c r="S1159" s="3">
        <v>88890</v>
      </c>
      <c r="T1159" s="3">
        <v>10956</v>
      </c>
    </row>
    <row r="1160" spans="1:20">
      <c r="A1160" s="3">
        <v>2089</v>
      </c>
      <c r="B1160" s="8">
        <v>42053</v>
      </c>
      <c r="C1160" s="8">
        <v>42055</v>
      </c>
      <c r="D1160" s="3">
        <v>23</v>
      </c>
      <c r="E1160">
        <v>15.99</v>
      </c>
      <c r="F1160" s="3">
        <v>377.44</v>
      </c>
      <c r="G1160" s="3">
        <v>0.01</v>
      </c>
      <c r="H1160" s="3">
        <v>-99.43544</v>
      </c>
      <c r="I1160" s="3">
        <v>23</v>
      </c>
      <c r="J1160" s="3" t="s">
        <v>22</v>
      </c>
      <c r="K1160" s="3" t="s">
        <v>23</v>
      </c>
      <c r="L1160" s="3">
        <v>13.18</v>
      </c>
      <c r="M1160" s="3">
        <v>0.35</v>
      </c>
      <c r="N1160" s="3">
        <v>2</v>
      </c>
      <c r="O1160" s="3">
        <v>2</v>
      </c>
      <c r="P1160" s="3">
        <v>11</v>
      </c>
      <c r="Q1160" s="3">
        <v>7</v>
      </c>
      <c r="R1160" s="3">
        <v>793</v>
      </c>
      <c r="S1160" s="3">
        <v>88899</v>
      </c>
      <c r="T1160" s="3">
        <v>10956</v>
      </c>
    </row>
    <row r="1161" spans="1:20">
      <c r="A1161" s="3">
        <v>2094</v>
      </c>
      <c r="B1161" s="8">
        <v>42139</v>
      </c>
      <c r="C1161" s="8">
        <v>42141</v>
      </c>
      <c r="D1161" s="3">
        <v>12</v>
      </c>
      <c r="E1161">
        <v>8.32</v>
      </c>
      <c r="F1161" s="3">
        <v>101.26</v>
      </c>
      <c r="G1161" s="3">
        <v>0.06</v>
      </c>
      <c r="H1161" s="3">
        <v>-36.63</v>
      </c>
      <c r="I1161" s="3">
        <v>12</v>
      </c>
      <c r="J1161" s="3" t="s">
        <v>20</v>
      </c>
      <c r="K1161" s="3" t="s">
        <v>23</v>
      </c>
      <c r="L1161" s="3">
        <v>2.38</v>
      </c>
      <c r="M1161" s="3">
        <v>0.71</v>
      </c>
      <c r="N1161" s="3">
        <v>2</v>
      </c>
      <c r="O1161" s="3">
        <v>1</v>
      </c>
      <c r="P1161" s="3">
        <v>16</v>
      </c>
      <c r="Q1161" s="3">
        <v>1</v>
      </c>
      <c r="R1161" s="3">
        <v>211</v>
      </c>
      <c r="S1161" s="3">
        <v>88905</v>
      </c>
      <c r="T1161" s="3">
        <v>95928</v>
      </c>
    </row>
    <row r="1162" spans="1:20">
      <c r="A1162" s="3">
        <v>2097</v>
      </c>
      <c r="B1162" s="8">
        <v>42139</v>
      </c>
      <c r="C1162" s="8">
        <v>42141</v>
      </c>
      <c r="D1162" s="3">
        <v>6</v>
      </c>
      <c r="E1162">
        <v>2.94</v>
      </c>
      <c r="F1162" s="3">
        <v>17.4</v>
      </c>
      <c r="G1162" s="3">
        <v>0.08</v>
      </c>
      <c r="H1162" s="3">
        <v>-2.12</v>
      </c>
      <c r="I1162" s="3">
        <v>6</v>
      </c>
      <c r="J1162" s="3" t="s">
        <v>20</v>
      </c>
      <c r="K1162" s="3" t="s">
        <v>23</v>
      </c>
      <c r="L1162" s="3">
        <v>0.96</v>
      </c>
      <c r="M1162" s="3">
        <v>0.48</v>
      </c>
      <c r="N1162" s="3">
        <v>3</v>
      </c>
      <c r="O1162" s="3">
        <v>3</v>
      </c>
      <c r="P1162" s="3">
        <v>5</v>
      </c>
      <c r="Q1162" s="3">
        <v>5</v>
      </c>
      <c r="R1162" s="3">
        <v>415</v>
      </c>
      <c r="S1162" s="3">
        <v>88905</v>
      </c>
      <c r="T1162" s="3">
        <v>29915</v>
      </c>
    </row>
    <row r="1163" spans="1:20">
      <c r="A1163" s="3">
        <v>2098</v>
      </c>
      <c r="B1163" s="8">
        <v>42024</v>
      </c>
      <c r="C1163" s="8">
        <v>42026</v>
      </c>
      <c r="D1163" s="3">
        <v>10</v>
      </c>
      <c r="E1163">
        <v>6.48</v>
      </c>
      <c r="F1163" s="3">
        <v>66.71</v>
      </c>
      <c r="G1163" s="3">
        <v>0.02</v>
      </c>
      <c r="H1163" s="3">
        <v>-92.05</v>
      </c>
      <c r="I1163" s="3">
        <v>10</v>
      </c>
      <c r="J1163" s="3" t="s">
        <v>26</v>
      </c>
      <c r="K1163" s="3" t="s">
        <v>23</v>
      </c>
      <c r="L1163" s="3">
        <v>6.6</v>
      </c>
      <c r="M1163" s="3">
        <v>0.53</v>
      </c>
      <c r="N1163" s="3">
        <v>3</v>
      </c>
      <c r="O1163" s="3">
        <v>1</v>
      </c>
      <c r="P1163" s="3">
        <v>9</v>
      </c>
      <c r="Q1163" s="3">
        <v>7</v>
      </c>
      <c r="R1163" s="3">
        <v>790</v>
      </c>
      <c r="S1163" s="3">
        <v>88906</v>
      </c>
      <c r="T1163" s="3">
        <v>29464</v>
      </c>
    </row>
    <row r="1164" spans="1:20">
      <c r="A1164" s="3">
        <v>2099</v>
      </c>
      <c r="B1164" s="8">
        <v>42024</v>
      </c>
      <c r="C1164" s="8">
        <v>42025</v>
      </c>
      <c r="D1164" s="3">
        <v>5</v>
      </c>
      <c r="E1164">
        <v>17.15</v>
      </c>
      <c r="F1164" s="3">
        <v>87.16</v>
      </c>
      <c r="G1164" s="3">
        <v>0.04</v>
      </c>
      <c r="H1164" s="3">
        <v>6.11</v>
      </c>
      <c r="I1164" s="3">
        <v>5</v>
      </c>
      <c r="J1164" s="3" t="s">
        <v>26</v>
      </c>
      <c r="K1164" s="3" t="s">
        <v>23</v>
      </c>
      <c r="L1164" s="3">
        <v>4.96</v>
      </c>
      <c r="M1164" s="3">
        <v>0.58</v>
      </c>
      <c r="N1164" s="3">
        <v>3</v>
      </c>
      <c r="O1164" s="3">
        <v>2</v>
      </c>
      <c r="P1164" s="3">
        <v>1</v>
      </c>
      <c r="Q1164" s="3">
        <v>5</v>
      </c>
      <c r="R1164" s="3">
        <v>76</v>
      </c>
      <c r="S1164" s="3">
        <v>88906</v>
      </c>
      <c r="T1164" s="3">
        <v>29577</v>
      </c>
    </row>
    <row r="1165" spans="1:20">
      <c r="A1165" s="3">
        <v>2107</v>
      </c>
      <c r="B1165" s="8">
        <v>42045</v>
      </c>
      <c r="C1165" s="8">
        <v>42046</v>
      </c>
      <c r="D1165" s="3">
        <v>10</v>
      </c>
      <c r="E1165">
        <v>4.98</v>
      </c>
      <c r="F1165" s="3">
        <v>52.93</v>
      </c>
      <c r="G1165" s="3">
        <v>0.01</v>
      </c>
      <c r="H1165" s="3">
        <v>-35.9164</v>
      </c>
      <c r="I1165" s="3">
        <v>10</v>
      </c>
      <c r="J1165" s="3" t="s">
        <v>22</v>
      </c>
      <c r="K1165" s="3" t="s">
        <v>23</v>
      </c>
      <c r="L1165" s="3">
        <v>6.07</v>
      </c>
      <c r="M1165" s="3">
        <v>0.56</v>
      </c>
      <c r="N1165" s="3">
        <v>2</v>
      </c>
      <c r="O1165" s="3">
        <v>3</v>
      </c>
      <c r="P1165" s="3">
        <v>10</v>
      </c>
      <c r="Q1165" s="3">
        <v>1</v>
      </c>
      <c r="R1165" s="3">
        <v>609</v>
      </c>
      <c r="S1165" s="3">
        <v>88907</v>
      </c>
      <c r="T1165" s="3">
        <v>60601</v>
      </c>
    </row>
    <row r="1166" spans="1:20">
      <c r="A1166" s="3">
        <v>2107</v>
      </c>
      <c r="B1166" s="8">
        <v>42175</v>
      </c>
      <c r="C1166" s="8">
        <v>42177</v>
      </c>
      <c r="D1166" s="3">
        <v>6</v>
      </c>
      <c r="E1166">
        <v>1360.14</v>
      </c>
      <c r="F1166" s="3">
        <v>8637.44</v>
      </c>
      <c r="G1166" s="3">
        <v>0.02</v>
      </c>
      <c r="H1166" s="3">
        <v>3042.18</v>
      </c>
      <c r="I1166" s="3">
        <v>6</v>
      </c>
      <c r="J1166" s="3" t="s">
        <v>22</v>
      </c>
      <c r="K1166" s="3" t="s">
        <v>21</v>
      </c>
      <c r="L1166" s="3">
        <v>14.7</v>
      </c>
      <c r="M1166" s="3">
        <v>0.37</v>
      </c>
      <c r="N1166" s="3">
        <v>2</v>
      </c>
      <c r="O1166" s="3">
        <v>2</v>
      </c>
      <c r="P1166" s="3">
        <v>11</v>
      </c>
      <c r="Q1166" s="3">
        <v>5</v>
      </c>
      <c r="R1166" s="3">
        <v>887</v>
      </c>
      <c r="S1166" s="3">
        <v>88908</v>
      </c>
      <c r="T1166" s="3">
        <v>60601</v>
      </c>
    </row>
    <row r="1167" spans="1:20">
      <c r="A1167" s="3">
        <v>2108</v>
      </c>
      <c r="B1167" s="8">
        <v>42175</v>
      </c>
      <c r="C1167" s="8">
        <v>42177</v>
      </c>
      <c r="D1167" s="3">
        <v>6</v>
      </c>
      <c r="E1167">
        <v>9.06</v>
      </c>
      <c r="F1167" s="3">
        <v>59.95</v>
      </c>
      <c r="G1167" s="3">
        <v>0.02</v>
      </c>
      <c r="H1167" s="3">
        <v>-31.755</v>
      </c>
      <c r="I1167" s="3">
        <v>6</v>
      </c>
      <c r="J1167" s="3" t="s">
        <v>26</v>
      </c>
      <c r="K1167" s="3" t="s">
        <v>23</v>
      </c>
      <c r="L1167" s="3">
        <v>9.86</v>
      </c>
      <c r="M1167" s="3">
        <v>0.37</v>
      </c>
      <c r="N1167" s="3">
        <v>2</v>
      </c>
      <c r="O1167" s="3">
        <v>2</v>
      </c>
      <c r="P1167" s="3">
        <v>11</v>
      </c>
      <c r="Q1167" s="3">
        <v>5</v>
      </c>
      <c r="R1167" s="3">
        <v>887</v>
      </c>
      <c r="S1167" s="3">
        <v>88908</v>
      </c>
      <c r="T1167" s="3">
        <v>63129</v>
      </c>
    </row>
    <row r="1168" spans="1:20">
      <c r="A1168" s="3">
        <v>2114</v>
      </c>
      <c r="B1168" s="8">
        <v>42096</v>
      </c>
      <c r="C1168" s="8">
        <v>42098</v>
      </c>
      <c r="D1168" s="3">
        <v>19</v>
      </c>
      <c r="E1168">
        <v>161.55</v>
      </c>
      <c r="F1168" s="3">
        <v>3108.98</v>
      </c>
      <c r="G1168" s="3">
        <v>0</v>
      </c>
      <c r="H1168" s="3">
        <v>1167.158</v>
      </c>
      <c r="I1168" s="3">
        <v>19</v>
      </c>
      <c r="J1168" s="3" t="s">
        <v>22</v>
      </c>
      <c r="K1168" s="3" t="s">
        <v>23</v>
      </c>
      <c r="L1168" s="3">
        <v>19.99</v>
      </c>
      <c r="M1168" s="3">
        <v>0.48</v>
      </c>
      <c r="N1168" s="3">
        <v>2</v>
      </c>
      <c r="O1168" s="3">
        <v>2</v>
      </c>
      <c r="P1168" s="3">
        <v>12</v>
      </c>
      <c r="Q1168" s="3">
        <v>7</v>
      </c>
      <c r="R1168" s="3">
        <v>678</v>
      </c>
      <c r="S1168" s="3">
        <v>88921</v>
      </c>
      <c r="T1168" s="3">
        <v>23518</v>
      </c>
    </row>
    <row r="1169" spans="1:20">
      <c r="A1169" s="3">
        <v>2114</v>
      </c>
      <c r="B1169" s="8">
        <v>42082</v>
      </c>
      <c r="C1169" s="8">
        <v>42082</v>
      </c>
      <c r="D1169" s="3">
        <v>7</v>
      </c>
      <c r="E1169">
        <v>5.34</v>
      </c>
      <c r="F1169" s="3">
        <v>38.65</v>
      </c>
      <c r="G1169" s="3">
        <v>0.06</v>
      </c>
      <c r="H1169" s="3">
        <v>-82.823</v>
      </c>
      <c r="I1169" s="3">
        <v>7</v>
      </c>
      <c r="J1169" s="3" t="s">
        <v>22</v>
      </c>
      <c r="K1169" s="3" t="s">
        <v>23</v>
      </c>
      <c r="L1169" s="3">
        <v>5.63</v>
      </c>
      <c r="M1169" s="3">
        <v>0.38</v>
      </c>
      <c r="N1169" s="3">
        <v>2</v>
      </c>
      <c r="O1169" s="3">
        <v>2</v>
      </c>
      <c r="P1169" s="3">
        <v>8</v>
      </c>
      <c r="Q1169" s="3">
        <v>5</v>
      </c>
      <c r="R1169" s="3">
        <v>7</v>
      </c>
      <c r="S1169" s="3">
        <v>88928</v>
      </c>
      <c r="T1169" s="3">
        <v>23518</v>
      </c>
    </row>
    <row r="1170" spans="1:20">
      <c r="A1170" s="3">
        <v>2114</v>
      </c>
      <c r="B1170" s="8">
        <v>42082</v>
      </c>
      <c r="C1170" s="8">
        <v>42084</v>
      </c>
      <c r="D1170" s="3">
        <v>5</v>
      </c>
      <c r="E1170">
        <v>65.99</v>
      </c>
      <c r="F1170" s="3">
        <v>279.83</v>
      </c>
      <c r="G1170" s="3">
        <v>0.07</v>
      </c>
      <c r="H1170" s="3">
        <v>107.082</v>
      </c>
      <c r="I1170" s="3">
        <v>5</v>
      </c>
      <c r="J1170" s="3" t="s">
        <v>22</v>
      </c>
      <c r="K1170" s="3" t="s">
        <v>27</v>
      </c>
      <c r="L1170" s="3">
        <v>5.26</v>
      </c>
      <c r="M1170" s="3">
        <v>0.59</v>
      </c>
      <c r="N1170" s="3">
        <v>2</v>
      </c>
      <c r="O1170" s="3">
        <v>1</v>
      </c>
      <c r="P1170" s="3">
        <v>4</v>
      </c>
      <c r="Q1170" s="3">
        <v>2</v>
      </c>
      <c r="R1170" s="3">
        <v>452</v>
      </c>
      <c r="S1170" s="3">
        <v>88928</v>
      </c>
      <c r="T1170" s="3">
        <v>23518</v>
      </c>
    </row>
    <row r="1171" spans="1:20">
      <c r="A1171" s="3">
        <v>2114</v>
      </c>
      <c r="B1171" s="8">
        <v>42125</v>
      </c>
      <c r="C1171" s="8">
        <v>42125</v>
      </c>
      <c r="D1171" s="3">
        <v>1</v>
      </c>
      <c r="E1171">
        <v>415.88</v>
      </c>
      <c r="F1171" s="3">
        <v>394.51</v>
      </c>
      <c r="G1171" s="3">
        <v>0.07</v>
      </c>
      <c r="H1171" s="3">
        <v>-539.59</v>
      </c>
      <c r="I1171" s="3">
        <v>1</v>
      </c>
      <c r="J1171" s="3" t="s">
        <v>26</v>
      </c>
      <c r="K1171" s="3" t="s">
        <v>23</v>
      </c>
      <c r="L1171" s="3">
        <v>11.37</v>
      </c>
      <c r="M1171" s="3">
        <v>0.78</v>
      </c>
      <c r="N1171" s="3">
        <v>2</v>
      </c>
      <c r="O1171" s="3">
        <v>2</v>
      </c>
      <c r="P1171" s="3">
        <v>15</v>
      </c>
      <c r="Q1171" s="3">
        <v>2</v>
      </c>
      <c r="R1171" s="3">
        <v>771</v>
      </c>
      <c r="S1171" s="3">
        <v>88929</v>
      </c>
      <c r="T1171" s="3">
        <v>23518</v>
      </c>
    </row>
    <row r="1172" spans="1:20">
      <c r="A1172" s="3">
        <v>2115</v>
      </c>
      <c r="B1172" s="8">
        <v>42093</v>
      </c>
      <c r="C1172" s="8">
        <v>42094</v>
      </c>
      <c r="D1172" s="3">
        <v>12</v>
      </c>
      <c r="E1172">
        <v>80.97</v>
      </c>
      <c r="F1172" s="3">
        <v>899.81</v>
      </c>
      <c r="G1172" s="3">
        <v>0.1</v>
      </c>
      <c r="H1172" s="3">
        <v>128.0253</v>
      </c>
      <c r="I1172" s="3">
        <v>12</v>
      </c>
      <c r="J1172" s="3" t="s">
        <v>20</v>
      </c>
      <c r="K1172" s="3" t="s">
        <v>21</v>
      </c>
      <c r="L1172" s="3">
        <v>30.06</v>
      </c>
      <c r="M1172" s="3">
        <v>0.57</v>
      </c>
      <c r="N1172" s="3">
        <v>2</v>
      </c>
      <c r="O1172" s="3">
        <v>1</v>
      </c>
      <c r="P1172" s="3">
        <v>4</v>
      </c>
      <c r="Q1172" s="3">
        <v>2</v>
      </c>
      <c r="R1172" s="3">
        <v>188</v>
      </c>
      <c r="S1172" s="3">
        <v>88940</v>
      </c>
      <c r="T1172" s="3">
        <v>22124</v>
      </c>
    </row>
    <row r="1173" spans="1:20">
      <c r="A1173" s="3">
        <v>2117</v>
      </c>
      <c r="B1173" s="8">
        <v>42101</v>
      </c>
      <c r="C1173" s="8">
        <v>42106</v>
      </c>
      <c r="D1173" s="3">
        <v>3</v>
      </c>
      <c r="E1173">
        <v>5.58</v>
      </c>
      <c r="F1173" s="3">
        <v>18.67</v>
      </c>
      <c r="G1173" s="3">
        <v>0.02</v>
      </c>
      <c r="H1173" s="3">
        <v>-22.48</v>
      </c>
      <c r="I1173" s="3">
        <v>3</v>
      </c>
      <c r="J1173" s="3" t="s">
        <v>25</v>
      </c>
      <c r="K1173" s="3" t="s">
        <v>23</v>
      </c>
      <c r="L1173" s="3">
        <v>5.3</v>
      </c>
      <c r="M1173" s="3">
        <v>0.55</v>
      </c>
      <c r="N1173" s="3">
        <v>3</v>
      </c>
      <c r="O1173" s="3">
        <v>1</v>
      </c>
      <c r="P1173" s="3">
        <v>4</v>
      </c>
      <c r="Q1173" s="3">
        <v>3</v>
      </c>
      <c r="R1173" s="3">
        <v>458</v>
      </c>
      <c r="S1173" s="3">
        <v>88941</v>
      </c>
      <c r="T1173" s="3">
        <v>75401</v>
      </c>
    </row>
    <row r="1174" spans="1:20">
      <c r="A1174" s="3">
        <v>2117</v>
      </c>
      <c r="B1174" s="8">
        <v>42101</v>
      </c>
      <c r="C1174" s="8">
        <v>42108</v>
      </c>
      <c r="D1174" s="3">
        <v>5</v>
      </c>
      <c r="E1174">
        <v>40.89</v>
      </c>
      <c r="F1174" s="3">
        <v>210.77</v>
      </c>
      <c r="G1174" s="3">
        <v>0.03</v>
      </c>
      <c r="H1174" s="3">
        <v>78.98</v>
      </c>
      <c r="I1174" s="3">
        <v>5</v>
      </c>
      <c r="J1174" s="3" t="s">
        <v>25</v>
      </c>
      <c r="K1174" s="3" t="s">
        <v>23</v>
      </c>
      <c r="L1174" s="3">
        <v>18.98</v>
      </c>
      <c r="M1174" s="3">
        <v>0.59</v>
      </c>
      <c r="N1174" s="3">
        <v>3</v>
      </c>
      <c r="O1174" s="3">
        <v>3</v>
      </c>
      <c r="P1174" s="3">
        <v>17</v>
      </c>
      <c r="Q1174" s="3">
        <v>5</v>
      </c>
      <c r="R1174" s="3">
        <v>734</v>
      </c>
      <c r="S1174" s="3">
        <v>88941</v>
      </c>
      <c r="T1174" s="3">
        <v>75401</v>
      </c>
    </row>
    <row r="1175" spans="1:20">
      <c r="A1175" s="3">
        <v>2122</v>
      </c>
      <c r="B1175" s="8">
        <v>42160</v>
      </c>
      <c r="C1175" s="8">
        <v>42165</v>
      </c>
      <c r="D1175" s="3">
        <v>6</v>
      </c>
      <c r="E1175">
        <v>35.94</v>
      </c>
      <c r="F1175" s="3">
        <v>209.12</v>
      </c>
      <c r="G1175" s="3">
        <v>0.09</v>
      </c>
      <c r="H1175" s="3">
        <v>144.2928</v>
      </c>
      <c r="I1175" s="3">
        <v>6</v>
      </c>
      <c r="J1175" s="3" t="s">
        <v>25</v>
      </c>
      <c r="K1175" s="3" t="s">
        <v>23</v>
      </c>
      <c r="L1175" s="3">
        <v>6.66</v>
      </c>
      <c r="M1175" s="3">
        <v>0.37</v>
      </c>
      <c r="N1175" s="3">
        <v>1</v>
      </c>
      <c r="O1175" s="3">
        <v>3</v>
      </c>
      <c r="P1175" s="3">
        <v>10</v>
      </c>
      <c r="Q1175" s="3">
        <v>2</v>
      </c>
      <c r="R1175" s="3">
        <v>531</v>
      </c>
      <c r="S1175" s="3">
        <v>88942</v>
      </c>
      <c r="T1175" s="3">
        <v>72116</v>
      </c>
    </row>
    <row r="1176" spans="1:20">
      <c r="A1176" s="3">
        <v>2124</v>
      </c>
      <c r="B1176" s="8">
        <v>42160</v>
      </c>
      <c r="C1176" s="8">
        <v>42167</v>
      </c>
      <c r="D1176" s="3">
        <v>7</v>
      </c>
      <c r="E1176">
        <v>170.98</v>
      </c>
      <c r="F1176" s="3">
        <v>1287.17</v>
      </c>
      <c r="G1176" s="3">
        <v>0</v>
      </c>
      <c r="H1176" s="3">
        <v>888.1473</v>
      </c>
      <c r="I1176" s="3">
        <v>7</v>
      </c>
      <c r="J1176" s="3" t="s">
        <v>25</v>
      </c>
      <c r="K1176" s="3" t="s">
        <v>23</v>
      </c>
      <c r="L1176" s="3">
        <v>13.99</v>
      </c>
      <c r="M1176" s="3">
        <v>0.55</v>
      </c>
      <c r="N1176" s="3">
        <v>1</v>
      </c>
      <c r="O1176" s="3">
        <v>3</v>
      </c>
      <c r="P1176" s="3">
        <v>5</v>
      </c>
      <c r="Q1176" s="3">
        <v>6</v>
      </c>
      <c r="R1176" s="3">
        <v>802</v>
      </c>
      <c r="S1176" s="3">
        <v>88942</v>
      </c>
      <c r="T1176" s="3">
        <v>72301</v>
      </c>
    </row>
    <row r="1177" spans="1:20">
      <c r="A1177" s="3">
        <v>2124</v>
      </c>
      <c r="B1177" s="8">
        <v>42160</v>
      </c>
      <c r="C1177" s="8">
        <v>42162</v>
      </c>
      <c r="D1177" s="3">
        <v>9</v>
      </c>
      <c r="E1177">
        <v>4.98</v>
      </c>
      <c r="F1177" s="3">
        <v>46.17</v>
      </c>
      <c r="G1177" s="3">
        <v>0.09</v>
      </c>
      <c r="H1177" s="3">
        <v>-46.005</v>
      </c>
      <c r="I1177" s="3">
        <v>9</v>
      </c>
      <c r="J1177" s="3" t="s">
        <v>25</v>
      </c>
      <c r="K1177" s="3" t="s">
        <v>23</v>
      </c>
      <c r="L1177" s="3">
        <v>7.44</v>
      </c>
      <c r="M1177" s="3">
        <v>0.63</v>
      </c>
      <c r="N1177" s="3">
        <v>2</v>
      </c>
      <c r="O1177" s="3">
        <v>1</v>
      </c>
      <c r="P1177" s="3">
        <v>16</v>
      </c>
      <c r="Q1177" s="3">
        <v>1</v>
      </c>
      <c r="R1177" s="3">
        <v>182</v>
      </c>
      <c r="S1177" s="3">
        <v>88942</v>
      </c>
      <c r="T1177" s="3">
        <v>72301</v>
      </c>
    </row>
    <row r="1178" spans="1:20">
      <c r="A1178" s="3">
        <v>2127</v>
      </c>
      <c r="B1178" s="8">
        <v>42021</v>
      </c>
      <c r="C1178" s="8">
        <v>42022</v>
      </c>
      <c r="D1178" s="3">
        <v>10</v>
      </c>
      <c r="E1178">
        <v>28.15</v>
      </c>
      <c r="F1178" s="3">
        <v>282.38</v>
      </c>
      <c r="G1178" s="3">
        <v>0.05</v>
      </c>
      <c r="H1178" s="3">
        <v>-66.248</v>
      </c>
      <c r="I1178" s="3">
        <v>10</v>
      </c>
      <c r="J1178" s="3" t="s">
        <v>26</v>
      </c>
      <c r="K1178" s="3" t="s">
        <v>23</v>
      </c>
      <c r="L1178" s="3">
        <v>6.17</v>
      </c>
      <c r="M1178" s="3">
        <v>0.36</v>
      </c>
      <c r="N1178" s="3">
        <v>3</v>
      </c>
      <c r="O1178" s="3">
        <v>2</v>
      </c>
      <c r="P1178" s="3">
        <v>11</v>
      </c>
      <c r="Q1178" s="3">
        <v>5</v>
      </c>
      <c r="R1178" s="3">
        <v>874</v>
      </c>
      <c r="S1178" s="3">
        <v>88958</v>
      </c>
      <c r="T1178" s="3">
        <v>48310</v>
      </c>
    </row>
    <row r="1179" spans="1:20">
      <c r="A1179" s="3">
        <v>2131</v>
      </c>
      <c r="B1179" s="8">
        <v>42125</v>
      </c>
      <c r="C1179" s="8">
        <v>42126</v>
      </c>
      <c r="D1179" s="3">
        <v>10</v>
      </c>
      <c r="E1179">
        <v>4.98</v>
      </c>
      <c r="F1179" s="3">
        <v>53.21</v>
      </c>
      <c r="G1179" s="3">
        <v>0.06</v>
      </c>
      <c r="H1179" s="3">
        <v>-37.562</v>
      </c>
      <c r="I1179" s="3">
        <v>10</v>
      </c>
      <c r="J1179" s="3" t="s">
        <v>22</v>
      </c>
      <c r="K1179" s="3" t="s">
        <v>23</v>
      </c>
      <c r="L1179" s="3">
        <v>7.44</v>
      </c>
      <c r="M1179" s="3">
        <v>0.65</v>
      </c>
      <c r="N1179" s="3">
        <v>3</v>
      </c>
      <c r="O1179" s="3">
        <v>1</v>
      </c>
      <c r="P1179" s="3">
        <v>3</v>
      </c>
      <c r="Q1179" s="3">
        <v>1</v>
      </c>
      <c r="R1179" s="3">
        <v>220</v>
      </c>
      <c r="S1179" s="3">
        <v>88959</v>
      </c>
      <c r="T1179" s="3">
        <v>64118</v>
      </c>
    </row>
    <row r="1180" spans="1:20">
      <c r="A1180" s="3">
        <v>2132</v>
      </c>
      <c r="B1180" s="8">
        <v>42125</v>
      </c>
      <c r="C1180" s="8">
        <v>42127</v>
      </c>
      <c r="D1180" s="3">
        <v>18</v>
      </c>
      <c r="E1180">
        <v>6.48</v>
      </c>
      <c r="F1180" s="3">
        <v>122.8</v>
      </c>
      <c r="G1180" s="3">
        <v>0.01</v>
      </c>
      <c r="H1180" s="3">
        <v>-449.694</v>
      </c>
      <c r="I1180" s="3">
        <v>18</v>
      </c>
      <c r="J1180" s="3" t="s">
        <v>22</v>
      </c>
      <c r="K1180" s="3" t="s">
        <v>23</v>
      </c>
      <c r="L1180" s="3">
        <v>7.37</v>
      </c>
      <c r="M1180" s="3">
        <v>0.74</v>
      </c>
      <c r="N1180" s="3">
        <v>3</v>
      </c>
      <c r="O1180" s="3">
        <v>3</v>
      </c>
      <c r="P1180" s="3">
        <v>5</v>
      </c>
      <c r="Q1180" s="3">
        <v>5</v>
      </c>
      <c r="R1180" s="3">
        <v>344</v>
      </c>
      <c r="S1180" s="3">
        <v>88959</v>
      </c>
      <c r="T1180" s="3">
        <v>63042</v>
      </c>
    </row>
    <row r="1181" spans="1:20">
      <c r="A1181" s="3">
        <v>2135</v>
      </c>
      <c r="B1181" s="8">
        <v>42121</v>
      </c>
      <c r="C1181" s="8">
        <v>42122</v>
      </c>
      <c r="D1181" s="3">
        <v>3</v>
      </c>
      <c r="E1181">
        <v>12.28</v>
      </c>
      <c r="F1181" s="3">
        <v>34.65</v>
      </c>
      <c r="G1181" s="3">
        <v>0.09</v>
      </c>
      <c r="H1181" s="3">
        <v>1.73</v>
      </c>
      <c r="I1181" s="3">
        <v>3</v>
      </c>
      <c r="J1181" s="3" t="s">
        <v>26</v>
      </c>
      <c r="K1181" s="3" t="s">
        <v>23</v>
      </c>
      <c r="L1181" s="3">
        <v>4.86</v>
      </c>
      <c r="M1181" s="3">
        <v>0.56</v>
      </c>
      <c r="N1181" s="3">
        <v>3</v>
      </c>
      <c r="O1181" s="3">
        <v>3</v>
      </c>
      <c r="P1181" s="3">
        <v>17</v>
      </c>
      <c r="Q1181" s="3">
        <v>4</v>
      </c>
      <c r="R1181" s="3">
        <v>704</v>
      </c>
      <c r="S1181" s="3">
        <v>88971</v>
      </c>
      <c r="T1181" s="3">
        <v>88101</v>
      </c>
    </row>
    <row r="1182" spans="1:20">
      <c r="A1182" s="3">
        <v>2137</v>
      </c>
      <c r="B1182" s="8">
        <v>42020</v>
      </c>
      <c r="C1182" s="8">
        <v>42022</v>
      </c>
      <c r="D1182" s="3">
        <v>11</v>
      </c>
      <c r="E1182">
        <v>7.37</v>
      </c>
      <c r="F1182" s="3">
        <v>85.79</v>
      </c>
      <c r="G1182" s="3">
        <v>0.03</v>
      </c>
      <c r="H1182" s="3">
        <v>-133.7</v>
      </c>
      <c r="I1182" s="3">
        <v>11</v>
      </c>
      <c r="J1182" s="3" t="s">
        <v>24</v>
      </c>
      <c r="K1182" s="3" t="s">
        <v>23</v>
      </c>
      <c r="L1182" s="3">
        <v>5.53</v>
      </c>
      <c r="M1182" s="3">
        <v>0.38</v>
      </c>
      <c r="N1182" s="3">
        <v>2</v>
      </c>
      <c r="O1182" s="3">
        <v>2</v>
      </c>
      <c r="P1182" s="3">
        <v>11</v>
      </c>
      <c r="Q1182" s="3">
        <v>7</v>
      </c>
      <c r="R1182" s="3">
        <v>98</v>
      </c>
      <c r="S1182" s="3">
        <v>88972</v>
      </c>
      <c r="T1182" s="3">
        <v>33407</v>
      </c>
    </row>
    <row r="1183" spans="1:20">
      <c r="A1183" s="3">
        <v>2139</v>
      </c>
      <c r="B1183" s="8">
        <v>42168</v>
      </c>
      <c r="C1183" s="8">
        <v>42168</v>
      </c>
      <c r="D1183" s="3">
        <v>3</v>
      </c>
      <c r="E1183">
        <v>177.98</v>
      </c>
      <c r="F1183" s="3">
        <v>536.29</v>
      </c>
      <c r="G1183" s="3">
        <v>0.07</v>
      </c>
      <c r="H1183" s="3">
        <v>-191.548</v>
      </c>
      <c r="I1183" s="3">
        <v>3</v>
      </c>
      <c r="J1183" s="3" t="s">
        <v>24</v>
      </c>
      <c r="K1183" s="3" t="s">
        <v>23</v>
      </c>
      <c r="L1183" s="3">
        <v>0.99</v>
      </c>
      <c r="M1183" s="3">
        <v>0.57</v>
      </c>
      <c r="N1183" s="3">
        <v>2</v>
      </c>
      <c r="O1183" s="3">
        <v>3</v>
      </c>
      <c r="P1183" s="3">
        <v>10</v>
      </c>
      <c r="Q1183" s="3">
        <v>2</v>
      </c>
      <c r="R1183" s="3">
        <v>321</v>
      </c>
      <c r="S1183" s="3">
        <v>88974</v>
      </c>
      <c r="T1183" s="3">
        <v>53094</v>
      </c>
    </row>
    <row r="1184" spans="1:20">
      <c r="A1184" s="3">
        <v>2141</v>
      </c>
      <c r="B1184" s="8">
        <v>42071</v>
      </c>
      <c r="C1184" s="8">
        <v>42073</v>
      </c>
      <c r="D1184" s="3">
        <v>14</v>
      </c>
      <c r="E1184">
        <v>11.55</v>
      </c>
      <c r="F1184" s="3">
        <v>159.53</v>
      </c>
      <c r="G1184" s="3">
        <v>0.02</v>
      </c>
      <c r="H1184" s="3">
        <v>1289.382</v>
      </c>
      <c r="I1184" s="3">
        <v>14</v>
      </c>
      <c r="J1184" s="3" t="s">
        <v>22</v>
      </c>
      <c r="K1184" s="3" t="s">
        <v>23</v>
      </c>
      <c r="L1184" s="3">
        <v>2.36</v>
      </c>
      <c r="M1184" s="3">
        <v>0.36</v>
      </c>
      <c r="N1184" s="3">
        <v>3</v>
      </c>
      <c r="O1184" s="3">
        <v>2</v>
      </c>
      <c r="P1184" s="3">
        <v>2</v>
      </c>
      <c r="Q1184" s="3">
        <v>5</v>
      </c>
      <c r="R1184" s="3">
        <v>811</v>
      </c>
      <c r="S1184" s="3">
        <v>88975</v>
      </c>
      <c r="T1184" s="3">
        <v>81301</v>
      </c>
    </row>
    <row r="1185" spans="1:20">
      <c r="A1185" s="3">
        <v>2141</v>
      </c>
      <c r="B1185" s="8">
        <v>42076</v>
      </c>
      <c r="C1185" s="8">
        <v>42077</v>
      </c>
      <c r="D1185" s="3">
        <v>16</v>
      </c>
      <c r="E1185">
        <v>6.48</v>
      </c>
      <c r="F1185" s="3">
        <v>109.99</v>
      </c>
      <c r="G1185" s="3">
        <v>0.05</v>
      </c>
      <c r="H1185" s="3">
        <v>322.122</v>
      </c>
      <c r="I1185" s="3">
        <v>16</v>
      </c>
      <c r="J1185" s="3" t="s">
        <v>20</v>
      </c>
      <c r="K1185" s="3" t="s">
        <v>23</v>
      </c>
      <c r="L1185" s="3">
        <v>7.91</v>
      </c>
      <c r="M1185" s="3">
        <v>0.35</v>
      </c>
      <c r="N1185" s="3">
        <v>3</v>
      </c>
      <c r="O1185" s="3">
        <v>3</v>
      </c>
      <c r="P1185" s="3">
        <v>6</v>
      </c>
      <c r="Q1185" s="3">
        <v>2</v>
      </c>
      <c r="R1185" s="3">
        <v>695</v>
      </c>
      <c r="S1185" s="3">
        <v>88998</v>
      </c>
      <c r="T1185" s="3">
        <v>81301</v>
      </c>
    </row>
    <row r="1186" spans="1:20">
      <c r="A1186" s="3">
        <v>2141</v>
      </c>
      <c r="B1186" s="8">
        <v>42076</v>
      </c>
      <c r="C1186" s="8">
        <v>42077</v>
      </c>
      <c r="D1186" s="3">
        <v>8</v>
      </c>
      <c r="E1186">
        <v>111.03</v>
      </c>
      <c r="F1186" s="3">
        <v>900.12</v>
      </c>
      <c r="G1186" s="3">
        <v>0.03</v>
      </c>
      <c r="H1186" s="3">
        <v>366.54</v>
      </c>
      <c r="I1186" s="3">
        <v>8</v>
      </c>
      <c r="J1186" s="3" t="s">
        <v>20</v>
      </c>
      <c r="K1186" s="3" t="s">
        <v>23</v>
      </c>
      <c r="L1186" s="3">
        <v>8.64</v>
      </c>
      <c r="M1186" s="3">
        <v>0.59</v>
      </c>
      <c r="N1186" s="3">
        <v>3</v>
      </c>
      <c r="O1186" s="3">
        <v>2</v>
      </c>
      <c r="P1186" s="3">
        <v>12</v>
      </c>
      <c r="Q1186" s="3">
        <v>6</v>
      </c>
      <c r="R1186" s="3">
        <v>199</v>
      </c>
      <c r="S1186" s="3">
        <v>88998</v>
      </c>
      <c r="T1186" s="3">
        <v>81301</v>
      </c>
    </row>
    <row r="1187" spans="1:20">
      <c r="A1187" s="3">
        <v>2141</v>
      </c>
      <c r="B1187" s="8">
        <v>42075</v>
      </c>
      <c r="C1187" s="8">
        <v>42076</v>
      </c>
      <c r="D1187" s="3">
        <v>5</v>
      </c>
      <c r="E1187">
        <v>73.98</v>
      </c>
      <c r="F1187" s="3">
        <v>347.23</v>
      </c>
      <c r="G1187" s="3">
        <v>0.1</v>
      </c>
      <c r="H1187" s="3">
        <v>-229.87</v>
      </c>
      <c r="I1187" s="3">
        <v>5</v>
      </c>
      <c r="J1187" s="3" t="s">
        <v>24</v>
      </c>
      <c r="K1187" s="3" t="s">
        <v>23</v>
      </c>
      <c r="L1187" s="3">
        <v>4</v>
      </c>
      <c r="M1187" s="3">
        <v>0.57</v>
      </c>
      <c r="N1187" s="3">
        <v>3</v>
      </c>
      <c r="O1187" s="3">
        <v>2</v>
      </c>
      <c r="P1187" s="3">
        <v>15</v>
      </c>
      <c r="Q1187" s="3">
        <v>5</v>
      </c>
      <c r="R1187" s="3">
        <v>570</v>
      </c>
      <c r="S1187" s="3">
        <v>89004</v>
      </c>
      <c r="T1187" s="3">
        <v>81301</v>
      </c>
    </row>
    <row r="1188" spans="1:20">
      <c r="A1188" s="3">
        <v>2143</v>
      </c>
      <c r="B1188" s="8">
        <v>42075</v>
      </c>
      <c r="C1188" s="8">
        <v>42076</v>
      </c>
      <c r="D1188" s="3">
        <v>9</v>
      </c>
      <c r="E1188">
        <v>51.98</v>
      </c>
      <c r="F1188" s="3">
        <v>478.23</v>
      </c>
      <c r="G1188" s="3">
        <v>0.05</v>
      </c>
      <c r="H1188" s="3">
        <v>329.9787</v>
      </c>
      <c r="I1188" s="3">
        <v>9</v>
      </c>
      <c r="J1188" s="3" t="s">
        <v>24</v>
      </c>
      <c r="K1188" s="3" t="s">
        <v>23</v>
      </c>
      <c r="L1188" s="3">
        <v>10.17</v>
      </c>
      <c r="M1188" s="3">
        <v>0.58</v>
      </c>
      <c r="N1188" s="3">
        <v>3</v>
      </c>
      <c r="O1188" s="3">
        <v>2</v>
      </c>
      <c r="P1188" s="3">
        <v>15</v>
      </c>
      <c r="Q1188" s="3">
        <v>5</v>
      </c>
      <c r="R1188" s="3">
        <v>109</v>
      </c>
      <c r="S1188" s="3">
        <v>89004</v>
      </c>
      <c r="T1188" s="3">
        <v>20151</v>
      </c>
    </row>
    <row r="1189" spans="1:20">
      <c r="A1189" s="3">
        <v>2145</v>
      </c>
      <c r="B1189" s="8">
        <v>42042</v>
      </c>
      <c r="C1189" s="8">
        <v>42042</v>
      </c>
      <c r="D1189" s="3">
        <v>22</v>
      </c>
      <c r="E1189">
        <v>65.99</v>
      </c>
      <c r="F1189" s="3">
        <v>1137.6</v>
      </c>
      <c r="G1189" s="3">
        <v>0.08</v>
      </c>
      <c r="H1189" s="3">
        <v>624.40164</v>
      </c>
      <c r="I1189" s="3">
        <v>22</v>
      </c>
      <c r="J1189" s="3" t="s">
        <v>26</v>
      </c>
      <c r="K1189" s="3" t="s">
        <v>23</v>
      </c>
      <c r="L1189" s="3">
        <v>5.92</v>
      </c>
      <c r="M1189" s="3">
        <v>0.47</v>
      </c>
      <c r="N1189" s="3">
        <v>2</v>
      </c>
      <c r="O1189" s="3">
        <v>1</v>
      </c>
      <c r="P1189" s="3">
        <v>9</v>
      </c>
      <c r="Q1189" s="3">
        <v>5</v>
      </c>
      <c r="R1189" s="3">
        <v>238</v>
      </c>
      <c r="S1189" s="3">
        <v>89005</v>
      </c>
      <c r="T1189" s="3">
        <v>33311</v>
      </c>
    </row>
    <row r="1190" spans="1:20">
      <c r="A1190" s="3">
        <v>2146</v>
      </c>
      <c r="B1190" s="8">
        <v>42092</v>
      </c>
      <c r="C1190" s="8">
        <v>42093</v>
      </c>
      <c r="D1190" s="3">
        <v>13</v>
      </c>
      <c r="E1190">
        <v>7.08</v>
      </c>
      <c r="F1190" s="3">
        <v>93.82</v>
      </c>
      <c r="G1190" s="3">
        <v>0.07</v>
      </c>
      <c r="H1190" s="3">
        <v>30.49</v>
      </c>
      <c r="I1190" s="3">
        <v>13</v>
      </c>
      <c r="J1190" s="3" t="s">
        <v>20</v>
      </c>
      <c r="K1190" s="3" t="s">
        <v>27</v>
      </c>
      <c r="L1190" s="3">
        <v>2.35</v>
      </c>
      <c r="M1190" s="3">
        <v>0.84</v>
      </c>
      <c r="N1190" s="3">
        <v>2</v>
      </c>
      <c r="O1190" s="3">
        <v>2</v>
      </c>
      <c r="P1190" s="3">
        <v>15</v>
      </c>
      <c r="Q1190" s="3">
        <v>3</v>
      </c>
      <c r="R1190" s="3">
        <v>768</v>
      </c>
      <c r="S1190" s="3">
        <v>89006</v>
      </c>
      <c r="T1190" s="3">
        <v>20151</v>
      </c>
    </row>
    <row r="1191" spans="1:20">
      <c r="A1191" s="3">
        <v>2151</v>
      </c>
      <c r="B1191" s="8">
        <v>42132</v>
      </c>
      <c r="C1191" s="8">
        <v>42133</v>
      </c>
      <c r="D1191" s="3">
        <v>20</v>
      </c>
      <c r="E1191">
        <v>83.1</v>
      </c>
      <c r="F1191" s="3">
        <v>1670.33</v>
      </c>
      <c r="G1191" s="3">
        <v>0.05</v>
      </c>
      <c r="H1191" s="3">
        <v>1152.5277</v>
      </c>
      <c r="I1191" s="3">
        <v>20</v>
      </c>
      <c r="J1191" s="3" t="s">
        <v>26</v>
      </c>
      <c r="K1191" s="3" t="s">
        <v>27</v>
      </c>
      <c r="L1191" s="3">
        <v>6.13</v>
      </c>
      <c r="M1191" s="3">
        <v>0.55</v>
      </c>
      <c r="N1191" s="3">
        <v>2</v>
      </c>
      <c r="O1191" s="3">
        <v>1</v>
      </c>
      <c r="P1191" s="3">
        <v>4</v>
      </c>
      <c r="Q1191" s="3">
        <v>2</v>
      </c>
      <c r="R1191" s="3">
        <v>450</v>
      </c>
      <c r="S1191" s="3">
        <v>89007</v>
      </c>
      <c r="T1191" s="3">
        <v>52001</v>
      </c>
    </row>
    <row r="1192" spans="1:20">
      <c r="A1192" s="3">
        <v>2151</v>
      </c>
      <c r="B1192" s="8">
        <v>42153</v>
      </c>
      <c r="C1192" s="8">
        <v>42154</v>
      </c>
      <c r="D1192" s="3">
        <v>26</v>
      </c>
      <c r="E1192">
        <v>5.98</v>
      </c>
      <c r="F1192" s="3">
        <v>151.55</v>
      </c>
      <c r="G1192" s="3">
        <v>0.1</v>
      </c>
      <c r="H1192" s="3">
        <v>18.922</v>
      </c>
      <c r="I1192" s="3">
        <v>26</v>
      </c>
      <c r="J1192" s="3" t="s">
        <v>24</v>
      </c>
      <c r="K1192" s="3" t="s">
        <v>23</v>
      </c>
      <c r="L1192" s="3">
        <v>3.85</v>
      </c>
      <c r="M1192" s="3">
        <v>0.39</v>
      </c>
      <c r="N1192" s="3">
        <v>2</v>
      </c>
      <c r="O1192" s="3">
        <v>2</v>
      </c>
      <c r="P1192" s="3">
        <v>2</v>
      </c>
      <c r="Q1192" s="3">
        <v>5</v>
      </c>
      <c r="R1192" s="3">
        <v>190</v>
      </c>
      <c r="S1192" s="3">
        <v>89008</v>
      </c>
      <c r="T1192" s="3">
        <v>52001</v>
      </c>
    </row>
    <row r="1193" spans="1:20">
      <c r="A1193" s="3">
        <v>2157</v>
      </c>
      <c r="B1193" s="8">
        <v>42153</v>
      </c>
      <c r="C1193" s="8">
        <v>42156</v>
      </c>
      <c r="D1193" s="3">
        <v>22</v>
      </c>
      <c r="E1193">
        <v>2.61</v>
      </c>
      <c r="F1193" s="3">
        <v>57.03</v>
      </c>
      <c r="G1193" s="3">
        <v>0.07</v>
      </c>
      <c r="H1193" s="3">
        <v>39.3507</v>
      </c>
      <c r="I1193" s="3">
        <v>22</v>
      </c>
      <c r="J1193" s="3" t="s">
        <v>24</v>
      </c>
      <c r="K1193" s="3" t="s">
        <v>23</v>
      </c>
      <c r="L1193" s="3">
        <v>0.5</v>
      </c>
      <c r="M1193" s="3">
        <v>0.72</v>
      </c>
      <c r="N1193" s="3">
        <v>3</v>
      </c>
      <c r="O1193" s="3">
        <v>1</v>
      </c>
      <c r="P1193" s="3">
        <v>9</v>
      </c>
      <c r="Q1193" s="3">
        <v>4</v>
      </c>
      <c r="R1193" s="3">
        <v>292</v>
      </c>
      <c r="S1193" s="3">
        <v>89008</v>
      </c>
      <c r="T1193" s="3">
        <v>48093</v>
      </c>
    </row>
    <row r="1194" spans="1:20">
      <c r="A1194" s="3">
        <v>2157</v>
      </c>
      <c r="B1194" s="8">
        <v>42107</v>
      </c>
      <c r="C1194" s="8">
        <v>42109</v>
      </c>
      <c r="D1194" s="3">
        <v>7</v>
      </c>
      <c r="E1194">
        <v>33.98</v>
      </c>
      <c r="F1194" s="3">
        <v>237.77</v>
      </c>
      <c r="G1194" s="3">
        <v>0.02</v>
      </c>
      <c r="H1194" s="3">
        <v>164.0613</v>
      </c>
      <c r="I1194" s="3">
        <v>7</v>
      </c>
      <c r="J1194" s="3" t="s">
        <v>22</v>
      </c>
      <c r="K1194" s="3" t="s">
        <v>23</v>
      </c>
      <c r="L1194" s="3">
        <v>1.99</v>
      </c>
      <c r="M1194" s="3">
        <v>0.56</v>
      </c>
      <c r="N1194" s="3">
        <v>3</v>
      </c>
      <c r="O1194" s="3">
        <v>3</v>
      </c>
      <c r="P1194" s="3">
        <v>10</v>
      </c>
      <c r="Q1194" s="3">
        <v>2</v>
      </c>
      <c r="R1194" s="3">
        <v>610</v>
      </c>
      <c r="S1194" s="3">
        <v>89017</v>
      </c>
      <c r="T1194" s="3">
        <v>48093</v>
      </c>
    </row>
    <row r="1195" spans="1:20">
      <c r="A1195" s="3">
        <v>2157</v>
      </c>
      <c r="B1195" s="8">
        <v>42116</v>
      </c>
      <c r="C1195" s="8">
        <v>42118</v>
      </c>
      <c r="D1195" s="3">
        <v>8</v>
      </c>
      <c r="E1195">
        <v>100.98</v>
      </c>
      <c r="F1195" s="3">
        <v>821.17</v>
      </c>
      <c r="G1195" s="3">
        <v>0.05</v>
      </c>
      <c r="H1195" s="3">
        <v>566.6073</v>
      </c>
      <c r="I1195" s="3">
        <v>8</v>
      </c>
      <c r="J1195" s="3" t="s">
        <v>26</v>
      </c>
      <c r="K1195" s="3" t="s">
        <v>23</v>
      </c>
      <c r="L1195" s="3">
        <v>7.18</v>
      </c>
      <c r="M1195" s="3">
        <v>0.44</v>
      </c>
      <c r="N1195" s="3">
        <v>3</v>
      </c>
      <c r="O1195" s="3">
        <v>1</v>
      </c>
      <c r="P1195" s="3">
        <v>9</v>
      </c>
      <c r="Q1195" s="3">
        <v>6</v>
      </c>
      <c r="R1195" s="3">
        <v>103</v>
      </c>
      <c r="S1195" s="3">
        <v>89018</v>
      </c>
      <c r="T1195" s="3">
        <v>48093</v>
      </c>
    </row>
    <row r="1196" spans="1:20">
      <c r="A1196" s="3">
        <v>2157</v>
      </c>
      <c r="B1196" s="8">
        <v>42156</v>
      </c>
      <c r="C1196" s="8">
        <v>42157</v>
      </c>
      <c r="D1196" s="3">
        <v>12</v>
      </c>
      <c r="E1196">
        <v>15.31</v>
      </c>
      <c r="F1196" s="3">
        <v>194.08</v>
      </c>
      <c r="G1196" s="3">
        <v>0.03</v>
      </c>
      <c r="H1196" s="3">
        <v>-57.56</v>
      </c>
      <c r="I1196" s="3">
        <v>12</v>
      </c>
      <c r="J1196" s="3" t="s">
        <v>20</v>
      </c>
      <c r="K1196" s="3" t="s">
        <v>23</v>
      </c>
      <c r="L1196" s="3">
        <v>8.78</v>
      </c>
      <c r="M1196" s="3">
        <v>0.6</v>
      </c>
      <c r="N1196" s="3">
        <v>3</v>
      </c>
      <c r="O1196" s="3">
        <v>3</v>
      </c>
      <c r="P1196" s="3">
        <v>10</v>
      </c>
      <c r="Q1196" s="3">
        <v>2</v>
      </c>
      <c r="R1196" s="3">
        <v>623</v>
      </c>
      <c r="S1196" s="3">
        <v>89019</v>
      </c>
      <c r="T1196" s="3">
        <v>48093</v>
      </c>
    </row>
    <row r="1197" spans="1:20">
      <c r="A1197" s="3">
        <v>2157</v>
      </c>
      <c r="B1197" s="8">
        <v>42065</v>
      </c>
      <c r="C1197" s="8">
        <v>42067</v>
      </c>
      <c r="D1197" s="3">
        <v>1</v>
      </c>
      <c r="E1197">
        <v>170.98</v>
      </c>
      <c r="F1197" s="3">
        <v>199.48</v>
      </c>
      <c r="G1197" s="3">
        <v>0.08</v>
      </c>
      <c r="H1197" s="3">
        <v>-119.812</v>
      </c>
      <c r="I1197" s="3">
        <v>1</v>
      </c>
      <c r="J1197" s="3" t="s">
        <v>24</v>
      </c>
      <c r="K1197" s="3" t="s">
        <v>21</v>
      </c>
      <c r="L1197" s="3">
        <v>35.89</v>
      </c>
      <c r="M1197" s="3">
        <v>0.76</v>
      </c>
      <c r="N1197" s="3">
        <v>3</v>
      </c>
      <c r="O1197" s="3">
        <v>1</v>
      </c>
      <c r="P1197" s="3">
        <v>16</v>
      </c>
      <c r="Q1197" s="3">
        <v>1</v>
      </c>
      <c r="R1197" s="3">
        <v>448</v>
      </c>
      <c r="S1197" s="3">
        <v>89025</v>
      </c>
      <c r="T1197" s="3">
        <v>48093</v>
      </c>
    </row>
    <row r="1198" spans="1:20">
      <c r="A1198" s="3">
        <v>2159</v>
      </c>
      <c r="B1198" s="8">
        <v>42014</v>
      </c>
      <c r="C1198" s="8">
        <v>42015</v>
      </c>
      <c r="D1198" s="3">
        <v>8</v>
      </c>
      <c r="E1198">
        <v>70.98</v>
      </c>
      <c r="F1198" s="3">
        <v>551.51</v>
      </c>
      <c r="G1198" s="3">
        <v>0.05</v>
      </c>
      <c r="H1198" s="3">
        <v>-850.6524</v>
      </c>
      <c r="I1198" s="3">
        <v>8</v>
      </c>
      <c r="J1198" s="3" t="s">
        <v>22</v>
      </c>
      <c r="K1198" s="3" t="s">
        <v>21</v>
      </c>
      <c r="L1198" s="3">
        <v>46.74</v>
      </c>
      <c r="M1198" s="3">
        <v>0.4</v>
      </c>
      <c r="N1198" s="3">
        <v>2</v>
      </c>
      <c r="O1198" s="3">
        <v>2</v>
      </c>
      <c r="P1198" s="3">
        <v>11</v>
      </c>
      <c r="Q1198" s="3">
        <v>5</v>
      </c>
      <c r="R1198" s="3">
        <v>877</v>
      </c>
      <c r="S1198" s="3">
        <v>89039</v>
      </c>
      <c r="T1198" s="3">
        <v>48185</v>
      </c>
    </row>
    <row r="1199" spans="1:20">
      <c r="A1199" s="3">
        <v>2162</v>
      </c>
      <c r="B1199" s="8">
        <v>42014</v>
      </c>
      <c r="C1199" s="8">
        <v>42016</v>
      </c>
      <c r="D1199" s="3">
        <v>12</v>
      </c>
      <c r="E1199">
        <v>11.55</v>
      </c>
      <c r="F1199" s="3">
        <v>142.79</v>
      </c>
      <c r="G1199" s="3">
        <v>0.05</v>
      </c>
      <c r="H1199" s="3">
        <v>98.5251</v>
      </c>
      <c r="I1199" s="3">
        <v>12</v>
      </c>
      <c r="J1199" s="3" t="s">
        <v>22</v>
      </c>
      <c r="K1199" s="3" t="s">
        <v>23</v>
      </c>
      <c r="L1199" s="3">
        <v>2.36</v>
      </c>
      <c r="M1199" s="3">
        <v>0.55</v>
      </c>
      <c r="N1199" s="3">
        <v>2</v>
      </c>
      <c r="O1199" s="3">
        <v>1</v>
      </c>
      <c r="P1199" s="3">
        <v>16</v>
      </c>
      <c r="Q1199" s="3">
        <v>2</v>
      </c>
      <c r="R1199" s="3">
        <v>456</v>
      </c>
      <c r="S1199" s="3">
        <v>89039</v>
      </c>
      <c r="T1199" s="3">
        <v>16146</v>
      </c>
    </row>
    <row r="1200" spans="1:20">
      <c r="A1200" s="3">
        <v>2162</v>
      </c>
      <c r="B1200" s="8">
        <v>42144</v>
      </c>
      <c r="C1200" s="8">
        <v>42145</v>
      </c>
      <c r="D1200" s="3">
        <v>5</v>
      </c>
      <c r="E1200">
        <v>20.48</v>
      </c>
      <c r="F1200" s="3">
        <v>99.02</v>
      </c>
      <c r="G1200" s="3">
        <v>0.09</v>
      </c>
      <c r="H1200" s="3">
        <v>-16.89</v>
      </c>
      <c r="I1200" s="3">
        <v>5</v>
      </c>
      <c r="J1200" s="3" t="s">
        <v>20</v>
      </c>
      <c r="K1200" s="3" t="s">
        <v>23</v>
      </c>
      <c r="L1200" s="3">
        <v>6.32</v>
      </c>
      <c r="M1200" s="3">
        <v>0.83</v>
      </c>
      <c r="N1200" s="3">
        <v>2</v>
      </c>
      <c r="O1200" s="3">
        <v>3</v>
      </c>
      <c r="P1200" s="3">
        <v>17</v>
      </c>
      <c r="Q1200" s="3">
        <v>6</v>
      </c>
      <c r="R1200" s="3">
        <v>69</v>
      </c>
      <c r="S1200" s="3">
        <v>89040</v>
      </c>
      <c r="T1200" s="3">
        <v>16146</v>
      </c>
    </row>
    <row r="1201" spans="1:20">
      <c r="A1201" s="3">
        <v>2164</v>
      </c>
      <c r="B1201" s="8">
        <v>42144</v>
      </c>
      <c r="C1201" s="8">
        <v>42145</v>
      </c>
      <c r="D1201" s="3">
        <v>3</v>
      </c>
      <c r="E1201">
        <v>15.67</v>
      </c>
      <c r="F1201" s="3">
        <v>46.4</v>
      </c>
      <c r="G1201" s="3">
        <v>0.06</v>
      </c>
      <c r="H1201" s="3">
        <v>25.51</v>
      </c>
      <c r="I1201" s="3">
        <v>3</v>
      </c>
      <c r="J1201" s="3" t="s">
        <v>20</v>
      </c>
      <c r="K1201" s="3" t="s">
        <v>23</v>
      </c>
      <c r="L1201" s="3">
        <v>1.39</v>
      </c>
      <c r="M1201" s="3">
        <v>0.36</v>
      </c>
      <c r="N1201" s="3">
        <v>4</v>
      </c>
      <c r="O1201" s="3">
        <v>2</v>
      </c>
      <c r="P1201" s="3">
        <v>2</v>
      </c>
      <c r="Q1201" s="3">
        <v>5</v>
      </c>
      <c r="R1201" s="3">
        <v>82</v>
      </c>
      <c r="S1201" s="3">
        <v>89040</v>
      </c>
      <c r="T1201" s="3">
        <v>91104</v>
      </c>
    </row>
    <row r="1202" spans="1:20">
      <c r="A1202" s="3">
        <v>2164</v>
      </c>
      <c r="B1202" s="8">
        <v>42086</v>
      </c>
      <c r="C1202" s="8">
        <v>42088</v>
      </c>
      <c r="D1202" s="3">
        <v>14</v>
      </c>
      <c r="E1202">
        <v>40.99</v>
      </c>
      <c r="F1202" s="3">
        <v>585.08</v>
      </c>
      <c r="G1202" s="3">
        <v>0.06</v>
      </c>
      <c r="H1202" s="3">
        <v>214.23</v>
      </c>
      <c r="I1202" s="3">
        <v>14</v>
      </c>
      <c r="J1202" s="3" t="s">
        <v>22</v>
      </c>
      <c r="K1202" s="3" t="s">
        <v>23</v>
      </c>
      <c r="L1202" s="3">
        <v>17.48</v>
      </c>
      <c r="M1202" s="3">
        <v>0.56</v>
      </c>
      <c r="N1202" s="3">
        <v>4</v>
      </c>
      <c r="O1202" s="3">
        <v>2</v>
      </c>
      <c r="P1202" s="3">
        <v>12</v>
      </c>
      <c r="Q1202" s="3">
        <v>7</v>
      </c>
      <c r="R1202" s="3">
        <v>587</v>
      </c>
      <c r="S1202" s="3">
        <v>89041</v>
      </c>
      <c r="T1202" s="3">
        <v>91104</v>
      </c>
    </row>
    <row r="1203" spans="1:20">
      <c r="A1203" s="3">
        <v>2165</v>
      </c>
      <c r="B1203" s="8">
        <v>42146</v>
      </c>
      <c r="C1203" s="8">
        <v>42147</v>
      </c>
      <c r="D1203" s="3">
        <v>41</v>
      </c>
      <c r="E1203">
        <v>35.99</v>
      </c>
      <c r="F1203" s="3">
        <v>1278.96</v>
      </c>
      <c r="G1203" s="3">
        <v>0.01</v>
      </c>
      <c r="H1203" s="3">
        <v>882.4824</v>
      </c>
      <c r="I1203" s="3">
        <v>41</v>
      </c>
      <c r="J1203" s="3" t="s">
        <v>20</v>
      </c>
      <c r="K1203" s="3" t="s">
        <v>23</v>
      </c>
      <c r="L1203" s="3">
        <v>0.99</v>
      </c>
      <c r="M1203" s="3">
        <v>0.59</v>
      </c>
      <c r="N1203" s="3">
        <v>4</v>
      </c>
      <c r="O1203" s="3">
        <v>2</v>
      </c>
      <c r="P1203" s="3">
        <v>12</v>
      </c>
      <c r="Q1203" s="3">
        <v>7</v>
      </c>
      <c r="R1203" s="3">
        <v>589</v>
      </c>
      <c r="S1203" s="3">
        <v>89047</v>
      </c>
      <c r="T1203" s="3">
        <v>4330</v>
      </c>
    </row>
    <row r="1204" spans="1:20">
      <c r="A1204" s="3">
        <v>2178</v>
      </c>
      <c r="B1204" s="8">
        <v>42148</v>
      </c>
      <c r="C1204" s="8">
        <v>42149</v>
      </c>
      <c r="D1204" s="3">
        <v>12</v>
      </c>
      <c r="E1204">
        <v>150.98</v>
      </c>
      <c r="F1204" s="3">
        <v>1857.08</v>
      </c>
      <c r="G1204" s="3">
        <v>0.05</v>
      </c>
      <c r="H1204" s="3">
        <v>650.3</v>
      </c>
      <c r="I1204" s="3">
        <v>12</v>
      </c>
      <c r="J1204" s="3" t="s">
        <v>26</v>
      </c>
      <c r="K1204" s="3" t="s">
        <v>21</v>
      </c>
      <c r="L1204" s="3">
        <v>43.71</v>
      </c>
      <c r="M1204" s="3">
        <v>0.58</v>
      </c>
      <c r="N1204" s="3">
        <v>4</v>
      </c>
      <c r="O1204" s="3">
        <v>2</v>
      </c>
      <c r="P1204" s="3">
        <v>12</v>
      </c>
      <c r="Q1204" s="3">
        <v>7</v>
      </c>
      <c r="R1204" s="3">
        <v>592</v>
      </c>
      <c r="S1204" s="3">
        <v>89053</v>
      </c>
      <c r="T1204" s="3">
        <v>1610</v>
      </c>
    </row>
    <row r="1205" spans="1:20">
      <c r="A1205" s="3">
        <v>2183</v>
      </c>
      <c r="B1205" s="8">
        <v>42025</v>
      </c>
      <c r="C1205" s="8">
        <v>42030</v>
      </c>
      <c r="D1205" s="3">
        <v>4</v>
      </c>
      <c r="E1205">
        <v>100.98</v>
      </c>
      <c r="F1205" s="3">
        <v>414.91</v>
      </c>
      <c r="G1205" s="3">
        <v>0.04</v>
      </c>
      <c r="H1205" s="3">
        <v>269.94</v>
      </c>
      <c r="I1205" s="3">
        <v>4</v>
      </c>
      <c r="J1205" s="3" t="s">
        <v>25</v>
      </c>
      <c r="K1205" s="3" t="s">
        <v>23</v>
      </c>
      <c r="L1205" s="3">
        <v>7.18</v>
      </c>
      <c r="M1205" s="3">
        <v>0.37</v>
      </c>
      <c r="N1205" s="3">
        <v>3</v>
      </c>
      <c r="O1205" s="3">
        <v>2</v>
      </c>
      <c r="P1205" s="3">
        <v>13</v>
      </c>
      <c r="Q1205" s="3">
        <v>7</v>
      </c>
      <c r="R1205" s="3">
        <v>189</v>
      </c>
      <c r="S1205" s="3">
        <v>89054</v>
      </c>
      <c r="T1205" s="3">
        <v>42301</v>
      </c>
    </row>
    <row r="1206" spans="1:20">
      <c r="A1206" s="3">
        <v>2187</v>
      </c>
      <c r="B1206" s="8">
        <v>42026</v>
      </c>
      <c r="C1206" s="8">
        <v>42028</v>
      </c>
      <c r="D1206" s="3">
        <v>10</v>
      </c>
      <c r="E1206">
        <v>3.89</v>
      </c>
      <c r="F1206" s="3">
        <v>42.56</v>
      </c>
      <c r="G1206" s="3">
        <v>0.09</v>
      </c>
      <c r="H1206" s="3">
        <v>-154.307</v>
      </c>
      <c r="I1206" s="3">
        <v>10</v>
      </c>
      <c r="J1206" s="3" t="s">
        <v>20</v>
      </c>
      <c r="K1206" s="3" t="s">
        <v>27</v>
      </c>
      <c r="L1206" s="3">
        <v>7.01</v>
      </c>
      <c r="M1206" s="3">
        <v>0.35</v>
      </c>
      <c r="N1206" s="3">
        <v>2</v>
      </c>
      <c r="O1206" s="3">
        <v>2</v>
      </c>
      <c r="P1206" s="3">
        <v>7</v>
      </c>
      <c r="Q1206" s="3">
        <v>5</v>
      </c>
      <c r="R1206" s="3">
        <v>215</v>
      </c>
      <c r="S1206" s="3">
        <v>89055</v>
      </c>
      <c r="T1206" s="3">
        <v>64055</v>
      </c>
    </row>
    <row r="1207" spans="1:20">
      <c r="A1207" s="3">
        <v>2189</v>
      </c>
      <c r="B1207" s="8">
        <v>42056</v>
      </c>
      <c r="C1207" s="8">
        <v>42057</v>
      </c>
      <c r="D1207" s="3">
        <v>18</v>
      </c>
      <c r="E1207">
        <v>4.37</v>
      </c>
      <c r="F1207" s="3">
        <v>78.59</v>
      </c>
      <c r="G1207" s="3">
        <v>0.04</v>
      </c>
      <c r="H1207" s="3">
        <v>-74.4796</v>
      </c>
      <c r="I1207" s="3">
        <v>18</v>
      </c>
      <c r="J1207" s="3" t="s">
        <v>24</v>
      </c>
      <c r="K1207" s="3" t="s">
        <v>23</v>
      </c>
      <c r="L1207" s="3">
        <v>5.15</v>
      </c>
      <c r="M1207" s="3">
        <v>0.35</v>
      </c>
      <c r="N1207" s="3">
        <v>2</v>
      </c>
      <c r="O1207" s="3">
        <v>2</v>
      </c>
      <c r="P1207" s="3">
        <v>7</v>
      </c>
      <c r="Q1207" s="3">
        <v>5</v>
      </c>
      <c r="R1207" s="3">
        <v>215</v>
      </c>
      <c r="S1207" s="3">
        <v>89059</v>
      </c>
      <c r="T1207" s="3">
        <v>10177</v>
      </c>
    </row>
    <row r="1208" spans="1:20">
      <c r="A1208" s="3">
        <v>2190</v>
      </c>
      <c r="B1208" s="8">
        <v>42056</v>
      </c>
      <c r="C1208" s="8">
        <v>42058</v>
      </c>
      <c r="D1208" s="3">
        <v>4</v>
      </c>
      <c r="E1208">
        <v>155.99</v>
      </c>
      <c r="F1208" s="3">
        <v>497.11</v>
      </c>
      <c r="G1208" s="3">
        <v>0.09</v>
      </c>
      <c r="H1208" s="3">
        <v>-232.22056</v>
      </c>
      <c r="I1208" s="3">
        <v>4</v>
      </c>
      <c r="J1208" s="3" t="s">
        <v>24</v>
      </c>
      <c r="K1208" s="3" t="s">
        <v>23</v>
      </c>
      <c r="L1208" s="3">
        <v>8.99</v>
      </c>
      <c r="M1208" s="3">
        <v>0.57</v>
      </c>
      <c r="N1208" s="3">
        <v>3</v>
      </c>
      <c r="O1208" s="3">
        <v>2</v>
      </c>
      <c r="P1208" s="3">
        <v>12</v>
      </c>
      <c r="Q1208" s="3">
        <v>6</v>
      </c>
      <c r="R1208" s="3">
        <v>712</v>
      </c>
      <c r="S1208" s="3">
        <v>89059</v>
      </c>
      <c r="T1208" s="3">
        <v>48227</v>
      </c>
    </row>
    <row r="1209" spans="1:20">
      <c r="A1209" s="3">
        <v>2190</v>
      </c>
      <c r="B1209" s="8">
        <v>42013</v>
      </c>
      <c r="C1209" s="8">
        <v>42014</v>
      </c>
      <c r="D1209" s="3">
        <v>1</v>
      </c>
      <c r="E1209">
        <v>5.58</v>
      </c>
      <c r="F1209" s="3">
        <v>11.16</v>
      </c>
      <c r="G1209" s="3">
        <v>0.01</v>
      </c>
      <c r="H1209" s="3">
        <v>-7.25</v>
      </c>
      <c r="I1209" s="3">
        <v>1</v>
      </c>
      <c r="J1209" s="3" t="s">
        <v>22</v>
      </c>
      <c r="K1209" s="3" t="s">
        <v>23</v>
      </c>
      <c r="L1209" s="3">
        <v>5.3</v>
      </c>
      <c r="M1209" s="3">
        <v>0.56</v>
      </c>
      <c r="N1209" s="3">
        <v>3</v>
      </c>
      <c r="O1209" s="3">
        <v>3</v>
      </c>
      <c r="P1209" s="3">
        <v>17</v>
      </c>
      <c r="Q1209" s="3">
        <v>5</v>
      </c>
      <c r="R1209" s="3">
        <v>24</v>
      </c>
      <c r="S1209" s="3">
        <v>89071</v>
      </c>
      <c r="T1209" s="3">
        <v>48227</v>
      </c>
    </row>
    <row r="1210" spans="1:20">
      <c r="A1210" s="3">
        <v>2193</v>
      </c>
      <c r="B1210" s="8">
        <v>42013</v>
      </c>
      <c r="C1210" s="8">
        <v>42014</v>
      </c>
      <c r="D1210" s="3">
        <v>11</v>
      </c>
      <c r="E1210">
        <v>3.98</v>
      </c>
      <c r="F1210" s="3">
        <v>45.22</v>
      </c>
      <c r="G1210" s="3">
        <v>0.03</v>
      </c>
      <c r="H1210" s="3">
        <v>31.2018</v>
      </c>
      <c r="I1210" s="3">
        <v>11</v>
      </c>
      <c r="J1210" s="3" t="s">
        <v>22</v>
      </c>
      <c r="K1210" s="3" t="s">
        <v>23</v>
      </c>
      <c r="L1210" s="3">
        <v>0.7</v>
      </c>
      <c r="M1210" s="3">
        <v>0.57</v>
      </c>
      <c r="N1210" s="3">
        <v>3</v>
      </c>
      <c r="O1210" s="3">
        <v>2</v>
      </c>
      <c r="P1210" s="3">
        <v>12</v>
      </c>
      <c r="Q1210" s="3">
        <v>6</v>
      </c>
      <c r="R1210" s="3">
        <v>712</v>
      </c>
      <c r="S1210" s="3">
        <v>89071</v>
      </c>
      <c r="T1210" s="3">
        <v>28560</v>
      </c>
    </row>
    <row r="1211" spans="1:20">
      <c r="A1211" s="3">
        <v>2193</v>
      </c>
      <c r="B1211" s="8">
        <v>42180</v>
      </c>
      <c r="C1211" s="8">
        <v>42182</v>
      </c>
      <c r="D1211" s="3">
        <v>15</v>
      </c>
      <c r="E1211">
        <v>177.98</v>
      </c>
      <c r="F1211" s="3">
        <v>2767.95</v>
      </c>
      <c r="G1211" s="3">
        <v>0.04</v>
      </c>
      <c r="H1211" s="3">
        <v>1909.8855</v>
      </c>
      <c r="I1211" s="3">
        <v>15</v>
      </c>
      <c r="J1211" s="3" t="s">
        <v>26</v>
      </c>
      <c r="K1211" s="3" t="s">
        <v>23</v>
      </c>
      <c r="L1211" s="3">
        <v>0.99</v>
      </c>
      <c r="M1211" s="3">
        <v>0.56</v>
      </c>
      <c r="N1211" s="3">
        <v>3</v>
      </c>
      <c r="O1211" s="3">
        <v>3</v>
      </c>
      <c r="P1211" s="3">
        <v>17</v>
      </c>
      <c r="Q1211" s="3">
        <v>5</v>
      </c>
      <c r="R1211" s="3">
        <v>24</v>
      </c>
      <c r="S1211" s="3">
        <v>89076</v>
      </c>
      <c r="T1211" s="3">
        <v>28560</v>
      </c>
    </row>
    <row r="1212" spans="1:20">
      <c r="A1212" s="3">
        <v>2196</v>
      </c>
      <c r="B1212" s="8">
        <v>42034</v>
      </c>
      <c r="C1212" s="8">
        <v>42038</v>
      </c>
      <c r="D1212" s="3">
        <v>7</v>
      </c>
      <c r="E1212">
        <v>15.99</v>
      </c>
      <c r="F1212" s="3">
        <v>123.03</v>
      </c>
      <c r="G1212" s="3">
        <v>0.02</v>
      </c>
      <c r="H1212" s="3">
        <v>-76.9925</v>
      </c>
      <c r="I1212" s="3">
        <v>7</v>
      </c>
      <c r="J1212" s="3" t="s">
        <v>25</v>
      </c>
      <c r="K1212" s="3" t="s">
        <v>27</v>
      </c>
      <c r="L1212" s="3">
        <v>13.18</v>
      </c>
      <c r="M1212" s="3">
        <v>0.75</v>
      </c>
      <c r="N1212" s="3">
        <v>4</v>
      </c>
      <c r="O1212" s="3">
        <v>3</v>
      </c>
      <c r="P1212" s="3">
        <v>5</v>
      </c>
      <c r="Q1212" s="3">
        <v>5</v>
      </c>
      <c r="R1212" s="3">
        <v>179</v>
      </c>
      <c r="S1212" s="3">
        <v>89077</v>
      </c>
      <c r="T1212" s="3">
        <v>14701</v>
      </c>
    </row>
    <row r="1213" spans="1:20">
      <c r="A1213" s="3">
        <v>2196</v>
      </c>
      <c r="B1213" s="8">
        <v>42034</v>
      </c>
      <c r="C1213" s="8">
        <v>42034</v>
      </c>
      <c r="D1213" s="3">
        <v>10</v>
      </c>
      <c r="E1213">
        <v>46.94</v>
      </c>
      <c r="F1213" s="3">
        <v>431.84</v>
      </c>
      <c r="G1213" s="3">
        <v>0.09</v>
      </c>
      <c r="H1213" s="3">
        <v>297.9696</v>
      </c>
      <c r="I1213" s="3">
        <v>10</v>
      </c>
      <c r="J1213" s="3" t="s">
        <v>25</v>
      </c>
      <c r="K1213" s="3" t="s">
        <v>27</v>
      </c>
      <c r="L1213" s="3">
        <v>6.77</v>
      </c>
      <c r="M1213" s="3">
        <v>0.48</v>
      </c>
      <c r="N1213" s="3">
        <v>4</v>
      </c>
      <c r="O1213" s="3">
        <v>3</v>
      </c>
      <c r="P1213" s="3">
        <v>5</v>
      </c>
      <c r="Q1213" s="3">
        <v>5</v>
      </c>
      <c r="R1213" s="3">
        <v>568</v>
      </c>
      <c r="S1213" s="3">
        <v>89077</v>
      </c>
      <c r="T1213" s="3">
        <v>14701</v>
      </c>
    </row>
    <row r="1214" spans="1:20">
      <c r="A1214" s="3">
        <v>2196</v>
      </c>
      <c r="B1214" s="8">
        <v>42006</v>
      </c>
      <c r="C1214" s="8">
        <v>42008</v>
      </c>
      <c r="D1214" s="3">
        <v>1</v>
      </c>
      <c r="E1214">
        <v>40.98</v>
      </c>
      <c r="F1214" s="3">
        <v>41.6</v>
      </c>
      <c r="G1214" s="3">
        <v>0.06</v>
      </c>
      <c r="H1214" s="3">
        <v>-14.80188</v>
      </c>
      <c r="I1214" s="3">
        <v>1</v>
      </c>
      <c r="J1214" s="3" t="s">
        <v>22</v>
      </c>
      <c r="K1214" s="3" t="s">
        <v>23</v>
      </c>
      <c r="L1214" s="3">
        <v>2.99</v>
      </c>
      <c r="M1214" s="3">
        <v>0.73</v>
      </c>
      <c r="N1214" s="3">
        <v>4</v>
      </c>
      <c r="O1214" s="3">
        <v>2</v>
      </c>
      <c r="P1214" s="3">
        <v>15</v>
      </c>
      <c r="Q1214" s="3">
        <v>5</v>
      </c>
      <c r="R1214" s="3">
        <v>357</v>
      </c>
      <c r="S1214" s="3">
        <v>89083</v>
      </c>
      <c r="T1214" s="3">
        <v>14701</v>
      </c>
    </row>
    <row r="1215" spans="1:20">
      <c r="A1215" s="3">
        <v>2197</v>
      </c>
      <c r="B1215" s="8">
        <v>42085</v>
      </c>
      <c r="C1215" s="8">
        <v>42085</v>
      </c>
      <c r="D1215" s="3">
        <v>1</v>
      </c>
      <c r="E1215">
        <v>1500.97</v>
      </c>
      <c r="F1215" s="3">
        <v>1497.22</v>
      </c>
      <c r="G1215" s="3">
        <v>0.05</v>
      </c>
      <c r="H1215" s="3">
        <v>-2561.3235</v>
      </c>
      <c r="I1215" s="3">
        <v>1</v>
      </c>
      <c r="J1215" s="3" t="s">
        <v>25</v>
      </c>
      <c r="K1215" s="3" t="s">
        <v>21</v>
      </c>
      <c r="L1215" s="3">
        <v>29.7</v>
      </c>
      <c r="M1215" s="3">
        <v>0.46</v>
      </c>
      <c r="N1215" s="3">
        <v>4</v>
      </c>
      <c r="O1215" s="3">
        <v>3</v>
      </c>
      <c r="P1215" s="3">
        <v>5</v>
      </c>
      <c r="Q1215" s="3">
        <v>5</v>
      </c>
      <c r="R1215" s="3">
        <v>414</v>
      </c>
      <c r="S1215" s="3">
        <v>89084</v>
      </c>
      <c r="T1215" s="3">
        <v>11756</v>
      </c>
    </row>
    <row r="1216" spans="1:20">
      <c r="A1216" s="3">
        <v>2197</v>
      </c>
      <c r="B1216" s="8">
        <v>42085</v>
      </c>
      <c r="C1216" s="8">
        <v>42089</v>
      </c>
      <c r="D1216" s="3">
        <v>5</v>
      </c>
      <c r="E1216">
        <v>48.04</v>
      </c>
      <c r="F1216" s="3">
        <v>244.81</v>
      </c>
      <c r="G1216" s="3">
        <v>0.02</v>
      </c>
      <c r="H1216" s="3">
        <v>168.9189</v>
      </c>
      <c r="I1216" s="3">
        <v>5</v>
      </c>
      <c r="J1216" s="3" t="s">
        <v>25</v>
      </c>
      <c r="K1216" s="3" t="s">
        <v>23</v>
      </c>
      <c r="L1216" s="3">
        <v>5.09</v>
      </c>
      <c r="M1216" s="3">
        <v>0.37</v>
      </c>
      <c r="N1216" s="3">
        <v>4</v>
      </c>
      <c r="O1216" s="3">
        <v>1</v>
      </c>
      <c r="P1216" s="3">
        <v>9</v>
      </c>
      <c r="Q1216" s="3">
        <v>6</v>
      </c>
      <c r="R1216" s="3">
        <v>315</v>
      </c>
      <c r="S1216" s="3">
        <v>89084</v>
      </c>
      <c r="T1216" s="3">
        <v>11756</v>
      </c>
    </row>
    <row r="1217" spans="1:20">
      <c r="A1217" s="3">
        <v>2198</v>
      </c>
      <c r="B1217" s="8">
        <v>42085</v>
      </c>
      <c r="C1217" s="8">
        <v>42092</v>
      </c>
      <c r="D1217" s="3">
        <v>1</v>
      </c>
      <c r="E1217">
        <v>4.28</v>
      </c>
      <c r="F1217" s="3">
        <v>4.55</v>
      </c>
      <c r="G1217" s="3">
        <v>0.03</v>
      </c>
      <c r="H1217" s="3">
        <v>-6.2</v>
      </c>
      <c r="I1217" s="3">
        <v>1</v>
      </c>
      <c r="J1217" s="3" t="s">
        <v>25</v>
      </c>
      <c r="K1217" s="3" t="s">
        <v>23</v>
      </c>
      <c r="L1217" s="3">
        <v>1.6</v>
      </c>
      <c r="M1217" s="3">
        <v>0.57</v>
      </c>
      <c r="N1217" s="3">
        <v>4</v>
      </c>
      <c r="O1217" s="3">
        <v>2</v>
      </c>
      <c r="P1217" s="3">
        <v>12</v>
      </c>
      <c r="Q1217" s="3">
        <v>6</v>
      </c>
      <c r="R1217" s="3">
        <v>201</v>
      </c>
      <c r="S1217" s="3">
        <v>89084</v>
      </c>
      <c r="T1217" s="3">
        <v>11757</v>
      </c>
    </row>
    <row r="1218" spans="1:20">
      <c r="A1218" s="3">
        <v>2198</v>
      </c>
      <c r="B1218" s="8">
        <v>42047</v>
      </c>
      <c r="C1218" s="8">
        <v>42048</v>
      </c>
      <c r="D1218" s="3">
        <v>3</v>
      </c>
      <c r="E1218">
        <v>58.1</v>
      </c>
      <c r="F1218" s="3">
        <v>164.71</v>
      </c>
      <c r="G1218" s="3">
        <v>0.1</v>
      </c>
      <c r="H1218" s="3">
        <v>113.6499</v>
      </c>
      <c r="I1218" s="3">
        <v>3</v>
      </c>
      <c r="J1218" s="3" t="s">
        <v>24</v>
      </c>
      <c r="K1218" s="3" t="s">
        <v>23</v>
      </c>
      <c r="L1218" s="3">
        <v>1.49</v>
      </c>
      <c r="M1218" s="3">
        <v>0.78</v>
      </c>
      <c r="N1218" s="3">
        <v>4</v>
      </c>
      <c r="O1218" s="3">
        <v>2</v>
      </c>
      <c r="P1218" s="3">
        <v>15</v>
      </c>
      <c r="Q1218" s="3">
        <v>2</v>
      </c>
      <c r="R1218" s="3">
        <v>771</v>
      </c>
      <c r="S1218" s="3">
        <v>89092</v>
      </c>
      <c r="T1218" s="3">
        <v>11757</v>
      </c>
    </row>
    <row r="1219" spans="1:20">
      <c r="A1219" s="3">
        <v>2201</v>
      </c>
      <c r="B1219" s="8">
        <v>42047</v>
      </c>
      <c r="C1219" s="8">
        <v>42050</v>
      </c>
      <c r="D1219" s="3">
        <v>1</v>
      </c>
      <c r="E1219">
        <v>80.48</v>
      </c>
      <c r="F1219" s="3">
        <v>79.68</v>
      </c>
      <c r="G1219" s="3">
        <v>0.01</v>
      </c>
      <c r="H1219" s="3">
        <v>-35.4744</v>
      </c>
      <c r="I1219" s="3">
        <v>1</v>
      </c>
      <c r="J1219" s="3" t="s">
        <v>24</v>
      </c>
      <c r="K1219" s="3" t="s">
        <v>23</v>
      </c>
      <c r="L1219" s="3">
        <v>4.5</v>
      </c>
      <c r="M1219" s="3">
        <v>0.58</v>
      </c>
      <c r="N1219" s="3">
        <v>4</v>
      </c>
      <c r="O1219" s="3">
        <v>1</v>
      </c>
      <c r="P1219" s="3">
        <v>9</v>
      </c>
      <c r="Q1219" s="3">
        <v>3</v>
      </c>
      <c r="R1219" s="3">
        <v>776</v>
      </c>
      <c r="S1219" s="3">
        <v>89092</v>
      </c>
      <c r="T1219" s="3">
        <v>55420</v>
      </c>
    </row>
    <row r="1220" spans="1:20">
      <c r="A1220" s="3">
        <v>2202</v>
      </c>
      <c r="B1220" s="8">
        <v>42103</v>
      </c>
      <c r="C1220" s="8">
        <v>42105</v>
      </c>
      <c r="D1220" s="3">
        <v>14</v>
      </c>
      <c r="E1220">
        <v>3.8</v>
      </c>
      <c r="F1220" s="3">
        <v>53.26</v>
      </c>
      <c r="G1220" s="3">
        <v>0.05</v>
      </c>
      <c r="H1220" s="3">
        <v>14.467</v>
      </c>
      <c r="I1220" s="3">
        <v>14</v>
      </c>
      <c r="J1220" s="3" t="s">
        <v>26</v>
      </c>
      <c r="K1220" s="3" t="s">
        <v>23</v>
      </c>
      <c r="L1220" s="3">
        <v>1.49</v>
      </c>
      <c r="M1220" s="3">
        <v>0.62</v>
      </c>
      <c r="N1220" s="3">
        <v>3</v>
      </c>
      <c r="O1220" s="3">
        <v>1</v>
      </c>
      <c r="P1220" s="3">
        <v>4</v>
      </c>
      <c r="Q1220" s="3">
        <v>2</v>
      </c>
      <c r="R1220" s="3">
        <v>604</v>
      </c>
      <c r="S1220" s="3">
        <v>89093</v>
      </c>
      <c r="T1220" s="3">
        <v>55429</v>
      </c>
    </row>
    <row r="1221" spans="1:20">
      <c r="A1221" s="3">
        <v>2202</v>
      </c>
      <c r="B1221" s="8">
        <v>42103</v>
      </c>
      <c r="C1221" s="8">
        <v>42103</v>
      </c>
      <c r="D1221" s="3">
        <v>7</v>
      </c>
      <c r="E1221">
        <v>30.73</v>
      </c>
      <c r="F1221" s="3">
        <v>203.49</v>
      </c>
      <c r="G1221" s="3">
        <v>0.09</v>
      </c>
      <c r="H1221" s="3">
        <v>-99.9864</v>
      </c>
      <c r="I1221" s="3">
        <v>7</v>
      </c>
      <c r="J1221" s="3" t="s">
        <v>26</v>
      </c>
      <c r="K1221" s="3" t="s">
        <v>23</v>
      </c>
      <c r="L1221" s="3">
        <v>4</v>
      </c>
      <c r="M1221" s="3">
        <v>0.39</v>
      </c>
      <c r="N1221" s="3">
        <v>3</v>
      </c>
      <c r="O1221" s="3">
        <v>2</v>
      </c>
      <c r="P1221" s="3">
        <v>8</v>
      </c>
      <c r="Q1221" s="3">
        <v>5</v>
      </c>
      <c r="R1221" s="3">
        <v>144</v>
      </c>
      <c r="S1221" s="3">
        <v>89093</v>
      </c>
      <c r="T1221" s="3">
        <v>55429</v>
      </c>
    </row>
    <row r="1222" spans="1:20">
      <c r="A1222" s="3">
        <v>2202</v>
      </c>
      <c r="B1222" s="8">
        <v>42103</v>
      </c>
      <c r="C1222" s="8">
        <v>42104</v>
      </c>
      <c r="D1222" s="3">
        <v>22</v>
      </c>
      <c r="E1222">
        <v>125.99</v>
      </c>
      <c r="F1222" s="3">
        <v>2356.01</v>
      </c>
      <c r="G1222" s="3">
        <v>0</v>
      </c>
      <c r="H1222" s="3">
        <v>1348.59672</v>
      </c>
      <c r="I1222" s="3">
        <v>22</v>
      </c>
      <c r="J1222" s="3" t="s">
        <v>26</v>
      </c>
      <c r="K1222" s="3" t="s">
        <v>23</v>
      </c>
      <c r="L1222" s="3">
        <v>8.08</v>
      </c>
      <c r="M1222" s="3">
        <v>0.36</v>
      </c>
      <c r="N1222" s="3">
        <v>3</v>
      </c>
      <c r="O1222" s="3">
        <v>2</v>
      </c>
      <c r="P1222" s="3">
        <v>11</v>
      </c>
      <c r="Q1222" s="3">
        <v>7</v>
      </c>
      <c r="R1222" s="3">
        <v>657</v>
      </c>
      <c r="S1222" s="3">
        <v>89093</v>
      </c>
      <c r="T1222" s="3">
        <v>55429</v>
      </c>
    </row>
    <row r="1223" spans="1:20">
      <c r="A1223" s="3">
        <v>2203</v>
      </c>
      <c r="B1223" s="8">
        <v>42165</v>
      </c>
      <c r="C1223" s="8">
        <v>42166</v>
      </c>
      <c r="D1223" s="3">
        <v>5</v>
      </c>
      <c r="E1223">
        <v>8.85</v>
      </c>
      <c r="F1223" s="3">
        <v>47.4</v>
      </c>
      <c r="G1223" s="3">
        <v>0.05</v>
      </c>
      <c r="H1223" s="3">
        <v>-7.3416</v>
      </c>
      <c r="I1223" s="3">
        <v>5</v>
      </c>
      <c r="J1223" s="3" t="s">
        <v>26</v>
      </c>
      <c r="K1223" s="3" t="s">
        <v>23</v>
      </c>
      <c r="L1223" s="3">
        <v>5.6</v>
      </c>
      <c r="M1223" s="3">
        <v>0.56</v>
      </c>
      <c r="N1223" s="3">
        <v>3</v>
      </c>
      <c r="O1223" s="3">
        <v>3</v>
      </c>
      <c r="P1223" s="3">
        <v>10</v>
      </c>
      <c r="Q1223" s="3">
        <v>2</v>
      </c>
      <c r="R1223" s="3">
        <v>621</v>
      </c>
      <c r="S1223" s="3">
        <v>89095</v>
      </c>
      <c r="T1223" s="3">
        <v>55445</v>
      </c>
    </row>
    <row r="1224" spans="1:20">
      <c r="A1224" s="3">
        <v>2203</v>
      </c>
      <c r="B1224" s="8">
        <v>42143</v>
      </c>
      <c r="C1224" s="8">
        <v>42143</v>
      </c>
      <c r="D1224" s="3">
        <v>3</v>
      </c>
      <c r="E1224">
        <v>155.06</v>
      </c>
      <c r="F1224" s="3">
        <v>436.94</v>
      </c>
      <c r="G1224" s="3">
        <v>0.07</v>
      </c>
      <c r="H1224" s="3">
        <v>24.35</v>
      </c>
      <c r="I1224" s="3">
        <v>3</v>
      </c>
      <c r="J1224" s="3" t="s">
        <v>24</v>
      </c>
      <c r="K1224" s="3" t="s">
        <v>23</v>
      </c>
      <c r="L1224" s="3">
        <v>7.07</v>
      </c>
      <c r="M1224" s="3">
        <v>0.56</v>
      </c>
      <c r="N1224" s="3">
        <v>3</v>
      </c>
      <c r="O1224" s="3">
        <v>3</v>
      </c>
      <c r="P1224" s="3">
        <v>10</v>
      </c>
      <c r="Q1224" s="3">
        <v>1</v>
      </c>
      <c r="R1224" s="3">
        <v>609</v>
      </c>
      <c r="S1224" s="3">
        <v>89096</v>
      </c>
      <c r="T1224" s="3">
        <v>55445</v>
      </c>
    </row>
    <row r="1225" spans="1:20">
      <c r="A1225" s="3">
        <v>2204</v>
      </c>
      <c r="B1225" s="8">
        <v>42161</v>
      </c>
      <c r="C1225" s="8">
        <v>42163</v>
      </c>
      <c r="D1225" s="3">
        <v>6</v>
      </c>
      <c r="E1225">
        <v>5.4</v>
      </c>
      <c r="F1225" s="3">
        <v>37.38</v>
      </c>
      <c r="G1225" s="3">
        <v>0.09</v>
      </c>
      <c r="H1225" s="3">
        <v>-34.7645</v>
      </c>
      <c r="I1225" s="3">
        <v>6</v>
      </c>
      <c r="J1225" s="3" t="s">
        <v>26</v>
      </c>
      <c r="K1225" s="3" t="s">
        <v>27</v>
      </c>
      <c r="L1225" s="3">
        <v>7.78</v>
      </c>
      <c r="M1225" s="3">
        <v>0.58</v>
      </c>
      <c r="N1225" s="3">
        <v>3</v>
      </c>
      <c r="O1225" s="3">
        <v>1</v>
      </c>
      <c r="P1225" s="3">
        <v>4</v>
      </c>
      <c r="Q1225" s="3">
        <v>2</v>
      </c>
      <c r="R1225" s="3">
        <v>559</v>
      </c>
      <c r="S1225" s="3">
        <v>89097</v>
      </c>
      <c r="T1225" s="3">
        <v>55337</v>
      </c>
    </row>
    <row r="1226" spans="1:20">
      <c r="A1226" s="3">
        <v>2204</v>
      </c>
      <c r="B1226" s="8">
        <v>42100</v>
      </c>
      <c r="C1226" s="8">
        <v>42107</v>
      </c>
      <c r="D1226" s="3">
        <v>7</v>
      </c>
      <c r="E1226">
        <v>13.43</v>
      </c>
      <c r="F1226" s="3">
        <v>99.75</v>
      </c>
      <c r="G1226" s="3">
        <v>0.01</v>
      </c>
      <c r="H1226" s="3">
        <v>-313.0218</v>
      </c>
      <c r="I1226" s="3">
        <v>7</v>
      </c>
      <c r="J1226" s="3" t="s">
        <v>25</v>
      </c>
      <c r="K1226" s="3" t="s">
        <v>27</v>
      </c>
      <c r="L1226" s="3">
        <v>5.5</v>
      </c>
      <c r="M1226" s="3">
        <v>0.76</v>
      </c>
      <c r="N1226" s="3">
        <v>1</v>
      </c>
      <c r="O1226" s="3">
        <v>1</v>
      </c>
      <c r="P1226" s="3">
        <v>16</v>
      </c>
      <c r="Q1226" s="3">
        <v>1</v>
      </c>
      <c r="R1226" s="3">
        <v>448</v>
      </c>
      <c r="S1226" s="3">
        <v>89102</v>
      </c>
      <c r="T1226" s="3">
        <v>55337</v>
      </c>
    </row>
    <row r="1227" spans="1:20">
      <c r="A1227" s="3">
        <v>2206</v>
      </c>
      <c r="B1227" s="8">
        <v>42069</v>
      </c>
      <c r="C1227" s="8">
        <v>42070</v>
      </c>
      <c r="D1227" s="3">
        <v>7</v>
      </c>
      <c r="E1227">
        <v>60.98</v>
      </c>
      <c r="F1227" s="3">
        <v>410.17</v>
      </c>
      <c r="G1227" s="3">
        <v>0.07</v>
      </c>
      <c r="H1227" s="3">
        <v>-807.89</v>
      </c>
      <c r="I1227" s="3">
        <v>7</v>
      </c>
      <c r="J1227" s="3" t="s">
        <v>20</v>
      </c>
      <c r="K1227" s="3" t="s">
        <v>23</v>
      </c>
      <c r="L1227" s="3">
        <v>49</v>
      </c>
      <c r="M1227" s="3">
        <v>0.4</v>
      </c>
      <c r="N1227" s="3">
        <v>1</v>
      </c>
      <c r="O1227" s="3">
        <v>3</v>
      </c>
      <c r="P1227" s="3">
        <v>5</v>
      </c>
      <c r="Q1227" s="3">
        <v>6</v>
      </c>
      <c r="R1227" s="3">
        <v>555</v>
      </c>
      <c r="S1227" s="3">
        <v>89106</v>
      </c>
      <c r="T1227" s="3">
        <v>50501</v>
      </c>
    </row>
    <row r="1228" spans="1:20">
      <c r="A1228" s="3">
        <v>2206</v>
      </c>
      <c r="B1228" s="8">
        <v>42028</v>
      </c>
      <c r="C1228" s="8">
        <v>42030</v>
      </c>
      <c r="D1228" s="3">
        <v>8</v>
      </c>
      <c r="E1228">
        <v>238.4</v>
      </c>
      <c r="F1228" s="3">
        <v>1774.5</v>
      </c>
      <c r="G1228" s="3">
        <v>0.1</v>
      </c>
      <c r="H1228" s="3">
        <v>875.2844</v>
      </c>
      <c r="I1228" s="3">
        <v>8</v>
      </c>
      <c r="J1228" s="3" t="s">
        <v>25</v>
      </c>
      <c r="K1228" s="3" t="s">
        <v>23</v>
      </c>
      <c r="L1228" s="3">
        <v>24.49</v>
      </c>
      <c r="M1228" s="3">
        <v>0.59</v>
      </c>
      <c r="N1228" s="3">
        <v>1</v>
      </c>
      <c r="O1228" s="3">
        <v>3</v>
      </c>
      <c r="P1228" s="3">
        <v>17</v>
      </c>
      <c r="Q1228" s="3">
        <v>5</v>
      </c>
      <c r="R1228" s="3">
        <v>26</v>
      </c>
      <c r="S1228" s="3">
        <v>89112</v>
      </c>
      <c r="T1228" s="3">
        <v>50501</v>
      </c>
    </row>
    <row r="1229" spans="1:20">
      <c r="A1229" s="3">
        <v>2209</v>
      </c>
      <c r="B1229" s="8">
        <v>42028</v>
      </c>
      <c r="C1229" s="8">
        <v>42030</v>
      </c>
      <c r="D1229" s="3">
        <v>5</v>
      </c>
      <c r="E1229">
        <v>199.99</v>
      </c>
      <c r="F1229" s="3">
        <v>1054.69</v>
      </c>
      <c r="G1229" s="3">
        <v>0.03</v>
      </c>
      <c r="H1229" s="3">
        <v>727.7361</v>
      </c>
      <c r="I1229" s="3">
        <v>5</v>
      </c>
      <c r="J1229" s="3" t="s">
        <v>25</v>
      </c>
      <c r="K1229" s="3" t="s">
        <v>27</v>
      </c>
      <c r="L1229" s="3">
        <v>24.49</v>
      </c>
      <c r="M1229" s="3">
        <v>0.38</v>
      </c>
      <c r="N1229" s="3">
        <v>3</v>
      </c>
      <c r="O1229" s="3">
        <v>2</v>
      </c>
      <c r="P1229" s="3">
        <v>11</v>
      </c>
      <c r="Q1229" s="3">
        <v>7</v>
      </c>
      <c r="R1229" s="3">
        <v>98</v>
      </c>
      <c r="S1229" s="3">
        <v>89112</v>
      </c>
      <c r="T1229" s="3">
        <v>30337</v>
      </c>
    </row>
    <row r="1230" spans="1:20">
      <c r="A1230" s="3">
        <v>2211</v>
      </c>
      <c r="B1230" s="8">
        <v>42019</v>
      </c>
      <c r="C1230" s="8">
        <v>42024</v>
      </c>
      <c r="D1230" s="3">
        <v>10</v>
      </c>
      <c r="E1230">
        <v>4.98</v>
      </c>
      <c r="F1230" s="3">
        <v>52.93</v>
      </c>
      <c r="G1230" s="3">
        <v>0.01</v>
      </c>
      <c r="H1230" s="3">
        <v>-75.9004</v>
      </c>
      <c r="I1230" s="3">
        <v>10</v>
      </c>
      <c r="J1230" s="3" t="s">
        <v>25</v>
      </c>
      <c r="K1230" s="3" t="s">
        <v>23</v>
      </c>
      <c r="L1230" s="3">
        <v>4.75</v>
      </c>
      <c r="M1230" s="3">
        <v>0.38</v>
      </c>
      <c r="N1230" s="3">
        <v>3</v>
      </c>
      <c r="O1230" s="3">
        <v>2</v>
      </c>
      <c r="P1230" s="3">
        <v>15</v>
      </c>
      <c r="Q1230" s="3">
        <v>3</v>
      </c>
      <c r="R1230" s="3">
        <v>673</v>
      </c>
      <c r="S1230" s="3">
        <v>89128</v>
      </c>
      <c r="T1230" s="3">
        <v>20715</v>
      </c>
    </row>
    <row r="1231" spans="1:20">
      <c r="A1231" s="3">
        <v>2212</v>
      </c>
      <c r="B1231" s="8">
        <v>42019</v>
      </c>
      <c r="C1231" s="8">
        <v>42024</v>
      </c>
      <c r="D1231" s="3">
        <v>12</v>
      </c>
      <c r="E1231">
        <v>6.35</v>
      </c>
      <c r="F1231" s="3">
        <v>75.61</v>
      </c>
      <c r="G1231" s="3">
        <v>0.04</v>
      </c>
      <c r="H1231" s="3">
        <v>52.1709</v>
      </c>
      <c r="I1231" s="3">
        <v>12</v>
      </c>
      <c r="J1231" s="3" t="s">
        <v>25</v>
      </c>
      <c r="K1231" s="3" t="s">
        <v>23</v>
      </c>
      <c r="L1231" s="3">
        <v>1.02</v>
      </c>
      <c r="M1231" s="3">
        <v>0.46</v>
      </c>
      <c r="N1231" s="3">
        <v>3</v>
      </c>
      <c r="O1231" s="3">
        <v>3</v>
      </c>
      <c r="P1231" s="3">
        <v>6</v>
      </c>
      <c r="Q1231" s="3">
        <v>3</v>
      </c>
      <c r="R1231" s="3">
        <v>233</v>
      </c>
      <c r="S1231" s="3">
        <v>89128</v>
      </c>
      <c r="T1231" s="3">
        <v>21228</v>
      </c>
    </row>
    <row r="1232" spans="1:20">
      <c r="A1232" s="3">
        <v>2215</v>
      </c>
      <c r="B1232" s="8">
        <v>42020</v>
      </c>
      <c r="C1232" s="8">
        <v>42022</v>
      </c>
      <c r="D1232" s="3">
        <v>5</v>
      </c>
      <c r="E1232">
        <v>12.99</v>
      </c>
      <c r="F1232" s="3">
        <v>67.64</v>
      </c>
      <c r="G1232" s="3">
        <v>0.02</v>
      </c>
      <c r="H1232" s="3">
        <v>-159.86</v>
      </c>
      <c r="I1232" s="3">
        <v>5</v>
      </c>
      <c r="J1232" s="3" t="s">
        <v>26</v>
      </c>
      <c r="K1232" s="3" t="s">
        <v>23</v>
      </c>
      <c r="L1232" s="3">
        <v>14.37</v>
      </c>
      <c r="M1232" s="3">
        <v>0.56</v>
      </c>
      <c r="N1232" s="3">
        <v>2</v>
      </c>
      <c r="O1232" s="3">
        <v>2</v>
      </c>
      <c r="P1232" s="3">
        <v>12</v>
      </c>
      <c r="Q1232" s="3">
        <v>7</v>
      </c>
      <c r="R1232" s="3">
        <v>587</v>
      </c>
      <c r="S1232" s="3">
        <v>89129</v>
      </c>
      <c r="T1232" s="3">
        <v>44646</v>
      </c>
    </row>
    <row r="1233" spans="1:20">
      <c r="A1233" s="3">
        <v>2216</v>
      </c>
      <c r="B1233" s="8">
        <v>42020</v>
      </c>
      <c r="C1233" s="8">
        <v>42022</v>
      </c>
      <c r="D1233" s="3">
        <v>7</v>
      </c>
      <c r="E1233">
        <v>35.44</v>
      </c>
      <c r="F1233" s="3">
        <v>240.42</v>
      </c>
      <c r="G1233" s="3">
        <v>0.05</v>
      </c>
      <c r="H1233" s="3">
        <v>165.8898</v>
      </c>
      <c r="I1233" s="3">
        <v>7</v>
      </c>
      <c r="J1233" s="3" t="s">
        <v>26</v>
      </c>
      <c r="K1233" s="3" t="s">
        <v>23</v>
      </c>
      <c r="L1233" s="3">
        <v>7.5</v>
      </c>
      <c r="M1233" s="3">
        <v>0.51</v>
      </c>
      <c r="N1233" s="3">
        <v>2</v>
      </c>
      <c r="O1233" s="3">
        <v>3</v>
      </c>
      <c r="P1233" s="3">
        <v>5</v>
      </c>
      <c r="Q1233" s="3">
        <v>5</v>
      </c>
      <c r="R1233" s="3">
        <v>421</v>
      </c>
      <c r="S1233" s="3">
        <v>89129</v>
      </c>
      <c r="T1233" s="3">
        <v>44256</v>
      </c>
    </row>
    <row r="1234" spans="1:20">
      <c r="A1234" s="3">
        <v>2216</v>
      </c>
      <c r="B1234" s="8">
        <v>42020</v>
      </c>
      <c r="C1234" s="8">
        <v>42023</v>
      </c>
      <c r="D1234" s="3">
        <v>14</v>
      </c>
      <c r="E1234">
        <v>12.98</v>
      </c>
      <c r="F1234" s="3">
        <v>184.4</v>
      </c>
      <c r="G1234" s="3">
        <v>0.02</v>
      </c>
      <c r="H1234" s="3">
        <v>75.01</v>
      </c>
      <c r="I1234" s="3">
        <v>14</v>
      </c>
      <c r="J1234" s="3" t="s">
        <v>26</v>
      </c>
      <c r="K1234" s="3" t="s">
        <v>23</v>
      </c>
      <c r="L1234" s="3">
        <v>3.14</v>
      </c>
      <c r="M1234" s="3">
        <v>0.37</v>
      </c>
      <c r="N1234" s="3">
        <v>2</v>
      </c>
      <c r="O1234" s="3">
        <v>2</v>
      </c>
      <c r="P1234" s="3">
        <v>11</v>
      </c>
      <c r="Q1234" s="3">
        <v>5</v>
      </c>
      <c r="R1234" s="3">
        <v>905</v>
      </c>
      <c r="S1234" s="3">
        <v>89129</v>
      </c>
      <c r="T1234" s="3">
        <v>44256</v>
      </c>
    </row>
    <row r="1235" spans="1:20">
      <c r="A1235" s="3">
        <v>2220</v>
      </c>
      <c r="B1235" s="8">
        <v>42076</v>
      </c>
      <c r="C1235" s="8">
        <v>42079</v>
      </c>
      <c r="D1235" s="3">
        <v>22</v>
      </c>
      <c r="E1235">
        <v>178.47</v>
      </c>
      <c r="F1235" s="3">
        <v>3802.01</v>
      </c>
      <c r="G1235" s="3">
        <v>0.08</v>
      </c>
      <c r="H1235" s="3">
        <v>2267.22</v>
      </c>
      <c r="I1235" s="3">
        <v>22</v>
      </c>
      <c r="J1235" s="3" t="s">
        <v>22</v>
      </c>
      <c r="K1235" s="3" t="s">
        <v>23</v>
      </c>
      <c r="L1235" s="3">
        <v>19.99</v>
      </c>
      <c r="M1235" s="3">
        <v>0.46</v>
      </c>
      <c r="N1235" s="3">
        <v>1</v>
      </c>
      <c r="O1235" s="3">
        <v>1</v>
      </c>
      <c r="P1235" s="3">
        <v>9</v>
      </c>
      <c r="Q1235" s="3">
        <v>7</v>
      </c>
      <c r="R1235" s="3">
        <v>249</v>
      </c>
      <c r="S1235" s="3">
        <v>89130</v>
      </c>
      <c r="T1235" s="3">
        <v>34787</v>
      </c>
    </row>
    <row r="1236" spans="1:20">
      <c r="A1236" s="3">
        <v>2225</v>
      </c>
      <c r="B1236" s="8">
        <v>42058</v>
      </c>
      <c r="C1236" s="8">
        <v>42058</v>
      </c>
      <c r="D1236" s="3">
        <v>5</v>
      </c>
      <c r="E1236">
        <v>146.05</v>
      </c>
      <c r="F1236" s="3">
        <v>798.69</v>
      </c>
      <c r="G1236" s="3">
        <v>0.02</v>
      </c>
      <c r="H1236" s="3">
        <v>-101.192</v>
      </c>
      <c r="I1236" s="3">
        <v>5</v>
      </c>
      <c r="J1236" s="3" t="s">
        <v>20</v>
      </c>
      <c r="K1236" s="3" t="s">
        <v>21</v>
      </c>
      <c r="L1236" s="3">
        <v>80.2</v>
      </c>
      <c r="M1236" s="3">
        <v>0.61</v>
      </c>
      <c r="N1236" s="3">
        <v>4</v>
      </c>
      <c r="O1236" s="3">
        <v>1</v>
      </c>
      <c r="P1236" s="3">
        <v>4</v>
      </c>
      <c r="Q1236" s="3">
        <v>2</v>
      </c>
      <c r="R1236" s="3">
        <v>606</v>
      </c>
      <c r="S1236" s="3">
        <v>89139</v>
      </c>
      <c r="T1236" s="3">
        <v>88240</v>
      </c>
    </row>
    <row r="1237" spans="1:20">
      <c r="A1237" s="3">
        <v>2240</v>
      </c>
      <c r="B1237" s="8">
        <v>42058</v>
      </c>
      <c r="C1237" s="8">
        <v>42059</v>
      </c>
      <c r="D1237" s="3">
        <v>14</v>
      </c>
      <c r="E1237">
        <v>65.99</v>
      </c>
      <c r="F1237" s="3">
        <v>792.11</v>
      </c>
      <c r="G1237" s="3">
        <v>0.06</v>
      </c>
      <c r="H1237" s="3">
        <v>-3.332</v>
      </c>
      <c r="I1237" s="3">
        <v>14</v>
      </c>
      <c r="J1237" s="3" t="s">
        <v>20</v>
      </c>
      <c r="K1237" s="3" t="s">
        <v>23</v>
      </c>
      <c r="L1237" s="3">
        <v>5.92</v>
      </c>
      <c r="M1237" s="3">
        <v>0.57</v>
      </c>
      <c r="N1237" s="3">
        <v>2</v>
      </c>
      <c r="O1237" s="3">
        <v>2</v>
      </c>
      <c r="P1237" s="3">
        <v>15</v>
      </c>
      <c r="Q1237" s="3">
        <v>5</v>
      </c>
      <c r="R1237" s="3">
        <v>351</v>
      </c>
      <c r="S1237" s="3">
        <v>89139</v>
      </c>
      <c r="T1237" s="3">
        <v>33801</v>
      </c>
    </row>
    <row r="1238" spans="1:20">
      <c r="A1238" s="3">
        <v>2250</v>
      </c>
      <c r="B1238" s="8">
        <v>42084</v>
      </c>
      <c r="C1238" s="8">
        <v>42086</v>
      </c>
      <c r="D1238" s="3">
        <v>10</v>
      </c>
      <c r="E1238">
        <v>2.88</v>
      </c>
      <c r="F1238" s="3">
        <v>28.73</v>
      </c>
      <c r="G1238" s="3">
        <v>0.09</v>
      </c>
      <c r="H1238" s="3">
        <v>-145.082</v>
      </c>
      <c r="I1238" s="3">
        <v>10</v>
      </c>
      <c r="J1238" s="3" t="s">
        <v>20</v>
      </c>
      <c r="K1238" s="3" t="s">
        <v>23</v>
      </c>
      <c r="L1238" s="3">
        <v>0.99</v>
      </c>
      <c r="M1238" s="3">
        <v>0.43</v>
      </c>
      <c r="N1238" s="3">
        <v>3</v>
      </c>
      <c r="O1238" s="3">
        <v>1</v>
      </c>
      <c r="P1238" s="3">
        <v>9</v>
      </c>
      <c r="Q1238" s="3">
        <v>5</v>
      </c>
      <c r="R1238" s="3">
        <v>314</v>
      </c>
      <c r="S1238" s="3">
        <v>89140</v>
      </c>
      <c r="T1238" s="3">
        <v>16801</v>
      </c>
    </row>
    <row r="1239" spans="1:20">
      <c r="A1239" s="3">
        <v>2254</v>
      </c>
      <c r="B1239" s="8">
        <v>42050</v>
      </c>
      <c r="C1239" s="8">
        <v>42055</v>
      </c>
      <c r="D1239" s="3">
        <v>1</v>
      </c>
      <c r="E1239">
        <v>8.74</v>
      </c>
      <c r="F1239" s="3">
        <v>11.78</v>
      </c>
      <c r="G1239" s="3">
        <v>0.09</v>
      </c>
      <c r="H1239" s="3">
        <v>23.616</v>
      </c>
      <c r="I1239" s="3">
        <v>1</v>
      </c>
      <c r="J1239" s="3" t="s">
        <v>25</v>
      </c>
      <c r="K1239" s="3" t="s">
        <v>27</v>
      </c>
      <c r="L1239" s="3">
        <v>1.39</v>
      </c>
      <c r="M1239" s="3">
        <v>0.39</v>
      </c>
      <c r="N1239" s="3">
        <v>2</v>
      </c>
      <c r="O1239" s="3">
        <v>2</v>
      </c>
      <c r="P1239" s="3">
        <v>8</v>
      </c>
      <c r="Q1239" s="3">
        <v>5</v>
      </c>
      <c r="R1239" s="3">
        <v>127</v>
      </c>
      <c r="S1239" s="3">
        <v>89146</v>
      </c>
      <c r="T1239" s="3">
        <v>42003</v>
      </c>
    </row>
    <row r="1240" spans="1:20">
      <c r="A1240" s="3">
        <v>2254</v>
      </c>
      <c r="B1240" s="8">
        <v>42050</v>
      </c>
      <c r="C1240" s="8">
        <v>42055</v>
      </c>
      <c r="D1240" s="3">
        <v>1</v>
      </c>
      <c r="E1240">
        <v>18.97</v>
      </c>
      <c r="F1240" s="3">
        <v>20.96</v>
      </c>
      <c r="G1240" s="3">
        <v>0.09</v>
      </c>
      <c r="H1240" s="3">
        <v>-1748.012</v>
      </c>
      <c r="I1240" s="3">
        <v>1</v>
      </c>
      <c r="J1240" s="3" t="s">
        <v>25</v>
      </c>
      <c r="K1240" s="3" t="s">
        <v>23</v>
      </c>
      <c r="L1240" s="3">
        <v>9.03</v>
      </c>
      <c r="M1240" s="3">
        <v>0.38</v>
      </c>
      <c r="N1240" s="3">
        <v>2</v>
      </c>
      <c r="O1240" s="3">
        <v>2</v>
      </c>
      <c r="P1240" s="3">
        <v>11</v>
      </c>
      <c r="Q1240" s="3">
        <v>5</v>
      </c>
      <c r="R1240" s="3">
        <v>846</v>
      </c>
      <c r="S1240" s="3">
        <v>89146</v>
      </c>
      <c r="T1240" s="3">
        <v>42003</v>
      </c>
    </row>
    <row r="1241" spans="1:20">
      <c r="A1241" s="3">
        <v>2254</v>
      </c>
      <c r="B1241" s="8">
        <v>42098</v>
      </c>
      <c r="C1241" s="8">
        <v>42099</v>
      </c>
      <c r="D1241" s="3">
        <v>2</v>
      </c>
      <c r="E1241">
        <v>7.38</v>
      </c>
      <c r="F1241" s="3">
        <v>17.64</v>
      </c>
      <c r="G1241" s="3">
        <v>0</v>
      </c>
      <c r="H1241" s="3">
        <v>-66.171</v>
      </c>
      <c r="I1241" s="3">
        <v>2</v>
      </c>
      <c r="J1241" s="3" t="s">
        <v>24</v>
      </c>
      <c r="K1241" s="3" t="s">
        <v>23</v>
      </c>
      <c r="L1241" s="3">
        <v>11.51</v>
      </c>
      <c r="M1241" s="3">
        <v>0.36</v>
      </c>
      <c r="N1241" s="3">
        <v>2</v>
      </c>
      <c r="O1241" s="3">
        <v>2</v>
      </c>
      <c r="P1241" s="3">
        <v>11</v>
      </c>
      <c r="Q1241" s="3">
        <v>5</v>
      </c>
      <c r="R1241" s="3">
        <v>879</v>
      </c>
      <c r="S1241" s="3">
        <v>89147</v>
      </c>
      <c r="T1241" s="3">
        <v>42003</v>
      </c>
    </row>
    <row r="1242" spans="1:20">
      <c r="A1242" s="3">
        <v>2256</v>
      </c>
      <c r="B1242" s="8">
        <v>42104</v>
      </c>
      <c r="C1242" s="8">
        <v>42109</v>
      </c>
      <c r="D1242" s="3">
        <v>5</v>
      </c>
      <c r="E1242">
        <v>4.97</v>
      </c>
      <c r="F1242" s="3">
        <v>26.66</v>
      </c>
      <c r="G1242" s="3">
        <v>0.07</v>
      </c>
      <c r="H1242" s="3">
        <v>-180.152</v>
      </c>
      <c r="I1242" s="3">
        <v>5</v>
      </c>
      <c r="J1242" s="3" t="s">
        <v>25</v>
      </c>
      <c r="K1242" s="3" t="s">
        <v>23</v>
      </c>
      <c r="L1242" s="3">
        <v>5.71</v>
      </c>
      <c r="M1242" s="3">
        <v>0.56</v>
      </c>
      <c r="N1242" s="3">
        <v>2</v>
      </c>
      <c r="O1242" s="3">
        <v>2</v>
      </c>
      <c r="P1242" s="3">
        <v>1</v>
      </c>
      <c r="Q1242" s="3">
        <v>5</v>
      </c>
      <c r="R1242" s="3">
        <v>784</v>
      </c>
      <c r="S1242" s="3">
        <v>89148</v>
      </c>
      <c r="T1242" s="3">
        <v>28560</v>
      </c>
    </row>
    <row r="1243" spans="1:20">
      <c r="A1243" s="3">
        <v>2256</v>
      </c>
      <c r="B1243" s="8">
        <v>42104</v>
      </c>
      <c r="C1243" s="8">
        <v>42106</v>
      </c>
      <c r="D1243" s="3">
        <v>12</v>
      </c>
      <c r="E1243">
        <v>2.62</v>
      </c>
      <c r="F1243" s="3">
        <v>29.55</v>
      </c>
      <c r="G1243" s="3">
        <v>0.09</v>
      </c>
      <c r="H1243" s="3">
        <v>8.388</v>
      </c>
      <c r="I1243" s="3">
        <v>12</v>
      </c>
      <c r="J1243" s="3" t="s">
        <v>25</v>
      </c>
      <c r="K1243" s="3" t="s">
        <v>23</v>
      </c>
      <c r="L1243" s="3">
        <v>0.8</v>
      </c>
      <c r="M1243" s="3">
        <v>0.73</v>
      </c>
      <c r="N1243" s="3">
        <v>2</v>
      </c>
      <c r="O1243" s="3">
        <v>1</v>
      </c>
      <c r="P1243" s="3">
        <v>4</v>
      </c>
      <c r="Q1243" s="3">
        <v>2</v>
      </c>
      <c r="R1243" s="3">
        <v>598</v>
      </c>
      <c r="S1243" s="3">
        <v>89148</v>
      </c>
      <c r="T1243" s="3">
        <v>28560</v>
      </c>
    </row>
    <row r="1244" spans="1:20">
      <c r="A1244" s="3">
        <v>2257</v>
      </c>
      <c r="B1244" s="8">
        <v>42104</v>
      </c>
      <c r="C1244" s="8">
        <v>42104</v>
      </c>
      <c r="D1244" s="3">
        <v>21</v>
      </c>
      <c r="E1244">
        <v>65.99</v>
      </c>
      <c r="F1244" s="3">
        <v>1237.4</v>
      </c>
      <c r="G1244" s="3">
        <v>0.03</v>
      </c>
      <c r="H1244" s="3">
        <v>9.9399</v>
      </c>
      <c r="I1244" s="3">
        <v>21</v>
      </c>
      <c r="J1244" s="3" t="s">
        <v>25</v>
      </c>
      <c r="K1244" s="3" t="s">
        <v>23</v>
      </c>
      <c r="L1244" s="3">
        <v>8.8</v>
      </c>
      <c r="M1244" s="3">
        <v>0.37</v>
      </c>
      <c r="N1244" s="3">
        <v>2</v>
      </c>
      <c r="O1244" s="3">
        <v>2</v>
      </c>
      <c r="P1244" s="3">
        <v>11</v>
      </c>
      <c r="Q1244" s="3">
        <v>5</v>
      </c>
      <c r="R1244" s="3">
        <v>473</v>
      </c>
      <c r="S1244" s="3">
        <v>89148</v>
      </c>
      <c r="T1244" s="3">
        <v>27604</v>
      </c>
    </row>
    <row r="1245" spans="1:20">
      <c r="A1245" s="3">
        <v>2258</v>
      </c>
      <c r="B1245" s="8">
        <v>42083</v>
      </c>
      <c r="C1245" s="8">
        <v>42085</v>
      </c>
      <c r="D1245" s="3">
        <v>2</v>
      </c>
      <c r="E1245">
        <v>1637.53</v>
      </c>
      <c r="F1245" s="3">
        <v>3206.94</v>
      </c>
      <c r="G1245" s="3">
        <v>0.04</v>
      </c>
      <c r="H1245" s="3">
        <v>-1759.58</v>
      </c>
      <c r="I1245" s="3">
        <v>2</v>
      </c>
      <c r="J1245" s="3" t="s">
        <v>20</v>
      </c>
      <c r="K1245" s="3" t="s">
        <v>23</v>
      </c>
      <c r="L1245" s="3">
        <v>24.49</v>
      </c>
      <c r="M1245" s="3">
        <v>0.36</v>
      </c>
      <c r="N1245" s="3">
        <v>2</v>
      </c>
      <c r="O1245" s="3">
        <v>2</v>
      </c>
      <c r="P1245" s="3">
        <v>7</v>
      </c>
      <c r="Q1245" s="3">
        <v>5</v>
      </c>
      <c r="R1245" s="3">
        <v>3</v>
      </c>
      <c r="S1245" s="3">
        <v>89166</v>
      </c>
      <c r="T1245" s="3">
        <v>27801</v>
      </c>
    </row>
    <row r="1246" spans="1:20">
      <c r="A1246" s="3">
        <v>2258</v>
      </c>
      <c r="B1246" s="8">
        <v>42083</v>
      </c>
      <c r="C1246" s="8">
        <v>42083</v>
      </c>
      <c r="D1246" s="3">
        <v>2</v>
      </c>
      <c r="E1246">
        <v>19.98</v>
      </c>
      <c r="F1246" s="3">
        <v>43.08</v>
      </c>
      <c r="G1246" s="3">
        <v>0.01</v>
      </c>
      <c r="H1246" s="3">
        <v>-72.23</v>
      </c>
      <c r="I1246" s="3">
        <v>2</v>
      </c>
      <c r="J1246" s="3" t="s">
        <v>20</v>
      </c>
      <c r="K1246" s="3" t="s">
        <v>23</v>
      </c>
      <c r="L1246" s="3">
        <v>4</v>
      </c>
      <c r="M1246" s="3">
        <v>0.36</v>
      </c>
      <c r="N1246" s="3">
        <v>2</v>
      </c>
      <c r="O1246" s="3">
        <v>3</v>
      </c>
      <c r="P1246" s="3">
        <v>10</v>
      </c>
      <c r="Q1246" s="3">
        <v>1</v>
      </c>
      <c r="R1246" s="3">
        <v>429</v>
      </c>
      <c r="S1246" s="3">
        <v>89166</v>
      </c>
      <c r="T1246" s="3">
        <v>27801</v>
      </c>
    </row>
    <row r="1247" spans="1:20">
      <c r="A1247" s="3">
        <v>2260</v>
      </c>
      <c r="B1247" s="8">
        <v>42146</v>
      </c>
      <c r="C1247" s="8">
        <v>42149</v>
      </c>
      <c r="D1247" s="3">
        <v>16</v>
      </c>
      <c r="E1247">
        <v>25.98</v>
      </c>
      <c r="F1247" s="3">
        <v>428.85</v>
      </c>
      <c r="G1247" s="3">
        <v>0.03</v>
      </c>
      <c r="H1247" s="3">
        <v>295.9065</v>
      </c>
      <c r="I1247" s="3">
        <v>16</v>
      </c>
      <c r="J1247" s="3" t="s">
        <v>26</v>
      </c>
      <c r="K1247" s="3" t="s">
        <v>23</v>
      </c>
      <c r="L1247" s="3">
        <v>4.08</v>
      </c>
      <c r="M1247" s="3">
        <v>0.39</v>
      </c>
      <c r="N1247" s="3">
        <v>2</v>
      </c>
      <c r="O1247" s="3">
        <v>2</v>
      </c>
      <c r="P1247" s="3">
        <v>8</v>
      </c>
      <c r="Q1247" s="3">
        <v>5</v>
      </c>
      <c r="R1247" s="3">
        <v>164</v>
      </c>
      <c r="S1247" s="3">
        <v>89174</v>
      </c>
      <c r="T1247" s="3">
        <v>30161</v>
      </c>
    </row>
    <row r="1248" spans="1:20">
      <c r="A1248" s="3">
        <v>2260</v>
      </c>
      <c r="B1248" s="8">
        <v>42146</v>
      </c>
      <c r="C1248" s="8">
        <v>42146</v>
      </c>
      <c r="D1248" s="3">
        <v>16</v>
      </c>
      <c r="E1248">
        <v>20.98</v>
      </c>
      <c r="F1248" s="3">
        <v>342.54</v>
      </c>
      <c r="G1248" s="3">
        <v>0.1</v>
      </c>
      <c r="H1248" s="3">
        <v>-2111.36</v>
      </c>
      <c r="I1248" s="3">
        <v>16</v>
      </c>
      <c r="J1248" s="3" t="s">
        <v>26</v>
      </c>
      <c r="K1248" s="3" t="s">
        <v>21</v>
      </c>
      <c r="L1248" s="3">
        <v>53.03</v>
      </c>
      <c r="M1248" s="3">
        <v>0.83</v>
      </c>
      <c r="N1248" s="3">
        <v>2</v>
      </c>
      <c r="O1248" s="3">
        <v>3</v>
      </c>
      <c r="P1248" s="3">
        <v>17</v>
      </c>
      <c r="Q1248" s="3">
        <v>6</v>
      </c>
      <c r="R1248" s="3">
        <v>56</v>
      </c>
      <c r="S1248" s="3">
        <v>89174</v>
      </c>
      <c r="T1248" s="3">
        <v>30161</v>
      </c>
    </row>
    <row r="1249" spans="1:20">
      <c r="A1249" s="3">
        <v>2260</v>
      </c>
      <c r="B1249" s="8">
        <v>42101</v>
      </c>
      <c r="C1249" s="8">
        <v>42102</v>
      </c>
      <c r="D1249" s="3">
        <v>11</v>
      </c>
      <c r="E1249">
        <v>27.48</v>
      </c>
      <c r="F1249" s="3">
        <v>294.97</v>
      </c>
      <c r="G1249" s="3">
        <v>0.03</v>
      </c>
      <c r="H1249" s="3">
        <v>-88.8408</v>
      </c>
      <c r="I1249" s="3">
        <v>11</v>
      </c>
      <c r="J1249" s="3" t="s">
        <v>20</v>
      </c>
      <c r="K1249" s="3" t="s">
        <v>23</v>
      </c>
      <c r="L1249" s="3">
        <v>4</v>
      </c>
      <c r="M1249" s="3">
        <v>0.39</v>
      </c>
      <c r="N1249" s="3">
        <v>2</v>
      </c>
      <c r="O1249" s="3">
        <v>2</v>
      </c>
      <c r="P1249" s="3">
        <v>8</v>
      </c>
      <c r="Q1249" s="3">
        <v>5</v>
      </c>
      <c r="R1249" s="3">
        <v>164</v>
      </c>
      <c r="S1249" s="3">
        <v>89175</v>
      </c>
      <c r="T1249" s="3">
        <v>30161</v>
      </c>
    </row>
    <row r="1250" spans="1:20">
      <c r="A1250" s="3">
        <v>2260</v>
      </c>
      <c r="B1250" s="8">
        <v>42101</v>
      </c>
      <c r="C1250" s="8">
        <v>42102</v>
      </c>
      <c r="D1250" s="3">
        <v>14</v>
      </c>
      <c r="E1250">
        <v>179.99</v>
      </c>
      <c r="F1250" s="3">
        <v>2458.05</v>
      </c>
      <c r="G1250" s="3">
        <v>0.1</v>
      </c>
      <c r="H1250" s="3">
        <v>1208.9904</v>
      </c>
      <c r="I1250" s="3">
        <v>14</v>
      </c>
      <c r="J1250" s="3" t="s">
        <v>20</v>
      </c>
      <c r="K1250" s="3" t="s">
        <v>23</v>
      </c>
      <c r="L1250" s="3">
        <v>19.99</v>
      </c>
      <c r="M1250" s="3">
        <v>0.36</v>
      </c>
      <c r="N1250" s="3">
        <v>2</v>
      </c>
      <c r="O1250" s="3">
        <v>3</v>
      </c>
      <c r="P1250" s="3">
        <v>10</v>
      </c>
      <c r="Q1250" s="3">
        <v>2</v>
      </c>
      <c r="R1250" s="3">
        <v>319</v>
      </c>
      <c r="S1250" s="3">
        <v>89175</v>
      </c>
      <c r="T1250" s="3">
        <v>30161</v>
      </c>
    </row>
    <row r="1251" spans="1:20">
      <c r="A1251" s="3">
        <v>2264</v>
      </c>
      <c r="B1251" s="8">
        <v>42101</v>
      </c>
      <c r="C1251" s="8">
        <v>42103</v>
      </c>
      <c r="D1251" s="3">
        <v>19</v>
      </c>
      <c r="E1251">
        <v>140.85</v>
      </c>
      <c r="F1251" s="3">
        <v>2465.75</v>
      </c>
      <c r="G1251" s="3">
        <v>0.1</v>
      </c>
      <c r="H1251" s="3">
        <v>9.9912</v>
      </c>
      <c r="I1251" s="3">
        <v>19</v>
      </c>
      <c r="J1251" s="3" t="s">
        <v>20</v>
      </c>
      <c r="K1251" s="3" t="s">
        <v>23</v>
      </c>
      <c r="L1251" s="3">
        <v>19.99</v>
      </c>
      <c r="M1251" s="3">
        <v>0.55</v>
      </c>
      <c r="N1251" s="3">
        <v>2</v>
      </c>
      <c r="O1251" s="3">
        <v>2</v>
      </c>
      <c r="P1251" s="3">
        <v>1</v>
      </c>
      <c r="Q1251" s="3">
        <v>5</v>
      </c>
      <c r="R1251" s="3">
        <v>516</v>
      </c>
      <c r="S1251" s="3">
        <v>89175</v>
      </c>
      <c r="T1251" s="3">
        <v>64804</v>
      </c>
    </row>
    <row r="1252" spans="1:20">
      <c r="A1252" s="3">
        <v>2265</v>
      </c>
      <c r="B1252" s="8">
        <v>42181</v>
      </c>
      <c r="C1252" s="8">
        <v>42182</v>
      </c>
      <c r="D1252" s="3">
        <v>7</v>
      </c>
      <c r="E1252">
        <v>100.97</v>
      </c>
      <c r="F1252" s="3">
        <v>650.25</v>
      </c>
      <c r="G1252" s="3">
        <v>0.08</v>
      </c>
      <c r="H1252" s="3">
        <v>126.225</v>
      </c>
      <c r="I1252" s="3">
        <v>7</v>
      </c>
      <c r="J1252" s="3" t="s">
        <v>22</v>
      </c>
      <c r="K1252" s="3" t="s">
        <v>23</v>
      </c>
      <c r="L1252" s="3">
        <v>7.18</v>
      </c>
      <c r="M1252" s="3">
        <v>0.4</v>
      </c>
      <c r="N1252" s="3">
        <v>2</v>
      </c>
      <c r="O1252" s="3">
        <v>2</v>
      </c>
      <c r="P1252" s="3">
        <v>2</v>
      </c>
      <c r="Q1252" s="3">
        <v>5</v>
      </c>
      <c r="R1252" s="3">
        <v>77</v>
      </c>
      <c r="S1252" s="3">
        <v>89176</v>
      </c>
      <c r="T1252" s="3">
        <v>64130</v>
      </c>
    </row>
    <row r="1253" spans="1:20">
      <c r="A1253" s="3">
        <v>2265</v>
      </c>
      <c r="B1253" s="8">
        <v>42181</v>
      </c>
      <c r="C1253" s="8">
        <v>42182</v>
      </c>
      <c r="D1253" s="3">
        <v>19</v>
      </c>
      <c r="E1253">
        <v>13.4</v>
      </c>
      <c r="F1253" s="3">
        <v>272.12</v>
      </c>
      <c r="G1253" s="3">
        <v>0</v>
      </c>
      <c r="H1253" s="3">
        <v>187.7628</v>
      </c>
      <c r="I1253" s="3">
        <v>19</v>
      </c>
      <c r="J1253" s="3" t="s">
        <v>22</v>
      </c>
      <c r="K1253" s="3" t="s">
        <v>23</v>
      </c>
      <c r="L1253" s="3">
        <v>4.95</v>
      </c>
      <c r="M1253" s="3">
        <v>0.37</v>
      </c>
      <c r="N1253" s="3">
        <v>2</v>
      </c>
      <c r="O1253" s="3">
        <v>2</v>
      </c>
      <c r="P1253" s="3">
        <v>11</v>
      </c>
      <c r="Q1253" s="3">
        <v>5</v>
      </c>
      <c r="R1253" s="3">
        <v>898</v>
      </c>
      <c r="S1253" s="3">
        <v>89176</v>
      </c>
      <c r="T1253" s="3">
        <v>64130</v>
      </c>
    </row>
    <row r="1254" spans="1:20">
      <c r="A1254" s="3">
        <v>2266</v>
      </c>
      <c r="B1254" s="8">
        <v>42146</v>
      </c>
      <c r="C1254" s="8">
        <v>42148</v>
      </c>
      <c r="D1254" s="3">
        <v>18</v>
      </c>
      <c r="E1254">
        <v>130.98</v>
      </c>
      <c r="F1254" s="3">
        <v>2259.99</v>
      </c>
      <c r="G1254" s="3">
        <v>0.1</v>
      </c>
      <c r="H1254" s="3">
        <v>2000.11</v>
      </c>
      <c r="I1254" s="3">
        <v>18</v>
      </c>
      <c r="J1254" s="3" t="s">
        <v>22</v>
      </c>
      <c r="K1254" s="3" t="s">
        <v>21</v>
      </c>
      <c r="L1254" s="3">
        <v>30</v>
      </c>
      <c r="M1254" s="3">
        <v>0.42</v>
      </c>
      <c r="N1254" s="3">
        <v>2</v>
      </c>
      <c r="O1254" s="3">
        <v>2</v>
      </c>
      <c r="P1254" s="3">
        <v>1</v>
      </c>
      <c r="Q1254" s="3">
        <v>4</v>
      </c>
      <c r="R1254" s="3">
        <v>440</v>
      </c>
      <c r="S1254" s="3">
        <v>89184</v>
      </c>
      <c r="T1254" s="3">
        <v>63122</v>
      </c>
    </row>
    <row r="1255" spans="1:20">
      <c r="A1255" s="3">
        <v>2266</v>
      </c>
      <c r="B1255" s="8">
        <v>42131</v>
      </c>
      <c r="C1255" s="8">
        <v>42134</v>
      </c>
      <c r="D1255" s="3">
        <v>38</v>
      </c>
      <c r="E1255">
        <v>3.69</v>
      </c>
      <c r="F1255" s="3">
        <v>129.43</v>
      </c>
      <c r="G1255" s="3">
        <v>0.08</v>
      </c>
      <c r="H1255" s="3">
        <v>-3.6547</v>
      </c>
      <c r="I1255" s="3">
        <v>38</v>
      </c>
      <c r="J1255" s="3" t="s">
        <v>22</v>
      </c>
      <c r="K1255" s="3" t="s">
        <v>23</v>
      </c>
      <c r="L1255" s="3">
        <v>0.5</v>
      </c>
      <c r="M1255" s="3">
        <v>0.38</v>
      </c>
      <c r="N1255" s="3">
        <v>2</v>
      </c>
      <c r="O1255" s="3">
        <v>2</v>
      </c>
      <c r="P1255" s="3">
        <v>7</v>
      </c>
      <c r="Q1255" s="3">
        <v>5</v>
      </c>
      <c r="R1255" s="3">
        <v>4</v>
      </c>
      <c r="S1255" s="3">
        <v>89193</v>
      </c>
      <c r="T1255" s="3">
        <v>63122</v>
      </c>
    </row>
    <row r="1256" spans="1:20">
      <c r="A1256" s="3">
        <v>2268</v>
      </c>
      <c r="B1256" s="8">
        <v>42184</v>
      </c>
      <c r="C1256" s="8">
        <v>42188</v>
      </c>
      <c r="D1256" s="3">
        <v>11</v>
      </c>
      <c r="E1256">
        <v>5.84</v>
      </c>
      <c r="F1256" s="3">
        <v>61.39</v>
      </c>
      <c r="G1256" s="3">
        <v>0.08</v>
      </c>
      <c r="H1256" s="3">
        <v>731.922</v>
      </c>
      <c r="I1256" s="3">
        <v>11</v>
      </c>
      <c r="J1256" s="3" t="s">
        <v>25</v>
      </c>
      <c r="K1256" s="3" t="s">
        <v>27</v>
      </c>
      <c r="L1256" s="3">
        <v>1</v>
      </c>
      <c r="M1256" s="3">
        <v>0.61</v>
      </c>
      <c r="N1256" s="3">
        <v>4</v>
      </c>
      <c r="O1256" s="3">
        <v>1</v>
      </c>
      <c r="P1256" s="3">
        <v>16</v>
      </c>
      <c r="Q1256" s="3">
        <v>1</v>
      </c>
      <c r="R1256" s="3">
        <v>185</v>
      </c>
      <c r="S1256" s="3">
        <v>89194</v>
      </c>
      <c r="T1256" s="3">
        <v>34639</v>
      </c>
    </row>
    <row r="1257" spans="1:20">
      <c r="A1257" s="3">
        <v>2270</v>
      </c>
      <c r="B1257" s="8">
        <v>42184</v>
      </c>
      <c r="C1257" s="8">
        <v>42187</v>
      </c>
      <c r="D1257" s="3">
        <v>13</v>
      </c>
      <c r="E1257">
        <v>205.99</v>
      </c>
      <c r="F1257" s="3">
        <v>2435.52</v>
      </c>
      <c r="G1257" s="3">
        <v>0</v>
      </c>
      <c r="H1257" s="3">
        <v>186.558</v>
      </c>
      <c r="I1257" s="3">
        <v>13</v>
      </c>
      <c r="J1257" s="3" t="s">
        <v>25</v>
      </c>
      <c r="K1257" s="3" t="s">
        <v>23</v>
      </c>
      <c r="L1257" s="3">
        <v>8.99</v>
      </c>
      <c r="M1257" s="3">
        <v>0.58</v>
      </c>
      <c r="N1257" s="3">
        <v>4</v>
      </c>
      <c r="O1257" s="3">
        <v>2</v>
      </c>
      <c r="P1257" s="3">
        <v>1</v>
      </c>
      <c r="Q1257" s="3">
        <v>5</v>
      </c>
      <c r="R1257" s="3">
        <v>512</v>
      </c>
      <c r="S1257" s="3">
        <v>89194</v>
      </c>
      <c r="T1257" s="3">
        <v>29662</v>
      </c>
    </row>
    <row r="1258" spans="1:20">
      <c r="A1258" s="3">
        <v>2270</v>
      </c>
      <c r="B1258" s="8">
        <v>42057</v>
      </c>
      <c r="C1258" s="8">
        <v>42058</v>
      </c>
      <c r="D1258" s="3">
        <v>13</v>
      </c>
      <c r="E1258">
        <v>34.99</v>
      </c>
      <c r="F1258" s="3">
        <v>424.68</v>
      </c>
      <c r="G1258" s="3">
        <v>0.08</v>
      </c>
      <c r="H1258" s="3">
        <v>144.69</v>
      </c>
      <c r="I1258" s="3">
        <v>13</v>
      </c>
      <c r="J1258" s="3" t="s">
        <v>24</v>
      </c>
      <c r="K1258" s="3" t="s">
        <v>23</v>
      </c>
      <c r="L1258" s="3">
        <v>7.73</v>
      </c>
      <c r="M1258" s="3">
        <v>0.82</v>
      </c>
      <c r="N1258" s="3">
        <v>4</v>
      </c>
      <c r="O1258" s="3">
        <v>2</v>
      </c>
      <c r="P1258" s="3">
        <v>13</v>
      </c>
      <c r="Q1258" s="3">
        <v>7</v>
      </c>
      <c r="R1258" s="3">
        <v>745</v>
      </c>
      <c r="S1258" s="3">
        <v>89199</v>
      </c>
      <c r="T1258" s="3">
        <v>29662</v>
      </c>
    </row>
    <row r="1259" spans="1:20">
      <c r="A1259" s="3">
        <v>2270</v>
      </c>
      <c r="B1259" s="8">
        <v>42090</v>
      </c>
      <c r="C1259" s="8">
        <v>42091</v>
      </c>
      <c r="D1259" s="3">
        <v>2</v>
      </c>
      <c r="E1259">
        <v>17.98</v>
      </c>
      <c r="F1259" s="3">
        <v>40.17</v>
      </c>
      <c r="G1259" s="3">
        <v>0.01</v>
      </c>
      <c r="H1259" s="3">
        <v>-35.8788</v>
      </c>
      <c r="I1259" s="3">
        <v>2</v>
      </c>
      <c r="J1259" s="3" t="s">
        <v>24</v>
      </c>
      <c r="K1259" s="3" t="s">
        <v>23</v>
      </c>
      <c r="L1259" s="3">
        <v>8.51</v>
      </c>
      <c r="M1259" s="3">
        <v>0.59</v>
      </c>
      <c r="N1259" s="3">
        <v>4</v>
      </c>
      <c r="O1259" s="3">
        <v>3</v>
      </c>
      <c r="P1259" s="3">
        <v>17</v>
      </c>
      <c r="Q1259" s="3">
        <v>5</v>
      </c>
      <c r="R1259" s="3">
        <v>798</v>
      </c>
      <c r="S1259" s="3">
        <v>89200</v>
      </c>
      <c r="T1259" s="3">
        <v>29662</v>
      </c>
    </row>
    <row r="1260" spans="1:20">
      <c r="A1260" s="3">
        <v>2272</v>
      </c>
      <c r="B1260" s="8">
        <v>42170</v>
      </c>
      <c r="C1260" s="8">
        <v>42172</v>
      </c>
      <c r="D1260" s="3">
        <v>13</v>
      </c>
      <c r="E1260">
        <v>4.24</v>
      </c>
      <c r="F1260" s="3">
        <v>58.68</v>
      </c>
      <c r="G1260" s="3">
        <v>0.03</v>
      </c>
      <c r="H1260" s="3">
        <v>-84.4376</v>
      </c>
      <c r="I1260" s="3">
        <v>13</v>
      </c>
      <c r="J1260" s="3" t="s">
        <v>26</v>
      </c>
      <c r="K1260" s="3" t="s">
        <v>23</v>
      </c>
      <c r="L1260" s="3">
        <v>5.41</v>
      </c>
      <c r="M1260" s="3">
        <v>0.56</v>
      </c>
      <c r="N1260" s="3">
        <v>2</v>
      </c>
      <c r="O1260" s="3">
        <v>2</v>
      </c>
      <c r="P1260" s="3">
        <v>14</v>
      </c>
      <c r="Q1260" s="3">
        <v>6</v>
      </c>
      <c r="R1260" s="3">
        <v>89</v>
      </c>
      <c r="S1260" s="3">
        <v>89201</v>
      </c>
      <c r="T1260" s="3">
        <v>76543</v>
      </c>
    </row>
    <row r="1261" spans="1:20">
      <c r="A1261" s="3">
        <v>2273</v>
      </c>
      <c r="B1261" s="8">
        <v>42170</v>
      </c>
      <c r="C1261" s="8">
        <v>42171</v>
      </c>
      <c r="D1261" s="3">
        <v>18</v>
      </c>
      <c r="E1261">
        <v>2.94</v>
      </c>
      <c r="F1261" s="3">
        <v>53.1</v>
      </c>
      <c r="G1261" s="3">
        <v>0.04</v>
      </c>
      <c r="H1261" s="3">
        <v>24.312</v>
      </c>
      <c r="I1261" s="3">
        <v>18</v>
      </c>
      <c r="J1261" s="3" t="s">
        <v>26</v>
      </c>
      <c r="K1261" s="3" t="s">
        <v>23</v>
      </c>
      <c r="L1261" s="3">
        <v>0.7</v>
      </c>
      <c r="M1261" s="3">
        <v>0.6</v>
      </c>
      <c r="N1261" s="3">
        <v>2</v>
      </c>
      <c r="O1261" s="3">
        <v>2</v>
      </c>
      <c r="P1261" s="3">
        <v>1</v>
      </c>
      <c r="Q1261" s="3">
        <v>5</v>
      </c>
      <c r="R1261" s="3">
        <v>174</v>
      </c>
      <c r="S1261" s="3">
        <v>89201</v>
      </c>
      <c r="T1261" s="3">
        <v>78550</v>
      </c>
    </row>
    <row r="1262" spans="1:20">
      <c r="A1262" s="3">
        <v>2273</v>
      </c>
      <c r="B1262" s="8">
        <v>42024</v>
      </c>
      <c r="C1262" s="8">
        <v>42026</v>
      </c>
      <c r="D1262" s="3">
        <v>8</v>
      </c>
      <c r="E1262">
        <v>125.99</v>
      </c>
      <c r="F1262" s="3">
        <v>783.55</v>
      </c>
      <c r="G1262" s="3">
        <v>0.09</v>
      </c>
      <c r="H1262" s="3">
        <v>209.997</v>
      </c>
      <c r="I1262" s="3">
        <v>8</v>
      </c>
      <c r="J1262" s="3" t="s">
        <v>20</v>
      </c>
      <c r="K1262" s="3" t="s">
        <v>27</v>
      </c>
      <c r="L1262" s="3">
        <v>7.69</v>
      </c>
      <c r="M1262" s="3">
        <v>0.83</v>
      </c>
      <c r="N1262" s="3">
        <v>2</v>
      </c>
      <c r="O1262" s="3">
        <v>3</v>
      </c>
      <c r="P1262" s="3">
        <v>17</v>
      </c>
      <c r="Q1262" s="3">
        <v>6</v>
      </c>
      <c r="R1262" s="3">
        <v>69</v>
      </c>
      <c r="S1262" s="3">
        <v>89202</v>
      </c>
      <c r="T1262" s="3">
        <v>78550</v>
      </c>
    </row>
    <row r="1263" spans="1:20">
      <c r="A1263" s="3">
        <v>2274</v>
      </c>
      <c r="B1263" s="8">
        <v>42075</v>
      </c>
      <c r="C1263" s="8">
        <v>42082</v>
      </c>
      <c r="D1263" s="3">
        <v>22</v>
      </c>
      <c r="E1263">
        <v>205.99</v>
      </c>
      <c r="F1263" s="3">
        <v>3838.14</v>
      </c>
      <c r="G1263" s="3">
        <v>0.06</v>
      </c>
      <c r="H1263" s="3">
        <v>3568.096</v>
      </c>
      <c r="I1263" s="3">
        <v>22</v>
      </c>
      <c r="J1263" s="3" t="s">
        <v>25</v>
      </c>
      <c r="K1263" s="3" t="s">
        <v>23</v>
      </c>
      <c r="L1263" s="3">
        <v>8.99</v>
      </c>
      <c r="M1263" s="3">
        <v>0.62</v>
      </c>
      <c r="N1263" s="3">
        <v>2</v>
      </c>
      <c r="O1263" s="3">
        <v>1</v>
      </c>
      <c r="P1263" s="3">
        <v>9</v>
      </c>
      <c r="Q1263" s="3">
        <v>2</v>
      </c>
      <c r="R1263" s="3">
        <v>807</v>
      </c>
      <c r="S1263" s="3">
        <v>89203</v>
      </c>
      <c r="T1263" s="3">
        <v>77036</v>
      </c>
    </row>
    <row r="1264" spans="1:20">
      <c r="A1264" s="3">
        <v>2276</v>
      </c>
      <c r="B1264" s="8">
        <v>42127</v>
      </c>
      <c r="C1264" s="8">
        <v>42128</v>
      </c>
      <c r="D1264" s="3">
        <v>10</v>
      </c>
      <c r="E1264">
        <v>8.09</v>
      </c>
      <c r="F1264" s="3">
        <v>80.35</v>
      </c>
      <c r="G1264" s="3">
        <v>0.08</v>
      </c>
      <c r="H1264" s="3">
        <v>-88.82</v>
      </c>
      <c r="I1264" s="3">
        <v>10</v>
      </c>
      <c r="J1264" s="3" t="s">
        <v>26</v>
      </c>
      <c r="K1264" s="3" t="s">
        <v>23</v>
      </c>
      <c r="L1264" s="3">
        <v>7.96</v>
      </c>
      <c r="M1264" s="3">
        <v>0.6</v>
      </c>
      <c r="N1264" s="3">
        <v>1</v>
      </c>
      <c r="O1264" s="3">
        <v>3</v>
      </c>
      <c r="P1264" s="3">
        <v>17</v>
      </c>
      <c r="Q1264" s="3">
        <v>5</v>
      </c>
      <c r="R1264" s="3">
        <v>749</v>
      </c>
      <c r="S1264" s="3">
        <v>89209</v>
      </c>
      <c r="T1264" s="3">
        <v>14304</v>
      </c>
    </row>
    <row r="1265" spans="1:20">
      <c r="A1265" s="3">
        <v>2279</v>
      </c>
      <c r="B1265" s="8">
        <v>42089</v>
      </c>
      <c r="C1265" s="8">
        <v>42090</v>
      </c>
      <c r="D1265" s="3">
        <v>16</v>
      </c>
      <c r="E1265">
        <v>50.98</v>
      </c>
      <c r="F1265" s="3">
        <v>818.49</v>
      </c>
      <c r="G1265" s="3">
        <v>0.01</v>
      </c>
      <c r="H1265" s="3">
        <v>5.3397</v>
      </c>
      <c r="I1265" s="3">
        <v>16</v>
      </c>
      <c r="J1265" s="3" t="s">
        <v>22</v>
      </c>
      <c r="K1265" s="3" t="s">
        <v>23</v>
      </c>
      <c r="L1265" s="3">
        <v>6.5</v>
      </c>
      <c r="M1265" s="3">
        <v>0.37</v>
      </c>
      <c r="N1265" s="3">
        <v>3</v>
      </c>
      <c r="O1265" s="3">
        <v>2</v>
      </c>
      <c r="P1265" s="3">
        <v>7</v>
      </c>
      <c r="Q1265" s="3">
        <v>5</v>
      </c>
      <c r="R1265" s="3">
        <v>111</v>
      </c>
      <c r="S1265" s="3">
        <v>89211</v>
      </c>
      <c r="T1265" s="3">
        <v>15601</v>
      </c>
    </row>
    <row r="1266" spans="1:20">
      <c r="A1266" s="3">
        <v>2281</v>
      </c>
      <c r="B1266" s="8">
        <v>42026</v>
      </c>
      <c r="C1266" s="8">
        <v>42027</v>
      </c>
      <c r="D1266" s="3">
        <v>7</v>
      </c>
      <c r="E1266">
        <v>179.99</v>
      </c>
      <c r="F1266" s="3">
        <v>1188.63</v>
      </c>
      <c r="G1266" s="3">
        <v>0.07</v>
      </c>
      <c r="H1266" s="3">
        <v>733.2822</v>
      </c>
      <c r="I1266" s="3">
        <v>7</v>
      </c>
      <c r="J1266" s="3" t="s">
        <v>24</v>
      </c>
      <c r="K1266" s="3" t="s">
        <v>23</v>
      </c>
      <c r="L1266" s="3">
        <v>19.99</v>
      </c>
      <c r="M1266" s="3">
        <v>0.59</v>
      </c>
      <c r="N1266" s="3">
        <v>3</v>
      </c>
      <c r="O1266" s="3">
        <v>3</v>
      </c>
      <c r="P1266" s="3">
        <v>17</v>
      </c>
      <c r="Q1266" s="3">
        <v>5</v>
      </c>
      <c r="R1266" s="3">
        <v>798</v>
      </c>
      <c r="S1266" s="3">
        <v>89218</v>
      </c>
      <c r="T1266" s="3">
        <v>54703</v>
      </c>
    </row>
    <row r="1267" spans="1:20">
      <c r="A1267" s="3">
        <v>2282</v>
      </c>
      <c r="B1267" s="8">
        <v>42026</v>
      </c>
      <c r="C1267" s="8">
        <v>42027</v>
      </c>
      <c r="D1267" s="3">
        <v>11</v>
      </c>
      <c r="E1267">
        <v>92.23</v>
      </c>
      <c r="F1267" s="3">
        <v>1009.93</v>
      </c>
      <c r="G1267" s="3">
        <v>0.02</v>
      </c>
      <c r="H1267" s="3">
        <v>-905.9904</v>
      </c>
      <c r="I1267" s="3">
        <v>11</v>
      </c>
      <c r="J1267" s="3" t="s">
        <v>24</v>
      </c>
      <c r="K1267" s="3" t="s">
        <v>27</v>
      </c>
      <c r="L1267" s="3">
        <v>39.61</v>
      </c>
      <c r="M1267" s="3">
        <v>0.36</v>
      </c>
      <c r="N1267" s="3">
        <v>3</v>
      </c>
      <c r="O1267" s="3">
        <v>2</v>
      </c>
      <c r="P1267" s="3">
        <v>11</v>
      </c>
      <c r="Q1267" s="3">
        <v>5</v>
      </c>
      <c r="R1267" s="3">
        <v>840</v>
      </c>
      <c r="S1267" s="3">
        <v>89218</v>
      </c>
      <c r="T1267" s="3">
        <v>53713</v>
      </c>
    </row>
    <row r="1268" spans="1:20">
      <c r="A1268" s="3">
        <v>2283</v>
      </c>
      <c r="B1268" s="8">
        <v>42026</v>
      </c>
      <c r="C1268" s="8">
        <v>42026</v>
      </c>
      <c r="D1268" s="3">
        <v>9</v>
      </c>
      <c r="E1268">
        <v>15.22</v>
      </c>
      <c r="F1268" s="3">
        <v>140.7</v>
      </c>
      <c r="G1268" s="3">
        <v>0.02</v>
      </c>
      <c r="H1268" s="3">
        <v>-21.63242</v>
      </c>
      <c r="I1268" s="3">
        <v>9</v>
      </c>
      <c r="J1268" s="3" t="s">
        <v>24</v>
      </c>
      <c r="K1268" s="3" t="s">
        <v>23</v>
      </c>
      <c r="L1268" s="3">
        <v>9.73</v>
      </c>
      <c r="M1268" s="3">
        <v>0.5</v>
      </c>
      <c r="N1268" s="3">
        <v>3</v>
      </c>
      <c r="O1268" s="3">
        <v>2</v>
      </c>
      <c r="P1268" s="3">
        <v>1</v>
      </c>
      <c r="Q1268" s="3">
        <v>4</v>
      </c>
      <c r="R1268" s="3">
        <v>420</v>
      </c>
      <c r="S1268" s="3">
        <v>89218</v>
      </c>
      <c r="T1268" s="3">
        <v>53132</v>
      </c>
    </row>
    <row r="1269" spans="1:20">
      <c r="A1269" s="3">
        <v>2285</v>
      </c>
      <c r="B1269" s="8">
        <v>42064</v>
      </c>
      <c r="C1269" s="8">
        <v>42067</v>
      </c>
      <c r="D1269" s="3">
        <v>1</v>
      </c>
      <c r="E1269">
        <v>3499.99</v>
      </c>
      <c r="F1269" s="3">
        <v>3550.28</v>
      </c>
      <c r="G1269" s="3">
        <v>0.06</v>
      </c>
      <c r="H1269" s="3">
        <v>-68.432</v>
      </c>
      <c r="I1269" s="3">
        <v>1</v>
      </c>
      <c r="J1269" s="3" t="s">
        <v>20</v>
      </c>
      <c r="K1269" s="3" t="s">
        <v>27</v>
      </c>
      <c r="L1269" s="3">
        <v>24.49</v>
      </c>
      <c r="M1269" s="3">
        <v>0.59</v>
      </c>
      <c r="N1269" s="3">
        <v>2</v>
      </c>
      <c r="O1269" s="3">
        <v>2</v>
      </c>
      <c r="P1269" s="3">
        <v>15</v>
      </c>
      <c r="Q1269" s="3">
        <v>5</v>
      </c>
      <c r="R1269" s="3">
        <v>638</v>
      </c>
      <c r="S1269" s="3">
        <v>89219</v>
      </c>
      <c r="T1269" s="3">
        <v>29730</v>
      </c>
    </row>
    <row r="1270" spans="1:20">
      <c r="A1270" s="3">
        <v>2286</v>
      </c>
      <c r="B1270" s="8">
        <v>42152</v>
      </c>
      <c r="C1270" s="8">
        <v>42154</v>
      </c>
      <c r="D1270" s="3">
        <v>1</v>
      </c>
      <c r="E1270">
        <v>60.97</v>
      </c>
      <c r="F1270" s="3">
        <v>57.84</v>
      </c>
      <c r="G1270" s="3">
        <v>0.07</v>
      </c>
      <c r="H1270" s="3">
        <v>-41.77</v>
      </c>
      <c r="I1270" s="3">
        <v>1</v>
      </c>
      <c r="J1270" s="3" t="s">
        <v>20</v>
      </c>
      <c r="K1270" s="3" t="s">
        <v>23</v>
      </c>
      <c r="L1270" s="3">
        <v>4.5</v>
      </c>
      <c r="M1270" s="3">
        <v>0.36</v>
      </c>
      <c r="N1270" s="3">
        <v>2</v>
      </c>
      <c r="O1270" s="3">
        <v>2</v>
      </c>
      <c r="P1270" s="3">
        <v>8</v>
      </c>
      <c r="Q1270" s="3">
        <v>5</v>
      </c>
      <c r="R1270" s="3">
        <v>135</v>
      </c>
      <c r="S1270" s="3">
        <v>89240</v>
      </c>
      <c r="T1270" s="3">
        <v>29301</v>
      </c>
    </row>
    <row r="1271" spans="1:20">
      <c r="A1271" s="3">
        <v>2286</v>
      </c>
      <c r="B1271" s="8">
        <v>42152</v>
      </c>
      <c r="C1271" s="8">
        <v>42154</v>
      </c>
      <c r="D1271" s="3">
        <v>15</v>
      </c>
      <c r="E1271">
        <v>90.98</v>
      </c>
      <c r="F1271" s="3">
        <v>1425.71</v>
      </c>
      <c r="G1271" s="3">
        <v>0</v>
      </c>
      <c r="H1271" s="3">
        <v>-1014.11</v>
      </c>
      <c r="I1271" s="3">
        <v>15</v>
      </c>
      <c r="J1271" s="3" t="s">
        <v>20</v>
      </c>
      <c r="K1271" s="3" t="s">
        <v>23</v>
      </c>
      <c r="L1271" s="3">
        <v>56.2</v>
      </c>
      <c r="M1271" s="3">
        <v>0.37</v>
      </c>
      <c r="N1271" s="3">
        <v>2</v>
      </c>
      <c r="O1271" s="3">
        <v>2</v>
      </c>
      <c r="P1271" s="3">
        <v>11</v>
      </c>
      <c r="Q1271" s="3">
        <v>5</v>
      </c>
      <c r="R1271" s="3">
        <v>116</v>
      </c>
      <c r="S1271" s="3">
        <v>89240</v>
      </c>
      <c r="T1271" s="3">
        <v>29301</v>
      </c>
    </row>
    <row r="1272" spans="1:20">
      <c r="A1272" s="3">
        <v>2286</v>
      </c>
      <c r="B1272" s="8">
        <v>42080</v>
      </c>
      <c r="C1272" s="8">
        <v>42081</v>
      </c>
      <c r="D1272" s="3">
        <v>10</v>
      </c>
      <c r="E1272">
        <v>8.12</v>
      </c>
      <c r="F1272" s="3">
        <v>88.64</v>
      </c>
      <c r="G1272" s="3">
        <v>0.01</v>
      </c>
      <c r="H1272" s="3">
        <v>-40.76</v>
      </c>
      <c r="I1272" s="3">
        <v>10</v>
      </c>
      <c r="J1272" s="3" t="s">
        <v>20</v>
      </c>
      <c r="K1272" s="3" t="s">
        <v>27</v>
      </c>
      <c r="L1272" s="3">
        <v>2.83</v>
      </c>
      <c r="M1272" s="3">
        <v>0.37</v>
      </c>
      <c r="N1272" s="3">
        <v>2</v>
      </c>
      <c r="O1272" s="3">
        <v>2</v>
      </c>
      <c r="P1272" s="3">
        <v>11</v>
      </c>
      <c r="Q1272" s="3">
        <v>5</v>
      </c>
      <c r="R1272" s="3">
        <v>473</v>
      </c>
      <c r="S1272" s="3">
        <v>89251</v>
      </c>
      <c r="T1272" s="3">
        <v>29301</v>
      </c>
    </row>
    <row r="1273" spans="1:20">
      <c r="A1273" s="3">
        <v>2287</v>
      </c>
      <c r="B1273" s="8">
        <v>42016</v>
      </c>
      <c r="C1273" s="8">
        <v>42021</v>
      </c>
      <c r="D1273" s="3">
        <v>13</v>
      </c>
      <c r="E1273">
        <v>6.24</v>
      </c>
      <c r="F1273" s="3">
        <v>80.23</v>
      </c>
      <c r="G1273" s="3">
        <v>0.04</v>
      </c>
      <c r="H1273" s="3">
        <v>4.3809</v>
      </c>
      <c r="I1273" s="3">
        <v>13</v>
      </c>
      <c r="J1273" s="3" t="s">
        <v>25</v>
      </c>
      <c r="K1273" s="3" t="s">
        <v>23</v>
      </c>
      <c r="L1273" s="3">
        <v>5.22</v>
      </c>
      <c r="M1273" s="3">
        <v>0.37</v>
      </c>
      <c r="N1273" s="3">
        <v>2</v>
      </c>
      <c r="O1273" s="3">
        <v>2</v>
      </c>
      <c r="P1273" s="3">
        <v>11</v>
      </c>
      <c r="Q1273" s="3">
        <v>5</v>
      </c>
      <c r="R1273" s="3">
        <v>251</v>
      </c>
      <c r="S1273" s="3">
        <v>89257</v>
      </c>
      <c r="T1273" s="3">
        <v>29483</v>
      </c>
    </row>
    <row r="1274" spans="1:20">
      <c r="A1274" s="3">
        <v>2287</v>
      </c>
      <c r="B1274" s="8">
        <v>42016</v>
      </c>
      <c r="C1274" s="8">
        <v>42023</v>
      </c>
      <c r="D1274" s="3">
        <v>8</v>
      </c>
      <c r="E1274">
        <v>260.98</v>
      </c>
      <c r="F1274" s="3">
        <v>2044.9</v>
      </c>
      <c r="G1274" s="3">
        <v>0.09</v>
      </c>
      <c r="H1274" s="3">
        <v>-100.744</v>
      </c>
      <c r="I1274" s="3">
        <v>8</v>
      </c>
      <c r="J1274" s="3" t="s">
        <v>25</v>
      </c>
      <c r="K1274" s="3" t="s">
        <v>21</v>
      </c>
      <c r="L1274" s="3">
        <v>41.91</v>
      </c>
      <c r="M1274" s="3">
        <v>0.38</v>
      </c>
      <c r="N1274" s="3">
        <v>2</v>
      </c>
      <c r="O1274" s="3">
        <v>2</v>
      </c>
      <c r="P1274" s="3">
        <v>11</v>
      </c>
      <c r="Q1274" s="3">
        <v>5</v>
      </c>
      <c r="R1274" s="3">
        <v>855</v>
      </c>
      <c r="S1274" s="3">
        <v>89257</v>
      </c>
      <c r="T1274" s="3">
        <v>29483</v>
      </c>
    </row>
    <row r="1275" spans="1:20">
      <c r="A1275" s="3">
        <v>2287</v>
      </c>
      <c r="B1275" s="8">
        <v>42145</v>
      </c>
      <c r="C1275" s="8">
        <v>42148</v>
      </c>
      <c r="D1275" s="3">
        <v>4</v>
      </c>
      <c r="E1275">
        <v>11.97</v>
      </c>
      <c r="F1275" s="3">
        <v>53.3</v>
      </c>
      <c r="G1275" s="3">
        <v>0</v>
      </c>
      <c r="H1275" s="3">
        <v>3.384</v>
      </c>
      <c r="I1275" s="3">
        <v>4</v>
      </c>
      <c r="J1275" s="3" t="s">
        <v>22</v>
      </c>
      <c r="K1275" s="3" t="s">
        <v>23</v>
      </c>
      <c r="L1275" s="3">
        <v>4.98</v>
      </c>
      <c r="M1275" s="3">
        <v>0.59</v>
      </c>
      <c r="N1275" s="3">
        <v>2</v>
      </c>
      <c r="O1275" s="3">
        <v>2</v>
      </c>
      <c r="P1275" s="3">
        <v>12</v>
      </c>
      <c r="Q1275" s="3">
        <v>5</v>
      </c>
      <c r="R1275" s="3">
        <v>475</v>
      </c>
      <c r="S1275" s="3">
        <v>89258</v>
      </c>
      <c r="T1275" s="3">
        <v>29483</v>
      </c>
    </row>
    <row r="1276" spans="1:20">
      <c r="A1276" s="3">
        <v>2287</v>
      </c>
      <c r="B1276" s="8">
        <v>42149</v>
      </c>
      <c r="C1276" s="8">
        <v>42150</v>
      </c>
      <c r="D1276" s="3">
        <v>3</v>
      </c>
      <c r="E1276">
        <v>6.98</v>
      </c>
      <c r="F1276" s="3">
        <v>21.93</v>
      </c>
      <c r="G1276" s="3">
        <v>0.01</v>
      </c>
      <c r="H1276" s="3">
        <v>0.346</v>
      </c>
      <c r="I1276" s="3">
        <v>3</v>
      </c>
      <c r="J1276" s="3" t="s">
        <v>20</v>
      </c>
      <c r="K1276" s="3" t="s">
        <v>23</v>
      </c>
      <c r="L1276" s="3">
        <v>1.6</v>
      </c>
      <c r="M1276" s="3">
        <v>0.59</v>
      </c>
      <c r="N1276" s="3">
        <v>2</v>
      </c>
      <c r="O1276" s="3">
        <v>2</v>
      </c>
      <c r="P1276" s="3">
        <v>15</v>
      </c>
      <c r="Q1276" s="3">
        <v>5</v>
      </c>
      <c r="R1276" s="3">
        <v>273</v>
      </c>
      <c r="S1276" s="3">
        <v>89259</v>
      </c>
      <c r="T1276" s="3">
        <v>29483</v>
      </c>
    </row>
    <row r="1277" spans="1:20">
      <c r="A1277" s="3">
        <v>2289</v>
      </c>
      <c r="B1277" s="8">
        <v>42031</v>
      </c>
      <c r="C1277" s="8">
        <v>42036</v>
      </c>
      <c r="D1277" s="3">
        <v>12</v>
      </c>
      <c r="E1277">
        <v>6.3</v>
      </c>
      <c r="F1277" s="3">
        <v>68.72</v>
      </c>
      <c r="G1277" s="3">
        <v>0.1</v>
      </c>
      <c r="H1277" s="3">
        <v>-464.282</v>
      </c>
      <c r="I1277" s="3">
        <v>12</v>
      </c>
      <c r="J1277" s="3" t="s">
        <v>25</v>
      </c>
      <c r="K1277" s="3" t="s">
        <v>23</v>
      </c>
      <c r="L1277" s="3">
        <v>0.5</v>
      </c>
      <c r="M1277" s="3">
        <v>0.42</v>
      </c>
      <c r="N1277" s="3">
        <v>3</v>
      </c>
      <c r="O1277" s="3">
        <v>1</v>
      </c>
      <c r="P1277" s="3">
        <v>9</v>
      </c>
      <c r="Q1277" s="3">
        <v>7</v>
      </c>
      <c r="R1277" s="3">
        <v>548</v>
      </c>
      <c r="S1277" s="3">
        <v>89278</v>
      </c>
      <c r="T1277" s="3">
        <v>55337</v>
      </c>
    </row>
    <row r="1278" spans="1:20">
      <c r="A1278" s="3">
        <v>2290</v>
      </c>
      <c r="B1278" s="8">
        <v>42122</v>
      </c>
      <c r="C1278" s="8">
        <v>42124</v>
      </c>
      <c r="D1278" s="3">
        <v>14</v>
      </c>
      <c r="E1278">
        <v>48.91</v>
      </c>
      <c r="F1278" s="3">
        <v>618.96</v>
      </c>
      <c r="G1278" s="3">
        <v>0.1</v>
      </c>
      <c r="H1278" s="3">
        <v>156.7434</v>
      </c>
      <c r="I1278" s="3">
        <v>14</v>
      </c>
      <c r="J1278" s="3" t="s">
        <v>24</v>
      </c>
      <c r="K1278" s="3" t="s">
        <v>23</v>
      </c>
      <c r="L1278" s="3">
        <v>5.97</v>
      </c>
      <c r="M1278" s="3">
        <v>0.56</v>
      </c>
      <c r="N1278" s="3">
        <v>3</v>
      </c>
      <c r="O1278" s="3">
        <v>2</v>
      </c>
      <c r="P1278" s="3">
        <v>1</v>
      </c>
      <c r="Q1278" s="3">
        <v>5</v>
      </c>
      <c r="R1278" s="3">
        <v>178</v>
      </c>
      <c r="S1278" s="3">
        <v>89279</v>
      </c>
      <c r="T1278" s="3">
        <v>55433</v>
      </c>
    </row>
    <row r="1279" spans="1:20">
      <c r="A1279" s="3">
        <v>2290</v>
      </c>
      <c r="B1279" s="8">
        <v>42122</v>
      </c>
      <c r="C1279" s="8">
        <v>42122</v>
      </c>
      <c r="D1279" s="3">
        <v>13</v>
      </c>
      <c r="E1279">
        <v>5.98</v>
      </c>
      <c r="F1279" s="3">
        <v>77.54</v>
      </c>
      <c r="G1279" s="3">
        <v>0.08</v>
      </c>
      <c r="H1279" s="3">
        <v>110.118</v>
      </c>
      <c r="I1279" s="3">
        <v>13</v>
      </c>
      <c r="J1279" s="3" t="s">
        <v>24</v>
      </c>
      <c r="K1279" s="3" t="s">
        <v>23</v>
      </c>
      <c r="L1279" s="3">
        <v>5.46</v>
      </c>
      <c r="M1279" s="3">
        <v>0.5</v>
      </c>
      <c r="N1279" s="3">
        <v>3</v>
      </c>
      <c r="O1279" s="3">
        <v>2</v>
      </c>
      <c r="P1279" s="3">
        <v>1</v>
      </c>
      <c r="Q1279" s="3">
        <v>4</v>
      </c>
      <c r="R1279" s="3">
        <v>437</v>
      </c>
      <c r="S1279" s="3">
        <v>89279</v>
      </c>
      <c r="T1279" s="3">
        <v>55433</v>
      </c>
    </row>
    <row r="1280" spans="1:20">
      <c r="A1280" s="3">
        <v>2290</v>
      </c>
      <c r="B1280" s="8">
        <v>42099</v>
      </c>
      <c r="C1280" s="8">
        <v>42099</v>
      </c>
      <c r="D1280" s="3">
        <v>12</v>
      </c>
      <c r="E1280">
        <v>2.08</v>
      </c>
      <c r="F1280" s="3">
        <v>28.32</v>
      </c>
      <c r="G1280" s="3">
        <v>0.01</v>
      </c>
      <c r="H1280" s="3">
        <v>-103.7124</v>
      </c>
      <c r="I1280" s="3">
        <v>12</v>
      </c>
      <c r="J1280" s="3" t="s">
        <v>24</v>
      </c>
      <c r="K1280" s="3" t="s">
        <v>23</v>
      </c>
      <c r="L1280" s="3">
        <v>5.33</v>
      </c>
      <c r="M1280" s="3">
        <v>0.48</v>
      </c>
      <c r="N1280" s="3">
        <v>2</v>
      </c>
      <c r="O1280" s="3">
        <v>3</v>
      </c>
      <c r="P1280" s="3">
        <v>5</v>
      </c>
      <c r="Q1280" s="3">
        <v>5</v>
      </c>
      <c r="R1280" s="3">
        <v>539</v>
      </c>
      <c r="S1280" s="3">
        <v>89284</v>
      </c>
      <c r="T1280" s="3">
        <v>55433</v>
      </c>
    </row>
    <row r="1281" spans="1:20">
      <c r="A1281" s="3">
        <v>2302</v>
      </c>
      <c r="B1281" s="8">
        <v>42099</v>
      </c>
      <c r="C1281" s="8">
        <v>42100</v>
      </c>
      <c r="D1281" s="3">
        <v>6</v>
      </c>
      <c r="E1281">
        <v>370.98</v>
      </c>
      <c r="F1281" s="3">
        <v>2309.49</v>
      </c>
      <c r="G1281" s="3">
        <v>0.03</v>
      </c>
      <c r="H1281" s="3">
        <v>-124.2864</v>
      </c>
      <c r="I1281" s="3">
        <v>6</v>
      </c>
      <c r="J1281" s="3" t="s">
        <v>24</v>
      </c>
      <c r="K1281" s="3" t="s">
        <v>21</v>
      </c>
      <c r="L1281" s="3">
        <v>99</v>
      </c>
      <c r="M1281" s="3">
        <v>0.77</v>
      </c>
      <c r="N1281" s="3">
        <v>2</v>
      </c>
      <c r="O1281" s="3">
        <v>1</v>
      </c>
      <c r="P1281" s="3">
        <v>4</v>
      </c>
      <c r="Q1281" s="3">
        <v>2</v>
      </c>
      <c r="R1281" s="3">
        <v>400</v>
      </c>
      <c r="S1281" s="3">
        <v>89284</v>
      </c>
      <c r="T1281" s="3">
        <v>32404</v>
      </c>
    </row>
    <row r="1282" spans="1:20">
      <c r="A1282" s="3">
        <v>2302</v>
      </c>
      <c r="B1282" s="8">
        <v>42145</v>
      </c>
      <c r="C1282" s="8">
        <v>42146</v>
      </c>
      <c r="D1282" s="3">
        <v>3</v>
      </c>
      <c r="E1282">
        <v>1.98</v>
      </c>
      <c r="F1282" s="3">
        <v>8.3</v>
      </c>
      <c r="G1282" s="3">
        <v>0.04</v>
      </c>
      <c r="H1282" s="3">
        <v>-1</v>
      </c>
      <c r="I1282" s="3">
        <v>3</v>
      </c>
      <c r="J1282" s="3" t="s">
        <v>22</v>
      </c>
      <c r="K1282" s="3" t="s">
        <v>27</v>
      </c>
      <c r="L1282" s="3">
        <v>0.7</v>
      </c>
      <c r="M1282" s="3">
        <v>0.38</v>
      </c>
      <c r="N1282" s="3">
        <v>2</v>
      </c>
      <c r="O1282" s="3">
        <v>2</v>
      </c>
      <c r="P1282" s="3">
        <v>8</v>
      </c>
      <c r="Q1282" s="3">
        <v>5</v>
      </c>
      <c r="R1282" s="3">
        <v>664</v>
      </c>
      <c r="S1282" s="3">
        <v>89291</v>
      </c>
      <c r="T1282" s="3">
        <v>32404</v>
      </c>
    </row>
    <row r="1283" spans="1:20">
      <c r="A1283" s="3">
        <v>2302</v>
      </c>
      <c r="B1283" s="8">
        <v>42145</v>
      </c>
      <c r="C1283" s="8">
        <v>42146</v>
      </c>
      <c r="D1283" s="3">
        <v>9</v>
      </c>
      <c r="E1283">
        <v>55.99</v>
      </c>
      <c r="F1283" s="3">
        <v>416.95</v>
      </c>
      <c r="G1283" s="3">
        <v>0.03</v>
      </c>
      <c r="H1283" s="3">
        <v>-221.254</v>
      </c>
      <c r="I1283" s="3">
        <v>9</v>
      </c>
      <c r="J1283" s="3" t="s">
        <v>22</v>
      </c>
      <c r="K1283" s="3" t="s">
        <v>23</v>
      </c>
      <c r="L1283" s="3">
        <v>5</v>
      </c>
      <c r="M1283" s="3">
        <v>0.64</v>
      </c>
      <c r="N1283" s="3">
        <v>2</v>
      </c>
      <c r="O1283" s="3">
        <v>1</v>
      </c>
      <c r="P1283" s="3">
        <v>16</v>
      </c>
      <c r="Q1283" s="3">
        <v>1</v>
      </c>
      <c r="R1283" s="3">
        <v>186</v>
      </c>
      <c r="S1283" s="3">
        <v>89291</v>
      </c>
      <c r="T1283" s="3">
        <v>32404</v>
      </c>
    </row>
    <row r="1284" spans="1:20">
      <c r="A1284" s="3">
        <v>2303</v>
      </c>
      <c r="B1284" s="8">
        <v>42028</v>
      </c>
      <c r="C1284" s="8">
        <v>42029</v>
      </c>
      <c r="D1284" s="3">
        <v>4</v>
      </c>
      <c r="E1284">
        <v>15.28</v>
      </c>
      <c r="F1284" s="3">
        <v>61.52</v>
      </c>
      <c r="G1284" s="3">
        <v>0.09</v>
      </c>
      <c r="H1284" s="3">
        <v>-51.75</v>
      </c>
      <c r="I1284" s="3">
        <v>4</v>
      </c>
      <c r="J1284" s="3" t="s">
        <v>26</v>
      </c>
      <c r="K1284" s="3" t="s">
        <v>23</v>
      </c>
      <c r="L1284" s="3">
        <v>10.91</v>
      </c>
      <c r="M1284" s="3">
        <v>0.77</v>
      </c>
      <c r="N1284" s="3">
        <v>2</v>
      </c>
      <c r="O1284" s="3">
        <v>1</v>
      </c>
      <c r="P1284" s="3">
        <v>4</v>
      </c>
      <c r="Q1284" s="3">
        <v>2</v>
      </c>
      <c r="R1284" s="3">
        <v>400</v>
      </c>
      <c r="S1284" s="3">
        <v>89292</v>
      </c>
      <c r="T1284" s="3">
        <v>10011</v>
      </c>
    </row>
    <row r="1285" spans="1:20">
      <c r="A1285" s="3">
        <v>2303</v>
      </c>
      <c r="B1285" s="8">
        <v>42172</v>
      </c>
      <c r="C1285" s="8">
        <v>42173</v>
      </c>
      <c r="D1285" s="3">
        <v>11</v>
      </c>
      <c r="E1285">
        <v>1.68</v>
      </c>
      <c r="F1285" s="3">
        <v>18.71</v>
      </c>
      <c r="G1285" s="3">
        <v>0.1</v>
      </c>
      <c r="H1285" s="3">
        <v>-11.57</v>
      </c>
      <c r="I1285" s="3">
        <v>11</v>
      </c>
      <c r="J1285" s="3" t="s">
        <v>24</v>
      </c>
      <c r="K1285" s="3" t="s">
        <v>23</v>
      </c>
      <c r="L1285" s="3">
        <v>1.57</v>
      </c>
      <c r="M1285" s="3">
        <v>0.64</v>
      </c>
      <c r="N1285" s="3">
        <v>2</v>
      </c>
      <c r="O1285" s="3">
        <v>1</v>
      </c>
      <c r="P1285" s="3">
        <v>16</v>
      </c>
      <c r="Q1285" s="3">
        <v>1</v>
      </c>
      <c r="R1285" s="3">
        <v>186</v>
      </c>
      <c r="S1285" s="3">
        <v>89293</v>
      </c>
      <c r="T1285" s="3">
        <v>10011</v>
      </c>
    </row>
    <row r="1286" spans="1:20">
      <c r="A1286" s="3">
        <v>2305</v>
      </c>
      <c r="B1286" s="8">
        <v>42022</v>
      </c>
      <c r="C1286" s="8">
        <v>42022</v>
      </c>
      <c r="D1286" s="3">
        <v>13</v>
      </c>
      <c r="E1286">
        <v>58.1</v>
      </c>
      <c r="F1286" s="3">
        <v>739.06</v>
      </c>
      <c r="G1286" s="3">
        <v>0.05</v>
      </c>
      <c r="H1286" s="3">
        <v>1633.986</v>
      </c>
      <c r="I1286" s="3">
        <v>13</v>
      </c>
      <c r="J1286" s="3" t="s">
        <v>24</v>
      </c>
      <c r="K1286" s="3" t="s">
        <v>23</v>
      </c>
      <c r="L1286" s="3">
        <v>1.49</v>
      </c>
      <c r="M1286" s="3">
        <v>0.4</v>
      </c>
      <c r="N1286" s="3">
        <v>4</v>
      </c>
      <c r="O1286" s="3">
        <v>2</v>
      </c>
      <c r="P1286" s="3">
        <v>7</v>
      </c>
      <c r="Q1286" s="3">
        <v>5</v>
      </c>
      <c r="R1286" s="3">
        <v>789</v>
      </c>
      <c r="S1286" s="3">
        <v>89299</v>
      </c>
      <c r="T1286" s="3">
        <v>57201</v>
      </c>
    </row>
    <row r="1287" spans="1:20">
      <c r="A1287" s="3">
        <v>2308</v>
      </c>
      <c r="B1287" s="8">
        <v>42098</v>
      </c>
      <c r="C1287" s="8">
        <v>42098</v>
      </c>
      <c r="D1287" s="3">
        <v>11</v>
      </c>
      <c r="E1287">
        <v>63.94</v>
      </c>
      <c r="F1287" s="3">
        <v>709.7</v>
      </c>
      <c r="G1287" s="3">
        <v>0.02</v>
      </c>
      <c r="H1287" s="3">
        <v>-100.17</v>
      </c>
      <c r="I1287" s="3">
        <v>11</v>
      </c>
      <c r="J1287" s="3" t="s">
        <v>20</v>
      </c>
      <c r="K1287" s="3" t="s">
        <v>23</v>
      </c>
      <c r="L1287" s="3">
        <v>14.48</v>
      </c>
      <c r="M1287" s="3">
        <v>0.45</v>
      </c>
      <c r="N1287" s="3">
        <v>4</v>
      </c>
      <c r="O1287" s="3">
        <v>1</v>
      </c>
      <c r="P1287" s="3">
        <v>9</v>
      </c>
      <c r="Q1287" s="3">
        <v>6</v>
      </c>
      <c r="R1287" s="3">
        <v>260</v>
      </c>
      <c r="S1287" s="3">
        <v>89300</v>
      </c>
      <c r="T1287" s="3">
        <v>33971</v>
      </c>
    </row>
    <row r="1288" spans="1:20">
      <c r="A1288" s="3">
        <v>2308</v>
      </c>
      <c r="B1288" s="8">
        <v>42098</v>
      </c>
      <c r="C1288" s="8">
        <v>42100</v>
      </c>
      <c r="D1288" s="3">
        <v>5</v>
      </c>
      <c r="E1288">
        <v>5.02</v>
      </c>
      <c r="F1288" s="3">
        <v>27.42</v>
      </c>
      <c r="G1288" s="3">
        <v>0.01</v>
      </c>
      <c r="H1288" s="3">
        <v>-3.948</v>
      </c>
      <c r="I1288" s="3">
        <v>5</v>
      </c>
      <c r="J1288" s="3" t="s">
        <v>20</v>
      </c>
      <c r="K1288" s="3" t="s">
        <v>23</v>
      </c>
      <c r="L1288" s="3">
        <v>5.14</v>
      </c>
      <c r="M1288" s="3">
        <v>0.71</v>
      </c>
      <c r="N1288" s="3">
        <v>4</v>
      </c>
      <c r="O1288" s="3">
        <v>2</v>
      </c>
      <c r="P1288" s="3">
        <v>15</v>
      </c>
      <c r="Q1288" s="3">
        <v>5</v>
      </c>
      <c r="R1288" s="3">
        <v>355</v>
      </c>
      <c r="S1288" s="3">
        <v>89300</v>
      </c>
      <c r="T1288" s="3">
        <v>33971</v>
      </c>
    </row>
    <row r="1289" spans="1:20">
      <c r="A1289" s="3">
        <v>2323</v>
      </c>
      <c r="B1289" s="8">
        <v>42156</v>
      </c>
      <c r="C1289" s="8">
        <v>42158</v>
      </c>
      <c r="D1289" s="3">
        <v>13</v>
      </c>
      <c r="E1289">
        <v>2.28</v>
      </c>
      <c r="F1289" s="3">
        <v>30.47</v>
      </c>
      <c r="G1289" s="3">
        <v>0.06</v>
      </c>
      <c r="H1289" s="3">
        <v>-2002.6314</v>
      </c>
      <c r="I1289" s="3">
        <v>13</v>
      </c>
      <c r="J1289" s="3" t="s">
        <v>26</v>
      </c>
      <c r="K1289" s="3" t="s">
        <v>23</v>
      </c>
      <c r="L1289" s="3">
        <v>5.2</v>
      </c>
      <c r="M1289" s="3">
        <v>0.41</v>
      </c>
      <c r="N1289" s="3">
        <v>4</v>
      </c>
      <c r="O1289" s="3">
        <v>2</v>
      </c>
      <c r="P1289" s="3">
        <v>1</v>
      </c>
      <c r="Q1289" s="3">
        <v>2</v>
      </c>
      <c r="R1289" s="3">
        <v>441</v>
      </c>
      <c r="S1289" s="3">
        <v>89301</v>
      </c>
      <c r="T1289" s="3">
        <v>92236</v>
      </c>
    </row>
    <row r="1290" spans="1:20">
      <c r="A1290" s="3">
        <v>2323</v>
      </c>
      <c r="B1290" s="8">
        <v>42102</v>
      </c>
      <c r="C1290" s="8">
        <v>42103</v>
      </c>
      <c r="D1290" s="3">
        <v>10</v>
      </c>
      <c r="E1290">
        <v>35.44</v>
      </c>
      <c r="F1290" s="3">
        <v>348.08</v>
      </c>
      <c r="G1290" s="3">
        <v>0.05</v>
      </c>
      <c r="H1290" s="3">
        <v>240.1752</v>
      </c>
      <c r="I1290" s="3">
        <v>10</v>
      </c>
      <c r="J1290" s="3" t="s">
        <v>22</v>
      </c>
      <c r="K1290" s="3" t="s">
        <v>23</v>
      </c>
      <c r="L1290" s="3">
        <v>5.09</v>
      </c>
      <c r="M1290" s="3">
        <v>0.59</v>
      </c>
      <c r="N1290" s="3">
        <v>4</v>
      </c>
      <c r="O1290" s="3">
        <v>2</v>
      </c>
      <c r="P1290" s="3">
        <v>12</v>
      </c>
      <c r="Q1290" s="3">
        <v>6</v>
      </c>
      <c r="R1290" s="3">
        <v>200</v>
      </c>
      <c r="S1290" s="3">
        <v>89314</v>
      </c>
      <c r="T1290" s="3">
        <v>92236</v>
      </c>
    </row>
    <row r="1291" spans="1:20">
      <c r="A1291" s="3">
        <v>2323</v>
      </c>
      <c r="B1291" s="8">
        <v>42172</v>
      </c>
      <c r="C1291" s="8">
        <v>42174</v>
      </c>
      <c r="D1291" s="3">
        <v>10</v>
      </c>
      <c r="E1291">
        <v>11.7</v>
      </c>
      <c r="F1291" s="3">
        <v>131.69</v>
      </c>
      <c r="G1291" s="3">
        <v>0</v>
      </c>
      <c r="H1291" s="3">
        <v>-11.248</v>
      </c>
      <c r="I1291" s="3">
        <v>10</v>
      </c>
      <c r="J1291" s="3" t="s">
        <v>25</v>
      </c>
      <c r="K1291" s="3" t="s">
        <v>27</v>
      </c>
      <c r="L1291" s="3">
        <v>6.96</v>
      </c>
      <c r="M1291" s="3">
        <v>0.64</v>
      </c>
      <c r="N1291" s="3">
        <v>4</v>
      </c>
      <c r="O1291" s="3">
        <v>3</v>
      </c>
      <c r="P1291" s="3">
        <v>5</v>
      </c>
      <c r="Q1291" s="3">
        <v>6</v>
      </c>
      <c r="R1291" s="3">
        <v>501</v>
      </c>
      <c r="S1291" s="3">
        <v>89315</v>
      </c>
      <c r="T1291" s="3">
        <v>92236</v>
      </c>
    </row>
    <row r="1292" spans="1:20">
      <c r="A1292" s="3">
        <v>2330</v>
      </c>
      <c r="B1292" s="8">
        <v>42063</v>
      </c>
      <c r="C1292" s="8">
        <v>42063</v>
      </c>
      <c r="D1292" s="3">
        <v>5</v>
      </c>
      <c r="E1292">
        <v>2.89</v>
      </c>
      <c r="F1292" s="3">
        <v>13.93</v>
      </c>
      <c r="G1292" s="3">
        <v>0.06</v>
      </c>
      <c r="H1292" s="3">
        <v>9.6117</v>
      </c>
      <c r="I1292" s="3">
        <v>5</v>
      </c>
      <c r="J1292" s="3" t="s">
        <v>25</v>
      </c>
      <c r="K1292" s="3" t="s">
        <v>23</v>
      </c>
      <c r="L1292" s="3">
        <v>0.5</v>
      </c>
      <c r="M1292" s="3">
        <v>0.38</v>
      </c>
      <c r="N1292" s="3">
        <v>3</v>
      </c>
      <c r="O1292" s="3">
        <v>2</v>
      </c>
      <c r="P1292" s="3">
        <v>2</v>
      </c>
      <c r="Q1292" s="3">
        <v>5</v>
      </c>
      <c r="R1292" s="3">
        <v>536</v>
      </c>
      <c r="S1292" s="3">
        <v>89316</v>
      </c>
      <c r="T1292" s="3">
        <v>52302</v>
      </c>
    </row>
    <row r="1293" spans="1:20">
      <c r="A1293" s="3">
        <v>2333</v>
      </c>
      <c r="B1293" s="8">
        <v>42037</v>
      </c>
      <c r="C1293" s="8">
        <v>42038</v>
      </c>
      <c r="D1293" s="3">
        <v>8</v>
      </c>
      <c r="E1293">
        <v>154.13</v>
      </c>
      <c r="F1293" s="3">
        <v>1216.32</v>
      </c>
      <c r="G1293" s="3">
        <v>0.1</v>
      </c>
      <c r="H1293" s="3">
        <v>-372.485971</v>
      </c>
      <c r="I1293" s="3">
        <v>8</v>
      </c>
      <c r="J1293" s="3" t="s">
        <v>22</v>
      </c>
      <c r="K1293" s="3" t="s">
        <v>23</v>
      </c>
      <c r="L1293" s="3">
        <v>69</v>
      </c>
      <c r="M1293" s="3">
        <v>0.59</v>
      </c>
      <c r="N1293" s="3">
        <v>4</v>
      </c>
      <c r="O1293" s="3">
        <v>1</v>
      </c>
      <c r="P1293" s="3">
        <v>4</v>
      </c>
      <c r="Q1293" s="3">
        <v>2</v>
      </c>
      <c r="R1293" s="3">
        <v>401</v>
      </c>
      <c r="S1293" s="3">
        <v>89319</v>
      </c>
      <c r="T1293" s="3">
        <v>54302</v>
      </c>
    </row>
    <row r="1294" spans="1:20">
      <c r="A1294" s="3">
        <v>2334</v>
      </c>
      <c r="B1294" s="8">
        <v>42147</v>
      </c>
      <c r="C1294" s="8">
        <v>42149</v>
      </c>
      <c r="D1294" s="3">
        <v>31</v>
      </c>
      <c r="E1294">
        <v>63.94</v>
      </c>
      <c r="F1294" s="3">
        <v>1989.32</v>
      </c>
      <c r="G1294" s="3">
        <v>0.05</v>
      </c>
      <c r="H1294" s="3">
        <v>1372.6308</v>
      </c>
      <c r="I1294" s="3">
        <v>31</v>
      </c>
      <c r="J1294" s="3" t="s">
        <v>20</v>
      </c>
      <c r="K1294" s="3" t="s">
        <v>23</v>
      </c>
      <c r="L1294" s="3">
        <v>14.48</v>
      </c>
      <c r="M1294" s="3">
        <v>0.64</v>
      </c>
      <c r="N1294" s="3">
        <v>1</v>
      </c>
      <c r="O1294" s="3">
        <v>1</v>
      </c>
      <c r="P1294" s="3">
        <v>9</v>
      </c>
      <c r="Q1294" s="3">
        <v>4</v>
      </c>
      <c r="R1294" s="3">
        <v>767</v>
      </c>
      <c r="S1294" s="3">
        <v>89320</v>
      </c>
      <c r="T1294" s="3">
        <v>53220</v>
      </c>
    </row>
    <row r="1295" spans="1:20">
      <c r="A1295" s="3">
        <v>2334</v>
      </c>
      <c r="B1295" s="8">
        <v>42177</v>
      </c>
      <c r="C1295" s="8">
        <v>42179</v>
      </c>
      <c r="D1295" s="3">
        <v>3</v>
      </c>
      <c r="E1295">
        <v>150.98</v>
      </c>
      <c r="F1295" s="3">
        <v>480.37</v>
      </c>
      <c r="G1295" s="3">
        <v>0.02</v>
      </c>
      <c r="H1295" s="3">
        <v>26.1</v>
      </c>
      <c r="I1295" s="3">
        <v>3</v>
      </c>
      <c r="J1295" s="3" t="s">
        <v>20</v>
      </c>
      <c r="K1295" s="3" t="s">
        <v>27</v>
      </c>
      <c r="L1295" s="3">
        <v>13.99</v>
      </c>
      <c r="M1295" s="3">
        <v>0.43</v>
      </c>
      <c r="N1295" s="3">
        <v>4</v>
      </c>
      <c r="O1295" s="3">
        <v>2</v>
      </c>
      <c r="P1295" s="3">
        <v>1</v>
      </c>
      <c r="Q1295" s="3">
        <v>5</v>
      </c>
      <c r="R1295" s="3">
        <v>439</v>
      </c>
      <c r="S1295" s="3">
        <v>89327</v>
      </c>
      <c r="T1295" s="3">
        <v>53220</v>
      </c>
    </row>
    <row r="1296" spans="1:20">
      <c r="A1296" s="3">
        <v>2334</v>
      </c>
      <c r="B1296" s="8">
        <v>42177</v>
      </c>
      <c r="C1296" s="8">
        <v>42179</v>
      </c>
      <c r="D1296" s="3">
        <v>1</v>
      </c>
      <c r="E1296">
        <v>5.43</v>
      </c>
      <c r="F1296" s="3">
        <v>5.76</v>
      </c>
      <c r="G1296" s="3">
        <v>0.1</v>
      </c>
      <c r="H1296" s="3">
        <v>-2.58</v>
      </c>
      <c r="I1296" s="3">
        <v>1</v>
      </c>
      <c r="J1296" s="3" t="s">
        <v>20</v>
      </c>
      <c r="K1296" s="3" t="s">
        <v>23</v>
      </c>
      <c r="L1296" s="3">
        <v>0.95</v>
      </c>
      <c r="M1296" s="3">
        <v>0.59</v>
      </c>
      <c r="N1296" s="3">
        <v>4</v>
      </c>
      <c r="O1296" s="3">
        <v>2</v>
      </c>
      <c r="P1296" s="3">
        <v>12</v>
      </c>
      <c r="Q1296" s="3">
        <v>7</v>
      </c>
      <c r="R1296" s="3">
        <v>578</v>
      </c>
      <c r="S1296" s="3">
        <v>89327</v>
      </c>
      <c r="T1296" s="3">
        <v>53220</v>
      </c>
    </row>
    <row r="1297" spans="1:20">
      <c r="A1297" s="3">
        <v>2334</v>
      </c>
      <c r="B1297" s="8">
        <v>42177</v>
      </c>
      <c r="C1297" s="8">
        <v>42178</v>
      </c>
      <c r="D1297" s="3">
        <v>21</v>
      </c>
      <c r="E1297">
        <v>179.29</v>
      </c>
      <c r="F1297" s="3">
        <v>3112.13</v>
      </c>
      <c r="G1297" s="3">
        <v>0.01</v>
      </c>
      <c r="H1297" s="3">
        <v>2800.12</v>
      </c>
      <c r="I1297" s="3">
        <v>21</v>
      </c>
      <c r="J1297" s="3" t="s">
        <v>20</v>
      </c>
      <c r="K1297" s="3" t="s">
        <v>21</v>
      </c>
      <c r="L1297" s="3">
        <v>29.21</v>
      </c>
      <c r="M1297" s="3">
        <v>0.83</v>
      </c>
      <c r="N1297" s="3">
        <v>3</v>
      </c>
      <c r="O1297" s="3">
        <v>2</v>
      </c>
      <c r="P1297" s="3">
        <v>13</v>
      </c>
      <c r="Q1297" s="3">
        <v>7</v>
      </c>
      <c r="R1297" s="3">
        <v>665</v>
      </c>
      <c r="S1297" s="3">
        <v>89327</v>
      </c>
      <c r="T1297" s="3">
        <v>53220</v>
      </c>
    </row>
    <row r="1298" spans="1:20">
      <c r="A1298" s="3">
        <v>2338</v>
      </c>
      <c r="B1298" s="8">
        <v>42075</v>
      </c>
      <c r="C1298" s="8">
        <v>42077</v>
      </c>
      <c r="D1298" s="3">
        <v>4</v>
      </c>
      <c r="E1298">
        <v>73.98</v>
      </c>
      <c r="F1298" s="3">
        <v>305.71</v>
      </c>
      <c r="G1298" s="3">
        <v>0</v>
      </c>
      <c r="H1298" s="3">
        <v>-88.61</v>
      </c>
      <c r="I1298" s="3">
        <v>4</v>
      </c>
      <c r="J1298" s="3" t="s">
        <v>26</v>
      </c>
      <c r="K1298" s="3" t="s">
        <v>23</v>
      </c>
      <c r="L1298" s="3">
        <v>14.52</v>
      </c>
      <c r="M1298" s="3">
        <v>0.43</v>
      </c>
      <c r="N1298" s="3">
        <v>3</v>
      </c>
      <c r="O1298" s="3">
        <v>1</v>
      </c>
      <c r="P1298" s="3">
        <v>9</v>
      </c>
      <c r="Q1298" s="3">
        <v>5</v>
      </c>
      <c r="R1298" s="3">
        <v>314</v>
      </c>
      <c r="S1298" s="3">
        <v>89333</v>
      </c>
      <c r="T1298" s="3">
        <v>20740</v>
      </c>
    </row>
    <row r="1299" spans="1:20">
      <c r="A1299" s="3">
        <v>2338</v>
      </c>
      <c r="B1299" s="8">
        <v>42115</v>
      </c>
      <c r="C1299" s="8">
        <v>42115</v>
      </c>
      <c r="D1299" s="3">
        <v>7</v>
      </c>
      <c r="E1299">
        <v>40.99</v>
      </c>
      <c r="F1299" s="3">
        <v>277.12</v>
      </c>
      <c r="G1299" s="3">
        <v>0.06</v>
      </c>
      <c r="H1299" s="3">
        <v>109.16</v>
      </c>
      <c r="I1299" s="3">
        <v>7</v>
      </c>
      <c r="J1299" s="3" t="s">
        <v>24</v>
      </c>
      <c r="K1299" s="3" t="s">
        <v>23</v>
      </c>
      <c r="L1299" s="3">
        <v>17.48</v>
      </c>
      <c r="M1299" s="3">
        <v>0.35</v>
      </c>
      <c r="N1299" s="3">
        <v>3</v>
      </c>
      <c r="O1299" s="3">
        <v>2</v>
      </c>
      <c r="P1299" s="3">
        <v>2</v>
      </c>
      <c r="Q1299" s="3">
        <v>5</v>
      </c>
      <c r="R1299" s="3">
        <v>812</v>
      </c>
      <c r="S1299" s="3">
        <v>89334</v>
      </c>
      <c r="T1299" s="3">
        <v>20740</v>
      </c>
    </row>
    <row r="1300" spans="1:20">
      <c r="A1300" s="3">
        <v>2339</v>
      </c>
      <c r="B1300" s="8">
        <v>42063</v>
      </c>
      <c r="C1300" s="8">
        <v>42065</v>
      </c>
      <c r="D1300" s="3">
        <v>14</v>
      </c>
      <c r="E1300">
        <v>8.5</v>
      </c>
      <c r="F1300" s="3">
        <v>122.25</v>
      </c>
      <c r="G1300" s="3">
        <v>0</v>
      </c>
      <c r="H1300" s="3">
        <v>71.7356</v>
      </c>
      <c r="I1300" s="3">
        <v>14</v>
      </c>
      <c r="J1300" s="3" t="s">
        <v>26</v>
      </c>
      <c r="K1300" s="3" t="s">
        <v>23</v>
      </c>
      <c r="L1300" s="3">
        <v>1.99</v>
      </c>
      <c r="M1300" s="3">
        <v>0.35</v>
      </c>
      <c r="N1300" s="3">
        <v>3</v>
      </c>
      <c r="O1300" s="3">
        <v>2</v>
      </c>
      <c r="P1300" s="3">
        <v>7</v>
      </c>
      <c r="Q1300" s="3">
        <v>5</v>
      </c>
      <c r="R1300" s="3">
        <v>627</v>
      </c>
      <c r="S1300" s="3">
        <v>89344</v>
      </c>
      <c r="T1300" s="3">
        <v>77015</v>
      </c>
    </row>
    <row r="1301" spans="1:20">
      <c r="A1301" s="3">
        <v>2345</v>
      </c>
      <c r="B1301" s="8">
        <v>42063</v>
      </c>
      <c r="C1301" s="8">
        <v>42065</v>
      </c>
      <c r="D1301" s="3">
        <v>2</v>
      </c>
      <c r="E1301">
        <v>95.43</v>
      </c>
      <c r="F1301" s="3">
        <v>206.09</v>
      </c>
      <c r="G1301" s="3">
        <v>0.03</v>
      </c>
      <c r="H1301" s="3">
        <v>-79.3208</v>
      </c>
      <c r="I1301" s="3">
        <v>2</v>
      </c>
      <c r="J1301" s="3" t="s">
        <v>26</v>
      </c>
      <c r="K1301" s="3" t="s">
        <v>23</v>
      </c>
      <c r="L1301" s="3">
        <v>19.99</v>
      </c>
      <c r="M1301" s="3">
        <v>0.58</v>
      </c>
      <c r="N1301" s="3">
        <v>2</v>
      </c>
      <c r="O1301" s="3">
        <v>1</v>
      </c>
      <c r="P1301" s="3">
        <v>4</v>
      </c>
      <c r="Q1301" s="3">
        <v>2</v>
      </c>
      <c r="R1301" s="3">
        <v>406</v>
      </c>
      <c r="S1301" s="3">
        <v>89344</v>
      </c>
      <c r="T1301" s="3">
        <v>42003</v>
      </c>
    </row>
    <row r="1302" spans="1:20">
      <c r="A1302" s="3">
        <v>2345</v>
      </c>
      <c r="B1302" s="8">
        <v>42010</v>
      </c>
      <c r="C1302" s="8">
        <v>42012</v>
      </c>
      <c r="D1302" s="3">
        <v>1</v>
      </c>
      <c r="E1302">
        <v>7.68</v>
      </c>
      <c r="F1302" s="3">
        <v>22.13</v>
      </c>
      <c r="G1302" s="3">
        <v>0.07</v>
      </c>
      <c r="H1302" s="3">
        <v>125.9982</v>
      </c>
      <c r="I1302" s="3">
        <v>1</v>
      </c>
      <c r="J1302" s="3" t="s">
        <v>20</v>
      </c>
      <c r="K1302" s="3" t="s">
        <v>27</v>
      </c>
      <c r="L1302" s="3">
        <v>6.16</v>
      </c>
      <c r="M1302" s="3">
        <v>0.76</v>
      </c>
      <c r="N1302" s="3">
        <v>2</v>
      </c>
      <c r="O1302" s="3">
        <v>1</v>
      </c>
      <c r="P1302" s="3">
        <v>16</v>
      </c>
      <c r="Q1302" s="3">
        <v>1</v>
      </c>
      <c r="R1302" s="3">
        <v>187</v>
      </c>
      <c r="S1302" s="3">
        <v>89355</v>
      </c>
      <c r="T1302" s="3">
        <v>42003</v>
      </c>
    </row>
    <row r="1303" spans="1:20">
      <c r="A1303" s="3">
        <v>2346</v>
      </c>
      <c r="B1303" s="8">
        <v>42010</v>
      </c>
      <c r="C1303" s="8">
        <v>42012</v>
      </c>
      <c r="D1303" s="3">
        <v>5</v>
      </c>
      <c r="E1303">
        <v>6.64</v>
      </c>
      <c r="F1303" s="3">
        <v>34.17</v>
      </c>
      <c r="G1303" s="3">
        <v>0.05</v>
      </c>
      <c r="H1303" s="3">
        <v>-92.9292</v>
      </c>
      <c r="I1303" s="3">
        <v>5</v>
      </c>
      <c r="J1303" s="3" t="s">
        <v>20</v>
      </c>
      <c r="K1303" s="3" t="s">
        <v>27</v>
      </c>
      <c r="L1303" s="3">
        <v>4.95</v>
      </c>
      <c r="M1303" s="3">
        <v>0.57</v>
      </c>
      <c r="N1303" s="3">
        <v>2</v>
      </c>
      <c r="O1303" s="3">
        <v>3</v>
      </c>
      <c r="P1303" s="3">
        <v>10</v>
      </c>
      <c r="Q1303" s="3">
        <v>2</v>
      </c>
      <c r="R1303" s="3">
        <v>623</v>
      </c>
      <c r="S1303" s="3">
        <v>89355</v>
      </c>
      <c r="T1303" s="3">
        <v>40258</v>
      </c>
    </row>
    <row r="1304" spans="1:20">
      <c r="A1304" s="3">
        <v>2346</v>
      </c>
      <c r="B1304" s="8">
        <v>42031</v>
      </c>
      <c r="C1304" s="8">
        <v>42033</v>
      </c>
      <c r="D1304" s="3">
        <v>1</v>
      </c>
      <c r="E1304">
        <v>110.99</v>
      </c>
      <c r="F1304" s="3">
        <v>94.3</v>
      </c>
      <c r="G1304" s="3">
        <v>0.02</v>
      </c>
      <c r="H1304" s="3">
        <v>-39.809</v>
      </c>
      <c r="I1304" s="3">
        <v>1</v>
      </c>
      <c r="J1304" s="3" t="s">
        <v>20</v>
      </c>
      <c r="K1304" s="3" t="s">
        <v>23</v>
      </c>
      <c r="L1304" s="3">
        <v>2.5</v>
      </c>
      <c r="M1304" s="3">
        <v>0.77</v>
      </c>
      <c r="N1304" s="3">
        <v>2</v>
      </c>
      <c r="O1304" s="3">
        <v>1</v>
      </c>
      <c r="P1304" s="3">
        <v>16</v>
      </c>
      <c r="Q1304" s="3">
        <v>1</v>
      </c>
      <c r="R1304" s="3">
        <v>206</v>
      </c>
      <c r="S1304" s="3">
        <v>89356</v>
      </c>
      <c r="T1304" s="3">
        <v>40258</v>
      </c>
    </row>
    <row r="1305" spans="1:20">
      <c r="A1305" s="3">
        <v>2351</v>
      </c>
      <c r="B1305" s="8">
        <v>42057</v>
      </c>
      <c r="C1305" s="8">
        <v>42058</v>
      </c>
      <c r="D1305" s="3">
        <v>7</v>
      </c>
      <c r="E1305">
        <v>4.98</v>
      </c>
      <c r="F1305" s="3">
        <v>34.32</v>
      </c>
      <c r="G1305" s="3">
        <v>0.05</v>
      </c>
      <c r="H1305" s="3">
        <v>-98.35</v>
      </c>
      <c r="I1305" s="3">
        <v>7</v>
      </c>
      <c r="J1305" s="3" t="s">
        <v>26</v>
      </c>
      <c r="K1305" s="3" t="s">
        <v>23</v>
      </c>
      <c r="L1305" s="3">
        <v>4.62</v>
      </c>
      <c r="M1305" s="3">
        <v>0.37</v>
      </c>
      <c r="N1305" s="3">
        <v>2</v>
      </c>
      <c r="O1305" s="3">
        <v>2</v>
      </c>
      <c r="P1305" s="3">
        <v>11</v>
      </c>
      <c r="Q1305" s="3">
        <v>5</v>
      </c>
      <c r="R1305" s="3">
        <v>902</v>
      </c>
      <c r="S1305" s="3">
        <v>89360</v>
      </c>
      <c r="T1305" s="3">
        <v>21114</v>
      </c>
    </row>
    <row r="1306" spans="1:20">
      <c r="A1306" s="3">
        <v>2352</v>
      </c>
      <c r="B1306" s="8">
        <v>42057</v>
      </c>
      <c r="C1306" s="8">
        <v>42059</v>
      </c>
      <c r="D1306" s="3">
        <v>11</v>
      </c>
      <c r="E1306">
        <v>34.23</v>
      </c>
      <c r="F1306" s="3">
        <v>392.45</v>
      </c>
      <c r="G1306" s="3">
        <v>0.02</v>
      </c>
      <c r="H1306" s="3">
        <v>270.7905</v>
      </c>
      <c r="I1306" s="3">
        <v>11</v>
      </c>
      <c r="J1306" s="3" t="s">
        <v>26</v>
      </c>
      <c r="K1306" s="3" t="s">
        <v>23</v>
      </c>
      <c r="L1306" s="3">
        <v>5.02</v>
      </c>
      <c r="M1306" s="3">
        <v>0.57</v>
      </c>
      <c r="N1306" s="3">
        <v>1</v>
      </c>
      <c r="O1306" s="3">
        <v>2</v>
      </c>
      <c r="P1306" s="3">
        <v>15</v>
      </c>
      <c r="Q1306" s="3">
        <v>5</v>
      </c>
      <c r="R1306" s="3">
        <v>102</v>
      </c>
      <c r="S1306" s="3">
        <v>89360</v>
      </c>
      <c r="T1306" s="3">
        <v>21501</v>
      </c>
    </row>
    <row r="1307" spans="1:20">
      <c r="A1307" s="3">
        <v>2352</v>
      </c>
      <c r="B1307" s="8">
        <v>42149</v>
      </c>
      <c r="C1307" s="8">
        <v>42151</v>
      </c>
      <c r="D1307" s="3">
        <v>2</v>
      </c>
      <c r="E1307">
        <v>47.9</v>
      </c>
      <c r="F1307" s="3">
        <v>94.2</v>
      </c>
      <c r="G1307" s="3">
        <v>0.06</v>
      </c>
      <c r="H1307" s="3">
        <v>21.78</v>
      </c>
      <c r="I1307" s="3">
        <v>2</v>
      </c>
      <c r="J1307" s="3" t="s">
        <v>20</v>
      </c>
      <c r="K1307" s="3" t="s">
        <v>23</v>
      </c>
      <c r="L1307" s="3">
        <v>5.86</v>
      </c>
      <c r="M1307" s="3">
        <v>0.56</v>
      </c>
      <c r="N1307" s="3">
        <v>1</v>
      </c>
      <c r="O1307" s="3">
        <v>3</v>
      </c>
      <c r="P1307" s="3">
        <v>17</v>
      </c>
      <c r="Q1307" s="3">
        <v>5</v>
      </c>
      <c r="R1307" s="3">
        <v>751</v>
      </c>
      <c r="S1307" s="3">
        <v>89361</v>
      </c>
      <c r="T1307" s="3">
        <v>21501</v>
      </c>
    </row>
    <row r="1308" spans="1:20">
      <c r="A1308" s="3">
        <v>2352</v>
      </c>
      <c r="B1308" s="8">
        <v>42103</v>
      </c>
      <c r="C1308" s="8">
        <v>42105</v>
      </c>
      <c r="D1308" s="3">
        <v>5</v>
      </c>
      <c r="E1308">
        <v>120.98</v>
      </c>
      <c r="F1308" s="3">
        <v>568.24</v>
      </c>
      <c r="G1308" s="3">
        <v>0.1</v>
      </c>
      <c r="H1308" s="3">
        <v>297.45716</v>
      </c>
      <c r="I1308" s="3">
        <v>5</v>
      </c>
      <c r="J1308" s="3" t="s">
        <v>22</v>
      </c>
      <c r="K1308" s="3" t="s">
        <v>27</v>
      </c>
      <c r="L1308" s="3">
        <v>9.07</v>
      </c>
      <c r="M1308" s="3">
        <v>0.68</v>
      </c>
      <c r="N1308" s="3">
        <v>3</v>
      </c>
      <c r="O1308" s="3">
        <v>1</v>
      </c>
      <c r="P1308" s="3">
        <v>16</v>
      </c>
      <c r="Q1308" s="3">
        <v>3</v>
      </c>
      <c r="R1308" s="3">
        <v>526</v>
      </c>
      <c r="S1308" s="3">
        <v>89375</v>
      </c>
      <c r="T1308" s="3">
        <v>21501</v>
      </c>
    </row>
    <row r="1309" spans="1:20">
      <c r="A1309" s="3">
        <v>2353</v>
      </c>
      <c r="B1309" s="8">
        <v>42103</v>
      </c>
      <c r="C1309" s="8">
        <v>42105</v>
      </c>
      <c r="D1309" s="3">
        <v>1</v>
      </c>
      <c r="E1309">
        <v>152.48</v>
      </c>
      <c r="F1309" s="3">
        <v>162.91</v>
      </c>
      <c r="G1309" s="3">
        <v>0.02</v>
      </c>
      <c r="H1309" s="3">
        <v>-564.6024</v>
      </c>
      <c r="I1309" s="3">
        <v>1</v>
      </c>
      <c r="J1309" s="3" t="s">
        <v>22</v>
      </c>
      <c r="K1309" s="3" t="s">
        <v>27</v>
      </c>
      <c r="L1309" s="3">
        <v>6.5</v>
      </c>
      <c r="M1309" s="3">
        <v>0.6</v>
      </c>
      <c r="N1309" s="3">
        <v>2</v>
      </c>
      <c r="O1309" s="3">
        <v>2</v>
      </c>
      <c r="P1309" s="3">
        <v>12</v>
      </c>
      <c r="Q1309" s="3">
        <v>7</v>
      </c>
      <c r="R1309" s="3">
        <v>577</v>
      </c>
      <c r="S1309" s="3">
        <v>89375</v>
      </c>
      <c r="T1309" s="3">
        <v>21040</v>
      </c>
    </row>
    <row r="1310" spans="1:20">
      <c r="A1310" s="3">
        <v>2353</v>
      </c>
      <c r="B1310" s="8">
        <v>42159</v>
      </c>
      <c r="C1310" s="8">
        <v>42161</v>
      </c>
      <c r="D1310" s="3">
        <v>1</v>
      </c>
      <c r="E1310">
        <v>99.99</v>
      </c>
      <c r="F1310" s="3">
        <v>97.65</v>
      </c>
      <c r="G1310" s="3">
        <v>0.09</v>
      </c>
      <c r="H1310" s="3">
        <v>-161.475</v>
      </c>
      <c r="I1310" s="3">
        <v>1</v>
      </c>
      <c r="J1310" s="3" t="s">
        <v>24</v>
      </c>
      <c r="K1310" s="3" t="s">
        <v>23</v>
      </c>
      <c r="L1310" s="3">
        <v>19.99</v>
      </c>
      <c r="M1310" s="3">
        <v>0.57</v>
      </c>
      <c r="N1310" s="3">
        <v>2</v>
      </c>
      <c r="O1310" s="3">
        <v>3</v>
      </c>
      <c r="P1310" s="3">
        <v>17</v>
      </c>
      <c r="Q1310" s="3">
        <v>7</v>
      </c>
      <c r="R1310" s="3">
        <v>61</v>
      </c>
      <c r="S1310" s="3">
        <v>89376</v>
      </c>
      <c r="T1310" s="3">
        <v>21040</v>
      </c>
    </row>
    <row r="1311" spans="1:20">
      <c r="A1311" s="3">
        <v>2355</v>
      </c>
      <c r="B1311" s="8">
        <v>42159</v>
      </c>
      <c r="C1311" s="8">
        <v>42160</v>
      </c>
      <c r="D1311" s="3">
        <v>6</v>
      </c>
      <c r="E1311">
        <v>205.99</v>
      </c>
      <c r="F1311" s="3">
        <v>1018.61</v>
      </c>
      <c r="G1311" s="3">
        <v>0.04</v>
      </c>
      <c r="H1311" s="3">
        <v>-0.814</v>
      </c>
      <c r="I1311" s="3">
        <v>6</v>
      </c>
      <c r="J1311" s="3" t="s">
        <v>24</v>
      </c>
      <c r="K1311" s="3" t="s">
        <v>23</v>
      </c>
      <c r="L1311" s="3">
        <v>5.26</v>
      </c>
      <c r="M1311" s="3">
        <v>0.43</v>
      </c>
      <c r="N1311" s="3">
        <v>1</v>
      </c>
      <c r="O1311" s="3">
        <v>1</v>
      </c>
      <c r="P1311" s="3">
        <v>9</v>
      </c>
      <c r="Q1311" s="3">
        <v>5</v>
      </c>
      <c r="R1311" s="3">
        <v>469</v>
      </c>
      <c r="S1311" s="3">
        <v>89376</v>
      </c>
      <c r="T1311" s="3">
        <v>92236</v>
      </c>
    </row>
    <row r="1312" spans="1:20">
      <c r="A1312" s="3">
        <v>2355</v>
      </c>
      <c r="B1312" s="8">
        <v>42062</v>
      </c>
      <c r="C1312" s="8">
        <v>42063</v>
      </c>
      <c r="D1312" s="3">
        <v>23</v>
      </c>
      <c r="E1312">
        <v>6.68</v>
      </c>
      <c r="F1312" s="3">
        <v>157.78</v>
      </c>
      <c r="G1312" s="3">
        <v>0</v>
      </c>
      <c r="H1312" s="3">
        <v>-40.0088</v>
      </c>
      <c r="I1312" s="3">
        <v>23</v>
      </c>
      <c r="J1312" s="3" t="s">
        <v>24</v>
      </c>
      <c r="K1312" s="3" t="s">
        <v>23</v>
      </c>
      <c r="L1312" s="3">
        <v>5.66</v>
      </c>
      <c r="M1312" s="3">
        <v>0.65</v>
      </c>
      <c r="N1312" s="3">
        <v>1</v>
      </c>
      <c r="O1312" s="3">
        <v>1</v>
      </c>
      <c r="P1312" s="3">
        <v>16</v>
      </c>
      <c r="Q1312" s="3">
        <v>1</v>
      </c>
      <c r="R1312" s="3">
        <v>186</v>
      </c>
      <c r="S1312" s="3">
        <v>89389</v>
      </c>
      <c r="T1312" s="3">
        <v>92236</v>
      </c>
    </row>
    <row r="1313" spans="1:20">
      <c r="A1313" s="3">
        <v>2356</v>
      </c>
      <c r="B1313" s="8">
        <v>42064</v>
      </c>
      <c r="C1313" s="8">
        <v>42066</v>
      </c>
      <c r="D1313" s="3">
        <v>15</v>
      </c>
      <c r="E1313">
        <v>6.74</v>
      </c>
      <c r="F1313" s="3">
        <v>98.17</v>
      </c>
      <c r="G1313" s="3">
        <v>0.1</v>
      </c>
      <c r="H1313" s="3">
        <v>65.41</v>
      </c>
      <c r="I1313" s="3">
        <v>15</v>
      </c>
      <c r="J1313" s="3" t="s">
        <v>22</v>
      </c>
      <c r="K1313" s="3" t="s">
        <v>23</v>
      </c>
      <c r="L1313" s="3">
        <v>1.72</v>
      </c>
      <c r="M1313" s="3">
        <v>0.54</v>
      </c>
      <c r="N1313" s="3">
        <v>1</v>
      </c>
      <c r="O1313" s="3">
        <v>1</v>
      </c>
      <c r="P1313" s="3">
        <v>9</v>
      </c>
      <c r="Q1313" s="3">
        <v>5</v>
      </c>
      <c r="R1313" s="3">
        <v>693</v>
      </c>
      <c r="S1313" s="3">
        <v>89394</v>
      </c>
      <c r="T1313" s="3">
        <v>82901</v>
      </c>
    </row>
    <row r="1314" spans="1:20">
      <c r="A1314" s="3">
        <v>2358</v>
      </c>
      <c r="B1314" s="8">
        <v>42039</v>
      </c>
      <c r="C1314" s="8">
        <v>42043</v>
      </c>
      <c r="D1314" s="3">
        <v>1</v>
      </c>
      <c r="E1314">
        <v>2.94</v>
      </c>
      <c r="F1314" s="3">
        <v>3.51</v>
      </c>
      <c r="G1314" s="3">
        <v>0.03</v>
      </c>
      <c r="H1314" s="3">
        <v>-4.2</v>
      </c>
      <c r="I1314" s="3">
        <v>1</v>
      </c>
      <c r="J1314" s="3" t="s">
        <v>25</v>
      </c>
      <c r="K1314" s="3" t="s">
        <v>23</v>
      </c>
      <c r="L1314" s="3">
        <v>0.96</v>
      </c>
      <c r="M1314" s="3">
        <v>0.56</v>
      </c>
      <c r="N1314" s="3">
        <v>2</v>
      </c>
      <c r="O1314" s="3">
        <v>3</v>
      </c>
      <c r="P1314" s="3">
        <v>17</v>
      </c>
      <c r="Q1314" s="3">
        <v>5</v>
      </c>
      <c r="R1314" s="3">
        <v>780</v>
      </c>
      <c r="S1314" s="3">
        <v>89401</v>
      </c>
      <c r="T1314" s="3">
        <v>33311</v>
      </c>
    </row>
    <row r="1315" spans="1:20">
      <c r="A1315" s="3">
        <v>2358</v>
      </c>
      <c r="B1315" s="8">
        <v>42059</v>
      </c>
      <c r="C1315" s="8">
        <v>42059</v>
      </c>
      <c r="D1315" s="3">
        <v>1</v>
      </c>
      <c r="E1315">
        <v>124.49</v>
      </c>
      <c r="F1315" s="3">
        <v>120.12</v>
      </c>
      <c r="G1315" s="3">
        <v>0.05</v>
      </c>
      <c r="H1315" s="3">
        <v>-44.1636</v>
      </c>
      <c r="I1315" s="3">
        <v>1</v>
      </c>
      <c r="J1315" s="3" t="s">
        <v>26</v>
      </c>
      <c r="K1315" s="3" t="s">
        <v>21</v>
      </c>
      <c r="L1315" s="3">
        <v>51.94</v>
      </c>
      <c r="M1315" s="3">
        <v>0.55</v>
      </c>
      <c r="N1315" s="3">
        <v>3</v>
      </c>
      <c r="O1315" s="3">
        <v>2</v>
      </c>
      <c r="P1315" s="3">
        <v>14</v>
      </c>
      <c r="Q1315" s="3">
        <v>6</v>
      </c>
      <c r="R1315" s="3">
        <v>523</v>
      </c>
      <c r="S1315" s="3">
        <v>89402</v>
      </c>
      <c r="T1315" s="3">
        <v>33311</v>
      </c>
    </row>
    <row r="1316" spans="1:20">
      <c r="A1316" s="3">
        <v>2359</v>
      </c>
      <c r="B1316" s="8">
        <v>42125</v>
      </c>
      <c r="C1316" s="8">
        <v>42126</v>
      </c>
      <c r="D1316" s="3">
        <v>12</v>
      </c>
      <c r="E1316">
        <v>2.23</v>
      </c>
      <c r="F1316" s="3">
        <v>28.66</v>
      </c>
      <c r="G1316" s="3">
        <v>0.03</v>
      </c>
      <c r="H1316" s="3">
        <v>-93.25</v>
      </c>
      <c r="I1316" s="3">
        <v>12</v>
      </c>
      <c r="J1316" s="3" t="s">
        <v>20</v>
      </c>
      <c r="K1316" s="3" t="s">
        <v>23</v>
      </c>
      <c r="L1316" s="3">
        <v>4.57</v>
      </c>
      <c r="M1316" s="3">
        <v>0.37</v>
      </c>
      <c r="N1316" s="3">
        <v>3</v>
      </c>
      <c r="O1316" s="3">
        <v>2</v>
      </c>
      <c r="P1316" s="3">
        <v>11</v>
      </c>
      <c r="Q1316" s="3">
        <v>7</v>
      </c>
      <c r="R1316" s="3">
        <v>639</v>
      </c>
      <c r="S1316" s="3">
        <v>89406</v>
      </c>
      <c r="T1316" s="3">
        <v>33917</v>
      </c>
    </row>
    <row r="1317" spans="1:20">
      <c r="A1317" s="3">
        <v>2361</v>
      </c>
      <c r="B1317" s="8">
        <v>42185</v>
      </c>
      <c r="C1317" s="8">
        <v>42187</v>
      </c>
      <c r="D1317" s="3">
        <v>11</v>
      </c>
      <c r="E1317">
        <v>11.29</v>
      </c>
      <c r="F1317" s="3">
        <v>123.18</v>
      </c>
      <c r="G1317" s="3">
        <v>0.07</v>
      </c>
      <c r="H1317" s="3">
        <v>-163.03</v>
      </c>
      <c r="I1317" s="3">
        <v>11</v>
      </c>
      <c r="J1317" s="3" t="s">
        <v>26</v>
      </c>
      <c r="K1317" s="3" t="s">
        <v>23</v>
      </c>
      <c r="L1317" s="3">
        <v>5.03</v>
      </c>
      <c r="M1317" s="3">
        <v>0.52</v>
      </c>
      <c r="N1317" s="3">
        <v>2</v>
      </c>
      <c r="O1317" s="3">
        <v>3</v>
      </c>
      <c r="P1317" s="3">
        <v>5</v>
      </c>
      <c r="Q1317" s="3">
        <v>6</v>
      </c>
      <c r="R1317" s="3">
        <v>51</v>
      </c>
      <c r="S1317" s="3">
        <v>89407</v>
      </c>
      <c r="T1317" s="3">
        <v>32259</v>
      </c>
    </row>
    <row r="1318" spans="1:20">
      <c r="A1318" s="3">
        <v>2363</v>
      </c>
      <c r="B1318" s="8">
        <v>42162</v>
      </c>
      <c r="C1318" s="8">
        <v>42169</v>
      </c>
      <c r="D1318" s="3">
        <v>21</v>
      </c>
      <c r="E1318">
        <v>70.97</v>
      </c>
      <c r="F1318" s="3">
        <v>1533.59</v>
      </c>
      <c r="G1318" s="3">
        <v>0.02</v>
      </c>
      <c r="H1318" s="3">
        <v>23.616</v>
      </c>
      <c r="I1318" s="3">
        <v>21</v>
      </c>
      <c r="J1318" s="3" t="s">
        <v>25</v>
      </c>
      <c r="K1318" s="3" t="s">
        <v>23</v>
      </c>
      <c r="L1318" s="3">
        <v>3.5</v>
      </c>
      <c r="M1318" s="3">
        <v>0.55</v>
      </c>
      <c r="N1318" s="3">
        <v>3</v>
      </c>
      <c r="O1318" s="3">
        <v>1</v>
      </c>
      <c r="P1318" s="3">
        <v>9</v>
      </c>
      <c r="Q1318" s="3">
        <v>4</v>
      </c>
      <c r="R1318" s="3">
        <v>257</v>
      </c>
      <c r="S1318" s="3">
        <v>89408</v>
      </c>
      <c r="T1318" s="3">
        <v>44256</v>
      </c>
    </row>
    <row r="1319" spans="1:20">
      <c r="A1319" s="3">
        <v>2369</v>
      </c>
      <c r="B1319" s="8">
        <v>42069</v>
      </c>
      <c r="C1319" s="8">
        <v>42070</v>
      </c>
      <c r="D1319" s="3">
        <v>20</v>
      </c>
      <c r="E1319">
        <v>9.99</v>
      </c>
      <c r="F1319" s="3">
        <v>203.37</v>
      </c>
      <c r="G1319" s="3">
        <v>0.05</v>
      </c>
      <c r="H1319" s="3">
        <v>41.3</v>
      </c>
      <c r="I1319" s="3">
        <v>20</v>
      </c>
      <c r="J1319" s="3" t="s">
        <v>22</v>
      </c>
      <c r="K1319" s="3" t="s">
        <v>23</v>
      </c>
      <c r="L1319" s="3">
        <v>4.78</v>
      </c>
      <c r="M1319" s="3">
        <v>0.36</v>
      </c>
      <c r="N1319" s="3">
        <v>1</v>
      </c>
      <c r="O1319" s="3">
        <v>2</v>
      </c>
      <c r="P1319" s="3">
        <v>11</v>
      </c>
      <c r="Q1319" s="3">
        <v>5</v>
      </c>
      <c r="R1319" s="3">
        <v>840</v>
      </c>
      <c r="S1319" s="3">
        <v>89414</v>
      </c>
      <c r="T1319" s="3">
        <v>33024</v>
      </c>
    </row>
    <row r="1320" spans="1:20">
      <c r="A1320" s="3">
        <v>2372</v>
      </c>
      <c r="B1320" s="8">
        <v>42166</v>
      </c>
      <c r="C1320" s="8">
        <v>42167</v>
      </c>
      <c r="D1320" s="3">
        <v>12</v>
      </c>
      <c r="E1320">
        <v>12.28</v>
      </c>
      <c r="F1320" s="3">
        <v>160.66</v>
      </c>
      <c r="G1320" s="3">
        <v>0.01</v>
      </c>
      <c r="H1320" s="3">
        <v>47.61</v>
      </c>
      <c r="I1320" s="3">
        <v>12</v>
      </c>
      <c r="J1320" s="3" t="s">
        <v>24</v>
      </c>
      <c r="K1320" s="3" t="s">
        <v>23</v>
      </c>
      <c r="L1320" s="3">
        <v>6.47</v>
      </c>
      <c r="M1320" s="3">
        <v>0.56</v>
      </c>
      <c r="N1320" s="3">
        <v>2</v>
      </c>
      <c r="O1320" s="3">
        <v>2</v>
      </c>
      <c r="P1320" s="3">
        <v>12</v>
      </c>
      <c r="Q1320" s="3">
        <v>7</v>
      </c>
      <c r="R1320" s="3">
        <v>575</v>
      </c>
      <c r="S1320" s="3">
        <v>89415</v>
      </c>
      <c r="T1320" s="3">
        <v>55803</v>
      </c>
    </row>
    <row r="1321" spans="1:20">
      <c r="A1321" s="3">
        <v>2376</v>
      </c>
      <c r="B1321" s="8">
        <v>42015</v>
      </c>
      <c r="C1321" s="8">
        <v>42022</v>
      </c>
      <c r="D1321" s="3">
        <v>5</v>
      </c>
      <c r="E1321">
        <v>399.98</v>
      </c>
      <c r="F1321" s="3">
        <v>1839.91</v>
      </c>
      <c r="G1321" s="3">
        <v>0.08</v>
      </c>
      <c r="H1321" s="3">
        <v>28.5141</v>
      </c>
      <c r="I1321" s="3">
        <v>5</v>
      </c>
      <c r="J1321" s="3" t="s">
        <v>25</v>
      </c>
      <c r="K1321" s="3" t="s">
        <v>21</v>
      </c>
      <c r="L1321" s="3">
        <v>12.06</v>
      </c>
      <c r="M1321" s="3">
        <v>0.56</v>
      </c>
      <c r="N1321" s="3">
        <v>2</v>
      </c>
      <c r="O1321" s="3">
        <v>2</v>
      </c>
      <c r="P1321" s="3">
        <v>12</v>
      </c>
      <c r="Q1321" s="3">
        <v>7</v>
      </c>
      <c r="R1321" s="3">
        <v>591</v>
      </c>
      <c r="S1321" s="3">
        <v>89426</v>
      </c>
      <c r="T1321" s="3">
        <v>83843</v>
      </c>
    </row>
    <row r="1322" spans="1:20">
      <c r="A1322" s="3">
        <v>2376</v>
      </c>
      <c r="B1322" s="8">
        <v>42028</v>
      </c>
      <c r="C1322" s="8">
        <v>42033</v>
      </c>
      <c r="D1322" s="3">
        <v>1</v>
      </c>
      <c r="E1322">
        <v>67.84</v>
      </c>
      <c r="F1322" s="3">
        <v>63.66</v>
      </c>
      <c r="G1322" s="3">
        <v>0.08</v>
      </c>
      <c r="H1322" s="3">
        <v>-23.6344</v>
      </c>
      <c r="I1322" s="3">
        <v>1</v>
      </c>
      <c r="J1322" s="3" t="s">
        <v>25</v>
      </c>
      <c r="K1322" s="3" t="s">
        <v>23</v>
      </c>
      <c r="L1322" s="3">
        <v>0.99</v>
      </c>
      <c r="M1322" s="3">
        <v>0.83</v>
      </c>
      <c r="N1322" s="3">
        <v>2</v>
      </c>
      <c r="O1322" s="3">
        <v>2</v>
      </c>
      <c r="P1322" s="3">
        <v>15</v>
      </c>
      <c r="Q1322" s="3">
        <v>5</v>
      </c>
      <c r="R1322" s="3">
        <v>306</v>
      </c>
      <c r="S1322" s="3">
        <v>89431</v>
      </c>
      <c r="T1322" s="3">
        <v>83843</v>
      </c>
    </row>
    <row r="1323" spans="1:20">
      <c r="A1323" s="3">
        <v>2379</v>
      </c>
      <c r="B1323" s="8">
        <v>42054</v>
      </c>
      <c r="C1323" s="8">
        <v>42054</v>
      </c>
      <c r="D1323" s="3">
        <v>9</v>
      </c>
      <c r="E1323">
        <v>4.28</v>
      </c>
      <c r="F1323" s="3">
        <v>38.58</v>
      </c>
      <c r="G1323" s="3">
        <v>0.05</v>
      </c>
      <c r="H1323" s="3">
        <v>-104.57</v>
      </c>
      <c r="I1323" s="3">
        <v>9</v>
      </c>
      <c r="J1323" s="3" t="s">
        <v>24</v>
      </c>
      <c r="K1323" s="3" t="s">
        <v>23</v>
      </c>
      <c r="L1323" s="3">
        <v>5.17</v>
      </c>
      <c r="M1323" s="3">
        <v>0.37</v>
      </c>
      <c r="N1323" s="3">
        <v>4</v>
      </c>
      <c r="O1323" s="3">
        <v>2</v>
      </c>
      <c r="P1323" s="3">
        <v>2</v>
      </c>
      <c r="Q1323" s="3">
        <v>5</v>
      </c>
      <c r="R1323" s="3">
        <v>389</v>
      </c>
      <c r="S1323" s="3">
        <v>89432</v>
      </c>
      <c r="T1323" s="3">
        <v>48135</v>
      </c>
    </row>
    <row r="1324" spans="1:20">
      <c r="A1324" s="3">
        <v>2380</v>
      </c>
      <c r="B1324" s="8">
        <v>42077</v>
      </c>
      <c r="C1324" s="8">
        <v>42078</v>
      </c>
      <c r="D1324" s="3">
        <v>2</v>
      </c>
      <c r="E1324">
        <v>400.98</v>
      </c>
      <c r="F1324" s="3">
        <v>810.47</v>
      </c>
      <c r="G1324" s="3">
        <v>0.1</v>
      </c>
      <c r="H1324" s="3">
        <v>-969.048366</v>
      </c>
      <c r="I1324" s="3">
        <v>2</v>
      </c>
      <c r="J1324" s="3" t="s">
        <v>24</v>
      </c>
      <c r="K1324" s="3" t="s">
        <v>21</v>
      </c>
      <c r="L1324" s="3">
        <v>76.37</v>
      </c>
      <c r="M1324" s="3">
        <v>0.48</v>
      </c>
      <c r="N1324" s="3">
        <v>4</v>
      </c>
      <c r="O1324" s="3">
        <v>2</v>
      </c>
      <c r="P1324" s="3">
        <v>12</v>
      </c>
      <c r="Q1324" s="3">
        <v>7</v>
      </c>
      <c r="R1324" s="3">
        <v>156</v>
      </c>
      <c r="S1324" s="3">
        <v>89433</v>
      </c>
      <c r="T1324" s="3">
        <v>49505</v>
      </c>
    </row>
    <row r="1325" spans="1:20">
      <c r="A1325" s="3">
        <v>2380</v>
      </c>
      <c r="B1325" s="8">
        <v>42077</v>
      </c>
      <c r="C1325" s="8">
        <v>42078</v>
      </c>
      <c r="D1325" s="3">
        <v>3</v>
      </c>
      <c r="E1325">
        <v>45.19</v>
      </c>
      <c r="F1325" s="3">
        <v>127.22</v>
      </c>
      <c r="G1325" s="3">
        <v>0.08</v>
      </c>
      <c r="H1325" s="3">
        <v>-71.83</v>
      </c>
      <c r="I1325" s="3">
        <v>3</v>
      </c>
      <c r="J1325" s="3" t="s">
        <v>24</v>
      </c>
      <c r="K1325" s="3" t="s">
        <v>23</v>
      </c>
      <c r="L1325" s="3">
        <v>1.99</v>
      </c>
      <c r="M1325" s="3">
        <v>0.41</v>
      </c>
      <c r="N1325" s="3">
        <v>4</v>
      </c>
      <c r="O1325" s="3">
        <v>2</v>
      </c>
      <c r="P1325" s="3">
        <v>1</v>
      </c>
      <c r="Q1325" s="3">
        <v>2</v>
      </c>
      <c r="R1325" s="3">
        <v>441</v>
      </c>
      <c r="S1325" s="3">
        <v>89433</v>
      </c>
      <c r="T1325" s="3">
        <v>49505</v>
      </c>
    </row>
    <row r="1326" spans="1:20">
      <c r="A1326" s="3">
        <v>2382</v>
      </c>
      <c r="B1326" s="8">
        <v>42077</v>
      </c>
      <c r="C1326" s="8">
        <v>42078</v>
      </c>
      <c r="D1326" s="3">
        <v>12</v>
      </c>
      <c r="E1326">
        <v>33.98</v>
      </c>
      <c r="F1326" s="3">
        <v>432.44</v>
      </c>
      <c r="G1326" s="3">
        <v>0.03</v>
      </c>
      <c r="H1326" s="3">
        <v>-0.74</v>
      </c>
      <c r="I1326" s="3">
        <v>12</v>
      </c>
      <c r="J1326" s="3" t="s">
        <v>24</v>
      </c>
      <c r="K1326" s="3" t="s">
        <v>23</v>
      </c>
      <c r="L1326" s="3">
        <v>19.99</v>
      </c>
      <c r="M1326" s="3">
        <v>0.48</v>
      </c>
      <c r="N1326" s="3">
        <v>4</v>
      </c>
      <c r="O1326" s="3">
        <v>2</v>
      </c>
      <c r="P1326" s="3">
        <v>12</v>
      </c>
      <c r="Q1326" s="3">
        <v>7</v>
      </c>
      <c r="R1326" s="3">
        <v>156</v>
      </c>
      <c r="S1326" s="3">
        <v>89433</v>
      </c>
      <c r="T1326" s="3">
        <v>10024</v>
      </c>
    </row>
    <row r="1327" spans="1:20">
      <c r="A1327" s="3">
        <v>2382</v>
      </c>
      <c r="B1327" s="8">
        <v>42134</v>
      </c>
      <c r="C1327" s="8">
        <v>42139</v>
      </c>
      <c r="D1327" s="3">
        <v>9</v>
      </c>
      <c r="E1327">
        <v>7.64</v>
      </c>
      <c r="F1327" s="3">
        <v>72.83</v>
      </c>
      <c r="G1327" s="3">
        <v>0.09</v>
      </c>
      <c r="H1327" s="3">
        <v>4.032</v>
      </c>
      <c r="I1327" s="3">
        <v>9</v>
      </c>
      <c r="J1327" s="3" t="s">
        <v>25</v>
      </c>
      <c r="K1327" s="3" t="s">
        <v>23</v>
      </c>
      <c r="L1327" s="3">
        <v>5.83</v>
      </c>
      <c r="M1327" s="3">
        <v>0.37</v>
      </c>
      <c r="N1327" s="3">
        <v>4</v>
      </c>
      <c r="O1327" s="3">
        <v>2</v>
      </c>
      <c r="P1327" s="3">
        <v>2</v>
      </c>
      <c r="Q1327" s="3">
        <v>5</v>
      </c>
      <c r="R1327" s="3">
        <v>389</v>
      </c>
      <c r="S1327" s="3">
        <v>89434</v>
      </c>
      <c r="T1327" s="3">
        <v>10024</v>
      </c>
    </row>
    <row r="1328" spans="1:20">
      <c r="A1328" s="3">
        <v>2382</v>
      </c>
      <c r="B1328" s="8">
        <v>42132</v>
      </c>
      <c r="C1328" s="8">
        <v>42134</v>
      </c>
      <c r="D1328" s="3">
        <v>5</v>
      </c>
      <c r="E1328">
        <v>16.98</v>
      </c>
      <c r="F1328" s="3">
        <v>86.8</v>
      </c>
      <c r="G1328" s="3">
        <v>0.09</v>
      </c>
      <c r="H1328" s="3">
        <v>-48.57</v>
      </c>
      <c r="I1328" s="3">
        <v>5</v>
      </c>
      <c r="J1328" s="3" t="s">
        <v>24</v>
      </c>
      <c r="K1328" s="3" t="s">
        <v>23</v>
      </c>
      <c r="L1328" s="3">
        <v>12.39</v>
      </c>
      <c r="M1328" s="3">
        <v>0.41</v>
      </c>
      <c r="N1328" s="3">
        <v>4</v>
      </c>
      <c r="O1328" s="3">
        <v>2</v>
      </c>
      <c r="P1328" s="3">
        <v>1</v>
      </c>
      <c r="Q1328" s="3">
        <v>2</v>
      </c>
      <c r="R1328" s="3">
        <v>441</v>
      </c>
      <c r="S1328" s="3">
        <v>89440</v>
      </c>
      <c r="T1328" s="3">
        <v>10024</v>
      </c>
    </row>
    <row r="1329" spans="1:20">
      <c r="A1329" s="3">
        <v>2385</v>
      </c>
      <c r="B1329" s="8">
        <v>42016</v>
      </c>
      <c r="C1329" s="8">
        <v>42018</v>
      </c>
      <c r="D1329" s="3">
        <v>3</v>
      </c>
      <c r="E1329">
        <v>350.99</v>
      </c>
      <c r="F1329" s="3">
        <v>1020.08</v>
      </c>
      <c r="G1329" s="3">
        <v>0.05</v>
      </c>
      <c r="H1329" s="3">
        <v>451.2804</v>
      </c>
      <c r="I1329" s="3">
        <v>3</v>
      </c>
      <c r="J1329" s="3" t="s">
        <v>25</v>
      </c>
      <c r="K1329" s="3" t="s">
        <v>21</v>
      </c>
      <c r="L1329" s="3">
        <v>39</v>
      </c>
      <c r="M1329" s="3">
        <v>0.78</v>
      </c>
      <c r="N1329" s="3">
        <v>4</v>
      </c>
      <c r="O1329" s="3">
        <v>1</v>
      </c>
      <c r="P1329" s="3">
        <v>4</v>
      </c>
      <c r="Q1329" s="3">
        <v>2</v>
      </c>
      <c r="R1329" s="3">
        <v>602</v>
      </c>
      <c r="S1329" s="3">
        <v>89448</v>
      </c>
      <c r="T1329" s="3">
        <v>88001</v>
      </c>
    </row>
    <row r="1330" spans="1:20">
      <c r="A1330" s="3">
        <v>2391</v>
      </c>
      <c r="B1330" s="8">
        <v>42016</v>
      </c>
      <c r="C1330" s="8">
        <v>42020</v>
      </c>
      <c r="D1330" s="3">
        <v>7</v>
      </c>
      <c r="E1330">
        <v>8.74</v>
      </c>
      <c r="F1330" s="3">
        <v>65.2</v>
      </c>
      <c r="G1330" s="3">
        <v>0</v>
      </c>
      <c r="H1330" s="3">
        <v>44.988</v>
      </c>
      <c r="I1330" s="3">
        <v>7</v>
      </c>
      <c r="J1330" s="3" t="s">
        <v>25</v>
      </c>
      <c r="K1330" s="3" t="s">
        <v>23</v>
      </c>
      <c r="L1330" s="3">
        <v>1.39</v>
      </c>
      <c r="M1330" s="3">
        <v>0.72</v>
      </c>
      <c r="N1330" s="3">
        <v>2</v>
      </c>
      <c r="O1330" s="3">
        <v>3</v>
      </c>
      <c r="P1330" s="3">
        <v>5</v>
      </c>
      <c r="Q1330" s="3">
        <v>6</v>
      </c>
      <c r="R1330" s="3">
        <v>507</v>
      </c>
      <c r="S1330" s="3">
        <v>89448</v>
      </c>
      <c r="T1330" s="3">
        <v>11572</v>
      </c>
    </row>
    <row r="1331" spans="1:20">
      <c r="A1331" s="3">
        <v>2391</v>
      </c>
      <c r="B1331" s="8">
        <v>42016</v>
      </c>
      <c r="C1331" s="8">
        <v>42020</v>
      </c>
      <c r="D1331" s="3">
        <v>11</v>
      </c>
      <c r="E1331">
        <v>1.98</v>
      </c>
      <c r="F1331" s="3">
        <v>22.59</v>
      </c>
      <c r="G1331" s="3">
        <v>0.02</v>
      </c>
      <c r="H1331" s="3">
        <v>-20.7328</v>
      </c>
      <c r="I1331" s="3">
        <v>11</v>
      </c>
      <c r="J1331" s="3" t="s">
        <v>25</v>
      </c>
      <c r="K1331" s="3" t="s">
        <v>23</v>
      </c>
      <c r="L1331" s="3">
        <v>0.7</v>
      </c>
      <c r="M1331" s="3">
        <v>0.38</v>
      </c>
      <c r="N1331" s="3">
        <v>2</v>
      </c>
      <c r="O1331" s="3">
        <v>2</v>
      </c>
      <c r="P1331" s="3">
        <v>7</v>
      </c>
      <c r="Q1331" s="3">
        <v>5</v>
      </c>
      <c r="R1331" s="3">
        <v>788</v>
      </c>
      <c r="S1331" s="3">
        <v>89448</v>
      </c>
      <c r="T1331" s="3">
        <v>11572</v>
      </c>
    </row>
    <row r="1332" spans="1:20">
      <c r="A1332" s="3">
        <v>2391</v>
      </c>
      <c r="B1332" s="8">
        <v>42175</v>
      </c>
      <c r="C1332" s="8">
        <v>42177</v>
      </c>
      <c r="D1332" s="3">
        <v>15</v>
      </c>
      <c r="E1332">
        <v>8.04</v>
      </c>
      <c r="F1332" s="3">
        <v>121.36</v>
      </c>
      <c r="G1332" s="3">
        <v>0.05</v>
      </c>
      <c r="H1332" s="3">
        <v>-164.3948</v>
      </c>
      <c r="I1332" s="3">
        <v>15</v>
      </c>
      <c r="J1332" s="3" t="s">
        <v>26</v>
      </c>
      <c r="K1332" s="3" t="s">
        <v>23</v>
      </c>
      <c r="L1332" s="3">
        <v>8.94</v>
      </c>
      <c r="M1332" s="3">
        <v>0.36</v>
      </c>
      <c r="N1332" s="3">
        <v>2</v>
      </c>
      <c r="O1332" s="3">
        <v>3</v>
      </c>
      <c r="P1332" s="3">
        <v>10</v>
      </c>
      <c r="Q1332" s="3">
        <v>4</v>
      </c>
      <c r="R1332" s="3">
        <v>634</v>
      </c>
      <c r="S1332" s="3">
        <v>89449</v>
      </c>
      <c r="T1332" s="3">
        <v>11572</v>
      </c>
    </row>
    <row r="1333" spans="1:20">
      <c r="A1333" s="3">
        <v>2391</v>
      </c>
      <c r="B1333" s="8">
        <v>42005</v>
      </c>
      <c r="C1333" s="8">
        <v>42010</v>
      </c>
      <c r="D1333" s="3">
        <v>1</v>
      </c>
      <c r="E1333">
        <v>2036.48</v>
      </c>
      <c r="F1333" s="3">
        <v>2013.67</v>
      </c>
      <c r="G1333" s="3">
        <v>0.04</v>
      </c>
      <c r="H1333" s="3">
        <v>-4793.004</v>
      </c>
      <c r="I1333" s="3">
        <v>1</v>
      </c>
      <c r="J1333" s="3" t="s">
        <v>25</v>
      </c>
      <c r="K1333" s="3" t="s">
        <v>21</v>
      </c>
      <c r="L1333" s="3">
        <v>14.7</v>
      </c>
      <c r="M1333" s="3">
        <v>0.37</v>
      </c>
      <c r="N1333" s="3">
        <v>2</v>
      </c>
      <c r="O1333" s="3">
        <v>2</v>
      </c>
      <c r="P1333" s="3">
        <v>11</v>
      </c>
      <c r="Q1333" s="3">
        <v>5</v>
      </c>
      <c r="R1333" s="3">
        <v>905</v>
      </c>
      <c r="S1333" s="3">
        <v>89450</v>
      </c>
      <c r="T1333" s="3">
        <v>11572</v>
      </c>
    </row>
    <row r="1334" spans="1:20">
      <c r="A1334" s="3">
        <v>2393</v>
      </c>
      <c r="B1334" s="8">
        <v>42081</v>
      </c>
      <c r="C1334" s="8">
        <v>42082</v>
      </c>
      <c r="D1334" s="3">
        <v>8</v>
      </c>
      <c r="E1334">
        <v>78.65</v>
      </c>
      <c r="F1334" s="3">
        <v>641.11</v>
      </c>
      <c r="G1334" s="3">
        <v>0.01</v>
      </c>
      <c r="H1334" s="3">
        <v>442.3659</v>
      </c>
      <c r="I1334" s="3">
        <v>8</v>
      </c>
      <c r="J1334" s="3" t="s">
        <v>20</v>
      </c>
      <c r="K1334" s="3" t="s">
        <v>27</v>
      </c>
      <c r="L1334" s="3">
        <v>13.99</v>
      </c>
      <c r="M1334" s="3">
        <v>0.37</v>
      </c>
      <c r="N1334" s="3">
        <v>2</v>
      </c>
      <c r="O1334" s="3">
        <v>2</v>
      </c>
      <c r="P1334" s="3">
        <v>11</v>
      </c>
      <c r="Q1334" s="3">
        <v>5</v>
      </c>
      <c r="R1334" s="3">
        <v>900</v>
      </c>
      <c r="S1334" s="3">
        <v>89456</v>
      </c>
      <c r="T1334" s="3">
        <v>30076</v>
      </c>
    </row>
    <row r="1335" spans="1:20">
      <c r="A1335" s="3">
        <v>2393</v>
      </c>
      <c r="B1335" s="8">
        <v>42031</v>
      </c>
      <c r="C1335" s="8">
        <v>42033</v>
      </c>
      <c r="D1335" s="3">
        <v>9</v>
      </c>
      <c r="E1335">
        <v>2.94</v>
      </c>
      <c r="F1335" s="3">
        <v>25.35</v>
      </c>
      <c r="G1335" s="3">
        <v>0.08</v>
      </c>
      <c r="H1335" s="3">
        <v>-1.18</v>
      </c>
      <c r="I1335" s="3">
        <v>9</v>
      </c>
      <c r="J1335" s="3" t="s">
        <v>20</v>
      </c>
      <c r="K1335" s="3" t="s">
        <v>23</v>
      </c>
      <c r="L1335" s="3">
        <v>0.96</v>
      </c>
      <c r="M1335" s="3">
        <v>0.79</v>
      </c>
      <c r="N1335" s="3">
        <v>2</v>
      </c>
      <c r="O1335" s="3">
        <v>1</v>
      </c>
      <c r="P1335" s="3">
        <v>9</v>
      </c>
      <c r="Q1335" s="3">
        <v>3</v>
      </c>
      <c r="R1335" s="3">
        <v>290</v>
      </c>
      <c r="S1335" s="3">
        <v>89465</v>
      </c>
      <c r="T1335" s="3">
        <v>30076</v>
      </c>
    </row>
    <row r="1336" spans="1:20">
      <c r="A1336" s="3">
        <v>2394</v>
      </c>
      <c r="B1336" s="8">
        <v>42075</v>
      </c>
      <c r="C1336" s="8">
        <v>42082</v>
      </c>
      <c r="D1336" s="3">
        <v>10</v>
      </c>
      <c r="E1336">
        <v>35.99</v>
      </c>
      <c r="F1336" s="3">
        <v>316.28</v>
      </c>
      <c r="G1336" s="3">
        <v>0.01</v>
      </c>
      <c r="H1336" s="3">
        <v>218.2332</v>
      </c>
      <c r="I1336" s="3">
        <v>10</v>
      </c>
      <c r="J1336" s="3" t="s">
        <v>25</v>
      </c>
      <c r="K1336" s="3" t="s">
        <v>23</v>
      </c>
      <c r="L1336" s="3">
        <v>5.99</v>
      </c>
      <c r="M1336" s="3">
        <v>0.4</v>
      </c>
      <c r="N1336" s="3">
        <v>2</v>
      </c>
      <c r="O1336" s="3">
        <v>2</v>
      </c>
      <c r="P1336" s="3">
        <v>2</v>
      </c>
      <c r="Q1336" s="3">
        <v>5</v>
      </c>
      <c r="R1336" s="3">
        <v>339</v>
      </c>
      <c r="S1336" s="3">
        <v>89481</v>
      </c>
      <c r="T1336" s="3">
        <v>30328</v>
      </c>
    </row>
    <row r="1337" spans="1:20">
      <c r="A1337" s="3">
        <v>2394</v>
      </c>
      <c r="B1337" s="8">
        <v>42144</v>
      </c>
      <c r="C1337" s="8">
        <v>42151</v>
      </c>
      <c r="D1337" s="3">
        <v>3</v>
      </c>
      <c r="E1337">
        <v>27.48</v>
      </c>
      <c r="F1337" s="3">
        <v>87.21</v>
      </c>
      <c r="G1337" s="3">
        <v>0.02</v>
      </c>
      <c r="H1337" s="3">
        <v>19.308</v>
      </c>
      <c r="I1337" s="3">
        <v>3</v>
      </c>
      <c r="J1337" s="3" t="s">
        <v>25</v>
      </c>
      <c r="K1337" s="3" t="s">
        <v>23</v>
      </c>
      <c r="L1337" s="3">
        <v>4</v>
      </c>
      <c r="M1337" s="3">
        <v>0.35</v>
      </c>
      <c r="N1337" s="3">
        <v>2</v>
      </c>
      <c r="O1337" s="3">
        <v>2</v>
      </c>
      <c r="P1337" s="3">
        <v>2</v>
      </c>
      <c r="Q1337" s="3">
        <v>5</v>
      </c>
      <c r="R1337" s="3">
        <v>647</v>
      </c>
      <c r="S1337" s="3">
        <v>89497</v>
      </c>
      <c r="T1337" s="3">
        <v>30328</v>
      </c>
    </row>
    <row r="1338" spans="1:20">
      <c r="A1338" s="3">
        <v>2395</v>
      </c>
      <c r="B1338" s="8">
        <v>42144</v>
      </c>
      <c r="C1338" s="8">
        <v>42148</v>
      </c>
      <c r="D1338" s="3">
        <v>4</v>
      </c>
      <c r="E1338">
        <v>10.06</v>
      </c>
      <c r="F1338" s="3">
        <v>40.15</v>
      </c>
      <c r="G1338" s="3">
        <v>0.08</v>
      </c>
      <c r="H1338" s="3">
        <v>0.33</v>
      </c>
      <c r="I1338" s="3">
        <v>4</v>
      </c>
      <c r="J1338" s="3" t="s">
        <v>25</v>
      </c>
      <c r="K1338" s="3" t="s">
        <v>23</v>
      </c>
      <c r="L1338" s="3">
        <v>2.06</v>
      </c>
      <c r="M1338" s="3">
        <v>0.56</v>
      </c>
      <c r="N1338" s="3">
        <v>2</v>
      </c>
      <c r="O1338" s="3">
        <v>2</v>
      </c>
      <c r="P1338" s="3">
        <v>1</v>
      </c>
      <c r="Q1338" s="3">
        <v>5</v>
      </c>
      <c r="R1338" s="3">
        <v>784</v>
      </c>
      <c r="S1338" s="3">
        <v>89497</v>
      </c>
      <c r="T1338" s="3">
        <v>31401</v>
      </c>
    </row>
    <row r="1339" spans="1:20">
      <c r="A1339" s="3">
        <v>2398</v>
      </c>
      <c r="B1339" s="8">
        <v>42014</v>
      </c>
      <c r="C1339" s="8">
        <v>42019</v>
      </c>
      <c r="D1339" s="3">
        <v>12</v>
      </c>
      <c r="E1339">
        <v>297.64</v>
      </c>
      <c r="F1339" s="3">
        <v>3707.05</v>
      </c>
      <c r="G1339" s="3">
        <v>0.03</v>
      </c>
      <c r="H1339" s="3">
        <v>-48.972</v>
      </c>
      <c r="I1339" s="3">
        <v>12</v>
      </c>
      <c r="J1339" s="3" t="s">
        <v>25</v>
      </c>
      <c r="K1339" s="3" t="s">
        <v>21</v>
      </c>
      <c r="L1339" s="3">
        <v>14.7</v>
      </c>
      <c r="M1339" s="3">
        <v>0.36</v>
      </c>
      <c r="N1339" s="3">
        <v>2</v>
      </c>
      <c r="O1339" s="3">
        <v>2</v>
      </c>
      <c r="P1339" s="3">
        <v>11</v>
      </c>
      <c r="Q1339" s="3">
        <v>7</v>
      </c>
      <c r="R1339" s="3">
        <v>658</v>
      </c>
      <c r="S1339" s="3">
        <v>89503</v>
      </c>
      <c r="T1339" s="3">
        <v>60103</v>
      </c>
    </row>
    <row r="1340" spans="1:20">
      <c r="A1340" s="3">
        <v>2417</v>
      </c>
      <c r="B1340" s="8">
        <v>42077</v>
      </c>
      <c r="C1340" s="8">
        <v>42078</v>
      </c>
      <c r="D1340" s="3">
        <v>9</v>
      </c>
      <c r="E1340">
        <v>200.98</v>
      </c>
      <c r="F1340" s="3">
        <v>1805.9</v>
      </c>
      <c r="G1340" s="3">
        <v>0.07</v>
      </c>
      <c r="H1340" s="3">
        <v>-132.426</v>
      </c>
      <c r="I1340" s="3">
        <v>9</v>
      </c>
      <c r="J1340" s="3" t="s">
        <v>20</v>
      </c>
      <c r="K1340" s="3" t="s">
        <v>21</v>
      </c>
      <c r="L1340" s="3">
        <v>23.76</v>
      </c>
      <c r="M1340" s="3">
        <v>0.59</v>
      </c>
      <c r="N1340" s="3">
        <v>1</v>
      </c>
      <c r="O1340" s="3">
        <v>3</v>
      </c>
      <c r="P1340" s="3">
        <v>17</v>
      </c>
      <c r="Q1340" s="3">
        <v>5</v>
      </c>
      <c r="R1340" s="3">
        <v>735</v>
      </c>
      <c r="S1340" s="3">
        <v>89504</v>
      </c>
      <c r="T1340" s="3">
        <v>22124</v>
      </c>
    </row>
    <row r="1341" spans="1:20">
      <c r="A1341" s="3">
        <v>2418</v>
      </c>
      <c r="B1341" s="8">
        <v>42077</v>
      </c>
      <c r="C1341" s="8">
        <v>42077</v>
      </c>
      <c r="D1341" s="3">
        <v>2</v>
      </c>
      <c r="E1341">
        <v>179.29</v>
      </c>
      <c r="F1341" s="3">
        <v>311.41</v>
      </c>
      <c r="G1341" s="3">
        <v>0.02</v>
      </c>
      <c r="H1341" s="3">
        <v>-411.236</v>
      </c>
      <c r="I1341" s="3">
        <v>2</v>
      </c>
      <c r="J1341" s="3" t="s">
        <v>20</v>
      </c>
      <c r="K1341" s="3" t="s">
        <v>21</v>
      </c>
      <c r="L1341" s="3">
        <v>29.21</v>
      </c>
      <c r="M1341" s="3">
        <v>0.57</v>
      </c>
      <c r="N1341" s="3">
        <v>1</v>
      </c>
      <c r="O1341" s="3">
        <v>2</v>
      </c>
      <c r="P1341" s="3">
        <v>12</v>
      </c>
      <c r="Q1341" s="3">
        <v>7</v>
      </c>
      <c r="R1341" s="3">
        <v>677</v>
      </c>
      <c r="S1341" s="3">
        <v>89504</v>
      </c>
      <c r="T1341" s="3">
        <v>23805</v>
      </c>
    </row>
    <row r="1342" spans="1:20">
      <c r="A1342" s="3">
        <v>2418</v>
      </c>
      <c r="B1342" s="8">
        <v>42144</v>
      </c>
      <c r="C1342" s="8">
        <v>42145</v>
      </c>
      <c r="D1342" s="3">
        <v>17</v>
      </c>
      <c r="E1342">
        <v>218.75</v>
      </c>
      <c r="F1342" s="3">
        <v>2805.18</v>
      </c>
      <c r="G1342" s="3">
        <v>0.1</v>
      </c>
      <c r="H1342" s="3">
        <v>62.298</v>
      </c>
      <c r="I1342" s="3">
        <v>17</v>
      </c>
      <c r="J1342" s="3" t="s">
        <v>24</v>
      </c>
      <c r="K1342" s="3" t="s">
        <v>21</v>
      </c>
      <c r="L1342" s="3">
        <v>69.64</v>
      </c>
      <c r="M1342" s="3">
        <v>0.5</v>
      </c>
      <c r="N1342" s="3">
        <v>1</v>
      </c>
      <c r="O1342" s="3">
        <v>3</v>
      </c>
      <c r="P1342" s="3">
        <v>6</v>
      </c>
      <c r="Q1342" s="3">
        <v>3</v>
      </c>
      <c r="R1342" s="3">
        <v>232</v>
      </c>
      <c r="S1342" s="3">
        <v>89505</v>
      </c>
      <c r="T1342" s="3">
        <v>23805</v>
      </c>
    </row>
    <row r="1343" spans="1:20">
      <c r="A1343" s="3">
        <v>2418</v>
      </c>
      <c r="B1343" s="8">
        <v>42045</v>
      </c>
      <c r="C1343" s="8">
        <v>42046</v>
      </c>
      <c r="D1343" s="3">
        <v>2</v>
      </c>
      <c r="E1343">
        <v>13.99</v>
      </c>
      <c r="F1343" s="3">
        <v>29.85</v>
      </c>
      <c r="G1343" s="3">
        <v>0.01</v>
      </c>
      <c r="H1343" s="3">
        <v>533.742</v>
      </c>
      <c r="I1343" s="3">
        <v>2</v>
      </c>
      <c r="J1343" s="3" t="s">
        <v>22</v>
      </c>
      <c r="K1343" s="3" t="s">
        <v>23</v>
      </c>
      <c r="L1343" s="3">
        <v>7.51</v>
      </c>
      <c r="M1343" s="3">
        <v>0.59</v>
      </c>
      <c r="N1343" s="3">
        <v>1</v>
      </c>
      <c r="O1343" s="3">
        <v>2</v>
      </c>
      <c r="P1343" s="3">
        <v>12</v>
      </c>
      <c r="Q1343" s="3">
        <v>7</v>
      </c>
      <c r="R1343" s="3">
        <v>578</v>
      </c>
      <c r="S1343" s="3">
        <v>89514</v>
      </c>
      <c r="T1343" s="3">
        <v>23805</v>
      </c>
    </row>
    <row r="1344" spans="1:20">
      <c r="A1344" s="3">
        <v>2419</v>
      </c>
      <c r="B1344" s="8">
        <v>42136</v>
      </c>
      <c r="C1344" s="8">
        <v>42137</v>
      </c>
      <c r="D1344" s="3">
        <v>3</v>
      </c>
      <c r="E1344">
        <v>128.24</v>
      </c>
      <c r="F1344" s="3">
        <v>366.44</v>
      </c>
      <c r="G1344" s="3">
        <v>0.08</v>
      </c>
      <c r="H1344" s="3">
        <v>-379.344</v>
      </c>
      <c r="I1344" s="3">
        <v>3</v>
      </c>
      <c r="J1344" s="3" t="s">
        <v>26</v>
      </c>
      <c r="K1344" s="3" t="s">
        <v>23</v>
      </c>
      <c r="L1344" s="3">
        <v>12.65</v>
      </c>
      <c r="M1344" s="3">
        <v>0.42</v>
      </c>
      <c r="N1344" s="3">
        <v>1</v>
      </c>
      <c r="O1344" s="3">
        <v>2</v>
      </c>
      <c r="P1344" s="3">
        <v>1</v>
      </c>
      <c r="Q1344" s="3">
        <v>4</v>
      </c>
      <c r="R1344" s="3">
        <v>436</v>
      </c>
      <c r="S1344" s="3">
        <v>89515</v>
      </c>
      <c r="T1344" s="3">
        <v>23701</v>
      </c>
    </row>
    <row r="1345" spans="1:20">
      <c r="A1345" s="3">
        <v>2419</v>
      </c>
      <c r="B1345" s="8">
        <v>42136</v>
      </c>
      <c r="C1345" s="8">
        <v>42138</v>
      </c>
      <c r="D1345" s="3">
        <v>11</v>
      </c>
      <c r="E1345">
        <v>5.98</v>
      </c>
      <c r="F1345" s="3">
        <v>69.75</v>
      </c>
      <c r="G1345" s="3">
        <v>0.04</v>
      </c>
      <c r="H1345" s="3">
        <v>-1522.304</v>
      </c>
      <c r="I1345" s="3">
        <v>11</v>
      </c>
      <c r="J1345" s="3" t="s">
        <v>26</v>
      </c>
      <c r="K1345" s="3" t="s">
        <v>23</v>
      </c>
      <c r="L1345" s="3">
        <v>4.38</v>
      </c>
      <c r="M1345" s="3">
        <v>0.35</v>
      </c>
      <c r="N1345" s="3">
        <v>1</v>
      </c>
      <c r="O1345" s="3">
        <v>2</v>
      </c>
      <c r="P1345" s="3">
        <v>2</v>
      </c>
      <c r="Q1345" s="3">
        <v>5</v>
      </c>
      <c r="R1345" s="3">
        <v>910</v>
      </c>
      <c r="S1345" s="3">
        <v>89515</v>
      </c>
      <c r="T1345" s="3">
        <v>23701</v>
      </c>
    </row>
    <row r="1346" spans="1:20">
      <c r="A1346" s="3">
        <v>2420</v>
      </c>
      <c r="B1346" s="8">
        <v>42019</v>
      </c>
      <c r="C1346" s="8">
        <v>42020</v>
      </c>
      <c r="D1346" s="3">
        <v>2</v>
      </c>
      <c r="E1346">
        <v>2.88</v>
      </c>
      <c r="F1346" s="3">
        <v>5.5</v>
      </c>
      <c r="G1346" s="3">
        <v>0.09</v>
      </c>
      <c r="H1346" s="3">
        <v>-172.718</v>
      </c>
      <c r="I1346" s="3">
        <v>2</v>
      </c>
      <c r="J1346" s="3" t="s">
        <v>22</v>
      </c>
      <c r="K1346" s="3" t="s">
        <v>23</v>
      </c>
      <c r="L1346" s="3">
        <v>0.7</v>
      </c>
      <c r="M1346" s="3">
        <v>0.4</v>
      </c>
      <c r="N1346" s="3">
        <v>1</v>
      </c>
      <c r="O1346" s="3">
        <v>2</v>
      </c>
      <c r="P1346" s="3">
        <v>11</v>
      </c>
      <c r="Q1346" s="3">
        <v>7</v>
      </c>
      <c r="R1346" s="3">
        <v>195</v>
      </c>
      <c r="S1346" s="3">
        <v>89520</v>
      </c>
      <c r="T1346" s="3">
        <v>23223</v>
      </c>
    </row>
    <row r="1347" spans="1:20">
      <c r="A1347" s="3">
        <v>2422</v>
      </c>
      <c r="B1347" s="8">
        <v>42026</v>
      </c>
      <c r="C1347" s="8">
        <v>42027</v>
      </c>
      <c r="D1347" s="3">
        <v>2</v>
      </c>
      <c r="E1347">
        <v>32.98</v>
      </c>
      <c r="F1347" s="3">
        <v>62.46</v>
      </c>
      <c r="G1347" s="3">
        <v>0.09</v>
      </c>
      <c r="H1347" s="3">
        <v>-20.258</v>
      </c>
      <c r="I1347" s="3">
        <v>2</v>
      </c>
      <c r="J1347" s="3" t="s">
        <v>22</v>
      </c>
      <c r="K1347" s="3" t="s">
        <v>23</v>
      </c>
      <c r="L1347" s="3">
        <v>5.5</v>
      </c>
      <c r="M1347" s="3">
        <v>0.55</v>
      </c>
      <c r="N1347" s="3">
        <v>3</v>
      </c>
      <c r="O1347" s="3">
        <v>1</v>
      </c>
      <c r="P1347" s="3">
        <v>4</v>
      </c>
      <c r="Q1347" s="3">
        <v>2</v>
      </c>
      <c r="R1347" s="3">
        <v>398</v>
      </c>
      <c r="S1347" s="3">
        <v>89521</v>
      </c>
      <c r="T1347" s="3">
        <v>77340</v>
      </c>
    </row>
    <row r="1348" spans="1:20">
      <c r="A1348" s="3">
        <v>2422</v>
      </c>
      <c r="B1348" s="8">
        <v>42113</v>
      </c>
      <c r="C1348" s="8">
        <v>42120</v>
      </c>
      <c r="D1348" s="3">
        <v>8</v>
      </c>
      <c r="E1348">
        <v>79.52</v>
      </c>
      <c r="F1348" s="3">
        <v>667.84</v>
      </c>
      <c r="G1348" s="3">
        <v>0.01</v>
      </c>
      <c r="H1348" s="3">
        <v>-40.684</v>
      </c>
      <c r="I1348" s="3">
        <v>8</v>
      </c>
      <c r="J1348" s="3" t="s">
        <v>25</v>
      </c>
      <c r="K1348" s="3" t="s">
        <v>23</v>
      </c>
      <c r="L1348" s="3">
        <v>48.2</v>
      </c>
      <c r="M1348" s="3">
        <v>0.37</v>
      </c>
      <c r="N1348" s="3">
        <v>3</v>
      </c>
      <c r="O1348" s="3">
        <v>2</v>
      </c>
      <c r="P1348" s="3">
        <v>2</v>
      </c>
      <c r="Q1348" s="3">
        <v>5</v>
      </c>
      <c r="R1348" s="3">
        <v>148</v>
      </c>
      <c r="S1348" s="3">
        <v>89522</v>
      </c>
      <c r="T1348" s="3">
        <v>77340</v>
      </c>
    </row>
    <row r="1349" spans="1:20">
      <c r="A1349" s="3">
        <v>2423</v>
      </c>
      <c r="B1349" s="8">
        <v>42114</v>
      </c>
      <c r="C1349" s="8">
        <v>42116</v>
      </c>
      <c r="D1349" s="3">
        <v>5</v>
      </c>
      <c r="E1349">
        <v>5.98</v>
      </c>
      <c r="F1349" s="3">
        <v>28.11</v>
      </c>
      <c r="G1349" s="3">
        <v>0.09</v>
      </c>
      <c r="H1349" s="3">
        <v>13.896</v>
      </c>
      <c r="I1349" s="3">
        <v>5</v>
      </c>
      <c r="J1349" s="3" t="s">
        <v>24</v>
      </c>
      <c r="K1349" s="3" t="s">
        <v>23</v>
      </c>
      <c r="L1349" s="3">
        <v>2.5</v>
      </c>
      <c r="M1349" s="3">
        <v>0.4</v>
      </c>
      <c r="N1349" s="3">
        <v>3</v>
      </c>
      <c r="O1349" s="3">
        <v>3</v>
      </c>
      <c r="P1349" s="3">
        <v>5</v>
      </c>
      <c r="Q1349" s="3">
        <v>5</v>
      </c>
      <c r="R1349" s="3">
        <v>538</v>
      </c>
      <c r="S1349" s="3">
        <v>89523</v>
      </c>
      <c r="T1349" s="3">
        <v>76053</v>
      </c>
    </row>
    <row r="1350" spans="1:20">
      <c r="A1350" s="3">
        <v>2426</v>
      </c>
      <c r="B1350" s="8">
        <v>42092</v>
      </c>
      <c r="C1350" s="8">
        <v>42095</v>
      </c>
      <c r="D1350" s="3">
        <v>5</v>
      </c>
      <c r="E1350">
        <v>65.99</v>
      </c>
      <c r="F1350" s="3">
        <v>292.23</v>
      </c>
      <c r="G1350" s="3">
        <v>0.01</v>
      </c>
      <c r="H1350" s="3">
        <v>97.86</v>
      </c>
      <c r="I1350" s="3">
        <v>5</v>
      </c>
      <c r="J1350" s="3" t="s">
        <v>24</v>
      </c>
      <c r="K1350" s="3" t="s">
        <v>23</v>
      </c>
      <c r="L1350" s="3">
        <v>8.99</v>
      </c>
      <c r="M1350" s="3">
        <v>0.44</v>
      </c>
      <c r="N1350" s="3">
        <v>4</v>
      </c>
      <c r="O1350" s="3">
        <v>1</v>
      </c>
      <c r="P1350" s="3">
        <v>9</v>
      </c>
      <c r="Q1350" s="3">
        <v>6</v>
      </c>
      <c r="R1350" s="3">
        <v>103</v>
      </c>
      <c r="S1350" s="3">
        <v>89524</v>
      </c>
      <c r="T1350" s="3">
        <v>75061</v>
      </c>
    </row>
    <row r="1351" spans="1:20">
      <c r="A1351" s="3">
        <v>2426</v>
      </c>
      <c r="B1351" s="8">
        <v>42173</v>
      </c>
      <c r="C1351" s="8">
        <v>42177</v>
      </c>
      <c r="D1351" s="3">
        <v>21</v>
      </c>
      <c r="E1351">
        <v>39.98</v>
      </c>
      <c r="F1351" s="3">
        <v>772.56</v>
      </c>
      <c r="G1351" s="3">
        <v>0.1</v>
      </c>
      <c r="H1351" s="3">
        <v>360.24</v>
      </c>
      <c r="I1351" s="3">
        <v>21</v>
      </c>
      <c r="J1351" s="3" t="s">
        <v>25</v>
      </c>
      <c r="K1351" s="3" t="s">
        <v>23</v>
      </c>
      <c r="L1351" s="3">
        <v>4</v>
      </c>
      <c r="M1351" s="3">
        <v>0.6</v>
      </c>
      <c r="N1351" s="3">
        <v>4</v>
      </c>
      <c r="O1351" s="3">
        <v>2</v>
      </c>
      <c r="P1351" s="3">
        <v>1</v>
      </c>
      <c r="Q1351" s="3">
        <v>3</v>
      </c>
      <c r="R1351" s="3">
        <v>464</v>
      </c>
      <c r="S1351" s="3">
        <v>89525</v>
      </c>
      <c r="T1351" s="3">
        <v>75061</v>
      </c>
    </row>
    <row r="1352" spans="1:20">
      <c r="A1352" s="3">
        <v>2426</v>
      </c>
      <c r="B1352" s="8">
        <v>42009</v>
      </c>
      <c r="C1352" s="8">
        <v>42010</v>
      </c>
      <c r="D1352" s="3">
        <v>11</v>
      </c>
      <c r="E1352">
        <v>1.81</v>
      </c>
      <c r="F1352" s="3">
        <v>19.97</v>
      </c>
      <c r="G1352" s="3">
        <v>0.08</v>
      </c>
      <c r="H1352" s="3">
        <v>1.3224</v>
      </c>
      <c r="I1352" s="3">
        <v>11</v>
      </c>
      <c r="J1352" s="3" t="s">
        <v>22</v>
      </c>
      <c r="K1352" s="3" t="s">
        <v>23</v>
      </c>
      <c r="L1352" s="3">
        <v>0.75</v>
      </c>
      <c r="M1352" s="3">
        <v>0.47</v>
      </c>
      <c r="N1352" s="3">
        <v>4</v>
      </c>
      <c r="O1352" s="3">
        <v>1</v>
      </c>
      <c r="P1352" s="3">
        <v>9</v>
      </c>
      <c r="Q1352" s="3">
        <v>6</v>
      </c>
      <c r="R1352" s="3">
        <v>329</v>
      </c>
      <c r="S1352" s="3">
        <v>89536</v>
      </c>
      <c r="T1352" s="3">
        <v>75061</v>
      </c>
    </row>
    <row r="1353" spans="1:20">
      <c r="A1353" s="3">
        <v>2427</v>
      </c>
      <c r="B1353" s="8">
        <v>42009</v>
      </c>
      <c r="C1353" s="8">
        <v>42009</v>
      </c>
      <c r="D1353" s="3">
        <v>6</v>
      </c>
      <c r="E1353">
        <v>125.99</v>
      </c>
      <c r="F1353" s="3">
        <v>660.03</v>
      </c>
      <c r="G1353" s="3">
        <v>0.04</v>
      </c>
      <c r="H1353" s="3">
        <v>455.4207</v>
      </c>
      <c r="I1353" s="3">
        <v>6</v>
      </c>
      <c r="J1353" s="3" t="s">
        <v>22</v>
      </c>
      <c r="K1353" s="3" t="s">
        <v>23</v>
      </c>
      <c r="L1353" s="3">
        <v>5.26</v>
      </c>
      <c r="M1353" s="3">
        <v>0.36</v>
      </c>
      <c r="N1353" s="3">
        <v>2</v>
      </c>
      <c r="O1353" s="3">
        <v>2</v>
      </c>
      <c r="P1353" s="3">
        <v>11</v>
      </c>
      <c r="Q1353" s="3">
        <v>5</v>
      </c>
      <c r="R1353" s="3">
        <v>808</v>
      </c>
      <c r="S1353" s="3">
        <v>89536</v>
      </c>
      <c r="T1353" s="3">
        <v>76248</v>
      </c>
    </row>
    <row r="1354" spans="1:20">
      <c r="A1354" s="3">
        <v>2430</v>
      </c>
      <c r="B1354" s="8">
        <v>42148</v>
      </c>
      <c r="C1354" s="8">
        <v>42149</v>
      </c>
      <c r="D1354" s="3">
        <v>41</v>
      </c>
      <c r="E1354">
        <v>25.98</v>
      </c>
      <c r="F1354" s="3">
        <v>1033.56</v>
      </c>
      <c r="G1354" s="3">
        <v>0.06</v>
      </c>
      <c r="H1354" s="3">
        <v>55.888</v>
      </c>
      <c r="I1354" s="3">
        <v>41</v>
      </c>
      <c r="J1354" s="3" t="s">
        <v>22</v>
      </c>
      <c r="K1354" s="3" t="s">
        <v>21</v>
      </c>
      <c r="L1354" s="3">
        <v>14.36</v>
      </c>
      <c r="M1354" s="3">
        <v>0.39</v>
      </c>
      <c r="N1354" s="3">
        <v>3</v>
      </c>
      <c r="O1354" s="3">
        <v>2</v>
      </c>
      <c r="P1354" s="3">
        <v>2</v>
      </c>
      <c r="Q1354" s="3">
        <v>5</v>
      </c>
      <c r="R1354" s="3">
        <v>159</v>
      </c>
      <c r="S1354" s="3">
        <v>89537</v>
      </c>
      <c r="T1354" s="3">
        <v>76541</v>
      </c>
    </row>
    <row r="1355" spans="1:20">
      <c r="A1355" s="3">
        <v>2430</v>
      </c>
      <c r="B1355" s="8">
        <v>42159</v>
      </c>
      <c r="C1355" s="8">
        <v>42161</v>
      </c>
      <c r="D1355" s="3">
        <v>5</v>
      </c>
      <c r="E1355">
        <v>115.99</v>
      </c>
      <c r="F1355" s="3">
        <v>495.82</v>
      </c>
      <c r="G1355" s="3">
        <v>0.06</v>
      </c>
      <c r="H1355" s="3">
        <v>-13.068</v>
      </c>
      <c r="I1355" s="3">
        <v>5</v>
      </c>
      <c r="J1355" s="3" t="s">
        <v>25</v>
      </c>
      <c r="K1355" s="3" t="s">
        <v>23</v>
      </c>
      <c r="L1355" s="3">
        <v>5.92</v>
      </c>
      <c r="M1355" s="3">
        <v>0.47</v>
      </c>
      <c r="N1355" s="3">
        <v>3</v>
      </c>
      <c r="O1355" s="3">
        <v>2</v>
      </c>
      <c r="P1355" s="3">
        <v>12</v>
      </c>
      <c r="Q1355" s="3">
        <v>7</v>
      </c>
      <c r="R1355" s="3">
        <v>680</v>
      </c>
      <c r="S1355" s="3">
        <v>89564</v>
      </c>
      <c r="T1355" s="3">
        <v>76541</v>
      </c>
    </row>
    <row r="1356" spans="1:20">
      <c r="A1356" s="3">
        <v>2430</v>
      </c>
      <c r="B1356" s="8">
        <v>42158</v>
      </c>
      <c r="C1356" s="8">
        <v>42162</v>
      </c>
      <c r="D1356" s="3">
        <v>17</v>
      </c>
      <c r="E1356">
        <v>259.71</v>
      </c>
      <c r="F1356" s="3">
        <v>4086.5</v>
      </c>
      <c r="G1356" s="3">
        <v>0.08</v>
      </c>
      <c r="H1356" s="3">
        <v>138.222</v>
      </c>
      <c r="I1356" s="3">
        <v>17</v>
      </c>
      <c r="J1356" s="3" t="s">
        <v>25</v>
      </c>
      <c r="K1356" s="3" t="s">
        <v>21</v>
      </c>
      <c r="L1356" s="3">
        <v>66.67</v>
      </c>
      <c r="M1356" s="3">
        <v>0.59</v>
      </c>
      <c r="N1356" s="3">
        <v>3</v>
      </c>
      <c r="O1356" s="3">
        <v>3</v>
      </c>
      <c r="P1356" s="3">
        <v>17</v>
      </c>
      <c r="Q1356" s="3">
        <v>5</v>
      </c>
      <c r="R1356" s="3">
        <v>49</v>
      </c>
      <c r="S1356" s="3">
        <v>89571</v>
      </c>
      <c r="T1356" s="3">
        <v>76541</v>
      </c>
    </row>
    <row r="1357" spans="1:20">
      <c r="A1357" s="3">
        <v>2431</v>
      </c>
      <c r="B1357" s="8">
        <v>42041</v>
      </c>
      <c r="C1357" s="8">
        <v>42043</v>
      </c>
      <c r="D1357" s="3">
        <v>18</v>
      </c>
      <c r="E1357">
        <v>20.48</v>
      </c>
      <c r="F1357" s="3">
        <v>375.03</v>
      </c>
      <c r="G1357" s="3">
        <v>0.01</v>
      </c>
      <c r="H1357" s="3">
        <v>711.2448</v>
      </c>
      <c r="I1357" s="3">
        <v>18</v>
      </c>
      <c r="J1357" s="3" t="s">
        <v>25</v>
      </c>
      <c r="K1357" s="3" t="s">
        <v>23</v>
      </c>
      <c r="L1357" s="3">
        <v>6.32</v>
      </c>
      <c r="M1357" s="3">
        <v>0.36</v>
      </c>
      <c r="N1357" s="3">
        <v>1</v>
      </c>
      <c r="O1357" s="3">
        <v>2</v>
      </c>
      <c r="P1357" s="3">
        <v>2</v>
      </c>
      <c r="Q1357" s="3">
        <v>5</v>
      </c>
      <c r="R1357" s="3">
        <v>386</v>
      </c>
      <c r="S1357" s="3">
        <v>89572</v>
      </c>
      <c r="T1357" s="3">
        <v>90004</v>
      </c>
    </row>
    <row r="1358" spans="1:20">
      <c r="A1358" s="3">
        <v>2431</v>
      </c>
      <c r="B1358" s="8">
        <v>42041</v>
      </c>
      <c r="C1358" s="8">
        <v>42046</v>
      </c>
      <c r="D1358" s="3">
        <v>12</v>
      </c>
      <c r="E1358">
        <v>1.86</v>
      </c>
      <c r="F1358" s="3">
        <v>22.11</v>
      </c>
      <c r="G1358" s="3">
        <v>0.09</v>
      </c>
      <c r="H1358" s="3">
        <v>-1084.846963</v>
      </c>
      <c r="I1358" s="3">
        <v>12</v>
      </c>
      <c r="J1358" s="3" t="s">
        <v>25</v>
      </c>
      <c r="K1358" s="3" t="s">
        <v>23</v>
      </c>
      <c r="L1358" s="3">
        <v>2.58</v>
      </c>
      <c r="M1358" s="3">
        <v>0.59</v>
      </c>
      <c r="N1358" s="3">
        <v>1</v>
      </c>
      <c r="O1358" s="3">
        <v>2</v>
      </c>
      <c r="P1358" s="3">
        <v>15</v>
      </c>
      <c r="Q1358" s="3">
        <v>5</v>
      </c>
      <c r="R1358" s="3">
        <v>284</v>
      </c>
      <c r="S1358" s="3">
        <v>89572</v>
      </c>
      <c r="T1358" s="3">
        <v>90004</v>
      </c>
    </row>
    <row r="1359" spans="1:20">
      <c r="A1359" s="3">
        <v>2432</v>
      </c>
      <c r="B1359" s="8">
        <v>42041</v>
      </c>
      <c r="C1359" s="8">
        <v>42046</v>
      </c>
      <c r="D1359" s="3">
        <v>17</v>
      </c>
      <c r="E1359">
        <v>205.99</v>
      </c>
      <c r="F1359" s="3">
        <v>2875.35</v>
      </c>
      <c r="G1359" s="3">
        <v>0.08</v>
      </c>
      <c r="H1359" s="3">
        <v>-156.772</v>
      </c>
      <c r="I1359" s="3">
        <v>17</v>
      </c>
      <c r="J1359" s="3" t="s">
        <v>25</v>
      </c>
      <c r="K1359" s="3" t="s">
        <v>23</v>
      </c>
      <c r="L1359" s="3">
        <v>2.5</v>
      </c>
      <c r="M1359" s="3">
        <v>0.59</v>
      </c>
      <c r="N1359" s="3">
        <v>1</v>
      </c>
      <c r="O1359" s="3">
        <v>2</v>
      </c>
      <c r="P1359" s="3">
        <v>15</v>
      </c>
      <c r="Q1359" s="3">
        <v>5</v>
      </c>
      <c r="R1359" s="3">
        <v>284</v>
      </c>
      <c r="S1359" s="3">
        <v>89572</v>
      </c>
      <c r="T1359" s="3">
        <v>73110</v>
      </c>
    </row>
    <row r="1360" spans="1:20">
      <c r="A1360" s="3">
        <v>2432</v>
      </c>
      <c r="B1360" s="8">
        <v>42111</v>
      </c>
      <c r="C1360" s="8">
        <v>42111</v>
      </c>
      <c r="D1360" s="3">
        <v>17</v>
      </c>
      <c r="E1360">
        <v>25.98</v>
      </c>
      <c r="F1360" s="3">
        <v>460.87</v>
      </c>
      <c r="G1360" s="3">
        <v>0.03</v>
      </c>
      <c r="H1360" s="3">
        <v>250.0376</v>
      </c>
      <c r="I1360" s="3">
        <v>17</v>
      </c>
      <c r="J1360" s="3" t="s">
        <v>20</v>
      </c>
      <c r="K1360" s="3" t="s">
        <v>23</v>
      </c>
      <c r="L1360" s="3">
        <v>5.37</v>
      </c>
      <c r="M1360" s="3">
        <v>0.37</v>
      </c>
      <c r="N1360" s="3">
        <v>1</v>
      </c>
      <c r="O1360" s="3">
        <v>2</v>
      </c>
      <c r="P1360" s="3">
        <v>2</v>
      </c>
      <c r="Q1360" s="3">
        <v>5</v>
      </c>
      <c r="R1360" s="3">
        <v>31</v>
      </c>
      <c r="S1360" s="3">
        <v>89579</v>
      </c>
      <c r="T1360" s="3">
        <v>73110</v>
      </c>
    </row>
    <row r="1361" spans="1:20">
      <c r="A1361" s="3">
        <v>2433</v>
      </c>
      <c r="B1361" s="8">
        <v>42007</v>
      </c>
      <c r="C1361" s="8">
        <v>42008</v>
      </c>
      <c r="D1361" s="3">
        <v>7</v>
      </c>
      <c r="E1361">
        <v>4.26</v>
      </c>
      <c r="F1361" s="3">
        <v>29.5</v>
      </c>
      <c r="G1361" s="3">
        <v>0.03</v>
      </c>
      <c r="H1361" s="3">
        <v>18.658</v>
      </c>
      <c r="I1361" s="3">
        <v>7</v>
      </c>
      <c r="J1361" s="3" t="s">
        <v>24</v>
      </c>
      <c r="K1361" s="3" t="s">
        <v>23</v>
      </c>
      <c r="L1361" s="3">
        <v>1.2</v>
      </c>
      <c r="M1361" s="3">
        <v>0.36</v>
      </c>
      <c r="N1361" s="3">
        <v>1</v>
      </c>
      <c r="O1361" s="3">
        <v>2</v>
      </c>
      <c r="P1361" s="3">
        <v>2</v>
      </c>
      <c r="Q1361" s="3">
        <v>5</v>
      </c>
      <c r="R1361" s="3">
        <v>386</v>
      </c>
      <c r="S1361" s="3">
        <v>89583</v>
      </c>
      <c r="T1361" s="3">
        <v>73160</v>
      </c>
    </row>
    <row r="1362" spans="1:20">
      <c r="A1362" s="3">
        <v>2437</v>
      </c>
      <c r="B1362" s="8">
        <v>42098</v>
      </c>
      <c r="C1362" s="8">
        <v>42100</v>
      </c>
      <c r="D1362" s="3">
        <v>12</v>
      </c>
      <c r="E1362">
        <v>4.91</v>
      </c>
      <c r="F1362" s="3">
        <v>58.33</v>
      </c>
      <c r="G1362" s="3">
        <v>0.01</v>
      </c>
      <c r="H1362" s="3">
        <v>40.2477</v>
      </c>
      <c r="I1362" s="3">
        <v>12</v>
      </c>
      <c r="J1362" s="3" t="s">
        <v>20</v>
      </c>
      <c r="K1362" s="3" t="s">
        <v>23</v>
      </c>
      <c r="L1362" s="3">
        <v>0.5</v>
      </c>
      <c r="M1362" s="3">
        <v>0.36</v>
      </c>
      <c r="N1362" s="3">
        <v>3</v>
      </c>
      <c r="O1362" s="3">
        <v>3</v>
      </c>
      <c r="P1362" s="3">
        <v>10</v>
      </c>
      <c r="Q1362" s="3">
        <v>2</v>
      </c>
      <c r="R1362" s="3">
        <v>532</v>
      </c>
      <c r="S1362" s="3">
        <v>89584</v>
      </c>
      <c r="T1362" s="3">
        <v>53150</v>
      </c>
    </row>
    <row r="1363" spans="1:20">
      <c r="A1363" s="3">
        <v>2441</v>
      </c>
      <c r="B1363" s="8">
        <v>42098</v>
      </c>
      <c r="C1363" s="8">
        <v>42100</v>
      </c>
      <c r="D1363" s="3">
        <v>5</v>
      </c>
      <c r="E1363">
        <v>4</v>
      </c>
      <c r="F1363" s="3">
        <v>20.42</v>
      </c>
      <c r="G1363" s="3">
        <v>0.09</v>
      </c>
      <c r="H1363" s="3">
        <v>14.0898</v>
      </c>
      <c r="I1363" s="3">
        <v>5</v>
      </c>
      <c r="J1363" s="3" t="s">
        <v>20</v>
      </c>
      <c r="K1363" s="3" t="s">
        <v>27</v>
      </c>
      <c r="L1363" s="3">
        <v>1.3</v>
      </c>
      <c r="M1363" s="3">
        <v>0.46</v>
      </c>
      <c r="N1363" s="3">
        <v>1</v>
      </c>
      <c r="O1363" s="3">
        <v>1</v>
      </c>
      <c r="P1363" s="3">
        <v>9</v>
      </c>
      <c r="Q1363" s="3">
        <v>5</v>
      </c>
      <c r="R1363" s="3">
        <v>472</v>
      </c>
      <c r="S1363" s="3">
        <v>89584</v>
      </c>
      <c r="T1363" s="3">
        <v>32935</v>
      </c>
    </row>
    <row r="1364" spans="1:20">
      <c r="A1364" s="3">
        <v>2442</v>
      </c>
      <c r="B1364" s="8">
        <v>42103</v>
      </c>
      <c r="C1364" s="8">
        <v>42105</v>
      </c>
      <c r="D1364" s="3">
        <v>12</v>
      </c>
      <c r="E1364">
        <v>2.12</v>
      </c>
      <c r="F1364" s="3">
        <v>26.07</v>
      </c>
      <c r="G1364" s="3">
        <v>0.07</v>
      </c>
      <c r="H1364" s="3">
        <v>-55.84</v>
      </c>
      <c r="I1364" s="3">
        <v>12</v>
      </c>
      <c r="J1364" s="3" t="s">
        <v>25</v>
      </c>
      <c r="K1364" s="3" t="s">
        <v>23</v>
      </c>
      <c r="L1364" s="3">
        <v>1.99</v>
      </c>
      <c r="M1364" s="3">
        <v>0.79</v>
      </c>
      <c r="N1364" s="3">
        <v>1</v>
      </c>
      <c r="O1364" s="3">
        <v>3</v>
      </c>
      <c r="P1364" s="3">
        <v>5</v>
      </c>
      <c r="Q1364" s="3">
        <v>6</v>
      </c>
      <c r="R1364" s="3">
        <v>502</v>
      </c>
      <c r="S1364" s="3">
        <v>89585</v>
      </c>
      <c r="T1364" s="3">
        <v>32953</v>
      </c>
    </row>
    <row r="1365" spans="1:20">
      <c r="A1365" s="3">
        <v>2443</v>
      </c>
      <c r="B1365" s="8">
        <v>42030</v>
      </c>
      <c r="C1365" s="8">
        <v>42031</v>
      </c>
      <c r="D1365" s="3">
        <v>8</v>
      </c>
      <c r="E1365">
        <v>14.34</v>
      </c>
      <c r="F1365" s="3">
        <v>119.29</v>
      </c>
      <c r="G1365" s="3">
        <v>0.03</v>
      </c>
      <c r="H1365" s="3">
        <v>82.3101</v>
      </c>
      <c r="I1365" s="3">
        <v>8</v>
      </c>
      <c r="J1365" s="3" t="s">
        <v>24</v>
      </c>
      <c r="K1365" s="3" t="s">
        <v>23</v>
      </c>
      <c r="L1365" s="3">
        <v>5</v>
      </c>
      <c r="M1365" s="3">
        <v>0.38</v>
      </c>
      <c r="N1365" s="3">
        <v>2</v>
      </c>
      <c r="O1365" s="3">
        <v>2</v>
      </c>
      <c r="P1365" s="3">
        <v>2</v>
      </c>
      <c r="Q1365" s="3">
        <v>5</v>
      </c>
      <c r="R1365" s="3">
        <v>147</v>
      </c>
      <c r="S1365" s="3">
        <v>89595</v>
      </c>
      <c r="T1365" s="3">
        <v>33142</v>
      </c>
    </row>
    <row r="1366" spans="1:20">
      <c r="A1366" s="3">
        <v>2443</v>
      </c>
      <c r="B1366" s="8">
        <v>42030</v>
      </c>
      <c r="C1366" s="8">
        <v>42032</v>
      </c>
      <c r="D1366" s="3">
        <v>1</v>
      </c>
      <c r="E1366">
        <v>2.89</v>
      </c>
      <c r="F1366" s="3">
        <v>3.08</v>
      </c>
      <c r="G1366" s="3">
        <v>0.01</v>
      </c>
      <c r="H1366" s="3">
        <v>1.2236</v>
      </c>
      <c r="I1366" s="3">
        <v>1</v>
      </c>
      <c r="J1366" s="3" t="s">
        <v>24</v>
      </c>
      <c r="K1366" s="3" t="s">
        <v>23</v>
      </c>
      <c r="L1366" s="3">
        <v>0.5</v>
      </c>
      <c r="M1366" s="3">
        <v>0.41</v>
      </c>
      <c r="N1366" s="3">
        <v>2</v>
      </c>
      <c r="O1366" s="3">
        <v>2</v>
      </c>
      <c r="P1366" s="3">
        <v>12</v>
      </c>
      <c r="Q1366" s="3">
        <v>7</v>
      </c>
      <c r="R1366" s="3">
        <v>192</v>
      </c>
      <c r="S1366" s="3">
        <v>89595</v>
      </c>
      <c r="T1366" s="3">
        <v>33142</v>
      </c>
    </row>
    <row r="1367" spans="1:20">
      <c r="A1367" s="3">
        <v>2448</v>
      </c>
      <c r="B1367" s="8">
        <v>42045</v>
      </c>
      <c r="C1367" s="8">
        <v>42046</v>
      </c>
      <c r="D1367" s="3">
        <v>9</v>
      </c>
      <c r="E1367">
        <v>6.48</v>
      </c>
      <c r="F1367" s="3">
        <v>69.46</v>
      </c>
      <c r="G1367" s="3">
        <v>0.01</v>
      </c>
      <c r="H1367" s="3">
        <v>-15.6312</v>
      </c>
      <c r="I1367" s="3">
        <v>9</v>
      </c>
      <c r="J1367" s="3" t="s">
        <v>22</v>
      </c>
      <c r="K1367" s="3" t="s">
        <v>27</v>
      </c>
      <c r="L1367" s="3">
        <v>6.22</v>
      </c>
      <c r="M1367" s="3">
        <v>0.37</v>
      </c>
      <c r="N1367" s="3">
        <v>1</v>
      </c>
      <c r="O1367" s="3">
        <v>2</v>
      </c>
      <c r="P1367" s="3">
        <v>11</v>
      </c>
      <c r="Q1367" s="3">
        <v>5</v>
      </c>
      <c r="R1367" s="3">
        <v>899</v>
      </c>
      <c r="S1367" s="3">
        <v>89596</v>
      </c>
      <c r="T1367" s="3">
        <v>55410</v>
      </c>
    </row>
    <row r="1368" spans="1:20">
      <c r="A1368" s="3">
        <v>2450</v>
      </c>
      <c r="B1368" s="8">
        <v>42045</v>
      </c>
      <c r="C1368" s="8">
        <v>42047</v>
      </c>
      <c r="D1368" s="3">
        <v>16</v>
      </c>
      <c r="E1368">
        <v>85.99</v>
      </c>
      <c r="F1368" s="3">
        <v>1145.72</v>
      </c>
      <c r="G1368" s="3">
        <v>0.03</v>
      </c>
      <c r="H1368" s="3">
        <v>790.5468</v>
      </c>
      <c r="I1368" s="3">
        <v>16</v>
      </c>
      <c r="J1368" s="3" t="s">
        <v>22</v>
      </c>
      <c r="K1368" s="3" t="s">
        <v>23</v>
      </c>
      <c r="L1368" s="3">
        <v>3.3</v>
      </c>
      <c r="M1368" s="3">
        <v>0.57</v>
      </c>
      <c r="N1368" s="3">
        <v>3</v>
      </c>
      <c r="O1368" s="3">
        <v>2</v>
      </c>
      <c r="P1368" s="3">
        <v>12</v>
      </c>
      <c r="Q1368" s="3">
        <v>7</v>
      </c>
      <c r="R1368" s="3">
        <v>574</v>
      </c>
      <c r="S1368" s="3">
        <v>89596</v>
      </c>
      <c r="T1368" s="3">
        <v>53545</v>
      </c>
    </row>
    <row r="1369" spans="1:20">
      <c r="A1369" s="3">
        <v>2454</v>
      </c>
      <c r="B1369" s="8">
        <v>42050</v>
      </c>
      <c r="C1369" s="8">
        <v>42051</v>
      </c>
      <c r="D1369" s="3">
        <v>17</v>
      </c>
      <c r="E1369">
        <v>4.98</v>
      </c>
      <c r="F1369" s="3">
        <v>87.11</v>
      </c>
      <c r="G1369" s="3">
        <v>0.02</v>
      </c>
      <c r="H1369" s="3">
        <v>-52.864</v>
      </c>
      <c r="I1369" s="3">
        <v>17</v>
      </c>
      <c r="J1369" s="3" t="s">
        <v>22</v>
      </c>
      <c r="K1369" s="3" t="s">
        <v>23</v>
      </c>
      <c r="L1369" s="3">
        <v>0.49</v>
      </c>
      <c r="M1369" s="3">
        <v>0.37</v>
      </c>
      <c r="N1369" s="3">
        <v>2</v>
      </c>
      <c r="O1369" s="3">
        <v>3</v>
      </c>
      <c r="P1369" s="3">
        <v>6</v>
      </c>
      <c r="Q1369" s="3">
        <v>3</v>
      </c>
      <c r="R1369" s="3">
        <v>226</v>
      </c>
      <c r="S1369" s="3">
        <v>89601</v>
      </c>
      <c r="T1369" s="3">
        <v>35244</v>
      </c>
    </row>
    <row r="1370" spans="1:20">
      <c r="A1370" s="3">
        <v>2456</v>
      </c>
      <c r="B1370" s="8">
        <v>42050</v>
      </c>
      <c r="C1370" s="8">
        <v>42051</v>
      </c>
      <c r="D1370" s="3">
        <v>9</v>
      </c>
      <c r="E1370">
        <v>20.99</v>
      </c>
      <c r="F1370" s="3">
        <v>170.46</v>
      </c>
      <c r="G1370" s="3">
        <v>0.01</v>
      </c>
      <c r="H1370" s="3">
        <v>45.378</v>
      </c>
      <c r="I1370" s="3">
        <v>9</v>
      </c>
      <c r="J1370" s="3" t="s">
        <v>22</v>
      </c>
      <c r="K1370" s="3" t="s">
        <v>23</v>
      </c>
      <c r="L1370" s="3">
        <v>0.99</v>
      </c>
      <c r="M1370" s="3">
        <v>0.48</v>
      </c>
      <c r="N1370" s="3">
        <v>3</v>
      </c>
      <c r="O1370" s="3">
        <v>3</v>
      </c>
      <c r="P1370" s="3">
        <v>5</v>
      </c>
      <c r="Q1370" s="3">
        <v>5</v>
      </c>
      <c r="R1370" s="3">
        <v>568</v>
      </c>
      <c r="S1370" s="3">
        <v>89601</v>
      </c>
      <c r="T1370" s="3">
        <v>36608</v>
      </c>
    </row>
    <row r="1371" spans="1:20">
      <c r="A1371" s="3">
        <v>2456</v>
      </c>
      <c r="B1371" s="8">
        <v>42115</v>
      </c>
      <c r="C1371" s="8">
        <v>42116</v>
      </c>
      <c r="D1371" s="3">
        <v>1</v>
      </c>
      <c r="E1371">
        <v>4.98</v>
      </c>
      <c r="F1371" s="3">
        <v>4.95</v>
      </c>
      <c r="G1371" s="3">
        <v>0.08</v>
      </c>
      <c r="H1371" s="3">
        <v>4949.916</v>
      </c>
      <c r="I1371" s="3">
        <v>1</v>
      </c>
      <c r="J1371" s="3" t="s">
        <v>24</v>
      </c>
      <c r="K1371" s="3" t="s">
        <v>23</v>
      </c>
      <c r="L1371" s="3">
        <v>0.49</v>
      </c>
      <c r="M1371" s="3">
        <v>0.67</v>
      </c>
      <c r="N1371" s="3">
        <v>3</v>
      </c>
      <c r="O1371" s="3">
        <v>1</v>
      </c>
      <c r="P1371" s="3">
        <v>9</v>
      </c>
      <c r="Q1371" s="3">
        <v>4</v>
      </c>
      <c r="R1371" s="3">
        <v>269</v>
      </c>
      <c r="S1371" s="3">
        <v>89602</v>
      </c>
      <c r="T1371" s="3">
        <v>36608</v>
      </c>
    </row>
    <row r="1372" spans="1:20">
      <c r="A1372" s="3">
        <v>2457</v>
      </c>
      <c r="B1372" s="8">
        <v>42115</v>
      </c>
      <c r="C1372" s="8">
        <v>42117</v>
      </c>
      <c r="D1372" s="3">
        <v>4</v>
      </c>
      <c r="E1372">
        <v>119.99</v>
      </c>
      <c r="F1372" s="3">
        <v>461.24</v>
      </c>
      <c r="G1372" s="3">
        <v>0.09</v>
      </c>
      <c r="H1372" s="3">
        <v>1055.604</v>
      </c>
      <c r="I1372" s="3">
        <v>4</v>
      </c>
      <c r="J1372" s="3" t="s">
        <v>24</v>
      </c>
      <c r="K1372" s="3" t="s">
        <v>21</v>
      </c>
      <c r="L1372" s="3">
        <v>14</v>
      </c>
      <c r="M1372" s="3">
        <v>0.36</v>
      </c>
      <c r="N1372" s="3">
        <v>3</v>
      </c>
      <c r="O1372" s="3">
        <v>2</v>
      </c>
      <c r="P1372" s="3">
        <v>2</v>
      </c>
      <c r="Q1372" s="3">
        <v>5</v>
      </c>
      <c r="R1372" s="3">
        <v>390</v>
      </c>
      <c r="S1372" s="3">
        <v>89602</v>
      </c>
      <c r="T1372" s="3">
        <v>55014</v>
      </c>
    </row>
    <row r="1373" spans="1:20">
      <c r="A1373" s="3">
        <v>2458</v>
      </c>
      <c r="B1373" s="8">
        <v>42100</v>
      </c>
      <c r="C1373" s="8">
        <v>42102</v>
      </c>
      <c r="D1373" s="3">
        <v>10</v>
      </c>
      <c r="E1373">
        <v>60.65</v>
      </c>
      <c r="F1373" s="3">
        <v>618.85</v>
      </c>
      <c r="G1373" s="3">
        <v>0.06</v>
      </c>
      <c r="H1373" s="3">
        <v>427.0065</v>
      </c>
      <c r="I1373" s="3">
        <v>10</v>
      </c>
      <c r="J1373" s="3" t="s">
        <v>25</v>
      </c>
      <c r="K1373" s="3" t="s">
        <v>23</v>
      </c>
      <c r="L1373" s="3">
        <v>12.23</v>
      </c>
      <c r="M1373" s="3">
        <v>0.37</v>
      </c>
      <c r="N1373" s="3">
        <v>3</v>
      </c>
      <c r="O1373" s="3">
        <v>2</v>
      </c>
      <c r="P1373" s="3">
        <v>11</v>
      </c>
      <c r="Q1373" s="3">
        <v>5</v>
      </c>
      <c r="R1373" s="3">
        <v>904</v>
      </c>
      <c r="S1373" s="3">
        <v>89608</v>
      </c>
      <c r="T1373" s="3">
        <v>55410</v>
      </c>
    </row>
    <row r="1374" spans="1:20">
      <c r="A1374" s="3">
        <v>2458</v>
      </c>
      <c r="B1374" s="8">
        <v>42103</v>
      </c>
      <c r="C1374" s="8">
        <v>42105</v>
      </c>
      <c r="D1374" s="3">
        <v>8</v>
      </c>
      <c r="E1374">
        <v>14.81</v>
      </c>
      <c r="F1374" s="3">
        <v>115.99</v>
      </c>
      <c r="G1374" s="3">
        <v>0.05</v>
      </c>
      <c r="H1374" s="3">
        <v>-190.49</v>
      </c>
      <c r="I1374" s="3">
        <v>8</v>
      </c>
      <c r="J1374" s="3" t="s">
        <v>26</v>
      </c>
      <c r="K1374" s="3" t="s">
        <v>23</v>
      </c>
      <c r="L1374" s="3">
        <v>13.32</v>
      </c>
      <c r="M1374" s="3">
        <v>0.82</v>
      </c>
      <c r="N1374" s="3">
        <v>3</v>
      </c>
      <c r="O1374" s="3">
        <v>2</v>
      </c>
      <c r="P1374" s="3">
        <v>14</v>
      </c>
      <c r="Q1374" s="3">
        <v>7</v>
      </c>
      <c r="R1374" s="3">
        <v>546</v>
      </c>
      <c r="S1374" s="3">
        <v>89609</v>
      </c>
      <c r="T1374" s="3">
        <v>55410</v>
      </c>
    </row>
    <row r="1375" spans="1:20">
      <c r="A1375" s="3">
        <v>2460</v>
      </c>
      <c r="B1375" s="8">
        <v>42103</v>
      </c>
      <c r="C1375" s="8">
        <v>42104</v>
      </c>
      <c r="D1375" s="3">
        <v>7</v>
      </c>
      <c r="E1375">
        <v>2.78</v>
      </c>
      <c r="F1375" s="3">
        <v>19.46</v>
      </c>
      <c r="G1375" s="3">
        <v>0.08</v>
      </c>
      <c r="H1375" s="3">
        <v>-8.77</v>
      </c>
      <c r="I1375" s="3">
        <v>7</v>
      </c>
      <c r="J1375" s="3" t="s">
        <v>26</v>
      </c>
      <c r="K1375" s="3" t="s">
        <v>23</v>
      </c>
      <c r="L1375" s="3">
        <v>1.25</v>
      </c>
      <c r="M1375" s="3">
        <v>0.37</v>
      </c>
      <c r="N1375" s="3">
        <v>3</v>
      </c>
      <c r="O1375" s="3">
        <v>2</v>
      </c>
      <c r="P1375" s="3">
        <v>11</v>
      </c>
      <c r="Q1375" s="3">
        <v>5</v>
      </c>
      <c r="R1375" s="3">
        <v>904</v>
      </c>
      <c r="S1375" s="3">
        <v>89609</v>
      </c>
      <c r="T1375" s="3">
        <v>10035</v>
      </c>
    </row>
    <row r="1376" spans="1:20">
      <c r="A1376" s="3">
        <v>2460</v>
      </c>
      <c r="B1376" s="8">
        <v>42157</v>
      </c>
      <c r="C1376" s="8">
        <v>42164</v>
      </c>
      <c r="D1376" s="3">
        <v>12</v>
      </c>
      <c r="E1376">
        <v>3.74</v>
      </c>
      <c r="F1376" s="3">
        <v>44.75</v>
      </c>
      <c r="G1376" s="3">
        <v>0.06</v>
      </c>
      <c r="H1376" s="3">
        <v>-7.685</v>
      </c>
      <c r="I1376" s="3">
        <v>12</v>
      </c>
      <c r="J1376" s="3" t="s">
        <v>25</v>
      </c>
      <c r="K1376" s="3" t="s">
        <v>23</v>
      </c>
      <c r="L1376" s="3">
        <v>0.94</v>
      </c>
      <c r="M1376" s="3">
        <v>0.43</v>
      </c>
      <c r="N1376" s="3">
        <v>3</v>
      </c>
      <c r="O1376" s="3">
        <v>2</v>
      </c>
      <c r="P1376" s="3">
        <v>12</v>
      </c>
      <c r="Q1376" s="3">
        <v>7</v>
      </c>
      <c r="R1376" s="3">
        <v>629</v>
      </c>
      <c r="S1376" s="3">
        <v>89610</v>
      </c>
      <c r="T1376" s="3">
        <v>10035</v>
      </c>
    </row>
    <row r="1377" spans="1:20">
      <c r="A1377" s="3">
        <v>2464</v>
      </c>
      <c r="B1377" s="8">
        <v>42178</v>
      </c>
      <c r="C1377" s="8">
        <v>42179</v>
      </c>
      <c r="D1377" s="3">
        <v>1</v>
      </c>
      <c r="E1377">
        <v>180.98</v>
      </c>
      <c r="F1377" s="3">
        <v>191.73</v>
      </c>
      <c r="G1377" s="3">
        <v>0.06</v>
      </c>
      <c r="H1377" s="3">
        <v>-122.235</v>
      </c>
      <c r="I1377" s="3">
        <v>1</v>
      </c>
      <c r="J1377" s="3" t="s">
        <v>24</v>
      </c>
      <c r="K1377" s="3" t="s">
        <v>21</v>
      </c>
      <c r="L1377" s="3">
        <v>26.2</v>
      </c>
      <c r="M1377" s="3">
        <v>0.53</v>
      </c>
      <c r="N1377" s="3">
        <v>1</v>
      </c>
      <c r="O1377" s="3">
        <v>1</v>
      </c>
      <c r="P1377" s="3">
        <v>9</v>
      </c>
      <c r="Q1377" s="3">
        <v>6</v>
      </c>
      <c r="R1377" s="3">
        <v>305</v>
      </c>
      <c r="S1377" s="3">
        <v>89611</v>
      </c>
      <c r="T1377" s="3">
        <v>71111</v>
      </c>
    </row>
    <row r="1378" spans="1:20">
      <c r="A1378" s="3">
        <v>2464</v>
      </c>
      <c r="B1378" s="8">
        <v>42090</v>
      </c>
      <c r="C1378" s="8">
        <v>42093</v>
      </c>
      <c r="D1378" s="3">
        <v>3</v>
      </c>
      <c r="E1378">
        <v>150.89</v>
      </c>
      <c r="F1378" s="3">
        <v>473.53</v>
      </c>
      <c r="G1378" s="3">
        <v>0.01</v>
      </c>
      <c r="H1378" s="3">
        <v>-505.76</v>
      </c>
      <c r="I1378" s="3">
        <v>3</v>
      </c>
      <c r="J1378" s="3" t="s">
        <v>26</v>
      </c>
      <c r="K1378" s="3" t="s">
        <v>21</v>
      </c>
      <c r="L1378" s="3">
        <v>60.2</v>
      </c>
      <c r="M1378" s="3">
        <v>0.68</v>
      </c>
      <c r="N1378" s="3">
        <v>1</v>
      </c>
      <c r="O1378" s="3">
        <v>1</v>
      </c>
      <c r="P1378" s="3">
        <v>16</v>
      </c>
      <c r="Q1378" s="3">
        <v>1</v>
      </c>
      <c r="R1378" s="3">
        <v>459</v>
      </c>
      <c r="S1378" s="3">
        <v>89631</v>
      </c>
      <c r="T1378" s="3">
        <v>71111</v>
      </c>
    </row>
    <row r="1379" spans="1:20">
      <c r="A1379" s="3">
        <v>2464</v>
      </c>
      <c r="B1379" s="8">
        <v>42126</v>
      </c>
      <c r="C1379" s="8">
        <v>42130</v>
      </c>
      <c r="D1379" s="3">
        <v>14</v>
      </c>
      <c r="E1379">
        <v>29.17</v>
      </c>
      <c r="F1379" s="3">
        <v>400.47</v>
      </c>
      <c r="G1379" s="3">
        <v>0.07</v>
      </c>
      <c r="H1379" s="3">
        <v>236.2371</v>
      </c>
      <c r="I1379" s="3">
        <v>14</v>
      </c>
      <c r="J1379" s="3" t="s">
        <v>25</v>
      </c>
      <c r="K1379" s="3" t="s">
        <v>23</v>
      </c>
      <c r="L1379" s="3">
        <v>6.27</v>
      </c>
      <c r="M1379" s="3">
        <v>0.4</v>
      </c>
      <c r="N1379" s="3">
        <v>1</v>
      </c>
      <c r="O1379" s="3">
        <v>2</v>
      </c>
      <c r="P1379" s="3">
        <v>2</v>
      </c>
      <c r="Q1379" s="3">
        <v>5</v>
      </c>
      <c r="R1379" s="3">
        <v>387</v>
      </c>
      <c r="S1379" s="3">
        <v>89639</v>
      </c>
      <c r="T1379" s="3">
        <v>71111</v>
      </c>
    </row>
    <row r="1380" spans="1:20">
      <c r="A1380" s="3">
        <v>2464</v>
      </c>
      <c r="B1380" s="8">
        <v>42138</v>
      </c>
      <c r="C1380" s="8">
        <v>42138</v>
      </c>
      <c r="D1380" s="3">
        <v>17</v>
      </c>
      <c r="E1380">
        <v>4.89</v>
      </c>
      <c r="F1380" s="3">
        <v>84.76</v>
      </c>
      <c r="G1380" s="3">
        <v>0.08</v>
      </c>
      <c r="H1380" s="3">
        <v>-165.45</v>
      </c>
      <c r="I1380" s="3">
        <v>17</v>
      </c>
      <c r="J1380" s="3" t="s">
        <v>25</v>
      </c>
      <c r="K1380" s="3" t="s">
        <v>27</v>
      </c>
      <c r="L1380" s="3">
        <v>4.93</v>
      </c>
      <c r="M1380" s="3">
        <v>0.37</v>
      </c>
      <c r="N1380" s="3">
        <v>1</v>
      </c>
      <c r="O1380" s="3">
        <v>2</v>
      </c>
      <c r="P1380" s="3">
        <v>8</v>
      </c>
      <c r="Q1380" s="3">
        <v>5</v>
      </c>
      <c r="R1380" s="3">
        <v>128</v>
      </c>
      <c r="S1380" s="3">
        <v>89647</v>
      </c>
      <c r="T1380" s="3">
        <v>71111</v>
      </c>
    </row>
    <row r="1381" spans="1:20">
      <c r="A1381" s="3">
        <v>2466</v>
      </c>
      <c r="B1381" s="8">
        <v>42138</v>
      </c>
      <c r="C1381" s="8">
        <v>42145</v>
      </c>
      <c r="D1381" s="3">
        <v>16</v>
      </c>
      <c r="E1381">
        <v>6.68</v>
      </c>
      <c r="F1381" s="3">
        <v>104.84</v>
      </c>
      <c r="G1381" s="3">
        <v>0.07</v>
      </c>
      <c r="H1381" s="3">
        <v>-141.12</v>
      </c>
      <c r="I1381" s="3">
        <v>16</v>
      </c>
      <c r="J1381" s="3" t="s">
        <v>25</v>
      </c>
      <c r="K1381" s="3" t="s">
        <v>23</v>
      </c>
      <c r="L1381" s="3">
        <v>6.92</v>
      </c>
      <c r="M1381" s="3">
        <v>0.36</v>
      </c>
      <c r="N1381" s="3">
        <v>2</v>
      </c>
      <c r="O1381" s="3">
        <v>2</v>
      </c>
      <c r="P1381" s="3">
        <v>2</v>
      </c>
      <c r="Q1381" s="3">
        <v>5</v>
      </c>
      <c r="R1381" s="3">
        <v>287</v>
      </c>
      <c r="S1381" s="3">
        <v>89647</v>
      </c>
      <c r="T1381" s="3">
        <v>49783</v>
      </c>
    </row>
    <row r="1382" spans="1:20">
      <c r="A1382" s="3">
        <v>2466</v>
      </c>
      <c r="B1382" s="8">
        <v>42162</v>
      </c>
      <c r="C1382" s="8">
        <v>42164</v>
      </c>
      <c r="D1382" s="3">
        <v>3</v>
      </c>
      <c r="E1382">
        <v>510.14</v>
      </c>
      <c r="F1382" s="3">
        <v>1527.97</v>
      </c>
      <c r="G1382" s="3">
        <v>0.04</v>
      </c>
      <c r="H1382" s="3">
        <v>-251.4039</v>
      </c>
      <c r="I1382" s="3">
        <v>3</v>
      </c>
      <c r="J1382" s="3" t="s">
        <v>20</v>
      </c>
      <c r="K1382" s="3" t="s">
        <v>21</v>
      </c>
      <c r="L1382" s="3">
        <v>14.7</v>
      </c>
      <c r="M1382" s="3">
        <v>0.62</v>
      </c>
      <c r="N1382" s="3">
        <v>2</v>
      </c>
      <c r="O1382" s="3">
        <v>3</v>
      </c>
      <c r="P1382" s="3">
        <v>5</v>
      </c>
      <c r="Q1382" s="3">
        <v>5</v>
      </c>
      <c r="R1382" s="3">
        <v>601</v>
      </c>
      <c r="S1382" s="3">
        <v>89657</v>
      </c>
      <c r="T1382" s="3">
        <v>49783</v>
      </c>
    </row>
    <row r="1383" spans="1:20">
      <c r="A1383" s="3">
        <v>2466</v>
      </c>
      <c r="B1383" s="8">
        <v>42162</v>
      </c>
      <c r="C1383" s="8">
        <v>42164</v>
      </c>
      <c r="D1383" s="3">
        <v>23</v>
      </c>
      <c r="E1383">
        <v>4.76</v>
      </c>
      <c r="F1383" s="3">
        <v>110.86</v>
      </c>
      <c r="G1383" s="3">
        <v>0</v>
      </c>
      <c r="H1383" s="3">
        <v>-2.345</v>
      </c>
      <c r="I1383" s="3">
        <v>23</v>
      </c>
      <c r="J1383" s="3" t="s">
        <v>20</v>
      </c>
      <c r="K1383" s="3" t="s">
        <v>23</v>
      </c>
      <c r="L1383" s="3">
        <v>3.01</v>
      </c>
      <c r="M1383" s="3">
        <v>0.38</v>
      </c>
      <c r="N1383" s="3">
        <v>2</v>
      </c>
      <c r="O1383" s="3">
        <v>2</v>
      </c>
      <c r="P1383" s="3">
        <v>11</v>
      </c>
      <c r="Q1383" s="3">
        <v>5</v>
      </c>
      <c r="R1383" s="3">
        <v>883</v>
      </c>
      <c r="S1383" s="3">
        <v>89657</v>
      </c>
      <c r="T1383" s="3">
        <v>49783</v>
      </c>
    </row>
    <row r="1384" spans="1:20">
      <c r="A1384" s="3">
        <v>2468</v>
      </c>
      <c r="B1384" s="8">
        <v>42164</v>
      </c>
      <c r="C1384" s="8">
        <v>42166</v>
      </c>
      <c r="D1384" s="3">
        <v>15</v>
      </c>
      <c r="E1384">
        <v>6.3</v>
      </c>
      <c r="F1384" s="3">
        <v>97.98</v>
      </c>
      <c r="G1384" s="3">
        <v>0.04</v>
      </c>
      <c r="H1384" s="3">
        <v>67.6062</v>
      </c>
      <c r="I1384" s="3">
        <v>15</v>
      </c>
      <c r="J1384" s="3" t="s">
        <v>22</v>
      </c>
      <c r="K1384" s="3" t="s">
        <v>23</v>
      </c>
      <c r="L1384" s="3">
        <v>0.5</v>
      </c>
      <c r="M1384" s="3">
        <v>0.38</v>
      </c>
      <c r="N1384" s="3">
        <v>3</v>
      </c>
      <c r="O1384" s="3">
        <v>2</v>
      </c>
      <c r="P1384" s="3">
        <v>2</v>
      </c>
      <c r="Q1384" s="3">
        <v>5</v>
      </c>
      <c r="R1384" s="3">
        <v>147</v>
      </c>
      <c r="S1384" s="3">
        <v>89658</v>
      </c>
      <c r="T1384" s="3">
        <v>28144</v>
      </c>
    </row>
    <row r="1385" spans="1:20">
      <c r="A1385" s="3">
        <v>2468</v>
      </c>
      <c r="B1385" s="8">
        <v>42036</v>
      </c>
      <c r="C1385" s="8">
        <v>42038</v>
      </c>
      <c r="D1385" s="3">
        <v>10</v>
      </c>
      <c r="E1385">
        <v>80.97</v>
      </c>
      <c r="F1385" s="3">
        <v>799.76</v>
      </c>
      <c r="G1385" s="3">
        <v>0.06</v>
      </c>
      <c r="H1385" s="3">
        <v>-15.1844</v>
      </c>
      <c r="I1385" s="3">
        <v>10</v>
      </c>
      <c r="J1385" s="3" t="s">
        <v>22</v>
      </c>
      <c r="K1385" s="3" t="s">
        <v>21</v>
      </c>
      <c r="L1385" s="3">
        <v>33.6</v>
      </c>
      <c r="M1385" s="3">
        <v>0.55</v>
      </c>
      <c r="N1385" s="3">
        <v>2</v>
      </c>
      <c r="O1385" s="3">
        <v>3</v>
      </c>
      <c r="P1385" s="3">
        <v>17</v>
      </c>
      <c r="Q1385" s="3">
        <v>5</v>
      </c>
      <c r="R1385" s="3">
        <v>480</v>
      </c>
      <c r="S1385" s="3">
        <v>89664</v>
      </c>
      <c r="T1385" s="3">
        <v>28144</v>
      </c>
    </row>
    <row r="1386" spans="1:20">
      <c r="A1386" s="3">
        <v>2472</v>
      </c>
      <c r="B1386" s="8">
        <v>42005</v>
      </c>
      <c r="C1386" s="8">
        <v>42006</v>
      </c>
      <c r="D1386" s="3">
        <v>13</v>
      </c>
      <c r="E1386">
        <v>45.19</v>
      </c>
      <c r="F1386" s="3">
        <v>609.09</v>
      </c>
      <c r="G1386" s="3">
        <v>0.04</v>
      </c>
      <c r="H1386" s="3">
        <v>-61.194</v>
      </c>
      <c r="I1386" s="3">
        <v>13</v>
      </c>
      <c r="J1386" s="3" t="s">
        <v>24</v>
      </c>
      <c r="K1386" s="3" t="s">
        <v>23</v>
      </c>
      <c r="L1386" s="3">
        <v>1.99</v>
      </c>
      <c r="M1386" s="3">
        <v>0.36</v>
      </c>
      <c r="N1386" s="3">
        <v>3</v>
      </c>
      <c r="O1386" s="3">
        <v>2</v>
      </c>
      <c r="P1386" s="3">
        <v>8</v>
      </c>
      <c r="Q1386" s="3">
        <v>5</v>
      </c>
      <c r="R1386" s="3">
        <v>135</v>
      </c>
      <c r="S1386" s="3">
        <v>89665</v>
      </c>
      <c r="T1386" s="3">
        <v>60432</v>
      </c>
    </row>
    <row r="1387" spans="1:20">
      <c r="A1387" s="3">
        <v>2481</v>
      </c>
      <c r="B1387" s="8">
        <v>42089</v>
      </c>
      <c r="C1387" s="8">
        <v>42090</v>
      </c>
      <c r="D1387" s="3">
        <v>21</v>
      </c>
      <c r="E1387">
        <v>124.49</v>
      </c>
      <c r="F1387" s="3">
        <v>2761.94</v>
      </c>
      <c r="G1387" s="3">
        <v>0.03</v>
      </c>
      <c r="H1387" s="3">
        <v>18.174</v>
      </c>
      <c r="I1387" s="3">
        <v>21</v>
      </c>
      <c r="J1387" s="3" t="s">
        <v>24</v>
      </c>
      <c r="K1387" s="3" t="s">
        <v>21</v>
      </c>
      <c r="L1387" s="3">
        <v>51.94</v>
      </c>
      <c r="M1387" s="3">
        <v>0.36</v>
      </c>
      <c r="N1387" s="3">
        <v>2</v>
      </c>
      <c r="O1387" s="3">
        <v>2</v>
      </c>
      <c r="P1387" s="3">
        <v>2</v>
      </c>
      <c r="Q1387" s="3">
        <v>5</v>
      </c>
      <c r="R1387" s="3">
        <v>815</v>
      </c>
      <c r="S1387" s="3">
        <v>89666</v>
      </c>
      <c r="T1387" s="3">
        <v>70506</v>
      </c>
    </row>
    <row r="1388" spans="1:20">
      <c r="A1388" s="3">
        <v>2484</v>
      </c>
      <c r="B1388" s="8">
        <v>42020</v>
      </c>
      <c r="C1388" s="8">
        <v>42022</v>
      </c>
      <c r="D1388" s="3">
        <v>9</v>
      </c>
      <c r="E1388">
        <v>2.18</v>
      </c>
      <c r="F1388" s="3">
        <v>19.12</v>
      </c>
      <c r="G1388" s="3">
        <v>0.09</v>
      </c>
      <c r="H1388" s="3">
        <v>2.4548</v>
      </c>
      <c r="I1388" s="3">
        <v>9</v>
      </c>
      <c r="J1388" s="3" t="s">
        <v>22</v>
      </c>
      <c r="K1388" s="3" t="s">
        <v>23</v>
      </c>
      <c r="L1388" s="3">
        <v>0.78</v>
      </c>
      <c r="M1388" s="3">
        <v>0.37</v>
      </c>
      <c r="N1388" s="3">
        <v>2</v>
      </c>
      <c r="O1388" s="3">
        <v>2</v>
      </c>
      <c r="P1388" s="3">
        <v>11</v>
      </c>
      <c r="Q1388" s="3">
        <v>5</v>
      </c>
      <c r="R1388" s="3">
        <v>900</v>
      </c>
      <c r="S1388" s="3">
        <v>89679</v>
      </c>
      <c r="T1388" s="3">
        <v>33881</v>
      </c>
    </row>
    <row r="1389" spans="1:20">
      <c r="A1389" s="3">
        <v>2484</v>
      </c>
      <c r="B1389" s="8">
        <v>42020</v>
      </c>
      <c r="C1389" s="8">
        <v>42022</v>
      </c>
      <c r="D1389" s="3">
        <v>1</v>
      </c>
      <c r="E1389">
        <v>179.29</v>
      </c>
      <c r="F1389" s="3">
        <v>186.64</v>
      </c>
      <c r="G1389" s="3">
        <v>0.05</v>
      </c>
      <c r="H1389" s="3">
        <v>-537.2797773</v>
      </c>
      <c r="I1389" s="3">
        <v>1</v>
      </c>
      <c r="J1389" s="3" t="s">
        <v>22</v>
      </c>
      <c r="K1389" s="3" t="s">
        <v>21</v>
      </c>
      <c r="L1389" s="3">
        <v>29.21</v>
      </c>
      <c r="M1389" s="3">
        <v>0.78</v>
      </c>
      <c r="N1389" s="3">
        <v>2</v>
      </c>
      <c r="O1389" s="3">
        <v>2</v>
      </c>
      <c r="P1389" s="3">
        <v>15</v>
      </c>
      <c r="Q1389" s="3">
        <v>5</v>
      </c>
      <c r="R1389" s="3">
        <v>352</v>
      </c>
      <c r="S1389" s="3">
        <v>89679</v>
      </c>
      <c r="T1389" s="3">
        <v>33881</v>
      </c>
    </row>
    <row r="1390" spans="1:20">
      <c r="A1390" s="3">
        <v>2486</v>
      </c>
      <c r="B1390" s="8">
        <v>42104</v>
      </c>
      <c r="C1390" s="8">
        <v>42106</v>
      </c>
      <c r="D1390" s="3">
        <v>2</v>
      </c>
      <c r="E1390">
        <v>9.11</v>
      </c>
      <c r="F1390" s="3">
        <v>17.42</v>
      </c>
      <c r="G1390" s="3">
        <v>0.1</v>
      </c>
      <c r="H1390" s="3">
        <v>-3.9312</v>
      </c>
      <c r="I1390" s="3">
        <v>2</v>
      </c>
      <c r="J1390" s="3" t="s">
        <v>22</v>
      </c>
      <c r="K1390" s="3" t="s">
        <v>23</v>
      </c>
      <c r="L1390" s="3">
        <v>2.15</v>
      </c>
      <c r="M1390" s="3">
        <v>0.68</v>
      </c>
      <c r="N1390" s="3">
        <v>4</v>
      </c>
      <c r="O1390" s="3">
        <v>1</v>
      </c>
      <c r="P1390" s="3">
        <v>16</v>
      </c>
      <c r="Q1390" s="3">
        <v>3</v>
      </c>
      <c r="R1390" s="3">
        <v>526</v>
      </c>
      <c r="S1390" s="3">
        <v>89680</v>
      </c>
      <c r="T1390" s="3">
        <v>30458</v>
      </c>
    </row>
    <row r="1391" spans="1:20">
      <c r="A1391" s="3">
        <v>2486</v>
      </c>
      <c r="B1391" s="8">
        <v>42124</v>
      </c>
      <c r="C1391" s="8">
        <v>42130</v>
      </c>
      <c r="D1391" s="3">
        <v>21</v>
      </c>
      <c r="E1391">
        <v>2.62</v>
      </c>
      <c r="F1391" s="3">
        <v>51.86</v>
      </c>
      <c r="G1391" s="3">
        <v>0.1</v>
      </c>
      <c r="H1391" s="3">
        <v>-94.4909</v>
      </c>
      <c r="I1391" s="3">
        <v>21</v>
      </c>
      <c r="J1391" s="3" t="s">
        <v>25</v>
      </c>
      <c r="K1391" s="3" t="s">
        <v>23</v>
      </c>
      <c r="L1391" s="3">
        <v>0.8</v>
      </c>
      <c r="M1391" s="3">
        <v>0.6</v>
      </c>
      <c r="N1391" s="3">
        <v>4</v>
      </c>
      <c r="O1391" s="3">
        <v>3</v>
      </c>
      <c r="P1391" s="3">
        <v>17</v>
      </c>
      <c r="Q1391" s="3">
        <v>5</v>
      </c>
      <c r="R1391" s="3">
        <v>737</v>
      </c>
      <c r="S1391" s="3">
        <v>89686</v>
      </c>
      <c r="T1391" s="3">
        <v>30458</v>
      </c>
    </row>
    <row r="1392" spans="1:20">
      <c r="A1392" s="3">
        <v>2486</v>
      </c>
      <c r="B1392" s="8">
        <v>42095</v>
      </c>
      <c r="C1392" s="8">
        <v>42097</v>
      </c>
      <c r="D1392" s="3">
        <v>8</v>
      </c>
      <c r="E1392">
        <v>35.99</v>
      </c>
      <c r="F1392" s="3">
        <v>222.71</v>
      </c>
      <c r="G1392" s="3">
        <v>0.09</v>
      </c>
      <c r="H1392" s="3">
        <v>19.35</v>
      </c>
      <c r="I1392" s="3">
        <v>8</v>
      </c>
      <c r="J1392" s="3" t="s">
        <v>24</v>
      </c>
      <c r="K1392" s="3" t="s">
        <v>23</v>
      </c>
      <c r="L1392" s="3">
        <v>1.1</v>
      </c>
      <c r="M1392" s="3">
        <v>0.69</v>
      </c>
      <c r="N1392" s="3">
        <v>4</v>
      </c>
      <c r="O1392" s="3">
        <v>1</v>
      </c>
      <c r="P1392" s="3">
        <v>4</v>
      </c>
      <c r="Q1392" s="3">
        <v>2</v>
      </c>
      <c r="R1392" s="3">
        <v>603</v>
      </c>
      <c r="S1392" s="3">
        <v>89697</v>
      </c>
      <c r="T1392" s="3">
        <v>30458</v>
      </c>
    </row>
    <row r="1393" spans="1:20">
      <c r="A1393" s="3">
        <v>2487</v>
      </c>
      <c r="B1393" s="8">
        <v>42095</v>
      </c>
      <c r="C1393" s="8">
        <v>42096</v>
      </c>
      <c r="D1393" s="3">
        <v>2</v>
      </c>
      <c r="E1393">
        <v>125.99</v>
      </c>
      <c r="F1393" s="3">
        <v>220.52</v>
      </c>
      <c r="G1393" s="3">
        <v>0.01</v>
      </c>
      <c r="H1393" s="3">
        <v>-967.834</v>
      </c>
      <c r="I1393" s="3">
        <v>2</v>
      </c>
      <c r="J1393" s="3" t="s">
        <v>24</v>
      </c>
      <c r="K1393" s="3" t="s">
        <v>23</v>
      </c>
      <c r="L1393" s="3">
        <v>2.5</v>
      </c>
      <c r="M1393" s="3">
        <v>0.37</v>
      </c>
      <c r="N1393" s="3">
        <v>4</v>
      </c>
      <c r="O1393" s="3">
        <v>2</v>
      </c>
      <c r="P1393" s="3">
        <v>8</v>
      </c>
      <c r="Q1393" s="3">
        <v>5</v>
      </c>
      <c r="R1393" s="3">
        <v>128</v>
      </c>
      <c r="S1393" s="3">
        <v>89697</v>
      </c>
      <c r="T1393" s="3">
        <v>30084</v>
      </c>
    </row>
    <row r="1394" spans="1:20">
      <c r="A1394" s="3">
        <v>2487</v>
      </c>
      <c r="B1394" s="8">
        <v>42018</v>
      </c>
      <c r="C1394" s="8">
        <v>42020</v>
      </c>
      <c r="D1394" s="3">
        <v>5</v>
      </c>
      <c r="E1394">
        <v>115.99</v>
      </c>
      <c r="F1394" s="3">
        <v>562.93</v>
      </c>
      <c r="G1394" s="3">
        <v>0.08</v>
      </c>
      <c r="H1394" s="3">
        <v>-272.860884</v>
      </c>
      <c r="I1394" s="3">
        <v>5</v>
      </c>
      <c r="J1394" s="3" t="s">
        <v>22</v>
      </c>
      <c r="K1394" s="3" t="s">
        <v>21</v>
      </c>
      <c r="L1394" s="3">
        <v>56.14</v>
      </c>
      <c r="M1394" s="3">
        <v>0.59</v>
      </c>
      <c r="N1394" s="3">
        <v>4</v>
      </c>
      <c r="O1394" s="3">
        <v>2</v>
      </c>
      <c r="P1394" s="3">
        <v>12</v>
      </c>
      <c r="Q1394" s="3">
        <v>7</v>
      </c>
      <c r="R1394" s="3">
        <v>578</v>
      </c>
      <c r="S1394" s="3">
        <v>89704</v>
      </c>
      <c r="T1394" s="3">
        <v>30084</v>
      </c>
    </row>
    <row r="1395" spans="1:20">
      <c r="A1395" s="3">
        <v>2487</v>
      </c>
      <c r="B1395" s="8">
        <v>42018</v>
      </c>
      <c r="C1395" s="8">
        <v>42021</v>
      </c>
      <c r="D1395" s="3">
        <v>7</v>
      </c>
      <c r="E1395">
        <v>4.28</v>
      </c>
      <c r="F1395" s="3">
        <v>29.18</v>
      </c>
      <c r="G1395" s="3">
        <v>0.08</v>
      </c>
      <c r="H1395" s="3">
        <v>10.5792</v>
      </c>
      <c r="I1395" s="3">
        <v>7</v>
      </c>
      <c r="J1395" s="3" t="s">
        <v>22</v>
      </c>
      <c r="K1395" s="3" t="s">
        <v>23</v>
      </c>
      <c r="L1395" s="3">
        <v>0.94</v>
      </c>
      <c r="M1395" s="3">
        <v>0.59</v>
      </c>
      <c r="N1395" s="3">
        <v>4</v>
      </c>
      <c r="O1395" s="3">
        <v>1</v>
      </c>
      <c r="P1395" s="3">
        <v>9</v>
      </c>
      <c r="Q1395" s="3">
        <v>3</v>
      </c>
      <c r="R1395" s="3">
        <v>33</v>
      </c>
      <c r="S1395" s="3">
        <v>89704</v>
      </c>
      <c r="T1395" s="3">
        <v>30084</v>
      </c>
    </row>
    <row r="1396" spans="1:20">
      <c r="A1396" s="3">
        <v>2488</v>
      </c>
      <c r="B1396" s="8">
        <v>42061</v>
      </c>
      <c r="C1396" s="8">
        <v>42063</v>
      </c>
      <c r="D1396" s="3">
        <v>4</v>
      </c>
      <c r="E1396">
        <v>55.48</v>
      </c>
      <c r="F1396" s="3">
        <v>214.14</v>
      </c>
      <c r="G1396" s="3">
        <v>0.08</v>
      </c>
      <c r="H1396" s="3">
        <v>147.7566</v>
      </c>
      <c r="I1396" s="3">
        <v>4</v>
      </c>
      <c r="J1396" s="3" t="s">
        <v>22</v>
      </c>
      <c r="K1396" s="3" t="s">
        <v>23</v>
      </c>
      <c r="L1396" s="3">
        <v>6.79</v>
      </c>
      <c r="M1396" s="3">
        <v>0.36</v>
      </c>
      <c r="N1396" s="3">
        <v>1</v>
      </c>
      <c r="O1396" s="3">
        <v>2</v>
      </c>
      <c r="P1396" s="3">
        <v>8</v>
      </c>
      <c r="Q1396" s="3">
        <v>5</v>
      </c>
      <c r="R1396" s="3">
        <v>135</v>
      </c>
      <c r="S1396" s="3">
        <v>89705</v>
      </c>
      <c r="T1396" s="3">
        <v>72023</v>
      </c>
    </row>
    <row r="1397" spans="1:20">
      <c r="A1397" s="3">
        <v>2488</v>
      </c>
      <c r="B1397" s="8">
        <v>42016</v>
      </c>
      <c r="C1397" s="8">
        <v>42018</v>
      </c>
      <c r="D1397" s="3">
        <v>12</v>
      </c>
      <c r="E1397">
        <v>136.98</v>
      </c>
      <c r="F1397" s="3">
        <v>1634.13</v>
      </c>
      <c r="G1397" s="3">
        <v>0.04</v>
      </c>
      <c r="H1397" s="3">
        <v>1127.5497</v>
      </c>
      <c r="I1397" s="3">
        <v>12</v>
      </c>
      <c r="J1397" s="3" t="s">
        <v>24</v>
      </c>
      <c r="K1397" s="3" t="s">
        <v>27</v>
      </c>
      <c r="L1397" s="3">
        <v>24.49</v>
      </c>
      <c r="M1397" s="3">
        <v>0.55</v>
      </c>
      <c r="N1397" s="3">
        <v>1</v>
      </c>
      <c r="O1397" s="3">
        <v>2</v>
      </c>
      <c r="P1397" s="3">
        <v>12</v>
      </c>
      <c r="Q1397" s="3">
        <v>6</v>
      </c>
      <c r="R1397" s="3">
        <v>203</v>
      </c>
      <c r="S1397" s="3">
        <v>89706</v>
      </c>
      <c r="T1397" s="3">
        <v>72023</v>
      </c>
    </row>
    <row r="1398" spans="1:20">
      <c r="A1398" s="3">
        <v>2489</v>
      </c>
      <c r="B1398" s="8">
        <v>42018</v>
      </c>
      <c r="C1398" s="8">
        <v>42018</v>
      </c>
      <c r="D1398" s="3">
        <v>7</v>
      </c>
      <c r="E1398">
        <v>19.99</v>
      </c>
      <c r="F1398" s="3">
        <v>139.49</v>
      </c>
      <c r="G1398" s="3">
        <v>0.06</v>
      </c>
      <c r="H1398" s="3">
        <v>-66.8236</v>
      </c>
      <c r="I1398" s="3">
        <v>7</v>
      </c>
      <c r="J1398" s="3" t="s">
        <v>20</v>
      </c>
      <c r="K1398" s="3" t="s">
        <v>23</v>
      </c>
      <c r="L1398" s="3">
        <v>11.17</v>
      </c>
      <c r="M1398" s="3">
        <v>0.55</v>
      </c>
      <c r="N1398" s="3">
        <v>1</v>
      </c>
      <c r="O1398" s="3">
        <v>3</v>
      </c>
      <c r="P1398" s="3">
        <v>10</v>
      </c>
      <c r="Q1398" s="3">
        <v>2</v>
      </c>
      <c r="R1398" s="3">
        <v>530</v>
      </c>
      <c r="S1398" s="3">
        <v>89716</v>
      </c>
      <c r="T1398" s="3">
        <v>94521</v>
      </c>
    </row>
    <row r="1399" spans="1:20">
      <c r="A1399" s="3">
        <v>2489</v>
      </c>
      <c r="B1399" s="8">
        <v>42018</v>
      </c>
      <c r="C1399" s="8">
        <v>42020</v>
      </c>
      <c r="D1399" s="3">
        <v>6</v>
      </c>
      <c r="E1399">
        <v>320.98</v>
      </c>
      <c r="F1399" s="3">
        <v>1952.43</v>
      </c>
      <c r="G1399" s="3">
        <v>0.06</v>
      </c>
      <c r="H1399" s="3">
        <v>971.622</v>
      </c>
      <c r="I1399" s="3">
        <v>6</v>
      </c>
      <c r="J1399" s="3" t="s">
        <v>20</v>
      </c>
      <c r="K1399" s="3" t="s">
        <v>21</v>
      </c>
      <c r="L1399" s="3">
        <v>58.95</v>
      </c>
      <c r="M1399" s="3">
        <v>0.58</v>
      </c>
      <c r="N1399" s="3">
        <v>3</v>
      </c>
      <c r="O1399" s="3">
        <v>2</v>
      </c>
      <c r="P1399" s="3">
        <v>15</v>
      </c>
      <c r="Q1399" s="3">
        <v>5</v>
      </c>
      <c r="R1399" s="3">
        <v>699</v>
      </c>
      <c r="S1399" s="3">
        <v>89716</v>
      </c>
      <c r="T1399" s="3">
        <v>94521</v>
      </c>
    </row>
    <row r="1400" spans="1:20">
      <c r="A1400" s="3">
        <v>2489</v>
      </c>
      <c r="B1400" s="8">
        <v>42108</v>
      </c>
      <c r="C1400" s="8">
        <v>42109</v>
      </c>
      <c r="D1400" s="3">
        <v>5</v>
      </c>
      <c r="E1400">
        <v>296.18</v>
      </c>
      <c r="F1400" s="3">
        <v>1170.21</v>
      </c>
      <c r="G1400" s="3">
        <v>0.06</v>
      </c>
      <c r="H1400" s="3">
        <v>-715.778206</v>
      </c>
      <c r="I1400" s="3">
        <v>5</v>
      </c>
      <c r="J1400" s="3" t="s">
        <v>20</v>
      </c>
      <c r="K1400" s="3" t="s">
        <v>21</v>
      </c>
      <c r="L1400" s="3">
        <v>54.12</v>
      </c>
      <c r="M1400" s="3">
        <v>0.58</v>
      </c>
      <c r="N1400" s="3">
        <v>3</v>
      </c>
      <c r="O1400" s="3">
        <v>3</v>
      </c>
      <c r="P1400" s="3">
        <v>17</v>
      </c>
      <c r="Q1400" s="3">
        <v>5</v>
      </c>
      <c r="R1400" s="3">
        <v>43</v>
      </c>
      <c r="S1400" s="3">
        <v>89726</v>
      </c>
      <c r="T1400" s="3">
        <v>94521</v>
      </c>
    </row>
    <row r="1401" spans="1:20">
      <c r="A1401" s="3">
        <v>2490</v>
      </c>
      <c r="B1401" s="8">
        <v>42108</v>
      </c>
      <c r="C1401" s="8">
        <v>42110</v>
      </c>
      <c r="D1401" s="3">
        <v>8</v>
      </c>
      <c r="E1401">
        <v>29.1</v>
      </c>
      <c r="F1401" s="3">
        <v>243.32</v>
      </c>
      <c r="G1401" s="3">
        <v>0.01</v>
      </c>
      <c r="H1401" s="3">
        <v>-22.82</v>
      </c>
      <c r="I1401" s="3">
        <v>8</v>
      </c>
      <c r="J1401" s="3" t="s">
        <v>20</v>
      </c>
      <c r="K1401" s="3" t="s">
        <v>27</v>
      </c>
      <c r="L1401" s="3">
        <v>4</v>
      </c>
      <c r="M1401" s="3">
        <v>0.62</v>
      </c>
      <c r="N1401" s="3">
        <v>3</v>
      </c>
      <c r="O1401" s="3">
        <v>1</v>
      </c>
      <c r="P1401" s="3">
        <v>16</v>
      </c>
      <c r="Q1401" s="3">
        <v>1</v>
      </c>
      <c r="R1401" s="3">
        <v>210</v>
      </c>
      <c r="S1401" s="3">
        <v>89726</v>
      </c>
      <c r="T1401" s="3">
        <v>92627</v>
      </c>
    </row>
    <row r="1402" spans="1:20">
      <c r="A1402" s="3">
        <v>2490</v>
      </c>
      <c r="B1402" s="8">
        <v>42166</v>
      </c>
      <c r="C1402" s="8">
        <v>42167</v>
      </c>
      <c r="D1402" s="3">
        <v>1</v>
      </c>
      <c r="E1402">
        <v>5.28</v>
      </c>
      <c r="F1402" s="3">
        <v>7.15</v>
      </c>
      <c r="G1402" s="3">
        <v>0.05</v>
      </c>
      <c r="H1402" s="3">
        <v>-11.376</v>
      </c>
      <c r="I1402" s="3">
        <v>1</v>
      </c>
      <c r="J1402" s="3" t="s">
        <v>22</v>
      </c>
      <c r="K1402" s="3" t="s">
        <v>23</v>
      </c>
      <c r="L1402" s="3">
        <v>6.26</v>
      </c>
      <c r="M1402" s="3">
        <v>0.41</v>
      </c>
      <c r="N1402" s="3">
        <v>3</v>
      </c>
      <c r="O1402" s="3">
        <v>3</v>
      </c>
      <c r="P1402" s="3">
        <v>5</v>
      </c>
      <c r="Q1402" s="3">
        <v>6</v>
      </c>
      <c r="R1402" s="3">
        <v>755</v>
      </c>
      <c r="S1402" s="3">
        <v>89729</v>
      </c>
      <c r="T1402" s="3">
        <v>92627</v>
      </c>
    </row>
    <row r="1403" spans="1:20">
      <c r="A1403" s="3">
        <v>2491</v>
      </c>
      <c r="B1403" s="8">
        <v>42131</v>
      </c>
      <c r="C1403" s="8">
        <v>42134</v>
      </c>
      <c r="D1403" s="3">
        <v>5</v>
      </c>
      <c r="E1403">
        <v>73.98</v>
      </c>
      <c r="F1403" s="3">
        <v>378.23</v>
      </c>
      <c r="G1403" s="3">
        <v>0.02</v>
      </c>
      <c r="H1403" s="3">
        <v>43.538</v>
      </c>
      <c r="I1403" s="3">
        <v>5</v>
      </c>
      <c r="J1403" s="3" t="s">
        <v>22</v>
      </c>
      <c r="K1403" s="3" t="s">
        <v>23</v>
      </c>
      <c r="L1403" s="3">
        <v>14.52</v>
      </c>
      <c r="M1403" s="3">
        <v>0.62</v>
      </c>
      <c r="N1403" s="3">
        <v>3</v>
      </c>
      <c r="O1403" s="3">
        <v>1</v>
      </c>
      <c r="P1403" s="3">
        <v>16</v>
      </c>
      <c r="Q1403" s="3">
        <v>1</v>
      </c>
      <c r="R1403" s="3">
        <v>210</v>
      </c>
      <c r="S1403" s="3">
        <v>89730</v>
      </c>
      <c r="T1403" s="3">
        <v>90045</v>
      </c>
    </row>
    <row r="1404" spans="1:20">
      <c r="A1404" s="3">
        <v>2491</v>
      </c>
      <c r="B1404" s="8">
        <v>42156</v>
      </c>
      <c r="C1404" s="8">
        <v>42157</v>
      </c>
      <c r="D1404" s="3">
        <v>2</v>
      </c>
      <c r="E1404">
        <v>4.71</v>
      </c>
      <c r="F1404" s="3">
        <v>12.16</v>
      </c>
      <c r="G1404" s="3">
        <v>0.05</v>
      </c>
      <c r="H1404" s="3">
        <v>-2.376</v>
      </c>
      <c r="I1404" s="3">
        <v>2</v>
      </c>
      <c r="J1404" s="3" t="s">
        <v>24</v>
      </c>
      <c r="K1404" s="3" t="s">
        <v>27</v>
      </c>
      <c r="L1404" s="3">
        <v>0.7</v>
      </c>
      <c r="M1404" s="3">
        <v>0.56</v>
      </c>
      <c r="N1404" s="3">
        <v>1</v>
      </c>
      <c r="O1404" s="3">
        <v>2</v>
      </c>
      <c r="P1404" s="3">
        <v>12</v>
      </c>
      <c r="Q1404" s="3">
        <v>7</v>
      </c>
      <c r="R1404" s="3">
        <v>586</v>
      </c>
      <c r="S1404" s="3">
        <v>89743</v>
      </c>
      <c r="T1404" s="3">
        <v>90045</v>
      </c>
    </row>
    <row r="1405" spans="1:20">
      <c r="A1405" s="3">
        <v>2491</v>
      </c>
      <c r="B1405" s="8">
        <v>42156</v>
      </c>
      <c r="C1405" s="8">
        <v>42157</v>
      </c>
      <c r="D1405" s="3">
        <v>3</v>
      </c>
      <c r="E1405">
        <v>55.99</v>
      </c>
      <c r="F1405" s="3">
        <v>147.56</v>
      </c>
      <c r="G1405" s="3">
        <v>0.04</v>
      </c>
      <c r="H1405" s="3">
        <v>-18.3216</v>
      </c>
      <c r="I1405" s="3">
        <v>3</v>
      </c>
      <c r="J1405" s="3" t="s">
        <v>24</v>
      </c>
      <c r="K1405" s="3" t="s">
        <v>27</v>
      </c>
      <c r="L1405" s="3">
        <v>1.25</v>
      </c>
      <c r="M1405" s="3">
        <v>0.58</v>
      </c>
      <c r="N1405" s="3">
        <v>3</v>
      </c>
      <c r="O1405" s="3">
        <v>2</v>
      </c>
      <c r="P1405" s="3">
        <v>15</v>
      </c>
      <c r="Q1405" s="3">
        <v>5</v>
      </c>
      <c r="R1405" s="3">
        <v>699</v>
      </c>
      <c r="S1405" s="3">
        <v>89743</v>
      </c>
      <c r="T1405" s="3">
        <v>90045</v>
      </c>
    </row>
    <row r="1406" spans="1:20">
      <c r="A1406" s="3">
        <v>2491</v>
      </c>
      <c r="B1406" s="8">
        <v>42172</v>
      </c>
      <c r="C1406" s="8">
        <v>42176</v>
      </c>
      <c r="D1406" s="3">
        <v>9</v>
      </c>
      <c r="E1406">
        <v>4.13</v>
      </c>
      <c r="F1406" s="3">
        <v>40.95</v>
      </c>
      <c r="G1406" s="3">
        <v>0</v>
      </c>
      <c r="H1406" s="3">
        <v>-61.87</v>
      </c>
      <c r="I1406" s="3">
        <v>9</v>
      </c>
      <c r="J1406" s="3" t="s">
        <v>25</v>
      </c>
      <c r="K1406" s="3" t="s">
        <v>23</v>
      </c>
      <c r="L1406" s="3">
        <v>5.34</v>
      </c>
      <c r="M1406" s="3">
        <v>0.58</v>
      </c>
      <c r="N1406" s="3">
        <v>3</v>
      </c>
      <c r="O1406" s="3">
        <v>3</v>
      </c>
      <c r="P1406" s="3">
        <v>17</v>
      </c>
      <c r="Q1406" s="3">
        <v>5</v>
      </c>
      <c r="R1406" s="3">
        <v>43</v>
      </c>
      <c r="S1406" s="3">
        <v>89761</v>
      </c>
      <c r="T1406" s="3">
        <v>90045</v>
      </c>
    </row>
    <row r="1407" spans="1:20">
      <c r="A1407" s="3">
        <v>2491</v>
      </c>
      <c r="B1407" s="8">
        <v>42172</v>
      </c>
      <c r="C1407" s="8">
        <v>42176</v>
      </c>
      <c r="D1407" s="3">
        <v>9</v>
      </c>
      <c r="E1407">
        <v>130.98</v>
      </c>
      <c r="F1407" s="3">
        <v>1155.73</v>
      </c>
      <c r="G1407" s="3">
        <v>0.1</v>
      </c>
      <c r="H1407" s="3">
        <v>-530.24</v>
      </c>
      <c r="I1407" s="3">
        <v>9</v>
      </c>
      <c r="J1407" s="3" t="s">
        <v>25</v>
      </c>
      <c r="K1407" s="3" t="s">
        <v>21</v>
      </c>
      <c r="L1407" s="3">
        <v>54.74</v>
      </c>
      <c r="M1407" s="3">
        <v>0.41</v>
      </c>
      <c r="N1407" s="3">
        <v>3</v>
      </c>
      <c r="O1407" s="3">
        <v>3</v>
      </c>
      <c r="P1407" s="3">
        <v>5</v>
      </c>
      <c r="Q1407" s="3">
        <v>6</v>
      </c>
      <c r="R1407" s="3">
        <v>755</v>
      </c>
      <c r="S1407" s="3">
        <v>89761</v>
      </c>
      <c r="T1407" s="3">
        <v>90045</v>
      </c>
    </row>
    <row r="1408" spans="1:20">
      <c r="A1408" s="3">
        <v>2491</v>
      </c>
      <c r="B1408" s="8">
        <v>42020</v>
      </c>
      <c r="C1408" s="8">
        <v>42023</v>
      </c>
      <c r="D1408" s="3">
        <v>7</v>
      </c>
      <c r="E1408">
        <v>28.48</v>
      </c>
      <c r="F1408" s="3">
        <v>192.3</v>
      </c>
      <c r="G1408" s="3">
        <v>0.09</v>
      </c>
      <c r="H1408" s="3">
        <v>132.687</v>
      </c>
      <c r="I1408" s="3">
        <v>7</v>
      </c>
      <c r="J1408" s="3" t="s">
        <v>22</v>
      </c>
      <c r="K1408" s="3" t="s">
        <v>23</v>
      </c>
      <c r="L1408" s="3">
        <v>1.99</v>
      </c>
      <c r="M1408" s="3">
        <v>0.36</v>
      </c>
      <c r="N1408" s="3">
        <v>1</v>
      </c>
      <c r="O1408" s="3">
        <v>2</v>
      </c>
      <c r="P1408" s="3">
        <v>8</v>
      </c>
      <c r="Q1408" s="3">
        <v>5</v>
      </c>
      <c r="R1408" s="3">
        <v>135</v>
      </c>
      <c r="S1408" s="3">
        <v>89762</v>
      </c>
      <c r="T1408" s="3">
        <v>90045</v>
      </c>
    </row>
    <row r="1409" spans="1:20">
      <c r="A1409" s="3">
        <v>2491</v>
      </c>
      <c r="B1409" s="8">
        <v>42020</v>
      </c>
      <c r="C1409" s="8">
        <v>42022</v>
      </c>
      <c r="D1409" s="3">
        <v>14</v>
      </c>
      <c r="E1409">
        <v>65.99</v>
      </c>
      <c r="F1409" s="3">
        <v>748.1</v>
      </c>
      <c r="G1409" s="3">
        <v>0.08</v>
      </c>
      <c r="H1409" s="3">
        <v>496.89</v>
      </c>
      <c r="I1409" s="3">
        <v>14</v>
      </c>
      <c r="J1409" s="3" t="s">
        <v>22</v>
      </c>
      <c r="K1409" s="3" t="s">
        <v>27</v>
      </c>
      <c r="L1409" s="3">
        <v>4.99</v>
      </c>
      <c r="M1409" s="3">
        <v>0.55</v>
      </c>
      <c r="N1409" s="3">
        <v>1</v>
      </c>
      <c r="O1409" s="3">
        <v>2</v>
      </c>
      <c r="P1409" s="3">
        <v>12</v>
      </c>
      <c r="Q1409" s="3">
        <v>6</v>
      </c>
      <c r="R1409" s="3">
        <v>203</v>
      </c>
      <c r="S1409" s="3">
        <v>89762</v>
      </c>
      <c r="T1409" s="3">
        <v>90045</v>
      </c>
    </row>
    <row r="1410" spans="1:20">
      <c r="A1410" s="3">
        <v>2495</v>
      </c>
      <c r="B1410" s="8">
        <v>42013</v>
      </c>
      <c r="C1410" s="8">
        <v>42015</v>
      </c>
      <c r="D1410" s="3">
        <v>11</v>
      </c>
      <c r="E1410">
        <v>11.66</v>
      </c>
      <c r="F1410" s="3">
        <v>138.51</v>
      </c>
      <c r="G1410" s="3">
        <v>0</v>
      </c>
      <c r="H1410" s="3">
        <v>-203.67</v>
      </c>
      <c r="I1410" s="3">
        <v>11</v>
      </c>
      <c r="J1410" s="3" t="s">
        <v>24</v>
      </c>
      <c r="K1410" s="3" t="s">
        <v>27</v>
      </c>
      <c r="L1410" s="3">
        <v>8.99</v>
      </c>
      <c r="M1410" s="3">
        <v>0.56</v>
      </c>
      <c r="N1410" s="3">
        <v>1</v>
      </c>
      <c r="O1410" s="3">
        <v>2</v>
      </c>
      <c r="P1410" s="3">
        <v>12</v>
      </c>
      <c r="Q1410" s="3">
        <v>7</v>
      </c>
      <c r="R1410" s="3">
        <v>586</v>
      </c>
      <c r="S1410" s="3">
        <v>89770</v>
      </c>
      <c r="T1410" s="3">
        <v>82901</v>
      </c>
    </row>
    <row r="1411" spans="1:20">
      <c r="A1411" s="3">
        <v>2498</v>
      </c>
      <c r="B1411" s="8">
        <v>42026</v>
      </c>
      <c r="C1411" s="8">
        <v>42026</v>
      </c>
      <c r="D1411" s="3">
        <v>11</v>
      </c>
      <c r="E1411">
        <v>115.99</v>
      </c>
      <c r="F1411" s="3">
        <v>1160.42</v>
      </c>
      <c r="G1411" s="3">
        <v>0</v>
      </c>
      <c r="H1411" s="3">
        <v>-16.772</v>
      </c>
      <c r="I1411" s="3">
        <v>11</v>
      </c>
      <c r="J1411" s="3" t="s">
        <v>24</v>
      </c>
      <c r="K1411" s="3" t="s">
        <v>23</v>
      </c>
      <c r="L1411" s="3">
        <v>5.92</v>
      </c>
      <c r="M1411" s="3">
        <v>0.64</v>
      </c>
      <c r="N1411" s="3">
        <v>2</v>
      </c>
      <c r="O1411" s="3">
        <v>1</v>
      </c>
      <c r="P1411" s="3">
        <v>4</v>
      </c>
      <c r="Q1411" s="3">
        <v>2</v>
      </c>
      <c r="R1411" s="3">
        <v>447</v>
      </c>
      <c r="S1411" s="3">
        <v>89775</v>
      </c>
      <c r="T1411" s="3">
        <v>92024</v>
      </c>
    </row>
    <row r="1412" spans="1:20">
      <c r="A1412" s="3">
        <v>2498</v>
      </c>
      <c r="B1412" s="8">
        <v>42064</v>
      </c>
      <c r="C1412" s="8">
        <v>42066</v>
      </c>
      <c r="D1412" s="3">
        <v>5</v>
      </c>
      <c r="E1412">
        <v>19.98</v>
      </c>
      <c r="F1412" s="3">
        <v>103.37</v>
      </c>
      <c r="G1412" s="3">
        <v>0.06</v>
      </c>
      <c r="H1412" s="3">
        <v>514.1772</v>
      </c>
      <c r="I1412" s="3">
        <v>5</v>
      </c>
      <c r="J1412" s="3" t="s">
        <v>24</v>
      </c>
      <c r="K1412" s="3" t="s">
        <v>23</v>
      </c>
      <c r="L1412" s="3">
        <v>10.49</v>
      </c>
      <c r="M1412" s="3">
        <v>0.77</v>
      </c>
      <c r="N1412" s="3">
        <v>2</v>
      </c>
      <c r="O1412" s="3">
        <v>1</v>
      </c>
      <c r="P1412" s="3">
        <v>16</v>
      </c>
      <c r="Q1412" s="3">
        <v>1</v>
      </c>
      <c r="R1412" s="3">
        <v>206</v>
      </c>
      <c r="S1412" s="3">
        <v>89776</v>
      </c>
      <c r="T1412" s="3">
        <v>92024</v>
      </c>
    </row>
    <row r="1413" spans="1:20">
      <c r="A1413" s="3">
        <v>2498</v>
      </c>
      <c r="B1413" s="8">
        <v>42064</v>
      </c>
      <c r="C1413" s="8">
        <v>42065</v>
      </c>
      <c r="D1413" s="3">
        <v>23</v>
      </c>
      <c r="E1413">
        <v>1.76</v>
      </c>
      <c r="F1413" s="3">
        <v>40.22</v>
      </c>
      <c r="G1413" s="3">
        <v>0.08</v>
      </c>
      <c r="H1413" s="3">
        <v>235.656</v>
      </c>
      <c r="I1413" s="3">
        <v>23</v>
      </c>
      <c r="J1413" s="3" t="s">
        <v>24</v>
      </c>
      <c r="K1413" s="3" t="s">
        <v>23</v>
      </c>
      <c r="L1413" s="3">
        <v>4.86</v>
      </c>
      <c r="M1413" s="3">
        <v>0.53</v>
      </c>
      <c r="N1413" s="3">
        <v>4</v>
      </c>
      <c r="O1413" s="3">
        <v>1</v>
      </c>
      <c r="P1413" s="3">
        <v>9</v>
      </c>
      <c r="Q1413" s="3">
        <v>5</v>
      </c>
      <c r="R1413" s="3">
        <v>309</v>
      </c>
      <c r="S1413" s="3">
        <v>89776</v>
      </c>
      <c r="T1413" s="3">
        <v>92024</v>
      </c>
    </row>
    <row r="1414" spans="1:20">
      <c r="A1414" s="3">
        <v>2498</v>
      </c>
      <c r="B1414" s="8">
        <v>42128</v>
      </c>
      <c r="C1414" s="8">
        <v>42129</v>
      </c>
      <c r="D1414" s="3">
        <v>8</v>
      </c>
      <c r="E1414">
        <v>5.77</v>
      </c>
      <c r="F1414" s="3">
        <v>52.43</v>
      </c>
      <c r="G1414" s="3">
        <v>0</v>
      </c>
      <c r="H1414" s="3">
        <v>3.5581</v>
      </c>
      <c r="I1414" s="3">
        <v>8</v>
      </c>
      <c r="J1414" s="3" t="s">
        <v>26</v>
      </c>
      <c r="K1414" s="3" t="s">
        <v>23</v>
      </c>
      <c r="L1414" s="3">
        <v>4.97</v>
      </c>
      <c r="M1414" s="3">
        <v>0.59</v>
      </c>
      <c r="N1414" s="3">
        <v>4</v>
      </c>
      <c r="O1414" s="3">
        <v>2</v>
      </c>
      <c r="P1414" s="3">
        <v>12</v>
      </c>
      <c r="Q1414" s="3">
        <v>7</v>
      </c>
      <c r="R1414" s="3">
        <v>581</v>
      </c>
      <c r="S1414" s="3">
        <v>89777</v>
      </c>
      <c r="T1414" s="3">
        <v>92024</v>
      </c>
    </row>
    <row r="1415" spans="1:20">
      <c r="A1415" s="3">
        <v>2499</v>
      </c>
      <c r="B1415" s="8">
        <v>42103</v>
      </c>
      <c r="C1415" s="8">
        <v>42105</v>
      </c>
      <c r="D1415" s="3">
        <v>2</v>
      </c>
      <c r="E1415">
        <v>4.48</v>
      </c>
      <c r="F1415" s="3">
        <v>21.46</v>
      </c>
      <c r="G1415" s="3">
        <v>0.03</v>
      </c>
      <c r="H1415" s="3">
        <v>64.266</v>
      </c>
      <c r="I1415" s="3">
        <v>2</v>
      </c>
      <c r="J1415" s="3" t="s">
        <v>24</v>
      </c>
      <c r="K1415" s="3" t="s">
        <v>23</v>
      </c>
      <c r="L1415" s="3">
        <v>49</v>
      </c>
      <c r="M1415" s="3">
        <v>0.64</v>
      </c>
      <c r="N1415" s="3">
        <v>2</v>
      </c>
      <c r="O1415" s="3">
        <v>1</v>
      </c>
      <c r="P1415" s="3">
        <v>4</v>
      </c>
      <c r="Q1415" s="3">
        <v>2</v>
      </c>
      <c r="R1415" s="3">
        <v>447</v>
      </c>
      <c r="S1415" s="3">
        <v>89787</v>
      </c>
      <c r="T1415" s="3">
        <v>60901</v>
      </c>
    </row>
    <row r="1416" spans="1:20">
      <c r="A1416" s="3">
        <v>2500</v>
      </c>
      <c r="B1416" s="8">
        <v>42103</v>
      </c>
      <c r="C1416" s="8">
        <v>42105</v>
      </c>
      <c r="D1416" s="3">
        <v>10</v>
      </c>
      <c r="E1416">
        <v>350.99</v>
      </c>
      <c r="F1416" s="3">
        <v>3506.78</v>
      </c>
      <c r="G1416" s="3">
        <v>0.06</v>
      </c>
      <c r="H1416" s="3">
        <v>-302.6156</v>
      </c>
      <c r="I1416" s="3">
        <v>10</v>
      </c>
      <c r="J1416" s="3" t="s">
        <v>24</v>
      </c>
      <c r="K1416" s="3" t="s">
        <v>21</v>
      </c>
      <c r="L1416" s="3">
        <v>39</v>
      </c>
      <c r="M1416" s="3">
        <v>0.53</v>
      </c>
      <c r="N1416" s="3">
        <v>4</v>
      </c>
      <c r="O1416" s="3">
        <v>1</v>
      </c>
      <c r="P1416" s="3">
        <v>9</v>
      </c>
      <c r="Q1416" s="3">
        <v>5</v>
      </c>
      <c r="R1416" s="3">
        <v>309</v>
      </c>
      <c r="S1416" s="3">
        <v>89787</v>
      </c>
      <c r="T1416" s="3">
        <v>60102</v>
      </c>
    </row>
    <row r="1417" spans="1:20">
      <c r="A1417" s="3">
        <v>2502</v>
      </c>
      <c r="B1417" s="8">
        <v>42103</v>
      </c>
      <c r="C1417" s="8">
        <v>42105</v>
      </c>
      <c r="D1417" s="3">
        <v>7</v>
      </c>
      <c r="E1417">
        <v>40.98</v>
      </c>
      <c r="F1417" s="3">
        <v>267.69</v>
      </c>
      <c r="G1417" s="3">
        <v>0.09</v>
      </c>
      <c r="H1417" s="3">
        <v>5.6916</v>
      </c>
      <c r="I1417" s="3">
        <v>7</v>
      </c>
      <c r="J1417" s="3" t="s">
        <v>24</v>
      </c>
      <c r="K1417" s="3" t="s">
        <v>27</v>
      </c>
      <c r="L1417" s="3">
        <v>6.5</v>
      </c>
      <c r="M1417" s="3">
        <v>0.39</v>
      </c>
      <c r="N1417" s="3">
        <v>3</v>
      </c>
      <c r="O1417" s="3">
        <v>2</v>
      </c>
      <c r="P1417" s="3">
        <v>2</v>
      </c>
      <c r="Q1417" s="3">
        <v>5</v>
      </c>
      <c r="R1417" s="3">
        <v>388</v>
      </c>
      <c r="S1417" s="3">
        <v>89787</v>
      </c>
      <c r="T1417" s="3">
        <v>46321</v>
      </c>
    </row>
    <row r="1418" spans="1:20">
      <c r="A1418" s="3">
        <v>2502</v>
      </c>
      <c r="B1418" s="8">
        <v>42103</v>
      </c>
      <c r="C1418" s="8">
        <v>42104</v>
      </c>
      <c r="D1418" s="3">
        <v>7</v>
      </c>
      <c r="E1418">
        <v>349.45</v>
      </c>
      <c r="F1418" s="3">
        <v>2307.26</v>
      </c>
      <c r="G1418" s="3">
        <v>0.09</v>
      </c>
      <c r="H1418" s="3">
        <v>-369.11</v>
      </c>
      <c r="I1418" s="3">
        <v>7</v>
      </c>
      <c r="J1418" s="3" t="s">
        <v>24</v>
      </c>
      <c r="K1418" s="3" t="s">
        <v>21</v>
      </c>
      <c r="L1418" s="3">
        <v>60</v>
      </c>
      <c r="M1418" s="3">
        <v>0.38</v>
      </c>
      <c r="N1418" s="3">
        <v>3</v>
      </c>
      <c r="O1418" s="3">
        <v>2</v>
      </c>
      <c r="P1418" s="3">
        <v>11</v>
      </c>
      <c r="Q1418" s="3">
        <v>5</v>
      </c>
      <c r="R1418" s="3">
        <v>725</v>
      </c>
      <c r="S1418" s="3">
        <v>89787</v>
      </c>
      <c r="T1418" s="3">
        <v>46321</v>
      </c>
    </row>
    <row r="1419" spans="1:20">
      <c r="A1419" s="3">
        <v>2506</v>
      </c>
      <c r="B1419" s="8">
        <v>42068</v>
      </c>
      <c r="C1419" s="8">
        <v>42070</v>
      </c>
      <c r="D1419" s="3">
        <v>10</v>
      </c>
      <c r="E1419">
        <v>276.2</v>
      </c>
      <c r="F1419" s="3">
        <v>2610.56</v>
      </c>
      <c r="G1419" s="3">
        <v>0.06</v>
      </c>
      <c r="H1419" s="3">
        <v>1167.38</v>
      </c>
      <c r="I1419" s="3">
        <v>10</v>
      </c>
      <c r="J1419" s="3" t="s">
        <v>24</v>
      </c>
      <c r="K1419" s="3" t="s">
        <v>27</v>
      </c>
      <c r="L1419" s="3">
        <v>24.49</v>
      </c>
      <c r="M1419" s="3">
        <v>0.36</v>
      </c>
      <c r="N1419" s="3">
        <v>3</v>
      </c>
      <c r="O1419" s="3">
        <v>2</v>
      </c>
      <c r="P1419" s="3">
        <v>11</v>
      </c>
      <c r="Q1419" s="3">
        <v>5</v>
      </c>
      <c r="R1419" s="3">
        <v>880</v>
      </c>
      <c r="S1419" s="3">
        <v>89789</v>
      </c>
      <c r="T1419" s="3">
        <v>6408</v>
      </c>
    </row>
    <row r="1420" spans="1:20">
      <c r="A1420" s="3">
        <v>2507</v>
      </c>
      <c r="B1420" s="8">
        <v>42071</v>
      </c>
      <c r="C1420" s="8">
        <v>42073</v>
      </c>
      <c r="D1420" s="3">
        <v>13</v>
      </c>
      <c r="E1420">
        <v>51.98</v>
      </c>
      <c r="F1420" s="3">
        <v>637.37</v>
      </c>
      <c r="G1420" s="3">
        <v>0.07</v>
      </c>
      <c r="H1420" s="3">
        <v>439.7853</v>
      </c>
      <c r="I1420" s="3">
        <v>13</v>
      </c>
      <c r="J1420" s="3" t="s">
        <v>24</v>
      </c>
      <c r="K1420" s="3" t="s">
        <v>23</v>
      </c>
      <c r="L1420" s="3">
        <v>10.17</v>
      </c>
      <c r="M1420" s="3">
        <v>0.41</v>
      </c>
      <c r="N1420" s="3">
        <v>3</v>
      </c>
      <c r="O1420" s="3">
        <v>3</v>
      </c>
      <c r="P1420" s="3">
        <v>6</v>
      </c>
      <c r="Q1420" s="3">
        <v>3</v>
      </c>
      <c r="R1420" s="3">
        <v>231</v>
      </c>
      <c r="S1420" s="3">
        <v>89801</v>
      </c>
      <c r="T1420" s="3">
        <v>4401</v>
      </c>
    </row>
    <row r="1421" spans="1:20">
      <c r="A1421" s="3">
        <v>2508</v>
      </c>
      <c r="B1421" s="8">
        <v>42071</v>
      </c>
      <c r="C1421" s="8">
        <v>42074</v>
      </c>
      <c r="D1421" s="3">
        <v>3</v>
      </c>
      <c r="E1421">
        <v>80.97</v>
      </c>
      <c r="F1421" s="3">
        <v>232.16</v>
      </c>
      <c r="G1421" s="3">
        <v>0.1</v>
      </c>
      <c r="H1421" s="3">
        <v>-149.4573</v>
      </c>
      <c r="I1421" s="3">
        <v>3</v>
      </c>
      <c r="J1421" s="3" t="s">
        <v>24</v>
      </c>
      <c r="K1421" s="3" t="s">
        <v>21</v>
      </c>
      <c r="L1421" s="3">
        <v>33.6</v>
      </c>
      <c r="M1421" s="3">
        <v>0.39</v>
      </c>
      <c r="N1421" s="3">
        <v>3</v>
      </c>
      <c r="O1421" s="3">
        <v>2</v>
      </c>
      <c r="P1421" s="3">
        <v>2</v>
      </c>
      <c r="Q1421" s="3">
        <v>5</v>
      </c>
      <c r="R1421" s="3">
        <v>340</v>
      </c>
      <c r="S1421" s="3">
        <v>89801</v>
      </c>
      <c r="T1421" s="3">
        <v>4073</v>
      </c>
    </row>
    <row r="1422" spans="1:20">
      <c r="A1422" s="3">
        <v>2509</v>
      </c>
      <c r="B1422" s="8">
        <v>42073</v>
      </c>
      <c r="C1422" s="8">
        <v>42074</v>
      </c>
      <c r="D1422" s="3">
        <v>9</v>
      </c>
      <c r="E1422">
        <v>4.98</v>
      </c>
      <c r="F1422" s="3">
        <v>43.84</v>
      </c>
      <c r="G1422" s="3">
        <v>0.1</v>
      </c>
      <c r="H1422" s="3">
        <v>45.078</v>
      </c>
      <c r="I1422" s="3">
        <v>9</v>
      </c>
      <c r="J1422" s="3" t="s">
        <v>20</v>
      </c>
      <c r="K1422" s="3" t="s">
        <v>23</v>
      </c>
      <c r="L1422" s="3">
        <v>7.54</v>
      </c>
      <c r="M1422" s="3">
        <v>0.4</v>
      </c>
      <c r="N1422" s="3">
        <v>3</v>
      </c>
      <c r="O1422" s="3">
        <v>2</v>
      </c>
      <c r="P1422" s="3">
        <v>11</v>
      </c>
      <c r="Q1422" s="3">
        <v>5</v>
      </c>
      <c r="R1422" s="3">
        <v>864</v>
      </c>
      <c r="S1422" s="3">
        <v>89805</v>
      </c>
      <c r="T1422" s="3">
        <v>4106</v>
      </c>
    </row>
    <row r="1423" spans="1:20">
      <c r="A1423" s="3">
        <v>2512</v>
      </c>
      <c r="B1423" s="8">
        <v>42073</v>
      </c>
      <c r="C1423" s="8">
        <v>42075</v>
      </c>
      <c r="D1423" s="3">
        <v>6</v>
      </c>
      <c r="E1423">
        <v>22.84</v>
      </c>
      <c r="F1423" s="3">
        <v>141.74</v>
      </c>
      <c r="G1423" s="3">
        <v>0</v>
      </c>
      <c r="H1423" s="3">
        <v>-110.376</v>
      </c>
      <c r="I1423" s="3">
        <v>6</v>
      </c>
      <c r="J1423" s="3" t="s">
        <v>20</v>
      </c>
      <c r="K1423" s="3" t="s">
        <v>23</v>
      </c>
      <c r="L1423" s="3">
        <v>8.18</v>
      </c>
      <c r="M1423" s="3">
        <v>0.37</v>
      </c>
      <c r="N1423" s="3">
        <v>3</v>
      </c>
      <c r="O1423" s="3">
        <v>2</v>
      </c>
      <c r="P1423" s="3">
        <v>11</v>
      </c>
      <c r="Q1423" s="3">
        <v>5</v>
      </c>
      <c r="R1423" s="3">
        <v>841</v>
      </c>
      <c r="S1423" s="3">
        <v>89805</v>
      </c>
      <c r="T1423" s="3">
        <v>2138</v>
      </c>
    </row>
    <row r="1424" spans="1:20">
      <c r="A1424" s="3">
        <v>2516</v>
      </c>
      <c r="B1424" s="8">
        <v>42180</v>
      </c>
      <c r="C1424" s="8">
        <v>42185</v>
      </c>
      <c r="D1424" s="3">
        <v>9</v>
      </c>
      <c r="E1424">
        <v>3.69</v>
      </c>
      <c r="F1424" s="3">
        <v>31.98</v>
      </c>
      <c r="G1424" s="3">
        <v>0.08</v>
      </c>
      <c r="H1424" s="3">
        <v>-139.076</v>
      </c>
      <c r="I1424" s="3">
        <v>9</v>
      </c>
      <c r="J1424" s="3" t="s">
        <v>25</v>
      </c>
      <c r="K1424" s="3" t="s">
        <v>23</v>
      </c>
      <c r="L1424" s="3">
        <v>2.5</v>
      </c>
      <c r="M1424" s="3">
        <v>0.58</v>
      </c>
      <c r="N1424" s="3">
        <v>3</v>
      </c>
      <c r="O1424" s="3">
        <v>2</v>
      </c>
      <c r="P1424" s="3">
        <v>15</v>
      </c>
      <c r="Q1424" s="3">
        <v>5</v>
      </c>
      <c r="R1424" s="3">
        <v>109</v>
      </c>
      <c r="S1424" s="3">
        <v>89810</v>
      </c>
      <c r="T1424" s="3">
        <v>7631</v>
      </c>
    </row>
    <row r="1425" spans="1:20">
      <c r="A1425" s="3">
        <v>2520</v>
      </c>
      <c r="B1425" s="8">
        <v>42101</v>
      </c>
      <c r="C1425" s="8">
        <v>42103</v>
      </c>
      <c r="D1425" s="3">
        <v>1</v>
      </c>
      <c r="E1425">
        <v>77.51</v>
      </c>
      <c r="F1425" s="3">
        <v>77.47</v>
      </c>
      <c r="G1425" s="3">
        <v>0.09</v>
      </c>
      <c r="H1425" s="3">
        <v>-387.1044</v>
      </c>
      <c r="I1425" s="3">
        <v>1</v>
      </c>
      <c r="J1425" s="3" t="s">
        <v>24</v>
      </c>
      <c r="K1425" s="3" t="s">
        <v>23</v>
      </c>
      <c r="L1425" s="3">
        <v>4</v>
      </c>
      <c r="M1425" s="3">
        <v>0.4</v>
      </c>
      <c r="N1425" s="3">
        <v>3</v>
      </c>
      <c r="O1425" s="3">
        <v>2</v>
      </c>
      <c r="P1425" s="3">
        <v>11</v>
      </c>
      <c r="Q1425" s="3">
        <v>5</v>
      </c>
      <c r="R1425" s="3">
        <v>877</v>
      </c>
      <c r="S1425" s="3">
        <v>89818</v>
      </c>
      <c r="T1425" s="3">
        <v>2908</v>
      </c>
    </row>
    <row r="1426" spans="1:20">
      <c r="A1426" s="3">
        <v>2521</v>
      </c>
      <c r="B1426" s="8">
        <v>42173</v>
      </c>
      <c r="C1426" s="8">
        <v>42177</v>
      </c>
      <c r="D1426" s="3">
        <v>7</v>
      </c>
      <c r="E1426">
        <v>30.98</v>
      </c>
      <c r="F1426" s="3">
        <v>204.34</v>
      </c>
      <c r="G1426" s="3">
        <v>0.09</v>
      </c>
      <c r="H1426" s="3">
        <v>-55.97</v>
      </c>
      <c r="I1426" s="3">
        <v>7</v>
      </c>
      <c r="J1426" s="3" t="s">
        <v>25</v>
      </c>
      <c r="K1426" s="3" t="s">
        <v>27</v>
      </c>
      <c r="L1426" s="3">
        <v>6.5</v>
      </c>
      <c r="M1426" s="3">
        <v>0.59</v>
      </c>
      <c r="N1426" s="3">
        <v>3</v>
      </c>
      <c r="O1426" s="3">
        <v>3</v>
      </c>
      <c r="P1426" s="3">
        <v>17</v>
      </c>
      <c r="Q1426" s="3">
        <v>5</v>
      </c>
      <c r="R1426" s="3">
        <v>36</v>
      </c>
      <c r="S1426" s="3">
        <v>89819</v>
      </c>
      <c r="T1426" s="3">
        <v>75109</v>
      </c>
    </row>
    <row r="1427" spans="1:20">
      <c r="A1427" s="3">
        <v>2522</v>
      </c>
      <c r="B1427" s="8">
        <v>42174</v>
      </c>
      <c r="C1427" s="8">
        <v>42176</v>
      </c>
      <c r="D1427" s="3">
        <v>19</v>
      </c>
      <c r="E1427">
        <v>40.98</v>
      </c>
      <c r="F1427" s="3">
        <v>746.91</v>
      </c>
      <c r="G1427" s="3">
        <v>0.09</v>
      </c>
      <c r="H1427" s="3">
        <v>-50.245</v>
      </c>
      <c r="I1427" s="3">
        <v>19</v>
      </c>
      <c r="J1427" s="3" t="s">
        <v>24</v>
      </c>
      <c r="K1427" s="3" t="s">
        <v>23</v>
      </c>
      <c r="L1427" s="3">
        <v>6.5</v>
      </c>
      <c r="M1427" s="3">
        <v>0.59</v>
      </c>
      <c r="N1427" s="3">
        <v>3</v>
      </c>
      <c r="O1427" s="3">
        <v>3</v>
      </c>
      <c r="P1427" s="3">
        <v>10</v>
      </c>
      <c r="Q1427" s="3">
        <v>2</v>
      </c>
      <c r="R1427" s="3">
        <v>611</v>
      </c>
      <c r="S1427" s="3">
        <v>89820</v>
      </c>
      <c r="T1427" s="3">
        <v>5401</v>
      </c>
    </row>
    <row r="1428" spans="1:20">
      <c r="A1428" s="3">
        <v>2526</v>
      </c>
      <c r="B1428" s="8">
        <v>42143</v>
      </c>
      <c r="C1428" s="8">
        <v>42145</v>
      </c>
      <c r="D1428" s="3">
        <v>5</v>
      </c>
      <c r="E1428">
        <v>9.99</v>
      </c>
      <c r="F1428" s="3">
        <v>52.09</v>
      </c>
      <c r="G1428" s="3">
        <v>0.04</v>
      </c>
      <c r="H1428" s="3">
        <v>-92.32</v>
      </c>
      <c r="I1428" s="3">
        <v>5</v>
      </c>
      <c r="J1428" s="3" t="s">
        <v>20</v>
      </c>
      <c r="K1428" s="3" t="s">
        <v>23</v>
      </c>
      <c r="L1428" s="3">
        <v>11.59</v>
      </c>
      <c r="M1428" s="3">
        <v>0.37</v>
      </c>
      <c r="N1428" s="3">
        <v>2</v>
      </c>
      <c r="O1428" s="3">
        <v>2</v>
      </c>
      <c r="P1428" s="3">
        <v>2</v>
      </c>
      <c r="Q1428" s="3">
        <v>5</v>
      </c>
      <c r="R1428" s="3">
        <v>628</v>
      </c>
      <c r="S1428" s="3">
        <v>89835</v>
      </c>
      <c r="T1428" s="3">
        <v>70506</v>
      </c>
    </row>
    <row r="1429" spans="1:20">
      <c r="A1429" s="3">
        <v>2527</v>
      </c>
      <c r="B1429" s="8">
        <v>42032</v>
      </c>
      <c r="C1429" s="8">
        <v>42033</v>
      </c>
      <c r="D1429" s="3">
        <v>14</v>
      </c>
      <c r="E1429">
        <v>122.99</v>
      </c>
      <c r="F1429" s="3">
        <v>1794.88</v>
      </c>
      <c r="G1429" s="3">
        <v>0</v>
      </c>
      <c r="H1429" s="3">
        <v>-1764.29</v>
      </c>
      <c r="I1429" s="3">
        <v>14</v>
      </c>
      <c r="J1429" s="3" t="s">
        <v>22</v>
      </c>
      <c r="K1429" s="3" t="s">
        <v>21</v>
      </c>
      <c r="L1429" s="3">
        <v>70.2</v>
      </c>
      <c r="M1429" s="3">
        <v>0.59</v>
      </c>
      <c r="N1429" s="3">
        <v>2</v>
      </c>
      <c r="O1429" s="3">
        <v>2</v>
      </c>
      <c r="P1429" s="3">
        <v>12</v>
      </c>
      <c r="Q1429" s="3">
        <v>6</v>
      </c>
      <c r="R1429" s="3">
        <v>200</v>
      </c>
      <c r="S1429" s="3">
        <v>89836</v>
      </c>
      <c r="T1429" s="3">
        <v>70601</v>
      </c>
    </row>
    <row r="1430" spans="1:20">
      <c r="A1430" s="3">
        <v>2530</v>
      </c>
      <c r="B1430" s="8">
        <v>42032</v>
      </c>
      <c r="C1430" s="8">
        <v>42034</v>
      </c>
      <c r="D1430" s="3">
        <v>12</v>
      </c>
      <c r="E1430">
        <v>60.97</v>
      </c>
      <c r="F1430" s="3">
        <v>765.04</v>
      </c>
      <c r="G1430" s="3">
        <v>0.01</v>
      </c>
      <c r="H1430" s="3">
        <v>527.8776</v>
      </c>
      <c r="I1430" s="3">
        <v>12</v>
      </c>
      <c r="J1430" s="3" t="s">
        <v>22</v>
      </c>
      <c r="K1430" s="3" t="s">
        <v>27</v>
      </c>
      <c r="L1430" s="3">
        <v>4.5</v>
      </c>
      <c r="M1430" s="3">
        <v>0.74</v>
      </c>
      <c r="N1430" s="3">
        <v>4</v>
      </c>
      <c r="O1430" s="3">
        <v>3</v>
      </c>
      <c r="P1430" s="3">
        <v>5</v>
      </c>
      <c r="Q1430" s="3">
        <v>5</v>
      </c>
      <c r="R1430" s="3">
        <v>754</v>
      </c>
      <c r="S1430" s="3">
        <v>89836</v>
      </c>
      <c r="T1430" s="3">
        <v>92307</v>
      </c>
    </row>
    <row r="1431" spans="1:20">
      <c r="A1431" s="3">
        <v>2531</v>
      </c>
      <c r="B1431" s="8">
        <v>42090</v>
      </c>
      <c r="C1431" s="8">
        <v>42091</v>
      </c>
      <c r="D1431" s="3">
        <v>10</v>
      </c>
      <c r="E1431">
        <v>8.12</v>
      </c>
      <c r="F1431" s="3">
        <v>78.54</v>
      </c>
      <c r="G1431" s="3">
        <v>0.06</v>
      </c>
      <c r="H1431" s="3">
        <v>-82.83</v>
      </c>
      <c r="I1431" s="3">
        <v>10</v>
      </c>
      <c r="J1431" s="3" t="s">
        <v>20</v>
      </c>
      <c r="K1431" s="3" t="s">
        <v>23</v>
      </c>
      <c r="L1431" s="3">
        <v>2.83</v>
      </c>
      <c r="M1431" s="3">
        <v>0.37</v>
      </c>
      <c r="N1431" s="3">
        <v>4</v>
      </c>
      <c r="O1431" s="3">
        <v>2</v>
      </c>
      <c r="P1431" s="3">
        <v>11</v>
      </c>
      <c r="Q1431" s="3">
        <v>7</v>
      </c>
      <c r="R1431" s="3">
        <v>289</v>
      </c>
      <c r="S1431" s="3">
        <v>89847</v>
      </c>
      <c r="T1431" s="3">
        <v>93422</v>
      </c>
    </row>
    <row r="1432" spans="1:20">
      <c r="A1432" s="3">
        <v>2534</v>
      </c>
      <c r="B1432" s="8">
        <v>42090</v>
      </c>
      <c r="C1432" s="8">
        <v>42091</v>
      </c>
      <c r="D1432" s="3">
        <v>12</v>
      </c>
      <c r="E1432">
        <v>51.65</v>
      </c>
      <c r="F1432" s="3">
        <v>605.1</v>
      </c>
      <c r="G1432" s="3">
        <v>0.05</v>
      </c>
      <c r="H1432" s="3">
        <v>25.04</v>
      </c>
      <c r="I1432" s="3">
        <v>12</v>
      </c>
      <c r="J1432" s="3" t="s">
        <v>20</v>
      </c>
      <c r="K1432" s="3" t="s">
        <v>23</v>
      </c>
      <c r="L1432" s="3">
        <v>18.45</v>
      </c>
      <c r="M1432" s="3">
        <v>0.39</v>
      </c>
      <c r="N1432" s="3">
        <v>4</v>
      </c>
      <c r="O1432" s="3">
        <v>3</v>
      </c>
      <c r="P1432" s="3">
        <v>17</v>
      </c>
      <c r="Q1432" s="3">
        <v>6</v>
      </c>
      <c r="R1432" s="3">
        <v>75</v>
      </c>
      <c r="S1432" s="3">
        <v>89847</v>
      </c>
      <c r="T1432" s="3">
        <v>4401</v>
      </c>
    </row>
    <row r="1433" spans="1:20">
      <c r="A1433" s="3">
        <v>2539</v>
      </c>
      <c r="B1433" s="8">
        <v>42090</v>
      </c>
      <c r="C1433" s="8">
        <v>42091</v>
      </c>
      <c r="D1433" s="3">
        <v>10</v>
      </c>
      <c r="E1433">
        <v>175.99</v>
      </c>
      <c r="F1433" s="3">
        <v>1346.32</v>
      </c>
      <c r="G1433" s="3">
        <v>0.1</v>
      </c>
      <c r="H1433" s="3">
        <v>928.9608</v>
      </c>
      <c r="I1433" s="3">
        <v>10</v>
      </c>
      <c r="J1433" s="3" t="s">
        <v>20</v>
      </c>
      <c r="K1433" s="3" t="s">
        <v>23</v>
      </c>
      <c r="L1433" s="3">
        <v>8.99</v>
      </c>
      <c r="M1433" s="3">
        <v>0.38</v>
      </c>
      <c r="N1433" s="3">
        <v>3</v>
      </c>
      <c r="O1433" s="3">
        <v>2</v>
      </c>
      <c r="P1433" s="3">
        <v>8</v>
      </c>
      <c r="Q1433" s="3">
        <v>5</v>
      </c>
      <c r="R1433" s="3">
        <v>130</v>
      </c>
      <c r="S1433" s="3">
        <v>89847</v>
      </c>
      <c r="T1433" s="3">
        <v>32789</v>
      </c>
    </row>
    <row r="1434" spans="1:20">
      <c r="A1434" s="3">
        <v>2540</v>
      </c>
      <c r="B1434" s="8">
        <v>42101</v>
      </c>
      <c r="C1434" s="8">
        <v>42103</v>
      </c>
      <c r="D1434" s="3">
        <v>9</v>
      </c>
      <c r="E1434">
        <v>40.48</v>
      </c>
      <c r="F1434" s="3">
        <v>355.84</v>
      </c>
      <c r="G1434" s="3">
        <v>0.1</v>
      </c>
      <c r="H1434" s="3">
        <v>-580.32</v>
      </c>
      <c r="I1434" s="3">
        <v>9</v>
      </c>
      <c r="J1434" s="3" t="s">
        <v>25</v>
      </c>
      <c r="K1434" s="3" t="s">
        <v>23</v>
      </c>
      <c r="L1434" s="3">
        <v>19.99</v>
      </c>
      <c r="M1434" s="3">
        <v>0.55</v>
      </c>
      <c r="N1434" s="3">
        <v>3</v>
      </c>
      <c r="O1434" s="3">
        <v>2</v>
      </c>
      <c r="P1434" s="3">
        <v>15</v>
      </c>
      <c r="Q1434" s="3">
        <v>5</v>
      </c>
      <c r="R1434" s="3">
        <v>468</v>
      </c>
      <c r="S1434" s="3">
        <v>89848</v>
      </c>
      <c r="T1434" s="3">
        <v>32708</v>
      </c>
    </row>
    <row r="1435" spans="1:20">
      <c r="A1435" s="3">
        <v>2543</v>
      </c>
      <c r="B1435" s="8">
        <v>42042</v>
      </c>
      <c r="C1435" s="8">
        <v>42044</v>
      </c>
      <c r="D1435" s="3">
        <v>20</v>
      </c>
      <c r="E1435">
        <v>14.81</v>
      </c>
      <c r="F1435" s="3">
        <v>292.18</v>
      </c>
      <c r="G1435" s="3">
        <v>0.08</v>
      </c>
      <c r="H1435" s="3">
        <v>-131.6172</v>
      </c>
      <c r="I1435" s="3">
        <v>20</v>
      </c>
      <c r="J1435" s="3" t="s">
        <v>22</v>
      </c>
      <c r="K1435" s="3" t="s">
        <v>23</v>
      </c>
      <c r="L1435" s="3">
        <v>13.32</v>
      </c>
      <c r="M1435" s="3">
        <v>0.46</v>
      </c>
      <c r="N1435" s="3">
        <v>4</v>
      </c>
      <c r="O1435" s="3">
        <v>1</v>
      </c>
      <c r="P1435" s="3">
        <v>9</v>
      </c>
      <c r="Q1435" s="3">
        <v>6</v>
      </c>
      <c r="R1435" s="3">
        <v>117</v>
      </c>
      <c r="S1435" s="3">
        <v>89849</v>
      </c>
      <c r="T1435" s="3">
        <v>23223</v>
      </c>
    </row>
    <row r="1436" spans="1:20">
      <c r="A1436" s="3">
        <v>2543</v>
      </c>
      <c r="B1436" s="8">
        <v>42010</v>
      </c>
      <c r="C1436" s="8">
        <v>42012</v>
      </c>
      <c r="D1436" s="3">
        <v>7</v>
      </c>
      <c r="E1436">
        <v>3.28</v>
      </c>
      <c r="F1436" s="3">
        <v>24.57</v>
      </c>
      <c r="G1436" s="3">
        <v>0.03</v>
      </c>
      <c r="H1436" s="3">
        <v>-90.7556</v>
      </c>
      <c r="I1436" s="3">
        <v>7</v>
      </c>
      <c r="J1436" s="3" t="s">
        <v>24</v>
      </c>
      <c r="K1436" s="3" t="s">
        <v>23</v>
      </c>
      <c r="L1436" s="3">
        <v>3.97</v>
      </c>
      <c r="M1436" s="3">
        <v>0.56</v>
      </c>
      <c r="N1436" s="3">
        <v>4</v>
      </c>
      <c r="O1436" s="3">
        <v>3</v>
      </c>
      <c r="P1436" s="3">
        <v>17</v>
      </c>
      <c r="Q1436" s="3">
        <v>5</v>
      </c>
      <c r="R1436" s="3">
        <v>751</v>
      </c>
      <c r="S1436" s="3">
        <v>89856</v>
      </c>
      <c r="T1436" s="3">
        <v>23223</v>
      </c>
    </row>
    <row r="1437" spans="1:20">
      <c r="A1437" s="3">
        <v>2545</v>
      </c>
      <c r="B1437" s="8">
        <v>42167</v>
      </c>
      <c r="C1437" s="8">
        <v>42169</v>
      </c>
      <c r="D1437" s="3">
        <v>11</v>
      </c>
      <c r="E1437">
        <v>55.48</v>
      </c>
      <c r="F1437" s="3">
        <v>658.62</v>
      </c>
      <c r="G1437" s="3">
        <v>0</v>
      </c>
      <c r="H1437" s="3">
        <v>454.4478</v>
      </c>
      <c r="I1437" s="3">
        <v>11</v>
      </c>
      <c r="J1437" s="3" t="s">
        <v>24</v>
      </c>
      <c r="K1437" s="3" t="s">
        <v>23</v>
      </c>
      <c r="L1437" s="3">
        <v>14.3</v>
      </c>
      <c r="M1437" s="3">
        <v>0.52</v>
      </c>
      <c r="N1437" s="3">
        <v>3</v>
      </c>
      <c r="O1437" s="3">
        <v>3</v>
      </c>
      <c r="P1437" s="3">
        <v>10</v>
      </c>
      <c r="Q1437" s="3">
        <v>5</v>
      </c>
      <c r="R1437" s="3">
        <v>119</v>
      </c>
      <c r="S1437" s="3">
        <v>89857</v>
      </c>
      <c r="T1437" s="3">
        <v>22153</v>
      </c>
    </row>
    <row r="1438" spans="1:20">
      <c r="A1438" s="3">
        <v>2547</v>
      </c>
      <c r="B1438" s="8">
        <v>42011</v>
      </c>
      <c r="C1438" s="8">
        <v>42016</v>
      </c>
      <c r="D1438" s="3">
        <v>4</v>
      </c>
      <c r="E1438">
        <v>5.08</v>
      </c>
      <c r="F1438" s="3">
        <v>21.96</v>
      </c>
      <c r="G1438" s="3">
        <v>0.03</v>
      </c>
      <c r="H1438" s="3">
        <v>15.1524</v>
      </c>
      <c r="I1438" s="3">
        <v>4</v>
      </c>
      <c r="J1438" s="3" t="s">
        <v>25</v>
      </c>
      <c r="K1438" s="3" t="s">
        <v>23</v>
      </c>
      <c r="L1438" s="3">
        <v>2.03</v>
      </c>
      <c r="M1438" s="3">
        <v>0.37</v>
      </c>
      <c r="N1438" s="3">
        <v>4</v>
      </c>
      <c r="O1438" s="3">
        <v>2</v>
      </c>
      <c r="P1438" s="3">
        <v>11</v>
      </c>
      <c r="Q1438" s="3">
        <v>5</v>
      </c>
      <c r="R1438" s="3">
        <v>841</v>
      </c>
      <c r="S1438" s="3">
        <v>89858</v>
      </c>
      <c r="T1438" s="3">
        <v>23464</v>
      </c>
    </row>
    <row r="1439" spans="1:20">
      <c r="A1439" s="3">
        <v>2548</v>
      </c>
      <c r="B1439" s="8">
        <v>42176</v>
      </c>
      <c r="C1439" s="8">
        <v>42179</v>
      </c>
      <c r="D1439" s="3">
        <v>12</v>
      </c>
      <c r="E1439">
        <v>90.48</v>
      </c>
      <c r="F1439" s="3">
        <v>1159.79</v>
      </c>
      <c r="G1439" s="3">
        <v>0</v>
      </c>
      <c r="H1439" s="3">
        <v>800.2551</v>
      </c>
      <c r="I1439" s="3">
        <v>12</v>
      </c>
      <c r="J1439" s="3" t="s">
        <v>24</v>
      </c>
      <c r="K1439" s="3" t="s">
        <v>23</v>
      </c>
      <c r="L1439" s="3">
        <v>19.99</v>
      </c>
      <c r="M1439" s="3">
        <v>0.35</v>
      </c>
      <c r="N1439" s="3">
        <v>4</v>
      </c>
      <c r="O1439" s="3">
        <v>3</v>
      </c>
      <c r="P1439" s="3">
        <v>17</v>
      </c>
      <c r="Q1439" s="3">
        <v>6</v>
      </c>
      <c r="R1439" s="3">
        <v>65</v>
      </c>
      <c r="S1439" s="3">
        <v>89869</v>
      </c>
      <c r="T1439" s="3">
        <v>90068</v>
      </c>
    </row>
    <row r="1440" spans="1:20">
      <c r="A1440" s="3">
        <v>2548</v>
      </c>
      <c r="B1440" s="8">
        <v>42026</v>
      </c>
      <c r="C1440" s="8">
        <v>42028</v>
      </c>
      <c r="D1440" s="3">
        <v>12</v>
      </c>
      <c r="E1440">
        <v>2.89</v>
      </c>
      <c r="F1440" s="3">
        <v>33.02</v>
      </c>
      <c r="G1440" s="3">
        <v>0.07</v>
      </c>
      <c r="H1440" s="3">
        <v>441.594</v>
      </c>
      <c r="I1440" s="3">
        <v>12</v>
      </c>
      <c r="J1440" s="3" t="s">
        <v>20</v>
      </c>
      <c r="K1440" s="3" t="s">
        <v>23</v>
      </c>
      <c r="L1440" s="3">
        <v>0.5</v>
      </c>
      <c r="M1440" s="3">
        <v>0.4</v>
      </c>
      <c r="N1440" s="3">
        <v>4</v>
      </c>
      <c r="O1440" s="3">
        <v>2</v>
      </c>
      <c r="P1440" s="3">
        <v>11</v>
      </c>
      <c r="Q1440" s="3">
        <v>5</v>
      </c>
      <c r="R1440" s="3">
        <v>864</v>
      </c>
      <c r="S1440" s="3">
        <v>89872</v>
      </c>
      <c r="T1440" s="3">
        <v>90068</v>
      </c>
    </row>
    <row r="1441" spans="1:20">
      <c r="A1441" s="3">
        <v>2548</v>
      </c>
      <c r="B1441" s="8">
        <v>42026</v>
      </c>
      <c r="C1441" s="8">
        <v>42027</v>
      </c>
      <c r="D1441" s="3">
        <v>10</v>
      </c>
      <c r="E1441">
        <v>217.85</v>
      </c>
      <c r="F1441" s="3">
        <v>2273.1</v>
      </c>
      <c r="G1441" s="3">
        <v>0</v>
      </c>
      <c r="H1441" s="3">
        <v>394.17</v>
      </c>
      <c r="I1441" s="3">
        <v>10</v>
      </c>
      <c r="J1441" s="3" t="s">
        <v>20</v>
      </c>
      <c r="K1441" s="3" t="s">
        <v>21</v>
      </c>
      <c r="L1441" s="3">
        <v>29.1</v>
      </c>
      <c r="M1441" s="3">
        <v>0.57</v>
      </c>
      <c r="N1441" s="3">
        <v>4</v>
      </c>
      <c r="O1441" s="3">
        <v>2</v>
      </c>
      <c r="P1441" s="3">
        <v>12</v>
      </c>
      <c r="Q1441" s="3">
        <v>6</v>
      </c>
      <c r="R1441" s="3">
        <v>202</v>
      </c>
      <c r="S1441" s="3">
        <v>89872</v>
      </c>
      <c r="T1441" s="3">
        <v>90068</v>
      </c>
    </row>
    <row r="1442" spans="1:20">
      <c r="A1442" s="3">
        <v>2548</v>
      </c>
      <c r="B1442" s="8">
        <v>42100</v>
      </c>
      <c r="C1442" s="8">
        <v>42109</v>
      </c>
      <c r="D1442" s="3">
        <v>4</v>
      </c>
      <c r="E1442">
        <v>4.84</v>
      </c>
      <c r="F1442" s="3">
        <v>19.49</v>
      </c>
      <c r="G1442" s="3">
        <v>0.05</v>
      </c>
      <c r="H1442" s="3">
        <v>13.4481</v>
      </c>
      <c r="I1442" s="3">
        <v>4</v>
      </c>
      <c r="J1442" s="3" t="s">
        <v>25</v>
      </c>
      <c r="K1442" s="3" t="s">
        <v>23</v>
      </c>
      <c r="L1442" s="3">
        <v>0.71</v>
      </c>
      <c r="M1442" s="3">
        <v>0.73</v>
      </c>
      <c r="N1442" s="3">
        <v>4</v>
      </c>
      <c r="O1442" s="3">
        <v>1</v>
      </c>
      <c r="P1442" s="3">
        <v>16</v>
      </c>
      <c r="Q1442" s="3">
        <v>1</v>
      </c>
      <c r="R1442" s="3">
        <v>217</v>
      </c>
      <c r="S1442" s="3">
        <v>89873</v>
      </c>
      <c r="T1442" s="3">
        <v>90068</v>
      </c>
    </row>
    <row r="1443" spans="1:20">
      <c r="A1443" s="3">
        <v>2548</v>
      </c>
      <c r="B1443" s="8">
        <v>42177</v>
      </c>
      <c r="C1443" s="8">
        <v>42179</v>
      </c>
      <c r="D1443" s="3">
        <v>19</v>
      </c>
      <c r="E1443">
        <v>304.99</v>
      </c>
      <c r="F1443" s="3">
        <v>5845.81</v>
      </c>
      <c r="G1443" s="3">
        <v>0.03</v>
      </c>
      <c r="H1443" s="3">
        <v>4033.6089</v>
      </c>
      <c r="I1443" s="3">
        <v>19</v>
      </c>
      <c r="J1443" s="3" t="s">
        <v>22</v>
      </c>
      <c r="K1443" s="3" t="s">
        <v>23</v>
      </c>
      <c r="L1443" s="3">
        <v>19.99</v>
      </c>
      <c r="M1443" s="3">
        <v>0.51</v>
      </c>
      <c r="N1443" s="3">
        <v>4</v>
      </c>
      <c r="O1443" s="3">
        <v>2</v>
      </c>
      <c r="P1443" s="3">
        <v>12</v>
      </c>
      <c r="Q1443" s="3">
        <v>7</v>
      </c>
      <c r="R1443" s="3">
        <v>280</v>
      </c>
      <c r="S1443" s="3">
        <v>89874</v>
      </c>
      <c r="T1443" s="3">
        <v>90068</v>
      </c>
    </row>
    <row r="1444" spans="1:20">
      <c r="A1444" s="3">
        <v>2549</v>
      </c>
      <c r="B1444" s="8">
        <v>42177</v>
      </c>
      <c r="C1444" s="8">
        <v>42179</v>
      </c>
      <c r="D1444" s="3">
        <v>12</v>
      </c>
      <c r="E1444">
        <v>65.99</v>
      </c>
      <c r="F1444" s="3">
        <v>633.85</v>
      </c>
      <c r="G1444" s="3">
        <v>0.09</v>
      </c>
      <c r="H1444" s="3">
        <v>141.7824</v>
      </c>
      <c r="I1444" s="3">
        <v>12</v>
      </c>
      <c r="J1444" s="3" t="s">
        <v>22</v>
      </c>
      <c r="K1444" s="3" t="s">
        <v>23</v>
      </c>
      <c r="L1444" s="3">
        <v>8.99</v>
      </c>
      <c r="M1444" s="3">
        <v>0.4</v>
      </c>
      <c r="N1444" s="3">
        <v>4</v>
      </c>
      <c r="O1444" s="3">
        <v>2</v>
      </c>
      <c r="P1444" s="3">
        <v>11</v>
      </c>
      <c r="Q1444" s="3">
        <v>5</v>
      </c>
      <c r="R1444" s="3">
        <v>864</v>
      </c>
      <c r="S1444" s="3">
        <v>89874</v>
      </c>
      <c r="T1444" s="3">
        <v>43213</v>
      </c>
    </row>
    <row r="1445" spans="1:20">
      <c r="A1445" s="3">
        <v>2549</v>
      </c>
      <c r="B1445" s="8">
        <v>42114</v>
      </c>
      <c r="C1445" s="8">
        <v>42116</v>
      </c>
      <c r="D1445" s="3">
        <v>14</v>
      </c>
      <c r="E1445">
        <v>65.99</v>
      </c>
      <c r="F1445" s="3">
        <v>798.89</v>
      </c>
      <c r="G1445" s="3">
        <v>0</v>
      </c>
      <c r="H1445" s="3">
        <v>313.812</v>
      </c>
      <c r="I1445" s="3">
        <v>14</v>
      </c>
      <c r="J1445" s="3" t="s">
        <v>24</v>
      </c>
      <c r="K1445" s="3" t="s">
        <v>27</v>
      </c>
      <c r="L1445" s="3">
        <v>5.99</v>
      </c>
      <c r="M1445" s="3">
        <v>0.57</v>
      </c>
      <c r="N1445" s="3">
        <v>4</v>
      </c>
      <c r="O1445" s="3">
        <v>2</v>
      </c>
      <c r="P1445" s="3">
        <v>12</v>
      </c>
      <c r="Q1445" s="3">
        <v>6</v>
      </c>
      <c r="R1445" s="3">
        <v>202</v>
      </c>
      <c r="S1445" s="3">
        <v>89879</v>
      </c>
      <c r="T1445" s="3">
        <v>43213</v>
      </c>
    </row>
    <row r="1446" spans="1:20">
      <c r="A1446" s="3">
        <v>2549</v>
      </c>
      <c r="B1446" s="8">
        <v>42179</v>
      </c>
      <c r="C1446" s="8">
        <v>42180</v>
      </c>
      <c r="D1446" s="3">
        <v>18</v>
      </c>
      <c r="E1446">
        <v>7.1</v>
      </c>
      <c r="F1446" s="3">
        <v>133.19</v>
      </c>
      <c r="G1446" s="3">
        <v>0.01</v>
      </c>
      <c r="H1446" s="3">
        <v>-39.18625</v>
      </c>
      <c r="I1446" s="3">
        <v>18</v>
      </c>
      <c r="J1446" s="3" t="s">
        <v>26</v>
      </c>
      <c r="K1446" s="3" t="s">
        <v>23</v>
      </c>
      <c r="L1446" s="3">
        <v>6.05</v>
      </c>
      <c r="M1446" s="3">
        <v>0.73</v>
      </c>
      <c r="N1446" s="3">
        <v>4</v>
      </c>
      <c r="O1446" s="3">
        <v>1</v>
      </c>
      <c r="P1446" s="3">
        <v>16</v>
      </c>
      <c r="Q1446" s="3">
        <v>1</v>
      </c>
      <c r="R1446" s="3">
        <v>217</v>
      </c>
      <c r="S1446" s="3">
        <v>89880</v>
      </c>
      <c r="T1446" s="3">
        <v>43213</v>
      </c>
    </row>
    <row r="1447" spans="1:20">
      <c r="A1447" s="3">
        <v>2549</v>
      </c>
      <c r="B1447" s="8">
        <v>42179</v>
      </c>
      <c r="C1447" s="8">
        <v>42180</v>
      </c>
      <c r="D1447" s="3">
        <v>5</v>
      </c>
      <c r="E1447">
        <v>18.97</v>
      </c>
      <c r="F1447" s="3">
        <v>97.33</v>
      </c>
      <c r="G1447" s="3">
        <v>0.05</v>
      </c>
      <c r="H1447" s="3">
        <v>-1.89</v>
      </c>
      <c r="I1447" s="3">
        <v>5</v>
      </c>
      <c r="J1447" s="3" t="s">
        <v>26</v>
      </c>
      <c r="K1447" s="3" t="s">
        <v>23</v>
      </c>
      <c r="L1447" s="3">
        <v>9.03</v>
      </c>
      <c r="M1447" s="3">
        <v>0.51</v>
      </c>
      <c r="N1447" s="3">
        <v>4</v>
      </c>
      <c r="O1447" s="3">
        <v>2</v>
      </c>
      <c r="P1447" s="3">
        <v>12</v>
      </c>
      <c r="Q1447" s="3">
        <v>7</v>
      </c>
      <c r="R1447" s="3">
        <v>280</v>
      </c>
      <c r="S1447" s="3">
        <v>89880</v>
      </c>
      <c r="T1447" s="3">
        <v>43213</v>
      </c>
    </row>
    <row r="1448" spans="1:20">
      <c r="A1448" s="3">
        <v>2551</v>
      </c>
      <c r="B1448" s="8">
        <v>42028</v>
      </c>
      <c r="C1448" s="8">
        <v>42029</v>
      </c>
      <c r="D1448" s="3">
        <v>10</v>
      </c>
      <c r="E1448">
        <v>101.41</v>
      </c>
      <c r="F1448" s="3">
        <v>1104.32</v>
      </c>
      <c r="G1448" s="3">
        <v>0</v>
      </c>
      <c r="H1448" s="3">
        <v>-457.73</v>
      </c>
      <c r="I1448" s="3">
        <v>10</v>
      </c>
      <c r="J1448" s="3" t="s">
        <v>26</v>
      </c>
      <c r="K1448" s="3" t="s">
        <v>27</v>
      </c>
      <c r="L1448" s="3">
        <v>35</v>
      </c>
      <c r="M1448" s="3">
        <v>0.35</v>
      </c>
      <c r="N1448" s="3">
        <v>4</v>
      </c>
      <c r="O1448" s="3">
        <v>3</v>
      </c>
      <c r="P1448" s="3">
        <v>17</v>
      </c>
      <c r="Q1448" s="3">
        <v>6</v>
      </c>
      <c r="R1448" s="3">
        <v>65</v>
      </c>
      <c r="S1448" s="3">
        <v>89885</v>
      </c>
      <c r="T1448" s="3">
        <v>17403</v>
      </c>
    </row>
    <row r="1449" spans="1:20">
      <c r="A1449" s="3">
        <v>2553</v>
      </c>
      <c r="B1449" s="8">
        <v>42028</v>
      </c>
      <c r="C1449" s="8">
        <v>42029</v>
      </c>
      <c r="D1449" s="3">
        <v>2</v>
      </c>
      <c r="E1449">
        <v>95.99</v>
      </c>
      <c r="F1449" s="3">
        <v>149.8</v>
      </c>
      <c r="G1449" s="3">
        <v>0.1</v>
      </c>
      <c r="H1449" s="3">
        <v>-268.664</v>
      </c>
      <c r="I1449" s="3">
        <v>2</v>
      </c>
      <c r="J1449" s="3" t="s">
        <v>26</v>
      </c>
      <c r="K1449" s="3" t="s">
        <v>23</v>
      </c>
      <c r="L1449" s="3">
        <v>4.9</v>
      </c>
      <c r="M1449" s="3">
        <v>0.38</v>
      </c>
      <c r="N1449" s="3">
        <v>3</v>
      </c>
      <c r="O1449" s="3">
        <v>2</v>
      </c>
      <c r="P1449" s="3">
        <v>2</v>
      </c>
      <c r="Q1449" s="3">
        <v>5</v>
      </c>
      <c r="R1449" s="3">
        <v>382</v>
      </c>
      <c r="S1449" s="3">
        <v>89885</v>
      </c>
      <c r="T1449" s="3">
        <v>53142</v>
      </c>
    </row>
    <row r="1450" spans="1:20">
      <c r="A1450" s="3">
        <v>2555</v>
      </c>
      <c r="B1450" s="8">
        <v>42149</v>
      </c>
      <c r="C1450" s="8">
        <v>42151</v>
      </c>
      <c r="D1450" s="3">
        <v>17</v>
      </c>
      <c r="E1450">
        <v>30.56</v>
      </c>
      <c r="F1450" s="3">
        <v>511.42</v>
      </c>
      <c r="G1450" s="3">
        <v>0.08</v>
      </c>
      <c r="H1450" s="3">
        <v>352.8798</v>
      </c>
      <c r="I1450" s="3">
        <v>17</v>
      </c>
      <c r="J1450" s="3" t="s">
        <v>25</v>
      </c>
      <c r="K1450" s="3" t="s">
        <v>23</v>
      </c>
      <c r="L1450" s="3">
        <v>2.99</v>
      </c>
      <c r="M1450" s="3">
        <v>0.58</v>
      </c>
      <c r="N1450" s="3">
        <v>3</v>
      </c>
      <c r="O1450" s="3">
        <v>2</v>
      </c>
      <c r="P1450" s="3">
        <v>12</v>
      </c>
      <c r="Q1450" s="3">
        <v>7</v>
      </c>
      <c r="R1450" s="3">
        <v>11</v>
      </c>
      <c r="S1450" s="3">
        <v>89897</v>
      </c>
      <c r="T1450" s="3">
        <v>53711</v>
      </c>
    </row>
    <row r="1451" spans="1:20">
      <c r="A1451" s="3">
        <v>2555</v>
      </c>
      <c r="B1451" s="8">
        <v>42010</v>
      </c>
      <c r="C1451" s="8">
        <v>42012</v>
      </c>
      <c r="D1451" s="3">
        <v>6</v>
      </c>
      <c r="E1451">
        <v>150.98</v>
      </c>
      <c r="F1451" s="3">
        <v>958.46</v>
      </c>
      <c r="G1451" s="3">
        <v>0.01</v>
      </c>
      <c r="H1451" s="3">
        <v>131.382</v>
      </c>
      <c r="I1451" s="3">
        <v>6</v>
      </c>
      <c r="J1451" s="3" t="s">
        <v>26</v>
      </c>
      <c r="K1451" s="3" t="s">
        <v>21</v>
      </c>
      <c r="L1451" s="3">
        <v>30</v>
      </c>
      <c r="M1451" s="3">
        <v>0.35</v>
      </c>
      <c r="N1451" s="3">
        <v>3</v>
      </c>
      <c r="O1451" s="3">
        <v>2</v>
      </c>
      <c r="P1451" s="3">
        <v>2</v>
      </c>
      <c r="Q1451" s="3">
        <v>5</v>
      </c>
      <c r="R1451" s="3">
        <v>552</v>
      </c>
      <c r="S1451" s="3">
        <v>89909</v>
      </c>
      <c r="T1451" s="3">
        <v>53711</v>
      </c>
    </row>
    <row r="1452" spans="1:20">
      <c r="A1452" s="3">
        <v>2555</v>
      </c>
      <c r="B1452" s="8">
        <v>42010</v>
      </c>
      <c r="C1452" s="8">
        <v>42012</v>
      </c>
      <c r="D1452" s="3">
        <v>12</v>
      </c>
      <c r="E1452">
        <v>28.28</v>
      </c>
      <c r="F1452" s="3">
        <v>368.84</v>
      </c>
      <c r="G1452" s="3">
        <v>0.01</v>
      </c>
      <c r="H1452" s="3">
        <v>-89.292</v>
      </c>
      <c r="I1452" s="3">
        <v>12</v>
      </c>
      <c r="J1452" s="3" t="s">
        <v>26</v>
      </c>
      <c r="K1452" s="3" t="s">
        <v>27</v>
      </c>
      <c r="L1452" s="3">
        <v>13.99</v>
      </c>
      <c r="M1452" s="3">
        <v>0.36</v>
      </c>
      <c r="N1452" s="3">
        <v>3</v>
      </c>
      <c r="O1452" s="3">
        <v>2</v>
      </c>
      <c r="P1452" s="3">
        <v>8</v>
      </c>
      <c r="Q1452" s="3">
        <v>5</v>
      </c>
      <c r="R1452" s="3">
        <v>143</v>
      </c>
      <c r="S1452" s="3">
        <v>89909</v>
      </c>
      <c r="T1452" s="3">
        <v>53711</v>
      </c>
    </row>
    <row r="1453" spans="1:20">
      <c r="A1453" s="3">
        <v>2561</v>
      </c>
      <c r="B1453" s="8">
        <v>42010</v>
      </c>
      <c r="C1453" s="8">
        <v>42011</v>
      </c>
      <c r="D1453" s="3">
        <v>1</v>
      </c>
      <c r="E1453">
        <v>35.99</v>
      </c>
      <c r="F1453" s="3">
        <v>30.86</v>
      </c>
      <c r="G1453" s="3">
        <v>0.03</v>
      </c>
      <c r="H1453" s="3">
        <v>-211.036</v>
      </c>
      <c r="I1453" s="3">
        <v>1</v>
      </c>
      <c r="J1453" s="3" t="s">
        <v>26</v>
      </c>
      <c r="K1453" s="3" t="s">
        <v>23</v>
      </c>
      <c r="L1453" s="3">
        <v>1.1</v>
      </c>
      <c r="M1453" s="3">
        <v>0.62</v>
      </c>
      <c r="N1453" s="3">
        <v>1</v>
      </c>
      <c r="O1453" s="3">
        <v>1</v>
      </c>
      <c r="P1453" s="3">
        <v>4</v>
      </c>
      <c r="Q1453" s="3">
        <v>2</v>
      </c>
      <c r="R1453" s="3">
        <v>604</v>
      </c>
      <c r="S1453" s="3">
        <v>89909</v>
      </c>
      <c r="T1453" s="3">
        <v>10562</v>
      </c>
    </row>
    <row r="1454" spans="1:20">
      <c r="A1454" s="3">
        <v>2561</v>
      </c>
      <c r="B1454" s="8">
        <v>42091</v>
      </c>
      <c r="C1454" s="8">
        <v>42097</v>
      </c>
      <c r="D1454" s="3">
        <v>11</v>
      </c>
      <c r="E1454">
        <v>50.98</v>
      </c>
      <c r="F1454" s="3">
        <v>568.25</v>
      </c>
      <c r="G1454" s="3">
        <v>0.04</v>
      </c>
      <c r="H1454" s="3">
        <v>-13.28</v>
      </c>
      <c r="I1454" s="3">
        <v>11</v>
      </c>
      <c r="J1454" s="3" t="s">
        <v>25</v>
      </c>
      <c r="K1454" s="3" t="s">
        <v>23</v>
      </c>
      <c r="L1454" s="3">
        <v>6.5</v>
      </c>
      <c r="M1454" s="3">
        <v>0.38</v>
      </c>
      <c r="N1454" s="3">
        <v>1</v>
      </c>
      <c r="O1454" s="3">
        <v>2</v>
      </c>
      <c r="P1454" s="3">
        <v>2</v>
      </c>
      <c r="Q1454" s="3">
        <v>5</v>
      </c>
      <c r="R1454" s="3">
        <v>489</v>
      </c>
      <c r="S1454" s="3">
        <v>89910</v>
      </c>
      <c r="T1454" s="3">
        <v>10562</v>
      </c>
    </row>
    <row r="1455" spans="1:20">
      <c r="A1455" s="3">
        <v>2561</v>
      </c>
      <c r="B1455" s="8">
        <v>42091</v>
      </c>
      <c r="C1455" s="8">
        <v>42093</v>
      </c>
      <c r="D1455" s="3">
        <v>19</v>
      </c>
      <c r="E1455">
        <v>6.48</v>
      </c>
      <c r="F1455" s="3">
        <v>126.66</v>
      </c>
      <c r="G1455" s="3">
        <v>0.02</v>
      </c>
      <c r="H1455" s="3">
        <v>-48.68</v>
      </c>
      <c r="I1455" s="3">
        <v>19</v>
      </c>
      <c r="J1455" s="3" t="s">
        <v>25</v>
      </c>
      <c r="K1455" s="3" t="s">
        <v>23</v>
      </c>
      <c r="L1455" s="3">
        <v>5.14</v>
      </c>
      <c r="M1455" s="3">
        <v>0.55</v>
      </c>
      <c r="N1455" s="3">
        <v>1</v>
      </c>
      <c r="O1455" s="3">
        <v>1</v>
      </c>
      <c r="P1455" s="3">
        <v>9</v>
      </c>
      <c r="Q1455" s="3">
        <v>6</v>
      </c>
      <c r="R1455" s="3">
        <v>110</v>
      </c>
      <c r="S1455" s="3">
        <v>89910</v>
      </c>
      <c r="T1455" s="3">
        <v>10562</v>
      </c>
    </row>
    <row r="1456" spans="1:20">
      <c r="A1456" s="3">
        <v>2563</v>
      </c>
      <c r="B1456" s="8">
        <v>42084</v>
      </c>
      <c r="C1456" s="8">
        <v>42085</v>
      </c>
      <c r="D1456" s="3">
        <v>8</v>
      </c>
      <c r="E1456">
        <v>6.48</v>
      </c>
      <c r="F1456" s="3">
        <v>49.81</v>
      </c>
      <c r="G1456" s="3">
        <v>0.09</v>
      </c>
      <c r="H1456" s="3">
        <v>-88.6</v>
      </c>
      <c r="I1456" s="3">
        <v>8</v>
      </c>
      <c r="J1456" s="3" t="s">
        <v>24</v>
      </c>
      <c r="K1456" s="3" t="s">
        <v>23</v>
      </c>
      <c r="L1456" s="3">
        <v>6.35</v>
      </c>
      <c r="M1456" s="3">
        <v>0.35</v>
      </c>
      <c r="N1456" s="3">
        <v>3</v>
      </c>
      <c r="O1456" s="3">
        <v>2</v>
      </c>
      <c r="P1456" s="3">
        <v>2</v>
      </c>
      <c r="Q1456" s="3">
        <v>5</v>
      </c>
      <c r="R1456" s="3">
        <v>647</v>
      </c>
      <c r="S1456" s="3">
        <v>89915</v>
      </c>
      <c r="T1456" s="3">
        <v>55432</v>
      </c>
    </row>
    <row r="1457" spans="1:20">
      <c r="A1457" s="3">
        <v>2570</v>
      </c>
      <c r="B1457" s="8">
        <v>42048</v>
      </c>
      <c r="C1457" s="8">
        <v>42050</v>
      </c>
      <c r="D1457" s="3">
        <v>11</v>
      </c>
      <c r="E1457">
        <v>194.3</v>
      </c>
      <c r="F1457" s="3">
        <v>2239.03</v>
      </c>
      <c r="G1457" s="3">
        <v>0.03</v>
      </c>
      <c r="H1457" s="3">
        <v>1544.9307</v>
      </c>
      <c r="I1457" s="3">
        <v>11</v>
      </c>
      <c r="J1457" s="3" t="s">
        <v>22</v>
      </c>
      <c r="K1457" s="3" t="s">
        <v>23</v>
      </c>
      <c r="L1457" s="3">
        <v>11.54</v>
      </c>
      <c r="M1457" s="3">
        <v>0.59</v>
      </c>
      <c r="N1457" s="3">
        <v>1</v>
      </c>
      <c r="O1457" s="3">
        <v>2</v>
      </c>
      <c r="P1457" s="3">
        <v>1</v>
      </c>
      <c r="Q1457" s="3">
        <v>5</v>
      </c>
      <c r="R1457" s="3">
        <v>326</v>
      </c>
      <c r="S1457" s="3">
        <v>89928</v>
      </c>
      <c r="T1457" s="3">
        <v>95616</v>
      </c>
    </row>
    <row r="1458" spans="1:20">
      <c r="A1458" s="3">
        <v>2570</v>
      </c>
      <c r="B1458" s="8">
        <v>42116</v>
      </c>
      <c r="C1458" s="8">
        <v>42120</v>
      </c>
      <c r="D1458" s="3">
        <v>7</v>
      </c>
      <c r="E1458">
        <v>5.43</v>
      </c>
      <c r="F1458" s="3">
        <v>38.41</v>
      </c>
      <c r="G1458" s="3">
        <v>0.07</v>
      </c>
      <c r="H1458" s="3">
        <v>26.5029</v>
      </c>
      <c r="I1458" s="3">
        <v>7</v>
      </c>
      <c r="J1458" s="3" t="s">
        <v>25</v>
      </c>
      <c r="K1458" s="3" t="s">
        <v>23</v>
      </c>
      <c r="L1458" s="3">
        <v>0.95</v>
      </c>
      <c r="M1458" s="3">
        <v>0.6</v>
      </c>
      <c r="N1458" s="3">
        <v>1</v>
      </c>
      <c r="O1458" s="3">
        <v>1</v>
      </c>
      <c r="P1458" s="3">
        <v>4</v>
      </c>
      <c r="Q1458" s="3">
        <v>2</v>
      </c>
      <c r="R1458" s="3">
        <v>410</v>
      </c>
      <c r="S1458" s="3">
        <v>89939</v>
      </c>
      <c r="T1458" s="3">
        <v>95616</v>
      </c>
    </row>
    <row r="1459" spans="1:20">
      <c r="A1459" s="3">
        <v>2570</v>
      </c>
      <c r="B1459" s="8">
        <v>42007</v>
      </c>
      <c r="C1459" s="8">
        <v>42012</v>
      </c>
      <c r="D1459" s="3">
        <v>13</v>
      </c>
      <c r="E1459">
        <v>10.06</v>
      </c>
      <c r="F1459" s="3">
        <v>131.34</v>
      </c>
      <c r="G1459" s="3">
        <v>0.02</v>
      </c>
      <c r="H1459" s="3">
        <v>90.6246</v>
      </c>
      <c r="I1459" s="3">
        <v>13</v>
      </c>
      <c r="J1459" s="3" t="s">
        <v>25</v>
      </c>
      <c r="K1459" s="3" t="s">
        <v>23</v>
      </c>
      <c r="L1459" s="3">
        <v>2.06</v>
      </c>
      <c r="M1459" s="3">
        <v>0.43</v>
      </c>
      <c r="N1459" s="3">
        <v>1</v>
      </c>
      <c r="O1459" s="3">
        <v>1</v>
      </c>
      <c r="P1459" s="3">
        <v>9</v>
      </c>
      <c r="Q1459" s="3">
        <v>5</v>
      </c>
      <c r="R1459" s="3">
        <v>256</v>
      </c>
      <c r="S1459" s="3">
        <v>89940</v>
      </c>
      <c r="T1459" s="3">
        <v>95616</v>
      </c>
    </row>
    <row r="1460" spans="1:20">
      <c r="A1460" s="3">
        <v>2570</v>
      </c>
      <c r="B1460" s="8">
        <v>42039</v>
      </c>
      <c r="C1460" s="8">
        <v>42040</v>
      </c>
      <c r="D1460" s="3">
        <v>19</v>
      </c>
      <c r="E1460">
        <v>5.78</v>
      </c>
      <c r="F1460" s="3">
        <v>106.57</v>
      </c>
      <c r="G1460" s="3">
        <v>0.08</v>
      </c>
      <c r="H1460" s="3">
        <v>-53.898</v>
      </c>
      <c r="I1460" s="3">
        <v>19</v>
      </c>
      <c r="J1460" s="3" t="s">
        <v>26</v>
      </c>
      <c r="K1460" s="3" t="s">
        <v>23</v>
      </c>
      <c r="L1460" s="3">
        <v>5.67</v>
      </c>
      <c r="M1460" s="3">
        <v>0.52</v>
      </c>
      <c r="N1460" s="3">
        <v>1</v>
      </c>
      <c r="O1460" s="3">
        <v>1</v>
      </c>
      <c r="P1460" s="3">
        <v>9</v>
      </c>
      <c r="Q1460" s="3">
        <v>7</v>
      </c>
      <c r="R1460" s="3">
        <v>271</v>
      </c>
      <c r="S1460" s="3">
        <v>89941</v>
      </c>
      <c r="T1460" s="3">
        <v>95616</v>
      </c>
    </row>
    <row r="1461" spans="1:20">
      <c r="A1461" s="3">
        <v>2571</v>
      </c>
      <c r="B1461" s="8">
        <v>42096</v>
      </c>
      <c r="C1461" s="8">
        <v>42097</v>
      </c>
      <c r="D1461" s="3">
        <v>12</v>
      </c>
      <c r="E1461">
        <v>19.99</v>
      </c>
      <c r="F1461" s="3">
        <v>251.61</v>
      </c>
      <c r="G1461" s="3">
        <v>0.03</v>
      </c>
      <c r="H1461" s="3">
        <v>-20.8764</v>
      </c>
      <c r="I1461" s="3">
        <v>12</v>
      </c>
      <c r="J1461" s="3" t="s">
        <v>26</v>
      </c>
      <c r="K1461" s="3" t="s">
        <v>23</v>
      </c>
      <c r="L1461" s="3">
        <v>11.17</v>
      </c>
      <c r="M1461" s="3">
        <v>0.6</v>
      </c>
      <c r="N1461" s="3">
        <v>1</v>
      </c>
      <c r="O1461" s="3">
        <v>1</v>
      </c>
      <c r="P1461" s="3">
        <v>4</v>
      </c>
      <c r="Q1461" s="3">
        <v>2</v>
      </c>
      <c r="R1461" s="3">
        <v>410</v>
      </c>
      <c r="S1461" s="3">
        <v>89942</v>
      </c>
      <c r="T1461" s="3">
        <v>10165</v>
      </c>
    </row>
    <row r="1462" spans="1:20">
      <c r="A1462" s="3">
        <v>2571</v>
      </c>
      <c r="B1462" s="8">
        <v>42134</v>
      </c>
      <c r="C1462" s="8">
        <v>42136</v>
      </c>
      <c r="D1462" s="3">
        <v>21</v>
      </c>
      <c r="E1462">
        <v>13.99</v>
      </c>
      <c r="F1462" s="3">
        <v>287.99</v>
      </c>
      <c r="G1462" s="3">
        <v>0.06</v>
      </c>
      <c r="H1462" s="3">
        <v>6.48324</v>
      </c>
      <c r="I1462" s="3">
        <v>21</v>
      </c>
      <c r="J1462" s="3" t="s">
        <v>24</v>
      </c>
      <c r="K1462" s="3" t="s">
        <v>23</v>
      </c>
      <c r="L1462" s="3">
        <v>7.51</v>
      </c>
      <c r="M1462" s="3">
        <v>0.52</v>
      </c>
      <c r="N1462" s="3">
        <v>1</v>
      </c>
      <c r="O1462" s="3">
        <v>1</v>
      </c>
      <c r="P1462" s="3">
        <v>9</v>
      </c>
      <c r="Q1462" s="3">
        <v>7</v>
      </c>
      <c r="R1462" s="3">
        <v>271</v>
      </c>
      <c r="S1462" s="3">
        <v>89943</v>
      </c>
      <c r="T1462" s="3">
        <v>10165</v>
      </c>
    </row>
    <row r="1463" spans="1:20">
      <c r="A1463" s="3">
        <v>2578</v>
      </c>
      <c r="B1463" s="8">
        <v>42134</v>
      </c>
      <c r="C1463" s="8">
        <v>42134</v>
      </c>
      <c r="D1463" s="3">
        <v>3</v>
      </c>
      <c r="E1463">
        <v>15.04</v>
      </c>
      <c r="F1463" s="3">
        <v>46.86</v>
      </c>
      <c r="G1463" s="3">
        <v>0.06</v>
      </c>
      <c r="H1463" s="3">
        <v>2.332</v>
      </c>
      <c r="I1463" s="3">
        <v>3</v>
      </c>
      <c r="J1463" s="3" t="s">
        <v>24</v>
      </c>
      <c r="K1463" s="3" t="s">
        <v>23</v>
      </c>
      <c r="L1463" s="3">
        <v>1.97</v>
      </c>
      <c r="M1463" s="3">
        <v>0.38</v>
      </c>
      <c r="N1463" s="3">
        <v>3</v>
      </c>
      <c r="O1463" s="3">
        <v>2</v>
      </c>
      <c r="P1463" s="3">
        <v>2</v>
      </c>
      <c r="Q1463" s="3">
        <v>5</v>
      </c>
      <c r="R1463" s="3">
        <v>160</v>
      </c>
      <c r="S1463" s="3">
        <v>89943</v>
      </c>
      <c r="T1463" s="3">
        <v>36801</v>
      </c>
    </row>
    <row r="1464" spans="1:20">
      <c r="A1464" s="3">
        <v>2578</v>
      </c>
      <c r="B1464" s="8">
        <v>42169</v>
      </c>
      <c r="C1464" s="8">
        <v>42176</v>
      </c>
      <c r="D1464" s="3">
        <v>21</v>
      </c>
      <c r="E1464">
        <v>12.95</v>
      </c>
      <c r="F1464" s="3">
        <v>269.54</v>
      </c>
      <c r="G1464" s="3">
        <v>0.09</v>
      </c>
      <c r="H1464" s="3">
        <v>123.89175</v>
      </c>
      <c r="I1464" s="3">
        <v>21</v>
      </c>
      <c r="J1464" s="3" t="s">
        <v>25</v>
      </c>
      <c r="K1464" s="3" t="s">
        <v>23</v>
      </c>
      <c r="L1464" s="3">
        <v>4.98</v>
      </c>
      <c r="M1464" s="3">
        <v>0.36</v>
      </c>
      <c r="N1464" s="3">
        <v>3</v>
      </c>
      <c r="O1464" s="3">
        <v>2</v>
      </c>
      <c r="P1464" s="3">
        <v>13</v>
      </c>
      <c r="Q1464" s="3">
        <v>7</v>
      </c>
      <c r="R1464" s="3">
        <v>607</v>
      </c>
      <c r="S1464" s="3">
        <v>89944</v>
      </c>
      <c r="T1464" s="3">
        <v>36801</v>
      </c>
    </row>
    <row r="1465" spans="1:20">
      <c r="A1465" s="3">
        <v>2578</v>
      </c>
      <c r="B1465" s="8">
        <v>42169</v>
      </c>
      <c r="C1465" s="8">
        <v>42169</v>
      </c>
      <c r="D1465" s="3">
        <v>19</v>
      </c>
      <c r="E1465">
        <v>55.48</v>
      </c>
      <c r="F1465" s="3">
        <v>1030.51</v>
      </c>
      <c r="G1465" s="3">
        <v>0.06</v>
      </c>
      <c r="H1465" s="3">
        <v>711.0519</v>
      </c>
      <c r="I1465" s="3">
        <v>19</v>
      </c>
      <c r="J1465" s="3" t="s">
        <v>22</v>
      </c>
      <c r="K1465" s="3" t="s">
        <v>23</v>
      </c>
      <c r="L1465" s="3">
        <v>4.85</v>
      </c>
      <c r="M1465" s="3">
        <v>0.75</v>
      </c>
      <c r="N1465" s="3">
        <v>3</v>
      </c>
      <c r="O1465" s="3">
        <v>1</v>
      </c>
      <c r="P1465" s="3">
        <v>16</v>
      </c>
      <c r="Q1465" s="3">
        <v>1</v>
      </c>
      <c r="R1465" s="3">
        <v>168</v>
      </c>
      <c r="S1465" s="3">
        <v>89957</v>
      </c>
      <c r="T1465" s="3">
        <v>36801</v>
      </c>
    </row>
    <row r="1466" spans="1:20">
      <c r="A1466" s="3">
        <v>2579</v>
      </c>
      <c r="B1466" s="8">
        <v>42169</v>
      </c>
      <c r="C1466" s="8">
        <v>42170</v>
      </c>
      <c r="D1466" s="3">
        <v>17</v>
      </c>
      <c r="E1466">
        <v>122.99</v>
      </c>
      <c r="F1466" s="3">
        <v>2026.91</v>
      </c>
      <c r="G1466" s="3">
        <v>0.1</v>
      </c>
      <c r="H1466" s="3">
        <v>-899.675</v>
      </c>
      <c r="I1466" s="3">
        <v>17</v>
      </c>
      <c r="J1466" s="3" t="s">
        <v>22</v>
      </c>
      <c r="K1466" s="3" t="s">
        <v>21</v>
      </c>
      <c r="L1466" s="3">
        <v>70.2</v>
      </c>
      <c r="M1466" s="3">
        <v>0.64</v>
      </c>
      <c r="N1466" s="3">
        <v>3</v>
      </c>
      <c r="O1466" s="3">
        <v>1</v>
      </c>
      <c r="P1466" s="3">
        <v>16</v>
      </c>
      <c r="Q1466" s="3">
        <v>1</v>
      </c>
      <c r="R1466" s="3">
        <v>217</v>
      </c>
      <c r="S1466" s="3">
        <v>89957</v>
      </c>
      <c r="T1466" s="3">
        <v>36869</v>
      </c>
    </row>
    <row r="1467" spans="1:20">
      <c r="A1467" s="3">
        <v>2579</v>
      </c>
      <c r="B1467" s="8">
        <v>42006</v>
      </c>
      <c r="C1467" s="8">
        <v>42008</v>
      </c>
      <c r="D1467" s="3">
        <v>7</v>
      </c>
      <c r="E1467">
        <v>100.98</v>
      </c>
      <c r="F1467" s="3">
        <v>715.55</v>
      </c>
      <c r="G1467" s="3">
        <v>0.05</v>
      </c>
      <c r="H1467" s="3">
        <v>-111.4</v>
      </c>
      <c r="I1467" s="3">
        <v>7</v>
      </c>
      <c r="J1467" s="3" t="s">
        <v>20</v>
      </c>
      <c r="K1467" s="3" t="s">
        <v>21</v>
      </c>
      <c r="L1467" s="3">
        <v>35.84</v>
      </c>
      <c r="M1467" s="3">
        <v>0.41</v>
      </c>
      <c r="N1467" s="3">
        <v>3</v>
      </c>
      <c r="O1467" s="3">
        <v>1</v>
      </c>
      <c r="P1467" s="3">
        <v>9</v>
      </c>
      <c r="Q1467" s="3">
        <v>5</v>
      </c>
      <c r="R1467" s="3">
        <v>659</v>
      </c>
      <c r="S1467" s="3">
        <v>89961</v>
      </c>
      <c r="T1467" s="3">
        <v>36869</v>
      </c>
    </row>
    <row r="1468" spans="1:20">
      <c r="A1468" s="3">
        <v>2583</v>
      </c>
      <c r="B1468" s="8">
        <v>42006</v>
      </c>
      <c r="C1468" s="8">
        <v>42007</v>
      </c>
      <c r="D1468" s="3">
        <v>9</v>
      </c>
      <c r="E1468">
        <v>4.98</v>
      </c>
      <c r="F1468" s="3">
        <v>45.63</v>
      </c>
      <c r="G1468" s="3">
        <v>0.02</v>
      </c>
      <c r="H1468" s="3">
        <v>-77.03</v>
      </c>
      <c r="I1468" s="3">
        <v>9</v>
      </c>
      <c r="J1468" s="3" t="s">
        <v>20</v>
      </c>
      <c r="K1468" s="3" t="s">
        <v>23</v>
      </c>
      <c r="L1468" s="3">
        <v>5.49</v>
      </c>
      <c r="M1468" s="3">
        <v>0.56</v>
      </c>
      <c r="N1468" s="3">
        <v>3</v>
      </c>
      <c r="O1468" s="3">
        <v>3</v>
      </c>
      <c r="P1468" s="3">
        <v>10</v>
      </c>
      <c r="Q1468" s="3">
        <v>2</v>
      </c>
      <c r="R1468" s="3">
        <v>612</v>
      </c>
      <c r="S1468" s="3">
        <v>89961</v>
      </c>
      <c r="T1468" s="3">
        <v>49423</v>
      </c>
    </row>
    <row r="1469" spans="1:20">
      <c r="A1469" s="3">
        <v>2583</v>
      </c>
      <c r="B1469" s="8">
        <v>42056</v>
      </c>
      <c r="C1469" s="8">
        <v>42057</v>
      </c>
      <c r="D1469" s="3">
        <v>15</v>
      </c>
      <c r="E1469">
        <v>100.89</v>
      </c>
      <c r="F1469" s="3">
        <v>1608.11</v>
      </c>
      <c r="G1469" s="3">
        <v>0</v>
      </c>
      <c r="H1469" s="3">
        <v>1500.12</v>
      </c>
      <c r="I1469" s="3">
        <v>15</v>
      </c>
      <c r="J1469" s="3" t="s">
        <v>22</v>
      </c>
      <c r="K1469" s="3" t="s">
        <v>21</v>
      </c>
      <c r="L1469" s="3">
        <v>42</v>
      </c>
      <c r="M1469" s="3">
        <v>0.36</v>
      </c>
      <c r="N1469" s="3">
        <v>3</v>
      </c>
      <c r="O1469" s="3">
        <v>2</v>
      </c>
      <c r="P1469" s="3">
        <v>11</v>
      </c>
      <c r="Q1469" s="3">
        <v>7</v>
      </c>
      <c r="R1469" s="3">
        <v>782</v>
      </c>
      <c r="S1469" s="3">
        <v>89970</v>
      </c>
      <c r="T1469" s="3">
        <v>49423</v>
      </c>
    </row>
    <row r="1470" spans="1:20">
      <c r="A1470" s="3">
        <v>2584</v>
      </c>
      <c r="B1470" s="8">
        <v>42117</v>
      </c>
      <c r="C1470" s="8">
        <v>42117</v>
      </c>
      <c r="D1470" s="3">
        <v>13</v>
      </c>
      <c r="E1470">
        <v>46.89</v>
      </c>
      <c r="F1470" s="3">
        <v>610.65</v>
      </c>
      <c r="G1470" s="3">
        <v>0.02</v>
      </c>
      <c r="H1470" s="3">
        <v>421.3485</v>
      </c>
      <c r="I1470" s="3">
        <v>13</v>
      </c>
      <c r="J1470" s="3" t="s">
        <v>25</v>
      </c>
      <c r="K1470" s="3" t="s">
        <v>23</v>
      </c>
      <c r="L1470" s="3">
        <v>5.1</v>
      </c>
      <c r="M1470" s="3">
        <v>0.39</v>
      </c>
      <c r="N1470" s="3">
        <v>3</v>
      </c>
      <c r="O1470" s="3">
        <v>2</v>
      </c>
      <c r="P1470" s="3">
        <v>8</v>
      </c>
      <c r="Q1470" s="3">
        <v>5</v>
      </c>
      <c r="R1470" s="3">
        <v>127</v>
      </c>
      <c r="S1470" s="3">
        <v>89981</v>
      </c>
      <c r="T1470" s="3">
        <v>48141</v>
      </c>
    </row>
    <row r="1471" spans="1:20">
      <c r="A1471" s="3">
        <v>2587</v>
      </c>
      <c r="B1471" s="8">
        <v>42117</v>
      </c>
      <c r="C1471" s="8">
        <v>42119</v>
      </c>
      <c r="D1471" s="3">
        <v>5</v>
      </c>
      <c r="E1471">
        <v>140.98</v>
      </c>
      <c r="F1471" s="3">
        <v>699.24</v>
      </c>
      <c r="G1471" s="3">
        <v>0.05</v>
      </c>
      <c r="H1471" s="3">
        <v>-373.09</v>
      </c>
      <c r="I1471" s="3">
        <v>5</v>
      </c>
      <c r="J1471" s="3" t="s">
        <v>25</v>
      </c>
      <c r="K1471" s="3" t="s">
        <v>21</v>
      </c>
      <c r="L1471" s="3">
        <v>36.09</v>
      </c>
      <c r="M1471" s="3">
        <v>0.37</v>
      </c>
      <c r="N1471" s="3">
        <v>3</v>
      </c>
      <c r="O1471" s="3">
        <v>2</v>
      </c>
      <c r="P1471" s="3">
        <v>11</v>
      </c>
      <c r="Q1471" s="3">
        <v>5</v>
      </c>
      <c r="R1471" s="3">
        <v>891</v>
      </c>
      <c r="S1471" s="3">
        <v>89981</v>
      </c>
      <c r="T1471" s="3">
        <v>54220</v>
      </c>
    </row>
    <row r="1472" spans="1:20">
      <c r="A1472" s="3">
        <v>2587</v>
      </c>
      <c r="B1472" s="8">
        <v>42117</v>
      </c>
      <c r="C1472" s="8">
        <v>42119</v>
      </c>
      <c r="D1472" s="3">
        <v>12</v>
      </c>
      <c r="E1472">
        <v>212.6</v>
      </c>
      <c r="F1472" s="3">
        <v>2346.03</v>
      </c>
      <c r="G1472" s="3">
        <v>0.1</v>
      </c>
      <c r="H1472" s="3">
        <v>-3465.072</v>
      </c>
      <c r="I1472" s="3">
        <v>12</v>
      </c>
      <c r="J1472" s="3" t="s">
        <v>25</v>
      </c>
      <c r="K1472" s="3" t="s">
        <v>21</v>
      </c>
      <c r="L1472" s="3">
        <v>110.2</v>
      </c>
      <c r="M1472" s="3">
        <v>0.44</v>
      </c>
      <c r="N1472" s="3">
        <v>3</v>
      </c>
      <c r="O1472" s="3">
        <v>1</v>
      </c>
      <c r="P1472" s="3">
        <v>9</v>
      </c>
      <c r="Q1472" s="3">
        <v>6</v>
      </c>
      <c r="R1472" s="3">
        <v>334</v>
      </c>
      <c r="S1472" s="3">
        <v>89981</v>
      </c>
      <c r="T1472" s="3">
        <v>54220</v>
      </c>
    </row>
    <row r="1473" spans="1:20">
      <c r="A1473" s="3">
        <v>2593</v>
      </c>
      <c r="B1473" s="8">
        <v>42145</v>
      </c>
      <c r="C1473" s="8">
        <v>42147</v>
      </c>
      <c r="D1473" s="3">
        <v>16</v>
      </c>
      <c r="E1473">
        <v>2.08</v>
      </c>
      <c r="F1473" s="3">
        <v>33.77</v>
      </c>
      <c r="G1473" s="3">
        <v>0.04</v>
      </c>
      <c r="H1473" s="3">
        <v>-11.2815</v>
      </c>
      <c r="I1473" s="3">
        <v>16</v>
      </c>
      <c r="J1473" s="3" t="s">
        <v>20</v>
      </c>
      <c r="K1473" s="3" t="s">
        <v>23</v>
      </c>
      <c r="L1473" s="3">
        <v>1.49</v>
      </c>
      <c r="M1473" s="3">
        <v>0.58</v>
      </c>
      <c r="N1473" s="3">
        <v>2</v>
      </c>
      <c r="O1473" s="3">
        <v>2</v>
      </c>
      <c r="P1473" s="3">
        <v>15</v>
      </c>
      <c r="Q1473" s="3">
        <v>5</v>
      </c>
      <c r="R1473" s="3">
        <v>699</v>
      </c>
      <c r="S1473" s="3">
        <v>89982</v>
      </c>
      <c r="T1473" s="3">
        <v>30605</v>
      </c>
    </row>
    <row r="1474" spans="1:20">
      <c r="A1474" s="3">
        <v>2593</v>
      </c>
      <c r="B1474" s="8">
        <v>42075</v>
      </c>
      <c r="C1474" s="8">
        <v>42076</v>
      </c>
      <c r="D1474" s="3">
        <v>2</v>
      </c>
      <c r="E1474">
        <v>80.98</v>
      </c>
      <c r="F1474" s="3">
        <v>172.79</v>
      </c>
      <c r="G1474" s="3">
        <v>0.06</v>
      </c>
      <c r="H1474" s="3">
        <v>-218.77</v>
      </c>
      <c r="I1474" s="3">
        <v>2</v>
      </c>
      <c r="J1474" s="3" t="s">
        <v>22</v>
      </c>
      <c r="K1474" s="3" t="s">
        <v>23</v>
      </c>
      <c r="L1474" s="3">
        <v>35</v>
      </c>
      <c r="M1474" s="3">
        <v>0.85</v>
      </c>
      <c r="N1474" s="3">
        <v>2</v>
      </c>
      <c r="O1474" s="3">
        <v>3</v>
      </c>
      <c r="P1474" s="3">
        <v>17</v>
      </c>
      <c r="Q1474" s="3">
        <v>7</v>
      </c>
      <c r="R1474" s="3">
        <v>72</v>
      </c>
      <c r="S1474" s="3">
        <v>89983</v>
      </c>
      <c r="T1474" s="3">
        <v>30605</v>
      </c>
    </row>
    <row r="1475" spans="1:20">
      <c r="A1475" s="3">
        <v>2601</v>
      </c>
      <c r="B1475" s="8">
        <v>42087</v>
      </c>
      <c r="C1475" s="8">
        <v>42088</v>
      </c>
      <c r="D1475" s="3">
        <v>5</v>
      </c>
      <c r="E1475">
        <v>3.95</v>
      </c>
      <c r="F1475" s="3">
        <v>19.66</v>
      </c>
      <c r="G1475" s="3">
        <v>0.06</v>
      </c>
      <c r="H1475" s="3">
        <v>-9.68</v>
      </c>
      <c r="I1475" s="3">
        <v>5</v>
      </c>
      <c r="J1475" s="3" t="s">
        <v>20</v>
      </c>
      <c r="K1475" s="3" t="s">
        <v>23</v>
      </c>
      <c r="L1475" s="3">
        <v>2</v>
      </c>
      <c r="M1475" s="3">
        <v>0.55</v>
      </c>
      <c r="N1475" s="3">
        <v>2</v>
      </c>
      <c r="O1475" s="3">
        <v>2</v>
      </c>
      <c r="P1475" s="3">
        <v>14</v>
      </c>
      <c r="Q1475" s="3">
        <v>6</v>
      </c>
      <c r="R1475" s="3">
        <v>91</v>
      </c>
      <c r="S1475" s="3">
        <v>89984</v>
      </c>
      <c r="T1475" s="3">
        <v>3054</v>
      </c>
    </row>
    <row r="1476" spans="1:20">
      <c r="A1476" s="3">
        <v>2603</v>
      </c>
      <c r="B1476" s="8">
        <v>42088</v>
      </c>
      <c r="C1476" s="8">
        <v>42090</v>
      </c>
      <c r="D1476" s="3">
        <v>1</v>
      </c>
      <c r="E1476">
        <v>35.99</v>
      </c>
      <c r="F1476" s="3">
        <v>31.71</v>
      </c>
      <c r="G1476" s="3">
        <v>0.07</v>
      </c>
      <c r="H1476" s="3">
        <v>-299.8142</v>
      </c>
      <c r="I1476" s="3">
        <v>1</v>
      </c>
      <c r="J1476" s="3" t="s">
        <v>22</v>
      </c>
      <c r="K1476" s="3" t="s">
        <v>23</v>
      </c>
      <c r="L1476" s="3">
        <v>5</v>
      </c>
      <c r="M1476" s="3">
        <v>0.59</v>
      </c>
      <c r="N1476" s="3">
        <v>2</v>
      </c>
      <c r="O1476" s="3">
        <v>3</v>
      </c>
      <c r="P1476" s="3">
        <v>17</v>
      </c>
      <c r="Q1476" s="3">
        <v>5</v>
      </c>
      <c r="R1476" s="3">
        <v>17</v>
      </c>
      <c r="S1476" s="3">
        <v>89988</v>
      </c>
      <c r="T1476" s="3">
        <v>7601</v>
      </c>
    </row>
    <row r="1477" spans="1:20">
      <c r="A1477" s="3">
        <v>2604</v>
      </c>
      <c r="B1477" s="8">
        <v>42039</v>
      </c>
      <c r="C1477" s="8">
        <v>42041</v>
      </c>
      <c r="D1477" s="3">
        <v>2</v>
      </c>
      <c r="E1477">
        <v>12.97</v>
      </c>
      <c r="F1477" s="3">
        <v>26.37</v>
      </c>
      <c r="G1477" s="3">
        <v>0.05</v>
      </c>
      <c r="H1477" s="3">
        <v>5.466</v>
      </c>
      <c r="I1477" s="3">
        <v>2</v>
      </c>
      <c r="J1477" s="3" t="s">
        <v>20</v>
      </c>
      <c r="K1477" s="3" t="s">
        <v>23</v>
      </c>
      <c r="L1477" s="3">
        <v>1.49</v>
      </c>
      <c r="M1477" s="3">
        <v>0.6</v>
      </c>
      <c r="N1477" s="3">
        <v>2</v>
      </c>
      <c r="O1477" s="3">
        <v>3</v>
      </c>
      <c r="P1477" s="3">
        <v>10</v>
      </c>
      <c r="Q1477" s="3">
        <v>2</v>
      </c>
      <c r="R1477" s="3">
        <v>623</v>
      </c>
      <c r="S1477" s="3">
        <v>89993</v>
      </c>
      <c r="T1477" s="3">
        <v>8830</v>
      </c>
    </row>
    <row r="1478" spans="1:20">
      <c r="A1478" s="3">
        <v>2610</v>
      </c>
      <c r="B1478" s="8">
        <v>42039</v>
      </c>
      <c r="C1478" s="8">
        <v>42041</v>
      </c>
      <c r="D1478" s="3">
        <v>9</v>
      </c>
      <c r="E1478">
        <v>5.81</v>
      </c>
      <c r="F1478" s="3">
        <v>53.44</v>
      </c>
      <c r="G1478" s="3">
        <v>0.06</v>
      </c>
      <c r="H1478" s="3">
        <v>-149.1182</v>
      </c>
      <c r="I1478" s="3">
        <v>9</v>
      </c>
      <c r="J1478" s="3" t="s">
        <v>20</v>
      </c>
      <c r="K1478" s="3" t="s">
        <v>23</v>
      </c>
      <c r="L1478" s="3">
        <v>3.37</v>
      </c>
      <c r="M1478" s="3">
        <v>0.37</v>
      </c>
      <c r="N1478" s="3">
        <v>2</v>
      </c>
      <c r="O1478" s="3">
        <v>2</v>
      </c>
      <c r="P1478" s="3">
        <v>2</v>
      </c>
      <c r="Q1478" s="3">
        <v>5</v>
      </c>
      <c r="R1478" s="3">
        <v>31</v>
      </c>
      <c r="S1478" s="3">
        <v>89993</v>
      </c>
      <c r="T1478" s="3">
        <v>95616</v>
      </c>
    </row>
    <row r="1479" spans="1:20">
      <c r="A1479" s="3">
        <v>2613</v>
      </c>
      <c r="B1479" s="8">
        <v>42080</v>
      </c>
      <c r="C1479" s="8">
        <v>42080</v>
      </c>
      <c r="D1479" s="3">
        <v>10</v>
      </c>
      <c r="E1479">
        <v>5.98</v>
      </c>
      <c r="F1479" s="3">
        <v>57.34</v>
      </c>
      <c r="G1479" s="3">
        <v>0.1</v>
      </c>
      <c r="H1479" s="3">
        <v>-90.26</v>
      </c>
      <c r="I1479" s="3">
        <v>10</v>
      </c>
      <c r="J1479" s="3" t="s">
        <v>26</v>
      </c>
      <c r="K1479" s="3" t="s">
        <v>23</v>
      </c>
      <c r="L1479" s="3">
        <v>5.35</v>
      </c>
      <c r="M1479" s="3">
        <v>0.58</v>
      </c>
      <c r="N1479" s="3">
        <v>2</v>
      </c>
      <c r="O1479" s="3">
        <v>2</v>
      </c>
      <c r="P1479" s="3">
        <v>1</v>
      </c>
      <c r="Q1479" s="3">
        <v>5</v>
      </c>
      <c r="R1479" s="3">
        <v>327</v>
      </c>
      <c r="S1479" s="3">
        <v>89994</v>
      </c>
      <c r="T1479" s="3">
        <v>8863</v>
      </c>
    </row>
    <row r="1480" spans="1:20">
      <c r="A1480" s="3">
        <v>2616</v>
      </c>
      <c r="B1480" s="8">
        <v>42007</v>
      </c>
      <c r="C1480" s="8">
        <v>42008</v>
      </c>
      <c r="D1480" s="3">
        <v>3</v>
      </c>
      <c r="E1480">
        <v>20.98</v>
      </c>
      <c r="F1480" s="3">
        <v>65.69</v>
      </c>
      <c r="G1480" s="3">
        <v>0.05</v>
      </c>
      <c r="H1480" s="3">
        <v>-181.102</v>
      </c>
      <c r="I1480" s="3">
        <v>3</v>
      </c>
      <c r="J1480" s="3" t="s">
        <v>24</v>
      </c>
      <c r="K1480" s="3" t="s">
        <v>23</v>
      </c>
      <c r="L1480" s="3">
        <v>21.2</v>
      </c>
      <c r="M1480" s="3">
        <v>0.58</v>
      </c>
      <c r="N1480" s="3">
        <v>2</v>
      </c>
      <c r="O1480" s="3">
        <v>2</v>
      </c>
      <c r="P1480" s="3">
        <v>12</v>
      </c>
      <c r="Q1480" s="3">
        <v>7</v>
      </c>
      <c r="R1480" s="3">
        <v>11</v>
      </c>
      <c r="S1480" s="3">
        <v>89999</v>
      </c>
      <c r="T1480" s="3">
        <v>49002</v>
      </c>
    </row>
    <row r="1481" spans="1:20">
      <c r="A1481" s="3">
        <v>2617</v>
      </c>
      <c r="B1481" s="8">
        <v>42025</v>
      </c>
      <c r="C1481" s="8">
        <v>42026</v>
      </c>
      <c r="D1481" s="3">
        <v>8</v>
      </c>
      <c r="E1481">
        <v>355.98</v>
      </c>
      <c r="F1481" s="3">
        <v>2748.21</v>
      </c>
      <c r="G1481" s="3">
        <v>0.04</v>
      </c>
      <c r="H1481" s="3">
        <v>882.93</v>
      </c>
      <c r="I1481" s="3">
        <v>8</v>
      </c>
      <c r="J1481" s="3" t="s">
        <v>26</v>
      </c>
      <c r="K1481" s="3" t="s">
        <v>21</v>
      </c>
      <c r="L1481" s="3">
        <v>58.92</v>
      </c>
      <c r="M1481" s="3">
        <v>0.56</v>
      </c>
      <c r="N1481" s="3">
        <v>2</v>
      </c>
      <c r="O1481" s="3">
        <v>2</v>
      </c>
      <c r="P1481" s="3">
        <v>1</v>
      </c>
      <c r="Q1481" s="3">
        <v>3</v>
      </c>
      <c r="R1481" s="3">
        <v>208</v>
      </c>
      <c r="S1481" s="3">
        <v>90000</v>
      </c>
      <c r="T1481" s="3">
        <v>57401</v>
      </c>
    </row>
    <row r="1482" spans="1:20">
      <c r="A1482" s="3">
        <v>2618</v>
      </c>
      <c r="B1482" s="8">
        <v>42025</v>
      </c>
      <c r="C1482" s="8">
        <v>42026</v>
      </c>
      <c r="D1482" s="3">
        <v>5</v>
      </c>
      <c r="E1482">
        <v>19.98</v>
      </c>
      <c r="F1482" s="3">
        <v>93.19</v>
      </c>
      <c r="G1482" s="3">
        <v>0.09</v>
      </c>
      <c r="H1482" s="3">
        <v>6.6804</v>
      </c>
      <c r="I1482" s="3">
        <v>5</v>
      </c>
      <c r="J1482" s="3" t="s">
        <v>26</v>
      </c>
      <c r="K1482" s="3" t="s">
        <v>23</v>
      </c>
      <c r="L1482" s="3">
        <v>8.68</v>
      </c>
      <c r="M1482" s="3">
        <v>0.36</v>
      </c>
      <c r="N1482" s="3">
        <v>2</v>
      </c>
      <c r="O1482" s="3">
        <v>2</v>
      </c>
      <c r="P1482" s="3">
        <v>7</v>
      </c>
      <c r="Q1482" s="3">
        <v>5</v>
      </c>
      <c r="R1482" s="3">
        <v>687</v>
      </c>
      <c r="S1482" s="3">
        <v>90000</v>
      </c>
      <c r="T1482" s="3">
        <v>10004</v>
      </c>
    </row>
    <row r="1483" spans="1:20">
      <c r="A1483" s="3">
        <v>2618</v>
      </c>
      <c r="B1483" s="8">
        <v>42139</v>
      </c>
      <c r="C1483" s="8">
        <v>42140</v>
      </c>
      <c r="D1483" s="3">
        <v>11</v>
      </c>
      <c r="E1483">
        <v>30.98</v>
      </c>
      <c r="F1483" s="3">
        <v>363.37</v>
      </c>
      <c r="G1483" s="3">
        <v>0.01</v>
      </c>
      <c r="H1483" s="3">
        <v>46.29</v>
      </c>
      <c r="I1483" s="3">
        <v>11</v>
      </c>
      <c r="J1483" s="3" t="s">
        <v>24</v>
      </c>
      <c r="K1483" s="3" t="s">
        <v>23</v>
      </c>
      <c r="L1483" s="3">
        <v>6.5</v>
      </c>
      <c r="M1483" s="3">
        <v>0.59</v>
      </c>
      <c r="N1483" s="3">
        <v>2</v>
      </c>
      <c r="O1483" s="3">
        <v>3</v>
      </c>
      <c r="P1483" s="3">
        <v>17</v>
      </c>
      <c r="Q1483" s="3">
        <v>5</v>
      </c>
      <c r="R1483" s="3">
        <v>45</v>
      </c>
      <c r="S1483" s="3">
        <v>90001</v>
      </c>
      <c r="T1483" s="3">
        <v>10004</v>
      </c>
    </row>
    <row r="1484" spans="1:20">
      <c r="A1484" s="3">
        <v>2618</v>
      </c>
      <c r="B1484" s="8">
        <v>42139</v>
      </c>
      <c r="C1484" s="8">
        <v>42142</v>
      </c>
      <c r="D1484" s="3">
        <v>11</v>
      </c>
      <c r="E1484">
        <v>40.99</v>
      </c>
      <c r="F1484" s="3">
        <v>480.75</v>
      </c>
      <c r="G1484" s="3">
        <v>0.01</v>
      </c>
      <c r="H1484" s="3">
        <v>177.79</v>
      </c>
      <c r="I1484" s="3">
        <v>11</v>
      </c>
      <c r="J1484" s="3" t="s">
        <v>24</v>
      </c>
      <c r="K1484" s="3" t="s">
        <v>23</v>
      </c>
      <c r="L1484" s="3">
        <v>19.99</v>
      </c>
      <c r="M1484" s="3">
        <v>0.55</v>
      </c>
      <c r="N1484" s="3">
        <v>2</v>
      </c>
      <c r="O1484" s="3">
        <v>2</v>
      </c>
      <c r="P1484" s="3">
        <v>12</v>
      </c>
      <c r="Q1484" s="3">
        <v>7</v>
      </c>
      <c r="R1484" s="3">
        <v>573</v>
      </c>
      <c r="S1484" s="3">
        <v>90001</v>
      </c>
      <c r="T1484" s="3">
        <v>10004</v>
      </c>
    </row>
    <row r="1485" spans="1:20">
      <c r="A1485" s="3">
        <v>2618</v>
      </c>
      <c r="B1485" s="8">
        <v>42057</v>
      </c>
      <c r="C1485" s="8">
        <v>42059</v>
      </c>
      <c r="D1485" s="3">
        <v>18</v>
      </c>
      <c r="E1485">
        <v>47.9</v>
      </c>
      <c r="F1485" s="3">
        <v>925.19</v>
      </c>
      <c r="G1485" s="3">
        <v>0</v>
      </c>
      <c r="H1485" s="3">
        <v>638.3811</v>
      </c>
      <c r="I1485" s="3">
        <v>18</v>
      </c>
      <c r="J1485" s="3" t="s">
        <v>20</v>
      </c>
      <c r="K1485" s="3" t="s">
        <v>23</v>
      </c>
      <c r="L1485" s="3">
        <v>5.86</v>
      </c>
      <c r="M1485" s="3">
        <v>0.52</v>
      </c>
      <c r="N1485" s="3">
        <v>2</v>
      </c>
      <c r="O1485" s="3">
        <v>2</v>
      </c>
      <c r="P1485" s="3">
        <v>12</v>
      </c>
      <c r="Q1485" s="3">
        <v>7</v>
      </c>
      <c r="R1485" s="3">
        <v>6</v>
      </c>
      <c r="S1485" s="3">
        <v>90002</v>
      </c>
      <c r="T1485" s="3">
        <v>10004</v>
      </c>
    </row>
    <row r="1486" spans="1:20">
      <c r="A1486" s="3">
        <v>2618</v>
      </c>
      <c r="B1486" s="8">
        <v>42124</v>
      </c>
      <c r="C1486" s="8">
        <v>42124</v>
      </c>
      <c r="D1486" s="3">
        <v>11</v>
      </c>
      <c r="E1486">
        <v>1.6</v>
      </c>
      <c r="F1486" s="3">
        <v>16.88</v>
      </c>
      <c r="G1486" s="3">
        <v>0.1</v>
      </c>
      <c r="H1486" s="3">
        <v>-14.9904</v>
      </c>
      <c r="I1486" s="3">
        <v>11</v>
      </c>
      <c r="J1486" s="3" t="s">
        <v>20</v>
      </c>
      <c r="K1486" s="3" t="s">
        <v>23</v>
      </c>
      <c r="L1486" s="3">
        <v>1.29</v>
      </c>
      <c r="M1486" s="3">
        <v>0.57</v>
      </c>
      <c r="N1486" s="3">
        <v>2</v>
      </c>
      <c r="O1486" s="3">
        <v>2</v>
      </c>
      <c r="P1486" s="3">
        <v>15</v>
      </c>
      <c r="Q1486" s="3">
        <v>5</v>
      </c>
      <c r="R1486" s="3">
        <v>746</v>
      </c>
      <c r="S1486" s="3">
        <v>90003</v>
      </c>
      <c r="T1486" s="3">
        <v>10004</v>
      </c>
    </row>
    <row r="1487" spans="1:20">
      <c r="A1487" s="3">
        <v>2618</v>
      </c>
      <c r="B1487" s="8">
        <v>42058</v>
      </c>
      <c r="C1487" s="8">
        <v>42060</v>
      </c>
      <c r="D1487" s="3">
        <v>11</v>
      </c>
      <c r="E1487">
        <v>209.37</v>
      </c>
      <c r="F1487" s="3">
        <v>2125.12</v>
      </c>
      <c r="G1487" s="3">
        <v>0.1</v>
      </c>
      <c r="H1487" s="3">
        <v>-165.5949204</v>
      </c>
      <c r="I1487" s="3">
        <v>11</v>
      </c>
      <c r="J1487" s="3" t="s">
        <v>24</v>
      </c>
      <c r="K1487" s="3" t="s">
        <v>23</v>
      </c>
      <c r="L1487" s="3">
        <v>69</v>
      </c>
      <c r="M1487" s="3">
        <v>0.57</v>
      </c>
      <c r="N1487" s="3">
        <v>2</v>
      </c>
      <c r="O1487" s="3">
        <v>2</v>
      </c>
      <c r="P1487" s="3">
        <v>1</v>
      </c>
      <c r="Q1487" s="3">
        <v>5</v>
      </c>
      <c r="R1487" s="3">
        <v>345</v>
      </c>
      <c r="S1487" s="3">
        <v>90011</v>
      </c>
      <c r="T1487" s="3">
        <v>10004</v>
      </c>
    </row>
    <row r="1488" spans="1:20">
      <c r="A1488" s="3">
        <v>2619</v>
      </c>
      <c r="B1488" s="8">
        <v>42058</v>
      </c>
      <c r="C1488" s="8">
        <v>42059</v>
      </c>
      <c r="D1488" s="3">
        <v>9</v>
      </c>
      <c r="E1488">
        <v>4.98</v>
      </c>
      <c r="F1488" s="3">
        <v>45.05</v>
      </c>
      <c r="G1488" s="3">
        <v>0.07</v>
      </c>
      <c r="H1488" s="3">
        <v>-21.684</v>
      </c>
      <c r="I1488" s="3">
        <v>9</v>
      </c>
      <c r="J1488" s="3" t="s">
        <v>24</v>
      </c>
      <c r="K1488" s="3" t="s">
        <v>23</v>
      </c>
      <c r="L1488" s="3">
        <v>4.7</v>
      </c>
      <c r="M1488" s="3">
        <v>0.52</v>
      </c>
      <c r="N1488" s="3">
        <v>2</v>
      </c>
      <c r="O1488" s="3">
        <v>2</v>
      </c>
      <c r="P1488" s="3">
        <v>12</v>
      </c>
      <c r="Q1488" s="3">
        <v>7</v>
      </c>
      <c r="R1488" s="3">
        <v>6</v>
      </c>
      <c r="S1488" s="3">
        <v>90011</v>
      </c>
      <c r="T1488" s="3">
        <v>57103</v>
      </c>
    </row>
    <row r="1489" spans="1:20">
      <c r="A1489" s="3">
        <v>2619</v>
      </c>
      <c r="B1489" s="8">
        <v>42149</v>
      </c>
      <c r="C1489" s="8">
        <v>42151</v>
      </c>
      <c r="D1489" s="3">
        <v>12</v>
      </c>
      <c r="E1489">
        <v>17.98</v>
      </c>
      <c r="F1489" s="3">
        <v>211.13</v>
      </c>
      <c r="G1489" s="3">
        <v>0.09</v>
      </c>
      <c r="H1489" s="3">
        <v>-6.612</v>
      </c>
      <c r="I1489" s="3">
        <v>12</v>
      </c>
      <c r="J1489" s="3" t="s">
        <v>24</v>
      </c>
      <c r="K1489" s="3" t="s">
        <v>23</v>
      </c>
      <c r="L1489" s="3">
        <v>8.51</v>
      </c>
      <c r="M1489" s="3">
        <v>0.58</v>
      </c>
      <c r="N1489" s="3">
        <v>2</v>
      </c>
      <c r="O1489" s="3">
        <v>2</v>
      </c>
      <c r="P1489" s="3">
        <v>12</v>
      </c>
      <c r="Q1489" s="3">
        <v>6</v>
      </c>
      <c r="R1489" s="3">
        <v>204</v>
      </c>
      <c r="S1489" s="3">
        <v>90026</v>
      </c>
      <c r="T1489" s="3">
        <v>57103</v>
      </c>
    </row>
    <row r="1490" spans="1:20">
      <c r="A1490" s="3">
        <v>2620</v>
      </c>
      <c r="B1490" s="8">
        <v>42021</v>
      </c>
      <c r="C1490" s="8">
        <v>42022</v>
      </c>
      <c r="D1490" s="3">
        <v>13</v>
      </c>
      <c r="E1490">
        <v>1.88</v>
      </c>
      <c r="F1490" s="3">
        <v>25.39</v>
      </c>
      <c r="G1490" s="3">
        <v>0</v>
      </c>
      <c r="H1490" s="3">
        <v>-15.5595</v>
      </c>
      <c r="I1490" s="3">
        <v>13</v>
      </c>
      <c r="J1490" s="3" t="s">
        <v>26</v>
      </c>
      <c r="K1490" s="3" t="s">
        <v>23</v>
      </c>
      <c r="L1490" s="3">
        <v>1.49</v>
      </c>
      <c r="M1490" s="3">
        <v>0.57</v>
      </c>
      <c r="N1490" s="3">
        <v>2</v>
      </c>
      <c r="O1490" s="3">
        <v>2</v>
      </c>
      <c r="P1490" s="3">
        <v>1</v>
      </c>
      <c r="Q1490" s="3">
        <v>5</v>
      </c>
      <c r="R1490" s="3">
        <v>345</v>
      </c>
      <c r="S1490" s="3">
        <v>90027</v>
      </c>
      <c r="T1490" s="3">
        <v>38134</v>
      </c>
    </row>
    <row r="1491" spans="1:20">
      <c r="A1491" s="3">
        <v>2621</v>
      </c>
      <c r="B1491" s="8">
        <v>42021</v>
      </c>
      <c r="C1491" s="8">
        <v>42022</v>
      </c>
      <c r="D1491" s="3">
        <v>15</v>
      </c>
      <c r="E1491">
        <v>5.78</v>
      </c>
      <c r="F1491" s="3">
        <v>87.27</v>
      </c>
      <c r="G1491" s="3">
        <v>0.06</v>
      </c>
      <c r="H1491" s="3">
        <v>-108.19</v>
      </c>
      <c r="I1491" s="3">
        <v>15</v>
      </c>
      <c r="J1491" s="3" t="s">
        <v>26</v>
      </c>
      <c r="K1491" s="3" t="s">
        <v>23</v>
      </c>
      <c r="L1491" s="3">
        <v>5.67</v>
      </c>
      <c r="M1491" s="3">
        <v>0.59</v>
      </c>
      <c r="N1491" s="3">
        <v>2</v>
      </c>
      <c r="O1491" s="3">
        <v>2</v>
      </c>
      <c r="P1491" s="3">
        <v>12</v>
      </c>
      <c r="Q1491" s="3">
        <v>6</v>
      </c>
      <c r="R1491" s="3">
        <v>675</v>
      </c>
      <c r="S1491" s="3">
        <v>90027</v>
      </c>
      <c r="T1491" s="3">
        <v>37027</v>
      </c>
    </row>
    <row r="1492" spans="1:20">
      <c r="A1492" s="3">
        <v>2626</v>
      </c>
      <c r="B1492" s="8">
        <v>42139</v>
      </c>
      <c r="C1492" s="8">
        <v>42140</v>
      </c>
      <c r="D1492" s="3">
        <v>17</v>
      </c>
      <c r="E1492">
        <v>26.48</v>
      </c>
      <c r="F1492" s="3">
        <v>455.77</v>
      </c>
      <c r="G1492" s="3">
        <v>0.05</v>
      </c>
      <c r="H1492" s="3">
        <v>314.4813</v>
      </c>
      <c r="I1492" s="3">
        <v>17</v>
      </c>
      <c r="J1492" s="3" t="s">
        <v>24</v>
      </c>
      <c r="K1492" s="3" t="s">
        <v>23</v>
      </c>
      <c r="L1492" s="3">
        <v>6.93</v>
      </c>
      <c r="M1492" s="3">
        <v>0.35</v>
      </c>
      <c r="N1492" s="3">
        <v>1</v>
      </c>
      <c r="O1492" s="3">
        <v>2</v>
      </c>
      <c r="P1492" s="3">
        <v>2</v>
      </c>
      <c r="Q1492" s="3">
        <v>5</v>
      </c>
      <c r="R1492" s="3">
        <v>162</v>
      </c>
      <c r="S1492" s="3">
        <v>90031</v>
      </c>
      <c r="T1492" s="3">
        <v>94025</v>
      </c>
    </row>
    <row r="1493" spans="1:20">
      <c r="A1493" s="3">
        <v>2628</v>
      </c>
      <c r="B1493" s="8">
        <v>42145</v>
      </c>
      <c r="C1493" s="8">
        <v>42147</v>
      </c>
      <c r="D1493" s="3">
        <v>18</v>
      </c>
      <c r="E1493">
        <v>12.99</v>
      </c>
      <c r="F1493" s="3">
        <v>231.79</v>
      </c>
      <c r="G1493" s="3">
        <v>0.07</v>
      </c>
      <c r="H1493" s="3">
        <v>-114.6399</v>
      </c>
      <c r="I1493" s="3">
        <v>18</v>
      </c>
      <c r="J1493" s="3" t="s">
        <v>26</v>
      </c>
      <c r="K1493" s="3" t="s">
        <v>23</v>
      </c>
      <c r="L1493" s="3">
        <v>9.44</v>
      </c>
      <c r="M1493" s="3">
        <v>0.39</v>
      </c>
      <c r="N1493" s="3">
        <v>2</v>
      </c>
      <c r="O1493" s="3">
        <v>2</v>
      </c>
      <c r="P1493" s="3">
        <v>8</v>
      </c>
      <c r="Q1493" s="3">
        <v>5</v>
      </c>
      <c r="R1493" s="3">
        <v>125</v>
      </c>
      <c r="S1493" s="3">
        <v>90032</v>
      </c>
      <c r="T1493" s="3">
        <v>73160</v>
      </c>
    </row>
    <row r="1494" spans="1:20">
      <c r="A1494" s="3">
        <v>2630</v>
      </c>
      <c r="B1494" s="8">
        <v>42105</v>
      </c>
      <c r="C1494" s="8">
        <v>42107</v>
      </c>
      <c r="D1494" s="3">
        <v>11</v>
      </c>
      <c r="E1494">
        <v>5.77</v>
      </c>
      <c r="F1494" s="3">
        <v>69.89</v>
      </c>
      <c r="G1494" s="3">
        <v>0</v>
      </c>
      <c r="H1494" s="3">
        <v>-61.5276</v>
      </c>
      <c r="I1494" s="3">
        <v>11</v>
      </c>
      <c r="J1494" s="3" t="s">
        <v>24</v>
      </c>
      <c r="K1494" s="3" t="s">
        <v>23</v>
      </c>
      <c r="L1494" s="3">
        <v>5.92</v>
      </c>
      <c r="M1494" s="3">
        <v>0.59</v>
      </c>
      <c r="N1494" s="3">
        <v>4</v>
      </c>
      <c r="O1494" s="3">
        <v>1</v>
      </c>
      <c r="P1494" s="3">
        <v>9</v>
      </c>
      <c r="Q1494" s="3">
        <v>3</v>
      </c>
      <c r="R1494" s="3">
        <v>317</v>
      </c>
      <c r="S1494" s="3">
        <v>90040</v>
      </c>
      <c r="T1494" s="3">
        <v>73071</v>
      </c>
    </row>
    <row r="1495" spans="1:20">
      <c r="A1495" s="3">
        <v>2630</v>
      </c>
      <c r="B1495" s="8">
        <v>42067</v>
      </c>
      <c r="C1495" s="8">
        <v>42067</v>
      </c>
      <c r="D1495" s="3">
        <v>1</v>
      </c>
      <c r="E1495">
        <v>10.14</v>
      </c>
      <c r="F1495" s="3">
        <v>12.18</v>
      </c>
      <c r="G1495" s="3">
        <v>0.06</v>
      </c>
      <c r="H1495" s="3">
        <v>-3.88</v>
      </c>
      <c r="I1495" s="3">
        <v>1</v>
      </c>
      <c r="J1495" s="3" t="s">
        <v>25</v>
      </c>
      <c r="K1495" s="3" t="s">
        <v>23</v>
      </c>
      <c r="L1495" s="3">
        <v>2.27</v>
      </c>
      <c r="M1495" s="3">
        <v>0.59</v>
      </c>
      <c r="N1495" s="3">
        <v>4</v>
      </c>
      <c r="O1495" s="3">
        <v>1</v>
      </c>
      <c r="P1495" s="3">
        <v>9</v>
      </c>
      <c r="Q1495" s="3">
        <v>3</v>
      </c>
      <c r="R1495" s="3">
        <v>542</v>
      </c>
      <c r="S1495" s="3">
        <v>90043</v>
      </c>
      <c r="T1495" s="3">
        <v>73071</v>
      </c>
    </row>
    <row r="1496" spans="1:20">
      <c r="A1496" s="3">
        <v>2630</v>
      </c>
      <c r="B1496" s="8">
        <v>42062</v>
      </c>
      <c r="C1496" s="8">
        <v>42063</v>
      </c>
      <c r="D1496" s="3">
        <v>23</v>
      </c>
      <c r="E1496">
        <v>40.99</v>
      </c>
      <c r="F1496" s="3">
        <v>950.43</v>
      </c>
      <c r="G1496" s="3">
        <v>0.02</v>
      </c>
      <c r="H1496" s="3">
        <v>551.0928</v>
      </c>
      <c r="I1496" s="3">
        <v>23</v>
      </c>
      <c r="J1496" s="3" t="s">
        <v>24</v>
      </c>
      <c r="K1496" s="3" t="s">
        <v>23</v>
      </c>
      <c r="L1496" s="3">
        <v>17.48</v>
      </c>
      <c r="M1496" s="3">
        <v>0.56</v>
      </c>
      <c r="N1496" s="3">
        <v>4</v>
      </c>
      <c r="O1496" s="3">
        <v>3</v>
      </c>
      <c r="P1496" s="3">
        <v>10</v>
      </c>
      <c r="Q1496" s="3">
        <v>2</v>
      </c>
      <c r="R1496" s="3">
        <v>621</v>
      </c>
      <c r="S1496" s="3">
        <v>90044</v>
      </c>
      <c r="T1496" s="3">
        <v>73071</v>
      </c>
    </row>
    <row r="1497" spans="1:20">
      <c r="A1497" s="3">
        <v>2630</v>
      </c>
      <c r="B1497" s="8">
        <v>42123</v>
      </c>
      <c r="C1497" s="8">
        <v>42124</v>
      </c>
      <c r="D1497" s="3">
        <v>3</v>
      </c>
      <c r="E1497">
        <v>35.99</v>
      </c>
      <c r="F1497" s="3">
        <v>93.82</v>
      </c>
      <c r="G1497" s="3">
        <v>0.03</v>
      </c>
      <c r="H1497" s="3">
        <v>-184.548</v>
      </c>
      <c r="I1497" s="3">
        <v>3</v>
      </c>
      <c r="J1497" s="3" t="s">
        <v>20</v>
      </c>
      <c r="K1497" s="3" t="s">
        <v>23</v>
      </c>
      <c r="L1497" s="3">
        <v>5</v>
      </c>
      <c r="M1497" s="3">
        <v>0.58</v>
      </c>
      <c r="N1497" s="3">
        <v>4</v>
      </c>
      <c r="O1497" s="3">
        <v>3</v>
      </c>
      <c r="P1497" s="3">
        <v>17</v>
      </c>
      <c r="Q1497" s="3">
        <v>5</v>
      </c>
      <c r="R1497" s="3">
        <v>477</v>
      </c>
      <c r="S1497" s="3">
        <v>90048</v>
      </c>
      <c r="T1497" s="3">
        <v>73071</v>
      </c>
    </row>
    <row r="1498" spans="1:20">
      <c r="A1498" s="3">
        <v>2638</v>
      </c>
      <c r="B1498" s="8">
        <v>42017</v>
      </c>
      <c r="C1498" s="8">
        <v>42017</v>
      </c>
      <c r="D1498" s="3">
        <v>3</v>
      </c>
      <c r="E1498">
        <v>48.04</v>
      </c>
      <c r="F1498" s="3">
        <v>152.54</v>
      </c>
      <c r="G1498" s="3">
        <v>0.02</v>
      </c>
      <c r="H1498" s="3">
        <v>105.2526</v>
      </c>
      <c r="I1498" s="3">
        <v>3</v>
      </c>
      <c r="J1498" s="3" t="s">
        <v>25</v>
      </c>
      <c r="K1498" s="3" t="s">
        <v>23</v>
      </c>
      <c r="L1498" s="3">
        <v>5.09</v>
      </c>
      <c r="M1498" s="3">
        <v>0.46</v>
      </c>
      <c r="N1498" s="3">
        <v>1</v>
      </c>
      <c r="O1498" s="3">
        <v>3</v>
      </c>
      <c r="P1498" s="3">
        <v>5</v>
      </c>
      <c r="Q1498" s="3">
        <v>5</v>
      </c>
      <c r="R1498" s="3">
        <v>414</v>
      </c>
      <c r="S1498" s="3">
        <v>90058</v>
      </c>
      <c r="T1498" s="3">
        <v>83704</v>
      </c>
    </row>
    <row r="1499" spans="1:20">
      <c r="A1499" s="3">
        <v>2639</v>
      </c>
      <c r="B1499" s="8">
        <v>42036</v>
      </c>
      <c r="C1499" s="8">
        <v>42037</v>
      </c>
      <c r="D1499" s="3">
        <v>14</v>
      </c>
      <c r="E1499">
        <v>6.37</v>
      </c>
      <c r="F1499" s="3">
        <v>89.79</v>
      </c>
      <c r="G1499" s="3">
        <v>0.03</v>
      </c>
      <c r="H1499" s="3">
        <v>-29.0927</v>
      </c>
      <c r="I1499" s="3">
        <v>14</v>
      </c>
      <c r="J1499" s="3" t="s">
        <v>22</v>
      </c>
      <c r="K1499" s="3" t="s">
        <v>23</v>
      </c>
      <c r="L1499" s="3">
        <v>5.19</v>
      </c>
      <c r="M1499" s="3">
        <v>0.39</v>
      </c>
      <c r="N1499" s="3">
        <v>1</v>
      </c>
      <c r="O1499" s="3">
        <v>2</v>
      </c>
      <c r="P1499" s="3">
        <v>8</v>
      </c>
      <c r="Q1499" s="3">
        <v>5</v>
      </c>
      <c r="R1499" s="3">
        <v>164</v>
      </c>
      <c r="S1499" s="3">
        <v>90059</v>
      </c>
      <c r="T1499" s="3">
        <v>88201</v>
      </c>
    </row>
    <row r="1500" spans="1:20">
      <c r="A1500" s="3">
        <v>2647</v>
      </c>
      <c r="B1500" s="8">
        <v>42149</v>
      </c>
      <c r="C1500" s="8">
        <v>42151</v>
      </c>
      <c r="D1500" s="3">
        <v>4</v>
      </c>
      <c r="E1500">
        <v>5.44</v>
      </c>
      <c r="F1500" s="3">
        <v>26.31</v>
      </c>
      <c r="G1500" s="3">
        <v>0.03</v>
      </c>
      <c r="H1500" s="3">
        <v>-51.704</v>
      </c>
      <c r="I1500" s="3">
        <v>4</v>
      </c>
      <c r="J1500" s="3" t="s">
        <v>26</v>
      </c>
      <c r="K1500" s="3" t="s">
        <v>27</v>
      </c>
      <c r="L1500" s="3">
        <v>7.46</v>
      </c>
      <c r="M1500" s="3">
        <v>0.58</v>
      </c>
      <c r="N1500" s="3">
        <v>2</v>
      </c>
      <c r="O1500" s="3">
        <v>2</v>
      </c>
      <c r="P1500" s="3">
        <v>1</v>
      </c>
      <c r="Q1500" s="3">
        <v>5</v>
      </c>
      <c r="R1500" s="3">
        <v>728</v>
      </c>
      <c r="S1500" s="3">
        <v>90069</v>
      </c>
      <c r="T1500" s="3">
        <v>93309</v>
      </c>
    </row>
    <row r="1501" spans="1:20">
      <c r="A1501" s="3">
        <v>2647</v>
      </c>
      <c r="B1501" s="8">
        <v>42149</v>
      </c>
      <c r="C1501" s="8">
        <v>42150</v>
      </c>
      <c r="D1501" s="3">
        <v>8</v>
      </c>
      <c r="E1501">
        <v>26.38</v>
      </c>
      <c r="F1501" s="3">
        <v>209.78</v>
      </c>
      <c r="G1501" s="3">
        <v>0.08</v>
      </c>
      <c r="H1501" s="3">
        <v>144.7482</v>
      </c>
      <c r="I1501" s="3">
        <v>8</v>
      </c>
      <c r="J1501" s="3" t="s">
        <v>26</v>
      </c>
      <c r="K1501" s="3" t="s">
        <v>23</v>
      </c>
      <c r="L1501" s="3">
        <v>5.58</v>
      </c>
      <c r="M1501" s="3">
        <v>0.65</v>
      </c>
      <c r="N1501" s="3">
        <v>2</v>
      </c>
      <c r="O1501" s="3">
        <v>1</v>
      </c>
      <c r="P1501" s="3">
        <v>9</v>
      </c>
      <c r="Q1501" s="3">
        <v>7</v>
      </c>
      <c r="R1501" s="3">
        <v>304</v>
      </c>
      <c r="S1501" s="3">
        <v>90069</v>
      </c>
      <c r="T1501" s="3">
        <v>93309</v>
      </c>
    </row>
    <row r="1502" spans="1:20">
      <c r="A1502" s="3">
        <v>2649</v>
      </c>
      <c r="B1502" s="8">
        <v>42149</v>
      </c>
      <c r="C1502" s="8">
        <v>42151</v>
      </c>
      <c r="D1502" s="3">
        <v>1</v>
      </c>
      <c r="E1502">
        <v>20.99</v>
      </c>
      <c r="F1502" s="3">
        <v>17.83</v>
      </c>
      <c r="G1502" s="3">
        <v>0.06</v>
      </c>
      <c r="H1502" s="3">
        <v>-112.189</v>
      </c>
      <c r="I1502" s="3">
        <v>1</v>
      </c>
      <c r="J1502" s="3" t="s">
        <v>26</v>
      </c>
      <c r="K1502" s="3" t="s">
        <v>23</v>
      </c>
      <c r="L1502" s="3">
        <v>2.5</v>
      </c>
      <c r="M1502" s="3">
        <v>0.7</v>
      </c>
      <c r="N1502" s="3">
        <v>2</v>
      </c>
      <c r="O1502" s="3">
        <v>3</v>
      </c>
      <c r="P1502" s="3">
        <v>5</v>
      </c>
      <c r="Q1502" s="3">
        <v>5</v>
      </c>
      <c r="R1502" s="3">
        <v>564</v>
      </c>
      <c r="S1502" s="3">
        <v>90069</v>
      </c>
      <c r="T1502" s="3">
        <v>21040</v>
      </c>
    </row>
    <row r="1503" spans="1:20">
      <c r="A1503" s="3">
        <v>2650</v>
      </c>
      <c r="B1503" s="8">
        <v>42014</v>
      </c>
      <c r="C1503" s="8">
        <v>42018</v>
      </c>
      <c r="D1503" s="3">
        <v>11</v>
      </c>
      <c r="E1503">
        <v>30.42</v>
      </c>
      <c r="F1503" s="3">
        <v>334.44</v>
      </c>
      <c r="G1503" s="3">
        <v>0.05</v>
      </c>
      <c r="H1503" s="3">
        <v>-191.2576</v>
      </c>
      <c r="I1503" s="3">
        <v>11</v>
      </c>
      <c r="J1503" s="3" t="s">
        <v>25</v>
      </c>
      <c r="K1503" s="3" t="s">
        <v>27</v>
      </c>
      <c r="L1503" s="3">
        <v>8.65</v>
      </c>
      <c r="M1503" s="3">
        <v>0.38</v>
      </c>
      <c r="N1503" s="3">
        <v>2</v>
      </c>
      <c r="O1503" s="3">
        <v>3</v>
      </c>
      <c r="P1503" s="3">
        <v>17</v>
      </c>
      <c r="Q1503" s="3">
        <v>7</v>
      </c>
      <c r="R1503" s="3">
        <v>73</v>
      </c>
      <c r="S1503" s="3">
        <v>90078</v>
      </c>
      <c r="T1503" s="3">
        <v>15234</v>
      </c>
    </row>
    <row r="1504" spans="1:20">
      <c r="A1504" s="3">
        <v>2652</v>
      </c>
      <c r="B1504" s="8">
        <v>42007</v>
      </c>
      <c r="C1504" s="8">
        <v>42008</v>
      </c>
      <c r="D1504" s="3">
        <v>2</v>
      </c>
      <c r="E1504">
        <v>150.98</v>
      </c>
      <c r="F1504" s="3">
        <v>302.34</v>
      </c>
      <c r="G1504" s="3">
        <v>0.09</v>
      </c>
      <c r="H1504" s="3">
        <v>-407.85</v>
      </c>
      <c r="I1504" s="3">
        <v>2</v>
      </c>
      <c r="J1504" s="3" t="s">
        <v>24</v>
      </c>
      <c r="K1504" s="3" t="s">
        <v>21</v>
      </c>
      <c r="L1504" s="3">
        <v>66.27</v>
      </c>
      <c r="M1504" s="3">
        <v>0.37</v>
      </c>
      <c r="N1504" s="3">
        <v>1</v>
      </c>
      <c r="O1504" s="3">
        <v>2</v>
      </c>
      <c r="P1504" s="3">
        <v>11</v>
      </c>
      <c r="Q1504" s="3">
        <v>5</v>
      </c>
      <c r="R1504" s="3">
        <v>858</v>
      </c>
      <c r="S1504" s="3">
        <v>90079</v>
      </c>
      <c r="T1504" s="3">
        <v>93309</v>
      </c>
    </row>
    <row r="1505" spans="1:20">
      <c r="A1505" s="3">
        <v>2653</v>
      </c>
      <c r="B1505" s="8">
        <v>42021</v>
      </c>
      <c r="C1505" s="8">
        <v>42023</v>
      </c>
      <c r="D1505" s="3">
        <v>1</v>
      </c>
      <c r="E1505">
        <v>90.48</v>
      </c>
      <c r="F1505" s="3">
        <v>99.69</v>
      </c>
      <c r="G1505" s="3">
        <v>0.03</v>
      </c>
      <c r="H1505" s="3">
        <v>15.354</v>
      </c>
      <c r="I1505" s="3">
        <v>1</v>
      </c>
      <c r="J1505" s="3" t="s">
        <v>20</v>
      </c>
      <c r="K1505" s="3" t="s">
        <v>23</v>
      </c>
      <c r="L1505" s="3">
        <v>19.99</v>
      </c>
      <c r="M1505" s="3">
        <v>0.64</v>
      </c>
      <c r="N1505" s="3">
        <v>1</v>
      </c>
      <c r="O1505" s="3">
        <v>3</v>
      </c>
      <c r="P1505" s="3">
        <v>5</v>
      </c>
      <c r="Q1505" s="3">
        <v>6</v>
      </c>
      <c r="R1505" s="3">
        <v>501</v>
      </c>
      <c r="S1505" s="3">
        <v>90099</v>
      </c>
      <c r="T1505" s="3">
        <v>67037</v>
      </c>
    </row>
    <row r="1506" spans="1:20">
      <c r="A1506" s="3">
        <v>2653</v>
      </c>
      <c r="B1506" s="8">
        <v>42021</v>
      </c>
      <c r="C1506" s="8">
        <v>42021</v>
      </c>
      <c r="D1506" s="3">
        <v>7</v>
      </c>
      <c r="E1506">
        <v>22.84</v>
      </c>
      <c r="F1506" s="3">
        <v>152.49</v>
      </c>
      <c r="G1506" s="3">
        <v>0.06</v>
      </c>
      <c r="H1506" s="3">
        <v>-357.924</v>
      </c>
      <c r="I1506" s="3">
        <v>7</v>
      </c>
      <c r="J1506" s="3" t="s">
        <v>20</v>
      </c>
      <c r="K1506" s="3" t="s">
        <v>23</v>
      </c>
      <c r="L1506" s="3">
        <v>8.18</v>
      </c>
      <c r="M1506" s="3">
        <v>0.55</v>
      </c>
      <c r="N1506" s="3">
        <v>1</v>
      </c>
      <c r="O1506" s="3">
        <v>1</v>
      </c>
      <c r="P1506" s="3">
        <v>9</v>
      </c>
      <c r="Q1506" s="3">
        <v>5</v>
      </c>
      <c r="R1506" s="3">
        <v>418</v>
      </c>
      <c r="S1506" s="3">
        <v>90099</v>
      </c>
      <c r="T1506" s="3">
        <v>67037</v>
      </c>
    </row>
    <row r="1507" spans="1:20">
      <c r="A1507" s="3">
        <v>2655</v>
      </c>
      <c r="B1507" s="8">
        <v>42121</v>
      </c>
      <c r="C1507" s="8">
        <v>42122</v>
      </c>
      <c r="D1507" s="3">
        <v>18</v>
      </c>
      <c r="E1507">
        <v>3.28</v>
      </c>
      <c r="F1507" s="3">
        <v>57.24</v>
      </c>
      <c r="G1507" s="3">
        <v>0.08</v>
      </c>
      <c r="H1507" s="3">
        <v>0.4266</v>
      </c>
      <c r="I1507" s="3">
        <v>18</v>
      </c>
      <c r="J1507" s="3" t="s">
        <v>26</v>
      </c>
      <c r="K1507" s="3" t="s">
        <v>23</v>
      </c>
      <c r="L1507" s="3">
        <v>3.97</v>
      </c>
      <c r="M1507" s="3">
        <v>0.66</v>
      </c>
      <c r="N1507" s="3">
        <v>1</v>
      </c>
      <c r="O1507" s="3">
        <v>1</v>
      </c>
      <c r="P1507" s="3">
        <v>4</v>
      </c>
      <c r="Q1507" s="3">
        <v>2</v>
      </c>
      <c r="R1507" s="3">
        <v>407</v>
      </c>
      <c r="S1507" s="3">
        <v>90103</v>
      </c>
      <c r="T1507" s="3">
        <v>30318</v>
      </c>
    </row>
    <row r="1508" spans="1:20">
      <c r="A1508" s="3">
        <v>2655</v>
      </c>
      <c r="B1508" s="8">
        <v>42121</v>
      </c>
      <c r="C1508" s="8">
        <v>42123</v>
      </c>
      <c r="D1508" s="3">
        <v>22</v>
      </c>
      <c r="E1508">
        <v>40.97</v>
      </c>
      <c r="F1508" s="3">
        <v>824.7</v>
      </c>
      <c r="G1508" s="3">
        <v>0.09</v>
      </c>
      <c r="H1508" s="3">
        <v>66.216</v>
      </c>
      <c r="I1508" s="3">
        <v>22</v>
      </c>
      <c r="J1508" s="3" t="s">
        <v>26</v>
      </c>
      <c r="K1508" s="3" t="s">
        <v>27</v>
      </c>
      <c r="L1508" s="3">
        <v>8.99</v>
      </c>
      <c r="M1508" s="3">
        <v>0.4</v>
      </c>
      <c r="N1508" s="3">
        <v>2</v>
      </c>
      <c r="O1508" s="3">
        <v>2</v>
      </c>
      <c r="P1508" s="3">
        <v>12</v>
      </c>
      <c r="Q1508" s="3">
        <v>7</v>
      </c>
      <c r="R1508" s="3">
        <v>640</v>
      </c>
      <c r="S1508" s="3">
        <v>90103</v>
      </c>
      <c r="T1508" s="3">
        <v>30318</v>
      </c>
    </row>
    <row r="1509" spans="1:20">
      <c r="A1509" s="3">
        <v>2660</v>
      </c>
      <c r="B1509" s="8">
        <v>42145</v>
      </c>
      <c r="C1509" s="8">
        <v>42145</v>
      </c>
      <c r="D1509" s="3">
        <v>20</v>
      </c>
      <c r="E1509">
        <v>20.98</v>
      </c>
      <c r="F1509" s="3">
        <v>431.43</v>
      </c>
      <c r="G1509" s="3">
        <v>0.03</v>
      </c>
      <c r="H1509" s="3">
        <v>30.024</v>
      </c>
      <c r="I1509" s="3">
        <v>20</v>
      </c>
      <c r="J1509" s="3" t="s">
        <v>25</v>
      </c>
      <c r="K1509" s="3" t="s">
        <v>23</v>
      </c>
      <c r="L1509" s="3">
        <v>1.49</v>
      </c>
      <c r="M1509" s="3">
        <v>0.4</v>
      </c>
      <c r="N1509" s="3">
        <v>4</v>
      </c>
      <c r="O1509" s="3">
        <v>2</v>
      </c>
      <c r="P1509" s="3">
        <v>15</v>
      </c>
      <c r="Q1509" s="3">
        <v>3</v>
      </c>
      <c r="R1509" s="3">
        <v>670</v>
      </c>
      <c r="S1509" s="3">
        <v>90104</v>
      </c>
      <c r="T1509" s="3">
        <v>4038</v>
      </c>
    </row>
    <row r="1510" spans="1:20">
      <c r="A1510" s="3">
        <v>2667</v>
      </c>
      <c r="B1510" s="8">
        <v>42129</v>
      </c>
      <c r="C1510" s="8">
        <v>42129</v>
      </c>
      <c r="D1510" s="3">
        <v>17</v>
      </c>
      <c r="E1510">
        <v>120.98</v>
      </c>
      <c r="F1510" s="3">
        <v>2013.88</v>
      </c>
      <c r="G1510" s="3">
        <v>0.04</v>
      </c>
      <c r="H1510" s="3">
        <v>1389.5772</v>
      </c>
      <c r="I1510" s="3">
        <v>17</v>
      </c>
      <c r="J1510" s="3" t="s">
        <v>25</v>
      </c>
      <c r="K1510" s="3" t="s">
        <v>23</v>
      </c>
      <c r="L1510" s="3">
        <v>3.99</v>
      </c>
      <c r="M1510" s="3">
        <v>0.56</v>
      </c>
      <c r="N1510" s="3">
        <v>3</v>
      </c>
      <c r="O1510" s="3">
        <v>2</v>
      </c>
      <c r="P1510" s="3">
        <v>1</v>
      </c>
      <c r="Q1510" s="3">
        <v>5</v>
      </c>
      <c r="R1510" s="3">
        <v>513</v>
      </c>
      <c r="S1510" s="3">
        <v>90109</v>
      </c>
      <c r="T1510" s="3">
        <v>44107</v>
      </c>
    </row>
    <row r="1511" spans="1:20">
      <c r="A1511" s="3">
        <v>2667</v>
      </c>
      <c r="B1511" s="8">
        <v>42129</v>
      </c>
      <c r="C1511" s="8">
        <v>42129</v>
      </c>
      <c r="D1511" s="3">
        <v>4</v>
      </c>
      <c r="E1511">
        <v>55.99</v>
      </c>
      <c r="F1511" s="3">
        <v>201.32</v>
      </c>
      <c r="G1511" s="3">
        <v>0.02</v>
      </c>
      <c r="H1511" s="3">
        <v>-222.816</v>
      </c>
      <c r="I1511" s="3">
        <v>4</v>
      </c>
      <c r="J1511" s="3" t="s">
        <v>25</v>
      </c>
      <c r="K1511" s="3" t="s">
        <v>23</v>
      </c>
      <c r="L1511" s="3">
        <v>5</v>
      </c>
      <c r="M1511" s="3">
        <v>0.37</v>
      </c>
      <c r="N1511" s="3">
        <v>3</v>
      </c>
      <c r="O1511" s="3">
        <v>2</v>
      </c>
      <c r="P1511" s="3">
        <v>11</v>
      </c>
      <c r="Q1511" s="3">
        <v>5</v>
      </c>
      <c r="R1511" s="3">
        <v>858</v>
      </c>
      <c r="S1511" s="3">
        <v>90109</v>
      </c>
      <c r="T1511" s="3">
        <v>44107</v>
      </c>
    </row>
    <row r="1512" spans="1:20">
      <c r="A1512" s="3">
        <v>2668</v>
      </c>
      <c r="B1512" s="8">
        <v>42129</v>
      </c>
      <c r="C1512" s="8">
        <v>42133</v>
      </c>
      <c r="D1512" s="3">
        <v>12</v>
      </c>
      <c r="E1512">
        <v>23.99</v>
      </c>
      <c r="F1512" s="3">
        <v>298.51</v>
      </c>
      <c r="G1512" s="3">
        <v>0.05</v>
      </c>
      <c r="H1512" s="3">
        <v>-133.71</v>
      </c>
      <c r="I1512" s="3">
        <v>12</v>
      </c>
      <c r="J1512" s="3" t="s">
        <v>25</v>
      </c>
      <c r="K1512" s="3" t="s">
        <v>21</v>
      </c>
      <c r="L1512" s="3">
        <v>15.68</v>
      </c>
      <c r="M1512" s="3">
        <v>0.51</v>
      </c>
      <c r="N1512" s="3">
        <v>2</v>
      </c>
      <c r="O1512" s="3">
        <v>1</v>
      </c>
      <c r="P1512" s="3">
        <v>9</v>
      </c>
      <c r="Q1512" s="3">
        <v>6</v>
      </c>
      <c r="R1512" s="3">
        <v>335</v>
      </c>
      <c r="S1512" s="3">
        <v>90109</v>
      </c>
      <c r="T1512" s="3">
        <v>57701</v>
      </c>
    </row>
    <row r="1513" spans="1:20">
      <c r="A1513" s="3">
        <v>2668</v>
      </c>
      <c r="B1513" s="8">
        <v>42079</v>
      </c>
      <c r="C1513" s="8">
        <v>42081</v>
      </c>
      <c r="D1513" s="3">
        <v>5</v>
      </c>
      <c r="E1513">
        <v>15.73</v>
      </c>
      <c r="F1513" s="3">
        <v>78.08</v>
      </c>
      <c r="G1513" s="3">
        <v>0.08</v>
      </c>
      <c r="H1513" s="3">
        <v>-37.6</v>
      </c>
      <c r="I1513" s="3">
        <v>5</v>
      </c>
      <c r="J1513" s="3" t="s">
        <v>24</v>
      </c>
      <c r="K1513" s="3" t="s">
        <v>27</v>
      </c>
      <c r="L1513" s="3">
        <v>7.42</v>
      </c>
      <c r="M1513" s="3">
        <v>0.4</v>
      </c>
      <c r="N1513" s="3">
        <v>2</v>
      </c>
      <c r="O1513" s="3">
        <v>2</v>
      </c>
      <c r="P1513" s="3">
        <v>11</v>
      </c>
      <c r="Q1513" s="3">
        <v>5</v>
      </c>
      <c r="R1513" s="3">
        <v>869</v>
      </c>
      <c r="S1513" s="3">
        <v>90110</v>
      </c>
      <c r="T1513" s="3">
        <v>57701</v>
      </c>
    </row>
    <row r="1514" spans="1:20">
      <c r="A1514" s="3">
        <v>2668</v>
      </c>
      <c r="B1514" s="8">
        <v>42064</v>
      </c>
      <c r="C1514" s="8">
        <v>42065</v>
      </c>
      <c r="D1514" s="3">
        <v>2</v>
      </c>
      <c r="E1514">
        <v>40.98</v>
      </c>
      <c r="F1514" s="3">
        <v>81.9</v>
      </c>
      <c r="G1514" s="3">
        <v>0.07</v>
      </c>
      <c r="H1514" s="3">
        <v>54.9015</v>
      </c>
      <c r="I1514" s="3">
        <v>2</v>
      </c>
      <c r="J1514" s="3" t="s">
        <v>22</v>
      </c>
      <c r="K1514" s="3" t="s">
        <v>23</v>
      </c>
      <c r="L1514" s="3">
        <v>7.47</v>
      </c>
      <c r="M1514" s="3">
        <v>0.39</v>
      </c>
      <c r="N1514" s="3">
        <v>3</v>
      </c>
      <c r="O1514" s="3">
        <v>2</v>
      </c>
      <c r="P1514" s="3">
        <v>13</v>
      </c>
      <c r="Q1514" s="3">
        <v>7</v>
      </c>
      <c r="R1514" s="3">
        <v>729</v>
      </c>
      <c r="S1514" s="3">
        <v>90114</v>
      </c>
      <c r="T1514" s="3">
        <v>57701</v>
      </c>
    </row>
    <row r="1515" spans="1:20">
      <c r="A1515" s="3">
        <v>2670</v>
      </c>
      <c r="B1515" s="8">
        <v>42068</v>
      </c>
      <c r="C1515" s="8">
        <v>42068</v>
      </c>
      <c r="D1515" s="3">
        <v>5</v>
      </c>
      <c r="E1515">
        <v>442.14</v>
      </c>
      <c r="F1515" s="3">
        <v>2343.34</v>
      </c>
      <c r="G1515" s="3">
        <v>0</v>
      </c>
      <c r="H1515" s="3">
        <v>501.51</v>
      </c>
      <c r="I1515" s="3">
        <v>5</v>
      </c>
      <c r="J1515" s="3" t="s">
        <v>26</v>
      </c>
      <c r="K1515" s="3" t="s">
        <v>21</v>
      </c>
      <c r="L1515" s="3">
        <v>14.7</v>
      </c>
      <c r="M1515" s="3">
        <v>0.59</v>
      </c>
      <c r="N1515" s="3">
        <v>3</v>
      </c>
      <c r="O1515" s="3">
        <v>2</v>
      </c>
      <c r="P1515" s="3">
        <v>15</v>
      </c>
      <c r="Q1515" s="3">
        <v>5</v>
      </c>
      <c r="R1515" s="3">
        <v>288</v>
      </c>
      <c r="S1515" s="3">
        <v>90115</v>
      </c>
      <c r="T1515" s="3">
        <v>90049</v>
      </c>
    </row>
    <row r="1516" spans="1:20">
      <c r="A1516" s="3">
        <v>2670</v>
      </c>
      <c r="B1516" s="8">
        <v>42026</v>
      </c>
      <c r="C1516" s="8">
        <v>42028</v>
      </c>
      <c r="D1516" s="3">
        <v>3</v>
      </c>
      <c r="E1516">
        <v>80.98</v>
      </c>
      <c r="F1516" s="3">
        <v>267.83</v>
      </c>
      <c r="G1516" s="3">
        <v>0.01</v>
      </c>
      <c r="H1516" s="3">
        <v>-409.3736</v>
      </c>
      <c r="I1516" s="3">
        <v>3</v>
      </c>
      <c r="J1516" s="3" t="s">
        <v>22</v>
      </c>
      <c r="K1516" s="3" t="s">
        <v>23</v>
      </c>
      <c r="L1516" s="3">
        <v>35</v>
      </c>
      <c r="M1516" s="3">
        <v>0.57</v>
      </c>
      <c r="N1516" s="3">
        <v>3</v>
      </c>
      <c r="O1516" s="3">
        <v>2</v>
      </c>
      <c r="P1516" s="3">
        <v>12</v>
      </c>
      <c r="Q1516" s="3">
        <v>5</v>
      </c>
      <c r="R1516" s="3">
        <v>567</v>
      </c>
      <c r="S1516" s="3">
        <v>90120</v>
      </c>
      <c r="T1516" s="3">
        <v>90049</v>
      </c>
    </row>
    <row r="1517" spans="1:20">
      <c r="A1517" s="3">
        <v>2671</v>
      </c>
      <c r="B1517" s="8">
        <v>42122</v>
      </c>
      <c r="C1517" s="8">
        <v>42123</v>
      </c>
      <c r="D1517" s="3">
        <v>3</v>
      </c>
      <c r="E1517">
        <v>6.48</v>
      </c>
      <c r="F1517" s="3">
        <v>21.46</v>
      </c>
      <c r="G1517" s="3">
        <v>0.05</v>
      </c>
      <c r="H1517" s="3">
        <v>-29.07</v>
      </c>
      <c r="I1517" s="3">
        <v>3</v>
      </c>
      <c r="J1517" s="3" t="s">
        <v>22</v>
      </c>
      <c r="K1517" s="3" t="s">
        <v>23</v>
      </c>
      <c r="L1517" s="3">
        <v>6.22</v>
      </c>
      <c r="M1517" s="3">
        <v>0.59</v>
      </c>
      <c r="N1517" s="3">
        <v>3</v>
      </c>
      <c r="O1517" s="3">
        <v>2</v>
      </c>
      <c r="P1517" s="3">
        <v>15</v>
      </c>
      <c r="Q1517" s="3">
        <v>5</v>
      </c>
      <c r="R1517" s="3">
        <v>288</v>
      </c>
      <c r="S1517" s="3">
        <v>90121</v>
      </c>
      <c r="T1517" s="3">
        <v>37027</v>
      </c>
    </row>
    <row r="1518" spans="1:20">
      <c r="A1518" s="3">
        <v>2677</v>
      </c>
      <c r="B1518" s="8">
        <v>42039</v>
      </c>
      <c r="C1518" s="8">
        <v>42041</v>
      </c>
      <c r="D1518" s="3">
        <v>12</v>
      </c>
      <c r="E1518">
        <v>4.91</v>
      </c>
      <c r="F1518" s="3">
        <v>61.87</v>
      </c>
      <c r="G1518" s="3">
        <v>0</v>
      </c>
      <c r="H1518" s="3">
        <v>99.198</v>
      </c>
      <c r="I1518" s="3">
        <v>12</v>
      </c>
      <c r="J1518" s="3" t="s">
        <v>20</v>
      </c>
      <c r="K1518" s="3" t="s">
        <v>23</v>
      </c>
      <c r="L1518" s="3">
        <v>0.5</v>
      </c>
      <c r="M1518" s="3">
        <v>0.76</v>
      </c>
      <c r="N1518" s="3">
        <v>4</v>
      </c>
      <c r="O1518" s="3">
        <v>1</v>
      </c>
      <c r="P1518" s="3">
        <v>9</v>
      </c>
      <c r="Q1518" s="3">
        <v>4</v>
      </c>
      <c r="R1518" s="3">
        <v>267</v>
      </c>
      <c r="S1518" s="3">
        <v>90145</v>
      </c>
      <c r="T1518" s="3">
        <v>22601</v>
      </c>
    </row>
    <row r="1519" spans="1:20">
      <c r="A1519" s="3">
        <v>2677</v>
      </c>
      <c r="B1519" s="8">
        <v>42039</v>
      </c>
      <c r="C1519" s="8">
        <v>42040</v>
      </c>
      <c r="D1519" s="3">
        <v>6</v>
      </c>
      <c r="E1519">
        <v>7.28</v>
      </c>
      <c r="F1519" s="3">
        <v>48.88</v>
      </c>
      <c r="G1519" s="3">
        <v>0.01</v>
      </c>
      <c r="H1519" s="3">
        <v>136.0314</v>
      </c>
      <c r="I1519" s="3">
        <v>6</v>
      </c>
      <c r="J1519" s="3" t="s">
        <v>20</v>
      </c>
      <c r="K1519" s="3" t="s">
        <v>23</v>
      </c>
      <c r="L1519" s="3">
        <v>11.15</v>
      </c>
      <c r="M1519" s="3">
        <v>0.39</v>
      </c>
      <c r="N1519" s="3">
        <v>4</v>
      </c>
      <c r="O1519" s="3">
        <v>2</v>
      </c>
      <c r="P1519" s="3">
        <v>11</v>
      </c>
      <c r="Q1519" s="3">
        <v>7</v>
      </c>
      <c r="R1519" s="3">
        <v>97</v>
      </c>
      <c r="S1519" s="3">
        <v>90145</v>
      </c>
      <c r="T1519" s="3">
        <v>22601</v>
      </c>
    </row>
    <row r="1520" spans="1:20">
      <c r="A1520" s="3">
        <v>2684</v>
      </c>
      <c r="B1520" s="8">
        <v>42039</v>
      </c>
      <c r="C1520" s="8">
        <v>42042</v>
      </c>
      <c r="D1520" s="3">
        <v>3</v>
      </c>
      <c r="E1520">
        <v>6.68</v>
      </c>
      <c r="F1520" s="3">
        <v>21.56</v>
      </c>
      <c r="G1520" s="3">
        <v>0.1</v>
      </c>
      <c r="H1520" s="3">
        <v>-100.072</v>
      </c>
      <c r="I1520" s="3">
        <v>3</v>
      </c>
      <c r="J1520" s="3" t="s">
        <v>20</v>
      </c>
      <c r="K1520" s="3" t="s">
        <v>23</v>
      </c>
      <c r="L1520" s="3">
        <v>6.93</v>
      </c>
      <c r="M1520" s="3">
        <v>0.38</v>
      </c>
      <c r="N1520" s="3">
        <v>4</v>
      </c>
      <c r="O1520" s="3">
        <v>2</v>
      </c>
      <c r="P1520" s="3">
        <v>7</v>
      </c>
      <c r="Q1520" s="3">
        <v>5</v>
      </c>
      <c r="R1520" s="3">
        <v>2</v>
      </c>
      <c r="S1520" s="3">
        <v>90145</v>
      </c>
      <c r="T1520" s="3">
        <v>33952</v>
      </c>
    </row>
    <row r="1521" spans="1:20">
      <c r="A1521" s="3">
        <v>2684</v>
      </c>
      <c r="B1521" s="8">
        <v>42088</v>
      </c>
      <c r="C1521" s="8">
        <v>42088</v>
      </c>
      <c r="D1521" s="3">
        <v>8</v>
      </c>
      <c r="E1521">
        <v>18.97</v>
      </c>
      <c r="F1521" s="3">
        <v>164.67</v>
      </c>
      <c r="G1521" s="3">
        <v>0.01</v>
      </c>
      <c r="H1521" s="3">
        <v>-12.0267</v>
      </c>
      <c r="I1521" s="3">
        <v>8</v>
      </c>
      <c r="J1521" s="3" t="s">
        <v>26</v>
      </c>
      <c r="K1521" s="3" t="s">
        <v>23</v>
      </c>
      <c r="L1521" s="3">
        <v>9.03</v>
      </c>
      <c r="M1521" s="3">
        <v>0.37</v>
      </c>
      <c r="N1521" s="3">
        <v>4</v>
      </c>
      <c r="O1521" s="3">
        <v>2</v>
      </c>
      <c r="P1521" s="3">
        <v>11</v>
      </c>
      <c r="Q1521" s="3">
        <v>5</v>
      </c>
      <c r="R1521" s="3">
        <v>251</v>
      </c>
      <c r="S1521" s="3">
        <v>90146</v>
      </c>
      <c r="T1521" s="3">
        <v>33952</v>
      </c>
    </row>
    <row r="1522" spans="1:20">
      <c r="A1522" s="3">
        <v>2684</v>
      </c>
      <c r="B1522" s="8">
        <v>42088</v>
      </c>
      <c r="C1522" s="8">
        <v>42089</v>
      </c>
      <c r="D1522" s="3">
        <v>6</v>
      </c>
      <c r="E1522">
        <v>12.28</v>
      </c>
      <c r="F1522" s="3">
        <v>72.74</v>
      </c>
      <c r="G1522" s="3">
        <v>0.03</v>
      </c>
      <c r="H1522" s="3">
        <v>122.508</v>
      </c>
      <c r="I1522" s="3">
        <v>6</v>
      </c>
      <c r="J1522" s="3" t="s">
        <v>26</v>
      </c>
      <c r="K1522" s="3" t="s">
        <v>23</v>
      </c>
      <c r="L1522" s="3">
        <v>4.86</v>
      </c>
      <c r="M1522" s="3">
        <v>0.54</v>
      </c>
      <c r="N1522" s="3">
        <v>4</v>
      </c>
      <c r="O1522" s="3">
        <v>1</v>
      </c>
      <c r="P1522" s="3">
        <v>9</v>
      </c>
      <c r="Q1522" s="3">
        <v>4</v>
      </c>
      <c r="R1522" s="3">
        <v>261</v>
      </c>
      <c r="S1522" s="3">
        <v>90146</v>
      </c>
      <c r="T1522" s="3">
        <v>33952</v>
      </c>
    </row>
    <row r="1523" spans="1:20">
      <c r="A1523" s="3">
        <v>2684</v>
      </c>
      <c r="B1523" s="8">
        <v>42088</v>
      </c>
      <c r="C1523" s="8">
        <v>42090</v>
      </c>
      <c r="D1523" s="3">
        <v>12</v>
      </c>
      <c r="E1523">
        <v>34.99</v>
      </c>
      <c r="F1523" s="3">
        <v>418.75</v>
      </c>
      <c r="G1523" s="3">
        <v>0.05</v>
      </c>
      <c r="H1523" s="3">
        <v>-12.0267</v>
      </c>
      <c r="I1523" s="3">
        <v>12</v>
      </c>
      <c r="J1523" s="3" t="s">
        <v>26</v>
      </c>
      <c r="K1523" s="3" t="s">
        <v>27</v>
      </c>
      <c r="L1523" s="3">
        <v>7.73</v>
      </c>
      <c r="M1523" s="3">
        <v>0.39</v>
      </c>
      <c r="N1523" s="3">
        <v>4</v>
      </c>
      <c r="O1523" s="3">
        <v>2</v>
      </c>
      <c r="P1523" s="3">
        <v>13</v>
      </c>
      <c r="Q1523" s="3">
        <v>7</v>
      </c>
      <c r="R1523" s="3">
        <v>722</v>
      </c>
      <c r="S1523" s="3">
        <v>90146</v>
      </c>
      <c r="T1523" s="3">
        <v>33952</v>
      </c>
    </row>
    <row r="1524" spans="1:20">
      <c r="A1524" s="3">
        <v>2684</v>
      </c>
      <c r="B1524" s="8">
        <v>42054</v>
      </c>
      <c r="C1524" s="8">
        <v>42059</v>
      </c>
      <c r="D1524" s="3">
        <v>9</v>
      </c>
      <c r="E1524">
        <v>54.1</v>
      </c>
      <c r="F1524" s="3">
        <v>469.59</v>
      </c>
      <c r="G1524" s="3">
        <v>0.1</v>
      </c>
      <c r="H1524" s="3">
        <v>34.068</v>
      </c>
      <c r="I1524" s="3">
        <v>9</v>
      </c>
      <c r="J1524" s="3" t="s">
        <v>25</v>
      </c>
      <c r="K1524" s="3" t="s">
        <v>23</v>
      </c>
      <c r="L1524" s="3">
        <v>19.99</v>
      </c>
      <c r="M1524" s="3">
        <v>0.58</v>
      </c>
      <c r="N1524" s="3">
        <v>4</v>
      </c>
      <c r="O1524" s="3">
        <v>3</v>
      </c>
      <c r="P1524" s="3">
        <v>17</v>
      </c>
      <c r="Q1524" s="3">
        <v>5</v>
      </c>
      <c r="R1524" s="3">
        <v>43</v>
      </c>
      <c r="S1524" s="3">
        <v>90147</v>
      </c>
      <c r="T1524" s="3">
        <v>33952</v>
      </c>
    </row>
    <row r="1525" spans="1:20">
      <c r="A1525" s="3">
        <v>2685</v>
      </c>
      <c r="B1525" s="8">
        <v>42076</v>
      </c>
      <c r="C1525" s="8">
        <v>42078</v>
      </c>
      <c r="D1525" s="3">
        <v>21</v>
      </c>
      <c r="E1525">
        <v>17.7</v>
      </c>
      <c r="F1525" s="3">
        <v>374.6</v>
      </c>
      <c r="G1525" s="3">
        <v>0.02</v>
      </c>
      <c r="H1525" s="3">
        <v>-85.022</v>
      </c>
      <c r="I1525" s="3">
        <v>21</v>
      </c>
      <c r="J1525" s="3" t="s">
        <v>20</v>
      </c>
      <c r="K1525" s="3" t="s">
        <v>27</v>
      </c>
      <c r="L1525" s="3">
        <v>9.47</v>
      </c>
      <c r="M1525" s="3">
        <v>0.36</v>
      </c>
      <c r="N1525" s="3">
        <v>4</v>
      </c>
      <c r="O1525" s="3">
        <v>2</v>
      </c>
      <c r="P1525" s="3">
        <v>2</v>
      </c>
      <c r="Q1525" s="3">
        <v>5</v>
      </c>
      <c r="R1525" s="3">
        <v>379</v>
      </c>
      <c r="S1525" s="3">
        <v>90148</v>
      </c>
      <c r="T1525" s="3">
        <v>11803</v>
      </c>
    </row>
    <row r="1526" spans="1:20">
      <c r="A1526" s="3">
        <v>2689</v>
      </c>
      <c r="B1526" s="8">
        <v>42135</v>
      </c>
      <c r="C1526" s="8">
        <v>42136</v>
      </c>
      <c r="D1526" s="3">
        <v>9</v>
      </c>
      <c r="E1526">
        <v>95.99</v>
      </c>
      <c r="F1526" s="3">
        <v>894.64</v>
      </c>
      <c r="G1526" s="3">
        <v>0.03</v>
      </c>
      <c r="H1526" s="3">
        <v>67.012</v>
      </c>
      <c r="I1526" s="3">
        <v>9</v>
      </c>
      <c r="J1526" s="3" t="s">
        <v>26</v>
      </c>
      <c r="K1526" s="3" t="s">
        <v>23</v>
      </c>
      <c r="L1526" s="3">
        <v>35</v>
      </c>
      <c r="M1526" s="3">
        <v>0.37</v>
      </c>
      <c r="N1526" s="3">
        <v>3</v>
      </c>
      <c r="O1526" s="3">
        <v>2</v>
      </c>
      <c r="P1526" s="3">
        <v>8</v>
      </c>
      <c r="Q1526" s="3">
        <v>5</v>
      </c>
      <c r="R1526" s="3">
        <v>137</v>
      </c>
      <c r="S1526" s="3">
        <v>90154</v>
      </c>
      <c r="T1526" s="3">
        <v>7011</v>
      </c>
    </row>
    <row r="1527" spans="1:20">
      <c r="A1527" s="3">
        <v>2693</v>
      </c>
      <c r="B1527" s="8">
        <v>42169</v>
      </c>
      <c r="C1527" s="8">
        <v>42169</v>
      </c>
      <c r="D1527" s="3">
        <v>9</v>
      </c>
      <c r="E1527">
        <v>315.98</v>
      </c>
      <c r="F1527" s="3">
        <v>2642.48</v>
      </c>
      <c r="G1527" s="3">
        <v>0.08</v>
      </c>
      <c r="H1527" s="3">
        <v>44.52</v>
      </c>
      <c r="I1527" s="3">
        <v>9</v>
      </c>
      <c r="J1527" s="3" t="s">
        <v>26</v>
      </c>
      <c r="K1527" s="3" t="s">
        <v>23</v>
      </c>
      <c r="L1527" s="3">
        <v>19.99</v>
      </c>
      <c r="M1527" s="3">
        <v>0.4</v>
      </c>
      <c r="N1527" s="3">
        <v>3</v>
      </c>
      <c r="O1527" s="3">
        <v>2</v>
      </c>
      <c r="P1527" s="3">
        <v>11</v>
      </c>
      <c r="Q1527" s="3">
        <v>5</v>
      </c>
      <c r="R1527" s="3">
        <v>864</v>
      </c>
      <c r="S1527" s="3">
        <v>90160</v>
      </c>
      <c r="T1527" s="3">
        <v>5201</v>
      </c>
    </row>
    <row r="1528" spans="1:20">
      <c r="A1528" s="3">
        <v>2696</v>
      </c>
      <c r="B1528" s="8">
        <v>42014</v>
      </c>
      <c r="C1528" s="8">
        <v>42016</v>
      </c>
      <c r="D1528" s="3">
        <v>6</v>
      </c>
      <c r="E1528">
        <v>8.34</v>
      </c>
      <c r="F1528" s="3">
        <v>49.78</v>
      </c>
      <c r="G1528" s="3">
        <v>0.01</v>
      </c>
      <c r="H1528" s="3">
        <v>34.3482</v>
      </c>
      <c r="I1528" s="3">
        <v>6</v>
      </c>
      <c r="J1528" s="3" t="s">
        <v>22</v>
      </c>
      <c r="K1528" s="3" t="s">
        <v>23</v>
      </c>
      <c r="L1528" s="3">
        <v>0.96</v>
      </c>
      <c r="M1528" s="3">
        <v>0.65</v>
      </c>
      <c r="N1528" s="3">
        <v>3</v>
      </c>
      <c r="O1528" s="3">
        <v>1</v>
      </c>
      <c r="P1528" s="3">
        <v>9</v>
      </c>
      <c r="Q1528" s="3">
        <v>4</v>
      </c>
      <c r="R1528" s="3">
        <v>763</v>
      </c>
      <c r="S1528" s="3">
        <v>90166</v>
      </c>
      <c r="T1528" s="3">
        <v>35401</v>
      </c>
    </row>
    <row r="1529" spans="1:20">
      <c r="A1529" s="3">
        <v>2697</v>
      </c>
      <c r="B1529" s="8">
        <v>42014</v>
      </c>
      <c r="C1529" s="8">
        <v>42015</v>
      </c>
      <c r="D1529" s="3">
        <v>5</v>
      </c>
      <c r="E1529">
        <v>3.28</v>
      </c>
      <c r="F1529" s="3">
        <v>16.62</v>
      </c>
      <c r="G1529" s="3">
        <v>0.06</v>
      </c>
      <c r="H1529" s="3">
        <v>-66.65</v>
      </c>
      <c r="I1529" s="3">
        <v>5</v>
      </c>
      <c r="J1529" s="3" t="s">
        <v>22</v>
      </c>
      <c r="K1529" s="3" t="s">
        <v>23</v>
      </c>
      <c r="L1529" s="3">
        <v>3.97</v>
      </c>
      <c r="M1529" s="3">
        <v>0.53</v>
      </c>
      <c r="N1529" s="3">
        <v>2</v>
      </c>
      <c r="O1529" s="3">
        <v>1</v>
      </c>
      <c r="P1529" s="3">
        <v>9</v>
      </c>
      <c r="Q1529" s="3">
        <v>6</v>
      </c>
      <c r="R1529" s="3">
        <v>305</v>
      </c>
      <c r="S1529" s="3">
        <v>90166</v>
      </c>
      <c r="T1529" s="3">
        <v>35216</v>
      </c>
    </row>
    <row r="1530" spans="1:20">
      <c r="A1530" s="3">
        <v>2697</v>
      </c>
      <c r="B1530" s="8">
        <v>42175</v>
      </c>
      <c r="C1530" s="8">
        <v>42177</v>
      </c>
      <c r="D1530" s="3">
        <v>11</v>
      </c>
      <c r="E1530">
        <v>47.98</v>
      </c>
      <c r="F1530" s="3">
        <v>517.68</v>
      </c>
      <c r="G1530" s="3">
        <v>0.06</v>
      </c>
      <c r="H1530" s="3">
        <v>35.955</v>
      </c>
      <c r="I1530" s="3">
        <v>11</v>
      </c>
      <c r="J1530" s="3" t="s">
        <v>22</v>
      </c>
      <c r="K1530" s="3" t="s">
        <v>23</v>
      </c>
      <c r="L1530" s="3">
        <v>3.61</v>
      </c>
      <c r="M1530" s="3">
        <v>0.39</v>
      </c>
      <c r="N1530" s="3">
        <v>2</v>
      </c>
      <c r="O1530" s="3">
        <v>3</v>
      </c>
      <c r="P1530" s="3">
        <v>10</v>
      </c>
      <c r="Q1530" s="3">
        <v>1</v>
      </c>
      <c r="R1530" s="3">
        <v>425</v>
      </c>
      <c r="S1530" s="3">
        <v>90167</v>
      </c>
      <c r="T1530" s="3">
        <v>35216</v>
      </c>
    </row>
    <row r="1531" spans="1:20">
      <c r="A1531" s="3">
        <v>2699</v>
      </c>
      <c r="B1531" s="8">
        <v>42062</v>
      </c>
      <c r="C1531" s="8">
        <v>42063</v>
      </c>
      <c r="D1531" s="3">
        <v>14</v>
      </c>
      <c r="E1531">
        <v>8.5</v>
      </c>
      <c r="F1531" s="3">
        <v>118.57</v>
      </c>
      <c r="G1531" s="3">
        <v>0.04</v>
      </c>
      <c r="H1531" s="3">
        <v>43.2752</v>
      </c>
      <c r="I1531" s="3">
        <v>14</v>
      </c>
      <c r="J1531" s="3" t="s">
        <v>25</v>
      </c>
      <c r="K1531" s="3" t="s">
        <v>23</v>
      </c>
      <c r="L1531" s="3">
        <v>1.99</v>
      </c>
      <c r="M1531" s="3">
        <v>0.37</v>
      </c>
      <c r="N1531" s="3">
        <v>2</v>
      </c>
      <c r="O1531" s="3">
        <v>2</v>
      </c>
      <c r="P1531" s="3">
        <v>2</v>
      </c>
      <c r="Q1531" s="3">
        <v>5</v>
      </c>
      <c r="R1531" s="3">
        <v>236</v>
      </c>
      <c r="S1531" s="3">
        <v>90178</v>
      </c>
      <c r="T1531" s="3">
        <v>86442</v>
      </c>
    </row>
    <row r="1532" spans="1:20">
      <c r="A1532" s="3">
        <v>2699</v>
      </c>
      <c r="B1532" s="8">
        <v>42062</v>
      </c>
      <c r="C1532" s="8">
        <v>42062</v>
      </c>
      <c r="D1532" s="3">
        <v>5</v>
      </c>
      <c r="E1532">
        <v>15.99</v>
      </c>
      <c r="F1532" s="3">
        <v>79.47</v>
      </c>
      <c r="G1532" s="3">
        <v>0.1</v>
      </c>
      <c r="H1532" s="3">
        <v>-36.21462</v>
      </c>
      <c r="I1532" s="3">
        <v>5</v>
      </c>
      <c r="J1532" s="3" t="s">
        <v>25</v>
      </c>
      <c r="K1532" s="3" t="s">
        <v>23</v>
      </c>
      <c r="L1532" s="3">
        <v>9.4</v>
      </c>
      <c r="M1532" s="3">
        <v>0.6</v>
      </c>
      <c r="N1532" s="3">
        <v>2</v>
      </c>
      <c r="O1532" s="3">
        <v>1</v>
      </c>
      <c r="P1532" s="3">
        <v>3</v>
      </c>
      <c r="Q1532" s="3">
        <v>1</v>
      </c>
      <c r="R1532" s="3">
        <v>454</v>
      </c>
      <c r="S1532" s="3">
        <v>90178</v>
      </c>
      <c r="T1532" s="3">
        <v>86442</v>
      </c>
    </row>
    <row r="1533" spans="1:20">
      <c r="A1533" s="3">
        <v>2704</v>
      </c>
      <c r="B1533" s="8">
        <v>42062</v>
      </c>
      <c r="C1533" s="8">
        <v>42066</v>
      </c>
      <c r="D1533" s="3">
        <v>8</v>
      </c>
      <c r="E1533">
        <v>95.99</v>
      </c>
      <c r="F1533" s="3">
        <v>627.28</v>
      </c>
      <c r="G1533" s="3">
        <v>0.09</v>
      </c>
      <c r="H1533" s="3">
        <v>7.03296</v>
      </c>
      <c r="I1533" s="3">
        <v>8</v>
      </c>
      <c r="J1533" s="3" t="s">
        <v>25</v>
      </c>
      <c r="K1533" s="3" t="s">
        <v>23</v>
      </c>
      <c r="L1533" s="3">
        <v>8.99</v>
      </c>
      <c r="M1533" s="3">
        <v>0.39</v>
      </c>
      <c r="N1533" s="3">
        <v>1</v>
      </c>
      <c r="O1533" s="3">
        <v>2</v>
      </c>
      <c r="P1533" s="3">
        <v>11</v>
      </c>
      <c r="Q1533" s="3">
        <v>7</v>
      </c>
      <c r="R1533" s="3">
        <v>757</v>
      </c>
      <c r="S1533" s="3">
        <v>90178</v>
      </c>
      <c r="T1533" s="3">
        <v>32503</v>
      </c>
    </row>
    <row r="1534" spans="1:20">
      <c r="A1534" s="3">
        <v>2704</v>
      </c>
      <c r="B1534" s="8">
        <v>42035</v>
      </c>
      <c r="C1534" s="8">
        <v>42037</v>
      </c>
      <c r="D1534" s="3">
        <v>2</v>
      </c>
      <c r="E1534">
        <v>7.64</v>
      </c>
      <c r="F1534" s="3">
        <v>16.6</v>
      </c>
      <c r="G1534" s="3">
        <v>0.05</v>
      </c>
      <c r="H1534" s="3">
        <v>-21.018</v>
      </c>
      <c r="I1534" s="3">
        <v>2</v>
      </c>
      <c r="J1534" s="3" t="s">
        <v>26</v>
      </c>
      <c r="K1534" s="3" t="s">
        <v>23</v>
      </c>
      <c r="L1534" s="3">
        <v>5.83</v>
      </c>
      <c r="M1534" s="3">
        <v>0.59</v>
      </c>
      <c r="N1534" s="3">
        <v>1</v>
      </c>
      <c r="O1534" s="3">
        <v>2</v>
      </c>
      <c r="P1534" s="3">
        <v>15</v>
      </c>
      <c r="Q1534" s="3">
        <v>5</v>
      </c>
      <c r="R1534" s="3">
        <v>765</v>
      </c>
      <c r="S1534" s="3">
        <v>90185</v>
      </c>
      <c r="T1534" s="3">
        <v>32503</v>
      </c>
    </row>
    <row r="1535" spans="1:20">
      <c r="A1535" s="3">
        <v>2709</v>
      </c>
      <c r="B1535" s="8">
        <v>42035</v>
      </c>
      <c r="C1535" s="8">
        <v>42036</v>
      </c>
      <c r="D1535" s="3">
        <v>10</v>
      </c>
      <c r="E1535">
        <v>218.75</v>
      </c>
      <c r="F1535" s="3">
        <v>2285.41</v>
      </c>
      <c r="G1535" s="3">
        <v>0.04</v>
      </c>
      <c r="H1535" s="3">
        <v>-655.529875</v>
      </c>
      <c r="I1535" s="3">
        <v>10</v>
      </c>
      <c r="J1535" s="3" t="s">
        <v>26</v>
      </c>
      <c r="K1535" s="3" t="s">
        <v>21</v>
      </c>
      <c r="L1535" s="3">
        <v>69.64</v>
      </c>
      <c r="M1535" s="3">
        <v>0.56</v>
      </c>
      <c r="N1535" s="3">
        <v>1</v>
      </c>
      <c r="O1535" s="3">
        <v>2</v>
      </c>
      <c r="P1535" s="3">
        <v>1</v>
      </c>
      <c r="Q1535" s="3">
        <v>5</v>
      </c>
      <c r="R1535" s="3">
        <v>784</v>
      </c>
      <c r="S1535" s="3">
        <v>90185</v>
      </c>
      <c r="T1535" s="3">
        <v>21042</v>
      </c>
    </row>
    <row r="1536" spans="1:20">
      <c r="A1536" s="3">
        <v>2709</v>
      </c>
      <c r="B1536" s="8">
        <v>42098</v>
      </c>
      <c r="C1536" s="8">
        <v>42100</v>
      </c>
      <c r="D1536" s="3">
        <v>8</v>
      </c>
      <c r="E1536">
        <v>59.76</v>
      </c>
      <c r="F1536" s="3">
        <v>513.52</v>
      </c>
      <c r="G1536" s="3">
        <v>0.01</v>
      </c>
      <c r="H1536" s="3">
        <v>354.3288</v>
      </c>
      <c r="I1536" s="3">
        <v>8</v>
      </c>
      <c r="J1536" s="3" t="s">
        <v>24</v>
      </c>
      <c r="K1536" s="3" t="s">
        <v>23</v>
      </c>
      <c r="L1536" s="3">
        <v>9.71</v>
      </c>
      <c r="M1536" s="3">
        <v>0.74</v>
      </c>
      <c r="N1536" s="3">
        <v>1</v>
      </c>
      <c r="O1536" s="3">
        <v>1</v>
      </c>
      <c r="P1536" s="3">
        <v>9</v>
      </c>
      <c r="Q1536" s="3">
        <v>4</v>
      </c>
      <c r="R1536" s="3">
        <v>293</v>
      </c>
      <c r="S1536" s="3">
        <v>90186</v>
      </c>
      <c r="T1536" s="3">
        <v>21042</v>
      </c>
    </row>
    <row r="1537" spans="1:20">
      <c r="A1537" s="3">
        <v>2713</v>
      </c>
      <c r="B1537" s="8">
        <v>42138</v>
      </c>
      <c r="C1537" s="8">
        <v>42138</v>
      </c>
      <c r="D1537" s="3">
        <v>15</v>
      </c>
      <c r="E1537">
        <v>5.28</v>
      </c>
      <c r="F1537" s="3">
        <v>85.26</v>
      </c>
      <c r="G1537" s="3">
        <v>0</v>
      </c>
      <c r="H1537" s="3">
        <v>-149.212</v>
      </c>
      <c r="I1537" s="3">
        <v>15</v>
      </c>
      <c r="J1537" s="3" t="s">
        <v>22</v>
      </c>
      <c r="K1537" s="3" t="s">
        <v>23</v>
      </c>
      <c r="L1537" s="3">
        <v>5.61</v>
      </c>
      <c r="M1537" s="3">
        <v>0.39</v>
      </c>
      <c r="N1537" s="3">
        <v>2</v>
      </c>
      <c r="O1537" s="3">
        <v>2</v>
      </c>
      <c r="P1537" s="3">
        <v>8</v>
      </c>
      <c r="Q1537" s="3">
        <v>5</v>
      </c>
      <c r="R1537" s="3">
        <v>134</v>
      </c>
      <c r="S1537" s="3">
        <v>90187</v>
      </c>
      <c r="T1537" s="3">
        <v>49001</v>
      </c>
    </row>
    <row r="1538" spans="1:20">
      <c r="A1538" s="3">
        <v>2713</v>
      </c>
      <c r="B1538" s="8">
        <v>42027</v>
      </c>
      <c r="C1538" s="8">
        <v>42028</v>
      </c>
      <c r="D1538" s="3">
        <v>5</v>
      </c>
      <c r="E1538">
        <v>6.84</v>
      </c>
      <c r="F1538" s="3">
        <v>37.89</v>
      </c>
      <c r="G1538" s="3">
        <v>0</v>
      </c>
      <c r="H1538" s="3">
        <v>-123.1816</v>
      </c>
      <c r="I1538" s="3">
        <v>5</v>
      </c>
      <c r="J1538" s="3" t="s">
        <v>26</v>
      </c>
      <c r="K1538" s="3" t="s">
        <v>23</v>
      </c>
      <c r="L1538" s="3">
        <v>8.37</v>
      </c>
      <c r="M1538" s="3">
        <v>0.62</v>
      </c>
      <c r="N1538" s="3">
        <v>2</v>
      </c>
      <c r="O1538" s="3">
        <v>1</v>
      </c>
      <c r="P1538" s="3">
        <v>16</v>
      </c>
      <c r="Q1538" s="3">
        <v>1</v>
      </c>
      <c r="R1538" s="3">
        <v>210</v>
      </c>
      <c r="S1538" s="3">
        <v>90189</v>
      </c>
      <c r="T1538" s="3">
        <v>49001</v>
      </c>
    </row>
    <row r="1539" spans="1:20">
      <c r="A1539" s="3">
        <v>2715</v>
      </c>
      <c r="B1539" s="8">
        <v>42027</v>
      </c>
      <c r="C1539" s="8">
        <v>42029</v>
      </c>
      <c r="D1539" s="3">
        <v>11</v>
      </c>
      <c r="E1539">
        <v>30.98</v>
      </c>
      <c r="F1539" s="3">
        <v>343.79</v>
      </c>
      <c r="G1539" s="3">
        <v>0.07</v>
      </c>
      <c r="H1539" s="3">
        <v>-28.798</v>
      </c>
      <c r="I1539" s="3">
        <v>11</v>
      </c>
      <c r="J1539" s="3" t="s">
        <v>26</v>
      </c>
      <c r="K1539" s="3" t="s">
        <v>23</v>
      </c>
      <c r="L1539" s="3">
        <v>5.76</v>
      </c>
      <c r="M1539" s="3">
        <v>0.5</v>
      </c>
      <c r="N1539" s="3">
        <v>2</v>
      </c>
      <c r="O1539" s="3">
        <v>3</v>
      </c>
      <c r="P1539" s="3">
        <v>5</v>
      </c>
      <c r="Q1539" s="3">
        <v>6</v>
      </c>
      <c r="R1539" s="3">
        <v>801</v>
      </c>
      <c r="S1539" s="3">
        <v>90189</v>
      </c>
      <c r="T1539" s="3">
        <v>48911</v>
      </c>
    </row>
    <row r="1540" spans="1:20">
      <c r="A1540" s="3">
        <v>2718</v>
      </c>
      <c r="B1540" s="8">
        <v>42135</v>
      </c>
      <c r="C1540" s="8">
        <v>42135</v>
      </c>
      <c r="D1540" s="3">
        <v>11</v>
      </c>
      <c r="E1540">
        <v>15.67</v>
      </c>
      <c r="F1540" s="3">
        <v>188.09</v>
      </c>
      <c r="G1540" s="3">
        <v>0.01</v>
      </c>
      <c r="H1540" s="3">
        <v>-273.98</v>
      </c>
      <c r="I1540" s="3">
        <v>11</v>
      </c>
      <c r="J1540" s="3" t="s">
        <v>25</v>
      </c>
      <c r="K1540" s="3" t="s">
        <v>27</v>
      </c>
      <c r="L1540" s="3">
        <v>1.39</v>
      </c>
      <c r="M1540" s="3">
        <v>0.35</v>
      </c>
      <c r="N1540" s="3">
        <v>1</v>
      </c>
      <c r="O1540" s="3">
        <v>2</v>
      </c>
      <c r="P1540" s="3">
        <v>11</v>
      </c>
      <c r="Q1540" s="3">
        <v>7</v>
      </c>
      <c r="R1540" s="3">
        <v>553</v>
      </c>
      <c r="S1540" s="3">
        <v>90190</v>
      </c>
      <c r="T1540" s="3">
        <v>60438</v>
      </c>
    </row>
    <row r="1541" spans="1:20">
      <c r="A1541" s="3">
        <v>2720</v>
      </c>
      <c r="B1541" s="8">
        <v>42050</v>
      </c>
      <c r="C1541" s="8">
        <v>42052</v>
      </c>
      <c r="D1541" s="3">
        <v>22</v>
      </c>
      <c r="E1541">
        <v>9.48</v>
      </c>
      <c r="F1541" s="3">
        <v>211.15</v>
      </c>
      <c r="G1541" s="3">
        <v>0.06</v>
      </c>
      <c r="H1541" s="3">
        <v>-53.8096</v>
      </c>
      <c r="I1541" s="3">
        <v>22</v>
      </c>
      <c r="J1541" s="3" t="s">
        <v>22</v>
      </c>
      <c r="K1541" s="3" t="s">
        <v>23</v>
      </c>
      <c r="L1541" s="3">
        <v>7.29</v>
      </c>
      <c r="M1541" s="3">
        <v>0.77</v>
      </c>
      <c r="N1541" s="3">
        <v>4</v>
      </c>
      <c r="O1541" s="3">
        <v>3</v>
      </c>
      <c r="P1541" s="3">
        <v>5</v>
      </c>
      <c r="Q1541" s="3">
        <v>5</v>
      </c>
      <c r="R1541" s="3">
        <v>518</v>
      </c>
      <c r="S1541" s="3">
        <v>90192</v>
      </c>
      <c r="T1541" s="3">
        <v>30721</v>
      </c>
    </row>
    <row r="1542" spans="1:20">
      <c r="A1542" s="3">
        <v>2724</v>
      </c>
      <c r="B1542" s="8">
        <v>42168</v>
      </c>
      <c r="C1542" s="8">
        <v>42170</v>
      </c>
      <c r="D1542" s="3">
        <v>12</v>
      </c>
      <c r="E1542">
        <v>500.98</v>
      </c>
      <c r="F1542" s="3">
        <v>6362.85</v>
      </c>
      <c r="G1542" s="3">
        <v>0.02</v>
      </c>
      <c r="H1542" s="3">
        <v>4390.3665</v>
      </c>
      <c r="I1542" s="3">
        <v>12</v>
      </c>
      <c r="J1542" s="3" t="s">
        <v>26</v>
      </c>
      <c r="K1542" s="3" t="s">
        <v>21</v>
      </c>
      <c r="L1542" s="3">
        <v>26</v>
      </c>
      <c r="M1542" s="3">
        <v>0.36</v>
      </c>
      <c r="N1542" s="3">
        <v>3</v>
      </c>
      <c r="O1542" s="3">
        <v>2</v>
      </c>
      <c r="P1542" s="3">
        <v>11</v>
      </c>
      <c r="Q1542" s="3">
        <v>5</v>
      </c>
      <c r="R1542" s="3">
        <v>848</v>
      </c>
      <c r="S1542" s="3">
        <v>90193</v>
      </c>
      <c r="T1542" s="3">
        <v>37421</v>
      </c>
    </row>
    <row r="1543" spans="1:20">
      <c r="A1543" s="3">
        <v>2724</v>
      </c>
      <c r="B1543" s="8">
        <v>42121</v>
      </c>
      <c r="C1543" s="8">
        <v>42121</v>
      </c>
      <c r="D1543" s="3">
        <v>10</v>
      </c>
      <c r="E1543">
        <v>300.97</v>
      </c>
      <c r="F1543" s="3">
        <v>2848.38</v>
      </c>
      <c r="G1543" s="3">
        <v>0.09</v>
      </c>
      <c r="H1543" s="3">
        <v>17.772</v>
      </c>
      <c r="I1543" s="3">
        <v>10</v>
      </c>
      <c r="J1543" s="3" t="s">
        <v>25</v>
      </c>
      <c r="K1543" s="3" t="s">
        <v>23</v>
      </c>
      <c r="L1543" s="3">
        <v>7.18</v>
      </c>
      <c r="M1543" s="3">
        <v>0.37</v>
      </c>
      <c r="N1543" s="3">
        <v>3</v>
      </c>
      <c r="O1543" s="3">
        <v>2</v>
      </c>
      <c r="P1543" s="3">
        <v>11</v>
      </c>
      <c r="Q1543" s="3">
        <v>5</v>
      </c>
      <c r="R1543" s="3">
        <v>896</v>
      </c>
      <c r="S1543" s="3">
        <v>90201</v>
      </c>
      <c r="T1543" s="3">
        <v>37421</v>
      </c>
    </row>
    <row r="1544" spans="1:20">
      <c r="A1544" s="3">
        <v>2725</v>
      </c>
      <c r="B1544" s="8">
        <v>42150</v>
      </c>
      <c r="C1544" s="8">
        <v>42152</v>
      </c>
      <c r="D1544" s="3">
        <v>42</v>
      </c>
      <c r="E1544">
        <v>5.58</v>
      </c>
      <c r="F1544" s="3">
        <v>236.83</v>
      </c>
      <c r="G1544" s="3">
        <v>0.02</v>
      </c>
      <c r="H1544" s="3">
        <v>689.328</v>
      </c>
      <c r="I1544" s="3">
        <v>42</v>
      </c>
      <c r="J1544" s="3" t="s">
        <v>22</v>
      </c>
      <c r="K1544" s="3" t="s">
        <v>23</v>
      </c>
      <c r="L1544" s="3">
        <v>2.99</v>
      </c>
      <c r="M1544" s="3">
        <v>0.55</v>
      </c>
      <c r="N1544" s="3">
        <v>3</v>
      </c>
      <c r="O1544" s="3">
        <v>2</v>
      </c>
      <c r="P1544" s="3">
        <v>12</v>
      </c>
      <c r="Q1544" s="3">
        <v>6</v>
      </c>
      <c r="R1544" s="3">
        <v>203</v>
      </c>
      <c r="S1544" s="3">
        <v>90218</v>
      </c>
      <c r="T1544" s="3">
        <v>37042</v>
      </c>
    </row>
    <row r="1545" spans="1:20">
      <c r="A1545" s="3">
        <v>2729</v>
      </c>
      <c r="B1545" s="8">
        <v>42150</v>
      </c>
      <c r="C1545" s="8">
        <v>42151</v>
      </c>
      <c r="D1545" s="3">
        <v>36</v>
      </c>
      <c r="E1545">
        <v>54.1</v>
      </c>
      <c r="F1545" s="3">
        <v>1944.87</v>
      </c>
      <c r="G1545" s="3">
        <v>0.02</v>
      </c>
      <c r="H1545" s="3">
        <v>-33.586</v>
      </c>
      <c r="I1545" s="3">
        <v>36</v>
      </c>
      <c r="J1545" s="3" t="s">
        <v>22</v>
      </c>
      <c r="K1545" s="3" t="s">
        <v>23</v>
      </c>
      <c r="L1545" s="3">
        <v>19.99</v>
      </c>
      <c r="M1545" s="3">
        <v>0.6</v>
      </c>
      <c r="N1545" s="3">
        <v>1</v>
      </c>
      <c r="O1545" s="3">
        <v>1</v>
      </c>
      <c r="P1545" s="3">
        <v>16</v>
      </c>
      <c r="Q1545" s="3">
        <v>1</v>
      </c>
      <c r="R1545" s="3">
        <v>223</v>
      </c>
      <c r="S1545" s="3">
        <v>90218</v>
      </c>
      <c r="T1545" s="3">
        <v>98226</v>
      </c>
    </row>
    <row r="1546" spans="1:20">
      <c r="A1546" s="3">
        <v>2737</v>
      </c>
      <c r="B1546" s="8">
        <v>42040</v>
      </c>
      <c r="C1546" s="8">
        <v>42041</v>
      </c>
      <c r="D1546" s="3">
        <v>6</v>
      </c>
      <c r="E1546">
        <v>279.81</v>
      </c>
      <c r="F1546" s="3">
        <v>1599.96</v>
      </c>
      <c r="G1546" s="3">
        <v>0.06</v>
      </c>
      <c r="H1546" s="3">
        <v>1103.9724</v>
      </c>
      <c r="I1546" s="3">
        <v>6</v>
      </c>
      <c r="J1546" s="3" t="s">
        <v>22</v>
      </c>
      <c r="K1546" s="3" t="s">
        <v>21</v>
      </c>
      <c r="L1546" s="3">
        <v>23.19</v>
      </c>
      <c r="M1546" s="3">
        <v>0.4</v>
      </c>
      <c r="N1546" s="3">
        <v>4</v>
      </c>
      <c r="O1546" s="3">
        <v>3</v>
      </c>
      <c r="P1546" s="3">
        <v>5</v>
      </c>
      <c r="Q1546" s="3">
        <v>5</v>
      </c>
      <c r="R1546" s="3">
        <v>538</v>
      </c>
      <c r="S1546" s="3">
        <v>90236</v>
      </c>
      <c r="T1546" s="3">
        <v>5701</v>
      </c>
    </row>
    <row r="1547" spans="1:20">
      <c r="A1547" s="3">
        <v>2737</v>
      </c>
      <c r="B1547" s="8">
        <v>42055</v>
      </c>
      <c r="C1547" s="8">
        <v>42057</v>
      </c>
      <c r="D1547" s="3">
        <v>10</v>
      </c>
      <c r="E1547">
        <v>5.81</v>
      </c>
      <c r="F1547" s="3">
        <v>58.8</v>
      </c>
      <c r="G1547" s="3">
        <v>0.07</v>
      </c>
      <c r="H1547" s="3">
        <v>-243.2365</v>
      </c>
      <c r="I1547" s="3">
        <v>10</v>
      </c>
      <c r="J1547" s="3" t="s">
        <v>20</v>
      </c>
      <c r="K1547" s="3" t="s">
        <v>23</v>
      </c>
      <c r="L1547" s="3">
        <v>8.49</v>
      </c>
      <c r="M1547" s="3">
        <v>0.57</v>
      </c>
      <c r="N1547" s="3">
        <v>4</v>
      </c>
      <c r="O1547" s="3">
        <v>2</v>
      </c>
      <c r="P1547" s="3">
        <v>15</v>
      </c>
      <c r="Q1547" s="3">
        <v>5</v>
      </c>
      <c r="R1547" s="3">
        <v>301</v>
      </c>
      <c r="S1547" s="3">
        <v>90237</v>
      </c>
      <c r="T1547" s="3">
        <v>5701</v>
      </c>
    </row>
    <row r="1548" spans="1:20">
      <c r="A1548" s="3">
        <v>2738</v>
      </c>
      <c r="B1548" s="8">
        <v>42055</v>
      </c>
      <c r="C1548" s="8">
        <v>42056</v>
      </c>
      <c r="D1548" s="3">
        <v>12</v>
      </c>
      <c r="E1548">
        <v>9.65</v>
      </c>
      <c r="F1548" s="3">
        <v>120.47</v>
      </c>
      <c r="G1548" s="3">
        <v>0.04</v>
      </c>
      <c r="H1548" s="3">
        <v>-53.62</v>
      </c>
      <c r="I1548" s="3">
        <v>12</v>
      </c>
      <c r="J1548" s="3" t="s">
        <v>20</v>
      </c>
      <c r="K1548" s="3" t="s">
        <v>23</v>
      </c>
      <c r="L1548" s="3">
        <v>6.22</v>
      </c>
      <c r="M1548" s="3">
        <v>0.45</v>
      </c>
      <c r="N1548" s="3">
        <v>4</v>
      </c>
      <c r="O1548" s="3">
        <v>3</v>
      </c>
      <c r="P1548" s="3">
        <v>5</v>
      </c>
      <c r="Q1548" s="3">
        <v>6</v>
      </c>
      <c r="R1548" s="3">
        <v>505</v>
      </c>
      <c r="S1548" s="3">
        <v>90237</v>
      </c>
      <c r="T1548" s="3">
        <v>5403</v>
      </c>
    </row>
    <row r="1549" spans="1:20">
      <c r="A1549" s="3">
        <v>2741</v>
      </c>
      <c r="B1549" s="8">
        <v>42090</v>
      </c>
      <c r="C1549" s="8">
        <v>42092</v>
      </c>
      <c r="D1549" s="3">
        <v>7</v>
      </c>
      <c r="E1549">
        <v>28.53</v>
      </c>
      <c r="F1549" s="3">
        <v>197.59</v>
      </c>
      <c r="G1549" s="3">
        <v>0.03</v>
      </c>
      <c r="H1549" s="3">
        <v>136.3371</v>
      </c>
      <c r="I1549" s="3">
        <v>7</v>
      </c>
      <c r="J1549" s="3" t="s">
        <v>24</v>
      </c>
      <c r="K1549" s="3" t="s">
        <v>23</v>
      </c>
      <c r="L1549" s="3">
        <v>1.49</v>
      </c>
      <c r="M1549" s="3">
        <v>0.38</v>
      </c>
      <c r="N1549" s="3">
        <v>4</v>
      </c>
      <c r="O1549" s="3">
        <v>3</v>
      </c>
      <c r="P1549" s="3">
        <v>17</v>
      </c>
      <c r="Q1549" s="3">
        <v>7</v>
      </c>
      <c r="R1549" s="3">
        <v>73</v>
      </c>
      <c r="S1549" s="3">
        <v>90238</v>
      </c>
      <c r="T1549" s="3">
        <v>83605</v>
      </c>
    </row>
    <row r="1550" spans="1:20">
      <c r="A1550" s="3">
        <v>2745</v>
      </c>
      <c r="B1550" s="8">
        <v>42090</v>
      </c>
      <c r="C1550" s="8">
        <v>42092</v>
      </c>
      <c r="D1550" s="3">
        <v>2</v>
      </c>
      <c r="E1550">
        <v>15.28</v>
      </c>
      <c r="F1550" s="3">
        <v>33.04</v>
      </c>
      <c r="G1550" s="3">
        <v>0.01</v>
      </c>
      <c r="H1550" s="3">
        <v>-12.46</v>
      </c>
      <c r="I1550" s="3">
        <v>2</v>
      </c>
      <c r="J1550" s="3" t="s">
        <v>24</v>
      </c>
      <c r="K1550" s="3" t="s">
        <v>23</v>
      </c>
      <c r="L1550" s="3">
        <v>1.99</v>
      </c>
      <c r="M1550" s="3">
        <v>0.62</v>
      </c>
      <c r="N1550" s="3">
        <v>2</v>
      </c>
      <c r="O1550" s="3">
        <v>1</v>
      </c>
      <c r="P1550" s="3">
        <v>3</v>
      </c>
      <c r="Q1550" s="3">
        <v>1</v>
      </c>
      <c r="R1550" s="3">
        <v>218</v>
      </c>
      <c r="S1550" s="3">
        <v>90238</v>
      </c>
      <c r="T1550" s="3">
        <v>85224</v>
      </c>
    </row>
    <row r="1551" spans="1:20">
      <c r="A1551" s="3">
        <v>2747</v>
      </c>
      <c r="B1551" s="8">
        <v>42122</v>
      </c>
      <c r="C1551" s="8">
        <v>42124</v>
      </c>
      <c r="D1551" s="3">
        <v>8</v>
      </c>
      <c r="E1551">
        <v>3.34</v>
      </c>
      <c r="F1551" s="3">
        <v>27.45</v>
      </c>
      <c r="G1551" s="3">
        <v>0.06</v>
      </c>
      <c r="H1551" s="3">
        <v>-175.86</v>
      </c>
      <c r="I1551" s="3">
        <v>8</v>
      </c>
      <c r="J1551" s="3" t="s">
        <v>25</v>
      </c>
      <c r="K1551" s="3" t="s">
        <v>27</v>
      </c>
      <c r="L1551" s="3">
        <v>7.49</v>
      </c>
      <c r="M1551" s="3">
        <v>0.57</v>
      </c>
      <c r="N1551" s="3">
        <v>2</v>
      </c>
      <c r="O1551" s="3">
        <v>1</v>
      </c>
      <c r="P1551" s="3">
        <v>9</v>
      </c>
      <c r="Q1551" s="3">
        <v>5</v>
      </c>
      <c r="R1551" s="3">
        <v>311</v>
      </c>
      <c r="S1551" s="3">
        <v>90239</v>
      </c>
      <c r="T1551" s="3">
        <v>10115</v>
      </c>
    </row>
    <row r="1552" spans="1:20">
      <c r="A1552" s="3">
        <v>2747</v>
      </c>
      <c r="B1552" s="8">
        <v>42145</v>
      </c>
      <c r="C1552" s="8">
        <v>42149</v>
      </c>
      <c r="D1552" s="3">
        <v>1</v>
      </c>
      <c r="E1552">
        <v>5.84</v>
      </c>
      <c r="F1552" s="3">
        <v>5.9</v>
      </c>
      <c r="G1552" s="3">
        <v>0.09</v>
      </c>
      <c r="H1552" s="3">
        <v>-2.87</v>
      </c>
      <c r="I1552" s="3">
        <v>1</v>
      </c>
      <c r="J1552" s="3" t="s">
        <v>25</v>
      </c>
      <c r="K1552" s="3" t="s">
        <v>23</v>
      </c>
      <c r="L1552" s="3">
        <v>0.83</v>
      </c>
      <c r="M1552" s="3">
        <v>0.62</v>
      </c>
      <c r="N1552" s="3">
        <v>2</v>
      </c>
      <c r="O1552" s="3">
        <v>1</v>
      </c>
      <c r="P1552" s="3">
        <v>3</v>
      </c>
      <c r="Q1552" s="3">
        <v>1</v>
      </c>
      <c r="R1552" s="3">
        <v>218</v>
      </c>
      <c r="S1552" s="3">
        <v>90244</v>
      </c>
      <c r="T1552" s="3">
        <v>10115</v>
      </c>
    </row>
    <row r="1553" spans="1:20">
      <c r="A1553" s="3">
        <v>2750</v>
      </c>
      <c r="B1553" s="8">
        <v>42100</v>
      </c>
      <c r="C1553" s="8">
        <v>42100</v>
      </c>
      <c r="D1553" s="3">
        <v>13</v>
      </c>
      <c r="E1553">
        <v>12.88</v>
      </c>
      <c r="F1553" s="3">
        <v>158.13</v>
      </c>
      <c r="G1553" s="3">
        <v>0.09</v>
      </c>
      <c r="H1553" s="3">
        <v>-175.13</v>
      </c>
      <c r="I1553" s="3">
        <v>13</v>
      </c>
      <c r="J1553" s="3" t="s">
        <v>24</v>
      </c>
      <c r="K1553" s="3" t="s">
        <v>23</v>
      </c>
      <c r="L1553" s="3">
        <v>4.59</v>
      </c>
      <c r="M1553" s="3">
        <v>0.66</v>
      </c>
      <c r="N1553" s="3">
        <v>4</v>
      </c>
      <c r="O1553" s="3">
        <v>2</v>
      </c>
      <c r="P1553" s="3">
        <v>15</v>
      </c>
      <c r="Q1553" s="3">
        <v>5</v>
      </c>
      <c r="R1553" s="3">
        <v>359</v>
      </c>
      <c r="S1553" s="3">
        <v>90248</v>
      </c>
      <c r="T1553" s="3">
        <v>22980</v>
      </c>
    </row>
    <row r="1554" spans="1:20">
      <c r="A1554" s="3">
        <v>2760</v>
      </c>
      <c r="B1554" s="8">
        <v>42100</v>
      </c>
      <c r="C1554" s="8">
        <v>42101</v>
      </c>
      <c r="D1554" s="3">
        <v>4</v>
      </c>
      <c r="E1554">
        <v>45.99</v>
      </c>
      <c r="F1554" s="3">
        <v>163.01</v>
      </c>
      <c r="G1554" s="3">
        <v>0.02</v>
      </c>
      <c r="H1554" s="3">
        <v>3.96</v>
      </c>
      <c r="I1554" s="3">
        <v>4</v>
      </c>
      <c r="J1554" s="3" t="s">
        <v>24</v>
      </c>
      <c r="K1554" s="3" t="s">
        <v>27</v>
      </c>
      <c r="L1554" s="3">
        <v>4.99</v>
      </c>
      <c r="M1554" s="3">
        <v>0.59</v>
      </c>
      <c r="N1554" s="3">
        <v>2</v>
      </c>
      <c r="O1554" s="3">
        <v>2</v>
      </c>
      <c r="P1554" s="3">
        <v>12</v>
      </c>
      <c r="Q1554" s="3">
        <v>6</v>
      </c>
      <c r="R1554" s="3">
        <v>199</v>
      </c>
      <c r="S1554" s="3">
        <v>90248</v>
      </c>
      <c r="T1554" s="3">
        <v>6708</v>
      </c>
    </row>
    <row r="1555" spans="1:20">
      <c r="A1555" s="3">
        <v>2764</v>
      </c>
      <c r="B1555" s="8">
        <v>42046</v>
      </c>
      <c r="C1555" s="8">
        <v>42048</v>
      </c>
      <c r="D1555" s="3">
        <v>1</v>
      </c>
      <c r="E1555">
        <v>37.94</v>
      </c>
      <c r="F1555" s="3">
        <v>39.97</v>
      </c>
      <c r="G1555" s="3">
        <v>0.03</v>
      </c>
      <c r="H1555" s="3">
        <v>-7.5244</v>
      </c>
      <c r="I1555" s="3">
        <v>1</v>
      </c>
      <c r="J1555" s="3" t="s">
        <v>26</v>
      </c>
      <c r="K1555" s="3" t="s">
        <v>23</v>
      </c>
      <c r="L1555" s="3">
        <v>5.08</v>
      </c>
      <c r="M1555" s="3">
        <v>0.7</v>
      </c>
      <c r="N1555" s="3">
        <v>2</v>
      </c>
      <c r="O1555" s="3">
        <v>2</v>
      </c>
      <c r="P1555" s="3">
        <v>15</v>
      </c>
      <c r="Q1555" s="3">
        <v>5</v>
      </c>
      <c r="R1555" s="3">
        <v>79</v>
      </c>
      <c r="S1555" s="3">
        <v>90258</v>
      </c>
      <c r="T1555" s="3">
        <v>7601</v>
      </c>
    </row>
    <row r="1556" spans="1:20">
      <c r="A1556" s="3">
        <v>2765</v>
      </c>
      <c r="B1556" s="8">
        <v>42096</v>
      </c>
      <c r="C1556" s="8">
        <v>42098</v>
      </c>
      <c r="D1556" s="3">
        <v>4</v>
      </c>
      <c r="E1556">
        <v>37.94</v>
      </c>
      <c r="F1556" s="3">
        <v>137.76</v>
      </c>
      <c r="G1556" s="3">
        <v>0.1</v>
      </c>
      <c r="H1556" s="3">
        <v>95.0544</v>
      </c>
      <c r="I1556" s="3">
        <v>4</v>
      </c>
      <c r="J1556" s="3" t="s">
        <v>20</v>
      </c>
      <c r="K1556" s="3" t="s">
        <v>27</v>
      </c>
      <c r="L1556" s="3">
        <v>5.08</v>
      </c>
      <c r="M1556" s="3">
        <v>0.56</v>
      </c>
      <c r="N1556" s="3">
        <v>2</v>
      </c>
      <c r="O1556" s="3">
        <v>2</v>
      </c>
      <c r="P1556" s="3">
        <v>12</v>
      </c>
      <c r="Q1556" s="3">
        <v>7</v>
      </c>
      <c r="R1556" s="3">
        <v>274</v>
      </c>
      <c r="S1556" s="3">
        <v>90264</v>
      </c>
      <c r="T1556" s="3">
        <v>8021</v>
      </c>
    </row>
    <row r="1557" spans="1:20">
      <c r="A1557" s="3">
        <v>2770</v>
      </c>
      <c r="B1557" s="8">
        <v>42086</v>
      </c>
      <c r="C1557" s="8">
        <v>42091</v>
      </c>
      <c r="D1557" s="3">
        <v>18</v>
      </c>
      <c r="E1557">
        <v>20.99</v>
      </c>
      <c r="F1557" s="3">
        <v>326.03</v>
      </c>
      <c r="G1557" s="3">
        <v>0.06</v>
      </c>
      <c r="H1557" s="3">
        <v>224.9607</v>
      </c>
      <c r="I1557" s="3">
        <v>18</v>
      </c>
      <c r="J1557" s="3" t="s">
        <v>25</v>
      </c>
      <c r="K1557" s="3" t="s">
        <v>23</v>
      </c>
      <c r="L1557" s="3">
        <v>0.99</v>
      </c>
      <c r="M1557" s="3">
        <v>0.55</v>
      </c>
      <c r="N1557" s="3">
        <v>2</v>
      </c>
      <c r="O1557" s="3">
        <v>2</v>
      </c>
      <c r="P1557" s="3">
        <v>12</v>
      </c>
      <c r="Q1557" s="3">
        <v>7</v>
      </c>
      <c r="R1557" s="3">
        <v>573</v>
      </c>
      <c r="S1557" s="3">
        <v>90265</v>
      </c>
      <c r="T1557" s="3">
        <v>30338</v>
      </c>
    </row>
    <row r="1558" spans="1:20">
      <c r="A1558" s="3">
        <v>2771</v>
      </c>
      <c r="B1558" s="8">
        <v>42028</v>
      </c>
      <c r="C1558" s="8">
        <v>42028</v>
      </c>
      <c r="D1558" s="3">
        <v>6</v>
      </c>
      <c r="E1558">
        <v>14.42</v>
      </c>
      <c r="F1558" s="3">
        <v>89.91</v>
      </c>
      <c r="G1558" s="3">
        <v>0.01</v>
      </c>
      <c r="H1558" s="3">
        <v>-13.826</v>
      </c>
      <c r="I1558" s="3">
        <v>6</v>
      </c>
      <c r="J1558" s="3" t="s">
        <v>24</v>
      </c>
      <c r="K1558" s="3" t="s">
        <v>23</v>
      </c>
      <c r="L1558" s="3">
        <v>6.75</v>
      </c>
      <c r="M1558" s="3">
        <v>0.56</v>
      </c>
      <c r="N1558" s="3">
        <v>2</v>
      </c>
      <c r="O1558" s="3">
        <v>2</v>
      </c>
      <c r="P1558" s="3">
        <v>1</v>
      </c>
      <c r="Q1558" s="3">
        <v>5</v>
      </c>
      <c r="R1558" s="3">
        <v>515</v>
      </c>
      <c r="S1558" s="3">
        <v>90270</v>
      </c>
      <c r="T1558" s="3">
        <v>30344</v>
      </c>
    </row>
    <row r="1559" spans="1:20">
      <c r="A1559" s="3">
        <v>2773</v>
      </c>
      <c r="B1559" s="8">
        <v>42057</v>
      </c>
      <c r="C1559" s="8">
        <v>42059</v>
      </c>
      <c r="D1559" s="3">
        <v>5</v>
      </c>
      <c r="E1559">
        <v>5.18</v>
      </c>
      <c r="F1559" s="3">
        <v>28.46</v>
      </c>
      <c r="G1559" s="3">
        <v>0.01</v>
      </c>
      <c r="H1559" s="3">
        <v>-17.654</v>
      </c>
      <c r="I1559" s="3">
        <v>5</v>
      </c>
      <c r="J1559" s="3" t="s">
        <v>26</v>
      </c>
      <c r="K1559" s="3" t="s">
        <v>23</v>
      </c>
      <c r="L1559" s="3">
        <v>2.04</v>
      </c>
      <c r="M1559" s="3">
        <v>0.36</v>
      </c>
      <c r="N1559" s="3">
        <v>2</v>
      </c>
      <c r="O1559" s="3">
        <v>2</v>
      </c>
      <c r="P1559" s="3">
        <v>2</v>
      </c>
      <c r="Q1559" s="3">
        <v>5</v>
      </c>
      <c r="R1559" s="3">
        <v>815</v>
      </c>
      <c r="S1559" s="3">
        <v>90271</v>
      </c>
      <c r="T1559" s="3">
        <v>94568</v>
      </c>
    </row>
    <row r="1560" spans="1:20">
      <c r="A1560" s="3">
        <v>2775</v>
      </c>
      <c r="B1560" s="8">
        <v>42151</v>
      </c>
      <c r="C1560" s="8">
        <v>42153</v>
      </c>
      <c r="D1560" s="3">
        <v>15</v>
      </c>
      <c r="E1560">
        <v>20.99</v>
      </c>
      <c r="F1560" s="3">
        <v>266.39</v>
      </c>
      <c r="G1560" s="3">
        <v>0.02</v>
      </c>
      <c r="H1560" s="3">
        <v>49.788</v>
      </c>
      <c r="I1560" s="3">
        <v>15</v>
      </c>
      <c r="J1560" s="3" t="s">
        <v>26</v>
      </c>
      <c r="K1560" s="3" t="s">
        <v>23</v>
      </c>
      <c r="L1560" s="3">
        <v>4.81</v>
      </c>
      <c r="M1560" s="3">
        <v>0.37</v>
      </c>
      <c r="N1560" s="3">
        <v>1</v>
      </c>
      <c r="O1560" s="3">
        <v>3</v>
      </c>
      <c r="P1560" s="3">
        <v>10</v>
      </c>
      <c r="Q1560" s="3">
        <v>3</v>
      </c>
      <c r="R1560" s="3">
        <v>635</v>
      </c>
      <c r="S1560" s="3">
        <v>90291</v>
      </c>
      <c r="T1560" s="3">
        <v>60131</v>
      </c>
    </row>
    <row r="1561" spans="1:20">
      <c r="A1561" s="3">
        <v>2776</v>
      </c>
      <c r="B1561" s="8">
        <v>42151</v>
      </c>
      <c r="C1561" s="8">
        <v>42153</v>
      </c>
      <c r="D1561" s="3">
        <v>9</v>
      </c>
      <c r="E1561">
        <v>5.4</v>
      </c>
      <c r="F1561" s="3">
        <v>51.82</v>
      </c>
      <c r="G1561" s="3">
        <v>0.05</v>
      </c>
      <c r="H1561" s="3">
        <v>-132.6295</v>
      </c>
      <c r="I1561" s="3">
        <v>9</v>
      </c>
      <c r="J1561" s="3" t="s">
        <v>26</v>
      </c>
      <c r="K1561" s="3" t="s">
        <v>27</v>
      </c>
      <c r="L1561" s="3">
        <v>7.78</v>
      </c>
      <c r="M1561" s="3">
        <v>0.61</v>
      </c>
      <c r="N1561" s="3">
        <v>1</v>
      </c>
      <c r="O1561" s="3">
        <v>1</v>
      </c>
      <c r="P1561" s="3">
        <v>4</v>
      </c>
      <c r="Q1561" s="3">
        <v>2</v>
      </c>
      <c r="R1561" s="3">
        <v>605</v>
      </c>
      <c r="S1561" s="3">
        <v>90291</v>
      </c>
      <c r="T1561" s="3">
        <v>20877</v>
      </c>
    </row>
    <row r="1562" spans="1:20">
      <c r="A1562" s="3">
        <v>2776</v>
      </c>
      <c r="B1562" s="8">
        <v>42105</v>
      </c>
      <c r="C1562" s="8">
        <v>42107</v>
      </c>
      <c r="D1562" s="3">
        <v>21</v>
      </c>
      <c r="E1562">
        <v>19.23</v>
      </c>
      <c r="F1562" s="3">
        <v>394.1</v>
      </c>
      <c r="G1562" s="3">
        <v>0.09</v>
      </c>
      <c r="H1562" s="3">
        <v>211.232</v>
      </c>
      <c r="I1562" s="3">
        <v>21</v>
      </c>
      <c r="J1562" s="3" t="s">
        <v>25</v>
      </c>
      <c r="K1562" s="3" t="s">
        <v>27</v>
      </c>
      <c r="L1562" s="3">
        <v>6.15</v>
      </c>
      <c r="M1562" s="3">
        <v>0.35</v>
      </c>
      <c r="N1562" s="3">
        <v>1</v>
      </c>
      <c r="O1562" s="3">
        <v>2</v>
      </c>
      <c r="P1562" s="3">
        <v>12</v>
      </c>
      <c r="Q1562" s="3">
        <v>7</v>
      </c>
      <c r="R1562" s="3">
        <v>642</v>
      </c>
      <c r="S1562" s="3">
        <v>90292</v>
      </c>
      <c r="T1562" s="3">
        <v>20877</v>
      </c>
    </row>
    <row r="1563" spans="1:20">
      <c r="A1563" s="3">
        <v>2778</v>
      </c>
      <c r="B1563" s="8">
        <v>42180</v>
      </c>
      <c r="C1563" s="8">
        <v>42181</v>
      </c>
      <c r="D1563" s="3">
        <v>10</v>
      </c>
      <c r="E1563">
        <v>105.34</v>
      </c>
      <c r="F1563" s="3">
        <v>1029.96</v>
      </c>
      <c r="G1563" s="3">
        <v>0.07</v>
      </c>
      <c r="H1563" s="3">
        <v>710.6724</v>
      </c>
      <c r="I1563" s="3">
        <v>10</v>
      </c>
      <c r="J1563" s="3" t="s">
        <v>26</v>
      </c>
      <c r="K1563" s="3" t="s">
        <v>27</v>
      </c>
      <c r="L1563" s="3">
        <v>24.49</v>
      </c>
      <c r="M1563" s="3">
        <v>0.58</v>
      </c>
      <c r="N1563" s="3">
        <v>1</v>
      </c>
      <c r="O1563" s="3">
        <v>3</v>
      </c>
      <c r="P1563" s="3">
        <v>17</v>
      </c>
      <c r="Q1563" s="3">
        <v>5</v>
      </c>
      <c r="R1563" s="3">
        <v>752</v>
      </c>
      <c r="S1563" s="3">
        <v>90296</v>
      </c>
      <c r="T1563" s="3">
        <v>28403</v>
      </c>
    </row>
    <row r="1564" spans="1:20">
      <c r="A1564" s="3">
        <v>2778</v>
      </c>
      <c r="B1564" s="8">
        <v>42064</v>
      </c>
      <c r="C1564" s="8">
        <v>42066</v>
      </c>
      <c r="D1564" s="3">
        <v>3</v>
      </c>
      <c r="E1564">
        <v>90.97</v>
      </c>
      <c r="F1564" s="3">
        <v>260</v>
      </c>
      <c r="G1564" s="3">
        <v>0.09</v>
      </c>
      <c r="H1564" s="3">
        <v>35.29</v>
      </c>
      <c r="I1564" s="3">
        <v>3</v>
      </c>
      <c r="J1564" s="3" t="s">
        <v>25</v>
      </c>
      <c r="K1564" s="3" t="s">
        <v>21</v>
      </c>
      <c r="L1564" s="3">
        <v>14</v>
      </c>
      <c r="M1564" s="3">
        <v>0.56</v>
      </c>
      <c r="N1564" s="3">
        <v>1</v>
      </c>
      <c r="O1564" s="3">
        <v>3</v>
      </c>
      <c r="P1564" s="3">
        <v>17</v>
      </c>
      <c r="Q1564" s="3">
        <v>5</v>
      </c>
      <c r="R1564" s="3">
        <v>780</v>
      </c>
      <c r="S1564" s="3">
        <v>90301</v>
      </c>
      <c r="T1564" s="3">
        <v>28403</v>
      </c>
    </row>
    <row r="1565" spans="1:20">
      <c r="A1565" s="3">
        <v>2779</v>
      </c>
      <c r="B1565" s="8">
        <v>42177</v>
      </c>
      <c r="C1565" s="8">
        <v>42179</v>
      </c>
      <c r="D1565" s="3">
        <v>14</v>
      </c>
      <c r="E1565">
        <v>20.98</v>
      </c>
      <c r="F1565" s="3">
        <v>288.67</v>
      </c>
      <c r="G1565" s="3">
        <v>0.09</v>
      </c>
      <c r="H1565" s="3">
        <v>199.1823</v>
      </c>
      <c r="I1565" s="3">
        <v>14</v>
      </c>
      <c r="J1565" s="3" t="s">
        <v>22</v>
      </c>
      <c r="K1565" s="3" t="s">
        <v>23</v>
      </c>
      <c r="L1565" s="3">
        <v>1.49</v>
      </c>
      <c r="M1565" s="3">
        <v>0.38</v>
      </c>
      <c r="N1565" s="3">
        <v>2</v>
      </c>
      <c r="O1565" s="3">
        <v>3</v>
      </c>
      <c r="P1565" s="3">
        <v>17</v>
      </c>
      <c r="Q1565" s="3">
        <v>7</v>
      </c>
      <c r="R1565" s="3">
        <v>73</v>
      </c>
      <c r="S1565" s="3">
        <v>90303</v>
      </c>
      <c r="T1565" s="3">
        <v>27893</v>
      </c>
    </row>
    <row r="1566" spans="1:20">
      <c r="A1566" s="3">
        <v>2781</v>
      </c>
      <c r="B1566" s="8">
        <v>42068</v>
      </c>
      <c r="C1566" s="8">
        <v>42070</v>
      </c>
      <c r="D1566" s="3">
        <v>13</v>
      </c>
      <c r="E1566">
        <v>4.55</v>
      </c>
      <c r="F1566" s="3">
        <v>59.75</v>
      </c>
      <c r="G1566" s="3">
        <v>0.04</v>
      </c>
      <c r="H1566" s="3">
        <v>28.288</v>
      </c>
      <c r="I1566" s="3">
        <v>13</v>
      </c>
      <c r="J1566" s="3" t="s">
        <v>25</v>
      </c>
      <c r="K1566" s="3" t="s">
        <v>23</v>
      </c>
      <c r="L1566" s="3">
        <v>1.49</v>
      </c>
      <c r="M1566" s="3">
        <v>0.37</v>
      </c>
      <c r="N1566" s="3">
        <v>1</v>
      </c>
      <c r="O1566" s="3">
        <v>2</v>
      </c>
      <c r="P1566" s="3">
        <v>2</v>
      </c>
      <c r="Q1566" s="3">
        <v>5</v>
      </c>
      <c r="R1566" s="3">
        <v>628</v>
      </c>
      <c r="S1566" s="3">
        <v>90309</v>
      </c>
      <c r="T1566" s="3">
        <v>97071</v>
      </c>
    </row>
    <row r="1567" spans="1:20">
      <c r="A1567" s="3">
        <v>2781</v>
      </c>
      <c r="B1567" s="8">
        <v>42178</v>
      </c>
      <c r="C1567" s="8">
        <v>42178</v>
      </c>
      <c r="D1567" s="3">
        <v>4</v>
      </c>
      <c r="E1567">
        <v>3.28</v>
      </c>
      <c r="F1567" s="3">
        <v>14.76</v>
      </c>
      <c r="G1567" s="3">
        <v>0.07</v>
      </c>
      <c r="H1567" s="3">
        <v>-22.176</v>
      </c>
      <c r="I1567" s="3">
        <v>4</v>
      </c>
      <c r="J1567" s="3" t="s">
        <v>25</v>
      </c>
      <c r="K1567" s="3" t="s">
        <v>23</v>
      </c>
      <c r="L1567" s="3">
        <v>3.97</v>
      </c>
      <c r="M1567" s="3">
        <v>0.4</v>
      </c>
      <c r="N1567" s="3">
        <v>1</v>
      </c>
      <c r="O1567" s="3">
        <v>3</v>
      </c>
      <c r="P1567" s="3">
        <v>10</v>
      </c>
      <c r="Q1567" s="3">
        <v>2</v>
      </c>
      <c r="R1567" s="3">
        <v>427</v>
      </c>
      <c r="S1567" s="3">
        <v>90314</v>
      </c>
      <c r="T1567" s="3">
        <v>97071</v>
      </c>
    </row>
    <row r="1568" spans="1:20">
      <c r="A1568" s="3">
        <v>2781</v>
      </c>
      <c r="B1568" s="8">
        <v>42178</v>
      </c>
      <c r="C1568" s="8">
        <v>42185</v>
      </c>
      <c r="D1568" s="3">
        <v>3</v>
      </c>
      <c r="E1568">
        <v>256.99</v>
      </c>
      <c r="F1568" s="3">
        <v>808.44</v>
      </c>
      <c r="G1568" s="3">
        <v>0.02</v>
      </c>
      <c r="H1568" s="3">
        <v>-214.104</v>
      </c>
      <c r="I1568" s="3">
        <v>3</v>
      </c>
      <c r="J1568" s="3" t="s">
        <v>25</v>
      </c>
      <c r="K1568" s="3" t="s">
        <v>23</v>
      </c>
      <c r="L1568" s="3">
        <v>11.25</v>
      </c>
      <c r="M1568" s="3">
        <v>0.37</v>
      </c>
      <c r="N1568" s="3">
        <v>1</v>
      </c>
      <c r="O1568" s="3">
        <v>2</v>
      </c>
      <c r="P1568" s="3">
        <v>11</v>
      </c>
      <c r="Q1568" s="3">
        <v>5</v>
      </c>
      <c r="R1568" s="3">
        <v>901</v>
      </c>
      <c r="S1568" s="3">
        <v>90314</v>
      </c>
      <c r="T1568" s="3">
        <v>97071</v>
      </c>
    </row>
    <row r="1569" spans="1:20">
      <c r="A1569" s="3">
        <v>2787</v>
      </c>
      <c r="B1569" s="8">
        <v>42178</v>
      </c>
      <c r="C1569" s="8">
        <v>42180</v>
      </c>
      <c r="D1569" s="3">
        <v>10</v>
      </c>
      <c r="E1569">
        <v>6.48</v>
      </c>
      <c r="F1569" s="3">
        <v>67.41</v>
      </c>
      <c r="G1569" s="3">
        <v>0.01</v>
      </c>
      <c r="H1569" s="3">
        <v>-26.936</v>
      </c>
      <c r="I1569" s="3">
        <v>10</v>
      </c>
      <c r="J1569" s="3" t="s">
        <v>25</v>
      </c>
      <c r="K1569" s="3" t="s">
        <v>23</v>
      </c>
      <c r="L1569" s="3">
        <v>5.14</v>
      </c>
      <c r="M1569" s="3">
        <v>0.71</v>
      </c>
      <c r="N1569" s="3">
        <v>1</v>
      </c>
      <c r="O1569" s="3">
        <v>3</v>
      </c>
      <c r="P1569" s="3">
        <v>5</v>
      </c>
      <c r="Q1569" s="3">
        <v>6</v>
      </c>
      <c r="R1569" s="3">
        <v>283</v>
      </c>
      <c r="S1569" s="3">
        <v>90314</v>
      </c>
      <c r="T1569" s="3">
        <v>70003</v>
      </c>
    </row>
    <row r="1570" spans="1:20">
      <c r="A1570" s="3">
        <v>2791</v>
      </c>
      <c r="B1570" s="8">
        <v>42147</v>
      </c>
      <c r="C1570" s="8">
        <v>42149</v>
      </c>
      <c r="D1570" s="3">
        <v>1</v>
      </c>
      <c r="E1570">
        <v>4.13</v>
      </c>
      <c r="F1570" s="3">
        <v>4.21</v>
      </c>
      <c r="G1570" s="3">
        <v>0.08</v>
      </c>
      <c r="H1570" s="3">
        <v>-5.54</v>
      </c>
      <c r="I1570" s="3">
        <v>1</v>
      </c>
      <c r="J1570" s="3" t="s">
        <v>26</v>
      </c>
      <c r="K1570" s="3" t="s">
        <v>23</v>
      </c>
      <c r="L1570" s="3">
        <v>1.17</v>
      </c>
      <c r="M1570" s="3">
        <v>0.56</v>
      </c>
      <c r="N1570" s="3">
        <v>2</v>
      </c>
      <c r="O1570" s="3">
        <v>2</v>
      </c>
      <c r="P1570" s="3">
        <v>12</v>
      </c>
      <c r="Q1570" s="3">
        <v>7</v>
      </c>
      <c r="R1570" s="3">
        <v>593</v>
      </c>
      <c r="S1570" s="3">
        <v>90322</v>
      </c>
      <c r="T1570" s="3">
        <v>48071</v>
      </c>
    </row>
    <row r="1571" spans="1:20">
      <c r="A1571" s="3">
        <v>2794</v>
      </c>
      <c r="B1571" s="8">
        <v>42119</v>
      </c>
      <c r="C1571" s="8">
        <v>42121</v>
      </c>
      <c r="D1571" s="3">
        <v>19</v>
      </c>
      <c r="E1571">
        <v>4.37</v>
      </c>
      <c r="F1571" s="3">
        <v>87.85</v>
      </c>
      <c r="G1571" s="3">
        <v>0</v>
      </c>
      <c r="H1571" s="3">
        <v>-150.2604</v>
      </c>
      <c r="I1571" s="3">
        <v>19</v>
      </c>
      <c r="J1571" s="3" t="s">
        <v>22</v>
      </c>
      <c r="K1571" s="3" t="s">
        <v>23</v>
      </c>
      <c r="L1571" s="3">
        <v>5.15</v>
      </c>
      <c r="M1571" s="3">
        <v>0.39</v>
      </c>
      <c r="N1571" s="3">
        <v>2</v>
      </c>
      <c r="O1571" s="3">
        <v>2</v>
      </c>
      <c r="P1571" s="3">
        <v>8</v>
      </c>
      <c r="Q1571" s="3">
        <v>5</v>
      </c>
      <c r="R1571" s="3">
        <v>126</v>
      </c>
      <c r="S1571" s="3">
        <v>90327</v>
      </c>
      <c r="T1571" s="3">
        <v>50158</v>
      </c>
    </row>
    <row r="1572" spans="1:20">
      <c r="A1572" s="3">
        <v>2794</v>
      </c>
      <c r="B1572" s="8">
        <v>42119</v>
      </c>
      <c r="C1572" s="8">
        <v>42120</v>
      </c>
      <c r="D1572" s="3">
        <v>14</v>
      </c>
      <c r="E1572">
        <v>500.98</v>
      </c>
      <c r="F1572" s="3">
        <v>7429.63</v>
      </c>
      <c r="G1572" s="3">
        <v>0.01</v>
      </c>
      <c r="H1572" s="3">
        <v>4899.1288</v>
      </c>
      <c r="I1572" s="3">
        <v>14</v>
      </c>
      <c r="J1572" s="3" t="s">
        <v>22</v>
      </c>
      <c r="K1572" s="3" t="s">
        <v>21</v>
      </c>
      <c r="L1572" s="3">
        <v>56</v>
      </c>
      <c r="M1572" s="3">
        <v>0.39</v>
      </c>
      <c r="N1572" s="3">
        <v>2</v>
      </c>
      <c r="O1572" s="3">
        <v>2</v>
      </c>
      <c r="P1572" s="3">
        <v>11</v>
      </c>
      <c r="Q1572" s="3">
        <v>7</v>
      </c>
      <c r="R1572" s="3">
        <v>825</v>
      </c>
      <c r="S1572" s="3">
        <v>90327</v>
      </c>
      <c r="T1572" s="3">
        <v>50158</v>
      </c>
    </row>
    <row r="1573" spans="1:20">
      <c r="A1573" s="3">
        <v>2795</v>
      </c>
      <c r="B1573" s="8">
        <v>42119</v>
      </c>
      <c r="C1573" s="8">
        <v>42119</v>
      </c>
      <c r="D1573" s="3">
        <v>18</v>
      </c>
      <c r="E1573">
        <v>12.58</v>
      </c>
      <c r="F1573" s="3">
        <v>224.29</v>
      </c>
      <c r="G1573" s="3">
        <v>0.02</v>
      </c>
      <c r="H1573" s="3">
        <v>44.712</v>
      </c>
      <c r="I1573" s="3">
        <v>18</v>
      </c>
      <c r="J1573" s="3" t="s">
        <v>22</v>
      </c>
      <c r="K1573" s="3" t="s">
        <v>23</v>
      </c>
      <c r="L1573" s="3">
        <v>5.16</v>
      </c>
      <c r="M1573" s="3">
        <v>0.59</v>
      </c>
      <c r="N1573" s="3">
        <v>2</v>
      </c>
      <c r="O1573" s="3">
        <v>2</v>
      </c>
      <c r="P1573" s="3">
        <v>12</v>
      </c>
      <c r="Q1573" s="3">
        <v>6</v>
      </c>
      <c r="R1573" s="3">
        <v>170</v>
      </c>
      <c r="S1573" s="3">
        <v>90327</v>
      </c>
      <c r="T1573" s="3">
        <v>50401</v>
      </c>
    </row>
    <row r="1574" spans="1:20">
      <c r="A1574" s="3">
        <v>2795</v>
      </c>
      <c r="B1574" s="8">
        <v>42119</v>
      </c>
      <c r="C1574" s="8">
        <v>42120</v>
      </c>
      <c r="D1574" s="3">
        <v>7</v>
      </c>
      <c r="E1574">
        <v>7.7</v>
      </c>
      <c r="F1574" s="3">
        <v>51.2</v>
      </c>
      <c r="G1574" s="3">
        <v>0.1</v>
      </c>
      <c r="H1574" s="3">
        <v>-22.626</v>
      </c>
      <c r="I1574" s="3">
        <v>7</v>
      </c>
      <c r="J1574" s="3" t="s">
        <v>22</v>
      </c>
      <c r="K1574" s="3" t="s">
        <v>23</v>
      </c>
      <c r="L1574" s="3">
        <v>3.68</v>
      </c>
      <c r="M1574" s="3">
        <v>0.59</v>
      </c>
      <c r="N1574" s="3">
        <v>2</v>
      </c>
      <c r="O1574" s="3">
        <v>3</v>
      </c>
      <c r="P1574" s="3">
        <v>17</v>
      </c>
      <c r="Q1574" s="3">
        <v>5</v>
      </c>
      <c r="R1574" s="3">
        <v>17</v>
      </c>
      <c r="S1574" s="3">
        <v>90327</v>
      </c>
      <c r="T1574" s="3">
        <v>50401</v>
      </c>
    </row>
    <row r="1575" spans="1:20">
      <c r="A1575" s="3">
        <v>2795</v>
      </c>
      <c r="B1575" s="8">
        <v>42029</v>
      </c>
      <c r="C1575" s="8">
        <v>42032</v>
      </c>
      <c r="D1575" s="3">
        <v>4</v>
      </c>
      <c r="E1575">
        <v>125.99</v>
      </c>
      <c r="F1575" s="3">
        <v>408.66</v>
      </c>
      <c r="G1575" s="3">
        <v>0.1</v>
      </c>
      <c r="H1575" s="3">
        <v>17.652</v>
      </c>
      <c r="I1575" s="3">
        <v>4</v>
      </c>
      <c r="J1575" s="3" t="s">
        <v>26</v>
      </c>
      <c r="K1575" s="3" t="s">
        <v>23</v>
      </c>
      <c r="L1575" s="3">
        <v>8.99</v>
      </c>
      <c r="M1575" s="3">
        <v>0.58</v>
      </c>
      <c r="N1575" s="3">
        <v>2</v>
      </c>
      <c r="O1575" s="3">
        <v>3</v>
      </c>
      <c r="P1575" s="3">
        <v>17</v>
      </c>
      <c r="Q1575" s="3">
        <v>5</v>
      </c>
      <c r="R1575" s="3">
        <v>55</v>
      </c>
      <c r="S1575" s="3">
        <v>90333</v>
      </c>
      <c r="T1575" s="3">
        <v>50401</v>
      </c>
    </row>
    <row r="1576" spans="1:20">
      <c r="A1576" s="3">
        <v>2796</v>
      </c>
      <c r="B1576" s="8">
        <v>42131</v>
      </c>
      <c r="C1576" s="8">
        <v>42132</v>
      </c>
      <c r="D1576" s="3">
        <v>7</v>
      </c>
      <c r="E1576">
        <v>16.48</v>
      </c>
      <c r="F1576" s="3">
        <v>122.93</v>
      </c>
      <c r="G1576" s="3">
        <v>0.01</v>
      </c>
      <c r="H1576" s="3">
        <v>739.674</v>
      </c>
      <c r="I1576" s="3">
        <v>7</v>
      </c>
      <c r="J1576" s="3" t="s">
        <v>20</v>
      </c>
      <c r="K1576" s="3" t="s">
        <v>23</v>
      </c>
      <c r="L1576" s="3">
        <v>1.99</v>
      </c>
      <c r="M1576" s="3">
        <v>0.37</v>
      </c>
      <c r="N1576" s="3">
        <v>2</v>
      </c>
      <c r="O1576" s="3">
        <v>2</v>
      </c>
      <c r="P1576" s="3">
        <v>2</v>
      </c>
      <c r="Q1576" s="3">
        <v>5</v>
      </c>
      <c r="R1576" s="3">
        <v>643</v>
      </c>
      <c r="S1576" s="3">
        <v>90334</v>
      </c>
      <c r="T1576" s="3">
        <v>51106</v>
      </c>
    </row>
    <row r="1577" spans="1:20">
      <c r="A1577" s="3">
        <v>2797</v>
      </c>
      <c r="B1577" s="8">
        <v>42157</v>
      </c>
      <c r="C1577" s="8">
        <v>42157</v>
      </c>
      <c r="D1577" s="3">
        <v>1</v>
      </c>
      <c r="E1577">
        <v>24.92</v>
      </c>
      <c r="F1577" s="3">
        <v>32.66</v>
      </c>
      <c r="G1577" s="3">
        <v>0</v>
      </c>
      <c r="H1577" s="3">
        <v>-23.156</v>
      </c>
      <c r="I1577" s="3">
        <v>1</v>
      </c>
      <c r="J1577" s="3" t="s">
        <v>25</v>
      </c>
      <c r="K1577" s="3" t="s">
        <v>23</v>
      </c>
      <c r="L1577" s="3">
        <v>12.98</v>
      </c>
      <c r="M1577" s="3">
        <v>0.79</v>
      </c>
      <c r="N1577" s="3">
        <v>1</v>
      </c>
      <c r="O1577" s="3">
        <v>3</v>
      </c>
      <c r="P1577" s="3">
        <v>5</v>
      </c>
      <c r="Q1577" s="3">
        <v>6</v>
      </c>
      <c r="R1577" s="3">
        <v>502</v>
      </c>
      <c r="S1577" s="3">
        <v>90335</v>
      </c>
      <c r="T1577" s="3">
        <v>15122</v>
      </c>
    </row>
    <row r="1578" spans="1:20">
      <c r="A1578" s="3">
        <v>2797</v>
      </c>
      <c r="B1578" s="8">
        <v>42007</v>
      </c>
      <c r="C1578" s="8">
        <v>42009</v>
      </c>
      <c r="D1578" s="3">
        <v>4</v>
      </c>
      <c r="E1578">
        <v>5.28</v>
      </c>
      <c r="F1578" s="3">
        <v>22.82</v>
      </c>
      <c r="G1578" s="3">
        <v>0.03</v>
      </c>
      <c r="H1578" s="3">
        <v>-51.5592</v>
      </c>
      <c r="I1578" s="3">
        <v>4</v>
      </c>
      <c r="J1578" s="3" t="s">
        <v>22</v>
      </c>
      <c r="K1578" s="3" t="s">
        <v>23</v>
      </c>
      <c r="L1578" s="3">
        <v>5.66</v>
      </c>
      <c r="M1578" s="3">
        <v>0.36</v>
      </c>
      <c r="N1578" s="3">
        <v>2</v>
      </c>
      <c r="O1578" s="3">
        <v>2</v>
      </c>
      <c r="P1578" s="3">
        <v>8</v>
      </c>
      <c r="Q1578" s="3">
        <v>5</v>
      </c>
      <c r="R1578" s="3">
        <v>143</v>
      </c>
      <c r="S1578" s="3">
        <v>90337</v>
      </c>
      <c r="T1578" s="3">
        <v>15122</v>
      </c>
    </row>
    <row r="1579" spans="1:20">
      <c r="A1579" s="3">
        <v>2801</v>
      </c>
      <c r="B1579" s="8">
        <v>42007</v>
      </c>
      <c r="C1579" s="8">
        <v>42010</v>
      </c>
      <c r="D1579" s="3">
        <v>2</v>
      </c>
      <c r="E1579">
        <v>110.99</v>
      </c>
      <c r="F1579" s="3">
        <v>188.66</v>
      </c>
      <c r="G1579" s="3">
        <v>0.01</v>
      </c>
      <c r="H1579" s="3">
        <v>-263.56572</v>
      </c>
      <c r="I1579" s="3">
        <v>2</v>
      </c>
      <c r="J1579" s="3" t="s">
        <v>22</v>
      </c>
      <c r="K1579" s="3" t="s">
        <v>23</v>
      </c>
      <c r="L1579" s="3">
        <v>2.5</v>
      </c>
      <c r="M1579" s="3">
        <v>0.5</v>
      </c>
      <c r="N1579" s="3">
        <v>3</v>
      </c>
      <c r="O1579" s="3">
        <v>2</v>
      </c>
      <c r="P1579" s="3">
        <v>1</v>
      </c>
      <c r="Q1579" s="3">
        <v>4</v>
      </c>
      <c r="R1579" s="3">
        <v>193</v>
      </c>
      <c r="S1579" s="3">
        <v>90337</v>
      </c>
      <c r="T1579" s="3">
        <v>85224</v>
      </c>
    </row>
    <row r="1580" spans="1:20">
      <c r="A1580" s="3">
        <v>2803</v>
      </c>
      <c r="B1580" s="8">
        <v>42041</v>
      </c>
      <c r="C1580" s="8">
        <v>42045</v>
      </c>
      <c r="D1580" s="3">
        <v>11</v>
      </c>
      <c r="E1580">
        <v>160.98</v>
      </c>
      <c r="F1580" s="3">
        <v>1845.23</v>
      </c>
      <c r="G1580" s="3">
        <v>0.03</v>
      </c>
      <c r="H1580" s="3">
        <v>1273.2087</v>
      </c>
      <c r="I1580" s="3">
        <v>11</v>
      </c>
      <c r="J1580" s="3" t="s">
        <v>25</v>
      </c>
      <c r="K1580" s="3" t="s">
        <v>21</v>
      </c>
      <c r="L1580" s="3">
        <v>30</v>
      </c>
      <c r="M1580" s="3">
        <v>0.38</v>
      </c>
      <c r="N1580" s="3">
        <v>4</v>
      </c>
      <c r="O1580" s="3">
        <v>3</v>
      </c>
      <c r="P1580" s="3">
        <v>10</v>
      </c>
      <c r="Q1580" s="3">
        <v>2</v>
      </c>
      <c r="R1580" s="3">
        <v>428</v>
      </c>
      <c r="S1580" s="3">
        <v>90338</v>
      </c>
      <c r="T1580" s="3">
        <v>90022</v>
      </c>
    </row>
    <row r="1581" spans="1:20">
      <c r="A1581" s="3">
        <v>2803</v>
      </c>
      <c r="B1581" s="8">
        <v>42167</v>
      </c>
      <c r="C1581" s="8">
        <v>42169</v>
      </c>
      <c r="D1581" s="3">
        <v>15</v>
      </c>
      <c r="E1581">
        <v>8.88</v>
      </c>
      <c r="F1581" s="3">
        <v>126.9</v>
      </c>
      <c r="G1581" s="3">
        <v>0.1</v>
      </c>
      <c r="H1581" s="3">
        <v>-27.28375</v>
      </c>
      <c r="I1581" s="3">
        <v>15</v>
      </c>
      <c r="J1581" s="3" t="s">
        <v>24</v>
      </c>
      <c r="K1581" s="3" t="s">
        <v>27</v>
      </c>
      <c r="L1581" s="3">
        <v>6.28</v>
      </c>
      <c r="M1581" s="3">
        <v>0.55</v>
      </c>
      <c r="N1581" s="3">
        <v>4</v>
      </c>
      <c r="O1581" s="3">
        <v>2</v>
      </c>
      <c r="P1581" s="3">
        <v>15</v>
      </c>
      <c r="Q1581" s="3">
        <v>5</v>
      </c>
      <c r="R1581" s="3">
        <v>468</v>
      </c>
      <c r="S1581" s="3">
        <v>90339</v>
      </c>
      <c r="T1581" s="3">
        <v>90022</v>
      </c>
    </row>
    <row r="1582" spans="1:20">
      <c r="A1582" s="3">
        <v>2813</v>
      </c>
      <c r="B1582" s="8">
        <v>42031</v>
      </c>
      <c r="C1582" s="8">
        <v>42032</v>
      </c>
      <c r="D1582" s="3">
        <v>6</v>
      </c>
      <c r="E1582">
        <v>11.97</v>
      </c>
      <c r="F1582" s="3">
        <v>73.18</v>
      </c>
      <c r="G1582" s="3">
        <v>0.03</v>
      </c>
      <c r="H1582" s="3">
        <v>-18.19</v>
      </c>
      <c r="I1582" s="3">
        <v>6</v>
      </c>
      <c r="J1582" s="3" t="s">
        <v>22</v>
      </c>
      <c r="K1582" s="3" t="s">
        <v>23</v>
      </c>
      <c r="L1582" s="3">
        <v>4.98</v>
      </c>
      <c r="M1582" s="3">
        <v>0.35</v>
      </c>
      <c r="N1582" s="3">
        <v>2</v>
      </c>
      <c r="O1582" s="3">
        <v>2</v>
      </c>
      <c r="P1582" s="3">
        <v>2</v>
      </c>
      <c r="Q1582" s="3">
        <v>5</v>
      </c>
      <c r="R1582" s="3">
        <v>747</v>
      </c>
      <c r="S1582" s="3">
        <v>90353</v>
      </c>
      <c r="T1582" s="3">
        <v>37311</v>
      </c>
    </row>
    <row r="1583" spans="1:20">
      <c r="A1583" s="3">
        <v>2817</v>
      </c>
      <c r="B1583" s="8">
        <v>42117</v>
      </c>
      <c r="C1583" s="8">
        <v>42118</v>
      </c>
      <c r="D1583" s="3">
        <v>2</v>
      </c>
      <c r="E1583">
        <v>3.36</v>
      </c>
      <c r="F1583" s="3">
        <v>8.82</v>
      </c>
      <c r="G1583" s="3">
        <v>0.06</v>
      </c>
      <c r="H1583" s="3">
        <v>-24.05754</v>
      </c>
      <c r="I1583" s="3">
        <v>2</v>
      </c>
      <c r="J1583" s="3" t="s">
        <v>26</v>
      </c>
      <c r="K1583" s="3" t="s">
        <v>23</v>
      </c>
      <c r="L1583" s="3">
        <v>6.27</v>
      </c>
      <c r="M1583" s="3">
        <v>0.8</v>
      </c>
      <c r="N1583" s="3">
        <v>2</v>
      </c>
      <c r="O1583" s="3">
        <v>2</v>
      </c>
      <c r="P1583" s="3">
        <v>13</v>
      </c>
      <c r="Q1583" s="3">
        <v>7</v>
      </c>
      <c r="R1583" s="3">
        <v>633</v>
      </c>
      <c r="S1583" s="3">
        <v>90354</v>
      </c>
      <c r="T1583" s="3">
        <v>43055</v>
      </c>
    </row>
    <row r="1584" spans="1:20">
      <c r="A1584" s="3">
        <v>2817</v>
      </c>
      <c r="B1584" s="8">
        <v>42117</v>
      </c>
      <c r="C1584" s="8">
        <v>42119</v>
      </c>
      <c r="D1584" s="3">
        <v>9</v>
      </c>
      <c r="E1584">
        <v>699.99</v>
      </c>
      <c r="F1584" s="3">
        <v>5976.09</v>
      </c>
      <c r="G1584" s="3">
        <v>0.07</v>
      </c>
      <c r="H1584" s="3">
        <v>2583.56148</v>
      </c>
      <c r="I1584" s="3">
        <v>9</v>
      </c>
      <c r="J1584" s="3" t="s">
        <v>26</v>
      </c>
      <c r="K1584" s="3" t="s">
        <v>23</v>
      </c>
      <c r="L1584" s="3">
        <v>24.49</v>
      </c>
      <c r="M1584" s="3">
        <v>0.35</v>
      </c>
      <c r="N1584" s="3">
        <v>2</v>
      </c>
      <c r="O1584" s="3">
        <v>3</v>
      </c>
      <c r="P1584" s="3">
        <v>17</v>
      </c>
      <c r="Q1584" s="3">
        <v>6</v>
      </c>
      <c r="R1584" s="3">
        <v>66</v>
      </c>
      <c r="S1584" s="3">
        <v>90354</v>
      </c>
      <c r="T1584" s="3">
        <v>43055</v>
      </c>
    </row>
    <row r="1585" spans="1:20">
      <c r="A1585" s="3">
        <v>2820</v>
      </c>
      <c r="B1585" s="8">
        <v>42078</v>
      </c>
      <c r="C1585" s="8">
        <v>42079</v>
      </c>
      <c r="D1585" s="3">
        <v>1</v>
      </c>
      <c r="E1585">
        <v>125.99</v>
      </c>
      <c r="F1585" s="3">
        <v>100.38</v>
      </c>
      <c r="G1585" s="3">
        <v>0.09</v>
      </c>
      <c r="H1585" s="3">
        <v>-605.374</v>
      </c>
      <c r="I1585" s="3">
        <v>1</v>
      </c>
      <c r="J1585" s="3" t="s">
        <v>20</v>
      </c>
      <c r="K1585" s="3" t="s">
        <v>23</v>
      </c>
      <c r="L1585" s="3">
        <v>8.99</v>
      </c>
      <c r="M1585" s="3">
        <v>0.71</v>
      </c>
      <c r="N1585" s="3">
        <v>3</v>
      </c>
      <c r="O1585" s="3">
        <v>3</v>
      </c>
      <c r="P1585" s="3">
        <v>5</v>
      </c>
      <c r="Q1585" s="3">
        <v>6</v>
      </c>
      <c r="R1585" s="3">
        <v>702</v>
      </c>
      <c r="S1585" s="3">
        <v>90359</v>
      </c>
      <c r="T1585" s="3">
        <v>63129</v>
      </c>
    </row>
    <row r="1586" spans="1:20">
      <c r="A1586" s="3">
        <v>2820</v>
      </c>
      <c r="B1586" s="8">
        <v>42078</v>
      </c>
      <c r="C1586" s="8">
        <v>42079</v>
      </c>
      <c r="D1586" s="3">
        <v>4</v>
      </c>
      <c r="E1586">
        <v>17.98</v>
      </c>
      <c r="F1586" s="3">
        <v>66.32</v>
      </c>
      <c r="G1586" s="3">
        <v>0.1</v>
      </c>
      <c r="H1586" s="3">
        <v>-99.55</v>
      </c>
      <c r="I1586" s="3">
        <v>4</v>
      </c>
      <c r="J1586" s="3" t="s">
        <v>20</v>
      </c>
      <c r="K1586" s="3" t="s">
        <v>23</v>
      </c>
      <c r="L1586" s="3">
        <v>4</v>
      </c>
      <c r="M1586" s="3">
        <v>0.59</v>
      </c>
      <c r="N1586" s="3">
        <v>3</v>
      </c>
      <c r="O1586" s="3">
        <v>2</v>
      </c>
      <c r="P1586" s="3">
        <v>12</v>
      </c>
      <c r="Q1586" s="3">
        <v>6</v>
      </c>
      <c r="R1586" s="3">
        <v>199</v>
      </c>
      <c r="S1586" s="3">
        <v>90359</v>
      </c>
      <c r="T1586" s="3">
        <v>63129</v>
      </c>
    </row>
    <row r="1587" spans="1:20">
      <c r="A1587" s="3">
        <v>2823</v>
      </c>
      <c r="B1587" s="8">
        <v>42162</v>
      </c>
      <c r="C1587" s="8">
        <v>42169</v>
      </c>
      <c r="D1587" s="3">
        <v>12</v>
      </c>
      <c r="E1587">
        <v>48.04</v>
      </c>
      <c r="F1587" s="3">
        <v>612.25</v>
      </c>
      <c r="G1587" s="3">
        <v>0.02</v>
      </c>
      <c r="H1587" s="3">
        <v>422.4525</v>
      </c>
      <c r="I1587" s="3">
        <v>12</v>
      </c>
      <c r="J1587" s="3" t="s">
        <v>25</v>
      </c>
      <c r="K1587" s="3" t="s">
        <v>23</v>
      </c>
      <c r="L1587" s="3">
        <v>5.79</v>
      </c>
      <c r="M1587" s="3">
        <v>0.55</v>
      </c>
      <c r="N1587" s="3">
        <v>2</v>
      </c>
      <c r="O1587" s="3">
        <v>2</v>
      </c>
      <c r="P1587" s="3">
        <v>12</v>
      </c>
      <c r="Q1587" s="3">
        <v>6</v>
      </c>
      <c r="R1587" s="3">
        <v>619</v>
      </c>
      <c r="S1587" s="3">
        <v>90360</v>
      </c>
      <c r="T1587" s="3">
        <v>89031</v>
      </c>
    </row>
    <row r="1588" spans="1:20">
      <c r="A1588" s="3">
        <v>2825</v>
      </c>
      <c r="B1588" s="8">
        <v>42170</v>
      </c>
      <c r="C1588" s="8">
        <v>42172</v>
      </c>
      <c r="D1588" s="3">
        <v>6</v>
      </c>
      <c r="E1588">
        <v>350.98</v>
      </c>
      <c r="F1588" s="3">
        <v>2016.32</v>
      </c>
      <c r="G1588" s="3">
        <v>0.06</v>
      </c>
      <c r="H1588" s="3">
        <v>797.856</v>
      </c>
      <c r="I1588" s="3">
        <v>6</v>
      </c>
      <c r="J1588" s="3" t="s">
        <v>26</v>
      </c>
      <c r="K1588" s="3" t="s">
        <v>21</v>
      </c>
      <c r="L1588" s="3">
        <v>30</v>
      </c>
      <c r="M1588" s="3">
        <v>0.75</v>
      </c>
      <c r="N1588" s="3">
        <v>1</v>
      </c>
      <c r="O1588" s="3">
        <v>3</v>
      </c>
      <c r="P1588" s="3">
        <v>5</v>
      </c>
      <c r="Q1588" s="3">
        <v>5</v>
      </c>
      <c r="R1588" s="3">
        <v>179</v>
      </c>
      <c r="S1588" s="3">
        <v>90361</v>
      </c>
      <c r="T1588" s="3">
        <v>83701</v>
      </c>
    </row>
    <row r="1589" spans="1:20">
      <c r="A1589" s="3">
        <v>2825</v>
      </c>
      <c r="B1589" s="8">
        <v>42170</v>
      </c>
      <c r="C1589" s="8">
        <v>42171</v>
      </c>
      <c r="D1589" s="3">
        <v>4</v>
      </c>
      <c r="E1589">
        <v>70.98</v>
      </c>
      <c r="F1589" s="3">
        <v>313.63</v>
      </c>
      <c r="G1589" s="3">
        <v>0.02</v>
      </c>
      <c r="H1589" s="3">
        <v>-178.216</v>
      </c>
      <c r="I1589" s="3">
        <v>4</v>
      </c>
      <c r="J1589" s="3" t="s">
        <v>26</v>
      </c>
      <c r="K1589" s="3" t="s">
        <v>21</v>
      </c>
      <c r="L1589" s="3">
        <v>46.74</v>
      </c>
      <c r="M1589" s="3">
        <v>0.39</v>
      </c>
      <c r="N1589" s="3">
        <v>1</v>
      </c>
      <c r="O1589" s="3">
        <v>2</v>
      </c>
      <c r="P1589" s="3">
        <v>11</v>
      </c>
      <c r="Q1589" s="3">
        <v>7</v>
      </c>
      <c r="R1589" s="3">
        <v>661</v>
      </c>
      <c r="S1589" s="3">
        <v>90361</v>
      </c>
      <c r="T1589" s="3">
        <v>83701</v>
      </c>
    </row>
    <row r="1590" spans="1:20">
      <c r="A1590" s="3">
        <v>2828</v>
      </c>
      <c r="B1590" s="8">
        <v>42170</v>
      </c>
      <c r="C1590" s="8">
        <v>42172</v>
      </c>
      <c r="D1590" s="3">
        <v>15</v>
      </c>
      <c r="E1590">
        <v>27.48</v>
      </c>
      <c r="F1590" s="3">
        <v>397.17</v>
      </c>
      <c r="G1590" s="3">
        <v>0.04</v>
      </c>
      <c r="H1590" s="3">
        <v>-26.656</v>
      </c>
      <c r="I1590" s="3">
        <v>15</v>
      </c>
      <c r="J1590" s="3" t="s">
        <v>26</v>
      </c>
      <c r="K1590" s="3" t="s">
        <v>23</v>
      </c>
      <c r="L1590" s="3">
        <v>4</v>
      </c>
      <c r="M1590" s="3">
        <v>0.59</v>
      </c>
      <c r="N1590" s="3">
        <v>2</v>
      </c>
      <c r="O1590" s="3">
        <v>2</v>
      </c>
      <c r="P1590" s="3">
        <v>15</v>
      </c>
      <c r="Q1590" s="3">
        <v>5</v>
      </c>
      <c r="R1590" s="3">
        <v>909</v>
      </c>
      <c r="S1590" s="3">
        <v>90361</v>
      </c>
      <c r="T1590" s="3">
        <v>92243</v>
      </c>
    </row>
    <row r="1591" spans="1:20">
      <c r="A1591" s="3">
        <v>2828</v>
      </c>
      <c r="B1591" s="8">
        <v>42120</v>
      </c>
      <c r="C1591" s="8">
        <v>42121</v>
      </c>
      <c r="D1591" s="3">
        <v>12</v>
      </c>
      <c r="E1591">
        <v>101.41</v>
      </c>
      <c r="F1591" s="3">
        <v>1178.32</v>
      </c>
      <c r="G1591" s="3">
        <v>0.09</v>
      </c>
      <c r="H1591" s="3">
        <v>-801.1548</v>
      </c>
      <c r="I1591" s="3">
        <v>12</v>
      </c>
      <c r="J1591" s="3" t="s">
        <v>24</v>
      </c>
      <c r="K1591" s="3" t="s">
        <v>23</v>
      </c>
      <c r="L1591" s="3">
        <v>35</v>
      </c>
      <c r="M1591" s="3">
        <v>0.54</v>
      </c>
      <c r="N1591" s="3">
        <v>2</v>
      </c>
      <c r="O1591" s="3">
        <v>3</v>
      </c>
      <c r="P1591" s="3">
        <v>5</v>
      </c>
      <c r="Q1591" s="3">
        <v>6</v>
      </c>
      <c r="R1591" s="3">
        <v>50</v>
      </c>
      <c r="S1591" s="3">
        <v>90362</v>
      </c>
      <c r="T1591" s="3">
        <v>92243</v>
      </c>
    </row>
    <row r="1592" spans="1:20">
      <c r="A1592" s="3">
        <v>2833</v>
      </c>
      <c r="B1592" s="8">
        <v>42051</v>
      </c>
      <c r="C1592" s="8">
        <v>42053</v>
      </c>
      <c r="D1592" s="3">
        <v>10</v>
      </c>
      <c r="E1592">
        <v>4.98</v>
      </c>
      <c r="F1592" s="3">
        <v>55.68</v>
      </c>
      <c r="G1592" s="3">
        <v>0.01</v>
      </c>
      <c r="H1592" s="3">
        <v>-111.72</v>
      </c>
      <c r="I1592" s="3">
        <v>10</v>
      </c>
      <c r="J1592" s="3" t="s">
        <v>20</v>
      </c>
      <c r="K1592" s="3" t="s">
        <v>27</v>
      </c>
      <c r="L1592" s="3">
        <v>4.62</v>
      </c>
      <c r="M1592" s="3">
        <v>0.77</v>
      </c>
      <c r="N1592" s="3">
        <v>4</v>
      </c>
      <c r="O1592" s="3">
        <v>1</v>
      </c>
      <c r="P1592" s="3">
        <v>3</v>
      </c>
      <c r="Q1592" s="3">
        <v>1</v>
      </c>
      <c r="R1592" s="3">
        <v>685</v>
      </c>
      <c r="S1592" s="3">
        <v>90378</v>
      </c>
      <c r="T1592" s="3">
        <v>55076</v>
      </c>
    </row>
    <row r="1593" spans="1:20">
      <c r="A1593" s="3">
        <v>2833</v>
      </c>
      <c r="B1593" s="8">
        <v>42079</v>
      </c>
      <c r="C1593" s="8">
        <v>42079</v>
      </c>
      <c r="D1593" s="3">
        <v>4</v>
      </c>
      <c r="E1593">
        <v>55.5</v>
      </c>
      <c r="F1593" s="3">
        <v>253.87</v>
      </c>
      <c r="G1593" s="3">
        <v>0.05</v>
      </c>
      <c r="H1593" s="3">
        <v>-118.54</v>
      </c>
      <c r="I1593" s="3">
        <v>4</v>
      </c>
      <c r="J1593" s="3" t="s">
        <v>25</v>
      </c>
      <c r="K1593" s="3" t="s">
        <v>23</v>
      </c>
      <c r="L1593" s="3">
        <v>52.2</v>
      </c>
      <c r="M1593" s="3">
        <v>0.56</v>
      </c>
      <c r="N1593" s="3">
        <v>4</v>
      </c>
      <c r="O1593" s="3">
        <v>3</v>
      </c>
      <c r="P1593" s="3">
        <v>17</v>
      </c>
      <c r="Q1593" s="3">
        <v>5</v>
      </c>
      <c r="R1593" s="3">
        <v>753</v>
      </c>
      <c r="S1593" s="3">
        <v>90385</v>
      </c>
      <c r="T1593" s="3">
        <v>55076</v>
      </c>
    </row>
    <row r="1594" spans="1:20">
      <c r="A1594" s="3">
        <v>2837</v>
      </c>
      <c r="B1594" s="8">
        <v>42079</v>
      </c>
      <c r="C1594" s="8">
        <v>42088</v>
      </c>
      <c r="D1594" s="3">
        <v>14</v>
      </c>
      <c r="E1594">
        <v>442.14</v>
      </c>
      <c r="F1594" s="3">
        <v>5880.46</v>
      </c>
      <c r="G1594" s="3">
        <v>0.05</v>
      </c>
      <c r="H1594" s="3">
        <v>2963.48</v>
      </c>
      <c r="I1594" s="3">
        <v>14</v>
      </c>
      <c r="J1594" s="3" t="s">
        <v>25</v>
      </c>
      <c r="K1594" s="3" t="s">
        <v>21</v>
      </c>
      <c r="L1594" s="3">
        <v>14.7</v>
      </c>
      <c r="M1594" s="3">
        <v>0.37</v>
      </c>
      <c r="N1594" s="3">
        <v>3</v>
      </c>
      <c r="O1594" s="3">
        <v>3</v>
      </c>
      <c r="P1594" s="3">
        <v>10</v>
      </c>
      <c r="Q1594" s="3">
        <v>4</v>
      </c>
      <c r="R1594" s="3">
        <v>228</v>
      </c>
      <c r="S1594" s="3">
        <v>90385</v>
      </c>
      <c r="T1594" s="3">
        <v>74133</v>
      </c>
    </row>
    <row r="1595" spans="1:20">
      <c r="A1595" s="3">
        <v>2837</v>
      </c>
      <c r="B1595" s="8">
        <v>42127</v>
      </c>
      <c r="C1595" s="8">
        <v>42128</v>
      </c>
      <c r="D1595" s="3">
        <v>19</v>
      </c>
      <c r="E1595">
        <v>30.93</v>
      </c>
      <c r="F1595" s="3">
        <v>577.25</v>
      </c>
      <c r="G1595" s="3">
        <v>0.07</v>
      </c>
      <c r="H1595" s="3">
        <v>398.3025</v>
      </c>
      <c r="I1595" s="3">
        <v>19</v>
      </c>
      <c r="J1595" s="3" t="s">
        <v>24</v>
      </c>
      <c r="K1595" s="3" t="s">
        <v>23</v>
      </c>
      <c r="L1595" s="3">
        <v>3.92</v>
      </c>
      <c r="M1595" s="3">
        <v>0.37</v>
      </c>
      <c r="N1595" s="3">
        <v>3</v>
      </c>
      <c r="O1595" s="3">
        <v>3</v>
      </c>
      <c r="P1595" s="3">
        <v>10</v>
      </c>
      <c r="Q1595" s="3">
        <v>2</v>
      </c>
      <c r="R1595" s="3">
        <v>531</v>
      </c>
      <c r="S1595" s="3">
        <v>90386</v>
      </c>
      <c r="T1595" s="3">
        <v>74133</v>
      </c>
    </row>
    <row r="1596" spans="1:20">
      <c r="A1596" s="3">
        <v>2840</v>
      </c>
      <c r="B1596" s="8">
        <v>42127</v>
      </c>
      <c r="C1596" s="8">
        <v>42128</v>
      </c>
      <c r="D1596" s="3">
        <v>14</v>
      </c>
      <c r="E1596">
        <v>297.48</v>
      </c>
      <c r="F1596" s="3">
        <v>4075.18</v>
      </c>
      <c r="G1596" s="3">
        <v>0.05</v>
      </c>
      <c r="H1596" s="3">
        <v>709.852</v>
      </c>
      <c r="I1596" s="3">
        <v>14</v>
      </c>
      <c r="J1596" s="3" t="s">
        <v>24</v>
      </c>
      <c r="K1596" s="3" t="s">
        <v>21</v>
      </c>
      <c r="L1596" s="3">
        <v>18.06</v>
      </c>
      <c r="M1596" s="3">
        <v>0.55</v>
      </c>
      <c r="N1596" s="3">
        <v>2</v>
      </c>
      <c r="O1596" s="3">
        <v>2</v>
      </c>
      <c r="P1596" s="3">
        <v>12</v>
      </c>
      <c r="Q1596" s="3">
        <v>6</v>
      </c>
      <c r="R1596" s="3">
        <v>619</v>
      </c>
      <c r="S1596" s="3">
        <v>90386</v>
      </c>
      <c r="T1596" s="3">
        <v>33161</v>
      </c>
    </row>
    <row r="1597" spans="1:20">
      <c r="A1597" s="3">
        <v>2840</v>
      </c>
      <c r="B1597" s="8">
        <v>42127</v>
      </c>
      <c r="C1597" s="8">
        <v>42129</v>
      </c>
      <c r="D1597" s="3">
        <v>6</v>
      </c>
      <c r="E1597">
        <v>296.18</v>
      </c>
      <c r="F1597" s="3">
        <v>1798.23</v>
      </c>
      <c r="G1597" s="3">
        <v>0.07</v>
      </c>
      <c r="H1597" s="3">
        <v>80.8092</v>
      </c>
      <c r="I1597" s="3">
        <v>6</v>
      </c>
      <c r="J1597" s="3" t="s">
        <v>24</v>
      </c>
      <c r="K1597" s="3" t="s">
        <v>21</v>
      </c>
      <c r="L1597" s="3">
        <v>54.12</v>
      </c>
      <c r="M1597" s="3">
        <v>0.46</v>
      </c>
      <c r="N1597" s="3">
        <v>2</v>
      </c>
      <c r="O1597" s="3">
        <v>1</v>
      </c>
      <c r="P1597" s="3">
        <v>9</v>
      </c>
      <c r="Q1597" s="3">
        <v>6</v>
      </c>
      <c r="R1597" s="3">
        <v>117</v>
      </c>
      <c r="S1597" s="3">
        <v>90386</v>
      </c>
      <c r="T1597" s="3">
        <v>33161</v>
      </c>
    </row>
    <row r="1598" spans="1:20">
      <c r="A1598" s="3">
        <v>2840</v>
      </c>
      <c r="B1598" s="8">
        <v>42144</v>
      </c>
      <c r="C1598" s="8">
        <v>42145</v>
      </c>
      <c r="D1598" s="3">
        <v>25</v>
      </c>
      <c r="E1598">
        <v>30.98</v>
      </c>
      <c r="F1598" s="3">
        <v>727.2</v>
      </c>
      <c r="G1598" s="3">
        <v>0.08</v>
      </c>
      <c r="H1598" s="3">
        <v>371.272</v>
      </c>
      <c r="I1598" s="3">
        <v>25</v>
      </c>
      <c r="J1598" s="3" t="s">
        <v>20</v>
      </c>
      <c r="K1598" s="3" t="s">
        <v>23</v>
      </c>
      <c r="L1598" s="3">
        <v>8.74</v>
      </c>
      <c r="M1598" s="3">
        <v>0.39</v>
      </c>
      <c r="N1598" s="3">
        <v>2</v>
      </c>
      <c r="O1598" s="3">
        <v>1</v>
      </c>
      <c r="P1598" s="3">
        <v>9</v>
      </c>
      <c r="Q1598" s="3">
        <v>6</v>
      </c>
      <c r="R1598" s="3">
        <v>395</v>
      </c>
      <c r="S1598" s="3">
        <v>90387</v>
      </c>
      <c r="T1598" s="3">
        <v>33161</v>
      </c>
    </row>
    <row r="1599" spans="1:20">
      <c r="A1599" s="3">
        <v>2840</v>
      </c>
      <c r="B1599" s="8">
        <v>42144</v>
      </c>
      <c r="C1599" s="8">
        <v>42146</v>
      </c>
      <c r="D1599" s="3">
        <v>41</v>
      </c>
      <c r="E1599">
        <v>159.31</v>
      </c>
      <c r="F1599" s="3">
        <v>6173.42</v>
      </c>
      <c r="G1599" s="3">
        <v>0.09</v>
      </c>
      <c r="H1599" s="3">
        <v>77.0008954</v>
      </c>
      <c r="I1599" s="3">
        <v>41</v>
      </c>
      <c r="J1599" s="3" t="s">
        <v>20</v>
      </c>
      <c r="K1599" s="3" t="s">
        <v>21</v>
      </c>
      <c r="L1599" s="3">
        <v>60</v>
      </c>
      <c r="M1599" s="3">
        <v>0.36</v>
      </c>
      <c r="N1599" s="3">
        <v>2</v>
      </c>
      <c r="O1599" s="3">
        <v>2</v>
      </c>
      <c r="P1599" s="3">
        <v>11</v>
      </c>
      <c r="Q1599" s="3">
        <v>5</v>
      </c>
      <c r="R1599" s="3">
        <v>833</v>
      </c>
      <c r="S1599" s="3">
        <v>90387</v>
      </c>
      <c r="T1599" s="3">
        <v>33161</v>
      </c>
    </row>
    <row r="1600" spans="1:20">
      <c r="A1600" s="3">
        <v>2847</v>
      </c>
      <c r="B1600" s="8">
        <v>42144</v>
      </c>
      <c r="C1600" s="8">
        <v>42146</v>
      </c>
      <c r="D1600" s="3">
        <v>33</v>
      </c>
      <c r="E1600">
        <v>55.99</v>
      </c>
      <c r="F1600" s="3">
        <v>1553.7</v>
      </c>
      <c r="G1600" s="3">
        <v>0.06</v>
      </c>
      <c r="H1600" s="3">
        <v>27.9686</v>
      </c>
      <c r="I1600" s="3">
        <v>33</v>
      </c>
      <c r="J1600" s="3" t="s">
        <v>20</v>
      </c>
      <c r="K1600" s="3" t="s">
        <v>23</v>
      </c>
      <c r="L1600" s="3">
        <v>5</v>
      </c>
      <c r="M1600" s="3">
        <v>0.4</v>
      </c>
      <c r="N1600" s="3">
        <v>2</v>
      </c>
      <c r="O1600" s="3">
        <v>2</v>
      </c>
      <c r="P1600" s="3">
        <v>7</v>
      </c>
      <c r="Q1600" s="3">
        <v>5</v>
      </c>
      <c r="R1600" s="3">
        <v>789</v>
      </c>
      <c r="S1600" s="3">
        <v>90387</v>
      </c>
      <c r="T1600" s="3">
        <v>38017</v>
      </c>
    </row>
    <row r="1601" spans="1:20">
      <c r="A1601" s="3">
        <v>2847</v>
      </c>
      <c r="B1601" s="8">
        <v>42009</v>
      </c>
      <c r="C1601" s="8">
        <v>42010</v>
      </c>
      <c r="D1601" s="3">
        <v>1</v>
      </c>
      <c r="E1601">
        <v>243.98</v>
      </c>
      <c r="F1601" s="3">
        <v>248.84</v>
      </c>
      <c r="G1601" s="3">
        <v>0.08</v>
      </c>
      <c r="H1601" s="3">
        <v>-162.8244</v>
      </c>
      <c r="I1601" s="3">
        <v>1</v>
      </c>
      <c r="J1601" s="3" t="s">
        <v>26</v>
      </c>
      <c r="K1601" s="3" t="s">
        <v>21</v>
      </c>
      <c r="L1601" s="3">
        <v>43.32</v>
      </c>
      <c r="M1601" s="3">
        <v>0.48</v>
      </c>
      <c r="N1601" s="3">
        <v>2</v>
      </c>
      <c r="O1601" s="3">
        <v>1</v>
      </c>
      <c r="P1601" s="3">
        <v>9</v>
      </c>
      <c r="Q1601" s="3">
        <v>4</v>
      </c>
      <c r="R1601" s="3">
        <v>259</v>
      </c>
      <c r="S1601" s="3">
        <v>90404</v>
      </c>
      <c r="T1601" s="3">
        <v>38017</v>
      </c>
    </row>
    <row r="1602" spans="1:20">
      <c r="A1602" s="3">
        <v>2847</v>
      </c>
      <c r="B1602" s="8">
        <v>42044</v>
      </c>
      <c r="C1602" s="8">
        <v>42046</v>
      </c>
      <c r="D1602" s="3">
        <v>1</v>
      </c>
      <c r="E1602">
        <v>5.74</v>
      </c>
      <c r="F1602" s="3">
        <v>7.21</v>
      </c>
      <c r="G1602" s="3">
        <v>0.08</v>
      </c>
      <c r="H1602" s="3">
        <v>-6.93082</v>
      </c>
      <c r="I1602" s="3">
        <v>1</v>
      </c>
      <c r="J1602" s="3" t="s">
        <v>24</v>
      </c>
      <c r="K1602" s="3" t="s">
        <v>23</v>
      </c>
      <c r="L1602" s="3">
        <v>5.01</v>
      </c>
      <c r="M1602" s="3">
        <v>0.59</v>
      </c>
      <c r="N1602" s="3">
        <v>2</v>
      </c>
      <c r="O1602" s="3">
        <v>2</v>
      </c>
      <c r="P1602" s="3">
        <v>12</v>
      </c>
      <c r="Q1602" s="3">
        <v>5</v>
      </c>
      <c r="R1602" s="3">
        <v>475</v>
      </c>
      <c r="S1602" s="3">
        <v>90405</v>
      </c>
      <c r="T1602" s="3">
        <v>38017</v>
      </c>
    </row>
    <row r="1603" spans="1:20">
      <c r="A1603" s="3">
        <v>2848</v>
      </c>
      <c r="B1603" s="8">
        <v>42017</v>
      </c>
      <c r="C1603" s="8">
        <v>42019</v>
      </c>
      <c r="D1603" s="3">
        <v>13</v>
      </c>
      <c r="E1603">
        <v>5.98</v>
      </c>
      <c r="F1603" s="3">
        <v>77.42</v>
      </c>
      <c r="G1603" s="3">
        <v>0.07</v>
      </c>
      <c r="H1603" s="3">
        <v>-41.9727</v>
      </c>
      <c r="I1603" s="3">
        <v>13</v>
      </c>
      <c r="J1603" s="3" t="s">
        <v>25</v>
      </c>
      <c r="K1603" s="3" t="s">
        <v>23</v>
      </c>
      <c r="L1603" s="3">
        <v>5.79</v>
      </c>
      <c r="M1603" s="3">
        <v>0.41</v>
      </c>
      <c r="N1603" s="3">
        <v>2</v>
      </c>
      <c r="O1603" s="3">
        <v>3</v>
      </c>
      <c r="P1603" s="3">
        <v>5</v>
      </c>
      <c r="Q1603" s="3">
        <v>5</v>
      </c>
      <c r="R1603" s="3">
        <v>912</v>
      </c>
      <c r="S1603" s="3">
        <v>90408</v>
      </c>
      <c r="T1603" s="3">
        <v>38401</v>
      </c>
    </row>
    <row r="1604" spans="1:20">
      <c r="A1604" s="3">
        <v>2851</v>
      </c>
      <c r="B1604" s="8">
        <v>42010</v>
      </c>
      <c r="C1604" s="8">
        <v>42012</v>
      </c>
      <c r="D1604" s="3">
        <v>7</v>
      </c>
      <c r="E1604">
        <v>6.68</v>
      </c>
      <c r="F1604" s="3">
        <v>51.03</v>
      </c>
      <c r="G1604" s="3">
        <v>0.01</v>
      </c>
      <c r="H1604" s="3">
        <v>-15.48</v>
      </c>
      <c r="I1604" s="3">
        <v>7</v>
      </c>
      <c r="J1604" s="3" t="s">
        <v>26</v>
      </c>
      <c r="K1604" s="3" t="s">
        <v>23</v>
      </c>
      <c r="L1604" s="3">
        <v>4.91</v>
      </c>
      <c r="M1604" s="3">
        <v>0.58</v>
      </c>
      <c r="N1604" s="3">
        <v>1</v>
      </c>
      <c r="O1604" s="3">
        <v>3</v>
      </c>
      <c r="P1604" s="3">
        <v>17</v>
      </c>
      <c r="Q1604" s="3">
        <v>5</v>
      </c>
      <c r="R1604" s="3">
        <v>39</v>
      </c>
      <c r="S1604" s="3">
        <v>90414</v>
      </c>
      <c r="T1604" s="3">
        <v>79762</v>
      </c>
    </row>
    <row r="1605" spans="1:20">
      <c r="A1605" s="3">
        <v>2855</v>
      </c>
      <c r="B1605" s="8">
        <v>42036</v>
      </c>
      <c r="C1605" s="8">
        <v>42040</v>
      </c>
      <c r="D1605" s="3">
        <v>12</v>
      </c>
      <c r="E1605">
        <v>424.21</v>
      </c>
      <c r="F1605" s="3">
        <v>4935.22</v>
      </c>
      <c r="G1605" s="3">
        <v>0.05</v>
      </c>
      <c r="H1605" s="3">
        <v>-213.4028</v>
      </c>
      <c r="I1605" s="3">
        <v>12</v>
      </c>
      <c r="J1605" s="3" t="s">
        <v>25</v>
      </c>
      <c r="K1605" s="3" t="s">
        <v>21</v>
      </c>
      <c r="L1605" s="3">
        <v>110.2</v>
      </c>
      <c r="M1605" s="3">
        <v>0.35</v>
      </c>
      <c r="N1605" s="3">
        <v>2</v>
      </c>
      <c r="O1605" s="3">
        <v>2</v>
      </c>
      <c r="P1605" s="3">
        <v>2</v>
      </c>
      <c r="Q1605" s="3">
        <v>5</v>
      </c>
      <c r="R1605" s="3">
        <v>910</v>
      </c>
      <c r="S1605" s="3">
        <v>90415</v>
      </c>
      <c r="T1605" s="3">
        <v>98198</v>
      </c>
    </row>
    <row r="1606" spans="1:20">
      <c r="A1606" s="3">
        <v>2855</v>
      </c>
      <c r="B1606" s="8">
        <v>42007</v>
      </c>
      <c r="C1606" s="8">
        <v>42009</v>
      </c>
      <c r="D1606" s="3">
        <v>1</v>
      </c>
      <c r="E1606">
        <v>213.45</v>
      </c>
      <c r="F1606" s="3">
        <v>224.12</v>
      </c>
      <c r="G1606" s="3">
        <v>0</v>
      </c>
      <c r="H1606" s="3">
        <v>-560.81418</v>
      </c>
      <c r="I1606" s="3">
        <v>1</v>
      </c>
      <c r="J1606" s="3" t="s">
        <v>26</v>
      </c>
      <c r="K1606" s="3" t="s">
        <v>21</v>
      </c>
      <c r="L1606" s="3">
        <v>14.7</v>
      </c>
      <c r="M1606" s="3">
        <v>0.61</v>
      </c>
      <c r="N1606" s="3">
        <v>2</v>
      </c>
      <c r="O1606" s="3">
        <v>1</v>
      </c>
      <c r="P1606" s="3">
        <v>9</v>
      </c>
      <c r="Q1606" s="3">
        <v>3</v>
      </c>
      <c r="R1606" s="3">
        <v>265</v>
      </c>
      <c r="S1606" s="3">
        <v>90430</v>
      </c>
      <c r="T1606" s="3">
        <v>98198</v>
      </c>
    </row>
    <row r="1607" spans="1:20">
      <c r="A1607" s="3">
        <v>2855</v>
      </c>
      <c r="B1607" s="8">
        <v>42014</v>
      </c>
      <c r="C1607" s="8">
        <v>42015</v>
      </c>
      <c r="D1607" s="3">
        <v>4</v>
      </c>
      <c r="E1607">
        <v>6.48</v>
      </c>
      <c r="F1607" s="3">
        <v>28.2</v>
      </c>
      <c r="G1607" s="3">
        <v>0.02</v>
      </c>
      <c r="H1607" s="3">
        <v>-105.6852</v>
      </c>
      <c r="I1607" s="3">
        <v>4</v>
      </c>
      <c r="J1607" s="3" t="s">
        <v>26</v>
      </c>
      <c r="K1607" s="3" t="s">
        <v>23</v>
      </c>
      <c r="L1607" s="3">
        <v>9.17</v>
      </c>
      <c r="M1607" s="3">
        <v>0.39</v>
      </c>
      <c r="N1607" s="3">
        <v>1</v>
      </c>
      <c r="O1607" s="3">
        <v>3</v>
      </c>
      <c r="P1607" s="3">
        <v>10</v>
      </c>
      <c r="Q1607" s="3">
        <v>3</v>
      </c>
      <c r="R1607" s="3">
        <v>636</v>
      </c>
      <c r="S1607" s="3">
        <v>90431</v>
      </c>
      <c r="T1607" s="3">
        <v>98198</v>
      </c>
    </row>
    <row r="1608" spans="1:20">
      <c r="A1608" s="3">
        <v>2858</v>
      </c>
      <c r="B1608" s="8">
        <v>42093</v>
      </c>
      <c r="C1608" s="8">
        <v>42095</v>
      </c>
      <c r="D1608" s="3">
        <v>21</v>
      </c>
      <c r="E1608">
        <v>6.54</v>
      </c>
      <c r="F1608" s="3">
        <v>140.3</v>
      </c>
      <c r="G1608" s="3">
        <v>0.07</v>
      </c>
      <c r="H1608" s="3">
        <v>-66.0445</v>
      </c>
      <c r="I1608" s="3">
        <v>21</v>
      </c>
      <c r="J1608" s="3" t="s">
        <v>20</v>
      </c>
      <c r="K1608" s="3" t="s">
        <v>23</v>
      </c>
      <c r="L1608" s="3">
        <v>5.27</v>
      </c>
      <c r="M1608" s="3">
        <v>0.58</v>
      </c>
      <c r="N1608" s="3">
        <v>2</v>
      </c>
      <c r="O1608" s="3">
        <v>2</v>
      </c>
      <c r="P1608" s="3">
        <v>12</v>
      </c>
      <c r="Q1608" s="3">
        <v>7</v>
      </c>
      <c r="R1608" s="3">
        <v>592</v>
      </c>
      <c r="S1608" s="3">
        <v>90432</v>
      </c>
      <c r="T1608" s="3">
        <v>32259</v>
      </c>
    </row>
    <row r="1609" spans="1:20">
      <c r="A1609" s="3">
        <v>2858</v>
      </c>
      <c r="B1609" s="8">
        <v>42093</v>
      </c>
      <c r="C1609" s="8">
        <v>42095</v>
      </c>
      <c r="D1609" s="3">
        <v>23</v>
      </c>
      <c r="E1609">
        <v>3.29</v>
      </c>
      <c r="F1609" s="3">
        <v>71.55</v>
      </c>
      <c r="G1609" s="3">
        <v>0.09</v>
      </c>
      <c r="H1609" s="3">
        <v>15.66</v>
      </c>
      <c r="I1609" s="3">
        <v>23</v>
      </c>
      <c r="J1609" s="3" t="s">
        <v>20</v>
      </c>
      <c r="K1609" s="3" t="s">
        <v>23</v>
      </c>
      <c r="L1609" s="3">
        <v>1.35</v>
      </c>
      <c r="M1609" s="3">
        <v>0.4</v>
      </c>
      <c r="N1609" s="3">
        <v>2</v>
      </c>
      <c r="O1609" s="3">
        <v>2</v>
      </c>
      <c r="P1609" s="3">
        <v>2</v>
      </c>
      <c r="Q1609" s="3">
        <v>5</v>
      </c>
      <c r="R1609" s="3">
        <v>241</v>
      </c>
      <c r="S1609" s="3">
        <v>90432</v>
      </c>
      <c r="T1609" s="3">
        <v>32259</v>
      </c>
    </row>
    <row r="1610" spans="1:20">
      <c r="A1610" s="3">
        <v>2858</v>
      </c>
      <c r="B1610" s="8">
        <v>42159</v>
      </c>
      <c r="C1610" s="8">
        <v>42160</v>
      </c>
      <c r="D1610" s="3">
        <v>4</v>
      </c>
      <c r="E1610">
        <v>218.75</v>
      </c>
      <c r="F1610" s="3">
        <v>905.4</v>
      </c>
      <c r="G1610" s="3">
        <v>0.06</v>
      </c>
      <c r="H1610" s="3">
        <v>-453.2</v>
      </c>
      <c r="I1610" s="3">
        <v>4</v>
      </c>
      <c r="J1610" s="3" t="s">
        <v>24</v>
      </c>
      <c r="K1610" s="3" t="s">
        <v>21</v>
      </c>
      <c r="L1610" s="3">
        <v>69.64</v>
      </c>
      <c r="M1610" s="3">
        <v>0.69</v>
      </c>
      <c r="N1610" s="3">
        <v>2</v>
      </c>
      <c r="O1610" s="3">
        <v>1</v>
      </c>
      <c r="P1610" s="3">
        <v>3</v>
      </c>
      <c r="Q1610" s="3">
        <v>1</v>
      </c>
      <c r="R1610" s="3">
        <v>616</v>
      </c>
      <c r="S1610" s="3">
        <v>90437</v>
      </c>
      <c r="T1610" s="3">
        <v>32259</v>
      </c>
    </row>
    <row r="1611" spans="1:20">
      <c r="A1611" s="3">
        <v>2858</v>
      </c>
      <c r="B1611" s="8">
        <v>42074</v>
      </c>
      <c r="C1611" s="8">
        <v>42074</v>
      </c>
      <c r="D1611" s="3">
        <v>1</v>
      </c>
      <c r="E1611">
        <v>2.61</v>
      </c>
      <c r="F1611" s="3">
        <v>17.59</v>
      </c>
      <c r="G1611" s="3">
        <v>0.06</v>
      </c>
      <c r="H1611" s="3">
        <v>10.85</v>
      </c>
      <c r="I1611" s="3">
        <v>1</v>
      </c>
      <c r="J1611" s="3" t="s">
        <v>22</v>
      </c>
      <c r="K1611" s="3" t="s">
        <v>27</v>
      </c>
      <c r="L1611" s="3">
        <v>0.5</v>
      </c>
      <c r="M1611" s="3">
        <v>0.59</v>
      </c>
      <c r="N1611" s="3">
        <v>2</v>
      </c>
      <c r="O1611" s="3">
        <v>2</v>
      </c>
      <c r="P1611" s="3">
        <v>12</v>
      </c>
      <c r="Q1611" s="3">
        <v>7</v>
      </c>
      <c r="R1611" s="3">
        <v>578</v>
      </c>
      <c r="S1611" s="3">
        <v>90438</v>
      </c>
      <c r="T1611" s="3">
        <v>32259</v>
      </c>
    </row>
    <row r="1612" spans="1:20">
      <c r="A1612" s="3">
        <v>2859</v>
      </c>
      <c r="B1612" s="8">
        <v>42074</v>
      </c>
      <c r="C1612" s="8">
        <v>42076</v>
      </c>
      <c r="D1612" s="3">
        <v>22</v>
      </c>
      <c r="E1612">
        <v>6.35</v>
      </c>
      <c r="F1612" s="3">
        <v>141.54</v>
      </c>
      <c r="G1612" s="3">
        <v>0.01</v>
      </c>
      <c r="H1612" s="3">
        <v>97.6626</v>
      </c>
      <c r="I1612" s="3">
        <v>22</v>
      </c>
      <c r="J1612" s="3" t="s">
        <v>22</v>
      </c>
      <c r="K1612" s="3" t="s">
        <v>23</v>
      </c>
      <c r="L1612" s="3">
        <v>1.02</v>
      </c>
      <c r="M1612" s="3">
        <v>0.56</v>
      </c>
      <c r="N1612" s="3">
        <v>2</v>
      </c>
      <c r="O1612" s="3">
        <v>2</v>
      </c>
      <c r="P1612" s="3">
        <v>15</v>
      </c>
      <c r="Q1612" s="3">
        <v>5</v>
      </c>
      <c r="R1612" s="3">
        <v>527</v>
      </c>
      <c r="S1612" s="3">
        <v>90438</v>
      </c>
      <c r="T1612" s="3">
        <v>32601</v>
      </c>
    </row>
    <row r="1613" spans="1:20">
      <c r="A1613" s="3">
        <v>2861</v>
      </c>
      <c r="B1613" s="8">
        <v>42106</v>
      </c>
      <c r="C1613" s="8">
        <v>42113</v>
      </c>
      <c r="D1613" s="3">
        <v>2</v>
      </c>
      <c r="E1613">
        <v>119.99</v>
      </c>
      <c r="F1613" s="3">
        <v>243.86</v>
      </c>
      <c r="G1613" s="3">
        <v>0.06</v>
      </c>
      <c r="H1613" s="3">
        <v>-207.679788</v>
      </c>
      <c r="I1613" s="3">
        <v>2</v>
      </c>
      <c r="J1613" s="3" t="s">
        <v>25</v>
      </c>
      <c r="K1613" s="3" t="s">
        <v>21</v>
      </c>
      <c r="L1613" s="3">
        <v>14</v>
      </c>
      <c r="M1613" s="3">
        <v>0.58</v>
      </c>
      <c r="N1613" s="3">
        <v>2</v>
      </c>
      <c r="O1613" s="3">
        <v>3</v>
      </c>
      <c r="P1613" s="3">
        <v>17</v>
      </c>
      <c r="Q1613" s="3">
        <v>4</v>
      </c>
      <c r="R1613" s="3">
        <v>14</v>
      </c>
      <c r="S1613" s="3">
        <v>90439</v>
      </c>
      <c r="T1613" s="3">
        <v>67601</v>
      </c>
    </row>
    <row r="1614" spans="1:20">
      <c r="A1614" s="3">
        <v>2862</v>
      </c>
      <c r="B1614" s="8">
        <v>42180</v>
      </c>
      <c r="C1614" s="8">
        <v>42183</v>
      </c>
      <c r="D1614" s="3">
        <v>1</v>
      </c>
      <c r="E1614">
        <v>130.98</v>
      </c>
      <c r="F1614" s="3">
        <v>159.51</v>
      </c>
      <c r="G1614" s="3">
        <v>0.04</v>
      </c>
      <c r="H1614" s="3">
        <v>-82.904</v>
      </c>
      <c r="I1614" s="3">
        <v>1</v>
      </c>
      <c r="J1614" s="3" t="s">
        <v>26</v>
      </c>
      <c r="K1614" s="3" t="s">
        <v>21</v>
      </c>
      <c r="L1614" s="3">
        <v>30</v>
      </c>
      <c r="M1614" s="3">
        <v>0.55</v>
      </c>
      <c r="N1614" s="3">
        <v>2</v>
      </c>
      <c r="O1614" s="3">
        <v>1</v>
      </c>
      <c r="P1614" s="3">
        <v>9</v>
      </c>
      <c r="Q1614" s="3">
        <v>6</v>
      </c>
      <c r="R1614" s="3">
        <v>110</v>
      </c>
      <c r="S1614" s="3">
        <v>90449</v>
      </c>
      <c r="T1614" s="3">
        <v>68128</v>
      </c>
    </row>
    <row r="1615" spans="1:20">
      <c r="A1615" s="3">
        <v>2865</v>
      </c>
      <c r="B1615" s="8">
        <v>42180</v>
      </c>
      <c r="C1615" s="8">
        <v>42180</v>
      </c>
      <c r="D1615" s="3">
        <v>11</v>
      </c>
      <c r="E1615">
        <v>200.99</v>
      </c>
      <c r="F1615" s="3">
        <v>1838.85</v>
      </c>
      <c r="G1615" s="3">
        <v>0.05</v>
      </c>
      <c r="H1615" s="3">
        <v>1268.8065</v>
      </c>
      <c r="I1615" s="3">
        <v>11</v>
      </c>
      <c r="J1615" s="3" t="s">
        <v>26</v>
      </c>
      <c r="K1615" s="3" t="s">
        <v>23</v>
      </c>
      <c r="L1615" s="3">
        <v>4.2</v>
      </c>
      <c r="M1615" s="3">
        <v>0.43</v>
      </c>
      <c r="N1615" s="3">
        <v>2</v>
      </c>
      <c r="O1615" s="3">
        <v>1</v>
      </c>
      <c r="P1615" s="3">
        <v>9</v>
      </c>
      <c r="Q1615" s="3">
        <v>5</v>
      </c>
      <c r="R1615" s="3">
        <v>54</v>
      </c>
      <c r="S1615" s="3">
        <v>90449</v>
      </c>
      <c r="T1615" s="3">
        <v>75460</v>
      </c>
    </row>
    <row r="1616" spans="1:20">
      <c r="A1616" s="3">
        <v>2865</v>
      </c>
      <c r="B1616" s="8">
        <v>42087</v>
      </c>
      <c r="C1616" s="8">
        <v>42089</v>
      </c>
      <c r="D1616" s="3">
        <v>4</v>
      </c>
      <c r="E1616">
        <v>6.64</v>
      </c>
      <c r="F1616" s="3">
        <v>25.31</v>
      </c>
      <c r="G1616" s="3">
        <v>0.1</v>
      </c>
      <c r="H1616" s="3">
        <v>-25</v>
      </c>
      <c r="I1616" s="3">
        <v>4</v>
      </c>
      <c r="J1616" s="3" t="s">
        <v>22</v>
      </c>
      <c r="K1616" s="3" t="s">
        <v>23</v>
      </c>
      <c r="L1616" s="3">
        <v>54.95</v>
      </c>
      <c r="M1616" s="3">
        <v>0.61</v>
      </c>
      <c r="N1616" s="3">
        <v>2</v>
      </c>
      <c r="O1616" s="3">
        <v>2</v>
      </c>
      <c r="P1616" s="3">
        <v>15</v>
      </c>
      <c r="Q1616" s="3">
        <v>5</v>
      </c>
      <c r="R1616" s="3">
        <v>337</v>
      </c>
      <c r="S1616" s="3">
        <v>90460</v>
      </c>
      <c r="T1616" s="3">
        <v>75460</v>
      </c>
    </row>
    <row r="1617" spans="1:20">
      <c r="A1617" s="3">
        <v>2867</v>
      </c>
      <c r="B1617" s="8">
        <v>42087</v>
      </c>
      <c r="C1617" s="8">
        <v>42088</v>
      </c>
      <c r="D1617" s="3">
        <v>4</v>
      </c>
      <c r="E1617">
        <v>90.48</v>
      </c>
      <c r="F1617" s="3">
        <v>369.78</v>
      </c>
      <c r="G1617" s="3">
        <v>0.05</v>
      </c>
      <c r="H1617" s="3">
        <v>255.1482</v>
      </c>
      <c r="I1617" s="3">
        <v>4</v>
      </c>
      <c r="J1617" s="3" t="s">
        <v>22</v>
      </c>
      <c r="K1617" s="3" t="s">
        <v>23</v>
      </c>
      <c r="L1617" s="3">
        <v>19.99</v>
      </c>
      <c r="M1617" s="3">
        <v>0.59</v>
      </c>
      <c r="N1617" s="3">
        <v>2</v>
      </c>
      <c r="O1617" s="3">
        <v>3</v>
      </c>
      <c r="P1617" s="3">
        <v>17</v>
      </c>
      <c r="Q1617" s="3">
        <v>5</v>
      </c>
      <c r="R1617" s="3">
        <v>544</v>
      </c>
      <c r="S1617" s="3">
        <v>90460</v>
      </c>
      <c r="T1617" s="3">
        <v>20016</v>
      </c>
    </row>
    <row r="1618" spans="1:20">
      <c r="A1618" s="3">
        <v>2868</v>
      </c>
      <c r="B1618" s="8">
        <v>42095</v>
      </c>
      <c r="C1618" s="8">
        <v>42097</v>
      </c>
      <c r="D1618" s="3">
        <v>1</v>
      </c>
      <c r="E1618">
        <v>11.33</v>
      </c>
      <c r="F1618" s="3">
        <v>17.62</v>
      </c>
      <c r="G1618" s="3">
        <v>0.06</v>
      </c>
      <c r="H1618" s="3">
        <v>-15.92</v>
      </c>
      <c r="I1618" s="3">
        <v>1</v>
      </c>
      <c r="J1618" s="3" t="s">
        <v>20</v>
      </c>
      <c r="K1618" s="3" t="s">
        <v>23</v>
      </c>
      <c r="L1618" s="3">
        <v>6.12</v>
      </c>
      <c r="M1618" s="3">
        <v>0.38</v>
      </c>
      <c r="N1618" s="3">
        <v>2</v>
      </c>
      <c r="O1618" s="3">
        <v>2</v>
      </c>
      <c r="P1618" s="3">
        <v>2</v>
      </c>
      <c r="Q1618" s="3">
        <v>5</v>
      </c>
      <c r="R1618" s="3">
        <v>376</v>
      </c>
      <c r="S1618" s="3">
        <v>90461</v>
      </c>
      <c r="T1618" s="3">
        <v>98026</v>
      </c>
    </row>
    <row r="1619" spans="1:20">
      <c r="A1619" s="3">
        <v>2868</v>
      </c>
      <c r="B1619" s="8">
        <v>42030</v>
      </c>
      <c r="C1619" s="8">
        <v>42037</v>
      </c>
      <c r="D1619" s="3">
        <v>5</v>
      </c>
      <c r="E1619">
        <v>16.74</v>
      </c>
      <c r="F1619" s="3">
        <v>80.58</v>
      </c>
      <c r="G1619" s="3">
        <v>0.07</v>
      </c>
      <c r="H1619" s="3">
        <v>-114.2</v>
      </c>
      <c r="I1619" s="3">
        <v>5</v>
      </c>
      <c r="J1619" s="3" t="s">
        <v>25</v>
      </c>
      <c r="K1619" s="3" t="s">
        <v>23</v>
      </c>
      <c r="L1619" s="3">
        <v>7.04</v>
      </c>
      <c r="M1619" s="3">
        <v>0.59</v>
      </c>
      <c r="N1619" s="3">
        <v>2</v>
      </c>
      <c r="O1619" s="3">
        <v>3</v>
      </c>
      <c r="P1619" s="3">
        <v>17</v>
      </c>
      <c r="Q1619" s="3">
        <v>5</v>
      </c>
      <c r="R1619" s="3">
        <v>544</v>
      </c>
      <c r="S1619" s="3">
        <v>90462</v>
      </c>
      <c r="T1619" s="3">
        <v>98026</v>
      </c>
    </row>
    <row r="1620" spans="1:20">
      <c r="A1620" s="3">
        <v>2868</v>
      </c>
      <c r="B1620" s="8">
        <v>42030</v>
      </c>
      <c r="C1620" s="8">
        <v>42035</v>
      </c>
      <c r="D1620" s="3">
        <v>9</v>
      </c>
      <c r="E1620">
        <v>6.45</v>
      </c>
      <c r="F1620" s="3">
        <v>57.14</v>
      </c>
      <c r="G1620" s="3">
        <v>0.06</v>
      </c>
      <c r="H1620" s="3">
        <v>39.4266</v>
      </c>
      <c r="I1620" s="3">
        <v>9</v>
      </c>
      <c r="J1620" s="3" t="s">
        <v>25</v>
      </c>
      <c r="K1620" s="3" t="s">
        <v>23</v>
      </c>
      <c r="L1620" s="3">
        <v>1.34</v>
      </c>
      <c r="M1620" s="3">
        <v>0.37</v>
      </c>
      <c r="N1620" s="3">
        <v>2</v>
      </c>
      <c r="O1620" s="3">
        <v>2</v>
      </c>
      <c r="P1620" s="3">
        <v>2</v>
      </c>
      <c r="Q1620" s="3">
        <v>5</v>
      </c>
      <c r="R1620" s="3">
        <v>380</v>
      </c>
      <c r="S1620" s="3">
        <v>90462</v>
      </c>
      <c r="T1620" s="3">
        <v>98026</v>
      </c>
    </row>
    <row r="1621" spans="1:20">
      <c r="A1621" s="3">
        <v>2873</v>
      </c>
      <c r="B1621" s="8">
        <v>42030</v>
      </c>
      <c r="C1621" s="8">
        <v>42034</v>
      </c>
      <c r="D1621" s="3">
        <v>4</v>
      </c>
      <c r="E1621">
        <v>122.99</v>
      </c>
      <c r="F1621" s="3">
        <v>498.31</v>
      </c>
      <c r="G1621" s="3">
        <v>0.05</v>
      </c>
      <c r="H1621" s="3">
        <v>-722.23</v>
      </c>
      <c r="I1621" s="3">
        <v>4</v>
      </c>
      <c r="J1621" s="3" t="s">
        <v>25</v>
      </c>
      <c r="K1621" s="3" t="s">
        <v>21</v>
      </c>
      <c r="L1621" s="3">
        <v>70.2</v>
      </c>
      <c r="M1621" s="3">
        <v>0.38</v>
      </c>
      <c r="N1621" s="3">
        <v>4</v>
      </c>
      <c r="O1621" s="3">
        <v>2</v>
      </c>
      <c r="P1621" s="3">
        <v>8</v>
      </c>
      <c r="Q1621" s="3">
        <v>5</v>
      </c>
      <c r="R1621" s="3">
        <v>139</v>
      </c>
      <c r="S1621" s="3">
        <v>90462</v>
      </c>
      <c r="T1621" s="3">
        <v>33012</v>
      </c>
    </row>
    <row r="1622" spans="1:20">
      <c r="A1622" s="3">
        <v>2873</v>
      </c>
      <c r="B1622" s="8">
        <v>42115</v>
      </c>
      <c r="C1622" s="8">
        <v>42116</v>
      </c>
      <c r="D1622" s="3">
        <v>22</v>
      </c>
      <c r="E1622">
        <v>419.19</v>
      </c>
      <c r="F1622" s="3">
        <v>9580</v>
      </c>
      <c r="G1622" s="3">
        <v>0.02</v>
      </c>
      <c r="H1622" s="3">
        <v>6610.2</v>
      </c>
      <c r="I1622" s="3">
        <v>22</v>
      </c>
      <c r="J1622" s="3" t="s">
        <v>20</v>
      </c>
      <c r="K1622" s="3" t="s">
        <v>23</v>
      </c>
      <c r="L1622" s="3">
        <v>19.99</v>
      </c>
      <c r="M1622" s="3">
        <v>0.68</v>
      </c>
      <c r="N1622" s="3">
        <v>4</v>
      </c>
      <c r="O1622" s="3">
        <v>1</v>
      </c>
      <c r="P1622" s="3">
        <v>16</v>
      </c>
      <c r="Q1622" s="3">
        <v>1</v>
      </c>
      <c r="R1622" s="3">
        <v>245</v>
      </c>
      <c r="S1622" s="3">
        <v>90469</v>
      </c>
      <c r="T1622" s="3">
        <v>33012</v>
      </c>
    </row>
    <row r="1623" spans="1:20">
      <c r="A1623" s="3">
        <v>2874</v>
      </c>
      <c r="B1623" s="8">
        <v>42021</v>
      </c>
      <c r="C1623" s="8">
        <v>42024</v>
      </c>
      <c r="D1623" s="3">
        <v>3</v>
      </c>
      <c r="E1623">
        <v>14.81</v>
      </c>
      <c r="F1623" s="3">
        <v>45.28</v>
      </c>
      <c r="G1623" s="3">
        <v>0.05</v>
      </c>
      <c r="H1623" s="3">
        <v>-220.052</v>
      </c>
      <c r="I1623" s="3">
        <v>3</v>
      </c>
      <c r="J1623" s="3" t="s">
        <v>20</v>
      </c>
      <c r="K1623" s="3" t="s">
        <v>23</v>
      </c>
      <c r="L1623" s="3">
        <v>13.32</v>
      </c>
      <c r="M1623" s="3">
        <v>0.52</v>
      </c>
      <c r="N1623" s="3">
        <v>3</v>
      </c>
      <c r="O1623" s="3">
        <v>2</v>
      </c>
      <c r="P1623" s="3">
        <v>12</v>
      </c>
      <c r="Q1623" s="3">
        <v>7</v>
      </c>
      <c r="R1623" s="3">
        <v>6</v>
      </c>
      <c r="S1623" s="3">
        <v>90473</v>
      </c>
      <c r="T1623" s="3">
        <v>68128</v>
      </c>
    </row>
    <row r="1624" spans="1:20">
      <c r="A1624" s="3">
        <v>2874</v>
      </c>
      <c r="B1624" s="8">
        <v>42021</v>
      </c>
      <c r="C1624" s="8">
        <v>42023</v>
      </c>
      <c r="D1624" s="3">
        <v>3</v>
      </c>
      <c r="E1624">
        <v>4.2</v>
      </c>
      <c r="F1624" s="3">
        <v>13.57</v>
      </c>
      <c r="G1624" s="3">
        <v>0.05</v>
      </c>
      <c r="H1624" s="3">
        <v>20.39337</v>
      </c>
      <c r="I1624" s="3">
        <v>3</v>
      </c>
      <c r="J1624" s="3" t="s">
        <v>20</v>
      </c>
      <c r="K1624" s="3" t="s">
        <v>27</v>
      </c>
      <c r="L1624" s="3">
        <v>2.26</v>
      </c>
      <c r="M1624" s="3">
        <v>0.4</v>
      </c>
      <c r="N1624" s="3">
        <v>3</v>
      </c>
      <c r="O1624" s="3">
        <v>2</v>
      </c>
      <c r="P1624" s="3">
        <v>2</v>
      </c>
      <c r="Q1624" s="3">
        <v>5</v>
      </c>
      <c r="R1624" s="3">
        <v>486</v>
      </c>
      <c r="S1624" s="3">
        <v>90473</v>
      </c>
      <c r="T1624" s="3">
        <v>68128</v>
      </c>
    </row>
    <row r="1625" spans="1:20">
      <c r="A1625" s="3">
        <v>2874</v>
      </c>
      <c r="B1625" s="8">
        <v>42114</v>
      </c>
      <c r="C1625" s="8">
        <v>42114</v>
      </c>
      <c r="D1625" s="3">
        <v>3</v>
      </c>
      <c r="E1625">
        <v>19.98</v>
      </c>
      <c r="F1625" s="3">
        <v>57.41</v>
      </c>
      <c r="G1625" s="3">
        <v>0.1</v>
      </c>
      <c r="H1625" s="3">
        <v>35.09</v>
      </c>
      <c r="I1625" s="3">
        <v>3</v>
      </c>
      <c r="J1625" s="3" t="s">
        <v>20</v>
      </c>
      <c r="K1625" s="3" t="s">
        <v>27</v>
      </c>
      <c r="L1625" s="3">
        <v>5.77</v>
      </c>
      <c r="M1625" s="3">
        <v>0.58</v>
      </c>
      <c r="N1625" s="3">
        <v>3</v>
      </c>
      <c r="O1625" s="3">
        <v>3</v>
      </c>
      <c r="P1625" s="3">
        <v>17</v>
      </c>
      <c r="Q1625" s="3">
        <v>5</v>
      </c>
      <c r="R1625" s="3">
        <v>796</v>
      </c>
      <c r="S1625" s="3">
        <v>90479</v>
      </c>
      <c r="T1625" s="3">
        <v>68128</v>
      </c>
    </row>
    <row r="1626" spans="1:20">
      <c r="A1626" s="3">
        <v>2877</v>
      </c>
      <c r="B1626" s="8">
        <v>42114</v>
      </c>
      <c r="C1626" s="8">
        <v>42115</v>
      </c>
      <c r="D1626" s="3">
        <v>11</v>
      </c>
      <c r="E1626">
        <v>259.71</v>
      </c>
      <c r="F1626" s="3">
        <v>2809.87</v>
      </c>
      <c r="G1626" s="3">
        <v>0.06</v>
      </c>
      <c r="H1626" s="3">
        <v>785.63</v>
      </c>
      <c r="I1626" s="3">
        <v>11</v>
      </c>
      <c r="J1626" s="3" t="s">
        <v>20</v>
      </c>
      <c r="K1626" s="3" t="s">
        <v>21</v>
      </c>
      <c r="L1626" s="3">
        <v>66.67</v>
      </c>
      <c r="M1626" s="3">
        <v>0.52</v>
      </c>
      <c r="N1626" s="3">
        <v>1</v>
      </c>
      <c r="O1626" s="3">
        <v>3</v>
      </c>
      <c r="P1626" s="3">
        <v>5</v>
      </c>
      <c r="Q1626" s="3">
        <v>6</v>
      </c>
      <c r="R1626" s="3">
        <v>51</v>
      </c>
      <c r="S1626" s="3">
        <v>90479</v>
      </c>
      <c r="T1626" s="3">
        <v>44070</v>
      </c>
    </row>
    <row r="1627" spans="1:20">
      <c r="A1627" s="3">
        <v>2878</v>
      </c>
      <c r="B1627" s="8">
        <v>42150</v>
      </c>
      <c r="C1627" s="8">
        <v>42157</v>
      </c>
      <c r="D1627" s="3">
        <v>13</v>
      </c>
      <c r="E1627">
        <v>5.94</v>
      </c>
      <c r="F1627" s="3">
        <v>79.93</v>
      </c>
      <c r="G1627" s="3">
        <v>0.01</v>
      </c>
      <c r="H1627" s="3">
        <v>-256.519</v>
      </c>
      <c r="I1627" s="3">
        <v>13</v>
      </c>
      <c r="J1627" s="3" t="s">
        <v>25</v>
      </c>
      <c r="K1627" s="3" t="s">
        <v>23</v>
      </c>
      <c r="L1627" s="3">
        <v>9.92</v>
      </c>
      <c r="M1627" s="3">
        <v>0.52</v>
      </c>
      <c r="N1627" s="3">
        <v>1</v>
      </c>
      <c r="O1627" s="3">
        <v>3</v>
      </c>
      <c r="P1627" s="3">
        <v>5</v>
      </c>
      <c r="Q1627" s="3">
        <v>6</v>
      </c>
      <c r="R1627" s="3">
        <v>51</v>
      </c>
      <c r="S1627" s="3">
        <v>90480</v>
      </c>
      <c r="T1627" s="3">
        <v>98107</v>
      </c>
    </row>
    <row r="1628" spans="1:20">
      <c r="A1628" s="3">
        <v>2880</v>
      </c>
      <c r="B1628" s="8">
        <v>42150</v>
      </c>
      <c r="C1628" s="8">
        <v>42150</v>
      </c>
      <c r="D1628" s="3">
        <v>8</v>
      </c>
      <c r="E1628">
        <v>125.99</v>
      </c>
      <c r="F1628" s="3">
        <v>873.18</v>
      </c>
      <c r="G1628" s="3">
        <v>0.02</v>
      </c>
      <c r="H1628" s="3">
        <v>398.358</v>
      </c>
      <c r="I1628" s="3">
        <v>8</v>
      </c>
      <c r="J1628" s="3" t="s">
        <v>25</v>
      </c>
      <c r="K1628" s="3" t="s">
        <v>23</v>
      </c>
      <c r="L1628" s="3">
        <v>3</v>
      </c>
      <c r="M1628" s="3">
        <v>0.37</v>
      </c>
      <c r="N1628" s="3">
        <v>4</v>
      </c>
      <c r="O1628" s="3">
        <v>2</v>
      </c>
      <c r="P1628" s="3">
        <v>11</v>
      </c>
      <c r="Q1628" s="3">
        <v>5</v>
      </c>
      <c r="R1628" s="3">
        <v>473</v>
      </c>
      <c r="S1628" s="3">
        <v>90480</v>
      </c>
      <c r="T1628" s="3">
        <v>33160</v>
      </c>
    </row>
    <row r="1629" spans="1:20">
      <c r="A1629" s="3">
        <v>2880</v>
      </c>
      <c r="B1629" s="8">
        <v>42053</v>
      </c>
      <c r="C1629" s="8">
        <v>42055</v>
      </c>
      <c r="D1629" s="3">
        <v>2</v>
      </c>
      <c r="E1629">
        <v>47.98</v>
      </c>
      <c r="F1629" s="3">
        <v>97.96</v>
      </c>
      <c r="G1629" s="3">
        <v>0.06</v>
      </c>
      <c r="H1629" s="3">
        <v>596.808</v>
      </c>
      <c r="I1629" s="3">
        <v>2</v>
      </c>
      <c r="J1629" s="3" t="s">
        <v>22</v>
      </c>
      <c r="K1629" s="3" t="s">
        <v>23</v>
      </c>
      <c r="L1629" s="3">
        <v>3.61</v>
      </c>
      <c r="M1629" s="3">
        <v>0.55</v>
      </c>
      <c r="N1629" s="3">
        <v>4</v>
      </c>
      <c r="O1629" s="3">
        <v>1</v>
      </c>
      <c r="P1629" s="3">
        <v>4</v>
      </c>
      <c r="Q1629" s="3">
        <v>2</v>
      </c>
      <c r="R1629" s="3">
        <v>450</v>
      </c>
      <c r="S1629" s="3">
        <v>90488</v>
      </c>
      <c r="T1629" s="3">
        <v>33160</v>
      </c>
    </row>
    <row r="1630" spans="1:20">
      <c r="A1630" s="3">
        <v>2882</v>
      </c>
      <c r="B1630" s="8">
        <v>42090</v>
      </c>
      <c r="C1630" s="8">
        <v>42095</v>
      </c>
      <c r="D1630" s="3">
        <v>9</v>
      </c>
      <c r="E1630">
        <v>15.98</v>
      </c>
      <c r="F1630" s="3">
        <v>134.38</v>
      </c>
      <c r="G1630" s="3">
        <v>0.1</v>
      </c>
      <c r="H1630" s="3">
        <v>92.7222</v>
      </c>
      <c r="I1630" s="3">
        <v>9</v>
      </c>
      <c r="J1630" s="3" t="s">
        <v>25</v>
      </c>
      <c r="K1630" s="3" t="s">
        <v>23</v>
      </c>
      <c r="L1630" s="3">
        <v>4</v>
      </c>
      <c r="M1630" s="3">
        <v>0.6</v>
      </c>
      <c r="N1630" s="3">
        <v>1</v>
      </c>
      <c r="O1630" s="3">
        <v>2</v>
      </c>
      <c r="P1630" s="3">
        <v>1</v>
      </c>
      <c r="Q1630" s="3">
        <v>5</v>
      </c>
      <c r="R1630" s="3">
        <v>324</v>
      </c>
      <c r="S1630" s="3">
        <v>90491</v>
      </c>
      <c r="T1630" s="3">
        <v>28206</v>
      </c>
    </row>
    <row r="1631" spans="1:20">
      <c r="A1631" s="3">
        <v>2882</v>
      </c>
      <c r="B1631" s="8">
        <v>42106</v>
      </c>
      <c r="C1631" s="8">
        <v>42108</v>
      </c>
      <c r="D1631" s="3">
        <v>2</v>
      </c>
      <c r="E1631">
        <v>35.51</v>
      </c>
      <c r="F1631" s="3">
        <v>73.1</v>
      </c>
      <c r="G1631" s="3">
        <v>0.05</v>
      </c>
      <c r="H1631" s="3">
        <v>6.11</v>
      </c>
      <c r="I1631" s="3">
        <v>2</v>
      </c>
      <c r="J1631" s="3" t="s">
        <v>24</v>
      </c>
      <c r="K1631" s="3" t="s">
        <v>23</v>
      </c>
      <c r="L1631" s="3">
        <v>6.31</v>
      </c>
      <c r="M1631" s="3">
        <v>0.37</v>
      </c>
      <c r="N1631" s="3">
        <v>1</v>
      </c>
      <c r="O1631" s="3">
        <v>2</v>
      </c>
      <c r="P1631" s="3">
        <v>8</v>
      </c>
      <c r="Q1631" s="3">
        <v>5</v>
      </c>
      <c r="R1631" s="3">
        <v>145</v>
      </c>
      <c r="S1631" s="3">
        <v>90492</v>
      </c>
      <c r="T1631" s="3">
        <v>28206</v>
      </c>
    </row>
    <row r="1632" spans="1:20">
      <c r="A1632" s="3">
        <v>2882</v>
      </c>
      <c r="B1632" s="8">
        <v>42106</v>
      </c>
      <c r="C1632" s="8">
        <v>42106</v>
      </c>
      <c r="D1632" s="3">
        <v>6</v>
      </c>
      <c r="E1632">
        <v>8.34</v>
      </c>
      <c r="F1632" s="3">
        <v>47.95</v>
      </c>
      <c r="G1632" s="3">
        <v>0.1</v>
      </c>
      <c r="H1632" s="3">
        <v>-6.34</v>
      </c>
      <c r="I1632" s="3">
        <v>6</v>
      </c>
      <c r="J1632" s="3" t="s">
        <v>24</v>
      </c>
      <c r="K1632" s="3" t="s">
        <v>23</v>
      </c>
      <c r="L1632" s="3">
        <v>2.64</v>
      </c>
      <c r="M1632" s="3">
        <v>0.6</v>
      </c>
      <c r="N1632" s="3">
        <v>1</v>
      </c>
      <c r="O1632" s="3">
        <v>1</v>
      </c>
      <c r="P1632" s="3">
        <v>9</v>
      </c>
      <c r="Q1632" s="3">
        <v>3</v>
      </c>
      <c r="R1632" s="3">
        <v>254</v>
      </c>
      <c r="S1632" s="3">
        <v>90492</v>
      </c>
      <c r="T1632" s="3">
        <v>28206</v>
      </c>
    </row>
    <row r="1633" spans="1:20">
      <c r="A1633" s="3">
        <v>2882</v>
      </c>
      <c r="B1633" s="8">
        <v>42106</v>
      </c>
      <c r="C1633" s="8">
        <v>42108</v>
      </c>
      <c r="D1633" s="3">
        <v>9</v>
      </c>
      <c r="E1633">
        <v>8.04</v>
      </c>
      <c r="F1633" s="3">
        <v>76.77</v>
      </c>
      <c r="G1633" s="3">
        <v>0.03</v>
      </c>
      <c r="H1633" s="3">
        <v>-160.2755</v>
      </c>
      <c r="I1633" s="3">
        <v>9</v>
      </c>
      <c r="J1633" s="3" t="s">
        <v>24</v>
      </c>
      <c r="K1633" s="3" t="s">
        <v>23</v>
      </c>
      <c r="L1633" s="3">
        <v>8.94</v>
      </c>
      <c r="M1633" s="3">
        <v>0.56</v>
      </c>
      <c r="N1633" s="3">
        <v>1</v>
      </c>
      <c r="O1633" s="3">
        <v>3</v>
      </c>
      <c r="P1633" s="3">
        <v>17</v>
      </c>
      <c r="Q1633" s="3">
        <v>4</v>
      </c>
      <c r="R1633" s="3">
        <v>704</v>
      </c>
      <c r="S1633" s="3">
        <v>90492</v>
      </c>
      <c r="T1633" s="3">
        <v>28206</v>
      </c>
    </row>
    <row r="1634" spans="1:20">
      <c r="A1634" s="3">
        <v>2882</v>
      </c>
      <c r="B1634" s="8">
        <v>42144</v>
      </c>
      <c r="C1634" s="8">
        <v>42145</v>
      </c>
      <c r="D1634" s="3">
        <v>39</v>
      </c>
      <c r="E1634">
        <v>58.14</v>
      </c>
      <c r="F1634" s="3">
        <v>2115.06</v>
      </c>
      <c r="G1634" s="3">
        <v>0.09</v>
      </c>
      <c r="H1634" s="3">
        <v>187.412</v>
      </c>
      <c r="I1634" s="3">
        <v>39</v>
      </c>
      <c r="J1634" s="3" t="s">
        <v>22</v>
      </c>
      <c r="K1634" s="3" t="s">
        <v>21</v>
      </c>
      <c r="L1634" s="3">
        <v>36.61</v>
      </c>
      <c r="M1634" s="3">
        <v>0.37</v>
      </c>
      <c r="N1634" s="3">
        <v>1</v>
      </c>
      <c r="O1634" s="3">
        <v>2</v>
      </c>
      <c r="P1634" s="3">
        <v>11</v>
      </c>
      <c r="Q1634" s="3">
        <v>5</v>
      </c>
      <c r="R1634" s="3">
        <v>904</v>
      </c>
      <c r="S1634" s="3">
        <v>90493</v>
      </c>
      <c r="T1634" s="3">
        <v>28206</v>
      </c>
    </row>
    <row r="1635" spans="1:20">
      <c r="A1635" s="3">
        <v>2882</v>
      </c>
      <c r="B1635" s="8">
        <v>42047</v>
      </c>
      <c r="C1635" s="8">
        <v>42048</v>
      </c>
      <c r="D1635" s="3">
        <v>4</v>
      </c>
      <c r="E1635">
        <v>7.1</v>
      </c>
      <c r="F1635" s="3">
        <v>29.99</v>
      </c>
      <c r="G1635" s="3">
        <v>0.06</v>
      </c>
      <c r="H1635" s="3">
        <v>-42.1705</v>
      </c>
      <c r="I1635" s="3">
        <v>4</v>
      </c>
      <c r="J1635" s="3" t="s">
        <v>20</v>
      </c>
      <c r="K1635" s="3" t="s">
        <v>23</v>
      </c>
      <c r="L1635" s="3">
        <v>6.05</v>
      </c>
      <c r="M1635" s="3">
        <v>0.57</v>
      </c>
      <c r="N1635" s="3">
        <v>1</v>
      </c>
      <c r="O1635" s="3">
        <v>2</v>
      </c>
      <c r="P1635" s="3">
        <v>1</v>
      </c>
      <c r="Q1635" s="3">
        <v>5</v>
      </c>
      <c r="R1635" s="3">
        <v>467</v>
      </c>
      <c r="S1635" s="3">
        <v>90500</v>
      </c>
      <c r="T1635" s="3">
        <v>28206</v>
      </c>
    </row>
    <row r="1636" spans="1:20">
      <c r="A1636" s="3">
        <v>2882</v>
      </c>
      <c r="B1636" s="8">
        <v>42148</v>
      </c>
      <c r="C1636" s="8">
        <v>42153</v>
      </c>
      <c r="D1636" s="3">
        <v>11</v>
      </c>
      <c r="E1636">
        <v>80.97</v>
      </c>
      <c r="F1636" s="3">
        <v>837.57</v>
      </c>
      <c r="G1636" s="3">
        <v>0.1</v>
      </c>
      <c r="H1636" s="3">
        <v>66.22</v>
      </c>
      <c r="I1636" s="3">
        <v>11</v>
      </c>
      <c r="J1636" s="3" t="s">
        <v>25</v>
      </c>
      <c r="K1636" s="3" t="s">
        <v>21</v>
      </c>
      <c r="L1636" s="3">
        <v>33.6</v>
      </c>
      <c r="M1636" s="3">
        <v>0.46</v>
      </c>
      <c r="N1636" s="3">
        <v>1</v>
      </c>
      <c r="O1636" s="3">
        <v>1</v>
      </c>
      <c r="P1636" s="3">
        <v>9</v>
      </c>
      <c r="Q1636" s="3">
        <v>5</v>
      </c>
      <c r="R1636" s="3">
        <v>472</v>
      </c>
      <c r="S1636" s="3">
        <v>90501</v>
      </c>
      <c r="T1636" s="3">
        <v>28206</v>
      </c>
    </row>
    <row r="1637" spans="1:20">
      <c r="A1637" s="3">
        <v>2882</v>
      </c>
      <c r="B1637" s="8">
        <v>42148</v>
      </c>
      <c r="C1637" s="8">
        <v>42152</v>
      </c>
      <c r="D1637" s="3">
        <v>8</v>
      </c>
      <c r="E1637">
        <v>6.48</v>
      </c>
      <c r="F1637" s="3">
        <v>56.22</v>
      </c>
      <c r="G1637" s="3">
        <v>0.02</v>
      </c>
      <c r="H1637" s="3">
        <v>-23.53</v>
      </c>
      <c r="I1637" s="3">
        <v>8</v>
      </c>
      <c r="J1637" s="3" t="s">
        <v>25</v>
      </c>
      <c r="K1637" s="3" t="s">
        <v>23</v>
      </c>
      <c r="L1637" s="3">
        <v>5.11</v>
      </c>
      <c r="M1637" s="3">
        <v>0.44</v>
      </c>
      <c r="N1637" s="3">
        <v>1</v>
      </c>
      <c r="O1637" s="3">
        <v>3</v>
      </c>
      <c r="P1637" s="3">
        <v>5</v>
      </c>
      <c r="Q1637" s="3">
        <v>6</v>
      </c>
      <c r="R1637" s="3">
        <v>557</v>
      </c>
      <c r="S1637" s="3">
        <v>90501</v>
      </c>
      <c r="T1637" s="3">
        <v>28206</v>
      </c>
    </row>
    <row r="1638" spans="1:20">
      <c r="A1638" s="3">
        <v>2883</v>
      </c>
      <c r="B1638" s="8">
        <v>42126</v>
      </c>
      <c r="C1638" s="8">
        <v>42127</v>
      </c>
      <c r="D1638" s="3">
        <v>26</v>
      </c>
      <c r="E1638">
        <v>30.97</v>
      </c>
      <c r="F1638" s="3">
        <v>758.97</v>
      </c>
      <c r="G1638" s="3">
        <v>0.08</v>
      </c>
      <c r="H1638" s="3">
        <v>10.68</v>
      </c>
      <c r="I1638" s="3">
        <v>26</v>
      </c>
      <c r="J1638" s="3" t="s">
        <v>22</v>
      </c>
      <c r="K1638" s="3" t="s">
        <v>23</v>
      </c>
      <c r="L1638" s="3">
        <v>4</v>
      </c>
      <c r="M1638" s="3">
        <v>0.37</v>
      </c>
      <c r="N1638" s="3">
        <v>1</v>
      </c>
      <c r="O1638" s="3">
        <v>2</v>
      </c>
      <c r="P1638" s="3">
        <v>11</v>
      </c>
      <c r="Q1638" s="3">
        <v>5</v>
      </c>
      <c r="R1638" s="3">
        <v>904</v>
      </c>
      <c r="S1638" s="3">
        <v>90502</v>
      </c>
      <c r="T1638" s="3">
        <v>44070</v>
      </c>
    </row>
    <row r="1639" spans="1:20">
      <c r="A1639" s="3">
        <v>2884</v>
      </c>
      <c r="B1639" s="8">
        <v>42126</v>
      </c>
      <c r="C1639" s="8">
        <v>42128</v>
      </c>
      <c r="D1639" s="3">
        <v>18</v>
      </c>
      <c r="E1639">
        <v>4.13</v>
      </c>
      <c r="F1639" s="3">
        <v>84.44</v>
      </c>
      <c r="G1639" s="3">
        <v>0.1</v>
      </c>
      <c r="H1639" s="3">
        <v>58.2636</v>
      </c>
      <c r="I1639" s="3">
        <v>18</v>
      </c>
      <c r="J1639" s="3" t="s">
        <v>22</v>
      </c>
      <c r="K1639" s="3" t="s">
        <v>27</v>
      </c>
      <c r="L1639" s="3">
        <v>0.5</v>
      </c>
      <c r="M1639" s="3">
        <v>0.56</v>
      </c>
      <c r="N1639" s="3">
        <v>1</v>
      </c>
      <c r="O1639" s="3">
        <v>3</v>
      </c>
      <c r="P1639" s="3">
        <v>17</v>
      </c>
      <c r="Q1639" s="3">
        <v>4</v>
      </c>
      <c r="R1639" s="3">
        <v>704</v>
      </c>
      <c r="S1639" s="3">
        <v>90502</v>
      </c>
      <c r="T1639" s="3">
        <v>44039</v>
      </c>
    </row>
    <row r="1640" spans="1:20">
      <c r="A1640" s="3">
        <v>2884</v>
      </c>
      <c r="B1640" s="8">
        <v>42011</v>
      </c>
      <c r="C1640" s="8">
        <v>42014</v>
      </c>
      <c r="D1640" s="3">
        <v>1</v>
      </c>
      <c r="E1640">
        <v>73.98</v>
      </c>
      <c r="F1640" s="3">
        <v>79.02</v>
      </c>
      <c r="G1640" s="3">
        <v>0.03</v>
      </c>
      <c r="H1640" s="3">
        <v>-326.2316</v>
      </c>
      <c r="I1640" s="3">
        <v>1</v>
      </c>
      <c r="J1640" s="3" t="s">
        <v>20</v>
      </c>
      <c r="K1640" s="3" t="s">
        <v>23</v>
      </c>
      <c r="L1640" s="3">
        <v>14.52</v>
      </c>
      <c r="M1640" s="3">
        <v>0.57</v>
      </c>
      <c r="N1640" s="3">
        <v>1</v>
      </c>
      <c r="O1640" s="3">
        <v>2</v>
      </c>
      <c r="P1640" s="3">
        <v>1</v>
      </c>
      <c r="Q1640" s="3">
        <v>5</v>
      </c>
      <c r="R1640" s="3">
        <v>467</v>
      </c>
      <c r="S1640" s="3">
        <v>90513</v>
      </c>
      <c r="T1640" s="3">
        <v>44039</v>
      </c>
    </row>
    <row r="1641" spans="1:20">
      <c r="A1641" s="3">
        <v>2885</v>
      </c>
      <c r="B1641" s="8">
        <v>42086</v>
      </c>
      <c r="C1641" s="8">
        <v>42088</v>
      </c>
      <c r="D1641" s="3">
        <v>6</v>
      </c>
      <c r="E1641">
        <v>4.55</v>
      </c>
      <c r="F1641" s="3">
        <v>25.45</v>
      </c>
      <c r="G1641" s="3">
        <v>0.09</v>
      </c>
      <c r="H1641" s="3">
        <v>16.898</v>
      </c>
      <c r="I1641" s="3">
        <v>6</v>
      </c>
      <c r="J1641" s="3" t="s">
        <v>20</v>
      </c>
      <c r="K1641" s="3" t="s">
        <v>23</v>
      </c>
      <c r="L1641" s="3">
        <v>1.49</v>
      </c>
      <c r="M1641" s="3">
        <v>0.46</v>
      </c>
      <c r="N1641" s="3">
        <v>1</v>
      </c>
      <c r="O1641" s="3">
        <v>1</v>
      </c>
      <c r="P1641" s="3">
        <v>9</v>
      </c>
      <c r="Q1641" s="3">
        <v>5</v>
      </c>
      <c r="R1641" s="3">
        <v>472</v>
      </c>
      <c r="S1641" s="3">
        <v>90514</v>
      </c>
      <c r="T1641" s="3">
        <v>44133</v>
      </c>
    </row>
    <row r="1642" spans="1:20">
      <c r="A1642" s="3">
        <v>2886</v>
      </c>
      <c r="B1642" s="8">
        <v>42086</v>
      </c>
      <c r="C1642" s="8">
        <v>42088</v>
      </c>
      <c r="D1642" s="3">
        <v>11</v>
      </c>
      <c r="E1642">
        <v>9.78</v>
      </c>
      <c r="F1642" s="3">
        <v>110.72</v>
      </c>
      <c r="G1642" s="3">
        <v>0.07</v>
      </c>
      <c r="H1642" s="3">
        <v>20.14</v>
      </c>
      <c r="I1642" s="3">
        <v>11</v>
      </c>
      <c r="J1642" s="3" t="s">
        <v>20</v>
      </c>
      <c r="K1642" s="3" t="s">
        <v>27</v>
      </c>
      <c r="L1642" s="3">
        <v>5.76</v>
      </c>
      <c r="M1642" s="3">
        <v>0.6</v>
      </c>
      <c r="N1642" s="3">
        <v>1</v>
      </c>
      <c r="O1642" s="3">
        <v>2</v>
      </c>
      <c r="P1642" s="3">
        <v>1</v>
      </c>
      <c r="Q1642" s="3">
        <v>5</v>
      </c>
      <c r="R1642" s="3">
        <v>324</v>
      </c>
      <c r="S1642" s="3">
        <v>90514</v>
      </c>
      <c r="T1642" s="3">
        <v>44134</v>
      </c>
    </row>
    <row r="1643" spans="1:20">
      <c r="A1643" s="3">
        <v>2886</v>
      </c>
      <c r="B1643" s="8">
        <v>42147</v>
      </c>
      <c r="C1643" s="8">
        <v>42149</v>
      </c>
      <c r="D1643" s="3">
        <v>17</v>
      </c>
      <c r="E1643">
        <v>77.51</v>
      </c>
      <c r="F1643" s="3">
        <v>1300.54</v>
      </c>
      <c r="G1643" s="3">
        <v>0.09</v>
      </c>
      <c r="H1643" s="3">
        <v>-986.524</v>
      </c>
      <c r="I1643" s="3">
        <v>17</v>
      </c>
      <c r="J1643" s="3" t="s">
        <v>26</v>
      </c>
      <c r="K1643" s="3" t="s">
        <v>27</v>
      </c>
      <c r="L1643" s="3">
        <v>4</v>
      </c>
      <c r="M1643" s="3">
        <v>0.37</v>
      </c>
      <c r="N1643" s="3">
        <v>1</v>
      </c>
      <c r="O1643" s="3">
        <v>2</v>
      </c>
      <c r="P1643" s="3">
        <v>8</v>
      </c>
      <c r="Q1643" s="3">
        <v>5</v>
      </c>
      <c r="R1643" s="3">
        <v>145</v>
      </c>
      <c r="S1643" s="3">
        <v>90524</v>
      </c>
      <c r="T1643" s="3">
        <v>44134</v>
      </c>
    </row>
    <row r="1644" spans="1:20">
      <c r="A1644" s="3">
        <v>2886</v>
      </c>
      <c r="B1644" s="8">
        <v>42147</v>
      </c>
      <c r="C1644" s="8">
        <v>42149</v>
      </c>
      <c r="D1644" s="3">
        <v>13</v>
      </c>
      <c r="E1644">
        <v>2.88</v>
      </c>
      <c r="F1644" s="3">
        <v>38.06</v>
      </c>
      <c r="G1644" s="3">
        <v>0</v>
      </c>
      <c r="H1644" s="3">
        <v>-141.666</v>
      </c>
      <c r="I1644" s="3">
        <v>13</v>
      </c>
      <c r="J1644" s="3" t="s">
        <v>26</v>
      </c>
      <c r="K1644" s="3" t="s">
        <v>23</v>
      </c>
      <c r="L1644" s="3">
        <v>0.7</v>
      </c>
      <c r="M1644" s="3">
        <v>0.6</v>
      </c>
      <c r="N1644" s="3">
        <v>1</v>
      </c>
      <c r="O1644" s="3">
        <v>1</v>
      </c>
      <c r="P1644" s="3">
        <v>9</v>
      </c>
      <c r="Q1644" s="3">
        <v>3</v>
      </c>
      <c r="R1644" s="3">
        <v>254</v>
      </c>
      <c r="S1644" s="3">
        <v>90524</v>
      </c>
      <c r="T1644" s="3">
        <v>44134</v>
      </c>
    </row>
    <row r="1645" spans="1:20">
      <c r="A1645" s="3">
        <v>2892</v>
      </c>
      <c r="B1645" s="8">
        <v>42046</v>
      </c>
      <c r="C1645" s="8">
        <v>42047</v>
      </c>
      <c r="D1645" s="3">
        <v>14</v>
      </c>
      <c r="E1645">
        <v>90.97</v>
      </c>
      <c r="F1645" s="3">
        <v>1263.35</v>
      </c>
      <c r="G1645" s="3">
        <v>0.06</v>
      </c>
      <c r="H1645" s="3">
        <v>47.334</v>
      </c>
      <c r="I1645" s="3">
        <v>14</v>
      </c>
      <c r="J1645" s="3" t="s">
        <v>20</v>
      </c>
      <c r="K1645" s="3" t="s">
        <v>21</v>
      </c>
      <c r="L1645" s="3">
        <v>14</v>
      </c>
      <c r="M1645" s="3">
        <v>0.79</v>
      </c>
      <c r="N1645" s="3">
        <v>1</v>
      </c>
      <c r="O1645" s="3">
        <v>1</v>
      </c>
      <c r="P1645" s="3">
        <v>16</v>
      </c>
      <c r="Q1645" s="3">
        <v>3</v>
      </c>
      <c r="R1645" s="3">
        <v>444</v>
      </c>
      <c r="S1645" s="3">
        <v>90525</v>
      </c>
      <c r="T1645" s="3">
        <v>48154</v>
      </c>
    </row>
    <row r="1646" spans="1:20">
      <c r="A1646" s="3">
        <v>2893</v>
      </c>
      <c r="B1646" s="8">
        <v>42019</v>
      </c>
      <c r="C1646" s="8">
        <v>42020</v>
      </c>
      <c r="D1646" s="3">
        <v>6</v>
      </c>
      <c r="E1646">
        <v>8.09</v>
      </c>
      <c r="F1646" s="3">
        <v>48.25</v>
      </c>
      <c r="G1646" s="3">
        <v>0.08</v>
      </c>
      <c r="H1646" s="3">
        <v>15.984</v>
      </c>
      <c r="I1646" s="3">
        <v>6</v>
      </c>
      <c r="J1646" s="3" t="s">
        <v>24</v>
      </c>
      <c r="K1646" s="3" t="s">
        <v>27</v>
      </c>
      <c r="L1646" s="3">
        <v>7.96</v>
      </c>
      <c r="M1646" s="3">
        <v>0.38</v>
      </c>
      <c r="N1646" s="3">
        <v>1</v>
      </c>
      <c r="O1646" s="3">
        <v>2</v>
      </c>
      <c r="P1646" s="3">
        <v>11</v>
      </c>
      <c r="Q1646" s="3">
        <v>5</v>
      </c>
      <c r="R1646" s="3">
        <v>720</v>
      </c>
      <c r="S1646" s="3">
        <v>90530</v>
      </c>
      <c r="T1646" s="3">
        <v>48071</v>
      </c>
    </row>
    <row r="1647" spans="1:20">
      <c r="A1647" s="3">
        <v>2896</v>
      </c>
      <c r="B1647" s="8">
        <v>42045</v>
      </c>
      <c r="C1647" s="8">
        <v>42047</v>
      </c>
      <c r="D1647" s="3">
        <v>6</v>
      </c>
      <c r="E1647">
        <v>5.98</v>
      </c>
      <c r="F1647" s="3">
        <v>38.54</v>
      </c>
      <c r="G1647" s="3">
        <v>0.03</v>
      </c>
      <c r="H1647" s="3">
        <v>-76.1068</v>
      </c>
      <c r="I1647" s="3">
        <v>6</v>
      </c>
      <c r="J1647" s="3" t="s">
        <v>26</v>
      </c>
      <c r="K1647" s="3" t="s">
        <v>23</v>
      </c>
      <c r="L1647" s="3">
        <v>3.85</v>
      </c>
      <c r="M1647" s="3">
        <v>0.62</v>
      </c>
      <c r="N1647" s="3">
        <v>3</v>
      </c>
      <c r="O1647" s="3">
        <v>1</v>
      </c>
      <c r="P1647" s="3">
        <v>3</v>
      </c>
      <c r="Q1647" s="3">
        <v>1</v>
      </c>
      <c r="R1647" s="3">
        <v>662</v>
      </c>
      <c r="S1647" s="3">
        <v>90531</v>
      </c>
      <c r="T1647" s="3">
        <v>56001</v>
      </c>
    </row>
    <row r="1648" spans="1:20">
      <c r="A1648" s="3">
        <v>2896</v>
      </c>
      <c r="B1648" s="8">
        <v>42103</v>
      </c>
      <c r="C1648" s="8">
        <v>42104</v>
      </c>
      <c r="D1648" s="3">
        <v>15</v>
      </c>
      <c r="E1648">
        <v>100.97</v>
      </c>
      <c r="F1648" s="3">
        <v>1483.16</v>
      </c>
      <c r="G1648" s="3">
        <v>0.08</v>
      </c>
      <c r="H1648" s="3">
        <v>-73.49412</v>
      </c>
      <c r="I1648" s="3">
        <v>15</v>
      </c>
      <c r="J1648" s="3" t="s">
        <v>26</v>
      </c>
      <c r="K1648" s="3" t="s">
        <v>21</v>
      </c>
      <c r="L1648" s="3">
        <v>14</v>
      </c>
      <c r="M1648" s="3">
        <v>0.39</v>
      </c>
      <c r="N1648" s="3">
        <v>3</v>
      </c>
      <c r="O1648" s="3">
        <v>2</v>
      </c>
      <c r="P1648" s="3">
        <v>11</v>
      </c>
      <c r="Q1648" s="3">
        <v>5</v>
      </c>
      <c r="R1648" s="3">
        <v>873</v>
      </c>
      <c r="S1648" s="3">
        <v>90532</v>
      </c>
      <c r="T1648" s="3">
        <v>56001</v>
      </c>
    </row>
    <row r="1649" spans="1:20">
      <c r="A1649" s="3">
        <v>2897</v>
      </c>
      <c r="B1649" s="8">
        <v>42109</v>
      </c>
      <c r="C1649" s="8">
        <v>42111</v>
      </c>
      <c r="D1649" s="3">
        <v>9</v>
      </c>
      <c r="E1649">
        <v>25.99</v>
      </c>
      <c r="F1649" s="3">
        <v>243.24</v>
      </c>
      <c r="G1649" s="3">
        <v>0.02</v>
      </c>
      <c r="H1649" s="3">
        <v>-88.158</v>
      </c>
      <c r="I1649" s="3">
        <v>9</v>
      </c>
      <c r="J1649" s="3" t="s">
        <v>24</v>
      </c>
      <c r="K1649" s="3" t="s">
        <v>23</v>
      </c>
      <c r="L1649" s="3">
        <v>5.37</v>
      </c>
      <c r="M1649" s="3">
        <v>0.4</v>
      </c>
      <c r="N1649" s="3">
        <v>3</v>
      </c>
      <c r="O1649" s="3">
        <v>3</v>
      </c>
      <c r="P1649" s="3">
        <v>10</v>
      </c>
      <c r="Q1649" s="3">
        <v>1</v>
      </c>
      <c r="R1649" s="3">
        <v>433</v>
      </c>
      <c r="S1649" s="3">
        <v>90533</v>
      </c>
      <c r="T1649" s="3">
        <v>55369</v>
      </c>
    </row>
    <row r="1650" spans="1:20">
      <c r="A1650" s="3">
        <v>2897</v>
      </c>
      <c r="B1650" s="8">
        <v>42130</v>
      </c>
      <c r="C1650" s="8">
        <v>42131</v>
      </c>
      <c r="D1650" s="3">
        <v>1</v>
      </c>
      <c r="E1650">
        <v>417.4</v>
      </c>
      <c r="F1650" s="3">
        <v>471.21</v>
      </c>
      <c r="G1650" s="3">
        <v>0.02</v>
      </c>
      <c r="H1650" s="3">
        <v>-634.8654</v>
      </c>
      <c r="I1650" s="3">
        <v>1</v>
      </c>
      <c r="J1650" s="3" t="s">
        <v>22</v>
      </c>
      <c r="K1650" s="3" t="s">
        <v>21</v>
      </c>
      <c r="L1650" s="3">
        <v>75.23</v>
      </c>
      <c r="M1650" s="3">
        <v>0.37</v>
      </c>
      <c r="N1650" s="3">
        <v>3</v>
      </c>
      <c r="O1650" s="3">
        <v>2</v>
      </c>
      <c r="P1650" s="3">
        <v>11</v>
      </c>
      <c r="Q1650" s="3">
        <v>5</v>
      </c>
      <c r="R1650" s="3">
        <v>890</v>
      </c>
      <c r="S1650" s="3">
        <v>90538</v>
      </c>
      <c r="T1650" s="3">
        <v>55369</v>
      </c>
    </row>
    <row r="1651" spans="1:20">
      <c r="A1651" s="3">
        <v>2903</v>
      </c>
      <c r="B1651" s="8">
        <v>42005</v>
      </c>
      <c r="C1651" s="8">
        <v>42007</v>
      </c>
      <c r="D1651" s="3">
        <v>8</v>
      </c>
      <c r="E1651">
        <v>4.84</v>
      </c>
      <c r="F1651" s="3">
        <v>36.58</v>
      </c>
      <c r="G1651" s="3">
        <v>0.07</v>
      </c>
      <c r="H1651" s="3">
        <v>25.2402</v>
      </c>
      <c r="I1651" s="3">
        <v>8</v>
      </c>
      <c r="J1651" s="3" t="s">
        <v>25</v>
      </c>
      <c r="K1651" s="3" t="s">
        <v>23</v>
      </c>
      <c r="L1651" s="3">
        <v>0.71</v>
      </c>
      <c r="M1651" s="3">
        <v>0.72</v>
      </c>
      <c r="N1651" s="3">
        <v>4</v>
      </c>
      <c r="O1651" s="3">
        <v>1</v>
      </c>
      <c r="P1651" s="3">
        <v>16</v>
      </c>
      <c r="Q1651" s="3">
        <v>1</v>
      </c>
      <c r="R1651" s="3">
        <v>522</v>
      </c>
      <c r="S1651" s="3">
        <v>90539</v>
      </c>
      <c r="T1651" s="3">
        <v>43068</v>
      </c>
    </row>
    <row r="1652" spans="1:20">
      <c r="A1652" s="3">
        <v>2908</v>
      </c>
      <c r="B1652" s="8">
        <v>42180</v>
      </c>
      <c r="C1652" s="8">
        <v>42182</v>
      </c>
      <c r="D1652" s="3">
        <v>4</v>
      </c>
      <c r="E1652">
        <v>46.89</v>
      </c>
      <c r="F1652" s="3">
        <v>182.61</v>
      </c>
      <c r="G1652" s="3">
        <v>0.04</v>
      </c>
      <c r="H1652" s="3">
        <v>87.12</v>
      </c>
      <c r="I1652" s="3">
        <v>4</v>
      </c>
      <c r="J1652" s="3" t="s">
        <v>24</v>
      </c>
      <c r="K1652" s="3" t="s">
        <v>23</v>
      </c>
      <c r="L1652" s="3">
        <v>5.1</v>
      </c>
      <c r="M1652" s="3">
        <v>0.39</v>
      </c>
      <c r="N1652" s="3">
        <v>3</v>
      </c>
      <c r="O1652" s="3">
        <v>2</v>
      </c>
      <c r="P1652" s="3">
        <v>8</v>
      </c>
      <c r="Q1652" s="3">
        <v>5</v>
      </c>
      <c r="R1652" s="3">
        <v>133</v>
      </c>
      <c r="S1652" s="3">
        <v>90540</v>
      </c>
      <c r="T1652" s="3">
        <v>44125</v>
      </c>
    </row>
    <row r="1653" spans="1:20">
      <c r="A1653" s="3">
        <v>2908</v>
      </c>
      <c r="B1653" s="8">
        <v>42180</v>
      </c>
      <c r="C1653" s="8">
        <v>42181</v>
      </c>
      <c r="D1653" s="3">
        <v>18</v>
      </c>
      <c r="E1653">
        <v>124.49</v>
      </c>
      <c r="F1653" s="3">
        <v>2376.12</v>
      </c>
      <c r="G1653" s="3">
        <v>0.01</v>
      </c>
      <c r="H1653" s="3">
        <v>-94.674645</v>
      </c>
      <c r="I1653" s="3">
        <v>18</v>
      </c>
      <c r="J1653" s="3" t="s">
        <v>26</v>
      </c>
      <c r="K1653" s="3" t="s">
        <v>21</v>
      </c>
      <c r="L1653" s="3">
        <v>51.94</v>
      </c>
      <c r="M1653" s="3">
        <v>0.44</v>
      </c>
      <c r="N1653" s="3">
        <v>3</v>
      </c>
      <c r="O1653" s="3">
        <v>1</v>
      </c>
      <c r="P1653" s="3">
        <v>9</v>
      </c>
      <c r="Q1653" s="3">
        <v>6</v>
      </c>
      <c r="R1653" s="3">
        <v>334</v>
      </c>
      <c r="S1653" s="3">
        <v>90540</v>
      </c>
      <c r="T1653" s="3">
        <v>44125</v>
      </c>
    </row>
    <row r="1654" spans="1:20">
      <c r="A1654" s="3">
        <v>2908</v>
      </c>
      <c r="B1654" s="8">
        <v>42153</v>
      </c>
      <c r="C1654" s="8">
        <v>42153</v>
      </c>
      <c r="D1654" s="3">
        <v>42</v>
      </c>
      <c r="E1654">
        <v>165.2</v>
      </c>
      <c r="F1654" s="3">
        <v>6938.19</v>
      </c>
      <c r="G1654" s="3">
        <v>0.05</v>
      </c>
      <c r="H1654" s="3">
        <v>-48.958</v>
      </c>
      <c r="I1654" s="3">
        <v>42</v>
      </c>
      <c r="J1654" s="3" t="s">
        <v>24</v>
      </c>
      <c r="K1654" s="3" t="s">
        <v>23</v>
      </c>
      <c r="L1654" s="3">
        <v>19.99</v>
      </c>
      <c r="M1654" s="3">
        <v>0.76</v>
      </c>
      <c r="N1654" s="3">
        <v>3</v>
      </c>
      <c r="O1654" s="3">
        <v>3</v>
      </c>
      <c r="P1654" s="3">
        <v>5</v>
      </c>
      <c r="Q1654" s="3">
        <v>5</v>
      </c>
      <c r="R1654" s="3">
        <v>342</v>
      </c>
      <c r="S1654" s="3">
        <v>90551</v>
      </c>
      <c r="T1654" s="3">
        <v>44125</v>
      </c>
    </row>
    <row r="1655" spans="1:20">
      <c r="A1655" s="3">
        <v>2908</v>
      </c>
      <c r="B1655" s="8">
        <v>42087</v>
      </c>
      <c r="C1655" s="8">
        <v>42089</v>
      </c>
      <c r="D1655" s="3">
        <v>2</v>
      </c>
      <c r="E1655">
        <v>9.48</v>
      </c>
      <c r="F1655" s="3">
        <v>20.22</v>
      </c>
      <c r="G1655" s="3">
        <v>0.08</v>
      </c>
      <c r="H1655" s="3">
        <v>-50.4</v>
      </c>
      <c r="I1655" s="3">
        <v>2</v>
      </c>
      <c r="J1655" s="3" t="s">
        <v>25</v>
      </c>
      <c r="K1655" s="3" t="s">
        <v>23</v>
      </c>
      <c r="L1655" s="3">
        <v>7.29</v>
      </c>
      <c r="M1655" s="3">
        <v>0.84</v>
      </c>
      <c r="N1655" s="3">
        <v>3</v>
      </c>
      <c r="O1655" s="3">
        <v>2</v>
      </c>
      <c r="P1655" s="3">
        <v>14</v>
      </c>
      <c r="Q1655" s="3">
        <v>7</v>
      </c>
      <c r="R1655" s="3">
        <v>691</v>
      </c>
      <c r="S1655" s="3">
        <v>90557</v>
      </c>
      <c r="T1655" s="3">
        <v>44125</v>
      </c>
    </row>
    <row r="1656" spans="1:20">
      <c r="A1656" s="3">
        <v>2912</v>
      </c>
      <c r="B1656" s="8">
        <v>42087</v>
      </c>
      <c r="C1656" s="8">
        <v>42091</v>
      </c>
      <c r="D1656" s="3">
        <v>8</v>
      </c>
      <c r="E1656">
        <v>193.17</v>
      </c>
      <c r="F1656" s="3">
        <v>1548.97</v>
      </c>
      <c r="G1656" s="3">
        <v>0.03</v>
      </c>
      <c r="H1656" s="3">
        <v>-348.754</v>
      </c>
      <c r="I1656" s="3">
        <v>8</v>
      </c>
      <c r="J1656" s="3" t="s">
        <v>25</v>
      </c>
      <c r="K1656" s="3" t="s">
        <v>23</v>
      </c>
      <c r="L1656" s="3">
        <v>19.99</v>
      </c>
      <c r="M1656" s="3">
        <v>0.39</v>
      </c>
      <c r="N1656" s="3">
        <v>3</v>
      </c>
      <c r="O1656" s="3">
        <v>2</v>
      </c>
      <c r="P1656" s="3">
        <v>8</v>
      </c>
      <c r="Q1656" s="3">
        <v>5</v>
      </c>
      <c r="R1656" s="3">
        <v>133</v>
      </c>
      <c r="S1656" s="3">
        <v>90557</v>
      </c>
      <c r="T1656" s="3">
        <v>58201</v>
      </c>
    </row>
    <row r="1657" spans="1:20">
      <c r="A1657" s="3">
        <v>2912</v>
      </c>
      <c r="B1657" s="8">
        <v>42158</v>
      </c>
      <c r="C1657" s="8">
        <v>42160</v>
      </c>
      <c r="D1657" s="3">
        <v>3</v>
      </c>
      <c r="E1657">
        <v>4.42</v>
      </c>
      <c r="F1657" s="3">
        <v>14.85</v>
      </c>
      <c r="G1657" s="3">
        <v>0.06</v>
      </c>
      <c r="H1657" s="3">
        <v>-10.435</v>
      </c>
      <c r="I1657" s="3">
        <v>3</v>
      </c>
      <c r="J1657" s="3" t="s">
        <v>26</v>
      </c>
      <c r="K1657" s="3" t="s">
        <v>23</v>
      </c>
      <c r="L1657" s="3">
        <v>4.99</v>
      </c>
      <c r="M1657" s="3">
        <v>0.37</v>
      </c>
      <c r="N1657" s="3">
        <v>3</v>
      </c>
      <c r="O1657" s="3">
        <v>2</v>
      </c>
      <c r="P1657" s="3">
        <v>11</v>
      </c>
      <c r="Q1657" s="3">
        <v>5</v>
      </c>
      <c r="R1657" s="3">
        <v>860</v>
      </c>
      <c r="S1657" s="3">
        <v>90568</v>
      </c>
      <c r="T1657" s="3">
        <v>58201</v>
      </c>
    </row>
    <row r="1658" spans="1:20">
      <c r="A1658" s="3">
        <v>2920</v>
      </c>
      <c r="B1658" s="8">
        <v>42078</v>
      </c>
      <c r="C1658" s="8">
        <v>42080</v>
      </c>
      <c r="D1658" s="3">
        <v>2</v>
      </c>
      <c r="E1658">
        <v>14.2</v>
      </c>
      <c r="F1658" s="3">
        <v>31.24</v>
      </c>
      <c r="G1658" s="3">
        <v>0.03</v>
      </c>
      <c r="H1658" s="3">
        <v>21.5556</v>
      </c>
      <c r="I1658" s="3">
        <v>2</v>
      </c>
      <c r="J1658" s="3" t="s">
        <v>26</v>
      </c>
      <c r="K1658" s="3" t="s">
        <v>23</v>
      </c>
      <c r="L1658" s="3">
        <v>5.3</v>
      </c>
      <c r="M1658" s="3">
        <v>0.59</v>
      </c>
      <c r="N1658" s="3">
        <v>3</v>
      </c>
      <c r="O1658" s="3">
        <v>3</v>
      </c>
      <c r="P1658" s="3">
        <v>10</v>
      </c>
      <c r="Q1658" s="3">
        <v>2</v>
      </c>
      <c r="R1658" s="3">
        <v>323</v>
      </c>
      <c r="S1658" s="3">
        <v>90577</v>
      </c>
      <c r="T1658" s="3">
        <v>60603</v>
      </c>
    </row>
    <row r="1659" spans="1:20">
      <c r="A1659" s="3">
        <v>2923</v>
      </c>
      <c r="B1659" s="8">
        <v>42144</v>
      </c>
      <c r="C1659" s="8">
        <v>42147</v>
      </c>
      <c r="D1659" s="3">
        <v>12</v>
      </c>
      <c r="E1659">
        <v>5.94</v>
      </c>
      <c r="F1659" s="3">
        <v>74.77</v>
      </c>
      <c r="G1659" s="3">
        <v>0.01</v>
      </c>
      <c r="H1659" s="3">
        <v>-239.315</v>
      </c>
      <c r="I1659" s="3">
        <v>12</v>
      </c>
      <c r="J1659" s="3" t="s">
        <v>26</v>
      </c>
      <c r="K1659" s="3" t="s">
        <v>23</v>
      </c>
      <c r="L1659" s="3">
        <v>9.92</v>
      </c>
      <c r="M1659" s="3">
        <v>0.38</v>
      </c>
      <c r="N1659" s="3">
        <v>1</v>
      </c>
      <c r="O1659" s="3">
        <v>2</v>
      </c>
      <c r="P1659" s="3">
        <v>2</v>
      </c>
      <c r="Q1659" s="3">
        <v>5</v>
      </c>
      <c r="R1659" s="3">
        <v>247</v>
      </c>
      <c r="S1659" s="3">
        <v>90578</v>
      </c>
      <c r="T1659" s="3">
        <v>21740</v>
      </c>
    </row>
    <row r="1660" spans="1:20">
      <c r="A1660" s="3">
        <v>2924</v>
      </c>
      <c r="B1660" s="8">
        <v>42144</v>
      </c>
      <c r="C1660" s="8">
        <v>42146</v>
      </c>
      <c r="D1660" s="3">
        <v>18</v>
      </c>
      <c r="E1660">
        <v>6.48</v>
      </c>
      <c r="F1660" s="3">
        <v>127.81</v>
      </c>
      <c r="G1660" s="3">
        <v>0</v>
      </c>
      <c r="H1660" s="3">
        <v>-33.31</v>
      </c>
      <c r="I1660" s="3">
        <v>18</v>
      </c>
      <c r="J1660" s="3" t="s">
        <v>26</v>
      </c>
      <c r="K1660" s="3" t="s">
        <v>23</v>
      </c>
      <c r="L1660" s="3">
        <v>5.11</v>
      </c>
      <c r="M1660" s="3">
        <v>0.69</v>
      </c>
      <c r="N1660" s="3">
        <v>1</v>
      </c>
      <c r="O1660" s="3">
        <v>1</v>
      </c>
      <c r="P1660" s="3">
        <v>9</v>
      </c>
      <c r="Q1660" s="3">
        <v>4</v>
      </c>
      <c r="R1660" s="3">
        <v>666</v>
      </c>
      <c r="S1660" s="3">
        <v>90578</v>
      </c>
      <c r="T1660" s="3">
        <v>20707</v>
      </c>
    </row>
    <row r="1661" spans="1:20">
      <c r="A1661" s="3">
        <v>2924</v>
      </c>
      <c r="B1661" s="8">
        <v>42080</v>
      </c>
      <c r="C1661" s="8">
        <v>42081</v>
      </c>
      <c r="D1661" s="3">
        <v>5</v>
      </c>
      <c r="E1661">
        <v>7.77</v>
      </c>
      <c r="F1661" s="3">
        <v>40.3</v>
      </c>
      <c r="G1661" s="3">
        <v>0.08</v>
      </c>
      <c r="H1661" s="3">
        <v>-83.65</v>
      </c>
      <c r="I1661" s="3">
        <v>5</v>
      </c>
      <c r="J1661" s="3" t="s">
        <v>20</v>
      </c>
      <c r="K1661" s="3" t="s">
        <v>23</v>
      </c>
      <c r="L1661" s="3">
        <v>9.23</v>
      </c>
      <c r="M1661" s="3">
        <v>0.4</v>
      </c>
      <c r="N1661" s="3">
        <v>1</v>
      </c>
      <c r="O1661" s="3">
        <v>2</v>
      </c>
      <c r="P1661" s="3">
        <v>11</v>
      </c>
      <c r="Q1661" s="3">
        <v>7</v>
      </c>
      <c r="R1661" s="3">
        <v>781</v>
      </c>
      <c r="S1661" s="3">
        <v>90583</v>
      </c>
      <c r="T1661" s="3">
        <v>20707</v>
      </c>
    </row>
    <row r="1662" spans="1:20">
      <c r="A1662" s="3">
        <v>2928</v>
      </c>
      <c r="B1662" s="8">
        <v>42080</v>
      </c>
      <c r="C1662" s="8">
        <v>42082</v>
      </c>
      <c r="D1662" s="3">
        <v>15</v>
      </c>
      <c r="E1662">
        <v>7.59</v>
      </c>
      <c r="F1662" s="3">
        <v>111.88</v>
      </c>
      <c r="G1662" s="3">
        <v>0.07</v>
      </c>
      <c r="H1662" s="3">
        <v>24.39</v>
      </c>
      <c r="I1662" s="3">
        <v>15</v>
      </c>
      <c r="J1662" s="3" t="s">
        <v>20</v>
      </c>
      <c r="K1662" s="3" t="s">
        <v>23</v>
      </c>
      <c r="L1662" s="3">
        <v>4</v>
      </c>
      <c r="M1662" s="3">
        <v>0.37</v>
      </c>
      <c r="N1662" s="3">
        <v>1</v>
      </c>
      <c r="O1662" s="3">
        <v>2</v>
      </c>
      <c r="P1662" s="3">
        <v>2</v>
      </c>
      <c r="Q1662" s="3">
        <v>5</v>
      </c>
      <c r="R1662" s="3">
        <v>154</v>
      </c>
      <c r="S1662" s="3">
        <v>90583</v>
      </c>
      <c r="T1662" s="3">
        <v>29418</v>
      </c>
    </row>
    <row r="1663" spans="1:20">
      <c r="A1663" s="3">
        <v>2928</v>
      </c>
      <c r="B1663" s="8">
        <v>42052</v>
      </c>
      <c r="C1663" s="8">
        <v>42054</v>
      </c>
      <c r="D1663" s="3">
        <v>1</v>
      </c>
      <c r="E1663">
        <v>6.04</v>
      </c>
      <c r="F1663" s="3">
        <v>8.41</v>
      </c>
      <c r="G1663" s="3">
        <v>0.05</v>
      </c>
      <c r="H1663" s="3">
        <v>-4.14</v>
      </c>
      <c r="I1663" s="3">
        <v>1</v>
      </c>
      <c r="J1663" s="3" t="s">
        <v>22</v>
      </c>
      <c r="K1663" s="3" t="s">
        <v>27</v>
      </c>
      <c r="L1663" s="3">
        <v>2.14</v>
      </c>
      <c r="M1663" s="3">
        <v>0.59</v>
      </c>
      <c r="N1663" s="3">
        <v>1</v>
      </c>
      <c r="O1663" s="3">
        <v>2</v>
      </c>
      <c r="P1663" s="3">
        <v>15</v>
      </c>
      <c r="Q1663" s="3">
        <v>5</v>
      </c>
      <c r="R1663" s="3">
        <v>273</v>
      </c>
      <c r="S1663" s="3">
        <v>90588</v>
      </c>
      <c r="T1663" s="3">
        <v>29418</v>
      </c>
    </row>
    <row r="1664" spans="1:20">
      <c r="A1664" s="3">
        <v>2931</v>
      </c>
      <c r="B1664" s="8">
        <v>42182</v>
      </c>
      <c r="C1664" s="8">
        <v>42182</v>
      </c>
      <c r="D1664" s="3">
        <v>17</v>
      </c>
      <c r="E1664">
        <v>5.98</v>
      </c>
      <c r="F1664" s="3">
        <v>104.95</v>
      </c>
      <c r="G1664" s="3">
        <v>0.05</v>
      </c>
      <c r="H1664" s="3">
        <v>-31.885</v>
      </c>
      <c r="I1664" s="3">
        <v>17</v>
      </c>
      <c r="J1664" s="3" t="s">
        <v>26</v>
      </c>
      <c r="K1664" s="3" t="s">
        <v>23</v>
      </c>
      <c r="L1664" s="3">
        <v>5.46</v>
      </c>
      <c r="M1664" s="3">
        <v>0.55</v>
      </c>
      <c r="N1664" s="3">
        <v>4</v>
      </c>
      <c r="O1664" s="3">
        <v>2</v>
      </c>
      <c r="P1664" s="3">
        <v>12</v>
      </c>
      <c r="Q1664" s="3">
        <v>7</v>
      </c>
      <c r="R1664" s="3">
        <v>573</v>
      </c>
      <c r="S1664" s="3">
        <v>90589</v>
      </c>
      <c r="T1664" s="3">
        <v>95630</v>
      </c>
    </row>
    <row r="1665" spans="1:20">
      <c r="A1665" s="3">
        <v>2932</v>
      </c>
      <c r="B1665" s="8">
        <v>42182</v>
      </c>
      <c r="C1665" s="8">
        <v>42183</v>
      </c>
      <c r="D1665" s="3">
        <v>3</v>
      </c>
      <c r="E1665">
        <v>65.99</v>
      </c>
      <c r="F1665" s="3">
        <v>166.59</v>
      </c>
      <c r="G1665" s="3">
        <v>0.01</v>
      </c>
      <c r="H1665" s="3">
        <v>-95.2105</v>
      </c>
      <c r="I1665" s="3">
        <v>3</v>
      </c>
      <c r="J1665" s="3" t="s">
        <v>26</v>
      </c>
      <c r="K1665" s="3" t="s">
        <v>23</v>
      </c>
      <c r="L1665" s="3">
        <v>3.99</v>
      </c>
      <c r="M1665" s="3">
        <v>0.38</v>
      </c>
      <c r="N1665" s="3">
        <v>4</v>
      </c>
      <c r="O1665" s="3">
        <v>2</v>
      </c>
      <c r="P1665" s="3">
        <v>11</v>
      </c>
      <c r="Q1665" s="3">
        <v>5</v>
      </c>
      <c r="R1665" s="3">
        <v>827</v>
      </c>
      <c r="S1665" s="3">
        <v>90589</v>
      </c>
      <c r="T1665" s="3">
        <v>6614</v>
      </c>
    </row>
    <row r="1666" spans="1:20">
      <c r="A1666" s="3">
        <v>2935</v>
      </c>
      <c r="B1666" s="8">
        <v>42142</v>
      </c>
      <c r="C1666" s="8">
        <v>42144</v>
      </c>
      <c r="D1666" s="3">
        <v>17</v>
      </c>
      <c r="E1666">
        <v>73.98</v>
      </c>
      <c r="F1666" s="3">
        <v>1300.81</v>
      </c>
      <c r="G1666" s="3">
        <v>0</v>
      </c>
      <c r="H1666" s="3">
        <v>326.25</v>
      </c>
      <c r="I1666" s="3">
        <v>17</v>
      </c>
      <c r="J1666" s="3" t="s">
        <v>26</v>
      </c>
      <c r="K1666" s="3" t="s">
        <v>27</v>
      </c>
      <c r="L1666" s="3">
        <v>12.14</v>
      </c>
      <c r="M1666" s="3">
        <v>0.38</v>
      </c>
      <c r="N1666" s="3">
        <v>4</v>
      </c>
      <c r="O1666" s="3">
        <v>2</v>
      </c>
      <c r="P1666" s="3">
        <v>2</v>
      </c>
      <c r="Q1666" s="3">
        <v>5</v>
      </c>
      <c r="R1666" s="3">
        <v>285</v>
      </c>
      <c r="S1666" s="3">
        <v>90593</v>
      </c>
      <c r="T1666" s="3">
        <v>2215</v>
      </c>
    </row>
    <row r="1667" spans="1:20">
      <c r="A1667" s="3">
        <v>2938</v>
      </c>
      <c r="B1667" s="8">
        <v>42139</v>
      </c>
      <c r="C1667" s="8">
        <v>42140</v>
      </c>
      <c r="D1667" s="3">
        <v>10</v>
      </c>
      <c r="E1667">
        <v>6.48</v>
      </c>
      <c r="F1667" s="3">
        <v>67.86</v>
      </c>
      <c r="G1667" s="3">
        <v>0.08</v>
      </c>
      <c r="H1667" s="3">
        <v>8.932</v>
      </c>
      <c r="I1667" s="3">
        <v>10</v>
      </c>
      <c r="J1667" s="3" t="s">
        <v>20</v>
      </c>
      <c r="K1667" s="3" t="s">
        <v>23</v>
      </c>
      <c r="L1667" s="3">
        <v>7.03</v>
      </c>
      <c r="M1667" s="3">
        <v>0.37</v>
      </c>
      <c r="N1667" s="3">
        <v>4</v>
      </c>
      <c r="O1667" s="3">
        <v>2</v>
      </c>
      <c r="P1667" s="3">
        <v>11</v>
      </c>
      <c r="Q1667" s="3">
        <v>5</v>
      </c>
      <c r="R1667" s="3">
        <v>858</v>
      </c>
      <c r="S1667" s="3">
        <v>90594</v>
      </c>
      <c r="T1667" s="3">
        <v>2180</v>
      </c>
    </row>
    <row r="1668" spans="1:20">
      <c r="A1668" s="3">
        <v>2941</v>
      </c>
      <c r="B1668" s="8">
        <v>42139</v>
      </c>
      <c r="C1668" s="8">
        <v>42140</v>
      </c>
      <c r="D1668" s="3">
        <v>33</v>
      </c>
      <c r="E1668">
        <v>20.34</v>
      </c>
      <c r="F1668" s="3">
        <v>747.28</v>
      </c>
      <c r="G1668" s="3">
        <v>0.01</v>
      </c>
      <c r="H1668" s="3">
        <v>229.638</v>
      </c>
      <c r="I1668" s="3">
        <v>33</v>
      </c>
      <c r="J1668" s="3" t="s">
        <v>20</v>
      </c>
      <c r="K1668" s="3" t="s">
        <v>23</v>
      </c>
      <c r="L1668" s="3">
        <v>35</v>
      </c>
      <c r="M1668" s="3">
        <v>0.39</v>
      </c>
      <c r="N1668" s="3">
        <v>4</v>
      </c>
      <c r="O1668" s="3">
        <v>2</v>
      </c>
      <c r="P1668" s="3">
        <v>13</v>
      </c>
      <c r="Q1668" s="3">
        <v>7</v>
      </c>
      <c r="R1668" s="3">
        <v>722</v>
      </c>
      <c r="S1668" s="3">
        <v>90594</v>
      </c>
      <c r="T1668" s="3">
        <v>7960</v>
      </c>
    </row>
    <row r="1669" spans="1:20">
      <c r="A1669" s="3">
        <v>2944</v>
      </c>
      <c r="B1669" s="8">
        <v>42158</v>
      </c>
      <c r="C1669" s="8">
        <v>42163</v>
      </c>
      <c r="D1669" s="3">
        <v>19</v>
      </c>
      <c r="E1669">
        <v>161.55</v>
      </c>
      <c r="F1669" s="3">
        <v>3127.69</v>
      </c>
      <c r="G1669" s="3">
        <v>0.05</v>
      </c>
      <c r="H1669" s="3">
        <v>1892.424</v>
      </c>
      <c r="I1669" s="3">
        <v>19</v>
      </c>
      <c r="J1669" s="3" t="s">
        <v>25</v>
      </c>
      <c r="K1669" s="3" t="s">
        <v>23</v>
      </c>
      <c r="L1669" s="3">
        <v>19.99</v>
      </c>
      <c r="M1669" s="3">
        <v>0.35</v>
      </c>
      <c r="N1669" s="3">
        <v>2</v>
      </c>
      <c r="O1669" s="3">
        <v>2</v>
      </c>
      <c r="P1669" s="3">
        <v>2</v>
      </c>
      <c r="Q1669" s="3">
        <v>5</v>
      </c>
      <c r="R1669" s="3">
        <v>647</v>
      </c>
      <c r="S1669" s="3">
        <v>90596</v>
      </c>
      <c r="T1669" s="3">
        <v>48640</v>
      </c>
    </row>
    <row r="1670" spans="1:20">
      <c r="A1670" s="3">
        <v>2947</v>
      </c>
      <c r="B1670" s="8">
        <v>42085</v>
      </c>
      <c r="C1670" s="8">
        <v>42086</v>
      </c>
      <c r="D1670" s="3">
        <v>9</v>
      </c>
      <c r="E1670">
        <v>4.91</v>
      </c>
      <c r="F1670" s="3">
        <v>41.82</v>
      </c>
      <c r="G1670" s="3">
        <v>0.09</v>
      </c>
      <c r="H1670" s="3">
        <v>28.8558</v>
      </c>
      <c r="I1670" s="3">
        <v>9</v>
      </c>
      <c r="J1670" s="3" t="s">
        <v>24</v>
      </c>
      <c r="K1670" s="3" t="s">
        <v>23</v>
      </c>
      <c r="L1670" s="3">
        <v>0.5</v>
      </c>
      <c r="M1670" s="3">
        <v>0.36</v>
      </c>
      <c r="N1670" s="3">
        <v>1</v>
      </c>
      <c r="O1670" s="3">
        <v>2</v>
      </c>
      <c r="P1670" s="3">
        <v>7</v>
      </c>
      <c r="Q1670" s="3">
        <v>5</v>
      </c>
      <c r="R1670" s="3">
        <v>687</v>
      </c>
      <c r="S1670" s="3">
        <v>90597</v>
      </c>
      <c r="T1670" s="3">
        <v>14043</v>
      </c>
    </row>
    <row r="1671" spans="1:20">
      <c r="A1671" s="3">
        <v>2951</v>
      </c>
      <c r="B1671" s="8">
        <v>42085</v>
      </c>
      <c r="C1671" s="8">
        <v>42088</v>
      </c>
      <c r="D1671" s="3">
        <v>9</v>
      </c>
      <c r="E1671">
        <v>296.18</v>
      </c>
      <c r="F1671" s="3">
        <v>2875.72</v>
      </c>
      <c r="G1671" s="3">
        <v>0.01</v>
      </c>
      <c r="H1671" s="3">
        <v>173.48</v>
      </c>
      <c r="I1671" s="3">
        <v>9</v>
      </c>
      <c r="J1671" s="3" t="s">
        <v>24</v>
      </c>
      <c r="K1671" s="3" t="s">
        <v>21</v>
      </c>
      <c r="L1671" s="3">
        <v>54.12</v>
      </c>
      <c r="M1671" s="3">
        <v>0.56</v>
      </c>
      <c r="N1671" s="3">
        <v>2</v>
      </c>
      <c r="O1671" s="3">
        <v>2</v>
      </c>
      <c r="P1671" s="3">
        <v>1</v>
      </c>
      <c r="Q1671" s="3">
        <v>5</v>
      </c>
      <c r="R1671" s="3">
        <v>178</v>
      </c>
      <c r="S1671" s="3">
        <v>90597</v>
      </c>
      <c r="T1671" s="3">
        <v>67601</v>
      </c>
    </row>
    <row r="1672" spans="1:20">
      <c r="A1672" s="3">
        <v>2951</v>
      </c>
      <c r="B1672" s="8">
        <v>42090</v>
      </c>
      <c r="C1672" s="8">
        <v>42092</v>
      </c>
      <c r="D1672" s="3">
        <v>12</v>
      </c>
      <c r="E1672">
        <v>213.45</v>
      </c>
      <c r="F1672" s="3">
        <v>2427.18</v>
      </c>
      <c r="G1672" s="3">
        <v>0.08</v>
      </c>
      <c r="H1672" s="3">
        <v>1674.7542</v>
      </c>
      <c r="I1672" s="3">
        <v>12</v>
      </c>
      <c r="J1672" s="3" t="s">
        <v>20</v>
      </c>
      <c r="K1672" s="3" t="s">
        <v>21</v>
      </c>
      <c r="L1672" s="3">
        <v>14.7</v>
      </c>
      <c r="M1672" s="3">
        <v>0.66</v>
      </c>
      <c r="N1672" s="3">
        <v>2</v>
      </c>
      <c r="O1672" s="3">
        <v>1</v>
      </c>
      <c r="P1672" s="3">
        <v>4</v>
      </c>
      <c r="Q1672" s="3">
        <v>2</v>
      </c>
      <c r="R1672" s="3">
        <v>407</v>
      </c>
      <c r="S1672" s="3">
        <v>90600</v>
      </c>
      <c r="T1672" s="3">
        <v>67601</v>
      </c>
    </row>
    <row r="1673" spans="1:20">
      <c r="A1673" s="3">
        <v>2952</v>
      </c>
      <c r="B1673" s="8">
        <v>42090</v>
      </c>
      <c r="C1673" s="8">
        <v>42092</v>
      </c>
      <c r="D1673" s="3">
        <v>8</v>
      </c>
      <c r="E1673">
        <v>55.98</v>
      </c>
      <c r="F1673" s="3">
        <v>434.85</v>
      </c>
      <c r="G1673" s="3">
        <v>0.1</v>
      </c>
      <c r="H1673" s="3">
        <v>300.0465</v>
      </c>
      <c r="I1673" s="3">
        <v>8</v>
      </c>
      <c r="J1673" s="3" t="s">
        <v>20</v>
      </c>
      <c r="K1673" s="3" t="s">
        <v>23</v>
      </c>
      <c r="L1673" s="3">
        <v>13.88</v>
      </c>
      <c r="M1673" s="3">
        <v>0.39</v>
      </c>
      <c r="N1673" s="3">
        <v>2</v>
      </c>
      <c r="O1673" s="3">
        <v>2</v>
      </c>
      <c r="P1673" s="3">
        <v>2</v>
      </c>
      <c r="Q1673" s="3">
        <v>5</v>
      </c>
      <c r="R1673" s="3">
        <v>190</v>
      </c>
      <c r="S1673" s="3">
        <v>90600</v>
      </c>
      <c r="T1673" s="3">
        <v>43123</v>
      </c>
    </row>
    <row r="1674" spans="1:20">
      <c r="A1674" s="3">
        <v>2954</v>
      </c>
      <c r="B1674" s="8">
        <v>42090</v>
      </c>
      <c r="C1674" s="8">
        <v>42091</v>
      </c>
      <c r="D1674" s="3">
        <v>1</v>
      </c>
      <c r="E1674">
        <v>16.06</v>
      </c>
      <c r="F1674" s="3">
        <v>19.16</v>
      </c>
      <c r="G1674" s="3">
        <v>0</v>
      </c>
      <c r="H1674" s="3">
        <v>-28.09</v>
      </c>
      <c r="I1674" s="3">
        <v>1</v>
      </c>
      <c r="J1674" s="3" t="s">
        <v>20</v>
      </c>
      <c r="K1674" s="3" t="s">
        <v>23</v>
      </c>
      <c r="L1674" s="3">
        <v>8.34</v>
      </c>
      <c r="M1674" s="3">
        <v>0.55</v>
      </c>
      <c r="N1674" s="3">
        <v>1</v>
      </c>
      <c r="O1674" s="3">
        <v>1</v>
      </c>
      <c r="P1674" s="3">
        <v>9</v>
      </c>
      <c r="Q1674" s="3">
        <v>6</v>
      </c>
      <c r="R1674" s="3">
        <v>110</v>
      </c>
      <c r="S1674" s="3">
        <v>90600</v>
      </c>
      <c r="T1674" s="3">
        <v>55119</v>
      </c>
    </row>
    <row r="1675" spans="1:20">
      <c r="A1675" s="3">
        <v>2957</v>
      </c>
      <c r="B1675" s="8">
        <v>42051</v>
      </c>
      <c r="C1675" s="8">
        <v>42053</v>
      </c>
      <c r="D1675" s="3">
        <v>11</v>
      </c>
      <c r="E1675">
        <v>209.37</v>
      </c>
      <c r="F1675" s="3">
        <v>1959.88</v>
      </c>
      <c r="G1675" s="3">
        <v>0</v>
      </c>
      <c r="H1675" s="3">
        <v>-263.1119291</v>
      </c>
      <c r="I1675" s="3">
        <v>11</v>
      </c>
      <c r="J1675" s="3" t="s">
        <v>20</v>
      </c>
      <c r="K1675" s="3" t="s">
        <v>23</v>
      </c>
      <c r="L1675" s="3">
        <v>69</v>
      </c>
      <c r="M1675" s="3">
        <v>0.38</v>
      </c>
      <c r="N1675" s="3">
        <v>2</v>
      </c>
      <c r="O1675" s="3">
        <v>2</v>
      </c>
      <c r="P1675" s="3">
        <v>11</v>
      </c>
      <c r="Q1675" s="3">
        <v>7</v>
      </c>
      <c r="R1675" s="3">
        <v>700</v>
      </c>
      <c r="S1675" s="3">
        <v>90601</v>
      </c>
      <c r="T1675" s="3">
        <v>53209</v>
      </c>
    </row>
    <row r="1676" spans="1:20">
      <c r="A1676" s="3">
        <v>2958</v>
      </c>
      <c r="B1676" s="8">
        <v>42152</v>
      </c>
      <c r="C1676" s="8">
        <v>42154</v>
      </c>
      <c r="D1676" s="3">
        <v>17</v>
      </c>
      <c r="E1676">
        <v>43.57</v>
      </c>
      <c r="F1676" s="3">
        <v>710.16</v>
      </c>
      <c r="G1676" s="3">
        <v>0.06</v>
      </c>
      <c r="H1676" s="3">
        <v>-38.808</v>
      </c>
      <c r="I1676" s="3">
        <v>17</v>
      </c>
      <c r="J1676" s="3" t="s">
        <v>24</v>
      </c>
      <c r="K1676" s="3" t="s">
        <v>23</v>
      </c>
      <c r="L1676" s="3">
        <v>16.36</v>
      </c>
      <c r="M1676" s="3">
        <v>0.37</v>
      </c>
      <c r="N1676" s="3">
        <v>2</v>
      </c>
      <c r="O1676" s="3">
        <v>3</v>
      </c>
      <c r="P1676" s="3">
        <v>17</v>
      </c>
      <c r="Q1676" s="3">
        <v>7</v>
      </c>
      <c r="R1676" s="3">
        <v>59</v>
      </c>
      <c r="S1676" s="3">
        <v>90602</v>
      </c>
      <c r="T1676" s="3">
        <v>54956</v>
      </c>
    </row>
    <row r="1677" spans="1:20">
      <c r="A1677" s="3">
        <v>2960</v>
      </c>
      <c r="B1677" s="8">
        <v>42049</v>
      </c>
      <c r="C1677" s="8">
        <v>42051</v>
      </c>
      <c r="D1677" s="3">
        <v>11</v>
      </c>
      <c r="E1677">
        <v>6.28</v>
      </c>
      <c r="F1677" s="3">
        <v>72.77</v>
      </c>
      <c r="G1677" s="3">
        <v>0.04</v>
      </c>
      <c r="H1677" s="3">
        <v>-19.9576</v>
      </c>
      <c r="I1677" s="3">
        <v>11</v>
      </c>
      <c r="J1677" s="3" t="s">
        <v>26</v>
      </c>
      <c r="K1677" s="3" t="s">
        <v>23</v>
      </c>
      <c r="L1677" s="3">
        <v>5.41</v>
      </c>
      <c r="M1677" s="3">
        <v>0.41</v>
      </c>
      <c r="N1677" s="3">
        <v>2</v>
      </c>
      <c r="O1677" s="3">
        <v>2</v>
      </c>
      <c r="P1677" s="3">
        <v>12</v>
      </c>
      <c r="Q1677" s="3">
        <v>7</v>
      </c>
      <c r="R1677" s="3">
        <v>278</v>
      </c>
      <c r="S1677" s="3">
        <v>90612</v>
      </c>
      <c r="T1677" s="3">
        <v>72956</v>
      </c>
    </row>
    <row r="1678" spans="1:20">
      <c r="A1678" s="3">
        <v>2962</v>
      </c>
      <c r="B1678" s="8">
        <v>42077</v>
      </c>
      <c r="C1678" s="8">
        <v>42078</v>
      </c>
      <c r="D1678" s="3">
        <v>12</v>
      </c>
      <c r="E1678">
        <v>4.98</v>
      </c>
      <c r="F1678" s="3">
        <v>57.7</v>
      </c>
      <c r="G1678" s="3">
        <v>0.08</v>
      </c>
      <c r="H1678" s="3">
        <v>-56.35</v>
      </c>
      <c r="I1678" s="3">
        <v>12</v>
      </c>
      <c r="J1678" s="3" t="s">
        <v>26</v>
      </c>
      <c r="K1678" s="3" t="s">
        <v>23</v>
      </c>
      <c r="L1678" s="3">
        <v>4.7</v>
      </c>
      <c r="M1678" s="3">
        <v>0.39</v>
      </c>
      <c r="N1678" s="3">
        <v>1</v>
      </c>
      <c r="O1678" s="3">
        <v>2</v>
      </c>
      <c r="P1678" s="3">
        <v>11</v>
      </c>
      <c r="Q1678" s="3">
        <v>7</v>
      </c>
      <c r="R1678" s="3">
        <v>825</v>
      </c>
      <c r="S1678" s="3">
        <v>90613</v>
      </c>
      <c r="T1678" s="3">
        <v>80027</v>
      </c>
    </row>
    <row r="1679" spans="1:20">
      <c r="A1679" s="3">
        <v>2963</v>
      </c>
      <c r="B1679" s="8">
        <v>42071</v>
      </c>
      <c r="C1679" s="8">
        <v>42078</v>
      </c>
      <c r="D1679" s="3">
        <v>3</v>
      </c>
      <c r="E1679">
        <v>300.98</v>
      </c>
      <c r="F1679" s="3">
        <v>974.14</v>
      </c>
      <c r="G1679" s="3">
        <v>0.01</v>
      </c>
      <c r="H1679" s="3">
        <v>-48.874</v>
      </c>
      <c r="I1679" s="3">
        <v>3</v>
      </c>
      <c r="J1679" s="3" t="s">
        <v>25</v>
      </c>
      <c r="K1679" s="3" t="s">
        <v>21</v>
      </c>
      <c r="L1679" s="3">
        <v>64.73</v>
      </c>
      <c r="M1679" s="3">
        <v>0.59</v>
      </c>
      <c r="N1679" s="3">
        <v>1</v>
      </c>
      <c r="O1679" s="3">
        <v>2</v>
      </c>
      <c r="P1679" s="3">
        <v>15</v>
      </c>
      <c r="Q1679" s="3">
        <v>4</v>
      </c>
      <c r="R1679" s="3">
        <v>509</v>
      </c>
      <c r="S1679" s="3">
        <v>90621</v>
      </c>
      <c r="T1679" s="3">
        <v>21220</v>
      </c>
    </row>
    <row r="1680" spans="1:20">
      <c r="A1680" s="3">
        <v>2964</v>
      </c>
      <c r="B1680" s="8">
        <v>42128</v>
      </c>
      <c r="C1680" s="8">
        <v>42130</v>
      </c>
      <c r="D1680" s="3">
        <v>21</v>
      </c>
      <c r="E1680">
        <v>3.75</v>
      </c>
      <c r="F1680" s="3">
        <v>74.23</v>
      </c>
      <c r="G1680" s="3">
        <v>0.09</v>
      </c>
      <c r="H1680" s="3">
        <v>51.2187</v>
      </c>
      <c r="I1680" s="3">
        <v>21</v>
      </c>
      <c r="J1680" s="3" t="s">
        <v>22</v>
      </c>
      <c r="K1680" s="3" t="s">
        <v>23</v>
      </c>
      <c r="L1680" s="3">
        <v>0.5</v>
      </c>
      <c r="M1680" s="3">
        <v>0.56</v>
      </c>
      <c r="N1680" s="3">
        <v>1</v>
      </c>
      <c r="O1680" s="3">
        <v>2</v>
      </c>
      <c r="P1680" s="3">
        <v>1</v>
      </c>
      <c r="Q1680" s="3">
        <v>5</v>
      </c>
      <c r="R1680" s="3">
        <v>178</v>
      </c>
      <c r="S1680" s="3">
        <v>90624</v>
      </c>
      <c r="T1680" s="3">
        <v>43050</v>
      </c>
    </row>
    <row r="1681" spans="1:20">
      <c r="A1681" s="3">
        <v>2968</v>
      </c>
      <c r="B1681" s="8">
        <v>42128</v>
      </c>
      <c r="C1681" s="8">
        <v>42128</v>
      </c>
      <c r="D1681" s="3">
        <v>20</v>
      </c>
      <c r="E1681">
        <v>30.98</v>
      </c>
      <c r="F1681" s="3">
        <v>627.19</v>
      </c>
      <c r="G1681" s="3">
        <v>0.01</v>
      </c>
      <c r="H1681" s="3">
        <v>380.468</v>
      </c>
      <c r="I1681" s="3">
        <v>20</v>
      </c>
      <c r="J1681" s="3" t="s">
        <v>22</v>
      </c>
      <c r="K1681" s="3" t="s">
        <v>23</v>
      </c>
      <c r="L1681" s="3">
        <v>9.18</v>
      </c>
      <c r="M1681" s="3">
        <v>0.37</v>
      </c>
      <c r="N1681" s="3">
        <v>4</v>
      </c>
      <c r="O1681" s="3">
        <v>2</v>
      </c>
      <c r="P1681" s="3">
        <v>11</v>
      </c>
      <c r="Q1681" s="3">
        <v>7</v>
      </c>
      <c r="R1681" s="3">
        <v>824</v>
      </c>
      <c r="S1681" s="3">
        <v>90624</v>
      </c>
      <c r="T1681" s="3">
        <v>33021</v>
      </c>
    </row>
    <row r="1682" spans="1:20">
      <c r="A1682" s="3">
        <v>2968</v>
      </c>
      <c r="B1682" s="8">
        <v>42099</v>
      </c>
      <c r="C1682" s="8">
        <v>42101</v>
      </c>
      <c r="D1682" s="3">
        <v>7</v>
      </c>
      <c r="E1682">
        <v>320.64</v>
      </c>
      <c r="F1682" s="3">
        <v>2233.46</v>
      </c>
      <c r="G1682" s="3">
        <v>0.03</v>
      </c>
      <c r="H1682" s="3">
        <v>429.754356</v>
      </c>
      <c r="I1682" s="3">
        <v>7</v>
      </c>
      <c r="J1682" s="3" t="s">
        <v>26</v>
      </c>
      <c r="K1682" s="3" t="s">
        <v>21</v>
      </c>
      <c r="L1682" s="3">
        <v>29.2</v>
      </c>
      <c r="M1682" s="3">
        <v>0.7</v>
      </c>
      <c r="N1682" s="3">
        <v>4</v>
      </c>
      <c r="O1682" s="3">
        <v>1</v>
      </c>
      <c r="P1682" s="3">
        <v>16</v>
      </c>
      <c r="Q1682" s="3">
        <v>1</v>
      </c>
      <c r="R1682" s="3">
        <v>493</v>
      </c>
      <c r="S1682" s="3">
        <v>90630</v>
      </c>
      <c r="T1682" s="3">
        <v>33021</v>
      </c>
    </row>
    <row r="1683" spans="1:20">
      <c r="A1683" s="3">
        <v>2968</v>
      </c>
      <c r="B1683" s="8">
        <v>42111</v>
      </c>
      <c r="C1683" s="8">
        <v>42115</v>
      </c>
      <c r="D1683" s="3">
        <v>14</v>
      </c>
      <c r="E1683">
        <v>78.8</v>
      </c>
      <c r="F1683" s="3">
        <v>1059.38</v>
      </c>
      <c r="G1683" s="3">
        <v>0.09</v>
      </c>
      <c r="H1683" s="3">
        <v>-1025.0172</v>
      </c>
      <c r="I1683" s="3">
        <v>14</v>
      </c>
      <c r="J1683" s="3" t="s">
        <v>25</v>
      </c>
      <c r="K1683" s="3" t="s">
        <v>23</v>
      </c>
      <c r="L1683" s="3">
        <v>35</v>
      </c>
      <c r="M1683" s="3">
        <v>0.57</v>
      </c>
      <c r="N1683" s="3">
        <v>4</v>
      </c>
      <c r="O1683" s="3">
        <v>2</v>
      </c>
      <c r="P1683" s="3">
        <v>1</v>
      </c>
      <c r="Q1683" s="3">
        <v>5</v>
      </c>
      <c r="R1683" s="3">
        <v>467</v>
      </c>
      <c r="S1683" s="3">
        <v>90631</v>
      </c>
      <c r="T1683" s="3">
        <v>33021</v>
      </c>
    </row>
    <row r="1684" spans="1:20">
      <c r="A1684" s="3">
        <v>2973</v>
      </c>
      <c r="B1684" s="8">
        <v>42171</v>
      </c>
      <c r="C1684" s="8">
        <v>42172</v>
      </c>
      <c r="D1684" s="3">
        <v>5</v>
      </c>
      <c r="E1684">
        <v>7.64</v>
      </c>
      <c r="F1684" s="3">
        <v>39.36</v>
      </c>
      <c r="G1684" s="3">
        <v>0.1</v>
      </c>
      <c r="H1684" s="3">
        <v>-403.1874</v>
      </c>
      <c r="I1684" s="3">
        <v>5</v>
      </c>
      <c r="J1684" s="3" t="s">
        <v>22</v>
      </c>
      <c r="K1684" s="3" t="s">
        <v>23</v>
      </c>
      <c r="L1684" s="3">
        <v>5.83</v>
      </c>
      <c r="M1684" s="3">
        <v>0.74</v>
      </c>
      <c r="N1684" s="3">
        <v>3</v>
      </c>
      <c r="O1684" s="3">
        <v>3</v>
      </c>
      <c r="P1684" s="3">
        <v>5</v>
      </c>
      <c r="Q1684" s="3">
        <v>5</v>
      </c>
      <c r="R1684" s="3">
        <v>563</v>
      </c>
      <c r="S1684" s="3">
        <v>90641</v>
      </c>
      <c r="T1684" s="3">
        <v>53151</v>
      </c>
    </row>
    <row r="1685" spans="1:20">
      <c r="A1685" s="3">
        <v>2973</v>
      </c>
      <c r="B1685" s="8">
        <v>42099</v>
      </c>
      <c r="C1685" s="8">
        <v>42101</v>
      </c>
      <c r="D1685" s="3">
        <v>11</v>
      </c>
      <c r="E1685">
        <v>36.55</v>
      </c>
      <c r="F1685" s="3">
        <v>379.72</v>
      </c>
      <c r="G1685" s="3">
        <v>0.1</v>
      </c>
      <c r="H1685" s="3">
        <v>-89.572</v>
      </c>
      <c r="I1685" s="3">
        <v>11</v>
      </c>
      <c r="J1685" s="3" t="s">
        <v>26</v>
      </c>
      <c r="K1685" s="3" t="s">
        <v>23</v>
      </c>
      <c r="L1685" s="3">
        <v>13.89</v>
      </c>
      <c r="M1685" s="3">
        <v>0.58</v>
      </c>
      <c r="N1685" s="3">
        <v>3</v>
      </c>
      <c r="O1685" s="3">
        <v>3</v>
      </c>
      <c r="P1685" s="3">
        <v>17</v>
      </c>
      <c r="Q1685" s="3">
        <v>5</v>
      </c>
      <c r="R1685" s="3">
        <v>779</v>
      </c>
      <c r="S1685" s="3">
        <v>90646</v>
      </c>
      <c r="T1685" s="3">
        <v>53151</v>
      </c>
    </row>
    <row r="1686" spans="1:20">
      <c r="A1686" s="3">
        <v>2973</v>
      </c>
      <c r="B1686" s="8">
        <v>42101</v>
      </c>
      <c r="C1686" s="8">
        <v>42103</v>
      </c>
      <c r="D1686" s="3">
        <v>5</v>
      </c>
      <c r="E1686">
        <v>65.99</v>
      </c>
      <c r="F1686" s="3">
        <v>272.86</v>
      </c>
      <c r="G1686" s="3">
        <v>0.1</v>
      </c>
      <c r="H1686" s="3">
        <v>-88.6248</v>
      </c>
      <c r="I1686" s="3">
        <v>5</v>
      </c>
      <c r="J1686" s="3" t="s">
        <v>24</v>
      </c>
      <c r="K1686" s="3" t="s">
        <v>27</v>
      </c>
      <c r="L1686" s="3">
        <v>3.99</v>
      </c>
      <c r="M1686" s="3">
        <v>0.56</v>
      </c>
      <c r="N1686" s="3">
        <v>3</v>
      </c>
      <c r="O1686" s="3">
        <v>3</v>
      </c>
      <c r="P1686" s="3">
        <v>10</v>
      </c>
      <c r="Q1686" s="3">
        <v>2</v>
      </c>
      <c r="R1686" s="3">
        <v>610</v>
      </c>
      <c r="S1686" s="3">
        <v>90653</v>
      </c>
      <c r="T1686" s="3">
        <v>53151</v>
      </c>
    </row>
    <row r="1687" spans="1:20">
      <c r="A1687" s="3">
        <v>2976</v>
      </c>
      <c r="B1687" s="8">
        <v>42047</v>
      </c>
      <c r="C1687" s="8">
        <v>42050</v>
      </c>
      <c r="D1687" s="3">
        <v>6</v>
      </c>
      <c r="E1687">
        <v>150.98</v>
      </c>
      <c r="F1687" s="3">
        <v>878.34</v>
      </c>
      <c r="G1687" s="3">
        <v>0.04</v>
      </c>
      <c r="H1687" s="3">
        <v>606.0546</v>
      </c>
      <c r="I1687" s="3">
        <v>6</v>
      </c>
      <c r="J1687" s="3" t="s">
        <v>26</v>
      </c>
      <c r="K1687" s="3" t="s">
        <v>23</v>
      </c>
      <c r="L1687" s="3">
        <v>13.99</v>
      </c>
      <c r="M1687" s="3">
        <v>0.35</v>
      </c>
      <c r="N1687" s="3">
        <v>4</v>
      </c>
      <c r="O1687" s="3">
        <v>3</v>
      </c>
      <c r="P1687" s="3">
        <v>17</v>
      </c>
      <c r="Q1687" s="3">
        <v>6</v>
      </c>
      <c r="R1687" s="3">
        <v>65</v>
      </c>
      <c r="S1687" s="3">
        <v>90662</v>
      </c>
      <c r="T1687" s="3">
        <v>53154</v>
      </c>
    </row>
    <row r="1688" spans="1:20">
      <c r="A1688" s="3">
        <v>2979</v>
      </c>
      <c r="B1688" s="8">
        <v>42047</v>
      </c>
      <c r="C1688" s="8">
        <v>42049</v>
      </c>
      <c r="D1688" s="3">
        <v>4</v>
      </c>
      <c r="E1688">
        <v>176.19</v>
      </c>
      <c r="F1688" s="3">
        <v>676.57</v>
      </c>
      <c r="G1688" s="3">
        <v>0.04</v>
      </c>
      <c r="H1688" s="3">
        <v>320.1</v>
      </c>
      <c r="I1688" s="3">
        <v>4</v>
      </c>
      <c r="J1688" s="3" t="s">
        <v>26</v>
      </c>
      <c r="K1688" s="3" t="s">
        <v>23</v>
      </c>
      <c r="L1688" s="3">
        <v>11.87</v>
      </c>
      <c r="M1688" s="3">
        <v>0.58</v>
      </c>
      <c r="N1688" s="3">
        <v>2</v>
      </c>
      <c r="O1688" s="3">
        <v>2</v>
      </c>
      <c r="P1688" s="3">
        <v>12</v>
      </c>
      <c r="Q1688" s="3">
        <v>7</v>
      </c>
      <c r="R1688" s="3">
        <v>588</v>
      </c>
      <c r="S1688" s="3">
        <v>90662</v>
      </c>
      <c r="T1688" s="3">
        <v>58601</v>
      </c>
    </row>
    <row r="1689" spans="1:20">
      <c r="A1689" s="3">
        <v>2979</v>
      </c>
      <c r="B1689" s="8">
        <v>42103</v>
      </c>
      <c r="C1689" s="8">
        <v>42104</v>
      </c>
      <c r="D1689" s="3">
        <v>11</v>
      </c>
      <c r="E1689">
        <v>8.57</v>
      </c>
      <c r="F1689" s="3">
        <v>94.97</v>
      </c>
      <c r="G1689" s="3">
        <v>0.06</v>
      </c>
      <c r="H1689" s="3">
        <v>105.678</v>
      </c>
      <c r="I1689" s="3">
        <v>11</v>
      </c>
      <c r="J1689" s="3" t="s">
        <v>22</v>
      </c>
      <c r="K1689" s="3" t="s">
        <v>23</v>
      </c>
      <c r="L1689" s="3">
        <v>6.14</v>
      </c>
      <c r="M1689" s="3">
        <v>0.38</v>
      </c>
      <c r="N1689" s="3">
        <v>2</v>
      </c>
      <c r="O1689" s="3">
        <v>2</v>
      </c>
      <c r="P1689" s="3">
        <v>2</v>
      </c>
      <c r="Q1689" s="3">
        <v>5</v>
      </c>
      <c r="R1689" s="3">
        <v>810</v>
      </c>
      <c r="S1689" s="3">
        <v>90669</v>
      </c>
      <c r="T1689" s="3">
        <v>58601</v>
      </c>
    </row>
    <row r="1690" spans="1:20">
      <c r="A1690" s="3">
        <v>2979</v>
      </c>
      <c r="B1690" s="8">
        <v>42151</v>
      </c>
      <c r="C1690" s="8">
        <v>42152</v>
      </c>
      <c r="D1690" s="3">
        <v>18</v>
      </c>
      <c r="E1690">
        <v>14.2</v>
      </c>
      <c r="F1690" s="3">
        <v>267.2</v>
      </c>
      <c r="G1690" s="3">
        <v>0.03</v>
      </c>
      <c r="H1690" s="3">
        <v>122.21</v>
      </c>
      <c r="I1690" s="3">
        <v>18</v>
      </c>
      <c r="J1690" s="3" t="s">
        <v>22</v>
      </c>
      <c r="K1690" s="3" t="s">
        <v>23</v>
      </c>
      <c r="L1690" s="3">
        <v>5.3</v>
      </c>
      <c r="M1690" s="3">
        <v>0.37</v>
      </c>
      <c r="N1690" s="3">
        <v>2</v>
      </c>
      <c r="O1690" s="3">
        <v>2</v>
      </c>
      <c r="P1690" s="3">
        <v>2</v>
      </c>
      <c r="Q1690" s="3">
        <v>5</v>
      </c>
      <c r="R1690" s="3">
        <v>816</v>
      </c>
      <c r="S1690" s="3">
        <v>90674</v>
      </c>
      <c r="T1690" s="3">
        <v>58601</v>
      </c>
    </row>
    <row r="1691" spans="1:20">
      <c r="A1691" s="3">
        <v>2979</v>
      </c>
      <c r="B1691" s="8">
        <v>42061</v>
      </c>
      <c r="C1691" s="8">
        <v>42065</v>
      </c>
      <c r="D1691" s="3">
        <v>12</v>
      </c>
      <c r="E1691">
        <v>6.48</v>
      </c>
      <c r="F1691" s="3">
        <v>86.79</v>
      </c>
      <c r="G1691" s="3">
        <v>0.04</v>
      </c>
      <c r="H1691" s="3">
        <v>-11.1332</v>
      </c>
      <c r="I1691" s="3">
        <v>12</v>
      </c>
      <c r="J1691" s="3" t="s">
        <v>25</v>
      </c>
      <c r="K1691" s="3" t="s">
        <v>27</v>
      </c>
      <c r="L1691" s="3">
        <v>5.16</v>
      </c>
      <c r="M1691" s="3">
        <v>0.49</v>
      </c>
      <c r="N1691" s="3">
        <v>2</v>
      </c>
      <c r="O1691" s="3">
        <v>2</v>
      </c>
      <c r="P1691" s="3">
        <v>12</v>
      </c>
      <c r="Q1691" s="3">
        <v>7</v>
      </c>
      <c r="R1691" s="3">
        <v>157</v>
      </c>
      <c r="S1691" s="3">
        <v>90675</v>
      </c>
      <c r="T1691" s="3">
        <v>58601</v>
      </c>
    </row>
    <row r="1692" spans="1:20">
      <c r="A1692" s="3">
        <v>2980</v>
      </c>
      <c r="B1692" s="8">
        <v>42061</v>
      </c>
      <c r="C1692" s="8">
        <v>42062</v>
      </c>
      <c r="D1692" s="3">
        <v>2</v>
      </c>
      <c r="E1692">
        <v>3.6</v>
      </c>
      <c r="F1692" s="3">
        <v>6.97</v>
      </c>
      <c r="G1692" s="3">
        <v>0.1</v>
      </c>
      <c r="H1692" s="3">
        <v>-8.28</v>
      </c>
      <c r="I1692" s="3">
        <v>2</v>
      </c>
      <c r="J1692" s="3" t="s">
        <v>24</v>
      </c>
      <c r="K1692" s="3" t="s">
        <v>23</v>
      </c>
      <c r="L1692" s="3">
        <v>2.2</v>
      </c>
      <c r="M1692" s="3">
        <v>0.58</v>
      </c>
      <c r="N1692" s="3">
        <v>2</v>
      </c>
      <c r="O1692" s="3">
        <v>2</v>
      </c>
      <c r="P1692" s="3">
        <v>12</v>
      </c>
      <c r="Q1692" s="3">
        <v>6</v>
      </c>
      <c r="R1692" s="3">
        <v>196</v>
      </c>
      <c r="S1692" s="3">
        <v>90678</v>
      </c>
      <c r="T1692" s="3">
        <v>44870</v>
      </c>
    </row>
    <row r="1693" spans="1:20">
      <c r="A1693" s="3">
        <v>2980</v>
      </c>
      <c r="B1693" s="8">
        <v>42049</v>
      </c>
      <c r="C1693" s="8">
        <v>42051</v>
      </c>
      <c r="D1693" s="3">
        <v>11</v>
      </c>
      <c r="E1693">
        <v>16.98</v>
      </c>
      <c r="F1693" s="3">
        <v>186.19</v>
      </c>
      <c r="G1693" s="3">
        <v>0.05</v>
      </c>
      <c r="H1693" s="3">
        <v>-161</v>
      </c>
      <c r="I1693" s="3">
        <v>11</v>
      </c>
      <c r="J1693" s="3" t="s">
        <v>22</v>
      </c>
      <c r="K1693" s="3" t="s">
        <v>23</v>
      </c>
      <c r="L1693" s="3">
        <v>7.78</v>
      </c>
      <c r="M1693" s="3">
        <v>0.38</v>
      </c>
      <c r="N1693" s="3">
        <v>2</v>
      </c>
      <c r="O1693" s="3">
        <v>2</v>
      </c>
      <c r="P1693" s="3">
        <v>13</v>
      </c>
      <c r="Q1693" s="3">
        <v>7</v>
      </c>
      <c r="R1693" s="3">
        <v>608</v>
      </c>
      <c r="S1693" s="3">
        <v>90685</v>
      </c>
      <c r="T1693" s="3">
        <v>44870</v>
      </c>
    </row>
    <row r="1694" spans="1:20">
      <c r="A1694" s="3">
        <v>2980</v>
      </c>
      <c r="B1694" s="8">
        <v>42049</v>
      </c>
      <c r="C1694" s="8">
        <v>42051</v>
      </c>
      <c r="D1694" s="3">
        <v>12</v>
      </c>
      <c r="E1694">
        <v>115.99</v>
      </c>
      <c r="F1694" s="3">
        <v>1227.94</v>
      </c>
      <c r="G1694" s="3">
        <v>0.03</v>
      </c>
      <c r="H1694" s="3">
        <v>848.3646</v>
      </c>
      <c r="I1694" s="3">
        <v>12</v>
      </c>
      <c r="J1694" s="3" t="s">
        <v>22</v>
      </c>
      <c r="K1694" s="3" t="s">
        <v>23</v>
      </c>
      <c r="L1694" s="3">
        <v>4.23</v>
      </c>
      <c r="M1694" s="3">
        <v>0.39</v>
      </c>
      <c r="N1694" s="3">
        <v>2</v>
      </c>
      <c r="O1694" s="3">
        <v>2</v>
      </c>
      <c r="P1694" s="3">
        <v>8</v>
      </c>
      <c r="Q1694" s="3">
        <v>5</v>
      </c>
      <c r="R1694" s="3">
        <v>136</v>
      </c>
      <c r="S1694" s="3">
        <v>90685</v>
      </c>
      <c r="T1694" s="3">
        <v>44870</v>
      </c>
    </row>
    <row r="1695" spans="1:20">
      <c r="A1695" s="3">
        <v>2980</v>
      </c>
      <c r="B1695" s="8">
        <v>42177</v>
      </c>
      <c r="C1695" s="8">
        <v>42182</v>
      </c>
      <c r="D1695" s="3">
        <v>9</v>
      </c>
      <c r="E1695">
        <v>125.99</v>
      </c>
      <c r="F1695" s="3">
        <v>952.26</v>
      </c>
      <c r="G1695" s="3">
        <v>0.05</v>
      </c>
      <c r="H1695" s="3">
        <v>427.1184</v>
      </c>
      <c r="I1695" s="3">
        <v>9</v>
      </c>
      <c r="J1695" s="3" t="s">
        <v>25</v>
      </c>
      <c r="K1695" s="3" t="s">
        <v>23</v>
      </c>
      <c r="L1695" s="3">
        <v>8.08</v>
      </c>
      <c r="M1695" s="3">
        <v>0.55</v>
      </c>
      <c r="N1695" s="3">
        <v>2</v>
      </c>
      <c r="O1695" s="3">
        <v>2</v>
      </c>
      <c r="P1695" s="3">
        <v>12</v>
      </c>
      <c r="Q1695" s="3">
        <v>7</v>
      </c>
      <c r="R1695" s="3">
        <v>676</v>
      </c>
      <c r="S1695" s="3">
        <v>90695</v>
      </c>
      <c r="T1695" s="3">
        <v>44870</v>
      </c>
    </row>
    <row r="1696" spans="1:20">
      <c r="A1696" s="3">
        <v>2987</v>
      </c>
      <c r="B1696" s="8">
        <v>42138</v>
      </c>
      <c r="C1696" s="8">
        <v>42140</v>
      </c>
      <c r="D1696" s="3">
        <v>35</v>
      </c>
      <c r="E1696">
        <v>152.48</v>
      </c>
      <c r="F1696" s="3">
        <v>5062.49</v>
      </c>
      <c r="G1696" s="3">
        <v>0.07</v>
      </c>
      <c r="H1696" s="3">
        <v>171.8388</v>
      </c>
      <c r="I1696" s="3">
        <v>35</v>
      </c>
      <c r="J1696" s="3" t="s">
        <v>22</v>
      </c>
      <c r="K1696" s="3" t="s">
        <v>23</v>
      </c>
      <c r="L1696" s="3">
        <v>6.5</v>
      </c>
      <c r="M1696" s="3">
        <v>0.62</v>
      </c>
      <c r="N1696" s="3">
        <v>3</v>
      </c>
      <c r="O1696" s="3">
        <v>1</v>
      </c>
      <c r="P1696" s="3">
        <v>3</v>
      </c>
      <c r="Q1696" s="3">
        <v>1</v>
      </c>
      <c r="R1696" s="3">
        <v>222</v>
      </c>
      <c r="S1696" s="3">
        <v>90706</v>
      </c>
      <c r="T1696" s="3">
        <v>50265</v>
      </c>
    </row>
    <row r="1697" spans="1:20">
      <c r="A1697" s="3">
        <v>2987</v>
      </c>
      <c r="B1697" s="8">
        <v>42076</v>
      </c>
      <c r="C1697" s="8">
        <v>42076</v>
      </c>
      <c r="D1697" s="3">
        <v>1</v>
      </c>
      <c r="E1697">
        <v>125.99</v>
      </c>
      <c r="F1697" s="3">
        <v>100.59</v>
      </c>
      <c r="G1697" s="3">
        <v>0.07</v>
      </c>
      <c r="H1697" s="3">
        <v>-604.406</v>
      </c>
      <c r="I1697" s="3">
        <v>1</v>
      </c>
      <c r="J1697" s="3" t="s">
        <v>22</v>
      </c>
      <c r="K1697" s="3" t="s">
        <v>23</v>
      </c>
      <c r="L1697" s="3">
        <v>2.5</v>
      </c>
      <c r="M1697" s="3">
        <v>0.36</v>
      </c>
      <c r="N1697" s="3">
        <v>3</v>
      </c>
      <c r="O1697" s="3">
        <v>2</v>
      </c>
      <c r="P1697" s="3">
        <v>11</v>
      </c>
      <c r="Q1697" s="3">
        <v>5</v>
      </c>
      <c r="R1697" s="3">
        <v>867</v>
      </c>
      <c r="S1697" s="3">
        <v>90710</v>
      </c>
      <c r="T1697" s="3">
        <v>50265</v>
      </c>
    </row>
    <row r="1698" spans="1:20">
      <c r="A1698" s="3">
        <v>2991</v>
      </c>
      <c r="B1698" s="8">
        <v>42076</v>
      </c>
      <c r="C1698" s="8">
        <v>42077</v>
      </c>
      <c r="D1698" s="3">
        <v>6</v>
      </c>
      <c r="E1698">
        <v>99.99</v>
      </c>
      <c r="F1698" s="3">
        <v>598.38</v>
      </c>
      <c r="G1698" s="3">
        <v>0.03</v>
      </c>
      <c r="H1698" s="3">
        <v>293.66</v>
      </c>
      <c r="I1698" s="3">
        <v>6</v>
      </c>
      <c r="J1698" s="3" t="s">
        <v>22</v>
      </c>
      <c r="K1698" s="3" t="s">
        <v>23</v>
      </c>
      <c r="L1698" s="3">
        <v>19.99</v>
      </c>
      <c r="M1698" s="3">
        <v>0.59</v>
      </c>
      <c r="N1698" s="3">
        <v>3</v>
      </c>
      <c r="O1698" s="3">
        <v>2</v>
      </c>
      <c r="P1698" s="3">
        <v>1</v>
      </c>
      <c r="Q1698" s="3">
        <v>5</v>
      </c>
      <c r="R1698" s="3">
        <v>785</v>
      </c>
      <c r="S1698" s="3">
        <v>90710</v>
      </c>
      <c r="T1698" s="3">
        <v>53402</v>
      </c>
    </row>
    <row r="1699" spans="1:20">
      <c r="A1699" s="3">
        <v>2992</v>
      </c>
      <c r="B1699" s="8">
        <v>42078</v>
      </c>
      <c r="C1699" s="8">
        <v>42079</v>
      </c>
      <c r="D1699" s="3">
        <v>4</v>
      </c>
      <c r="E1699">
        <v>1.76</v>
      </c>
      <c r="F1699" s="3">
        <v>7.2</v>
      </c>
      <c r="G1699" s="3">
        <v>0.01</v>
      </c>
      <c r="H1699" s="3">
        <v>-1.56</v>
      </c>
      <c r="I1699" s="3">
        <v>4</v>
      </c>
      <c r="J1699" s="3" t="s">
        <v>20</v>
      </c>
      <c r="K1699" s="3" t="s">
        <v>23</v>
      </c>
      <c r="L1699" s="3">
        <v>0.7</v>
      </c>
      <c r="M1699" s="3">
        <v>0.4</v>
      </c>
      <c r="N1699" s="3">
        <v>3</v>
      </c>
      <c r="O1699" s="3">
        <v>2</v>
      </c>
      <c r="P1699" s="3">
        <v>11</v>
      </c>
      <c r="Q1699" s="3">
        <v>5</v>
      </c>
      <c r="R1699" s="3">
        <v>850</v>
      </c>
      <c r="S1699" s="3">
        <v>90714</v>
      </c>
      <c r="T1699" s="3">
        <v>53081</v>
      </c>
    </row>
    <row r="1700" spans="1:20">
      <c r="A1700" s="3">
        <v>2999</v>
      </c>
      <c r="B1700" s="8">
        <v>42116</v>
      </c>
      <c r="C1700" s="8">
        <v>42118</v>
      </c>
      <c r="D1700" s="3">
        <v>11</v>
      </c>
      <c r="E1700">
        <v>22.01</v>
      </c>
      <c r="F1700" s="3">
        <v>241.97</v>
      </c>
      <c r="G1700" s="3">
        <v>0.08</v>
      </c>
      <c r="H1700" s="3">
        <v>105.7</v>
      </c>
      <c r="I1700" s="3">
        <v>11</v>
      </c>
      <c r="J1700" s="3" t="s">
        <v>20</v>
      </c>
      <c r="K1700" s="3" t="s">
        <v>23</v>
      </c>
      <c r="L1700" s="3">
        <v>5.53</v>
      </c>
      <c r="M1700" s="3">
        <v>0.57</v>
      </c>
      <c r="N1700" s="3">
        <v>1</v>
      </c>
      <c r="O1700" s="3">
        <v>2</v>
      </c>
      <c r="P1700" s="3">
        <v>14</v>
      </c>
      <c r="Q1700" s="3">
        <v>6</v>
      </c>
      <c r="R1700" s="3">
        <v>365</v>
      </c>
      <c r="S1700" s="3">
        <v>90724</v>
      </c>
      <c r="T1700" s="3">
        <v>48237</v>
      </c>
    </row>
    <row r="1701" spans="1:20">
      <c r="A1701" s="3">
        <v>3000</v>
      </c>
      <c r="B1701" s="8">
        <v>42116</v>
      </c>
      <c r="C1701" s="8">
        <v>42116</v>
      </c>
      <c r="D1701" s="3">
        <v>4</v>
      </c>
      <c r="E1701">
        <v>29.74</v>
      </c>
      <c r="F1701" s="3">
        <v>120.81</v>
      </c>
      <c r="G1701" s="3">
        <v>0.02</v>
      </c>
      <c r="H1701" s="3">
        <v>-21.06</v>
      </c>
      <c r="I1701" s="3">
        <v>4</v>
      </c>
      <c r="J1701" s="3" t="s">
        <v>20</v>
      </c>
      <c r="K1701" s="3" t="s">
        <v>23</v>
      </c>
      <c r="L1701" s="3">
        <v>6.64</v>
      </c>
      <c r="M1701" s="3">
        <v>0.36</v>
      </c>
      <c r="N1701" s="3">
        <v>1</v>
      </c>
      <c r="O1701" s="3">
        <v>2</v>
      </c>
      <c r="P1701" s="3">
        <v>11</v>
      </c>
      <c r="Q1701" s="3">
        <v>7</v>
      </c>
      <c r="R1701" s="3">
        <v>731</v>
      </c>
      <c r="S1701" s="3">
        <v>90724</v>
      </c>
      <c r="T1701" s="3">
        <v>48342</v>
      </c>
    </row>
    <row r="1702" spans="1:20">
      <c r="A1702" s="3">
        <v>3001</v>
      </c>
      <c r="B1702" s="8">
        <v>42152</v>
      </c>
      <c r="C1702" s="8">
        <v>42154</v>
      </c>
      <c r="D1702" s="3">
        <v>7</v>
      </c>
      <c r="E1702">
        <v>5.85</v>
      </c>
      <c r="F1702" s="3">
        <v>41.4</v>
      </c>
      <c r="G1702" s="3">
        <v>0.03</v>
      </c>
      <c r="H1702" s="3">
        <v>-5.08</v>
      </c>
      <c r="I1702" s="3">
        <v>7</v>
      </c>
      <c r="J1702" s="3" t="s">
        <v>25</v>
      </c>
      <c r="K1702" s="3" t="s">
        <v>23</v>
      </c>
      <c r="L1702" s="3">
        <v>2.27</v>
      </c>
      <c r="M1702" s="3">
        <v>0.37</v>
      </c>
      <c r="N1702" s="3">
        <v>1</v>
      </c>
      <c r="O1702" s="3">
        <v>2</v>
      </c>
      <c r="P1702" s="3">
        <v>2</v>
      </c>
      <c r="Q1702" s="3">
        <v>5</v>
      </c>
      <c r="R1702" s="3">
        <v>31</v>
      </c>
      <c r="S1702" s="3">
        <v>90725</v>
      </c>
      <c r="T1702" s="3">
        <v>48060</v>
      </c>
    </row>
    <row r="1703" spans="1:20">
      <c r="A1703" s="3">
        <v>3003</v>
      </c>
      <c r="B1703" s="8">
        <v>42039</v>
      </c>
      <c r="C1703" s="8">
        <v>42040</v>
      </c>
      <c r="D1703" s="3">
        <v>8</v>
      </c>
      <c r="E1703">
        <v>2.16</v>
      </c>
      <c r="F1703" s="3">
        <v>18.59</v>
      </c>
      <c r="G1703" s="3">
        <v>0.05</v>
      </c>
      <c r="H1703" s="3">
        <v>-298.886</v>
      </c>
      <c r="I1703" s="3">
        <v>8</v>
      </c>
      <c r="J1703" s="3" t="s">
        <v>20</v>
      </c>
      <c r="K1703" s="3" t="s">
        <v>23</v>
      </c>
      <c r="L1703" s="3">
        <v>6.05</v>
      </c>
      <c r="M1703" s="3">
        <v>0.55</v>
      </c>
      <c r="N1703" s="3">
        <v>3</v>
      </c>
      <c r="O1703" s="3">
        <v>3</v>
      </c>
      <c r="P1703" s="3">
        <v>17</v>
      </c>
      <c r="Q1703" s="3">
        <v>7</v>
      </c>
      <c r="R1703" s="3">
        <v>67</v>
      </c>
      <c r="S1703" s="3">
        <v>90731</v>
      </c>
      <c r="T1703" s="3">
        <v>83814</v>
      </c>
    </row>
    <row r="1704" spans="1:20">
      <c r="A1704" s="3">
        <v>3004</v>
      </c>
      <c r="B1704" s="8">
        <v>42039</v>
      </c>
      <c r="C1704" s="8">
        <v>42040</v>
      </c>
      <c r="D1704" s="3">
        <v>9</v>
      </c>
      <c r="E1704">
        <v>6.48</v>
      </c>
      <c r="F1704" s="3">
        <v>58.83</v>
      </c>
      <c r="G1704" s="3">
        <v>0.03</v>
      </c>
      <c r="H1704" s="3">
        <v>-145.852</v>
      </c>
      <c r="I1704" s="3">
        <v>9</v>
      </c>
      <c r="J1704" s="3" t="s">
        <v>20</v>
      </c>
      <c r="K1704" s="3" t="s">
        <v>23</v>
      </c>
      <c r="L1704" s="3">
        <v>6.6</v>
      </c>
      <c r="M1704" s="3">
        <v>0.36</v>
      </c>
      <c r="N1704" s="3">
        <v>2</v>
      </c>
      <c r="O1704" s="3">
        <v>2</v>
      </c>
      <c r="P1704" s="3">
        <v>11</v>
      </c>
      <c r="Q1704" s="3">
        <v>5</v>
      </c>
      <c r="R1704" s="3">
        <v>853</v>
      </c>
      <c r="S1704" s="3">
        <v>90731</v>
      </c>
      <c r="T1704" s="3">
        <v>90049</v>
      </c>
    </row>
    <row r="1705" spans="1:20">
      <c r="A1705" s="3">
        <v>3004</v>
      </c>
      <c r="B1705" s="8">
        <v>42039</v>
      </c>
      <c r="C1705" s="8">
        <v>42040</v>
      </c>
      <c r="D1705" s="3">
        <v>11</v>
      </c>
      <c r="E1705">
        <v>146.05</v>
      </c>
      <c r="F1705" s="3">
        <v>1557.66</v>
      </c>
      <c r="G1705" s="3">
        <v>0.08</v>
      </c>
      <c r="H1705" s="3">
        <v>-27.951</v>
      </c>
      <c r="I1705" s="3">
        <v>11</v>
      </c>
      <c r="J1705" s="3" t="s">
        <v>20</v>
      </c>
      <c r="K1705" s="3" t="s">
        <v>21</v>
      </c>
      <c r="L1705" s="3">
        <v>80.2</v>
      </c>
      <c r="M1705" s="3">
        <v>0.78</v>
      </c>
      <c r="N1705" s="3">
        <v>2</v>
      </c>
      <c r="O1705" s="3">
        <v>2</v>
      </c>
      <c r="P1705" s="3">
        <v>15</v>
      </c>
      <c r="Q1705" s="3">
        <v>2</v>
      </c>
      <c r="R1705" s="3">
        <v>771</v>
      </c>
      <c r="S1705" s="3">
        <v>90731</v>
      </c>
      <c r="T1705" s="3">
        <v>90049</v>
      </c>
    </row>
    <row r="1706" spans="1:20">
      <c r="A1706" s="3">
        <v>3005</v>
      </c>
      <c r="B1706" s="8">
        <v>42172</v>
      </c>
      <c r="C1706" s="8">
        <v>42177</v>
      </c>
      <c r="D1706" s="3">
        <v>16</v>
      </c>
      <c r="E1706">
        <v>51.75</v>
      </c>
      <c r="F1706" s="3">
        <v>818.81</v>
      </c>
      <c r="G1706" s="3">
        <v>0.03</v>
      </c>
      <c r="H1706" s="3">
        <v>261.444</v>
      </c>
      <c r="I1706" s="3">
        <v>16</v>
      </c>
      <c r="J1706" s="3" t="s">
        <v>25</v>
      </c>
      <c r="K1706" s="3" t="s">
        <v>23</v>
      </c>
      <c r="L1706" s="3">
        <v>19.99</v>
      </c>
      <c r="M1706" s="3">
        <v>0.37</v>
      </c>
      <c r="N1706" s="3">
        <v>2</v>
      </c>
      <c r="O1706" s="3">
        <v>2</v>
      </c>
      <c r="P1706" s="3">
        <v>2</v>
      </c>
      <c r="Q1706" s="3">
        <v>5</v>
      </c>
      <c r="R1706" s="3">
        <v>389</v>
      </c>
      <c r="S1706" s="3">
        <v>90735</v>
      </c>
      <c r="T1706" s="3">
        <v>83814</v>
      </c>
    </row>
    <row r="1707" spans="1:20">
      <c r="A1707" s="3">
        <v>3006</v>
      </c>
      <c r="B1707" s="8">
        <v>42183</v>
      </c>
      <c r="C1707" s="8">
        <v>42184</v>
      </c>
      <c r="D1707" s="3">
        <v>8</v>
      </c>
      <c r="E1707">
        <v>4.98</v>
      </c>
      <c r="F1707" s="3">
        <v>44.24</v>
      </c>
      <c r="G1707" s="3">
        <v>0.03</v>
      </c>
      <c r="H1707" s="3">
        <v>-30.45</v>
      </c>
      <c r="I1707" s="3">
        <v>8</v>
      </c>
      <c r="J1707" s="3" t="s">
        <v>22</v>
      </c>
      <c r="K1707" s="3" t="s">
        <v>27</v>
      </c>
      <c r="L1707" s="3">
        <v>4.62</v>
      </c>
      <c r="M1707" s="3">
        <v>0.36</v>
      </c>
      <c r="N1707" s="3">
        <v>2</v>
      </c>
      <c r="O1707" s="3">
        <v>2</v>
      </c>
      <c r="P1707" s="3">
        <v>11</v>
      </c>
      <c r="Q1707" s="3">
        <v>5</v>
      </c>
      <c r="R1707" s="3">
        <v>853</v>
      </c>
      <c r="S1707" s="3">
        <v>90739</v>
      </c>
      <c r="T1707" s="3">
        <v>83402</v>
      </c>
    </row>
    <row r="1708" spans="1:20">
      <c r="A1708" s="3">
        <v>3006</v>
      </c>
      <c r="B1708" s="8">
        <v>42010</v>
      </c>
      <c r="C1708" s="8">
        <v>42011</v>
      </c>
      <c r="D1708" s="3">
        <v>7</v>
      </c>
      <c r="E1708">
        <v>1.7</v>
      </c>
      <c r="F1708" s="3">
        <v>12.15</v>
      </c>
      <c r="G1708" s="3">
        <v>0.06</v>
      </c>
      <c r="H1708" s="3">
        <v>80.0712</v>
      </c>
      <c r="I1708" s="3">
        <v>7</v>
      </c>
      <c r="J1708" s="3" t="s">
        <v>26</v>
      </c>
      <c r="K1708" s="3" t="s">
        <v>23</v>
      </c>
      <c r="L1708" s="3">
        <v>1.99</v>
      </c>
      <c r="M1708" s="3">
        <v>0.78</v>
      </c>
      <c r="N1708" s="3">
        <v>2</v>
      </c>
      <c r="O1708" s="3">
        <v>2</v>
      </c>
      <c r="P1708" s="3">
        <v>15</v>
      </c>
      <c r="Q1708" s="3">
        <v>2</v>
      </c>
      <c r="R1708" s="3">
        <v>771</v>
      </c>
      <c r="S1708" s="3">
        <v>90750</v>
      </c>
      <c r="T1708" s="3">
        <v>83402</v>
      </c>
    </row>
    <row r="1709" spans="1:20">
      <c r="A1709" s="3">
        <v>3008</v>
      </c>
      <c r="B1709" s="8">
        <v>42010</v>
      </c>
      <c r="C1709" s="8">
        <v>42012</v>
      </c>
      <c r="D1709" s="3">
        <v>9</v>
      </c>
      <c r="E1709">
        <v>30.98</v>
      </c>
      <c r="F1709" s="3">
        <v>288.42</v>
      </c>
      <c r="G1709" s="3">
        <v>0.01</v>
      </c>
      <c r="H1709" s="3">
        <v>896.406</v>
      </c>
      <c r="I1709" s="3">
        <v>9</v>
      </c>
      <c r="J1709" s="3" t="s">
        <v>26</v>
      </c>
      <c r="K1709" s="3" t="s">
        <v>23</v>
      </c>
      <c r="L1709" s="3">
        <v>5.09</v>
      </c>
      <c r="M1709" s="3">
        <v>0.4</v>
      </c>
      <c r="N1709" s="3">
        <v>3</v>
      </c>
      <c r="O1709" s="3">
        <v>2</v>
      </c>
      <c r="P1709" s="3">
        <v>11</v>
      </c>
      <c r="Q1709" s="3">
        <v>5</v>
      </c>
      <c r="R1709" s="3">
        <v>836</v>
      </c>
      <c r="S1709" s="3">
        <v>90750</v>
      </c>
      <c r="T1709" s="3">
        <v>55343</v>
      </c>
    </row>
    <row r="1710" spans="1:20">
      <c r="A1710" s="3">
        <v>3008</v>
      </c>
      <c r="B1710" s="8">
        <v>42055</v>
      </c>
      <c r="C1710" s="8">
        <v>42057</v>
      </c>
      <c r="D1710" s="3">
        <v>6</v>
      </c>
      <c r="E1710">
        <v>19.23</v>
      </c>
      <c r="F1710" s="3">
        <v>119.78</v>
      </c>
      <c r="G1710" s="3">
        <v>0.05</v>
      </c>
      <c r="H1710" s="3">
        <v>-2133.278</v>
      </c>
      <c r="I1710" s="3">
        <v>6</v>
      </c>
      <c r="J1710" s="3" t="s">
        <v>24</v>
      </c>
      <c r="K1710" s="3" t="s">
        <v>27</v>
      </c>
      <c r="L1710" s="3">
        <v>6.15</v>
      </c>
      <c r="M1710" s="3">
        <v>0.38</v>
      </c>
      <c r="N1710" s="3">
        <v>3</v>
      </c>
      <c r="O1710" s="3">
        <v>2</v>
      </c>
      <c r="P1710" s="3">
        <v>11</v>
      </c>
      <c r="Q1710" s="3">
        <v>5</v>
      </c>
      <c r="R1710" s="3">
        <v>828</v>
      </c>
      <c r="S1710" s="3">
        <v>90751</v>
      </c>
      <c r="T1710" s="3">
        <v>55343</v>
      </c>
    </row>
    <row r="1711" spans="1:20">
      <c r="A1711" s="3">
        <v>3011</v>
      </c>
      <c r="B1711" s="8">
        <v>42115</v>
      </c>
      <c r="C1711" s="8">
        <v>42115</v>
      </c>
      <c r="D1711" s="3">
        <v>5</v>
      </c>
      <c r="E1711">
        <v>363.25</v>
      </c>
      <c r="F1711" s="3">
        <v>1867.04</v>
      </c>
      <c r="G1711" s="3">
        <v>0.05</v>
      </c>
      <c r="H1711" s="3">
        <v>-269.7555</v>
      </c>
      <c r="I1711" s="3">
        <v>5</v>
      </c>
      <c r="J1711" s="3" t="s">
        <v>22</v>
      </c>
      <c r="K1711" s="3" t="s">
        <v>27</v>
      </c>
      <c r="L1711" s="3">
        <v>19.99</v>
      </c>
      <c r="M1711" s="3">
        <v>0.4</v>
      </c>
      <c r="N1711" s="3">
        <v>2</v>
      </c>
      <c r="O1711" s="3">
        <v>2</v>
      </c>
      <c r="P1711" s="3">
        <v>11</v>
      </c>
      <c r="Q1711" s="3">
        <v>5</v>
      </c>
      <c r="R1711" s="3">
        <v>862</v>
      </c>
      <c r="S1711" s="3">
        <v>90752</v>
      </c>
      <c r="T1711" s="3">
        <v>2113</v>
      </c>
    </row>
    <row r="1712" spans="1:20">
      <c r="A1712" s="3">
        <v>3011</v>
      </c>
      <c r="B1712" s="8">
        <v>42134</v>
      </c>
      <c r="C1712" s="8">
        <v>42135</v>
      </c>
      <c r="D1712" s="3">
        <v>31</v>
      </c>
      <c r="E1712">
        <v>17.48</v>
      </c>
      <c r="F1712" s="3">
        <v>537.8</v>
      </c>
      <c r="G1712" s="3">
        <v>0.03</v>
      </c>
      <c r="H1712" s="3">
        <v>710.8074</v>
      </c>
      <c r="I1712" s="3">
        <v>31</v>
      </c>
      <c r="J1712" s="3" t="s">
        <v>24</v>
      </c>
      <c r="K1712" s="3" t="s">
        <v>23</v>
      </c>
      <c r="L1712" s="3">
        <v>1.99</v>
      </c>
      <c r="M1712" s="3">
        <v>0.52</v>
      </c>
      <c r="N1712" s="3">
        <v>2</v>
      </c>
      <c r="O1712" s="3">
        <v>2</v>
      </c>
      <c r="P1712" s="3">
        <v>1</v>
      </c>
      <c r="Q1712" s="3">
        <v>3</v>
      </c>
      <c r="R1712" s="3">
        <v>461</v>
      </c>
      <c r="S1712" s="3">
        <v>90753</v>
      </c>
      <c r="T1712" s="3">
        <v>2113</v>
      </c>
    </row>
    <row r="1713" spans="1:20">
      <c r="A1713" s="3">
        <v>3011</v>
      </c>
      <c r="B1713" s="8">
        <v>42100</v>
      </c>
      <c r="C1713" s="8">
        <v>42102</v>
      </c>
      <c r="D1713" s="3">
        <v>4</v>
      </c>
      <c r="E1713">
        <v>89.83</v>
      </c>
      <c r="F1713" s="3">
        <v>366.26</v>
      </c>
      <c r="G1713" s="3">
        <v>0.06</v>
      </c>
      <c r="H1713" s="3">
        <v>31.11</v>
      </c>
      <c r="I1713" s="3">
        <v>4</v>
      </c>
      <c r="J1713" s="3" t="s">
        <v>24</v>
      </c>
      <c r="K1713" s="3" t="s">
        <v>23</v>
      </c>
      <c r="L1713" s="3">
        <v>35</v>
      </c>
      <c r="M1713" s="3">
        <v>0.45</v>
      </c>
      <c r="N1713" s="3">
        <v>2</v>
      </c>
      <c r="O1713" s="3">
        <v>3</v>
      </c>
      <c r="P1713" s="3">
        <v>5</v>
      </c>
      <c r="Q1713" s="3">
        <v>5</v>
      </c>
      <c r="R1713" s="3">
        <v>795</v>
      </c>
      <c r="S1713" s="3">
        <v>90766</v>
      </c>
      <c r="T1713" s="3">
        <v>2113</v>
      </c>
    </row>
    <row r="1714" spans="1:20">
      <c r="A1714" s="3">
        <v>3011</v>
      </c>
      <c r="B1714" s="8">
        <v>42100</v>
      </c>
      <c r="C1714" s="8">
        <v>42102</v>
      </c>
      <c r="D1714" s="3">
        <v>12</v>
      </c>
      <c r="E1714">
        <v>13.43</v>
      </c>
      <c r="F1714" s="3">
        <v>157.99</v>
      </c>
      <c r="G1714" s="3">
        <v>0.1</v>
      </c>
      <c r="H1714" s="3">
        <v>358.2954</v>
      </c>
      <c r="I1714" s="3">
        <v>12</v>
      </c>
      <c r="J1714" s="3" t="s">
        <v>24</v>
      </c>
      <c r="K1714" s="3" t="s">
        <v>23</v>
      </c>
      <c r="L1714" s="3">
        <v>5.5</v>
      </c>
      <c r="M1714" s="3">
        <v>0.37</v>
      </c>
      <c r="N1714" s="3">
        <v>2</v>
      </c>
      <c r="O1714" s="3">
        <v>2</v>
      </c>
      <c r="P1714" s="3">
        <v>11</v>
      </c>
      <c r="Q1714" s="3">
        <v>5</v>
      </c>
      <c r="R1714" s="3">
        <v>861</v>
      </c>
      <c r="S1714" s="3">
        <v>90766</v>
      </c>
      <c r="T1714" s="3">
        <v>2113</v>
      </c>
    </row>
    <row r="1715" spans="1:20">
      <c r="A1715" s="3">
        <v>3012</v>
      </c>
      <c r="B1715" s="8">
        <v>42100</v>
      </c>
      <c r="C1715" s="8">
        <v>42100</v>
      </c>
      <c r="D1715" s="3">
        <v>11</v>
      </c>
      <c r="E1715">
        <v>125.99</v>
      </c>
      <c r="F1715" s="3">
        <v>1212.88</v>
      </c>
      <c r="G1715" s="3">
        <v>0.01</v>
      </c>
      <c r="H1715" s="3">
        <v>8.322</v>
      </c>
      <c r="I1715" s="3">
        <v>11</v>
      </c>
      <c r="J1715" s="3" t="s">
        <v>24</v>
      </c>
      <c r="K1715" s="3" t="s">
        <v>23</v>
      </c>
      <c r="L1715" s="3">
        <v>7.69</v>
      </c>
      <c r="M1715" s="3">
        <v>0.52</v>
      </c>
      <c r="N1715" s="3">
        <v>2</v>
      </c>
      <c r="O1715" s="3">
        <v>2</v>
      </c>
      <c r="P1715" s="3">
        <v>1</v>
      </c>
      <c r="Q1715" s="3">
        <v>3</v>
      </c>
      <c r="R1715" s="3">
        <v>461</v>
      </c>
      <c r="S1715" s="3">
        <v>90766</v>
      </c>
      <c r="T1715" s="3">
        <v>14609</v>
      </c>
    </row>
    <row r="1716" spans="1:20">
      <c r="A1716" s="3">
        <v>3012</v>
      </c>
      <c r="B1716" s="8">
        <v>42077</v>
      </c>
      <c r="C1716" s="8">
        <v>42079</v>
      </c>
      <c r="D1716" s="3">
        <v>3</v>
      </c>
      <c r="E1716">
        <v>45.99</v>
      </c>
      <c r="F1716" s="3">
        <v>125.19</v>
      </c>
      <c r="G1716" s="3">
        <v>0.01</v>
      </c>
      <c r="H1716" s="3">
        <v>24.018</v>
      </c>
      <c r="I1716" s="3">
        <v>3</v>
      </c>
      <c r="J1716" s="3" t="s">
        <v>20</v>
      </c>
      <c r="K1716" s="3" t="s">
        <v>23</v>
      </c>
      <c r="L1716" s="3">
        <v>4.99</v>
      </c>
      <c r="M1716" s="3">
        <v>0.45</v>
      </c>
      <c r="N1716" s="3">
        <v>2</v>
      </c>
      <c r="O1716" s="3">
        <v>3</v>
      </c>
      <c r="P1716" s="3">
        <v>5</v>
      </c>
      <c r="Q1716" s="3">
        <v>5</v>
      </c>
      <c r="R1716" s="3">
        <v>795</v>
      </c>
      <c r="S1716" s="3">
        <v>90767</v>
      </c>
      <c r="T1716" s="3">
        <v>14609</v>
      </c>
    </row>
    <row r="1717" spans="1:20">
      <c r="A1717" s="3">
        <v>3012</v>
      </c>
      <c r="B1717" s="8">
        <v>42047</v>
      </c>
      <c r="C1717" s="8">
        <v>42056</v>
      </c>
      <c r="D1717" s="3">
        <v>4</v>
      </c>
      <c r="E1717">
        <v>7.31</v>
      </c>
      <c r="F1717" s="3">
        <v>27.63</v>
      </c>
      <c r="G1717" s="3">
        <v>0.1</v>
      </c>
      <c r="H1717" s="3">
        <v>19.0647</v>
      </c>
      <c r="I1717" s="3">
        <v>4</v>
      </c>
      <c r="J1717" s="3" t="s">
        <v>25</v>
      </c>
      <c r="K1717" s="3" t="s">
        <v>23</v>
      </c>
      <c r="L1717" s="3">
        <v>0.49</v>
      </c>
      <c r="M1717" s="3">
        <v>0.37</v>
      </c>
      <c r="N1717" s="3">
        <v>2</v>
      </c>
      <c r="O1717" s="3">
        <v>2</v>
      </c>
      <c r="P1717" s="3">
        <v>11</v>
      </c>
      <c r="Q1717" s="3">
        <v>5</v>
      </c>
      <c r="R1717" s="3">
        <v>861</v>
      </c>
      <c r="S1717" s="3">
        <v>90771</v>
      </c>
      <c r="T1717" s="3">
        <v>14609</v>
      </c>
    </row>
    <row r="1718" spans="1:20">
      <c r="A1718" s="3">
        <v>3017</v>
      </c>
      <c r="B1718" s="8">
        <v>42047</v>
      </c>
      <c r="C1718" s="8">
        <v>42047</v>
      </c>
      <c r="D1718" s="3">
        <v>5</v>
      </c>
      <c r="E1718">
        <v>6.7</v>
      </c>
      <c r="F1718" s="3">
        <v>31.21</v>
      </c>
      <c r="G1718" s="3">
        <v>0.08</v>
      </c>
      <c r="H1718" s="3">
        <v>10.56</v>
      </c>
      <c r="I1718" s="3">
        <v>5</v>
      </c>
      <c r="J1718" s="3" t="s">
        <v>25</v>
      </c>
      <c r="K1718" s="3" t="s">
        <v>23</v>
      </c>
      <c r="L1718" s="3">
        <v>1.56</v>
      </c>
      <c r="M1718" s="3">
        <v>0.35</v>
      </c>
      <c r="N1718" s="3">
        <v>2</v>
      </c>
      <c r="O1718" s="3">
        <v>2</v>
      </c>
      <c r="P1718" s="3">
        <v>7</v>
      </c>
      <c r="Q1718" s="3">
        <v>5</v>
      </c>
      <c r="R1718" s="3">
        <v>717</v>
      </c>
      <c r="S1718" s="3">
        <v>90771</v>
      </c>
      <c r="T1718" s="3">
        <v>92024</v>
      </c>
    </row>
    <row r="1719" spans="1:20">
      <c r="A1719" s="3">
        <v>3017</v>
      </c>
      <c r="B1719" s="8">
        <v>42021</v>
      </c>
      <c r="C1719" s="8">
        <v>42023</v>
      </c>
      <c r="D1719" s="3">
        <v>8</v>
      </c>
      <c r="E1719">
        <v>16.48</v>
      </c>
      <c r="F1719" s="3">
        <v>128.13</v>
      </c>
      <c r="G1719" s="3">
        <v>0.06</v>
      </c>
      <c r="H1719" s="3">
        <v>-144.592</v>
      </c>
      <c r="I1719" s="3">
        <v>8</v>
      </c>
      <c r="J1719" s="3" t="s">
        <v>20</v>
      </c>
      <c r="K1719" s="3" t="s">
        <v>23</v>
      </c>
      <c r="L1719" s="3">
        <v>1.99</v>
      </c>
      <c r="M1719" s="3">
        <v>0.52</v>
      </c>
      <c r="N1719" s="3">
        <v>2</v>
      </c>
      <c r="O1719" s="3">
        <v>2</v>
      </c>
      <c r="P1719" s="3">
        <v>12</v>
      </c>
      <c r="Q1719" s="3">
        <v>7</v>
      </c>
      <c r="R1719" s="3">
        <v>34</v>
      </c>
      <c r="S1719" s="3">
        <v>90786</v>
      </c>
      <c r="T1719" s="3">
        <v>92024</v>
      </c>
    </row>
    <row r="1720" spans="1:20">
      <c r="A1720" s="3">
        <v>3035</v>
      </c>
      <c r="B1720" s="8">
        <v>42140</v>
      </c>
      <c r="C1720" s="8">
        <v>42141</v>
      </c>
      <c r="D1720" s="3">
        <v>37</v>
      </c>
      <c r="E1720">
        <v>12.44</v>
      </c>
      <c r="F1720" s="3">
        <v>464.94</v>
      </c>
      <c r="G1720" s="3">
        <v>0.04</v>
      </c>
      <c r="H1720" s="3">
        <v>-258.566</v>
      </c>
      <c r="I1720" s="3">
        <v>37</v>
      </c>
      <c r="J1720" s="3" t="s">
        <v>24</v>
      </c>
      <c r="K1720" s="3" t="s">
        <v>23</v>
      </c>
      <c r="L1720" s="3">
        <v>6.27</v>
      </c>
      <c r="M1720" s="3">
        <v>0.36</v>
      </c>
      <c r="N1720" s="3">
        <v>3</v>
      </c>
      <c r="O1720" s="3">
        <v>2</v>
      </c>
      <c r="P1720" s="3">
        <v>11</v>
      </c>
      <c r="Q1720" s="3">
        <v>5</v>
      </c>
      <c r="R1720" s="3">
        <v>417</v>
      </c>
      <c r="S1720" s="3">
        <v>90787</v>
      </c>
      <c r="T1720" s="3">
        <v>60148</v>
      </c>
    </row>
    <row r="1721" spans="1:20">
      <c r="A1721" s="3">
        <v>3035</v>
      </c>
      <c r="B1721" s="8">
        <v>42135</v>
      </c>
      <c r="C1721" s="8">
        <v>42136</v>
      </c>
      <c r="D1721" s="3">
        <v>14</v>
      </c>
      <c r="E1721">
        <v>500.98</v>
      </c>
      <c r="F1721" s="3">
        <v>7360.2</v>
      </c>
      <c r="G1721" s="3">
        <v>0.01</v>
      </c>
      <c r="H1721" s="3">
        <v>5078.538</v>
      </c>
      <c r="I1721" s="3">
        <v>14</v>
      </c>
      <c r="J1721" s="3" t="s">
        <v>24</v>
      </c>
      <c r="K1721" s="3" t="s">
        <v>21</v>
      </c>
      <c r="L1721" s="3">
        <v>26</v>
      </c>
      <c r="M1721" s="3">
        <v>0.39</v>
      </c>
      <c r="N1721" s="3">
        <v>3</v>
      </c>
      <c r="O1721" s="3">
        <v>2</v>
      </c>
      <c r="P1721" s="3">
        <v>11</v>
      </c>
      <c r="Q1721" s="3">
        <v>7</v>
      </c>
      <c r="R1721" s="3">
        <v>758</v>
      </c>
      <c r="S1721" s="3">
        <v>90796</v>
      </c>
      <c r="T1721" s="3">
        <v>60148</v>
      </c>
    </row>
    <row r="1722" spans="1:20">
      <c r="A1722" s="3">
        <v>3036</v>
      </c>
      <c r="B1722" s="8">
        <v>42135</v>
      </c>
      <c r="C1722" s="8">
        <v>42136</v>
      </c>
      <c r="D1722" s="3">
        <v>9</v>
      </c>
      <c r="E1722">
        <v>9.77</v>
      </c>
      <c r="F1722" s="3">
        <v>89.06</v>
      </c>
      <c r="G1722" s="3">
        <v>0.08</v>
      </c>
      <c r="H1722" s="3">
        <v>23.276</v>
      </c>
      <c r="I1722" s="3">
        <v>9</v>
      </c>
      <c r="J1722" s="3" t="s">
        <v>24</v>
      </c>
      <c r="K1722" s="3" t="s">
        <v>23</v>
      </c>
      <c r="L1722" s="3">
        <v>6.02</v>
      </c>
      <c r="M1722" s="3">
        <v>0.73</v>
      </c>
      <c r="N1722" s="3">
        <v>3</v>
      </c>
      <c r="O1722" s="3">
        <v>1</v>
      </c>
      <c r="P1722" s="3">
        <v>9</v>
      </c>
      <c r="Q1722" s="3">
        <v>3</v>
      </c>
      <c r="R1722" s="3">
        <v>775</v>
      </c>
      <c r="S1722" s="3">
        <v>90796</v>
      </c>
      <c r="T1722" s="3">
        <v>58554</v>
      </c>
    </row>
    <row r="1723" spans="1:20">
      <c r="A1723" s="3">
        <v>3036</v>
      </c>
      <c r="B1723" s="8">
        <v>42135</v>
      </c>
      <c r="C1723" s="8">
        <v>42137</v>
      </c>
      <c r="D1723" s="3">
        <v>42</v>
      </c>
      <c r="E1723">
        <v>3.28</v>
      </c>
      <c r="F1723" s="3">
        <v>134.97</v>
      </c>
      <c r="G1723" s="3">
        <v>0.09</v>
      </c>
      <c r="H1723" s="3">
        <v>17.754</v>
      </c>
      <c r="I1723" s="3">
        <v>42</v>
      </c>
      <c r="J1723" s="3" t="s">
        <v>24</v>
      </c>
      <c r="K1723" s="3" t="s">
        <v>23</v>
      </c>
      <c r="L1723" s="3">
        <v>0.98</v>
      </c>
      <c r="M1723" s="3">
        <v>0.38</v>
      </c>
      <c r="N1723" s="3">
        <v>3</v>
      </c>
      <c r="O1723" s="3">
        <v>2</v>
      </c>
      <c r="P1723" s="3">
        <v>11</v>
      </c>
      <c r="Q1723" s="3">
        <v>5</v>
      </c>
      <c r="R1723" s="3">
        <v>842</v>
      </c>
      <c r="S1723" s="3">
        <v>90796</v>
      </c>
      <c r="T1723" s="3">
        <v>58554</v>
      </c>
    </row>
    <row r="1724" spans="1:20">
      <c r="A1724" s="3">
        <v>3036</v>
      </c>
      <c r="B1724" s="8">
        <v>42122</v>
      </c>
      <c r="C1724" s="8">
        <v>42124</v>
      </c>
      <c r="D1724" s="3">
        <v>8</v>
      </c>
      <c r="E1724">
        <v>8.34</v>
      </c>
      <c r="F1724" s="3">
        <v>66.74</v>
      </c>
      <c r="G1724" s="3">
        <v>0.02</v>
      </c>
      <c r="H1724" s="3">
        <v>6.79</v>
      </c>
      <c r="I1724" s="3">
        <v>8</v>
      </c>
      <c r="J1724" s="3" t="s">
        <v>20</v>
      </c>
      <c r="K1724" s="3" t="s">
        <v>23</v>
      </c>
      <c r="L1724" s="3">
        <v>2.64</v>
      </c>
      <c r="M1724" s="3">
        <v>0.6</v>
      </c>
      <c r="N1724" s="3">
        <v>3</v>
      </c>
      <c r="O1724" s="3">
        <v>2</v>
      </c>
      <c r="P1724" s="3">
        <v>14</v>
      </c>
      <c r="Q1724" s="3">
        <v>6</v>
      </c>
      <c r="R1724" s="3">
        <v>92</v>
      </c>
      <c r="S1724" s="3">
        <v>90800</v>
      </c>
      <c r="T1724" s="3">
        <v>58554</v>
      </c>
    </row>
    <row r="1725" spans="1:20">
      <c r="A1725" s="3">
        <v>3036</v>
      </c>
      <c r="B1725" s="8">
        <v>42122</v>
      </c>
      <c r="C1725" s="8">
        <v>42125</v>
      </c>
      <c r="D1725" s="3">
        <v>10</v>
      </c>
      <c r="E1725">
        <v>130.98</v>
      </c>
      <c r="F1725" s="3">
        <v>1282.67</v>
      </c>
      <c r="G1725" s="3">
        <v>0.09</v>
      </c>
      <c r="H1725" s="3">
        <v>-421.76</v>
      </c>
      <c r="I1725" s="3">
        <v>10</v>
      </c>
      <c r="J1725" s="3" t="s">
        <v>20</v>
      </c>
      <c r="K1725" s="3" t="s">
        <v>21</v>
      </c>
      <c r="L1725" s="3">
        <v>30</v>
      </c>
      <c r="M1725" s="3">
        <v>0.55</v>
      </c>
      <c r="N1725" s="3">
        <v>3</v>
      </c>
      <c r="O1725" s="3">
        <v>2</v>
      </c>
      <c r="P1725" s="3">
        <v>15</v>
      </c>
      <c r="Q1725" s="3">
        <v>5</v>
      </c>
      <c r="R1725" s="3">
        <v>468</v>
      </c>
      <c r="S1725" s="3">
        <v>90800</v>
      </c>
      <c r="T1725" s="3">
        <v>58554</v>
      </c>
    </row>
    <row r="1726" spans="1:20">
      <c r="A1726" s="3">
        <v>3041</v>
      </c>
      <c r="B1726" s="8">
        <v>42075</v>
      </c>
      <c r="C1726" s="8">
        <v>42077</v>
      </c>
      <c r="D1726" s="3">
        <v>18</v>
      </c>
      <c r="E1726">
        <v>5.98</v>
      </c>
      <c r="F1726" s="3">
        <v>116.92</v>
      </c>
      <c r="G1726" s="3">
        <v>0</v>
      </c>
      <c r="H1726" s="3">
        <v>80.6748</v>
      </c>
      <c r="I1726" s="3">
        <v>18</v>
      </c>
      <c r="J1726" s="3" t="s">
        <v>26</v>
      </c>
      <c r="K1726" s="3" t="s">
        <v>23</v>
      </c>
      <c r="L1726" s="3">
        <v>1.49</v>
      </c>
      <c r="M1726" s="3">
        <v>0.77</v>
      </c>
      <c r="N1726" s="3">
        <v>2</v>
      </c>
      <c r="O1726" s="3">
        <v>3</v>
      </c>
      <c r="P1726" s="3">
        <v>5</v>
      </c>
      <c r="Q1726" s="3">
        <v>5</v>
      </c>
      <c r="R1726" s="3">
        <v>517</v>
      </c>
      <c r="S1726" s="3">
        <v>90806</v>
      </c>
      <c r="T1726" s="3">
        <v>67846</v>
      </c>
    </row>
    <row r="1727" spans="1:20">
      <c r="A1727" s="3">
        <v>3041</v>
      </c>
      <c r="B1727" s="8">
        <v>42082</v>
      </c>
      <c r="C1727" s="8">
        <v>42082</v>
      </c>
      <c r="D1727" s="3">
        <v>8</v>
      </c>
      <c r="E1727">
        <v>39.48</v>
      </c>
      <c r="F1727" s="3">
        <v>332.16</v>
      </c>
      <c r="G1727" s="3">
        <v>0.04</v>
      </c>
      <c r="H1727" s="3">
        <v>-1535.4864</v>
      </c>
      <c r="I1727" s="3">
        <v>8</v>
      </c>
      <c r="J1727" s="3" t="s">
        <v>24</v>
      </c>
      <c r="K1727" s="3" t="s">
        <v>27</v>
      </c>
      <c r="L1727" s="3">
        <v>1.99</v>
      </c>
      <c r="M1727" s="3">
        <v>0.83</v>
      </c>
      <c r="N1727" s="3">
        <v>2</v>
      </c>
      <c r="O1727" s="3">
        <v>2</v>
      </c>
      <c r="P1727" s="3">
        <v>14</v>
      </c>
      <c r="Q1727" s="3">
        <v>7</v>
      </c>
      <c r="R1727" s="3">
        <v>8</v>
      </c>
      <c r="S1727" s="3">
        <v>90814</v>
      </c>
      <c r="T1727" s="3">
        <v>67846</v>
      </c>
    </row>
    <row r="1728" spans="1:20">
      <c r="A1728" s="3">
        <v>3042</v>
      </c>
      <c r="B1728" s="8">
        <v>42082</v>
      </c>
      <c r="C1728" s="8">
        <v>42083</v>
      </c>
      <c r="D1728" s="3">
        <v>17</v>
      </c>
      <c r="E1728">
        <v>8.12</v>
      </c>
      <c r="F1728" s="3">
        <v>147.62</v>
      </c>
      <c r="G1728" s="3">
        <v>0</v>
      </c>
      <c r="H1728" s="3">
        <v>-159.32</v>
      </c>
      <c r="I1728" s="3">
        <v>17</v>
      </c>
      <c r="J1728" s="3" t="s">
        <v>24</v>
      </c>
      <c r="K1728" s="3" t="s">
        <v>23</v>
      </c>
      <c r="L1728" s="3">
        <v>2.83</v>
      </c>
      <c r="M1728" s="3">
        <v>0.38</v>
      </c>
      <c r="N1728" s="3">
        <v>4</v>
      </c>
      <c r="O1728" s="3">
        <v>2</v>
      </c>
      <c r="P1728" s="3">
        <v>2</v>
      </c>
      <c r="Q1728" s="3">
        <v>5</v>
      </c>
      <c r="R1728" s="3">
        <v>393</v>
      </c>
      <c r="S1728" s="3">
        <v>90814</v>
      </c>
      <c r="T1728" s="3">
        <v>67501</v>
      </c>
    </row>
    <row r="1729" spans="1:20">
      <c r="A1729" s="3">
        <v>3045</v>
      </c>
      <c r="B1729" s="8">
        <v>42106</v>
      </c>
      <c r="C1729" s="8">
        <v>42107</v>
      </c>
      <c r="D1729" s="3">
        <v>7</v>
      </c>
      <c r="E1729">
        <v>6.68</v>
      </c>
      <c r="F1729" s="3">
        <v>48.32</v>
      </c>
      <c r="G1729" s="3">
        <v>0.03</v>
      </c>
      <c r="H1729" s="3">
        <v>-577.304</v>
      </c>
      <c r="I1729" s="3">
        <v>7</v>
      </c>
      <c r="J1729" s="3" t="s">
        <v>26</v>
      </c>
      <c r="K1729" s="3" t="s">
        <v>23</v>
      </c>
      <c r="L1729" s="3">
        <v>1.5</v>
      </c>
      <c r="M1729" s="3">
        <v>0.37</v>
      </c>
      <c r="N1729" s="3">
        <v>4</v>
      </c>
      <c r="O1729" s="3">
        <v>2</v>
      </c>
      <c r="P1729" s="3">
        <v>11</v>
      </c>
      <c r="Q1729" s="3">
        <v>5</v>
      </c>
      <c r="R1729" s="3">
        <v>888</v>
      </c>
      <c r="S1729" s="3">
        <v>90815</v>
      </c>
      <c r="T1729" s="3">
        <v>66048</v>
      </c>
    </row>
    <row r="1730" spans="1:20">
      <c r="A1730" s="3">
        <v>3046</v>
      </c>
      <c r="B1730" s="8">
        <v>42077</v>
      </c>
      <c r="C1730" s="8">
        <v>42079</v>
      </c>
      <c r="D1730" s="3">
        <v>9</v>
      </c>
      <c r="E1730">
        <v>62.18</v>
      </c>
      <c r="F1730" s="3">
        <v>511.57</v>
      </c>
      <c r="G1730" s="3">
        <v>0.1</v>
      </c>
      <c r="H1730" s="3">
        <v>-29.666</v>
      </c>
      <c r="I1730" s="3">
        <v>9</v>
      </c>
      <c r="J1730" s="3" t="s">
        <v>26</v>
      </c>
      <c r="K1730" s="3" t="s">
        <v>23</v>
      </c>
      <c r="L1730" s="3">
        <v>10.84</v>
      </c>
      <c r="M1730" s="3">
        <v>0.64</v>
      </c>
      <c r="N1730" s="3">
        <v>4</v>
      </c>
      <c r="O1730" s="3">
        <v>1</v>
      </c>
      <c r="P1730" s="3">
        <v>4</v>
      </c>
      <c r="Q1730" s="3">
        <v>2</v>
      </c>
      <c r="R1730" s="3">
        <v>451</v>
      </c>
      <c r="S1730" s="3">
        <v>90818</v>
      </c>
      <c r="T1730" s="3">
        <v>66209</v>
      </c>
    </row>
    <row r="1731" spans="1:20">
      <c r="A1731" s="3">
        <v>3048</v>
      </c>
      <c r="B1731" s="8">
        <v>42094</v>
      </c>
      <c r="C1731" s="8">
        <v>42096</v>
      </c>
      <c r="D1731" s="3">
        <v>5</v>
      </c>
      <c r="E1731">
        <v>1.68</v>
      </c>
      <c r="F1731" s="3">
        <v>8.65</v>
      </c>
      <c r="G1731" s="3">
        <v>0.06</v>
      </c>
      <c r="H1731" s="3">
        <v>-1319.5</v>
      </c>
      <c r="I1731" s="3">
        <v>5</v>
      </c>
      <c r="J1731" s="3" t="s">
        <v>22</v>
      </c>
      <c r="K1731" s="3" t="s">
        <v>23</v>
      </c>
      <c r="L1731" s="3">
        <v>1</v>
      </c>
      <c r="M1731" s="3">
        <v>0.64</v>
      </c>
      <c r="N1731" s="3">
        <v>2</v>
      </c>
      <c r="O1731" s="3">
        <v>1</v>
      </c>
      <c r="P1731" s="3">
        <v>4</v>
      </c>
      <c r="Q1731" s="3">
        <v>3</v>
      </c>
      <c r="R1731" s="3">
        <v>669</v>
      </c>
      <c r="S1731" s="3">
        <v>90819</v>
      </c>
      <c r="T1731" s="3">
        <v>94704</v>
      </c>
    </row>
    <row r="1732" spans="1:20">
      <c r="A1732" s="3">
        <v>3053</v>
      </c>
      <c r="B1732" s="8">
        <v>42128</v>
      </c>
      <c r="C1732" s="8">
        <v>42130</v>
      </c>
      <c r="D1732" s="3">
        <v>19</v>
      </c>
      <c r="E1732">
        <v>10.97</v>
      </c>
      <c r="F1732" s="3">
        <v>215.25</v>
      </c>
      <c r="G1732" s="3">
        <v>0.06</v>
      </c>
      <c r="H1732" s="3">
        <v>65.598</v>
      </c>
      <c r="I1732" s="3">
        <v>19</v>
      </c>
      <c r="J1732" s="3" t="s">
        <v>24</v>
      </c>
      <c r="K1732" s="3" t="s">
        <v>23</v>
      </c>
      <c r="L1732" s="3">
        <v>6.5</v>
      </c>
      <c r="M1732" s="3">
        <v>0.6</v>
      </c>
      <c r="N1732" s="3">
        <v>2</v>
      </c>
      <c r="O1732" s="3">
        <v>3</v>
      </c>
      <c r="P1732" s="3">
        <v>17</v>
      </c>
      <c r="Q1732" s="3">
        <v>5</v>
      </c>
      <c r="R1732" s="3">
        <v>479</v>
      </c>
      <c r="S1732" s="3">
        <v>90820</v>
      </c>
      <c r="T1732" s="3">
        <v>42071</v>
      </c>
    </row>
    <row r="1733" spans="1:20">
      <c r="A1733" s="3">
        <v>3063</v>
      </c>
      <c r="B1733" s="8">
        <v>42180</v>
      </c>
      <c r="C1733" s="8">
        <v>42186</v>
      </c>
      <c r="D1733" s="3">
        <v>22</v>
      </c>
      <c r="E1733">
        <v>58.14</v>
      </c>
      <c r="F1733" s="3">
        <v>1358.02</v>
      </c>
      <c r="G1733" s="3">
        <v>0.02</v>
      </c>
      <c r="H1733" s="3">
        <v>0.258</v>
      </c>
      <c r="I1733" s="3">
        <v>22</v>
      </c>
      <c r="J1733" s="3" t="s">
        <v>25</v>
      </c>
      <c r="K1733" s="3" t="s">
        <v>21</v>
      </c>
      <c r="L1733" s="3">
        <v>36.61</v>
      </c>
      <c r="M1733" s="3">
        <v>0.52</v>
      </c>
      <c r="N1733" s="3">
        <v>1</v>
      </c>
      <c r="O1733" s="3">
        <v>3</v>
      </c>
      <c r="P1733" s="3">
        <v>5</v>
      </c>
      <c r="Q1733" s="3">
        <v>6</v>
      </c>
      <c r="R1733" s="3">
        <v>51</v>
      </c>
      <c r="S1733" s="3">
        <v>90821</v>
      </c>
      <c r="T1733" s="3">
        <v>98034</v>
      </c>
    </row>
    <row r="1734" spans="1:20">
      <c r="A1734" s="3">
        <v>3063</v>
      </c>
      <c r="B1734" s="8">
        <v>42180</v>
      </c>
      <c r="C1734" s="8">
        <v>42186</v>
      </c>
      <c r="D1734" s="3">
        <v>22</v>
      </c>
      <c r="E1734">
        <v>15.57</v>
      </c>
      <c r="F1734" s="3">
        <v>358.84</v>
      </c>
      <c r="G1734" s="3">
        <v>0.03</v>
      </c>
      <c r="H1734" s="3">
        <v>63.222</v>
      </c>
      <c r="I1734" s="3">
        <v>22</v>
      </c>
      <c r="J1734" s="3" t="s">
        <v>25</v>
      </c>
      <c r="K1734" s="3" t="s">
        <v>23</v>
      </c>
      <c r="L1734" s="3">
        <v>1.39</v>
      </c>
      <c r="M1734" s="3">
        <v>0.36</v>
      </c>
      <c r="N1734" s="3">
        <v>1</v>
      </c>
      <c r="O1734" s="3">
        <v>3</v>
      </c>
      <c r="P1734" s="3">
        <v>6</v>
      </c>
      <c r="Q1734" s="3">
        <v>3</v>
      </c>
      <c r="R1734" s="3">
        <v>696</v>
      </c>
      <c r="S1734" s="3">
        <v>90821</v>
      </c>
      <c r="T1734" s="3">
        <v>98034</v>
      </c>
    </row>
    <row r="1735" spans="1:20">
      <c r="A1735" s="3">
        <v>3063</v>
      </c>
      <c r="B1735" s="8">
        <v>42096</v>
      </c>
      <c r="C1735" s="8">
        <v>42098</v>
      </c>
      <c r="D1735" s="3">
        <v>12</v>
      </c>
      <c r="E1735">
        <v>300.98</v>
      </c>
      <c r="F1735" s="3">
        <v>3527.82</v>
      </c>
      <c r="G1735" s="3">
        <v>0.03</v>
      </c>
      <c r="H1735" s="3">
        <v>1272.5808</v>
      </c>
      <c r="I1735" s="3">
        <v>12</v>
      </c>
      <c r="J1735" s="3" t="s">
        <v>26</v>
      </c>
      <c r="K1735" s="3" t="s">
        <v>21</v>
      </c>
      <c r="L1735" s="3">
        <v>54.92</v>
      </c>
      <c r="M1735" s="3">
        <v>0.57</v>
      </c>
      <c r="N1735" s="3">
        <v>1</v>
      </c>
      <c r="O1735" s="3">
        <v>3</v>
      </c>
      <c r="P1735" s="3">
        <v>17</v>
      </c>
      <c r="Q1735" s="3">
        <v>7</v>
      </c>
      <c r="R1735" s="3">
        <v>61</v>
      </c>
      <c r="S1735" s="3">
        <v>90832</v>
      </c>
      <c r="T1735" s="3">
        <v>98034</v>
      </c>
    </row>
    <row r="1736" spans="1:20">
      <c r="A1736" s="3">
        <v>3064</v>
      </c>
      <c r="B1736" s="8">
        <v>42096</v>
      </c>
      <c r="C1736" s="8">
        <v>42098</v>
      </c>
      <c r="D1736" s="3">
        <v>2</v>
      </c>
      <c r="E1736">
        <v>2550.14</v>
      </c>
      <c r="F1736" s="3">
        <v>4698.21</v>
      </c>
      <c r="G1736" s="3">
        <v>0.02</v>
      </c>
      <c r="H1736" s="3">
        <v>-5390.738892</v>
      </c>
      <c r="I1736" s="3">
        <v>2</v>
      </c>
      <c r="J1736" s="3" t="s">
        <v>26</v>
      </c>
      <c r="K1736" s="3" t="s">
        <v>21</v>
      </c>
      <c r="L1736" s="3">
        <v>29.7</v>
      </c>
      <c r="M1736" s="3">
        <v>0.36</v>
      </c>
      <c r="N1736" s="3">
        <v>1</v>
      </c>
      <c r="O1736" s="3">
        <v>2</v>
      </c>
      <c r="P1736" s="3">
        <v>11</v>
      </c>
      <c r="Q1736" s="3">
        <v>7</v>
      </c>
      <c r="R1736" s="3">
        <v>819</v>
      </c>
      <c r="S1736" s="3">
        <v>90832</v>
      </c>
      <c r="T1736" s="3">
        <v>98503</v>
      </c>
    </row>
    <row r="1737" spans="1:20">
      <c r="A1737" s="3">
        <v>3067</v>
      </c>
      <c r="B1737" s="8">
        <v>42100</v>
      </c>
      <c r="C1737" s="8">
        <v>42101</v>
      </c>
      <c r="D1737" s="3">
        <v>14</v>
      </c>
      <c r="E1737">
        <v>2.89</v>
      </c>
      <c r="F1737" s="3">
        <v>43.08</v>
      </c>
      <c r="G1737" s="3">
        <v>0.01</v>
      </c>
      <c r="H1737" s="3">
        <v>29.7252</v>
      </c>
      <c r="I1737" s="3">
        <v>14</v>
      </c>
      <c r="J1737" s="3" t="s">
        <v>22</v>
      </c>
      <c r="K1737" s="3" t="s">
        <v>23</v>
      </c>
      <c r="L1737" s="3">
        <v>0.5</v>
      </c>
      <c r="M1737" s="3">
        <v>0.64</v>
      </c>
      <c r="N1737" s="3">
        <v>1</v>
      </c>
      <c r="O1737" s="3">
        <v>1</v>
      </c>
      <c r="P1737" s="3">
        <v>4</v>
      </c>
      <c r="Q1737" s="3">
        <v>2</v>
      </c>
      <c r="R1737" s="3">
        <v>447</v>
      </c>
      <c r="S1737" s="3">
        <v>90833</v>
      </c>
      <c r="T1737" s="3">
        <v>44515</v>
      </c>
    </row>
    <row r="1738" spans="1:20">
      <c r="A1738" s="3">
        <v>3069</v>
      </c>
      <c r="B1738" s="8">
        <v>42100</v>
      </c>
      <c r="C1738" s="8">
        <v>42102</v>
      </c>
      <c r="D1738" s="3">
        <v>5</v>
      </c>
      <c r="E1738">
        <v>55.99</v>
      </c>
      <c r="F1738" s="3">
        <v>258.93</v>
      </c>
      <c r="G1738" s="3">
        <v>0</v>
      </c>
      <c r="H1738" s="3">
        <v>-187.11</v>
      </c>
      <c r="I1738" s="3">
        <v>5</v>
      </c>
      <c r="J1738" s="3" t="s">
        <v>22</v>
      </c>
      <c r="K1738" s="3" t="s">
        <v>23</v>
      </c>
      <c r="L1738" s="3">
        <v>5</v>
      </c>
      <c r="M1738" s="3">
        <v>0.64</v>
      </c>
      <c r="N1738" s="3">
        <v>1</v>
      </c>
      <c r="O1738" s="3">
        <v>1</v>
      </c>
      <c r="P1738" s="3">
        <v>4</v>
      </c>
      <c r="Q1738" s="3">
        <v>2</v>
      </c>
      <c r="R1738" s="3">
        <v>451</v>
      </c>
      <c r="S1738" s="3">
        <v>90833</v>
      </c>
      <c r="T1738" s="3">
        <v>55128</v>
      </c>
    </row>
    <row r="1739" spans="1:20">
      <c r="A1739" s="3">
        <v>3069</v>
      </c>
      <c r="B1739" s="8">
        <v>42088</v>
      </c>
      <c r="C1739" s="8">
        <v>42089</v>
      </c>
      <c r="D1739" s="3">
        <v>20</v>
      </c>
      <c r="E1739">
        <v>4.98</v>
      </c>
      <c r="F1739" s="3">
        <v>102.54</v>
      </c>
      <c r="G1739" s="3">
        <v>0.04</v>
      </c>
      <c r="H1739" s="3">
        <v>-135.16</v>
      </c>
      <c r="I1739" s="3">
        <v>20</v>
      </c>
      <c r="J1739" s="3" t="s">
        <v>26</v>
      </c>
      <c r="K1739" s="3" t="s">
        <v>23</v>
      </c>
      <c r="L1739" s="3">
        <v>4.62</v>
      </c>
      <c r="M1739" s="3">
        <v>0.46</v>
      </c>
      <c r="N1739" s="3">
        <v>1</v>
      </c>
      <c r="O1739" s="3">
        <v>1</v>
      </c>
      <c r="P1739" s="3">
        <v>9</v>
      </c>
      <c r="Q1739" s="3">
        <v>6</v>
      </c>
      <c r="R1739" s="3">
        <v>117</v>
      </c>
      <c r="S1739" s="3">
        <v>90837</v>
      </c>
      <c r="T1739" s="3">
        <v>55128</v>
      </c>
    </row>
    <row r="1740" spans="1:20">
      <c r="A1740" s="3">
        <v>3069</v>
      </c>
      <c r="B1740" s="8">
        <v>42108</v>
      </c>
      <c r="C1740" s="8">
        <v>42113</v>
      </c>
      <c r="D1740" s="3">
        <v>4</v>
      </c>
      <c r="E1740">
        <v>100.98</v>
      </c>
      <c r="F1740" s="3">
        <v>396.19</v>
      </c>
      <c r="G1740" s="3">
        <v>0.09</v>
      </c>
      <c r="H1740" s="3">
        <v>-193.58</v>
      </c>
      <c r="I1740" s="3">
        <v>4</v>
      </c>
      <c r="J1740" s="3" t="s">
        <v>25</v>
      </c>
      <c r="K1740" s="3" t="s">
        <v>21</v>
      </c>
      <c r="L1740" s="3">
        <v>35.84</v>
      </c>
      <c r="M1740" s="3">
        <v>0.57</v>
      </c>
      <c r="N1740" s="3">
        <v>1</v>
      </c>
      <c r="O1740" s="3">
        <v>2</v>
      </c>
      <c r="P1740" s="3">
        <v>12</v>
      </c>
      <c r="Q1740" s="3">
        <v>7</v>
      </c>
      <c r="R1740" s="3">
        <v>571</v>
      </c>
      <c r="S1740" s="3">
        <v>90844</v>
      </c>
      <c r="T1740" s="3">
        <v>55128</v>
      </c>
    </row>
    <row r="1741" spans="1:20">
      <c r="A1741" s="3">
        <v>3075</v>
      </c>
      <c r="B1741" s="8">
        <v>42037</v>
      </c>
      <c r="C1741" s="8">
        <v>42038</v>
      </c>
      <c r="D1741" s="3">
        <v>11</v>
      </c>
      <c r="E1741">
        <v>200.97</v>
      </c>
      <c r="F1741" s="3">
        <v>2230.12</v>
      </c>
      <c r="G1741" s="3">
        <v>0.03</v>
      </c>
      <c r="H1741" s="3">
        <v>1538.7828</v>
      </c>
      <c r="I1741" s="3">
        <v>11</v>
      </c>
      <c r="J1741" s="3" t="s">
        <v>26</v>
      </c>
      <c r="K1741" s="3" t="s">
        <v>21</v>
      </c>
      <c r="L1741" s="3">
        <v>15.59</v>
      </c>
      <c r="M1741" s="3">
        <v>0.44</v>
      </c>
      <c r="N1741" s="3">
        <v>2</v>
      </c>
      <c r="O1741" s="3">
        <v>1</v>
      </c>
      <c r="P1741" s="3">
        <v>9</v>
      </c>
      <c r="Q1741" s="3">
        <v>6</v>
      </c>
      <c r="R1741" s="3">
        <v>331</v>
      </c>
      <c r="S1741" s="3">
        <v>90850</v>
      </c>
      <c r="T1741" s="3">
        <v>90061</v>
      </c>
    </row>
    <row r="1742" spans="1:20">
      <c r="A1742" s="3">
        <v>3076</v>
      </c>
      <c r="B1742" s="8">
        <v>42006</v>
      </c>
      <c r="C1742" s="8">
        <v>42008</v>
      </c>
      <c r="D1742" s="3">
        <v>4</v>
      </c>
      <c r="E1742">
        <v>9.11</v>
      </c>
      <c r="F1742" s="3">
        <v>34.41</v>
      </c>
      <c r="G1742" s="3">
        <v>0.09</v>
      </c>
      <c r="H1742" s="3">
        <v>20.2996</v>
      </c>
      <c r="I1742" s="3">
        <v>4</v>
      </c>
      <c r="J1742" s="3" t="s">
        <v>22</v>
      </c>
      <c r="K1742" s="3" t="s">
        <v>27</v>
      </c>
      <c r="L1742" s="3">
        <v>2.15</v>
      </c>
      <c r="M1742" s="3">
        <v>0.78</v>
      </c>
      <c r="N1742" s="3">
        <v>4</v>
      </c>
      <c r="O1742" s="3">
        <v>1</v>
      </c>
      <c r="P1742" s="3">
        <v>3</v>
      </c>
      <c r="Q1742" s="3">
        <v>1</v>
      </c>
      <c r="R1742" s="3">
        <v>615</v>
      </c>
      <c r="S1742" s="3">
        <v>90853</v>
      </c>
      <c r="T1742" s="3">
        <v>44224</v>
      </c>
    </row>
    <row r="1743" spans="1:20">
      <c r="A1743" s="3">
        <v>3077</v>
      </c>
      <c r="B1743" s="8">
        <v>42006</v>
      </c>
      <c r="C1743" s="8">
        <v>42006</v>
      </c>
      <c r="D1743" s="3">
        <v>11</v>
      </c>
      <c r="E1743">
        <v>15.04</v>
      </c>
      <c r="F1743" s="3">
        <v>157.27</v>
      </c>
      <c r="G1743" s="3">
        <v>0.08</v>
      </c>
      <c r="H1743" s="3">
        <v>108.5163</v>
      </c>
      <c r="I1743" s="3">
        <v>11</v>
      </c>
      <c r="J1743" s="3" t="s">
        <v>22</v>
      </c>
      <c r="K1743" s="3" t="s">
        <v>23</v>
      </c>
      <c r="L1743" s="3">
        <v>1.97</v>
      </c>
      <c r="M1743" s="3">
        <v>0.48</v>
      </c>
      <c r="N1743" s="3">
        <v>4</v>
      </c>
      <c r="O1743" s="3">
        <v>3</v>
      </c>
      <c r="P1743" s="3">
        <v>5</v>
      </c>
      <c r="Q1743" s="3">
        <v>5</v>
      </c>
      <c r="R1743" s="3">
        <v>415</v>
      </c>
      <c r="S1743" s="3">
        <v>90853</v>
      </c>
      <c r="T1743" s="3">
        <v>44136</v>
      </c>
    </row>
    <row r="1744" spans="1:20">
      <c r="A1744" s="3">
        <v>3078</v>
      </c>
      <c r="B1744" s="8">
        <v>42144</v>
      </c>
      <c r="C1744" s="8">
        <v>42145</v>
      </c>
      <c r="D1744" s="3">
        <v>1</v>
      </c>
      <c r="E1744">
        <v>100.98</v>
      </c>
      <c r="F1744" s="3">
        <v>110.75</v>
      </c>
      <c r="G1744" s="3">
        <v>0.04</v>
      </c>
      <c r="H1744" s="3">
        <v>-152.76</v>
      </c>
      <c r="I1744" s="3">
        <v>1</v>
      </c>
      <c r="J1744" s="3" t="s">
        <v>24</v>
      </c>
      <c r="K1744" s="3" t="s">
        <v>21</v>
      </c>
      <c r="L1744" s="3">
        <v>35.84</v>
      </c>
      <c r="M1744" s="3">
        <v>0.38</v>
      </c>
      <c r="N1744" s="3">
        <v>4</v>
      </c>
      <c r="O1744" s="3">
        <v>2</v>
      </c>
      <c r="P1744" s="3">
        <v>11</v>
      </c>
      <c r="Q1744" s="3">
        <v>5</v>
      </c>
      <c r="R1744" s="3">
        <v>854</v>
      </c>
      <c r="S1744" s="3">
        <v>90854</v>
      </c>
      <c r="T1744" s="3">
        <v>43615</v>
      </c>
    </row>
    <row r="1745" spans="1:20">
      <c r="A1745" s="3">
        <v>3078</v>
      </c>
      <c r="B1745" s="8">
        <v>42049</v>
      </c>
      <c r="C1745" s="8">
        <v>42050</v>
      </c>
      <c r="D1745" s="3">
        <v>7</v>
      </c>
      <c r="E1745">
        <v>175.99</v>
      </c>
      <c r="F1745" s="3">
        <v>1013.84</v>
      </c>
      <c r="G1745" s="3">
        <v>0.06</v>
      </c>
      <c r="H1745" s="3">
        <v>48.47148</v>
      </c>
      <c r="I1745" s="3">
        <v>7</v>
      </c>
      <c r="J1745" s="3" t="s">
        <v>24</v>
      </c>
      <c r="K1745" s="3" t="s">
        <v>23</v>
      </c>
      <c r="L1745" s="3">
        <v>8.99</v>
      </c>
      <c r="M1745" s="3">
        <v>0.52</v>
      </c>
      <c r="N1745" s="3">
        <v>4</v>
      </c>
      <c r="O1745" s="3">
        <v>2</v>
      </c>
      <c r="P1745" s="3">
        <v>12</v>
      </c>
      <c r="Q1745" s="3">
        <v>7</v>
      </c>
      <c r="R1745" s="3">
        <v>34</v>
      </c>
      <c r="S1745" s="3">
        <v>90855</v>
      </c>
      <c r="T1745" s="3">
        <v>43615</v>
      </c>
    </row>
    <row r="1746" spans="1:20">
      <c r="A1746" s="3">
        <v>3079</v>
      </c>
      <c r="B1746" s="8">
        <v>42078</v>
      </c>
      <c r="C1746" s="8">
        <v>42079</v>
      </c>
      <c r="D1746" s="3">
        <v>3</v>
      </c>
      <c r="E1746">
        <v>30.93</v>
      </c>
      <c r="F1746" s="3">
        <v>91.39</v>
      </c>
      <c r="G1746" s="3">
        <v>0.08</v>
      </c>
      <c r="H1746" s="3">
        <v>63.0591</v>
      </c>
      <c r="I1746" s="3">
        <v>3</v>
      </c>
      <c r="J1746" s="3" t="s">
        <v>24</v>
      </c>
      <c r="K1746" s="3" t="s">
        <v>23</v>
      </c>
      <c r="L1746" s="3">
        <v>3.92</v>
      </c>
      <c r="M1746" s="3">
        <v>0.48</v>
      </c>
      <c r="N1746" s="3">
        <v>4</v>
      </c>
      <c r="O1746" s="3">
        <v>3</v>
      </c>
      <c r="P1746" s="3">
        <v>5</v>
      </c>
      <c r="Q1746" s="3">
        <v>5</v>
      </c>
      <c r="R1746" s="3">
        <v>415</v>
      </c>
      <c r="S1746" s="3">
        <v>90859</v>
      </c>
      <c r="T1746" s="3">
        <v>19112</v>
      </c>
    </row>
    <row r="1747" spans="1:20">
      <c r="A1747" s="3">
        <v>3079</v>
      </c>
      <c r="B1747" s="8">
        <v>42052</v>
      </c>
      <c r="C1747" s="8">
        <v>42053</v>
      </c>
      <c r="D1747" s="3">
        <v>21</v>
      </c>
      <c r="E1747">
        <v>40.99</v>
      </c>
      <c r="F1747" s="3">
        <v>885.65</v>
      </c>
      <c r="G1747" s="3">
        <v>0.03</v>
      </c>
      <c r="H1747" s="3">
        <v>395.308</v>
      </c>
      <c r="I1747" s="3">
        <v>21</v>
      </c>
      <c r="J1747" s="3" t="s">
        <v>24</v>
      </c>
      <c r="K1747" s="3" t="s">
        <v>23</v>
      </c>
      <c r="L1747" s="3">
        <v>19.99</v>
      </c>
      <c r="M1747" s="3">
        <v>0.38</v>
      </c>
      <c r="N1747" s="3">
        <v>4</v>
      </c>
      <c r="O1747" s="3">
        <v>2</v>
      </c>
      <c r="P1747" s="3">
        <v>11</v>
      </c>
      <c r="Q1747" s="3">
        <v>5</v>
      </c>
      <c r="R1747" s="3">
        <v>854</v>
      </c>
      <c r="S1747" s="3">
        <v>90860</v>
      </c>
      <c r="T1747" s="3">
        <v>19112</v>
      </c>
    </row>
    <row r="1748" spans="1:20">
      <c r="A1748" s="3">
        <v>3079</v>
      </c>
      <c r="B1748" s="8">
        <v>42126</v>
      </c>
      <c r="C1748" s="8">
        <v>42126</v>
      </c>
      <c r="D1748" s="3">
        <v>37</v>
      </c>
      <c r="E1748">
        <v>4.48</v>
      </c>
      <c r="F1748" s="3">
        <v>202.29</v>
      </c>
      <c r="G1748" s="3">
        <v>0.08</v>
      </c>
      <c r="H1748" s="3">
        <v>139.5801</v>
      </c>
      <c r="I1748" s="3">
        <v>37</v>
      </c>
      <c r="J1748" s="3" t="s">
        <v>25</v>
      </c>
      <c r="K1748" s="3" t="s">
        <v>23</v>
      </c>
      <c r="L1748" s="3">
        <v>49</v>
      </c>
      <c r="M1748" s="3">
        <v>0.52</v>
      </c>
      <c r="N1748" s="3">
        <v>4</v>
      </c>
      <c r="O1748" s="3">
        <v>2</v>
      </c>
      <c r="P1748" s="3">
        <v>12</v>
      </c>
      <c r="Q1748" s="3">
        <v>7</v>
      </c>
      <c r="R1748" s="3">
        <v>34</v>
      </c>
      <c r="S1748" s="3">
        <v>90861</v>
      </c>
      <c r="T1748" s="3">
        <v>19112</v>
      </c>
    </row>
    <row r="1749" spans="1:20">
      <c r="A1749" s="3">
        <v>3079</v>
      </c>
      <c r="B1749" s="8">
        <v>42126</v>
      </c>
      <c r="C1749" s="8">
        <v>42133</v>
      </c>
      <c r="D1749" s="3">
        <v>9</v>
      </c>
      <c r="E1749">
        <v>17.67</v>
      </c>
      <c r="F1749" s="3">
        <v>168.71</v>
      </c>
      <c r="G1749" s="3">
        <v>0</v>
      </c>
      <c r="H1749" s="3">
        <v>109.67</v>
      </c>
      <c r="I1749" s="3">
        <v>9</v>
      </c>
      <c r="J1749" s="3" t="s">
        <v>25</v>
      </c>
      <c r="K1749" s="3" t="s">
        <v>23</v>
      </c>
      <c r="L1749" s="3">
        <v>8.99</v>
      </c>
      <c r="M1749" s="3">
        <v>0.56</v>
      </c>
      <c r="N1749" s="3">
        <v>4</v>
      </c>
      <c r="O1749" s="3">
        <v>2</v>
      </c>
      <c r="P1749" s="3">
        <v>12</v>
      </c>
      <c r="Q1749" s="3">
        <v>7</v>
      </c>
      <c r="R1749" s="3">
        <v>575</v>
      </c>
      <c r="S1749" s="3">
        <v>90861</v>
      </c>
      <c r="T1749" s="3">
        <v>19112</v>
      </c>
    </row>
    <row r="1750" spans="1:20">
      <c r="A1750" s="3">
        <v>3079</v>
      </c>
      <c r="B1750" s="8">
        <v>42160</v>
      </c>
      <c r="C1750" s="8">
        <v>42167</v>
      </c>
      <c r="D1750" s="3">
        <v>16</v>
      </c>
      <c r="E1750">
        <v>12.64</v>
      </c>
      <c r="F1750" s="3">
        <v>199.76</v>
      </c>
      <c r="G1750" s="3">
        <v>0.07</v>
      </c>
      <c r="H1750" s="3">
        <v>113.415</v>
      </c>
      <c r="I1750" s="3">
        <v>16</v>
      </c>
      <c r="J1750" s="3" t="s">
        <v>25</v>
      </c>
      <c r="K1750" s="3" t="s">
        <v>23</v>
      </c>
      <c r="L1750" s="3">
        <v>4.98</v>
      </c>
      <c r="M1750" s="3">
        <v>0.71</v>
      </c>
      <c r="N1750" s="3">
        <v>4</v>
      </c>
      <c r="O1750" s="3">
        <v>2</v>
      </c>
      <c r="P1750" s="3">
        <v>15</v>
      </c>
      <c r="Q1750" s="3">
        <v>5</v>
      </c>
      <c r="R1750" s="3">
        <v>355</v>
      </c>
      <c r="S1750" s="3">
        <v>90867</v>
      </c>
      <c r="T1750" s="3">
        <v>19112</v>
      </c>
    </row>
    <row r="1751" spans="1:20">
      <c r="A1751" s="3">
        <v>3079</v>
      </c>
      <c r="B1751" s="8">
        <v>42058</v>
      </c>
      <c r="C1751" s="8">
        <v>42060</v>
      </c>
      <c r="D1751" s="3">
        <v>4</v>
      </c>
      <c r="E1751">
        <v>13.79</v>
      </c>
      <c r="F1751" s="3">
        <v>56.68</v>
      </c>
      <c r="G1751" s="3">
        <v>0.01</v>
      </c>
      <c r="H1751" s="3">
        <v>-36.77</v>
      </c>
      <c r="I1751" s="3">
        <v>4</v>
      </c>
      <c r="J1751" s="3" t="s">
        <v>22</v>
      </c>
      <c r="K1751" s="3" t="s">
        <v>23</v>
      </c>
      <c r="L1751" s="3">
        <v>8.78</v>
      </c>
      <c r="M1751" s="3">
        <v>0.78</v>
      </c>
      <c r="N1751" s="3">
        <v>4</v>
      </c>
      <c r="O1751" s="3">
        <v>1</v>
      </c>
      <c r="P1751" s="3">
        <v>3</v>
      </c>
      <c r="Q1751" s="3">
        <v>1</v>
      </c>
      <c r="R1751" s="3">
        <v>615</v>
      </c>
      <c r="S1751" s="3">
        <v>90871</v>
      </c>
      <c r="T1751" s="3">
        <v>19112</v>
      </c>
    </row>
    <row r="1752" spans="1:20">
      <c r="A1752" s="3">
        <v>3079</v>
      </c>
      <c r="B1752" s="8">
        <v>42058</v>
      </c>
      <c r="C1752" s="8">
        <v>42059</v>
      </c>
      <c r="D1752" s="3">
        <v>8</v>
      </c>
      <c r="E1752">
        <v>33.29</v>
      </c>
      <c r="F1752" s="3">
        <v>273.34</v>
      </c>
      <c r="G1752" s="3">
        <v>0.04</v>
      </c>
      <c r="H1752" s="3">
        <v>87.03</v>
      </c>
      <c r="I1752" s="3">
        <v>8</v>
      </c>
      <c r="J1752" s="3" t="s">
        <v>22</v>
      </c>
      <c r="K1752" s="3" t="s">
        <v>23</v>
      </c>
      <c r="L1752" s="3">
        <v>8.74</v>
      </c>
      <c r="M1752" s="3">
        <v>0.38</v>
      </c>
      <c r="N1752" s="3">
        <v>4</v>
      </c>
      <c r="O1752" s="3">
        <v>2</v>
      </c>
      <c r="P1752" s="3">
        <v>12</v>
      </c>
      <c r="Q1752" s="3">
        <v>7</v>
      </c>
      <c r="R1752" s="3">
        <v>650</v>
      </c>
      <c r="S1752" s="3">
        <v>90871</v>
      </c>
      <c r="T1752" s="3">
        <v>19112</v>
      </c>
    </row>
    <row r="1753" spans="1:20">
      <c r="A1753" s="3">
        <v>3084</v>
      </c>
      <c r="B1753" s="8">
        <v>42079</v>
      </c>
      <c r="C1753" s="8">
        <v>42080</v>
      </c>
      <c r="D1753" s="3">
        <v>23</v>
      </c>
      <c r="E1753">
        <v>387.99</v>
      </c>
      <c r="F1753" s="3">
        <v>9280.72</v>
      </c>
      <c r="G1753" s="3">
        <v>0</v>
      </c>
      <c r="H1753" s="3">
        <v>-70.14</v>
      </c>
      <c r="I1753" s="3">
        <v>23</v>
      </c>
      <c r="J1753" s="3" t="s">
        <v>26</v>
      </c>
      <c r="K1753" s="3" t="s">
        <v>23</v>
      </c>
      <c r="L1753" s="3">
        <v>19.99</v>
      </c>
      <c r="M1753" s="3">
        <v>0.58</v>
      </c>
      <c r="N1753" s="3">
        <v>4</v>
      </c>
      <c r="O1753" s="3">
        <v>3</v>
      </c>
      <c r="P1753" s="3">
        <v>17</v>
      </c>
      <c r="Q1753" s="3">
        <v>5</v>
      </c>
      <c r="R1753" s="3">
        <v>477</v>
      </c>
      <c r="S1753" s="3">
        <v>90880</v>
      </c>
      <c r="T1753" s="3">
        <v>98503</v>
      </c>
    </row>
    <row r="1754" spans="1:20">
      <c r="A1754" s="3">
        <v>3084</v>
      </c>
      <c r="B1754" s="8">
        <v>42088</v>
      </c>
      <c r="C1754" s="8">
        <v>42088</v>
      </c>
      <c r="D1754" s="3">
        <v>7</v>
      </c>
      <c r="E1754">
        <v>200.97</v>
      </c>
      <c r="F1754" s="3">
        <v>1348.83</v>
      </c>
      <c r="G1754" s="3">
        <v>0.06</v>
      </c>
      <c r="H1754" s="3">
        <v>531.618</v>
      </c>
      <c r="I1754" s="3">
        <v>7</v>
      </c>
      <c r="J1754" s="3" t="s">
        <v>22</v>
      </c>
      <c r="K1754" s="3" t="s">
        <v>21</v>
      </c>
      <c r="L1754" s="3">
        <v>15.59</v>
      </c>
      <c r="M1754" s="3">
        <v>0.39</v>
      </c>
      <c r="N1754" s="3">
        <v>4</v>
      </c>
      <c r="O1754" s="3">
        <v>2</v>
      </c>
      <c r="P1754" s="3">
        <v>2</v>
      </c>
      <c r="Q1754" s="3">
        <v>5</v>
      </c>
      <c r="R1754" s="3">
        <v>814</v>
      </c>
      <c r="S1754" s="3">
        <v>90881</v>
      </c>
      <c r="T1754" s="3">
        <v>98503</v>
      </c>
    </row>
    <row r="1755" spans="1:20">
      <c r="A1755" s="3">
        <v>3084</v>
      </c>
      <c r="B1755" s="8">
        <v>42130</v>
      </c>
      <c r="C1755" s="8">
        <v>42131</v>
      </c>
      <c r="D1755" s="3">
        <v>23</v>
      </c>
      <c r="E1755">
        <v>15.31</v>
      </c>
      <c r="F1755" s="3">
        <v>377</v>
      </c>
      <c r="G1755" s="3">
        <v>0.01</v>
      </c>
      <c r="H1755" s="3">
        <v>12.146</v>
      </c>
      <c r="I1755" s="3">
        <v>23</v>
      </c>
      <c r="J1755" s="3" t="s">
        <v>26</v>
      </c>
      <c r="K1755" s="3" t="s">
        <v>23</v>
      </c>
      <c r="L1755" s="3">
        <v>8.78</v>
      </c>
      <c r="M1755" s="3">
        <v>0.37</v>
      </c>
      <c r="N1755" s="3">
        <v>4</v>
      </c>
      <c r="O1755" s="3">
        <v>2</v>
      </c>
      <c r="P1755" s="3">
        <v>11</v>
      </c>
      <c r="Q1755" s="3">
        <v>5</v>
      </c>
      <c r="R1755" s="3">
        <v>251</v>
      </c>
      <c r="S1755" s="3">
        <v>90888</v>
      </c>
      <c r="T1755" s="3">
        <v>98503</v>
      </c>
    </row>
    <row r="1756" spans="1:20">
      <c r="A1756" s="3">
        <v>3086</v>
      </c>
      <c r="B1756" s="8">
        <v>42130</v>
      </c>
      <c r="C1756" s="8">
        <v>42132</v>
      </c>
      <c r="D1756" s="3">
        <v>4</v>
      </c>
      <c r="E1756">
        <v>7.99</v>
      </c>
      <c r="F1756" s="3">
        <v>42.99</v>
      </c>
      <c r="G1756" s="3">
        <v>0.05</v>
      </c>
      <c r="H1756" s="3">
        <v>5.687</v>
      </c>
      <c r="I1756" s="3">
        <v>4</v>
      </c>
      <c r="J1756" s="3" t="s">
        <v>26</v>
      </c>
      <c r="K1756" s="3" t="s">
        <v>27</v>
      </c>
      <c r="L1756" s="3">
        <v>5.03</v>
      </c>
      <c r="M1756" s="3">
        <v>0.55</v>
      </c>
      <c r="N1756" s="3">
        <v>1</v>
      </c>
      <c r="O1756" s="3">
        <v>3</v>
      </c>
      <c r="P1756" s="3">
        <v>5</v>
      </c>
      <c r="Q1756" s="3">
        <v>5</v>
      </c>
      <c r="R1756" s="3">
        <v>913</v>
      </c>
      <c r="S1756" s="3">
        <v>90888</v>
      </c>
      <c r="T1756" s="3">
        <v>34287</v>
      </c>
    </row>
    <row r="1757" spans="1:20">
      <c r="A1757" s="3">
        <v>3089</v>
      </c>
      <c r="B1757" s="8">
        <v>42114</v>
      </c>
      <c r="C1757" s="8">
        <v>42116</v>
      </c>
      <c r="D1757" s="3">
        <v>20</v>
      </c>
      <c r="E1757">
        <v>320.98</v>
      </c>
      <c r="F1757" s="3">
        <v>6600.63</v>
      </c>
      <c r="G1757" s="3">
        <v>0.03</v>
      </c>
      <c r="H1757" s="3">
        <v>4554.4347</v>
      </c>
      <c r="I1757" s="3">
        <v>20</v>
      </c>
      <c r="J1757" s="3" t="s">
        <v>24</v>
      </c>
      <c r="K1757" s="3" t="s">
        <v>23</v>
      </c>
      <c r="L1757" s="3">
        <v>24.49</v>
      </c>
      <c r="M1757" s="3">
        <v>0.57</v>
      </c>
      <c r="N1757" s="3">
        <v>2</v>
      </c>
      <c r="O1757" s="3">
        <v>2</v>
      </c>
      <c r="P1757" s="3">
        <v>1</v>
      </c>
      <c r="Q1757" s="3">
        <v>5</v>
      </c>
      <c r="R1757" s="3">
        <v>325</v>
      </c>
      <c r="S1757" s="3">
        <v>90891</v>
      </c>
      <c r="T1757" s="3">
        <v>66209</v>
      </c>
    </row>
    <row r="1758" spans="1:20">
      <c r="A1758" s="3">
        <v>3095</v>
      </c>
      <c r="B1758" s="8">
        <v>42114</v>
      </c>
      <c r="C1758" s="8">
        <v>42115</v>
      </c>
      <c r="D1758" s="3">
        <v>18</v>
      </c>
      <c r="E1758">
        <v>125.99</v>
      </c>
      <c r="F1758" s="3">
        <v>1811.99</v>
      </c>
      <c r="G1758" s="3">
        <v>0.06</v>
      </c>
      <c r="H1758" s="3">
        <v>618.19308</v>
      </c>
      <c r="I1758" s="3">
        <v>18</v>
      </c>
      <c r="J1758" s="3" t="s">
        <v>24</v>
      </c>
      <c r="K1758" s="3" t="s">
        <v>23</v>
      </c>
      <c r="L1758" s="3">
        <v>8.8</v>
      </c>
      <c r="M1758" s="3">
        <v>0.55</v>
      </c>
      <c r="N1758" s="3">
        <v>1</v>
      </c>
      <c r="O1758" s="3">
        <v>2</v>
      </c>
      <c r="P1758" s="3">
        <v>1</v>
      </c>
      <c r="Q1758" s="3">
        <v>5</v>
      </c>
      <c r="R1758" s="3">
        <v>516</v>
      </c>
      <c r="S1758" s="3">
        <v>90891</v>
      </c>
      <c r="T1758" s="3">
        <v>45011</v>
      </c>
    </row>
    <row r="1759" spans="1:20">
      <c r="A1759" s="3">
        <v>3096</v>
      </c>
      <c r="B1759" s="8">
        <v>42033</v>
      </c>
      <c r="C1759" s="8">
        <v>42035</v>
      </c>
      <c r="D1759" s="3">
        <v>4</v>
      </c>
      <c r="E1759">
        <v>95.99</v>
      </c>
      <c r="F1759" s="3">
        <v>320.75</v>
      </c>
      <c r="G1759" s="3">
        <v>0.09</v>
      </c>
      <c r="H1759" s="3">
        <v>34.302</v>
      </c>
      <c r="I1759" s="3">
        <v>4</v>
      </c>
      <c r="J1759" s="3" t="s">
        <v>22</v>
      </c>
      <c r="K1759" s="3" t="s">
        <v>23</v>
      </c>
      <c r="L1759" s="3">
        <v>4.9</v>
      </c>
      <c r="M1759" s="3">
        <v>0.6</v>
      </c>
      <c r="N1759" s="3">
        <v>1</v>
      </c>
      <c r="O1759" s="3">
        <v>2</v>
      </c>
      <c r="P1759" s="3">
        <v>1</v>
      </c>
      <c r="Q1759" s="3">
        <v>5</v>
      </c>
      <c r="R1759" s="3">
        <v>514</v>
      </c>
      <c r="S1759" s="3">
        <v>90899</v>
      </c>
      <c r="T1759" s="3">
        <v>43026</v>
      </c>
    </row>
    <row r="1760" spans="1:20">
      <c r="A1760" s="3">
        <v>3096</v>
      </c>
      <c r="B1760" s="8">
        <v>42040</v>
      </c>
      <c r="C1760" s="8">
        <v>42044</v>
      </c>
      <c r="D1760" s="3">
        <v>18</v>
      </c>
      <c r="E1760">
        <v>125.99</v>
      </c>
      <c r="F1760" s="3">
        <v>1824.33</v>
      </c>
      <c r="G1760" s="3">
        <v>0.09</v>
      </c>
      <c r="H1760" s="3">
        <v>1258.7877</v>
      </c>
      <c r="I1760" s="3">
        <v>18</v>
      </c>
      <c r="J1760" s="3" t="s">
        <v>25</v>
      </c>
      <c r="K1760" s="3" t="s">
        <v>23</v>
      </c>
      <c r="L1760" s="3">
        <v>2.5</v>
      </c>
      <c r="M1760" s="3">
        <v>0.77</v>
      </c>
      <c r="N1760" s="3">
        <v>1</v>
      </c>
      <c r="O1760" s="3">
        <v>3</v>
      </c>
      <c r="P1760" s="3">
        <v>5</v>
      </c>
      <c r="Q1760" s="3">
        <v>6</v>
      </c>
      <c r="R1760" s="3">
        <v>506</v>
      </c>
      <c r="S1760" s="3">
        <v>90905</v>
      </c>
      <c r="T1760" s="3">
        <v>43026</v>
      </c>
    </row>
    <row r="1761" spans="1:20">
      <c r="A1761" s="3">
        <v>3096</v>
      </c>
      <c r="B1761" s="8">
        <v>42024</v>
      </c>
      <c r="C1761" s="8">
        <v>42024</v>
      </c>
      <c r="D1761" s="3">
        <v>9</v>
      </c>
      <c r="E1761">
        <v>7.1</v>
      </c>
      <c r="F1761" s="3">
        <v>66.32</v>
      </c>
      <c r="G1761" s="3">
        <v>0.02</v>
      </c>
      <c r="H1761" s="3">
        <v>-66.378</v>
      </c>
      <c r="I1761" s="3">
        <v>9</v>
      </c>
      <c r="J1761" s="3" t="s">
        <v>26</v>
      </c>
      <c r="K1761" s="3" t="s">
        <v>23</v>
      </c>
      <c r="L1761" s="3">
        <v>6.05</v>
      </c>
      <c r="M1761" s="3">
        <v>0.75</v>
      </c>
      <c r="N1761" s="3">
        <v>1</v>
      </c>
      <c r="O1761" s="3">
        <v>1</v>
      </c>
      <c r="P1761" s="3">
        <v>16</v>
      </c>
      <c r="Q1761" s="3">
        <v>1</v>
      </c>
      <c r="R1761" s="3">
        <v>183</v>
      </c>
      <c r="S1761" s="3">
        <v>90908</v>
      </c>
      <c r="T1761" s="3">
        <v>43026</v>
      </c>
    </row>
    <row r="1762" spans="1:20">
      <c r="A1762" s="3">
        <v>3096</v>
      </c>
      <c r="B1762" s="8">
        <v>42034</v>
      </c>
      <c r="C1762" s="8">
        <v>42035</v>
      </c>
      <c r="D1762" s="3">
        <v>11</v>
      </c>
      <c r="E1762">
        <v>1.68</v>
      </c>
      <c r="F1762" s="3">
        <v>18.75</v>
      </c>
      <c r="G1762" s="3">
        <v>0.05</v>
      </c>
      <c r="H1762" s="3">
        <v>-33.34</v>
      </c>
      <c r="I1762" s="3">
        <v>11</v>
      </c>
      <c r="J1762" s="3" t="s">
        <v>24</v>
      </c>
      <c r="K1762" s="3" t="s">
        <v>23</v>
      </c>
      <c r="L1762" s="3">
        <v>1.57</v>
      </c>
      <c r="M1762" s="3">
        <v>0.6</v>
      </c>
      <c r="N1762" s="3">
        <v>1</v>
      </c>
      <c r="O1762" s="3">
        <v>2</v>
      </c>
      <c r="P1762" s="3">
        <v>15</v>
      </c>
      <c r="Q1762" s="3">
        <v>5</v>
      </c>
      <c r="R1762" s="3">
        <v>362</v>
      </c>
      <c r="S1762" s="3">
        <v>90909</v>
      </c>
      <c r="T1762" s="3">
        <v>43026</v>
      </c>
    </row>
    <row r="1763" spans="1:20">
      <c r="A1763" s="3">
        <v>3098</v>
      </c>
      <c r="B1763" s="8">
        <v>42034</v>
      </c>
      <c r="C1763" s="8">
        <v>42036</v>
      </c>
      <c r="D1763" s="3">
        <v>1</v>
      </c>
      <c r="E1763">
        <v>218.75</v>
      </c>
      <c r="F1763" s="3">
        <v>188.51</v>
      </c>
      <c r="G1763" s="3">
        <v>0.1</v>
      </c>
      <c r="H1763" s="3">
        <v>-201.276</v>
      </c>
      <c r="I1763" s="3">
        <v>1</v>
      </c>
      <c r="J1763" s="3" t="s">
        <v>24</v>
      </c>
      <c r="K1763" s="3" t="s">
        <v>21</v>
      </c>
      <c r="L1763" s="3">
        <v>69.64</v>
      </c>
      <c r="M1763" s="3">
        <v>0.38</v>
      </c>
      <c r="N1763" s="3">
        <v>1</v>
      </c>
      <c r="O1763" s="3">
        <v>2</v>
      </c>
      <c r="P1763" s="3">
        <v>11</v>
      </c>
      <c r="Q1763" s="3">
        <v>5</v>
      </c>
      <c r="R1763" s="3">
        <v>854</v>
      </c>
      <c r="S1763" s="3">
        <v>90909</v>
      </c>
      <c r="T1763" s="3">
        <v>11967</v>
      </c>
    </row>
    <row r="1764" spans="1:20">
      <c r="A1764" s="3">
        <v>3098</v>
      </c>
      <c r="B1764" s="8">
        <v>42034</v>
      </c>
      <c r="C1764" s="8">
        <v>42036</v>
      </c>
      <c r="D1764" s="3">
        <v>2</v>
      </c>
      <c r="E1764">
        <v>15.04</v>
      </c>
      <c r="F1764" s="3">
        <v>31.18</v>
      </c>
      <c r="G1764" s="3">
        <v>0</v>
      </c>
      <c r="H1764" s="3">
        <v>21.5142</v>
      </c>
      <c r="I1764" s="3">
        <v>2</v>
      </c>
      <c r="J1764" s="3" t="s">
        <v>24</v>
      </c>
      <c r="K1764" s="3" t="s">
        <v>23</v>
      </c>
      <c r="L1764" s="3">
        <v>1.97</v>
      </c>
      <c r="M1764" s="3">
        <v>0.5</v>
      </c>
      <c r="N1764" s="3">
        <v>1</v>
      </c>
      <c r="O1764" s="3">
        <v>2</v>
      </c>
      <c r="P1764" s="3">
        <v>1</v>
      </c>
      <c r="Q1764" s="3">
        <v>4</v>
      </c>
      <c r="R1764" s="3">
        <v>420</v>
      </c>
      <c r="S1764" s="3">
        <v>90909</v>
      </c>
      <c r="T1764" s="3">
        <v>11967</v>
      </c>
    </row>
    <row r="1765" spans="1:20">
      <c r="A1765" s="3">
        <v>3098</v>
      </c>
      <c r="B1765" s="8">
        <v>42167</v>
      </c>
      <c r="C1765" s="8">
        <v>42168</v>
      </c>
      <c r="D1765" s="3">
        <v>13</v>
      </c>
      <c r="E1765">
        <v>549.99</v>
      </c>
      <c r="F1765" s="3">
        <v>6720.88</v>
      </c>
      <c r="G1765" s="3">
        <v>0.06</v>
      </c>
      <c r="H1765" s="3">
        <v>4637.4072</v>
      </c>
      <c r="I1765" s="3">
        <v>13</v>
      </c>
      <c r="J1765" s="3" t="s">
        <v>20</v>
      </c>
      <c r="K1765" s="3" t="s">
        <v>21</v>
      </c>
      <c r="L1765" s="3">
        <v>49</v>
      </c>
      <c r="M1765" s="3">
        <v>0.38</v>
      </c>
      <c r="N1765" s="3">
        <v>1</v>
      </c>
      <c r="O1765" s="3">
        <v>2</v>
      </c>
      <c r="P1765" s="3">
        <v>8</v>
      </c>
      <c r="Q1765" s="3">
        <v>5</v>
      </c>
      <c r="R1765" s="3">
        <v>139</v>
      </c>
      <c r="S1765" s="3">
        <v>90910</v>
      </c>
      <c r="T1765" s="3">
        <v>11967</v>
      </c>
    </row>
    <row r="1766" spans="1:20">
      <c r="A1766" s="3">
        <v>3100</v>
      </c>
      <c r="B1766" s="8">
        <v>42167</v>
      </c>
      <c r="C1766" s="8">
        <v>42168</v>
      </c>
      <c r="D1766" s="3">
        <v>1</v>
      </c>
      <c r="E1766">
        <v>115.99</v>
      </c>
      <c r="F1766" s="3">
        <v>102.21</v>
      </c>
      <c r="G1766" s="3">
        <v>0.08</v>
      </c>
      <c r="H1766" s="3">
        <v>-239.5415</v>
      </c>
      <c r="I1766" s="3">
        <v>1</v>
      </c>
      <c r="J1766" s="3" t="s">
        <v>20</v>
      </c>
      <c r="K1766" s="3" t="s">
        <v>27</v>
      </c>
      <c r="L1766" s="3">
        <v>5.99</v>
      </c>
      <c r="M1766" s="3">
        <v>0.82</v>
      </c>
      <c r="N1766" s="3">
        <v>1</v>
      </c>
      <c r="O1766" s="3">
        <v>3</v>
      </c>
      <c r="P1766" s="3">
        <v>17</v>
      </c>
      <c r="Q1766" s="3">
        <v>7</v>
      </c>
      <c r="R1766" s="3">
        <v>57</v>
      </c>
      <c r="S1766" s="3">
        <v>90910</v>
      </c>
      <c r="T1766" s="3">
        <v>33334</v>
      </c>
    </row>
    <row r="1767" spans="1:20">
      <c r="A1767" s="3">
        <v>3105</v>
      </c>
      <c r="B1767" s="8">
        <v>42077</v>
      </c>
      <c r="C1767" s="8">
        <v>42079</v>
      </c>
      <c r="D1767" s="3">
        <v>11</v>
      </c>
      <c r="E1767">
        <v>200.98</v>
      </c>
      <c r="F1767" s="3">
        <v>2331.9</v>
      </c>
      <c r="G1767" s="3">
        <v>0.02</v>
      </c>
      <c r="H1767" s="3">
        <v>-224.9478</v>
      </c>
      <c r="I1767" s="3">
        <v>11</v>
      </c>
      <c r="J1767" s="3" t="s">
        <v>26</v>
      </c>
      <c r="K1767" s="3" t="s">
        <v>21</v>
      </c>
      <c r="L1767" s="3">
        <v>55.96</v>
      </c>
      <c r="M1767" s="3">
        <v>0.37</v>
      </c>
      <c r="N1767" s="3">
        <v>3</v>
      </c>
      <c r="O1767" s="3">
        <v>2</v>
      </c>
      <c r="P1767" s="3">
        <v>8</v>
      </c>
      <c r="Q1767" s="3">
        <v>5</v>
      </c>
      <c r="R1767" s="3">
        <v>128</v>
      </c>
      <c r="S1767" s="3">
        <v>90917</v>
      </c>
      <c r="T1767" s="3">
        <v>42071</v>
      </c>
    </row>
    <row r="1768" spans="1:20">
      <c r="A1768" s="3">
        <v>3105</v>
      </c>
      <c r="B1768" s="8">
        <v>42077</v>
      </c>
      <c r="C1768" s="8">
        <v>42078</v>
      </c>
      <c r="D1768" s="3">
        <v>6</v>
      </c>
      <c r="E1768">
        <v>4.28</v>
      </c>
      <c r="F1768" s="3">
        <v>27.47</v>
      </c>
      <c r="G1768" s="3">
        <v>0.02</v>
      </c>
      <c r="H1768" s="3">
        <v>196.8</v>
      </c>
      <c r="I1768" s="3">
        <v>6</v>
      </c>
      <c r="J1768" s="3" t="s">
        <v>26</v>
      </c>
      <c r="K1768" s="3" t="s">
        <v>23</v>
      </c>
      <c r="L1768" s="3">
        <v>5.17</v>
      </c>
      <c r="M1768" s="3">
        <v>0.37</v>
      </c>
      <c r="N1768" s="3">
        <v>3</v>
      </c>
      <c r="O1768" s="3">
        <v>2</v>
      </c>
      <c r="P1768" s="3">
        <v>11</v>
      </c>
      <c r="Q1768" s="3">
        <v>5</v>
      </c>
      <c r="R1768" s="3">
        <v>875</v>
      </c>
      <c r="S1768" s="3">
        <v>90917</v>
      </c>
      <c r="T1768" s="3">
        <v>42071</v>
      </c>
    </row>
    <row r="1769" spans="1:20">
      <c r="A1769" s="3">
        <v>3105</v>
      </c>
      <c r="B1769" s="8">
        <v>42153</v>
      </c>
      <c r="C1769" s="8">
        <v>42156</v>
      </c>
      <c r="D1769" s="3">
        <v>17</v>
      </c>
      <c r="E1769">
        <v>14.58</v>
      </c>
      <c r="F1769" s="3">
        <v>261.34</v>
      </c>
      <c r="G1769" s="3">
        <v>0.02</v>
      </c>
      <c r="H1769" s="3">
        <v>10.802</v>
      </c>
      <c r="I1769" s="3">
        <v>17</v>
      </c>
      <c r="J1769" s="3" t="s">
        <v>22</v>
      </c>
      <c r="K1769" s="3" t="s">
        <v>23</v>
      </c>
      <c r="L1769" s="3">
        <v>7.4</v>
      </c>
      <c r="M1769" s="3">
        <v>0.59</v>
      </c>
      <c r="N1769" s="3">
        <v>3</v>
      </c>
      <c r="O1769" s="3">
        <v>3</v>
      </c>
      <c r="P1769" s="3">
        <v>17</v>
      </c>
      <c r="Q1769" s="3">
        <v>5</v>
      </c>
      <c r="R1769" s="3">
        <v>797</v>
      </c>
      <c r="S1769" s="3">
        <v>90922</v>
      </c>
      <c r="T1769" s="3">
        <v>42071</v>
      </c>
    </row>
    <row r="1770" spans="1:20">
      <c r="A1770" s="3">
        <v>3106</v>
      </c>
      <c r="B1770" s="8">
        <v>42042</v>
      </c>
      <c r="C1770" s="8">
        <v>42043</v>
      </c>
      <c r="D1770" s="3">
        <v>6</v>
      </c>
      <c r="E1770">
        <v>41.94</v>
      </c>
      <c r="F1770" s="3">
        <v>237.8</v>
      </c>
      <c r="G1770" s="3">
        <v>0.1</v>
      </c>
      <c r="H1770" s="3">
        <v>164.082</v>
      </c>
      <c r="I1770" s="3">
        <v>6</v>
      </c>
      <c r="J1770" s="3" t="s">
        <v>24</v>
      </c>
      <c r="K1770" s="3" t="s">
        <v>23</v>
      </c>
      <c r="L1770" s="3">
        <v>2.99</v>
      </c>
      <c r="M1770" s="3">
        <v>0.37</v>
      </c>
      <c r="N1770" s="3">
        <v>3</v>
      </c>
      <c r="O1770" s="3">
        <v>2</v>
      </c>
      <c r="P1770" s="3">
        <v>8</v>
      </c>
      <c r="Q1770" s="3">
        <v>5</v>
      </c>
      <c r="R1770" s="3">
        <v>128</v>
      </c>
      <c r="S1770" s="3">
        <v>90927</v>
      </c>
      <c r="T1770" s="3">
        <v>77041</v>
      </c>
    </row>
    <row r="1771" spans="1:20">
      <c r="A1771" s="3">
        <v>3106</v>
      </c>
      <c r="B1771" s="8">
        <v>42078</v>
      </c>
      <c r="C1771" s="8">
        <v>42080</v>
      </c>
      <c r="D1771" s="3">
        <v>11</v>
      </c>
      <c r="E1771">
        <v>3.29</v>
      </c>
      <c r="F1771" s="3">
        <v>35.97</v>
      </c>
      <c r="G1771" s="3">
        <v>0.06</v>
      </c>
      <c r="H1771" s="3">
        <v>8.53</v>
      </c>
      <c r="I1771" s="3">
        <v>11</v>
      </c>
      <c r="J1771" s="3" t="s">
        <v>26</v>
      </c>
      <c r="K1771" s="3" t="s">
        <v>23</v>
      </c>
      <c r="L1771" s="3">
        <v>1.35</v>
      </c>
      <c r="M1771" s="3">
        <v>0.37</v>
      </c>
      <c r="N1771" s="3">
        <v>3</v>
      </c>
      <c r="O1771" s="3">
        <v>2</v>
      </c>
      <c r="P1771" s="3">
        <v>11</v>
      </c>
      <c r="Q1771" s="3">
        <v>5</v>
      </c>
      <c r="R1771" s="3">
        <v>875</v>
      </c>
      <c r="S1771" s="3">
        <v>90932</v>
      </c>
      <c r="T1771" s="3">
        <v>77041</v>
      </c>
    </row>
    <row r="1772" spans="1:20">
      <c r="A1772" s="3">
        <v>3106</v>
      </c>
      <c r="B1772" s="8">
        <v>42051</v>
      </c>
      <c r="C1772" s="8">
        <v>42055</v>
      </c>
      <c r="D1772" s="3">
        <v>1</v>
      </c>
      <c r="E1772">
        <v>11.58</v>
      </c>
      <c r="F1772" s="3">
        <v>14.53</v>
      </c>
      <c r="G1772" s="3">
        <v>0.1</v>
      </c>
      <c r="H1772" s="3">
        <v>-8.398</v>
      </c>
      <c r="I1772" s="3">
        <v>1</v>
      </c>
      <c r="J1772" s="3" t="s">
        <v>25</v>
      </c>
      <c r="K1772" s="3" t="s">
        <v>23</v>
      </c>
      <c r="L1772" s="3">
        <v>6.97</v>
      </c>
      <c r="M1772" s="3">
        <v>0.59</v>
      </c>
      <c r="N1772" s="3">
        <v>3</v>
      </c>
      <c r="O1772" s="3">
        <v>3</v>
      </c>
      <c r="P1772" s="3">
        <v>17</v>
      </c>
      <c r="Q1772" s="3">
        <v>5</v>
      </c>
      <c r="R1772" s="3">
        <v>797</v>
      </c>
      <c r="S1772" s="3">
        <v>90934</v>
      </c>
      <c r="T1772" s="3">
        <v>77041</v>
      </c>
    </row>
    <row r="1773" spans="1:20">
      <c r="A1773" s="3">
        <v>3113</v>
      </c>
      <c r="B1773" s="8">
        <v>42163</v>
      </c>
      <c r="C1773" s="8">
        <v>42163</v>
      </c>
      <c r="D1773" s="3">
        <v>13</v>
      </c>
      <c r="E1773">
        <v>100.97</v>
      </c>
      <c r="F1773" s="3">
        <v>1277.49</v>
      </c>
      <c r="G1773" s="3">
        <v>0.05</v>
      </c>
      <c r="H1773" s="3">
        <v>881.4681</v>
      </c>
      <c r="I1773" s="3">
        <v>13</v>
      </c>
      <c r="J1773" s="3" t="s">
        <v>25</v>
      </c>
      <c r="K1773" s="3" t="s">
        <v>27</v>
      </c>
      <c r="L1773" s="3">
        <v>7.18</v>
      </c>
      <c r="M1773" s="3">
        <v>0.37</v>
      </c>
      <c r="N1773" s="3">
        <v>2</v>
      </c>
      <c r="O1773" s="3">
        <v>2</v>
      </c>
      <c r="P1773" s="3">
        <v>2</v>
      </c>
      <c r="Q1773" s="3">
        <v>5</v>
      </c>
      <c r="R1773" s="3">
        <v>384</v>
      </c>
      <c r="S1773" s="3">
        <v>90951</v>
      </c>
      <c r="T1773" s="3">
        <v>70560</v>
      </c>
    </row>
    <row r="1774" spans="1:20">
      <c r="A1774" s="3">
        <v>3113</v>
      </c>
      <c r="B1774" s="8">
        <v>42082</v>
      </c>
      <c r="C1774" s="8">
        <v>42082</v>
      </c>
      <c r="D1774" s="3">
        <v>3</v>
      </c>
      <c r="E1774">
        <v>4.98</v>
      </c>
      <c r="F1774" s="3">
        <v>14.2</v>
      </c>
      <c r="G1774" s="3">
        <v>0.05</v>
      </c>
      <c r="H1774" s="3">
        <v>3.84</v>
      </c>
      <c r="I1774" s="3">
        <v>3</v>
      </c>
      <c r="J1774" s="3" t="s">
        <v>26</v>
      </c>
      <c r="K1774" s="3" t="s">
        <v>23</v>
      </c>
      <c r="L1774" s="3">
        <v>0.49</v>
      </c>
      <c r="M1774" s="3">
        <v>0.38</v>
      </c>
      <c r="N1774" s="3">
        <v>2</v>
      </c>
      <c r="O1774" s="3">
        <v>2</v>
      </c>
      <c r="P1774" s="3">
        <v>11</v>
      </c>
      <c r="Q1774" s="3">
        <v>5</v>
      </c>
      <c r="R1774" s="3">
        <v>828</v>
      </c>
      <c r="S1774" s="3">
        <v>90952</v>
      </c>
      <c r="T1774" s="3">
        <v>70560</v>
      </c>
    </row>
    <row r="1775" spans="1:20">
      <c r="A1775" s="3">
        <v>3113</v>
      </c>
      <c r="B1775" s="8">
        <v>42010</v>
      </c>
      <c r="C1775" s="8">
        <v>42010</v>
      </c>
      <c r="D1775" s="3">
        <v>6</v>
      </c>
      <c r="E1775">
        <v>100.98</v>
      </c>
      <c r="F1775" s="3">
        <v>614.99</v>
      </c>
      <c r="G1775" s="3">
        <v>0.02</v>
      </c>
      <c r="H1775" s="3">
        <v>-134.912</v>
      </c>
      <c r="I1775" s="3">
        <v>6</v>
      </c>
      <c r="J1775" s="3" t="s">
        <v>25</v>
      </c>
      <c r="K1775" s="3" t="s">
        <v>21</v>
      </c>
      <c r="L1775" s="3">
        <v>35.84</v>
      </c>
      <c r="M1775" s="3">
        <v>0.56</v>
      </c>
      <c r="N1775" s="3">
        <v>2</v>
      </c>
      <c r="O1775" s="3">
        <v>2</v>
      </c>
      <c r="P1775" s="3">
        <v>12</v>
      </c>
      <c r="Q1775" s="3">
        <v>6</v>
      </c>
      <c r="R1775" s="3">
        <v>620</v>
      </c>
      <c r="S1775" s="3">
        <v>90961</v>
      </c>
      <c r="T1775" s="3">
        <v>70560</v>
      </c>
    </row>
    <row r="1776" spans="1:20">
      <c r="A1776" s="3">
        <v>3119</v>
      </c>
      <c r="B1776" s="8">
        <v>42123</v>
      </c>
      <c r="C1776" s="8">
        <v>42124</v>
      </c>
      <c r="D1776" s="3">
        <v>8</v>
      </c>
      <c r="E1776">
        <v>34.76</v>
      </c>
      <c r="F1776" s="3">
        <v>279.01</v>
      </c>
      <c r="G1776" s="3">
        <v>0.04</v>
      </c>
      <c r="H1776" s="3">
        <v>192.5169</v>
      </c>
      <c r="I1776" s="3">
        <v>8</v>
      </c>
      <c r="J1776" s="3" t="s">
        <v>24</v>
      </c>
      <c r="K1776" s="3" t="s">
        <v>23</v>
      </c>
      <c r="L1776" s="3">
        <v>5.49</v>
      </c>
      <c r="M1776" s="3">
        <v>0.56</v>
      </c>
      <c r="N1776" s="3">
        <v>2</v>
      </c>
      <c r="O1776" s="3">
        <v>1</v>
      </c>
      <c r="P1776" s="3">
        <v>16</v>
      </c>
      <c r="Q1776" s="3">
        <v>2</v>
      </c>
      <c r="R1776" s="3">
        <v>674</v>
      </c>
      <c r="S1776" s="3">
        <v>90962</v>
      </c>
      <c r="T1776" s="3">
        <v>32839</v>
      </c>
    </row>
    <row r="1777" spans="1:20">
      <c r="A1777" s="3">
        <v>3120</v>
      </c>
      <c r="B1777" s="8">
        <v>42087</v>
      </c>
      <c r="C1777" s="8">
        <v>42090</v>
      </c>
      <c r="D1777" s="3">
        <v>5</v>
      </c>
      <c r="E1777">
        <v>28.53</v>
      </c>
      <c r="F1777" s="3">
        <v>134.09</v>
      </c>
      <c r="G1777" s="3">
        <v>0.06</v>
      </c>
      <c r="H1777" s="3">
        <v>74.6385</v>
      </c>
      <c r="I1777" s="3">
        <v>5</v>
      </c>
      <c r="J1777" s="3" t="s">
        <v>20</v>
      </c>
      <c r="K1777" s="3" t="s">
        <v>23</v>
      </c>
      <c r="L1777" s="3">
        <v>1.49</v>
      </c>
      <c r="M1777" s="3">
        <v>0.38</v>
      </c>
      <c r="N1777" s="3">
        <v>3</v>
      </c>
      <c r="O1777" s="3">
        <v>2</v>
      </c>
      <c r="P1777" s="3">
        <v>2</v>
      </c>
      <c r="Q1777" s="3">
        <v>5</v>
      </c>
      <c r="R1777" s="3">
        <v>383</v>
      </c>
      <c r="S1777" s="3">
        <v>90964</v>
      </c>
      <c r="T1777" s="3">
        <v>70117</v>
      </c>
    </row>
    <row r="1778" spans="1:20">
      <c r="A1778" s="3">
        <v>3123</v>
      </c>
      <c r="B1778" s="8">
        <v>42164</v>
      </c>
      <c r="C1778" s="8">
        <v>42165</v>
      </c>
      <c r="D1778" s="3">
        <v>4</v>
      </c>
      <c r="E1778">
        <v>7.99</v>
      </c>
      <c r="F1778" s="3">
        <v>28.46</v>
      </c>
      <c r="G1778" s="3">
        <v>0.06</v>
      </c>
      <c r="H1778" s="3">
        <v>-29.172</v>
      </c>
      <c r="I1778" s="3">
        <v>4</v>
      </c>
      <c r="J1778" s="3" t="s">
        <v>26</v>
      </c>
      <c r="K1778" s="3" t="s">
        <v>23</v>
      </c>
      <c r="L1778" s="3">
        <v>5.03</v>
      </c>
      <c r="M1778" s="3">
        <v>0.39</v>
      </c>
      <c r="N1778" s="3">
        <v>3</v>
      </c>
      <c r="O1778" s="3">
        <v>2</v>
      </c>
      <c r="P1778" s="3">
        <v>2</v>
      </c>
      <c r="Q1778" s="3">
        <v>5</v>
      </c>
      <c r="R1778" s="3">
        <v>814</v>
      </c>
      <c r="S1778" s="3">
        <v>90973</v>
      </c>
      <c r="T1778" s="3">
        <v>60160</v>
      </c>
    </row>
    <row r="1779" spans="1:20">
      <c r="A1779" s="3">
        <v>3124</v>
      </c>
      <c r="B1779" s="8">
        <v>42104</v>
      </c>
      <c r="C1779" s="8">
        <v>42105</v>
      </c>
      <c r="D1779" s="3">
        <v>7</v>
      </c>
      <c r="E1779">
        <v>328.14</v>
      </c>
      <c r="F1779" s="3">
        <v>2291.39</v>
      </c>
      <c r="G1779" s="3">
        <v>0.05</v>
      </c>
      <c r="H1779" s="3">
        <v>772.04</v>
      </c>
      <c r="I1779" s="3">
        <v>7</v>
      </c>
      <c r="J1779" s="3" t="s">
        <v>26</v>
      </c>
      <c r="K1779" s="3" t="s">
        <v>21</v>
      </c>
      <c r="L1779" s="3">
        <v>91.05</v>
      </c>
      <c r="M1779" s="3">
        <v>0.35</v>
      </c>
      <c r="N1779" s="3">
        <v>3</v>
      </c>
      <c r="O1779" s="3">
        <v>2</v>
      </c>
      <c r="P1779" s="3">
        <v>2</v>
      </c>
      <c r="Q1779" s="3">
        <v>5</v>
      </c>
      <c r="R1779" s="3">
        <v>391</v>
      </c>
      <c r="S1779" s="3">
        <v>90977</v>
      </c>
      <c r="T1779" s="3">
        <v>61265</v>
      </c>
    </row>
    <row r="1780" spans="1:20">
      <c r="A1780" s="3">
        <v>3125</v>
      </c>
      <c r="B1780" s="8">
        <v>42047</v>
      </c>
      <c r="C1780" s="8">
        <v>42050</v>
      </c>
      <c r="D1780" s="3">
        <v>9</v>
      </c>
      <c r="E1780">
        <v>6.48</v>
      </c>
      <c r="F1780" s="3">
        <v>58.5</v>
      </c>
      <c r="G1780" s="3">
        <v>0.05</v>
      </c>
      <c r="H1780" s="3">
        <v>-164.18</v>
      </c>
      <c r="I1780" s="3">
        <v>9</v>
      </c>
      <c r="J1780" s="3" t="s">
        <v>20</v>
      </c>
      <c r="K1780" s="3" t="s">
        <v>23</v>
      </c>
      <c r="L1780" s="3">
        <v>8.19</v>
      </c>
      <c r="M1780" s="3">
        <v>0.38</v>
      </c>
      <c r="N1780" s="3">
        <v>3</v>
      </c>
      <c r="O1780" s="3">
        <v>3</v>
      </c>
      <c r="P1780" s="3">
        <v>10</v>
      </c>
      <c r="Q1780" s="3">
        <v>2</v>
      </c>
      <c r="R1780" s="3">
        <v>235</v>
      </c>
      <c r="S1780" s="3">
        <v>90985</v>
      </c>
      <c r="T1780" s="3">
        <v>60056</v>
      </c>
    </row>
    <row r="1781" spans="1:20">
      <c r="A1781" s="3">
        <v>3128</v>
      </c>
      <c r="B1781" s="8">
        <v>42179</v>
      </c>
      <c r="C1781" s="8">
        <v>42181</v>
      </c>
      <c r="D1781" s="3">
        <v>14</v>
      </c>
      <c r="E1781">
        <v>8.74</v>
      </c>
      <c r="F1781" s="3">
        <v>131.62</v>
      </c>
      <c r="G1781" s="3">
        <v>0</v>
      </c>
      <c r="H1781" s="3">
        <v>-79.4</v>
      </c>
      <c r="I1781" s="3">
        <v>14</v>
      </c>
      <c r="J1781" s="3" t="s">
        <v>25</v>
      </c>
      <c r="K1781" s="3" t="s">
        <v>23</v>
      </c>
      <c r="L1781" s="3">
        <v>8.29</v>
      </c>
      <c r="M1781" s="3">
        <v>0.39</v>
      </c>
      <c r="N1781" s="3">
        <v>4</v>
      </c>
      <c r="O1781" s="3">
        <v>2</v>
      </c>
      <c r="P1781" s="3">
        <v>7</v>
      </c>
      <c r="Q1781" s="3">
        <v>5</v>
      </c>
      <c r="R1781" s="3">
        <v>248</v>
      </c>
      <c r="S1781" s="3">
        <v>90986</v>
      </c>
      <c r="T1781" s="3">
        <v>71109</v>
      </c>
    </row>
    <row r="1782" spans="1:20">
      <c r="A1782" s="3">
        <v>3132</v>
      </c>
      <c r="B1782" s="8">
        <v>42118</v>
      </c>
      <c r="C1782" s="8">
        <v>42120</v>
      </c>
      <c r="D1782" s="3">
        <v>23</v>
      </c>
      <c r="E1782">
        <v>5.58</v>
      </c>
      <c r="F1782" s="3">
        <v>121.46</v>
      </c>
      <c r="G1782" s="3">
        <v>0.07</v>
      </c>
      <c r="H1782" s="3">
        <v>23.046</v>
      </c>
      <c r="I1782" s="3">
        <v>23</v>
      </c>
      <c r="J1782" s="3" t="s">
        <v>22</v>
      </c>
      <c r="K1782" s="3" t="s">
        <v>23</v>
      </c>
      <c r="L1782" s="3">
        <v>1.99</v>
      </c>
      <c r="M1782" s="3">
        <v>0.59</v>
      </c>
      <c r="N1782" s="3">
        <v>2</v>
      </c>
      <c r="O1782" s="3">
        <v>1</v>
      </c>
      <c r="P1782" s="3">
        <v>4</v>
      </c>
      <c r="Q1782" s="3">
        <v>2</v>
      </c>
      <c r="R1782" s="3">
        <v>401</v>
      </c>
      <c r="S1782" s="3">
        <v>90987</v>
      </c>
      <c r="T1782" s="3">
        <v>60060</v>
      </c>
    </row>
    <row r="1783" spans="1:20">
      <c r="A1783" s="3">
        <v>3132</v>
      </c>
      <c r="B1783" s="8">
        <v>42100</v>
      </c>
      <c r="C1783" s="8">
        <v>42102</v>
      </c>
      <c r="D1783" s="3">
        <v>14</v>
      </c>
      <c r="E1783">
        <v>5.18</v>
      </c>
      <c r="F1783" s="3">
        <v>79.61</v>
      </c>
      <c r="G1783" s="3">
        <v>0.07</v>
      </c>
      <c r="H1783" s="3">
        <v>-188.034</v>
      </c>
      <c r="I1783" s="3">
        <v>14</v>
      </c>
      <c r="J1783" s="3" t="s">
        <v>22</v>
      </c>
      <c r="K1783" s="3" t="s">
        <v>27</v>
      </c>
      <c r="L1783" s="3">
        <v>5.74</v>
      </c>
      <c r="M1783" s="3">
        <v>0.55</v>
      </c>
      <c r="N1783" s="3">
        <v>2</v>
      </c>
      <c r="O1783" s="3">
        <v>2</v>
      </c>
      <c r="P1783" s="3">
        <v>1</v>
      </c>
      <c r="Q1783" s="3">
        <v>5</v>
      </c>
      <c r="R1783" s="3">
        <v>84</v>
      </c>
      <c r="S1783" s="3">
        <v>91000</v>
      </c>
      <c r="T1783" s="3">
        <v>60060</v>
      </c>
    </row>
    <row r="1784" spans="1:20">
      <c r="A1784" s="3">
        <v>3133</v>
      </c>
      <c r="B1784" s="8">
        <v>42101</v>
      </c>
      <c r="C1784" s="8">
        <v>42102</v>
      </c>
      <c r="D1784" s="3">
        <v>5</v>
      </c>
      <c r="E1784">
        <v>12.53</v>
      </c>
      <c r="F1784" s="3">
        <v>61.1</v>
      </c>
      <c r="G1784" s="3">
        <v>0.08</v>
      </c>
      <c r="H1784" s="3">
        <v>215.718</v>
      </c>
      <c r="I1784" s="3">
        <v>5</v>
      </c>
      <c r="J1784" s="3" t="s">
        <v>26</v>
      </c>
      <c r="K1784" s="3" t="s">
        <v>23</v>
      </c>
      <c r="L1784" s="3">
        <v>0.5</v>
      </c>
      <c r="M1784" s="3">
        <v>0.39</v>
      </c>
      <c r="N1784" s="3">
        <v>2</v>
      </c>
      <c r="O1784" s="3">
        <v>2</v>
      </c>
      <c r="P1784" s="3">
        <v>2</v>
      </c>
      <c r="Q1784" s="3">
        <v>5</v>
      </c>
      <c r="R1784" s="3">
        <v>340</v>
      </c>
      <c r="S1784" s="3">
        <v>91017</v>
      </c>
      <c r="T1784" s="3">
        <v>60540</v>
      </c>
    </row>
    <row r="1785" spans="1:20">
      <c r="A1785" s="3">
        <v>3133</v>
      </c>
      <c r="B1785" s="8">
        <v>42101</v>
      </c>
      <c r="C1785" s="8">
        <v>42102</v>
      </c>
      <c r="D1785" s="3">
        <v>1</v>
      </c>
      <c r="E1785">
        <v>178.47</v>
      </c>
      <c r="F1785" s="3">
        <v>193.81</v>
      </c>
      <c r="G1785" s="3">
        <v>0.02</v>
      </c>
      <c r="H1785" s="3">
        <v>106.9848</v>
      </c>
      <c r="I1785" s="3">
        <v>1</v>
      </c>
      <c r="J1785" s="3" t="s">
        <v>26</v>
      </c>
      <c r="K1785" s="3" t="s">
        <v>23</v>
      </c>
      <c r="L1785" s="3">
        <v>19.99</v>
      </c>
      <c r="M1785" s="3">
        <v>0.52</v>
      </c>
      <c r="N1785" s="3">
        <v>2</v>
      </c>
      <c r="O1785" s="3">
        <v>2</v>
      </c>
      <c r="P1785" s="3">
        <v>13</v>
      </c>
      <c r="Q1785" s="3">
        <v>7</v>
      </c>
      <c r="R1785" s="3">
        <v>118</v>
      </c>
      <c r="S1785" s="3">
        <v>91017</v>
      </c>
      <c r="T1785" s="3">
        <v>60540</v>
      </c>
    </row>
    <row r="1786" spans="1:20">
      <c r="A1786" s="3">
        <v>3133</v>
      </c>
      <c r="B1786" s="8">
        <v>42047</v>
      </c>
      <c r="C1786" s="8">
        <v>42049</v>
      </c>
      <c r="D1786" s="3">
        <v>1</v>
      </c>
      <c r="E1786">
        <v>55.99</v>
      </c>
      <c r="F1786" s="3">
        <v>52.1</v>
      </c>
      <c r="G1786" s="3">
        <v>0</v>
      </c>
      <c r="H1786" s="3">
        <v>-121.05808</v>
      </c>
      <c r="I1786" s="3">
        <v>1</v>
      </c>
      <c r="J1786" s="3" t="s">
        <v>20</v>
      </c>
      <c r="K1786" s="3" t="s">
        <v>23</v>
      </c>
      <c r="L1786" s="3">
        <v>2.5</v>
      </c>
      <c r="M1786" s="3">
        <v>0.37</v>
      </c>
      <c r="N1786" s="3">
        <v>2</v>
      </c>
      <c r="O1786" s="3">
        <v>2</v>
      </c>
      <c r="P1786" s="3">
        <v>2</v>
      </c>
      <c r="Q1786" s="3">
        <v>5</v>
      </c>
      <c r="R1786" s="3">
        <v>31</v>
      </c>
      <c r="S1786" s="3">
        <v>91025</v>
      </c>
      <c r="T1786" s="3">
        <v>60540</v>
      </c>
    </row>
    <row r="1787" spans="1:20">
      <c r="A1787" s="3">
        <v>3133</v>
      </c>
      <c r="B1787" s="8">
        <v>42088</v>
      </c>
      <c r="C1787" s="8">
        <v>42090</v>
      </c>
      <c r="D1787" s="3">
        <v>4</v>
      </c>
      <c r="E1787">
        <v>140.98</v>
      </c>
      <c r="F1787" s="3">
        <v>608.81</v>
      </c>
      <c r="G1787" s="3">
        <v>0.03</v>
      </c>
      <c r="H1787" s="3">
        <v>-221.5</v>
      </c>
      <c r="I1787" s="3">
        <v>4</v>
      </c>
      <c r="J1787" s="3" t="s">
        <v>26</v>
      </c>
      <c r="K1787" s="3" t="s">
        <v>21</v>
      </c>
      <c r="L1787" s="3">
        <v>36.09</v>
      </c>
      <c r="M1787" s="3">
        <v>0.79</v>
      </c>
      <c r="N1787" s="3">
        <v>2</v>
      </c>
      <c r="O1787" s="3">
        <v>3</v>
      </c>
      <c r="P1787" s="3">
        <v>5</v>
      </c>
      <c r="Q1787" s="3">
        <v>6</v>
      </c>
      <c r="R1787" s="3">
        <v>494</v>
      </c>
      <c r="S1787" s="3">
        <v>91030</v>
      </c>
      <c r="T1787" s="3">
        <v>60540</v>
      </c>
    </row>
    <row r="1788" spans="1:20">
      <c r="A1788" s="3">
        <v>3133</v>
      </c>
      <c r="B1788" s="8">
        <v>42088</v>
      </c>
      <c r="C1788" s="8">
        <v>42089</v>
      </c>
      <c r="D1788" s="3">
        <v>15</v>
      </c>
      <c r="E1788">
        <v>65.99</v>
      </c>
      <c r="F1788" s="3">
        <v>808.61</v>
      </c>
      <c r="G1788" s="3">
        <v>0.08</v>
      </c>
      <c r="H1788" s="3">
        <v>206.352</v>
      </c>
      <c r="I1788" s="3">
        <v>15</v>
      </c>
      <c r="J1788" s="3" t="s">
        <v>26</v>
      </c>
      <c r="K1788" s="3" t="s">
        <v>23</v>
      </c>
      <c r="L1788" s="3">
        <v>8.99</v>
      </c>
      <c r="M1788" s="3">
        <v>0.39</v>
      </c>
      <c r="N1788" s="3">
        <v>2</v>
      </c>
      <c r="O1788" s="3">
        <v>1</v>
      </c>
      <c r="P1788" s="3">
        <v>9</v>
      </c>
      <c r="Q1788" s="3">
        <v>6</v>
      </c>
      <c r="R1788" s="3">
        <v>395</v>
      </c>
      <c r="S1788" s="3">
        <v>91030</v>
      </c>
      <c r="T1788" s="3">
        <v>60540</v>
      </c>
    </row>
    <row r="1789" spans="1:20">
      <c r="A1789" s="3">
        <v>3133</v>
      </c>
      <c r="B1789" s="8">
        <v>42063</v>
      </c>
      <c r="C1789" s="8">
        <v>42064</v>
      </c>
      <c r="D1789" s="3">
        <v>4</v>
      </c>
      <c r="E1789">
        <v>14.2</v>
      </c>
      <c r="F1789" s="3">
        <v>55.08</v>
      </c>
      <c r="G1789" s="3">
        <v>0.09</v>
      </c>
      <c r="H1789" s="3">
        <v>-324.73</v>
      </c>
      <c r="I1789" s="3">
        <v>4</v>
      </c>
      <c r="J1789" s="3" t="s">
        <v>25</v>
      </c>
      <c r="K1789" s="3" t="s">
        <v>23</v>
      </c>
      <c r="L1789" s="3">
        <v>5.3</v>
      </c>
      <c r="M1789" s="3">
        <v>0.6</v>
      </c>
      <c r="N1789" s="3">
        <v>2</v>
      </c>
      <c r="O1789" s="3">
        <v>3</v>
      </c>
      <c r="P1789" s="3">
        <v>17</v>
      </c>
      <c r="Q1789" s="3">
        <v>5</v>
      </c>
      <c r="R1789" s="3">
        <v>25</v>
      </c>
      <c r="S1789" s="3">
        <v>91036</v>
      </c>
      <c r="T1789" s="3">
        <v>60540</v>
      </c>
    </row>
    <row r="1790" spans="1:20">
      <c r="A1790" s="3">
        <v>3136</v>
      </c>
      <c r="B1790" s="8">
        <v>42059</v>
      </c>
      <c r="C1790" s="8">
        <v>42061</v>
      </c>
      <c r="D1790" s="3">
        <v>3</v>
      </c>
      <c r="E1790">
        <v>48.58</v>
      </c>
      <c r="F1790" s="3">
        <v>145.12</v>
      </c>
      <c r="G1790" s="3">
        <v>0.03</v>
      </c>
      <c r="H1790" s="3">
        <v>100.1328</v>
      </c>
      <c r="I1790" s="3">
        <v>3</v>
      </c>
      <c r="J1790" s="3" t="s">
        <v>22</v>
      </c>
      <c r="K1790" s="3" t="s">
        <v>27</v>
      </c>
      <c r="L1790" s="3">
        <v>3.99</v>
      </c>
      <c r="M1790" s="3">
        <v>0.77</v>
      </c>
      <c r="N1790" s="3">
        <v>1</v>
      </c>
      <c r="O1790" s="3">
        <v>1</v>
      </c>
      <c r="P1790" s="3">
        <v>4</v>
      </c>
      <c r="Q1790" s="3">
        <v>2</v>
      </c>
      <c r="R1790" s="3">
        <v>403</v>
      </c>
      <c r="S1790" s="3">
        <v>91041</v>
      </c>
      <c r="T1790" s="3">
        <v>4073</v>
      </c>
    </row>
    <row r="1791" spans="1:20">
      <c r="A1791" s="3">
        <v>3137</v>
      </c>
      <c r="B1791" s="8">
        <v>42133</v>
      </c>
      <c r="C1791" s="8">
        <v>42133</v>
      </c>
      <c r="D1791" s="3">
        <v>15</v>
      </c>
      <c r="E1791">
        <v>6.48</v>
      </c>
      <c r="F1791" s="3">
        <v>94.27</v>
      </c>
      <c r="G1791" s="3">
        <v>0.05</v>
      </c>
      <c r="H1791" s="3">
        <v>15.096</v>
      </c>
      <c r="I1791" s="3">
        <v>15</v>
      </c>
      <c r="J1791" s="3" t="s">
        <v>24</v>
      </c>
      <c r="K1791" s="3" t="s">
        <v>23</v>
      </c>
      <c r="L1791" s="3">
        <v>2.74</v>
      </c>
      <c r="M1791" s="3">
        <v>0.4</v>
      </c>
      <c r="N1791" s="3">
        <v>2</v>
      </c>
      <c r="O1791" s="3">
        <v>2</v>
      </c>
      <c r="P1791" s="3">
        <v>2</v>
      </c>
      <c r="Q1791" s="3">
        <v>5</v>
      </c>
      <c r="R1791" s="3">
        <v>486</v>
      </c>
      <c r="S1791" s="3">
        <v>91042</v>
      </c>
      <c r="T1791" s="3">
        <v>3246</v>
      </c>
    </row>
    <row r="1792" spans="1:20">
      <c r="A1792" s="3">
        <v>3138</v>
      </c>
      <c r="B1792" s="8">
        <v>42133</v>
      </c>
      <c r="C1792" s="8">
        <v>42134</v>
      </c>
      <c r="D1792" s="3">
        <v>7</v>
      </c>
      <c r="E1792">
        <v>12.53</v>
      </c>
      <c r="F1792" s="3">
        <v>82.21</v>
      </c>
      <c r="G1792" s="3">
        <v>0.09</v>
      </c>
      <c r="H1792" s="3">
        <v>14.9124</v>
      </c>
      <c r="I1792" s="3">
        <v>7</v>
      </c>
      <c r="J1792" s="3" t="s">
        <v>24</v>
      </c>
      <c r="K1792" s="3" t="s">
        <v>23</v>
      </c>
      <c r="L1792" s="3">
        <v>0.5</v>
      </c>
      <c r="M1792" s="3">
        <v>0.6</v>
      </c>
      <c r="N1792" s="3">
        <v>2</v>
      </c>
      <c r="O1792" s="3">
        <v>2</v>
      </c>
      <c r="P1792" s="3">
        <v>1</v>
      </c>
      <c r="Q1792" s="3">
        <v>5</v>
      </c>
      <c r="R1792" s="3">
        <v>324</v>
      </c>
      <c r="S1792" s="3">
        <v>91042</v>
      </c>
      <c r="T1792" s="3">
        <v>3053</v>
      </c>
    </row>
    <row r="1793" spans="1:20">
      <c r="A1793" s="3">
        <v>3139</v>
      </c>
      <c r="B1793" s="8">
        <v>42133</v>
      </c>
      <c r="C1793" s="8">
        <v>42135</v>
      </c>
      <c r="D1793" s="3">
        <v>8</v>
      </c>
      <c r="E1793">
        <v>65.99</v>
      </c>
      <c r="F1793" s="3">
        <v>417.47</v>
      </c>
      <c r="G1793" s="3">
        <v>0.08</v>
      </c>
      <c r="H1793" s="3">
        <v>-135.226</v>
      </c>
      <c r="I1793" s="3">
        <v>8</v>
      </c>
      <c r="J1793" s="3" t="s">
        <v>24</v>
      </c>
      <c r="K1793" s="3" t="s">
        <v>27</v>
      </c>
      <c r="L1793" s="3">
        <v>8.99</v>
      </c>
      <c r="M1793" s="3">
        <v>0.78</v>
      </c>
      <c r="N1793" s="3">
        <v>3</v>
      </c>
      <c r="O1793" s="3">
        <v>1</v>
      </c>
      <c r="P1793" s="3">
        <v>4</v>
      </c>
      <c r="Q1793" s="3">
        <v>2</v>
      </c>
      <c r="R1793" s="3">
        <v>443</v>
      </c>
      <c r="S1793" s="3">
        <v>91042</v>
      </c>
      <c r="T1793" s="3">
        <v>7016</v>
      </c>
    </row>
    <row r="1794" spans="1:20">
      <c r="A1794" s="3">
        <v>3141</v>
      </c>
      <c r="B1794" s="8">
        <v>42088</v>
      </c>
      <c r="C1794" s="8">
        <v>42090</v>
      </c>
      <c r="D1794" s="3">
        <v>17</v>
      </c>
      <c r="E1794">
        <v>46.89</v>
      </c>
      <c r="F1794" s="3">
        <v>735.7</v>
      </c>
      <c r="G1794" s="3">
        <v>0.08</v>
      </c>
      <c r="H1794" s="3">
        <v>507.633</v>
      </c>
      <c r="I1794" s="3">
        <v>17</v>
      </c>
      <c r="J1794" s="3" t="s">
        <v>22</v>
      </c>
      <c r="K1794" s="3" t="s">
        <v>23</v>
      </c>
      <c r="L1794" s="3">
        <v>5.1</v>
      </c>
      <c r="M1794" s="3">
        <v>0.58</v>
      </c>
      <c r="N1794" s="3">
        <v>1</v>
      </c>
      <c r="O1794" s="3">
        <v>2</v>
      </c>
      <c r="P1794" s="3">
        <v>14</v>
      </c>
      <c r="Q1794" s="3">
        <v>6</v>
      </c>
      <c r="R1794" s="3">
        <v>88</v>
      </c>
      <c r="S1794" s="3">
        <v>91043</v>
      </c>
      <c r="T1794" s="3">
        <v>77506</v>
      </c>
    </row>
    <row r="1795" spans="1:20">
      <c r="A1795" s="3">
        <v>3141</v>
      </c>
      <c r="B1795" s="8">
        <v>42088</v>
      </c>
      <c r="C1795" s="8">
        <v>42088</v>
      </c>
      <c r="D1795" s="3">
        <v>18</v>
      </c>
      <c r="E1795">
        <v>12.98</v>
      </c>
      <c r="F1795" s="3">
        <v>225.59</v>
      </c>
      <c r="G1795" s="3">
        <v>0.05</v>
      </c>
      <c r="H1795" s="3">
        <v>38.23</v>
      </c>
      <c r="I1795" s="3">
        <v>18</v>
      </c>
      <c r="J1795" s="3" t="s">
        <v>22</v>
      </c>
      <c r="K1795" s="3" t="s">
        <v>23</v>
      </c>
      <c r="L1795" s="3">
        <v>3.14</v>
      </c>
      <c r="M1795" s="3">
        <v>0.83</v>
      </c>
      <c r="N1795" s="3">
        <v>1</v>
      </c>
      <c r="O1795" s="3">
        <v>2</v>
      </c>
      <c r="P1795" s="3">
        <v>15</v>
      </c>
      <c r="Q1795" s="3">
        <v>3</v>
      </c>
      <c r="R1795" s="3">
        <v>770</v>
      </c>
      <c r="S1795" s="3">
        <v>91043</v>
      </c>
      <c r="T1795" s="3">
        <v>77506</v>
      </c>
    </row>
    <row r="1796" spans="1:20">
      <c r="A1796" s="3">
        <v>3143</v>
      </c>
      <c r="B1796" s="8">
        <v>42183</v>
      </c>
      <c r="C1796" s="8">
        <v>42188</v>
      </c>
      <c r="D1796" s="3">
        <v>15</v>
      </c>
      <c r="E1796">
        <v>17.52</v>
      </c>
      <c r="F1796" s="3">
        <v>284.34</v>
      </c>
      <c r="G1796" s="3">
        <v>0</v>
      </c>
      <c r="H1796" s="3">
        <v>52.764</v>
      </c>
      <c r="I1796" s="3">
        <v>15</v>
      </c>
      <c r="J1796" s="3" t="s">
        <v>25</v>
      </c>
      <c r="K1796" s="3" t="s">
        <v>23</v>
      </c>
      <c r="L1796" s="3">
        <v>8.17</v>
      </c>
      <c r="M1796" s="3">
        <v>0.59</v>
      </c>
      <c r="N1796" s="3">
        <v>1</v>
      </c>
      <c r="O1796" s="3">
        <v>2</v>
      </c>
      <c r="P1796" s="3">
        <v>15</v>
      </c>
      <c r="Q1796" s="3">
        <v>5</v>
      </c>
      <c r="R1796" s="3">
        <v>263</v>
      </c>
      <c r="S1796" s="3">
        <v>91049</v>
      </c>
      <c r="T1796" s="3">
        <v>78660</v>
      </c>
    </row>
    <row r="1797" spans="1:20">
      <c r="A1797" s="3">
        <v>3146</v>
      </c>
      <c r="B1797" s="8">
        <v>42179</v>
      </c>
      <c r="C1797" s="8">
        <v>42180</v>
      </c>
      <c r="D1797" s="3">
        <v>6</v>
      </c>
      <c r="E1797">
        <v>10.64</v>
      </c>
      <c r="F1797" s="3">
        <v>66.9</v>
      </c>
      <c r="G1797" s="3">
        <v>0.04</v>
      </c>
      <c r="H1797" s="3">
        <v>24.096</v>
      </c>
      <c r="I1797" s="3">
        <v>6</v>
      </c>
      <c r="J1797" s="3" t="s">
        <v>26</v>
      </c>
      <c r="K1797" s="3" t="s">
        <v>23</v>
      </c>
      <c r="L1797" s="3">
        <v>5.16</v>
      </c>
      <c r="M1797" s="3">
        <v>0.4</v>
      </c>
      <c r="N1797" s="3">
        <v>2</v>
      </c>
      <c r="O1797" s="3">
        <v>2</v>
      </c>
      <c r="P1797" s="3">
        <v>2</v>
      </c>
      <c r="Q1797" s="3">
        <v>5</v>
      </c>
      <c r="R1797" s="3">
        <v>237</v>
      </c>
      <c r="S1797" s="3">
        <v>91053</v>
      </c>
      <c r="T1797" s="3">
        <v>78577</v>
      </c>
    </row>
    <row r="1798" spans="1:20">
      <c r="A1798" s="3">
        <v>3146</v>
      </c>
      <c r="B1798" s="8">
        <v>42179</v>
      </c>
      <c r="C1798" s="8">
        <v>42181</v>
      </c>
      <c r="D1798" s="3">
        <v>15</v>
      </c>
      <c r="E1798">
        <v>2.78</v>
      </c>
      <c r="F1798" s="3">
        <v>43.13</v>
      </c>
      <c r="G1798" s="3">
        <v>0.03</v>
      </c>
      <c r="H1798" s="3">
        <v>6.972</v>
      </c>
      <c r="I1798" s="3">
        <v>15</v>
      </c>
      <c r="J1798" s="3" t="s">
        <v>26</v>
      </c>
      <c r="K1798" s="3" t="s">
        <v>27</v>
      </c>
      <c r="L1798" s="3">
        <v>1.34</v>
      </c>
      <c r="M1798" s="3">
        <v>0.35</v>
      </c>
      <c r="N1798" s="3">
        <v>2</v>
      </c>
      <c r="O1798" s="3">
        <v>2</v>
      </c>
      <c r="P1798" s="3">
        <v>11</v>
      </c>
      <c r="Q1798" s="3">
        <v>7</v>
      </c>
      <c r="R1798" s="3">
        <v>1</v>
      </c>
      <c r="S1798" s="3">
        <v>91053</v>
      </c>
      <c r="T1798" s="3">
        <v>78577</v>
      </c>
    </row>
    <row r="1799" spans="1:20">
      <c r="A1799" s="3">
        <v>3148</v>
      </c>
      <c r="B1799" s="8">
        <v>42105</v>
      </c>
      <c r="C1799" s="8">
        <v>42107</v>
      </c>
      <c r="D1799" s="3">
        <v>1</v>
      </c>
      <c r="E1799">
        <v>7.28</v>
      </c>
      <c r="F1799" s="3">
        <v>11.21</v>
      </c>
      <c r="G1799" s="3">
        <v>0.01</v>
      </c>
      <c r="H1799" s="3">
        <v>-24.246</v>
      </c>
      <c r="I1799" s="3">
        <v>1</v>
      </c>
      <c r="J1799" s="3" t="s">
        <v>20</v>
      </c>
      <c r="K1799" s="3" t="s">
        <v>23</v>
      </c>
      <c r="L1799" s="3">
        <v>11.15</v>
      </c>
      <c r="M1799" s="3">
        <v>0.6</v>
      </c>
      <c r="N1799" s="3">
        <v>2</v>
      </c>
      <c r="O1799" s="3">
        <v>1</v>
      </c>
      <c r="P1799" s="3">
        <v>9</v>
      </c>
      <c r="Q1799" s="3">
        <v>3</v>
      </c>
      <c r="R1799" s="3">
        <v>759</v>
      </c>
      <c r="S1799" s="3">
        <v>91054</v>
      </c>
      <c r="T1799" s="3">
        <v>83854</v>
      </c>
    </row>
    <row r="1800" spans="1:20">
      <c r="A1800" s="3">
        <v>3149</v>
      </c>
      <c r="B1800" s="8">
        <v>42098</v>
      </c>
      <c r="C1800" s="8">
        <v>42103</v>
      </c>
      <c r="D1800" s="3">
        <v>11</v>
      </c>
      <c r="E1800">
        <v>8.33</v>
      </c>
      <c r="F1800" s="3">
        <v>89.76</v>
      </c>
      <c r="G1800" s="3">
        <v>0.04</v>
      </c>
      <c r="H1800" s="3">
        <v>9.9268</v>
      </c>
      <c r="I1800" s="3">
        <v>11</v>
      </c>
      <c r="J1800" s="3" t="s">
        <v>25</v>
      </c>
      <c r="K1800" s="3" t="s">
        <v>23</v>
      </c>
      <c r="L1800" s="3">
        <v>1.99</v>
      </c>
      <c r="M1800" s="3">
        <v>0.57</v>
      </c>
      <c r="N1800" s="3">
        <v>2</v>
      </c>
      <c r="O1800" s="3">
        <v>1</v>
      </c>
      <c r="P1800" s="3">
        <v>4</v>
      </c>
      <c r="Q1800" s="3">
        <v>2</v>
      </c>
      <c r="R1800" s="3">
        <v>446</v>
      </c>
      <c r="S1800" s="3">
        <v>91057</v>
      </c>
      <c r="T1800" s="3">
        <v>83440</v>
      </c>
    </row>
    <row r="1801" spans="1:20">
      <c r="A1801" s="3">
        <v>3151</v>
      </c>
      <c r="B1801" s="8">
        <v>42080</v>
      </c>
      <c r="C1801" s="8">
        <v>42080</v>
      </c>
      <c r="D1801" s="3">
        <v>16</v>
      </c>
      <c r="E1801">
        <v>120.97</v>
      </c>
      <c r="F1801" s="3">
        <v>1913.84</v>
      </c>
      <c r="G1801" s="3">
        <v>0.04</v>
      </c>
      <c r="H1801" s="3">
        <v>1320.5496</v>
      </c>
      <c r="I1801" s="3">
        <v>16</v>
      </c>
      <c r="J1801" s="3" t="s">
        <v>22</v>
      </c>
      <c r="K1801" s="3" t="s">
        <v>23</v>
      </c>
      <c r="L1801" s="3">
        <v>7.11</v>
      </c>
      <c r="M1801" s="3">
        <v>0.69</v>
      </c>
      <c r="N1801" s="3">
        <v>2</v>
      </c>
      <c r="O1801" s="3">
        <v>1</v>
      </c>
      <c r="P1801" s="3">
        <v>16</v>
      </c>
      <c r="Q1801" s="3">
        <v>1</v>
      </c>
      <c r="R1801" s="3">
        <v>184</v>
      </c>
      <c r="S1801" s="3">
        <v>91059</v>
      </c>
      <c r="T1801" s="3">
        <v>92277</v>
      </c>
    </row>
    <row r="1802" spans="1:20">
      <c r="A1802" s="3">
        <v>3151</v>
      </c>
      <c r="B1802" s="8">
        <v>42080</v>
      </c>
      <c r="C1802" s="8">
        <v>42082</v>
      </c>
      <c r="D1802" s="3">
        <v>16</v>
      </c>
      <c r="E1802">
        <v>195.99</v>
      </c>
      <c r="F1802" s="3">
        <v>2692.12</v>
      </c>
      <c r="G1802" s="3">
        <v>0</v>
      </c>
      <c r="H1802" s="3">
        <v>1585.503</v>
      </c>
      <c r="I1802" s="3">
        <v>16</v>
      </c>
      <c r="J1802" s="3" t="s">
        <v>22</v>
      </c>
      <c r="K1802" s="3" t="s">
        <v>23</v>
      </c>
      <c r="L1802" s="3">
        <v>4.2</v>
      </c>
      <c r="M1802" s="3">
        <v>0.57</v>
      </c>
      <c r="N1802" s="3">
        <v>2</v>
      </c>
      <c r="O1802" s="3">
        <v>3</v>
      </c>
      <c r="P1802" s="3">
        <v>10</v>
      </c>
      <c r="Q1802" s="3">
        <v>1</v>
      </c>
      <c r="R1802" s="3">
        <v>613</v>
      </c>
      <c r="S1802" s="3">
        <v>91059</v>
      </c>
      <c r="T1802" s="3">
        <v>92277</v>
      </c>
    </row>
    <row r="1803" spans="1:20">
      <c r="A1803" s="3">
        <v>3151</v>
      </c>
      <c r="B1803" s="8">
        <v>42081</v>
      </c>
      <c r="C1803" s="8">
        <v>42083</v>
      </c>
      <c r="D1803" s="3">
        <v>13</v>
      </c>
      <c r="E1803">
        <v>55.98</v>
      </c>
      <c r="F1803" s="3">
        <v>762.38</v>
      </c>
      <c r="G1803" s="3">
        <v>0.03</v>
      </c>
      <c r="H1803" s="3">
        <v>526.0422</v>
      </c>
      <c r="I1803" s="3">
        <v>13</v>
      </c>
      <c r="J1803" s="3" t="s">
        <v>20</v>
      </c>
      <c r="K1803" s="3" t="s">
        <v>23</v>
      </c>
      <c r="L1803" s="3">
        <v>4.86</v>
      </c>
      <c r="M1803" s="3">
        <v>0.56</v>
      </c>
      <c r="N1803" s="3">
        <v>2</v>
      </c>
      <c r="O1803" s="3">
        <v>2</v>
      </c>
      <c r="P1803" s="3">
        <v>14</v>
      </c>
      <c r="Q1803" s="3">
        <v>6</v>
      </c>
      <c r="R1803" s="3">
        <v>89</v>
      </c>
      <c r="S1803" s="3">
        <v>91060</v>
      </c>
      <c r="T1803" s="3">
        <v>92277</v>
      </c>
    </row>
    <row r="1804" spans="1:20">
      <c r="A1804" s="3">
        <v>3151</v>
      </c>
      <c r="B1804" s="8">
        <v>42081</v>
      </c>
      <c r="C1804" s="8">
        <v>42083</v>
      </c>
      <c r="D1804" s="3">
        <v>3</v>
      </c>
      <c r="E1804">
        <v>2.88</v>
      </c>
      <c r="F1804" s="3">
        <v>8.77</v>
      </c>
      <c r="G1804" s="3">
        <v>0.05</v>
      </c>
      <c r="H1804" s="3">
        <v>6.0513</v>
      </c>
      <c r="I1804" s="3">
        <v>3</v>
      </c>
      <c r="J1804" s="3" t="s">
        <v>26</v>
      </c>
      <c r="K1804" s="3" t="s">
        <v>23</v>
      </c>
      <c r="L1804" s="3">
        <v>0.5</v>
      </c>
      <c r="M1804" s="3">
        <v>0.56</v>
      </c>
      <c r="N1804" s="3">
        <v>2</v>
      </c>
      <c r="O1804" s="3">
        <v>2</v>
      </c>
      <c r="P1804" s="3">
        <v>12</v>
      </c>
      <c r="Q1804" s="3">
        <v>5</v>
      </c>
      <c r="R1804" s="3">
        <v>205</v>
      </c>
      <c r="S1804" s="3">
        <v>91062</v>
      </c>
      <c r="T1804" s="3">
        <v>92277</v>
      </c>
    </row>
    <row r="1805" spans="1:20">
      <c r="A1805" s="3">
        <v>3151</v>
      </c>
      <c r="B1805" s="8">
        <v>42142</v>
      </c>
      <c r="C1805" s="8">
        <v>42143</v>
      </c>
      <c r="D1805" s="3">
        <v>5</v>
      </c>
      <c r="E1805">
        <v>3.36</v>
      </c>
      <c r="F1805" s="3">
        <v>20.87</v>
      </c>
      <c r="G1805" s="3">
        <v>0.1</v>
      </c>
      <c r="H1805" s="3">
        <v>-67.0565</v>
      </c>
      <c r="I1805" s="3">
        <v>5</v>
      </c>
      <c r="J1805" s="3" t="s">
        <v>20</v>
      </c>
      <c r="K1805" s="3" t="s">
        <v>27</v>
      </c>
      <c r="L1805" s="3">
        <v>6.27</v>
      </c>
      <c r="M1805" s="3">
        <v>0.56</v>
      </c>
      <c r="N1805" s="3">
        <v>3</v>
      </c>
      <c r="O1805" s="3">
        <v>2</v>
      </c>
      <c r="P1805" s="3">
        <v>14</v>
      </c>
      <c r="Q1805" s="3">
        <v>6</v>
      </c>
      <c r="R1805" s="3">
        <v>364</v>
      </c>
      <c r="S1805" s="3">
        <v>91063</v>
      </c>
      <c r="T1805" s="3">
        <v>92277</v>
      </c>
    </row>
    <row r="1806" spans="1:20">
      <c r="A1806" s="3">
        <v>3151</v>
      </c>
      <c r="B1806" s="8">
        <v>42142</v>
      </c>
      <c r="C1806" s="8">
        <v>42144</v>
      </c>
      <c r="D1806" s="3">
        <v>2</v>
      </c>
      <c r="E1806">
        <v>12.28</v>
      </c>
      <c r="F1806" s="3">
        <v>25.7</v>
      </c>
      <c r="G1806" s="3">
        <v>0.07</v>
      </c>
      <c r="H1806" s="3">
        <v>-7.94</v>
      </c>
      <c r="I1806" s="3">
        <v>2</v>
      </c>
      <c r="J1806" s="3" t="s">
        <v>20</v>
      </c>
      <c r="K1806" s="3" t="s">
        <v>23</v>
      </c>
      <c r="L1806" s="3">
        <v>4.86</v>
      </c>
      <c r="M1806" s="3">
        <v>0.39</v>
      </c>
      <c r="N1806" s="3">
        <v>2</v>
      </c>
      <c r="O1806" s="3">
        <v>2</v>
      </c>
      <c r="P1806" s="3">
        <v>2</v>
      </c>
      <c r="Q1806" s="3">
        <v>5</v>
      </c>
      <c r="R1806" s="3">
        <v>153</v>
      </c>
      <c r="S1806" s="3">
        <v>91063</v>
      </c>
      <c r="T1806" s="3">
        <v>92277</v>
      </c>
    </row>
    <row r="1807" spans="1:20">
      <c r="A1807" s="3">
        <v>3151</v>
      </c>
      <c r="B1807" s="8">
        <v>42142</v>
      </c>
      <c r="C1807" s="8">
        <v>42142</v>
      </c>
      <c r="D1807" s="3">
        <v>14</v>
      </c>
      <c r="E1807">
        <v>20.99</v>
      </c>
      <c r="F1807" s="3">
        <v>229.57</v>
      </c>
      <c r="G1807" s="3">
        <v>0.09</v>
      </c>
      <c r="H1807" s="3">
        <v>122.292</v>
      </c>
      <c r="I1807" s="3">
        <v>14</v>
      </c>
      <c r="J1807" s="3" t="s">
        <v>20</v>
      </c>
      <c r="K1807" s="3" t="s">
        <v>23</v>
      </c>
      <c r="L1807" s="3">
        <v>0.99</v>
      </c>
      <c r="M1807" s="3">
        <v>0.35</v>
      </c>
      <c r="N1807" s="3">
        <v>2</v>
      </c>
      <c r="O1807" s="3">
        <v>1</v>
      </c>
      <c r="P1807" s="3">
        <v>9</v>
      </c>
      <c r="Q1807" s="3">
        <v>6</v>
      </c>
      <c r="R1807" s="3">
        <v>396</v>
      </c>
      <c r="S1807" s="3">
        <v>91063</v>
      </c>
      <c r="T1807" s="3">
        <v>92277</v>
      </c>
    </row>
    <row r="1808" spans="1:20">
      <c r="A1808" s="3">
        <v>3154</v>
      </c>
      <c r="B1808" s="8">
        <v>42028</v>
      </c>
      <c r="C1808" s="8">
        <v>42032</v>
      </c>
      <c r="D1808" s="3">
        <v>9</v>
      </c>
      <c r="E1808">
        <v>115.99</v>
      </c>
      <c r="F1808" s="3">
        <v>893.53</v>
      </c>
      <c r="G1808" s="3">
        <v>0.05</v>
      </c>
      <c r="H1808" s="3">
        <v>616.5357</v>
      </c>
      <c r="I1808" s="3">
        <v>9</v>
      </c>
      <c r="J1808" s="3" t="s">
        <v>25</v>
      </c>
      <c r="K1808" s="3" t="s">
        <v>23</v>
      </c>
      <c r="L1808" s="3">
        <v>5.26</v>
      </c>
      <c r="M1808" s="3">
        <v>0.38</v>
      </c>
      <c r="N1808" s="3">
        <v>2</v>
      </c>
      <c r="O1808" s="3">
        <v>3</v>
      </c>
      <c r="P1808" s="3">
        <v>10</v>
      </c>
      <c r="Q1808" s="3">
        <v>4</v>
      </c>
      <c r="R1808" s="3">
        <v>229</v>
      </c>
      <c r="S1808" s="3">
        <v>91076</v>
      </c>
      <c r="T1808" s="3">
        <v>33710</v>
      </c>
    </row>
    <row r="1809" spans="1:20">
      <c r="A1809" s="3">
        <v>3154</v>
      </c>
      <c r="B1809" s="8">
        <v>42087</v>
      </c>
      <c r="C1809" s="8">
        <v>42088</v>
      </c>
      <c r="D1809" s="3">
        <v>10</v>
      </c>
      <c r="E1809">
        <v>48.91</v>
      </c>
      <c r="F1809" s="3">
        <v>514.79</v>
      </c>
      <c r="G1809" s="3">
        <v>0</v>
      </c>
      <c r="H1809" s="3">
        <v>-628.38</v>
      </c>
      <c r="I1809" s="3">
        <v>10</v>
      </c>
      <c r="J1809" s="3" t="s">
        <v>24</v>
      </c>
      <c r="K1809" s="3" t="s">
        <v>23</v>
      </c>
      <c r="L1809" s="3">
        <v>35</v>
      </c>
      <c r="M1809" s="3">
        <v>0.59</v>
      </c>
      <c r="N1809" s="3">
        <v>1</v>
      </c>
      <c r="O1809" s="3">
        <v>2</v>
      </c>
      <c r="P1809" s="3">
        <v>15</v>
      </c>
      <c r="Q1809" s="3">
        <v>5</v>
      </c>
      <c r="R1809" s="3">
        <v>638</v>
      </c>
      <c r="S1809" s="3">
        <v>91077</v>
      </c>
      <c r="T1809" s="3">
        <v>33710</v>
      </c>
    </row>
    <row r="1810" spans="1:20">
      <c r="A1810" s="3">
        <v>3154</v>
      </c>
      <c r="B1810" s="8">
        <v>42156</v>
      </c>
      <c r="C1810" s="8">
        <v>42157</v>
      </c>
      <c r="D1810" s="3">
        <v>22</v>
      </c>
      <c r="E1810">
        <v>95.43</v>
      </c>
      <c r="F1810" s="3">
        <v>2053.6</v>
      </c>
      <c r="G1810" s="3">
        <v>0.09</v>
      </c>
      <c r="H1810" s="3">
        <v>-143.235</v>
      </c>
      <c r="I1810" s="3">
        <v>22</v>
      </c>
      <c r="J1810" s="3" t="s">
        <v>26</v>
      </c>
      <c r="K1810" s="3" t="s">
        <v>23</v>
      </c>
      <c r="L1810" s="3">
        <v>19.99</v>
      </c>
      <c r="M1810" s="3">
        <v>0.59</v>
      </c>
      <c r="N1810" s="3">
        <v>2</v>
      </c>
      <c r="O1810" s="3">
        <v>2</v>
      </c>
      <c r="P1810" s="3">
        <v>12</v>
      </c>
      <c r="Q1810" s="3">
        <v>6</v>
      </c>
      <c r="R1810" s="3">
        <v>200</v>
      </c>
      <c r="S1810" s="3">
        <v>91078</v>
      </c>
      <c r="T1810" s="3">
        <v>33710</v>
      </c>
    </row>
    <row r="1811" spans="1:20">
      <c r="A1811" s="3">
        <v>3155</v>
      </c>
      <c r="B1811" s="8">
        <v>42019</v>
      </c>
      <c r="C1811" s="8">
        <v>42021</v>
      </c>
      <c r="D1811" s="3">
        <v>2</v>
      </c>
      <c r="E1811">
        <v>7.04</v>
      </c>
      <c r="F1811" s="3">
        <v>14.65</v>
      </c>
      <c r="G1811" s="3">
        <v>0.06</v>
      </c>
      <c r="H1811" s="3">
        <v>2.4852</v>
      </c>
      <c r="I1811" s="3">
        <v>2</v>
      </c>
      <c r="J1811" s="3" t="s">
        <v>20</v>
      </c>
      <c r="K1811" s="3" t="s">
        <v>23</v>
      </c>
      <c r="L1811" s="3">
        <v>2.17</v>
      </c>
      <c r="M1811" s="3">
        <v>0.57</v>
      </c>
      <c r="N1811" s="3">
        <v>2</v>
      </c>
      <c r="O1811" s="3">
        <v>2</v>
      </c>
      <c r="P1811" s="3">
        <v>1</v>
      </c>
      <c r="Q1811" s="3">
        <v>5</v>
      </c>
      <c r="R1811" s="3">
        <v>354</v>
      </c>
      <c r="S1811" s="3">
        <v>91086</v>
      </c>
      <c r="T1811" s="3">
        <v>32771</v>
      </c>
    </row>
    <row r="1812" spans="1:20">
      <c r="A1812" s="3">
        <v>3155</v>
      </c>
      <c r="B1812" s="8">
        <v>42157</v>
      </c>
      <c r="C1812" s="8">
        <v>42158</v>
      </c>
      <c r="D1812" s="3">
        <v>13</v>
      </c>
      <c r="E1812">
        <v>22.84</v>
      </c>
      <c r="F1812" s="3">
        <v>312.59</v>
      </c>
      <c r="G1812" s="3">
        <v>0.03</v>
      </c>
      <c r="H1812" s="3">
        <v>91.956</v>
      </c>
      <c r="I1812" s="3">
        <v>13</v>
      </c>
      <c r="J1812" s="3" t="s">
        <v>22</v>
      </c>
      <c r="K1812" s="3" t="s">
        <v>23</v>
      </c>
      <c r="L1812" s="3">
        <v>11.54</v>
      </c>
      <c r="M1812" s="3">
        <v>0.6</v>
      </c>
      <c r="N1812" s="3">
        <v>2</v>
      </c>
      <c r="O1812" s="3">
        <v>1</v>
      </c>
      <c r="P1812" s="3">
        <v>4</v>
      </c>
      <c r="Q1812" s="3">
        <v>2</v>
      </c>
      <c r="R1812" s="3">
        <v>409</v>
      </c>
      <c r="S1812" s="3">
        <v>91087</v>
      </c>
      <c r="T1812" s="3">
        <v>32771</v>
      </c>
    </row>
    <row r="1813" spans="1:20">
      <c r="A1813" s="3">
        <v>3155</v>
      </c>
      <c r="B1813" s="8">
        <v>42157</v>
      </c>
      <c r="C1813" s="8">
        <v>42158</v>
      </c>
      <c r="D1813" s="3">
        <v>6</v>
      </c>
      <c r="E1813">
        <v>10.98</v>
      </c>
      <c r="F1813" s="3">
        <v>64.4</v>
      </c>
      <c r="G1813" s="3">
        <v>0.05</v>
      </c>
      <c r="H1813" s="3">
        <v>-2.544</v>
      </c>
      <c r="I1813" s="3">
        <v>6</v>
      </c>
      <c r="J1813" s="3" t="s">
        <v>22</v>
      </c>
      <c r="K1813" s="3" t="s">
        <v>23</v>
      </c>
      <c r="L1813" s="3">
        <v>3.37</v>
      </c>
      <c r="M1813" s="3">
        <v>0.81</v>
      </c>
      <c r="N1813" s="3">
        <v>2</v>
      </c>
      <c r="O1813" s="3">
        <v>2</v>
      </c>
      <c r="P1813" s="3">
        <v>15</v>
      </c>
      <c r="Q1813" s="3">
        <v>3</v>
      </c>
      <c r="R1813" s="3">
        <v>347</v>
      </c>
      <c r="S1813" s="3">
        <v>91087</v>
      </c>
      <c r="T1813" s="3">
        <v>32771</v>
      </c>
    </row>
    <row r="1814" spans="1:20">
      <c r="A1814" s="3">
        <v>3155</v>
      </c>
      <c r="B1814" s="8">
        <v>42075</v>
      </c>
      <c r="C1814" s="8">
        <v>42076</v>
      </c>
      <c r="D1814" s="3">
        <v>4</v>
      </c>
      <c r="E1814">
        <v>45.98</v>
      </c>
      <c r="F1814" s="3">
        <v>193.59</v>
      </c>
      <c r="G1814" s="3">
        <v>0.01</v>
      </c>
      <c r="H1814" s="3">
        <v>133.5771</v>
      </c>
      <c r="I1814" s="3">
        <v>4</v>
      </c>
      <c r="J1814" s="3" t="s">
        <v>26</v>
      </c>
      <c r="K1814" s="3" t="s">
        <v>23</v>
      </c>
      <c r="L1814" s="3">
        <v>4.8</v>
      </c>
      <c r="M1814" s="3">
        <v>0.49</v>
      </c>
      <c r="N1814" s="3">
        <v>1</v>
      </c>
      <c r="O1814" s="3">
        <v>3</v>
      </c>
      <c r="P1814" s="3">
        <v>5</v>
      </c>
      <c r="Q1814" s="3">
        <v>5</v>
      </c>
      <c r="R1814" s="3">
        <v>413</v>
      </c>
      <c r="S1814" s="3">
        <v>91088</v>
      </c>
      <c r="T1814" s="3">
        <v>32771</v>
      </c>
    </row>
    <row r="1815" spans="1:20">
      <c r="A1815" s="3">
        <v>3167</v>
      </c>
      <c r="B1815" s="8">
        <v>42079</v>
      </c>
      <c r="C1815" s="8">
        <v>42079</v>
      </c>
      <c r="D1815" s="3">
        <v>3</v>
      </c>
      <c r="E1815">
        <v>154.13</v>
      </c>
      <c r="F1815" s="3">
        <v>453.62</v>
      </c>
      <c r="G1815" s="3">
        <v>0.07</v>
      </c>
      <c r="H1815" s="3">
        <v>-634.7341</v>
      </c>
      <c r="I1815" s="3">
        <v>3</v>
      </c>
      <c r="J1815" s="3" t="s">
        <v>25</v>
      </c>
      <c r="K1815" s="3" t="s">
        <v>27</v>
      </c>
      <c r="L1815" s="3">
        <v>69</v>
      </c>
      <c r="M1815" s="3">
        <v>0.78</v>
      </c>
      <c r="N1815" s="3">
        <v>2</v>
      </c>
      <c r="O1815" s="3">
        <v>1</v>
      </c>
      <c r="P1815" s="3">
        <v>4</v>
      </c>
      <c r="Q1815" s="3">
        <v>2</v>
      </c>
      <c r="R1815" s="3">
        <v>443</v>
      </c>
      <c r="S1815" s="3">
        <v>91089</v>
      </c>
      <c r="T1815" s="3">
        <v>32004</v>
      </c>
    </row>
    <row r="1816" spans="1:20">
      <c r="A1816" s="3">
        <v>3167</v>
      </c>
      <c r="B1816" s="8">
        <v>42117</v>
      </c>
      <c r="C1816" s="8">
        <v>42118</v>
      </c>
      <c r="D1816" s="3">
        <v>5</v>
      </c>
      <c r="E1816">
        <v>180.98</v>
      </c>
      <c r="F1816" s="3">
        <v>929.57</v>
      </c>
      <c r="G1816" s="3">
        <v>0.06</v>
      </c>
      <c r="H1816" s="3">
        <v>251.4084</v>
      </c>
      <c r="I1816" s="3">
        <v>5</v>
      </c>
      <c r="J1816" s="3" t="s">
        <v>20</v>
      </c>
      <c r="K1816" s="3" t="s">
        <v>21</v>
      </c>
      <c r="L1816" s="3">
        <v>26.2</v>
      </c>
      <c r="M1816" s="3">
        <v>0.36</v>
      </c>
      <c r="N1816" s="3">
        <v>2</v>
      </c>
      <c r="O1816" s="3">
        <v>2</v>
      </c>
      <c r="P1816" s="3">
        <v>11</v>
      </c>
      <c r="Q1816" s="3">
        <v>5</v>
      </c>
      <c r="R1816" s="3">
        <v>848</v>
      </c>
      <c r="S1816" s="3">
        <v>91090</v>
      </c>
      <c r="T1816" s="3">
        <v>32004</v>
      </c>
    </row>
    <row r="1817" spans="1:20">
      <c r="A1817" s="3">
        <v>3167</v>
      </c>
      <c r="B1817" s="8">
        <v>42087</v>
      </c>
      <c r="C1817" s="8">
        <v>42088</v>
      </c>
      <c r="D1817" s="3">
        <v>11</v>
      </c>
      <c r="E1817">
        <v>14.28</v>
      </c>
      <c r="F1817" s="3">
        <v>152.05</v>
      </c>
      <c r="G1817" s="3">
        <v>0.1</v>
      </c>
      <c r="H1817" s="3">
        <v>104.9145</v>
      </c>
      <c r="I1817" s="3">
        <v>11</v>
      </c>
      <c r="J1817" s="3" t="s">
        <v>26</v>
      </c>
      <c r="K1817" s="3" t="s">
        <v>23</v>
      </c>
      <c r="L1817" s="3">
        <v>2.99</v>
      </c>
      <c r="M1817" s="3">
        <v>0.51</v>
      </c>
      <c r="N1817" s="3">
        <v>2</v>
      </c>
      <c r="O1817" s="3">
        <v>2</v>
      </c>
      <c r="P1817" s="3">
        <v>12</v>
      </c>
      <c r="Q1817" s="3">
        <v>7</v>
      </c>
      <c r="R1817" s="3">
        <v>366</v>
      </c>
      <c r="S1817" s="3">
        <v>91108</v>
      </c>
      <c r="T1817" s="3">
        <v>32004</v>
      </c>
    </row>
    <row r="1818" spans="1:20">
      <c r="A1818" s="3">
        <v>3169</v>
      </c>
      <c r="B1818" s="8">
        <v>42104</v>
      </c>
      <c r="C1818" s="8">
        <v>42105</v>
      </c>
      <c r="D1818" s="3">
        <v>7</v>
      </c>
      <c r="E1818">
        <v>7.08</v>
      </c>
      <c r="F1818" s="3">
        <v>49.1</v>
      </c>
      <c r="G1818" s="3">
        <v>0.04</v>
      </c>
      <c r="H1818" s="3">
        <v>24.59</v>
      </c>
      <c r="I1818" s="3">
        <v>7</v>
      </c>
      <c r="J1818" s="3" t="s">
        <v>26</v>
      </c>
      <c r="K1818" s="3" t="s">
        <v>23</v>
      </c>
      <c r="L1818" s="3">
        <v>2.35</v>
      </c>
      <c r="M1818" s="3">
        <v>0.37</v>
      </c>
      <c r="N1818" s="3">
        <v>4</v>
      </c>
      <c r="O1818" s="3">
        <v>2</v>
      </c>
      <c r="P1818" s="3">
        <v>11</v>
      </c>
      <c r="Q1818" s="3">
        <v>5</v>
      </c>
      <c r="R1818" s="3">
        <v>116</v>
      </c>
      <c r="S1818" s="3">
        <v>91109</v>
      </c>
      <c r="T1818" s="3">
        <v>32127</v>
      </c>
    </row>
    <row r="1819" spans="1:20">
      <c r="A1819" s="3">
        <v>3170</v>
      </c>
      <c r="B1819" s="8">
        <v>42092</v>
      </c>
      <c r="C1819" s="8">
        <v>42100</v>
      </c>
      <c r="D1819" s="3">
        <v>2</v>
      </c>
      <c r="E1819">
        <v>140.99</v>
      </c>
      <c r="F1819" s="3">
        <v>246.44</v>
      </c>
      <c r="G1819" s="3">
        <v>0.03</v>
      </c>
      <c r="H1819" s="3">
        <v>-458.744</v>
      </c>
      <c r="I1819" s="3">
        <v>2</v>
      </c>
      <c r="J1819" s="3" t="s">
        <v>25</v>
      </c>
      <c r="K1819" s="3" t="s">
        <v>23</v>
      </c>
      <c r="L1819" s="3">
        <v>4.2</v>
      </c>
      <c r="M1819" s="3">
        <v>0.35</v>
      </c>
      <c r="N1819" s="3">
        <v>2</v>
      </c>
      <c r="O1819" s="3">
        <v>2</v>
      </c>
      <c r="P1819" s="3">
        <v>11</v>
      </c>
      <c r="Q1819" s="3">
        <v>5</v>
      </c>
      <c r="R1819" s="3">
        <v>708</v>
      </c>
      <c r="S1819" s="3">
        <v>91110</v>
      </c>
      <c r="T1819" s="3">
        <v>34952</v>
      </c>
    </row>
    <row r="1820" spans="1:20">
      <c r="A1820" s="3">
        <v>3176</v>
      </c>
      <c r="B1820" s="8">
        <v>42166</v>
      </c>
      <c r="C1820" s="8">
        <v>42168</v>
      </c>
      <c r="D1820" s="3">
        <v>10</v>
      </c>
      <c r="E1820">
        <v>65.99</v>
      </c>
      <c r="F1820" s="3">
        <v>575.07</v>
      </c>
      <c r="G1820" s="3">
        <v>0</v>
      </c>
      <c r="H1820" s="3">
        <v>253.3032</v>
      </c>
      <c r="I1820" s="3">
        <v>10</v>
      </c>
      <c r="J1820" s="3" t="s">
        <v>24</v>
      </c>
      <c r="K1820" s="3" t="s">
        <v>23</v>
      </c>
      <c r="L1820" s="3">
        <v>8.99</v>
      </c>
      <c r="M1820" s="3">
        <v>0.64</v>
      </c>
      <c r="N1820" s="3">
        <v>1</v>
      </c>
      <c r="O1820" s="3">
        <v>3</v>
      </c>
      <c r="P1820" s="3">
        <v>5</v>
      </c>
      <c r="Q1820" s="3">
        <v>5</v>
      </c>
      <c r="R1820" s="3">
        <v>560</v>
      </c>
      <c r="S1820" s="3">
        <v>91115</v>
      </c>
      <c r="T1820" s="3">
        <v>32216</v>
      </c>
    </row>
    <row r="1821" spans="1:20">
      <c r="A1821" s="3">
        <v>3176</v>
      </c>
      <c r="B1821" s="8">
        <v>42167</v>
      </c>
      <c r="C1821" s="8">
        <v>42167</v>
      </c>
      <c r="D1821" s="3">
        <v>14</v>
      </c>
      <c r="E1821">
        <v>130.98</v>
      </c>
      <c r="F1821" s="3">
        <v>1781.66</v>
      </c>
      <c r="G1821" s="3">
        <v>0.04</v>
      </c>
      <c r="H1821" s="3">
        <v>-723.784</v>
      </c>
      <c r="I1821" s="3">
        <v>14</v>
      </c>
      <c r="J1821" s="3" t="s">
        <v>25</v>
      </c>
      <c r="K1821" s="3" t="s">
        <v>21</v>
      </c>
      <c r="L1821" s="3">
        <v>54.74</v>
      </c>
      <c r="M1821" s="3">
        <v>0.61</v>
      </c>
      <c r="N1821" s="3">
        <v>1</v>
      </c>
      <c r="O1821" s="3">
        <v>1</v>
      </c>
      <c r="P1821" s="3">
        <v>3</v>
      </c>
      <c r="Q1821" s="3">
        <v>1</v>
      </c>
      <c r="R1821" s="3">
        <v>614</v>
      </c>
      <c r="S1821" s="3">
        <v>91116</v>
      </c>
      <c r="T1821" s="3">
        <v>32216</v>
      </c>
    </row>
    <row r="1822" spans="1:20">
      <c r="A1822" s="3">
        <v>3176</v>
      </c>
      <c r="B1822" s="8">
        <v>42167</v>
      </c>
      <c r="C1822" s="8">
        <v>42171</v>
      </c>
      <c r="D1822" s="3">
        <v>9</v>
      </c>
      <c r="E1822">
        <v>105.29</v>
      </c>
      <c r="F1822" s="3">
        <v>940.64</v>
      </c>
      <c r="G1822" s="3">
        <v>0.04</v>
      </c>
      <c r="H1822" s="3">
        <v>589.188</v>
      </c>
      <c r="I1822" s="3">
        <v>9</v>
      </c>
      <c r="J1822" s="3" t="s">
        <v>25</v>
      </c>
      <c r="K1822" s="3" t="s">
        <v>23</v>
      </c>
      <c r="L1822" s="3">
        <v>10.12</v>
      </c>
      <c r="M1822" s="3">
        <v>0.38</v>
      </c>
      <c r="N1822" s="3">
        <v>1</v>
      </c>
      <c r="O1822" s="3">
        <v>2</v>
      </c>
      <c r="P1822" s="3">
        <v>7</v>
      </c>
      <c r="Q1822" s="3">
        <v>5</v>
      </c>
      <c r="R1822" s="3">
        <v>625</v>
      </c>
      <c r="S1822" s="3">
        <v>91116</v>
      </c>
      <c r="T1822" s="3">
        <v>32216</v>
      </c>
    </row>
    <row r="1823" spans="1:20">
      <c r="A1823" s="3">
        <v>3177</v>
      </c>
      <c r="B1823" s="8">
        <v>42167</v>
      </c>
      <c r="C1823" s="8">
        <v>42169</v>
      </c>
      <c r="D1823" s="3">
        <v>18</v>
      </c>
      <c r="E1823">
        <v>31.76</v>
      </c>
      <c r="F1823" s="3">
        <v>439.27</v>
      </c>
      <c r="G1823" s="3">
        <v>0.07</v>
      </c>
      <c r="H1823" s="3">
        <v>-1314.992</v>
      </c>
      <c r="I1823" s="3">
        <v>18</v>
      </c>
      <c r="J1823" s="3" t="s">
        <v>25</v>
      </c>
      <c r="K1823" s="3" t="s">
        <v>21</v>
      </c>
      <c r="L1823" s="3">
        <v>45.51</v>
      </c>
      <c r="M1823" s="3">
        <v>0.63</v>
      </c>
      <c r="N1823" s="3">
        <v>1</v>
      </c>
      <c r="O1823" s="3">
        <v>1</v>
      </c>
      <c r="P1823" s="3">
        <v>9</v>
      </c>
      <c r="Q1823" s="3">
        <v>4</v>
      </c>
      <c r="R1823" s="3">
        <v>268</v>
      </c>
      <c r="S1823" s="3">
        <v>91116</v>
      </c>
      <c r="T1823" s="3">
        <v>33458</v>
      </c>
    </row>
    <row r="1824" spans="1:20">
      <c r="A1824" s="3">
        <v>3177</v>
      </c>
      <c r="B1824" s="8">
        <v>42149</v>
      </c>
      <c r="C1824" s="8">
        <v>42150</v>
      </c>
      <c r="D1824" s="3">
        <v>9</v>
      </c>
      <c r="E1824">
        <v>4.77</v>
      </c>
      <c r="F1824" s="3">
        <v>42.46</v>
      </c>
      <c r="G1824" s="3">
        <v>0.06</v>
      </c>
      <c r="H1824" s="3">
        <v>-45.64</v>
      </c>
      <c r="I1824" s="3">
        <v>9</v>
      </c>
      <c r="J1824" s="3" t="s">
        <v>26</v>
      </c>
      <c r="K1824" s="3" t="s">
        <v>23</v>
      </c>
      <c r="L1824" s="3">
        <v>2.39</v>
      </c>
      <c r="M1824" s="3">
        <v>0.35</v>
      </c>
      <c r="N1824" s="3">
        <v>1</v>
      </c>
      <c r="O1824" s="3">
        <v>2</v>
      </c>
      <c r="P1824" s="3">
        <v>12</v>
      </c>
      <c r="Q1824" s="3">
        <v>7</v>
      </c>
      <c r="R1824" s="3">
        <v>642</v>
      </c>
      <c r="S1824" s="3">
        <v>91122</v>
      </c>
      <c r="T1824" s="3">
        <v>33458</v>
      </c>
    </row>
    <row r="1825" spans="1:20">
      <c r="A1825" s="3">
        <v>3179</v>
      </c>
      <c r="B1825" s="8">
        <v>42149</v>
      </c>
      <c r="C1825" s="8">
        <v>42151</v>
      </c>
      <c r="D1825" s="3">
        <v>12</v>
      </c>
      <c r="E1825">
        <v>27.18</v>
      </c>
      <c r="F1825" s="3">
        <v>314.06</v>
      </c>
      <c r="G1825" s="3">
        <v>0.1</v>
      </c>
      <c r="H1825" s="3">
        <v>204.49</v>
      </c>
      <c r="I1825" s="3">
        <v>12</v>
      </c>
      <c r="J1825" s="3" t="s">
        <v>26</v>
      </c>
      <c r="K1825" s="3" t="s">
        <v>23</v>
      </c>
      <c r="L1825" s="3">
        <v>8.23</v>
      </c>
      <c r="M1825" s="3">
        <v>0.38</v>
      </c>
      <c r="N1825" s="3">
        <v>2</v>
      </c>
      <c r="O1825" s="3">
        <v>2</v>
      </c>
      <c r="P1825" s="3">
        <v>11</v>
      </c>
      <c r="Q1825" s="3">
        <v>5</v>
      </c>
      <c r="R1825" s="3">
        <v>842</v>
      </c>
      <c r="S1825" s="3">
        <v>91122</v>
      </c>
      <c r="T1825" s="3">
        <v>55060</v>
      </c>
    </row>
    <row r="1826" spans="1:20">
      <c r="A1826" s="3">
        <v>3187</v>
      </c>
      <c r="B1826" s="8">
        <v>42159</v>
      </c>
      <c r="C1826" s="8">
        <v>42161</v>
      </c>
      <c r="D1826" s="3">
        <v>1</v>
      </c>
      <c r="E1826">
        <v>999.99</v>
      </c>
      <c r="F1826" s="3">
        <v>1009.99</v>
      </c>
      <c r="G1826" s="3">
        <v>0</v>
      </c>
      <c r="H1826" s="3">
        <v>-1455.9972</v>
      </c>
      <c r="I1826" s="3">
        <v>1</v>
      </c>
      <c r="J1826" s="3" t="s">
        <v>26</v>
      </c>
      <c r="K1826" s="3" t="s">
        <v>23</v>
      </c>
      <c r="L1826" s="3">
        <v>13.99</v>
      </c>
      <c r="M1826" s="3">
        <v>0.66</v>
      </c>
      <c r="N1826" s="3">
        <v>4</v>
      </c>
      <c r="O1826" s="3">
        <v>1</v>
      </c>
      <c r="P1826" s="3">
        <v>3</v>
      </c>
      <c r="Q1826" s="3">
        <v>1</v>
      </c>
      <c r="R1826" s="3">
        <v>667</v>
      </c>
      <c r="S1826" s="3">
        <v>91123</v>
      </c>
      <c r="T1826" s="3">
        <v>33569</v>
      </c>
    </row>
    <row r="1827" spans="1:20">
      <c r="A1827" s="3">
        <v>3191</v>
      </c>
      <c r="B1827" s="8">
        <v>42159</v>
      </c>
      <c r="C1827" s="8">
        <v>42160</v>
      </c>
      <c r="D1827" s="3">
        <v>13</v>
      </c>
      <c r="E1827">
        <v>6.48</v>
      </c>
      <c r="F1827" s="3">
        <v>92.16</v>
      </c>
      <c r="G1827" s="3">
        <v>0.05</v>
      </c>
      <c r="H1827" s="3">
        <v>-22.56</v>
      </c>
      <c r="I1827" s="3">
        <v>13</v>
      </c>
      <c r="J1827" s="3" t="s">
        <v>26</v>
      </c>
      <c r="K1827" s="3" t="s">
        <v>27</v>
      </c>
      <c r="L1827" s="3">
        <v>5.14</v>
      </c>
      <c r="M1827" s="3">
        <v>0.58</v>
      </c>
      <c r="N1827" s="3">
        <v>2</v>
      </c>
      <c r="O1827" s="3">
        <v>3</v>
      </c>
      <c r="P1827" s="3">
        <v>17</v>
      </c>
      <c r="Q1827" s="3">
        <v>4</v>
      </c>
      <c r="R1827" s="3">
        <v>14</v>
      </c>
      <c r="S1827" s="3">
        <v>91123</v>
      </c>
      <c r="T1827" s="3">
        <v>54481</v>
      </c>
    </row>
    <row r="1828" spans="1:20">
      <c r="A1828" s="3">
        <v>3191</v>
      </c>
      <c r="B1828" s="8">
        <v>42024</v>
      </c>
      <c r="C1828" s="8">
        <v>42026</v>
      </c>
      <c r="D1828" s="3">
        <v>2</v>
      </c>
      <c r="E1828">
        <v>1270.99</v>
      </c>
      <c r="F1828" s="3">
        <v>2589.01</v>
      </c>
      <c r="G1828" s="3">
        <v>0.03</v>
      </c>
      <c r="H1828" s="3">
        <v>363.552</v>
      </c>
      <c r="I1828" s="3">
        <v>2</v>
      </c>
      <c r="J1828" s="3" t="s">
        <v>26</v>
      </c>
      <c r="K1828" s="3" t="s">
        <v>23</v>
      </c>
      <c r="L1828" s="3">
        <v>19.99</v>
      </c>
      <c r="M1828" s="3">
        <v>0.4</v>
      </c>
      <c r="N1828" s="3">
        <v>2</v>
      </c>
      <c r="O1828" s="3">
        <v>2</v>
      </c>
      <c r="P1828" s="3">
        <v>7</v>
      </c>
      <c r="Q1828" s="3">
        <v>5</v>
      </c>
      <c r="R1828" s="3">
        <v>787</v>
      </c>
      <c r="S1828" s="3">
        <v>91127</v>
      </c>
      <c r="T1828" s="3">
        <v>54481</v>
      </c>
    </row>
    <row r="1829" spans="1:20">
      <c r="A1829" s="3">
        <v>3194</v>
      </c>
      <c r="B1829" s="8">
        <v>42024</v>
      </c>
      <c r="C1829" s="8">
        <v>42026</v>
      </c>
      <c r="D1829" s="3">
        <v>1</v>
      </c>
      <c r="E1829">
        <v>2036.48</v>
      </c>
      <c r="F1829" s="3">
        <v>1893.93</v>
      </c>
      <c r="G1829" s="3">
        <v>0.07</v>
      </c>
      <c r="H1829" s="3">
        <v>-11.536</v>
      </c>
      <c r="I1829" s="3">
        <v>1</v>
      </c>
      <c r="J1829" s="3" t="s">
        <v>26</v>
      </c>
      <c r="K1829" s="3" t="s">
        <v>21</v>
      </c>
      <c r="L1829" s="3">
        <v>14.7</v>
      </c>
      <c r="M1829" s="3">
        <v>0.38</v>
      </c>
      <c r="N1829" s="3">
        <v>1</v>
      </c>
      <c r="O1829" s="3">
        <v>2</v>
      </c>
      <c r="P1829" s="3">
        <v>11</v>
      </c>
      <c r="Q1829" s="3">
        <v>5</v>
      </c>
      <c r="R1829" s="3">
        <v>868</v>
      </c>
      <c r="S1829" s="3">
        <v>91127</v>
      </c>
      <c r="T1829" s="3">
        <v>34609</v>
      </c>
    </row>
    <row r="1830" spans="1:20">
      <c r="A1830" s="3">
        <v>3194</v>
      </c>
      <c r="B1830" s="8">
        <v>42013</v>
      </c>
      <c r="C1830" s="8">
        <v>42020</v>
      </c>
      <c r="D1830" s="3">
        <v>1</v>
      </c>
      <c r="E1830">
        <v>125.99</v>
      </c>
      <c r="F1830" s="3">
        <v>107.95</v>
      </c>
      <c r="G1830" s="3">
        <v>0.04</v>
      </c>
      <c r="H1830" s="3">
        <v>-627.82192</v>
      </c>
      <c r="I1830" s="3">
        <v>1</v>
      </c>
      <c r="J1830" s="3" t="s">
        <v>25</v>
      </c>
      <c r="K1830" s="3" t="s">
        <v>23</v>
      </c>
      <c r="L1830" s="3">
        <v>8.99</v>
      </c>
      <c r="M1830" s="3">
        <v>0.39</v>
      </c>
      <c r="N1830" s="3">
        <v>1</v>
      </c>
      <c r="O1830" s="3">
        <v>2</v>
      </c>
      <c r="P1830" s="3">
        <v>11</v>
      </c>
      <c r="Q1830" s="3">
        <v>5</v>
      </c>
      <c r="R1830" s="3">
        <v>885</v>
      </c>
      <c r="S1830" s="3">
        <v>91130</v>
      </c>
      <c r="T1830" s="3">
        <v>34609</v>
      </c>
    </row>
    <row r="1831" spans="1:20">
      <c r="A1831" s="3">
        <v>3196</v>
      </c>
      <c r="B1831" s="8">
        <v>42148</v>
      </c>
      <c r="C1831" s="8">
        <v>42149</v>
      </c>
      <c r="D1831" s="3">
        <v>14</v>
      </c>
      <c r="E1831">
        <v>124.49</v>
      </c>
      <c r="F1831" s="3">
        <v>1714.93</v>
      </c>
      <c r="G1831" s="3">
        <v>0.07</v>
      </c>
      <c r="H1831" s="3">
        <v>1074.44</v>
      </c>
      <c r="I1831" s="3">
        <v>14</v>
      </c>
      <c r="J1831" s="3" t="s">
        <v>22</v>
      </c>
      <c r="K1831" s="3" t="s">
        <v>21</v>
      </c>
      <c r="L1831" s="3">
        <v>51.94</v>
      </c>
      <c r="M1831" s="3">
        <v>0.36</v>
      </c>
      <c r="N1831" s="3">
        <v>3</v>
      </c>
      <c r="O1831" s="3">
        <v>3</v>
      </c>
      <c r="P1831" s="3">
        <v>10</v>
      </c>
      <c r="Q1831" s="3">
        <v>2</v>
      </c>
      <c r="R1831" s="3">
        <v>432</v>
      </c>
      <c r="S1831" s="3">
        <v>91131</v>
      </c>
      <c r="T1831" s="3">
        <v>94109</v>
      </c>
    </row>
    <row r="1832" spans="1:20">
      <c r="A1832" s="3">
        <v>3197</v>
      </c>
      <c r="B1832" s="8">
        <v>42077</v>
      </c>
      <c r="C1832" s="8">
        <v>42078</v>
      </c>
      <c r="D1832" s="3">
        <v>10</v>
      </c>
      <c r="E1832">
        <v>154.13</v>
      </c>
      <c r="F1832" s="3">
        <v>1494.63</v>
      </c>
      <c r="G1832" s="3">
        <v>0.09</v>
      </c>
      <c r="H1832" s="3">
        <v>-1763.7477</v>
      </c>
      <c r="I1832" s="3">
        <v>10</v>
      </c>
      <c r="J1832" s="3" t="s">
        <v>22</v>
      </c>
      <c r="K1832" s="3" t="s">
        <v>27</v>
      </c>
      <c r="L1832" s="3">
        <v>69</v>
      </c>
      <c r="M1832" s="3">
        <v>0.36</v>
      </c>
      <c r="N1832" s="3">
        <v>3</v>
      </c>
      <c r="O1832" s="3">
        <v>3</v>
      </c>
      <c r="P1832" s="3">
        <v>10</v>
      </c>
      <c r="Q1832" s="3">
        <v>2</v>
      </c>
      <c r="R1832" s="3">
        <v>432</v>
      </c>
      <c r="S1832" s="3">
        <v>91144</v>
      </c>
      <c r="T1832" s="3">
        <v>60062</v>
      </c>
    </row>
    <row r="1833" spans="1:20">
      <c r="A1833" s="3">
        <v>3205</v>
      </c>
      <c r="B1833" s="8">
        <v>42063</v>
      </c>
      <c r="C1833" s="8">
        <v>42063</v>
      </c>
      <c r="D1833" s="3">
        <v>18</v>
      </c>
      <c r="E1833">
        <v>6.48</v>
      </c>
      <c r="F1833" s="3">
        <v>127.83</v>
      </c>
      <c r="G1833" s="3">
        <v>0.01</v>
      </c>
      <c r="H1833" s="3">
        <v>-46.5244</v>
      </c>
      <c r="I1833" s="3">
        <v>18</v>
      </c>
      <c r="J1833" s="3" t="s">
        <v>20</v>
      </c>
      <c r="K1833" s="3" t="s">
        <v>27</v>
      </c>
      <c r="L1833" s="3">
        <v>6.57</v>
      </c>
      <c r="M1833" s="3">
        <v>0.6</v>
      </c>
      <c r="N1833" s="3">
        <v>1</v>
      </c>
      <c r="O1833" s="3">
        <v>2</v>
      </c>
      <c r="P1833" s="3">
        <v>12</v>
      </c>
      <c r="Q1833" s="3">
        <v>7</v>
      </c>
      <c r="R1833" s="3">
        <v>577</v>
      </c>
      <c r="S1833" s="3">
        <v>91166</v>
      </c>
      <c r="T1833" s="3">
        <v>83440</v>
      </c>
    </row>
    <row r="1834" spans="1:20">
      <c r="A1834" s="3">
        <v>3206</v>
      </c>
      <c r="B1834" s="8">
        <v>42181</v>
      </c>
      <c r="C1834" s="8">
        <v>42181</v>
      </c>
      <c r="D1834" s="3">
        <v>12</v>
      </c>
      <c r="E1834">
        <v>22.72</v>
      </c>
      <c r="F1834" s="3">
        <v>289.88</v>
      </c>
      <c r="G1834" s="3">
        <v>0.02</v>
      </c>
      <c r="H1834" s="3">
        <v>200.0172</v>
      </c>
      <c r="I1834" s="3">
        <v>12</v>
      </c>
      <c r="J1834" s="3" t="s">
        <v>26</v>
      </c>
      <c r="K1834" s="3" t="s">
        <v>23</v>
      </c>
      <c r="L1834" s="3">
        <v>8.99</v>
      </c>
      <c r="M1834" s="3">
        <v>0.7</v>
      </c>
      <c r="N1834" s="3">
        <v>1</v>
      </c>
      <c r="O1834" s="3">
        <v>3</v>
      </c>
      <c r="P1834" s="3">
        <v>5</v>
      </c>
      <c r="Q1834" s="3">
        <v>5</v>
      </c>
      <c r="R1834" s="3">
        <v>564</v>
      </c>
      <c r="S1834" s="3">
        <v>91167</v>
      </c>
      <c r="T1834" s="3">
        <v>83301</v>
      </c>
    </row>
    <row r="1835" spans="1:20">
      <c r="A1835" s="3">
        <v>3206</v>
      </c>
      <c r="B1835" s="8">
        <v>42138</v>
      </c>
      <c r="C1835" s="8">
        <v>42139</v>
      </c>
      <c r="D1835" s="3">
        <v>7</v>
      </c>
      <c r="E1835">
        <v>59.78</v>
      </c>
      <c r="F1835" s="3">
        <v>414.49</v>
      </c>
      <c r="G1835" s="3">
        <v>0.05</v>
      </c>
      <c r="H1835" s="3">
        <v>159.5297</v>
      </c>
      <c r="I1835" s="3">
        <v>7</v>
      </c>
      <c r="J1835" s="3" t="s">
        <v>20</v>
      </c>
      <c r="K1835" s="3" t="s">
        <v>23</v>
      </c>
      <c r="L1835" s="3">
        <v>10.29</v>
      </c>
      <c r="M1835" s="3">
        <v>0.57</v>
      </c>
      <c r="N1835" s="3">
        <v>1</v>
      </c>
      <c r="O1835" s="3">
        <v>1</v>
      </c>
      <c r="P1835" s="3">
        <v>4</v>
      </c>
      <c r="Q1835" s="3">
        <v>3</v>
      </c>
      <c r="R1835" s="3">
        <v>534</v>
      </c>
      <c r="S1835" s="3">
        <v>91174</v>
      </c>
      <c r="T1835" s="3">
        <v>83301</v>
      </c>
    </row>
    <row r="1836" spans="1:20">
      <c r="A1836" s="3">
        <v>3206</v>
      </c>
      <c r="B1836" s="8">
        <v>42138</v>
      </c>
      <c r="C1836" s="8">
        <v>42140</v>
      </c>
      <c r="D1836" s="3">
        <v>28</v>
      </c>
      <c r="E1836">
        <v>20.99</v>
      </c>
      <c r="F1836" s="3">
        <v>469.69</v>
      </c>
      <c r="G1836" s="3">
        <v>0.08</v>
      </c>
      <c r="H1836" s="3">
        <v>15.3714</v>
      </c>
      <c r="I1836" s="3">
        <v>28</v>
      </c>
      <c r="J1836" s="3" t="s">
        <v>20</v>
      </c>
      <c r="K1836" s="3" t="s">
        <v>23</v>
      </c>
      <c r="L1836" s="3">
        <v>1.25</v>
      </c>
      <c r="M1836" s="3">
        <v>0.38</v>
      </c>
      <c r="N1836" s="3">
        <v>1</v>
      </c>
      <c r="O1836" s="3">
        <v>2</v>
      </c>
      <c r="P1836" s="3">
        <v>11</v>
      </c>
      <c r="Q1836" s="3">
        <v>5</v>
      </c>
      <c r="R1836" s="3">
        <v>854</v>
      </c>
      <c r="S1836" s="3">
        <v>91174</v>
      </c>
      <c r="T1836" s="3">
        <v>83301</v>
      </c>
    </row>
    <row r="1837" spans="1:20">
      <c r="A1837" s="3">
        <v>3209</v>
      </c>
      <c r="B1837" s="8">
        <v>42147</v>
      </c>
      <c r="C1837" s="8">
        <v>42149</v>
      </c>
      <c r="D1837" s="3">
        <v>41</v>
      </c>
      <c r="E1837">
        <v>204.1</v>
      </c>
      <c r="F1837" s="3">
        <v>8585.67</v>
      </c>
      <c r="G1837" s="3">
        <v>0.05</v>
      </c>
      <c r="H1837" s="3">
        <v>5924.1123</v>
      </c>
      <c r="I1837" s="3">
        <v>41</v>
      </c>
      <c r="J1837" s="3" t="s">
        <v>20</v>
      </c>
      <c r="K1837" s="3" t="s">
        <v>23</v>
      </c>
      <c r="L1837" s="3">
        <v>13.99</v>
      </c>
      <c r="M1837" s="3">
        <v>0.64</v>
      </c>
      <c r="N1837" s="3">
        <v>2</v>
      </c>
      <c r="O1837" s="3">
        <v>3</v>
      </c>
      <c r="P1837" s="3">
        <v>5</v>
      </c>
      <c r="Q1837" s="3">
        <v>6</v>
      </c>
      <c r="R1837" s="3">
        <v>501</v>
      </c>
      <c r="S1837" s="3">
        <v>91175</v>
      </c>
      <c r="T1837" s="3">
        <v>90210</v>
      </c>
    </row>
    <row r="1838" spans="1:20">
      <c r="A1838" s="3">
        <v>3211</v>
      </c>
      <c r="B1838" s="8">
        <v>42183</v>
      </c>
      <c r="C1838" s="8">
        <v>42183</v>
      </c>
      <c r="D1838" s="3">
        <v>17</v>
      </c>
      <c r="E1838">
        <v>100.98</v>
      </c>
      <c r="F1838" s="3">
        <v>1700.38</v>
      </c>
      <c r="G1838" s="3">
        <v>0.09</v>
      </c>
      <c r="H1838" s="3">
        <v>-103.624</v>
      </c>
      <c r="I1838" s="3">
        <v>17</v>
      </c>
      <c r="J1838" s="3" t="s">
        <v>22</v>
      </c>
      <c r="K1838" s="3" t="s">
        <v>21</v>
      </c>
      <c r="L1838" s="3">
        <v>35.84</v>
      </c>
      <c r="M1838" s="3">
        <v>0.38</v>
      </c>
      <c r="N1838" s="3">
        <v>2</v>
      </c>
      <c r="O1838" s="3">
        <v>2</v>
      </c>
      <c r="P1838" s="3">
        <v>8</v>
      </c>
      <c r="Q1838" s="3">
        <v>5</v>
      </c>
      <c r="R1838" s="3">
        <v>688</v>
      </c>
      <c r="S1838" s="3">
        <v>91180</v>
      </c>
      <c r="T1838" s="3">
        <v>60101</v>
      </c>
    </row>
    <row r="1839" spans="1:20">
      <c r="A1839" s="3">
        <v>3211</v>
      </c>
      <c r="B1839" s="8">
        <v>42183</v>
      </c>
      <c r="C1839" s="8">
        <v>42183</v>
      </c>
      <c r="D1839" s="3">
        <v>6</v>
      </c>
      <c r="E1839">
        <v>5.78</v>
      </c>
      <c r="F1839" s="3">
        <v>35.96</v>
      </c>
      <c r="G1839" s="3">
        <v>0.1</v>
      </c>
      <c r="H1839" s="3">
        <v>-57.824</v>
      </c>
      <c r="I1839" s="3">
        <v>6</v>
      </c>
      <c r="J1839" s="3" t="s">
        <v>22</v>
      </c>
      <c r="K1839" s="3" t="s">
        <v>23</v>
      </c>
      <c r="L1839" s="3">
        <v>7.96</v>
      </c>
      <c r="M1839" s="3">
        <v>0.81</v>
      </c>
      <c r="N1839" s="3">
        <v>2</v>
      </c>
      <c r="O1839" s="3">
        <v>3</v>
      </c>
      <c r="P1839" s="3">
        <v>17</v>
      </c>
      <c r="Q1839" s="3">
        <v>7</v>
      </c>
      <c r="R1839" s="3">
        <v>70</v>
      </c>
      <c r="S1839" s="3">
        <v>91180</v>
      </c>
      <c r="T1839" s="3">
        <v>60101</v>
      </c>
    </row>
    <row r="1840" spans="1:20">
      <c r="A1840" s="3">
        <v>3221</v>
      </c>
      <c r="B1840" s="8">
        <v>42060</v>
      </c>
      <c r="C1840" s="8">
        <v>42062</v>
      </c>
      <c r="D1840" s="3">
        <v>10</v>
      </c>
      <c r="E1840">
        <v>29.18</v>
      </c>
      <c r="F1840" s="3">
        <v>292.37</v>
      </c>
      <c r="G1840" s="3">
        <v>0.04</v>
      </c>
      <c r="H1840" s="3">
        <v>201.7353</v>
      </c>
      <c r="I1840" s="3">
        <v>10</v>
      </c>
      <c r="J1840" s="3" t="s">
        <v>26</v>
      </c>
      <c r="K1840" s="3" t="s">
        <v>27</v>
      </c>
      <c r="L1840" s="3">
        <v>8.55</v>
      </c>
      <c r="M1840" s="3">
        <v>0.48</v>
      </c>
      <c r="N1840" s="3">
        <v>2</v>
      </c>
      <c r="O1840" s="3">
        <v>2</v>
      </c>
      <c r="P1840" s="3">
        <v>12</v>
      </c>
      <c r="Q1840" s="3">
        <v>7</v>
      </c>
      <c r="R1840" s="3">
        <v>678</v>
      </c>
      <c r="S1840" s="3">
        <v>91194</v>
      </c>
      <c r="T1840" s="3">
        <v>33322</v>
      </c>
    </row>
    <row r="1841" spans="1:20">
      <c r="A1841" s="3">
        <v>3222</v>
      </c>
      <c r="B1841" s="8">
        <v>42060</v>
      </c>
      <c r="C1841" s="8">
        <v>42062</v>
      </c>
      <c r="D1841" s="3">
        <v>8</v>
      </c>
      <c r="E1841">
        <v>80.98</v>
      </c>
      <c r="F1841" s="3">
        <v>682.79</v>
      </c>
      <c r="G1841" s="3">
        <v>0</v>
      </c>
      <c r="H1841" s="3">
        <v>-684.78</v>
      </c>
      <c r="I1841" s="3">
        <v>8</v>
      </c>
      <c r="J1841" s="3" t="s">
        <v>26</v>
      </c>
      <c r="K1841" s="3" t="s">
        <v>23</v>
      </c>
      <c r="L1841" s="3">
        <v>35</v>
      </c>
      <c r="M1841" s="3">
        <v>0.54</v>
      </c>
      <c r="N1841" s="3">
        <v>2</v>
      </c>
      <c r="O1841" s="3">
        <v>3</v>
      </c>
      <c r="P1841" s="3">
        <v>5</v>
      </c>
      <c r="Q1841" s="3">
        <v>6</v>
      </c>
      <c r="R1841" s="3">
        <v>50</v>
      </c>
      <c r="S1841" s="3">
        <v>91194</v>
      </c>
      <c r="T1841" s="3">
        <v>32303</v>
      </c>
    </row>
    <row r="1842" spans="1:20">
      <c r="A1842" s="3">
        <v>3222</v>
      </c>
      <c r="B1842" s="8">
        <v>42069</v>
      </c>
      <c r="C1842" s="8">
        <v>42070</v>
      </c>
      <c r="D1842" s="3">
        <v>20</v>
      </c>
      <c r="E1842">
        <v>6.48</v>
      </c>
      <c r="F1842" s="3">
        <v>125.77</v>
      </c>
      <c r="G1842" s="3">
        <v>0.06</v>
      </c>
      <c r="H1842" s="3">
        <v>-237.47</v>
      </c>
      <c r="I1842" s="3">
        <v>20</v>
      </c>
      <c r="J1842" s="3" t="s">
        <v>22</v>
      </c>
      <c r="K1842" s="3" t="s">
        <v>23</v>
      </c>
      <c r="L1842" s="3">
        <v>8.88</v>
      </c>
      <c r="M1842" s="3">
        <v>0.77</v>
      </c>
      <c r="N1842" s="3">
        <v>2</v>
      </c>
      <c r="O1842" s="3">
        <v>3</v>
      </c>
      <c r="P1842" s="3">
        <v>5</v>
      </c>
      <c r="Q1842" s="3">
        <v>6</v>
      </c>
      <c r="R1842" s="3">
        <v>506</v>
      </c>
      <c r="S1842" s="3">
        <v>91195</v>
      </c>
      <c r="T1842" s="3">
        <v>32303</v>
      </c>
    </row>
    <row r="1843" spans="1:20">
      <c r="A1843" s="3">
        <v>3224</v>
      </c>
      <c r="B1843" s="8">
        <v>42069</v>
      </c>
      <c r="C1843" s="8">
        <v>42070</v>
      </c>
      <c r="D1843" s="3">
        <v>12</v>
      </c>
      <c r="E1843">
        <v>349.45</v>
      </c>
      <c r="F1843" s="3">
        <v>3918.98</v>
      </c>
      <c r="G1843" s="3">
        <v>0.09</v>
      </c>
      <c r="H1843" s="3">
        <v>-2946.051</v>
      </c>
      <c r="I1843" s="3">
        <v>12</v>
      </c>
      <c r="J1843" s="3" t="s">
        <v>22</v>
      </c>
      <c r="K1843" s="3" t="s">
        <v>21</v>
      </c>
      <c r="L1843" s="3">
        <v>60</v>
      </c>
      <c r="M1843" s="3">
        <v>0.7</v>
      </c>
      <c r="N1843" s="3">
        <v>4</v>
      </c>
      <c r="O1843" s="3">
        <v>1</v>
      </c>
      <c r="P1843" s="3">
        <v>4</v>
      </c>
      <c r="Q1843" s="3">
        <v>2</v>
      </c>
      <c r="R1843" s="3">
        <v>596</v>
      </c>
      <c r="S1843" s="3">
        <v>91195</v>
      </c>
      <c r="T1843" s="3">
        <v>37066</v>
      </c>
    </row>
    <row r="1844" spans="1:20">
      <c r="A1844" s="3">
        <v>3225</v>
      </c>
      <c r="B1844" s="8">
        <v>42016</v>
      </c>
      <c r="C1844" s="8">
        <v>42017</v>
      </c>
      <c r="D1844" s="3">
        <v>10</v>
      </c>
      <c r="E1844">
        <v>27.75</v>
      </c>
      <c r="F1844" s="3">
        <v>257.52</v>
      </c>
      <c r="G1844" s="3">
        <v>0.09</v>
      </c>
      <c r="H1844" s="3">
        <v>-224.644</v>
      </c>
      <c r="I1844" s="3">
        <v>10</v>
      </c>
      <c r="J1844" s="3" t="s">
        <v>26</v>
      </c>
      <c r="K1844" s="3" t="s">
        <v>23</v>
      </c>
      <c r="L1844" s="3">
        <v>19.99</v>
      </c>
      <c r="M1844" s="3">
        <v>0.58</v>
      </c>
      <c r="N1844" s="3">
        <v>4</v>
      </c>
      <c r="O1844" s="3">
        <v>2</v>
      </c>
      <c r="P1844" s="3">
        <v>1</v>
      </c>
      <c r="Q1844" s="3">
        <v>2</v>
      </c>
      <c r="R1844" s="3">
        <v>9</v>
      </c>
      <c r="S1844" s="3">
        <v>91200</v>
      </c>
      <c r="T1844" s="3">
        <v>38138</v>
      </c>
    </row>
    <row r="1845" spans="1:20">
      <c r="A1845" s="3">
        <v>3226</v>
      </c>
      <c r="B1845" s="8">
        <v>42062</v>
      </c>
      <c r="C1845" s="8">
        <v>42069</v>
      </c>
      <c r="D1845" s="3">
        <v>3</v>
      </c>
      <c r="E1845">
        <v>130.98</v>
      </c>
      <c r="F1845" s="3">
        <v>411.64</v>
      </c>
      <c r="G1845" s="3">
        <v>0.06</v>
      </c>
      <c r="H1845" s="3">
        <v>14.76</v>
      </c>
      <c r="I1845" s="3">
        <v>3</v>
      </c>
      <c r="J1845" s="3" t="s">
        <v>25</v>
      </c>
      <c r="K1845" s="3" t="s">
        <v>21</v>
      </c>
      <c r="L1845" s="3">
        <v>54.74</v>
      </c>
      <c r="M1845" s="3">
        <v>0.4</v>
      </c>
      <c r="N1845" s="3">
        <v>4</v>
      </c>
      <c r="O1845" s="3">
        <v>2</v>
      </c>
      <c r="P1845" s="3">
        <v>7</v>
      </c>
      <c r="Q1845" s="3">
        <v>5</v>
      </c>
      <c r="R1845" s="3">
        <v>789</v>
      </c>
      <c r="S1845" s="3">
        <v>91201</v>
      </c>
      <c r="T1845" s="3">
        <v>37075</v>
      </c>
    </row>
    <row r="1846" spans="1:20">
      <c r="A1846" s="3">
        <v>3226</v>
      </c>
      <c r="B1846" s="8">
        <v>42046</v>
      </c>
      <c r="C1846" s="8">
        <v>42046</v>
      </c>
      <c r="D1846" s="3">
        <v>2</v>
      </c>
      <c r="E1846">
        <v>4.13</v>
      </c>
      <c r="F1846" s="3">
        <v>8.3</v>
      </c>
      <c r="G1846" s="3">
        <v>0.1</v>
      </c>
      <c r="H1846" s="3">
        <v>-1.0712</v>
      </c>
      <c r="I1846" s="3">
        <v>2</v>
      </c>
      <c r="J1846" s="3" t="s">
        <v>24</v>
      </c>
      <c r="K1846" s="3" t="s">
        <v>23</v>
      </c>
      <c r="L1846" s="3">
        <v>0.99</v>
      </c>
      <c r="M1846" s="3">
        <v>0.45</v>
      </c>
      <c r="N1846" s="3">
        <v>4</v>
      </c>
      <c r="O1846" s="3">
        <v>1</v>
      </c>
      <c r="P1846" s="3">
        <v>9</v>
      </c>
      <c r="Q1846" s="3">
        <v>6</v>
      </c>
      <c r="R1846" s="3">
        <v>260</v>
      </c>
      <c r="S1846" s="3">
        <v>91209</v>
      </c>
      <c r="T1846" s="3">
        <v>37075</v>
      </c>
    </row>
    <row r="1847" spans="1:20">
      <c r="A1847" s="3">
        <v>3226</v>
      </c>
      <c r="B1847" s="8">
        <v>42046</v>
      </c>
      <c r="C1847" s="8">
        <v>42048</v>
      </c>
      <c r="D1847" s="3">
        <v>2</v>
      </c>
      <c r="E1847">
        <v>4.98</v>
      </c>
      <c r="F1847" s="3">
        <v>10.04</v>
      </c>
      <c r="G1847" s="3">
        <v>0.04</v>
      </c>
      <c r="H1847" s="3">
        <v>4.4104</v>
      </c>
      <c r="I1847" s="3">
        <v>2</v>
      </c>
      <c r="J1847" s="3" t="s">
        <v>24</v>
      </c>
      <c r="K1847" s="3" t="s">
        <v>23</v>
      </c>
      <c r="L1847" s="3">
        <v>0.49</v>
      </c>
      <c r="M1847" s="3">
        <v>0.56</v>
      </c>
      <c r="N1847" s="3">
        <v>4</v>
      </c>
      <c r="O1847" s="3">
        <v>2</v>
      </c>
      <c r="P1847" s="3">
        <v>12</v>
      </c>
      <c r="Q1847" s="3">
        <v>7</v>
      </c>
      <c r="R1847" s="3">
        <v>586</v>
      </c>
      <c r="S1847" s="3">
        <v>91209</v>
      </c>
      <c r="T1847" s="3">
        <v>37075</v>
      </c>
    </row>
    <row r="1848" spans="1:20">
      <c r="A1848" s="3">
        <v>3226</v>
      </c>
      <c r="B1848" s="8">
        <v>42023</v>
      </c>
      <c r="C1848" s="8">
        <v>42025</v>
      </c>
      <c r="D1848" s="3">
        <v>1</v>
      </c>
      <c r="E1848">
        <v>18.97</v>
      </c>
      <c r="F1848" s="3">
        <v>19.73</v>
      </c>
      <c r="G1848" s="3">
        <v>0.1</v>
      </c>
      <c r="H1848" s="3">
        <v>-24.2048</v>
      </c>
      <c r="I1848" s="3">
        <v>1</v>
      </c>
      <c r="J1848" s="3" t="s">
        <v>22</v>
      </c>
      <c r="K1848" s="3" t="s">
        <v>23</v>
      </c>
      <c r="L1848" s="3">
        <v>9.03</v>
      </c>
      <c r="M1848" s="3">
        <v>0.43</v>
      </c>
      <c r="N1848" s="3">
        <v>4</v>
      </c>
      <c r="O1848" s="3">
        <v>3</v>
      </c>
      <c r="P1848" s="3">
        <v>5</v>
      </c>
      <c r="Q1848" s="3">
        <v>6</v>
      </c>
      <c r="R1848" s="3">
        <v>799</v>
      </c>
      <c r="S1848" s="3">
        <v>91212</v>
      </c>
      <c r="T1848" s="3">
        <v>37075</v>
      </c>
    </row>
    <row r="1849" spans="1:20">
      <c r="A1849" s="3">
        <v>3229</v>
      </c>
      <c r="B1849" s="8">
        <v>42023</v>
      </c>
      <c r="C1849" s="8">
        <v>42024</v>
      </c>
      <c r="D1849" s="3">
        <v>5</v>
      </c>
      <c r="E1849">
        <v>119.99</v>
      </c>
      <c r="F1849" s="3">
        <v>615.54</v>
      </c>
      <c r="G1849" s="3">
        <v>0</v>
      </c>
      <c r="H1849" s="3">
        <v>-126.05778</v>
      </c>
      <c r="I1849" s="3">
        <v>5</v>
      </c>
      <c r="J1849" s="3" t="s">
        <v>22</v>
      </c>
      <c r="K1849" s="3" t="s">
        <v>21</v>
      </c>
      <c r="L1849" s="3">
        <v>56.14</v>
      </c>
      <c r="M1849" s="3">
        <v>0.39</v>
      </c>
      <c r="N1849" s="3">
        <v>4</v>
      </c>
      <c r="O1849" s="3">
        <v>2</v>
      </c>
      <c r="P1849" s="3">
        <v>2</v>
      </c>
      <c r="Q1849" s="3">
        <v>5</v>
      </c>
      <c r="R1849" s="3">
        <v>525</v>
      </c>
      <c r="S1849" s="3">
        <v>91212</v>
      </c>
      <c r="T1849" s="3">
        <v>54880</v>
      </c>
    </row>
    <row r="1850" spans="1:20">
      <c r="A1850" s="3">
        <v>3230</v>
      </c>
      <c r="B1850" s="8">
        <v>42110</v>
      </c>
      <c r="C1850" s="8">
        <v>42111</v>
      </c>
      <c r="D1850" s="3">
        <v>9</v>
      </c>
      <c r="E1850">
        <v>2.78</v>
      </c>
      <c r="F1850" s="3">
        <v>29.92</v>
      </c>
      <c r="G1850" s="3">
        <v>0</v>
      </c>
      <c r="H1850" s="3">
        <v>20.6448</v>
      </c>
      <c r="I1850" s="3">
        <v>9</v>
      </c>
      <c r="J1850" s="3" t="s">
        <v>26</v>
      </c>
      <c r="K1850" s="3" t="s">
        <v>27</v>
      </c>
      <c r="L1850" s="3">
        <v>1.49</v>
      </c>
      <c r="M1850" s="3">
        <v>0.64</v>
      </c>
      <c r="N1850" s="3">
        <v>4</v>
      </c>
      <c r="O1850" s="3">
        <v>3</v>
      </c>
      <c r="P1850" s="3">
        <v>5</v>
      </c>
      <c r="Q1850" s="3">
        <v>6</v>
      </c>
      <c r="R1850" s="3">
        <v>497</v>
      </c>
      <c r="S1850" s="3">
        <v>91213</v>
      </c>
      <c r="T1850" s="3">
        <v>53186</v>
      </c>
    </row>
    <row r="1851" spans="1:20">
      <c r="A1851" s="3">
        <v>3230</v>
      </c>
      <c r="B1851" s="8">
        <v>42028</v>
      </c>
      <c r="C1851" s="8">
        <v>42033</v>
      </c>
      <c r="D1851" s="3">
        <v>6</v>
      </c>
      <c r="E1851">
        <v>49.43</v>
      </c>
      <c r="F1851" s="3">
        <v>281.82</v>
      </c>
      <c r="G1851" s="3">
        <v>0.07</v>
      </c>
      <c r="H1851" s="3">
        <v>-122.77</v>
      </c>
      <c r="I1851" s="3">
        <v>6</v>
      </c>
      <c r="J1851" s="3" t="s">
        <v>25</v>
      </c>
      <c r="K1851" s="3" t="s">
        <v>23</v>
      </c>
      <c r="L1851" s="3">
        <v>19.99</v>
      </c>
      <c r="M1851" s="3">
        <v>0.36</v>
      </c>
      <c r="N1851" s="3">
        <v>4</v>
      </c>
      <c r="O1851" s="3">
        <v>2</v>
      </c>
      <c r="P1851" s="3">
        <v>2</v>
      </c>
      <c r="Q1851" s="3">
        <v>5</v>
      </c>
      <c r="R1851" s="3">
        <v>80</v>
      </c>
      <c r="S1851" s="3">
        <v>91219</v>
      </c>
      <c r="T1851" s="3">
        <v>53186</v>
      </c>
    </row>
    <row r="1852" spans="1:20">
      <c r="A1852" s="3">
        <v>3230</v>
      </c>
      <c r="B1852" s="8">
        <v>42016</v>
      </c>
      <c r="C1852" s="8">
        <v>42019</v>
      </c>
      <c r="D1852" s="3">
        <v>11</v>
      </c>
      <c r="E1852">
        <v>350.98</v>
      </c>
      <c r="F1852" s="3">
        <v>3902.09</v>
      </c>
      <c r="G1852" s="3">
        <v>0.03</v>
      </c>
      <c r="H1852" s="3">
        <v>2692.4421</v>
      </c>
      <c r="I1852" s="3">
        <v>11</v>
      </c>
      <c r="J1852" s="3" t="s">
        <v>22</v>
      </c>
      <c r="K1852" s="3" t="s">
        <v>21</v>
      </c>
      <c r="L1852" s="3">
        <v>30</v>
      </c>
      <c r="M1852" s="3">
        <v>0.35</v>
      </c>
      <c r="N1852" s="3">
        <v>4</v>
      </c>
      <c r="O1852" s="3">
        <v>2</v>
      </c>
      <c r="P1852" s="3">
        <v>11</v>
      </c>
      <c r="Q1852" s="3">
        <v>5</v>
      </c>
      <c r="R1852" s="3">
        <v>845</v>
      </c>
      <c r="S1852" s="3">
        <v>91228</v>
      </c>
      <c r="T1852" s="3">
        <v>53186</v>
      </c>
    </row>
    <row r="1853" spans="1:20">
      <c r="A1853" s="3">
        <v>3238</v>
      </c>
      <c r="B1853" s="8">
        <v>42016</v>
      </c>
      <c r="C1853" s="8">
        <v>42018</v>
      </c>
      <c r="D1853" s="3">
        <v>8</v>
      </c>
      <c r="E1853">
        <v>1.68</v>
      </c>
      <c r="F1853" s="3">
        <v>14.18</v>
      </c>
      <c r="G1853" s="3">
        <v>0.04</v>
      </c>
      <c r="H1853" s="3">
        <v>2.0672</v>
      </c>
      <c r="I1853" s="3">
        <v>8</v>
      </c>
      <c r="J1853" s="3" t="s">
        <v>22</v>
      </c>
      <c r="K1853" s="3" t="s">
        <v>23</v>
      </c>
      <c r="L1853" s="3">
        <v>1</v>
      </c>
      <c r="M1853" s="3">
        <v>0.58</v>
      </c>
      <c r="N1853" s="3">
        <v>2</v>
      </c>
      <c r="O1853" s="3">
        <v>3</v>
      </c>
      <c r="P1853" s="3">
        <v>17</v>
      </c>
      <c r="Q1853" s="3">
        <v>5</v>
      </c>
      <c r="R1853" s="3">
        <v>53</v>
      </c>
      <c r="S1853" s="3">
        <v>91228</v>
      </c>
      <c r="T1853" s="3">
        <v>97330</v>
      </c>
    </row>
    <row r="1854" spans="1:20">
      <c r="A1854" s="3">
        <v>3243</v>
      </c>
      <c r="B1854" s="8">
        <v>42034</v>
      </c>
      <c r="C1854" s="8">
        <v>42039</v>
      </c>
      <c r="D1854" s="3">
        <v>8</v>
      </c>
      <c r="E1854">
        <v>574.74</v>
      </c>
      <c r="F1854" s="3">
        <v>4146.28</v>
      </c>
      <c r="G1854" s="3">
        <v>0.07</v>
      </c>
      <c r="H1854" s="3">
        <v>2860.9332</v>
      </c>
      <c r="I1854" s="3">
        <v>8</v>
      </c>
      <c r="J1854" s="3" t="s">
        <v>25</v>
      </c>
      <c r="K1854" s="3" t="s">
        <v>23</v>
      </c>
      <c r="L1854" s="3">
        <v>24.49</v>
      </c>
      <c r="M1854" s="3">
        <v>0.68</v>
      </c>
      <c r="N1854" s="3">
        <v>4</v>
      </c>
      <c r="O1854" s="3">
        <v>3</v>
      </c>
      <c r="P1854" s="3">
        <v>5</v>
      </c>
      <c r="Q1854" s="3">
        <v>6</v>
      </c>
      <c r="R1854" s="3">
        <v>498</v>
      </c>
      <c r="S1854" s="3">
        <v>91229</v>
      </c>
      <c r="T1854" s="3">
        <v>6010</v>
      </c>
    </row>
    <row r="1855" spans="1:20">
      <c r="A1855" s="3">
        <v>3246</v>
      </c>
      <c r="B1855" s="8">
        <v>42074</v>
      </c>
      <c r="C1855" s="8">
        <v>42077</v>
      </c>
      <c r="D1855" s="3">
        <v>3</v>
      </c>
      <c r="E1855">
        <v>99.99</v>
      </c>
      <c r="F1855" s="3">
        <v>290.24</v>
      </c>
      <c r="G1855" s="3">
        <v>0.06</v>
      </c>
      <c r="H1855" s="3">
        <v>-127.56</v>
      </c>
      <c r="I1855" s="3">
        <v>3</v>
      </c>
      <c r="J1855" s="3" t="s">
        <v>24</v>
      </c>
      <c r="K1855" s="3" t="s">
        <v>23</v>
      </c>
      <c r="L1855" s="3">
        <v>19.99</v>
      </c>
      <c r="M1855" s="3">
        <v>0.36</v>
      </c>
      <c r="N1855" s="3">
        <v>4</v>
      </c>
      <c r="O1855" s="3">
        <v>2</v>
      </c>
      <c r="P1855" s="3">
        <v>11</v>
      </c>
      <c r="Q1855" s="3">
        <v>7</v>
      </c>
      <c r="R1855" s="3">
        <v>115</v>
      </c>
      <c r="S1855" s="3">
        <v>91235</v>
      </c>
      <c r="T1855" s="3">
        <v>3051</v>
      </c>
    </row>
    <row r="1856" spans="1:20">
      <c r="A1856" s="3">
        <v>3248</v>
      </c>
      <c r="B1856" s="8">
        <v>42074</v>
      </c>
      <c r="C1856" s="8">
        <v>42075</v>
      </c>
      <c r="D1856" s="3">
        <v>5</v>
      </c>
      <c r="E1856">
        <v>193.17</v>
      </c>
      <c r="F1856" s="3">
        <v>971.4</v>
      </c>
      <c r="G1856" s="3">
        <v>0</v>
      </c>
      <c r="H1856" s="3">
        <v>282.18</v>
      </c>
      <c r="I1856" s="3">
        <v>5</v>
      </c>
      <c r="J1856" s="3" t="s">
        <v>24</v>
      </c>
      <c r="K1856" s="3" t="s">
        <v>23</v>
      </c>
      <c r="L1856" s="3">
        <v>19.99</v>
      </c>
      <c r="M1856" s="3">
        <v>0.36</v>
      </c>
      <c r="N1856" s="3">
        <v>4</v>
      </c>
      <c r="O1856" s="3">
        <v>2</v>
      </c>
      <c r="P1856" s="3">
        <v>2</v>
      </c>
      <c r="Q1856" s="3">
        <v>5</v>
      </c>
      <c r="R1856" s="3">
        <v>817</v>
      </c>
      <c r="S1856" s="3">
        <v>91235</v>
      </c>
      <c r="T1856" s="3">
        <v>70458</v>
      </c>
    </row>
    <row r="1857" spans="1:20">
      <c r="A1857" s="3">
        <v>3249</v>
      </c>
      <c r="B1857" s="8">
        <v>42074</v>
      </c>
      <c r="C1857" s="8">
        <v>42074</v>
      </c>
      <c r="D1857" s="3">
        <v>11</v>
      </c>
      <c r="E1857">
        <v>20.99</v>
      </c>
      <c r="F1857" s="3">
        <v>193.51</v>
      </c>
      <c r="G1857" s="3">
        <v>0.08</v>
      </c>
      <c r="H1857" s="3">
        <v>-96.338</v>
      </c>
      <c r="I1857" s="3">
        <v>11</v>
      </c>
      <c r="J1857" s="3" t="s">
        <v>24</v>
      </c>
      <c r="K1857" s="3" t="s">
        <v>27</v>
      </c>
      <c r="L1857" s="3">
        <v>3.3</v>
      </c>
      <c r="M1857" s="3">
        <v>0.36</v>
      </c>
      <c r="N1857" s="3">
        <v>2</v>
      </c>
      <c r="O1857" s="3">
        <v>2</v>
      </c>
      <c r="P1857" s="3">
        <v>2</v>
      </c>
      <c r="Q1857" s="3">
        <v>5</v>
      </c>
      <c r="R1857" s="3">
        <v>813</v>
      </c>
      <c r="S1857" s="3">
        <v>91235</v>
      </c>
      <c r="T1857" s="3">
        <v>21403</v>
      </c>
    </row>
    <row r="1858" spans="1:20">
      <c r="A1858" s="3">
        <v>3251</v>
      </c>
      <c r="B1858" s="8">
        <v>42055</v>
      </c>
      <c r="C1858" s="8">
        <v>42058</v>
      </c>
      <c r="D1858" s="3">
        <v>14</v>
      </c>
      <c r="E1858">
        <v>11.5</v>
      </c>
      <c r="F1858" s="3">
        <v>157.81</v>
      </c>
      <c r="G1858" s="3">
        <v>0.04</v>
      </c>
      <c r="H1858" s="3">
        <v>-23.35788</v>
      </c>
      <c r="I1858" s="3">
        <v>14</v>
      </c>
      <c r="J1858" s="3" t="s">
        <v>26</v>
      </c>
      <c r="K1858" s="3" t="s">
        <v>23</v>
      </c>
      <c r="L1858" s="3">
        <v>7.19</v>
      </c>
      <c r="M1858" s="3">
        <v>0.4</v>
      </c>
      <c r="N1858" s="3">
        <v>2</v>
      </c>
      <c r="O1858" s="3">
        <v>2</v>
      </c>
      <c r="P1858" s="3">
        <v>11</v>
      </c>
      <c r="Q1858" s="3">
        <v>5</v>
      </c>
      <c r="R1858" s="3">
        <v>850</v>
      </c>
      <c r="S1858" s="3">
        <v>91236</v>
      </c>
      <c r="T1858" s="3">
        <v>10112</v>
      </c>
    </row>
    <row r="1859" spans="1:20">
      <c r="A1859" s="3">
        <v>3252</v>
      </c>
      <c r="B1859" s="8">
        <v>42055</v>
      </c>
      <c r="C1859" s="8">
        <v>42056</v>
      </c>
      <c r="D1859" s="3">
        <v>1</v>
      </c>
      <c r="E1859">
        <v>15.7</v>
      </c>
      <c r="F1859" s="3">
        <v>19.44</v>
      </c>
      <c r="G1859" s="3">
        <v>0.02</v>
      </c>
      <c r="H1859" s="3">
        <v>-18.2416</v>
      </c>
      <c r="I1859" s="3">
        <v>1</v>
      </c>
      <c r="J1859" s="3" t="s">
        <v>26</v>
      </c>
      <c r="K1859" s="3" t="s">
        <v>23</v>
      </c>
      <c r="L1859" s="3">
        <v>11.25</v>
      </c>
      <c r="M1859" s="3">
        <v>0.36</v>
      </c>
      <c r="N1859" s="3">
        <v>4</v>
      </c>
      <c r="O1859" s="3">
        <v>2</v>
      </c>
      <c r="P1859" s="3">
        <v>11</v>
      </c>
      <c r="Q1859" s="3">
        <v>5</v>
      </c>
      <c r="R1859" s="3">
        <v>826</v>
      </c>
      <c r="S1859" s="3">
        <v>91236</v>
      </c>
      <c r="T1859" s="3">
        <v>12306</v>
      </c>
    </row>
    <row r="1860" spans="1:20">
      <c r="A1860" s="3">
        <v>3252</v>
      </c>
      <c r="B1860" s="8">
        <v>42055</v>
      </c>
      <c r="C1860" s="8">
        <v>42057</v>
      </c>
      <c r="D1860" s="3">
        <v>21</v>
      </c>
      <c r="E1860">
        <v>225.02</v>
      </c>
      <c r="F1860" s="3">
        <v>4636.63</v>
      </c>
      <c r="G1860" s="3">
        <v>0.05</v>
      </c>
      <c r="H1860" s="3">
        <v>1428.9104</v>
      </c>
      <c r="I1860" s="3">
        <v>21</v>
      </c>
      <c r="J1860" s="3" t="s">
        <v>26</v>
      </c>
      <c r="K1860" s="3" t="s">
        <v>21</v>
      </c>
      <c r="L1860" s="3">
        <v>28.66</v>
      </c>
      <c r="M1860" s="3">
        <v>0.4</v>
      </c>
      <c r="N1860" s="3">
        <v>2</v>
      </c>
      <c r="O1860" s="3">
        <v>2</v>
      </c>
      <c r="P1860" s="3">
        <v>11</v>
      </c>
      <c r="Q1860" s="3">
        <v>5</v>
      </c>
      <c r="R1860" s="3">
        <v>850</v>
      </c>
      <c r="S1860" s="3">
        <v>91236</v>
      </c>
      <c r="T1860" s="3">
        <v>12306</v>
      </c>
    </row>
    <row r="1861" spans="1:20">
      <c r="A1861" s="3">
        <v>3255</v>
      </c>
      <c r="B1861" s="8">
        <v>42045</v>
      </c>
      <c r="C1861" s="8">
        <v>42045</v>
      </c>
      <c r="D1861" s="3">
        <v>16</v>
      </c>
      <c r="E1861">
        <v>55.99</v>
      </c>
      <c r="F1861" s="3">
        <v>761.16</v>
      </c>
      <c r="G1861" s="3">
        <v>0.02</v>
      </c>
      <c r="H1861" s="3">
        <v>525.2004</v>
      </c>
      <c r="I1861" s="3">
        <v>16</v>
      </c>
      <c r="J1861" s="3" t="s">
        <v>25</v>
      </c>
      <c r="K1861" s="3" t="s">
        <v>23</v>
      </c>
      <c r="L1861" s="3">
        <v>3.3</v>
      </c>
      <c r="M1861" s="3">
        <v>0.71</v>
      </c>
      <c r="N1861" s="3">
        <v>3</v>
      </c>
      <c r="O1861" s="3">
        <v>3</v>
      </c>
      <c r="P1861" s="3">
        <v>5</v>
      </c>
      <c r="Q1861" s="3">
        <v>6</v>
      </c>
      <c r="R1861" s="3">
        <v>283</v>
      </c>
      <c r="S1861" s="3">
        <v>91244</v>
      </c>
      <c r="T1861" s="3">
        <v>33319</v>
      </c>
    </row>
    <row r="1862" spans="1:20">
      <c r="A1862" s="3">
        <v>3257</v>
      </c>
      <c r="B1862" s="8">
        <v>42045</v>
      </c>
      <c r="C1862" s="8">
        <v>42050</v>
      </c>
      <c r="D1862" s="3">
        <v>3</v>
      </c>
      <c r="E1862">
        <v>5.98</v>
      </c>
      <c r="F1862" s="3">
        <v>20.03</v>
      </c>
      <c r="G1862" s="3">
        <v>0.07</v>
      </c>
      <c r="H1862" s="3">
        <v>-12.7088</v>
      </c>
      <c r="I1862" s="3">
        <v>3</v>
      </c>
      <c r="J1862" s="3" t="s">
        <v>25</v>
      </c>
      <c r="K1862" s="3" t="s">
        <v>23</v>
      </c>
      <c r="L1862" s="3">
        <v>4.69</v>
      </c>
      <c r="M1862" s="3">
        <v>0.71</v>
      </c>
      <c r="N1862" s="3">
        <v>1</v>
      </c>
      <c r="O1862" s="3">
        <v>1</v>
      </c>
      <c r="P1862" s="3">
        <v>16</v>
      </c>
      <c r="Q1862" s="3">
        <v>2</v>
      </c>
      <c r="R1862" s="3">
        <v>674</v>
      </c>
      <c r="S1862" s="3">
        <v>91244</v>
      </c>
      <c r="T1862" s="3">
        <v>98632</v>
      </c>
    </row>
    <row r="1863" spans="1:20">
      <c r="A1863" s="3">
        <v>3257</v>
      </c>
      <c r="B1863" s="8">
        <v>42161</v>
      </c>
      <c r="C1863" s="8">
        <v>42163</v>
      </c>
      <c r="D1863" s="3">
        <v>4</v>
      </c>
      <c r="E1863">
        <v>20.89</v>
      </c>
      <c r="F1863" s="3">
        <v>84.56</v>
      </c>
      <c r="G1863" s="3">
        <v>0</v>
      </c>
      <c r="H1863" s="3">
        <v>-5.295</v>
      </c>
      <c r="I1863" s="3">
        <v>4</v>
      </c>
      <c r="J1863" s="3" t="s">
        <v>26</v>
      </c>
      <c r="K1863" s="3" t="s">
        <v>23</v>
      </c>
      <c r="L1863" s="3">
        <v>1.99</v>
      </c>
      <c r="M1863" s="3">
        <v>0.5</v>
      </c>
      <c r="N1863" s="3">
        <v>1</v>
      </c>
      <c r="O1863" s="3">
        <v>1</v>
      </c>
      <c r="P1863" s="3">
        <v>9</v>
      </c>
      <c r="Q1863" s="3">
        <v>6</v>
      </c>
      <c r="R1863" s="3">
        <v>330</v>
      </c>
      <c r="S1863" s="3">
        <v>91245</v>
      </c>
      <c r="T1863" s="3">
        <v>98632</v>
      </c>
    </row>
    <row r="1864" spans="1:20">
      <c r="A1864" s="3">
        <v>3258</v>
      </c>
      <c r="B1864" s="8">
        <v>42161</v>
      </c>
      <c r="C1864" s="8">
        <v>42164</v>
      </c>
      <c r="D1864" s="3">
        <v>19</v>
      </c>
      <c r="E1864">
        <v>3.98</v>
      </c>
      <c r="F1864" s="3">
        <v>70.71</v>
      </c>
      <c r="G1864" s="3">
        <v>0.07</v>
      </c>
      <c r="H1864" s="3">
        <v>41.07</v>
      </c>
      <c r="I1864" s="3">
        <v>19</v>
      </c>
      <c r="J1864" s="3" t="s">
        <v>26</v>
      </c>
      <c r="K1864" s="3" t="s">
        <v>23</v>
      </c>
      <c r="L1864" s="3">
        <v>0.83</v>
      </c>
      <c r="M1864" s="3">
        <v>0.68</v>
      </c>
      <c r="N1864" s="3">
        <v>1</v>
      </c>
      <c r="O1864" s="3">
        <v>3</v>
      </c>
      <c r="P1864" s="3">
        <v>5</v>
      </c>
      <c r="Q1864" s="3">
        <v>5</v>
      </c>
      <c r="R1864" s="3">
        <v>353</v>
      </c>
      <c r="S1864" s="3">
        <v>91245</v>
      </c>
      <c r="T1864" s="3">
        <v>98037</v>
      </c>
    </row>
    <row r="1865" spans="1:20">
      <c r="A1865" s="3">
        <v>3261</v>
      </c>
      <c r="B1865" s="8">
        <v>42140</v>
      </c>
      <c r="C1865" s="8">
        <v>42140</v>
      </c>
      <c r="D1865" s="3">
        <v>38</v>
      </c>
      <c r="E1865">
        <v>7.37</v>
      </c>
      <c r="F1865" s="3">
        <v>269.33</v>
      </c>
      <c r="G1865" s="3">
        <v>0.1</v>
      </c>
      <c r="H1865" s="3">
        <v>290.202</v>
      </c>
      <c r="I1865" s="3">
        <v>38</v>
      </c>
      <c r="J1865" s="3" t="s">
        <v>26</v>
      </c>
      <c r="K1865" s="3" t="s">
        <v>23</v>
      </c>
      <c r="L1865" s="3">
        <v>5.53</v>
      </c>
      <c r="M1865" s="3">
        <v>0.61</v>
      </c>
      <c r="N1865" s="3">
        <v>1</v>
      </c>
      <c r="O1865" s="3">
        <v>1</v>
      </c>
      <c r="P1865" s="3">
        <v>9</v>
      </c>
      <c r="Q1865" s="3">
        <v>3</v>
      </c>
      <c r="R1865" s="3">
        <v>265</v>
      </c>
      <c r="S1865" s="3">
        <v>91258</v>
      </c>
      <c r="T1865" s="3">
        <v>49221</v>
      </c>
    </row>
    <row r="1866" spans="1:20">
      <c r="A1866" s="3">
        <v>3264</v>
      </c>
      <c r="B1866" s="8">
        <v>42059</v>
      </c>
      <c r="C1866" s="8">
        <v>42060</v>
      </c>
      <c r="D1866" s="3">
        <v>12</v>
      </c>
      <c r="E1866">
        <v>300.98</v>
      </c>
      <c r="F1866" s="3">
        <v>3845.35</v>
      </c>
      <c r="G1866" s="3">
        <v>0</v>
      </c>
      <c r="H1866" s="3">
        <v>2653.2915</v>
      </c>
      <c r="I1866" s="3">
        <v>12</v>
      </c>
      <c r="J1866" s="3" t="s">
        <v>22</v>
      </c>
      <c r="K1866" s="3" t="s">
        <v>21</v>
      </c>
      <c r="L1866" s="3">
        <v>164.73</v>
      </c>
      <c r="M1866" s="3">
        <v>0.4</v>
      </c>
      <c r="N1866" s="3">
        <v>2</v>
      </c>
      <c r="O1866" s="3">
        <v>2</v>
      </c>
      <c r="P1866" s="3">
        <v>11</v>
      </c>
      <c r="Q1866" s="3">
        <v>5</v>
      </c>
      <c r="R1866" s="3">
        <v>416</v>
      </c>
      <c r="S1866" s="3">
        <v>91261</v>
      </c>
      <c r="T1866" s="3">
        <v>95501</v>
      </c>
    </row>
    <row r="1867" spans="1:20">
      <c r="A1867" s="3">
        <v>3266</v>
      </c>
      <c r="B1867" s="8">
        <v>42059</v>
      </c>
      <c r="C1867" s="8">
        <v>42061</v>
      </c>
      <c r="D1867" s="3">
        <v>1</v>
      </c>
      <c r="E1867">
        <v>2.94</v>
      </c>
      <c r="F1867" s="3">
        <v>3.77</v>
      </c>
      <c r="G1867" s="3">
        <v>0.09</v>
      </c>
      <c r="H1867" s="3">
        <v>-1.84</v>
      </c>
      <c r="I1867" s="3">
        <v>1</v>
      </c>
      <c r="J1867" s="3" t="s">
        <v>22</v>
      </c>
      <c r="K1867" s="3" t="s">
        <v>23</v>
      </c>
      <c r="L1867" s="3">
        <v>0.96</v>
      </c>
      <c r="M1867" s="3">
        <v>0.74</v>
      </c>
      <c r="N1867" s="3">
        <v>2</v>
      </c>
      <c r="O1867" s="3">
        <v>1</v>
      </c>
      <c r="P1867" s="3">
        <v>4</v>
      </c>
      <c r="Q1867" s="3">
        <v>2</v>
      </c>
      <c r="R1867" s="3">
        <v>402</v>
      </c>
      <c r="S1867" s="3">
        <v>91261</v>
      </c>
      <c r="T1867" s="3">
        <v>4073</v>
      </c>
    </row>
    <row r="1868" spans="1:20">
      <c r="A1868" s="3">
        <v>3269</v>
      </c>
      <c r="B1868" s="8">
        <v>42120</v>
      </c>
      <c r="C1868" s="8">
        <v>42124</v>
      </c>
      <c r="D1868" s="3">
        <v>5</v>
      </c>
      <c r="E1868">
        <v>180.98</v>
      </c>
      <c r="F1868" s="3">
        <v>928.92</v>
      </c>
      <c r="G1868" s="3">
        <v>0.03</v>
      </c>
      <c r="H1868" s="3">
        <v>588.54</v>
      </c>
      <c r="I1868" s="3">
        <v>5</v>
      </c>
      <c r="J1868" s="3" t="s">
        <v>25</v>
      </c>
      <c r="K1868" s="3" t="s">
        <v>21</v>
      </c>
      <c r="L1868" s="3">
        <v>26.2</v>
      </c>
      <c r="M1868" s="3">
        <v>0.56</v>
      </c>
      <c r="N1868" s="3">
        <v>2</v>
      </c>
      <c r="O1868" s="3">
        <v>2</v>
      </c>
      <c r="P1868" s="3">
        <v>1</v>
      </c>
      <c r="Q1868" s="3">
        <v>5</v>
      </c>
      <c r="R1868" s="3">
        <v>784</v>
      </c>
      <c r="S1868" s="3">
        <v>91262</v>
      </c>
      <c r="T1868" s="3">
        <v>7060</v>
      </c>
    </row>
    <row r="1869" spans="1:20">
      <c r="A1869" s="3">
        <v>3275</v>
      </c>
      <c r="B1869" s="8">
        <v>42081</v>
      </c>
      <c r="C1869" s="8">
        <v>42082</v>
      </c>
      <c r="D1869" s="3">
        <v>13</v>
      </c>
      <c r="E1869">
        <v>26.17</v>
      </c>
      <c r="F1869" s="3">
        <v>343.54</v>
      </c>
      <c r="G1869" s="3">
        <v>0.01</v>
      </c>
      <c r="H1869" s="3">
        <v>237.0426</v>
      </c>
      <c r="I1869" s="3">
        <v>13</v>
      </c>
      <c r="J1869" s="3" t="s">
        <v>24</v>
      </c>
      <c r="K1869" s="3" t="s">
        <v>23</v>
      </c>
      <c r="L1869" s="3">
        <v>1.39</v>
      </c>
      <c r="M1869" s="3">
        <v>0.59</v>
      </c>
      <c r="N1869" s="3">
        <v>3</v>
      </c>
      <c r="O1869" s="3">
        <v>2</v>
      </c>
      <c r="P1869" s="3">
        <v>15</v>
      </c>
      <c r="Q1869" s="3">
        <v>5</v>
      </c>
      <c r="R1869" s="3">
        <v>765</v>
      </c>
      <c r="S1869" s="3">
        <v>91263</v>
      </c>
      <c r="T1869" s="3">
        <v>98273</v>
      </c>
    </row>
    <row r="1870" spans="1:20">
      <c r="A1870" s="3">
        <v>3275</v>
      </c>
      <c r="B1870" s="8">
        <v>42111</v>
      </c>
      <c r="C1870" s="8">
        <v>42113</v>
      </c>
      <c r="D1870" s="3">
        <v>10</v>
      </c>
      <c r="E1870">
        <v>4.24</v>
      </c>
      <c r="F1870" s="3">
        <v>45</v>
      </c>
      <c r="G1870" s="3">
        <v>0.06</v>
      </c>
      <c r="H1870" s="3">
        <v>-78.91668</v>
      </c>
      <c r="I1870" s="3">
        <v>10</v>
      </c>
      <c r="J1870" s="3" t="s">
        <v>20</v>
      </c>
      <c r="K1870" s="3" t="s">
        <v>23</v>
      </c>
      <c r="L1870" s="3">
        <v>5.41</v>
      </c>
      <c r="M1870" s="3">
        <v>0.52</v>
      </c>
      <c r="N1870" s="3">
        <v>4</v>
      </c>
      <c r="O1870" s="3">
        <v>3</v>
      </c>
      <c r="P1870" s="3">
        <v>6</v>
      </c>
      <c r="Q1870" s="3">
        <v>3</v>
      </c>
      <c r="R1870" s="3">
        <v>234</v>
      </c>
      <c r="S1870" s="3">
        <v>91277</v>
      </c>
      <c r="T1870" s="3">
        <v>98273</v>
      </c>
    </row>
    <row r="1871" spans="1:20">
      <c r="A1871" s="3">
        <v>3275</v>
      </c>
      <c r="B1871" s="8">
        <v>42111</v>
      </c>
      <c r="C1871" s="8">
        <v>42113</v>
      </c>
      <c r="D1871" s="3">
        <v>1</v>
      </c>
      <c r="E1871">
        <v>6783.02</v>
      </c>
      <c r="F1871" s="3">
        <v>6569.07</v>
      </c>
      <c r="G1871" s="3">
        <v>0.04</v>
      </c>
      <c r="H1871" s="3">
        <v>-13562.63741</v>
      </c>
      <c r="I1871" s="3">
        <v>1</v>
      </c>
      <c r="J1871" s="3" t="s">
        <v>20</v>
      </c>
      <c r="K1871" s="3" t="s">
        <v>23</v>
      </c>
      <c r="L1871" s="3">
        <v>24.49</v>
      </c>
      <c r="M1871" s="3">
        <v>0.55</v>
      </c>
      <c r="N1871" s="3">
        <v>4</v>
      </c>
      <c r="O1871" s="3">
        <v>2</v>
      </c>
      <c r="P1871" s="3">
        <v>12</v>
      </c>
      <c r="Q1871" s="3">
        <v>7</v>
      </c>
      <c r="R1871" s="3">
        <v>576</v>
      </c>
      <c r="S1871" s="3">
        <v>91277</v>
      </c>
      <c r="T1871" s="3">
        <v>98273</v>
      </c>
    </row>
    <row r="1872" spans="1:20">
      <c r="A1872" s="3">
        <v>3279</v>
      </c>
      <c r="B1872" s="8">
        <v>42007</v>
      </c>
      <c r="C1872" s="8">
        <v>42009</v>
      </c>
      <c r="D1872" s="3">
        <v>2</v>
      </c>
      <c r="E1872">
        <v>6.48</v>
      </c>
      <c r="F1872" s="3">
        <v>15.95</v>
      </c>
      <c r="G1872" s="3">
        <v>0.03</v>
      </c>
      <c r="H1872" s="3">
        <v>-35.04</v>
      </c>
      <c r="I1872" s="3">
        <v>2</v>
      </c>
      <c r="J1872" s="3" t="s">
        <v>24</v>
      </c>
      <c r="K1872" s="3" t="s">
        <v>23</v>
      </c>
      <c r="L1872" s="3">
        <v>8.73</v>
      </c>
      <c r="M1872" s="3">
        <v>0.83</v>
      </c>
      <c r="N1872" s="3">
        <v>3</v>
      </c>
      <c r="O1872" s="3">
        <v>2</v>
      </c>
      <c r="P1872" s="3">
        <v>15</v>
      </c>
      <c r="Q1872" s="3">
        <v>3</v>
      </c>
      <c r="R1872" s="3">
        <v>348</v>
      </c>
      <c r="S1872" s="3">
        <v>91285</v>
      </c>
      <c r="T1872" s="3">
        <v>29203</v>
      </c>
    </row>
    <row r="1873" spans="1:20">
      <c r="A1873" s="3">
        <v>3279</v>
      </c>
      <c r="B1873" s="8">
        <v>42147</v>
      </c>
      <c r="C1873" s="8">
        <v>42149</v>
      </c>
      <c r="D1873" s="3">
        <v>3</v>
      </c>
      <c r="E1873">
        <v>12.88</v>
      </c>
      <c r="F1873" s="3">
        <v>42.35</v>
      </c>
      <c r="G1873" s="3">
        <v>0.05</v>
      </c>
      <c r="H1873" s="3">
        <v>5.98</v>
      </c>
      <c r="I1873" s="3">
        <v>3</v>
      </c>
      <c r="J1873" s="3" t="s">
        <v>20</v>
      </c>
      <c r="K1873" s="3" t="s">
        <v>23</v>
      </c>
      <c r="L1873" s="3">
        <v>4.59</v>
      </c>
      <c r="M1873" s="3">
        <v>0.57</v>
      </c>
      <c r="N1873" s="3">
        <v>3</v>
      </c>
      <c r="O1873" s="3">
        <v>2</v>
      </c>
      <c r="P1873" s="3">
        <v>15</v>
      </c>
      <c r="Q1873" s="3">
        <v>5</v>
      </c>
      <c r="R1873" s="3">
        <v>351</v>
      </c>
      <c r="S1873" s="3">
        <v>91286</v>
      </c>
      <c r="T1873" s="3">
        <v>29203</v>
      </c>
    </row>
    <row r="1874" spans="1:20">
      <c r="A1874" s="3">
        <v>3279</v>
      </c>
      <c r="B1874" s="8">
        <v>42027</v>
      </c>
      <c r="C1874" s="8">
        <v>42029</v>
      </c>
      <c r="D1874" s="3">
        <v>5</v>
      </c>
      <c r="E1874">
        <v>73.98</v>
      </c>
      <c r="F1874" s="3">
        <v>384.22</v>
      </c>
      <c r="G1874" s="3">
        <v>0.01</v>
      </c>
      <c r="H1874" s="3">
        <v>-29.0656</v>
      </c>
      <c r="I1874" s="3">
        <v>5</v>
      </c>
      <c r="J1874" s="3" t="s">
        <v>20</v>
      </c>
      <c r="K1874" s="3" t="s">
        <v>23</v>
      </c>
      <c r="L1874" s="3">
        <v>12.14</v>
      </c>
      <c r="M1874" s="3">
        <v>0.58</v>
      </c>
      <c r="N1874" s="3">
        <v>3</v>
      </c>
      <c r="O1874" s="3">
        <v>3</v>
      </c>
      <c r="P1874" s="3">
        <v>17</v>
      </c>
      <c r="Q1874" s="3">
        <v>5</v>
      </c>
      <c r="R1874" s="3">
        <v>779</v>
      </c>
      <c r="S1874" s="3">
        <v>91296</v>
      </c>
      <c r="T1874" s="3">
        <v>29203</v>
      </c>
    </row>
    <row r="1875" spans="1:20">
      <c r="A1875" s="3">
        <v>3279</v>
      </c>
      <c r="B1875" s="8">
        <v>42039</v>
      </c>
      <c r="C1875" s="8">
        <v>42041</v>
      </c>
      <c r="D1875" s="3">
        <v>17</v>
      </c>
      <c r="E1875">
        <v>10.89</v>
      </c>
      <c r="F1875" s="3">
        <v>178.68</v>
      </c>
      <c r="G1875" s="3">
        <v>0.1</v>
      </c>
      <c r="H1875" s="3">
        <v>-19.2972</v>
      </c>
      <c r="I1875" s="3">
        <v>17</v>
      </c>
      <c r="J1875" s="3" t="s">
        <v>22</v>
      </c>
      <c r="K1875" s="3" t="s">
        <v>23</v>
      </c>
      <c r="L1875" s="3">
        <v>4.5</v>
      </c>
      <c r="M1875" s="3">
        <v>0.56</v>
      </c>
      <c r="N1875" s="3">
        <v>3</v>
      </c>
      <c r="O1875" s="3">
        <v>3</v>
      </c>
      <c r="P1875" s="3">
        <v>17</v>
      </c>
      <c r="Q1875" s="3">
        <v>5</v>
      </c>
      <c r="R1875" s="3">
        <v>520</v>
      </c>
      <c r="S1875" s="3">
        <v>91297</v>
      </c>
      <c r="T1875" s="3">
        <v>29203</v>
      </c>
    </row>
    <row r="1876" spans="1:20">
      <c r="A1876" s="3">
        <v>3283</v>
      </c>
      <c r="B1876" s="8">
        <v>42042</v>
      </c>
      <c r="C1876" s="8">
        <v>42044</v>
      </c>
      <c r="D1876" s="3">
        <v>12</v>
      </c>
      <c r="E1876">
        <v>6.7</v>
      </c>
      <c r="F1876" s="3">
        <v>79.39</v>
      </c>
      <c r="G1876" s="3">
        <v>0.06</v>
      </c>
      <c r="H1876" s="3">
        <v>40.6556</v>
      </c>
      <c r="I1876" s="3">
        <v>12</v>
      </c>
      <c r="J1876" s="3" t="s">
        <v>24</v>
      </c>
      <c r="K1876" s="3" t="s">
        <v>27</v>
      </c>
      <c r="L1876" s="3">
        <v>1.56</v>
      </c>
      <c r="M1876" s="3">
        <v>0.57</v>
      </c>
      <c r="N1876" s="3">
        <v>2</v>
      </c>
      <c r="O1876" s="3">
        <v>2</v>
      </c>
      <c r="P1876" s="3">
        <v>1</v>
      </c>
      <c r="Q1876" s="3">
        <v>5</v>
      </c>
      <c r="R1876" s="3">
        <v>467</v>
      </c>
      <c r="S1876" s="3">
        <v>91298</v>
      </c>
      <c r="T1876" s="3">
        <v>33156</v>
      </c>
    </row>
    <row r="1877" spans="1:20">
      <c r="A1877" s="3">
        <v>3283</v>
      </c>
      <c r="B1877" s="8">
        <v>42050</v>
      </c>
      <c r="C1877" s="8">
        <v>42051</v>
      </c>
      <c r="D1877" s="3">
        <v>9</v>
      </c>
      <c r="E1877">
        <v>78.69</v>
      </c>
      <c r="F1877" s="3">
        <v>674.55</v>
      </c>
      <c r="G1877" s="3">
        <v>0.1</v>
      </c>
      <c r="H1877" s="3">
        <v>465.4395</v>
      </c>
      <c r="I1877" s="3">
        <v>9</v>
      </c>
      <c r="J1877" s="3" t="s">
        <v>26</v>
      </c>
      <c r="K1877" s="3" t="s">
        <v>23</v>
      </c>
      <c r="L1877" s="3">
        <v>19.99</v>
      </c>
      <c r="M1877" s="3">
        <v>0.45</v>
      </c>
      <c r="N1877" s="3">
        <v>2</v>
      </c>
      <c r="O1877" s="3">
        <v>3</v>
      </c>
      <c r="P1877" s="3">
        <v>5</v>
      </c>
      <c r="Q1877" s="3">
        <v>6</v>
      </c>
      <c r="R1877" s="3">
        <v>551</v>
      </c>
      <c r="S1877" s="3">
        <v>91304</v>
      </c>
      <c r="T1877" s="3">
        <v>33156</v>
      </c>
    </row>
    <row r="1878" spans="1:20">
      <c r="A1878" s="3">
        <v>3284</v>
      </c>
      <c r="B1878" s="8">
        <v>42078</v>
      </c>
      <c r="C1878" s="8">
        <v>42080</v>
      </c>
      <c r="D1878" s="3">
        <v>22</v>
      </c>
      <c r="E1878">
        <v>29.34</v>
      </c>
      <c r="F1878" s="3">
        <v>668.38</v>
      </c>
      <c r="G1878" s="3">
        <v>0</v>
      </c>
      <c r="H1878" s="3">
        <v>385.37</v>
      </c>
      <c r="I1878" s="3">
        <v>22</v>
      </c>
      <c r="J1878" s="3" t="s">
        <v>20</v>
      </c>
      <c r="K1878" s="3" t="s">
        <v>23</v>
      </c>
      <c r="L1878" s="3">
        <v>7.87</v>
      </c>
      <c r="M1878" s="3">
        <v>0.44</v>
      </c>
      <c r="N1878" s="3">
        <v>2</v>
      </c>
      <c r="O1878" s="3">
        <v>1</v>
      </c>
      <c r="P1878" s="3">
        <v>9</v>
      </c>
      <c r="Q1878" s="3">
        <v>6</v>
      </c>
      <c r="R1878" s="3">
        <v>331</v>
      </c>
      <c r="S1878" s="3">
        <v>91305</v>
      </c>
      <c r="T1878" s="3">
        <v>34741</v>
      </c>
    </row>
    <row r="1879" spans="1:20">
      <c r="A1879" s="3">
        <v>3285</v>
      </c>
      <c r="B1879" s="8">
        <v>42171</v>
      </c>
      <c r="C1879" s="8">
        <v>42173</v>
      </c>
      <c r="D1879" s="3">
        <v>12</v>
      </c>
      <c r="E1879">
        <v>146.34</v>
      </c>
      <c r="F1879" s="3">
        <v>1721.24</v>
      </c>
      <c r="G1879" s="3">
        <v>0.06</v>
      </c>
      <c r="H1879" s="3">
        <v>-89.27</v>
      </c>
      <c r="I1879" s="3">
        <v>12</v>
      </c>
      <c r="J1879" s="3" t="s">
        <v>20</v>
      </c>
      <c r="K1879" s="3" t="s">
        <v>21</v>
      </c>
      <c r="L1879" s="3">
        <v>43.75</v>
      </c>
      <c r="M1879" s="3">
        <v>0.51</v>
      </c>
      <c r="N1879" s="3">
        <v>1</v>
      </c>
      <c r="O1879" s="3">
        <v>3</v>
      </c>
      <c r="P1879" s="3">
        <v>5</v>
      </c>
      <c r="Q1879" s="3">
        <v>6</v>
      </c>
      <c r="R1879" s="3">
        <v>171</v>
      </c>
      <c r="S1879" s="3">
        <v>91306</v>
      </c>
      <c r="T1879" s="3">
        <v>20170</v>
      </c>
    </row>
    <row r="1880" spans="1:20">
      <c r="A1880" s="3">
        <v>3285</v>
      </c>
      <c r="B1880" s="8">
        <v>42082</v>
      </c>
      <c r="C1880" s="8">
        <v>42082</v>
      </c>
      <c r="D1880" s="3">
        <v>3</v>
      </c>
      <c r="E1880">
        <v>24.92</v>
      </c>
      <c r="F1880" s="3">
        <v>70.82</v>
      </c>
      <c r="G1880" s="3">
        <v>0.1</v>
      </c>
      <c r="H1880" s="3">
        <v>-45.816</v>
      </c>
      <c r="I1880" s="3">
        <v>3</v>
      </c>
      <c r="J1880" s="3" t="s">
        <v>24</v>
      </c>
      <c r="K1880" s="3" t="s">
        <v>23</v>
      </c>
      <c r="L1880" s="3">
        <v>12.98</v>
      </c>
      <c r="M1880" s="3">
        <v>0.4</v>
      </c>
      <c r="N1880" s="3">
        <v>1</v>
      </c>
      <c r="O1880" s="3">
        <v>2</v>
      </c>
      <c r="P1880" s="3">
        <v>11</v>
      </c>
      <c r="Q1880" s="3">
        <v>5</v>
      </c>
      <c r="R1880" s="3">
        <v>839</v>
      </c>
      <c r="S1880" s="3">
        <v>91310</v>
      </c>
      <c r="T1880" s="3">
        <v>20170</v>
      </c>
    </row>
    <row r="1881" spans="1:20">
      <c r="A1881" s="3">
        <v>3287</v>
      </c>
      <c r="B1881" s="8">
        <v>42082</v>
      </c>
      <c r="C1881" s="8">
        <v>42083</v>
      </c>
      <c r="D1881" s="3">
        <v>7</v>
      </c>
      <c r="E1881">
        <v>12.28</v>
      </c>
      <c r="F1881" s="3">
        <v>90.44</v>
      </c>
      <c r="G1881" s="3">
        <v>0</v>
      </c>
      <c r="H1881" s="3">
        <v>30.63</v>
      </c>
      <c r="I1881" s="3">
        <v>7</v>
      </c>
      <c r="J1881" s="3" t="s">
        <v>24</v>
      </c>
      <c r="K1881" s="3" t="s">
        <v>27</v>
      </c>
      <c r="L1881" s="3">
        <v>6.35</v>
      </c>
      <c r="M1881" s="3">
        <v>0.35</v>
      </c>
      <c r="N1881" s="3">
        <v>4</v>
      </c>
      <c r="O1881" s="3">
        <v>2</v>
      </c>
      <c r="P1881" s="3">
        <v>2</v>
      </c>
      <c r="Q1881" s="3">
        <v>5</v>
      </c>
      <c r="R1881" s="3">
        <v>747</v>
      </c>
      <c r="S1881" s="3">
        <v>91310</v>
      </c>
      <c r="T1881" s="3">
        <v>95746</v>
      </c>
    </row>
    <row r="1882" spans="1:20">
      <c r="A1882" s="3">
        <v>3303</v>
      </c>
      <c r="B1882" s="8">
        <v>42075</v>
      </c>
      <c r="C1882" s="8">
        <v>42076</v>
      </c>
      <c r="D1882" s="3">
        <v>8</v>
      </c>
      <c r="E1882">
        <v>47.98</v>
      </c>
      <c r="F1882" s="3">
        <v>393.98</v>
      </c>
      <c r="G1882" s="3">
        <v>0.01</v>
      </c>
      <c r="H1882" s="3">
        <v>-44.436</v>
      </c>
      <c r="I1882" s="3">
        <v>8</v>
      </c>
      <c r="J1882" s="3" t="s">
        <v>26</v>
      </c>
      <c r="K1882" s="3" t="s">
        <v>27</v>
      </c>
      <c r="L1882" s="3">
        <v>3.61</v>
      </c>
      <c r="M1882" s="3">
        <v>0.6</v>
      </c>
      <c r="N1882" s="3">
        <v>3</v>
      </c>
      <c r="O1882" s="3">
        <v>2</v>
      </c>
      <c r="P1882" s="3">
        <v>15</v>
      </c>
      <c r="Q1882" s="3">
        <v>5</v>
      </c>
      <c r="R1882" s="3">
        <v>362</v>
      </c>
      <c r="S1882" s="3">
        <v>91316</v>
      </c>
      <c r="T1882" s="3">
        <v>33461</v>
      </c>
    </row>
    <row r="1883" spans="1:20">
      <c r="A1883" s="3">
        <v>3306</v>
      </c>
      <c r="B1883" s="8">
        <v>42068</v>
      </c>
      <c r="C1883" s="8">
        <v>42069</v>
      </c>
      <c r="D1883" s="3">
        <v>18</v>
      </c>
      <c r="E1883">
        <v>3.28</v>
      </c>
      <c r="F1883" s="3">
        <v>61.29</v>
      </c>
      <c r="G1883" s="3">
        <v>0.05</v>
      </c>
      <c r="H1883" s="3">
        <v>-100.24</v>
      </c>
      <c r="I1883" s="3">
        <v>18</v>
      </c>
      <c r="J1883" s="3" t="s">
        <v>24</v>
      </c>
      <c r="K1883" s="3" t="s">
        <v>23</v>
      </c>
      <c r="L1883" s="3">
        <v>3.97</v>
      </c>
      <c r="M1883" s="3">
        <v>0.42</v>
      </c>
      <c r="N1883" s="3">
        <v>4</v>
      </c>
      <c r="O1883" s="3">
        <v>2</v>
      </c>
      <c r="P1883" s="3">
        <v>1</v>
      </c>
      <c r="Q1883" s="3">
        <v>4</v>
      </c>
      <c r="R1883" s="3">
        <v>440</v>
      </c>
      <c r="S1883" s="3">
        <v>91321</v>
      </c>
      <c r="T1883" s="3">
        <v>6320</v>
      </c>
    </row>
    <row r="1884" spans="1:20">
      <c r="A1884" s="3">
        <v>3307</v>
      </c>
      <c r="B1884" s="8">
        <v>42068</v>
      </c>
      <c r="C1884" s="8">
        <v>42070</v>
      </c>
      <c r="D1884" s="3">
        <v>15</v>
      </c>
      <c r="E1884">
        <v>6.98</v>
      </c>
      <c r="F1884" s="3">
        <v>109.15</v>
      </c>
      <c r="G1884" s="3">
        <v>0.03</v>
      </c>
      <c r="H1884" s="3">
        <v>-262.62</v>
      </c>
      <c r="I1884" s="3">
        <v>15</v>
      </c>
      <c r="J1884" s="3" t="s">
        <v>24</v>
      </c>
      <c r="K1884" s="3" t="s">
        <v>23</v>
      </c>
      <c r="L1884" s="3">
        <v>9.69</v>
      </c>
      <c r="M1884" s="3">
        <v>0.81</v>
      </c>
      <c r="N1884" s="3">
        <v>4</v>
      </c>
      <c r="O1884" s="3">
        <v>2</v>
      </c>
      <c r="P1884" s="3">
        <v>15</v>
      </c>
      <c r="Q1884" s="3">
        <v>5</v>
      </c>
      <c r="R1884" s="3">
        <v>663</v>
      </c>
      <c r="S1884" s="3">
        <v>91321</v>
      </c>
      <c r="T1884" s="3">
        <v>1001</v>
      </c>
    </row>
    <row r="1885" spans="1:20">
      <c r="A1885" s="3">
        <v>3309</v>
      </c>
      <c r="B1885" s="8">
        <v>42041</v>
      </c>
      <c r="C1885" s="8">
        <v>42042</v>
      </c>
      <c r="D1885" s="3">
        <v>14</v>
      </c>
      <c r="E1885">
        <v>4.89</v>
      </c>
      <c r="F1885" s="3">
        <v>74.01</v>
      </c>
      <c r="G1885" s="3">
        <v>0.02</v>
      </c>
      <c r="H1885" s="3">
        <v>-56.446</v>
      </c>
      <c r="I1885" s="3">
        <v>14</v>
      </c>
      <c r="J1885" s="3" t="s">
        <v>24</v>
      </c>
      <c r="K1885" s="3" t="s">
        <v>23</v>
      </c>
      <c r="L1885" s="3">
        <v>4.93</v>
      </c>
      <c r="M1885" s="3">
        <v>0.37</v>
      </c>
      <c r="N1885" s="3">
        <v>4</v>
      </c>
      <c r="O1885" s="3">
        <v>1</v>
      </c>
      <c r="P1885" s="3">
        <v>9</v>
      </c>
      <c r="Q1885" s="3">
        <v>6</v>
      </c>
      <c r="R1885" s="3">
        <v>369</v>
      </c>
      <c r="S1885" s="3">
        <v>91328</v>
      </c>
      <c r="T1885" s="3">
        <v>1760</v>
      </c>
    </row>
    <row r="1886" spans="1:20">
      <c r="A1886" s="3">
        <v>3310</v>
      </c>
      <c r="B1886" s="8">
        <v>42041</v>
      </c>
      <c r="C1886" s="8">
        <v>42042</v>
      </c>
      <c r="D1886" s="3">
        <v>5</v>
      </c>
      <c r="E1886">
        <v>10.06</v>
      </c>
      <c r="F1886" s="3">
        <v>48.1</v>
      </c>
      <c r="G1886" s="3">
        <v>0.07</v>
      </c>
      <c r="H1886" s="3">
        <v>33.189</v>
      </c>
      <c r="I1886" s="3">
        <v>5</v>
      </c>
      <c r="J1886" s="3" t="s">
        <v>24</v>
      </c>
      <c r="K1886" s="3" t="s">
        <v>23</v>
      </c>
      <c r="L1886" s="3">
        <v>2.06</v>
      </c>
      <c r="M1886" s="3">
        <v>0.4</v>
      </c>
      <c r="N1886" s="3">
        <v>4</v>
      </c>
      <c r="O1886" s="3">
        <v>2</v>
      </c>
      <c r="P1886" s="3">
        <v>7</v>
      </c>
      <c r="Q1886" s="3">
        <v>5</v>
      </c>
      <c r="R1886" s="3">
        <v>789</v>
      </c>
      <c r="S1886" s="3">
        <v>91328</v>
      </c>
      <c r="T1886" s="3">
        <v>2563</v>
      </c>
    </row>
    <row r="1887" spans="1:20">
      <c r="A1887" s="3">
        <v>3311</v>
      </c>
      <c r="B1887" s="8">
        <v>42164</v>
      </c>
      <c r="C1887" s="8">
        <v>42164</v>
      </c>
      <c r="D1887" s="3">
        <v>1</v>
      </c>
      <c r="E1887">
        <v>7.59</v>
      </c>
      <c r="F1887" s="3">
        <v>8.83</v>
      </c>
      <c r="G1887" s="3">
        <v>0.05</v>
      </c>
      <c r="H1887" s="3">
        <v>6.0927</v>
      </c>
      <c r="I1887" s="3">
        <v>1</v>
      </c>
      <c r="J1887" s="3" t="s">
        <v>25</v>
      </c>
      <c r="K1887" s="3" t="s">
        <v>23</v>
      </c>
      <c r="L1887" s="3">
        <v>4</v>
      </c>
      <c r="M1887" s="3">
        <v>0.36</v>
      </c>
      <c r="N1887" s="3">
        <v>4</v>
      </c>
      <c r="O1887" s="3">
        <v>2</v>
      </c>
      <c r="P1887" s="3">
        <v>11</v>
      </c>
      <c r="Q1887" s="3">
        <v>7</v>
      </c>
      <c r="R1887" s="3">
        <v>819</v>
      </c>
      <c r="S1887" s="3">
        <v>91344</v>
      </c>
      <c r="T1887" s="3">
        <v>1890</v>
      </c>
    </row>
    <row r="1888" spans="1:20">
      <c r="A1888" s="3">
        <v>3314</v>
      </c>
      <c r="B1888" s="8">
        <v>42087</v>
      </c>
      <c r="C1888" s="8">
        <v>42088</v>
      </c>
      <c r="D1888" s="3">
        <v>6</v>
      </c>
      <c r="E1888">
        <v>138.75</v>
      </c>
      <c r="F1888" s="3">
        <v>659.42</v>
      </c>
      <c r="G1888" s="3">
        <v>0.09</v>
      </c>
      <c r="H1888" s="3">
        <v>-335.317125</v>
      </c>
      <c r="I1888" s="3">
        <v>6</v>
      </c>
      <c r="J1888" s="3" t="s">
        <v>20</v>
      </c>
      <c r="K1888" s="3" t="s">
        <v>21</v>
      </c>
      <c r="L1888" s="3">
        <v>52.42</v>
      </c>
      <c r="M1888" s="3">
        <v>0.74</v>
      </c>
      <c r="N1888" s="3">
        <v>4</v>
      </c>
      <c r="O1888" s="3">
        <v>1</v>
      </c>
      <c r="P1888" s="3">
        <v>4</v>
      </c>
      <c r="Q1888" s="3">
        <v>2</v>
      </c>
      <c r="R1888" s="3">
        <v>402</v>
      </c>
      <c r="S1888" s="3">
        <v>91354</v>
      </c>
      <c r="T1888" s="3">
        <v>7024</v>
      </c>
    </row>
    <row r="1889" spans="1:20">
      <c r="A1889" s="3">
        <v>3319</v>
      </c>
      <c r="B1889" s="8">
        <v>42154</v>
      </c>
      <c r="C1889" s="8">
        <v>42162</v>
      </c>
      <c r="D1889" s="3">
        <v>18</v>
      </c>
      <c r="E1889">
        <v>22.38</v>
      </c>
      <c r="F1889" s="3">
        <v>403.53</v>
      </c>
      <c r="G1889" s="3">
        <v>0.04</v>
      </c>
      <c r="H1889" s="3">
        <v>16.0218</v>
      </c>
      <c r="I1889" s="3">
        <v>18</v>
      </c>
      <c r="J1889" s="3" t="s">
        <v>25</v>
      </c>
      <c r="K1889" s="3" t="s">
        <v>23</v>
      </c>
      <c r="L1889" s="3">
        <v>15.1</v>
      </c>
      <c r="M1889" s="3">
        <v>0.35</v>
      </c>
      <c r="N1889" s="3">
        <v>4</v>
      </c>
      <c r="O1889" s="3">
        <v>2</v>
      </c>
      <c r="P1889" s="3">
        <v>2</v>
      </c>
      <c r="Q1889" s="3">
        <v>5</v>
      </c>
      <c r="R1889" s="3">
        <v>158</v>
      </c>
      <c r="S1889" s="3">
        <v>91355</v>
      </c>
      <c r="T1889" s="3">
        <v>37075</v>
      </c>
    </row>
    <row r="1890" spans="1:20">
      <c r="A1890" s="3">
        <v>3320</v>
      </c>
      <c r="B1890" s="8">
        <v>42154</v>
      </c>
      <c r="C1890" s="8">
        <v>42157</v>
      </c>
      <c r="D1890" s="3">
        <v>3</v>
      </c>
      <c r="E1890">
        <v>17.78</v>
      </c>
      <c r="F1890" s="3">
        <v>55.17</v>
      </c>
      <c r="G1890" s="3">
        <v>0.06</v>
      </c>
      <c r="H1890" s="3">
        <v>38.0673</v>
      </c>
      <c r="I1890" s="3">
        <v>3</v>
      </c>
      <c r="J1890" s="3" t="s">
        <v>25</v>
      </c>
      <c r="K1890" s="3" t="s">
        <v>23</v>
      </c>
      <c r="L1890" s="3">
        <v>5.03</v>
      </c>
      <c r="M1890" s="3">
        <v>0.56</v>
      </c>
      <c r="N1890" s="3">
        <v>4</v>
      </c>
      <c r="O1890" s="3">
        <v>2</v>
      </c>
      <c r="P1890" s="3">
        <v>12</v>
      </c>
      <c r="Q1890" s="3">
        <v>7</v>
      </c>
      <c r="R1890" s="3">
        <v>591</v>
      </c>
      <c r="S1890" s="3">
        <v>91355</v>
      </c>
      <c r="T1890" s="3">
        <v>38301</v>
      </c>
    </row>
    <row r="1891" spans="1:20">
      <c r="A1891" s="3">
        <v>3320</v>
      </c>
      <c r="B1891" s="8">
        <v>42090</v>
      </c>
      <c r="C1891" s="8">
        <v>42091</v>
      </c>
      <c r="D1891" s="3">
        <v>9</v>
      </c>
      <c r="E1891">
        <v>8.95</v>
      </c>
      <c r="F1891" s="3">
        <v>76.91</v>
      </c>
      <c r="G1891" s="3">
        <v>0.07</v>
      </c>
      <c r="H1891" s="3">
        <v>53.0679</v>
      </c>
      <c r="I1891" s="3">
        <v>9</v>
      </c>
      <c r="J1891" s="3" t="s">
        <v>26</v>
      </c>
      <c r="K1891" s="3" t="s">
        <v>23</v>
      </c>
      <c r="L1891" s="3">
        <v>2.01</v>
      </c>
      <c r="M1891" s="3">
        <v>0.59</v>
      </c>
      <c r="N1891" s="3">
        <v>4</v>
      </c>
      <c r="O1891" s="3">
        <v>2</v>
      </c>
      <c r="P1891" s="3">
        <v>12</v>
      </c>
      <c r="Q1891" s="3">
        <v>6</v>
      </c>
      <c r="R1891" s="3">
        <v>675</v>
      </c>
      <c r="S1891" s="3">
        <v>91362</v>
      </c>
      <c r="T1891" s="3">
        <v>38301</v>
      </c>
    </row>
    <row r="1892" spans="1:20">
      <c r="A1892" s="3">
        <v>3324</v>
      </c>
      <c r="B1892" s="8">
        <v>42063</v>
      </c>
      <c r="C1892" s="8">
        <v>42063</v>
      </c>
      <c r="D1892" s="3">
        <v>15</v>
      </c>
      <c r="E1892">
        <v>9.65</v>
      </c>
      <c r="F1892" s="3">
        <v>151.34</v>
      </c>
      <c r="G1892" s="3">
        <v>0.05</v>
      </c>
      <c r="H1892" s="3">
        <v>-14.6432</v>
      </c>
      <c r="I1892" s="3">
        <v>15</v>
      </c>
      <c r="J1892" s="3" t="s">
        <v>26</v>
      </c>
      <c r="K1892" s="3" t="s">
        <v>23</v>
      </c>
      <c r="L1892" s="3">
        <v>6.22</v>
      </c>
      <c r="M1892" s="3">
        <v>0.37</v>
      </c>
      <c r="N1892" s="3">
        <v>1</v>
      </c>
      <c r="O1892" s="3">
        <v>2</v>
      </c>
      <c r="P1892" s="3">
        <v>11</v>
      </c>
      <c r="Q1892" s="3">
        <v>5</v>
      </c>
      <c r="R1892" s="3">
        <v>901</v>
      </c>
      <c r="S1892" s="3">
        <v>91363</v>
      </c>
      <c r="T1892" s="3">
        <v>85335</v>
      </c>
    </row>
    <row r="1893" spans="1:20">
      <c r="A1893" s="3">
        <v>3325</v>
      </c>
      <c r="B1893" s="8">
        <v>42176</v>
      </c>
      <c r="C1893" s="8">
        <v>42177</v>
      </c>
      <c r="D1893" s="3">
        <v>1</v>
      </c>
      <c r="E1893">
        <v>25.38</v>
      </c>
      <c r="F1893" s="3">
        <v>34.11</v>
      </c>
      <c r="G1893" s="3">
        <v>0.02</v>
      </c>
      <c r="H1893" s="3">
        <v>-10.36</v>
      </c>
      <c r="I1893" s="3">
        <v>1</v>
      </c>
      <c r="J1893" s="3" t="s">
        <v>26</v>
      </c>
      <c r="K1893" s="3" t="s">
        <v>23</v>
      </c>
      <c r="L1893" s="3">
        <v>8.99</v>
      </c>
      <c r="M1893" s="3">
        <v>0.38</v>
      </c>
      <c r="N1893" s="3">
        <v>1</v>
      </c>
      <c r="O1893" s="3">
        <v>2</v>
      </c>
      <c r="P1893" s="3">
        <v>7</v>
      </c>
      <c r="Q1893" s="3">
        <v>5</v>
      </c>
      <c r="R1893" s="3">
        <v>2</v>
      </c>
      <c r="S1893" s="3">
        <v>91365</v>
      </c>
      <c r="T1893" s="3">
        <v>97420</v>
      </c>
    </row>
    <row r="1894" spans="1:20">
      <c r="A1894" s="3">
        <v>3325</v>
      </c>
      <c r="B1894" s="8">
        <v>42153</v>
      </c>
      <c r="C1894" s="8">
        <v>42154</v>
      </c>
      <c r="D1894" s="3">
        <v>40</v>
      </c>
      <c r="E1894">
        <v>3.78</v>
      </c>
      <c r="F1894" s="3">
        <v>154.71</v>
      </c>
      <c r="G1894" s="3">
        <v>0.02</v>
      </c>
      <c r="H1894" s="3">
        <v>106.7499</v>
      </c>
      <c r="I1894" s="3">
        <v>40</v>
      </c>
      <c r="J1894" s="3" t="s">
        <v>20</v>
      </c>
      <c r="K1894" s="3" t="s">
        <v>23</v>
      </c>
      <c r="L1894" s="3">
        <v>0.71</v>
      </c>
      <c r="M1894" s="3">
        <v>0.46</v>
      </c>
      <c r="N1894" s="3">
        <v>1</v>
      </c>
      <c r="O1894" s="3">
        <v>2</v>
      </c>
      <c r="P1894" s="3">
        <v>12</v>
      </c>
      <c r="Q1894" s="3">
        <v>7</v>
      </c>
      <c r="R1894" s="3">
        <v>279</v>
      </c>
      <c r="S1894" s="3">
        <v>91366</v>
      </c>
      <c r="T1894" s="3">
        <v>97420</v>
      </c>
    </row>
    <row r="1895" spans="1:20">
      <c r="A1895" s="3">
        <v>3327</v>
      </c>
      <c r="B1895" s="8">
        <v>42005</v>
      </c>
      <c r="C1895" s="8">
        <v>42006</v>
      </c>
      <c r="D1895" s="3">
        <v>2</v>
      </c>
      <c r="E1895">
        <v>29.17</v>
      </c>
      <c r="F1895" s="3">
        <v>63.32</v>
      </c>
      <c r="G1895" s="3">
        <v>0.02</v>
      </c>
      <c r="H1895" s="3">
        <v>36.906</v>
      </c>
      <c r="I1895" s="3">
        <v>2</v>
      </c>
      <c r="J1895" s="3" t="s">
        <v>26</v>
      </c>
      <c r="K1895" s="3" t="s">
        <v>23</v>
      </c>
      <c r="L1895" s="3">
        <v>6.27</v>
      </c>
      <c r="M1895" s="3">
        <v>0.69</v>
      </c>
      <c r="N1895" s="3">
        <v>4</v>
      </c>
      <c r="O1895" s="3">
        <v>1</v>
      </c>
      <c r="P1895" s="3">
        <v>4</v>
      </c>
      <c r="Q1895" s="3">
        <v>2</v>
      </c>
      <c r="R1895" s="3">
        <v>449</v>
      </c>
      <c r="S1895" s="3">
        <v>91371</v>
      </c>
      <c r="T1895" s="3">
        <v>48060</v>
      </c>
    </row>
    <row r="1896" spans="1:20">
      <c r="A1896" s="3">
        <v>3327</v>
      </c>
      <c r="B1896" s="8">
        <v>42065</v>
      </c>
      <c r="C1896" s="8">
        <v>42066</v>
      </c>
      <c r="D1896" s="3">
        <v>14</v>
      </c>
      <c r="E1896">
        <v>355.98</v>
      </c>
      <c r="F1896" s="3">
        <v>5086.08</v>
      </c>
      <c r="G1896" s="3">
        <v>0.06</v>
      </c>
      <c r="H1896" s="3">
        <v>1660.92</v>
      </c>
      <c r="I1896" s="3">
        <v>14</v>
      </c>
      <c r="J1896" s="3" t="s">
        <v>26</v>
      </c>
      <c r="K1896" s="3" t="s">
        <v>21</v>
      </c>
      <c r="L1896" s="3">
        <v>58.92</v>
      </c>
      <c r="M1896" s="3">
        <v>0.37</v>
      </c>
      <c r="N1896" s="3">
        <v>4</v>
      </c>
      <c r="O1896" s="3">
        <v>2</v>
      </c>
      <c r="P1896" s="3">
        <v>11</v>
      </c>
      <c r="Q1896" s="3">
        <v>5</v>
      </c>
      <c r="R1896" s="3">
        <v>893</v>
      </c>
      <c r="S1896" s="3">
        <v>91376</v>
      </c>
      <c r="T1896" s="3">
        <v>48060</v>
      </c>
    </row>
    <row r="1897" spans="1:20">
      <c r="A1897" s="3">
        <v>3331</v>
      </c>
      <c r="B1897" s="8">
        <v>42080</v>
      </c>
      <c r="C1897" s="8">
        <v>42087</v>
      </c>
      <c r="D1897" s="3">
        <v>5</v>
      </c>
      <c r="E1897">
        <v>10.98</v>
      </c>
      <c r="F1897" s="3">
        <v>52.21</v>
      </c>
      <c r="G1897" s="3">
        <v>0.1</v>
      </c>
      <c r="H1897" s="3">
        <v>-21.03</v>
      </c>
      <c r="I1897" s="3">
        <v>5</v>
      </c>
      <c r="J1897" s="3" t="s">
        <v>25</v>
      </c>
      <c r="K1897" s="3" t="s">
        <v>23</v>
      </c>
      <c r="L1897" s="3">
        <v>3.99</v>
      </c>
      <c r="M1897" s="3">
        <v>0.68</v>
      </c>
      <c r="N1897" s="3">
        <v>2</v>
      </c>
      <c r="O1897" s="3">
        <v>2</v>
      </c>
      <c r="P1897" s="3">
        <v>15</v>
      </c>
      <c r="Q1897" s="3">
        <v>5</v>
      </c>
      <c r="R1897" s="3">
        <v>630</v>
      </c>
      <c r="S1897" s="3">
        <v>91386</v>
      </c>
      <c r="T1897" s="3">
        <v>32174</v>
      </c>
    </row>
    <row r="1898" spans="1:20">
      <c r="A1898" s="3">
        <v>3331</v>
      </c>
      <c r="B1898" s="8">
        <v>42080</v>
      </c>
      <c r="C1898" s="8">
        <v>42082</v>
      </c>
      <c r="D1898" s="3">
        <v>4</v>
      </c>
      <c r="E1898">
        <v>39.98</v>
      </c>
      <c r="F1898" s="3">
        <v>170.32</v>
      </c>
      <c r="G1898" s="3">
        <v>0.01</v>
      </c>
      <c r="H1898" s="3">
        <v>117.5208</v>
      </c>
      <c r="I1898" s="3">
        <v>4</v>
      </c>
      <c r="J1898" s="3" t="s">
        <v>25</v>
      </c>
      <c r="K1898" s="3" t="s">
        <v>23</v>
      </c>
      <c r="L1898" s="3">
        <v>9.2</v>
      </c>
      <c r="M1898" s="3">
        <v>0.37</v>
      </c>
      <c r="N1898" s="3">
        <v>2</v>
      </c>
      <c r="O1898" s="3">
        <v>2</v>
      </c>
      <c r="P1898" s="3">
        <v>11</v>
      </c>
      <c r="Q1898" s="3">
        <v>7</v>
      </c>
      <c r="R1898" s="3">
        <v>289</v>
      </c>
      <c r="S1898" s="3">
        <v>91386</v>
      </c>
      <c r="T1898" s="3">
        <v>32174</v>
      </c>
    </row>
    <row r="1899" spans="1:20">
      <c r="A1899" s="3">
        <v>3338</v>
      </c>
      <c r="B1899" s="8">
        <v>42045</v>
      </c>
      <c r="C1899" s="8">
        <v>42050</v>
      </c>
      <c r="D1899" s="3">
        <v>14</v>
      </c>
      <c r="E1899">
        <v>6.48</v>
      </c>
      <c r="F1899" s="3">
        <v>92.29</v>
      </c>
      <c r="G1899" s="3">
        <v>0.08</v>
      </c>
      <c r="H1899" s="3">
        <v>-49.1868</v>
      </c>
      <c r="I1899" s="3">
        <v>14</v>
      </c>
      <c r="J1899" s="3" t="s">
        <v>25</v>
      </c>
      <c r="K1899" s="3" t="s">
        <v>23</v>
      </c>
      <c r="L1899" s="3">
        <v>6.81</v>
      </c>
      <c r="M1899" s="3">
        <v>0.37</v>
      </c>
      <c r="N1899" s="3">
        <v>1</v>
      </c>
      <c r="O1899" s="3">
        <v>2</v>
      </c>
      <c r="P1899" s="3">
        <v>11</v>
      </c>
      <c r="Q1899" s="3">
        <v>5</v>
      </c>
      <c r="R1899" s="3">
        <v>897</v>
      </c>
      <c r="S1899" s="3">
        <v>91388</v>
      </c>
      <c r="T1899" s="3">
        <v>33614</v>
      </c>
    </row>
    <row r="1900" spans="1:20">
      <c r="A1900" s="3">
        <v>3339</v>
      </c>
      <c r="B1900" s="8">
        <v>42045</v>
      </c>
      <c r="C1900" s="8">
        <v>42052</v>
      </c>
      <c r="D1900" s="3">
        <v>3</v>
      </c>
      <c r="E1900">
        <v>20.98</v>
      </c>
      <c r="F1900" s="3">
        <v>82.29</v>
      </c>
      <c r="G1900" s="3">
        <v>0.09</v>
      </c>
      <c r="H1900" s="3">
        <v>-152.7448</v>
      </c>
      <c r="I1900" s="3">
        <v>3</v>
      </c>
      <c r="J1900" s="3" t="s">
        <v>25</v>
      </c>
      <c r="K1900" s="3" t="s">
        <v>21</v>
      </c>
      <c r="L1900" s="3">
        <v>53.03</v>
      </c>
      <c r="M1900" s="3">
        <v>0.39</v>
      </c>
      <c r="N1900" s="3">
        <v>1</v>
      </c>
      <c r="O1900" s="3">
        <v>2</v>
      </c>
      <c r="P1900" s="3">
        <v>8</v>
      </c>
      <c r="Q1900" s="3">
        <v>5</v>
      </c>
      <c r="R1900" s="3">
        <v>136</v>
      </c>
      <c r="S1900" s="3">
        <v>91388</v>
      </c>
      <c r="T1900" s="3">
        <v>32780</v>
      </c>
    </row>
    <row r="1901" spans="1:20">
      <c r="A1901" s="3">
        <v>3339</v>
      </c>
      <c r="B1901" s="8">
        <v>42163</v>
      </c>
      <c r="C1901" s="8">
        <v>42166</v>
      </c>
      <c r="D1901" s="3">
        <v>12</v>
      </c>
      <c r="E1901">
        <v>122.99</v>
      </c>
      <c r="F1901" s="3">
        <v>1506.89</v>
      </c>
      <c r="G1901" s="3">
        <v>0.05</v>
      </c>
      <c r="H1901" s="3">
        <v>1039.7541</v>
      </c>
      <c r="I1901" s="3">
        <v>12</v>
      </c>
      <c r="J1901" s="3" t="s">
        <v>22</v>
      </c>
      <c r="K1901" s="3" t="s">
        <v>27</v>
      </c>
      <c r="L1901" s="3">
        <v>19.99</v>
      </c>
      <c r="M1901" s="3">
        <v>0.58</v>
      </c>
      <c r="N1901" s="3">
        <v>1</v>
      </c>
      <c r="O1901" s="3">
        <v>2</v>
      </c>
      <c r="P1901" s="3">
        <v>12</v>
      </c>
      <c r="Q1901" s="3">
        <v>6</v>
      </c>
      <c r="R1901" s="3">
        <v>476</v>
      </c>
      <c r="S1901" s="3">
        <v>91389</v>
      </c>
      <c r="T1901" s="3">
        <v>32780</v>
      </c>
    </row>
    <row r="1902" spans="1:20">
      <c r="A1902" s="3">
        <v>3340</v>
      </c>
      <c r="B1902" s="8">
        <v>42050</v>
      </c>
      <c r="C1902" s="8">
        <v>42052</v>
      </c>
      <c r="D1902" s="3">
        <v>19</v>
      </c>
      <c r="E1902">
        <v>42.98</v>
      </c>
      <c r="F1902" s="3">
        <v>819.4</v>
      </c>
      <c r="G1902" s="3">
        <v>0.07</v>
      </c>
      <c r="H1902" s="3">
        <v>565.386</v>
      </c>
      <c r="I1902" s="3">
        <v>19</v>
      </c>
      <c r="J1902" s="3" t="s">
        <v>20</v>
      </c>
      <c r="K1902" s="3" t="s">
        <v>27</v>
      </c>
      <c r="L1902" s="3">
        <v>4.62</v>
      </c>
      <c r="M1902" s="3">
        <v>0.57</v>
      </c>
      <c r="N1902" s="3">
        <v>1</v>
      </c>
      <c r="O1902" s="3">
        <v>3</v>
      </c>
      <c r="P1902" s="3">
        <v>17</v>
      </c>
      <c r="Q1902" s="3">
        <v>5</v>
      </c>
      <c r="R1902" s="3">
        <v>478</v>
      </c>
      <c r="S1902" s="3">
        <v>91397</v>
      </c>
      <c r="T1902" s="3">
        <v>97060</v>
      </c>
    </row>
    <row r="1903" spans="1:20">
      <c r="A1903" s="3">
        <v>3342</v>
      </c>
      <c r="B1903" s="8">
        <v>42050</v>
      </c>
      <c r="C1903" s="8">
        <v>42053</v>
      </c>
      <c r="D1903" s="3">
        <v>19</v>
      </c>
      <c r="E1903">
        <v>89.99</v>
      </c>
      <c r="F1903" s="3">
        <v>1809.75</v>
      </c>
      <c r="G1903" s="3">
        <v>0.03</v>
      </c>
      <c r="H1903" s="3">
        <v>-230.9528</v>
      </c>
      <c r="I1903" s="3">
        <v>19</v>
      </c>
      <c r="J1903" s="3" t="s">
        <v>20</v>
      </c>
      <c r="K1903" s="3" t="s">
        <v>21</v>
      </c>
      <c r="L1903" s="3">
        <v>42</v>
      </c>
      <c r="M1903" s="3">
        <v>0.59</v>
      </c>
      <c r="N1903" s="3">
        <v>3</v>
      </c>
      <c r="O1903" s="3">
        <v>1</v>
      </c>
      <c r="P1903" s="3">
        <v>9</v>
      </c>
      <c r="Q1903" s="3">
        <v>3</v>
      </c>
      <c r="R1903" s="3">
        <v>317</v>
      </c>
      <c r="S1903" s="3">
        <v>91397</v>
      </c>
      <c r="T1903" s="3">
        <v>20006</v>
      </c>
    </row>
    <row r="1904" spans="1:20">
      <c r="A1904" s="3">
        <v>3344</v>
      </c>
      <c r="B1904" s="8">
        <v>42109</v>
      </c>
      <c r="C1904" s="8">
        <v>42111</v>
      </c>
      <c r="D1904" s="3">
        <v>12</v>
      </c>
      <c r="E1904">
        <v>5.74</v>
      </c>
      <c r="F1904" s="3">
        <v>70.03</v>
      </c>
      <c r="G1904" s="3">
        <v>0.08</v>
      </c>
      <c r="H1904" s="3">
        <v>-61.62804</v>
      </c>
      <c r="I1904" s="3">
        <v>12</v>
      </c>
      <c r="J1904" s="3" t="s">
        <v>20</v>
      </c>
      <c r="K1904" s="3" t="s">
        <v>27</v>
      </c>
      <c r="L1904" s="3">
        <v>5.01</v>
      </c>
      <c r="M1904" s="3">
        <v>0.59</v>
      </c>
      <c r="N1904" s="3">
        <v>3</v>
      </c>
      <c r="O1904" s="3">
        <v>1</v>
      </c>
      <c r="P1904" s="3">
        <v>9</v>
      </c>
      <c r="Q1904" s="3">
        <v>3</v>
      </c>
      <c r="R1904" s="3">
        <v>317</v>
      </c>
      <c r="S1904" s="3">
        <v>91398</v>
      </c>
      <c r="T1904" s="3">
        <v>48307</v>
      </c>
    </row>
    <row r="1905" spans="1:20">
      <c r="A1905" s="3">
        <v>3347</v>
      </c>
      <c r="B1905" s="8">
        <v>42124</v>
      </c>
      <c r="C1905" s="8">
        <v>42126</v>
      </c>
      <c r="D1905" s="3">
        <v>4</v>
      </c>
      <c r="E1905">
        <v>3.6</v>
      </c>
      <c r="F1905" s="3">
        <v>15.19</v>
      </c>
      <c r="G1905" s="3">
        <v>0.06</v>
      </c>
      <c r="H1905" s="3">
        <v>2755.6422</v>
      </c>
      <c r="I1905" s="3">
        <v>4</v>
      </c>
      <c r="J1905" s="3" t="s">
        <v>22</v>
      </c>
      <c r="K1905" s="3" t="s">
        <v>23</v>
      </c>
      <c r="L1905" s="3">
        <v>2.2</v>
      </c>
      <c r="M1905" s="3">
        <v>0.35</v>
      </c>
      <c r="N1905" s="3">
        <v>1</v>
      </c>
      <c r="O1905" s="3">
        <v>2</v>
      </c>
      <c r="P1905" s="3">
        <v>2</v>
      </c>
      <c r="Q1905" s="3">
        <v>5</v>
      </c>
      <c r="R1905" s="3">
        <v>392</v>
      </c>
      <c r="S1905" s="3">
        <v>91407</v>
      </c>
      <c r="T1905" s="3">
        <v>33411</v>
      </c>
    </row>
    <row r="1906" spans="1:20">
      <c r="A1906" s="3">
        <v>3347</v>
      </c>
      <c r="B1906" s="8">
        <v>42124</v>
      </c>
      <c r="C1906" s="8">
        <v>42128</v>
      </c>
      <c r="D1906" s="3">
        <v>4</v>
      </c>
      <c r="E1906">
        <v>13.48</v>
      </c>
      <c r="F1906" s="3">
        <v>59.49</v>
      </c>
      <c r="G1906" s="3">
        <v>0.03</v>
      </c>
      <c r="H1906" s="3">
        <v>-256.018</v>
      </c>
      <c r="I1906" s="3">
        <v>4</v>
      </c>
      <c r="J1906" s="3" t="s">
        <v>25</v>
      </c>
      <c r="K1906" s="3" t="s">
        <v>27</v>
      </c>
      <c r="L1906" s="3">
        <v>4.51</v>
      </c>
      <c r="M1906" s="3">
        <v>0.37</v>
      </c>
      <c r="N1906" s="3">
        <v>1</v>
      </c>
      <c r="O1906" s="3">
        <v>1</v>
      </c>
      <c r="P1906" s="3">
        <v>9</v>
      </c>
      <c r="Q1906" s="3">
        <v>6</v>
      </c>
      <c r="R1906" s="3">
        <v>369</v>
      </c>
      <c r="S1906" s="3">
        <v>91408</v>
      </c>
      <c r="T1906" s="3">
        <v>33411</v>
      </c>
    </row>
    <row r="1907" spans="1:20">
      <c r="A1907" s="3">
        <v>3347</v>
      </c>
      <c r="B1907" s="8">
        <v>42041</v>
      </c>
      <c r="C1907" s="8">
        <v>42042</v>
      </c>
      <c r="D1907" s="3">
        <v>4</v>
      </c>
      <c r="E1907">
        <v>71.37</v>
      </c>
      <c r="F1907" s="3">
        <v>237.62</v>
      </c>
      <c r="G1907" s="3">
        <v>0.02</v>
      </c>
      <c r="H1907" s="3">
        <v>-439.908</v>
      </c>
      <c r="I1907" s="3">
        <v>4</v>
      </c>
      <c r="J1907" s="3" t="s">
        <v>24</v>
      </c>
      <c r="K1907" s="3" t="s">
        <v>23</v>
      </c>
      <c r="L1907" s="3">
        <v>69</v>
      </c>
      <c r="M1907" s="3">
        <v>0.57</v>
      </c>
      <c r="N1907" s="3">
        <v>1</v>
      </c>
      <c r="O1907" s="3">
        <v>3</v>
      </c>
      <c r="P1907" s="3">
        <v>17</v>
      </c>
      <c r="Q1907" s="3">
        <v>5</v>
      </c>
      <c r="R1907" s="3">
        <v>748</v>
      </c>
      <c r="S1907" s="3">
        <v>91414</v>
      </c>
      <c r="T1907" s="3">
        <v>33411</v>
      </c>
    </row>
    <row r="1908" spans="1:20">
      <c r="A1908" s="3">
        <v>3350</v>
      </c>
      <c r="B1908" s="8">
        <v>42041</v>
      </c>
      <c r="C1908" s="8">
        <v>42043</v>
      </c>
      <c r="D1908" s="3">
        <v>1</v>
      </c>
      <c r="E1908">
        <v>205.99</v>
      </c>
      <c r="F1908" s="3">
        <v>176.42</v>
      </c>
      <c r="G1908" s="3">
        <v>0.03</v>
      </c>
      <c r="H1908" s="3">
        <v>1087.716</v>
      </c>
      <c r="I1908" s="3">
        <v>1</v>
      </c>
      <c r="J1908" s="3" t="s">
        <v>24</v>
      </c>
      <c r="K1908" s="3" t="s">
        <v>27</v>
      </c>
      <c r="L1908" s="3">
        <v>8.99</v>
      </c>
      <c r="M1908" s="3">
        <v>0.67</v>
      </c>
      <c r="N1908" s="3">
        <v>4</v>
      </c>
      <c r="O1908" s="3">
        <v>3</v>
      </c>
      <c r="P1908" s="3">
        <v>5</v>
      </c>
      <c r="Q1908" s="3">
        <v>5</v>
      </c>
      <c r="R1908" s="3">
        <v>517</v>
      </c>
      <c r="S1908" s="3">
        <v>91414</v>
      </c>
      <c r="T1908" s="3">
        <v>98444</v>
      </c>
    </row>
    <row r="1909" spans="1:20">
      <c r="A1909" s="3">
        <v>3351</v>
      </c>
      <c r="B1909" s="8">
        <v>42175</v>
      </c>
      <c r="C1909" s="8">
        <v>42176</v>
      </c>
      <c r="D1909" s="3">
        <v>14</v>
      </c>
      <c r="E1909">
        <v>3.08</v>
      </c>
      <c r="F1909" s="3">
        <v>43.41</v>
      </c>
      <c r="G1909" s="3">
        <v>0.04</v>
      </c>
      <c r="H1909" s="3">
        <v>257.0832</v>
      </c>
      <c r="I1909" s="3">
        <v>14</v>
      </c>
      <c r="J1909" s="3" t="s">
        <v>26</v>
      </c>
      <c r="K1909" s="3" t="s">
        <v>23</v>
      </c>
      <c r="L1909" s="3">
        <v>0.99</v>
      </c>
      <c r="M1909" s="3">
        <v>0.59</v>
      </c>
      <c r="N1909" s="3">
        <v>4</v>
      </c>
      <c r="O1909" s="3">
        <v>2</v>
      </c>
      <c r="P1909" s="3">
        <v>1</v>
      </c>
      <c r="Q1909" s="3">
        <v>5</v>
      </c>
      <c r="R1909" s="3">
        <v>175</v>
      </c>
      <c r="S1909" s="3">
        <v>91415</v>
      </c>
      <c r="T1909" s="3">
        <v>99301</v>
      </c>
    </row>
    <row r="1910" spans="1:20">
      <c r="A1910" s="3">
        <v>3351</v>
      </c>
      <c r="B1910" s="8">
        <v>42175</v>
      </c>
      <c r="C1910" s="8">
        <v>42176</v>
      </c>
      <c r="D1910" s="3">
        <v>18</v>
      </c>
      <c r="E1910">
        <v>2.78</v>
      </c>
      <c r="F1910" s="3">
        <v>46.42</v>
      </c>
      <c r="G1910" s="3">
        <v>0.1</v>
      </c>
      <c r="H1910" s="3">
        <v>0.7854</v>
      </c>
      <c r="I1910" s="3">
        <v>18</v>
      </c>
      <c r="J1910" s="3" t="s">
        <v>26</v>
      </c>
      <c r="K1910" s="3" t="s">
        <v>23</v>
      </c>
      <c r="L1910" s="3">
        <v>1.25</v>
      </c>
      <c r="M1910" s="3">
        <v>0.52</v>
      </c>
      <c r="N1910" s="3">
        <v>4</v>
      </c>
      <c r="O1910" s="3">
        <v>2</v>
      </c>
      <c r="P1910" s="3">
        <v>12</v>
      </c>
      <c r="Q1910" s="3">
        <v>7</v>
      </c>
      <c r="R1910" s="3">
        <v>786</v>
      </c>
      <c r="S1910" s="3">
        <v>91415</v>
      </c>
      <c r="T1910" s="3">
        <v>99301</v>
      </c>
    </row>
    <row r="1911" spans="1:20">
      <c r="A1911" s="3">
        <v>3354</v>
      </c>
      <c r="B1911" s="8">
        <v>42038</v>
      </c>
      <c r="C1911" s="8">
        <v>42040</v>
      </c>
      <c r="D1911" s="3">
        <v>11</v>
      </c>
      <c r="E1911">
        <v>180.98</v>
      </c>
      <c r="F1911" s="3">
        <v>2084.16</v>
      </c>
      <c r="G1911" s="3">
        <v>0</v>
      </c>
      <c r="H1911" s="3">
        <v>9.204</v>
      </c>
      <c r="I1911" s="3">
        <v>11</v>
      </c>
      <c r="J1911" s="3" t="s">
        <v>25</v>
      </c>
      <c r="K1911" s="3" t="s">
        <v>21</v>
      </c>
      <c r="L1911" s="3">
        <v>30</v>
      </c>
      <c r="M1911" s="3">
        <v>0.38</v>
      </c>
      <c r="N1911" s="3">
        <v>2</v>
      </c>
      <c r="O1911" s="3">
        <v>2</v>
      </c>
      <c r="P1911" s="3">
        <v>2</v>
      </c>
      <c r="Q1911" s="3">
        <v>5</v>
      </c>
      <c r="R1911" s="3">
        <v>536</v>
      </c>
      <c r="S1911" s="3">
        <v>91416</v>
      </c>
      <c r="T1911" s="3">
        <v>92231</v>
      </c>
    </row>
    <row r="1912" spans="1:20">
      <c r="A1912" s="3">
        <v>3354</v>
      </c>
      <c r="B1912" s="8">
        <v>42157</v>
      </c>
      <c r="C1912" s="8">
        <v>42158</v>
      </c>
      <c r="D1912" s="3">
        <v>8</v>
      </c>
      <c r="E1912">
        <v>136.98</v>
      </c>
      <c r="F1912" s="3">
        <v>1140.95</v>
      </c>
      <c r="G1912" s="3">
        <v>0.02</v>
      </c>
      <c r="H1912" s="3">
        <v>88.56</v>
      </c>
      <c r="I1912" s="3">
        <v>8</v>
      </c>
      <c r="J1912" s="3" t="s">
        <v>26</v>
      </c>
      <c r="K1912" s="3" t="s">
        <v>27</v>
      </c>
      <c r="L1912" s="3">
        <v>24.49</v>
      </c>
      <c r="M1912" s="3">
        <v>0.36</v>
      </c>
      <c r="N1912" s="3">
        <v>2</v>
      </c>
      <c r="O1912" s="3">
        <v>2</v>
      </c>
      <c r="P1912" s="3">
        <v>11</v>
      </c>
      <c r="Q1912" s="3">
        <v>5</v>
      </c>
      <c r="R1912" s="3">
        <v>792</v>
      </c>
      <c r="S1912" s="3">
        <v>91417</v>
      </c>
      <c r="T1912" s="3">
        <v>92231</v>
      </c>
    </row>
    <row r="1913" spans="1:20">
      <c r="A1913" s="3">
        <v>3354</v>
      </c>
      <c r="B1913" s="8">
        <v>42071</v>
      </c>
      <c r="C1913" s="8">
        <v>42071</v>
      </c>
      <c r="D1913" s="3">
        <v>4</v>
      </c>
      <c r="E1913">
        <v>161.55</v>
      </c>
      <c r="F1913" s="3">
        <v>657.61</v>
      </c>
      <c r="G1913" s="3">
        <v>0.02</v>
      </c>
      <c r="H1913" s="3">
        <v>664.518</v>
      </c>
      <c r="I1913" s="3">
        <v>4</v>
      </c>
      <c r="J1913" s="3" t="s">
        <v>22</v>
      </c>
      <c r="K1913" s="3" t="s">
        <v>23</v>
      </c>
      <c r="L1913" s="3">
        <v>19.99</v>
      </c>
      <c r="M1913" s="3">
        <v>0.38</v>
      </c>
      <c r="N1913" s="3">
        <v>2</v>
      </c>
      <c r="O1913" s="3">
        <v>2</v>
      </c>
      <c r="P1913" s="3">
        <v>8</v>
      </c>
      <c r="Q1913" s="3">
        <v>5</v>
      </c>
      <c r="R1913" s="3">
        <v>131</v>
      </c>
      <c r="S1913" s="3">
        <v>91424</v>
      </c>
      <c r="T1913" s="3">
        <v>92231</v>
      </c>
    </row>
    <row r="1914" spans="1:20">
      <c r="A1914" s="3">
        <v>3355</v>
      </c>
      <c r="B1914" s="8">
        <v>42061</v>
      </c>
      <c r="C1914" s="8">
        <v>42062</v>
      </c>
      <c r="D1914" s="3">
        <v>5</v>
      </c>
      <c r="E1914">
        <v>6.88</v>
      </c>
      <c r="F1914" s="3">
        <v>31.46</v>
      </c>
      <c r="G1914" s="3">
        <v>0.1</v>
      </c>
      <c r="H1914" s="3">
        <v>18.42</v>
      </c>
      <c r="I1914" s="3">
        <v>5</v>
      </c>
      <c r="J1914" s="3" t="s">
        <v>20</v>
      </c>
      <c r="K1914" s="3" t="s">
        <v>23</v>
      </c>
      <c r="L1914" s="3">
        <v>2</v>
      </c>
      <c r="M1914" s="3">
        <v>0.35</v>
      </c>
      <c r="N1914" s="3">
        <v>2</v>
      </c>
      <c r="O1914" s="3">
        <v>2</v>
      </c>
      <c r="P1914" s="3">
        <v>2</v>
      </c>
      <c r="Q1914" s="3">
        <v>5</v>
      </c>
      <c r="R1914" s="3">
        <v>391</v>
      </c>
      <c r="S1914" s="3">
        <v>91432</v>
      </c>
      <c r="T1914" s="3">
        <v>93010</v>
      </c>
    </row>
    <row r="1915" spans="1:20">
      <c r="A1915" s="3">
        <v>3355</v>
      </c>
      <c r="B1915" s="8">
        <v>42061</v>
      </c>
      <c r="C1915" s="8">
        <v>42063</v>
      </c>
      <c r="D1915" s="3">
        <v>6</v>
      </c>
      <c r="E1915">
        <v>195.99</v>
      </c>
      <c r="F1915" s="3">
        <v>948.97</v>
      </c>
      <c r="G1915" s="3">
        <v>0.06</v>
      </c>
      <c r="H1915" s="3">
        <v>349.47</v>
      </c>
      <c r="I1915" s="3">
        <v>6</v>
      </c>
      <c r="J1915" s="3" t="s">
        <v>20</v>
      </c>
      <c r="K1915" s="3" t="s">
        <v>23</v>
      </c>
      <c r="L1915" s="3">
        <v>8.99</v>
      </c>
      <c r="M1915" s="3">
        <v>0.74</v>
      </c>
      <c r="N1915" s="3">
        <v>2</v>
      </c>
      <c r="O1915" s="3">
        <v>3</v>
      </c>
      <c r="P1915" s="3">
        <v>5</v>
      </c>
      <c r="Q1915" s="3">
        <v>6</v>
      </c>
      <c r="R1915" s="3">
        <v>495</v>
      </c>
      <c r="S1915" s="3">
        <v>91432</v>
      </c>
      <c r="T1915" s="3">
        <v>93010</v>
      </c>
    </row>
    <row r="1916" spans="1:20">
      <c r="A1916" s="3">
        <v>3355</v>
      </c>
      <c r="B1916" s="8">
        <v>42095</v>
      </c>
      <c r="C1916" s="8">
        <v>42097</v>
      </c>
      <c r="D1916" s="3">
        <v>21</v>
      </c>
      <c r="E1916">
        <v>6.48</v>
      </c>
      <c r="F1916" s="3">
        <v>136.99</v>
      </c>
      <c r="G1916" s="3">
        <v>0.05</v>
      </c>
      <c r="H1916" s="3">
        <v>-226.3464</v>
      </c>
      <c r="I1916" s="3">
        <v>21</v>
      </c>
      <c r="J1916" s="3" t="s">
        <v>24</v>
      </c>
      <c r="K1916" s="3" t="s">
        <v>23</v>
      </c>
      <c r="L1916" s="3">
        <v>8.4</v>
      </c>
      <c r="M1916" s="3">
        <v>0.59</v>
      </c>
      <c r="N1916" s="3">
        <v>2</v>
      </c>
      <c r="O1916" s="3">
        <v>3</v>
      </c>
      <c r="P1916" s="3">
        <v>17</v>
      </c>
      <c r="Q1916" s="3">
        <v>5</v>
      </c>
      <c r="R1916" s="3">
        <v>797</v>
      </c>
      <c r="S1916" s="3">
        <v>91433</v>
      </c>
      <c r="T1916" s="3">
        <v>93010</v>
      </c>
    </row>
    <row r="1917" spans="1:20">
      <c r="A1917" s="3">
        <v>3356</v>
      </c>
      <c r="B1917" s="8">
        <v>42095</v>
      </c>
      <c r="C1917" s="8">
        <v>42095</v>
      </c>
      <c r="D1917" s="3">
        <v>2</v>
      </c>
      <c r="E1917">
        <v>55.99</v>
      </c>
      <c r="F1917" s="3">
        <v>99.36</v>
      </c>
      <c r="G1917" s="3">
        <v>0.05</v>
      </c>
      <c r="H1917" s="3">
        <v>-281.17584</v>
      </c>
      <c r="I1917" s="3">
        <v>2</v>
      </c>
      <c r="J1917" s="3" t="s">
        <v>24</v>
      </c>
      <c r="K1917" s="3" t="s">
        <v>23</v>
      </c>
      <c r="L1917" s="3">
        <v>5</v>
      </c>
      <c r="M1917" s="3">
        <v>0.39</v>
      </c>
      <c r="N1917" s="3">
        <v>2</v>
      </c>
      <c r="O1917" s="3">
        <v>2</v>
      </c>
      <c r="P1917" s="3">
        <v>2</v>
      </c>
      <c r="Q1917" s="3">
        <v>5</v>
      </c>
      <c r="R1917" s="3">
        <v>646</v>
      </c>
      <c r="S1917" s="3">
        <v>91433</v>
      </c>
      <c r="T1917" s="3">
        <v>83616</v>
      </c>
    </row>
    <row r="1918" spans="1:20">
      <c r="A1918" s="3">
        <v>3356</v>
      </c>
      <c r="B1918" s="8">
        <v>42083</v>
      </c>
      <c r="C1918" s="8">
        <v>42085</v>
      </c>
      <c r="D1918" s="3">
        <v>3</v>
      </c>
      <c r="E1918">
        <v>9.11</v>
      </c>
      <c r="F1918" s="3">
        <v>27.37</v>
      </c>
      <c r="G1918" s="3">
        <v>0.02</v>
      </c>
      <c r="H1918" s="3">
        <v>18.41</v>
      </c>
      <c r="I1918" s="3">
        <v>3</v>
      </c>
      <c r="J1918" s="3" t="s">
        <v>26</v>
      </c>
      <c r="K1918" s="3" t="s">
        <v>23</v>
      </c>
      <c r="L1918" s="3">
        <v>2.15</v>
      </c>
      <c r="M1918" s="3">
        <v>0.62</v>
      </c>
      <c r="N1918" s="3">
        <v>2</v>
      </c>
      <c r="O1918" s="3">
        <v>1</v>
      </c>
      <c r="P1918" s="3">
        <v>4</v>
      </c>
      <c r="Q1918" s="3">
        <v>2</v>
      </c>
      <c r="R1918" s="3">
        <v>604</v>
      </c>
      <c r="S1918" s="3">
        <v>91435</v>
      </c>
      <c r="T1918" s="3">
        <v>83616</v>
      </c>
    </row>
    <row r="1919" spans="1:20">
      <c r="A1919" s="3">
        <v>3356</v>
      </c>
      <c r="B1919" s="8">
        <v>42083</v>
      </c>
      <c r="C1919" s="8">
        <v>42085</v>
      </c>
      <c r="D1919" s="3">
        <v>8</v>
      </c>
      <c r="E1919">
        <v>12.64</v>
      </c>
      <c r="F1919" s="3">
        <v>98.16</v>
      </c>
      <c r="G1919" s="3">
        <v>0.06</v>
      </c>
      <c r="H1919" s="3">
        <v>65.63</v>
      </c>
      <c r="I1919" s="3">
        <v>8</v>
      </c>
      <c r="J1919" s="3" t="s">
        <v>26</v>
      </c>
      <c r="K1919" s="3" t="s">
        <v>23</v>
      </c>
      <c r="L1919" s="3">
        <v>4.98</v>
      </c>
      <c r="M1919" s="3">
        <v>0.56</v>
      </c>
      <c r="N1919" s="3">
        <v>2</v>
      </c>
      <c r="O1919" s="3">
        <v>3</v>
      </c>
      <c r="P1919" s="3">
        <v>17</v>
      </c>
      <c r="Q1919" s="3">
        <v>5</v>
      </c>
      <c r="R1919" s="3">
        <v>19</v>
      </c>
      <c r="S1919" s="3">
        <v>91435</v>
      </c>
      <c r="T1919" s="3">
        <v>83616</v>
      </c>
    </row>
    <row r="1920" spans="1:20">
      <c r="A1920" s="3">
        <v>3359</v>
      </c>
      <c r="B1920" s="8">
        <v>42030</v>
      </c>
      <c r="C1920" s="8">
        <v>42030</v>
      </c>
      <c r="D1920" s="3">
        <v>15</v>
      </c>
      <c r="E1920">
        <v>7.96</v>
      </c>
      <c r="F1920" s="3">
        <v>116.11</v>
      </c>
      <c r="G1920" s="3">
        <v>0.04</v>
      </c>
      <c r="H1920" s="3">
        <v>-7.73</v>
      </c>
      <c r="I1920" s="3">
        <v>15</v>
      </c>
      <c r="J1920" s="3" t="s">
        <v>20</v>
      </c>
      <c r="K1920" s="3" t="s">
        <v>23</v>
      </c>
      <c r="L1920" s="3">
        <v>4.95</v>
      </c>
      <c r="M1920" s="3">
        <v>0.38</v>
      </c>
      <c r="N1920" s="3">
        <v>3</v>
      </c>
      <c r="O1920" s="3">
        <v>2</v>
      </c>
      <c r="P1920" s="3">
        <v>2</v>
      </c>
      <c r="Q1920" s="3">
        <v>5</v>
      </c>
      <c r="R1920" s="3">
        <v>536</v>
      </c>
      <c r="S1920" s="3">
        <v>91436</v>
      </c>
      <c r="T1920" s="3">
        <v>53213</v>
      </c>
    </row>
    <row r="1921" spans="1:20">
      <c r="A1921" s="3">
        <v>3360</v>
      </c>
      <c r="B1921" s="8">
        <v>42122</v>
      </c>
      <c r="C1921" s="8">
        <v>42124</v>
      </c>
      <c r="D1921" s="3">
        <v>6</v>
      </c>
      <c r="E1921">
        <v>28.53</v>
      </c>
      <c r="F1921" s="3">
        <v>157.33</v>
      </c>
      <c r="G1921" s="3">
        <v>0.09</v>
      </c>
      <c r="H1921" s="3">
        <v>107.45462</v>
      </c>
      <c r="I1921" s="3">
        <v>6</v>
      </c>
      <c r="J1921" s="3" t="s">
        <v>24</v>
      </c>
      <c r="K1921" s="3" t="s">
        <v>23</v>
      </c>
      <c r="L1921" s="3">
        <v>1.49</v>
      </c>
      <c r="M1921" s="3">
        <v>0.4</v>
      </c>
      <c r="N1921" s="3">
        <v>3</v>
      </c>
      <c r="O1921" s="3">
        <v>2</v>
      </c>
      <c r="P1921" s="3">
        <v>11</v>
      </c>
      <c r="Q1921" s="3">
        <v>7</v>
      </c>
      <c r="R1921" s="3">
        <v>195</v>
      </c>
      <c r="S1921" s="3">
        <v>91437</v>
      </c>
      <c r="T1921" s="3">
        <v>53214</v>
      </c>
    </row>
    <row r="1922" spans="1:20">
      <c r="A1922" s="3">
        <v>3361</v>
      </c>
      <c r="B1922" s="8">
        <v>42164</v>
      </c>
      <c r="C1922" s="8">
        <v>42166</v>
      </c>
      <c r="D1922" s="3">
        <v>19</v>
      </c>
      <c r="E1922">
        <v>4.98</v>
      </c>
      <c r="F1922" s="3">
        <v>95</v>
      </c>
      <c r="G1922" s="3">
        <v>0.03</v>
      </c>
      <c r="H1922" s="3">
        <v>-47.99525</v>
      </c>
      <c r="I1922" s="3">
        <v>19</v>
      </c>
      <c r="J1922" s="3" t="s">
        <v>20</v>
      </c>
      <c r="K1922" s="3" t="s">
        <v>23</v>
      </c>
      <c r="L1922" s="3">
        <v>4.95</v>
      </c>
      <c r="M1922" s="3">
        <v>0.48</v>
      </c>
      <c r="N1922" s="3">
        <v>3</v>
      </c>
      <c r="O1922" s="3">
        <v>1</v>
      </c>
      <c r="P1922" s="3">
        <v>9</v>
      </c>
      <c r="Q1922" s="3">
        <v>6</v>
      </c>
      <c r="R1922" s="3">
        <v>599</v>
      </c>
      <c r="S1922" s="3">
        <v>91438</v>
      </c>
      <c r="T1922" s="3">
        <v>53095</v>
      </c>
    </row>
    <row r="1923" spans="1:20">
      <c r="A1923" s="3">
        <v>3361</v>
      </c>
      <c r="B1923" s="8">
        <v>42102</v>
      </c>
      <c r="C1923" s="8">
        <v>42103</v>
      </c>
      <c r="D1923" s="3">
        <v>9</v>
      </c>
      <c r="E1923">
        <v>4.55</v>
      </c>
      <c r="F1923" s="3">
        <v>39.17</v>
      </c>
      <c r="G1923" s="3">
        <v>0.08</v>
      </c>
      <c r="H1923" s="3">
        <v>27.0273</v>
      </c>
      <c r="I1923" s="3">
        <v>9</v>
      </c>
      <c r="J1923" s="3" t="s">
        <v>26</v>
      </c>
      <c r="K1923" s="3" t="s">
        <v>23</v>
      </c>
      <c r="L1923" s="3">
        <v>1.49</v>
      </c>
      <c r="M1923" s="3">
        <v>0.41</v>
      </c>
      <c r="N1923" s="3">
        <v>3</v>
      </c>
      <c r="O1923" s="3">
        <v>1</v>
      </c>
      <c r="P1923" s="3">
        <v>9</v>
      </c>
      <c r="Q1923" s="3">
        <v>5</v>
      </c>
      <c r="R1923" s="3">
        <v>724</v>
      </c>
      <c r="S1923" s="3">
        <v>91447</v>
      </c>
      <c r="T1923" s="3">
        <v>53095</v>
      </c>
    </row>
    <row r="1924" spans="1:20">
      <c r="A1924" s="3">
        <v>3361</v>
      </c>
      <c r="B1924" s="8">
        <v>42185</v>
      </c>
      <c r="C1924" s="8">
        <v>42192</v>
      </c>
      <c r="D1924" s="3">
        <v>16</v>
      </c>
      <c r="E1924">
        <v>8.33</v>
      </c>
      <c r="F1924" s="3">
        <v>131.26</v>
      </c>
      <c r="G1924" s="3">
        <v>0.04</v>
      </c>
      <c r="H1924" s="3">
        <v>44.892</v>
      </c>
      <c r="I1924" s="3">
        <v>16</v>
      </c>
      <c r="J1924" s="3" t="s">
        <v>25</v>
      </c>
      <c r="K1924" s="3" t="s">
        <v>23</v>
      </c>
      <c r="L1924" s="3">
        <v>1.99</v>
      </c>
      <c r="M1924" s="3">
        <v>0.37</v>
      </c>
      <c r="N1924" s="3">
        <v>3</v>
      </c>
      <c r="O1924" s="3">
        <v>2</v>
      </c>
      <c r="P1924" s="3">
        <v>2</v>
      </c>
      <c r="Q1924" s="3">
        <v>5</v>
      </c>
      <c r="R1924" s="3">
        <v>236</v>
      </c>
      <c r="S1924" s="3">
        <v>91451</v>
      </c>
      <c r="T1924" s="3">
        <v>53095</v>
      </c>
    </row>
    <row r="1925" spans="1:20">
      <c r="A1925" s="3">
        <v>3366</v>
      </c>
      <c r="B1925" s="8">
        <v>42134</v>
      </c>
      <c r="C1925" s="8">
        <v>42135</v>
      </c>
      <c r="D1925" s="3">
        <v>6</v>
      </c>
      <c r="E1925">
        <v>99.99</v>
      </c>
      <c r="F1925" s="3">
        <v>647.07</v>
      </c>
      <c r="G1925" s="3">
        <v>0</v>
      </c>
      <c r="H1925" s="3">
        <v>25.91382</v>
      </c>
      <c r="I1925" s="3">
        <v>6</v>
      </c>
      <c r="J1925" s="3" t="s">
        <v>24</v>
      </c>
      <c r="K1925" s="3" t="s">
        <v>23</v>
      </c>
      <c r="L1925" s="3">
        <v>19.99</v>
      </c>
      <c r="M1925" s="3">
        <v>0.37</v>
      </c>
      <c r="N1925" s="3">
        <v>3</v>
      </c>
      <c r="O1925" s="3">
        <v>3</v>
      </c>
      <c r="P1925" s="3">
        <v>10</v>
      </c>
      <c r="Q1925" s="3">
        <v>2</v>
      </c>
      <c r="R1925" s="3">
        <v>531</v>
      </c>
      <c r="S1925" s="3">
        <v>91454</v>
      </c>
      <c r="T1925" s="3">
        <v>45373</v>
      </c>
    </row>
    <row r="1926" spans="1:20">
      <c r="A1926" s="3">
        <v>3366</v>
      </c>
      <c r="B1926" s="8">
        <v>42132</v>
      </c>
      <c r="C1926" s="8">
        <v>42137</v>
      </c>
      <c r="D1926" s="3">
        <v>2</v>
      </c>
      <c r="E1926">
        <v>70.97</v>
      </c>
      <c r="F1926" s="3">
        <v>141.59</v>
      </c>
      <c r="G1926" s="3">
        <v>0.05</v>
      </c>
      <c r="H1926" s="3">
        <v>18.218</v>
      </c>
      <c r="I1926" s="3">
        <v>2</v>
      </c>
      <c r="J1926" s="3" t="s">
        <v>25</v>
      </c>
      <c r="K1926" s="3" t="s">
        <v>23</v>
      </c>
      <c r="L1926" s="3">
        <v>3.5</v>
      </c>
      <c r="M1926" s="3">
        <v>0.37</v>
      </c>
      <c r="N1926" s="3">
        <v>3</v>
      </c>
      <c r="O1926" s="3">
        <v>2</v>
      </c>
      <c r="P1926" s="3">
        <v>11</v>
      </c>
      <c r="Q1926" s="3">
        <v>5</v>
      </c>
      <c r="R1926" s="3">
        <v>906</v>
      </c>
      <c r="S1926" s="3">
        <v>91466</v>
      </c>
      <c r="T1926" s="3">
        <v>45373</v>
      </c>
    </row>
    <row r="1927" spans="1:20">
      <c r="A1927" s="3">
        <v>3367</v>
      </c>
      <c r="B1927" s="8">
        <v>42132</v>
      </c>
      <c r="C1927" s="8">
        <v>42139</v>
      </c>
      <c r="D1927" s="3">
        <v>36</v>
      </c>
      <c r="E1927">
        <v>5.28</v>
      </c>
      <c r="F1927" s="3">
        <v>203.05</v>
      </c>
      <c r="G1927" s="3">
        <v>0</v>
      </c>
      <c r="H1927" s="3">
        <v>25.058</v>
      </c>
      <c r="I1927" s="3">
        <v>36</v>
      </c>
      <c r="J1927" s="3" t="s">
        <v>25</v>
      </c>
      <c r="K1927" s="3" t="s">
        <v>23</v>
      </c>
      <c r="L1927" s="3">
        <v>6.26</v>
      </c>
      <c r="M1927" s="3">
        <v>0.74</v>
      </c>
      <c r="N1927" s="3">
        <v>3</v>
      </c>
      <c r="O1927" s="3">
        <v>3</v>
      </c>
      <c r="P1927" s="3">
        <v>5</v>
      </c>
      <c r="Q1927" s="3">
        <v>5</v>
      </c>
      <c r="R1927" s="3">
        <v>563</v>
      </c>
      <c r="S1927" s="3">
        <v>91466</v>
      </c>
      <c r="T1927" s="3">
        <v>43221</v>
      </c>
    </row>
    <row r="1928" spans="1:20">
      <c r="A1928" s="3">
        <v>3367</v>
      </c>
      <c r="B1928" s="8">
        <v>42017</v>
      </c>
      <c r="C1928" s="8">
        <v>42017</v>
      </c>
      <c r="D1928" s="3">
        <v>4</v>
      </c>
      <c r="E1928">
        <v>2.08</v>
      </c>
      <c r="F1928" s="3">
        <v>9.23</v>
      </c>
      <c r="G1928" s="3">
        <v>0.06</v>
      </c>
      <c r="H1928" s="3">
        <v>-82.5592</v>
      </c>
      <c r="I1928" s="3">
        <v>4</v>
      </c>
      <c r="J1928" s="3" t="s">
        <v>22</v>
      </c>
      <c r="K1928" s="3" t="s">
        <v>23</v>
      </c>
      <c r="L1928" s="3">
        <v>5.33</v>
      </c>
      <c r="M1928" s="3">
        <v>0.39</v>
      </c>
      <c r="N1928" s="3">
        <v>3</v>
      </c>
      <c r="O1928" s="3">
        <v>2</v>
      </c>
      <c r="P1928" s="3">
        <v>8</v>
      </c>
      <c r="Q1928" s="3">
        <v>5</v>
      </c>
      <c r="R1928" s="3">
        <v>141</v>
      </c>
      <c r="S1928" s="3">
        <v>91480</v>
      </c>
      <c r="T1928" s="3">
        <v>43221</v>
      </c>
    </row>
    <row r="1929" spans="1:20">
      <c r="A1929" s="3">
        <v>3369</v>
      </c>
      <c r="B1929" s="8">
        <v>42092</v>
      </c>
      <c r="C1929" s="8">
        <v>42092</v>
      </c>
      <c r="D1929" s="3">
        <v>15</v>
      </c>
      <c r="E1929">
        <v>6.75</v>
      </c>
      <c r="F1929" s="3">
        <v>96.13</v>
      </c>
      <c r="G1929" s="3">
        <v>0.1</v>
      </c>
      <c r="H1929" s="3">
        <v>18.1475</v>
      </c>
      <c r="I1929" s="3">
        <v>15</v>
      </c>
      <c r="J1929" s="3" t="s">
        <v>24</v>
      </c>
      <c r="K1929" s="3" t="s">
        <v>23</v>
      </c>
      <c r="L1929" s="3">
        <v>2.99</v>
      </c>
      <c r="M1929" s="3">
        <v>0.39</v>
      </c>
      <c r="N1929" s="3">
        <v>3</v>
      </c>
      <c r="O1929" s="3">
        <v>2</v>
      </c>
      <c r="P1929" s="3">
        <v>2</v>
      </c>
      <c r="Q1929" s="3">
        <v>5</v>
      </c>
      <c r="R1929" s="3">
        <v>814</v>
      </c>
      <c r="S1929" s="3">
        <v>91481</v>
      </c>
      <c r="T1929" s="3">
        <v>43081</v>
      </c>
    </row>
    <row r="1930" spans="1:20">
      <c r="A1930" s="3">
        <v>3374</v>
      </c>
      <c r="B1930" s="8">
        <v>42149</v>
      </c>
      <c r="C1930" s="8">
        <v>42152</v>
      </c>
      <c r="D1930" s="3">
        <v>6</v>
      </c>
      <c r="E1930">
        <v>11.58</v>
      </c>
      <c r="F1930" s="3">
        <v>73.96</v>
      </c>
      <c r="G1930" s="3">
        <v>0.05</v>
      </c>
      <c r="H1930" s="3">
        <v>2.806</v>
      </c>
      <c r="I1930" s="3">
        <v>6</v>
      </c>
      <c r="J1930" s="3" t="s">
        <v>20</v>
      </c>
      <c r="K1930" s="3" t="s">
        <v>23</v>
      </c>
      <c r="L1930" s="3">
        <v>6.97</v>
      </c>
      <c r="M1930" s="3">
        <v>0.76</v>
      </c>
      <c r="N1930" s="3">
        <v>2</v>
      </c>
      <c r="O1930" s="3">
        <v>1</v>
      </c>
      <c r="P1930" s="3">
        <v>16</v>
      </c>
      <c r="Q1930" s="3">
        <v>1</v>
      </c>
      <c r="R1930" s="3">
        <v>187</v>
      </c>
      <c r="S1930" s="3">
        <v>91482</v>
      </c>
      <c r="T1930" s="3">
        <v>21113</v>
      </c>
    </row>
    <row r="1931" spans="1:20">
      <c r="A1931" s="3">
        <v>3374</v>
      </c>
      <c r="B1931" s="8">
        <v>42129</v>
      </c>
      <c r="C1931" s="8">
        <v>42130</v>
      </c>
      <c r="D1931" s="3">
        <v>3</v>
      </c>
      <c r="E1931">
        <v>15.14</v>
      </c>
      <c r="F1931" s="3">
        <v>51.02</v>
      </c>
      <c r="G1931" s="3">
        <v>0.02</v>
      </c>
      <c r="H1931" s="3">
        <v>5.884</v>
      </c>
      <c r="I1931" s="3">
        <v>3</v>
      </c>
      <c r="J1931" s="3" t="s">
        <v>20</v>
      </c>
      <c r="K1931" s="3" t="s">
        <v>23</v>
      </c>
      <c r="L1931" s="3">
        <v>4.53</v>
      </c>
      <c r="M1931" s="3">
        <v>0.67</v>
      </c>
      <c r="N1931" s="3">
        <v>3</v>
      </c>
      <c r="O1931" s="3">
        <v>3</v>
      </c>
      <c r="P1931" s="3">
        <v>5</v>
      </c>
      <c r="Q1931" s="3">
        <v>5</v>
      </c>
      <c r="R1931" s="3">
        <v>517</v>
      </c>
      <c r="S1931" s="3">
        <v>91488</v>
      </c>
      <c r="T1931" s="3">
        <v>21113</v>
      </c>
    </row>
    <row r="1932" spans="1:20">
      <c r="A1932" s="3">
        <v>3374</v>
      </c>
      <c r="B1932" s="8">
        <v>42065</v>
      </c>
      <c r="C1932" s="8">
        <v>42067</v>
      </c>
      <c r="D1932" s="3">
        <v>12</v>
      </c>
      <c r="E1932">
        <v>8.33</v>
      </c>
      <c r="F1932" s="3">
        <v>107.51</v>
      </c>
      <c r="G1932" s="3">
        <v>0</v>
      </c>
      <c r="H1932" s="3">
        <v>74.1819</v>
      </c>
      <c r="I1932" s="3">
        <v>12</v>
      </c>
      <c r="J1932" s="3" t="s">
        <v>26</v>
      </c>
      <c r="K1932" s="3" t="s">
        <v>27</v>
      </c>
      <c r="L1932" s="3">
        <v>1.99</v>
      </c>
      <c r="M1932" s="3">
        <v>0.36</v>
      </c>
      <c r="N1932" s="3">
        <v>3</v>
      </c>
      <c r="O1932" s="3">
        <v>2</v>
      </c>
      <c r="P1932" s="3">
        <v>11</v>
      </c>
      <c r="Q1932" s="3">
        <v>5</v>
      </c>
      <c r="R1932" s="3">
        <v>792</v>
      </c>
      <c r="S1932" s="3">
        <v>91492</v>
      </c>
      <c r="T1932" s="3">
        <v>21113</v>
      </c>
    </row>
    <row r="1933" spans="1:20">
      <c r="A1933" s="3">
        <v>3374</v>
      </c>
      <c r="B1933" s="8">
        <v>42074</v>
      </c>
      <c r="C1933" s="8">
        <v>42076</v>
      </c>
      <c r="D1933" s="3">
        <v>16</v>
      </c>
      <c r="E1933">
        <v>2.6</v>
      </c>
      <c r="F1933" s="3">
        <v>44.75</v>
      </c>
      <c r="G1933" s="3">
        <v>0</v>
      </c>
      <c r="H1933" s="3">
        <v>-45.21</v>
      </c>
      <c r="I1933" s="3">
        <v>16</v>
      </c>
      <c r="J1933" s="3" t="s">
        <v>22</v>
      </c>
      <c r="K1933" s="3" t="s">
        <v>23</v>
      </c>
      <c r="L1933" s="3">
        <v>2.4</v>
      </c>
      <c r="M1933" s="3">
        <v>0.59</v>
      </c>
      <c r="N1933" s="3">
        <v>3</v>
      </c>
      <c r="O1933" s="3">
        <v>2</v>
      </c>
      <c r="P1933" s="3">
        <v>12</v>
      </c>
      <c r="Q1933" s="3">
        <v>6</v>
      </c>
      <c r="R1933" s="3">
        <v>170</v>
      </c>
      <c r="S1933" s="3">
        <v>91495</v>
      </c>
      <c r="T1933" s="3">
        <v>21113</v>
      </c>
    </row>
    <row r="1934" spans="1:20">
      <c r="A1934" s="3">
        <v>3379</v>
      </c>
      <c r="B1934" s="8">
        <v>42182</v>
      </c>
      <c r="C1934" s="8">
        <v>42183</v>
      </c>
      <c r="D1934" s="3">
        <v>6</v>
      </c>
      <c r="E1934">
        <v>3.25</v>
      </c>
      <c r="F1934" s="3">
        <v>40.69</v>
      </c>
      <c r="G1934" s="3">
        <v>0.1</v>
      </c>
      <c r="H1934" s="3">
        <v>-286.245</v>
      </c>
      <c r="I1934" s="3">
        <v>6</v>
      </c>
      <c r="J1934" s="3" t="s">
        <v>26</v>
      </c>
      <c r="K1934" s="3" t="s">
        <v>23</v>
      </c>
      <c r="L1934" s="3">
        <v>49</v>
      </c>
      <c r="M1934" s="3">
        <v>0.38</v>
      </c>
      <c r="N1934" s="3">
        <v>2</v>
      </c>
      <c r="O1934" s="3">
        <v>2</v>
      </c>
      <c r="P1934" s="3">
        <v>11</v>
      </c>
      <c r="Q1934" s="3">
        <v>5</v>
      </c>
      <c r="R1934" s="3">
        <v>856</v>
      </c>
      <c r="S1934" s="3">
        <v>91496</v>
      </c>
      <c r="T1934" s="3">
        <v>30144</v>
      </c>
    </row>
    <row r="1935" spans="1:20">
      <c r="A1935" s="3">
        <v>3379</v>
      </c>
      <c r="B1935" s="8">
        <v>42185</v>
      </c>
      <c r="C1935" s="8">
        <v>42185</v>
      </c>
      <c r="D1935" s="3">
        <v>22</v>
      </c>
      <c r="E1935">
        <v>195.99</v>
      </c>
      <c r="F1935" s="3">
        <v>3846.06</v>
      </c>
      <c r="G1935" s="3">
        <v>0.01</v>
      </c>
      <c r="H1935" s="3">
        <v>2653.7814</v>
      </c>
      <c r="I1935" s="3">
        <v>22</v>
      </c>
      <c r="J1935" s="3" t="s">
        <v>26</v>
      </c>
      <c r="K1935" s="3" t="s">
        <v>23</v>
      </c>
      <c r="L1935" s="3">
        <v>8.99</v>
      </c>
      <c r="M1935" s="3">
        <v>0.84</v>
      </c>
      <c r="N1935" s="3">
        <v>3</v>
      </c>
      <c r="O1935" s="3">
        <v>2</v>
      </c>
      <c r="P1935" s="3">
        <v>14</v>
      </c>
      <c r="Q1935" s="3">
        <v>7</v>
      </c>
      <c r="R1935" s="3">
        <v>691</v>
      </c>
      <c r="S1935" s="3">
        <v>91502</v>
      </c>
      <c r="T1935" s="3">
        <v>30144</v>
      </c>
    </row>
    <row r="1936" spans="1:20">
      <c r="A1936" s="3">
        <v>3380</v>
      </c>
      <c r="B1936" s="8">
        <v>42100</v>
      </c>
      <c r="C1936" s="8">
        <v>42101</v>
      </c>
      <c r="D1936" s="3">
        <v>9</v>
      </c>
      <c r="E1936">
        <v>8.34</v>
      </c>
      <c r="F1936" s="3">
        <v>76.23</v>
      </c>
      <c r="G1936" s="3">
        <v>0</v>
      </c>
      <c r="H1936" s="3">
        <v>-5.05</v>
      </c>
      <c r="I1936" s="3">
        <v>9</v>
      </c>
      <c r="J1936" s="3" t="s">
        <v>20</v>
      </c>
      <c r="K1936" s="3" t="s">
        <v>23</v>
      </c>
      <c r="L1936" s="3">
        <v>4.82</v>
      </c>
      <c r="M1936" s="3">
        <v>0.38</v>
      </c>
      <c r="N1936" s="3">
        <v>3</v>
      </c>
      <c r="O1936" s="3">
        <v>2</v>
      </c>
      <c r="P1936" s="3">
        <v>2</v>
      </c>
      <c r="Q1936" s="3">
        <v>5</v>
      </c>
      <c r="R1936" s="3">
        <v>383</v>
      </c>
      <c r="S1936" s="3">
        <v>91513</v>
      </c>
      <c r="T1936" s="3">
        <v>30240</v>
      </c>
    </row>
    <row r="1937" spans="1:20">
      <c r="A1937" s="3">
        <v>3380</v>
      </c>
      <c r="B1937" s="8">
        <v>42050</v>
      </c>
      <c r="C1937" s="8">
        <v>42051</v>
      </c>
      <c r="D1937" s="3">
        <v>12</v>
      </c>
      <c r="E1937">
        <v>7.31</v>
      </c>
      <c r="F1937" s="3">
        <v>79.74</v>
      </c>
      <c r="G1937" s="3">
        <v>0.1</v>
      </c>
      <c r="H1937" s="3">
        <v>55.0206</v>
      </c>
      <c r="I1937" s="3">
        <v>12</v>
      </c>
      <c r="J1937" s="3" t="s">
        <v>24</v>
      </c>
      <c r="K1937" s="3" t="s">
        <v>23</v>
      </c>
      <c r="L1937" s="3">
        <v>0.49</v>
      </c>
      <c r="M1937" s="3">
        <v>0.38</v>
      </c>
      <c r="N1937" s="3">
        <v>3</v>
      </c>
      <c r="O1937" s="3">
        <v>1</v>
      </c>
      <c r="P1937" s="3">
        <v>4</v>
      </c>
      <c r="Q1937" s="3">
        <v>3</v>
      </c>
      <c r="R1937" s="3">
        <v>669</v>
      </c>
      <c r="S1937" s="3">
        <v>91522</v>
      </c>
      <c r="T1937" s="3">
        <v>30240</v>
      </c>
    </row>
    <row r="1938" spans="1:20">
      <c r="A1938" s="3">
        <v>3380</v>
      </c>
      <c r="B1938" s="8">
        <v>42050</v>
      </c>
      <c r="C1938" s="8">
        <v>42051</v>
      </c>
      <c r="D1938" s="3">
        <v>23</v>
      </c>
      <c r="E1938">
        <v>20.99</v>
      </c>
      <c r="F1938" s="3">
        <v>392.45</v>
      </c>
      <c r="G1938" s="3">
        <v>0.1</v>
      </c>
      <c r="H1938" s="3">
        <v>-43.65504</v>
      </c>
      <c r="I1938" s="3">
        <v>23</v>
      </c>
      <c r="J1938" s="3" t="s">
        <v>24</v>
      </c>
      <c r="K1938" s="3" t="s">
        <v>23</v>
      </c>
      <c r="L1938" s="3">
        <v>2.5</v>
      </c>
      <c r="M1938" s="3">
        <v>0.46</v>
      </c>
      <c r="N1938" s="3">
        <v>3</v>
      </c>
      <c r="O1938" s="3">
        <v>1</v>
      </c>
      <c r="P1938" s="3">
        <v>9</v>
      </c>
      <c r="Q1938" s="3">
        <v>5</v>
      </c>
      <c r="R1938" s="3">
        <v>472</v>
      </c>
      <c r="S1938" s="3">
        <v>91522</v>
      </c>
      <c r="T1938" s="3">
        <v>30240</v>
      </c>
    </row>
    <row r="1939" spans="1:20">
      <c r="A1939" s="3">
        <v>3381</v>
      </c>
      <c r="B1939" s="8">
        <v>42156</v>
      </c>
      <c r="C1939" s="8">
        <v>42157</v>
      </c>
      <c r="D1939" s="3">
        <v>11</v>
      </c>
      <c r="E1939">
        <v>3.68</v>
      </c>
      <c r="F1939" s="3">
        <v>41.29</v>
      </c>
      <c r="G1939" s="3">
        <v>0.04</v>
      </c>
      <c r="H1939" s="3">
        <v>300.9258</v>
      </c>
      <c r="I1939" s="3">
        <v>11</v>
      </c>
      <c r="J1939" s="3" t="s">
        <v>22</v>
      </c>
      <c r="K1939" s="3" t="s">
        <v>23</v>
      </c>
      <c r="L1939" s="3">
        <v>1.32</v>
      </c>
      <c r="M1939" s="3">
        <v>0.6</v>
      </c>
      <c r="N1939" s="3">
        <v>2</v>
      </c>
      <c r="O1939" s="3">
        <v>2</v>
      </c>
      <c r="P1939" s="3">
        <v>12</v>
      </c>
      <c r="Q1939" s="3">
        <v>6</v>
      </c>
      <c r="R1939" s="3">
        <v>726</v>
      </c>
      <c r="S1939" s="3">
        <v>91543</v>
      </c>
      <c r="T1939" s="3">
        <v>31204</v>
      </c>
    </row>
    <row r="1940" spans="1:20">
      <c r="A1940" s="3">
        <v>3381</v>
      </c>
      <c r="B1940" s="8">
        <v>42022</v>
      </c>
      <c r="C1940" s="8">
        <v>42023</v>
      </c>
      <c r="D1940" s="3">
        <v>3</v>
      </c>
      <c r="E1940">
        <v>11.58</v>
      </c>
      <c r="F1940" s="3">
        <v>35.48</v>
      </c>
      <c r="G1940" s="3">
        <v>0.02</v>
      </c>
      <c r="H1940" s="3">
        <v>-259.756</v>
      </c>
      <c r="I1940" s="3">
        <v>3</v>
      </c>
      <c r="J1940" s="3" t="s">
        <v>20</v>
      </c>
      <c r="K1940" s="3" t="s">
        <v>23</v>
      </c>
      <c r="L1940" s="3">
        <v>5.72</v>
      </c>
      <c r="M1940" s="3">
        <v>0.38</v>
      </c>
      <c r="N1940" s="3">
        <v>3</v>
      </c>
      <c r="O1940" s="3">
        <v>2</v>
      </c>
      <c r="P1940" s="3">
        <v>2</v>
      </c>
      <c r="Q1940" s="3">
        <v>5</v>
      </c>
      <c r="R1940" s="3">
        <v>536</v>
      </c>
      <c r="S1940" s="3">
        <v>91550</v>
      </c>
      <c r="T1940" s="3">
        <v>31204</v>
      </c>
    </row>
    <row r="1941" spans="1:20">
      <c r="A1941" s="3">
        <v>3385</v>
      </c>
      <c r="B1941" s="8">
        <v>42022</v>
      </c>
      <c r="C1941" s="8">
        <v>42024</v>
      </c>
      <c r="D1941" s="3">
        <v>6</v>
      </c>
      <c r="E1941">
        <v>350.99</v>
      </c>
      <c r="F1941" s="3">
        <v>2130.04</v>
      </c>
      <c r="G1941" s="3">
        <v>0.05</v>
      </c>
      <c r="H1941" s="3">
        <v>1469.7276</v>
      </c>
      <c r="I1941" s="3">
        <v>6</v>
      </c>
      <c r="J1941" s="3" t="s">
        <v>20</v>
      </c>
      <c r="K1941" s="3" t="s">
        <v>21</v>
      </c>
      <c r="L1941" s="3">
        <v>39</v>
      </c>
      <c r="M1941" s="3">
        <v>0.57</v>
      </c>
      <c r="N1941" s="3">
        <v>2</v>
      </c>
      <c r="O1941" s="3">
        <v>2</v>
      </c>
      <c r="P1941" s="3">
        <v>12</v>
      </c>
      <c r="Q1941" s="3">
        <v>7</v>
      </c>
      <c r="R1941" s="3">
        <v>644</v>
      </c>
      <c r="S1941" s="3">
        <v>91550</v>
      </c>
      <c r="T1941" s="3">
        <v>44512</v>
      </c>
    </row>
    <row r="1942" spans="1:20">
      <c r="A1942" s="3">
        <v>3385</v>
      </c>
      <c r="B1942" s="8">
        <v>42022</v>
      </c>
      <c r="C1942" s="8">
        <v>42024</v>
      </c>
      <c r="D1942" s="3">
        <v>5</v>
      </c>
      <c r="E1942">
        <v>15.99</v>
      </c>
      <c r="F1942" s="3">
        <v>82.8</v>
      </c>
      <c r="G1942" s="3">
        <v>0.04</v>
      </c>
      <c r="H1942" s="3">
        <v>-83.55306</v>
      </c>
      <c r="I1942" s="3">
        <v>5</v>
      </c>
      <c r="J1942" s="3" t="s">
        <v>20</v>
      </c>
      <c r="K1942" s="3" t="s">
        <v>27</v>
      </c>
      <c r="L1942" s="3">
        <v>9.4</v>
      </c>
      <c r="M1942" s="3">
        <v>0.59</v>
      </c>
      <c r="N1942" s="3">
        <v>2</v>
      </c>
      <c r="O1942" s="3">
        <v>3</v>
      </c>
      <c r="P1942" s="3">
        <v>17</v>
      </c>
      <c r="Q1942" s="3">
        <v>5</v>
      </c>
      <c r="R1942" s="3">
        <v>544</v>
      </c>
      <c r="S1942" s="3">
        <v>91550</v>
      </c>
      <c r="T1942" s="3">
        <v>44512</v>
      </c>
    </row>
    <row r="1943" spans="1:20">
      <c r="A1943" s="3">
        <v>3386</v>
      </c>
      <c r="B1943" s="8">
        <v>42099</v>
      </c>
      <c r="C1943" s="8">
        <v>42100</v>
      </c>
      <c r="D1943" s="3">
        <v>7</v>
      </c>
      <c r="E1943">
        <v>22.38</v>
      </c>
      <c r="F1943" s="3">
        <v>152.11</v>
      </c>
      <c r="G1943" s="3">
        <v>0.1</v>
      </c>
      <c r="H1943" s="3">
        <v>-107.5135</v>
      </c>
      <c r="I1943" s="3">
        <v>7</v>
      </c>
      <c r="J1943" s="3" t="s">
        <v>24</v>
      </c>
      <c r="K1943" s="3" t="s">
        <v>23</v>
      </c>
      <c r="L1943" s="3">
        <v>15.1</v>
      </c>
      <c r="M1943" s="3">
        <v>0.39</v>
      </c>
      <c r="N1943" s="3">
        <v>2</v>
      </c>
      <c r="O1943" s="3">
        <v>2</v>
      </c>
      <c r="P1943" s="3">
        <v>8</v>
      </c>
      <c r="Q1943" s="3">
        <v>5</v>
      </c>
      <c r="R1943" s="3">
        <v>136</v>
      </c>
      <c r="S1943" s="3">
        <v>91555</v>
      </c>
      <c r="T1943" s="3">
        <v>43402</v>
      </c>
    </row>
    <row r="1944" spans="1:20">
      <c r="A1944" s="3">
        <v>3386</v>
      </c>
      <c r="B1944" s="8">
        <v>42099</v>
      </c>
      <c r="C1944" s="8">
        <v>42101</v>
      </c>
      <c r="D1944" s="3">
        <v>5</v>
      </c>
      <c r="E1944">
        <v>6.98</v>
      </c>
      <c r="F1944" s="3">
        <v>35.97</v>
      </c>
      <c r="G1944" s="3">
        <v>0.04</v>
      </c>
      <c r="H1944" s="3">
        <v>24.8193</v>
      </c>
      <c r="I1944" s="3">
        <v>5</v>
      </c>
      <c r="J1944" s="3" t="s">
        <v>24</v>
      </c>
      <c r="K1944" s="3" t="s">
        <v>23</v>
      </c>
      <c r="L1944" s="3">
        <v>2.83</v>
      </c>
      <c r="M1944" s="3">
        <v>0.5</v>
      </c>
      <c r="N1944" s="3">
        <v>2</v>
      </c>
      <c r="O1944" s="3">
        <v>1</v>
      </c>
      <c r="P1944" s="3">
        <v>9</v>
      </c>
      <c r="Q1944" s="3">
        <v>6</v>
      </c>
      <c r="R1944" s="3">
        <v>330</v>
      </c>
      <c r="S1944" s="3">
        <v>91555</v>
      </c>
      <c r="T1944" s="3">
        <v>43402</v>
      </c>
    </row>
    <row r="1945" spans="1:20">
      <c r="A1945" s="3">
        <v>3388</v>
      </c>
      <c r="B1945" s="8">
        <v>42170</v>
      </c>
      <c r="C1945" s="8">
        <v>42172</v>
      </c>
      <c r="D1945" s="3">
        <v>12</v>
      </c>
      <c r="E1945">
        <v>1.48</v>
      </c>
      <c r="F1945" s="3">
        <v>19.32</v>
      </c>
      <c r="G1945" s="3">
        <v>0</v>
      </c>
      <c r="H1945" s="3">
        <v>-203.098</v>
      </c>
      <c r="I1945" s="3">
        <v>12</v>
      </c>
      <c r="J1945" s="3" t="s">
        <v>26</v>
      </c>
      <c r="K1945" s="3" t="s">
        <v>23</v>
      </c>
      <c r="L1945" s="3">
        <v>0.7</v>
      </c>
      <c r="M1945" s="3">
        <v>0.5</v>
      </c>
      <c r="N1945" s="3">
        <v>2</v>
      </c>
      <c r="O1945" s="3">
        <v>2</v>
      </c>
      <c r="P1945" s="3">
        <v>15</v>
      </c>
      <c r="Q1945" s="3">
        <v>3</v>
      </c>
      <c r="R1945" s="3">
        <v>673</v>
      </c>
      <c r="S1945" s="3">
        <v>91571</v>
      </c>
      <c r="T1945" s="3">
        <v>94533</v>
      </c>
    </row>
    <row r="1946" spans="1:20">
      <c r="A1946" s="3">
        <v>3393</v>
      </c>
      <c r="B1946" s="8">
        <v>42011</v>
      </c>
      <c r="C1946" s="8">
        <v>42012</v>
      </c>
      <c r="D1946" s="3">
        <v>12</v>
      </c>
      <c r="E1946">
        <v>15.99</v>
      </c>
      <c r="F1946" s="3">
        <v>192.33</v>
      </c>
      <c r="G1946" s="3">
        <v>0.08</v>
      </c>
      <c r="H1946" s="3">
        <v>-246.92616</v>
      </c>
      <c r="I1946" s="3">
        <v>12</v>
      </c>
      <c r="J1946" s="3" t="s">
        <v>24</v>
      </c>
      <c r="K1946" s="3" t="s">
        <v>23</v>
      </c>
      <c r="L1946" s="3">
        <v>13.18</v>
      </c>
      <c r="M1946" s="3">
        <v>0.59</v>
      </c>
      <c r="N1946" s="3">
        <v>1</v>
      </c>
      <c r="O1946" s="3">
        <v>3</v>
      </c>
      <c r="P1946" s="3">
        <v>17</v>
      </c>
      <c r="Q1946" s="3">
        <v>5</v>
      </c>
      <c r="R1946" s="3">
        <v>733</v>
      </c>
      <c r="S1946" s="3">
        <v>91575</v>
      </c>
      <c r="T1946" s="3">
        <v>99163</v>
      </c>
    </row>
    <row r="1947" spans="1:20">
      <c r="A1947" s="3">
        <v>3393</v>
      </c>
      <c r="B1947" s="8">
        <v>42050</v>
      </c>
      <c r="C1947" s="8">
        <v>42054</v>
      </c>
      <c r="D1947" s="3">
        <v>8</v>
      </c>
      <c r="E1947">
        <v>880.98</v>
      </c>
      <c r="F1947" s="3">
        <v>6901.25</v>
      </c>
      <c r="G1947" s="3">
        <v>0.04</v>
      </c>
      <c r="H1947" s="3">
        <v>4233.2588</v>
      </c>
      <c r="I1947" s="3">
        <v>8</v>
      </c>
      <c r="J1947" s="3" t="s">
        <v>25</v>
      </c>
      <c r="K1947" s="3" t="s">
        <v>21</v>
      </c>
      <c r="L1947" s="3">
        <v>44.55</v>
      </c>
      <c r="M1947" s="3">
        <v>0.37</v>
      </c>
      <c r="N1947" s="3">
        <v>1</v>
      </c>
      <c r="O1947" s="3">
        <v>2</v>
      </c>
      <c r="P1947" s="3">
        <v>7</v>
      </c>
      <c r="Q1947" s="3">
        <v>5</v>
      </c>
      <c r="R1947" s="3">
        <v>111</v>
      </c>
      <c r="S1947" s="3">
        <v>91576</v>
      </c>
      <c r="T1947" s="3">
        <v>99163</v>
      </c>
    </row>
    <row r="1948" spans="1:20">
      <c r="A1948" s="3">
        <v>3397</v>
      </c>
      <c r="B1948" s="8">
        <v>42050</v>
      </c>
      <c r="C1948" s="8">
        <v>42055</v>
      </c>
      <c r="D1948" s="3">
        <v>11</v>
      </c>
      <c r="E1948">
        <v>13.4</v>
      </c>
      <c r="F1948" s="3">
        <v>148.94</v>
      </c>
      <c r="G1948" s="3">
        <v>0.07</v>
      </c>
      <c r="H1948" s="3">
        <v>102.7686</v>
      </c>
      <c r="I1948" s="3">
        <v>11</v>
      </c>
      <c r="J1948" s="3" t="s">
        <v>25</v>
      </c>
      <c r="K1948" s="3" t="s">
        <v>23</v>
      </c>
      <c r="L1948" s="3">
        <v>4.95</v>
      </c>
      <c r="M1948" s="3">
        <v>0.35</v>
      </c>
      <c r="N1948" s="3">
        <v>4</v>
      </c>
      <c r="O1948" s="3">
        <v>2</v>
      </c>
      <c r="P1948" s="3">
        <v>2</v>
      </c>
      <c r="Q1948" s="3">
        <v>5</v>
      </c>
      <c r="R1948" s="3">
        <v>350</v>
      </c>
      <c r="S1948" s="3">
        <v>91576</v>
      </c>
      <c r="T1948" s="3">
        <v>61832</v>
      </c>
    </row>
    <row r="1949" spans="1:20">
      <c r="A1949" s="3">
        <v>3397</v>
      </c>
      <c r="B1949" s="8">
        <v>42050</v>
      </c>
      <c r="C1949" s="8">
        <v>42057</v>
      </c>
      <c r="D1949" s="3">
        <v>12</v>
      </c>
      <c r="E1949">
        <v>15.99</v>
      </c>
      <c r="F1949" s="3">
        <v>200.68</v>
      </c>
      <c r="G1949" s="3">
        <v>0.01</v>
      </c>
      <c r="H1949" s="3">
        <v>-36.671544</v>
      </c>
      <c r="I1949" s="3">
        <v>12</v>
      </c>
      <c r="J1949" s="3" t="s">
        <v>25</v>
      </c>
      <c r="K1949" s="3" t="s">
        <v>23</v>
      </c>
      <c r="L1949" s="3">
        <v>11.28</v>
      </c>
      <c r="M1949" s="3">
        <v>0.59</v>
      </c>
      <c r="N1949" s="3">
        <v>4</v>
      </c>
      <c r="O1949" s="3">
        <v>2</v>
      </c>
      <c r="P1949" s="3">
        <v>15</v>
      </c>
      <c r="Q1949" s="3">
        <v>5</v>
      </c>
      <c r="R1949" s="3">
        <v>252</v>
      </c>
      <c r="S1949" s="3">
        <v>91576</v>
      </c>
      <c r="T1949" s="3">
        <v>61832</v>
      </c>
    </row>
    <row r="1950" spans="1:20">
      <c r="A1950" s="3">
        <v>3397</v>
      </c>
      <c r="B1950" s="8">
        <v>42085</v>
      </c>
      <c r="C1950" s="8">
        <v>42086</v>
      </c>
      <c r="D1950" s="3">
        <v>8</v>
      </c>
      <c r="E1950">
        <v>145.45</v>
      </c>
      <c r="F1950" s="3">
        <v>1214.03</v>
      </c>
      <c r="G1950" s="3">
        <v>0.01</v>
      </c>
      <c r="H1950" s="3">
        <v>837.6807</v>
      </c>
      <c r="I1950" s="3">
        <v>8</v>
      </c>
      <c r="J1950" s="3" t="s">
        <v>26</v>
      </c>
      <c r="K1950" s="3" t="s">
        <v>21</v>
      </c>
      <c r="L1950" s="3">
        <v>17.85</v>
      </c>
      <c r="M1950" s="3">
        <v>0.6</v>
      </c>
      <c r="N1950" s="3">
        <v>4</v>
      </c>
      <c r="O1950" s="3">
        <v>3</v>
      </c>
      <c r="P1950" s="3">
        <v>17</v>
      </c>
      <c r="Q1950" s="3">
        <v>4</v>
      </c>
      <c r="R1950" s="3">
        <v>181</v>
      </c>
      <c r="S1950" s="3">
        <v>91581</v>
      </c>
      <c r="T1950" s="3">
        <v>61832</v>
      </c>
    </row>
    <row r="1951" spans="1:20">
      <c r="A1951" s="3">
        <v>3399</v>
      </c>
      <c r="B1951" s="8">
        <v>42041</v>
      </c>
      <c r="C1951" s="8">
        <v>42042</v>
      </c>
      <c r="D1951" s="3">
        <v>21</v>
      </c>
      <c r="E1951">
        <v>28.99</v>
      </c>
      <c r="F1951" s="3">
        <v>556.61</v>
      </c>
      <c r="G1951" s="3">
        <v>0.01</v>
      </c>
      <c r="H1951" s="3">
        <v>196.52328</v>
      </c>
      <c r="I1951" s="3">
        <v>21</v>
      </c>
      <c r="J1951" s="3" t="s">
        <v>24</v>
      </c>
      <c r="K1951" s="3" t="s">
        <v>23</v>
      </c>
      <c r="L1951" s="3">
        <v>8.59</v>
      </c>
      <c r="M1951" s="3">
        <v>0.6</v>
      </c>
      <c r="N1951" s="3">
        <v>4</v>
      </c>
      <c r="O1951" s="3">
        <v>2</v>
      </c>
      <c r="P1951" s="3">
        <v>12</v>
      </c>
      <c r="Q1951" s="3">
        <v>6</v>
      </c>
      <c r="R1951" s="3">
        <v>726</v>
      </c>
      <c r="S1951" s="3">
        <v>91583</v>
      </c>
      <c r="T1951" s="3">
        <v>60016</v>
      </c>
    </row>
    <row r="1952" spans="1:20">
      <c r="A1952" s="3">
        <v>3400</v>
      </c>
      <c r="B1952" s="8">
        <v>42089</v>
      </c>
      <c r="C1952" s="8">
        <v>42091</v>
      </c>
      <c r="D1952" s="3">
        <v>2</v>
      </c>
      <c r="E1952">
        <v>5.18</v>
      </c>
      <c r="F1952" s="3">
        <v>10.96</v>
      </c>
      <c r="G1952" s="3">
        <v>0.1</v>
      </c>
      <c r="H1952" s="3">
        <v>-29.003</v>
      </c>
      <c r="I1952" s="3">
        <v>2</v>
      </c>
      <c r="J1952" s="3" t="s">
        <v>26</v>
      </c>
      <c r="K1952" s="3" t="s">
        <v>23</v>
      </c>
      <c r="L1952" s="3">
        <v>5.74</v>
      </c>
      <c r="M1952" s="3">
        <v>0.57</v>
      </c>
      <c r="N1952" s="3">
        <v>4</v>
      </c>
      <c r="O1952" s="3">
        <v>1</v>
      </c>
      <c r="P1952" s="3">
        <v>9</v>
      </c>
      <c r="Q1952" s="3">
        <v>5</v>
      </c>
      <c r="R1952" s="3">
        <v>296</v>
      </c>
      <c r="S1952" s="3">
        <v>91584</v>
      </c>
      <c r="T1952" s="3">
        <v>26554</v>
      </c>
    </row>
    <row r="1953" spans="1:20">
      <c r="A1953" s="3">
        <v>3403</v>
      </c>
      <c r="B1953" s="8">
        <v>42068</v>
      </c>
      <c r="C1953" s="8">
        <v>42069</v>
      </c>
      <c r="D1953" s="3">
        <v>20</v>
      </c>
      <c r="E1953">
        <v>85.99</v>
      </c>
      <c r="F1953" s="3">
        <v>1503.05</v>
      </c>
      <c r="G1953" s="3">
        <v>0.03</v>
      </c>
      <c r="H1953" s="3">
        <v>1037.1045</v>
      </c>
      <c r="I1953" s="3">
        <v>20</v>
      </c>
      <c r="J1953" s="3" t="s">
        <v>20</v>
      </c>
      <c r="K1953" s="3" t="s">
        <v>23</v>
      </c>
      <c r="L1953" s="3">
        <v>0.99</v>
      </c>
      <c r="M1953" s="3">
        <v>0.65</v>
      </c>
      <c r="N1953" s="3">
        <v>1</v>
      </c>
      <c r="O1953" s="3">
        <v>1</v>
      </c>
      <c r="P1953" s="3">
        <v>9</v>
      </c>
      <c r="Q1953" s="3">
        <v>4</v>
      </c>
      <c r="R1953" s="3">
        <v>760</v>
      </c>
      <c r="S1953" s="3">
        <v>91586</v>
      </c>
      <c r="T1953" s="3">
        <v>82001</v>
      </c>
    </row>
    <row r="1964" spans="9:9">
      <c r="I1964" s="5"/>
    </row>
    <row r="1965" spans="12:12">
      <c r="L1965" s="5"/>
    </row>
  </sheetData>
  <autoFilter xmlns:etc="http://www.wps.cn/officeDocument/2017/etCustomData" ref="A1:T1953" etc:filterBottomFollowUsedRange="0">
    <extLst/>
  </autoFilter>
  <sortState ref="A1:T1">
    <sortCondition ref="A1"/>
  </sortState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>
    <tabColor theme="5"/>
  </sheetPr>
  <dimension ref="A1:P1953"/>
  <sheetViews>
    <sheetView topLeftCell="B1" workbookViewId="0">
      <selection activeCell="I11" sqref="I11"/>
    </sheetView>
  </sheetViews>
  <sheetFormatPr defaultColWidth="9" defaultRowHeight="14.4"/>
  <cols>
    <col min="1" max="1" width="19.3333333333333" customWidth="1"/>
    <col min="2" max="2" width="14.7777777777778" customWidth="1"/>
    <col min="3" max="3" width="15.1111111111111" customWidth="1"/>
    <col min="12" max="12" width="8.88888888888889" customWidth="1"/>
    <col min="15" max="15" width="12.5555555555556" customWidth="1"/>
    <col min="16" max="16" width="11.6666666666667" customWidth="1"/>
  </cols>
  <sheetData>
    <row r="1" ht="15.9" spans="1:7">
      <c r="A1" s="1" t="s">
        <v>0</v>
      </c>
      <c r="B1" s="26" t="s">
        <v>18</v>
      </c>
      <c r="C1" s="26" t="s">
        <v>5</v>
      </c>
      <c r="E1" s="15"/>
      <c r="G1" s="39" t="s">
        <v>29</v>
      </c>
    </row>
    <row r="2" ht="15.15" spans="1:3">
      <c r="A2" s="3">
        <v>3</v>
      </c>
      <c r="B2">
        <f>VLOOKUP(A2,OrderProduct!A2:S1953,19,0)</f>
        <v>359</v>
      </c>
      <c r="C2">
        <f>VLOOKUP(A2,OrderProduct!A2:F1953,6,0)</f>
        <v>6831.37</v>
      </c>
    </row>
    <row r="3" spans="1:3">
      <c r="A3" s="3">
        <v>5</v>
      </c>
      <c r="B3">
        <f>VLOOKUP(A3,OrderProduct!A3:S1954,19,0)</f>
        <v>548</v>
      </c>
      <c r="C3">
        <f>VLOOKUP(A3,OrderProduct!A3:F1954,6,0)</f>
        <v>236.87</v>
      </c>
    </row>
    <row r="4" spans="1:3">
      <c r="A4" s="3">
        <v>11</v>
      </c>
      <c r="B4">
        <f>VLOOKUP(A4,OrderProduct!A4:S1955,19,0)</f>
        <v>548</v>
      </c>
      <c r="C4">
        <f>VLOOKUP(A4,OrderProduct!A4:F1955,6,0)</f>
        <v>370.91</v>
      </c>
    </row>
    <row r="5" spans="1:16">
      <c r="A5" s="3">
        <v>14</v>
      </c>
      <c r="B5">
        <f>VLOOKUP(A5,OrderProduct!A5:S1956,19,0)</f>
        <v>548</v>
      </c>
      <c r="C5">
        <f>VLOOKUP(A5,OrderProduct!A5:F1956,6,0)</f>
        <v>4976.92</v>
      </c>
      <c r="J5" s="19"/>
      <c r="O5" t="s">
        <v>30</v>
      </c>
      <c r="P5" t="s">
        <v>31</v>
      </c>
    </row>
    <row r="6" spans="1:16">
      <c r="A6" s="3">
        <v>14</v>
      </c>
      <c r="B6">
        <f>VLOOKUP(A6,OrderProduct!A6:S1957,19,0)</f>
        <v>646</v>
      </c>
      <c r="C6">
        <f>VLOOKUP(A6,OrderProduct!A6:F1957,6,0)</f>
        <v>586.96</v>
      </c>
      <c r="J6" s="19"/>
      <c r="O6" s="5">
        <v>3841</v>
      </c>
      <c r="P6" s="6">
        <v>47856.87</v>
      </c>
    </row>
    <row r="7" spans="1:16">
      <c r="A7" s="3">
        <v>14</v>
      </c>
      <c r="B7">
        <f>VLOOKUP(A7,OrderProduct!A7:S1958,19,0)</f>
        <v>962</v>
      </c>
      <c r="C7">
        <f>VLOOKUP(A7,OrderProduct!A7:F1958,6,0)</f>
        <v>5911.35</v>
      </c>
      <c r="J7" s="19"/>
      <c r="O7" s="5">
        <v>2433</v>
      </c>
      <c r="P7" s="6">
        <v>43046.2</v>
      </c>
    </row>
    <row r="8" spans="1:16">
      <c r="A8" s="3">
        <v>14</v>
      </c>
      <c r="B8">
        <f>VLOOKUP(A8,OrderProduct!A8:S1959,19,0)</f>
        <v>962</v>
      </c>
      <c r="C8">
        <f>VLOOKUP(A8,OrderProduct!A8:F1959,6,0)</f>
        <v>4649.85</v>
      </c>
      <c r="J8" s="19"/>
      <c r="O8" s="5">
        <v>6562</v>
      </c>
      <c r="P8" s="6">
        <v>31670.6</v>
      </c>
    </row>
    <row r="9" spans="1:16">
      <c r="A9" s="3">
        <v>15</v>
      </c>
      <c r="B9">
        <f>VLOOKUP(A9,OrderProduct!A9:S1960,19,0)</f>
        <v>2433</v>
      </c>
      <c r="C9">
        <f>VLOOKUP(A9,OrderProduct!A9:F1960,6,0)</f>
        <v>43046.2</v>
      </c>
      <c r="J9" s="19"/>
      <c r="O9" s="5">
        <v>50656</v>
      </c>
      <c r="P9" s="6">
        <v>29916.01</v>
      </c>
    </row>
    <row r="10" spans="1:16">
      <c r="A10" s="3">
        <v>15</v>
      </c>
      <c r="B10">
        <f>VLOOKUP(A10,OrderProduct!A10:S1961,19,0)</f>
        <v>3042</v>
      </c>
      <c r="C10">
        <f>VLOOKUP(A10,OrderProduct!A10:F1961,6,0)</f>
        <v>351.56</v>
      </c>
      <c r="J10" s="19"/>
      <c r="O10" s="5">
        <v>37924</v>
      </c>
      <c r="P10" s="6">
        <v>28779.13</v>
      </c>
    </row>
    <row r="11" spans="1:16">
      <c r="A11" s="3">
        <v>16</v>
      </c>
      <c r="B11">
        <f>VLOOKUP(A11,OrderProduct!A11:S1962,19,0)</f>
        <v>3138</v>
      </c>
      <c r="C11">
        <f>VLOOKUP(A11,OrderProduct!A11:F1962,6,0)</f>
        <v>718.03</v>
      </c>
      <c r="J11" s="19"/>
      <c r="O11" s="5">
        <v>85938</v>
      </c>
      <c r="P11" s="6">
        <v>20552.55</v>
      </c>
    </row>
    <row r="12" spans="1:16">
      <c r="A12" s="3">
        <v>16</v>
      </c>
      <c r="B12">
        <f>VLOOKUP(A12,OrderProduct!A12:S1963,19,0)</f>
        <v>3332</v>
      </c>
      <c r="C12">
        <f>VLOOKUP(A12,OrderProduct!A12:F1963,6,0)</f>
        <v>73.97</v>
      </c>
      <c r="J12" s="19"/>
      <c r="O12" s="5">
        <v>28001</v>
      </c>
      <c r="P12" s="6">
        <v>19948.59</v>
      </c>
    </row>
    <row r="13" spans="1:16">
      <c r="A13" s="3">
        <v>18</v>
      </c>
      <c r="B13">
        <f>VLOOKUP(A13,OrderProduct!A13:S1964,19,0)</f>
        <v>3397</v>
      </c>
      <c r="C13">
        <f>VLOOKUP(A13,OrderProduct!A13:F1964,6,0)</f>
        <v>1233.32</v>
      </c>
      <c r="J13" s="19"/>
      <c r="O13" s="5">
        <v>7623</v>
      </c>
      <c r="P13" s="6">
        <v>18535.63</v>
      </c>
    </row>
    <row r="14" spans="1:16">
      <c r="A14" s="3">
        <v>19</v>
      </c>
      <c r="B14">
        <f>VLOOKUP(A14,OrderProduct!A14:S1965,19,0)</f>
        <v>3397</v>
      </c>
      <c r="C14">
        <f>VLOOKUP(A14,OrderProduct!A14:F1965,6,0)</f>
        <v>47.31</v>
      </c>
      <c r="J14" s="19"/>
      <c r="O14" s="5">
        <v>87033</v>
      </c>
      <c r="P14" s="6">
        <v>18055.31</v>
      </c>
    </row>
    <row r="15" spans="1:16">
      <c r="A15" s="3">
        <v>21</v>
      </c>
      <c r="B15">
        <f>VLOOKUP(A15,OrderProduct!A15:S1966,19,0)</f>
        <v>3585</v>
      </c>
      <c r="C15">
        <f>VLOOKUP(A15,OrderProduct!A15:F1966,6,0)</f>
        <v>186.59</v>
      </c>
      <c r="J15" s="19"/>
      <c r="O15" s="5">
        <v>88443</v>
      </c>
      <c r="P15" s="6">
        <v>15224.63</v>
      </c>
    </row>
    <row r="16" spans="1:16">
      <c r="A16" s="3">
        <v>21</v>
      </c>
      <c r="B16">
        <f>VLOOKUP(A16,OrderProduct!A16:S1967,19,0)</f>
        <v>3841</v>
      </c>
      <c r="C16">
        <f>VLOOKUP(A16,OrderProduct!A16:F1967,6,0)</f>
        <v>2119.54</v>
      </c>
      <c r="J16" s="19"/>
      <c r="O16" s="5">
        <v>87993</v>
      </c>
      <c r="P16" s="6">
        <v>13831.16</v>
      </c>
    </row>
    <row r="17" spans="1:16">
      <c r="A17" s="3">
        <v>21</v>
      </c>
      <c r="B17">
        <f>VLOOKUP(A17,OrderProduct!A17:S1968,19,0)</f>
        <v>3841</v>
      </c>
      <c r="C17">
        <f>VLOOKUP(A17,OrderProduct!A17:F1968,6,0)</f>
        <v>45737.33</v>
      </c>
      <c r="J17" s="19"/>
      <c r="O17" s="5">
        <v>88348</v>
      </c>
      <c r="P17" s="6">
        <v>13424.37</v>
      </c>
    </row>
    <row r="18" spans="1:16">
      <c r="A18" s="3">
        <v>24</v>
      </c>
      <c r="B18">
        <f>VLOOKUP(A18,OrderProduct!A18:S1969,19,0)</f>
        <v>4839</v>
      </c>
      <c r="C18">
        <f>VLOOKUP(A18,OrderProduct!A18:F1969,6,0)</f>
        <v>232.5</v>
      </c>
      <c r="J18" s="19"/>
      <c r="O18" s="5">
        <v>53476</v>
      </c>
      <c r="P18" s="6">
        <v>13183.58</v>
      </c>
    </row>
    <row r="19" spans="1:16">
      <c r="A19" s="3">
        <v>24</v>
      </c>
      <c r="B19">
        <f>VLOOKUP(A19,OrderProduct!A19:S1970,19,0)</f>
        <v>5509</v>
      </c>
      <c r="C19">
        <f>VLOOKUP(A19,OrderProduct!A19:F1970,6,0)</f>
        <v>68.46</v>
      </c>
      <c r="J19" s="19"/>
      <c r="O19" s="5">
        <v>88219</v>
      </c>
      <c r="P19" s="6">
        <v>12602.91</v>
      </c>
    </row>
    <row r="20" spans="1:16">
      <c r="A20" s="3">
        <v>27</v>
      </c>
      <c r="B20">
        <f>VLOOKUP(A20,OrderProduct!A20:S1971,19,0)</f>
        <v>5509</v>
      </c>
      <c r="C20">
        <f>VLOOKUP(A20,OrderProduct!A20:F1971,6,0)</f>
        <v>885.23</v>
      </c>
      <c r="J20" s="19"/>
      <c r="O20" s="5">
        <v>51072</v>
      </c>
      <c r="P20" s="6">
        <v>12599.55</v>
      </c>
    </row>
    <row r="21" spans="1:16">
      <c r="A21" s="3">
        <v>32</v>
      </c>
      <c r="B21">
        <f>VLOOKUP(A21,OrderProduct!A21:S1972,19,0)</f>
        <v>5920</v>
      </c>
      <c r="C21">
        <f>VLOOKUP(A21,OrderProduct!A21:F1972,6,0)</f>
        <v>2039.07</v>
      </c>
      <c r="J21" s="19"/>
      <c r="O21" s="5">
        <v>16547</v>
      </c>
      <c r="P21" s="6">
        <v>12304.27</v>
      </c>
    </row>
    <row r="22" spans="1:16">
      <c r="A22" s="3">
        <v>32</v>
      </c>
      <c r="B22">
        <f>VLOOKUP(A22,OrderProduct!A22:S1973,19,0)</f>
        <v>5984</v>
      </c>
      <c r="C22">
        <f>VLOOKUP(A22,OrderProduct!A22:F1973,6,0)</f>
        <v>696.96</v>
      </c>
      <c r="J22" s="19"/>
      <c r="O22" s="5">
        <v>45824</v>
      </c>
      <c r="P22" s="6">
        <v>11272.77</v>
      </c>
    </row>
    <row r="23" spans="1:16">
      <c r="A23" s="3">
        <v>32</v>
      </c>
      <c r="B23">
        <f>VLOOKUP(A23,OrderProduct!A23:S1974,19,0)</f>
        <v>5984</v>
      </c>
      <c r="C23">
        <f>VLOOKUP(A23,OrderProduct!A23:F1974,6,0)</f>
        <v>149.41</v>
      </c>
      <c r="J23" s="19"/>
      <c r="O23" s="5">
        <v>29319</v>
      </c>
      <c r="P23" s="6">
        <v>11084.08</v>
      </c>
    </row>
    <row r="24" spans="1:16">
      <c r="A24" s="3">
        <v>32</v>
      </c>
      <c r="B24">
        <f>VLOOKUP(A24,OrderProduct!A24:S1975,19,0)</f>
        <v>6562</v>
      </c>
      <c r="C24">
        <f>VLOOKUP(A24,OrderProduct!A24:F1975,6,0)</f>
        <v>31670.6</v>
      </c>
      <c r="J24" s="19"/>
      <c r="O24" s="5">
        <v>24193</v>
      </c>
      <c r="P24" s="6">
        <v>11075.97</v>
      </c>
    </row>
    <row r="25" spans="1:16">
      <c r="A25" s="3">
        <v>33</v>
      </c>
      <c r="B25">
        <f>VLOOKUP(A25,OrderProduct!A25:S1976,19,0)</f>
        <v>7364</v>
      </c>
      <c r="C25">
        <f>VLOOKUP(A25,OrderProduct!A25:F1976,6,0)</f>
        <v>381.91</v>
      </c>
      <c r="J25" s="19"/>
      <c r="O25" s="5">
        <v>27013</v>
      </c>
      <c r="P25" s="6">
        <v>11065.2</v>
      </c>
    </row>
    <row r="26" spans="1:16">
      <c r="A26" s="3">
        <v>33</v>
      </c>
      <c r="B26">
        <f>VLOOKUP(A26,OrderProduct!A26:S1977,19,0)</f>
        <v>7623</v>
      </c>
      <c r="C26">
        <f>VLOOKUP(A26,OrderProduct!A26:F1977,6,0)</f>
        <v>9705.46</v>
      </c>
      <c r="J26" s="19"/>
      <c r="O26" s="5">
        <v>88487</v>
      </c>
      <c r="P26" s="6">
        <v>11015.82</v>
      </c>
    </row>
    <row r="27" spans="1:16">
      <c r="A27" s="3">
        <v>43</v>
      </c>
      <c r="B27">
        <f>VLOOKUP(A27,OrderProduct!A27:S1978,19,0)</f>
        <v>7623</v>
      </c>
      <c r="C27">
        <f>VLOOKUP(A27,OrderProduct!A27:F1978,6,0)</f>
        <v>3247.54</v>
      </c>
      <c r="J27" s="19"/>
      <c r="O27" s="5">
        <v>87366</v>
      </c>
      <c r="P27" s="6">
        <v>10728</v>
      </c>
    </row>
    <row r="28" spans="1:16">
      <c r="A28" s="3">
        <v>52</v>
      </c>
      <c r="B28">
        <f>VLOOKUP(A28,OrderProduct!A28:S1979,19,0)</f>
        <v>7623</v>
      </c>
      <c r="C28">
        <f>VLOOKUP(A28,OrderProduct!A28:F1979,6,0)</f>
        <v>5582.63</v>
      </c>
      <c r="J28" s="19"/>
      <c r="O28" s="5">
        <v>962</v>
      </c>
      <c r="P28" s="6">
        <v>10561.2</v>
      </c>
    </row>
    <row r="29" spans="1:16">
      <c r="A29" s="3">
        <v>53</v>
      </c>
      <c r="B29">
        <f>VLOOKUP(A29,OrderProduct!A29:S1980,19,0)</f>
        <v>7909</v>
      </c>
      <c r="C29">
        <f>VLOOKUP(A29,OrderProduct!A29:F1980,6,0)</f>
        <v>122.23</v>
      </c>
      <c r="J29" s="19"/>
      <c r="O29" s="5">
        <v>23751</v>
      </c>
      <c r="P29" s="6">
        <v>10364.36</v>
      </c>
    </row>
    <row r="30" spans="1:16">
      <c r="A30" s="3">
        <v>53</v>
      </c>
      <c r="B30">
        <f>VLOOKUP(A30,OrderProduct!A30:S1981,19,0)</f>
        <v>8165</v>
      </c>
      <c r="C30">
        <f>VLOOKUP(A30,OrderProduct!A30:F1981,6,0)</f>
        <v>330.21</v>
      </c>
      <c r="J30" s="19"/>
      <c r="O30" s="5">
        <v>86190</v>
      </c>
      <c r="P30" s="6">
        <v>10331.09</v>
      </c>
    </row>
    <row r="31" spans="1:16">
      <c r="A31" s="3">
        <v>56</v>
      </c>
      <c r="B31">
        <f>VLOOKUP(A31,OrderProduct!A31:S1982,19,0)</f>
        <v>8257</v>
      </c>
      <c r="C31">
        <f>VLOOKUP(A31,OrderProduct!A31:F1982,6,0)</f>
        <v>881.32</v>
      </c>
      <c r="J31" s="19"/>
      <c r="O31" s="5">
        <v>37537</v>
      </c>
      <c r="P31" s="6">
        <v>10224.63</v>
      </c>
    </row>
    <row r="32" spans="1:16">
      <c r="A32" s="3">
        <v>56</v>
      </c>
      <c r="B32">
        <f>VLOOKUP(A32,OrderProduct!A32:S1983,19,0)</f>
        <v>8353</v>
      </c>
      <c r="C32">
        <f>VLOOKUP(A32,OrderProduct!A32:F1983,6,0)</f>
        <v>66.7</v>
      </c>
      <c r="J32" s="19"/>
      <c r="O32" s="5">
        <v>87570</v>
      </c>
      <c r="P32" s="6">
        <v>10215.6</v>
      </c>
    </row>
    <row r="33" spans="1:16">
      <c r="A33" s="3">
        <v>62</v>
      </c>
      <c r="B33">
        <f>VLOOKUP(A33,OrderProduct!A33:S1984,19,0)</f>
        <v>8994</v>
      </c>
      <c r="C33">
        <f>VLOOKUP(A33,OrderProduct!A33:F1984,6,0)</f>
        <v>1423.35</v>
      </c>
      <c r="J33" s="19"/>
      <c r="O33" s="5">
        <v>32037</v>
      </c>
      <c r="P33" s="6">
        <v>10174.17</v>
      </c>
    </row>
    <row r="34" spans="1:16">
      <c r="A34" s="3">
        <v>62</v>
      </c>
      <c r="B34">
        <f>VLOOKUP(A34,OrderProduct!A34:S1985,19,0)</f>
        <v>9285</v>
      </c>
      <c r="C34">
        <f>VLOOKUP(A34,OrderProduct!A34:F1985,6,0)</f>
        <v>124.81</v>
      </c>
      <c r="J34" s="19"/>
      <c r="O34" s="5">
        <v>39015</v>
      </c>
      <c r="P34" s="6">
        <v>9801.3</v>
      </c>
    </row>
    <row r="35" spans="1:16">
      <c r="A35" s="3">
        <v>64</v>
      </c>
      <c r="B35">
        <f>VLOOKUP(A35,OrderProduct!A35:S1986,19,0)</f>
        <v>9606</v>
      </c>
      <c r="C35">
        <f>VLOOKUP(A35,OrderProduct!A35:F1986,6,0)</f>
        <v>594.44</v>
      </c>
      <c r="J35" s="19"/>
      <c r="O35" s="5">
        <v>47493</v>
      </c>
      <c r="P35" s="6">
        <v>9757.48</v>
      </c>
    </row>
    <row r="36" spans="1:16">
      <c r="A36" s="3">
        <v>64</v>
      </c>
      <c r="B36">
        <f>VLOOKUP(A36,OrderProduct!A36:S1987,19,0)</f>
        <v>9606</v>
      </c>
      <c r="C36">
        <f>VLOOKUP(A36,OrderProduct!A36:F1987,6,0)</f>
        <v>228.5</v>
      </c>
      <c r="J36" s="19"/>
      <c r="O36" s="5">
        <v>90469</v>
      </c>
      <c r="P36" s="6">
        <v>9580</v>
      </c>
    </row>
    <row r="37" spans="1:16">
      <c r="A37" s="3">
        <v>67</v>
      </c>
      <c r="B37">
        <f>VLOOKUP(A37,OrderProduct!A37:S1988,19,0)</f>
        <v>10277</v>
      </c>
      <c r="C37">
        <f>VLOOKUP(A37,OrderProduct!A37:F1988,6,0)</f>
        <v>2144.92</v>
      </c>
      <c r="J37" s="19"/>
      <c r="O37" s="5">
        <v>27456</v>
      </c>
      <c r="P37" s="6">
        <v>9492.92</v>
      </c>
    </row>
    <row r="38" spans="1:16">
      <c r="A38" s="3">
        <v>68</v>
      </c>
      <c r="B38">
        <f>VLOOKUP(A38,OrderProduct!A38:S1989,19,0)</f>
        <v>10464</v>
      </c>
      <c r="C38">
        <f>VLOOKUP(A38,OrderProduct!A38:F1989,6,0)</f>
        <v>217</v>
      </c>
      <c r="J38" s="19"/>
      <c r="O38" s="5">
        <v>42599</v>
      </c>
      <c r="P38" s="6">
        <v>9459.94</v>
      </c>
    </row>
    <row r="39" spans="1:16">
      <c r="A39" s="3">
        <v>68</v>
      </c>
      <c r="B39">
        <f>VLOOKUP(A39,OrderProduct!A39:S1990,19,0)</f>
        <v>11013</v>
      </c>
      <c r="C39">
        <f>VLOOKUP(A39,OrderProduct!A39:F1990,6,0)</f>
        <v>226.88</v>
      </c>
      <c r="J39" s="19"/>
      <c r="O39" s="5">
        <v>90880</v>
      </c>
      <c r="P39" s="6">
        <v>9280.72</v>
      </c>
    </row>
    <row r="40" spans="1:16">
      <c r="A40" s="3">
        <v>68</v>
      </c>
      <c r="B40">
        <f>VLOOKUP(A40,OrderProduct!A40:S1991,19,0)</f>
        <v>11077</v>
      </c>
      <c r="C40">
        <f>VLOOKUP(A40,OrderProduct!A40:F1991,6,0)</f>
        <v>4620.05</v>
      </c>
      <c r="J40" s="19"/>
      <c r="O40" s="5">
        <v>87535</v>
      </c>
      <c r="P40" s="6">
        <v>9252.81</v>
      </c>
    </row>
    <row r="41" spans="1:16">
      <c r="A41" s="3">
        <v>68</v>
      </c>
      <c r="B41">
        <f>VLOOKUP(A41,OrderProduct!A41:S1992,19,0)</f>
        <v>11206</v>
      </c>
      <c r="C41">
        <f>VLOOKUP(A41,OrderProduct!A41:F1992,6,0)</f>
        <v>2373.32</v>
      </c>
      <c r="J41" s="19"/>
      <c r="O41" s="5">
        <v>88838</v>
      </c>
      <c r="P41" s="6">
        <v>9036.06</v>
      </c>
    </row>
    <row r="42" spans="1:16">
      <c r="A42" s="3">
        <v>70</v>
      </c>
      <c r="B42">
        <f>VLOOKUP(A42,OrderProduct!A42:S1993,19,0)</f>
        <v>11206</v>
      </c>
      <c r="C42">
        <f>VLOOKUP(A42,OrderProduct!A42:F1993,6,0)</f>
        <v>325.73</v>
      </c>
      <c r="J42" s="19"/>
      <c r="O42" s="5">
        <v>44231</v>
      </c>
      <c r="P42" s="6">
        <v>8940.74</v>
      </c>
    </row>
    <row r="43" spans="1:16">
      <c r="A43" s="3">
        <v>83</v>
      </c>
      <c r="B43">
        <f>VLOOKUP(A43,OrderProduct!A43:S1994,19,0)</f>
        <v>11527</v>
      </c>
      <c r="C43">
        <f>VLOOKUP(A43,OrderProduct!A43:F1994,6,0)</f>
        <v>5555.6</v>
      </c>
      <c r="J43" s="19"/>
      <c r="O43" s="5">
        <v>87813</v>
      </c>
      <c r="P43" s="6">
        <v>8834.58</v>
      </c>
    </row>
    <row r="44" spans="1:16">
      <c r="A44" s="3">
        <v>84</v>
      </c>
      <c r="B44">
        <f>VLOOKUP(A44,OrderProduct!A44:S1995,19,0)</f>
        <v>11712</v>
      </c>
      <c r="C44">
        <f>VLOOKUP(A44,OrderProduct!A44:F1995,6,0)</f>
        <v>38.96</v>
      </c>
      <c r="J44" s="19"/>
      <c r="O44" s="5">
        <v>24294</v>
      </c>
      <c r="P44" s="6">
        <v>8717.75</v>
      </c>
    </row>
    <row r="45" spans="1:16">
      <c r="A45" s="3">
        <v>84</v>
      </c>
      <c r="B45">
        <f>VLOOKUP(A45,OrderProduct!A45:S1996,19,0)</f>
        <v>12224</v>
      </c>
      <c r="C45">
        <f>VLOOKUP(A45,OrderProduct!A45:F1996,6,0)</f>
        <v>605.82</v>
      </c>
      <c r="J45" s="19"/>
      <c r="O45" s="5">
        <v>88908</v>
      </c>
      <c r="P45" s="6">
        <v>8697.39</v>
      </c>
    </row>
    <row r="46" spans="1:16">
      <c r="A46" s="3">
        <v>87</v>
      </c>
      <c r="B46">
        <f>VLOOKUP(A46,OrderProduct!A46:S1997,19,0)</f>
        <v>12224</v>
      </c>
      <c r="C46">
        <f>VLOOKUP(A46,OrderProduct!A46:F1997,6,0)</f>
        <v>1569</v>
      </c>
      <c r="J46" s="19"/>
      <c r="O46" s="5">
        <v>40997</v>
      </c>
      <c r="P46" s="6">
        <v>8648.21</v>
      </c>
    </row>
    <row r="47" spans="1:16">
      <c r="A47" s="3">
        <v>87</v>
      </c>
      <c r="B47">
        <f>VLOOKUP(A47,OrderProduct!A47:S1998,19,0)</f>
        <v>12480</v>
      </c>
      <c r="C47">
        <f>VLOOKUP(A47,OrderProduct!A47:F1998,6,0)</f>
        <v>1483.76</v>
      </c>
      <c r="J47" s="19"/>
      <c r="O47" s="5">
        <v>91175</v>
      </c>
      <c r="P47" s="6">
        <v>8585.67</v>
      </c>
    </row>
    <row r="48" spans="1:16">
      <c r="A48" s="3">
        <v>87</v>
      </c>
      <c r="B48">
        <f>VLOOKUP(A48,OrderProduct!A48:S1999,19,0)</f>
        <v>13408</v>
      </c>
      <c r="C48">
        <f>VLOOKUP(A48,OrderProduct!A48:F1999,6,0)</f>
        <v>256.77</v>
      </c>
      <c r="J48" s="19"/>
      <c r="O48" s="5">
        <v>21572</v>
      </c>
      <c r="P48" s="6">
        <v>8549.04</v>
      </c>
    </row>
    <row r="49" spans="1:16">
      <c r="A49" s="3">
        <v>91</v>
      </c>
      <c r="B49">
        <f>VLOOKUP(A49,OrderProduct!A49:S2000,19,0)</f>
        <v>13606</v>
      </c>
      <c r="C49">
        <f>VLOOKUP(A49,OrderProduct!A49:F2000,6,0)</f>
        <v>109.86</v>
      </c>
      <c r="J49" s="19"/>
      <c r="O49" s="5">
        <v>90387</v>
      </c>
      <c r="P49" s="6">
        <v>8454.32</v>
      </c>
    </row>
    <row r="50" spans="1:16">
      <c r="A50" s="3">
        <v>91</v>
      </c>
      <c r="B50">
        <f>VLOOKUP(A50,OrderProduct!A50:S2001,19,0)</f>
        <v>13735</v>
      </c>
      <c r="C50">
        <f>VLOOKUP(A50,OrderProduct!A50:F2001,6,0)</f>
        <v>406.91</v>
      </c>
      <c r="J50" s="19"/>
      <c r="O50" s="5">
        <v>90891</v>
      </c>
      <c r="P50" s="6">
        <v>8412.62</v>
      </c>
    </row>
    <row r="51" spans="1:16">
      <c r="A51" s="3">
        <v>91</v>
      </c>
      <c r="B51">
        <f>VLOOKUP(A51,OrderProduct!A51:S2002,19,0)</f>
        <v>13959</v>
      </c>
      <c r="C51">
        <f>VLOOKUP(A51,OrderProduct!A51:F2002,6,0)</f>
        <v>228.46</v>
      </c>
      <c r="J51" s="19"/>
      <c r="O51" s="5">
        <v>40547</v>
      </c>
      <c r="P51" s="6">
        <v>8332.91</v>
      </c>
    </row>
    <row r="52" spans="1:16">
      <c r="A52" s="3">
        <v>92</v>
      </c>
      <c r="B52">
        <f>VLOOKUP(A52,OrderProduct!A52:S2003,19,0)</f>
        <v>13959</v>
      </c>
      <c r="C52">
        <f>VLOOKUP(A52,OrderProduct!A52:F2003,6,0)</f>
        <v>77.61</v>
      </c>
      <c r="J52" s="19"/>
      <c r="O52" s="5">
        <v>87162</v>
      </c>
      <c r="P52" s="6">
        <v>8229.48</v>
      </c>
    </row>
    <row r="53" spans="1:16">
      <c r="A53" s="3">
        <v>92</v>
      </c>
      <c r="B53">
        <f>VLOOKUP(A53,OrderProduct!A53:S2004,19,0)</f>
        <v>14115</v>
      </c>
      <c r="C53">
        <f>VLOOKUP(A53,OrderProduct!A53:F2004,6,0)</f>
        <v>284.48</v>
      </c>
      <c r="J53" s="19"/>
      <c r="O53" s="5">
        <v>90832</v>
      </c>
      <c r="P53" s="6">
        <v>8226.03</v>
      </c>
    </row>
    <row r="54" spans="1:16">
      <c r="A54" s="3">
        <v>92</v>
      </c>
      <c r="B54">
        <f>VLOOKUP(A54,OrderProduct!A54:S2005,19,0)</f>
        <v>14596</v>
      </c>
      <c r="C54">
        <f>VLOOKUP(A54,OrderProduct!A54:F2005,6,0)</f>
        <v>199.12</v>
      </c>
      <c r="J54" s="19"/>
      <c r="O54" s="5">
        <v>46853</v>
      </c>
      <c r="P54" s="6">
        <v>8216.28</v>
      </c>
    </row>
    <row r="55" spans="1:16">
      <c r="A55" s="3">
        <v>94</v>
      </c>
      <c r="B55">
        <f>VLOOKUP(A55,OrderProduct!A55:S2006,19,0)</f>
        <v>14596</v>
      </c>
      <c r="C55">
        <f>VLOOKUP(A55,OrderProduct!A55:F2006,6,0)</f>
        <v>63.14</v>
      </c>
      <c r="J55" s="19"/>
      <c r="O55" s="5">
        <v>23042</v>
      </c>
      <c r="P55" s="6">
        <v>8048.45</v>
      </c>
    </row>
    <row r="56" spans="1:16">
      <c r="A56" s="3">
        <v>94</v>
      </c>
      <c r="B56">
        <f>VLOOKUP(A56,OrderProduct!A56:S2007,19,0)</f>
        <v>14756</v>
      </c>
      <c r="C56">
        <f>VLOOKUP(A56,OrderProduct!A56:F2007,6,0)</f>
        <v>84.6</v>
      </c>
      <c r="J56" s="19"/>
      <c r="O56" s="5">
        <v>32869</v>
      </c>
      <c r="P56" s="6">
        <v>8043.53</v>
      </c>
    </row>
    <row r="57" spans="1:16">
      <c r="A57" s="3">
        <v>97</v>
      </c>
      <c r="B57">
        <f>VLOOKUP(A57,OrderProduct!A57:S2008,19,0)</f>
        <v>14785</v>
      </c>
      <c r="C57">
        <f>VLOOKUP(A57,OrderProduct!A57:F2008,6,0)</f>
        <v>170.75</v>
      </c>
      <c r="J57" s="19"/>
      <c r="O57" s="5">
        <v>86793</v>
      </c>
      <c r="P57" s="6">
        <v>7974.21</v>
      </c>
    </row>
    <row r="58" spans="1:16">
      <c r="A58" s="3">
        <v>97</v>
      </c>
      <c r="B58">
        <f>VLOOKUP(A58,OrderProduct!A58:S2009,19,0)</f>
        <v>14785</v>
      </c>
      <c r="C58">
        <f>VLOOKUP(A58,OrderProduct!A58:F2009,6,0)</f>
        <v>1339.42</v>
      </c>
      <c r="J58" s="19"/>
      <c r="O58" s="5">
        <v>86629</v>
      </c>
      <c r="P58" s="6">
        <v>7840.04</v>
      </c>
    </row>
    <row r="59" spans="1:16">
      <c r="A59" s="3">
        <v>101</v>
      </c>
      <c r="B59">
        <f>VLOOKUP(A59,OrderProduct!A59:S2010,19,0)</f>
        <v>16547</v>
      </c>
      <c r="C59">
        <f>VLOOKUP(A59,OrderProduct!A59:F2010,6,0)</f>
        <v>10554.63</v>
      </c>
      <c r="J59" s="19"/>
      <c r="O59" s="5">
        <v>90327</v>
      </c>
      <c r="P59" s="6">
        <v>7792.97</v>
      </c>
    </row>
    <row r="60" spans="1:16">
      <c r="A60" s="3">
        <v>102</v>
      </c>
      <c r="B60">
        <f>VLOOKUP(A60,OrderProduct!A60:S2011,19,0)</f>
        <v>16547</v>
      </c>
      <c r="C60">
        <f>VLOOKUP(A60,OrderProduct!A60:F2011,6,0)</f>
        <v>1749.64</v>
      </c>
      <c r="J60" s="19"/>
      <c r="O60" s="5">
        <v>86077</v>
      </c>
      <c r="P60" s="6">
        <v>7654.05</v>
      </c>
    </row>
    <row r="61" spans="1:16">
      <c r="A61" s="3">
        <v>102</v>
      </c>
      <c r="B61">
        <f>VLOOKUP(A61,OrderProduct!A61:S2012,19,0)</f>
        <v>16676</v>
      </c>
      <c r="C61">
        <f>VLOOKUP(A61,OrderProduct!A61:F2012,6,0)</f>
        <v>936.8</v>
      </c>
      <c r="J61" s="19"/>
      <c r="O61" s="5">
        <v>90796</v>
      </c>
      <c r="P61" s="6">
        <v>7584.23</v>
      </c>
    </row>
    <row r="62" spans="1:16">
      <c r="A62" s="3">
        <v>102</v>
      </c>
      <c r="B62">
        <f>VLOOKUP(A62,OrderProduct!A62:S2013,19,0)</f>
        <v>17155</v>
      </c>
      <c r="C62">
        <f>VLOOKUP(A62,OrderProduct!A62:F2013,6,0)</f>
        <v>267.53</v>
      </c>
      <c r="J62" s="19"/>
      <c r="O62" s="5">
        <v>29350</v>
      </c>
      <c r="P62" s="6">
        <v>7505.24</v>
      </c>
    </row>
    <row r="63" spans="1:16">
      <c r="A63" s="3">
        <v>107</v>
      </c>
      <c r="B63">
        <f>VLOOKUP(A63,OrderProduct!A63:S2014,19,0)</f>
        <v>17446</v>
      </c>
      <c r="C63">
        <f>VLOOKUP(A63,OrderProduct!A63:F2014,6,0)</f>
        <v>212.89</v>
      </c>
      <c r="J63" s="19"/>
      <c r="O63" s="5">
        <v>21958</v>
      </c>
      <c r="P63" s="6">
        <v>7497.05</v>
      </c>
    </row>
    <row r="64" spans="1:16">
      <c r="A64" s="3">
        <v>109</v>
      </c>
      <c r="B64">
        <f>VLOOKUP(A64,OrderProduct!A64:S2015,19,0)</f>
        <v>17636</v>
      </c>
      <c r="C64">
        <f>VLOOKUP(A64,OrderProduct!A64:F2015,6,0)</f>
        <v>7.01</v>
      </c>
      <c r="J64" s="19"/>
      <c r="O64" s="5">
        <v>88282</v>
      </c>
      <c r="P64" s="6">
        <v>7426.98</v>
      </c>
    </row>
    <row r="65" spans="1:16">
      <c r="A65" s="3">
        <v>114</v>
      </c>
      <c r="B65">
        <f>VLOOKUP(A65,OrderProduct!A65:S2016,19,0)</f>
        <v>18561</v>
      </c>
      <c r="C65">
        <f>VLOOKUP(A65,OrderProduct!A65:F2016,6,0)</f>
        <v>45.87</v>
      </c>
      <c r="J65" s="19"/>
      <c r="O65" s="5">
        <v>91576</v>
      </c>
      <c r="P65" s="6">
        <v>7250.87</v>
      </c>
    </row>
    <row r="66" spans="1:16">
      <c r="A66" s="3">
        <v>114</v>
      </c>
      <c r="B66">
        <f>VLOOKUP(A66,OrderProduct!A66:S2017,19,0)</f>
        <v>19042</v>
      </c>
      <c r="C66">
        <f>VLOOKUP(A66,OrderProduct!A66:F2017,6,0)</f>
        <v>327.61</v>
      </c>
      <c r="J66" s="19"/>
      <c r="O66" s="5">
        <v>87463</v>
      </c>
      <c r="P66" s="6">
        <v>7106.72</v>
      </c>
    </row>
    <row r="67" spans="1:16">
      <c r="A67" s="3">
        <v>114</v>
      </c>
      <c r="B67">
        <f>VLOOKUP(A67,OrderProduct!A67:S2018,19,0)</f>
        <v>20007</v>
      </c>
      <c r="C67">
        <f>VLOOKUP(A67,OrderProduct!A67:F2018,6,0)</f>
        <v>148.36</v>
      </c>
      <c r="J67" s="19"/>
      <c r="O67" s="5">
        <v>86925</v>
      </c>
      <c r="P67" s="6">
        <v>7045.02</v>
      </c>
    </row>
    <row r="68" spans="1:16">
      <c r="A68" s="3">
        <v>115</v>
      </c>
      <c r="B68">
        <f>VLOOKUP(A68,OrderProduct!A68:S2019,19,0)</f>
        <v>20261</v>
      </c>
      <c r="C68">
        <f>VLOOKUP(A68,OrderProduct!A68:F2019,6,0)</f>
        <v>318.47</v>
      </c>
      <c r="J68" s="19"/>
      <c r="O68" s="5">
        <v>87378</v>
      </c>
      <c r="P68" s="6">
        <v>7040.45</v>
      </c>
    </row>
    <row r="69" spans="1:16">
      <c r="A69" s="3">
        <v>117</v>
      </c>
      <c r="B69">
        <f>VLOOKUP(A69,OrderProduct!A69:S2020,19,0)</f>
        <v>21572</v>
      </c>
      <c r="C69">
        <f>VLOOKUP(A69,OrderProduct!A69:F2020,6,0)</f>
        <v>8549.04</v>
      </c>
      <c r="J69" s="19"/>
      <c r="O69" s="5">
        <v>87853</v>
      </c>
      <c r="P69" s="6">
        <v>6968.9</v>
      </c>
    </row>
    <row r="70" spans="1:16">
      <c r="A70" s="3">
        <v>117</v>
      </c>
      <c r="B70">
        <f>VLOOKUP(A70,OrderProduct!A70:S2021,19,0)</f>
        <v>21636</v>
      </c>
      <c r="C70">
        <f>VLOOKUP(A70,OrderProduct!A70:F2021,6,0)</f>
        <v>682.68</v>
      </c>
      <c r="J70" s="19"/>
      <c r="O70" s="5">
        <v>88372</v>
      </c>
      <c r="P70" s="6">
        <v>6963.67</v>
      </c>
    </row>
    <row r="71" spans="1:16">
      <c r="A71" s="3">
        <v>117</v>
      </c>
      <c r="B71">
        <f>VLOOKUP(A71,OrderProduct!A71:S2022,19,0)</f>
        <v>21636</v>
      </c>
      <c r="C71">
        <f>VLOOKUP(A71,OrderProduct!A71:F2022,6,0)</f>
        <v>73.44</v>
      </c>
      <c r="J71" s="19"/>
      <c r="O71" s="5">
        <v>90551</v>
      </c>
      <c r="P71" s="6">
        <v>6938.19</v>
      </c>
    </row>
    <row r="72" spans="1:16">
      <c r="A72" s="3">
        <v>117</v>
      </c>
      <c r="B72">
        <f>VLOOKUP(A72,OrderProduct!A72:S2023,19,0)</f>
        <v>21636</v>
      </c>
      <c r="C72">
        <f>VLOOKUP(A72,OrderProduct!A72:F2023,6,0)</f>
        <v>2997.07</v>
      </c>
      <c r="J72" s="19"/>
      <c r="O72" s="5">
        <v>88890</v>
      </c>
      <c r="P72" s="6">
        <v>6885.06</v>
      </c>
    </row>
    <row r="73" spans="1:16">
      <c r="A73" s="3">
        <v>120</v>
      </c>
      <c r="B73">
        <f>VLOOKUP(A73,OrderProduct!A73:S2024,19,0)</f>
        <v>21958</v>
      </c>
      <c r="C73">
        <f>VLOOKUP(A73,OrderProduct!A73:F2024,6,0)</f>
        <v>7497.05</v>
      </c>
      <c r="J73" s="19"/>
      <c r="O73" s="5">
        <v>359</v>
      </c>
      <c r="P73" s="6">
        <v>6831.37</v>
      </c>
    </row>
    <row r="74" spans="1:16">
      <c r="A74" s="3">
        <v>120</v>
      </c>
      <c r="B74">
        <f>VLOOKUP(A74,OrderProduct!A74:S2025,19,0)</f>
        <v>22147</v>
      </c>
      <c r="C74">
        <f>VLOOKUP(A74,OrderProduct!A74:F2025,6,0)</f>
        <v>832.14</v>
      </c>
      <c r="J74" s="19"/>
      <c r="O74" s="5">
        <v>90910</v>
      </c>
      <c r="P74" s="6">
        <v>6823.09</v>
      </c>
    </row>
    <row r="75" spans="1:16">
      <c r="A75" s="3">
        <v>123</v>
      </c>
      <c r="B75">
        <f>VLOOKUP(A75,OrderProduct!A75:S2026,19,0)</f>
        <v>22755</v>
      </c>
      <c r="C75">
        <f>VLOOKUP(A75,OrderProduct!A75:F2026,6,0)</f>
        <v>240.6</v>
      </c>
      <c r="J75" s="19"/>
      <c r="O75" s="5">
        <v>32420</v>
      </c>
      <c r="P75" s="6">
        <v>6709.97</v>
      </c>
    </row>
    <row r="76" spans="1:16">
      <c r="A76" s="3">
        <v>129</v>
      </c>
      <c r="B76">
        <f>VLOOKUP(A76,OrderProduct!A76:S2027,19,0)</f>
        <v>22755</v>
      </c>
      <c r="C76">
        <f>VLOOKUP(A76,OrderProduct!A76:F2027,6,0)</f>
        <v>236.88</v>
      </c>
      <c r="J76" s="19"/>
      <c r="O76" s="5">
        <v>56452</v>
      </c>
      <c r="P76" s="6">
        <v>6686.34</v>
      </c>
    </row>
    <row r="77" spans="1:16">
      <c r="A77" s="3">
        <v>129</v>
      </c>
      <c r="B77">
        <f>VLOOKUP(A77,OrderProduct!A77:S2028,19,0)</f>
        <v>23042</v>
      </c>
      <c r="C77">
        <f>VLOOKUP(A77,OrderProduct!A77:F2028,6,0)</f>
        <v>8048.45</v>
      </c>
      <c r="J77" s="19"/>
      <c r="O77" s="5">
        <v>87148</v>
      </c>
      <c r="P77" s="6">
        <v>6676.61</v>
      </c>
    </row>
    <row r="78" spans="1:16">
      <c r="A78" s="3">
        <v>136</v>
      </c>
      <c r="B78">
        <f>VLOOKUP(A78,OrderProduct!A78:S2029,19,0)</f>
        <v>23751</v>
      </c>
      <c r="C78">
        <f>VLOOKUP(A78,OrderProduct!A78:F2029,6,0)</f>
        <v>10364.36</v>
      </c>
      <c r="J78" s="19"/>
      <c r="O78" s="5">
        <v>91277</v>
      </c>
      <c r="P78" s="6">
        <v>6614.07</v>
      </c>
    </row>
    <row r="79" spans="1:16">
      <c r="A79" s="3">
        <v>136</v>
      </c>
      <c r="B79">
        <f>VLOOKUP(A79,OrderProduct!A79:S2030,19,0)</f>
        <v>23877</v>
      </c>
      <c r="C79">
        <f>VLOOKUP(A79,OrderProduct!A79:F2030,6,0)</f>
        <v>1939.03</v>
      </c>
      <c r="J79" s="19"/>
      <c r="O79" s="5">
        <v>89874</v>
      </c>
      <c r="P79" s="6">
        <v>6479.66</v>
      </c>
    </row>
    <row r="80" spans="1:16">
      <c r="A80" s="3">
        <v>142</v>
      </c>
      <c r="B80">
        <f>VLOOKUP(A80,OrderProduct!A80:S2031,19,0)</f>
        <v>23877</v>
      </c>
      <c r="C80">
        <f>VLOOKUP(A80,OrderProduct!A80:F2031,6,0)</f>
        <v>457.63</v>
      </c>
      <c r="J80" s="19"/>
      <c r="O80" s="5">
        <v>90386</v>
      </c>
      <c r="P80" s="6">
        <v>6450.66</v>
      </c>
    </row>
    <row r="81" spans="1:16">
      <c r="A81" s="3">
        <v>144</v>
      </c>
      <c r="B81">
        <f>VLOOKUP(A81,OrderProduct!A81:S2032,19,0)</f>
        <v>24193</v>
      </c>
      <c r="C81">
        <f>VLOOKUP(A81,OrderProduct!A81:F2032,6,0)</f>
        <v>9539.6</v>
      </c>
      <c r="J81" s="19"/>
      <c r="O81" s="5">
        <v>86753</v>
      </c>
      <c r="P81" s="6">
        <v>6383.78</v>
      </c>
    </row>
    <row r="82" spans="1:16">
      <c r="A82" s="3">
        <v>145</v>
      </c>
      <c r="B82">
        <f>VLOOKUP(A82,OrderProduct!A82:S2033,19,0)</f>
        <v>24193</v>
      </c>
      <c r="C82">
        <f>VLOOKUP(A82,OrderProduct!A82:F2033,6,0)</f>
        <v>109.86</v>
      </c>
      <c r="J82" s="19"/>
      <c r="O82" s="5">
        <v>90193</v>
      </c>
      <c r="P82" s="6">
        <v>6362.85</v>
      </c>
    </row>
    <row r="83" spans="1:16">
      <c r="A83" s="3">
        <v>145</v>
      </c>
      <c r="B83">
        <f>VLOOKUP(A83,OrderProduct!A83:S2034,19,0)</f>
        <v>24193</v>
      </c>
      <c r="C83">
        <f>VLOOKUP(A83,OrderProduct!A83:F2034,6,0)</f>
        <v>1426.51</v>
      </c>
      <c r="J83" s="19"/>
      <c r="O83" s="5">
        <v>87317</v>
      </c>
      <c r="P83" s="6">
        <v>6296</v>
      </c>
    </row>
    <row r="84" spans="1:16">
      <c r="A84" s="3">
        <v>146</v>
      </c>
      <c r="B84">
        <f>VLOOKUP(A84,OrderProduct!A84:S2035,19,0)</f>
        <v>24294</v>
      </c>
      <c r="C84">
        <f>VLOOKUP(A84,OrderProduct!A84:F2035,6,0)</f>
        <v>8717.75</v>
      </c>
      <c r="J84" s="19"/>
      <c r="O84" s="5">
        <v>90385</v>
      </c>
      <c r="P84" s="6">
        <v>6134.33</v>
      </c>
    </row>
    <row r="85" spans="1:16">
      <c r="A85" s="3">
        <v>146</v>
      </c>
      <c r="B85">
        <f>VLOOKUP(A85,OrderProduct!A85:S2036,19,0)</f>
        <v>24455</v>
      </c>
      <c r="C85">
        <f>VLOOKUP(A85,OrderProduct!A85:F2036,6,0)</f>
        <v>282.85</v>
      </c>
      <c r="J85" s="19"/>
      <c r="O85" s="5">
        <v>89787</v>
      </c>
      <c r="P85" s="6">
        <v>6103.19</v>
      </c>
    </row>
    <row r="86" spans="1:16">
      <c r="A86" s="3">
        <v>151</v>
      </c>
      <c r="B86">
        <f>VLOOKUP(A86,OrderProduct!A86:S2037,19,0)</f>
        <v>24869</v>
      </c>
      <c r="C86">
        <f>VLOOKUP(A86,OrderProduct!A86:F2037,6,0)</f>
        <v>199.08</v>
      </c>
      <c r="J86" s="19"/>
      <c r="O86" s="5">
        <v>45380</v>
      </c>
      <c r="P86" s="6">
        <v>6083.85</v>
      </c>
    </row>
    <row r="87" spans="1:16">
      <c r="A87" s="3">
        <v>151</v>
      </c>
      <c r="B87">
        <f>VLOOKUP(A87,OrderProduct!A87:S2038,19,0)</f>
        <v>26342</v>
      </c>
      <c r="C87">
        <f>VLOOKUP(A87,OrderProduct!A87:F2038,6,0)</f>
        <v>475.42</v>
      </c>
      <c r="J87" s="19"/>
      <c r="O87" s="5">
        <v>90354</v>
      </c>
      <c r="P87" s="6">
        <v>5984.91</v>
      </c>
    </row>
    <row r="88" spans="1:16">
      <c r="A88" s="3">
        <v>152</v>
      </c>
      <c r="B88">
        <f>VLOOKUP(A88,OrderProduct!A88:S2039,19,0)</f>
        <v>26342</v>
      </c>
      <c r="C88">
        <f>VLOOKUP(A88,OrderProduct!A88:F2039,6,0)</f>
        <v>3598.82</v>
      </c>
      <c r="J88" s="19"/>
      <c r="O88" s="5">
        <v>85867</v>
      </c>
      <c r="P88" s="6">
        <v>5835.41</v>
      </c>
    </row>
    <row r="89" spans="1:16">
      <c r="A89" s="3">
        <v>152</v>
      </c>
      <c r="B89">
        <f>VLOOKUP(A89,OrderProduct!A89:S2040,19,0)</f>
        <v>26342</v>
      </c>
      <c r="C89">
        <f>VLOOKUP(A89,OrderProduct!A89:F2040,6,0)</f>
        <v>41.22</v>
      </c>
      <c r="J89" s="19"/>
      <c r="O89" s="5">
        <v>87016</v>
      </c>
      <c r="P89" s="6">
        <v>5797.58</v>
      </c>
    </row>
    <row r="90" spans="1:16">
      <c r="A90" s="3">
        <v>152</v>
      </c>
      <c r="B90">
        <f>VLOOKUP(A90,OrderProduct!A90:S2041,19,0)</f>
        <v>27013</v>
      </c>
      <c r="C90">
        <f>VLOOKUP(A90,OrderProduct!A90:F2041,6,0)</f>
        <v>2710.47</v>
      </c>
      <c r="J90" s="19"/>
      <c r="O90" s="5">
        <v>41636</v>
      </c>
      <c r="P90" s="6">
        <v>5775.74</v>
      </c>
    </row>
    <row r="91" spans="1:16">
      <c r="A91" s="3">
        <v>152</v>
      </c>
      <c r="B91">
        <f>VLOOKUP(A91,OrderProduct!A91:S2042,19,0)</f>
        <v>27013</v>
      </c>
      <c r="C91">
        <f>VLOOKUP(A91,OrderProduct!A91:F2042,6,0)</f>
        <v>8354.73</v>
      </c>
      <c r="J91" s="19"/>
      <c r="O91" s="5">
        <v>86053</v>
      </c>
      <c r="P91" s="6">
        <v>5768.12</v>
      </c>
    </row>
    <row r="92" spans="1:16">
      <c r="A92" s="3">
        <v>156</v>
      </c>
      <c r="B92">
        <f>VLOOKUP(A92,OrderProduct!A92:S2043,19,0)</f>
        <v>27456</v>
      </c>
      <c r="C92">
        <f>VLOOKUP(A92,OrderProduct!A92:F2043,6,0)</f>
        <v>9492.92</v>
      </c>
      <c r="J92" s="19"/>
      <c r="O92" s="5">
        <v>55713</v>
      </c>
      <c r="P92" s="6">
        <v>5718.85</v>
      </c>
    </row>
    <row r="93" spans="1:16">
      <c r="A93" s="3">
        <v>156</v>
      </c>
      <c r="B93">
        <f>VLOOKUP(A93,OrderProduct!A93:S2044,19,0)</f>
        <v>28001</v>
      </c>
      <c r="C93">
        <f>VLOOKUP(A93,OrderProduct!A93:F2044,6,0)</f>
        <v>13546.94</v>
      </c>
      <c r="J93" s="19"/>
      <c r="O93" s="5">
        <v>28647</v>
      </c>
      <c r="P93" s="6">
        <v>5679.59</v>
      </c>
    </row>
    <row r="94" spans="1:16">
      <c r="A94" s="3">
        <v>164</v>
      </c>
      <c r="B94">
        <f>VLOOKUP(A94,OrderProduct!A94:S2045,19,0)</f>
        <v>28001</v>
      </c>
      <c r="C94">
        <f>VLOOKUP(A94,OrderProduct!A94:F2045,6,0)</f>
        <v>6401.65</v>
      </c>
      <c r="J94" s="19"/>
      <c r="O94" s="5">
        <v>88627</v>
      </c>
      <c r="P94" s="6">
        <v>5587.89</v>
      </c>
    </row>
    <row r="95" spans="1:16">
      <c r="A95" s="3">
        <v>164</v>
      </c>
      <c r="B95">
        <f>VLOOKUP(A95,OrderProduct!A95:S2046,19,0)</f>
        <v>28225</v>
      </c>
      <c r="C95">
        <f>VLOOKUP(A95,OrderProduct!A95:F2046,6,0)</f>
        <v>206.04</v>
      </c>
      <c r="J95" s="19"/>
      <c r="O95" s="5">
        <v>548</v>
      </c>
      <c r="P95" s="6">
        <v>5584.7</v>
      </c>
    </row>
    <row r="96" spans="1:16">
      <c r="A96" s="3">
        <v>166</v>
      </c>
      <c r="B96">
        <f>VLOOKUP(A96,OrderProduct!A96:S2047,19,0)</f>
        <v>28647</v>
      </c>
      <c r="C96">
        <f>VLOOKUP(A96,OrderProduct!A96:F2047,6,0)</f>
        <v>5679.59</v>
      </c>
      <c r="J96" s="19"/>
      <c r="O96" s="5">
        <v>11527</v>
      </c>
      <c r="P96" s="6">
        <v>5555.6</v>
      </c>
    </row>
    <row r="97" spans="1:16">
      <c r="A97" s="3">
        <v>169</v>
      </c>
      <c r="B97">
        <f>VLOOKUP(A97,OrderProduct!A97:S2048,19,0)</f>
        <v>29319</v>
      </c>
      <c r="C97">
        <f>VLOOKUP(A97,OrderProduct!A97:F2048,6,0)</f>
        <v>6654.39</v>
      </c>
      <c r="J97" s="19"/>
      <c r="O97" s="5">
        <v>88825</v>
      </c>
      <c r="P97" s="6">
        <v>5419.41</v>
      </c>
    </row>
    <row r="98" spans="1:16">
      <c r="A98" s="3">
        <v>169</v>
      </c>
      <c r="B98">
        <f>VLOOKUP(A98,OrderProduct!A98:S2049,19,0)</f>
        <v>29319</v>
      </c>
      <c r="C98">
        <f>VLOOKUP(A98,OrderProduct!A98:F2049,6,0)</f>
        <v>4429.69</v>
      </c>
      <c r="J98" s="19"/>
      <c r="O98" s="5">
        <v>88784</v>
      </c>
      <c r="P98" s="6">
        <v>5319.35</v>
      </c>
    </row>
    <row r="99" spans="1:16">
      <c r="A99" s="3">
        <v>169</v>
      </c>
      <c r="B99">
        <f>VLOOKUP(A99,OrderProduct!A99:S2050,19,0)</f>
        <v>29350</v>
      </c>
      <c r="C99">
        <f>VLOOKUP(A99,OrderProduct!A99:F2050,6,0)</f>
        <v>4556.63</v>
      </c>
      <c r="J99" s="19"/>
      <c r="O99" s="5">
        <v>54595</v>
      </c>
      <c r="P99" s="6">
        <v>5258.94</v>
      </c>
    </row>
    <row r="100" spans="1:16">
      <c r="A100" s="3">
        <v>171</v>
      </c>
      <c r="B100">
        <f>VLOOKUP(A100,OrderProduct!A100:S2051,19,0)</f>
        <v>29350</v>
      </c>
      <c r="C100">
        <f>VLOOKUP(A100,OrderProduct!A100:F2051,6,0)</f>
        <v>2948.61</v>
      </c>
      <c r="J100" s="19"/>
      <c r="O100" s="5">
        <v>85826</v>
      </c>
      <c r="P100" s="6">
        <v>5220.48</v>
      </c>
    </row>
    <row r="101" spans="1:16">
      <c r="A101" s="3">
        <v>181</v>
      </c>
      <c r="B101">
        <f>VLOOKUP(A101,OrderProduct!A101:S2052,19,0)</f>
        <v>29889</v>
      </c>
      <c r="C101">
        <f>VLOOKUP(A101,OrderProduct!A101:F2052,6,0)</f>
        <v>448.26</v>
      </c>
      <c r="J101" s="19"/>
      <c r="O101" s="5">
        <v>86234</v>
      </c>
      <c r="P101" s="6">
        <v>5219.98</v>
      </c>
    </row>
    <row r="102" spans="1:16">
      <c r="A102" s="3">
        <v>181</v>
      </c>
      <c r="B102">
        <f>VLOOKUP(A102,OrderProduct!A102:S2053,19,0)</f>
        <v>30785</v>
      </c>
      <c r="C102">
        <f>VLOOKUP(A102,OrderProduct!A102:F2053,6,0)</f>
        <v>63.78</v>
      </c>
      <c r="J102" s="19"/>
      <c r="O102" s="5">
        <v>89175</v>
      </c>
      <c r="P102" s="6">
        <v>5218.77</v>
      </c>
    </row>
    <row r="103" spans="1:16">
      <c r="A103" s="3">
        <v>184</v>
      </c>
      <c r="B103">
        <f>VLOOKUP(A103,OrderProduct!A103:S2054,19,0)</f>
        <v>30785</v>
      </c>
      <c r="C103">
        <f>VLOOKUP(A103,OrderProduct!A103:F2054,6,0)</f>
        <v>451.61</v>
      </c>
      <c r="J103" s="19"/>
      <c r="O103" s="5">
        <v>91376</v>
      </c>
      <c r="P103" s="6">
        <v>5086.08</v>
      </c>
    </row>
    <row r="104" spans="1:16">
      <c r="A104" s="3">
        <v>188</v>
      </c>
      <c r="B104">
        <f>VLOOKUP(A104,OrderProduct!A104:S2055,19,0)</f>
        <v>32037</v>
      </c>
      <c r="C104">
        <f>VLOOKUP(A104,OrderProduct!A104:F2055,6,0)</f>
        <v>311.66</v>
      </c>
      <c r="J104" s="19"/>
      <c r="O104" s="5">
        <v>86813</v>
      </c>
      <c r="P104" s="6">
        <v>5083.2</v>
      </c>
    </row>
    <row r="105" spans="1:16">
      <c r="A105" s="3">
        <v>188</v>
      </c>
      <c r="B105">
        <f>VLOOKUP(A105,OrderProduct!A105:S2056,19,0)</f>
        <v>32037</v>
      </c>
      <c r="C105">
        <f>VLOOKUP(A105,OrderProduct!A105:F2056,6,0)</f>
        <v>9862.51</v>
      </c>
      <c r="J105" s="19"/>
      <c r="O105" s="5">
        <v>90706</v>
      </c>
      <c r="P105" s="6">
        <v>5062.49</v>
      </c>
    </row>
    <row r="106" spans="1:16">
      <c r="A106" s="3">
        <v>190</v>
      </c>
      <c r="B106">
        <f>VLOOKUP(A106,OrderProduct!A106:S2057,19,0)</f>
        <v>32420</v>
      </c>
      <c r="C106">
        <f>VLOOKUP(A106,OrderProduct!A106:F2057,6,0)</f>
        <v>210.1</v>
      </c>
      <c r="J106" s="19"/>
      <c r="O106" s="5">
        <v>86308</v>
      </c>
      <c r="P106" s="6">
        <v>4973.52</v>
      </c>
    </row>
    <row r="107" spans="1:16">
      <c r="A107" s="3">
        <v>191</v>
      </c>
      <c r="B107">
        <f>VLOOKUP(A107,OrderProduct!A107:S2058,19,0)</f>
        <v>32420</v>
      </c>
      <c r="C107">
        <f>VLOOKUP(A107,OrderProduct!A107:F2058,6,0)</f>
        <v>6499.87</v>
      </c>
      <c r="J107" s="19"/>
      <c r="O107" s="5">
        <v>90415</v>
      </c>
      <c r="P107" s="6">
        <v>4935.22</v>
      </c>
    </row>
    <row r="108" spans="1:16">
      <c r="A108" s="3">
        <v>191</v>
      </c>
      <c r="B108">
        <f>VLOOKUP(A108,OrderProduct!A108:S2059,19,0)</f>
        <v>32710</v>
      </c>
      <c r="C108">
        <f>VLOOKUP(A108,OrderProduct!A108:F2059,6,0)</f>
        <v>1834.61</v>
      </c>
      <c r="J108" s="19"/>
      <c r="O108" s="5">
        <v>86828</v>
      </c>
      <c r="P108" s="6">
        <v>4916.93</v>
      </c>
    </row>
    <row r="109" spans="1:16">
      <c r="A109" s="3">
        <v>191</v>
      </c>
      <c r="B109">
        <f>VLOOKUP(A109,OrderProduct!A109:S2060,19,0)</f>
        <v>32869</v>
      </c>
      <c r="C109">
        <f>VLOOKUP(A109,OrderProduct!A109:F2060,6,0)</f>
        <v>322.03</v>
      </c>
      <c r="J109" s="19"/>
      <c r="O109" s="5">
        <v>86725</v>
      </c>
      <c r="P109" s="6">
        <v>4881.84</v>
      </c>
    </row>
    <row r="110" spans="1:16">
      <c r="A110" s="3">
        <v>191</v>
      </c>
      <c r="B110">
        <f>VLOOKUP(A110,OrderProduct!A110:S2061,19,0)</f>
        <v>32869</v>
      </c>
      <c r="C110">
        <f>VLOOKUP(A110,OrderProduct!A110:F2061,6,0)</f>
        <v>2470.84</v>
      </c>
      <c r="J110" s="19"/>
      <c r="O110" s="5">
        <v>86003</v>
      </c>
      <c r="P110" s="6">
        <v>4845.27</v>
      </c>
    </row>
    <row r="111" spans="1:16">
      <c r="A111" s="3">
        <v>193</v>
      </c>
      <c r="B111">
        <f>VLOOKUP(A111,OrderProduct!A111:S2062,19,0)</f>
        <v>32869</v>
      </c>
      <c r="C111">
        <f>VLOOKUP(A111,OrderProduct!A111:F2062,6,0)</f>
        <v>5250.66</v>
      </c>
      <c r="J111" s="19"/>
      <c r="O111" s="5">
        <v>91236</v>
      </c>
      <c r="P111" s="6">
        <v>4813.88</v>
      </c>
    </row>
    <row r="112" spans="1:16">
      <c r="A112" s="3">
        <v>193</v>
      </c>
      <c r="B112">
        <f>VLOOKUP(A112,OrderProduct!A112:S2063,19,0)</f>
        <v>33635</v>
      </c>
      <c r="C112">
        <f>VLOOKUP(A112,OrderProduct!A112:F2063,6,0)</f>
        <v>573.31</v>
      </c>
      <c r="J112" s="19"/>
      <c r="O112" s="5">
        <v>86621</v>
      </c>
      <c r="P112" s="6">
        <v>4775.11</v>
      </c>
    </row>
    <row r="113" spans="1:16">
      <c r="A113" s="3">
        <v>194</v>
      </c>
      <c r="B113">
        <f>VLOOKUP(A113,OrderProduct!A113:S2064,19,0)</f>
        <v>33635</v>
      </c>
      <c r="C113">
        <f>VLOOKUP(A113,OrderProduct!A113:F2064,6,0)</f>
        <v>140.23</v>
      </c>
      <c r="J113" s="19"/>
      <c r="O113" s="5">
        <v>87383</v>
      </c>
      <c r="P113" s="6">
        <v>4650.5</v>
      </c>
    </row>
    <row r="114" spans="1:16">
      <c r="A114" s="3">
        <v>194</v>
      </c>
      <c r="B114">
        <f>VLOOKUP(A114,OrderProduct!A114:S2065,19,0)</f>
        <v>34017</v>
      </c>
      <c r="C114">
        <f>VLOOKUP(A114,OrderProduct!A114:F2065,6,0)</f>
        <v>103.39</v>
      </c>
      <c r="J114" s="19"/>
      <c r="O114" s="5">
        <v>11077</v>
      </c>
      <c r="P114" s="6">
        <v>4620.05</v>
      </c>
    </row>
    <row r="115" spans="1:16">
      <c r="A115" s="3">
        <v>197</v>
      </c>
      <c r="B115">
        <f>VLOOKUP(A115,OrderProduct!A115:S2066,19,0)</f>
        <v>34017</v>
      </c>
      <c r="C115">
        <f>VLOOKUP(A115,OrderProduct!A115:F2066,6,0)</f>
        <v>435.39</v>
      </c>
      <c r="J115" s="19"/>
      <c r="O115" s="5">
        <v>91059</v>
      </c>
      <c r="P115" s="6">
        <v>4605.96</v>
      </c>
    </row>
    <row r="116" spans="1:16">
      <c r="A116" s="3">
        <v>198</v>
      </c>
      <c r="B116">
        <f>VLOOKUP(A116,OrderProduct!A116:S2067,19,0)</f>
        <v>34435</v>
      </c>
      <c r="C116">
        <f>VLOOKUP(A116,OrderProduct!A116:F2067,6,0)</f>
        <v>809.51</v>
      </c>
      <c r="J116" s="19"/>
      <c r="O116" s="5">
        <v>86346</v>
      </c>
      <c r="P116" s="6">
        <v>4597.89</v>
      </c>
    </row>
    <row r="117" spans="1:16">
      <c r="A117" s="3">
        <v>202</v>
      </c>
      <c r="B117">
        <f>VLOOKUP(A117,OrderProduct!A117:S2068,19,0)</f>
        <v>34882</v>
      </c>
      <c r="C117">
        <f>VLOOKUP(A117,OrderProduct!A117:F2068,6,0)</f>
        <v>102.32</v>
      </c>
      <c r="J117" s="19"/>
      <c r="O117" s="5">
        <v>87146</v>
      </c>
      <c r="P117" s="6">
        <v>4510.03</v>
      </c>
    </row>
    <row r="118" spans="1:16">
      <c r="A118" s="3">
        <v>202</v>
      </c>
      <c r="B118">
        <f>VLOOKUP(A118,OrderProduct!A118:S2069,19,0)</f>
        <v>35200</v>
      </c>
      <c r="C118">
        <f>VLOOKUP(A118,OrderProduct!A118:F2069,6,0)</f>
        <v>150.24</v>
      </c>
      <c r="J118" s="19"/>
      <c r="O118" s="5">
        <v>91127</v>
      </c>
      <c r="P118" s="6">
        <v>4482.94</v>
      </c>
    </row>
    <row r="119" spans="1:16">
      <c r="A119" s="3">
        <v>210</v>
      </c>
      <c r="B119">
        <f>VLOOKUP(A119,OrderProduct!A119:S2070,19,0)</f>
        <v>36069</v>
      </c>
      <c r="C119">
        <f>VLOOKUP(A119,OrderProduct!A119:F2070,6,0)</f>
        <v>836.47</v>
      </c>
      <c r="J119" s="19"/>
      <c r="O119" s="5">
        <v>87077</v>
      </c>
      <c r="P119" s="6">
        <v>4410.19</v>
      </c>
    </row>
    <row r="120" spans="1:16">
      <c r="A120" s="3">
        <v>210</v>
      </c>
      <c r="B120">
        <f>VLOOKUP(A120,OrderProduct!A120:S2071,19,0)</f>
        <v>36069</v>
      </c>
      <c r="C120">
        <f>VLOOKUP(A120,OrderProduct!A120:F2071,6,0)</f>
        <v>189.83</v>
      </c>
      <c r="J120" s="19"/>
      <c r="O120" s="5">
        <v>85914</v>
      </c>
      <c r="P120" s="6">
        <v>4376.45</v>
      </c>
    </row>
    <row r="121" spans="1:16">
      <c r="A121" s="3">
        <v>210</v>
      </c>
      <c r="B121">
        <f>VLOOKUP(A121,OrderProduct!A121:S2072,19,0)</f>
        <v>36452</v>
      </c>
      <c r="C121">
        <f>VLOOKUP(A121,OrderProduct!A121:F2072,6,0)</f>
        <v>564.98</v>
      </c>
      <c r="J121" s="19"/>
      <c r="O121" s="5">
        <v>87772</v>
      </c>
      <c r="P121" s="6">
        <v>4354.55</v>
      </c>
    </row>
    <row r="122" spans="1:16">
      <c r="A122" s="3">
        <v>210</v>
      </c>
      <c r="B122">
        <f>VLOOKUP(A122,OrderProduct!A122:S2073,19,0)</f>
        <v>36452</v>
      </c>
      <c r="C122">
        <f>VLOOKUP(A122,OrderProduct!A122:F2073,6,0)</f>
        <v>129.48</v>
      </c>
      <c r="J122" s="19"/>
      <c r="O122" s="5">
        <v>91229</v>
      </c>
      <c r="P122" s="6">
        <v>4146.28</v>
      </c>
    </row>
    <row r="123" spans="1:16">
      <c r="A123" s="3">
        <v>211</v>
      </c>
      <c r="B123">
        <f>VLOOKUP(A123,OrderProduct!A123:S2074,19,0)</f>
        <v>36647</v>
      </c>
      <c r="C123">
        <f>VLOOKUP(A123,OrderProduct!A123:F2074,6,0)</f>
        <v>274.26</v>
      </c>
      <c r="J123" s="19"/>
      <c r="O123" s="5">
        <v>26342</v>
      </c>
      <c r="P123" s="6">
        <v>4115.46</v>
      </c>
    </row>
    <row r="124" spans="1:16">
      <c r="A124" s="3">
        <v>211</v>
      </c>
      <c r="B124">
        <f>VLOOKUP(A124,OrderProduct!A124:S2075,19,0)</f>
        <v>36647</v>
      </c>
      <c r="C124">
        <f>VLOOKUP(A124,OrderProduct!A124:F2075,6,0)</f>
        <v>83.16</v>
      </c>
      <c r="J124" s="19"/>
      <c r="O124" s="5">
        <v>86227</v>
      </c>
      <c r="P124" s="6">
        <v>4093.16</v>
      </c>
    </row>
    <row r="125" spans="1:16">
      <c r="A125" s="3">
        <v>211</v>
      </c>
      <c r="B125">
        <f>VLOOKUP(A125,OrderProduct!A125:S2076,19,0)</f>
        <v>36647</v>
      </c>
      <c r="C125">
        <f>VLOOKUP(A125,OrderProduct!A125:F2076,6,0)</f>
        <v>261.93</v>
      </c>
      <c r="J125" s="19"/>
      <c r="O125" s="5">
        <v>89571</v>
      </c>
      <c r="P125" s="6">
        <v>4086.5</v>
      </c>
    </row>
    <row r="126" spans="1:16">
      <c r="A126" s="3">
        <v>218</v>
      </c>
      <c r="B126">
        <f>VLOOKUP(A126,OrderProduct!A126:S2077,19,0)</f>
        <v>37537</v>
      </c>
      <c r="C126">
        <f>VLOOKUP(A126,OrderProduct!A126:F2077,6,0)</f>
        <v>1239.06</v>
      </c>
      <c r="J126" s="19"/>
      <c r="O126" s="5">
        <v>86491</v>
      </c>
      <c r="P126" s="6">
        <v>4057.38</v>
      </c>
    </row>
    <row r="127" spans="1:16">
      <c r="A127" s="3">
        <v>228</v>
      </c>
      <c r="B127">
        <f>VLOOKUP(A127,OrderProduct!A127:S2078,19,0)</f>
        <v>37537</v>
      </c>
      <c r="C127">
        <f>VLOOKUP(A127,OrderProduct!A127:F2078,6,0)</f>
        <v>4083.19</v>
      </c>
      <c r="J127" s="19"/>
      <c r="O127" s="5">
        <v>91195</v>
      </c>
      <c r="P127" s="6">
        <v>4044.75</v>
      </c>
    </row>
    <row r="128" spans="1:16">
      <c r="A128" s="3">
        <v>233</v>
      </c>
      <c r="B128">
        <f>VLOOKUP(A128,OrderProduct!A128:S2079,19,0)</f>
        <v>37537</v>
      </c>
      <c r="C128">
        <f>VLOOKUP(A128,OrderProduct!A128:F2079,6,0)</f>
        <v>4902.38</v>
      </c>
      <c r="J128" s="19"/>
      <c r="O128" s="5">
        <v>91228</v>
      </c>
      <c r="P128" s="6">
        <v>3916.27</v>
      </c>
    </row>
    <row r="129" spans="1:16">
      <c r="A129" s="3">
        <v>233</v>
      </c>
      <c r="B129">
        <f>VLOOKUP(A129,OrderProduct!A129:S2080,19,0)</f>
        <v>37729</v>
      </c>
      <c r="C129">
        <f>VLOOKUP(A129,OrderProduct!A129:F2080,6,0)</f>
        <v>447.89</v>
      </c>
      <c r="J129" s="19"/>
      <c r="O129" s="5">
        <v>88588</v>
      </c>
      <c r="P129" s="6">
        <v>3877.69</v>
      </c>
    </row>
    <row r="130" spans="1:16">
      <c r="A130" s="3">
        <v>234</v>
      </c>
      <c r="B130">
        <f>VLOOKUP(A130,OrderProduct!A130:S2081,19,0)</f>
        <v>37760</v>
      </c>
      <c r="C130">
        <f>VLOOKUP(A130,OrderProduct!A130:F2081,6,0)</f>
        <v>280.62</v>
      </c>
      <c r="J130" s="19"/>
      <c r="O130" s="5">
        <v>87940</v>
      </c>
      <c r="P130" s="6">
        <v>3855.28</v>
      </c>
    </row>
    <row r="131" spans="1:16">
      <c r="A131" s="3">
        <v>234</v>
      </c>
      <c r="B131">
        <f>VLOOKUP(A131,OrderProduct!A131:S2082,19,0)</f>
        <v>37924</v>
      </c>
      <c r="C131">
        <f>VLOOKUP(A131,OrderProduct!A131:F2082,6,0)</f>
        <v>27587.55</v>
      </c>
      <c r="J131" s="19"/>
      <c r="O131" s="5">
        <v>91261</v>
      </c>
      <c r="P131" s="6">
        <v>3849.12</v>
      </c>
    </row>
    <row r="132" spans="1:16">
      <c r="A132" s="3">
        <v>234</v>
      </c>
      <c r="B132">
        <f>VLOOKUP(A132,OrderProduct!A132:S2083,19,0)</f>
        <v>37924</v>
      </c>
      <c r="C132">
        <f>VLOOKUP(A132,OrderProduct!A132:F2083,6,0)</f>
        <v>1191.58</v>
      </c>
      <c r="J132" s="19"/>
      <c r="O132" s="5">
        <v>91502</v>
      </c>
      <c r="P132" s="6">
        <v>3846.06</v>
      </c>
    </row>
    <row r="133" spans="1:16">
      <c r="A133" s="3">
        <v>234</v>
      </c>
      <c r="B133">
        <f>VLOOKUP(A133,OrderProduct!A133:S2084,19,0)</f>
        <v>37987</v>
      </c>
      <c r="C133">
        <f>VLOOKUP(A133,OrderProduct!A133:F2084,6,0)</f>
        <v>850.64</v>
      </c>
      <c r="J133" s="19"/>
      <c r="O133" s="5">
        <v>89203</v>
      </c>
      <c r="P133" s="6">
        <v>3838.14</v>
      </c>
    </row>
    <row r="134" spans="1:16">
      <c r="A134" s="3">
        <v>236</v>
      </c>
      <c r="B134">
        <f>VLOOKUP(A134,OrderProduct!A134:S2085,19,0)</f>
        <v>38080</v>
      </c>
      <c r="C134">
        <f>VLOOKUP(A134,OrderProduct!A134:F2085,6,0)</f>
        <v>225.98</v>
      </c>
      <c r="J134" s="19"/>
      <c r="O134" s="5">
        <v>87277</v>
      </c>
      <c r="P134" s="6">
        <v>3833.85</v>
      </c>
    </row>
    <row r="135" spans="1:16">
      <c r="A135" s="3">
        <v>240</v>
      </c>
      <c r="B135">
        <f>VLOOKUP(A135,OrderProduct!A135:S2086,19,0)</f>
        <v>38087</v>
      </c>
      <c r="C135">
        <f>VLOOKUP(A135,OrderProduct!A135:F2086,6,0)</f>
        <v>901.81</v>
      </c>
      <c r="J135" s="19"/>
      <c r="O135" s="5">
        <v>89130</v>
      </c>
      <c r="P135" s="6">
        <v>3802.01</v>
      </c>
    </row>
    <row r="136" spans="1:16">
      <c r="A136" s="3">
        <v>241</v>
      </c>
      <c r="B136">
        <f>VLOOKUP(A136,OrderProduct!A136:S2087,19,0)</f>
        <v>38529</v>
      </c>
      <c r="C136">
        <f>VLOOKUP(A136,OrderProduct!A136:F2087,6,0)</f>
        <v>44.85</v>
      </c>
      <c r="J136" s="19"/>
      <c r="O136" s="5">
        <v>86883</v>
      </c>
      <c r="P136" s="6">
        <v>3786.84</v>
      </c>
    </row>
    <row r="137" spans="1:16">
      <c r="A137" s="3">
        <v>241</v>
      </c>
      <c r="B137">
        <f>VLOOKUP(A137,OrderProduct!A137:S2088,19,0)</f>
        <v>38852</v>
      </c>
      <c r="C137">
        <f>VLOOKUP(A137,OrderProduct!A137:F2088,6,0)</f>
        <v>517.85</v>
      </c>
      <c r="J137" s="19"/>
      <c r="O137" s="5">
        <v>86432</v>
      </c>
      <c r="P137" s="6">
        <v>3772.19</v>
      </c>
    </row>
    <row r="138" spans="1:16">
      <c r="A138" s="3">
        <v>241</v>
      </c>
      <c r="B138">
        <f>VLOOKUP(A138,OrderProduct!A138:S2089,19,0)</f>
        <v>39015</v>
      </c>
      <c r="C138">
        <f>VLOOKUP(A138,OrderProduct!A138:F2089,6,0)</f>
        <v>9666.72</v>
      </c>
      <c r="J138" s="19"/>
      <c r="O138" s="5">
        <v>88731</v>
      </c>
      <c r="P138" s="6">
        <v>3761.88</v>
      </c>
    </row>
    <row r="139" spans="1:16">
      <c r="A139" s="3">
        <v>247</v>
      </c>
      <c r="B139">
        <f>VLOOKUP(A139,OrderProduct!A139:S2090,19,0)</f>
        <v>39015</v>
      </c>
      <c r="C139">
        <f>VLOOKUP(A139,OrderProduct!A139:F2090,6,0)</f>
        <v>134.58</v>
      </c>
      <c r="J139" s="19"/>
      <c r="O139" s="5">
        <v>21636</v>
      </c>
      <c r="P139" s="6">
        <v>3753.19</v>
      </c>
    </row>
    <row r="140" spans="1:16">
      <c r="A140" s="3">
        <v>247</v>
      </c>
      <c r="B140">
        <f>VLOOKUP(A140,OrderProduct!A140:S2091,19,0)</f>
        <v>39076</v>
      </c>
      <c r="C140">
        <f>VLOOKUP(A140,OrderProduct!A140:F2091,6,0)</f>
        <v>412.72</v>
      </c>
      <c r="J140" s="19"/>
      <c r="O140" s="5">
        <v>88600</v>
      </c>
      <c r="P140" s="6">
        <v>3743.58</v>
      </c>
    </row>
    <row r="141" spans="1:16">
      <c r="A141" s="3">
        <v>247</v>
      </c>
      <c r="B141">
        <f>VLOOKUP(A141,OrderProduct!A141:S2092,19,0)</f>
        <v>39430</v>
      </c>
      <c r="C141">
        <f>VLOOKUP(A141,OrderProduct!A141:F2092,6,0)</f>
        <v>1332.09</v>
      </c>
      <c r="J141" s="19"/>
      <c r="O141" s="5">
        <v>85939</v>
      </c>
      <c r="P141" s="6">
        <v>3741.39</v>
      </c>
    </row>
    <row r="142" spans="1:16">
      <c r="A142" s="3">
        <v>250</v>
      </c>
      <c r="B142">
        <f>VLOOKUP(A142,OrderProduct!A142:S2093,19,0)</f>
        <v>40101</v>
      </c>
      <c r="C142">
        <f>VLOOKUP(A142,OrderProduct!A142:F2093,6,0)</f>
        <v>2188.06</v>
      </c>
      <c r="J142" s="19"/>
      <c r="O142" s="5">
        <v>87811</v>
      </c>
      <c r="P142" s="6">
        <v>3722.41</v>
      </c>
    </row>
    <row r="143" spans="1:16">
      <c r="A143" s="3">
        <v>250</v>
      </c>
      <c r="B143">
        <f>VLOOKUP(A143,OrderProduct!A143:S2094,19,0)</f>
        <v>40224</v>
      </c>
      <c r="C143">
        <f>VLOOKUP(A143,OrderProduct!A143:F2094,6,0)</f>
        <v>1336.35</v>
      </c>
      <c r="J143" s="19"/>
      <c r="O143" s="5">
        <v>89503</v>
      </c>
      <c r="P143" s="6">
        <v>3707.05</v>
      </c>
    </row>
    <row r="144" spans="1:16">
      <c r="A144" s="3">
        <v>254</v>
      </c>
      <c r="B144">
        <f>VLOOKUP(A144,OrderProduct!A144:S2095,19,0)</f>
        <v>40547</v>
      </c>
      <c r="C144">
        <f>VLOOKUP(A144,OrderProduct!A144:F2095,6,0)</f>
        <v>8332.91</v>
      </c>
      <c r="J144" s="19"/>
      <c r="O144" s="5">
        <v>89981</v>
      </c>
      <c r="P144" s="6">
        <v>3655.92</v>
      </c>
    </row>
    <row r="145" spans="1:16">
      <c r="A145" s="3">
        <v>256</v>
      </c>
      <c r="B145">
        <f>VLOOKUP(A145,OrderProduct!A145:S2096,19,0)</f>
        <v>40997</v>
      </c>
      <c r="C145">
        <f>VLOOKUP(A145,OrderProduct!A145:F2096,6,0)</f>
        <v>382.29</v>
      </c>
      <c r="J145" s="19"/>
      <c r="O145" s="5">
        <v>47108</v>
      </c>
      <c r="P145" s="6">
        <v>3645.22</v>
      </c>
    </row>
    <row r="146" spans="1:16">
      <c r="A146" s="3">
        <v>258</v>
      </c>
      <c r="B146">
        <f>VLOOKUP(A146,OrderProduct!A146:S2097,19,0)</f>
        <v>40997</v>
      </c>
      <c r="C146">
        <f>VLOOKUP(A146,OrderProduct!A146:F2097,6,0)</f>
        <v>881.74</v>
      </c>
      <c r="J146" s="19"/>
      <c r="O146" s="5">
        <v>86500</v>
      </c>
      <c r="P146" s="6">
        <v>3635.42</v>
      </c>
    </row>
    <row r="147" spans="1:16">
      <c r="A147" s="3">
        <v>259</v>
      </c>
      <c r="B147">
        <f>VLOOKUP(A147,OrderProduct!A147:S2098,19,0)</f>
        <v>40997</v>
      </c>
      <c r="C147">
        <f>VLOOKUP(A147,OrderProduct!A147:F2098,6,0)</f>
        <v>7384.18</v>
      </c>
      <c r="J147" s="19"/>
      <c r="O147" s="5">
        <v>86902</v>
      </c>
      <c r="P147" s="6">
        <v>3600.65</v>
      </c>
    </row>
    <row r="148" spans="1:16">
      <c r="A148" s="3">
        <v>263</v>
      </c>
      <c r="B148">
        <f>VLOOKUP(A148,OrderProduct!A148:S2099,19,0)</f>
        <v>41253</v>
      </c>
      <c r="C148">
        <f>VLOOKUP(A148,OrderProduct!A148:F2099,6,0)</f>
        <v>2037.69</v>
      </c>
      <c r="J148" s="19"/>
      <c r="O148" s="5">
        <v>89327</v>
      </c>
      <c r="P148" s="6">
        <v>3598.26</v>
      </c>
    </row>
    <row r="149" spans="1:16">
      <c r="A149" s="3">
        <v>266</v>
      </c>
      <c r="B149">
        <f>VLOOKUP(A149,OrderProduct!A149:S2100,19,0)</f>
        <v>41636</v>
      </c>
      <c r="C149">
        <f>VLOOKUP(A149,OrderProduct!A149:F2100,6,0)</f>
        <v>761.67</v>
      </c>
      <c r="J149" s="19"/>
      <c r="O149" s="5">
        <v>86791</v>
      </c>
      <c r="P149" s="6">
        <v>3596.03</v>
      </c>
    </row>
    <row r="150" spans="1:16">
      <c r="A150" s="3">
        <v>266</v>
      </c>
      <c r="B150">
        <f>VLOOKUP(A150,OrderProduct!A150:S2101,19,0)</f>
        <v>41636</v>
      </c>
      <c r="C150">
        <f>VLOOKUP(A150,OrderProduct!A150:F2101,6,0)</f>
        <v>5014.07</v>
      </c>
      <c r="J150" s="19"/>
      <c r="O150" s="5">
        <v>88556</v>
      </c>
      <c r="P150" s="6">
        <v>3594.95</v>
      </c>
    </row>
    <row r="151" spans="1:16">
      <c r="A151" s="3">
        <v>266</v>
      </c>
      <c r="B151">
        <f>VLOOKUP(A151,OrderProduct!A151:S2102,19,0)</f>
        <v>41793</v>
      </c>
      <c r="C151">
        <f>VLOOKUP(A151,OrderProduct!A151:F2102,6,0)</f>
        <v>1876.69</v>
      </c>
      <c r="J151" s="19"/>
      <c r="O151" s="5">
        <v>88544</v>
      </c>
      <c r="P151" s="6">
        <v>3564.83</v>
      </c>
    </row>
    <row r="152" spans="1:16">
      <c r="A152" s="3">
        <v>268</v>
      </c>
      <c r="B152">
        <f>VLOOKUP(A152,OrderProduct!A152:S2103,19,0)</f>
        <v>42599</v>
      </c>
      <c r="C152">
        <f>VLOOKUP(A152,OrderProduct!A152:F2103,6,0)</f>
        <v>9459.94</v>
      </c>
      <c r="J152" s="19"/>
      <c r="O152" s="5">
        <v>89219</v>
      </c>
      <c r="P152" s="6">
        <v>3550.28</v>
      </c>
    </row>
    <row r="153" spans="1:16">
      <c r="A153" s="3">
        <v>268</v>
      </c>
      <c r="B153">
        <f>VLOOKUP(A153,OrderProduct!A153:S2104,19,0)</f>
        <v>42852</v>
      </c>
      <c r="C153">
        <f>VLOOKUP(A153,OrderProduct!A153:F2104,6,0)</f>
        <v>239.82</v>
      </c>
      <c r="J153" s="19"/>
      <c r="O153" s="5">
        <v>87306</v>
      </c>
      <c r="P153" s="6">
        <v>3479.24</v>
      </c>
    </row>
    <row r="154" spans="1:16">
      <c r="A154" s="3">
        <v>269</v>
      </c>
      <c r="B154">
        <f>VLOOKUP(A154,OrderProduct!A154:S2105,19,0)</f>
        <v>42949</v>
      </c>
      <c r="C154">
        <f>VLOOKUP(A154,OrderProduct!A154:F2105,6,0)</f>
        <v>293.06</v>
      </c>
      <c r="J154" s="19"/>
      <c r="O154" s="5">
        <v>87917</v>
      </c>
      <c r="P154" s="6">
        <v>3452.47</v>
      </c>
    </row>
    <row r="155" spans="1:16">
      <c r="A155" s="3">
        <v>269</v>
      </c>
      <c r="B155">
        <f>VLOOKUP(A155,OrderProduct!A155:S2106,19,0)</f>
        <v>42949</v>
      </c>
      <c r="C155">
        <f>VLOOKUP(A155,OrderProduct!A155:F2106,6,0)</f>
        <v>914.29</v>
      </c>
      <c r="J155" s="19"/>
      <c r="O155" s="5">
        <v>87177</v>
      </c>
      <c r="P155" s="6">
        <v>3363.53</v>
      </c>
    </row>
    <row r="156" spans="1:16">
      <c r="A156" s="3">
        <v>269</v>
      </c>
      <c r="B156">
        <f>VLOOKUP(A156,OrderProduct!A156:S2107,19,0)</f>
        <v>43079</v>
      </c>
      <c r="C156">
        <f>VLOOKUP(A156,OrderProduct!A156:F2107,6,0)</f>
        <v>1420.84</v>
      </c>
      <c r="J156" s="19"/>
      <c r="O156" s="5">
        <v>88281</v>
      </c>
      <c r="P156" s="6">
        <v>3292.02</v>
      </c>
    </row>
    <row r="157" spans="1:16">
      <c r="A157" s="3">
        <v>271</v>
      </c>
      <c r="B157">
        <f>VLOOKUP(A157,OrderProduct!A157:S2108,19,0)</f>
        <v>44002</v>
      </c>
      <c r="C157">
        <f>VLOOKUP(A157,OrderProduct!A157:F2108,6,0)</f>
        <v>320.93</v>
      </c>
      <c r="J157" s="19"/>
      <c r="O157" s="5">
        <v>89572</v>
      </c>
      <c r="P157" s="6">
        <v>3272.49</v>
      </c>
    </row>
    <row r="158" spans="1:16">
      <c r="A158" s="3">
        <v>272</v>
      </c>
      <c r="B158">
        <f>VLOOKUP(A158,OrderProduct!A158:S2109,19,0)</f>
        <v>44002</v>
      </c>
      <c r="C158">
        <f>VLOOKUP(A158,OrderProduct!A158:F2109,6,0)</f>
        <v>261.85</v>
      </c>
      <c r="J158" s="19"/>
      <c r="O158" s="5">
        <v>88425</v>
      </c>
      <c r="P158" s="6">
        <v>3267.55</v>
      </c>
    </row>
    <row r="159" spans="1:16">
      <c r="A159" s="3">
        <v>272</v>
      </c>
      <c r="B159">
        <f>VLOOKUP(A159,OrderProduct!A159:S2110,19,0)</f>
        <v>44231</v>
      </c>
      <c r="C159">
        <f>VLOOKUP(A159,OrderProduct!A159:F2110,6,0)</f>
        <v>6276.34</v>
      </c>
      <c r="J159" s="19"/>
      <c r="O159" s="5">
        <v>88783</v>
      </c>
      <c r="P159" s="6">
        <v>3251.76</v>
      </c>
    </row>
    <row r="160" spans="1:16">
      <c r="A160" s="3">
        <v>272</v>
      </c>
      <c r="B160">
        <f>VLOOKUP(A160,OrderProduct!A160:S2111,19,0)</f>
        <v>44231</v>
      </c>
      <c r="C160">
        <f>VLOOKUP(A160,OrderProduct!A160:F2111,6,0)</f>
        <v>2664.4</v>
      </c>
      <c r="J160" s="19"/>
      <c r="O160" s="5">
        <v>89166</v>
      </c>
      <c r="P160" s="6">
        <v>3250.02</v>
      </c>
    </row>
    <row r="161" spans="1:16">
      <c r="A161" s="3">
        <v>272</v>
      </c>
      <c r="B161">
        <f>VLOOKUP(A161,OrderProduct!A161:S2112,19,0)</f>
        <v>44517</v>
      </c>
      <c r="C161">
        <f>VLOOKUP(A161,OrderProduct!A161:F2112,6,0)</f>
        <v>32.5</v>
      </c>
      <c r="J161" s="19"/>
      <c r="O161" s="5">
        <v>91116</v>
      </c>
      <c r="P161" s="6">
        <v>3161.57</v>
      </c>
    </row>
    <row r="162" spans="1:16">
      <c r="A162" s="3">
        <v>275</v>
      </c>
      <c r="B162">
        <f>VLOOKUP(A162,OrderProduct!A162:S2113,19,0)</f>
        <v>45380</v>
      </c>
      <c r="C162">
        <f>VLOOKUP(A162,OrderProduct!A162:F2113,6,0)</f>
        <v>1912.98</v>
      </c>
      <c r="J162" s="19"/>
      <c r="O162" s="5">
        <v>90596</v>
      </c>
      <c r="P162" s="6">
        <v>3127.69</v>
      </c>
    </row>
    <row r="163" spans="1:16">
      <c r="A163" s="3">
        <v>276</v>
      </c>
      <c r="B163">
        <f>VLOOKUP(A163,OrderProduct!A163:S2114,19,0)</f>
        <v>45380</v>
      </c>
      <c r="C163">
        <f>VLOOKUP(A163,OrderProduct!A163:F2114,6,0)</f>
        <v>4170.87</v>
      </c>
      <c r="J163" s="19"/>
      <c r="O163" s="5">
        <v>88921</v>
      </c>
      <c r="P163" s="6">
        <v>3108.98</v>
      </c>
    </row>
    <row r="164" spans="1:16">
      <c r="A164" s="3">
        <v>282</v>
      </c>
      <c r="B164">
        <f>VLOOKUP(A164,OrderProduct!A164:S2115,19,0)</f>
        <v>45539</v>
      </c>
      <c r="C164">
        <f>VLOOKUP(A164,OrderProduct!A164:F2115,6,0)</f>
        <v>484.56</v>
      </c>
      <c r="J164" s="19"/>
      <c r="O164" s="5">
        <v>89957</v>
      </c>
      <c r="P164" s="6">
        <v>3057.42</v>
      </c>
    </row>
    <row r="165" spans="1:16">
      <c r="A165" s="3">
        <v>283</v>
      </c>
      <c r="B165">
        <f>VLOOKUP(A165,OrderProduct!A165:S2116,19,0)</f>
        <v>45824</v>
      </c>
      <c r="C165">
        <f>VLOOKUP(A165,OrderProduct!A165:F2116,6,0)</f>
        <v>11272.77</v>
      </c>
      <c r="J165" s="19"/>
      <c r="O165" s="5">
        <v>87962</v>
      </c>
      <c r="P165" s="6">
        <v>3034.61</v>
      </c>
    </row>
    <row r="166" spans="1:16">
      <c r="A166" s="3">
        <v>286</v>
      </c>
      <c r="B166">
        <f>VLOOKUP(A166,OrderProduct!A166:S2117,19,0)</f>
        <v>46436</v>
      </c>
      <c r="C166">
        <f>VLOOKUP(A166,OrderProduct!A166:F2117,6,0)</f>
        <v>1477.57</v>
      </c>
      <c r="J166" s="19"/>
      <c r="O166" s="5">
        <v>86792</v>
      </c>
      <c r="P166" s="6">
        <v>3024.58</v>
      </c>
    </row>
    <row r="167" spans="1:16">
      <c r="A167" s="3">
        <v>286</v>
      </c>
      <c r="B167">
        <f>VLOOKUP(A167,OrderProduct!A167:S2118,19,0)</f>
        <v>46853</v>
      </c>
      <c r="C167">
        <f>VLOOKUP(A167,OrderProduct!A167:F2118,6,0)</f>
        <v>8216.28</v>
      </c>
      <c r="J167" s="19"/>
      <c r="O167" s="5">
        <v>87160</v>
      </c>
      <c r="P167" s="6">
        <v>2956.63</v>
      </c>
    </row>
    <row r="168" spans="1:16">
      <c r="A168" s="3">
        <v>288</v>
      </c>
      <c r="B168">
        <f>VLOOKUP(A168,OrderProduct!A168:S2119,19,0)</f>
        <v>46884</v>
      </c>
      <c r="C168">
        <f>VLOOKUP(A168,OrderProduct!A168:F2119,6,0)</f>
        <v>130.11</v>
      </c>
      <c r="J168" s="19"/>
      <c r="O168" s="5">
        <v>87186</v>
      </c>
      <c r="P168" s="6">
        <v>2947.74</v>
      </c>
    </row>
    <row r="169" spans="1:16">
      <c r="A169" s="3">
        <v>288</v>
      </c>
      <c r="B169">
        <f>VLOOKUP(A169,OrderProduct!A169:S2120,19,0)</f>
        <v>46884</v>
      </c>
      <c r="C169">
        <f>VLOOKUP(A169,OrderProduct!A169:F2120,6,0)</f>
        <v>337.34</v>
      </c>
      <c r="J169" s="19"/>
      <c r="O169" s="5">
        <v>90597</v>
      </c>
      <c r="P169" s="6">
        <v>2917.54</v>
      </c>
    </row>
    <row r="170" spans="1:16">
      <c r="A170" s="3">
        <v>290</v>
      </c>
      <c r="B170">
        <f>VLOOKUP(A170,OrderProduct!A170:S2121,19,0)</f>
        <v>46884</v>
      </c>
      <c r="C170">
        <f>VLOOKUP(A170,OrderProduct!A170:F2121,6,0)</f>
        <v>280.43</v>
      </c>
      <c r="J170" s="19"/>
      <c r="O170" s="5">
        <v>90600</v>
      </c>
      <c r="P170" s="6">
        <v>2881.19</v>
      </c>
    </row>
    <row r="171" spans="1:16">
      <c r="A171" s="3">
        <v>306</v>
      </c>
      <c r="B171">
        <f>VLOOKUP(A171,OrderProduct!A171:S2122,19,0)</f>
        <v>47108</v>
      </c>
      <c r="C171">
        <f>VLOOKUP(A171,OrderProduct!A171:F2122,6,0)</f>
        <v>643.64</v>
      </c>
      <c r="J171" s="19"/>
      <c r="O171" s="5">
        <v>90479</v>
      </c>
      <c r="P171" s="6">
        <v>2867.28</v>
      </c>
    </row>
    <row r="172" spans="1:16">
      <c r="A172" s="3">
        <v>306</v>
      </c>
      <c r="B172">
        <f>VLOOKUP(A172,OrderProduct!A172:S2123,19,0)</f>
        <v>47108</v>
      </c>
      <c r="C172">
        <f>VLOOKUP(A172,OrderProduct!A172:F2123,6,0)</f>
        <v>244.31</v>
      </c>
      <c r="J172" s="19"/>
      <c r="O172" s="5">
        <v>88713</v>
      </c>
      <c r="P172" s="6">
        <v>2860.05</v>
      </c>
    </row>
    <row r="173" spans="1:16">
      <c r="A173" s="3">
        <v>308</v>
      </c>
      <c r="B173">
        <f>VLOOKUP(A173,OrderProduct!A173:S2124,19,0)</f>
        <v>47108</v>
      </c>
      <c r="C173">
        <f>VLOOKUP(A173,OrderProduct!A173:F2124,6,0)</f>
        <v>466.58</v>
      </c>
      <c r="J173" s="19"/>
      <c r="O173" s="5">
        <v>90201</v>
      </c>
      <c r="P173" s="6">
        <v>2848.38</v>
      </c>
    </row>
    <row r="174" spans="1:16">
      <c r="A174" s="3">
        <v>314</v>
      </c>
      <c r="B174">
        <f>VLOOKUP(A174,OrderProduct!A174:S2125,19,0)</f>
        <v>47108</v>
      </c>
      <c r="C174">
        <f>VLOOKUP(A174,OrderProduct!A174:F2125,6,0)</f>
        <v>2290.69</v>
      </c>
      <c r="J174" s="19"/>
      <c r="O174" s="5">
        <v>90000</v>
      </c>
      <c r="P174" s="6">
        <v>2841.4</v>
      </c>
    </row>
    <row r="175" spans="1:16">
      <c r="A175" s="3">
        <v>315</v>
      </c>
      <c r="B175">
        <f>VLOOKUP(A175,OrderProduct!A175:S2126,19,0)</f>
        <v>47493</v>
      </c>
      <c r="C175">
        <f>VLOOKUP(A175,OrderProduct!A175:F2126,6,0)</f>
        <v>9757.48</v>
      </c>
      <c r="J175" s="19"/>
      <c r="O175" s="5">
        <v>88298</v>
      </c>
      <c r="P175" s="6">
        <v>2834.91</v>
      </c>
    </row>
    <row r="176" spans="1:16">
      <c r="A176" s="3">
        <v>317</v>
      </c>
      <c r="B176">
        <f>VLOOKUP(A176,OrderProduct!A176:S2127,19,0)</f>
        <v>47813</v>
      </c>
      <c r="C176">
        <f>VLOOKUP(A176,OrderProduct!A176:F2127,6,0)</f>
        <v>617.4</v>
      </c>
      <c r="J176" s="19"/>
      <c r="O176" s="5">
        <v>89112</v>
      </c>
      <c r="P176" s="6">
        <v>2829.19</v>
      </c>
    </row>
    <row r="177" spans="1:16">
      <c r="A177" s="3">
        <v>317</v>
      </c>
      <c r="B177">
        <f>VLOOKUP(A177,OrderProduct!A177:S2128,19,0)</f>
        <v>48257</v>
      </c>
      <c r="C177">
        <f>VLOOKUP(A177,OrderProduct!A177:F2128,6,0)</f>
        <v>221.06</v>
      </c>
      <c r="J177" s="19"/>
      <c r="O177" s="5">
        <v>87877</v>
      </c>
      <c r="P177" s="6">
        <v>2819.41</v>
      </c>
    </row>
    <row r="178" spans="1:16">
      <c r="A178" s="3">
        <v>317</v>
      </c>
      <c r="B178">
        <f>VLOOKUP(A178,OrderProduct!A178:S2129,19,0)</f>
        <v>48483</v>
      </c>
      <c r="C178">
        <f>VLOOKUP(A178,OrderProduct!A178:F2129,6,0)</f>
        <v>87.18</v>
      </c>
      <c r="J178" s="19"/>
      <c r="O178" s="5">
        <v>88319</v>
      </c>
      <c r="P178" s="6">
        <v>2814.57</v>
      </c>
    </row>
    <row r="179" spans="1:16">
      <c r="A179" s="3">
        <v>321</v>
      </c>
      <c r="B179">
        <f>VLOOKUP(A179,OrderProduct!A179:S2130,19,0)</f>
        <v>48836</v>
      </c>
      <c r="C179">
        <f>VLOOKUP(A179,OrderProduct!A179:F2130,6,0)</f>
        <v>2651.21</v>
      </c>
      <c r="J179" s="19"/>
      <c r="O179" s="5">
        <v>86688</v>
      </c>
      <c r="P179" s="6">
        <v>2813.46</v>
      </c>
    </row>
    <row r="180" spans="1:16">
      <c r="A180" s="3">
        <v>326</v>
      </c>
      <c r="B180">
        <f>VLOOKUP(A180,OrderProduct!A180:S2131,19,0)</f>
        <v>49125</v>
      </c>
      <c r="C180">
        <f>VLOOKUP(A180,OrderProduct!A180:F2131,6,0)</f>
        <v>177.41</v>
      </c>
      <c r="J180" s="19"/>
      <c r="O180" s="5">
        <v>89505</v>
      </c>
      <c r="P180" s="6">
        <v>2805.18</v>
      </c>
    </row>
    <row r="181" spans="1:16">
      <c r="A181" s="3">
        <v>329</v>
      </c>
      <c r="B181">
        <f>VLOOKUP(A181,OrderProduct!A181:S2132,19,0)</f>
        <v>50656</v>
      </c>
      <c r="C181">
        <f>VLOOKUP(A181,OrderProduct!A181:F2132,6,0)</f>
        <v>29718.53</v>
      </c>
      <c r="J181" s="19"/>
      <c r="O181" s="5">
        <v>87603</v>
      </c>
      <c r="P181" s="6">
        <v>2793.82</v>
      </c>
    </row>
    <row r="182" spans="1:16">
      <c r="A182" s="3">
        <v>331</v>
      </c>
      <c r="B182">
        <f>VLOOKUP(A182,OrderProduct!A182:S2133,19,0)</f>
        <v>50656</v>
      </c>
      <c r="C182">
        <f>VLOOKUP(A182,OrderProduct!A182:F2133,6,0)</f>
        <v>197.48</v>
      </c>
      <c r="J182" s="19"/>
      <c r="O182" s="5">
        <v>86075</v>
      </c>
      <c r="P182" s="6">
        <v>2780.27</v>
      </c>
    </row>
    <row r="183" spans="1:16">
      <c r="A183" s="3">
        <v>335</v>
      </c>
      <c r="B183">
        <f>VLOOKUP(A183,OrderProduct!A183:S2134,19,0)</f>
        <v>50917</v>
      </c>
      <c r="C183">
        <f>VLOOKUP(A183,OrderProduct!A183:F2134,6,0)</f>
        <v>1724.01</v>
      </c>
      <c r="J183" s="19"/>
      <c r="O183" s="5">
        <v>89076</v>
      </c>
      <c r="P183" s="6">
        <v>2767.95</v>
      </c>
    </row>
    <row r="184" spans="1:16">
      <c r="A184" s="3">
        <v>335</v>
      </c>
      <c r="B184">
        <f>VLOOKUP(A184,OrderProduct!A184:S2135,19,0)</f>
        <v>51072</v>
      </c>
      <c r="C184">
        <f>VLOOKUP(A184,OrderProduct!A184:F2135,6,0)</f>
        <v>12599.55</v>
      </c>
      <c r="J184" s="19"/>
      <c r="O184" s="5">
        <v>89666</v>
      </c>
      <c r="P184" s="6">
        <v>2761.94</v>
      </c>
    </row>
    <row r="185" spans="1:16">
      <c r="A185" s="3">
        <v>339</v>
      </c>
      <c r="B185">
        <f>VLOOKUP(A185,OrderProduct!A185:S2136,19,0)</f>
        <v>53153</v>
      </c>
      <c r="C185">
        <f>VLOOKUP(A185,OrderProduct!A185:F2136,6,0)</f>
        <v>1051.52</v>
      </c>
      <c r="J185" s="19"/>
      <c r="O185" s="5">
        <v>90361</v>
      </c>
      <c r="P185" s="6">
        <v>2727.12</v>
      </c>
    </row>
    <row r="186" spans="1:16">
      <c r="A186" s="3">
        <v>339</v>
      </c>
      <c r="B186">
        <f>VLOOKUP(A186,OrderProduct!A186:S2137,19,0)</f>
        <v>53410</v>
      </c>
      <c r="C186">
        <f>VLOOKUP(A186,OrderProduct!A186:F2137,6,0)</f>
        <v>1154.12</v>
      </c>
      <c r="J186" s="19"/>
      <c r="O186" s="5">
        <v>87556</v>
      </c>
      <c r="P186" s="6">
        <v>2722.43</v>
      </c>
    </row>
    <row r="187" spans="1:16">
      <c r="A187" s="3">
        <v>342</v>
      </c>
      <c r="B187">
        <f>VLOOKUP(A187,OrderProduct!A187:S2138,19,0)</f>
        <v>53476</v>
      </c>
      <c r="C187">
        <f>VLOOKUP(A187,OrderProduct!A187:F2138,6,0)</f>
        <v>722.1</v>
      </c>
      <c r="J187" s="19"/>
      <c r="O187" s="5">
        <v>88503</v>
      </c>
      <c r="P187" s="6">
        <v>2716.09</v>
      </c>
    </row>
    <row r="188" spans="1:16">
      <c r="A188" s="3">
        <v>343</v>
      </c>
      <c r="B188">
        <f>VLOOKUP(A188,OrderProduct!A188:S2139,19,0)</f>
        <v>53476</v>
      </c>
      <c r="C188">
        <f>VLOOKUP(A188,OrderProduct!A188:F2139,6,0)</f>
        <v>140.78</v>
      </c>
      <c r="J188" s="19"/>
      <c r="O188" s="5">
        <v>86221</v>
      </c>
      <c r="P188" s="6">
        <v>2713.98</v>
      </c>
    </row>
    <row r="189" spans="1:16">
      <c r="A189" s="3">
        <v>344</v>
      </c>
      <c r="B189">
        <f>VLOOKUP(A189,OrderProduct!A189:S2140,19,0)</f>
        <v>53476</v>
      </c>
      <c r="C189">
        <f>VLOOKUP(A189,OrderProduct!A189:F2140,6,0)</f>
        <v>129.72</v>
      </c>
      <c r="J189" s="19"/>
      <c r="O189" s="5">
        <v>87812</v>
      </c>
      <c r="P189" s="6">
        <v>2712.71</v>
      </c>
    </row>
    <row r="190" spans="1:16">
      <c r="A190" s="3">
        <v>349</v>
      </c>
      <c r="B190">
        <f>VLOOKUP(A190,OrderProduct!A190:S2141,19,0)</f>
        <v>53476</v>
      </c>
      <c r="C190">
        <f>VLOOKUP(A190,OrderProduct!A190:F2141,6,0)</f>
        <v>12190.98</v>
      </c>
      <c r="J190" s="19"/>
      <c r="O190" s="5">
        <v>88102</v>
      </c>
      <c r="P190" s="6">
        <v>2705.81</v>
      </c>
    </row>
    <row r="191" spans="1:16">
      <c r="A191" s="3">
        <v>349</v>
      </c>
      <c r="B191">
        <f>VLOOKUP(A191,OrderProduct!A191:S2142,19,0)</f>
        <v>53953</v>
      </c>
      <c r="C191">
        <f>VLOOKUP(A191,OrderProduct!A191:F2142,6,0)</f>
        <v>307.65</v>
      </c>
      <c r="J191" s="19"/>
      <c r="O191" s="5">
        <v>11206</v>
      </c>
      <c r="P191" s="6">
        <v>2699.05</v>
      </c>
    </row>
    <row r="192" spans="1:16">
      <c r="A192" s="3">
        <v>351</v>
      </c>
      <c r="B192">
        <f>VLOOKUP(A192,OrderProduct!A192:S2143,19,0)</f>
        <v>54369</v>
      </c>
      <c r="C192">
        <f>VLOOKUP(A192,OrderProduct!A192:F2143,6,0)</f>
        <v>421.08</v>
      </c>
      <c r="J192" s="19"/>
      <c r="O192" s="5">
        <v>48836</v>
      </c>
      <c r="P192" s="6">
        <v>2651.21</v>
      </c>
    </row>
    <row r="193" spans="1:16">
      <c r="A193" s="3">
        <v>351</v>
      </c>
      <c r="B193">
        <f>VLOOKUP(A193,OrderProduct!A193:S2144,19,0)</f>
        <v>54567</v>
      </c>
      <c r="C193">
        <f>VLOOKUP(A193,OrderProduct!A193:F2144,6,0)</f>
        <v>355.4</v>
      </c>
      <c r="J193" s="19"/>
      <c r="O193" s="5">
        <v>90160</v>
      </c>
      <c r="P193" s="6">
        <v>2642.48</v>
      </c>
    </row>
    <row r="194" spans="1:16">
      <c r="A194" s="3">
        <v>353</v>
      </c>
      <c r="B194">
        <f>VLOOKUP(A194,OrderProduct!A194:S2145,19,0)</f>
        <v>54595</v>
      </c>
      <c r="C194">
        <f>VLOOKUP(A194,OrderProduct!A194:F2145,6,0)</f>
        <v>5258.94</v>
      </c>
      <c r="J194" s="19"/>
      <c r="O194" s="5">
        <v>86655</v>
      </c>
      <c r="P194" s="6">
        <v>2640.3</v>
      </c>
    </row>
    <row r="195" spans="1:16">
      <c r="A195" s="3">
        <v>353</v>
      </c>
      <c r="B195">
        <f>VLOOKUP(A195,OrderProduct!A195:S2146,19,0)</f>
        <v>54949</v>
      </c>
      <c r="C195">
        <f>VLOOKUP(A195,OrderProduct!A195:F2146,6,0)</f>
        <v>382.33</v>
      </c>
      <c r="J195" s="19"/>
      <c r="O195" s="5">
        <v>91397</v>
      </c>
      <c r="P195" s="6">
        <v>2629.15</v>
      </c>
    </row>
    <row r="196" spans="1:16">
      <c r="A196" s="3">
        <v>357</v>
      </c>
      <c r="B196">
        <f>VLOOKUP(A196,OrderProduct!A196:S2147,19,0)</f>
        <v>54949</v>
      </c>
      <c r="C196">
        <f>VLOOKUP(A196,OrderProduct!A196:F2147,6,0)</f>
        <v>356.61</v>
      </c>
      <c r="J196" s="19"/>
      <c r="O196" s="5">
        <v>88447</v>
      </c>
      <c r="P196" s="6">
        <v>2620.73</v>
      </c>
    </row>
    <row r="197" spans="1:16">
      <c r="A197" s="3">
        <v>358</v>
      </c>
      <c r="B197">
        <f>VLOOKUP(A197,OrderProduct!A197:S2148,19,0)</f>
        <v>55300</v>
      </c>
      <c r="C197">
        <f>VLOOKUP(A197,OrderProduct!A197:F2148,6,0)</f>
        <v>159.89</v>
      </c>
      <c r="J197" s="19"/>
      <c r="O197" s="5">
        <v>89093</v>
      </c>
      <c r="P197" s="6">
        <v>2612.76</v>
      </c>
    </row>
    <row r="198" spans="1:16">
      <c r="A198" s="3">
        <v>366</v>
      </c>
      <c r="B198">
        <f>VLOOKUP(A198,OrderProduct!A198:S2149,19,0)</f>
        <v>55300</v>
      </c>
      <c r="C198">
        <f>VLOOKUP(A198,OrderProduct!A198:F2149,6,0)</f>
        <v>180.48</v>
      </c>
      <c r="J198" s="19"/>
      <c r="O198" s="5">
        <v>89789</v>
      </c>
      <c r="P198" s="6">
        <v>2610.56</v>
      </c>
    </row>
    <row r="199" spans="1:16">
      <c r="A199" s="3">
        <v>369</v>
      </c>
      <c r="B199">
        <f>VLOOKUP(A199,OrderProduct!A199:S2150,19,0)</f>
        <v>55300</v>
      </c>
      <c r="C199">
        <f>VLOOKUP(A199,OrderProduct!A199:F2150,6,0)</f>
        <v>350.48</v>
      </c>
      <c r="J199" s="19"/>
      <c r="O199" s="5">
        <v>87678</v>
      </c>
      <c r="P199" s="6">
        <v>2598.65</v>
      </c>
    </row>
    <row r="200" spans="1:16">
      <c r="A200" s="3">
        <v>370</v>
      </c>
      <c r="B200">
        <f>VLOOKUP(A200,OrderProduct!A200:S2151,19,0)</f>
        <v>55392</v>
      </c>
      <c r="C200">
        <f>VLOOKUP(A200,OrderProduct!A200:F2151,6,0)</f>
        <v>193.95</v>
      </c>
      <c r="J200" s="19"/>
      <c r="O200" s="5">
        <v>86184</v>
      </c>
      <c r="P200" s="6">
        <v>2591.09</v>
      </c>
    </row>
    <row r="201" spans="1:16">
      <c r="A201" s="3">
        <v>371</v>
      </c>
      <c r="B201">
        <f>VLOOKUP(A201,OrderProduct!A201:S2152,19,0)</f>
        <v>55392</v>
      </c>
      <c r="C201">
        <f>VLOOKUP(A201,OrderProduct!A201:F2152,6,0)</f>
        <v>158.8</v>
      </c>
      <c r="J201" s="19"/>
      <c r="O201" s="5">
        <v>86573</v>
      </c>
      <c r="P201" s="6">
        <v>2560.55</v>
      </c>
    </row>
    <row r="202" spans="1:16">
      <c r="A202" s="3">
        <v>373</v>
      </c>
      <c r="B202">
        <f>VLOOKUP(A202,OrderProduct!A202:S2153,19,0)</f>
        <v>55713</v>
      </c>
      <c r="C202">
        <f>VLOOKUP(A202,OrderProduct!A202:F2153,6,0)</f>
        <v>5718.85</v>
      </c>
      <c r="J202" s="19"/>
      <c r="O202" s="5">
        <v>89836</v>
      </c>
      <c r="P202" s="6">
        <v>2559.92</v>
      </c>
    </row>
    <row r="203" spans="1:16">
      <c r="A203" s="3">
        <v>373</v>
      </c>
      <c r="B203">
        <f>VLOOKUP(A203,OrderProduct!A203:S2154,19,0)</f>
        <v>55874</v>
      </c>
      <c r="C203">
        <f>VLOOKUP(A203,OrderProduct!A203:F2154,6,0)</f>
        <v>208.83</v>
      </c>
      <c r="J203" s="19"/>
      <c r="O203" s="5">
        <v>90540</v>
      </c>
      <c r="P203" s="6">
        <v>2558.73</v>
      </c>
    </row>
    <row r="204" spans="1:16">
      <c r="A204" s="3">
        <v>373</v>
      </c>
      <c r="B204">
        <f>VLOOKUP(A204,OrderProduct!A204:S2155,19,0)</f>
        <v>55874</v>
      </c>
      <c r="C204">
        <f>VLOOKUP(A204,OrderProduct!A204:F2155,6,0)</f>
        <v>228.3</v>
      </c>
      <c r="J204" s="19"/>
      <c r="O204" s="5">
        <v>58628</v>
      </c>
      <c r="P204" s="6">
        <v>2527.79</v>
      </c>
    </row>
    <row r="205" spans="1:16">
      <c r="A205" s="3">
        <v>375</v>
      </c>
      <c r="B205">
        <f>VLOOKUP(A205,OrderProduct!A205:S2156,19,0)</f>
        <v>55874</v>
      </c>
      <c r="C205">
        <f>VLOOKUP(A205,OrderProduct!A205:F2156,6,0)</f>
        <v>129.53</v>
      </c>
      <c r="J205" s="19"/>
      <c r="O205" s="5">
        <v>90109</v>
      </c>
      <c r="P205" s="6">
        <v>2513.71</v>
      </c>
    </row>
    <row r="206" spans="1:16">
      <c r="A206" s="3">
        <v>375</v>
      </c>
      <c r="B206">
        <f>VLOOKUP(A206,OrderProduct!A206:S2157,19,0)</f>
        <v>56452</v>
      </c>
      <c r="C206">
        <f>VLOOKUP(A206,OrderProduct!A206:F2157,6,0)</f>
        <v>6686.34</v>
      </c>
      <c r="J206" s="19"/>
      <c r="O206" s="5">
        <v>89194</v>
      </c>
      <c r="P206" s="6">
        <v>2496.91</v>
      </c>
    </row>
    <row r="207" spans="1:16">
      <c r="A207" s="3">
        <v>377</v>
      </c>
      <c r="B207">
        <f>VLOOKUP(A207,OrderProduct!A207:S2158,19,0)</f>
        <v>56486</v>
      </c>
      <c r="C207">
        <f>VLOOKUP(A207,OrderProduct!A207:F2158,6,0)</f>
        <v>107.08</v>
      </c>
      <c r="J207" s="19"/>
      <c r="O207" s="5">
        <v>88204</v>
      </c>
      <c r="P207" s="6">
        <v>2441.27</v>
      </c>
    </row>
    <row r="208" spans="1:16">
      <c r="A208" s="3">
        <v>381</v>
      </c>
      <c r="B208">
        <f>VLOOKUP(A208,OrderProduct!A208:S2159,19,0)</f>
        <v>57061</v>
      </c>
      <c r="C208">
        <f>VLOOKUP(A208,OrderProduct!A208:F2159,6,0)</f>
        <v>121.87</v>
      </c>
      <c r="J208" s="19"/>
      <c r="O208" s="5">
        <v>87695</v>
      </c>
      <c r="P208" s="6">
        <v>2439.37</v>
      </c>
    </row>
    <row r="209" spans="1:16">
      <c r="A209" s="3">
        <v>383</v>
      </c>
      <c r="B209">
        <f>VLOOKUP(A209,OrderProduct!A209:S2160,19,0)</f>
        <v>57794</v>
      </c>
      <c r="C209">
        <f>VLOOKUP(A209,OrderProduct!A209:F2160,6,0)</f>
        <v>105.5</v>
      </c>
      <c r="J209" s="19"/>
      <c r="O209" s="5">
        <v>87187</v>
      </c>
      <c r="P209" s="6">
        <v>2411.43</v>
      </c>
    </row>
    <row r="210" spans="1:16">
      <c r="A210" s="3">
        <v>383</v>
      </c>
      <c r="B210">
        <f>VLOOKUP(A210,OrderProduct!A210:S2161,19,0)</f>
        <v>58628</v>
      </c>
      <c r="C210">
        <f>VLOOKUP(A210,OrderProduct!A210:F2161,6,0)</f>
        <v>2527.79</v>
      </c>
      <c r="J210" s="19"/>
      <c r="O210" s="5">
        <v>87032</v>
      </c>
      <c r="P210" s="6">
        <v>2400.95</v>
      </c>
    </row>
    <row r="211" spans="1:16">
      <c r="A211" s="3">
        <v>387</v>
      </c>
      <c r="B211">
        <f>VLOOKUP(A211,OrderProduct!A211:S2162,19,0)</f>
        <v>58914</v>
      </c>
      <c r="C211">
        <f>VLOOKUP(A211,OrderProduct!A211:F2162,6,0)</f>
        <v>99.94</v>
      </c>
      <c r="J211" s="19"/>
      <c r="O211" s="5">
        <v>23877</v>
      </c>
      <c r="P211" s="6">
        <v>2396.66</v>
      </c>
    </row>
    <row r="212" spans="1:16">
      <c r="A212" s="3">
        <v>388</v>
      </c>
      <c r="B212">
        <f>VLOOKUP(A212,OrderProduct!A212:S2163,19,0)</f>
        <v>59365</v>
      </c>
      <c r="C212">
        <f>VLOOKUP(A212,OrderProduct!A212:F2163,6,0)</f>
        <v>1068.6</v>
      </c>
      <c r="J212" s="19"/>
      <c r="O212" s="5">
        <v>86794</v>
      </c>
      <c r="P212" s="6">
        <v>2382.72</v>
      </c>
    </row>
    <row r="213" spans="1:16">
      <c r="A213" s="3">
        <v>388</v>
      </c>
      <c r="B213">
        <f>VLOOKUP(A213,OrderProduct!A213:S2164,19,0)</f>
        <v>59937</v>
      </c>
      <c r="C213">
        <f>VLOOKUP(A213,OrderProduct!A213:F2164,6,0)</f>
        <v>438.25</v>
      </c>
      <c r="J213" s="19"/>
      <c r="O213" s="5">
        <v>86735</v>
      </c>
      <c r="P213" s="6">
        <v>2366.51</v>
      </c>
    </row>
    <row r="214" spans="1:16">
      <c r="A214" s="3">
        <v>389</v>
      </c>
      <c r="B214">
        <f>VLOOKUP(A214,OrderProduct!A214:S2165,19,0)</f>
        <v>85826</v>
      </c>
      <c r="C214">
        <f>VLOOKUP(A214,OrderProduct!A214:F2165,6,0)</f>
        <v>5220.48</v>
      </c>
      <c r="J214" s="19"/>
      <c r="O214" s="5">
        <v>90917</v>
      </c>
      <c r="P214" s="6">
        <v>2359.37</v>
      </c>
    </row>
    <row r="215" spans="1:16">
      <c r="A215" s="3">
        <v>392</v>
      </c>
      <c r="B215">
        <f>VLOOKUP(A215,OrderProduct!A215:S2166,19,0)</f>
        <v>85827</v>
      </c>
      <c r="C215">
        <f>VLOOKUP(A215,OrderProduct!A215:F2166,6,0)</f>
        <v>113.44</v>
      </c>
      <c r="J215" s="19"/>
      <c r="O215" s="5">
        <v>88632</v>
      </c>
      <c r="P215" s="6">
        <v>2354.54</v>
      </c>
    </row>
    <row r="216" spans="1:16">
      <c r="A216" s="3">
        <v>392</v>
      </c>
      <c r="B216">
        <f>VLOOKUP(A216,OrderProduct!A216:S2167,19,0)</f>
        <v>85828</v>
      </c>
      <c r="C216">
        <f>VLOOKUP(A216,OrderProduct!A216:F2167,6,0)</f>
        <v>66.02</v>
      </c>
      <c r="J216" s="19"/>
      <c r="O216" s="5">
        <v>86795</v>
      </c>
      <c r="P216" s="6">
        <v>2353.55</v>
      </c>
    </row>
    <row r="217" spans="1:16">
      <c r="A217" s="3">
        <v>393</v>
      </c>
      <c r="B217">
        <f>VLOOKUP(A217,OrderProduct!A217:S2168,19,0)</f>
        <v>85833</v>
      </c>
      <c r="C217">
        <f>VLOOKUP(A217,OrderProduct!A217:F2168,6,0)</f>
        <v>146.5</v>
      </c>
      <c r="J217" s="19"/>
      <c r="O217" s="5">
        <v>90115</v>
      </c>
      <c r="P217" s="6">
        <v>2343.34</v>
      </c>
    </row>
    <row r="218" spans="1:16">
      <c r="A218" s="3">
        <v>395</v>
      </c>
      <c r="B218">
        <f>VLOOKUP(A218,OrderProduct!A218:S2169,19,0)</f>
        <v>85834</v>
      </c>
      <c r="C218">
        <f>VLOOKUP(A218,OrderProduct!A218:F2169,6,0)</f>
        <v>38.98</v>
      </c>
      <c r="J218" s="19"/>
      <c r="O218" s="5">
        <v>89218</v>
      </c>
      <c r="P218" s="6">
        <v>2339.26</v>
      </c>
    </row>
    <row r="219" spans="1:16">
      <c r="A219" s="3">
        <v>395</v>
      </c>
      <c r="B219">
        <f>VLOOKUP(A219,OrderProduct!A219:S2170,19,0)</f>
        <v>85835</v>
      </c>
      <c r="C219">
        <f>VLOOKUP(A219,OrderProduct!A219:F2170,6,0)</f>
        <v>34.16</v>
      </c>
      <c r="J219" s="19"/>
      <c r="O219" s="5">
        <v>89284</v>
      </c>
      <c r="P219" s="6">
        <v>2337.81</v>
      </c>
    </row>
    <row r="220" spans="1:16">
      <c r="A220" s="3">
        <v>397</v>
      </c>
      <c r="B220">
        <f>VLOOKUP(A220,OrderProduct!A220:S2171,19,0)</f>
        <v>85850</v>
      </c>
      <c r="C220">
        <f>VLOOKUP(A220,OrderProduct!A220:F2171,6,0)</f>
        <v>14.9</v>
      </c>
      <c r="J220" s="19"/>
      <c r="O220" s="5">
        <v>89872</v>
      </c>
      <c r="P220" s="6">
        <v>2306.12</v>
      </c>
    </row>
    <row r="221" spans="1:16">
      <c r="A221" s="3">
        <v>398</v>
      </c>
      <c r="B221">
        <f>VLOOKUP(A221,OrderProduct!A221:S2172,19,0)</f>
        <v>85850</v>
      </c>
      <c r="C221">
        <f>VLOOKUP(A221,OrderProduct!A221:F2172,6,0)</f>
        <v>39.64</v>
      </c>
      <c r="J221" s="19"/>
      <c r="O221" s="5">
        <v>90185</v>
      </c>
      <c r="P221" s="6">
        <v>2302.01</v>
      </c>
    </row>
    <row r="222" spans="1:16">
      <c r="A222" s="3">
        <v>406</v>
      </c>
      <c r="B222">
        <f>VLOOKUP(A222,OrderProduct!A222:S2173,19,0)</f>
        <v>85857</v>
      </c>
      <c r="C222">
        <f>VLOOKUP(A222,OrderProduct!A222:F2173,6,0)</f>
        <v>26.38</v>
      </c>
      <c r="J222" s="19"/>
      <c r="O222" s="5">
        <v>90977</v>
      </c>
      <c r="P222" s="6">
        <v>2291.39</v>
      </c>
    </row>
    <row r="223" spans="1:16">
      <c r="A223" s="3">
        <v>408</v>
      </c>
      <c r="B223">
        <f>VLOOKUP(A223,OrderProduct!A223:S2174,19,0)</f>
        <v>85858</v>
      </c>
      <c r="C223">
        <f>VLOOKUP(A223,OrderProduct!A223:F2174,6,0)</f>
        <v>52.47</v>
      </c>
      <c r="J223" s="19"/>
      <c r="O223" s="5">
        <v>89184</v>
      </c>
      <c r="P223" s="6">
        <v>2259.99</v>
      </c>
    </row>
    <row r="224" spans="1:16">
      <c r="A224" s="3">
        <v>411</v>
      </c>
      <c r="B224">
        <f>VLOOKUP(A224,OrderProduct!A224:S2175,19,0)</f>
        <v>85865</v>
      </c>
      <c r="C224">
        <f>VLOOKUP(A224,OrderProduct!A224:F2175,6,0)</f>
        <v>1486.34</v>
      </c>
      <c r="J224" s="19"/>
      <c r="O224" s="5">
        <v>91550</v>
      </c>
      <c r="P224" s="6">
        <v>2248.32</v>
      </c>
    </row>
    <row r="225" spans="1:16">
      <c r="A225" s="3">
        <v>421</v>
      </c>
      <c r="B225">
        <f>VLOOKUP(A225,OrderProduct!A225:S2176,19,0)</f>
        <v>85866</v>
      </c>
      <c r="C225">
        <f>VLOOKUP(A225,OrderProduct!A225:F2176,6,0)</f>
        <v>451.83</v>
      </c>
      <c r="J225" s="19"/>
      <c r="O225" s="5">
        <v>89928</v>
      </c>
      <c r="P225" s="6">
        <v>2239.03</v>
      </c>
    </row>
    <row r="226" spans="1:16">
      <c r="A226" s="3">
        <v>428</v>
      </c>
      <c r="B226">
        <f>VLOOKUP(A226,OrderProduct!A226:S2177,19,0)</f>
        <v>85866</v>
      </c>
      <c r="C226">
        <f>VLOOKUP(A226,OrderProduct!A226:F2177,6,0)</f>
        <v>20.24</v>
      </c>
      <c r="J226" s="19"/>
      <c r="O226" s="5">
        <v>90630</v>
      </c>
      <c r="P226" s="6">
        <v>2233.46</v>
      </c>
    </row>
    <row r="227" spans="1:16">
      <c r="A227" s="3">
        <v>428</v>
      </c>
      <c r="B227">
        <f>VLOOKUP(A227,OrderProduct!A227:S2178,19,0)</f>
        <v>85867</v>
      </c>
      <c r="C227">
        <f>VLOOKUP(A227,OrderProduct!A227:F2178,6,0)</f>
        <v>5835.41</v>
      </c>
      <c r="J227" s="19"/>
      <c r="O227" s="5">
        <v>90850</v>
      </c>
      <c r="P227" s="6">
        <v>2230.12</v>
      </c>
    </row>
    <row r="228" spans="1:16">
      <c r="A228" s="3">
        <v>428</v>
      </c>
      <c r="B228">
        <f>VLOOKUP(A228,OrderProduct!A228:S2179,19,0)</f>
        <v>85868</v>
      </c>
      <c r="C228">
        <f>VLOOKUP(A228,OrderProduct!A228:F2179,6,0)</f>
        <v>406.26</v>
      </c>
      <c r="J228" s="19"/>
      <c r="O228" s="5">
        <v>40101</v>
      </c>
      <c r="P228" s="6">
        <v>2188.06</v>
      </c>
    </row>
    <row r="229" spans="1:16">
      <c r="A229" s="3">
        <v>437</v>
      </c>
      <c r="B229">
        <f>VLOOKUP(A229,OrderProduct!A229:S2180,19,0)</f>
        <v>85880</v>
      </c>
      <c r="C229">
        <f>VLOOKUP(A229,OrderProduct!A229:F2180,6,0)</f>
        <v>157.64</v>
      </c>
      <c r="J229" s="19"/>
      <c r="O229" s="5">
        <v>90218</v>
      </c>
      <c r="P229" s="6">
        <v>2181.7</v>
      </c>
    </row>
    <row r="230" spans="1:16">
      <c r="A230" s="3">
        <v>444</v>
      </c>
      <c r="B230">
        <f>VLOOKUP(A230,OrderProduct!A230:S2181,19,0)</f>
        <v>85880</v>
      </c>
      <c r="C230">
        <f>VLOOKUP(A230,OrderProduct!A230:F2181,6,0)</f>
        <v>42.16</v>
      </c>
      <c r="J230" s="19"/>
      <c r="O230" s="5">
        <v>12224</v>
      </c>
      <c r="P230" s="6">
        <v>2174.82</v>
      </c>
    </row>
    <row r="231" spans="1:16">
      <c r="A231" s="3">
        <v>445</v>
      </c>
      <c r="B231">
        <f>VLOOKUP(A231,OrderProduct!A231:S2182,19,0)</f>
        <v>85880</v>
      </c>
      <c r="C231">
        <f>VLOOKUP(A231,OrderProduct!A231:F2182,6,0)</f>
        <v>14.08</v>
      </c>
      <c r="J231" s="19"/>
      <c r="O231" s="5">
        <v>90011</v>
      </c>
      <c r="P231" s="6">
        <v>2170.17</v>
      </c>
    </row>
    <row r="232" spans="1:16">
      <c r="A232" s="3">
        <v>445</v>
      </c>
      <c r="B232">
        <f>VLOOKUP(A232,OrderProduct!A232:S2183,19,0)</f>
        <v>85880</v>
      </c>
      <c r="C232">
        <f>VLOOKUP(A232,OrderProduct!A232:F2183,6,0)</f>
        <v>256.73</v>
      </c>
      <c r="J232" s="19"/>
      <c r="O232" s="5">
        <v>87357</v>
      </c>
      <c r="P232" s="6">
        <v>2147.34</v>
      </c>
    </row>
    <row r="233" spans="1:16">
      <c r="A233" s="3">
        <v>445</v>
      </c>
      <c r="B233">
        <f>VLOOKUP(A233,OrderProduct!A233:S2184,19,0)</f>
        <v>85893</v>
      </c>
      <c r="C233">
        <f>VLOOKUP(A233,OrderProduct!A233:F2184,6,0)</f>
        <v>83.72</v>
      </c>
      <c r="J233" s="19"/>
      <c r="O233" s="5">
        <v>10277</v>
      </c>
      <c r="P233" s="6">
        <v>2144.92</v>
      </c>
    </row>
    <row r="234" spans="1:16">
      <c r="A234" s="3">
        <v>447</v>
      </c>
      <c r="B234">
        <f>VLOOKUP(A234,OrderProduct!A234:S2185,19,0)</f>
        <v>85894</v>
      </c>
      <c r="C234">
        <f>VLOOKUP(A234,OrderProduct!A234:F2185,6,0)</f>
        <v>132.23</v>
      </c>
      <c r="J234" s="19"/>
      <c r="O234" s="5">
        <v>89257</v>
      </c>
      <c r="P234" s="6">
        <v>2125.13</v>
      </c>
    </row>
    <row r="235" spans="1:16">
      <c r="A235" s="3">
        <v>447</v>
      </c>
      <c r="B235">
        <f>VLOOKUP(A235,OrderProduct!A235:S2186,19,0)</f>
        <v>85895</v>
      </c>
      <c r="C235">
        <f>VLOOKUP(A235,OrderProduct!A235:F2186,6,0)</f>
        <v>1011.44</v>
      </c>
      <c r="J235" s="19"/>
      <c r="O235" s="5">
        <v>89504</v>
      </c>
      <c r="P235" s="6">
        <v>2117.31</v>
      </c>
    </row>
    <row r="236" spans="1:16">
      <c r="A236" s="3">
        <v>451</v>
      </c>
      <c r="B236">
        <f>VLOOKUP(A236,OrderProduct!A236:S2187,19,0)</f>
        <v>85896</v>
      </c>
      <c r="C236">
        <f>VLOOKUP(A236,OrderProduct!A236:F2187,6,0)</f>
        <v>882.93</v>
      </c>
      <c r="J236" s="19"/>
      <c r="O236" s="5">
        <v>90493</v>
      </c>
      <c r="P236" s="6">
        <v>2115.06</v>
      </c>
    </row>
    <row r="237" spans="1:16">
      <c r="A237" s="3">
        <v>451</v>
      </c>
      <c r="B237">
        <f>VLOOKUP(A237,OrderProduct!A237:S2188,19,0)</f>
        <v>85897</v>
      </c>
      <c r="C237">
        <f>VLOOKUP(A237,OrderProduct!A237:F2188,6,0)</f>
        <v>210.33</v>
      </c>
      <c r="J237" s="19"/>
      <c r="O237" s="5">
        <v>87727</v>
      </c>
      <c r="P237" s="6">
        <v>2104.99</v>
      </c>
    </row>
    <row r="238" spans="1:16">
      <c r="A238" s="3">
        <v>451</v>
      </c>
      <c r="B238">
        <f>VLOOKUP(A238,OrderProduct!A238:S2189,19,0)</f>
        <v>85898</v>
      </c>
      <c r="C238">
        <f>VLOOKUP(A238,OrderProduct!A238:F2189,6,0)</f>
        <v>168.04</v>
      </c>
      <c r="J238" s="19"/>
      <c r="O238" s="5">
        <v>88657</v>
      </c>
      <c r="P238" s="6">
        <v>2100.15</v>
      </c>
    </row>
    <row r="239" spans="1:16">
      <c r="A239" s="3">
        <v>451</v>
      </c>
      <c r="B239">
        <f>VLOOKUP(A239,OrderProduct!A239:S2190,19,0)</f>
        <v>85914</v>
      </c>
      <c r="C239">
        <f>VLOOKUP(A239,OrderProduct!A239:F2190,6,0)</f>
        <v>1000.26</v>
      </c>
      <c r="J239" s="19"/>
      <c r="O239" s="5">
        <v>88191</v>
      </c>
      <c r="P239" s="6">
        <v>2095.17</v>
      </c>
    </row>
    <row r="240" spans="1:16">
      <c r="A240" s="3">
        <v>452</v>
      </c>
      <c r="B240">
        <f>VLOOKUP(A240,OrderProduct!A240:S2191,19,0)</f>
        <v>85914</v>
      </c>
      <c r="C240">
        <f>VLOOKUP(A240,OrderProduct!A240:F2191,6,0)</f>
        <v>2184.99</v>
      </c>
      <c r="J240" s="19"/>
      <c r="O240" s="5">
        <v>88667</v>
      </c>
      <c r="P240" s="6">
        <v>2093.94</v>
      </c>
    </row>
    <row r="241" spans="1:16">
      <c r="A241" s="3">
        <v>453</v>
      </c>
      <c r="B241">
        <f>VLOOKUP(A241,OrderProduct!A241:S2192,19,0)</f>
        <v>85914</v>
      </c>
      <c r="C241">
        <f>VLOOKUP(A241,OrderProduct!A241:F2192,6,0)</f>
        <v>1191.2</v>
      </c>
      <c r="J241" s="19"/>
      <c r="O241" s="5">
        <v>89716</v>
      </c>
      <c r="P241" s="6">
        <v>2091.92</v>
      </c>
    </row>
    <row r="242" spans="1:16">
      <c r="A242" s="3">
        <v>460</v>
      </c>
      <c r="B242">
        <f>VLOOKUP(A242,OrderProduct!A242:S2193,19,0)</f>
        <v>85915</v>
      </c>
      <c r="C242">
        <f>VLOOKUP(A242,OrderProduct!A242:F2193,6,0)</f>
        <v>165.71</v>
      </c>
      <c r="J242" s="19"/>
      <c r="O242" s="5">
        <v>91416</v>
      </c>
      <c r="P242" s="6">
        <v>2084.16</v>
      </c>
    </row>
    <row r="243" spans="1:16">
      <c r="A243" s="3">
        <v>463</v>
      </c>
      <c r="B243">
        <f>VLOOKUP(A243,OrderProduct!A243:S2194,19,0)</f>
        <v>85916</v>
      </c>
      <c r="C243">
        <f>VLOOKUP(A243,OrderProduct!A243:F2194,6,0)</f>
        <v>448.47</v>
      </c>
      <c r="J243" s="19"/>
      <c r="O243" s="5">
        <v>91078</v>
      </c>
      <c r="P243" s="6">
        <v>2053.6</v>
      </c>
    </row>
    <row r="244" spans="1:16">
      <c r="A244" s="3">
        <v>466</v>
      </c>
      <c r="B244">
        <f>VLOOKUP(A244,OrderProduct!A244:S2195,19,0)</f>
        <v>85928</v>
      </c>
      <c r="C244">
        <f>VLOOKUP(A244,OrderProduct!A244:F2195,6,0)</f>
        <v>268.64</v>
      </c>
      <c r="J244" s="19"/>
      <c r="O244" s="5">
        <v>5920</v>
      </c>
      <c r="P244" s="6">
        <v>2039.07</v>
      </c>
    </row>
    <row r="245" spans="1:16">
      <c r="A245" s="3">
        <v>467</v>
      </c>
      <c r="B245">
        <f>VLOOKUP(A245,OrderProduct!A245:S2196,19,0)</f>
        <v>85928</v>
      </c>
      <c r="C245">
        <f>VLOOKUP(A245,OrderProduct!A245:F2196,6,0)</f>
        <v>87.68</v>
      </c>
      <c r="J245" s="19"/>
      <c r="O245" s="5">
        <v>41253</v>
      </c>
      <c r="P245" s="6">
        <v>2037.69</v>
      </c>
    </row>
    <row r="246" spans="1:16">
      <c r="A246" s="3">
        <v>468</v>
      </c>
      <c r="B246">
        <f>VLOOKUP(A246,OrderProduct!A246:S2197,19,0)</f>
        <v>85928</v>
      </c>
      <c r="C246">
        <f>VLOOKUP(A246,OrderProduct!A246:F2197,6,0)</f>
        <v>37.62</v>
      </c>
      <c r="J246" s="19"/>
      <c r="O246" s="5">
        <v>89847</v>
      </c>
      <c r="P246" s="6">
        <v>2029.96</v>
      </c>
    </row>
    <row r="247" spans="1:16">
      <c r="A247" s="3">
        <v>469</v>
      </c>
      <c r="B247">
        <f>VLOOKUP(A247,OrderProduct!A247:S2198,19,0)</f>
        <v>85929</v>
      </c>
      <c r="C247">
        <f>VLOOKUP(A247,OrderProduct!A247:F2198,6,0)</f>
        <v>832.97</v>
      </c>
      <c r="J247" s="19"/>
      <c r="O247" s="5">
        <v>86885</v>
      </c>
      <c r="P247" s="6">
        <v>2020.77</v>
      </c>
    </row>
    <row r="248" spans="1:16">
      <c r="A248" s="3">
        <v>470</v>
      </c>
      <c r="B248">
        <f>VLOOKUP(A248,OrderProduct!A248:S2199,19,0)</f>
        <v>85938</v>
      </c>
      <c r="C248">
        <f>VLOOKUP(A248,OrderProduct!A248:F2199,6,0)</f>
        <v>20552.55</v>
      </c>
      <c r="J248" s="19"/>
      <c r="O248" s="5">
        <v>89450</v>
      </c>
      <c r="P248" s="6">
        <v>2013.67</v>
      </c>
    </row>
    <row r="249" spans="1:16">
      <c r="A249" s="3">
        <v>471</v>
      </c>
      <c r="B249">
        <f>VLOOKUP(A249,OrderProduct!A249:S2200,19,0)</f>
        <v>85939</v>
      </c>
      <c r="C249">
        <f>VLOOKUP(A249,OrderProduct!A249:F2200,6,0)</f>
        <v>3741.39</v>
      </c>
      <c r="J249" s="19"/>
      <c r="O249" s="5">
        <v>90449</v>
      </c>
      <c r="P249" s="6">
        <v>1998.36</v>
      </c>
    </row>
    <row r="250" spans="1:16">
      <c r="A250" s="3">
        <v>472</v>
      </c>
      <c r="B250">
        <f>VLOOKUP(A250,OrderProduct!A250:S2201,19,0)</f>
        <v>85940</v>
      </c>
      <c r="C250">
        <f>VLOOKUP(A250,OrderProduct!A250:F2201,6,0)</f>
        <v>87.8</v>
      </c>
      <c r="J250" s="19"/>
      <c r="O250" s="5">
        <v>89320</v>
      </c>
      <c r="P250" s="6">
        <v>1989.32</v>
      </c>
    </row>
    <row r="251" spans="1:16">
      <c r="A251" s="3">
        <v>483</v>
      </c>
      <c r="B251">
        <f>VLOOKUP(A251,OrderProduct!A251:S2202,19,0)</f>
        <v>85947</v>
      </c>
      <c r="C251">
        <f>VLOOKUP(A251,OrderProduct!A251:F2202,6,0)</f>
        <v>76.87</v>
      </c>
      <c r="J251" s="19"/>
      <c r="O251" s="5">
        <v>87347</v>
      </c>
      <c r="P251" s="6">
        <v>1967.98</v>
      </c>
    </row>
    <row r="252" spans="1:16">
      <c r="A252" s="3">
        <v>483</v>
      </c>
      <c r="B252">
        <f>VLOOKUP(A252,OrderProduct!A252:S2203,19,0)</f>
        <v>85948</v>
      </c>
      <c r="C252">
        <f>VLOOKUP(A252,OrderProduct!A252:F2203,6,0)</f>
        <v>1610.84</v>
      </c>
      <c r="J252" s="19"/>
      <c r="O252" s="5">
        <v>90601</v>
      </c>
      <c r="P252" s="6">
        <v>1959.88</v>
      </c>
    </row>
    <row r="253" spans="1:16">
      <c r="A253" s="3">
        <v>483</v>
      </c>
      <c r="B253">
        <f>VLOOKUP(A253,OrderProduct!A253:S2204,19,0)</f>
        <v>85949</v>
      </c>
      <c r="C253">
        <f>VLOOKUP(A253,OrderProduct!A253:F2204,6,0)</f>
        <v>35.93</v>
      </c>
      <c r="J253" s="19"/>
      <c r="O253" s="5">
        <v>87585</v>
      </c>
      <c r="P253" s="6">
        <v>1946.96</v>
      </c>
    </row>
    <row r="254" spans="1:16">
      <c r="A254" s="3">
        <v>485</v>
      </c>
      <c r="B254">
        <f>VLOOKUP(A254,OrderProduct!A254:S2205,19,0)</f>
        <v>85950</v>
      </c>
      <c r="C254">
        <f>VLOOKUP(A254,OrderProduct!A254:F2205,6,0)</f>
        <v>86.12</v>
      </c>
      <c r="J254" s="19"/>
      <c r="O254" s="5">
        <v>86722</v>
      </c>
      <c r="P254" s="6">
        <v>1943.87</v>
      </c>
    </row>
    <row r="255" spans="1:16">
      <c r="A255" s="3">
        <v>487</v>
      </c>
      <c r="B255">
        <f>VLOOKUP(A255,OrderProduct!A255:S2206,19,0)</f>
        <v>85964</v>
      </c>
      <c r="C255">
        <f>VLOOKUP(A255,OrderProduct!A255:F2206,6,0)</f>
        <v>21.2</v>
      </c>
      <c r="J255" s="19"/>
      <c r="O255" s="5">
        <v>87726</v>
      </c>
      <c r="P255" s="6">
        <v>1898.68</v>
      </c>
    </row>
    <row r="256" spans="1:16">
      <c r="A256" s="3">
        <v>488</v>
      </c>
      <c r="B256">
        <f>VLOOKUP(A256,OrderProduct!A256:S2207,19,0)</f>
        <v>85964</v>
      </c>
      <c r="C256">
        <f>VLOOKUP(A256,OrderProduct!A256:F2207,6,0)</f>
        <v>173.32</v>
      </c>
      <c r="J256" s="19"/>
      <c r="O256" s="5">
        <v>41793</v>
      </c>
      <c r="P256" s="6">
        <v>1876.69</v>
      </c>
    </row>
    <row r="257" spans="1:16">
      <c r="A257" s="3">
        <v>489</v>
      </c>
      <c r="B257">
        <f>VLOOKUP(A257,OrderProduct!A257:S2208,19,0)</f>
        <v>85965</v>
      </c>
      <c r="C257">
        <f>VLOOKUP(A257,OrderProduct!A257:F2208,6,0)</f>
        <v>17.61</v>
      </c>
      <c r="J257" s="19"/>
      <c r="O257" s="5">
        <v>86723</v>
      </c>
      <c r="P257" s="6">
        <v>1868.83</v>
      </c>
    </row>
    <row r="258" spans="1:16">
      <c r="A258" s="3">
        <v>491</v>
      </c>
      <c r="B258">
        <f>VLOOKUP(A258,OrderProduct!A258:S2209,19,0)</f>
        <v>85966</v>
      </c>
      <c r="C258">
        <f>VLOOKUP(A258,OrderProduct!A258:F2209,6,0)</f>
        <v>27.3</v>
      </c>
      <c r="J258" s="19"/>
      <c r="O258" s="5">
        <v>90752</v>
      </c>
      <c r="P258" s="6">
        <v>1867.04</v>
      </c>
    </row>
    <row r="259" spans="1:16">
      <c r="A259" s="3">
        <v>491</v>
      </c>
      <c r="B259">
        <f>VLOOKUP(A259,OrderProduct!A259:S2210,19,0)</f>
        <v>85966</v>
      </c>
      <c r="C259">
        <f>VLOOKUP(A259,OrderProduct!A259:F2210,6,0)</f>
        <v>64.75</v>
      </c>
      <c r="J259" s="19"/>
      <c r="O259" s="5">
        <v>89053</v>
      </c>
      <c r="P259" s="6">
        <v>1857.08</v>
      </c>
    </row>
    <row r="260" spans="1:16">
      <c r="A260" s="3">
        <v>491</v>
      </c>
      <c r="B260">
        <f>VLOOKUP(A260,OrderProduct!A260:S2211,19,0)</f>
        <v>85966</v>
      </c>
      <c r="C260">
        <f>VLOOKUP(A260,OrderProduct!A260:F2211,6,0)</f>
        <v>62.98</v>
      </c>
      <c r="J260" s="19"/>
      <c r="O260" s="5">
        <v>90338</v>
      </c>
      <c r="P260" s="6">
        <v>1845.23</v>
      </c>
    </row>
    <row r="261" spans="1:16">
      <c r="A261" s="3">
        <v>491</v>
      </c>
      <c r="B261">
        <f>VLOOKUP(A261,OrderProduct!A261:S2212,19,0)</f>
        <v>85966</v>
      </c>
      <c r="C261">
        <f>VLOOKUP(A261,OrderProduct!A261:F2212,6,0)</f>
        <v>42.29</v>
      </c>
      <c r="J261" s="19"/>
      <c r="O261" s="5">
        <v>89426</v>
      </c>
      <c r="P261" s="6">
        <v>1839.91</v>
      </c>
    </row>
    <row r="262" spans="1:16">
      <c r="A262" s="3">
        <v>493</v>
      </c>
      <c r="B262">
        <f>VLOOKUP(A262,OrderProduct!A262:S2213,19,0)</f>
        <v>85979</v>
      </c>
      <c r="C262">
        <f>VLOOKUP(A262,OrderProduct!A262:F2213,6,0)</f>
        <v>45</v>
      </c>
      <c r="J262" s="19"/>
      <c r="O262" s="5">
        <v>32710</v>
      </c>
      <c r="P262" s="6">
        <v>1834.61</v>
      </c>
    </row>
    <row r="263" spans="1:16">
      <c r="A263" s="3">
        <v>493</v>
      </c>
      <c r="B263">
        <f>VLOOKUP(A263,OrderProduct!A263:S2214,19,0)</f>
        <v>85980</v>
      </c>
      <c r="C263">
        <f>VLOOKUP(A263,OrderProduct!A263:F2214,6,0)</f>
        <v>1434.51</v>
      </c>
      <c r="J263" s="19"/>
      <c r="O263" s="5">
        <v>86465</v>
      </c>
      <c r="P263" s="6">
        <v>1828.22</v>
      </c>
    </row>
    <row r="264" spans="1:16">
      <c r="A264" s="3">
        <v>494</v>
      </c>
      <c r="B264">
        <f>VLOOKUP(A264,OrderProduct!A264:S2215,19,0)</f>
        <v>85981</v>
      </c>
      <c r="C264">
        <f>VLOOKUP(A264,OrderProduct!A264:F2215,6,0)</f>
        <v>19.02</v>
      </c>
      <c r="J264" s="19"/>
      <c r="O264" s="5">
        <v>90905</v>
      </c>
      <c r="P264" s="6">
        <v>1824.33</v>
      </c>
    </row>
    <row r="265" spans="1:16">
      <c r="A265" s="3">
        <v>494</v>
      </c>
      <c r="B265">
        <f>VLOOKUP(A265,OrderProduct!A265:S2216,19,0)</f>
        <v>85981</v>
      </c>
      <c r="C265">
        <f>VLOOKUP(A265,OrderProduct!A265:F2216,6,0)</f>
        <v>193.87</v>
      </c>
      <c r="J265" s="19"/>
      <c r="O265" s="5">
        <v>87365</v>
      </c>
      <c r="P265" s="6">
        <v>1821.89</v>
      </c>
    </row>
    <row r="266" spans="1:16">
      <c r="A266" s="3">
        <v>494</v>
      </c>
      <c r="B266">
        <f>VLOOKUP(A266,OrderProduct!A266:S2217,19,0)</f>
        <v>85990</v>
      </c>
      <c r="C266">
        <f>VLOOKUP(A266,OrderProduct!A266:F2217,6,0)</f>
        <v>202.38</v>
      </c>
      <c r="J266" s="19"/>
      <c r="O266" s="5">
        <v>88557</v>
      </c>
      <c r="P266" s="6">
        <v>1818.41</v>
      </c>
    </row>
    <row r="267" spans="1:16">
      <c r="A267" s="3">
        <v>494</v>
      </c>
      <c r="B267">
        <f>VLOOKUP(A267,OrderProduct!A267:S2218,19,0)</f>
        <v>85991</v>
      </c>
      <c r="C267">
        <f>VLOOKUP(A267,OrderProduct!A267:F2218,6,0)</f>
        <v>56.38</v>
      </c>
      <c r="J267" s="19"/>
      <c r="O267" s="5">
        <v>88084</v>
      </c>
      <c r="P267" s="6">
        <v>1795.7</v>
      </c>
    </row>
    <row r="268" spans="1:16">
      <c r="A268" s="3">
        <v>494</v>
      </c>
      <c r="B268">
        <f>VLOOKUP(A268,OrderProduct!A268:S2219,19,0)</f>
        <v>85991</v>
      </c>
      <c r="C268">
        <f>VLOOKUP(A268,OrderProduct!A268:F2219,6,0)</f>
        <v>119.13</v>
      </c>
      <c r="J268" s="19"/>
      <c r="O268" s="5">
        <v>88580</v>
      </c>
      <c r="P268" s="6">
        <v>1786.04</v>
      </c>
    </row>
    <row r="269" spans="1:16">
      <c r="A269" s="3">
        <v>497</v>
      </c>
      <c r="B269">
        <f>VLOOKUP(A269,OrderProduct!A269:S2220,19,0)</f>
        <v>86002</v>
      </c>
      <c r="C269">
        <f>VLOOKUP(A269,OrderProduct!A269:F2220,6,0)</f>
        <v>64.48</v>
      </c>
      <c r="J269" s="19"/>
      <c r="O269" s="5">
        <v>87633</v>
      </c>
      <c r="P269" s="6">
        <v>1785.01</v>
      </c>
    </row>
    <row r="270" spans="1:16">
      <c r="A270" s="3">
        <v>507</v>
      </c>
      <c r="B270">
        <f>VLOOKUP(A270,OrderProduct!A270:S2221,19,0)</f>
        <v>86003</v>
      </c>
      <c r="C270">
        <f>VLOOKUP(A270,OrderProduct!A270:F2221,6,0)</f>
        <v>4845.27</v>
      </c>
      <c r="J270" s="19"/>
      <c r="O270" s="5">
        <v>86566</v>
      </c>
      <c r="P270" s="6">
        <v>1782.44</v>
      </c>
    </row>
    <row r="271" spans="1:16">
      <c r="A271" s="3">
        <v>507</v>
      </c>
      <c r="B271">
        <f>VLOOKUP(A271,OrderProduct!A271:S2222,19,0)</f>
        <v>86010</v>
      </c>
      <c r="C271">
        <f>VLOOKUP(A271,OrderProduct!A271:F2222,6,0)</f>
        <v>35.48</v>
      </c>
      <c r="J271" s="19"/>
      <c r="O271" s="5">
        <v>88871</v>
      </c>
      <c r="P271" s="6">
        <v>1775.95</v>
      </c>
    </row>
    <row r="272" spans="1:16">
      <c r="A272" s="3">
        <v>508</v>
      </c>
      <c r="B272">
        <f>VLOOKUP(A272,OrderProduct!A272:S2223,19,0)</f>
        <v>86011</v>
      </c>
      <c r="C272">
        <f>VLOOKUP(A272,OrderProduct!A272:F2223,6,0)</f>
        <v>32.4</v>
      </c>
      <c r="J272" s="19"/>
      <c r="O272" s="5">
        <v>87952</v>
      </c>
      <c r="P272" s="6">
        <v>1769.91</v>
      </c>
    </row>
    <row r="273" spans="1:16">
      <c r="A273" s="3">
        <v>508</v>
      </c>
      <c r="B273">
        <f>VLOOKUP(A273,OrderProduct!A273:S2224,19,0)</f>
        <v>86012</v>
      </c>
      <c r="C273">
        <f>VLOOKUP(A273,OrderProduct!A273:F2224,6,0)</f>
        <v>434.31</v>
      </c>
      <c r="J273" s="19"/>
      <c r="O273" s="5">
        <v>86520</v>
      </c>
      <c r="P273" s="6">
        <v>1768.58</v>
      </c>
    </row>
    <row r="274" spans="1:16">
      <c r="A274" s="3">
        <v>510</v>
      </c>
      <c r="B274">
        <f>VLOOKUP(A274,OrderProduct!A274:S2225,19,0)</f>
        <v>86012</v>
      </c>
      <c r="C274">
        <f>VLOOKUP(A274,OrderProduct!A274:F2225,6,0)</f>
        <v>51.83</v>
      </c>
      <c r="J274" s="19"/>
      <c r="O274" s="5">
        <v>88579</v>
      </c>
      <c r="P274" s="6">
        <v>1757.15</v>
      </c>
    </row>
    <row r="275" spans="1:16">
      <c r="A275" s="3">
        <v>510</v>
      </c>
      <c r="B275">
        <f>VLOOKUP(A275,OrderProduct!A275:S2226,19,0)</f>
        <v>86013</v>
      </c>
      <c r="C275">
        <f>VLOOKUP(A275,OrderProduct!A275:F2226,6,0)</f>
        <v>19.86</v>
      </c>
      <c r="J275" s="19"/>
      <c r="O275" s="5">
        <v>88185</v>
      </c>
      <c r="P275" s="6">
        <v>1748.69</v>
      </c>
    </row>
    <row r="276" spans="1:16">
      <c r="A276" s="3">
        <v>518</v>
      </c>
      <c r="B276">
        <f>VLOOKUP(A276,OrderProduct!A276:S2227,19,0)</f>
        <v>86013</v>
      </c>
      <c r="C276">
        <f>VLOOKUP(A276,OrderProduct!A276:F2227,6,0)</f>
        <v>23.26</v>
      </c>
      <c r="J276" s="19"/>
      <c r="O276" s="5">
        <v>89084</v>
      </c>
      <c r="P276" s="6">
        <v>1746.58</v>
      </c>
    </row>
    <row r="277" spans="1:16">
      <c r="A277" s="3">
        <v>522</v>
      </c>
      <c r="B277">
        <f>VLOOKUP(A277,OrderProduct!A277:S2228,19,0)</f>
        <v>86014</v>
      </c>
      <c r="C277">
        <f>VLOOKUP(A277,OrderProduct!A277:F2228,6,0)</f>
        <v>492.9</v>
      </c>
      <c r="J277" s="19"/>
      <c r="O277" s="5">
        <v>90766</v>
      </c>
      <c r="P277" s="6">
        <v>1737.13</v>
      </c>
    </row>
    <row r="278" spans="1:16">
      <c r="A278" s="3">
        <v>522</v>
      </c>
      <c r="B278">
        <f>VLOOKUP(A278,OrderProduct!A278:S2229,19,0)</f>
        <v>86041</v>
      </c>
      <c r="C278">
        <f>VLOOKUP(A278,OrderProduct!A278:F2229,6,0)</f>
        <v>66.55</v>
      </c>
      <c r="J278" s="19"/>
      <c r="O278" s="5">
        <v>91180</v>
      </c>
      <c r="P278" s="6">
        <v>1736.34</v>
      </c>
    </row>
    <row r="279" spans="1:16">
      <c r="A279" s="3">
        <v>522</v>
      </c>
      <c r="B279">
        <f>VLOOKUP(A279,OrderProduct!A279:S2230,19,0)</f>
        <v>86041</v>
      </c>
      <c r="C279">
        <f>VLOOKUP(A279,OrderProduct!A279:F2230,6,0)</f>
        <v>103.49</v>
      </c>
      <c r="J279" s="19"/>
      <c r="O279" s="5">
        <v>87134</v>
      </c>
      <c r="P279" s="6">
        <v>1734.8</v>
      </c>
    </row>
    <row r="280" spans="1:16">
      <c r="A280" s="3">
        <v>524</v>
      </c>
      <c r="B280">
        <f>VLOOKUP(A280,OrderProduct!A280:S2231,19,0)</f>
        <v>86041</v>
      </c>
      <c r="C280">
        <f>VLOOKUP(A280,OrderProduct!A280:F2231,6,0)</f>
        <v>192.18</v>
      </c>
      <c r="J280" s="19"/>
      <c r="O280" s="5">
        <v>86050</v>
      </c>
      <c r="P280" s="6">
        <v>1733.91</v>
      </c>
    </row>
    <row r="281" spans="1:16">
      <c r="A281" s="3">
        <v>524</v>
      </c>
      <c r="B281">
        <f>VLOOKUP(A281,OrderProduct!A281:S2232,19,0)</f>
        <v>86050</v>
      </c>
      <c r="C281">
        <f>VLOOKUP(A281,OrderProduct!A281:F2232,6,0)</f>
        <v>1635.38</v>
      </c>
      <c r="J281" s="19"/>
      <c r="O281" s="5">
        <v>86165</v>
      </c>
      <c r="P281" s="6">
        <v>1728.75</v>
      </c>
    </row>
    <row r="282" spans="1:16">
      <c r="A282" s="3">
        <v>526</v>
      </c>
      <c r="B282">
        <f>VLOOKUP(A282,OrderProduct!A282:S2233,19,0)</f>
        <v>86050</v>
      </c>
      <c r="C282">
        <f>VLOOKUP(A282,OrderProduct!A282:F2233,6,0)</f>
        <v>58.48</v>
      </c>
      <c r="J282" s="19"/>
      <c r="O282" s="5">
        <v>50917</v>
      </c>
      <c r="P282" s="6">
        <v>1724.01</v>
      </c>
    </row>
    <row r="283" spans="1:16">
      <c r="A283" s="3">
        <v>526</v>
      </c>
      <c r="B283">
        <f>VLOOKUP(A283,OrderProduct!A283:S2234,19,0)</f>
        <v>86050</v>
      </c>
      <c r="C283">
        <f>VLOOKUP(A283,OrderProduct!A283:F2234,6,0)</f>
        <v>40.05</v>
      </c>
      <c r="J283" s="19"/>
      <c r="O283" s="5">
        <v>91306</v>
      </c>
      <c r="P283" s="6">
        <v>1721.24</v>
      </c>
    </row>
    <row r="284" spans="1:16">
      <c r="A284" s="3">
        <v>526</v>
      </c>
      <c r="B284">
        <f>VLOOKUP(A284,OrderProduct!A284:S2235,19,0)</f>
        <v>86051</v>
      </c>
      <c r="C284">
        <f>VLOOKUP(A284,OrderProduct!A284:F2235,6,0)</f>
        <v>1117.66</v>
      </c>
      <c r="J284" s="19"/>
      <c r="O284" s="5">
        <v>90821</v>
      </c>
      <c r="P284" s="6">
        <v>1716.86</v>
      </c>
    </row>
    <row r="285" spans="1:16">
      <c r="A285" s="3">
        <v>535</v>
      </c>
      <c r="B285">
        <f>VLOOKUP(A285,OrderProduct!A285:S2236,19,0)</f>
        <v>86051</v>
      </c>
      <c r="C285">
        <f>VLOOKUP(A285,OrderProduct!A285:F2236,6,0)</f>
        <v>169.46</v>
      </c>
      <c r="J285" s="19"/>
      <c r="O285" s="5">
        <v>91131</v>
      </c>
      <c r="P285" s="6">
        <v>1714.93</v>
      </c>
    </row>
    <row r="286" spans="1:16">
      <c r="A286" s="3">
        <v>539</v>
      </c>
      <c r="B286">
        <f>VLOOKUP(A286,OrderProduct!A286:S2237,19,0)</f>
        <v>86052</v>
      </c>
      <c r="C286">
        <f>VLOOKUP(A286,OrderProduct!A286:F2237,6,0)</f>
        <v>807</v>
      </c>
      <c r="J286" s="19"/>
      <c r="O286" s="5">
        <v>86192</v>
      </c>
      <c r="P286" s="6">
        <v>1707.84</v>
      </c>
    </row>
    <row r="287" spans="1:16">
      <c r="A287" s="3">
        <v>540</v>
      </c>
      <c r="B287">
        <f>VLOOKUP(A287,OrderProduct!A287:S2238,19,0)</f>
        <v>86053</v>
      </c>
      <c r="C287">
        <f>VLOOKUP(A287,OrderProduct!A287:F2238,6,0)</f>
        <v>5768.12</v>
      </c>
      <c r="J287" s="19"/>
      <c r="O287" s="5">
        <v>88555</v>
      </c>
      <c r="P287" s="6">
        <v>1691.21</v>
      </c>
    </row>
    <row r="288" spans="1:16">
      <c r="A288" s="3">
        <v>540</v>
      </c>
      <c r="B288">
        <f>VLOOKUP(A288,OrderProduct!A288:S2239,19,0)</f>
        <v>86054</v>
      </c>
      <c r="C288">
        <f>VLOOKUP(A288,OrderProduct!A288:F2239,6,0)</f>
        <v>27.96</v>
      </c>
      <c r="J288" s="19"/>
      <c r="O288" s="5">
        <v>89007</v>
      </c>
      <c r="P288" s="6">
        <v>1670.33</v>
      </c>
    </row>
    <row r="289" spans="1:16">
      <c r="A289" s="3">
        <v>547</v>
      </c>
      <c r="B289">
        <f>VLOOKUP(A289,OrderProduct!A289:S2240,19,0)</f>
        <v>86063</v>
      </c>
      <c r="C289">
        <f>VLOOKUP(A289,OrderProduct!A289:F2240,6,0)</f>
        <v>511.25</v>
      </c>
      <c r="J289" s="19"/>
      <c r="O289" s="5">
        <v>87214</v>
      </c>
      <c r="P289" s="6">
        <v>1653.29</v>
      </c>
    </row>
    <row r="290" spans="1:16">
      <c r="A290" s="3">
        <v>549</v>
      </c>
      <c r="B290">
        <f>VLOOKUP(A290,OrderProduct!A290:S2241,19,0)</f>
        <v>86064</v>
      </c>
      <c r="C290">
        <f>VLOOKUP(A290,OrderProduct!A290:F2241,6,0)</f>
        <v>29.88</v>
      </c>
      <c r="J290" s="19"/>
      <c r="O290" s="5">
        <v>89657</v>
      </c>
      <c r="P290" s="6">
        <v>1638.83</v>
      </c>
    </row>
    <row r="291" spans="1:16">
      <c r="A291" s="3">
        <v>550</v>
      </c>
      <c r="B291">
        <f>VLOOKUP(A291,OrderProduct!A291:S2242,19,0)</f>
        <v>86075</v>
      </c>
      <c r="C291">
        <f>VLOOKUP(A291,OrderProduct!A291:F2242,6,0)</f>
        <v>1145.6</v>
      </c>
      <c r="J291" s="19"/>
      <c r="O291" s="5">
        <v>90731</v>
      </c>
      <c r="P291" s="6">
        <v>1635.08</v>
      </c>
    </row>
    <row r="292" spans="1:16">
      <c r="A292" s="3">
        <v>550</v>
      </c>
      <c r="B292">
        <f>VLOOKUP(A292,OrderProduct!A292:S2243,19,0)</f>
        <v>86075</v>
      </c>
      <c r="C292">
        <f>VLOOKUP(A292,OrderProduct!A292:F2243,6,0)</f>
        <v>1634.67</v>
      </c>
      <c r="J292" s="19"/>
      <c r="O292" s="5">
        <v>89706</v>
      </c>
      <c r="P292" s="6">
        <v>1634.13</v>
      </c>
    </row>
    <row r="293" spans="1:16">
      <c r="A293" s="3">
        <v>550</v>
      </c>
      <c r="B293">
        <f>VLOOKUP(A293,OrderProduct!A293:S2244,19,0)</f>
        <v>86076</v>
      </c>
      <c r="C293">
        <f>VLOOKUP(A293,OrderProduct!A293:F2244,6,0)</f>
        <v>24.52</v>
      </c>
      <c r="J293" s="19"/>
      <c r="O293" s="5">
        <v>85948</v>
      </c>
      <c r="P293" s="6">
        <v>1610.84</v>
      </c>
    </row>
    <row r="294" spans="1:16">
      <c r="A294" s="3">
        <v>550</v>
      </c>
      <c r="B294">
        <f>VLOOKUP(A294,OrderProduct!A294:S2245,19,0)</f>
        <v>86077</v>
      </c>
      <c r="C294">
        <f>VLOOKUP(A294,OrderProduct!A294:F2245,6,0)</f>
        <v>5775.81</v>
      </c>
      <c r="J294" s="19"/>
      <c r="O294" s="5">
        <v>86899</v>
      </c>
      <c r="P294" s="6">
        <v>1610.31</v>
      </c>
    </row>
    <row r="295" spans="1:16">
      <c r="A295" s="3">
        <v>551</v>
      </c>
      <c r="B295">
        <f>VLOOKUP(A295,OrderProduct!A295:S2246,19,0)</f>
        <v>86077</v>
      </c>
      <c r="C295">
        <f>VLOOKUP(A295,OrderProduct!A295:F2246,6,0)</f>
        <v>1878.24</v>
      </c>
      <c r="J295" s="19"/>
      <c r="O295" s="5">
        <v>89970</v>
      </c>
      <c r="P295" s="6">
        <v>1608.11</v>
      </c>
    </row>
    <row r="296" spans="1:16">
      <c r="A296" s="3">
        <v>553</v>
      </c>
      <c r="B296">
        <f>VLOOKUP(A296,OrderProduct!A296:S2247,19,0)</f>
        <v>86085</v>
      </c>
      <c r="C296">
        <f>VLOOKUP(A296,OrderProduct!A296:F2247,6,0)</f>
        <v>10.94</v>
      </c>
      <c r="J296" s="19"/>
      <c r="O296" s="5">
        <v>90236</v>
      </c>
      <c r="P296" s="6">
        <v>1599.96</v>
      </c>
    </row>
    <row r="297" spans="1:16">
      <c r="A297" s="3">
        <v>553</v>
      </c>
      <c r="B297">
        <f>VLOOKUP(A297,OrderProduct!A297:S2248,19,0)</f>
        <v>86085</v>
      </c>
      <c r="C297">
        <f>VLOOKUP(A297,OrderProduct!A297:F2248,6,0)</f>
        <v>731.38</v>
      </c>
      <c r="J297" s="19"/>
      <c r="O297" s="5">
        <v>89139</v>
      </c>
      <c r="P297" s="6">
        <v>1590.8</v>
      </c>
    </row>
    <row r="298" spans="1:16">
      <c r="A298" s="3">
        <v>553</v>
      </c>
      <c r="B298">
        <f>VLOOKUP(A298,OrderProduct!A298:S2249,19,0)</f>
        <v>86086</v>
      </c>
      <c r="C298">
        <f>VLOOKUP(A298,OrderProduct!A298:F2249,6,0)</f>
        <v>344.87</v>
      </c>
      <c r="J298" s="19"/>
      <c r="O298" s="5">
        <v>90557</v>
      </c>
      <c r="P298" s="6">
        <v>1569.19</v>
      </c>
    </row>
    <row r="299" spans="1:16">
      <c r="A299" s="3">
        <v>553</v>
      </c>
      <c r="B299">
        <f>VLOOKUP(A299,OrderProduct!A299:S2250,19,0)</f>
        <v>86092</v>
      </c>
      <c r="C299">
        <f>VLOOKUP(A299,OrderProduct!A299:F2250,6,0)</f>
        <v>8.95</v>
      </c>
      <c r="J299" s="19"/>
      <c r="O299" s="5">
        <v>90662</v>
      </c>
      <c r="P299" s="6">
        <v>1554.91</v>
      </c>
    </row>
    <row r="300" spans="1:16">
      <c r="A300" s="3">
        <v>555</v>
      </c>
      <c r="B300">
        <f>VLOOKUP(A300,OrderProduct!A300:S2251,19,0)</f>
        <v>86101</v>
      </c>
      <c r="C300">
        <f>VLOOKUP(A300,OrderProduct!A300:F2251,6,0)</f>
        <v>171.33</v>
      </c>
      <c r="J300" s="19"/>
      <c r="O300" s="5">
        <v>87954</v>
      </c>
      <c r="P300" s="6">
        <v>1549.1</v>
      </c>
    </row>
    <row r="301" spans="1:16">
      <c r="A301" s="3">
        <v>555</v>
      </c>
      <c r="B301">
        <f>VLOOKUP(A301,OrderProduct!A301:S2252,19,0)</f>
        <v>86102</v>
      </c>
      <c r="C301">
        <f>VLOOKUP(A301,OrderProduct!A301:F2252,6,0)</f>
        <v>1181.67</v>
      </c>
      <c r="J301" s="19"/>
      <c r="O301" s="5">
        <v>88942</v>
      </c>
      <c r="P301" s="6">
        <v>1542.46</v>
      </c>
    </row>
    <row r="302" spans="1:16">
      <c r="A302" s="3">
        <v>555</v>
      </c>
      <c r="B302">
        <f>VLOOKUP(A302,OrderProduct!A302:S2253,19,0)</f>
        <v>86102</v>
      </c>
      <c r="C302">
        <f>VLOOKUP(A302,OrderProduct!A302:F2253,6,0)</f>
        <v>29.93</v>
      </c>
      <c r="J302" s="19"/>
      <c r="O302" s="5">
        <v>89408</v>
      </c>
      <c r="P302" s="6">
        <v>1533.59</v>
      </c>
    </row>
    <row r="303" spans="1:16">
      <c r="A303" s="3">
        <v>556</v>
      </c>
      <c r="B303">
        <f>VLOOKUP(A303,OrderProduct!A303:S2254,19,0)</f>
        <v>86103</v>
      </c>
      <c r="C303">
        <f>VLOOKUP(A303,OrderProduct!A303:F2254,6,0)</f>
        <v>251.06</v>
      </c>
      <c r="J303" s="19"/>
      <c r="O303" s="5">
        <v>87905</v>
      </c>
      <c r="P303" s="6">
        <v>1531.31</v>
      </c>
    </row>
    <row r="304" spans="1:16">
      <c r="A304" s="3">
        <v>556</v>
      </c>
      <c r="B304">
        <f>VLOOKUP(A304,OrderProduct!A304:S2255,19,0)</f>
        <v>86104</v>
      </c>
      <c r="C304">
        <f>VLOOKUP(A304,OrderProduct!A304:F2255,6,0)</f>
        <v>84.04</v>
      </c>
      <c r="J304" s="19"/>
      <c r="O304" s="5">
        <v>14785</v>
      </c>
      <c r="P304" s="6">
        <v>1510.17</v>
      </c>
    </row>
    <row r="305" spans="1:16">
      <c r="A305" s="3">
        <v>568</v>
      </c>
      <c r="B305">
        <f>VLOOKUP(A305,OrderProduct!A305:S2256,19,0)</f>
        <v>86118</v>
      </c>
      <c r="C305">
        <f>VLOOKUP(A305,OrderProduct!A305:F2256,6,0)</f>
        <v>49.24</v>
      </c>
      <c r="J305" s="19"/>
      <c r="O305" s="5">
        <v>91389</v>
      </c>
      <c r="P305" s="6">
        <v>1506.89</v>
      </c>
    </row>
    <row r="306" spans="1:16">
      <c r="A306" s="3">
        <v>568</v>
      </c>
      <c r="B306">
        <f>VLOOKUP(A306,OrderProduct!A306:S2257,19,0)</f>
        <v>86119</v>
      </c>
      <c r="C306">
        <f>VLOOKUP(A306,OrderProduct!A306:F2257,6,0)</f>
        <v>68.45</v>
      </c>
      <c r="J306" s="19"/>
      <c r="O306" s="5">
        <v>91586</v>
      </c>
      <c r="P306" s="6">
        <v>1503.05</v>
      </c>
    </row>
    <row r="307" spans="1:16">
      <c r="A307" s="3">
        <v>568</v>
      </c>
      <c r="B307">
        <f>VLOOKUP(A307,OrderProduct!A307:S2258,19,0)</f>
        <v>86122</v>
      </c>
      <c r="C307">
        <f>VLOOKUP(A307,OrderProduct!A307:F2258,6,0)</f>
        <v>47.18</v>
      </c>
      <c r="J307" s="19"/>
      <c r="O307" s="5">
        <v>91144</v>
      </c>
      <c r="P307" s="6">
        <v>1494.63</v>
      </c>
    </row>
    <row r="308" spans="1:16">
      <c r="A308" s="3">
        <v>570</v>
      </c>
      <c r="B308">
        <f>VLOOKUP(A308,OrderProduct!A308:S2259,19,0)</f>
        <v>86123</v>
      </c>
      <c r="C308">
        <f>VLOOKUP(A308,OrderProduct!A308:F2259,6,0)</f>
        <v>30.87</v>
      </c>
      <c r="J308" s="19"/>
      <c r="O308" s="5">
        <v>87934</v>
      </c>
      <c r="P308" s="6">
        <v>1488.51</v>
      </c>
    </row>
    <row r="309" spans="1:16">
      <c r="A309" s="3">
        <v>573</v>
      </c>
      <c r="B309">
        <f>VLOOKUP(A309,OrderProduct!A309:S2260,19,0)</f>
        <v>86123</v>
      </c>
      <c r="C309">
        <f>VLOOKUP(A309,OrderProduct!A309:F2260,6,0)</f>
        <v>45.24</v>
      </c>
      <c r="J309" s="19"/>
      <c r="O309" s="5">
        <v>87473</v>
      </c>
      <c r="P309" s="6">
        <v>1487.9</v>
      </c>
    </row>
    <row r="310" spans="1:16">
      <c r="A310" s="3">
        <v>573</v>
      </c>
      <c r="B310">
        <f>VLOOKUP(A310,OrderProduct!A310:S2261,19,0)</f>
        <v>86124</v>
      </c>
      <c r="C310">
        <f>VLOOKUP(A310,OrderProduct!A310:F2261,6,0)</f>
        <v>309.05</v>
      </c>
      <c r="J310" s="19"/>
      <c r="O310" s="5">
        <v>85865</v>
      </c>
      <c r="P310" s="6">
        <v>1486.34</v>
      </c>
    </row>
    <row r="311" spans="1:16">
      <c r="A311" s="3">
        <v>576</v>
      </c>
      <c r="B311">
        <f>VLOOKUP(A311,OrderProduct!A311:S2262,19,0)</f>
        <v>86124</v>
      </c>
      <c r="C311">
        <f>VLOOKUP(A311,OrderProduct!A311:F2262,6,0)</f>
        <v>299.3</v>
      </c>
      <c r="J311" s="19"/>
      <c r="O311" s="5">
        <v>87889</v>
      </c>
      <c r="P311" s="6">
        <v>1484.3</v>
      </c>
    </row>
    <row r="312" spans="1:16">
      <c r="A312" s="3">
        <v>578</v>
      </c>
      <c r="B312">
        <f>VLOOKUP(A312,OrderProduct!A312:S2263,19,0)</f>
        <v>86144</v>
      </c>
      <c r="C312">
        <f>VLOOKUP(A312,OrderProduct!A312:F2263,6,0)</f>
        <v>111.97</v>
      </c>
      <c r="J312" s="19"/>
      <c r="O312" s="5">
        <v>12480</v>
      </c>
      <c r="P312" s="6">
        <v>1483.76</v>
      </c>
    </row>
    <row r="313" spans="1:16">
      <c r="A313" s="3">
        <v>579</v>
      </c>
      <c r="B313">
        <f>VLOOKUP(A313,OrderProduct!A313:S2264,19,0)</f>
        <v>86145</v>
      </c>
      <c r="C313">
        <f>VLOOKUP(A313,OrderProduct!A313:F2264,6,0)</f>
        <v>355.21</v>
      </c>
      <c r="J313" s="19"/>
      <c r="O313" s="5">
        <v>89240</v>
      </c>
      <c r="P313" s="6">
        <v>1483.55</v>
      </c>
    </row>
    <row r="314" spans="1:16">
      <c r="A314" s="3">
        <v>580</v>
      </c>
      <c r="B314">
        <f>VLOOKUP(A314,OrderProduct!A314:S2265,19,0)</f>
        <v>86153</v>
      </c>
      <c r="C314">
        <f>VLOOKUP(A314,OrderProduct!A314:F2265,6,0)</f>
        <v>27.02</v>
      </c>
      <c r="J314" s="19"/>
      <c r="O314" s="5">
        <v>90532</v>
      </c>
      <c r="P314" s="6">
        <v>1483.16</v>
      </c>
    </row>
    <row r="315" spans="1:16">
      <c r="A315" s="3">
        <v>584</v>
      </c>
      <c r="B315">
        <f>VLOOKUP(A315,OrderProduct!A315:S2266,19,0)</f>
        <v>86153</v>
      </c>
      <c r="C315">
        <f>VLOOKUP(A315,OrderProduct!A315:F2266,6,0)</f>
        <v>27.67</v>
      </c>
      <c r="J315" s="19"/>
      <c r="O315" s="5">
        <v>46436</v>
      </c>
      <c r="P315" s="6">
        <v>1477.57</v>
      </c>
    </row>
    <row r="316" spans="1:16">
      <c r="A316" s="3">
        <v>585</v>
      </c>
      <c r="B316">
        <f>VLOOKUP(A316,OrderProduct!A316:S2267,19,0)</f>
        <v>86163</v>
      </c>
      <c r="C316">
        <f>VLOOKUP(A316,OrderProduct!A316:F2267,6,0)</f>
        <v>80.86</v>
      </c>
      <c r="J316" s="19"/>
      <c r="O316" s="5">
        <v>91235</v>
      </c>
      <c r="P316" s="6">
        <v>1455.15</v>
      </c>
    </row>
    <row r="317" spans="1:16">
      <c r="A317" s="3">
        <v>592</v>
      </c>
      <c r="B317">
        <f>VLOOKUP(A317,OrderProduct!A317:S2268,19,0)</f>
        <v>86164</v>
      </c>
      <c r="C317">
        <f>VLOOKUP(A317,OrderProduct!A317:F2268,6,0)</f>
        <v>131.79</v>
      </c>
      <c r="J317" s="19"/>
      <c r="O317" s="5">
        <v>86173</v>
      </c>
      <c r="P317" s="6">
        <v>1452.18</v>
      </c>
    </row>
    <row r="318" spans="1:16">
      <c r="A318" s="3">
        <v>593</v>
      </c>
      <c r="B318">
        <f>VLOOKUP(A318,OrderProduct!A318:S2269,19,0)</f>
        <v>86164</v>
      </c>
      <c r="C318">
        <f>VLOOKUP(A318,OrderProduct!A318:F2269,6,0)</f>
        <v>35.33</v>
      </c>
      <c r="J318" s="19"/>
      <c r="O318" s="5">
        <v>88060</v>
      </c>
      <c r="P318" s="6">
        <v>1443.1</v>
      </c>
    </row>
    <row r="319" spans="1:16">
      <c r="A319" s="3">
        <v>594</v>
      </c>
      <c r="B319">
        <f>VLOOKUP(A319,OrderProduct!A319:S2270,19,0)</f>
        <v>86165</v>
      </c>
      <c r="C319">
        <f>VLOOKUP(A319,OrderProduct!A319:F2270,6,0)</f>
        <v>1096.63</v>
      </c>
      <c r="J319" s="19"/>
      <c r="O319" s="5">
        <v>88686</v>
      </c>
      <c r="P319" s="6">
        <v>1440.34</v>
      </c>
    </row>
    <row r="320" spans="1:16">
      <c r="A320" s="3">
        <v>594</v>
      </c>
      <c r="B320">
        <f>VLOOKUP(A320,OrderProduct!A320:S2271,19,0)</f>
        <v>86165</v>
      </c>
      <c r="C320">
        <f>VLOOKUP(A320,OrderProduct!A320:F2271,6,0)</f>
        <v>632.12</v>
      </c>
      <c r="J320" s="19"/>
      <c r="O320" s="5">
        <v>85980</v>
      </c>
      <c r="P320" s="6">
        <v>1434.51</v>
      </c>
    </row>
    <row r="321" spans="1:16">
      <c r="A321" s="3">
        <v>594</v>
      </c>
      <c r="B321">
        <f>VLOOKUP(A321,OrderProduct!A321:S2272,19,0)</f>
        <v>86166</v>
      </c>
      <c r="C321">
        <f>VLOOKUP(A321,OrderProduct!A321:F2272,6,0)</f>
        <v>1302.98</v>
      </c>
      <c r="J321" s="19"/>
      <c r="O321" s="5">
        <v>88474</v>
      </c>
      <c r="P321" s="6">
        <v>1429.81</v>
      </c>
    </row>
    <row r="322" spans="1:16">
      <c r="A322" s="3">
        <v>596</v>
      </c>
      <c r="B322">
        <f>VLOOKUP(A322,OrderProduct!A322:S2273,19,0)</f>
        <v>86173</v>
      </c>
      <c r="C322">
        <f>VLOOKUP(A322,OrderProduct!A322:F2273,6,0)</f>
        <v>1452.18</v>
      </c>
      <c r="J322" s="19"/>
      <c r="O322" s="5">
        <v>8994</v>
      </c>
      <c r="P322" s="6">
        <v>1423.35</v>
      </c>
    </row>
    <row r="323" spans="1:16">
      <c r="A323" s="3">
        <v>596</v>
      </c>
      <c r="B323">
        <f>VLOOKUP(A323,OrderProduct!A323:S2274,19,0)</f>
        <v>86181</v>
      </c>
      <c r="C323">
        <f>VLOOKUP(A323,OrderProduct!A323:F2274,6,0)</f>
        <v>464.86</v>
      </c>
      <c r="J323" s="19"/>
      <c r="O323" s="5">
        <v>86327</v>
      </c>
      <c r="P323" s="6">
        <v>1421.69</v>
      </c>
    </row>
    <row r="324" spans="1:16">
      <c r="A324" s="3">
        <v>596</v>
      </c>
      <c r="B324">
        <f>VLOOKUP(A324,OrderProduct!A324:S2275,19,0)</f>
        <v>86184</v>
      </c>
      <c r="C324">
        <f>VLOOKUP(A324,OrderProduct!A324:F2275,6,0)</f>
        <v>2591.09</v>
      </c>
      <c r="J324" s="19"/>
      <c r="O324" s="5">
        <v>43079</v>
      </c>
      <c r="P324" s="6">
        <v>1420.84</v>
      </c>
    </row>
    <row r="325" spans="1:16">
      <c r="A325" s="3">
        <v>597</v>
      </c>
      <c r="B325">
        <f>VLOOKUP(A325,OrderProduct!A325:S2276,19,0)</f>
        <v>86189</v>
      </c>
      <c r="C325">
        <f>VLOOKUP(A325,OrderProduct!A325:F2276,6,0)</f>
        <v>66.88</v>
      </c>
      <c r="J325" s="19"/>
      <c r="O325" s="5">
        <v>91030</v>
      </c>
      <c r="P325" s="6">
        <v>1417.42</v>
      </c>
    </row>
    <row r="326" spans="1:16">
      <c r="A326" s="3">
        <v>600</v>
      </c>
      <c r="B326">
        <f>VLOOKUP(A326,OrderProduct!A326:S2277,19,0)</f>
        <v>86189</v>
      </c>
      <c r="C326">
        <f>VLOOKUP(A326,OrderProduct!A326:F2277,6,0)</f>
        <v>274.91</v>
      </c>
      <c r="J326" s="19"/>
      <c r="O326" s="5">
        <v>90685</v>
      </c>
      <c r="P326" s="6">
        <v>1414.13</v>
      </c>
    </row>
    <row r="327" spans="1:16">
      <c r="A327" s="3">
        <v>603</v>
      </c>
      <c r="B327">
        <f>VLOOKUP(A327,OrderProduct!A327:S2278,19,0)</f>
        <v>86190</v>
      </c>
      <c r="C327">
        <f>VLOOKUP(A327,OrderProduct!A327:F2278,6,0)</f>
        <v>10331.09</v>
      </c>
      <c r="J327" s="19"/>
      <c r="O327" s="5">
        <v>89726</v>
      </c>
      <c r="P327" s="6">
        <v>1413.53</v>
      </c>
    </row>
    <row r="328" spans="1:16">
      <c r="A328" s="3">
        <v>604</v>
      </c>
      <c r="B328">
        <f>VLOOKUP(A328,OrderProduct!A328:S2279,19,0)</f>
        <v>86191</v>
      </c>
      <c r="C328">
        <f>VLOOKUP(A328,OrderProduct!A328:F2279,6,0)</f>
        <v>83.86</v>
      </c>
      <c r="J328" s="19"/>
      <c r="O328" s="5">
        <v>87947</v>
      </c>
      <c r="P328" s="6">
        <v>1400.53</v>
      </c>
    </row>
    <row r="329" spans="1:16">
      <c r="A329" s="3">
        <v>604</v>
      </c>
      <c r="B329">
        <f>VLOOKUP(A329,OrderProduct!A329:S2280,19,0)</f>
        <v>86192</v>
      </c>
      <c r="C329">
        <f>VLOOKUP(A329,OrderProduct!A329:F2280,6,0)</f>
        <v>1707.84</v>
      </c>
      <c r="J329" s="19"/>
      <c r="O329" s="5">
        <v>86815</v>
      </c>
      <c r="P329" s="6">
        <v>1395.41</v>
      </c>
    </row>
    <row r="330" spans="1:16">
      <c r="A330" s="3">
        <v>605</v>
      </c>
      <c r="B330">
        <f>VLOOKUP(A330,OrderProduct!A330:S2281,19,0)</f>
        <v>86220</v>
      </c>
      <c r="C330">
        <f>VLOOKUP(A330,OrderProduct!A330:F2281,6,0)</f>
        <v>991.24</v>
      </c>
      <c r="J330" s="19"/>
      <c r="O330" s="5">
        <v>88406</v>
      </c>
      <c r="P330" s="6">
        <v>1377.46</v>
      </c>
    </row>
    <row r="331" spans="1:16">
      <c r="A331" s="3">
        <v>617</v>
      </c>
      <c r="B331">
        <f>VLOOKUP(A331,OrderProduct!A331:S2282,19,0)</f>
        <v>86221</v>
      </c>
      <c r="C331">
        <f>VLOOKUP(A331,OrderProduct!A331:F2282,6,0)</f>
        <v>119.86</v>
      </c>
      <c r="J331" s="19"/>
      <c r="O331" s="5">
        <v>87964</v>
      </c>
      <c r="P331" s="6">
        <v>1373.47</v>
      </c>
    </row>
    <row r="332" spans="1:16">
      <c r="A332" s="3">
        <v>617</v>
      </c>
      <c r="B332">
        <f>VLOOKUP(A332,OrderProduct!A332:S2283,19,0)</f>
        <v>86221</v>
      </c>
      <c r="C332">
        <f>VLOOKUP(A332,OrderProduct!A332:F2283,6,0)</f>
        <v>98.77</v>
      </c>
      <c r="J332" s="19"/>
      <c r="O332" s="5">
        <v>86933</v>
      </c>
      <c r="P332" s="6">
        <v>1370.99</v>
      </c>
    </row>
    <row r="333" spans="1:16">
      <c r="A333" s="3">
        <v>618</v>
      </c>
      <c r="B333">
        <f>VLOOKUP(A333,OrderProduct!A333:S2284,19,0)</f>
        <v>86221</v>
      </c>
      <c r="C333">
        <f>VLOOKUP(A333,OrderProduct!A333:F2284,6,0)</f>
        <v>2495.35</v>
      </c>
      <c r="J333" s="19"/>
      <c r="O333" s="5">
        <v>88543</v>
      </c>
      <c r="P333" s="6">
        <v>1370.79</v>
      </c>
    </row>
    <row r="334" spans="1:16">
      <c r="A334" s="3">
        <v>618</v>
      </c>
      <c r="B334">
        <f>VLOOKUP(A334,OrderProduct!A334:S2285,19,0)</f>
        <v>86222</v>
      </c>
      <c r="C334">
        <f>VLOOKUP(A334,OrderProduct!A334:F2285,6,0)</f>
        <v>200.83</v>
      </c>
      <c r="J334" s="19"/>
      <c r="O334" s="5">
        <v>89433</v>
      </c>
      <c r="P334" s="6">
        <v>1370.13</v>
      </c>
    </row>
    <row r="335" spans="1:16">
      <c r="A335" s="3">
        <v>618</v>
      </c>
      <c r="B335">
        <f>VLOOKUP(A335,OrderProduct!A335:S2286,19,0)</f>
        <v>86227</v>
      </c>
      <c r="C335">
        <f>VLOOKUP(A335,OrderProduct!A335:F2286,6,0)</f>
        <v>3913.02</v>
      </c>
      <c r="J335" s="19"/>
      <c r="O335" s="5">
        <v>87525</v>
      </c>
      <c r="P335" s="6">
        <v>1362.2</v>
      </c>
    </row>
    <row r="336" spans="1:16">
      <c r="A336" s="3">
        <v>619</v>
      </c>
      <c r="B336">
        <f>VLOOKUP(A336,OrderProduct!A336:S2287,19,0)</f>
        <v>86227</v>
      </c>
      <c r="C336">
        <f>VLOOKUP(A336,OrderProduct!A336:F2287,6,0)</f>
        <v>180.14</v>
      </c>
      <c r="J336" s="19"/>
      <c r="O336" s="5">
        <v>89909</v>
      </c>
      <c r="P336" s="6">
        <v>1358.16</v>
      </c>
    </row>
    <row r="337" spans="1:16">
      <c r="A337" s="3">
        <v>621</v>
      </c>
      <c r="B337">
        <f>VLOOKUP(A337,OrderProduct!A337:S2288,19,0)</f>
        <v>86233</v>
      </c>
      <c r="C337">
        <f>VLOOKUP(A337,OrderProduct!A337:F2288,6,0)</f>
        <v>127.12</v>
      </c>
      <c r="J337" s="19"/>
      <c r="O337" s="5">
        <v>87583</v>
      </c>
      <c r="P337" s="6">
        <v>1350.94</v>
      </c>
    </row>
    <row r="338" spans="1:16">
      <c r="A338" s="3">
        <v>622</v>
      </c>
      <c r="B338">
        <f>VLOOKUP(A338,OrderProduct!A338:S2289,19,0)</f>
        <v>86234</v>
      </c>
      <c r="C338">
        <f>VLOOKUP(A338,OrderProduct!A338:F2289,6,0)</f>
        <v>5183.89</v>
      </c>
      <c r="J338" s="19"/>
      <c r="O338" s="5">
        <v>90800</v>
      </c>
      <c r="P338" s="6">
        <v>1349.41</v>
      </c>
    </row>
    <row r="339" spans="1:16">
      <c r="A339" s="3">
        <v>623</v>
      </c>
      <c r="B339">
        <f>VLOOKUP(A339,OrderProduct!A339:S2290,19,0)</f>
        <v>86234</v>
      </c>
      <c r="C339">
        <f>VLOOKUP(A339,OrderProduct!A339:F2290,6,0)</f>
        <v>36.09</v>
      </c>
      <c r="J339" s="19"/>
      <c r="O339" s="5">
        <v>90881</v>
      </c>
      <c r="P339" s="6">
        <v>1348.83</v>
      </c>
    </row>
    <row r="340" spans="1:16">
      <c r="A340" s="3">
        <v>624</v>
      </c>
      <c r="B340">
        <f>VLOOKUP(A340,OrderProduct!A340:S2291,19,0)</f>
        <v>86250</v>
      </c>
      <c r="C340">
        <f>VLOOKUP(A340,OrderProduct!A340:F2291,6,0)</f>
        <v>57.37</v>
      </c>
      <c r="J340" s="19"/>
      <c r="O340" s="5">
        <v>87679</v>
      </c>
      <c r="P340" s="6">
        <v>1345.33</v>
      </c>
    </row>
    <row r="341" spans="1:16">
      <c r="A341" s="3">
        <v>627</v>
      </c>
      <c r="B341">
        <f>VLOOKUP(A341,OrderProduct!A341:S2292,19,0)</f>
        <v>86258</v>
      </c>
      <c r="C341">
        <f>VLOOKUP(A341,OrderProduct!A341:F2292,6,0)</f>
        <v>55.25</v>
      </c>
      <c r="J341" s="19"/>
      <c r="O341" s="5">
        <v>90524</v>
      </c>
      <c r="P341" s="6">
        <v>1338.6</v>
      </c>
    </row>
    <row r="342" spans="1:16">
      <c r="A342" s="3">
        <v>635</v>
      </c>
      <c r="B342">
        <f>VLOOKUP(A342,OrderProduct!A342:S2293,19,0)</f>
        <v>86258</v>
      </c>
      <c r="C342">
        <f>VLOOKUP(A342,OrderProduct!A342:F2293,6,0)</f>
        <v>551.22</v>
      </c>
      <c r="J342" s="19"/>
      <c r="O342" s="5">
        <v>40224</v>
      </c>
      <c r="P342" s="6">
        <v>1336.35</v>
      </c>
    </row>
    <row r="343" spans="1:16">
      <c r="A343" s="3">
        <v>635</v>
      </c>
      <c r="B343">
        <f>VLOOKUP(A343,OrderProduct!A343:S2294,19,0)</f>
        <v>86263</v>
      </c>
      <c r="C343">
        <f>VLOOKUP(A343,OrderProduct!A343:F2294,6,0)</f>
        <v>191.1</v>
      </c>
      <c r="J343" s="19"/>
      <c r="O343" s="5">
        <v>86268</v>
      </c>
      <c r="P343" s="6">
        <v>1332.82</v>
      </c>
    </row>
    <row r="344" spans="1:16">
      <c r="A344" s="3">
        <v>637</v>
      </c>
      <c r="B344">
        <f>VLOOKUP(A344,OrderProduct!A344:S2295,19,0)</f>
        <v>86263</v>
      </c>
      <c r="C344">
        <f>VLOOKUP(A344,OrderProduct!A344:F2295,6,0)</f>
        <v>28.05</v>
      </c>
      <c r="J344" s="19"/>
      <c r="O344" s="5">
        <v>39430</v>
      </c>
      <c r="P344" s="6">
        <v>1332.09</v>
      </c>
    </row>
    <row r="345" spans="1:16">
      <c r="A345" s="3">
        <v>638</v>
      </c>
      <c r="B345">
        <f>VLOOKUP(A345,OrderProduct!A345:S2296,19,0)</f>
        <v>86264</v>
      </c>
      <c r="C345">
        <f>VLOOKUP(A345,OrderProduct!A345:F2296,6,0)</f>
        <v>151.77</v>
      </c>
      <c r="J345" s="19"/>
      <c r="O345" s="5">
        <v>86645</v>
      </c>
      <c r="P345" s="6">
        <v>1331.94</v>
      </c>
    </row>
    <row r="346" spans="1:16">
      <c r="A346" s="3">
        <v>638</v>
      </c>
      <c r="B346">
        <f>VLOOKUP(A346,OrderProduct!A346:S2297,19,0)</f>
        <v>86264</v>
      </c>
      <c r="C346">
        <f>VLOOKUP(A346,OrderProduct!A346:F2297,6,0)</f>
        <v>57.13</v>
      </c>
      <c r="J346" s="19"/>
      <c r="O346" s="5">
        <v>86814</v>
      </c>
      <c r="P346" s="6">
        <v>1316.03</v>
      </c>
    </row>
    <row r="347" spans="1:16">
      <c r="A347" s="3">
        <v>639</v>
      </c>
      <c r="B347">
        <f>VLOOKUP(A347,OrderProduct!A347:S2298,19,0)</f>
        <v>86267</v>
      </c>
      <c r="C347">
        <f>VLOOKUP(A347,OrderProduct!A347:F2298,6,0)</f>
        <v>34.64</v>
      </c>
      <c r="J347" s="19"/>
      <c r="O347" s="5">
        <v>87057</v>
      </c>
      <c r="P347" s="6">
        <v>1310.73</v>
      </c>
    </row>
    <row r="348" spans="1:16">
      <c r="A348" s="3">
        <v>640</v>
      </c>
      <c r="B348">
        <f>VLOOKUP(A348,OrderProduct!A348:S2299,19,0)</f>
        <v>86268</v>
      </c>
      <c r="C348">
        <f>VLOOKUP(A348,OrderProduct!A348:F2299,6,0)</f>
        <v>1332.82</v>
      </c>
      <c r="J348" s="19"/>
      <c r="O348" s="5">
        <v>86166</v>
      </c>
      <c r="P348" s="6">
        <v>1302.98</v>
      </c>
    </row>
    <row r="349" spans="1:16">
      <c r="A349" s="3">
        <v>640</v>
      </c>
      <c r="B349">
        <f>VLOOKUP(A349,OrderProduct!A349:S2300,19,0)</f>
        <v>86279</v>
      </c>
      <c r="C349">
        <f>VLOOKUP(A349,OrderProduct!A349:F2300,6,0)</f>
        <v>336.64</v>
      </c>
      <c r="J349" s="19"/>
      <c r="O349" s="5">
        <v>90593</v>
      </c>
      <c r="P349" s="6">
        <v>1300.81</v>
      </c>
    </row>
    <row r="350" spans="1:16">
      <c r="A350" s="3">
        <v>640</v>
      </c>
      <c r="B350">
        <f>VLOOKUP(A350,OrderProduct!A350:S2301,19,0)</f>
        <v>86283</v>
      </c>
      <c r="C350">
        <f>VLOOKUP(A350,OrderProduct!A350:F2301,6,0)</f>
        <v>65.85</v>
      </c>
      <c r="J350" s="19"/>
      <c r="O350" s="5">
        <v>88633</v>
      </c>
      <c r="P350" s="6">
        <v>1300.31</v>
      </c>
    </row>
    <row r="351" spans="1:16">
      <c r="A351" s="3">
        <v>640</v>
      </c>
      <c r="B351">
        <f>VLOOKUP(A351,OrderProduct!A351:S2302,19,0)</f>
        <v>86284</v>
      </c>
      <c r="C351">
        <f>VLOOKUP(A351,OrderProduct!A351:F2302,6,0)</f>
        <v>50.71</v>
      </c>
      <c r="J351" s="19"/>
      <c r="O351" s="5">
        <v>89148</v>
      </c>
      <c r="P351" s="6">
        <v>1293.61</v>
      </c>
    </row>
    <row r="352" spans="1:16">
      <c r="A352" s="3">
        <v>646</v>
      </c>
      <c r="B352">
        <f>VLOOKUP(A352,OrderProduct!A352:S2303,19,0)</f>
        <v>86297</v>
      </c>
      <c r="C352">
        <f>VLOOKUP(A352,OrderProduct!A352:F2303,6,0)</f>
        <v>304.34</v>
      </c>
      <c r="J352" s="19"/>
      <c r="O352" s="5">
        <v>88644</v>
      </c>
      <c r="P352" s="6">
        <v>1289.63</v>
      </c>
    </row>
    <row r="353" spans="1:16">
      <c r="A353" s="3">
        <v>648</v>
      </c>
      <c r="B353">
        <f>VLOOKUP(A353,OrderProduct!A353:S2304,19,0)</f>
        <v>86307</v>
      </c>
      <c r="C353">
        <f>VLOOKUP(A353,OrderProduct!A353:F2304,6,0)</f>
        <v>285.87</v>
      </c>
      <c r="J353" s="19"/>
      <c r="O353" s="5">
        <v>86051</v>
      </c>
      <c r="P353" s="6">
        <v>1287.12</v>
      </c>
    </row>
    <row r="354" spans="1:16">
      <c r="A354" s="3">
        <v>649</v>
      </c>
      <c r="B354">
        <f>VLOOKUP(A354,OrderProduct!A354:S2305,19,0)</f>
        <v>86307</v>
      </c>
      <c r="C354">
        <f>VLOOKUP(A354,OrderProduct!A354:F2305,6,0)</f>
        <v>20.37</v>
      </c>
      <c r="J354" s="19"/>
      <c r="O354" s="5">
        <v>3397</v>
      </c>
      <c r="P354" s="6">
        <v>1280.63</v>
      </c>
    </row>
    <row r="355" spans="1:16">
      <c r="A355" s="3">
        <v>651</v>
      </c>
      <c r="B355">
        <f>VLOOKUP(A355,OrderProduct!A355:S2306,19,0)</f>
        <v>86308</v>
      </c>
      <c r="C355">
        <f>VLOOKUP(A355,OrderProduct!A355:F2306,6,0)</f>
        <v>24.27</v>
      </c>
      <c r="J355" s="19"/>
      <c r="O355" s="5">
        <v>88587</v>
      </c>
      <c r="P355" s="6">
        <v>1280.26</v>
      </c>
    </row>
    <row r="356" spans="1:16">
      <c r="A356" s="3">
        <v>651</v>
      </c>
      <c r="B356">
        <f>VLOOKUP(A356,OrderProduct!A356:S2307,19,0)</f>
        <v>86308</v>
      </c>
      <c r="C356">
        <f>VLOOKUP(A356,OrderProduct!A356:F2307,6,0)</f>
        <v>38.53</v>
      </c>
      <c r="J356" s="19"/>
      <c r="O356" s="5">
        <v>89047</v>
      </c>
      <c r="P356" s="6">
        <v>1278.96</v>
      </c>
    </row>
    <row r="357" spans="1:16">
      <c r="A357" s="3">
        <v>651</v>
      </c>
      <c r="B357">
        <f>VLOOKUP(A357,OrderProduct!A357:S2308,19,0)</f>
        <v>86308</v>
      </c>
      <c r="C357">
        <f>VLOOKUP(A357,OrderProduct!A357:F2308,6,0)</f>
        <v>4910.72</v>
      </c>
      <c r="J357" s="19"/>
      <c r="O357" s="5">
        <v>90951</v>
      </c>
      <c r="P357" s="6">
        <v>1277.49</v>
      </c>
    </row>
    <row r="358" spans="1:16">
      <c r="A358" s="3">
        <v>651</v>
      </c>
      <c r="B358">
        <f>VLOOKUP(A358,OrderProduct!A358:S2309,19,0)</f>
        <v>86309</v>
      </c>
      <c r="C358">
        <f>VLOOKUP(A358,OrderProduct!A358:F2309,6,0)</f>
        <v>17.44</v>
      </c>
      <c r="J358" s="19"/>
      <c r="O358" s="5">
        <v>87286</v>
      </c>
      <c r="P358" s="6">
        <v>1276.88</v>
      </c>
    </row>
    <row r="359" spans="1:16">
      <c r="A359" s="3">
        <v>653</v>
      </c>
      <c r="B359">
        <f>VLOOKUP(A359,OrderProduct!A359:S2310,19,0)</f>
        <v>86310</v>
      </c>
      <c r="C359">
        <f>VLOOKUP(A359,OrderProduct!A359:F2310,6,0)</f>
        <v>116.8</v>
      </c>
      <c r="J359" s="19"/>
      <c r="O359" s="5">
        <v>90525</v>
      </c>
      <c r="P359" s="6">
        <v>1263.35</v>
      </c>
    </row>
    <row r="360" spans="1:16">
      <c r="A360" s="3">
        <v>657</v>
      </c>
      <c r="B360">
        <f>VLOOKUP(A360,OrderProduct!A360:S2311,19,0)</f>
        <v>86311</v>
      </c>
      <c r="C360">
        <f>VLOOKUP(A360,OrderProduct!A360:F2311,6,0)</f>
        <v>702.68</v>
      </c>
      <c r="J360" s="19"/>
      <c r="O360" s="5">
        <v>87520</v>
      </c>
      <c r="P360" s="6">
        <v>1257.76</v>
      </c>
    </row>
    <row r="361" spans="1:16">
      <c r="A361" s="3">
        <v>659</v>
      </c>
      <c r="B361">
        <f>VLOOKUP(A361,OrderProduct!A361:S2312,19,0)</f>
        <v>86311</v>
      </c>
      <c r="C361">
        <f>VLOOKUP(A361,OrderProduct!A361:F2312,6,0)</f>
        <v>67.24</v>
      </c>
      <c r="J361" s="19"/>
      <c r="O361" s="5">
        <v>89885</v>
      </c>
      <c r="P361" s="6">
        <v>1254.12</v>
      </c>
    </row>
    <row r="362" spans="1:16">
      <c r="A362" s="3">
        <v>663</v>
      </c>
      <c r="B362">
        <f>VLOOKUP(A362,OrderProduct!A362:S2313,19,0)</f>
        <v>86327</v>
      </c>
      <c r="C362">
        <f>VLOOKUP(A362,OrderProduct!A362:F2313,6,0)</f>
        <v>60.01</v>
      </c>
      <c r="J362" s="19"/>
      <c r="O362" s="5">
        <v>87426</v>
      </c>
      <c r="P362" s="6">
        <v>1240.81</v>
      </c>
    </row>
    <row r="363" spans="1:16">
      <c r="A363" s="3">
        <v>665</v>
      </c>
      <c r="B363">
        <f>VLOOKUP(A363,OrderProduct!A363:S2314,19,0)</f>
        <v>86327</v>
      </c>
      <c r="C363">
        <f>VLOOKUP(A363,OrderProduct!A363:F2314,6,0)</f>
        <v>90.98</v>
      </c>
      <c r="J363" s="19"/>
      <c r="O363" s="5">
        <v>87953</v>
      </c>
      <c r="P363" s="6">
        <v>1232.01</v>
      </c>
    </row>
    <row r="364" spans="1:16">
      <c r="A364" s="3">
        <v>665</v>
      </c>
      <c r="B364">
        <f>VLOOKUP(A364,OrderProduct!A364:S2315,19,0)</f>
        <v>86327</v>
      </c>
      <c r="C364">
        <f>VLOOKUP(A364,OrderProduct!A364:F2315,6,0)</f>
        <v>1270.7</v>
      </c>
      <c r="J364" s="19"/>
      <c r="O364" s="5">
        <v>87946</v>
      </c>
      <c r="P364" s="6">
        <v>1225.6</v>
      </c>
    </row>
    <row r="365" spans="1:16">
      <c r="A365" s="3">
        <v>666</v>
      </c>
      <c r="B365">
        <f>VLOOKUP(A365,OrderProduct!A365:S2316,19,0)</f>
        <v>86331</v>
      </c>
      <c r="C365">
        <f>VLOOKUP(A365,OrderProduct!A365:F2316,6,0)</f>
        <v>1058.36</v>
      </c>
      <c r="J365" s="19"/>
      <c r="O365" s="5">
        <v>88558</v>
      </c>
      <c r="P365" s="6">
        <v>1217.42</v>
      </c>
    </row>
    <row r="366" spans="1:16">
      <c r="A366" s="3">
        <v>667</v>
      </c>
      <c r="B366">
        <f>VLOOKUP(A366,OrderProduct!A366:S2317,19,0)</f>
        <v>86331</v>
      </c>
      <c r="C366">
        <f>VLOOKUP(A366,OrderProduct!A366:F2317,6,0)</f>
        <v>18.31</v>
      </c>
      <c r="J366" s="19"/>
      <c r="O366" s="5">
        <v>89319</v>
      </c>
      <c r="P366" s="6">
        <v>1216.32</v>
      </c>
    </row>
    <row r="367" spans="1:16">
      <c r="A367" s="3">
        <v>667</v>
      </c>
      <c r="B367">
        <f>VLOOKUP(A367,OrderProduct!A367:S2318,19,0)</f>
        <v>86338</v>
      </c>
      <c r="C367">
        <f>VLOOKUP(A367,OrderProduct!A367:F2318,6,0)</f>
        <v>129.54</v>
      </c>
      <c r="J367" s="19"/>
      <c r="O367" s="5">
        <v>89596</v>
      </c>
      <c r="P367" s="6">
        <v>1215.18</v>
      </c>
    </row>
    <row r="368" spans="1:16">
      <c r="A368" s="3">
        <v>669</v>
      </c>
      <c r="B368">
        <f>VLOOKUP(A368,OrderProduct!A368:S2319,19,0)</f>
        <v>86346</v>
      </c>
      <c r="C368">
        <f>VLOOKUP(A368,OrderProduct!A368:F2319,6,0)</f>
        <v>2426.36</v>
      </c>
      <c r="J368" s="19"/>
      <c r="O368" s="5">
        <v>86838</v>
      </c>
      <c r="P368" s="6">
        <v>1214.93</v>
      </c>
    </row>
    <row r="369" spans="1:16">
      <c r="A369" s="3">
        <v>669</v>
      </c>
      <c r="B369">
        <f>VLOOKUP(A369,OrderProduct!A369:S2320,19,0)</f>
        <v>86346</v>
      </c>
      <c r="C369">
        <f>VLOOKUP(A369,OrderProduct!A369:F2320,6,0)</f>
        <v>824</v>
      </c>
      <c r="J369" s="19"/>
      <c r="O369" s="5">
        <v>91581</v>
      </c>
      <c r="P369" s="6">
        <v>1214.03</v>
      </c>
    </row>
    <row r="370" spans="1:16">
      <c r="A370" s="3">
        <v>670</v>
      </c>
      <c r="B370">
        <f>VLOOKUP(A370,OrderProduct!A370:S2321,19,0)</f>
        <v>86346</v>
      </c>
      <c r="C370">
        <f>VLOOKUP(A370,OrderProduct!A370:F2321,6,0)</f>
        <v>1347.53</v>
      </c>
      <c r="J370" s="19"/>
      <c r="O370" s="5">
        <v>86102</v>
      </c>
      <c r="P370" s="6">
        <v>1211.6</v>
      </c>
    </row>
    <row r="371" spans="1:16">
      <c r="A371" s="3">
        <v>672</v>
      </c>
      <c r="B371">
        <f>VLOOKUP(A371,OrderProduct!A371:S2322,19,0)</f>
        <v>86356</v>
      </c>
      <c r="C371">
        <f>VLOOKUP(A371,OrderProduct!A371:F2322,6,0)</f>
        <v>346.52</v>
      </c>
      <c r="J371" s="19"/>
      <c r="O371" s="5">
        <v>42949</v>
      </c>
      <c r="P371" s="6">
        <v>1207.35</v>
      </c>
    </row>
    <row r="372" spans="1:16">
      <c r="A372" s="3">
        <v>672</v>
      </c>
      <c r="B372">
        <f>VLOOKUP(A372,OrderProduct!A372:S2323,19,0)</f>
        <v>86357</v>
      </c>
      <c r="C372">
        <f>VLOOKUP(A372,OrderProduct!A372:F2323,6,0)</f>
        <v>499.31</v>
      </c>
      <c r="J372" s="19"/>
      <c r="O372" s="5">
        <v>86951</v>
      </c>
      <c r="P372" s="6">
        <v>1202.66</v>
      </c>
    </row>
    <row r="373" spans="1:16">
      <c r="A373" s="3">
        <v>674</v>
      </c>
      <c r="B373">
        <f>VLOOKUP(A373,OrderProduct!A373:S2324,19,0)</f>
        <v>86368</v>
      </c>
      <c r="C373">
        <f>VLOOKUP(A373,OrderProduct!A373:F2324,6,0)</f>
        <v>33.84</v>
      </c>
      <c r="J373" s="19"/>
      <c r="O373" s="5">
        <v>89761</v>
      </c>
      <c r="P373" s="6">
        <v>1196.68</v>
      </c>
    </row>
    <row r="374" spans="1:16">
      <c r="A374" s="3">
        <v>678</v>
      </c>
      <c r="B374">
        <f>VLOOKUP(A374,OrderProduct!A374:S2325,19,0)</f>
        <v>86369</v>
      </c>
      <c r="C374">
        <f>VLOOKUP(A374,OrderProduct!A374:F2325,6,0)</f>
        <v>87.1</v>
      </c>
      <c r="J374" s="19"/>
      <c r="O374" s="5">
        <v>86751</v>
      </c>
      <c r="P374" s="6">
        <v>1184.52</v>
      </c>
    </row>
    <row r="375" spans="1:16">
      <c r="A375" s="3">
        <v>679</v>
      </c>
      <c r="B375">
        <f>VLOOKUP(A375,OrderProduct!A375:S2326,19,0)</f>
        <v>86369</v>
      </c>
      <c r="C375">
        <f>VLOOKUP(A375,OrderProduct!A375:F2326,6,0)</f>
        <v>736.86</v>
      </c>
      <c r="J375" s="19"/>
      <c r="O375" s="5">
        <v>90362</v>
      </c>
      <c r="P375" s="6">
        <v>1178.32</v>
      </c>
    </row>
    <row r="376" spans="1:16">
      <c r="A376" s="3">
        <v>679</v>
      </c>
      <c r="B376">
        <f>VLOOKUP(A376,OrderProduct!A376:S2327,19,0)</f>
        <v>86373</v>
      </c>
      <c r="C376">
        <f>VLOOKUP(A376,OrderProduct!A376:F2327,6,0)</f>
        <v>96.86</v>
      </c>
      <c r="J376" s="19"/>
      <c r="O376" s="5">
        <v>86662</v>
      </c>
      <c r="P376" s="6">
        <v>1173.76</v>
      </c>
    </row>
    <row r="377" spans="1:16">
      <c r="A377" s="3">
        <v>680</v>
      </c>
      <c r="B377">
        <f>VLOOKUP(A377,OrderProduct!A377:S2328,19,0)</f>
        <v>86382</v>
      </c>
      <c r="C377">
        <f>VLOOKUP(A377,OrderProduct!A377:F2328,6,0)</f>
        <v>31.44</v>
      </c>
      <c r="J377" s="19"/>
      <c r="O377" s="5">
        <v>89775</v>
      </c>
      <c r="P377" s="6">
        <v>1160.42</v>
      </c>
    </row>
    <row r="378" spans="1:16">
      <c r="A378" s="3">
        <v>683</v>
      </c>
      <c r="B378">
        <f>VLOOKUP(A378,OrderProduct!A378:S2329,19,0)</f>
        <v>86383</v>
      </c>
      <c r="C378">
        <f>VLOOKUP(A378,OrderProduct!A378:F2329,6,0)</f>
        <v>37.16</v>
      </c>
      <c r="J378" s="19"/>
      <c r="O378" s="5">
        <v>89869</v>
      </c>
      <c r="P378" s="6">
        <v>1159.79</v>
      </c>
    </row>
    <row r="379" spans="1:16">
      <c r="A379" s="3">
        <v>688</v>
      </c>
      <c r="B379">
        <f>VLOOKUP(A379,OrderProduct!A379:S2330,19,0)</f>
        <v>86383</v>
      </c>
      <c r="C379">
        <f>VLOOKUP(A379,OrderProduct!A379:F2330,6,0)</f>
        <v>43.65</v>
      </c>
      <c r="J379" s="19"/>
      <c r="O379" s="5">
        <v>53410</v>
      </c>
      <c r="P379" s="6">
        <v>1154.12</v>
      </c>
    </row>
    <row r="380" spans="1:16">
      <c r="A380" s="3">
        <v>688</v>
      </c>
      <c r="B380">
        <f>VLOOKUP(A380,OrderProduct!A380:S2331,19,0)</f>
        <v>86384</v>
      </c>
      <c r="C380">
        <f>VLOOKUP(A380,OrderProduct!A380:F2331,6,0)</f>
        <v>64.59</v>
      </c>
      <c r="J380" s="19"/>
      <c r="O380" s="5">
        <v>86860</v>
      </c>
      <c r="P380" s="6">
        <v>1146.77</v>
      </c>
    </row>
    <row r="381" spans="1:16">
      <c r="A381" s="3">
        <v>689</v>
      </c>
      <c r="B381">
        <f>VLOOKUP(A381,OrderProduct!A381:S2332,19,0)</f>
        <v>86384</v>
      </c>
      <c r="C381">
        <f>VLOOKUP(A381,OrderProduct!A381:F2332,6,0)</f>
        <v>461.94</v>
      </c>
      <c r="J381" s="19"/>
      <c r="O381" s="5">
        <v>91417</v>
      </c>
      <c r="P381" s="6">
        <v>1140.95</v>
      </c>
    </row>
    <row r="382" spans="1:16">
      <c r="A382" s="3">
        <v>691</v>
      </c>
      <c r="B382">
        <f>VLOOKUP(A382,OrderProduct!A382:S2333,19,0)</f>
        <v>86397</v>
      </c>
      <c r="C382">
        <f>VLOOKUP(A382,OrderProduct!A382:F2333,6,0)</f>
        <v>252.36</v>
      </c>
      <c r="J382" s="19"/>
      <c r="O382" s="5">
        <v>89005</v>
      </c>
      <c r="P382" s="6">
        <v>1137.6</v>
      </c>
    </row>
    <row r="383" spans="1:16">
      <c r="A383" s="3">
        <v>693</v>
      </c>
      <c r="B383">
        <f>VLOOKUP(A383,OrderProduct!A383:S2334,19,0)</f>
        <v>86409</v>
      </c>
      <c r="C383">
        <f>VLOOKUP(A383,OrderProduct!A383:F2334,6,0)</f>
        <v>270.55</v>
      </c>
      <c r="J383" s="19"/>
      <c r="O383" s="5">
        <v>88164</v>
      </c>
      <c r="P383" s="6">
        <v>1129.67</v>
      </c>
    </row>
    <row r="384" spans="1:16">
      <c r="A384" s="3">
        <v>693</v>
      </c>
      <c r="B384">
        <f>VLOOKUP(A384,OrderProduct!A384:S2335,19,0)</f>
        <v>86409</v>
      </c>
      <c r="C384">
        <f>VLOOKUP(A384,OrderProduct!A384:F2335,6,0)</f>
        <v>79.62</v>
      </c>
      <c r="J384" s="19"/>
      <c r="O384" s="5">
        <v>88879</v>
      </c>
      <c r="P384" s="6">
        <v>1128.74</v>
      </c>
    </row>
    <row r="385" spans="1:16">
      <c r="A385" s="3">
        <v>693</v>
      </c>
      <c r="B385">
        <f>VLOOKUP(A385,OrderProduct!A385:S2336,19,0)</f>
        <v>86409</v>
      </c>
      <c r="C385">
        <f>VLOOKUP(A385,OrderProduct!A385:F2336,6,0)</f>
        <v>479.79</v>
      </c>
      <c r="J385" s="19"/>
      <c r="O385" s="5">
        <v>89376</v>
      </c>
      <c r="P385" s="6">
        <v>1116.26</v>
      </c>
    </row>
    <row r="386" spans="1:16">
      <c r="A386" s="3">
        <v>693</v>
      </c>
      <c r="B386">
        <f>VLOOKUP(A386,OrderProduct!A386:S2337,19,0)</f>
        <v>86410</v>
      </c>
      <c r="C386">
        <f>VLOOKUP(A386,OrderProduct!A386:F2337,6,0)</f>
        <v>108.99</v>
      </c>
      <c r="J386" s="19"/>
      <c r="O386" s="5">
        <v>87316</v>
      </c>
      <c r="P386" s="6">
        <v>1114.3</v>
      </c>
    </row>
    <row r="387" spans="1:16">
      <c r="A387" s="3">
        <v>693</v>
      </c>
      <c r="B387">
        <f>VLOOKUP(A387,OrderProduct!A387:S2338,19,0)</f>
        <v>86411</v>
      </c>
      <c r="C387">
        <f>VLOOKUP(A387,OrderProduct!A387:F2338,6,0)</f>
        <v>144.33</v>
      </c>
      <c r="J387" s="19"/>
      <c r="O387" s="5">
        <v>89448</v>
      </c>
      <c r="P387" s="6">
        <v>1107.87</v>
      </c>
    </row>
    <row r="388" spans="1:16">
      <c r="A388" s="3">
        <v>696</v>
      </c>
      <c r="B388">
        <f>VLOOKUP(A388,OrderProduct!A388:S2339,19,0)</f>
        <v>86422</v>
      </c>
      <c r="C388">
        <f>VLOOKUP(A388,OrderProduct!A388:F2339,6,0)</f>
        <v>220.92</v>
      </c>
      <c r="J388" s="19"/>
      <c r="O388" s="5">
        <v>91123</v>
      </c>
      <c r="P388" s="6">
        <v>1102.15</v>
      </c>
    </row>
    <row r="389" spans="1:16">
      <c r="A389" s="3">
        <v>696</v>
      </c>
      <c r="B389">
        <f>VLOOKUP(A389,OrderProduct!A389:S2340,19,0)</f>
        <v>86427</v>
      </c>
      <c r="C389">
        <f>VLOOKUP(A389,OrderProduct!A389:F2340,6,0)</f>
        <v>102.43</v>
      </c>
      <c r="J389" s="19"/>
      <c r="O389" s="5">
        <v>87424</v>
      </c>
      <c r="P389" s="6">
        <v>1088.26</v>
      </c>
    </row>
    <row r="390" spans="1:16">
      <c r="A390" s="3">
        <v>696</v>
      </c>
      <c r="B390">
        <f>VLOOKUP(A390,OrderProduct!A390:S2341,19,0)</f>
        <v>86432</v>
      </c>
      <c r="C390">
        <f>VLOOKUP(A390,OrderProduct!A390:F2341,6,0)</f>
        <v>3772.19</v>
      </c>
      <c r="J390" s="19"/>
      <c r="O390" s="5">
        <v>88061</v>
      </c>
      <c r="P390" s="6">
        <v>1081.54</v>
      </c>
    </row>
    <row r="391" spans="1:16">
      <c r="A391" s="3">
        <v>697</v>
      </c>
      <c r="B391">
        <f>VLOOKUP(A391,OrderProduct!A391:S2342,19,0)</f>
        <v>86447</v>
      </c>
      <c r="C391">
        <f>VLOOKUP(A391,OrderProduct!A391:F2342,6,0)</f>
        <v>93.81</v>
      </c>
      <c r="J391" s="19"/>
      <c r="O391" s="5">
        <v>86331</v>
      </c>
      <c r="P391" s="6">
        <v>1076.67</v>
      </c>
    </row>
    <row r="392" spans="1:16">
      <c r="A392" s="3">
        <v>697</v>
      </c>
      <c r="B392">
        <f>VLOOKUP(A392,OrderProduct!A392:S2343,19,0)</f>
        <v>86448</v>
      </c>
      <c r="C392">
        <f>VLOOKUP(A392,OrderProduct!A392:F2343,6,0)</f>
        <v>312.22</v>
      </c>
      <c r="J392" s="19"/>
      <c r="O392" s="5">
        <v>59365</v>
      </c>
      <c r="P392" s="6">
        <v>1068.6</v>
      </c>
    </row>
    <row r="393" spans="1:16">
      <c r="A393" s="3">
        <v>698</v>
      </c>
      <c r="B393">
        <f>VLOOKUP(A393,OrderProduct!A393:S2344,19,0)</f>
        <v>86454</v>
      </c>
      <c r="C393">
        <f>VLOOKUP(A393,OrderProduct!A393:F2344,6,0)</f>
        <v>1042.54</v>
      </c>
      <c r="J393" s="19"/>
      <c r="O393" s="5">
        <v>88882</v>
      </c>
      <c r="P393" s="6">
        <v>1066.54</v>
      </c>
    </row>
    <row r="394" spans="1:16">
      <c r="A394" s="3">
        <v>698</v>
      </c>
      <c r="B394">
        <f>VLOOKUP(A394,OrderProduct!A394:S2345,19,0)</f>
        <v>86459</v>
      </c>
      <c r="C394">
        <f>VLOOKUP(A394,OrderProduct!A394:F2345,6,0)</f>
        <v>151.6</v>
      </c>
      <c r="J394" s="19"/>
      <c r="O394" s="5">
        <v>90631</v>
      </c>
      <c r="P394" s="6">
        <v>1059.38</v>
      </c>
    </row>
    <row r="395" spans="1:16">
      <c r="A395" s="3">
        <v>698</v>
      </c>
      <c r="B395">
        <f>VLOOKUP(A395,OrderProduct!A395:S2346,19,0)</f>
        <v>86460</v>
      </c>
      <c r="C395">
        <f>VLOOKUP(A395,OrderProduct!A395:F2346,6,0)</f>
        <v>31.73</v>
      </c>
      <c r="J395" s="19"/>
      <c r="O395" s="5">
        <v>87436</v>
      </c>
      <c r="P395" s="6">
        <v>1054.91</v>
      </c>
    </row>
    <row r="396" spans="1:16">
      <c r="A396" s="3">
        <v>698</v>
      </c>
      <c r="B396">
        <f>VLOOKUP(A396,OrderProduct!A396:S2347,19,0)</f>
        <v>86465</v>
      </c>
      <c r="C396">
        <f>VLOOKUP(A396,OrderProduct!A396:F2347,6,0)</f>
        <v>1828.22</v>
      </c>
      <c r="J396" s="19"/>
      <c r="O396" s="5">
        <v>53153</v>
      </c>
      <c r="P396" s="6">
        <v>1051.52</v>
      </c>
    </row>
    <row r="397" spans="1:16">
      <c r="A397" s="3">
        <v>698</v>
      </c>
      <c r="B397">
        <f>VLOOKUP(A397,OrderProduct!A397:S2348,19,0)</f>
        <v>86466</v>
      </c>
      <c r="C397">
        <f>VLOOKUP(A397,OrderProduct!A397:F2348,6,0)</f>
        <v>29.77</v>
      </c>
      <c r="J397" s="19"/>
      <c r="O397" s="5">
        <v>87671</v>
      </c>
      <c r="P397" s="6">
        <v>1050.08</v>
      </c>
    </row>
    <row r="398" spans="1:16">
      <c r="A398" s="3">
        <v>699</v>
      </c>
      <c r="B398">
        <f>VLOOKUP(A398,OrderProduct!A398:S2349,19,0)</f>
        <v>86466</v>
      </c>
      <c r="C398">
        <f>VLOOKUP(A398,OrderProduct!A398:F2349,6,0)</f>
        <v>147.19</v>
      </c>
      <c r="J398" s="19"/>
      <c r="O398" s="5">
        <v>88041</v>
      </c>
      <c r="P398" s="6">
        <v>1049.43</v>
      </c>
    </row>
    <row r="399" spans="1:16">
      <c r="A399" s="3">
        <v>699</v>
      </c>
      <c r="B399">
        <f>VLOOKUP(A399,OrderProduct!A399:S2350,19,0)</f>
        <v>86486</v>
      </c>
      <c r="C399">
        <f>VLOOKUP(A399,OrderProduct!A399:F2350,6,0)</f>
        <v>599.03</v>
      </c>
      <c r="J399" s="19"/>
      <c r="O399" s="5">
        <v>86454</v>
      </c>
      <c r="P399" s="6">
        <v>1042.54</v>
      </c>
    </row>
    <row r="400" spans="1:16">
      <c r="A400" s="3">
        <v>699</v>
      </c>
      <c r="B400">
        <f>VLOOKUP(A400,OrderProduct!A400:S2351,19,0)</f>
        <v>86489</v>
      </c>
      <c r="C400">
        <f>VLOOKUP(A400,OrderProduct!A400:F2351,6,0)</f>
        <v>83.14</v>
      </c>
      <c r="J400" s="19"/>
      <c r="O400" s="5">
        <v>89537</v>
      </c>
      <c r="P400" s="6">
        <v>1033.56</v>
      </c>
    </row>
    <row r="401" spans="1:16">
      <c r="A401" s="3">
        <v>699</v>
      </c>
      <c r="B401">
        <f>VLOOKUP(A401,OrderProduct!A401:S2352,19,0)</f>
        <v>86490</v>
      </c>
      <c r="C401">
        <f>VLOOKUP(A401,OrderProduct!A401:F2352,6,0)</f>
        <v>14.66</v>
      </c>
      <c r="J401" s="19"/>
      <c r="O401" s="5">
        <v>90296</v>
      </c>
      <c r="P401" s="6">
        <v>1029.96</v>
      </c>
    </row>
    <row r="402" spans="1:16">
      <c r="A402" s="3">
        <v>699</v>
      </c>
      <c r="B402">
        <f>VLOOKUP(A402,OrderProduct!A402:S2353,19,0)</f>
        <v>86491</v>
      </c>
      <c r="C402">
        <f>VLOOKUP(A402,OrderProduct!A402:F2353,6,0)</f>
        <v>3936.61</v>
      </c>
      <c r="J402" s="19"/>
      <c r="O402" s="5">
        <v>36069</v>
      </c>
      <c r="P402" s="6">
        <v>1026.3</v>
      </c>
    </row>
    <row r="403" spans="1:16">
      <c r="A403" s="3">
        <v>699</v>
      </c>
      <c r="B403">
        <f>VLOOKUP(A403,OrderProduct!A403:S2354,19,0)</f>
        <v>86491</v>
      </c>
      <c r="C403">
        <f>VLOOKUP(A403,OrderProduct!A403:F2354,6,0)</f>
        <v>78.31</v>
      </c>
      <c r="J403" s="19"/>
      <c r="O403" s="5">
        <v>90855</v>
      </c>
      <c r="P403" s="6">
        <v>1013.84</v>
      </c>
    </row>
    <row r="404" spans="1:16">
      <c r="A404" s="3">
        <v>699</v>
      </c>
      <c r="B404">
        <f>VLOOKUP(A404,OrderProduct!A404:S2355,19,0)</f>
        <v>86491</v>
      </c>
      <c r="C404">
        <f>VLOOKUP(A404,OrderProduct!A404:F2355,6,0)</f>
        <v>42.46</v>
      </c>
      <c r="J404" s="19"/>
      <c r="O404" s="5">
        <v>85895</v>
      </c>
      <c r="P404" s="6">
        <v>1011.44</v>
      </c>
    </row>
    <row r="405" spans="1:16">
      <c r="A405" s="3">
        <v>699</v>
      </c>
      <c r="B405">
        <f>VLOOKUP(A405,OrderProduct!A405:S2356,19,0)</f>
        <v>86500</v>
      </c>
      <c r="C405">
        <f>VLOOKUP(A405,OrderProduct!A405:F2356,6,0)</f>
        <v>3627.08</v>
      </c>
      <c r="J405" s="19"/>
      <c r="O405" s="5">
        <v>88998</v>
      </c>
      <c r="P405" s="6">
        <v>1010.11</v>
      </c>
    </row>
    <row r="406" spans="1:16">
      <c r="A406" s="3">
        <v>699</v>
      </c>
      <c r="B406">
        <f>VLOOKUP(A406,OrderProduct!A406:S2357,19,0)</f>
        <v>86500</v>
      </c>
      <c r="C406">
        <f>VLOOKUP(A406,OrderProduct!A406:F2357,6,0)</f>
        <v>8.34</v>
      </c>
      <c r="J406" s="19"/>
      <c r="O406" s="5">
        <v>88256</v>
      </c>
      <c r="P406" s="6">
        <v>1008.53</v>
      </c>
    </row>
    <row r="407" spans="1:16">
      <c r="A407" s="3">
        <v>700</v>
      </c>
      <c r="B407">
        <f>VLOOKUP(A407,OrderProduct!A407:S2358,19,0)</f>
        <v>86507</v>
      </c>
      <c r="C407">
        <f>VLOOKUP(A407,OrderProduct!A407:F2358,6,0)</f>
        <v>768.81</v>
      </c>
      <c r="J407" s="19"/>
      <c r="O407" s="5">
        <v>86220</v>
      </c>
      <c r="P407" s="6">
        <v>991.24</v>
      </c>
    </row>
    <row r="408" spans="1:16">
      <c r="A408" s="3">
        <v>702</v>
      </c>
      <c r="B408">
        <f>VLOOKUP(A408,OrderProduct!A408:S2359,19,0)</f>
        <v>86507</v>
      </c>
      <c r="C408">
        <f>VLOOKUP(A408,OrderProduct!A408:F2359,6,0)</f>
        <v>183.39</v>
      </c>
      <c r="J408" s="19"/>
      <c r="O408" s="5">
        <v>88029</v>
      </c>
      <c r="P408" s="6">
        <v>990.25</v>
      </c>
    </row>
    <row r="409" spans="1:16">
      <c r="A409" s="3">
        <v>702</v>
      </c>
      <c r="B409">
        <f>VLOOKUP(A409,OrderProduct!A409:S2360,19,0)</f>
        <v>86507</v>
      </c>
      <c r="C409">
        <f>VLOOKUP(A409,OrderProduct!A409:F2360,6,0)</f>
        <v>12.9</v>
      </c>
      <c r="J409" s="19"/>
      <c r="O409" s="5">
        <v>87620</v>
      </c>
      <c r="P409" s="6">
        <v>987.3</v>
      </c>
    </row>
    <row r="410" spans="1:16">
      <c r="A410" s="3">
        <v>702</v>
      </c>
      <c r="B410">
        <f>VLOOKUP(A410,OrderProduct!A410:S2361,19,0)</f>
        <v>86507</v>
      </c>
      <c r="C410">
        <f>VLOOKUP(A410,OrderProduct!A410:F2361,6,0)</f>
        <v>17.89</v>
      </c>
      <c r="J410" s="19"/>
      <c r="O410" s="5">
        <v>86507</v>
      </c>
      <c r="P410" s="6">
        <v>982.99</v>
      </c>
    </row>
    <row r="411" spans="1:16">
      <c r="A411" s="3">
        <v>702</v>
      </c>
      <c r="B411">
        <f>VLOOKUP(A411,OrderProduct!A411:S2362,19,0)</f>
        <v>86508</v>
      </c>
      <c r="C411">
        <f>VLOOKUP(A411,OrderProduct!A411:F2362,6,0)</f>
        <v>125.9</v>
      </c>
      <c r="J411" s="19"/>
      <c r="O411" s="5">
        <v>88184</v>
      </c>
      <c r="P411" s="6">
        <v>981.65</v>
      </c>
    </row>
    <row r="412" spans="1:16">
      <c r="A412" s="3">
        <v>711</v>
      </c>
      <c r="B412">
        <f>VLOOKUP(A412,OrderProduct!A412:S2363,19,0)</f>
        <v>86509</v>
      </c>
      <c r="C412">
        <f>VLOOKUP(A412,OrderProduct!A412:F2363,6,0)</f>
        <v>255.88</v>
      </c>
      <c r="J412" s="19"/>
      <c r="O412" s="5">
        <v>87234</v>
      </c>
      <c r="P412" s="6">
        <v>981.22</v>
      </c>
    </row>
    <row r="413" spans="1:16">
      <c r="A413" s="3">
        <v>719</v>
      </c>
      <c r="B413">
        <f>VLOOKUP(A413,OrderProduct!A413:S2364,19,0)</f>
        <v>86514</v>
      </c>
      <c r="C413">
        <f>VLOOKUP(A413,OrderProduct!A413:F2364,6,0)</f>
        <v>51.13</v>
      </c>
      <c r="J413" s="19"/>
      <c r="O413" s="5">
        <v>91432</v>
      </c>
      <c r="P413" s="6">
        <v>980.43</v>
      </c>
    </row>
    <row r="414" spans="1:16">
      <c r="A414" s="3">
        <v>719</v>
      </c>
      <c r="B414">
        <f>VLOOKUP(A414,OrderProduct!A414:S2365,19,0)</f>
        <v>86520</v>
      </c>
      <c r="C414">
        <f>VLOOKUP(A414,OrderProduct!A414:F2365,6,0)</f>
        <v>59.85</v>
      </c>
      <c r="J414" s="19"/>
      <c r="O414" s="5">
        <v>91194</v>
      </c>
      <c r="P414" s="6">
        <v>975.16</v>
      </c>
    </row>
    <row r="415" spans="1:16">
      <c r="A415" s="3">
        <v>721</v>
      </c>
      <c r="B415">
        <f>VLOOKUP(A415,OrderProduct!A415:S2366,19,0)</f>
        <v>86520</v>
      </c>
      <c r="C415">
        <f>VLOOKUP(A415,OrderProduct!A415:F2366,6,0)</f>
        <v>1708.73</v>
      </c>
      <c r="J415" s="19"/>
      <c r="O415" s="5">
        <v>90621</v>
      </c>
      <c r="P415" s="6">
        <v>974.14</v>
      </c>
    </row>
    <row r="416" spans="1:16">
      <c r="A416" s="3">
        <v>721</v>
      </c>
      <c r="B416">
        <f>VLOOKUP(A416,OrderProduct!A416:S2367,19,0)</f>
        <v>86527</v>
      </c>
      <c r="C416">
        <f>VLOOKUP(A416,OrderProduct!A416:F2367,6,0)</f>
        <v>30.1</v>
      </c>
      <c r="J416" s="19"/>
      <c r="O416" s="5">
        <v>86836</v>
      </c>
      <c r="P416" s="6">
        <v>964.79</v>
      </c>
    </row>
    <row r="417" spans="1:16">
      <c r="A417" s="3">
        <v>721</v>
      </c>
      <c r="B417">
        <f>VLOOKUP(A417,OrderProduct!A417:S2368,19,0)</f>
        <v>86528</v>
      </c>
      <c r="C417">
        <f>VLOOKUP(A417,OrderProduct!A417:F2368,6,0)</f>
        <v>19.32</v>
      </c>
      <c r="J417" s="19"/>
      <c r="O417" s="5">
        <v>91043</v>
      </c>
      <c r="P417" s="6">
        <v>961.29</v>
      </c>
    </row>
    <row r="418" spans="1:16">
      <c r="A418" s="3">
        <v>724</v>
      </c>
      <c r="B418">
        <f>VLOOKUP(A418,OrderProduct!A418:S2369,19,0)</f>
        <v>86529</v>
      </c>
      <c r="C418">
        <f>VLOOKUP(A418,OrderProduct!A418:F2369,6,0)</f>
        <v>261.21</v>
      </c>
      <c r="J418" s="19"/>
      <c r="O418" s="5">
        <v>5509</v>
      </c>
      <c r="P418" s="6">
        <v>953.69</v>
      </c>
    </row>
    <row r="419" spans="1:16">
      <c r="A419" s="3">
        <v>727</v>
      </c>
      <c r="B419">
        <f>VLOOKUP(A419,OrderProduct!A419:S2370,19,0)</f>
        <v>86529</v>
      </c>
      <c r="C419">
        <f>VLOOKUP(A419,OrderProduct!A419:F2370,6,0)</f>
        <v>42.79</v>
      </c>
      <c r="J419" s="19"/>
      <c r="O419" s="5">
        <v>90480</v>
      </c>
      <c r="P419" s="6">
        <v>953.11</v>
      </c>
    </row>
    <row r="420" spans="1:16">
      <c r="A420" s="3">
        <v>731</v>
      </c>
      <c r="B420">
        <f>VLOOKUP(A420,OrderProduct!A420:S2371,19,0)</f>
        <v>86534</v>
      </c>
      <c r="C420">
        <f>VLOOKUP(A420,OrderProduct!A420:F2371,6,0)</f>
        <v>38.65</v>
      </c>
      <c r="J420" s="19"/>
      <c r="O420" s="5">
        <v>90695</v>
      </c>
      <c r="P420" s="6">
        <v>952.26</v>
      </c>
    </row>
    <row r="421" spans="1:16">
      <c r="A421" s="3">
        <v>736</v>
      </c>
      <c r="B421">
        <f>VLOOKUP(A421,OrderProduct!A421:S2372,19,0)</f>
        <v>86535</v>
      </c>
      <c r="C421">
        <f>VLOOKUP(A421,OrderProduct!A421:F2372,6,0)</f>
        <v>604.35</v>
      </c>
      <c r="J421" s="19"/>
      <c r="O421" s="5">
        <v>90044</v>
      </c>
      <c r="P421" s="6">
        <v>950.43</v>
      </c>
    </row>
    <row r="422" spans="1:16">
      <c r="A422" s="3">
        <v>737</v>
      </c>
      <c r="B422">
        <f>VLOOKUP(A422,OrderProduct!A422:S2373,19,0)</f>
        <v>86536</v>
      </c>
      <c r="C422">
        <f>VLOOKUP(A422,OrderProduct!A422:F2373,6,0)</f>
        <v>3.13</v>
      </c>
      <c r="J422" s="19"/>
      <c r="O422" s="5">
        <v>89762</v>
      </c>
      <c r="P422" s="6">
        <v>940.4</v>
      </c>
    </row>
    <row r="423" spans="1:16">
      <c r="A423" s="3">
        <v>738</v>
      </c>
      <c r="B423">
        <f>VLOOKUP(A423,OrderProduct!A423:S2374,19,0)</f>
        <v>86544</v>
      </c>
      <c r="C423">
        <f>VLOOKUP(A423,OrderProduct!A423:F2374,6,0)</f>
        <v>25.22</v>
      </c>
      <c r="J423" s="19"/>
      <c r="O423" s="5">
        <v>16676</v>
      </c>
      <c r="P423" s="6">
        <v>936.8</v>
      </c>
    </row>
    <row r="424" spans="1:16">
      <c r="A424" s="3">
        <v>741</v>
      </c>
      <c r="B424">
        <f>VLOOKUP(A424,OrderProduct!A424:S2375,19,0)</f>
        <v>86544</v>
      </c>
      <c r="C424">
        <f>VLOOKUP(A424,OrderProduct!A424:F2375,6,0)</f>
        <v>454.4</v>
      </c>
      <c r="J424" s="19"/>
      <c r="O424" s="5">
        <v>86958</v>
      </c>
      <c r="P424" s="6">
        <v>935.76</v>
      </c>
    </row>
    <row r="425" spans="1:16">
      <c r="A425" s="3">
        <v>744</v>
      </c>
      <c r="B425">
        <f>VLOOKUP(A425,OrderProduct!A425:S2376,19,0)</f>
        <v>86544</v>
      </c>
      <c r="C425">
        <f>VLOOKUP(A425,OrderProduct!A425:F2376,6,0)</f>
        <v>14.53</v>
      </c>
      <c r="J425" s="19"/>
      <c r="O425" s="5">
        <v>91090</v>
      </c>
      <c r="P425" s="6">
        <v>929.57</v>
      </c>
    </row>
    <row r="426" spans="1:16">
      <c r="A426" s="3">
        <v>744</v>
      </c>
      <c r="B426">
        <f>VLOOKUP(A426,OrderProduct!A426:S2377,19,0)</f>
        <v>86545</v>
      </c>
      <c r="C426">
        <f>VLOOKUP(A426,OrderProduct!A426:F2377,6,0)</f>
        <v>34.73</v>
      </c>
      <c r="J426" s="19"/>
      <c r="O426" s="5">
        <v>91262</v>
      </c>
      <c r="P426" s="6">
        <v>928.92</v>
      </c>
    </row>
    <row r="427" spans="1:16">
      <c r="A427" s="3">
        <v>744</v>
      </c>
      <c r="B427">
        <f>VLOOKUP(A427,OrderProduct!A427:S2378,19,0)</f>
        <v>86545</v>
      </c>
      <c r="C427">
        <f>VLOOKUP(A427,OrderProduct!A427:F2378,6,0)</f>
        <v>247.53</v>
      </c>
      <c r="J427" s="19"/>
      <c r="O427" s="5">
        <v>90002</v>
      </c>
      <c r="P427" s="6">
        <v>925.19</v>
      </c>
    </row>
    <row r="428" spans="1:16">
      <c r="A428" s="3">
        <v>744</v>
      </c>
      <c r="B428">
        <f>VLOOKUP(A428,OrderProduct!A428:S2379,19,0)</f>
        <v>86546</v>
      </c>
      <c r="C428">
        <f>VLOOKUP(A428,OrderProduct!A428:F2379,6,0)</f>
        <v>23.89</v>
      </c>
      <c r="J428" s="19"/>
      <c r="O428" s="5">
        <v>88114</v>
      </c>
      <c r="P428" s="6">
        <v>924.8</v>
      </c>
    </row>
    <row r="429" spans="1:16">
      <c r="A429" s="3">
        <v>745</v>
      </c>
      <c r="B429">
        <f>VLOOKUP(A429,OrderProduct!A429:S2380,19,0)</f>
        <v>86547</v>
      </c>
      <c r="C429">
        <f>VLOOKUP(A429,OrderProduct!A429:F2380,6,0)</f>
        <v>15.65</v>
      </c>
      <c r="J429" s="19"/>
      <c r="O429" s="5">
        <v>89176</v>
      </c>
      <c r="P429" s="6">
        <v>922.37</v>
      </c>
    </row>
    <row r="430" spans="1:16">
      <c r="A430" s="3">
        <v>750</v>
      </c>
      <c r="B430">
        <f>VLOOKUP(A430,OrderProduct!A430:S2381,19,0)</f>
        <v>86548</v>
      </c>
      <c r="C430">
        <f>VLOOKUP(A430,OrderProduct!A430:F2381,6,0)</f>
        <v>111.92</v>
      </c>
      <c r="J430" s="19"/>
      <c r="O430" s="5">
        <v>86926</v>
      </c>
      <c r="P430" s="6">
        <v>920.56</v>
      </c>
    </row>
    <row r="431" spans="1:16">
      <c r="A431" s="3">
        <v>751</v>
      </c>
      <c r="B431">
        <f>VLOOKUP(A431,OrderProduct!A431:S2382,19,0)</f>
        <v>86555</v>
      </c>
      <c r="C431">
        <f>VLOOKUP(A431,OrderProduct!A431:F2382,6,0)</f>
        <v>5.84</v>
      </c>
      <c r="J431" s="19"/>
      <c r="O431" s="5">
        <v>87700</v>
      </c>
      <c r="P431" s="6">
        <v>919.09</v>
      </c>
    </row>
    <row r="432" spans="1:16">
      <c r="A432" s="3">
        <v>753</v>
      </c>
      <c r="B432">
        <f>VLOOKUP(A432,OrderProduct!A432:S2383,19,0)</f>
        <v>86556</v>
      </c>
      <c r="C432">
        <f>VLOOKUP(A432,OrderProduct!A432:F2383,6,0)</f>
        <v>405.57</v>
      </c>
      <c r="J432" s="19"/>
      <c r="O432" s="5">
        <v>90437</v>
      </c>
      <c r="P432" s="6">
        <v>905.4</v>
      </c>
    </row>
    <row r="433" spans="1:16">
      <c r="A433" s="3">
        <v>753</v>
      </c>
      <c r="B433">
        <f>VLOOKUP(A433,OrderProduct!A433:S2384,19,0)</f>
        <v>86565</v>
      </c>
      <c r="C433">
        <f>VLOOKUP(A433,OrderProduct!A433:F2384,6,0)</f>
        <v>72.11</v>
      </c>
      <c r="J433" s="19"/>
      <c r="O433" s="5">
        <v>86952</v>
      </c>
      <c r="P433" s="6">
        <v>904.31</v>
      </c>
    </row>
    <row r="434" spans="1:16">
      <c r="A434" s="3">
        <v>754</v>
      </c>
      <c r="B434">
        <f>VLOOKUP(A434,OrderProduct!A434:S2385,19,0)</f>
        <v>86566</v>
      </c>
      <c r="C434">
        <f>VLOOKUP(A434,OrderProduct!A434:F2385,6,0)</f>
        <v>1782.44</v>
      </c>
      <c r="J434" s="19"/>
      <c r="O434" s="5">
        <v>38087</v>
      </c>
      <c r="P434" s="6">
        <v>901.81</v>
      </c>
    </row>
    <row r="435" spans="1:16">
      <c r="A435" s="3">
        <v>754</v>
      </c>
      <c r="B435">
        <f>VLOOKUP(A435,OrderProduct!A435:S2386,19,0)</f>
        <v>86567</v>
      </c>
      <c r="C435">
        <f>VLOOKUP(A435,OrderProduct!A435:F2386,6,0)</f>
        <v>98.7</v>
      </c>
      <c r="J435" s="19"/>
      <c r="O435" s="5">
        <v>88940</v>
      </c>
      <c r="P435" s="6">
        <v>899.81</v>
      </c>
    </row>
    <row r="436" spans="1:16">
      <c r="A436" s="3">
        <v>757</v>
      </c>
      <c r="B436">
        <f>VLOOKUP(A436,OrderProduct!A436:S2387,19,0)</f>
        <v>86573</v>
      </c>
      <c r="C436">
        <f>VLOOKUP(A436,OrderProduct!A436:F2387,6,0)</f>
        <v>2560.55</v>
      </c>
      <c r="J436" s="19"/>
      <c r="O436" s="5">
        <v>87487</v>
      </c>
      <c r="P436" s="6">
        <v>894.88</v>
      </c>
    </row>
    <row r="437" spans="1:16">
      <c r="A437" s="3">
        <v>759</v>
      </c>
      <c r="B437">
        <f>VLOOKUP(A437,OrderProduct!A437:S2388,19,0)</f>
        <v>86574</v>
      </c>
      <c r="C437">
        <f>VLOOKUP(A437,OrderProduct!A437:F2388,6,0)</f>
        <v>192.49</v>
      </c>
      <c r="J437" s="19"/>
      <c r="O437" s="5">
        <v>90154</v>
      </c>
      <c r="P437" s="6">
        <v>894.64</v>
      </c>
    </row>
    <row r="438" spans="1:16">
      <c r="A438" s="3">
        <v>762</v>
      </c>
      <c r="B438">
        <f>VLOOKUP(A438,OrderProduct!A438:S2389,19,0)</f>
        <v>86575</v>
      </c>
      <c r="C438">
        <f>VLOOKUP(A438,OrderProduct!A438:F2389,6,0)</f>
        <v>227.67</v>
      </c>
      <c r="J438" s="19"/>
      <c r="O438" s="5">
        <v>90501</v>
      </c>
      <c r="P438" s="6">
        <v>893.79</v>
      </c>
    </row>
    <row r="439" spans="1:16">
      <c r="A439" s="3">
        <v>767</v>
      </c>
      <c r="B439">
        <f>VLOOKUP(A439,OrderProduct!A439:S2390,19,0)</f>
        <v>86591</v>
      </c>
      <c r="C439">
        <f>VLOOKUP(A439,OrderProduct!A439:F2390,6,0)</f>
        <v>226.53</v>
      </c>
      <c r="J439" s="19"/>
      <c r="O439" s="5">
        <v>91076</v>
      </c>
      <c r="P439" s="6">
        <v>893.53</v>
      </c>
    </row>
    <row r="440" spans="1:16">
      <c r="A440" s="3">
        <v>770</v>
      </c>
      <c r="B440">
        <f>VLOOKUP(A440,OrderProduct!A440:S2391,19,0)</f>
        <v>86591</v>
      </c>
      <c r="C440">
        <f>VLOOKUP(A440,OrderProduct!A440:F2391,6,0)</f>
        <v>68.65</v>
      </c>
      <c r="J440" s="19"/>
      <c r="O440" s="5">
        <v>90314</v>
      </c>
      <c r="P440" s="6">
        <v>890.61</v>
      </c>
    </row>
    <row r="441" spans="1:16">
      <c r="A441" s="3">
        <v>771</v>
      </c>
      <c r="B441">
        <f>VLOOKUP(A441,OrderProduct!A441:S2392,19,0)</f>
        <v>86592</v>
      </c>
      <c r="C441">
        <f>VLOOKUP(A441,OrderProduct!A441:F2392,6,0)</f>
        <v>99.75</v>
      </c>
      <c r="J441" s="19"/>
      <c r="O441" s="5">
        <v>88746</v>
      </c>
      <c r="P441" s="6">
        <v>889.64</v>
      </c>
    </row>
    <row r="442" spans="1:16">
      <c r="A442" s="3">
        <v>771</v>
      </c>
      <c r="B442">
        <f>VLOOKUP(A442,OrderProduct!A442:S2393,19,0)</f>
        <v>86599</v>
      </c>
      <c r="C442">
        <f>VLOOKUP(A442,OrderProduct!A442:F2393,6,0)</f>
        <v>535.08</v>
      </c>
      <c r="J442" s="19"/>
      <c r="O442" s="5">
        <v>90860</v>
      </c>
      <c r="P442" s="6">
        <v>885.65</v>
      </c>
    </row>
    <row r="443" spans="1:16">
      <c r="A443" s="3">
        <v>772</v>
      </c>
      <c r="B443">
        <f>VLOOKUP(A443,OrderProduct!A443:S2394,19,0)</f>
        <v>86600</v>
      </c>
      <c r="C443">
        <f>VLOOKUP(A443,OrderProduct!A443:F2394,6,0)</f>
        <v>675.83</v>
      </c>
      <c r="J443" s="19"/>
      <c r="O443" s="5">
        <v>91174</v>
      </c>
      <c r="P443" s="6">
        <v>884.18</v>
      </c>
    </row>
    <row r="444" spans="1:16">
      <c r="A444" s="3">
        <v>772</v>
      </c>
      <c r="B444">
        <f>VLOOKUP(A444,OrderProduct!A444:S2395,19,0)</f>
        <v>86600</v>
      </c>
      <c r="C444">
        <f>VLOOKUP(A444,OrderProduct!A444:F2395,6,0)</f>
        <v>28</v>
      </c>
      <c r="J444" s="19"/>
      <c r="O444" s="5">
        <v>88857</v>
      </c>
      <c r="P444" s="6">
        <v>883.63</v>
      </c>
    </row>
    <row r="445" spans="1:16">
      <c r="A445" s="3">
        <v>772</v>
      </c>
      <c r="B445">
        <f>VLOOKUP(A445,OrderProduct!A445:S2396,19,0)</f>
        <v>86610</v>
      </c>
      <c r="C445">
        <f>VLOOKUP(A445,OrderProduct!A445:F2396,6,0)</f>
        <v>35.35</v>
      </c>
      <c r="J445" s="19"/>
      <c r="O445" s="5">
        <v>85896</v>
      </c>
      <c r="P445" s="6">
        <v>882.93</v>
      </c>
    </row>
    <row r="446" spans="1:16">
      <c r="A446" s="3">
        <v>772</v>
      </c>
      <c r="B446">
        <f>VLOOKUP(A446,OrderProduct!A446:S2397,19,0)</f>
        <v>86610</v>
      </c>
      <c r="C446">
        <f>VLOOKUP(A446,OrderProduct!A446:F2397,6,0)</f>
        <v>248.21</v>
      </c>
      <c r="J446" s="19"/>
      <c r="O446" s="5">
        <v>90103</v>
      </c>
      <c r="P446" s="6">
        <v>881.94</v>
      </c>
    </row>
    <row r="447" spans="1:16">
      <c r="A447" s="3">
        <v>782</v>
      </c>
      <c r="B447">
        <f>VLOOKUP(A447,OrderProduct!A447:S2398,19,0)</f>
        <v>86611</v>
      </c>
      <c r="C447">
        <f>VLOOKUP(A447,OrderProduct!A447:F2398,6,0)</f>
        <v>577.75</v>
      </c>
      <c r="J447" s="19"/>
      <c r="O447" s="5">
        <v>8257</v>
      </c>
      <c r="P447" s="6">
        <v>881.32</v>
      </c>
    </row>
    <row r="448" spans="1:16">
      <c r="A448" s="3">
        <v>783</v>
      </c>
      <c r="B448">
        <f>VLOOKUP(A448,OrderProduct!A448:S2399,19,0)</f>
        <v>86612</v>
      </c>
      <c r="C448">
        <f>VLOOKUP(A448,OrderProduct!A448:F2399,6,0)</f>
        <v>59.4</v>
      </c>
      <c r="J448" s="19"/>
      <c r="O448" s="5">
        <v>86767</v>
      </c>
      <c r="P448" s="6">
        <v>871.5</v>
      </c>
    </row>
    <row r="449" spans="1:16">
      <c r="A449" s="3">
        <v>786</v>
      </c>
      <c r="B449">
        <f>VLOOKUP(A449,OrderProduct!A449:S2400,19,0)</f>
        <v>86612</v>
      </c>
      <c r="C449">
        <f>VLOOKUP(A449,OrderProduct!A449:F2400,6,0)</f>
        <v>66.46</v>
      </c>
      <c r="J449" s="19"/>
      <c r="O449" s="5">
        <v>89801</v>
      </c>
      <c r="P449" s="6">
        <v>869.53</v>
      </c>
    </row>
    <row r="450" spans="1:16">
      <c r="A450" s="3">
        <v>792</v>
      </c>
      <c r="B450">
        <f>VLOOKUP(A450,OrderProduct!A450:S2401,19,0)</f>
        <v>86621</v>
      </c>
      <c r="C450">
        <f>VLOOKUP(A450,OrderProduct!A450:F2401,6,0)</f>
        <v>4775.11</v>
      </c>
      <c r="J450" s="19"/>
      <c r="O450" s="5">
        <v>86868</v>
      </c>
      <c r="P450" s="6">
        <v>852.67</v>
      </c>
    </row>
    <row r="451" spans="1:16">
      <c r="A451" s="3">
        <v>796</v>
      </c>
      <c r="B451">
        <f>VLOOKUP(A451,OrderProduct!A451:S2402,19,0)</f>
        <v>86629</v>
      </c>
      <c r="C451">
        <f>VLOOKUP(A451,OrderProduct!A451:F2402,6,0)</f>
        <v>7840.04</v>
      </c>
      <c r="J451" s="19"/>
      <c r="O451" s="5">
        <v>88410</v>
      </c>
      <c r="P451" s="6">
        <v>852.53</v>
      </c>
    </row>
    <row r="452" spans="1:16">
      <c r="A452" s="3">
        <v>796</v>
      </c>
      <c r="B452">
        <f>VLOOKUP(A452,OrderProduct!A452:S2403,19,0)</f>
        <v>86633</v>
      </c>
      <c r="C452">
        <f>VLOOKUP(A452,OrderProduct!A452:F2403,6,0)</f>
        <v>419.27</v>
      </c>
      <c r="J452" s="19"/>
      <c r="O452" s="5">
        <v>37987</v>
      </c>
      <c r="P452" s="6">
        <v>850.64</v>
      </c>
    </row>
    <row r="453" spans="1:16">
      <c r="A453" s="3">
        <v>797</v>
      </c>
      <c r="B453">
        <f>VLOOKUP(A453,OrderProduct!A453:S2404,19,0)</f>
        <v>86633</v>
      </c>
      <c r="C453">
        <f>VLOOKUP(A453,OrderProduct!A453:F2404,6,0)</f>
        <v>36</v>
      </c>
      <c r="J453" s="19"/>
      <c r="O453" s="5">
        <v>88163</v>
      </c>
      <c r="P453" s="6">
        <v>848.63</v>
      </c>
    </row>
    <row r="454" spans="1:16">
      <c r="A454" s="3">
        <v>797</v>
      </c>
      <c r="B454">
        <f>VLOOKUP(A454,OrderProduct!A454:S2405,19,0)</f>
        <v>86639</v>
      </c>
      <c r="C454">
        <f>VLOOKUP(A454,OrderProduct!A454:F2405,6,0)</f>
        <v>92.96</v>
      </c>
      <c r="J454" s="19"/>
      <c r="O454" s="5">
        <v>5984</v>
      </c>
      <c r="P454" s="6">
        <v>846.37</v>
      </c>
    </row>
    <row r="455" spans="1:16">
      <c r="A455" s="3">
        <v>797</v>
      </c>
      <c r="B455">
        <f>VLOOKUP(A455,OrderProduct!A455:S2406,19,0)</f>
        <v>86645</v>
      </c>
      <c r="C455">
        <f>VLOOKUP(A455,OrderProduct!A455:F2406,6,0)</f>
        <v>514.62</v>
      </c>
      <c r="J455" s="19"/>
      <c r="O455" s="5">
        <v>90001</v>
      </c>
      <c r="P455" s="6">
        <v>844.12</v>
      </c>
    </row>
    <row r="456" spans="1:16">
      <c r="A456" s="3">
        <v>799</v>
      </c>
      <c r="B456">
        <f>VLOOKUP(A456,OrderProduct!A456:S2407,19,0)</f>
        <v>86645</v>
      </c>
      <c r="C456">
        <f>VLOOKUP(A456,OrderProduct!A456:F2407,6,0)</f>
        <v>817.32</v>
      </c>
      <c r="J456" s="19"/>
      <c r="O456" s="5">
        <v>90502</v>
      </c>
      <c r="P456" s="6">
        <v>843.41</v>
      </c>
    </row>
    <row r="457" spans="1:16">
      <c r="A457" s="3">
        <v>799</v>
      </c>
      <c r="B457">
        <f>VLOOKUP(A457,OrderProduct!A457:S2408,19,0)</f>
        <v>86646</v>
      </c>
      <c r="C457">
        <f>VLOOKUP(A457,OrderProduct!A457:F2408,6,0)</f>
        <v>276.64</v>
      </c>
      <c r="J457" s="19"/>
      <c r="O457" s="5">
        <v>85929</v>
      </c>
      <c r="P457" s="6">
        <v>832.97</v>
      </c>
    </row>
    <row r="458" spans="1:16">
      <c r="A458" s="3">
        <v>799</v>
      </c>
      <c r="B458">
        <f>VLOOKUP(A458,OrderProduct!A458:S2409,19,0)</f>
        <v>86654</v>
      </c>
      <c r="C458">
        <f>VLOOKUP(A458,OrderProduct!A458:F2409,6,0)</f>
        <v>29.08</v>
      </c>
      <c r="J458" s="19"/>
      <c r="O458" s="5">
        <v>22147</v>
      </c>
      <c r="P458" s="6">
        <v>832.14</v>
      </c>
    </row>
    <row r="459" spans="1:16">
      <c r="A459" s="3">
        <v>800</v>
      </c>
      <c r="B459">
        <f>VLOOKUP(A459,OrderProduct!A459:S2410,19,0)</f>
        <v>86655</v>
      </c>
      <c r="C459">
        <f>VLOOKUP(A459,OrderProduct!A459:F2410,6,0)</f>
        <v>1477.84</v>
      </c>
      <c r="J459" s="19"/>
      <c r="O459" s="5">
        <v>86409</v>
      </c>
      <c r="P459" s="6">
        <v>829.96</v>
      </c>
    </row>
    <row r="460" spans="1:16">
      <c r="A460" s="3">
        <v>800</v>
      </c>
      <c r="B460">
        <f>VLOOKUP(A460,OrderProduct!A460:S2411,19,0)</f>
        <v>86655</v>
      </c>
      <c r="C460">
        <f>VLOOKUP(A460,OrderProduct!A460:F2411,6,0)</f>
        <v>1162.46</v>
      </c>
      <c r="J460" s="19"/>
      <c r="O460" s="5">
        <v>89004</v>
      </c>
      <c r="P460" s="6">
        <v>825.46</v>
      </c>
    </row>
    <row r="461" spans="1:16">
      <c r="A461" s="3">
        <v>803</v>
      </c>
      <c r="B461">
        <f>VLOOKUP(A461,OrderProduct!A461:S2412,19,0)</f>
        <v>86662</v>
      </c>
      <c r="C461">
        <f>VLOOKUP(A461,OrderProduct!A461:F2412,6,0)</f>
        <v>1173.76</v>
      </c>
      <c r="J461" s="19"/>
      <c r="O461" s="5">
        <v>90178</v>
      </c>
      <c r="P461" s="6">
        <v>825.32</v>
      </c>
    </row>
    <row r="462" spans="1:16">
      <c r="A462" s="3">
        <v>806</v>
      </c>
      <c r="B462">
        <f>VLOOKUP(A462,OrderProduct!A462:S2413,19,0)</f>
        <v>86668</v>
      </c>
      <c r="C462">
        <f>VLOOKUP(A462,OrderProduct!A462:F2413,6,0)</f>
        <v>144.03</v>
      </c>
      <c r="J462" s="19"/>
      <c r="O462" s="5">
        <v>87611</v>
      </c>
      <c r="P462" s="6">
        <v>824.21</v>
      </c>
    </row>
    <row r="463" spans="1:16">
      <c r="A463" s="3">
        <v>820</v>
      </c>
      <c r="B463">
        <f>VLOOKUP(A463,OrderProduct!A463:S2414,19,0)</f>
        <v>86668</v>
      </c>
      <c r="C463">
        <f>VLOOKUP(A463,OrderProduct!A463:F2414,6,0)</f>
        <v>48.81</v>
      </c>
      <c r="J463" s="19"/>
      <c r="O463" s="5">
        <v>86369</v>
      </c>
      <c r="P463" s="6">
        <v>823.96</v>
      </c>
    </row>
    <row r="464" spans="1:16">
      <c r="A464" s="3">
        <v>823</v>
      </c>
      <c r="B464">
        <f>VLOOKUP(A464,OrderProduct!A464:S2415,19,0)</f>
        <v>86686</v>
      </c>
      <c r="C464">
        <f>VLOOKUP(A464,OrderProduct!A464:F2415,6,0)</f>
        <v>413.73</v>
      </c>
      <c r="J464" s="19"/>
      <c r="O464" s="5">
        <v>9606</v>
      </c>
      <c r="P464" s="6">
        <v>822.94</v>
      </c>
    </row>
    <row r="465" spans="1:16">
      <c r="A465" s="3">
        <v>824</v>
      </c>
      <c r="B465">
        <f>VLOOKUP(A465,OrderProduct!A465:S2416,19,0)</f>
        <v>86687</v>
      </c>
      <c r="C465">
        <f>VLOOKUP(A465,OrderProduct!A465:F2416,6,0)</f>
        <v>34.76</v>
      </c>
      <c r="J465" s="19"/>
      <c r="O465" s="5">
        <v>89018</v>
      </c>
      <c r="P465" s="6">
        <v>821.17</v>
      </c>
    </row>
    <row r="466" spans="1:16">
      <c r="A466" s="3">
        <v>825</v>
      </c>
      <c r="B466">
        <f>VLOOKUP(A466,OrderProduct!A466:S2417,19,0)</f>
        <v>86688</v>
      </c>
      <c r="C466">
        <f>VLOOKUP(A466,OrderProduct!A466:F2417,6,0)</f>
        <v>561.65</v>
      </c>
      <c r="J466" s="19"/>
      <c r="O466" s="5">
        <v>90735</v>
      </c>
      <c r="P466" s="6">
        <v>818.81</v>
      </c>
    </row>
    <row r="467" spans="1:16">
      <c r="A467" s="3">
        <v>827</v>
      </c>
      <c r="B467">
        <f>VLOOKUP(A467,OrderProduct!A467:S2418,19,0)</f>
        <v>86688</v>
      </c>
      <c r="C467">
        <f>VLOOKUP(A467,OrderProduct!A467:F2418,6,0)</f>
        <v>55.6</v>
      </c>
      <c r="J467" s="19"/>
      <c r="O467" s="5">
        <v>89211</v>
      </c>
      <c r="P467" s="6">
        <v>818.49</v>
      </c>
    </row>
    <row r="468" spans="1:16">
      <c r="A468" s="3">
        <v>829</v>
      </c>
      <c r="B468">
        <f>VLOOKUP(A468,OrderProduct!A468:S2419,19,0)</f>
        <v>86688</v>
      </c>
      <c r="C468">
        <f>VLOOKUP(A468,OrderProduct!A468:F2419,6,0)</f>
        <v>2099.61</v>
      </c>
      <c r="J468" s="19"/>
      <c r="O468" s="5">
        <v>90594</v>
      </c>
      <c r="P468" s="6">
        <v>815.14</v>
      </c>
    </row>
    <row r="469" spans="1:16">
      <c r="A469" s="3">
        <v>830</v>
      </c>
      <c r="B469">
        <f>VLOOKUP(A469,OrderProduct!A469:S2420,19,0)</f>
        <v>86688</v>
      </c>
      <c r="C469">
        <f>VLOOKUP(A469,OrderProduct!A469:F2420,6,0)</f>
        <v>96.6</v>
      </c>
      <c r="J469" s="19"/>
      <c r="O469" s="5">
        <v>34435</v>
      </c>
      <c r="P469" s="6">
        <v>809.51</v>
      </c>
    </row>
    <row r="470" spans="1:16">
      <c r="A470" s="3">
        <v>833</v>
      </c>
      <c r="B470">
        <f>VLOOKUP(A470,OrderProduct!A470:S2421,19,0)</f>
        <v>86693</v>
      </c>
      <c r="C470">
        <f>VLOOKUP(A470,OrderProduct!A470:F2421,6,0)</f>
        <v>10.23</v>
      </c>
      <c r="J470" s="19"/>
      <c r="O470" s="5">
        <v>86052</v>
      </c>
      <c r="P470" s="6">
        <v>807</v>
      </c>
    </row>
    <row r="471" spans="1:16">
      <c r="A471" s="3">
        <v>850</v>
      </c>
      <c r="B471">
        <f>VLOOKUP(A471,OrderProduct!A471:S2422,19,0)</f>
        <v>86694</v>
      </c>
      <c r="C471">
        <f>VLOOKUP(A471,OrderProduct!A471:F2422,6,0)</f>
        <v>217.23</v>
      </c>
      <c r="J471" s="19"/>
      <c r="O471" s="5">
        <v>88880</v>
      </c>
      <c r="P471" s="6">
        <v>805.99</v>
      </c>
    </row>
    <row r="472" spans="1:16">
      <c r="A472" s="3">
        <v>851</v>
      </c>
      <c r="B472">
        <f>VLOOKUP(A472,OrderProduct!A472:S2423,19,0)</f>
        <v>86699</v>
      </c>
      <c r="C472">
        <f>VLOOKUP(A472,OrderProduct!A472:F2423,6,0)</f>
        <v>51.41</v>
      </c>
      <c r="J472" s="19"/>
      <c r="O472" s="5">
        <v>87935</v>
      </c>
      <c r="P472" s="6">
        <v>801.93</v>
      </c>
    </row>
    <row r="473" spans="1:16">
      <c r="A473" s="3">
        <v>851</v>
      </c>
      <c r="B473">
        <f>VLOOKUP(A473,OrderProduct!A473:S2424,19,0)</f>
        <v>86722</v>
      </c>
      <c r="C473">
        <f>VLOOKUP(A473,OrderProduct!A473:F2424,6,0)</f>
        <v>367.52</v>
      </c>
      <c r="J473" s="19"/>
      <c r="O473" s="5">
        <v>89664</v>
      </c>
      <c r="P473" s="6">
        <v>799.76</v>
      </c>
    </row>
    <row r="474" spans="1:16">
      <c r="A474" s="3">
        <v>851</v>
      </c>
      <c r="B474">
        <f>VLOOKUP(A474,OrderProduct!A474:S2425,19,0)</f>
        <v>86722</v>
      </c>
      <c r="C474">
        <f>VLOOKUP(A474,OrderProduct!A474:F2425,6,0)</f>
        <v>1576.35</v>
      </c>
      <c r="J474" s="19"/>
      <c r="O474" s="5">
        <v>89879</v>
      </c>
      <c r="P474" s="6">
        <v>798.89</v>
      </c>
    </row>
    <row r="475" spans="1:16">
      <c r="A475" s="3">
        <v>851</v>
      </c>
      <c r="B475">
        <f>VLOOKUP(A475,OrderProduct!A475:S2426,19,0)</f>
        <v>86723</v>
      </c>
      <c r="C475">
        <f>VLOOKUP(A475,OrderProduct!A475:F2426,6,0)</f>
        <v>926.3</v>
      </c>
      <c r="J475" s="19"/>
      <c r="O475" s="5">
        <v>88678</v>
      </c>
      <c r="P475" s="6">
        <v>793.39</v>
      </c>
    </row>
    <row r="476" spans="1:16">
      <c r="A476" s="3">
        <v>853</v>
      </c>
      <c r="B476">
        <f>VLOOKUP(A476,OrderProduct!A476:S2427,19,0)</f>
        <v>86723</v>
      </c>
      <c r="C476">
        <f>VLOOKUP(A476,OrderProduct!A476:F2427,6,0)</f>
        <v>942.53</v>
      </c>
      <c r="J476" s="19"/>
      <c r="O476" s="5">
        <v>89202</v>
      </c>
      <c r="P476" s="6">
        <v>783.55</v>
      </c>
    </row>
    <row r="477" spans="1:16">
      <c r="A477" s="3">
        <v>854</v>
      </c>
      <c r="B477">
        <f>VLOOKUP(A477,OrderProduct!A477:S2428,19,0)</f>
        <v>86724</v>
      </c>
      <c r="C477">
        <f>VLOOKUP(A477,OrderProduct!A477:F2428,6,0)</f>
        <v>52.16</v>
      </c>
      <c r="J477" s="19"/>
      <c r="O477" s="5">
        <v>87135</v>
      </c>
      <c r="P477" s="6">
        <v>782</v>
      </c>
    </row>
    <row r="478" spans="1:16">
      <c r="A478" s="3">
        <v>855</v>
      </c>
      <c r="B478">
        <f>VLOOKUP(A478,OrderProduct!A478:S2429,19,0)</f>
        <v>86725</v>
      </c>
      <c r="C478">
        <f>VLOOKUP(A478,OrderProduct!A478:F2429,6,0)</f>
        <v>4881.84</v>
      </c>
      <c r="J478" s="19"/>
      <c r="O478" s="5">
        <v>91244</v>
      </c>
      <c r="P478" s="6">
        <v>781.19</v>
      </c>
    </row>
    <row r="479" spans="1:16">
      <c r="A479" s="3">
        <v>858</v>
      </c>
      <c r="B479">
        <f>VLOOKUP(A479,OrderProduct!A479:S2430,19,0)</f>
        <v>86734</v>
      </c>
      <c r="C479">
        <f>VLOOKUP(A479,OrderProduct!A479:F2430,6,0)</f>
        <v>291.64</v>
      </c>
      <c r="J479" s="19"/>
      <c r="O479" s="5">
        <v>89525</v>
      </c>
      <c r="P479" s="6">
        <v>772.56</v>
      </c>
    </row>
    <row r="480" spans="1:16">
      <c r="A480" s="3">
        <v>865</v>
      </c>
      <c r="B480">
        <f>VLOOKUP(A480,OrderProduct!A480:S2431,19,0)</f>
        <v>86735</v>
      </c>
      <c r="C480">
        <f>VLOOKUP(A480,OrderProduct!A480:F2431,6,0)</f>
        <v>2366.51</v>
      </c>
      <c r="J480" s="19"/>
      <c r="O480" s="5">
        <v>89174</v>
      </c>
      <c r="P480" s="6">
        <v>771.39</v>
      </c>
    </row>
    <row r="481" spans="1:16">
      <c r="A481" s="3">
        <v>865</v>
      </c>
      <c r="B481">
        <f>VLOOKUP(A481,OrderProduct!A481:S2432,19,0)</f>
        <v>86750</v>
      </c>
      <c r="C481">
        <f>VLOOKUP(A481,OrderProduct!A481:F2432,6,0)</f>
        <v>8.72</v>
      </c>
      <c r="J481" s="19"/>
      <c r="O481" s="5">
        <v>86311</v>
      </c>
      <c r="P481" s="6">
        <v>769.92</v>
      </c>
    </row>
    <row r="482" spans="1:16">
      <c r="A482" s="3">
        <v>868</v>
      </c>
      <c r="B482">
        <f>VLOOKUP(A482,OrderProduct!A482:S2433,19,0)</f>
        <v>86751</v>
      </c>
      <c r="C482">
        <f>VLOOKUP(A482,OrderProduct!A482:F2433,6,0)</f>
        <v>1130.15</v>
      </c>
      <c r="J482" s="19"/>
      <c r="O482" s="5">
        <v>86754</v>
      </c>
      <c r="P482" s="6">
        <v>765.65</v>
      </c>
    </row>
    <row r="483" spans="1:16">
      <c r="A483" s="3">
        <v>868</v>
      </c>
      <c r="B483">
        <f>VLOOKUP(A483,OrderProduct!A483:S2434,19,0)</f>
        <v>86751</v>
      </c>
      <c r="C483">
        <f>VLOOKUP(A483,OrderProduct!A483:F2434,6,0)</f>
        <v>54.37</v>
      </c>
      <c r="J483" s="19"/>
      <c r="O483" s="5">
        <v>91060</v>
      </c>
      <c r="P483" s="6">
        <v>762.38</v>
      </c>
    </row>
    <row r="484" spans="1:16">
      <c r="A484" s="3">
        <v>868</v>
      </c>
      <c r="B484">
        <f>VLOOKUP(A484,OrderProduct!A484:S2435,19,0)</f>
        <v>86752</v>
      </c>
      <c r="C484">
        <f>VLOOKUP(A484,OrderProduct!A484:F2435,6,0)</f>
        <v>100.87</v>
      </c>
      <c r="J484" s="19"/>
      <c r="O484" s="5">
        <v>88701</v>
      </c>
      <c r="P484" s="6">
        <v>761.42</v>
      </c>
    </row>
    <row r="485" spans="1:16">
      <c r="A485" s="3">
        <v>868</v>
      </c>
      <c r="B485">
        <f>VLOOKUP(A485,OrderProduct!A485:S2436,19,0)</f>
        <v>86753</v>
      </c>
      <c r="C485">
        <f>VLOOKUP(A485,OrderProduct!A485:F2436,6,0)</f>
        <v>6355.69</v>
      </c>
      <c r="J485" s="19"/>
      <c r="O485" s="5">
        <v>89961</v>
      </c>
      <c r="P485" s="6">
        <v>761.18</v>
      </c>
    </row>
    <row r="486" spans="1:16">
      <c r="A486" s="3">
        <v>871</v>
      </c>
      <c r="B486">
        <f>VLOOKUP(A486,OrderProduct!A486:S2437,19,0)</f>
        <v>86753</v>
      </c>
      <c r="C486">
        <f>VLOOKUP(A486,OrderProduct!A486:F2437,6,0)</f>
        <v>28.09</v>
      </c>
      <c r="J486" s="19"/>
      <c r="O486" s="5">
        <v>88815</v>
      </c>
      <c r="P486" s="6">
        <v>759.88</v>
      </c>
    </row>
    <row r="487" spans="1:16">
      <c r="A487" s="3">
        <v>871</v>
      </c>
      <c r="B487">
        <f>VLOOKUP(A487,OrderProduct!A487:S2438,19,0)</f>
        <v>86754</v>
      </c>
      <c r="C487">
        <f>VLOOKUP(A487,OrderProduct!A487:F2438,6,0)</f>
        <v>765.65</v>
      </c>
      <c r="J487" s="19"/>
      <c r="O487" s="5">
        <v>88391</v>
      </c>
      <c r="P487" s="6">
        <v>755.91</v>
      </c>
    </row>
    <row r="488" spans="1:16">
      <c r="A488" s="3">
        <v>871</v>
      </c>
      <c r="B488">
        <f>VLOOKUP(A488,OrderProduct!A488:S2439,19,0)</f>
        <v>86767</v>
      </c>
      <c r="C488">
        <f>VLOOKUP(A488,OrderProduct!A488:F2439,6,0)</f>
        <v>168.04</v>
      </c>
      <c r="J488" s="19"/>
      <c r="O488" s="5">
        <v>46884</v>
      </c>
      <c r="P488" s="6">
        <v>747.88</v>
      </c>
    </row>
    <row r="489" spans="1:16">
      <c r="A489" s="3">
        <v>875</v>
      </c>
      <c r="B489">
        <f>VLOOKUP(A489,OrderProduct!A489:S2440,19,0)</f>
        <v>86767</v>
      </c>
      <c r="C489">
        <f>VLOOKUP(A489,OrderProduct!A489:F2440,6,0)</f>
        <v>703.46</v>
      </c>
      <c r="J489" s="19"/>
      <c r="O489" s="5">
        <v>89820</v>
      </c>
      <c r="P489" s="6">
        <v>746.91</v>
      </c>
    </row>
    <row r="490" spans="1:16">
      <c r="A490" s="3">
        <v>875</v>
      </c>
      <c r="B490">
        <f>VLOOKUP(A490,OrderProduct!A490:S2441,19,0)</f>
        <v>86768</v>
      </c>
      <c r="C490">
        <f>VLOOKUP(A490,OrderProduct!A490:F2441,6,0)</f>
        <v>277.6</v>
      </c>
      <c r="J490" s="19"/>
      <c r="O490" s="5">
        <v>86085</v>
      </c>
      <c r="P490" s="6">
        <v>742.32</v>
      </c>
    </row>
    <row r="491" spans="1:16">
      <c r="A491" s="3">
        <v>880</v>
      </c>
      <c r="B491">
        <f>VLOOKUP(A491,OrderProduct!A491:S2442,19,0)</f>
        <v>86789</v>
      </c>
      <c r="C491">
        <f>VLOOKUP(A491,OrderProduct!A491:F2442,6,0)</f>
        <v>64.96</v>
      </c>
      <c r="J491" s="19"/>
      <c r="O491" s="5">
        <v>88004</v>
      </c>
      <c r="P491" s="6">
        <v>739.07</v>
      </c>
    </row>
    <row r="492" spans="1:16">
      <c r="A492" s="3">
        <v>880</v>
      </c>
      <c r="B492">
        <f>VLOOKUP(A492,OrderProduct!A492:S2443,19,0)</f>
        <v>86789</v>
      </c>
      <c r="C492">
        <f>VLOOKUP(A492,OrderProduct!A492:F2443,6,0)</f>
        <v>19.14</v>
      </c>
      <c r="J492" s="19"/>
      <c r="O492" s="5">
        <v>89299</v>
      </c>
      <c r="P492" s="6">
        <v>739.06</v>
      </c>
    </row>
    <row r="493" spans="1:16">
      <c r="A493" s="3">
        <v>885</v>
      </c>
      <c r="B493">
        <f>VLOOKUP(A493,OrderProduct!A493:S2444,19,0)</f>
        <v>86790</v>
      </c>
      <c r="C493">
        <f>VLOOKUP(A493,OrderProduct!A493:F2444,6,0)</f>
        <v>519.42</v>
      </c>
      <c r="J493" s="19"/>
      <c r="O493" s="5">
        <v>54949</v>
      </c>
      <c r="P493" s="6">
        <v>738.94</v>
      </c>
    </row>
    <row r="494" spans="1:16">
      <c r="A494" s="3">
        <v>890</v>
      </c>
      <c r="B494">
        <f>VLOOKUP(A494,OrderProduct!A494:S2445,19,0)</f>
        <v>86791</v>
      </c>
      <c r="C494">
        <f>VLOOKUP(A494,OrderProduct!A494:F2445,6,0)</f>
        <v>3596.03</v>
      </c>
      <c r="J494" s="19"/>
      <c r="O494" s="5">
        <v>88426</v>
      </c>
      <c r="P494" s="6">
        <v>737.23</v>
      </c>
    </row>
    <row r="495" spans="1:16">
      <c r="A495" s="3">
        <v>890</v>
      </c>
      <c r="B495">
        <f>VLOOKUP(A495,OrderProduct!A495:S2446,19,0)</f>
        <v>86792</v>
      </c>
      <c r="C495">
        <f>VLOOKUP(A495,OrderProduct!A495:F2446,6,0)</f>
        <v>25.35</v>
      </c>
      <c r="J495" s="19"/>
      <c r="O495" s="5">
        <v>89300</v>
      </c>
      <c r="P495" s="6">
        <v>737.12</v>
      </c>
    </row>
    <row r="496" spans="1:16">
      <c r="A496" s="3">
        <v>894</v>
      </c>
      <c r="B496">
        <f>VLOOKUP(A496,OrderProduct!A496:S2447,19,0)</f>
        <v>86792</v>
      </c>
      <c r="C496">
        <f>VLOOKUP(A496,OrderProduct!A496:F2447,6,0)</f>
        <v>45.03</v>
      </c>
      <c r="J496" s="19"/>
      <c r="O496" s="5">
        <v>89375</v>
      </c>
      <c r="P496" s="6">
        <v>731.15</v>
      </c>
    </row>
    <row r="497" spans="1:16">
      <c r="A497" s="3">
        <v>894</v>
      </c>
      <c r="B497">
        <f>VLOOKUP(A497,OrderProduct!A497:S2448,19,0)</f>
        <v>86792</v>
      </c>
      <c r="C497">
        <f>VLOOKUP(A497,OrderProduct!A497:F2448,6,0)</f>
        <v>153.87</v>
      </c>
      <c r="J497" s="19"/>
      <c r="O497" s="5">
        <v>88048</v>
      </c>
      <c r="P497" s="6">
        <v>730.37</v>
      </c>
    </row>
    <row r="498" spans="1:16">
      <c r="A498" s="3">
        <v>894</v>
      </c>
      <c r="B498">
        <f>VLOOKUP(A498,OrderProduct!A498:S2449,19,0)</f>
        <v>86792</v>
      </c>
      <c r="C498">
        <f>VLOOKUP(A498,OrderProduct!A498:F2449,6,0)</f>
        <v>2800.33</v>
      </c>
      <c r="J498" s="19"/>
      <c r="O498" s="5">
        <v>88137</v>
      </c>
      <c r="P498" s="6">
        <v>724.57</v>
      </c>
    </row>
    <row r="499" spans="1:16">
      <c r="A499" s="3">
        <v>896</v>
      </c>
      <c r="B499">
        <f>VLOOKUP(A499,OrderProduct!A499:S2450,19,0)</f>
        <v>86793</v>
      </c>
      <c r="C499">
        <f>VLOOKUP(A499,OrderProduct!A499:F2450,6,0)</f>
        <v>7974.21</v>
      </c>
      <c r="J499" s="19"/>
      <c r="O499" s="5">
        <v>87486</v>
      </c>
      <c r="P499" s="6">
        <v>723.54</v>
      </c>
    </row>
    <row r="500" spans="1:16">
      <c r="A500" s="3">
        <v>896</v>
      </c>
      <c r="B500">
        <f>VLOOKUP(A500,OrderProduct!A500:S2451,19,0)</f>
        <v>86794</v>
      </c>
      <c r="C500">
        <f>VLOOKUP(A500,OrderProduct!A500:F2451,6,0)</f>
        <v>2382.72</v>
      </c>
      <c r="J500" s="19"/>
      <c r="O500" s="5">
        <v>3138</v>
      </c>
      <c r="P500" s="6">
        <v>718.03</v>
      </c>
    </row>
    <row r="501" spans="1:16">
      <c r="A501" s="3">
        <v>896</v>
      </c>
      <c r="B501">
        <f>VLOOKUP(A501,OrderProduct!A501:S2452,19,0)</f>
        <v>86795</v>
      </c>
      <c r="C501">
        <f>VLOOKUP(A501,OrderProduct!A501:F2452,6,0)</f>
        <v>2353.55</v>
      </c>
      <c r="J501" s="19"/>
      <c r="O501" s="5">
        <v>88571</v>
      </c>
      <c r="P501" s="6">
        <v>715.94</v>
      </c>
    </row>
    <row r="502" spans="1:16">
      <c r="A502" s="3">
        <v>898</v>
      </c>
      <c r="B502">
        <f>VLOOKUP(A502,OrderProduct!A502:S2453,19,0)</f>
        <v>86796</v>
      </c>
      <c r="C502">
        <f>VLOOKUP(A502,OrderProduct!A502:F2453,6,0)</f>
        <v>92.57</v>
      </c>
      <c r="J502" s="19"/>
      <c r="O502" s="5">
        <v>33635</v>
      </c>
      <c r="P502" s="6">
        <v>713.54</v>
      </c>
    </row>
    <row r="503" spans="1:16">
      <c r="A503" s="3">
        <v>898</v>
      </c>
      <c r="B503">
        <f>VLOOKUP(A503,OrderProduct!A503:S2454,19,0)</f>
        <v>86812</v>
      </c>
      <c r="C503">
        <f>VLOOKUP(A503,OrderProduct!A503:F2454,6,0)</f>
        <v>115.53</v>
      </c>
      <c r="J503" s="19"/>
      <c r="O503" s="5">
        <v>87908</v>
      </c>
      <c r="P503" s="6">
        <v>710.36</v>
      </c>
    </row>
    <row r="504" spans="1:16">
      <c r="A504" s="3">
        <v>898</v>
      </c>
      <c r="B504">
        <f>VLOOKUP(A504,OrderProduct!A504:S2455,19,0)</f>
        <v>86813</v>
      </c>
      <c r="C504">
        <f>VLOOKUP(A504,OrderProduct!A504:F2455,6,0)</f>
        <v>162.39</v>
      </c>
      <c r="J504" s="19"/>
      <c r="O504" s="5">
        <v>90602</v>
      </c>
      <c r="P504" s="6">
        <v>710.16</v>
      </c>
    </row>
    <row r="505" spans="1:16">
      <c r="A505" s="3">
        <v>898</v>
      </c>
      <c r="B505">
        <f>VLOOKUP(A505,OrderProduct!A505:S2456,19,0)</f>
        <v>86813</v>
      </c>
      <c r="C505">
        <f>VLOOKUP(A505,OrderProduct!A505:F2456,6,0)</f>
        <v>4920.81</v>
      </c>
      <c r="J505" s="19"/>
      <c r="O505" s="5">
        <v>86600</v>
      </c>
      <c r="P505" s="6">
        <v>703.83</v>
      </c>
    </row>
    <row r="506" spans="1:16">
      <c r="A506" s="3">
        <v>899</v>
      </c>
      <c r="B506">
        <f>VLOOKUP(A506,OrderProduct!A506:S2457,19,0)</f>
        <v>86814</v>
      </c>
      <c r="C506">
        <f>VLOOKUP(A506,OrderProduct!A506:F2457,6,0)</f>
        <v>1316.03</v>
      </c>
      <c r="J506" s="19"/>
      <c r="O506" s="5">
        <v>90624</v>
      </c>
      <c r="P506" s="6">
        <v>701.42</v>
      </c>
    </row>
    <row r="507" spans="1:16">
      <c r="A507" s="3">
        <v>899</v>
      </c>
      <c r="B507">
        <f>VLOOKUP(A507,OrderProduct!A507:S2458,19,0)</f>
        <v>86815</v>
      </c>
      <c r="C507">
        <f>VLOOKUP(A507,OrderProduct!A507:F2458,6,0)</f>
        <v>1395.41</v>
      </c>
      <c r="J507" s="19"/>
      <c r="O507" s="5">
        <v>88826</v>
      </c>
      <c r="P507" s="6">
        <v>700.41</v>
      </c>
    </row>
    <row r="508" spans="1:16">
      <c r="A508" s="3">
        <v>899</v>
      </c>
      <c r="B508">
        <f>VLOOKUP(A508,OrderProduct!A508:S2459,19,0)</f>
        <v>86826</v>
      </c>
      <c r="C508">
        <f>VLOOKUP(A508,OrderProduct!A508:F2459,6,0)</f>
        <v>107.65</v>
      </c>
      <c r="J508" s="19"/>
      <c r="O508" s="5">
        <v>90710</v>
      </c>
      <c r="P508" s="6">
        <v>698.97</v>
      </c>
    </row>
    <row r="509" spans="1:16">
      <c r="A509" s="3">
        <v>899</v>
      </c>
      <c r="B509">
        <f>VLOOKUP(A509,OrderProduct!A509:S2460,19,0)</f>
        <v>86826</v>
      </c>
      <c r="C509">
        <f>VLOOKUP(A509,OrderProduct!A509:F2460,6,0)</f>
        <v>25.15</v>
      </c>
      <c r="J509" s="19"/>
      <c r="O509" s="5">
        <v>89279</v>
      </c>
      <c r="P509" s="6">
        <v>696.5</v>
      </c>
    </row>
    <row r="510" spans="1:16">
      <c r="A510" s="3">
        <v>903</v>
      </c>
      <c r="B510">
        <f>VLOOKUP(A510,OrderProduct!A510:S2461,19,0)</f>
        <v>86827</v>
      </c>
      <c r="C510">
        <f>VLOOKUP(A510,OrderProduct!A510:F2461,6,0)</f>
        <v>165.21</v>
      </c>
      <c r="J510" s="19"/>
      <c r="O510" s="5">
        <v>88745</v>
      </c>
      <c r="P510" s="6">
        <v>696.35</v>
      </c>
    </row>
    <row r="511" spans="1:16">
      <c r="A511" s="3">
        <v>907</v>
      </c>
      <c r="B511">
        <f>VLOOKUP(A511,OrderProduct!A511:S2462,19,0)</f>
        <v>86828</v>
      </c>
      <c r="C511">
        <f>VLOOKUP(A511,OrderProduct!A511:F2462,6,0)</f>
        <v>4285.56</v>
      </c>
      <c r="J511" s="19"/>
      <c r="O511" s="5">
        <v>89910</v>
      </c>
      <c r="P511" s="6">
        <v>694.91</v>
      </c>
    </row>
    <row r="512" spans="1:16">
      <c r="A512" s="3">
        <v>907</v>
      </c>
      <c r="B512">
        <f>VLOOKUP(A512,OrderProduct!A512:S2463,19,0)</f>
        <v>86828</v>
      </c>
      <c r="C512">
        <f>VLOOKUP(A512,OrderProduct!A512:F2463,6,0)</f>
        <v>631.37</v>
      </c>
      <c r="J512" s="19"/>
      <c r="O512" s="5">
        <v>36452</v>
      </c>
      <c r="P512" s="6">
        <v>694.46</v>
      </c>
    </row>
    <row r="513" spans="1:16">
      <c r="A513" s="3">
        <v>910</v>
      </c>
      <c r="B513">
        <f>VLOOKUP(A513,OrderProduct!A513:S2464,19,0)</f>
        <v>86836</v>
      </c>
      <c r="C513">
        <f>VLOOKUP(A513,OrderProduct!A513:F2464,6,0)</f>
        <v>18.8</v>
      </c>
      <c r="J513" s="19"/>
      <c r="O513" s="5">
        <v>89039</v>
      </c>
      <c r="P513" s="6">
        <v>694.3</v>
      </c>
    </row>
    <row r="514" spans="1:16">
      <c r="A514" s="3">
        <v>911</v>
      </c>
      <c r="B514">
        <f>VLOOKUP(A514,OrderProduct!A514:S2465,19,0)</f>
        <v>86836</v>
      </c>
      <c r="C514">
        <f>VLOOKUP(A514,OrderProduct!A514:F2465,6,0)</f>
        <v>945.99</v>
      </c>
      <c r="J514" s="19"/>
      <c r="O514" s="5">
        <v>55300</v>
      </c>
      <c r="P514" s="6">
        <v>690.85</v>
      </c>
    </row>
    <row r="515" spans="1:16">
      <c r="A515" s="3">
        <v>911</v>
      </c>
      <c r="B515">
        <f>VLOOKUP(A515,OrderProduct!A515:S2466,19,0)</f>
        <v>86837</v>
      </c>
      <c r="C515">
        <f>VLOOKUP(A515,OrderProduct!A515:F2466,6,0)</f>
        <v>33.47</v>
      </c>
      <c r="J515" s="19"/>
      <c r="O515" s="5">
        <v>87587</v>
      </c>
      <c r="P515" s="6">
        <v>682.17</v>
      </c>
    </row>
    <row r="516" spans="1:16">
      <c r="A516" s="3">
        <v>911</v>
      </c>
      <c r="B516">
        <f>VLOOKUP(A516,OrderProduct!A516:S2467,19,0)</f>
        <v>86838</v>
      </c>
      <c r="C516">
        <f>VLOOKUP(A516,OrderProduct!A516:F2467,6,0)</f>
        <v>1164.45</v>
      </c>
      <c r="J516" s="19"/>
      <c r="O516" s="5">
        <v>89536</v>
      </c>
      <c r="P516" s="6">
        <v>680</v>
      </c>
    </row>
    <row r="517" spans="1:16">
      <c r="A517" s="3">
        <v>915</v>
      </c>
      <c r="B517">
        <f>VLOOKUP(A517,OrderProduct!A517:S2468,19,0)</f>
        <v>86838</v>
      </c>
      <c r="C517">
        <f>VLOOKUP(A517,OrderProduct!A517:F2468,6,0)</f>
        <v>22.23</v>
      </c>
      <c r="J517" s="19"/>
      <c r="O517" s="5">
        <v>88405</v>
      </c>
      <c r="P517" s="6">
        <v>677.01</v>
      </c>
    </row>
    <row r="518" spans="1:16">
      <c r="A518" s="3">
        <v>916</v>
      </c>
      <c r="B518">
        <f>VLOOKUP(A518,OrderProduct!A518:S2469,19,0)</f>
        <v>86838</v>
      </c>
      <c r="C518">
        <f>VLOOKUP(A518,OrderProduct!A518:F2469,6,0)</f>
        <v>13.99</v>
      </c>
      <c r="J518" s="19"/>
      <c r="O518" s="5">
        <v>91304</v>
      </c>
      <c r="P518" s="6">
        <v>674.55</v>
      </c>
    </row>
    <row r="519" spans="1:16">
      <c r="A519" s="3">
        <v>918</v>
      </c>
      <c r="B519">
        <f>VLOOKUP(A519,OrderProduct!A519:S2470,19,0)</f>
        <v>86838</v>
      </c>
      <c r="C519">
        <f>VLOOKUP(A519,OrderProduct!A519:F2470,6,0)</f>
        <v>14.26</v>
      </c>
      <c r="J519" s="19"/>
      <c r="O519" s="5">
        <v>87396</v>
      </c>
      <c r="P519" s="6">
        <v>674.39</v>
      </c>
    </row>
    <row r="520" spans="1:16">
      <c r="A520" s="3">
        <v>918</v>
      </c>
      <c r="B520">
        <f>VLOOKUP(A520,OrderProduct!A520:S2471,19,0)</f>
        <v>86839</v>
      </c>
      <c r="C520">
        <f>VLOOKUP(A520,OrderProduct!A520:F2471,6,0)</f>
        <v>379.53</v>
      </c>
      <c r="J520" s="19"/>
      <c r="O520" s="5">
        <v>87298</v>
      </c>
      <c r="P520" s="6">
        <v>670.9</v>
      </c>
    </row>
    <row r="521" spans="1:16">
      <c r="A521" s="3">
        <v>919</v>
      </c>
      <c r="B521">
        <f>VLOOKUP(A521,OrderProduct!A521:S2472,19,0)</f>
        <v>86846</v>
      </c>
      <c r="C521">
        <f>VLOOKUP(A521,OrderProduct!A521:F2472,6,0)</f>
        <v>28.01</v>
      </c>
      <c r="J521" s="19"/>
      <c r="O521" s="5">
        <v>91305</v>
      </c>
      <c r="P521" s="6">
        <v>668.38</v>
      </c>
    </row>
    <row r="522" spans="1:16">
      <c r="A522" s="3">
        <v>920</v>
      </c>
      <c r="B522">
        <f>VLOOKUP(A522,OrderProduct!A522:S2473,19,0)</f>
        <v>86847</v>
      </c>
      <c r="C522">
        <f>VLOOKUP(A522,OrderProduct!A522:F2473,6,0)</f>
        <v>68.34</v>
      </c>
      <c r="J522" s="19"/>
      <c r="O522" s="5">
        <v>89522</v>
      </c>
      <c r="P522" s="6">
        <v>667.84</v>
      </c>
    </row>
    <row r="523" spans="1:16">
      <c r="A523" s="3">
        <v>920</v>
      </c>
      <c r="B523">
        <f>VLOOKUP(A523,OrderProduct!A523:S2474,19,0)</f>
        <v>86847</v>
      </c>
      <c r="C523">
        <f>VLOOKUP(A523,OrderProduct!A523:F2474,6,0)</f>
        <v>522.22</v>
      </c>
      <c r="J523" s="19"/>
      <c r="O523" s="5">
        <v>87474</v>
      </c>
      <c r="P523" s="6">
        <v>666.1</v>
      </c>
    </row>
    <row r="524" spans="1:16">
      <c r="A524" s="3">
        <v>922</v>
      </c>
      <c r="B524">
        <f>VLOOKUP(A524,OrderProduct!A524:S2475,19,0)</f>
        <v>86860</v>
      </c>
      <c r="C524">
        <f>VLOOKUP(A524,OrderProduct!A524:F2475,6,0)</f>
        <v>574.97</v>
      </c>
      <c r="J524" s="19"/>
      <c r="O524" s="5">
        <v>87110</v>
      </c>
      <c r="P524" s="6">
        <v>664.34</v>
      </c>
    </row>
    <row r="525" spans="1:16">
      <c r="A525" s="3">
        <v>925</v>
      </c>
      <c r="B525">
        <f>VLOOKUP(A525,OrderProduct!A525:S2476,19,0)</f>
        <v>86860</v>
      </c>
      <c r="C525">
        <f>VLOOKUP(A525,OrderProduct!A525:F2476,6,0)</f>
        <v>115.22</v>
      </c>
      <c r="J525" s="19"/>
      <c r="O525" s="5">
        <v>86884</v>
      </c>
      <c r="P525" s="6">
        <v>662.8</v>
      </c>
    </row>
    <row r="526" spans="1:16">
      <c r="A526" s="3">
        <v>929</v>
      </c>
      <c r="B526">
        <f>VLOOKUP(A526,OrderProduct!A526:S2477,19,0)</f>
        <v>86860</v>
      </c>
      <c r="C526">
        <f>VLOOKUP(A526,OrderProduct!A526:F2477,6,0)</f>
        <v>456.58</v>
      </c>
      <c r="J526" s="19"/>
      <c r="O526" s="5">
        <v>91354</v>
      </c>
      <c r="P526" s="6">
        <v>659.42</v>
      </c>
    </row>
    <row r="527" spans="1:16">
      <c r="A527" s="3">
        <v>936</v>
      </c>
      <c r="B527">
        <f>VLOOKUP(A527,OrderProduct!A527:S2478,19,0)</f>
        <v>86867</v>
      </c>
      <c r="C527">
        <f>VLOOKUP(A527,OrderProduct!A527:F2478,6,0)</f>
        <v>79.4</v>
      </c>
      <c r="J527" s="19"/>
      <c r="O527" s="5">
        <v>89857</v>
      </c>
      <c r="P527" s="6">
        <v>658.62</v>
      </c>
    </row>
    <row r="528" spans="1:16">
      <c r="A528" s="3">
        <v>936</v>
      </c>
      <c r="B528">
        <f>VLOOKUP(A528,OrderProduct!A528:S2479,19,0)</f>
        <v>86868</v>
      </c>
      <c r="C528">
        <f>VLOOKUP(A528,OrderProduct!A528:F2479,6,0)</f>
        <v>18.59</v>
      </c>
      <c r="J528" s="19"/>
      <c r="O528" s="5">
        <v>91424</v>
      </c>
      <c r="P528" s="6">
        <v>657.61</v>
      </c>
    </row>
    <row r="529" spans="1:16">
      <c r="A529" s="3">
        <v>937</v>
      </c>
      <c r="B529">
        <f>VLOOKUP(A529,OrderProduct!A529:S2480,19,0)</f>
        <v>86868</v>
      </c>
      <c r="C529">
        <f>VLOOKUP(A529,OrderProduct!A529:F2480,6,0)</f>
        <v>834.08</v>
      </c>
      <c r="J529" s="19"/>
      <c r="O529" s="5">
        <v>90146</v>
      </c>
      <c r="P529" s="6">
        <v>656.16</v>
      </c>
    </row>
    <row r="530" spans="1:16">
      <c r="A530" s="3">
        <v>940</v>
      </c>
      <c r="B530">
        <f>VLOOKUP(A530,OrderProduct!A530:S2481,19,0)</f>
        <v>86869</v>
      </c>
      <c r="C530">
        <f>VLOOKUP(A530,OrderProduct!A530:F2481,6,0)</f>
        <v>15.49</v>
      </c>
      <c r="J530" s="19"/>
      <c r="O530" s="5">
        <v>88390</v>
      </c>
      <c r="P530" s="6">
        <v>650.7</v>
      </c>
    </row>
    <row r="531" spans="1:16">
      <c r="A531" s="3">
        <v>945</v>
      </c>
      <c r="B531">
        <f>VLOOKUP(A531,OrderProduct!A531:S2482,19,0)</f>
        <v>86870</v>
      </c>
      <c r="C531">
        <f>VLOOKUP(A531,OrderProduct!A531:F2482,6,0)</f>
        <v>50.88</v>
      </c>
      <c r="J531" s="19"/>
      <c r="O531" s="5">
        <v>91454</v>
      </c>
      <c r="P531" s="6">
        <v>647.07</v>
      </c>
    </row>
    <row r="532" spans="1:16">
      <c r="A532" s="3">
        <v>946</v>
      </c>
      <c r="B532">
        <f>VLOOKUP(A532,OrderProduct!A532:S2483,19,0)</f>
        <v>86874</v>
      </c>
      <c r="C532">
        <f>VLOOKUP(A532,OrderProduct!A532:F2483,6,0)</f>
        <v>40.29</v>
      </c>
      <c r="J532" s="19"/>
      <c r="O532" s="5">
        <v>88824</v>
      </c>
      <c r="P532" s="6">
        <v>646.88</v>
      </c>
    </row>
    <row r="533" spans="1:16">
      <c r="A533" s="3">
        <v>947</v>
      </c>
      <c r="B533">
        <f>VLOOKUP(A533,OrderProduct!A533:S2484,19,0)</f>
        <v>86883</v>
      </c>
      <c r="C533">
        <f>VLOOKUP(A533,OrderProduct!A533:F2484,6,0)</f>
        <v>3786.84</v>
      </c>
      <c r="J533" s="19"/>
      <c r="O533" s="5">
        <v>86960</v>
      </c>
      <c r="P533" s="6">
        <v>644</v>
      </c>
    </row>
    <row r="534" spans="1:16">
      <c r="A534" s="3">
        <v>949</v>
      </c>
      <c r="B534">
        <f>VLOOKUP(A534,OrderProduct!A534:S2485,19,0)</f>
        <v>86884</v>
      </c>
      <c r="C534">
        <f>VLOOKUP(A534,OrderProduct!A534:F2485,6,0)</f>
        <v>662.8</v>
      </c>
      <c r="J534" s="19"/>
      <c r="O534" s="5">
        <v>89456</v>
      </c>
      <c r="P534" s="6">
        <v>641.11</v>
      </c>
    </row>
    <row r="535" spans="1:16">
      <c r="A535" s="3">
        <v>949</v>
      </c>
      <c r="B535">
        <f>VLOOKUP(A535,OrderProduct!A535:S2486,19,0)</f>
        <v>86885</v>
      </c>
      <c r="C535">
        <f>VLOOKUP(A535,OrderProduct!A535:F2486,6,0)</f>
        <v>2012.11</v>
      </c>
      <c r="J535" s="19"/>
      <c r="O535" s="5">
        <v>87259</v>
      </c>
      <c r="P535" s="6">
        <v>638.07</v>
      </c>
    </row>
    <row r="536" spans="1:16">
      <c r="A536" s="3">
        <v>950</v>
      </c>
      <c r="B536">
        <f>VLOOKUP(A536,OrderProduct!A536:S2487,19,0)</f>
        <v>86885</v>
      </c>
      <c r="C536">
        <f>VLOOKUP(A536,OrderProduct!A536:F2487,6,0)</f>
        <v>8.66</v>
      </c>
      <c r="J536" s="19"/>
      <c r="O536" s="5">
        <v>90462</v>
      </c>
      <c r="P536" s="6">
        <v>636.03</v>
      </c>
    </row>
    <row r="537" spans="1:16">
      <c r="A537" s="3">
        <v>950</v>
      </c>
      <c r="B537">
        <f>VLOOKUP(A537,OrderProduct!A537:S2488,19,0)</f>
        <v>86886</v>
      </c>
      <c r="C537">
        <f>VLOOKUP(A537,OrderProduct!A537:F2488,6,0)</f>
        <v>471.66</v>
      </c>
      <c r="J537" s="19"/>
      <c r="O537" s="5">
        <v>91212</v>
      </c>
      <c r="P537" s="6">
        <v>635.27</v>
      </c>
    </row>
    <row r="538" spans="1:16">
      <c r="A538" s="3">
        <v>950</v>
      </c>
      <c r="B538">
        <f>VLOOKUP(A538,OrderProduct!A538:S2489,19,0)</f>
        <v>86886</v>
      </c>
      <c r="C538">
        <f>VLOOKUP(A538,OrderProduct!A538:F2489,6,0)</f>
        <v>119.86</v>
      </c>
      <c r="J538" s="19"/>
      <c r="O538" s="5">
        <v>88232</v>
      </c>
      <c r="P538" s="6">
        <v>627.78</v>
      </c>
    </row>
    <row r="539" spans="1:16">
      <c r="A539" s="3">
        <v>950</v>
      </c>
      <c r="B539">
        <f>VLOOKUP(A539,OrderProduct!A539:S2490,19,0)</f>
        <v>86887</v>
      </c>
      <c r="C539">
        <f>VLOOKUP(A539,OrderProduct!A539:F2490,6,0)</f>
        <v>42.69</v>
      </c>
      <c r="J539" s="19"/>
      <c r="O539" s="5">
        <v>87079</v>
      </c>
      <c r="P539" s="6">
        <v>621.56</v>
      </c>
    </row>
    <row r="540" spans="1:16">
      <c r="A540" s="3">
        <v>954</v>
      </c>
      <c r="B540">
        <f>VLOOKUP(A540,OrderProduct!A540:S2491,19,0)</f>
        <v>86887</v>
      </c>
      <c r="C540">
        <f>VLOOKUP(A540,OrderProduct!A540:F2491,6,0)</f>
        <v>327.41</v>
      </c>
      <c r="J540" s="19"/>
      <c r="O540" s="5">
        <v>36647</v>
      </c>
      <c r="P540" s="6">
        <v>619.35</v>
      </c>
    </row>
    <row r="541" spans="1:16">
      <c r="A541" s="3">
        <v>954</v>
      </c>
      <c r="B541">
        <f>VLOOKUP(A541,OrderProduct!A541:S2492,19,0)</f>
        <v>86898</v>
      </c>
      <c r="C541">
        <f>VLOOKUP(A541,OrderProduct!A541:F2492,6,0)</f>
        <v>541.76</v>
      </c>
      <c r="J541" s="19"/>
      <c r="O541" s="5">
        <v>89608</v>
      </c>
      <c r="P541" s="6">
        <v>618.85</v>
      </c>
    </row>
    <row r="542" spans="1:16">
      <c r="A542" s="3">
        <v>959</v>
      </c>
      <c r="B542">
        <f>VLOOKUP(A542,OrderProduct!A542:S2493,19,0)</f>
        <v>86899</v>
      </c>
      <c r="C542">
        <f>VLOOKUP(A542,OrderProduct!A542:F2493,6,0)</f>
        <v>1183.82</v>
      </c>
      <c r="J542" s="19"/>
      <c r="O542" s="5">
        <v>47813</v>
      </c>
      <c r="P542" s="6">
        <v>617.4</v>
      </c>
    </row>
    <row r="543" spans="1:16">
      <c r="A543" s="3">
        <v>960</v>
      </c>
      <c r="B543">
        <f>VLOOKUP(A543,OrderProduct!A543:S2494,19,0)</f>
        <v>86899</v>
      </c>
      <c r="C543">
        <f>VLOOKUP(A543,OrderProduct!A543:F2494,6,0)</f>
        <v>107.66</v>
      </c>
      <c r="J543" s="19"/>
      <c r="O543" s="5">
        <v>90961</v>
      </c>
      <c r="P543" s="6">
        <v>614.99</v>
      </c>
    </row>
    <row r="544" spans="1:16">
      <c r="A544" s="3">
        <v>961</v>
      </c>
      <c r="B544">
        <f>VLOOKUP(A544,OrderProduct!A544:S2495,19,0)</f>
        <v>86899</v>
      </c>
      <c r="C544">
        <f>VLOOKUP(A544,OrderProduct!A544:F2495,6,0)</f>
        <v>318.83</v>
      </c>
      <c r="J544" s="19"/>
      <c r="O544" s="5">
        <v>87676</v>
      </c>
      <c r="P544" s="6">
        <v>612.92</v>
      </c>
    </row>
    <row r="545" spans="1:16">
      <c r="A545" s="3">
        <v>962</v>
      </c>
      <c r="B545">
        <f>VLOOKUP(A545,OrderProduct!A545:S2496,19,0)</f>
        <v>86900</v>
      </c>
      <c r="C545">
        <f>VLOOKUP(A545,OrderProduct!A545:F2496,6,0)</f>
        <v>201.77</v>
      </c>
      <c r="J545" s="19"/>
      <c r="O545" s="5">
        <v>90360</v>
      </c>
      <c r="P545" s="6">
        <v>612.25</v>
      </c>
    </row>
    <row r="546" spans="1:16">
      <c r="A546" s="3">
        <v>970</v>
      </c>
      <c r="B546">
        <f>VLOOKUP(A546,OrderProduct!A546:S2497,19,0)</f>
        <v>86901</v>
      </c>
      <c r="C546">
        <f>VLOOKUP(A546,OrderProduct!A546:F2497,6,0)</f>
        <v>443.66</v>
      </c>
      <c r="J546" s="19"/>
      <c r="O546" s="5">
        <v>89665</v>
      </c>
      <c r="P546" s="6">
        <v>609.09</v>
      </c>
    </row>
    <row r="547" spans="1:16">
      <c r="A547" s="3">
        <v>972</v>
      </c>
      <c r="B547">
        <f>VLOOKUP(A547,OrderProduct!A547:S2498,19,0)</f>
        <v>86902</v>
      </c>
      <c r="C547">
        <f>VLOOKUP(A547,OrderProduct!A547:F2498,6,0)</f>
        <v>3600.65</v>
      </c>
      <c r="J547" s="19"/>
      <c r="O547" s="5">
        <v>88157</v>
      </c>
      <c r="P547" s="6">
        <v>608.61</v>
      </c>
    </row>
    <row r="548" spans="1:16">
      <c r="A548" s="3">
        <v>972</v>
      </c>
      <c r="B548">
        <f>VLOOKUP(A548,OrderProduct!A548:S2499,19,0)</f>
        <v>86913</v>
      </c>
      <c r="C548">
        <f>VLOOKUP(A548,OrderProduct!A548:F2499,6,0)</f>
        <v>39.15</v>
      </c>
      <c r="J548" s="19"/>
      <c r="O548" s="5">
        <v>86124</v>
      </c>
      <c r="P548" s="6">
        <v>608.35</v>
      </c>
    </row>
    <row r="549" spans="1:16">
      <c r="A549" s="3">
        <v>975</v>
      </c>
      <c r="B549">
        <f>VLOOKUP(A549,OrderProduct!A549:S2500,19,0)</f>
        <v>86914</v>
      </c>
      <c r="C549">
        <f>VLOOKUP(A549,OrderProduct!A549:F2500,6,0)</f>
        <v>266.95</v>
      </c>
      <c r="J549" s="19"/>
      <c r="O549" s="5">
        <v>86258</v>
      </c>
      <c r="P549" s="6">
        <v>606.47</v>
      </c>
    </row>
    <row r="550" spans="1:16">
      <c r="A550" s="3">
        <v>980</v>
      </c>
      <c r="B550">
        <f>VLOOKUP(A550,OrderProduct!A550:S2501,19,0)</f>
        <v>86925</v>
      </c>
      <c r="C550">
        <f>VLOOKUP(A550,OrderProduct!A550:F2501,6,0)</f>
        <v>7045.02</v>
      </c>
      <c r="J550" s="19"/>
      <c r="O550" s="5">
        <v>86535</v>
      </c>
      <c r="P550" s="6">
        <v>604.35</v>
      </c>
    </row>
    <row r="551" spans="1:16">
      <c r="A551" s="3">
        <v>983</v>
      </c>
      <c r="B551">
        <f>VLOOKUP(A551,OrderProduct!A551:S2502,19,0)</f>
        <v>86926</v>
      </c>
      <c r="C551">
        <f>VLOOKUP(A551,OrderProduct!A551:F2502,6,0)</f>
        <v>904.25</v>
      </c>
      <c r="J551" s="19"/>
      <c r="O551" s="5">
        <v>86486</v>
      </c>
      <c r="P551" s="6">
        <v>599.03</v>
      </c>
    </row>
    <row r="552" spans="1:16">
      <c r="A552" s="3">
        <v>993</v>
      </c>
      <c r="B552">
        <f>VLOOKUP(A552,OrderProduct!A552:S2503,19,0)</f>
        <v>86926</v>
      </c>
      <c r="C552">
        <f>VLOOKUP(A552,OrderProduct!A552:F2503,6,0)</f>
        <v>16.31</v>
      </c>
      <c r="J552" s="19"/>
      <c r="O552" s="5">
        <v>91042</v>
      </c>
      <c r="P552" s="6">
        <v>593.95</v>
      </c>
    </row>
    <row r="553" spans="1:16">
      <c r="A553" s="3">
        <v>994</v>
      </c>
      <c r="B553">
        <f>VLOOKUP(A553,OrderProduct!A553:S2504,19,0)</f>
        <v>86927</v>
      </c>
      <c r="C553">
        <f>VLOOKUP(A553,OrderProduct!A553:F2504,6,0)</f>
        <v>370.62</v>
      </c>
      <c r="J553" s="19"/>
      <c r="O553" s="5">
        <v>87406</v>
      </c>
      <c r="P553" s="6">
        <v>593.8</v>
      </c>
    </row>
    <row r="554" spans="1:16">
      <c r="A554" s="3">
        <v>995</v>
      </c>
      <c r="B554">
        <f>VLOOKUP(A554,OrderProduct!A554:S2505,19,0)</f>
        <v>86933</v>
      </c>
      <c r="C554">
        <f>VLOOKUP(A554,OrderProduct!A554:F2505,6,0)</f>
        <v>1370.99</v>
      </c>
      <c r="J554" s="19"/>
      <c r="O554" s="5">
        <v>89704</v>
      </c>
      <c r="P554" s="6">
        <v>592.11</v>
      </c>
    </row>
    <row r="555" spans="1:16">
      <c r="A555" s="3">
        <v>997</v>
      </c>
      <c r="B555">
        <f>VLOOKUP(A555,OrderProduct!A555:S2506,19,0)</f>
        <v>86949</v>
      </c>
      <c r="C555">
        <f>VLOOKUP(A555,OrderProduct!A555:F2506,6,0)</f>
        <v>196.69</v>
      </c>
      <c r="J555" s="19"/>
      <c r="O555" s="5">
        <v>86886</v>
      </c>
      <c r="P555" s="6">
        <v>591.52</v>
      </c>
    </row>
    <row r="556" spans="1:16">
      <c r="A556" s="3">
        <v>999</v>
      </c>
      <c r="B556">
        <f>VLOOKUP(A556,OrderProduct!A556:S2507,19,0)</f>
        <v>86949</v>
      </c>
      <c r="C556">
        <f>VLOOKUP(A556,OrderProduct!A556:F2507,6,0)</f>
        <v>40.28</v>
      </c>
      <c r="J556" s="19"/>
      <c r="O556" s="5">
        <v>86847</v>
      </c>
      <c r="P556" s="6">
        <v>590.56</v>
      </c>
    </row>
    <row r="557" spans="1:16">
      <c r="A557" s="3">
        <v>1000</v>
      </c>
      <c r="B557">
        <f>VLOOKUP(A557,OrderProduct!A557:S2508,19,0)</f>
        <v>86950</v>
      </c>
      <c r="C557">
        <f>VLOOKUP(A557,OrderProduct!A557:F2508,6,0)</f>
        <v>16.5</v>
      </c>
      <c r="J557" s="19"/>
      <c r="O557" s="5">
        <v>646</v>
      </c>
      <c r="P557" s="6">
        <v>586.96</v>
      </c>
    </row>
    <row r="558" spans="1:16">
      <c r="A558" s="3">
        <v>1005</v>
      </c>
      <c r="B558">
        <f>VLOOKUP(A558,OrderProduct!A558:S2509,19,0)</f>
        <v>86951</v>
      </c>
      <c r="C558">
        <f>VLOOKUP(A558,OrderProduct!A558:F2509,6,0)</f>
        <v>1202.66</v>
      </c>
      <c r="J558" s="19"/>
      <c r="O558" s="5">
        <v>89041</v>
      </c>
      <c r="P558" s="6">
        <v>585.08</v>
      </c>
    </row>
    <row r="559" spans="1:16">
      <c r="A559" s="3">
        <v>1005</v>
      </c>
      <c r="B559">
        <f>VLOOKUP(A559,OrderProduct!A559:S2510,19,0)</f>
        <v>86952</v>
      </c>
      <c r="C559">
        <f>VLOOKUP(A559,OrderProduct!A559:F2510,6,0)</f>
        <v>904.31</v>
      </c>
      <c r="J559" s="19"/>
      <c r="O559" s="5">
        <v>44002</v>
      </c>
      <c r="P559" s="6">
        <v>582.78</v>
      </c>
    </row>
    <row r="560" spans="1:16">
      <c r="A560" s="3">
        <v>1008</v>
      </c>
      <c r="B560">
        <f>VLOOKUP(A560,OrderProduct!A560:S2511,19,0)</f>
        <v>86956</v>
      </c>
      <c r="C560">
        <f>VLOOKUP(A560,OrderProduct!A560:F2511,6,0)</f>
        <v>55.13</v>
      </c>
      <c r="J560" s="19"/>
      <c r="O560" s="5">
        <v>88239</v>
      </c>
      <c r="P560" s="6">
        <v>582.2</v>
      </c>
    </row>
    <row r="561" spans="1:16">
      <c r="A561" s="3">
        <v>1009</v>
      </c>
      <c r="B561">
        <f>VLOOKUP(A561,OrderProduct!A561:S2512,19,0)</f>
        <v>86956</v>
      </c>
      <c r="C561">
        <f>VLOOKUP(A561,OrderProduct!A561:F2512,6,0)</f>
        <v>44.8</v>
      </c>
      <c r="J561" s="19"/>
      <c r="O561" s="5">
        <v>87885</v>
      </c>
      <c r="P561" s="6">
        <v>578.42</v>
      </c>
    </row>
    <row r="562" spans="1:16">
      <c r="A562" s="3">
        <v>1014</v>
      </c>
      <c r="B562">
        <f>VLOOKUP(A562,OrderProduct!A562:S2513,19,0)</f>
        <v>86957</v>
      </c>
      <c r="C562">
        <f>VLOOKUP(A562,OrderProduct!A562:F2513,6,0)</f>
        <v>58.52</v>
      </c>
      <c r="J562" s="19"/>
      <c r="O562" s="5">
        <v>86611</v>
      </c>
      <c r="P562" s="6">
        <v>577.75</v>
      </c>
    </row>
    <row r="563" spans="1:16">
      <c r="A563" s="3">
        <v>1014</v>
      </c>
      <c r="B563">
        <f>VLOOKUP(A563,OrderProduct!A563:S2514,19,0)</f>
        <v>86958</v>
      </c>
      <c r="C563">
        <f>VLOOKUP(A563,OrderProduct!A563:F2514,6,0)</f>
        <v>337.59</v>
      </c>
      <c r="J563" s="19"/>
      <c r="O563" s="5">
        <v>89059</v>
      </c>
      <c r="P563" s="6">
        <v>575.7</v>
      </c>
    </row>
    <row r="564" spans="1:16">
      <c r="A564" s="3">
        <v>1014</v>
      </c>
      <c r="B564">
        <f>VLOOKUP(A564,OrderProduct!A564:S2515,19,0)</f>
        <v>86958</v>
      </c>
      <c r="C564">
        <f>VLOOKUP(A564,OrderProduct!A564:F2515,6,0)</f>
        <v>215.32</v>
      </c>
      <c r="J564" s="19"/>
      <c r="O564" s="5">
        <v>91115</v>
      </c>
      <c r="P564" s="6">
        <v>575.07</v>
      </c>
    </row>
    <row r="565" spans="1:16">
      <c r="A565" s="3">
        <v>1014</v>
      </c>
      <c r="B565">
        <f>VLOOKUP(A565,OrderProduct!A565:S2516,19,0)</f>
        <v>86958</v>
      </c>
      <c r="C565">
        <f>VLOOKUP(A565,OrderProduct!A565:F2516,6,0)</f>
        <v>382.85</v>
      </c>
      <c r="J565" s="19"/>
      <c r="O565" s="5">
        <v>55874</v>
      </c>
      <c r="P565" s="6">
        <v>566.66</v>
      </c>
    </row>
    <row r="566" spans="1:16">
      <c r="A566" s="3">
        <v>1015</v>
      </c>
      <c r="B566">
        <f>VLOOKUP(A566,OrderProduct!A566:S2517,19,0)</f>
        <v>86959</v>
      </c>
      <c r="C566">
        <f>VLOOKUP(A566,OrderProduct!A566:F2517,6,0)</f>
        <v>10.65</v>
      </c>
      <c r="J566" s="19"/>
      <c r="O566" s="5">
        <v>88870</v>
      </c>
      <c r="P566" s="6">
        <v>566.56</v>
      </c>
    </row>
    <row r="567" spans="1:16">
      <c r="A567" s="3">
        <v>1016</v>
      </c>
      <c r="B567">
        <f>VLOOKUP(A567,OrderProduct!A567:S2518,19,0)</f>
        <v>86960</v>
      </c>
      <c r="C567">
        <f>VLOOKUP(A567,OrderProduct!A567:F2518,6,0)</f>
        <v>100.99</v>
      </c>
      <c r="J567" s="19"/>
      <c r="O567" s="5">
        <v>91583</v>
      </c>
      <c r="P567" s="6">
        <v>556.61</v>
      </c>
    </row>
    <row r="568" spans="1:16">
      <c r="A568" s="3">
        <v>1018</v>
      </c>
      <c r="B568">
        <f>VLOOKUP(A568,OrderProduct!A568:S2519,19,0)</f>
        <v>86960</v>
      </c>
      <c r="C568">
        <f>VLOOKUP(A568,OrderProduct!A568:F2519,6,0)</f>
        <v>142.06</v>
      </c>
      <c r="J568" s="19"/>
      <c r="O568" s="5">
        <v>89077</v>
      </c>
      <c r="P568" s="6">
        <v>554.87</v>
      </c>
    </row>
    <row r="569" spans="1:16">
      <c r="A569" s="3">
        <v>1018</v>
      </c>
      <c r="B569">
        <f>VLOOKUP(A569,OrderProduct!A569:S2520,19,0)</f>
        <v>86960</v>
      </c>
      <c r="C569">
        <f>VLOOKUP(A569,OrderProduct!A569:F2520,6,0)</f>
        <v>363.74</v>
      </c>
      <c r="J569" s="19"/>
      <c r="O569" s="5">
        <v>87078</v>
      </c>
      <c r="P569" s="6">
        <v>552.89</v>
      </c>
    </row>
    <row r="570" spans="1:16">
      <c r="A570" s="3">
        <v>1020</v>
      </c>
      <c r="B570">
        <f>VLOOKUP(A570,OrderProduct!A570:S2521,19,0)</f>
        <v>86960</v>
      </c>
      <c r="C570">
        <f>VLOOKUP(A570,OrderProduct!A570:F2521,6,0)</f>
        <v>15.93</v>
      </c>
      <c r="J570" s="19"/>
      <c r="O570" s="5">
        <v>87195</v>
      </c>
      <c r="P570" s="6">
        <v>546.21</v>
      </c>
    </row>
    <row r="571" spans="1:16">
      <c r="A571" s="3">
        <v>1020</v>
      </c>
      <c r="B571">
        <f>VLOOKUP(A571,OrderProduct!A571:S2522,19,0)</f>
        <v>86960</v>
      </c>
      <c r="C571">
        <f>VLOOKUP(A571,OrderProduct!A571:F2522,6,0)</f>
        <v>21.28</v>
      </c>
      <c r="J571" s="19"/>
      <c r="O571" s="5">
        <v>86898</v>
      </c>
      <c r="P571" s="6">
        <v>541.76</v>
      </c>
    </row>
    <row r="572" spans="1:16">
      <c r="A572" s="3">
        <v>1020</v>
      </c>
      <c r="B572">
        <f>VLOOKUP(A572,OrderProduct!A572:S2523,19,0)</f>
        <v>86966</v>
      </c>
      <c r="C572">
        <f>VLOOKUP(A572,OrderProduct!A572:F2523,6,0)</f>
        <v>391.4</v>
      </c>
      <c r="J572" s="19"/>
      <c r="O572" s="5">
        <v>34017</v>
      </c>
      <c r="P572" s="6">
        <v>538.78</v>
      </c>
    </row>
    <row r="573" spans="1:16">
      <c r="A573" s="3">
        <v>1023</v>
      </c>
      <c r="B573">
        <f>VLOOKUP(A573,OrderProduct!A573:S2524,19,0)</f>
        <v>86973</v>
      </c>
      <c r="C573">
        <f>VLOOKUP(A573,OrderProduct!A573:F2524,6,0)</f>
        <v>19.67</v>
      </c>
      <c r="J573" s="19"/>
      <c r="O573" s="5">
        <v>88387</v>
      </c>
      <c r="P573" s="6">
        <v>538.45</v>
      </c>
    </row>
    <row r="574" spans="1:16">
      <c r="A574" s="3">
        <v>1023</v>
      </c>
      <c r="B574">
        <f>VLOOKUP(A574,OrderProduct!A574:S2525,19,0)</f>
        <v>86989</v>
      </c>
      <c r="C574">
        <f>VLOOKUP(A574,OrderProduct!A574:F2525,6,0)</f>
        <v>380</v>
      </c>
      <c r="J574" s="19"/>
      <c r="O574" s="5">
        <v>90753</v>
      </c>
      <c r="P574" s="6">
        <v>537.8</v>
      </c>
    </row>
    <row r="575" spans="1:16">
      <c r="A575" s="3">
        <v>1026</v>
      </c>
      <c r="B575">
        <f>VLOOKUP(A575,OrderProduct!A575:S2526,19,0)</f>
        <v>87002</v>
      </c>
      <c r="C575">
        <f>VLOOKUP(A575,OrderProduct!A575:F2526,6,0)</f>
        <v>182.33</v>
      </c>
      <c r="J575" s="19"/>
      <c r="O575" s="5">
        <v>87005</v>
      </c>
      <c r="P575" s="6">
        <v>536.9</v>
      </c>
    </row>
    <row r="576" spans="1:16">
      <c r="A576" s="3">
        <v>1026</v>
      </c>
      <c r="B576">
        <f>VLOOKUP(A576,OrderProduct!A576:S2527,19,0)</f>
        <v>87003</v>
      </c>
      <c r="C576">
        <f>VLOOKUP(A576,OrderProduct!A576:F2527,6,0)</f>
        <v>459.55</v>
      </c>
      <c r="J576" s="19"/>
      <c r="O576" s="5">
        <v>88974</v>
      </c>
      <c r="P576" s="6">
        <v>536.29</v>
      </c>
    </row>
    <row r="577" spans="1:16">
      <c r="A577" s="3">
        <v>1026</v>
      </c>
      <c r="B577">
        <f>VLOOKUP(A577,OrderProduct!A577:S2528,19,0)</f>
        <v>87004</v>
      </c>
      <c r="C577">
        <f>VLOOKUP(A577,OrderProduct!A577:F2528,6,0)</f>
        <v>8.74</v>
      </c>
      <c r="J577" s="19"/>
      <c r="O577" s="5">
        <v>87086</v>
      </c>
      <c r="P577" s="6">
        <v>536.23</v>
      </c>
    </row>
    <row r="578" spans="1:16">
      <c r="A578" s="3">
        <v>1027</v>
      </c>
      <c r="B578">
        <f>VLOOKUP(A578,OrderProduct!A578:S2529,19,0)</f>
        <v>87005</v>
      </c>
      <c r="C578">
        <f>VLOOKUP(A578,OrderProduct!A578:F2529,6,0)</f>
        <v>536.9</v>
      </c>
      <c r="J578" s="19"/>
      <c r="O578" s="5">
        <v>86599</v>
      </c>
      <c r="P578" s="6">
        <v>535.08</v>
      </c>
    </row>
    <row r="579" spans="1:16">
      <c r="A579" s="3">
        <v>1027</v>
      </c>
      <c r="B579">
        <f>VLOOKUP(A579,OrderProduct!A579:S2530,19,0)</f>
        <v>87015</v>
      </c>
      <c r="C579">
        <f>VLOOKUP(A579,OrderProduct!A579:F2530,6,0)</f>
        <v>103.61</v>
      </c>
      <c r="J579" s="19"/>
      <c r="O579" s="5">
        <v>87435</v>
      </c>
      <c r="P579" s="6">
        <v>531</v>
      </c>
    </row>
    <row r="580" spans="1:16">
      <c r="A580" s="3">
        <v>1028</v>
      </c>
      <c r="B580">
        <f>VLOOKUP(A580,OrderProduct!A580:S2531,19,0)</f>
        <v>87016</v>
      </c>
      <c r="C580">
        <f>VLOOKUP(A580,OrderProduct!A580:F2531,6,0)</f>
        <v>3144.56</v>
      </c>
      <c r="J580" s="19"/>
      <c r="O580" s="5">
        <v>86384</v>
      </c>
      <c r="P580" s="6">
        <v>526.53</v>
      </c>
    </row>
    <row r="581" spans="1:16">
      <c r="A581" s="3">
        <v>1028</v>
      </c>
      <c r="B581">
        <f>VLOOKUP(A581,OrderProduct!A581:S2532,19,0)</f>
        <v>87016</v>
      </c>
      <c r="C581">
        <f>VLOOKUP(A581,OrderProduct!A581:F2532,6,0)</f>
        <v>2653.02</v>
      </c>
      <c r="J581" s="19"/>
      <c r="O581" s="5">
        <v>86790</v>
      </c>
      <c r="P581" s="6">
        <v>519.42</v>
      </c>
    </row>
    <row r="582" spans="1:16">
      <c r="A582" s="3">
        <v>1035</v>
      </c>
      <c r="B582">
        <f>VLOOKUP(A582,OrderProduct!A582:S2533,19,0)</f>
        <v>87020</v>
      </c>
      <c r="C582">
        <f>VLOOKUP(A582,OrderProduct!A582:F2533,6,0)</f>
        <v>227.79</v>
      </c>
      <c r="J582" s="19"/>
      <c r="O582" s="5">
        <v>38852</v>
      </c>
      <c r="P582" s="6">
        <v>517.85</v>
      </c>
    </row>
    <row r="583" spans="1:16">
      <c r="A583" s="3">
        <v>1036</v>
      </c>
      <c r="B583">
        <f>VLOOKUP(A583,OrderProduct!A583:S2534,19,0)</f>
        <v>87029</v>
      </c>
      <c r="C583">
        <f>VLOOKUP(A583,OrderProduct!A583:F2534,6,0)</f>
        <v>462.57</v>
      </c>
      <c r="J583" s="19"/>
      <c r="O583" s="5">
        <v>90167</v>
      </c>
      <c r="P583" s="6">
        <v>517.68</v>
      </c>
    </row>
    <row r="584" spans="1:16">
      <c r="A584" s="3">
        <v>1038</v>
      </c>
      <c r="B584">
        <f>VLOOKUP(A584,OrderProduct!A584:S2535,19,0)</f>
        <v>87030</v>
      </c>
      <c r="C584">
        <f>VLOOKUP(A584,OrderProduct!A584:F2535,6,0)</f>
        <v>125.37</v>
      </c>
      <c r="J584" s="19"/>
      <c r="O584" s="5">
        <v>30785</v>
      </c>
      <c r="P584" s="6">
        <v>515.39</v>
      </c>
    </row>
    <row r="585" spans="1:16">
      <c r="A585" s="3">
        <v>1041</v>
      </c>
      <c r="B585">
        <f>VLOOKUP(A585,OrderProduct!A585:S2536,19,0)</f>
        <v>87031</v>
      </c>
      <c r="C585">
        <f>VLOOKUP(A585,OrderProduct!A585:F2536,6,0)</f>
        <v>42.44</v>
      </c>
      <c r="J585" s="19"/>
      <c r="O585" s="5">
        <v>91077</v>
      </c>
      <c r="P585" s="6">
        <v>514.79</v>
      </c>
    </row>
    <row r="586" spans="1:16">
      <c r="A586" s="3">
        <v>1041</v>
      </c>
      <c r="B586">
        <f>VLOOKUP(A586,OrderProduct!A586:S2537,19,0)</f>
        <v>87032</v>
      </c>
      <c r="C586">
        <f>VLOOKUP(A586,OrderProduct!A586:F2537,6,0)</f>
        <v>2400.95</v>
      </c>
      <c r="J586" s="19"/>
      <c r="O586" s="5">
        <v>90186</v>
      </c>
      <c r="P586" s="6">
        <v>513.52</v>
      </c>
    </row>
    <row r="587" spans="1:16">
      <c r="A587" s="3">
        <v>1042</v>
      </c>
      <c r="B587">
        <f>VLOOKUP(A587,OrderProduct!A587:S2538,19,0)</f>
        <v>87033</v>
      </c>
      <c r="C587">
        <f>VLOOKUP(A587,OrderProduct!A587:F2538,6,0)</f>
        <v>10.72</v>
      </c>
      <c r="J587" s="19"/>
      <c r="O587" s="5">
        <v>88840</v>
      </c>
      <c r="P587" s="6">
        <v>513.33</v>
      </c>
    </row>
    <row r="588" spans="1:16">
      <c r="A588" s="3">
        <v>1044</v>
      </c>
      <c r="B588">
        <f>VLOOKUP(A588,OrderProduct!A588:S2539,19,0)</f>
        <v>87033</v>
      </c>
      <c r="C588">
        <f>VLOOKUP(A588,OrderProduct!A588:F2539,6,0)</f>
        <v>10180.01</v>
      </c>
      <c r="J588" s="19"/>
      <c r="O588" s="5">
        <v>90818</v>
      </c>
      <c r="P588" s="6">
        <v>511.57</v>
      </c>
    </row>
    <row r="589" spans="1:16">
      <c r="A589" s="3">
        <v>1044</v>
      </c>
      <c r="B589">
        <f>VLOOKUP(A589,OrderProduct!A589:S2540,19,0)</f>
        <v>87033</v>
      </c>
      <c r="C589">
        <f>VLOOKUP(A589,OrderProduct!A589:F2540,6,0)</f>
        <v>190.85</v>
      </c>
      <c r="J589" s="19"/>
      <c r="O589" s="5">
        <v>89897</v>
      </c>
      <c r="P589" s="6">
        <v>511.42</v>
      </c>
    </row>
    <row r="590" spans="1:16">
      <c r="A590" s="3">
        <v>1044</v>
      </c>
      <c r="B590">
        <f>VLOOKUP(A590,OrderProduct!A590:S2541,19,0)</f>
        <v>87033</v>
      </c>
      <c r="C590">
        <f>VLOOKUP(A590,OrderProduct!A590:F2541,6,0)</f>
        <v>370.68</v>
      </c>
      <c r="J590" s="19"/>
      <c r="O590" s="5">
        <v>86063</v>
      </c>
      <c r="P590" s="6">
        <v>511.25</v>
      </c>
    </row>
    <row r="591" spans="1:16">
      <c r="A591" s="3">
        <v>1047</v>
      </c>
      <c r="B591">
        <f>VLOOKUP(A591,OrderProduct!A591:S2542,19,0)</f>
        <v>87033</v>
      </c>
      <c r="C591">
        <f>VLOOKUP(A591,OrderProduct!A591:F2542,6,0)</f>
        <v>7303.05</v>
      </c>
      <c r="J591" s="19"/>
      <c r="O591" s="5">
        <v>87530</v>
      </c>
      <c r="P591" s="6">
        <v>506.5</v>
      </c>
    </row>
    <row r="592" spans="1:16">
      <c r="A592" s="3">
        <v>1054</v>
      </c>
      <c r="B592">
        <f>VLOOKUP(A592,OrderProduct!A592:S2543,19,0)</f>
        <v>87041</v>
      </c>
      <c r="C592">
        <f>VLOOKUP(A592,OrderProduct!A592:F2543,6,0)</f>
        <v>56.19</v>
      </c>
      <c r="J592" s="19"/>
      <c r="O592" s="5">
        <v>87408</v>
      </c>
      <c r="P592" s="6">
        <v>506.39</v>
      </c>
    </row>
    <row r="593" spans="1:16">
      <c r="A593" s="3">
        <v>1054</v>
      </c>
      <c r="B593">
        <f>VLOOKUP(A593,OrderProduct!A593:S2544,19,0)</f>
        <v>87042</v>
      </c>
      <c r="C593">
        <f>VLOOKUP(A593,OrderProduct!A593:F2544,6,0)</f>
        <v>40.8</v>
      </c>
      <c r="J593" s="19"/>
      <c r="O593" s="5">
        <v>86357</v>
      </c>
      <c r="P593" s="6">
        <v>499.31</v>
      </c>
    </row>
    <row r="594" spans="1:16">
      <c r="A594" s="3">
        <v>1054</v>
      </c>
      <c r="B594">
        <f>VLOOKUP(A594,OrderProduct!A594:S2545,19,0)</f>
        <v>87043</v>
      </c>
      <c r="C594">
        <f>VLOOKUP(A594,OrderProduct!A594:F2545,6,0)</f>
        <v>117.87</v>
      </c>
      <c r="J594" s="19"/>
      <c r="O594" s="5">
        <v>89564</v>
      </c>
      <c r="P594" s="6">
        <v>495.82</v>
      </c>
    </row>
    <row r="595" spans="1:16">
      <c r="A595" s="3">
        <v>1060</v>
      </c>
      <c r="B595">
        <f>VLOOKUP(A595,OrderProduct!A595:S2546,19,0)</f>
        <v>87057</v>
      </c>
      <c r="C595">
        <f>VLOOKUP(A595,OrderProduct!A595:F2546,6,0)</f>
        <v>70.16</v>
      </c>
      <c r="J595" s="19"/>
      <c r="O595" s="5">
        <v>87823</v>
      </c>
      <c r="P595" s="6">
        <v>494.49</v>
      </c>
    </row>
    <row r="596" spans="1:16">
      <c r="A596" s="3">
        <v>1060</v>
      </c>
      <c r="B596">
        <f>VLOOKUP(A596,OrderProduct!A596:S2547,19,0)</f>
        <v>87057</v>
      </c>
      <c r="C596">
        <f>VLOOKUP(A596,OrderProduct!A596:F2547,6,0)</f>
        <v>1240.57</v>
      </c>
      <c r="J596" s="19"/>
      <c r="O596" s="5">
        <v>86544</v>
      </c>
      <c r="P596" s="6">
        <v>494.15</v>
      </c>
    </row>
    <row r="597" spans="1:16">
      <c r="A597" s="3">
        <v>1062</v>
      </c>
      <c r="B597">
        <f>VLOOKUP(A597,OrderProduct!A597:S2548,19,0)</f>
        <v>87071</v>
      </c>
      <c r="C597">
        <f>VLOOKUP(A597,OrderProduct!A597:F2548,6,0)</f>
        <v>53.02</v>
      </c>
      <c r="J597" s="19"/>
      <c r="O597" s="5">
        <v>87831</v>
      </c>
      <c r="P597" s="6">
        <v>493.08</v>
      </c>
    </row>
    <row r="598" spans="1:16">
      <c r="A598" s="3">
        <v>1062</v>
      </c>
      <c r="B598">
        <f>VLOOKUP(A598,OrderProduct!A598:S2549,19,0)</f>
        <v>87072</v>
      </c>
      <c r="C598">
        <f>VLOOKUP(A598,OrderProduct!A598:F2549,6,0)</f>
        <v>237.83</v>
      </c>
      <c r="J598" s="19"/>
      <c r="O598" s="5">
        <v>86014</v>
      </c>
      <c r="P598" s="6">
        <v>492.9</v>
      </c>
    </row>
    <row r="599" spans="1:16">
      <c r="A599" s="3">
        <v>1062</v>
      </c>
      <c r="B599">
        <f>VLOOKUP(A599,OrderProduct!A599:S2550,19,0)</f>
        <v>87076</v>
      </c>
      <c r="C599">
        <f>VLOOKUP(A599,OrderProduct!A599:F2550,6,0)</f>
        <v>88.83</v>
      </c>
      <c r="J599" s="19"/>
      <c r="O599" s="5">
        <v>89129</v>
      </c>
      <c r="P599" s="6">
        <v>492.46</v>
      </c>
    </row>
    <row r="600" spans="1:16">
      <c r="A600" s="3">
        <v>1065</v>
      </c>
      <c r="B600">
        <f>VLOOKUP(A600,OrderProduct!A600:S2551,19,0)</f>
        <v>87077</v>
      </c>
      <c r="C600">
        <f>VLOOKUP(A600,OrderProduct!A600:F2551,6,0)</f>
        <v>4410.19</v>
      </c>
      <c r="J600" s="19"/>
      <c r="O600" s="5">
        <v>88136</v>
      </c>
      <c r="P600" s="6">
        <v>491.21</v>
      </c>
    </row>
    <row r="601" spans="1:16">
      <c r="A601" s="3">
        <v>1068</v>
      </c>
      <c r="B601">
        <f>VLOOKUP(A601,OrderProduct!A601:S2552,19,0)</f>
        <v>87078</v>
      </c>
      <c r="C601">
        <f>VLOOKUP(A601,OrderProduct!A601:F2552,6,0)</f>
        <v>552.89</v>
      </c>
      <c r="J601" s="19"/>
      <c r="O601" s="5">
        <v>86012</v>
      </c>
      <c r="P601" s="6">
        <v>486.14</v>
      </c>
    </row>
    <row r="602" spans="1:16">
      <c r="A602" s="3">
        <v>1069</v>
      </c>
      <c r="B602">
        <f>VLOOKUP(A602,OrderProduct!A602:S2553,19,0)</f>
        <v>87079</v>
      </c>
      <c r="C602">
        <f>VLOOKUP(A602,OrderProduct!A602:F2553,6,0)</f>
        <v>621.56</v>
      </c>
      <c r="J602" s="19"/>
      <c r="O602" s="5">
        <v>88174</v>
      </c>
      <c r="P602" s="6">
        <v>485.01</v>
      </c>
    </row>
    <row r="603" spans="1:16">
      <c r="A603" s="3">
        <v>1072</v>
      </c>
      <c r="B603">
        <f>VLOOKUP(A603,OrderProduct!A603:S2554,19,0)</f>
        <v>87086</v>
      </c>
      <c r="C603">
        <f>VLOOKUP(A603,OrderProduct!A603:F2554,6,0)</f>
        <v>536.23</v>
      </c>
      <c r="J603" s="19"/>
      <c r="O603" s="5">
        <v>45539</v>
      </c>
      <c r="P603" s="6">
        <v>484.56</v>
      </c>
    </row>
    <row r="604" spans="1:16">
      <c r="A604" s="3">
        <v>1075</v>
      </c>
      <c r="B604">
        <f>VLOOKUP(A604,OrderProduct!A604:S2555,19,0)</f>
        <v>87087</v>
      </c>
      <c r="C604">
        <f>VLOOKUP(A604,OrderProduct!A604:F2555,6,0)</f>
        <v>38.81</v>
      </c>
      <c r="J604" s="19"/>
      <c r="O604" s="5">
        <v>90814</v>
      </c>
      <c r="P604" s="6">
        <v>479.78</v>
      </c>
    </row>
    <row r="605" spans="1:16">
      <c r="A605" s="3">
        <v>1080</v>
      </c>
      <c r="B605">
        <f>VLOOKUP(A605,OrderProduct!A605:S2556,19,0)</f>
        <v>87109</v>
      </c>
      <c r="C605">
        <f>VLOOKUP(A605,OrderProduct!A605:F2556,6,0)</f>
        <v>286.4</v>
      </c>
      <c r="J605" s="19"/>
      <c r="O605" s="5">
        <v>22755</v>
      </c>
      <c r="P605" s="6">
        <v>477.48</v>
      </c>
    </row>
    <row r="606" spans="1:16">
      <c r="A606" s="3">
        <v>1083</v>
      </c>
      <c r="B606">
        <f>VLOOKUP(A606,OrderProduct!A606:S2557,19,0)</f>
        <v>87110</v>
      </c>
      <c r="C606">
        <f>VLOOKUP(A606,OrderProduct!A606:F2557,6,0)</f>
        <v>664.34</v>
      </c>
      <c r="J606" s="19"/>
      <c r="O606" s="5">
        <v>87258</v>
      </c>
      <c r="P606" s="6">
        <v>477.2</v>
      </c>
    </row>
    <row r="607" spans="1:16">
      <c r="A607" s="3">
        <v>1085</v>
      </c>
      <c r="B607">
        <f>VLOOKUP(A607,OrderProduct!A607:S2558,19,0)</f>
        <v>87117</v>
      </c>
      <c r="C607">
        <f>VLOOKUP(A607,OrderProduct!A607:F2558,6,0)</f>
        <v>36.72</v>
      </c>
      <c r="J607" s="19"/>
      <c r="O607" s="5">
        <v>89631</v>
      </c>
      <c r="P607" s="6">
        <v>473.53</v>
      </c>
    </row>
    <row r="608" spans="1:16">
      <c r="A608" s="3">
        <v>1085</v>
      </c>
      <c r="B608">
        <f>VLOOKUP(A608,OrderProduct!A608:S2559,19,0)</f>
        <v>87134</v>
      </c>
      <c r="C608">
        <f>VLOOKUP(A608,OrderProduct!A608:F2559,6,0)</f>
        <v>15.73</v>
      </c>
      <c r="J608" s="19"/>
      <c r="O608" s="5">
        <v>91522</v>
      </c>
      <c r="P608" s="6">
        <v>472.19</v>
      </c>
    </row>
    <row r="609" spans="1:16">
      <c r="A609" s="3">
        <v>1085</v>
      </c>
      <c r="B609">
        <f>VLOOKUP(A609,OrderProduct!A609:S2560,19,0)</f>
        <v>87134</v>
      </c>
      <c r="C609">
        <f>VLOOKUP(A609,OrderProduct!A609:F2560,6,0)</f>
        <v>1719.07</v>
      </c>
      <c r="J609" s="19"/>
      <c r="O609" s="5">
        <v>85866</v>
      </c>
      <c r="P609" s="6">
        <v>472.07</v>
      </c>
    </row>
    <row r="610" spans="1:16">
      <c r="A610" s="3">
        <v>1085</v>
      </c>
      <c r="B610">
        <f>VLOOKUP(A610,OrderProduct!A610:S2561,19,0)</f>
        <v>87135</v>
      </c>
      <c r="C610">
        <f>VLOOKUP(A610,OrderProduct!A610:F2561,6,0)</f>
        <v>782</v>
      </c>
      <c r="J610" s="19"/>
      <c r="O610" s="5">
        <v>90538</v>
      </c>
      <c r="P610" s="6">
        <v>471.21</v>
      </c>
    </row>
    <row r="611" spans="1:16">
      <c r="A611" s="3">
        <v>1086</v>
      </c>
      <c r="B611">
        <f>VLOOKUP(A611,OrderProduct!A611:S2562,19,0)</f>
        <v>87146</v>
      </c>
      <c r="C611">
        <f>VLOOKUP(A611,OrderProduct!A611:F2562,6,0)</f>
        <v>260.66</v>
      </c>
      <c r="J611" s="19"/>
      <c r="O611" s="5">
        <v>85880</v>
      </c>
      <c r="P611" s="6">
        <v>470.61</v>
      </c>
    </row>
    <row r="612" spans="1:16">
      <c r="A612" s="3">
        <v>1101</v>
      </c>
      <c r="B612">
        <f>VLOOKUP(A612,OrderProduct!A612:S2563,19,0)</f>
        <v>87146</v>
      </c>
      <c r="C612">
        <f>VLOOKUP(A612,OrderProduct!A612:F2563,6,0)</f>
        <v>4249.37</v>
      </c>
      <c r="J612" s="19"/>
      <c r="O612" s="5">
        <v>90147</v>
      </c>
      <c r="P612" s="6">
        <v>469.59</v>
      </c>
    </row>
    <row r="613" spans="1:16">
      <c r="A613" s="3">
        <v>1103</v>
      </c>
      <c r="B613">
        <f>VLOOKUP(A613,OrderProduct!A613:S2564,19,0)</f>
        <v>87147</v>
      </c>
      <c r="C613">
        <f>VLOOKUP(A613,OrderProduct!A613:F2564,6,0)</f>
        <v>291.4</v>
      </c>
      <c r="J613" s="19"/>
      <c r="O613" s="5">
        <v>87721</v>
      </c>
      <c r="P613" s="6">
        <v>467.03</v>
      </c>
    </row>
    <row r="614" spans="1:16">
      <c r="A614" s="3">
        <v>1104</v>
      </c>
      <c r="B614">
        <f>VLOOKUP(A614,OrderProduct!A614:S2565,19,0)</f>
        <v>87148</v>
      </c>
      <c r="C614">
        <f>VLOOKUP(A614,OrderProduct!A614:F2565,6,0)</f>
        <v>6676.61</v>
      </c>
      <c r="J614" s="19"/>
      <c r="O614" s="5">
        <v>89602</v>
      </c>
      <c r="P614" s="6">
        <v>466.19</v>
      </c>
    </row>
    <row r="615" spans="1:16">
      <c r="A615" s="3">
        <v>1106</v>
      </c>
      <c r="B615">
        <f>VLOOKUP(A615,OrderProduct!A615:S2566,19,0)</f>
        <v>87160</v>
      </c>
      <c r="C615">
        <f>VLOOKUP(A615,OrderProduct!A615:F2566,6,0)</f>
        <v>2118.99</v>
      </c>
      <c r="J615" s="19"/>
      <c r="O615" s="5">
        <v>90787</v>
      </c>
      <c r="P615" s="6">
        <v>464.94</v>
      </c>
    </row>
    <row r="616" spans="1:16">
      <c r="A616" s="3">
        <v>1106</v>
      </c>
      <c r="B616">
        <f>VLOOKUP(A616,OrderProduct!A616:S2567,19,0)</f>
        <v>87160</v>
      </c>
      <c r="C616">
        <f>VLOOKUP(A616,OrderProduct!A616:F2567,6,0)</f>
        <v>837.64</v>
      </c>
      <c r="J616" s="19"/>
      <c r="O616" s="5">
        <v>86181</v>
      </c>
      <c r="P616" s="6">
        <v>464.86</v>
      </c>
    </row>
    <row r="617" spans="1:16">
      <c r="A617" s="3">
        <v>1106</v>
      </c>
      <c r="B617">
        <f>VLOOKUP(A617,OrderProduct!A617:S2568,19,0)</f>
        <v>87161</v>
      </c>
      <c r="C617">
        <f>VLOOKUP(A617,OrderProduct!A617:F2568,6,0)</f>
        <v>345.07</v>
      </c>
      <c r="J617" s="19"/>
      <c r="O617" s="5">
        <v>87029</v>
      </c>
      <c r="P617" s="6">
        <v>462.57</v>
      </c>
    </row>
    <row r="618" spans="1:16">
      <c r="A618" s="3">
        <v>1107</v>
      </c>
      <c r="B618">
        <f>VLOOKUP(A618,OrderProduct!A618:S2569,19,0)</f>
        <v>87162</v>
      </c>
      <c r="C618">
        <f>VLOOKUP(A618,OrderProduct!A618:F2569,6,0)</f>
        <v>5.48</v>
      </c>
      <c r="J618" s="19"/>
      <c r="O618" s="5">
        <v>89579</v>
      </c>
      <c r="P618" s="6">
        <v>460.87</v>
      </c>
    </row>
    <row r="619" spans="1:16">
      <c r="A619" s="3">
        <v>1108</v>
      </c>
      <c r="B619">
        <f>VLOOKUP(A619,OrderProduct!A619:S2570,19,0)</f>
        <v>87162</v>
      </c>
      <c r="C619">
        <f>VLOOKUP(A619,OrderProduct!A619:F2570,6,0)</f>
        <v>8201.33</v>
      </c>
      <c r="J619" s="19"/>
      <c r="O619" s="5">
        <v>87003</v>
      </c>
      <c r="P619" s="6">
        <v>459.55</v>
      </c>
    </row>
    <row r="620" spans="1:16">
      <c r="A620" s="3">
        <v>1108</v>
      </c>
      <c r="B620">
        <f>VLOOKUP(A620,OrderProduct!A620:S2571,19,0)</f>
        <v>87162</v>
      </c>
      <c r="C620">
        <f>VLOOKUP(A620,OrderProduct!A620:F2571,6,0)</f>
        <v>22.67</v>
      </c>
      <c r="J620" s="19"/>
      <c r="O620" s="5">
        <v>91355</v>
      </c>
      <c r="P620" s="6">
        <v>458.7</v>
      </c>
    </row>
    <row r="621" spans="1:16">
      <c r="A621" s="3">
        <v>1108</v>
      </c>
      <c r="B621">
        <f>VLOOKUP(A621,OrderProduct!A621:S2572,19,0)</f>
        <v>87175</v>
      </c>
      <c r="C621">
        <f>VLOOKUP(A621,OrderProduct!A621:F2572,6,0)</f>
        <v>170.8</v>
      </c>
      <c r="J621" s="19"/>
      <c r="O621" s="5">
        <v>90031</v>
      </c>
      <c r="P621" s="6">
        <v>455.77</v>
      </c>
    </row>
    <row r="622" spans="1:16">
      <c r="A622" s="3">
        <v>1109</v>
      </c>
      <c r="B622">
        <f>VLOOKUP(A622,OrderProduct!A622:S2573,19,0)</f>
        <v>87175</v>
      </c>
      <c r="C622">
        <f>VLOOKUP(A622,OrderProduct!A622:F2573,6,0)</f>
        <v>132.08</v>
      </c>
      <c r="J622" s="19"/>
      <c r="O622" s="5">
        <v>86633</v>
      </c>
      <c r="P622" s="6">
        <v>455.27</v>
      </c>
    </row>
    <row r="623" spans="1:16">
      <c r="A623" s="3">
        <v>1112</v>
      </c>
      <c r="B623">
        <f>VLOOKUP(A623,OrderProduct!A623:S2574,19,0)</f>
        <v>87175</v>
      </c>
      <c r="C623">
        <f>VLOOKUP(A623,OrderProduct!A623:F2574,6,0)</f>
        <v>45.34</v>
      </c>
      <c r="J623" s="19"/>
      <c r="O623" s="5">
        <v>91089</v>
      </c>
      <c r="P623" s="6">
        <v>453.62</v>
      </c>
    </row>
    <row r="624" spans="1:16">
      <c r="A624" s="3">
        <v>1112</v>
      </c>
      <c r="B624">
        <f>VLOOKUP(A624,OrderProduct!A624:S2575,19,0)</f>
        <v>87176</v>
      </c>
      <c r="C624">
        <f>VLOOKUP(A624,OrderProduct!A624:F2575,6,0)</f>
        <v>53.54</v>
      </c>
      <c r="J624" s="19"/>
      <c r="O624" s="5">
        <v>88545</v>
      </c>
      <c r="P624" s="6">
        <v>451.35</v>
      </c>
    </row>
    <row r="625" spans="1:16">
      <c r="A625" s="3">
        <v>1113</v>
      </c>
      <c r="B625">
        <f>VLOOKUP(A625,OrderProduct!A625:S2576,19,0)</f>
        <v>87177</v>
      </c>
      <c r="C625">
        <f>VLOOKUP(A625,OrderProduct!A625:F2576,6,0)</f>
        <v>3363.53</v>
      </c>
      <c r="J625" s="19"/>
      <c r="O625" s="5">
        <v>88527</v>
      </c>
      <c r="P625" s="6">
        <v>450.49</v>
      </c>
    </row>
    <row r="626" spans="1:16">
      <c r="A626" s="3">
        <v>1113</v>
      </c>
      <c r="B626">
        <f>VLOOKUP(A626,OrderProduct!A626:S2577,19,0)</f>
        <v>87178</v>
      </c>
      <c r="C626">
        <f>VLOOKUP(A626,OrderProduct!A626:F2577,6,0)</f>
        <v>216.04</v>
      </c>
      <c r="J626" s="19"/>
      <c r="O626" s="5">
        <v>85916</v>
      </c>
      <c r="P626" s="6">
        <v>448.47</v>
      </c>
    </row>
    <row r="627" spans="1:16">
      <c r="A627" s="3">
        <v>1117</v>
      </c>
      <c r="B627">
        <f>VLOOKUP(A627,OrderProduct!A627:S2578,19,0)</f>
        <v>87186</v>
      </c>
      <c r="C627">
        <f>VLOOKUP(A627,OrderProduct!A627:F2578,6,0)</f>
        <v>523.06</v>
      </c>
      <c r="J627" s="19"/>
      <c r="O627" s="5">
        <v>29889</v>
      </c>
      <c r="P627" s="6">
        <v>448.26</v>
      </c>
    </row>
    <row r="628" spans="1:16">
      <c r="A628" s="3">
        <v>1121</v>
      </c>
      <c r="B628">
        <f>VLOOKUP(A628,OrderProduct!A628:S2579,19,0)</f>
        <v>87186</v>
      </c>
      <c r="C628">
        <f>VLOOKUP(A628,OrderProduct!A628:F2579,6,0)</f>
        <v>2424.68</v>
      </c>
      <c r="J628" s="19"/>
      <c r="O628" s="5">
        <v>37729</v>
      </c>
      <c r="P628" s="6">
        <v>447.89</v>
      </c>
    </row>
    <row r="629" spans="1:16">
      <c r="A629" s="3">
        <v>1121</v>
      </c>
      <c r="B629">
        <f>VLOOKUP(A629,OrderProduct!A629:S2580,19,0)</f>
        <v>87187</v>
      </c>
      <c r="C629">
        <f>VLOOKUP(A629,OrderProduct!A629:F2580,6,0)</f>
        <v>2411.43</v>
      </c>
      <c r="J629" s="19"/>
      <c r="O629" s="5">
        <v>86901</v>
      </c>
      <c r="P629" s="6">
        <v>443.66</v>
      </c>
    </row>
    <row r="630" spans="1:16">
      <c r="A630" s="3">
        <v>1123</v>
      </c>
      <c r="B630">
        <f>VLOOKUP(A630,OrderProduct!A630:S2581,19,0)</f>
        <v>87193</v>
      </c>
      <c r="C630">
        <f>VLOOKUP(A630,OrderProduct!A630:F2581,6,0)</f>
        <v>261.56</v>
      </c>
      <c r="J630" s="19"/>
      <c r="O630" s="5">
        <v>89697</v>
      </c>
      <c r="P630" s="6">
        <v>443.23</v>
      </c>
    </row>
    <row r="631" spans="1:16">
      <c r="A631" s="3">
        <v>1123</v>
      </c>
      <c r="B631">
        <f>VLOOKUP(A631,OrderProduct!A631:S2582,19,0)</f>
        <v>87194</v>
      </c>
      <c r="C631">
        <f>VLOOKUP(A631,OrderProduct!A631:F2582,6,0)</f>
        <v>114.81</v>
      </c>
      <c r="J631" s="19"/>
      <c r="O631" s="5">
        <v>59937</v>
      </c>
      <c r="P631" s="6">
        <v>438.25</v>
      </c>
    </row>
    <row r="632" spans="1:16">
      <c r="A632" s="3">
        <v>1124</v>
      </c>
      <c r="B632">
        <f>VLOOKUP(A632,OrderProduct!A632:S2583,19,0)</f>
        <v>87195</v>
      </c>
      <c r="C632">
        <f>VLOOKUP(A632,OrderProduct!A632:F2583,6,0)</f>
        <v>546.21</v>
      </c>
      <c r="J632" s="19"/>
      <c r="O632" s="5">
        <v>89096</v>
      </c>
      <c r="P632" s="6">
        <v>436.94</v>
      </c>
    </row>
    <row r="633" spans="1:16">
      <c r="A633" s="3">
        <v>1127</v>
      </c>
      <c r="B633">
        <f>VLOOKUP(A633,OrderProduct!A633:S2584,19,0)</f>
        <v>87208</v>
      </c>
      <c r="C633">
        <f>VLOOKUP(A633,OrderProduct!A633:F2584,6,0)</f>
        <v>58.05</v>
      </c>
      <c r="J633" s="19"/>
      <c r="O633" s="5">
        <v>89515</v>
      </c>
      <c r="P633" s="6">
        <v>436.19</v>
      </c>
    </row>
    <row r="634" spans="1:16">
      <c r="A634" s="3">
        <v>1127</v>
      </c>
      <c r="B634">
        <f>VLOOKUP(A634,OrderProduct!A634:S2585,19,0)</f>
        <v>87208</v>
      </c>
      <c r="C634">
        <f>VLOOKUP(A634,OrderProduct!A634:F2585,6,0)</f>
        <v>68.64</v>
      </c>
      <c r="J634" s="19"/>
      <c r="O634" s="5">
        <v>90104</v>
      </c>
      <c r="P634" s="6">
        <v>431.43</v>
      </c>
    </row>
    <row r="635" spans="1:16">
      <c r="A635" s="3">
        <v>1128</v>
      </c>
      <c r="B635">
        <f>VLOOKUP(A635,OrderProduct!A635:S2586,19,0)</f>
        <v>87214</v>
      </c>
      <c r="C635">
        <f>VLOOKUP(A635,OrderProduct!A635:F2586,6,0)</f>
        <v>109.74</v>
      </c>
      <c r="J635" s="19"/>
      <c r="O635" s="5">
        <v>87553</v>
      </c>
      <c r="P635" s="6">
        <v>429.92</v>
      </c>
    </row>
    <row r="636" spans="1:16">
      <c r="A636" s="3">
        <v>1129</v>
      </c>
      <c r="B636">
        <f>VLOOKUP(A636,OrderProduct!A636:S2587,19,0)</f>
        <v>87214</v>
      </c>
      <c r="C636">
        <f>VLOOKUP(A636,OrderProduct!A636:F2587,6,0)</f>
        <v>1543.55</v>
      </c>
      <c r="J636" s="19"/>
      <c r="O636" s="5">
        <v>89360</v>
      </c>
      <c r="P636" s="6">
        <v>426.77</v>
      </c>
    </row>
    <row r="637" spans="1:16">
      <c r="A637" s="3">
        <v>1129</v>
      </c>
      <c r="B637">
        <f>VLOOKUP(A637,OrderProduct!A637:S2588,19,0)</f>
        <v>87221</v>
      </c>
      <c r="C637">
        <f>VLOOKUP(A637,OrderProduct!A637:F2588,6,0)</f>
        <v>66.81</v>
      </c>
      <c r="J637" s="19"/>
      <c r="O637" s="5">
        <v>87451</v>
      </c>
      <c r="P637" s="6">
        <v>426.74</v>
      </c>
    </row>
    <row r="638" spans="1:16">
      <c r="A638" s="3">
        <v>1129</v>
      </c>
      <c r="B638">
        <f>VLOOKUP(A638,OrderProduct!A638:S2589,19,0)</f>
        <v>87222</v>
      </c>
      <c r="C638">
        <f>VLOOKUP(A638,OrderProduct!A638:F2589,6,0)</f>
        <v>90.52</v>
      </c>
      <c r="J638" s="19"/>
      <c r="O638" s="5">
        <v>89291</v>
      </c>
      <c r="P638" s="6">
        <v>425.25</v>
      </c>
    </row>
    <row r="639" spans="1:16">
      <c r="A639" s="3">
        <v>1129</v>
      </c>
      <c r="B639">
        <f>VLOOKUP(A639,OrderProduct!A639:S2590,19,0)</f>
        <v>87222</v>
      </c>
      <c r="C639">
        <f>VLOOKUP(A639,OrderProduct!A639:F2590,6,0)</f>
        <v>55.97</v>
      </c>
      <c r="J639" s="19"/>
      <c r="O639" s="5">
        <v>89199</v>
      </c>
      <c r="P639" s="6">
        <v>424.68</v>
      </c>
    </row>
    <row r="640" spans="1:16">
      <c r="A640" s="3">
        <v>1129</v>
      </c>
      <c r="B640">
        <f>VLOOKUP(A640,OrderProduct!A640:S2591,19,0)</f>
        <v>87234</v>
      </c>
      <c r="C640">
        <f>VLOOKUP(A640,OrderProduct!A640:F2591,6,0)</f>
        <v>384.22</v>
      </c>
      <c r="J640" s="19"/>
      <c r="O640" s="5">
        <v>88721</v>
      </c>
      <c r="P640" s="6">
        <v>422.07</v>
      </c>
    </row>
    <row r="641" spans="1:16">
      <c r="A641" s="3">
        <v>1129</v>
      </c>
      <c r="B641">
        <f>VLOOKUP(A641,OrderProduct!A641:S2592,19,0)</f>
        <v>87234</v>
      </c>
      <c r="C641">
        <f>VLOOKUP(A641,OrderProduct!A641:F2592,6,0)</f>
        <v>31.64</v>
      </c>
      <c r="J641" s="19"/>
      <c r="O641" s="5">
        <v>54369</v>
      </c>
      <c r="P641" s="6">
        <v>421.08</v>
      </c>
    </row>
    <row r="642" spans="1:16">
      <c r="A642" s="3">
        <v>1131</v>
      </c>
      <c r="B642">
        <f>VLOOKUP(A642,OrderProduct!A642:S2593,19,0)</f>
        <v>87234</v>
      </c>
      <c r="C642">
        <f>VLOOKUP(A642,OrderProduct!A642:F2593,6,0)</f>
        <v>565.36</v>
      </c>
      <c r="J642" s="19"/>
      <c r="O642" s="5">
        <v>88198</v>
      </c>
      <c r="P642" s="6">
        <v>420.49</v>
      </c>
    </row>
    <row r="643" spans="1:16">
      <c r="A643" s="3">
        <v>1132</v>
      </c>
      <c r="B643">
        <f>VLOOKUP(A643,OrderProduct!A643:S2594,19,0)</f>
        <v>87240</v>
      </c>
      <c r="C643">
        <f>VLOOKUP(A643,OrderProduct!A643:F2594,6,0)</f>
        <v>240.05</v>
      </c>
      <c r="J643" s="19"/>
      <c r="O643" s="5">
        <v>90888</v>
      </c>
      <c r="P643" s="6">
        <v>419.99</v>
      </c>
    </row>
    <row r="644" spans="1:16">
      <c r="A644" s="3">
        <v>1132</v>
      </c>
      <c r="B644">
        <f>VLOOKUP(A644,OrderProduct!A644:S2595,19,0)</f>
        <v>87243</v>
      </c>
      <c r="C644">
        <f>VLOOKUP(A644,OrderProduct!A644:F2595,6,0)</f>
        <v>10.19</v>
      </c>
      <c r="J644" s="19"/>
      <c r="O644" s="5">
        <v>88599</v>
      </c>
      <c r="P644" s="6">
        <v>418.08</v>
      </c>
    </row>
    <row r="645" spans="1:16">
      <c r="A645" s="3">
        <v>1132</v>
      </c>
      <c r="B645">
        <f>VLOOKUP(A645,OrderProduct!A645:S2596,19,0)</f>
        <v>87244</v>
      </c>
      <c r="C645">
        <f>VLOOKUP(A645,OrderProduct!A645:F2596,6,0)</f>
        <v>64.19</v>
      </c>
      <c r="J645" s="19"/>
      <c r="O645" s="5">
        <v>89054</v>
      </c>
      <c r="P645" s="6">
        <v>414.91</v>
      </c>
    </row>
    <row r="646" spans="1:16">
      <c r="A646" s="3">
        <v>1132</v>
      </c>
      <c r="B646">
        <f>VLOOKUP(A646,OrderProduct!A646:S2597,19,0)</f>
        <v>87245</v>
      </c>
      <c r="C646">
        <f>VLOOKUP(A646,OrderProduct!A646:F2597,6,0)</f>
        <v>151.46</v>
      </c>
      <c r="J646" s="19"/>
      <c r="O646" s="5">
        <v>91414</v>
      </c>
      <c r="P646" s="6">
        <v>414.04</v>
      </c>
    </row>
    <row r="647" spans="1:16">
      <c r="A647" s="3">
        <v>1133</v>
      </c>
      <c r="B647">
        <f>VLOOKUP(A647,OrderProduct!A647:S2598,19,0)</f>
        <v>87258</v>
      </c>
      <c r="C647">
        <f>VLOOKUP(A647,OrderProduct!A647:F2598,6,0)</f>
        <v>477.2</v>
      </c>
      <c r="J647" s="19"/>
      <c r="O647" s="5">
        <v>86686</v>
      </c>
      <c r="P647" s="6">
        <v>413.73</v>
      </c>
    </row>
    <row r="648" spans="1:16">
      <c r="A648" s="3">
        <v>1136</v>
      </c>
      <c r="B648">
        <f>VLOOKUP(A648,OrderProduct!A648:S2599,19,0)</f>
        <v>87259</v>
      </c>
      <c r="C648">
        <f>VLOOKUP(A648,OrderProduct!A648:F2599,6,0)</f>
        <v>619.38</v>
      </c>
      <c r="J648" s="19"/>
      <c r="O648" s="5">
        <v>39076</v>
      </c>
      <c r="P648" s="6">
        <v>412.72</v>
      </c>
    </row>
    <row r="649" spans="1:16">
      <c r="A649" s="3">
        <v>1138</v>
      </c>
      <c r="B649">
        <f>VLOOKUP(A649,OrderProduct!A649:S2600,19,0)</f>
        <v>87259</v>
      </c>
      <c r="C649">
        <f>VLOOKUP(A649,OrderProduct!A649:F2600,6,0)</f>
        <v>18.69</v>
      </c>
      <c r="J649" s="19"/>
      <c r="O649" s="5">
        <v>91201</v>
      </c>
      <c r="P649" s="6">
        <v>411.64</v>
      </c>
    </row>
    <row r="650" spans="1:16">
      <c r="A650" s="3">
        <v>1142</v>
      </c>
      <c r="B650">
        <f>VLOOKUP(A650,OrderProduct!A650:S2601,19,0)</f>
        <v>87260</v>
      </c>
      <c r="C650">
        <f>VLOOKUP(A650,OrderProduct!A650:F2601,6,0)</f>
        <v>8.8</v>
      </c>
      <c r="J650" s="19"/>
      <c r="O650" s="5">
        <v>89106</v>
      </c>
      <c r="P650" s="6">
        <v>410.17</v>
      </c>
    </row>
    <row r="651" spans="1:16">
      <c r="A651" s="3">
        <v>1142</v>
      </c>
      <c r="B651">
        <f>VLOOKUP(A651,OrderProduct!A651:S2602,19,0)</f>
        <v>87272</v>
      </c>
      <c r="C651">
        <f>VLOOKUP(A651,OrderProduct!A651:F2602,6,0)</f>
        <v>356.14</v>
      </c>
      <c r="J651" s="19"/>
      <c r="O651" s="5">
        <v>88668</v>
      </c>
      <c r="P651" s="6">
        <v>408.98</v>
      </c>
    </row>
    <row r="652" spans="1:16">
      <c r="A652" s="3">
        <v>1151</v>
      </c>
      <c r="B652">
        <f>VLOOKUP(A652,OrderProduct!A652:S2603,19,0)</f>
        <v>87272</v>
      </c>
      <c r="C652">
        <f>VLOOKUP(A652,OrderProduct!A652:F2603,6,0)</f>
        <v>27.08</v>
      </c>
      <c r="J652" s="19"/>
      <c r="O652" s="5">
        <v>90333</v>
      </c>
      <c r="P652" s="6">
        <v>408.66</v>
      </c>
    </row>
    <row r="653" spans="1:16">
      <c r="A653" s="3">
        <v>1155</v>
      </c>
      <c r="B653">
        <f>VLOOKUP(A653,OrderProduct!A653:S2604,19,0)</f>
        <v>87277</v>
      </c>
      <c r="C653">
        <f>VLOOKUP(A653,OrderProduct!A653:F2604,6,0)</f>
        <v>3825.32</v>
      </c>
      <c r="J653" s="19"/>
      <c r="O653" s="5">
        <v>13735</v>
      </c>
      <c r="P653" s="6">
        <v>406.91</v>
      </c>
    </row>
    <row r="654" spans="1:16">
      <c r="A654" s="3">
        <v>1155</v>
      </c>
      <c r="B654">
        <f>VLOOKUP(A654,OrderProduct!A654:S2605,19,0)</f>
        <v>87277</v>
      </c>
      <c r="C654">
        <f>VLOOKUP(A654,OrderProduct!A654:F2605,6,0)</f>
        <v>8.53</v>
      </c>
      <c r="J654" s="19"/>
      <c r="O654" s="5">
        <v>85868</v>
      </c>
      <c r="P654" s="6">
        <v>406.26</v>
      </c>
    </row>
    <row r="655" spans="1:16">
      <c r="A655" s="3">
        <v>1156</v>
      </c>
      <c r="B655">
        <f>VLOOKUP(A655,OrderProduct!A655:S2606,19,0)</f>
        <v>87285</v>
      </c>
      <c r="C655">
        <f>VLOOKUP(A655,OrderProduct!A655:F2606,6,0)</f>
        <v>233.58</v>
      </c>
      <c r="J655" s="19"/>
      <c r="O655" s="5">
        <v>86556</v>
      </c>
      <c r="P655" s="6">
        <v>405.57</v>
      </c>
    </row>
    <row r="656" spans="1:16">
      <c r="A656" s="3">
        <v>1159</v>
      </c>
      <c r="B656">
        <f>VLOOKUP(A656,OrderProduct!A656:S2607,19,0)</f>
        <v>87286</v>
      </c>
      <c r="C656">
        <f>VLOOKUP(A656,OrderProduct!A656:F2607,6,0)</f>
        <v>1276.88</v>
      </c>
      <c r="J656" s="19"/>
      <c r="O656" s="5">
        <v>88511</v>
      </c>
      <c r="P656" s="6">
        <v>403.25</v>
      </c>
    </row>
    <row r="657" spans="1:16">
      <c r="A657" s="3">
        <v>1170</v>
      </c>
      <c r="B657">
        <f>VLOOKUP(A657,OrderProduct!A657:S2608,19,0)</f>
        <v>87287</v>
      </c>
      <c r="C657">
        <f>VLOOKUP(A657,OrderProduct!A657:F2608,6,0)</f>
        <v>61.5</v>
      </c>
      <c r="J657" s="19"/>
      <c r="O657" s="5">
        <v>89639</v>
      </c>
      <c r="P657" s="6">
        <v>400.47</v>
      </c>
    </row>
    <row r="658" spans="1:16">
      <c r="A658" s="3">
        <v>1170</v>
      </c>
      <c r="B658">
        <f>VLOOKUP(A658,OrderProduct!A658:S2609,19,0)</f>
        <v>87296</v>
      </c>
      <c r="C658">
        <f>VLOOKUP(A658,OrderProduct!A658:F2609,6,0)</f>
        <v>14.52</v>
      </c>
      <c r="J658" s="19"/>
      <c r="O658" s="5">
        <v>90844</v>
      </c>
      <c r="P658" s="6">
        <v>396.19</v>
      </c>
    </row>
    <row r="659" spans="1:16">
      <c r="A659" s="3">
        <v>1178</v>
      </c>
      <c r="B659">
        <f>VLOOKUP(A659,OrderProduct!A659:S2610,19,0)</f>
        <v>87297</v>
      </c>
      <c r="C659">
        <f>VLOOKUP(A659,OrderProduct!A659:F2610,6,0)</f>
        <v>47.12</v>
      </c>
      <c r="J659" s="19"/>
      <c r="O659" s="5">
        <v>90460</v>
      </c>
      <c r="P659" s="6">
        <v>395.09</v>
      </c>
    </row>
    <row r="660" spans="1:16">
      <c r="A660" s="3">
        <v>1178</v>
      </c>
      <c r="B660">
        <f>VLOOKUP(A660,OrderProduct!A660:S2611,19,0)</f>
        <v>87298</v>
      </c>
      <c r="C660">
        <f>VLOOKUP(A660,OrderProduct!A660:F2611,6,0)</f>
        <v>670.9</v>
      </c>
      <c r="J660" s="19"/>
      <c r="O660" s="5">
        <v>88929</v>
      </c>
      <c r="P660" s="6">
        <v>394.51</v>
      </c>
    </row>
    <row r="661" spans="1:16">
      <c r="A661" s="3">
        <v>1178</v>
      </c>
      <c r="B661">
        <f>VLOOKUP(A661,OrderProduct!A661:S2612,19,0)</f>
        <v>87299</v>
      </c>
      <c r="C661">
        <f>VLOOKUP(A661,OrderProduct!A661:F2612,6,0)</f>
        <v>103.18</v>
      </c>
      <c r="J661" s="19"/>
      <c r="O661" s="5">
        <v>90292</v>
      </c>
      <c r="P661" s="6">
        <v>394.1</v>
      </c>
    </row>
    <row r="662" spans="1:16">
      <c r="A662" s="3">
        <v>1178</v>
      </c>
      <c r="B662">
        <f>VLOOKUP(A662,OrderProduct!A662:S2613,19,0)</f>
        <v>87306</v>
      </c>
      <c r="C662">
        <f>VLOOKUP(A662,OrderProduct!A662:F2613,6,0)</f>
        <v>1526.68</v>
      </c>
      <c r="J662" s="19"/>
      <c r="O662" s="5">
        <v>91316</v>
      </c>
      <c r="P662" s="6">
        <v>393.98</v>
      </c>
    </row>
    <row r="663" spans="1:16">
      <c r="A663" s="3">
        <v>1182</v>
      </c>
      <c r="B663">
        <f>VLOOKUP(A663,OrderProduct!A663:S2614,19,0)</f>
        <v>87306</v>
      </c>
      <c r="C663">
        <f>VLOOKUP(A663,OrderProduct!A663:F2614,6,0)</f>
        <v>1952.56</v>
      </c>
      <c r="J663" s="19"/>
      <c r="O663" s="5">
        <v>85928</v>
      </c>
      <c r="P663" s="6">
        <v>393.94</v>
      </c>
    </row>
    <row r="664" spans="1:16">
      <c r="A664" s="3">
        <v>1183</v>
      </c>
      <c r="B664">
        <f>VLOOKUP(A664,OrderProduct!A664:S2615,19,0)</f>
        <v>87316</v>
      </c>
      <c r="C664">
        <f>VLOOKUP(A664,OrderProduct!A664:F2615,6,0)</f>
        <v>76.16</v>
      </c>
      <c r="J664" s="19"/>
      <c r="O664" s="5">
        <v>86966</v>
      </c>
      <c r="P664" s="6">
        <v>391.4</v>
      </c>
    </row>
    <row r="665" spans="1:16">
      <c r="A665" s="3">
        <v>1185</v>
      </c>
      <c r="B665">
        <f>VLOOKUP(A665,OrderProduct!A665:S2616,19,0)</f>
        <v>87316</v>
      </c>
      <c r="C665">
        <f>VLOOKUP(A665,OrderProduct!A665:F2616,6,0)</f>
        <v>1038.14</v>
      </c>
      <c r="J665" s="19"/>
      <c r="O665" s="5">
        <v>88730</v>
      </c>
      <c r="P665" s="6">
        <v>389.59</v>
      </c>
    </row>
    <row r="666" spans="1:16">
      <c r="A666" s="3">
        <v>1185</v>
      </c>
      <c r="B666">
        <f>VLOOKUP(A666,OrderProduct!A666:S2617,19,0)</f>
        <v>87317</v>
      </c>
      <c r="C666">
        <f>VLOOKUP(A666,OrderProduct!A666:F2617,6,0)</f>
        <v>6296</v>
      </c>
      <c r="J666" s="19"/>
      <c r="O666" s="5">
        <v>87846</v>
      </c>
      <c r="P666" s="6">
        <v>387.86</v>
      </c>
    </row>
    <row r="667" spans="1:16">
      <c r="A667" s="3">
        <v>1186</v>
      </c>
      <c r="B667">
        <f>VLOOKUP(A667,OrderProduct!A667:S2618,19,0)</f>
        <v>87342</v>
      </c>
      <c r="C667">
        <f>VLOOKUP(A667,OrderProduct!A667:F2618,6,0)</f>
        <v>100.79</v>
      </c>
      <c r="J667" s="19"/>
      <c r="O667" s="5">
        <v>88656</v>
      </c>
      <c r="P667" s="6">
        <v>385.45</v>
      </c>
    </row>
    <row r="668" spans="1:16">
      <c r="A668" s="3">
        <v>1189</v>
      </c>
      <c r="B668">
        <f>VLOOKUP(A668,OrderProduct!A668:S2619,19,0)</f>
        <v>87345</v>
      </c>
      <c r="C668">
        <f>VLOOKUP(A668,OrderProduct!A668:F2619,6,0)</f>
        <v>49.44</v>
      </c>
      <c r="J668" s="19"/>
      <c r="O668" s="5">
        <v>91296</v>
      </c>
      <c r="P668" s="6">
        <v>384.22</v>
      </c>
    </row>
    <row r="669" spans="1:16">
      <c r="A669" s="3">
        <v>1189</v>
      </c>
      <c r="B669">
        <f>VLOOKUP(A669,OrderProduct!A669:S2620,19,0)</f>
        <v>87345</v>
      </c>
      <c r="C669">
        <f>VLOOKUP(A669,OrderProduct!A669:F2620,6,0)</f>
        <v>14.29</v>
      </c>
      <c r="J669" s="19"/>
      <c r="O669" s="5">
        <v>87272</v>
      </c>
      <c r="P669" s="6">
        <v>383.22</v>
      </c>
    </row>
    <row r="670" spans="1:16">
      <c r="A670" s="3">
        <v>1189</v>
      </c>
      <c r="B670">
        <f>VLOOKUP(A670,OrderProduct!A670:S2621,19,0)</f>
        <v>87347</v>
      </c>
      <c r="C670">
        <f>VLOOKUP(A670,OrderProduct!A670:F2621,6,0)</f>
        <v>1967.98</v>
      </c>
      <c r="J670" s="19"/>
      <c r="O670" s="5">
        <v>7364</v>
      </c>
      <c r="P670" s="6">
        <v>381.91</v>
      </c>
    </row>
    <row r="671" spans="1:16">
      <c r="A671" s="3">
        <v>1191</v>
      </c>
      <c r="B671">
        <f>VLOOKUP(A671,OrderProduct!A671:S2622,19,0)</f>
        <v>87356</v>
      </c>
      <c r="C671">
        <f>VLOOKUP(A671,OrderProduct!A671:F2622,6,0)</f>
        <v>123</v>
      </c>
      <c r="J671" s="19"/>
      <c r="O671" s="5">
        <v>90189</v>
      </c>
      <c r="P671" s="6">
        <v>381.68</v>
      </c>
    </row>
    <row r="672" spans="1:16">
      <c r="A672" s="3">
        <v>1193</v>
      </c>
      <c r="B672">
        <f>VLOOKUP(A672,OrderProduct!A672:S2623,19,0)</f>
        <v>87357</v>
      </c>
      <c r="C672">
        <f>VLOOKUP(A672,OrderProduct!A672:F2623,6,0)</f>
        <v>646.97</v>
      </c>
      <c r="J672" s="19"/>
      <c r="O672" s="5">
        <v>86989</v>
      </c>
      <c r="P672" s="6">
        <v>380</v>
      </c>
    </row>
    <row r="673" spans="1:16">
      <c r="A673" s="3">
        <v>1193</v>
      </c>
      <c r="B673">
        <f>VLOOKUP(A673,OrderProduct!A673:S2624,19,0)</f>
        <v>87357</v>
      </c>
      <c r="C673">
        <f>VLOOKUP(A673,OrderProduct!A673:F2624,6,0)</f>
        <v>946.29</v>
      </c>
      <c r="J673" s="19"/>
      <c r="O673" s="5">
        <v>90646</v>
      </c>
      <c r="P673" s="6">
        <v>379.72</v>
      </c>
    </row>
    <row r="674" spans="1:16">
      <c r="A674" s="3">
        <v>1193</v>
      </c>
      <c r="B674">
        <f>VLOOKUP(A674,OrderProduct!A674:S2625,19,0)</f>
        <v>87357</v>
      </c>
      <c r="C674">
        <f>VLOOKUP(A674,OrderProduct!A674:F2625,6,0)</f>
        <v>554.08</v>
      </c>
      <c r="J674" s="19"/>
      <c r="O674" s="5">
        <v>86839</v>
      </c>
      <c r="P674" s="6">
        <v>379.53</v>
      </c>
    </row>
    <row r="675" spans="1:16">
      <c r="A675" s="3">
        <v>1193</v>
      </c>
      <c r="B675">
        <f>VLOOKUP(A675,OrderProduct!A675:S2626,19,0)</f>
        <v>87364</v>
      </c>
      <c r="C675">
        <f>VLOOKUP(A675,OrderProduct!A675:F2626,6,0)</f>
        <v>90.98</v>
      </c>
      <c r="J675" s="19"/>
      <c r="O675" s="5">
        <v>89730</v>
      </c>
      <c r="P675" s="6">
        <v>378.23</v>
      </c>
    </row>
    <row r="676" spans="1:16">
      <c r="A676" s="3">
        <v>1193</v>
      </c>
      <c r="B676">
        <f>VLOOKUP(A676,OrderProduct!A676:S2627,19,0)</f>
        <v>87365</v>
      </c>
      <c r="C676">
        <f>VLOOKUP(A676,OrderProduct!A676:F2627,6,0)</f>
        <v>1821.89</v>
      </c>
      <c r="J676" s="19"/>
      <c r="O676" s="5">
        <v>88899</v>
      </c>
      <c r="P676" s="6">
        <v>377.44</v>
      </c>
    </row>
    <row r="677" spans="1:16">
      <c r="A677" s="3">
        <v>1193</v>
      </c>
      <c r="B677">
        <f>VLOOKUP(A677,OrderProduct!A677:S2628,19,0)</f>
        <v>87366</v>
      </c>
      <c r="C677">
        <f>VLOOKUP(A677,OrderProduct!A677:F2628,6,0)</f>
        <v>10728</v>
      </c>
      <c r="J677" s="19"/>
      <c r="O677" s="5">
        <v>91087</v>
      </c>
      <c r="P677" s="6">
        <v>376.99</v>
      </c>
    </row>
    <row r="678" spans="1:16">
      <c r="A678" s="3">
        <v>1193</v>
      </c>
      <c r="B678">
        <f>VLOOKUP(A678,OrderProduct!A678:S2629,19,0)</f>
        <v>87374</v>
      </c>
      <c r="C678">
        <f>VLOOKUP(A678,OrderProduct!A678:F2629,6,0)</f>
        <v>364.26</v>
      </c>
      <c r="J678" s="19"/>
      <c r="O678" s="5">
        <v>87696</v>
      </c>
      <c r="P678" s="6">
        <v>375.57</v>
      </c>
    </row>
    <row r="679" spans="1:16">
      <c r="A679" s="3">
        <v>1194</v>
      </c>
      <c r="B679">
        <f>VLOOKUP(A679,OrderProduct!A679:S2630,19,0)</f>
        <v>87378</v>
      </c>
      <c r="C679">
        <f>VLOOKUP(A679,OrderProduct!A679:F2630,6,0)</f>
        <v>11.35</v>
      </c>
      <c r="J679" s="19"/>
      <c r="O679" s="5">
        <v>90148</v>
      </c>
      <c r="P679" s="6">
        <v>374.6</v>
      </c>
    </row>
    <row r="680" spans="1:16">
      <c r="A680" s="3">
        <v>1197</v>
      </c>
      <c r="B680">
        <f>VLOOKUP(A680,OrderProduct!A680:S2631,19,0)</f>
        <v>87378</v>
      </c>
      <c r="C680">
        <f>VLOOKUP(A680,OrderProduct!A680:F2631,6,0)</f>
        <v>7029.1</v>
      </c>
      <c r="J680" s="19"/>
      <c r="O680" s="5">
        <v>90861</v>
      </c>
      <c r="P680" s="6">
        <v>371</v>
      </c>
    </row>
    <row r="681" spans="1:16">
      <c r="A681" s="3">
        <v>1199</v>
      </c>
      <c r="B681">
        <f>VLOOKUP(A681,OrderProduct!A681:S2632,19,0)</f>
        <v>87382</v>
      </c>
      <c r="C681">
        <f>VLOOKUP(A681,OrderProduct!A681:F2632,6,0)</f>
        <v>42.02</v>
      </c>
      <c r="J681" s="19"/>
      <c r="O681" s="5">
        <v>86927</v>
      </c>
      <c r="P681" s="6">
        <v>370.62</v>
      </c>
    </row>
    <row r="682" spans="1:16">
      <c r="A682" s="3">
        <v>1200</v>
      </c>
      <c r="B682">
        <f>VLOOKUP(A682,OrderProduct!A682:S2633,19,0)</f>
        <v>87383</v>
      </c>
      <c r="C682">
        <f>VLOOKUP(A682,OrderProduct!A682:F2633,6,0)</f>
        <v>3705.14</v>
      </c>
      <c r="J682" s="19"/>
      <c r="O682" s="5">
        <v>86887</v>
      </c>
      <c r="P682" s="6">
        <v>370.1</v>
      </c>
    </row>
    <row r="683" spans="1:16">
      <c r="A683" s="3">
        <v>1202</v>
      </c>
      <c r="B683">
        <f>VLOOKUP(A683,OrderProduct!A683:S2634,19,0)</f>
        <v>87383</v>
      </c>
      <c r="C683">
        <f>VLOOKUP(A683,OrderProduct!A683:F2634,6,0)</f>
        <v>945.36</v>
      </c>
      <c r="J683" s="19"/>
      <c r="O683" s="5">
        <v>88819</v>
      </c>
      <c r="P683" s="6">
        <v>364.92</v>
      </c>
    </row>
    <row r="684" spans="1:16">
      <c r="A684" s="3">
        <v>1203</v>
      </c>
      <c r="B684">
        <f>VLOOKUP(A684,OrderProduct!A684:S2635,19,0)</f>
        <v>87396</v>
      </c>
      <c r="C684">
        <f>VLOOKUP(A684,OrderProduct!A684:F2635,6,0)</f>
        <v>32.33</v>
      </c>
      <c r="J684" s="19"/>
      <c r="O684" s="5">
        <v>87374</v>
      </c>
      <c r="P684" s="6">
        <v>364.26</v>
      </c>
    </row>
    <row r="685" spans="1:16">
      <c r="A685" s="3">
        <v>1211</v>
      </c>
      <c r="B685">
        <f>VLOOKUP(A685,OrderProduct!A685:S2636,19,0)</f>
        <v>87396</v>
      </c>
      <c r="C685">
        <f>VLOOKUP(A685,OrderProduct!A685:F2636,6,0)</f>
        <v>642.06</v>
      </c>
      <c r="J685" s="19"/>
      <c r="O685" s="5">
        <v>90724</v>
      </c>
      <c r="P685" s="6">
        <v>362.78</v>
      </c>
    </row>
    <row r="686" spans="1:16">
      <c r="A686" s="3">
        <v>1212</v>
      </c>
      <c r="B686">
        <f>VLOOKUP(A686,OrderProduct!A686:S2637,19,0)</f>
        <v>87406</v>
      </c>
      <c r="C686">
        <f>VLOOKUP(A686,OrderProduct!A686:F2637,6,0)</f>
        <v>4</v>
      </c>
      <c r="J686" s="19"/>
      <c r="O686" s="5">
        <v>86041</v>
      </c>
      <c r="P686" s="6">
        <v>362.22</v>
      </c>
    </row>
    <row r="687" spans="1:16">
      <c r="A687" s="3">
        <v>1212</v>
      </c>
      <c r="B687">
        <f>VLOOKUP(A687,OrderProduct!A687:S2638,19,0)</f>
        <v>87406</v>
      </c>
      <c r="C687">
        <f>VLOOKUP(A687,OrderProduct!A687:F2638,6,0)</f>
        <v>589.8</v>
      </c>
      <c r="G687">
        <v>22.85</v>
      </c>
      <c r="J687" s="19"/>
      <c r="O687" s="5">
        <v>87963</v>
      </c>
      <c r="P687" s="6">
        <v>361.72</v>
      </c>
    </row>
    <row r="688" spans="1:16">
      <c r="A688" s="3">
        <v>1213</v>
      </c>
      <c r="B688">
        <f>VLOOKUP(A688,OrderProduct!A688:S2639,19,0)</f>
        <v>87407</v>
      </c>
      <c r="C688">
        <f>VLOOKUP(A688,OrderProduct!A688:F2639,6,0)</f>
        <v>22.85</v>
      </c>
      <c r="G688">
        <v>506.39</v>
      </c>
      <c r="J688" s="19"/>
      <c r="O688" s="5">
        <v>87584</v>
      </c>
      <c r="P688" s="6">
        <v>361.49</v>
      </c>
    </row>
    <row r="689" spans="1:16">
      <c r="A689" s="3">
        <v>1213</v>
      </c>
      <c r="B689">
        <f>VLOOKUP(A689,OrderProduct!A689:S2640,19,0)</f>
        <v>87408</v>
      </c>
      <c r="C689">
        <f>VLOOKUP(A689,OrderProduct!A689:F2640,6,0)</f>
        <v>506.39</v>
      </c>
      <c r="G689">
        <v>1088.26</v>
      </c>
      <c r="J689" s="19"/>
      <c r="O689" s="5">
        <v>87884</v>
      </c>
      <c r="P689" s="6">
        <v>360.03</v>
      </c>
    </row>
    <row r="690" spans="1:16">
      <c r="A690" s="3">
        <v>1213</v>
      </c>
      <c r="B690">
        <f>VLOOKUP(A690,OrderProduct!A690:S2641,19,0)</f>
        <v>87424</v>
      </c>
      <c r="C690">
        <f>VLOOKUP(A690,OrderProduct!A690:F2641,6,0)</f>
        <v>1088.26</v>
      </c>
      <c r="J690" s="19"/>
      <c r="O690" s="5">
        <v>91122</v>
      </c>
      <c r="P690" s="6">
        <v>356.52</v>
      </c>
    </row>
    <row r="691" spans="1:16">
      <c r="A691" s="3">
        <v>1217</v>
      </c>
      <c r="B691">
        <f>VLOOKUP(A691,OrderProduct!A691:S2642,19,0)</f>
        <v>87425</v>
      </c>
      <c r="C691">
        <f>VLOOKUP(A691,OrderProduct!A691:F2642,6,0)</f>
        <v>16.67</v>
      </c>
      <c r="J691" s="19"/>
      <c r="O691" s="5">
        <v>88569</v>
      </c>
      <c r="P691" s="6">
        <v>356.5</v>
      </c>
    </row>
    <row r="692" spans="1:16">
      <c r="A692" s="3">
        <v>1226</v>
      </c>
      <c r="B692">
        <f>VLOOKUP(A692,OrderProduct!A692:S2643,19,0)</f>
        <v>87425</v>
      </c>
      <c r="C692">
        <f>VLOOKUP(A692,OrderProduct!A692:F2643,6,0)</f>
        <v>195.16</v>
      </c>
      <c r="J692" s="19"/>
      <c r="O692" s="5">
        <v>88085</v>
      </c>
      <c r="P692" s="6">
        <v>355.92</v>
      </c>
    </row>
    <row r="693" spans="1:16">
      <c r="A693" s="3">
        <v>1227</v>
      </c>
      <c r="B693">
        <f>VLOOKUP(A693,OrderProduct!A693:S2644,19,0)</f>
        <v>87426</v>
      </c>
      <c r="C693">
        <f>VLOOKUP(A693,OrderProduct!A693:F2644,6,0)</f>
        <v>879.62</v>
      </c>
      <c r="J693" s="19"/>
      <c r="O693" s="5">
        <v>89848</v>
      </c>
      <c r="P693" s="6">
        <v>355.84</v>
      </c>
    </row>
    <row r="694" spans="1:16">
      <c r="A694" s="3">
        <v>1228</v>
      </c>
      <c r="B694">
        <f>VLOOKUP(A694,OrderProduct!A694:S2645,19,0)</f>
        <v>87426</v>
      </c>
      <c r="C694">
        <f>VLOOKUP(A694,OrderProduct!A694:F2645,6,0)</f>
        <v>361.19</v>
      </c>
      <c r="J694" s="19"/>
      <c r="O694" s="5">
        <v>54567</v>
      </c>
      <c r="P694" s="6">
        <v>355.4</v>
      </c>
    </row>
    <row r="695" spans="1:16">
      <c r="A695" s="3">
        <v>1228</v>
      </c>
      <c r="B695">
        <f>VLOOKUP(A695,OrderProduct!A695:S2646,19,0)</f>
        <v>87435</v>
      </c>
      <c r="C695">
        <f>VLOOKUP(A695,OrderProduct!A695:F2646,6,0)</f>
        <v>378.82</v>
      </c>
      <c r="J695" s="19"/>
      <c r="O695" s="5">
        <v>86145</v>
      </c>
      <c r="P695" s="6">
        <v>355.21</v>
      </c>
    </row>
    <row r="696" spans="1:16">
      <c r="A696" s="3">
        <v>1228</v>
      </c>
      <c r="B696">
        <f>VLOOKUP(A696,OrderProduct!A696:S2647,19,0)</f>
        <v>87435</v>
      </c>
      <c r="C696">
        <f>VLOOKUP(A696,OrderProduct!A696:F2647,6,0)</f>
        <v>152.18</v>
      </c>
      <c r="J696" s="19"/>
      <c r="O696" s="5">
        <v>55392</v>
      </c>
      <c r="P696" s="6">
        <v>352.75</v>
      </c>
    </row>
    <row r="697" spans="1:16">
      <c r="A697" s="3">
        <v>1229</v>
      </c>
      <c r="B697">
        <f>VLOOKUP(A697,OrderProduct!A697:S2648,19,0)</f>
        <v>87436</v>
      </c>
      <c r="C697">
        <f>VLOOKUP(A697,OrderProduct!A697:F2648,6,0)</f>
        <v>53.89</v>
      </c>
      <c r="J697" s="19"/>
      <c r="O697" s="5">
        <v>3042</v>
      </c>
      <c r="P697" s="6">
        <v>351.56</v>
      </c>
    </row>
    <row r="698" spans="1:16">
      <c r="A698" s="3">
        <v>1233</v>
      </c>
      <c r="B698">
        <f>VLOOKUP(A698,OrderProduct!A698:S2649,19,0)</f>
        <v>87436</v>
      </c>
      <c r="C698">
        <f>VLOOKUP(A698,OrderProduct!A698:F2649,6,0)</f>
        <v>1001.02</v>
      </c>
      <c r="J698" s="19"/>
      <c r="O698" s="5">
        <v>87536</v>
      </c>
      <c r="P698" s="6">
        <v>350.43</v>
      </c>
    </row>
    <row r="699" spans="1:16">
      <c r="A699" s="3">
        <v>1233</v>
      </c>
      <c r="B699">
        <f>VLOOKUP(A699,OrderProduct!A699:S2650,19,0)</f>
        <v>87451</v>
      </c>
      <c r="C699">
        <f>VLOOKUP(A699,OrderProduct!A699:F2650,6,0)</f>
        <v>277.07</v>
      </c>
      <c r="J699" s="19"/>
      <c r="O699" s="5">
        <v>87175</v>
      </c>
      <c r="P699" s="6">
        <v>348.22</v>
      </c>
    </row>
    <row r="700" spans="1:16">
      <c r="A700" s="3">
        <v>1233</v>
      </c>
      <c r="B700">
        <f>VLOOKUP(A700,OrderProduct!A700:S2651,19,0)</f>
        <v>87451</v>
      </c>
      <c r="C700">
        <f>VLOOKUP(A700,OrderProduct!A700:F2651,6,0)</f>
        <v>149.67</v>
      </c>
      <c r="J700" s="19"/>
      <c r="O700" s="5">
        <v>89314</v>
      </c>
      <c r="P700" s="6">
        <v>348.08</v>
      </c>
    </row>
    <row r="701" spans="1:16">
      <c r="A701" s="3">
        <v>1233</v>
      </c>
      <c r="B701">
        <f>VLOOKUP(A701,OrderProduct!A701:S2652,19,0)</f>
        <v>87452</v>
      </c>
      <c r="C701">
        <f>VLOOKUP(A701,OrderProduct!A701:F2652,6,0)</f>
        <v>51.99</v>
      </c>
      <c r="J701" s="19"/>
      <c r="O701" s="5">
        <v>86356</v>
      </c>
      <c r="P701" s="6">
        <v>346.52</v>
      </c>
    </row>
    <row r="702" spans="1:16">
      <c r="A702" s="3">
        <v>1237</v>
      </c>
      <c r="B702">
        <f>VLOOKUP(A702,OrderProduct!A702:S2653,19,0)</f>
        <v>87463</v>
      </c>
      <c r="C702">
        <f>VLOOKUP(A702,OrderProduct!A702:F2653,6,0)</f>
        <v>130.62</v>
      </c>
      <c r="J702" s="19"/>
      <c r="O702" s="5">
        <v>87161</v>
      </c>
      <c r="P702" s="6">
        <v>345.07</v>
      </c>
    </row>
    <row r="703" spans="1:16">
      <c r="A703" s="3">
        <v>1237</v>
      </c>
      <c r="B703">
        <f>VLOOKUP(A703,OrderProduct!A703:S2654,19,0)</f>
        <v>87463</v>
      </c>
      <c r="C703">
        <f>VLOOKUP(A703,OrderProduct!A703:F2654,6,0)</f>
        <v>6945.16</v>
      </c>
      <c r="J703" s="19"/>
      <c r="O703" s="5">
        <v>86086</v>
      </c>
      <c r="P703" s="6">
        <v>344.87</v>
      </c>
    </row>
    <row r="704" spans="1:16">
      <c r="A704" s="3">
        <v>1237</v>
      </c>
      <c r="B704">
        <f>VLOOKUP(A704,OrderProduct!A704:S2655,19,0)</f>
        <v>87463</v>
      </c>
      <c r="C704">
        <f>VLOOKUP(A704,OrderProduct!A704:F2655,6,0)</f>
        <v>30.94</v>
      </c>
      <c r="J704" s="19"/>
      <c r="O704" s="5">
        <v>91466</v>
      </c>
      <c r="P704" s="6">
        <v>344.64</v>
      </c>
    </row>
    <row r="705" spans="1:16">
      <c r="A705" s="3">
        <v>1237</v>
      </c>
      <c r="B705">
        <f>VLOOKUP(A705,OrderProduct!A705:S2656,19,0)</f>
        <v>87464</v>
      </c>
      <c r="C705">
        <f>VLOOKUP(A705,OrderProduct!A705:F2656,6,0)</f>
        <v>3.42</v>
      </c>
      <c r="J705" s="19"/>
      <c r="O705" s="5">
        <v>88173</v>
      </c>
      <c r="P705" s="6">
        <v>343.83</v>
      </c>
    </row>
    <row r="706" spans="1:16">
      <c r="A706" s="3">
        <v>1238</v>
      </c>
      <c r="B706">
        <f>VLOOKUP(A706,OrderProduct!A706:S2657,19,0)</f>
        <v>87473</v>
      </c>
      <c r="C706">
        <f>VLOOKUP(A706,OrderProduct!A706:F2657,6,0)</f>
        <v>1487.9</v>
      </c>
      <c r="J706" s="19"/>
      <c r="O706" s="5">
        <v>91263</v>
      </c>
      <c r="P706" s="6">
        <v>343.54</v>
      </c>
    </row>
    <row r="707" spans="1:16">
      <c r="A707" s="3">
        <v>1241</v>
      </c>
      <c r="B707">
        <f>VLOOKUP(A707,OrderProduct!A707:S2658,19,0)</f>
        <v>87474</v>
      </c>
      <c r="C707">
        <f>VLOOKUP(A707,OrderProduct!A707:F2658,6,0)</f>
        <v>600.4</v>
      </c>
      <c r="J707" s="19"/>
      <c r="O707" s="5">
        <v>86189</v>
      </c>
      <c r="P707" s="6">
        <v>341.79</v>
      </c>
    </row>
    <row r="708" spans="1:16">
      <c r="A708" s="3">
        <v>1241</v>
      </c>
      <c r="B708">
        <f>VLOOKUP(A708,OrderProduct!A708:S2659,19,0)</f>
        <v>87474</v>
      </c>
      <c r="C708">
        <f>VLOOKUP(A708,OrderProduct!A708:F2659,6,0)</f>
        <v>34.25</v>
      </c>
      <c r="J708" s="19"/>
      <c r="O708" s="5">
        <v>88039</v>
      </c>
      <c r="P708" s="6">
        <v>336.92</v>
      </c>
    </row>
    <row r="709" spans="1:16">
      <c r="A709" s="3">
        <v>1246</v>
      </c>
      <c r="B709">
        <f>VLOOKUP(A709,OrderProduct!A709:S2660,19,0)</f>
        <v>87474</v>
      </c>
      <c r="C709">
        <f>VLOOKUP(A709,OrderProduct!A709:F2660,6,0)</f>
        <v>31.45</v>
      </c>
      <c r="J709" s="19"/>
      <c r="O709" s="5">
        <v>86279</v>
      </c>
      <c r="P709" s="6">
        <v>336.64</v>
      </c>
    </row>
    <row r="710" spans="1:16">
      <c r="A710" s="3">
        <v>1246</v>
      </c>
      <c r="B710">
        <f>VLOOKUP(A710,OrderProduct!A710:S2661,19,0)</f>
        <v>87484</v>
      </c>
      <c r="C710">
        <f>VLOOKUP(A710,OrderProduct!A710:F2661,6,0)</f>
        <v>87.53</v>
      </c>
      <c r="J710" s="19"/>
      <c r="O710" s="5">
        <v>89943</v>
      </c>
      <c r="P710" s="6">
        <v>334.85</v>
      </c>
    </row>
    <row r="711" spans="1:16">
      <c r="A711" s="3">
        <v>1246</v>
      </c>
      <c r="B711">
        <f>VLOOKUP(A711,OrderProduct!A711:S2662,19,0)</f>
        <v>87485</v>
      </c>
      <c r="C711">
        <f>VLOOKUP(A711,OrderProduct!A711:F2662,6,0)</f>
        <v>172.22</v>
      </c>
      <c r="J711" s="19"/>
      <c r="O711" s="5">
        <v>90078</v>
      </c>
      <c r="P711" s="6">
        <v>334.44</v>
      </c>
    </row>
    <row r="712" spans="1:16">
      <c r="A712" s="3">
        <v>1247</v>
      </c>
      <c r="B712">
        <f>VLOOKUP(A712,OrderProduct!A712:S2663,19,0)</f>
        <v>87486</v>
      </c>
      <c r="C712">
        <f>VLOOKUP(A712,OrderProduct!A712:F2663,6,0)</f>
        <v>723.54</v>
      </c>
      <c r="J712" s="19"/>
      <c r="O712" s="5">
        <v>88104</v>
      </c>
      <c r="P712" s="6">
        <v>333.02</v>
      </c>
    </row>
    <row r="713" spans="1:16">
      <c r="A713" s="3">
        <v>1247</v>
      </c>
      <c r="B713">
        <f>VLOOKUP(A713,OrderProduct!A713:S2664,19,0)</f>
        <v>87487</v>
      </c>
      <c r="C713">
        <f>VLOOKUP(A713,OrderProduct!A713:F2664,6,0)</f>
        <v>894.88</v>
      </c>
      <c r="J713" s="19"/>
      <c r="O713" s="5">
        <v>8165</v>
      </c>
      <c r="P713" s="6">
        <v>330.21</v>
      </c>
    </row>
    <row r="714" spans="1:16">
      <c r="A714" s="3">
        <v>1250</v>
      </c>
      <c r="B714">
        <f>VLOOKUP(A714,OrderProduct!A714:S2665,19,0)</f>
        <v>87488</v>
      </c>
      <c r="C714">
        <f>VLOOKUP(A714,OrderProduct!A714:F2665,6,0)</f>
        <v>300.67</v>
      </c>
      <c r="J714" s="19"/>
      <c r="O714" s="5">
        <v>90871</v>
      </c>
      <c r="P714" s="6">
        <v>330.02</v>
      </c>
    </row>
    <row r="715" spans="1:16">
      <c r="A715" s="3">
        <v>1250</v>
      </c>
      <c r="B715">
        <f>VLOOKUP(A715,OrderProduct!A715:S2666,19,0)</f>
        <v>87511</v>
      </c>
      <c r="C715">
        <f>VLOOKUP(A715,OrderProduct!A715:F2666,6,0)</f>
        <v>162.49</v>
      </c>
      <c r="J715" s="19"/>
      <c r="O715" s="5">
        <v>89344</v>
      </c>
      <c r="P715" s="6">
        <v>328.34</v>
      </c>
    </row>
    <row r="716" spans="1:16">
      <c r="A716" s="3">
        <v>1250</v>
      </c>
      <c r="B716">
        <f>VLOOKUP(A716,OrderProduct!A716:S2667,19,0)</f>
        <v>87520</v>
      </c>
      <c r="C716">
        <f>VLOOKUP(A716,OrderProduct!A716:F2667,6,0)</f>
        <v>181.46</v>
      </c>
      <c r="J716" s="19"/>
      <c r="O716" s="5">
        <v>19042</v>
      </c>
      <c r="P716" s="6">
        <v>327.61</v>
      </c>
    </row>
    <row r="717" spans="1:16">
      <c r="A717" s="3">
        <v>1253</v>
      </c>
      <c r="B717">
        <f>VLOOKUP(A717,OrderProduct!A717:S2668,19,0)</f>
        <v>87520</v>
      </c>
      <c r="C717">
        <f>VLOOKUP(A717,OrderProduct!A717:F2668,6,0)</f>
        <v>1076.3</v>
      </c>
      <c r="J717" s="19"/>
      <c r="O717" s="5">
        <v>90265</v>
      </c>
      <c r="P717" s="6">
        <v>326.03</v>
      </c>
    </row>
    <row r="718" spans="1:16">
      <c r="A718" s="3">
        <v>1253</v>
      </c>
      <c r="B718">
        <f>VLOOKUP(A718,OrderProduct!A718:S2669,19,0)</f>
        <v>87525</v>
      </c>
      <c r="C718">
        <f>VLOOKUP(A718,OrderProduct!A718:F2669,6,0)</f>
        <v>1362.2</v>
      </c>
      <c r="J718" s="19"/>
      <c r="O718" s="5">
        <v>88267</v>
      </c>
      <c r="P718" s="6">
        <v>324.62</v>
      </c>
    </row>
    <row r="719" spans="1:16">
      <c r="A719" s="3">
        <v>1253</v>
      </c>
      <c r="B719">
        <f>VLOOKUP(A719,OrderProduct!A719:S2670,19,0)</f>
        <v>87530</v>
      </c>
      <c r="C719">
        <f>VLOOKUP(A719,OrderProduct!A719:F2670,6,0)</f>
        <v>506.5</v>
      </c>
      <c r="J719" s="19"/>
      <c r="O719" s="5">
        <v>90248</v>
      </c>
      <c r="P719" s="6">
        <v>321.14</v>
      </c>
    </row>
    <row r="720" spans="1:16">
      <c r="A720" s="3">
        <v>1254</v>
      </c>
      <c r="B720">
        <f>VLOOKUP(A720,OrderProduct!A720:S2671,19,0)</f>
        <v>87534</v>
      </c>
      <c r="C720">
        <f>VLOOKUP(A720,OrderProduct!A720:F2671,6,0)</f>
        <v>59.98</v>
      </c>
      <c r="J720" s="19"/>
      <c r="O720" s="5">
        <v>90899</v>
      </c>
      <c r="P720" s="6">
        <v>320.75</v>
      </c>
    </row>
    <row r="721" spans="1:16">
      <c r="A721" s="3">
        <v>1254</v>
      </c>
      <c r="B721">
        <f>VLOOKUP(A721,OrderProduct!A721:S2672,19,0)</f>
        <v>87535</v>
      </c>
      <c r="C721">
        <f>VLOOKUP(A721,OrderProduct!A721:F2672,6,0)</f>
        <v>9252.81</v>
      </c>
      <c r="J721" s="19"/>
      <c r="O721" s="5">
        <v>88928</v>
      </c>
      <c r="P721" s="6">
        <v>318.48</v>
      </c>
    </row>
    <row r="722" spans="1:16">
      <c r="A722" s="3">
        <v>1254</v>
      </c>
      <c r="B722">
        <f>VLOOKUP(A722,OrderProduct!A722:S2673,19,0)</f>
        <v>87536</v>
      </c>
      <c r="C722">
        <f>VLOOKUP(A722,OrderProduct!A722:F2673,6,0)</f>
        <v>207.31</v>
      </c>
      <c r="J722" s="19"/>
      <c r="O722" s="5">
        <v>20261</v>
      </c>
      <c r="P722" s="6">
        <v>318.47</v>
      </c>
    </row>
    <row r="723" spans="1:16">
      <c r="A723" s="3">
        <v>1257</v>
      </c>
      <c r="B723">
        <f>VLOOKUP(A723,OrderProduct!A723:S2674,19,0)</f>
        <v>87536</v>
      </c>
      <c r="C723">
        <f>VLOOKUP(A723,OrderProduct!A723:F2674,6,0)</f>
        <v>143.12</v>
      </c>
      <c r="J723" s="19"/>
      <c r="O723" s="5">
        <v>90291</v>
      </c>
      <c r="P723" s="6">
        <v>318.21</v>
      </c>
    </row>
    <row r="724" spans="1:16">
      <c r="A724" s="3">
        <v>1257</v>
      </c>
      <c r="B724">
        <f>VLOOKUP(A724,OrderProduct!A724:S2675,19,0)</f>
        <v>87537</v>
      </c>
      <c r="C724">
        <f>VLOOKUP(A724,OrderProduct!A724:F2675,6,0)</f>
        <v>135.78</v>
      </c>
      <c r="J724" s="19"/>
      <c r="O724" s="5">
        <v>87634</v>
      </c>
      <c r="P724" s="6">
        <v>318.18</v>
      </c>
    </row>
    <row r="725" spans="1:16">
      <c r="A725" s="3">
        <v>1259</v>
      </c>
      <c r="B725">
        <f>VLOOKUP(A725,OrderProduct!A725:S2676,19,0)</f>
        <v>87552</v>
      </c>
      <c r="C725">
        <f>VLOOKUP(A725,OrderProduct!A725:F2676,6,0)</f>
        <v>43.94</v>
      </c>
      <c r="J725" s="19"/>
      <c r="O725" s="5">
        <v>89481</v>
      </c>
      <c r="P725" s="6">
        <v>316.28</v>
      </c>
    </row>
    <row r="726" spans="1:16">
      <c r="A726" s="3">
        <v>1261</v>
      </c>
      <c r="B726">
        <f>VLOOKUP(A726,OrderProduct!A726:S2677,19,0)</f>
        <v>87553</v>
      </c>
      <c r="C726">
        <f>VLOOKUP(A726,OrderProduct!A726:F2677,6,0)</f>
        <v>386.61</v>
      </c>
      <c r="J726" s="19"/>
      <c r="O726" s="5">
        <v>88205</v>
      </c>
      <c r="P726" s="6">
        <v>314.72</v>
      </c>
    </row>
    <row r="727" spans="1:16">
      <c r="A727" s="3">
        <v>1265</v>
      </c>
      <c r="B727">
        <f>VLOOKUP(A727,OrderProduct!A727:S2678,19,0)</f>
        <v>87553</v>
      </c>
      <c r="C727">
        <f>VLOOKUP(A727,OrderProduct!A727:F2678,6,0)</f>
        <v>43.31</v>
      </c>
      <c r="J727" s="19"/>
      <c r="O727" s="5">
        <v>87933</v>
      </c>
      <c r="P727" s="6">
        <v>313.92</v>
      </c>
    </row>
    <row r="728" spans="1:16">
      <c r="A728" s="3">
        <v>1267</v>
      </c>
      <c r="B728">
        <f>VLOOKUP(A728,OrderProduct!A728:S2679,19,0)</f>
        <v>87554</v>
      </c>
      <c r="C728">
        <f>VLOOKUP(A728,OrderProduct!A728:F2679,6,0)</f>
        <v>5.21</v>
      </c>
      <c r="J728" s="19"/>
      <c r="O728" s="5">
        <v>88220</v>
      </c>
      <c r="P728" s="6">
        <v>312.75</v>
      </c>
    </row>
    <row r="729" spans="1:16">
      <c r="A729" s="3">
        <v>1267</v>
      </c>
      <c r="B729">
        <f>VLOOKUP(A729,OrderProduct!A729:S2680,19,0)</f>
        <v>87555</v>
      </c>
      <c r="C729">
        <f>VLOOKUP(A729,OrderProduct!A729:F2680,6,0)</f>
        <v>22.92</v>
      </c>
      <c r="J729" s="19"/>
      <c r="O729" s="5">
        <v>86448</v>
      </c>
      <c r="P729" s="6">
        <v>312.22</v>
      </c>
    </row>
    <row r="730" spans="1:16">
      <c r="A730" s="3">
        <v>1267</v>
      </c>
      <c r="B730">
        <f>VLOOKUP(A730,OrderProduct!A730:S2681,19,0)</f>
        <v>87556</v>
      </c>
      <c r="C730">
        <f>VLOOKUP(A730,OrderProduct!A730:F2681,6,0)</f>
        <v>30.9</v>
      </c>
      <c r="J730" s="19"/>
      <c r="O730" s="5">
        <v>88479</v>
      </c>
      <c r="P730" s="6">
        <v>310.28</v>
      </c>
    </row>
    <row r="731" spans="1:16">
      <c r="A731" s="3">
        <v>1271</v>
      </c>
      <c r="B731">
        <f>VLOOKUP(A731,OrderProduct!A731:S2682,19,0)</f>
        <v>87556</v>
      </c>
      <c r="C731">
        <f>VLOOKUP(A731,OrderProduct!A731:F2682,6,0)</f>
        <v>2363.08</v>
      </c>
      <c r="J731" s="19"/>
      <c r="O731" s="5">
        <v>53953</v>
      </c>
      <c r="P731" s="6">
        <v>307.65</v>
      </c>
    </row>
    <row r="732" spans="1:16">
      <c r="A732" s="3">
        <v>1271</v>
      </c>
      <c r="B732">
        <f>VLOOKUP(A732,OrderProduct!A732:S2683,19,0)</f>
        <v>87556</v>
      </c>
      <c r="C732">
        <f>VLOOKUP(A732,OrderProduct!A732:F2683,6,0)</f>
        <v>328.45</v>
      </c>
      <c r="J732" s="19"/>
      <c r="O732" s="5">
        <v>86307</v>
      </c>
      <c r="P732" s="6">
        <v>306.24</v>
      </c>
    </row>
    <row r="733" spans="1:16">
      <c r="A733" s="3">
        <v>1279</v>
      </c>
      <c r="B733">
        <f>VLOOKUP(A733,OrderProduct!A733:S2684,19,0)</f>
        <v>87569</v>
      </c>
      <c r="C733">
        <f>VLOOKUP(A733,OrderProduct!A733:F2684,6,0)</f>
        <v>200.61</v>
      </c>
      <c r="J733" s="19"/>
      <c r="O733" s="5">
        <v>13959</v>
      </c>
      <c r="P733" s="6">
        <v>306.07</v>
      </c>
    </row>
    <row r="734" spans="1:16">
      <c r="A734" s="3">
        <v>1279</v>
      </c>
      <c r="B734">
        <f>VLOOKUP(A734,OrderProduct!A734:S2685,19,0)</f>
        <v>87570</v>
      </c>
      <c r="C734">
        <f>VLOOKUP(A734,OrderProduct!A734:F2685,6,0)</f>
        <v>19.68</v>
      </c>
      <c r="J734" s="19"/>
      <c r="O734" s="5">
        <v>89333</v>
      </c>
      <c r="P734" s="6">
        <v>305.71</v>
      </c>
    </row>
    <row r="735" spans="1:16">
      <c r="A735" s="3">
        <v>1280</v>
      </c>
      <c r="B735">
        <f>VLOOKUP(A735,OrderProduct!A735:S2686,19,0)</f>
        <v>87570</v>
      </c>
      <c r="C735">
        <f>VLOOKUP(A735,OrderProduct!A735:F2686,6,0)</f>
        <v>9798.84</v>
      </c>
      <c r="J735" s="19"/>
      <c r="O735" s="5">
        <v>86297</v>
      </c>
      <c r="P735" s="6">
        <v>304.34</v>
      </c>
    </row>
    <row r="736" spans="1:16">
      <c r="A736" s="3">
        <v>1281</v>
      </c>
      <c r="B736">
        <f>VLOOKUP(A736,OrderProduct!A736:S2687,19,0)</f>
        <v>87570</v>
      </c>
      <c r="C736">
        <f>VLOOKUP(A736,OrderProduct!A736:F2687,6,0)</f>
        <v>154.11</v>
      </c>
      <c r="J736" s="19"/>
      <c r="O736" s="5">
        <v>86529</v>
      </c>
      <c r="P736" s="6">
        <v>304</v>
      </c>
    </row>
    <row r="737" spans="1:16">
      <c r="A737" s="3">
        <v>1281</v>
      </c>
      <c r="B737">
        <f>VLOOKUP(A737,OrderProduct!A737:S2688,19,0)</f>
        <v>87570</v>
      </c>
      <c r="C737">
        <f>VLOOKUP(A737,OrderProduct!A737:F2688,6,0)</f>
        <v>242.97</v>
      </c>
      <c r="J737" s="19"/>
      <c r="O737" s="5">
        <v>90079</v>
      </c>
      <c r="P737" s="6">
        <v>302.34</v>
      </c>
    </row>
    <row r="738" spans="1:16">
      <c r="A738" s="3">
        <v>1282</v>
      </c>
      <c r="B738">
        <f>VLOOKUP(A738,OrderProduct!A738:S2689,19,0)</f>
        <v>87579</v>
      </c>
      <c r="C738">
        <f>VLOOKUP(A738,OrderProduct!A738:F2689,6,0)</f>
        <v>32.39</v>
      </c>
      <c r="J738" s="19"/>
      <c r="O738" s="5">
        <v>90833</v>
      </c>
      <c r="P738" s="6">
        <v>302.01</v>
      </c>
    </row>
    <row r="739" spans="1:16">
      <c r="A739" s="3">
        <v>1282</v>
      </c>
      <c r="B739">
        <f>VLOOKUP(A739,OrderProduct!A739:S2690,19,0)</f>
        <v>87583</v>
      </c>
      <c r="C739">
        <f>VLOOKUP(A739,OrderProduct!A739:F2690,6,0)</f>
        <v>1350.94</v>
      </c>
      <c r="J739" s="19"/>
      <c r="O739" s="5">
        <v>87488</v>
      </c>
      <c r="P739" s="6">
        <v>300.67</v>
      </c>
    </row>
    <row r="740" spans="1:16">
      <c r="A740" s="3">
        <v>1298</v>
      </c>
      <c r="B740">
        <f>VLOOKUP(A740,OrderProduct!A740:S2691,19,0)</f>
        <v>87584</v>
      </c>
      <c r="C740">
        <f>VLOOKUP(A740,OrderProduct!A740:F2691,6,0)</f>
        <v>149.32</v>
      </c>
      <c r="J740" s="19"/>
      <c r="O740" s="5">
        <v>88568</v>
      </c>
      <c r="P740" s="6">
        <v>300.63</v>
      </c>
    </row>
    <row r="741" spans="1:16">
      <c r="A741" s="3">
        <v>1298</v>
      </c>
      <c r="B741">
        <f>VLOOKUP(A741,OrderProduct!A741:S2692,19,0)</f>
        <v>87584</v>
      </c>
      <c r="C741">
        <f>VLOOKUP(A741,OrderProduct!A741:F2692,6,0)</f>
        <v>177.01</v>
      </c>
      <c r="J741" s="19"/>
      <c r="O741" s="5">
        <v>90750</v>
      </c>
      <c r="P741" s="6">
        <v>300.57</v>
      </c>
    </row>
    <row r="742" spans="1:16">
      <c r="A742" s="3">
        <v>1303</v>
      </c>
      <c r="B742">
        <f>VLOOKUP(A742,OrderProduct!A742:S2693,19,0)</f>
        <v>87584</v>
      </c>
      <c r="C742">
        <f>VLOOKUP(A742,OrderProduct!A742:F2693,6,0)</f>
        <v>35.16</v>
      </c>
      <c r="J742" s="19"/>
      <c r="O742" s="5">
        <v>88241</v>
      </c>
      <c r="P742" s="6">
        <v>296.75</v>
      </c>
    </row>
    <row r="743" spans="1:16">
      <c r="A743" s="3">
        <v>1303</v>
      </c>
      <c r="B743">
        <f>VLOOKUP(A743,OrderProduct!A743:S2694,19,0)</f>
        <v>87585</v>
      </c>
      <c r="C743">
        <f>VLOOKUP(A743,OrderProduct!A743:F2694,6,0)</f>
        <v>75.17</v>
      </c>
      <c r="J743" s="19"/>
      <c r="O743" s="5">
        <v>86591</v>
      </c>
      <c r="P743" s="6">
        <v>295.18</v>
      </c>
    </row>
    <row r="744" spans="1:16">
      <c r="A744" s="3">
        <v>1304</v>
      </c>
      <c r="B744">
        <f>VLOOKUP(A744,OrderProduct!A744:S2695,19,0)</f>
        <v>87585</v>
      </c>
      <c r="C744">
        <f>VLOOKUP(A744,OrderProduct!A744:F2695,6,0)</f>
        <v>1125.76</v>
      </c>
      <c r="J744" s="19"/>
      <c r="O744" s="5">
        <v>89524</v>
      </c>
      <c r="P744" s="6">
        <v>292.23</v>
      </c>
    </row>
    <row r="745" spans="1:16">
      <c r="A745" s="3">
        <v>1305</v>
      </c>
      <c r="B745">
        <f>VLOOKUP(A745,OrderProduct!A745:S2696,19,0)</f>
        <v>87585</v>
      </c>
      <c r="C745">
        <f>VLOOKUP(A745,OrderProduct!A745:F2696,6,0)</f>
        <v>746.03</v>
      </c>
      <c r="J745" s="19"/>
      <c r="O745" s="5">
        <v>89849</v>
      </c>
      <c r="P745" s="6">
        <v>292.18</v>
      </c>
    </row>
    <row r="746" spans="1:16">
      <c r="A746" s="3">
        <v>1307</v>
      </c>
      <c r="B746">
        <f>VLOOKUP(A746,OrderProduct!A746:S2697,19,0)</f>
        <v>87586</v>
      </c>
      <c r="C746">
        <f>VLOOKUP(A746,OrderProduct!A746:F2697,6,0)</f>
        <v>127.94</v>
      </c>
      <c r="J746" s="19"/>
      <c r="O746" s="5">
        <v>86734</v>
      </c>
      <c r="P746" s="6">
        <v>291.64</v>
      </c>
    </row>
    <row r="747" spans="1:16">
      <c r="A747" s="3">
        <v>1314</v>
      </c>
      <c r="B747">
        <f>VLOOKUP(A747,OrderProduct!A747:S2698,19,0)</f>
        <v>87587</v>
      </c>
      <c r="C747">
        <f>VLOOKUP(A747,OrderProduct!A747:F2698,6,0)</f>
        <v>88.84</v>
      </c>
      <c r="J747" s="19"/>
      <c r="O747" s="5">
        <v>87147</v>
      </c>
      <c r="P747" s="6">
        <v>291.4</v>
      </c>
    </row>
    <row r="748" spans="1:16">
      <c r="A748" s="3">
        <v>1314</v>
      </c>
      <c r="B748">
        <f>VLOOKUP(A748,OrderProduct!A748:S2699,19,0)</f>
        <v>87587</v>
      </c>
      <c r="C748">
        <f>VLOOKUP(A748,OrderProduct!A748:F2699,6,0)</f>
        <v>593.33</v>
      </c>
      <c r="J748" s="19"/>
      <c r="O748" s="5">
        <v>91167</v>
      </c>
      <c r="P748" s="6">
        <v>289.88</v>
      </c>
    </row>
    <row r="749" spans="1:16">
      <c r="A749" s="3">
        <v>1314</v>
      </c>
      <c r="B749">
        <f>VLOOKUP(A749,OrderProduct!A749:S2700,19,0)</f>
        <v>87602</v>
      </c>
      <c r="C749">
        <f>VLOOKUP(A749,OrderProduct!A749:F2700,6,0)</f>
        <v>48.3</v>
      </c>
      <c r="J749" s="19"/>
      <c r="O749" s="5">
        <v>90303</v>
      </c>
      <c r="P749" s="6">
        <v>288.67</v>
      </c>
    </row>
    <row r="750" spans="1:16">
      <c r="A750" s="3">
        <v>1314</v>
      </c>
      <c r="B750">
        <f>VLOOKUP(A750,OrderProduct!A750:S2701,19,0)</f>
        <v>87602</v>
      </c>
      <c r="C750">
        <f>VLOOKUP(A750,OrderProduct!A750:F2701,6,0)</f>
        <v>58.81</v>
      </c>
      <c r="J750" s="19"/>
      <c r="O750" s="5">
        <v>87109</v>
      </c>
      <c r="P750" s="6">
        <v>286.4</v>
      </c>
    </row>
    <row r="751" spans="1:16">
      <c r="A751" s="3">
        <v>1315</v>
      </c>
      <c r="B751">
        <f>VLOOKUP(A751,OrderProduct!A751:S2702,19,0)</f>
        <v>87602</v>
      </c>
      <c r="C751">
        <f>VLOOKUP(A751,OrderProduct!A751:F2702,6,0)</f>
        <v>47.38</v>
      </c>
      <c r="J751" s="19"/>
      <c r="O751" s="5">
        <v>14115</v>
      </c>
      <c r="P751" s="6">
        <v>284.48</v>
      </c>
    </row>
    <row r="752" spans="1:16">
      <c r="A752" s="3">
        <v>1316</v>
      </c>
      <c r="B752">
        <f>VLOOKUP(A752,OrderProduct!A752:S2703,19,0)</f>
        <v>87603</v>
      </c>
      <c r="C752">
        <f>VLOOKUP(A752,OrderProduct!A752:F2703,6,0)</f>
        <v>637.76</v>
      </c>
      <c r="J752" s="19"/>
      <c r="O752" s="5">
        <v>87748</v>
      </c>
      <c r="P752" s="6">
        <v>284.39</v>
      </c>
    </row>
    <row r="753" spans="1:16">
      <c r="A753" s="3">
        <v>1316</v>
      </c>
      <c r="B753">
        <f>VLOOKUP(A753,OrderProduct!A753:S2704,19,0)</f>
        <v>87603</v>
      </c>
      <c r="C753">
        <f>VLOOKUP(A753,OrderProduct!A753:F2704,6,0)</f>
        <v>2156.06</v>
      </c>
      <c r="J753" s="19"/>
      <c r="O753" s="5">
        <v>91049</v>
      </c>
      <c r="P753" s="6">
        <v>284.34</v>
      </c>
    </row>
    <row r="754" spans="1:16">
      <c r="A754" s="3">
        <v>1316</v>
      </c>
      <c r="B754">
        <f>VLOOKUP(A754,OrderProduct!A754:S2705,19,0)</f>
        <v>87611</v>
      </c>
      <c r="C754">
        <f>VLOOKUP(A754,OrderProduct!A754:F2705,6,0)</f>
        <v>333.04</v>
      </c>
      <c r="J754" s="19"/>
      <c r="O754" s="5">
        <v>86610</v>
      </c>
      <c r="P754" s="6">
        <v>283.56</v>
      </c>
    </row>
    <row r="755" spans="1:16">
      <c r="A755" s="3">
        <v>1316</v>
      </c>
      <c r="B755">
        <f>VLOOKUP(A755,OrderProduct!A755:S2706,19,0)</f>
        <v>87611</v>
      </c>
      <c r="C755">
        <f>VLOOKUP(A755,OrderProduct!A755:F2706,6,0)</f>
        <v>472.44</v>
      </c>
      <c r="J755" s="19"/>
      <c r="O755" s="5">
        <v>88234</v>
      </c>
      <c r="P755" s="6">
        <v>283.44</v>
      </c>
    </row>
    <row r="756" spans="1:16">
      <c r="A756" s="3">
        <v>1338</v>
      </c>
      <c r="B756">
        <f>VLOOKUP(A756,OrderProduct!A756:S2707,19,0)</f>
        <v>87611</v>
      </c>
      <c r="C756">
        <f>VLOOKUP(A756,OrderProduct!A756:F2707,6,0)</f>
        <v>18.73</v>
      </c>
      <c r="J756" s="19"/>
      <c r="O756" s="5">
        <v>24455</v>
      </c>
      <c r="P756" s="6">
        <v>282.85</v>
      </c>
    </row>
    <row r="757" spans="1:16">
      <c r="A757" s="3">
        <v>1340</v>
      </c>
      <c r="B757">
        <f>VLOOKUP(A757,OrderProduct!A757:S2708,19,0)</f>
        <v>87617</v>
      </c>
      <c r="C757">
        <f>VLOOKUP(A757,OrderProduct!A757:F2708,6,0)</f>
        <v>20.46</v>
      </c>
      <c r="J757" s="19"/>
      <c r="O757" s="5">
        <v>88958</v>
      </c>
      <c r="P757" s="6">
        <v>282.38</v>
      </c>
    </row>
    <row r="758" spans="1:16">
      <c r="A758" s="3">
        <v>1340</v>
      </c>
      <c r="B758">
        <f>VLOOKUP(A758,OrderProduct!A758:S2709,19,0)</f>
        <v>87618</v>
      </c>
      <c r="C758">
        <f>VLOOKUP(A758,OrderProduct!A758:F2709,6,0)</f>
        <v>21.41</v>
      </c>
      <c r="J758" s="19"/>
      <c r="O758" s="5">
        <v>86545</v>
      </c>
      <c r="P758" s="6">
        <v>282.26</v>
      </c>
    </row>
    <row r="759" spans="1:16">
      <c r="A759" s="3">
        <v>1340</v>
      </c>
      <c r="B759">
        <f>VLOOKUP(A759,OrderProduct!A759:S2710,19,0)</f>
        <v>87619</v>
      </c>
      <c r="C759">
        <f>VLOOKUP(A759,OrderProduct!A759:F2710,6,0)</f>
        <v>135.77</v>
      </c>
      <c r="J759" s="19"/>
      <c r="O759" s="5">
        <v>91219</v>
      </c>
      <c r="P759" s="6">
        <v>281.82</v>
      </c>
    </row>
    <row r="760" spans="1:16">
      <c r="A760" s="3">
        <v>1340</v>
      </c>
      <c r="B760">
        <f>VLOOKUP(A760,OrderProduct!A760:S2711,19,0)</f>
        <v>87620</v>
      </c>
      <c r="C760">
        <f>VLOOKUP(A760,OrderProduct!A760:F2711,6,0)</f>
        <v>55.43</v>
      </c>
      <c r="J760" s="19"/>
      <c r="O760" s="5">
        <v>87900</v>
      </c>
      <c r="P760" s="6">
        <v>281.75</v>
      </c>
    </row>
    <row r="761" spans="1:16">
      <c r="A761" s="3">
        <v>1341</v>
      </c>
      <c r="B761">
        <f>VLOOKUP(A761,OrderProduct!A761:S2712,19,0)</f>
        <v>87620</v>
      </c>
      <c r="C761">
        <f>VLOOKUP(A761,OrderProduct!A761:F2712,6,0)</f>
        <v>931.87</v>
      </c>
      <c r="J761" s="19"/>
      <c r="O761" s="5">
        <v>37760</v>
      </c>
      <c r="P761" s="6">
        <v>280.62</v>
      </c>
    </row>
    <row r="762" spans="1:16">
      <c r="A762" s="3">
        <v>1341</v>
      </c>
      <c r="B762">
        <f>VLOOKUP(A762,OrderProduct!A762:S2713,19,0)</f>
        <v>87630</v>
      </c>
      <c r="C762">
        <f>VLOOKUP(A762,OrderProduct!A762:F2713,6,0)</f>
        <v>38.89</v>
      </c>
      <c r="J762" s="19"/>
      <c r="O762" s="5">
        <v>90962</v>
      </c>
      <c r="P762" s="6">
        <v>279.01</v>
      </c>
    </row>
    <row r="763" spans="1:16">
      <c r="A763" s="3">
        <v>1341</v>
      </c>
      <c r="B763">
        <f>VLOOKUP(A763,OrderProduct!A763:S2714,19,0)</f>
        <v>87630</v>
      </c>
      <c r="C763">
        <f>VLOOKUP(A763,OrderProduct!A763:F2714,6,0)</f>
        <v>45.12</v>
      </c>
      <c r="J763" s="19"/>
      <c r="O763" s="5">
        <v>86768</v>
      </c>
      <c r="P763" s="6">
        <v>277.6</v>
      </c>
    </row>
    <row r="764" spans="1:16">
      <c r="A764" s="3">
        <v>1347</v>
      </c>
      <c r="B764">
        <f>VLOOKUP(A764,OrderProduct!A764:S2715,19,0)</f>
        <v>87630</v>
      </c>
      <c r="C764">
        <f>VLOOKUP(A764,OrderProduct!A764:F2715,6,0)</f>
        <v>90.45</v>
      </c>
      <c r="J764" s="19"/>
      <c r="O764" s="5">
        <v>89334</v>
      </c>
      <c r="P764" s="6">
        <v>277.12</v>
      </c>
    </row>
    <row r="765" spans="1:16">
      <c r="A765" s="3">
        <v>1350</v>
      </c>
      <c r="B765">
        <f>VLOOKUP(A765,OrderProduct!A765:S2716,19,0)</f>
        <v>87631</v>
      </c>
      <c r="C765">
        <f>VLOOKUP(A765,OrderProduct!A765:F2716,6,0)</f>
        <v>240.21</v>
      </c>
      <c r="J765" s="19"/>
      <c r="O765" s="5">
        <v>86646</v>
      </c>
      <c r="P765" s="6">
        <v>276.64</v>
      </c>
    </row>
    <row r="766" spans="1:16">
      <c r="A766" s="3">
        <v>1351</v>
      </c>
      <c r="B766">
        <f>VLOOKUP(A766,OrderProduct!A766:S2717,19,0)</f>
        <v>87632</v>
      </c>
      <c r="C766">
        <f>VLOOKUP(A766,OrderProduct!A766:F2717,6,0)</f>
        <v>59.79</v>
      </c>
      <c r="J766" s="19"/>
      <c r="O766" s="5">
        <v>91063</v>
      </c>
      <c r="P766" s="6">
        <v>276.14</v>
      </c>
    </row>
    <row r="767" spans="1:16">
      <c r="A767" s="3">
        <v>1352</v>
      </c>
      <c r="B767">
        <f>VLOOKUP(A767,OrderProduct!A767:S2718,19,0)</f>
        <v>87633</v>
      </c>
      <c r="C767">
        <f>VLOOKUP(A767,OrderProduct!A767:F2718,6,0)</f>
        <v>1785.01</v>
      </c>
      <c r="J767" s="19"/>
      <c r="O767" s="5">
        <v>90653</v>
      </c>
      <c r="P767" s="6">
        <v>272.86</v>
      </c>
    </row>
    <row r="768" spans="1:16">
      <c r="A768" s="3">
        <v>1354</v>
      </c>
      <c r="B768">
        <f>VLOOKUP(A768,OrderProduct!A768:S2719,19,0)</f>
        <v>87634</v>
      </c>
      <c r="C768">
        <f>VLOOKUP(A768,OrderProduct!A768:F2719,6,0)</f>
        <v>318.18</v>
      </c>
      <c r="J768" s="19"/>
      <c r="O768" s="5">
        <v>90589</v>
      </c>
      <c r="P768" s="6">
        <v>271.54</v>
      </c>
    </row>
    <row r="769" spans="1:16">
      <c r="A769" s="3">
        <v>1354</v>
      </c>
      <c r="B769">
        <f>VLOOKUP(A769,OrderProduct!A769:S2720,19,0)</f>
        <v>87651</v>
      </c>
      <c r="C769">
        <f>VLOOKUP(A769,OrderProduct!A769:F2720,6,0)</f>
        <v>67.49</v>
      </c>
      <c r="J769" s="19"/>
      <c r="O769" s="5">
        <v>89944</v>
      </c>
      <c r="P769" s="6">
        <v>269.54</v>
      </c>
    </row>
    <row r="770" spans="1:16">
      <c r="A770" s="3">
        <v>1357</v>
      </c>
      <c r="B770">
        <f>VLOOKUP(A770,OrderProduct!A770:S2721,19,0)</f>
        <v>87651</v>
      </c>
      <c r="C770">
        <f>VLOOKUP(A770,OrderProduct!A770:F2721,6,0)</f>
        <v>2.25</v>
      </c>
      <c r="J770" s="19"/>
      <c r="O770" s="5">
        <v>91258</v>
      </c>
      <c r="P770" s="6">
        <v>269.33</v>
      </c>
    </row>
    <row r="771" spans="1:16">
      <c r="A771" s="3">
        <v>1357</v>
      </c>
      <c r="B771">
        <f>VLOOKUP(A771,OrderProduct!A771:S2722,19,0)</f>
        <v>87652</v>
      </c>
      <c r="C771">
        <f>VLOOKUP(A771,OrderProduct!A771:F2722,6,0)</f>
        <v>54.78</v>
      </c>
      <c r="J771" s="19"/>
      <c r="O771" s="5">
        <v>88361</v>
      </c>
      <c r="P771" s="6">
        <v>267.89</v>
      </c>
    </row>
    <row r="772" spans="1:16">
      <c r="A772" s="3">
        <v>1360</v>
      </c>
      <c r="B772">
        <f>VLOOKUP(A772,OrderProduct!A772:S2723,19,0)</f>
        <v>87671</v>
      </c>
      <c r="C772">
        <f>VLOOKUP(A772,OrderProduct!A772:F2723,6,0)</f>
        <v>1050.08</v>
      </c>
      <c r="J772" s="19"/>
      <c r="O772" s="5">
        <v>90120</v>
      </c>
      <c r="P772" s="6">
        <v>267.83</v>
      </c>
    </row>
    <row r="773" spans="1:16">
      <c r="A773" s="3">
        <v>1361</v>
      </c>
      <c r="B773">
        <f>VLOOKUP(A773,OrderProduct!A773:S2724,19,0)</f>
        <v>87672</v>
      </c>
      <c r="C773">
        <f>VLOOKUP(A773,OrderProduct!A773:F2724,6,0)</f>
        <v>33.82</v>
      </c>
      <c r="J773" s="19"/>
      <c r="O773" s="5">
        <v>17155</v>
      </c>
      <c r="P773" s="6">
        <v>267.53</v>
      </c>
    </row>
    <row r="774" spans="1:16">
      <c r="A774" s="3">
        <v>1361</v>
      </c>
      <c r="B774">
        <f>VLOOKUP(A774,OrderProduct!A774:S2725,19,0)</f>
        <v>87676</v>
      </c>
      <c r="C774">
        <f>VLOOKUP(A774,OrderProduct!A774:F2725,6,0)</f>
        <v>612.92</v>
      </c>
      <c r="J774" s="19"/>
      <c r="O774" s="5">
        <v>87749</v>
      </c>
      <c r="P774" s="6">
        <v>267.32</v>
      </c>
    </row>
    <row r="775" spans="1:16">
      <c r="A775" s="3">
        <v>1361</v>
      </c>
      <c r="B775">
        <f>VLOOKUP(A775,OrderProduct!A775:S2726,19,0)</f>
        <v>87677</v>
      </c>
      <c r="C775">
        <f>VLOOKUP(A775,OrderProduct!A775:F2726,6,0)</f>
        <v>78.99</v>
      </c>
      <c r="J775" s="19"/>
      <c r="O775" s="5">
        <v>90674</v>
      </c>
      <c r="P775" s="6">
        <v>267.2</v>
      </c>
    </row>
    <row r="776" spans="1:16">
      <c r="A776" s="3">
        <v>1363</v>
      </c>
      <c r="B776">
        <f>VLOOKUP(A776,OrderProduct!A776:S2727,19,0)</f>
        <v>87678</v>
      </c>
      <c r="C776">
        <f>VLOOKUP(A776,OrderProduct!A776:F2727,6,0)</f>
        <v>29.08</v>
      </c>
      <c r="J776" s="19"/>
      <c r="O776" s="5">
        <v>86914</v>
      </c>
      <c r="P776" s="6">
        <v>266.95</v>
      </c>
    </row>
    <row r="777" spans="1:16">
      <c r="A777" s="3">
        <v>1363</v>
      </c>
      <c r="B777">
        <f>VLOOKUP(A777,OrderProduct!A777:S2728,19,0)</f>
        <v>87678</v>
      </c>
      <c r="C777">
        <f>VLOOKUP(A777,OrderProduct!A777:F2728,6,0)</f>
        <v>2569.57</v>
      </c>
      <c r="J777" s="19"/>
      <c r="O777" s="5">
        <v>88766</v>
      </c>
      <c r="P777" s="6">
        <v>264.95</v>
      </c>
    </row>
    <row r="778" spans="1:16">
      <c r="A778" s="3">
        <v>1364</v>
      </c>
      <c r="B778">
        <f>VLOOKUP(A778,OrderProduct!A778:S2729,19,0)</f>
        <v>87679</v>
      </c>
      <c r="C778">
        <f>VLOOKUP(A778,OrderProduct!A778:F2729,6,0)</f>
        <v>1345.33</v>
      </c>
      <c r="J778" s="19"/>
      <c r="O778" s="5">
        <v>14596</v>
      </c>
      <c r="P778" s="6">
        <v>262.26</v>
      </c>
    </row>
    <row r="779" spans="1:16">
      <c r="A779" s="3">
        <v>1367</v>
      </c>
      <c r="B779">
        <f>VLOOKUP(A779,OrderProduct!A779:S2730,19,0)</f>
        <v>87695</v>
      </c>
      <c r="C779">
        <f>VLOOKUP(A779,OrderProduct!A779:F2730,6,0)</f>
        <v>2439.37</v>
      </c>
      <c r="J779" s="19"/>
      <c r="O779" s="5">
        <v>87193</v>
      </c>
      <c r="P779" s="6">
        <v>261.56</v>
      </c>
    </row>
    <row r="780" spans="1:16">
      <c r="A780" s="3">
        <v>1368</v>
      </c>
      <c r="B780">
        <f>VLOOKUP(A780,OrderProduct!A780:S2731,19,0)</f>
        <v>87696</v>
      </c>
      <c r="C780">
        <f>VLOOKUP(A780,OrderProduct!A780:F2731,6,0)</f>
        <v>92.02</v>
      </c>
      <c r="J780" s="19"/>
      <c r="O780" s="5">
        <v>90922</v>
      </c>
      <c r="P780" s="6">
        <v>261.34</v>
      </c>
    </row>
    <row r="781" spans="1:16">
      <c r="A781" s="3">
        <v>1369</v>
      </c>
      <c r="B781">
        <f>VLOOKUP(A781,OrderProduct!A781:S2732,19,0)</f>
        <v>87696</v>
      </c>
      <c r="C781">
        <f>VLOOKUP(A781,OrderProduct!A781:F2732,6,0)</f>
        <v>283.55</v>
      </c>
      <c r="J781" s="19"/>
      <c r="O781" s="5">
        <v>90301</v>
      </c>
      <c r="P781" s="6">
        <v>260</v>
      </c>
    </row>
    <row r="782" spans="1:16">
      <c r="A782" s="3">
        <v>1374</v>
      </c>
      <c r="B782">
        <f>VLOOKUP(A782,OrderProduct!A782:S2733,19,0)</f>
        <v>87700</v>
      </c>
      <c r="C782">
        <f>VLOOKUP(A782,OrderProduct!A782:F2733,6,0)</f>
        <v>919.09</v>
      </c>
      <c r="J782" s="19"/>
      <c r="O782" s="5">
        <v>88017</v>
      </c>
      <c r="P782" s="6">
        <v>257.92</v>
      </c>
    </row>
    <row r="783" spans="1:16">
      <c r="A783" s="3">
        <v>1380</v>
      </c>
      <c r="B783">
        <f>VLOOKUP(A783,OrderProduct!A783:S2734,19,0)</f>
        <v>87720</v>
      </c>
      <c r="C783">
        <f>VLOOKUP(A783,OrderProduct!A783:F2734,6,0)</f>
        <v>90.46</v>
      </c>
      <c r="J783" s="19"/>
      <c r="O783" s="5">
        <v>89601</v>
      </c>
      <c r="P783" s="6">
        <v>257.57</v>
      </c>
    </row>
    <row r="784" spans="1:16">
      <c r="A784" s="3">
        <v>1383</v>
      </c>
      <c r="B784">
        <f>VLOOKUP(A784,OrderProduct!A784:S2735,19,0)</f>
        <v>87721</v>
      </c>
      <c r="C784">
        <f>VLOOKUP(A784,OrderProduct!A784:F2735,6,0)</f>
        <v>467.03</v>
      </c>
      <c r="J784" s="19"/>
      <c r="O784" s="5">
        <v>91200</v>
      </c>
      <c r="P784" s="6">
        <v>257.52</v>
      </c>
    </row>
    <row r="785" spans="1:16">
      <c r="A785" s="3">
        <v>1384</v>
      </c>
      <c r="B785">
        <f>VLOOKUP(A785,OrderProduct!A785:S2736,19,0)</f>
        <v>87725</v>
      </c>
      <c r="C785">
        <f>VLOOKUP(A785,OrderProduct!A785:F2736,6,0)</f>
        <v>63.48</v>
      </c>
      <c r="J785" s="19"/>
      <c r="O785" s="5">
        <v>13408</v>
      </c>
      <c r="P785" s="6">
        <v>256.77</v>
      </c>
    </row>
    <row r="786" spans="1:16">
      <c r="A786" s="3">
        <v>1384</v>
      </c>
      <c r="B786">
        <f>VLOOKUP(A786,OrderProduct!A786:S2737,19,0)</f>
        <v>87725</v>
      </c>
      <c r="C786">
        <f>VLOOKUP(A786,OrderProduct!A786:F2737,6,0)</f>
        <v>47.64</v>
      </c>
      <c r="J786" s="19"/>
      <c r="O786" s="5">
        <v>86509</v>
      </c>
      <c r="P786" s="6">
        <v>255.88</v>
      </c>
    </row>
    <row r="787" spans="1:16">
      <c r="A787" s="3">
        <v>1389</v>
      </c>
      <c r="B787">
        <f>VLOOKUP(A787,OrderProduct!A787:S2738,19,0)</f>
        <v>87726</v>
      </c>
      <c r="C787">
        <f>VLOOKUP(A787,OrderProduct!A787:F2738,6,0)</f>
        <v>1545.58</v>
      </c>
      <c r="J787" s="19"/>
      <c r="O787" s="5">
        <v>91017</v>
      </c>
      <c r="P787" s="6">
        <v>254.91</v>
      </c>
    </row>
    <row r="788" spans="1:16">
      <c r="A788" s="3">
        <v>1389</v>
      </c>
      <c r="B788">
        <f>VLOOKUP(A788,OrderProduct!A788:S2739,19,0)</f>
        <v>87726</v>
      </c>
      <c r="C788">
        <f>VLOOKUP(A788,OrderProduct!A788:F2739,6,0)</f>
        <v>353.1</v>
      </c>
      <c r="J788" s="19"/>
      <c r="O788" s="5">
        <v>90069</v>
      </c>
      <c r="P788" s="6">
        <v>253.92</v>
      </c>
    </row>
    <row r="789" spans="1:16">
      <c r="A789" s="3">
        <v>1389</v>
      </c>
      <c r="B789">
        <f>VLOOKUP(A789,OrderProduct!A789:S2740,19,0)</f>
        <v>87727</v>
      </c>
      <c r="C789">
        <f>VLOOKUP(A789,OrderProduct!A789:F2740,6,0)</f>
        <v>2104.99</v>
      </c>
      <c r="J789" s="19"/>
      <c r="O789" s="5">
        <v>86397</v>
      </c>
      <c r="P789" s="6">
        <v>252.36</v>
      </c>
    </row>
    <row r="790" spans="1:16">
      <c r="A790" s="3">
        <v>1390</v>
      </c>
      <c r="B790">
        <f>VLOOKUP(A790,OrderProduct!A790:S2741,19,0)</f>
        <v>87747</v>
      </c>
      <c r="C790">
        <f>VLOOKUP(A790,OrderProduct!A790:F2741,6,0)</f>
        <v>22.48</v>
      </c>
      <c r="J790" s="19"/>
      <c r="O790" s="5">
        <v>90099</v>
      </c>
      <c r="P790" s="6">
        <v>252.18</v>
      </c>
    </row>
    <row r="791" spans="1:16">
      <c r="A791" s="3">
        <v>1390</v>
      </c>
      <c r="B791">
        <f>VLOOKUP(A791,OrderProduct!A791:S2742,19,0)</f>
        <v>87748</v>
      </c>
      <c r="C791">
        <f>VLOOKUP(A791,OrderProduct!A791:F2742,6,0)</f>
        <v>284.39</v>
      </c>
      <c r="J791" s="19"/>
      <c r="O791" s="5">
        <v>89942</v>
      </c>
      <c r="P791" s="6">
        <v>251.61</v>
      </c>
    </row>
    <row r="792" spans="1:16">
      <c r="A792" s="3">
        <v>1391</v>
      </c>
      <c r="B792">
        <f>VLOOKUP(A792,OrderProduct!A792:S2743,19,0)</f>
        <v>87749</v>
      </c>
      <c r="C792">
        <f>VLOOKUP(A792,OrderProduct!A792:F2743,6,0)</f>
        <v>267.32</v>
      </c>
      <c r="J792" s="19"/>
      <c r="O792" s="5">
        <v>86103</v>
      </c>
      <c r="P792" s="6">
        <v>251.06</v>
      </c>
    </row>
    <row r="793" spans="1:16">
      <c r="A793" s="3">
        <v>1391</v>
      </c>
      <c r="B793">
        <f>VLOOKUP(A793,OrderProduct!A793:S2744,19,0)</f>
        <v>87757</v>
      </c>
      <c r="C793">
        <f>VLOOKUP(A793,OrderProduct!A793:F2744,6,0)</f>
        <v>72.75</v>
      </c>
      <c r="J793" s="19"/>
      <c r="O793" s="5">
        <v>88360</v>
      </c>
      <c r="P793" s="6">
        <v>250.5</v>
      </c>
    </row>
    <row r="794" spans="1:16">
      <c r="A794" s="3">
        <v>1402</v>
      </c>
      <c r="B794">
        <f>VLOOKUP(A794,OrderProduct!A794:S2745,19,0)</f>
        <v>87765</v>
      </c>
      <c r="C794">
        <f>VLOOKUP(A794,OrderProduct!A794:F2745,6,0)</f>
        <v>69.96</v>
      </c>
      <c r="J794" s="19"/>
      <c r="O794" s="5">
        <v>88837</v>
      </c>
      <c r="P794" s="6">
        <v>249.07</v>
      </c>
    </row>
    <row r="795" spans="1:16">
      <c r="A795" s="3">
        <v>1402</v>
      </c>
      <c r="B795">
        <f>VLOOKUP(A795,OrderProduct!A795:S2746,19,0)</f>
        <v>87772</v>
      </c>
      <c r="C795">
        <f>VLOOKUP(A795,OrderProduct!A795:F2746,6,0)</f>
        <v>4354.55</v>
      </c>
      <c r="J795" s="19"/>
      <c r="O795" s="5">
        <v>90404</v>
      </c>
      <c r="P795" s="6">
        <v>248.84</v>
      </c>
    </row>
    <row r="796" spans="1:16">
      <c r="A796" s="3">
        <v>1405</v>
      </c>
      <c r="B796">
        <f>VLOOKUP(A796,OrderProduct!A796:S2747,19,0)</f>
        <v>87773</v>
      </c>
      <c r="C796">
        <f>VLOOKUP(A796,OrderProduct!A796:F2747,6,0)</f>
        <v>146.17</v>
      </c>
      <c r="J796" s="19"/>
      <c r="O796" s="5">
        <v>91110</v>
      </c>
      <c r="P796" s="6">
        <v>246.44</v>
      </c>
    </row>
    <row r="797" spans="1:16">
      <c r="A797" s="3">
        <v>1405</v>
      </c>
      <c r="B797">
        <f>VLOOKUP(A797,OrderProduct!A797:S2748,19,0)</f>
        <v>87790</v>
      </c>
      <c r="C797">
        <f>VLOOKUP(A797,OrderProduct!A797:F2748,6,0)</f>
        <v>96.96</v>
      </c>
      <c r="J797" s="19"/>
      <c r="O797" s="5">
        <v>89092</v>
      </c>
      <c r="P797" s="6">
        <v>244.39</v>
      </c>
    </row>
    <row r="798" spans="1:16">
      <c r="A798" s="3">
        <v>1410</v>
      </c>
      <c r="B798">
        <f>VLOOKUP(A798,OrderProduct!A798:S2749,19,0)</f>
        <v>87795</v>
      </c>
      <c r="C798">
        <f>VLOOKUP(A798,OrderProduct!A798:F2749,6,0)</f>
        <v>200.64</v>
      </c>
      <c r="J798" s="19"/>
      <c r="O798" s="5">
        <v>90439</v>
      </c>
      <c r="P798" s="6">
        <v>243.86</v>
      </c>
    </row>
    <row r="799" spans="1:16">
      <c r="A799" s="3">
        <v>1412</v>
      </c>
      <c r="B799">
        <f>VLOOKUP(A799,OrderProduct!A799:S2750,19,0)</f>
        <v>87804</v>
      </c>
      <c r="C799">
        <f>VLOOKUP(A799,OrderProduct!A799:F2750,6,0)</f>
        <v>72.76</v>
      </c>
      <c r="J799" s="19"/>
      <c r="O799" s="5">
        <v>90533</v>
      </c>
      <c r="P799" s="6">
        <v>243.24</v>
      </c>
    </row>
    <row r="800" spans="1:16">
      <c r="A800" s="3">
        <v>1413</v>
      </c>
      <c r="B800">
        <f>VLOOKUP(A800,OrderProduct!A800:S2751,19,0)</f>
        <v>87811</v>
      </c>
      <c r="C800">
        <f>VLOOKUP(A800,OrderProduct!A800:F2751,6,0)</f>
        <v>3722.41</v>
      </c>
      <c r="J800" s="19"/>
      <c r="O800" s="5">
        <v>88480</v>
      </c>
      <c r="P800" s="6">
        <v>243.11</v>
      </c>
    </row>
    <row r="801" spans="1:16">
      <c r="A801" s="3">
        <v>1413</v>
      </c>
      <c r="B801">
        <f>VLOOKUP(A801,OrderProduct!A801:S2752,19,0)</f>
        <v>87812</v>
      </c>
      <c r="C801">
        <f>VLOOKUP(A801,OrderProduct!A801:F2752,6,0)</f>
        <v>95.1</v>
      </c>
      <c r="J801" s="19"/>
      <c r="O801" s="5">
        <v>87631</v>
      </c>
      <c r="P801" s="6">
        <v>240.21</v>
      </c>
    </row>
    <row r="802" spans="1:16">
      <c r="A802" s="3">
        <v>1416</v>
      </c>
      <c r="B802">
        <f>VLOOKUP(A802,OrderProduct!A802:S2753,19,0)</f>
        <v>87812</v>
      </c>
      <c r="C802">
        <f>VLOOKUP(A802,OrderProduct!A802:F2753,6,0)</f>
        <v>734.74</v>
      </c>
      <c r="J802" s="19"/>
      <c r="O802" s="5">
        <v>87240</v>
      </c>
      <c r="P802" s="6">
        <v>240.05</v>
      </c>
    </row>
    <row r="803" spans="1:16">
      <c r="A803" s="3">
        <v>1416</v>
      </c>
      <c r="B803">
        <f>VLOOKUP(A803,OrderProduct!A803:S2754,19,0)</f>
        <v>87812</v>
      </c>
      <c r="C803">
        <f>VLOOKUP(A803,OrderProduct!A803:F2754,6,0)</f>
        <v>1882.87</v>
      </c>
      <c r="J803" s="19"/>
      <c r="O803" s="5">
        <v>42852</v>
      </c>
      <c r="P803" s="6">
        <v>239.82</v>
      </c>
    </row>
    <row r="804" spans="1:16">
      <c r="A804" s="3">
        <v>1418</v>
      </c>
      <c r="B804">
        <f>VLOOKUP(A804,OrderProduct!A804:S2755,19,0)</f>
        <v>87813</v>
      </c>
      <c r="C804">
        <f>VLOOKUP(A804,OrderProduct!A804:F2755,6,0)</f>
        <v>8834.58</v>
      </c>
      <c r="J804" s="19"/>
      <c r="O804" s="5">
        <v>90909</v>
      </c>
      <c r="P804" s="6">
        <v>238.44</v>
      </c>
    </row>
    <row r="805" spans="1:16">
      <c r="A805" s="3">
        <v>1419</v>
      </c>
      <c r="B805">
        <f>VLOOKUP(A805,OrderProduct!A805:S2756,19,0)</f>
        <v>87823</v>
      </c>
      <c r="C805">
        <f>VLOOKUP(A805,OrderProduct!A805:F2756,6,0)</f>
        <v>494.49</v>
      </c>
      <c r="J805" s="19"/>
      <c r="O805" s="5">
        <v>87072</v>
      </c>
      <c r="P805" s="6">
        <v>237.83</v>
      </c>
    </row>
    <row r="806" spans="1:16">
      <c r="A806" s="3">
        <v>1424</v>
      </c>
      <c r="B806">
        <f>VLOOKUP(A806,OrderProduct!A806:S2757,19,0)</f>
        <v>87824</v>
      </c>
      <c r="C806">
        <f>VLOOKUP(A806,OrderProduct!A806:F2757,6,0)</f>
        <v>17.31</v>
      </c>
      <c r="J806" s="19"/>
      <c r="O806" s="5">
        <v>90927</v>
      </c>
      <c r="P806" s="6">
        <v>237.8</v>
      </c>
    </row>
    <row r="807" spans="1:16">
      <c r="A807" s="3">
        <v>1424</v>
      </c>
      <c r="B807">
        <f>VLOOKUP(A807,OrderProduct!A807:S2758,19,0)</f>
        <v>87824</v>
      </c>
      <c r="C807">
        <f>VLOOKUP(A807,OrderProduct!A807:F2758,6,0)</f>
        <v>23.56</v>
      </c>
      <c r="J807" s="19"/>
      <c r="O807" s="5">
        <v>89017</v>
      </c>
      <c r="P807" s="6">
        <v>237.77</v>
      </c>
    </row>
    <row r="808" spans="1:16">
      <c r="A808" s="3">
        <v>1424</v>
      </c>
      <c r="B808">
        <f>VLOOKUP(A808,OrderProduct!A808:S2759,19,0)</f>
        <v>87830</v>
      </c>
      <c r="C808">
        <f>VLOOKUP(A808,OrderProduct!A808:F2759,6,0)</f>
        <v>130.74</v>
      </c>
      <c r="J808" s="19"/>
      <c r="O808" s="5">
        <v>86949</v>
      </c>
      <c r="P808" s="6">
        <v>236.97</v>
      </c>
    </row>
    <row r="809" spans="1:16">
      <c r="A809" s="3">
        <v>1424</v>
      </c>
      <c r="B809">
        <f>VLOOKUP(A809,OrderProduct!A809:S2760,19,0)</f>
        <v>87830</v>
      </c>
      <c r="C809">
        <f>VLOOKUP(A809,OrderProduct!A809:F2760,6,0)</f>
        <v>49.87</v>
      </c>
      <c r="J809" s="19"/>
      <c r="O809" s="5">
        <v>88589</v>
      </c>
      <c r="P809" s="6">
        <v>236.58</v>
      </c>
    </row>
    <row r="810" spans="1:16">
      <c r="A810" s="3">
        <v>1425</v>
      </c>
      <c r="B810">
        <f>VLOOKUP(A810,OrderProduct!A810:S2761,19,0)</f>
        <v>87831</v>
      </c>
      <c r="C810">
        <f>VLOOKUP(A810,OrderProduct!A810:F2761,6,0)</f>
        <v>356.92</v>
      </c>
      <c r="J810" s="19"/>
      <c r="O810" s="5">
        <v>91433</v>
      </c>
      <c r="P810" s="6">
        <v>236.35</v>
      </c>
    </row>
    <row r="811" spans="1:16">
      <c r="A811" s="3">
        <v>1427</v>
      </c>
      <c r="B811">
        <f>VLOOKUP(A811,OrderProduct!A811:S2762,19,0)</f>
        <v>87831</v>
      </c>
      <c r="C811">
        <f>VLOOKUP(A811,OrderProduct!A811:F2762,6,0)</f>
        <v>136.16</v>
      </c>
      <c r="J811" s="19"/>
      <c r="O811" s="5">
        <v>87285</v>
      </c>
      <c r="P811" s="6">
        <v>233.58</v>
      </c>
    </row>
    <row r="812" spans="1:16">
      <c r="A812" s="3">
        <v>1432</v>
      </c>
      <c r="B812">
        <f>VLOOKUP(A812,OrderProduct!A812:S2763,19,0)</f>
        <v>87832</v>
      </c>
      <c r="C812">
        <f>VLOOKUP(A812,OrderProduct!A812:F2763,6,0)</f>
        <v>24.18</v>
      </c>
      <c r="J812" s="19"/>
      <c r="O812" s="5">
        <v>4839</v>
      </c>
      <c r="P812" s="6">
        <v>232.5</v>
      </c>
    </row>
    <row r="813" spans="1:16">
      <c r="A813" s="3">
        <v>1432</v>
      </c>
      <c r="B813">
        <f>VLOOKUP(A813,OrderProduct!A813:S2764,19,0)</f>
        <v>87846</v>
      </c>
      <c r="C813">
        <f>VLOOKUP(A813,OrderProduct!A813:F2764,6,0)</f>
        <v>322.77</v>
      </c>
      <c r="J813" s="19"/>
      <c r="O813" s="5">
        <v>90032</v>
      </c>
      <c r="P813" s="6">
        <v>231.79</v>
      </c>
    </row>
    <row r="814" spans="1:16">
      <c r="A814" s="3">
        <v>1433</v>
      </c>
      <c r="B814">
        <f>VLOOKUP(A814,OrderProduct!A814:S2765,19,0)</f>
        <v>87846</v>
      </c>
      <c r="C814">
        <f>VLOOKUP(A814,OrderProduct!A814:F2765,6,0)</f>
        <v>65.09</v>
      </c>
      <c r="J814" s="19"/>
      <c r="O814" s="5">
        <v>90238</v>
      </c>
      <c r="P814" s="6">
        <v>230.63</v>
      </c>
    </row>
    <row r="815" spans="1:16">
      <c r="A815" s="3">
        <v>1433</v>
      </c>
      <c r="B815">
        <f>VLOOKUP(A815,OrderProduct!A815:S2766,19,0)</f>
        <v>87847</v>
      </c>
      <c r="C815">
        <f>VLOOKUP(A815,OrderProduct!A815:F2766,6,0)</f>
        <v>98.96</v>
      </c>
      <c r="J815" s="19"/>
      <c r="O815" s="5">
        <v>89880</v>
      </c>
      <c r="P815" s="6">
        <v>230.52</v>
      </c>
    </row>
    <row r="816" spans="1:16">
      <c r="A816" s="3">
        <v>1433</v>
      </c>
      <c r="B816">
        <f>VLOOKUP(A816,OrderProduct!A816:S2767,19,0)</f>
        <v>87853</v>
      </c>
      <c r="C816">
        <f>VLOOKUP(A816,OrderProduct!A816:F2767,6,0)</f>
        <v>6968.9</v>
      </c>
      <c r="J816" s="19"/>
      <c r="O816" s="5">
        <v>88941</v>
      </c>
      <c r="P816" s="6">
        <v>229.44</v>
      </c>
    </row>
    <row r="817" spans="1:16">
      <c r="A817" s="3">
        <v>1438</v>
      </c>
      <c r="B817">
        <f>VLOOKUP(A817,OrderProduct!A817:S2768,19,0)</f>
        <v>87862</v>
      </c>
      <c r="C817">
        <f>VLOOKUP(A817,OrderProduct!A817:F2768,6,0)</f>
        <v>33.65</v>
      </c>
      <c r="J817" s="19"/>
      <c r="O817" s="5">
        <v>87020</v>
      </c>
      <c r="P817" s="6">
        <v>227.79</v>
      </c>
    </row>
    <row r="818" spans="1:16">
      <c r="A818" s="3">
        <v>1439</v>
      </c>
      <c r="B818">
        <f>VLOOKUP(A818,OrderProduct!A818:S2769,19,0)</f>
        <v>87877</v>
      </c>
      <c r="C818">
        <f>VLOOKUP(A818,OrderProduct!A818:F2769,6,0)</f>
        <v>85.64</v>
      </c>
      <c r="J818" s="19"/>
      <c r="O818" s="5">
        <v>86575</v>
      </c>
      <c r="P818" s="6">
        <v>227.67</v>
      </c>
    </row>
    <row r="819" spans="1:16">
      <c r="A819" s="3">
        <v>1442</v>
      </c>
      <c r="B819">
        <f>VLOOKUP(A819,OrderProduct!A819:S2770,19,0)</f>
        <v>87877</v>
      </c>
      <c r="C819">
        <f>VLOOKUP(A819,OrderProduct!A819:F2770,6,0)</f>
        <v>2508.15</v>
      </c>
      <c r="J819" s="19"/>
      <c r="O819" s="5">
        <v>11013</v>
      </c>
      <c r="P819" s="6">
        <v>226.88</v>
      </c>
    </row>
    <row r="820" spans="1:16">
      <c r="A820" s="3">
        <v>1442</v>
      </c>
      <c r="B820">
        <f>VLOOKUP(A820,OrderProduct!A820:S2771,19,0)</f>
        <v>87877</v>
      </c>
      <c r="C820">
        <f>VLOOKUP(A820,OrderProduct!A820:F2771,6,0)</f>
        <v>225.62</v>
      </c>
      <c r="J820" s="19"/>
      <c r="O820" s="5">
        <v>38080</v>
      </c>
      <c r="P820" s="6">
        <v>225.98</v>
      </c>
    </row>
    <row r="821" spans="1:16">
      <c r="A821" s="3">
        <v>1442</v>
      </c>
      <c r="B821">
        <f>VLOOKUP(A821,OrderProduct!A821:S2772,19,0)</f>
        <v>87884</v>
      </c>
      <c r="C821">
        <f>VLOOKUP(A821,OrderProduct!A821:F2772,6,0)</f>
        <v>360.03</v>
      </c>
      <c r="J821" s="19"/>
      <c r="O821" s="5">
        <v>90430</v>
      </c>
      <c r="P821" s="6">
        <v>224.12</v>
      </c>
    </row>
    <row r="822" spans="1:16">
      <c r="A822" s="3">
        <v>1450</v>
      </c>
      <c r="B822">
        <f>VLOOKUP(A822,OrderProduct!A822:S2773,19,0)</f>
        <v>87885</v>
      </c>
      <c r="C822">
        <f>VLOOKUP(A822,OrderProduct!A822:F2773,6,0)</f>
        <v>260.01</v>
      </c>
      <c r="J822" s="19"/>
      <c r="O822" s="5">
        <v>91386</v>
      </c>
      <c r="P822" s="6">
        <v>222.53</v>
      </c>
    </row>
    <row r="823" spans="1:16">
      <c r="A823" s="3">
        <v>1459</v>
      </c>
      <c r="B823">
        <f>VLOOKUP(A823,OrderProduct!A823:S2774,19,0)</f>
        <v>87885</v>
      </c>
      <c r="C823">
        <f>VLOOKUP(A823,OrderProduct!A823:F2774,6,0)</f>
        <v>273.79</v>
      </c>
      <c r="J823" s="19"/>
      <c r="O823" s="5">
        <v>48257</v>
      </c>
      <c r="P823" s="6">
        <v>221.06</v>
      </c>
    </row>
    <row r="824" spans="1:16">
      <c r="A824" s="3">
        <v>1461</v>
      </c>
      <c r="B824">
        <f>VLOOKUP(A824,OrderProduct!A824:S2775,19,0)</f>
        <v>87885</v>
      </c>
      <c r="C824">
        <f>VLOOKUP(A824,OrderProduct!A824:F2775,6,0)</f>
        <v>44.62</v>
      </c>
      <c r="J824" s="19"/>
      <c r="O824" s="5">
        <v>86422</v>
      </c>
      <c r="P824" s="6">
        <v>220.92</v>
      </c>
    </row>
    <row r="825" spans="1:16">
      <c r="A825" s="3">
        <v>1466</v>
      </c>
      <c r="B825">
        <f>VLOOKUP(A825,OrderProduct!A825:S2776,19,0)</f>
        <v>87888</v>
      </c>
      <c r="C825">
        <f>VLOOKUP(A825,OrderProduct!A825:F2776,6,0)</f>
        <v>84.59</v>
      </c>
      <c r="J825" s="19"/>
      <c r="O825" s="5">
        <v>88411</v>
      </c>
      <c r="P825" s="6">
        <v>219.66</v>
      </c>
    </row>
    <row r="826" spans="1:16">
      <c r="A826" s="3">
        <v>1466</v>
      </c>
      <c r="B826">
        <f>VLOOKUP(A826,OrderProduct!A826:S2777,19,0)</f>
        <v>87889</v>
      </c>
      <c r="C826">
        <f>VLOOKUP(A826,OrderProduct!A826:F2777,6,0)</f>
        <v>1094.33</v>
      </c>
      <c r="J826" s="19"/>
      <c r="O826" s="5">
        <v>86263</v>
      </c>
      <c r="P826" s="6">
        <v>219.15</v>
      </c>
    </row>
    <row r="827" spans="1:16">
      <c r="A827" s="3">
        <v>1469</v>
      </c>
      <c r="B827">
        <f>VLOOKUP(A827,OrderProduct!A827:S2778,19,0)</f>
        <v>87889</v>
      </c>
      <c r="C827">
        <f>VLOOKUP(A827,OrderProduct!A827:F2778,6,0)</f>
        <v>389.97</v>
      </c>
      <c r="J827" s="19"/>
      <c r="O827" s="5">
        <v>86694</v>
      </c>
      <c r="P827" s="6">
        <v>217.23</v>
      </c>
    </row>
    <row r="828" spans="1:16">
      <c r="A828" s="3">
        <v>1469</v>
      </c>
      <c r="B828">
        <f>VLOOKUP(A828,OrderProduct!A828:S2779,19,0)</f>
        <v>87899</v>
      </c>
      <c r="C828">
        <f>VLOOKUP(A828,OrderProduct!A828:F2779,6,0)</f>
        <v>113.68</v>
      </c>
      <c r="J828" s="19"/>
      <c r="O828" s="5">
        <v>10464</v>
      </c>
      <c r="P828" s="6">
        <v>217</v>
      </c>
    </row>
    <row r="829" spans="1:16">
      <c r="A829" s="3">
        <v>1471</v>
      </c>
      <c r="B829">
        <f>VLOOKUP(A829,OrderProduct!A829:S2780,19,0)</f>
        <v>87900</v>
      </c>
      <c r="C829">
        <f>VLOOKUP(A829,OrderProduct!A829:F2780,6,0)</f>
        <v>281.75</v>
      </c>
      <c r="J829" s="19"/>
      <c r="O829" s="5">
        <v>87178</v>
      </c>
      <c r="P829" s="6">
        <v>216.04</v>
      </c>
    </row>
    <row r="830" spans="1:16">
      <c r="A830" s="3">
        <v>1472</v>
      </c>
      <c r="B830">
        <f>VLOOKUP(A830,OrderProduct!A830:S2781,19,0)</f>
        <v>87905</v>
      </c>
      <c r="C830">
        <f>VLOOKUP(A830,OrderProduct!A830:F2781,6,0)</f>
        <v>1531.31</v>
      </c>
      <c r="J830" s="19"/>
      <c r="O830" s="5">
        <v>90820</v>
      </c>
      <c r="P830" s="6">
        <v>215.25</v>
      </c>
    </row>
    <row r="831" spans="1:16">
      <c r="A831" s="3">
        <v>1472</v>
      </c>
      <c r="B831">
        <f>VLOOKUP(A831,OrderProduct!A831:S2782,19,0)</f>
        <v>87908</v>
      </c>
      <c r="C831">
        <f>VLOOKUP(A831,OrderProduct!A831:F2782,6,0)</f>
        <v>710.36</v>
      </c>
      <c r="J831" s="19"/>
      <c r="O831" s="5">
        <v>89705</v>
      </c>
      <c r="P831" s="6">
        <v>214.14</v>
      </c>
    </row>
    <row r="832" spans="1:16">
      <c r="A832" s="3">
        <v>1473</v>
      </c>
      <c r="B832">
        <f>VLOOKUP(A832,OrderProduct!A832:S2783,19,0)</f>
        <v>87909</v>
      </c>
      <c r="C832">
        <f>VLOOKUP(A832,OrderProduct!A832:F2783,6,0)</f>
        <v>80.2</v>
      </c>
      <c r="J832" s="19"/>
      <c r="O832" s="5">
        <v>85981</v>
      </c>
      <c r="P832" s="6">
        <v>212.89</v>
      </c>
    </row>
    <row r="833" spans="1:16">
      <c r="A833" s="3">
        <v>1481</v>
      </c>
      <c r="B833">
        <f>VLOOKUP(A833,OrderProduct!A833:S2784,19,0)</f>
        <v>87915</v>
      </c>
      <c r="C833">
        <f>VLOOKUP(A833,OrderProduct!A833:F2784,6,0)</f>
        <v>202.98</v>
      </c>
      <c r="J833" s="19"/>
      <c r="O833" s="5">
        <v>17446</v>
      </c>
      <c r="P833" s="6">
        <v>212.89</v>
      </c>
    </row>
    <row r="834" spans="1:16">
      <c r="A834" s="3">
        <v>1482</v>
      </c>
      <c r="B834">
        <f>VLOOKUP(A834,OrderProduct!A834:S2785,19,0)</f>
        <v>87916</v>
      </c>
      <c r="C834">
        <f>VLOOKUP(A834,OrderProduct!A834:F2785,6,0)</f>
        <v>10.86</v>
      </c>
      <c r="J834" s="19"/>
      <c r="O834" s="5">
        <v>90432</v>
      </c>
      <c r="P834" s="6">
        <v>211.85</v>
      </c>
    </row>
    <row r="835" spans="1:16">
      <c r="A835" s="3">
        <v>1482</v>
      </c>
      <c r="B835">
        <f>VLOOKUP(A835,OrderProduct!A835:S2786,19,0)</f>
        <v>87917</v>
      </c>
      <c r="C835">
        <f>VLOOKUP(A835,OrderProduct!A835:F2786,6,0)</f>
        <v>257.48</v>
      </c>
      <c r="J835" s="19"/>
      <c r="O835" s="5">
        <v>87425</v>
      </c>
      <c r="P835" s="6">
        <v>211.83</v>
      </c>
    </row>
    <row r="836" spans="1:16">
      <c r="A836" s="3">
        <v>1484</v>
      </c>
      <c r="B836">
        <f>VLOOKUP(A836,OrderProduct!A836:S2787,19,0)</f>
        <v>87917</v>
      </c>
      <c r="C836">
        <f>VLOOKUP(A836,OrderProduct!A836:F2787,6,0)</f>
        <v>3194.99</v>
      </c>
      <c r="J836" s="19"/>
      <c r="O836" s="5">
        <v>90337</v>
      </c>
      <c r="P836" s="6">
        <v>211.48</v>
      </c>
    </row>
    <row r="837" spans="1:16">
      <c r="A837" s="3">
        <v>1484</v>
      </c>
      <c r="B837">
        <f>VLOOKUP(A837,OrderProduct!A837:S2788,19,0)</f>
        <v>87933</v>
      </c>
      <c r="C837">
        <f>VLOOKUP(A837,OrderProduct!A837:F2788,6,0)</f>
        <v>56.4</v>
      </c>
      <c r="J837" s="19"/>
      <c r="O837" s="5">
        <v>90192</v>
      </c>
      <c r="P837" s="6">
        <v>211.15</v>
      </c>
    </row>
    <row r="838" spans="1:16">
      <c r="A838" s="3">
        <v>1484</v>
      </c>
      <c r="B838">
        <f>VLOOKUP(A838,OrderProduct!A838:S2789,19,0)</f>
        <v>87933</v>
      </c>
      <c r="C838">
        <f>VLOOKUP(A838,OrderProduct!A838:F2789,6,0)</f>
        <v>257.52</v>
      </c>
      <c r="J838" s="19"/>
      <c r="O838" s="5">
        <v>90026</v>
      </c>
      <c r="P838" s="6">
        <v>211.13</v>
      </c>
    </row>
    <row r="839" spans="1:16">
      <c r="A839" s="3">
        <v>1485</v>
      </c>
      <c r="B839">
        <f>VLOOKUP(A839,OrderProduct!A839:S2790,19,0)</f>
        <v>87934</v>
      </c>
      <c r="C839">
        <f>VLOOKUP(A839,OrderProduct!A839:F2790,6,0)</f>
        <v>1488.51</v>
      </c>
      <c r="J839" s="19"/>
      <c r="O839" s="5">
        <v>85897</v>
      </c>
      <c r="P839" s="6">
        <v>210.33</v>
      </c>
    </row>
    <row r="840" spans="1:16">
      <c r="A840" s="3">
        <v>1485</v>
      </c>
      <c r="B840">
        <f>VLOOKUP(A840,OrderProduct!A840:S2791,19,0)</f>
        <v>87935</v>
      </c>
      <c r="C840">
        <f>VLOOKUP(A840,OrderProduct!A840:F2791,6,0)</f>
        <v>801.93</v>
      </c>
      <c r="J840" s="19"/>
      <c r="O840" s="5">
        <v>86264</v>
      </c>
      <c r="P840" s="6">
        <v>208.9</v>
      </c>
    </row>
    <row r="841" spans="1:16">
      <c r="A841" s="3">
        <v>1485</v>
      </c>
      <c r="B841">
        <f>VLOOKUP(A841,OrderProduct!A841:S2792,19,0)</f>
        <v>87940</v>
      </c>
      <c r="C841">
        <f>VLOOKUP(A841,OrderProduct!A841:F2792,6,0)</f>
        <v>3855.28</v>
      </c>
      <c r="J841" s="19"/>
      <c r="O841" s="5">
        <v>89008</v>
      </c>
      <c r="P841" s="6">
        <v>208.58</v>
      </c>
    </row>
    <row r="842" spans="1:16">
      <c r="A842" s="3">
        <v>1492</v>
      </c>
      <c r="B842">
        <f>VLOOKUP(A842,OrderProduct!A842:S2793,19,0)</f>
        <v>87946</v>
      </c>
      <c r="C842">
        <f>VLOOKUP(A842,OrderProduct!A842:F2793,6,0)</f>
        <v>1225.6</v>
      </c>
      <c r="J842" s="19"/>
      <c r="O842" s="5">
        <v>88016</v>
      </c>
      <c r="P842" s="6">
        <v>207.22</v>
      </c>
    </row>
    <row r="843" spans="1:16">
      <c r="A843" s="3">
        <v>1494</v>
      </c>
      <c r="B843">
        <f>VLOOKUP(A843,OrderProduct!A843:S2794,19,0)</f>
        <v>87947</v>
      </c>
      <c r="C843">
        <f>VLOOKUP(A843,OrderProduct!A843:F2794,6,0)</f>
        <v>1400.53</v>
      </c>
      <c r="J843" s="19"/>
      <c r="O843" s="5">
        <v>88240</v>
      </c>
      <c r="P843" s="6">
        <v>207.12</v>
      </c>
    </row>
    <row r="844" spans="1:16">
      <c r="A844" s="3">
        <v>1494</v>
      </c>
      <c r="B844">
        <f>VLOOKUP(A844,OrderProduct!A844:S2795,19,0)</f>
        <v>87952</v>
      </c>
      <c r="C844">
        <f>VLOOKUP(A844,OrderProduct!A844:F2795,6,0)</f>
        <v>1769.91</v>
      </c>
      <c r="J844" s="19"/>
      <c r="O844" s="5">
        <v>28225</v>
      </c>
      <c r="P844" s="6">
        <v>206.04</v>
      </c>
    </row>
    <row r="845" spans="1:16">
      <c r="A845" s="3">
        <v>1497</v>
      </c>
      <c r="B845">
        <f>VLOOKUP(A845,OrderProduct!A845:S2796,19,0)</f>
        <v>87953</v>
      </c>
      <c r="C845">
        <f>VLOOKUP(A845,OrderProduct!A845:F2796,6,0)</f>
        <v>1232.01</v>
      </c>
      <c r="J845" s="19"/>
      <c r="O845" s="5">
        <v>88196</v>
      </c>
      <c r="P845" s="6">
        <v>205.98</v>
      </c>
    </row>
    <row r="846" spans="1:16">
      <c r="A846" s="3">
        <v>1497</v>
      </c>
      <c r="B846">
        <f>VLOOKUP(A846,OrderProduct!A846:S2797,19,0)</f>
        <v>87954</v>
      </c>
      <c r="C846">
        <f>VLOOKUP(A846,OrderProduct!A846:F2797,6,0)</f>
        <v>506.38</v>
      </c>
      <c r="J846" s="19"/>
      <c r="O846" s="5">
        <v>89679</v>
      </c>
      <c r="P846" s="6">
        <v>205.76</v>
      </c>
    </row>
    <row r="847" spans="1:16">
      <c r="A847" s="3">
        <v>1499</v>
      </c>
      <c r="B847">
        <f>VLOOKUP(A847,OrderProduct!A847:S2798,19,0)</f>
        <v>87954</v>
      </c>
      <c r="C847">
        <f>VLOOKUP(A847,OrderProduct!A847:F2798,6,0)</f>
        <v>1042.72</v>
      </c>
      <c r="J847" s="19"/>
      <c r="O847" s="5">
        <v>89819</v>
      </c>
      <c r="P847" s="6">
        <v>204.34</v>
      </c>
    </row>
    <row r="848" spans="1:16">
      <c r="A848" s="3">
        <v>1499</v>
      </c>
      <c r="B848">
        <f>VLOOKUP(A848,OrderProduct!A848:S2799,19,0)</f>
        <v>87962</v>
      </c>
      <c r="C848">
        <f>VLOOKUP(A848,OrderProduct!A848:F2799,6,0)</f>
        <v>73.29</v>
      </c>
      <c r="J848" s="19"/>
      <c r="O848" s="5">
        <v>89414</v>
      </c>
      <c r="P848" s="6">
        <v>203.37</v>
      </c>
    </row>
    <row r="849" spans="1:16">
      <c r="A849" s="3">
        <v>1499</v>
      </c>
      <c r="B849">
        <f>VLOOKUP(A849,OrderProduct!A849:S2800,19,0)</f>
        <v>87962</v>
      </c>
      <c r="C849">
        <f>VLOOKUP(A849,OrderProduct!A849:F2800,6,0)</f>
        <v>2961.32</v>
      </c>
      <c r="J849" s="19"/>
      <c r="O849" s="5">
        <v>88814</v>
      </c>
      <c r="P849" s="6">
        <v>203.29</v>
      </c>
    </row>
    <row r="850" spans="1:16">
      <c r="A850" s="3">
        <v>1502</v>
      </c>
      <c r="B850">
        <f>VLOOKUP(A850,OrderProduct!A850:S2801,19,0)</f>
        <v>87963</v>
      </c>
      <c r="C850">
        <f>VLOOKUP(A850,OrderProduct!A850:F2801,6,0)</f>
        <v>361.72</v>
      </c>
      <c r="J850" s="19"/>
      <c r="O850" s="5">
        <v>87915</v>
      </c>
      <c r="P850" s="6">
        <v>202.98</v>
      </c>
    </row>
    <row r="851" spans="1:16">
      <c r="A851" s="3">
        <v>1502</v>
      </c>
      <c r="B851">
        <f>VLOOKUP(A851,OrderProduct!A851:S2802,19,0)</f>
        <v>87964</v>
      </c>
      <c r="C851">
        <f>VLOOKUP(A851,OrderProduct!A851:F2802,6,0)</f>
        <v>1373.47</v>
      </c>
      <c r="J851" s="19"/>
      <c r="O851" s="5">
        <v>90578</v>
      </c>
      <c r="P851" s="6">
        <v>202.58</v>
      </c>
    </row>
    <row r="852" spans="1:16">
      <c r="A852" s="3">
        <v>1502</v>
      </c>
      <c r="B852">
        <f>VLOOKUP(A852,OrderProduct!A852:S2803,19,0)</f>
        <v>87965</v>
      </c>
      <c r="C852">
        <f>VLOOKUP(A852,OrderProduct!A852:F2803,6,0)</f>
        <v>91.92</v>
      </c>
      <c r="J852" s="19"/>
      <c r="O852" s="5">
        <v>88677</v>
      </c>
      <c r="P852" s="6">
        <v>202.41</v>
      </c>
    </row>
    <row r="853" spans="1:16">
      <c r="A853" s="3">
        <v>1505</v>
      </c>
      <c r="B853">
        <f>VLOOKUP(A853,OrderProduct!A853:S2804,19,0)</f>
        <v>87977</v>
      </c>
      <c r="C853">
        <f>VLOOKUP(A853,OrderProduct!A853:F2804,6,0)</f>
        <v>6.5</v>
      </c>
      <c r="J853" s="19"/>
      <c r="O853" s="5">
        <v>85990</v>
      </c>
      <c r="P853" s="6">
        <v>202.38</v>
      </c>
    </row>
    <row r="854" spans="1:16">
      <c r="A854" s="3">
        <v>1511</v>
      </c>
      <c r="B854">
        <f>VLOOKUP(A854,OrderProduct!A854:S2805,19,0)</f>
        <v>87978</v>
      </c>
      <c r="C854">
        <f>VLOOKUP(A854,OrderProduct!A854:F2805,6,0)</f>
        <v>40.37</v>
      </c>
      <c r="J854" s="19"/>
      <c r="O854" s="5">
        <v>86900</v>
      </c>
      <c r="P854" s="6">
        <v>201.77</v>
      </c>
    </row>
    <row r="855" spans="1:16">
      <c r="A855" s="3">
        <v>1519</v>
      </c>
      <c r="B855">
        <f>VLOOKUP(A855,OrderProduct!A855:S2806,19,0)</f>
        <v>87979</v>
      </c>
      <c r="C855">
        <f>VLOOKUP(A855,OrderProduct!A855:F2806,6,0)</f>
        <v>68.56</v>
      </c>
      <c r="J855" s="19"/>
      <c r="O855" s="5">
        <v>86222</v>
      </c>
      <c r="P855" s="6">
        <v>200.83</v>
      </c>
    </row>
    <row r="856" spans="1:16">
      <c r="A856" s="3">
        <v>1522</v>
      </c>
      <c r="B856">
        <f>VLOOKUP(A856,OrderProduct!A856:S2807,19,0)</f>
        <v>87979</v>
      </c>
      <c r="C856">
        <f>VLOOKUP(A856,OrderProduct!A856:F2807,6,0)</f>
        <v>20.79</v>
      </c>
      <c r="J856" s="19"/>
      <c r="O856" s="5">
        <v>87795</v>
      </c>
      <c r="P856" s="6">
        <v>200.64</v>
      </c>
    </row>
    <row r="857" spans="1:16">
      <c r="A857" s="3">
        <v>1526</v>
      </c>
      <c r="B857">
        <f>VLOOKUP(A857,OrderProduct!A857:S2808,19,0)</f>
        <v>87979</v>
      </c>
      <c r="C857">
        <f>VLOOKUP(A857,OrderProduct!A857:F2808,6,0)</f>
        <v>67.91</v>
      </c>
      <c r="J857" s="19"/>
      <c r="O857" s="5">
        <v>87569</v>
      </c>
      <c r="P857" s="6">
        <v>200.61</v>
      </c>
    </row>
    <row r="858" spans="1:16">
      <c r="A858" s="3">
        <v>1527</v>
      </c>
      <c r="B858">
        <f>VLOOKUP(A858,OrderProduct!A858:S2809,19,0)</f>
        <v>87980</v>
      </c>
      <c r="C858">
        <f>VLOOKUP(A858,OrderProduct!A858:F2809,6,0)</f>
        <v>87.89</v>
      </c>
      <c r="J858" s="19"/>
      <c r="O858" s="5">
        <v>90867</v>
      </c>
      <c r="P858" s="6">
        <v>199.76</v>
      </c>
    </row>
    <row r="859" spans="1:16">
      <c r="A859" s="3">
        <v>1527</v>
      </c>
      <c r="B859">
        <f>VLOOKUP(A859,OrderProduct!A859:S2810,19,0)</f>
        <v>87993</v>
      </c>
      <c r="C859">
        <f>VLOOKUP(A859,OrderProduct!A859:F2810,6,0)</f>
        <v>3.53</v>
      </c>
      <c r="J859" s="19"/>
      <c r="O859" s="5">
        <v>89025</v>
      </c>
      <c r="P859" s="6">
        <v>199.48</v>
      </c>
    </row>
    <row r="860" spans="1:16">
      <c r="A860" s="3">
        <v>1527</v>
      </c>
      <c r="B860">
        <f>VLOOKUP(A860,OrderProduct!A860:S2811,19,0)</f>
        <v>87993</v>
      </c>
      <c r="C860">
        <f>VLOOKUP(A860,OrderProduct!A860:F2811,6,0)</f>
        <v>706.56</v>
      </c>
      <c r="J860" s="19"/>
      <c r="O860" s="5">
        <v>88280</v>
      </c>
      <c r="P860" s="6">
        <v>199.43</v>
      </c>
    </row>
    <row r="861" spans="1:16">
      <c r="A861" s="3">
        <v>1528</v>
      </c>
      <c r="B861">
        <f>VLOOKUP(A861,OrderProduct!A861:S2812,19,0)</f>
        <v>87993</v>
      </c>
      <c r="C861">
        <f>VLOOKUP(A861,OrderProduct!A861:F2812,6,0)</f>
        <v>13121.07</v>
      </c>
      <c r="J861" s="19"/>
      <c r="O861" s="5">
        <v>24869</v>
      </c>
      <c r="P861" s="6">
        <v>199.08</v>
      </c>
    </row>
    <row r="862" spans="1:16">
      <c r="A862" s="3">
        <v>1531</v>
      </c>
      <c r="B862">
        <f>VLOOKUP(A862,OrderProduct!A862:S2813,19,0)</f>
        <v>87994</v>
      </c>
      <c r="C862">
        <f>VLOOKUP(A862,OrderProduct!A862:F2813,6,0)</f>
        <v>110.93</v>
      </c>
      <c r="J862" s="19"/>
      <c r="O862" s="5">
        <v>90492</v>
      </c>
      <c r="P862" s="6">
        <v>197.82</v>
      </c>
    </row>
    <row r="863" spans="1:16">
      <c r="A863" s="3">
        <v>1533</v>
      </c>
      <c r="B863">
        <f>VLOOKUP(A863,OrderProduct!A863:S2814,19,0)</f>
        <v>87995</v>
      </c>
      <c r="C863">
        <f>VLOOKUP(A863,OrderProduct!A863:F2814,6,0)</f>
        <v>118.35</v>
      </c>
      <c r="J863" s="19"/>
      <c r="O863" s="5">
        <v>85966</v>
      </c>
      <c r="P863" s="6">
        <v>197.32</v>
      </c>
    </row>
    <row r="864" spans="1:16">
      <c r="A864" s="3">
        <v>1533</v>
      </c>
      <c r="B864">
        <f>VLOOKUP(A864,OrderProduct!A864:S2815,19,0)</f>
        <v>88004</v>
      </c>
      <c r="C864">
        <f>VLOOKUP(A864,OrderProduct!A864:F2815,6,0)</f>
        <v>739.07</v>
      </c>
      <c r="J864" s="19"/>
      <c r="O864" s="5">
        <v>88461</v>
      </c>
      <c r="P864" s="6">
        <v>196.41</v>
      </c>
    </row>
    <row r="865" spans="1:16">
      <c r="A865" s="3">
        <v>1548</v>
      </c>
      <c r="B865">
        <f>VLOOKUP(A865,OrderProduct!A865:S2816,19,0)</f>
        <v>88014</v>
      </c>
      <c r="C865">
        <f>VLOOKUP(A865,OrderProduct!A865:F2816,6,0)</f>
        <v>25.85</v>
      </c>
      <c r="J865" s="19"/>
      <c r="O865" s="5">
        <v>85964</v>
      </c>
      <c r="P865" s="6">
        <v>194.52</v>
      </c>
    </row>
    <row r="866" spans="1:16">
      <c r="A866" s="3">
        <v>1551</v>
      </c>
      <c r="B866">
        <f>VLOOKUP(A866,OrderProduct!A866:S2817,19,0)</f>
        <v>88015</v>
      </c>
      <c r="C866">
        <f>VLOOKUP(A866,OrderProduct!A866:F2817,6,0)</f>
        <v>119.37</v>
      </c>
      <c r="J866" s="19"/>
      <c r="O866" s="5">
        <v>89019</v>
      </c>
      <c r="P866" s="6">
        <v>194.08</v>
      </c>
    </row>
    <row r="867" spans="1:16">
      <c r="A867" s="3">
        <v>1552</v>
      </c>
      <c r="B867">
        <f>VLOOKUP(A867,OrderProduct!A867:S2818,19,0)</f>
        <v>88016</v>
      </c>
      <c r="C867">
        <f>VLOOKUP(A867,OrderProduct!A867:F2818,6,0)</f>
        <v>207.22</v>
      </c>
      <c r="J867" s="19"/>
      <c r="O867" s="5">
        <v>88028</v>
      </c>
      <c r="P867" s="6">
        <v>193.88</v>
      </c>
    </row>
    <row r="868" spans="1:16">
      <c r="A868" s="3">
        <v>1553</v>
      </c>
      <c r="B868">
        <f>VLOOKUP(A868,OrderProduct!A868:S2819,19,0)</f>
        <v>88017</v>
      </c>
      <c r="C868">
        <f>VLOOKUP(A868,OrderProduct!A868:F2819,6,0)</f>
        <v>257.92</v>
      </c>
      <c r="J868" s="19"/>
      <c r="O868" s="5">
        <v>91088</v>
      </c>
      <c r="P868" s="6">
        <v>193.59</v>
      </c>
    </row>
    <row r="869" spans="1:16">
      <c r="A869" s="3">
        <v>1554</v>
      </c>
      <c r="B869">
        <f>VLOOKUP(A869,OrderProduct!A869:S2820,19,0)</f>
        <v>88023</v>
      </c>
      <c r="C869">
        <f>VLOOKUP(A869,OrderProduct!A869:F2820,6,0)</f>
        <v>179.51</v>
      </c>
      <c r="J869" s="19"/>
      <c r="O869" s="5">
        <v>86668</v>
      </c>
      <c r="P869" s="6">
        <v>192.84</v>
      </c>
    </row>
    <row r="870" spans="1:16">
      <c r="A870" s="3">
        <v>1554</v>
      </c>
      <c r="B870">
        <f>VLOOKUP(A870,OrderProduct!A870:S2821,19,0)</f>
        <v>88028</v>
      </c>
      <c r="C870">
        <f>VLOOKUP(A870,OrderProduct!A870:F2821,6,0)</f>
        <v>193.88</v>
      </c>
      <c r="J870" s="19"/>
      <c r="O870" s="5">
        <v>86574</v>
      </c>
      <c r="P870" s="6">
        <v>192.49</v>
      </c>
    </row>
    <row r="871" spans="1:16">
      <c r="A871" s="3">
        <v>1556</v>
      </c>
      <c r="B871">
        <f>VLOOKUP(A871,OrderProduct!A871:S2822,19,0)</f>
        <v>88029</v>
      </c>
      <c r="C871">
        <f>VLOOKUP(A871,OrderProduct!A871:F2822,6,0)</f>
        <v>990.25</v>
      </c>
      <c r="J871" s="19"/>
      <c r="O871" s="5">
        <v>91575</v>
      </c>
      <c r="P871" s="6">
        <v>192.33</v>
      </c>
    </row>
    <row r="872" spans="1:16">
      <c r="A872" s="3">
        <v>1556</v>
      </c>
      <c r="B872">
        <f>VLOOKUP(A872,OrderProduct!A872:S2823,19,0)</f>
        <v>88030</v>
      </c>
      <c r="C872">
        <f>VLOOKUP(A872,OrderProduct!A872:F2823,6,0)</f>
        <v>83.93</v>
      </c>
      <c r="J872" s="19"/>
      <c r="O872" s="5">
        <v>89611</v>
      </c>
      <c r="P872" s="6">
        <v>191.73</v>
      </c>
    </row>
    <row r="873" spans="1:16">
      <c r="A873" s="3">
        <v>1557</v>
      </c>
      <c r="B873">
        <f>VLOOKUP(A873,OrderProduct!A873:S2824,19,0)</f>
        <v>88039</v>
      </c>
      <c r="C873">
        <f>VLOOKUP(A873,OrderProduct!A873:F2824,6,0)</f>
        <v>336.92</v>
      </c>
      <c r="J873" s="19"/>
      <c r="O873" s="5">
        <v>90853</v>
      </c>
      <c r="P873" s="6">
        <v>191.68</v>
      </c>
    </row>
    <row r="874" spans="1:16">
      <c r="A874" s="3">
        <v>1557</v>
      </c>
      <c r="B874">
        <f>VLOOKUP(A874,OrderProduct!A874:S2825,19,0)</f>
        <v>88040</v>
      </c>
      <c r="C874">
        <f>VLOOKUP(A874,OrderProduct!A874:F2825,6,0)</f>
        <v>32.76</v>
      </c>
      <c r="J874" s="19"/>
      <c r="O874" s="5">
        <v>89647</v>
      </c>
      <c r="P874" s="6">
        <v>189.6</v>
      </c>
    </row>
    <row r="875" spans="1:16">
      <c r="A875" s="3">
        <v>1559</v>
      </c>
      <c r="B875">
        <f>VLOOKUP(A875,OrderProduct!A875:S2826,19,0)</f>
        <v>88041</v>
      </c>
      <c r="C875">
        <f>VLOOKUP(A875,OrderProduct!A875:F2826,6,0)</f>
        <v>114.91</v>
      </c>
      <c r="J875" s="19"/>
      <c r="O875" s="5">
        <v>90190</v>
      </c>
      <c r="P875" s="6">
        <v>188.09</v>
      </c>
    </row>
    <row r="876" spans="1:16">
      <c r="A876" s="3">
        <v>1561</v>
      </c>
      <c r="B876">
        <f>VLOOKUP(A876,OrderProduct!A876:S2827,19,0)</f>
        <v>88041</v>
      </c>
      <c r="C876">
        <f>VLOOKUP(A876,OrderProduct!A876:F2827,6,0)</f>
        <v>934.52</v>
      </c>
      <c r="J876" s="19"/>
      <c r="O876" s="5">
        <v>91555</v>
      </c>
      <c r="P876" s="6">
        <v>188.08</v>
      </c>
    </row>
    <row r="877" spans="1:16">
      <c r="A877" s="3">
        <v>1561</v>
      </c>
      <c r="B877">
        <f>VLOOKUP(A877,OrderProduct!A877:S2828,19,0)</f>
        <v>88048</v>
      </c>
      <c r="C877">
        <f>VLOOKUP(A877,OrderProduct!A877:F2828,6,0)</f>
        <v>730.37</v>
      </c>
      <c r="J877" s="19"/>
      <c r="O877" s="5">
        <v>3585</v>
      </c>
      <c r="P877" s="6">
        <v>186.59</v>
      </c>
    </row>
    <row r="878" spans="1:16">
      <c r="A878" s="3">
        <v>1574</v>
      </c>
      <c r="B878">
        <f>VLOOKUP(A878,OrderProduct!A878:S2829,19,0)</f>
        <v>88060</v>
      </c>
      <c r="C878">
        <f>VLOOKUP(A878,OrderProduct!A878:F2829,6,0)</f>
        <v>1132.84</v>
      </c>
      <c r="J878" s="19"/>
      <c r="O878" s="5">
        <v>88534</v>
      </c>
      <c r="P878" s="6">
        <v>186.26</v>
      </c>
    </row>
    <row r="879" spans="1:16">
      <c r="A879" s="3">
        <v>1580</v>
      </c>
      <c r="B879">
        <f>VLOOKUP(A879,OrderProduct!A879:S2830,19,0)</f>
        <v>88060</v>
      </c>
      <c r="C879">
        <f>VLOOKUP(A879,OrderProduct!A879:F2830,6,0)</f>
        <v>143.63</v>
      </c>
      <c r="J879" s="19"/>
      <c r="O879" s="5">
        <v>89805</v>
      </c>
      <c r="P879" s="6">
        <v>185.58</v>
      </c>
    </row>
    <row r="880" spans="1:16">
      <c r="A880" s="3">
        <v>1590</v>
      </c>
      <c r="B880">
        <f>VLOOKUP(A880,OrderProduct!A880:S2831,19,0)</f>
        <v>88060</v>
      </c>
      <c r="C880">
        <f>VLOOKUP(A880,OrderProduct!A880:F2831,6,0)</f>
        <v>73.04</v>
      </c>
      <c r="J880" s="19"/>
      <c r="O880" s="5">
        <v>87002</v>
      </c>
      <c r="P880" s="6">
        <v>182.33</v>
      </c>
    </row>
    <row r="881" spans="1:16">
      <c r="A881" s="3">
        <v>1593</v>
      </c>
      <c r="B881">
        <f>VLOOKUP(A881,OrderProduct!A881:S2832,19,0)</f>
        <v>88060</v>
      </c>
      <c r="C881">
        <f>VLOOKUP(A881,OrderProduct!A881:F2832,6,0)</f>
        <v>33.35</v>
      </c>
      <c r="J881" s="19"/>
      <c r="O881" s="5">
        <v>87830</v>
      </c>
      <c r="P881" s="6">
        <v>180.61</v>
      </c>
    </row>
    <row r="882" spans="1:16">
      <c r="A882" s="3">
        <v>1595</v>
      </c>
      <c r="B882">
        <f>VLOOKUP(A882,OrderProduct!A882:S2833,19,0)</f>
        <v>88060</v>
      </c>
      <c r="C882">
        <f>VLOOKUP(A882,OrderProduct!A882:F2833,6,0)</f>
        <v>60.24</v>
      </c>
      <c r="J882" s="19"/>
      <c r="O882" s="5">
        <v>88023</v>
      </c>
      <c r="P882" s="6">
        <v>179.51</v>
      </c>
    </row>
    <row r="883" spans="1:16">
      <c r="A883" s="3">
        <v>1595</v>
      </c>
      <c r="B883">
        <f>VLOOKUP(A883,OrderProduct!A883:S2834,19,0)</f>
        <v>88061</v>
      </c>
      <c r="C883">
        <f>VLOOKUP(A883,OrderProduct!A883:F2834,6,0)</f>
        <v>1081.54</v>
      </c>
      <c r="J883" s="19"/>
      <c r="O883" s="5">
        <v>90237</v>
      </c>
      <c r="P883" s="6">
        <v>179.27</v>
      </c>
    </row>
    <row r="884" spans="1:16">
      <c r="A884" s="3">
        <v>1595</v>
      </c>
      <c r="B884">
        <f>VLOOKUP(A884,OrderProduct!A884:S2835,19,0)</f>
        <v>88075</v>
      </c>
      <c r="C884">
        <f>VLOOKUP(A884,OrderProduct!A884:F2835,6,0)</f>
        <v>73.55</v>
      </c>
      <c r="J884" s="19"/>
      <c r="O884" s="5">
        <v>91297</v>
      </c>
      <c r="P884" s="6">
        <v>178.68</v>
      </c>
    </row>
    <row r="885" spans="1:16">
      <c r="A885" s="3">
        <v>1602</v>
      </c>
      <c r="B885">
        <f>VLOOKUP(A885,OrderProduct!A885:S2836,19,0)</f>
        <v>88075</v>
      </c>
      <c r="C885">
        <f>VLOOKUP(A885,OrderProduct!A885:F2836,6,0)</f>
        <v>29.57</v>
      </c>
      <c r="J885" s="19"/>
      <c r="O885" s="5">
        <v>49125</v>
      </c>
      <c r="P885" s="6">
        <v>177.41</v>
      </c>
    </row>
    <row r="886" spans="1:16">
      <c r="A886" s="3">
        <v>1603</v>
      </c>
      <c r="B886">
        <f>VLOOKUP(A886,OrderProduct!A886:S2837,19,0)</f>
        <v>88083</v>
      </c>
      <c r="C886">
        <f>VLOOKUP(A886,OrderProduct!A886:F2837,6,0)</f>
        <v>101.71</v>
      </c>
      <c r="J886" s="19"/>
      <c r="O886" s="5">
        <v>86466</v>
      </c>
      <c r="P886" s="6">
        <v>176.96</v>
      </c>
    </row>
    <row r="887" spans="1:16">
      <c r="A887" s="3">
        <v>1603</v>
      </c>
      <c r="B887">
        <f>VLOOKUP(A887,OrderProduct!A887:S2838,19,0)</f>
        <v>88084</v>
      </c>
      <c r="C887">
        <f>VLOOKUP(A887,OrderProduct!A887:F2838,6,0)</f>
        <v>1766.68</v>
      </c>
      <c r="J887" s="19"/>
      <c r="O887" s="5">
        <v>88959</v>
      </c>
      <c r="P887" s="6">
        <v>176.01</v>
      </c>
    </row>
    <row r="888" spans="1:16">
      <c r="A888" s="3">
        <v>1606</v>
      </c>
      <c r="B888">
        <f>VLOOKUP(A888,OrderProduct!A888:S2839,19,0)</f>
        <v>88084</v>
      </c>
      <c r="C888">
        <f>VLOOKUP(A888,OrderProduct!A888:F2839,6,0)</f>
        <v>29.02</v>
      </c>
      <c r="J888" s="19"/>
      <c r="O888" s="5">
        <v>85991</v>
      </c>
      <c r="P888" s="6">
        <v>175.51</v>
      </c>
    </row>
    <row r="889" spans="1:16">
      <c r="A889" s="3">
        <v>1606</v>
      </c>
      <c r="B889">
        <f>VLOOKUP(A889,OrderProduct!A889:S2840,19,0)</f>
        <v>88085</v>
      </c>
      <c r="C889">
        <f>VLOOKUP(A889,OrderProduct!A889:F2840,6,0)</f>
        <v>355.92</v>
      </c>
      <c r="J889" s="19"/>
      <c r="O889" s="5">
        <v>91388</v>
      </c>
      <c r="P889" s="6">
        <v>174.58</v>
      </c>
    </row>
    <row r="890" spans="1:16">
      <c r="A890" s="3">
        <v>1606</v>
      </c>
      <c r="B890">
        <f>VLOOKUP(A890,OrderProduct!A890:S2841,19,0)</f>
        <v>88093</v>
      </c>
      <c r="C890">
        <f>VLOOKUP(A890,OrderProduct!A890:F2841,6,0)</f>
        <v>105.75</v>
      </c>
      <c r="J890" s="19"/>
      <c r="O890" s="5">
        <v>88296</v>
      </c>
      <c r="P890" s="6">
        <v>174.5</v>
      </c>
    </row>
    <row r="891" spans="1:16">
      <c r="A891" s="3">
        <v>1607</v>
      </c>
      <c r="B891">
        <f>VLOOKUP(A891,OrderProduct!A891:S2842,19,0)</f>
        <v>88094</v>
      </c>
      <c r="C891">
        <f>VLOOKUP(A891,OrderProduct!A891:F2842,6,0)</f>
        <v>63.93</v>
      </c>
      <c r="J891" s="19"/>
      <c r="O891" s="5">
        <v>87630</v>
      </c>
      <c r="P891" s="6">
        <v>174.46</v>
      </c>
    </row>
    <row r="892" spans="1:16">
      <c r="A892" s="3">
        <v>1607</v>
      </c>
      <c r="B892">
        <f>VLOOKUP(A892,OrderProduct!A892:S2843,19,0)</f>
        <v>88101</v>
      </c>
      <c r="C892">
        <f>VLOOKUP(A892,OrderProduct!A892:F2843,6,0)</f>
        <v>37.7</v>
      </c>
      <c r="J892" s="19"/>
      <c r="O892" s="5">
        <v>89983</v>
      </c>
      <c r="P892" s="6">
        <v>172.79</v>
      </c>
    </row>
    <row r="893" spans="1:16">
      <c r="A893" s="3">
        <v>1609</v>
      </c>
      <c r="B893">
        <f>VLOOKUP(A893,OrderProduct!A893:S2844,19,0)</f>
        <v>88102</v>
      </c>
      <c r="C893">
        <f>VLOOKUP(A893,OrderProduct!A893:F2844,6,0)</f>
        <v>75.81</v>
      </c>
      <c r="J893" s="19"/>
      <c r="O893" s="5">
        <v>87485</v>
      </c>
      <c r="P893" s="6">
        <v>172.22</v>
      </c>
    </row>
    <row r="894" spans="1:16">
      <c r="A894" s="3">
        <v>1609</v>
      </c>
      <c r="B894">
        <f>VLOOKUP(A894,OrderProduct!A894:S2845,19,0)</f>
        <v>88102</v>
      </c>
      <c r="C894">
        <f>VLOOKUP(A894,OrderProduct!A894:F2845,6,0)</f>
        <v>2630</v>
      </c>
      <c r="J894" s="19"/>
      <c r="O894" s="5">
        <v>86101</v>
      </c>
      <c r="P894" s="6">
        <v>171.33</v>
      </c>
    </row>
    <row r="895" spans="1:16">
      <c r="A895" s="3">
        <v>1614</v>
      </c>
      <c r="B895">
        <f>VLOOKUP(A895,OrderProduct!A895:S2846,19,0)</f>
        <v>88103</v>
      </c>
      <c r="C895">
        <f>VLOOKUP(A895,OrderProduct!A895:F2846,6,0)</f>
        <v>101.73</v>
      </c>
      <c r="J895" s="19"/>
      <c r="O895" s="5">
        <v>91321</v>
      </c>
      <c r="P895" s="6">
        <v>170.44</v>
      </c>
    </row>
    <row r="896" spans="1:16">
      <c r="A896" s="3">
        <v>1618</v>
      </c>
      <c r="B896">
        <f>VLOOKUP(A896,OrderProduct!A896:S2847,19,0)</f>
        <v>88104</v>
      </c>
      <c r="C896">
        <f>VLOOKUP(A896,OrderProduct!A896:F2847,6,0)</f>
        <v>333.02</v>
      </c>
      <c r="J896" s="19"/>
      <c r="O896" s="5">
        <v>88135</v>
      </c>
      <c r="P896" s="6">
        <v>169.46</v>
      </c>
    </row>
    <row r="897" spans="1:16">
      <c r="A897" s="3">
        <v>1620</v>
      </c>
      <c r="B897">
        <f>VLOOKUP(A897,OrderProduct!A897:S2848,19,0)</f>
        <v>88105</v>
      </c>
      <c r="C897">
        <f>VLOOKUP(A897,OrderProduct!A897:F2848,6,0)</f>
        <v>27.76</v>
      </c>
      <c r="J897" s="19"/>
      <c r="O897" s="5">
        <v>85898</v>
      </c>
      <c r="P897" s="6">
        <v>168.04</v>
      </c>
    </row>
    <row r="898" spans="1:16">
      <c r="A898" s="3">
        <v>1623</v>
      </c>
      <c r="B898">
        <f>VLOOKUP(A898,OrderProduct!A898:S2849,19,0)</f>
        <v>88114</v>
      </c>
      <c r="C898">
        <f>VLOOKUP(A898,OrderProduct!A898:F2849,6,0)</f>
        <v>924.8</v>
      </c>
      <c r="J898" s="19"/>
      <c r="O898" s="5">
        <v>86164</v>
      </c>
      <c r="P898" s="6">
        <v>167.12</v>
      </c>
    </row>
    <row r="899" spans="1:16">
      <c r="A899" s="3">
        <v>1623</v>
      </c>
      <c r="B899">
        <f>VLOOKUP(A899,OrderProduct!A899:S2850,19,0)</f>
        <v>88135</v>
      </c>
      <c r="C899">
        <f>VLOOKUP(A899,OrderProduct!A899:F2850,6,0)</f>
        <v>169.46</v>
      </c>
      <c r="J899" s="19"/>
      <c r="O899" s="5">
        <v>90359</v>
      </c>
      <c r="P899" s="6">
        <v>166.7</v>
      </c>
    </row>
    <row r="900" spans="1:16">
      <c r="A900" s="3">
        <v>1623</v>
      </c>
      <c r="B900">
        <f>VLOOKUP(A900,OrderProduct!A900:S2851,19,0)</f>
        <v>88136</v>
      </c>
      <c r="C900">
        <f>VLOOKUP(A900,OrderProduct!A900:F2851,6,0)</f>
        <v>14.77</v>
      </c>
      <c r="J900" s="19"/>
      <c r="O900" s="5">
        <v>85915</v>
      </c>
      <c r="P900" s="6">
        <v>165.71</v>
      </c>
    </row>
    <row r="901" spans="1:16">
      <c r="A901" s="3">
        <v>1625</v>
      </c>
      <c r="B901">
        <f>VLOOKUP(A901,OrderProduct!A901:S2852,19,0)</f>
        <v>88136</v>
      </c>
      <c r="C901">
        <f>VLOOKUP(A901,OrderProduct!A901:F2852,6,0)</f>
        <v>438.33</v>
      </c>
      <c r="J901" s="19"/>
      <c r="O901" s="5">
        <v>86827</v>
      </c>
      <c r="P901" s="6">
        <v>165.21</v>
      </c>
    </row>
    <row r="902" spans="1:16">
      <c r="A902" s="3">
        <v>1625</v>
      </c>
      <c r="B902">
        <f>VLOOKUP(A902,OrderProduct!A902:S2853,19,0)</f>
        <v>88136</v>
      </c>
      <c r="C902">
        <f>VLOOKUP(A902,OrderProduct!A902:F2853,6,0)</f>
        <v>38.11</v>
      </c>
      <c r="J902" s="19"/>
      <c r="O902" s="5">
        <v>87511</v>
      </c>
      <c r="P902" s="6">
        <v>162.49</v>
      </c>
    </row>
    <row r="903" spans="1:16">
      <c r="A903" s="3">
        <v>1625</v>
      </c>
      <c r="B903">
        <f>VLOOKUP(A903,OrderProduct!A903:S2854,19,0)</f>
        <v>88137</v>
      </c>
      <c r="C903">
        <f>VLOOKUP(A903,OrderProduct!A903:F2854,6,0)</f>
        <v>724.57</v>
      </c>
      <c r="J903" s="19"/>
      <c r="O903" s="5">
        <v>88367</v>
      </c>
      <c r="P903" s="6">
        <v>161.78</v>
      </c>
    </row>
    <row r="904" spans="1:16">
      <c r="A904" s="3">
        <v>1625</v>
      </c>
      <c r="B904">
        <f>VLOOKUP(A904,OrderProduct!A904:S2855,19,0)</f>
        <v>88151</v>
      </c>
      <c r="C904">
        <f>VLOOKUP(A904,OrderProduct!A904:F2855,6,0)</f>
        <v>111.86</v>
      </c>
      <c r="J904" s="19"/>
      <c r="O904" s="5">
        <v>91310</v>
      </c>
      <c r="P904" s="6">
        <v>161.26</v>
      </c>
    </row>
    <row r="905" spans="1:16">
      <c r="A905" s="3">
        <v>1627</v>
      </c>
      <c r="B905">
        <f>VLOOKUP(A905,OrderProduct!A905:S2856,19,0)</f>
        <v>88152</v>
      </c>
      <c r="C905">
        <f>VLOOKUP(A905,OrderProduct!A905:F2856,6,0)</f>
        <v>18.49</v>
      </c>
      <c r="J905" s="19"/>
      <c r="O905" s="5">
        <v>89415</v>
      </c>
      <c r="P905" s="6">
        <v>160.66</v>
      </c>
    </row>
    <row r="906" spans="1:16">
      <c r="A906" s="3">
        <v>1632</v>
      </c>
      <c r="B906">
        <f>VLOOKUP(A906,OrderProduct!A906:S2857,19,0)</f>
        <v>88156</v>
      </c>
      <c r="C906">
        <f>VLOOKUP(A906,OrderProduct!A906:F2857,6,0)</f>
        <v>16.07</v>
      </c>
      <c r="J906" s="19"/>
      <c r="O906" s="5">
        <v>88475</v>
      </c>
      <c r="P906" s="6">
        <v>159.73</v>
      </c>
    </row>
    <row r="907" spans="1:16">
      <c r="A907" s="3">
        <v>1632</v>
      </c>
      <c r="B907">
        <f>VLOOKUP(A907,OrderProduct!A907:S2858,19,0)</f>
        <v>88156</v>
      </c>
      <c r="C907">
        <f>VLOOKUP(A907,OrderProduct!A907:F2858,6,0)</f>
        <v>25.26</v>
      </c>
      <c r="J907" s="19"/>
      <c r="O907" s="5">
        <v>89743</v>
      </c>
      <c r="P907" s="6">
        <v>159.72</v>
      </c>
    </row>
    <row r="908" spans="1:16">
      <c r="A908" s="3">
        <v>1633</v>
      </c>
      <c r="B908">
        <f>VLOOKUP(A908,OrderProduct!A908:S2859,19,0)</f>
        <v>88157</v>
      </c>
      <c r="C908">
        <f>VLOOKUP(A908,OrderProduct!A908:F2859,6,0)</f>
        <v>581.08</v>
      </c>
      <c r="J908" s="19"/>
      <c r="O908" s="5">
        <v>88975</v>
      </c>
      <c r="P908" s="6">
        <v>159.53</v>
      </c>
    </row>
    <row r="909" spans="1:16">
      <c r="A909" s="3">
        <v>1634</v>
      </c>
      <c r="B909">
        <f>VLOOKUP(A909,OrderProduct!A909:S2860,19,0)</f>
        <v>88157</v>
      </c>
      <c r="C909">
        <f>VLOOKUP(A909,OrderProduct!A909:F2860,6,0)</f>
        <v>27.53</v>
      </c>
      <c r="J909" s="19"/>
      <c r="O909" s="5">
        <v>90438</v>
      </c>
      <c r="P909" s="6">
        <v>159.13</v>
      </c>
    </row>
    <row r="910" spans="1:16">
      <c r="A910" s="3">
        <v>1636</v>
      </c>
      <c r="B910">
        <f>VLOOKUP(A910,OrderProduct!A910:S2861,19,0)</f>
        <v>88163</v>
      </c>
      <c r="C910">
        <f>VLOOKUP(A910,OrderProduct!A910:F2861,6,0)</f>
        <v>558.41</v>
      </c>
      <c r="J910" s="19"/>
      <c r="O910" s="5">
        <v>88449</v>
      </c>
      <c r="P910" s="6">
        <v>158.87</v>
      </c>
    </row>
    <row r="911" spans="1:16">
      <c r="A911" s="3">
        <v>1636</v>
      </c>
      <c r="B911">
        <f>VLOOKUP(A911,OrderProduct!A911:S2862,19,0)</f>
        <v>88163</v>
      </c>
      <c r="C911">
        <f>VLOOKUP(A911,OrderProduct!A911:F2862,6,0)</f>
        <v>290.22</v>
      </c>
      <c r="J911" s="19"/>
      <c r="O911" s="5">
        <v>89389</v>
      </c>
      <c r="P911" s="6">
        <v>157.78</v>
      </c>
    </row>
    <row r="912" spans="1:16">
      <c r="A912" s="3">
        <v>1636</v>
      </c>
      <c r="B912">
        <f>VLOOKUP(A912,OrderProduct!A912:S2863,19,0)</f>
        <v>88164</v>
      </c>
      <c r="C912">
        <f>VLOOKUP(A912,OrderProduct!A912:F2863,6,0)</f>
        <v>1129.67</v>
      </c>
      <c r="J912" s="19"/>
      <c r="O912" s="5">
        <v>91437</v>
      </c>
      <c r="P912" s="6">
        <v>157.33</v>
      </c>
    </row>
    <row r="913" spans="1:16">
      <c r="A913" s="3">
        <v>1639</v>
      </c>
      <c r="B913">
        <f>VLOOKUP(A913,OrderProduct!A913:S2864,19,0)</f>
        <v>88165</v>
      </c>
      <c r="C913">
        <f>VLOOKUP(A913,OrderProduct!A913:F2864,6,0)</f>
        <v>136.25</v>
      </c>
      <c r="J913" s="19"/>
      <c r="O913" s="5">
        <v>87979</v>
      </c>
      <c r="P913" s="6">
        <v>157.26</v>
      </c>
    </row>
    <row r="914" spans="1:16">
      <c r="A914" s="3">
        <v>1644</v>
      </c>
      <c r="B914">
        <f>VLOOKUP(A914,OrderProduct!A914:S2865,19,0)</f>
        <v>88173</v>
      </c>
      <c r="C914">
        <f>VLOOKUP(A914,OrderProduct!A914:F2865,6,0)</f>
        <v>34.97</v>
      </c>
      <c r="J914" s="19"/>
      <c r="O914" s="5">
        <v>91245</v>
      </c>
      <c r="P914" s="6">
        <v>155.27</v>
      </c>
    </row>
    <row r="915" spans="1:16">
      <c r="A915" s="3">
        <v>1646</v>
      </c>
      <c r="B915">
        <f>VLOOKUP(A915,OrderProduct!A915:S2866,19,0)</f>
        <v>88173</v>
      </c>
      <c r="C915">
        <f>VLOOKUP(A915,OrderProduct!A915:F2866,6,0)</f>
        <v>308.86</v>
      </c>
      <c r="J915" s="19"/>
      <c r="O915" s="5">
        <v>91366</v>
      </c>
      <c r="P915" s="6">
        <v>154.71</v>
      </c>
    </row>
    <row r="916" spans="1:16">
      <c r="A916" s="3">
        <v>1648</v>
      </c>
      <c r="B916">
        <f>VLOOKUP(A916,OrderProduct!A916:S2867,19,0)</f>
        <v>88174</v>
      </c>
      <c r="C916">
        <f>VLOOKUP(A916,OrderProduct!A916:F2867,6,0)</f>
        <v>485.01</v>
      </c>
      <c r="J916" s="19"/>
      <c r="O916" s="5">
        <v>87602</v>
      </c>
      <c r="P916" s="6">
        <v>154.49</v>
      </c>
    </row>
    <row r="917" spans="1:16">
      <c r="A917" s="3">
        <v>1648</v>
      </c>
      <c r="B917">
        <f>VLOOKUP(A917,OrderProduct!A917:S2868,19,0)</f>
        <v>88184</v>
      </c>
      <c r="C917">
        <f>VLOOKUP(A917,OrderProduct!A917:F2868,6,0)</f>
        <v>981.65</v>
      </c>
      <c r="J917" s="19"/>
      <c r="O917" s="5">
        <v>88906</v>
      </c>
      <c r="P917" s="6">
        <v>153.87</v>
      </c>
    </row>
    <row r="918" spans="1:16">
      <c r="A918" s="3">
        <v>1649</v>
      </c>
      <c r="B918">
        <f>VLOOKUP(A918,OrderProduct!A918:S2869,19,0)</f>
        <v>88185</v>
      </c>
      <c r="C918">
        <f>VLOOKUP(A918,OrderProduct!A918:F2869,6,0)</f>
        <v>1748.69</v>
      </c>
      <c r="J918" s="19"/>
      <c r="O918" s="5">
        <v>90058</v>
      </c>
      <c r="P918" s="6">
        <v>152.54</v>
      </c>
    </row>
    <row r="919" spans="1:16">
      <c r="A919" s="3">
        <v>1650</v>
      </c>
      <c r="B919">
        <f>VLOOKUP(A919,OrderProduct!A919:S2870,19,0)</f>
        <v>88191</v>
      </c>
      <c r="C919">
        <f>VLOOKUP(A919,OrderProduct!A919:F2870,6,0)</f>
        <v>1894.45</v>
      </c>
      <c r="J919" s="19"/>
      <c r="O919" s="5">
        <v>90583</v>
      </c>
      <c r="P919" s="6">
        <v>152.18</v>
      </c>
    </row>
    <row r="920" spans="1:16">
      <c r="A920" s="3">
        <v>1650</v>
      </c>
      <c r="B920">
        <f>VLOOKUP(A920,OrderProduct!A920:S2871,19,0)</f>
        <v>88191</v>
      </c>
      <c r="C920">
        <f>VLOOKUP(A920,OrderProduct!A920:F2871,6,0)</f>
        <v>200.72</v>
      </c>
      <c r="J920" s="19"/>
      <c r="O920" s="5">
        <v>91108</v>
      </c>
      <c r="P920" s="6">
        <v>152.05</v>
      </c>
    </row>
    <row r="921" spans="1:16">
      <c r="A921" s="3">
        <v>1650</v>
      </c>
      <c r="B921">
        <f>VLOOKUP(A921,OrderProduct!A921:S2872,19,0)</f>
        <v>88192</v>
      </c>
      <c r="C921">
        <f>VLOOKUP(A921,OrderProduct!A921:F2872,6,0)</f>
        <v>36.82</v>
      </c>
      <c r="J921" s="19"/>
      <c r="O921" s="5">
        <v>86459</v>
      </c>
      <c r="P921" s="6">
        <v>151.6</v>
      </c>
    </row>
    <row r="922" spans="1:16">
      <c r="A922" s="3">
        <v>1653</v>
      </c>
      <c r="B922">
        <f>VLOOKUP(A922,OrderProduct!A922:S2873,19,0)</f>
        <v>88196</v>
      </c>
      <c r="C922">
        <f>VLOOKUP(A922,OrderProduct!A922:F2873,6,0)</f>
        <v>205.98</v>
      </c>
      <c r="J922" s="19"/>
      <c r="O922" s="5">
        <v>87245</v>
      </c>
      <c r="P922" s="6">
        <v>151.46</v>
      </c>
    </row>
    <row r="923" spans="1:16">
      <c r="A923" s="3">
        <v>1653</v>
      </c>
      <c r="B923">
        <f>VLOOKUP(A923,OrderProduct!A923:S2874,19,0)</f>
        <v>88197</v>
      </c>
      <c r="C923">
        <f>VLOOKUP(A923,OrderProduct!A923:F2874,6,0)</f>
        <v>70.06</v>
      </c>
      <c r="J923" s="19"/>
      <c r="O923" s="5">
        <v>91363</v>
      </c>
      <c r="P923" s="6">
        <v>151.34</v>
      </c>
    </row>
    <row r="924" spans="1:16">
      <c r="A924" s="3">
        <v>1665</v>
      </c>
      <c r="B924">
        <f>VLOOKUP(A924,OrderProduct!A924:S2875,19,0)</f>
        <v>88198</v>
      </c>
      <c r="C924">
        <f>VLOOKUP(A924,OrderProduct!A924:F2875,6,0)</f>
        <v>46.23</v>
      </c>
      <c r="J924" s="19"/>
      <c r="O924" s="5">
        <v>35200</v>
      </c>
      <c r="P924" s="6">
        <v>150.24</v>
      </c>
    </row>
    <row r="925" spans="1:16">
      <c r="A925" s="3">
        <v>1670</v>
      </c>
      <c r="B925">
        <f>VLOOKUP(A925,OrderProduct!A925:S2876,19,0)</f>
        <v>88198</v>
      </c>
      <c r="C925">
        <f>VLOOKUP(A925,OrderProduct!A925:F2876,6,0)</f>
        <v>279.28</v>
      </c>
      <c r="J925" s="19"/>
      <c r="O925" s="5">
        <v>20007</v>
      </c>
      <c r="P925" s="6">
        <v>148.36</v>
      </c>
    </row>
    <row r="926" spans="1:16">
      <c r="A926" s="3">
        <v>1670</v>
      </c>
      <c r="B926">
        <f>VLOOKUP(A926,OrderProduct!A926:S2877,19,0)</f>
        <v>88198</v>
      </c>
      <c r="C926">
        <f>VLOOKUP(A926,OrderProduct!A926:F2877,6,0)</f>
        <v>81.82</v>
      </c>
      <c r="J926" s="19"/>
      <c r="O926" s="5">
        <v>85833</v>
      </c>
      <c r="P926" s="6">
        <v>146.5</v>
      </c>
    </row>
    <row r="927" spans="1:16">
      <c r="A927" s="3">
        <v>1671</v>
      </c>
      <c r="B927">
        <f>VLOOKUP(A927,OrderProduct!A927:S2878,19,0)</f>
        <v>88198</v>
      </c>
      <c r="C927">
        <f>VLOOKUP(A927,OrderProduct!A927:F2878,6,0)</f>
        <v>13.16</v>
      </c>
      <c r="J927" s="19"/>
      <c r="O927" s="5">
        <v>87222</v>
      </c>
      <c r="P927" s="6">
        <v>146.49</v>
      </c>
    </row>
    <row r="928" spans="1:16">
      <c r="A928" s="3">
        <v>1671</v>
      </c>
      <c r="B928">
        <f>VLOOKUP(A928,OrderProduct!A928:S2879,19,0)</f>
        <v>88204</v>
      </c>
      <c r="C928">
        <f>VLOOKUP(A928,OrderProduct!A928:F2879,6,0)</f>
        <v>2441.27</v>
      </c>
      <c r="J928" s="19"/>
      <c r="O928" s="5">
        <v>87773</v>
      </c>
      <c r="P928" s="6">
        <v>146.17</v>
      </c>
    </row>
    <row r="929" spans="1:16">
      <c r="A929" s="3">
        <v>1672</v>
      </c>
      <c r="B929">
        <f>VLOOKUP(A929,OrderProduct!A929:S2880,19,0)</f>
        <v>88205</v>
      </c>
      <c r="C929">
        <f>VLOOKUP(A929,OrderProduct!A929:F2880,6,0)</f>
        <v>303.59</v>
      </c>
      <c r="J929" s="19"/>
      <c r="O929" s="5">
        <v>89040</v>
      </c>
      <c r="P929" s="6">
        <v>145.42</v>
      </c>
    </row>
    <row r="930" spans="1:16">
      <c r="A930" s="3">
        <v>1672</v>
      </c>
      <c r="B930">
        <f>VLOOKUP(A930,OrderProduct!A930:S2881,19,0)</f>
        <v>88205</v>
      </c>
      <c r="C930">
        <f>VLOOKUP(A930,OrderProduct!A930:F2881,6,0)</f>
        <v>11.13</v>
      </c>
      <c r="J930" s="19"/>
      <c r="O930" s="5">
        <v>91041</v>
      </c>
      <c r="P930" s="6">
        <v>145.12</v>
      </c>
    </row>
    <row r="931" spans="1:16">
      <c r="A931" s="3">
        <v>1679</v>
      </c>
      <c r="B931">
        <f>VLOOKUP(A931,OrderProduct!A931:S2882,19,0)</f>
        <v>88212</v>
      </c>
      <c r="C931">
        <f>VLOOKUP(A931,OrderProduct!A931:F2882,6,0)</f>
        <v>46.94</v>
      </c>
      <c r="J931" s="19"/>
      <c r="O931" s="5">
        <v>86411</v>
      </c>
      <c r="P931" s="6">
        <v>144.33</v>
      </c>
    </row>
    <row r="932" spans="1:16">
      <c r="A932" s="3">
        <v>1680</v>
      </c>
      <c r="B932">
        <f>VLOOKUP(A932,OrderProduct!A932:S2883,19,0)</f>
        <v>88213</v>
      </c>
      <c r="C932">
        <f>VLOOKUP(A932,OrderProduct!A932:F2883,6,0)</f>
        <v>26.18</v>
      </c>
      <c r="J932" s="19"/>
      <c r="O932" s="5">
        <v>88634</v>
      </c>
      <c r="P932" s="6">
        <v>144.2</v>
      </c>
    </row>
    <row r="933" spans="1:16">
      <c r="A933" s="3">
        <v>1680</v>
      </c>
      <c r="B933">
        <f>VLOOKUP(A933,OrderProduct!A933:S2884,19,0)</f>
        <v>88219</v>
      </c>
      <c r="C933">
        <f>VLOOKUP(A933,OrderProduct!A933:F2884,6,0)</f>
        <v>31.54</v>
      </c>
      <c r="J933" s="19"/>
      <c r="O933" s="5">
        <v>89776</v>
      </c>
      <c r="P933" s="6">
        <v>143.59</v>
      </c>
    </row>
    <row r="934" spans="1:16">
      <c r="A934" s="3">
        <v>1682</v>
      </c>
      <c r="B934">
        <f>VLOOKUP(A934,OrderProduct!A934:S2885,19,0)</f>
        <v>88219</v>
      </c>
      <c r="C934">
        <f>VLOOKUP(A934,OrderProduct!A934:F2885,6,0)</f>
        <v>4634.69</v>
      </c>
      <c r="J934" s="19"/>
      <c r="O934" s="5">
        <v>89770</v>
      </c>
      <c r="P934" s="6">
        <v>138.51</v>
      </c>
    </row>
    <row r="935" spans="1:16">
      <c r="A935" s="3">
        <v>1682</v>
      </c>
      <c r="B935">
        <f>VLOOKUP(A935,OrderProduct!A935:S2886,19,0)</f>
        <v>88219</v>
      </c>
      <c r="C935">
        <f>VLOOKUP(A935,OrderProduct!A935:F2886,6,0)</f>
        <v>7304.03</v>
      </c>
      <c r="J935" s="19"/>
      <c r="O935" s="5">
        <v>90264</v>
      </c>
      <c r="P935" s="6">
        <v>137.76</v>
      </c>
    </row>
    <row r="936" spans="1:16">
      <c r="A936" s="3">
        <v>1683</v>
      </c>
      <c r="B936">
        <f>VLOOKUP(A936,OrderProduct!A936:S2887,19,0)</f>
        <v>88219</v>
      </c>
      <c r="C936">
        <f>VLOOKUP(A936,OrderProduct!A936:F2887,6,0)</f>
        <v>632.65</v>
      </c>
      <c r="J936" s="19"/>
      <c r="O936" s="5">
        <v>88165</v>
      </c>
      <c r="P936" s="6">
        <v>136.25</v>
      </c>
    </row>
    <row r="937" spans="1:16">
      <c r="A937" s="3">
        <v>1683</v>
      </c>
      <c r="B937">
        <f>VLOOKUP(A937,OrderProduct!A937:S2888,19,0)</f>
        <v>88220</v>
      </c>
      <c r="C937">
        <f>VLOOKUP(A937,OrderProduct!A937:F2888,6,0)</f>
        <v>290.98</v>
      </c>
      <c r="J937" s="19"/>
      <c r="O937" s="5">
        <v>90514</v>
      </c>
      <c r="P937" s="6">
        <v>136.17</v>
      </c>
    </row>
    <row r="938" spans="1:16">
      <c r="A938" s="3">
        <v>1686</v>
      </c>
      <c r="B938">
        <f>VLOOKUP(A938,OrderProduct!A938:S2889,19,0)</f>
        <v>88220</v>
      </c>
      <c r="C938">
        <f>VLOOKUP(A938,OrderProduct!A938:F2889,6,0)</f>
        <v>21.77</v>
      </c>
      <c r="J938" s="19"/>
      <c r="O938" s="5">
        <v>87537</v>
      </c>
      <c r="P938" s="6">
        <v>135.78</v>
      </c>
    </row>
    <row r="939" spans="1:16">
      <c r="A939" s="3">
        <v>1689</v>
      </c>
      <c r="B939">
        <f>VLOOKUP(A939,OrderProduct!A939:S2890,19,0)</f>
        <v>88232</v>
      </c>
      <c r="C939">
        <f>VLOOKUP(A939,OrderProduct!A939:F2890,6,0)</f>
        <v>627.78</v>
      </c>
      <c r="J939" s="19"/>
      <c r="O939" s="5">
        <v>87619</v>
      </c>
      <c r="P939" s="6">
        <v>135.77</v>
      </c>
    </row>
    <row r="940" spans="1:16">
      <c r="A940" s="3">
        <v>1690</v>
      </c>
      <c r="B940">
        <f>VLOOKUP(A940,OrderProduct!A940:S2891,19,0)</f>
        <v>88233</v>
      </c>
      <c r="C940">
        <f>VLOOKUP(A940,OrderProduct!A940:F2891,6,0)</f>
        <v>56.24</v>
      </c>
      <c r="J940" s="19"/>
      <c r="O940" s="5">
        <v>89609</v>
      </c>
      <c r="P940" s="6">
        <v>135.45</v>
      </c>
    </row>
    <row r="941" spans="1:16">
      <c r="A941" s="3">
        <v>1690</v>
      </c>
      <c r="B941">
        <f>VLOOKUP(A941,OrderProduct!A941:S2892,19,0)</f>
        <v>88234</v>
      </c>
      <c r="C941">
        <f>VLOOKUP(A941,OrderProduct!A941:F2892,6,0)</f>
        <v>283.44</v>
      </c>
      <c r="J941" s="19"/>
      <c r="O941" s="5">
        <v>90491</v>
      </c>
      <c r="P941" s="6">
        <v>134.38</v>
      </c>
    </row>
    <row r="942" spans="1:16">
      <c r="A942" s="3">
        <v>1692</v>
      </c>
      <c r="B942">
        <f>VLOOKUP(A942,OrderProduct!A942:S2893,19,0)</f>
        <v>88239</v>
      </c>
      <c r="C942">
        <f>VLOOKUP(A942,OrderProduct!A942:F2893,6,0)</f>
        <v>582.2</v>
      </c>
      <c r="J942" s="19"/>
      <c r="O942" s="5">
        <v>90964</v>
      </c>
      <c r="P942" s="6">
        <v>134.09</v>
      </c>
    </row>
    <row r="943" spans="1:16">
      <c r="A943" s="3">
        <v>1693</v>
      </c>
      <c r="B943">
        <f>VLOOKUP(A943,OrderProduct!A943:S2894,19,0)</f>
        <v>88240</v>
      </c>
      <c r="C943">
        <f>VLOOKUP(A943,OrderProduct!A943:F2894,6,0)</f>
        <v>171.93</v>
      </c>
      <c r="J943" s="19"/>
      <c r="O943" s="5">
        <v>86826</v>
      </c>
      <c r="P943" s="6">
        <v>132.8</v>
      </c>
    </row>
    <row r="944" spans="1:16">
      <c r="A944" s="3">
        <v>1693</v>
      </c>
      <c r="B944">
        <f>VLOOKUP(A944,OrderProduct!A944:S2895,19,0)</f>
        <v>88240</v>
      </c>
      <c r="C944">
        <f>VLOOKUP(A944,OrderProduct!A944:F2895,6,0)</f>
        <v>35.19</v>
      </c>
      <c r="J944" s="19"/>
      <c r="O944" s="5">
        <v>90145</v>
      </c>
      <c r="P944" s="6">
        <v>132.31</v>
      </c>
    </row>
    <row r="945" spans="1:16">
      <c r="A945" s="3">
        <v>1697</v>
      </c>
      <c r="B945">
        <f>VLOOKUP(A945,OrderProduct!A945:S2896,19,0)</f>
        <v>88241</v>
      </c>
      <c r="C945">
        <f>VLOOKUP(A945,OrderProduct!A945:F2896,6,0)</f>
        <v>296.75</v>
      </c>
      <c r="J945" s="19"/>
      <c r="O945" s="5">
        <v>85894</v>
      </c>
      <c r="P945" s="6">
        <v>132.23</v>
      </c>
    </row>
    <row r="946" spans="1:16">
      <c r="A946" s="3">
        <v>1699</v>
      </c>
      <c r="B946">
        <f>VLOOKUP(A946,OrderProduct!A946:S2897,19,0)</f>
        <v>88256</v>
      </c>
      <c r="C946">
        <f>VLOOKUP(A946,OrderProduct!A946:F2897,6,0)</f>
        <v>1008.53</v>
      </c>
      <c r="J946" s="19"/>
      <c r="O946" s="5">
        <v>89315</v>
      </c>
      <c r="P946" s="6">
        <v>131.69</v>
      </c>
    </row>
    <row r="947" spans="1:16">
      <c r="A947" s="3">
        <v>1699</v>
      </c>
      <c r="B947">
        <f>VLOOKUP(A947,OrderProduct!A947:S2898,19,0)</f>
        <v>88265</v>
      </c>
      <c r="C947">
        <f>VLOOKUP(A947,OrderProduct!A947:F2898,6,0)</f>
        <v>53.42</v>
      </c>
      <c r="J947" s="19"/>
      <c r="O947" s="5">
        <v>90986</v>
      </c>
      <c r="P947" s="6">
        <v>131.62</v>
      </c>
    </row>
    <row r="948" spans="1:16">
      <c r="A948" s="3">
        <v>1702</v>
      </c>
      <c r="B948">
        <f>VLOOKUP(A948,OrderProduct!A948:S2899,19,0)</f>
        <v>88266</v>
      </c>
      <c r="C948">
        <f>VLOOKUP(A948,OrderProduct!A948:F2899,6,0)</f>
        <v>8.49</v>
      </c>
      <c r="J948" s="19"/>
      <c r="O948" s="5">
        <v>89940</v>
      </c>
      <c r="P948" s="6">
        <v>131.34</v>
      </c>
    </row>
    <row r="949" spans="1:16">
      <c r="A949" s="3">
        <v>1702</v>
      </c>
      <c r="B949">
        <f>VLOOKUP(A949,OrderProduct!A949:S2900,19,0)</f>
        <v>88267</v>
      </c>
      <c r="C949">
        <f>VLOOKUP(A949,OrderProduct!A949:F2900,6,0)</f>
        <v>324.62</v>
      </c>
      <c r="J949" s="19"/>
      <c r="O949" s="5">
        <v>91451</v>
      </c>
      <c r="P949" s="6">
        <v>131.26</v>
      </c>
    </row>
    <row r="950" spans="1:16">
      <c r="A950" s="3">
        <v>1708</v>
      </c>
      <c r="B950">
        <f>VLOOKUP(A950,OrderProduct!A950:S2901,19,0)</f>
        <v>88268</v>
      </c>
      <c r="C950">
        <f>VLOOKUP(A950,OrderProduct!A950:F2901,6,0)</f>
        <v>40.93</v>
      </c>
      <c r="J950" s="19"/>
      <c r="O950" s="5">
        <v>88380</v>
      </c>
      <c r="P950" s="6">
        <v>130.91</v>
      </c>
    </row>
    <row r="951" spans="1:16">
      <c r="A951" s="3">
        <v>1708</v>
      </c>
      <c r="B951">
        <f>VLOOKUP(A951,OrderProduct!A951:S2902,19,0)</f>
        <v>88278</v>
      </c>
      <c r="C951">
        <f>VLOOKUP(A951,OrderProduct!A951:F2902,6,0)</f>
        <v>110.71</v>
      </c>
      <c r="J951" s="19"/>
      <c r="O951" s="5">
        <v>86338</v>
      </c>
      <c r="P951" s="6">
        <v>129.54</v>
      </c>
    </row>
    <row r="952" spans="1:16">
      <c r="A952" s="3">
        <v>1709</v>
      </c>
      <c r="B952">
        <f>VLOOKUP(A952,OrderProduct!A952:S2903,19,0)</f>
        <v>88279</v>
      </c>
      <c r="C952">
        <f>VLOOKUP(A952,OrderProduct!A952:F2903,6,0)</f>
        <v>8.79</v>
      </c>
      <c r="J952" s="19"/>
      <c r="O952" s="5">
        <v>89193</v>
      </c>
      <c r="P952" s="6">
        <v>129.43</v>
      </c>
    </row>
    <row r="953" spans="1:16">
      <c r="A953" s="3">
        <v>1709</v>
      </c>
      <c r="B953">
        <f>VLOOKUP(A953,OrderProduct!A953:S2904,19,0)</f>
        <v>88280</v>
      </c>
      <c r="C953">
        <f>VLOOKUP(A953,OrderProduct!A953:F2904,6,0)</f>
        <v>199.43</v>
      </c>
      <c r="J953" s="19"/>
      <c r="O953" s="5">
        <v>89128</v>
      </c>
      <c r="P953" s="6">
        <v>128.54</v>
      </c>
    </row>
    <row r="954" spans="1:16">
      <c r="A954" s="3">
        <v>1711</v>
      </c>
      <c r="B954">
        <f>VLOOKUP(A954,OrderProduct!A954:S2905,19,0)</f>
        <v>88281</v>
      </c>
      <c r="C954">
        <f>VLOOKUP(A954,OrderProduct!A954:F2905,6,0)</f>
        <v>3292.02</v>
      </c>
      <c r="J954" s="19"/>
      <c r="O954" s="5">
        <v>90786</v>
      </c>
      <c r="P954" s="6">
        <v>128.13</v>
      </c>
    </row>
    <row r="955" spans="1:16">
      <c r="A955" s="3">
        <v>1712</v>
      </c>
      <c r="B955">
        <f>VLOOKUP(A955,OrderProduct!A955:S2906,19,0)</f>
        <v>88282</v>
      </c>
      <c r="C955">
        <f>VLOOKUP(A955,OrderProduct!A955:F2906,6,0)</f>
        <v>2051.68</v>
      </c>
      <c r="J955" s="19"/>
      <c r="O955" s="5">
        <v>87586</v>
      </c>
      <c r="P955" s="6">
        <v>127.94</v>
      </c>
    </row>
    <row r="956" spans="1:16">
      <c r="A956" s="3">
        <v>1713</v>
      </c>
      <c r="B956">
        <f>VLOOKUP(A956,OrderProduct!A956:S2907,19,0)</f>
        <v>88282</v>
      </c>
      <c r="C956">
        <f>VLOOKUP(A956,OrderProduct!A956:F2907,6,0)</f>
        <v>5295.03</v>
      </c>
      <c r="J956" s="19"/>
      <c r="O956" s="5">
        <v>91166</v>
      </c>
      <c r="P956" s="6">
        <v>127.83</v>
      </c>
    </row>
    <row r="957" spans="1:16">
      <c r="A957" s="3">
        <v>1718</v>
      </c>
      <c r="B957">
        <f>VLOOKUP(A957,OrderProduct!A957:S2908,19,0)</f>
        <v>88282</v>
      </c>
      <c r="C957">
        <f>VLOOKUP(A957,OrderProduct!A957:F2908,6,0)</f>
        <v>80.27</v>
      </c>
      <c r="J957" s="19"/>
      <c r="O957" s="5">
        <v>89497</v>
      </c>
      <c r="P957" s="6">
        <v>127.36</v>
      </c>
    </row>
    <row r="958" spans="1:16">
      <c r="A958" s="3">
        <v>1719</v>
      </c>
      <c r="B958">
        <f>VLOOKUP(A958,OrderProduct!A958:S2909,19,0)</f>
        <v>88296</v>
      </c>
      <c r="C958">
        <f>VLOOKUP(A958,OrderProduct!A958:F2909,6,0)</f>
        <v>174.5</v>
      </c>
      <c r="J958" s="19"/>
      <c r="O958" s="5">
        <v>86233</v>
      </c>
      <c r="P958" s="6">
        <v>127.12</v>
      </c>
    </row>
    <row r="959" spans="1:16">
      <c r="A959" s="3">
        <v>1721</v>
      </c>
      <c r="B959">
        <f>VLOOKUP(A959,OrderProduct!A959:S2910,19,0)</f>
        <v>88297</v>
      </c>
      <c r="C959">
        <f>VLOOKUP(A959,OrderProduct!A959:F2910,6,0)</f>
        <v>26.01</v>
      </c>
      <c r="J959" s="19"/>
      <c r="O959" s="5">
        <v>90339</v>
      </c>
      <c r="P959" s="6">
        <v>126.9</v>
      </c>
    </row>
    <row r="960" spans="1:16">
      <c r="A960" s="3">
        <v>1723</v>
      </c>
      <c r="B960">
        <f>VLOOKUP(A960,OrderProduct!A960:S2911,19,0)</f>
        <v>88298</v>
      </c>
      <c r="C960">
        <f>VLOOKUP(A960,OrderProduct!A960:F2911,6,0)</f>
        <v>46.85</v>
      </c>
      <c r="J960" s="19"/>
      <c r="O960" s="5">
        <v>87208</v>
      </c>
      <c r="P960" s="6">
        <v>126.69</v>
      </c>
    </row>
    <row r="961" spans="1:16">
      <c r="A961" s="3">
        <v>1723</v>
      </c>
      <c r="B961">
        <f>VLOOKUP(A961,OrderProduct!A961:S2912,19,0)</f>
        <v>88298</v>
      </c>
      <c r="C961">
        <f>VLOOKUP(A961,OrderProduct!A961:F2912,6,0)</f>
        <v>93.57</v>
      </c>
      <c r="J961" s="19"/>
      <c r="O961" s="5">
        <v>86508</v>
      </c>
      <c r="P961" s="6">
        <v>125.9</v>
      </c>
    </row>
    <row r="962" spans="1:16">
      <c r="A962" s="3">
        <v>1723</v>
      </c>
      <c r="B962">
        <f>VLOOKUP(A962,OrderProduct!A962:S2913,19,0)</f>
        <v>88298</v>
      </c>
      <c r="C962">
        <f>VLOOKUP(A962,OrderProduct!A962:F2913,6,0)</f>
        <v>2694.49</v>
      </c>
      <c r="J962" s="19"/>
      <c r="O962" s="5">
        <v>86612</v>
      </c>
      <c r="P962" s="6">
        <v>125.86</v>
      </c>
    </row>
    <row r="963" spans="1:16">
      <c r="A963" s="3">
        <v>1723</v>
      </c>
      <c r="B963">
        <f>VLOOKUP(A963,OrderProduct!A963:S2914,19,0)</f>
        <v>88319</v>
      </c>
      <c r="C963">
        <f>VLOOKUP(A963,OrderProduct!A963:F2914,6,0)</f>
        <v>2814.57</v>
      </c>
      <c r="J963" s="19"/>
      <c r="O963" s="5">
        <v>91435</v>
      </c>
      <c r="P963" s="6">
        <v>125.53</v>
      </c>
    </row>
    <row r="964" spans="1:16">
      <c r="A964" s="3">
        <v>1725</v>
      </c>
      <c r="B964">
        <f>VLOOKUP(A964,OrderProduct!A964:S2915,19,0)</f>
        <v>88320</v>
      </c>
      <c r="C964">
        <f>VLOOKUP(A964,OrderProduct!A964:F2915,6,0)</f>
        <v>88.85</v>
      </c>
      <c r="J964" s="19"/>
      <c r="O964" s="5">
        <v>87030</v>
      </c>
      <c r="P964" s="6">
        <v>125.37</v>
      </c>
    </row>
    <row r="965" spans="1:16">
      <c r="A965" s="3">
        <v>1727</v>
      </c>
      <c r="B965">
        <f>VLOOKUP(A965,OrderProduct!A965:S2916,19,0)</f>
        <v>88329</v>
      </c>
      <c r="C965">
        <f>VLOOKUP(A965,OrderProduct!A965:F2916,6,0)</f>
        <v>24.44</v>
      </c>
      <c r="J965" s="19"/>
      <c r="O965" s="5">
        <v>90767</v>
      </c>
      <c r="P965" s="6">
        <v>125.19</v>
      </c>
    </row>
    <row r="966" spans="1:16">
      <c r="A966" s="3">
        <v>1728</v>
      </c>
      <c r="B966">
        <f>VLOOKUP(A966,OrderProduct!A966:S2917,19,0)</f>
        <v>88330</v>
      </c>
      <c r="C966">
        <f>VLOOKUP(A966,OrderProduct!A966:F2917,6,0)</f>
        <v>21.86</v>
      </c>
      <c r="J966" s="19"/>
      <c r="O966" s="5">
        <v>9285</v>
      </c>
      <c r="P966" s="6">
        <v>124.81</v>
      </c>
    </row>
    <row r="967" spans="1:16">
      <c r="A967" s="3">
        <v>1730</v>
      </c>
      <c r="B967">
        <f>VLOOKUP(A967,OrderProduct!A967:S2918,19,0)</f>
        <v>88348</v>
      </c>
      <c r="C967">
        <f>VLOOKUP(A967,OrderProduct!A967:F2918,6,0)</f>
        <v>652.84</v>
      </c>
      <c r="J967" s="19"/>
      <c r="O967" s="5">
        <v>89407</v>
      </c>
      <c r="P967" s="6">
        <v>123.18</v>
      </c>
    </row>
    <row r="968" spans="1:16">
      <c r="A968" s="3">
        <v>1733</v>
      </c>
      <c r="B968">
        <f>VLOOKUP(A968,OrderProduct!A968:S2919,19,0)</f>
        <v>88348</v>
      </c>
      <c r="C968">
        <f>VLOOKUP(A968,OrderProduct!A968:F2919,6,0)</f>
        <v>12750.99</v>
      </c>
      <c r="J968" s="19"/>
      <c r="O968" s="5">
        <v>87356</v>
      </c>
      <c r="P968" s="6">
        <v>123</v>
      </c>
    </row>
    <row r="969" spans="1:16">
      <c r="A969" s="3">
        <v>1733</v>
      </c>
      <c r="B969">
        <f>VLOOKUP(A969,OrderProduct!A969:S2920,19,0)</f>
        <v>88348</v>
      </c>
      <c r="C969">
        <f>VLOOKUP(A969,OrderProduct!A969:F2920,6,0)</f>
        <v>20.54</v>
      </c>
      <c r="J969" s="19"/>
      <c r="O969" s="5">
        <v>90334</v>
      </c>
      <c r="P969" s="6">
        <v>122.93</v>
      </c>
    </row>
    <row r="970" spans="1:16">
      <c r="A970" s="3">
        <v>1733</v>
      </c>
      <c r="B970">
        <f>VLOOKUP(A970,OrderProduct!A970:S2921,19,0)</f>
        <v>88360</v>
      </c>
      <c r="C970">
        <f>VLOOKUP(A970,OrderProduct!A970:F2921,6,0)</f>
        <v>250.5</v>
      </c>
      <c r="J970" s="19"/>
      <c r="O970" s="5">
        <v>89595</v>
      </c>
      <c r="P970" s="6">
        <v>122.37</v>
      </c>
    </row>
    <row r="971" spans="1:16">
      <c r="A971" s="3">
        <v>1734</v>
      </c>
      <c r="B971">
        <f>VLOOKUP(A971,OrderProduct!A971:S2922,19,0)</f>
        <v>88361</v>
      </c>
      <c r="C971">
        <f>VLOOKUP(A971,OrderProduct!A971:F2922,6,0)</f>
        <v>221.24</v>
      </c>
      <c r="J971" s="19"/>
      <c r="O971" s="5">
        <v>7909</v>
      </c>
      <c r="P971" s="6">
        <v>122.23</v>
      </c>
    </row>
    <row r="972" spans="1:16">
      <c r="A972" s="3">
        <v>1734</v>
      </c>
      <c r="B972">
        <f>VLOOKUP(A972,OrderProduct!A972:S2923,19,0)</f>
        <v>88361</v>
      </c>
      <c r="C972">
        <f>VLOOKUP(A972,OrderProduct!A972:F2923,6,0)</f>
        <v>46.65</v>
      </c>
      <c r="J972" s="19"/>
      <c r="O972" s="5">
        <v>91328</v>
      </c>
      <c r="P972" s="6">
        <v>122.11</v>
      </c>
    </row>
    <row r="973" spans="1:16">
      <c r="A973" s="3">
        <v>1734</v>
      </c>
      <c r="B973">
        <f>VLOOKUP(A973,OrderProduct!A973:S2924,19,0)</f>
        <v>88367</v>
      </c>
      <c r="C973">
        <f>VLOOKUP(A973,OrderProduct!A973:F2924,6,0)</f>
        <v>151.27</v>
      </c>
      <c r="J973" s="19"/>
      <c r="O973" s="5">
        <v>57061</v>
      </c>
      <c r="P973" s="6">
        <v>121.87</v>
      </c>
    </row>
    <row r="974" spans="1:16">
      <c r="A974" s="3">
        <v>1735</v>
      </c>
      <c r="B974">
        <f>VLOOKUP(A974,OrderProduct!A974:S2925,19,0)</f>
        <v>88367</v>
      </c>
      <c r="C974">
        <f>VLOOKUP(A974,OrderProduct!A974:F2925,6,0)</f>
        <v>10.51</v>
      </c>
      <c r="J974" s="19"/>
      <c r="O974" s="5">
        <v>90987</v>
      </c>
      <c r="P974" s="6">
        <v>121.46</v>
      </c>
    </row>
    <row r="975" spans="1:16">
      <c r="A975" s="3">
        <v>1737</v>
      </c>
      <c r="B975">
        <f>VLOOKUP(A975,OrderProduct!A975:S2926,19,0)</f>
        <v>88368</v>
      </c>
      <c r="C975">
        <f>VLOOKUP(A975,OrderProduct!A975:F2926,6,0)</f>
        <v>74.93</v>
      </c>
      <c r="J975" s="19"/>
      <c r="O975" s="5">
        <v>89449</v>
      </c>
      <c r="P975" s="6">
        <v>121.36</v>
      </c>
    </row>
    <row r="976" spans="1:16">
      <c r="A976" s="3">
        <v>1737</v>
      </c>
      <c r="B976">
        <f>VLOOKUP(A976,OrderProduct!A976:S2927,19,0)</f>
        <v>88371</v>
      </c>
      <c r="C976">
        <f>VLOOKUP(A976,OrderProduct!A976:F2927,6,0)</f>
        <v>25.37</v>
      </c>
      <c r="J976" s="19"/>
      <c r="O976" s="5">
        <v>88554</v>
      </c>
      <c r="P976" s="6">
        <v>120.34</v>
      </c>
    </row>
    <row r="977" spans="1:16">
      <c r="A977" s="3">
        <v>1738</v>
      </c>
      <c r="B977">
        <f>VLOOKUP(A977,OrderProduct!A977:S2928,19,0)</f>
        <v>88372</v>
      </c>
      <c r="C977">
        <f>VLOOKUP(A977,OrderProduct!A977:F2928,6,0)</f>
        <v>6963.67</v>
      </c>
      <c r="J977" s="19"/>
      <c r="O977" s="5">
        <v>89402</v>
      </c>
      <c r="P977" s="6">
        <v>120.12</v>
      </c>
    </row>
    <row r="978" spans="1:16">
      <c r="A978" s="3">
        <v>1738</v>
      </c>
      <c r="B978">
        <f>VLOOKUP(A978,OrderProduct!A978:S2929,19,0)</f>
        <v>88380</v>
      </c>
      <c r="C978">
        <f>VLOOKUP(A978,OrderProduct!A978:F2929,6,0)</f>
        <v>130.91</v>
      </c>
      <c r="J978" s="19"/>
      <c r="O978" s="5">
        <v>88388</v>
      </c>
      <c r="P978" s="6">
        <v>119.99</v>
      </c>
    </row>
    <row r="979" spans="1:16">
      <c r="A979" s="3">
        <v>1739</v>
      </c>
      <c r="B979">
        <f>VLOOKUP(A979,OrderProduct!A979:S2930,19,0)</f>
        <v>88387</v>
      </c>
      <c r="C979">
        <f>VLOOKUP(A979,OrderProduct!A979:F2930,6,0)</f>
        <v>160.17</v>
      </c>
      <c r="J979" s="19"/>
      <c r="O979" s="5">
        <v>90751</v>
      </c>
      <c r="P979" s="6">
        <v>119.78</v>
      </c>
    </row>
    <row r="980" spans="1:16">
      <c r="A980" s="3">
        <v>1743</v>
      </c>
      <c r="B980">
        <f>VLOOKUP(A980,OrderProduct!A980:S2931,19,0)</f>
        <v>88387</v>
      </c>
      <c r="C980">
        <f>VLOOKUP(A980,OrderProduct!A980:F2931,6,0)</f>
        <v>7.47</v>
      </c>
      <c r="J980" s="19"/>
      <c r="O980" s="5">
        <v>88546</v>
      </c>
      <c r="P980" s="6">
        <v>119.6</v>
      </c>
    </row>
    <row r="981" spans="1:16">
      <c r="A981" s="3">
        <v>1745</v>
      </c>
      <c r="B981">
        <f>VLOOKUP(A981,OrderProduct!A981:S2932,19,0)</f>
        <v>88387</v>
      </c>
      <c r="C981">
        <f>VLOOKUP(A981,OrderProduct!A981:F2932,6,0)</f>
        <v>370.81</v>
      </c>
      <c r="J981" s="19"/>
      <c r="O981" s="5">
        <v>88015</v>
      </c>
      <c r="P981" s="6">
        <v>119.37</v>
      </c>
    </row>
    <row r="982" spans="1:16">
      <c r="A982" s="3">
        <v>1745</v>
      </c>
      <c r="B982">
        <f>VLOOKUP(A982,OrderProduct!A982:S2933,19,0)</f>
        <v>88388</v>
      </c>
      <c r="C982">
        <f>VLOOKUP(A982,OrderProduct!A982:F2933,6,0)</f>
        <v>119.99</v>
      </c>
      <c r="J982" s="19"/>
      <c r="O982" s="5">
        <v>88905</v>
      </c>
      <c r="P982" s="6">
        <v>118.66</v>
      </c>
    </row>
    <row r="983" spans="1:16">
      <c r="A983" s="3">
        <v>1745</v>
      </c>
      <c r="B983">
        <f>VLOOKUP(A983,OrderProduct!A983:S2934,19,0)</f>
        <v>88389</v>
      </c>
      <c r="C983">
        <f>VLOOKUP(A983,OrderProduct!A983:F2934,6,0)</f>
        <v>11.41</v>
      </c>
      <c r="J983" s="19"/>
      <c r="O983" s="5">
        <v>87995</v>
      </c>
      <c r="P983" s="6">
        <v>118.35</v>
      </c>
    </row>
    <row r="984" spans="1:16">
      <c r="A984" s="3">
        <v>1745</v>
      </c>
      <c r="B984">
        <f>VLOOKUP(A984,OrderProduct!A984:S2935,19,0)</f>
        <v>88390</v>
      </c>
      <c r="C984">
        <f>VLOOKUP(A984,OrderProduct!A984:F2935,6,0)</f>
        <v>650.7</v>
      </c>
      <c r="J984" s="19"/>
      <c r="O984" s="5">
        <v>87043</v>
      </c>
      <c r="P984" s="6">
        <v>117.87</v>
      </c>
    </row>
    <row r="985" spans="1:16">
      <c r="A985" s="3">
        <v>1748</v>
      </c>
      <c r="B985">
        <f>VLOOKUP(A985,OrderProduct!A985:S2936,19,0)</f>
        <v>88391</v>
      </c>
      <c r="C985">
        <f>VLOOKUP(A985,OrderProduct!A985:F2936,6,0)</f>
        <v>680.39</v>
      </c>
      <c r="J985" s="19"/>
      <c r="O985" s="5">
        <v>88646</v>
      </c>
      <c r="P985" s="6">
        <v>116.93</v>
      </c>
    </row>
    <row r="986" spans="1:16">
      <c r="A986" s="3">
        <v>1749</v>
      </c>
      <c r="B986">
        <f>VLOOKUP(A986,OrderProduct!A986:S2937,19,0)</f>
        <v>88391</v>
      </c>
      <c r="C986">
        <f>VLOOKUP(A986,OrderProduct!A986:F2937,6,0)</f>
        <v>75.52</v>
      </c>
      <c r="J986" s="19"/>
      <c r="O986" s="5">
        <v>90806</v>
      </c>
      <c r="P986" s="6">
        <v>116.92</v>
      </c>
    </row>
    <row r="987" spans="1:16">
      <c r="A987" s="3">
        <v>1749</v>
      </c>
      <c r="B987">
        <f>VLOOKUP(A987,OrderProduct!A987:S2938,19,0)</f>
        <v>88403</v>
      </c>
      <c r="C987">
        <f>VLOOKUP(A987,OrderProduct!A987:F2938,6,0)</f>
        <v>66.12</v>
      </c>
      <c r="J987" s="19"/>
      <c r="O987" s="5">
        <v>86310</v>
      </c>
      <c r="P987" s="6">
        <v>116.8</v>
      </c>
    </row>
    <row r="988" spans="1:16">
      <c r="A988" s="3">
        <v>1754</v>
      </c>
      <c r="B988">
        <f>VLOOKUP(A988,OrderProduct!A988:S2939,19,0)</f>
        <v>88404</v>
      </c>
      <c r="C988">
        <f>VLOOKUP(A988,OrderProduct!A988:F2939,6,0)</f>
        <v>3.07</v>
      </c>
      <c r="J988" s="19"/>
      <c r="O988" s="5">
        <v>91436</v>
      </c>
      <c r="P988" s="6">
        <v>116.11</v>
      </c>
    </row>
    <row r="989" spans="1:16">
      <c r="A989" s="3">
        <v>1754</v>
      </c>
      <c r="B989">
        <f>VLOOKUP(A989,OrderProduct!A989:S2940,19,0)</f>
        <v>88405</v>
      </c>
      <c r="C989">
        <f>VLOOKUP(A989,OrderProduct!A989:F2940,6,0)</f>
        <v>255.83</v>
      </c>
      <c r="J989" s="19"/>
      <c r="O989" s="5">
        <v>86812</v>
      </c>
      <c r="P989" s="6">
        <v>115.53</v>
      </c>
    </row>
    <row r="990" spans="1:16">
      <c r="A990" s="3">
        <v>1754</v>
      </c>
      <c r="B990">
        <f>VLOOKUP(A990,OrderProduct!A990:S2941,19,0)</f>
        <v>88405</v>
      </c>
      <c r="C990">
        <f>VLOOKUP(A990,OrderProduct!A990:F2941,6,0)</f>
        <v>421.18</v>
      </c>
      <c r="J990" s="19"/>
      <c r="O990" s="5">
        <v>87194</v>
      </c>
      <c r="P990" s="6">
        <v>114.81</v>
      </c>
    </row>
    <row r="991" spans="1:16">
      <c r="A991" s="3">
        <v>1764</v>
      </c>
      <c r="B991">
        <f>VLOOKUP(A991,OrderProduct!A991:S2942,19,0)</f>
        <v>88406</v>
      </c>
      <c r="C991">
        <f>VLOOKUP(A991,OrderProduct!A991:F2942,6,0)</f>
        <v>1377.46</v>
      </c>
      <c r="J991" s="19"/>
      <c r="O991" s="5">
        <v>87899</v>
      </c>
      <c r="P991" s="6">
        <v>113.68</v>
      </c>
    </row>
    <row r="992" spans="1:16">
      <c r="A992" s="3">
        <v>1764</v>
      </c>
      <c r="B992">
        <f>VLOOKUP(A992,OrderProduct!A992:S2943,19,0)</f>
        <v>88410</v>
      </c>
      <c r="C992">
        <f>VLOOKUP(A992,OrderProduct!A992:F2943,6,0)</f>
        <v>852.53</v>
      </c>
      <c r="J992" s="19"/>
      <c r="O992" s="5">
        <v>85827</v>
      </c>
      <c r="P992" s="6">
        <v>113.44</v>
      </c>
    </row>
    <row r="993" spans="1:16">
      <c r="A993" s="3">
        <v>1764</v>
      </c>
      <c r="B993">
        <f>VLOOKUP(A993,OrderProduct!A993:S2944,19,0)</f>
        <v>88411</v>
      </c>
      <c r="C993">
        <f>VLOOKUP(A993,OrderProduct!A993:F2944,6,0)</f>
        <v>219.66</v>
      </c>
      <c r="J993" s="19"/>
      <c r="O993" s="5">
        <v>88666</v>
      </c>
      <c r="P993" s="6">
        <v>113.17</v>
      </c>
    </row>
    <row r="994" spans="1:16">
      <c r="A994" s="3">
        <v>1765</v>
      </c>
      <c r="B994">
        <f>VLOOKUP(A994,OrderProduct!A994:S2945,19,0)</f>
        <v>88418</v>
      </c>
      <c r="C994">
        <f>VLOOKUP(A994,OrderProduct!A994:F2945,6,0)</f>
        <v>33.95</v>
      </c>
      <c r="J994" s="19"/>
      <c r="O994" s="5">
        <v>90027</v>
      </c>
      <c r="P994" s="6">
        <v>112.66</v>
      </c>
    </row>
    <row r="995" spans="1:16">
      <c r="A995" s="3">
        <v>1767</v>
      </c>
      <c r="B995">
        <f>VLOOKUP(A995,OrderProduct!A995:S2946,19,0)</f>
        <v>88425</v>
      </c>
      <c r="C995">
        <f>VLOOKUP(A995,OrderProduct!A995:F2946,6,0)</f>
        <v>3267.55</v>
      </c>
      <c r="J995" s="19"/>
      <c r="O995" s="5">
        <v>86144</v>
      </c>
      <c r="P995" s="6">
        <v>111.97</v>
      </c>
    </row>
    <row r="996" spans="1:16">
      <c r="A996" s="3">
        <v>1771</v>
      </c>
      <c r="B996">
        <f>VLOOKUP(A996,OrderProduct!A996:S2947,19,0)</f>
        <v>88426</v>
      </c>
      <c r="C996">
        <f>VLOOKUP(A996,OrderProduct!A996:F2947,6,0)</f>
        <v>627.04</v>
      </c>
      <c r="J996" s="19"/>
      <c r="O996" s="5">
        <v>86548</v>
      </c>
      <c r="P996" s="6">
        <v>111.92</v>
      </c>
    </row>
    <row r="997" spans="1:16">
      <c r="A997" s="3">
        <v>1775</v>
      </c>
      <c r="B997">
        <f>VLOOKUP(A997,OrderProduct!A997:S2948,19,0)</f>
        <v>88426</v>
      </c>
      <c r="C997">
        <f>VLOOKUP(A997,OrderProduct!A997:F2948,6,0)</f>
        <v>110.19</v>
      </c>
      <c r="J997" s="19"/>
      <c r="O997" s="5">
        <v>88151</v>
      </c>
      <c r="P997" s="6">
        <v>111.86</v>
      </c>
    </row>
    <row r="998" spans="1:16">
      <c r="A998" s="3">
        <v>1776</v>
      </c>
      <c r="B998">
        <f>VLOOKUP(A998,OrderProduct!A998:S2949,19,0)</f>
        <v>88443</v>
      </c>
      <c r="C998">
        <f>VLOOKUP(A998,OrderProduct!A998:F2949,6,0)</f>
        <v>561.06</v>
      </c>
      <c r="J998" s="19"/>
      <c r="O998" s="5">
        <v>89201</v>
      </c>
      <c r="P998" s="6">
        <v>111.78</v>
      </c>
    </row>
    <row r="999" spans="1:16">
      <c r="A999" s="3">
        <v>1777</v>
      </c>
      <c r="B999">
        <f>VLOOKUP(A999,OrderProduct!A999:S2950,19,0)</f>
        <v>88443</v>
      </c>
      <c r="C999">
        <f>VLOOKUP(A999,OrderProduct!A999:F2950,6,0)</f>
        <v>11434.33</v>
      </c>
      <c r="J999" s="19"/>
      <c r="O999" s="5">
        <v>87725</v>
      </c>
      <c r="P999" s="6">
        <v>111.12</v>
      </c>
    </row>
    <row r="1000" spans="1:16">
      <c r="A1000" s="3">
        <v>1777</v>
      </c>
      <c r="B1000">
        <f>VLOOKUP(A1000,OrderProduct!A1000:S2951,19,0)</f>
        <v>88443</v>
      </c>
      <c r="C1000">
        <f>VLOOKUP(A1000,OrderProduct!A1000:F2951,6,0)</f>
        <v>3229.24</v>
      </c>
      <c r="J1000" s="19"/>
      <c r="O1000" s="5">
        <v>87994</v>
      </c>
      <c r="P1000" s="6">
        <v>110.93</v>
      </c>
    </row>
    <row r="1001" spans="1:16">
      <c r="A1001" s="3">
        <v>1777</v>
      </c>
      <c r="B1001">
        <f>VLOOKUP(A1001,OrderProduct!A1001:S2952,19,0)</f>
        <v>88444</v>
      </c>
      <c r="C1001">
        <f>VLOOKUP(A1001,OrderProduct!A1001:F2952,6,0)</f>
        <v>101.13</v>
      </c>
      <c r="J1001" s="19"/>
      <c r="O1001" s="5">
        <v>90854</v>
      </c>
      <c r="P1001" s="6">
        <v>110.75</v>
      </c>
    </row>
    <row r="1002" spans="1:16">
      <c r="A1002" s="3">
        <v>1778</v>
      </c>
      <c r="B1002">
        <f>VLOOKUP(A1002,OrderProduct!A1002:S2953,19,0)</f>
        <v>88447</v>
      </c>
      <c r="C1002">
        <f>VLOOKUP(A1002,OrderProduct!A1002:F2953,6,0)</f>
        <v>50.28</v>
      </c>
      <c r="J1002" s="19"/>
      <c r="O1002" s="5">
        <v>88278</v>
      </c>
      <c r="P1002" s="6">
        <v>110.71</v>
      </c>
    </row>
    <row r="1003" spans="1:16">
      <c r="A1003" s="3">
        <v>1778</v>
      </c>
      <c r="B1003">
        <f>VLOOKUP(A1003,OrderProduct!A1003:S2954,19,0)</f>
        <v>88447</v>
      </c>
      <c r="C1003">
        <f>VLOOKUP(A1003,OrderProduct!A1003:F2954,6,0)</f>
        <v>2570.45</v>
      </c>
      <c r="J1003" s="19"/>
      <c r="O1003" s="5">
        <v>88658</v>
      </c>
      <c r="P1003" s="6">
        <v>110.68</v>
      </c>
    </row>
    <row r="1004" spans="1:16">
      <c r="A1004" s="3">
        <v>1781</v>
      </c>
      <c r="B1004">
        <f>VLOOKUP(A1004,OrderProduct!A1004:S2955,19,0)</f>
        <v>88448</v>
      </c>
      <c r="C1004">
        <f>VLOOKUP(A1004,OrderProduct!A1004:F2955,6,0)</f>
        <v>56.71</v>
      </c>
      <c r="J1004" s="19"/>
      <c r="O1004" s="5">
        <v>91053</v>
      </c>
      <c r="P1004" s="6">
        <v>110.03</v>
      </c>
    </row>
    <row r="1005" spans="1:16">
      <c r="A1005" s="3">
        <v>1781</v>
      </c>
      <c r="B1005">
        <f>VLOOKUP(A1005,OrderProduct!A1005:S2956,19,0)</f>
        <v>88449</v>
      </c>
      <c r="C1005">
        <f>VLOOKUP(A1005,OrderProduct!A1005:F2956,6,0)</f>
        <v>158.87</v>
      </c>
      <c r="J1005" s="19"/>
      <c r="O1005" s="5">
        <v>13606</v>
      </c>
      <c r="P1005" s="6">
        <v>109.86</v>
      </c>
    </row>
    <row r="1006" spans="1:16">
      <c r="A1006" s="3">
        <v>1782</v>
      </c>
      <c r="B1006">
        <f>VLOOKUP(A1006,OrderProduct!A1006:S2957,19,0)</f>
        <v>88460</v>
      </c>
      <c r="C1006">
        <f>VLOOKUP(A1006,OrderProduct!A1006:F2957,6,0)</f>
        <v>54.08</v>
      </c>
      <c r="J1006" s="19"/>
      <c r="O1006" s="5">
        <v>86410</v>
      </c>
      <c r="P1006" s="6">
        <v>108.99</v>
      </c>
    </row>
    <row r="1007" spans="1:16">
      <c r="A1007" s="3">
        <v>1788</v>
      </c>
      <c r="B1007">
        <f>VLOOKUP(A1007,OrderProduct!A1007:S2958,19,0)</f>
        <v>88461</v>
      </c>
      <c r="C1007">
        <f>VLOOKUP(A1007,OrderProduct!A1007:F2958,6,0)</f>
        <v>196.41</v>
      </c>
      <c r="J1007" s="19"/>
      <c r="O1007" s="5">
        <v>91130</v>
      </c>
      <c r="P1007" s="6">
        <v>107.95</v>
      </c>
    </row>
    <row r="1008" spans="1:16">
      <c r="A1008" s="3">
        <v>1793</v>
      </c>
      <c r="B1008">
        <f>VLOOKUP(A1008,OrderProduct!A1008:S2959,19,0)</f>
        <v>88474</v>
      </c>
      <c r="C1008">
        <f>VLOOKUP(A1008,OrderProduct!A1008:F2959,6,0)</f>
        <v>1429.81</v>
      </c>
      <c r="J1008" s="19"/>
      <c r="O1008" s="5">
        <v>91492</v>
      </c>
      <c r="P1008" s="6">
        <v>107.51</v>
      </c>
    </row>
    <row r="1009" spans="1:16">
      <c r="A1009" s="3">
        <v>1802</v>
      </c>
      <c r="B1009">
        <f>VLOOKUP(A1009,OrderProduct!A1009:S2960,19,0)</f>
        <v>88475</v>
      </c>
      <c r="C1009">
        <f>VLOOKUP(A1009,OrderProduct!A1009:F2960,6,0)</f>
        <v>58.67</v>
      </c>
      <c r="J1009" s="19"/>
      <c r="O1009" s="5">
        <v>56486</v>
      </c>
      <c r="P1009" s="6">
        <v>107.08</v>
      </c>
    </row>
    <row r="1010" spans="1:16">
      <c r="A1010" s="3">
        <v>1808</v>
      </c>
      <c r="B1010">
        <f>VLOOKUP(A1010,OrderProduct!A1010:S2961,19,0)</f>
        <v>88475</v>
      </c>
      <c r="C1010">
        <f>VLOOKUP(A1010,OrderProduct!A1010:F2961,6,0)</f>
        <v>101.06</v>
      </c>
      <c r="J1010" s="19"/>
      <c r="O1010" s="5">
        <v>89941</v>
      </c>
      <c r="P1010" s="6">
        <v>106.57</v>
      </c>
    </row>
    <row r="1011" spans="1:16">
      <c r="A1011" s="3">
        <v>1814</v>
      </c>
      <c r="B1011">
        <f>VLOOKUP(A1011,OrderProduct!A1011:S2962,19,0)</f>
        <v>88479</v>
      </c>
      <c r="C1011">
        <f>VLOOKUP(A1011,OrderProduct!A1011:F2962,6,0)</f>
        <v>236.46</v>
      </c>
      <c r="J1011" s="19"/>
      <c r="O1011" s="5">
        <v>88093</v>
      </c>
      <c r="P1011" s="6">
        <v>105.75</v>
      </c>
    </row>
    <row r="1012" spans="1:16">
      <c r="A1012" s="3">
        <v>1814</v>
      </c>
      <c r="B1012">
        <f>VLOOKUP(A1012,OrderProduct!A1012:S2963,19,0)</f>
        <v>88479</v>
      </c>
      <c r="C1012">
        <f>VLOOKUP(A1012,OrderProduct!A1012:F2963,6,0)</f>
        <v>73.82</v>
      </c>
      <c r="J1012" s="19"/>
      <c r="O1012" s="5">
        <v>57794</v>
      </c>
      <c r="P1012" s="6">
        <v>105.5</v>
      </c>
    </row>
    <row r="1013" spans="1:16">
      <c r="A1013" s="3">
        <v>1815</v>
      </c>
      <c r="B1013">
        <f>VLOOKUP(A1013,OrderProduct!A1013:S2964,19,0)</f>
        <v>88480</v>
      </c>
      <c r="C1013">
        <f>VLOOKUP(A1013,OrderProduct!A1013:F2964,6,0)</f>
        <v>243.11</v>
      </c>
      <c r="J1013" s="19"/>
      <c r="O1013" s="5">
        <v>87015</v>
      </c>
      <c r="P1013" s="6">
        <v>103.61</v>
      </c>
    </row>
    <row r="1014" spans="1:16">
      <c r="A1014" s="3">
        <v>1816</v>
      </c>
      <c r="B1014">
        <f>VLOOKUP(A1014,OrderProduct!A1014:S2965,19,0)</f>
        <v>88487</v>
      </c>
      <c r="C1014">
        <f>VLOOKUP(A1014,OrderProduct!A1014:F2965,6,0)</f>
        <v>11015.82</v>
      </c>
      <c r="J1014" s="19"/>
      <c r="O1014" s="5">
        <v>87299</v>
      </c>
      <c r="P1014" s="6">
        <v>103.18</v>
      </c>
    </row>
    <row r="1015" spans="1:16">
      <c r="A1015" s="3">
        <v>1818</v>
      </c>
      <c r="B1015">
        <f>VLOOKUP(A1015,OrderProduct!A1015:S2966,19,0)</f>
        <v>88502</v>
      </c>
      <c r="C1015">
        <f>VLOOKUP(A1015,OrderProduct!A1015:F2966,6,0)</f>
        <v>17.42</v>
      </c>
      <c r="J1015" s="19"/>
      <c r="O1015" s="5">
        <v>88075</v>
      </c>
      <c r="P1015" s="6">
        <v>103.12</v>
      </c>
    </row>
    <row r="1016" spans="1:16">
      <c r="A1016" s="3">
        <v>1818</v>
      </c>
      <c r="B1016">
        <f>VLOOKUP(A1016,OrderProduct!A1016:S2967,19,0)</f>
        <v>88503</v>
      </c>
      <c r="C1016">
        <f>VLOOKUP(A1016,OrderProduct!A1016:F2967,6,0)</f>
        <v>2716.09</v>
      </c>
      <c r="J1016" s="19"/>
      <c r="O1016" s="5">
        <v>90837</v>
      </c>
      <c r="P1016" s="6">
        <v>102.54</v>
      </c>
    </row>
    <row r="1017" spans="1:16">
      <c r="A1017" s="3">
        <v>1821</v>
      </c>
      <c r="B1017">
        <f>VLOOKUP(A1017,OrderProduct!A1017:S2968,19,0)</f>
        <v>88504</v>
      </c>
      <c r="C1017">
        <f>VLOOKUP(A1017,OrderProduct!A1017:F2968,6,0)</f>
        <v>21.34</v>
      </c>
      <c r="J1017" s="19"/>
      <c r="O1017" s="5">
        <v>86427</v>
      </c>
      <c r="P1017" s="6">
        <v>102.43</v>
      </c>
    </row>
    <row r="1018" spans="1:16">
      <c r="A1018" s="3">
        <v>1821</v>
      </c>
      <c r="B1018">
        <f>VLOOKUP(A1018,OrderProduct!A1018:S2969,19,0)</f>
        <v>88511</v>
      </c>
      <c r="C1018">
        <f>VLOOKUP(A1018,OrderProduct!A1018:F2969,6,0)</f>
        <v>403.25</v>
      </c>
      <c r="J1018" s="19"/>
      <c r="O1018" s="5">
        <v>34882</v>
      </c>
      <c r="P1018" s="6">
        <v>102.32</v>
      </c>
    </row>
    <row r="1019" spans="1:16">
      <c r="A1019" s="3">
        <v>1821</v>
      </c>
      <c r="B1019">
        <f>VLOOKUP(A1019,OrderProduct!A1019:S2970,19,0)</f>
        <v>88522</v>
      </c>
      <c r="C1019">
        <f>VLOOKUP(A1019,OrderProduct!A1019:F2970,6,0)</f>
        <v>13.01</v>
      </c>
      <c r="J1019" s="19"/>
      <c r="O1019" s="5">
        <v>88103</v>
      </c>
      <c r="P1019" s="6">
        <v>101.73</v>
      </c>
    </row>
    <row r="1020" spans="1:16">
      <c r="A1020" s="3">
        <v>1821</v>
      </c>
      <c r="B1020">
        <f>VLOOKUP(A1020,OrderProduct!A1020:S2971,19,0)</f>
        <v>88527</v>
      </c>
      <c r="C1020">
        <f>VLOOKUP(A1020,OrderProduct!A1020:F2971,6,0)</f>
        <v>450.49</v>
      </c>
      <c r="J1020" s="19"/>
      <c r="O1020" s="5">
        <v>88083</v>
      </c>
      <c r="P1020" s="6">
        <v>101.71</v>
      </c>
    </row>
    <row r="1021" spans="1:16">
      <c r="A1021" s="3">
        <v>1821</v>
      </c>
      <c r="B1021">
        <f>VLOOKUP(A1021,OrderProduct!A1021:S2972,19,0)</f>
        <v>88534</v>
      </c>
      <c r="C1021">
        <f>VLOOKUP(A1021,OrderProduct!A1021:F2972,6,0)</f>
        <v>101.74</v>
      </c>
      <c r="J1021" s="19"/>
      <c r="O1021" s="5">
        <v>88444</v>
      </c>
      <c r="P1021" s="6">
        <v>101.13</v>
      </c>
    </row>
    <row r="1022" spans="1:16">
      <c r="A1022" s="3">
        <v>1826</v>
      </c>
      <c r="B1022">
        <f>VLOOKUP(A1022,OrderProduct!A1022:S2973,19,0)</f>
        <v>88534</v>
      </c>
      <c r="C1022">
        <f>VLOOKUP(A1022,OrderProduct!A1022:F2973,6,0)</f>
        <v>84.52</v>
      </c>
      <c r="J1022" s="19"/>
      <c r="O1022" s="5">
        <v>86752</v>
      </c>
      <c r="P1022" s="6">
        <v>100.87</v>
      </c>
    </row>
    <row r="1023" spans="1:16">
      <c r="A1023" s="3">
        <v>1826</v>
      </c>
      <c r="B1023">
        <f>VLOOKUP(A1023,OrderProduct!A1023:S2974,19,0)</f>
        <v>88543</v>
      </c>
      <c r="C1023">
        <f>VLOOKUP(A1023,OrderProduct!A1023:F2974,6,0)</f>
        <v>1370.79</v>
      </c>
      <c r="J1023" s="19"/>
      <c r="O1023" s="5">
        <v>87342</v>
      </c>
      <c r="P1023" s="6">
        <v>100.79</v>
      </c>
    </row>
    <row r="1024" spans="1:16">
      <c r="A1024" s="3">
        <v>1827</v>
      </c>
      <c r="B1024">
        <f>VLOOKUP(A1024,OrderProduct!A1024:S2975,19,0)</f>
        <v>88544</v>
      </c>
      <c r="C1024">
        <f>VLOOKUP(A1024,OrderProduct!A1024:F2975,6,0)</f>
        <v>3501.79</v>
      </c>
      <c r="J1024" s="19"/>
      <c r="O1024" s="5">
        <v>88692</v>
      </c>
      <c r="P1024" s="6">
        <v>100.11</v>
      </c>
    </row>
    <row r="1025" spans="1:16">
      <c r="A1025" s="3">
        <v>1827</v>
      </c>
      <c r="B1025">
        <f>VLOOKUP(A1025,OrderProduct!A1025:S2976,19,0)</f>
        <v>88544</v>
      </c>
      <c r="C1025">
        <f>VLOOKUP(A1025,OrderProduct!A1025:F2976,6,0)</f>
        <v>63.04</v>
      </c>
      <c r="J1025" s="19"/>
      <c r="O1025" s="5">
        <v>58914</v>
      </c>
      <c r="P1025" s="6">
        <v>99.94</v>
      </c>
    </row>
    <row r="1026" spans="1:16">
      <c r="A1026" s="3">
        <v>1827</v>
      </c>
      <c r="B1026">
        <f>VLOOKUP(A1026,OrderProduct!A1026:S2977,19,0)</f>
        <v>88545</v>
      </c>
      <c r="C1026">
        <f>VLOOKUP(A1026,OrderProduct!A1026:F2977,6,0)</f>
        <v>451.35</v>
      </c>
      <c r="J1026" s="19"/>
      <c r="O1026" s="5">
        <v>86956</v>
      </c>
      <c r="P1026" s="6">
        <v>99.93</v>
      </c>
    </row>
    <row r="1027" spans="1:16">
      <c r="A1027" s="3">
        <v>1828</v>
      </c>
      <c r="B1027">
        <f>VLOOKUP(A1027,OrderProduct!A1027:S2978,19,0)</f>
        <v>88546</v>
      </c>
      <c r="C1027">
        <f>VLOOKUP(A1027,OrderProduct!A1027:F2978,6,0)</f>
        <v>119.6</v>
      </c>
      <c r="J1027" s="19"/>
      <c r="O1027" s="5">
        <v>88753</v>
      </c>
      <c r="P1027" s="6">
        <v>99.92</v>
      </c>
    </row>
    <row r="1028" spans="1:16">
      <c r="A1028" s="3">
        <v>1828</v>
      </c>
      <c r="B1028">
        <f>VLOOKUP(A1028,OrderProduct!A1028:S2979,19,0)</f>
        <v>88547</v>
      </c>
      <c r="C1028">
        <f>VLOOKUP(A1028,OrderProduct!A1028:F2979,6,0)</f>
        <v>59.9</v>
      </c>
      <c r="J1028" s="19"/>
      <c r="O1028" s="5">
        <v>89102</v>
      </c>
      <c r="P1028" s="6">
        <v>99.75</v>
      </c>
    </row>
    <row r="1029" spans="1:16">
      <c r="A1029" s="3">
        <v>1828</v>
      </c>
      <c r="B1029">
        <f>VLOOKUP(A1029,OrderProduct!A1029:S2980,19,0)</f>
        <v>88548</v>
      </c>
      <c r="C1029">
        <f>VLOOKUP(A1029,OrderProduct!A1029:F2980,6,0)</f>
        <v>99.22</v>
      </c>
      <c r="J1029" s="19"/>
      <c r="O1029" s="5">
        <v>86592</v>
      </c>
      <c r="P1029" s="6">
        <v>99.75</v>
      </c>
    </row>
    <row r="1030" spans="1:16">
      <c r="A1030" s="3">
        <v>1829</v>
      </c>
      <c r="B1030">
        <f>VLOOKUP(A1030,OrderProduct!A1030:S2981,19,0)</f>
        <v>88554</v>
      </c>
      <c r="C1030">
        <f>VLOOKUP(A1030,OrderProduct!A1030:F2981,6,0)</f>
        <v>120.34</v>
      </c>
      <c r="J1030" s="19"/>
      <c r="O1030" s="5">
        <v>88548</v>
      </c>
      <c r="P1030" s="6">
        <v>99.22</v>
      </c>
    </row>
    <row r="1031" spans="1:16">
      <c r="A1031" s="3">
        <v>1829</v>
      </c>
      <c r="B1031">
        <f>VLOOKUP(A1031,OrderProduct!A1031:S2982,19,0)</f>
        <v>88555</v>
      </c>
      <c r="C1031">
        <f>VLOOKUP(A1031,OrderProduct!A1031:F2982,6,0)</f>
        <v>1414.88</v>
      </c>
      <c r="J1031" s="19"/>
      <c r="O1031" s="5">
        <v>87847</v>
      </c>
      <c r="P1031" s="6">
        <v>98.96</v>
      </c>
    </row>
    <row r="1032" spans="1:16">
      <c r="A1032" s="3">
        <v>1829</v>
      </c>
      <c r="B1032">
        <f>VLOOKUP(A1032,OrderProduct!A1032:S2983,19,0)</f>
        <v>88555</v>
      </c>
      <c r="C1032">
        <f>VLOOKUP(A1032,OrderProduct!A1032:F2983,6,0)</f>
        <v>33.63</v>
      </c>
      <c r="J1032" s="19"/>
      <c r="O1032" s="5">
        <v>86567</v>
      </c>
      <c r="P1032" s="6">
        <v>98.7</v>
      </c>
    </row>
    <row r="1033" spans="1:16">
      <c r="A1033" s="3">
        <v>1829</v>
      </c>
      <c r="B1033">
        <f>VLOOKUP(A1033,OrderProduct!A1033:S2984,19,0)</f>
        <v>88555</v>
      </c>
      <c r="C1033">
        <f>VLOOKUP(A1033,OrderProduct!A1033:F2984,6,0)</f>
        <v>242.7</v>
      </c>
      <c r="J1033" s="19"/>
      <c r="O1033" s="5">
        <v>89394</v>
      </c>
      <c r="P1033" s="6">
        <v>98.17</v>
      </c>
    </row>
    <row r="1034" spans="1:16">
      <c r="A1034" s="3">
        <v>1836</v>
      </c>
      <c r="B1034">
        <f>VLOOKUP(A1034,OrderProduct!A1034:S2985,19,0)</f>
        <v>88556</v>
      </c>
      <c r="C1034">
        <f>VLOOKUP(A1034,OrderProduct!A1034:F2985,6,0)</f>
        <v>3377.06</v>
      </c>
      <c r="J1034" s="19"/>
      <c r="O1034" s="5">
        <v>89658</v>
      </c>
      <c r="P1034" s="6">
        <v>97.98</v>
      </c>
    </row>
    <row r="1035" spans="1:16">
      <c r="A1035" s="3">
        <v>1837</v>
      </c>
      <c r="B1035">
        <f>VLOOKUP(A1035,OrderProduct!A1035:S2986,19,0)</f>
        <v>88556</v>
      </c>
      <c r="C1035">
        <f>VLOOKUP(A1035,OrderProduct!A1035:F2986,6,0)</f>
        <v>123.93</v>
      </c>
      <c r="J1035" s="19"/>
      <c r="O1035" s="5">
        <v>90488</v>
      </c>
      <c r="P1035" s="6">
        <v>97.96</v>
      </c>
    </row>
    <row r="1036" spans="1:16">
      <c r="A1036" s="3">
        <v>1840</v>
      </c>
      <c r="B1036">
        <f>VLOOKUP(A1036,OrderProduct!A1036:S2987,19,0)</f>
        <v>88556</v>
      </c>
      <c r="C1036">
        <f>VLOOKUP(A1036,OrderProduct!A1036:F2987,6,0)</f>
        <v>93.96</v>
      </c>
      <c r="J1036" s="19"/>
      <c r="O1036" s="5">
        <v>87790</v>
      </c>
      <c r="P1036" s="6">
        <v>96.96</v>
      </c>
    </row>
    <row r="1037" spans="1:16">
      <c r="A1037" s="3">
        <v>1849</v>
      </c>
      <c r="B1037">
        <f>VLOOKUP(A1037,OrderProduct!A1037:S2988,19,0)</f>
        <v>88557</v>
      </c>
      <c r="C1037">
        <f>VLOOKUP(A1037,OrderProduct!A1037:F2988,6,0)</f>
        <v>1818.41</v>
      </c>
      <c r="J1037" s="19"/>
      <c r="O1037" s="5">
        <v>86373</v>
      </c>
      <c r="P1037" s="6">
        <v>96.86</v>
      </c>
    </row>
    <row r="1038" spans="1:16">
      <c r="A1038" s="3">
        <v>1849</v>
      </c>
      <c r="B1038">
        <f>VLOOKUP(A1038,OrderProduct!A1038:S2989,19,0)</f>
        <v>88558</v>
      </c>
      <c r="C1038">
        <f>VLOOKUP(A1038,OrderProduct!A1038:F2989,6,0)</f>
        <v>153.61</v>
      </c>
      <c r="J1038" s="19"/>
      <c r="O1038" s="5">
        <v>91481</v>
      </c>
      <c r="P1038" s="6">
        <v>96.13</v>
      </c>
    </row>
    <row r="1039" spans="1:16">
      <c r="A1039" s="3">
        <v>1852</v>
      </c>
      <c r="B1039">
        <f>VLOOKUP(A1039,OrderProduct!A1039:S2990,19,0)</f>
        <v>88558</v>
      </c>
      <c r="C1039">
        <f>VLOOKUP(A1039,OrderProduct!A1039:F2990,6,0)</f>
        <v>1063.81</v>
      </c>
      <c r="J1039" s="19"/>
      <c r="O1039" s="5">
        <v>91438</v>
      </c>
      <c r="P1039" s="6">
        <v>95</v>
      </c>
    </row>
    <row r="1040" spans="1:16">
      <c r="A1040" s="3">
        <v>1854</v>
      </c>
      <c r="B1040">
        <f>VLOOKUP(A1040,OrderProduct!A1040:S2991,19,0)</f>
        <v>88568</v>
      </c>
      <c r="C1040">
        <f>VLOOKUP(A1040,OrderProduct!A1040:F2991,6,0)</f>
        <v>300.63</v>
      </c>
      <c r="J1040" s="19"/>
      <c r="O1040" s="5">
        <v>90669</v>
      </c>
      <c r="P1040" s="6">
        <v>94.97</v>
      </c>
    </row>
    <row r="1041" spans="1:16">
      <c r="A1041" s="3">
        <v>1860</v>
      </c>
      <c r="B1041">
        <f>VLOOKUP(A1041,OrderProduct!A1041:S2992,19,0)</f>
        <v>88569</v>
      </c>
      <c r="C1041">
        <f>VLOOKUP(A1041,OrderProduct!A1041:F2992,6,0)</f>
        <v>41.96</v>
      </c>
      <c r="J1041" s="19"/>
      <c r="O1041" s="5">
        <v>89356</v>
      </c>
      <c r="P1041" s="6">
        <v>94.3</v>
      </c>
    </row>
    <row r="1042" spans="1:16">
      <c r="A1042" s="3">
        <v>1869</v>
      </c>
      <c r="B1042">
        <f>VLOOKUP(A1042,OrderProduct!A1042:S2993,19,0)</f>
        <v>88569</v>
      </c>
      <c r="C1042">
        <f>VLOOKUP(A1042,OrderProduct!A1042:F2993,6,0)</f>
        <v>240.46</v>
      </c>
      <c r="J1042" s="19"/>
      <c r="O1042" s="5">
        <v>89361</v>
      </c>
      <c r="P1042" s="6">
        <v>94.2</v>
      </c>
    </row>
    <row r="1043" spans="1:16">
      <c r="A1043" s="3">
        <v>1873</v>
      </c>
      <c r="B1043">
        <f>VLOOKUP(A1043,OrderProduct!A1043:S2994,19,0)</f>
        <v>88569</v>
      </c>
      <c r="C1043">
        <f>VLOOKUP(A1043,OrderProduct!A1043:F2994,6,0)</f>
        <v>74.08</v>
      </c>
      <c r="J1043" s="19"/>
      <c r="O1043" s="5">
        <v>89006</v>
      </c>
      <c r="P1043" s="6">
        <v>93.82</v>
      </c>
    </row>
    <row r="1044" spans="1:16">
      <c r="A1044" s="3">
        <v>1873</v>
      </c>
      <c r="B1044">
        <f>VLOOKUP(A1044,OrderProduct!A1044:S2995,19,0)</f>
        <v>88570</v>
      </c>
      <c r="C1044">
        <f>VLOOKUP(A1044,OrderProduct!A1044:F2995,6,0)</f>
        <v>50.83</v>
      </c>
      <c r="J1044" s="19"/>
      <c r="O1044" s="5">
        <v>90048</v>
      </c>
      <c r="P1044" s="6">
        <v>93.82</v>
      </c>
    </row>
    <row r="1045" spans="1:16">
      <c r="A1045" s="3">
        <v>1875</v>
      </c>
      <c r="B1045">
        <f>VLOOKUP(A1045,OrderProduct!A1045:S2996,19,0)</f>
        <v>88571</v>
      </c>
      <c r="C1045">
        <f>VLOOKUP(A1045,OrderProduct!A1045:F2996,6,0)</f>
        <v>5.28</v>
      </c>
      <c r="J1045" s="19"/>
      <c r="O1045" s="5">
        <v>86447</v>
      </c>
      <c r="P1045" s="6">
        <v>93.81</v>
      </c>
    </row>
    <row r="1046" spans="1:16">
      <c r="A1046" s="3">
        <v>1882</v>
      </c>
      <c r="B1046">
        <f>VLOOKUP(A1046,OrderProduct!A1046:S2997,19,0)</f>
        <v>88571</v>
      </c>
      <c r="C1046">
        <f>VLOOKUP(A1046,OrderProduct!A1046:F2997,6,0)</f>
        <v>39.26</v>
      </c>
      <c r="J1046" s="19"/>
      <c r="O1046" s="5">
        <v>86639</v>
      </c>
      <c r="P1046" s="6">
        <v>92.96</v>
      </c>
    </row>
    <row r="1047" spans="1:16">
      <c r="A1047" s="3">
        <v>1885</v>
      </c>
      <c r="B1047">
        <f>VLOOKUP(A1047,OrderProduct!A1047:S2998,19,0)</f>
        <v>88571</v>
      </c>
      <c r="C1047">
        <f>VLOOKUP(A1047,OrderProduct!A1047:F2998,6,0)</f>
        <v>606.51</v>
      </c>
      <c r="J1047" s="19"/>
      <c r="O1047" s="5">
        <v>86796</v>
      </c>
      <c r="P1047" s="6">
        <v>92.57</v>
      </c>
    </row>
    <row r="1048" spans="1:16">
      <c r="A1048" s="3">
        <v>1889</v>
      </c>
      <c r="B1048">
        <f>VLOOKUP(A1048,OrderProduct!A1048:S2999,19,0)</f>
        <v>88571</v>
      </c>
      <c r="C1048">
        <f>VLOOKUP(A1048,OrderProduct!A1048:F2999,6,0)</f>
        <v>64.89</v>
      </c>
      <c r="J1048" s="19"/>
      <c r="O1048" s="5">
        <v>87965</v>
      </c>
      <c r="P1048" s="6">
        <v>91.92</v>
      </c>
    </row>
    <row r="1049" spans="1:16">
      <c r="A1049" s="3">
        <v>1891</v>
      </c>
      <c r="B1049">
        <f>VLOOKUP(A1049,OrderProduct!A1049:S3000,19,0)</f>
        <v>88579</v>
      </c>
      <c r="C1049">
        <f>VLOOKUP(A1049,OrderProduct!A1049:F3000,6,0)</f>
        <v>1757.15</v>
      </c>
      <c r="J1049" s="19"/>
      <c r="O1049" s="5">
        <v>90859</v>
      </c>
      <c r="P1049" s="6">
        <v>91.39</v>
      </c>
    </row>
    <row r="1050" spans="1:16">
      <c r="A1050" s="3">
        <v>1893</v>
      </c>
      <c r="B1050">
        <f>VLOOKUP(A1050,OrderProduct!A1050:S3001,19,0)</f>
        <v>88580</v>
      </c>
      <c r="C1050">
        <f>VLOOKUP(A1050,OrderProduct!A1050:F3001,6,0)</f>
        <v>1786.04</v>
      </c>
      <c r="J1050" s="19"/>
      <c r="O1050" s="5">
        <v>87364</v>
      </c>
      <c r="P1050" s="6">
        <v>90.98</v>
      </c>
    </row>
    <row r="1051" spans="1:16">
      <c r="A1051" s="3">
        <v>1894</v>
      </c>
      <c r="B1051">
        <f>VLOOKUP(A1051,OrderProduct!A1051:S3002,19,0)</f>
        <v>88587</v>
      </c>
      <c r="C1051">
        <f>VLOOKUP(A1051,OrderProduct!A1051:F3002,6,0)</f>
        <v>549.85</v>
      </c>
      <c r="J1051" s="19"/>
      <c r="O1051" s="5">
        <v>87720</v>
      </c>
      <c r="P1051" s="6">
        <v>90.46</v>
      </c>
    </row>
    <row r="1052" spans="1:16">
      <c r="A1052" s="3">
        <v>1894</v>
      </c>
      <c r="B1052">
        <f>VLOOKUP(A1052,OrderProduct!A1052:S3003,19,0)</f>
        <v>88587</v>
      </c>
      <c r="C1052">
        <f>VLOOKUP(A1052,OrderProduct!A1052:F3003,6,0)</f>
        <v>48.99</v>
      </c>
      <c r="J1052" s="19"/>
      <c r="O1052" s="5">
        <v>90270</v>
      </c>
      <c r="P1052" s="6">
        <v>89.91</v>
      </c>
    </row>
    <row r="1053" spans="1:16">
      <c r="A1053" s="3">
        <v>1894</v>
      </c>
      <c r="B1053">
        <f>VLOOKUP(A1053,OrderProduct!A1053:S3004,19,0)</f>
        <v>88587</v>
      </c>
      <c r="C1053">
        <f>VLOOKUP(A1053,OrderProduct!A1053:F3004,6,0)</f>
        <v>681.42</v>
      </c>
      <c r="J1053" s="19"/>
      <c r="O1053" s="5">
        <v>91415</v>
      </c>
      <c r="P1053" s="6">
        <v>89.83</v>
      </c>
    </row>
    <row r="1054" spans="1:16">
      <c r="A1054" s="3">
        <v>1906</v>
      </c>
      <c r="B1054">
        <f>VLOOKUP(A1054,OrderProduct!A1054:S3005,19,0)</f>
        <v>88588</v>
      </c>
      <c r="C1054">
        <f>VLOOKUP(A1054,OrderProduct!A1054:F3005,6,0)</f>
        <v>66.65</v>
      </c>
      <c r="J1054" s="19"/>
      <c r="O1054" s="5">
        <v>90059</v>
      </c>
      <c r="P1054" s="6">
        <v>89.79</v>
      </c>
    </row>
    <row r="1055" spans="1:16">
      <c r="A1055" s="3">
        <v>1907</v>
      </c>
      <c r="B1055">
        <f>VLOOKUP(A1055,OrderProduct!A1055:S3006,19,0)</f>
        <v>88588</v>
      </c>
      <c r="C1055">
        <f>VLOOKUP(A1055,OrderProduct!A1055:F3006,6,0)</f>
        <v>2934.16</v>
      </c>
      <c r="J1055" s="19"/>
      <c r="O1055" s="5">
        <v>91057</v>
      </c>
      <c r="P1055" s="6">
        <v>89.76</v>
      </c>
    </row>
    <row r="1056" spans="1:16">
      <c r="A1056" s="3">
        <v>1910</v>
      </c>
      <c r="B1056">
        <f>VLOOKUP(A1056,OrderProduct!A1056:S3007,19,0)</f>
        <v>88588</v>
      </c>
      <c r="C1056">
        <f>VLOOKUP(A1056,OrderProduct!A1056:F3007,6,0)</f>
        <v>876.88</v>
      </c>
      <c r="J1056" s="19"/>
      <c r="O1056" s="5">
        <v>88320</v>
      </c>
      <c r="P1056" s="6">
        <v>88.85</v>
      </c>
    </row>
    <row r="1057" spans="1:16">
      <c r="A1057" s="3">
        <v>1916</v>
      </c>
      <c r="B1057">
        <f>VLOOKUP(A1057,OrderProduct!A1057:S3008,19,0)</f>
        <v>88589</v>
      </c>
      <c r="C1057">
        <f>VLOOKUP(A1057,OrderProduct!A1057:F3008,6,0)</f>
        <v>199.53</v>
      </c>
      <c r="J1057" s="19"/>
      <c r="O1057" s="5">
        <v>87076</v>
      </c>
      <c r="P1057" s="6">
        <v>88.83</v>
      </c>
    </row>
    <row r="1058" spans="1:16">
      <c r="A1058" s="3">
        <v>1916</v>
      </c>
      <c r="B1058">
        <f>VLOOKUP(A1058,OrderProduct!A1058:S3009,19,0)</f>
        <v>88589</v>
      </c>
      <c r="C1058">
        <f>VLOOKUP(A1058,OrderProduct!A1058:F3009,6,0)</f>
        <v>37.05</v>
      </c>
      <c r="J1058" s="19"/>
      <c r="O1058" s="5">
        <v>89251</v>
      </c>
      <c r="P1058" s="6">
        <v>88.64</v>
      </c>
    </row>
    <row r="1059" spans="1:16">
      <c r="A1059" s="3">
        <v>1917</v>
      </c>
      <c r="B1059">
        <f>VLOOKUP(A1059,OrderProduct!A1059:S3010,19,0)</f>
        <v>88590</v>
      </c>
      <c r="C1059">
        <f>VLOOKUP(A1059,OrderProduct!A1059:F3010,6,0)</f>
        <v>68.88</v>
      </c>
      <c r="J1059" s="19"/>
      <c r="O1059" s="5">
        <v>88798</v>
      </c>
      <c r="P1059" s="6">
        <v>88.22</v>
      </c>
    </row>
    <row r="1060" spans="1:16">
      <c r="A1060" s="3">
        <v>1917</v>
      </c>
      <c r="B1060">
        <f>VLOOKUP(A1060,OrderProduct!A1060:S3011,19,0)</f>
        <v>88598</v>
      </c>
      <c r="C1060">
        <f>VLOOKUP(A1060,OrderProduct!A1060:F3011,6,0)</f>
        <v>13.05</v>
      </c>
      <c r="J1060" s="19"/>
      <c r="O1060" s="5">
        <v>87980</v>
      </c>
      <c r="P1060" s="6">
        <v>87.89</v>
      </c>
    </row>
    <row r="1061" spans="1:16">
      <c r="A1061" s="3">
        <v>1918</v>
      </c>
      <c r="B1061">
        <f>VLOOKUP(A1061,OrderProduct!A1061:S3012,19,0)</f>
        <v>88599</v>
      </c>
      <c r="C1061">
        <f>VLOOKUP(A1061,OrderProduct!A1061:F3012,6,0)</f>
        <v>374.81</v>
      </c>
      <c r="J1061" s="19"/>
      <c r="O1061" s="5">
        <v>85940</v>
      </c>
      <c r="P1061" s="6">
        <v>87.8</v>
      </c>
    </row>
    <row r="1062" spans="1:16">
      <c r="A1062" s="3">
        <v>1919</v>
      </c>
      <c r="B1062">
        <f>VLOOKUP(A1062,OrderProduct!A1062:S3013,19,0)</f>
        <v>88599</v>
      </c>
      <c r="C1062">
        <f>VLOOKUP(A1062,OrderProduct!A1062:F3013,6,0)</f>
        <v>43.27</v>
      </c>
      <c r="J1062" s="19"/>
      <c r="O1062" s="5">
        <v>87484</v>
      </c>
      <c r="P1062" s="6">
        <v>87.53</v>
      </c>
    </row>
    <row r="1063" spans="1:16">
      <c r="A1063" s="3">
        <v>1927</v>
      </c>
      <c r="B1063">
        <f>VLOOKUP(A1063,OrderProduct!A1063:S3014,19,0)</f>
        <v>88600</v>
      </c>
      <c r="C1063">
        <f>VLOOKUP(A1063,OrderProduct!A1063:F3014,6,0)</f>
        <v>58.95</v>
      </c>
      <c r="J1063" s="19"/>
      <c r="O1063" s="5">
        <v>48483</v>
      </c>
      <c r="P1063" s="6">
        <v>87.18</v>
      </c>
    </row>
    <row r="1064" spans="1:16">
      <c r="A1064" s="3">
        <v>1928</v>
      </c>
      <c r="B1064">
        <f>VLOOKUP(A1064,OrderProduct!A1064:S3015,19,0)</f>
        <v>88600</v>
      </c>
      <c r="C1064">
        <f>VLOOKUP(A1064,OrderProduct!A1064:F3015,6,0)</f>
        <v>3672.89</v>
      </c>
      <c r="J1064" s="19"/>
      <c r="O1064" s="5">
        <v>89440</v>
      </c>
      <c r="P1064" s="6">
        <v>86.8</v>
      </c>
    </row>
    <row r="1065" spans="1:16">
      <c r="A1065" s="3">
        <v>1933</v>
      </c>
      <c r="B1065">
        <f>VLOOKUP(A1065,OrderProduct!A1065:S3016,19,0)</f>
        <v>88600</v>
      </c>
      <c r="C1065">
        <f>VLOOKUP(A1065,OrderProduct!A1065:F3016,6,0)</f>
        <v>11.74</v>
      </c>
      <c r="J1065" s="19"/>
      <c r="O1065" s="5">
        <v>90675</v>
      </c>
      <c r="P1065" s="6">
        <v>86.79</v>
      </c>
    </row>
    <row r="1066" spans="1:16">
      <c r="A1066" s="3">
        <v>1934</v>
      </c>
      <c r="B1066">
        <f>VLOOKUP(A1066,OrderProduct!A1066:S3017,19,0)</f>
        <v>88610</v>
      </c>
      <c r="C1066">
        <f>VLOOKUP(A1066,OrderProduct!A1066:F3017,6,0)</f>
        <v>47.04</v>
      </c>
      <c r="J1066" s="19"/>
      <c r="O1066" s="5">
        <v>85950</v>
      </c>
      <c r="P1066" s="6">
        <v>86.12</v>
      </c>
    </row>
    <row r="1067" spans="1:16">
      <c r="A1067" s="3">
        <v>1935</v>
      </c>
      <c r="B1067">
        <f>VLOOKUP(A1067,OrderProduct!A1067:S3018,19,0)</f>
        <v>88611</v>
      </c>
      <c r="C1067">
        <f>VLOOKUP(A1067,OrderProduct!A1067:F3018,6,0)</f>
        <v>48.33</v>
      </c>
      <c r="J1067" s="19"/>
      <c r="O1067" s="5">
        <v>88972</v>
      </c>
      <c r="P1067" s="6">
        <v>85.79</v>
      </c>
    </row>
    <row r="1068" spans="1:16">
      <c r="A1068" s="3">
        <v>1935</v>
      </c>
      <c r="B1068">
        <f>VLOOKUP(A1068,OrderProduct!A1068:S3019,19,0)</f>
        <v>88612</v>
      </c>
      <c r="C1068">
        <f>VLOOKUP(A1068,OrderProduct!A1068:F3019,6,0)</f>
        <v>34.91</v>
      </c>
      <c r="J1068" s="19"/>
      <c r="O1068" s="5">
        <v>90187</v>
      </c>
      <c r="P1068" s="6">
        <v>85.26</v>
      </c>
    </row>
    <row r="1069" spans="1:16">
      <c r="A1069" s="3">
        <v>1935</v>
      </c>
      <c r="B1069">
        <f>VLOOKUP(A1069,OrderProduct!A1069:S3020,19,0)</f>
        <v>88626</v>
      </c>
      <c r="C1069">
        <f>VLOOKUP(A1069,OrderProduct!A1069:F3020,6,0)</f>
        <v>77.2</v>
      </c>
      <c r="J1069" s="19"/>
      <c r="O1069" s="5">
        <v>14756</v>
      </c>
      <c r="P1069" s="6">
        <v>84.6</v>
      </c>
    </row>
    <row r="1070" spans="1:16">
      <c r="A1070" s="3">
        <v>1935</v>
      </c>
      <c r="B1070">
        <f>VLOOKUP(A1070,OrderProduct!A1070:S3021,19,0)</f>
        <v>88627</v>
      </c>
      <c r="C1070">
        <f>VLOOKUP(A1070,OrderProduct!A1070:F3021,6,0)</f>
        <v>5587.89</v>
      </c>
      <c r="J1070" s="19"/>
      <c r="O1070" s="5">
        <v>87888</v>
      </c>
      <c r="P1070" s="6">
        <v>84.59</v>
      </c>
    </row>
    <row r="1071" spans="1:16">
      <c r="A1071" s="3">
        <v>1938</v>
      </c>
      <c r="B1071">
        <f>VLOOKUP(A1071,OrderProduct!A1071:S3022,19,0)</f>
        <v>88632</v>
      </c>
      <c r="C1071">
        <f>VLOOKUP(A1071,OrderProduct!A1071:F3022,6,0)</f>
        <v>2354.54</v>
      </c>
      <c r="J1071" s="19"/>
      <c r="O1071" s="5">
        <v>86789</v>
      </c>
      <c r="P1071" s="6">
        <v>84.1</v>
      </c>
    </row>
    <row r="1072" spans="1:16">
      <c r="A1072" s="3">
        <v>1940</v>
      </c>
      <c r="B1072">
        <f>VLOOKUP(A1072,OrderProduct!A1072:S3023,19,0)</f>
        <v>88633</v>
      </c>
      <c r="C1072">
        <f>VLOOKUP(A1072,OrderProduct!A1072:F3023,6,0)</f>
        <v>640.71</v>
      </c>
      <c r="J1072" s="19"/>
      <c r="O1072" s="5">
        <v>86104</v>
      </c>
      <c r="P1072" s="6">
        <v>84.04</v>
      </c>
    </row>
    <row r="1073" spans="1:16">
      <c r="A1073" s="3">
        <v>1940</v>
      </c>
      <c r="B1073">
        <f>VLOOKUP(A1073,OrderProduct!A1073:S3024,19,0)</f>
        <v>88633</v>
      </c>
      <c r="C1073">
        <f>VLOOKUP(A1073,OrderProduct!A1073:F3024,6,0)</f>
        <v>659.6</v>
      </c>
      <c r="J1073" s="19"/>
      <c r="O1073" s="5">
        <v>88030</v>
      </c>
      <c r="P1073" s="6">
        <v>83.93</v>
      </c>
    </row>
    <row r="1074" spans="1:16">
      <c r="A1074" s="3">
        <v>1940</v>
      </c>
      <c r="B1074">
        <f>VLOOKUP(A1074,OrderProduct!A1074:S3025,19,0)</f>
        <v>88634</v>
      </c>
      <c r="C1074">
        <f>VLOOKUP(A1074,OrderProduct!A1074:F3025,6,0)</f>
        <v>79.06</v>
      </c>
      <c r="J1074" s="19"/>
      <c r="O1074" s="5">
        <v>86191</v>
      </c>
      <c r="P1074" s="6">
        <v>83.86</v>
      </c>
    </row>
    <row r="1075" spans="1:16">
      <c r="A1075" s="3">
        <v>1946</v>
      </c>
      <c r="B1075">
        <f>VLOOKUP(A1075,OrderProduct!A1075:S3026,19,0)</f>
        <v>88634</v>
      </c>
      <c r="C1075">
        <f>VLOOKUP(A1075,OrderProduct!A1075:F3026,6,0)</f>
        <v>65.14</v>
      </c>
      <c r="J1075" s="19"/>
      <c r="O1075" s="5">
        <v>85893</v>
      </c>
      <c r="P1075" s="6">
        <v>83.72</v>
      </c>
    </row>
    <row r="1076" spans="1:16">
      <c r="A1076" s="3">
        <v>1946</v>
      </c>
      <c r="B1076">
        <f>VLOOKUP(A1076,OrderProduct!A1076:S3027,19,0)</f>
        <v>88644</v>
      </c>
      <c r="C1076">
        <f>VLOOKUP(A1076,OrderProduct!A1076:F3027,6,0)</f>
        <v>515.88</v>
      </c>
      <c r="J1076" s="19"/>
      <c r="O1076" s="5">
        <v>86489</v>
      </c>
      <c r="P1076" s="6">
        <v>83.14</v>
      </c>
    </row>
    <row r="1077" spans="1:16">
      <c r="A1077" s="3">
        <v>1949</v>
      </c>
      <c r="B1077">
        <f>VLOOKUP(A1077,OrderProduct!A1077:S3028,19,0)</f>
        <v>88644</v>
      </c>
      <c r="C1077">
        <f>VLOOKUP(A1077,OrderProduct!A1077:F3028,6,0)</f>
        <v>25.06</v>
      </c>
      <c r="J1077" s="19"/>
      <c r="O1077" s="5">
        <v>90114</v>
      </c>
      <c r="P1077" s="6">
        <v>81.9</v>
      </c>
    </row>
    <row r="1078" spans="1:16">
      <c r="A1078" s="3">
        <v>1950</v>
      </c>
      <c r="B1078">
        <f>VLOOKUP(A1078,OrderProduct!A1078:S3029,19,0)</f>
        <v>88644</v>
      </c>
      <c r="C1078">
        <f>VLOOKUP(A1078,OrderProduct!A1078:F3029,6,0)</f>
        <v>578.24</v>
      </c>
      <c r="J1078" s="19"/>
      <c r="O1078" s="5">
        <v>88889</v>
      </c>
      <c r="P1078" s="6">
        <v>81.14</v>
      </c>
    </row>
    <row r="1079" spans="1:16">
      <c r="A1079" s="3">
        <v>1956</v>
      </c>
      <c r="B1079">
        <f>VLOOKUP(A1079,OrderProduct!A1079:S3030,19,0)</f>
        <v>88644</v>
      </c>
      <c r="C1079">
        <f>VLOOKUP(A1079,OrderProduct!A1079:F3030,6,0)</f>
        <v>170.45</v>
      </c>
      <c r="J1079" s="19"/>
      <c r="O1079" s="5">
        <v>86163</v>
      </c>
      <c r="P1079" s="6">
        <v>80.86</v>
      </c>
    </row>
    <row r="1080" spans="1:16">
      <c r="A1080" s="3">
        <v>1957</v>
      </c>
      <c r="B1080">
        <f>VLOOKUP(A1080,OrderProduct!A1080:S3031,19,0)</f>
        <v>88645</v>
      </c>
      <c r="C1080">
        <f>VLOOKUP(A1080,OrderProduct!A1080:F3031,6,0)</f>
        <v>32.6</v>
      </c>
      <c r="J1080" s="19"/>
      <c r="O1080" s="5">
        <v>86383</v>
      </c>
      <c r="P1080" s="6">
        <v>80.81</v>
      </c>
    </row>
    <row r="1081" spans="1:16">
      <c r="A1081" s="3">
        <v>1958</v>
      </c>
      <c r="B1081">
        <f>VLOOKUP(A1081,OrderProduct!A1081:S3032,19,0)</f>
        <v>88646</v>
      </c>
      <c r="C1081">
        <f>VLOOKUP(A1081,OrderProduct!A1081:F3032,6,0)</f>
        <v>116.93</v>
      </c>
      <c r="J1081" s="19"/>
      <c r="O1081" s="5">
        <v>88714</v>
      </c>
      <c r="P1081" s="6">
        <v>80.57</v>
      </c>
    </row>
    <row r="1082" spans="1:16">
      <c r="A1082" s="3">
        <v>1959</v>
      </c>
      <c r="B1082">
        <f>VLOOKUP(A1082,OrderProduct!A1082:S3033,19,0)</f>
        <v>88656</v>
      </c>
      <c r="C1082">
        <f>VLOOKUP(A1082,OrderProduct!A1082:F3033,6,0)</f>
        <v>385.45</v>
      </c>
      <c r="J1082" s="19"/>
      <c r="O1082" s="5">
        <v>89209</v>
      </c>
      <c r="P1082" s="6">
        <v>80.35</v>
      </c>
    </row>
    <row r="1083" spans="1:16">
      <c r="A1083" s="3">
        <v>1959</v>
      </c>
      <c r="B1083">
        <f>VLOOKUP(A1083,OrderProduct!A1083:S3034,19,0)</f>
        <v>88657</v>
      </c>
      <c r="C1083">
        <f>VLOOKUP(A1083,OrderProduct!A1083:F3034,6,0)</f>
        <v>95.57</v>
      </c>
      <c r="J1083" s="19"/>
      <c r="O1083" s="5">
        <v>87909</v>
      </c>
      <c r="P1083" s="6">
        <v>80.2</v>
      </c>
    </row>
    <row r="1084" spans="1:16">
      <c r="A1084" s="3">
        <v>1959</v>
      </c>
      <c r="B1084">
        <f>VLOOKUP(A1084,OrderProduct!A1084:S3035,19,0)</f>
        <v>88657</v>
      </c>
      <c r="C1084">
        <f>VLOOKUP(A1084,OrderProduct!A1084:F3035,6,0)</f>
        <v>214.48</v>
      </c>
      <c r="J1084" s="19"/>
      <c r="O1084" s="5">
        <v>89993</v>
      </c>
      <c r="P1084" s="6">
        <v>79.81</v>
      </c>
    </row>
    <row r="1085" spans="1:16">
      <c r="A1085" s="3">
        <v>1959</v>
      </c>
      <c r="B1085">
        <f>VLOOKUP(A1085,OrderProduct!A1085:S3036,19,0)</f>
        <v>88657</v>
      </c>
      <c r="C1085">
        <f>VLOOKUP(A1085,OrderProduct!A1085:F3036,6,0)</f>
        <v>1790.1</v>
      </c>
      <c r="J1085" s="19"/>
      <c r="O1085" s="5">
        <v>91000</v>
      </c>
      <c r="P1085" s="6">
        <v>79.61</v>
      </c>
    </row>
    <row r="1086" spans="1:16">
      <c r="A1086" s="3">
        <v>1962</v>
      </c>
      <c r="B1086">
        <f>VLOOKUP(A1086,OrderProduct!A1086:S3037,19,0)</f>
        <v>88658</v>
      </c>
      <c r="C1086">
        <f>VLOOKUP(A1086,OrderProduct!A1086:F3037,6,0)</f>
        <v>110.68</v>
      </c>
      <c r="J1086" s="19"/>
      <c r="O1086" s="5">
        <v>86867</v>
      </c>
      <c r="P1086" s="6">
        <v>79.4</v>
      </c>
    </row>
    <row r="1087" spans="1:16">
      <c r="A1087" s="3">
        <v>1962</v>
      </c>
      <c r="B1087">
        <f>VLOOKUP(A1087,OrderProduct!A1087:S3038,19,0)</f>
        <v>88666</v>
      </c>
      <c r="C1087">
        <f>VLOOKUP(A1087,OrderProduct!A1087:F3038,6,0)</f>
        <v>56.44</v>
      </c>
      <c r="J1087" s="19"/>
      <c r="O1087" s="5">
        <v>91298</v>
      </c>
      <c r="P1087" s="6">
        <v>79.39</v>
      </c>
    </row>
    <row r="1088" spans="1:16">
      <c r="A1088" s="3">
        <v>1967</v>
      </c>
      <c r="B1088">
        <f>VLOOKUP(A1088,OrderProduct!A1088:S3039,19,0)</f>
        <v>88666</v>
      </c>
      <c r="C1088">
        <f>VLOOKUP(A1088,OrderProduct!A1088:F3039,6,0)</f>
        <v>56.73</v>
      </c>
      <c r="J1088" s="19"/>
      <c r="O1088" s="5">
        <v>90513</v>
      </c>
      <c r="P1088" s="6">
        <v>79.02</v>
      </c>
    </row>
    <row r="1089" spans="1:16">
      <c r="A1089" s="3">
        <v>1971</v>
      </c>
      <c r="B1089">
        <f>VLOOKUP(A1089,OrderProduct!A1089:S3040,19,0)</f>
        <v>88667</v>
      </c>
      <c r="C1089">
        <f>VLOOKUP(A1089,OrderProduct!A1089:F3040,6,0)</f>
        <v>429.33</v>
      </c>
      <c r="J1089" s="19"/>
      <c r="O1089" s="5">
        <v>87677</v>
      </c>
      <c r="P1089" s="6">
        <v>78.99</v>
      </c>
    </row>
    <row r="1090" spans="1:16">
      <c r="A1090" s="3">
        <v>1972</v>
      </c>
      <c r="B1090">
        <f>VLOOKUP(A1090,OrderProduct!A1090:S3041,19,0)</f>
        <v>88667</v>
      </c>
      <c r="C1090">
        <f>VLOOKUP(A1090,OrderProduct!A1090:F3041,6,0)</f>
        <v>44.66</v>
      </c>
      <c r="J1090" s="19"/>
      <c r="O1090" s="5">
        <v>89584</v>
      </c>
      <c r="P1090" s="6">
        <v>78.75</v>
      </c>
    </row>
    <row r="1091" spans="1:16">
      <c r="A1091" s="3">
        <v>1972</v>
      </c>
      <c r="B1091">
        <f>VLOOKUP(A1091,OrderProduct!A1091:S3042,19,0)</f>
        <v>88667</v>
      </c>
      <c r="C1091">
        <f>VLOOKUP(A1091,OrderProduct!A1091:F3042,6,0)</f>
        <v>1619.95</v>
      </c>
      <c r="J1091" s="19"/>
      <c r="O1091" s="5">
        <v>90110</v>
      </c>
      <c r="P1091" s="6">
        <v>78.08</v>
      </c>
    </row>
    <row r="1092" spans="1:16">
      <c r="A1092" s="3">
        <v>1974</v>
      </c>
      <c r="B1092">
        <f>VLOOKUP(A1092,OrderProduct!A1092:S3043,19,0)</f>
        <v>88668</v>
      </c>
      <c r="C1092">
        <f>VLOOKUP(A1092,OrderProduct!A1092:F3043,6,0)</f>
        <v>64.41</v>
      </c>
      <c r="J1092" s="19"/>
      <c r="O1092" s="5">
        <v>89818</v>
      </c>
      <c r="P1092" s="6">
        <v>77.47</v>
      </c>
    </row>
    <row r="1093" spans="1:16">
      <c r="A1093" s="3">
        <v>1974</v>
      </c>
      <c r="B1093">
        <f>VLOOKUP(A1093,OrderProduct!A1093:S3044,19,0)</f>
        <v>88668</v>
      </c>
      <c r="C1093">
        <f>VLOOKUP(A1093,OrderProduct!A1093:F3044,6,0)</f>
        <v>344.57</v>
      </c>
      <c r="J1093" s="19"/>
      <c r="O1093" s="5">
        <v>90408</v>
      </c>
      <c r="P1093" s="6">
        <v>77.42</v>
      </c>
    </row>
    <row r="1094" spans="1:16">
      <c r="A1094" s="3">
        <v>1976</v>
      </c>
      <c r="B1094">
        <f>VLOOKUP(A1094,OrderProduct!A1094:S3045,19,0)</f>
        <v>88677</v>
      </c>
      <c r="C1094">
        <f>VLOOKUP(A1094,OrderProduct!A1094:F3045,6,0)</f>
        <v>202.41</v>
      </c>
      <c r="J1094" s="19"/>
      <c r="O1094" s="5">
        <v>88626</v>
      </c>
      <c r="P1094" s="6">
        <v>77.2</v>
      </c>
    </row>
    <row r="1095" spans="1:16">
      <c r="A1095" s="3">
        <v>1976</v>
      </c>
      <c r="B1095">
        <f>VLOOKUP(A1095,OrderProduct!A1095:S3046,19,0)</f>
        <v>88678</v>
      </c>
      <c r="C1095">
        <f>VLOOKUP(A1095,OrderProduct!A1095:F3046,6,0)</f>
        <v>793.39</v>
      </c>
      <c r="J1095" s="19"/>
      <c r="O1095" s="5">
        <v>91362</v>
      </c>
      <c r="P1095" s="6">
        <v>76.91</v>
      </c>
    </row>
    <row r="1096" spans="1:16">
      <c r="A1096" s="3">
        <v>1976</v>
      </c>
      <c r="B1096">
        <f>VLOOKUP(A1096,OrderProduct!A1096:S3047,19,0)</f>
        <v>88679</v>
      </c>
      <c r="C1096">
        <f>VLOOKUP(A1096,OrderProduct!A1096:F3047,6,0)</f>
        <v>54.04</v>
      </c>
      <c r="J1096" s="19"/>
      <c r="O1096" s="5">
        <v>85947</v>
      </c>
      <c r="P1096" s="6">
        <v>76.87</v>
      </c>
    </row>
    <row r="1097" spans="1:16">
      <c r="A1097" s="3">
        <v>1979</v>
      </c>
      <c r="B1097">
        <f>VLOOKUP(A1097,OrderProduct!A1097:S3048,19,0)</f>
        <v>88685</v>
      </c>
      <c r="C1097">
        <f>VLOOKUP(A1097,OrderProduct!A1097:F3048,6,0)</f>
        <v>55.54</v>
      </c>
      <c r="J1097" s="19"/>
      <c r="O1097" s="5">
        <v>91513</v>
      </c>
      <c r="P1097" s="6">
        <v>76.23</v>
      </c>
    </row>
    <row r="1098" spans="1:16">
      <c r="A1098" s="3">
        <v>1984</v>
      </c>
      <c r="B1098">
        <f>VLOOKUP(A1098,OrderProduct!A1098:S3049,19,0)</f>
        <v>88686</v>
      </c>
      <c r="C1098">
        <f>VLOOKUP(A1098,OrderProduct!A1098:F3049,6,0)</f>
        <v>1440.34</v>
      </c>
      <c r="J1098" s="19"/>
      <c r="O1098" s="5">
        <v>86123</v>
      </c>
      <c r="P1098" s="6">
        <v>76.11</v>
      </c>
    </row>
    <row r="1099" spans="1:16">
      <c r="A1099" s="3">
        <v>1986</v>
      </c>
      <c r="B1099">
        <f>VLOOKUP(A1099,OrderProduct!A1099:S3050,19,0)</f>
        <v>88692</v>
      </c>
      <c r="C1099">
        <f>VLOOKUP(A1099,OrderProduct!A1099:F3050,6,0)</f>
        <v>100.11</v>
      </c>
      <c r="J1099" s="19"/>
      <c r="O1099" s="5">
        <v>88368</v>
      </c>
      <c r="P1099" s="6">
        <v>74.93</v>
      </c>
    </row>
    <row r="1100" spans="1:16">
      <c r="A1100" s="3">
        <v>1986</v>
      </c>
      <c r="B1100">
        <f>VLOOKUP(A1100,OrderProduct!A1100:S3051,19,0)</f>
        <v>88701</v>
      </c>
      <c r="C1100">
        <f>VLOOKUP(A1100,OrderProduct!A1100:F3051,6,0)</f>
        <v>25.26</v>
      </c>
      <c r="J1100" s="19"/>
      <c r="O1100" s="5">
        <v>3332</v>
      </c>
      <c r="P1100" s="6">
        <v>73.97</v>
      </c>
    </row>
    <row r="1101" spans="1:16">
      <c r="A1101" s="3">
        <v>1988</v>
      </c>
      <c r="B1101">
        <f>VLOOKUP(A1101,OrderProduct!A1101:S3052,19,0)</f>
        <v>88701</v>
      </c>
      <c r="C1101">
        <f>VLOOKUP(A1101,OrderProduct!A1101:F3052,6,0)</f>
        <v>736.16</v>
      </c>
      <c r="J1101" s="19"/>
      <c r="O1101" s="5">
        <v>91482</v>
      </c>
      <c r="P1101" s="6">
        <v>73.96</v>
      </c>
    </row>
    <row r="1102" spans="1:16">
      <c r="A1102" s="3">
        <v>1989</v>
      </c>
      <c r="B1102">
        <f>VLOOKUP(A1102,OrderProduct!A1102:S3053,19,0)</f>
        <v>88702</v>
      </c>
      <c r="C1102">
        <f>VLOOKUP(A1102,OrderProduct!A1102:F3053,6,0)</f>
        <v>31.96</v>
      </c>
      <c r="J1102" s="19"/>
      <c r="O1102" s="5">
        <v>90353</v>
      </c>
      <c r="P1102" s="6">
        <v>73.18</v>
      </c>
    </row>
    <row r="1103" spans="1:16">
      <c r="A1103" s="3">
        <v>1989</v>
      </c>
      <c r="B1103">
        <f>VLOOKUP(A1103,OrderProduct!A1103:S3054,19,0)</f>
        <v>88713</v>
      </c>
      <c r="C1103">
        <f>VLOOKUP(A1103,OrderProduct!A1103:F3054,6,0)</f>
        <v>10.41</v>
      </c>
      <c r="J1103" s="19"/>
      <c r="O1103" s="5">
        <v>89434</v>
      </c>
      <c r="P1103" s="6">
        <v>72.83</v>
      </c>
    </row>
    <row r="1104" spans="1:16">
      <c r="A1104" s="3">
        <v>1989</v>
      </c>
      <c r="B1104">
        <f>VLOOKUP(A1104,OrderProduct!A1104:S3055,19,0)</f>
        <v>88713</v>
      </c>
      <c r="C1104">
        <f>VLOOKUP(A1104,OrderProduct!A1104:F3055,6,0)</f>
        <v>2849.64</v>
      </c>
      <c r="J1104" s="19"/>
      <c r="O1104" s="5">
        <v>90612</v>
      </c>
      <c r="P1104" s="6">
        <v>72.77</v>
      </c>
    </row>
    <row r="1105" spans="1:16">
      <c r="A1105" s="3">
        <v>1989</v>
      </c>
      <c r="B1105">
        <f>VLOOKUP(A1105,OrderProduct!A1105:S3056,19,0)</f>
        <v>88714</v>
      </c>
      <c r="C1105">
        <f>VLOOKUP(A1105,OrderProduct!A1105:F3056,6,0)</f>
        <v>38.04</v>
      </c>
      <c r="J1105" s="19"/>
      <c r="O1105" s="5">
        <v>87804</v>
      </c>
      <c r="P1105" s="6">
        <v>72.76</v>
      </c>
    </row>
    <row r="1106" spans="1:16">
      <c r="A1106" s="3">
        <v>1989</v>
      </c>
      <c r="B1106">
        <f>VLOOKUP(A1106,OrderProduct!A1106:S3057,19,0)</f>
        <v>88714</v>
      </c>
      <c r="C1106">
        <f>VLOOKUP(A1106,OrderProduct!A1106:F3057,6,0)</f>
        <v>42.53</v>
      </c>
      <c r="J1106" s="19"/>
      <c r="O1106" s="5">
        <v>87757</v>
      </c>
      <c r="P1106" s="6">
        <v>72.75</v>
      </c>
    </row>
    <row r="1107" spans="1:16">
      <c r="A1107" s="3">
        <v>1991</v>
      </c>
      <c r="B1107">
        <f>VLOOKUP(A1107,OrderProduct!A1107:S3058,19,0)</f>
        <v>88721</v>
      </c>
      <c r="C1107">
        <f>VLOOKUP(A1107,OrderProduct!A1107:F3058,6,0)</f>
        <v>337.86</v>
      </c>
      <c r="J1107" s="19"/>
      <c r="O1107" s="5">
        <v>86565</v>
      </c>
      <c r="P1107" s="6">
        <v>72.11</v>
      </c>
    </row>
    <row r="1108" spans="1:16">
      <c r="A1108" s="3">
        <v>1997</v>
      </c>
      <c r="B1108">
        <f>VLOOKUP(A1108,OrderProduct!A1108:S3059,19,0)</f>
        <v>88721</v>
      </c>
      <c r="C1108">
        <f>VLOOKUP(A1108,OrderProduct!A1108:F3059,6,0)</f>
        <v>84.21</v>
      </c>
      <c r="J1108" s="19"/>
      <c r="O1108" s="5">
        <v>88794</v>
      </c>
      <c r="P1108" s="6">
        <v>71.01</v>
      </c>
    </row>
    <row r="1109" spans="1:16">
      <c r="A1109" s="3">
        <v>1997</v>
      </c>
      <c r="B1109">
        <f>VLOOKUP(A1109,OrderProduct!A1109:S3060,19,0)</f>
        <v>88722</v>
      </c>
      <c r="C1109">
        <f>VLOOKUP(A1109,OrderProduct!A1109:F3060,6,0)</f>
        <v>38.74</v>
      </c>
      <c r="J1109" s="19"/>
      <c r="O1109" s="5">
        <v>88197</v>
      </c>
      <c r="P1109" s="6">
        <v>70.06</v>
      </c>
    </row>
    <row r="1110" spans="1:16">
      <c r="A1110" s="3">
        <v>1997</v>
      </c>
      <c r="B1110">
        <f>VLOOKUP(A1110,OrderProduct!A1110:S3061,19,0)</f>
        <v>88726</v>
      </c>
      <c r="C1110">
        <f>VLOOKUP(A1110,OrderProduct!A1110:F3061,6,0)</f>
        <v>2.77</v>
      </c>
      <c r="J1110" s="19"/>
      <c r="O1110" s="5">
        <v>91398</v>
      </c>
      <c r="P1110" s="6">
        <v>70.03</v>
      </c>
    </row>
    <row r="1111" spans="1:16">
      <c r="A1111" s="3">
        <v>1998</v>
      </c>
      <c r="B1111">
        <f>VLOOKUP(A1111,OrderProduct!A1111:S3062,19,0)</f>
        <v>88727</v>
      </c>
      <c r="C1111">
        <f>VLOOKUP(A1111,OrderProduct!A1111:F3062,6,0)</f>
        <v>7.96</v>
      </c>
      <c r="J1111" s="19"/>
      <c r="O1111" s="5">
        <v>87765</v>
      </c>
      <c r="P1111" s="6">
        <v>69.96</v>
      </c>
    </row>
    <row r="1112" spans="1:16">
      <c r="A1112" s="3">
        <v>2004</v>
      </c>
      <c r="B1112">
        <f>VLOOKUP(A1112,OrderProduct!A1112:S3063,19,0)</f>
        <v>88728</v>
      </c>
      <c r="C1112">
        <f>VLOOKUP(A1112,OrderProduct!A1112:F3063,6,0)</f>
        <v>31.55</v>
      </c>
      <c r="J1112" s="19"/>
      <c r="O1112" s="5">
        <v>90040</v>
      </c>
      <c r="P1112" s="6">
        <v>69.89</v>
      </c>
    </row>
    <row r="1113" spans="1:16">
      <c r="A1113" s="3">
        <v>2004</v>
      </c>
      <c r="B1113">
        <f>VLOOKUP(A1113,OrderProduct!A1113:S3064,19,0)</f>
        <v>88729</v>
      </c>
      <c r="C1113">
        <f>VLOOKUP(A1113,OrderProduct!A1113:F3064,6,0)</f>
        <v>42.58</v>
      </c>
      <c r="J1113" s="19"/>
      <c r="O1113" s="5">
        <v>87651</v>
      </c>
      <c r="P1113" s="6">
        <v>69.74</v>
      </c>
    </row>
    <row r="1114" spans="1:16">
      <c r="A1114" s="3">
        <v>2006</v>
      </c>
      <c r="B1114">
        <f>VLOOKUP(A1114,OrderProduct!A1114:S3065,19,0)</f>
        <v>88730</v>
      </c>
      <c r="C1114">
        <f>VLOOKUP(A1114,OrderProduct!A1114:F3065,6,0)</f>
        <v>389.59</v>
      </c>
      <c r="J1114" s="19"/>
      <c r="O1114" s="5">
        <v>88590</v>
      </c>
      <c r="P1114" s="6">
        <v>68.88</v>
      </c>
    </row>
    <row r="1115" spans="1:16">
      <c r="A1115" s="3">
        <v>2016</v>
      </c>
      <c r="B1115">
        <f>VLOOKUP(A1115,OrderProduct!A1115:S3066,19,0)</f>
        <v>88731</v>
      </c>
      <c r="C1115">
        <f>VLOOKUP(A1115,OrderProduct!A1115:F3066,6,0)</f>
        <v>145.36</v>
      </c>
      <c r="J1115" s="19"/>
      <c r="O1115" s="5">
        <v>89278</v>
      </c>
      <c r="P1115" s="6">
        <v>68.72</v>
      </c>
    </row>
    <row r="1116" spans="1:16">
      <c r="A1116" s="3">
        <v>2014</v>
      </c>
      <c r="B1116">
        <f>VLOOKUP(A1116,OrderProduct!A1116:S3067,19,0)</f>
        <v>88731</v>
      </c>
      <c r="C1116">
        <f>VLOOKUP(A1116,OrderProduct!A1116:F3067,6,0)</f>
        <v>3616.52</v>
      </c>
      <c r="J1116" s="19"/>
      <c r="O1116" s="5">
        <v>86119</v>
      </c>
      <c r="P1116" s="6">
        <v>68.45</v>
      </c>
    </row>
    <row r="1117" spans="1:16">
      <c r="A1117" s="3">
        <v>2014</v>
      </c>
      <c r="B1117">
        <f>VLOOKUP(A1117,OrderProduct!A1117:S3068,19,0)</f>
        <v>88745</v>
      </c>
      <c r="C1117">
        <f>VLOOKUP(A1117,OrderProduct!A1117:F3068,6,0)</f>
        <v>15.7</v>
      </c>
      <c r="J1117" s="19"/>
      <c r="O1117" s="5">
        <v>87221</v>
      </c>
      <c r="P1117" s="6">
        <v>66.81</v>
      </c>
    </row>
    <row r="1118" spans="1:16">
      <c r="A1118" s="3">
        <v>2014</v>
      </c>
      <c r="B1118">
        <f>VLOOKUP(A1118,OrderProduct!A1118:S3069,19,0)</f>
        <v>88745</v>
      </c>
      <c r="C1118">
        <f>VLOOKUP(A1118,OrderProduct!A1118:F3069,6,0)</f>
        <v>680.65</v>
      </c>
      <c r="J1118" s="19"/>
      <c r="O1118" s="5">
        <v>8353</v>
      </c>
      <c r="P1118" s="6">
        <v>66.7</v>
      </c>
    </row>
    <row r="1119" spans="1:16">
      <c r="A1119" s="3">
        <v>2020</v>
      </c>
      <c r="B1119">
        <f>VLOOKUP(A1119,OrderProduct!A1119:S3070,19,0)</f>
        <v>88746</v>
      </c>
      <c r="C1119">
        <f>VLOOKUP(A1119,OrderProduct!A1119:F3070,6,0)</f>
        <v>28.34</v>
      </c>
      <c r="J1119" s="19"/>
      <c r="O1119" s="5">
        <v>90166</v>
      </c>
      <c r="P1119" s="6">
        <v>66.4</v>
      </c>
    </row>
    <row r="1120" spans="1:16">
      <c r="A1120" s="3">
        <v>2030</v>
      </c>
      <c r="B1120">
        <f>VLOOKUP(A1120,OrderProduct!A1120:S3071,19,0)</f>
        <v>88746</v>
      </c>
      <c r="C1120">
        <f>VLOOKUP(A1120,OrderProduct!A1120:F3071,6,0)</f>
        <v>861.3</v>
      </c>
      <c r="J1120" s="19"/>
      <c r="O1120" s="5">
        <v>90908</v>
      </c>
      <c r="P1120" s="6">
        <v>66.32</v>
      </c>
    </row>
    <row r="1121" spans="1:16">
      <c r="A1121" s="3">
        <v>2030</v>
      </c>
      <c r="B1121">
        <f>VLOOKUP(A1121,OrderProduct!A1121:S3072,19,0)</f>
        <v>88753</v>
      </c>
      <c r="C1121">
        <f>VLOOKUP(A1121,OrderProduct!A1121:F3072,6,0)</f>
        <v>99.92</v>
      </c>
      <c r="J1121" s="19"/>
      <c r="O1121" s="5">
        <v>88403</v>
      </c>
      <c r="P1121" s="6">
        <v>66.12</v>
      </c>
    </row>
    <row r="1122" spans="1:16">
      <c r="A1122" s="3">
        <v>2030</v>
      </c>
      <c r="B1122">
        <f>VLOOKUP(A1122,OrderProduct!A1122:S3073,19,0)</f>
        <v>88758</v>
      </c>
      <c r="C1122">
        <f>VLOOKUP(A1122,OrderProduct!A1122:F3073,6,0)</f>
        <v>19.29</v>
      </c>
      <c r="J1122" s="19"/>
      <c r="O1122" s="5">
        <v>85828</v>
      </c>
      <c r="P1122" s="6">
        <v>66.02</v>
      </c>
    </row>
    <row r="1123" spans="1:16">
      <c r="A1123" s="3">
        <v>2035</v>
      </c>
      <c r="B1123">
        <f>VLOOKUP(A1123,OrderProduct!A1123:S3074,19,0)</f>
        <v>88766</v>
      </c>
      <c r="C1123">
        <f>VLOOKUP(A1123,OrderProduct!A1123:F3074,6,0)</f>
        <v>264.95</v>
      </c>
      <c r="J1123" s="19"/>
      <c r="O1123" s="5">
        <v>86283</v>
      </c>
      <c r="P1123" s="6">
        <v>65.85</v>
      </c>
    </row>
    <row r="1124" spans="1:16">
      <c r="A1124" s="3">
        <v>2037</v>
      </c>
      <c r="B1124">
        <f>VLOOKUP(A1124,OrderProduct!A1124:S3075,19,0)</f>
        <v>88781</v>
      </c>
      <c r="C1124">
        <f>VLOOKUP(A1124,OrderProduct!A1124:F3075,6,0)</f>
        <v>55.48</v>
      </c>
      <c r="J1124" s="19"/>
      <c r="O1124" s="5">
        <v>88881</v>
      </c>
      <c r="P1124" s="6">
        <v>65.74</v>
      </c>
    </row>
    <row r="1125" spans="1:16">
      <c r="A1125" s="3">
        <v>2038</v>
      </c>
      <c r="B1125">
        <f>VLOOKUP(A1125,OrderProduct!A1125:S3076,19,0)</f>
        <v>88782</v>
      </c>
      <c r="C1125">
        <f>VLOOKUP(A1125,OrderProduct!A1125:F3076,6,0)</f>
        <v>30.44</v>
      </c>
      <c r="J1125" s="19"/>
      <c r="O1125" s="5">
        <v>89999</v>
      </c>
      <c r="P1125" s="6">
        <v>65.69</v>
      </c>
    </row>
    <row r="1126" spans="1:16">
      <c r="A1126" s="3">
        <v>2044</v>
      </c>
      <c r="B1126">
        <f>VLOOKUP(A1126,OrderProduct!A1126:S3077,19,0)</f>
        <v>88783</v>
      </c>
      <c r="C1126">
        <f>VLOOKUP(A1126,OrderProduct!A1126:F3077,6,0)</f>
        <v>3251.76</v>
      </c>
      <c r="J1126" s="19"/>
      <c r="O1126" s="5">
        <v>86002</v>
      </c>
      <c r="P1126" s="6">
        <v>64.48</v>
      </c>
    </row>
    <row r="1127" spans="1:16">
      <c r="A1127" s="3">
        <v>2046</v>
      </c>
      <c r="B1127">
        <f>VLOOKUP(A1127,OrderProduct!A1127:S3078,19,0)</f>
        <v>88784</v>
      </c>
      <c r="C1127">
        <f>VLOOKUP(A1127,OrderProduct!A1127:F3078,6,0)</f>
        <v>5319.35</v>
      </c>
      <c r="J1127" s="19"/>
      <c r="O1127" s="5">
        <v>87244</v>
      </c>
      <c r="P1127" s="6">
        <v>64.19</v>
      </c>
    </row>
    <row r="1128" spans="1:16">
      <c r="A1128" s="3">
        <v>2046</v>
      </c>
      <c r="B1128">
        <f>VLOOKUP(A1128,OrderProduct!A1128:S3079,19,0)</f>
        <v>88794</v>
      </c>
      <c r="C1128">
        <f>VLOOKUP(A1128,OrderProduct!A1128:F3079,6,0)</f>
        <v>18.68</v>
      </c>
      <c r="J1128" s="19"/>
      <c r="O1128" s="5">
        <v>88094</v>
      </c>
      <c r="P1128" s="6">
        <v>63.93</v>
      </c>
    </row>
    <row r="1129" spans="1:16">
      <c r="A1129" s="3">
        <v>2046</v>
      </c>
      <c r="B1129">
        <f>VLOOKUP(A1129,OrderProduct!A1129:S3080,19,0)</f>
        <v>88794</v>
      </c>
      <c r="C1129">
        <f>VLOOKUP(A1129,OrderProduct!A1129:F3080,6,0)</f>
        <v>36.3</v>
      </c>
      <c r="J1129" s="19"/>
      <c r="O1129" s="5">
        <v>87345</v>
      </c>
      <c r="P1129" s="6">
        <v>63.73</v>
      </c>
    </row>
    <row r="1130" spans="1:16">
      <c r="A1130" s="3">
        <v>2046</v>
      </c>
      <c r="B1130">
        <f>VLOOKUP(A1130,OrderProduct!A1130:S3081,19,0)</f>
        <v>88794</v>
      </c>
      <c r="C1130">
        <f>VLOOKUP(A1130,OrderProduct!A1130:F3081,6,0)</f>
        <v>16.03</v>
      </c>
      <c r="J1130" s="19"/>
      <c r="O1130" s="5">
        <v>89431</v>
      </c>
      <c r="P1130" s="6">
        <v>63.66</v>
      </c>
    </row>
    <row r="1131" spans="1:16">
      <c r="A1131" s="3">
        <v>2049</v>
      </c>
      <c r="B1131">
        <f>VLOOKUP(A1131,OrderProduct!A1131:S3082,19,0)</f>
        <v>88798</v>
      </c>
      <c r="C1131">
        <f>VLOOKUP(A1131,OrderProduct!A1131:F3082,6,0)</f>
        <v>88.22</v>
      </c>
      <c r="J1131" s="19"/>
      <c r="O1131" s="5">
        <v>91371</v>
      </c>
      <c r="P1131" s="6">
        <v>63.32</v>
      </c>
    </row>
    <row r="1132" spans="1:16">
      <c r="A1132" s="3">
        <v>2049</v>
      </c>
      <c r="B1132">
        <f>VLOOKUP(A1132,OrderProduct!A1132:S3083,19,0)</f>
        <v>88814</v>
      </c>
      <c r="C1132">
        <f>VLOOKUP(A1132,OrderProduct!A1132:F3083,6,0)</f>
        <v>203.29</v>
      </c>
      <c r="J1132" s="19"/>
      <c r="O1132" s="5">
        <v>89521</v>
      </c>
      <c r="P1132" s="6">
        <v>62.46</v>
      </c>
    </row>
    <row r="1133" spans="1:16">
      <c r="A1133" s="3">
        <v>2052</v>
      </c>
      <c r="B1133">
        <f>VLOOKUP(A1133,OrderProduct!A1133:S3084,19,0)</f>
        <v>88815</v>
      </c>
      <c r="C1133">
        <f>VLOOKUP(A1133,OrderProduct!A1133:F3084,6,0)</f>
        <v>759.88</v>
      </c>
      <c r="J1133" s="19"/>
      <c r="O1133" s="5">
        <v>89292</v>
      </c>
      <c r="P1133" s="6">
        <v>61.52</v>
      </c>
    </row>
    <row r="1134" spans="1:16">
      <c r="A1134" s="3">
        <v>2052</v>
      </c>
      <c r="B1134">
        <f>VLOOKUP(A1134,OrderProduct!A1134:S3085,19,0)</f>
        <v>88819</v>
      </c>
      <c r="C1134">
        <f>VLOOKUP(A1134,OrderProduct!A1134:F3085,6,0)</f>
        <v>364.92</v>
      </c>
      <c r="J1134" s="19"/>
      <c r="O1134" s="5">
        <v>87287</v>
      </c>
      <c r="P1134" s="6">
        <v>61.5</v>
      </c>
    </row>
    <row r="1135" spans="1:16">
      <c r="A1135" s="3">
        <v>2052</v>
      </c>
      <c r="B1135">
        <f>VLOOKUP(A1135,OrderProduct!A1135:S3086,19,0)</f>
        <v>88824</v>
      </c>
      <c r="C1135">
        <f>VLOOKUP(A1135,OrderProduct!A1135:F3086,6,0)</f>
        <v>646.88</v>
      </c>
      <c r="J1135" s="19"/>
      <c r="O1135" s="5">
        <v>87534</v>
      </c>
      <c r="P1135" s="6">
        <v>59.98</v>
      </c>
    </row>
    <row r="1136" spans="1:16">
      <c r="A1136" s="3">
        <v>2058</v>
      </c>
      <c r="B1136">
        <f>VLOOKUP(A1136,OrderProduct!A1136:S3087,19,0)</f>
        <v>88825</v>
      </c>
      <c r="C1136">
        <f>VLOOKUP(A1136,OrderProduct!A1136:F3087,6,0)</f>
        <v>5419.41</v>
      </c>
      <c r="J1136" s="19"/>
      <c r="O1136" s="5">
        <v>88547</v>
      </c>
      <c r="P1136" s="6">
        <v>59.9</v>
      </c>
    </row>
    <row r="1137" spans="1:16">
      <c r="A1137" s="3">
        <v>2059</v>
      </c>
      <c r="B1137">
        <f>VLOOKUP(A1137,OrderProduct!A1137:S3088,19,0)</f>
        <v>88826</v>
      </c>
      <c r="C1137">
        <f>VLOOKUP(A1137,OrderProduct!A1137:F3088,6,0)</f>
        <v>700.41</v>
      </c>
      <c r="J1137" s="19"/>
      <c r="O1137" s="5">
        <v>87632</v>
      </c>
      <c r="P1137" s="6">
        <v>59.79</v>
      </c>
    </row>
    <row r="1138" spans="1:16">
      <c r="A1138" s="3">
        <v>2059</v>
      </c>
      <c r="B1138">
        <f>VLOOKUP(A1138,OrderProduct!A1138:S3089,19,0)</f>
        <v>88836</v>
      </c>
      <c r="C1138">
        <f>VLOOKUP(A1138,OrderProduct!A1138:F3089,6,0)</f>
        <v>25.31</v>
      </c>
      <c r="J1138" s="19"/>
      <c r="O1138" s="5">
        <v>90309</v>
      </c>
      <c r="P1138" s="6">
        <v>59.75</v>
      </c>
    </row>
    <row r="1139" spans="1:16">
      <c r="A1139" s="3">
        <v>2059</v>
      </c>
      <c r="B1139">
        <f>VLOOKUP(A1139,OrderProduct!A1139:S3090,19,0)</f>
        <v>88837</v>
      </c>
      <c r="C1139">
        <f>VLOOKUP(A1139,OrderProduct!A1139:F3090,6,0)</f>
        <v>249.07</v>
      </c>
      <c r="J1139" s="19"/>
      <c r="O1139" s="5">
        <v>91408</v>
      </c>
      <c r="P1139" s="6">
        <v>59.49</v>
      </c>
    </row>
    <row r="1140" spans="1:16">
      <c r="A1140" s="3">
        <v>2061</v>
      </c>
      <c r="B1140">
        <f>VLOOKUP(A1140,OrderProduct!A1140:S3091,19,0)</f>
        <v>88838</v>
      </c>
      <c r="C1140">
        <f>VLOOKUP(A1140,OrderProduct!A1140:F3091,6,0)</f>
        <v>5572.18</v>
      </c>
      <c r="J1140" s="19"/>
      <c r="O1140" s="5">
        <v>88839</v>
      </c>
      <c r="P1140" s="6">
        <v>59.22</v>
      </c>
    </row>
    <row r="1141" spans="1:16">
      <c r="A1141" s="3">
        <v>2062</v>
      </c>
      <c r="B1141">
        <f>VLOOKUP(A1141,OrderProduct!A1141:S3092,19,0)</f>
        <v>88838</v>
      </c>
      <c r="C1141">
        <f>VLOOKUP(A1141,OrderProduct!A1141:F3092,6,0)</f>
        <v>2941.42</v>
      </c>
      <c r="J1141" s="19"/>
      <c r="O1141" s="5">
        <v>90473</v>
      </c>
      <c r="P1141" s="6">
        <v>58.85</v>
      </c>
    </row>
    <row r="1142" spans="1:16">
      <c r="A1142" s="3">
        <v>2062</v>
      </c>
      <c r="B1142">
        <f>VLOOKUP(A1142,OrderProduct!A1142:S3093,19,0)</f>
        <v>88838</v>
      </c>
      <c r="C1142">
        <f>VLOOKUP(A1142,OrderProduct!A1142:F3093,6,0)</f>
        <v>522.46</v>
      </c>
      <c r="J1142" s="19"/>
      <c r="O1142" s="5">
        <v>90771</v>
      </c>
      <c r="P1142" s="6">
        <v>58.84</v>
      </c>
    </row>
    <row r="1143" spans="1:16">
      <c r="A1143" s="3">
        <v>2063</v>
      </c>
      <c r="B1143">
        <f>VLOOKUP(A1143,OrderProduct!A1143:S3094,19,0)</f>
        <v>88839</v>
      </c>
      <c r="C1143">
        <f>VLOOKUP(A1143,OrderProduct!A1143:F3094,6,0)</f>
        <v>59.22</v>
      </c>
      <c r="J1143" s="19"/>
      <c r="O1143" s="5">
        <v>86957</v>
      </c>
      <c r="P1143" s="6">
        <v>58.52</v>
      </c>
    </row>
    <row r="1144" spans="1:16">
      <c r="A1144" s="3">
        <v>2066</v>
      </c>
      <c r="B1144">
        <f>VLOOKUP(A1144,OrderProduct!A1144:S3095,19,0)</f>
        <v>88840</v>
      </c>
      <c r="C1144">
        <f>VLOOKUP(A1144,OrderProduct!A1144:F3095,6,0)</f>
        <v>513.33</v>
      </c>
      <c r="J1144" s="19"/>
      <c r="O1144" s="5">
        <v>90985</v>
      </c>
      <c r="P1144" s="6">
        <v>58.5</v>
      </c>
    </row>
    <row r="1145" spans="1:16">
      <c r="A1145" s="3">
        <v>2066</v>
      </c>
      <c r="B1145">
        <f>VLOOKUP(A1145,OrderProduct!A1145:S3096,19,0)</f>
        <v>88852</v>
      </c>
      <c r="C1145">
        <f>VLOOKUP(A1145,OrderProduct!A1145:F3096,6,0)</f>
        <v>28.22</v>
      </c>
      <c r="J1145" s="19"/>
      <c r="O1145" s="5">
        <v>90613</v>
      </c>
      <c r="P1145" s="6">
        <v>57.7</v>
      </c>
    </row>
    <row r="1146" spans="1:16">
      <c r="A1146" s="3">
        <v>2066</v>
      </c>
      <c r="B1146">
        <f>VLOOKUP(A1146,OrderProduct!A1146:S3097,19,0)</f>
        <v>88857</v>
      </c>
      <c r="C1146">
        <f>VLOOKUP(A1146,OrderProduct!A1146:F3097,6,0)</f>
        <v>875.39</v>
      </c>
      <c r="J1146" s="19"/>
      <c r="O1146" s="5">
        <v>86250</v>
      </c>
      <c r="P1146" s="6">
        <v>57.37</v>
      </c>
    </row>
    <row r="1147" spans="1:16">
      <c r="A1147" s="3">
        <v>2069</v>
      </c>
      <c r="B1147">
        <f>VLOOKUP(A1147,OrderProduct!A1147:S3098,19,0)</f>
        <v>88857</v>
      </c>
      <c r="C1147">
        <f>VLOOKUP(A1147,OrderProduct!A1147:F3098,6,0)</f>
        <v>8.24</v>
      </c>
      <c r="J1147" s="19"/>
      <c r="O1147" s="5">
        <v>89994</v>
      </c>
      <c r="P1147" s="6">
        <v>57.34</v>
      </c>
    </row>
    <row r="1148" spans="1:16">
      <c r="A1148" s="3">
        <v>2070</v>
      </c>
      <c r="B1148">
        <f>VLOOKUP(A1148,OrderProduct!A1148:S3099,19,0)</f>
        <v>88870</v>
      </c>
      <c r="C1148">
        <f>VLOOKUP(A1148,OrderProduct!A1148:F3099,6,0)</f>
        <v>558.17</v>
      </c>
      <c r="J1148" s="19"/>
      <c r="O1148" s="5">
        <v>88448</v>
      </c>
      <c r="P1148" s="6">
        <v>56.71</v>
      </c>
    </row>
    <row r="1149" spans="1:16">
      <c r="A1149" s="3">
        <v>2071</v>
      </c>
      <c r="B1149">
        <f>VLOOKUP(A1149,OrderProduct!A1149:S3100,19,0)</f>
        <v>88870</v>
      </c>
      <c r="C1149">
        <f>VLOOKUP(A1149,OrderProduct!A1149:F3100,6,0)</f>
        <v>8.39</v>
      </c>
      <c r="J1149" s="19"/>
      <c r="O1149" s="5">
        <v>89071</v>
      </c>
      <c r="P1149" s="6">
        <v>56.38</v>
      </c>
    </row>
    <row r="1150" spans="1:16">
      <c r="A1150" s="3">
        <v>2071</v>
      </c>
      <c r="B1150">
        <f>VLOOKUP(A1150,OrderProduct!A1150:S3101,19,0)</f>
        <v>88871</v>
      </c>
      <c r="C1150">
        <f>VLOOKUP(A1150,OrderProduct!A1150:F3101,6,0)</f>
        <v>559.43</v>
      </c>
      <c r="J1150" s="19"/>
      <c r="O1150" s="5">
        <v>89355</v>
      </c>
      <c r="P1150" s="6">
        <v>56.3</v>
      </c>
    </row>
    <row r="1151" spans="1:16">
      <c r="A1151" s="3">
        <v>2071</v>
      </c>
      <c r="B1151">
        <f>VLOOKUP(A1151,OrderProduct!A1151:S3102,19,0)</f>
        <v>88871</v>
      </c>
      <c r="C1151">
        <f>VLOOKUP(A1151,OrderProduct!A1151:F3102,6,0)</f>
        <v>1216.52</v>
      </c>
      <c r="J1151" s="19"/>
      <c r="O1151" s="5">
        <v>88233</v>
      </c>
      <c r="P1151" s="6">
        <v>56.24</v>
      </c>
    </row>
    <row r="1152" spans="1:16">
      <c r="A1152" s="3">
        <v>2072</v>
      </c>
      <c r="B1152">
        <f>VLOOKUP(A1152,OrderProduct!A1152:S3103,19,0)</f>
        <v>88879</v>
      </c>
      <c r="C1152">
        <f>VLOOKUP(A1152,OrderProduct!A1152:F3103,6,0)</f>
        <v>1128.74</v>
      </c>
      <c r="J1152" s="19"/>
      <c r="O1152" s="5">
        <v>87041</v>
      </c>
      <c r="P1152" s="6">
        <v>56.19</v>
      </c>
    </row>
    <row r="1153" spans="1:16">
      <c r="A1153" s="3">
        <v>2072</v>
      </c>
      <c r="B1153">
        <f>VLOOKUP(A1153,OrderProduct!A1153:S3104,19,0)</f>
        <v>88880</v>
      </c>
      <c r="C1153">
        <f>VLOOKUP(A1153,OrderProduct!A1153:F3104,6,0)</f>
        <v>805.99</v>
      </c>
      <c r="J1153" s="19"/>
      <c r="O1153" s="5">
        <v>90378</v>
      </c>
      <c r="P1153" s="6">
        <v>55.68</v>
      </c>
    </row>
    <row r="1154" spans="1:16">
      <c r="A1154" s="3">
        <v>2072</v>
      </c>
      <c r="B1154">
        <f>VLOOKUP(A1154,OrderProduct!A1154:S3105,19,0)</f>
        <v>88881</v>
      </c>
      <c r="C1154">
        <f>VLOOKUP(A1154,OrderProduct!A1154:F3105,6,0)</f>
        <v>65.74</v>
      </c>
      <c r="J1154" s="19"/>
      <c r="O1154" s="5">
        <v>88685</v>
      </c>
      <c r="P1154" s="6">
        <v>55.54</v>
      </c>
    </row>
    <row r="1155" spans="1:16">
      <c r="A1155" s="3">
        <v>2072</v>
      </c>
      <c r="B1155">
        <f>VLOOKUP(A1155,OrderProduct!A1155:S3106,19,0)</f>
        <v>88882</v>
      </c>
      <c r="C1155">
        <f>VLOOKUP(A1155,OrderProduct!A1155:F3106,6,0)</f>
        <v>1066.54</v>
      </c>
      <c r="J1155" s="19"/>
      <c r="O1155" s="5">
        <v>88781</v>
      </c>
      <c r="P1155" s="6">
        <v>55.48</v>
      </c>
    </row>
    <row r="1156" spans="1:16">
      <c r="A1156" s="3">
        <v>2073</v>
      </c>
      <c r="B1156">
        <f>VLOOKUP(A1156,OrderProduct!A1156:S3107,19,0)</f>
        <v>88889</v>
      </c>
      <c r="C1156">
        <f>VLOOKUP(A1156,OrderProduct!A1156:F3107,6,0)</f>
        <v>81.14</v>
      </c>
      <c r="J1156" s="19"/>
      <c r="O1156" s="5">
        <v>91036</v>
      </c>
      <c r="P1156" s="6">
        <v>55.08</v>
      </c>
    </row>
    <row r="1157" spans="1:16">
      <c r="A1157" s="3">
        <v>2081</v>
      </c>
      <c r="B1157">
        <f>VLOOKUP(A1157,OrderProduct!A1157:S3108,19,0)</f>
        <v>88890</v>
      </c>
      <c r="C1157">
        <f>VLOOKUP(A1157,OrderProduct!A1157:F3108,6,0)</f>
        <v>10.11</v>
      </c>
      <c r="J1157" s="19"/>
      <c r="O1157" s="5">
        <v>87652</v>
      </c>
      <c r="P1157" s="6">
        <v>54.78</v>
      </c>
    </row>
    <row r="1158" spans="1:16">
      <c r="A1158" s="3">
        <v>2089</v>
      </c>
      <c r="B1158">
        <f>VLOOKUP(A1158,OrderProduct!A1158:S3109,19,0)</f>
        <v>88890</v>
      </c>
      <c r="C1158">
        <f>VLOOKUP(A1158,OrderProduct!A1158:F3109,6,0)</f>
        <v>6621.17</v>
      </c>
      <c r="J1158" s="19"/>
      <c r="O1158" s="5">
        <v>86153</v>
      </c>
      <c r="P1158" s="6">
        <v>54.69</v>
      </c>
    </row>
    <row r="1159" spans="1:16">
      <c r="A1159" s="3">
        <v>2089</v>
      </c>
      <c r="B1159">
        <f>VLOOKUP(A1159,OrderProduct!A1159:S3110,19,0)</f>
        <v>88890</v>
      </c>
      <c r="C1159">
        <f>VLOOKUP(A1159,OrderProduct!A1159:F3110,6,0)</f>
        <v>253.78</v>
      </c>
      <c r="J1159" s="19"/>
      <c r="O1159" s="5">
        <v>85850</v>
      </c>
      <c r="P1159" s="6">
        <v>54.54</v>
      </c>
    </row>
    <row r="1160" spans="1:16">
      <c r="A1160" s="3">
        <v>2089</v>
      </c>
      <c r="B1160">
        <f>VLOOKUP(A1160,OrderProduct!A1160:S3111,19,0)</f>
        <v>88899</v>
      </c>
      <c r="C1160">
        <f>VLOOKUP(A1160,OrderProduct!A1160:F3111,6,0)</f>
        <v>377.44</v>
      </c>
      <c r="J1160" s="19"/>
      <c r="O1160" s="5">
        <v>88460</v>
      </c>
      <c r="P1160" s="6">
        <v>54.08</v>
      </c>
    </row>
    <row r="1161" spans="1:16">
      <c r="A1161" s="3">
        <v>2094</v>
      </c>
      <c r="B1161">
        <f>VLOOKUP(A1161,OrderProduct!A1161:S3112,19,0)</f>
        <v>88905</v>
      </c>
      <c r="C1161">
        <f>VLOOKUP(A1161,OrderProduct!A1161:F3112,6,0)</f>
        <v>101.26</v>
      </c>
      <c r="J1161" s="19"/>
      <c r="O1161" s="5">
        <v>88679</v>
      </c>
      <c r="P1161" s="6">
        <v>54.04</v>
      </c>
    </row>
    <row r="1162" spans="1:16">
      <c r="A1162" s="3">
        <v>2097</v>
      </c>
      <c r="B1162">
        <f>VLOOKUP(A1162,OrderProduct!A1162:S3113,19,0)</f>
        <v>88905</v>
      </c>
      <c r="C1162">
        <f>VLOOKUP(A1162,OrderProduct!A1162:F3113,6,0)</f>
        <v>17.4</v>
      </c>
      <c r="J1162" s="19"/>
      <c r="O1162" s="5">
        <v>87176</v>
      </c>
      <c r="P1162" s="6">
        <v>53.54</v>
      </c>
    </row>
    <row r="1163" spans="1:16">
      <c r="A1163" s="3">
        <v>2098</v>
      </c>
      <c r="B1163">
        <f>VLOOKUP(A1163,OrderProduct!A1163:S3114,19,0)</f>
        <v>88906</v>
      </c>
      <c r="C1163">
        <f>VLOOKUP(A1163,OrderProduct!A1163:F3114,6,0)</f>
        <v>66.71</v>
      </c>
      <c r="J1163" s="19"/>
      <c r="O1163" s="5">
        <v>88265</v>
      </c>
      <c r="P1163" s="6">
        <v>53.42</v>
      </c>
    </row>
    <row r="1164" spans="1:16">
      <c r="A1164" s="3">
        <v>2099</v>
      </c>
      <c r="B1164">
        <f>VLOOKUP(A1164,OrderProduct!A1164:S3115,19,0)</f>
        <v>88906</v>
      </c>
      <c r="C1164">
        <f>VLOOKUP(A1164,OrderProduct!A1164:F3115,6,0)</f>
        <v>87.16</v>
      </c>
      <c r="J1164" s="19"/>
      <c r="O1164" s="5">
        <v>89258</v>
      </c>
      <c r="P1164" s="6">
        <v>53.3</v>
      </c>
    </row>
    <row r="1165" spans="1:16">
      <c r="A1165" s="3">
        <v>2107</v>
      </c>
      <c r="B1165">
        <f>VLOOKUP(A1165,OrderProduct!A1165:S3116,19,0)</f>
        <v>88907</v>
      </c>
      <c r="C1165">
        <f>VLOOKUP(A1165,OrderProduct!A1165:F3116,6,0)</f>
        <v>52.93</v>
      </c>
      <c r="J1165" s="19"/>
      <c r="O1165" s="5">
        <v>87071</v>
      </c>
      <c r="P1165" s="6">
        <v>53.02</v>
      </c>
    </row>
    <row r="1166" spans="1:16">
      <c r="A1166" s="3">
        <v>2107</v>
      </c>
      <c r="B1166">
        <f>VLOOKUP(A1166,OrderProduct!A1166:S3117,19,0)</f>
        <v>88908</v>
      </c>
      <c r="C1166">
        <f>VLOOKUP(A1166,OrderProduct!A1166:F3117,6,0)</f>
        <v>8637.44</v>
      </c>
      <c r="J1166" s="19"/>
      <c r="O1166" s="5">
        <v>88907</v>
      </c>
      <c r="P1166" s="6">
        <v>52.93</v>
      </c>
    </row>
    <row r="1167" spans="1:16">
      <c r="A1167" s="3">
        <v>2108</v>
      </c>
      <c r="B1167">
        <f>VLOOKUP(A1167,OrderProduct!A1167:S3118,19,0)</f>
        <v>88908</v>
      </c>
      <c r="C1167">
        <f>VLOOKUP(A1167,OrderProduct!A1167:F3118,6,0)</f>
        <v>59.95</v>
      </c>
      <c r="J1167" s="19"/>
      <c r="O1167" s="5">
        <v>85858</v>
      </c>
      <c r="P1167" s="6">
        <v>52.47</v>
      </c>
    </row>
    <row r="1168" spans="1:16">
      <c r="A1168" s="3">
        <v>2114</v>
      </c>
      <c r="B1168">
        <f>VLOOKUP(A1168,OrderProduct!A1168:S3119,19,0)</f>
        <v>88921</v>
      </c>
      <c r="C1168">
        <f>VLOOKUP(A1168,OrderProduct!A1168:F3119,6,0)</f>
        <v>3108.98</v>
      </c>
      <c r="J1168" s="19"/>
      <c r="O1168" s="5">
        <v>89777</v>
      </c>
      <c r="P1168" s="6">
        <v>52.43</v>
      </c>
    </row>
    <row r="1169" spans="1:16">
      <c r="A1169" s="3">
        <v>2114</v>
      </c>
      <c r="B1169">
        <f>VLOOKUP(A1169,OrderProduct!A1169:S3120,19,0)</f>
        <v>88928</v>
      </c>
      <c r="C1169">
        <f>VLOOKUP(A1169,OrderProduct!A1169:F3120,6,0)</f>
        <v>38.65</v>
      </c>
      <c r="J1169" s="19"/>
      <c r="O1169" s="5">
        <v>86724</v>
      </c>
      <c r="P1169" s="6">
        <v>52.16</v>
      </c>
    </row>
    <row r="1170" spans="1:16">
      <c r="A1170" s="3">
        <v>2114</v>
      </c>
      <c r="B1170">
        <f>VLOOKUP(A1170,OrderProduct!A1170:S3121,19,0)</f>
        <v>88928</v>
      </c>
      <c r="C1170">
        <f>VLOOKUP(A1170,OrderProduct!A1170:F3121,6,0)</f>
        <v>279.83</v>
      </c>
      <c r="J1170" s="19"/>
      <c r="O1170" s="5">
        <v>91025</v>
      </c>
      <c r="P1170" s="6">
        <v>52.1</v>
      </c>
    </row>
    <row r="1171" spans="1:16">
      <c r="A1171" s="3">
        <v>2114</v>
      </c>
      <c r="B1171">
        <f>VLOOKUP(A1171,OrderProduct!A1171:S3122,19,0)</f>
        <v>88929</v>
      </c>
      <c r="C1171">
        <f>VLOOKUP(A1171,OrderProduct!A1171:F3122,6,0)</f>
        <v>394.51</v>
      </c>
      <c r="J1171" s="19"/>
      <c r="O1171" s="5">
        <v>89835</v>
      </c>
      <c r="P1171" s="6">
        <v>52.09</v>
      </c>
    </row>
    <row r="1172" spans="1:16">
      <c r="A1172" s="3">
        <v>2115</v>
      </c>
      <c r="B1172">
        <f>VLOOKUP(A1172,OrderProduct!A1172:S3123,19,0)</f>
        <v>88940</v>
      </c>
      <c r="C1172">
        <f>VLOOKUP(A1172,OrderProduct!A1172:F3123,6,0)</f>
        <v>899.81</v>
      </c>
      <c r="J1172" s="19"/>
      <c r="O1172" s="5">
        <v>87452</v>
      </c>
      <c r="P1172" s="6">
        <v>51.99</v>
      </c>
    </row>
    <row r="1173" spans="1:16">
      <c r="A1173" s="3">
        <v>2117</v>
      </c>
      <c r="B1173">
        <f>VLOOKUP(A1173,OrderProduct!A1173:S3124,19,0)</f>
        <v>88941</v>
      </c>
      <c r="C1173">
        <f>VLOOKUP(A1173,OrderProduct!A1173:F3124,6,0)</f>
        <v>18.67</v>
      </c>
      <c r="J1173" s="19"/>
      <c r="O1173" s="5">
        <v>89686</v>
      </c>
      <c r="P1173" s="6">
        <v>51.86</v>
      </c>
    </row>
    <row r="1174" spans="1:16">
      <c r="A1174" s="3">
        <v>2117</v>
      </c>
      <c r="B1174">
        <f>VLOOKUP(A1174,OrderProduct!A1174:S3125,19,0)</f>
        <v>88941</v>
      </c>
      <c r="C1174">
        <f>VLOOKUP(A1174,OrderProduct!A1174:F3125,6,0)</f>
        <v>210.77</v>
      </c>
      <c r="J1174" s="19"/>
      <c r="O1174" s="5">
        <v>86699</v>
      </c>
      <c r="P1174" s="6">
        <v>51.41</v>
      </c>
    </row>
    <row r="1175" spans="1:16">
      <c r="A1175" s="3">
        <v>2122</v>
      </c>
      <c r="B1175">
        <f>VLOOKUP(A1175,OrderProduct!A1175:S3126,19,0)</f>
        <v>88942</v>
      </c>
      <c r="C1175">
        <f>VLOOKUP(A1175,OrderProduct!A1175:F3126,6,0)</f>
        <v>209.12</v>
      </c>
      <c r="J1175" s="19"/>
      <c r="O1175" s="5">
        <v>86514</v>
      </c>
      <c r="P1175" s="6">
        <v>51.13</v>
      </c>
    </row>
    <row r="1176" spans="1:16">
      <c r="A1176" s="3">
        <v>2124</v>
      </c>
      <c r="B1176">
        <f>VLOOKUP(A1176,OrderProduct!A1176:S3127,19,0)</f>
        <v>88942</v>
      </c>
      <c r="C1176">
        <f>VLOOKUP(A1176,OrderProduct!A1176:F3127,6,0)</f>
        <v>1287.17</v>
      </c>
      <c r="J1176" s="19"/>
      <c r="O1176" s="5">
        <v>90414</v>
      </c>
      <c r="P1176" s="6">
        <v>51.03</v>
      </c>
    </row>
    <row r="1177" spans="1:16">
      <c r="A1177" s="3">
        <v>2124</v>
      </c>
      <c r="B1177">
        <f>VLOOKUP(A1177,OrderProduct!A1177:S3128,19,0)</f>
        <v>88942</v>
      </c>
      <c r="C1177">
        <f>VLOOKUP(A1177,OrderProduct!A1177:F3128,6,0)</f>
        <v>46.17</v>
      </c>
      <c r="J1177" s="19"/>
      <c r="O1177" s="5">
        <v>91488</v>
      </c>
      <c r="P1177" s="6">
        <v>51.02</v>
      </c>
    </row>
    <row r="1178" spans="1:16">
      <c r="A1178" s="3">
        <v>2127</v>
      </c>
      <c r="B1178">
        <f>VLOOKUP(A1178,OrderProduct!A1178:S3129,19,0)</f>
        <v>88958</v>
      </c>
      <c r="C1178">
        <f>VLOOKUP(A1178,OrderProduct!A1178:F3129,6,0)</f>
        <v>282.38</v>
      </c>
      <c r="J1178" s="19"/>
      <c r="O1178" s="5">
        <v>86870</v>
      </c>
      <c r="P1178" s="6">
        <v>50.88</v>
      </c>
    </row>
    <row r="1179" spans="1:16">
      <c r="A1179" s="3">
        <v>2131</v>
      </c>
      <c r="B1179">
        <f>VLOOKUP(A1179,OrderProduct!A1179:S3130,19,0)</f>
        <v>88959</v>
      </c>
      <c r="C1179">
        <f>VLOOKUP(A1179,OrderProduct!A1179:F3130,6,0)</f>
        <v>53.21</v>
      </c>
      <c r="J1179" s="19"/>
      <c r="O1179" s="5">
        <v>88570</v>
      </c>
      <c r="P1179" s="6">
        <v>50.83</v>
      </c>
    </row>
    <row r="1180" spans="1:16">
      <c r="A1180" s="3">
        <v>2132</v>
      </c>
      <c r="B1180">
        <f>VLOOKUP(A1180,OrderProduct!A1180:S3131,19,0)</f>
        <v>88959</v>
      </c>
      <c r="C1180">
        <f>VLOOKUP(A1180,OrderProduct!A1180:F3131,6,0)</f>
        <v>122.8</v>
      </c>
      <c r="J1180" s="19"/>
      <c r="O1180" s="5">
        <v>86284</v>
      </c>
      <c r="P1180" s="6">
        <v>50.71</v>
      </c>
    </row>
    <row r="1181" spans="1:16">
      <c r="A1181" s="3">
        <v>2135</v>
      </c>
      <c r="B1181">
        <f>VLOOKUP(A1181,OrderProduct!A1181:S3132,19,0)</f>
        <v>88971</v>
      </c>
      <c r="C1181">
        <f>VLOOKUP(A1181,OrderProduct!A1181:F3132,6,0)</f>
        <v>34.65</v>
      </c>
      <c r="J1181" s="19"/>
      <c r="O1181" s="5">
        <v>89915</v>
      </c>
      <c r="P1181" s="6">
        <v>49.81</v>
      </c>
    </row>
    <row r="1182" spans="1:16">
      <c r="A1182" s="3">
        <v>2137</v>
      </c>
      <c r="B1182">
        <f>VLOOKUP(A1182,OrderProduct!A1182:S3133,19,0)</f>
        <v>88972</v>
      </c>
      <c r="C1182">
        <f>VLOOKUP(A1182,OrderProduct!A1182:F3133,6,0)</f>
        <v>85.79</v>
      </c>
      <c r="J1182" s="19"/>
      <c r="O1182" s="5">
        <v>86118</v>
      </c>
      <c r="P1182" s="6">
        <v>49.24</v>
      </c>
    </row>
    <row r="1183" spans="1:16">
      <c r="A1183" s="3">
        <v>2139</v>
      </c>
      <c r="B1183">
        <f>VLOOKUP(A1183,OrderProduct!A1183:S3134,19,0)</f>
        <v>88974</v>
      </c>
      <c r="C1183">
        <f>VLOOKUP(A1183,OrderProduct!A1183:F3134,6,0)</f>
        <v>536.29</v>
      </c>
      <c r="J1183" s="19"/>
      <c r="O1183" s="5">
        <v>91109</v>
      </c>
      <c r="P1183" s="6">
        <v>49.1</v>
      </c>
    </row>
    <row r="1184" spans="1:16">
      <c r="A1184" s="3">
        <v>2141</v>
      </c>
      <c r="B1184">
        <f>VLOOKUP(A1184,OrderProduct!A1184:S3135,19,0)</f>
        <v>88975</v>
      </c>
      <c r="C1184">
        <f>VLOOKUP(A1184,OrderProduct!A1184:F3135,6,0)</f>
        <v>159.53</v>
      </c>
      <c r="J1184" s="19"/>
      <c r="O1184" s="5">
        <v>88611</v>
      </c>
      <c r="P1184" s="6">
        <v>48.33</v>
      </c>
    </row>
    <row r="1185" spans="1:16">
      <c r="A1185" s="3">
        <v>2141</v>
      </c>
      <c r="B1185">
        <f>VLOOKUP(A1185,OrderProduct!A1185:S3136,19,0)</f>
        <v>88998</v>
      </c>
      <c r="C1185">
        <f>VLOOKUP(A1185,OrderProduct!A1185:F3136,6,0)</f>
        <v>109.99</v>
      </c>
      <c r="J1185" s="19"/>
      <c r="O1185" s="5">
        <v>90815</v>
      </c>
      <c r="P1185" s="6">
        <v>48.32</v>
      </c>
    </row>
    <row r="1186" spans="1:16">
      <c r="A1186" s="3">
        <v>2141</v>
      </c>
      <c r="B1186">
        <f>VLOOKUP(A1186,OrderProduct!A1186:S3137,19,0)</f>
        <v>88998</v>
      </c>
      <c r="C1186">
        <f>VLOOKUP(A1186,OrderProduct!A1186:F3137,6,0)</f>
        <v>900.12</v>
      </c>
      <c r="J1186" s="19"/>
      <c r="O1186" s="5">
        <v>90530</v>
      </c>
      <c r="P1186" s="6">
        <v>48.25</v>
      </c>
    </row>
    <row r="1187" spans="1:16">
      <c r="A1187" s="3">
        <v>2141</v>
      </c>
      <c r="B1187">
        <f>VLOOKUP(A1187,OrderProduct!A1187:S3138,19,0)</f>
        <v>89004</v>
      </c>
      <c r="C1187">
        <f>VLOOKUP(A1187,OrderProduct!A1187:F3138,6,0)</f>
        <v>347.23</v>
      </c>
      <c r="J1187" s="19"/>
      <c r="O1187" s="5">
        <v>89095</v>
      </c>
      <c r="P1187" s="6">
        <v>47.4</v>
      </c>
    </row>
    <row r="1188" spans="1:16">
      <c r="A1188" s="3">
        <v>2143</v>
      </c>
      <c r="B1188">
        <f>VLOOKUP(A1188,OrderProduct!A1188:S3139,19,0)</f>
        <v>89004</v>
      </c>
      <c r="C1188">
        <f>VLOOKUP(A1188,OrderProduct!A1188:F3139,6,0)</f>
        <v>478.23</v>
      </c>
      <c r="J1188" s="19"/>
      <c r="O1188" s="5">
        <v>86122</v>
      </c>
      <c r="P1188" s="6">
        <v>47.18</v>
      </c>
    </row>
    <row r="1189" spans="1:16">
      <c r="A1189" s="3">
        <v>2145</v>
      </c>
      <c r="B1189">
        <f>VLOOKUP(A1189,OrderProduct!A1189:S3140,19,0)</f>
        <v>89005</v>
      </c>
      <c r="C1189">
        <f>VLOOKUP(A1189,OrderProduct!A1189:F3140,6,0)</f>
        <v>1137.6</v>
      </c>
      <c r="J1189" s="19"/>
      <c r="O1189" s="5">
        <v>87297</v>
      </c>
      <c r="P1189" s="6">
        <v>47.12</v>
      </c>
    </row>
    <row r="1190" spans="1:16">
      <c r="A1190" s="3">
        <v>2146</v>
      </c>
      <c r="B1190">
        <f>VLOOKUP(A1190,OrderProduct!A1190:S3141,19,0)</f>
        <v>89006</v>
      </c>
      <c r="C1190">
        <f>VLOOKUP(A1190,OrderProduct!A1190:F3141,6,0)</f>
        <v>93.82</v>
      </c>
      <c r="J1190" s="19"/>
      <c r="O1190" s="5">
        <v>88610</v>
      </c>
      <c r="P1190" s="6">
        <v>47.04</v>
      </c>
    </row>
    <row r="1191" spans="1:16">
      <c r="A1191" s="3">
        <v>2151</v>
      </c>
      <c r="B1191">
        <f>VLOOKUP(A1191,OrderProduct!A1191:S3142,19,0)</f>
        <v>89007</v>
      </c>
      <c r="C1191">
        <f>VLOOKUP(A1191,OrderProduct!A1191:F3142,6,0)</f>
        <v>1670.33</v>
      </c>
      <c r="J1191" s="19"/>
      <c r="O1191" s="5">
        <v>88212</v>
      </c>
      <c r="P1191" s="6">
        <v>46.94</v>
      </c>
    </row>
    <row r="1192" spans="1:16">
      <c r="A1192" s="3">
        <v>2151</v>
      </c>
      <c r="B1192">
        <f>VLOOKUP(A1192,OrderProduct!A1192:S3143,19,0)</f>
        <v>89008</v>
      </c>
      <c r="C1192">
        <f>VLOOKUP(A1192,OrderProduct!A1192:F3143,6,0)</f>
        <v>151.55</v>
      </c>
      <c r="J1192" s="19"/>
      <c r="O1192" s="5">
        <v>18561</v>
      </c>
      <c r="P1192" s="6">
        <v>45.87</v>
      </c>
    </row>
    <row r="1193" spans="1:16">
      <c r="A1193" s="3">
        <v>2157</v>
      </c>
      <c r="B1193">
        <f>VLOOKUP(A1193,OrderProduct!A1193:S3144,19,0)</f>
        <v>89008</v>
      </c>
      <c r="C1193">
        <f>VLOOKUP(A1193,OrderProduct!A1193:F3144,6,0)</f>
        <v>57.03</v>
      </c>
      <c r="J1193" s="19"/>
      <c r="O1193" s="5">
        <v>85979</v>
      </c>
      <c r="P1193" s="6">
        <v>45</v>
      </c>
    </row>
    <row r="1194" spans="1:16">
      <c r="A1194" s="3">
        <v>2157</v>
      </c>
      <c r="B1194">
        <f>VLOOKUP(A1194,OrderProduct!A1194:S3145,19,0)</f>
        <v>89017</v>
      </c>
      <c r="C1194">
        <f>VLOOKUP(A1194,OrderProduct!A1194:F3145,6,0)</f>
        <v>237.77</v>
      </c>
      <c r="J1194" s="19"/>
      <c r="O1194" s="5">
        <v>38529</v>
      </c>
      <c r="P1194" s="6">
        <v>44.85</v>
      </c>
    </row>
    <row r="1195" spans="1:16">
      <c r="A1195" s="3">
        <v>2157</v>
      </c>
      <c r="B1195">
        <f>VLOOKUP(A1195,OrderProduct!A1195:S3146,19,0)</f>
        <v>89018</v>
      </c>
      <c r="C1195">
        <f>VLOOKUP(A1195,OrderProduct!A1195:F3146,6,0)</f>
        <v>821.17</v>
      </c>
      <c r="J1195" s="19"/>
      <c r="O1195" s="5">
        <v>91495</v>
      </c>
      <c r="P1195" s="6">
        <v>44.75</v>
      </c>
    </row>
    <row r="1196" spans="1:16">
      <c r="A1196" s="3">
        <v>2157</v>
      </c>
      <c r="B1196">
        <f>VLOOKUP(A1196,OrderProduct!A1196:S3147,19,0)</f>
        <v>89019</v>
      </c>
      <c r="C1196">
        <f>VLOOKUP(A1196,OrderProduct!A1196:F3147,6,0)</f>
        <v>194.08</v>
      </c>
      <c r="J1196" s="19"/>
      <c r="O1196" s="5">
        <v>89610</v>
      </c>
      <c r="P1196" s="6">
        <v>44.75</v>
      </c>
    </row>
    <row r="1197" spans="1:16">
      <c r="A1197" s="3">
        <v>2157</v>
      </c>
      <c r="B1197">
        <f>VLOOKUP(A1197,OrderProduct!A1197:S3148,19,0)</f>
        <v>89025</v>
      </c>
      <c r="C1197">
        <f>VLOOKUP(A1197,OrderProduct!A1197:F3148,6,0)</f>
        <v>199.48</v>
      </c>
      <c r="J1197" s="19"/>
      <c r="O1197" s="5">
        <v>90739</v>
      </c>
      <c r="P1197" s="6">
        <v>44.24</v>
      </c>
    </row>
    <row r="1198" spans="1:16">
      <c r="A1198" s="3">
        <v>2159</v>
      </c>
      <c r="B1198">
        <f>VLOOKUP(A1198,OrderProduct!A1198:S3149,19,0)</f>
        <v>89039</v>
      </c>
      <c r="C1198">
        <f>VLOOKUP(A1198,OrderProduct!A1198:F3149,6,0)</f>
        <v>551.51</v>
      </c>
      <c r="J1198" s="19"/>
      <c r="O1198" s="5">
        <v>87552</v>
      </c>
      <c r="P1198" s="6">
        <v>43.94</v>
      </c>
    </row>
    <row r="1199" spans="1:16">
      <c r="A1199" s="3">
        <v>2162</v>
      </c>
      <c r="B1199">
        <f>VLOOKUP(A1199,OrderProduct!A1199:S3150,19,0)</f>
        <v>89039</v>
      </c>
      <c r="C1199">
        <f>VLOOKUP(A1199,OrderProduct!A1199:F3150,6,0)</f>
        <v>142.79</v>
      </c>
      <c r="J1199" s="19"/>
      <c r="O1199" s="5">
        <v>86013</v>
      </c>
      <c r="P1199" s="6">
        <v>43.12</v>
      </c>
    </row>
    <row r="1200" spans="1:16">
      <c r="A1200" s="3">
        <v>2162</v>
      </c>
      <c r="B1200">
        <f>VLOOKUP(A1200,OrderProduct!A1200:S3151,19,0)</f>
        <v>89040</v>
      </c>
      <c r="C1200">
        <f>VLOOKUP(A1200,OrderProduct!A1200:F3151,6,0)</f>
        <v>99.02</v>
      </c>
      <c r="J1200" s="19"/>
      <c r="O1200" s="5">
        <v>88729</v>
      </c>
      <c r="P1200" s="6">
        <v>42.58</v>
      </c>
    </row>
    <row r="1201" spans="1:16">
      <c r="A1201" s="3">
        <v>2164</v>
      </c>
      <c r="B1201">
        <f>VLOOKUP(A1201,OrderProduct!A1201:S3152,19,0)</f>
        <v>89040</v>
      </c>
      <c r="C1201">
        <f>VLOOKUP(A1201,OrderProduct!A1201:F3152,6,0)</f>
        <v>46.4</v>
      </c>
      <c r="J1201" s="19"/>
      <c r="O1201" s="5">
        <v>89055</v>
      </c>
      <c r="P1201" s="6">
        <v>42.56</v>
      </c>
    </row>
    <row r="1202" spans="1:16">
      <c r="A1202" s="3">
        <v>2164</v>
      </c>
      <c r="B1202">
        <f>VLOOKUP(A1202,OrderProduct!A1202:S3153,19,0)</f>
        <v>89041</v>
      </c>
      <c r="C1202">
        <f>VLOOKUP(A1202,OrderProduct!A1202:F3153,6,0)</f>
        <v>585.08</v>
      </c>
      <c r="J1202" s="19"/>
      <c r="O1202" s="5">
        <v>87031</v>
      </c>
      <c r="P1202" s="6">
        <v>42.44</v>
      </c>
    </row>
    <row r="1203" spans="1:16">
      <c r="A1203" s="3">
        <v>2165</v>
      </c>
      <c r="B1203">
        <f>VLOOKUP(A1203,OrderProduct!A1203:S3154,19,0)</f>
        <v>89047</v>
      </c>
      <c r="C1203">
        <f>VLOOKUP(A1203,OrderProduct!A1203:F3154,6,0)</f>
        <v>1278.96</v>
      </c>
      <c r="J1203" s="19"/>
      <c r="O1203" s="5">
        <v>91286</v>
      </c>
      <c r="P1203" s="6">
        <v>42.35</v>
      </c>
    </row>
    <row r="1204" spans="1:16">
      <c r="A1204" s="3">
        <v>2178</v>
      </c>
      <c r="B1204">
        <f>VLOOKUP(A1204,OrderProduct!A1204:S3155,19,0)</f>
        <v>89053</v>
      </c>
      <c r="C1204">
        <f>VLOOKUP(A1204,OrderProduct!A1204:F3155,6,0)</f>
        <v>1857.08</v>
      </c>
      <c r="J1204" s="19"/>
      <c r="O1204" s="5">
        <v>87382</v>
      </c>
      <c r="P1204" s="6">
        <v>42.02</v>
      </c>
    </row>
    <row r="1205" spans="1:16">
      <c r="A1205" s="3">
        <v>2183</v>
      </c>
      <c r="B1205">
        <f>VLOOKUP(A1205,OrderProduct!A1205:S3156,19,0)</f>
        <v>89054</v>
      </c>
      <c r="C1205">
        <f>VLOOKUP(A1205,OrderProduct!A1205:F3156,6,0)</f>
        <v>414.91</v>
      </c>
      <c r="J1205" s="19"/>
      <c r="O1205" s="5">
        <v>89083</v>
      </c>
      <c r="P1205" s="6">
        <v>41.6</v>
      </c>
    </row>
    <row r="1206" spans="1:16">
      <c r="A1206" s="3">
        <v>2187</v>
      </c>
      <c r="B1206">
        <f>VLOOKUP(A1206,OrderProduct!A1206:S3157,19,0)</f>
        <v>89055</v>
      </c>
      <c r="C1206">
        <f>VLOOKUP(A1206,OrderProduct!A1206:F3157,6,0)</f>
        <v>42.56</v>
      </c>
      <c r="J1206" s="19"/>
      <c r="O1206" s="5">
        <v>90725</v>
      </c>
      <c r="P1206" s="6">
        <v>41.4</v>
      </c>
    </row>
    <row r="1207" spans="1:16">
      <c r="A1207" s="3">
        <v>2189</v>
      </c>
      <c r="B1207">
        <f>VLOOKUP(A1207,OrderProduct!A1207:S3158,19,0)</f>
        <v>89059</v>
      </c>
      <c r="C1207">
        <f>VLOOKUP(A1207,OrderProduct!A1207:F3158,6,0)</f>
        <v>78.59</v>
      </c>
      <c r="J1207" s="19"/>
      <c r="O1207" s="5">
        <v>88156</v>
      </c>
      <c r="P1207" s="6">
        <v>41.33</v>
      </c>
    </row>
    <row r="1208" spans="1:16">
      <c r="A1208" s="3">
        <v>2190</v>
      </c>
      <c r="B1208">
        <f>VLOOKUP(A1208,OrderProduct!A1208:S3159,19,0)</f>
        <v>89059</v>
      </c>
      <c r="C1208">
        <f>VLOOKUP(A1208,OrderProduct!A1208:F3159,6,0)</f>
        <v>497.11</v>
      </c>
      <c r="J1208" s="19"/>
      <c r="O1208" s="5">
        <v>91543</v>
      </c>
      <c r="P1208" s="6">
        <v>41.29</v>
      </c>
    </row>
    <row r="1209" spans="1:16">
      <c r="A1209" s="3">
        <v>2190</v>
      </c>
      <c r="B1209">
        <f>VLOOKUP(A1209,OrderProduct!A1209:S3160,19,0)</f>
        <v>89071</v>
      </c>
      <c r="C1209">
        <f>VLOOKUP(A1209,OrderProduct!A1209:F3160,6,0)</f>
        <v>11.16</v>
      </c>
      <c r="J1209" s="19"/>
      <c r="O1209" s="5">
        <v>88268</v>
      </c>
      <c r="P1209" s="6">
        <v>40.93</v>
      </c>
    </row>
    <row r="1210" spans="1:16">
      <c r="A1210" s="3">
        <v>2193</v>
      </c>
      <c r="B1210">
        <f>VLOOKUP(A1210,OrderProduct!A1210:S3161,19,0)</f>
        <v>89071</v>
      </c>
      <c r="C1210">
        <f>VLOOKUP(A1210,OrderProduct!A1210:F3161,6,0)</f>
        <v>45.22</v>
      </c>
      <c r="J1210" s="19"/>
      <c r="O1210" s="5">
        <v>87824</v>
      </c>
      <c r="P1210" s="6">
        <v>40.87</v>
      </c>
    </row>
    <row r="1211" spans="1:16">
      <c r="A1211" s="3">
        <v>2193</v>
      </c>
      <c r="B1211">
        <f>VLOOKUP(A1211,OrderProduct!A1211:S3162,19,0)</f>
        <v>89076</v>
      </c>
      <c r="C1211">
        <f>VLOOKUP(A1211,OrderProduct!A1211:F3162,6,0)</f>
        <v>2767.95</v>
      </c>
      <c r="J1211" s="19"/>
      <c r="O1211" s="5">
        <v>87042</v>
      </c>
      <c r="P1211" s="6">
        <v>40.8</v>
      </c>
    </row>
    <row r="1212" spans="1:16">
      <c r="A1212" s="3">
        <v>2196</v>
      </c>
      <c r="B1212">
        <f>VLOOKUP(A1212,OrderProduct!A1212:S3163,19,0)</f>
        <v>89077</v>
      </c>
      <c r="C1212">
        <f>VLOOKUP(A1212,OrderProduct!A1212:F3163,6,0)</f>
        <v>123.03</v>
      </c>
      <c r="J1212" s="19"/>
      <c r="O1212" s="5">
        <v>91496</v>
      </c>
      <c r="P1212" s="6">
        <v>40.69</v>
      </c>
    </row>
    <row r="1213" spans="1:16">
      <c r="A1213" s="3">
        <v>2196</v>
      </c>
      <c r="B1213">
        <f>VLOOKUP(A1213,OrderProduct!A1213:S3164,19,0)</f>
        <v>89077</v>
      </c>
      <c r="C1213">
        <f>VLOOKUP(A1213,OrderProduct!A1213:F3164,6,0)</f>
        <v>431.84</v>
      </c>
      <c r="J1213" s="19"/>
      <c r="O1213" s="5">
        <v>87978</v>
      </c>
      <c r="P1213" s="6">
        <v>40.37</v>
      </c>
    </row>
    <row r="1214" spans="1:16">
      <c r="A1214" s="3">
        <v>2196</v>
      </c>
      <c r="B1214">
        <f>VLOOKUP(A1214,OrderProduct!A1214:S3165,19,0)</f>
        <v>89083</v>
      </c>
      <c r="C1214">
        <f>VLOOKUP(A1214,OrderProduct!A1214:F3165,6,0)</f>
        <v>41.6</v>
      </c>
      <c r="J1214" s="19"/>
      <c r="O1214" s="5">
        <v>86874</v>
      </c>
      <c r="P1214" s="6">
        <v>40.29</v>
      </c>
    </row>
    <row r="1215" spans="1:16">
      <c r="A1215" s="3">
        <v>2197</v>
      </c>
      <c r="B1215">
        <f>VLOOKUP(A1215,OrderProduct!A1215:S3166,19,0)</f>
        <v>89084</v>
      </c>
      <c r="C1215">
        <f>VLOOKUP(A1215,OrderProduct!A1215:F3166,6,0)</f>
        <v>1497.22</v>
      </c>
      <c r="J1215" s="19"/>
      <c r="O1215" s="5">
        <v>89200</v>
      </c>
      <c r="P1215" s="6">
        <v>40.17</v>
      </c>
    </row>
    <row r="1216" spans="1:16">
      <c r="A1216" s="3">
        <v>2197</v>
      </c>
      <c r="B1216">
        <f>VLOOKUP(A1216,OrderProduct!A1216:S3167,19,0)</f>
        <v>89084</v>
      </c>
      <c r="C1216">
        <f>VLOOKUP(A1216,OrderProduct!A1216:F3167,6,0)</f>
        <v>244.81</v>
      </c>
      <c r="J1216" s="19"/>
      <c r="O1216" s="5">
        <v>90258</v>
      </c>
      <c r="P1216" s="6">
        <v>39.97</v>
      </c>
    </row>
    <row r="1217" spans="1:16">
      <c r="A1217" s="3">
        <v>2198</v>
      </c>
      <c r="B1217">
        <f>VLOOKUP(A1217,OrderProduct!A1217:S3168,19,0)</f>
        <v>89084</v>
      </c>
      <c r="C1217">
        <f>VLOOKUP(A1217,OrderProduct!A1217:F3168,6,0)</f>
        <v>4.55</v>
      </c>
      <c r="J1217" s="19"/>
      <c r="O1217" s="5">
        <v>90641</v>
      </c>
      <c r="P1217" s="6">
        <v>39.36</v>
      </c>
    </row>
    <row r="1218" spans="1:16">
      <c r="A1218" s="3">
        <v>2198</v>
      </c>
      <c r="B1218">
        <f>VLOOKUP(A1218,OrderProduct!A1218:S3169,19,0)</f>
        <v>89092</v>
      </c>
      <c r="C1218">
        <f>VLOOKUP(A1218,OrderProduct!A1218:F3169,6,0)</f>
        <v>164.71</v>
      </c>
      <c r="J1218" s="19"/>
      <c r="O1218" s="5">
        <v>91447</v>
      </c>
      <c r="P1218" s="6">
        <v>39.17</v>
      </c>
    </row>
    <row r="1219" spans="1:16">
      <c r="A1219" s="3">
        <v>2201</v>
      </c>
      <c r="B1219">
        <f>VLOOKUP(A1219,OrderProduct!A1219:S3170,19,0)</f>
        <v>89092</v>
      </c>
      <c r="C1219">
        <f>VLOOKUP(A1219,OrderProduct!A1219:F3170,6,0)</f>
        <v>79.68</v>
      </c>
      <c r="J1219" s="19"/>
      <c r="O1219" s="5">
        <v>86913</v>
      </c>
      <c r="P1219" s="6">
        <v>39.15</v>
      </c>
    </row>
    <row r="1220" spans="1:16">
      <c r="A1220" s="3">
        <v>2202</v>
      </c>
      <c r="B1220">
        <f>VLOOKUP(A1220,OrderProduct!A1220:S3171,19,0)</f>
        <v>89093</v>
      </c>
      <c r="C1220">
        <f>VLOOKUP(A1220,OrderProduct!A1220:F3171,6,0)</f>
        <v>53.26</v>
      </c>
      <c r="J1220" s="19"/>
      <c r="O1220" s="5">
        <v>85834</v>
      </c>
      <c r="P1220" s="6">
        <v>38.98</v>
      </c>
    </row>
    <row r="1221" spans="1:16">
      <c r="A1221" s="3">
        <v>2202</v>
      </c>
      <c r="B1221">
        <f>VLOOKUP(A1221,OrderProduct!A1221:S3172,19,0)</f>
        <v>89093</v>
      </c>
      <c r="C1221">
        <f>VLOOKUP(A1221,OrderProduct!A1221:F3172,6,0)</f>
        <v>203.49</v>
      </c>
      <c r="J1221" s="19"/>
      <c r="O1221" s="5">
        <v>11712</v>
      </c>
      <c r="P1221" s="6">
        <v>38.96</v>
      </c>
    </row>
    <row r="1222" spans="1:16">
      <c r="A1222" s="3">
        <v>2202</v>
      </c>
      <c r="B1222">
        <f>VLOOKUP(A1222,OrderProduct!A1222:S3173,19,0)</f>
        <v>89093</v>
      </c>
      <c r="C1222">
        <f>VLOOKUP(A1222,OrderProduct!A1222:F3173,6,0)</f>
        <v>2356.01</v>
      </c>
      <c r="J1222" s="19"/>
      <c r="O1222" s="5">
        <v>87087</v>
      </c>
      <c r="P1222" s="6">
        <v>38.81</v>
      </c>
    </row>
    <row r="1223" spans="1:16">
      <c r="A1223" s="3">
        <v>2203</v>
      </c>
      <c r="B1223">
        <f>VLOOKUP(A1223,OrderProduct!A1223:S3174,19,0)</f>
        <v>89095</v>
      </c>
      <c r="C1223">
        <f>VLOOKUP(A1223,OrderProduct!A1223:F3174,6,0)</f>
        <v>47.4</v>
      </c>
      <c r="J1223" s="19"/>
      <c r="O1223" s="5">
        <v>88722</v>
      </c>
      <c r="P1223" s="6">
        <v>38.74</v>
      </c>
    </row>
    <row r="1224" spans="1:16">
      <c r="A1224" s="3">
        <v>2203</v>
      </c>
      <c r="B1224">
        <f>VLOOKUP(A1224,OrderProduct!A1224:S3175,19,0)</f>
        <v>89096</v>
      </c>
      <c r="C1224">
        <f>VLOOKUP(A1224,OrderProduct!A1224:F3175,6,0)</f>
        <v>436.94</v>
      </c>
      <c r="J1224" s="19"/>
      <c r="O1224" s="5">
        <v>86534</v>
      </c>
      <c r="P1224" s="6">
        <v>38.65</v>
      </c>
    </row>
    <row r="1225" spans="1:16">
      <c r="A1225" s="3">
        <v>2204</v>
      </c>
      <c r="B1225">
        <f>VLOOKUP(A1225,OrderProduct!A1225:S3176,19,0)</f>
        <v>89097</v>
      </c>
      <c r="C1225">
        <f>VLOOKUP(A1225,OrderProduct!A1225:F3176,6,0)</f>
        <v>37.38</v>
      </c>
      <c r="J1225" s="19"/>
      <c r="O1225" s="5">
        <v>89432</v>
      </c>
      <c r="P1225" s="6">
        <v>38.58</v>
      </c>
    </row>
    <row r="1226" spans="1:16">
      <c r="A1226" s="3">
        <v>2204</v>
      </c>
      <c r="B1226">
        <f>VLOOKUP(A1226,OrderProduct!A1226:S3177,19,0)</f>
        <v>89102</v>
      </c>
      <c r="C1226">
        <f>VLOOKUP(A1226,OrderProduct!A1226:F3177,6,0)</f>
        <v>99.75</v>
      </c>
      <c r="J1226" s="19"/>
      <c r="O1226" s="5">
        <v>90531</v>
      </c>
      <c r="P1226" s="6">
        <v>38.54</v>
      </c>
    </row>
    <row r="1227" spans="1:16">
      <c r="A1227" s="3">
        <v>2206</v>
      </c>
      <c r="B1227">
        <f>VLOOKUP(A1227,OrderProduct!A1227:S3178,19,0)</f>
        <v>89106</v>
      </c>
      <c r="C1227">
        <f>VLOOKUP(A1227,OrderProduct!A1227:F3178,6,0)</f>
        <v>410.17</v>
      </c>
      <c r="J1227" s="19"/>
      <c r="O1227" s="5">
        <v>89939</v>
      </c>
      <c r="P1227" s="6">
        <v>38.41</v>
      </c>
    </row>
    <row r="1228" spans="1:16">
      <c r="A1228" s="3">
        <v>2206</v>
      </c>
      <c r="B1228">
        <f>VLOOKUP(A1228,OrderProduct!A1228:S3179,19,0)</f>
        <v>89112</v>
      </c>
      <c r="C1228">
        <f>VLOOKUP(A1228,OrderProduct!A1228:F3179,6,0)</f>
        <v>1774.5</v>
      </c>
      <c r="J1228" s="19"/>
      <c r="O1228" s="5">
        <v>88101</v>
      </c>
      <c r="P1228" s="6">
        <v>37.7</v>
      </c>
    </row>
    <row r="1229" spans="1:16">
      <c r="A1229" s="3">
        <v>2209</v>
      </c>
      <c r="B1229">
        <f>VLOOKUP(A1229,OrderProduct!A1229:S3180,19,0)</f>
        <v>89112</v>
      </c>
      <c r="C1229">
        <f>VLOOKUP(A1229,OrderProduct!A1229:F3180,6,0)</f>
        <v>1054.69</v>
      </c>
      <c r="J1229" s="19"/>
      <c r="O1229" s="5">
        <v>89097</v>
      </c>
      <c r="P1229" s="6">
        <v>37.38</v>
      </c>
    </row>
    <row r="1230" spans="1:16">
      <c r="A1230" s="3">
        <v>2211</v>
      </c>
      <c r="B1230">
        <f>VLOOKUP(A1230,OrderProduct!A1230:S3181,19,0)</f>
        <v>89128</v>
      </c>
      <c r="C1230">
        <f>VLOOKUP(A1230,OrderProduct!A1230:F3181,6,0)</f>
        <v>52.93</v>
      </c>
      <c r="J1230" s="19"/>
      <c r="O1230" s="5">
        <v>88192</v>
      </c>
      <c r="P1230" s="6">
        <v>36.82</v>
      </c>
    </row>
    <row r="1231" spans="1:16">
      <c r="A1231" s="3">
        <v>2212</v>
      </c>
      <c r="B1231">
        <f>VLOOKUP(A1231,OrderProduct!A1231:S3182,19,0)</f>
        <v>89128</v>
      </c>
      <c r="C1231">
        <f>VLOOKUP(A1231,OrderProduct!A1231:F3182,6,0)</f>
        <v>75.61</v>
      </c>
      <c r="J1231" s="19"/>
      <c r="O1231" s="5">
        <v>87117</v>
      </c>
      <c r="P1231" s="6">
        <v>36.72</v>
      </c>
    </row>
    <row r="1232" spans="1:16">
      <c r="A1232" s="3">
        <v>2215</v>
      </c>
      <c r="B1232">
        <f>VLOOKUP(A1232,OrderProduct!A1232:S3183,19,0)</f>
        <v>89129</v>
      </c>
      <c r="C1232">
        <f>VLOOKUP(A1232,OrderProduct!A1232:F3183,6,0)</f>
        <v>67.64</v>
      </c>
      <c r="J1232" s="19"/>
      <c r="O1232" s="5">
        <v>90539</v>
      </c>
      <c r="P1232" s="6">
        <v>36.58</v>
      </c>
    </row>
    <row r="1233" spans="1:16">
      <c r="A1233" s="3">
        <v>2216</v>
      </c>
      <c r="B1233">
        <f>VLOOKUP(A1233,OrderProduct!A1233:S3184,19,0)</f>
        <v>89129</v>
      </c>
      <c r="C1233">
        <f>VLOOKUP(A1233,OrderProduct!A1233:F3184,6,0)</f>
        <v>240.42</v>
      </c>
      <c r="J1233" s="19"/>
      <c r="O1233" s="5">
        <v>90932</v>
      </c>
      <c r="P1233" s="6">
        <v>35.97</v>
      </c>
    </row>
    <row r="1234" spans="1:16">
      <c r="A1234" s="3">
        <v>2216</v>
      </c>
      <c r="B1234">
        <f>VLOOKUP(A1234,OrderProduct!A1234:S3185,19,0)</f>
        <v>89129</v>
      </c>
      <c r="C1234">
        <f>VLOOKUP(A1234,OrderProduct!A1234:F3185,6,0)</f>
        <v>184.4</v>
      </c>
      <c r="J1234" s="19"/>
      <c r="O1234" s="5">
        <v>85949</v>
      </c>
      <c r="P1234" s="6">
        <v>35.93</v>
      </c>
    </row>
    <row r="1235" spans="1:16">
      <c r="A1235" s="3">
        <v>2220</v>
      </c>
      <c r="B1235">
        <f>VLOOKUP(A1235,OrderProduct!A1235:S3186,19,0)</f>
        <v>89130</v>
      </c>
      <c r="C1235">
        <f>VLOOKUP(A1235,OrderProduct!A1235:F3186,6,0)</f>
        <v>3802.01</v>
      </c>
      <c r="J1235" s="19"/>
      <c r="O1235" s="5">
        <v>86010</v>
      </c>
      <c r="P1235" s="6">
        <v>35.48</v>
      </c>
    </row>
    <row r="1236" spans="1:16">
      <c r="A1236" s="3">
        <v>2225</v>
      </c>
      <c r="B1236">
        <f>VLOOKUP(A1236,OrderProduct!A1236:S3187,19,0)</f>
        <v>89139</v>
      </c>
      <c r="C1236">
        <f>VLOOKUP(A1236,OrderProduct!A1236:F3187,6,0)</f>
        <v>798.69</v>
      </c>
      <c r="J1236" s="19"/>
      <c r="O1236" s="5">
        <v>88612</v>
      </c>
      <c r="P1236" s="6">
        <v>34.91</v>
      </c>
    </row>
    <row r="1237" spans="1:16">
      <c r="A1237" s="3">
        <v>2240</v>
      </c>
      <c r="B1237">
        <f>VLOOKUP(A1237,OrderProduct!A1237:S3188,19,0)</f>
        <v>89139</v>
      </c>
      <c r="C1237">
        <f>VLOOKUP(A1237,OrderProduct!A1237:F3188,6,0)</f>
        <v>792.11</v>
      </c>
      <c r="J1237" s="19"/>
      <c r="O1237" s="5">
        <v>86687</v>
      </c>
      <c r="P1237" s="6">
        <v>34.76</v>
      </c>
    </row>
    <row r="1238" spans="1:16">
      <c r="A1238" s="3">
        <v>2250</v>
      </c>
      <c r="B1238">
        <f>VLOOKUP(A1238,OrderProduct!A1238:S3189,19,0)</f>
        <v>89140</v>
      </c>
      <c r="C1238">
        <f>VLOOKUP(A1238,OrderProduct!A1238:F3189,6,0)</f>
        <v>28.73</v>
      </c>
      <c r="J1238" s="19"/>
      <c r="O1238" s="5">
        <v>88971</v>
      </c>
      <c r="P1238" s="6">
        <v>34.65</v>
      </c>
    </row>
    <row r="1239" spans="1:16">
      <c r="A1239" s="3">
        <v>2254</v>
      </c>
      <c r="B1239">
        <f>VLOOKUP(A1239,OrderProduct!A1239:S3190,19,0)</f>
        <v>89146</v>
      </c>
      <c r="C1239">
        <f>VLOOKUP(A1239,OrderProduct!A1239:F3190,6,0)</f>
        <v>11.78</v>
      </c>
      <c r="J1239" s="19"/>
      <c r="O1239" s="5">
        <v>86267</v>
      </c>
      <c r="P1239" s="6">
        <v>34.64</v>
      </c>
    </row>
    <row r="1240" spans="1:16">
      <c r="A1240" s="3">
        <v>2254</v>
      </c>
      <c r="B1240">
        <f>VLOOKUP(A1240,OrderProduct!A1240:S3191,19,0)</f>
        <v>89146</v>
      </c>
      <c r="C1240">
        <f>VLOOKUP(A1240,OrderProduct!A1240:F3191,6,0)</f>
        <v>20.96</v>
      </c>
      <c r="J1240" s="19"/>
      <c r="O1240" s="5">
        <v>85835</v>
      </c>
      <c r="P1240" s="6">
        <v>34.16</v>
      </c>
    </row>
    <row r="1241" spans="1:16">
      <c r="A1241" s="3">
        <v>2254</v>
      </c>
      <c r="B1241">
        <f>VLOOKUP(A1241,OrderProduct!A1241:S3192,19,0)</f>
        <v>89147</v>
      </c>
      <c r="C1241">
        <f>VLOOKUP(A1241,OrderProduct!A1241:F3192,6,0)</f>
        <v>17.64</v>
      </c>
      <c r="J1241" s="19"/>
      <c r="O1241" s="5">
        <v>91365</v>
      </c>
      <c r="P1241" s="6">
        <v>34.11</v>
      </c>
    </row>
    <row r="1242" spans="1:16">
      <c r="A1242" s="3">
        <v>2256</v>
      </c>
      <c r="B1242">
        <f>VLOOKUP(A1242,OrderProduct!A1242:S3193,19,0)</f>
        <v>89148</v>
      </c>
      <c r="C1242">
        <f>VLOOKUP(A1242,OrderProduct!A1242:F3193,6,0)</f>
        <v>26.66</v>
      </c>
      <c r="J1242" s="19"/>
      <c r="O1242" s="5">
        <v>88418</v>
      </c>
      <c r="P1242" s="6">
        <v>33.95</v>
      </c>
    </row>
    <row r="1243" spans="1:16">
      <c r="A1243" s="3">
        <v>2256</v>
      </c>
      <c r="B1243">
        <f>VLOOKUP(A1243,OrderProduct!A1243:S3194,19,0)</f>
        <v>89148</v>
      </c>
      <c r="C1243">
        <f>VLOOKUP(A1243,OrderProduct!A1243:F3194,6,0)</f>
        <v>29.55</v>
      </c>
      <c r="J1243" s="19"/>
      <c r="O1243" s="5">
        <v>86368</v>
      </c>
      <c r="P1243" s="6">
        <v>33.84</v>
      </c>
    </row>
    <row r="1244" spans="1:16">
      <c r="A1244" s="3">
        <v>2257</v>
      </c>
      <c r="B1244">
        <f>VLOOKUP(A1244,OrderProduct!A1244:S3195,19,0)</f>
        <v>89148</v>
      </c>
      <c r="C1244">
        <f>VLOOKUP(A1244,OrderProduct!A1244:F3195,6,0)</f>
        <v>1237.4</v>
      </c>
      <c r="J1244" s="19"/>
      <c r="O1244" s="5">
        <v>87672</v>
      </c>
      <c r="P1244" s="6">
        <v>33.82</v>
      </c>
    </row>
    <row r="1245" spans="1:16">
      <c r="A1245" s="3">
        <v>2258</v>
      </c>
      <c r="B1245">
        <f>VLOOKUP(A1245,OrderProduct!A1245:S3196,19,0)</f>
        <v>89166</v>
      </c>
      <c r="C1245">
        <f>VLOOKUP(A1245,OrderProduct!A1245:F3196,6,0)</f>
        <v>3206.94</v>
      </c>
      <c r="J1245" s="19"/>
      <c r="O1245" s="5">
        <v>89982</v>
      </c>
      <c r="P1245" s="6">
        <v>33.77</v>
      </c>
    </row>
    <row r="1246" spans="1:16">
      <c r="A1246" s="3">
        <v>2258</v>
      </c>
      <c r="B1246">
        <f>VLOOKUP(A1246,OrderProduct!A1246:S3197,19,0)</f>
        <v>89166</v>
      </c>
      <c r="C1246">
        <f>VLOOKUP(A1246,OrderProduct!A1246:F3197,6,0)</f>
        <v>43.08</v>
      </c>
      <c r="J1246" s="19"/>
      <c r="O1246" s="5">
        <v>87862</v>
      </c>
      <c r="P1246" s="6">
        <v>33.65</v>
      </c>
    </row>
    <row r="1247" spans="1:16">
      <c r="A1247" s="3">
        <v>2260</v>
      </c>
      <c r="B1247">
        <f>VLOOKUP(A1247,OrderProduct!A1247:S3198,19,0)</f>
        <v>89174</v>
      </c>
      <c r="C1247">
        <f>VLOOKUP(A1247,OrderProduct!A1247:F3198,6,0)</f>
        <v>428.85</v>
      </c>
      <c r="J1247" s="19"/>
      <c r="O1247" s="5">
        <v>86837</v>
      </c>
      <c r="P1247" s="6">
        <v>33.47</v>
      </c>
    </row>
    <row r="1248" spans="1:16">
      <c r="A1248" s="3">
        <v>2260</v>
      </c>
      <c r="B1248">
        <f>VLOOKUP(A1248,OrderProduct!A1248:S3199,19,0)</f>
        <v>89174</v>
      </c>
      <c r="C1248">
        <f>VLOOKUP(A1248,OrderProduct!A1248:F3199,6,0)</f>
        <v>342.54</v>
      </c>
      <c r="J1248" s="19"/>
      <c r="O1248" s="5">
        <v>88040</v>
      </c>
      <c r="P1248" s="6">
        <v>32.76</v>
      </c>
    </row>
    <row r="1249" spans="1:16">
      <c r="A1249" s="3">
        <v>2260</v>
      </c>
      <c r="B1249">
        <f>VLOOKUP(A1249,OrderProduct!A1249:S3200,19,0)</f>
        <v>89175</v>
      </c>
      <c r="C1249">
        <f>VLOOKUP(A1249,OrderProduct!A1249:F3200,6,0)</f>
        <v>294.97</v>
      </c>
      <c r="J1249" s="19"/>
      <c r="O1249" s="5">
        <v>89146</v>
      </c>
      <c r="P1249" s="6">
        <v>32.74</v>
      </c>
    </row>
    <row r="1250" spans="1:16">
      <c r="A1250" s="3">
        <v>2260</v>
      </c>
      <c r="B1250">
        <f>VLOOKUP(A1250,OrderProduct!A1250:S3201,19,0)</f>
        <v>89175</v>
      </c>
      <c r="C1250">
        <f>VLOOKUP(A1250,OrderProduct!A1250:F3201,6,0)</f>
        <v>2458.05</v>
      </c>
      <c r="J1250" s="19"/>
      <c r="O1250" s="5">
        <v>90335</v>
      </c>
      <c r="P1250" s="6">
        <v>32.66</v>
      </c>
    </row>
    <row r="1251" spans="1:16">
      <c r="A1251" s="3">
        <v>2264</v>
      </c>
      <c r="B1251">
        <f>VLOOKUP(A1251,OrderProduct!A1251:S3202,19,0)</f>
        <v>89175</v>
      </c>
      <c r="C1251">
        <f>VLOOKUP(A1251,OrderProduct!A1251:F3202,6,0)</f>
        <v>2465.75</v>
      </c>
      <c r="J1251" s="19"/>
      <c r="O1251" s="5">
        <v>88645</v>
      </c>
      <c r="P1251" s="6">
        <v>32.6</v>
      </c>
    </row>
    <row r="1252" spans="1:16">
      <c r="A1252" s="3">
        <v>2265</v>
      </c>
      <c r="B1252">
        <f>VLOOKUP(A1252,OrderProduct!A1252:S3203,19,0)</f>
        <v>89176</v>
      </c>
      <c r="C1252">
        <f>VLOOKUP(A1252,OrderProduct!A1252:F3203,6,0)</f>
        <v>650.25</v>
      </c>
      <c r="J1252" s="19"/>
      <c r="O1252" s="5">
        <v>44517</v>
      </c>
      <c r="P1252" s="6">
        <v>32.5</v>
      </c>
    </row>
    <row r="1253" spans="1:16">
      <c r="A1253" s="3">
        <v>2265</v>
      </c>
      <c r="B1253">
        <f>VLOOKUP(A1253,OrderProduct!A1253:S3204,19,0)</f>
        <v>89176</v>
      </c>
      <c r="C1253">
        <f>VLOOKUP(A1253,OrderProduct!A1253:F3204,6,0)</f>
        <v>272.12</v>
      </c>
      <c r="J1253" s="19"/>
      <c r="O1253" s="5">
        <v>86011</v>
      </c>
      <c r="P1253" s="6">
        <v>32.4</v>
      </c>
    </row>
    <row r="1254" spans="1:16">
      <c r="A1254" s="3">
        <v>2266</v>
      </c>
      <c r="B1254">
        <f>VLOOKUP(A1254,OrderProduct!A1254:S3205,19,0)</f>
        <v>89184</v>
      </c>
      <c r="C1254">
        <f>VLOOKUP(A1254,OrderProduct!A1254:F3205,6,0)</f>
        <v>2259.99</v>
      </c>
      <c r="J1254" s="19"/>
      <c r="O1254" s="5">
        <v>87579</v>
      </c>
      <c r="P1254" s="6">
        <v>32.39</v>
      </c>
    </row>
    <row r="1255" spans="1:16">
      <c r="A1255" s="3">
        <v>2266</v>
      </c>
      <c r="B1255">
        <f>VLOOKUP(A1255,OrderProduct!A1255:S3206,19,0)</f>
        <v>89193</v>
      </c>
      <c r="C1255">
        <f>VLOOKUP(A1255,OrderProduct!A1255:F3206,6,0)</f>
        <v>129.43</v>
      </c>
      <c r="J1255" s="19"/>
      <c r="O1255" s="5">
        <v>89810</v>
      </c>
      <c r="P1255" s="6">
        <v>31.98</v>
      </c>
    </row>
    <row r="1256" spans="1:16">
      <c r="A1256" s="3">
        <v>2268</v>
      </c>
      <c r="B1256">
        <f>VLOOKUP(A1256,OrderProduct!A1256:S3207,19,0)</f>
        <v>89194</v>
      </c>
      <c r="C1256">
        <f>VLOOKUP(A1256,OrderProduct!A1256:F3207,6,0)</f>
        <v>61.39</v>
      </c>
      <c r="J1256" s="19"/>
      <c r="O1256" s="5">
        <v>88702</v>
      </c>
      <c r="P1256" s="6">
        <v>31.96</v>
      </c>
    </row>
    <row r="1257" spans="1:16">
      <c r="A1257" s="3">
        <v>2270</v>
      </c>
      <c r="B1257">
        <f>VLOOKUP(A1257,OrderProduct!A1257:S3208,19,0)</f>
        <v>89194</v>
      </c>
      <c r="C1257">
        <f>VLOOKUP(A1257,OrderProduct!A1257:F3208,6,0)</f>
        <v>2435.52</v>
      </c>
      <c r="J1257" s="19"/>
      <c r="O1257" s="5">
        <v>86460</v>
      </c>
      <c r="P1257" s="6">
        <v>31.73</v>
      </c>
    </row>
    <row r="1258" spans="1:16">
      <c r="A1258" s="3">
        <v>2270</v>
      </c>
      <c r="B1258">
        <f>VLOOKUP(A1258,OrderProduct!A1258:S3209,19,0)</f>
        <v>89199</v>
      </c>
      <c r="C1258">
        <f>VLOOKUP(A1258,OrderProduct!A1258:F3209,6,0)</f>
        <v>424.68</v>
      </c>
      <c r="J1258" s="19"/>
      <c r="O1258" s="5">
        <v>89988</v>
      </c>
      <c r="P1258" s="6">
        <v>31.71</v>
      </c>
    </row>
    <row r="1259" spans="1:16">
      <c r="A1259" s="3">
        <v>2270</v>
      </c>
      <c r="B1259">
        <f>VLOOKUP(A1259,OrderProduct!A1259:S3210,19,0)</f>
        <v>89200</v>
      </c>
      <c r="C1259">
        <f>VLOOKUP(A1259,OrderProduct!A1259:F3210,6,0)</f>
        <v>40.17</v>
      </c>
      <c r="J1259" s="19"/>
      <c r="O1259" s="5">
        <v>88728</v>
      </c>
      <c r="P1259" s="6">
        <v>31.55</v>
      </c>
    </row>
    <row r="1260" spans="1:16">
      <c r="A1260" s="3">
        <v>2272</v>
      </c>
      <c r="B1260">
        <f>VLOOKUP(A1260,OrderProduct!A1260:S3211,19,0)</f>
        <v>89201</v>
      </c>
      <c r="C1260">
        <f>VLOOKUP(A1260,OrderProduct!A1260:F3211,6,0)</f>
        <v>58.68</v>
      </c>
      <c r="J1260" s="19"/>
      <c r="O1260" s="5">
        <v>86382</v>
      </c>
      <c r="P1260" s="6">
        <v>31.44</v>
      </c>
    </row>
    <row r="1261" spans="1:16">
      <c r="A1261" s="3">
        <v>2273</v>
      </c>
      <c r="B1261">
        <f>VLOOKUP(A1261,OrderProduct!A1261:S3212,19,0)</f>
        <v>89201</v>
      </c>
      <c r="C1261">
        <f>VLOOKUP(A1261,OrderProduct!A1261:F3212,6,0)</f>
        <v>53.1</v>
      </c>
      <c r="J1261" s="19"/>
      <c r="O1261" s="5">
        <v>90577</v>
      </c>
      <c r="P1261" s="6">
        <v>31.24</v>
      </c>
    </row>
    <row r="1262" spans="1:16">
      <c r="A1262" s="3">
        <v>2273</v>
      </c>
      <c r="B1262">
        <f>VLOOKUP(A1262,OrderProduct!A1262:S3213,19,0)</f>
        <v>89202</v>
      </c>
      <c r="C1262">
        <f>VLOOKUP(A1262,OrderProduct!A1262:F3213,6,0)</f>
        <v>783.55</v>
      </c>
      <c r="J1262" s="19"/>
      <c r="O1262" s="5">
        <v>89301</v>
      </c>
      <c r="P1262" s="6">
        <v>30.47</v>
      </c>
    </row>
    <row r="1263" spans="1:16">
      <c r="A1263" s="3">
        <v>2274</v>
      </c>
      <c r="B1263">
        <f>VLOOKUP(A1263,OrderProduct!A1263:S3214,19,0)</f>
        <v>89203</v>
      </c>
      <c r="C1263">
        <f>VLOOKUP(A1263,OrderProduct!A1263:F3214,6,0)</f>
        <v>3838.14</v>
      </c>
      <c r="J1263" s="19"/>
      <c r="O1263" s="5">
        <v>88782</v>
      </c>
      <c r="P1263" s="6">
        <v>30.44</v>
      </c>
    </row>
    <row r="1264" spans="1:16">
      <c r="A1264" s="3">
        <v>2276</v>
      </c>
      <c r="B1264">
        <f>VLOOKUP(A1264,OrderProduct!A1264:S3215,19,0)</f>
        <v>89209</v>
      </c>
      <c r="C1264">
        <f>VLOOKUP(A1264,OrderProduct!A1264:F3215,6,0)</f>
        <v>80.35</v>
      </c>
      <c r="J1264" s="19"/>
      <c r="O1264" s="5">
        <v>86527</v>
      </c>
      <c r="P1264" s="6">
        <v>30.1</v>
      </c>
    </row>
    <row r="1265" spans="1:16">
      <c r="A1265" s="3">
        <v>2279</v>
      </c>
      <c r="B1265">
        <f>VLOOKUP(A1265,OrderProduct!A1265:S3216,19,0)</f>
        <v>89211</v>
      </c>
      <c r="C1265">
        <f>VLOOKUP(A1265,OrderProduct!A1265:F3216,6,0)</f>
        <v>818.49</v>
      </c>
      <c r="J1265" s="19"/>
      <c r="O1265" s="5">
        <v>90500</v>
      </c>
      <c r="P1265" s="6">
        <v>29.99</v>
      </c>
    </row>
    <row r="1266" spans="1:16">
      <c r="A1266" s="3">
        <v>2281</v>
      </c>
      <c r="B1266">
        <f>VLOOKUP(A1266,OrderProduct!A1266:S3217,19,0)</f>
        <v>89218</v>
      </c>
      <c r="C1266">
        <f>VLOOKUP(A1266,OrderProduct!A1266:F3217,6,0)</f>
        <v>1188.63</v>
      </c>
      <c r="J1266" s="19"/>
      <c r="O1266" s="5">
        <v>91213</v>
      </c>
      <c r="P1266" s="6">
        <v>29.92</v>
      </c>
    </row>
    <row r="1267" spans="1:16">
      <c r="A1267" s="3">
        <v>2282</v>
      </c>
      <c r="B1267">
        <f>VLOOKUP(A1267,OrderProduct!A1267:S3218,19,0)</f>
        <v>89218</v>
      </c>
      <c r="C1267">
        <f>VLOOKUP(A1267,OrderProduct!A1267:F3218,6,0)</f>
        <v>1009.93</v>
      </c>
      <c r="J1267" s="19"/>
      <c r="O1267" s="5">
        <v>86064</v>
      </c>
      <c r="P1267" s="6">
        <v>29.88</v>
      </c>
    </row>
    <row r="1268" spans="1:16">
      <c r="A1268" s="3">
        <v>2283</v>
      </c>
      <c r="B1268">
        <f>VLOOKUP(A1268,OrderProduct!A1268:S3219,19,0)</f>
        <v>89218</v>
      </c>
      <c r="C1268">
        <f>VLOOKUP(A1268,OrderProduct!A1268:F3219,6,0)</f>
        <v>140.7</v>
      </c>
      <c r="J1268" s="19"/>
      <c r="O1268" s="5">
        <v>89514</v>
      </c>
      <c r="P1268" s="6">
        <v>29.85</v>
      </c>
    </row>
    <row r="1269" spans="1:16">
      <c r="A1269" s="3">
        <v>2285</v>
      </c>
      <c r="B1269">
        <f>VLOOKUP(A1269,OrderProduct!A1269:S3220,19,0)</f>
        <v>89219</v>
      </c>
      <c r="C1269">
        <f>VLOOKUP(A1269,OrderProduct!A1269:F3220,6,0)</f>
        <v>3550.28</v>
      </c>
      <c r="J1269" s="19"/>
      <c r="O1269" s="5">
        <v>89583</v>
      </c>
      <c r="P1269" s="6">
        <v>29.5</v>
      </c>
    </row>
    <row r="1270" spans="1:16">
      <c r="A1270" s="3">
        <v>2286</v>
      </c>
      <c r="B1270">
        <f>VLOOKUP(A1270,OrderProduct!A1270:S3221,19,0)</f>
        <v>89240</v>
      </c>
      <c r="C1270">
        <f>VLOOKUP(A1270,OrderProduct!A1270:F3221,6,0)</f>
        <v>57.84</v>
      </c>
      <c r="J1270" s="19"/>
      <c r="O1270" s="5">
        <v>86654</v>
      </c>
      <c r="P1270" s="6">
        <v>29.08</v>
      </c>
    </row>
    <row r="1271" spans="1:16">
      <c r="A1271" s="3">
        <v>2286</v>
      </c>
      <c r="B1271">
        <f>VLOOKUP(A1271,OrderProduct!A1271:S3222,19,0)</f>
        <v>89240</v>
      </c>
      <c r="C1271">
        <f>VLOOKUP(A1271,OrderProduct!A1271:F3222,6,0)</f>
        <v>1425.71</v>
      </c>
      <c r="J1271" s="19"/>
      <c r="O1271" s="5">
        <v>89140</v>
      </c>
      <c r="P1271" s="6">
        <v>28.73</v>
      </c>
    </row>
    <row r="1272" spans="1:16">
      <c r="A1272" s="3">
        <v>2286</v>
      </c>
      <c r="B1272">
        <f>VLOOKUP(A1272,OrderProduct!A1272:S3223,19,0)</f>
        <v>89251</v>
      </c>
      <c r="C1272">
        <f>VLOOKUP(A1272,OrderProduct!A1272:F3223,6,0)</f>
        <v>88.64</v>
      </c>
      <c r="J1272" s="19"/>
      <c r="O1272" s="5">
        <v>89406</v>
      </c>
      <c r="P1272" s="6">
        <v>28.66</v>
      </c>
    </row>
    <row r="1273" spans="1:16">
      <c r="A1273" s="3">
        <v>2287</v>
      </c>
      <c r="B1273">
        <f>VLOOKUP(A1273,OrderProduct!A1273:S3224,19,0)</f>
        <v>89257</v>
      </c>
      <c r="C1273">
        <f>VLOOKUP(A1273,OrderProduct!A1273:F3224,6,0)</f>
        <v>80.23</v>
      </c>
      <c r="J1273" s="19"/>
      <c r="O1273" s="5">
        <v>90973</v>
      </c>
      <c r="P1273" s="6">
        <v>28.46</v>
      </c>
    </row>
    <row r="1274" spans="1:16">
      <c r="A1274" s="3">
        <v>2287</v>
      </c>
      <c r="B1274">
        <f>VLOOKUP(A1274,OrderProduct!A1274:S3225,19,0)</f>
        <v>89257</v>
      </c>
      <c r="C1274">
        <f>VLOOKUP(A1274,OrderProduct!A1274:F3225,6,0)</f>
        <v>2044.9</v>
      </c>
      <c r="J1274" s="19"/>
      <c r="O1274" s="5">
        <v>90271</v>
      </c>
      <c r="P1274" s="6">
        <v>28.46</v>
      </c>
    </row>
    <row r="1275" spans="1:16">
      <c r="A1275" s="3">
        <v>2287</v>
      </c>
      <c r="B1275">
        <f>VLOOKUP(A1275,OrderProduct!A1275:S3226,19,0)</f>
        <v>89258</v>
      </c>
      <c r="C1275">
        <f>VLOOKUP(A1275,OrderProduct!A1275:F3226,6,0)</f>
        <v>53.3</v>
      </c>
      <c r="J1275" s="19"/>
      <c r="O1275" s="5">
        <v>88852</v>
      </c>
      <c r="P1275" s="6">
        <v>28.22</v>
      </c>
    </row>
    <row r="1276" spans="1:16">
      <c r="A1276" s="3">
        <v>2287</v>
      </c>
      <c r="B1276">
        <f>VLOOKUP(A1276,OrderProduct!A1276:S3227,19,0)</f>
        <v>89259</v>
      </c>
      <c r="C1276">
        <f>VLOOKUP(A1276,OrderProduct!A1276:F3227,6,0)</f>
        <v>21.93</v>
      </c>
      <c r="J1276" s="19"/>
      <c r="O1276" s="5">
        <v>90431</v>
      </c>
      <c r="P1276" s="6">
        <v>28.2</v>
      </c>
    </row>
    <row r="1277" spans="1:16">
      <c r="A1277" s="3">
        <v>2289</v>
      </c>
      <c r="B1277">
        <f>VLOOKUP(A1277,OrderProduct!A1277:S3228,19,0)</f>
        <v>89278</v>
      </c>
      <c r="C1277">
        <f>VLOOKUP(A1277,OrderProduct!A1277:F3228,6,0)</f>
        <v>68.72</v>
      </c>
      <c r="J1277" s="19"/>
      <c r="O1277" s="5">
        <v>89523</v>
      </c>
      <c r="P1277" s="6">
        <v>28.11</v>
      </c>
    </row>
    <row r="1278" spans="1:16">
      <c r="A1278" s="3">
        <v>2290</v>
      </c>
      <c r="B1278">
        <f>VLOOKUP(A1278,OrderProduct!A1278:S3229,19,0)</f>
        <v>89279</v>
      </c>
      <c r="C1278">
        <f>VLOOKUP(A1278,OrderProduct!A1278:F3229,6,0)</f>
        <v>618.96</v>
      </c>
      <c r="J1278" s="19"/>
      <c r="O1278" s="5">
        <v>86846</v>
      </c>
      <c r="P1278" s="6">
        <v>28.01</v>
      </c>
    </row>
    <row r="1279" spans="1:16">
      <c r="A1279" s="3">
        <v>2290</v>
      </c>
      <c r="B1279">
        <f>VLOOKUP(A1279,OrderProduct!A1279:S3230,19,0)</f>
        <v>89279</v>
      </c>
      <c r="C1279">
        <f>VLOOKUP(A1279,OrderProduct!A1279:F3230,6,0)</f>
        <v>77.54</v>
      </c>
      <c r="J1279" s="19"/>
      <c r="O1279" s="5">
        <v>86054</v>
      </c>
      <c r="P1279" s="6">
        <v>27.96</v>
      </c>
    </row>
    <row r="1280" spans="1:16">
      <c r="A1280" s="3">
        <v>2290</v>
      </c>
      <c r="B1280">
        <f>VLOOKUP(A1280,OrderProduct!A1280:S3231,19,0)</f>
        <v>89284</v>
      </c>
      <c r="C1280">
        <f>VLOOKUP(A1280,OrderProduct!A1280:F3231,6,0)</f>
        <v>28.32</v>
      </c>
      <c r="J1280" s="19"/>
      <c r="O1280" s="5">
        <v>88105</v>
      </c>
      <c r="P1280" s="6">
        <v>27.76</v>
      </c>
    </row>
    <row r="1281" spans="1:16">
      <c r="A1281" s="3">
        <v>2302</v>
      </c>
      <c r="B1281">
        <f>VLOOKUP(A1281,OrderProduct!A1281:S3232,19,0)</f>
        <v>89284</v>
      </c>
      <c r="C1281">
        <f>VLOOKUP(A1281,OrderProduct!A1281:F3232,6,0)</f>
        <v>2309.49</v>
      </c>
      <c r="J1281" s="19"/>
      <c r="O1281" s="5">
        <v>90239</v>
      </c>
      <c r="P1281" s="6">
        <v>27.45</v>
      </c>
    </row>
    <row r="1282" spans="1:16">
      <c r="A1282" s="3">
        <v>2302</v>
      </c>
      <c r="B1282">
        <f>VLOOKUP(A1282,OrderProduct!A1282:S3233,19,0)</f>
        <v>89291</v>
      </c>
      <c r="C1282">
        <f>VLOOKUP(A1282,OrderProduct!A1282:F3233,6,0)</f>
        <v>8.3</v>
      </c>
      <c r="J1282" s="19"/>
      <c r="O1282" s="5">
        <v>85857</v>
      </c>
      <c r="P1282" s="6">
        <v>26.38</v>
      </c>
    </row>
    <row r="1283" spans="1:16">
      <c r="A1283" s="3">
        <v>2302</v>
      </c>
      <c r="B1283">
        <f>VLOOKUP(A1283,OrderProduct!A1283:S3234,19,0)</f>
        <v>89291</v>
      </c>
      <c r="C1283">
        <f>VLOOKUP(A1283,OrderProduct!A1283:F3234,6,0)</f>
        <v>416.95</v>
      </c>
      <c r="J1283" s="19"/>
      <c r="O1283" s="5">
        <v>88213</v>
      </c>
      <c r="P1283" s="6">
        <v>26.18</v>
      </c>
    </row>
    <row r="1284" spans="1:16">
      <c r="A1284" s="3">
        <v>2303</v>
      </c>
      <c r="B1284">
        <f>VLOOKUP(A1284,OrderProduct!A1284:S3235,19,0)</f>
        <v>89292</v>
      </c>
      <c r="C1284">
        <f>VLOOKUP(A1284,OrderProduct!A1284:F3235,6,0)</f>
        <v>61.52</v>
      </c>
      <c r="J1284" s="19"/>
      <c r="O1284" s="5">
        <v>89585</v>
      </c>
      <c r="P1284" s="6">
        <v>26.07</v>
      </c>
    </row>
    <row r="1285" spans="1:16">
      <c r="A1285" s="3">
        <v>2303</v>
      </c>
      <c r="B1285">
        <f>VLOOKUP(A1285,OrderProduct!A1285:S3236,19,0)</f>
        <v>89293</v>
      </c>
      <c r="C1285">
        <f>VLOOKUP(A1285,OrderProduct!A1285:F3236,6,0)</f>
        <v>18.71</v>
      </c>
      <c r="J1285" s="19"/>
      <c r="O1285" s="5">
        <v>88297</v>
      </c>
      <c r="P1285" s="6">
        <v>26.01</v>
      </c>
    </row>
    <row r="1286" spans="1:16">
      <c r="A1286" s="3">
        <v>2305</v>
      </c>
      <c r="B1286">
        <f>VLOOKUP(A1286,OrderProduct!A1286:S3237,19,0)</f>
        <v>89299</v>
      </c>
      <c r="C1286">
        <f>VLOOKUP(A1286,OrderProduct!A1286:F3237,6,0)</f>
        <v>739.06</v>
      </c>
      <c r="J1286" s="19"/>
      <c r="O1286" s="5">
        <v>88014</v>
      </c>
      <c r="P1286" s="6">
        <v>25.85</v>
      </c>
    </row>
    <row r="1287" spans="1:16">
      <c r="A1287" s="3">
        <v>2308</v>
      </c>
      <c r="B1287">
        <f>VLOOKUP(A1287,OrderProduct!A1287:S3238,19,0)</f>
        <v>89300</v>
      </c>
      <c r="C1287">
        <f>VLOOKUP(A1287,OrderProduct!A1287:F3238,6,0)</f>
        <v>709.7</v>
      </c>
      <c r="J1287" s="19"/>
      <c r="O1287" s="5">
        <v>88371</v>
      </c>
      <c r="P1287" s="6">
        <v>25.37</v>
      </c>
    </row>
    <row r="1288" spans="1:16">
      <c r="A1288" s="3">
        <v>2308</v>
      </c>
      <c r="B1288">
        <f>VLOOKUP(A1288,OrderProduct!A1288:S3239,19,0)</f>
        <v>89300</v>
      </c>
      <c r="C1288">
        <f>VLOOKUP(A1288,OrderProduct!A1288:F3239,6,0)</f>
        <v>27.42</v>
      </c>
      <c r="J1288" s="19"/>
      <c r="O1288" s="5">
        <v>89465</v>
      </c>
      <c r="P1288" s="6">
        <v>25.35</v>
      </c>
    </row>
    <row r="1289" spans="1:16">
      <c r="A1289" s="3">
        <v>2323</v>
      </c>
      <c r="B1289">
        <f>VLOOKUP(A1289,OrderProduct!A1289:S3240,19,0)</f>
        <v>89301</v>
      </c>
      <c r="C1289">
        <f>VLOOKUP(A1289,OrderProduct!A1289:F3240,6,0)</f>
        <v>30.47</v>
      </c>
      <c r="J1289" s="19"/>
      <c r="O1289" s="5">
        <v>88836</v>
      </c>
      <c r="P1289" s="6">
        <v>25.31</v>
      </c>
    </row>
    <row r="1290" spans="1:16">
      <c r="A1290" s="3">
        <v>2323</v>
      </c>
      <c r="B1290">
        <f>VLOOKUP(A1290,OrderProduct!A1290:S3241,19,0)</f>
        <v>89314</v>
      </c>
      <c r="C1290">
        <f>VLOOKUP(A1290,OrderProduct!A1290:F3241,6,0)</f>
        <v>348.08</v>
      </c>
      <c r="J1290" s="19"/>
      <c r="O1290" s="5">
        <v>89856</v>
      </c>
      <c r="P1290" s="6">
        <v>24.57</v>
      </c>
    </row>
    <row r="1291" spans="1:16">
      <c r="A1291" s="3">
        <v>2323</v>
      </c>
      <c r="B1291">
        <f>VLOOKUP(A1291,OrderProduct!A1291:S3242,19,0)</f>
        <v>89315</v>
      </c>
      <c r="C1291">
        <f>VLOOKUP(A1291,OrderProduct!A1291:F3242,6,0)</f>
        <v>131.69</v>
      </c>
      <c r="J1291" s="19"/>
      <c r="O1291" s="5">
        <v>86076</v>
      </c>
      <c r="P1291" s="6">
        <v>24.52</v>
      </c>
    </row>
    <row r="1292" spans="1:16">
      <c r="A1292" s="3">
        <v>2330</v>
      </c>
      <c r="B1292">
        <f>VLOOKUP(A1292,OrderProduct!A1292:S3243,19,0)</f>
        <v>89316</v>
      </c>
      <c r="C1292">
        <f>VLOOKUP(A1292,OrderProduct!A1292:F3243,6,0)</f>
        <v>13.93</v>
      </c>
      <c r="J1292" s="19"/>
      <c r="O1292" s="5">
        <v>88329</v>
      </c>
      <c r="P1292" s="6">
        <v>24.44</v>
      </c>
    </row>
    <row r="1293" spans="1:16">
      <c r="A1293" s="3">
        <v>2333</v>
      </c>
      <c r="B1293">
        <f>VLOOKUP(A1293,OrderProduct!A1293:S3244,19,0)</f>
        <v>89319</v>
      </c>
      <c r="C1293">
        <f>VLOOKUP(A1293,OrderProduct!A1293:F3244,6,0)</f>
        <v>1216.32</v>
      </c>
      <c r="J1293" s="19"/>
      <c r="O1293" s="5">
        <v>87832</v>
      </c>
      <c r="P1293" s="6">
        <v>24.18</v>
      </c>
    </row>
    <row r="1294" spans="1:16">
      <c r="A1294" s="3">
        <v>2334</v>
      </c>
      <c r="B1294">
        <f>VLOOKUP(A1294,OrderProduct!A1294:S3245,19,0)</f>
        <v>89320</v>
      </c>
      <c r="C1294">
        <f>VLOOKUP(A1294,OrderProduct!A1294:F3245,6,0)</f>
        <v>1989.32</v>
      </c>
      <c r="J1294" s="19"/>
      <c r="O1294" s="5">
        <v>86546</v>
      </c>
      <c r="P1294" s="6">
        <v>23.89</v>
      </c>
    </row>
    <row r="1295" spans="1:16">
      <c r="A1295" s="3">
        <v>2334</v>
      </c>
      <c r="B1295">
        <f>VLOOKUP(A1295,OrderProduct!A1295:S3246,19,0)</f>
        <v>89327</v>
      </c>
      <c r="C1295">
        <f>VLOOKUP(A1295,OrderProduct!A1295:F3246,6,0)</f>
        <v>480.37</v>
      </c>
      <c r="J1295" s="19"/>
      <c r="O1295" s="5">
        <v>87555</v>
      </c>
      <c r="P1295" s="6">
        <v>22.92</v>
      </c>
    </row>
    <row r="1296" spans="1:16">
      <c r="A1296" s="3">
        <v>2334</v>
      </c>
      <c r="B1296">
        <f>VLOOKUP(A1296,OrderProduct!A1296:S3247,19,0)</f>
        <v>89327</v>
      </c>
      <c r="C1296">
        <f>VLOOKUP(A1296,OrderProduct!A1296:F3247,6,0)</f>
        <v>5.76</v>
      </c>
      <c r="J1296" s="19"/>
      <c r="O1296" s="5">
        <v>87407</v>
      </c>
      <c r="P1296" s="6">
        <v>22.85</v>
      </c>
    </row>
    <row r="1297" spans="1:16">
      <c r="A1297" s="3">
        <v>2334</v>
      </c>
      <c r="B1297">
        <f>VLOOKUP(A1297,OrderProduct!A1297:S3248,19,0)</f>
        <v>89327</v>
      </c>
      <c r="C1297">
        <f>VLOOKUP(A1297,OrderProduct!A1297:F3248,6,0)</f>
        <v>3112.13</v>
      </c>
      <c r="J1297" s="19"/>
      <c r="O1297" s="5">
        <v>87747</v>
      </c>
      <c r="P1297" s="6">
        <v>22.48</v>
      </c>
    </row>
    <row r="1298" spans="1:16">
      <c r="A1298" s="3">
        <v>2338</v>
      </c>
      <c r="B1298">
        <f>VLOOKUP(A1298,OrderProduct!A1298:S3249,19,0)</f>
        <v>89333</v>
      </c>
      <c r="C1298">
        <f>VLOOKUP(A1298,OrderProduct!A1298:F3249,6,0)</f>
        <v>305.71</v>
      </c>
      <c r="J1298" s="19"/>
      <c r="O1298" s="5">
        <v>89858</v>
      </c>
      <c r="P1298" s="6">
        <v>21.96</v>
      </c>
    </row>
    <row r="1299" spans="1:16">
      <c r="A1299" s="3">
        <v>2338</v>
      </c>
      <c r="B1299">
        <f>VLOOKUP(A1299,OrderProduct!A1299:S3250,19,0)</f>
        <v>89334</v>
      </c>
      <c r="C1299">
        <f>VLOOKUP(A1299,OrderProduct!A1299:F3250,6,0)</f>
        <v>277.12</v>
      </c>
      <c r="J1299" s="19"/>
      <c r="O1299" s="5">
        <v>89259</v>
      </c>
      <c r="P1299" s="6">
        <v>21.93</v>
      </c>
    </row>
    <row r="1300" spans="1:16">
      <c r="A1300" s="3">
        <v>2339</v>
      </c>
      <c r="B1300">
        <f>VLOOKUP(A1300,OrderProduct!A1300:S3251,19,0)</f>
        <v>89344</v>
      </c>
      <c r="C1300">
        <f>VLOOKUP(A1300,OrderProduct!A1300:F3251,6,0)</f>
        <v>122.25</v>
      </c>
      <c r="J1300" s="19"/>
      <c r="O1300" s="5">
        <v>88330</v>
      </c>
      <c r="P1300" s="6">
        <v>21.86</v>
      </c>
    </row>
    <row r="1301" spans="1:16">
      <c r="A1301" s="3">
        <v>2345</v>
      </c>
      <c r="B1301">
        <f>VLOOKUP(A1301,OrderProduct!A1301:S3252,19,0)</f>
        <v>89344</v>
      </c>
      <c r="C1301">
        <f>VLOOKUP(A1301,OrderProduct!A1301:F3252,6,0)</f>
        <v>206.09</v>
      </c>
      <c r="J1301" s="19"/>
      <c r="O1301" s="5">
        <v>90121</v>
      </c>
      <c r="P1301" s="6">
        <v>21.46</v>
      </c>
    </row>
    <row r="1302" spans="1:16">
      <c r="A1302" s="3">
        <v>2345</v>
      </c>
      <c r="B1302">
        <f>VLOOKUP(A1302,OrderProduct!A1302:S3253,19,0)</f>
        <v>89355</v>
      </c>
      <c r="C1302">
        <f>VLOOKUP(A1302,OrderProduct!A1302:F3253,6,0)</f>
        <v>22.13</v>
      </c>
      <c r="J1302" s="19"/>
      <c r="O1302" s="5">
        <v>87618</v>
      </c>
      <c r="P1302" s="6">
        <v>21.41</v>
      </c>
    </row>
    <row r="1303" spans="1:16">
      <c r="A1303" s="3">
        <v>2346</v>
      </c>
      <c r="B1303">
        <f>VLOOKUP(A1303,OrderProduct!A1303:S3254,19,0)</f>
        <v>89355</v>
      </c>
      <c r="C1303">
        <f>VLOOKUP(A1303,OrderProduct!A1303:F3254,6,0)</f>
        <v>34.17</v>
      </c>
      <c r="J1303" s="19"/>
      <c r="O1303" s="5">
        <v>88504</v>
      </c>
      <c r="P1303" s="6">
        <v>21.34</v>
      </c>
    </row>
    <row r="1304" spans="1:16">
      <c r="A1304" s="3">
        <v>2346</v>
      </c>
      <c r="B1304">
        <f>VLOOKUP(A1304,OrderProduct!A1304:S3255,19,0)</f>
        <v>89356</v>
      </c>
      <c r="C1304">
        <f>VLOOKUP(A1304,OrderProduct!A1304:F3255,6,0)</f>
        <v>94.3</v>
      </c>
      <c r="J1304" s="19"/>
      <c r="O1304" s="5">
        <v>87617</v>
      </c>
      <c r="P1304" s="6">
        <v>20.46</v>
      </c>
    </row>
    <row r="1305" spans="1:16">
      <c r="A1305" s="3">
        <v>2351</v>
      </c>
      <c r="B1305">
        <f>VLOOKUP(A1305,OrderProduct!A1305:S3256,19,0)</f>
        <v>89360</v>
      </c>
      <c r="C1305">
        <f>VLOOKUP(A1305,OrderProduct!A1305:F3256,6,0)</f>
        <v>34.32</v>
      </c>
      <c r="J1305" s="19"/>
      <c r="O1305" s="5">
        <v>86973</v>
      </c>
      <c r="P1305" s="6">
        <v>19.67</v>
      </c>
    </row>
    <row r="1306" spans="1:16">
      <c r="A1306" s="3">
        <v>2352</v>
      </c>
      <c r="B1306">
        <f>VLOOKUP(A1306,OrderProduct!A1306:S3257,19,0)</f>
        <v>89360</v>
      </c>
      <c r="C1306">
        <f>VLOOKUP(A1306,OrderProduct!A1306:F3257,6,0)</f>
        <v>392.45</v>
      </c>
      <c r="J1306" s="19"/>
      <c r="O1306" s="5">
        <v>89984</v>
      </c>
      <c r="P1306" s="6">
        <v>19.66</v>
      </c>
    </row>
    <row r="1307" spans="1:16">
      <c r="A1307" s="3">
        <v>2352</v>
      </c>
      <c r="B1307">
        <f>VLOOKUP(A1307,OrderProduct!A1307:S3258,19,0)</f>
        <v>89361</v>
      </c>
      <c r="C1307">
        <f>VLOOKUP(A1307,OrderProduct!A1307:F3258,6,0)</f>
        <v>94.2</v>
      </c>
      <c r="J1307" s="19"/>
      <c r="O1307" s="5">
        <v>89873</v>
      </c>
      <c r="P1307" s="6">
        <v>19.49</v>
      </c>
    </row>
    <row r="1308" spans="1:16">
      <c r="A1308" s="3">
        <v>2352</v>
      </c>
      <c r="B1308">
        <f>VLOOKUP(A1308,OrderProduct!A1308:S3259,19,0)</f>
        <v>89375</v>
      </c>
      <c r="C1308">
        <f>VLOOKUP(A1308,OrderProduct!A1308:F3259,6,0)</f>
        <v>568.24</v>
      </c>
      <c r="J1308" s="19"/>
      <c r="O1308" s="5">
        <v>91571</v>
      </c>
      <c r="P1308" s="6">
        <v>19.32</v>
      </c>
    </row>
    <row r="1309" spans="1:16">
      <c r="A1309" s="3">
        <v>2353</v>
      </c>
      <c r="B1309">
        <f>VLOOKUP(A1309,OrderProduct!A1309:S3260,19,0)</f>
        <v>89375</v>
      </c>
      <c r="C1309">
        <f>VLOOKUP(A1309,OrderProduct!A1309:F3260,6,0)</f>
        <v>162.91</v>
      </c>
      <c r="J1309" s="19"/>
      <c r="O1309" s="5">
        <v>86528</v>
      </c>
      <c r="P1309" s="6">
        <v>19.32</v>
      </c>
    </row>
    <row r="1310" spans="1:16">
      <c r="A1310" s="3">
        <v>2353</v>
      </c>
      <c r="B1310">
        <f>VLOOKUP(A1310,OrderProduct!A1310:S3261,19,0)</f>
        <v>89376</v>
      </c>
      <c r="C1310">
        <f>VLOOKUP(A1310,OrderProduct!A1310:F3261,6,0)</f>
        <v>97.65</v>
      </c>
      <c r="J1310" s="19"/>
      <c r="O1310" s="5">
        <v>88758</v>
      </c>
      <c r="P1310" s="6">
        <v>19.29</v>
      </c>
    </row>
    <row r="1311" spans="1:16">
      <c r="A1311" s="3">
        <v>2355</v>
      </c>
      <c r="B1311">
        <f>VLOOKUP(A1311,OrderProduct!A1311:S3262,19,0)</f>
        <v>89376</v>
      </c>
      <c r="C1311">
        <f>VLOOKUP(A1311,OrderProduct!A1311:F3262,6,0)</f>
        <v>1018.61</v>
      </c>
      <c r="J1311" s="19"/>
      <c r="O1311" s="5">
        <v>89293</v>
      </c>
      <c r="P1311" s="6">
        <v>18.71</v>
      </c>
    </row>
    <row r="1312" spans="1:16">
      <c r="A1312" s="3">
        <v>2355</v>
      </c>
      <c r="B1312">
        <f>VLOOKUP(A1312,OrderProduct!A1312:S3263,19,0)</f>
        <v>89389</v>
      </c>
      <c r="C1312">
        <f>VLOOKUP(A1312,OrderProduct!A1312:F3263,6,0)</f>
        <v>157.78</v>
      </c>
      <c r="J1312" s="19"/>
      <c r="O1312" s="5">
        <v>88152</v>
      </c>
      <c r="P1312" s="6">
        <v>18.49</v>
      </c>
    </row>
    <row r="1313" spans="1:16">
      <c r="A1313" s="3">
        <v>2356</v>
      </c>
      <c r="B1313">
        <f>VLOOKUP(A1313,OrderProduct!A1313:S3264,19,0)</f>
        <v>89394</v>
      </c>
      <c r="C1313">
        <f>VLOOKUP(A1313,OrderProduct!A1313:F3264,6,0)</f>
        <v>98.17</v>
      </c>
      <c r="J1313" s="19"/>
      <c r="O1313" s="5">
        <v>91209</v>
      </c>
      <c r="P1313" s="6">
        <v>18.34</v>
      </c>
    </row>
    <row r="1314" spans="1:16">
      <c r="A1314" s="3">
        <v>2358</v>
      </c>
      <c r="B1314">
        <f>VLOOKUP(A1314,OrderProduct!A1314:S3265,19,0)</f>
        <v>89401</v>
      </c>
      <c r="C1314">
        <f>VLOOKUP(A1314,OrderProduct!A1314:F3265,6,0)</f>
        <v>3.51</v>
      </c>
      <c r="J1314" s="19"/>
      <c r="O1314" s="5">
        <v>89147</v>
      </c>
      <c r="P1314" s="6">
        <v>17.64</v>
      </c>
    </row>
    <row r="1315" spans="1:16">
      <c r="A1315" s="3">
        <v>2358</v>
      </c>
      <c r="B1315">
        <f>VLOOKUP(A1315,OrderProduct!A1315:S3266,19,0)</f>
        <v>89402</v>
      </c>
      <c r="C1315">
        <f>VLOOKUP(A1315,OrderProduct!A1315:F3266,6,0)</f>
        <v>120.12</v>
      </c>
      <c r="J1315" s="19"/>
      <c r="O1315" s="5">
        <v>90461</v>
      </c>
      <c r="P1315" s="6">
        <v>17.62</v>
      </c>
    </row>
    <row r="1316" spans="1:16">
      <c r="A1316" s="3">
        <v>2359</v>
      </c>
      <c r="B1316">
        <f>VLOOKUP(A1316,OrderProduct!A1316:S3267,19,0)</f>
        <v>89406</v>
      </c>
      <c r="C1316">
        <f>VLOOKUP(A1316,OrderProduct!A1316:F3267,6,0)</f>
        <v>28.66</v>
      </c>
      <c r="J1316" s="19"/>
      <c r="O1316" s="5">
        <v>85965</v>
      </c>
      <c r="P1316" s="6">
        <v>17.61</v>
      </c>
    </row>
    <row r="1317" spans="1:16">
      <c r="A1317" s="3">
        <v>2361</v>
      </c>
      <c r="B1317">
        <f>VLOOKUP(A1317,OrderProduct!A1317:S3268,19,0)</f>
        <v>89407</v>
      </c>
      <c r="C1317">
        <f>VLOOKUP(A1317,OrderProduct!A1317:F3268,6,0)</f>
        <v>123.18</v>
      </c>
      <c r="J1317" s="19"/>
      <c r="O1317" s="5">
        <v>86309</v>
      </c>
      <c r="P1317" s="6">
        <v>17.44</v>
      </c>
    </row>
    <row r="1318" spans="1:16">
      <c r="A1318" s="3">
        <v>2363</v>
      </c>
      <c r="B1318">
        <f>VLOOKUP(A1318,OrderProduct!A1318:S3269,19,0)</f>
        <v>89408</v>
      </c>
      <c r="C1318">
        <f>VLOOKUP(A1318,OrderProduct!A1318:F3269,6,0)</f>
        <v>1533.59</v>
      </c>
      <c r="J1318" s="19"/>
      <c r="O1318" s="5">
        <v>89680</v>
      </c>
      <c r="P1318" s="6">
        <v>17.42</v>
      </c>
    </row>
    <row r="1319" spans="1:16">
      <c r="A1319" s="3">
        <v>2369</v>
      </c>
      <c r="B1319">
        <f>VLOOKUP(A1319,OrderProduct!A1319:S3270,19,0)</f>
        <v>89414</v>
      </c>
      <c r="C1319">
        <f>VLOOKUP(A1319,OrderProduct!A1319:F3270,6,0)</f>
        <v>203.37</v>
      </c>
      <c r="J1319" s="19"/>
      <c r="O1319" s="5">
        <v>88502</v>
      </c>
      <c r="P1319" s="6">
        <v>17.42</v>
      </c>
    </row>
    <row r="1320" spans="1:16">
      <c r="A1320" s="3">
        <v>2372</v>
      </c>
      <c r="B1320">
        <f>VLOOKUP(A1320,OrderProduct!A1320:S3271,19,0)</f>
        <v>89415</v>
      </c>
      <c r="C1320">
        <f>VLOOKUP(A1320,OrderProduct!A1320:F3271,6,0)</f>
        <v>160.66</v>
      </c>
      <c r="J1320" s="19"/>
      <c r="O1320" s="5">
        <v>90003</v>
      </c>
      <c r="P1320" s="6">
        <v>16.88</v>
      </c>
    </row>
    <row r="1321" spans="1:16">
      <c r="A1321" s="3">
        <v>2376</v>
      </c>
      <c r="B1321">
        <f>VLOOKUP(A1321,OrderProduct!A1321:S3272,19,0)</f>
        <v>89426</v>
      </c>
      <c r="C1321">
        <f>VLOOKUP(A1321,OrderProduct!A1321:F3272,6,0)</f>
        <v>1839.91</v>
      </c>
      <c r="J1321" s="19"/>
      <c r="O1321" s="5">
        <v>86950</v>
      </c>
      <c r="P1321" s="6">
        <v>16.5</v>
      </c>
    </row>
    <row r="1322" spans="1:16">
      <c r="A1322" s="3">
        <v>2376</v>
      </c>
      <c r="B1322">
        <f>VLOOKUP(A1322,OrderProduct!A1322:S3273,19,0)</f>
        <v>89431</v>
      </c>
      <c r="C1322">
        <f>VLOOKUP(A1322,OrderProduct!A1322:F3273,6,0)</f>
        <v>63.66</v>
      </c>
      <c r="J1322" s="19"/>
      <c r="O1322" s="5">
        <v>91285</v>
      </c>
      <c r="P1322" s="6">
        <v>15.95</v>
      </c>
    </row>
    <row r="1323" spans="1:16">
      <c r="A1323" s="3">
        <v>2379</v>
      </c>
      <c r="B1323">
        <f>VLOOKUP(A1323,OrderProduct!A1323:S3274,19,0)</f>
        <v>89432</v>
      </c>
      <c r="C1323">
        <f>VLOOKUP(A1323,OrderProduct!A1323:F3274,6,0)</f>
        <v>38.58</v>
      </c>
      <c r="J1323" s="19"/>
      <c r="O1323" s="5">
        <v>86547</v>
      </c>
      <c r="P1323" s="6">
        <v>15.65</v>
      </c>
    </row>
    <row r="1324" spans="1:16">
      <c r="A1324" s="3">
        <v>2380</v>
      </c>
      <c r="B1324">
        <f>VLOOKUP(A1324,OrderProduct!A1324:S3275,19,0)</f>
        <v>89433</v>
      </c>
      <c r="C1324">
        <f>VLOOKUP(A1324,OrderProduct!A1324:F3275,6,0)</f>
        <v>810.47</v>
      </c>
      <c r="J1324" s="19"/>
      <c r="O1324" s="5">
        <v>86869</v>
      </c>
      <c r="P1324" s="6">
        <v>15.49</v>
      </c>
    </row>
    <row r="1325" spans="1:16">
      <c r="A1325" s="3">
        <v>2380</v>
      </c>
      <c r="B1325">
        <f>VLOOKUP(A1325,OrderProduct!A1325:S3276,19,0)</f>
        <v>89433</v>
      </c>
      <c r="C1325">
        <f>VLOOKUP(A1325,OrderProduct!A1325:F3276,6,0)</f>
        <v>127.22</v>
      </c>
      <c r="J1325" s="19"/>
      <c r="O1325" s="5">
        <v>91407</v>
      </c>
      <c r="P1325" s="6">
        <v>15.19</v>
      </c>
    </row>
    <row r="1326" spans="1:16">
      <c r="A1326" s="3">
        <v>2382</v>
      </c>
      <c r="B1326">
        <f>VLOOKUP(A1326,OrderProduct!A1326:S3277,19,0)</f>
        <v>89433</v>
      </c>
      <c r="C1326">
        <f>VLOOKUP(A1326,OrderProduct!A1326:F3277,6,0)</f>
        <v>432.44</v>
      </c>
      <c r="J1326" s="19"/>
      <c r="O1326" s="5">
        <v>90568</v>
      </c>
      <c r="P1326" s="6">
        <v>14.85</v>
      </c>
    </row>
    <row r="1327" spans="1:16">
      <c r="A1327" s="3">
        <v>2382</v>
      </c>
      <c r="B1327">
        <f>VLOOKUP(A1327,OrderProduct!A1327:S3278,19,0)</f>
        <v>89434</v>
      </c>
      <c r="C1327">
        <f>VLOOKUP(A1327,OrderProduct!A1327:F3278,6,0)</f>
        <v>72.83</v>
      </c>
      <c r="J1327" s="19"/>
      <c r="O1327" s="5">
        <v>86490</v>
      </c>
      <c r="P1327" s="6">
        <v>14.66</v>
      </c>
    </row>
    <row r="1328" spans="1:16">
      <c r="A1328" s="3">
        <v>2382</v>
      </c>
      <c r="B1328">
        <f>VLOOKUP(A1328,OrderProduct!A1328:S3279,19,0)</f>
        <v>89440</v>
      </c>
      <c r="C1328">
        <f>VLOOKUP(A1328,OrderProduct!A1328:F3279,6,0)</f>
        <v>86.8</v>
      </c>
      <c r="J1328" s="19"/>
      <c r="O1328" s="5">
        <v>91086</v>
      </c>
      <c r="P1328" s="6">
        <v>14.65</v>
      </c>
    </row>
    <row r="1329" spans="1:16">
      <c r="A1329" s="3">
        <v>2385</v>
      </c>
      <c r="B1329">
        <f>VLOOKUP(A1329,OrderProduct!A1329:S3280,19,0)</f>
        <v>89448</v>
      </c>
      <c r="C1329">
        <f>VLOOKUP(A1329,OrderProduct!A1329:F3280,6,0)</f>
        <v>1020.08</v>
      </c>
      <c r="J1329" s="19"/>
      <c r="O1329" s="5">
        <v>90934</v>
      </c>
      <c r="P1329" s="6">
        <v>14.53</v>
      </c>
    </row>
    <row r="1330" spans="1:16">
      <c r="A1330" s="3">
        <v>2391</v>
      </c>
      <c r="B1330">
        <f>VLOOKUP(A1330,OrderProduct!A1330:S3281,19,0)</f>
        <v>89448</v>
      </c>
      <c r="C1330">
        <f>VLOOKUP(A1330,OrderProduct!A1330:F3281,6,0)</f>
        <v>65.2</v>
      </c>
      <c r="J1330" s="19"/>
      <c r="O1330" s="5">
        <v>87296</v>
      </c>
      <c r="P1330" s="6">
        <v>14.52</v>
      </c>
    </row>
    <row r="1331" spans="1:16">
      <c r="A1331" s="3">
        <v>2391</v>
      </c>
      <c r="B1331">
        <f>VLOOKUP(A1331,OrderProduct!A1331:S3282,19,0)</f>
        <v>89448</v>
      </c>
      <c r="C1331">
        <f>VLOOKUP(A1331,OrderProduct!A1331:F3282,6,0)</f>
        <v>22.59</v>
      </c>
      <c r="J1331" s="19"/>
      <c r="O1331" s="5">
        <v>90952</v>
      </c>
      <c r="P1331" s="6">
        <v>14.2</v>
      </c>
    </row>
    <row r="1332" spans="1:16">
      <c r="A1332" s="3">
        <v>2391</v>
      </c>
      <c r="B1332">
        <f>VLOOKUP(A1332,OrderProduct!A1332:S3283,19,0)</f>
        <v>89449</v>
      </c>
      <c r="C1332">
        <f>VLOOKUP(A1332,OrderProduct!A1332:F3283,6,0)</f>
        <v>121.36</v>
      </c>
      <c r="J1332" s="19"/>
      <c r="O1332" s="5">
        <v>89316</v>
      </c>
      <c r="P1332" s="6">
        <v>13.93</v>
      </c>
    </row>
    <row r="1333" spans="1:16">
      <c r="A1333" s="3">
        <v>2391</v>
      </c>
      <c r="B1333">
        <f>VLOOKUP(A1333,OrderProduct!A1333:S3284,19,0)</f>
        <v>89450</v>
      </c>
      <c r="C1333">
        <f>VLOOKUP(A1333,OrderProduct!A1333:F3284,6,0)</f>
        <v>2013.67</v>
      </c>
      <c r="J1333" s="19"/>
      <c r="O1333" s="5">
        <v>88598</v>
      </c>
      <c r="P1333" s="6">
        <v>13.05</v>
      </c>
    </row>
    <row r="1334" spans="1:16">
      <c r="A1334" s="3">
        <v>2393</v>
      </c>
      <c r="B1334">
        <f>VLOOKUP(A1334,OrderProduct!A1334:S3285,19,0)</f>
        <v>89456</v>
      </c>
      <c r="C1334">
        <f>VLOOKUP(A1334,OrderProduct!A1334:F3285,6,0)</f>
        <v>641.11</v>
      </c>
      <c r="J1334" s="19"/>
      <c r="O1334" s="5">
        <v>88522</v>
      </c>
      <c r="P1334" s="6">
        <v>13.01</v>
      </c>
    </row>
    <row r="1335" spans="1:16">
      <c r="A1335" s="3">
        <v>2393</v>
      </c>
      <c r="B1335">
        <f>VLOOKUP(A1335,OrderProduct!A1335:S3286,19,0)</f>
        <v>89465</v>
      </c>
      <c r="C1335">
        <f>VLOOKUP(A1335,OrderProduct!A1335:F3286,6,0)</f>
        <v>25.35</v>
      </c>
      <c r="J1335" s="19"/>
      <c r="O1335" s="5">
        <v>90043</v>
      </c>
      <c r="P1335" s="6">
        <v>12.18</v>
      </c>
    </row>
    <row r="1336" spans="1:16">
      <c r="A1336" s="3">
        <v>2394</v>
      </c>
      <c r="B1336">
        <f>VLOOKUP(A1336,OrderProduct!A1336:S3287,19,0)</f>
        <v>89481</v>
      </c>
      <c r="C1336">
        <f>VLOOKUP(A1336,OrderProduct!A1336:F3287,6,0)</f>
        <v>316.28</v>
      </c>
      <c r="J1336" s="19"/>
      <c r="O1336" s="5">
        <v>88389</v>
      </c>
      <c r="P1336" s="6">
        <v>11.41</v>
      </c>
    </row>
    <row r="1337" spans="1:16">
      <c r="A1337" s="3">
        <v>2394</v>
      </c>
      <c r="B1337">
        <f>VLOOKUP(A1337,OrderProduct!A1337:S3288,19,0)</f>
        <v>89497</v>
      </c>
      <c r="C1337">
        <f>VLOOKUP(A1337,OrderProduct!A1337:F3288,6,0)</f>
        <v>87.21</v>
      </c>
      <c r="J1337" s="19"/>
      <c r="O1337" s="5">
        <v>91054</v>
      </c>
      <c r="P1337" s="6">
        <v>11.21</v>
      </c>
    </row>
    <row r="1338" spans="1:16">
      <c r="A1338" s="3">
        <v>2395</v>
      </c>
      <c r="B1338">
        <f>VLOOKUP(A1338,OrderProduct!A1338:S3289,19,0)</f>
        <v>89497</v>
      </c>
      <c r="C1338">
        <f>VLOOKUP(A1338,OrderProduct!A1338:F3289,6,0)</f>
        <v>40.15</v>
      </c>
      <c r="J1338" s="19"/>
      <c r="O1338" s="5">
        <v>91584</v>
      </c>
      <c r="P1338" s="6">
        <v>10.96</v>
      </c>
    </row>
    <row r="1339" spans="1:16">
      <c r="A1339" s="3">
        <v>2398</v>
      </c>
      <c r="B1339">
        <f>VLOOKUP(A1339,OrderProduct!A1339:S3290,19,0)</f>
        <v>89503</v>
      </c>
      <c r="C1339">
        <f>VLOOKUP(A1339,OrderProduct!A1339:F3290,6,0)</f>
        <v>3707.05</v>
      </c>
      <c r="J1339" s="19"/>
      <c r="O1339" s="5">
        <v>87916</v>
      </c>
      <c r="P1339" s="6">
        <v>10.86</v>
      </c>
    </row>
    <row r="1340" spans="1:16">
      <c r="A1340" s="3">
        <v>2417</v>
      </c>
      <c r="B1340">
        <f>VLOOKUP(A1340,OrderProduct!A1340:S3291,19,0)</f>
        <v>89504</v>
      </c>
      <c r="C1340">
        <f>VLOOKUP(A1340,OrderProduct!A1340:F3291,6,0)</f>
        <v>1805.9</v>
      </c>
      <c r="J1340" s="19"/>
      <c r="O1340" s="5">
        <v>86959</v>
      </c>
      <c r="P1340" s="6">
        <v>10.65</v>
      </c>
    </row>
    <row r="1341" spans="1:16">
      <c r="A1341" s="3">
        <v>2418</v>
      </c>
      <c r="B1341">
        <f>VLOOKUP(A1341,OrderProduct!A1341:S3292,19,0)</f>
        <v>89504</v>
      </c>
      <c r="C1341">
        <f>VLOOKUP(A1341,OrderProduct!A1341:F3292,6,0)</f>
        <v>311.41</v>
      </c>
      <c r="J1341" s="19"/>
      <c r="O1341" s="5">
        <v>86693</v>
      </c>
      <c r="P1341" s="6">
        <v>10.23</v>
      </c>
    </row>
    <row r="1342" spans="1:16">
      <c r="A1342" s="3">
        <v>2418</v>
      </c>
      <c r="B1342">
        <f>VLOOKUP(A1342,OrderProduct!A1342:S3293,19,0)</f>
        <v>89505</v>
      </c>
      <c r="C1342">
        <f>VLOOKUP(A1342,OrderProduct!A1342:F3293,6,0)</f>
        <v>2805.18</v>
      </c>
      <c r="J1342" s="19"/>
      <c r="O1342" s="5">
        <v>87243</v>
      </c>
      <c r="P1342" s="6">
        <v>10.19</v>
      </c>
    </row>
    <row r="1343" spans="1:16">
      <c r="A1343" s="3">
        <v>2418</v>
      </c>
      <c r="B1343">
        <f>VLOOKUP(A1343,OrderProduct!A1343:S3294,19,0)</f>
        <v>89514</v>
      </c>
      <c r="C1343">
        <f>VLOOKUP(A1343,OrderProduct!A1343:F3294,6,0)</f>
        <v>29.85</v>
      </c>
      <c r="J1343" s="19"/>
      <c r="O1343" s="5">
        <v>91480</v>
      </c>
      <c r="P1343" s="6">
        <v>9.23</v>
      </c>
    </row>
    <row r="1344" spans="1:16">
      <c r="A1344" s="3">
        <v>2419</v>
      </c>
      <c r="B1344">
        <f>VLOOKUP(A1344,OrderProduct!A1344:S3295,19,0)</f>
        <v>89515</v>
      </c>
      <c r="C1344">
        <f>VLOOKUP(A1344,OrderProduct!A1344:F3295,6,0)</f>
        <v>366.44</v>
      </c>
      <c r="J1344" s="19"/>
      <c r="O1344" s="5">
        <v>86092</v>
      </c>
      <c r="P1344" s="6">
        <v>8.95</v>
      </c>
    </row>
    <row r="1345" spans="1:16">
      <c r="A1345" s="3">
        <v>2419</v>
      </c>
      <c r="B1345">
        <f>VLOOKUP(A1345,OrderProduct!A1345:S3296,19,0)</f>
        <v>89515</v>
      </c>
      <c r="C1345">
        <f>VLOOKUP(A1345,OrderProduct!A1345:F3296,6,0)</f>
        <v>69.75</v>
      </c>
      <c r="J1345" s="19"/>
      <c r="O1345" s="5">
        <v>91344</v>
      </c>
      <c r="P1345" s="6">
        <v>8.83</v>
      </c>
    </row>
    <row r="1346" spans="1:16">
      <c r="A1346" s="3">
        <v>2420</v>
      </c>
      <c r="B1346">
        <f>VLOOKUP(A1346,OrderProduct!A1346:S3297,19,0)</f>
        <v>89520</v>
      </c>
      <c r="C1346">
        <f>VLOOKUP(A1346,OrderProduct!A1346:F3297,6,0)</f>
        <v>5.5</v>
      </c>
      <c r="J1346" s="19"/>
      <c r="O1346" s="5">
        <v>87260</v>
      </c>
      <c r="P1346" s="6">
        <v>8.8</v>
      </c>
    </row>
    <row r="1347" spans="1:16">
      <c r="A1347" s="3">
        <v>2422</v>
      </c>
      <c r="B1347">
        <f>VLOOKUP(A1347,OrderProduct!A1347:S3298,19,0)</f>
        <v>89521</v>
      </c>
      <c r="C1347">
        <f>VLOOKUP(A1347,OrderProduct!A1347:F3298,6,0)</f>
        <v>62.46</v>
      </c>
      <c r="J1347" s="19"/>
      <c r="O1347" s="5">
        <v>88279</v>
      </c>
      <c r="P1347" s="6">
        <v>8.79</v>
      </c>
    </row>
    <row r="1348" spans="1:16">
      <c r="A1348" s="3">
        <v>2422</v>
      </c>
      <c r="B1348">
        <f>VLOOKUP(A1348,OrderProduct!A1348:S3299,19,0)</f>
        <v>89522</v>
      </c>
      <c r="C1348">
        <f>VLOOKUP(A1348,OrderProduct!A1348:F3299,6,0)</f>
        <v>667.84</v>
      </c>
      <c r="J1348" s="19"/>
      <c r="O1348" s="5">
        <v>91062</v>
      </c>
      <c r="P1348" s="6">
        <v>8.77</v>
      </c>
    </row>
    <row r="1349" spans="1:16">
      <c r="A1349" s="3">
        <v>2423</v>
      </c>
      <c r="B1349">
        <f>VLOOKUP(A1349,OrderProduct!A1349:S3300,19,0)</f>
        <v>89523</v>
      </c>
      <c r="C1349">
        <f>VLOOKUP(A1349,OrderProduct!A1349:F3300,6,0)</f>
        <v>28.11</v>
      </c>
      <c r="J1349" s="19"/>
      <c r="O1349" s="5">
        <v>87004</v>
      </c>
      <c r="P1349" s="6">
        <v>8.74</v>
      </c>
    </row>
    <row r="1350" spans="1:16">
      <c r="A1350" s="3">
        <v>2426</v>
      </c>
      <c r="B1350">
        <f>VLOOKUP(A1350,OrderProduct!A1350:S3301,19,0)</f>
        <v>89524</v>
      </c>
      <c r="C1350">
        <f>VLOOKUP(A1350,OrderProduct!A1350:F3301,6,0)</f>
        <v>292.23</v>
      </c>
      <c r="J1350" s="19"/>
      <c r="O1350" s="5">
        <v>86750</v>
      </c>
      <c r="P1350" s="6">
        <v>8.72</v>
      </c>
    </row>
    <row r="1351" spans="1:16">
      <c r="A1351" s="3">
        <v>2426</v>
      </c>
      <c r="B1351">
        <f>VLOOKUP(A1351,OrderProduct!A1351:S3302,19,0)</f>
        <v>89525</v>
      </c>
      <c r="C1351">
        <f>VLOOKUP(A1351,OrderProduct!A1351:F3302,6,0)</f>
        <v>772.56</v>
      </c>
      <c r="J1351" s="19"/>
      <c r="O1351" s="5">
        <v>90819</v>
      </c>
      <c r="P1351" s="6">
        <v>8.65</v>
      </c>
    </row>
    <row r="1352" spans="1:16">
      <c r="A1352" s="3">
        <v>2426</v>
      </c>
      <c r="B1352">
        <f>VLOOKUP(A1352,OrderProduct!A1352:S3303,19,0)</f>
        <v>89536</v>
      </c>
      <c r="C1352">
        <f>VLOOKUP(A1352,OrderProduct!A1352:F3303,6,0)</f>
        <v>19.97</v>
      </c>
      <c r="J1352" s="19"/>
      <c r="O1352" s="5">
        <v>88266</v>
      </c>
      <c r="P1352" s="6">
        <v>8.49</v>
      </c>
    </row>
    <row r="1353" spans="1:16">
      <c r="A1353" s="3">
        <v>2427</v>
      </c>
      <c r="B1353">
        <f>VLOOKUP(A1353,OrderProduct!A1353:S3304,19,0)</f>
        <v>89536</v>
      </c>
      <c r="C1353">
        <f>VLOOKUP(A1353,OrderProduct!A1353:F3304,6,0)</f>
        <v>660.03</v>
      </c>
      <c r="J1353" s="19"/>
      <c r="O1353" s="5">
        <v>90588</v>
      </c>
      <c r="P1353" s="6">
        <v>8.41</v>
      </c>
    </row>
    <row r="1354" spans="1:16">
      <c r="A1354" s="3">
        <v>2430</v>
      </c>
      <c r="B1354">
        <f>VLOOKUP(A1354,OrderProduct!A1354:S3305,19,0)</f>
        <v>89537</v>
      </c>
      <c r="C1354">
        <f>VLOOKUP(A1354,OrderProduct!A1354:F3305,6,0)</f>
        <v>1033.56</v>
      </c>
      <c r="J1354" s="19"/>
      <c r="O1354" s="5">
        <v>88727</v>
      </c>
      <c r="P1354" s="6">
        <v>7.96</v>
      </c>
    </row>
    <row r="1355" spans="1:16">
      <c r="A1355" s="3">
        <v>2430</v>
      </c>
      <c r="B1355">
        <f>VLOOKUP(A1355,OrderProduct!A1355:S3306,19,0)</f>
        <v>89564</v>
      </c>
      <c r="C1355">
        <f>VLOOKUP(A1355,OrderProduct!A1355:F3306,6,0)</f>
        <v>495.82</v>
      </c>
      <c r="J1355" s="19"/>
      <c r="O1355" s="5">
        <v>90405</v>
      </c>
      <c r="P1355" s="6">
        <v>7.21</v>
      </c>
    </row>
    <row r="1356" spans="1:16">
      <c r="A1356" s="3">
        <v>2430</v>
      </c>
      <c r="B1356">
        <f>VLOOKUP(A1356,OrderProduct!A1356:S3307,19,0)</f>
        <v>89571</v>
      </c>
      <c r="C1356">
        <f>VLOOKUP(A1356,OrderProduct!A1356:F3307,6,0)</f>
        <v>4086.5</v>
      </c>
      <c r="J1356" s="19"/>
      <c r="O1356" s="5">
        <v>90714</v>
      </c>
      <c r="P1356" s="6">
        <v>7.2</v>
      </c>
    </row>
    <row r="1357" spans="1:16">
      <c r="A1357" s="3">
        <v>2431</v>
      </c>
      <c r="B1357">
        <f>VLOOKUP(A1357,OrderProduct!A1357:S3308,19,0)</f>
        <v>89572</v>
      </c>
      <c r="C1357">
        <f>VLOOKUP(A1357,OrderProduct!A1357:F3308,6,0)</f>
        <v>375.03</v>
      </c>
      <c r="J1357" s="19"/>
      <c r="O1357" s="5">
        <v>89729</v>
      </c>
      <c r="P1357" s="6">
        <v>7.15</v>
      </c>
    </row>
    <row r="1358" spans="1:16">
      <c r="A1358" s="3">
        <v>2431</v>
      </c>
      <c r="B1358">
        <f>VLOOKUP(A1358,OrderProduct!A1358:S3309,19,0)</f>
        <v>89572</v>
      </c>
      <c r="C1358">
        <f>VLOOKUP(A1358,OrderProduct!A1358:F3309,6,0)</f>
        <v>22.11</v>
      </c>
      <c r="J1358" s="19"/>
      <c r="O1358" s="5">
        <v>17636</v>
      </c>
      <c r="P1358" s="6">
        <v>7.01</v>
      </c>
    </row>
    <row r="1359" spans="1:16">
      <c r="A1359" s="3">
        <v>2432</v>
      </c>
      <c r="B1359">
        <f>VLOOKUP(A1359,OrderProduct!A1359:S3310,19,0)</f>
        <v>89572</v>
      </c>
      <c r="C1359">
        <f>VLOOKUP(A1359,OrderProduct!A1359:F3310,6,0)</f>
        <v>2875.35</v>
      </c>
      <c r="J1359" s="19"/>
      <c r="O1359" s="5">
        <v>90678</v>
      </c>
      <c r="P1359" s="6">
        <v>6.97</v>
      </c>
    </row>
    <row r="1360" spans="1:16">
      <c r="A1360" s="3">
        <v>2432</v>
      </c>
      <c r="B1360">
        <f>VLOOKUP(A1360,OrderProduct!A1360:S3311,19,0)</f>
        <v>89579</v>
      </c>
      <c r="C1360">
        <f>VLOOKUP(A1360,OrderProduct!A1360:F3311,6,0)</f>
        <v>460.87</v>
      </c>
      <c r="J1360" s="19"/>
      <c r="O1360" s="5">
        <v>87977</v>
      </c>
      <c r="P1360" s="6">
        <v>6.5</v>
      </c>
    </row>
    <row r="1361" spans="1:16">
      <c r="A1361" s="3">
        <v>2433</v>
      </c>
      <c r="B1361">
        <f>VLOOKUP(A1361,OrderProduct!A1361:S3312,19,0)</f>
        <v>89583</v>
      </c>
      <c r="C1361">
        <f>VLOOKUP(A1361,OrderProduct!A1361:F3312,6,0)</f>
        <v>29.5</v>
      </c>
      <c r="J1361" s="19"/>
      <c r="O1361" s="5">
        <v>90244</v>
      </c>
      <c r="P1361" s="6">
        <v>5.9</v>
      </c>
    </row>
    <row r="1362" spans="1:16">
      <c r="A1362" s="3">
        <v>2437</v>
      </c>
      <c r="B1362">
        <f>VLOOKUP(A1362,OrderProduct!A1362:S3313,19,0)</f>
        <v>89584</v>
      </c>
      <c r="C1362">
        <f>VLOOKUP(A1362,OrderProduct!A1362:F3313,6,0)</f>
        <v>58.33</v>
      </c>
      <c r="J1362" s="19"/>
      <c r="O1362" s="5">
        <v>86555</v>
      </c>
      <c r="P1362" s="6">
        <v>5.84</v>
      </c>
    </row>
    <row r="1363" spans="1:16">
      <c r="A1363" s="3">
        <v>2441</v>
      </c>
      <c r="B1363">
        <f>VLOOKUP(A1363,OrderProduct!A1363:S3314,19,0)</f>
        <v>89584</v>
      </c>
      <c r="C1363">
        <f>VLOOKUP(A1363,OrderProduct!A1363:F3314,6,0)</f>
        <v>20.42</v>
      </c>
      <c r="J1363" s="19"/>
      <c r="O1363" s="5">
        <v>89520</v>
      </c>
      <c r="P1363" s="6">
        <v>5.5</v>
      </c>
    </row>
    <row r="1364" spans="1:16">
      <c r="A1364" s="3">
        <v>2442</v>
      </c>
      <c r="B1364">
        <f>VLOOKUP(A1364,OrderProduct!A1364:S3315,19,0)</f>
        <v>89585</v>
      </c>
      <c r="C1364">
        <f>VLOOKUP(A1364,OrderProduct!A1364:F3315,6,0)</f>
        <v>26.07</v>
      </c>
      <c r="J1364" s="19"/>
      <c r="O1364" s="5">
        <v>87554</v>
      </c>
      <c r="P1364" s="6">
        <v>5.21</v>
      </c>
    </row>
    <row r="1365" spans="1:16">
      <c r="A1365" s="3">
        <v>2443</v>
      </c>
      <c r="B1365">
        <f>VLOOKUP(A1365,OrderProduct!A1365:S3316,19,0)</f>
        <v>89595</v>
      </c>
      <c r="C1365">
        <f>VLOOKUP(A1365,OrderProduct!A1365:F3316,6,0)</f>
        <v>119.29</v>
      </c>
      <c r="J1365" s="19"/>
      <c r="O1365" s="5">
        <v>90322</v>
      </c>
      <c r="P1365" s="6">
        <v>4.21</v>
      </c>
    </row>
    <row r="1366" spans="1:16">
      <c r="A1366" s="3">
        <v>2443</v>
      </c>
      <c r="B1366">
        <f>VLOOKUP(A1366,OrderProduct!A1366:S3317,19,0)</f>
        <v>89595</v>
      </c>
      <c r="C1366">
        <f>VLOOKUP(A1366,OrderProduct!A1366:F3317,6,0)</f>
        <v>3.08</v>
      </c>
      <c r="J1366" s="19"/>
      <c r="O1366" s="5">
        <v>89401</v>
      </c>
      <c r="P1366" s="6">
        <v>3.51</v>
      </c>
    </row>
    <row r="1367" spans="1:16">
      <c r="A1367" s="3">
        <v>2448</v>
      </c>
      <c r="B1367">
        <f>VLOOKUP(A1367,OrderProduct!A1367:S3318,19,0)</f>
        <v>89596</v>
      </c>
      <c r="C1367">
        <f>VLOOKUP(A1367,OrderProduct!A1367:F3318,6,0)</f>
        <v>69.46</v>
      </c>
      <c r="J1367" s="19"/>
      <c r="O1367" s="5">
        <v>87464</v>
      </c>
      <c r="P1367" s="6">
        <v>3.42</v>
      </c>
    </row>
    <row r="1368" spans="1:16">
      <c r="A1368" s="3">
        <v>2450</v>
      </c>
      <c r="B1368">
        <f>VLOOKUP(A1368,OrderProduct!A1368:S3319,19,0)</f>
        <v>89596</v>
      </c>
      <c r="C1368">
        <f>VLOOKUP(A1368,OrderProduct!A1368:F3319,6,0)</f>
        <v>1145.72</v>
      </c>
      <c r="J1368" s="19"/>
      <c r="O1368" s="5">
        <v>86536</v>
      </c>
      <c r="P1368" s="6">
        <v>3.13</v>
      </c>
    </row>
    <row r="1369" spans="1:16">
      <c r="A1369" s="3">
        <v>2454</v>
      </c>
      <c r="B1369">
        <f>VLOOKUP(A1369,OrderProduct!A1369:S3320,19,0)</f>
        <v>89601</v>
      </c>
      <c r="C1369">
        <f>VLOOKUP(A1369,OrderProduct!A1369:F3320,6,0)</f>
        <v>87.11</v>
      </c>
      <c r="J1369" s="19"/>
      <c r="O1369" s="5">
        <v>88404</v>
      </c>
      <c r="P1369" s="6">
        <v>3.07</v>
      </c>
    </row>
    <row r="1370" spans="1:16">
      <c r="A1370" s="3">
        <v>2456</v>
      </c>
      <c r="B1370">
        <f>VLOOKUP(A1370,OrderProduct!A1370:S3321,19,0)</f>
        <v>89601</v>
      </c>
      <c r="C1370">
        <f>VLOOKUP(A1370,OrderProduct!A1370:F3321,6,0)</f>
        <v>170.46</v>
      </c>
      <c r="J1370" s="19"/>
      <c r="O1370" s="5">
        <v>88726</v>
      </c>
      <c r="P1370" s="6">
        <v>2.77</v>
      </c>
    </row>
    <row r="1371" spans="1:16">
      <c r="A1371" s="3">
        <v>2456</v>
      </c>
      <c r="B1371">
        <f>VLOOKUP(A1371,OrderProduct!A1371:S3322,19,0)</f>
        <v>89602</v>
      </c>
      <c r="C1371">
        <f>VLOOKUP(A1371,OrderProduct!A1371:F3322,6,0)</f>
        <v>4.95</v>
      </c>
      <c r="J1371" s="19"/>
      <c r="O1371" s="5" t="s">
        <v>32</v>
      </c>
      <c r="P1371" s="6">
        <v>1924337.88</v>
      </c>
    </row>
    <row r="1372" spans="1:10">
      <c r="A1372" s="3">
        <v>2457</v>
      </c>
      <c r="B1372">
        <f>VLOOKUP(A1372,OrderProduct!A1372:S3323,19,0)</f>
        <v>89602</v>
      </c>
      <c r="C1372">
        <f>VLOOKUP(A1372,OrderProduct!A1372:F3323,6,0)</f>
        <v>461.24</v>
      </c>
      <c r="J1372" s="19"/>
    </row>
    <row r="1373" spans="1:10">
      <c r="A1373" s="3">
        <v>2458</v>
      </c>
      <c r="B1373">
        <f>VLOOKUP(A1373,OrderProduct!A1373:S3324,19,0)</f>
        <v>89608</v>
      </c>
      <c r="C1373">
        <f>VLOOKUP(A1373,OrderProduct!A1373:F3324,6,0)</f>
        <v>618.85</v>
      </c>
      <c r="J1373" s="19"/>
    </row>
    <row r="1374" spans="1:10">
      <c r="A1374" s="3">
        <v>2458</v>
      </c>
      <c r="B1374">
        <f>VLOOKUP(A1374,OrderProduct!A1374:S3325,19,0)</f>
        <v>89609</v>
      </c>
      <c r="C1374">
        <f>VLOOKUP(A1374,OrderProduct!A1374:F3325,6,0)</f>
        <v>115.99</v>
      </c>
      <c r="J1374" s="19"/>
    </row>
    <row r="1375" spans="1:10">
      <c r="A1375" s="3">
        <v>2460</v>
      </c>
      <c r="B1375">
        <f>VLOOKUP(A1375,OrderProduct!A1375:S3326,19,0)</f>
        <v>89609</v>
      </c>
      <c r="C1375">
        <f>VLOOKUP(A1375,OrderProduct!A1375:F3326,6,0)</f>
        <v>19.46</v>
      </c>
      <c r="J1375" s="19"/>
    </row>
    <row r="1376" spans="1:10">
      <c r="A1376" s="3">
        <v>2460</v>
      </c>
      <c r="B1376">
        <f>VLOOKUP(A1376,OrderProduct!A1376:S3327,19,0)</f>
        <v>89610</v>
      </c>
      <c r="C1376">
        <f>VLOOKUP(A1376,OrderProduct!A1376:F3327,6,0)</f>
        <v>44.75</v>
      </c>
      <c r="J1376" s="19"/>
    </row>
    <row r="1377" spans="1:10">
      <c r="A1377" s="3">
        <v>2464</v>
      </c>
      <c r="B1377">
        <f>VLOOKUP(A1377,OrderProduct!A1377:S3328,19,0)</f>
        <v>89611</v>
      </c>
      <c r="C1377">
        <f>VLOOKUP(A1377,OrderProduct!A1377:F3328,6,0)</f>
        <v>191.73</v>
      </c>
      <c r="J1377" s="19"/>
    </row>
    <row r="1378" spans="1:10">
      <c r="A1378" s="3">
        <v>2464</v>
      </c>
      <c r="B1378">
        <f>VLOOKUP(A1378,OrderProduct!A1378:S3329,19,0)</f>
        <v>89631</v>
      </c>
      <c r="C1378">
        <f>VLOOKUP(A1378,OrderProduct!A1378:F3329,6,0)</f>
        <v>473.53</v>
      </c>
      <c r="J1378" s="19"/>
    </row>
    <row r="1379" spans="1:10">
      <c r="A1379" s="3">
        <v>2464</v>
      </c>
      <c r="B1379">
        <f>VLOOKUP(A1379,OrderProduct!A1379:S3330,19,0)</f>
        <v>89639</v>
      </c>
      <c r="C1379">
        <f>VLOOKUP(A1379,OrderProduct!A1379:F3330,6,0)</f>
        <v>400.47</v>
      </c>
      <c r="J1379" s="19"/>
    </row>
    <row r="1380" spans="1:10">
      <c r="A1380" s="3">
        <v>2464</v>
      </c>
      <c r="B1380">
        <f>VLOOKUP(A1380,OrderProduct!A1380:S3331,19,0)</f>
        <v>89647</v>
      </c>
      <c r="C1380">
        <f>VLOOKUP(A1380,OrderProduct!A1380:F3331,6,0)</f>
        <v>84.76</v>
      </c>
      <c r="J1380" s="19"/>
    </row>
    <row r="1381" spans="1:10">
      <c r="A1381" s="3">
        <v>2466</v>
      </c>
      <c r="B1381">
        <f>VLOOKUP(A1381,OrderProduct!A1381:S3332,19,0)</f>
        <v>89647</v>
      </c>
      <c r="C1381">
        <f>VLOOKUP(A1381,OrderProduct!A1381:F3332,6,0)</f>
        <v>104.84</v>
      </c>
      <c r="J1381" s="19"/>
    </row>
    <row r="1382" spans="1:10">
      <c r="A1382" s="3">
        <v>2466</v>
      </c>
      <c r="B1382">
        <f>VLOOKUP(A1382,OrderProduct!A1382:S3333,19,0)</f>
        <v>89657</v>
      </c>
      <c r="C1382">
        <f>VLOOKUP(A1382,OrderProduct!A1382:F3333,6,0)</f>
        <v>1527.97</v>
      </c>
      <c r="J1382" s="19"/>
    </row>
    <row r="1383" spans="1:10">
      <c r="A1383" s="3">
        <v>2466</v>
      </c>
      <c r="B1383">
        <f>VLOOKUP(A1383,OrderProduct!A1383:S3334,19,0)</f>
        <v>89657</v>
      </c>
      <c r="C1383">
        <f>VLOOKUP(A1383,OrderProduct!A1383:F3334,6,0)</f>
        <v>110.86</v>
      </c>
      <c r="J1383" s="19"/>
    </row>
    <row r="1384" spans="1:10">
      <c r="A1384" s="3">
        <v>2468</v>
      </c>
      <c r="B1384">
        <f>VLOOKUP(A1384,OrderProduct!A1384:S3335,19,0)</f>
        <v>89658</v>
      </c>
      <c r="C1384">
        <f>VLOOKUP(A1384,OrderProduct!A1384:F3335,6,0)</f>
        <v>97.98</v>
      </c>
      <c r="J1384" s="19"/>
    </row>
    <row r="1385" spans="1:10">
      <c r="A1385" s="3">
        <v>2468</v>
      </c>
      <c r="B1385">
        <f>VLOOKUP(A1385,OrderProduct!A1385:S3336,19,0)</f>
        <v>89664</v>
      </c>
      <c r="C1385">
        <f>VLOOKUP(A1385,OrderProduct!A1385:F3336,6,0)</f>
        <v>799.76</v>
      </c>
      <c r="J1385" s="19"/>
    </row>
    <row r="1386" spans="1:10">
      <c r="A1386" s="3">
        <v>2472</v>
      </c>
      <c r="B1386">
        <f>VLOOKUP(A1386,OrderProduct!A1386:S3337,19,0)</f>
        <v>89665</v>
      </c>
      <c r="C1386">
        <f>VLOOKUP(A1386,OrderProduct!A1386:F3337,6,0)</f>
        <v>609.09</v>
      </c>
      <c r="J1386" s="19"/>
    </row>
    <row r="1387" spans="1:10">
      <c r="A1387" s="3">
        <v>2481</v>
      </c>
      <c r="B1387">
        <f>VLOOKUP(A1387,OrderProduct!A1387:S3338,19,0)</f>
        <v>89666</v>
      </c>
      <c r="C1387">
        <f>VLOOKUP(A1387,OrderProduct!A1387:F3338,6,0)</f>
        <v>2761.94</v>
      </c>
      <c r="J1387" s="19"/>
    </row>
    <row r="1388" spans="1:10">
      <c r="A1388" s="3">
        <v>2484</v>
      </c>
      <c r="B1388">
        <f>VLOOKUP(A1388,OrderProduct!A1388:S3339,19,0)</f>
        <v>89679</v>
      </c>
      <c r="C1388">
        <f>VLOOKUP(A1388,OrderProduct!A1388:F3339,6,0)</f>
        <v>19.12</v>
      </c>
      <c r="J1388" s="19"/>
    </row>
    <row r="1389" spans="1:10">
      <c r="A1389" s="3">
        <v>2484</v>
      </c>
      <c r="B1389">
        <f>VLOOKUP(A1389,OrderProduct!A1389:S3340,19,0)</f>
        <v>89679</v>
      </c>
      <c r="C1389">
        <f>VLOOKUP(A1389,OrderProduct!A1389:F3340,6,0)</f>
        <v>186.64</v>
      </c>
      <c r="J1389" s="19"/>
    </row>
    <row r="1390" spans="1:10">
      <c r="A1390" s="3">
        <v>2486</v>
      </c>
      <c r="B1390">
        <f>VLOOKUP(A1390,OrderProduct!A1390:S3341,19,0)</f>
        <v>89680</v>
      </c>
      <c r="C1390">
        <f>VLOOKUP(A1390,OrderProduct!A1390:F3341,6,0)</f>
        <v>17.42</v>
      </c>
      <c r="J1390" s="19"/>
    </row>
    <row r="1391" spans="1:10">
      <c r="A1391" s="3">
        <v>2486</v>
      </c>
      <c r="B1391">
        <f>VLOOKUP(A1391,OrderProduct!A1391:S3342,19,0)</f>
        <v>89686</v>
      </c>
      <c r="C1391">
        <f>VLOOKUP(A1391,OrderProduct!A1391:F3342,6,0)</f>
        <v>51.86</v>
      </c>
      <c r="J1391" s="19"/>
    </row>
    <row r="1392" spans="1:10">
      <c r="A1392" s="3">
        <v>2486</v>
      </c>
      <c r="B1392">
        <f>VLOOKUP(A1392,OrderProduct!A1392:S3343,19,0)</f>
        <v>89697</v>
      </c>
      <c r="C1392">
        <f>VLOOKUP(A1392,OrderProduct!A1392:F3343,6,0)</f>
        <v>222.71</v>
      </c>
      <c r="J1392" s="19"/>
    </row>
    <row r="1393" spans="1:10">
      <c r="A1393" s="3">
        <v>2487</v>
      </c>
      <c r="B1393">
        <f>VLOOKUP(A1393,OrderProduct!A1393:S3344,19,0)</f>
        <v>89697</v>
      </c>
      <c r="C1393">
        <f>VLOOKUP(A1393,OrderProduct!A1393:F3344,6,0)</f>
        <v>220.52</v>
      </c>
      <c r="J1393" s="19"/>
    </row>
    <row r="1394" spans="1:10">
      <c r="A1394" s="3">
        <v>2487</v>
      </c>
      <c r="B1394">
        <f>VLOOKUP(A1394,OrderProduct!A1394:S3345,19,0)</f>
        <v>89704</v>
      </c>
      <c r="C1394">
        <f>VLOOKUP(A1394,OrderProduct!A1394:F3345,6,0)</f>
        <v>562.93</v>
      </c>
      <c r="J1394" s="19"/>
    </row>
    <row r="1395" spans="1:10">
      <c r="A1395" s="3">
        <v>2487</v>
      </c>
      <c r="B1395">
        <f>VLOOKUP(A1395,OrderProduct!A1395:S3346,19,0)</f>
        <v>89704</v>
      </c>
      <c r="C1395">
        <f>VLOOKUP(A1395,OrderProduct!A1395:F3346,6,0)</f>
        <v>29.18</v>
      </c>
      <c r="J1395" s="19"/>
    </row>
    <row r="1396" spans="1:10">
      <c r="A1396" s="3">
        <v>2488</v>
      </c>
      <c r="B1396">
        <f>VLOOKUP(A1396,OrderProduct!A1396:S3347,19,0)</f>
        <v>89705</v>
      </c>
      <c r="C1396">
        <f>VLOOKUP(A1396,OrderProduct!A1396:F3347,6,0)</f>
        <v>214.14</v>
      </c>
      <c r="J1396" s="19"/>
    </row>
    <row r="1397" spans="1:10">
      <c r="A1397" s="3">
        <v>2488</v>
      </c>
      <c r="B1397">
        <f>VLOOKUP(A1397,OrderProduct!A1397:S3348,19,0)</f>
        <v>89706</v>
      </c>
      <c r="C1397">
        <f>VLOOKUP(A1397,OrderProduct!A1397:F3348,6,0)</f>
        <v>1634.13</v>
      </c>
      <c r="J1397" s="19"/>
    </row>
    <row r="1398" spans="1:10">
      <c r="A1398" s="3">
        <v>2489</v>
      </c>
      <c r="B1398">
        <f>VLOOKUP(A1398,OrderProduct!A1398:S3349,19,0)</f>
        <v>89716</v>
      </c>
      <c r="C1398">
        <f>VLOOKUP(A1398,OrderProduct!A1398:F3349,6,0)</f>
        <v>139.49</v>
      </c>
      <c r="J1398" s="19"/>
    </row>
    <row r="1399" spans="1:10">
      <c r="A1399" s="3">
        <v>2489</v>
      </c>
      <c r="B1399">
        <f>VLOOKUP(A1399,OrderProduct!A1399:S3350,19,0)</f>
        <v>89716</v>
      </c>
      <c r="C1399">
        <f>VLOOKUP(A1399,OrderProduct!A1399:F3350,6,0)</f>
        <v>1952.43</v>
      </c>
      <c r="J1399" s="19"/>
    </row>
    <row r="1400" spans="1:10">
      <c r="A1400" s="3">
        <v>2489</v>
      </c>
      <c r="B1400">
        <f>VLOOKUP(A1400,OrderProduct!A1400:S3351,19,0)</f>
        <v>89726</v>
      </c>
      <c r="C1400">
        <f>VLOOKUP(A1400,OrderProduct!A1400:F3351,6,0)</f>
        <v>1170.21</v>
      </c>
      <c r="J1400" s="19"/>
    </row>
    <row r="1401" spans="1:10">
      <c r="A1401" s="3">
        <v>2490</v>
      </c>
      <c r="B1401">
        <f>VLOOKUP(A1401,OrderProduct!A1401:S3352,19,0)</f>
        <v>89726</v>
      </c>
      <c r="C1401">
        <f>VLOOKUP(A1401,OrderProduct!A1401:F3352,6,0)</f>
        <v>243.32</v>
      </c>
      <c r="J1401" s="19"/>
    </row>
    <row r="1402" spans="1:10">
      <c r="A1402" s="3">
        <v>2490</v>
      </c>
      <c r="B1402">
        <f>VLOOKUP(A1402,OrderProduct!A1402:S3353,19,0)</f>
        <v>89729</v>
      </c>
      <c r="C1402">
        <f>VLOOKUP(A1402,OrderProduct!A1402:F3353,6,0)</f>
        <v>7.15</v>
      </c>
      <c r="J1402" s="19"/>
    </row>
    <row r="1403" spans="1:10">
      <c r="A1403" s="3">
        <v>2491</v>
      </c>
      <c r="B1403">
        <f>VLOOKUP(A1403,OrderProduct!A1403:S3354,19,0)</f>
        <v>89730</v>
      </c>
      <c r="C1403">
        <f>VLOOKUP(A1403,OrderProduct!A1403:F3354,6,0)</f>
        <v>378.23</v>
      </c>
      <c r="J1403" s="19"/>
    </row>
    <row r="1404" spans="1:10">
      <c r="A1404" s="3">
        <v>2491</v>
      </c>
      <c r="B1404">
        <f>VLOOKUP(A1404,OrderProduct!A1404:S3355,19,0)</f>
        <v>89743</v>
      </c>
      <c r="C1404">
        <f>VLOOKUP(A1404,OrderProduct!A1404:F3355,6,0)</f>
        <v>12.16</v>
      </c>
      <c r="J1404" s="19"/>
    </row>
    <row r="1405" spans="1:10">
      <c r="A1405" s="3">
        <v>2491</v>
      </c>
      <c r="B1405">
        <f>VLOOKUP(A1405,OrderProduct!A1405:S3356,19,0)</f>
        <v>89743</v>
      </c>
      <c r="C1405">
        <f>VLOOKUP(A1405,OrderProduct!A1405:F3356,6,0)</f>
        <v>147.56</v>
      </c>
      <c r="J1405" s="19"/>
    </row>
    <row r="1406" spans="1:10">
      <c r="A1406" s="3">
        <v>2491</v>
      </c>
      <c r="B1406">
        <f>VLOOKUP(A1406,OrderProduct!A1406:S3357,19,0)</f>
        <v>89761</v>
      </c>
      <c r="C1406">
        <f>VLOOKUP(A1406,OrderProduct!A1406:F3357,6,0)</f>
        <v>40.95</v>
      </c>
      <c r="J1406" s="19"/>
    </row>
    <row r="1407" spans="1:10">
      <c r="A1407" s="3">
        <v>2491</v>
      </c>
      <c r="B1407">
        <f>VLOOKUP(A1407,OrderProduct!A1407:S3358,19,0)</f>
        <v>89761</v>
      </c>
      <c r="C1407">
        <f>VLOOKUP(A1407,OrderProduct!A1407:F3358,6,0)</f>
        <v>1155.73</v>
      </c>
      <c r="J1407" s="19"/>
    </row>
    <row r="1408" spans="1:10">
      <c r="A1408" s="3">
        <v>2491</v>
      </c>
      <c r="B1408">
        <f>VLOOKUP(A1408,OrderProduct!A1408:S3359,19,0)</f>
        <v>89762</v>
      </c>
      <c r="C1408">
        <f>VLOOKUP(A1408,OrderProduct!A1408:F3359,6,0)</f>
        <v>192.3</v>
      </c>
      <c r="J1408" s="19"/>
    </row>
    <row r="1409" spans="1:10">
      <c r="A1409" s="3">
        <v>2491</v>
      </c>
      <c r="B1409">
        <f>VLOOKUP(A1409,OrderProduct!A1409:S3360,19,0)</f>
        <v>89762</v>
      </c>
      <c r="C1409">
        <f>VLOOKUP(A1409,OrderProduct!A1409:F3360,6,0)</f>
        <v>748.1</v>
      </c>
      <c r="J1409" s="19"/>
    </row>
    <row r="1410" spans="1:10">
      <c r="A1410" s="3">
        <v>2495</v>
      </c>
      <c r="B1410">
        <f>VLOOKUP(A1410,OrderProduct!A1410:S3361,19,0)</f>
        <v>89770</v>
      </c>
      <c r="C1410">
        <f>VLOOKUP(A1410,OrderProduct!A1410:F3361,6,0)</f>
        <v>138.51</v>
      </c>
      <c r="J1410" s="19"/>
    </row>
    <row r="1411" spans="1:10">
      <c r="A1411" s="3">
        <v>2498</v>
      </c>
      <c r="B1411">
        <f>VLOOKUP(A1411,OrderProduct!A1411:S3362,19,0)</f>
        <v>89775</v>
      </c>
      <c r="C1411">
        <f>VLOOKUP(A1411,OrderProduct!A1411:F3362,6,0)</f>
        <v>1160.42</v>
      </c>
      <c r="J1411" s="19"/>
    </row>
    <row r="1412" spans="1:10">
      <c r="A1412" s="3">
        <v>2498</v>
      </c>
      <c r="B1412">
        <f>VLOOKUP(A1412,OrderProduct!A1412:S3363,19,0)</f>
        <v>89776</v>
      </c>
      <c r="C1412">
        <f>VLOOKUP(A1412,OrderProduct!A1412:F3363,6,0)</f>
        <v>103.37</v>
      </c>
      <c r="J1412" s="19"/>
    </row>
    <row r="1413" spans="1:10">
      <c r="A1413" s="3">
        <v>2498</v>
      </c>
      <c r="B1413">
        <f>VLOOKUP(A1413,OrderProduct!A1413:S3364,19,0)</f>
        <v>89776</v>
      </c>
      <c r="C1413">
        <f>VLOOKUP(A1413,OrderProduct!A1413:F3364,6,0)</f>
        <v>40.22</v>
      </c>
      <c r="J1413" s="19"/>
    </row>
    <row r="1414" spans="1:10">
      <c r="A1414" s="3">
        <v>2498</v>
      </c>
      <c r="B1414">
        <f>VLOOKUP(A1414,OrderProduct!A1414:S3365,19,0)</f>
        <v>89777</v>
      </c>
      <c r="C1414">
        <f>VLOOKUP(A1414,OrderProduct!A1414:F3365,6,0)</f>
        <v>52.43</v>
      </c>
      <c r="J1414" s="19"/>
    </row>
    <row r="1415" spans="1:10">
      <c r="A1415" s="3">
        <v>2499</v>
      </c>
      <c r="B1415">
        <f>VLOOKUP(A1415,OrderProduct!A1415:S3366,19,0)</f>
        <v>89787</v>
      </c>
      <c r="C1415">
        <f>VLOOKUP(A1415,OrderProduct!A1415:F3366,6,0)</f>
        <v>21.46</v>
      </c>
      <c r="J1415" s="19"/>
    </row>
    <row r="1416" spans="1:10">
      <c r="A1416" s="3">
        <v>2500</v>
      </c>
      <c r="B1416">
        <f>VLOOKUP(A1416,OrderProduct!A1416:S3367,19,0)</f>
        <v>89787</v>
      </c>
      <c r="C1416">
        <f>VLOOKUP(A1416,OrderProduct!A1416:F3367,6,0)</f>
        <v>3506.78</v>
      </c>
      <c r="J1416" s="19"/>
    </row>
    <row r="1417" spans="1:10">
      <c r="A1417" s="3">
        <v>2502</v>
      </c>
      <c r="B1417">
        <f>VLOOKUP(A1417,OrderProduct!A1417:S3368,19,0)</f>
        <v>89787</v>
      </c>
      <c r="C1417">
        <f>VLOOKUP(A1417,OrderProduct!A1417:F3368,6,0)</f>
        <v>267.69</v>
      </c>
      <c r="J1417" s="19"/>
    </row>
    <row r="1418" spans="1:10">
      <c r="A1418" s="3">
        <v>2502</v>
      </c>
      <c r="B1418">
        <f>VLOOKUP(A1418,OrderProduct!A1418:S3369,19,0)</f>
        <v>89787</v>
      </c>
      <c r="C1418">
        <f>VLOOKUP(A1418,OrderProduct!A1418:F3369,6,0)</f>
        <v>2307.26</v>
      </c>
      <c r="J1418" s="19"/>
    </row>
    <row r="1419" spans="1:10">
      <c r="A1419" s="3">
        <v>2506</v>
      </c>
      <c r="B1419">
        <f>VLOOKUP(A1419,OrderProduct!A1419:S3370,19,0)</f>
        <v>89789</v>
      </c>
      <c r="C1419">
        <f>VLOOKUP(A1419,OrderProduct!A1419:F3370,6,0)</f>
        <v>2610.56</v>
      </c>
      <c r="J1419" s="19"/>
    </row>
    <row r="1420" spans="1:10">
      <c r="A1420" s="3">
        <v>2507</v>
      </c>
      <c r="B1420">
        <f>VLOOKUP(A1420,OrderProduct!A1420:S3371,19,0)</f>
        <v>89801</v>
      </c>
      <c r="C1420">
        <f>VLOOKUP(A1420,OrderProduct!A1420:F3371,6,0)</f>
        <v>637.37</v>
      </c>
      <c r="J1420" s="19"/>
    </row>
    <row r="1421" spans="1:10">
      <c r="A1421" s="3">
        <v>2508</v>
      </c>
      <c r="B1421">
        <f>VLOOKUP(A1421,OrderProduct!A1421:S3372,19,0)</f>
        <v>89801</v>
      </c>
      <c r="C1421">
        <f>VLOOKUP(A1421,OrderProduct!A1421:F3372,6,0)</f>
        <v>232.16</v>
      </c>
      <c r="J1421" s="19"/>
    </row>
    <row r="1422" spans="1:10">
      <c r="A1422" s="3">
        <v>2509</v>
      </c>
      <c r="B1422">
        <f>VLOOKUP(A1422,OrderProduct!A1422:S3373,19,0)</f>
        <v>89805</v>
      </c>
      <c r="C1422">
        <f>VLOOKUP(A1422,OrderProduct!A1422:F3373,6,0)</f>
        <v>43.84</v>
      </c>
      <c r="J1422" s="19"/>
    </row>
    <row r="1423" spans="1:10">
      <c r="A1423" s="3">
        <v>2512</v>
      </c>
      <c r="B1423">
        <f>VLOOKUP(A1423,OrderProduct!A1423:S3374,19,0)</f>
        <v>89805</v>
      </c>
      <c r="C1423">
        <f>VLOOKUP(A1423,OrderProduct!A1423:F3374,6,0)</f>
        <v>141.74</v>
      </c>
      <c r="J1423" s="19"/>
    </row>
    <row r="1424" spans="1:10">
      <c r="A1424" s="3">
        <v>2516</v>
      </c>
      <c r="B1424">
        <f>VLOOKUP(A1424,OrderProduct!A1424:S3375,19,0)</f>
        <v>89810</v>
      </c>
      <c r="C1424">
        <f>VLOOKUP(A1424,OrderProduct!A1424:F3375,6,0)</f>
        <v>31.98</v>
      </c>
      <c r="J1424" s="19"/>
    </row>
    <row r="1425" spans="1:10">
      <c r="A1425" s="3">
        <v>2520</v>
      </c>
      <c r="B1425">
        <f>VLOOKUP(A1425,OrderProduct!A1425:S3376,19,0)</f>
        <v>89818</v>
      </c>
      <c r="C1425">
        <f>VLOOKUP(A1425,OrderProduct!A1425:F3376,6,0)</f>
        <v>77.47</v>
      </c>
      <c r="J1425" s="19"/>
    </row>
    <row r="1426" spans="1:10">
      <c r="A1426" s="3">
        <v>2521</v>
      </c>
      <c r="B1426">
        <f>VLOOKUP(A1426,OrderProduct!A1426:S3377,19,0)</f>
        <v>89819</v>
      </c>
      <c r="C1426">
        <f>VLOOKUP(A1426,OrderProduct!A1426:F3377,6,0)</f>
        <v>204.34</v>
      </c>
      <c r="J1426" s="19"/>
    </row>
    <row r="1427" spans="1:10">
      <c r="A1427" s="3">
        <v>2522</v>
      </c>
      <c r="B1427">
        <f>VLOOKUP(A1427,OrderProduct!A1427:S3378,19,0)</f>
        <v>89820</v>
      </c>
      <c r="C1427">
        <f>VLOOKUP(A1427,OrderProduct!A1427:F3378,6,0)</f>
        <v>746.91</v>
      </c>
      <c r="J1427" s="19"/>
    </row>
    <row r="1428" spans="1:10">
      <c r="A1428" s="3">
        <v>2526</v>
      </c>
      <c r="B1428">
        <f>VLOOKUP(A1428,OrderProduct!A1428:S3379,19,0)</f>
        <v>89835</v>
      </c>
      <c r="C1428">
        <f>VLOOKUP(A1428,OrderProduct!A1428:F3379,6,0)</f>
        <v>52.09</v>
      </c>
      <c r="J1428" s="19"/>
    </row>
    <row r="1429" spans="1:10">
      <c r="A1429" s="3">
        <v>2527</v>
      </c>
      <c r="B1429">
        <f>VLOOKUP(A1429,OrderProduct!A1429:S3380,19,0)</f>
        <v>89836</v>
      </c>
      <c r="C1429">
        <f>VLOOKUP(A1429,OrderProduct!A1429:F3380,6,0)</f>
        <v>1794.88</v>
      </c>
      <c r="J1429" s="19"/>
    </row>
    <row r="1430" spans="1:10">
      <c r="A1430" s="3">
        <v>2530</v>
      </c>
      <c r="B1430">
        <f>VLOOKUP(A1430,OrderProduct!A1430:S3381,19,0)</f>
        <v>89836</v>
      </c>
      <c r="C1430">
        <f>VLOOKUP(A1430,OrderProduct!A1430:F3381,6,0)</f>
        <v>765.04</v>
      </c>
      <c r="J1430" s="19"/>
    </row>
    <row r="1431" spans="1:10">
      <c r="A1431" s="3">
        <v>2531</v>
      </c>
      <c r="B1431">
        <f>VLOOKUP(A1431,OrderProduct!A1431:S3382,19,0)</f>
        <v>89847</v>
      </c>
      <c r="C1431">
        <f>VLOOKUP(A1431,OrderProduct!A1431:F3382,6,0)</f>
        <v>78.54</v>
      </c>
      <c r="J1431" s="19"/>
    </row>
    <row r="1432" spans="1:10">
      <c r="A1432" s="3">
        <v>2534</v>
      </c>
      <c r="B1432">
        <f>VLOOKUP(A1432,OrderProduct!A1432:S3383,19,0)</f>
        <v>89847</v>
      </c>
      <c r="C1432">
        <f>VLOOKUP(A1432,OrderProduct!A1432:F3383,6,0)</f>
        <v>605.1</v>
      </c>
      <c r="J1432" s="19"/>
    </row>
    <row r="1433" spans="1:10">
      <c r="A1433" s="3">
        <v>2539</v>
      </c>
      <c r="B1433">
        <f>VLOOKUP(A1433,OrderProduct!A1433:S3384,19,0)</f>
        <v>89847</v>
      </c>
      <c r="C1433">
        <f>VLOOKUP(A1433,OrderProduct!A1433:F3384,6,0)</f>
        <v>1346.32</v>
      </c>
      <c r="J1433" s="19"/>
    </row>
    <row r="1434" spans="1:10">
      <c r="A1434" s="3">
        <v>2540</v>
      </c>
      <c r="B1434">
        <f>VLOOKUP(A1434,OrderProduct!A1434:S3385,19,0)</f>
        <v>89848</v>
      </c>
      <c r="C1434">
        <f>VLOOKUP(A1434,OrderProduct!A1434:F3385,6,0)</f>
        <v>355.84</v>
      </c>
      <c r="J1434" s="19"/>
    </row>
    <row r="1435" spans="1:10">
      <c r="A1435" s="3">
        <v>2543</v>
      </c>
      <c r="B1435">
        <f>VLOOKUP(A1435,OrderProduct!A1435:S3386,19,0)</f>
        <v>89849</v>
      </c>
      <c r="C1435">
        <f>VLOOKUP(A1435,OrderProduct!A1435:F3386,6,0)</f>
        <v>292.18</v>
      </c>
      <c r="J1435" s="19"/>
    </row>
    <row r="1436" spans="1:10">
      <c r="A1436" s="3">
        <v>2543</v>
      </c>
      <c r="B1436">
        <f>VLOOKUP(A1436,OrderProduct!A1436:S3387,19,0)</f>
        <v>89856</v>
      </c>
      <c r="C1436">
        <f>VLOOKUP(A1436,OrderProduct!A1436:F3387,6,0)</f>
        <v>24.57</v>
      </c>
      <c r="J1436" s="19"/>
    </row>
    <row r="1437" spans="1:10">
      <c r="A1437" s="3">
        <v>2545</v>
      </c>
      <c r="B1437">
        <f>VLOOKUP(A1437,OrderProduct!A1437:S3388,19,0)</f>
        <v>89857</v>
      </c>
      <c r="C1437">
        <f>VLOOKUP(A1437,OrderProduct!A1437:F3388,6,0)</f>
        <v>658.62</v>
      </c>
      <c r="J1437" s="19"/>
    </row>
    <row r="1438" spans="1:10">
      <c r="A1438" s="3">
        <v>2547</v>
      </c>
      <c r="B1438">
        <f>VLOOKUP(A1438,OrderProduct!A1438:S3389,19,0)</f>
        <v>89858</v>
      </c>
      <c r="C1438">
        <f>VLOOKUP(A1438,OrderProduct!A1438:F3389,6,0)</f>
        <v>21.96</v>
      </c>
      <c r="J1438" s="19"/>
    </row>
    <row r="1439" spans="1:10">
      <c r="A1439" s="3">
        <v>2548</v>
      </c>
      <c r="B1439">
        <f>VLOOKUP(A1439,OrderProduct!A1439:S3390,19,0)</f>
        <v>89869</v>
      </c>
      <c r="C1439">
        <f>VLOOKUP(A1439,OrderProduct!A1439:F3390,6,0)</f>
        <v>1159.79</v>
      </c>
      <c r="J1439" s="19"/>
    </row>
    <row r="1440" spans="1:10">
      <c r="A1440" s="3">
        <v>2548</v>
      </c>
      <c r="B1440">
        <f>VLOOKUP(A1440,OrderProduct!A1440:S3391,19,0)</f>
        <v>89872</v>
      </c>
      <c r="C1440">
        <f>VLOOKUP(A1440,OrderProduct!A1440:F3391,6,0)</f>
        <v>33.02</v>
      </c>
      <c r="J1440" s="19"/>
    </row>
    <row r="1441" spans="1:10">
      <c r="A1441" s="3">
        <v>2548</v>
      </c>
      <c r="B1441">
        <f>VLOOKUP(A1441,OrderProduct!A1441:S3392,19,0)</f>
        <v>89872</v>
      </c>
      <c r="C1441">
        <f>VLOOKUP(A1441,OrderProduct!A1441:F3392,6,0)</f>
        <v>2273.1</v>
      </c>
      <c r="J1441" s="19"/>
    </row>
    <row r="1442" spans="1:10">
      <c r="A1442" s="3">
        <v>2548</v>
      </c>
      <c r="B1442">
        <f>VLOOKUP(A1442,OrderProduct!A1442:S3393,19,0)</f>
        <v>89873</v>
      </c>
      <c r="C1442">
        <f>VLOOKUP(A1442,OrderProduct!A1442:F3393,6,0)</f>
        <v>19.49</v>
      </c>
      <c r="J1442" s="19"/>
    </row>
    <row r="1443" spans="1:10">
      <c r="A1443" s="3">
        <v>2548</v>
      </c>
      <c r="B1443">
        <f>VLOOKUP(A1443,OrderProduct!A1443:S3394,19,0)</f>
        <v>89874</v>
      </c>
      <c r="C1443">
        <f>VLOOKUP(A1443,OrderProduct!A1443:F3394,6,0)</f>
        <v>5845.81</v>
      </c>
      <c r="J1443" s="19"/>
    </row>
    <row r="1444" spans="1:10">
      <c r="A1444" s="3">
        <v>2549</v>
      </c>
      <c r="B1444">
        <f>VLOOKUP(A1444,OrderProduct!A1444:S3395,19,0)</f>
        <v>89874</v>
      </c>
      <c r="C1444">
        <f>VLOOKUP(A1444,OrderProduct!A1444:F3395,6,0)</f>
        <v>633.85</v>
      </c>
      <c r="J1444" s="19"/>
    </row>
    <row r="1445" spans="1:10">
      <c r="A1445" s="3">
        <v>2549</v>
      </c>
      <c r="B1445">
        <f>VLOOKUP(A1445,OrderProduct!A1445:S3396,19,0)</f>
        <v>89879</v>
      </c>
      <c r="C1445">
        <f>VLOOKUP(A1445,OrderProduct!A1445:F3396,6,0)</f>
        <v>798.89</v>
      </c>
      <c r="J1445" s="19"/>
    </row>
    <row r="1446" spans="1:10">
      <c r="A1446" s="3">
        <v>2549</v>
      </c>
      <c r="B1446">
        <f>VLOOKUP(A1446,OrderProduct!A1446:S3397,19,0)</f>
        <v>89880</v>
      </c>
      <c r="C1446">
        <f>VLOOKUP(A1446,OrderProduct!A1446:F3397,6,0)</f>
        <v>133.19</v>
      </c>
      <c r="J1446" s="19"/>
    </row>
    <row r="1447" spans="1:10">
      <c r="A1447" s="3">
        <v>2549</v>
      </c>
      <c r="B1447">
        <f>VLOOKUP(A1447,OrderProduct!A1447:S3398,19,0)</f>
        <v>89880</v>
      </c>
      <c r="C1447">
        <f>VLOOKUP(A1447,OrderProduct!A1447:F3398,6,0)</f>
        <v>97.33</v>
      </c>
      <c r="J1447" s="19"/>
    </row>
    <row r="1448" spans="1:10">
      <c r="A1448" s="3">
        <v>2551</v>
      </c>
      <c r="B1448">
        <f>VLOOKUP(A1448,OrderProduct!A1448:S3399,19,0)</f>
        <v>89885</v>
      </c>
      <c r="C1448">
        <f>VLOOKUP(A1448,OrderProduct!A1448:F3399,6,0)</f>
        <v>1104.32</v>
      </c>
      <c r="J1448" s="19"/>
    </row>
    <row r="1449" spans="1:10">
      <c r="A1449" s="3">
        <v>2553</v>
      </c>
      <c r="B1449">
        <f>VLOOKUP(A1449,OrderProduct!A1449:S3400,19,0)</f>
        <v>89885</v>
      </c>
      <c r="C1449">
        <f>VLOOKUP(A1449,OrderProduct!A1449:F3400,6,0)</f>
        <v>149.8</v>
      </c>
      <c r="J1449" s="19"/>
    </row>
    <row r="1450" spans="1:10">
      <c r="A1450" s="3">
        <v>2555</v>
      </c>
      <c r="B1450">
        <f>VLOOKUP(A1450,OrderProduct!A1450:S3401,19,0)</f>
        <v>89897</v>
      </c>
      <c r="C1450">
        <f>VLOOKUP(A1450,OrderProduct!A1450:F3401,6,0)</f>
        <v>511.42</v>
      </c>
      <c r="J1450" s="19"/>
    </row>
    <row r="1451" spans="1:10">
      <c r="A1451" s="3">
        <v>2555</v>
      </c>
      <c r="B1451">
        <f>VLOOKUP(A1451,OrderProduct!A1451:S3402,19,0)</f>
        <v>89909</v>
      </c>
      <c r="C1451">
        <f>VLOOKUP(A1451,OrderProduct!A1451:F3402,6,0)</f>
        <v>958.46</v>
      </c>
      <c r="J1451" s="19"/>
    </row>
    <row r="1452" spans="1:10">
      <c r="A1452" s="3">
        <v>2555</v>
      </c>
      <c r="B1452">
        <f>VLOOKUP(A1452,OrderProduct!A1452:S3403,19,0)</f>
        <v>89909</v>
      </c>
      <c r="C1452">
        <f>VLOOKUP(A1452,OrderProduct!A1452:F3403,6,0)</f>
        <v>368.84</v>
      </c>
      <c r="J1452" s="19"/>
    </row>
    <row r="1453" spans="1:10">
      <c r="A1453" s="3">
        <v>2561</v>
      </c>
      <c r="B1453">
        <f>VLOOKUP(A1453,OrderProduct!A1453:S3404,19,0)</f>
        <v>89909</v>
      </c>
      <c r="C1453">
        <f>VLOOKUP(A1453,OrderProduct!A1453:F3404,6,0)</f>
        <v>30.86</v>
      </c>
      <c r="J1453" s="19"/>
    </row>
    <row r="1454" spans="1:10">
      <c r="A1454" s="3">
        <v>2561</v>
      </c>
      <c r="B1454">
        <f>VLOOKUP(A1454,OrderProduct!A1454:S3405,19,0)</f>
        <v>89910</v>
      </c>
      <c r="C1454">
        <f>VLOOKUP(A1454,OrderProduct!A1454:F3405,6,0)</f>
        <v>568.25</v>
      </c>
      <c r="J1454" s="19"/>
    </row>
    <row r="1455" spans="1:10">
      <c r="A1455" s="3">
        <v>2561</v>
      </c>
      <c r="B1455">
        <f>VLOOKUP(A1455,OrderProduct!A1455:S3406,19,0)</f>
        <v>89910</v>
      </c>
      <c r="C1455">
        <f>VLOOKUP(A1455,OrderProduct!A1455:F3406,6,0)</f>
        <v>126.66</v>
      </c>
      <c r="J1455" s="19"/>
    </row>
    <row r="1456" spans="1:10">
      <c r="A1456" s="3">
        <v>2563</v>
      </c>
      <c r="B1456">
        <f>VLOOKUP(A1456,OrderProduct!A1456:S3407,19,0)</f>
        <v>89915</v>
      </c>
      <c r="C1456">
        <f>VLOOKUP(A1456,OrderProduct!A1456:F3407,6,0)</f>
        <v>49.81</v>
      </c>
      <c r="J1456" s="19"/>
    </row>
    <row r="1457" spans="1:10">
      <c r="A1457" s="3">
        <v>2570</v>
      </c>
      <c r="B1457">
        <f>VLOOKUP(A1457,OrderProduct!A1457:S3408,19,0)</f>
        <v>89928</v>
      </c>
      <c r="C1457">
        <f>VLOOKUP(A1457,OrderProduct!A1457:F3408,6,0)</f>
        <v>2239.03</v>
      </c>
      <c r="J1457" s="19"/>
    </row>
    <row r="1458" spans="1:10">
      <c r="A1458" s="3">
        <v>2570</v>
      </c>
      <c r="B1458">
        <f>VLOOKUP(A1458,OrderProduct!A1458:S3409,19,0)</f>
        <v>89939</v>
      </c>
      <c r="C1458">
        <f>VLOOKUP(A1458,OrderProduct!A1458:F3409,6,0)</f>
        <v>38.41</v>
      </c>
      <c r="J1458" s="19"/>
    </row>
    <row r="1459" spans="1:10">
      <c r="A1459" s="3">
        <v>2570</v>
      </c>
      <c r="B1459">
        <f>VLOOKUP(A1459,OrderProduct!A1459:S3410,19,0)</f>
        <v>89940</v>
      </c>
      <c r="C1459">
        <f>VLOOKUP(A1459,OrderProduct!A1459:F3410,6,0)</f>
        <v>131.34</v>
      </c>
      <c r="J1459" s="19"/>
    </row>
    <row r="1460" spans="1:10">
      <c r="A1460" s="3">
        <v>2570</v>
      </c>
      <c r="B1460">
        <f>VLOOKUP(A1460,OrderProduct!A1460:S3411,19,0)</f>
        <v>89941</v>
      </c>
      <c r="C1460">
        <f>VLOOKUP(A1460,OrderProduct!A1460:F3411,6,0)</f>
        <v>106.57</v>
      </c>
      <c r="J1460" s="19"/>
    </row>
    <row r="1461" spans="1:10">
      <c r="A1461" s="3">
        <v>2571</v>
      </c>
      <c r="B1461">
        <f>VLOOKUP(A1461,OrderProduct!A1461:S3412,19,0)</f>
        <v>89942</v>
      </c>
      <c r="C1461">
        <f>VLOOKUP(A1461,OrderProduct!A1461:F3412,6,0)</f>
        <v>251.61</v>
      </c>
      <c r="J1461" s="19"/>
    </row>
    <row r="1462" spans="1:10">
      <c r="A1462" s="3">
        <v>2571</v>
      </c>
      <c r="B1462">
        <f>VLOOKUP(A1462,OrderProduct!A1462:S3413,19,0)</f>
        <v>89943</v>
      </c>
      <c r="C1462">
        <f>VLOOKUP(A1462,OrderProduct!A1462:F3413,6,0)</f>
        <v>287.99</v>
      </c>
      <c r="J1462" s="19"/>
    </row>
    <row r="1463" spans="1:10">
      <c r="A1463" s="3">
        <v>2578</v>
      </c>
      <c r="B1463">
        <f>VLOOKUP(A1463,OrderProduct!A1463:S3414,19,0)</f>
        <v>89943</v>
      </c>
      <c r="C1463">
        <f>VLOOKUP(A1463,OrderProduct!A1463:F3414,6,0)</f>
        <v>46.86</v>
      </c>
      <c r="J1463" s="19"/>
    </row>
    <row r="1464" spans="1:10">
      <c r="A1464" s="3">
        <v>2578</v>
      </c>
      <c r="B1464">
        <f>VLOOKUP(A1464,OrderProduct!A1464:S3415,19,0)</f>
        <v>89944</v>
      </c>
      <c r="C1464">
        <f>VLOOKUP(A1464,OrderProduct!A1464:F3415,6,0)</f>
        <v>269.54</v>
      </c>
      <c r="J1464" s="19"/>
    </row>
    <row r="1465" spans="1:10">
      <c r="A1465" s="3">
        <v>2578</v>
      </c>
      <c r="B1465">
        <f>VLOOKUP(A1465,OrderProduct!A1465:S3416,19,0)</f>
        <v>89957</v>
      </c>
      <c r="C1465">
        <f>VLOOKUP(A1465,OrderProduct!A1465:F3416,6,0)</f>
        <v>1030.51</v>
      </c>
      <c r="J1465" s="19"/>
    </row>
    <row r="1466" spans="1:10">
      <c r="A1466" s="3">
        <v>2579</v>
      </c>
      <c r="B1466">
        <f>VLOOKUP(A1466,OrderProduct!A1466:S3417,19,0)</f>
        <v>89957</v>
      </c>
      <c r="C1466">
        <f>VLOOKUP(A1466,OrderProduct!A1466:F3417,6,0)</f>
        <v>2026.91</v>
      </c>
      <c r="J1466" s="19"/>
    </row>
    <row r="1467" spans="1:10">
      <c r="A1467" s="3">
        <v>2579</v>
      </c>
      <c r="B1467">
        <f>VLOOKUP(A1467,OrderProduct!A1467:S3418,19,0)</f>
        <v>89961</v>
      </c>
      <c r="C1467">
        <f>VLOOKUP(A1467,OrderProduct!A1467:F3418,6,0)</f>
        <v>715.55</v>
      </c>
      <c r="J1467" s="19"/>
    </row>
    <row r="1468" spans="1:10">
      <c r="A1468" s="3">
        <v>2583</v>
      </c>
      <c r="B1468">
        <f>VLOOKUP(A1468,OrderProduct!A1468:S3419,19,0)</f>
        <v>89961</v>
      </c>
      <c r="C1468">
        <f>VLOOKUP(A1468,OrderProduct!A1468:F3419,6,0)</f>
        <v>45.63</v>
      </c>
      <c r="J1468" s="19"/>
    </row>
    <row r="1469" spans="1:10">
      <c r="A1469" s="3">
        <v>2583</v>
      </c>
      <c r="B1469">
        <f>VLOOKUP(A1469,OrderProduct!A1469:S3420,19,0)</f>
        <v>89970</v>
      </c>
      <c r="C1469">
        <f>VLOOKUP(A1469,OrderProduct!A1469:F3420,6,0)</f>
        <v>1608.11</v>
      </c>
      <c r="J1469" s="19"/>
    </row>
    <row r="1470" spans="1:10">
      <c r="A1470" s="3">
        <v>2584</v>
      </c>
      <c r="B1470">
        <f>VLOOKUP(A1470,OrderProduct!A1470:S3421,19,0)</f>
        <v>89981</v>
      </c>
      <c r="C1470">
        <f>VLOOKUP(A1470,OrderProduct!A1470:F3421,6,0)</f>
        <v>610.65</v>
      </c>
      <c r="J1470" s="19"/>
    </row>
    <row r="1471" spans="1:10">
      <c r="A1471" s="3">
        <v>2587</v>
      </c>
      <c r="B1471">
        <f>VLOOKUP(A1471,OrderProduct!A1471:S3422,19,0)</f>
        <v>89981</v>
      </c>
      <c r="C1471">
        <f>VLOOKUP(A1471,OrderProduct!A1471:F3422,6,0)</f>
        <v>699.24</v>
      </c>
      <c r="J1471" s="19"/>
    </row>
    <row r="1472" spans="1:10">
      <c r="A1472" s="3">
        <v>2587</v>
      </c>
      <c r="B1472">
        <f>VLOOKUP(A1472,OrderProduct!A1472:S3423,19,0)</f>
        <v>89981</v>
      </c>
      <c r="C1472">
        <f>VLOOKUP(A1472,OrderProduct!A1472:F3423,6,0)</f>
        <v>2346.03</v>
      </c>
      <c r="J1472" s="19"/>
    </row>
    <row r="1473" spans="1:10">
      <c r="A1473" s="3">
        <v>2593</v>
      </c>
      <c r="B1473">
        <f>VLOOKUP(A1473,OrderProduct!A1473:S3424,19,0)</f>
        <v>89982</v>
      </c>
      <c r="C1473">
        <f>VLOOKUP(A1473,OrderProduct!A1473:F3424,6,0)</f>
        <v>33.77</v>
      </c>
      <c r="J1473" s="19"/>
    </row>
    <row r="1474" spans="1:10">
      <c r="A1474" s="3">
        <v>2593</v>
      </c>
      <c r="B1474">
        <f>VLOOKUP(A1474,OrderProduct!A1474:S3425,19,0)</f>
        <v>89983</v>
      </c>
      <c r="C1474">
        <f>VLOOKUP(A1474,OrderProduct!A1474:F3425,6,0)</f>
        <v>172.79</v>
      </c>
      <c r="J1474" s="19"/>
    </row>
    <row r="1475" spans="1:10">
      <c r="A1475" s="3">
        <v>2601</v>
      </c>
      <c r="B1475">
        <f>VLOOKUP(A1475,OrderProduct!A1475:S3426,19,0)</f>
        <v>89984</v>
      </c>
      <c r="C1475">
        <f>VLOOKUP(A1475,OrderProduct!A1475:F3426,6,0)</f>
        <v>19.66</v>
      </c>
      <c r="J1475" s="19"/>
    </row>
    <row r="1476" spans="1:10">
      <c r="A1476" s="3">
        <v>2603</v>
      </c>
      <c r="B1476">
        <f>VLOOKUP(A1476,OrderProduct!A1476:S3427,19,0)</f>
        <v>89988</v>
      </c>
      <c r="C1476">
        <f>VLOOKUP(A1476,OrderProduct!A1476:F3427,6,0)</f>
        <v>31.71</v>
      </c>
      <c r="J1476" s="19"/>
    </row>
    <row r="1477" spans="1:10">
      <c r="A1477" s="3">
        <v>2604</v>
      </c>
      <c r="B1477">
        <f>VLOOKUP(A1477,OrderProduct!A1477:S3428,19,0)</f>
        <v>89993</v>
      </c>
      <c r="C1477">
        <f>VLOOKUP(A1477,OrderProduct!A1477:F3428,6,0)</f>
        <v>26.37</v>
      </c>
      <c r="J1477" s="19"/>
    </row>
    <row r="1478" spans="1:10">
      <c r="A1478" s="3">
        <v>2610</v>
      </c>
      <c r="B1478">
        <f>VLOOKUP(A1478,OrderProduct!A1478:S3429,19,0)</f>
        <v>89993</v>
      </c>
      <c r="C1478">
        <f>VLOOKUP(A1478,OrderProduct!A1478:F3429,6,0)</f>
        <v>53.44</v>
      </c>
      <c r="J1478" s="19"/>
    </row>
    <row r="1479" spans="1:10">
      <c r="A1479" s="3">
        <v>2613</v>
      </c>
      <c r="B1479">
        <f>VLOOKUP(A1479,OrderProduct!A1479:S3430,19,0)</f>
        <v>89994</v>
      </c>
      <c r="C1479">
        <f>VLOOKUP(A1479,OrderProduct!A1479:F3430,6,0)</f>
        <v>57.34</v>
      </c>
      <c r="J1479" s="19"/>
    </row>
    <row r="1480" spans="1:10">
      <c r="A1480" s="3">
        <v>2616</v>
      </c>
      <c r="B1480">
        <f>VLOOKUP(A1480,OrderProduct!A1480:S3431,19,0)</f>
        <v>89999</v>
      </c>
      <c r="C1480">
        <f>VLOOKUP(A1480,OrderProduct!A1480:F3431,6,0)</f>
        <v>65.69</v>
      </c>
      <c r="J1480" s="19"/>
    </row>
    <row r="1481" spans="1:10">
      <c r="A1481" s="3">
        <v>2617</v>
      </c>
      <c r="B1481">
        <f>VLOOKUP(A1481,OrderProduct!A1481:S3432,19,0)</f>
        <v>90000</v>
      </c>
      <c r="C1481">
        <f>VLOOKUP(A1481,OrderProduct!A1481:F3432,6,0)</f>
        <v>2748.21</v>
      </c>
      <c r="J1481" s="19"/>
    </row>
    <row r="1482" spans="1:10">
      <c r="A1482" s="3">
        <v>2618</v>
      </c>
      <c r="B1482">
        <f>VLOOKUP(A1482,OrderProduct!A1482:S3433,19,0)</f>
        <v>90000</v>
      </c>
      <c r="C1482">
        <f>VLOOKUP(A1482,OrderProduct!A1482:F3433,6,0)</f>
        <v>93.19</v>
      </c>
      <c r="J1482" s="19"/>
    </row>
    <row r="1483" spans="1:10">
      <c r="A1483" s="3">
        <v>2618</v>
      </c>
      <c r="B1483">
        <f>VLOOKUP(A1483,OrderProduct!A1483:S3434,19,0)</f>
        <v>90001</v>
      </c>
      <c r="C1483">
        <f>VLOOKUP(A1483,OrderProduct!A1483:F3434,6,0)</f>
        <v>363.37</v>
      </c>
      <c r="J1483" s="19"/>
    </row>
    <row r="1484" spans="1:10">
      <c r="A1484" s="3">
        <v>2618</v>
      </c>
      <c r="B1484">
        <f>VLOOKUP(A1484,OrderProduct!A1484:S3435,19,0)</f>
        <v>90001</v>
      </c>
      <c r="C1484">
        <f>VLOOKUP(A1484,OrderProduct!A1484:F3435,6,0)</f>
        <v>480.75</v>
      </c>
      <c r="J1484" s="19"/>
    </row>
    <row r="1485" spans="1:10">
      <c r="A1485" s="3">
        <v>2618</v>
      </c>
      <c r="B1485">
        <f>VLOOKUP(A1485,OrderProduct!A1485:S3436,19,0)</f>
        <v>90002</v>
      </c>
      <c r="C1485">
        <f>VLOOKUP(A1485,OrderProduct!A1485:F3436,6,0)</f>
        <v>925.19</v>
      </c>
      <c r="J1485" s="19"/>
    </row>
    <row r="1486" spans="1:10">
      <c r="A1486" s="3">
        <v>2618</v>
      </c>
      <c r="B1486">
        <f>VLOOKUP(A1486,OrderProduct!A1486:S3437,19,0)</f>
        <v>90003</v>
      </c>
      <c r="C1486">
        <f>VLOOKUP(A1486,OrderProduct!A1486:F3437,6,0)</f>
        <v>16.88</v>
      </c>
      <c r="J1486" s="19"/>
    </row>
    <row r="1487" spans="1:10">
      <c r="A1487" s="3">
        <v>2618</v>
      </c>
      <c r="B1487">
        <f>VLOOKUP(A1487,OrderProduct!A1487:S3438,19,0)</f>
        <v>90011</v>
      </c>
      <c r="C1487">
        <f>VLOOKUP(A1487,OrderProduct!A1487:F3438,6,0)</f>
        <v>2125.12</v>
      </c>
      <c r="J1487" s="19"/>
    </row>
    <row r="1488" spans="1:10">
      <c r="A1488" s="3">
        <v>2619</v>
      </c>
      <c r="B1488">
        <f>VLOOKUP(A1488,OrderProduct!A1488:S3439,19,0)</f>
        <v>90011</v>
      </c>
      <c r="C1488">
        <f>VLOOKUP(A1488,OrderProduct!A1488:F3439,6,0)</f>
        <v>45.05</v>
      </c>
      <c r="J1488" s="19"/>
    </row>
    <row r="1489" spans="1:10">
      <c r="A1489" s="3">
        <v>2619</v>
      </c>
      <c r="B1489">
        <f>VLOOKUP(A1489,OrderProduct!A1489:S3440,19,0)</f>
        <v>90026</v>
      </c>
      <c r="C1489">
        <f>VLOOKUP(A1489,OrderProduct!A1489:F3440,6,0)</f>
        <v>211.13</v>
      </c>
      <c r="J1489" s="19"/>
    </row>
    <row r="1490" spans="1:10">
      <c r="A1490" s="3">
        <v>2620</v>
      </c>
      <c r="B1490">
        <f>VLOOKUP(A1490,OrderProduct!A1490:S3441,19,0)</f>
        <v>90027</v>
      </c>
      <c r="C1490">
        <f>VLOOKUP(A1490,OrderProduct!A1490:F3441,6,0)</f>
        <v>25.39</v>
      </c>
      <c r="J1490" s="19"/>
    </row>
    <row r="1491" spans="1:10">
      <c r="A1491" s="3">
        <v>2621</v>
      </c>
      <c r="B1491">
        <f>VLOOKUP(A1491,OrderProduct!A1491:S3442,19,0)</f>
        <v>90027</v>
      </c>
      <c r="C1491">
        <f>VLOOKUP(A1491,OrderProduct!A1491:F3442,6,0)</f>
        <v>87.27</v>
      </c>
      <c r="J1491" s="19"/>
    </row>
    <row r="1492" spans="1:10">
      <c r="A1492" s="3">
        <v>2626</v>
      </c>
      <c r="B1492">
        <f>VLOOKUP(A1492,OrderProduct!A1492:S3443,19,0)</f>
        <v>90031</v>
      </c>
      <c r="C1492">
        <f>VLOOKUP(A1492,OrderProduct!A1492:F3443,6,0)</f>
        <v>455.77</v>
      </c>
      <c r="J1492" s="19"/>
    </row>
    <row r="1493" spans="1:10">
      <c r="A1493" s="3">
        <v>2628</v>
      </c>
      <c r="B1493">
        <f>VLOOKUP(A1493,OrderProduct!A1493:S3444,19,0)</f>
        <v>90032</v>
      </c>
      <c r="C1493">
        <f>VLOOKUP(A1493,OrderProduct!A1493:F3444,6,0)</f>
        <v>231.79</v>
      </c>
      <c r="J1493" s="19"/>
    </row>
    <row r="1494" spans="1:10">
      <c r="A1494" s="3">
        <v>2630</v>
      </c>
      <c r="B1494">
        <f>VLOOKUP(A1494,OrderProduct!A1494:S3445,19,0)</f>
        <v>90040</v>
      </c>
      <c r="C1494">
        <f>VLOOKUP(A1494,OrderProduct!A1494:F3445,6,0)</f>
        <v>69.89</v>
      </c>
      <c r="J1494" s="19"/>
    </row>
    <row r="1495" spans="1:10">
      <c r="A1495" s="3">
        <v>2630</v>
      </c>
      <c r="B1495">
        <f>VLOOKUP(A1495,OrderProduct!A1495:S3446,19,0)</f>
        <v>90043</v>
      </c>
      <c r="C1495">
        <f>VLOOKUP(A1495,OrderProduct!A1495:F3446,6,0)</f>
        <v>12.18</v>
      </c>
      <c r="J1495" s="19"/>
    </row>
    <row r="1496" spans="1:10">
      <c r="A1496" s="3">
        <v>2630</v>
      </c>
      <c r="B1496">
        <f>VLOOKUP(A1496,OrderProduct!A1496:S3447,19,0)</f>
        <v>90044</v>
      </c>
      <c r="C1496">
        <f>VLOOKUP(A1496,OrderProduct!A1496:F3447,6,0)</f>
        <v>950.43</v>
      </c>
      <c r="J1496" s="19"/>
    </row>
    <row r="1497" spans="1:10">
      <c r="A1497" s="3">
        <v>2630</v>
      </c>
      <c r="B1497">
        <f>VLOOKUP(A1497,OrderProduct!A1497:S3448,19,0)</f>
        <v>90048</v>
      </c>
      <c r="C1497">
        <f>VLOOKUP(A1497,OrderProduct!A1497:F3448,6,0)</f>
        <v>93.82</v>
      </c>
      <c r="J1497" s="19"/>
    </row>
    <row r="1498" spans="1:10">
      <c r="A1498" s="3">
        <v>2638</v>
      </c>
      <c r="B1498">
        <f>VLOOKUP(A1498,OrderProduct!A1498:S3449,19,0)</f>
        <v>90058</v>
      </c>
      <c r="C1498">
        <f>VLOOKUP(A1498,OrderProduct!A1498:F3449,6,0)</f>
        <v>152.54</v>
      </c>
      <c r="J1498" s="19"/>
    </row>
    <row r="1499" spans="1:10">
      <c r="A1499" s="3">
        <v>2639</v>
      </c>
      <c r="B1499">
        <f>VLOOKUP(A1499,OrderProduct!A1499:S3450,19,0)</f>
        <v>90059</v>
      </c>
      <c r="C1499">
        <f>VLOOKUP(A1499,OrderProduct!A1499:F3450,6,0)</f>
        <v>89.79</v>
      </c>
      <c r="J1499" s="19"/>
    </row>
    <row r="1500" spans="1:10">
      <c r="A1500" s="3">
        <v>2647</v>
      </c>
      <c r="B1500">
        <f>VLOOKUP(A1500,OrderProduct!A1500:S3451,19,0)</f>
        <v>90069</v>
      </c>
      <c r="C1500">
        <f>VLOOKUP(A1500,OrderProduct!A1500:F3451,6,0)</f>
        <v>26.31</v>
      </c>
      <c r="J1500" s="19"/>
    </row>
    <row r="1501" spans="1:10">
      <c r="A1501" s="3">
        <v>2647</v>
      </c>
      <c r="B1501">
        <f>VLOOKUP(A1501,OrderProduct!A1501:S3452,19,0)</f>
        <v>90069</v>
      </c>
      <c r="C1501">
        <f>VLOOKUP(A1501,OrderProduct!A1501:F3452,6,0)</f>
        <v>209.78</v>
      </c>
      <c r="J1501" s="19"/>
    </row>
    <row r="1502" spans="1:10">
      <c r="A1502" s="3">
        <v>2649</v>
      </c>
      <c r="B1502">
        <f>VLOOKUP(A1502,OrderProduct!A1502:S3453,19,0)</f>
        <v>90069</v>
      </c>
      <c r="C1502">
        <f>VLOOKUP(A1502,OrderProduct!A1502:F3453,6,0)</f>
        <v>17.83</v>
      </c>
      <c r="J1502" s="19"/>
    </row>
    <row r="1503" spans="1:10">
      <c r="A1503" s="3">
        <v>2650</v>
      </c>
      <c r="B1503">
        <f>VLOOKUP(A1503,OrderProduct!A1503:S3454,19,0)</f>
        <v>90078</v>
      </c>
      <c r="C1503">
        <f>VLOOKUP(A1503,OrderProduct!A1503:F3454,6,0)</f>
        <v>334.44</v>
      </c>
      <c r="J1503" s="19"/>
    </row>
    <row r="1504" spans="1:10">
      <c r="A1504" s="3">
        <v>2652</v>
      </c>
      <c r="B1504">
        <f>VLOOKUP(A1504,OrderProduct!A1504:S3455,19,0)</f>
        <v>90079</v>
      </c>
      <c r="C1504">
        <f>VLOOKUP(A1504,OrderProduct!A1504:F3455,6,0)</f>
        <v>302.34</v>
      </c>
      <c r="J1504" s="19"/>
    </row>
    <row r="1505" spans="1:10">
      <c r="A1505" s="3">
        <v>2653</v>
      </c>
      <c r="B1505">
        <f>VLOOKUP(A1505,OrderProduct!A1505:S3456,19,0)</f>
        <v>90099</v>
      </c>
      <c r="C1505">
        <f>VLOOKUP(A1505,OrderProduct!A1505:F3456,6,0)</f>
        <v>99.69</v>
      </c>
      <c r="J1505" s="19"/>
    </row>
    <row r="1506" spans="1:10">
      <c r="A1506" s="3">
        <v>2653</v>
      </c>
      <c r="B1506">
        <f>VLOOKUP(A1506,OrderProduct!A1506:S3457,19,0)</f>
        <v>90099</v>
      </c>
      <c r="C1506">
        <f>VLOOKUP(A1506,OrderProduct!A1506:F3457,6,0)</f>
        <v>152.49</v>
      </c>
      <c r="J1506" s="19"/>
    </row>
    <row r="1507" spans="1:10">
      <c r="A1507" s="3">
        <v>2655</v>
      </c>
      <c r="B1507">
        <f>VLOOKUP(A1507,OrderProduct!A1507:S3458,19,0)</f>
        <v>90103</v>
      </c>
      <c r="C1507">
        <f>VLOOKUP(A1507,OrderProduct!A1507:F3458,6,0)</f>
        <v>57.24</v>
      </c>
      <c r="J1507" s="19"/>
    </row>
    <row r="1508" spans="1:10">
      <c r="A1508" s="3">
        <v>2655</v>
      </c>
      <c r="B1508">
        <f>VLOOKUP(A1508,OrderProduct!A1508:S3459,19,0)</f>
        <v>90103</v>
      </c>
      <c r="C1508">
        <f>VLOOKUP(A1508,OrderProduct!A1508:F3459,6,0)</f>
        <v>824.7</v>
      </c>
      <c r="J1508" s="19"/>
    </row>
    <row r="1509" spans="1:10">
      <c r="A1509" s="3">
        <v>2660</v>
      </c>
      <c r="B1509">
        <f>VLOOKUP(A1509,OrderProduct!A1509:S3460,19,0)</f>
        <v>90104</v>
      </c>
      <c r="C1509">
        <f>VLOOKUP(A1509,OrderProduct!A1509:F3460,6,0)</f>
        <v>431.43</v>
      </c>
      <c r="J1509" s="19"/>
    </row>
    <row r="1510" spans="1:10">
      <c r="A1510" s="3">
        <v>2667</v>
      </c>
      <c r="B1510">
        <f>VLOOKUP(A1510,OrderProduct!A1510:S3461,19,0)</f>
        <v>90109</v>
      </c>
      <c r="C1510">
        <f>VLOOKUP(A1510,OrderProduct!A1510:F3461,6,0)</f>
        <v>2013.88</v>
      </c>
      <c r="J1510" s="19"/>
    </row>
    <row r="1511" spans="1:10">
      <c r="A1511" s="3">
        <v>2667</v>
      </c>
      <c r="B1511">
        <f>VLOOKUP(A1511,OrderProduct!A1511:S3462,19,0)</f>
        <v>90109</v>
      </c>
      <c r="C1511">
        <f>VLOOKUP(A1511,OrderProduct!A1511:F3462,6,0)</f>
        <v>201.32</v>
      </c>
      <c r="J1511" s="19"/>
    </row>
    <row r="1512" spans="1:10">
      <c r="A1512" s="3">
        <v>2668</v>
      </c>
      <c r="B1512">
        <f>VLOOKUP(A1512,OrderProduct!A1512:S3463,19,0)</f>
        <v>90109</v>
      </c>
      <c r="C1512">
        <f>VLOOKUP(A1512,OrderProduct!A1512:F3463,6,0)</f>
        <v>298.51</v>
      </c>
      <c r="J1512" s="19"/>
    </row>
    <row r="1513" spans="1:10">
      <c r="A1513" s="3">
        <v>2668</v>
      </c>
      <c r="B1513">
        <f>VLOOKUP(A1513,OrderProduct!A1513:S3464,19,0)</f>
        <v>90110</v>
      </c>
      <c r="C1513">
        <f>VLOOKUP(A1513,OrderProduct!A1513:F3464,6,0)</f>
        <v>78.08</v>
      </c>
      <c r="J1513" s="19"/>
    </row>
    <row r="1514" spans="1:10">
      <c r="A1514" s="3">
        <v>2668</v>
      </c>
      <c r="B1514">
        <f>VLOOKUP(A1514,OrderProduct!A1514:S3465,19,0)</f>
        <v>90114</v>
      </c>
      <c r="C1514">
        <f>VLOOKUP(A1514,OrderProduct!A1514:F3465,6,0)</f>
        <v>81.9</v>
      </c>
      <c r="J1514" s="19"/>
    </row>
    <row r="1515" spans="1:10">
      <c r="A1515" s="3">
        <v>2670</v>
      </c>
      <c r="B1515">
        <f>VLOOKUP(A1515,OrderProduct!A1515:S3466,19,0)</f>
        <v>90115</v>
      </c>
      <c r="C1515">
        <f>VLOOKUP(A1515,OrderProduct!A1515:F3466,6,0)</f>
        <v>2343.34</v>
      </c>
      <c r="J1515" s="19"/>
    </row>
    <row r="1516" spans="1:10">
      <c r="A1516" s="3">
        <v>2670</v>
      </c>
      <c r="B1516">
        <f>VLOOKUP(A1516,OrderProduct!A1516:S3467,19,0)</f>
        <v>90120</v>
      </c>
      <c r="C1516">
        <f>VLOOKUP(A1516,OrderProduct!A1516:F3467,6,0)</f>
        <v>267.83</v>
      </c>
      <c r="J1516" s="19"/>
    </row>
    <row r="1517" spans="1:10">
      <c r="A1517" s="3">
        <v>2671</v>
      </c>
      <c r="B1517">
        <f>VLOOKUP(A1517,OrderProduct!A1517:S3468,19,0)</f>
        <v>90121</v>
      </c>
      <c r="C1517">
        <f>VLOOKUP(A1517,OrderProduct!A1517:F3468,6,0)</f>
        <v>21.46</v>
      </c>
      <c r="J1517" s="19"/>
    </row>
    <row r="1518" spans="1:10">
      <c r="A1518" s="3">
        <v>2677</v>
      </c>
      <c r="B1518">
        <f>VLOOKUP(A1518,OrderProduct!A1518:S3469,19,0)</f>
        <v>90145</v>
      </c>
      <c r="C1518">
        <f>VLOOKUP(A1518,OrderProduct!A1518:F3469,6,0)</f>
        <v>61.87</v>
      </c>
      <c r="J1518" s="19"/>
    </row>
    <row r="1519" spans="1:10">
      <c r="A1519" s="3">
        <v>2677</v>
      </c>
      <c r="B1519">
        <f>VLOOKUP(A1519,OrderProduct!A1519:S3470,19,0)</f>
        <v>90145</v>
      </c>
      <c r="C1519">
        <f>VLOOKUP(A1519,OrderProduct!A1519:F3470,6,0)</f>
        <v>48.88</v>
      </c>
      <c r="J1519" s="19"/>
    </row>
    <row r="1520" spans="1:10">
      <c r="A1520" s="3">
        <v>2684</v>
      </c>
      <c r="B1520">
        <f>VLOOKUP(A1520,OrderProduct!A1520:S3471,19,0)</f>
        <v>90145</v>
      </c>
      <c r="C1520">
        <f>VLOOKUP(A1520,OrderProduct!A1520:F3471,6,0)</f>
        <v>21.56</v>
      </c>
      <c r="J1520" s="19"/>
    </row>
    <row r="1521" spans="1:10">
      <c r="A1521" s="3">
        <v>2684</v>
      </c>
      <c r="B1521">
        <f>VLOOKUP(A1521,OrderProduct!A1521:S3472,19,0)</f>
        <v>90146</v>
      </c>
      <c r="C1521">
        <f>VLOOKUP(A1521,OrderProduct!A1521:F3472,6,0)</f>
        <v>164.67</v>
      </c>
      <c r="J1521" s="19"/>
    </row>
    <row r="1522" spans="1:10">
      <c r="A1522" s="3">
        <v>2684</v>
      </c>
      <c r="B1522">
        <f>VLOOKUP(A1522,OrderProduct!A1522:S3473,19,0)</f>
        <v>90146</v>
      </c>
      <c r="C1522">
        <f>VLOOKUP(A1522,OrderProduct!A1522:F3473,6,0)</f>
        <v>72.74</v>
      </c>
      <c r="J1522" s="19"/>
    </row>
    <row r="1523" spans="1:10">
      <c r="A1523" s="3">
        <v>2684</v>
      </c>
      <c r="B1523">
        <f>VLOOKUP(A1523,OrderProduct!A1523:S3474,19,0)</f>
        <v>90146</v>
      </c>
      <c r="C1523">
        <f>VLOOKUP(A1523,OrderProduct!A1523:F3474,6,0)</f>
        <v>418.75</v>
      </c>
      <c r="J1523" s="19"/>
    </row>
    <row r="1524" spans="1:10">
      <c r="A1524" s="3">
        <v>2684</v>
      </c>
      <c r="B1524">
        <f>VLOOKUP(A1524,OrderProduct!A1524:S3475,19,0)</f>
        <v>90147</v>
      </c>
      <c r="C1524">
        <f>VLOOKUP(A1524,OrderProduct!A1524:F3475,6,0)</f>
        <v>469.59</v>
      </c>
      <c r="J1524" s="19"/>
    </row>
    <row r="1525" spans="1:10">
      <c r="A1525" s="3">
        <v>2685</v>
      </c>
      <c r="B1525">
        <f>VLOOKUP(A1525,OrderProduct!A1525:S3476,19,0)</f>
        <v>90148</v>
      </c>
      <c r="C1525">
        <f>VLOOKUP(A1525,OrderProduct!A1525:F3476,6,0)</f>
        <v>374.6</v>
      </c>
      <c r="J1525" s="19"/>
    </row>
    <row r="1526" spans="1:10">
      <c r="A1526" s="3">
        <v>2689</v>
      </c>
      <c r="B1526">
        <f>VLOOKUP(A1526,OrderProduct!A1526:S3477,19,0)</f>
        <v>90154</v>
      </c>
      <c r="C1526">
        <f>VLOOKUP(A1526,OrderProduct!A1526:F3477,6,0)</f>
        <v>894.64</v>
      </c>
      <c r="J1526" s="19"/>
    </row>
    <row r="1527" spans="1:10">
      <c r="A1527" s="3">
        <v>2693</v>
      </c>
      <c r="B1527">
        <f>VLOOKUP(A1527,OrderProduct!A1527:S3478,19,0)</f>
        <v>90160</v>
      </c>
      <c r="C1527">
        <f>VLOOKUP(A1527,OrderProduct!A1527:F3478,6,0)</f>
        <v>2642.48</v>
      </c>
      <c r="J1527" s="19"/>
    </row>
    <row r="1528" spans="1:10">
      <c r="A1528" s="3">
        <v>2696</v>
      </c>
      <c r="B1528">
        <f>VLOOKUP(A1528,OrderProduct!A1528:S3479,19,0)</f>
        <v>90166</v>
      </c>
      <c r="C1528">
        <f>VLOOKUP(A1528,OrderProduct!A1528:F3479,6,0)</f>
        <v>49.78</v>
      </c>
      <c r="J1528" s="19"/>
    </row>
    <row r="1529" spans="1:10">
      <c r="A1529" s="3">
        <v>2697</v>
      </c>
      <c r="B1529">
        <f>VLOOKUP(A1529,OrderProduct!A1529:S3480,19,0)</f>
        <v>90166</v>
      </c>
      <c r="C1529">
        <f>VLOOKUP(A1529,OrderProduct!A1529:F3480,6,0)</f>
        <v>16.62</v>
      </c>
      <c r="J1529" s="19"/>
    </row>
    <row r="1530" spans="1:10">
      <c r="A1530" s="3">
        <v>2697</v>
      </c>
      <c r="B1530">
        <f>VLOOKUP(A1530,OrderProduct!A1530:S3481,19,0)</f>
        <v>90167</v>
      </c>
      <c r="C1530">
        <f>VLOOKUP(A1530,OrderProduct!A1530:F3481,6,0)</f>
        <v>517.68</v>
      </c>
      <c r="J1530" s="19"/>
    </row>
    <row r="1531" spans="1:10">
      <c r="A1531" s="3">
        <v>2699</v>
      </c>
      <c r="B1531">
        <f>VLOOKUP(A1531,OrderProduct!A1531:S3482,19,0)</f>
        <v>90178</v>
      </c>
      <c r="C1531">
        <f>VLOOKUP(A1531,OrderProduct!A1531:F3482,6,0)</f>
        <v>118.57</v>
      </c>
      <c r="J1531" s="19"/>
    </row>
    <row r="1532" spans="1:10">
      <c r="A1532" s="3">
        <v>2699</v>
      </c>
      <c r="B1532">
        <f>VLOOKUP(A1532,OrderProduct!A1532:S3483,19,0)</f>
        <v>90178</v>
      </c>
      <c r="C1532">
        <f>VLOOKUP(A1532,OrderProduct!A1532:F3483,6,0)</f>
        <v>79.47</v>
      </c>
      <c r="J1532" s="19"/>
    </row>
    <row r="1533" spans="1:10">
      <c r="A1533" s="3">
        <v>2704</v>
      </c>
      <c r="B1533">
        <f>VLOOKUP(A1533,OrderProduct!A1533:S3484,19,0)</f>
        <v>90178</v>
      </c>
      <c r="C1533">
        <f>VLOOKUP(A1533,OrderProduct!A1533:F3484,6,0)</f>
        <v>627.28</v>
      </c>
      <c r="J1533" s="19"/>
    </row>
    <row r="1534" spans="1:10">
      <c r="A1534" s="3">
        <v>2704</v>
      </c>
      <c r="B1534">
        <f>VLOOKUP(A1534,OrderProduct!A1534:S3485,19,0)</f>
        <v>90185</v>
      </c>
      <c r="C1534">
        <f>VLOOKUP(A1534,OrderProduct!A1534:F3485,6,0)</f>
        <v>16.6</v>
      </c>
      <c r="J1534" s="19"/>
    </row>
    <row r="1535" spans="1:10">
      <c r="A1535" s="3">
        <v>2709</v>
      </c>
      <c r="B1535">
        <f>VLOOKUP(A1535,OrderProduct!A1535:S3486,19,0)</f>
        <v>90185</v>
      </c>
      <c r="C1535">
        <f>VLOOKUP(A1535,OrderProduct!A1535:F3486,6,0)</f>
        <v>2285.41</v>
      </c>
      <c r="J1535" s="19"/>
    </row>
    <row r="1536" spans="1:10">
      <c r="A1536" s="3">
        <v>2709</v>
      </c>
      <c r="B1536">
        <f>VLOOKUP(A1536,OrderProduct!A1536:S3487,19,0)</f>
        <v>90186</v>
      </c>
      <c r="C1536">
        <f>VLOOKUP(A1536,OrderProduct!A1536:F3487,6,0)</f>
        <v>513.52</v>
      </c>
      <c r="J1536" s="19"/>
    </row>
    <row r="1537" spans="1:10">
      <c r="A1537" s="3">
        <v>2713</v>
      </c>
      <c r="B1537">
        <f>VLOOKUP(A1537,OrderProduct!A1537:S3488,19,0)</f>
        <v>90187</v>
      </c>
      <c r="C1537">
        <f>VLOOKUP(A1537,OrderProduct!A1537:F3488,6,0)</f>
        <v>85.26</v>
      </c>
      <c r="J1537" s="19"/>
    </row>
    <row r="1538" spans="1:10">
      <c r="A1538" s="3">
        <v>2713</v>
      </c>
      <c r="B1538">
        <f>VLOOKUP(A1538,OrderProduct!A1538:S3489,19,0)</f>
        <v>90189</v>
      </c>
      <c r="C1538">
        <f>VLOOKUP(A1538,OrderProduct!A1538:F3489,6,0)</f>
        <v>37.89</v>
      </c>
      <c r="J1538" s="19"/>
    </row>
    <row r="1539" spans="1:10">
      <c r="A1539" s="3">
        <v>2715</v>
      </c>
      <c r="B1539">
        <f>VLOOKUP(A1539,OrderProduct!A1539:S3490,19,0)</f>
        <v>90189</v>
      </c>
      <c r="C1539">
        <f>VLOOKUP(A1539,OrderProduct!A1539:F3490,6,0)</f>
        <v>343.79</v>
      </c>
      <c r="J1539" s="19"/>
    </row>
    <row r="1540" spans="1:10">
      <c r="A1540" s="3">
        <v>2718</v>
      </c>
      <c r="B1540">
        <f>VLOOKUP(A1540,OrderProduct!A1540:S3491,19,0)</f>
        <v>90190</v>
      </c>
      <c r="C1540">
        <f>VLOOKUP(A1540,OrderProduct!A1540:F3491,6,0)</f>
        <v>188.09</v>
      </c>
      <c r="J1540" s="19"/>
    </row>
    <row r="1541" spans="1:10">
      <c r="A1541" s="3">
        <v>2720</v>
      </c>
      <c r="B1541">
        <f>VLOOKUP(A1541,OrderProduct!A1541:S3492,19,0)</f>
        <v>90192</v>
      </c>
      <c r="C1541">
        <f>VLOOKUP(A1541,OrderProduct!A1541:F3492,6,0)</f>
        <v>211.15</v>
      </c>
      <c r="J1541" s="19"/>
    </row>
    <row r="1542" spans="1:10">
      <c r="A1542" s="3">
        <v>2724</v>
      </c>
      <c r="B1542">
        <f>VLOOKUP(A1542,OrderProduct!A1542:S3493,19,0)</f>
        <v>90193</v>
      </c>
      <c r="C1542">
        <f>VLOOKUP(A1542,OrderProduct!A1542:F3493,6,0)</f>
        <v>6362.85</v>
      </c>
      <c r="J1542" s="19"/>
    </row>
    <row r="1543" spans="1:10">
      <c r="A1543" s="3">
        <v>2724</v>
      </c>
      <c r="B1543">
        <f>VLOOKUP(A1543,OrderProduct!A1543:S3494,19,0)</f>
        <v>90201</v>
      </c>
      <c r="C1543">
        <f>VLOOKUP(A1543,OrderProduct!A1543:F3494,6,0)</f>
        <v>2848.38</v>
      </c>
      <c r="J1543" s="19"/>
    </row>
    <row r="1544" spans="1:10">
      <c r="A1544" s="3">
        <v>2725</v>
      </c>
      <c r="B1544">
        <f>VLOOKUP(A1544,OrderProduct!A1544:S3495,19,0)</f>
        <v>90218</v>
      </c>
      <c r="C1544">
        <f>VLOOKUP(A1544,OrderProduct!A1544:F3495,6,0)</f>
        <v>236.83</v>
      </c>
      <c r="J1544" s="19"/>
    </row>
    <row r="1545" spans="1:10">
      <c r="A1545" s="3">
        <v>2729</v>
      </c>
      <c r="B1545">
        <f>VLOOKUP(A1545,OrderProduct!A1545:S3496,19,0)</f>
        <v>90218</v>
      </c>
      <c r="C1545">
        <f>VLOOKUP(A1545,OrderProduct!A1545:F3496,6,0)</f>
        <v>1944.87</v>
      </c>
      <c r="J1545" s="19"/>
    </row>
    <row r="1546" spans="1:10">
      <c r="A1546" s="3">
        <v>2737</v>
      </c>
      <c r="B1546">
        <f>VLOOKUP(A1546,OrderProduct!A1546:S3497,19,0)</f>
        <v>90236</v>
      </c>
      <c r="C1546">
        <f>VLOOKUP(A1546,OrderProduct!A1546:F3497,6,0)</f>
        <v>1599.96</v>
      </c>
      <c r="J1546" s="19"/>
    </row>
    <row r="1547" spans="1:10">
      <c r="A1547" s="3">
        <v>2737</v>
      </c>
      <c r="B1547">
        <f>VLOOKUP(A1547,OrderProduct!A1547:S3498,19,0)</f>
        <v>90237</v>
      </c>
      <c r="C1547">
        <f>VLOOKUP(A1547,OrderProduct!A1547:F3498,6,0)</f>
        <v>58.8</v>
      </c>
      <c r="J1547" s="19"/>
    </row>
    <row r="1548" spans="1:10">
      <c r="A1548" s="3">
        <v>2738</v>
      </c>
      <c r="B1548">
        <f>VLOOKUP(A1548,OrderProduct!A1548:S3499,19,0)</f>
        <v>90237</v>
      </c>
      <c r="C1548">
        <f>VLOOKUP(A1548,OrderProduct!A1548:F3499,6,0)</f>
        <v>120.47</v>
      </c>
      <c r="J1548" s="19"/>
    </row>
    <row r="1549" spans="1:10">
      <c r="A1549" s="3">
        <v>2741</v>
      </c>
      <c r="B1549">
        <f>VLOOKUP(A1549,OrderProduct!A1549:S3500,19,0)</f>
        <v>90238</v>
      </c>
      <c r="C1549">
        <f>VLOOKUP(A1549,OrderProduct!A1549:F3500,6,0)</f>
        <v>197.59</v>
      </c>
      <c r="J1549" s="19"/>
    </row>
    <row r="1550" spans="1:10">
      <c r="A1550" s="3">
        <v>2745</v>
      </c>
      <c r="B1550">
        <f>VLOOKUP(A1550,OrderProduct!A1550:S3501,19,0)</f>
        <v>90238</v>
      </c>
      <c r="C1550">
        <f>VLOOKUP(A1550,OrderProduct!A1550:F3501,6,0)</f>
        <v>33.04</v>
      </c>
      <c r="J1550" s="19"/>
    </row>
    <row r="1551" spans="1:10">
      <c r="A1551" s="3">
        <v>2747</v>
      </c>
      <c r="B1551">
        <f>VLOOKUP(A1551,OrderProduct!A1551:S3502,19,0)</f>
        <v>90239</v>
      </c>
      <c r="C1551">
        <f>VLOOKUP(A1551,OrderProduct!A1551:F3502,6,0)</f>
        <v>27.45</v>
      </c>
      <c r="J1551" s="19"/>
    </row>
    <row r="1552" spans="1:10">
      <c r="A1552" s="3">
        <v>2747</v>
      </c>
      <c r="B1552">
        <f>VLOOKUP(A1552,OrderProduct!A1552:S3503,19,0)</f>
        <v>90244</v>
      </c>
      <c r="C1552">
        <f>VLOOKUP(A1552,OrderProduct!A1552:F3503,6,0)</f>
        <v>5.9</v>
      </c>
      <c r="J1552" s="19"/>
    </row>
    <row r="1553" spans="1:10">
      <c r="A1553" s="3">
        <v>2750</v>
      </c>
      <c r="B1553">
        <f>VLOOKUP(A1553,OrderProduct!A1553:S3504,19,0)</f>
        <v>90248</v>
      </c>
      <c r="C1553">
        <f>VLOOKUP(A1553,OrderProduct!A1553:F3504,6,0)</f>
        <v>158.13</v>
      </c>
      <c r="J1553" s="19"/>
    </row>
    <row r="1554" spans="1:10">
      <c r="A1554" s="3">
        <v>2760</v>
      </c>
      <c r="B1554">
        <f>VLOOKUP(A1554,OrderProduct!A1554:S3505,19,0)</f>
        <v>90248</v>
      </c>
      <c r="C1554">
        <f>VLOOKUP(A1554,OrderProduct!A1554:F3505,6,0)</f>
        <v>163.01</v>
      </c>
      <c r="J1554" s="19"/>
    </row>
    <row r="1555" spans="1:10">
      <c r="A1555" s="3">
        <v>2764</v>
      </c>
      <c r="B1555">
        <f>VLOOKUP(A1555,OrderProduct!A1555:S3506,19,0)</f>
        <v>90258</v>
      </c>
      <c r="C1555">
        <f>VLOOKUP(A1555,OrderProduct!A1555:F3506,6,0)</f>
        <v>39.97</v>
      </c>
      <c r="J1555" s="19"/>
    </row>
    <row r="1556" spans="1:10">
      <c r="A1556" s="3">
        <v>2765</v>
      </c>
      <c r="B1556">
        <f>VLOOKUP(A1556,OrderProduct!A1556:S3507,19,0)</f>
        <v>90264</v>
      </c>
      <c r="C1556">
        <f>VLOOKUP(A1556,OrderProduct!A1556:F3507,6,0)</f>
        <v>137.76</v>
      </c>
      <c r="J1556" s="19"/>
    </row>
    <row r="1557" spans="1:10">
      <c r="A1557" s="3">
        <v>2770</v>
      </c>
      <c r="B1557">
        <f>VLOOKUP(A1557,OrderProduct!A1557:S3508,19,0)</f>
        <v>90265</v>
      </c>
      <c r="C1557">
        <f>VLOOKUP(A1557,OrderProduct!A1557:F3508,6,0)</f>
        <v>326.03</v>
      </c>
      <c r="J1557" s="19"/>
    </row>
    <row r="1558" spans="1:10">
      <c r="A1558" s="3">
        <v>2771</v>
      </c>
      <c r="B1558">
        <f>VLOOKUP(A1558,OrderProduct!A1558:S3509,19,0)</f>
        <v>90270</v>
      </c>
      <c r="C1558">
        <f>VLOOKUP(A1558,OrderProduct!A1558:F3509,6,0)</f>
        <v>89.91</v>
      </c>
      <c r="J1558" s="19"/>
    </row>
    <row r="1559" spans="1:10">
      <c r="A1559" s="3">
        <v>2773</v>
      </c>
      <c r="B1559">
        <f>VLOOKUP(A1559,OrderProduct!A1559:S3510,19,0)</f>
        <v>90271</v>
      </c>
      <c r="C1559">
        <f>VLOOKUP(A1559,OrderProduct!A1559:F3510,6,0)</f>
        <v>28.46</v>
      </c>
      <c r="J1559" s="19"/>
    </row>
    <row r="1560" spans="1:10">
      <c r="A1560" s="3">
        <v>2775</v>
      </c>
      <c r="B1560">
        <f>VLOOKUP(A1560,OrderProduct!A1560:S3511,19,0)</f>
        <v>90291</v>
      </c>
      <c r="C1560">
        <f>VLOOKUP(A1560,OrderProduct!A1560:F3511,6,0)</f>
        <v>266.39</v>
      </c>
      <c r="J1560" s="19"/>
    </row>
    <row r="1561" spans="1:10">
      <c r="A1561" s="3">
        <v>2776</v>
      </c>
      <c r="B1561">
        <f>VLOOKUP(A1561,OrderProduct!A1561:S3512,19,0)</f>
        <v>90291</v>
      </c>
      <c r="C1561">
        <f>VLOOKUP(A1561,OrderProduct!A1561:F3512,6,0)</f>
        <v>51.82</v>
      </c>
      <c r="J1561" s="19"/>
    </row>
    <row r="1562" spans="1:10">
      <c r="A1562" s="3">
        <v>2776</v>
      </c>
      <c r="B1562">
        <f>VLOOKUP(A1562,OrderProduct!A1562:S3513,19,0)</f>
        <v>90292</v>
      </c>
      <c r="C1562">
        <f>VLOOKUP(A1562,OrderProduct!A1562:F3513,6,0)</f>
        <v>394.1</v>
      </c>
      <c r="J1562" s="19"/>
    </row>
    <row r="1563" spans="1:10">
      <c r="A1563" s="3">
        <v>2778</v>
      </c>
      <c r="B1563">
        <f>VLOOKUP(A1563,OrderProduct!A1563:S3514,19,0)</f>
        <v>90296</v>
      </c>
      <c r="C1563">
        <f>VLOOKUP(A1563,OrderProduct!A1563:F3514,6,0)</f>
        <v>1029.96</v>
      </c>
      <c r="J1563" s="19"/>
    </row>
    <row r="1564" spans="1:10">
      <c r="A1564" s="3">
        <v>2778</v>
      </c>
      <c r="B1564">
        <f>VLOOKUP(A1564,OrderProduct!A1564:S3515,19,0)</f>
        <v>90301</v>
      </c>
      <c r="C1564">
        <f>VLOOKUP(A1564,OrderProduct!A1564:F3515,6,0)</f>
        <v>260</v>
      </c>
      <c r="J1564" s="19"/>
    </row>
    <row r="1565" spans="1:10">
      <c r="A1565" s="3">
        <v>2779</v>
      </c>
      <c r="B1565">
        <f>VLOOKUP(A1565,OrderProduct!A1565:S3516,19,0)</f>
        <v>90303</v>
      </c>
      <c r="C1565">
        <f>VLOOKUP(A1565,OrderProduct!A1565:F3516,6,0)</f>
        <v>288.67</v>
      </c>
      <c r="J1565" s="19"/>
    </row>
    <row r="1566" spans="1:10">
      <c r="A1566" s="3">
        <v>2781</v>
      </c>
      <c r="B1566">
        <f>VLOOKUP(A1566,OrderProduct!A1566:S3517,19,0)</f>
        <v>90309</v>
      </c>
      <c r="C1566">
        <f>VLOOKUP(A1566,OrderProduct!A1566:F3517,6,0)</f>
        <v>59.75</v>
      </c>
      <c r="J1566" s="19"/>
    </row>
    <row r="1567" spans="1:10">
      <c r="A1567" s="3">
        <v>2781</v>
      </c>
      <c r="B1567">
        <f>VLOOKUP(A1567,OrderProduct!A1567:S3518,19,0)</f>
        <v>90314</v>
      </c>
      <c r="C1567">
        <f>VLOOKUP(A1567,OrderProduct!A1567:F3518,6,0)</f>
        <v>14.76</v>
      </c>
      <c r="J1567" s="19"/>
    </row>
    <row r="1568" spans="1:10">
      <c r="A1568" s="3">
        <v>2781</v>
      </c>
      <c r="B1568">
        <f>VLOOKUP(A1568,OrderProduct!A1568:S3519,19,0)</f>
        <v>90314</v>
      </c>
      <c r="C1568">
        <f>VLOOKUP(A1568,OrderProduct!A1568:F3519,6,0)</f>
        <v>808.44</v>
      </c>
      <c r="J1568" s="19"/>
    </row>
    <row r="1569" spans="1:10">
      <c r="A1569" s="3">
        <v>2787</v>
      </c>
      <c r="B1569">
        <f>VLOOKUP(A1569,OrderProduct!A1569:S3520,19,0)</f>
        <v>90314</v>
      </c>
      <c r="C1569">
        <f>VLOOKUP(A1569,OrderProduct!A1569:F3520,6,0)</f>
        <v>67.41</v>
      </c>
      <c r="J1569" s="19"/>
    </row>
    <row r="1570" spans="1:10">
      <c r="A1570" s="3">
        <v>2791</v>
      </c>
      <c r="B1570">
        <f>VLOOKUP(A1570,OrderProduct!A1570:S3521,19,0)</f>
        <v>90322</v>
      </c>
      <c r="C1570">
        <f>VLOOKUP(A1570,OrderProduct!A1570:F3521,6,0)</f>
        <v>4.21</v>
      </c>
      <c r="J1570" s="19"/>
    </row>
    <row r="1571" spans="1:10">
      <c r="A1571" s="3">
        <v>2794</v>
      </c>
      <c r="B1571">
        <f>VLOOKUP(A1571,OrderProduct!A1571:S3522,19,0)</f>
        <v>90327</v>
      </c>
      <c r="C1571">
        <f>VLOOKUP(A1571,OrderProduct!A1571:F3522,6,0)</f>
        <v>87.85</v>
      </c>
      <c r="J1571" s="19"/>
    </row>
    <row r="1572" spans="1:10">
      <c r="A1572" s="3">
        <v>2794</v>
      </c>
      <c r="B1572">
        <f>VLOOKUP(A1572,OrderProduct!A1572:S3523,19,0)</f>
        <v>90327</v>
      </c>
      <c r="C1572">
        <f>VLOOKUP(A1572,OrderProduct!A1572:F3523,6,0)</f>
        <v>7429.63</v>
      </c>
      <c r="J1572" s="19"/>
    </row>
    <row r="1573" spans="1:10">
      <c r="A1573" s="3">
        <v>2795</v>
      </c>
      <c r="B1573">
        <f>VLOOKUP(A1573,OrderProduct!A1573:S3524,19,0)</f>
        <v>90327</v>
      </c>
      <c r="C1573">
        <f>VLOOKUP(A1573,OrderProduct!A1573:F3524,6,0)</f>
        <v>224.29</v>
      </c>
      <c r="J1573" s="19"/>
    </row>
    <row r="1574" spans="1:10">
      <c r="A1574" s="3">
        <v>2795</v>
      </c>
      <c r="B1574">
        <f>VLOOKUP(A1574,OrderProduct!A1574:S3525,19,0)</f>
        <v>90327</v>
      </c>
      <c r="C1574">
        <f>VLOOKUP(A1574,OrderProduct!A1574:F3525,6,0)</f>
        <v>51.2</v>
      </c>
      <c r="J1574" s="19"/>
    </row>
    <row r="1575" spans="1:10">
      <c r="A1575" s="3">
        <v>2795</v>
      </c>
      <c r="B1575">
        <f>VLOOKUP(A1575,OrderProduct!A1575:S3526,19,0)</f>
        <v>90333</v>
      </c>
      <c r="C1575">
        <f>VLOOKUP(A1575,OrderProduct!A1575:F3526,6,0)</f>
        <v>408.66</v>
      </c>
      <c r="J1575" s="19"/>
    </row>
    <row r="1576" spans="1:10">
      <c r="A1576" s="3">
        <v>2796</v>
      </c>
      <c r="B1576">
        <f>VLOOKUP(A1576,OrderProduct!A1576:S3527,19,0)</f>
        <v>90334</v>
      </c>
      <c r="C1576">
        <f>VLOOKUP(A1576,OrderProduct!A1576:F3527,6,0)</f>
        <v>122.93</v>
      </c>
      <c r="J1576" s="19"/>
    </row>
    <row r="1577" spans="1:10">
      <c r="A1577" s="3">
        <v>2797</v>
      </c>
      <c r="B1577">
        <f>VLOOKUP(A1577,OrderProduct!A1577:S3528,19,0)</f>
        <v>90335</v>
      </c>
      <c r="C1577">
        <f>VLOOKUP(A1577,OrderProduct!A1577:F3528,6,0)</f>
        <v>32.66</v>
      </c>
      <c r="J1577" s="19"/>
    </row>
    <row r="1578" spans="1:10">
      <c r="A1578" s="3">
        <v>2797</v>
      </c>
      <c r="B1578">
        <f>VLOOKUP(A1578,OrderProduct!A1578:S3529,19,0)</f>
        <v>90337</v>
      </c>
      <c r="C1578">
        <f>VLOOKUP(A1578,OrderProduct!A1578:F3529,6,0)</f>
        <v>22.82</v>
      </c>
      <c r="J1578" s="19"/>
    </row>
    <row r="1579" spans="1:10">
      <c r="A1579" s="3">
        <v>2801</v>
      </c>
      <c r="B1579">
        <f>VLOOKUP(A1579,OrderProduct!A1579:S3530,19,0)</f>
        <v>90337</v>
      </c>
      <c r="C1579">
        <f>VLOOKUP(A1579,OrderProduct!A1579:F3530,6,0)</f>
        <v>188.66</v>
      </c>
      <c r="J1579" s="19"/>
    </row>
    <row r="1580" spans="1:10">
      <c r="A1580" s="3">
        <v>2803</v>
      </c>
      <c r="B1580">
        <f>VLOOKUP(A1580,OrderProduct!A1580:S3531,19,0)</f>
        <v>90338</v>
      </c>
      <c r="C1580">
        <f>VLOOKUP(A1580,OrderProduct!A1580:F3531,6,0)</f>
        <v>1845.23</v>
      </c>
      <c r="J1580" s="19"/>
    </row>
    <row r="1581" spans="1:10">
      <c r="A1581" s="3">
        <v>2803</v>
      </c>
      <c r="B1581">
        <f>VLOOKUP(A1581,OrderProduct!A1581:S3532,19,0)</f>
        <v>90339</v>
      </c>
      <c r="C1581">
        <f>VLOOKUP(A1581,OrderProduct!A1581:F3532,6,0)</f>
        <v>126.9</v>
      </c>
      <c r="J1581" s="19"/>
    </row>
    <row r="1582" spans="1:10">
      <c r="A1582" s="3">
        <v>2813</v>
      </c>
      <c r="B1582">
        <f>VLOOKUP(A1582,OrderProduct!A1582:S3533,19,0)</f>
        <v>90353</v>
      </c>
      <c r="C1582">
        <f>VLOOKUP(A1582,OrderProduct!A1582:F3533,6,0)</f>
        <v>73.18</v>
      </c>
      <c r="J1582" s="19"/>
    </row>
    <row r="1583" spans="1:10">
      <c r="A1583" s="3">
        <v>2817</v>
      </c>
      <c r="B1583">
        <f>VLOOKUP(A1583,OrderProduct!A1583:S3534,19,0)</f>
        <v>90354</v>
      </c>
      <c r="C1583">
        <f>VLOOKUP(A1583,OrderProduct!A1583:F3534,6,0)</f>
        <v>8.82</v>
      </c>
      <c r="J1583" s="19"/>
    </row>
    <row r="1584" spans="1:10">
      <c r="A1584" s="3">
        <v>2817</v>
      </c>
      <c r="B1584">
        <f>VLOOKUP(A1584,OrderProduct!A1584:S3535,19,0)</f>
        <v>90354</v>
      </c>
      <c r="C1584">
        <f>VLOOKUP(A1584,OrderProduct!A1584:F3535,6,0)</f>
        <v>5976.09</v>
      </c>
      <c r="J1584" s="19"/>
    </row>
    <row r="1585" spans="1:10">
      <c r="A1585" s="3">
        <v>2820</v>
      </c>
      <c r="B1585">
        <f>VLOOKUP(A1585,OrderProduct!A1585:S3536,19,0)</f>
        <v>90359</v>
      </c>
      <c r="C1585">
        <f>VLOOKUP(A1585,OrderProduct!A1585:F3536,6,0)</f>
        <v>100.38</v>
      </c>
      <c r="J1585" s="19"/>
    </row>
    <row r="1586" spans="1:10">
      <c r="A1586" s="3">
        <v>2820</v>
      </c>
      <c r="B1586">
        <f>VLOOKUP(A1586,OrderProduct!A1586:S3537,19,0)</f>
        <v>90359</v>
      </c>
      <c r="C1586">
        <f>VLOOKUP(A1586,OrderProduct!A1586:F3537,6,0)</f>
        <v>66.32</v>
      </c>
      <c r="J1586" s="19"/>
    </row>
    <row r="1587" spans="1:10">
      <c r="A1587" s="3">
        <v>2823</v>
      </c>
      <c r="B1587">
        <f>VLOOKUP(A1587,OrderProduct!A1587:S3538,19,0)</f>
        <v>90360</v>
      </c>
      <c r="C1587">
        <f>VLOOKUP(A1587,OrderProduct!A1587:F3538,6,0)</f>
        <v>612.25</v>
      </c>
      <c r="J1587" s="19"/>
    </row>
    <row r="1588" spans="1:10">
      <c r="A1588" s="3">
        <v>2825</v>
      </c>
      <c r="B1588">
        <f>VLOOKUP(A1588,OrderProduct!A1588:S3539,19,0)</f>
        <v>90361</v>
      </c>
      <c r="C1588">
        <f>VLOOKUP(A1588,OrderProduct!A1588:F3539,6,0)</f>
        <v>2016.32</v>
      </c>
      <c r="J1588" s="19"/>
    </row>
    <row r="1589" spans="1:10">
      <c r="A1589" s="3">
        <v>2825</v>
      </c>
      <c r="B1589">
        <f>VLOOKUP(A1589,OrderProduct!A1589:S3540,19,0)</f>
        <v>90361</v>
      </c>
      <c r="C1589">
        <f>VLOOKUP(A1589,OrderProduct!A1589:F3540,6,0)</f>
        <v>313.63</v>
      </c>
      <c r="J1589" s="19"/>
    </row>
    <row r="1590" spans="1:10">
      <c r="A1590" s="3">
        <v>2828</v>
      </c>
      <c r="B1590">
        <f>VLOOKUP(A1590,OrderProduct!A1590:S3541,19,0)</f>
        <v>90361</v>
      </c>
      <c r="C1590">
        <f>VLOOKUP(A1590,OrderProduct!A1590:F3541,6,0)</f>
        <v>397.17</v>
      </c>
      <c r="J1590" s="19"/>
    </row>
    <row r="1591" spans="1:10">
      <c r="A1591" s="3">
        <v>2828</v>
      </c>
      <c r="B1591">
        <f>VLOOKUP(A1591,OrderProduct!A1591:S3542,19,0)</f>
        <v>90362</v>
      </c>
      <c r="C1591">
        <f>VLOOKUP(A1591,OrderProduct!A1591:F3542,6,0)</f>
        <v>1178.32</v>
      </c>
      <c r="J1591" s="19"/>
    </row>
    <row r="1592" spans="1:10">
      <c r="A1592" s="3">
        <v>2833</v>
      </c>
      <c r="B1592">
        <f>VLOOKUP(A1592,OrderProduct!A1592:S3543,19,0)</f>
        <v>90378</v>
      </c>
      <c r="C1592">
        <f>VLOOKUP(A1592,OrderProduct!A1592:F3543,6,0)</f>
        <v>55.68</v>
      </c>
      <c r="J1592" s="19"/>
    </row>
    <row r="1593" spans="1:10">
      <c r="A1593" s="3">
        <v>2833</v>
      </c>
      <c r="B1593">
        <f>VLOOKUP(A1593,OrderProduct!A1593:S3544,19,0)</f>
        <v>90385</v>
      </c>
      <c r="C1593">
        <f>VLOOKUP(A1593,OrderProduct!A1593:F3544,6,0)</f>
        <v>253.87</v>
      </c>
      <c r="J1593" s="19"/>
    </row>
    <row r="1594" spans="1:10">
      <c r="A1594" s="3">
        <v>2837</v>
      </c>
      <c r="B1594">
        <f>VLOOKUP(A1594,OrderProduct!A1594:S3545,19,0)</f>
        <v>90385</v>
      </c>
      <c r="C1594">
        <f>VLOOKUP(A1594,OrderProduct!A1594:F3545,6,0)</f>
        <v>5880.46</v>
      </c>
      <c r="J1594" s="19"/>
    </row>
    <row r="1595" spans="1:10">
      <c r="A1595" s="3">
        <v>2837</v>
      </c>
      <c r="B1595">
        <f>VLOOKUP(A1595,OrderProduct!A1595:S3546,19,0)</f>
        <v>90386</v>
      </c>
      <c r="C1595">
        <f>VLOOKUP(A1595,OrderProduct!A1595:F3546,6,0)</f>
        <v>577.25</v>
      </c>
      <c r="J1595" s="19"/>
    </row>
    <row r="1596" spans="1:10">
      <c r="A1596" s="3">
        <v>2840</v>
      </c>
      <c r="B1596">
        <f>VLOOKUP(A1596,OrderProduct!A1596:S3547,19,0)</f>
        <v>90386</v>
      </c>
      <c r="C1596">
        <f>VLOOKUP(A1596,OrderProduct!A1596:F3547,6,0)</f>
        <v>4075.18</v>
      </c>
      <c r="J1596" s="19"/>
    </row>
    <row r="1597" spans="1:10">
      <c r="A1597" s="3">
        <v>2840</v>
      </c>
      <c r="B1597">
        <f>VLOOKUP(A1597,OrderProduct!A1597:S3548,19,0)</f>
        <v>90386</v>
      </c>
      <c r="C1597">
        <f>VLOOKUP(A1597,OrderProduct!A1597:F3548,6,0)</f>
        <v>1798.23</v>
      </c>
      <c r="J1597" s="19"/>
    </row>
    <row r="1598" spans="1:10">
      <c r="A1598" s="3">
        <v>2840</v>
      </c>
      <c r="B1598">
        <f>VLOOKUP(A1598,OrderProduct!A1598:S3549,19,0)</f>
        <v>90387</v>
      </c>
      <c r="C1598">
        <f>VLOOKUP(A1598,OrderProduct!A1598:F3549,6,0)</f>
        <v>727.2</v>
      </c>
      <c r="J1598" s="19"/>
    </row>
    <row r="1599" spans="1:10">
      <c r="A1599" s="3">
        <v>2840</v>
      </c>
      <c r="B1599">
        <f>VLOOKUP(A1599,OrderProduct!A1599:S3550,19,0)</f>
        <v>90387</v>
      </c>
      <c r="C1599">
        <f>VLOOKUP(A1599,OrderProduct!A1599:F3550,6,0)</f>
        <v>6173.42</v>
      </c>
      <c r="J1599" s="19"/>
    </row>
    <row r="1600" spans="1:10">
      <c r="A1600" s="3">
        <v>2847</v>
      </c>
      <c r="B1600">
        <f>VLOOKUP(A1600,OrderProduct!A1600:S3551,19,0)</f>
        <v>90387</v>
      </c>
      <c r="C1600">
        <f>VLOOKUP(A1600,OrderProduct!A1600:F3551,6,0)</f>
        <v>1553.7</v>
      </c>
      <c r="J1600" s="19"/>
    </row>
    <row r="1601" spans="1:10">
      <c r="A1601" s="3">
        <v>2847</v>
      </c>
      <c r="B1601">
        <f>VLOOKUP(A1601,OrderProduct!A1601:S3552,19,0)</f>
        <v>90404</v>
      </c>
      <c r="C1601">
        <f>VLOOKUP(A1601,OrderProduct!A1601:F3552,6,0)</f>
        <v>248.84</v>
      </c>
      <c r="J1601" s="19"/>
    </row>
    <row r="1602" spans="1:10">
      <c r="A1602" s="3">
        <v>2847</v>
      </c>
      <c r="B1602">
        <f>VLOOKUP(A1602,OrderProduct!A1602:S3553,19,0)</f>
        <v>90405</v>
      </c>
      <c r="C1602">
        <f>VLOOKUP(A1602,OrderProduct!A1602:F3553,6,0)</f>
        <v>7.21</v>
      </c>
      <c r="J1602" s="19"/>
    </row>
    <row r="1603" spans="1:10">
      <c r="A1603" s="3">
        <v>2848</v>
      </c>
      <c r="B1603">
        <f>VLOOKUP(A1603,OrderProduct!A1603:S3554,19,0)</f>
        <v>90408</v>
      </c>
      <c r="C1603">
        <f>VLOOKUP(A1603,OrderProduct!A1603:F3554,6,0)</f>
        <v>77.42</v>
      </c>
      <c r="J1603" s="19"/>
    </row>
    <row r="1604" spans="1:10">
      <c r="A1604" s="3">
        <v>2851</v>
      </c>
      <c r="B1604">
        <f>VLOOKUP(A1604,OrderProduct!A1604:S3555,19,0)</f>
        <v>90414</v>
      </c>
      <c r="C1604">
        <f>VLOOKUP(A1604,OrderProduct!A1604:F3555,6,0)</f>
        <v>51.03</v>
      </c>
      <c r="J1604" s="19"/>
    </row>
    <row r="1605" spans="1:10">
      <c r="A1605" s="3">
        <v>2855</v>
      </c>
      <c r="B1605">
        <f>VLOOKUP(A1605,OrderProduct!A1605:S3556,19,0)</f>
        <v>90415</v>
      </c>
      <c r="C1605">
        <f>VLOOKUP(A1605,OrderProduct!A1605:F3556,6,0)</f>
        <v>4935.22</v>
      </c>
      <c r="J1605" s="19"/>
    </row>
    <row r="1606" spans="1:10">
      <c r="A1606" s="3">
        <v>2855</v>
      </c>
      <c r="B1606">
        <f>VLOOKUP(A1606,OrderProduct!A1606:S3557,19,0)</f>
        <v>90430</v>
      </c>
      <c r="C1606">
        <f>VLOOKUP(A1606,OrderProduct!A1606:F3557,6,0)</f>
        <v>224.12</v>
      </c>
      <c r="J1606" s="19"/>
    </row>
    <row r="1607" spans="1:10">
      <c r="A1607" s="3">
        <v>2855</v>
      </c>
      <c r="B1607">
        <f>VLOOKUP(A1607,OrderProduct!A1607:S3558,19,0)</f>
        <v>90431</v>
      </c>
      <c r="C1607">
        <f>VLOOKUP(A1607,OrderProduct!A1607:F3558,6,0)</f>
        <v>28.2</v>
      </c>
      <c r="J1607" s="19"/>
    </row>
    <row r="1608" spans="1:10">
      <c r="A1608" s="3">
        <v>2858</v>
      </c>
      <c r="B1608">
        <f>VLOOKUP(A1608,OrderProduct!A1608:S3559,19,0)</f>
        <v>90432</v>
      </c>
      <c r="C1608">
        <f>VLOOKUP(A1608,OrderProduct!A1608:F3559,6,0)</f>
        <v>140.3</v>
      </c>
      <c r="J1608" s="19"/>
    </row>
    <row r="1609" spans="1:10">
      <c r="A1609" s="3">
        <v>2858</v>
      </c>
      <c r="B1609">
        <f>VLOOKUP(A1609,OrderProduct!A1609:S3560,19,0)</f>
        <v>90432</v>
      </c>
      <c r="C1609">
        <f>VLOOKUP(A1609,OrderProduct!A1609:F3560,6,0)</f>
        <v>71.55</v>
      </c>
      <c r="J1609" s="19"/>
    </row>
    <row r="1610" spans="1:10">
      <c r="A1610" s="3">
        <v>2858</v>
      </c>
      <c r="B1610">
        <f>VLOOKUP(A1610,OrderProduct!A1610:S3561,19,0)</f>
        <v>90437</v>
      </c>
      <c r="C1610">
        <f>VLOOKUP(A1610,OrderProduct!A1610:F3561,6,0)</f>
        <v>905.4</v>
      </c>
      <c r="J1610" s="19"/>
    </row>
    <row r="1611" spans="1:10">
      <c r="A1611" s="3">
        <v>2858</v>
      </c>
      <c r="B1611">
        <f>VLOOKUP(A1611,OrderProduct!A1611:S3562,19,0)</f>
        <v>90438</v>
      </c>
      <c r="C1611">
        <f>VLOOKUP(A1611,OrderProduct!A1611:F3562,6,0)</f>
        <v>17.59</v>
      </c>
      <c r="J1611" s="19"/>
    </row>
    <row r="1612" spans="1:10">
      <c r="A1612" s="3">
        <v>2859</v>
      </c>
      <c r="B1612">
        <f>VLOOKUP(A1612,OrderProduct!A1612:S3563,19,0)</f>
        <v>90438</v>
      </c>
      <c r="C1612">
        <f>VLOOKUP(A1612,OrderProduct!A1612:F3563,6,0)</f>
        <v>141.54</v>
      </c>
      <c r="J1612" s="19"/>
    </row>
    <row r="1613" spans="1:10">
      <c r="A1613" s="3">
        <v>2861</v>
      </c>
      <c r="B1613">
        <f>VLOOKUP(A1613,OrderProduct!A1613:S3564,19,0)</f>
        <v>90439</v>
      </c>
      <c r="C1613">
        <f>VLOOKUP(A1613,OrderProduct!A1613:F3564,6,0)</f>
        <v>243.86</v>
      </c>
      <c r="J1613" s="19"/>
    </row>
    <row r="1614" spans="1:10">
      <c r="A1614" s="3">
        <v>2862</v>
      </c>
      <c r="B1614">
        <f>VLOOKUP(A1614,OrderProduct!A1614:S3565,19,0)</f>
        <v>90449</v>
      </c>
      <c r="C1614">
        <f>VLOOKUP(A1614,OrderProduct!A1614:F3565,6,0)</f>
        <v>159.51</v>
      </c>
      <c r="J1614" s="19"/>
    </row>
    <row r="1615" spans="1:10">
      <c r="A1615" s="3">
        <v>2865</v>
      </c>
      <c r="B1615">
        <f>VLOOKUP(A1615,OrderProduct!A1615:S3566,19,0)</f>
        <v>90449</v>
      </c>
      <c r="C1615">
        <f>VLOOKUP(A1615,OrderProduct!A1615:F3566,6,0)</f>
        <v>1838.85</v>
      </c>
      <c r="J1615" s="19"/>
    </row>
    <row r="1616" spans="1:10">
      <c r="A1616" s="3">
        <v>2865</v>
      </c>
      <c r="B1616">
        <f>VLOOKUP(A1616,OrderProduct!A1616:S3567,19,0)</f>
        <v>90460</v>
      </c>
      <c r="C1616">
        <f>VLOOKUP(A1616,OrderProduct!A1616:F3567,6,0)</f>
        <v>25.31</v>
      </c>
      <c r="J1616" s="19"/>
    </row>
    <row r="1617" spans="1:10">
      <c r="A1617" s="3">
        <v>2867</v>
      </c>
      <c r="B1617">
        <f>VLOOKUP(A1617,OrderProduct!A1617:S3568,19,0)</f>
        <v>90460</v>
      </c>
      <c r="C1617">
        <f>VLOOKUP(A1617,OrderProduct!A1617:F3568,6,0)</f>
        <v>369.78</v>
      </c>
      <c r="J1617" s="19"/>
    </row>
    <row r="1618" spans="1:10">
      <c r="A1618" s="3">
        <v>2868</v>
      </c>
      <c r="B1618">
        <f>VLOOKUP(A1618,OrderProduct!A1618:S3569,19,0)</f>
        <v>90461</v>
      </c>
      <c r="C1618">
        <f>VLOOKUP(A1618,OrderProduct!A1618:F3569,6,0)</f>
        <v>17.62</v>
      </c>
      <c r="J1618" s="19"/>
    </row>
    <row r="1619" spans="1:10">
      <c r="A1619" s="3">
        <v>2868</v>
      </c>
      <c r="B1619">
        <f>VLOOKUP(A1619,OrderProduct!A1619:S3570,19,0)</f>
        <v>90462</v>
      </c>
      <c r="C1619">
        <f>VLOOKUP(A1619,OrderProduct!A1619:F3570,6,0)</f>
        <v>80.58</v>
      </c>
      <c r="J1619" s="19"/>
    </row>
    <row r="1620" spans="1:10">
      <c r="A1620" s="3">
        <v>2868</v>
      </c>
      <c r="B1620">
        <f>VLOOKUP(A1620,OrderProduct!A1620:S3571,19,0)</f>
        <v>90462</v>
      </c>
      <c r="C1620">
        <f>VLOOKUP(A1620,OrderProduct!A1620:F3571,6,0)</f>
        <v>57.14</v>
      </c>
      <c r="J1620" s="19"/>
    </row>
    <row r="1621" spans="1:10">
      <c r="A1621" s="3">
        <v>2873</v>
      </c>
      <c r="B1621">
        <f>VLOOKUP(A1621,OrderProduct!A1621:S3572,19,0)</f>
        <v>90462</v>
      </c>
      <c r="C1621">
        <f>VLOOKUP(A1621,OrderProduct!A1621:F3572,6,0)</f>
        <v>498.31</v>
      </c>
      <c r="J1621" s="19"/>
    </row>
    <row r="1622" spans="1:10">
      <c r="A1622" s="3">
        <v>2873</v>
      </c>
      <c r="B1622">
        <f>VLOOKUP(A1622,OrderProduct!A1622:S3573,19,0)</f>
        <v>90469</v>
      </c>
      <c r="C1622">
        <f>VLOOKUP(A1622,OrderProduct!A1622:F3573,6,0)</f>
        <v>9580</v>
      </c>
      <c r="J1622" s="19"/>
    </row>
    <row r="1623" spans="1:10">
      <c r="A1623" s="3">
        <v>2874</v>
      </c>
      <c r="B1623">
        <f>VLOOKUP(A1623,OrderProduct!A1623:S3574,19,0)</f>
        <v>90473</v>
      </c>
      <c r="C1623">
        <f>VLOOKUP(A1623,OrderProduct!A1623:F3574,6,0)</f>
        <v>45.28</v>
      </c>
      <c r="J1623" s="19"/>
    </row>
    <row r="1624" spans="1:10">
      <c r="A1624" s="3">
        <v>2874</v>
      </c>
      <c r="B1624">
        <f>VLOOKUP(A1624,OrderProduct!A1624:S3575,19,0)</f>
        <v>90473</v>
      </c>
      <c r="C1624">
        <f>VLOOKUP(A1624,OrderProduct!A1624:F3575,6,0)</f>
        <v>13.57</v>
      </c>
      <c r="J1624" s="19"/>
    </row>
    <row r="1625" spans="1:10">
      <c r="A1625" s="3">
        <v>2874</v>
      </c>
      <c r="B1625">
        <f>VLOOKUP(A1625,OrderProduct!A1625:S3576,19,0)</f>
        <v>90479</v>
      </c>
      <c r="C1625">
        <f>VLOOKUP(A1625,OrderProduct!A1625:F3576,6,0)</f>
        <v>57.41</v>
      </c>
      <c r="J1625" s="19"/>
    </row>
    <row r="1626" spans="1:10">
      <c r="A1626" s="3">
        <v>2877</v>
      </c>
      <c r="B1626">
        <f>VLOOKUP(A1626,OrderProduct!A1626:S3577,19,0)</f>
        <v>90479</v>
      </c>
      <c r="C1626">
        <f>VLOOKUP(A1626,OrderProduct!A1626:F3577,6,0)</f>
        <v>2809.87</v>
      </c>
      <c r="J1626" s="19"/>
    </row>
    <row r="1627" spans="1:10">
      <c r="A1627" s="3">
        <v>2878</v>
      </c>
      <c r="B1627">
        <f>VLOOKUP(A1627,OrderProduct!A1627:S3578,19,0)</f>
        <v>90480</v>
      </c>
      <c r="C1627">
        <f>VLOOKUP(A1627,OrderProduct!A1627:F3578,6,0)</f>
        <v>79.93</v>
      </c>
      <c r="J1627" s="19"/>
    </row>
    <row r="1628" spans="1:10">
      <c r="A1628" s="3">
        <v>2880</v>
      </c>
      <c r="B1628">
        <f>VLOOKUP(A1628,OrderProduct!A1628:S3579,19,0)</f>
        <v>90480</v>
      </c>
      <c r="C1628">
        <f>VLOOKUP(A1628,OrderProduct!A1628:F3579,6,0)</f>
        <v>873.18</v>
      </c>
      <c r="J1628" s="19"/>
    </row>
    <row r="1629" spans="1:10">
      <c r="A1629" s="3">
        <v>2880</v>
      </c>
      <c r="B1629">
        <f>VLOOKUP(A1629,OrderProduct!A1629:S3580,19,0)</f>
        <v>90488</v>
      </c>
      <c r="C1629">
        <f>VLOOKUP(A1629,OrderProduct!A1629:F3580,6,0)</f>
        <v>97.96</v>
      </c>
      <c r="J1629" s="19"/>
    </row>
    <row r="1630" spans="1:10">
      <c r="A1630" s="3">
        <v>2882</v>
      </c>
      <c r="B1630">
        <f>VLOOKUP(A1630,OrderProduct!A1630:S3581,19,0)</f>
        <v>90491</v>
      </c>
      <c r="C1630">
        <f>VLOOKUP(A1630,OrderProduct!A1630:F3581,6,0)</f>
        <v>134.38</v>
      </c>
      <c r="J1630" s="19"/>
    </row>
    <row r="1631" spans="1:10">
      <c r="A1631" s="3">
        <v>2882</v>
      </c>
      <c r="B1631">
        <f>VLOOKUP(A1631,OrderProduct!A1631:S3582,19,0)</f>
        <v>90492</v>
      </c>
      <c r="C1631">
        <f>VLOOKUP(A1631,OrderProduct!A1631:F3582,6,0)</f>
        <v>73.1</v>
      </c>
      <c r="J1631" s="19"/>
    </row>
    <row r="1632" spans="1:10">
      <c r="A1632" s="3">
        <v>2882</v>
      </c>
      <c r="B1632">
        <f>VLOOKUP(A1632,OrderProduct!A1632:S3583,19,0)</f>
        <v>90492</v>
      </c>
      <c r="C1632">
        <f>VLOOKUP(A1632,OrderProduct!A1632:F3583,6,0)</f>
        <v>47.95</v>
      </c>
      <c r="J1632" s="19"/>
    </row>
    <row r="1633" spans="1:10">
      <c r="A1633" s="3">
        <v>2882</v>
      </c>
      <c r="B1633">
        <f>VLOOKUP(A1633,OrderProduct!A1633:S3584,19,0)</f>
        <v>90492</v>
      </c>
      <c r="C1633">
        <f>VLOOKUP(A1633,OrderProduct!A1633:F3584,6,0)</f>
        <v>76.77</v>
      </c>
      <c r="J1633" s="19"/>
    </row>
    <row r="1634" spans="1:10">
      <c r="A1634" s="3">
        <v>2882</v>
      </c>
      <c r="B1634">
        <f>VLOOKUP(A1634,OrderProduct!A1634:S3585,19,0)</f>
        <v>90493</v>
      </c>
      <c r="C1634">
        <f>VLOOKUP(A1634,OrderProduct!A1634:F3585,6,0)</f>
        <v>2115.06</v>
      </c>
      <c r="J1634" s="19"/>
    </row>
    <row r="1635" spans="1:10">
      <c r="A1635" s="3">
        <v>2882</v>
      </c>
      <c r="B1635">
        <f>VLOOKUP(A1635,OrderProduct!A1635:S3586,19,0)</f>
        <v>90500</v>
      </c>
      <c r="C1635">
        <f>VLOOKUP(A1635,OrderProduct!A1635:F3586,6,0)</f>
        <v>29.99</v>
      </c>
      <c r="J1635" s="19"/>
    </row>
    <row r="1636" spans="1:10">
      <c r="A1636" s="3">
        <v>2882</v>
      </c>
      <c r="B1636">
        <f>VLOOKUP(A1636,OrderProduct!A1636:S3587,19,0)</f>
        <v>90501</v>
      </c>
      <c r="C1636">
        <f>VLOOKUP(A1636,OrderProduct!A1636:F3587,6,0)</f>
        <v>837.57</v>
      </c>
      <c r="J1636" s="19"/>
    </row>
    <row r="1637" spans="1:10">
      <c r="A1637" s="3">
        <v>2882</v>
      </c>
      <c r="B1637">
        <f>VLOOKUP(A1637,OrderProduct!A1637:S3588,19,0)</f>
        <v>90501</v>
      </c>
      <c r="C1637">
        <f>VLOOKUP(A1637,OrderProduct!A1637:F3588,6,0)</f>
        <v>56.22</v>
      </c>
      <c r="J1637" s="19"/>
    </row>
    <row r="1638" spans="1:10">
      <c r="A1638" s="3">
        <v>2883</v>
      </c>
      <c r="B1638">
        <f>VLOOKUP(A1638,OrderProduct!A1638:S3589,19,0)</f>
        <v>90502</v>
      </c>
      <c r="C1638">
        <f>VLOOKUP(A1638,OrderProduct!A1638:F3589,6,0)</f>
        <v>758.97</v>
      </c>
      <c r="J1638" s="19"/>
    </row>
    <row r="1639" spans="1:10">
      <c r="A1639" s="3">
        <v>2884</v>
      </c>
      <c r="B1639">
        <f>VLOOKUP(A1639,OrderProduct!A1639:S3590,19,0)</f>
        <v>90502</v>
      </c>
      <c r="C1639">
        <f>VLOOKUP(A1639,OrderProduct!A1639:F3590,6,0)</f>
        <v>84.44</v>
      </c>
      <c r="J1639" s="19"/>
    </row>
    <row r="1640" spans="1:3">
      <c r="A1640" s="3">
        <v>2884</v>
      </c>
      <c r="B1640">
        <f>VLOOKUP(A1640,OrderProduct!A1640:S3591,19,0)</f>
        <v>90513</v>
      </c>
      <c r="C1640">
        <f>VLOOKUP(A1640,OrderProduct!A1640:F3591,6,0)</f>
        <v>79.02</v>
      </c>
    </row>
    <row r="1641" spans="1:3">
      <c r="A1641" s="3">
        <v>2885</v>
      </c>
      <c r="B1641">
        <f>VLOOKUP(A1641,OrderProduct!A1641:S3592,19,0)</f>
        <v>90514</v>
      </c>
      <c r="C1641">
        <f>VLOOKUP(A1641,OrderProduct!A1641:F3592,6,0)</f>
        <v>25.45</v>
      </c>
    </row>
    <row r="1642" spans="1:3">
      <c r="A1642" s="3">
        <v>2886</v>
      </c>
      <c r="B1642">
        <f>VLOOKUP(A1642,OrderProduct!A1642:S3593,19,0)</f>
        <v>90514</v>
      </c>
      <c r="C1642">
        <f>VLOOKUP(A1642,OrderProduct!A1642:F3593,6,0)</f>
        <v>110.72</v>
      </c>
    </row>
    <row r="1643" spans="1:3">
      <c r="A1643" s="3">
        <v>2886</v>
      </c>
      <c r="B1643">
        <f>VLOOKUP(A1643,OrderProduct!A1643:S3594,19,0)</f>
        <v>90524</v>
      </c>
      <c r="C1643">
        <f>VLOOKUP(A1643,OrderProduct!A1643:F3594,6,0)</f>
        <v>1300.54</v>
      </c>
    </row>
    <row r="1644" spans="1:3">
      <c r="A1644" s="3">
        <v>2886</v>
      </c>
      <c r="B1644">
        <f>VLOOKUP(A1644,OrderProduct!A1644:S3595,19,0)</f>
        <v>90524</v>
      </c>
      <c r="C1644">
        <f>VLOOKUP(A1644,OrderProduct!A1644:F3595,6,0)</f>
        <v>38.06</v>
      </c>
    </row>
    <row r="1645" spans="1:3">
      <c r="A1645" s="3">
        <v>2892</v>
      </c>
      <c r="B1645">
        <f>VLOOKUP(A1645,OrderProduct!A1645:S3596,19,0)</f>
        <v>90525</v>
      </c>
      <c r="C1645">
        <f>VLOOKUP(A1645,OrderProduct!A1645:F3596,6,0)</f>
        <v>1263.35</v>
      </c>
    </row>
    <row r="1646" spans="1:3">
      <c r="A1646" s="3">
        <v>2893</v>
      </c>
      <c r="B1646">
        <f>VLOOKUP(A1646,OrderProduct!A1646:S3597,19,0)</f>
        <v>90530</v>
      </c>
      <c r="C1646">
        <f>VLOOKUP(A1646,OrderProduct!A1646:F3597,6,0)</f>
        <v>48.25</v>
      </c>
    </row>
    <row r="1647" spans="1:3">
      <c r="A1647" s="3">
        <v>2896</v>
      </c>
      <c r="B1647">
        <f>VLOOKUP(A1647,OrderProduct!A1647:S3598,19,0)</f>
        <v>90531</v>
      </c>
      <c r="C1647">
        <f>VLOOKUP(A1647,OrderProduct!A1647:F3598,6,0)</f>
        <v>38.54</v>
      </c>
    </row>
    <row r="1648" spans="1:3">
      <c r="A1648" s="3">
        <v>2896</v>
      </c>
      <c r="B1648">
        <f>VLOOKUP(A1648,OrderProduct!A1648:S3599,19,0)</f>
        <v>90532</v>
      </c>
      <c r="C1648">
        <f>VLOOKUP(A1648,OrderProduct!A1648:F3599,6,0)</f>
        <v>1483.16</v>
      </c>
    </row>
    <row r="1649" spans="1:3">
      <c r="A1649" s="3">
        <v>2897</v>
      </c>
      <c r="B1649">
        <f>VLOOKUP(A1649,OrderProduct!A1649:S3600,19,0)</f>
        <v>90533</v>
      </c>
      <c r="C1649">
        <f>VLOOKUP(A1649,OrderProduct!A1649:F3600,6,0)</f>
        <v>243.24</v>
      </c>
    </row>
    <row r="1650" spans="1:3">
      <c r="A1650" s="3">
        <v>2897</v>
      </c>
      <c r="B1650">
        <f>VLOOKUP(A1650,OrderProduct!A1650:S3601,19,0)</f>
        <v>90538</v>
      </c>
      <c r="C1650">
        <f>VLOOKUP(A1650,OrderProduct!A1650:F3601,6,0)</f>
        <v>471.21</v>
      </c>
    </row>
    <row r="1651" spans="1:3">
      <c r="A1651" s="3">
        <v>2903</v>
      </c>
      <c r="B1651">
        <f>VLOOKUP(A1651,OrderProduct!A1651:S3602,19,0)</f>
        <v>90539</v>
      </c>
      <c r="C1651">
        <f>VLOOKUP(A1651,OrderProduct!A1651:F3602,6,0)</f>
        <v>36.58</v>
      </c>
    </row>
    <row r="1652" spans="1:3">
      <c r="A1652" s="3">
        <v>2908</v>
      </c>
      <c r="B1652">
        <f>VLOOKUP(A1652,OrderProduct!A1652:S3603,19,0)</f>
        <v>90540</v>
      </c>
      <c r="C1652">
        <f>VLOOKUP(A1652,OrderProduct!A1652:F3603,6,0)</f>
        <v>182.61</v>
      </c>
    </row>
    <row r="1653" spans="1:3">
      <c r="A1653" s="3">
        <v>2908</v>
      </c>
      <c r="B1653">
        <f>VLOOKUP(A1653,OrderProduct!A1653:S3604,19,0)</f>
        <v>90540</v>
      </c>
      <c r="C1653">
        <f>VLOOKUP(A1653,OrderProduct!A1653:F3604,6,0)</f>
        <v>2376.12</v>
      </c>
    </row>
    <row r="1654" spans="1:3">
      <c r="A1654" s="3">
        <v>2908</v>
      </c>
      <c r="B1654">
        <f>VLOOKUP(A1654,OrderProduct!A1654:S3605,19,0)</f>
        <v>90551</v>
      </c>
      <c r="C1654">
        <f>VLOOKUP(A1654,OrderProduct!A1654:F3605,6,0)</f>
        <v>6938.19</v>
      </c>
    </row>
    <row r="1655" spans="1:3">
      <c r="A1655" s="3">
        <v>2908</v>
      </c>
      <c r="B1655">
        <f>VLOOKUP(A1655,OrderProduct!A1655:S3606,19,0)</f>
        <v>90557</v>
      </c>
      <c r="C1655">
        <f>VLOOKUP(A1655,OrderProduct!A1655:F3606,6,0)</f>
        <v>20.22</v>
      </c>
    </row>
    <row r="1656" spans="1:3">
      <c r="A1656" s="3">
        <v>2912</v>
      </c>
      <c r="B1656">
        <f>VLOOKUP(A1656,OrderProduct!A1656:S3607,19,0)</f>
        <v>90557</v>
      </c>
      <c r="C1656">
        <f>VLOOKUP(A1656,OrderProduct!A1656:F3607,6,0)</f>
        <v>1548.97</v>
      </c>
    </row>
    <row r="1657" spans="1:3">
      <c r="A1657" s="3">
        <v>2912</v>
      </c>
      <c r="B1657">
        <f>VLOOKUP(A1657,OrderProduct!A1657:S3608,19,0)</f>
        <v>90568</v>
      </c>
      <c r="C1657">
        <f>VLOOKUP(A1657,OrderProduct!A1657:F3608,6,0)</f>
        <v>14.85</v>
      </c>
    </row>
    <row r="1658" spans="1:3">
      <c r="A1658" s="3">
        <v>2920</v>
      </c>
      <c r="B1658">
        <f>VLOOKUP(A1658,OrderProduct!A1658:S3609,19,0)</f>
        <v>90577</v>
      </c>
      <c r="C1658">
        <f>VLOOKUP(A1658,OrderProduct!A1658:F3609,6,0)</f>
        <v>31.24</v>
      </c>
    </row>
    <row r="1659" spans="1:3">
      <c r="A1659" s="3">
        <v>2923</v>
      </c>
      <c r="B1659">
        <f>VLOOKUP(A1659,OrderProduct!A1659:S3610,19,0)</f>
        <v>90578</v>
      </c>
      <c r="C1659">
        <f>VLOOKUP(A1659,OrderProduct!A1659:F3610,6,0)</f>
        <v>74.77</v>
      </c>
    </row>
    <row r="1660" spans="1:3">
      <c r="A1660" s="3">
        <v>2924</v>
      </c>
      <c r="B1660">
        <f>VLOOKUP(A1660,OrderProduct!A1660:S3611,19,0)</f>
        <v>90578</v>
      </c>
      <c r="C1660">
        <f>VLOOKUP(A1660,OrderProduct!A1660:F3611,6,0)</f>
        <v>127.81</v>
      </c>
    </row>
    <row r="1661" spans="1:3">
      <c r="A1661" s="3">
        <v>2924</v>
      </c>
      <c r="B1661">
        <f>VLOOKUP(A1661,OrderProduct!A1661:S3612,19,0)</f>
        <v>90583</v>
      </c>
      <c r="C1661">
        <f>VLOOKUP(A1661,OrderProduct!A1661:F3612,6,0)</f>
        <v>40.3</v>
      </c>
    </row>
    <row r="1662" spans="1:3">
      <c r="A1662" s="3">
        <v>2928</v>
      </c>
      <c r="B1662">
        <f>VLOOKUP(A1662,OrderProduct!A1662:S3613,19,0)</f>
        <v>90583</v>
      </c>
      <c r="C1662">
        <f>VLOOKUP(A1662,OrderProduct!A1662:F3613,6,0)</f>
        <v>111.88</v>
      </c>
    </row>
    <row r="1663" spans="1:3">
      <c r="A1663" s="3">
        <v>2928</v>
      </c>
      <c r="B1663">
        <f>VLOOKUP(A1663,OrderProduct!A1663:S3614,19,0)</f>
        <v>90588</v>
      </c>
      <c r="C1663">
        <f>VLOOKUP(A1663,OrderProduct!A1663:F3614,6,0)</f>
        <v>8.41</v>
      </c>
    </row>
    <row r="1664" spans="1:3">
      <c r="A1664" s="3">
        <v>2931</v>
      </c>
      <c r="B1664">
        <f>VLOOKUP(A1664,OrderProduct!A1664:S3615,19,0)</f>
        <v>90589</v>
      </c>
      <c r="C1664">
        <f>VLOOKUP(A1664,OrderProduct!A1664:F3615,6,0)</f>
        <v>104.95</v>
      </c>
    </row>
    <row r="1665" spans="1:3">
      <c r="A1665" s="3">
        <v>2932</v>
      </c>
      <c r="B1665">
        <f>VLOOKUP(A1665,OrderProduct!A1665:S3616,19,0)</f>
        <v>90589</v>
      </c>
      <c r="C1665">
        <f>VLOOKUP(A1665,OrderProduct!A1665:F3616,6,0)</f>
        <v>166.59</v>
      </c>
    </row>
    <row r="1666" spans="1:3">
      <c r="A1666" s="3">
        <v>2935</v>
      </c>
      <c r="B1666">
        <f>VLOOKUP(A1666,OrderProduct!A1666:S3617,19,0)</f>
        <v>90593</v>
      </c>
      <c r="C1666">
        <f>VLOOKUP(A1666,OrderProduct!A1666:F3617,6,0)</f>
        <v>1300.81</v>
      </c>
    </row>
    <row r="1667" spans="1:3">
      <c r="A1667" s="3">
        <v>2938</v>
      </c>
      <c r="B1667">
        <f>VLOOKUP(A1667,OrderProduct!A1667:S3618,19,0)</f>
        <v>90594</v>
      </c>
      <c r="C1667">
        <f>VLOOKUP(A1667,OrderProduct!A1667:F3618,6,0)</f>
        <v>67.86</v>
      </c>
    </row>
    <row r="1668" spans="1:3">
      <c r="A1668" s="3">
        <v>2941</v>
      </c>
      <c r="B1668">
        <f>VLOOKUP(A1668,OrderProduct!A1668:S3619,19,0)</f>
        <v>90594</v>
      </c>
      <c r="C1668">
        <f>VLOOKUP(A1668,OrderProduct!A1668:F3619,6,0)</f>
        <v>747.28</v>
      </c>
    </row>
    <row r="1669" spans="1:3">
      <c r="A1669" s="3">
        <v>2944</v>
      </c>
      <c r="B1669">
        <f>VLOOKUP(A1669,OrderProduct!A1669:S3620,19,0)</f>
        <v>90596</v>
      </c>
      <c r="C1669">
        <f>VLOOKUP(A1669,OrderProduct!A1669:F3620,6,0)</f>
        <v>3127.69</v>
      </c>
    </row>
    <row r="1670" spans="1:3">
      <c r="A1670" s="3">
        <v>2947</v>
      </c>
      <c r="B1670">
        <f>VLOOKUP(A1670,OrderProduct!A1670:S3621,19,0)</f>
        <v>90597</v>
      </c>
      <c r="C1670">
        <f>VLOOKUP(A1670,OrderProduct!A1670:F3621,6,0)</f>
        <v>41.82</v>
      </c>
    </row>
    <row r="1671" spans="1:3">
      <c r="A1671" s="3">
        <v>2951</v>
      </c>
      <c r="B1671">
        <f>VLOOKUP(A1671,OrderProduct!A1671:S3622,19,0)</f>
        <v>90597</v>
      </c>
      <c r="C1671">
        <f>VLOOKUP(A1671,OrderProduct!A1671:F3622,6,0)</f>
        <v>2875.72</v>
      </c>
    </row>
    <row r="1672" spans="1:3">
      <c r="A1672" s="3">
        <v>2951</v>
      </c>
      <c r="B1672">
        <f>VLOOKUP(A1672,OrderProduct!A1672:S3623,19,0)</f>
        <v>90600</v>
      </c>
      <c r="C1672">
        <f>VLOOKUP(A1672,OrderProduct!A1672:F3623,6,0)</f>
        <v>2427.18</v>
      </c>
    </row>
    <row r="1673" spans="1:3">
      <c r="A1673" s="3">
        <v>2952</v>
      </c>
      <c r="B1673">
        <f>VLOOKUP(A1673,OrderProduct!A1673:S3624,19,0)</f>
        <v>90600</v>
      </c>
      <c r="C1673">
        <f>VLOOKUP(A1673,OrderProduct!A1673:F3624,6,0)</f>
        <v>434.85</v>
      </c>
    </row>
    <row r="1674" spans="1:3">
      <c r="A1674" s="3">
        <v>2954</v>
      </c>
      <c r="B1674">
        <f>VLOOKUP(A1674,OrderProduct!A1674:S3625,19,0)</f>
        <v>90600</v>
      </c>
      <c r="C1674">
        <f>VLOOKUP(A1674,OrderProduct!A1674:F3625,6,0)</f>
        <v>19.16</v>
      </c>
    </row>
    <row r="1675" spans="1:3">
      <c r="A1675" s="3">
        <v>2957</v>
      </c>
      <c r="B1675">
        <f>VLOOKUP(A1675,OrderProduct!A1675:S3626,19,0)</f>
        <v>90601</v>
      </c>
      <c r="C1675">
        <f>VLOOKUP(A1675,OrderProduct!A1675:F3626,6,0)</f>
        <v>1959.88</v>
      </c>
    </row>
    <row r="1676" spans="1:3">
      <c r="A1676" s="3">
        <v>2958</v>
      </c>
      <c r="B1676">
        <f>VLOOKUP(A1676,OrderProduct!A1676:S3627,19,0)</f>
        <v>90602</v>
      </c>
      <c r="C1676">
        <f>VLOOKUP(A1676,OrderProduct!A1676:F3627,6,0)</f>
        <v>710.16</v>
      </c>
    </row>
    <row r="1677" spans="1:3">
      <c r="A1677" s="3">
        <v>2960</v>
      </c>
      <c r="B1677">
        <f>VLOOKUP(A1677,OrderProduct!A1677:S3628,19,0)</f>
        <v>90612</v>
      </c>
      <c r="C1677">
        <f>VLOOKUP(A1677,OrderProduct!A1677:F3628,6,0)</f>
        <v>72.77</v>
      </c>
    </row>
    <row r="1678" spans="1:3">
      <c r="A1678" s="3">
        <v>2962</v>
      </c>
      <c r="B1678">
        <f>VLOOKUP(A1678,OrderProduct!A1678:S3629,19,0)</f>
        <v>90613</v>
      </c>
      <c r="C1678">
        <f>VLOOKUP(A1678,OrderProduct!A1678:F3629,6,0)</f>
        <v>57.7</v>
      </c>
    </row>
    <row r="1679" spans="1:3">
      <c r="A1679" s="3">
        <v>2963</v>
      </c>
      <c r="B1679">
        <f>VLOOKUP(A1679,OrderProduct!A1679:S3630,19,0)</f>
        <v>90621</v>
      </c>
      <c r="C1679">
        <f>VLOOKUP(A1679,OrderProduct!A1679:F3630,6,0)</f>
        <v>974.14</v>
      </c>
    </row>
    <row r="1680" spans="1:3">
      <c r="A1680" s="3">
        <v>2964</v>
      </c>
      <c r="B1680">
        <f>VLOOKUP(A1680,OrderProduct!A1680:S3631,19,0)</f>
        <v>90624</v>
      </c>
      <c r="C1680">
        <f>VLOOKUP(A1680,OrderProduct!A1680:F3631,6,0)</f>
        <v>74.23</v>
      </c>
    </row>
    <row r="1681" spans="1:3">
      <c r="A1681" s="3">
        <v>2968</v>
      </c>
      <c r="B1681">
        <f>VLOOKUP(A1681,OrderProduct!A1681:S3632,19,0)</f>
        <v>90624</v>
      </c>
      <c r="C1681">
        <f>VLOOKUP(A1681,OrderProduct!A1681:F3632,6,0)</f>
        <v>627.19</v>
      </c>
    </row>
    <row r="1682" spans="1:3">
      <c r="A1682" s="3">
        <v>2968</v>
      </c>
      <c r="B1682">
        <f>VLOOKUP(A1682,OrderProduct!A1682:S3633,19,0)</f>
        <v>90630</v>
      </c>
      <c r="C1682">
        <f>VLOOKUP(A1682,OrderProduct!A1682:F3633,6,0)</f>
        <v>2233.46</v>
      </c>
    </row>
    <row r="1683" spans="1:3">
      <c r="A1683" s="3">
        <v>2968</v>
      </c>
      <c r="B1683">
        <f>VLOOKUP(A1683,OrderProduct!A1683:S3634,19,0)</f>
        <v>90631</v>
      </c>
      <c r="C1683">
        <f>VLOOKUP(A1683,OrderProduct!A1683:F3634,6,0)</f>
        <v>1059.38</v>
      </c>
    </row>
    <row r="1684" spans="1:3">
      <c r="A1684" s="3">
        <v>2973</v>
      </c>
      <c r="B1684">
        <f>VLOOKUP(A1684,OrderProduct!A1684:S3635,19,0)</f>
        <v>90641</v>
      </c>
      <c r="C1684">
        <f>VLOOKUP(A1684,OrderProduct!A1684:F3635,6,0)</f>
        <v>39.36</v>
      </c>
    </row>
    <row r="1685" spans="1:3">
      <c r="A1685" s="3">
        <v>2973</v>
      </c>
      <c r="B1685">
        <f>VLOOKUP(A1685,OrderProduct!A1685:S3636,19,0)</f>
        <v>90646</v>
      </c>
      <c r="C1685">
        <f>VLOOKUP(A1685,OrderProduct!A1685:F3636,6,0)</f>
        <v>379.72</v>
      </c>
    </row>
    <row r="1686" spans="1:3">
      <c r="A1686" s="3">
        <v>2973</v>
      </c>
      <c r="B1686">
        <f>VLOOKUP(A1686,OrderProduct!A1686:S3637,19,0)</f>
        <v>90653</v>
      </c>
      <c r="C1686">
        <f>VLOOKUP(A1686,OrderProduct!A1686:F3637,6,0)</f>
        <v>272.86</v>
      </c>
    </row>
    <row r="1687" spans="1:3">
      <c r="A1687" s="3">
        <v>2976</v>
      </c>
      <c r="B1687">
        <f>VLOOKUP(A1687,OrderProduct!A1687:S3638,19,0)</f>
        <v>90662</v>
      </c>
      <c r="C1687">
        <f>VLOOKUP(A1687,OrderProduct!A1687:F3638,6,0)</f>
        <v>878.34</v>
      </c>
    </row>
    <row r="1688" spans="1:3">
      <c r="A1688" s="3">
        <v>2979</v>
      </c>
      <c r="B1688">
        <f>VLOOKUP(A1688,OrderProduct!A1688:S3639,19,0)</f>
        <v>90662</v>
      </c>
      <c r="C1688">
        <f>VLOOKUP(A1688,OrderProduct!A1688:F3639,6,0)</f>
        <v>676.57</v>
      </c>
    </row>
    <row r="1689" spans="1:3">
      <c r="A1689" s="3">
        <v>2979</v>
      </c>
      <c r="B1689">
        <f>VLOOKUP(A1689,OrderProduct!A1689:S3640,19,0)</f>
        <v>90669</v>
      </c>
      <c r="C1689">
        <f>VLOOKUP(A1689,OrderProduct!A1689:F3640,6,0)</f>
        <v>94.97</v>
      </c>
    </row>
    <row r="1690" spans="1:3">
      <c r="A1690" s="3">
        <v>2979</v>
      </c>
      <c r="B1690">
        <f>VLOOKUP(A1690,OrderProduct!A1690:S3641,19,0)</f>
        <v>90674</v>
      </c>
      <c r="C1690">
        <f>VLOOKUP(A1690,OrderProduct!A1690:F3641,6,0)</f>
        <v>267.2</v>
      </c>
    </row>
    <row r="1691" spans="1:3">
      <c r="A1691" s="3">
        <v>2979</v>
      </c>
      <c r="B1691">
        <f>VLOOKUP(A1691,OrderProduct!A1691:S3642,19,0)</f>
        <v>90675</v>
      </c>
      <c r="C1691">
        <f>VLOOKUP(A1691,OrderProduct!A1691:F3642,6,0)</f>
        <v>86.79</v>
      </c>
    </row>
    <row r="1692" spans="1:3">
      <c r="A1692" s="3">
        <v>2980</v>
      </c>
      <c r="B1692">
        <f>VLOOKUP(A1692,OrderProduct!A1692:S3643,19,0)</f>
        <v>90678</v>
      </c>
      <c r="C1692">
        <f>VLOOKUP(A1692,OrderProduct!A1692:F3643,6,0)</f>
        <v>6.97</v>
      </c>
    </row>
    <row r="1693" spans="1:3">
      <c r="A1693" s="3">
        <v>2980</v>
      </c>
      <c r="B1693">
        <f>VLOOKUP(A1693,OrderProduct!A1693:S3644,19,0)</f>
        <v>90685</v>
      </c>
      <c r="C1693">
        <f>VLOOKUP(A1693,OrderProduct!A1693:F3644,6,0)</f>
        <v>186.19</v>
      </c>
    </row>
    <row r="1694" spans="1:3">
      <c r="A1694" s="3">
        <v>2980</v>
      </c>
      <c r="B1694">
        <f>VLOOKUP(A1694,OrderProduct!A1694:S3645,19,0)</f>
        <v>90685</v>
      </c>
      <c r="C1694">
        <f>VLOOKUP(A1694,OrderProduct!A1694:F3645,6,0)</f>
        <v>1227.94</v>
      </c>
    </row>
    <row r="1695" spans="1:3">
      <c r="A1695" s="3">
        <v>2980</v>
      </c>
      <c r="B1695">
        <f>VLOOKUP(A1695,OrderProduct!A1695:S3646,19,0)</f>
        <v>90695</v>
      </c>
      <c r="C1695">
        <f>VLOOKUP(A1695,OrderProduct!A1695:F3646,6,0)</f>
        <v>952.26</v>
      </c>
    </row>
    <row r="1696" spans="1:3">
      <c r="A1696" s="3">
        <v>2987</v>
      </c>
      <c r="B1696">
        <f>VLOOKUP(A1696,OrderProduct!A1696:S3647,19,0)</f>
        <v>90706</v>
      </c>
      <c r="C1696">
        <f>VLOOKUP(A1696,OrderProduct!A1696:F3647,6,0)</f>
        <v>5062.49</v>
      </c>
    </row>
    <row r="1697" spans="1:3">
      <c r="A1697" s="3">
        <v>2987</v>
      </c>
      <c r="B1697">
        <f>VLOOKUP(A1697,OrderProduct!A1697:S3648,19,0)</f>
        <v>90710</v>
      </c>
      <c r="C1697">
        <f>VLOOKUP(A1697,OrderProduct!A1697:F3648,6,0)</f>
        <v>100.59</v>
      </c>
    </row>
    <row r="1698" spans="1:3">
      <c r="A1698" s="3">
        <v>2991</v>
      </c>
      <c r="B1698">
        <f>VLOOKUP(A1698,OrderProduct!A1698:S3649,19,0)</f>
        <v>90710</v>
      </c>
      <c r="C1698">
        <f>VLOOKUP(A1698,OrderProduct!A1698:F3649,6,0)</f>
        <v>598.38</v>
      </c>
    </row>
    <row r="1699" spans="1:3">
      <c r="A1699" s="3">
        <v>2992</v>
      </c>
      <c r="B1699">
        <f>VLOOKUP(A1699,OrderProduct!A1699:S3650,19,0)</f>
        <v>90714</v>
      </c>
      <c r="C1699">
        <f>VLOOKUP(A1699,OrderProduct!A1699:F3650,6,0)</f>
        <v>7.2</v>
      </c>
    </row>
    <row r="1700" spans="1:3">
      <c r="A1700" s="3">
        <v>2999</v>
      </c>
      <c r="B1700">
        <f>VLOOKUP(A1700,OrderProduct!A1700:S3651,19,0)</f>
        <v>90724</v>
      </c>
      <c r="C1700">
        <f>VLOOKUP(A1700,OrderProduct!A1700:F3651,6,0)</f>
        <v>241.97</v>
      </c>
    </row>
    <row r="1701" spans="1:3">
      <c r="A1701" s="3">
        <v>3000</v>
      </c>
      <c r="B1701">
        <f>VLOOKUP(A1701,OrderProduct!A1701:S3652,19,0)</f>
        <v>90724</v>
      </c>
      <c r="C1701">
        <f>VLOOKUP(A1701,OrderProduct!A1701:F3652,6,0)</f>
        <v>120.81</v>
      </c>
    </row>
    <row r="1702" spans="1:3">
      <c r="A1702" s="3">
        <v>3001</v>
      </c>
      <c r="B1702">
        <f>VLOOKUP(A1702,OrderProduct!A1702:S3653,19,0)</f>
        <v>90725</v>
      </c>
      <c r="C1702">
        <f>VLOOKUP(A1702,OrderProduct!A1702:F3653,6,0)</f>
        <v>41.4</v>
      </c>
    </row>
    <row r="1703" spans="1:3">
      <c r="A1703" s="3">
        <v>3003</v>
      </c>
      <c r="B1703">
        <f>VLOOKUP(A1703,OrderProduct!A1703:S3654,19,0)</f>
        <v>90731</v>
      </c>
      <c r="C1703">
        <f>VLOOKUP(A1703,OrderProduct!A1703:F3654,6,0)</f>
        <v>18.59</v>
      </c>
    </row>
    <row r="1704" spans="1:3">
      <c r="A1704" s="3">
        <v>3004</v>
      </c>
      <c r="B1704">
        <f>VLOOKUP(A1704,OrderProduct!A1704:S3655,19,0)</f>
        <v>90731</v>
      </c>
      <c r="C1704">
        <f>VLOOKUP(A1704,OrderProduct!A1704:F3655,6,0)</f>
        <v>58.83</v>
      </c>
    </row>
    <row r="1705" spans="1:3">
      <c r="A1705" s="3">
        <v>3004</v>
      </c>
      <c r="B1705">
        <f>VLOOKUP(A1705,OrderProduct!A1705:S3656,19,0)</f>
        <v>90731</v>
      </c>
      <c r="C1705">
        <f>VLOOKUP(A1705,OrderProduct!A1705:F3656,6,0)</f>
        <v>1557.66</v>
      </c>
    </row>
    <row r="1706" spans="1:3">
      <c r="A1706" s="3">
        <v>3005</v>
      </c>
      <c r="B1706">
        <f>VLOOKUP(A1706,OrderProduct!A1706:S3657,19,0)</f>
        <v>90735</v>
      </c>
      <c r="C1706">
        <f>VLOOKUP(A1706,OrderProduct!A1706:F3657,6,0)</f>
        <v>818.81</v>
      </c>
    </row>
    <row r="1707" spans="1:3">
      <c r="A1707" s="3">
        <v>3006</v>
      </c>
      <c r="B1707">
        <f>VLOOKUP(A1707,OrderProduct!A1707:S3658,19,0)</f>
        <v>90739</v>
      </c>
      <c r="C1707">
        <f>VLOOKUP(A1707,OrderProduct!A1707:F3658,6,0)</f>
        <v>44.24</v>
      </c>
    </row>
    <row r="1708" spans="1:3">
      <c r="A1708" s="3">
        <v>3006</v>
      </c>
      <c r="B1708">
        <f>VLOOKUP(A1708,OrderProduct!A1708:S3659,19,0)</f>
        <v>90750</v>
      </c>
      <c r="C1708">
        <f>VLOOKUP(A1708,OrderProduct!A1708:F3659,6,0)</f>
        <v>12.15</v>
      </c>
    </row>
    <row r="1709" spans="1:3">
      <c r="A1709" s="3">
        <v>3008</v>
      </c>
      <c r="B1709">
        <f>VLOOKUP(A1709,OrderProduct!A1709:S3660,19,0)</f>
        <v>90750</v>
      </c>
      <c r="C1709">
        <f>VLOOKUP(A1709,OrderProduct!A1709:F3660,6,0)</f>
        <v>288.42</v>
      </c>
    </row>
    <row r="1710" spans="1:3">
      <c r="A1710" s="3">
        <v>3008</v>
      </c>
      <c r="B1710">
        <f>VLOOKUP(A1710,OrderProduct!A1710:S3661,19,0)</f>
        <v>90751</v>
      </c>
      <c r="C1710">
        <f>VLOOKUP(A1710,OrderProduct!A1710:F3661,6,0)</f>
        <v>119.78</v>
      </c>
    </row>
    <row r="1711" spans="1:3">
      <c r="A1711" s="3">
        <v>3011</v>
      </c>
      <c r="B1711">
        <f>VLOOKUP(A1711,OrderProduct!A1711:S3662,19,0)</f>
        <v>90752</v>
      </c>
      <c r="C1711">
        <f>VLOOKUP(A1711,OrderProduct!A1711:F3662,6,0)</f>
        <v>1867.04</v>
      </c>
    </row>
    <row r="1712" spans="1:3">
      <c r="A1712" s="3">
        <v>3011</v>
      </c>
      <c r="B1712">
        <f>VLOOKUP(A1712,OrderProduct!A1712:S3663,19,0)</f>
        <v>90753</v>
      </c>
      <c r="C1712">
        <f>VLOOKUP(A1712,OrderProduct!A1712:F3663,6,0)</f>
        <v>537.8</v>
      </c>
    </row>
    <row r="1713" spans="1:3">
      <c r="A1713" s="3">
        <v>3011</v>
      </c>
      <c r="B1713">
        <f>VLOOKUP(A1713,OrderProduct!A1713:S3664,19,0)</f>
        <v>90766</v>
      </c>
      <c r="C1713">
        <f>VLOOKUP(A1713,OrderProduct!A1713:F3664,6,0)</f>
        <v>366.26</v>
      </c>
    </row>
    <row r="1714" spans="1:3">
      <c r="A1714" s="3">
        <v>3011</v>
      </c>
      <c r="B1714">
        <f>VLOOKUP(A1714,OrderProduct!A1714:S3665,19,0)</f>
        <v>90766</v>
      </c>
      <c r="C1714">
        <f>VLOOKUP(A1714,OrderProduct!A1714:F3665,6,0)</f>
        <v>157.99</v>
      </c>
    </row>
    <row r="1715" spans="1:3">
      <c r="A1715" s="3">
        <v>3012</v>
      </c>
      <c r="B1715">
        <f>VLOOKUP(A1715,OrderProduct!A1715:S3666,19,0)</f>
        <v>90766</v>
      </c>
      <c r="C1715">
        <f>VLOOKUP(A1715,OrderProduct!A1715:F3666,6,0)</f>
        <v>1212.88</v>
      </c>
    </row>
    <row r="1716" spans="1:3">
      <c r="A1716" s="3">
        <v>3012</v>
      </c>
      <c r="B1716">
        <f>VLOOKUP(A1716,OrderProduct!A1716:S3667,19,0)</f>
        <v>90767</v>
      </c>
      <c r="C1716">
        <f>VLOOKUP(A1716,OrderProduct!A1716:F3667,6,0)</f>
        <v>125.19</v>
      </c>
    </row>
    <row r="1717" spans="1:3">
      <c r="A1717" s="3">
        <v>3012</v>
      </c>
      <c r="B1717">
        <f>VLOOKUP(A1717,OrderProduct!A1717:S3668,19,0)</f>
        <v>90771</v>
      </c>
      <c r="C1717">
        <f>VLOOKUP(A1717,OrderProduct!A1717:F3668,6,0)</f>
        <v>27.63</v>
      </c>
    </row>
    <row r="1718" spans="1:3">
      <c r="A1718" s="3">
        <v>3017</v>
      </c>
      <c r="B1718">
        <f>VLOOKUP(A1718,OrderProduct!A1718:S3669,19,0)</f>
        <v>90771</v>
      </c>
      <c r="C1718">
        <f>VLOOKUP(A1718,OrderProduct!A1718:F3669,6,0)</f>
        <v>31.21</v>
      </c>
    </row>
    <row r="1719" spans="1:3">
      <c r="A1719" s="3">
        <v>3017</v>
      </c>
      <c r="B1719">
        <f>VLOOKUP(A1719,OrderProduct!A1719:S3670,19,0)</f>
        <v>90786</v>
      </c>
      <c r="C1719">
        <f>VLOOKUP(A1719,OrderProduct!A1719:F3670,6,0)</f>
        <v>128.13</v>
      </c>
    </row>
    <row r="1720" spans="1:3">
      <c r="A1720" s="3">
        <v>3035</v>
      </c>
      <c r="B1720">
        <f>VLOOKUP(A1720,OrderProduct!A1720:S3671,19,0)</f>
        <v>90787</v>
      </c>
      <c r="C1720">
        <f>VLOOKUP(A1720,OrderProduct!A1720:F3671,6,0)</f>
        <v>464.94</v>
      </c>
    </row>
    <row r="1721" spans="1:3">
      <c r="A1721" s="3">
        <v>3035</v>
      </c>
      <c r="B1721">
        <f>VLOOKUP(A1721,OrderProduct!A1721:S3672,19,0)</f>
        <v>90796</v>
      </c>
      <c r="C1721">
        <f>VLOOKUP(A1721,OrderProduct!A1721:F3672,6,0)</f>
        <v>7360.2</v>
      </c>
    </row>
    <row r="1722" spans="1:3">
      <c r="A1722" s="3">
        <v>3036</v>
      </c>
      <c r="B1722">
        <f>VLOOKUP(A1722,OrderProduct!A1722:S3673,19,0)</f>
        <v>90796</v>
      </c>
      <c r="C1722">
        <f>VLOOKUP(A1722,OrderProduct!A1722:F3673,6,0)</f>
        <v>89.06</v>
      </c>
    </row>
    <row r="1723" spans="1:3">
      <c r="A1723" s="3">
        <v>3036</v>
      </c>
      <c r="B1723">
        <f>VLOOKUP(A1723,OrderProduct!A1723:S3674,19,0)</f>
        <v>90796</v>
      </c>
      <c r="C1723">
        <f>VLOOKUP(A1723,OrderProduct!A1723:F3674,6,0)</f>
        <v>134.97</v>
      </c>
    </row>
    <row r="1724" spans="1:3">
      <c r="A1724" s="3">
        <v>3036</v>
      </c>
      <c r="B1724">
        <f>VLOOKUP(A1724,OrderProduct!A1724:S3675,19,0)</f>
        <v>90800</v>
      </c>
      <c r="C1724">
        <f>VLOOKUP(A1724,OrderProduct!A1724:F3675,6,0)</f>
        <v>66.74</v>
      </c>
    </row>
    <row r="1725" spans="1:3">
      <c r="A1725" s="3">
        <v>3036</v>
      </c>
      <c r="B1725">
        <f>VLOOKUP(A1725,OrderProduct!A1725:S3676,19,0)</f>
        <v>90800</v>
      </c>
      <c r="C1725">
        <f>VLOOKUP(A1725,OrderProduct!A1725:F3676,6,0)</f>
        <v>1282.67</v>
      </c>
    </row>
    <row r="1726" spans="1:3">
      <c r="A1726" s="3">
        <v>3041</v>
      </c>
      <c r="B1726">
        <f>VLOOKUP(A1726,OrderProduct!A1726:S3677,19,0)</f>
        <v>90806</v>
      </c>
      <c r="C1726">
        <f>VLOOKUP(A1726,OrderProduct!A1726:F3677,6,0)</f>
        <v>116.92</v>
      </c>
    </row>
    <row r="1727" spans="1:3">
      <c r="A1727" s="3">
        <v>3041</v>
      </c>
      <c r="B1727">
        <f>VLOOKUP(A1727,OrderProduct!A1727:S3678,19,0)</f>
        <v>90814</v>
      </c>
      <c r="C1727">
        <f>VLOOKUP(A1727,OrderProduct!A1727:F3678,6,0)</f>
        <v>332.16</v>
      </c>
    </row>
    <row r="1728" spans="1:3">
      <c r="A1728" s="3">
        <v>3042</v>
      </c>
      <c r="B1728">
        <f>VLOOKUP(A1728,OrderProduct!A1728:S3679,19,0)</f>
        <v>90814</v>
      </c>
      <c r="C1728">
        <f>VLOOKUP(A1728,OrderProduct!A1728:F3679,6,0)</f>
        <v>147.62</v>
      </c>
    </row>
    <row r="1729" spans="1:3">
      <c r="A1729" s="3">
        <v>3045</v>
      </c>
      <c r="B1729">
        <f>VLOOKUP(A1729,OrderProduct!A1729:S3680,19,0)</f>
        <v>90815</v>
      </c>
      <c r="C1729">
        <f>VLOOKUP(A1729,OrderProduct!A1729:F3680,6,0)</f>
        <v>48.32</v>
      </c>
    </row>
    <row r="1730" spans="1:3">
      <c r="A1730" s="3">
        <v>3046</v>
      </c>
      <c r="B1730">
        <f>VLOOKUP(A1730,OrderProduct!A1730:S3681,19,0)</f>
        <v>90818</v>
      </c>
      <c r="C1730">
        <f>VLOOKUP(A1730,OrderProduct!A1730:F3681,6,0)</f>
        <v>511.57</v>
      </c>
    </row>
    <row r="1731" spans="1:3">
      <c r="A1731" s="3">
        <v>3048</v>
      </c>
      <c r="B1731">
        <f>VLOOKUP(A1731,OrderProduct!A1731:S3682,19,0)</f>
        <v>90819</v>
      </c>
      <c r="C1731">
        <f>VLOOKUP(A1731,OrderProduct!A1731:F3682,6,0)</f>
        <v>8.65</v>
      </c>
    </row>
    <row r="1732" spans="1:3">
      <c r="A1732" s="3">
        <v>3053</v>
      </c>
      <c r="B1732">
        <f>VLOOKUP(A1732,OrderProduct!A1732:S3683,19,0)</f>
        <v>90820</v>
      </c>
      <c r="C1732">
        <f>VLOOKUP(A1732,OrderProduct!A1732:F3683,6,0)</f>
        <v>215.25</v>
      </c>
    </row>
    <row r="1733" spans="1:3">
      <c r="A1733" s="3">
        <v>3063</v>
      </c>
      <c r="B1733">
        <f>VLOOKUP(A1733,OrderProduct!A1733:S3684,19,0)</f>
        <v>90821</v>
      </c>
      <c r="C1733">
        <f>VLOOKUP(A1733,OrderProduct!A1733:F3684,6,0)</f>
        <v>1358.02</v>
      </c>
    </row>
    <row r="1734" spans="1:3">
      <c r="A1734" s="3">
        <v>3063</v>
      </c>
      <c r="B1734">
        <f>VLOOKUP(A1734,OrderProduct!A1734:S3685,19,0)</f>
        <v>90821</v>
      </c>
      <c r="C1734">
        <f>VLOOKUP(A1734,OrderProduct!A1734:F3685,6,0)</f>
        <v>358.84</v>
      </c>
    </row>
    <row r="1735" spans="1:3">
      <c r="A1735" s="3">
        <v>3063</v>
      </c>
      <c r="B1735">
        <f>VLOOKUP(A1735,OrderProduct!A1735:S3686,19,0)</f>
        <v>90832</v>
      </c>
      <c r="C1735">
        <f>VLOOKUP(A1735,OrderProduct!A1735:F3686,6,0)</f>
        <v>3527.82</v>
      </c>
    </row>
    <row r="1736" spans="1:3">
      <c r="A1736" s="3">
        <v>3064</v>
      </c>
      <c r="B1736">
        <f>VLOOKUP(A1736,OrderProduct!A1736:S3687,19,0)</f>
        <v>90832</v>
      </c>
      <c r="C1736">
        <f>VLOOKUP(A1736,OrderProduct!A1736:F3687,6,0)</f>
        <v>4698.21</v>
      </c>
    </row>
    <row r="1737" spans="1:3">
      <c r="A1737" s="3">
        <v>3067</v>
      </c>
      <c r="B1737">
        <f>VLOOKUP(A1737,OrderProduct!A1737:S3688,19,0)</f>
        <v>90833</v>
      </c>
      <c r="C1737">
        <f>VLOOKUP(A1737,OrderProduct!A1737:F3688,6,0)</f>
        <v>43.08</v>
      </c>
    </row>
    <row r="1738" spans="1:3">
      <c r="A1738" s="3">
        <v>3069</v>
      </c>
      <c r="B1738">
        <f>VLOOKUP(A1738,OrderProduct!A1738:S3689,19,0)</f>
        <v>90833</v>
      </c>
      <c r="C1738">
        <f>VLOOKUP(A1738,OrderProduct!A1738:F3689,6,0)</f>
        <v>258.93</v>
      </c>
    </row>
    <row r="1739" spans="1:3">
      <c r="A1739" s="3">
        <v>3069</v>
      </c>
      <c r="B1739">
        <f>VLOOKUP(A1739,OrderProduct!A1739:S3690,19,0)</f>
        <v>90837</v>
      </c>
      <c r="C1739">
        <f>VLOOKUP(A1739,OrderProduct!A1739:F3690,6,0)</f>
        <v>102.54</v>
      </c>
    </row>
    <row r="1740" spans="1:3">
      <c r="A1740" s="3">
        <v>3069</v>
      </c>
      <c r="B1740">
        <f>VLOOKUP(A1740,OrderProduct!A1740:S3691,19,0)</f>
        <v>90844</v>
      </c>
      <c r="C1740">
        <f>VLOOKUP(A1740,OrderProduct!A1740:F3691,6,0)</f>
        <v>396.19</v>
      </c>
    </row>
    <row r="1741" spans="1:3">
      <c r="A1741" s="3">
        <v>3075</v>
      </c>
      <c r="B1741">
        <f>VLOOKUP(A1741,OrderProduct!A1741:S3692,19,0)</f>
        <v>90850</v>
      </c>
      <c r="C1741">
        <f>VLOOKUP(A1741,OrderProduct!A1741:F3692,6,0)</f>
        <v>2230.12</v>
      </c>
    </row>
    <row r="1742" spans="1:3">
      <c r="A1742" s="3">
        <v>3076</v>
      </c>
      <c r="B1742">
        <f>VLOOKUP(A1742,OrderProduct!A1742:S3693,19,0)</f>
        <v>90853</v>
      </c>
      <c r="C1742">
        <f>VLOOKUP(A1742,OrderProduct!A1742:F3693,6,0)</f>
        <v>34.41</v>
      </c>
    </row>
    <row r="1743" spans="1:3">
      <c r="A1743" s="3">
        <v>3077</v>
      </c>
      <c r="B1743">
        <f>VLOOKUP(A1743,OrderProduct!A1743:S3694,19,0)</f>
        <v>90853</v>
      </c>
      <c r="C1743">
        <f>VLOOKUP(A1743,OrderProduct!A1743:F3694,6,0)</f>
        <v>157.27</v>
      </c>
    </row>
    <row r="1744" spans="1:3">
      <c r="A1744" s="3">
        <v>3078</v>
      </c>
      <c r="B1744">
        <f>VLOOKUP(A1744,OrderProduct!A1744:S3695,19,0)</f>
        <v>90854</v>
      </c>
      <c r="C1744">
        <f>VLOOKUP(A1744,OrderProduct!A1744:F3695,6,0)</f>
        <v>110.75</v>
      </c>
    </row>
    <row r="1745" spans="1:3">
      <c r="A1745" s="3">
        <v>3078</v>
      </c>
      <c r="B1745">
        <f>VLOOKUP(A1745,OrderProduct!A1745:S3696,19,0)</f>
        <v>90855</v>
      </c>
      <c r="C1745">
        <f>VLOOKUP(A1745,OrderProduct!A1745:F3696,6,0)</f>
        <v>1013.84</v>
      </c>
    </row>
    <row r="1746" spans="1:3">
      <c r="A1746" s="3">
        <v>3079</v>
      </c>
      <c r="B1746">
        <f>VLOOKUP(A1746,OrderProduct!A1746:S3697,19,0)</f>
        <v>90859</v>
      </c>
      <c r="C1746">
        <f>VLOOKUP(A1746,OrderProduct!A1746:F3697,6,0)</f>
        <v>91.39</v>
      </c>
    </row>
    <row r="1747" spans="1:3">
      <c r="A1747" s="3">
        <v>3079</v>
      </c>
      <c r="B1747">
        <f>VLOOKUP(A1747,OrderProduct!A1747:S3698,19,0)</f>
        <v>90860</v>
      </c>
      <c r="C1747">
        <f>VLOOKUP(A1747,OrderProduct!A1747:F3698,6,0)</f>
        <v>885.65</v>
      </c>
    </row>
    <row r="1748" spans="1:3">
      <c r="A1748" s="3">
        <v>3079</v>
      </c>
      <c r="B1748">
        <f>VLOOKUP(A1748,OrderProduct!A1748:S3699,19,0)</f>
        <v>90861</v>
      </c>
      <c r="C1748">
        <f>VLOOKUP(A1748,OrderProduct!A1748:F3699,6,0)</f>
        <v>202.29</v>
      </c>
    </row>
    <row r="1749" spans="1:3">
      <c r="A1749" s="3">
        <v>3079</v>
      </c>
      <c r="B1749">
        <f>VLOOKUP(A1749,OrderProduct!A1749:S3700,19,0)</f>
        <v>90861</v>
      </c>
      <c r="C1749">
        <f>VLOOKUP(A1749,OrderProduct!A1749:F3700,6,0)</f>
        <v>168.71</v>
      </c>
    </row>
    <row r="1750" spans="1:3">
      <c r="A1750" s="3">
        <v>3079</v>
      </c>
      <c r="B1750">
        <f>VLOOKUP(A1750,OrderProduct!A1750:S3701,19,0)</f>
        <v>90867</v>
      </c>
      <c r="C1750">
        <f>VLOOKUP(A1750,OrderProduct!A1750:F3701,6,0)</f>
        <v>199.76</v>
      </c>
    </row>
    <row r="1751" spans="1:3">
      <c r="A1751" s="3">
        <v>3079</v>
      </c>
      <c r="B1751">
        <f>VLOOKUP(A1751,OrderProduct!A1751:S3702,19,0)</f>
        <v>90871</v>
      </c>
      <c r="C1751">
        <f>VLOOKUP(A1751,OrderProduct!A1751:F3702,6,0)</f>
        <v>56.68</v>
      </c>
    </row>
    <row r="1752" spans="1:3">
      <c r="A1752" s="3">
        <v>3079</v>
      </c>
      <c r="B1752">
        <f>VLOOKUP(A1752,OrderProduct!A1752:S3703,19,0)</f>
        <v>90871</v>
      </c>
      <c r="C1752">
        <f>VLOOKUP(A1752,OrderProduct!A1752:F3703,6,0)</f>
        <v>273.34</v>
      </c>
    </row>
    <row r="1753" spans="1:3">
      <c r="A1753" s="3">
        <v>3084</v>
      </c>
      <c r="B1753">
        <f>VLOOKUP(A1753,OrderProduct!A1753:S3704,19,0)</f>
        <v>90880</v>
      </c>
      <c r="C1753">
        <f>VLOOKUP(A1753,OrderProduct!A1753:F3704,6,0)</f>
        <v>9280.72</v>
      </c>
    </row>
    <row r="1754" spans="1:3">
      <c r="A1754" s="3">
        <v>3084</v>
      </c>
      <c r="B1754">
        <f>VLOOKUP(A1754,OrderProduct!A1754:S3705,19,0)</f>
        <v>90881</v>
      </c>
      <c r="C1754">
        <f>VLOOKUP(A1754,OrderProduct!A1754:F3705,6,0)</f>
        <v>1348.83</v>
      </c>
    </row>
    <row r="1755" spans="1:3">
      <c r="A1755" s="3">
        <v>3084</v>
      </c>
      <c r="B1755">
        <f>VLOOKUP(A1755,OrderProduct!A1755:S3706,19,0)</f>
        <v>90888</v>
      </c>
      <c r="C1755">
        <f>VLOOKUP(A1755,OrderProduct!A1755:F3706,6,0)</f>
        <v>377</v>
      </c>
    </row>
    <row r="1756" spans="1:3">
      <c r="A1756" s="3">
        <v>3086</v>
      </c>
      <c r="B1756">
        <f>VLOOKUP(A1756,OrderProduct!A1756:S3707,19,0)</f>
        <v>90888</v>
      </c>
      <c r="C1756">
        <f>VLOOKUP(A1756,OrderProduct!A1756:F3707,6,0)</f>
        <v>42.99</v>
      </c>
    </row>
    <row r="1757" spans="1:3">
      <c r="A1757" s="3">
        <v>3089</v>
      </c>
      <c r="B1757">
        <f>VLOOKUP(A1757,OrderProduct!A1757:S3708,19,0)</f>
        <v>90891</v>
      </c>
      <c r="C1757">
        <f>VLOOKUP(A1757,OrderProduct!A1757:F3708,6,0)</f>
        <v>6600.63</v>
      </c>
    </row>
    <row r="1758" spans="1:3">
      <c r="A1758" s="3">
        <v>3095</v>
      </c>
      <c r="B1758">
        <f>VLOOKUP(A1758,OrderProduct!A1758:S3709,19,0)</f>
        <v>90891</v>
      </c>
      <c r="C1758">
        <f>VLOOKUP(A1758,OrderProduct!A1758:F3709,6,0)</f>
        <v>1811.99</v>
      </c>
    </row>
    <row r="1759" spans="1:3">
      <c r="A1759" s="3">
        <v>3096</v>
      </c>
      <c r="B1759">
        <f>VLOOKUP(A1759,OrderProduct!A1759:S3710,19,0)</f>
        <v>90899</v>
      </c>
      <c r="C1759">
        <f>VLOOKUP(A1759,OrderProduct!A1759:F3710,6,0)</f>
        <v>320.75</v>
      </c>
    </row>
    <row r="1760" spans="1:3">
      <c r="A1760" s="3">
        <v>3096</v>
      </c>
      <c r="B1760">
        <f>VLOOKUP(A1760,OrderProduct!A1760:S3711,19,0)</f>
        <v>90905</v>
      </c>
      <c r="C1760">
        <f>VLOOKUP(A1760,OrderProduct!A1760:F3711,6,0)</f>
        <v>1824.33</v>
      </c>
    </row>
    <row r="1761" spans="1:3">
      <c r="A1761" s="3">
        <v>3096</v>
      </c>
      <c r="B1761">
        <f>VLOOKUP(A1761,OrderProduct!A1761:S3712,19,0)</f>
        <v>90908</v>
      </c>
      <c r="C1761">
        <f>VLOOKUP(A1761,OrderProduct!A1761:F3712,6,0)</f>
        <v>66.32</v>
      </c>
    </row>
    <row r="1762" spans="1:3">
      <c r="A1762" s="3">
        <v>3096</v>
      </c>
      <c r="B1762">
        <f>VLOOKUP(A1762,OrderProduct!A1762:S3713,19,0)</f>
        <v>90909</v>
      </c>
      <c r="C1762">
        <f>VLOOKUP(A1762,OrderProduct!A1762:F3713,6,0)</f>
        <v>18.75</v>
      </c>
    </row>
    <row r="1763" spans="1:3">
      <c r="A1763" s="3">
        <v>3098</v>
      </c>
      <c r="B1763">
        <f>VLOOKUP(A1763,OrderProduct!A1763:S3714,19,0)</f>
        <v>90909</v>
      </c>
      <c r="C1763">
        <f>VLOOKUP(A1763,OrderProduct!A1763:F3714,6,0)</f>
        <v>188.51</v>
      </c>
    </row>
    <row r="1764" spans="1:3">
      <c r="A1764" s="3">
        <v>3098</v>
      </c>
      <c r="B1764">
        <f>VLOOKUP(A1764,OrderProduct!A1764:S3715,19,0)</f>
        <v>90909</v>
      </c>
      <c r="C1764">
        <f>VLOOKUP(A1764,OrderProduct!A1764:F3715,6,0)</f>
        <v>31.18</v>
      </c>
    </row>
    <row r="1765" spans="1:3">
      <c r="A1765" s="3">
        <v>3098</v>
      </c>
      <c r="B1765">
        <f>VLOOKUP(A1765,OrderProduct!A1765:S3716,19,0)</f>
        <v>90910</v>
      </c>
      <c r="C1765">
        <f>VLOOKUP(A1765,OrderProduct!A1765:F3716,6,0)</f>
        <v>6720.88</v>
      </c>
    </row>
    <row r="1766" spans="1:3">
      <c r="A1766" s="3">
        <v>3100</v>
      </c>
      <c r="B1766">
        <f>VLOOKUP(A1766,OrderProduct!A1766:S3717,19,0)</f>
        <v>90910</v>
      </c>
      <c r="C1766">
        <f>VLOOKUP(A1766,OrderProduct!A1766:F3717,6,0)</f>
        <v>102.21</v>
      </c>
    </row>
    <row r="1767" spans="1:3">
      <c r="A1767" s="3">
        <v>3105</v>
      </c>
      <c r="B1767">
        <f>VLOOKUP(A1767,OrderProduct!A1767:S3718,19,0)</f>
        <v>90917</v>
      </c>
      <c r="C1767">
        <f>VLOOKUP(A1767,OrderProduct!A1767:F3718,6,0)</f>
        <v>2331.9</v>
      </c>
    </row>
    <row r="1768" spans="1:3">
      <c r="A1768" s="3">
        <v>3105</v>
      </c>
      <c r="B1768">
        <f>VLOOKUP(A1768,OrderProduct!A1768:S3719,19,0)</f>
        <v>90917</v>
      </c>
      <c r="C1768">
        <f>VLOOKUP(A1768,OrderProduct!A1768:F3719,6,0)</f>
        <v>27.47</v>
      </c>
    </row>
    <row r="1769" spans="1:3">
      <c r="A1769" s="3">
        <v>3105</v>
      </c>
      <c r="B1769">
        <f>VLOOKUP(A1769,OrderProduct!A1769:S3720,19,0)</f>
        <v>90922</v>
      </c>
      <c r="C1769">
        <f>VLOOKUP(A1769,OrderProduct!A1769:F3720,6,0)</f>
        <v>261.34</v>
      </c>
    </row>
    <row r="1770" spans="1:3">
      <c r="A1770" s="3">
        <v>3106</v>
      </c>
      <c r="B1770">
        <f>VLOOKUP(A1770,OrderProduct!A1770:S3721,19,0)</f>
        <v>90927</v>
      </c>
      <c r="C1770">
        <f>VLOOKUP(A1770,OrderProduct!A1770:F3721,6,0)</f>
        <v>237.8</v>
      </c>
    </row>
    <row r="1771" spans="1:3">
      <c r="A1771" s="3">
        <v>3106</v>
      </c>
      <c r="B1771">
        <f>VLOOKUP(A1771,OrderProduct!A1771:S3722,19,0)</f>
        <v>90932</v>
      </c>
      <c r="C1771">
        <f>VLOOKUP(A1771,OrderProduct!A1771:F3722,6,0)</f>
        <v>35.97</v>
      </c>
    </row>
    <row r="1772" spans="1:3">
      <c r="A1772" s="3">
        <v>3106</v>
      </c>
      <c r="B1772">
        <f>VLOOKUP(A1772,OrderProduct!A1772:S3723,19,0)</f>
        <v>90934</v>
      </c>
      <c r="C1772">
        <f>VLOOKUP(A1772,OrderProduct!A1772:F3723,6,0)</f>
        <v>14.53</v>
      </c>
    </row>
    <row r="1773" spans="1:3">
      <c r="A1773" s="3">
        <v>3113</v>
      </c>
      <c r="B1773">
        <f>VLOOKUP(A1773,OrderProduct!A1773:S3724,19,0)</f>
        <v>90951</v>
      </c>
      <c r="C1773">
        <f>VLOOKUP(A1773,OrderProduct!A1773:F3724,6,0)</f>
        <v>1277.49</v>
      </c>
    </row>
    <row r="1774" spans="1:3">
      <c r="A1774" s="3">
        <v>3113</v>
      </c>
      <c r="B1774">
        <f>VLOOKUP(A1774,OrderProduct!A1774:S3725,19,0)</f>
        <v>90952</v>
      </c>
      <c r="C1774">
        <f>VLOOKUP(A1774,OrderProduct!A1774:F3725,6,0)</f>
        <v>14.2</v>
      </c>
    </row>
    <row r="1775" spans="1:3">
      <c r="A1775" s="3">
        <v>3113</v>
      </c>
      <c r="B1775">
        <f>VLOOKUP(A1775,OrderProduct!A1775:S3726,19,0)</f>
        <v>90961</v>
      </c>
      <c r="C1775">
        <f>VLOOKUP(A1775,OrderProduct!A1775:F3726,6,0)</f>
        <v>614.99</v>
      </c>
    </row>
    <row r="1776" spans="1:3">
      <c r="A1776" s="3">
        <v>3119</v>
      </c>
      <c r="B1776">
        <f>VLOOKUP(A1776,OrderProduct!A1776:S3727,19,0)</f>
        <v>90962</v>
      </c>
      <c r="C1776">
        <f>VLOOKUP(A1776,OrderProduct!A1776:F3727,6,0)</f>
        <v>279.01</v>
      </c>
    </row>
    <row r="1777" spans="1:3">
      <c r="A1777" s="3">
        <v>3120</v>
      </c>
      <c r="B1777">
        <f>VLOOKUP(A1777,OrderProduct!A1777:S3728,19,0)</f>
        <v>90964</v>
      </c>
      <c r="C1777">
        <f>VLOOKUP(A1777,OrderProduct!A1777:F3728,6,0)</f>
        <v>134.09</v>
      </c>
    </row>
    <row r="1778" spans="1:3">
      <c r="A1778" s="3">
        <v>3123</v>
      </c>
      <c r="B1778">
        <f>VLOOKUP(A1778,OrderProduct!A1778:S3729,19,0)</f>
        <v>90973</v>
      </c>
      <c r="C1778">
        <f>VLOOKUP(A1778,OrderProduct!A1778:F3729,6,0)</f>
        <v>28.46</v>
      </c>
    </row>
    <row r="1779" spans="1:3">
      <c r="A1779" s="3">
        <v>3124</v>
      </c>
      <c r="B1779">
        <f>VLOOKUP(A1779,OrderProduct!A1779:S3730,19,0)</f>
        <v>90977</v>
      </c>
      <c r="C1779">
        <f>VLOOKUP(A1779,OrderProduct!A1779:F3730,6,0)</f>
        <v>2291.39</v>
      </c>
    </row>
    <row r="1780" spans="1:3">
      <c r="A1780" s="3">
        <v>3125</v>
      </c>
      <c r="B1780">
        <f>VLOOKUP(A1780,OrderProduct!A1780:S3731,19,0)</f>
        <v>90985</v>
      </c>
      <c r="C1780">
        <f>VLOOKUP(A1780,OrderProduct!A1780:F3731,6,0)</f>
        <v>58.5</v>
      </c>
    </row>
    <row r="1781" spans="1:3">
      <c r="A1781" s="3">
        <v>3128</v>
      </c>
      <c r="B1781">
        <f>VLOOKUP(A1781,OrderProduct!A1781:S3732,19,0)</f>
        <v>90986</v>
      </c>
      <c r="C1781">
        <f>VLOOKUP(A1781,OrderProduct!A1781:F3732,6,0)</f>
        <v>131.62</v>
      </c>
    </row>
    <row r="1782" spans="1:3">
      <c r="A1782" s="3">
        <v>3132</v>
      </c>
      <c r="B1782">
        <f>VLOOKUP(A1782,OrderProduct!A1782:S3733,19,0)</f>
        <v>90987</v>
      </c>
      <c r="C1782">
        <f>VLOOKUP(A1782,OrderProduct!A1782:F3733,6,0)</f>
        <v>121.46</v>
      </c>
    </row>
    <row r="1783" spans="1:3">
      <c r="A1783" s="3">
        <v>3132</v>
      </c>
      <c r="B1783">
        <f>VLOOKUP(A1783,OrderProduct!A1783:S3734,19,0)</f>
        <v>91000</v>
      </c>
      <c r="C1783">
        <f>VLOOKUP(A1783,OrderProduct!A1783:F3734,6,0)</f>
        <v>79.61</v>
      </c>
    </row>
    <row r="1784" spans="1:3">
      <c r="A1784" s="3">
        <v>3133</v>
      </c>
      <c r="B1784">
        <f>VLOOKUP(A1784,OrderProduct!A1784:S3735,19,0)</f>
        <v>91017</v>
      </c>
      <c r="C1784">
        <f>VLOOKUP(A1784,OrderProduct!A1784:F3735,6,0)</f>
        <v>61.1</v>
      </c>
    </row>
    <row r="1785" spans="1:3">
      <c r="A1785" s="3">
        <v>3133</v>
      </c>
      <c r="B1785">
        <f>VLOOKUP(A1785,OrderProduct!A1785:S3736,19,0)</f>
        <v>91017</v>
      </c>
      <c r="C1785">
        <f>VLOOKUP(A1785,OrderProduct!A1785:F3736,6,0)</f>
        <v>193.81</v>
      </c>
    </row>
    <row r="1786" spans="1:3">
      <c r="A1786" s="3">
        <v>3133</v>
      </c>
      <c r="B1786">
        <f>VLOOKUP(A1786,OrderProduct!A1786:S3737,19,0)</f>
        <v>91025</v>
      </c>
      <c r="C1786">
        <f>VLOOKUP(A1786,OrderProduct!A1786:F3737,6,0)</f>
        <v>52.1</v>
      </c>
    </row>
    <row r="1787" spans="1:3">
      <c r="A1787" s="3">
        <v>3133</v>
      </c>
      <c r="B1787">
        <f>VLOOKUP(A1787,OrderProduct!A1787:S3738,19,0)</f>
        <v>91030</v>
      </c>
      <c r="C1787">
        <f>VLOOKUP(A1787,OrderProduct!A1787:F3738,6,0)</f>
        <v>608.81</v>
      </c>
    </row>
    <row r="1788" spans="1:3">
      <c r="A1788" s="3">
        <v>3133</v>
      </c>
      <c r="B1788">
        <f>VLOOKUP(A1788,OrderProduct!A1788:S3739,19,0)</f>
        <v>91030</v>
      </c>
      <c r="C1788">
        <f>VLOOKUP(A1788,OrderProduct!A1788:F3739,6,0)</f>
        <v>808.61</v>
      </c>
    </row>
    <row r="1789" spans="1:3">
      <c r="A1789" s="3">
        <v>3133</v>
      </c>
      <c r="B1789">
        <f>VLOOKUP(A1789,OrderProduct!A1789:S3740,19,0)</f>
        <v>91036</v>
      </c>
      <c r="C1789">
        <f>VLOOKUP(A1789,OrderProduct!A1789:F3740,6,0)</f>
        <v>55.08</v>
      </c>
    </row>
    <row r="1790" spans="1:3">
      <c r="A1790" s="3">
        <v>3136</v>
      </c>
      <c r="B1790">
        <f>VLOOKUP(A1790,OrderProduct!A1790:S3741,19,0)</f>
        <v>91041</v>
      </c>
      <c r="C1790">
        <f>VLOOKUP(A1790,OrderProduct!A1790:F3741,6,0)</f>
        <v>145.12</v>
      </c>
    </row>
    <row r="1791" spans="1:3">
      <c r="A1791" s="3">
        <v>3137</v>
      </c>
      <c r="B1791">
        <f>VLOOKUP(A1791,OrderProduct!A1791:S3742,19,0)</f>
        <v>91042</v>
      </c>
      <c r="C1791">
        <f>VLOOKUP(A1791,OrderProduct!A1791:F3742,6,0)</f>
        <v>94.27</v>
      </c>
    </row>
    <row r="1792" spans="1:3">
      <c r="A1792" s="3">
        <v>3138</v>
      </c>
      <c r="B1792">
        <f>VLOOKUP(A1792,OrderProduct!A1792:S3743,19,0)</f>
        <v>91042</v>
      </c>
      <c r="C1792">
        <f>VLOOKUP(A1792,OrderProduct!A1792:F3743,6,0)</f>
        <v>82.21</v>
      </c>
    </row>
    <row r="1793" spans="1:3">
      <c r="A1793" s="3">
        <v>3139</v>
      </c>
      <c r="B1793">
        <f>VLOOKUP(A1793,OrderProduct!A1793:S3744,19,0)</f>
        <v>91042</v>
      </c>
      <c r="C1793">
        <f>VLOOKUP(A1793,OrderProduct!A1793:F3744,6,0)</f>
        <v>417.47</v>
      </c>
    </row>
    <row r="1794" spans="1:3">
      <c r="A1794" s="3">
        <v>3141</v>
      </c>
      <c r="B1794">
        <f>VLOOKUP(A1794,OrderProduct!A1794:S3745,19,0)</f>
        <v>91043</v>
      </c>
      <c r="C1794">
        <f>VLOOKUP(A1794,OrderProduct!A1794:F3745,6,0)</f>
        <v>735.7</v>
      </c>
    </row>
    <row r="1795" spans="1:3">
      <c r="A1795" s="3">
        <v>3141</v>
      </c>
      <c r="B1795">
        <f>VLOOKUP(A1795,OrderProduct!A1795:S3746,19,0)</f>
        <v>91043</v>
      </c>
      <c r="C1795">
        <f>VLOOKUP(A1795,OrderProduct!A1795:F3746,6,0)</f>
        <v>225.59</v>
      </c>
    </row>
    <row r="1796" spans="1:3">
      <c r="A1796" s="3">
        <v>3143</v>
      </c>
      <c r="B1796">
        <f>VLOOKUP(A1796,OrderProduct!A1796:S3747,19,0)</f>
        <v>91049</v>
      </c>
      <c r="C1796">
        <f>VLOOKUP(A1796,OrderProduct!A1796:F3747,6,0)</f>
        <v>284.34</v>
      </c>
    </row>
    <row r="1797" spans="1:3">
      <c r="A1797" s="3">
        <v>3146</v>
      </c>
      <c r="B1797">
        <f>VLOOKUP(A1797,OrderProduct!A1797:S3748,19,0)</f>
        <v>91053</v>
      </c>
      <c r="C1797">
        <f>VLOOKUP(A1797,OrderProduct!A1797:F3748,6,0)</f>
        <v>66.9</v>
      </c>
    </row>
    <row r="1798" spans="1:3">
      <c r="A1798" s="3">
        <v>3146</v>
      </c>
      <c r="B1798">
        <f>VLOOKUP(A1798,OrderProduct!A1798:S3749,19,0)</f>
        <v>91053</v>
      </c>
      <c r="C1798">
        <f>VLOOKUP(A1798,OrderProduct!A1798:F3749,6,0)</f>
        <v>43.13</v>
      </c>
    </row>
    <row r="1799" spans="1:3">
      <c r="A1799" s="3">
        <v>3148</v>
      </c>
      <c r="B1799">
        <f>VLOOKUP(A1799,OrderProduct!A1799:S3750,19,0)</f>
        <v>91054</v>
      </c>
      <c r="C1799">
        <f>VLOOKUP(A1799,OrderProduct!A1799:F3750,6,0)</f>
        <v>11.21</v>
      </c>
    </row>
    <row r="1800" spans="1:3">
      <c r="A1800" s="3">
        <v>3149</v>
      </c>
      <c r="B1800">
        <f>VLOOKUP(A1800,OrderProduct!A1800:S3751,19,0)</f>
        <v>91057</v>
      </c>
      <c r="C1800">
        <f>VLOOKUP(A1800,OrderProduct!A1800:F3751,6,0)</f>
        <v>89.76</v>
      </c>
    </row>
    <row r="1801" spans="1:3">
      <c r="A1801" s="3">
        <v>3151</v>
      </c>
      <c r="B1801">
        <f>VLOOKUP(A1801,OrderProduct!A1801:S3752,19,0)</f>
        <v>91059</v>
      </c>
      <c r="C1801">
        <f>VLOOKUP(A1801,OrderProduct!A1801:F3752,6,0)</f>
        <v>1913.84</v>
      </c>
    </row>
    <row r="1802" spans="1:3">
      <c r="A1802" s="3">
        <v>3151</v>
      </c>
      <c r="B1802">
        <f>VLOOKUP(A1802,OrderProduct!A1802:S3753,19,0)</f>
        <v>91059</v>
      </c>
      <c r="C1802">
        <f>VLOOKUP(A1802,OrderProduct!A1802:F3753,6,0)</f>
        <v>2692.12</v>
      </c>
    </row>
    <row r="1803" spans="1:3">
      <c r="A1803" s="3">
        <v>3151</v>
      </c>
      <c r="B1803">
        <f>VLOOKUP(A1803,OrderProduct!A1803:S3754,19,0)</f>
        <v>91060</v>
      </c>
      <c r="C1803">
        <f>VLOOKUP(A1803,OrderProduct!A1803:F3754,6,0)</f>
        <v>762.38</v>
      </c>
    </row>
    <row r="1804" spans="1:3">
      <c r="A1804" s="3">
        <v>3151</v>
      </c>
      <c r="B1804">
        <f>VLOOKUP(A1804,OrderProduct!A1804:S3755,19,0)</f>
        <v>91062</v>
      </c>
      <c r="C1804">
        <f>VLOOKUP(A1804,OrderProduct!A1804:F3755,6,0)</f>
        <v>8.77</v>
      </c>
    </row>
    <row r="1805" spans="1:3">
      <c r="A1805" s="3">
        <v>3151</v>
      </c>
      <c r="B1805">
        <f>VLOOKUP(A1805,OrderProduct!A1805:S3756,19,0)</f>
        <v>91063</v>
      </c>
      <c r="C1805">
        <f>VLOOKUP(A1805,OrderProduct!A1805:F3756,6,0)</f>
        <v>20.87</v>
      </c>
    </row>
    <row r="1806" spans="1:3">
      <c r="A1806" s="3">
        <v>3151</v>
      </c>
      <c r="B1806">
        <f>VLOOKUP(A1806,OrderProduct!A1806:S3757,19,0)</f>
        <v>91063</v>
      </c>
      <c r="C1806">
        <f>VLOOKUP(A1806,OrderProduct!A1806:F3757,6,0)</f>
        <v>25.7</v>
      </c>
    </row>
    <row r="1807" spans="1:3">
      <c r="A1807" s="3">
        <v>3151</v>
      </c>
      <c r="B1807">
        <f>VLOOKUP(A1807,OrderProduct!A1807:S3758,19,0)</f>
        <v>91063</v>
      </c>
      <c r="C1807">
        <f>VLOOKUP(A1807,OrderProduct!A1807:F3758,6,0)</f>
        <v>229.57</v>
      </c>
    </row>
    <row r="1808" spans="1:3">
      <c r="A1808" s="3">
        <v>3154</v>
      </c>
      <c r="B1808">
        <f>VLOOKUP(A1808,OrderProduct!A1808:S3759,19,0)</f>
        <v>91076</v>
      </c>
      <c r="C1808">
        <f>VLOOKUP(A1808,OrderProduct!A1808:F3759,6,0)</f>
        <v>893.53</v>
      </c>
    </row>
    <row r="1809" spans="1:3">
      <c r="A1809" s="3">
        <v>3154</v>
      </c>
      <c r="B1809">
        <f>VLOOKUP(A1809,OrderProduct!A1809:S3760,19,0)</f>
        <v>91077</v>
      </c>
      <c r="C1809">
        <f>VLOOKUP(A1809,OrderProduct!A1809:F3760,6,0)</f>
        <v>514.79</v>
      </c>
    </row>
    <row r="1810" spans="1:3">
      <c r="A1810" s="3">
        <v>3154</v>
      </c>
      <c r="B1810">
        <f>VLOOKUP(A1810,OrderProduct!A1810:S3761,19,0)</f>
        <v>91078</v>
      </c>
      <c r="C1810">
        <f>VLOOKUP(A1810,OrderProduct!A1810:F3761,6,0)</f>
        <v>2053.6</v>
      </c>
    </row>
    <row r="1811" spans="1:3">
      <c r="A1811" s="3">
        <v>3155</v>
      </c>
      <c r="B1811">
        <f>VLOOKUP(A1811,OrderProduct!A1811:S3762,19,0)</f>
        <v>91086</v>
      </c>
      <c r="C1811">
        <f>VLOOKUP(A1811,OrderProduct!A1811:F3762,6,0)</f>
        <v>14.65</v>
      </c>
    </row>
    <row r="1812" spans="1:3">
      <c r="A1812" s="3">
        <v>3155</v>
      </c>
      <c r="B1812">
        <f>VLOOKUP(A1812,OrderProduct!A1812:S3763,19,0)</f>
        <v>91087</v>
      </c>
      <c r="C1812">
        <f>VLOOKUP(A1812,OrderProduct!A1812:F3763,6,0)</f>
        <v>312.59</v>
      </c>
    </row>
    <row r="1813" spans="1:3">
      <c r="A1813" s="3">
        <v>3155</v>
      </c>
      <c r="B1813">
        <f>VLOOKUP(A1813,OrderProduct!A1813:S3764,19,0)</f>
        <v>91087</v>
      </c>
      <c r="C1813">
        <f>VLOOKUP(A1813,OrderProduct!A1813:F3764,6,0)</f>
        <v>64.4</v>
      </c>
    </row>
    <row r="1814" spans="1:3">
      <c r="A1814" s="3">
        <v>3155</v>
      </c>
      <c r="B1814">
        <f>VLOOKUP(A1814,OrderProduct!A1814:S3765,19,0)</f>
        <v>91088</v>
      </c>
      <c r="C1814">
        <f>VLOOKUP(A1814,OrderProduct!A1814:F3765,6,0)</f>
        <v>193.59</v>
      </c>
    </row>
    <row r="1815" spans="1:3">
      <c r="A1815" s="3">
        <v>3167</v>
      </c>
      <c r="B1815">
        <f>VLOOKUP(A1815,OrderProduct!A1815:S3766,19,0)</f>
        <v>91089</v>
      </c>
      <c r="C1815">
        <f>VLOOKUP(A1815,OrderProduct!A1815:F3766,6,0)</f>
        <v>453.62</v>
      </c>
    </row>
    <row r="1816" spans="1:3">
      <c r="A1816" s="3">
        <v>3167</v>
      </c>
      <c r="B1816">
        <f>VLOOKUP(A1816,OrderProduct!A1816:S3767,19,0)</f>
        <v>91090</v>
      </c>
      <c r="C1816">
        <f>VLOOKUP(A1816,OrderProduct!A1816:F3767,6,0)</f>
        <v>929.57</v>
      </c>
    </row>
    <row r="1817" spans="1:3">
      <c r="A1817" s="3">
        <v>3167</v>
      </c>
      <c r="B1817">
        <f>VLOOKUP(A1817,OrderProduct!A1817:S3768,19,0)</f>
        <v>91108</v>
      </c>
      <c r="C1817">
        <f>VLOOKUP(A1817,OrderProduct!A1817:F3768,6,0)</f>
        <v>152.05</v>
      </c>
    </row>
    <row r="1818" spans="1:3">
      <c r="A1818" s="3">
        <v>3169</v>
      </c>
      <c r="B1818">
        <f>VLOOKUP(A1818,OrderProduct!A1818:S3769,19,0)</f>
        <v>91109</v>
      </c>
      <c r="C1818">
        <f>VLOOKUP(A1818,OrderProduct!A1818:F3769,6,0)</f>
        <v>49.1</v>
      </c>
    </row>
    <row r="1819" spans="1:3">
      <c r="A1819" s="3">
        <v>3170</v>
      </c>
      <c r="B1819">
        <f>VLOOKUP(A1819,OrderProduct!A1819:S3770,19,0)</f>
        <v>91110</v>
      </c>
      <c r="C1819">
        <f>VLOOKUP(A1819,OrderProduct!A1819:F3770,6,0)</f>
        <v>246.44</v>
      </c>
    </row>
    <row r="1820" spans="1:3">
      <c r="A1820" s="3">
        <v>3176</v>
      </c>
      <c r="B1820">
        <f>VLOOKUP(A1820,OrderProduct!A1820:S3771,19,0)</f>
        <v>91115</v>
      </c>
      <c r="C1820">
        <f>VLOOKUP(A1820,OrderProduct!A1820:F3771,6,0)</f>
        <v>575.07</v>
      </c>
    </row>
    <row r="1821" spans="1:3">
      <c r="A1821" s="3">
        <v>3176</v>
      </c>
      <c r="B1821">
        <f>VLOOKUP(A1821,OrderProduct!A1821:S3772,19,0)</f>
        <v>91116</v>
      </c>
      <c r="C1821">
        <f>VLOOKUP(A1821,OrderProduct!A1821:F3772,6,0)</f>
        <v>1781.66</v>
      </c>
    </row>
    <row r="1822" spans="1:3">
      <c r="A1822" s="3">
        <v>3176</v>
      </c>
      <c r="B1822">
        <f>VLOOKUP(A1822,OrderProduct!A1822:S3773,19,0)</f>
        <v>91116</v>
      </c>
      <c r="C1822">
        <f>VLOOKUP(A1822,OrderProduct!A1822:F3773,6,0)</f>
        <v>940.64</v>
      </c>
    </row>
    <row r="1823" spans="1:3">
      <c r="A1823" s="3">
        <v>3177</v>
      </c>
      <c r="B1823">
        <f>VLOOKUP(A1823,OrderProduct!A1823:S3774,19,0)</f>
        <v>91116</v>
      </c>
      <c r="C1823">
        <f>VLOOKUP(A1823,OrderProduct!A1823:F3774,6,0)</f>
        <v>439.27</v>
      </c>
    </row>
    <row r="1824" spans="1:3">
      <c r="A1824" s="3">
        <v>3177</v>
      </c>
      <c r="B1824">
        <f>VLOOKUP(A1824,OrderProduct!A1824:S3775,19,0)</f>
        <v>91122</v>
      </c>
      <c r="C1824">
        <f>VLOOKUP(A1824,OrderProduct!A1824:F3775,6,0)</f>
        <v>42.46</v>
      </c>
    </row>
    <row r="1825" spans="1:3">
      <c r="A1825" s="3">
        <v>3179</v>
      </c>
      <c r="B1825">
        <f>VLOOKUP(A1825,OrderProduct!A1825:S3776,19,0)</f>
        <v>91122</v>
      </c>
      <c r="C1825">
        <f>VLOOKUP(A1825,OrderProduct!A1825:F3776,6,0)</f>
        <v>314.06</v>
      </c>
    </row>
    <row r="1826" spans="1:3">
      <c r="A1826" s="3">
        <v>3187</v>
      </c>
      <c r="B1826">
        <f>VLOOKUP(A1826,OrderProduct!A1826:S3777,19,0)</f>
        <v>91123</v>
      </c>
      <c r="C1826">
        <f>VLOOKUP(A1826,OrderProduct!A1826:F3777,6,0)</f>
        <v>1009.99</v>
      </c>
    </row>
    <row r="1827" spans="1:3">
      <c r="A1827" s="3">
        <v>3191</v>
      </c>
      <c r="B1827">
        <f>VLOOKUP(A1827,OrderProduct!A1827:S3778,19,0)</f>
        <v>91123</v>
      </c>
      <c r="C1827">
        <f>VLOOKUP(A1827,OrderProduct!A1827:F3778,6,0)</f>
        <v>92.16</v>
      </c>
    </row>
    <row r="1828" spans="1:3">
      <c r="A1828" s="3">
        <v>3191</v>
      </c>
      <c r="B1828">
        <f>VLOOKUP(A1828,OrderProduct!A1828:S3779,19,0)</f>
        <v>91127</v>
      </c>
      <c r="C1828">
        <f>VLOOKUP(A1828,OrderProduct!A1828:F3779,6,0)</f>
        <v>2589.01</v>
      </c>
    </row>
    <row r="1829" spans="1:3">
      <c r="A1829" s="3">
        <v>3194</v>
      </c>
      <c r="B1829">
        <f>VLOOKUP(A1829,OrderProduct!A1829:S3780,19,0)</f>
        <v>91127</v>
      </c>
      <c r="C1829">
        <f>VLOOKUP(A1829,OrderProduct!A1829:F3780,6,0)</f>
        <v>1893.93</v>
      </c>
    </row>
    <row r="1830" spans="1:3">
      <c r="A1830" s="3">
        <v>3194</v>
      </c>
      <c r="B1830">
        <f>VLOOKUP(A1830,OrderProduct!A1830:S3781,19,0)</f>
        <v>91130</v>
      </c>
      <c r="C1830">
        <f>VLOOKUP(A1830,OrderProduct!A1830:F3781,6,0)</f>
        <v>107.95</v>
      </c>
    </row>
    <row r="1831" spans="1:3">
      <c r="A1831" s="3">
        <v>3196</v>
      </c>
      <c r="B1831">
        <f>VLOOKUP(A1831,OrderProduct!A1831:S3782,19,0)</f>
        <v>91131</v>
      </c>
      <c r="C1831">
        <f>VLOOKUP(A1831,OrderProduct!A1831:F3782,6,0)</f>
        <v>1714.93</v>
      </c>
    </row>
    <row r="1832" spans="1:3">
      <c r="A1832" s="3">
        <v>3197</v>
      </c>
      <c r="B1832">
        <f>VLOOKUP(A1832,OrderProduct!A1832:S3783,19,0)</f>
        <v>91144</v>
      </c>
      <c r="C1832">
        <f>VLOOKUP(A1832,OrderProduct!A1832:F3783,6,0)</f>
        <v>1494.63</v>
      </c>
    </row>
    <row r="1833" spans="1:3">
      <c r="A1833" s="3">
        <v>3205</v>
      </c>
      <c r="B1833">
        <f>VLOOKUP(A1833,OrderProduct!A1833:S3784,19,0)</f>
        <v>91166</v>
      </c>
      <c r="C1833">
        <f>VLOOKUP(A1833,OrderProduct!A1833:F3784,6,0)</f>
        <v>127.83</v>
      </c>
    </row>
    <row r="1834" spans="1:3">
      <c r="A1834" s="3">
        <v>3206</v>
      </c>
      <c r="B1834">
        <f>VLOOKUP(A1834,OrderProduct!A1834:S3785,19,0)</f>
        <v>91167</v>
      </c>
      <c r="C1834">
        <f>VLOOKUP(A1834,OrderProduct!A1834:F3785,6,0)</f>
        <v>289.88</v>
      </c>
    </row>
    <row r="1835" spans="1:3">
      <c r="A1835" s="3">
        <v>3206</v>
      </c>
      <c r="B1835">
        <f>VLOOKUP(A1835,OrderProduct!A1835:S3786,19,0)</f>
        <v>91174</v>
      </c>
      <c r="C1835">
        <f>VLOOKUP(A1835,OrderProduct!A1835:F3786,6,0)</f>
        <v>414.49</v>
      </c>
    </row>
    <row r="1836" spans="1:3">
      <c r="A1836" s="3">
        <v>3206</v>
      </c>
      <c r="B1836">
        <f>VLOOKUP(A1836,OrderProduct!A1836:S3787,19,0)</f>
        <v>91174</v>
      </c>
      <c r="C1836">
        <f>VLOOKUP(A1836,OrderProduct!A1836:F3787,6,0)</f>
        <v>469.69</v>
      </c>
    </row>
    <row r="1837" spans="1:3">
      <c r="A1837" s="3">
        <v>3209</v>
      </c>
      <c r="B1837">
        <f>VLOOKUP(A1837,OrderProduct!A1837:S3788,19,0)</f>
        <v>91175</v>
      </c>
      <c r="C1837">
        <f>VLOOKUP(A1837,OrderProduct!A1837:F3788,6,0)</f>
        <v>8585.67</v>
      </c>
    </row>
    <row r="1838" spans="1:3">
      <c r="A1838" s="3">
        <v>3211</v>
      </c>
      <c r="B1838">
        <f>VLOOKUP(A1838,OrderProduct!A1838:S3789,19,0)</f>
        <v>91180</v>
      </c>
      <c r="C1838">
        <f>VLOOKUP(A1838,OrderProduct!A1838:F3789,6,0)</f>
        <v>1700.38</v>
      </c>
    </row>
    <row r="1839" spans="1:3">
      <c r="A1839" s="3">
        <v>3211</v>
      </c>
      <c r="B1839">
        <f>VLOOKUP(A1839,OrderProduct!A1839:S3790,19,0)</f>
        <v>91180</v>
      </c>
      <c r="C1839">
        <f>VLOOKUP(A1839,OrderProduct!A1839:F3790,6,0)</f>
        <v>35.96</v>
      </c>
    </row>
    <row r="1840" spans="1:3">
      <c r="A1840" s="3">
        <v>3221</v>
      </c>
      <c r="B1840">
        <f>VLOOKUP(A1840,OrderProduct!A1840:S3791,19,0)</f>
        <v>91194</v>
      </c>
      <c r="C1840">
        <f>VLOOKUP(A1840,OrderProduct!A1840:F3791,6,0)</f>
        <v>292.37</v>
      </c>
    </row>
    <row r="1841" spans="1:3">
      <c r="A1841" s="3">
        <v>3222</v>
      </c>
      <c r="B1841">
        <f>VLOOKUP(A1841,OrderProduct!A1841:S3792,19,0)</f>
        <v>91194</v>
      </c>
      <c r="C1841">
        <f>VLOOKUP(A1841,OrderProduct!A1841:F3792,6,0)</f>
        <v>682.79</v>
      </c>
    </row>
    <row r="1842" spans="1:3">
      <c r="A1842" s="3">
        <v>3222</v>
      </c>
      <c r="B1842">
        <f>VLOOKUP(A1842,OrderProduct!A1842:S3793,19,0)</f>
        <v>91195</v>
      </c>
      <c r="C1842">
        <f>VLOOKUP(A1842,OrderProduct!A1842:F3793,6,0)</f>
        <v>125.77</v>
      </c>
    </row>
    <row r="1843" spans="1:3">
      <c r="A1843" s="3">
        <v>3224</v>
      </c>
      <c r="B1843">
        <f>VLOOKUP(A1843,OrderProduct!A1843:S3794,19,0)</f>
        <v>91195</v>
      </c>
      <c r="C1843">
        <f>VLOOKUP(A1843,OrderProduct!A1843:F3794,6,0)</f>
        <v>3918.98</v>
      </c>
    </row>
    <row r="1844" spans="1:3">
      <c r="A1844" s="3">
        <v>3225</v>
      </c>
      <c r="B1844">
        <f>VLOOKUP(A1844,OrderProduct!A1844:S3795,19,0)</f>
        <v>91200</v>
      </c>
      <c r="C1844">
        <f>VLOOKUP(A1844,OrderProduct!A1844:F3795,6,0)</f>
        <v>257.52</v>
      </c>
    </row>
    <row r="1845" spans="1:3">
      <c r="A1845" s="3">
        <v>3226</v>
      </c>
      <c r="B1845">
        <f>VLOOKUP(A1845,OrderProduct!A1845:S3796,19,0)</f>
        <v>91201</v>
      </c>
      <c r="C1845">
        <f>VLOOKUP(A1845,OrderProduct!A1845:F3796,6,0)</f>
        <v>411.64</v>
      </c>
    </row>
    <row r="1846" spans="1:3">
      <c r="A1846" s="3">
        <v>3226</v>
      </c>
      <c r="B1846">
        <f>VLOOKUP(A1846,OrderProduct!A1846:S3797,19,0)</f>
        <v>91209</v>
      </c>
      <c r="C1846">
        <f>VLOOKUP(A1846,OrderProduct!A1846:F3797,6,0)</f>
        <v>8.3</v>
      </c>
    </row>
    <row r="1847" spans="1:3">
      <c r="A1847" s="3">
        <v>3226</v>
      </c>
      <c r="B1847">
        <f>VLOOKUP(A1847,OrderProduct!A1847:S3798,19,0)</f>
        <v>91209</v>
      </c>
      <c r="C1847">
        <f>VLOOKUP(A1847,OrderProduct!A1847:F3798,6,0)</f>
        <v>10.04</v>
      </c>
    </row>
    <row r="1848" spans="1:3">
      <c r="A1848" s="3">
        <v>3226</v>
      </c>
      <c r="B1848">
        <f>VLOOKUP(A1848,OrderProduct!A1848:S3799,19,0)</f>
        <v>91212</v>
      </c>
      <c r="C1848">
        <f>VLOOKUP(A1848,OrderProduct!A1848:F3799,6,0)</f>
        <v>19.73</v>
      </c>
    </row>
    <row r="1849" spans="1:3">
      <c r="A1849" s="3">
        <v>3229</v>
      </c>
      <c r="B1849">
        <f>VLOOKUP(A1849,OrderProduct!A1849:S3800,19,0)</f>
        <v>91212</v>
      </c>
      <c r="C1849">
        <f>VLOOKUP(A1849,OrderProduct!A1849:F3800,6,0)</f>
        <v>615.54</v>
      </c>
    </row>
    <row r="1850" spans="1:3">
      <c r="A1850" s="3">
        <v>3230</v>
      </c>
      <c r="B1850">
        <f>VLOOKUP(A1850,OrderProduct!A1850:S3801,19,0)</f>
        <v>91213</v>
      </c>
      <c r="C1850">
        <f>VLOOKUP(A1850,OrderProduct!A1850:F3801,6,0)</f>
        <v>29.92</v>
      </c>
    </row>
    <row r="1851" spans="1:3">
      <c r="A1851" s="3">
        <v>3230</v>
      </c>
      <c r="B1851">
        <f>VLOOKUP(A1851,OrderProduct!A1851:S3802,19,0)</f>
        <v>91219</v>
      </c>
      <c r="C1851">
        <f>VLOOKUP(A1851,OrderProduct!A1851:F3802,6,0)</f>
        <v>281.82</v>
      </c>
    </row>
    <row r="1852" spans="1:3">
      <c r="A1852" s="3">
        <v>3230</v>
      </c>
      <c r="B1852">
        <f>VLOOKUP(A1852,OrderProduct!A1852:S3803,19,0)</f>
        <v>91228</v>
      </c>
      <c r="C1852">
        <f>VLOOKUP(A1852,OrderProduct!A1852:F3803,6,0)</f>
        <v>3902.09</v>
      </c>
    </row>
    <row r="1853" spans="1:3">
      <c r="A1853" s="3">
        <v>3238</v>
      </c>
      <c r="B1853">
        <f>VLOOKUP(A1853,OrderProduct!A1853:S3804,19,0)</f>
        <v>91228</v>
      </c>
      <c r="C1853">
        <f>VLOOKUP(A1853,OrderProduct!A1853:F3804,6,0)</f>
        <v>14.18</v>
      </c>
    </row>
    <row r="1854" spans="1:3">
      <c r="A1854" s="3">
        <v>3243</v>
      </c>
      <c r="B1854">
        <f>VLOOKUP(A1854,OrderProduct!A1854:S3805,19,0)</f>
        <v>91229</v>
      </c>
      <c r="C1854">
        <f>VLOOKUP(A1854,OrderProduct!A1854:F3805,6,0)</f>
        <v>4146.28</v>
      </c>
    </row>
    <row r="1855" spans="1:3">
      <c r="A1855" s="3">
        <v>3246</v>
      </c>
      <c r="B1855">
        <f>VLOOKUP(A1855,OrderProduct!A1855:S3806,19,0)</f>
        <v>91235</v>
      </c>
      <c r="C1855">
        <f>VLOOKUP(A1855,OrderProduct!A1855:F3806,6,0)</f>
        <v>290.24</v>
      </c>
    </row>
    <row r="1856" spans="1:3">
      <c r="A1856" s="3">
        <v>3248</v>
      </c>
      <c r="B1856">
        <f>VLOOKUP(A1856,OrderProduct!A1856:S3807,19,0)</f>
        <v>91235</v>
      </c>
      <c r="C1856">
        <f>VLOOKUP(A1856,OrderProduct!A1856:F3807,6,0)</f>
        <v>971.4</v>
      </c>
    </row>
    <row r="1857" spans="1:3">
      <c r="A1857" s="3">
        <v>3249</v>
      </c>
      <c r="B1857">
        <f>VLOOKUP(A1857,OrderProduct!A1857:S3808,19,0)</f>
        <v>91235</v>
      </c>
      <c r="C1857">
        <f>VLOOKUP(A1857,OrderProduct!A1857:F3808,6,0)</f>
        <v>193.51</v>
      </c>
    </row>
    <row r="1858" spans="1:3">
      <c r="A1858" s="3">
        <v>3251</v>
      </c>
      <c r="B1858">
        <f>VLOOKUP(A1858,OrderProduct!A1858:S3809,19,0)</f>
        <v>91236</v>
      </c>
      <c r="C1858">
        <f>VLOOKUP(A1858,OrderProduct!A1858:F3809,6,0)</f>
        <v>157.81</v>
      </c>
    </row>
    <row r="1859" spans="1:3">
      <c r="A1859" s="3">
        <v>3252</v>
      </c>
      <c r="B1859">
        <f>VLOOKUP(A1859,OrderProduct!A1859:S3810,19,0)</f>
        <v>91236</v>
      </c>
      <c r="C1859">
        <f>VLOOKUP(A1859,OrderProduct!A1859:F3810,6,0)</f>
        <v>19.44</v>
      </c>
    </row>
    <row r="1860" spans="1:3">
      <c r="A1860" s="3">
        <v>3252</v>
      </c>
      <c r="B1860">
        <f>VLOOKUP(A1860,OrderProduct!A1860:S3811,19,0)</f>
        <v>91236</v>
      </c>
      <c r="C1860">
        <f>VLOOKUP(A1860,OrderProduct!A1860:F3811,6,0)</f>
        <v>4636.63</v>
      </c>
    </row>
    <row r="1861" spans="1:3">
      <c r="A1861" s="3">
        <v>3255</v>
      </c>
      <c r="B1861">
        <f>VLOOKUP(A1861,OrderProduct!A1861:S3812,19,0)</f>
        <v>91244</v>
      </c>
      <c r="C1861">
        <f>VLOOKUP(A1861,OrderProduct!A1861:F3812,6,0)</f>
        <v>761.16</v>
      </c>
    </row>
    <row r="1862" spans="1:3">
      <c r="A1862" s="3">
        <v>3257</v>
      </c>
      <c r="B1862">
        <f>VLOOKUP(A1862,OrderProduct!A1862:S3813,19,0)</f>
        <v>91244</v>
      </c>
      <c r="C1862">
        <f>VLOOKUP(A1862,OrderProduct!A1862:F3813,6,0)</f>
        <v>20.03</v>
      </c>
    </row>
    <row r="1863" spans="1:3">
      <c r="A1863" s="3">
        <v>3257</v>
      </c>
      <c r="B1863">
        <f>VLOOKUP(A1863,OrderProduct!A1863:S3814,19,0)</f>
        <v>91245</v>
      </c>
      <c r="C1863">
        <f>VLOOKUP(A1863,OrderProduct!A1863:F3814,6,0)</f>
        <v>84.56</v>
      </c>
    </row>
    <row r="1864" spans="1:3">
      <c r="A1864" s="3">
        <v>3258</v>
      </c>
      <c r="B1864">
        <f>VLOOKUP(A1864,OrderProduct!A1864:S3815,19,0)</f>
        <v>91245</v>
      </c>
      <c r="C1864">
        <f>VLOOKUP(A1864,OrderProduct!A1864:F3815,6,0)</f>
        <v>70.71</v>
      </c>
    </row>
    <row r="1865" spans="1:3">
      <c r="A1865" s="3">
        <v>3261</v>
      </c>
      <c r="B1865">
        <f>VLOOKUP(A1865,OrderProduct!A1865:S3816,19,0)</f>
        <v>91258</v>
      </c>
      <c r="C1865">
        <f>VLOOKUP(A1865,OrderProduct!A1865:F3816,6,0)</f>
        <v>269.33</v>
      </c>
    </row>
    <row r="1866" spans="1:3">
      <c r="A1866" s="3">
        <v>3264</v>
      </c>
      <c r="B1866">
        <f>VLOOKUP(A1866,OrderProduct!A1866:S3817,19,0)</f>
        <v>91261</v>
      </c>
      <c r="C1866">
        <f>VLOOKUP(A1866,OrderProduct!A1866:F3817,6,0)</f>
        <v>3845.35</v>
      </c>
    </row>
    <row r="1867" spans="1:3">
      <c r="A1867" s="3">
        <v>3266</v>
      </c>
      <c r="B1867">
        <f>VLOOKUP(A1867,OrderProduct!A1867:S3818,19,0)</f>
        <v>91261</v>
      </c>
      <c r="C1867">
        <f>VLOOKUP(A1867,OrderProduct!A1867:F3818,6,0)</f>
        <v>3.77</v>
      </c>
    </row>
    <row r="1868" spans="1:3">
      <c r="A1868" s="3">
        <v>3269</v>
      </c>
      <c r="B1868">
        <f>VLOOKUP(A1868,OrderProduct!A1868:S3819,19,0)</f>
        <v>91262</v>
      </c>
      <c r="C1868">
        <f>VLOOKUP(A1868,OrderProduct!A1868:F3819,6,0)</f>
        <v>928.92</v>
      </c>
    </row>
    <row r="1869" spans="1:3">
      <c r="A1869" s="3">
        <v>3275</v>
      </c>
      <c r="B1869">
        <f>VLOOKUP(A1869,OrderProduct!A1869:S3820,19,0)</f>
        <v>91263</v>
      </c>
      <c r="C1869">
        <f>VLOOKUP(A1869,OrderProduct!A1869:F3820,6,0)</f>
        <v>343.54</v>
      </c>
    </row>
    <row r="1870" spans="1:3">
      <c r="A1870" s="3">
        <v>3275</v>
      </c>
      <c r="B1870">
        <f>VLOOKUP(A1870,OrderProduct!A1870:S3821,19,0)</f>
        <v>91277</v>
      </c>
      <c r="C1870">
        <f>VLOOKUP(A1870,OrderProduct!A1870:F3821,6,0)</f>
        <v>45</v>
      </c>
    </row>
    <row r="1871" spans="1:3">
      <c r="A1871" s="3">
        <v>3275</v>
      </c>
      <c r="B1871">
        <f>VLOOKUP(A1871,OrderProduct!A1871:S3822,19,0)</f>
        <v>91277</v>
      </c>
      <c r="C1871">
        <f>VLOOKUP(A1871,OrderProduct!A1871:F3822,6,0)</f>
        <v>6569.07</v>
      </c>
    </row>
    <row r="1872" spans="1:3">
      <c r="A1872" s="3">
        <v>3279</v>
      </c>
      <c r="B1872">
        <f>VLOOKUP(A1872,OrderProduct!A1872:S3823,19,0)</f>
        <v>91285</v>
      </c>
      <c r="C1872">
        <f>VLOOKUP(A1872,OrderProduct!A1872:F3823,6,0)</f>
        <v>15.95</v>
      </c>
    </row>
    <row r="1873" spans="1:3">
      <c r="A1873" s="3">
        <v>3279</v>
      </c>
      <c r="B1873">
        <f>VLOOKUP(A1873,OrderProduct!A1873:S3824,19,0)</f>
        <v>91286</v>
      </c>
      <c r="C1873">
        <f>VLOOKUP(A1873,OrderProduct!A1873:F3824,6,0)</f>
        <v>42.35</v>
      </c>
    </row>
    <row r="1874" spans="1:3">
      <c r="A1874" s="3">
        <v>3279</v>
      </c>
      <c r="B1874">
        <f>VLOOKUP(A1874,OrderProduct!A1874:S3825,19,0)</f>
        <v>91296</v>
      </c>
      <c r="C1874">
        <f>VLOOKUP(A1874,OrderProduct!A1874:F3825,6,0)</f>
        <v>384.22</v>
      </c>
    </row>
    <row r="1875" spans="1:3">
      <c r="A1875" s="3">
        <v>3279</v>
      </c>
      <c r="B1875">
        <f>VLOOKUP(A1875,OrderProduct!A1875:S3826,19,0)</f>
        <v>91297</v>
      </c>
      <c r="C1875">
        <f>VLOOKUP(A1875,OrderProduct!A1875:F3826,6,0)</f>
        <v>178.68</v>
      </c>
    </row>
    <row r="1876" spans="1:3">
      <c r="A1876" s="3">
        <v>3283</v>
      </c>
      <c r="B1876">
        <f>VLOOKUP(A1876,OrderProduct!A1876:S3827,19,0)</f>
        <v>91298</v>
      </c>
      <c r="C1876">
        <f>VLOOKUP(A1876,OrderProduct!A1876:F3827,6,0)</f>
        <v>79.39</v>
      </c>
    </row>
    <row r="1877" spans="1:3">
      <c r="A1877" s="3">
        <v>3283</v>
      </c>
      <c r="B1877">
        <f>VLOOKUP(A1877,OrderProduct!A1877:S3828,19,0)</f>
        <v>91304</v>
      </c>
      <c r="C1877">
        <f>VLOOKUP(A1877,OrderProduct!A1877:F3828,6,0)</f>
        <v>674.55</v>
      </c>
    </row>
    <row r="1878" spans="1:3">
      <c r="A1878" s="3">
        <v>3284</v>
      </c>
      <c r="B1878">
        <f>VLOOKUP(A1878,OrderProduct!A1878:S3829,19,0)</f>
        <v>91305</v>
      </c>
      <c r="C1878">
        <f>VLOOKUP(A1878,OrderProduct!A1878:F3829,6,0)</f>
        <v>668.38</v>
      </c>
    </row>
    <row r="1879" spans="1:3">
      <c r="A1879" s="3">
        <v>3285</v>
      </c>
      <c r="B1879">
        <f>VLOOKUP(A1879,OrderProduct!A1879:S3830,19,0)</f>
        <v>91306</v>
      </c>
      <c r="C1879">
        <f>VLOOKUP(A1879,OrderProduct!A1879:F3830,6,0)</f>
        <v>1721.24</v>
      </c>
    </row>
    <row r="1880" spans="1:3">
      <c r="A1880" s="3">
        <v>3285</v>
      </c>
      <c r="B1880">
        <f>VLOOKUP(A1880,OrderProduct!A1880:S3831,19,0)</f>
        <v>91310</v>
      </c>
      <c r="C1880">
        <f>VLOOKUP(A1880,OrderProduct!A1880:F3831,6,0)</f>
        <v>70.82</v>
      </c>
    </row>
    <row r="1881" spans="1:3">
      <c r="A1881" s="3">
        <v>3287</v>
      </c>
      <c r="B1881">
        <f>VLOOKUP(A1881,OrderProduct!A1881:S3832,19,0)</f>
        <v>91310</v>
      </c>
      <c r="C1881">
        <f>VLOOKUP(A1881,OrderProduct!A1881:F3832,6,0)</f>
        <v>90.44</v>
      </c>
    </row>
    <row r="1882" spans="1:3">
      <c r="A1882" s="3">
        <v>3303</v>
      </c>
      <c r="B1882">
        <f>VLOOKUP(A1882,OrderProduct!A1882:S3833,19,0)</f>
        <v>91316</v>
      </c>
      <c r="C1882">
        <f>VLOOKUP(A1882,OrderProduct!A1882:F3833,6,0)</f>
        <v>393.98</v>
      </c>
    </row>
    <row r="1883" spans="1:3">
      <c r="A1883" s="3">
        <v>3306</v>
      </c>
      <c r="B1883">
        <f>VLOOKUP(A1883,OrderProduct!A1883:S3834,19,0)</f>
        <v>91321</v>
      </c>
      <c r="C1883">
        <f>VLOOKUP(A1883,OrderProduct!A1883:F3834,6,0)</f>
        <v>61.29</v>
      </c>
    </row>
    <row r="1884" spans="1:3">
      <c r="A1884" s="3">
        <v>3307</v>
      </c>
      <c r="B1884">
        <f>VLOOKUP(A1884,OrderProduct!A1884:S3835,19,0)</f>
        <v>91321</v>
      </c>
      <c r="C1884">
        <f>VLOOKUP(A1884,OrderProduct!A1884:F3835,6,0)</f>
        <v>109.15</v>
      </c>
    </row>
    <row r="1885" spans="1:3">
      <c r="A1885" s="3">
        <v>3309</v>
      </c>
      <c r="B1885">
        <f>VLOOKUP(A1885,OrderProduct!A1885:S3836,19,0)</f>
        <v>91328</v>
      </c>
      <c r="C1885">
        <f>VLOOKUP(A1885,OrderProduct!A1885:F3836,6,0)</f>
        <v>74.01</v>
      </c>
    </row>
    <row r="1886" spans="1:3">
      <c r="A1886" s="3">
        <v>3310</v>
      </c>
      <c r="B1886">
        <f>VLOOKUP(A1886,OrderProduct!A1886:S3837,19,0)</f>
        <v>91328</v>
      </c>
      <c r="C1886">
        <f>VLOOKUP(A1886,OrderProduct!A1886:F3837,6,0)</f>
        <v>48.1</v>
      </c>
    </row>
    <row r="1887" spans="1:3">
      <c r="A1887" s="3">
        <v>3311</v>
      </c>
      <c r="B1887">
        <f>VLOOKUP(A1887,OrderProduct!A1887:S3838,19,0)</f>
        <v>91344</v>
      </c>
      <c r="C1887">
        <f>VLOOKUP(A1887,OrderProduct!A1887:F3838,6,0)</f>
        <v>8.83</v>
      </c>
    </row>
    <row r="1888" spans="1:3">
      <c r="A1888" s="3">
        <v>3314</v>
      </c>
      <c r="B1888">
        <f>VLOOKUP(A1888,OrderProduct!A1888:S3839,19,0)</f>
        <v>91354</v>
      </c>
      <c r="C1888">
        <f>VLOOKUP(A1888,OrderProduct!A1888:F3839,6,0)</f>
        <v>659.42</v>
      </c>
    </row>
    <row r="1889" spans="1:3">
      <c r="A1889" s="3">
        <v>3319</v>
      </c>
      <c r="B1889">
        <f>VLOOKUP(A1889,OrderProduct!A1889:S3840,19,0)</f>
        <v>91355</v>
      </c>
      <c r="C1889">
        <f>VLOOKUP(A1889,OrderProduct!A1889:F3840,6,0)</f>
        <v>403.53</v>
      </c>
    </row>
    <row r="1890" spans="1:3">
      <c r="A1890" s="3">
        <v>3320</v>
      </c>
      <c r="B1890">
        <f>VLOOKUP(A1890,OrderProduct!A1890:S3841,19,0)</f>
        <v>91355</v>
      </c>
      <c r="C1890">
        <f>VLOOKUP(A1890,OrderProduct!A1890:F3841,6,0)</f>
        <v>55.17</v>
      </c>
    </row>
    <row r="1891" spans="1:3">
      <c r="A1891" s="3">
        <v>3320</v>
      </c>
      <c r="B1891">
        <f>VLOOKUP(A1891,OrderProduct!A1891:S3842,19,0)</f>
        <v>91362</v>
      </c>
      <c r="C1891">
        <f>VLOOKUP(A1891,OrderProduct!A1891:F3842,6,0)</f>
        <v>76.91</v>
      </c>
    </row>
    <row r="1892" spans="1:3">
      <c r="A1892" s="3">
        <v>3324</v>
      </c>
      <c r="B1892">
        <f>VLOOKUP(A1892,OrderProduct!A1892:S3843,19,0)</f>
        <v>91363</v>
      </c>
      <c r="C1892">
        <f>VLOOKUP(A1892,OrderProduct!A1892:F3843,6,0)</f>
        <v>151.34</v>
      </c>
    </row>
    <row r="1893" spans="1:3">
      <c r="A1893" s="3">
        <v>3325</v>
      </c>
      <c r="B1893">
        <f>VLOOKUP(A1893,OrderProduct!A1893:S3844,19,0)</f>
        <v>91365</v>
      </c>
      <c r="C1893">
        <f>VLOOKUP(A1893,OrderProduct!A1893:F3844,6,0)</f>
        <v>34.11</v>
      </c>
    </row>
    <row r="1894" spans="1:3">
      <c r="A1894" s="3">
        <v>3325</v>
      </c>
      <c r="B1894">
        <f>VLOOKUP(A1894,OrderProduct!A1894:S3845,19,0)</f>
        <v>91366</v>
      </c>
      <c r="C1894">
        <f>VLOOKUP(A1894,OrderProduct!A1894:F3845,6,0)</f>
        <v>154.71</v>
      </c>
    </row>
    <row r="1895" spans="1:3">
      <c r="A1895" s="3">
        <v>3327</v>
      </c>
      <c r="B1895">
        <f>VLOOKUP(A1895,OrderProduct!A1895:S3846,19,0)</f>
        <v>91371</v>
      </c>
      <c r="C1895">
        <f>VLOOKUP(A1895,OrderProduct!A1895:F3846,6,0)</f>
        <v>63.32</v>
      </c>
    </row>
    <row r="1896" spans="1:3">
      <c r="A1896" s="3">
        <v>3327</v>
      </c>
      <c r="B1896">
        <f>VLOOKUP(A1896,OrderProduct!A1896:S3847,19,0)</f>
        <v>91376</v>
      </c>
      <c r="C1896">
        <f>VLOOKUP(A1896,OrderProduct!A1896:F3847,6,0)</f>
        <v>5086.08</v>
      </c>
    </row>
    <row r="1897" spans="1:3">
      <c r="A1897" s="3">
        <v>3331</v>
      </c>
      <c r="B1897">
        <f>VLOOKUP(A1897,OrderProduct!A1897:S3848,19,0)</f>
        <v>91386</v>
      </c>
      <c r="C1897">
        <f>VLOOKUP(A1897,OrderProduct!A1897:F3848,6,0)</f>
        <v>52.21</v>
      </c>
    </row>
    <row r="1898" spans="1:3">
      <c r="A1898" s="3">
        <v>3331</v>
      </c>
      <c r="B1898">
        <f>VLOOKUP(A1898,OrderProduct!A1898:S3849,19,0)</f>
        <v>91386</v>
      </c>
      <c r="C1898">
        <f>VLOOKUP(A1898,OrderProduct!A1898:F3849,6,0)</f>
        <v>170.32</v>
      </c>
    </row>
    <row r="1899" spans="1:3">
      <c r="A1899" s="3">
        <v>3338</v>
      </c>
      <c r="B1899">
        <f>VLOOKUP(A1899,OrderProduct!A1899:S3850,19,0)</f>
        <v>91388</v>
      </c>
      <c r="C1899">
        <f>VLOOKUP(A1899,OrderProduct!A1899:F3850,6,0)</f>
        <v>92.29</v>
      </c>
    </row>
    <row r="1900" spans="1:3">
      <c r="A1900" s="3">
        <v>3339</v>
      </c>
      <c r="B1900">
        <f>VLOOKUP(A1900,OrderProduct!A1900:S3851,19,0)</f>
        <v>91388</v>
      </c>
      <c r="C1900">
        <f>VLOOKUP(A1900,OrderProduct!A1900:F3851,6,0)</f>
        <v>82.29</v>
      </c>
    </row>
    <row r="1901" spans="1:3">
      <c r="A1901" s="3">
        <v>3339</v>
      </c>
      <c r="B1901">
        <f>VLOOKUP(A1901,OrderProduct!A1901:S3852,19,0)</f>
        <v>91389</v>
      </c>
      <c r="C1901">
        <f>VLOOKUP(A1901,OrderProduct!A1901:F3852,6,0)</f>
        <v>1506.89</v>
      </c>
    </row>
    <row r="1902" spans="1:3">
      <c r="A1902" s="3">
        <v>3340</v>
      </c>
      <c r="B1902">
        <f>VLOOKUP(A1902,OrderProduct!A1902:S3853,19,0)</f>
        <v>91397</v>
      </c>
      <c r="C1902">
        <f>VLOOKUP(A1902,OrderProduct!A1902:F3853,6,0)</f>
        <v>819.4</v>
      </c>
    </row>
    <row r="1903" spans="1:3">
      <c r="A1903" s="3">
        <v>3342</v>
      </c>
      <c r="B1903">
        <f>VLOOKUP(A1903,OrderProduct!A1903:S3854,19,0)</f>
        <v>91397</v>
      </c>
      <c r="C1903">
        <f>VLOOKUP(A1903,OrderProduct!A1903:F3854,6,0)</f>
        <v>1809.75</v>
      </c>
    </row>
    <row r="1904" spans="1:3">
      <c r="A1904" s="3">
        <v>3344</v>
      </c>
      <c r="B1904">
        <f>VLOOKUP(A1904,OrderProduct!A1904:S3855,19,0)</f>
        <v>91398</v>
      </c>
      <c r="C1904">
        <f>VLOOKUP(A1904,OrderProduct!A1904:F3855,6,0)</f>
        <v>70.03</v>
      </c>
    </row>
    <row r="1905" spans="1:3">
      <c r="A1905" s="3">
        <v>3347</v>
      </c>
      <c r="B1905">
        <f>VLOOKUP(A1905,OrderProduct!A1905:S3856,19,0)</f>
        <v>91407</v>
      </c>
      <c r="C1905">
        <f>VLOOKUP(A1905,OrderProduct!A1905:F3856,6,0)</f>
        <v>15.19</v>
      </c>
    </row>
    <row r="1906" spans="1:3">
      <c r="A1906" s="3">
        <v>3347</v>
      </c>
      <c r="B1906">
        <f>VLOOKUP(A1906,OrderProduct!A1906:S3857,19,0)</f>
        <v>91408</v>
      </c>
      <c r="C1906">
        <f>VLOOKUP(A1906,OrderProduct!A1906:F3857,6,0)</f>
        <v>59.49</v>
      </c>
    </row>
    <row r="1907" spans="1:3">
      <c r="A1907" s="3">
        <v>3347</v>
      </c>
      <c r="B1907">
        <f>VLOOKUP(A1907,OrderProduct!A1907:S3858,19,0)</f>
        <v>91414</v>
      </c>
      <c r="C1907">
        <f>VLOOKUP(A1907,OrderProduct!A1907:F3858,6,0)</f>
        <v>237.62</v>
      </c>
    </row>
    <row r="1908" spans="1:3">
      <c r="A1908" s="3">
        <v>3350</v>
      </c>
      <c r="B1908">
        <f>VLOOKUP(A1908,OrderProduct!A1908:S3859,19,0)</f>
        <v>91414</v>
      </c>
      <c r="C1908">
        <f>VLOOKUP(A1908,OrderProduct!A1908:F3859,6,0)</f>
        <v>176.42</v>
      </c>
    </row>
    <row r="1909" spans="1:3">
      <c r="A1909" s="3">
        <v>3351</v>
      </c>
      <c r="B1909">
        <f>VLOOKUP(A1909,OrderProduct!A1909:S3860,19,0)</f>
        <v>91415</v>
      </c>
      <c r="C1909">
        <f>VLOOKUP(A1909,OrderProduct!A1909:F3860,6,0)</f>
        <v>43.41</v>
      </c>
    </row>
    <row r="1910" spans="1:3">
      <c r="A1910" s="3">
        <v>3351</v>
      </c>
      <c r="B1910">
        <f>VLOOKUP(A1910,OrderProduct!A1910:S3861,19,0)</f>
        <v>91415</v>
      </c>
      <c r="C1910">
        <f>VLOOKUP(A1910,OrderProduct!A1910:F3861,6,0)</f>
        <v>46.42</v>
      </c>
    </row>
    <row r="1911" spans="1:3">
      <c r="A1911" s="3">
        <v>3354</v>
      </c>
      <c r="B1911">
        <f>VLOOKUP(A1911,OrderProduct!A1911:S3862,19,0)</f>
        <v>91416</v>
      </c>
      <c r="C1911">
        <f>VLOOKUP(A1911,OrderProduct!A1911:F3862,6,0)</f>
        <v>2084.16</v>
      </c>
    </row>
    <row r="1912" spans="1:3">
      <c r="A1912" s="3">
        <v>3354</v>
      </c>
      <c r="B1912">
        <f>VLOOKUP(A1912,OrderProduct!A1912:S3863,19,0)</f>
        <v>91417</v>
      </c>
      <c r="C1912">
        <f>VLOOKUP(A1912,OrderProduct!A1912:F3863,6,0)</f>
        <v>1140.95</v>
      </c>
    </row>
    <row r="1913" spans="1:3">
      <c r="A1913" s="3">
        <v>3354</v>
      </c>
      <c r="B1913">
        <f>VLOOKUP(A1913,OrderProduct!A1913:S3864,19,0)</f>
        <v>91424</v>
      </c>
      <c r="C1913">
        <f>VLOOKUP(A1913,OrderProduct!A1913:F3864,6,0)</f>
        <v>657.61</v>
      </c>
    </row>
    <row r="1914" spans="1:3">
      <c r="A1914" s="3">
        <v>3355</v>
      </c>
      <c r="B1914">
        <f>VLOOKUP(A1914,OrderProduct!A1914:S3865,19,0)</f>
        <v>91432</v>
      </c>
      <c r="C1914">
        <f>VLOOKUP(A1914,OrderProduct!A1914:F3865,6,0)</f>
        <v>31.46</v>
      </c>
    </row>
    <row r="1915" spans="1:3">
      <c r="A1915" s="3">
        <v>3355</v>
      </c>
      <c r="B1915">
        <f>VLOOKUP(A1915,OrderProduct!A1915:S3866,19,0)</f>
        <v>91432</v>
      </c>
      <c r="C1915">
        <f>VLOOKUP(A1915,OrderProduct!A1915:F3866,6,0)</f>
        <v>948.97</v>
      </c>
    </row>
    <row r="1916" spans="1:3">
      <c r="A1916" s="3">
        <v>3355</v>
      </c>
      <c r="B1916">
        <f>VLOOKUP(A1916,OrderProduct!A1916:S3867,19,0)</f>
        <v>91433</v>
      </c>
      <c r="C1916">
        <f>VLOOKUP(A1916,OrderProduct!A1916:F3867,6,0)</f>
        <v>136.99</v>
      </c>
    </row>
    <row r="1917" spans="1:3">
      <c r="A1917" s="3">
        <v>3356</v>
      </c>
      <c r="B1917">
        <f>VLOOKUP(A1917,OrderProduct!A1917:S3868,19,0)</f>
        <v>91433</v>
      </c>
      <c r="C1917">
        <f>VLOOKUP(A1917,OrderProduct!A1917:F3868,6,0)</f>
        <v>99.36</v>
      </c>
    </row>
    <row r="1918" spans="1:3">
      <c r="A1918" s="3">
        <v>3356</v>
      </c>
      <c r="B1918">
        <f>VLOOKUP(A1918,OrderProduct!A1918:S3869,19,0)</f>
        <v>91435</v>
      </c>
      <c r="C1918">
        <f>VLOOKUP(A1918,OrderProduct!A1918:F3869,6,0)</f>
        <v>27.37</v>
      </c>
    </row>
    <row r="1919" spans="1:3">
      <c r="A1919" s="3">
        <v>3356</v>
      </c>
      <c r="B1919">
        <f>VLOOKUP(A1919,OrderProduct!A1919:S3870,19,0)</f>
        <v>91435</v>
      </c>
      <c r="C1919">
        <f>VLOOKUP(A1919,OrderProduct!A1919:F3870,6,0)</f>
        <v>98.16</v>
      </c>
    </row>
    <row r="1920" spans="1:3">
      <c r="A1920" s="3">
        <v>3359</v>
      </c>
      <c r="B1920">
        <f>VLOOKUP(A1920,OrderProduct!A1920:S3871,19,0)</f>
        <v>91436</v>
      </c>
      <c r="C1920">
        <f>VLOOKUP(A1920,OrderProduct!A1920:F3871,6,0)</f>
        <v>116.11</v>
      </c>
    </row>
    <row r="1921" spans="1:3">
      <c r="A1921" s="3">
        <v>3360</v>
      </c>
      <c r="B1921">
        <f>VLOOKUP(A1921,OrderProduct!A1921:S3872,19,0)</f>
        <v>91437</v>
      </c>
      <c r="C1921">
        <f>VLOOKUP(A1921,OrderProduct!A1921:F3872,6,0)</f>
        <v>157.33</v>
      </c>
    </row>
    <row r="1922" spans="1:3">
      <c r="A1922" s="3">
        <v>3361</v>
      </c>
      <c r="B1922">
        <f>VLOOKUP(A1922,OrderProduct!A1922:S3873,19,0)</f>
        <v>91438</v>
      </c>
      <c r="C1922">
        <f>VLOOKUP(A1922,OrderProduct!A1922:F3873,6,0)</f>
        <v>95</v>
      </c>
    </row>
    <row r="1923" spans="1:3">
      <c r="A1923" s="3">
        <v>3361</v>
      </c>
      <c r="B1923">
        <f>VLOOKUP(A1923,OrderProduct!A1923:S3874,19,0)</f>
        <v>91447</v>
      </c>
      <c r="C1923">
        <f>VLOOKUP(A1923,OrderProduct!A1923:F3874,6,0)</f>
        <v>39.17</v>
      </c>
    </row>
    <row r="1924" spans="1:3">
      <c r="A1924" s="3">
        <v>3361</v>
      </c>
      <c r="B1924">
        <f>VLOOKUP(A1924,OrderProduct!A1924:S3875,19,0)</f>
        <v>91451</v>
      </c>
      <c r="C1924">
        <f>VLOOKUP(A1924,OrderProduct!A1924:F3875,6,0)</f>
        <v>131.26</v>
      </c>
    </row>
    <row r="1925" spans="1:3">
      <c r="A1925" s="3">
        <v>3366</v>
      </c>
      <c r="B1925">
        <f>VLOOKUP(A1925,OrderProduct!A1925:S3876,19,0)</f>
        <v>91454</v>
      </c>
      <c r="C1925">
        <f>VLOOKUP(A1925,OrderProduct!A1925:F3876,6,0)</f>
        <v>647.07</v>
      </c>
    </row>
    <row r="1926" spans="1:3">
      <c r="A1926" s="3">
        <v>3366</v>
      </c>
      <c r="B1926">
        <f>VLOOKUP(A1926,OrderProduct!A1926:S3877,19,0)</f>
        <v>91466</v>
      </c>
      <c r="C1926">
        <f>VLOOKUP(A1926,OrderProduct!A1926:F3877,6,0)</f>
        <v>141.59</v>
      </c>
    </row>
    <row r="1927" spans="1:3">
      <c r="A1927" s="3">
        <v>3367</v>
      </c>
      <c r="B1927">
        <f>VLOOKUP(A1927,OrderProduct!A1927:S3878,19,0)</f>
        <v>91466</v>
      </c>
      <c r="C1927">
        <f>VLOOKUP(A1927,OrderProduct!A1927:F3878,6,0)</f>
        <v>203.05</v>
      </c>
    </row>
    <row r="1928" spans="1:3">
      <c r="A1928" s="3">
        <v>3367</v>
      </c>
      <c r="B1928">
        <f>VLOOKUP(A1928,OrderProduct!A1928:S3879,19,0)</f>
        <v>91480</v>
      </c>
      <c r="C1928">
        <f>VLOOKUP(A1928,OrderProduct!A1928:F3879,6,0)</f>
        <v>9.23</v>
      </c>
    </row>
    <row r="1929" spans="1:3">
      <c r="A1929" s="3">
        <v>3369</v>
      </c>
      <c r="B1929">
        <f>VLOOKUP(A1929,OrderProduct!A1929:S3880,19,0)</f>
        <v>91481</v>
      </c>
      <c r="C1929">
        <f>VLOOKUP(A1929,OrderProduct!A1929:F3880,6,0)</f>
        <v>96.13</v>
      </c>
    </row>
    <row r="1930" spans="1:3">
      <c r="A1930" s="3">
        <v>3374</v>
      </c>
      <c r="B1930">
        <f>VLOOKUP(A1930,OrderProduct!A1930:S3881,19,0)</f>
        <v>91482</v>
      </c>
      <c r="C1930">
        <f>VLOOKUP(A1930,OrderProduct!A1930:F3881,6,0)</f>
        <v>73.96</v>
      </c>
    </row>
    <row r="1931" spans="1:3">
      <c r="A1931" s="3">
        <v>3374</v>
      </c>
      <c r="B1931">
        <f>VLOOKUP(A1931,OrderProduct!A1931:S3882,19,0)</f>
        <v>91488</v>
      </c>
      <c r="C1931">
        <f>VLOOKUP(A1931,OrderProduct!A1931:F3882,6,0)</f>
        <v>51.02</v>
      </c>
    </row>
    <row r="1932" spans="1:3">
      <c r="A1932" s="3">
        <v>3374</v>
      </c>
      <c r="B1932">
        <f>VLOOKUP(A1932,OrderProduct!A1932:S3883,19,0)</f>
        <v>91492</v>
      </c>
      <c r="C1932">
        <f>VLOOKUP(A1932,OrderProduct!A1932:F3883,6,0)</f>
        <v>107.51</v>
      </c>
    </row>
    <row r="1933" spans="1:3">
      <c r="A1933" s="3">
        <v>3374</v>
      </c>
      <c r="B1933">
        <f>VLOOKUP(A1933,OrderProduct!A1933:S3884,19,0)</f>
        <v>91495</v>
      </c>
      <c r="C1933">
        <f>VLOOKUP(A1933,OrderProduct!A1933:F3884,6,0)</f>
        <v>44.75</v>
      </c>
    </row>
    <row r="1934" spans="1:3">
      <c r="A1934" s="3">
        <v>3379</v>
      </c>
      <c r="B1934">
        <f>VLOOKUP(A1934,OrderProduct!A1934:S3885,19,0)</f>
        <v>91496</v>
      </c>
      <c r="C1934">
        <f>VLOOKUP(A1934,OrderProduct!A1934:F3885,6,0)</f>
        <v>40.69</v>
      </c>
    </row>
    <row r="1935" spans="1:3">
      <c r="A1935" s="3">
        <v>3379</v>
      </c>
      <c r="B1935">
        <f>VLOOKUP(A1935,OrderProduct!A1935:S3886,19,0)</f>
        <v>91502</v>
      </c>
      <c r="C1935">
        <f>VLOOKUP(A1935,OrderProduct!A1935:F3886,6,0)</f>
        <v>3846.06</v>
      </c>
    </row>
    <row r="1936" spans="1:3">
      <c r="A1936" s="3">
        <v>3380</v>
      </c>
      <c r="B1936">
        <f>VLOOKUP(A1936,OrderProduct!A1936:S3887,19,0)</f>
        <v>91513</v>
      </c>
      <c r="C1936">
        <f>VLOOKUP(A1936,OrderProduct!A1936:F3887,6,0)</f>
        <v>76.23</v>
      </c>
    </row>
    <row r="1937" spans="1:3">
      <c r="A1937" s="3">
        <v>3380</v>
      </c>
      <c r="B1937">
        <f>VLOOKUP(A1937,OrderProduct!A1937:S3888,19,0)</f>
        <v>91522</v>
      </c>
      <c r="C1937">
        <f>VLOOKUP(A1937,OrderProduct!A1937:F3888,6,0)</f>
        <v>79.74</v>
      </c>
    </row>
    <row r="1938" spans="1:3">
      <c r="A1938" s="3">
        <v>3380</v>
      </c>
      <c r="B1938">
        <f>VLOOKUP(A1938,OrderProduct!A1938:S3889,19,0)</f>
        <v>91522</v>
      </c>
      <c r="C1938">
        <f>VLOOKUP(A1938,OrderProduct!A1938:F3889,6,0)</f>
        <v>392.45</v>
      </c>
    </row>
    <row r="1939" spans="1:3">
      <c r="A1939" s="3">
        <v>3381</v>
      </c>
      <c r="B1939">
        <f>VLOOKUP(A1939,OrderProduct!A1939:S3890,19,0)</f>
        <v>91543</v>
      </c>
      <c r="C1939">
        <f>VLOOKUP(A1939,OrderProduct!A1939:F3890,6,0)</f>
        <v>41.29</v>
      </c>
    </row>
    <row r="1940" spans="1:3">
      <c r="A1940" s="3">
        <v>3381</v>
      </c>
      <c r="B1940">
        <f>VLOOKUP(A1940,OrderProduct!A1940:S3891,19,0)</f>
        <v>91550</v>
      </c>
      <c r="C1940">
        <f>VLOOKUP(A1940,OrderProduct!A1940:F3891,6,0)</f>
        <v>35.48</v>
      </c>
    </row>
    <row r="1941" spans="1:3">
      <c r="A1941" s="3">
        <v>3385</v>
      </c>
      <c r="B1941">
        <f>VLOOKUP(A1941,OrderProduct!A1941:S3892,19,0)</f>
        <v>91550</v>
      </c>
      <c r="C1941">
        <f>VLOOKUP(A1941,OrderProduct!A1941:F3892,6,0)</f>
        <v>2130.04</v>
      </c>
    </row>
    <row r="1942" spans="1:3">
      <c r="A1942" s="3">
        <v>3385</v>
      </c>
      <c r="B1942">
        <f>VLOOKUP(A1942,OrderProduct!A1942:S3893,19,0)</f>
        <v>91550</v>
      </c>
      <c r="C1942">
        <f>VLOOKUP(A1942,OrderProduct!A1942:F3893,6,0)</f>
        <v>82.8</v>
      </c>
    </row>
    <row r="1943" spans="1:3">
      <c r="A1943" s="3">
        <v>3386</v>
      </c>
      <c r="B1943">
        <f>VLOOKUP(A1943,OrderProduct!A1943:S3894,19,0)</f>
        <v>91555</v>
      </c>
      <c r="C1943">
        <f>VLOOKUP(A1943,OrderProduct!A1943:F3894,6,0)</f>
        <v>152.11</v>
      </c>
    </row>
    <row r="1944" spans="1:3">
      <c r="A1944" s="3">
        <v>3386</v>
      </c>
      <c r="B1944">
        <f>VLOOKUP(A1944,OrderProduct!A1944:S3895,19,0)</f>
        <v>91555</v>
      </c>
      <c r="C1944">
        <f>VLOOKUP(A1944,OrderProduct!A1944:F3895,6,0)</f>
        <v>35.97</v>
      </c>
    </row>
    <row r="1945" spans="1:3">
      <c r="A1945" s="3">
        <v>3388</v>
      </c>
      <c r="B1945">
        <f>VLOOKUP(A1945,OrderProduct!A1945:S3896,19,0)</f>
        <v>91571</v>
      </c>
      <c r="C1945">
        <f>VLOOKUP(A1945,OrderProduct!A1945:F3896,6,0)</f>
        <v>19.32</v>
      </c>
    </row>
    <row r="1946" spans="1:3">
      <c r="A1946" s="3">
        <v>3393</v>
      </c>
      <c r="B1946">
        <f>VLOOKUP(A1946,OrderProduct!A1946:S3897,19,0)</f>
        <v>91575</v>
      </c>
      <c r="C1946">
        <f>VLOOKUP(A1946,OrderProduct!A1946:F3897,6,0)</f>
        <v>192.33</v>
      </c>
    </row>
    <row r="1947" spans="1:3">
      <c r="A1947" s="3">
        <v>3393</v>
      </c>
      <c r="B1947">
        <f>VLOOKUP(A1947,OrderProduct!A1947:S3898,19,0)</f>
        <v>91576</v>
      </c>
      <c r="C1947">
        <f>VLOOKUP(A1947,OrderProduct!A1947:F3898,6,0)</f>
        <v>6901.25</v>
      </c>
    </row>
    <row r="1948" spans="1:3">
      <c r="A1948" s="3">
        <v>3397</v>
      </c>
      <c r="B1948">
        <f>VLOOKUP(A1948,OrderProduct!A1948:S3899,19,0)</f>
        <v>91576</v>
      </c>
      <c r="C1948">
        <f>VLOOKUP(A1948,OrderProduct!A1948:F3899,6,0)</f>
        <v>148.94</v>
      </c>
    </row>
    <row r="1949" spans="1:3">
      <c r="A1949" s="3">
        <v>3397</v>
      </c>
      <c r="B1949">
        <f>VLOOKUP(A1949,OrderProduct!A1949:S3900,19,0)</f>
        <v>91576</v>
      </c>
      <c r="C1949">
        <f>VLOOKUP(A1949,OrderProduct!A1949:F3900,6,0)</f>
        <v>200.68</v>
      </c>
    </row>
    <row r="1950" spans="1:3">
      <c r="A1950" s="3">
        <v>3397</v>
      </c>
      <c r="B1950">
        <f>VLOOKUP(A1950,OrderProduct!A1950:S3901,19,0)</f>
        <v>91581</v>
      </c>
      <c r="C1950">
        <f>VLOOKUP(A1950,OrderProduct!A1950:F3901,6,0)</f>
        <v>1214.03</v>
      </c>
    </row>
    <row r="1951" spans="1:3">
      <c r="A1951" s="3">
        <v>3399</v>
      </c>
      <c r="B1951">
        <f>VLOOKUP(A1951,OrderProduct!A1951:S3902,19,0)</f>
        <v>91583</v>
      </c>
      <c r="C1951">
        <f>VLOOKUP(A1951,OrderProduct!A1951:F3902,6,0)</f>
        <v>556.61</v>
      </c>
    </row>
    <row r="1952" spans="1:3">
      <c r="A1952" s="3">
        <v>3400</v>
      </c>
      <c r="B1952">
        <f>VLOOKUP(A1952,OrderProduct!A1952:S3903,19,0)</f>
        <v>91584</v>
      </c>
      <c r="C1952">
        <f>VLOOKUP(A1952,OrderProduct!A1952:F3903,6,0)</f>
        <v>10.96</v>
      </c>
    </row>
    <row r="1953" spans="1:3">
      <c r="A1953" s="3">
        <v>3403</v>
      </c>
      <c r="B1953">
        <f>VLOOKUP(A1953,OrderProduct!A1953:S3904,19,0)</f>
        <v>91586</v>
      </c>
      <c r="C1953">
        <f>VLOOKUP(A1953,OrderProduct!A1953:F3904,6,0)</f>
        <v>1503.05</v>
      </c>
    </row>
  </sheetData>
  <autoFilter xmlns:etc="http://www.wps.cn/officeDocument/2017/etCustomData" ref="A1:D1953" etc:filterBottomFollowUsedRange="0">
    <extLst/>
  </autoFilter>
  <conditionalFormatting sqref="A1:A1953">
    <cfRule type="duplicateValues" dxfId="2" priority="1"/>
  </conditionalFormatting>
  <pageMargins left="0.7" right="0.7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theme="4" tint="-0.249977111117893"/>
  </sheetPr>
  <dimension ref="A1:E986"/>
  <sheetViews>
    <sheetView workbookViewId="0">
      <selection activeCell="A1" sqref="A1"/>
    </sheetView>
  </sheetViews>
  <sheetFormatPr defaultColWidth="9" defaultRowHeight="14.4" outlineLevelCol="4"/>
  <cols>
    <col min="1" max="1" width="19.5555555555556" style="31" customWidth="1"/>
    <col min="2" max="3" width="8.88888888888889" style="31"/>
    <col min="4" max="4" width="16.8888888888889" style="31" customWidth="1"/>
    <col min="5" max="16384" width="8.88888888888889" style="31"/>
  </cols>
  <sheetData>
    <row r="1" spans="1:5">
      <c r="A1" s="31" t="s">
        <v>33</v>
      </c>
      <c r="B1" s="31" t="s">
        <v>34</v>
      </c>
      <c r="C1" s="31" t="s">
        <v>35</v>
      </c>
      <c r="D1" s="31" t="s">
        <v>36</v>
      </c>
      <c r="E1" s="31" t="s">
        <v>37</v>
      </c>
    </row>
    <row r="2" spans="1:5">
      <c r="A2" s="31">
        <v>1001</v>
      </c>
      <c r="B2" s="31" t="s">
        <v>38</v>
      </c>
      <c r="C2" s="31" t="s">
        <v>39</v>
      </c>
      <c r="D2" s="31" t="s">
        <v>40</v>
      </c>
      <c r="E2" s="31" t="s">
        <v>41</v>
      </c>
    </row>
    <row r="3" spans="1:5">
      <c r="A3" s="31">
        <v>1007</v>
      </c>
      <c r="B3" s="31" t="s">
        <v>38</v>
      </c>
      <c r="C3" s="31" t="s">
        <v>39</v>
      </c>
      <c r="D3" s="31" t="s">
        <v>40</v>
      </c>
      <c r="E3" s="31" t="s">
        <v>42</v>
      </c>
    </row>
    <row r="4" spans="1:5">
      <c r="A4" s="31">
        <v>1075</v>
      </c>
      <c r="B4" s="31" t="s">
        <v>38</v>
      </c>
      <c r="C4" s="31" t="s">
        <v>39</v>
      </c>
      <c r="D4" s="31" t="s">
        <v>40</v>
      </c>
      <c r="E4" s="31" t="s">
        <v>43</v>
      </c>
    </row>
    <row r="5" spans="1:5">
      <c r="A5" s="31">
        <v>1462</v>
      </c>
      <c r="B5" s="31" t="s">
        <v>38</v>
      </c>
      <c r="C5" s="31" t="s">
        <v>39</v>
      </c>
      <c r="D5" s="31" t="s">
        <v>40</v>
      </c>
      <c r="E5" s="31" t="s">
        <v>44</v>
      </c>
    </row>
    <row r="6" spans="1:5">
      <c r="A6" s="31">
        <v>1469</v>
      </c>
      <c r="B6" s="31" t="s">
        <v>38</v>
      </c>
      <c r="C6" s="31" t="s">
        <v>39</v>
      </c>
      <c r="D6" s="31" t="s">
        <v>40</v>
      </c>
      <c r="E6" s="31" t="s">
        <v>45</v>
      </c>
    </row>
    <row r="7" spans="1:5">
      <c r="A7" s="31">
        <v>1540</v>
      </c>
      <c r="B7" s="31" t="s">
        <v>38</v>
      </c>
      <c r="C7" s="31" t="s">
        <v>39</v>
      </c>
      <c r="D7" s="31" t="s">
        <v>40</v>
      </c>
      <c r="E7" s="31" t="s">
        <v>46</v>
      </c>
    </row>
    <row r="8" spans="1:5">
      <c r="A8" s="31">
        <v>1570</v>
      </c>
      <c r="B8" s="31" t="s">
        <v>38</v>
      </c>
      <c r="C8" s="31" t="s">
        <v>39</v>
      </c>
      <c r="D8" s="31" t="s">
        <v>40</v>
      </c>
      <c r="E8" s="31" t="s">
        <v>47</v>
      </c>
    </row>
    <row r="9" spans="1:5">
      <c r="A9" s="31">
        <v>1610</v>
      </c>
      <c r="B9" s="31" t="s">
        <v>38</v>
      </c>
      <c r="C9" s="31" t="s">
        <v>39</v>
      </c>
      <c r="D9" s="31" t="s">
        <v>40</v>
      </c>
      <c r="E9" s="31" t="s">
        <v>48</v>
      </c>
    </row>
    <row r="10" spans="1:5">
      <c r="A10" s="31">
        <v>1748</v>
      </c>
      <c r="B10" s="31" t="s">
        <v>38</v>
      </c>
      <c r="C10" s="31" t="s">
        <v>39</v>
      </c>
      <c r="D10" s="31" t="s">
        <v>40</v>
      </c>
      <c r="E10" s="31" t="s">
        <v>49</v>
      </c>
    </row>
    <row r="11" spans="1:5">
      <c r="A11" s="31">
        <v>1760</v>
      </c>
      <c r="B11" s="31" t="s">
        <v>38</v>
      </c>
      <c r="C11" s="31" t="s">
        <v>39</v>
      </c>
      <c r="D11" s="31" t="s">
        <v>40</v>
      </c>
      <c r="E11" s="31" t="s">
        <v>50</v>
      </c>
    </row>
    <row r="12" spans="1:5">
      <c r="A12" s="31">
        <v>1776</v>
      </c>
      <c r="B12" s="31" t="s">
        <v>38</v>
      </c>
      <c r="C12" s="31" t="s">
        <v>39</v>
      </c>
      <c r="D12" s="31" t="s">
        <v>40</v>
      </c>
      <c r="E12" s="31" t="s">
        <v>51</v>
      </c>
    </row>
    <row r="13" spans="1:5">
      <c r="A13" s="31">
        <v>1801</v>
      </c>
      <c r="B13" s="31" t="s">
        <v>38</v>
      </c>
      <c r="C13" s="31" t="s">
        <v>39</v>
      </c>
      <c r="D13" s="31" t="s">
        <v>40</v>
      </c>
      <c r="E13" s="31" t="s">
        <v>52</v>
      </c>
    </row>
    <row r="14" spans="1:5">
      <c r="A14" s="31">
        <v>1803</v>
      </c>
      <c r="B14" s="31" t="s">
        <v>38</v>
      </c>
      <c r="C14" s="31" t="s">
        <v>39</v>
      </c>
      <c r="D14" s="31" t="s">
        <v>40</v>
      </c>
      <c r="E14" s="31" t="s">
        <v>53</v>
      </c>
    </row>
    <row r="15" spans="1:5">
      <c r="A15" s="31">
        <v>1876</v>
      </c>
      <c r="B15" s="31" t="s">
        <v>38</v>
      </c>
      <c r="C15" s="31" t="s">
        <v>39</v>
      </c>
      <c r="D15" s="31" t="s">
        <v>40</v>
      </c>
      <c r="E15" s="31" t="s">
        <v>54</v>
      </c>
    </row>
    <row r="16" spans="1:5">
      <c r="A16" s="31">
        <v>1887</v>
      </c>
      <c r="B16" s="31" t="s">
        <v>38</v>
      </c>
      <c r="C16" s="31" t="s">
        <v>39</v>
      </c>
      <c r="D16" s="31" t="s">
        <v>40</v>
      </c>
      <c r="E16" s="31" t="s">
        <v>55</v>
      </c>
    </row>
    <row r="17" spans="1:5">
      <c r="A17" s="31">
        <v>1890</v>
      </c>
      <c r="B17" s="31" t="s">
        <v>38</v>
      </c>
      <c r="C17" s="31" t="s">
        <v>39</v>
      </c>
      <c r="D17" s="31" t="s">
        <v>40</v>
      </c>
      <c r="E17" s="31" t="s">
        <v>56</v>
      </c>
    </row>
    <row r="18" spans="1:5">
      <c r="A18" s="31">
        <v>1915</v>
      </c>
      <c r="B18" s="31" t="s">
        <v>38</v>
      </c>
      <c r="C18" s="31" t="s">
        <v>39</v>
      </c>
      <c r="D18" s="31" t="s">
        <v>40</v>
      </c>
      <c r="E18" s="31" t="s">
        <v>57</v>
      </c>
    </row>
    <row r="19" spans="1:5">
      <c r="A19" s="31">
        <v>2019</v>
      </c>
      <c r="B19" s="31" t="s">
        <v>38</v>
      </c>
      <c r="C19" s="31" t="s">
        <v>39</v>
      </c>
      <c r="D19" s="31" t="s">
        <v>40</v>
      </c>
      <c r="E19" s="31" t="s">
        <v>58</v>
      </c>
    </row>
    <row r="20" spans="1:5">
      <c r="A20" s="31">
        <v>2062</v>
      </c>
      <c r="B20" s="31" t="s">
        <v>38</v>
      </c>
      <c r="C20" s="31" t="s">
        <v>39</v>
      </c>
      <c r="D20" s="31" t="s">
        <v>40</v>
      </c>
      <c r="E20" s="31" t="s">
        <v>59</v>
      </c>
    </row>
    <row r="21" spans="1:5">
      <c r="A21" s="31">
        <v>2108</v>
      </c>
      <c r="B21" s="31" t="s">
        <v>38</v>
      </c>
      <c r="C21" s="31" t="s">
        <v>39</v>
      </c>
      <c r="D21" s="31" t="s">
        <v>40</v>
      </c>
      <c r="E21" s="31" t="s">
        <v>60</v>
      </c>
    </row>
    <row r="22" spans="1:5">
      <c r="A22" s="31">
        <v>2109</v>
      </c>
      <c r="B22" s="31" t="s">
        <v>38</v>
      </c>
      <c r="C22" s="31" t="s">
        <v>39</v>
      </c>
      <c r="D22" s="31" t="s">
        <v>40</v>
      </c>
      <c r="E22" s="31" t="s">
        <v>60</v>
      </c>
    </row>
    <row r="23" spans="1:5">
      <c r="A23" s="31">
        <v>2112</v>
      </c>
      <c r="B23" s="31" t="s">
        <v>38</v>
      </c>
      <c r="C23" s="31" t="s">
        <v>39</v>
      </c>
      <c r="D23" s="31" t="s">
        <v>40</v>
      </c>
      <c r="E23" s="31" t="s">
        <v>60</v>
      </c>
    </row>
    <row r="24" spans="1:5">
      <c r="A24" s="31">
        <v>2113</v>
      </c>
      <c r="B24" s="31" t="s">
        <v>38</v>
      </c>
      <c r="C24" s="31" t="s">
        <v>39</v>
      </c>
      <c r="D24" s="31" t="s">
        <v>40</v>
      </c>
      <c r="E24" s="31" t="s">
        <v>60</v>
      </c>
    </row>
    <row r="25" spans="1:5">
      <c r="A25" s="31">
        <v>2118</v>
      </c>
      <c r="B25" s="31" t="s">
        <v>38</v>
      </c>
      <c r="C25" s="31" t="s">
        <v>39</v>
      </c>
      <c r="D25" s="31" t="s">
        <v>40</v>
      </c>
      <c r="E25" s="31" t="s">
        <v>60</v>
      </c>
    </row>
    <row r="26" spans="1:5">
      <c r="A26" s="31">
        <v>2129</v>
      </c>
      <c r="B26" s="31" t="s">
        <v>38</v>
      </c>
      <c r="C26" s="31" t="s">
        <v>39</v>
      </c>
      <c r="D26" s="31" t="s">
        <v>40</v>
      </c>
      <c r="E26" s="31" t="s">
        <v>60</v>
      </c>
    </row>
    <row r="27" spans="1:5">
      <c r="A27" s="31">
        <v>2138</v>
      </c>
      <c r="B27" s="31" t="s">
        <v>38</v>
      </c>
      <c r="C27" s="31" t="s">
        <v>39</v>
      </c>
      <c r="D27" s="31" t="s">
        <v>40</v>
      </c>
      <c r="E27" s="31" t="s">
        <v>61</v>
      </c>
    </row>
    <row r="28" spans="1:5">
      <c r="A28" s="31">
        <v>2149</v>
      </c>
      <c r="B28" s="31" t="s">
        <v>38</v>
      </c>
      <c r="C28" s="31" t="s">
        <v>39</v>
      </c>
      <c r="D28" s="31" t="s">
        <v>40</v>
      </c>
      <c r="E28" s="31" t="s">
        <v>62</v>
      </c>
    </row>
    <row r="29" spans="1:5">
      <c r="A29" s="31">
        <v>2152</v>
      </c>
      <c r="B29" s="31" t="s">
        <v>38</v>
      </c>
      <c r="C29" s="31" t="s">
        <v>39</v>
      </c>
      <c r="D29" s="31" t="s">
        <v>40</v>
      </c>
      <c r="E29" s="31" t="s">
        <v>63</v>
      </c>
    </row>
    <row r="30" spans="1:5">
      <c r="A30" s="31">
        <v>2180</v>
      </c>
      <c r="B30" s="31" t="s">
        <v>38</v>
      </c>
      <c r="C30" s="31" t="s">
        <v>39</v>
      </c>
      <c r="D30" s="31" t="s">
        <v>40</v>
      </c>
      <c r="E30" s="31" t="s">
        <v>64</v>
      </c>
    </row>
    <row r="31" spans="1:5">
      <c r="A31" s="31">
        <v>2215</v>
      </c>
      <c r="B31" s="31" t="s">
        <v>38</v>
      </c>
      <c r="C31" s="31" t="s">
        <v>39</v>
      </c>
      <c r="D31" s="31" t="s">
        <v>40</v>
      </c>
      <c r="E31" s="31" t="s">
        <v>60</v>
      </c>
    </row>
    <row r="32" spans="1:5">
      <c r="A32" s="31">
        <v>2341</v>
      </c>
      <c r="B32" s="31" t="s">
        <v>38</v>
      </c>
      <c r="C32" s="31" t="s">
        <v>39</v>
      </c>
      <c r="D32" s="31" t="s">
        <v>40</v>
      </c>
      <c r="E32" s="31" t="s">
        <v>65</v>
      </c>
    </row>
    <row r="33" spans="1:5">
      <c r="A33" s="31">
        <v>2474</v>
      </c>
      <c r="B33" s="31" t="s">
        <v>38</v>
      </c>
      <c r="C33" s="31" t="s">
        <v>39</v>
      </c>
      <c r="D33" s="31" t="s">
        <v>40</v>
      </c>
      <c r="E33" s="31" t="s">
        <v>66</v>
      </c>
    </row>
    <row r="34" spans="1:5">
      <c r="A34" s="31">
        <v>2563</v>
      </c>
      <c r="B34" s="31" t="s">
        <v>38</v>
      </c>
      <c r="C34" s="31" t="s">
        <v>39</v>
      </c>
      <c r="D34" s="31" t="s">
        <v>40</v>
      </c>
      <c r="E34" s="31" t="s">
        <v>67</v>
      </c>
    </row>
    <row r="35" spans="1:5">
      <c r="A35" s="31">
        <v>2664</v>
      </c>
      <c r="B35" s="31" t="s">
        <v>38</v>
      </c>
      <c r="C35" s="31" t="s">
        <v>39</v>
      </c>
      <c r="D35" s="31" t="s">
        <v>40</v>
      </c>
      <c r="E35" s="31" t="s">
        <v>68</v>
      </c>
    </row>
    <row r="36" spans="1:5">
      <c r="A36" s="31">
        <v>2806</v>
      </c>
      <c r="B36" s="31" t="s">
        <v>38</v>
      </c>
      <c r="C36" s="31" t="s">
        <v>39</v>
      </c>
      <c r="D36" s="31" t="s">
        <v>69</v>
      </c>
      <c r="E36" s="31" t="s">
        <v>70</v>
      </c>
    </row>
    <row r="37" spans="1:5">
      <c r="A37" s="31">
        <v>2861</v>
      </c>
      <c r="B37" s="31" t="s">
        <v>38</v>
      </c>
      <c r="C37" s="31" t="s">
        <v>39</v>
      </c>
      <c r="D37" s="31" t="s">
        <v>69</v>
      </c>
      <c r="E37" s="31" t="s">
        <v>71</v>
      </c>
    </row>
    <row r="38" spans="1:5">
      <c r="A38" s="31">
        <v>2908</v>
      </c>
      <c r="B38" s="31" t="s">
        <v>38</v>
      </c>
      <c r="C38" s="31" t="s">
        <v>39</v>
      </c>
      <c r="D38" s="31" t="s">
        <v>69</v>
      </c>
      <c r="E38" s="31" t="s">
        <v>72</v>
      </c>
    </row>
    <row r="39" spans="1:5">
      <c r="A39" s="31">
        <v>2910</v>
      </c>
      <c r="B39" s="31" t="s">
        <v>38</v>
      </c>
      <c r="C39" s="31" t="s">
        <v>39</v>
      </c>
      <c r="D39" s="31" t="s">
        <v>69</v>
      </c>
      <c r="E39" s="31" t="s">
        <v>73</v>
      </c>
    </row>
    <row r="40" spans="1:5">
      <c r="A40" s="31">
        <v>2920</v>
      </c>
      <c r="B40" s="31" t="s">
        <v>38</v>
      </c>
      <c r="C40" s="31" t="s">
        <v>39</v>
      </c>
      <c r="D40" s="31" t="s">
        <v>69</v>
      </c>
      <c r="E40" s="31" t="s">
        <v>73</v>
      </c>
    </row>
    <row r="41" spans="1:5">
      <c r="A41" s="31">
        <v>3045</v>
      </c>
      <c r="B41" s="31" t="s">
        <v>38</v>
      </c>
      <c r="C41" s="31" t="s">
        <v>39</v>
      </c>
      <c r="D41" s="31" t="s">
        <v>74</v>
      </c>
      <c r="E41" s="31" t="s">
        <v>75</v>
      </c>
    </row>
    <row r="42" spans="1:5">
      <c r="A42" s="31">
        <v>3051</v>
      </c>
      <c r="B42" s="31" t="s">
        <v>38</v>
      </c>
      <c r="C42" s="31" t="s">
        <v>39</v>
      </c>
      <c r="D42" s="31" t="s">
        <v>74</v>
      </c>
      <c r="E42" s="31" t="s">
        <v>76</v>
      </c>
    </row>
    <row r="43" spans="1:5">
      <c r="A43" s="31">
        <v>3053</v>
      </c>
      <c r="B43" s="31" t="s">
        <v>38</v>
      </c>
      <c r="C43" s="31" t="s">
        <v>39</v>
      </c>
      <c r="D43" s="31" t="s">
        <v>74</v>
      </c>
      <c r="E43" s="31" t="s">
        <v>77</v>
      </c>
    </row>
    <row r="44" spans="1:5">
      <c r="A44" s="31">
        <v>3054</v>
      </c>
      <c r="B44" s="31" t="s">
        <v>38</v>
      </c>
      <c r="C44" s="31" t="s">
        <v>39</v>
      </c>
      <c r="D44" s="31" t="s">
        <v>74</v>
      </c>
      <c r="E44" s="31" t="s">
        <v>78</v>
      </c>
    </row>
    <row r="45" spans="1:5">
      <c r="A45" s="31">
        <v>3060</v>
      </c>
      <c r="B45" s="31" t="s">
        <v>38</v>
      </c>
      <c r="C45" s="31" t="s">
        <v>39</v>
      </c>
      <c r="D45" s="31" t="s">
        <v>74</v>
      </c>
      <c r="E45" s="31" t="s">
        <v>79</v>
      </c>
    </row>
    <row r="46" spans="1:5">
      <c r="A46" s="31">
        <v>3079</v>
      </c>
      <c r="B46" s="31" t="s">
        <v>38</v>
      </c>
      <c r="C46" s="31" t="s">
        <v>39</v>
      </c>
      <c r="D46" s="31" t="s">
        <v>74</v>
      </c>
      <c r="E46" s="31" t="s">
        <v>80</v>
      </c>
    </row>
    <row r="47" spans="1:5">
      <c r="A47" s="31">
        <v>3101</v>
      </c>
      <c r="B47" s="31" t="s">
        <v>38</v>
      </c>
      <c r="C47" s="31" t="s">
        <v>39</v>
      </c>
      <c r="D47" s="31" t="s">
        <v>74</v>
      </c>
      <c r="E47" s="31" t="s">
        <v>81</v>
      </c>
    </row>
    <row r="48" spans="1:5">
      <c r="A48" s="31">
        <v>3246</v>
      </c>
      <c r="B48" s="31" t="s">
        <v>38</v>
      </c>
      <c r="C48" s="31" t="s">
        <v>39</v>
      </c>
      <c r="D48" s="31" t="s">
        <v>74</v>
      </c>
      <c r="E48" s="31" t="s">
        <v>82</v>
      </c>
    </row>
    <row r="49" spans="1:5">
      <c r="A49" s="31">
        <v>3301</v>
      </c>
      <c r="B49" s="31" t="s">
        <v>38</v>
      </c>
      <c r="C49" s="31" t="s">
        <v>39</v>
      </c>
      <c r="D49" s="31" t="s">
        <v>74</v>
      </c>
      <c r="E49" s="31" t="s">
        <v>83</v>
      </c>
    </row>
    <row r="50" spans="1:5">
      <c r="A50" s="31">
        <v>3801</v>
      </c>
      <c r="B50" s="31" t="s">
        <v>38</v>
      </c>
      <c r="C50" s="31" t="s">
        <v>39</v>
      </c>
      <c r="D50" s="31" t="s">
        <v>74</v>
      </c>
      <c r="E50" s="31" t="s">
        <v>84</v>
      </c>
    </row>
    <row r="51" spans="1:5">
      <c r="A51" s="31">
        <v>3820</v>
      </c>
      <c r="B51" s="31" t="s">
        <v>38</v>
      </c>
      <c r="C51" s="31" t="s">
        <v>39</v>
      </c>
      <c r="D51" s="31" t="s">
        <v>74</v>
      </c>
      <c r="E51" s="31" t="s">
        <v>85</v>
      </c>
    </row>
    <row r="52" spans="1:5">
      <c r="A52" s="31">
        <v>4005</v>
      </c>
      <c r="B52" s="31" t="s">
        <v>38</v>
      </c>
      <c r="C52" s="31" t="s">
        <v>39</v>
      </c>
      <c r="D52" s="31" t="s">
        <v>86</v>
      </c>
      <c r="E52" s="31" t="s">
        <v>87</v>
      </c>
    </row>
    <row r="53" spans="1:5">
      <c r="A53" s="31">
        <v>4038</v>
      </c>
      <c r="B53" s="31" t="s">
        <v>38</v>
      </c>
      <c r="C53" s="31" t="s">
        <v>39</v>
      </c>
      <c r="D53" s="31" t="s">
        <v>86</v>
      </c>
      <c r="E53" s="31" t="s">
        <v>88</v>
      </c>
    </row>
    <row r="54" spans="1:5">
      <c r="A54" s="31">
        <v>4070</v>
      </c>
      <c r="B54" s="31" t="s">
        <v>38</v>
      </c>
      <c r="C54" s="31" t="s">
        <v>39</v>
      </c>
      <c r="D54" s="31" t="s">
        <v>86</v>
      </c>
      <c r="E54" s="31" t="s">
        <v>89</v>
      </c>
    </row>
    <row r="55" spans="1:5">
      <c r="A55" s="31">
        <v>4072</v>
      </c>
      <c r="B55" s="31" t="s">
        <v>38</v>
      </c>
      <c r="C55" s="31" t="s">
        <v>39</v>
      </c>
      <c r="D55" s="31" t="s">
        <v>86</v>
      </c>
      <c r="E55" s="31" t="s">
        <v>90</v>
      </c>
    </row>
    <row r="56" spans="1:5">
      <c r="A56" s="31">
        <v>4073</v>
      </c>
      <c r="B56" s="31" t="s">
        <v>38</v>
      </c>
      <c r="C56" s="31" t="s">
        <v>39</v>
      </c>
      <c r="D56" s="31" t="s">
        <v>86</v>
      </c>
      <c r="E56" s="31" t="s">
        <v>91</v>
      </c>
    </row>
    <row r="57" spans="1:5">
      <c r="A57" s="31">
        <v>4101</v>
      </c>
      <c r="B57" s="31" t="s">
        <v>38</v>
      </c>
      <c r="C57" s="31" t="s">
        <v>39</v>
      </c>
      <c r="D57" s="31" t="s">
        <v>86</v>
      </c>
      <c r="E57" s="31" t="s">
        <v>92</v>
      </c>
    </row>
    <row r="58" spans="1:5">
      <c r="A58" s="31">
        <v>4106</v>
      </c>
      <c r="B58" s="31" t="s">
        <v>38</v>
      </c>
      <c r="C58" s="31" t="s">
        <v>39</v>
      </c>
      <c r="D58" s="31" t="s">
        <v>86</v>
      </c>
      <c r="E58" s="31" t="s">
        <v>93</v>
      </c>
    </row>
    <row r="59" spans="1:5">
      <c r="A59" s="31">
        <v>4210</v>
      </c>
      <c r="B59" s="31" t="s">
        <v>38</v>
      </c>
      <c r="C59" s="31" t="s">
        <v>39</v>
      </c>
      <c r="D59" s="31" t="s">
        <v>86</v>
      </c>
      <c r="E59" s="31" t="s">
        <v>94</v>
      </c>
    </row>
    <row r="60" spans="1:5">
      <c r="A60" s="31">
        <v>4240</v>
      </c>
      <c r="B60" s="31" t="s">
        <v>38</v>
      </c>
      <c r="C60" s="31" t="s">
        <v>39</v>
      </c>
      <c r="D60" s="31" t="s">
        <v>86</v>
      </c>
      <c r="E60" s="31" t="s">
        <v>95</v>
      </c>
    </row>
    <row r="61" spans="1:5">
      <c r="A61" s="31">
        <v>4330</v>
      </c>
      <c r="B61" s="31" t="s">
        <v>38</v>
      </c>
      <c r="C61" s="31" t="s">
        <v>39</v>
      </c>
      <c r="D61" s="31" t="s">
        <v>86</v>
      </c>
      <c r="E61" s="31" t="s">
        <v>96</v>
      </c>
    </row>
    <row r="62" spans="1:5">
      <c r="A62" s="31">
        <v>4401</v>
      </c>
      <c r="B62" s="31" t="s">
        <v>38</v>
      </c>
      <c r="C62" s="31" t="s">
        <v>39</v>
      </c>
      <c r="D62" s="31" t="s">
        <v>86</v>
      </c>
      <c r="E62" s="31" t="s">
        <v>97</v>
      </c>
    </row>
    <row r="63" spans="1:5">
      <c r="A63" s="31">
        <v>4901</v>
      </c>
      <c r="B63" s="31" t="s">
        <v>38</v>
      </c>
      <c r="C63" s="31" t="s">
        <v>39</v>
      </c>
      <c r="D63" s="31" t="s">
        <v>86</v>
      </c>
      <c r="E63" s="31" t="s">
        <v>98</v>
      </c>
    </row>
    <row r="64" spans="1:5">
      <c r="A64" s="31">
        <v>5201</v>
      </c>
      <c r="B64" s="31" t="s">
        <v>38</v>
      </c>
      <c r="C64" s="31" t="s">
        <v>39</v>
      </c>
      <c r="D64" s="31" t="s">
        <v>99</v>
      </c>
      <c r="E64" s="31" t="s">
        <v>100</v>
      </c>
    </row>
    <row r="65" spans="1:5">
      <c r="A65" s="31">
        <v>5401</v>
      </c>
      <c r="B65" s="31" t="s">
        <v>38</v>
      </c>
      <c r="C65" s="31" t="s">
        <v>39</v>
      </c>
      <c r="D65" s="31" t="s">
        <v>99</v>
      </c>
      <c r="E65" s="31" t="s">
        <v>53</v>
      </c>
    </row>
    <row r="66" spans="1:5">
      <c r="A66" s="31">
        <v>5403</v>
      </c>
      <c r="B66" s="31" t="s">
        <v>38</v>
      </c>
      <c r="C66" s="31" t="s">
        <v>39</v>
      </c>
      <c r="D66" s="31" t="s">
        <v>99</v>
      </c>
      <c r="E66" s="31" t="s">
        <v>101</v>
      </c>
    </row>
    <row r="67" spans="1:5">
      <c r="A67" s="31">
        <v>5701</v>
      </c>
      <c r="B67" s="31" t="s">
        <v>38</v>
      </c>
      <c r="C67" s="31" t="s">
        <v>39</v>
      </c>
      <c r="D67" s="31" t="s">
        <v>99</v>
      </c>
      <c r="E67" s="31" t="s">
        <v>102</v>
      </c>
    </row>
    <row r="68" spans="1:5">
      <c r="A68" s="31">
        <v>6010</v>
      </c>
      <c r="B68" s="31" t="s">
        <v>38</v>
      </c>
      <c r="C68" s="31" t="s">
        <v>39</v>
      </c>
      <c r="D68" s="31" t="s">
        <v>103</v>
      </c>
      <c r="E68" s="31" t="s">
        <v>104</v>
      </c>
    </row>
    <row r="69" spans="1:5">
      <c r="A69" s="31">
        <v>6050</v>
      </c>
      <c r="B69" s="31" t="s">
        <v>38</v>
      </c>
      <c r="C69" s="31" t="s">
        <v>39</v>
      </c>
      <c r="D69" s="31" t="s">
        <v>103</v>
      </c>
      <c r="E69" s="31" t="s">
        <v>105</v>
      </c>
    </row>
    <row r="70" spans="1:5">
      <c r="A70" s="31">
        <v>6111</v>
      </c>
      <c r="B70" s="31" t="s">
        <v>38</v>
      </c>
      <c r="C70" s="31" t="s">
        <v>39</v>
      </c>
      <c r="D70" s="31" t="s">
        <v>103</v>
      </c>
      <c r="E70" s="31" t="s">
        <v>106</v>
      </c>
    </row>
    <row r="71" spans="1:5">
      <c r="A71" s="31">
        <v>6320</v>
      </c>
      <c r="B71" s="31" t="s">
        <v>38</v>
      </c>
      <c r="C71" s="31" t="s">
        <v>39</v>
      </c>
      <c r="D71" s="31" t="s">
        <v>103</v>
      </c>
      <c r="E71" s="31" t="s">
        <v>107</v>
      </c>
    </row>
    <row r="72" spans="1:5">
      <c r="A72" s="31">
        <v>6360</v>
      </c>
      <c r="B72" s="31" t="s">
        <v>38</v>
      </c>
      <c r="C72" s="31" t="s">
        <v>39</v>
      </c>
      <c r="D72" s="31" t="s">
        <v>103</v>
      </c>
      <c r="E72" s="31" t="s">
        <v>108</v>
      </c>
    </row>
    <row r="73" spans="1:5">
      <c r="A73" s="31">
        <v>6401</v>
      </c>
      <c r="B73" s="31" t="s">
        <v>38</v>
      </c>
      <c r="C73" s="31" t="s">
        <v>39</v>
      </c>
      <c r="D73" s="31" t="s">
        <v>103</v>
      </c>
      <c r="E73" s="31" t="s">
        <v>109</v>
      </c>
    </row>
    <row r="74" spans="1:5">
      <c r="A74" s="31">
        <v>6405</v>
      </c>
      <c r="B74" s="31" t="s">
        <v>38</v>
      </c>
      <c r="C74" s="31" t="s">
        <v>39</v>
      </c>
      <c r="D74" s="31" t="s">
        <v>103</v>
      </c>
      <c r="E74" s="31" t="s">
        <v>110</v>
      </c>
    </row>
    <row r="75" spans="1:5">
      <c r="A75" s="31">
        <v>6408</v>
      </c>
      <c r="B75" s="31" t="s">
        <v>38</v>
      </c>
      <c r="C75" s="31" t="s">
        <v>39</v>
      </c>
      <c r="D75" s="31" t="s">
        <v>103</v>
      </c>
      <c r="E75" s="31" t="s">
        <v>111</v>
      </c>
    </row>
    <row r="76" spans="1:5">
      <c r="A76" s="31">
        <v>6478</v>
      </c>
      <c r="B76" s="31" t="s">
        <v>38</v>
      </c>
      <c r="C76" s="31" t="s">
        <v>39</v>
      </c>
      <c r="D76" s="31" t="s">
        <v>103</v>
      </c>
      <c r="E76" s="31" t="s">
        <v>112</v>
      </c>
    </row>
    <row r="77" spans="1:5">
      <c r="A77" s="31">
        <v>6614</v>
      </c>
      <c r="B77" s="31" t="s">
        <v>38</v>
      </c>
      <c r="C77" s="31" t="s">
        <v>39</v>
      </c>
      <c r="D77" s="31" t="s">
        <v>103</v>
      </c>
      <c r="E77" s="31" t="s">
        <v>113</v>
      </c>
    </row>
    <row r="78" spans="1:5">
      <c r="A78" s="31">
        <v>6708</v>
      </c>
      <c r="B78" s="31" t="s">
        <v>38</v>
      </c>
      <c r="C78" s="31" t="s">
        <v>39</v>
      </c>
      <c r="D78" s="31" t="s">
        <v>103</v>
      </c>
      <c r="E78" s="31" t="s">
        <v>114</v>
      </c>
    </row>
    <row r="79" spans="1:5">
      <c r="A79" s="31">
        <v>6770</v>
      </c>
      <c r="B79" s="31" t="s">
        <v>38</v>
      </c>
      <c r="C79" s="31" t="s">
        <v>39</v>
      </c>
      <c r="D79" s="31" t="s">
        <v>103</v>
      </c>
      <c r="E79" s="31" t="s">
        <v>115</v>
      </c>
    </row>
    <row r="80" spans="1:5">
      <c r="A80" s="31">
        <v>6776</v>
      </c>
      <c r="B80" s="31" t="s">
        <v>38</v>
      </c>
      <c r="C80" s="31" t="s">
        <v>39</v>
      </c>
      <c r="D80" s="31" t="s">
        <v>103</v>
      </c>
      <c r="E80" s="31" t="s">
        <v>116</v>
      </c>
    </row>
    <row r="81" spans="1:5">
      <c r="A81" s="31">
        <v>6810</v>
      </c>
      <c r="B81" s="31" t="s">
        <v>38</v>
      </c>
      <c r="C81" s="31" t="s">
        <v>39</v>
      </c>
      <c r="D81" s="31" t="s">
        <v>103</v>
      </c>
      <c r="E81" s="31" t="s">
        <v>117</v>
      </c>
    </row>
    <row r="82" spans="1:5">
      <c r="A82" s="31">
        <v>6824</v>
      </c>
      <c r="B82" s="31" t="s">
        <v>38</v>
      </c>
      <c r="C82" s="31" t="s">
        <v>39</v>
      </c>
      <c r="D82" s="31" t="s">
        <v>103</v>
      </c>
      <c r="E82" s="31" t="s">
        <v>118</v>
      </c>
    </row>
    <row r="83" spans="1:5">
      <c r="A83" s="31">
        <v>6901</v>
      </c>
      <c r="B83" s="31" t="s">
        <v>38</v>
      </c>
      <c r="C83" s="31" t="s">
        <v>39</v>
      </c>
      <c r="D83" s="31" t="s">
        <v>103</v>
      </c>
      <c r="E83" s="31" t="s">
        <v>119</v>
      </c>
    </row>
    <row r="84" spans="1:5">
      <c r="A84" s="31">
        <v>7002</v>
      </c>
      <c r="B84" s="31" t="s">
        <v>38</v>
      </c>
      <c r="C84" s="31" t="s">
        <v>39</v>
      </c>
      <c r="D84" s="31" t="s">
        <v>120</v>
      </c>
      <c r="E84" s="31" t="s">
        <v>121</v>
      </c>
    </row>
    <row r="85" spans="1:5">
      <c r="A85" s="31">
        <v>7003</v>
      </c>
      <c r="B85" s="31" t="s">
        <v>38</v>
      </c>
      <c r="C85" s="31" t="s">
        <v>39</v>
      </c>
      <c r="D85" s="31" t="s">
        <v>120</v>
      </c>
      <c r="E85" s="31" t="s">
        <v>122</v>
      </c>
    </row>
    <row r="86" spans="1:5">
      <c r="A86" s="31">
        <v>7011</v>
      </c>
      <c r="B86" s="31" t="s">
        <v>38</v>
      </c>
      <c r="C86" s="31" t="s">
        <v>39</v>
      </c>
      <c r="D86" s="31" t="s">
        <v>120</v>
      </c>
      <c r="E86" s="31" t="s">
        <v>123</v>
      </c>
    </row>
    <row r="87" spans="1:5">
      <c r="A87" s="31">
        <v>7016</v>
      </c>
      <c r="B87" s="31" t="s">
        <v>38</v>
      </c>
      <c r="C87" s="31" t="s">
        <v>39</v>
      </c>
      <c r="D87" s="31" t="s">
        <v>120</v>
      </c>
      <c r="E87" s="31" t="s">
        <v>124</v>
      </c>
    </row>
    <row r="88" spans="1:5">
      <c r="A88" s="31">
        <v>7024</v>
      </c>
      <c r="B88" s="31" t="s">
        <v>38</v>
      </c>
      <c r="C88" s="31" t="s">
        <v>39</v>
      </c>
      <c r="D88" s="31" t="s">
        <v>120</v>
      </c>
      <c r="E88" s="31" t="s">
        <v>125</v>
      </c>
    </row>
    <row r="89" spans="1:5">
      <c r="A89" s="31">
        <v>7036</v>
      </c>
      <c r="B89" s="31" t="s">
        <v>38</v>
      </c>
      <c r="C89" s="31" t="s">
        <v>39</v>
      </c>
      <c r="D89" s="31" t="s">
        <v>120</v>
      </c>
      <c r="E89" s="31" t="s">
        <v>126</v>
      </c>
    </row>
    <row r="90" spans="1:5">
      <c r="A90" s="31">
        <v>7060</v>
      </c>
      <c r="B90" s="31" t="s">
        <v>38</v>
      </c>
      <c r="C90" s="31" t="s">
        <v>39</v>
      </c>
      <c r="D90" s="31" t="s">
        <v>120</v>
      </c>
      <c r="E90" s="31" t="s">
        <v>127</v>
      </c>
    </row>
    <row r="91" spans="1:5">
      <c r="A91" s="31">
        <v>7079</v>
      </c>
      <c r="B91" s="31" t="s">
        <v>38</v>
      </c>
      <c r="C91" s="31" t="s">
        <v>39</v>
      </c>
      <c r="D91" s="31" t="s">
        <v>120</v>
      </c>
      <c r="E91" s="31" t="s">
        <v>128</v>
      </c>
    </row>
    <row r="92" spans="1:5">
      <c r="A92" s="31">
        <v>7086</v>
      </c>
      <c r="B92" s="31" t="s">
        <v>38</v>
      </c>
      <c r="C92" s="31" t="s">
        <v>39</v>
      </c>
      <c r="D92" s="31" t="s">
        <v>120</v>
      </c>
      <c r="E92" s="31" t="s">
        <v>129</v>
      </c>
    </row>
    <row r="93" spans="1:5">
      <c r="A93" s="31">
        <v>7101</v>
      </c>
      <c r="B93" s="31" t="s">
        <v>38</v>
      </c>
      <c r="C93" s="31" t="s">
        <v>39</v>
      </c>
      <c r="D93" s="31" t="s">
        <v>120</v>
      </c>
      <c r="E93" s="31" t="s">
        <v>130</v>
      </c>
    </row>
    <row r="94" spans="1:5">
      <c r="A94" s="31">
        <v>7109</v>
      </c>
      <c r="B94" s="31" t="s">
        <v>38</v>
      </c>
      <c r="C94" s="31" t="s">
        <v>39</v>
      </c>
      <c r="D94" s="31" t="s">
        <v>120</v>
      </c>
      <c r="E94" s="31" t="s">
        <v>131</v>
      </c>
    </row>
    <row r="95" spans="1:5">
      <c r="A95" s="31">
        <v>7201</v>
      </c>
      <c r="B95" s="31" t="s">
        <v>38</v>
      </c>
      <c r="C95" s="31" t="s">
        <v>39</v>
      </c>
      <c r="D95" s="31" t="s">
        <v>120</v>
      </c>
      <c r="E95" s="31" t="s">
        <v>132</v>
      </c>
    </row>
    <row r="96" spans="1:5">
      <c r="A96" s="31">
        <v>7203</v>
      </c>
      <c r="B96" s="31" t="s">
        <v>38</v>
      </c>
      <c r="C96" s="31" t="s">
        <v>39</v>
      </c>
      <c r="D96" s="31" t="s">
        <v>120</v>
      </c>
      <c r="E96" s="31" t="s">
        <v>133</v>
      </c>
    </row>
    <row r="97" spans="1:5">
      <c r="A97" s="31">
        <v>7407</v>
      </c>
      <c r="B97" s="31" t="s">
        <v>38</v>
      </c>
      <c r="C97" s="31" t="s">
        <v>39</v>
      </c>
      <c r="D97" s="31" t="s">
        <v>120</v>
      </c>
      <c r="E97" s="31" t="s">
        <v>134</v>
      </c>
    </row>
    <row r="98" spans="1:5">
      <c r="A98" s="31">
        <v>7450</v>
      </c>
      <c r="B98" s="31" t="s">
        <v>38</v>
      </c>
      <c r="C98" s="31" t="s">
        <v>39</v>
      </c>
      <c r="D98" s="31" t="s">
        <v>120</v>
      </c>
      <c r="E98" s="31" t="s">
        <v>135</v>
      </c>
    </row>
    <row r="99" spans="1:5">
      <c r="A99" s="31">
        <v>7506</v>
      </c>
      <c r="B99" s="31" t="s">
        <v>38</v>
      </c>
      <c r="C99" s="31" t="s">
        <v>39</v>
      </c>
      <c r="D99" s="31" t="s">
        <v>120</v>
      </c>
      <c r="E99" s="31" t="s">
        <v>136</v>
      </c>
    </row>
    <row r="100" spans="1:5">
      <c r="A100" s="31">
        <v>7601</v>
      </c>
      <c r="B100" s="31" t="s">
        <v>38</v>
      </c>
      <c r="C100" s="31" t="s">
        <v>39</v>
      </c>
      <c r="D100" s="31" t="s">
        <v>120</v>
      </c>
      <c r="E100" s="31" t="s">
        <v>137</v>
      </c>
    </row>
    <row r="101" spans="1:5">
      <c r="A101" s="31">
        <v>7631</v>
      </c>
      <c r="B101" s="31" t="s">
        <v>38</v>
      </c>
      <c r="C101" s="31" t="s">
        <v>39</v>
      </c>
      <c r="D101" s="31" t="s">
        <v>120</v>
      </c>
      <c r="E101" s="31" t="s">
        <v>138</v>
      </c>
    </row>
    <row r="102" spans="1:5">
      <c r="A102" s="31">
        <v>7644</v>
      </c>
      <c r="B102" s="31" t="s">
        <v>38</v>
      </c>
      <c r="C102" s="31" t="s">
        <v>39</v>
      </c>
      <c r="D102" s="31" t="s">
        <v>120</v>
      </c>
      <c r="E102" s="31" t="s">
        <v>139</v>
      </c>
    </row>
    <row r="103" spans="1:5">
      <c r="A103" s="31">
        <v>7901</v>
      </c>
      <c r="B103" s="31" t="s">
        <v>38</v>
      </c>
      <c r="C103" s="31" t="s">
        <v>39</v>
      </c>
      <c r="D103" s="31" t="s">
        <v>120</v>
      </c>
      <c r="E103" s="31" t="s">
        <v>140</v>
      </c>
    </row>
    <row r="104" spans="1:5">
      <c r="A104" s="31">
        <v>7960</v>
      </c>
      <c r="B104" s="31" t="s">
        <v>38</v>
      </c>
      <c r="C104" s="31" t="s">
        <v>39</v>
      </c>
      <c r="D104" s="31" t="s">
        <v>120</v>
      </c>
      <c r="E104" s="31" t="s">
        <v>141</v>
      </c>
    </row>
    <row r="105" spans="1:5">
      <c r="A105" s="31">
        <v>8021</v>
      </c>
      <c r="B105" s="31" t="s">
        <v>38</v>
      </c>
      <c r="C105" s="31" t="s">
        <v>39</v>
      </c>
      <c r="D105" s="31" t="s">
        <v>120</v>
      </c>
      <c r="E105" s="31" t="s">
        <v>142</v>
      </c>
    </row>
    <row r="106" spans="1:5">
      <c r="A106" s="31">
        <v>8332</v>
      </c>
      <c r="B106" s="31" t="s">
        <v>38</v>
      </c>
      <c r="C106" s="31" t="s">
        <v>39</v>
      </c>
      <c r="D106" s="31" t="s">
        <v>120</v>
      </c>
      <c r="E106" s="31" t="s">
        <v>143</v>
      </c>
    </row>
    <row r="107" spans="1:5">
      <c r="A107" s="31">
        <v>8360</v>
      </c>
      <c r="B107" s="31" t="s">
        <v>38</v>
      </c>
      <c r="C107" s="31" t="s">
        <v>39</v>
      </c>
      <c r="D107" s="31" t="s">
        <v>120</v>
      </c>
      <c r="E107" s="31" t="s">
        <v>144</v>
      </c>
    </row>
    <row r="108" spans="1:5">
      <c r="A108" s="31">
        <v>8601</v>
      </c>
      <c r="B108" s="31" t="s">
        <v>38</v>
      </c>
      <c r="C108" s="31" t="s">
        <v>39</v>
      </c>
      <c r="D108" s="31" t="s">
        <v>120</v>
      </c>
      <c r="E108" s="31" t="s">
        <v>145</v>
      </c>
    </row>
    <row r="109" spans="1:5">
      <c r="A109" s="31">
        <v>8830</v>
      </c>
      <c r="B109" s="31" t="s">
        <v>38</v>
      </c>
      <c r="C109" s="31" t="s">
        <v>39</v>
      </c>
      <c r="D109" s="31" t="s">
        <v>120</v>
      </c>
      <c r="E109" s="31" t="s">
        <v>146</v>
      </c>
    </row>
    <row r="110" spans="1:5">
      <c r="A110" s="31">
        <v>8857</v>
      </c>
      <c r="B110" s="31" t="s">
        <v>38</v>
      </c>
      <c r="C110" s="31" t="s">
        <v>39</v>
      </c>
      <c r="D110" s="31" t="s">
        <v>120</v>
      </c>
      <c r="E110" s="31" t="s">
        <v>147</v>
      </c>
    </row>
    <row r="111" spans="1:5">
      <c r="A111" s="31">
        <v>8863</v>
      </c>
      <c r="B111" s="31" t="s">
        <v>38</v>
      </c>
      <c r="C111" s="31" t="s">
        <v>39</v>
      </c>
      <c r="D111" s="31" t="s">
        <v>120</v>
      </c>
      <c r="E111" s="31" t="s">
        <v>148</v>
      </c>
    </row>
    <row r="112" spans="1:5">
      <c r="A112" s="31">
        <v>10004</v>
      </c>
      <c r="B112" s="31" t="s">
        <v>38</v>
      </c>
      <c r="C112" s="31" t="s">
        <v>39</v>
      </c>
      <c r="D112" s="31" t="s">
        <v>149</v>
      </c>
      <c r="E112" s="31" t="s">
        <v>150</v>
      </c>
    </row>
    <row r="113" spans="1:5">
      <c r="A113" s="31">
        <v>10009</v>
      </c>
      <c r="B113" s="31" t="s">
        <v>38</v>
      </c>
      <c r="C113" s="31" t="s">
        <v>39</v>
      </c>
      <c r="D113" s="31" t="s">
        <v>149</v>
      </c>
      <c r="E113" s="31" t="s">
        <v>150</v>
      </c>
    </row>
    <row r="114" spans="1:5">
      <c r="A114" s="31">
        <v>10011</v>
      </c>
      <c r="B114" s="31" t="s">
        <v>38</v>
      </c>
      <c r="C114" s="31" t="s">
        <v>39</v>
      </c>
      <c r="D114" s="31" t="s">
        <v>149</v>
      </c>
      <c r="E114" s="31" t="s">
        <v>150</v>
      </c>
    </row>
    <row r="115" spans="1:5">
      <c r="A115" s="31">
        <v>10012</v>
      </c>
      <c r="B115" s="31" t="s">
        <v>38</v>
      </c>
      <c r="C115" s="31" t="s">
        <v>39</v>
      </c>
      <c r="D115" s="31" t="s">
        <v>149</v>
      </c>
      <c r="E115" s="31" t="s">
        <v>150</v>
      </c>
    </row>
    <row r="116" spans="1:5">
      <c r="A116" s="31">
        <v>10024</v>
      </c>
      <c r="B116" s="31" t="s">
        <v>38</v>
      </c>
      <c r="C116" s="31" t="s">
        <v>39</v>
      </c>
      <c r="D116" s="31" t="s">
        <v>149</v>
      </c>
      <c r="E116" s="31" t="s">
        <v>150</v>
      </c>
    </row>
    <row r="117" spans="1:5">
      <c r="A117" s="31">
        <v>10035</v>
      </c>
      <c r="B117" s="31" t="s">
        <v>38</v>
      </c>
      <c r="C117" s="31" t="s">
        <v>39</v>
      </c>
      <c r="D117" s="31" t="s">
        <v>149</v>
      </c>
      <c r="E117" s="31" t="s">
        <v>150</v>
      </c>
    </row>
    <row r="118" spans="1:5">
      <c r="A118" s="31">
        <v>10039</v>
      </c>
      <c r="B118" s="31" t="s">
        <v>38</v>
      </c>
      <c r="C118" s="31" t="s">
        <v>39</v>
      </c>
      <c r="D118" s="31" t="s">
        <v>149</v>
      </c>
      <c r="E118" s="31" t="s">
        <v>150</v>
      </c>
    </row>
    <row r="119" spans="1:5">
      <c r="A119" s="31">
        <v>10112</v>
      </c>
      <c r="B119" s="31" t="s">
        <v>38</v>
      </c>
      <c r="C119" s="31" t="s">
        <v>39</v>
      </c>
      <c r="D119" s="31" t="s">
        <v>149</v>
      </c>
      <c r="E119" s="31" t="s">
        <v>150</v>
      </c>
    </row>
    <row r="120" spans="1:5">
      <c r="A120" s="31">
        <v>10115</v>
      </c>
      <c r="B120" s="31" t="s">
        <v>38</v>
      </c>
      <c r="C120" s="31" t="s">
        <v>39</v>
      </c>
      <c r="D120" s="31" t="s">
        <v>149</v>
      </c>
      <c r="E120" s="31" t="s">
        <v>150</v>
      </c>
    </row>
    <row r="121" spans="1:5">
      <c r="A121" s="31">
        <v>10154</v>
      </c>
      <c r="B121" s="31" t="s">
        <v>38</v>
      </c>
      <c r="C121" s="31" t="s">
        <v>39</v>
      </c>
      <c r="D121" s="31" t="s">
        <v>149</v>
      </c>
      <c r="E121" s="31" t="s">
        <v>150</v>
      </c>
    </row>
    <row r="122" spans="1:5">
      <c r="A122" s="31">
        <v>10165</v>
      </c>
      <c r="B122" s="31" t="s">
        <v>38</v>
      </c>
      <c r="C122" s="31" t="s">
        <v>39</v>
      </c>
      <c r="D122" s="31" t="s">
        <v>149</v>
      </c>
      <c r="E122" s="31" t="s">
        <v>150</v>
      </c>
    </row>
    <row r="123" spans="1:5">
      <c r="A123" s="31">
        <v>10170</v>
      </c>
      <c r="B123" s="31" t="s">
        <v>38</v>
      </c>
      <c r="C123" s="31" t="s">
        <v>39</v>
      </c>
      <c r="D123" s="31" t="s">
        <v>149</v>
      </c>
      <c r="E123" s="31" t="s">
        <v>150</v>
      </c>
    </row>
    <row r="124" spans="1:5">
      <c r="A124" s="31">
        <v>10177</v>
      </c>
      <c r="B124" s="31" t="s">
        <v>38</v>
      </c>
      <c r="C124" s="31" t="s">
        <v>39</v>
      </c>
      <c r="D124" s="31" t="s">
        <v>149</v>
      </c>
      <c r="E124" s="31" t="s">
        <v>150</v>
      </c>
    </row>
    <row r="125" spans="1:5">
      <c r="A125" s="31">
        <v>10282</v>
      </c>
      <c r="B125" s="31" t="s">
        <v>38</v>
      </c>
      <c r="C125" s="31" t="s">
        <v>39</v>
      </c>
      <c r="D125" s="31" t="s">
        <v>149</v>
      </c>
      <c r="E125" s="31" t="s">
        <v>150</v>
      </c>
    </row>
    <row r="126" spans="1:5">
      <c r="A126" s="31">
        <v>10528</v>
      </c>
      <c r="B126" s="31" t="s">
        <v>38</v>
      </c>
      <c r="C126" s="31" t="s">
        <v>39</v>
      </c>
      <c r="D126" s="31" t="s">
        <v>149</v>
      </c>
      <c r="E126" s="31" t="s">
        <v>151</v>
      </c>
    </row>
    <row r="127" spans="1:5">
      <c r="A127" s="31">
        <v>10550</v>
      </c>
      <c r="B127" s="31" t="s">
        <v>38</v>
      </c>
      <c r="C127" s="31" t="s">
        <v>39</v>
      </c>
      <c r="D127" s="31" t="s">
        <v>149</v>
      </c>
      <c r="E127" s="31" t="s">
        <v>152</v>
      </c>
    </row>
    <row r="128" spans="1:5">
      <c r="A128" s="31">
        <v>10562</v>
      </c>
      <c r="B128" s="31" t="s">
        <v>38</v>
      </c>
      <c r="C128" s="31" t="s">
        <v>39</v>
      </c>
      <c r="D128" s="31" t="s">
        <v>149</v>
      </c>
      <c r="E128" s="31" t="s">
        <v>153</v>
      </c>
    </row>
    <row r="129" spans="1:5">
      <c r="A129" s="31">
        <v>10956</v>
      </c>
      <c r="B129" s="31" t="s">
        <v>38</v>
      </c>
      <c r="C129" s="31" t="s">
        <v>39</v>
      </c>
      <c r="D129" s="31" t="s">
        <v>149</v>
      </c>
      <c r="E129" s="31" t="s">
        <v>154</v>
      </c>
    </row>
    <row r="130" spans="1:5">
      <c r="A130" s="31">
        <v>11010</v>
      </c>
      <c r="B130" s="31" t="s">
        <v>38</v>
      </c>
      <c r="C130" s="31" t="s">
        <v>39</v>
      </c>
      <c r="D130" s="31" t="s">
        <v>149</v>
      </c>
      <c r="E130" s="31" t="s">
        <v>155</v>
      </c>
    </row>
    <row r="131" spans="1:5">
      <c r="A131" s="31">
        <v>11520</v>
      </c>
      <c r="B131" s="31" t="s">
        <v>38</v>
      </c>
      <c r="C131" s="31" t="s">
        <v>39</v>
      </c>
      <c r="D131" s="31" t="s">
        <v>149</v>
      </c>
      <c r="E131" s="31" t="s">
        <v>156</v>
      </c>
    </row>
    <row r="132" spans="1:5">
      <c r="A132" s="31">
        <v>11542</v>
      </c>
      <c r="B132" s="31" t="s">
        <v>38</v>
      </c>
      <c r="C132" s="31" t="s">
        <v>39</v>
      </c>
      <c r="D132" s="31" t="s">
        <v>149</v>
      </c>
      <c r="E132" s="31" t="s">
        <v>157</v>
      </c>
    </row>
    <row r="133" spans="1:5">
      <c r="A133" s="31">
        <v>11550</v>
      </c>
      <c r="B133" s="31" t="s">
        <v>38</v>
      </c>
      <c r="C133" s="31" t="s">
        <v>39</v>
      </c>
      <c r="D133" s="31" t="s">
        <v>149</v>
      </c>
      <c r="E133" s="31" t="s">
        <v>158</v>
      </c>
    </row>
    <row r="134" spans="1:5">
      <c r="A134" s="31">
        <v>11572</v>
      </c>
      <c r="B134" s="31" t="s">
        <v>38</v>
      </c>
      <c r="C134" s="31" t="s">
        <v>39</v>
      </c>
      <c r="D134" s="31" t="s">
        <v>149</v>
      </c>
      <c r="E134" s="31" t="s">
        <v>159</v>
      </c>
    </row>
    <row r="135" spans="1:5">
      <c r="A135" s="31">
        <v>11598</v>
      </c>
      <c r="B135" s="31" t="s">
        <v>38</v>
      </c>
      <c r="C135" s="31" t="s">
        <v>39</v>
      </c>
      <c r="D135" s="31" t="s">
        <v>149</v>
      </c>
      <c r="E135" s="31" t="s">
        <v>160</v>
      </c>
    </row>
    <row r="136" spans="1:5">
      <c r="A136" s="31">
        <v>11714</v>
      </c>
      <c r="B136" s="31" t="s">
        <v>38</v>
      </c>
      <c r="C136" s="31" t="s">
        <v>39</v>
      </c>
      <c r="D136" s="31" t="s">
        <v>149</v>
      </c>
      <c r="E136" s="31" t="s">
        <v>161</v>
      </c>
    </row>
    <row r="137" spans="1:5">
      <c r="A137" s="31">
        <v>11722</v>
      </c>
      <c r="B137" s="31" t="s">
        <v>38</v>
      </c>
      <c r="C137" s="31" t="s">
        <v>39</v>
      </c>
      <c r="D137" s="31" t="s">
        <v>149</v>
      </c>
      <c r="E137" s="31" t="s">
        <v>162</v>
      </c>
    </row>
    <row r="138" spans="1:5">
      <c r="A138" s="31">
        <v>11725</v>
      </c>
      <c r="B138" s="31" t="s">
        <v>38</v>
      </c>
      <c r="C138" s="31" t="s">
        <v>39</v>
      </c>
      <c r="D138" s="31" t="s">
        <v>149</v>
      </c>
      <c r="E138" s="31" t="s">
        <v>163</v>
      </c>
    </row>
    <row r="139" spans="1:5">
      <c r="A139" s="31">
        <v>11727</v>
      </c>
      <c r="B139" s="31" t="s">
        <v>38</v>
      </c>
      <c r="C139" s="31" t="s">
        <v>39</v>
      </c>
      <c r="D139" s="31" t="s">
        <v>149</v>
      </c>
      <c r="E139" s="31" t="s">
        <v>164</v>
      </c>
    </row>
    <row r="140" spans="1:5">
      <c r="A140" s="31">
        <v>11729</v>
      </c>
      <c r="B140" s="31" t="s">
        <v>38</v>
      </c>
      <c r="C140" s="31" t="s">
        <v>39</v>
      </c>
      <c r="D140" s="31" t="s">
        <v>149</v>
      </c>
      <c r="E140" s="31" t="s">
        <v>165</v>
      </c>
    </row>
    <row r="141" spans="1:5">
      <c r="A141" s="31">
        <v>11746</v>
      </c>
      <c r="B141" s="31" t="s">
        <v>38</v>
      </c>
      <c r="C141" s="31" t="s">
        <v>39</v>
      </c>
      <c r="D141" s="31" t="s">
        <v>149</v>
      </c>
      <c r="E141" s="31" t="s">
        <v>166</v>
      </c>
    </row>
    <row r="142" spans="1:5">
      <c r="A142" s="31">
        <v>11756</v>
      </c>
      <c r="B142" s="31" t="s">
        <v>38</v>
      </c>
      <c r="C142" s="31" t="s">
        <v>39</v>
      </c>
      <c r="D142" s="31" t="s">
        <v>149</v>
      </c>
      <c r="E142" s="31" t="s">
        <v>167</v>
      </c>
    </row>
    <row r="143" spans="1:5">
      <c r="A143" s="31">
        <v>11757</v>
      </c>
      <c r="B143" s="31" t="s">
        <v>38</v>
      </c>
      <c r="C143" s="31" t="s">
        <v>39</v>
      </c>
      <c r="D143" s="31" t="s">
        <v>149</v>
      </c>
      <c r="E143" s="31" t="s">
        <v>168</v>
      </c>
    </row>
    <row r="144" spans="1:5">
      <c r="A144" s="31">
        <v>11758</v>
      </c>
      <c r="B144" s="31" t="s">
        <v>38</v>
      </c>
      <c r="C144" s="31" t="s">
        <v>39</v>
      </c>
      <c r="D144" s="31" t="s">
        <v>149</v>
      </c>
      <c r="E144" s="31" t="s">
        <v>169</v>
      </c>
    </row>
    <row r="145" spans="1:5">
      <c r="A145" s="31">
        <v>11787</v>
      </c>
      <c r="B145" s="31" t="s">
        <v>38</v>
      </c>
      <c r="C145" s="31" t="s">
        <v>39</v>
      </c>
      <c r="D145" s="31" t="s">
        <v>149</v>
      </c>
      <c r="E145" s="31" t="s">
        <v>170</v>
      </c>
    </row>
    <row r="146" spans="1:5">
      <c r="A146" s="31">
        <v>11795</v>
      </c>
      <c r="B146" s="31" t="s">
        <v>38</v>
      </c>
      <c r="C146" s="31" t="s">
        <v>39</v>
      </c>
      <c r="D146" s="31" t="s">
        <v>149</v>
      </c>
      <c r="E146" s="31" t="s">
        <v>171</v>
      </c>
    </row>
    <row r="147" spans="1:5">
      <c r="A147" s="31">
        <v>11803</v>
      </c>
      <c r="B147" s="31" t="s">
        <v>38</v>
      </c>
      <c r="C147" s="31" t="s">
        <v>39</v>
      </c>
      <c r="D147" s="31" t="s">
        <v>149</v>
      </c>
      <c r="E147" s="31" t="s">
        <v>172</v>
      </c>
    </row>
    <row r="148" spans="1:5">
      <c r="A148" s="31">
        <v>11967</v>
      </c>
      <c r="B148" s="31" t="s">
        <v>38</v>
      </c>
      <c r="C148" s="31" t="s">
        <v>39</v>
      </c>
      <c r="D148" s="31" t="s">
        <v>149</v>
      </c>
      <c r="E148" s="31" t="s">
        <v>173</v>
      </c>
    </row>
    <row r="149" spans="1:5">
      <c r="A149" s="31">
        <v>12180</v>
      </c>
      <c r="B149" s="31" t="s">
        <v>38</v>
      </c>
      <c r="C149" s="31" t="s">
        <v>39</v>
      </c>
      <c r="D149" s="31" t="s">
        <v>149</v>
      </c>
      <c r="E149" s="31" t="s">
        <v>174</v>
      </c>
    </row>
    <row r="150" spans="1:5">
      <c r="A150" s="31">
        <v>12306</v>
      </c>
      <c r="B150" s="31" t="s">
        <v>38</v>
      </c>
      <c r="C150" s="31" t="s">
        <v>39</v>
      </c>
      <c r="D150" s="31" t="s">
        <v>149</v>
      </c>
      <c r="E150" s="31" t="s">
        <v>175</v>
      </c>
    </row>
    <row r="151" spans="1:5">
      <c r="A151" s="31">
        <v>13021</v>
      </c>
      <c r="B151" s="31" t="s">
        <v>38</v>
      </c>
      <c r="C151" s="31" t="s">
        <v>39</v>
      </c>
      <c r="D151" s="31" t="s">
        <v>149</v>
      </c>
      <c r="E151" s="31" t="s">
        <v>94</v>
      </c>
    </row>
    <row r="152" spans="1:5">
      <c r="A152" s="31">
        <v>13210</v>
      </c>
      <c r="B152" s="31" t="s">
        <v>38</v>
      </c>
      <c r="C152" s="31" t="s">
        <v>39</v>
      </c>
      <c r="D152" s="31" t="s">
        <v>149</v>
      </c>
      <c r="E152" s="31" t="s">
        <v>176</v>
      </c>
    </row>
    <row r="153" spans="1:5">
      <c r="A153" s="31">
        <v>13501</v>
      </c>
      <c r="B153" s="31" t="s">
        <v>38</v>
      </c>
      <c r="C153" s="31" t="s">
        <v>39</v>
      </c>
      <c r="D153" s="31" t="s">
        <v>149</v>
      </c>
      <c r="E153" s="31" t="s">
        <v>177</v>
      </c>
    </row>
    <row r="154" spans="1:5">
      <c r="A154" s="31">
        <v>13601</v>
      </c>
      <c r="B154" s="31" t="s">
        <v>38</v>
      </c>
      <c r="C154" s="31" t="s">
        <v>39</v>
      </c>
      <c r="D154" s="31" t="s">
        <v>149</v>
      </c>
      <c r="E154" s="31" t="s">
        <v>178</v>
      </c>
    </row>
    <row r="155" spans="1:5">
      <c r="A155" s="31">
        <v>14043</v>
      </c>
      <c r="B155" s="31" t="s">
        <v>38</v>
      </c>
      <c r="C155" s="31" t="s">
        <v>39</v>
      </c>
      <c r="D155" s="31" t="s">
        <v>149</v>
      </c>
      <c r="E155" s="31" t="s">
        <v>179</v>
      </c>
    </row>
    <row r="156" spans="1:5">
      <c r="A156" s="31">
        <v>14150</v>
      </c>
      <c r="B156" s="31" t="s">
        <v>38</v>
      </c>
      <c r="C156" s="31" t="s">
        <v>39</v>
      </c>
      <c r="D156" s="31" t="s">
        <v>149</v>
      </c>
      <c r="E156" s="31" t="s">
        <v>180</v>
      </c>
    </row>
    <row r="157" spans="1:5">
      <c r="A157" s="31">
        <v>14225</v>
      </c>
      <c r="B157" s="31" t="s">
        <v>38</v>
      </c>
      <c r="C157" s="31" t="s">
        <v>39</v>
      </c>
      <c r="D157" s="31" t="s">
        <v>149</v>
      </c>
      <c r="E157" s="31" t="s">
        <v>181</v>
      </c>
    </row>
    <row r="158" spans="1:5">
      <c r="A158" s="31">
        <v>14304</v>
      </c>
      <c r="B158" s="31" t="s">
        <v>38</v>
      </c>
      <c r="C158" s="31" t="s">
        <v>39</v>
      </c>
      <c r="D158" s="31" t="s">
        <v>149</v>
      </c>
      <c r="E158" s="31" t="s">
        <v>182</v>
      </c>
    </row>
    <row r="159" spans="1:5">
      <c r="A159" s="31">
        <v>14609</v>
      </c>
      <c r="B159" s="31" t="s">
        <v>38</v>
      </c>
      <c r="C159" s="31" t="s">
        <v>39</v>
      </c>
      <c r="D159" s="31" t="s">
        <v>149</v>
      </c>
      <c r="E159" s="31" t="s">
        <v>183</v>
      </c>
    </row>
    <row r="160" spans="1:5">
      <c r="A160" s="31">
        <v>14701</v>
      </c>
      <c r="B160" s="31" t="s">
        <v>38</v>
      </c>
      <c r="C160" s="31" t="s">
        <v>39</v>
      </c>
      <c r="D160" s="31" t="s">
        <v>149</v>
      </c>
      <c r="E160" s="31" t="s">
        <v>184</v>
      </c>
    </row>
    <row r="161" spans="1:5">
      <c r="A161" s="31">
        <v>14853</v>
      </c>
      <c r="B161" s="31" t="s">
        <v>38</v>
      </c>
      <c r="C161" s="31" t="s">
        <v>39</v>
      </c>
      <c r="D161" s="31" t="s">
        <v>149</v>
      </c>
      <c r="E161" s="31" t="s">
        <v>185</v>
      </c>
    </row>
    <row r="162" spans="1:5">
      <c r="A162" s="31">
        <v>14901</v>
      </c>
      <c r="B162" s="31" t="s">
        <v>38</v>
      </c>
      <c r="C162" s="31" t="s">
        <v>39</v>
      </c>
      <c r="D162" s="31" t="s">
        <v>149</v>
      </c>
      <c r="E162" s="31" t="s">
        <v>186</v>
      </c>
    </row>
    <row r="163" spans="1:5">
      <c r="A163" s="31">
        <v>15122</v>
      </c>
      <c r="B163" s="31" t="s">
        <v>38</v>
      </c>
      <c r="C163" s="31" t="s">
        <v>39</v>
      </c>
      <c r="D163" s="31" t="s">
        <v>187</v>
      </c>
      <c r="E163" s="31" t="s">
        <v>188</v>
      </c>
    </row>
    <row r="164" spans="1:5">
      <c r="A164" s="31">
        <v>15122</v>
      </c>
      <c r="B164" s="31" t="s">
        <v>38</v>
      </c>
      <c r="C164" s="31" t="s">
        <v>39</v>
      </c>
      <c r="D164" s="31" t="s">
        <v>187</v>
      </c>
      <c r="E164" s="31" t="s">
        <v>189</v>
      </c>
    </row>
    <row r="165" spans="1:5">
      <c r="A165" s="31">
        <v>15221</v>
      </c>
      <c r="B165" s="31" t="s">
        <v>38</v>
      </c>
      <c r="C165" s="31" t="s">
        <v>39</v>
      </c>
      <c r="D165" s="31" t="s">
        <v>187</v>
      </c>
      <c r="E165" s="31" t="s">
        <v>190</v>
      </c>
    </row>
    <row r="166" spans="1:5">
      <c r="A166" s="31">
        <v>15228</v>
      </c>
      <c r="B166" s="31" t="s">
        <v>38</v>
      </c>
      <c r="C166" s="31" t="s">
        <v>39</v>
      </c>
      <c r="D166" s="31" t="s">
        <v>187</v>
      </c>
      <c r="E166" s="31" t="s">
        <v>191</v>
      </c>
    </row>
    <row r="167" spans="1:5">
      <c r="A167" s="31">
        <v>15234</v>
      </c>
      <c r="B167" s="31" t="s">
        <v>38</v>
      </c>
      <c r="C167" s="31" t="s">
        <v>39</v>
      </c>
      <c r="D167" s="31" t="s">
        <v>187</v>
      </c>
      <c r="E167" s="31" t="s">
        <v>192</v>
      </c>
    </row>
    <row r="168" spans="1:5">
      <c r="A168" s="31">
        <v>15239</v>
      </c>
      <c r="B168" s="31" t="s">
        <v>38</v>
      </c>
      <c r="C168" s="31" t="s">
        <v>39</v>
      </c>
      <c r="D168" s="31" t="s">
        <v>187</v>
      </c>
      <c r="E168" s="31" t="s">
        <v>193</v>
      </c>
    </row>
    <row r="169" spans="1:5">
      <c r="A169" s="31">
        <v>15601</v>
      </c>
      <c r="B169" s="31" t="s">
        <v>38</v>
      </c>
      <c r="C169" s="31" t="s">
        <v>39</v>
      </c>
      <c r="D169" s="31" t="s">
        <v>187</v>
      </c>
      <c r="E169" s="31" t="s">
        <v>194</v>
      </c>
    </row>
    <row r="170" spans="1:5">
      <c r="A170" s="31">
        <v>16146</v>
      </c>
      <c r="B170" s="31" t="s">
        <v>38</v>
      </c>
      <c r="C170" s="31" t="s">
        <v>39</v>
      </c>
      <c r="D170" s="31" t="s">
        <v>187</v>
      </c>
      <c r="E170" s="31" t="s">
        <v>195</v>
      </c>
    </row>
    <row r="171" spans="1:5">
      <c r="A171" s="31">
        <v>16602</v>
      </c>
      <c r="B171" s="31" t="s">
        <v>38</v>
      </c>
      <c r="C171" s="31" t="s">
        <v>39</v>
      </c>
      <c r="D171" s="31" t="s">
        <v>187</v>
      </c>
      <c r="E171" s="31" t="s">
        <v>196</v>
      </c>
    </row>
    <row r="172" spans="1:5">
      <c r="A172" s="31">
        <v>16801</v>
      </c>
      <c r="B172" s="31" t="s">
        <v>38</v>
      </c>
      <c r="C172" s="31" t="s">
        <v>39</v>
      </c>
      <c r="D172" s="31" t="s">
        <v>187</v>
      </c>
      <c r="E172" s="31" t="s">
        <v>197</v>
      </c>
    </row>
    <row r="173" spans="1:5">
      <c r="A173" s="31">
        <v>17112</v>
      </c>
      <c r="B173" s="31" t="s">
        <v>38</v>
      </c>
      <c r="C173" s="31" t="s">
        <v>39</v>
      </c>
      <c r="D173" s="31" t="s">
        <v>187</v>
      </c>
      <c r="E173" s="31" t="s">
        <v>198</v>
      </c>
    </row>
    <row r="174" spans="1:5">
      <c r="A174" s="31">
        <v>17201</v>
      </c>
      <c r="B174" s="31" t="s">
        <v>38</v>
      </c>
      <c r="C174" s="31" t="s">
        <v>39</v>
      </c>
      <c r="D174" s="31" t="s">
        <v>187</v>
      </c>
      <c r="E174" s="31" t="s">
        <v>199</v>
      </c>
    </row>
    <row r="175" spans="1:5">
      <c r="A175" s="31">
        <v>17331</v>
      </c>
      <c r="B175" s="31" t="s">
        <v>38</v>
      </c>
      <c r="C175" s="31" t="s">
        <v>39</v>
      </c>
      <c r="D175" s="31" t="s">
        <v>187</v>
      </c>
      <c r="E175" s="31" t="s">
        <v>200</v>
      </c>
    </row>
    <row r="176" spans="1:5">
      <c r="A176" s="31">
        <v>17403</v>
      </c>
      <c r="B176" s="31" t="s">
        <v>38</v>
      </c>
      <c r="C176" s="31" t="s">
        <v>39</v>
      </c>
      <c r="D176" s="31" t="s">
        <v>187</v>
      </c>
      <c r="E176" s="31" t="s">
        <v>201</v>
      </c>
    </row>
    <row r="177" spans="1:5">
      <c r="A177" s="31">
        <v>17602</v>
      </c>
      <c r="B177" s="31" t="s">
        <v>38</v>
      </c>
      <c r="C177" s="31" t="s">
        <v>39</v>
      </c>
      <c r="D177" s="31" t="s">
        <v>187</v>
      </c>
      <c r="E177" s="31" t="s">
        <v>202</v>
      </c>
    </row>
    <row r="178" spans="1:5">
      <c r="A178" s="31">
        <v>18018</v>
      </c>
      <c r="B178" s="31" t="s">
        <v>38</v>
      </c>
      <c r="C178" s="31" t="s">
        <v>39</v>
      </c>
      <c r="D178" s="31" t="s">
        <v>187</v>
      </c>
      <c r="E178" s="31" t="s">
        <v>203</v>
      </c>
    </row>
    <row r="179" spans="1:5">
      <c r="A179" s="31">
        <v>18103</v>
      </c>
      <c r="B179" s="31" t="s">
        <v>38</v>
      </c>
      <c r="C179" s="31" t="s">
        <v>39</v>
      </c>
      <c r="D179" s="31" t="s">
        <v>187</v>
      </c>
      <c r="E179" s="31" t="s">
        <v>204</v>
      </c>
    </row>
    <row r="180" spans="1:5">
      <c r="A180" s="31">
        <v>19026</v>
      </c>
      <c r="B180" s="31" t="s">
        <v>38</v>
      </c>
      <c r="C180" s="31" t="s">
        <v>39</v>
      </c>
      <c r="D180" s="31" t="s">
        <v>187</v>
      </c>
      <c r="E180" s="31" t="s">
        <v>205</v>
      </c>
    </row>
    <row r="181" spans="1:5">
      <c r="A181" s="31">
        <v>19057</v>
      </c>
      <c r="B181" s="31" t="s">
        <v>38</v>
      </c>
      <c r="C181" s="31" t="s">
        <v>39</v>
      </c>
      <c r="D181" s="31" t="s">
        <v>187</v>
      </c>
      <c r="E181" s="31" t="s">
        <v>167</v>
      </c>
    </row>
    <row r="182" spans="1:5">
      <c r="A182" s="31">
        <v>19090</v>
      </c>
      <c r="B182" s="31" t="s">
        <v>38</v>
      </c>
      <c r="C182" s="31" t="s">
        <v>39</v>
      </c>
      <c r="D182" s="31" t="s">
        <v>187</v>
      </c>
      <c r="E182" s="31" t="s">
        <v>206</v>
      </c>
    </row>
    <row r="183" spans="1:5">
      <c r="A183" s="31">
        <v>19112</v>
      </c>
      <c r="B183" s="31" t="s">
        <v>38</v>
      </c>
      <c r="C183" s="31" t="s">
        <v>39</v>
      </c>
      <c r="D183" s="31" t="s">
        <v>187</v>
      </c>
      <c r="E183" s="31" t="s">
        <v>207</v>
      </c>
    </row>
    <row r="184" spans="1:5">
      <c r="A184" s="31">
        <v>19134</v>
      </c>
      <c r="B184" s="31" t="s">
        <v>38</v>
      </c>
      <c r="C184" s="31" t="s">
        <v>39</v>
      </c>
      <c r="D184" s="31" t="s">
        <v>187</v>
      </c>
      <c r="E184" s="31" t="s">
        <v>207</v>
      </c>
    </row>
    <row r="185" spans="1:5">
      <c r="A185" s="31">
        <v>19140</v>
      </c>
      <c r="B185" s="31" t="s">
        <v>38</v>
      </c>
      <c r="C185" s="31" t="s">
        <v>39</v>
      </c>
      <c r="D185" s="31" t="s">
        <v>187</v>
      </c>
      <c r="E185" s="31" t="s">
        <v>207</v>
      </c>
    </row>
    <row r="186" spans="1:5">
      <c r="A186" s="31">
        <v>19406</v>
      </c>
      <c r="B186" s="31" t="s">
        <v>38</v>
      </c>
      <c r="C186" s="31" t="s">
        <v>39</v>
      </c>
      <c r="D186" s="31" t="s">
        <v>187</v>
      </c>
      <c r="E186" s="31" t="s">
        <v>208</v>
      </c>
    </row>
    <row r="187" spans="1:5">
      <c r="A187" s="31">
        <v>19464</v>
      </c>
      <c r="B187" s="31" t="s">
        <v>38</v>
      </c>
      <c r="C187" s="31" t="s">
        <v>39</v>
      </c>
      <c r="D187" s="31" t="s">
        <v>187</v>
      </c>
      <c r="E187" s="31" t="s">
        <v>209</v>
      </c>
    </row>
    <row r="188" spans="1:5">
      <c r="A188" s="31">
        <v>19711</v>
      </c>
      <c r="B188" s="31" t="s">
        <v>38</v>
      </c>
      <c r="C188" s="31" t="s">
        <v>39</v>
      </c>
      <c r="D188" s="31" t="s">
        <v>210</v>
      </c>
      <c r="E188" s="31" t="s">
        <v>130</v>
      </c>
    </row>
    <row r="189" spans="1:5">
      <c r="A189" s="31">
        <v>20006</v>
      </c>
      <c r="B189" s="31" t="s">
        <v>38</v>
      </c>
      <c r="C189" s="31" t="s">
        <v>39</v>
      </c>
      <c r="D189" s="31" t="s">
        <v>211</v>
      </c>
      <c r="E189" s="31" t="s">
        <v>212</v>
      </c>
    </row>
    <row r="190" spans="1:5">
      <c r="A190" s="31">
        <v>20012</v>
      </c>
      <c r="B190" s="31" t="s">
        <v>38</v>
      </c>
      <c r="C190" s="31" t="s">
        <v>39</v>
      </c>
      <c r="D190" s="31" t="s">
        <v>211</v>
      </c>
      <c r="E190" s="31" t="s">
        <v>212</v>
      </c>
    </row>
    <row r="191" spans="1:5">
      <c r="A191" s="31">
        <v>20016</v>
      </c>
      <c r="B191" s="31" t="s">
        <v>38</v>
      </c>
      <c r="C191" s="31" t="s">
        <v>39</v>
      </c>
      <c r="D191" s="31" t="s">
        <v>211</v>
      </c>
      <c r="E191" s="31" t="s">
        <v>212</v>
      </c>
    </row>
    <row r="192" spans="1:5">
      <c r="A192" s="31">
        <v>20024</v>
      </c>
      <c r="B192" s="31" t="s">
        <v>38</v>
      </c>
      <c r="C192" s="31" t="s">
        <v>39</v>
      </c>
      <c r="D192" s="31" t="s">
        <v>211</v>
      </c>
      <c r="E192" s="31" t="s">
        <v>212</v>
      </c>
    </row>
    <row r="193" spans="1:5">
      <c r="A193" s="31">
        <v>20151</v>
      </c>
      <c r="B193" s="31" t="s">
        <v>38</v>
      </c>
      <c r="C193" s="31" t="s">
        <v>213</v>
      </c>
      <c r="D193" s="31" t="s">
        <v>214</v>
      </c>
      <c r="E193" s="31" t="s">
        <v>215</v>
      </c>
    </row>
    <row r="194" spans="1:5">
      <c r="A194" s="31">
        <v>20170</v>
      </c>
      <c r="B194" s="31" t="s">
        <v>38</v>
      </c>
      <c r="C194" s="31" t="s">
        <v>213</v>
      </c>
      <c r="D194" s="31" t="s">
        <v>214</v>
      </c>
      <c r="E194" s="31" t="s">
        <v>216</v>
      </c>
    </row>
    <row r="195" spans="1:5">
      <c r="A195" s="31">
        <v>20190</v>
      </c>
      <c r="B195" s="31" t="s">
        <v>38</v>
      </c>
      <c r="C195" s="31" t="s">
        <v>213</v>
      </c>
      <c r="D195" s="31" t="s">
        <v>214</v>
      </c>
      <c r="E195" s="31" t="s">
        <v>217</v>
      </c>
    </row>
    <row r="196" spans="1:5">
      <c r="A196" s="31">
        <v>20601</v>
      </c>
      <c r="B196" s="31" t="s">
        <v>38</v>
      </c>
      <c r="C196" s="31" t="s">
        <v>39</v>
      </c>
      <c r="D196" s="31" t="s">
        <v>218</v>
      </c>
      <c r="E196" s="31" t="s">
        <v>219</v>
      </c>
    </row>
    <row r="197" spans="1:5">
      <c r="A197" s="31">
        <v>20707</v>
      </c>
      <c r="B197" s="31" t="s">
        <v>38</v>
      </c>
      <c r="C197" s="31" t="s">
        <v>39</v>
      </c>
      <c r="D197" s="31" t="s">
        <v>218</v>
      </c>
      <c r="E197" s="31" t="s">
        <v>220</v>
      </c>
    </row>
    <row r="198" spans="1:5">
      <c r="A198" s="31">
        <v>20715</v>
      </c>
      <c r="B198" s="31" t="s">
        <v>38</v>
      </c>
      <c r="C198" s="31" t="s">
        <v>39</v>
      </c>
      <c r="D198" s="31" t="s">
        <v>218</v>
      </c>
      <c r="E198" s="31" t="s">
        <v>221</v>
      </c>
    </row>
    <row r="199" spans="1:5">
      <c r="A199" s="31">
        <v>20740</v>
      </c>
      <c r="B199" s="31" t="s">
        <v>38</v>
      </c>
      <c r="C199" s="31" t="s">
        <v>39</v>
      </c>
      <c r="D199" s="31" t="s">
        <v>218</v>
      </c>
      <c r="E199" s="31" t="s">
        <v>222</v>
      </c>
    </row>
    <row r="200" spans="1:5">
      <c r="A200" s="31">
        <v>20746</v>
      </c>
      <c r="B200" s="31" t="s">
        <v>38</v>
      </c>
      <c r="C200" s="31" t="s">
        <v>39</v>
      </c>
      <c r="D200" s="31" t="s">
        <v>218</v>
      </c>
      <c r="E200" s="31" t="s">
        <v>223</v>
      </c>
    </row>
    <row r="201" spans="1:5">
      <c r="A201" s="31">
        <v>20854</v>
      </c>
      <c r="B201" s="31" t="s">
        <v>38</v>
      </c>
      <c r="C201" s="31" t="s">
        <v>39</v>
      </c>
      <c r="D201" s="31" t="s">
        <v>218</v>
      </c>
      <c r="E201" s="31" t="s">
        <v>224</v>
      </c>
    </row>
    <row r="202" spans="1:5">
      <c r="A202" s="31">
        <v>20877</v>
      </c>
      <c r="B202" s="31" t="s">
        <v>38</v>
      </c>
      <c r="C202" s="31" t="s">
        <v>39</v>
      </c>
      <c r="D202" s="31" t="s">
        <v>218</v>
      </c>
      <c r="E202" s="31" t="s">
        <v>225</v>
      </c>
    </row>
    <row r="203" spans="1:5">
      <c r="A203" s="31">
        <v>21040</v>
      </c>
      <c r="B203" s="31" t="s">
        <v>38</v>
      </c>
      <c r="C203" s="31" t="s">
        <v>39</v>
      </c>
      <c r="D203" s="31" t="s">
        <v>218</v>
      </c>
      <c r="E203" s="31" t="s">
        <v>226</v>
      </c>
    </row>
    <row r="204" spans="1:5">
      <c r="A204" s="31">
        <v>21042</v>
      </c>
      <c r="B204" s="31" t="s">
        <v>38</v>
      </c>
      <c r="C204" s="31" t="s">
        <v>39</v>
      </c>
      <c r="D204" s="31" t="s">
        <v>218</v>
      </c>
      <c r="E204" s="31" t="s">
        <v>227</v>
      </c>
    </row>
    <row r="205" spans="1:5">
      <c r="A205" s="31">
        <v>21113</v>
      </c>
      <c r="B205" s="31" t="s">
        <v>38</v>
      </c>
      <c r="C205" s="31" t="s">
        <v>39</v>
      </c>
      <c r="D205" s="31" t="s">
        <v>218</v>
      </c>
      <c r="E205" s="31" t="s">
        <v>228</v>
      </c>
    </row>
    <row r="206" spans="1:5">
      <c r="A206" s="31">
        <v>21114</v>
      </c>
      <c r="B206" s="31" t="s">
        <v>38</v>
      </c>
      <c r="C206" s="31" t="s">
        <v>39</v>
      </c>
      <c r="D206" s="31" t="s">
        <v>218</v>
      </c>
      <c r="E206" s="31" t="s">
        <v>229</v>
      </c>
    </row>
    <row r="207" spans="1:5">
      <c r="A207" s="31">
        <v>21133</v>
      </c>
      <c r="B207" s="31" t="s">
        <v>38</v>
      </c>
      <c r="C207" s="31" t="s">
        <v>39</v>
      </c>
      <c r="D207" s="31" t="s">
        <v>218</v>
      </c>
      <c r="E207" s="31" t="s">
        <v>230</v>
      </c>
    </row>
    <row r="208" spans="1:5">
      <c r="A208" s="31">
        <v>21136</v>
      </c>
      <c r="B208" s="31" t="s">
        <v>38</v>
      </c>
      <c r="C208" s="31" t="s">
        <v>39</v>
      </c>
      <c r="D208" s="31" t="s">
        <v>218</v>
      </c>
      <c r="E208" s="31" t="s">
        <v>231</v>
      </c>
    </row>
    <row r="209" spans="1:5">
      <c r="A209" s="31">
        <v>21208</v>
      </c>
      <c r="B209" s="31" t="s">
        <v>38</v>
      </c>
      <c r="C209" s="31" t="s">
        <v>39</v>
      </c>
      <c r="D209" s="31" t="s">
        <v>218</v>
      </c>
      <c r="E209" s="31" t="s">
        <v>232</v>
      </c>
    </row>
    <row r="210" spans="1:5">
      <c r="A210" s="31">
        <v>21220</v>
      </c>
      <c r="B210" s="31" t="s">
        <v>38</v>
      </c>
      <c r="C210" s="31" t="s">
        <v>39</v>
      </c>
      <c r="D210" s="31" t="s">
        <v>218</v>
      </c>
      <c r="E210" s="31" t="s">
        <v>233</v>
      </c>
    </row>
    <row r="211" spans="1:5">
      <c r="A211" s="31">
        <v>21222</v>
      </c>
      <c r="B211" s="31" t="s">
        <v>38</v>
      </c>
      <c r="C211" s="31" t="s">
        <v>39</v>
      </c>
      <c r="D211" s="31" t="s">
        <v>218</v>
      </c>
      <c r="E211" s="31" t="s">
        <v>234</v>
      </c>
    </row>
    <row r="212" spans="1:5">
      <c r="A212" s="31">
        <v>21228</v>
      </c>
      <c r="B212" s="31" t="s">
        <v>38</v>
      </c>
      <c r="C212" s="31" t="s">
        <v>39</v>
      </c>
      <c r="D212" s="31" t="s">
        <v>218</v>
      </c>
      <c r="E212" s="31" t="s">
        <v>235</v>
      </c>
    </row>
    <row r="213" spans="1:5">
      <c r="A213" s="31">
        <v>21403</v>
      </c>
      <c r="B213" s="31" t="s">
        <v>38</v>
      </c>
      <c r="C213" s="31" t="s">
        <v>39</v>
      </c>
      <c r="D213" s="31" t="s">
        <v>218</v>
      </c>
      <c r="E213" s="31" t="s">
        <v>236</v>
      </c>
    </row>
    <row r="214" spans="1:5">
      <c r="A214" s="31">
        <v>21501</v>
      </c>
      <c r="B214" s="31" t="s">
        <v>38</v>
      </c>
      <c r="C214" s="31" t="s">
        <v>39</v>
      </c>
      <c r="D214" s="31" t="s">
        <v>218</v>
      </c>
      <c r="E214" s="31" t="s">
        <v>237</v>
      </c>
    </row>
    <row r="215" spans="1:5">
      <c r="A215" s="31">
        <v>21740</v>
      </c>
      <c r="B215" s="31" t="s">
        <v>38</v>
      </c>
      <c r="C215" s="31" t="s">
        <v>39</v>
      </c>
      <c r="D215" s="31" t="s">
        <v>218</v>
      </c>
      <c r="E215" s="31" t="s">
        <v>238</v>
      </c>
    </row>
    <row r="216" spans="1:5">
      <c r="A216" s="31">
        <v>22003</v>
      </c>
      <c r="B216" s="31" t="s">
        <v>38</v>
      </c>
      <c r="C216" s="31" t="s">
        <v>213</v>
      </c>
      <c r="D216" s="31" t="s">
        <v>214</v>
      </c>
      <c r="E216" s="31" t="s">
        <v>239</v>
      </c>
    </row>
    <row r="217" spans="1:5">
      <c r="A217" s="31">
        <v>22015</v>
      </c>
      <c r="B217" s="31" t="s">
        <v>38</v>
      </c>
      <c r="C217" s="31" t="s">
        <v>213</v>
      </c>
      <c r="D217" s="31" t="s">
        <v>214</v>
      </c>
      <c r="E217" s="31" t="s">
        <v>240</v>
      </c>
    </row>
    <row r="218" spans="1:5">
      <c r="A218" s="31">
        <v>22025</v>
      </c>
      <c r="B218" s="31" t="s">
        <v>38</v>
      </c>
      <c r="C218" s="31" t="s">
        <v>213</v>
      </c>
      <c r="D218" s="31" t="s">
        <v>214</v>
      </c>
      <c r="E218" s="31" t="s">
        <v>241</v>
      </c>
    </row>
    <row r="219" spans="1:5">
      <c r="A219" s="31">
        <v>22102</v>
      </c>
      <c r="B219" s="31" t="s">
        <v>38</v>
      </c>
      <c r="C219" s="31" t="s">
        <v>213</v>
      </c>
      <c r="D219" s="31" t="s">
        <v>214</v>
      </c>
      <c r="E219" s="31" t="s">
        <v>242</v>
      </c>
    </row>
    <row r="220" spans="1:5">
      <c r="A220" s="31">
        <v>22124</v>
      </c>
      <c r="B220" s="31" t="s">
        <v>38</v>
      </c>
      <c r="C220" s="31" t="s">
        <v>213</v>
      </c>
      <c r="D220" s="31" t="s">
        <v>214</v>
      </c>
      <c r="E220" s="31" t="s">
        <v>243</v>
      </c>
    </row>
    <row r="221" spans="1:5">
      <c r="A221" s="31">
        <v>22153</v>
      </c>
      <c r="B221" s="31" t="s">
        <v>38</v>
      </c>
      <c r="C221" s="31" t="s">
        <v>213</v>
      </c>
      <c r="D221" s="31" t="s">
        <v>214</v>
      </c>
      <c r="E221" s="31" t="s">
        <v>244</v>
      </c>
    </row>
    <row r="222" spans="1:5">
      <c r="A222" s="31">
        <v>22304</v>
      </c>
      <c r="B222" s="31" t="s">
        <v>38</v>
      </c>
      <c r="C222" s="31" t="s">
        <v>213</v>
      </c>
      <c r="D222" s="31" t="s">
        <v>214</v>
      </c>
      <c r="E222" s="31" t="s">
        <v>245</v>
      </c>
    </row>
    <row r="223" spans="1:5">
      <c r="A223" s="31">
        <v>22601</v>
      </c>
      <c r="B223" s="31" t="s">
        <v>38</v>
      </c>
      <c r="C223" s="31" t="s">
        <v>213</v>
      </c>
      <c r="D223" s="31" t="s">
        <v>214</v>
      </c>
      <c r="E223" s="31" t="s">
        <v>56</v>
      </c>
    </row>
    <row r="224" spans="1:5">
      <c r="A224" s="31">
        <v>22801</v>
      </c>
      <c r="B224" s="31" t="s">
        <v>38</v>
      </c>
      <c r="C224" s="31" t="s">
        <v>213</v>
      </c>
      <c r="D224" s="31" t="s">
        <v>214</v>
      </c>
      <c r="E224" s="31" t="s">
        <v>246</v>
      </c>
    </row>
    <row r="225" spans="1:5">
      <c r="A225" s="31">
        <v>22901</v>
      </c>
      <c r="B225" s="31" t="s">
        <v>38</v>
      </c>
      <c r="C225" s="31" t="s">
        <v>213</v>
      </c>
      <c r="D225" s="31" t="s">
        <v>214</v>
      </c>
      <c r="E225" s="31" t="s">
        <v>247</v>
      </c>
    </row>
    <row r="226" spans="1:5">
      <c r="A226" s="31">
        <v>22980</v>
      </c>
      <c r="B226" s="31" t="s">
        <v>38</v>
      </c>
      <c r="C226" s="31" t="s">
        <v>213</v>
      </c>
      <c r="D226" s="31" t="s">
        <v>214</v>
      </c>
      <c r="E226" s="31" t="s">
        <v>248</v>
      </c>
    </row>
    <row r="227" spans="1:5">
      <c r="A227" s="31">
        <v>23111</v>
      </c>
      <c r="B227" s="31" t="s">
        <v>38</v>
      </c>
      <c r="C227" s="31" t="s">
        <v>213</v>
      </c>
      <c r="D227" s="31" t="s">
        <v>214</v>
      </c>
      <c r="E227" s="31" t="s">
        <v>249</v>
      </c>
    </row>
    <row r="228" spans="1:5">
      <c r="A228" s="31">
        <v>23223</v>
      </c>
      <c r="B228" s="31" t="s">
        <v>38</v>
      </c>
      <c r="C228" s="31" t="s">
        <v>213</v>
      </c>
      <c r="D228" s="31" t="s">
        <v>214</v>
      </c>
      <c r="E228" s="31" t="s">
        <v>250</v>
      </c>
    </row>
    <row r="229" spans="1:5">
      <c r="A229" s="31">
        <v>23320</v>
      </c>
      <c r="B229" s="31" t="s">
        <v>38</v>
      </c>
      <c r="C229" s="31" t="s">
        <v>213</v>
      </c>
      <c r="D229" s="31" t="s">
        <v>214</v>
      </c>
      <c r="E229" s="31" t="s">
        <v>251</v>
      </c>
    </row>
    <row r="230" spans="1:5">
      <c r="A230" s="31">
        <v>23464</v>
      </c>
      <c r="B230" s="31" t="s">
        <v>38</v>
      </c>
      <c r="C230" s="31" t="s">
        <v>213</v>
      </c>
      <c r="D230" s="31" t="s">
        <v>214</v>
      </c>
      <c r="E230" s="31" t="s">
        <v>252</v>
      </c>
    </row>
    <row r="231" spans="1:5">
      <c r="A231" s="31">
        <v>23518</v>
      </c>
      <c r="B231" s="31" t="s">
        <v>38</v>
      </c>
      <c r="C231" s="31" t="s">
        <v>213</v>
      </c>
      <c r="D231" s="31" t="s">
        <v>214</v>
      </c>
      <c r="E231" s="31" t="s">
        <v>253</v>
      </c>
    </row>
    <row r="232" spans="1:5">
      <c r="A232" s="31">
        <v>23602</v>
      </c>
      <c r="B232" s="31" t="s">
        <v>38</v>
      </c>
      <c r="C232" s="31" t="s">
        <v>213</v>
      </c>
      <c r="D232" s="31" t="s">
        <v>214</v>
      </c>
      <c r="E232" s="31" t="s">
        <v>254</v>
      </c>
    </row>
    <row r="233" spans="1:5">
      <c r="A233" s="31">
        <v>23701</v>
      </c>
      <c r="B233" s="31" t="s">
        <v>38</v>
      </c>
      <c r="C233" s="31" t="s">
        <v>213</v>
      </c>
      <c r="D233" s="31" t="s">
        <v>214</v>
      </c>
      <c r="E233" s="31" t="s">
        <v>84</v>
      </c>
    </row>
    <row r="234" spans="1:5">
      <c r="A234" s="31">
        <v>23805</v>
      </c>
      <c r="B234" s="31" t="s">
        <v>38</v>
      </c>
      <c r="C234" s="31" t="s">
        <v>213</v>
      </c>
      <c r="D234" s="31" t="s">
        <v>214</v>
      </c>
      <c r="E234" s="31" t="s">
        <v>255</v>
      </c>
    </row>
    <row r="235" spans="1:5">
      <c r="A235" s="31">
        <v>24060</v>
      </c>
      <c r="B235" s="31" t="s">
        <v>38</v>
      </c>
      <c r="C235" s="31" t="s">
        <v>213</v>
      </c>
      <c r="D235" s="31" t="s">
        <v>214</v>
      </c>
      <c r="E235" s="31" t="s">
        <v>256</v>
      </c>
    </row>
    <row r="236" spans="1:5">
      <c r="A236" s="31">
        <v>24153</v>
      </c>
      <c r="B236" s="31" t="s">
        <v>38</v>
      </c>
      <c r="C236" s="31" t="s">
        <v>213</v>
      </c>
      <c r="D236" s="31" t="s">
        <v>214</v>
      </c>
      <c r="E236" s="31" t="s">
        <v>80</v>
      </c>
    </row>
    <row r="237" spans="1:5">
      <c r="A237" s="31">
        <v>24281</v>
      </c>
      <c r="B237" s="31" t="s">
        <v>38</v>
      </c>
      <c r="C237" s="31" t="s">
        <v>213</v>
      </c>
      <c r="D237" s="31" t="s">
        <v>214</v>
      </c>
      <c r="E237" s="31" t="s">
        <v>257</v>
      </c>
    </row>
    <row r="238" spans="1:5">
      <c r="A238" s="31">
        <v>25705</v>
      </c>
      <c r="B238" s="31" t="s">
        <v>38</v>
      </c>
      <c r="C238" s="31" t="s">
        <v>39</v>
      </c>
      <c r="D238" s="31" t="s">
        <v>258</v>
      </c>
      <c r="E238" s="31" t="s">
        <v>259</v>
      </c>
    </row>
    <row r="239" spans="1:5">
      <c r="A239" s="31">
        <v>26003</v>
      </c>
      <c r="B239" s="31" t="s">
        <v>38</v>
      </c>
      <c r="C239" s="31" t="s">
        <v>39</v>
      </c>
      <c r="D239" s="31" t="s">
        <v>258</v>
      </c>
      <c r="E239" s="31" t="s">
        <v>260</v>
      </c>
    </row>
    <row r="240" spans="1:5">
      <c r="A240" s="31">
        <v>26101</v>
      </c>
      <c r="B240" s="31" t="s">
        <v>38</v>
      </c>
      <c r="C240" s="31" t="s">
        <v>39</v>
      </c>
      <c r="D240" s="31" t="s">
        <v>258</v>
      </c>
      <c r="E240" s="31" t="s">
        <v>261</v>
      </c>
    </row>
    <row r="241" spans="1:5">
      <c r="A241" s="31">
        <v>26501</v>
      </c>
      <c r="B241" s="31" t="s">
        <v>38</v>
      </c>
      <c r="C241" s="31" t="s">
        <v>39</v>
      </c>
      <c r="D241" s="31" t="s">
        <v>258</v>
      </c>
      <c r="E241" s="31" t="s">
        <v>262</v>
      </c>
    </row>
    <row r="242" spans="1:5">
      <c r="A242" s="31">
        <v>26554</v>
      </c>
      <c r="B242" s="31" t="s">
        <v>38</v>
      </c>
      <c r="C242" s="31" t="s">
        <v>39</v>
      </c>
      <c r="D242" s="31" t="s">
        <v>258</v>
      </c>
      <c r="E242" s="31" t="s">
        <v>263</v>
      </c>
    </row>
    <row r="243" spans="1:5">
      <c r="A243" s="31">
        <v>27203</v>
      </c>
      <c r="B243" s="31" t="s">
        <v>38</v>
      </c>
      <c r="C243" s="31" t="s">
        <v>213</v>
      </c>
      <c r="D243" s="31" t="s">
        <v>264</v>
      </c>
      <c r="E243" s="31" t="s">
        <v>265</v>
      </c>
    </row>
    <row r="244" spans="1:5">
      <c r="A244" s="31">
        <v>27260</v>
      </c>
      <c r="B244" s="31" t="s">
        <v>38</v>
      </c>
      <c r="C244" s="31" t="s">
        <v>213</v>
      </c>
      <c r="D244" s="31" t="s">
        <v>264</v>
      </c>
      <c r="E244" s="31" t="s">
        <v>266</v>
      </c>
    </row>
    <row r="245" spans="1:5">
      <c r="A245" s="31">
        <v>27288</v>
      </c>
      <c r="B245" s="31" t="s">
        <v>38</v>
      </c>
      <c r="C245" s="31" t="s">
        <v>213</v>
      </c>
      <c r="D245" s="31" t="s">
        <v>264</v>
      </c>
      <c r="E245" s="31" t="s">
        <v>267</v>
      </c>
    </row>
    <row r="246" spans="1:5">
      <c r="A246" s="31">
        <v>27502</v>
      </c>
      <c r="B246" s="31" t="s">
        <v>38</v>
      </c>
      <c r="C246" s="31" t="s">
        <v>213</v>
      </c>
      <c r="D246" s="31" t="s">
        <v>264</v>
      </c>
      <c r="E246" s="31" t="s">
        <v>268</v>
      </c>
    </row>
    <row r="247" spans="1:5">
      <c r="A247" s="31">
        <v>27511</v>
      </c>
      <c r="B247" s="31" t="s">
        <v>38</v>
      </c>
      <c r="C247" s="31" t="s">
        <v>213</v>
      </c>
      <c r="D247" s="31" t="s">
        <v>264</v>
      </c>
      <c r="E247" s="31" t="s">
        <v>269</v>
      </c>
    </row>
    <row r="248" spans="1:5">
      <c r="A248" s="31">
        <v>27529</v>
      </c>
      <c r="B248" s="31" t="s">
        <v>38</v>
      </c>
      <c r="C248" s="31" t="s">
        <v>213</v>
      </c>
      <c r="D248" s="31" t="s">
        <v>264</v>
      </c>
      <c r="E248" s="31" t="s">
        <v>270</v>
      </c>
    </row>
    <row r="249" spans="1:5">
      <c r="A249" s="31">
        <v>27534</v>
      </c>
      <c r="B249" s="31" t="s">
        <v>38</v>
      </c>
      <c r="C249" s="31" t="s">
        <v>213</v>
      </c>
      <c r="D249" s="31" t="s">
        <v>264</v>
      </c>
      <c r="E249" s="31" t="s">
        <v>271</v>
      </c>
    </row>
    <row r="250" spans="1:5">
      <c r="A250" s="31">
        <v>27604</v>
      </c>
      <c r="B250" s="31" t="s">
        <v>38</v>
      </c>
      <c r="C250" s="31" t="s">
        <v>213</v>
      </c>
      <c r="D250" s="31" t="s">
        <v>264</v>
      </c>
      <c r="E250" s="31" t="s">
        <v>272</v>
      </c>
    </row>
    <row r="251" spans="1:5">
      <c r="A251" s="31">
        <v>27801</v>
      </c>
      <c r="B251" s="31" t="s">
        <v>38</v>
      </c>
      <c r="C251" s="31" t="s">
        <v>213</v>
      </c>
      <c r="D251" s="31" t="s">
        <v>264</v>
      </c>
      <c r="E251" s="31" t="s">
        <v>273</v>
      </c>
    </row>
    <row r="252" spans="1:5">
      <c r="A252" s="31">
        <v>27893</v>
      </c>
      <c r="B252" s="31" t="s">
        <v>38</v>
      </c>
      <c r="C252" s="31" t="s">
        <v>213</v>
      </c>
      <c r="D252" s="31" t="s">
        <v>264</v>
      </c>
      <c r="E252" s="31" t="s">
        <v>274</v>
      </c>
    </row>
    <row r="253" spans="1:5">
      <c r="A253" s="31">
        <v>28001</v>
      </c>
      <c r="B253" s="31" t="s">
        <v>38</v>
      </c>
      <c r="C253" s="31" t="s">
        <v>213</v>
      </c>
      <c r="D253" s="31" t="s">
        <v>264</v>
      </c>
      <c r="E253" s="31" t="s">
        <v>275</v>
      </c>
    </row>
    <row r="254" spans="1:5">
      <c r="A254" s="31">
        <v>28052</v>
      </c>
      <c r="B254" s="31" t="s">
        <v>38</v>
      </c>
      <c r="C254" s="31" t="s">
        <v>213</v>
      </c>
      <c r="D254" s="31" t="s">
        <v>264</v>
      </c>
      <c r="E254" s="31" t="s">
        <v>276</v>
      </c>
    </row>
    <row r="255" spans="1:5">
      <c r="A255" s="31">
        <v>28079</v>
      </c>
      <c r="B255" s="31" t="s">
        <v>38</v>
      </c>
      <c r="C255" s="31" t="s">
        <v>213</v>
      </c>
      <c r="D255" s="31" t="s">
        <v>264</v>
      </c>
      <c r="E255" s="31" t="s">
        <v>277</v>
      </c>
    </row>
    <row r="256" spans="1:5">
      <c r="A256" s="31">
        <v>28144</v>
      </c>
      <c r="B256" s="31" t="s">
        <v>38</v>
      </c>
      <c r="C256" s="31" t="s">
        <v>213</v>
      </c>
      <c r="D256" s="31" t="s">
        <v>264</v>
      </c>
      <c r="E256" s="31" t="s">
        <v>278</v>
      </c>
    </row>
    <row r="257" spans="1:5">
      <c r="A257" s="31">
        <v>28204</v>
      </c>
      <c r="B257" s="31" t="s">
        <v>38</v>
      </c>
      <c r="C257" s="31" t="s">
        <v>213</v>
      </c>
      <c r="D257" s="31" t="s">
        <v>264</v>
      </c>
      <c r="E257" s="31" t="s">
        <v>279</v>
      </c>
    </row>
    <row r="258" spans="1:5">
      <c r="A258" s="31">
        <v>28206</v>
      </c>
      <c r="B258" s="31" t="s">
        <v>38</v>
      </c>
      <c r="C258" s="31" t="s">
        <v>213</v>
      </c>
      <c r="D258" s="31" t="s">
        <v>264</v>
      </c>
      <c r="E258" s="31" t="s">
        <v>279</v>
      </c>
    </row>
    <row r="259" spans="1:5">
      <c r="A259" s="31">
        <v>28227</v>
      </c>
      <c r="B259" s="31" t="s">
        <v>38</v>
      </c>
      <c r="C259" s="31" t="s">
        <v>213</v>
      </c>
      <c r="D259" s="31" t="s">
        <v>264</v>
      </c>
      <c r="E259" s="31" t="s">
        <v>280</v>
      </c>
    </row>
    <row r="260" spans="1:5">
      <c r="A260" s="31">
        <v>28314</v>
      </c>
      <c r="B260" s="31" t="s">
        <v>38</v>
      </c>
      <c r="C260" s="31" t="s">
        <v>213</v>
      </c>
      <c r="D260" s="31" t="s">
        <v>264</v>
      </c>
      <c r="E260" s="31" t="s">
        <v>281</v>
      </c>
    </row>
    <row r="261" spans="1:5">
      <c r="A261" s="31">
        <v>28403</v>
      </c>
      <c r="B261" s="31" t="s">
        <v>38</v>
      </c>
      <c r="C261" s="31" t="s">
        <v>213</v>
      </c>
      <c r="D261" s="31" t="s">
        <v>264</v>
      </c>
      <c r="E261" s="31" t="s">
        <v>55</v>
      </c>
    </row>
    <row r="262" spans="1:5">
      <c r="A262" s="31">
        <v>28560</v>
      </c>
      <c r="B262" s="31" t="s">
        <v>38</v>
      </c>
      <c r="C262" s="31" t="s">
        <v>213</v>
      </c>
      <c r="D262" s="31" t="s">
        <v>264</v>
      </c>
      <c r="E262" s="31" t="s">
        <v>282</v>
      </c>
    </row>
    <row r="263" spans="1:5">
      <c r="A263" s="31">
        <v>28601</v>
      </c>
      <c r="B263" s="31" t="s">
        <v>38</v>
      </c>
      <c r="C263" s="31" t="s">
        <v>213</v>
      </c>
      <c r="D263" s="31" t="s">
        <v>264</v>
      </c>
      <c r="E263" s="31" t="s">
        <v>283</v>
      </c>
    </row>
    <row r="264" spans="1:5">
      <c r="A264" s="31">
        <v>28806</v>
      </c>
      <c r="B264" s="31" t="s">
        <v>38</v>
      </c>
      <c r="C264" s="31" t="s">
        <v>213</v>
      </c>
      <c r="D264" s="31" t="s">
        <v>264</v>
      </c>
      <c r="E264" s="31" t="s">
        <v>284</v>
      </c>
    </row>
    <row r="265" spans="1:5">
      <c r="A265" s="31">
        <v>29203</v>
      </c>
      <c r="B265" s="31" t="s">
        <v>38</v>
      </c>
      <c r="C265" s="31" t="s">
        <v>213</v>
      </c>
      <c r="D265" s="31" t="s">
        <v>285</v>
      </c>
      <c r="E265" s="31" t="s">
        <v>286</v>
      </c>
    </row>
    <row r="266" spans="1:5">
      <c r="A266" s="31">
        <v>29301</v>
      </c>
      <c r="B266" s="31" t="s">
        <v>38</v>
      </c>
      <c r="C266" s="31" t="s">
        <v>213</v>
      </c>
      <c r="D266" s="31" t="s">
        <v>285</v>
      </c>
      <c r="E266" s="31" t="s">
        <v>287</v>
      </c>
    </row>
    <row r="267" spans="1:5">
      <c r="A267" s="31">
        <v>29418</v>
      </c>
      <c r="B267" s="31" t="s">
        <v>38</v>
      </c>
      <c r="C267" s="31" t="s">
        <v>213</v>
      </c>
      <c r="D267" s="31" t="s">
        <v>285</v>
      </c>
      <c r="E267" s="31" t="s">
        <v>288</v>
      </c>
    </row>
    <row r="268" spans="1:5">
      <c r="A268" s="31">
        <v>29464</v>
      </c>
      <c r="B268" s="31" t="s">
        <v>38</v>
      </c>
      <c r="C268" s="31" t="s">
        <v>213</v>
      </c>
      <c r="D268" s="31" t="s">
        <v>285</v>
      </c>
      <c r="E268" s="31" t="s">
        <v>289</v>
      </c>
    </row>
    <row r="269" spans="1:5">
      <c r="A269" s="31">
        <v>29483</v>
      </c>
      <c r="B269" s="31" t="s">
        <v>38</v>
      </c>
      <c r="C269" s="31" t="s">
        <v>213</v>
      </c>
      <c r="D269" s="31" t="s">
        <v>285</v>
      </c>
      <c r="E269" s="31" t="s">
        <v>290</v>
      </c>
    </row>
    <row r="270" spans="1:5">
      <c r="A270" s="31">
        <v>29577</v>
      </c>
      <c r="B270" s="31" t="s">
        <v>38</v>
      </c>
      <c r="C270" s="31" t="s">
        <v>213</v>
      </c>
      <c r="D270" s="31" t="s">
        <v>285</v>
      </c>
      <c r="E270" s="31" t="s">
        <v>291</v>
      </c>
    </row>
    <row r="271" spans="1:5">
      <c r="A271" s="31">
        <v>29611</v>
      </c>
      <c r="B271" s="31" t="s">
        <v>38</v>
      </c>
      <c r="C271" s="31" t="s">
        <v>213</v>
      </c>
      <c r="D271" s="31" t="s">
        <v>285</v>
      </c>
      <c r="E271" s="31" t="s">
        <v>292</v>
      </c>
    </row>
    <row r="272" spans="1:5">
      <c r="A272" s="31">
        <v>29651</v>
      </c>
      <c r="B272" s="31" t="s">
        <v>38</v>
      </c>
      <c r="C272" s="31" t="s">
        <v>213</v>
      </c>
      <c r="D272" s="31" t="s">
        <v>285</v>
      </c>
      <c r="E272" s="31" t="s">
        <v>293</v>
      </c>
    </row>
    <row r="273" spans="1:5">
      <c r="A273" s="31">
        <v>29662</v>
      </c>
      <c r="B273" s="31" t="s">
        <v>38</v>
      </c>
      <c r="C273" s="31" t="s">
        <v>213</v>
      </c>
      <c r="D273" s="31" t="s">
        <v>285</v>
      </c>
      <c r="E273" s="31" t="s">
        <v>294</v>
      </c>
    </row>
    <row r="274" spans="1:5">
      <c r="A274" s="31">
        <v>29687</v>
      </c>
      <c r="B274" s="31" t="s">
        <v>38</v>
      </c>
      <c r="C274" s="31" t="s">
        <v>213</v>
      </c>
      <c r="D274" s="31" t="s">
        <v>285</v>
      </c>
      <c r="E274" s="31" t="s">
        <v>295</v>
      </c>
    </row>
    <row r="275" spans="1:5">
      <c r="A275" s="31">
        <v>29730</v>
      </c>
      <c r="B275" s="31" t="s">
        <v>38</v>
      </c>
      <c r="C275" s="31" t="s">
        <v>213</v>
      </c>
      <c r="D275" s="31" t="s">
        <v>285</v>
      </c>
      <c r="E275" s="31" t="s">
        <v>296</v>
      </c>
    </row>
    <row r="276" spans="1:5">
      <c r="A276" s="31">
        <v>29915</v>
      </c>
      <c r="B276" s="31" t="s">
        <v>38</v>
      </c>
      <c r="C276" s="31" t="s">
        <v>213</v>
      </c>
      <c r="D276" s="31" t="s">
        <v>285</v>
      </c>
      <c r="E276" s="31" t="s">
        <v>297</v>
      </c>
    </row>
    <row r="277" spans="1:5">
      <c r="A277" s="31">
        <v>30062</v>
      </c>
      <c r="B277" s="31" t="s">
        <v>38</v>
      </c>
      <c r="C277" s="31" t="s">
        <v>213</v>
      </c>
      <c r="D277" s="31" t="s">
        <v>298</v>
      </c>
      <c r="E277" s="31" t="s">
        <v>299</v>
      </c>
    </row>
    <row r="278" spans="1:5">
      <c r="A278" s="31">
        <v>30076</v>
      </c>
      <c r="B278" s="31" t="s">
        <v>38</v>
      </c>
      <c r="C278" s="31" t="s">
        <v>213</v>
      </c>
      <c r="D278" s="31" t="s">
        <v>298</v>
      </c>
      <c r="E278" s="31" t="s">
        <v>300</v>
      </c>
    </row>
    <row r="279" spans="1:5">
      <c r="A279" s="31">
        <v>30084</v>
      </c>
      <c r="B279" s="31" t="s">
        <v>38</v>
      </c>
      <c r="C279" s="31" t="s">
        <v>213</v>
      </c>
      <c r="D279" s="31" t="s">
        <v>298</v>
      </c>
      <c r="E279" s="31" t="s">
        <v>301</v>
      </c>
    </row>
    <row r="280" spans="1:5">
      <c r="A280" s="31">
        <v>30144</v>
      </c>
      <c r="B280" s="31" t="s">
        <v>38</v>
      </c>
      <c r="C280" s="31" t="s">
        <v>213</v>
      </c>
      <c r="D280" s="31" t="s">
        <v>298</v>
      </c>
      <c r="E280" s="31" t="s">
        <v>302</v>
      </c>
    </row>
    <row r="281" spans="1:5">
      <c r="A281" s="31">
        <v>30161</v>
      </c>
      <c r="B281" s="31" t="s">
        <v>38</v>
      </c>
      <c r="C281" s="31" t="s">
        <v>213</v>
      </c>
      <c r="D281" s="31" t="s">
        <v>298</v>
      </c>
      <c r="E281" s="31" t="s">
        <v>303</v>
      </c>
    </row>
    <row r="282" spans="1:5">
      <c r="A282" s="31">
        <v>30188</v>
      </c>
      <c r="B282" s="31" t="s">
        <v>38</v>
      </c>
      <c r="C282" s="31" t="s">
        <v>213</v>
      </c>
      <c r="D282" s="31" t="s">
        <v>298</v>
      </c>
      <c r="E282" s="31" t="s">
        <v>304</v>
      </c>
    </row>
    <row r="283" spans="1:5">
      <c r="A283" s="31">
        <v>30240</v>
      </c>
      <c r="B283" s="31" t="s">
        <v>38</v>
      </c>
      <c r="C283" s="31" t="s">
        <v>213</v>
      </c>
      <c r="D283" s="31" t="s">
        <v>298</v>
      </c>
      <c r="E283" s="31" t="s">
        <v>305</v>
      </c>
    </row>
    <row r="284" spans="1:5">
      <c r="A284" s="31">
        <v>30265</v>
      </c>
      <c r="B284" s="31" t="s">
        <v>38</v>
      </c>
      <c r="C284" s="31" t="s">
        <v>213</v>
      </c>
      <c r="D284" s="31" t="s">
        <v>298</v>
      </c>
      <c r="E284" s="31" t="s">
        <v>306</v>
      </c>
    </row>
    <row r="285" spans="1:5">
      <c r="A285" s="31">
        <v>30269</v>
      </c>
      <c r="B285" s="31" t="s">
        <v>38</v>
      </c>
      <c r="C285" s="31" t="s">
        <v>213</v>
      </c>
      <c r="D285" s="31" t="s">
        <v>298</v>
      </c>
      <c r="E285" s="31" t="s">
        <v>307</v>
      </c>
    </row>
    <row r="286" spans="1:5">
      <c r="A286" s="31">
        <v>30297</v>
      </c>
      <c r="B286" s="31" t="s">
        <v>38</v>
      </c>
      <c r="C286" s="31" t="s">
        <v>213</v>
      </c>
      <c r="D286" s="31" t="s">
        <v>298</v>
      </c>
      <c r="E286" s="31" t="s">
        <v>308</v>
      </c>
    </row>
    <row r="287" spans="1:5">
      <c r="A287" s="31">
        <v>30305</v>
      </c>
      <c r="B287" s="31" t="s">
        <v>38</v>
      </c>
      <c r="C287" s="31" t="s">
        <v>213</v>
      </c>
      <c r="D287" s="31" t="s">
        <v>298</v>
      </c>
      <c r="E287" s="31" t="s">
        <v>309</v>
      </c>
    </row>
    <row r="288" spans="1:5">
      <c r="A288" s="31">
        <v>30318</v>
      </c>
      <c r="B288" s="31" t="s">
        <v>38</v>
      </c>
      <c r="C288" s="31" t="s">
        <v>213</v>
      </c>
      <c r="D288" s="31" t="s">
        <v>298</v>
      </c>
      <c r="E288" s="31" t="s">
        <v>309</v>
      </c>
    </row>
    <row r="289" spans="1:5">
      <c r="A289" s="31">
        <v>30328</v>
      </c>
      <c r="B289" s="31" t="s">
        <v>38</v>
      </c>
      <c r="C289" s="31" t="s">
        <v>213</v>
      </c>
      <c r="D289" s="31" t="s">
        <v>298</v>
      </c>
      <c r="E289" s="31" t="s">
        <v>310</v>
      </c>
    </row>
    <row r="290" spans="1:5">
      <c r="A290" s="31">
        <v>30337</v>
      </c>
      <c r="B290" s="31" t="s">
        <v>38</v>
      </c>
      <c r="C290" s="31" t="s">
        <v>213</v>
      </c>
      <c r="D290" s="31" t="s">
        <v>298</v>
      </c>
      <c r="E290" s="31" t="s">
        <v>222</v>
      </c>
    </row>
    <row r="291" spans="1:5">
      <c r="A291" s="31">
        <v>30338</v>
      </c>
      <c r="B291" s="31" t="s">
        <v>38</v>
      </c>
      <c r="C291" s="31" t="s">
        <v>213</v>
      </c>
      <c r="D291" s="31" t="s">
        <v>298</v>
      </c>
      <c r="E291" s="31" t="s">
        <v>311</v>
      </c>
    </row>
    <row r="292" spans="1:5">
      <c r="A292" s="31">
        <v>30344</v>
      </c>
      <c r="B292" s="31" t="s">
        <v>38</v>
      </c>
      <c r="C292" s="31" t="s">
        <v>213</v>
      </c>
      <c r="D292" s="31" t="s">
        <v>298</v>
      </c>
      <c r="E292" s="31" t="s">
        <v>312</v>
      </c>
    </row>
    <row r="293" spans="1:5">
      <c r="A293" s="31">
        <v>30458</v>
      </c>
      <c r="B293" s="31" t="s">
        <v>38</v>
      </c>
      <c r="C293" s="31" t="s">
        <v>213</v>
      </c>
      <c r="D293" s="31" t="s">
        <v>298</v>
      </c>
      <c r="E293" s="31" t="s">
        <v>313</v>
      </c>
    </row>
    <row r="294" spans="1:5">
      <c r="A294" s="31">
        <v>30605</v>
      </c>
      <c r="B294" s="31" t="s">
        <v>38</v>
      </c>
      <c r="C294" s="31" t="s">
        <v>213</v>
      </c>
      <c r="D294" s="31" t="s">
        <v>298</v>
      </c>
      <c r="E294" s="31" t="s">
        <v>314</v>
      </c>
    </row>
    <row r="295" spans="1:5">
      <c r="A295" s="31">
        <v>30721</v>
      </c>
      <c r="B295" s="31" t="s">
        <v>38</v>
      </c>
      <c r="C295" s="31" t="s">
        <v>213</v>
      </c>
      <c r="D295" s="31" t="s">
        <v>298</v>
      </c>
      <c r="E295" s="31" t="s">
        <v>315</v>
      </c>
    </row>
    <row r="296" spans="1:5">
      <c r="A296" s="31">
        <v>30907</v>
      </c>
      <c r="B296" s="31" t="s">
        <v>38</v>
      </c>
      <c r="C296" s="31" t="s">
        <v>213</v>
      </c>
      <c r="D296" s="31" t="s">
        <v>298</v>
      </c>
      <c r="E296" s="31" t="s">
        <v>316</v>
      </c>
    </row>
    <row r="297" spans="1:5">
      <c r="A297" s="31">
        <v>31204</v>
      </c>
      <c r="B297" s="31" t="s">
        <v>38</v>
      </c>
      <c r="C297" s="31" t="s">
        <v>213</v>
      </c>
      <c r="D297" s="31" t="s">
        <v>298</v>
      </c>
      <c r="E297" s="31" t="s">
        <v>317</v>
      </c>
    </row>
    <row r="298" spans="1:5">
      <c r="A298" s="31">
        <v>31401</v>
      </c>
      <c r="B298" s="31" t="s">
        <v>38</v>
      </c>
      <c r="C298" s="31" t="s">
        <v>213</v>
      </c>
      <c r="D298" s="31" t="s">
        <v>298</v>
      </c>
      <c r="E298" s="31" t="s">
        <v>318</v>
      </c>
    </row>
    <row r="299" spans="1:5">
      <c r="A299" s="31">
        <v>32004</v>
      </c>
      <c r="B299" s="31" t="s">
        <v>38</v>
      </c>
      <c r="C299" s="31" t="s">
        <v>213</v>
      </c>
      <c r="D299" s="31" t="s">
        <v>319</v>
      </c>
      <c r="E299" s="31" t="s">
        <v>320</v>
      </c>
    </row>
    <row r="300" spans="1:5">
      <c r="A300" s="31">
        <v>32127</v>
      </c>
      <c r="B300" s="31" t="s">
        <v>38</v>
      </c>
      <c r="C300" s="31" t="s">
        <v>213</v>
      </c>
      <c r="D300" s="31" t="s">
        <v>319</v>
      </c>
      <c r="E300" s="31" t="s">
        <v>321</v>
      </c>
    </row>
    <row r="301" spans="1:5">
      <c r="A301" s="31">
        <v>32137</v>
      </c>
      <c r="B301" s="31" t="s">
        <v>38</v>
      </c>
      <c r="C301" s="31" t="s">
        <v>213</v>
      </c>
      <c r="D301" s="31" t="s">
        <v>319</v>
      </c>
      <c r="E301" s="31" t="s">
        <v>322</v>
      </c>
    </row>
    <row r="302" spans="1:5">
      <c r="A302" s="31">
        <v>32168</v>
      </c>
      <c r="B302" s="31" t="s">
        <v>38</v>
      </c>
      <c r="C302" s="31" t="s">
        <v>213</v>
      </c>
      <c r="D302" s="31" t="s">
        <v>319</v>
      </c>
      <c r="E302" s="31" t="s">
        <v>323</v>
      </c>
    </row>
    <row r="303" spans="1:5">
      <c r="A303" s="31">
        <v>32174</v>
      </c>
      <c r="B303" s="31" t="s">
        <v>38</v>
      </c>
      <c r="C303" s="31" t="s">
        <v>213</v>
      </c>
      <c r="D303" s="31" t="s">
        <v>319</v>
      </c>
      <c r="E303" s="31" t="s">
        <v>324</v>
      </c>
    </row>
    <row r="304" spans="1:5">
      <c r="A304" s="31">
        <v>32216</v>
      </c>
      <c r="B304" s="31" t="s">
        <v>38</v>
      </c>
      <c r="C304" s="31" t="s">
        <v>213</v>
      </c>
      <c r="D304" s="31" t="s">
        <v>319</v>
      </c>
      <c r="E304" s="31" t="s">
        <v>325</v>
      </c>
    </row>
    <row r="305" spans="1:5">
      <c r="A305" s="31">
        <v>32259</v>
      </c>
      <c r="B305" s="31" t="s">
        <v>38</v>
      </c>
      <c r="C305" s="31" t="s">
        <v>213</v>
      </c>
      <c r="D305" s="31" t="s">
        <v>319</v>
      </c>
      <c r="E305" s="31" t="s">
        <v>326</v>
      </c>
    </row>
    <row r="306" spans="1:5">
      <c r="A306" s="31">
        <v>32303</v>
      </c>
      <c r="B306" s="31" t="s">
        <v>38</v>
      </c>
      <c r="C306" s="31" t="s">
        <v>213</v>
      </c>
      <c r="D306" s="31" t="s">
        <v>319</v>
      </c>
      <c r="E306" s="31" t="s">
        <v>327</v>
      </c>
    </row>
    <row r="307" spans="1:5">
      <c r="A307" s="31">
        <v>32404</v>
      </c>
      <c r="B307" s="31" t="s">
        <v>38</v>
      </c>
      <c r="C307" s="31" t="s">
        <v>213</v>
      </c>
      <c r="D307" s="31" t="s">
        <v>319</v>
      </c>
      <c r="E307" s="31" t="s">
        <v>328</v>
      </c>
    </row>
    <row r="308" spans="1:5">
      <c r="A308" s="31">
        <v>32503</v>
      </c>
      <c r="B308" s="31" t="s">
        <v>38</v>
      </c>
      <c r="C308" s="31" t="s">
        <v>213</v>
      </c>
      <c r="D308" s="31" t="s">
        <v>319</v>
      </c>
      <c r="E308" s="31" t="s">
        <v>329</v>
      </c>
    </row>
    <row r="309" spans="1:5">
      <c r="A309" s="31">
        <v>32601</v>
      </c>
      <c r="B309" s="31" t="s">
        <v>38</v>
      </c>
      <c r="C309" s="31" t="s">
        <v>213</v>
      </c>
      <c r="D309" s="31" t="s">
        <v>319</v>
      </c>
      <c r="E309" s="31" t="s">
        <v>330</v>
      </c>
    </row>
    <row r="310" spans="1:5">
      <c r="A310" s="31">
        <v>32701</v>
      </c>
      <c r="B310" s="31" t="s">
        <v>38</v>
      </c>
      <c r="C310" s="31" t="s">
        <v>213</v>
      </c>
      <c r="D310" s="31" t="s">
        <v>319</v>
      </c>
      <c r="E310" s="31" t="s">
        <v>331</v>
      </c>
    </row>
    <row r="311" spans="1:5">
      <c r="A311" s="31">
        <v>32707</v>
      </c>
      <c r="B311" s="31" t="s">
        <v>38</v>
      </c>
      <c r="C311" s="31" t="s">
        <v>213</v>
      </c>
      <c r="D311" s="31" t="s">
        <v>319</v>
      </c>
      <c r="E311" s="31" t="s">
        <v>332</v>
      </c>
    </row>
    <row r="312" spans="1:5">
      <c r="A312" s="31">
        <v>32708</v>
      </c>
      <c r="B312" s="31" t="s">
        <v>38</v>
      </c>
      <c r="C312" s="31" t="s">
        <v>213</v>
      </c>
      <c r="D312" s="31" t="s">
        <v>319</v>
      </c>
      <c r="E312" s="31" t="s">
        <v>333</v>
      </c>
    </row>
    <row r="313" spans="1:5">
      <c r="A313" s="31">
        <v>32771</v>
      </c>
      <c r="B313" s="31" t="s">
        <v>38</v>
      </c>
      <c r="C313" s="31" t="s">
        <v>213</v>
      </c>
      <c r="D313" s="31" t="s">
        <v>319</v>
      </c>
      <c r="E313" s="31" t="s">
        <v>91</v>
      </c>
    </row>
    <row r="314" spans="1:5">
      <c r="A314" s="31">
        <v>32780</v>
      </c>
      <c r="B314" s="31" t="s">
        <v>38</v>
      </c>
      <c r="C314" s="31" t="s">
        <v>213</v>
      </c>
      <c r="D314" s="31" t="s">
        <v>319</v>
      </c>
      <c r="E314" s="31" t="s">
        <v>334</v>
      </c>
    </row>
    <row r="315" spans="1:5">
      <c r="A315" s="31">
        <v>32789</v>
      </c>
      <c r="B315" s="31" t="s">
        <v>38</v>
      </c>
      <c r="C315" s="31" t="s">
        <v>213</v>
      </c>
      <c r="D315" s="31" t="s">
        <v>319</v>
      </c>
      <c r="E315" s="31" t="s">
        <v>335</v>
      </c>
    </row>
    <row r="316" spans="1:5">
      <c r="A316" s="31">
        <v>32839</v>
      </c>
      <c r="B316" s="31" t="s">
        <v>38</v>
      </c>
      <c r="C316" s="31" t="s">
        <v>213</v>
      </c>
      <c r="D316" s="31" t="s">
        <v>319</v>
      </c>
      <c r="E316" s="31" t="s">
        <v>336</v>
      </c>
    </row>
    <row r="317" spans="1:5">
      <c r="A317" s="31">
        <v>32935</v>
      </c>
      <c r="B317" s="31" t="s">
        <v>38</v>
      </c>
      <c r="C317" s="31" t="s">
        <v>213</v>
      </c>
      <c r="D317" s="31" t="s">
        <v>319</v>
      </c>
      <c r="E317" s="31" t="s">
        <v>337</v>
      </c>
    </row>
    <row r="318" spans="1:5">
      <c r="A318" s="31">
        <v>32953</v>
      </c>
      <c r="B318" s="31" t="s">
        <v>38</v>
      </c>
      <c r="C318" s="31" t="s">
        <v>213</v>
      </c>
      <c r="D318" s="31" t="s">
        <v>319</v>
      </c>
      <c r="E318" s="31" t="s">
        <v>338</v>
      </c>
    </row>
    <row r="319" spans="1:5">
      <c r="A319" s="31">
        <v>33012</v>
      </c>
      <c r="B319" s="31" t="s">
        <v>38</v>
      </c>
      <c r="C319" s="31" t="s">
        <v>213</v>
      </c>
      <c r="D319" s="31" t="s">
        <v>319</v>
      </c>
      <c r="E319" s="31" t="s">
        <v>339</v>
      </c>
    </row>
    <row r="320" spans="1:5">
      <c r="A320" s="31">
        <v>33021</v>
      </c>
      <c r="B320" s="31" t="s">
        <v>38</v>
      </c>
      <c r="C320" s="31" t="s">
        <v>213</v>
      </c>
      <c r="D320" s="31" t="s">
        <v>319</v>
      </c>
      <c r="E320" s="31" t="s">
        <v>340</v>
      </c>
    </row>
    <row r="321" spans="1:5">
      <c r="A321" s="31">
        <v>33024</v>
      </c>
      <c r="B321" s="31" t="s">
        <v>38</v>
      </c>
      <c r="C321" s="31" t="s">
        <v>213</v>
      </c>
      <c r="D321" s="31" t="s">
        <v>319</v>
      </c>
      <c r="E321" s="31" t="s">
        <v>341</v>
      </c>
    </row>
    <row r="322" spans="1:5">
      <c r="A322" s="31">
        <v>33055</v>
      </c>
      <c r="B322" s="31" t="s">
        <v>38</v>
      </c>
      <c r="C322" s="31" t="s">
        <v>213</v>
      </c>
      <c r="D322" s="31" t="s">
        <v>319</v>
      </c>
      <c r="E322" s="31" t="s">
        <v>342</v>
      </c>
    </row>
    <row r="323" spans="1:5">
      <c r="A323" s="31">
        <v>33063</v>
      </c>
      <c r="B323" s="31" t="s">
        <v>38</v>
      </c>
      <c r="C323" s="31" t="s">
        <v>213</v>
      </c>
      <c r="D323" s="31" t="s">
        <v>319</v>
      </c>
      <c r="E323" s="31" t="s">
        <v>343</v>
      </c>
    </row>
    <row r="324" spans="1:5">
      <c r="A324" s="31">
        <v>33065</v>
      </c>
      <c r="B324" s="31" t="s">
        <v>38</v>
      </c>
      <c r="C324" s="31" t="s">
        <v>213</v>
      </c>
      <c r="D324" s="31" t="s">
        <v>319</v>
      </c>
      <c r="E324" s="31" t="s">
        <v>344</v>
      </c>
    </row>
    <row r="325" spans="1:5">
      <c r="A325" s="31">
        <v>33132</v>
      </c>
      <c r="B325" s="31" t="s">
        <v>38</v>
      </c>
      <c r="C325" s="31" t="s">
        <v>213</v>
      </c>
      <c r="D325" s="31" t="s">
        <v>319</v>
      </c>
      <c r="E325" s="31" t="s">
        <v>345</v>
      </c>
    </row>
    <row r="326" spans="1:5">
      <c r="A326" s="31">
        <v>33134</v>
      </c>
      <c r="B326" s="31" t="s">
        <v>38</v>
      </c>
      <c r="C326" s="31" t="s">
        <v>213</v>
      </c>
      <c r="D326" s="31" t="s">
        <v>319</v>
      </c>
      <c r="E326" s="31" t="s">
        <v>346</v>
      </c>
    </row>
    <row r="327" spans="1:5">
      <c r="A327" s="31">
        <v>33142</v>
      </c>
      <c r="B327" s="31" t="s">
        <v>38</v>
      </c>
      <c r="C327" s="31" t="s">
        <v>213</v>
      </c>
      <c r="D327" s="31" t="s">
        <v>319</v>
      </c>
      <c r="E327" s="31" t="s">
        <v>345</v>
      </c>
    </row>
    <row r="328" spans="1:5">
      <c r="A328" s="31">
        <v>33156</v>
      </c>
      <c r="B328" s="31" t="s">
        <v>38</v>
      </c>
      <c r="C328" s="31" t="s">
        <v>213</v>
      </c>
      <c r="D328" s="31" t="s">
        <v>319</v>
      </c>
      <c r="E328" s="31" t="s">
        <v>347</v>
      </c>
    </row>
    <row r="329" spans="1:5">
      <c r="A329" s="31">
        <v>33160</v>
      </c>
      <c r="B329" s="31" t="s">
        <v>38</v>
      </c>
      <c r="C329" s="31" t="s">
        <v>213</v>
      </c>
      <c r="D329" s="31" t="s">
        <v>319</v>
      </c>
      <c r="E329" s="31" t="s">
        <v>348</v>
      </c>
    </row>
    <row r="330" spans="1:5">
      <c r="A330" s="31">
        <v>33161</v>
      </c>
      <c r="B330" s="31" t="s">
        <v>38</v>
      </c>
      <c r="C330" s="31" t="s">
        <v>213</v>
      </c>
      <c r="D330" s="31" t="s">
        <v>319</v>
      </c>
      <c r="E330" s="31" t="s">
        <v>349</v>
      </c>
    </row>
    <row r="331" spans="1:5">
      <c r="A331" s="31">
        <v>33181</v>
      </c>
      <c r="B331" s="31" t="s">
        <v>38</v>
      </c>
      <c r="C331" s="31" t="s">
        <v>213</v>
      </c>
      <c r="D331" s="31" t="s">
        <v>319</v>
      </c>
      <c r="E331" s="31" t="s">
        <v>345</v>
      </c>
    </row>
    <row r="332" spans="1:5">
      <c r="A332" s="31">
        <v>33311</v>
      </c>
      <c r="B332" s="31" t="s">
        <v>38</v>
      </c>
      <c r="C332" s="31" t="s">
        <v>213</v>
      </c>
      <c r="D332" s="31" t="s">
        <v>319</v>
      </c>
      <c r="E332" s="31" t="s">
        <v>350</v>
      </c>
    </row>
    <row r="333" spans="1:5">
      <c r="A333" s="31">
        <v>33319</v>
      </c>
      <c r="B333" s="31" t="s">
        <v>38</v>
      </c>
      <c r="C333" s="31" t="s">
        <v>213</v>
      </c>
      <c r="D333" s="31" t="s">
        <v>319</v>
      </c>
      <c r="E333" s="31" t="s">
        <v>351</v>
      </c>
    </row>
    <row r="334" spans="1:5">
      <c r="A334" s="31">
        <v>33322</v>
      </c>
      <c r="B334" s="31" t="s">
        <v>38</v>
      </c>
      <c r="C334" s="31" t="s">
        <v>213</v>
      </c>
      <c r="D334" s="31" t="s">
        <v>319</v>
      </c>
      <c r="E334" s="31" t="s">
        <v>352</v>
      </c>
    </row>
    <row r="335" spans="1:5">
      <c r="A335" s="31">
        <v>33334</v>
      </c>
      <c r="B335" s="31" t="s">
        <v>38</v>
      </c>
      <c r="C335" s="31" t="s">
        <v>213</v>
      </c>
      <c r="D335" s="31" t="s">
        <v>319</v>
      </c>
      <c r="E335" s="31" t="s">
        <v>353</v>
      </c>
    </row>
    <row r="336" spans="1:5">
      <c r="A336" s="31">
        <v>33403</v>
      </c>
      <c r="B336" s="31" t="s">
        <v>38</v>
      </c>
      <c r="C336" s="31" t="s">
        <v>213</v>
      </c>
      <c r="D336" s="31" t="s">
        <v>319</v>
      </c>
      <c r="E336" s="31" t="s">
        <v>354</v>
      </c>
    </row>
    <row r="337" spans="1:5">
      <c r="A337" s="31">
        <v>33407</v>
      </c>
      <c r="B337" s="31" t="s">
        <v>38</v>
      </c>
      <c r="C337" s="31" t="s">
        <v>213</v>
      </c>
      <c r="D337" s="31" t="s">
        <v>319</v>
      </c>
      <c r="E337" s="31" t="s">
        <v>355</v>
      </c>
    </row>
    <row r="338" spans="1:5">
      <c r="A338" s="31">
        <v>33411</v>
      </c>
      <c r="B338" s="31" t="s">
        <v>38</v>
      </c>
      <c r="C338" s="31" t="s">
        <v>213</v>
      </c>
      <c r="D338" s="31" t="s">
        <v>319</v>
      </c>
      <c r="E338" s="31" t="s">
        <v>356</v>
      </c>
    </row>
    <row r="339" spans="1:5">
      <c r="A339" s="31">
        <v>33430</v>
      </c>
      <c r="B339" s="31" t="s">
        <v>38</v>
      </c>
      <c r="C339" s="31" t="s">
        <v>213</v>
      </c>
      <c r="D339" s="31" t="s">
        <v>319</v>
      </c>
      <c r="E339" s="31" t="s">
        <v>357</v>
      </c>
    </row>
    <row r="340" spans="1:5">
      <c r="A340" s="31">
        <v>33433</v>
      </c>
      <c r="B340" s="31" t="s">
        <v>38</v>
      </c>
      <c r="C340" s="31" t="s">
        <v>213</v>
      </c>
      <c r="D340" s="31" t="s">
        <v>319</v>
      </c>
      <c r="E340" s="31" t="s">
        <v>358</v>
      </c>
    </row>
    <row r="341" spans="1:5">
      <c r="A341" s="31">
        <v>33458</v>
      </c>
      <c r="B341" s="31" t="s">
        <v>38</v>
      </c>
      <c r="C341" s="31" t="s">
        <v>213</v>
      </c>
      <c r="D341" s="31" t="s">
        <v>319</v>
      </c>
      <c r="E341" s="31" t="s">
        <v>359</v>
      </c>
    </row>
    <row r="342" spans="1:5">
      <c r="A342" s="31">
        <v>33461</v>
      </c>
      <c r="B342" s="31" t="s">
        <v>38</v>
      </c>
      <c r="C342" s="31" t="s">
        <v>213</v>
      </c>
      <c r="D342" s="31" t="s">
        <v>319</v>
      </c>
      <c r="E342" s="31" t="s">
        <v>360</v>
      </c>
    </row>
    <row r="343" spans="1:5">
      <c r="A343" s="31">
        <v>33511</v>
      </c>
      <c r="B343" s="31" t="s">
        <v>38</v>
      </c>
      <c r="C343" s="31" t="s">
        <v>213</v>
      </c>
      <c r="D343" s="31" t="s">
        <v>319</v>
      </c>
      <c r="E343" s="31" t="s">
        <v>361</v>
      </c>
    </row>
    <row r="344" spans="1:5">
      <c r="A344" s="31">
        <v>33569</v>
      </c>
      <c r="B344" s="31" t="s">
        <v>38</v>
      </c>
      <c r="C344" s="31" t="s">
        <v>213</v>
      </c>
      <c r="D344" s="31" t="s">
        <v>319</v>
      </c>
      <c r="E344" s="31" t="s">
        <v>362</v>
      </c>
    </row>
    <row r="345" spans="1:5">
      <c r="A345" s="31">
        <v>33614</v>
      </c>
      <c r="B345" s="31" t="s">
        <v>38</v>
      </c>
      <c r="C345" s="31" t="s">
        <v>213</v>
      </c>
      <c r="D345" s="31" t="s">
        <v>319</v>
      </c>
      <c r="E345" s="31" t="s">
        <v>363</v>
      </c>
    </row>
    <row r="346" spans="1:5">
      <c r="A346" s="31">
        <v>33710</v>
      </c>
      <c r="B346" s="31" t="s">
        <v>38</v>
      </c>
      <c r="C346" s="31" t="s">
        <v>213</v>
      </c>
      <c r="D346" s="31" t="s">
        <v>319</v>
      </c>
      <c r="E346" s="31" t="s">
        <v>364</v>
      </c>
    </row>
    <row r="347" spans="1:5">
      <c r="A347" s="31">
        <v>33772</v>
      </c>
      <c r="B347" s="31" t="s">
        <v>38</v>
      </c>
      <c r="C347" s="31" t="s">
        <v>213</v>
      </c>
      <c r="D347" s="31" t="s">
        <v>319</v>
      </c>
      <c r="E347" s="31" t="s">
        <v>365</v>
      </c>
    </row>
    <row r="348" spans="1:5">
      <c r="A348" s="31">
        <v>33801</v>
      </c>
      <c r="B348" s="31" t="s">
        <v>38</v>
      </c>
      <c r="C348" s="31" t="s">
        <v>213</v>
      </c>
      <c r="D348" s="31" t="s">
        <v>319</v>
      </c>
      <c r="E348" s="31" t="s">
        <v>366</v>
      </c>
    </row>
    <row r="349" spans="1:5">
      <c r="A349" s="31">
        <v>33881</v>
      </c>
      <c r="B349" s="31" t="s">
        <v>38</v>
      </c>
      <c r="C349" s="31" t="s">
        <v>213</v>
      </c>
      <c r="D349" s="31" t="s">
        <v>319</v>
      </c>
      <c r="E349" s="31" t="s">
        <v>367</v>
      </c>
    </row>
    <row r="350" spans="1:5">
      <c r="A350" s="31">
        <v>33916</v>
      </c>
      <c r="B350" s="31" t="s">
        <v>38</v>
      </c>
      <c r="C350" s="31" t="s">
        <v>213</v>
      </c>
      <c r="D350" s="31" t="s">
        <v>319</v>
      </c>
      <c r="E350" s="31" t="s">
        <v>345</v>
      </c>
    </row>
    <row r="351" spans="1:5">
      <c r="A351" s="31">
        <v>33917</v>
      </c>
      <c r="B351" s="31" t="s">
        <v>38</v>
      </c>
      <c r="C351" s="31" t="s">
        <v>213</v>
      </c>
      <c r="D351" s="31" t="s">
        <v>319</v>
      </c>
      <c r="E351" s="31" t="s">
        <v>368</v>
      </c>
    </row>
    <row r="352" spans="1:5">
      <c r="A352" s="31">
        <v>33952</v>
      </c>
      <c r="B352" s="31" t="s">
        <v>38</v>
      </c>
      <c r="C352" s="31" t="s">
        <v>213</v>
      </c>
      <c r="D352" s="31" t="s">
        <v>319</v>
      </c>
      <c r="E352" s="31" t="s">
        <v>369</v>
      </c>
    </row>
    <row r="353" spans="1:5">
      <c r="A353" s="31">
        <v>33971</v>
      </c>
      <c r="B353" s="31" t="s">
        <v>38</v>
      </c>
      <c r="C353" s="31" t="s">
        <v>213</v>
      </c>
      <c r="D353" s="31" t="s">
        <v>319</v>
      </c>
      <c r="E353" s="31" t="s">
        <v>370</v>
      </c>
    </row>
    <row r="354" spans="1:5">
      <c r="A354" s="31">
        <v>34142</v>
      </c>
      <c r="B354" s="31" t="s">
        <v>38</v>
      </c>
      <c r="C354" s="31" t="s">
        <v>213</v>
      </c>
      <c r="D354" s="31" t="s">
        <v>319</v>
      </c>
      <c r="E354" s="31" t="s">
        <v>371</v>
      </c>
    </row>
    <row r="355" spans="1:5">
      <c r="A355" s="31">
        <v>34287</v>
      </c>
      <c r="B355" s="31" t="s">
        <v>38</v>
      </c>
      <c r="C355" s="31" t="s">
        <v>213</v>
      </c>
      <c r="D355" s="31" t="s">
        <v>319</v>
      </c>
      <c r="E355" s="31" t="s">
        <v>372</v>
      </c>
    </row>
    <row r="356" spans="1:5">
      <c r="A356" s="31">
        <v>34609</v>
      </c>
      <c r="B356" s="31" t="s">
        <v>38</v>
      </c>
      <c r="C356" s="31" t="s">
        <v>213</v>
      </c>
      <c r="D356" s="31" t="s">
        <v>319</v>
      </c>
      <c r="E356" s="31" t="s">
        <v>373</v>
      </c>
    </row>
    <row r="357" spans="1:5">
      <c r="A357" s="31">
        <v>34639</v>
      </c>
      <c r="B357" s="31" t="s">
        <v>38</v>
      </c>
      <c r="C357" s="31" t="s">
        <v>213</v>
      </c>
      <c r="D357" s="31" t="s">
        <v>319</v>
      </c>
      <c r="E357" s="31" t="s">
        <v>374</v>
      </c>
    </row>
    <row r="358" spans="1:5">
      <c r="A358" s="31">
        <v>34698</v>
      </c>
      <c r="B358" s="31" t="s">
        <v>38</v>
      </c>
      <c r="C358" s="31" t="s">
        <v>213</v>
      </c>
      <c r="D358" s="31" t="s">
        <v>319</v>
      </c>
      <c r="E358" s="31" t="s">
        <v>375</v>
      </c>
    </row>
    <row r="359" spans="1:5">
      <c r="A359" s="31">
        <v>34741</v>
      </c>
      <c r="B359" s="31" t="s">
        <v>38</v>
      </c>
      <c r="C359" s="31" t="s">
        <v>213</v>
      </c>
      <c r="D359" s="31" t="s">
        <v>319</v>
      </c>
      <c r="E359" s="31" t="s">
        <v>376</v>
      </c>
    </row>
    <row r="360" spans="1:5">
      <c r="A360" s="31">
        <v>34787</v>
      </c>
      <c r="B360" s="31" t="s">
        <v>38</v>
      </c>
      <c r="C360" s="31" t="s">
        <v>213</v>
      </c>
      <c r="D360" s="31" t="s">
        <v>319</v>
      </c>
      <c r="E360" s="31" t="s">
        <v>377</v>
      </c>
    </row>
    <row r="361" spans="1:5">
      <c r="A361" s="31">
        <v>34952</v>
      </c>
      <c r="B361" s="31" t="s">
        <v>38</v>
      </c>
      <c r="C361" s="31" t="s">
        <v>213</v>
      </c>
      <c r="D361" s="31" t="s">
        <v>319</v>
      </c>
      <c r="E361" s="31" t="s">
        <v>378</v>
      </c>
    </row>
    <row r="362" spans="1:5">
      <c r="A362" s="31">
        <v>35211</v>
      </c>
      <c r="B362" s="31" t="s">
        <v>38</v>
      </c>
      <c r="C362" s="31" t="s">
        <v>213</v>
      </c>
      <c r="D362" s="31" t="s">
        <v>379</v>
      </c>
      <c r="E362" s="31" t="s">
        <v>380</v>
      </c>
    </row>
    <row r="363" spans="1:5">
      <c r="A363" s="31">
        <v>35216</v>
      </c>
      <c r="B363" s="31" t="s">
        <v>38</v>
      </c>
      <c r="C363" s="31" t="s">
        <v>213</v>
      </c>
      <c r="D363" s="31" t="s">
        <v>379</v>
      </c>
      <c r="E363" s="31" t="s">
        <v>381</v>
      </c>
    </row>
    <row r="364" spans="1:5">
      <c r="A364" s="31">
        <v>35244</v>
      </c>
      <c r="B364" s="31" t="s">
        <v>38</v>
      </c>
      <c r="C364" s="31" t="s">
        <v>213</v>
      </c>
      <c r="D364" s="31" t="s">
        <v>379</v>
      </c>
      <c r="E364" s="31" t="s">
        <v>382</v>
      </c>
    </row>
    <row r="365" spans="1:5">
      <c r="A365" s="31">
        <v>35401</v>
      </c>
      <c r="B365" s="31" t="s">
        <v>38</v>
      </c>
      <c r="C365" s="31" t="s">
        <v>213</v>
      </c>
      <c r="D365" s="31" t="s">
        <v>379</v>
      </c>
      <c r="E365" s="31" t="s">
        <v>383</v>
      </c>
    </row>
    <row r="366" spans="1:5">
      <c r="A366" s="31">
        <v>35473</v>
      </c>
      <c r="B366" s="31" t="s">
        <v>38</v>
      </c>
      <c r="C366" s="31" t="s">
        <v>213</v>
      </c>
      <c r="D366" s="31" t="s">
        <v>379</v>
      </c>
      <c r="E366" s="31" t="s">
        <v>384</v>
      </c>
    </row>
    <row r="367" spans="1:5">
      <c r="A367" s="31">
        <v>35601</v>
      </c>
      <c r="B367" s="31" t="s">
        <v>38</v>
      </c>
      <c r="C367" s="31" t="s">
        <v>213</v>
      </c>
      <c r="D367" s="31" t="s">
        <v>379</v>
      </c>
      <c r="E367" s="31" t="s">
        <v>385</v>
      </c>
    </row>
    <row r="368" spans="1:5">
      <c r="A368" s="31">
        <v>35756</v>
      </c>
      <c r="B368" s="31" t="s">
        <v>38</v>
      </c>
      <c r="C368" s="31" t="s">
        <v>213</v>
      </c>
      <c r="D368" s="31" t="s">
        <v>379</v>
      </c>
      <c r="E368" s="31" t="s">
        <v>386</v>
      </c>
    </row>
    <row r="369" spans="1:5">
      <c r="A369" s="31">
        <v>36330</v>
      </c>
      <c r="B369" s="31" t="s">
        <v>38</v>
      </c>
      <c r="C369" s="31" t="s">
        <v>213</v>
      </c>
      <c r="D369" s="31" t="s">
        <v>379</v>
      </c>
      <c r="E369" s="31" t="s">
        <v>387</v>
      </c>
    </row>
    <row r="370" spans="1:5">
      <c r="A370" s="31">
        <v>36608</v>
      </c>
      <c r="B370" s="31" t="s">
        <v>38</v>
      </c>
      <c r="C370" s="31" t="s">
        <v>213</v>
      </c>
      <c r="D370" s="31" t="s">
        <v>379</v>
      </c>
      <c r="E370" s="31" t="s">
        <v>388</v>
      </c>
    </row>
    <row r="371" spans="1:5">
      <c r="A371" s="31">
        <v>36801</v>
      </c>
      <c r="B371" s="31" t="s">
        <v>38</v>
      </c>
      <c r="C371" s="31" t="s">
        <v>213</v>
      </c>
      <c r="D371" s="31" t="s">
        <v>379</v>
      </c>
      <c r="E371" s="31" t="s">
        <v>389</v>
      </c>
    </row>
    <row r="372" spans="1:5">
      <c r="A372" s="31">
        <v>36830</v>
      </c>
      <c r="B372" s="31" t="s">
        <v>38</v>
      </c>
      <c r="C372" s="31" t="s">
        <v>213</v>
      </c>
      <c r="D372" s="31" t="s">
        <v>379</v>
      </c>
      <c r="E372" s="31" t="s">
        <v>94</v>
      </c>
    </row>
    <row r="373" spans="1:5">
      <c r="A373" s="31">
        <v>36869</v>
      </c>
      <c r="B373" s="31" t="s">
        <v>38</v>
      </c>
      <c r="C373" s="31" t="s">
        <v>213</v>
      </c>
      <c r="D373" s="31" t="s">
        <v>379</v>
      </c>
      <c r="E373" s="31" t="s">
        <v>390</v>
      </c>
    </row>
    <row r="374" spans="1:5">
      <c r="A374" s="31">
        <v>37027</v>
      </c>
      <c r="B374" s="31" t="s">
        <v>38</v>
      </c>
      <c r="C374" s="31" t="s">
        <v>213</v>
      </c>
      <c r="D374" s="31" t="s">
        <v>391</v>
      </c>
      <c r="E374" s="31" t="s">
        <v>392</v>
      </c>
    </row>
    <row r="375" spans="1:5">
      <c r="A375" s="31">
        <v>37042</v>
      </c>
      <c r="B375" s="31" t="s">
        <v>38</v>
      </c>
      <c r="C375" s="31" t="s">
        <v>213</v>
      </c>
      <c r="D375" s="31" t="s">
        <v>391</v>
      </c>
      <c r="E375" s="31" t="s">
        <v>393</v>
      </c>
    </row>
    <row r="376" spans="1:5">
      <c r="A376" s="31">
        <v>37066</v>
      </c>
      <c r="B376" s="31" t="s">
        <v>38</v>
      </c>
      <c r="C376" s="31" t="s">
        <v>213</v>
      </c>
      <c r="D376" s="31" t="s">
        <v>391</v>
      </c>
      <c r="E376" s="31" t="s">
        <v>394</v>
      </c>
    </row>
    <row r="377" spans="1:5">
      <c r="A377" s="31">
        <v>37075</v>
      </c>
      <c r="B377" s="31" t="s">
        <v>38</v>
      </c>
      <c r="C377" s="31" t="s">
        <v>213</v>
      </c>
      <c r="D377" s="31" t="s">
        <v>391</v>
      </c>
      <c r="E377" s="31" t="s">
        <v>395</v>
      </c>
    </row>
    <row r="378" spans="1:5">
      <c r="A378" s="31">
        <v>37087</v>
      </c>
      <c r="B378" s="31" t="s">
        <v>38</v>
      </c>
      <c r="C378" s="31" t="s">
        <v>213</v>
      </c>
      <c r="D378" s="31" t="s">
        <v>391</v>
      </c>
      <c r="E378" s="31" t="s">
        <v>396</v>
      </c>
    </row>
    <row r="379" spans="1:5">
      <c r="A379" s="31">
        <v>37130</v>
      </c>
      <c r="B379" s="31" t="s">
        <v>38</v>
      </c>
      <c r="C379" s="31" t="s">
        <v>213</v>
      </c>
      <c r="D379" s="31" t="s">
        <v>391</v>
      </c>
      <c r="E379" s="31" t="s">
        <v>397</v>
      </c>
    </row>
    <row r="380" spans="1:5">
      <c r="A380" s="31">
        <v>37167</v>
      </c>
      <c r="B380" s="31" t="s">
        <v>38</v>
      </c>
      <c r="C380" s="31" t="s">
        <v>213</v>
      </c>
      <c r="D380" s="31" t="s">
        <v>391</v>
      </c>
      <c r="E380" s="31" t="s">
        <v>398</v>
      </c>
    </row>
    <row r="381" spans="1:5">
      <c r="A381" s="31">
        <v>37174</v>
      </c>
      <c r="B381" s="31" t="s">
        <v>38</v>
      </c>
      <c r="C381" s="31" t="s">
        <v>213</v>
      </c>
      <c r="D381" s="31" t="s">
        <v>391</v>
      </c>
      <c r="E381" s="31" t="s">
        <v>373</v>
      </c>
    </row>
    <row r="382" spans="1:5">
      <c r="A382" s="31">
        <v>37211</v>
      </c>
      <c r="B382" s="31" t="s">
        <v>38</v>
      </c>
      <c r="C382" s="31" t="s">
        <v>213</v>
      </c>
      <c r="D382" s="31" t="s">
        <v>391</v>
      </c>
      <c r="E382" s="31" t="s">
        <v>399</v>
      </c>
    </row>
    <row r="383" spans="1:5">
      <c r="A383" s="31">
        <v>37311</v>
      </c>
      <c r="B383" s="31" t="s">
        <v>38</v>
      </c>
      <c r="C383" s="31" t="s">
        <v>213</v>
      </c>
      <c r="D383" s="31" t="s">
        <v>391</v>
      </c>
      <c r="E383" s="31" t="s">
        <v>400</v>
      </c>
    </row>
    <row r="384" spans="1:5">
      <c r="A384" s="31">
        <v>37421</v>
      </c>
      <c r="B384" s="31" t="s">
        <v>38</v>
      </c>
      <c r="C384" s="31" t="s">
        <v>213</v>
      </c>
      <c r="D384" s="31" t="s">
        <v>391</v>
      </c>
      <c r="E384" s="31" t="s">
        <v>401</v>
      </c>
    </row>
    <row r="385" spans="1:5">
      <c r="A385" s="31">
        <v>37664</v>
      </c>
      <c r="B385" s="31" t="s">
        <v>38</v>
      </c>
      <c r="C385" s="31" t="s">
        <v>213</v>
      </c>
      <c r="D385" s="31" t="s">
        <v>391</v>
      </c>
      <c r="E385" s="31" t="s">
        <v>402</v>
      </c>
    </row>
    <row r="386" spans="1:5">
      <c r="A386" s="31">
        <v>37743</v>
      </c>
      <c r="B386" s="31" t="s">
        <v>38</v>
      </c>
      <c r="C386" s="31" t="s">
        <v>213</v>
      </c>
      <c r="D386" s="31" t="s">
        <v>391</v>
      </c>
      <c r="E386" s="31" t="s">
        <v>403</v>
      </c>
    </row>
    <row r="387" spans="1:5">
      <c r="A387" s="31">
        <v>37804</v>
      </c>
      <c r="B387" s="31" t="s">
        <v>38</v>
      </c>
      <c r="C387" s="31" t="s">
        <v>213</v>
      </c>
      <c r="D387" s="31" t="s">
        <v>391</v>
      </c>
      <c r="E387" s="31" t="s">
        <v>404</v>
      </c>
    </row>
    <row r="388" spans="1:5">
      <c r="A388" s="31">
        <v>37814</v>
      </c>
      <c r="B388" s="31" t="s">
        <v>38</v>
      </c>
      <c r="C388" s="31" t="s">
        <v>213</v>
      </c>
      <c r="D388" s="31" t="s">
        <v>391</v>
      </c>
      <c r="E388" s="31" t="s">
        <v>141</v>
      </c>
    </row>
    <row r="389" spans="1:5">
      <c r="A389" s="31">
        <v>37918</v>
      </c>
      <c r="B389" s="31" t="s">
        <v>38</v>
      </c>
      <c r="C389" s="31" t="s">
        <v>213</v>
      </c>
      <c r="D389" s="31" t="s">
        <v>391</v>
      </c>
      <c r="E389" s="31" t="s">
        <v>405</v>
      </c>
    </row>
    <row r="390" spans="1:5">
      <c r="A390" s="31">
        <v>37922</v>
      </c>
      <c r="B390" s="31" t="s">
        <v>38</v>
      </c>
      <c r="C390" s="31" t="s">
        <v>213</v>
      </c>
      <c r="D390" s="31" t="s">
        <v>391</v>
      </c>
      <c r="E390" s="31" t="s">
        <v>406</v>
      </c>
    </row>
    <row r="391" spans="1:5">
      <c r="A391" s="31">
        <v>38017</v>
      </c>
      <c r="B391" s="31" t="s">
        <v>38</v>
      </c>
      <c r="C391" s="31" t="s">
        <v>213</v>
      </c>
      <c r="D391" s="31" t="s">
        <v>391</v>
      </c>
      <c r="E391" s="31" t="s">
        <v>407</v>
      </c>
    </row>
    <row r="392" spans="1:5">
      <c r="A392" s="31">
        <v>38134</v>
      </c>
      <c r="B392" s="31" t="s">
        <v>38</v>
      </c>
      <c r="C392" s="31" t="s">
        <v>213</v>
      </c>
      <c r="D392" s="31" t="s">
        <v>391</v>
      </c>
      <c r="E392" s="31" t="s">
        <v>408</v>
      </c>
    </row>
    <row r="393" spans="1:5">
      <c r="A393" s="31">
        <v>38138</v>
      </c>
      <c r="B393" s="31" t="s">
        <v>38</v>
      </c>
      <c r="C393" s="31" t="s">
        <v>213</v>
      </c>
      <c r="D393" s="31" t="s">
        <v>391</v>
      </c>
      <c r="E393" s="31" t="s">
        <v>409</v>
      </c>
    </row>
    <row r="394" spans="1:5">
      <c r="A394" s="31">
        <v>38301</v>
      </c>
      <c r="B394" s="31" t="s">
        <v>38</v>
      </c>
      <c r="C394" s="31" t="s">
        <v>213</v>
      </c>
      <c r="D394" s="31" t="s">
        <v>391</v>
      </c>
      <c r="E394" s="31" t="s">
        <v>410</v>
      </c>
    </row>
    <row r="395" spans="1:5">
      <c r="A395" s="31">
        <v>38401</v>
      </c>
      <c r="B395" s="31" t="s">
        <v>38</v>
      </c>
      <c r="C395" s="31" t="s">
        <v>213</v>
      </c>
      <c r="D395" s="31" t="s">
        <v>391</v>
      </c>
      <c r="E395" s="31" t="s">
        <v>286</v>
      </c>
    </row>
    <row r="396" spans="1:5">
      <c r="A396" s="31">
        <v>38637</v>
      </c>
      <c r="B396" s="31" t="s">
        <v>38</v>
      </c>
      <c r="C396" s="31" t="s">
        <v>213</v>
      </c>
      <c r="D396" s="31" t="s">
        <v>411</v>
      </c>
      <c r="E396" s="31" t="s">
        <v>412</v>
      </c>
    </row>
    <row r="397" spans="1:5">
      <c r="A397" s="31">
        <v>38654</v>
      </c>
      <c r="B397" s="31" t="s">
        <v>38</v>
      </c>
      <c r="C397" s="31" t="s">
        <v>213</v>
      </c>
      <c r="D397" s="31" t="s">
        <v>411</v>
      </c>
      <c r="E397" s="31" t="s">
        <v>413</v>
      </c>
    </row>
    <row r="398" spans="1:5">
      <c r="A398" s="31">
        <v>38701</v>
      </c>
      <c r="B398" s="31" t="s">
        <v>38</v>
      </c>
      <c r="C398" s="31" t="s">
        <v>213</v>
      </c>
      <c r="D398" s="31" t="s">
        <v>411</v>
      </c>
      <c r="E398" s="31" t="s">
        <v>292</v>
      </c>
    </row>
    <row r="399" spans="1:5">
      <c r="A399" s="31">
        <v>38801</v>
      </c>
      <c r="B399" s="31" t="s">
        <v>38</v>
      </c>
      <c r="C399" s="31" t="s">
        <v>213</v>
      </c>
      <c r="D399" s="31" t="s">
        <v>411</v>
      </c>
      <c r="E399" s="31" t="s">
        <v>414</v>
      </c>
    </row>
    <row r="400" spans="1:5">
      <c r="A400" s="31">
        <v>39056</v>
      </c>
      <c r="B400" s="31" t="s">
        <v>38</v>
      </c>
      <c r="C400" s="31" t="s">
        <v>213</v>
      </c>
      <c r="D400" s="31" t="s">
        <v>411</v>
      </c>
      <c r="E400" s="31" t="s">
        <v>415</v>
      </c>
    </row>
    <row r="401" spans="1:5">
      <c r="A401" s="31">
        <v>39208</v>
      </c>
      <c r="B401" s="31" t="s">
        <v>38</v>
      </c>
      <c r="C401" s="31" t="s">
        <v>213</v>
      </c>
      <c r="D401" s="31" t="s">
        <v>411</v>
      </c>
      <c r="E401" s="31" t="s">
        <v>416</v>
      </c>
    </row>
    <row r="402" spans="1:5">
      <c r="A402" s="31">
        <v>39212</v>
      </c>
      <c r="B402" s="31" t="s">
        <v>38</v>
      </c>
      <c r="C402" s="31" t="s">
        <v>213</v>
      </c>
      <c r="D402" s="31" t="s">
        <v>411</v>
      </c>
      <c r="E402" s="31" t="s">
        <v>410</v>
      </c>
    </row>
    <row r="403" spans="1:5">
      <c r="A403" s="31">
        <v>39301</v>
      </c>
      <c r="B403" s="31" t="s">
        <v>38</v>
      </c>
      <c r="C403" s="31" t="s">
        <v>213</v>
      </c>
      <c r="D403" s="31" t="s">
        <v>411</v>
      </c>
      <c r="E403" s="31" t="s">
        <v>417</v>
      </c>
    </row>
    <row r="404" spans="1:5">
      <c r="A404" s="31">
        <v>39401</v>
      </c>
      <c r="B404" s="31" t="s">
        <v>38</v>
      </c>
      <c r="C404" s="31" t="s">
        <v>213</v>
      </c>
      <c r="D404" s="31" t="s">
        <v>411</v>
      </c>
      <c r="E404" s="31" t="s">
        <v>418</v>
      </c>
    </row>
    <row r="405" spans="1:5">
      <c r="A405" s="31">
        <v>39503</v>
      </c>
      <c r="B405" s="31" t="s">
        <v>38</v>
      </c>
      <c r="C405" s="31" t="s">
        <v>213</v>
      </c>
      <c r="D405" s="31" t="s">
        <v>411</v>
      </c>
      <c r="E405" s="31" t="s">
        <v>419</v>
      </c>
    </row>
    <row r="406" spans="1:5">
      <c r="A406" s="31">
        <v>39530</v>
      </c>
      <c r="B406" s="31" t="s">
        <v>38</v>
      </c>
      <c r="C406" s="31" t="s">
        <v>213</v>
      </c>
      <c r="D406" s="31" t="s">
        <v>411</v>
      </c>
      <c r="E406" s="31" t="s">
        <v>420</v>
      </c>
    </row>
    <row r="407" spans="1:5">
      <c r="A407" s="31">
        <v>39701</v>
      </c>
      <c r="B407" s="31" t="s">
        <v>38</v>
      </c>
      <c r="C407" s="31" t="s">
        <v>213</v>
      </c>
      <c r="D407" s="31" t="s">
        <v>411</v>
      </c>
      <c r="E407" s="31" t="s">
        <v>421</v>
      </c>
    </row>
    <row r="408" spans="1:5">
      <c r="A408" s="31">
        <v>40258</v>
      </c>
      <c r="B408" s="31" t="s">
        <v>38</v>
      </c>
      <c r="C408" s="31" t="s">
        <v>213</v>
      </c>
      <c r="D408" s="31" t="s">
        <v>422</v>
      </c>
      <c r="E408" s="31" t="s">
        <v>423</v>
      </c>
    </row>
    <row r="409" spans="1:5">
      <c r="A409" s="31">
        <v>40324</v>
      </c>
      <c r="B409" s="31" t="s">
        <v>38</v>
      </c>
      <c r="C409" s="31" t="s">
        <v>213</v>
      </c>
      <c r="D409" s="31" t="s">
        <v>422</v>
      </c>
      <c r="E409" s="31" t="s">
        <v>424</v>
      </c>
    </row>
    <row r="410" spans="1:5">
      <c r="A410" s="31">
        <v>40422</v>
      </c>
      <c r="B410" s="31" t="s">
        <v>38</v>
      </c>
      <c r="C410" s="31" t="s">
        <v>213</v>
      </c>
      <c r="D410" s="31" t="s">
        <v>422</v>
      </c>
      <c r="E410" s="31" t="s">
        <v>425</v>
      </c>
    </row>
    <row r="411" spans="1:5">
      <c r="A411" s="31">
        <v>41011</v>
      </c>
      <c r="B411" s="31" t="s">
        <v>38</v>
      </c>
      <c r="C411" s="31" t="s">
        <v>213</v>
      </c>
      <c r="D411" s="31" t="s">
        <v>422</v>
      </c>
      <c r="E411" s="31" t="s">
        <v>426</v>
      </c>
    </row>
    <row r="412" spans="1:5">
      <c r="A412" s="31">
        <v>41042</v>
      </c>
      <c r="B412" s="31" t="s">
        <v>38</v>
      </c>
      <c r="C412" s="31" t="s">
        <v>213</v>
      </c>
      <c r="D412" s="31" t="s">
        <v>422</v>
      </c>
      <c r="E412" s="31" t="s">
        <v>427</v>
      </c>
    </row>
    <row r="413" spans="1:5">
      <c r="A413" s="31">
        <v>41075</v>
      </c>
      <c r="B413" s="31" t="s">
        <v>38</v>
      </c>
      <c r="C413" s="31" t="s">
        <v>213</v>
      </c>
      <c r="D413" s="31" t="s">
        <v>422</v>
      </c>
      <c r="E413" s="31" t="s">
        <v>428</v>
      </c>
    </row>
    <row r="414" spans="1:5">
      <c r="A414" s="31">
        <v>42003</v>
      </c>
      <c r="B414" s="31" t="s">
        <v>38</v>
      </c>
      <c r="C414" s="31" t="s">
        <v>213</v>
      </c>
      <c r="D414" s="31" t="s">
        <v>422</v>
      </c>
      <c r="E414" s="31" t="s">
        <v>429</v>
      </c>
    </row>
    <row r="415" spans="1:5">
      <c r="A415" s="31">
        <v>42071</v>
      </c>
      <c r="B415" s="31" t="s">
        <v>38</v>
      </c>
      <c r="C415" s="31" t="s">
        <v>213</v>
      </c>
      <c r="D415" s="31" t="s">
        <v>422</v>
      </c>
      <c r="E415" s="31" t="s">
        <v>430</v>
      </c>
    </row>
    <row r="416" spans="1:5">
      <c r="A416" s="31">
        <v>42104</v>
      </c>
      <c r="B416" s="31" t="s">
        <v>38</v>
      </c>
      <c r="C416" s="31" t="s">
        <v>213</v>
      </c>
      <c r="D416" s="31" t="s">
        <v>422</v>
      </c>
      <c r="E416" s="31" t="s">
        <v>431</v>
      </c>
    </row>
    <row r="417" spans="1:5">
      <c r="A417" s="31">
        <v>42301</v>
      </c>
      <c r="B417" s="31" t="s">
        <v>38</v>
      </c>
      <c r="C417" s="31" t="s">
        <v>213</v>
      </c>
      <c r="D417" s="31" t="s">
        <v>422</v>
      </c>
      <c r="E417" s="31" t="s">
        <v>432</v>
      </c>
    </row>
    <row r="418" spans="1:5">
      <c r="A418" s="31">
        <v>42420</v>
      </c>
      <c r="B418" s="31" t="s">
        <v>38</v>
      </c>
      <c r="C418" s="31" t="s">
        <v>213</v>
      </c>
      <c r="D418" s="31" t="s">
        <v>422</v>
      </c>
      <c r="E418" s="31" t="s">
        <v>433</v>
      </c>
    </row>
    <row r="419" spans="1:5">
      <c r="A419" s="31">
        <v>43015</v>
      </c>
      <c r="B419" s="31" t="s">
        <v>38</v>
      </c>
      <c r="C419" s="31" t="s">
        <v>39</v>
      </c>
      <c r="D419" s="31" t="s">
        <v>434</v>
      </c>
      <c r="E419" s="31" t="s">
        <v>210</v>
      </c>
    </row>
    <row r="420" spans="1:5">
      <c r="A420" s="31">
        <v>43017</v>
      </c>
      <c r="B420" s="31" t="s">
        <v>38</v>
      </c>
      <c r="C420" s="31" t="s">
        <v>39</v>
      </c>
      <c r="D420" s="31" t="s">
        <v>434</v>
      </c>
      <c r="E420" s="31" t="s">
        <v>435</v>
      </c>
    </row>
    <row r="421" spans="1:5">
      <c r="A421" s="31">
        <v>43026</v>
      </c>
      <c r="B421" s="31" t="s">
        <v>38</v>
      </c>
      <c r="C421" s="31" t="s">
        <v>39</v>
      </c>
      <c r="D421" s="31" t="s">
        <v>434</v>
      </c>
      <c r="E421" s="31" t="s">
        <v>436</v>
      </c>
    </row>
    <row r="422" spans="1:5">
      <c r="A422" s="31">
        <v>43050</v>
      </c>
      <c r="B422" s="31" t="s">
        <v>38</v>
      </c>
      <c r="C422" s="31" t="s">
        <v>39</v>
      </c>
      <c r="D422" s="31" t="s">
        <v>434</v>
      </c>
      <c r="E422" s="31" t="s">
        <v>152</v>
      </c>
    </row>
    <row r="423" spans="1:5">
      <c r="A423" s="31">
        <v>43055</v>
      </c>
      <c r="B423" s="31" t="s">
        <v>38</v>
      </c>
      <c r="C423" s="31" t="s">
        <v>39</v>
      </c>
      <c r="D423" s="31" t="s">
        <v>434</v>
      </c>
      <c r="E423" s="31" t="s">
        <v>130</v>
      </c>
    </row>
    <row r="424" spans="1:5">
      <c r="A424" s="31">
        <v>43068</v>
      </c>
      <c r="B424" s="31" t="s">
        <v>38</v>
      </c>
      <c r="C424" s="31" t="s">
        <v>39</v>
      </c>
      <c r="D424" s="31" t="s">
        <v>434</v>
      </c>
      <c r="E424" s="31" t="s">
        <v>437</v>
      </c>
    </row>
    <row r="425" spans="1:5">
      <c r="A425" s="31">
        <v>43081</v>
      </c>
      <c r="B425" s="31" t="s">
        <v>38</v>
      </c>
      <c r="C425" s="31" t="s">
        <v>39</v>
      </c>
      <c r="D425" s="31" t="s">
        <v>434</v>
      </c>
      <c r="E425" s="31" t="s">
        <v>438</v>
      </c>
    </row>
    <row r="426" spans="1:5">
      <c r="A426" s="31">
        <v>43123</v>
      </c>
      <c r="B426" s="31" t="s">
        <v>38</v>
      </c>
      <c r="C426" s="31" t="s">
        <v>39</v>
      </c>
      <c r="D426" s="31" t="s">
        <v>434</v>
      </c>
      <c r="E426" s="31" t="s">
        <v>439</v>
      </c>
    </row>
    <row r="427" spans="1:5">
      <c r="A427" s="31">
        <v>43213</v>
      </c>
      <c r="B427" s="31" t="s">
        <v>38</v>
      </c>
      <c r="C427" s="31" t="s">
        <v>39</v>
      </c>
      <c r="D427" s="31" t="s">
        <v>434</v>
      </c>
      <c r="E427" s="31" t="s">
        <v>440</v>
      </c>
    </row>
    <row r="428" spans="1:5">
      <c r="A428" s="31">
        <v>43221</v>
      </c>
      <c r="B428" s="31" t="s">
        <v>38</v>
      </c>
      <c r="C428" s="31" t="s">
        <v>39</v>
      </c>
      <c r="D428" s="31" t="s">
        <v>434</v>
      </c>
      <c r="E428" s="31" t="s">
        <v>441</v>
      </c>
    </row>
    <row r="429" spans="1:5">
      <c r="A429" s="31">
        <v>43229</v>
      </c>
      <c r="B429" s="31" t="s">
        <v>38</v>
      </c>
      <c r="C429" s="31" t="s">
        <v>39</v>
      </c>
      <c r="D429" s="31" t="s">
        <v>434</v>
      </c>
      <c r="E429" s="31" t="s">
        <v>421</v>
      </c>
    </row>
    <row r="430" spans="1:5">
      <c r="A430" s="31">
        <v>43402</v>
      </c>
      <c r="B430" s="31" t="s">
        <v>38</v>
      </c>
      <c r="C430" s="31" t="s">
        <v>39</v>
      </c>
      <c r="D430" s="31" t="s">
        <v>434</v>
      </c>
      <c r="E430" s="31" t="s">
        <v>431</v>
      </c>
    </row>
    <row r="431" spans="1:5">
      <c r="A431" s="31">
        <v>43615</v>
      </c>
      <c r="B431" s="31" t="s">
        <v>38</v>
      </c>
      <c r="C431" s="31" t="s">
        <v>39</v>
      </c>
      <c r="D431" s="31" t="s">
        <v>434</v>
      </c>
      <c r="E431" s="31" t="s">
        <v>442</v>
      </c>
    </row>
    <row r="432" spans="1:5">
      <c r="A432" s="31">
        <v>43952</v>
      </c>
      <c r="B432" s="31" t="s">
        <v>38</v>
      </c>
      <c r="C432" s="31" t="s">
        <v>39</v>
      </c>
      <c r="D432" s="31" t="s">
        <v>434</v>
      </c>
      <c r="E432" s="31" t="s">
        <v>443</v>
      </c>
    </row>
    <row r="433" spans="1:5">
      <c r="A433" s="31">
        <v>44035</v>
      </c>
      <c r="B433" s="31" t="s">
        <v>38</v>
      </c>
      <c r="C433" s="31" t="s">
        <v>39</v>
      </c>
      <c r="D433" s="31" t="s">
        <v>434</v>
      </c>
      <c r="E433" s="31" t="s">
        <v>444</v>
      </c>
    </row>
    <row r="434" spans="1:5">
      <c r="A434" s="31">
        <v>44039</v>
      </c>
      <c r="B434" s="31" t="s">
        <v>38</v>
      </c>
      <c r="C434" s="31" t="s">
        <v>39</v>
      </c>
      <c r="D434" s="31" t="s">
        <v>434</v>
      </c>
      <c r="E434" s="31" t="s">
        <v>445</v>
      </c>
    </row>
    <row r="435" spans="1:5">
      <c r="A435" s="31">
        <v>44052</v>
      </c>
      <c r="B435" s="31" t="s">
        <v>38</v>
      </c>
      <c r="C435" s="31" t="s">
        <v>39</v>
      </c>
      <c r="D435" s="31" t="s">
        <v>434</v>
      </c>
      <c r="E435" s="31" t="s">
        <v>446</v>
      </c>
    </row>
    <row r="436" spans="1:5">
      <c r="A436" s="31">
        <v>44070</v>
      </c>
      <c r="B436" s="31" t="s">
        <v>38</v>
      </c>
      <c r="C436" s="31" t="s">
        <v>39</v>
      </c>
      <c r="D436" s="31" t="s">
        <v>434</v>
      </c>
      <c r="E436" s="31" t="s">
        <v>447</v>
      </c>
    </row>
    <row r="437" spans="1:5">
      <c r="A437" s="31">
        <v>44094</v>
      </c>
      <c r="B437" s="31" t="s">
        <v>38</v>
      </c>
      <c r="C437" s="31" t="s">
        <v>39</v>
      </c>
      <c r="D437" s="31" t="s">
        <v>434</v>
      </c>
      <c r="E437" s="31" t="s">
        <v>448</v>
      </c>
    </row>
    <row r="438" spans="1:5">
      <c r="A438" s="31">
        <v>44106</v>
      </c>
      <c r="B438" s="31" t="s">
        <v>38</v>
      </c>
      <c r="C438" s="31" t="s">
        <v>39</v>
      </c>
      <c r="D438" s="31" t="s">
        <v>434</v>
      </c>
      <c r="E438" s="31" t="s">
        <v>449</v>
      </c>
    </row>
    <row r="439" spans="1:5">
      <c r="A439" s="31">
        <v>44107</v>
      </c>
      <c r="B439" s="31" t="s">
        <v>38</v>
      </c>
      <c r="C439" s="31" t="s">
        <v>39</v>
      </c>
      <c r="D439" s="31" t="s">
        <v>434</v>
      </c>
      <c r="E439" s="31" t="s">
        <v>450</v>
      </c>
    </row>
    <row r="440" spans="1:5">
      <c r="A440" s="31">
        <v>44117</v>
      </c>
      <c r="B440" s="31" t="s">
        <v>38</v>
      </c>
      <c r="C440" s="31" t="s">
        <v>39</v>
      </c>
      <c r="D440" s="31" t="s">
        <v>434</v>
      </c>
      <c r="E440" s="31" t="s">
        <v>451</v>
      </c>
    </row>
    <row r="441" spans="1:5">
      <c r="A441" s="31">
        <v>44118</v>
      </c>
      <c r="B441" s="31" t="s">
        <v>38</v>
      </c>
      <c r="C441" s="31" t="s">
        <v>39</v>
      </c>
      <c r="D441" s="31" t="s">
        <v>434</v>
      </c>
      <c r="E441" s="31" t="s">
        <v>452</v>
      </c>
    </row>
    <row r="442" spans="1:5">
      <c r="A442" s="31">
        <v>44125</v>
      </c>
      <c r="B442" s="31" t="s">
        <v>38</v>
      </c>
      <c r="C442" s="31" t="s">
        <v>39</v>
      </c>
      <c r="D442" s="31" t="s">
        <v>434</v>
      </c>
      <c r="E442" s="31" t="s">
        <v>453</v>
      </c>
    </row>
    <row r="443" spans="1:5">
      <c r="A443" s="31">
        <v>44133</v>
      </c>
      <c r="B443" s="31" t="s">
        <v>38</v>
      </c>
      <c r="C443" s="31" t="s">
        <v>39</v>
      </c>
      <c r="D443" s="31" t="s">
        <v>434</v>
      </c>
      <c r="E443" s="31" t="s">
        <v>454</v>
      </c>
    </row>
    <row r="444" spans="1:5">
      <c r="A444" s="31">
        <v>44134</v>
      </c>
      <c r="B444" s="31" t="s">
        <v>38</v>
      </c>
      <c r="C444" s="31" t="s">
        <v>39</v>
      </c>
      <c r="D444" s="31" t="s">
        <v>434</v>
      </c>
      <c r="E444" s="31" t="s">
        <v>455</v>
      </c>
    </row>
    <row r="445" spans="1:5">
      <c r="A445" s="31">
        <v>44136</v>
      </c>
      <c r="B445" s="31" t="s">
        <v>38</v>
      </c>
      <c r="C445" s="31" t="s">
        <v>39</v>
      </c>
      <c r="D445" s="31" t="s">
        <v>434</v>
      </c>
      <c r="E445" s="31" t="s">
        <v>456</v>
      </c>
    </row>
    <row r="446" spans="1:5">
      <c r="A446" s="31">
        <v>44145</v>
      </c>
      <c r="B446" s="31" t="s">
        <v>38</v>
      </c>
      <c r="C446" s="31" t="s">
        <v>39</v>
      </c>
      <c r="D446" s="31" t="s">
        <v>434</v>
      </c>
      <c r="E446" s="31" t="s">
        <v>457</v>
      </c>
    </row>
    <row r="447" spans="1:5">
      <c r="A447" s="31">
        <v>44221</v>
      </c>
      <c r="B447" s="31" t="s">
        <v>38</v>
      </c>
      <c r="C447" s="31" t="s">
        <v>39</v>
      </c>
      <c r="D447" s="31" t="s">
        <v>434</v>
      </c>
      <c r="E447" s="31" t="s">
        <v>458</v>
      </c>
    </row>
    <row r="448" spans="1:5">
      <c r="A448" s="31">
        <v>44224</v>
      </c>
      <c r="B448" s="31" t="s">
        <v>38</v>
      </c>
      <c r="C448" s="31" t="s">
        <v>39</v>
      </c>
      <c r="D448" s="31" t="s">
        <v>434</v>
      </c>
      <c r="E448" s="31" t="s">
        <v>459</v>
      </c>
    </row>
    <row r="449" spans="1:5">
      <c r="A449" s="31">
        <v>44240</v>
      </c>
      <c r="B449" s="31" t="s">
        <v>38</v>
      </c>
      <c r="C449" s="31" t="s">
        <v>39</v>
      </c>
      <c r="D449" s="31" t="s">
        <v>434</v>
      </c>
      <c r="E449" s="31" t="s">
        <v>460</v>
      </c>
    </row>
    <row r="450" spans="1:5">
      <c r="A450" s="31">
        <v>44256</v>
      </c>
      <c r="B450" s="31" t="s">
        <v>38</v>
      </c>
      <c r="C450" s="31" t="s">
        <v>39</v>
      </c>
      <c r="D450" s="31" t="s">
        <v>434</v>
      </c>
      <c r="E450" s="31" t="s">
        <v>461</v>
      </c>
    </row>
    <row r="451" spans="1:5">
      <c r="A451" s="31">
        <v>44512</v>
      </c>
      <c r="B451" s="31" t="s">
        <v>38</v>
      </c>
      <c r="C451" s="31" t="s">
        <v>39</v>
      </c>
      <c r="D451" s="31" t="s">
        <v>434</v>
      </c>
      <c r="E451" s="31" t="s">
        <v>462</v>
      </c>
    </row>
    <row r="452" spans="1:5">
      <c r="A452" s="31">
        <v>44515</v>
      </c>
      <c r="B452" s="31" t="s">
        <v>38</v>
      </c>
      <c r="C452" s="31" t="s">
        <v>39</v>
      </c>
      <c r="D452" s="31" t="s">
        <v>434</v>
      </c>
      <c r="E452" s="31" t="s">
        <v>463</v>
      </c>
    </row>
    <row r="453" spans="1:5">
      <c r="A453" s="31">
        <v>44646</v>
      </c>
      <c r="B453" s="31" t="s">
        <v>38</v>
      </c>
      <c r="C453" s="31" t="s">
        <v>39</v>
      </c>
      <c r="D453" s="31" t="s">
        <v>434</v>
      </c>
      <c r="E453" s="31" t="s">
        <v>464</v>
      </c>
    </row>
    <row r="454" spans="1:5">
      <c r="A454" s="31">
        <v>44691</v>
      </c>
      <c r="B454" s="31" t="s">
        <v>38</v>
      </c>
      <c r="C454" s="31" t="s">
        <v>39</v>
      </c>
      <c r="D454" s="31" t="s">
        <v>434</v>
      </c>
      <c r="E454" s="31" t="s">
        <v>465</v>
      </c>
    </row>
    <row r="455" spans="1:5">
      <c r="A455" s="31">
        <v>44708</v>
      </c>
      <c r="B455" s="31" t="s">
        <v>38</v>
      </c>
      <c r="C455" s="31" t="s">
        <v>39</v>
      </c>
      <c r="D455" s="31" t="s">
        <v>434</v>
      </c>
      <c r="E455" s="31" t="s">
        <v>466</v>
      </c>
    </row>
    <row r="456" spans="1:5">
      <c r="A456" s="31">
        <v>44870</v>
      </c>
      <c r="B456" s="31" t="s">
        <v>38</v>
      </c>
      <c r="C456" s="31" t="s">
        <v>39</v>
      </c>
      <c r="D456" s="31" t="s">
        <v>434</v>
      </c>
      <c r="E456" s="31" t="s">
        <v>467</v>
      </c>
    </row>
    <row r="457" spans="1:5">
      <c r="A457" s="31">
        <v>45011</v>
      </c>
      <c r="B457" s="31" t="s">
        <v>38</v>
      </c>
      <c r="C457" s="31" t="s">
        <v>39</v>
      </c>
      <c r="D457" s="31" t="s">
        <v>434</v>
      </c>
      <c r="E457" s="31" t="s">
        <v>468</v>
      </c>
    </row>
    <row r="458" spans="1:5">
      <c r="A458" s="31">
        <v>45014</v>
      </c>
      <c r="B458" s="31" t="s">
        <v>38</v>
      </c>
      <c r="C458" s="31" t="s">
        <v>39</v>
      </c>
      <c r="D458" s="31" t="s">
        <v>434</v>
      </c>
      <c r="E458" s="31" t="s">
        <v>118</v>
      </c>
    </row>
    <row r="459" spans="1:5">
      <c r="A459" s="31">
        <v>45231</v>
      </c>
      <c r="B459" s="31" t="s">
        <v>38</v>
      </c>
      <c r="C459" s="31" t="s">
        <v>39</v>
      </c>
      <c r="D459" s="31" t="s">
        <v>434</v>
      </c>
      <c r="E459" s="31" t="s">
        <v>469</v>
      </c>
    </row>
    <row r="460" spans="1:5">
      <c r="A460" s="31">
        <v>45324</v>
      </c>
      <c r="B460" s="31" t="s">
        <v>38</v>
      </c>
      <c r="C460" s="31" t="s">
        <v>39</v>
      </c>
      <c r="D460" s="31" t="s">
        <v>434</v>
      </c>
      <c r="E460" s="31" t="s">
        <v>470</v>
      </c>
    </row>
    <row r="461" spans="1:5">
      <c r="A461" s="31">
        <v>45373</v>
      </c>
      <c r="B461" s="31" t="s">
        <v>38</v>
      </c>
      <c r="C461" s="31" t="s">
        <v>39</v>
      </c>
      <c r="D461" s="31" t="s">
        <v>434</v>
      </c>
      <c r="E461" s="31" t="s">
        <v>174</v>
      </c>
    </row>
    <row r="462" spans="1:5">
      <c r="A462" s="31">
        <v>45406</v>
      </c>
      <c r="B462" s="31" t="s">
        <v>38</v>
      </c>
      <c r="C462" s="31" t="s">
        <v>39</v>
      </c>
      <c r="D462" s="31" t="s">
        <v>434</v>
      </c>
      <c r="E462" s="31" t="s">
        <v>471</v>
      </c>
    </row>
    <row r="463" spans="1:5">
      <c r="A463" s="31">
        <v>45429</v>
      </c>
      <c r="B463" s="31" t="s">
        <v>38</v>
      </c>
      <c r="C463" s="31" t="s">
        <v>39</v>
      </c>
      <c r="D463" s="31" t="s">
        <v>434</v>
      </c>
      <c r="E463" s="31" t="s">
        <v>472</v>
      </c>
    </row>
    <row r="464" spans="1:5">
      <c r="A464" s="31">
        <v>45801</v>
      </c>
      <c r="B464" s="31" t="s">
        <v>38</v>
      </c>
      <c r="C464" s="31" t="s">
        <v>39</v>
      </c>
      <c r="D464" s="31" t="s">
        <v>434</v>
      </c>
      <c r="E464" s="31" t="s">
        <v>473</v>
      </c>
    </row>
    <row r="465" spans="1:5">
      <c r="A465" s="31">
        <v>46016</v>
      </c>
      <c r="B465" s="31" t="s">
        <v>38</v>
      </c>
      <c r="C465" s="31" t="s">
        <v>474</v>
      </c>
      <c r="D465" s="31" t="s">
        <v>475</v>
      </c>
      <c r="E465" s="31" t="s">
        <v>476</v>
      </c>
    </row>
    <row r="466" spans="1:5">
      <c r="A466" s="31">
        <v>46032</v>
      </c>
      <c r="B466" s="31" t="s">
        <v>38</v>
      </c>
      <c r="C466" s="31" t="s">
        <v>474</v>
      </c>
      <c r="D466" s="31" t="s">
        <v>475</v>
      </c>
      <c r="E466" s="31" t="s">
        <v>477</v>
      </c>
    </row>
    <row r="467" spans="1:5">
      <c r="A467" s="31">
        <v>46041</v>
      </c>
      <c r="B467" s="31" t="s">
        <v>38</v>
      </c>
      <c r="C467" s="31" t="s">
        <v>474</v>
      </c>
      <c r="D467" s="31" t="s">
        <v>475</v>
      </c>
      <c r="E467" s="31" t="s">
        <v>478</v>
      </c>
    </row>
    <row r="468" spans="1:5">
      <c r="A468" s="31">
        <v>46203</v>
      </c>
      <c r="B468" s="31" t="s">
        <v>38</v>
      </c>
      <c r="C468" s="31" t="s">
        <v>474</v>
      </c>
      <c r="D468" s="31" t="s">
        <v>475</v>
      </c>
      <c r="E468" s="31" t="s">
        <v>479</v>
      </c>
    </row>
    <row r="469" spans="1:5">
      <c r="A469" s="31">
        <v>46307</v>
      </c>
      <c r="B469" s="31" t="s">
        <v>38</v>
      </c>
      <c r="C469" s="31" t="s">
        <v>474</v>
      </c>
      <c r="D469" s="31" t="s">
        <v>475</v>
      </c>
      <c r="E469" s="31" t="s">
        <v>480</v>
      </c>
    </row>
    <row r="470" spans="1:5">
      <c r="A470" s="31">
        <v>46312</v>
      </c>
      <c r="B470" s="31" t="s">
        <v>38</v>
      </c>
      <c r="C470" s="31" t="s">
        <v>474</v>
      </c>
      <c r="D470" s="31" t="s">
        <v>475</v>
      </c>
      <c r="E470" s="31" t="s">
        <v>481</v>
      </c>
    </row>
    <row r="471" spans="1:5">
      <c r="A471" s="31">
        <v>46321</v>
      </c>
      <c r="B471" s="31" t="s">
        <v>38</v>
      </c>
      <c r="C471" s="31" t="s">
        <v>474</v>
      </c>
      <c r="D471" s="31" t="s">
        <v>475</v>
      </c>
      <c r="E471" s="31" t="s">
        <v>482</v>
      </c>
    </row>
    <row r="472" spans="1:5">
      <c r="A472" s="31">
        <v>46322</v>
      </c>
      <c r="B472" s="31" t="s">
        <v>38</v>
      </c>
      <c r="C472" s="31" t="s">
        <v>474</v>
      </c>
      <c r="D472" s="31" t="s">
        <v>475</v>
      </c>
      <c r="E472" s="31" t="s">
        <v>483</v>
      </c>
    </row>
    <row r="473" spans="1:5">
      <c r="A473" s="31">
        <v>46324</v>
      </c>
      <c r="B473" s="31" t="s">
        <v>38</v>
      </c>
      <c r="C473" s="31" t="s">
        <v>474</v>
      </c>
      <c r="D473" s="31" t="s">
        <v>475</v>
      </c>
      <c r="E473" s="31" t="s">
        <v>484</v>
      </c>
    </row>
    <row r="474" spans="1:5">
      <c r="A474" s="31">
        <v>46375</v>
      </c>
      <c r="B474" s="31" t="s">
        <v>38</v>
      </c>
      <c r="C474" s="31" t="s">
        <v>474</v>
      </c>
      <c r="D474" s="31" t="s">
        <v>475</v>
      </c>
      <c r="E474" s="31" t="s">
        <v>485</v>
      </c>
    </row>
    <row r="475" spans="1:5">
      <c r="A475" s="31">
        <v>46383</v>
      </c>
      <c r="B475" s="31" t="s">
        <v>38</v>
      </c>
      <c r="C475" s="31" t="s">
        <v>474</v>
      </c>
      <c r="D475" s="31" t="s">
        <v>475</v>
      </c>
      <c r="E475" s="31" t="s">
        <v>486</v>
      </c>
    </row>
    <row r="476" spans="1:5">
      <c r="A476" s="31">
        <v>46404</v>
      </c>
      <c r="B476" s="31" t="s">
        <v>38</v>
      </c>
      <c r="C476" s="31" t="s">
        <v>474</v>
      </c>
      <c r="D476" s="31" t="s">
        <v>475</v>
      </c>
      <c r="E476" s="31" t="s">
        <v>487</v>
      </c>
    </row>
    <row r="477" spans="1:5">
      <c r="A477" s="31">
        <v>46530</v>
      </c>
      <c r="B477" s="31" t="s">
        <v>38</v>
      </c>
      <c r="C477" s="31" t="s">
        <v>474</v>
      </c>
      <c r="D477" s="31" t="s">
        <v>475</v>
      </c>
      <c r="E477" s="31" t="s">
        <v>488</v>
      </c>
    </row>
    <row r="478" spans="1:5">
      <c r="A478" s="31">
        <v>46614</v>
      </c>
      <c r="B478" s="31" t="s">
        <v>38</v>
      </c>
      <c r="C478" s="31" t="s">
        <v>474</v>
      </c>
      <c r="D478" s="31" t="s">
        <v>475</v>
      </c>
      <c r="E478" s="31" t="s">
        <v>489</v>
      </c>
    </row>
    <row r="479" spans="1:5">
      <c r="A479" s="31">
        <v>46806</v>
      </c>
      <c r="B479" s="31" t="s">
        <v>38</v>
      </c>
      <c r="C479" s="31" t="s">
        <v>474</v>
      </c>
      <c r="D479" s="31" t="s">
        <v>475</v>
      </c>
      <c r="E479" s="31" t="s">
        <v>490</v>
      </c>
    </row>
    <row r="480" spans="1:5">
      <c r="A480" s="31">
        <v>46901</v>
      </c>
      <c r="B480" s="31" t="s">
        <v>38</v>
      </c>
      <c r="C480" s="31" t="s">
        <v>474</v>
      </c>
      <c r="D480" s="31" t="s">
        <v>475</v>
      </c>
      <c r="E480" s="31" t="s">
        <v>491</v>
      </c>
    </row>
    <row r="481" spans="1:5">
      <c r="A481" s="31">
        <v>47130</v>
      </c>
      <c r="B481" s="31" t="s">
        <v>38</v>
      </c>
      <c r="C481" s="31" t="s">
        <v>474</v>
      </c>
      <c r="D481" s="31" t="s">
        <v>475</v>
      </c>
      <c r="E481" s="31" t="s">
        <v>492</v>
      </c>
    </row>
    <row r="482" spans="1:5">
      <c r="A482" s="31">
        <v>47201</v>
      </c>
      <c r="B482" s="31" t="s">
        <v>38</v>
      </c>
      <c r="C482" s="31" t="s">
        <v>474</v>
      </c>
      <c r="D482" s="31" t="s">
        <v>475</v>
      </c>
      <c r="E482" s="31" t="s">
        <v>421</v>
      </c>
    </row>
    <row r="483" spans="1:5">
      <c r="A483" s="31">
        <v>47302</v>
      </c>
      <c r="B483" s="31" t="s">
        <v>38</v>
      </c>
      <c r="C483" s="31" t="s">
        <v>474</v>
      </c>
      <c r="D483" s="31" t="s">
        <v>475</v>
      </c>
      <c r="E483" s="31" t="s">
        <v>493</v>
      </c>
    </row>
    <row r="484" spans="1:5">
      <c r="A484" s="31">
        <v>47374</v>
      </c>
      <c r="B484" s="31" t="s">
        <v>38</v>
      </c>
      <c r="C484" s="31" t="s">
        <v>474</v>
      </c>
      <c r="D484" s="31" t="s">
        <v>475</v>
      </c>
      <c r="E484" s="31" t="s">
        <v>250</v>
      </c>
    </row>
    <row r="485" spans="1:5">
      <c r="A485" s="31">
        <v>47591</v>
      </c>
      <c r="B485" s="31" t="s">
        <v>38</v>
      </c>
      <c r="C485" s="31" t="s">
        <v>474</v>
      </c>
      <c r="D485" s="31" t="s">
        <v>475</v>
      </c>
      <c r="E485" s="31" t="s">
        <v>494</v>
      </c>
    </row>
    <row r="486" spans="1:5">
      <c r="A486" s="31">
        <v>47802</v>
      </c>
      <c r="B486" s="31" t="s">
        <v>38</v>
      </c>
      <c r="C486" s="31" t="s">
        <v>474</v>
      </c>
      <c r="D486" s="31" t="s">
        <v>475</v>
      </c>
      <c r="E486" s="31" t="s">
        <v>495</v>
      </c>
    </row>
    <row r="487" spans="1:5">
      <c r="A487" s="31">
        <v>47905</v>
      </c>
      <c r="B487" s="31" t="s">
        <v>38</v>
      </c>
      <c r="C487" s="31" t="s">
        <v>474</v>
      </c>
      <c r="D487" s="31" t="s">
        <v>475</v>
      </c>
      <c r="E487" s="31" t="s">
        <v>496</v>
      </c>
    </row>
    <row r="488" spans="1:5">
      <c r="A488" s="31">
        <v>47906</v>
      </c>
      <c r="B488" s="31" t="s">
        <v>38</v>
      </c>
      <c r="C488" s="31" t="s">
        <v>474</v>
      </c>
      <c r="D488" s="31" t="s">
        <v>475</v>
      </c>
      <c r="E488" s="31" t="s">
        <v>497</v>
      </c>
    </row>
    <row r="489" spans="1:5">
      <c r="A489" s="31">
        <v>48021</v>
      </c>
      <c r="B489" s="31" t="s">
        <v>38</v>
      </c>
      <c r="C489" s="31" t="s">
        <v>474</v>
      </c>
      <c r="D489" s="31" t="s">
        <v>498</v>
      </c>
      <c r="E489" s="31" t="s">
        <v>499</v>
      </c>
    </row>
    <row r="490" spans="1:5">
      <c r="A490" s="31">
        <v>48060</v>
      </c>
      <c r="B490" s="31" t="s">
        <v>38</v>
      </c>
      <c r="C490" s="31" t="s">
        <v>474</v>
      </c>
      <c r="D490" s="31" t="s">
        <v>498</v>
      </c>
      <c r="E490" s="31" t="s">
        <v>500</v>
      </c>
    </row>
    <row r="491" spans="1:5">
      <c r="A491" s="31">
        <v>48071</v>
      </c>
      <c r="B491" s="31" t="s">
        <v>38</v>
      </c>
      <c r="C491" s="31" t="s">
        <v>474</v>
      </c>
      <c r="D491" s="31" t="s">
        <v>498</v>
      </c>
      <c r="E491" s="31" t="s">
        <v>501</v>
      </c>
    </row>
    <row r="492" spans="1:5">
      <c r="A492" s="31">
        <v>48093</v>
      </c>
      <c r="B492" s="31" t="s">
        <v>38</v>
      </c>
      <c r="C492" s="31" t="s">
        <v>474</v>
      </c>
      <c r="D492" s="31" t="s">
        <v>498</v>
      </c>
      <c r="E492" s="31" t="s">
        <v>502</v>
      </c>
    </row>
    <row r="493" spans="1:5">
      <c r="A493" s="31">
        <v>48101</v>
      </c>
      <c r="B493" s="31" t="s">
        <v>38</v>
      </c>
      <c r="C493" s="31" t="s">
        <v>474</v>
      </c>
      <c r="D493" s="31" t="s">
        <v>498</v>
      </c>
      <c r="E493" s="31" t="s">
        <v>503</v>
      </c>
    </row>
    <row r="494" spans="1:5">
      <c r="A494" s="31">
        <v>48126</v>
      </c>
      <c r="B494" s="31" t="s">
        <v>38</v>
      </c>
      <c r="C494" s="31" t="s">
        <v>474</v>
      </c>
      <c r="D494" s="31" t="s">
        <v>498</v>
      </c>
      <c r="E494" s="31" t="s">
        <v>504</v>
      </c>
    </row>
    <row r="495" spans="1:5">
      <c r="A495" s="31">
        <v>48127</v>
      </c>
      <c r="B495" s="31" t="s">
        <v>38</v>
      </c>
      <c r="C495" s="31" t="s">
        <v>474</v>
      </c>
      <c r="D495" s="31" t="s">
        <v>498</v>
      </c>
      <c r="E495" s="31" t="s">
        <v>505</v>
      </c>
    </row>
    <row r="496" spans="1:5">
      <c r="A496" s="31">
        <v>48135</v>
      </c>
      <c r="B496" s="31" t="s">
        <v>38</v>
      </c>
      <c r="C496" s="31" t="s">
        <v>474</v>
      </c>
      <c r="D496" s="31" t="s">
        <v>498</v>
      </c>
      <c r="E496" s="31" t="s">
        <v>506</v>
      </c>
    </row>
    <row r="497" spans="1:5">
      <c r="A497" s="31">
        <v>48138</v>
      </c>
      <c r="B497" s="31" t="s">
        <v>38</v>
      </c>
      <c r="C497" s="31" t="s">
        <v>474</v>
      </c>
      <c r="D497" s="31" t="s">
        <v>498</v>
      </c>
      <c r="E497" s="31" t="s">
        <v>507</v>
      </c>
    </row>
    <row r="498" spans="1:5">
      <c r="A498" s="31">
        <v>48141</v>
      </c>
      <c r="B498" s="31" t="s">
        <v>38</v>
      </c>
      <c r="C498" s="31" t="s">
        <v>474</v>
      </c>
      <c r="D498" s="31" t="s">
        <v>498</v>
      </c>
      <c r="E498" s="31" t="s">
        <v>508</v>
      </c>
    </row>
    <row r="499" spans="1:5">
      <c r="A499" s="31">
        <v>48154</v>
      </c>
      <c r="B499" s="31" t="s">
        <v>38</v>
      </c>
      <c r="C499" s="31" t="s">
        <v>474</v>
      </c>
      <c r="D499" s="31" t="s">
        <v>498</v>
      </c>
      <c r="E499" s="31" t="s">
        <v>509</v>
      </c>
    </row>
    <row r="500" spans="1:5">
      <c r="A500" s="31">
        <v>48185</v>
      </c>
      <c r="B500" s="31" t="s">
        <v>38</v>
      </c>
      <c r="C500" s="31" t="s">
        <v>474</v>
      </c>
      <c r="D500" s="31" t="s">
        <v>498</v>
      </c>
      <c r="E500" s="31" t="s">
        <v>510</v>
      </c>
    </row>
    <row r="501" spans="1:5">
      <c r="A501" s="31">
        <v>48187</v>
      </c>
      <c r="B501" s="31" t="s">
        <v>38</v>
      </c>
      <c r="C501" s="31" t="s">
        <v>474</v>
      </c>
      <c r="D501" s="31" t="s">
        <v>498</v>
      </c>
      <c r="E501" s="31" t="s">
        <v>466</v>
      </c>
    </row>
    <row r="502" spans="1:5">
      <c r="A502" s="31">
        <v>48195</v>
      </c>
      <c r="B502" s="31" t="s">
        <v>38</v>
      </c>
      <c r="C502" s="31" t="s">
        <v>474</v>
      </c>
      <c r="D502" s="31" t="s">
        <v>498</v>
      </c>
      <c r="E502" s="31" t="s">
        <v>511</v>
      </c>
    </row>
    <row r="503" spans="1:5">
      <c r="A503" s="31">
        <v>48227</v>
      </c>
      <c r="B503" s="31" t="s">
        <v>38</v>
      </c>
      <c r="C503" s="31" t="s">
        <v>474</v>
      </c>
      <c r="D503" s="31" t="s">
        <v>498</v>
      </c>
      <c r="E503" s="31" t="s">
        <v>507</v>
      </c>
    </row>
    <row r="504" spans="1:5">
      <c r="A504" s="31">
        <v>48234</v>
      </c>
      <c r="B504" s="31" t="s">
        <v>38</v>
      </c>
      <c r="C504" s="31" t="s">
        <v>474</v>
      </c>
      <c r="D504" s="31" t="s">
        <v>498</v>
      </c>
      <c r="E504" s="31" t="s">
        <v>507</v>
      </c>
    </row>
    <row r="505" spans="1:5">
      <c r="A505" s="31">
        <v>48237</v>
      </c>
      <c r="B505" s="31" t="s">
        <v>38</v>
      </c>
      <c r="C505" s="31" t="s">
        <v>474</v>
      </c>
      <c r="D505" s="31" t="s">
        <v>498</v>
      </c>
      <c r="E505" s="31" t="s">
        <v>512</v>
      </c>
    </row>
    <row r="506" spans="1:5">
      <c r="A506" s="31">
        <v>48307</v>
      </c>
      <c r="B506" s="31" t="s">
        <v>38</v>
      </c>
      <c r="C506" s="31" t="s">
        <v>474</v>
      </c>
      <c r="D506" s="31" t="s">
        <v>498</v>
      </c>
      <c r="E506" s="31" t="s">
        <v>513</v>
      </c>
    </row>
    <row r="507" spans="1:5">
      <c r="A507" s="31">
        <v>48310</v>
      </c>
      <c r="B507" s="31" t="s">
        <v>38</v>
      </c>
      <c r="C507" s="31" t="s">
        <v>474</v>
      </c>
      <c r="D507" s="31" t="s">
        <v>498</v>
      </c>
      <c r="E507" s="31" t="s">
        <v>514</v>
      </c>
    </row>
    <row r="508" spans="1:5">
      <c r="A508" s="31">
        <v>48336</v>
      </c>
      <c r="B508" s="31" t="s">
        <v>38</v>
      </c>
      <c r="C508" s="31" t="s">
        <v>474</v>
      </c>
      <c r="D508" s="31" t="s">
        <v>498</v>
      </c>
      <c r="E508" s="31" t="s">
        <v>515</v>
      </c>
    </row>
    <row r="509" spans="1:5">
      <c r="A509" s="31">
        <v>48342</v>
      </c>
      <c r="B509" s="31" t="s">
        <v>38</v>
      </c>
      <c r="C509" s="31" t="s">
        <v>474</v>
      </c>
      <c r="D509" s="31" t="s">
        <v>498</v>
      </c>
      <c r="E509" s="31" t="s">
        <v>516</v>
      </c>
    </row>
    <row r="510" spans="1:5">
      <c r="A510" s="31">
        <v>48505</v>
      </c>
      <c r="B510" s="31" t="s">
        <v>38</v>
      </c>
      <c r="C510" s="31" t="s">
        <v>474</v>
      </c>
      <c r="D510" s="31" t="s">
        <v>498</v>
      </c>
      <c r="E510" s="31" t="s">
        <v>517</v>
      </c>
    </row>
    <row r="511" spans="1:5">
      <c r="A511" s="31">
        <v>48601</v>
      </c>
      <c r="B511" s="31" t="s">
        <v>38</v>
      </c>
      <c r="C511" s="31" t="s">
        <v>474</v>
      </c>
      <c r="D511" s="31" t="s">
        <v>498</v>
      </c>
      <c r="E511" s="31" t="s">
        <v>518</v>
      </c>
    </row>
    <row r="512" spans="1:5">
      <c r="A512" s="31">
        <v>48640</v>
      </c>
      <c r="B512" s="31" t="s">
        <v>38</v>
      </c>
      <c r="C512" s="31" t="s">
        <v>474</v>
      </c>
      <c r="D512" s="31" t="s">
        <v>498</v>
      </c>
      <c r="E512" s="31" t="s">
        <v>519</v>
      </c>
    </row>
    <row r="513" spans="1:5">
      <c r="A513" s="31">
        <v>48708</v>
      </c>
      <c r="B513" s="31" t="s">
        <v>38</v>
      </c>
      <c r="C513" s="31" t="s">
        <v>474</v>
      </c>
      <c r="D513" s="31" t="s">
        <v>498</v>
      </c>
      <c r="E513" s="31" t="s">
        <v>520</v>
      </c>
    </row>
    <row r="514" spans="1:5">
      <c r="A514" s="31">
        <v>48823</v>
      </c>
      <c r="B514" s="31" t="s">
        <v>38</v>
      </c>
      <c r="C514" s="31" t="s">
        <v>474</v>
      </c>
      <c r="D514" s="31" t="s">
        <v>498</v>
      </c>
      <c r="E514" s="31" t="s">
        <v>521</v>
      </c>
    </row>
    <row r="515" spans="1:5">
      <c r="A515" s="31">
        <v>48911</v>
      </c>
      <c r="B515" s="31" t="s">
        <v>38</v>
      </c>
      <c r="C515" s="31" t="s">
        <v>474</v>
      </c>
      <c r="D515" s="31" t="s">
        <v>498</v>
      </c>
      <c r="E515" s="31" t="s">
        <v>522</v>
      </c>
    </row>
    <row r="516" spans="1:5">
      <c r="A516" s="31">
        <v>49001</v>
      </c>
      <c r="B516" s="31" t="s">
        <v>38</v>
      </c>
      <c r="C516" s="31" t="s">
        <v>474</v>
      </c>
      <c r="D516" s="31" t="s">
        <v>498</v>
      </c>
      <c r="E516" s="31" t="s">
        <v>523</v>
      </c>
    </row>
    <row r="517" spans="1:5">
      <c r="A517" s="31">
        <v>49002</v>
      </c>
      <c r="B517" s="31" t="s">
        <v>38</v>
      </c>
      <c r="C517" s="31" t="s">
        <v>474</v>
      </c>
      <c r="D517" s="31" t="s">
        <v>498</v>
      </c>
      <c r="E517" s="31" t="s">
        <v>524</v>
      </c>
    </row>
    <row r="518" spans="1:5">
      <c r="A518" s="31">
        <v>49017</v>
      </c>
      <c r="B518" s="31" t="s">
        <v>38</v>
      </c>
      <c r="C518" s="31" t="s">
        <v>474</v>
      </c>
      <c r="D518" s="31" t="s">
        <v>498</v>
      </c>
      <c r="E518" s="31" t="s">
        <v>525</v>
      </c>
    </row>
    <row r="519" spans="1:5">
      <c r="A519" s="31">
        <v>49221</v>
      </c>
      <c r="B519" s="31" t="s">
        <v>38</v>
      </c>
      <c r="C519" s="31" t="s">
        <v>474</v>
      </c>
      <c r="D519" s="31" t="s">
        <v>498</v>
      </c>
      <c r="E519" s="31" t="s">
        <v>526</v>
      </c>
    </row>
    <row r="520" spans="1:5">
      <c r="A520" s="31">
        <v>49423</v>
      </c>
      <c r="B520" s="31" t="s">
        <v>38</v>
      </c>
      <c r="C520" s="31" t="s">
        <v>474</v>
      </c>
      <c r="D520" s="31" t="s">
        <v>498</v>
      </c>
      <c r="E520" s="31" t="s">
        <v>527</v>
      </c>
    </row>
    <row r="521" spans="1:5">
      <c r="A521" s="31">
        <v>49505</v>
      </c>
      <c r="B521" s="31" t="s">
        <v>38</v>
      </c>
      <c r="C521" s="31" t="s">
        <v>474</v>
      </c>
      <c r="D521" s="31" t="s">
        <v>498</v>
      </c>
      <c r="E521" s="31" t="s">
        <v>528</v>
      </c>
    </row>
    <row r="522" spans="1:5">
      <c r="A522" s="31">
        <v>49783</v>
      </c>
      <c r="B522" s="31" t="s">
        <v>38</v>
      </c>
      <c r="C522" s="31" t="s">
        <v>474</v>
      </c>
      <c r="D522" s="31" t="s">
        <v>498</v>
      </c>
      <c r="E522" s="31" t="s">
        <v>529</v>
      </c>
    </row>
    <row r="523" spans="1:5">
      <c r="A523" s="31">
        <v>50158</v>
      </c>
      <c r="B523" s="31" t="s">
        <v>38</v>
      </c>
      <c r="C523" s="31" t="s">
        <v>474</v>
      </c>
      <c r="D523" s="31" t="s">
        <v>530</v>
      </c>
      <c r="E523" s="31" t="s">
        <v>531</v>
      </c>
    </row>
    <row r="524" spans="1:5">
      <c r="A524" s="31">
        <v>50208</v>
      </c>
      <c r="B524" s="31" t="s">
        <v>38</v>
      </c>
      <c r="C524" s="31" t="s">
        <v>474</v>
      </c>
      <c r="D524" s="31" t="s">
        <v>530</v>
      </c>
      <c r="E524" s="31" t="s">
        <v>532</v>
      </c>
    </row>
    <row r="525" spans="1:5">
      <c r="A525" s="31">
        <v>50265</v>
      </c>
      <c r="B525" s="31" t="s">
        <v>38</v>
      </c>
      <c r="C525" s="31" t="s">
        <v>474</v>
      </c>
      <c r="D525" s="31" t="s">
        <v>530</v>
      </c>
      <c r="E525" s="31" t="s">
        <v>533</v>
      </c>
    </row>
    <row r="526" spans="1:5">
      <c r="A526" s="31">
        <v>50401</v>
      </c>
      <c r="B526" s="31" t="s">
        <v>38</v>
      </c>
      <c r="C526" s="31" t="s">
        <v>474</v>
      </c>
      <c r="D526" s="31" t="s">
        <v>530</v>
      </c>
      <c r="E526" s="31" t="s">
        <v>534</v>
      </c>
    </row>
    <row r="527" spans="1:5">
      <c r="A527" s="31">
        <v>50501</v>
      </c>
      <c r="B527" s="31" t="s">
        <v>38</v>
      </c>
      <c r="C527" s="31" t="s">
        <v>474</v>
      </c>
      <c r="D527" s="31" t="s">
        <v>530</v>
      </c>
      <c r="E527" s="31" t="s">
        <v>535</v>
      </c>
    </row>
    <row r="528" spans="1:5">
      <c r="A528" s="31">
        <v>50613</v>
      </c>
      <c r="B528" s="31" t="s">
        <v>38</v>
      </c>
      <c r="C528" s="31" t="s">
        <v>474</v>
      </c>
      <c r="D528" s="31" t="s">
        <v>530</v>
      </c>
      <c r="E528" s="31" t="s">
        <v>536</v>
      </c>
    </row>
    <row r="529" spans="1:5">
      <c r="A529" s="31">
        <v>51106</v>
      </c>
      <c r="B529" s="31" t="s">
        <v>38</v>
      </c>
      <c r="C529" s="31" t="s">
        <v>474</v>
      </c>
      <c r="D529" s="31" t="s">
        <v>530</v>
      </c>
      <c r="E529" s="31" t="s">
        <v>537</v>
      </c>
    </row>
    <row r="530" spans="1:5">
      <c r="A530" s="31">
        <v>51503</v>
      </c>
      <c r="B530" s="31" t="s">
        <v>38</v>
      </c>
      <c r="C530" s="31" t="s">
        <v>474</v>
      </c>
      <c r="D530" s="31" t="s">
        <v>530</v>
      </c>
      <c r="E530" s="31" t="s">
        <v>538</v>
      </c>
    </row>
    <row r="531" spans="1:5">
      <c r="A531" s="31">
        <v>52001</v>
      </c>
      <c r="B531" s="31" t="s">
        <v>38</v>
      </c>
      <c r="C531" s="31" t="s">
        <v>474</v>
      </c>
      <c r="D531" s="31" t="s">
        <v>530</v>
      </c>
      <c r="E531" s="31" t="s">
        <v>539</v>
      </c>
    </row>
    <row r="532" spans="1:5">
      <c r="A532" s="31">
        <v>52302</v>
      </c>
      <c r="B532" s="31" t="s">
        <v>38</v>
      </c>
      <c r="C532" s="31" t="s">
        <v>474</v>
      </c>
      <c r="D532" s="31" t="s">
        <v>530</v>
      </c>
      <c r="E532" s="31" t="s">
        <v>540</v>
      </c>
    </row>
    <row r="533" spans="1:5">
      <c r="A533" s="31">
        <v>52402</v>
      </c>
      <c r="B533" s="31" t="s">
        <v>38</v>
      </c>
      <c r="C533" s="31" t="s">
        <v>474</v>
      </c>
      <c r="D533" s="31" t="s">
        <v>530</v>
      </c>
      <c r="E533" s="31" t="s">
        <v>541</v>
      </c>
    </row>
    <row r="534" spans="1:5">
      <c r="A534" s="31">
        <v>52501</v>
      </c>
      <c r="B534" s="31" t="s">
        <v>38</v>
      </c>
      <c r="C534" s="31" t="s">
        <v>474</v>
      </c>
      <c r="D534" s="31" t="s">
        <v>530</v>
      </c>
      <c r="E534" s="31" t="s">
        <v>542</v>
      </c>
    </row>
    <row r="535" spans="1:5">
      <c r="A535" s="31">
        <v>52601</v>
      </c>
      <c r="B535" s="31" t="s">
        <v>38</v>
      </c>
      <c r="C535" s="31" t="s">
        <v>474</v>
      </c>
      <c r="D535" s="31" t="s">
        <v>530</v>
      </c>
      <c r="E535" s="31" t="s">
        <v>53</v>
      </c>
    </row>
    <row r="536" spans="1:5">
      <c r="A536" s="31">
        <v>52722</v>
      </c>
      <c r="B536" s="31" t="s">
        <v>38</v>
      </c>
      <c r="C536" s="31" t="s">
        <v>474</v>
      </c>
      <c r="D536" s="31" t="s">
        <v>530</v>
      </c>
      <c r="E536" s="31" t="s">
        <v>543</v>
      </c>
    </row>
    <row r="537" spans="1:5">
      <c r="A537" s="31">
        <v>52732</v>
      </c>
      <c r="B537" s="31" t="s">
        <v>38</v>
      </c>
      <c r="C537" s="31" t="s">
        <v>474</v>
      </c>
      <c r="D537" s="31" t="s">
        <v>530</v>
      </c>
      <c r="E537" s="31" t="s">
        <v>415</v>
      </c>
    </row>
    <row r="538" spans="1:5">
      <c r="A538" s="31">
        <v>52761</v>
      </c>
      <c r="B538" s="31" t="s">
        <v>38</v>
      </c>
      <c r="C538" s="31" t="s">
        <v>474</v>
      </c>
      <c r="D538" s="31" t="s">
        <v>530</v>
      </c>
      <c r="E538" s="31" t="s">
        <v>544</v>
      </c>
    </row>
    <row r="539" spans="1:5">
      <c r="A539" s="31">
        <v>53081</v>
      </c>
      <c r="B539" s="31" t="s">
        <v>38</v>
      </c>
      <c r="C539" s="31" t="s">
        <v>474</v>
      </c>
      <c r="D539" s="31" t="s">
        <v>545</v>
      </c>
      <c r="E539" s="31" t="s">
        <v>546</v>
      </c>
    </row>
    <row r="540" spans="1:5">
      <c r="A540" s="31">
        <v>53094</v>
      </c>
      <c r="B540" s="31" t="s">
        <v>38</v>
      </c>
      <c r="C540" s="31" t="s">
        <v>474</v>
      </c>
      <c r="D540" s="31" t="s">
        <v>545</v>
      </c>
      <c r="E540" s="31" t="s">
        <v>178</v>
      </c>
    </row>
    <row r="541" spans="1:5">
      <c r="A541" s="31">
        <v>53095</v>
      </c>
      <c r="B541" s="31" t="s">
        <v>38</v>
      </c>
      <c r="C541" s="31" t="s">
        <v>474</v>
      </c>
      <c r="D541" s="31" t="s">
        <v>545</v>
      </c>
      <c r="E541" s="31" t="s">
        <v>547</v>
      </c>
    </row>
    <row r="542" spans="1:5">
      <c r="A542" s="31">
        <v>53132</v>
      </c>
      <c r="B542" s="31" t="s">
        <v>38</v>
      </c>
      <c r="C542" s="31" t="s">
        <v>474</v>
      </c>
      <c r="D542" s="31" t="s">
        <v>545</v>
      </c>
      <c r="E542" s="31" t="s">
        <v>548</v>
      </c>
    </row>
    <row r="543" spans="1:5">
      <c r="A543" s="31">
        <v>53142</v>
      </c>
      <c r="B543" s="31" t="s">
        <v>38</v>
      </c>
      <c r="C543" s="31" t="s">
        <v>474</v>
      </c>
      <c r="D543" s="31" t="s">
        <v>545</v>
      </c>
      <c r="E543" s="31" t="s">
        <v>549</v>
      </c>
    </row>
    <row r="544" spans="1:5">
      <c r="A544" s="31">
        <v>53150</v>
      </c>
      <c r="B544" s="31" t="s">
        <v>38</v>
      </c>
      <c r="C544" s="31" t="s">
        <v>474</v>
      </c>
      <c r="D544" s="31" t="s">
        <v>545</v>
      </c>
      <c r="E544" s="31" t="s">
        <v>550</v>
      </c>
    </row>
    <row r="545" spans="1:5">
      <c r="A545" s="31">
        <v>53151</v>
      </c>
      <c r="B545" s="31" t="s">
        <v>38</v>
      </c>
      <c r="C545" s="31" t="s">
        <v>474</v>
      </c>
      <c r="D545" s="31" t="s">
        <v>545</v>
      </c>
      <c r="E545" s="31" t="s">
        <v>551</v>
      </c>
    </row>
    <row r="546" spans="1:5">
      <c r="A546" s="31">
        <v>53154</v>
      </c>
      <c r="B546" s="31" t="s">
        <v>38</v>
      </c>
      <c r="C546" s="31" t="s">
        <v>474</v>
      </c>
      <c r="D546" s="31" t="s">
        <v>545</v>
      </c>
      <c r="E546" s="31" t="s">
        <v>552</v>
      </c>
    </row>
    <row r="547" spans="1:5">
      <c r="A547" s="31">
        <v>53186</v>
      </c>
      <c r="B547" s="31" t="s">
        <v>38</v>
      </c>
      <c r="C547" s="31" t="s">
        <v>474</v>
      </c>
      <c r="D547" s="31" t="s">
        <v>545</v>
      </c>
      <c r="E547" s="31" t="s">
        <v>553</v>
      </c>
    </row>
    <row r="548" spans="1:5">
      <c r="A548" s="31">
        <v>53209</v>
      </c>
      <c r="B548" s="31" t="s">
        <v>38</v>
      </c>
      <c r="C548" s="31" t="s">
        <v>474</v>
      </c>
      <c r="D548" s="31" t="s">
        <v>545</v>
      </c>
      <c r="E548" s="31" t="s">
        <v>554</v>
      </c>
    </row>
    <row r="549" spans="1:5">
      <c r="A549" s="31">
        <v>53213</v>
      </c>
      <c r="B549" s="31" t="s">
        <v>38</v>
      </c>
      <c r="C549" s="31" t="s">
        <v>474</v>
      </c>
      <c r="D549" s="31" t="s">
        <v>545</v>
      </c>
      <c r="E549" s="31" t="s">
        <v>555</v>
      </c>
    </row>
    <row r="550" spans="1:5">
      <c r="A550" s="31">
        <v>53214</v>
      </c>
      <c r="B550" s="31" t="s">
        <v>38</v>
      </c>
      <c r="C550" s="31" t="s">
        <v>474</v>
      </c>
      <c r="D550" s="31" t="s">
        <v>545</v>
      </c>
      <c r="E550" s="31" t="s">
        <v>556</v>
      </c>
    </row>
    <row r="551" spans="1:5">
      <c r="A551" s="31">
        <v>53220</v>
      </c>
      <c r="B551" s="31" t="s">
        <v>38</v>
      </c>
      <c r="C551" s="31" t="s">
        <v>474</v>
      </c>
      <c r="D551" s="31" t="s">
        <v>545</v>
      </c>
      <c r="E551" s="31" t="s">
        <v>557</v>
      </c>
    </row>
    <row r="552" spans="1:5">
      <c r="A552" s="31">
        <v>53402</v>
      </c>
      <c r="B552" s="31" t="s">
        <v>38</v>
      </c>
      <c r="C552" s="31" t="s">
        <v>474</v>
      </c>
      <c r="D552" s="31" t="s">
        <v>545</v>
      </c>
      <c r="E552" s="31" t="s">
        <v>558</v>
      </c>
    </row>
    <row r="553" spans="1:5">
      <c r="A553" s="31">
        <v>53545</v>
      </c>
      <c r="B553" s="31" t="s">
        <v>38</v>
      </c>
      <c r="C553" s="31" t="s">
        <v>474</v>
      </c>
      <c r="D553" s="31" t="s">
        <v>545</v>
      </c>
      <c r="E553" s="31" t="s">
        <v>559</v>
      </c>
    </row>
    <row r="554" spans="1:5">
      <c r="A554" s="31">
        <v>53711</v>
      </c>
      <c r="B554" s="31" t="s">
        <v>38</v>
      </c>
      <c r="C554" s="31" t="s">
        <v>474</v>
      </c>
      <c r="D554" s="31" t="s">
        <v>545</v>
      </c>
      <c r="E554" s="31" t="s">
        <v>386</v>
      </c>
    </row>
    <row r="555" spans="1:5">
      <c r="A555" s="31">
        <v>53713</v>
      </c>
      <c r="B555" s="31" t="s">
        <v>38</v>
      </c>
      <c r="C555" s="31" t="s">
        <v>474</v>
      </c>
      <c r="D555" s="31" t="s">
        <v>545</v>
      </c>
      <c r="E555" s="31" t="s">
        <v>560</v>
      </c>
    </row>
    <row r="556" spans="1:5">
      <c r="A556" s="31">
        <v>54220</v>
      </c>
      <c r="B556" s="31" t="s">
        <v>38</v>
      </c>
      <c r="C556" s="31" t="s">
        <v>474</v>
      </c>
      <c r="D556" s="31" t="s">
        <v>545</v>
      </c>
      <c r="E556" s="31" t="s">
        <v>561</v>
      </c>
    </row>
    <row r="557" spans="1:5">
      <c r="A557" s="31">
        <v>54302</v>
      </c>
      <c r="B557" s="31" t="s">
        <v>38</v>
      </c>
      <c r="C557" s="31" t="s">
        <v>474</v>
      </c>
      <c r="D557" s="31" t="s">
        <v>545</v>
      </c>
      <c r="E557" s="31" t="s">
        <v>562</v>
      </c>
    </row>
    <row r="558" spans="1:5">
      <c r="A558" s="31">
        <v>54481</v>
      </c>
      <c r="B558" s="31" t="s">
        <v>38</v>
      </c>
      <c r="C558" s="31" t="s">
        <v>474</v>
      </c>
      <c r="D558" s="31" t="s">
        <v>545</v>
      </c>
      <c r="E558" s="31" t="s">
        <v>563</v>
      </c>
    </row>
    <row r="559" spans="1:5">
      <c r="A559" s="31">
        <v>54703</v>
      </c>
      <c r="B559" s="31" t="s">
        <v>38</v>
      </c>
      <c r="C559" s="31" t="s">
        <v>474</v>
      </c>
      <c r="D559" s="31" t="s">
        <v>545</v>
      </c>
      <c r="E559" s="31" t="s">
        <v>564</v>
      </c>
    </row>
    <row r="560" spans="1:5">
      <c r="A560" s="31">
        <v>54880</v>
      </c>
      <c r="B560" s="31" t="s">
        <v>38</v>
      </c>
      <c r="C560" s="31" t="s">
        <v>474</v>
      </c>
      <c r="D560" s="31" t="s">
        <v>545</v>
      </c>
      <c r="E560" s="31" t="s">
        <v>565</v>
      </c>
    </row>
    <row r="561" spans="1:5">
      <c r="A561" s="31">
        <v>54915</v>
      </c>
      <c r="B561" s="31" t="s">
        <v>38</v>
      </c>
      <c r="C561" s="31" t="s">
        <v>474</v>
      </c>
      <c r="D561" s="31" t="s">
        <v>545</v>
      </c>
      <c r="E561" s="31" t="s">
        <v>566</v>
      </c>
    </row>
    <row r="562" spans="1:5">
      <c r="A562" s="31">
        <v>54956</v>
      </c>
      <c r="B562" s="31" t="s">
        <v>38</v>
      </c>
      <c r="C562" s="31" t="s">
        <v>474</v>
      </c>
      <c r="D562" s="31" t="s">
        <v>545</v>
      </c>
      <c r="E562" s="31" t="s">
        <v>567</v>
      </c>
    </row>
    <row r="563" spans="1:5">
      <c r="A563" s="31">
        <v>55014</v>
      </c>
      <c r="B563" s="31" t="s">
        <v>38</v>
      </c>
      <c r="C563" s="31" t="s">
        <v>474</v>
      </c>
      <c r="D563" s="31" t="s">
        <v>568</v>
      </c>
      <c r="E563" s="31" t="s">
        <v>569</v>
      </c>
    </row>
    <row r="564" spans="1:5">
      <c r="A564" s="31">
        <v>55060</v>
      </c>
      <c r="B564" s="31" t="s">
        <v>38</v>
      </c>
      <c r="C564" s="31" t="s">
        <v>474</v>
      </c>
      <c r="D564" s="31" t="s">
        <v>568</v>
      </c>
      <c r="E564" s="31" t="s">
        <v>570</v>
      </c>
    </row>
    <row r="565" spans="1:5">
      <c r="A565" s="31">
        <v>55076</v>
      </c>
      <c r="B565" s="31" t="s">
        <v>38</v>
      </c>
      <c r="C565" s="31" t="s">
        <v>474</v>
      </c>
      <c r="D565" s="31" t="s">
        <v>568</v>
      </c>
      <c r="E565" s="31" t="s">
        <v>571</v>
      </c>
    </row>
    <row r="566" spans="1:5">
      <c r="A566" s="31">
        <v>55106</v>
      </c>
      <c r="B566" s="31" t="s">
        <v>38</v>
      </c>
      <c r="C566" s="31" t="s">
        <v>474</v>
      </c>
      <c r="D566" s="31" t="s">
        <v>568</v>
      </c>
      <c r="E566" s="31" t="s">
        <v>572</v>
      </c>
    </row>
    <row r="567" spans="1:5">
      <c r="A567" s="31">
        <v>55113</v>
      </c>
      <c r="B567" s="31" t="s">
        <v>38</v>
      </c>
      <c r="C567" s="31" t="s">
        <v>474</v>
      </c>
      <c r="D567" s="31" t="s">
        <v>568</v>
      </c>
      <c r="E567" s="31" t="s">
        <v>573</v>
      </c>
    </row>
    <row r="568" spans="1:5">
      <c r="A568" s="31">
        <v>55119</v>
      </c>
      <c r="B568" s="31" t="s">
        <v>38</v>
      </c>
      <c r="C568" s="31" t="s">
        <v>474</v>
      </c>
      <c r="D568" s="31" t="s">
        <v>568</v>
      </c>
      <c r="E568" s="31" t="s">
        <v>574</v>
      </c>
    </row>
    <row r="569" spans="1:5">
      <c r="A569" s="31">
        <v>55126</v>
      </c>
      <c r="B569" s="31" t="s">
        <v>38</v>
      </c>
      <c r="C569" s="31" t="s">
        <v>474</v>
      </c>
      <c r="D569" s="31" t="s">
        <v>568</v>
      </c>
      <c r="E569" s="31" t="s">
        <v>575</v>
      </c>
    </row>
    <row r="570" spans="1:5">
      <c r="A570" s="31">
        <v>55128</v>
      </c>
      <c r="B570" s="31" t="s">
        <v>38</v>
      </c>
      <c r="C570" s="31" t="s">
        <v>474</v>
      </c>
      <c r="D570" s="31" t="s">
        <v>568</v>
      </c>
      <c r="E570" s="31" t="s">
        <v>576</v>
      </c>
    </row>
    <row r="571" spans="1:5">
      <c r="A571" s="31">
        <v>55305</v>
      </c>
      <c r="B571" s="31" t="s">
        <v>38</v>
      </c>
      <c r="C571" s="31" t="s">
        <v>474</v>
      </c>
      <c r="D571" s="31" t="s">
        <v>568</v>
      </c>
      <c r="E571" s="31" t="s">
        <v>577</v>
      </c>
    </row>
    <row r="572" spans="1:5">
      <c r="A572" s="31">
        <v>55337</v>
      </c>
      <c r="B572" s="31" t="s">
        <v>38</v>
      </c>
      <c r="C572" s="31" t="s">
        <v>474</v>
      </c>
      <c r="D572" s="31" t="s">
        <v>568</v>
      </c>
      <c r="E572" s="31" t="s">
        <v>578</v>
      </c>
    </row>
    <row r="573" spans="1:5">
      <c r="A573" s="31">
        <v>55343</v>
      </c>
      <c r="B573" s="31" t="s">
        <v>38</v>
      </c>
      <c r="C573" s="31" t="s">
        <v>474</v>
      </c>
      <c r="D573" s="31" t="s">
        <v>568</v>
      </c>
      <c r="E573" s="31" t="s">
        <v>579</v>
      </c>
    </row>
    <row r="574" spans="1:5">
      <c r="A574" s="31">
        <v>55369</v>
      </c>
      <c r="B574" s="31" t="s">
        <v>38</v>
      </c>
      <c r="C574" s="31" t="s">
        <v>474</v>
      </c>
      <c r="D574" s="31" t="s">
        <v>568</v>
      </c>
      <c r="E574" s="31" t="s">
        <v>580</v>
      </c>
    </row>
    <row r="575" spans="1:5">
      <c r="A575" s="31">
        <v>55372</v>
      </c>
      <c r="B575" s="31" t="s">
        <v>38</v>
      </c>
      <c r="C575" s="31" t="s">
        <v>474</v>
      </c>
      <c r="D575" s="31" t="s">
        <v>568</v>
      </c>
      <c r="E575" s="31" t="s">
        <v>581</v>
      </c>
    </row>
    <row r="576" spans="1:5">
      <c r="A576" s="31">
        <v>55379</v>
      </c>
      <c r="B576" s="31" t="s">
        <v>38</v>
      </c>
      <c r="C576" s="31" t="s">
        <v>474</v>
      </c>
      <c r="D576" s="31" t="s">
        <v>568</v>
      </c>
      <c r="E576" s="31" t="s">
        <v>582</v>
      </c>
    </row>
    <row r="577" spans="1:5">
      <c r="A577" s="31">
        <v>55410</v>
      </c>
      <c r="B577" s="31" t="s">
        <v>38</v>
      </c>
      <c r="C577" s="31" t="s">
        <v>474</v>
      </c>
      <c r="D577" s="31" t="s">
        <v>568</v>
      </c>
      <c r="E577" s="31" t="s">
        <v>583</v>
      </c>
    </row>
    <row r="578" spans="1:5">
      <c r="A578" s="31">
        <v>55420</v>
      </c>
      <c r="B578" s="31" t="s">
        <v>38</v>
      </c>
      <c r="C578" s="31" t="s">
        <v>474</v>
      </c>
      <c r="D578" s="31" t="s">
        <v>568</v>
      </c>
      <c r="E578" s="31" t="s">
        <v>584</v>
      </c>
    </row>
    <row r="579" spans="1:5">
      <c r="A579" s="31">
        <v>55423</v>
      </c>
      <c r="B579" s="31" t="s">
        <v>38</v>
      </c>
      <c r="C579" s="31" t="s">
        <v>474</v>
      </c>
      <c r="D579" s="31" t="s">
        <v>568</v>
      </c>
      <c r="E579" s="31" t="s">
        <v>585</v>
      </c>
    </row>
    <row r="580" spans="1:5">
      <c r="A580" s="31">
        <v>55429</v>
      </c>
      <c r="B580" s="31" t="s">
        <v>38</v>
      </c>
      <c r="C580" s="31" t="s">
        <v>474</v>
      </c>
      <c r="D580" s="31" t="s">
        <v>568</v>
      </c>
      <c r="E580" s="31" t="s">
        <v>586</v>
      </c>
    </row>
    <row r="581" spans="1:5">
      <c r="A581" s="31">
        <v>55432</v>
      </c>
      <c r="B581" s="31" t="s">
        <v>38</v>
      </c>
      <c r="C581" s="31" t="s">
        <v>474</v>
      </c>
      <c r="D581" s="31" t="s">
        <v>568</v>
      </c>
      <c r="E581" s="31" t="s">
        <v>587</v>
      </c>
    </row>
    <row r="582" spans="1:5">
      <c r="A582" s="31">
        <v>55433</v>
      </c>
      <c r="B582" s="31" t="s">
        <v>38</v>
      </c>
      <c r="C582" s="31" t="s">
        <v>474</v>
      </c>
      <c r="D582" s="31" t="s">
        <v>568</v>
      </c>
      <c r="E582" s="31" t="s">
        <v>588</v>
      </c>
    </row>
    <row r="583" spans="1:5">
      <c r="A583" s="31">
        <v>55445</v>
      </c>
      <c r="B583" s="31" t="s">
        <v>38</v>
      </c>
      <c r="C583" s="31" t="s">
        <v>474</v>
      </c>
      <c r="D583" s="31" t="s">
        <v>568</v>
      </c>
      <c r="E583" s="31" t="s">
        <v>589</v>
      </c>
    </row>
    <row r="584" spans="1:5">
      <c r="A584" s="31">
        <v>55803</v>
      </c>
      <c r="B584" s="31" t="s">
        <v>38</v>
      </c>
      <c r="C584" s="31" t="s">
        <v>474</v>
      </c>
      <c r="D584" s="31" t="s">
        <v>568</v>
      </c>
      <c r="E584" s="31" t="s">
        <v>590</v>
      </c>
    </row>
    <row r="585" spans="1:5">
      <c r="A585" s="31">
        <v>56001</v>
      </c>
      <c r="B585" s="31" t="s">
        <v>38</v>
      </c>
      <c r="C585" s="31" t="s">
        <v>474</v>
      </c>
      <c r="D585" s="31" t="s">
        <v>568</v>
      </c>
      <c r="E585" s="31" t="s">
        <v>591</v>
      </c>
    </row>
    <row r="586" spans="1:5">
      <c r="A586" s="31">
        <v>57103</v>
      </c>
      <c r="B586" s="31" t="s">
        <v>38</v>
      </c>
      <c r="C586" s="31" t="s">
        <v>474</v>
      </c>
      <c r="D586" s="31" t="s">
        <v>592</v>
      </c>
      <c r="E586" s="31" t="s">
        <v>593</v>
      </c>
    </row>
    <row r="587" spans="1:5">
      <c r="A587" s="31">
        <v>57201</v>
      </c>
      <c r="B587" s="31" t="s">
        <v>38</v>
      </c>
      <c r="C587" s="31" t="s">
        <v>474</v>
      </c>
      <c r="D587" s="31" t="s">
        <v>592</v>
      </c>
      <c r="E587" s="31" t="s">
        <v>178</v>
      </c>
    </row>
    <row r="588" spans="1:5">
      <c r="A588" s="31">
        <v>57401</v>
      </c>
      <c r="B588" s="31" t="s">
        <v>38</v>
      </c>
      <c r="C588" s="31" t="s">
        <v>474</v>
      </c>
      <c r="D588" s="31" t="s">
        <v>592</v>
      </c>
      <c r="E588" s="31" t="s">
        <v>594</v>
      </c>
    </row>
    <row r="589" spans="1:5">
      <c r="A589" s="31">
        <v>57701</v>
      </c>
      <c r="B589" s="31" t="s">
        <v>38</v>
      </c>
      <c r="C589" s="31" t="s">
        <v>474</v>
      </c>
      <c r="D589" s="31" t="s">
        <v>592</v>
      </c>
      <c r="E589" s="31" t="s">
        <v>595</v>
      </c>
    </row>
    <row r="590" spans="1:5">
      <c r="A590" s="31">
        <v>58201</v>
      </c>
      <c r="B590" s="31" t="s">
        <v>38</v>
      </c>
      <c r="C590" s="31" t="s">
        <v>474</v>
      </c>
      <c r="D590" s="31" t="s">
        <v>596</v>
      </c>
      <c r="E590" s="31" t="s">
        <v>597</v>
      </c>
    </row>
    <row r="591" spans="1:5">
      <c r="A591" s="31">
        <v>58554</v>
      </c>
      <c r="B591" s="31" t="s">
        <v>38</v>
      </c>
      <c r="C591" s="31" t="s">
        <v>474</v>
      </c>
      <c r="D591" s="31" t="s">
        <v>596</v>
      </c>
      <c r="E591" s="31" t="s">
        <v>598</v>
      </c>
    </row>
    <row r="592" spans="1:5">
      <c r="A592" s="31">
        <v>58601</v>
      </c>
      <c r="B592" s="31" t="s">
        <v>38</v>
      </c>
      <c r="C592" s="31" t="s">
        <v>474</v>
      </c>
      <c r="D592" s="31" t="s">
        <v>596</v>
      </c>
      <c r="E592" s="31" t="s">
        <v>599</v>
      </c>
    </row>
    <row r="593" spans="1:5">
      <c r="A593" s="31">
        <v>59601</v>
      </c>
      <c r="B593" s="31" t="s">
        <v>38</v>
      </c>
      <c r="C593" s="31" t="s">
        <v>600</v>
      </c>
      <c r="D593" s="31" t="s">
        <v>601</v>
      </c>
      <c r="E593" s="31" t="s">
        <v>602</v>
      </c>
    </row>
    <row r="594" spans="1:5">
      <c r="A594" s="31">
        <v>59715</v>
      </c>
      <c r="B594" s="31" t="s">
        <v>38</v>
      </c>
      <c r="C594" s="31" t="s">
        <v>600</v>
      </c>
      <c r="D594" s="31" t="s">
        <v>601</v>
      </c>
      <c r="E594" s="31" t="s">
        <v>603</v>
      </c>
    </row>
    <row r="595" spans="1:5">
      <c r="A595" s="31">
        <v>59750</v>
      </c>
      <c r="B595" s="31" t="s">
        <v>38</v>
      </c>
      <c r="C595" s="31" t="s">
        <v>600</v>
      </c>
      <c r="D595" s="31" t="s">
        <v>601</v>
      </c>
      <c r="E595" s="31" t="s">
        <v>604</v>
      </c>
    </row>
    <row r="596" spans="1:5">
      <c r="A596" s="31">
        <v>59801</v>
      </c>
      <c r="B596" s="31" t="s">
        <v>38</v>
      </c>
      <c r="C596" s="31" t="s">
        <v>600</v>
      </c>
      <c r="D596" s="31" t="s">
        <v>601</v>
      </c>
      <c r="E596" s="31" t="s">
        <v>605</v>
      </c>
    </row>
    <row r="597" spans="1:5">
      <c r="A597" s="31">
        <v>60004</v>
      </c>
      <c r="B597" s="31" t="s">
        <v>38</v>
      </c>
      <c r="C597" s="31" t="s">
        <v>474</v>
      </c>
      <c r="D597" s="31" t="s">
        <v>606</v>
      </c>
      <c r="E597" s="31" t="s">
        <v>607</v>
      </c>
    </row>
    <row r="598" spans="1:5">
      <c r="A598" s="31">
        <v>60016</v>
      </c>
      <c r="B598" s="31" t="s">
        <v>38</v>
      </c>
      <c r="C598" s="31" t="s">
        <v>474</v>
      </c>
      <c r="D598" s="31" t="s">
        <v>606</v>
      </c>
      <c r="E598" s="31" t="s">
        <v>608</v>
      </c>
    </row>
    <row r="599" spans="1:5">
      <c r="A599" s="31">
        <v>60056</v>
      </c>
      <c r="B599" s="31" t="s">
        <v>38</v>
      </c>
      <c r="C599" s="31" t="s">
        <v>474</v>
      </c>
      <c r="D599" s="31" t="s">
        <v>606</v>
      </c>
      <c r="E599" s="31" t="s">
        <v>609</v>
      </c>
    </row>
    <row r="600" spans="1:5">
      <c r="A600" s="31">
        <v>60060</v>
      </c>
      <c r="B600" s="31" t="s">
        <v>38</v>
      </c>
      <c r="C600" s="31" t="s">
        <v>474</v>
      </c>
      <c r="D600" s="31" t="s">
        <v>606</v>
      </c>
      <c r="E600" s="31" t="s">
        <v>610</v>
      </c>
    </row>
    <row r="601" spans="1:5">
      <c r="A601" s="31">
        <v>60061</v>
      </c>
      <c r="B601" s="31" t="s">
        <v>38</v>
      </c>
      <c r="C601" s="31" t="s">
        <v>474</v>
      </c>
      <c r="D601" s="31" t="s">
        <v>606</v>
      </c>
      <c r="E601" s="31" t="s">
        <v>611</v>
      </c>
    </row>
    <row r="602" spans="1:5">
      <c r="A602" s="31">
        <v>60062</v>
      </c>
      <c r="B602" s="31" t="s">
        <v>38</v>
      </c>
      <c r="C602" s="31" t="s">
        <v>474</v>
      </c>
      <c r="D602" s="31" t="s">
        <v>606</v>
      </c>
      <c r="E602" s="31" t="s">
        <v>612</v>
      </c>
    </row>
    <row r="603" spans="1:5">
      <c r="A603" s="31">
        <v>60089</v>
      </c>
      <c r="B603" s="31" t="s">
        <v>38</v>
      </c>
      <c r="C603" s="31" t="s">
        <v>474</v>
      </c>
      <c r="D603" s="31" t="s">
        <v>606</v>
      </c>
      <c r="E603" s="31" t="s">
        <v>613</v>
      </c>
    </row>
    <row r="604" spans="1:5">
      <c r="A604" s="31">
        <v>60091</v>
      </c>
      <c r="B604" s="31" t="s">
        <v>38</v>
      </c>
      <c r="C604" s="31" t="s">
        <v>474</v>
      </c>
      <c r="D604" s="31" t="s">
        <v>606</v>
      </c>
      <c r="E604" s="31" t="s">
        <v>614</v>
      </c>
    </row>
    <row r="605" spans="1:5">
      <c r="A605" s="31">
        <v>60098</v>
      </c>
      <c r="B605" s="31" t="s">
        <v>38</v>
      </c>
      <c r="C605" s="31" t="s">
        <v>474</v>
      </c>
      <c r="D605" s="31" t="s">
        <v>606</v>
      </c>
      <c r="E605" s="31" t="s">
        <v>304</v>
      </c>
    </row>
    <row r="606" spans="1:5">
      <c r="A606" s="31">
        <v>60101</v>
      </c>
      <c r="B606" s="31" t="s">
        <v>38</v>
      </c>
      <c r="C606" s="31" t="s">
        <v>474</v>
      </c>
      <c r="D606" s="31" t="s">
        <v>606</v>
      </c>
      <c r="E606" s="31" t="s">
        <v>615</v>
      </c>
    </row>
    <row r="607" spans="1:5">
      <c r="A607" s="31">
        <v>60102</v>
      </c>
      <c r="B607" s="31" t="s">
        <v>38</v>
      </c>
      <c r="C607" s="31" t="s">
        <v>474</v>
      </c>
      <c r="D607" s="31" t="s">
        <v>606</v>
      </c>
      <c r="E607" s="31" t="s">
        <v>616</v>
      </c>
    </row>
    <row r="608" spans="1:5">
      <c r="A608" s="31">
        <v>60103</v>
      </c>
      <c r="B608" s="31" t="s">
        <v>38</v>
      </c>
      <c r="C608" s="31" t="s">
        <v>474</v>
      </c>
      <c r="D608" s="31" t="s">
        <v>606</v>
      </c>
      <c r="E608" s="31" t="s">
        <v>617</v>
      </c>
    </row>
    <row r="609" spans="1:5">
      <c r="A609" s="31">
        <v>60110</v>
      </c>
      <c r="B609" s="31" t="s">
        <v>38</v>
      </c>
      <c r="C609" s="31" t="s">
        <v>474</v>
      </c>
      <c r="D609" s="31" t="s">
        <v>606</v>
      </c>
      <c r="E609" s="31" t="s">
        <v>618</v>
      </c>
    </row>
    <row r="610" spans="1:5">
      <c r="A610" s="31">
        <v>60123</v>
      </c>
      <c r="B610" s="31" t="s">
        <v>38</v>
      </c>
      <c r="C610" s="31" t="s">
        <v>474</v>
      </c>
      <c r="D610" s="31" t="s">
        <v>606</v>
      </c>
      <c r="E610" s="31" t="s">
        <v>619</v>
      </c>
    </row>
    <row r="611" spans="1:5">
      <c r="A611" s="31">
        <v>60130</v>
      </c>
      <c r="B611" s="31" t="s">
        <v>38</v>
      </c>
      <c r="C611" s="31" t="s">
        <v>474</v>
      </c>
      <c r="D611" s="31" t="s">
        <v>606</v>
      </c>
      <c r="E611" s="31" t="s">
        <v>308</v>
      </c>
    </row>
    <row r="612" spans="1:5">
      <c r="A612" s="31">
        <v>60131</v>
      </c>
      <c r="B612" s="31" t="s">
        <v>38</v>
      </c>
      <c r="C612" s="31" t="s">
        <v>474</v>
      </c>
      <c r="D612" s="31" t="s">
        <v>606</v>
      </c>
      <c r="E612" s="31" t="s">
        <v>620</v>
      </c>
    </row>
    <row r="613" spans="1:5">
      <c r="A613" s="31">
        <v>60148</v>
      </c>
      <c r="B613" s="31" t="s">
        <v>38</v>
      </c>
      <c r="C613" s="31" t="s">
        <v>474</v>
      </c>
      <c r="D613" s="31" t="s">
        <v>606</v>
      </c>
      <c r="E613" s="31" t="s">
        <v>621</v>
      </c>
    </row>
    <row r="614" spans="1:5">
      <c r="A614" s="31">
        <v>60160</v>
      </c>
      <c r="B614" s="31" t="s">
        <v>38</v>
      </c>
      <c r="C614" s="31" t="s">
        <v>474</v>
      </c>
      <c r="D614" s="31" t="s">
        <v>606</v>
      </c>
      <c r="E614" s="31" t="s">
        <v>622</v>
      </c>
    </row>
    <row r="615" spans="1:5">
      <c r="A615" s="31">
        <v>60174</v>
      </c>
      <c r="B615" s="31" t="s">
        <v>38</v>
      </c>
      <c r="C615" s="31" t="s">
        <v>474</v>
      </c>
      <c r="D615" s="31" t="s">
        <v>606</v>
      </c>
      <c r="E615" s="31" t="s">
        <v>623</v>
      </c>
    </row>
    <row r="616" spans="1:5">
      <c r="A616" s="31">
        <v>60188</v>
      </c>
      <c r="B616" s="31" t="s">
        <v>38</v>
      </c>
      <c r="C616" s="31" t="s">
        <v>474</v>
      </c>
      <c r="D616" s="31" t="s">
        <v>606</v>
      </c>
      <c r="E616" s="31" t="s">
        <v>624</v>
      </c>
    </row>
    <row r="617" spans="1:5">
      <c r="A617" s="31">
        <v>60409</v>
      </c>
      <c r="B617" s="31" t="s">
        <v>38</v>
      </c>
      <c r="C617" s="31" t="s">
        <v>474</v>
      </c>
      <c r="D617" s="31" t="s">
        <v>606</v>
      </c>
      <c r="E617" s="31" t="s">
        <v>625</v>
      </c>
    </row>
    <row r="618" spans="1:5">
      <c r="A618" s="31">
        <v>60432</v>
      </c>
      <c r="B618" s="31" t="s">
        <v>38</v>
      </c>
      <c r="C618" s="31" t="s">
        <v>474</v>
      </c>
      <c r="D618" s="31" t="s">
        <v>606</v>
      </c>
      <c r="E618" s="31" t="s">
        <v>626</v>
      </c>
    </row>
    <row r="619" spans="1:5">
      <c r="A619" s="31">
        <v>60438</v>
      </c>
      <c r="B619" s="31" t="s">
        <v>38</v>
      </c>
      <c r="C619" s="31" t="s">
        <v>474</v>
      </c>
      <c r="D619" s="31" t="s">
        <v>606</v>
      </c>
      <c r="E619" s="31" t="s">
        <v>522</v>
      </c>
    </row>
    <row r="620" spans="1:5">
      <c r="A620" s="31">
        <v>60440</v>
      </c>
      <c r="B620" s="31" t="s">
        <v>38</v>
      </c>
      <c r="C620" s="31" t="s">
        <v>474</v>
      </c>
      <c r="D620" s="31" t="s">
        <v>606</v>
      </c>
      <c r="E620" s="31" t="s">
        <v>627</v>
      </c>
    </row>
    <row r="621" spans="1:5">
      <c r="A621" s="31">
        <v>60441</v>
      </c>
      <c r="B621" s="31" t="s">
        <v>38</v>
      </c>
      <c r="C621" s="31" t="s">
        <v>474</v>
      </c>
      <c r="D621" s="31" t="s">
        <v>606</v>
      </c>
      <c r="E621" s="31" t="s">
        <v>628</v>
      </c>
    </row>
    <row r="622" spans="1:5">
      <c r="A622" s="31">
        <v>60459</v>
      </c>
      <c r="B622" s="31" t="s">
        <v>38</v>
      </c>
      <c r="C622" s="31" t="s">
        <v>474</v>
      </c>
      <c r="D622" s="31" t="s">
        <v>606</v>
      </c>
      <c r="E622" s="31" t="s">
        <v>629</v>
      </c>
    </row>
    <row r="623" spans="1:5">
      <c r="A623" s="31">
        <v>60462</v>
      </c>
      <c r="B623" s="31" t="s">
        <v>38</v>
      </c>
      <c r="C623" s="31" t="s">
        <v>474</v>
      </c>
      <c r="D623" s="31" t="s">
        <v>606</v>
      </c>
      <c r="E623" s="31" t="s">
        <v>630</v>
      </c>
    </row>
    <row r="624" spans="1:5">
      <c r="A624" s="31">
        <v>60505</v>
      </c>
      <c r="B624" s="31" t="s">
        <v>38</v>
      </c>
      <c r="C624" s="31" t="s">
        <v>474</v>
      </c>
      <c r="D624" s="31" t="s">
        <v>606</v>
      </c>
      <c r="E624" s="31" t="s">
        <v>631</v>
      </c>
    </row>
    <row r="625" spans="1:5">
      <c r="A625" s="31">
        <v>60510</v>
      </c>
      <c r="B625" s="31" t="s">
        <v>38</v>
      </c>
      <c r="C625" s="31" t="s">
        <v>474</v>
      </c>
      <c r="D625" s="31" t="s">
        <v>606</v>
      </c>
      <c r="E625" s="31" t="s">
        <v>632</v>
      </c>
    </row>
    <row r="626" spans="1:5">
      <c r="A626" s="31">
        <v>60516</v>
      </c>
      <c r="B626" s="31" t="s">
        <v>38</v>
      </c>
      <c r="C626" s="31" t="s">
        <v>474</v>
      </c>
      <c r="D626" s="31" t="s">
        <v>606</v>
      </c>
      <c r="E626" s="31" t="s">
        <v>633</v>
      </c>
    </row>
    <row r="627" spans="1:5">
      <c r="A627" s="31">
        <v>60517</v>
      </c>
      <c r="B627" s="31" t="s">
        <v>38</v>
      </c>
      <c r="C627" s="31" t="s">
        <v>474</v>
      </c>
      <c r="D627" s="31" t="s">
        <v>606</v>
      </c>
      <c r="E627" s="31" t="s">
        <v>634</v>
      </c>
    </row>
    <row r="628" spans="1:5">
      <c r="A628" s="31">
        <v>60540</v>
      </c>
      <c r="B628" s="31" t="s">
        <v>38</v>
      </c>
      <c r="C628" s="31" t="s">
        <v>474</v>
      </c>
      <c r="D628" s="31" t="s">
        <v>606</v>
      </c>
      <c r="E628" s="31" t="s">
        <v>635</v>
      </c>
    </row>
    <row r="629" spans="1:5">
      <c r="A629" s="31">
        <v>60543</v>
      </c>
      <c r="B629" s="31" t="s">
        <v>38</v>
      </c>
      <c r="C629" s="31" t="s">
        <v>474</v>
      </c>
      <c r="D629" s="31" t="s">
        <v>606</v>
      </c>
      <c r="E629" s="31" t="s">
        <v>636</v>
      </c>
    </row>
    <row r="630" spans="1:5">
      <c r="A630" s="31">
        <v>60601</v>
      </c>
      <c r="B630" s="31" t="s">
        <v>38</v>
      </c>
      <c r="C630" s="31" t="s">
        <v>474</v>
      </c>
      <c r="D630" s="31" t="s">
        <v>606</v>
      </c>
      <c r="E630" s="31" t="s">
        <v>637</v>
      </c>
    </row>
    <row r="631" spans="1:5">
      <c r="A631" s="31">
        <v>60603</v>
      </c>
      <c r="B631" s="31" t="s">
        <v>38</v>
      </c>
      <c r="C631" s="31" t="s">
        <v>474</v>
      </c>
      <c r="D631" s="31" t="s">
        <v>606</v>
      </c>
      <c r="E631" s="31" t="s">
        <v>637</v>
      </c>
    </row>
    <row r="632" spans="1:5">
      <c r="A632" s="31">
        <v>60610</v>
      </c>
      <c r="B632" s="31" t="s">
        <v>38</v>
      </c>
      <c r="C632" s="31" t="s">
        <v>474</v>
      </c>
      <c r="D632" s="31" t="s">
        <v>606</v>
      </c>
      <c r="E632" s="31" t="s">
        <v>637</v>
      </c>
    </row>
    <row r="633" spans="1:5">
      <c r="A633" s="31">
        <v>60611</v>
      </c>
      <c r="B633" s="31" t="s">
        <v>38</v>
      </c>
      <c r="C633" s="31" t="s">
        <v>474</v>
      </c>
      <c r="D633" s="31" t="s">
        <v>606</v>
      </c>
      <c r="E633" s="31" t="s">
        <v>637</v>
      </c>
    </row>
    <row r="634" spans="1:5">
      <c r="A634" s="31">
        <v>60623</v>
      </c>
      <c r="B634" s="31" t="s">
        <v>38</v>
      </c>
      <c r="C634" s="31" t="s">
        <v>474</v>
      </c>
      <c r="D634" s="31" t="s">
        <v>606</v>
      </c>
      <c r="E634" s="31" t="s">
        <v>637</v>
      </c>
    </row>
    <row r="635" spans="1:5">
      <c r="A635" s="31">
        <v>60653</v>
      </c>
      <c r="B635" s="31" t="s">
        <v>38</v>
      </c>
      <c r="C635" s="31" t="s">
        <v>474</v>
      </c>
      <c r="D635" s="31" t="s">
        <v>606</v>
      </c>
      <c r="E635" s="31" t="s">
        <v>637</v>
      </c>
    </row>
    <row r="636" spans="1:5">
      <c r="A636" s="31">
        <v>60901</v>
      </c>
      <c r="B636" s="31" t="s">
        <v>38</v>
      </c>
      <c r="C636" s="31" t="s">
        <v>474</v>
      </c>
      <c r="D636" s="31" t="s">
        <v>606</v>
      </c>
      <c r="E636" s="31" t="s">
        <v>638</v>
      </c>
    </row>
    <row r="637" spans="1:5">
      <c r="A637" s="31">
        <v>61032</v>
      </c>
      <c r="B637" s="31" t="s">
        <v>38</v>
      </c>
      <c r="C637" s="31" t="s">
        <v>474</v>
      </c>
      <c r="D637" s="31" t="s">
        <v>606</v>
      </c>
      <c r="E637" s="31" t="s">
        <v>156</v>
      </c>
    </row>
    <row r="638" spans="1:5">
      <c r="A638" s="31">
        <v>61201</v>
      </c>
      <c r="B638" s="31" t="s">
        <v>38</v>
      </c>
      <c r="C638" s="31" t="s">
        <v>474</v>
      </c>
      <c r="D638" s="31" t="s">
        <v>606</v>
      </c>
      <c r="E638" s="31" t="s">
        <v>639</v>
      </c>
    </row>
    <row r="639" spans="1:5">
      <c r="A639" s="31">
        <v>61265</v>
      </c>
      <c r="B639" s="31" t="s">
        <v>38</v>
      </c>
      <c r="C639" s="31" t="s">
        <v>474</v>
      </c>
      <c r="D639" s="31" t="s">
        <v>606</v>
      </c>
      <c r="E639" s="31" t="s">
        <v>640</v>
      </c>
    </row>
    <row r="640" spans="1:5">
      <c r="A640" s="31">
        <v>61401</v>
      </c>
      <c r="B640" s="31" t="s">
        <v>38</v>
      </c>
      <c r="C640" s="31" t="s">
        <v>474</v>
      </c>
      <c r="D640" s="31" t="s">
        <v>606</v>
      </c>
      <c r="E640" s="31" t="s">
        <v>641</v>
      </c>
    </row>
    <row r="641" spans="1:5">
      <c r="A641" s="31">
        <v>61554</v>
      </c>
      <c r="B641" s="31" t="s">
        <v>38</v>
      </c>
      <c r="C641" s="31" t="s">
        <v>474</v>
      </c>
      <c r="D641" s="31" t="s">
        <v>606</v>
      </c>
      <c r="E641" s="31" t="s">
        <v>642</v>
      </c>
    </row>
    <row r="642" spans="1:5">
      <c r="A642" s="31">
        <v>61701</v>
      </c>
      <c r="B642" s="31" t="s">
        <v>38</v>
      </c>
      <c r="C642" s="31" t="s">
        <v>474</v>
      </c>
      <c r="D642" s="31" t="s">
        <v>606</v>
      </c>
      <c r="E642" s="31" t="s">
        <v>584</v>
      </c>
    </row>
    <row r="643" spans="1:5">
      <c r="A643" s="31">
        <v>61801</v>
      </c>
      <c r="B643" s="31" t="s">
        <v>38</v>
      </c>
      <c r="C643" s="31" t="s">
        <v>474</v>
      </c>
      <c r="D643" s="31" t="s">
        <v>606</v>
      </c>
      <c r="E643" s="31" t="s">
        <v>643</v>
      </c>
    </row>
    <row r="644" spans="1:5">
      <c r="A644" s="31">
        <v>61832</v>
      </c>
      <c r="B644" s="31" t="s">
        <v>38</v>
      </c>
      <c r="C644" s="31" t="s">
        <v>474</v>
      </c>
      <c r="D644" s="31" t="s">
        <v>606</v>
      </c>
      <c r="E644" s="31" t="s">
        <v>425</v>
      </c>
    </row>
    <row r="645" spans="1:5">
      <c r="A645" s="31">
        <v>62002</v>
      </c>
      <c r="B645" s="31" t="s">
        <v>38</v>
      </c>
      <c r="C645" s="31" t="s">
        <v>474</v>
      </c>
      <c r="D645" s="31" t="s">
        <v>606</v>
      </c>
      <c r="E645" s="31" t="s">
        <v>644</v>
      </c>
    </row>
    <row r="646" spans="1:5">
      <c r="A646" s="31">
        <v>62301</v>
      </c>
      <c r="B646" s="31" t="s">
        <v>38</v>
      </c>
      <c r="C646" s="31" t="s">
        <v>474</v>
      </c>
      <c r="D646" s="31" t="s">
        <v>606</v>
      </c>
      <c r="E646" s="31" t="s">
        <v>645</v>
      </c>
    </row>
    <row r="647" spans="1:5">
      <c r="A647" s="31">
        <v>62701</v>
      </c>
      <c r="B647" s="31" t="s">
        <v>38</v>
      </c>
      <c r="C647" s="31" t="s">
        <v>474</v>
      </c>
      <c r="D647" s="31" t="s">
        <v>606</v>
      </c>
      <c r="E647" s="31" t="s">
        <v>244</v>
      </c>
    </row>
    <row r="648" spans="1:5">
      <c r="A648" s="31">
        <v>62901</v>
      </c>
      <c r="B648" s="31" t="s">
        <v>38</v>
      </c>
      <c r="C648" s="31" t="s">
        <v>474</v>
      </c>
      <c r="D648" s="31" t="s">
        <v>606</v>
      </c>
      <c r="E648" s="31" t="s">
        <v>646</v>
      </c>
    </row>
    <row r="649" spans="1:5">
      <c r="A649" s="31">
        <v>63042</v>
      </c>
      <c r="B649" s="31" t="s">
        <v>38</v>
      </c>
      <c r="C649" s="31" t="s">
        <v>474</v>
      </c>
      <c r="D649" s="31" t="s">
        <v>647</v>
      </c>
      <c r="E649" s="31" t="s">
        <v>648</v>
      </c>
    </row>
    <row r="650" spans="1:5">
      <c r="A650" s="31">
        <v>63105</v>
      </c>
      <c r="B650" s="31" t="s">
        <v>38</v>
      </c>
      <c r="C650" s="31" t="s">
        <v>474</v>
      </c>
      <c r="D650" s="31" t="s">
        <v>647</v>
      </c>
      <c r="E650" s="31" t="s">
        <v>649</v>
      </c>
    </row>
    <row r="651" spans="1:5">
      <c r="A651" s="31">
        <v>63116</v>
      </c>
      <c r="B651" s="31" t="s">
        <v>38</v>
      </c>
      <c r="C651" s="31" t="s">
        <v>474</v>
      </c>
      <c r="D651" s="31" t="s">
        <v>647</v>
      </c>
      <c r="E651" s="31" t="s">
        <v>650</v>
      </c>
    </row>
    <row r="652" spans="1:5">
      <c r="A652" s="31">
        <v>63119</v>
      </c>
      <c r="B652" s="31" t="s">
        <v>38</v>
      </c>
      <c r="C652" s="31" t="s">
        <v>474</v>
      </c>
      <c r="D652" s="31" t="s">
        <v>647</v>
      </c>
      <c r="E652" s="31" t="s">
        <v>651</v>
      </c>
    </row>
    <row r="653" spans="1:5">
      <c r="A653" s="31">
        <v>63122</v>
      </c>
      <c r="B653" s="31" t="s">
        <v>38</v>
      </c>
      <c r="C653" s="31" t="s">
        <v>474</v>
      </c>
      <c r="D653" s="31" t="s">
        <v>647</v>
      </c>
      <c r="E653" s="31" t="s">
        <v>652</v>
      </c>
    </row>
    <row r="654" spans="1:5">
      <c r="A654" s="31">
        <v>63129</v>
      </c>
      <c r="B654" s="31" t="s">
        <v>38</v>
      </c>
      <c r="C654" s="31" t="s">
        <v>474</v>
      </c>
      <c r="D654" s="31" t="s">
        <v>647</v>
      </c>
      <c r="E654" s="31" t="s">
        <v>653</v>
      </c>
    </row>
    <row r="655" spans="1:5">
      <c r="A655" s="31">
        <v>63129</v>
      </c>
      <c r="B655" s="31" t="s">
        <v>38</v>
      </c>
      <c r="C655" s="31" t="s">
        <v>474</v>
      </c>
      <c r="D655" s="31" t="s">
        <v>647</v>
      </c>
      <c r="E655" s="31" t="s">
        <v>654</v>
      </c>
    </row>
    <row r="656" spans="1:5">
      <c r="A656" s="31">
        <v>63130</v>
      </c>
      <c r="B656" s="31" t="s">
        <v>38</v>
      </c>
      <c r="C656" s="31" t="s">
        <v>474</v>
      </c>
      <c r="D656" s="31" t="s">
        <v>647</v>
      </c>
      <c r="E656" s="31" t="s">
        <v>655</v>
      </c>
    </row>
    <row r="657" spans="1:5">
      <c r="A657" s="31">
        <v>63141</v>
      </c>
      <c r="B657" s="31" t="s">
        <v>38</v>
      </c>
      <c r="C657" s="31" t="s">
        <v>474</v>
      </c>
      <c r="D657" s="31" t="s">
        <v>647</v>
      </c>
      <c r="E657" s="31" t="s">
        <v>656</v>
      </c>
    </row>
    <row r="658" spans="1:5">
      <c r="A658" s="31">
        <v>63376</v>
      </c>
      <c r="B658" s="31" t="s">
        <v>38</v>
      </c>
      <c r="C658" s="31" t="s">
        <v>474</v>
      </c>
      <c r="D658" s="31" t="s">
        <v>647</v>
      </c>
      <c r="E658" s="31" t="s">
        <v>657</v>
      </c>
    </row>
    <row r="659" spans="1:5">
      <c r="A659" s="31">
        <v>64055</v>
      </c>
      <c r="B659" s="31" t="s">
        <v>38</v>
      </c>
      <c r="C659" s="31" t="s">
        <v>474</v>
      </c>
      <c r="D659" s="31" t="s">
        <v>647</v>
      </c>
      <c r="E659" s="31" t="s">
        <v>658</v>
      </c>
    </row>
    <row r="660" spans="1:5">
      <c r="A660" s="31">
        <v>64118</v>
      </c>
      <c r="B660" s="31" t="s">
        <v>38</v>
      </c>
      <c r="C660" s="31" t="s">
        <v>474</v>
      </c>
      <c r="D660" s="31" t="s">
        <v>647</v>
      </c>
      <c r="E660" s="31" t="s">
        <v>659</v>
      </c>
    </row>
    <row r="661" spans="1:5">
      <c r="A661" s="31">
        <v>64130</v>
      </c>
      <c r="B661" s="31" t="s">
        <v>38</v>
      </c>
      <c r="C661" s="31" t="s">
        <v>474</v>
      </c>
      <c r="D661" s="31" t="s">
        <v>647</v>
      </c>
      <c r="E661" s="31" t="s">
        <v>660</v>
      </c>
    </row>
    <row r="662" spans="1:5">
      <c r="A662" s="31">
        <v>64133</v>
      </c>
      <c r="B662" s="31" t="s">
        <v>38</v>
      </c>
      <c r="C662" s="31" t="s">
        <v>474</v>
      </c>
      <c r="D662" s="31" t="s">
        <v>647</v>
      </c>
      <c r="E662" s="31" t="s">
        <v>661</v>
      </c>
    </row>
    <row r="663" spans="1:5">
      <c r="A663" s="31">
        <v>64804</v>
      </c>
      <c r="B663" s="31" t="s">
        <v>38</v>
      </c>
      <c r="C663" s="31" t="s">
        <v>474</v>
      </c>
      <c r="D663" s="31" t="s">
        <v>647</v>
      </c>
      <c r="E663" s="31" t="s">
        <v>662</v>
      </c>
    </row>
    <row r="664" spans="1:5">
      <c r="A664" s="31">
        <v>65721</v>
      </c>
      <c r="B664" s="31" t="s">
        <v>38</v>
      </c>
      <c r="C664" s="31" t="s">
        <v>474</v>
      </c>
      <c r="D664" s="31" t="s">
        <v>647</v>
      </c>
      <c r="E664" s="31" t="s">
        <v>663</v>
      </c>
    </row>
    <row r="665" spans="1:5">
      <c r="A665" s="31">
        <v>65807</v>
      </c>
      <c r="B665" s="31" t="s">
        <v>38</v>
      </c>
      <c r="C665" s="31" t="s">
        <v>474</v>
      </c>
      <c r="D665" s="31" t="s">
        <v>647</v>
      </c>
      <c r="E665" s="31" t="s">
        <v>244</v>
      </c>
    </row>
    <row r="666" spans="1:5">
      <c r="A666" s="31">
        <v>66048</v>
      </c>
      <c r="B666" s="31" t="s">
        <v>38</v>
      </c>
      <c r="C666" s="31" t="s">
        <v>474</v>
      </c>
      <c r="D666" s="31" t="s">
        <v>664</v>
      </c>
      <c r="E666" s="31" t="s">
        <v>665</v>
      </c>
    </row>
    <row r="667" spans="1:5">
      <c r="A667" s="31">
        <v>66203</v>
      </c>
      <c r="B667" s="31" t="s">
        <v>38</v>
      </c>
      <c r="C667" s="31" t="s">
        <v>474</v>
      </c>
      <c r="D667" s="31" t="s">
        <v>664</v>
      </c>
      <c r="E667" s="31" t="s">
        <v>666</v>
      </c>
    </row>
    <row r="668" spans="1:5">
      <c r="A668" s="31">
        <v>66209</v>
      </c>
      <c r="B668" s="31" t="s">
        <v>38</v>
      </c>
      <c r="C668" s="31" t="s">
        <v>474</v>
      </c>
      <c r="D668" s="31" t="s">
        <v>664</v>
      </c>
      <c r="E668" s="31" t="s">
        <v>667</v>
      </c>
    </row>
    <row r="669" spans="1:5">
      <c r="A669" s="31">
        <v>66212</v>
      </c>
      <c r="B669" s="31" t="s">
        <v>38</v>
      </c>
      <c r="C669" s="31" t="s">
        <v>474</v>
      </c>
      <c r="D669" s="31" t="s">
        <v>664</v>
      </c>
      <c r="E669" s="31" t="s">
        <v>668</v>
      </c>
    </row>
    <row r="670" spans="1:5">
      <c r="A670" s="31">
        <v>66502</v>
      </c>
      <c r="B670" s="31" t="s">
        <v>38</v>
      </c>
      <c r="C670" s="31" t="s">
        <v>474</v>
      </c>
      <c r="D670" s="31" t="s">
        <v>664</v>
      </c>
      <c r="E670" s="31" t="s">
        <v>669</v>
      </c>
    </row>
    <row r="671" spans="1:5">
      <c r="A671" s="31">
        <v>66762</v>
      </c>
      <c r="B671" s="31" t="s">
        <v>38</v>
      </c>
      <c r="C671" s="31" t="s">
        <v>474</v>
      </c>
      <c r="D671" s="31" t="s">
        <v>664</v>
      </c>
      <c r="E671" s="31" t="s">
        <v>670</v>
      </c>
    </row>
    <row r="672" spans="1:5">
      <c r="A672" s="31">
        <v>66801</v>
      </c>
      <c r="B672" s="31" t="s">
        <v>38</v>
      </c>
      <c r="C672" s="31" t="s">
        <v>474</v>
      </c>
      <c r="D672" s="31" t="s">
        <v>664</v>
      </c>
      <c r="E672" s="31" t="s">
        <v>671</v>
      </c>
    </row>
    <row r="673" spans="1:5">
      <c r="A673" s="31">
        <v>67037</v>
      </c>
      <c r="B673" s="31" t="s">
        <v>38</v>
      </c>
      <c r="C673" s="31" t="s">
        <v>474</v>
      </c>
      <c r="D673" s="31" t="s">
        <v>664</v>
      </c>
      <c r="E673" s="31" t="s">
        <v>672</v>
      </c>
    </row>
    <row r="674" spans="1:5">
      <c r="A674" s="31">
        <v>67114</v>
      </c>
      <c r="B674" s="31" t="s">
        <v>38</v>
      </c>
      <c r="C674" s="31" t="s">
        <v>474</v>
      </c>
      <c r="D674" s="31" t="s">
        <v>664</v>
      </c>
      <c r="E674" s="31" t="s">
        <v>532</v>
      </c>
    </row>
    <row r="675" spans="1:5">
      <c r="A675" s="31">
        <v>67212</v>
      </c>
      <c r="B675" s="31" t="s">
        <v>38</v>
      </c>
      <c r="C675" s="31" t="s">
        <v>474</v>
      </c>
      <c r="D675" s="31" t="s">
        <v>664</v>
      </c>
      <c r="E675" s="31" t="s">
        <v>673</v>
      </c>
    </row>
    <row r="676" spans="1:5">
      <c r="A676" s="31">
        <v>67501</v>
      </c>
      <c r="B676" s="31" t="s">
        <v>38</v>
      </c>
      <c r="C676" s="31" t="s">
        <v>474</v>
      </c>
      <c r="D676" s="31" t="s">
        <v>664</v>
      </c>
      <c r="E676" s="31" t="s">
        <v>674</v>
      </c>
    </row>
    <row r="677" spans="1:5">
      <c r="A677" s="31">
        <v>67601</v>
      </c>
      <c r="B677" s="31" t="s">
        <v>38</v>
      </c>
      <c r="C677" s="31" t="s">
        <v>474</v>
      </c>
      <c r="D677" s="31" t="s">
        <v>664</v>
      </c>
      <c r="E677" s="31" t="s">
        <v>675</v>
      </c>
    </row>
    <row r="678" spans="1:5">
      <c r="A678" s="31">
        <v>67846</v>
      </c>
      <c r="B678" s="31" t="s">
        <v>38</v>
      </c>
      <c r="C678" s="31" t="s">
        <v>474</v>
      </c>
      <c r="D678" s="31" t="s">
        <v>664</v>
      </c>
      <c r="E678" s="31" t="s">
        <v>506</v>
      </c>
    </row>
    <row r="679" spans="1:5">
      <c r="A679" s="31">
        <v>67901</v>
      </c>
      <c r="B679" s="31" t="s">
        <v>38</v>
      </c>
      <c r="C679" s="31" t="s">
        <v>474</v>
      </c>
      <c r="D679" s="31" t="s">
        <v>664</v>
      </c>
      <c r="E679" s="31" t="s">
        <v>676</v>
      </c>
    </row>
    <row r="680" spans="1:5">
      <c r="A680" s="31">
        <v>68046</v>
      </c>
      <c r="B680" s="31" t="s">
        <v>38</v>
      </c>
      <c r="C680" s="31" t="s">
        <v>474</v>
      </c>
      <c r="D680" s="31" t="s">
        <v>677</v>
      </c>
      <c r="E680" s="31" t="s">
        <v>678</v>
      </c>
    </row>
    <row r="681" spans="1:5">
      <c r="A681" s="31">
        <v>68046</v>
      </c>
      <c r="B681" s="31" t="s">
        <v>38</v>
      </c>
      <c r="C681" s="31" t="s">
        <v>474</v>
      </c>
      <c r="D681" s="31" t="s">
        <v>677</v>
      </c>
      <c r="E681" s="31" t="s">
        <v>679</v>
      </c>
    </row>
    <row r="682" spans="1:5">
      <c r="A682" s="31">
        <v>68128</v>
      </c>
      <c r="B682" s="31" t="s">
        <v>38</v>
      </c>
      <c r="C682" s="31" t="s">
        <v>474</v>
      </c>
      <c r="D682" s="31" t="s">
        <v>677</v>
      </c>
      <c r="E682" s="31" t="s">
        <v>680</v>
      </c>
    </row>
    <row r="683" spans="1:5">
      <c r="A683" s="31">
        <v>68502</v>
      </c>
      <c r="B683" s="31" t="s">
        <v>38</v>
      </c>
      <c r="C683" s="31" t="s">
        <v>474</v>
      </c>
      <c r="D683" s="31" t="s">
        <v>677</v>
      </c>
      <c r="E683" s="31" t="s">
        <v>681</v>
      </c>
    </row>
    <row r="684" spans="1:5">
      <c r="A684" s="31">
        <v>68601</v>
      </c>
      <c r="B684" s="31" t="s">
        <v>38</v>
      </c>
      <c r="C684" s="31" t="s">
        <v>474</v>
      </c>
      <c r="D684" s="31" t="s">
        <v>677</v>
      </c>
      <c r="E684" s="31" t="s">
        <v>421</v>
      </c>
    </row>
    <row r="685" spans="1:5">
      <c r="A685" s="31">
        <v>68701</v>
      </c>
      <c r="B685" s="31" t="s">
        <v>38</v>
      </c>
      <c r="C685" s="31" t="s">
        <v>474</v>
      </c>
      <c r="D685" s="31" t="s">
        <v>677</v>
      </c>
      <c r="E685" s="31" t="s">
        <v>253</v>
      </c>
    </row>
    <row r="686" spans="1:5">
      <c r="A686" s="31">
        <v>68801</v>
      </c>
      <c r="B686" s="31" t="s">
        <v>38</v>
      </c>
      <c r="C686" s="31" t="s">
        <v>474</v>
      </c>
      <c r="D686" s="31" t="s">
        <v>677</v>
      </c>
      <c r="E686" s="31" t="s">
        <v>682</v>
      </c>
    </row>
    <row r="687" spans="1:5">
      <c r="A687" s="31">
        <v>68847</v>
      </c>
      <c r="B687" s="31" t="s">
        <v>38</v>
      </c>
      <c r="C687" s="31" t="s">
        <v>474</v>
      </c>
      <c r="D687" s="31" t="s">
        <v>677</v>
      </c>
      <c r="E687" s="31" t="s">
        <v>683</v>
      </c>
    </row>
    <row r="688" spans="1:5">
      <c r="A688" s="31">
        <v>69101</v>
      </c>
      <c r="B688" s="31" t="s">
        <v>38</v>
      </c>
      <c r="C688" s="31" t="s">
        <v>474</v>
      </c>
      <c r="D688" s="31" t="s">
        <v>677</v>
      </c>
      <c r="E688" s="31" t="s">
        <v>684</v>
      </c>
    </row>
    <row r="689" spans="1:5">
      <c r="A689" s="31">
        <v>70003</v>
      </c>
      <c r="B689" s="31" t="s">
        <v>38</v>
      </c>
      <c r="C689" s="31" t="s">
        <v>213</v>
      </c>
      <c r="D689" s="31" t="s">
        <v>685</v>
      </c>
      <c r="E689" s="31" t="s">
        <v>686</v>
      </c>
    </row>
    <row r="690" spans="1:5">
      <c r="A690" s="31">
        <v>70056</v>
      </c>
      <c r="B690" s="31" t="s">
        <v>38</v>
      </c>
      <c r="C690" s="31" t="s">
        <v>213</v>
      </c>
      <c r="D690" s="31" t="s">
        <v>685</v>
      </c>
      <c r="E690" s="31" t="s">
        <v>687</v>
      </c>
    </row>
    <row r="691" spans="1:5">
      <c r="A691" s="31">
        <v>70117</v>
      </c>
      <c r="B691" s="31" t="s">
        <v>38</v>
      </c>
      <c r="C691" s="31" t="s">
        <v>213</v>
      </c>
      <c r="D691" s="31" t="s">
        <v>685</v>
      </c>
      <c r="E691" s="31" t="s">
        <v>688</v>
      </c>
    </row>
    <row r="692" spans="1:5">
      <c r="A692" s="31">
        <v>70458</v>
      </c>
      <c r="B692" s="31" t="s">
        <v>38</v>
      </c>
      <c r="C692" s="31" t="s">
        <v>213</v>
      </c>
      <c r="D692" s="31" t="s">
        <v>685</v>
      </c>
      <c r="E692" s="31" t="s">
        <v>689</v>
      </c>
    </row>
    <row r="693" spans="1:5">
      <c r="A693" s="31">
        <v>70506</v>
      </c>
      <c r="B693" s="31" t="s">
        <v>38</v>
      </c>
      <c r="C693" s="31" t="s">
        <v>213</v>
      </c>
      <c r="D693" s="31" t="s">
        <v>685</v>
      </c>
      <c r="E693" s="31" t="s">
        <v>496</v>
      </c>
    </row>
    <row r="694" spans="1:5">
      <c r="A694" s="31">
        <v>70560</v>
      </c>
      <c r="B694" s="31" t="s">
        <v>38</v>
      </c>
      <c r="C694" s="31" t="s">
        <v>213</v>
      </c>
      <c r="D694" s="31" t="s">
        <v>685</v>
      </c>
      <c r="E694" s="31" t="s">
        <v>690</v>
      </c>
    </row>
    <row r="695" spans="1:5">
      <c r="A695" s="31">
        <v>70601</v>
      </c>
      <c r="B695" s="31" t="s">
        <v>38</v>
      </c>
      <c r="C695" s="31" t="s">
        <v>213</v>
      </c>
      <c r="D695" s="31" t="s">
        <v>685</v>
      </c>
      <c r="E695" s="31" t="s">
        <v>691</v>
      </c>
    </row>
    <row r="696" spans="1:5">
      <c r="A696" s="31">
        <v>70802</v>
      </c>
      <c r="B696" s="31" t="s">
        <v>38</v>
      </c>
      <c r="C696" s="31" t="s">
        <v>213</v>
      </c>
      <c r="D696" s="31" t="s">
        <v>685</v>
      </c>
      <c r="E696" s="31" t="s">
        <v>692</v>
      </c>
    </row>
    <row r="697" spans="1:5">
      <c r="A697" s="31">
        <v>71109</v>
      </c>
      <c r="B697" s="31" t="s">
        <v>38</v>
      </c>
      <c r="C697" s="31" t="s">
        <v>213</v>
      </c>
      <c r="D697" s="31" t="s">
        <v>685</v>
      </c>
      <c r="E697" s="31" t="s">
        <v>693</v>
      </c>
    </row>
    <row r="698" spans="1:5">
      <c r="A698" s="31">
        <v>71111</v>
      </c>
      <c r="B698" s="31" t="s">
        <v>38</v>
      </c>
      <c r="C698" s="31" t="s">
        <v>213</v>
      </c>
      <c r="D698" s="31" t="s">
        <v>685</v>
      </c>
      <c r="E698" s="31" t="s">
        <v>694</v>
      </c>
    </row>
    <row r="699" spans="1:5">
      <c r="A699" s="31">
        <v>71603</v>
      </c>
      <c r="B699" s="31" t="s">
        <v>38</v>
      </c>
      <c r="C699" s="31" t="s">
        <v>213</v>
      </c>
      <c r="D699" s="31" t="s">
        <v>695</v>
      </c>
      <c r="E699" s="31" t="s">
        <v>696</v>
      </c>
    </row>
    <row r="700" spans="1:5">
      <c r="A700" s="31">
        <v>71854</v>
      </c>
      <c r="B700" s="31" t="s">
        <v>38</v>
      </c>
      <c r="C700" s="31" t="s">
        <v>213</v>
      </c>
      <c r="D700" s="31" t="s">
        <v>695</v>
      </c>
      <c r="E700" s="31" t="s">
        <v>697</v>
      </c>
    </row>
    <row r="701" spans="1:5">
      <c r="A701" s="31">
        <v>71901</v>
      </c>
      <c r="B701" s="31" t="s">
        <v>38</v>
      </c>
      <c r="C701" s="31" t="s">
        <v>213</v>
      </c>
      <c r="D701" s="31" t="s">
        <v>695</v>
      </c>
      <c r="E701" s="31" t="s">
        <v>698</v>
      </c>
    </row>
    <row r="702" spans="1:5">
      <c r="A702" s="31">
        <v>72022</v>
      </c>
      <c r="B702" s="31" t="s">
        <v>38</v>
      </c>
      <c r="C702" s="31" t="s">
        <v>213</v>
      </c>
      <c r="D702" s="31" t="s">
        <v>695</v>
      </c>
      <c r="E702" s="31" t="s">
        <v>699</v>
      </c>
    </row>
    <row r="703" spans="1:5">
      <c r="A703" s="31">
        <v>72023</v>
      </c>
      <c r="B703" s="31" t="s">
        <v>38</v>
      </c>
      <c r="C703" s="31" t="s">
        <v>213</v>
      </c>
      <c r="D703" s="31" t="s">
        <v>695</v>
      </c>
      <c r="E703" s="31" t="s">
        <v>700</v>
      </c>
    </row>
    <row r="704" spans="1:5">
      <c r="A704" s="31">
        <v>72113</v>
      </c>
      <c r="B704" s="31" t="s">
        <v>38</v>
      </c>
      <c r="C704" s="31" t="s">
        <v>213</v>
      </c>
      <c r="D704" s="31" t="s">
        <v>695</v>
      </c>
      <c r="E704" s="31" t="s">
        <v>701</v>
      </c>
    </row>
    <row r="705" spans="1:5">
      <c r="A705" s="31">
        <v>72116</v>
      </c>
      <c r="B705" s="31" t="s">
        <v>38</v>
      </c>
      <c r="C705" s="31" t="s">
        <v>213</v>
      </c>
      <c r="D705" s="31" t="s">
        <v>695</v>
      </c>
      <c r="E705" s="31" t="s">
        <v>702</v>
      </c>
    </row>
    <row r="706" spans="1:5">
      <c r="A706" s="31">
        <v>72143</v>
      </c>
      <c r="B706" s="31" t="s">
        <v>38</v>
      </c>
      <c r="C706" s="31" t="s">
        <v>213</v>
      </c>
      <c r="D706" s="31" t="s">
        <v>695</v>
      </c>
      <c r="E706" s="31" t="s">
        <v>703</v>
      </c>
    </row>
    <row r="707" spans="1:5">
      <c r="A707" s="31">
        <v>72209</v>
      </c>
      <c r="B707" s="31" t="s">
        <v>38</v>
      </c>
      <c r="C707" s="31" t="s">
        <v>213</v>
      </c>
      <c r="D707" s="31" t="s">
        <v>695</v>
      </c>
      <c r="E707" s="31" t="s">
        <v>704</v>
      </c>
    </row>
    <row r="708" spans="1:5">
      <c r="A708" s="31">
        <v>72301</v>
      </c>
      <c r="B708" s="31" t="s">
        <v>38</v>
      </c>
      <c r="C708" s="31" t="s">
        <v>213</v>
      </c>
      <c r="D708" s="31" t="s">
        <v>695</v>
      </c>
      <c r="E708" s="31" t="s">
        <v>705</v>
      </c>
    </row>
    <row r="709" spans="1:5">
      <c r="A709" s="31">
        <v>72401</v>
      </c>
      <c r="B709" s="31" t="s">
        <v>38</v>
      </c>
      <c r="C709" s="31" t="s">
        <v>213</v>
      </c>
      <c r="D709" s="31" t="s">
        <v>695</v>
      </c>
      <c r="E709" s="31" t="s">
        <v>706</v>
      </c>
    </row>
    <row r="710" spans="1:5">
      <c r="A710" s="31">
        <v>72450</v>
      </c>
      <c r="B710" s="31" t="s">
        <v>38</v>
      </c>
      <c r="C710" s="31" t="s">
        <v>213</v>
      </c>
      <c r="D710" s="31" t="s">
        <v>695</v>
      </c>
      <c r="E710" s="31" t="s">
        <v>707</v>
      </c>
    </row>
    <row r="711" spans="1:5">
      <c r="A711" s="31">
        <v>72756</v>
      </c>
      <c r="B711" s="31" t="s">
        <v>38</v>
      </c>
      <c r="C711" s="31" t="s">
        <v>213</v>
      </c>
      <c r="D711" s="31" t="s">
        <v>695</v>
      </c>
      <c r="E711" s="31" t="s">
        <v>708</v>
      </c>
    </row>
    <row r="712" spans="1:5">
      <c r="A712" s="31">
        <v>72956</v>
      </c>
      <c r="B712" s="31" t="s">
        <v>38</v>
      </c>
      <c r="C712" s="31" t="s">
        <v>213</v>
      </c>
      <c r="D712" s="31" t="s">
        <v>695</v>
      </c>
      <c r="E712" s="31" t="s">
        <v>709</v>
      </c>
    </row>
    <row r="713" spans="1:5">
      <c r="A713" s="31">
        <v>73064</v>
      </c>
      <c r="B713" s="31" t="s">
        <v>38</v>
      </c>
      <c r="C713" s="31" t="s">
        <v>474</v>
      </c>
      <c r="D713" s="31" t="s">
        <v>710</v>
      </c>
      <c r="E713" s="31" t="s">
        <v>711</v>
      </c>
    </row>
    <row r="714" spans="1:5">
      <c r="A714" s="31">
        <v>73071</v>
      </c>
      <c r="B714" s="31" t="s">
        <v>38</v>
      </c>
      <c r="C714" s="31" t="s">
        <v>474</v>
      </c>
      <c r="D714" s="31" t="s">
        <v>710</v>
      </c>
      <c r="E714" s="31" t="s">
        <v>712</v>
      </c>
    </row>
    <row r="715" spans="1:5">
      <c r="A715" s="31">
        <v>73110</v>
      </c>
      <c r="B715" s="31" t="s">
        <v>38</v>
      </c>
      <c r="C715" s="31" t="s">
        <v>474</v>
      </c>
      <c r="D715" s="31" t="s">
        <v>710</v>
      </c>
      <c r="E715" s="31" t="s">
        <v>713</v>
      </c>
    </row>
    <row r="716" spans="1:5">
      <c r="A716" s="31">
        <v>73160</v>
      </c>
      <c r="B716" s="31" t="s">
        <v>38</v>
      </c>
      <c r="C716" s="31" t="s">
        <v>474</v>
      </c>
      <c r="D716" s="31" t="s">
        <v>710</v>
      </c>
      <c r="E716" s="31" t="s">
        <v>714</v>
      </c>
    </row>
    <row r="717" spans="1:5">
      <c r="A717" s="31">
        <v>73505</v>
      </c>
      <c r="B717" s="31" t="s">
        <v>38</v>
      </c>
      <c r="C717" s="31" t="s">
        <v>474</v>
      </c>
      <c r="D717" s="31" t="s">
        <v>710</v>
      </c>
      <c r="E717" s="31" t="s">
        <v>715</v>
      </c>
    </row>
    <row r="718" spans="1:5">
      <c r="A718" s="31">
        <v>73521</v>
      </c>
      <c r="B718" s="31" t="s">
        <v>38</v>
      </c>
      <c r="C718" s="31" t="s">
        <v>474</v>
      </c>
      <c r="D718" s="31" t="s">
        <v>710</v>
      </c>
      <c r="E718" s="31" t="s">
        <v>716</v>
      </c>
    </row>
    <row r="719" spans="1:5">
      <c r="A719" s="31">
        <v>73703</v>
      </c>
      <c r="B719" s="31" t="s">
        <v>38</v>
      </c>
      <c r="C719" s="31" t="s">
        <v>474</v>
      </c>
      <c r="D719" s="31" t="s">
        <v>710</v>
      </c>
      <c r="E719" s="31" t="s">
        <v>717</v>
      </c>
    </row>
    <row r="720" spans="1:5">
      <c r="A720" s="31">
        <v>74006</v>
      </c>
      <c r="B720" s="31" t="s">
        <v>38</v>
      </c>
      <c r="C720" s="31" t="s">
        <v>474</v>
      </c>
      <c r="D720" s="31" t="s">
        <v>710</v>
      </c>
      <c r="E720" s="31" t="s">
        <v>718</v>
      </c>
    </row>
    <row r="721" spans="1:5">
      <c r="A721" s="31">
        <v>74133</v>
      </c>
      <c r="B721" s="31" t="s">
        <v>38</v>
      </c>
      <c r="C721" s="31" t="s">
        <v>474</v>
      </c>
      <c r="D721" s="31" t="s">
        <v>710</v>
      </c>
      <c r="E721" s="31" t="s">
        <v>719</v>
      </c>
    </row>
    <row r="722" spans="1:5">
      <c r="A722" s="31">
        <v>75007</v>
      </c>
      <c r="B722" s="31" t="s">
        <v>38</v>
      </c>
      <c r="C722" s="31" t="s">
        <v>474</v>
      </c>
      <c r="D722" s="31" t="s">
        <v>720</v>
      </c>
      <c r="E722" s="31" t="s">
        <v>721</v>
      </c>
    </row>
    <row r="723" spans="1:5">
      <c r="A723" s="31">
        <v>75028</v>
      </c>
      <c r="B723" s="31" t="s">
        <v>38</v>
      </c>
      <c r="C723" s="31" t="s">
        <v>474</v>
      </c>
      <c r="D723" s="31" t="s">
        <v>720</v>
      </c>
      <c r="E723" s="31" t="s">
        <v>722</v>
      </c>
    </row>
    <row r="724" spans="1:5">
      <c r="A724" s="31">
        <v>75043</v>
      </c>
      <c r="B724" s="31" t="s">
        <v>38</v>
      </c>
      <c r="C724" s="31" t="s">
        <v>474</v>
      </c>
      <c r="D724" s="31" t="s">
        <v>720</v>
      </c>
      <c r="E724" s="31" t="s">
        <v>723</v>
      </c>
    </row>
    <row r="725" spans="1:5">
      <c r="A725" s="31">
        <v>75051</v>
      </c>
      <c r="B725" s="31" t="s">
        <v>38</v>
      </c>
      <c r="C725" s="31" t="s">
        <v>474</v>
      </c>
      <c r="D725" s="31" t="s">
        <v>720</v>
      </c>
      <c r="E725" s="31" t="s">
        <v>724</v>
      </c>
    </row>
    <row r="726" spans="1:5">
      <c r="A726" s="31">
        <v>75056</v>
      </c>
      <c r="B726" s="31" t="s">
        <v>38</v>
      </c>
      <c r="C726" s="31" t="s">
        <v>474</v>
      </c>
      <c r="D726" s="31" t="s">
        <v>720</v>
      </c>
      <c r="E726" s="31" t="s">
        <v>725</v>
      </c>
    </row>
    <row r="727" spans="1:5">
      <c r="A727" s="31">
        <v>75061</v>
      </c>
      <c r="B727" s="31" t="s">
        <v>38</v>
      </c>
      <c r="C727" s="31" t="s">
        <v>474</v>
      </c>
      <c r="D727" s="31" t="s">
        <v>720</v>
      </c>
      <c r="E727" s="31" t="s">
        <v>726</v>
      </c>
    </row>
    <row r="728" spans="1:5">
      <c r="A728" s="31">
        <v>75067</v>
      </c>
      <c r="B728" s="31" t="s">
        <v>38</v>
      </c>
      <c r="C728" s="31" t="s">
        <v>474</v>
      </c>
      <c r="D728" s="31" t="s">
        <v>720</v>
      </c>
      <c r="E728" s="31" t="s">
        <v>727</v>
      </c>
    </row>
    <row r="729" spans="1:5">
      <c r="A729" s="31">
        <v>75090</v>
      </c>
      <c r="B729" s="31" t="s">
        <v>38</v>
      </c>
      <c r="C729" s="31" t="s">
        <v>474</v>
      </c>
      <c r="D729" s="31" t="s">
        <v>720</v>
      </c>
      <c r="E729" s="31" t="s">
        <v>728</v>
      </c>
    </row>
    <row r="730" spans="1:5">
      <c r="A730" s="31">
        <v>75104</v>
      </c>
      <c r="B730" s="31" t="s">
        <v>38</v>
      </c>
      <c r="C730" s="31" t="s">
        <v>474</v>
      </c>
      <c r="D730" s="31" t="s">
        <v>720</v>
      </c>
      <c r="E730" s="31" t="s">
        <v>729</v>
      </c>
    </row>
    <row r="731" spans="1:5">
      <c r="A731" s="31">
        <v>75109</v>
      </c>
      <c r="B731" s="31" t="s">
        <v>38</v>
      </c>
      <c r="C731" s="31" t="s">
        <v>474</v>
      </c>
      <c r="D731" s="31" t="s">
        <v>720</v>
      </c>
      <c r="E731" s="31" t="s">
        <v>730</v>
      </c>
    </row>
    <row r="732" spans="1:5">
      <c r="A732" s="31">
        <v>75146</v>
      </c>
      <c r="B732" s="31" t="s">
        <v>38</v>
      </c>
      <c r="C732" s="31" t="s">
        <v>474</v>
      </c>
      <c r="D732" s="31" t="s">
        <v>720</v>
      </c>
      <c r="E732" s="31" t="s">
        <v>202</v>
      </c>
    </row>
    <row r="733" spans="1:5">
      <c r="A733" s="31">
        <v>75203</v>
      </c>
      <c r="B733" s="31" t="s">
        <v>38</v>
      </c>
      <c r="C733" s="31" t="s">
        <v>474</v>
      </c>
      <c r="D733" s="31" t="s">
        <v>720</v>
      </c>
      <c r="E733" s="31" t="s">
        <v>731</v>
      </c>
    </row>
    <row r="734" spans="1:5">
      <c r="A734" s="31">
        <v>75220</v>
      </c>
      <c r="B734" s="31" t="s">
        <v>38</v>
      </c>
      <c r="C734" s="31" t="s">
        <v>474</v>
      </c>
      <c r="D734" s="31" t="s">
        <v>720</v>
      </c>
      <c r="E734" s="31" t="s">
        <v>731</v>
      </c>
    </row>
    <row r="735" spans="1:5">
      <c r="A735" s="31">
        <v>75234</v>
      </c>
      <c r="B735" s="31" t="s">
        <v>38</v>
      </c>
      <c r="C735" s="31" t="s">
        <v>474</v>
      </c>
      <c r="D735" s="31" t="s">
        <v>720</v>
      </c>
      <c r="E735" s="31" t="s">
        <v>732</v>
      </c>
    </row>
    <row r="736" spans="1:5">
      <c r="A736" s="31">
        <v>75401</v>
      </c>
      <c r="B736" s="31" t="s">
        <v>38</v>
      </c>
      <c r="C736" s="31" t="s">
        <v>474</v>
      </c>
      <c r="D736" s="31" t="s">
        <v>720</v>
      </c>
      <c r="E736" s="31" t="s">
        <v>292</v>
      </c>
    </row>
    <row r="737" spans="1:5">
      <c r="A737" s="31">
        <v>75460</v>
      </c>
      <c r="B737" s="31" t="s">
        <v>38</v>
      </c>
      <c r="C737" s="31" t="s">
        <v>474</v>
      </c>
      <c r="D737" s="31" t="s">
        <v>720</v>
      </c>
      <c r="E737" s="31" t="s">
        <v>733</v>
      </c>
    </row>
    <row r="738" spans="1:5">
      <c r="A738" s="31">
        <v>75482</v>
      </c>
      <c r="B738" s="31" t="s">
        <v>38</v>
      </c>
      <c r="C738" s="31" t="s">
        <v>474</v>
      </c>
      <c r="D738" s="31" t="s">
        <v>720</v>
      </c>
      <c r="E738" s="31" t="s">
        <v>734</v>
      </c>
    </row>
    <row r="739" spans="1:5">
      <c r="A739" s="31">
        <v>75901</v>
      </c>
      <c r="B739" s="31" t="s">
        <v>38</v>
      </c>
      <c r="C739" s="31" t="s">
        <v>474</v>
      </c>
      <c r="D739" s="31" t="s">
        <v>720</v>
      </c>
      <c r="E739" s="31" t="s">
        <v>735</v>
      </c>
    </row>
    <row r="740" spans="1:5">
      <c r="A740" s="31">
        <v>76021</v>
      </c>
      <c r="B740" s="31" t="s">
        <v>38</v>
      </c>
      <c r="C740" s="31" t="s">
        <v>474</v>
      </c>
      <c r="D740" s="31" t="s">
        <v>720</v>
      </c>
      <c r="E740" s="31" t="s">
        <v>736</v>
      </c>
    </row>
    <row r="741" spans="1:5">
      <c r="A741" s="31">
        <v>76028</v>
      </c>
      <c r="B741" s="31" t="s">
        <v>38</v>
      </c>
      <c r="C741" s="31" t="s">
        <v>474</v>
      </c>
      <c r="D741" s="31" t="s">
        <v>720</v>
      </c>
      <c r="E741" s="31" t="s">
        <v>737</v>
      </c>
    </row>
    <row r="742" spans="1:5">
      <c r="A742" s="31">
        <v>76039</v>
      </c>
      <c r="B742" s="31" t="s">
        <v>38</v>
      </c>
      <c r="C742" s="31" t="s">
        <v>474</v>
      </c>
      <c r="D742" s="31" t="s">
        <v>720</v>
      </c>
      <c r="E742" s="31" t="s">
        <v>738</v>
      </c>
    </row>
    <row r="743" spans="1:5">
      <c r="A743" s="31">
        <v>76053</v>
      </c>
      <c r="B743" s="31" t="s">
        <v>38</v>
      </c>
      <c r="C743" s="31" t="s">
        <v>474</v>
      </c>
      <c r="D743" s="31" t="s">
        <v>720</v>
      </c>
      <c r="E743" s="31" t="s">
        <v>739</v>
      </c>
    </row>
    <row r="744" spans="1:5">
      <c r="A744" s="31">
        <v>76063</v>
      </c>
      <c r="B744" s="31" t="s">
        <v>38</v>
      </c>
      <c r="C744" s="31" t="s">
        <v>474</v>
      </c>
      <c r="D744" s="31" t="s">
        <v>720</v>
      </c>
      <c r="E744" s="31" t="s">
        <v>740</v>
      </c>
    </row>
    <row r="745" spans="1:5">
      <c r="A745" s="31">
        <v>76086</v>
      </c>
      <c r="B745" s="31" t="s">
        <v>38</v>
      </c>
      <c r="C745" s="31" t="s">
        <v>474</v>
      </c>
      <c r="D745" s="31" t="s">
        <v>720</v>
      </c>
      <c r="E745" s="31" t="s">
        <v>741</v>
      </c>
    </row>
    <row r="746" spans="1:5">
      <c r="A746" s="31">
        <v>76148</v>
      </c>
      <c r="B746" s="31" t="s">
        <v>38</v>
      </c>
      <c r="C746" s="31" t="s">
        <v>474</v>
      </c>
      <c r="D746" s="31" t="s">
        <v>720</v>
      </c>
      <c r="E746" s="31" t="s">
        <v>742</v>
      </c>
    </row>
    <row r="747" spans="1:5">
      <c r="A747" s="31">
        <v>76201</v>
      </c>
      <c r="B747" s="31" t="s">
        <v>38</v>
      </c>
      <c r="C747" s="31" t="s">
        <v>474</v>
      </c>
      <c r="D747" s="31" t="s">
        <v>720</v>
      </c>
      <c r="E747" s="31" t="s">
        <v>743</v>
      </c>
    </row>
    <row r="748" spans="1:5">
      <c r="A748" s="31">
        <v>76240</v>
      </c>
      <c r="B748" s="31" t="s">
        <v>38</v>
      </c>
      <c r="C748" s="31" t="s">
        <v>474</v>
      </c>
      <c r="D748" s="31" t="s">
        <v>720</v>
      </c>
      <c r="E748" s="31" t="s">
        <v>330</v>
      </c>
    </row>
    <row r="749" spans="1:5">
      <c r="A749" s="31">
        <v>76248</v>
      </c>
      <c r="B749" s="31" t="s">
        <v>38</v>
      </c>
      <c r="C749" s="31" t="s">
        <v>474</v>
      </c>
      <c r="D749" s="31" t="s">
        <v>720</v>
      </c>
      <c r="E749" s="31" t="s">
        <v>744</v>
      </c>
    </row>
    <row r="750" spans="1:5">
      <c r="A750" s="31">
        <v>76541</v>
      </c>
      <c r="B750" s="31" t="s">
        <v>38</v>
      </c>
      <c r="C750" s="31" t="s">
        <v>474</v>
      </c>
      <c r="D750" s="31" t="s">
        <v>720</v>
      </c>
      <c r="E750" s="31" t="s">
        <v>745</v>
      </c>
    </row>
    <row r="751" spans="1:5">
      <c r="A751" s="31">
        <v>76543</v>
      </c>
      <c r="B751" s="31" t="s">
        <v>38</v>
      </c>
      <c r="C751" s="31" t="s">
        <v>474</v>
      </c>
      <c r="D751" s="31" t="s">
        <v>720</v>
      </c>
      <c r="E751" s="31" t="s">
        <v>746</v>
      </c>
    </row>
    <row r="752" spans="1:5">
      <c r="A752" s="31">
        <v>76706</v>
      </c>
      <c r="B752" s="31" t="s">
        <v>38</v>
      </c>
      <c r="C752" s="31" t="s">
        <v>474</v>
      </c>
      <c r="D752" s="31" t="s">
        <v>720</v>
      </c>
      <c r="E752" s="31" t="s">
        <v>747</v>
      </c>
    </row>
    <row r="753" spans="1:5">
      <c r="A753" s="31">
        <v>77015</v>
      </c>
      <c r="B753" s="31" t="s">
        <v>38</v>
      </c>
      <c r="C753" s="31" t="s">
        <v>474</v>
      </c>
      <c r="D753" s="31" t="s">
        <v>720</v>
      </c>
      <c r="E753" s="31" t="s">
        <v>748</v>
      </c>
    </row>
    <row r="754" spans="1:5">
      <c r="A754" s="31">
        <v>77036</v>
      </c>
      <c r="B754" s="31" t="s">
        <v>38</v>
      </c>
      <c r="C754" s="31" t="s">
        <v>474</v>
      </c>
      <c r="D754" s="31" t="s">
        <v>720</v>
      </c>
      <c r="E754" s="31" t="s">
        <v>749</v>
      </c>
    </row>
    <row r="755" spans="1:5">
      <c r="A755" s="31">
        <v>77041</v>
      </c>
      <c r="B755" s="31" t="s">
        <v>38</v>
      </c>
      <c r="C755" s="31" t="s">
        <v>474</v>
      </c>
      <c r="D755" s="31" t="s">
        <v>720</v>
      </c>
      <c r="E755" s="31" t="s">
        <v>749</v>
      </c>
    </row>
    <row r="756" spans="1:5">
      <c r="A756" s="31">
        <v>77301</v>
      </c>
      <c r="B756" s="31" t="s">
        <v>38</v>
      </c>
      <c r="C756" s="31" t="s">
        <v>474</v>
      </c>
      <c r="D756" s="31" t="s">
        <v>720</v>
      </c>
      <c r="E756" s="31" t="s">
        <v>750</v>
      </c>
    </row>
    <row r="757" spans="1:5">
      <c r="A757" s="31">
        <v>77340</v>
      </c>
      <c r="B757" s="31" t="s">
        <v>38</v>
      </c>
      <c r="C757" s="31" t="s">
        <v>474</v>
      </c>
      <c r="D757" s="31" t="s">
        <v>720</v>
      </c>
      <c r="E757" s="31" t="s">
        <v>751</v>
      </c>
    </row>
    <row r="758" spans="1:5">
      <c r="A758" s="31">
        <v>77506</v>
      </c>
      <c r="B758" s="31" t="s">
        <v>38</v>
      </c>
      <c r="C758" s="31" t="s">
        <v>474</v>
      </c>
      <c r="D758" s="31" t="s">
        <v>720</v>
      </c>
      <c r="E758" s="31" t="s">
        <v>752</v>
      </c>
    </row>
    <row r="759" spans="1:5">
      <c r="A759" s="31">
        <v>77530</v>
      </c>
      <c r="B759" s="31" t="s">
        <v>38</v>
      </c>
      <c r="C759" s="31" t="s">
        <v>474</v>
      </c>
      <c r="D759" s="31" t="s">
        <v>720</v>
      </c>
      <c r="E759" s="31" t="s">
        <v>753</v>
      </c>
    </row>
    <row r="760" spans="1:5">
      <c r="A760" s="31">
        <v>77546</v>
      </c>
      <c r="B760" s="31" t="s">
        <v>38</v>
      </c>
      <c r="C760" s="31" t="s">
        <v>474</v>
      </c>
      <c r="D760" s="31" t="s">
        <v>720</v>
      </c>
      <c r="E760" s="31" t="s">
        <v>754</v>
      </c>
    </row>
    <row r="761" spans="1:5">
      <c r="A761" s="31">
        <v>77566</v>
      </c>
      <c r="B761" s="31" t="s">
        <v>38</v>
      </c>
      <c r="C761" s="31" t="s">
        <v>474</v>
      </c>
      <c r="D761" s="31" t="s">
        <v>720</v>
      </c>
      <c r="E761" s="31" t="s">
        <v>755</v>
      </c>
    </row>
    <row r="762" spans="1:5">
      <c r="A762" s="31">
        <v>77803</v>
      </c>
      <c r="B762" s="31" t="s">
        <v>38</v>
      </c>
      <c r="C762" s="31" t="s">
        <v>474</v>
      </c>
      <c r="D762" s="31" t="s">
        <v>720</v>
      </c>
      <c r="E762" s="31" t="s">
        <v>756</v>
      </c>
    </row>
    <row r="763" spans="1:5">
      <c r="A763" s="31">
        <v>77840</v>
      </c>
      <c r="B763" s="31" t="s">
        <v>38</v>
      </c>
      <c r="C763" s="31" t="s">
        <v>474</v>
      </c>
      <c r="D763" s="31" t="s">
        <v>720</v>
      </c>
      <c r="E763" s="31" t="s">
        <v>757</v>
      </c>
    </row>
    <row r="764" spans="1:5">
      <c r="A764" s="31">
        <v>78041</v>
      </c>
      <c r="B764" s="31" t="s">
        <v>38</v>
      </c>
      <c r="C764" s="31" t="s">
        <v>474</v>
      </c>
      <c r="D764" s="31" t="s">
        <v>720</v>
      </c>
      <c r="E764" s="31" t="s">
        <v>758</v>
      </c>
    </row>
    <row r="765" spans="1:5">
      <c r="A765" s="31">
        <v>78155</v>
      </c>
      <c r="B765" s="31" t="s">
        <v>38</v>
      </c>
      <c r="C765" s="31" t="s">
        <v>474</v>
      </c>
      <c r="D765" s="31" t="s">
        <v>720</v>
      </c>
      <c r="E765" s="31" t="s">
        <v>759</v>
      </c>
    </row>
    <row r="766" spans="1:5">
      <c r="A766" s="31">
        <v>78207</v>
      </c>
      <c r="B766" s="31" t="s">
        <v>38</v>
      </c>
      <c r="C766" s="31" t="s">
        <v>474</v>
      </c>
      <c r="D766" s="31" t="s">
        <v>720</v>
      </c>
      <c r="E766" s="31" t="s">
        <v>760</v>
      </c>
    </row>
    <row r="767" spans="1:5">
      <c r="A767" s="31">
        <v>78539</v>
      </c>
      <c r="B767" s="31" t="s">
        <v>38</v>
      </c>
      <c r="C767" s="31" t="s">
        <v>474</v>
      </c>
      <c r="D767" s="31" t="s">
        <v>720</v>
      </c>
      <c r="E767" s="31" t="s">
        <v>761</v>
      </c>
    </row>
    <row r="768" spans="1:5">
      <c r="A768" s="31">
        <v>78550</v>
      </c>
      <c r="B768" s="31" t="s">
        <v>38</v>
      </c>
      <c r="C768" s="31" t="s">
        <v>474</v>
      </c>
      <c r="D768" s="31" t="s">
        <v>720</v>
      </c>
      <c r="E768" s="31" t="s">
        <v>762</v>
      </c>
    </row>
    <row r="769" spans="1:5">
      <c r="A769" s="31">
        <v>78577</v>
      </c>
      <c r="B769" s="31" t="s">
        <v>38</v>
      </c>
      <c r="C769" s="31" t="s">
        <v>474</v>
      </c>
      <c r="D769" s="31" t="s">
        <v>720</v>
      </c>
      <c r="E769" s="31" t="s">
        <v>763</v>
      </c>
    </row>
    <row r="770" spans="1:5">
      <c r="A770" s="31">
        <v>78589</v>
      </c>
      <c r="B770" s="31" t="s">
        <v>38</v>
      </c>
      <c r="C770" s="31" t="s">
        <v>474</v>
      </c>
      <c r="D770" s="31" t="s">
        <v>720</v>
      </c>
      <c r="E770" s="31" t="s">
        <v>764</v>
      </c>
    </row>
    <row r="771" spans="1:5">
      <c r="A771" s="31">
        <v>78596</v>
      </c>
      <c r="B771" s="31" t="s">
        <v>38</v>
      </c>
      <c r="C771" s="31" t="s">
        <v>474</v>
      </c>
      <c r="D771" s="31" t="s">
        <v>720</v>
      </c>
      <c r="E771" s="31" t="s">
        <v>765</v>
      </c>
    </row>
    <row r="772" spans="1:5">
      <c r="A772" s="31">
        <v>78613</v>
      </c>
      <c r="B772" s="31" t="s">
        <v>38</v>
      </c>
      <c r="C772" s="31" t="s">
        <v>474</v>
      </c>
      <c r="D772" s="31" t="s">
        <v>720</v>
      </c>
      <c r="E772" s="31" t="s">
        <v>766</v>
      </c>
    </row>
    <row r="773" spans="1:5">
      <c r="A773" s="31">
        <v>78626</v>
      </c>
      <c r="B773" s="31" t="s">
        <v>38</v>
      </c>
      <c r="C773" s="31" t="s">
        <v>474</v>
      </c>
      <c r="D773" s="31" t="s">
        <v>720</v>
      </c>
      <c r="E773" s="31" t="s">
        <v>424</v>
      </c>
    </row>
    <row r="774" spans="1:5">
      <c r="A774" s="31">
        <v>78641</v>
      </c>
      <c r="B774" s="31" t="s">
        <v>38</v>
      </c>
      <c r="C774" s="31" t="s">
        <v>474</v>
      </c>
      <c r="D774" s="31" t="s">
        <v>720</v>
      </c>
      <c r="E774" s="31" t="s">
        <v>767</v>
      </c>
    </row>
    <row r="775" spans="1:5">
      <c r="A775" s="31">
        <v>78660</v>
      </c>
      <c r="B775" s="31" t="s">
        <v>38</v>
      </c>
      <c r="C775" s="31" t="s">
        <v>474</v>
      </c>
      <c r="D775" s="31" t="s">
        <v>720</v>
      </c>
      <c r="E775" s="31" t="s">
        <v>768</v>
      </c>
    </row>
    <row r="776" spans="1:5">
      <c r="A776" s="31">
        <v>78664</v>
      </c>
      <c r="B776" s="31" t="s">
        <v>38</v>
      </c>
      <c r="C776" s="31" t="s">
        <v>474</v>
      </c>
      <c r="D776" s="31" t="s">
        <v>720</v>
      </c>
      <c r="E776" s="31" t="s">
        <v>769</v>
      </c>
    </row>
    <row r="777" spans="1:5">
      <c r="A777" s="31">
        <v>78852</v>
      </c>
      <c r="B777" s="31" t="s">
        <v>38</v>
      </c>
      <c r="C777" s="31" t="s">
        <v>474</v>
      </c>
      <c r="D777" s="31" t="s">
        <v>720</v>
      </c>
      <c r="E777" s="31" t="s">
        <v>770</v>
      </c>
    </row>
    <row r="778" spans="1:5">
      <c r="A778" s="31">
        <v>79109</v>
      </c>
      <c r="B778" s="31" t="s">
        <v>38</v>
      </c>
      <c r="C778" s="31" t="s">
        <v>474</v>
      </c>
      <c r="D778" s="31" t="s">
        <v>720</v>
      </c>
      <c r="E778" s="31" t="s">
        <v>771</v>
      </c>
    </row>
    <row r="779" spans="1:5">
      <c r="A779" s="31">
        <v>79424</v>
      </c>
      <c r="B779" s="31" t="s">
        <v>38</v>
      </c>
      <c r="C779" s="31" t="s">
        <v>474</v>
      </c>
      <c r="D779" s="31" t="s">
        <v>720</v>
      </c>
      <c r="E779" s="31" t="s">
        <v>772</v>
      </c>
    </row>
    <row r="780" spans="1:5">
      <c r="A780" s="31">
        <v>79605</v>
      </c>
      <c r="B780" s="31" t="s">
        <v>38</v>
      </c>
      <c r="C780" s="31" t="s">
        <v>474</v>
      </c>
      <c r="D780" s="31" t="s">
        <v>720</v>
      </c>
      <c r="E780" s="31" t="s">
        <v>773</v>
      </c>
    </row>
    <row r="781" spans="1:5">
      <c r="A781" s="31">
        <v>79701</v>
      </c>
      <c r="B781" s="31" t="s">
        <v>38</v>
      </c>
      <c r="C781" s="31" t="s">
        <v>474</v>
      </c>
      <c r="D781" s="31" t="s">
        <v>720</v>
      </c>
      <c r="E781" s="31" t="s">
        <v>519</v>
      </c>
    </row>
    <row r="782" spans="1:5">
      <c r="A782" s="31">
        <v>79762</v>
      </c>
      <c r="B782" s="31" t="s">
        <v>38</v>
      </c>
      <c r="C782" s="31" t="s">
        <v>474</v>
      </c>
      <c r="D782" s="31" t="s">
        <v>720</v>
      </c>
      <c r="E782" s="31" t="s">
        <v>774</v>
      </c>
    </row>
    <row r="783" spans="1:5">
      <c r="A783" s="31">
        <v>79907</v>
      </c>
      <c r="B783" s="31" t="s">
        <v>38</v>
      </c>
      <c r="C783" s="31" t="s">
        <v>474</v>
      </c>
      <c r="D783" s="31" t="s">
        <v>720</v>
      </c>
      <c r="E783" s="31" t="s">
        <v>775</v>
      </c>
    </row>
    <row r="784" spans="1:5">
      <c r="A784" s="31">
        <v>80004</v>
      </c>
      <c r="B784" s="31" t="s">
        <v>38</v>
      </c>
      <c r="C784" s="31" t="s">
        <v>600</v>
      </c>
      <c r="D784" s="31" t="s">
        <v>776</v>
      </c>
      <c r="E784" s="31" t="s">
        <v>777</v>
      </c>
    </row>
    <row r="785" spans="1:5">
      <c r="A785" s="31">
        <v>80013</v>
      </c>
      <c r="B785" s="31" t="s">
        <v>38</v>
      </c>
      <c r="C785" s="31" t="s">
        <v>600</v>
      </c>
      <c r="D785" s="31" t="s">
        <v>776</v>
      </c>
      <c r="E785" s="31" t="s">
        <v>631</v>
      </c>
    </row>
    <row r="786" spans="1:5">
      <c r="A786" s="31">
        <v>80020</v>
      </c>
      <c r="B786" s="31" t="s">
        <v>38</v>
      </c>
      <c r="C786" s="31" t="s">
        <v>600</v>
      </c>
      <c r="D786" s="31" t="s">
        <v>776</v>
      </c>
      <c r="E786" s="31" t="s">
        <v>778</v>
      </c>
    </row>
    <row r="787" spans="1:5">
      <c r="A787" s="31">
        <v>80022</v>
      </c>
      <c r="B787" s="31" t="s">
        <v>38</v>
      </c>
      <c r="C787" s="31" t="s">
        <v>600</v>
      </c>
      <c r="D787" s="31" t="s">
        <v>776</v>
      </c>
      <c r="E787" s="31" t="s">
        <v>779</v>
      </c>
    </row>
    <row r="788" spans="1:5">
      <c r="A788" s="31">
        <v>80027</v>
      </c>
      <c r="B788" s="31" t="s">
        <v>38</v>
      </c>
      <c r="C788" s="31" t="s">
        <v>600</v>
      </c>
      <c r="D788" s="31" t="s">
        <v>776</v>
      </c>
      <c r="E788" s="31" t="s">
        <v>780</v>
      </c>
    </row>
    <row r="789" spans="1:5">
      <c r="A789" s="31">
        <v>80033</v>
      </c>
      <c r="B789" s="31" t="s">
        <v>38</v>
      </c>
      <c r="C789" s="31" t="s">
        <v>600</v>
      </c>
      <c r="D789" s="31" t="s">
        <v>776</v>
      </c>
      <c r="E789" s="31" t="s">
        <v>781</v>
      </c>
    </row>
    <row r="790" spans="1:5">
      <c r="A790" s="31">
        <v>80112</v>
      </c>
      <c r="B790" s="31" t="s">
        <v>38</v>
      </c>
      <c r="C790" s="31" t="s">
        <v>600</v>
      </c>
      <c r="D790" s="31" t="s">
        <v>776</v>
      </c>
      <c r="E790" s="31" t="s">
        <v>138</v>
      </c>
    </row>
    <row r="791" spans="1:5">
      <c r="A791" s="31">
        <v>80122</v>
      </c>
      <c r="B791" s="31" t="s">
        <v>38</v>
      </c>
      <c r="C791" s="31" t="s">
        <v>600</v>
      </c>
      <c r="D791" s="31" t="s">
        <v>776</v>
      </c>
      <c r="E791" s="31" t="s">
        <v>782</v>
      </c>
    </row>
    <row r="792" spans="1:5">
      <c r="A792" s="31">
        <v>80126</v>
      </c>
      <c r="B792" s="31" t="s">
        <v>38</v>
      </c>
      <c r="C792" s="31" t="s">
        <v>600</v>
      </c>
      <c r="D792" s="31" t="s">
        <v>776</v>
      </c>
      <c r="E792" s="31" t="s">
        <v>783</v>
      </c>
    </row>
    <row r="793" spans="1:5">
      <c r="A793" s="31">
        <v>80229</v>
      </c>
      <c r="B793" s="31" t="s">
        <v>38</v>
      </c>
      <c r="C793" s="31" t="s">
        <v>600</v>
      </c>
      <c r="D793" s="31" t="s">
        <v>776</v>
      </c>
      <c r="E793" s="31" t="s">
        <v>784</v>
      </c>
    </row>
    <row r="794" spans="1:5">
      <c r="A794" s="31">
        <v>80525</v>
      </c>
      <c r="B794" s="31" t="s">
        <v>38</v>
      </c>
      <c r="C794" s="31" t="s">
        <v>600</v>
      </c>
      <c r="D794" s="31" t="s">
        <v>776</v>
      </c>
      <c r="E794" s="31" t="s">
        <v>785</v>
      </c>
    </row>
    <row r="795" spans="1:5">
      <c r="A795" s="31">
        <v>80538</v>
      </c>
      <c r="B795" s="31" t="s">
        <v>38</v>
      </c>
      <c r="C795" s="31" t="s">
        <v>600</v>
      </c>
      <c r="D795" s="31" t="s">
        <v>776</v>
      </c>
      <c r="E795" s="31" t="s">
        <v>786</v>
      </c>
    </row>
    <row r="796" spans="1:5">
      <c r="A796" s="31">
        <v>80817</v>
      </c>
      <c r="B796" s="31" t="s">
        <v>38</v>
      </c>
      <c r="C796" s="31" t="s">
        <v>600</v>
      </c>
      <c r="D796" s="31" t="s">
        <v>776</v>
      </c>
      <c r="E796" s="31" t="s">
        <v>787</v>
      </c>
    </row>
    <row r="797" spans="1:5">
      <c r="A797" s="31">
        <v>80906</v>
      </c>
      <c r="B797" s="31" t="s">
        <v>38</v>
      </c>
      <c r="C797" s="31" t="s">
        <v>600</v>
      </c>
      <c r="D797" s="31" t="s">
        <v>776</v>
      </c>
      <c r="E797" s="31" t="s">
        <v>788</v>
      </c>
    </row>
    <row r="798" spans="1:5">
      <c r="A798" s="31">
        <v>81001</v>
      </c>
      <c r="B798" s="31" t="s">
        <v>38</v>
      </c>
      <c r="C798" s="31" t="s">
        <v>600</v>
      </c>
      <c r="D798" s="31" t="s">
        <v>776</v>
      </c>
      <c r="E798" s="31" t="s">
        <v>789</v>
      </c>
    </row>
    <row r="799" spans="1:5">
      <c r="A799" s="31">
        <v>81007</v>
      </c>
      <c r="B799" s="31" t="s">
        <v>38</v>
      </c>
      <c r="C799" s="31" t="s">
        <v>600</v>
      </c>
      <c r="D799" s="31" t="s">
        <v>776</v>
      </c>
      <c r="E799" s="31" t="s">
        <v>790</v>
      </c>
    </row>
    <row r="800" spans="1:5">
      <c r="A800" s="31">
        <v>81301</v>
      </c>
      <c r="B800" s="31" t="s">
        <v>38</v>
      </c>
      <c r="C800" s="31" t="s">
        <v>600</v>
      </c>
      <c r="D800" s="31" t="s">
        <v>776</v>
      </c>
      <c r="E800" s="31" t="s">
        <v>791</v>
      </c>
    </row>
    <row r="801" spans="1:5">
      <c r="A801" s="31">
        <v>81503</v>
      </c>
      <c r="B801" s="31" t="s">
        <v>38</v>
      </c>
      <c r="C801" s="31" t="s">
        <v>600</v>
      </c>
      <c r="D801" s="31" t="s">
        <v>776</v>
      </c>
      <c r="E801" s="31" t="s">
        <v>792</v>
      </c>
    </row>
    <row r="802" spans="1:5">
      <c r="A802" s="31">
        <v>82001</v>
      </c>
      <c r="B802" s="31" t="s">
        <v>38</v>
      </c>
      <c r="C802" s="31" t="s">
        <v>600</v>
      </c>
      <c r="D802" s="31" t="s">
        <v>793</v>
      </c>
      <c r="E802" s="31" t="s">
        <v>794</v>
      </c>
    </row>
    <row r="803" spans="1:5">
      <c r="A803" s="31">
        <v>82901</v>
      </c>
      <c r="B803" s="31" t="s">
        <v>38</v>
      </c>
      <c r="C803" s="31" t="s">
        <v>600</v>
      </c>
      <c r="D803" s="31" t="s">
        <v>793</v>
      </c>
      <c r="E803" s="31" t="s">
        <v>795</v>
      </c>
    </row>
    <row r="804" spans="1:5">
      <c r="A804" s="31">
        <v>83301</v>
      </c>
      <c r="B804" s="31" t="s">
        <v>38</v>
      </c>
      <c r="C804" s="31" t="s">
        <v>600</v>
      </c>
      <c r="D804" s="31" t="s">
        <v>796</v>
      </c>
      <c r="E804" s="31" t="s">
        <v>797</v>
      </c>
    </row>
    <row r="805" spans="1:5">
      <c r="A805" s="31">
        <v>83402</v>
      </c>
      <c r="B805" s="31" t="s">
        <v>38</v>
      </c>
      <c r="C805" s="31" t="s">
        <v>600</v>
      </c>
      <c r="D805" s="31" t="s">
        <v>796</v>
      </c>
      <c r="E805" s="31" t="s">
        <v>798</v>
      </c>
    </row>
    <row r="806" spans="1:5">
      <c r="A806" s="31">
        <v>83440</v>
      </c>
      <c r="B806" s="31" t="s">
        <v>38</v>
      </c>
      <c r="C806" s="31" t="s">
        <v>600</v>
      </c>
      <c r="D806" s="31" t="s">
        <v>796</v>
      </c>
      <c r="E806" s="31" t="s">
        <v>799</v>
      </c>
    </row>
    <row r="807" spans="1:5">
      <c r="A807" s="31">
        <v>83605</v>
      </c>
      <c r="B807" s="31" t="s">
        <v>38</v>
      </c>
      <c r="C807" s="31" t="s">
        <v>600</v>
      </c>
      <c r="D807" s="31" t="s">
        <v>796</v>
      </c>
      <c r="E807" s="31" t="s">
        <v>800</v>
      </c>
    </row>
    <row r="808" spans="1:5">
      <c r="A808" s="31">
        <v>83616</v>
      </c>
      <c r="B808" s="31" t="s">
        <v>38</v>
      </c>
      <c r="C808" s="31" t="s">
        <v>600</v>
      </c>
      <c r="D808" s="31" t="s">
        <v>796</v>
      </c>
      <c r="E808" s="31" t="s">
        <v>801</v>
      </c>
    </row>
    <row r="809" spans="1:5">
      <c r="A809" s="31">
        <v>83701</v>
      </c>
      <c r="B809" s="31" t="s">
        <v>38</v>
      </c>
      <c r="C809" s="31" t="s">
        <v>600</v>
      </c>
      <c r="D809" s="31" t="s">
        <v>796</v>
      </c>
      <c r="E809" s="31" t="s">
        <v>802</v>
      </c>
    </row>
    <row r="810" spans="1:5">
      <c r="A810" s="31">
        <v>83704</v>
      </c>
      <c r="B810" s="31" t="s">
        <v>38</v>
      </c>
      <c r="C810" s="31" t="s">
        <v>600</v>
      </c>
      <c r="D810" s="31" t="s">
        <v>796</v>
      </c>
      <c r="E810" s="31" t="s">
        <v>802</v>
      </c>
    </row>
    <row r="811" spans="1:5">
      <c r="A811" s="31">
        <v>83814</v>
      </c>
      <c r="B811" s="31" t="s">
        <v>38</v>
      </c>
      <c r="C811" s="31" t="s">
        <v>600</v>
      </c>
      <c r="D811" s="31" t="s">
        <v>796</v>
      </c>
      <c r="E811" s="31" t="s">
        <v>803</v>
      </c>
    </row>
    <row r="812" spans="1:5">
      <c r="A812" s="31">
        <v>83843</v>
      </c>
      <c r="B812" s="31" t="s">
        <v>38</v>
      </c>
      <c r="C812" s="31" t="s">
        <v>600</v>
      </c>
      <c r="D812" s="31" t="s">
        <v>796</v>
      </c>
      <c r="E812" s="31" t="s">
        <v>804</v>
      </c>
    </row>
    <row r="813" spans="1:5">
      <c r="A813" s="31">
        <v>83854</v>
      </c>
      <c r="B813" s="31" t="s">
        <v>38</v>
      </c>
      <c r="C813" s="31" t="s">
        <v>600</v>
      </c>
      <c r="D813" s="31" t="s">
        <v>796</v>
      </c>
      <c r="E813" s="31" t="s">
        <v>805</v>
      </c>
    </row>
    <row r="814" spans="1:5">
      <c r="A814" s="31">
        <v>84015</v>
      </c>
      <c r="B814" s="31" t="s">
        <v>38</v>
      </c>
      <c r="C814" s="31" t="s">
        <v>600</v>
      </c>
      <c r="D814" s="31" t="s">
        <v>806</v>
      </c>
      <c r="E814" s="31" t="s">
        <v>807</v>
      </c>
    </row>
    <row r="815" spans="1:5">
      <c r="A815" s="31">
        <v>84020</v>
      </c>
      <c r="B815" s="31" t="s">
        <v>38</v>
      </c>
      <c r="C815" s="31" t="s">
        <v>600</v>
      </c>
      <c r="D815" s="31" t="s">
        <v>806</v>
      </c>
      <c r="E815" s="31" t="s">
        <v>808</v>
      </c>
    </row>
    <row r="816" spans="1:5">
      <c r="A816" s="31">
        <v>84041</v>
      </c>
      <c r="B816" s="31" t="s">
        <v>38</v>
      </c>
      <c r="C816" s="31" t="s">
        <v>600</v>
      </c>
      <c r="D816" s="31" t="s">
        <v>806</v>
      </c>
      <c r="E816" s="31" t="s">
        <v>809</v>
      </c>
    </row>
    <row r="817" spans="1:5">
      <c r="A817" s="31">
        <v>84043</v>
      </c>
      <c r="B817" s="31" t="s">
        <v>38</v>
      </c>
      <c r="C817" s="31" t="s">
        <v>600</v>
      </c>
      <c r="D817" s="31" t="s">
        <v>806</v>
      </c>
      <c r="E817" s="31" t="s">
        <v>810</v>
      </c>
    </row>
    <row r="818" spans="1:5">
      <c r="A818" s="31">
        <v>84062</v>
      </c>
      <c r="B818" s="31" t="s">
        <v>38</v>
      </c>
      <c r="C818" s="31" t="s">
        <v>600</v>
      </c>
      <c r="D818" s="31" t="s">
        <v>806</v>
      </c>
      <c r="E818" s="31" t="s">
        <v>811</v>
      </c>
    </row>
    <row r="819" spans="1:5">
      <c r="A819" s="31">
        <v>84067</v>
      </c>
      <c r="B819" s="31" t="s">
        <v>38</v>
      </c>
      <c r="C819" s="31" t="s">
        <v>600</v>
      </c>
      <c r="D819" s="31" t="s">
        <v>806</v>
      </c>
      <c r="E819" s="31" t="s">
        <v>812</v>
      </c>
    </row>
    <row r="820" spans="1:5">
      <c r="A820" s="31">
        <v>84074</v>
      </c>
      <c r="B820" s="31" t="s">
        <v>38</v>
      </c>
      <c r="C820" s="31" t="s">
        <v>600</v>
      </c>
      <c r="D820" s="31" t="s">
        <v>806</v>
      </c>
      <c r="E820" s="31" t="s">
        <v>813</v>
      </c>
    </row>
    <row r="821" spans="1:5">
      <c r="A821" s="31">
        <v>84084</v>
      </c>
      <c r="B821" s="31" t="s">
        <v>38</v>
      </c>
      <c r="C821" s="31" t="s">
        <v>600</v>
      </c>
      <c r="D821" s="31" t="s">
        <v>806</v>
      </c>
      <c r="E821" s="31" t="s">
        <v>814</v>
      </c>
    </row>
    <row r="822" spans="1:5">
      <c r="A822" s="31">
        <v>84106</v>
      </c>
      <c r="B822" s="31" t="s">
        <v>38</v>
      </c>
      <c r="C822" s="31" t="s">
        <v>600</v>
      </c>
      <c r="D822" s="31" t="s">
        <v>806</v>
      </c>
      <c r="E822" s="31" t="s">
        <v>815</v>
      </c>
    </row>
    <row r="823" spans="1:5">
      <c r="A823" s="31">
        <v>84107</v>
      </c>
      <c r="B823" s="31" t="s">
        <v>38</v>
      </c>
      <c r="C823" s="31" t="s">
        <v>600</v>
      </c>
      <c r="D823" s="31" t="s">
        <v>806</v>
      </c>
      <c r="E823" s="31" t="s">
        <v>430</v>
      </c>
    </row>
    <row r="824" spans="1:5">
      <c r="A824" s="31">
        <v>84117</v>
      </c>
      <c r="B824" s="31" t="s">
        <v>38</v>
      </c>
      <c r="C824" s="31" t="s">
        <v>600</v>
      </c>
      <c r="D824" s="31" t="s">
        <v>806</v>
      </c>
      <c r="E824" s="31" t="s">
        <v>816</v>
      </c>
    </row>
    <row r="825" spans="1:5">
      <c r="A825" s="31">
        <v>84118</v>
      </c>
      <c r="B825" s="31" t="s">
        <v>38</v>
      </c>
      <c r="C825" s="31" t="s">
        <v>600</v>
      </c>
      <c r="D825" s="31" t="s">
        <v>806</v>
      </c>
      <c r="E825" s="31" t="s">
        <v>817</v>
      </c>
    </row>
    <row r="826" spans="1:5">
      <c r="A826" s="31">
        <v>84120</v>
      </c>
      <c r="B826" s="31" t="s">
        <v>38</v>
      </c>
      <c r="C826" s="31" t="s">
        <v>600</v>
      </c>
      <c r="D826" s="31" t="s">
        <v>806</v>
      </c>
      <c r="E826" s="31" t="s">
        <v>818</v>
      </c>
    </row>
    <row r="827" spans="1:5">
      <c r="A827" s="31">
        <v>84604</v>
      </c>
      <c r="B827" s="31" t="s">
        <v>38</v>
      </c>
      <c r="C827" s="31" t="s">
        <v>600</v>
      </c>
      <c r="D827" s="31" t="s">
        <v>806</v>
      </c>
      <c r="E827" s="31" t="s">
        <v>819</v>
      </c>
    </row>
    <row r="828" spans="1:5">
      <c r="A828" s="31">
        <v>84660</v>
      </c>
      <c r="B828" s="31" t="s">
        <v>38</v>
      </c>
      <c r="C828" s="31" t="s">
        <v>600</v>
      </c>
      <c r="D828" s="31" t="s">
        <v>806</v>
      </c>
      <c r="E828" s="31" t="s">
        <v>820</v>
      </c>
    </row>
    <row r="829" spans="1:5">
      <c r="A829" s="31">
        <v>84663</v>
      </c>
      <c r="B829" s="31" t="s">
        <v>38</v>
      </c>
      <c r="C829" s="31" t="s">
        <v>600</v>
      </c>
      <c r="D829" s="31" t="s">
        <v>806</v>
      </c>
      <c r="E829" s="31" t="s">
        <v>821</v>
      </c>
    </row>
    <row r="830" spans="1:5">
      <c r="A830" s="31">
        <v>85204</v>
      </c>
      <c r="B830" s="31" t="s">
        <v>38</v>
      </c>
      <c r="C830" s="31" t="s">
        <v>600</v>
      </c>
      <c r="D830" s="31" t="s">
        <v>822</v>
      </c>
      <c r="E830" s="31" t="s">
        <v>823</v>
      </c>
    </row>
    <row r="831" spans="1:5">
      <c r="A831" s="31">
        <v>85224</v>
      </c>
      <c r="B831" s="31" t="s">
        <v>38</v>
      </c>
      <c r="C831" s="31" t="s">
        <v>600</v>
      </c>
      <c r="D831" s="31" t="s">
        <v>822</v>
      </c>
      <c r="E831" s="31" t="s">
        <v>824</v>
      </c>
    </row>
    <row r="832" spans="1:5">
      <c r="A832" s="31">
        <v>85234</v>
      </c>
      <c r="B832" s="31" t="s">
        <v>38</v>
      </c>
      <c r="C832" s="31" t="s">
        <v>600</v>
      </c>
      <c r="D832" s="31" t="s">
        <v>822</v>
      </c>
      <c r="E832" s="31" t="s">
        <v>825</v>
      </c>
    </row>
    <row r="833" spans="1:5">
      <c r="A833" s="31">
        <v>85254</v>
      </c>
      <c r="B833" s="31" t="s">
        <v>38</v>
      </c>
      <c r="C833" s="31" t="s">
        <v>600</v>
      </c>
      <c r="D833" s="31" t="s">
        <v>822</v>
      </c>
      <c r="E833" s="31" t="s">
        <v>826</v>
      </c>
    </row>
    <row r="834" spans="1:5">
      <c r="A834" s="31">
        <v>85301</v>
      </c>
      <c r="B834" s="31" t="s">
        <v>38</v>
      </c>
      <c r="C834" s="31" t="s">
        <v>600</v>
      </c>
      <c r="D834" s="31" t="s">
        <v>822</v>
      </c>
      <c r="E834" s="31" t="s">
        <v>827</v>
      </c>
    </row>
    <row r="835" spans="1:5">
      <c r="A835" s="31">
        <v>85335</v>
      </c>
      <c r="B835" s="31" t="s">
        <v>38</v>
      </c>
      <c r="C835" s="31" t="s">
        <v>600</v>
      </c>
      <c r="D835" s="31" t="s">
        <v>822</v>
      </c>
      <c r="E835" s="31" t="s">
        <v>828</v>
      </c>
    </row>
    <row r="836" spans="1:5">
      <c r="A836" s="31">
        <v>85345</v>
      </c>
      <c r="B836" s="31" t="s">
        <v>38</v>
      </c>
      <c r="C836" s="31" t="s">
        <v>600</v>
      </c>
      <c r="D836" s="31" t="s">
        <v>822</v>
      </c>
      <c r="E836" s="31" t="s">
        <v>829</v>
      </c>
    </row>
    <row r="837" spans="1:5">
      <c r="A837" s="31">
        <v>85374</v>
      </c>
      <c r="B837" s="31" t="s">
        <v>38</v>
      </c>
      <c r="C837" s="31" t="s">
        <v>600</v>
      </c>
      <c r="D837" s="31" t="s">
        <v>822</v>
      </c>
      <c r="E837" s="31" t="s">
        <v>830</v>
      </c>
    </row>
    <row r="838" spans="1:5">
      <c r="A838" s="31">
        <v>85705</v>
      </c>
      <c r="B838" s="31" t="s">
        <v>38</v>
      </c>
      <c r="C838" s="31" t="s">
        <v>600</v>
      </c>
      <c r="D838" s="31" t="s">
        <v>822</v>
      </c>
      <c r="E838" s="31" t="s">
        <v>831</v>
      </c>
    </row>
    <row r="839" spans="1:5">
      <c r="A839" s="31">
        <v>85737</v>
      </c>
      <c r="B839" s="31" t="s">
        <v>38</v>
      </c>
      <c r="C839" s="31" t="s">
        <v>600</v>
      </c>
      <c r="D839" s="31" t="s">
        <v>822</v>
      </c>
      <c r="E839" s="31" t="s">
        <v>832</v>
      </c>
    </row>
    <row r="840" spans="1:5">
      <c r="A840" s="31">
        <v>86001</v>
      </c>
      <c r="B840" s="31" t="s">
        <v>38</v>
      </c>
      <c r="C840" s="31" t="s">
        <v>600</v>
      </c>
      <c r="D840" s="31" t="s">
        <v>822</v>
      </c>
      <c r="E840" s="31" t="s">
        <v>833</v>
      </c>
    </row>
    <row r="841" spans="1:5">
      <c r="A841" s="31">
        <v>86301</v>
      </c>
      <c r="B841" s="31" t="s">
        <v>38</v>
      </c>
      <c r="C841" s="31" t="s">
        <v>600</v>
      </c>
      <c r="D841" s="31" t="s">
        <v>822</v>
      </c>
      <c r="E841" s="31" t="s">
        <v>834</v>
      </c>
    </row>
    <row r="842" spans="1:5">
      <c r="A842" s="31">
        <v>86314</v>
      </c>
      <c r="B842" s="31" t="s">
        <v>38</v>
      </c>
      <c r="C842" s="31" t="s">
        <v>600</v>
      </c>
      <c r="D842" s="31" t="s">
        <v>822</v>
      </c>
      <c r="E842" s="31" t="s">
        <v>835</v>
      </c>
    </row>
    <row r="843" spans="1:5">
      <c r="A843" s="31">
        <v>86401</v>
      </c>
      <c r="B843" s="31" t="s">
        <v>38</v>
      </c>
      <c r="C843" s="31" t="s">
        <v>600</v>
      </c>
      <c r="D843" s="31" t="s">
        <v>822</v>
      </c>
      <c r="E843" s="31" t="s">
        <v>836</v>
      </c>
    </row>
    <row r="844" spans="1:5">
      <c r="A844" s="31">
        <v>86442</v>
      </c>
      <c r="B844" s="31" t="s">
        <v>38</v>
      </c>
      <c r="C844" s="31" t="s">
        <v>600</v>
      </c>
      <c r="D844" s="31" t="s">
        <v>822</v>
      </c>
      <c r="E844" s="31" t="s">
        <v>837</v>
      </c>
    </row>
    <row r="845" spans="1:5">
      <c r="A845" s="31">
        <v>87105</v>
      </c>
      <c r="B845" s="31" t="s">
        <v>38</v>
      </c>
      <c r="C845" s="31" t="s">
        <v>600</v>
      </c>
      <c r="D845" s="31" t="s">
        <v>838</v>
      </c>
      <c r="E845" s="31" t="s">
        <v>839</v>
      </c>
    </row>
    <row r="846" spans="1:5">
      <c r="A846" s="31">
        <v>87505</v>
      </c>
      <c r="B846" s="31" t="s">
        <v>38</v>
      </c>
      <c r="C846" s="31" t="s">
        <v>600</v>
      </c>
      <c r="D846" s="31" t="s">
        <v>838</v>
      </c>
      <c r="E846" s="31" t="s">
        <v>840</v>
      </c>
    </row>
    <row r="847" spans="1:5">
      <c r="A847" s="31">
        <v>88001</v>
      </c>
      <c r="B847" s="31" t="s">
        <v>38</v>
      </c>
      <c r="C847" s="31" t="s">
        <v>600</v>
      </c>
      <c r="D847" s="31" t="s">
        <v>838</v>
      </c>
      <c r="E847" s="31" t="s">
        <v>841</v>
      </c>
    </row>
    <row r="848" spans="1:5">
      <c r="A848" s="31">
        <v>88101</v>
      </c>
      <c r="B848" s="31" t="s">
        <v>38</v>
      </c>
      <c r="C848" s="31" t="s">
        <v>600</v>
      </c>
      <c r="D848" s="31" t="s">
        <v>838</v>
      </c>
      <c r="E848" s="31" t="s">
        <v>842</v>
      </c>
    </row>
    <row r="849" spans="1:5">
      <c r="A849" s="31">
        <v>88201</v>
      </c>
      <c r="B849" s="31" t="s">
        <v>38</v>
      </c>
      <c r="C849" s="31" t="s">
        <v>600</v>
      </c>
      <c r="D849" s="31" t="s">
        <v>838</v>
      </c>
      <c r="E849" s="31" t="s">
        <v>300</v>
      </c>
    </row>
    <row r="850" spans="1:5">
      <c r="A850" s="31">
        <v>88240</v>
      </c>
      <c r="B850" s="31" t="s">
        <v>38</v>
      </c>
      <c r="C850" s="31" t="s">
        <v>600</v>
      </c>
      <c r="D850" s="31" t="s">
        <v>838</v>
      </c>
      <c r="E850" s="31" t="s">
        <v>843</v>
      </c>
    </row>
    <row r="851" spans="1:5">
      <c r="A851" s="31">
        <v>88310</v>
      </c>
      <c r="B851" s="31" t="s">
        <v>38</v>
      </c>
      <c r="C851" s="31" t="s">
        <v>600</v>
      </c>
      <c r="D851" s="31" t="s">
        <v>838</v>
      </c>
      <c r="E851" s="31" t="s">
        <v>844</v>
      </c>
    </row>
    <row r="852" spans="1:5">
      <c r="A852" s="31">
        <v>89015</v>
      </c>
      <c r="B852" s="31" t="s">
        <v>38</v>
      </c>
      <c r="C852" s="31" t="s">
        <v>600</v>
      </c>
      <c r="D852" s="31" t="s">
        <v>845</v>
      </c>
      <c r="E852" s="31" t="s">
        <v>433</v>
      </c>
    </row>
    <row r="853" spans="1:5">
      <c r="A853" s="31">
        <v>89031</v>
      </c>
      <c r="B853" s="31" t="s">
        <v>38</v>
      </c>
      <c r="C853" s="31" t="s">
        <v>600</v>
      </c>
      <c r="D853" s="31" t="s">
        <v>845</v>
      </c>
      <c r="E853" s="31" t="s">
        <v>846</v>
      </c>
    </row>
    <row r="854" spans="1:5">
      <c r="A854" s="31">
        <v>89041</v>
      </c>
      <c r="B854" s="31" t="s">
        <v>38</v>
      </c>
      <c r="C854" s="31" t="s">
        <v>600</v>
      </c>
      <c r="D854" s="31" t="s">
        <v>845</v>
      </c>
      <c r="E854" s="31" t="s">
        <v>847</v>
      </c>
    </row>
    <row r="855" spans="1:5">
      <c r="A855" s="31">
        <v>89115</v>
      </c>
      <c r="B855" s="31" t="s">
        <v>38</v>
      </c>
      <c r="C855" s="31" t="s">
        <v>600</v>
      </c>
      <c r="D855" s="31" t="s">
        <v>845</v>
      </c>
      <c r="E855" s="31" t="s">
        <v>848</v>
      </c>
    </row>
    <row r="856" spans="1:5">
      <c r="A856" s="31">
        <v>89502</v>
      </c>
      <c r="B856" s="31" t="s">
        <v>38</v>
      </c>
      <c r="C856" s="31" t="s">
        <v>600</v>
      </c>
      <c r="D856" s="31" t="s">
        <v>845</v>
      </c>
      <c r="E856" s="31" t="s">
        <v>849</v>
      </c>
    </row>
    <row r="857" spans="1:5">
      <c r="A857" s="31">
        <v>89701</v>
      </c>
      <c r="B857" s="31" t="s">
        <v>38</v>
      </c>
      <c r="C857" s="31" t="s">
        <v>600</v>
      </c>
      <c r="D857" s="31" t="s">
        <v>845</v>
      </c>
      <c r="E857" s="31" t="s">
        <v>850</v>
      </c>
    </row>
    <row r="858" spans="1:5">
      <c r="A858" s="31">
        <v>90004</v>
      </c>
      <c r="B858" s="31" t="s">
        <v>38</v>
      </c>
      <c r="C858" s="31" t="s">
        <v>600</v>
      </c>
      <c r="D858" s="31" t="s">
        <v>851</v>
      </c>
      <c r="E858" s="31" t="s">
        <v>852</v>
      </c>
    </row>
    <row r="859" spans="1:5">
      <c r="A859" s="31">
        <v>90008</v>
      </c>
      <c r="B859" s="31" t="s">
        <v>38</v>
      </c>
      <c r="C859" s="31" t="s">
        <v>600</v>
      </c>
      <c r="D859" s="31" t="s">
        <v>851</v>
      </c>
      <c r="E859" s="31" t="s">
        <v>852</v>
      </c>
    </row>
    <row r="860" spans="1:5">
      <c r="A860" s="31">
        <v>90022</v>
      </c>
      <c r="B860" s="31" t="s">
        <v>38</v>
      </c>
      <c r="C860" s="31" t="s">
        <v>600</v>
      </c>
      <c r="D860" s="31" t="s">
        <v>851</v>
      </c>
      <c r="E860" s="31" t="s">
        <v>853</v>
      </c>
    </row>
    <row r="861" spans="1:5">
      <c r="A861" s="31">
        <v>90041</v>
      </c>
      <c r="B861" s="31" t="s">
        <v>38</v>
      </c>
      <c r="C861" s="31" t="s">
        <v>600</v>
      </c>
      <c r="D861" s="31" t="s">
        <v>851</v>
      </c>
      <c r="E861" s="31" t="s">
        <v>852</v>
      </c>
    </row>
    <row r="862" spans="1:5">
      <c r="A862" s="31">
        <v>90045</v>
      </c>
      <c r="B862" s="31" t="s">
        <v>38</v>
      </c>
      <c r="C862" s="31" t="s">
        <v>600</v>
      </c>
      <c r="D862" s="31" t="s">
        <v>851</v>
      </c>
      <c r="E862" s="31" t="s">
        <v>852</v>
      </c>
    </row>
    <row r="863" spans="1:5">
      <c r="A863" s="31">
        <v>90049</v>
      </c>
      <c r="B863" s="31" t="s">
        <v>38</v>
      </c>
      <c r="C863" s="31" t="s">
        <v>600</v>
      </c>
      <c r="D863" s="31" t="s">
        <v>851</v>
      </c>
      <c r="E863" s="31" t="s">
        <v>852</v>
      </c>
    </row>
    <row r="864" spans="1:5">
      <c r="A864" s="31">
        <v>90058</v>
      </c>
      <c r="B864" s="31" t="s">
        <v>38</v>
      </c>
      <c r="C864" s="31" t="s">
        <v>600</v>
      </c>
      <c r="D864" s="31" t="s">
        <v>851</v>
      </c>
      <c r="E864" s="31" t="s">
        <v>852</v>
      </c>
    </row>
    <row r="865" spans="1:5">
      <c r="A865" s="31">
        <v>90061</v>
      </c>
      <c r="B865" s="31" t="s">
        <v>38</v>
      </c>
      <c r="C865" s="31" t="s">
        <v>600</v>
      </c>
      <c r="D865" s="31" t="s">
        <v>851</v>
      </c>
      <c r="E865" s="31" t="s">
        <v>852</v>
      </c>
    </row>
    <row r="866" spans="1:5">
      <c r="A866" s="31">
        <v>90068</v>
      </c>
      <c r="B866" s="31" t="s">
        <v>38</v>
      </c>
      <c r="C866" s="31" t="s">
        <v>600</v>
      </c>
      <c r="D866" s="31" t="s">
        <v>851</v>
      </c>
      <c r="E866" s="31" t="s">
        <v>852</v>
      </c>
    </row>
    <row r="867" spans="1:5">
      <c r="A867" s="31">
        <v>90069</v>
      </c>
      <c r="B867" s="31" t="s">
        <v>38</v>
      </c>
      <c r="C867" s="31" t="s">
        <v>600</v>
      </c>
      <c r="D867" s="31" t="s">
        <v>851</v>
      </c>
      <c r="E867" s="31" t="s">
        <v>854</v>
      </c>
    </row>
    <row r="868" spans="1:5">
      <c r="A868" s="31">
        <v>90210</v>
      </c>
      <c r="B868" s="31" t="s">
        <v>38</v>
      </c>
      <c r="C868" s="31" t="s">
        <v>600</v>
      </c>
      <c r="D868" s="31" t="s">
        <v>851</v>
      </c>
      <c r="E868" s="31" t="s">
        <v>855</v>
      </c>
    </row>
    <row r="869" spans="1:5">
      <c r="A869" s="31">
        <v>90278</v>
      </c>
      <c r="B869" s="31" t="s">
        <v>38</v>
      </c>
      <c r="C869" s="31" t="s">
        <v>600</v>
      </c>
      <c r="D869" s="31" t="s">
        <v>851</v>
      </c>
      <c r="E869" s="31" t="s">
        <v>856</v>
      </c>
    </row>
    <row r="870" spans="1:5">
      <c r="A870" s="31">
        <v>90503</v>
      </c>
      <c r="B870" s="31" t="s">
        <v>38</v>
      </c>
      <c r="C870" s="31" t="s">
        <v>600</v>
      </c>
      <c r="D870" s="31" t="s">
        <v>851</v>
      </c>
      <c r="E870" s="31" t="s">
        <v>857</v>
      </c>
    </row>
    <row r="871" spans="1:5">
      <c r="A871" s="31">
        <v>90604</v>
      </c>
      <c r="B871" s="31" t="s">
        <v>38</v>
      </c>
      <c r="C871" s="31" t="s">
        <v>600</v>
      </c>
      <c r="D871" s="31" t="s">
        <v>851</v>
      </c>
      <c r="E871" s="31" t="s">
        <v>858</v>
      </c>
    </row>
    <row r="872" spans="1:5">
      <c r="A872" s="31">
        <v>90640</v>
      </c>
      <c r="B872" s="31" t="s">
        <v>38</v>
      </c>
      <c r="C872" s="31" t="s">
        <v>600</v>
      </c>
      <c r="D872" s="31" t="s">
        <v>851</v>
      </c>
      <c r="E872" s="31" t="s">
        <v>859</v>
      </c>
    </row>
    <row r="873" spans="1:5">
      <c r="A873" s="31">
        <v>90712</v>
      </c>
      <c r="B873" s="31" t="s">
        <v>38</v>
      </c>
      <c r="C873" s="31" t="s">
        <v>600</v>
      </c>
      <c r="D873" s="31" t="s">
        <v>851</v>
      </c>
      <c r="E873" s="31" t="s">
        <v>450</v>
      </c>
    </row>
    <row r="874" spans="1:5">
      <c r="A874" s="31">
        <v>91104</v>
      </c>
      <c r="B874" s="31" t="s">
        <v>38</v>
      </c>
      <c r="C874" s="31" t="s">
        <v>600</v>
      </c>
      <c r="D874" s="31" t="s">
        <v>851</v>
      </c>
      <c r="E874" s="31" t="s">
        <v>752</v>
      </c>
    </row>
    <row r="875" spans="1:5">
      <c r="A875" s="31">
        <v>91360</v>
      </c>
      <c r="B875" s="31" t="s">
        <v>38</v>
      </c>
      <c r="C875" s="31" t="s">
        <v>600</v>
      </c>
      <c r="D875" s="31" t="s">
        <v>851</v>
      </c>
      <c r="E875" s="31" t="s">
        <v>860</v>
      </c>
    </row>
    <row r="876" spans="1:5">
      <c r="A876" s="31">
        <v>91730</v>
      </c>
      <c r="B876" s="31" t="s">
        <v>38</v>
      </c>
      <c r="C876" s="31" t="s">
        <v>600</v>
      </c>
      <c r="D876" s="31" t="s">
        <v>851</v>
      </c>
      <c r="E876" s="31" t="s">
        <v>861</v>
      </c>
    </row>
    <row r="877" spans="1:5">
      <c r="A877" s="31">
        <v>91745</v>
      </c>
      <c r="B877" s="31" t="s">
        <v>38</v>
      </c>
      <c r="C877" s="31" t="s">
        <v>600</v>
      </c>
      <c r="D877" s="31" t="s">
        <v>851</v>
      </c>
      <c r="E877" s="31" t="s">
        <v>862</v>
      </c>
    </row>
    <row r="878" spans="1:5">
      <c r="A878" s="31">
        <v>91767</v>
      </c>
      <c r="B878" s="31" t="s">
        <v>38</v>
      </c>
      <c r="C878" s="31" t="s">
        <v>600</v>
      </c>
      <c r="D878" s="31" t="s">
        <v>851</v>
      </c>
      <c r="E878" s="31" t="s">
        <v>863</v>
      </c>
    </row>
    <row r="879" spans="1:5">
      <c r="A879" s="31">
        <v>91776</v>
      </c>
      <c r="B879" s="31" t="s">
        <v>38</v>
      </c>
      <c r="C879" s="31" t="s">
        <v>600</v>
      </c>
      <c r="D879" s="31" t="s">
        <v>851</v>
      </c>
      <c r="E879" s="31" t="s">
        <v>864</v>
      </c>
    </row>
    <row r="880" spans="1:5">
      <c r="A880" s="31">
        <v>91941</v>
      </c>
      <c r="B880" s="31" t="s">
        <v>38</v>
      </c>
      <c r="C880" s="31" t="s">
        <v>600</v>
      </c>
      <c r="D880" s="31" t="s">
        <v>851</v>
      </c>
      <c r="E880" s="31" t="s">
        <v>865</v>
      </c>
    </row>
    <row r="881" spans="1:5">
      <c r="A881" s="31">
        <v>91945</v>
      </c>
      <c r="B881" s="31" t="s">
        <v>38</v>
      </c>
      <c r="C881" s="31" t="s">
        <v>600</v>
      </c>
      <c r="D881" s="31" t="s">
        <v>851</v>
      </c>
      <c r="E881" s="31" t="s">
        <v>866</v>
      </c>
    </row>
    <row r="882" spans="1:5">
      <c r="A882" s="31">
        <v>92008</v>
      </c>
      <c r="B882" s="31" t="s">
        <v>38</v>
      </c>
      <c r="C882" s="31" t="s">
        <v>600</v>
      </c>
      <c r="D882" s="31" t="s">
        <v>851</v>
      </c>
      <c r="E882" s="31" t="s">
        <v>867</v>
      </c>
    </row>
    <row r="883" spans="1:5">
      <c r="A883" s="31">
        <v>92024</v>
      </c>
      <c r="B883" s="31" t="s">
        <v>38</v>
      </c>
      <c r="C883" s="31" t="s">
        <v>600</v>
      </c>
      <c r="D883" s="31" t="s">
        <v>851</v>
      </c>
      <c r="E883" s="31" t="s">
        <v>868</v>
      </c>
    </row>
    <row r="884" spans="1:5">
      <c r="A884" s="31">
        <v>92024</v>
      </c>
      <c r="B884" s="31" t="s">
        <v>38</v>
      </c>
      <c r="C884" s="31" t="s">
        <v>600</v>
      </c>
      <c r="D884" s="31" t="s">
        <v>851</v>
      </c>
      <c r="E884" s="31" t="s">
        <v>869</v>
      </c>
    </row>
    <row r="885" spans="1:5">
      <c r="A885" s="31">
        <v>92037</v>
      </c>
      <c r="B885" s="31" t="s">
        <v>38</v>
      </c>
      <c r="C885" s="31" t="s">
        <v>600</v>
      </c>
      <c r="D885" s="31" t="s">
        <v>851</v>
      </c>
      <c r="E885" s="31" t="s">
        <v>868</v>
      </c>
    </row>
    <row r="886" spans="1:5">
      <c r="A886" s="31">
        <v>92231</v>
      </c>
      <c r="B886" s="31" t="s">
        <v>38</v>
      </c>
      <c r="C886" s="31" t="s">
        <v>600</v>
      </c>
      <c r="D886" s="31" t="s">
        <v>851</v>
      </c>
      <c r="E886" s="31" t="s">
        <v>870</v>
      </c>
    </row>
    <row r="887" spans="1:5">
      <c r="A887" s="31">
        <v>92236</v>
      </c>
      <c r="B887" s="31" t="s">
        <v>38</v>
      </c>
      <c r="C887" s="31" t="s">
        <v>600</v>
      </c>
      <c r="D887" s="31" t="s">
        <v>851</v>
      </c>
      <c r="E887" s="31" t="s">
        <v>871</v>
      </c>
    </row>
    <row r="888" spans="1:5">
      <c r="A888" s="31">
        <v>92243</v>
      </c>
      <c r="B888" s="31" t="s">
        <v>38</v>
      </c>
      <c r="C888" s="31" t="s">
        <v>600</v>
      </c>
      <c r="D888" s="31" t="s">
        <v>851</v>
      </c>
      <c r="E888" s="31" t="s">
        <v>872</v>
      </c>
    </row>
    <row r="889" spans="1:5">
      <c r="A889" s="31">
        <v>92277</v>
      </c>
      <c r="B889" s="31" t="s">
        <v>38</v>
      </c>
      <c r="C889" s="31" t="s">
        <v>600</v>
      </c>
      <c r="D889" s="31" t="s">
        <v>851</v>
      </c>
      <c r="E889" s="31" t="s">
        <v>873</v>
      </c>
    </row>
    <row r="890" spans="1:5">
      <c r="A890" s="31">
        <v>92307</v>
      </c>
      <c r="B890" s="31" t="s">
        <v>38</v>
      </c>
      <c r="C890" s="31" t="s">
        <v>600</v>
      </c>
      <c r="D890" s="31" t="s">
        <v>851</v>
      </c>
      <c r="E890" s="31" t="s">
        <v>874</v>
      </c>
    </row>
    <row r="891" spans="1:5">
      <c r="A891" s="31">
        <v>92345</v>
      </c>
      <c r="B891" s="31" t="s">
        <v>38</v>
      </c>
      <c r="C891" s="31" t="s">
        <v>600</v>
      </c>
      <c r="D891" s="31" t="s">
        <v>851</v>
      </c>
      <c r="E891" s="31" t="s">
        <v>875</v>
      </c>
    </row>
    <row r="892" spans="1:5">
      <c r="A892" s="31">
        <v>92374</v>
      </c>
      <c r="B892" s="31" t="s">
        <v>38</v>
      </c>
      <c r="C892" s="31" t="s">
        <v>600</v>
      </c>
      <c r="D892" s="31" t="s">
        <v>851</v>
      </c>
      <c r="E892" s="31" t="s">
        <v>876</v>
      </c>
    </row>
    <row r="893" spans="1:5">
      <c r="A893" s="31">
        <v>92399</v>
      </c>
      <c r="B893" s="31" t="s">
        <v>38</v>
      </c>
      <c r="C893" s="31" t="s">
        <v>600</v>
      </c>
      <c r="D893" s="31" t="s">
        <v>851</v>
      </c>
      <c r="E893" s="31" t="s">
        <v>877</v>
      </c>
    </row>
    <row r="894" spans="1:5">
      <c r="A894" s="31">
        <v>92503</v>
      </c>
      <c r="B894" s="31" t="s">
        <v>38</v>
      </c>
      <c r="C894" s="31" t="s">
        <v>600</v>
      </c>
      <c r="D894" s="31" t="s">
        <v>851</v>
      </c>
      <c r="E894" s="31" t="s">
        <v>878</v>
      </c>
    </row>
    <row r="895" spans="1:5">
      <c r="A895" s="31">
        <v>92553</v>
      </c>
      <c r="B895" s="31" t="s">
        <v>38</v>
      </c>
      <c r="C895" s="31" t="s">
        <v>600</v>
      </c>
      <c r="D895" s="31" t="s">
        <v>851</v>
      </c>
      <c r="E895" s="31" t="s">
        <v>879</v>
      </c>
    </row>
    <row r="896" spans="1:5">
      <c r="A896" s="31">
        <v>92592</v>
      </c>
      <c r="B896" s="31" t="s">
        <v>38</v>
      </c>
      <c r="C896" s="31" t="s">
        <v>600</v>
      </c>
      <c r="D896" s="31" t="s">
        <v>851</v>
      </c>
      <c r="E896" s="31" t="s">
        <v>880</v>
      </c>
    </row>
    <row r="897" spans="1:5">
      <c r="A897" s="31">
        <v>92627</v>
      </c>
      <c r="B897" s="31" t="s">
        <v>38</v>
      </c>
      <c r="C897" s="31" t="s">
        <v>600</v>
      </c>
      <c r="D897" s="31" t="s">
        <v>851</v>
      </c>
      <c r="E897" s="31" t="s">
        <v>881</v>
      </c>
    </row>
    <row r="898" spans="1:5">
      <c r="A898" s="31">
        <v>92646</v>
      </c>
      <c r="B898" s="31" t="s">
        <v>38</v>
      </c>
      <c r="C898" s="31" t="s">
        <v>600</v>
      </c>
      <c r="D898" s="31" t="s">
        <v>851</v>
      </c>
      <c r="E898" s="31" t="s">
        <v>882</v>
      </c>
    </row>
    <row r="899" spans="1:5">
      <c r="A899" s="31">
        <v>92653</v>
      </c>
      <c r="B899" s="31" t="s">
        <v>38</v>
      </c>
      <c r="C899" s="31" t="s">
        <v>600</v>
      </c>
      <c r="D899" s="31" t="s">
        <v>851</v>
      </c>
      <c r="E899" s="31" t="s">
        <v>883</v>
      </c>
    </row>
    <row r="900" spans="1:5">
      <c r="A900" s="31">
        <v>92672</v>
      </c>
      <c r="B900" s="31" t="s">
        <v>38</v>
      </c>
      <c r="C900" s="31" t="s">
        <v>600</v>
      </c>
      <c r="D900" s="31" t="s">
        <v>851</v>
      </c>
      <c r="E900" s="31" t="s">
        <v>884</v>
      </c>
    </row>
    <row r="901" spans="1:5">
      <c r="A901" s="31">
        <v>92677</v>
      </c>
      <c r="B901" s="31" t="s">
        <v>38</v>
      </c>
      <c r="C901" s="31" t="s">
        <v>600</v>
      </c>
      <c r="D901" s="31" t="s">
        <v>851</v>
      </c>
      <c r="E901" s="31" t="s">
        <v>885</v>
      </c>
    </row>
    <row r="902" spans="1:5">
      <c r="A902" s="31">
        <v>92691</v>
      </c>
      <c r="B902" s="31" t="s">
        <v>38</v>
      </c>
      <c r="C902" s="31" t="s">
        <v>600</v>
      </c>
      <c r="D902" s="31" t="s">
        <v>851</v>
      </c>
      <c r="E902" s="31" t="s">
        <v>886</v>
      </c>
    </row>
    <row r="903" spans="1:5">
      <c r="A903" s="31">
        <v>93010</v>
      </c>
      <c r="B903" s="31" t="s">
        <v>38</v>
      </c>
      <c r="C903" s="31" t="s">
        <v>600</v>
      </c>
      <c r="D903" s="31" t="s">
        <v>851</v>
      </c>
      <c r="E903" s="31" t="s">
        <v>887</v>
      </c>
    </row>
    <row r="904" spans="1:5">
      <c r="A904" s="31">
        <v>93030</v>
      </c>
      <c r="B904" s="31" t="s">
        <v>38</v>
      </c>
      <c r="C904" s="31" t="s">
        <v>600</v>
      </c>
      <c r="D904" s="31" t="s">
        <v>851</v>
      </c>
      <c r="E904" s="31" t="s">
        <v>888</v>
      </c>
    </row>
    <row r="905" spans="1:5">
      <c r="A905" s="31">
        <v>93117</v>
      </c>
      <c r="B905" s="31" t="s">
        <v>38</v>
      </c>
      <c r="C905" s="31" t="s">
        <v>600</v>
      </c>
      <c r="D905" s="31" t="s">
        <v>851</v>
      </c>
      <c r="E905" s="31" t="s">
        <v>889</v>
      </c>
    </row>
    <row r="906" spans="1:5">
      <c r="A906" s="31">
        <v>93309</v>
      </c>
      <c r="B906" s="31" t="s">
        <v>38</v>
      </c>
      <c r="C906" s="31" t="s">
        <v>600</v>
      </c>
      <c r="D906" s="31" t="s">
        <v>851</v>
      </c>
      <c r="E906" s="31" t="s">
        <v>890</v>
      </c>
    </row>
    <row r="907" spans="1:5">
      <c r="A907" s="31">
        <v>93422</v>
      </c>
      <c r="B907" s="31" t="s">
        <v>38</v>
      </c>
      <c r="C907" s="31" t="s">
        <v>600</v>
      </c>
      <c r="D907" s="31" t="s">
        <v>851</v>
      </c>
      <c r="E907" s="31" t="s">
        <v>891</v>
      </c>
    </row>
    <row r="908" spans="1:5">
      <c r="A908" s="31">
        <v>93454</v>
      </c>
      <c r="B908" s="31" t="s">
        <v>38</v>
      </c>
      <c r="C908" s="31" t="s">
        <v>600</v>
      </c>
      <c r="D908" s="31" t="s">
        <v>851</v>
      </c>
      <c r="E908" s="31" t="s">
        <v>892</v>
      </c>
    </row>
    <row r="909" spans="1:5">
      <c r="A909" s="31">
        <v>93635</v>
      </c>
      <c r="B909" s="31" t="s">
        <v>38</v>
      </c>
      <c r="C909" s="31" t="s">
        <v>600</v>
      </c>
      <c r="D909" s="31" t="s">
        <v>851</v>
      </c>
      <c r="E909" s="31" t="s">
        <v>893</v>
      </c>
    </row>
    <row r="910" spans="1:5">
      <c r="A910" s="31">
        <v>93727</v>
      </c>
      <c r="B910" s="31" t="s">
        <v>38</v>
      </c>
      <c r="C910" s="31" t="s">
        <v>600</v>
      </c>
      <c r="D910" s="31" t="s">
        <v>851</v>
      </c>
      <c r="E910" s="31" t="s">
        <v>894</v>
      </c>
    </row>
    <row r="911" spans="1:5">
      <c r="A911" s="31">
        <v>93905</v>
      </c>
      <c r="B911" s="31" t="s">
        <v>38</v>
      </c>
      <c r="C911" s="31" t="s">
        <v>600</v>
      </c>
      <c r="D911" s="31" t="s">
        <v>851</v>
      </c>
      <c r="E911" s="31" t="s">
        <v>895</v>
      </c>
    </row>
    <row r="912" spans="1:5">
      <c r="A912" s="31">
        <v>94024</v>
      </c>
      <c r="B912" s="31" t="s">
        <v>38</v>
      </c>
      <c r="C912" s="31" t="s">
        <v>600</v>
      </c>
      <c r="D912" s="31" t="s">
        <v>851</v>
      </c>
      <c r="E912" s="31" t="s">
        <v>896</v>
      </c>
    </row>
    <row r="913" spans="1:5">
      <c r="A913" s="31">
        <v>94025</v>
      </c>
      <c r="B913" s="31" t="s">
        <v>38</v>
      </c>
      <c r="C913" s="31" t="s">
        <v>600</v>
      </c>
      <c r="D913" s="31" t="s">
        <v>851</v>
      </c>
      <c r="E913" s="31" t="s">
        <v>897</v>
      </c>
    </row>
    <row r="914" spans="1:5">
      <c r="A914" s="31">
        <v>94043</v>
      </c>
      <c r="B914" s="31" t="s">
        <v>38</v>
      </c>
      <c r="C914" s="31" t="s">
        <v>600</v>
      </c>
      <c r="D914" s="31" t="s">
        <v>851</v>
      </c>
      <c r="E914" s="31" t="s">
        <v>898</v>
      </c>
    </row>
    <row r="915" spans="1:5">
      <c r="A915" s="31">
        <v>94061</v>
      </c>
      <c r="B915" s="31" t="s">
        <v>38</v>
      </c>
      <c r="C915" s="31" t="s">
        <v>600</v>
      </c>
      <c r="D915" s="31" t="s">
        <v>851</v>
      </c>
      <c r="E915" s="31" t="s">
        <v>899</v>
      </c>
    </row>
    <row r="916" spans="1:5">
      <c r="A916" s="31">
        <v>94070</v>
      </c>
      <c r="B916" s="31" t="s">
        <v>38</v>
      </c>
      <c r="C916" s="31" t="s">
        <v>600</v>
      </c>
      <c r="D916" s="31" t="s">
        <v>851</v>
      </c>
      <c r="E916" s="31" t="s">
        <v>900</v>
      </c>
    </row>
    <row r="917" spans="1:5">
      <c r="A917" s="31">
        <v>94086</v>
      </c>
      <c r="B917" s="31" t="s">
        <v>38</v>
      </c>
      <c r="C917" s="31" t="s">
        <v>600</v>
      </c>
      <c r="D917" s="31" t="s">
        <v>851</v>
      </c>
      <c r="E917" s="31" t="s">
        <v>901</v>
      </c>
    </row>
    <row r="918" spans="1:5">
      <c r="A918" s="31">
        <v>94109</v>
      </c>
      <c r="B918" s="31" t="s">
        <v>38</v>
      </c>
      <c r="C918" s="31" t="s">
        <v>600</v>
      </c>
      <c r="D918" s="31" t="s">
        <v>851</v>
      </c>
      <c r="E918" s="31" t="s">
        <v>902</v>
      </c>
    </row>
    <row r="919" spans="1:5">
      <c r="A919" s="31">
        <v>94110</v>
      </c>
      <c r="B919" s="31" t="s">
        <v>38</v>
      </c>
      <c r="C919" s="31" t="s">
        <v>600</v>
      </c>
      <c r="D919" s="31" t="s">
        <v>851</v>
      </c>
      <c r="E919" s="31" t="s">
        <v>902</v>
      </c>
    </row>
    <row r="920" spans="1:5">
      <c r="A920" s="31">
        <v>94122</v>
      </c>
      <c r="B920" s="31" t="s">
        <v>38</v>
      </c>
      <c r="C920" s="31" t="s">
        <v>600</v>
      </c>
      <c r="D920" s="31" t="s">
        <v>851</v>
      </c>
      <c r="E920" s="31" t="s">
        <v>902</v>
      </c>
    </row>
    <row r="921" spans="1:5">
      <c r="A921" s="31">
        <v>94521</v>
      </c>
      <c r="B921" s="31" t="s">
        <v>38</v>
      </c>
      <c r="C921" s="31" t="s">
        <v>600</v>
      </c>
      <c r="D921" s="31" t="s">
        <v>851</v>
      </c>
      <c r="E921" s="31" t="s">
        <v>83</v>
      </c>
    </row>
    <row r="922" spans="1:5">
      <c r="A922" s="31">
        <v>94533</v>
      </c>
      <c r="B922" s="31" t="s">
        <v>38</v>
      </c>
      <c r="C922" s="31" t="s">
        <v>600</v>
      </c>
      <c r="D922" s="31" t="s">
        <v>851</v>
      </c>
      <c r="E922" s="31" t="s">
        <v>118</v>
      </c>
    </row>
    <row r="923" spans="1:5">
      <c r="A923" s="31">
        <v>94559</v>
      </c>
      <c r="B923" s="31" t="s">
        <v>38</v>
      </c>
      <c r="C923" s="31" t="s">
        <v>600</v>
      </c>
      <c r="D923" s="31" t="s">
        <v>851</v>
      </c>
      <c r="E923" s="31" t="s">
        <v>903</v>
      </c>
    </row>
    <row r="924" spans="1:5">
      <c r="A924" s="31">
        <v>94568</v>
      </c>
      <c r="B924" s="31" t="s">
        <v>38</v>
      </c>
      <c r="C924" s="31" t="s">
        <v>600</v>
      </c>
      <c r="D924" s="31" t="s">
        <v>851</v>
      </c>
      <c r="E924" s="31" t="s">
        <v>435</v>
      </c>
    </row>
    <row r="925" spans="1:5">
      <c r="A925" s="31">
        <v>94591</v>
      </c>
      <c r="B925" s="31" t="s">
        <v>38</v>
      </c>
      <c r="C925" s="31" t="s">
        <v>600</v>
      </c>
      <c r="D925" s="31" t="s">
        <v>851</v>
      </c>
      <c r="E925" s="31" t="s">
        <v>904</v>
      </c>
    </row>
    <row r="926" spans="1:5">
      <c r="A926" s="31">
        <v>94601</v>
      </c>
      <c r="B926" s="31" t="s">
        <v>38</v>
      </c>
      <c r="C926" s="31" t="s">
        <v>600</v>
      </c>
      <c r="D926" s="31" t="s">
        <v>851</v>
      </c>
      <c r="E926" s="31" t="s">
        <v>905</v>
      </c>
    </row>
    <row r="927" spans="1:5">
      <c r="A927" s="31">
        <v>94704</v>
      </c>
      <c r="B927" s="31" t="s">
        <v>38</v>
      </c>
      <c r="C927" s="31" t="s">
        <v>600</v>
      </c>
      <c r="D927" s="31" t="s">
        <v>851</v>
      </c>
      <c r="E927" s="31" t="s">
        <v>906</v>
      </c>
    </row>
    <row r="928" spans="1:5">
      <c r="A928" s="31">
        <v>94952</v>
      </c>
      <c r="B928" s="31" t="s">
        <v>38</v>
      </c>
      <c r="C928" s="31" t="s">
        <v>600</v>
      </c>
      <c r="D928" s="31" t="s">
        <v>851</v>
      </c>
      <c r="E928" s="31" t="s">
        <v>907</v>
      </c>
    </row>
    <row r="929" spans="1:5">
      <c r="A929" s="31">
        <v>95020</v>
      </c>
      <c r="B929" s="31" t="s">
        <v>38</v>
      </c>
      <c r="C929" s="31" t="s">
        <v>600</v>
      </c>
      <c r="D929" s="31" t="s">
        <v>851</v>
      </c>
      <c r="E929" s="31" t="s">
        <v>908</v>
      </c>
    </row>
    <row r="930" spans="1:5">
      <c r="A930" s="31">
        <v>95032</v>
      </c>
      <c r="B930" s="31" t="s">
        <v>38</v>
      </c>
      <c r="C930" s="31" t="s">
        <v>600</v>
      </c>
      <c r="D930" s="31" t="s">
        <v>851</v>
      </c>
      <c r="E930" s="31" t="s">
        <v>909</v>
      </c>
    </row>
    <row r="931" spans="1:5">
      <c r="A931" s="31">
        <v>95051</v>
      </c>
      <c r="B931" s="31" t="s">
        <v>38</v>
      </c>
      <c r="C931" s="31" t="s">
        <v>600</v>
      </c>
      <c r="D931" s="31" t="s">
        <v>851</v>
      </c>
      <c r="E931" s="31" t="s">
        <v>910</v>
      </c>
    </row>
    <row r="932" spans="1:5">
      <c r="A932" s="31">
        <v>95062</v>
      </c>
      <c r="B932" s="31" t="s">
        <v>38</v>
      </c>
      <c r="C932" s="31" t="s">
        <v>600</v>
      </c>
      <c r="D932" s="31" t="s">
        <v>851</v>
      </c>
      <c r="E932" s="31" t="s">
        <v>911</v>
      </c>
    </row>
    <row r="933" spans="1:5">
      <c r="A933" s="31">
        <v>95070</v>
      </c>
      <c r="B933" s="31" t="s">
        <v>38</v>
      </c>
      <c r="C933" s="31" t="s">
        <v>600</v>
      </c>
      <c r="D933" s="31" t="s">
        <v>851</v>
      </c>
      <c r="E933" s="31" t="s">
        <v>912</v>
      </c>
    </row>
    <row r="934" spans="1:5">
      <c r="A934" s="31">
        <v>95207</v>
      </c>
      <c r="B934" s="31" t="s">
        <v>38</v>
      </c>
      <c r="C934" s="31" t="s">
        <v>600</v>
      </c>
      <c r="D934" s="31" t="s">
        <v>851</v>
      </c>
      <c r="E934" s="31" t="s">
        <v>913</v>
      </c>
    </row>
    <row r="935" spans="1:5">
      <c r="A935" s="31">
        <v>95336</v>
      </c>
      <c r="B935" s="31" t="s">
        <v>38</v>
      </c>
      <c r="C935" s="31" t="s">
        <v>600</v>
      </c>
      <c r="D935" s="31" t="s">
        <v>851</v>
      </c>
      <c r="E935" s="31" t="s">
        <v>914</v>
      </c>
    </row>
    <row r="936" spans="1:5">
      <c r="A936" s="31">
        <v>95404</v>
      </c>
      <c r="B936" s="31" t="s">
        <v>38</v>
      </c>
      <c r="C936" s="31" t="s">
        <v>600</v>
      </c>
      <c r="D936" s="31" t="s">
        <v>851</v>
      </c>
      <c r="E936" s="31" t="s">
        <v>915</v>
      </c>
    </row>
    <row r="937" spans="1:5">
      <c r="A937" s="31">
        <v>95501</v>
      </c>
      <c r="B937" s="31" t="s">
        <v>38</v>
      </c>
      <c r="C937" s="31" t="s">
        <v>600</v>
      </c>
      <c r="D937" s="31" t="s">
        <v>851</v>
      </c>
      <c r="E937" s="31" t="s">
        <v>916</v>
      </c>
    </row>
    <row r="938" spans="1:5">
      <c r="A938" s="31">
        <v>95616</v>
      </c>
      <c r="B938" s="31" t="s">
        <v>38</v>
      </c>
      <c r="C938" s="31" t="s">
        <v>600</v>
      </c>
      <c r="D938" s="31" t="s">
        <v>851</v>
      </c>
      <c r="E938" s="31" t="s">
        <v>917</v>
      </c>
    </row>
    <row r="939" spans="1:5">
      <c r="A939" s="31">
        <v>95630</v>
      </c>
      <c r="B939" s="31" t="s">
        <v>38</v>
      </c>
      <c r="C939" s="31" t="s">
        <v>600</v>
      </c>
      <c r="D939" s="31" t="s">
        <v>851</v>
      </c>
      <c r="E939" s="31" t="s">
        <v>918</v>
      </c>
    </row>
    <row r="940" spans="1:5">
      <c r="A940" s="31">
        <v>95661</v>
      </c>
      <c r="B940" s="31" t="s">
        <v>38</v>
      </c>
      <c r="C940" s="31" t="s">
        <v>600</v>
      </c>
      <c r="D940" s="31" t="s">
        <v>851</v>
      </c>
      <c r="E940" s="31" t="s">
        <v>573</v>
      </c>
    </row>
    <row r="941" spans="1:5">
      <c r="A941" s="31">
        <v>95687</v>
      </c>
      <c r="B941" s="31" t="s">
        <v>38</v>
      </c>
      <c r="C941" s="31" t="s">
        <v>600</v>
      </c>
      <c r="D941" s="31" t="s">
        <v>851</v>
      </c>
      <c r="E941" s="31" t="s">
        <v>919</v>
      </c>
    </row>
    <row r="942" spans="1:5">
      <c r="A942" s="31">
        <v>95695</v>
      </c>
      <c r="B942" s="31" t="s">
        <v>38</v>
      </c>
      <c r="C942" s="31" t="s">
        <v>600</v>
      </c>
      <c r="D942" s="31" t="s">
        <v>851</v>
      </c>
      <c r="E942" s="31" t="s">
        <v>920</v>
      </c>
    </row>
    <row r="943" spans="1:5">
      <c r="A943" s="31">
        <v>95746</v>
      </c>
      <c r="B943" s="31" t="s">
        <v>38</v>
      </c>
      <c r="C943" s="31" t="s">
        <v>600</v>
      </c>
      <c r="D943" s="31" t="s">
        <v>851</v>
      </c>
      <c r="E943" s="31" t="s">
        <v>921</v>
      </c>
    </row>
    <row r="944" spans="1:5">
      <c r="A944" s="31">
        <v>95823</v>
      </c>
      <c r="B944" s="31" t="s">
        <v>38</v>
      </c>
      <c r="C944" s="31" t="s">
        <v>600</v>
      </c>
      <c r="D944" s="31" t="s">
        <v>851</v>
      </c>
      <c r="E944" s="31" t="s">
        <v>922</v>
      </c>
    </row>
    <row r="945" spans="1:5">
      <c r="A945" s="31">
        <v>95928</v>
      </c>
      <c r="B945" s="31" t="s">
        <v>38</v>
      </c>
      <c r="C945" s="31" t="s">
        <v>600</v>
      </c>
      <c r="D945" s="31" t="s">
        <v>851</v>
      </c>
      <c r="E945" s="31" t="s">
        <v>923</v>
      </c>
    </row>
    <row r="946" spans="1:5">
      <c r="A946" s="31">
        <v>95991</v>
      </c>
      <c r="B946" s="31" t="s">
        <v>38</v>
      </c>
      <c r="C946" s="31" t="s">
        <v>600</v>
      </c>
      <c r="D946" s="31" t="s">
        <v>851</v>
      </c>
      <c r="E946" s="31" t="s">
        <v>924</v>
      </c>
    </row>
    <row r="947" spans="1:5">
      <c r="A947" s="31">
        <v>96003</v>
      </c>
      <c r="B947" s="31" t="s">
        <v>38</v>
      </c>
      <c r="C947" s="31" t="s">
        <v>600</v>
      </c>
      <c r="D947" s="31" t="s">
        <v>851</v>
      </c>
      <c r="E947" s="31" t="s">
        <v>925</v>
      </c>
    </row>
    <row r="948" spans="1:5">
      <c r="A948" s="31">
        <v>96150</v>
      </c>
      <c r="B948" s="31" t="s">
        <v>38</v>
      </c>
      <c r="C948" s="31" t="s">
        <v>600</v>
      </c>
      <c r="D948" s="31" t="s">
        <v>851</v>
      </c>
      <c r="E948" s="31" t="s">
        <v>926</v>
      </c>
    </row>
    <row r="949" spans="1:5">
      <c r="A949" s="31">
        <v>97030</v>
      </c>
      <c r="B949" s="31" t="s">
        <v>38</v>
      </c>
      <c r="C949" s="31" t="s">
        <v>600</v>
      </c>
      <c r="D949" s="31" t="s">
        <v>927</v>
      </c>
      <c r="E949" s="31" t="s">
        <v>928</v>
      </c>
    </row>
    <row r="950" spans="1:5">
      <c r="A950" s="31">
        <v>97035</v>
      </c>
      <c r="B950" s="31" t="s">
        <v>38</v>
      </c>
      <c r="C950" s="31" t="s">
        <v>600</v>
      </c>
      <c r="D950" s="31" t="s">
        <v>927</v>
      </c>
      <c r="E950" s="31" t="s">
        <v>929</v>
      </c>
    </row>
    <row r="951" spans="1:5">
      <c r="A951" s="31">
        <v>97060</v>
      </c>
      <c r="B951" s="31" t="s">
        <v>38</v>
      </c>
      <c r="C951" s="31" t="s">
        <v>600</v>
      </c>
      <c r="D951" s="31" t="s">
        <v>927</v>
      </c>
      <c r="E951" s="31" t="s">
        <v>930</v>
      </c>
    </row>
    <row r="952" spans="1:5">
      <c r="A952" s="31">
        <v>97062</v>
      </c>
      <c r="B952" s="31" t="s">
        <v>38</v>
      </c>
      <c r="C952" s="31" t="s">
        <v>600</v>
      </c>
      <c r="D952" s="31" t="s">
        <v>927</v>
      </c>
      <c r="E952" s="31" t="s">
        <v>931</v>
      </c>
    </row>
    <row r="953" spans="1:5">
      <c r="A953" s="31">
        <v>97068</v>
      </c>
      <c r="B953" s="31" t="s">
        <v>38</v>
      </c>
      <c r="C953" s="31" t="s">
        <v>600</v>
      </c>
      <c r="D953" s="31" t="s">
        <v>927</v>
      </c>
      <c r="E953" s="31" t="s">
        <v>932</v>
      </c>
    </row>
    <row r="954" spans="1:5">
      <c r="A954" s="31">
        <v>97071</v>
      </c>
      <c r="B954" s="31" t="s">
        <v>38</v>
      </c>
      <c r="C954" s="31" t="s">
        <v>600</v>
      </c>
      <c r="D954" s="31" t="s">
        <v>927</v>
      </c>
      <c r="E954" s="31" t="s">
        <v>933</v>
      </c>
    </row>
    <row r="955" spans="1:5">
      <c r="A955" s="31">
        <v>97128</v>
      </c>
      <c r="B955" s="31" t="s">
        <v>38</v>
      </c>
      <c r="C955" s="31" t="s">
        <v>600</v>
      </c>
      <c r="D955" s="31" t="s">
        <v>927</v>
      </c>
      <c r="E955" s="31" t="s">
        <v>934</v>
      </c>
    </row>
    <row r="956" spans="1:5">
      <c r="A956" s="31">
        <v>97330</v>
      </c>
      <c r="B956" s="31" t="s">
        <v>38</v>
      </c>
      <c r="C956" s="31" t="s">
        <v>600</v>
      </c>
      <c r="D956" s="31" t="s">
        <v>927</v>
      </c>
      <c r="E956" s="31" t="s">
        <v>935</v>
      </c>
    </row>
    <row r="957" spans="1:5">
      <c r="A957" s="31">
        <v>97420</v>
      </c>
      <c r="B957" s="31" t="s">
        <v>38</v>
      </c>
      <c r="C957" s="31" t="s">
        <v>600</v>
      </c>
      <c r="D957" s="31" t="s">
        <v>927</v>
      </c>
      <c r="E957" s="31" t="s">
        <v>936</v>
      </c>
    </row>
    <row r="958" spans="1:5">
      <c r="A958" s="31">
        <v>97504</v>
      </c>
      <c r="B958" s="31" t="s">
        <v>38</v>
      </c>
      <c r="C958" s="31" t="s">
        <v>600</v>
      </c>
      <c r="D958" s="31" t="s">
        <v>927</v>
      </c>
      <c r="E958" s="31" t="s">
        <v>937</v>
      </c>
    </row>
    <row r="959" spans="1:5">
      <c r="A959" s="31">
        <v>97526</v>
      </c>
      <c r="B959" s="31" t="s">
        <v>38</v>
      </c>
      <c r="C959" s="31" t="s">
        <v>600</v>
      </c>
      <c r="D959" s="31" t="s">
        <v>927</v>
      </c>
      <c r="E959" s="31" t="s">
        <v>938</v>
      </c>
    </row>
    <row r="960" spans="1:5">
      <c r="A960" s="31">
        <v>97756</v>
      </c>
      <c r="B960" s="31" t="s">
        <v>38</v>
      </c>
      <c r="C960" s="31" t="s">
        <v>600</v>
      </c>
      <c r="D960" s="31" t="s">
        <v>927</v>
      </c>
      <c r="E960" s="31" t="s">
        <v>939</v>
      </c>
    </row>
    <row r="961" spans="1:5">
      <c r="A961" s="31">
        <v>98026</v>
      </c>
      <c r="B961" s="31" t="s">
        <v>38</v>
      </c>
      <c r="C961" s="31" t="s">
        <v>600</v>
      </c>
      <c r="D961" s="31" t="s">
        <v>212</v>
      </c>
      <c r="E961" s="31" t="s">
        <v>940</v>
      </c>
    </row>
    <row r="962" spans="1:5">
      <c r="A962" s="31">
        <v>98034</v>
      </c>
      <c r="B962" s="31" t="s">
        <v>38</v>
      </c>
      <c r="C962" s="31" t="s">
        <v>600</v>
      </c>
      <c r="D962" s="31" t="s">
        <v>212</v>
      </c>
      <c r="E962" s="31" t="s">
        <v>941</v>
      </c>
    </row>
    <row r="963" spans="1:5">
      <c r="A963" s="31">
        <v>98037</v>
      </c>
      <c r="B963" s="31" t="s">
        <v>38</v>
      </c>
      <c r="C963" s="31" t="s">
        <v>600</v>
      </c>
      <c r="D963" s="31" t="s">
        <v>212</v>
      </c>
      <c r="E963" s="31" t="s">
        <v>942</v>
      </c>
    </row>
    <row r="964" spans="1:5">
      <c r="A964" s="31">
        <v>98052</v>
      </c>
      <c r="B964" s="31" t="s">
        <v>38</v>
      </c>
      <c r="C964" s="31" t="s">
        <v>600</v>
      </c>
      <c r="D964" s="31" t="s">
        <v>212</v>
      </c>
      <c r="E964" s="31" t="s">
        <v>939</v>
      </c>
    </row>
    <row r="965" spans="1:5">
      <c r="A965" s="31">
        <v>98103</v>
      </c>
      <c r="B965" s="31" t="s">
        <v>38</v>
      </c>
      <c r="C965" s="31" t="s">
        <v>600</v>
      </c>
      <c r="D965" s="31" t="s">
        <v>212</v>
      </c>
      <c r="E965" s="31" t="s">
        <v>943</v>
      </c>
    </row>
    <row r="966" spans="1:5">
      <c r="A966" s="31">
        <v>98105</v>
      </c>
      <c r="B966" s="31" t="s">
        <v>38</v>
      </c>
      <c r="C966" s="31" t="s">
        <v>600</v>
      </c>
      <c r="D966" s="31" t="s">
        <v>212</v>
      </c>
      <c r="E966" s="31" t="s">
        <v>943</v>
      </c>
    </row>
    <row r="967" spans="1:5">
      <c r="A967" s="31">
        <v>98107</v>
      </c>
      <c r="B967" s="31" t="s">
        <v>38</v>
      </c>
      <c r="C967" s="31" t="s">
        <v>600</v>
      </c>
      <c r="D967" s="31" t="s">
        <v>212</v>
      </c>
      <c r="E967" s="31" t="s">
        <v>943</v>
      </c>
    </row>
    <row r="968" spans="1:5">
      <c r="A968" s="31">
        <v>98115</v>
      </c>
      <c r="B968" s="31" t="s">
        <v>38</v>
      </c>
      <c r="C968" s="31" t="s">
        <v>600</v>
      </c>
      <c r="D968" s="31" t="s">
        <v>212</v>
      </c>
      <c r="E968" s="31" t="s">
        <v>943</v>
      </c>
    </row>
    <row r="969" spans="1:5">
      <c r="A969" s="31">
        <v>98119</v>
      </c>
      <c r="B969" s="31" t="s">
        <v>38</v>
      </c>
      <c r="C969" s="31" t="s">
        <v>600</v>
      </c>
      <c r="D969" s="31" t="s">
        <v>212</v>
      </c>
      <c r="E969" s="31" t="s">
        <v>943</v>
      </c>
    </row>
    <row r="970" spans="1:5">
      <c r="A970" s="31">
        <v>98158</v>
      </c>
      <c r="B970" s="31" t="s">
        <v>38</v>
      </c>
      <c r="C970" s="31" t="s">
        <v>600</v>
      </c>
      <c r="D970" s="31" t="s">
        <v>212</v>
      </c>
      <c r="E970" s="31" t="s">
        <v>944</v>
      </c>
    </row>
    <row r="971" spans="1:5">
      <c r="A971" s="31">
        <v>98198</v>
      </c>
      <c r="B971" s="31" t="s">
        <v>38</v>
      </c>
      <c r="C971" s="31" t="s">
        <v>600</v>
      </c>
      <c r="D971" s="31" t="s">
        <v>212</v>
      </c>
      <c r="E971" s="31" t="s">
        <v>945</v>
      </c>
    </row>
    <row r="972" spans="1:5">
      <c r="A972" s="31">
        <v>98221</v>
      </c>
      <c r="B972" s="31" t="s">
        <v>38</v>
      </c>
      <c r="C972" s="31" t="s">
        <v>600</v>
      </c>
      <c r="D972" s="31" t="s">
        <v>212</v>
      </c>
      <c r="E972" s="31" t="s">
        <v>946</v>
      </c>
    </row>
    <row r="973" spans="1:5">
      <c r="A973" s="31">
        <v>98226</v>
      </c>
      <c r="B973" s="31" t="s">
        <v>38</v>
      </c>
      <c r="C973" s="31" t="s">
        <v>600</v>
      </c>
      <c r="D973" s="31" t="s">
        <v>212</v>
      </c>
      <c r="E973" s="31" t="s">
        <v>58</v>
      </c>
    </row>
    <row r="974" spans="1:5">
      <c r="A974" s="31">
        <v>98273</v>
      </c>
      <c r="B974" s="31" t="s">
        <v>38</v>
      </c>
      <c r="C974" s="31" t="s">
        <v>600</v>
      </c>
      <c r="D974" s="31" t="s">
        <v>212</v>
      </c>
      <c r="E974" s="31" t="s">
        <v>152</v>
      </c>
    </row>
    <row r="975" spans="1:5">
      <c r="A975" s="31">
        <v>98373</v>
      </c>
      <c r="B975" s="31" t="s">
        <v>38</v>
      </c>
      <c r="C975" s="31" t="s">
        <v>600</v>
      </c>
      <c r="D975" s="31" t="s">
        <v>212</v>
      </c>
      <c r="E975" s="31" t="s">
        <v>947</v>
      </c>
    </row>
    <row r="976" spans="1:5">
      <c r="A976" s="31">
        <v>98387</v>
      </c>
      <c r="B976" s="31" t="s">
        <v>38</v>
      </c>
      <c r="C976" s="31" t="s">
        <v>600</v>
      </c>
      <c r="D976" s="31" t="s">
        <v>212</v>
      </c>
      <c r="E976" s="31" t="s">
        <v>948</v>
      </c>
    </row>
    <row r="977" spans="1:5">
      <c r="A977" s="31">
        <v>98408</v>
      </c>
      <c r="B977" s="31" t="s">
        <v>38</v>
      </c>
      <c r="C977" s="31" t="s">
        <v>600</v>
      </c>
      <c r="D977" s="31" t="s">
        <v>212</v>
      </c>
      <c r="E977" s="31" t="s">
        <v>949</v>
      </c>
    </row>
    <row r="978" spans="1:5">
      <c r="A978" s="31">
        <v>98444</v>
      </c>
      <c r="B978" s="31" t="s">
        <v>38</v>
      </c>
      <c r="C978" s="31" t="s">
        <v>600</v>
      </c>
      <c r="D978" s="31" t="s">
        <v>212</v>
      </c>
      <c r="E978" s="31" t="s">
        <v>950</v>
      </c>
    </row>
    <row r="979" spans="1:5">
      <c r="A979" s="31">
        <v>98503</v>
      </c>
      <c r="B979" s="31" t="s">
        <v>38</v>
      </c>
      <c r="C979" s="31" t="s">
        <v>600</v>
      </c>
      <c r="D979" s="31" t="s">
        <v>212</v>
      </c>
      <c r="E979" s="31" t="s">
        <v>951</v>
      </c>
    </row>
    <row r="980" spans="1:5">
      <c r="A980" s="31">
        <v>98632</v>
      </c>
      <c r="B980" s="31" t="s">
        <v>38</v>
      </c>
      <c r="C980" s="31" t="s">
        <v>600</v>
      </c>
      <c r="D980" s="31" t="s">
        <v>212</v>
      </c>
      <c r="E980" s="31" t="s">
        <v>952</v>
      </c>
    </row>
    <row r="981" spans="1:5">
      <c r="A981" s="31">
        <v>98661</v>
      </c>
      <c r="B981" s="31" t="s">
        <v>38</v>
      </c>
      <c r="C981" s="31" t="s">
        <v>600</v>
      </c>
      <c r="D981" s="31" t="s">
        <v>212</v>
      </c>
      <c r="E981" s="31" t="s">
        <v>953</v>
      </c>
    </row>
    <row r="982" spans="1:5">
      <c r="A982" s="31">
        <v>99163</v>
      </c>
      <c r="B982" s="31" t="s">
        <v>38</v>
      </c>
      <c r="C982" s="31" t="s">
        <v>600</v>
      </c>
      <c r="D982" s="31" t="s">
        <v>212</v>
      </c>
      <c r="E982" s="31" t="s">
        <v>954</v>
      </c>
    </row>
    <row r="983" spans="1:5">
      <c r="A983" s="31">
        <v>99207</v>
      </c>
      <c r="B983" s="31" t="s">
        <v>38</v>
      </c>
      <c r="C983" s="31" t="s">
        <v>600</v>
      </c>
      <c r="D983" s="31" t="s">
        <v>212</v>
      </c>
      <c r="E983" s="31" t="s">
        <v>955</v>
      </c>
    </row>
    <row r="984" spans="1:5">
      <c r="A984" s="31">
        <v>99301</v>
      </c>
      <c r="B984" s="31" t="s">
        <v>38</v>
      </c>
      <c r="C984" s="31" t="s">
        <v>600</v>
      </c>
      <c r="D984" s="31" t="s">
        <v>212</v>
      </c>
      <c r="E984" s="31" t="s">
        <v>956</v>
      </c>
    </row>
    <row r="985" spans="1:5">
      <c r="A985" s="31">
        <v>99352</v>
      </c>
      <c r="B985" s="31" t="s">
        <v>38</v>
      </c>
      <c r="C985" s="31" t="s">
        <v>600</v>
      </c>
      <c r="D985" s="31" t="s">
        <v>212</v>
      </c>
      <c r="E985" s="31" t="s">
        <v>957</v>
      </c>
    </row>
    <row r="986" spans="1:5">
      <c r="A986" s="31">
        <v>99362</v>
      </c>
      <c r="B986" s="31" t="s">
        <v>38</v>
      </c>
      <c r="C986" s="31" t="s">
        <v>600</v>
      </c>
      <c r="D986" s="31" t="s">
        <v>212</v>
      </c>
      <c r="E986" s="31" t="s">
        <v>958</v>
      </c>
    </row>
  </sheetData>
  <pageMargins left="0.7" right="0.7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>
    <tabColor theme="5"/>
  </sheetPr>
  <dimension ref="A1:G1953"/>
  <sheetViews>
    <sheetView tabSelected="1" workbookViewId="0">
      <selection activeCell="G11" sqref="G11"/>
    </sheetView>
  </sheetViews>
  <sheetFormatPr defaultColWidth="9" defaultRowHeight="14.4" outlineLevelCol="6"/>
  <cols>
    <col min="1" max="1" width="19.8888888888889" customWidth="1"/>
    <col min="2" max="2" width="23.2222222222222" customWidth="1"/>
    <col min="3" max="3" width="22" customWidth="1"/>
    <col min="4" max="4" width="13.8888888888889" customWidth="1"/>
    <col min="5" max="5" width="20.5555555555556" customWidth="1"/>
    <col min="6" max="6" width="15.7777777777778" customWidth="1"/>
    <col min="7" max="7" width="13.4444444444444" customWidth="1"/>
    <col min="10" max="10" width="18.3333333333333" customWidth="1"/>
  </cols>
  <sheetData>
    <row r="1" ht="15.9" spans="1:5">
      <c r="A1" s="1" t="s">
        <v>0</v>
      </c>
      <c r="B1" s="1" t="s">
        <v>959</v>
      </c>
      <c r="C1" s="1" t="s">
        <v>960</v>
      </c>
      <c r="D1" s="26" t="s">
        <v>5</v>
      </c>
      <c r="E1" s="15"/>
    </row>
    <row r="2" ht="13.8" customHeight="1" spans="1:7">
      <c r="A2" s="3">
        <v>3</v>
      </c>
      <c r="B2">
        <f>VLOOKUP(A2,OrderProduct!$A$2:$T$1953,20,FALSE)</f>
        <v>98221</v>
      </c>
      <c r="C2" s="3" t="str">
        <f>VLOOKUP(B2,Location!$A$2:$C$986,3,0)</f>
        <v>West</v>
      </c>
      <c r="D2">
        <f>VLOOKUP(A2,OrderProduct!A2:F1953,6,0)</f>
        <v>6831.37</v>
      </c>
      <c r="F2" s="36" t="s">
        <v>961</v>
      </c>
      <c r="G2" s="36" t="s">
        <v>962</v>
      </c>
    </row>
    <row r="3" spans="1:7">
      <c r="A3" s="3">
        <v>5</v>
      </c>
      <c r="B3">
        <f>VLOOKUP(A3,OrderProduct!$A$2:$T$1953,20,FALSE)</f>
        <v>91776</v>
      </c>
      <c r="C3" s="3" t="str">
        <f>VLOOKUP(B3,Location!$A$2:$C$986,3,0)</f>
        <v>West</v>
      </c>
      <c r="D3">
        <f>VLOOKUP(A3,OrderProduct!A3:F1954,6,0)</f>
        <v>236.87</v>
      </c>
      <c r="F3" s="37" t="s">
        <v>474</v>
      </c>
      <c r="G3" s="38">
        <f>SUMIFS($D$2:$D$1953,$C$2:$C$1953,F3)</f>
        <v>579985.42</v>
      </c>
    </row>
    <row r="4" spans="1:7">
      <c r="A4" s="3">
        <v>11</v>
      </c>
      <c r="B4">
        <f>VLOOKUP(A4,OrderProduct!$A$2:$T$1953,20,FALSE)</f>
        <v>7203</v>
      </c>
      <c r="C4" s="3" t="str">
        <f>VLOOKUP(B4,Location!$A$2:$C$986,3,0)</f>
        <v>East</v>
      </c>
      <c r="D4">
        <f>VLOOKUP(A4,OrderProduct!A4:F1955,6,0)</f>
        <v>370.91</v>
      </c>
      <c r="F4" s="37" t="s">
        <v>600</v>
      </c>
      <c r="G4" s="38">
        <f>SUMIFS($D$2:$D$1953,$C$2:$C$1953,F4)</f>
        <v>496557.13</v>
      </c>
    </row>
    <row r="5" spans="1:7">
      <c r="A5" s="3">
        <v>14</v>
      </c>
      <c r="B5">
        <f>VLOOKUP(A5,OrderProduct!$A$2:$T$1953,20,FALSE)</f>
        <v>55372</v>
      </c>
      <c r="C5" s="3" t="str">
        <f>VLOOKUP(B5,Location!$A$2:$C$986,3,0)</f>
        <v>Central</v>
      </c>
      <c r="D5">
        <f>VLOOKUP(A5,OrderProduct!A5:F1956,6,0)</f>
        <v>4976.92</v>
      </c>
      <c r="F5" s="37" t="s">
        <v>39</v>
      </c>
      <c r="G5" s="38">
        <f>SUMIFS($D$2:$D$1953,$C$2:$C$1953,F5)</f>
        <v>495550.31</v>
      </c>
    </row>
    <row r="6" spans="1:7">
      <c r="A6" s="3">
        <v>14</v>
      </c>
      <c r="B6">
        <f>VLOOKUP(A6,OrderProduct!$A$2:$T$1953,20,FALSE)</f>
        <v>55372</v>
      </c>
      <c r="C6" s="3" t="str">
        <f>VLOOKUP(B6,Location!$A$2:$C$986,3,0)</f>
        <v>Central</v>
      </c>
      <c r="D6">
        <f>VLOOKUP(A6,OrderProduct!A6:F1957,6,0)</f>
        <v>586.96</v>
      </c>
      <c r="F6" s="37" t="s">
        <v>213</v>
      </c>
      <c r="G6" s="38">
        <f>SUMIFS($D$2:$D$1953,$C$2:$C$1953,F6)</f>
        <v>352245.02</v>
      </c>
    </row>
    <row r="7" spans="1:4">
      <c r="A7" s="3">
        <v>14</v>
      </c>
      <c r="B7">
        <f>VLOOKUP(A7,OrderProduct!$A$2:$T$1953,20,FALSE)</f>
        <v>55372</v>
      </c>
      <c r="C7" s="3" t="str">
        <f>VLOOKUP(B7,Location!$A$2:$C$986,3,0)</f>
        <v>Central</v>
      </c>
      <c r="D7">
        <f>VLOOKUP(A7,OrderProduct!A7:F1958,6,0)</f>
        <v>5911.35</v>
      </c>
    </row>
    <row r="8" spans="1:4">
      <c r="A8" s="3">
        <v>14</v>
      </c>
      <c r="B8">
        <f>VLOOKUP(A8,OrderProduct!$A$2:$T$1953,20,FALSE)</f>
        <v>55372</v>
      </c>
      <c r="C8" s="3" t="str">
        <f>VLOOKUP(B8,Location!$A$2:$C$986,3,0)</f>
        <v>Central</v>
      </c>
      <c r="D8">
        <f>VLOOKUP(A8,OrderProduct!A8:F1959,6,0)</f>
        <v>4649.85</v>
      </c>
    </row>
    <row r="9" spans="1:4">
      <c r="A9" s="3">
        <v>15</v>
      </c>
      <c r="B9">
        <f>VLOOKUP(A9,OrderProduct!$A$2:$T$1953,20,FALSE)</f>
        <v>11787</v>
      </c>
      <c r="C9" s="3" t="str">
        <f>VLOOKUP(B9,Location!$A$2:$C$986,3,0)</f>
        <v>East</v>
      </c>
      <c r="D9">
        <f>VLOOKUP(A9,OrderProduct!A9:F1960,6,0)</f>
        <v>43046.2</v>
      </c>
    </row>
    <row r="10" spans="1:4">
      <c r="A10" s="3">
        <v>15</v>
      </c>
      <c r="B10">
        <f>VLOOKUP(A10,OrderProduct!$A$2:$T$1953,20,FALSE)</f>
        <v>11787</v>
      </c>
      <c r="C10" s="3" t="str">
        <f>VLOOKUP(B10,Location!$A$2:$C$986,3,0)</f>
        <v>East</v>
      </c>
      <c r="D10">
        <f>VLOOKUP(A10,OrderProduct!A10:F1961,6,0)</f>
        <v>351.56</v>
      </c>
    </row>
    <row r="11" spans="1:4">
      <c r="A11" s="3">
        <v>16</v>
      </c>
      <c r="B11">
        <f>VLOOKUP(A11,OrderProduct!$A$2:$T$1953,20,FALSE)</f>
        <v>13210</v>
      </c>
      <c r="C11" s="3" t="str">
        <f>VLOOKUP(B11,Location!$A$2:$C$986,3,0)</f>
        <v>East</v>
      </c>
      <c r="D11">
        <f>VLOOKUP(A11,OrderProduct!A11:F1962,6,0)</f>
        <v>718.03</v>
      </c>
    </row>
    <row r="12" spans="1:4">
      <c r="A12" s="3">
        <v>16</v>
      </c>
      <c r="B12">
        <f>VLOOKUP(A12,OrderProduct!$A$2:$T$1953,20,FALSE)</f>
        <v>13210</v>
      </c>
      <c r="C12" s="3" t="str">
        <f>VLOOKUP(B12,Location!$A$2:$C$986,3,0)</f>
        <v>East</v>
      </c>
      <c r="D12">
        <f>VLOOKUP(A12,OrderProduct!A12:F1963,6,0)</f>
        <v>73.97</v>
      </c>
    </row>
    <row r="13" spans="1:4">
      <c r="A13" s="3">
        <v>18</v>
      </c>
      <c r="B13">
        <f>VLOOKUP(A13,OrderProduct!$A$2:$T$1953,20,FALSE)</f>
        <v>59601</v>
      </c>
      <c r="C13" s="3" t="str">
        <f>VLOOKUP(B13,Location!$A$2:$C$986,3,0)</f>
        <v>West</v>
      </c>
      <c r="D13">
        <f>VLOOKUP(A13,OrderProduct!A13:F1964,6,0)</f>
        <v>1233.32</v>
      </c>
    </row>
    <row r="14" spans="1:4">
      <c r="A14" s="3">
        <v>19</v>
      </c>
      <c r="B14">
        <f>VLOOKUP(A14,OrderProduct!$A$2:$T$1953,20,FALSE)</f>
        <v>59801</v>
      </c>
      <c r="C14" s="3" t="str">
        <f>VLOOKUP(B14,Location!$A$2:$C$986,3,0)</f>
        <v>West</v>
      </c>
      <c r="D14">
        <f>VLOOKUP(A14,OrderProduct!A14:F1965,6,0)</f>
        <v>47.31</v>
      </c>
    </row>
    <row r="15" spans="1:4">
      <c r="A15" s="3">
        <v>21</v>
      </c>
      <c r="B15">
        <f>VLOOKUP(A15,OrderProduct!$A$2:$T$1953,20,FALSE)</f>
        <v>10012</v>
      </c>
      <c r="C15" s="3" t="str">
        <f>VLOOKUP(B15,Location!$A$2:$C$986,3,0)</f>
        <v>East</v>
      </c>
      <c r="D15">
        <f>VLOOKUP(A15,OrderProduct!A15:F1966,6,0)</f>
        <v>186.59</v>
      </c>
    </row>
    <row r="16" spans="1:4">
      <c r="A16" s="3">
        <v>21</v>
      </c>
      <c r="B16">
        <f>VLOOKUP(A16,OrderProduct!$A$2:$T$1953,20,FALSE)</f>
        <v>10012</v>
      </c>
      <c r="C16" s="3" t="str">
        <f>VLOOKUP(B16,Location!$A$2:$C$986,3,0)</f>
        <v>East</v>
      </c>
      <c r="D16">
        <f>VLOOKUP(A16,OrderProduct!A16:F1967,6,0)</f>
        <v>2119.54</v>
      </c>
    </row>
    <row r="17" spans="1:4">
      <c r="A17" s="3">
        <v>21</v>
      </c>
      <c r="B17">
        <f>VLOOKUP(A17,OrderProduct!$A$2:$T$1953,20,FALSE)</f>
        <v>10012</v>
      </c>
      <c r="C17" s="3" t="str">
        <f>VLOOKUP(B17,Location!$A$2:$C$986,3,0)</f>
        <v>East</v>
      </c>
      <c r="D17">
        <f>VLOOKUP(A17,OrderProduct!A17:F1968,6,0)</f>
        <v>45737.33</v>
      </c>
    </row>
    <row r="18" spans="1:4">
      <c r="A18" s="3">
        <v>24</v>
      </c>
      <c r="B18">
        <f>VLOOKUP(A18,OrderProduct!$A$2:$T$1953,20,FALSE)</f>
        <v>92677</v>
      </c>
      <c r="C18" s="3" t="str">
        <f>VLOOKUP(B18,Location!$A$2:$C$986,3,0)</f>
        <v>West</v>
      </c>
      <c r="D18">
        <f>VLOOKUP(A18,OrderProduct!A18:F1969,6,0)</f>
        <v>232.5</v>
      </c>
    </row>
    <row r="19" spans="1:4">
      <c r="A19" s="3">
        <v>24</v>
      </c>
      <c r="B19">
        <f>VLOOKUP(A19,OrderProduct!$A$2:$T$1953,20,FALSE)</f>
        <v>92677</v>
      </c>
      <c r="C19" s="3" t="str">
        <f>VLOOKUP(B19,Location!$A$2:$C$986,3,0)</f>
        <v>West</v>
      </c>
      <c r="D19">
        <f>VLOOKUP(A19,OrderProduct!A19:F1970,6,0)</f>
        <v>68.46</v>
      </c>
    </row>
    <row r="20" spans="1:4">
      <c r="A20" s="3">
        <v>27</v>
      </c>
      <c r="B20">
        <f>VLOOKUP(A20,OrderProduct!$A$2:$T$1953,20,FALSE)</f>
        <v>90712</v>
      </c>
      <c r="C20" s="3" t="str">
        <f>VLOOKUP(B20,Location!$A$2:$C$986,3,0)</f>
        <v>West</v>
      </c>
      <c r="D20">
        <f>VLOOKUP(A20,OrderProduct!A20:F1971,6,0)</f>
        <v>885.23</v>
      </c>
    </row>
    <row r="21" spans="1:4">
      <c r="A21" s="3">
        <v>32</v>
      </c>
      <c r="B21">
        <f>VLOOKUP(A21,OrderProduct!$A$2:$T$1953,20,FALSE)</f>
        <v>97526</v>
      </c>
      <c r="C21" s="3" t="str">
        <f>VLOOKUP(B21,Location!$A$2:$C$986,3,0)</f>
        <v>West</v>
      </c>
      <c r="D21">
        <f>VLOOKUP(A21,OrderProduct!A21:F1972,6,0)</f>
        <v>2039.07</v>
      </c>
    </row>
    <row r="22" spans="1:4">
      <c r="A22" s="3">
        <v>32</v>
      </c>
      <c r="B22">
        <f>VLOOKUP(A22,OrderProduct!$A$2:$T$1953,20,FALSE)</f>
        <v>97526</v>
      </c>
      <c r="C22" s="3" t="str">
        <f>VLOOKUP(B22,Location!$A$2:$C$986,3,0)</f>
        <v>West</v>
      </c>
      <c r="D22">
        <f>VLOOKUP(A22,OrderProduct!A22:F1973,6,0)</f>
        <v>696.96</v>
      </c>
    </row>
    <row r="23" spans="1:4">
      <c r="A23" s="3">
        <v>32</v>
      </c>
      <c r="B23">
        <f>VLOOKUP(A23,OrderProduct!$A$2:$T$1953,20,FALSE)</f>
        <v>97526</v>
      </c>
      <c r="C23" s="3" t="str">
        <f>VLOOKUP(B23,Location!$A$2:$C$986,3,0)</f>
        <v>West</v>
      </c>
      <c r="D23">
        <f>VLOOKUP(A23,OrderProduct!A23:F1974,6,0)</f>
        <v>149.41</v>
      </c>
    </row>
    <row r="24" spans="1:4">
      <c r="A24" s="3">
        <v>32</v>
      </c>
      <c r="B24">
        <f>VLOOKUP(A24,OrderProduct!$A$2:$T$1953,20,FALSE)</f>
        <v>97526</v>
      </c>
      <c r="C24" s="3" t="str">
        <f>VLOOKUP(B24,Location!$A$2:$C$986,3,0)</f>
        <v>West</v>
      </c>
      <c r="D24">
        <f>VLOOKUP(A24,OrderProduct!A24:F1975,6,0)</f>
        <v>31670.6</v>
      </c>
    </row>
    <row r="25" spans="1:4">
      <c r="A25" s="3">
        <v>33</v>
      </c>
      <c r="B25">
        <f>VLOOKUP(A25,OrderProduct!$A$2:$T$1953,20,FALSE)</f>
        <v>97030</v>
      </c>
      <c r="C25" s="3" t="str">
        <f>VLOOKUP(B25,Location!$A$2:$C$986,3,0)</f>
        <v>West</v>
      </c>
      <c r="D25">
        <f>VLOOKUP(A25,OrderProduct!A25:F1976,6,0)</f>
        <v>381.91</v>
      </c>
    </row>
    <row r="26" spans="1:4">
      <c r="A26" s="3">
        <v>33</v>
      </c>
      <c r="B26">
        <f>VLOOKUP(A26,OrderProduct!$A$2:$T$1953,20,FALSE)</f>
        <v>97030</v>
      </c>
      <c r="C26" s="3" t="str">
        <f>VLOOKUP(B26,Location!$A$2:$C$986,3,0)</f>
        <v>West</v>
      </c>
      <c r="D26">
        <f>VLOOKUP(A26,OrderProduct!A26:F1977,6,0)</f>
        <v>9705.46</v>
      </c>
    </row>
    <row r="27" spans="1:4">
      <c r="A27" s="3">
        <v>43</v>
      </c>
      <c r="B27">
        <f>VLOOKUP(A27,OrderProduct!$A$2:$T$1953,20,FALSE)</f>
        <v>98052</v>
      </c>
      <c r="C27" s="3" t="str">
        <f>VLOOKUP(B27,Location!$A$2:$C$986,3,0)</f>
        <v>West</v>
      </c>
      <c r="D27">
        <f>VLOOKUP(A27,OrderProduct!A27:F1978,6,0)</f>
        <v>3247.54</v>
      </c>
    </row>
    <row r="28" spans="1:4">
      <c r="A28" s="3">
        <v>52</v>
      </c>
      <c r="B28">
        <f>VLOOKUP(A28,OrderProduct!$A$2:$T$1953,20,FALSE)</f>
        <v>98373</v>
      </c>
      <c r="C28" s="3" t="str">
        <f>VLOOKUP(B28,Location!$A$2:$C$986,3,0)</f>
        <v>West</v>
      </c>
      <c r="D28">
        <f>VLOOKUP(A28,OrderProduct!A28:F1979,6,0)</f>
        <v>5582.63</v>
      </c>
    </row>
    <row r="29" spans="1:4">
      <c r="A29" s="3">
        <v>53</v>
      </c>
      <c r="B29">
        <f>VLOOKUP(A29,OrderProduct!$A$2:$T$1953,20,FALSE)</f>
        <v>98052</v>
      </c>
      <c r="C29" s="3" t="str">
        <f>VLOOKUP(B29,Location!$A$2:$C$986,3,0)</f>
        <v>West</v>
      </c>
      <c r="D29">
        <f>VLOOKUP(A29,OrderProduct!A29:F1980,6,0)</f>
        <v>122.23</v>
      </c>
    </row>
    <row r="30" spans="1:4">
      <c r="A30" s="3">
        <v>53</v>
      </c>
      <c r="B30">
        <f>VLOOKUP(A30,OrderProduct!$A$2:$T$1953,20,FALSE)</f>
        <v>98052</v>
      </c>
      <c r="C30" s="3" t="str">
        <f>VLOOKUP(B30,Location!$A$2:$C$986,3,0)</f>
        <v>West</v>
      </c>
      <c r="D30">
        <f>VLOOKUP(A30,OrderProduct!A30:F1981,6,0)</f>
        <v>330.21</v>
      </c>
    </row>
    <row r="31" spans="1:4">
      <c r="A31" s="3">
        <v>56</v>
      </c>
      <c r="B31">
        <f>VLOOKUP(A31,OrderProduct!$A$2:$T$1953,20,FALSE)</f>
        <v>14150</v>
      </c>
      <c r="C31" s="3" t="str">
        <f>VLOOKUP(B31,Location!$A$2:$C$986,3,0)</f>
        <v>East</v>
      </c>
      <c r="D31">
        <f>VLOOKUP(A31,OrderProduct!A31:F1982,6,0)</f>
        <v>881.32</v>
      </c>
    </row>
    <row r="32" spans="1:4">
      <c r="A32" s="3">
        <v>56</v>
      </c>
      <c r="B32">
        <f>VLOOKUP(A32,OrderProduct!$A$2:$T$1953,20,FALSE)</f>
        <v>14150</v>
      </c>
      <c r="C32" s="3" t="str">
        <f>VLOOKUP(B32,Location!$A$2:$C$986,3,0)</f>
        <v>East</v>
      </c>
      <c r="D32">
        <f>VLOOKUP(A32,OrderProduct!A32:F1983,6,0)</f>
        <v>66.7</v>
      </c>
    </row>
    <row r="33" spans="1:4">
      <c r="A33" s="3">
        <v>62</v>
      </c>
      <c r="B33">
        <f>VLOOKUP(A33,OrderProduct!$A$2:$T$1953,20,FALSE)</f>
        <v>78664</v>
      </c>
      <c r="C33" s="3" t="str">
        <f>VLOOKUP(B33,Location!$A$2:$C$986,3,0)</f>
        <v>Central</v>
      </c>
      <c r="D33">
        <f>VLOOKUP(A33,OrderProduct!A33:F1984,6,0)</f>
        <v>1423.35</v>
      </c>
    </row>
    <row r="34" spans="1:4">
      <c r="A34" s="3">
        <v>62</v>
      </c>
      <c r="B34">
        <f>VLOOKUP(A34,OrderProduct!$A$2:$T$1953,20,FALSE)</f>
        <v>78664</v>
      </c>
      <c r="C34" s="3" t="str">
        <f>VLOOKUP(B34,Location!$A$2:$C$986,3,0)</f>
        <v>Central</v>
      </c>
      <c r="D34">
        <f>VLOOKUP(A34,OrderProduct!A34:F1985,6,0)</f>
        <v>124.81</v>
      </c>
    </row>
    <row r="35" spans="1:4">
      <c r="A35" s="3">
        <v>64</v>
      </c>
      <c r="B35">
        <f>VLOOKUP(A35,OrderProduct!$A$2:$T$1953,20,FALSE)</f>
        <v>24153</v>
      </c>
      <c r="C35" s="3" t="str">
        <f>VLOOKUP(B35,Location!$A$2:$C$986,3,0)</f>
        <v>South</v>
      </c>
      <c r="D35">
        <f>VLOOKUP(A35,OrderProduct!A35:F1986,6,0)</f>
        <v>594.44</v>
      </c>
    </row>
    <row r="36" spans="1:4">
      <c r="A36" s="3">
        <v>64</v>
      </c>
      <c r="B36">
        <f>VLOOKUP(A36,OrderProduct!$A$2:$T$1953,20,FALSE)</f>
        <v>24153</v>
      </c>
      <c r="C36" s="3" t="str">
        <f>VLOOKUP(B36,Location!$A$2:$C$986,3,0)</f>
        <v>South</v>
      </c>
      <c r="D36">
        <f>VLOOKUP(A36,OrderProduct!A36:F1987,6,0)</f>
        <v>228.5</v>
      </c>
    </row>
    <row r="37" spans="1:4">
      <c r="A37" s="3">
        <v>67</v>
      </c>
      <c r="B37">
        <f>VLOOKUP(A37,OrderProduct!$A$2:$T$1953,20,FALSE)</f>
        <v>94559</v>
      </c>
      <c r="C37" s="3" t="str">
        <f>VLOOKUP(B37,Location!$A$2:$C$986,3,0)</f>
        <v>West</v>
      </c>
      <c r="D37">
        <f>VLOOKUP(A37,OrderProduct!A37:F1988,6,0)</f>
        <v>2144.92</v>
      </c>
    </row>
    <row r="38" spans="1:4">
      <c r="A38" s="3">
        <v>68</v>
      </c>
      <c r="B38">
        <f>VLOOKUP(A38,OrderProduct!$A$2:$T$1953,20,FALSE)</f>
        <v>10177</v>
      </c>
      <c r="C38" s="3" t="str">
        <f>VLOOKUP(B38,Location!$A$2:$C$986,3,0)</f>
        <v>East</v>
      </c>
      <c r="D38">
        <f>VLOOKUP(A38,OrderProduct!A38:F1989,6,0)</f>
        <v>217</v>
      </c>
    </row>
    <row r="39" spans="1:4">
      <c r="A39" s="3">
        <v>68</v>
      </c>
      <c r="B39">
        <f>VLOOKUP(A39,OrderProduct!$A$2:$T$1953,20,FALSE)</f>
        <v>10177</v>
      </c>
      <c r="C39" s="3" t="str">
        <f>VLOOKUP(B39,Location!$A$2:$C$986,3,0)</f>
        <v>East</v>
      </c>
      <c r="D39">
        <f>VLOOKUP(A39,OrderProduct!A39:F1990,6,0)</f>
        <v>226.88</v>
      </c>
    </row>
    <row r="40" spans="1:4">
      <c r="A40" s="3">
        <v>68</v>
      </c>
      <c r="B40">
        <f>VLOOKUP(A40,OrderProduct!$A$2:$T$1953,20,FALSE)</f>
        <v>10177</v>
      </c>
      <c r="C40" s="3" t="str">
        <f>VLOOKUP(B40,Location!$A$2:$C$986,3,0)</f>
        <v>East</v>
      </c>
      <c r="D40">
        <f>VLOOKUP(A40,OrderProduct!A40:F1991,6,0)</f>
        <v>4620.05</v>
      </c>
    </row>
    <row r="41" spans="1:4">
      <c r="A41" s="3">
        <v>68</v>
      </c>
      <c r="B41">
        <f>VLOOKUP(A41,OrderProduct!$A$2:$T$1953,20,FALSE)</f>
        <v>10177</v>
      </c>
      <c r="C41" s="3" t="str">
        <f>VLOOKUP(B41,Location!$A$2:$C$986,3,0)</f>
        <v>East</v>
      </c>
      <c r="D41">
        <f>VLOOKUP(A41,OrderProduct!A41:F1992,6,0)</f>
        <v>2373.32</v>
      </c>
    </row>
    <row r="42" spans="1:4">
      <c r="A42" s="3">
        <v>70</v>
      </c>
      <c r="B42">
        <f>VLOOKUP(A42,OrderProduct!$A$2:$T$1953,20,FALSE)</f>
        <v>5401</v>
      </c>
      <c r="C42" s="3" t="str">
        <f>VLOOKUP(B42,Location!$A$2:$C$986,3,0)</f>
        <v>East</v>
      </c>
      <c r="D42">
        <f>VLOOKUP(A42,OrderProduct!A42:F1993,6,0)</f>
        <v>325.73</v>
      </c>
    </row>
    <row r="43" spans="1:4">
      <c r="A43" s="3">
        <v>83</v>
      </c>
      <c r="B43">
        <f>VLOOKUP(A43,OrderProduct!$A$2:$T$1953,20,FALSE)</f>
        <v>44708</v>
      </c>
      <c r="C43" s="3" t="str">
        <f>VLOOKUP(B43,Location!$A$2:$C$986,3,0)</f>
        <v>East</v>
      </c>
      <c r="D43">
        <f>VLOOKUP(A43,OrderProduct!A43:F1994,6,0)</f>
        <v>5555.6</v>
      </c>
    </row>
    <row r="44" spans="1:4">
      <c r="A44" s="3">
        <v>84</v>
      </c>
      <c r="B44">
        <f>VLOOKUP(A44,OrderProduct!$A$2:$T$1953,20,FALSE)</f>
        <v>45231</v>
      </c>
      <c r="C44" s="3" t="str">
        <f>VLOOKUP(B44,Location!$A$2:$C$986,3,0)</f>
        <v>East</v>
      </c>
      <c r="D44">
        <f>VLOOKUP(A44,OrderProduct!A44:F1995,6,0)</f>
        <v>38.96</v>
      </c>
    </row>
    <row r="45" spans="1:4">
      <c r="A45" s="3">
        <v>84</v>
      </c>
      <c r="B45">
        <f>VLOOKUP(A45,OrderProduct!$A$2:$T$1953,20,FALSE)</f>
        <v>45231</v>
      </c>
      <c r="C45" s="3" t="str">
        <f>VLOOKUP(B45,Location!$A$2:$C$986,3,0)</f>
        <v>East</v>
      </c>
      <c r="D45">
        <f>VLOOKUP(A45,OrderProduct!A45:F1996,6,0)</f>
        <v>605.82</v>
      </c>
    </row>
    <row r="46" spans="1:4">
      <c r="A46" s="3">
        <v>87</v>
      </c>
      <c r="B46">
        <f>VLOOKUP(A46,OrderProduct!$A$2:$T$1953,20,FALSE)</f>
        <v>95687</v>
      </c>
      <c r="C46" s="3" t="str">
        <f>VLOOKUP(B46,Location!$A$2:$C$986,3,0)</f>
        <v>West</v>
      </c>
      <c r="D46">
        <f>VLOOKUP(A46,OrderProduct!A46:F1997,6,0)</f>
        <v>1569</v>
      </c>
    </row>
    <row r="47" spans="1:4">
      <c r="A47" s="3">
        <v>87</v>
      </c>
      <c r="B47">
        <f>VLOOKUP(A47,OrderProduct!$A$2:$T$1953,20,FALSE)</f>
        <v>95687</v>
      </c>
      <c r="C47" s="3" t="str">
        <f>VLOOKUP(B47,Location!$A$2:$C$986,3,0)</f>
        <v>West</v>
      </c>
      <c r="D47">
        <f>VLOOKUP(A47,OrderProduct!A47:F1998,6,0)</f>
        <v>1483.76</v>
      </c>
    </row>
    <row r="48" spans="1:4">
      <c r="A48" s="3">
        <v>87</v>
      </c>
      <c r="B48">
        <f>VLOOKUP(A48,OrderProduct!$A$2:$T$1953,20,FALSE)</f>
        <v>95687</v>
      </c>
      <c r="C48" s="3" t="str">
        <f>VLOOKUP(B48,Location!$A$2:$C$986,3,0)</f>
        <v>West</v>
      </c>
      <c r="D48">
        <f>VLOOKUP(A48,OrderProduct!A48:F1999,6,0)</f>
        <v>256.77</v>
      </c>
    </row>
    <row r="49" spans="1:4">
      <c r="A49" s="3">
        <v>91</v>
      </c>
      <c r="B49">
        <f>VLOOKUP(A49,OrderProduct!$A$2:$T$1953,20,FALSE)</f>
        <v>94591</v>
      </c>
      <c r="C49" s="3" t="str">
        <f>VLOOKUP(B49,Location!$A$2:$C$986,3,0)</f>
        <v>West</v>
      </c>
      <c r="D49">
        <f>VLOOKUP(A49,OrderProduct!A49:F2000,6,0)</f>
        <v>109.86</v>
      </c>
    </row>
    <row r="50" spans="1:4">
      <c r="A50" s="3">
        <v>91</v>
      </c>
      <c r="B50">
        <f>VLOOKUP(A50,OrderProduct!$A$2:$T$1953,20,FALSE)</f>
        <v>94591</v>
      </c>
      <c r="C50" s="3" t="str">
        <f>VLOOKUP(B50,Location!$A$2:$C$986,3,0)</f>
        <v>West</v>
      </c>
      <c r="D50">
        <f>VLOOKUP(A50,OrderProduct!A50:F2001,6,0)</f>
        <v>406.91</v>
      </c>
    </row>
    <row r="51" spans="1:4">
      <c r="A51" s="3">
        <v>91</v>
      </c>
      <c r="B51">
        <f>VLOOKUP(A51,OrderProduct!$A$2:$T$1953,20,FALSE)</f>
        <v>94591</v>
      </c>
      <c r="C51" s="3" t="str">
        <f>VLOOKUP(B51,Location!$A$2:$C$986,3,0)</f>
        <v>West</v>
      </c>
      <c r="D51">
        <f>VLOOKUP(A51,OrderProduct!A51:F2002,6,0)</f>
        <v>228.46</v>
      </c>
    </row>
    <row r="52" spans="1:4">
      <c r="A52" s="3">
        <v>92</v>
      </c>
      <c r="B52">
        <f>VLOOKUP(A52,OrderProduct!$A$2:$T$1953,20,FALSE)</f>
        <v>70056</v>
      </c>
      <c r="C52" s="3" t="str">
        <f>VLOOKUP(B52,Location!$A$2:$C$986,3,0)</f>
        <v>South</v>
      </c>
      <c r="D52">
        <f>VLOOKUP(A52,OrderProduct!A52:F2003,6,0)</f>
        <v>77.61</v>
      </c>
    </row>
    <row r="53" spans="1:4">
      <c r="A53" s="3">
        <v>92</v>
      </c>
      <c r="B53">
        <f>VLOOKUP(A53,OrderProduct!$A$2:$T$1953,20,FALSE)</f>
        <v>70056</v>
      </c>
      <c r="C53" s="3" t="str">
        <f>VLOOKUP(B53,Location!$A$2:$C$986,3,0)</f>
        <v>South</v>
      </c>
      <c r="D53">
        <f>VLOOKUP(A53,OrderProduct!A53:F2004,6,0)</f>
        <v>284.48</v>
      </c>
    </row>
    <row r="54" spans="1:4">
      <c r="A54" s="3">
        <v>92</v>
      </c>
      <c r="B54">
        <f>VLOOKUP(A54,OrderProduct!$A$2:$T$1953,20,FALSE)</f>
        <v>70056</v>
      </c>
      <c r="C54" s="3" t="str">
        <f>VLOOKUP(B54,Location!$A$2:$C$986,3,0)</f>
        <v>South</v>
      </c>
      <c r="D54">
        <f>VLOOKUP(A54,OrderProduct!A54:F2005,6,0)</f>
        <v>199.12</v>
      </c>
    </row>
    <row r="55" spans="1:4">
      <c r="A55" s="3">
        <v>94</v>
      </c>
      <c r="B55">
        <f>VLOOKUP(A55,OrderProduct!$A$2:$T$1953,20,FALSE)</f>
        <v>60601</v>
      </c>
      <c r="C55" s="3" t="str">
        <f>VLOOKUP(B55,Location!$A$2:$C$986,3,0)</f>
        <v>Central</v>
      </c>
      <c r="D55">
        <f>VLOOKUP(A55,OrderProduct!A55:F2006,6,0)</f>
        <v>63.14</v>
      </c>
    </row>
    <row r="56" spans="1:4">
      <c r="A56" s="3">
        <v>94</v>
      </c>
      <c r="B56">
        <f>VLOOKUP(A56,OrderProduct!$A$2:$T$1953,20,FALSE)</f>
        <v>60601</v>
      </c>
      <c r="C56" s="3" t="str">
        <f>VLOOKUP(B56,Location!$A$2:$C$986,3,0)</f>
        <v>Central</v>
      </c>
      <c r="D56">
        <f>VLOOKUP(A56,OrderProduct!A56:F2007,6,0)</f>
        <v>84.6</v>
      </c>
    </row>
    <row r="57" spans="1:4">
      <c r="A57" s="3">
        <v>97</v>
      </c>
      <c r="B57">
        <f>VLOOKUP(A57,OrderProduct!$A$2:$T$1953,20,FALSE)</f>
        <v>66502</v>
      </c>
      <c r="C57" s="3" t="str">
        <f>VLOOKUP(B57,Location!$A$2:$C$986,3,0)</f>
        <v>Central</v>
      </c>
      <c r="D57">
        <f>VLOOKUP(A57,OrderProduct!A57:F2008,6,0)</f>
        <v>170.75</v>
      </c>
    </row>
    <row r="58" spans="1:4">
      <c r="A58" s="3">
        <v>97</v>
      </c>
      <c r="B58">
        <f>VLOOKUP(A58,OrderProduct!$A$2:$T$1953,20,FALSE)</f>
        <v>66502</v>
      </c>
      <c r="C58" s="3" t="str">
        <f>VLOOKUP(B58,Location!$A$2:$C$986,3,0)</f>
        <v>Central</v>
      </c>
      <c r="D58">
        <f>VLOOKUP(A58,OrderProduct!A58:F2009,6,0)</f>
        <v>1339.42</v>
      </c>
    </row>
    <row r="59" spans="1:4">
      <c r="A59" s="3">
        <v>101</v>
      </c>
      <c r="B59">
        <f>VLOOKUP(A59,OrderProduct!$A$2:$T$1953,20,FALSE)</f>
        <v>4005</v>
      </c>
      <c r="C59" s="3" t="str">
        <f>VLOOKUP(B59,Location!$A$2:$C$986,3,0)</f>
        <v>East</v>
      </c>
      <c r="D59">
        <f>VLOOKUP(A59,OrderProduct!A59:F2010,6,0)</f>
        <v>10554.63</v>
      </c>
    </row>
    <row r="60" spans="1:4">
      <c r="A60" s="3">
        <v>102</v>
      </c>
      <c r="B60">
        <f>VLOOKUP(A60,OrderProduct!$A$2:$T$1953,20,FALSE)</f>
        <v>2129</v>
      </c>
      <c r="C60" s="3" t="str">
        <f>VLOOKUP(B60,Location!$A$2:$C$986,3,0)</f>
        <v>East</v>
      </c>
      <c r="D60">
        <f>VLOOKUP(A60,OrderProduct!A60:F2011,6,0)</f>
        <v>1749.64</v>
      </c>
    </row>
    <row r="61" spans="1:4">
      <c r="A61" s="3">
        <v>102</v>
      </c>
      <c r="B61">
        <f>VLOOKUP(A61,OrderProduct!$A$2:$T$1953,20,FALSE)</f>
        <v>2129</v>
      </c>
      <c r="C61" s="3" t="str">
        <f>VLOOKUP(B61,Location!$A$2:$C$986,3,0)</f>
        <v>East</v>
      </c>
      <c r="D61">
        <f>VLOOKUP(A61,OrderProduct!A61:F2012,6,0)</f>
        <v>936.8</v>
      </c>
    </row>
    <row r="62" spans="1:4">
      <c r="A62" s="3">
        <v>102</v>
      </c>
      <c r="B62">
        <f>VLOOKUP(A62,OrderProduct!$A$2:$T$1953,20,FALSE)</f>
        <v>2129</v>
      </c>
      <c r="C62" s="3" t="str">
        <f>VLOOKUP(B62,Location!$A$2:$C$986,3,0)</f>
        <v>East</v>
      </c>
      <c r="D62">
        <f>VLOOKUP(A62,OrderProduct!A62:F2013,6,0)</f>
        <v>267.53</v>
      </c>
    </row>
    <row r="63" spans="1:4">
      <c r="A63" s="3">
        <v>107</v>
      </c>
      <c r="B63">
        <f>VLOOKUP(A63,OrderProduct!$A$2:$T$1953,20,FALSE)</f>
        <v>3820</v>
      </c>
      <c r="C63" s="3" t="str">
        <f>VLOOKUP(B63,Location!$A$2:$C$986,3,0)</f>
        <v>East</v>
      </c>
      <c r="D63">
        <f>VLOOKUP(A63,OrderProduct!A63:F2014,6,0)</f>
        <v>212.89</v>
      </c>
    </row>
    <row r="64" spans="1:4">
      <c r="A64" s="3">
        <v>109</v>
      </c>
      <c r="B64">
        <f>VLOOKUP(A64,OrderProduct!$A$2:$T$1953,20,FALSE)</f>
        <v>7644</v>
      </c>
      <c r="C64" s="3" t="str">
        <f>VLOOKUP(B64,Location!$A$2:$C$986,3,0)</f>
        <v>East</v>
      </c>
      <c r="D64">
        <f>VLOOKUP(A64,OrderProduct!A64:F2015,6,0)</f>
        <v>7.01</v>
      </c>
    </row>
    <row r="65" spans="1:4">
      <c r="A65" s="3">
        <v>114</v>
      </c>
      <c r="B65">
        <f>VLOOKUP(A65,OrderProduct!$A$2:$T$1953,20,FALSE)</f>
        <v>97035</v>
      </c>
      <c r="C65" s="3" t="str">
        <f>VLOOKUP(B65,Location!$A$2:$C$986,3,0)</f>
        <v>West</v>
      </c>
      <c r="D65">
        <f>VLOOKUP(A65,OrderProduct!A65:F2016,6,0)</f>
        <v>45.87</v>
      </c>
    </row>
    <row r="66" spans="1:4">
      <c r="A66" s="3">
        <v>114</v>
      </c>
      <c r="B66">
        <f>VLOOKUP(A66,OrderProduct!$A$2:$T$1953,20,FALSE)</f>
        <v>97035</v>
      </c>
      <c r="C66" s="3" t="str">
        <f>VLOOKUP(B66,Location!$A$2:$C$986,3,0)</f>
        <v>West</v>
      </c>
      <c r="D66">
        <f>VLOOKUP(A66,OrderProduct!A66:F2017,6,0)</f>
        <v>327.61</v>
      </c>
    </row>
    <row r="67" spans="1:4">
      <c r="A67" s="3">
        <v>114</v>
      </c>
      <c r="B67">
        <f>VLOOKUP(A67,OrderProduct!$A$2:$T$1953,20,FALSE)</f>
        <v>97035</v>
      </c>
      <c r="C67" s="3" t="str">
        <f>VLOOKUP(B67,Location!$A$2:$C$986,3,0)</f>
        <v>West</v>
      </c>
      <c r="D67">
        <f>VLOOKUP(A67,OrderProduct!A67:F2018,6,0)</f>
        <v>148.36</v>
      </c>
    </row>
    <row r="68" spans="1:4">
      <c r="A68" s="3">
        <v>115</v>
      </c>
      <c r="B68">
        <f>VLOOKUP(A68,OrderProduct!$A$2:$T$1953,20,FALSE)</f>
        <v>97128</v>
      </c>
      <c r="C68" s="3" t="str">
        <f>VLOOKUP(B68,Location!$A$2:$C$986,3,0)</f>
        <v>West</v>
      </c>
      <c r="D68">
        <f>VLOOKUP(A68,OrderProduct!A68:F2019,6,0)</f>
        <v>318.47</v>
      </c>
    </row>
    <row r="69" spans="1:4">
      <c r="A69" s="3">
        <v>117</v>
      </c>
      <c r="B69">
        <f>VLOOKUP(A69,OrderProduct!$A$2:$T$1953,20,FALSE)</f>
        <v>98103</v>
      </c>
      <c r="C69" s="3" t="str">
        <f>VLOOKUP(B69,Location!$A$2:$C$986,3,0)</f>
        <v>West</v>
      </c>
      <c r="D69">
        <f>VLOOKUP(A69,OrderProduct!A69:F2020,6,0)</f>
        <v>8549.04</v>
      </c>
    </row>
    <row r="70" spans="1:4">
      <c r="A70" s="3">
        <v>117</v>
      </c>
      <c r="B70">
        <f>VLOOKUP(A70,OrderProduct!$A$2:$T$1953,20,FALSE)</f>
        <v>98103</v>
      </c>
      <c r="C70" s="3" t="str">
        <f>VLOOKUP(B70,Location!$A$2:$C$986,3,0)</f>
        <v>West</v>
      </c>
      <c r="D70">
        <f>VLOOKUP(A70,OrderProduct!A70:F2021,6,0)</f>
        <v>682.68</v>
      </c>
    </row>
    <row r="71" spans="1:4">
      <c r="A71" s="3">
        <v>117</v>
      </c>
      <c r="B71">
        <f>VLOOKUP(A71,OrderProduct!$A$2:$T$1953,20,FALSE)</f>
        <v>98103</v>
      </c>
      <c r="C71" s="3" t="str">
        <f>VLOOKUP(B71,Location!$A$2:$C$986,3,0)</f>
        <v>West</v>
      </c>
      <c r="D71">
        <f>VLOOKUP(A71,OrderProduct!A71:F2022,6,0)</f>
        <v>73.44</v>
      </c>
    </row>
    <row r="72" spans="1:4">
      <c r="A72" s="3">
        <v>117</v>
      </c>
      <c r="B72">
        <f>VLOOKUP(A72,OrderProduct!$A$2:$T$1953,20,FALSE)</f>
        <v>98103</v>
      </c>
      <c r="C72" s="3" t="str">
        <f>VLOOKUP(B72,Location!$A$2:$C$986,3,0)</f>
        <v>West</v>
      </c>
      <c r="D72">
        <f>VLOOKUP(A72,OrderProduct!A72:F2023,6,0)</f>
        <v>2997.07</v>
      </c>
    </row>
    <row r="73" spans="1:4">
      <c r="A73" s="3">
        <v>120</v>
      </c>
      <c r="B73">
        <f>VLOOKUP(A73,OrderProduct!$A$2:$T$1953,20,FALSE)</f>
        <v>84041</v>
      </c>
      <c r="C73" s="3" t="str">
        <f>VLOOKUP(B73,Location!$A$2:$C$986,3,0)</f>
        <v>West</v>
      </c>
      <c r="D73">
        <f>VLOOKUP(A73,OrderProduct!A73:F2024,6,0)</f>
        <v>7497.05</v>
      </c>
    </row>
    <row r="74" spans="1:4">
      <c r="A74" s="3">
        <v>120</v>
      </c>
      <c r="B74">
        <f>VLOOKUP(A74,OrderProduct!$A$2:$T$1953,20,FALSE)</f>
        <v>84041</v>
      </c>
      <c r="C74" s="3" t="str">
        <f>VLOOKUP(B74,Location!$A$2:$C$986,3,0)</f>
        <v>West</v>
      </c>
      <c r="D74">
        <f>VLOOKUP(A74,OrderProduct!A74:F2025,6,0)</f>
        <v>832.14</v>
      </c>
    </row>
    <row r="75" spans="1:4">
      <c r="A75" s="3">
        <v>123</v>
      </c>
      <c r="B75">
        <f>VLOOKUP(A75,OrderProduct!$A$2:$T$1953,20,FALSE)</f>
        <v>22102</v>
      </c>
      <c r="C75" s="3" t="str">
        <f>VLOOKUP(B75,Location!$A$2:$C$986,3,0)</f>
        <v>South</v>
      </c>
      <c r="D75">
        <f>VLOOKUP(A75,OrderProduct!A75:F2026,6,0)</f>
        <v>240.6</v>
      </c>
    </row>
    <row r="76" spans="1:4">
      <c r="A76" s="3">
        <v>129</v>
      </c>
      <c r="B76">
        <f>VLOOKUP(A76,OrderProduct!$A$2:$T$1953,20,FALSE)</f>
        <v>62002</v>
      </c>
      <c r="C76" s="3" t="str">
        <f>VLOOKUP(B76,Location!$A$2:$C$986,3,0)</f>
        <v>Central</v>
      </c>
      <c r="D76">
        <f>VLOOKUP(A76,OrderProduct!A76:F2027,6,0)</f>
        <v>236.88</v>
      </c>
    </row>
    <row r="77" spans="1:4">
      <c r="A77" s="3">
        <v>129</v>
      </c>
      <c r="B77">
        <f>VLOOKUP(A77,OrderProduct!$A$2:$T$1953,20,FALSE)</f>
        <v>62002</v>
      </c>
      <c r="C77" s="3" t="str">
        <f>VLOOKUP(B77,Location!$A$2:$C$986,3,0)</f>
        <v>Central</v>
      </c>
      <c r="D77">
        <f>VLOOKUP(A77,OrderProduct!A77:F2028,6,0)</f>
        <v>8048.45</v>
      </c>
    </row>
    <row r="78" spans="1:4">
      <c r="A78" s="3">
        <v>136</v>
      </c>
      <c r="B78">
        <f>VLOOKUP(A78,OrderProduct!$A$2:$T$1953,20,FALSE)</f>
        <v>94952</v>
      </c>
      <c r="C78" s="3" t="str">
        <f>VLOOKUP(B78,Location!$A$2:$C$986,3,0)</f>
        <v>West</v>
      </c>
      <c r="D78">
        <f>VLOOKUP(A78,OrderProduct!A78:F2029,6,0)</f>
        <v>10364.36</v>
      </c>
    </row>
    <row r="79" spans="1:4">
      <c r="A79" s="3">
        <v>136</v>
      </c>
      <c r="B79">
        <f>VLOOKUP(A79,OrderProduct!$A$2:$T$1953,20,FALSE)</f>
        <v>94952</v>
      </c>
      <c r="C79" s="3" t="str">
        <f>VLOOKUP(B79,Location!$A$2:$C$986,3,0)</f>
        <v>West</v>
      </c>
      <c r="D79">
        <f>VLOOKUP(A79,OrderProduct!A79:F2030,6,0)</f>
        <v>1939.03</v>
      </c>
    </row>
    <row r="80" spans="1:4">
      <c r="A80" s="3">
        <v>142</v>
      </c>
      <c r="B80">
        <f>VLOOKUP(A80,OrderProduct!$A$2:$T$1953,20,FALSE)</f>
        <v>6401</v>
      </c>
      <c r="C80" s="3" t="str">
        <f>VLOOKUP(B80,Location!$A$2:$C$986,3,0)</f>
        <v>East</v>
      </c>
      <c r="D80">
        <f>VLOOKUP(A80,OrderProduct!A80:F2031,6,0)</f>
        <v>457.63</v>
      </c>
    </row>
    <row r="81" spans="1:4">
      <c r="A81" s="3">
        <v>144</v>
      </c>
      <c r="B81">
        <f>VLOOKUP(A81,OrderProduct!$A$2:$T$1953,20,FALSE)</f>
        <v>2664</v>
      </c>
      <c r="C81" s="3" t="str">
        <f>VLOOKUP(B81,Location!$A$2:$C$986,3,0)</f>
        <v>East</v>
      </c>
      <c r="D81">
        <f>VLOOKUP(A81,OrderProduct!A81:F2032,6,0)</f>
        <v>9539.6</v>
      </c>
    </row>
    <row r="82" spans="1:4">
      <c r="A82" s="3">
        <v>145</v>
      </c>
      <c r="B82">
        <f>VLOOKUP(A82,OrderProduct!$A$2:$T$1953,20,FALSE)</f>
        <v>15122</v>
      </c>
      <c r="C82" s="3" t="str">
        <f>VLOOKUP(B82,Location!$A$2:$C$986,3,0)</f>
        <v>East</v>
      </c>
      <c r="D82">
        <f>VLOOKUP(A82,OrderProduct!A82:F2033,6,0)</f>
        <v>109.86</v>
      </c>
    </row>
    <row r="83" spans="1:4">
      <c r="A83" s="3">
        <v>145</v>
      </c>
      <c r="B83">
        <f>VLOOKUP(A83,OrderProduct!$A$2:$T$1953,20,FALSE)</f>
        <v>15122</v>
      </c>
      <c r="C83" s="3" t="str">
        <f>VLOOKUP(B83,Location!$A$2:$C$986,3,0)</f>
        <v>East</v>
      </c>
      <c r="D83">
        <f>VLOOKUP(A83,OrderProduct!A83:F2034,6,0)</f>
        <v>1426.51</v>
      </c>
    </row>
    <row r="84" spans="1:4">
      <c r="A84" s="3">
        <v>146</v>
      </c>
      <c r="B84">
        <f>VLOOKUP(A84,OrderProduct!$A$2:$T$1953,20,FALSE)</f>
        <v>76148</v>
      </c>
      <c r="C84" s="3" t="str">
        <f>VLOOKUP(B84,Location!$A$2:$C$986,3,0)</f>
        <v>Central</v>
      </c>
      <c r="D84">
        <f>VLOOKUP(A84,OrderProduct!A84:F2035,6,0)</f>
        <v>8717.75</v>
      </c>
    </row>
    <row r="85" spans="1:4">
      <c r="A85" s="3">
        <v>146</v>
      </c>
      <c r="B85">
        <f>VLOOKUP(A85,OrderProduct!$A$2:$T$1953,20,FALSE)</f>
        <v>76148</v>
      </c>
      <c r="C85" s="3" t="str">
        <f>VLOOKUP(B85,Location!$A$2:$C$986,3,0)</f>
        <v>Central</v>
      </c>
      <c r="D85">
        <f>VLOOKUP(A85,OrderProduct!A85:F2036,6,0)</f>
        <v>282.85</v>
      </c>
    </row>
    <row r="86" spans="1:4">
      <c r="A86" s="3">
        <v>151</v>
      </c>
      <c r="B86">
        <f>VLOOKUP(A86,OrderProduct!$A$2:$T$1953,20,FALSE)</f>
        <v>37664</v>
      </c>
      <c r="C86" s="3" t="str">
        <f>VLOOKUP(B86,Location!$A$2:$C$986,3,0)</f>
        <v>South</v>
      </c>
      <c r="D86">
        <f>VLOOKUP(A86,OrderProduct!A86:F2037,6,0)</f>
        <v>199.08</v>
      </c>
    </row>
    <row r="87" spans="1:4">
      <c r="A87" s="3">
        <v>151</v>
      </c>
      <c r="B87">
        <f>VLOOKUP(A87,OrderProduct!$A$2:$T$1953,20,FALSE)</f>
        <v>37664</v>
      </c>
      <c r="C87" s="3" t="str">
        <f>VLOOKUP(B87,Location!$A$2:$C$986,3,0)</f>
        <v>South</v>
      </c>
      <c r="D87">
        <f>VLOOKUP(A87,OrderProduct!A87:F2038,6,0)</f>
        <v>475.42</v>
      </c>
    </row>
    <row r="88" spans="1:4">
      <c r="A88" s="3">
        <v>152</v>
      </c>
      <c r="B88">
        <f>VLOOKUP(A88,OrderProduct!$A$2:$T$1953,20,FALSE)</f>
        <v>37918</v>
      </c>
      <c r="C88" s="3" t="str">
        <f>VLOOKUP(B88,Location!$A$2:$C$986,3,0)</f>
        <v>South</v>
      </c>
      <c r="D88">
        <f>VLOOKUP(A88,OrderProduct!A88:F2039,6,0)</f>
        <v>3598.82</v>
      </c>
    </row>
    <row r="89" spans="1:4">
      <c r="A89" s="3">
        <v>152</v>
      </c>
      <c r="B89">
        <f>VLOOKUP(A89,OrderProduct!$A$2:$T$1953,20,FALSE)</f>
        <v>37918</v>
      </c>
      <c r="C89" s="3" t="str">
        <f>VLOOKUP(B89,Location!$A$2:$C$986,3,0)</f>
        <v>South</v>
      </c>
      <c r="D89">
        <f>VLOOKUP(A89,OrderProduct!A89:F2040,6,0)</f>
        <v>41.22</v>
      </c>
    </row>
    <row r="90" spans="1:4">
      <c r="A90" s="3">
        <v>152</v>
      </c>
      <c r="B90">
        <f>VLOOKUP(A90,OrderProduct!$A$2:$T$1953,20,FALSE)</f>
        <v>37918</v>
      </c>
      <c r="C90" s="3" t="str">
        <f>VLOOKUP(B90,Location!$A$2:$C$986,3,0)</f>
        <v>South</v>
      </c>
      <c r="D90">
        <f>VLOOKUP(A90,OrderProduct!A90:F2041,6,0)</f>
        <v>2710.47</v>
      </c>
    </row>
    <row r="91" spans="1:4">
      <c r="A91" s="3">
        <v>152</v>
      </c>
      <c r="B91">
        <f>VLOOKUP(A91,OrderProduct!$A$2:$T$1953,20,FALSE)</f>
        <v>37918</v>
      </c>
      <c r="C91" s="3" t="str">
        <f>VLOOKUP(B91,Location!$A$2:$C$986,3,0)</f>
        <v>South</v>
      </c>
      <c r="D91">
        <f>VLOOKUP(A91,OrderProduct!A91:F2042,6,0)</f>
        <v>8354.73</v>
      </c>
    </row>
    <row r="92" spans="1:4">
      <c r="A92" s="3">
        <v>156</v>
      </c>
      <c r="B92">
        <f>VLOOKUP(A92,OrderProduct!$A$2:$T$1953,20,FALSE)</f>
        <v>80525</v>
      </c>
      <c r="C92" s="3" t="str">
        <f>VLOOKUP(B92,Location!$A$2:$C$986,3,0)</f>
        <v>West</v>
      </c>
      <c r="D92">
        <f>VLOOKUP(A92,OrderProduct!A92:F2043,6,0)</f>
        <v>9492.92</v>
      </c>
    </row>
    <row r="93" spans="1:4">
      <c r="A93" s="3">
        <v>156</v>
      </c>
      <c r="B93">
        <f>VLOOKUP(A93,OrderProduct!$A$2:$T$1953,20,FALSE)</f>
        <v>80525</v>
      </c>
      <c r="C93" s="3" t="str">
        <f>VLOOKUP(B93,Location!$A$2:$C$986,3,0)</f>
        <v>West</v>
      </c>
      <c r="D93">
        <f>VLOOKUP(A93,OrderProduct!A93:F2044,6,0)</f>
        <v>13546.94</v>
      </c>
    </row>
    <row r="94" spans="1:4">
      <c r="A94" s="3">
        <v>164</v>
      </c>
      <c r="B94">
        <f>VLOOKUP(A94,OrderProduct!$A$2:$T$1953,20,FALSE)</f>
        <v>99352</v>
      </c>
      <c r="C94" s="3" t="str">
        <f>VLOOKUP(B94,Location!$A$2:$C$986,3,0)</f>
        <v>West</v>
      </c>
      <c r="D94">
        <f>VLOOKUP(A94,OrderProduct!A94:F2045,6,0)</f>
        <v>6401.65</v>
      </c>
    </row>
    <row r="95" spans="1:4">
      <c r="A95" s="3">
        <v>164</v>
      </c>
      <c r="B95">
        <f>VLOOKUP(A95,OrderProduct!$A$2:$T$1953,20,FALSE)</f>
        <v>99352</v>
      </c>
      <c r="C95" s="3" t="str">
        <f>VLOOKUP(B95,Location!$A$2:$C$986,3,0)</f>
        <v>West</v>
      </c>
      <c r="D95">
        <f>VLOOKUP(A95,OrderProduct!A95:F2046,6,0)</f>
        <v>206.04</v>
      </c>
    </row>
    <row r="96" spans="1:4">
      <c r="A96" s="3">
        <v>166</v>
      </c>
      <c r="B96">
        <f>VLOOKUP(A96,OrderProduct!$A$2:$T$1953,20,FALSE)</f>
        <v>37087</v>
      </c>
      <c r="C96" s="3" t="str">
        <f>VLOOKUP(B96,Location!$A$2:$C$986,3,0)</f>
        <v>South</v>
      </c>
      <c r="D96">
        <f>VLOOKUP(A96,OrderProduct!A96:F2047,6,0)</f>
        <v>5679.59</v>
      </c>
    </row>
    <row r="97" spans="1:4">
      <c r="A97" s="3">
        <v>169</v>
      </c>
      <c r="B97">
        <f>VLOOKUP(A97,OrderProduct!$A$2:$T$1953,20,FALSE)</f>
        <v>70802</v>
      </c>
      <c r="C97" s="3" t="str">
        <f>VLOOKUP(B97,Location!$A$2:$C$986,3,0)</f>
        <v>South</v>
      </c>
      <c r="D97">
        <f>VLOOKUP(A97,OrderProduct!A97:F2048,6,0)</f>
        <v>6654.39</v>
      </c>
    </row>
    <row r="98" spans="1:4">
      <c r="A98" s="3">
        <v>169</v>
      </c>
      <c r="B98">
        <f>VLOOKUP(A98,OrderProduct!$A$2:$T$1953,20,FALSE)</f>
        <v>70802</v>
      </c>
      <c r="C98" s="3" t="str">
        <f>VLOOKUP(B98,Location!$A$2:$C$986,3,0)</f>
        <v>South</v>
      </c>
      <c r="D98">
        <f>VLOOKUP(A98,OrderProduct!A98:F2049,6,0)</f>
        <v>4429.69</v>
      </c>
    </row>
    <row r="99" spans="1:4">
      <c r="A99" s="3">
        <v>169</v>
      </c>
      <c r="B99">
        <f>VLOOKUP(A99,OrderProduct!$A$2:$T$1953,20,FALSE)</f>
        <v>70802</v>
      </c>
      <c r="C99" s="3" t="str">
        <f>VLOOKUP(B99,Location!$A$2:$C$986,3,0)</f>
        <v>South</v>
      </c>
      <c r="D99">
        <f>VLOOKUP(A99,OrderProduct!A99:F2050,6,0)</f>
        <v>4556.63</v>
      </c>
    </row>
    <row r="100" spans="1:4">
      <c r="A100" s="3">
        <v>171</v>
      </c>
      <c r="B100">
        <f>VLOOKUP(A100,OrderProduct!$A$2:$T$1953,20,FALSE)</f>
        <v>7024</v>
      </c>
      <c r="C100" s="3" t="str">
        <f>VLOOKUP(B100,Location!$A$2:$C$986,3,0)</f>
        <v>East</v>
      </c>
      <c r="D100">
        <f>VLOOKUP(A100,OrderProduct!A100:F2051,6,0)</f>
        <v>2948.61</v>
      </c>
    </row>
    <row r="101" spans="1:4">
      <c r="A101" s="3">
        <v>181</v>
      </c>
      <c r="B101">
        <f>VLOOKUP(A101,OrderProduct!$A$2:$T$1953,20,FALSE)</f>
        <v>94122</v>
      </c>
      <c r="C101" s="3" t="str">
        <f>VLOOKUP(B101,Location!$A$2:$C$986,3,0)</f>
        <v>West</v>
      </c>
      <c r="D101">
        <f>VLOOKUP(A101,OrderProduct!A101:F2052,6,0)</f>
        <v>448.26</v>
      </c>
    </row>
    <row r="102" spans="1:4">
      <c r="A102" s="3">
        <v>181</v>
      </c>
      <c r="B102">
        <f>VLOOKUP(A102,OrderProduct!$A$2:$T$1953,20,FALSE)</f>
        <v>94122</v>
      </c>
      <c r="C102" s="3" t="str">
        <f>VLOOKUP(B102,Location!$A$2:$C$986,3,0)</f>
        <v>West</v>
      </c>
      <c r="D102">
        <f>VLOOKUP(A102,OrderProduct!A102:F2053,6,0)</f>
        <v>63.78</v>
      </c>
    </row>
    <row r="103" spans="1:4">
      <c r="A103" s="3">
        <v>184</v>
      </c>
      <c r="B103">
        <f>VLOOKUP(A103,OrderProduct!$A$2:$T$1953,20,FALSE)</f>
        <v>2474</v>
      </c>
      <c r="C103" s="3" t="str">
        <f>VLOOKUP(B103,Location!$A$2:$C$986,3,0)</f>
        <v>East</v>
      </c>
      <c r="D103">
        <f>VLOOKUP(A103,OrderProduct!A103:F2054,6,0)</f>
        <v>451.61</v>
      </c>
    </row>
    <row r="104" spans="1:4">
      <c r="A104" s="3">
        <v>188</v>
      </c>
      <c r="B104">
        <f>VLOOKUP(A104,OrderProduct!$A$2:$T$1953,20,FALSE)</f>
        <v>76240</v>
      </c>
      <c r="C104" s="3" t="str">
        <f>VLOOKUP(B104,Location!$A$2:$C$986,3,0)</f>
        <v>Central</v>
      </c>
      <c r="D104">
        <f>VLOOKUP(A104,OrderProduct!A104:F2055,6,0)</f>
        <v>311.66</v>
      </c>
    </row>
    <row r="105" spans="1:4">
      <c r="A105" s="3">
        <v>188</v>
      </c>
      <c r="B105">
        <f>VLOOKUP(A105,OrderProduct!$A$2:$T$1953,20,FALSE)</f>
        <v>76240</v>
      </c>
      <c r="C105" s="3" t="str">
        <f>VLOOKUP(B105,Location!$A$2:$C$986,3,0)</f>
        <v>Central</v>
      </c>
      <c r="D105">
        <f>VLOOKUP(A105,OrderProduct!A105:F2056,6,0)</f>
        <v>9862.51</v>
      </c>
    </row>
    <row r="106" spans="1:4">
      <c r="A106" s="3">
        <v>190</v>
      </c>
      <c r="B106">
        <f>VLOOKUP(A106,OrderProduct!$A$2:$T$1953,20,FALSE)</f>
        <v>60004</v>
      </c>
      <c r="C106" s="3" t="str">
        <f>VLOOKUP(B106,Location!$A$2:$C$986,3,0)</f>
        <v>Central</v>
      </c>
      <c r="D106">
        <f>VLOOKUP(A106,OrderProduct!A106:F2057,6,0)</f>
        <v>210.1</v>
      </c>
    </row>
    <row r="107" spans="1:4">
      <c r="A107" s="3">
        <v>191</v>
      </c>
      <c r="B107">
        <f>VLOOKUP(A107,OrderProduct!$A$2:$T$1953,20,FALSE)</f>
        <v>60505</v>
      </c>
      <c r="C107" s="3" t="str">
        <f>VLOOKUP(B107,Location!$A$2:$C$986,3,0)</f>
        <v>Central</v>
      </c>
      <c r="D107">
        <f>VLOOKUP(A107,OrderProduct!A107:F2058,6,0)</f>
        <v>6499.87</v>
      </c>
    </row>
    <row r="108" spans="1:4">
      <c r="A108" s="3">
        <v>191</v>
      </c>
      <c r="B108">
        <f>VLOOKUP(A108,OrderProduct!$A$2:$T$1953,20,FALSE)</f>
        <v>60505</v>
      </c>
      <c r="C108" s="3" t="str">
        <f>VLOOKUP(B108,Location!$A$2:$C$986,3,0)</f>
        <v>Central</v>
      </c>
      <c r="D108">
        <f>VLOOKUP(A108,OrderProduct!A108:F2059,6,0)</f>
        <v>1834.61</v>
      </c>
    </row>
    <row r="109" spans="1:4">
      <c r="A109" s="3">
        <v>191</v>
      </c>
      <c r="B109">
        <f>VLOOKUP(A109,OrderProduct!$A$2:$T$1953,20,FALSE)</f>
        <v>60505</v>
      </c>
      <c r="C109" s="3" t="str">
        <f>VLOOKUP(B109,Location!$A$2:$C$986,3,0)</f>
        <v>Central</v>
      </c>
      <c r="D109">
        <f>VLOOKUP(A109,OrderProduct!A109:F2060,6,0)</f>
        <v>322.03</v>
      </c>
    </row>
    <row r="110" spans="1:4">
      <c r="A110" s="3">
        <v>191</v>
      </c>
      <c r="B110">
        <f>VLOOKUP(A110,OrderProduct!$A$2:$T$1953,20,FALSE)</f>
        <v>60505</v>
      </c>
      <c r="C110" s="3" t="str">
        <f>VLOOKUP(B110,Location!$A$2:$C$986,3,0)</f>
        <v>Central</v>
      </c>
      <c r="D110">
        <f>VLOOKUP(A110,OrderProduct!A110:F2061,6,0)</f>
        <v>2470.84</v>
      </c>
    </row>
    <row r="111" spans="1:4">
      <c r="A111" s="3">
        <v>193</v>
      </c>
      <c r="B111">
        <f>VLOOKUP(A111,OrderProduct!$A$2:$T$1953,20,FALSE)</f>
        <v>84041</v>
      </c>
      <c r="C111" s="3" t="str">
        <f>VLOOKUP(B111,Location!$A$2:$C$986,3,0)</f>
        <v>West</v>
      </c>
      <c r="D111">
        <f>VLOOKUP(A111,OrderProduct!A111:F2062,6,0)</f>
        <v>5250.66</v>
      </c>
    </row>
    <row r="112" spans="1:4">
      <c r="A112" s="3">
        <v>193</v>
      </c>
      <c r="B112">
        <f>VLOOKUP(A112,OrderProduct!$A$2:$T$1953,20,FALSE)</f>
        <v>84041</v>
      </c>
      <c r="C112" s="3" t="str">
        <f>VLOOKUP(B112,Location!$A$2:$C$986,3,0)</f>
        <v>West</v>
      </c>
      <c r="D112">
        <f>VLOOKUP(A112,OrderProduct!A112:F2063,6,0)</f>
        <v>573.31</v>
      </c>
    </row>
    <row r="113" spans="1:4">
      <c r="A113" s="3">
        <v>194</v>
      </c>
      <c r="B113">
        <f>VLOOKUP(A113,OrderProduct!$A$2:$T$1953,20,FALSE)</f>
        <v>84043</v>
      </c>
      <c r="C113" s="3" t="str">
        <f>VLOOKUP(B113,Location!$A$2:$C$986,3,0)</f>
        <v>West</v>
      </c>
      <c r="D113">
        <f>VLOOKUP(A113,OrderProduct!A113:F2064,6,0)</f>
        <v>140.23</v>
      </c>
    </row>
    <row r="114" spans="1:4">
      <c r="A114" s="3">
        <v>194</v>
      </c>
      <c r="B114">
        <f>VLOOKUP(A114,OrderProduct!$A$2:$T$1953,20,FALSE)</f>
        <v>84043</v>
      </c>
      <c r="C114" s="3" t="str">
        <f>VLOOKUP(B114,Location!$A$2:$C$986,3,0)</f>
        <v>West</v>
      </c>
      <c r="D114">
        <f>VLOOKUP(A114,OrderProduct!A114:F2065,6,0)</f>
        <v>103.39</v>
      </c>
    </row>
    <row r="115" spans="1:4">
      <c r="A115" s="3">
        <v>197</v>
      </c>
      <c r="B115">
        <f>VLOOKUP(A115,OrderProduct!$A$2:$T$1953,20,FALSE)</f>
        <v>66212</v>
      </c>
      <c r="C115" s="3" t="str">
        <f>VLOOKUP(B115,Location!$A$2:$C$986,3,0)</f>
        <v>Central</v>
      </c>
      <c r="D115">
        <f>VLOOKUP(A115,OrderProduct!A115:F2066,6,0)</f>
        <v>435.39</v>
      </c>
    </row>
    <row r="116" spans="1:4">
      <c r="A116" s="3">
        <v>198</v>
      </c>
      <c r="B116">
        <f>VLOOKUP(A116,OrderProduct!$A$2:$T$1953,20,FALSE)</f>
        <v>48138</v>
      </c>
      <c r="C116" s="3" t="str">
        <f>VLOOKUP(B116,Location!$A$2:$C$986,3,0)</f>
        <v>Central</v>
      </c>
      <c r="D116">
        <f>VLOOKUP(A116,OrderProduct!A116:F2067,6,0)</f>
        <v>809.51</v>
      </c>
    </row>
    <row r="117" spans="1:4">
      <c r="A117" s="3">
        <v>202</v>
      </c>
      <c r="B117">
        <f>VLOOKUP(A117,OrderProduct!$A$2:$T$1953,20,FALSE)</f>
        <v>74006</v>
      </c>
      <c r="C117" s="3" t="str">
        <f>VLOOKUP(B117,Location!$A$2:$C$986,3,0)</f>
        <v>Central</v>
      </c>
      <c r="D117">
        <f>VLOOKUP(A117,OrderProduct!A117:F2068,6,0)</f>
        <v>102.32</v>
      </c>
    </row>
    <row r="118" spans="1:4">
      <c r="A118" s="3">
        <v>202</v>
      </c>
      <c r="B118">
        <f>VLOOKUP(A118,OrderProduct!$A$2:$T$1953,20,FALSE)</f>
        <v>74006</v>
      </c>
      <c r="C118" s="3" t="str">
        <f>VLOOKUP(B118,Location!$A$2:$C$986,3,0)</f>
        <v>Central</v>
      </c>
      <c r="D118">
        <f>VLOOKUP(A118,OrderProduct!A118:F2069,6,0)</f>
        <v>150.24</v>
      </c>
    </row>
    <row r="119" spans="1:4">
      <c r="A119" s="3">
        <v>210</v>
      </c>
      <c r="B119">
        <f>VLOOKUP(A119,OrderProduct!$A$2:$T$1953,20,FALSE)</f>
        <v>12180</v>
      </c>
      <c r="C119" s="3" t="str">
        <f>VLOOKUP(B119,Location!$A$2:$C$986,3,0)</f>
        <v>East</v>
      </c>
      <c r="D119">
        <f>VLOOKUP(A119,OrderProduct!A119:F2070,6,0)</f>
        <v>836.47</v>
      </c>
    </row>
    <row r="120" spans="1:4">
      <c r="A120" s="3">
        <v>210</v>
      </c>
      <c r="B120">
        <f>VLOOKUP(A120,OrderProduct!$A$2:$T$1953,20,FALSE)</f>
        <v>12180</v>
      </c>
      <c r="C120" s="3" t="str">
        <f>VLOOKUP(B120,Location!$A$2:$C$986,3,0)</f>
        <v>East</v>
      </c>
      <c r="D120">
        <f>VLOOKUP(A120,OrderProduct!A120:F2071,6,0)</f>
        <v>189.83</v>
      </c>
    </row>
    <row r="121" spans="1:4">
      <c r="A121" s="3">
        <v>210</v>
      </c>
      <c r="B121">
        <f>VLOOKUP(A121,OrderProduct!$A$2:$T$1953,20,FALSE)</f>
        <v>12180</v>
      </c>
      <c r="C121" s="3" t="str">
        <f>VLOOKUP(B121,Location!$A$2:$C$986,3,0)</f>
        <v>East</v>
      </c>
      <c r="D121">
        <f>VLOOKUP(A121,OrderProduct!A121:F2072,6,0)</f>
        <v>564.98</v>
      </c>
    </row>
    <row r="122" spans="1:4">
      <c r="A122" s="3">
        <v>210</v>
      </c>
      <c r="B122">
        <f>VLOOKUP(A122,OrderProduct!$A$2:$T$1953,20,FALSE)</f>
        <v>12180</v>
      </c>
      <c r="C122" s="3" t="str">
        <f>VLOOKUP(B122,Location!$A$2:$C$986,3,0)</f>
        <v>East</v>
      </c>
      <c r="D122">
        <f>VLOOKUP(A122,OrderProduct!A122:F2073,6,0)</f>
        <v>129.48</v>
      </c>
    </row>
    <row r="123" spans="1:4">
      <c r="A123" s="3">
        <v>211</v>
      </c>
      <c r="B123">
        <f>VLOOKUP(A123,OrderProduct!$A$2:$T$1953,20,FALSE)</f>
        <v>13501</v>
      </c>
      <c r="C123" s="3" t="str">
        <f>VLOOKUP(B123,Location!$A$2:$C$986,3,0)</f>
        <v>East</v>
      </c>
      <c r="D123">
        <f>VLOOKUP(A123,OrderProduct!A123:F2074,6,0)</f>
        <v>274.26</v>
      </c>
    </row>
    <row r="124" spans="1:4">
      <c r="A124" s="3">
        <v>211</v>
      </c>
      <c r="B124">
        <f>VLOOKUP(A124,OrderProduct!$A$2:$T$1953,20,FALSE)</f>
        <v>13501</v>
      </c>
      <c r="C124" s="3" t="str">
        <f>VLOOKUP(B124,Location!$A$2:$C$986,3,0)</f>
        <v>East</v>
      </c>
      <c r="D124">
        <f>VLOOKUP(A124,OrderProduct!A124:F2075,6,0)</f>
        <v>83.16</v>
      </c>
    </row>
    <row r="125" spans="1:4">
      <c r="A125" s="3">
        <v>211</v>
      </c>
      <c r="B125">
        <f>VLOOKUP(A125,OrderProduct!$A$2:$T$1953,20,FALSE)</f>
        <v>13501</v>
      </c>
      <c r="C125" s="3" t="str">
        <f>VLOOKUP(B125,Location!$A$2:$C$986,3,0)</f>
        <v>East</v>
      </c>
      <c r="D125">
        <f>VLOOKUP(A125,OrderProduct!A125:F2076,6,0)</f>
        <v>261.93</v>
      </c>
    </row>
    <row r="126" spans="1:4">
      <c r="A126" s="3">
        <v>218</v>
      </c>
      <c r="B126">
        <f>VLOOKUP(A126,OrderProduct!$A$2:$T$1953,20,FALSE)</f>
        <v>84107</v>
      </c>
      <c r="C126" s="3" t="str">
        <f>VLOOKUP(B126,Location!$A$2:$C$986,3,0)</f>
        <v>West</v>
      </c>
      <c r="D126">
        <f>VLOOKUP(A126,OrderProduct!A126:F2077,6,0)</f>
        <v>1239.06</v>
      </c>
    </row>
    <row r="127" spans="1:4">
      <c r="A127" s="3">
        <v>228</v>
      </c>
      <c r="B127">
        <f>VLOOKUP(A127,OrderProduct!$A$2:$T$1953,20,FALSE)</f>
        <v>28227</v>
      </c>
      <c r="C127" s="3" t="str">
        <f>VLOOKUP(B127,Location!$A$2:$C$986,3,0)</f>
        <v>South</v>
      </c>
      <c r="D127">
        <f>VLOOKUP(A127,OrderProduct!A127:F2078,6,0)</f>
        <v>4083.19</v>
      </c>
    </row>
    <row r="128" spans="1:4">
      <c r="A128" s="3">
        <v>233</v>
      </c>
      <c r="B128">
        <f>VLOOKUP(A128,OrderProduct!$A$2:$T$1953,20,FALSE)</f>
        <v>60462</v>
      </c>
      <c r="C128" s="3" t="str">
        <f>VLOOKUP(B128,Location!$A$2:$C$986,3,0)</f>
        <v>Central</v>
      </c>
      <c r="D128">
        <f>VLOOKUP(A128,OrderProduct!A128:F2079,6,0)</f>
        <v>4902.38</v>
      </c>
    </row>
    <row r="129" spans="1:4">
      <c r="A129" s="3">
        <v>233</v>
      </c>
      <c r="B129">
        <f>VLOOKUP(A129,OrderProduct!$A$2:$T$1953,20,FALSE)</f>
        <v>60462</v>
      </c>
      <c r="C129" s="3" t="str">
        <f>VLOOKUP(B129,Location!$A$2:$C$986,3,0)</f>
        <v>Central</v>
      </c>
      <c r="D129">
        <f>VLOOKUP(A129,OrderProduct!A129:F2080,6,0)</f>
        <v>447.89</v>
      </c>
    </row>
    <row r="130" spans="1:4">
      <c r="A130" s="3">
        <v>234</v>
      </c>
      <c r="B130">
        <f>VLOOKUP(A130,OrderProduct!$A$2:$T$1953,20,FALSE)</f>
        <v>50208</v>
      </c>
      <c r="C130" s="3" t="str">
        <f>VLOOKUP(B130,Location!$A$2:$C$986,3,0)</f>
        <v>Central</v>
      </c>
      <c r="D130">
        <f>VLOOKUP(A130,OrderProduct!A130:F2081,6,0)</f>
        <v>280.62</v>
      </c>
    </row>
    <row r="131" spans="1:4">
      <c r="A131" s="3">
        <v>234</v>
      </c>
      <c r="B131">
        <f>VLOOKUP(A131,OrderProduct!$A$2:$T$1953,20,FALSE)</f>
        <v>50208</v>
      </c>
      <c r="C131" s="3" t="str">
        <f>VLOOKUP(B131,Location!$A$2:$C$986,3,0)</f>
        <v>Central</v>
      </c>
      <c r="D131">
        <f>VLOOKUP(A131,OrderProduct!A131:F2082,6,0)</f>
        <v>27587.55</v>
      </c>
    </row>
    <row r="132" spans="1:4">
      <c r="A132" s="3">
        <v>234</v>
      </c>
      <c r="B132">
        <f>VLOOKUP(A132,OrderProduct!$A$2:$T$1953,20,FALSE)</f>
        <v>50208</v>
      </c>
      <c r="C132" s="3" t="str">
        <f>VLOOKUP(B132,Location!$A$2:$C$986,3,0)</f>
        <v>Central</v>
      </c>
      <c r="D132">
        <f>VLOOKUP(A132,OrderProduct!A132:F2083,6,0)</f>
        <v>1191.58</v>
      </c>
    </row>
    <row r="133" spans="1:4">
      <c r="A133" s="3">
        <v>234</v>
      </c>
      <c r="B133">
        <f>VLOOKUP(A133,OrderProduct!$A$2:$T$1953,20,FALSE)</f>
        <v>50208</v>
      </c>
      <c r="C133" s="3" t="str">
        <f>VLOOKUP(B133,Location!$A$2:$C$986,3,0)</f>
        <v>Central</v>
      </c>
      <c r="D133">
        <f>VLOOKUP(A133,OrderProduct!A133:F2084,6,0)</f>
        <v>850.64</v>
      </c>
    </row>
    <row r="134" spans="1:4">
      <c r="A134" s="3">
        <v>236</v>
      </c>
      <c r="B134">
        <f>VLOOKUP(A134,OrderProduct!$A$2:$T$1953,20,FALSE)</f>
        <v>80027</v>
      </c>
      <c r="C134" s="3" t="str">
        <f>VLOOKUP(B134,Location!$A$2:$C$986,3,0)</f>
        <v>West</v>
      </c>
      <c r="D134">
        <f>VLOOKUP(A134,OrderProduct!A134:F2085,6,0)</f>
        <v>225.98</v>
      </c>
    </row>
    <row r="135" spans="1:4">
      <c r="A135" s="3">
        <v>240</v>
      </c>
      <c r="B135">
        <f>VLOOKUP(A135,OrderProduct!$A$2:$T$1953,20,FALSE)</f>
        <v>80817</v>
      </c>
      <c r="C135" s="3" t="str">
        <f>VLOOKUP(B135,Location!$A$2:$C$986,3,0)</f>
        <v>West</v>
      </c>
      <c r="D135">
        <f>VLOOKUP(A135,OrderProduct!A135:F2086,6,0)</f>
        <v>901.81</v>
      </c>
    </row>
    <row r="136" spans="1:4">
      <c r="A136" s="3">
        <v>241</v>
      </c>
      <c r="B136">
        <f>VLOOKUP(A136,OrderProduct!$A$2:$T$1953,20,FALSE)</f>
        <v>81503</v>
      </c>
      <c r="C136" s="3" t="str">
        <f>VLOOKUP(B136,Location!$A$2:$C$986,3,0)</f>
        <v>West</v>
      </c>
      <c r="D136">
        <f>VLOOKUP(A136,OrderProduct!A136:F2087,6,0)</f>
        <v>44.85</v>
      </c>
    </row>
    <row r="137" spans="1:4">
      <c r="A137" s="3">
        <v>241</v>
      </c>
      <c r="B137">
        <f>VLOOKUP(A137,OrderProduct!$A$2:$T$1953,20,FALSE)</f>
        <v>81503</v>
      </c>
      <c r="C137" s="3" t="str">
        <f>VLOOKUP(B137,Location!$A$2:$C$986,3,0)</f>
        <v>West</v>
      </c>
      <c r="D137">
        <f>VLOOKUP(A137,OrderProduct!A137:F2088,6,0)</f>
        <v>517.85</v>
      </c>
    </row>
    <row r="138" spans="1:4">
      <c r="A138" s="3">
        <v>241</v>
      </c>
      <c r="B138">
        <f>VLOOKUP(A138,OrderProduct!$A$2:$T$1953,20,FALSE)</f>
        <v>81503</v>
      </c>
      <c r="C138" s="3" t="str">
        <f>VLOOKUP(B138,Location!$A$2:$C$986,3,0)</f>
        <v>West</v>
      </c>
      <c r="D138">
        <f>VLOOKUP(A138,OrderProduct!A138:F2089,6,0)</f>
        <v>9666.72</v>
      </c>
    </row>
    <row r="139" spans="1:4">
      <c r="A139" s="3">
        <v>247</v>
      </c>
      <c r="B139">
        <f>VLOOKUP(A139,OrderProduct!$A$2:$T$1953,20,FALSE)</f>
        <v>37804</v>
      </c>
      <c r="C139" s="3" t="str">
        <f>VLOOKUP(B139,Location!$A$2:$C$986,3,0)</f>
        <v>South</v>
      </c>
      <c r="D139">
        <f>VLOOKUP(A139,OrderProduct!A139:F2090,6,0)</f>
        <v>134.58</v>
      </c>
    </row>
    <row r="140" spans="1:4">
      <c r="A140" s="3">
        <v>247</v>
      </c>
      <c r="B140">
        <f>VLOOKUP(A140,OrderProduct!$A$2:$T$1953,20,FALSE)</f>
        <v>37804</v>
      </c>
      <c r="C140" s="3" t="str">
        <f>VLOOKUP(B140,Location!$A$2:$C$986,3,0)</f>
        <v>South</v>
      </c>
      <c r="D140">
        <f>VLOOKUP(A140,OrderProduct!A140:F2091,6,0)</f>
        <v>412.72</v>
      </c>
    </row>
    <row r="141" spans="1:4">
      <c r="A141" s="3">
        <v>247</v>
      </c>
      <c r="B141">
        <f>VLOOKUP(A141,OrderProduct!$A$2:$T$1953,20,FALSE)</f>
        <v>37804</v>
      </c>
      <c r="C141" s="3" t="str">
        <f>VLOOKUP(B141,Location!$A$2:$C$986,3,0)</f>
        <v>South</v>
      </c>
      <c r="D141">
        <f>VLOOKUP(A141,OrderProduct!A141:F2092,6,0)</f>
        <v>1332.09</v>
      </c>
    </row>
    <row r="142" spans="1:4">
      <c r="A142" s="3">
        <v>250</v>
      </c>
      <c r="B142">
        <f>VLOOKUP(A142,OrderProduct!$A$2:$T$1953,20,FALSE)</f>
        <v>55423</v>
      </c>
      <c r="C142" s="3" t="str">
        <f>VLOOKUP(B142,Location!$A$2:$C$986,3,0)</f>
        <v>Central</v>
      </c>
      <c r="D142">
        <f>VLOOKUP(A142,OrderProduct!A142:F2093,6,0)</f>
        <v>2188.06</v>
      </c>
    </row>
    <row r="143" spans="1:4">
      <c r="A143" s="3">
        <v>250</v>
      </c>
      <c r="B143">
        <f>VLOOKUP(A143,OrderProduct!$A$2:$T$1953,20,FALSE)</f>
        <v>55423</v>
      </c>
      <c r="C143" s="3" t="str">
        <f>VLOOKUP(B143,Location!$A$2:$C$986,3,0)</f>
        <v>Central</v>
      </c>
      <c r="D143">
        <f>VLOOKUP(A143,OrderProduct!A143:F2094,6,0)</f>
        <v>1336.35</v>
      </c>
    </row>
    <row r="144" spans="1:4">
      <c r="A144" s="3">
        <v>254</v>
      </c>
      <c r="B144">
        <f>VLOOKUP(A144,OrderProduct!$A$2:$T$1953,20,FALSE)</f>
        <v>80126</v>
      </c>
      <c r="C144" s="3" t="str">
        <f>VLOOKUP(B144,Location!$A$2:$C$986,3,0)</f>
        <v>West</v>
      </c>
      <c r="D144">
        <f>VLOOKUP(A144,OrderProduct!A144:F2095,6,0)</f>
        <v>8332.91</v>
      </c>
    </row>
    <row r="145" spans="1:4">
      <c r="A145" s="3">
        <v>256</v>
      </c>
      <c r="B145">
        <f>VLOOKUP(A145,OrderProduct!$A$2:$T$1953,20,FALSE)</f>
        <v>17331</v>
      </c>
      <c r="C145" s="3" t="str">
        <f>VLOOKUP(B145,Location!$A$2:$C$986,3,0)</f>
        <v>East</v>
      </c>
      <c r="D145">
        <f>VLOOKUP(A145,OrderProduct!A145:F2096,6,0)</f>
        <v>382.29</v>
      </c>
    </row>
    <row r="146" spans="1:4">
      <c r="A146" s="3">
        <v>258</v>
      </c>
      <c r="B146">
        <f>VLOOKUP(A146,OrderProduct!$A$2:$T$1953,20,FALSE)</f>
        <v>33772</v>
      </c>
      <c r="C146" s="3" t="str">
        <f>VLOOKUP(B146,Location!$A$2:$C$986,3,0)</f>
        <v>South</v>
      </c>
      <c r="D146">
        <f>VLOOKUP(A146,OrderProduct!A146:F2097,6,0)</f>
        <v>881.74</v>
      </c>
    </row>
    <row r="147" spans="1:4">
      <c r="A147" s="3">
        <v>259</v>
      </c>
      <c r="B147">
        <f>VLOOKUP(A147,OrderProduct!$A$2:$T$1953,20,FALSE)</f>
        <v>87505</v>
      </c>
      <c r="C147" s="3" t="str">
        <f>VLOOKUP(B147,Location!$A$2:$C$986,3,0)</f>
        <v>West</v>
      </c>
      <c r="D147">
        <f>VLOOKUP(A147,OrderProduct!A147:F2098,6,0)</f>
        <v>7384.18</v>
      </c>
    </row>
    <row r="148" spans="1:4">
      <c r="A148" s="3">
        <v>263</v>
      </c>
      <c r="B148">
        <f>VLOOKUP(A148,OrderProduct!$A$2:$T$1953,20,FALSE)</f>
        <v>44106</v>
      </c>
      <c r="C148" s="3" t="str">
        <f>VLOOKUP(B148,Location!$A$2:$C$986,3,0)</f>
        <v>East</v>
      </c>
      <c r="D148">
        <f>VLOOKUP(A148,OrderProduct!A148:F2099,6,0)</f>
        <v>2037.69</v>
      </c>
    </row>
    <row r="149" spans="1:4">
      <c r="A149" s="3">
        <v>266</v>
      </c>
      <c r="B149">
        <f>VLOOKUP(A149,OrderProduct!$A$2:$T$1953,20,FALSE)</f>
        <v>78207</v>
      </c>
      <c r="C149" s="3" t="str">
        <f>VLOOKUP(B149,Location!$A$2:$C$986,3,0)</f>
        <v>Central</v>
      </c>
      <c r="D149">
        <f>VLOOKUP(A149,OrderProduct!A149:F2100,6,0)</f>
        <v>761.67</v>
      </c>
    </row>
    <row r="150" spans="1:4">
      <c r="A150" s="3">
        <v>266</v>
      </c>
      <c r="B150">
        <f>VLOOKUP(A150,OrderProduct!$A$2:$T$1953,20,FALSE)</f>
        <v>78207</v>
      </c>
      <c r="C150" s="3" t="str">
        <f>VLOOKUP(B150,Location!$A$2:$C$986,3,0)</f>
        <v>Central</v>
      </c>
      <c r="D150">
        <f>VLOOKUP(A150,OrderProduct!A150:F2101,6,0)</f>
        <v>5014.07</v>
      </c>
    </row>
    <row r="151" spans="1:4">
      <c r="A151" s="3">
        <v>266</v>
      </c>
      <c r="B151">
        <f>VLOOKUP(A151,OrderProduct!$A$2:$T$1953,20,FALSE)</f>
        <v>78207</v>
      </c>
      <c r="C151" s="3" t="str">
        <f>VLOOKUP(B151,Location!$A$2:$C$986,3,0)</f>
        <v>Central</v>
      </c>
      <c r="D151">
        <f>VLOOKUP(A151,OrderProduct!A151:F2102,6,0)</f>
        <v>1876.69</v>
      </c>
    </row>
    <row r="152" spans="1:4">
      <c r="A152" s="3">
        <v>268</v>
      </c>
      <c r="B152">
        <f>VLOOKUP(A152,OrderProduct!$A$2:$T$1953,20,FALSE)</f>
        <v>86001</v>
      </c>
      <c r="C152" s="3" t="str">
        <f>VLOOKUP(B152,Location!$A$2:$C$986,3,0)</f>
        <v>West</v>
      </c>
      <c r="D152">
        <f>VLOOKUP(A152,OrderProduct!A152:F2103,6,0)</f>
        <v>9459.94</v>
      </c>
    </row>
    <row r="153" spans="1:4">
      <c r="A153" s="3">
        <v>268</v>
      </c>
      <c r="B153">
        <f>VLOOKUP(A153,OrderProduct!$A$2:$T$1953,20,FALSE)</f>
        <v>86001</v>
      </c>
      <c r="C153" s="3" t="str">
        <f>VLOOKUP(B153,Location!$A$2:$C$986,3,0)</f>
        <v>West</v>
      </c>
      <c r="D153">
        <f>VLOOKUP(A153,OrderProduct!A153:F2104,6,0)</f>
        <v>239.82</v>
      </c>
    </row>
    <row r="154" spans="1:4">
      <c r="A154" s="3">
        <v>269</v>
      </c>
      <c r="B154">
        <f>VLOOKUP(A154,OrderProduct!$A$2:$T$1953,20,FALSE)</f>
        <v>85234</v>
      </c>
      <c r="C154" s="3" t="str">
        <f>VLOOKUP(B154,Location!$A$2:$C$986,3,0)</f>
        <v>West</v>
      </c>
      <c r="D154">
        <f>VLOOKUP(A154,OrderProduct!A154:F2105,6,0)</f>
        <v>293.06</v>
      </c>
    </row>
    <row r="155" spans="1:4">
      <c r="A155" s="3">
        <v>269</v>
      </c>
      <c r="B155">
        <f>VLOOKUP(A155,OrderProduct!$A$2:$T$1953,20,FALSE)</f>
        <v>85234</v>
      </c>
      <c r="C155" s="3" t="str">
        <f>VLOOKUP(B155,Location!$A$2:$C$986,3,0)</f>
        <v>West</v>
      </c>
      <c r="D155">
        <f>VLOOKUP(A155,OrderProduct!A155:F2106,6,0)</f>
        <v>914.29</v>
      </c>
    </row>
    <row r="156" spans="1:4">
      <c r="A156" s="3">
        <v>269</v>
      </c>
      <c r="B156">
        <f>VLOOKUP(A156,OrderProduct!$A$2:$T$1953,20,FALSE)</f>
        <v>85234</v>
      </c>
      <c r="C156" s="3" t="str">
        <f>VLOOKUP(B156,Location!$A$2:$C$986,3,0)</f>
        <v>West</v>
      </c>
      <c r="D156">
        <f>VLOOKUP(A156,OrderProduct!A156:F2107,6,0)</f>
        <v>1420.84</v>
      </c>
    </row>
    <row r="157" spans="1:4">
      <c r="A157" s="3">
        <v>271</v>
      </c>
      <c r="B157">
        <f>VLOOKUP(A157,OrderProduct!$A$2:$T$1953,20,FALSE)</f>
        <v>30297</v>
      </c>
      <c r="C157" s="3" t="str">
        <f>VLOOKUP(B157,Location!$A$2:$C$986,3,0)</f>
        <v>South</v>
      </c>
      <c r="D157">
        <f>VLOOKUP(A157,OrderProduct!A157:F2108,6,0)</f>
        <v>320.93</v>
      </c>
    </row>
    <row r="158" spans="1:4">
      <c r="A158" s="3">
        <v>272</v>
      </c>
      <c r="B158">
        <f>VLOOKUP(A158,OrderProduct!$A$2:$T$1953,20,FALSE)</f>
        <v>28204</v>
      </c>
      <c r="C158" s="3" t="str">
        <f>VLOOKUP(B158,Location!$A$2:$C$986,3,0)</f>
        <v>South</v>
      </c>
      <c r="D158">
        <f>VLOOKUP(A158,OrderProduct!A158:F2109,6,0)</f>
        <v>261.85</v>
      </c>
    </row>
    <row r="159" spans="1:4">
      <c r="A159" s="3">
        <v>272</v>
      </c>
      <c r="B159">
        <f>VLOOKUP(A159,OrderProduct!$A$2:$T$1953,20,FALSE)</f>
        <v>28204</v>
      </c>
      <c r="C159" s="3" t="str">
        <f>VLOOKUP(B159,Location!$A$2:$C$986,3,0)</f>
        <v>South</v>
      </c>
      <c r="D159">
        <f>VLOOKUP(A159,OrderProduct!A159:F2110,6,0)</f>
        <v>6276.34</v>
      </c>
    </row>
    <row r="160" spans="1:4">
      <c r="A160" s="3">
        <v>272</v>
      </c>
      <c r="B160">
        <f>VLOOKUP(A160,OrderProduct!$A$2:$T$1953,20,FALSE)</f>
        <v>28204</v>
      </c>
      <c r="C160" s="3" t="str">
        <f>VLOOKUP(B160,Location!$A$2:$C$986,3,0)</f>
        <v>South</v>
      </c>
      <c r="D160">
        <f>VLOOKUP(A160,OrderProduct!A160:F2111,6,0)</f>
        <v>2664.4</v>
      </c>
    </row>
    <row r="161" spans="1:4">
      <c r="A161" s="3">
        <v>272</v>
      </c>
      <c r="B161">
        <f>VLOOKUP(A161,OrderProduct!$A$2:$T$1953,20,FALSE)</f>
        <v>28204</v>
      </c>
      <c r="C161" s="3" t="str">
        <f>VLOOKUP(B161,Location!$A$2:$C$986,3,0)</f>
        <v>South</v>
      </c>
      <c r="D161">
        <f>VLOOKUP(A161,OrderProduct!A161:F2112,6,0)</f>
        <v>32.5</v>
      </c>
    </row>
    <row r="162" spans="1:4">
      <c r="A162" s="3">
        <v>275</v>
      </c>
      <c r="B162">
        <f>VLOOKUP(A162,OrderProduct!$A$2:$T$1953,20,FALSE)</f>
        <v>6824</v>
      </c>
      <c r="C162" s="3" t="str">
        <f>VLOOKUP(B162,Location!$A$2:$C$986,3,0)</f>
        <v>East</v>
      </c>
      <c r="D162">
        <f>VLOOKUP(A162,OrderProduct!A162:F2113,6,0)</f>
        <v>1912.98</v>
      </c>
    </row>
    <row r="163" spans="1:4">
      <c r="A163" s="3">
        <v>276</v>
      </c>
      <c r="B163">
        <f>VLOOKUP(A163,OrderProduct!$A$2:$T$1953,20,FALSE)</f>
        <v>6111</v>
      </c>
      <c r="C163" s="3" t="str">
        <f>VLOOKUP(B163,Location!$A$2:$C$986,3,0)</f>
        <v>East</v>
      </c>
      <c r="D163">
        <f>VLOOKUP(A163,OrderProduct!A163:F2114,6,0)</f>
        <v>4170.87</v>
      </c>
    </row>
    <row r="164" spans="1:4">
      <c r="A164" s="3">
        <v>282</v>
      </c>
      <c r="B164">
        <f>VLOOKUP(A164,OrderProduct!$A$2:$T$1953,20,FALSE)</f>
        <v>7109</v>
      </c>
      <c r="C164" s="3" t="str">
        <f>VLOOKUP(B164,Location!$A$2:$C$986,3,0)</f>
        <v>East</v>
      </c>
      <c r="D164">
        <f>VLOOKUP(A164,OrderProduct!A164:F2115,6,0)</f>
        <v>484.56</v>
      </c>
    </row>
    <row r="165" spans="1:4">
      <c r="A165" s="3">
        <v>283</v>
      </c>
      <c r="B165">
        <f>VLOOKUP(A165,OrderProduct!$A$2:$T$1953,20,FALSE)</f>
        <v>7101</v>
      </c>
      <c r="C165" s="3" t="str">
        <f>VLOOKUP(B165,Location!$A$2:$C$986,3,0)</f>
        <v>East</v>
      </c>
      <c r="D165">
        <f>VLOOKUP(A165,OrderProduct!A165:F2116,6,0)</f>
        <v>11272.77</v>
      </c>
    </row>
    <row r="166" spans="1:4">
      <c r="A166" s="3">
        <v>286</v>
      </c>
      <c r="B166">
        <f>VLOOKUP(A166,OrderProduct!$A$2:$T$1953,20,FALSE)</f>
        <v>66203</v>
      </c>
      <c r="C166" s="3" t="str">
        <f>VLOOKUP(B166,Location!$A$2:$C$986,3,0)</f>
        <v>Central</v>
      </c>
      <c r="D166">
        <f>VLOOKUP(A166,OrderProduct!A166:F2117,6,0)</f>
        <v>1477.57</v>
      </c>
    </row>
    <row r="167" spans="1:4">
      <c r="A167" s="3">
        <v>286</v>
      </c>
      <c r="B167">
        <f>VLOOKUP(A167,OrderProduct!$A$2:$T$1953,20,FALSE)</f>
        <v>66203</v>
      </c>
      <c r="C167" s="3" t="str">
        <f>VLOOKUP(B167,Location!$A$2:$C$986,3,0)</f>
        <v>Central</v>
      </c>
      <c r="D167">
        <f>VLOOKUP(A167,OrderProduct!A167:F2118,6,0)</f>
        <v>8216.28</v>
      </c>
    </row>
    <row r="168" spans="1:4">
      <c r="A168" s="3">
        <v>288</v>
      </c>
      <c r="B168">
        <f>VLOOKUP(A168,OrderProduct!$A$2:$T$1953,20,FALSE)</f>
        <v>67212</v>
      </c>
      <c r="C168" s="3" t="str">
        <f>VLOOKUP(B168,Location!$A$2:$C$986,3,0)</f>
        <v>Central</v>
      </c>
      <c r="D168">
        <f>VLOOKUP(A168,OrderProduct!A168:F2119,6,0)</f>
        <v>130.11</v>
      </c>
    </row>
    <row r="169" spans="1:4">
      <c r="A169" s="3">
        <v>288</v>
      </c>
      <c r="B169">
        <f>VLOOKUP(A169,OrderProduct!$A$2:$T$1953,20,FALSE)</f>
        <v>67212</v>
      </c>
      <c r="C169" s="3" t="str">
        <f>VLOOKUP(B169,Location!$A$2:$C$986,3,0)</f>
        <v>Central</v>
      </c>
      <c r="D169">
        <f>VLOOKUP(A169,OrderProduct!A169:F2120,6,0)</f>
        <v>337.34</v>
      </c>
    </row>
    <row r="170" spans="1:4">
      <c r="A170" s="3">
        <v>290</v>
      </c>
      <c r="B170">
        <f>VLOOKUP(A170,OrderProduct!$A$2:$T$1953,20,FALSE)</f>
        <v>80538</v>
      </c>
      <c r="C170" s="3" t="str">
        <f>VLOOKUP(B170,Location!$A$2:$C$986,3,0)</f>
        <v>West</v>
      </c>
      <c r="D170">
        <f>VLOOKUP(A170,OrderProduct!A170:F2121,6,0)</f>
        <v>280.43</v>
      </c>
    </row>
    <row r="171" spans="1:4">
      <c r="A171" s="3">
        <v>306</v>
      </c>
      <c r="B171">
        <f>VLOOKUP(A171,OrderProduct!$A$2:$T$1953,20,FALSE)</f>
        <v>21208</v>
      </c>
      <c r="C171" s="3" t="str">
        <f>VLOOKUP(B171,Location!$A$2:$C$986,3,0)</f>
        <v>East</v>
      </c>
      <c r="D171">
        <f>VLOOKUP(A171,OrderProduct!A171:F2122,6,0)</f>
        <v>643.64</v>
      </c>
    </row>
    <row r="172" spans="1:4">
      <c r="A172" s="3">
        <v>306</v>
      </c>
      <c r="B172">
        <f>VLOOKUP(A172,OrderProduct!$A$2:$T$1953,20,FALSE)</f>
        <v>21208</v>
      </c>
      <c r="C172" s="3" t="str">
        <f>VLOOKUP(B172,Location!$A$2:$C$986,3,0)</f>
        <v>East</v>
      </c>
      <c r="D172">
        <f>VLOOKUP(A172,OrderProduct!A172:F2123,6,0)</f>
        <v>244.31</v>
      </c>
    </row>
    <row r="173" spans="1:4">
      <c r="A173" s="3">
        <v>308</v>
      </c>
      <c r="B173">
        <f>VLOOKUP(A173,OrderProduct!$A$2:$T$1953,20,FALSE)</f>
        <v>98115</v>
      </c>
      <c r="C173" s="3" t="str">
        <f>VLOOKUP(B173,Location!$A$2:$C$986,3,0)</f>
        <v>West</v>
      </c>
      <c r="D173">
        <f>VLOOKUP(A173,OrderProduct!A173:F2124,6,0)</f>
        <v>466.58</v>
      </c>
    </row>
    <row r="174" spans="1:4">
      <c r="A174" s="3">
        <v>314</v>
      </c>
      <c r="B174">
        <f>VLOOKUP(A174,OrderProduct!$A$2:$T$1953,20,FALSE)</f>
        <v>60130</v>
      </c>
      <c r="C174" s="3" t="str">
        <f>VLOOKUP(B174,Location!$A$2:$C$986,3,0)</f>
        <v>Central</v>
      </c>
      <c r="D174">
        <f>VLOOKUP(A174,OrderProduct!A174:F2125,6,0)</f>
        <v>2290.69</v>
      </c>
    </row>
    <row r="175" spans="1:4">
      <c r="A175" s="3">
        <v>315</v>
      </c>
      <c r="B175">
        <f>VLOOKUP(A175,OrderProduct!$A$2:$T$1953,20,FALSE)</f>
        <v>1007</v>
      </c>
      <c r="C175" s="3" t="str">
        <f>VLOOKUP(B175,Location!$A$2:$C$986,3,0)</f>
        <v>East</v>
      </c>
      <c r="D175">
        <f>VLOOKUP(A175,OrderProduct!A175:F2126,6,0)</f>
        <v>9757.48</v>
      </c>
    </row>
    <row r="176" spans="1:4">
      <c r="A176" s="3">
        <v>317</v>
      </c>
      <c r="B176">
        <f>VLOOKUP(A176,OrderProduct!$A$2:$T$1953,20,FALSE)</f>
        <v>91945</v>
      </c>
      <c r="C176" s="3" t="str">
        <f>VLOOKUP(B176,Location!$A$2:$C$986,3,0)</f>
        <v>West</v>
      </c>
      <c r="D176">
        <f>VLOOKUP(A176,OrderProduct!A176:F2127,6,0)</f>
        <v>617.4</v>
      </c>
    </row>
    <row r="177" spans="1:4">
      <c r="A177" s="3">
        <v>317</v>
      </c>
      <c r="B177">
        <f>VLOOKUP(A177,OrderProduct!$A$2:$T$1953,20,FALSE)</f>
        <v>91945</v>
      </c>
      <c r="C177" s="3" t="str">
        <f>VLOOKUP(B177,Location!$A$2:$C$986,3,0)</f>
        <v>West</v>
      </c>
      <c r="D177">
        <f>VLOOKUP(A177,OrderProduct!A177:F2128,6,0)</f>
        <v>221.06</v>
      </c>
    </row>
    <row r="178" spans="1:4">
      <c r="A178" s="3">
        <v>317</v>
      </c>
      <c r="B178">
        <f>VLOOKUP(A178,OrderProduct!$A$2:$T$1953,20,FALSE)</f>
        <v>91945</v>
      </c>
      <c r="C178" s="3" t="str">
        <f>VLOOKUP(B178,Location!$A$2:$C$986,3,0)</f>
        <v>West</v>
      </c>
      <c r="D178">
        <f>VLOOKUP(A178,OrderProduct!A178:F2129,6,0)</f>
        <v>87.18</v>
      </c>
    </row>
    <row r="179" spans="1:4">
      <c r="A179" s="3">
        <v>321</v>
      </c>
      <c r="B179">
        <f>VLOOKUP(A179,OrderProduct!$A$2:$T$1953,20,FALSE)</f>
        <v>20854</v>
      </c>
      <c r="C179" s="3" t="str">
        <f>VLOOKUP(B179,Location!$A$2:$C$986,3,0)</f>
        <v>East</v>
      </c>
      <c r="D179">
        <f>VLOOKUP(A179,OrderProduct!A179:F2130,6,0)</f>
        <v>2651.21</v>
      </c>
    </row>
    <row r="180" spans="1:4">
      <c r="A180" s="3">
        <v>326</v>
      </c>
      <c r="B180">
        <f>VLOOKUP(A180,OrderProduct!$A$2:$T$1953,20,FALSE)</f>
        <v>60510</v>
      </c>
      <c r="C180" s="3" t="str">
        <f>VLOOKUP(B180,Location!$A$2:$C$986,3,0)</f>
        <v>Central</v>
      </c>
      <c r="D180">
        <f>VLOOKUP(A180,OrderProduct!A180:F2131,6,0)</f>
        <v>177.41</v>
      </c>
    </row>
    <row r="181" spans="1:4">
      <c r="A181" s="3">
        <v>329</v>
      </c>
      <c r="B181">
        <f>VLOOKUP(A181,OrderProduct!$A$2:$T$1953,20,FALSE)</f>
        <v>4073</v>
      </c>
      <c r="C181" s="3" t="str">
        <f>VLOOKUP(B181,Location!$A$2:$C$986,3,0)</f>
        <v>East</v>
      </c>
      <c r="D181">
        <f>VLOOKUP(A181,OrderProduct!A181:F2132,6,0)</f>
        <v>29718.53</v>
      </c>
    </row>
    <row r="182" spans="1:4">
      <c r="A182" s="3">
        <v>331</v>
      </c>
      <c r="B182">
        <f>VLOOKUP(A182,OrderProduct!$A$2:$T$1953,20,FALSE)</f>
        <v>3045</v>
      </c>
      <c r="C182" s="3" t="str">
        <f>VLOOKUP(B182,Location!$A$2:$C$986,3,0)</f>
        <v>East</v>
      </c>
      <c r="D182">
        <f>VLOOKUP(A182,OrderProduct!A182:F2133,6,0)</f>
        <v>197.48</v>
      </c>
    </row>
    <row r="183" spans="1:4">
      <c r="A183" s="3">
        <v>335</v>
      </c>
      <c r="B183">
        <f>VLOOKUP(A183,OrderProduct!$A$2:$T$1953,20,FALSE)</f>
        <v>97504</v>
      </c>
      <c r="C183" s="3" t="str">
        <f>VLOOKUP(B183,Location!$A$2:$C$986,3,0)</f>
        <v>West</v>
      </c>
      <c r="D183">
        <f>VLOOKUP(A183,OrderProduct!A183:F2134,6,0)</f>
        <v>1724.01</v>
      </c>
    </row>
    <row r="184" spans="1:4">
      <c r="A184" s="3">
        <v>335</v>
      </c>
      <c r="B184">
        <f>VLOOKUP(A184,OrderProduct!$A$2:$T$1953,20,FALSE)</f>
        <v>97504</v>
      </c>
      <c r="C184" s="3" t="str">
        <f>VLOOKUP(B184,Location!$A$2:$C$986,3,0)</f>
        <v>West</v>
      </c>
      <c r="D184">
        <f>VLOOKUP(A184,OrderProduct!A184:F2135,6,0)</f>
        <v>12599.55</v>
      </c>
    </row>
    <row r="185" spans="1:4">
      <c r="A185" s="3">
        <v>339</v>
      </c>
      <c r="B185">
        <f>VLOOKUP(A185,OrderProduct!$A$2:$T$1953,20,FALSE)</f>
        <v>43229</v>
      </c>
      <c r="C185" s="3" t="str">
        <f>VLOOKUP(B185,Location!$A$2:$C$986,3,0)</f>
        <v>East</v>
      </c>
      <c r="D185">
        <f>VLOOKUP(A185,OrderProduct!A185:F2136,6,0)</f>
        <v>1051.52</v>
      </c>
    </row>
    <row r="186" spans="1:4">
      <c r="A186" s="3">
        <v>339</v>
      </c>
      <c r="B186">
        <f>VLOOKUP(A186,OrderProduct!$A$2:$T$1953,20,FALSE)</f>
        <v>43229</v>
      </c>
      <c r="C186" s="3" t="str">
        <f>VLOOKUP(B186,Location!$A$2:$C$986,3,0)</f>
        <v>East</v>
      </c>
      <c r="D186">
        <f>VLOOKUP(A186,OrderProduct!A186:F2137,6,0)</f>
        <v>1154.12</v>
      </c>
    </row>
    <row r="187" spans="1:4">
      <c r="A187" s="3">
        <v>342</v>
      </c>
      <c r="B187">
        <f>VLOOKUP(A187,OrderProduct!$A$2:$T$1953,20,FALSE)</f>
        <v>33181</v>
      </c>
      <c r="C187" s="3" t="str">
        <f>VLOOKUP(B187,Location!$A$2:$C$986,3,0)</f>
        <v>South</v>
      </c>
      <c r="D187">
        <f>VLOOKUP(A187,OrderProduct!A187:F2138,6,0)</f>
        <v>722.1</v>
      </c>
    </row>
    <row r="188" spans="1:4">
      <c r="A188" s="3">
        <v>343</v>
      </c>
      <c r="B188">
        <f>VLOOKUP(A188,OrderProduct!$A$2:$T$1953,20,FALSE)</f>
        <v>4401</v>
      </c>
      <c r="C188" s="3" t="str">
        <f>VLOOKUP(B188,Location!$A$2:$C$986,3,0)</f>
        <v>East</v>
      </c>
      <c r="D188">
        <f>VLOOKUP(A188,OrderProduct!A188:F2139,6,0)</f>
        <v>140.78</v>
      </c>
    </row>
    <row r="189" spans="1:4">
      <c r="A189" s="3">
        <v>344</v>
      </c>
      <c r="B189">
        <f>VLOOKUP(A189,OrderProduct!$A$2:$T$1953,20,FALSE)</f>
        <v>4101</v>
      </c>
      <c r="C189" s="3" t="str">
        <f>VLOOKUP(B189,Location!$A$2:$C$986,3,0)</f>
        <v>East</v>
      </c>
      <c r="D189">
        <f>VLOOKUP(A189,OrderProduct!A189:F2140,6,0)</f>
        <v>129.72</v>
      </c>
    </row>
    <row r="190" spans="1:4">
      <c r="A190" s="3">
        <v>349</v>
      </c>
      <c r="B190">
        <f>VLOOKUP(A190,OrderProduct!$A$2:$T$1953,20,FALSE)</f>
        <v>33132</v>
      </c>
      <c r="C190" s="3" t="str">
        <f>VLOOKUP(B190,Location!$A$2:$C$986,3,0)</f>
        <v>South</v>
      </c>
      <c r="D190">
        <f>VLOOKUP(A190,OrderProduct!A190:F2141,6,0)</f>
        <v>12190.98</v>
      </c>
    </row>
    <row r="191" spans="1:4">
      <c r="A191" s="3">
        <v>349</v>
      </c>
      <c r="B191">
        <f>VLOOKUP(A191,OrderProduct!$A$2:$T$1953,20,FALSE)</f>
        <v>33132</v>
      </c>
      <c r="C191" s="3" t="str">
        <f>VLOOKUP(B191,Location!$A$2:$C$986,3,0)</f>
        <v>South</v>
      </c>
      <c r="D191">
        <f>VLOOKUP(A191,OrderProduct!A191:F2142,6,0)</f>
        <v>307.65</v>
      </c>
    </row>
    <row r="192" spans="1:4">
      <c r="A192" s="3">
        <v>351</v>
      </c>
      <c r="B192">
        <f>VLOOKUP(A192,OrderProduct!$A$2:$T$1953,20,FALSE)</f>
        <v>13601</v>
      </c>
      <c r="C192" s="3" t="str">
        <f>VLOOKUP(B192,Location!$A$2:$C$986,3,0)</f>
        <v>East</v>
      </c>
      <c r="D192">
        <f>VLOOKUP(A192,OrderProduct!A192:F2143,6,0)</f>
        <v>421.08</v>
      </c>
    </row>
    <row r="193" spans="1:4">
      <c r="A193" s="3">
        <v>351</v>
      </c>
      <c r="B193">
        <f>VLOOKUP(A193,OrderProduct!$A$2:$T$1953,20,FALSE)</f>
        <v>13601</v>
      </c>
      <c r="C193" s="3" t="str">
        <f>VLOOKUP(B193,Location!$A$2:$C$986,3,0)</f>
        <v>East</v>
      </c>
      <c r="D193">
        <f>VLOOKUP(A193,OrderProduct!A193:F2144,6,0)</f>
        <v>355.4</v>
      </c>
    </row>
    <row r="194" spans="1:4">
      <c r="A194" s="3">
        <v>353</v>
      </c>
      <c r="B194">
        <f>VLOOKUP(A194,OrderProduct!$A$2:$T$1953,20,FALSE)</f>
        <v>85301</v>
      </c>
      <c r="C194" s="3" t="str">
        <f>VLOOKUP(B194,Location!$A$2:$C$986,3,0)</f>
        <v>West</v>
      </c>
      <c r="D194">
        <f>VLOOKUP(A194,OrderProduct!A194:F2145,6,0)</f>
        <v>5258.94</v>
      </c>
    </row>
    <row r="195" spans="1:4">
      <c r="A195" s="3">
        <v>353</v>
      </c>
      <c r="B195">
        <f>VLOOKUP(A195,OrderProduct!$A$2:$T$1953,20,FALSE)</f>
        <v>85301</v>
      </c>
      <c r="C195" s="3" t="str">
        <f>VLOOKUP(B195,Location!$A$2:$C$986,3,0)</f>
        <v>West</v>
      </c>
      <c r="D195">
        <f>VLOOKUP(A195,OrderProduct!A195:F2146,6,0)</f>
        <v>382.33</v>
      </c>
    </row>
    <row r="196" spans="1:4">
      <c r="A196" s="3">
        <v>357</v>
      </c>
      <c r="B196">
        <f>VLOOKUP(A196,OrderProduct!$A$2:$T$1953,20,FALSE)</f>
        <v>86401</v>
      </c>
      <c r="C196" s="3" t="str">
        <f>VLOOKUP(B196,Location!$A$2:$C$986,3,0)</f>
        <v>West</v>
      </c>
      <c r="D196">
        <f>VLOOKUP(A196,OrderProduct!A196:F2147,6,0)</f>
        <v>356.61</v>
      </c>
    </row>
    <row r="197" spans="1:4">
      <c r="A197" s="3">
        <v>358</v>
      </c>
      <c r="B197">
        <f>VLOOKUP(A197,OrderProduct!$A$2:$T$1953,20,FALSE)</f>
        <v>19406</v>
      </c>
      <c r="C197" s="3" t="str">
        <f>VLOOKUP(B197,Location!$A$2:$C$986,3,0)</f>
        <v>East</v>
      </c>
      <c r="D197">
        <f>VLOOKUP(A197,OrderProduct!A197:F2148,6,0)</f>
        <v>159.89</v>
      </c>
    </row>
    <row r="198" spans="1:4">
      <c r="A198" s="3">
        <v>366</v>
      </c>
      <c r="B198">
        <f>VLOOKUP(A198,OrderProduct!$A$2:$T$1953,20,FALSE)</f>
        <v>2910</v>
      </c>
      <c r="C198" s="3" t="str">
        <f>VLOOKUP(B198,Location!$A$2:$C$986,3,0)</f>
        <v>East</v>
      </c>
      <c r="D198">
        <f>VLOOKUP(A198,OrderProduct!A198:F2149,6,0)</f>
        <v>180.48</v>
      </c>
    </row>
    <row r="199" spans="1:4">
      <c r="A199" s="3">
        <v>369</v>
      </c>
      <c r="B199">
        <f>VLOOKUP(A199,OrderProduct!$A$2:$T$1953,20,FALSE)</f>
        <v>94601</v>
      </c>
      <c r="C199" s="3" t="str">
        <f>VLOOKUP(B199,Location!$A$2:$C$986,3,0)</f>
        <v>West</v>
      </c>
      <c r="D199">
        <f>VLOOKUP(A199,OrderProduct!A199:F2150,6,0)</f>
        <v>350.48</v>
      </c>
    </row>
    <row r="200" spans="1:4">
      <c r="A200" s="3">
        <v>370</v>
      </c>
      <c r="B200">
        <f>VLOOKUP(A200,OrderProduct!$A$2:$T$1953,20,FALSE)</f>
        <v>4240</v>
      </c>
      <c r="C200" s="3" t="str">
        <f>VLOOKUP(B200,Location!$A$2:$C$986,3,0)</f>
        <v>East</v>
      </c>
      <c r="D200">
        <f>VLOOKUP(A200,OrderProduct!A200:F2151,6,0)</f>
        <v>193.95</v>
      </c>
    </row>
    <row r="201" spans="1:4">
      <c r="A201" s="3">
        <v>371</v>
      </c>
      <c r="B201">
        <f>VLOOKUP(A201,OrderProduct!$A$2:$T$1953,20,FALSE)</f>
        <v>2149</v>
      </c>
      <c r="C201" s="3" t="str">
        <f>VLOOKUP(B201,Location!$A$2:$C$986,3,0)</f>
        <v>East</v>
      </c>
      <c r="D201">
        <f>VLOOKUP(A201,OrderProduct!A201:F2152,6,0)</f>
        <v>158.8</v>
      </c>
    </row>
    <row r="202" spans="1:4">
      <c r="A202" s="3">
        <v>373</v>
      </c>
      <c r="B202">
        <f>VLOOKUP(A202,OrderProduct!$A$2:$T$1953,20,FALSE)</f>
        <v>48234</v>
      </c>
      <c r="C202" s="3" t="str">
        <f>VLOOKUP(B202,Location!$A$2:$C$986,3,0)</f>
        <v>Central</v>
      </c>
      <c r="D202">
        <f>VLOOKUP(A202,OrderProduct!A202:F2153,6,0)</f>
        <v>5718.85</v>
      </c>
    </row>
    <row r="203" spans="1:4">
      <c r="A203" s="3">
        <v>373</v>
      </c>
      <c r="B203">
        <f>VLOOKUP(A203,OrderProduct!$A$2:$T$1953,20,FALSE)</f>
        <v>48234</v>
      </c>
      <c r="C203" s="3" t="str">
        <f>VLOOKUP(B203,Location!$A$2:$C$986,3,0)</f>
        <v>Central</v>
      </c>
      <c r="D203">
        <f>VLOOKUP(A203,OrderProduct!A203:F2154,6,0)</f>
        <v>208.83</v>
      </c>
    </row>
    <row r="204" spans="1:4">
      <c r="A204" s="3">
        <v>373</v>
      </c>
      <c r="B204">
        <f>VLOOKUP(A204,OrderProduct!$A$2:$T$1953,20,FALSE)</f>
        <v>48234</v>
      </c>
      <c r="C204" s="3" t="str">
        <f>VLOOKUP(B204,Location!$A$2:$C$986,3,0)</f>
        <v>Central</v>
      </c>
      <c r="D204">
        <f>VLOOKUP(A204,OrderProduct!A204:F2155,6,0)</f>
        <v>228.3</v>
      </c>
    </row>
    <row r="205" spans="1:4">
      <c r="A205" s="3">
        <v>375</v>
      </c>
      <c r="B205">
        <f>VLOOKUP(A205,OrderProduct!$A$2:$T$1953,20,FALSE)</f>
        <v>37814</v>
      </c>
      <c r="C205" s="3" t="str">
        <f>VLOOKUP(B205,Location!$A$2:$C$986,3,0)</f>
        <v>South</v>
      </c>
      <c r="D205">
        <f>VLOOKUP(A205,OrderProduct!A205:F2156,6,0)</f>
        <v>129.53</v>
      </c>
    </row>
    <row r="206" spans="1:4">
      <c r="A206" s="3">
        <v>375</v>
      </c>
      <c r="B206">
        <f>VLOOKUP(A206,OrderProduct!$A$2:$T$1953,20,FALSE)</f>
        <v>37814</v>
      </c>
      <c r="C206" s="3" t="str">
        <f>VLOOKUP(B206,Location!$A$2:$C$986,3,0)</f>
        <v>South</v>
      </c>
      <c r="D206">
        <f>VLOOKUP(A206,OrderProduct!A206:F2157,6,0)</f>
        <v>6686.34</v>
      </c>
    </row>
    <row r="207" spans="1:4">
      <c r="A207" s="3">
        <v>377</v>
      </c>
      <c r="B207">
        <f>VLOOKUP(A207,OrderProduct!$A$2:$T$1953,20,FALSE)</f>
        <v>60510</v>
      </c>
      <c r="C207" s="3" t="str">
        <f>VLOOKUP(B207,Location!$A$2:$C$986,3,0)</f>
        <v>Central</v>
      </c>
      <c r="D207">
        <f>VLOOKUP(A207,OrderProduct!A207:F2158,6,0)</f>
        <v>107.08</v>
      </c>
    </row>
    <row r="208" spans="1:4">
      <c r="A208" s="3">
        <v>381</v>
      </c>
      <c r="B208">
        <f>VLOOKUP(A208,OrderProduct!$A$2:$T$1953,20,FALSE)</f>
        <v>61701</v>
      </c>
      <c r="C208" s="3" t="str">
        <f>VLOOKUP(B208,Location!$A$2:$C$986,3,0)</f>
        <v>Central</v>
      </c>
      <c r="D208">
        <f>VLOOKUP(A208,OrderProduct!A208:F2159,6,0)</f>
        <v>121.87</v>
      </c>
    </row>
    <row r="209" spans="1:4">
      <c r="A209" s="3">
        <v>383</v>
      </c>
      <c r="B209">
        <f>VLOOKUP(A209,OrderProduct!$A$2:$T$1953,20,FALSE)</f>
        <v>19026</v>
      </c>
      <c r="C209" s="3" t="str">
        <f>VLOOKUP(B209,Location!$A$2:$C$986,3,0)</f>
        <v>East</v>
      </c>
      <c r="D209">
        <f>VLOOKUP(A209,OrderProduct!A209:F2160,6,0)</f>
        <v>105.5</v>
      </c>
    </row>
    <row r="210" spans="1:4">
      <c r="A210" s="3">
        <v>383</v>
      </c>
      <c r="B210">
        <f>VLOOKUP(A210,OrderProduct!$A$2:$T$1953,20,FALSE)</f>
        <v>19026</v>
      </c>
      <c r="C210" s="3" t="str">
        <f>VLOOKUP(B210,Location!$A$2:$C$986,3,0)</f>
        <v>East</v>
      </c>
      <c r="D210">
        <f>VLOOKUP(A210,OrderProduct!A210:F2161,6,0)</f>
        <v>2527.79</v>
      </c>
    </row>
    <row r="211" spans="1:4">
      <c r="A211" s="3">
        <v>387</v>
      </c>
      <c r="B211">
        <f>VLOOKUP(A211,OrderProduct!$A$2:$T$1953,20,FALSE)</f>
        <v>68801</v>
      </c>
      <c r="C211" s="3" t="str">
        <f>VLOOKUP(B211,Location!$A$2:$C$986,3,0)</f>
        <v>Central</v>
      </c>
      <c r="D211">
        <f>VLOOKUP(A211,OrderProduct!A211:F2162,6,0)</f>
        <v>99.94</v>
      </c>
    </row>
    <row r="212" spans="1:4">
      <c r="A212" s="3">
        <v>388</v>
      </c>
      <c r="B212">
        <f>VLOOKUP(A212,OrderProduct!$A$2:$T$1953,20,FALSE)</f>
        <v>68847</v>
      </c>
      <c r="C212" s="3" t="str">
        <f>VLOOKUP(B212,Location!$A$2:$C$986,3,0)</f>
        <v>Central</v>
      </c>
      <c r="D212">
        <f>VLOOKUP(A212,OrderProduct!A212:F2163,6,0)</f>
        <v>1068.6</v>
      </c>
    </row>
    <row r="213" spans="1:4">
      <c r="A213" s="3">
        <v>388</v>
      </c>
      <c r="B213">
        <f>VLOOKUP(A213,OrderProduct!$A$2:$T$1953,20,FALSE)</f>
        <v>68847</v>
      </c>
      <c r="C213" s="3" t="str">
        <f>VLOOKUP(B213,Location!$A$2:$C$986,3,0)</f>
        <v>Central</v>
      </c>
      <c r="D213">
        <f>VLOOKUP(A213,OrderProduct!A213:F2164,6,0)</f>
        <v>438.25</v>
      </c>
    </row>
    <row r="214" spans="1:4">
      <c r="A214" s="3">
        <v>389</v>
      </c>
      <c r="B214">
        <f>VLOOKUP(A214,OrderProduct!$A$2:$T$1953,20,FALSE)</f>
        <v>68502</v>
      </c>
      <c r="C214" s="3" t="str">
        <f>VLOOKUP(B214,Location!$A$2:$C$986,3,0)</f>
        <v>Central</v>
      </c>
      <c r="D214">
        <f>VLOOKUP(A214,OrderProduct!A214:F2165,6,0)</f>
        <v>5220.48</v>
      </c>
    </row>
    <row r="215" spans="1:4">
      <c r="A215" s="3">
        <v>392</v>
      </c>
      <c r="B215">
        <f>VLOOKUP(A215,OrderProduct!$A$2:$T$1953,20,FALSE)</f>
        <v>63105</v>
      </c>
      <c r="C215" s="3" t="str">
        <f>VLOOKUP(B215,Location!$A$2:$C$986,3,0)</f>
        <v>Central</v>
      </c>
      <c r="D215">
        <f>VLOOKUP(A215,OrderProduct!A215:F2166,6,0)</f>
        <v>113.44</v>
      </c>
    </row>
    <row r="216" spans="1:4">
      <c r="A216" s="3">
        <v>392</v>
      </c>
      <c r="B216">
        <f>VLOOKUP(A216,OrderProduct!$A$2:$T$1953,20,FALSE)</f>
        <v>63105</v>
      </c>
      <c r="C216" s="3" t="str">
        <f>VLOOKUP(B216,Location!$A$2:$C$986,3,0)</f>
        <v>Central</v>
      </c>
      <c r="D216">
        <f>VLOOKUP(A216,OrderProduct!A216:F2167,6,0)</f>
        <v>66.02</v>
      </c>
    </row>
    <row r="217" spans="1:4">
      <c r="A217" s="3">
        <v>393</v>
      </c>
      <c r="B217">
        <f>VLOOKUP(A217,OrderProduct!$A$2:$T$1953,20,FALSE)</f>
        <v>13021</v>
      </c>
      <c r="C217" s="3" t="str">
        <f>VLOOKUP(B217,Location!$A$2:$C$986,3,0)</f>
        <v>East</v>
      </c>
      <c r="D217">
        <f>VLOOKUP(A217,OrderProduct!A217:F2168,6,0)</f>
        <v>146.5</v>
      </c>
    </row>
    <row r="218" spans="1:4">
      <c r="A218" s="3">
        <v>395</v>
      </c>
      <c r="B218">
        <f>VLOOKUP(A218,OrderProduct!$A$2:$T$1953,20,FALSE)</f>
        <v>28001</v>
      </c>
      <c r="C218" s="3" t="str">
        <f>VLOOKUP(B218,Location!$A$2:$C$986,3,0)</f>
        <v>South</v>
      </c>
      <c r="D218">
        <f>VLOOKUP(A218,OrderProduct!A218:F2169,6,0)</f>
        <v>38.98</v>
      </c>
    </row>
    <row r="219" spans="1:4">
      <c r="A219" s="3">
        <v>395</v>
      </c>
      <c r="B219">
        <f>VLOOKUP(A219,OrderProduct!$A$2:$T$1953,20,FALSE)</f>
        <v>28001</v>
      </c>
      <c r="C219" s="3" t="str">
        <f>VLOOKUP(B219,Location!$A$2:$C$986,3,0)</f>
        <v>South</v>
      </c>
      <c r="D219">
        <f>VLOOKUP(A219,OrderProduct!A219:F2170,6,0)</f>
        <v>34.16</v>
      </c>
    </row>
    <row r="220" spans="1:4">
      <c r="A220" s="3">
        <v>397</v>
      </c>
      <c r="B220">
        <f>VLOOKUP(A220,OrderProduct!$A$2:$T$1953,20,FALSE)</f>
        <v>44221</v>
      </c>
      <c r="C220" s="3" t="str">
        <f>VLOOKUP(B220,Location!$A$2:$C$986,3,0)</f>
        <v>East</v>
      </c>
      <c r="D220">
        <f>VLOOKUP(A220,OrderProduct!A220:F2171,6,0)</f>
        <v>14.9</v>
      </c>
    </row>
    <row r="221" spans="1:4">
      <c r="A221" s="3">
        <v>398</v>
      </c>
      <c r="B221">
        <f>VLOOKUP(A221,OrderProduct!$A$2:$T$1953,20,FALSE)</f>
        <v>45406</v>
      </c>
      <c r="C221" s="3" t="str">
        <f>VLOOKUP(B221,Location!$A$2:$C$986,3,0)</f>
        <v>East</v>
      </c>
      <c r="D221">
        <f>VLOOKUP(A221,OrderProduct!A221:F2172,6,0)</f>
        <v>39.64</v>
      </c>
    </row>
    <row r="222" spans="1:4">
      <c r="A222" s="3">
        <v>406</v>
      </c>
      <c r="B222">
        <f>VLOOKUP(A222,OrderProduct!$A$2:$T$1953,20,FALSE)</f>
        <v>8360</v>
      </c>
      <c r="C222" s="3" t="str">
        <f>VLOOKUP(B222,Location!$A$2:$C$986,3,0)</f>
        <v>East</v>
      </c>
      <c r="D222">
        <f>VLOOKUP(A222,OrderProduct!A222:F2173,6,0)</f>
        <v>26.38</v>
      </c>
    </row>
    <row r="223" spans="1:4">
      <c r="A223" s="3">
        <v>408</v>
      </c>
      <c r="B223">
        <f>VLOOKUP(A223,OrderProduct!$A$2:$T$1953,20,FALSE)</f>
        <v>78589</v>
      </c>
      <c r="C223" s="3" t="str">
        <f>VLOOKUP(B223,Location!$A$2:$C$986,3,0)</f>
        <v>Central</v>
      </c>
      <c r="D223">
        <f>VLOOKUP(A223,OrderProduct!A223:F2174,6,0)</f>
        <v>52.47</v>
      </c>
    </row>
    <row r="224" spans="1:4">
      <c r="A224" s="3">
        <v>411</v>
      </c>
      <c r="B224">
        <f>VLOOKUP(A224,OrderProduct!$A$2:$T$1953,20,FALSE)</f>
        <v>94601</v>
      </c>
      <c r="C224" s="3" t="str">
        <f>VLOOKUP(B224,Location!$A$2:$C$986,3,0)</f>
        <v>West</v>
      </c>
      <c r="D224">
        <f>VLOOKUP(A224,OrderProduct!A224:F2175,6,0)</f>
        <v>1486.34</v>
      </c>
    </row>
    <row r="225" spans="1:4">
      <c r="A225" s="3">
        <v>421</v>
      </c>
      <c r="B225">
        <f>VLOOKUP(A225,OrderProduct!$A$2:$T$1953,20,FALSE)</f>
        <v>7201</v>
      </c>
      <c r="C225" s="3" t="str">
        <f>VLOOKUP(B225,Location!$A$2:$C$986,3,0)</f>
        <v>East</v>
      </c>
      <c r="D225">
        <f>VLOOKUP(A225,OrderProduct!A225:F2176,6,0)</f>
        <v>451.83</v>
      </c>
    </row>
    <row r="226" spans="1:4">
      <c r="A226" s="3">
        <v>428</v>
      </c>
      <c r="B226">
        <f>VLOOKUP(A226,OrderProduct!$A$2:$T$1953,20,FALSE)</f>
        <v>89701</v>
      </c>
      <c r="C226" s="3" t="str">
        <f>VLOOKUP(B226,Location!$A$2:$C$986,3,0)</f>
        <v>West</v>
      </c>
      <c r="D226">
        <f>VLOOKUP(A226,OrderProduct!A226:F2177,6,0)</f>
        <v>20.24</v>
      </c>
    </row>
    <row r="227" spans="1:4">
      <c r="A227" s="3">
        <v>428</v>
      </c>
      <c r="B227">
        <f>VLOOKUP(A227,OrderProduct!$A$2:$T$1953,20,FALSE)</f>
        <v>89701</v>
      </c>
      <c r="C227" s="3" t="str">
        <f>VLOOKUP(B227,Location!$A$2:$C$986,3,0)</f>
        <v>West</v>
      </c>
      <c r="D227">
        <f>VLOOKUP(A227,OrderProduct!A227:F2178,6,0)</f>
        <v>5835.41</v>
      </c>
    </row>
    <row r="228" spans="1:4">
      <c r="A228" s="3">
        <v>428</v>
      </c>
      <c r="B228">
        <f>VLOOKUP(A228,OrderProduct!$A$2:$T$1953,20,FALSE)</f>
        <v>89701</v>
      </c>
      <c r="C228" s="3" t="str">
        <f>VLOOKUP(B228,Location!$A$2:$C$986,3,0)</f>
        <v>West</v>
      </c>
      <c r="D228">
        <f>VLOOKUP(A228,OrderProduct!A228:F2179,6,0)</f>
        <v>406.26</v>
      </c>
    </row>
    <row r="229" spans="1:4">
      <c r="A229" s="3">
        <v>437</v>
      </c>
      <c r="B229">
        <f>VLOOKUP(A229,OrderProduct!$A$2:$T$1953,20,FALSE)</f>
        <v>1462</v>
      </c>
      <c r="C229" s="3" t="str">
        <f>VLOOKUP(B229,Location!$A$2:$C$986,3,0)</f>
        <v>East</v>
      </c>
      <c r="D229">
        <f>VLOOKUP(A229,OrderProduct!A229:F2180,6,0)</f>
        <v>157.64</v>
      </c>
    </row>
    <row r="230" spans="1:4">
      <c r="A230" s="3">
        <v>444</v>
      </c>
      <c r="B230">
        <f>VLOOKUP(A230,OrderProduct!$A$2:$T$1953,20,FALSE)</f>
        <v>61801</v>
      </c>
      <c r="C230" s="3" t="str">
        <f>VLOOKUP(B230,Location!$A$2:$C$986,3,0)</f>
        <v>Central</v>
      </c>
      <c r="D230">
        <f>VLOOKUP(A230,OrderProduct!A230:F2181,6,0)</f>
        <v>42.16</v>
      </c>
    </row>
    <row r="231" spans="1:4">
      <c r="A231" s="3">
        <v>445</v>
      </c>
      <c r="B231">
        <f>VLOOKUP(A231,OrderProduct!$A$2:$T$1953,20,FALSE)</f>
        <v>68701</v>
      </c>
      <c r="C231" s="3" t="str">
        <f>VLOOKUP(B231,Location!$A$2:$C$986,3,0)</f>
        <v>Central</v>
      </c>
      <c r="D231">
        <f>VLOOKUP(A231,OrderProduct!A231:F2182,6,0)</f>
        <v>14.08</v>
      </c>
    </row>
    <row r="232" spans="1:4">
      <c r="A232" s="3">
        <v>445</v>
      </c>
      <c r="B232">
        <f>VLOOKUP(A232,OrderProduct!$A$2:$T$1953,20,FALSE)</f>
        <v>68701</v>
      </c>
      <c r="C232" s="3" t="str">
        <f>VLOOKUP(B232,Location!$A$2:$C$986,3,0)</f>
        <v>Central</v>
      </c>
      <c r="D232">
        <f>VLOOKUP(A232,OrderProduct!A232:F2183,6,0)</f>
        <v>256.73</v>
      </c>
    </row>
    <row r="233" spans="1:4">
      <c r="A233" s="3">
        <v>445</v>
      </c>
      <c r="B233">
        <f>VLOOKUP(A233,OrderProduct!$A$2:$T$1953,20,FALSE)</f>
        <v>68701</v>
      </c>
      <c r="C233" s="3" t="str">
        <f>VLOOKUP(B233,Location!$A$2:$C$986,3,0)</f>
        <v>Central</v>
      </c>
      <c r="D233">
        <f>VLOOKUP(A233,OrderProduct!A233:F2184,6,0)</f>
        <v>83.72</v>
      </c>
    </row>
    <row r="234" spans="1:4">
      <c r="A234" s="3">
        <v>447</v>
      </c>
      <c r="B234">
        <f>VLOOKUP(A234,OrderProduct!$A$2:$T$1953,20,FALSE)</f>
        <v>55113</v>
      </c>
      <c r="C234" s="3" t="str">
        <f>VLOOKUP(B234,Location!$A$2:$C$986,3,0)</f>
        <v>Central</v>
      </c>
      <c r="D234">
        <f>VLOOKUP(A234,OrderProduct!A234:F2185,6,0)</f>
        <v>132.23</v>
      </c>
    </row>
    <row r="235" spans="1:4">
      <c r="A235" s="3">
        <v>447</v>
      </c>
      <c r="B235">
        <f>VLOOKUP(A235,OrderProduct!$A$2:$T$1953,20,FALSE)</f>
        <v>55113</v>
      </c>
      <c r="C235" s="3" t="str">
        <f>VLOOKUP(B235,Location!$A$2:$C$986,3,0)</f>
        <v>Central</v>
      </c>
      <c r="D235">
        <f>VLOOKUP(A235,OrderProduct!A235:F2186,6,0)</f>
        <v>1011.44</v>
      </c>
    </row>
    <row r="236" spans="1:4">
      <c r="A236" s="3">
        <v>451</v>
      </c>
      <c r="B236">
        <f>VLOOKUP(A236,OrderProduct!$A$2:$T$1953,20,FALSE)</f>
        <v>94024</v>
      </c>
      <c r="C236" s="3" t="str">
        <f>VLOOKUP(B236,Location!$A$2:$C$986,3,0)</f>
        <v>West</v>
      </c>
      <c r="D236">
        <f>VLOOKUP(A236,OrderProduct!A236:F2187,6,0)</f>
        <v>882.93</v>
      </c>
    </row>
    <row r="237" spans="1:4">
      <c r="A237" s="3">
        <v>451</v>
      </c>
      <c r="B237">
        <f>VLOOKUP(A237,OrderProduct!$A$2:$T$1953,20,FALSE)</f>
        <v>94024</v>
      </c>
      <c r="C237" s="3" t="str">
        <f>VLOOKUP(B237,Location!$A$2:$C$986,3,0)</f>
        <v>West</v>
      </c>
      <c r="D237">
        <f>VLOOKUP(A237,OrderProduct!A237:F2188,6,0)</f>
        <v>210.33</v>
      </c>
    </row>
    <row r="238" spans="1:4">
      <c r="A238" s="3">
        <v>451</v>
      </c>
      <c r="B238">
        <f>VLOOKUP(A238,OrderProduct!$A$2:$T$1953,20,FALSE)</f>
        <v>94024</v>
      </c>
      <c r="C238" s="3" t="str">
        <f>VLOOKUP(B238,Location!$A$2:$C$986,3,0)</f>
        <v>West</v>
      </c>
      <c r="D238">
        <f>VLOOKUP(A238,OrderProduct!A238:F2189,6,0)</f>
        <v>168.04</v>
      </c>
    </row>
    <row r="239" spans="1:4">
      <c r="A239" s="3">
        <v>451</v>
      </c>
      <c r="B239">
        <f>VLOOKUP(A239,OrderProduct!$A$2:$T$1953,20,FALSE)</f>
        <v>94024</v>
      </c>
      <c r="C239" s="3" t="str">
        <f>VLOOKUP(B239,Location!$A$2:$C$986,3,0)</f>
        <v>West</v>
      </c>
      <c r="D239">
        <f>VLOOKUP(A239,OrderProduct!A239:F2190,6,0)</f>
        <v>1000.26</v>
      </c>
    </row>
    <row r="240" spans="1:4">
      <c r="A240" s="3">
        <v>452</v>
      </c>
      <c r="B240">
        <f>VLOOKUP(A240,OrderProduct!$A$2:$T$1953,20,FALSE)</f>
        <v>93635</v>
      </c>
      <c r="C240" s="3" t="str">
        <f>VLOOKUP(B240,Location!$A$2:$C$986,3,0)</f>
        <v>West</v>
      </c>
      <c r="D240">
        <f>VLOOKUP(A240,OrderProduct!A240:F2191,6,0)</f>
        <v>2184.99</v>
      </c>
    </row>
    <row r="241" spans="1:4">
      <c r="A241" s="3">
        <v>453</v>
      </c>
      <c r="B241">
        <f>VLOOKUP(A241,OrderProduct!$A$2:$T$1953,20,FALSE)</f>
        <v>95032</v>
      </c>
      <c r="C241" s="3" t="str">
        <f>VLOOKUP(B241,Location!$A$2:$C$986,3,0)</f>
        <v>West</v>
      </c>
      <c r="D241">
        <f>VLOOKUP(A241,OrderProduct!A241:F2192,6,0)</f>
        <v>1191.2</v>
      </c>
    </row>
    <row r="242" spans="1:4">
      <c r="A242" s="3">
        <v>460</v>
      </c>
      <c r="B242">
        <f>VLOOKUP(A242,OrderProduct!$A$2:$T$1953,20,FALSE)</f>
        <v>8332</v>
      </c>
      <c r="C242" s="3" t="str">
        <f>VLOOKUP(B242,Location!$A$2:$C$986,3,0)</f>
        <v>East</v>
      </c>
      <c r="D242">
        <f>VLOOKUP(A242,OrderProduct!A242:F2193,6,0)</f>
        <v>165.71</v>
      </c>
    </row>
    <row r="243" spans="1:4">
      <c r="A243" s="3">
        <v>463</v>
      </c>
      <c r="B243">
        <f>VLOOKUP(A243,OrderProduct!$A$2:$T$1953,20,FALSE)</f>
        <v>90069</v>
      </c>
      <c r="C243" s="3" t="str">
        <f>VLOOKUP(B243,Location!$A$2:$C$986,3,0)</f>
        <v>West</v>
      </c>
      <c r="D243">
        <f>VLOOKUP(A243,OrderProduct!A243:F2194,6,0)</f>
        <v>448.47</v>
      </c>
    </row>
    <row r="244" spans="1:4">
      <c r="A244" s="3">
        <v>466</v>
      </c>
      <c r="B244">
        <f>VLOOKUP(A244,OrderProduct!$A$2:$T$1953,20,FALSE)</f>
        <v>2019</v>
      </c>
      <c r="C244" s="3" t="str">
        <f>VLOOKUP(B244,Location!$A$2:$C$986,3,0)</f>
        <v>East</v>
      </c>
      <c r="D244">
        <f>VLOOKUP(A244,OrderProduct!A244:F2195,6,0)</f>
        <v>268.64</v>
      </c>
    </row>
    <row r="245" spans="1:4">
      <c r="A245" s="3">
        <v>467</v>
      </c>
      <c r="B245">
        <f>VLOOKUP(A245,OrderProduct!$A$2:$T$1953,20,FALSE)</f>
        <v>1915</v>
      </c>
      <c r="C245" s="3" t="str">
        <f>VLOOKUP(B245,Location!$A$2:$C$986,3,0)</f>
        <v>East</v>
      </c>
      <c r="D245">
        <f>VLOOKUP(A245,OrderProduct!A245:F2196,6,0)</f>
        <v>87.68</v>
      </c>
    </row>
    <row r="246" spans="1:4">
      <c r="A246" s="3">
        <v>468</v>
      </c>
      <c r="B246">
        <f>VLOOKUP(A246,OrderProduct!$A$2:$T$1953,20,FALSE)</f>
        <v>2341</v>
      </c>
      <c r="C246" s="3" t="str">
        <f>VLOOKUP(B246,Location!$A$2:$C$986,3,0)</f>
        <v>East</v>
      </c>
      <c r="D246">
        <f>VLOOKUP(A246,OrderProduct!A246:F2197,6,0)</f>
        <v>37.62</v>
      </c>
    </row>
    <row r="247" spans="1:4">
      <c r="A247" s="3">
        <v>469</v>
      </c>
      <c r="B247">
        <f>VLOOKUP(A247,OrderProduct!$A$2:$T$1953,20,FALSE)</f>
        <v>7506</v>
      </c>
      <c r="C247" s="3" t="str">
        <f>VLOOKUP(B247,Location!$A$2:$C$986,3,0)</f>
        <v>East</v>
      </c>
      <c r="D247">
        <f>VLOOKUP(A247,OrderProduct!A247:F2198,6,0)</f>
        <v>832.97</v>
      </c>
    </row>
    <row r="248" spans="1:4">
      <c r="A248" s="3">
        <v>470</v>
      </c>
      <c r="B248">
        <f>VLOOKUP(A248,OrderProduct!$A$2:$T$1953,20,FALSE)</f>
        <v>8601</v>
      </c>
      <c r="C248" s="3" t="str">
        <f>VLOOKUP(B248,Location!$A$2:$C$986,3,0)</f>
        <v>East</v>
      </c>
      <c r="D248">
        <f>VLOOKUP(A248,OrderProduct!A248:F2199,6,0)</f>
        <v>20552.55</v>
      </c>
    </row>
    <row r="249" spans="1:4">
      <c r="A249" s="3">
        <v>471</v>
      </c>
      <c r="B249">
        <f>VLOOKUP(A249,OrderProduct!$A$2:$T$1953,20,FALSE)</f>
        <v>30318</v>
      </c>
      <c r="C249" s="3" t="str">
        <f>VLOOKUP(B249,Location!$A$2:$C$986,3,0)</f>
        <v>South</v>
      </c>
      <c r="D249">
        <f>VLOOKUP(A249,OrderProduct!A249:F2200,6,0)</f>
        <v>3741.39</v>
      </c>
    </row>
    <row r="250" spans="1:4">
      <c r="A250" s="3">
        <v>472</v>
      </c>
      <c r="B250">
        <f>VLOOKUP(A250,OrderProduct!$A$2:$T$1953,20,FALSE)</f>
        <v>21133</v>
      </c>
      <c r="C250" s="3" t="str">
        <f>VLOOKUP(B250,Location!$A$2:$C$986,3,0)</f>
        <v>East</v>
      </c>
      <c r="D250">
        <f>VLOOKUP(A250,OrderProduct!A250:F2201,6,0)</f>
        <v>87.8</v>
      </c>
    </row>
    <row r="251" spans="1:4">
      <c r="A251" s="3">
        <v>483</v>
      </c>
      <c r="B251">
        <f>VLOOKUP(A251,OrderProduct!$A$2:$T$1953,20,FALSE)</f>
        <v>60543</v>
      </c>
      <c r="C251" s="3" t="str">
        <f>VLOOKUP(B251,Location!$A$2:$C$986,3,0)</f>
        <v>Central</v>
      </c>
      <c r="D251">
        <f>VLOOKUP(A251,OrderProduct!A251:F2202,6,0)</f>
        <v>76.87</v>
      </c>
    </row>
    <row r="252" spans="1:4">
      <c r="A252" s="3">
        <v>483</v>
      </c>
      <c r="B252">
        <f>VLOOKUP(A252,OrderProduct!$A$2:$T$1953,20,FALSE)</f>
        <v>60543</v>
      </c>
      <c r="C252" s="3" t="str">
        <f>VLOOKUP(B252,Location!$A$2:$C$986,3,0)</f>
        <v>Central</v>
      </c>
      <c r="D252">
        <f>VLOOKUP(A252,OrderProduct!A252:F2203,6,0)</f>
        <v>1610.84</v>
      </c>
    </row>
    <row r="253" spans="1:4">
      <c r="A253" s="3">
        <v>483</v>
      </c>
      <c r="B253">
        <f>VLOOKUP(A253,OrderProduct!$A$2:$T$1953,20,FALSE)</f>
        <v>60543</v>
      </c>
      <c r="C253" s="3" t="str">
        <f>VLOOKUP(B253,Location!$A$2:$C$986,3,0)</f>
        <v>Central</v>
      </c>
      <c r="D253">
        <f>VLOOKUP(A253,OrderProduct!A253:F2204,6,0)</f>
        <v>35.93</v>
      </c>
    </row>
    <row r="254" spans="1:4">
      <c r="A254" s="3">
        <v>485</v>
      </c>
      <c r="B254">
        <f>VLOOKUP(A254,OrderProduct!$A$2:$T$1953,20,FALSE)</f>
        <v>93727</v>
      </c>
      <c r="C254" s="3" t="str">
        <f>VLOOKUP(B254,Location!$A$2:$C$986,3,0)</f>
        <v>West</v>
      </c>
      <c r="D254">
        <f>VLOOKUP(A254,OrderProduct!A254:F2205,6,0)</f>
        <v>86.12</v>
      </c>
    </row>
    <row r="255" spans="1:4">
      <c r="A255" s="3">
        <v>487</v>
      </c>
      <c r="B255">
        <f>VLOOKUP(A255,OrderProduct!$A$2:$T$1953,20,FALSE)</f>
        <v>4073</v>
      </c>
      <c r="C255" s="3" t="str">
        <f>VLOOKUP(B255,Location!$A$2:$C$986,3,0)</f>
        <v>East</v>
      </c>
      <c r="D255">
        <f>VLOOKUP(A255,OrderProduct!A255:F2206,6,0)</f>
        <v>21.2</v>
      </c>
    </row>
    <row r="256" spans="1:4">
      <c r="A256" s="3">
        <v>488</v>
      </c>
      <c r="B256">
        <f>VLOOKUP(A256,OrderProduct!$A$2:$T$1953,20,FALSE)</f>
        <v>4106</v>
      </c>
      <c r="C256" s="3" t="str">
        <f>VLOOKUP(B256,Location!$A$2:$C$986,3,0)</f>
        <v>East</v>
      </c>
      <c r="D256">
        <f>VLOOKUP(A256,OrderProduct!A256:F2207,6,0)</f>
        <v>173.32</v>
      </c>
    </row>
    <row r="257" spans="1:4">
      <c r="A257" s="3">
        <v>489</v>
      </c>
      <c r="B257">
        <f>VLOOKUP(A257,OrderProduct!$A$2:$T$1953,20,FALSE)</f>
        <v>2062</v>
      </c>
      <c r="C257" s="3" t="str">
        <f>VLOOKUP(B257,Location!$A$2:$C$986,3,0)</f>
        <v>East</v>
      </c>
      <c r="D257">
        <f>VLOOKUP(A257,OrderProduct!A257:F2208,6,0)</f>
        <v>17.61</v>
      </c>
    </row>
    <row r="258" spans="1:4">
      <c r="A258" s="3">
        <v>491</v>
      </c>
      <c r="B258">
        <f>VLOOKUP(A258,OrderProduct!$A$2:$T$1953,20,FALSE)</f>
        <v>10154</v>
      </c>
      <c r="C258" s="3" t="str">
        <f>VLOOKUP(B258,Location!$A$2:$C$986,3,0)</f>
        <v>East</v>
      </c>
      <c r="D258">
        <f>VLOOKUP(A258,OrderProduct!A258:F2209,6,0)</f>
        <v>27.3</v>
      </c>
    </row>
    <row r="259" spans="1:4">
      <c r="A259" s="3">
        <v>491</v>
      </c>
      <c r="B259">
        <f>VLOOKUP(A259,OrderProduct!$A$2:$T$1953,20,FALSE)</f>
        <v>10154</v>
      </c>
      <c r="C259" s="3" t="str">
        <f>VLOOKUP(B259,Location!$A$2:$C$986,3,0)</f>
        <v>East</v>
      </c>
      <c r="D259">
        <f>VLOOKUP(A259,OrderProduct!A259:F2210,6,0)</f>
        <v>64.75</v>
      </c>
    </row>
    <row r="260" spans="1:4">
      <c r="A260" s="3">
        <v>491</v>
      </c>
      <c r="B260">
        <f>VLOOKUP(A260,OrderProduct!$A$2:$T$1953,20,FALSE)</f>
        <v>10154</v>
      </c>
      <c r="C260" s="3" t="str">
        <f>VLOOKUP(B260,Location!$A$2:$C$986,3,0)</f>
        <v>East</v>
      </c>
      <c r="D260">
        <f>VLOOKUP(A260,OrderProduct!A260:F2211,6,0)</f>
        <v>62.98</v>
      </c>
    </row>
    <row r="261" spans="1:4">
      <c r="A261" s="3">
        <v>491</v>
      </c>
      <c r="B261">
        <f>VLOOKUP(A261,OrderProduct!$A$2:$T$1953,20,FALSE)</f>
        <v>10154</v>
      </c>
      <c r="C261" s="3" t="str">
        <f>VLOOKUP(B261,Location!$A$2:$C$986,3,0)</f>
        <v>East</v>
      </c>
      <c r="D261">
        <f>VLOOKUP(A261,OrderProduct!A261:F2212,6,0)</f>
        <v>42.29</v>
      </c>
    </row>
    <row r="262" spans="1:4">
      <c r="A262" s="3">
        <v>493</v>
      </c>
      <c r="B262">
        <f>VLOOKUP(A262,OrderProduct!$A$2:$T$1953,20,FALSE)</f>
        <v>98158</v>
      </c>
      <c r="C262" s="3" t="str">
        <f>VLOOKUP(B262,Location!$A$2:$C$986,3,0)</f>
        <v>West</v>
      </c>
      <c r="D262">
        <f>VLOOKUP(A262,OrderProduct!A262:F2213,6,0)</f>
        <v>45</v>
      </c>
    </row>
    <row r="263" spans="1:4">
      <c r="A263" s="3">
        <v>493</v>
      </c>
      <c r="B263">
        <f>VLOOKUP(A263,OrderProduct!$A$2:$T$1953,20,FALSE)</f>
        <v>98158</v>
      </c>
      <c r="C263" s="3" t="str">
        <f>VLOOKUP(B263,Location!$A$2:$C$986,3,0)</f>
        <v>West</v>
      </c>
      <c r="D263">
        <f>VLOOKUP(A263,OrderProduct!A263:F2214,6,0)</f>
        <v>1434.51</v>
      </c>
    </row>
    <row r="264" spans="1:4">
      <c r="A264" s="3">
        <v>494</v>
      </c>
      <c r="B264">
        <f>VLOOKUP(A264,OrderProduct!$A$2:$T$1953,20,FALSE)</f>
        <v>98115</v>
      </c>
      <c r="C264" s="3" t="str">
        <f>VLOOKUP(B264,Location!$A$2:$C$986,3,0)</f>
        <v>West</v>
      </c>
      <c r="D264">
        <f>VLOOKUP(A264,OrderProduct!A264:F2215,6,0)</f>
        <v>19.02</v>
      </c>
    </row>
    <row r="265" spans="1:4">
      <c r="A265" s="3">
        <v>494</v>
      </c>
      <c r="B265">
        <f>VLOOKUP(A265,OrderProduct!$A$2:$T$1953,20,FALSE)</f>
        <v>98115</v>
      </c>
      <c r="C265" s="3" t="str">
        <f>VLOOKUP(B265,Location!$A$2:$C$986,3,0)</f>
        <v>West</v>
      </c>
      <c r="D265">
        <f>VLOOKUP(A265,OrderProduct!A265:F2216,6,0)</f>
        <v>193.87</v>
      </c>
    </row>
    <row r="266" spans="1:4">
      <c r="A266" s="3">
        <v>494</v>
      </c>
      <c r="B266">
        <f>VLOOKUP(A266,OrderProduct!$A$2:$T$1953,20,FALSE)</f>
        <v>98115</v>
      </c>
      <c r="C266" s="3" t="str">
        <f>VLOOKUP(B266,Location!$A$2:$C$986,3,0)</f>
        <v>West</v>
      </c>
      <c r="D266">
        <f>VLOOKUP(A266,OrderProduct!A266:F2217,6,0)</f>
        <v>202.38</v>
      </c>
    </row>
    <row r="267" spans="1:4">
      <c r="A267" s="3">
        <v>494</v>
      </c>
      <c r="B267">
        <f>VLOOKUP(A267,OrderProduct!$A$2:$T$1953,20,FALSE)</f>
        <v>98115</v>
      </c>
      <c r="C267" s="3" t="str">
        <f>VLOOKUP(B267,Location!$A$2:$C$986,3,0)</f>
        <v>West</v>
      </c>
      <c r="D267">
        <f>VLOOKUP(A267,OrderProduct!A267:F2218,6,0)</f>
        <v>56.38</v>
      </c>
    </row>
    <row r="268" spans="1:4">
      <c r="A268" s="3">
        <v>494</v>
      </c>
      <c r="B268">
        <f>VLOOKUP(A268,OrderProduct!$A$2:$T$1953,20,FALSE)</f>
        <v>98115</v>
      </c>
      <c r="C268" s="3" t="str">
        <f>VLOOKUP(B268,Location!$A$2:$C$986,3,0)</f>
        <v>West</v>
      </c>
      <c r="D268">
        <f>VLOOKUP(A268,OrderProduct!A268:F2219,6,0)</f>
        <v>119.13</v>
      </c>
    </row>
    <row r="269" spans="1:4">
      <c r="A269" s="3">
        <v>497</v>
      </c>
      <c r="B269">
        <f>VLOOKUP(A269,OrderProduct!$A$2:$T$1953,20,FALSE)</f>
        <v>37130</v>
      </c>
      <c r="C269" s="3" t="str">
        <f>VLOOKUP(B269,Location!$A$2:$C$986,3,0)</f>
        <v>South</v>
      </c>
      <c r="D269">
        <f>VLOOKUP(A269,OrderProduct!A269:F2220,6,0)</f>
        <v>64.48</v>
      </c>
    </row>
    <row r="270" spans="1:4">
      <c r="A270" s="3">
        <v>507</v>
      </c>
      <c r="B270">
        <f>VLOOKUP(A270,OrderProduct!$A$2:$T$1953,20,FALSE)</f>
        <v>42104</v>
      </c>
      <c r="C270" s="3" t="str">
        <f>VLOOKUP(B270,Location!$A$2:$C$986,3,0)</f>
        <v>South</v>
      </c>
      <c r="D270">
        <f>VLOOKUP(A270,OrderProduct!A270:F2221,6,0)</f>
        <v>4845.27</v>
      </c>
    </row>
    <row r="271" spans="1:4">
      <c r="A271" s="3">
        <v>507</v>
      </c>
      <c r="B271">
        <f>VLOOKUP(A271,OrderProduct!$A$2:$T$1953,20,FALSE)</f>
        <v>42104</v>
      </c>
      <c r="C271" s="3" t="str">
        <f>VLOOKUP(B271,Location!$A$2:$C$986,3,0)</f>
        <v>South</v>
      </c>
      <c r="D271">
        <f>VLOOKUP(A271,OrderProduct!A271:F2222,6,0)</f>
        <v>35.48</v>
      </c>
    </row>
    <row r="272" spans="1:4">
      <c r="A272" s="3">
        <v>508</v>
      </c>
      <c r="B272">
        <f>VLOOKUP(A272,OrderProduct!$A$2:$T$1953,20,FALSE)</f>
        <v>41011</v>
      </c>
      <c r="C272" s="3" t="str">
        <f>VLOOKUP(B272,Location!$A$2:$C$986,3,0)</f>
        <v>South</v>
      </c>
      <c r="D272">
        <f>VLOOKUP(A272,OrderProduct!A272:F2223,6,0)</f>
        <v>32.4</v>
      </c>
    </row>
    <row r="273" spans="1:4">
      <c r="A273" s="3">
        <v>508</v>
      </c>
      <c r="B273">
        <f>VLOOKUP(A273,OrderProduct!$A$2:$T$1953,20,FALSE)</f>
        <v>41011</v>
      </c>
      <c r="C273" s="3" t="str">
        <f>VLOOKUP(B273,Location!$A$2:$C$986,3,0)</f>
        <v>South</v>
      </c>
      <c r="D273">
        <f>VLOOKUP(A273,OrderProduct!A273:F2224,6,0)</f>
        <v>434.31</v>
      </c>
    </row>
    <row r="274" spans="1:4">
      <c r="A274" s="3">
        <v>510</v>
      </c>
      <c r="B274">
        <f>VLOOKUP(A274,OrderProduct!$A$2:$T$1953,20,FALSE)</f>
        <v>95336</v>
      </c>
      <c r="C274" s="3" t="str">
        <f>VLOOKUP(B274,Location!$A$2:$C$986,3,0)</f>
        <v>West</v>
      </c>
      <c r="D274">
        <f>VLOOKUP(A274,OrderProduct!A274:F2225,6,0)</f>
        <v>51.83</v>
      </c>
    </row>
    <row r="275" spans="1:4">
      <c r="A275" s="3">
        <v>510</v>
      </c>
      <c r="B275">
        <f>VLOOKUP(A275,OrderProduct!$A$2:$T$1953,20,FALSE)</f>
        <v>95336</v>
      </c>
      <c r="C275" s="3" t="str">
        <f>VLOOKUP(B275,Location!$A$2:$C$986,3,0)</f>
        <v>West</v>
      </c>
      <c r="D275">
        <f>VLOOKUP(A275,OrderProduct!A275:F2226,6,0)</f>
        <v>19.86</v>
      </c>
    </row>
    <row r="276" spans="1:4">
      <c r="A276" s="3">
        <v>518</v>
      </c>
      <c r="B276">
        <f>VLOOKUP(A276,OrderProduct!$A$2:$T$1953,20,FALSE)</f>
        <v>63105</v>
      </c>
      <c r="C276" s="3" t="str">
        <f>VLOOKUP(B276,Location!$A$2:$C$986,3,0)</f>
        <v>Central</v>
      </c>
      <c r="D276">
        <f>VLOOKUP(A276,OrderProduct!A276:F2227,6,0)</f>
        <v>23.26</v>
      </c>
    </row>
    <row r="277" spans="1:4">
      <c r="A277" s="3">
        <v>522</v>
      </c>
      <c r="B277">
        <f>VLOOKUP(A277,OrderProduct!$A$2:$T$1953,20,FALSE)</f>
        <v>97756</v>
      </c>
      <c r="C277" s="3" t="str">
        <f>VLOOKUP(B277,Location!$A$2:$C$986,3,0)</f>
        <v>West</v>
      </c>
      <c r="D277">
        <f>VLOOKUP(A277,OrderProduct!A277:F2228,6,0)</f>
        <v>492.9</v>
      </c>
    </row>
    <row r="278" spans="1:4">
      <c r="A278" s="3">
        <v>522</v>
      </c>
      <c r="B278">
        <f>VLOOKUP(A278,OrderProduct!$A$2:$T$1953,20,FALSE)</f>
        <v>97756</v>
      </c>
      <c r="C278" s="3" t="str">
        <f>VLOOKUP(B278,Location!$A$2:$C$986,3,0)</f>
        <v>West</v>
      </c>
      <c r="D278">
        <f>VLOOKUP(A278,OrderProduct!A278:F2229,6,0)</f>
        <v>66.55</v>
      </c>
    </row>
    <row r="279" spans="1:4">
      <c r="A279" s="3">
        <v>522</v>
      </c>
      <c r="B279">
        <f>VLOOKUP(A279,OrderProduct!$A$2:$T$1953,20,FALSE)</f>
        <v>97756</v>
      </c>
      <c r="C279" s="3" t="str">
        <f>VLOOKUP(B279,Location!$A$2:$C$986,3,0)</f>
        <v>West</v>
      </c>
      <c r="D279">
        <f>VLOOKUP(A279,OrderProduct!A279:F2230,6,0)</f>
        <v>103.49</v>
      </c>
    </row>
    <row r="280" spans="1:4">
      <c r="A280" s="3">
        <v>524</v>
      </c>
      <c r="B280">
        <f>VLOOKUP(A280,OrderProduct!$A$2:$T$1953,20,FALSE)</f>
        <v>37922</v>
      </c>
      <c r="C280" s="3" t="str">
        <f>VLOOKUP(B280,Location!$A$2:$C$986,3,0)</f>
        <v>South</v>
      </c>
      <c r="D280">
        <f>VLOOKUP(A280,OrderProduct!A280:F2231,6,0)</f>
        <v>192.18</v>
      </c>
    </row>
    <row r="281" spans="1:4">
      <c r="A281" s="3">
        <v>524</v>
      </c>
      <c r="B281">
        <f>VLOOKUP(A281,OrderProduct!$A$2:$T$1953,20,FALSE)</f>
        <v>37922</v>
      </c>
      <c r="C281" s="3" t="str">
        <f>VLOOKUP(B281,Location!$A$2:$C$986,3,0)</f>
        <v>South</v>
      </c>
      <c r="D281">
        <f>VLOOKUP(A281,OrderProduct!A281:F2232,6,0)</f>
        <v>1635.38</v>
      </c>
    </row>
    <row r="282" spans="1:4">
      <c r="A282" s="3">
        <v>526</v>
      </c>
      <c r="B282">
        <f>VLOOKUP(A282,OrderProduct!$A$2:$T$1953,20,FALSE)</f>
        <v>85204</v>
      </c>
      <c r="C282" s="3" t="str">
        <f>VLOOKUP(B282,Location!$A$2:$C$986,3,0)</f>
        <v>West</v>
      </c>
      <c r="D282">
        <f>VLOOKUP(A282,OrderProduct!A282:F2233,6,0)</f>
        <v>58.48</v>
      </c>
    </row>
    <row r="283" spans="1:4">
      <c r="A283" s="3">
        <v>526</v>
      </c>
      <c r="B283">
        <f>VLOOKUP(A283,OrderProduct!$A$2:$T$1953,20,FALSE)</f>
        <v>85204</v>
      </c>
      <c r="C283" s="3" t="str">
        <f>VLOOKUP(B283,Location!$A$2:$C$986,3,0)</f>
        <v>West</v>
      </c>
      <c r="D283">
        <f>VLOOKUP(A283,OrderProduct!A283:F2234,6,0)</f>
        <v>40.05</v>
      </c>
    </row>
    <row r="284" spans="1:4">
      <c r="A284" s="3">
        <v>526</v>
      </c>
      <c r="B284">
        <f>VLOOKUP(A284,OrderProduct!$A$2:$T$1953,20,FALSE)</f>
        <v>85204</v>
      </c>
      <c r="C284" s="3" t="str">
        <f>VLOOKUP(B284,Location!$A$2:$C$986,3,0)</f>
        <v>West</v>
      </c>
      <c r="D284">
        <f>VLOOKUP(A284,OrderProduct!A284:F2235,6,0)</f>
        <v>1117.66</v>
      </c>
    </row>
    <row r="285" spans="1:4">
      <c r="A285" s="3">
        <v>535</v>
      </c>
      <c r="B285">
        <f>VLOOKUP(A285,OrderProduct!$A$2:$T$1953,20,FALSE)</f>
        <v>22025</v>
      </c>
      <c r="C285" s="3" t="str">
        <f>VLOOKUP(B285,Location!$A$2:$C$986,3,0)</f>
        <v>South</v>
      </c>
      <c r="D285">
        <f>VLOOKUP(A285,OrderProduct!A285:F2236,6,0)</f>
        <v>169.46</v>
      </c>
    </row>
    <row r="286" spans="1:4">
      <c r="A286" s="3">
        <v>539</v>
      </c>
      <c r="B286">
        <f>VLOOKUP(A286,OrderProduct!$A$2:$T$1953,20,FALSE)</f>
        <v>61801</v>
      </c>
      <c r="C286" s="3" t="str">
        <f>VLOOKUP(B286,Location!$A$2:$C$986,3,0)</f>
        <v>Central</v>
      </c>
      <c r="D286">
        <f>VLOOKUP(A286,OrderProduct!A286:F2237,6,0)</f>
        <v>807</v>
      </c>
    </row>
    <row r="287" spans="1:4">
      <c r="A287" s="3">
        <v>540</v>
      </c>
      <c r="B287">
        <f>VLOOKUP(A287,OrderProduct!$A$2:$T$1953,20,FALSE)</f>
        <v>60061</v>
      </c>
      <c r="C287" s="3" t="str">
        <f>VLOOKUP(B287,Location!$A$2:$C$986,3,0)</f>
        <v>Central</v>
      </c>
      <c r="D287">
        <f>VLOOKUP(A287,OrderProduct!A287:F2238,6,0)</f>
        <v>5768.12</v>
      </c>
    </row>
    <row r="288" spans="1:4">
      <c r="A288" s="3">
        <v>540</v>
      </c>
      <c r="B288">
        <f>VLOOKUP(A288,OrderProduct!$A$2:$T$1953,20,FALSE)</f>
        <v>60061</v>
      </c>
      <c r="C288" s="3" t="str">
        <f>VLOOKUP(B288,Location!$A$2:$C$986,3,0)</f>
        <v>Central</v>
      </c>
      <c r="D288">
        <f>VLOOKUP(A288,OrderProduct!A288:F2239,6,0)</f>
        <v>27.96</v>
      </c>
    </row>
    <row r="289" spans="1:4">
      <c r="A289" s="3">
        <v>547</v>
      </c>
      <c r="B289">
        <f>VLOOKUP(A289,OrderProduct!$A$2:$T$1953,20,FALSE)</f>
        <v>26501</v>
      </c>
      <c r="C289" s="3" t="str">
        <f>VLOOKUP(B289,Location!$A$2:$C$986,3,0)</f>
        <v>East</v>
      </c>
      <c r="D289">
        <f>VLOOKUP(A289,OrderProduct!A289:F2240,6,0)</f>
        <v>511.25</v>
      </c>
    </row>
    <row r="290" spans="1:4">
      <c r="A290" s="3">
        <v>549</v>
      </c>
      <c r="B290">
        <f>VLOOKUP(A290,OrderProduct!$A$2:$T$1953,20,FALSE)</f>
        <v>88201</v>
      </c>
      <c r="C290" s="3" t="str">
        <f>VLOOKUP(B290,Location!$A$2:$C$986,3,0)</f>
        <v>West</v>
      </c>
      <c r="D290">
        <f>VLOOKUP(A290,OrderProduct!A290:F2241,6,0)</f>
        <v>29.88</v>
      </c>
    </row>
    <row r="291" spans="1:4">
      <c r="A291" s="3">
        <v>550</v>
      </c>
      <c r="B291">
        <f>VLOOKUP(A291,OrderProduct!$A$2:$T$1953,20,FALSE)</f>
        <v>78155</v>
      </c>
      <c r="C291" s="3" t="str">
        <f>VLOOKUP(B291,Location!$A$2:$C$986,3,0)</f>
        <v>Central</v>
      </c>
      <c r="D291">
        <f>VLOOKUP(A291,OrderProduct!A291:F2242,6,0)</f>
        <v>1145.6</v>
      </c>
    </row>
    <row r="292" spans="1:4">
      <c r="A292" s="3">
        <v>550</v>
      </c>
      <c r="B292">
        <f>VLOOKUP(A292,OrderProduct!$A$2:$T$1953,20,FALSE)</f>
        <v>78155</v>
      </c>
      <c r="C292" s="3" t="str">
        <f>VLOOKUP(B292,Location!$A$2:$C$986,3,0)</f>
        <v>Central</v>
      </c>
      <c r="D292">
        <f>VLOOKUP(A292,OrderProduct!A292:F2243,6,0)</f>
        <v>1634.67</v>
      </c>
    </row>
    <row r="293" spans="1:4">
      <c r="A293" s="3">
        <v>550</v>
      </c>
      <c r="B293">
        <f>VLOOKUP(A293,OrderProduct!$A$2:$T$1953,20,FALSE)</f>
        <v>78155</v>
      </c>
      <c r="C293" s="3" t="str">
        <f>VLOOKUP(B293,Location!$A$2:$C$986,3,0)</f>
        <v>Central</v>
      </c>
      <c r="D293">
        <f>VLOOKUP(A293,OrderProduct!A293:F2244,6,0)</f>
        <v>24.52</v>
      </c>
    </row>
    <row r="294" spans="1:4">
      <c r="A294" s="3">
        <v>550</v>
      </c>
      <c r="B294">
        <f>VLOOKUP(A294,OrderProduct!$A$2:$T$1953,20,FALSE)</f>
        <v>78155</v>
      </c>
      <c r="C294" s="3" t="str">
        <f>VLOOKUP(B294,Location!$A$2:$C$986,3,0)</f>
        <v>Central</v>
      </c>
      <c r="D294">
        <f>VLOOKUP(A294,OrderProduct!A294:F2245,6,0)</f>
        <v>5775.81</v>
      </c>
    </row>
    <row r="295" spans="1:4">
      <c r="A295" s="3">
        <v>551</v>
      </c>
      <c r="B295">
        <f>VLOOKUP(A295,OrderProduct!$A$2:$T$1953,20,FALSE)</f>
        <v>75090</v>
      </c>
      <c r="C295" s="3" t="str">
        <f>VLOOKUP(B295,Location!$A$2:$C$986,3,0)</f>
        <v>Central</v>
      </c>
      <c r="D295">
        <f>VLOOKUP(A295,OrderProduct!A295:F2246,6,0)</f>
        <v>1878.24</v>
      </c>
    </row>
    <row r="296" spans="1:4">
      <c r="A296" s="3">
        <v>553</v>
      </c>
      <c r="B296">
        <f>VLOOKUP(A296,OrderProduct!$A$2:$T$1953,20,FALSE)</f>
        <v>90008</v>
      </c>
      <c r="C296" s="3" t="str">
        <f>VLOOKUP(B296,Location!$A$2:$C$986,3,0)</f>
        <v>West</v>
      </c>
      <c r="D296">
        <f>VLOOKUP(A296,OrderProduct!A296:F2247,6,0)</f>
        <v>10.94</v>
      </c>
    </row>
    <row r="297" spans="1:4">
      <c r="A297" s="3">
        <v>553</v>
      </c>
      <c r="B297">
        <f>VLOOKUP(A297,OrderProduct!$A$2:$T$1953,20,FALSE)</f>
        <v>90008</v>
      </c>
      <c r="C297" s="3" t="str">
        <f>VLOOKUP(B297,Location!$A$2:$C$986,3,0)</f>
        <v>West</v>
      </c>
      <c r="D297">
        <f>VLOOKUP(A297,OrderProduct!A297:F2248,6,0)</f>
        <v>731.38</v>
      </c>
    </row>
    <row r="298" spans="1:4">
      <c r="A298" s="3">
        <v>553</v>
      </c>
      <c r="B298">
        <f>VLOOKUP(A298,OrderProduct!$A$2:$T$1953,20,FALSE)</f>
        <v>90008</v>
      </c>
      <c r="C298" s="3" t="str">
        <f>VLOOKUP(B298,Location!$A$2:$C$986,3,0)</f>
        <v>West</v>
      </c>
      <c r="D298">
        <f>VLOOKUP(A298,OrderProduct!A298:F2249,6,0)</f>
        <v>344.87</v>
      </c>
    </row>
    <row r="299" spans="1:4">
      <c r="A299" s="3">
        <v>553</v>
      </c>
      <c r="B299">
        <f>VLOOKUP(A299,OrderProduct!$A$2:$T$1953,20,FALSE)</f>
        <v>90008</v>
      </c>
      <c r="C299" s="3" t="str">
        <f>VLOOKUP(B299,Location!$A$2:$C$986,3,0)</f>
        <v>West</v>
      </c>
      <c r="D299">
        <f>VLOOKUP(A299,OrderProduct!A299:F2250,6,0)</f>
        <v>8.95</v>
      </c>
    </row>
    <row r="300" spans="1:4">
      <c r="A300" s="3">
        <v>555</v>
      </c>
      <c r="B300">
        <f>VLOOKUP(A300,OrderProduct!$A$2:$T$1953,20,FALSE)</f>
        <v>84062</v>
      </c>
      <c r="C300" s="3" t="str">
        <f>VLOOKUP(B300,Location!$A$2:$C$986,3,0)</f>
        <v>West</v>
      </c>
      <c r="D300">
        <f>VLOOKUP(A300,OrderProduct!A300:F2251,6,0)</f>
        <v>171.33</v>
      </c>
    </row>
    <row r="301" spans="1:4">
      <c r="A301" s="3">
        <v>555</v>
      </c>
      <c r="B301">
        <f>VLOOKUP(A301,OrderProduct!$A$2:$T$1953,20,FALSE)</f>
        <v>84062</v>
      </c>
      <c r="C301" s="3" t="str">
        <f>VLOOKUP(B301,Location!$A$2:$C$986,3,0)</f>
        <v>West</v>
      </c>
      <c r="D301">
        <f>VLOOKUP(A301,OrderProduct!A301:F2252,6,0)</f>
        <v>1181.67</v>
      </c>
    </row>
    <row r="302" spans="1:4">
      <c r="A302" s="3">
        <v>555</v>
      </c>
      <c r="B302">
        <f>VLOOKUP(A302,OrderProduct!$A$2:$T$1953,20,FALSE)</f>
        <v>84062</v>
      </c>
      <c r="C302" s="3" t="str">
        <f>VLOOKUP(B302,Location!$A$2:$C$986,3,0)</f>
        <v>West</v>
      </c>
      <c r="D302">
        <f>VLOOKUP(A302,OrderProduct!A302:F2253,6,0)</f>
        <v>29.93</v>
      </c>
    </row>
    <row r="303" spans="1:4">
      <c r="A303" s="3">
        <v>556</v>
      </c>
      <c r="B303">
        <f>VLOOKUP(A303,OrderProduct!$A$2:$T$1953,20,FALSE)</f>
        <v>84604</v>
      </c>
      <c r="C303" s="3" t="str">
        <f>VLOOKUP(B303,Location!$A$2:$C$986,3,0)</f>
        <v>West</v>
      </c>
      <c r="D303">
        <f>VLOOKUP(A303,OrderProduct!A303:F2254,6,0)</f>
        <v>251.06</v>
      </c>
    </row>
    <row r="304" spans="1:4">
      <c r="A304" s="3">
        <v>556</v>
      </c>
      <c r="B304">
        <f>VLOOKUP(A304,OrderProduct!$A$2:$T$1953,20,FALSE)</f>
        <v>84604</v>
      </c>
      <c r="C304" s="3" t="str">
        <f>VLOOKUP(B304,Location!$A$2:$C$986,3,0)</f>
        <v>West</v>
      </c>
      <c r="D304">
        <f>VLOOKUP(A304,OrderProduct!A304:F2255,6,0)</f>
        <v>84.04</v>
      </c>
    </row>
    <row r="305" spans="1:4">
      <c r="A305" s="3">
        <v>568</v>
      </c>
      <c r="B305">
        <f>VLOOKUP(A305,OrderProduct!$A$2:$T$1953,20,FALSE)</f>
        <v>39701</v>
      </c>
      <c r="C305" s="3" t="str">
        <f>VLOOKUP(B305,Location!$A$2:$C$986,3,0)</f>
        <v>South</v>
      </c>
      <c r="D305">
        <f>VLOOKUP(A305,OrderProduct!A305:F2256,6,0)</f>
        <v>49.24</v>
      </c>
    </row>
    <row r="306" spans="1:4">
      <c r="A306" s="3">
        <v>568</v>
      </c>
      <c r="B306">
        <f>VLOOKUP(A306,OrderProduct!$A$2:$T$1953,20,FALSE)</f>
        <v>39701</v>
      </c>
      <c r="C306" s="3" t="str">
        <f>VLOOKUP(B306,Location!$A$2:$C$986,3,0)</f>
        <v>South</v>
      </c>
      <c r="D306">
        <f>VLOOKUP(A306,OrderProduct!A306:F2257,6,0)</f>
        <v>68.45</v>
      </c>
    </row>
    <row r="307" spans="1:4">
      <c r="A307" s="3">
        <v>568</v>
      </c>
      <c r="B307">
        <f>VLOOKUP(A307,OrderProduct!$A$2:$T$1953,20,FALSE)</f>
        <v>39701</v>
      </c>
      <c r="C307" s="3" t="str">
        <f>VLOOKUP(B307,Location!$A$2:$C$986,3,0)</f>
        <v>South</v>
      </c>
      <c r="D307">
        <f>VLOOKUP(A307,OrderProduct!A307:F2258,6,0)</f>
        <v>47.18</v>
      </c>
    </row>
    <row r="308" spans="1:4">
      <c r="A308" s="3">
        <v>570</v>
      </c>
      <c r="B308">
        <f>VLOOKUP(A308,OrderProduct!$A$2:$T$1953,20,FALSE)</f>
        <v>89015</v>
      </c>
      <c r="C308" s="3" t="str">
        <f>VLOOKUP(B308,Location!$A$2:$C$986,3,0)</f>
        <v>West</v>
      </c>
      <c r="D308">
        <f>VLOOKUP(A308,OrderProduct!A308:F2259,6,0)</f>
        <v>30.87</v>
      </c>
    </row>
    <row r="309" spans="1:4">
      <c r="A309" s="3">
        <v>573</v>
      </c>
      <c r="B309">
        <f>VLOOKUP(A309,OrderProduct!$A$2:$T$1953,20,FALSE)</f>
        <v>61554</v>
      </c>
      <c r="C309" s="3" t="str">
        <f>VLOOKUP(B309,Location!$A$2:$C$986,3,0)</f>
        <v>Central</v>
      </c>
      <c r="D309">
        <f>VLOOKUP(A309,OrderProduct!A309:F2260,6,0)</f>
        <v>45.24</v>
      </c>
    </row>
    <row r="310" spans="1:4">
      <c r="A310" s="3">
        <v>573</v>
      </c>
      <c r="B310">
        <f>VLOOKUP(A310,OrderProduct!$A$2:$T$1953,20,FALSE)</f>
        <v>61554</v>
      </c>
      <c r="C310" s="3" t="str">
        <f>VLOOKUP(B310,Location!$A$2:$C$986,3,0)</f>
        <v>Central</v>
      </c>
      <c r="D310">
        <f>VLOOKUP(A310,OrderProduct!A310:F2261,6,0)</f>
        <v>309.05</v>
      </c>
    </row>
    <row r="311" spans="1:4">
      <c r="A311" s="3">
        <v>576</v>
      </c>
      <c r="B311">
        <f>VLOOKUP(A311,OrderProduct!$A$2:$T$1953,20,FALSE)</f>
        <v>91767</v>
      </c>
      <c r="C311" s="3" t="str">
        <f>VLOOKUP(B311,Location!$A$2:$C$986,3,0)</f>
        <v>West</v>
      </c>
      <c r="D311">
        <f>VLOOKUP(A311,OrderProduct!A311:F2262,6,0)</f>
        <v>299.3</v>
      </c>
    </row>
    <row r="312" spans="1:4">
      <c r="A312" s="3">
        <v>578</v>
      </c>
      <c r="B312">
        <f>VLOOKUP(A312,OrderProduct!$A$2:$T$1953,20,FALSE)</f>
        <v>6770</v>
      </c>
      <c r="C312" s="3" t="str">
        <f>VLOOKUP(B312,Location!$A$2:$C$986,3,0)</f>
        <v>East</v>
      </c>
      <c r="D312">
        <f>VLOOKUP(A312,OrderProduct!A312:F2263,6,0)</f>
        <v>111.97</v>
      </c>
    </row>
    <row r="313" spans="1:4">
      <c r="A313" s="3">
        <v>579</v>
      </c>
      <c r="B313">
        <f>VLOOKUP(A313,OrderProduct!$A$2:$T$1953,20,FALSE)</f>
        <v>6478</v>
      </c>
      <c r="C313" s="3" t="str">
        <f>VLOOKUP(B313,Location!$A$2:$C$986,3,0)</f>
        <v>East</v>
      </c>
      <c r="D313">
        <f>VLOOKUP(A313,OrderProduct!A313:F2264,6,0)</f>
        <v>355.21</v>
      </c>
    </row>
    <row r="314" spans="1:4">
      <c r="A314" s="3">
        <v>580</v>
      </c>
      <c r="B314">
        <f>VLOOKUP(A314,OrderProduct!$A$2:$T$1953,20,FALSE)</f>
        <v>4210</v>
      </c>
      <c r="C314" s="3" t="str">
        <f>VLOOKUP(B314,Location!$A$2:$C$986,3,0)</f>
        <v>East</v>
      </c>
      <c r="D314">
        <f>VLOOKUP(A314,OrderProduct!A314:F2265,6,0)</f>
        <v>27.02</v>
      </c>
    </row>
    <row r="315" spans="1:4">
      <c r="A315" s="3">
        <v>584</v>
      </c>
      <c r="B315">
        <f>VLOOKUP(A315,OrderProduct!$A$2:$T$1953,20,FALSE)</f>
        <v>1801</v>
      </c>
      <c r="C315" s="3" t="str">
        <f>VLOOKUP(B315,Location!$A$2:$C$986,3,0)</f>
        <v>East</v>
      </c>
      <c r="D315">
        <f>VLOOKUP(A315,OrderProduct!A315:F2266,6,0)</f>
        <v>27.67</v>
      </c>
    </row>
    <row r="316" spans="1:4">
      <c r="A316" s="3">
        <v>585</v>
      </c>
      <c r="B316">
        <f>VLOOKUP(A316,OrderProduct!$A$2:$T$1953,20,FALSE)</f>
        <v>3301</v>
      </c>
      <c r="C316" s="3" t="str">
        <f>VLOOKUP(B316,Location!$A$2:$C$986,3,0)</f>
        <v>East</v>
      </c>
      <c r="D316">
        <f>VLOOKUP(A316,OrderProduct!A316:F2267,6,0)</f>
        <v>80.86</v>
      </c>
    </row>
    <row r="317" spans="1:4">
      <c r="A317" s="3">
        <v>592</v>
      </c>
      <c r="B317">
        <f>VLOOKUP(A317,OrderProduct!$A$2:$T$1953,20,FALSE)</f>
        <v>60091</v>
      </c>
      <c r="C317" s="3" t="str">
        <f>VLOOKUP(B317,Location!$A$2:$C$986,3,0)</f>
        <v>Central</v>
      </c>
      <c r="D317">
        <f>VLOOKUP(A317,OrderProduct!A317:F2268,6,0)</f>
        <v>131.79</v>
      </c>
    </row>
    <row r="318" spans="1:4">
      <c r="A318" s="3">
        <v>593</v>
      </c>
      <c r="B318">
        <f>VLOOKUP(A318,OrderProduct!$A$2:$T$1953,20,FALSE)</f>
        <v>60517</v>
      </c>
      <c r="C318" s="3" t="str">
        <f>VLOOKUP(B318,Location!$A$2:$C$986,3,0)</f>
        <v>Central</v>
      </c>
      <c r="D318">
        <f>VLOOKUP(A318,OrderProduct!A318:F2269,6,0)</f>
        <v>35.33</v>
      </c>
    </row>
    <row r="319" spans="1:4">
      <c r="A319" s="3">
        <v>594</v>
      </c>
      <c r="B319">
        <f>VLOOKUP(A319,OrderProduct!$A$2:$T$1953,20,FALSE)</f>
        <v>46016</v>
      </c>
      <c r="C319" s="3" t="str">
        <f>VLOOKUP(B319,Location!$A$2:$C$986,3,0)</f>
        <v>Central</v>
      </c>
      <c r="D319">
        <f>VLOOKUP(A319,OrderProduct!A319:F2270,6,0)</f>
        <v>1096.63</v>
      </c>
    </row>
    <row r="320" spans="1:4">
      <c r="A320" s="3">
        <v>594</v>
      </c>
      <c r="B320">
        <f>VLOOKUP(A320,OrderProduct!$A$2:$T$1953,20,FALSE)</f>
        <v>46016</v>
      </c>
      <c r="C320" s="3" t="str">
        <f>VLOOKUP(B320,Location!$A$2:$C$986,3,0)</f>
        <v>Central</v>
      </c>
      <c r="D320">
        <f>VLOOKUP(A320,OrderProduct!A320:F2271,6,0)</f>
        <v>632.12</v>
      </c>
    </row>
    <row r="321" spans="1:4">
      <c r="A321" s="3">
        <v>594</v>
      </c>
      <c r="B321">
        <f>VLOOKUP(A321,OrderProduct!$A$2:$T$1953,20,FALSE)</f>
        <v>46016</v>
      </c>
      <c r="C321" s="3" t="str">
        <f>VLOOKUP(B321,Location!$A$2:$C$986,3,0)</f>
        <v>Central</v>
      </c>
      <c r="D321">
        <f>VLOOKUP(A321,OrderProduct!A321:F2272,6,0)</f>
        <v>1302.98</v>
      </c>
    </row>
    <row r="322" spans="1:4">
      <c r="A322" s="3">
        <v>596</v>
      </c>
      <c r="B322">
        <f>VLOOKUP(A322,OrderProduct!$A$2:$T$1953,20,FALSE)</f>
        <v>46032</v>
      </c>
      <c r="C322" s="3" t="str">
        <f>VLOOKUP(B322,Location!$A$2:$C$986,3,0)</f>
        <v>Central</v>
      </c>
      <c r="D322">
        <f>VLOOKUP(A322,OrderProduct!A322:F2273,6,0)</f>
        <v>1452.18</v>
      </c>
    </row>
    <row r="323" spans="1:4">
      <c r="A323" s="3">
        <v>596</v>
      </c>
      <c r="B323">
        <f>VLOOKUP(A323,OrderProduct!$A$2:$T$1953,20,FALSE)</f>
        <v>46032</v>
      </c>
      <c r="C323" s="3" t="str">
        <f>VLOOKUP(B323,Location!$A$2:$C$986,3,0)</f>
        <v>Central</v>
      </c>
      <c r="D323">
        <f>VLOOKUP(A323,OrderProduct!A323:F2274,6,0)</f>
        <v>464.86</v>
      </c>
    </row>
    <row r="324" spans="1:4">
      <c r="A324" s="3">
        <v>596</v>
      </c>
      <c r="B324">
        <f>VLOOKUP(A324,OrderProduct!$A$2:$T$1953,20,FALSE)</f>
        <v>46032</v>
      </c>
      <c r="C324" s="3" t="str">
        <f>VLOOKUP(B324,Location!$A$2:$C$986,3,0)</f>
        <v>Central</v>
      </c>
      <c r="D324">
        <f>VLOOKUP(A324,OrderProduct!A324:F2275,6,0)</f>
        <v>2591.09</v>
      </c>
    </row>
    <row r="325" spans="1:4">
      <c r="A325" s="3">
        <v>597</v>
      </c>
      <c r="B325">
        <f>VLOOKUP(A325,OrderProduct!$A$2:$T$1953,20,FALSE)</f>
        <v>47201</v>
      </c>
      <c r="C325" s="3" t="str">
        <f>VLOOKUP(B325,Location!$A$2:$C$986,3,0)</f>
        <v>Central</v>
      </c>
      <c r="D325">
        <f>VLOOKUP(A325,OrderProduct!A325:F2276,6,0)</f>
        <v>66.88</v>
      </c>
    </row>
    <row r="326" spans="1:4">
      <c r="A326" s="3">
        <v>600</v>
      </c>
      <c r="B326">
        <f>VLOOKUP(A326,OrderProduct!$A$2:$T$1953,20,FALSE)</f>
        <v>21136</v>
      </c>
      <c r="C326" s="3" t="str">
        <f>VLOOKUP(B326,Location!$A$2:$C$986,3,0)</f>
        <v>East</v>
      </c>
      <c r="D326">
        <f>VLOOKUP(A326,OrderProduct!A326:F2277,6,0)</f>
        <v>274.91</v>
      </c>
    </row>
    <row r="327" spans="1:4">
      <c r="A327" s="3">
        <v>603</v>
      </c>
      <c r="B327">
        <f>VLOOKUP(A327,OrderProduct!$A$2:$T$1953,20,FALSE)</f>
        <v>81001</v>
      </c>
      <c r="C327" s="3" t="str">
        <f>VLOOKUP(B327,Location!$A$2:$C$986,3,0)</f>
        <v>West</v>
      </c>
      <c r="D327">
        <f>VLOOKUP(A327,OrderProduct!A327:F2278,6,0)</f>
        <v>10331.09</v>
      </c>
    </row>
    <row r="328" spans="1:4">
      <c r="A328" s="3">
        <v>604</v>
      </c>
      <c r="B328">
        <f>VLOOKUP(A328,OrderProduct!$A$2:$T$1953,20,FALSE)</f>
        <v>90045</v>
      </c>
      <c r="C328" s="3" t="str">
        <f>VLOOKUP(B328,Location!$A$2:$C$986,3,0)</f>
        <v>West</v>
      </c>
      <c r="D328">
        <f>VLOOKUP(A328,OrderProduct!A328:F2279,6,0)</f>
        <v>83.86</v>
      </c>
    </row>
    <row r="329" spans="1:4">
      <c r="A329" s="3">
        <v>604</v>
      </c>
      <c r="B329">
        <f>VLOOKUP(A329,OrderProduct!$A$2:$T$1953,20,FALSE)</f>
        <v>90045</v>
      </c>
      <c r="C329" s="3" t="str">
        <f>VLOOKUP(B329,Location!$A$2:$C$986,3,0)</f>
        <v>West</v>
      </c>
      <c r="D329">
        <f>VLOOKUP(A329,OrderProduct!A329:F2280,6,0)</f>
        <v>1707.84</v>
      </c>
    </row>
    <row r="330" spans="1:4">
      <c r="A330" s="3">
        <v>605</v>
      </c>
      <c r="B330">
        <f>VLOOKUP(A330,OrderProduct!$A$2:$T$1953,20,FALSE)</f>
        <v>11795</v>
      </c>
      <c r="C330" s="3" t="str">
        <f>VLOOKUP(B330,Location!$A$2:$C$986,3,0)</f>
        <v>East</v>
      </c>
      <c r="D330">
        <f>VLOOKUP(A330,OrderProduct!A330:F2281,6,0)</f>
        <v>991.24</v>
      </c>
    </row>
    <row r="331" spans="1:4">
      <c r="A331" s="3">
        <v>617</v>
      </c>
      <c r="B331">
        <f>VLOOKUP(A331,OrderProduct!$A$2:$T$1953,20,FALSE)</f>
        <v>81001</v>
      </c>
      <c r="C331" s="3" t="str">
        <f>VLOOKUP(B331,Location!$A$2:$C$986,3,0)</f>
        <v>West</v>
      </c>
      <c r="D331">
        <f>VLOOKUP(A331,OrderProduct!A331:F2282,6,0)</f>
        <v>119.86</v>
      </c>
    </row>
    <row r="332" spans="1:4">
      <c r="A332" s="3">
        <v>617</v>
      </c>
      <c r="B332">
        <f>VLOOKUP(A332,OrderProduct!$A$2:$T$1953,20,FALSE)</f>
        <v>81001</v>
      </c>
      <c r="C332" s="3" t="str">
        <f>VLOOKUP(B332,Location!$A$2:$C$986,3,0)</f>
        <v>West</v>
      </c>
      <c r="D332">
        <f>VLOOKUP(A332,OrderProduct!A332:F2283,6,0)</f>
        <v>98.77</v>
      </c>
    </row>
    <row r="333" spans="1:4">
      <c r="A333" s="3">
        <v>618</v>
      </c>
      <c r="B333">
        <f>VLOOKUP(A333,OrderProduct!$A$2:$T$1953,20,FALSE)</f>
        <v>81007</v>
      </c>
      <c r="C333" s="3" t="str">
        <f>VLOOKUP(B333,Location!$A$2:$C$986,3,0)</f>
        <v>West</v>
      </c>
      <c r="D333">
        <f>VLOOKUP(A333,OrderProduct!A333:F2284,6,0)</f>
        <v>2495.35</v>
      </c>
    </row>
    <row r="334" spans="1:4">
      <c r="A334" s="3">
        <v>618</v>
      </c>
      <c r="B334">
        <f>VLOOKUP(A334,OrderProduct!$A$2:$T$1953,20,FALSE)</f>
        <v>81007</v>
      </c>
      <c r="C334" s="3" t="str">
        <f>VLOOKUP(B334,Location!$A$2:$C$986,3,0)</f>
        <v>West</v>
      </c>
      <c r="D334">
        <f>VLOOKUP(A334,OrderProduct!A334:F2285,6,0)</f>
        <v>200.83</v>
      </c>
    </row>
    <row r="335" spans="1:4">
      <c r="A335" s="3">
        <v>618</v>
      </c>
      <c r="B335">
        <f>VLOOKUP(A335,OrderProduct!$A$2:$T$1953,20,FALSE)</f>
        <v>81007</v>
      </c>
      <c r="C335" s="3" t="str">
        <f>VLOOKUP(B335,Location!$A$2:$C$986,3,0)</f>
        <v>West</v>
      </c>
      <c r="D335">
        <f>VLOOKUP(A335,OrderProduct!A335:F2286,6,0)</f>
        <v>3913.02</v>
      </c>
    </row>
    <row r="336" spans="1:4">
      <c r="A336" s="3">
        <v>619</v>
      </c>
      <c r="B336">
        <f>VLOOKUP(A336,OrderProduct!$A$2:$T$1953,20,FALSE)</f>
        <v>48195</v>
      </c>
      <c r="C336" s="3" t="str">
        <f>VLOOKUP(B336,Location!$A$2:$C$986,3,0)</f>
        <v>Central</v>
      </c>
      <c r="D336">
        <f>VLOOKUP(A336,OrderProduct!A336:F2287,6,0)</f>
        <v>180.14</v>
      </c>
    </row>
    <row r="337" spans="1:4">
      <c r="A337" s="3">
        <v>621</v>
      </c>
      <c r="B337">
        <f>VLOOKUP(A337,OrderProduct!$A$2:$T$1953,20,FALSE)</f>
        <v>6111</v>
      </c>
      <c r="C337" s="3" t="str">
        <f>VLOOKUP(B337,Location!$A$2:$C$986,3,0)</f>
        <v>East</v>
      </c>
      <c r="D337">
        <f>VLOOKUP(A337,OrderProduct!A337:F2288,6,0)</f>
        <v>127.12</v>
      </c>
    </row>
    <row r="338" spans="1:4">
      <c r="A338" s="3">
        <v>622</v>
      </c>
      <c r="B338">
        <f>VLOOKUP(A338,OrderProduct!$A$2:$T$1953,20,FALSE)</f>
        <v>4210</v>
      </c>
      <c r="C338" s="3" t="str">
        <f>VLOOKUP(B338,Location!$A$2:$C$986,3,0)</f>
        <v>East</v>
      </c>
      <c r="D338">
        <f>VLOOKUP(A338,OrderProduct!A338:F2289,6,0)</f>
        <v>5183.89</v>
      </c>
    </row>
    <row r="339" spans="1:4">
      <c r="A339" s="3">
        <v>623</v>
      </c>
      <c r="B339">
        <f>VLOOKUP(A339,OrderProduct!$A$2:$T$1953,20,FALSE)</f>
        <v>3101</v>
      </c>
      <c r="C339" s="3" t="str">
        <f>VLOOKUP(B339,Location!$A$2:$C$986,3,0)</f>
        <v>East</v>
      </c>
      <c r="D339">
        <f>VLOOKUP(A339,OrderProduct!A339:F2290,6,0)</f>
        <v>36.09</v>
      </c>
    </row>
    <row r="340" spans="1:4">
      <c r="A340" s="3">
        <v>624</v>
      </c>
      <c r="B340">
        <f>VLOOKUP(A340,OrderProduct!$A$2:$T$1953,20,FALSE)</f>
        <v>5701</v>
      </c>
      <c r="C340" s="3" t="str">
        <f>VLOOKUP(B340,Location!$A$2:$C$986,3,0)</f>
        <v>East</v>
      </c>
      <c r="D340">
        <f>VLOOKUP(A340,OrderProduct!A340:F2291,6,0)</f>
        <v>57.37</v>
      </c>
    </row>
    <row r="341" spans="1:4">
      <c r="A341" s="3">
        <v>627</v>
      </c>
      <c r="B341">
        <f>VLOOKUP(A341,OrderProduct!$A$2:$T$1953,20,FALSE)</f>
        <v>43952</v>
      </c>
      <c r="C341" s="3" t="str">
        <f>VLOOKUP(B341,Location!$A$2:$C$986,3,0)</f>
        <v>East</v>
      </c>
      <c r="D341">
        <f>VLOOKUP(A341,OrderProduct!A341:F2292,6,0)</f>
        <v>55.25</v>
      </c>
    </row>
    <row r="342" spans="1:4">
      <c r="A342" s="3">
        <v>635</v>
      </c>
      <c r="B342">
        <f>VLOOKUP(A342,OrderProduct!$A$2:$T$1953,20,FALSE)</f>
        <v>55106</v>
      </c>
      <c r="C342" s="3" t="str">
        <f>VLOOKUP(B342,Location!$A$2:$C$986,3,0)</f>
        <v>Central</v>
      </c>
      <c r="D342">
        <f>VLOOKUP(A342,OrderProduct!A342:F2293,6,0)</f>
        <v>551.22</v>
      </c>
    </row>
    <row r="343" spans="1:4">
      <c r="A343" s="3">
        <v>635</v>
      </c>
      <c r="B343">
        <f>VLOOKUP(A343,OrderProduct!$A$2:$T$1953,20,FALSE)</f>
        <v>55106</v>
      </c>
      <c r="C343" s="3" t="str">
        <f>VLOOKUP(B343,Location!$A$2:$C$986,3,0)</f>
        <v>Central</v>
      </c>
      <c r="D343">
        <f>VLOOKUP(A343,OrderProduct!A343:F2294,6,0)</f>
        <v>191.1</v>
      </c>
    </row>
    <row r="344" spans="1:4">
      <c r="A344" s="3">
        <v>637</v>
      </c>
      <c r="B344">
        <f>VLOOKUP(A344,OrderProduct!$A$2:$T$1953,20,FALSE)</f>
        <v>95051</v>
      </c>
      <c r="C344" s="3" t="str">
        <f>VLOOKUP(B344,Location!$A$2:$C$986,3,0)</f>
        <v>West</v>
      </c>
      <c r="D344">
        <f>VLOOKUP(A344,OrderProduct!A344:F2295,6,0)</f>
        <v>28.05</v>
      </c>
    </row>
    <row r="345" spans="1:4">
      <c r="A345" s="3">
        <v>638</v>
      </c>
      <c r="B345">
        <f>VLOOKUP(A345,OrderProduct!$A$2:$T$1953,20,FALSE)</f>
        <v>95062</v>
      </c>
      <c r="C345" s="3" t="str">
        <f>VLOOKUP(B345,Location!$A$2:$C$986,3,0)</f>
        <v>West</v>
      </c>
      <c r="D345">
        <f>VLOOKUP(A345,OrderProduct!A345:F2296,6,0)</f>
        <v>151.77</v>
      </c>
    </row>
    <row r="346" spans="1:4">
      <c r="A346" s="3">
        <v>638</v>
      </c>
      <c r="B346">
        <f>VLOOKUP(A346,OrderProduct!$A$2:$T$1953,20,FALSE)</f>
        <v>95062</v>
      </c>
      <c r="C346" s="3" t="str">
        <f>VLOOKUP(B346,Location!$A$2:$C$986,3,0)</f>
        <v>West</v>
      </c>
      <c r="D346">
        <f>VLOOKUP(A346,OrderProduct!A346:F2297,6,0)</f>
        <v>57.13</v>
      </c>
    </row>
    <row r="347" spans="1:4">
      <c r="A347" s="3">
        <v>639</v>
      </c>
      <c r="B347">
        <f>VLOOKUP(A347,OrderProduct!$A$2:$T$1953,20,FALSE)</f>
        <v>93454</v>
      </c>
      <c r="C347" s="3" t="str">
        <f>VLOOKUP(B347,Location!$A$2:$C$986,3,0)</f>
        <v>West</v>
      </c>
      <c r="D347">
        <f>VLOOKUP(A347,OrderProduct!A347:F2298,6,0)</f>
        <v>34.64</v>
      </c>
    </row>
    <row r="348" spans="1:4">
      <c r="A348" s="3">
        <v>640</v>
      </c>
      <c r="B348">
        <f>VLOOKUP(A348,OrderProduct!$A$2:$T$1953,20,FALSE)</f>
        <v>98119</v>
      </c>
      <c r="C348" s="3" t="str">
        <f>VLOOKUP(B348,Location!$A$2:$C$986,3,0)</f>
        <v>West</v>
      </c>
      <c r="D348">
        <f>VLOOKUP(A348,OrderProduct!A348:F2299,6,0)</f>
        <v>1332.82</v>
      </c>
    </row>
    <row r="349" spans="1:4">
      <c r="A349" s="3">
        <v>640</v>
      </c>
      <c r="B349">
        <f>VLOOKUP(A349,OrderProduct!$A$2:$T$1953,20,FALSE)</f>
        <v>98119</v>
      </c>
      <c r="C349" s="3" t="str">
        <f>VLOOKUP(B349,Location!$A$2:$C$986,3,0)</f>
        <v>West</v>
      </c>
      <c r="D349">
        <f>VLOOKUP(A349,OrderProduct!A349:F2300,6,0)</f>
        <v>336.64</v>
      </c>
    </row>
    <row r="350" spans="1:4">
      <c r="A350" s="3">
        <v>640</v>
      </c>
      <c r="B350">
        <f>VLOOKUP(A350,OrderProduct!$A$2:$T$1953,20,FALSE)</f>
        <v>98119</v>
      </c>
      <c r="C350" s="3" t="str">
        <f>VLOOKUP(B350,Location!$A$2:$C$986,3,0)</f>
        <v>West</v>
      </c>
      <c r="D350">
        <f>VLOOKUP(A350,OrderProduct!A350:F2301,6,0)</f>
        <v>65.85</v>
      </c>
    </row>
    <row r="351" spans="1:4">
      <c r="A351" s="3">
        <v>640</v>
      </c>
      <c r="B351">
        <f>VLOOKUP(A351,OrderProduct!$A$2:$T$1953,20,FALSE)</f>
        <v>98119</v>
      </c>
      <c r="C351" s="3" t="str">
        <f>VLOOKUP(B351,Location!$A$2:$C$986,3,0)</f>
        <v>West</v>
      </c>
      <c r="D351">
        <f>VLOOKUP(A351,OrderProduct!A351:F2302,6,0)</f>
        <v>50.71</v>
      </c>
    </row>
    <row r="352" spans="1:4">
      <c r="A352" s="3">
        <v>646</v>
      </c>
      <c r="B352">
        <f>VLOOKUP(A352,OrderProduct!$A$2:$T$1953,20,FALSE)</f>
        <v>55379</v>
      </c>
      <c r="C352" s="3" t="str">
        <f>VLOOKUP(B352,Location!$A$2:$C$986,3,0)</f>
        <v>Central</v>
      </c>
      <c r="D352">
        <f>VLOOKUP(A352,OrderProduct!A352:F2303,6,0)</f>
        <v>304.34</v>
      </c>
    </row>
    <row r="353" spans="1:4">
      <c r="A353" s="3">
        <v>648</v>
      </c>
      <c r="B353">
        <f>VLOOKUP(A353,OrderProduct!$A$2:$T$1953,20,FALSE)</f>
        <v>60440</v>
      </c>
      <c r="C353" s="3" t="str">
        <f>VLOOKUP(B353,Location!$A$2:$C$986,3,0)</f>
        <v>Central</v>
      </c>
      <c r="D353">
        <f>VLOOKUP(A353,OrderProduct!A353:F2304,6,0)</f>
        <v>285.87</v>
      </c>
    </row>
    <row r="354" spans="1:4">
      <c r="A354" s="3">
        <v>649</v>
      </c>
      <c r="B354">
        <f>VLOOKUP(A354,OrderProduct!$A$2:$T$1953,20,FALSE)</f>
        <v>60089</v>
      </c>
      <c r="C354" s="3" t="str">
        <f>VLOOKUP(B354,Location!$A$2:$C$986,3,0)</f>
        <v>Central</v>
      </c>
      <c r="D354">
        <f>VLOOKUP(A354,OrderProduct!A354:F2305,6,0)</f>
        <v>20.37</v>
      </c>
    </row>
    <row r="355" spans="1:4">
      <c r="A355" s="3">
        <v>651</v>
      </c>
      <c r="B355">
        <f>VLOOKUP(A355,OrderProduct!$A$2:$T$1953,20,FALSE)</f>
        <v>89115</v>
      </c>
      <c r="C355" s="3" t="str">
        <f>VLOOKUP(B355,Location!$A$2:$C$986,3,0)</f>
        <v>West</v>
      </c>
      <c r="D355">
        <f>VLOOKUP(A355,OrderProduct!A355:F2306,6,0)</f>
        <v>24.27</v>
      </c>
    </row>
    <row r="356" spans="1:4">
      <c r="A356" s="3">
        <v>651</v>
      </c>
      <c r="B356">
        <f>VLOOKUP(A356,OrderProduct!$A$2:$T$1953,20,FALSE)</f>
        <v>89115</v>
      </c>
      <c r="C356" s="3" t="str">
        <f>VLOOKUP(B356,Location!$A$2:$C$986,3,0)</f>
        <v>West</v>
      </c>
      <c r="D356">
        <f>VLOOKUP(A356,OrderProduct!A356:F2307,6,0)</f>
        <v>38.53</v>
      </c>
    </row>
    <row r="357" spans="1:4">
      <c r="A357" s="3">
        <v>651</v>
      </c>
      <c r="B357">
        <f>VLOOKUP(A357,OrderProduct!$A$2:$T$1953,20,FALSE)</f>
        <v>89115</v>
      </c>
      <c r="C357" s="3" t="str">
        <f>VLOOKUP(B357,Location!$A$2:$C$986,3,0)</f>
        <v>West</v>
      </c>
      <c r="D357">
        <f>VLOOKUP(A357,OrderProduct!A357:F2308,6,0)</f>
        <v>4910.72</v>
      </c>
    </row>
    <row r="358" spans="1:4">
      <c r="A358" s="3">
        <v>651</v>
      </c>
      <c r="B358">
        <f>VLOOKUP(A358,OrderProduct!$A$2:$T$1953,20,FALSE)</f>
        <v>89115</v>
      </c>
      <c r="C358" s="3" t="str">
        <f>VLOOKUP(B358,Location!$A$2:$C$986,3,0)</f>
        <v>West</v>
      </c>
      <c r="D358">
        <f>VLOOKUP(A358,OrderProduct!A358:F2309,6,0)</f>
        <v>17.44</v>
      </c>
    </row>
    <row r="359" spans="1:4">
      <c r="A359" s="3">
        <v>653</v>
      </c>
      <c r="B359">
        <f>VLOOKUP(A359,OrderProduct!$A$2:$T$1953,20,FALSE)</f>
        <v>91730</v>
      </c>
      <c r="C359" s="3" t="str">
        <f>VLOOKUP(B359,Location!$A$2:$C$986,3,0)</f>
        <v>West</v>
      </c>
      <c r="D359">
        <f>VLOOKUP(A359,OrderProduct!A359:F2310,6,0)</f>
        <v>116.8</v>
      </c>
    </row>
    <row r="360" spans="1:4">
      <c r="A360" s="3">
        <v>657</v>
      </c>
      <c r="B360">
        <f>VLOOKUP(A360,OrderProduct!$A$2:$T$1953,20,FALSE)</f>
        <v>1540</v>
      </c>
      <c r="C360" s="3" t="str">
        <f>VLOOKUP(B360,Location!$A$2:$C$986,3,0)</f>
        <v>East</v>
      </c>
      <c r="D360">
        <f>VLOOKUP(A360,OrderProduct!A360:F2311,6,0)</f>
        <v>702.68</v>
      </c>
    </row>
    <row r="361" spans="1:4">
      <c r="A361" s="3">
        <v>659</v>
      </c>
      <c r="B361">
        <f>VLOOKUP(A361,OrderProduct!$A$2:$T$1953,20,FALSE)</f>
        <v>5403</v>
      </c>
      <c r="C361" s="3" t="str">
        <f>VLOOKUP(B361,Location!$A$2:$C$986,3,0)</f>
        <v>East</v>
      </c>
      <c r="D361">
        <f>VLOOKUP(A361,OrderProduct!A361:F2312,6,0)</f>
        <v>67.24</v>
      </c>
    </row>
    <row r="362" spans="1:4">
      <c r="A362" s="3">
        <v>663</v>
      </c>
      <c r="B362">
        <f>VLOOKUP(A362,OrderProduct!$A$2:$T$1953,20,FALSE)</f>
        <v>43952</v>
      </c>
      <c r="C362" s="3" t="str">
        <f>VLOOKUP(B362,Location!$A$2:$C$986,3,0)</f>
        <v>East</v>
      </c>
      <c r="D362">
        <f>VLOOKUP(A362,OrderProduct!A362:F2313,6,0)</f>
        <v>60.01</v>
      </c>
    </row>
    <row r="363" spans="1:4">
      <c r="A363" s="3">
        <v>665</v>
      </c>
      <c r="B363">
        <f>VLOOKUP(A363,OrderProduct!$A$2:$T$1953,20,FALSE)</f>
        <v>37130</v>
      </c>
      <c r="C363" s="3" t="str">
        <f>VLOOKUP(B363,Location!$A$2:$C$986,3,0)</f>
        <v>South</v>
      </c>
      <c r="D363">
        <f>VLOOKUP(A363,OrderProduct!A363:F2314,6,0)</f>
        <v>90.98</v>
      </c>
    </row>
    <row r="364" spans="1:4">
      <c r="A364" s="3">
        <v>665</v>
      </c>
      <c r="B364">
        <f>VLOOKUP(A364,OrderProduct!$A$2:$T$1953,20,FALSE)</f>
        <v>37130</v>
      </c>
      <c r="C364" s="3" t="str">
        <f>VLOOKUP(B364,Location!$A$2:$C$986,3,0)</f>
        <v>South</v>
      </c>
      <c r="D364">
        <f>VLOOKUP(A364,OrderProduct!A364:F2315,6,0)</f>
        <v>1270.7</v>
      </c>
    </row>
    <row r="365" spans="1:4">
      <c r="A365" s="3">
        <v>666</v>
      </c>
      <c r="B365">
        <f>VLOOKUP(A365,OrderProduct!$A$2:$T$1953,20,FALSE)</f>
        <v>37211</v>
      </c>
      <c r="C365" s="3" t="str">
        <f>VLOOKUP(B365,Location!$A$2:$C$986,3,0)</f>
        <v>South</v>
      </c>
      <c r="D365">
        <f>VLOOKUP(A365,OrderProduct!A365:F2316,6,0)</f>
        <v>1058.36</v>
      </c>
    </row>
    <row r="366" spans="1:4">
      <c r="A366" s="3">
        <v>667</v>
      </c>
      <c r="B366">
        <f>VLOOKUP(A366,OrderProduct!$A$2:$T$1953,20,FALSE)</f>
        <v>75203</v>
      </c>
      <c r="C366" s="3" t="str">
        <f>VLOOKUP(B366,Location!$A$2:$C$986,3,0)</f>
        <v>Central</v>
      </c>
      <c r="D366">
        <f>VLOOKUP(A366,OrderProduct!A366:F2317,6,0)</f>
        <v>18.31</v>
      </c>
    </row>
    <row r="367" spans="1:4">
      <c r="A367" s="3">
        <v>667</v>
      </c>
      <c r="B367">
        <f>VLOOKUP(A367,OrderProduct!$A$2:$T$1953,20,FALSE)</f>
        <v>75203</v>
      </c>
      <c r="C367" s="3" t="str">
        <f>VLOOKUP(B367,Location!$A$2:$C$986,3,0)</f>
        <v>Central</v>
      </c>
      <c r="D367">
        <f>VLOOKUP(A367,OrderProduct!A367:F2318,6,0)</f>
        <v>129.54</v>
      </c>
    </row>
    <row r="368" spans="1:4">
      <c r="A368" s="3">
        <v>669</v>
      </c>
      <c r="B368">
        <f>VLOOKUP(A368,OrderProduct!$A$2:$T$1953,20,FALSE)</f>
        <v>52501</v>
      </c>
      <c r="C368" s="3" t="str">
        <f>VLOOKUP(B368,Location!$A$2:$C$986,3,0)</f>
        <v>Central</v>
      </c>
      <c r="D368">
        <f>VLOOKUP(A368,OrderProduct!A368:F2319,6,0)</f>
        <v>2426.36</v>
      </c>
    </row>
    <row r="369" spans="1:4">
      <c r="A369" s="3">
        <v>669</v>
      </c>
      <c r="B369">
        <f>VLOOKUP(A369,OrderProduct!$A$2:$T$1953,20,FALSE)</f>
        <v>52501</v>
      </c>
      <c r="C369" s="3" t="str">
        <f>VLOOKUP(B369,Location!$A$2:$C$986,3,0)</f>
        <v>Central</v>
      </c>
      <c r="D369">
        <f>VLOOKUP(A369,OrderProduct!A369:F2320,6,0)</f>
        <v>824</v>
      </c>
    </row>
    <row r="370" spans="1:4">
      <c r="A370" s="3">
        <v>670</v>
      </c>
      <c r="B370">
        <f>VLOOKUP(A370,OrderProduct!$A$2:$T$1953,20,FALSE)</f>
        <v>22025</v>
      </c>
      <c r="C370" s="3" t="str">
        <f>VLOOKUP(B370,Location!$A$2:$C$986,3,0)</f>
        <v>South</v>
      </c>
      <c r="D370">
        <f>VLOOKUP(A370,OrderProduct!A370:F2321,6,0)</f>
        <v>1347.53</v>
      </c>
    </row>
    <row r="371" spans="1:4">
      <c r="A371" s="3">
        <v>672</v>
      </c>
      <c r="B371">
        <f>VLOOKUP(A371,OrderProduct!$A$2:$T$1953,20,FALSE)</f>
        <v>50208</v>
      </c>
      <c r="C371" s="3" t="str">
        <f>VLOOKUP(B371,Location!$A$2:$C$986,3,0)</f>
        <v>Central</v>
      </c>
      <c r="D371">
        <f>VLOOKUP(A371,OrderProduct!A371:F2322,6,0)</f>
        <v>346.52</v>
      </c>
    </row>
    <row r="372" spans="1:4">
      <c r="A372" s="3">
        <v>672</v>
      </c>
      <c r="B372">
        <f>VLOOKUP(A372,OrderProduct!$A$2:$T$1953,20,FALSE)</f>
        <v>50208</v>
      </c>
      <c r="C372" s="3" t="str">
        <f>VLOOKUP(B372,Location!$A$2:$C$986,3,0)</f>
        <v>Central</v>
      </c>
      <c r="D372">
        <f>VLOOKUP(A372,OrderProduct!A372:F2323,6,0)</f>
        <v>499.31</v>
      </c>
    </row>
    <row r="373" spans="1:4">
      <c r="A373" s="3">
        <v>674</v>
      </c>
      <c r="B373">
        <f>VLOOKUP(A373,OrderProduct!$A$2:$T$1953,20,FALSE)</f>
        <v>64133</v>
      </c>
      <c r="C373" s="3" t="str">
        <f>VLOOKUP(B373,Location!$A$2:$C$986,3,0)</f>
        <v>Central</v>
      </c>
      <c r="D373">
        <f>VLOOKUP(A373,OrderProduct!A373:F2324,6,0)</f>
        <v>33.84</v>
      </c>
    </row>
    <row r="374" spans="1:4">
      <c r="A374" s="3">
        <v>678</v>
      </c>
      <c r="B374">
        <f>VLOOKUP(A374,OrderProduct!$A$2:$T$1953,20,FALSE)</f>
        <v>24281</v>
      </c>
      <c r="C374" s="3" t="str">
        <f>VLOOKUP(B374,Location!$A$2:$C$986,3,0)</f>
        <v>South</v>
      </c>
      <c r="D374">
        <f>VLOOKUP(A374,OrderProduct!A374:F2325,6,0)</f>
        <v>87.1</v>
      </c>
    </row>
    <row r="375" spans="1:4">
      <c r="A375" s="3">
        <v>679</v>
      </c>
      <c r="B375">
        <f>VLOOKUP(A375,OrderProduct!$A$2:$T$1953,20,FALSE)</f>
        <v>98387</v>
      </c>
      <c r="C375" s="3" t="str">
        <f>VLOOKUP(B375,Location!$A$2:$C$986,3,0)</f>
        <v>West</v>
      </c>
      <c r="D375">
        <f>VLOOKUP(A375,OrderProduct!A375:F2326,6,0)</f>
        <v>736.86</v>
      </c>
    </row>
    <row r="376" spans="1:4">
      <c r="A376" s="3">
        <v>679</v>
      </c>
      <c r="B376">
        <f>VLOOKUP(A376,OrderProduct!$A$2:$T$1953,20,FALSE)</f>
        <v>98387</v>
      </c>
      <c r="C376" s="3" t="str">
        <f>VLOOKUP(B376,Location!$A$2:$C$986,3,0)</f>
        <v>West</v>
      </c>
      <c r="D376">
        <f>VLOOKUP(A376,OrderProduct!A376:F2327,6,0)</f>
        <v>96.86</v>
      </c>
    </row>
    <row r="377" spans="1:4">
      <c r="A377" s="3">
        <v>680</v>
      </c>
      <c r="B377">
        <f>VLOOKUP(A377,OrderProduct!$A$2:$T$1953,20,FALSE)</f>
        <v>99207</v>
      </c>
      <c r="C377" s="3" t="str">
        <f>VLOOKUP(B377,Location!$A$2:$C$986,3,0)</f>
        <v>West</v>
      </c>
      <c r="D377">
        <f>VLOOKUP(A377,OrderProduct!A377:F2328,6,0)</f>
        <v>31.44</v>
      </c>
    </row>
    <row r="378" spans="1:4">
      <c r="A378" s="3">
        <v>683</v>
      </c>
      <c r="B378">
        <f>VLOOKUP(A378,OrderProduct!$A$2:$T$1953,20,FALSE)</f>
        <v>68046</v>
      </c>
      <c r="C378" s="3" t="str">
        <f>VLOOKUP(B378,Location!$A$2:$C$986,3,0)</f>
        <v>Central</v>
      </c>
      <c r="D378">
        <f>VLOOKUP(A378,OrderProduct!A378:F2329,6,0)</f>
        <v>37.16</v>
      </c>
    </row>
    <row r="379" spans="1:4">
      <c r="A379" s="3">
        <v>688</v>
      </c>
      <c r="B379">
        <f>VLOOKUP(A379,OrderProduct!$A$2:$T$1953,20,FALSE)</f>
        <v>63116</v>
      </c>
      <c r="C379" s="3" t="str">
        <f>VLOOKUP(B379,Location!$A$2:$C$986,3,0)</f>
        <v>Central</v>
      </c>
      <c r="D379">
        <f>VLOOKUP(A379,OrderProduct!A379:F2330,6,0)</f>
        <v>43.65</v>
      </c>
    </row>
    <row r="380" spans="1:4">
      <c r="A380" s="3">
        <v>688</v>
      </c>
      <c r="B380">
        <f>VLOOKUP(A380,OrderProduct!$A$2:$T$1953,20,FALSE)</f>
        <v>63116</v>
      </c>
      <c r="C380" s="3" t="str">
        <f>VLOOKUP(B380,Location!$A$2:$C$986,3,0)</f>
        <v>Central</v>
      </c>
      <c r="D380">
        <f>VLOOKUP(A380,OrderProduct!A380:F2331,6,0)</f>
        <v>64.59</v>
      </c>
    </row>
    <row r="381" spans="1:4">
      <c r="A381" s="3">
        <v>689</v>
      </c>
      <c r="B381">
        <f>VLOOKUP(A381,OrderProduct!$A$2:$T$1953,20,FALSE)</f>
        <v>63376</v>
      </c>
      <c r="C381" s="3" t="str">
        <f>VLOOKUP(B381,Location!$A$2:$C$986,3,0)</f>
        <v>Central</v>
      </c>
      <c r="D381">
        <f>VLOOKUP(A381,OrderProduct!A381:F2332,6,0)</f>
        <v>461.94</v>
      </c>
    </row>
    <row r="382" spans="1:4">
      <c r="A382" s="3">
        <v>691</v>
      </c>
      <c r="B382">
        <f>VLOOKUP(A382,OrderProduct!$A$2:$T$1953,20,FALSE)</f>
        <v>98408</v>
      </c>
      <c r="C382" s="3" t="str">
        <f>VLOOKUP(B382,Location!$A$2:$C$986,3,0)</f>
        <v>West</v>
      </c>
      <c r="D382">
        <f>VLOOKUP(A382,OrderProduct!A382:F2333,6,0)</f>
        <v>252.36</v>
      </c>
    </row>
    <row r="383" spans="1:4">
      <c r="A383" s="3">
        <v>693</v>
      </c>
      <c r="B383">
        <f>VLOOKUP(A383,OrderProduct!$A$2:$T$1953,20,FALSE)</f>
        <v>80229</v>
      </c>
      <c r="C383" s="3" t="str">
        <f>VLOOKUP(B383,Location!$A$2:$C$986,3,0)</f>
        <v>West</v>
      </c>
      <c r="D383">
        <f>VLOOKUP(A383,OrderProduct!A383:F2334,6,0)</f>
        <v>270.55</v>
      </c>
    </row>
    <row r="384" spans="1:4">
      <c r="A384" s="3">
        <v>693</v>
      </c>
      <c r="B384">
        <f>VLOOKUP(A384,OrderProduct!$A$2:$T$1953,20,FALSE)</f>
        <v>80229</v>
      </c>
      <c r="C384" s="3" t="str">
        <f>VLOOKUP(B384,Location!$A$2:$C$986,3,0)</f>
        <v>West</v>
      </c>
      <c r="D384">
        <f>VLOOKUP(A384,OrderProduct!A384:F2335,6,0)</f>
        <v>79.62</v>
      </c>
    </row>
    <row r="385" spans="1:4">
      <c r="A385" s="3">
        <v>693</v>
      </c>
      <c r="B385">
        <f>VLOOKUP(A385,OrderProduct!$A$2:$T$1953,20,FALSE)</f>
        <v>80229</v>
      </c>
      <c r="C385" s="3" t="str">
        <f>VLOOKUP(B385,Location!$A$2:$C$986,3,0)</f>
        <v>West</v>
      </c>
      <c r="D385">
        <f>VLOOKUP(A385,OrderProduct!A385:F2336,6,0)</f>
        <v>479.79</v>
      </c>
    </row>
    <row r="386" spans="1:4">
      <c r="A386" s="3">
        <v>693</v>
      </c>
      <c r="B386">
        <f>VLOOKUP(A386,OrderProduct!$A$2:$T$1953,20,FALSE)</f>
        <v>80229</v>
      </c>
      <c r="C386" s="3" t="str">
        <f>VLOOKUP(B386,Location!$A$2:$C$986,3,0)</f>
        <v>West</v>
      </c>
      <c r="D386">
        <f>VLOOKUP(A386,OrderProduct!A386:F2337,6,0)</f>
        <v>108.99</v>
      </c>
    </row>
    <row r="387" spans="1:4">
      <c r="A387" s="3">
        <v>693</v>
      </c>
      <c r="B387">
        <f>VLOOKUP(A387,OrderProduct!$A$2:$T$1953,20,FALSE)</f>
        <v>80229</v>
      </c>
      <c r="C387" s="3" t="str">
        <f>VLOOKUP(B387,Location!$A$2:$C$986,3,0)</f>
        <v>West</v>
      </c>
      <c r="D387">
        <f>VLOOKUP(A387,OrderProduct!A387:F2338,6,0)</f>
        <v>144.33</v>
      </c>
    </row>
    <row r="388" spans="1:4">
      <c r="A388" s="3">
        <v>696</v>
      </c>
      <c r="B388">
        <f>VLOOKUP(A388,OrderProduct!$A$2:$T$1953,20,FALSE)</f>
        <v>46307</v>
      </c>
      <c r="C388" s="3" t="str">
        <f>VLOOKUP(B388,Location!$A$2:$C$986,3,0)</f>
        <v>Central</v>
      </c>
      <c r="D388">
        <f>VLOOKUP(A388,OrderProduct!A388:F2339,6,0)</f>
        <v>220.92</v>
      </c>
    </row>
    <row r="389" spans="1:4">
      <c r="A389" s="3">
        <v>696</v>
      </c>
      <c r="B389">
        <f>VLOOKUP(A389,OrderProduct!$A$2:$T$1953,20,FALSE)</f>
        <v>46307</v>
      </c>
      <c r="C389" s="3" t="str">
        <f>VLOOKUP(B389,Location!$A$2:$C$986,3,0)</f>
        <v>Central</v>
      </c>
      <c r="D389">
        <f>VLOOKUP(A389,OrderProduct!A389:F2340,6,0)</f>
        <v>102.43</v>
      </c>
    </row>
    <row r="390" spans="1:4">
      <c r="A390" s="3">
        <v>696</v>
      </c>
      <c r="B390">
        <f>VLOOKUP(A390,OrderProduct!$A$2:$T$1953,20,FALSE)</f>
        <v>46307</v>
      </c>
      <c r="C390" s="3" t="str">
        <f>VLOOKUP(B390,Location!$A$2:$C$986,3,0)</f>
        <v>Central</v>
      </c>
      <c r="D390">
        <f>VLOOKUP(A390,OrderProduct!A390:F2341,6,0)</f>
        <v>3772.19</v>
      </c>
    </row>
    <row r="391" spans="1:4">
      <c r="A391" s="3">
        <v>697</v>
      </c>
      <c r="B391">
        <f>VLOOKUP(A391,OrderProduct!$A$2:$T$1953,20,FALSE)</f>
        <v>46312</v>
      </c>
      <c r="C391" s="3" t="str">
        <f>VLOOKUP(B391,Location!$A$2:$C$986,3,0)</f>
        <v>Central</v>
      </c>
      <c r="D391">
        <f>VLOOKUP(A391,OrderProduct!A391:F2342,6,0)</f>
        <v>93.81</v>
      </c>
    </row>
    <row r="392" spans="1:4">
      <c r="A392" s="3">
        <v>697</v>
      </c>
      <c r="B392">
        <f>VLOOKUP(A392,OrderProduct!$A$2:$T$1953,20,FALSE)</f>
        <v>46312</v>
      </c>
      <c r="C392" s="3" t="str">
        <f>VLOOKUP(B392,Location!$A$2:$C$986,3,0)</f>
        <v>Central</v>
      </c>
      <c r="D392">
        <f>VLOOKUP(A392,OrderProduct!A392:F2343,6,0)</f>
        <v>312.22</v>
      </c>
    </row>
    <row r="393" spans="1:4">
      <c r="A393" s="3">
        <v>698</v>
      </c>
      <c r="B393">
        <f>VLOOKUP(A393,OrderProduct!$A$2:$T$1953,20,FALSE)</f>
        <v>98105</v>
      </c>
      <c r="C393" s="3" t="str">
        <f>VLOOKUP(B393,Location!$A$2:$C$986,3,0)</f>
        <v>West</v>
      </c>
      <c r="D393">
        <f>VLOOKUP(A393,OrderProduct!A393:F2344,6,0)</f>
        <v>1042.54</v>
      </c>
    </row>
    <row r="394" spans="1:4">
      <c r="A394" s="3">
        <v>698</v>
      </c>
      <c r="B394">
        <f>VLOOKUP(A394,OrderProduct!$A$2:$T$1953,20,FALSE)</f>
        <v>98105</v>
      </c>
      <c r="C394" s="3" t="str">
        <f>VLOOKUP(B394,Location!$A$2:$C$986,3,0)</f>
        <v>West</v>
      </c>
      <c r="D394">
        <f>VLOOKUP(A394,OrderProduct!A394:F2345,6,0)</f>
        <v>151.6</v>
      </c>
    </row>
    <row r="395" spans="1:4">
      <c r="A395" s="3">
        <v>698</v>
      </c>
      <c r="B395">
        <f>VLOOKUP(A395,OrderProduct!$A$2:$T$1953,20,FALSE)</f>
        <v>98105</v>
      </c>
      <c r="C395" s="3" t="str">
        <f>VLOOKUP(B395,Location!$A$2:$C$986,3,0)</f>
        <v>West</v>
      </c>
      <c r="D395">
        <f>VLOOKUP(A395,OrderProduct!A395:F2346,6,0)</f>
        <v>31.73</v>
      </c>
    </row>
    <row r="396" spans="1:4">
      <c r="A396" s="3">
        <v>698</v>
      </c>
      <c r="B396">
        <f>VLOOKUP(A396,OrderProduct!$A$2:$T$1953,20,FALSE)</f>
        <v>98105</v>
      </c>
      <c r="C396" s="3" t="str">
        <f>VLOOKUP(B396,Location!$A$2:$C$986,3,0)</f>
        <v>West</v>
      </c>
      <c r="D396">
        <f>VLOOKUP(A396,OrderProduct!A396:F2347,6,0)</f>
        <v>1828.22</v>
      </c>
    </row>
    <row r="397" spans="1:4">
      <c r="A397" s="3">
        <v>698</v>
      </c>
      <c r="B397">
        <f>VLOOKUP(A397,OrderProduct!$A$2:$T$1953,20,FALSE)</f>
        <v>98105</v>
      </c>
      <c r="C397" s="3" t="str">
        <f>VLOOKUP(B397,Location!$A$2:$C$986,3,0)</f>
        <v>West</v>
      </c>
      <c r="D397">
        <f>VLOOKUP(A397,OrderProduct!A397:F2348,6,0)</f>
        <v>29.77</v>
      </c>
    </row>
    <row r="398" spans="1:4">
      <c r="A398" s="3">
        <v>699</v>
      </c>
      <c r="B398">
        <f>VLOOKUP(A398,OrderProduct!$A$2:$T$1953,20,FALSE)</f>
        <v>90041</v>
      </c>
      <c r="C398" s="3" t="str">
        <f>VLOOKUP(B398,Location!$A$2:$C$986,3,0)</f>
        <v>West</v>
      </c>
      <c r="D398">
        <f>VLOOKUP(A398,OrderProduct!A398:F2349,6,0)</f>
        <v>147.19</v>
      </c>
    </row>
    <row r="399" spans="1:4">
      <c r="A399" s="3">
        <v>699</v>
      </c>
      <c r="B399">
        <f>VLOOKUP(A399,OrderProduct!$A$2:$T$1953,20,FALSE)</f>
        <v>90041</v>
      </c>
      <c r="C399" s="3" t="str">
        <f>VLOOKUP(B399,Location!$A$2:$C$986,3,0)</f>
        <v>West</v>
      </c>
      <c r="D399">
        <f>VLOOKUP(A399,OrderProduct!A399:F2350,6,0)</f>
        <v>599.03</v>
      </c>
    </row>
    <row r="400" spans="1:4">
      <c r="A400" s="3">
        <v>699</v>
      </c>
      <c r="B400">
        <f>VLOOKUP(A400,OrderProduct!$A$2:$T$1953,20,FALSE)</f>
        <v>90041</v>
      </c>
      <c r="C400" s="3" t="str">
        <f>VLOOKUP(B400,Location!$A$2:$C$986,3,0)</f>
        <v>West</v>
      </c>
      <c r="D400">
        <f>VLOOKUP(A400,OrderProduct!A400:F2351,6,0)</f>
        <v>83.14</v>
      </c>
    </row>
    <row r="401" spans="1:4">
      <c r="A401" s="3">
        <v>699</v>
      </c>
      <c r="B401">
        <f>VLOOKUP(A401,OrderProduct!$A$2:$T$1953,20,FALSE)</f>
        <v>90041</v>
      </c>
      <c r="C401" s="3" t="str">
        <f>VLOOKUP(B401,Location!$A$2:$C$986,3,0)</f>
        <v>West</v>
      </c>
      <c r="D401">
        <f>VLOOKUP(A401,OrderProduct!A401:F2352,6,0)</f>
        <v>14.66</v>
      </c>
    </row>
    <row r="402" spans="1:4">
      <c r="A402" s="3">
        <v>699</v>
      </c>
      <c r="B402">
        <f>VLOOKUP(A402,OrderProduct!$A$2:$T$1953,20,FALSE)</f>
        <v>90041</v>
      </c>
      <c r="C402" s="3" t="str">
        <f>VLOOKUP(B402,Location!$A$2:$C$986,3,0)</f>
        <v>West</v>
      </c>
      <c r="D402">
        <f>VLOOKUP(A402,OrderProduct!A402:F2353,6,0)</f>
        <v>3936.61</v>
      </c>
    </row>
    <row r="403" spans="1:4">
      <c r="A403" s="3">
        <v>699</v>
      </c>
      <c r="B403">
        <f>VLOOKUP(A403,OrderProduct!$A$2:$T$1953,20,FALSE)</f>
        <v>90041</v>
      </c>
      <c r="C403" s="3" t="str">
        <f>VLOOKUP(B403,Location!$A$2:$C$986,3,0)</f>
        <v>West</v>
      </c>
      <c r="D403">
        <f>VLOOKUP(A403,OrderProduct!A403:F2354,6,0)</f>
        <v>78.31</v>
      </c>
    </row>
    <row r="404" spans="1:4">
      <c r="A404" s="3">
        <v>699</v>
      </c>
      <c r="B404">
        <f>VLOOKUP(A404,OrderProduct!$A$2:$T$1953,20,FALSE)</f>
        <v>90041</v>
      </c>
      <c r="C404" s="3" t="str">
        <f>VLOOKUP(B404,Location!$A$2:$C$986,3,0)</f>
        <v>West</v>
      </c>
      <c r="D404">
        <f>VLOOKUP(A404,OrderProduct!A404:F2355,6,0)</f>
        <v>42.46</v>
      </c>
    </row>
    <row r="405" spans="1:4">
      <c r="A405" s="3">
        <v>699</v>
      </c>
      <c r="B405">
        <f>VLOOKUP(A405,OrderProduct!$A$2:$T$1953,20,FALSE)</f>
        <v>90041</v>
      </c>
      <c r="C405" s="3" t="str">
        <f>VLOOKUP(B405,Location!$A$2:$C$986,3,0)</f>
        <v>West</v>
      </c>
      <c r="D405">
        <f>VLOOKUP(A405,OrderProduct!A405:F2356,6,0)</f>
        <v>3627.08</v>
      </c>
    </row>
    <row r="406" spans="1:4">
      <c r="A406" s="3">
        <v>699</v>
      </c>
      <c r="B406">
        <f>VLOOKUP(A406,OrderProduct!$A$2:$T$1953,20,FALSE)</f>
        <v>90041</v>
      </c>
      <c r="C406" s="3" t="str">
        <f>VLOOKUP(B406,Location!$A$2:$C$986,3,0)</f>
        <v>West</v>
      </c>
      <c r="D406">
        <f>VLOOKUP(A406,OrderProduct!A406:F2357,6,0)</f>
        <v>8.34</v>
      </c>
    </row>
    <row r="407" spans="1:4">
      <c r="A407" s="3">
        <v>700</v>
      </c>
      <c r="B407">
        <f>VLOOKUP(A407,OrderProduct!$A$2:$T$1953,20,FALSE)</f>
        <v>93454</v>
      </c>
      <c r="C407" s="3" t="str">
        <f>VLOOKUP(B407,Location!$A$2:$C$986,3,0)</f>
        <v>West</v>
      </c>
      <c r="D407">
        <f>VLOOKUP(A407,OrderProduct!A407:F2358,6,0)</f>
        <v>768.81</v>
      </c>
    </row>
    <row r="408" spans="1:4">
      <c r="A408" s="3">
        <v>702</v>
      </c>
      <c r="B408">
        <f>VLOOKUP(A408,OrderProduct!$A$2:$T$1953,20,FALSE)</f>
        <v>95404</v>
      </c>
      <c r="C408" s="3" t="str">
        <f>VLOOKUP(B408,Location!$A$2:$C$986,3,0)</f>
        <v>West</v>
      </c>
      <c r="D408">
        <f>VLOOKUP(A408,OrderProduct!A408:F2359,6,0)</f>
        <v>183.39</v>
      </c>
    </row>
    <row r="409" spans="1:4">
      <c r="A409" s="3">
        <v>702</v>
      </c>
      <c r="B409">
        <f>VLOOKUP(A409,OrderProduct!$A$2:$T$1953,20,FALSE)</f>
        <v>95404</v>
      </c>
      <c r="C409" s="3" t="str">
        <f>VLOOKUP(B409,Location!$A$2:$C$986,3,0)</f>
        <v>West</v>
      </c>
      <c r="D409">
        <f>VLOOKUP(A409,OrderProduct!A409:F2360,6,0)</f>
        <v>12.9</v>
      </c>
    </row>
    <row r="410" spans="1:4">
      <c r="A410" s="3">
        <v>702</v>
      </c>
      <c r="B410">
        <f>VLOOKUP(A410,OrderProduct!$A$2:$T$1953,20,FALSE)</f>
        <v>95404</v>
      </c>
      <c r="C410" s="3" t="str">
        <f>VLOOKUP(B410,Location!$A$2:$C$986,3,0)</f>
        <v>West</v>
      </c>
      <c r="D410">
        <f>VLOOKUP(A410,OrderProduct!A410:F2361,6,0)</f>
        <v>17.89</v>
      </c>
    </row>
    <row r="411" spans="1:4">
      <c r="A411" s="3">
        <v>702</v>
      </c>
      <c r="B411">
        <f>VLOOKUP(A411,OrderProduct!$A$2:$T$1953,20,FALSE)</f>
        <v>95404</v>
      </c>
      <c r="C411" s="3" t="str">
        <f>VLOOKUP(B411,Location!$A$2:$C$986,3,0)</f>
        <v>West</v>
      </c>
      <c r="D411">
        <f>VLOOKUP(A411,OrderProduct!A411:F2362,6,0)</f>
        <v>125.9</v>
      </c>
    </row>
    <row r="412" spans="1:4">
      <c r="A412" s="3">
        <v>711</v>
      </c>
      <c r="B412">
        <f>VLOOKUP(A412,OrderProduct!$A$2:$T$1953,20,FALSE)</f>
        <v>2152</v>
      </c>
      <c r="C412" s="3" t="str">
        <f>VLOOKUP(B412,Location!$A$2:$C$986,3,0)</f>
        <v>East</v>
      </c>
      <c r="D412">
        <f>VLOOKUP(A412,OrderProduct!A412:F2363,6,0)</f>
        <v>255.88</v>
      </c>
    </row>
    <row r="413" spans="1:4">
      <c r="A413" s="3">
        <v>719</v>
      </c>
      <c r="B413">
        <f>VLOOKUP(A413,OrderProduct!$A$2:$T$1953,20,FALSE)</f>
        <v>89041</v>
      </c>
      <c r="C413" s="3" t="str">
        <f>VLOOKUP(B413,Location!$A$2:$C$986,3,0)</f>
        <v>West</v>
      </c>
      <c r="D413">
        <f>VLOOKUP(A413,OrderProduct!A413:F2364,6,0)</f>
        <v>51.13</v>
      </c>
    </row>
    <row r="414" spans="1:4">
      <c r="A414" s="3">
        <v>719</v>
      </c>
      <c r="B414">
        <f>VLOOKUP(A414,OrderProduct!$A$2:$T$1953,20,FALSE)</f>
        <v>89041</v>
      </c>
      <c r="C414" s="3" t="str">
        <f>VLOOKUP(B414,Location!$A$2:$C$986,3,0)</f>
        <v>West</v>
      </c>
      <c r="D414">
        <f>VLOOKUP(A414,OrderProduct!A414:F2365,6,0)</f>
        <v>59.85</v>
      </c>
    </row>
    <row r="415" spans="1:4">
      <c r="A415" s="3">
        <v>721</v>
      </c>
      <c r="B415">
        <f>VLOOKUP(A415,OrderProduct!$A$2:$T$1953,20,FALSE)</f>
        <v>46041</v>
      </c>
      <c r="C415" s="3" t="str">
        <f>VLOOKUP(B415,Location!$A$2:$C$986,3,0)</f>
        <v>Central</v>
      </c>
      <c r="D415">
        <f>VLOOKUP(A415,OrderProduct!A415:F2366,6,0)</f>
        <v>1708.73</v>
      </c>
    </row>
    <row r="416" spans="1:4">
      <c r="A416" s="3">
        <v>721</v>
      </c>
      <c r="B416">
        <f>VLOOKUP(A416,OrderProduct!$A$2:$T$1953,20,FALSE)</f>
        <v>46041</v>
      </c>
      <c r="C416" s="3" t="str">
        <f>VLOOKUP(B416,Location!$A$2:$C$986,3,0)</f>
        <v>Central</v>
      </c>
      <c r="D416">
        <f>VLOOKUP(A416,OrderProduct!A416:F2367,6,0)</f>
        <v>30.1</v>
      </c>
    </row>
    <row r="417" spans="1:4">
      <c r="A417" s="3">
        <v>721</v>
      </c>
      <c r="B417">
        <f>VLOOKUP(A417,OrderProduct!$A$2:$T$1953,20,FALSE)</f>
        <v>46041</v>
      </c>
      <c r="C417" s="3" t="str">
        <f>VLOOKUP(B417,Location!$A$2:$C$986,3,0)</f>
        <v>Central</v>
      </c>
      <c r="D417">
        <f>VLOOKUP(A417,OrderProduct!A417:F2368,6,0)</f>
        <v>19.32</v>
      </c>
    </row>
    <row r="418" spans="1:4">
      <c r="A418" s="3">
        <v>724</v>
      </c>
      <c r="B418">
        <f>VLOOKUP(A418,OrderProduct!$A$2:$T$1953,20,FALSE)</f>
        <v>6614</v>
      </c>
      <c r="C418" s="3" t="str">
        <f>VLOOKUP(B418,Location!$A$2:$C$986,3,0)</f>
        <v>East</v>
      </c>
      <c r="D418">
        <f>VLOOKUP(A418,OrderProduct!A418:F2369,6,0)</f>
        <v>261.21</v>
      </c>
    </row>
    <row r="419" spans="1:4">
      <c r="A419" s="3">
        <v>727</v>
      </c>
      <c r="B419">
        <f>VLOOKUP(A419,OrderProduct!$A$2:$T$1953,20,FALSE)</f>
        <v>4240</v>
      </c>
      <c r="C419" s="3" t="str">
        <f>VLOOKUP(B419,Location!$A$2:$C$986,3,0)</f>
        <v>East</v>
      </c>
      <c r="D419">
        <f>VLOOKUP(A419,OrderProduct!A419:F2370,6,0)</f>
        <v>42.79</v>
      </c>
    </row>
    <row r="420" spans="1:4">
      <c r="A420" s="3">
        <v>731</v>
      </c>
      <c r="B420">
        <f>VLOOKUP(A420,OrderProduct!$A$2:$T$1953,20,FALSE)</f>
        <v>1803</v>
      </c>
      <c r="C420" s="3" t="str">
        <f>VLOOKUP(B420,Location!$A$2:$C$986,3,0)</f>
        <v>East</v>
      </c>
      <c r="D420">
        <f>VLOOKUP(A420,OrderProduct!A420:F2371,6,0)</f>
        <v>38.65</v>
      </c>
    </row>
    <row r="421" spans="1:4">
      <c r="A421" s="3">
        <v>736</v>
      </c>
      <c r="B421">
        <f>VLOOKUP(A421,OrderProduct!$A$2:$T$1953,20,FALSE)</f>
        <v>3079</v>
      </c>
      <c r="C421" s="3" t="str">
        <f>VLOOKUP(B421,Location!$A$2:$C$986,3,0)</f>
        <v>East</v>
      </c>
      <c r="D421">
        <f>VLOOKUP(A421,OrderProduct!A421:F2372,6,0)</f>
        <v>604.35</v>
      </c>
    </row>
    <row r="422" spans="1:4">
      <c r="A422" s="3">
        <v>737</v>
      </c>
      <c r="B422">
        <f>VLOOKUP(A422,OrderProduct!$A$2:$T$1953,20,FALSE)</f>
        <v>7003</v>
      </c>
      <c r="C422" s="3" t="str">
        <f>VLOOKUP(B422,Location!$A$2:$C$986,3,0)</f>
        <v>East</v>
      </c>
      <c r="D422">
        <f>VLOOKUP(A422,OrderProduct!A422:F2373,6,0)</f>
        <v>3.13</v>
      </c>
    </row>
    <row r="423" spans="1:4">
      <c r="A423" s="3">
        <v>738</v>
      </c>
      <c r="B423">
        <f>VLOOKUP(A423,OrderProduct!$A$2:$T$1953,20,FALSE)</f>
        <v>7016</v>
      </c>
      <c r="C423" s="3" t="str">
        <f>VLOOKUP(B423,Location!$A$2:$C$986,3,0)</f>
        <v>East</v>
      </c>
      <c r="D423">
        <f>VLOOKUP(A423,OrderProduct!A423:F2374,6,0)</f>
        <v>25.22</v>
      </c>
    </row>
    <row r="424" spans="1:4">
      <c r="A424" s="3">
        <v>741</v>
      </c>
      <c r="B424">
        <f>VLOOKUP(A424,OrderProduct!$A$2:$T$1953,20,FALSE)</f>
        <v>7901</v>
      </c>
      <c r="C424" s="3" t="str">
        <f>VLOOKUP(B424,Location!$A$2:$C$986,3,0)</f>
        <v>East</v>
      </c>
      <c r="D424">
        <f>VLOOKUP(A424,OrderProduct!A424:F2375,6,0)</f>
        <v>454.4</v>
      </c>
    </row>
    <row r="425" spans="1:4">
      <c r="A425" s="3">
        <v>744</v>
      </c>
      <c r="B425">
        <f>VLOOKUP(A425,OrderProduct!$A$2:$T$1953,20,FALSE)</f>
        <v>85737</v>
      </c>
      <c r="C425" s="3" t="str">
        <f>VLOOKUP(B425,Location!$A$2:$C$986,3,0)</f>
        <v>West</v>
      </c>
      <c r="D425">
        <f>VLOOKUP(A425,OrderProduct!A425:F2376,6,0)</f>
        <v>14.53</v>
      </c>
    </row>
    <row r="426" spans="1:4">
      <c r="A426" s="3">
        <v>744</v>
      </c>
      <c r="B426">
        <f>VLOOKUP(A426,OrderProduct!$A$2:$T$1953,20,FALSE)</f>
        <v>85737</v>
      </c>
      <c r="C426" s="3" t="str">
        <f>VLOOKUP(B426,Location!$A$2:$C$986,3,0)</f>
        <v>West</v>
      </c>
      <c r="D426">
        <f>VLOOKUP(A426,OrderProduct!A426:F2377,6,0)</f>
        <v>34.73</v>
      </c>
    </row>
    <row r="427" spans="1:4">
      <c r="A427" s="3">
        <v>744</v>
      </c>
      <c r="B427">
        <f>VLOOKUP(A427,OrderProduct!$A$2:$T$1953,20,FALSE)</f>
        <v>85737</v>
      </c>
      <c r="C427" s="3" t="str">
        <f>VLOOKUP(B427,Location!$A$2:$C$986,3,0)</f>
        <v>West</v>
      </c>
      <c r="D427">
        <f>VLOOKUP(A427,OrderProduct!A427:F2378,6,0)</f>
        <v>247.53</v>
      </c>
    </row>
    <row r="428" spans="1:4">
      <c r="A428" s="3">
        <v>744</v>
      </c>
      <c r="B428">
        <f>VLOOKUP(A428,OrderProduct!$A$2:$T$1953,20,FALSE)</f>
        <v>85737</v>
      </c>
      <c r="C428" s="3" t="str">
        <f>VLOOKUP(B428,Location!$A$2:$C$986,3,0)</f>
        <v>West</v>
      </c>
      <c r="D428">
        <f>VLOOKUP(A428,OrderProduct!A428:F2379,6,0)</f>
        <v>23.89</v>
      </c>
    </row>
    <row r="429" spans="1:4">
      <c r="A429" s="3">
        <v>745</v>
      </c>
      <c r="B429">
        <f>VLOOKUP(A429,OrderProduct!$A$2:$T$1953,20,FALSE)</f>
        <v>85345</v>
      </c>
      <c r="C429" s="3" t="str">
        <f>VLOOKUP(B429,Location!$A$2:$C$986,3,0)</f>
        <v>West</v>
      </c>
      <c r="D429">
        <f>VLOOKUP(A429,OrderProduct!A429:F2380,6,0)</f>
        <v>15.65</v>
      </c>
    </row>
    <row r="430" spans="1:4">
      <c r="A430" s="3">
        <v>750</v>
      </c>
      <c r="B430">
        <f>VLOOKUP(A430,OrderProduct!$A$2:$T$1953,20,FALSE)</f>
        <v>41042</v>
      </c>
      <c r="C430" s="3" t="str">
        <f>VLOOKUP(B430,Location!$A$2:$C$986,3,0)</f>
        <v>South</v>
      </c>
      <c r="D430">
        <f>VLOOKUP(A430,OrderProduct!A430:F2381,6,0)</f>
        <v>111.92</v>
      </c>
    </row>
    <row r="431" spans="1:4">
      <c r="A431" s="3">
        <v>751</v>
      </c>
      <c r="B431">
        <f>VLOOKUP(A431,OrderProduct!$A$2:$T$1953,20,FALSE)</f>
        <v>40324</v>
      </c>
      <c r="C431" s="3" t="str">
        <f>VLOOKUP(B431,Location!$A$2:$C$986,3,0)</f>
        <v>South</v>
      </c>
      <c r="D431">
        <f>VLOOKUP(A431,OrderProduct!A431:F2382,6,0)</f>
        <v>5.84</v>
      </c>
    </row>
    <row r="432" spans="1:4">
      <c r="A432" s="3">
        <v>753</v>
      </c>
      <c r="B432">
        <f>VLOOKUP(A432,OrderProduct!$A$2:$T$1953,20,FALSE)</f>
        <v>86301</v>
      </c>
      <c r="C432" s="3" t="str">
        <f>VLOOKUP(B432,Location!$A$2:$C$986,3,0)</f>
        <v>West</v>
      </c>
      <c r="D432">
        <f>VLOOKUP(A432,OrderProduct!A432:F2383,6,0)</f>
        <v>405.57</v>
      </c>
    </row>
    <row r="433" spans="1:4">
      <c r="A433" s="3">
        <v>753</v>
      </c>
      <c r="B433">
        <f>VLOOKUP(A433,OrderProduct!$A$2:$T$1953,20,FALSE)</f>
        <v>86301</v>
      </c>
      <c r="C433" s="3" t="str">
        <f>VLOOKUP(B433,Location!$A$2:$C$986,3,0)</f>
        <v>West</v>
      </c>
      <c r="D433">
        <f>VLOOKUP(A433,OrderProduct!A433:F2384,6,0)</f>
        <v>72.11</v>
      </c>
    </row>
    <row r="434" spans="1:4">
      <c r="A434" s="3">
        <v>754</v>
      </c>
      <c r="B434">
        <f>VLOOKUP(A434,OrderProduct!$A$2:$T$1953,20,FALSE)</f>
        <v>86314</v>
      </c>
      <c r="C434" s="3" t="str">
        <f>VLOOKUP(B434,Location!$A$2:$C$986,3,0)</f>
        <v>West</v>
      </c>
      <c r="D434">
        <f>VLOOKUP(A434,OrderProduct!A434:F2385,6,0)</f>
        <v>1782.44</v>
      </c>
    </row>
    <row r="435" spans="1:4">
      <c r="A435" s="3">
        <v>754</v>
      </c>
      <c r="B435">
        <f>VLOOKUP(A435,OrderProduct!$A$2:$T$1953,20,FALSE)</f>
        <v>86314</v>
      </c>
      <c r="C435" s="3" t="str">
        <f>VLOOKUP(B435,Location!$A$2:$C$986,3,0)</f>
        <v>West</v>
      </c>
      <c r="D435">
        <f>VLOOKUP(A435,OrderProduct!A435:F2386,6,0)</f>
        <v>98.7</v>
      </c>
    </row>
    <row r="436" spans="1:4">
      <c r="A436" s="3">
        <v>757</v>
      </c>
      <c r="B436">
        <f>VLOOKUP(A436,OrderProduct!$A$2:$T$1953,20,FALSE)</f>
        <v>97062</v>
      </c>
      <c r="C436" s="3" t="str">
        <f>VLOOKUP(B436,Location!$A$2:$C$986,3,0)</f>
        <v>West</v>
      </c>
      <c r="D436">
        <f>VLOOKUP(A436,OrderProduct!A436:F2387,6,0)</f>
        <v>2560.55</v>
      </c>
    </row>
    <row r="437" spans="1:4">
      <c r="A437" s="3">
        <v>759</v>
      </c>
      <c r="B437">
        <f>VLOOKUP(A437,OrderProduct!$A$2:$T$1953,20,FALSE)</f>
        <v>62301</v>
      </c>
      <c r="C437" s="3" t="str">
        <f>VLOOKUP(B437,Location!$A$2:$C$986,3,0)</f>
        <v>Central</v>
      </c>
      <c r="D437">
        <f>VLOOKUP(A437,OrderProduct!A437:F2388,6,0)</f>
        <v>192.49</v>
      </c>
    </row>
    <row r="438" spans="1:4">
      <c r="A438" s="3">
        <v>762</v>
      </c>
      <c r="B438">
        <f>VLOOKUP(A438,OrderProduct!$A$2:$T$1953,20,FALSE)</f>
        <v>98661</v>
      </c>
      <c r="C438" s="3" t="str">
        <f>VLOOKUP(B438,Location!$A$2:$C$986,3,0)</f>
        <v>West</v>
      </c>
      <c r="D438">
        <f>VLOOKUP(A438,OrderProduct!A438:F2389,6,0)</f>
        <v>227.67</v>
      </c>
    </row>
    <row r="439" spans="1:4">
      <c r="A439" s="3">
        <v>767</v>
      </c>
      <c r="B439">
        <f>VLOOKUP(A439,OrderProduct!$A$2:$T$1953,20,FALSE)</f>
        <v>61201</v>
      </c>
      <c r="C439" s="3" t="str">
        <f>VLOOKUP(B439,Location!$A$2:$C$986,3,0)</f>
        <v>Central</v>
      </c>
      <c r="D439">
        <f>VLOOKUP(A439,OrderProduct!A439:F2390,6,0)</f>
        <v>226.53</v>
      </c>
    </row>
    <row r="440" spans="1:4">
      <c r="A440" s="3">
        <v>770</v>
      </c>
      <c r="B440">
        <f>VLOOKUP(A440,OrderProduct!$A$2:$T$1953,20,FALSE)</f>
        <v>97062</v>
      </c>
      <c r="C440" s="3" t="str">
        <f>VLOOKUP(B440,Location!$A$2:$C$986,3,0)</f>
        <v>West</v>
      </c>
      <c r="D440">
        <f>VLOOKUP(A440,OrderProduct!A440:F2391,6,0)</f>
        <v>68.65</v>
      </c>
    </row>
    <row r="441" spans="1:4">
      <c r="A441" s="3">
        <v>771</v>
      </c>
      <c r="B441">
        <f>VLOOKUP(A441,OrderProduct!$A$2:$T$1953,20,FALSE)</f>
        <v>97068</v>
      </c>
      <c r="C441" s="3" t="str">
        <f>VLOOKUP(B441,Location!$A$2:$C$986,3,0)</f>
        <v>West</v>
      </c>
      <c r="D441">
        <f>VLOOKUP(A441,OrderProduct!A441:F2392,6,0)</f>
        <v>99.75</v>
      </c>
    </row>
    <row r="442" spans="1:4">
      <c r="A442" s="3">
        <v>771</v>
      </c>
      <c r="B442">
        <f>VLOOKUP(A442,OrderProduct!$A$2:$T$1953,20,FALSE)</f>
        <v>97068</v>
      </c>
      <c r="C442" s="3" t="str">
        <f>VLOOKUP(B442,Location!$A$2:$C$986,3,0)</f>
        <v>West</v>
      </c>
      <c r="D442">
        <f>VLOOKUP(A442,OrderProduct!A442:F2393,6,0)</f>
        <v>535.08</v>
      </c>
    </row>
    <row r="443" spans="1:4">
      <c r="A443" s="3">
        <v>772</v>
      </c>
      <c r="B443">
        <f>VLOOKUP(A443,OrderProduct!$A$2:$T$1953,20,FALSE)</f>
        <v>18103</v>
      </c>
      <c r="C443" s="3" t="str">
        <f>VLOOKUP(B443,Location!$A$2:$C$986,3,0)</f>
        <v>East</v>
      </c>
      <c r="D443">
        <f>VLOOKUP(A443,OrderProduct!A443:F2394,6,0)</f>
        <v>675.83</v>
      </c>
    </row>
    <row r="444" spans="1:4">
      <c r="A444" s="3">
        <v>772</v>
      </c>
      <c r="B444">
        <f>VLOOKUP(A444,OrderProduct!$A$2:$T$1953,20,FALSE)</f>
        <v>18103</v>
      </c>
      <c r="C444" s="3" t="str">
        <f>VLOOKUP(B444,Location!$A$2:$C$986,3,0)</f>
        <v>East</v>
      </c>
      <c r="D444">
        <f>VLOOKUP(A444,OrderProduct!A444:F2395,6,0)</f>
        <v>28</v>
      </c>
    </row>
    <row r="445" spans="1:4">
      <c r="A445" s="3">
        <v>772</v>
      </c>
      <c r="B445">
        <f>VLOOKUP(A445,OrderProduct!$A$2:$T$1953,20,FALSE)</f>
        <v>18103</v>
      </c>
      <c r="C445" s="3" t="str">
        <f>VLOOKUP(B445,Location!$A$2:$C$986,3,0)</f>
        <v>East</v>
      </c>
      <c r="D445">
        <f>VLOOKUP(A445,OrderProduct!A445:F2396,6,0)</f>
        <v>35.35</v>
      </c>
    </row>
    <row r="446" spans="1:4">
      <c r="A446" s="3">
        <v>772</v>
      </c>
      <c r="B446">
        <f>VLOOKUP(A446,OrderProduct!$A$2:$T$1953,20,FALSE)</f>
        <v>18103</v>
      </c>
      <c r="C446" s="3" t="str">
        <f>VLOOKUP(B446,Location!$A$2:$C$986,3,0)</f>
        <v>East</v>
      </c>
      <c r="D446">
        <f>VLOOKUP(A446,OrderProduct!A446:F2397,6,0)</f>
        <v>248.21</v>
      </c>
    </row>
    <row r="447" spans="1:4">
      <c r="A447" s="3">
        <v>782</v>
      </c>
      <c r="B447">
        <f>VLOOKUP(A447,OrderProduct!$A$2:$T$1953,20,FALSE)</f>
        <v>90604</v>
      </c>
      <c r="C447" s="3" t="str">
        <f>VLOOKUP(B447,Location!$A$2:$C$986,3,0)</f>
        <v>West</v>
      </c>
      <c r="D447">
        <f>VLOOKUP(A447,OrderProduct!A447:F2398,6,0)</f>
        <v>577.75</v>
      </c>
    </row>
    <row r="448" spans="1:4">
      <c r="A448" s="3">
        <v>783</v>
      </c>
      <c r="B448">
        <f>VLOOKUP(A448,OrderProduct!$A$2:$T$1953,20,FALSE)</f>
        <v>6010</v>
      </c>
      <c r="C448" s="3" t="str">
        <f>VLOOKUP(B448,Location!$A$2:$C$986,3,0)</f>
        <v>East</v>
      </c>
      <c r="D448">
        <f>VLOOKUP(A448,OrderProduct!A448:F2399,6,0)</f>
        <v>59.4</v>
      </c>
    </row>
    <row r="449" spans="1:4">
      <c r="A449" s="3">
        <v>786</v>
      </c>
      <c r="B449">
        <f>VLOOKUP(A449,OrderProduct!$A$2:$T$1953,20,FALSE)</f>
        <v>92691</v>
      </c>
      <c r="C449" s="3" t="str">
        <f>VLOOKUP(B449,Location!$A$2:$C$986,3,0)</f>
        <v>West</v>
      </c>
      <c r="D449">
        <f>VLOOKUP(A449,OrderProduct!A449:F2400,6,0)</f>
        <v>66.46</v>
      </c>
    </row>
    <row r="450" spans="1:4">
      <c r="A450" s="3">
        <v>792</v>
      </c>
      <c r="B450">
        <f>VLOOKUP(A450,OrderProduct!$A$2:$T$1953,20,FALSE)</f>
        <v>73064</v>
      </c>
      <c r="C450" s="3" t="str">
        <f>VLOOKUP(B450,Location!$A$2:$C$986,3,0)</f>
        <v>Central</v>
      </c>
      <c r="D450">
        <f>VLOOKUP(A450,OrderProduct!A450:F2401,6,0)</f>
        <v>4775.11</v>
      </c>
    </row>
    <row r="451" spans="1:4">
      <c r="A451" s="3">
        <v>796</v>
      </c>
      <c r="B451">
        <f>VLOOKUP(A451,OrderProduct!$A$2:$T$1953,20,FALSE)</f>
        <v>68046</v>
      </c>
      <c r="C451" s="3" t="str">
        <f>VLOOKUP(B451,Location!$A$2:$C$986,3,0)</f>
        <v>Central</v>
      </c>
      <c r="D451">
        <f>VLOOKUP(A451,OrderProduct!A451:F2402,6,0)</f>
        <v>7840.04</v>
      </c>
    </row>
    <row r="452" spans="1:4">
      <c r="A452" s="3">
        <v>796</v>
      </c>
      <c r="B452">
        <f>VLOOKUP(A452,OrderProduct!$A$2:$T$1953,20,FALSE)</f>
        <v>68046</v>
      </c>
      <c r="C452" s="3" t="str">
        <f>VLOOKUP(B452,Location!$A$2:$C$986,3,0)</f>
        <v>Central</v>
      </c>
      <c r="D452">
        <f>VLOOKUP(A452,OrderProduct!A452:F2403,6,0)</f>
        <v>419.27</v>
      </c>
    </row>
    <row r="453" spans="1:4">
      <c r="A453" s="3">
        <v>797</v>
      </c>
      <c r="B453">
        <f>VLOOKUP(A453,OrderProduct!$A$2:$T$1953,20,FALSE)</f>
        <v>84067</v>
      </c>
      <c r="C453" s="3" t="str">
        <f>VLOOKUP(B453,Location!$A$2:$C$986,3,0)</f>
        <v>West</v>
      </c>
      <c r="D453">
        <f>VLOOKUP(A453,OrderProduct!A453:F2404,6,0)</f>
        <v>36</v>
      </c>
    </row>
    <row r="454" spans="1:4">
      <c r="A454" s="3">
        <v>797</v>
      </c>
      <c r="B454">
        <f>VLOOKUP(A454,OrderProduct!$A$2:$T$1953,20,FALSE)</f>
        <v>84067</v>
      </c>
      <c r="C454" s="3" t="str">
        <f>VLOOKUP(B454,Location!$A$2:$C$986,3,0)</f>
        <v>West</v>
      </c>
      <c r="D454">
        <f>VLOOKUP(A454,OrderProduct!A454:F2405,6,0)</f>
        <v>92.96</v>
      </c>
    </row>
    <row r="455" spans="1:4">
      <c r="A455" s="3">
        <v>797</v>
      </c>
      <c r="B455">
        <f>VLOOKUP(A455,OrderProduct!$A$2:$T$1953,20,FALSE)</f>
        <v>84067</v>
      </c>
      <c r="C455" s="3" t="str">
        <f>VLOOKUP(B455,Location!$A$2:$C$986,3,0)</f>
        <v>West</v>
      </c>
      <c r="D455">
        <f>VLOOKUP(A455,OrderProduct!A455:F2406,6,0)</f>
        <v>514.62</v>
      </c>
    </row>
    <row r="456" spans="1:4">
      <c r="A456" s="3">
        <v>799</v>
      </c>
      <c r="B456">
        <f>VLOOKUP(A456,OrderProduct!$A$2:$T$1953,20,FALSE)</f>
        <v>29915</v>
      </c>
      <c r="C456" s="3" t="str">
        <f>VLOOKUP(B456,Location!$A$2:$C$986,3,0)</f>
        <v>South</v>
      </c>
      <c r="D456">
        <f>VLOOKUP(A456,OrderProduct!A456:F2407,6,0)</f>
        <v>817.32</v>
      </c>
    </row>
    <row r="457" spans="1:4">
      <c r="A457" s="3">
        <v>799</v>
      </c>
      <c r="B457">
        <f>VLOOKUP(A457,OrderProduct!$A$2:$T$1953,20,FALSE)</f>
        <v>29915</v>
      </c>
      <c r="C457" s="3" t="str">
        <f>VLOOKUP(B457,Location!$A$2:$C$986,3,0)</f>
        <v>South</v>
      </c>
      <c r="D457">
        <f>VLOOKUP(A457,OrderProduct!A457:F2408,6,0)</f>
        <v>276.64</v>
      </c>
    </row>
    <row r="458" spans="1:4">
      <c r="A458" s="3">
        <v>799</v>
      </c>
      <c r="B458">
        <f>VLOOKUP(A458,OrderProduct!$A$2:$T$1953,20,FALSE)</f>
        <v>29915</v>
      </c>
      <c r="C458" s="3" t="str">
        <f>VLOOKUP(B458,Location!$A$2:$C$986,3,0)</f>
        <v>South</v>
      </c>
      <c r="D458">
        <f>VLOOKUP(A458,OrderProduct!A458:F2409,6,0)</f>
        <v>29.08</v>
      </c>
    </row>
    <row r="459" spans="1:4">
      <c r="A459" s="3">
        <v>800</v>
      </c>
      <c r="B459">
        <f>VLOOKUP(A459,OrderProduct!$A$2:$T$1953,20,FALSE)</f>
        <v>84067</v>
      </c>
      <c r="C459" s="3" t="str">
        <f>VLOOKUP(B459,Location!$A$2:$C$986,3,0)</f>
        <v>West</v>
      </c>
      <c r="D459">
        <f>VLOOKUP(A459,OrderProduct!A459:F2410,6,0)</f>
        <v>1477.84</v>
      </c>
    </row>
    <row r="460" spans="1:4">
      <c r="A460" s="3">
        <v>800</v>
      </c>
      <c r="B460">
        <f>VLOOKUP(A460,OrderProduct!$A$2:$T$1953,20,FALSE)</f>
        <v>84067</v>
      </c>
      <c r="C460" s="3" t="str">
        <f>VLOOKUP(B460,Location!$A$2:$C$986,3,0)</f>
        <v>West</v>
      </c>
      <c r="D460">
        <f>VLOOKUP(A460,OrderProduct!A460:F2411,6,0)</f>
        <v>1162.46</v>
      </c>
    </row>
    <row r="461" spans="1:4">
      <c r="A461" s="3">
        <v>803</v>
      </c>
      <c r="B461">
        <f>VLOOKUP(A461,OrderProduct!$A$2:$T$1953,20,FALSE)</f>
        <v>32168</v>
      </c>
      <c r="C461" s="3" t="str">
        <f>VLOOKUP(B461,Location!$A$2:$C$986,3,0)</f>
        <v>South</v>
      </c>
      <c r="D461">
        <f>VLOOKUP(A461,OrderProduct!A461:F2412,6,0)</f>
        <v>1173.76</v>
      </c>
    </row>
    <row r="462" spans="1:4">
      <c r="A462" s="3">
        <v>806</v>
      </c>
      <c r="B462">
        <f>VLOOKUP(A462,OrderProduct!$A$2:$T$1953,20,FALSE)</f>
        <v>33132</v>
      </c>
      <c r="C462" s="3" t="str">
        <f>VLOOKUP(B462,Location!$A$2:$C$986,3,0)</f>
        <v>South</v>
      </c>
      <c r="D462">
        <f>VLOOKUP(A462,OrderProduct!A462:F2413,6,0)</f>
        <v>144.03</v>
      </c>
    </row>
    <row r="463" spans="1:4">
      <c r="A463" s="3">
        <v>820</v>
      </c>
      <c r="B463">
        <f>VLOOKUP(A463,OrderProduct!$A$2:$T$1953,20,FALSE)</f>
        <v>99362</v>
      </c>
      <c r="C463" s="3" t="str">
        <f>VLOOKUP(B463,Location!$A$2:$C$986,3,0)</f>
        <v>West</v>
      </c>
      <c r="D463">
        <f>VLOOKUP(A463,OrderProduct!A463:F2414,6,0)</f>
        <v>48.81</v>
      </c>
    </row>
    <row r="464" spans="1:4">
      <c r="A464" s="3">
        <v>823</v>
      </c>
      <c r="B464">
        <f>VLOOKUP(A464,OrderProduct!$A$2:$T$1953,20,FALSE)</f>
        <v>37167</v>
      </c>
      <c r="C464" s="3" t="str">
        <f>VLOOKUP(B464,Location!$A$2:$C$986,3,0)</f>
        <v>South</v>
      </c>
      <c r="D464">
        <f>VLOOKUP(A464,OrderProduct!A464:F2415,6,0)</f>
        <v>413.73</v>
      </c>
    </row>
    <row r="465" spans="1:4">
      <c r="A465" s="3">
        <v>824</v>
      </c>
      <c r="B465">
        <f>VLOOKUP(A465,OrderProduct!$A$2:$T$1953,20,FALSE)</f>
        <v>37174</v>
      </c>
      <c r="C465" s="3" t="str">
        <f>VLOOKUP(B465,Location!$A$2:$C$986,3,0)</f>
        <v>South</v>
      </c>
      <c r="D465">
        <f>VLOOKUP(A465,OrderProduct!A465:F2416,6,0)</f>
        <v>34.76</v>
      </c>
    </row>
    <row r="466" spans="1:4">
      <c r="A466" s="3">
        <v>825</v>
      </c>
      <c r="B466">
        <f>VLOOKUP(A466,OrderProduct!$A$2:$T$1953,20,FALSE)</f>
        <v>79605</v>
      </c>
      <c r="C466" s="3" t="str">
        <f>VLOOKUP(B466,Location!$A$2:$C$986,3,0)</f>
        <v>Central</v>
      </c>
      <c r="D466">
        <f>VLOOKUP(A466,OrderProduct!A466:F2417,6,0)</f>
        <v>561.65</v>
      </c>
    </row>
    <row r="467" spans="1:4">
      <c r="A467" s="3">
        <v>827</v>
      </c>
      <c r="B467">
        <f>VLOOKUP(A467,OrderProduct!$A$2:$T$1953,20,FALSE)</f>
        <v>79109</v>
      </c>
      <c r="C467" s="3" t="str">
        <f>VLOOKUP(B467,Location!$A$2:$C$986,3,0)</f>
        <v>Central</v>
      </c>
      <c r="D467">
        <f>VLOOKUP(A467,OrderProduct!A467:F2418,6,0)</f>
        <v>55.6</v>
      </c>
    </row>
    <row r="468" spans="1:4">
      <c r="A468" s="3">
        <v>829</v>
      </c>
      <c r="B468">
        <f>VLOOKUP(A468,OrderProduct!$A$2:$T$1953,20,FALSE)</f>
        <v>71854</v>
      </c>
      <c r="C468" s="3" t="str">
        <f>VLOOKUP(B468,Location!$A$2:$C$986,3,0)</f>
        <v>South</v>
      </c>
      <c r="D468">
        <f>VLOOKUP(A468,OrderProduct!A468:F2419,6,0)</f>
        <v>2099.61</v>
      </c>
    </row>
    <row r="469" spans="1:4">
      <c r="A469" s="3">
        <v>830</v>
      </c>
      <c r="B469">
        <f>VLOOKUP(A469,OrderProduct!$A$2:$T$1953,20,FALSE)</f>
        <v>80033</v>
      </c>
      <c r="C469" s="3" t="str">
        <f>VLOOKUP(B469,Location!$A$2:$C$986,3,0)</f>
        <v>West</v>
      </c>
      <c r="D469">
        <f>VLOOKUP(A469,OrderProduct!A469:F2420,6,0)</f>
        <v>96.6</v>
      </c>
    </row>
    <row r="470" spans="1:4">
      <c r="A470" s="3">
        <v>833</v>
      </c>
      <c r="B470">
        <f>VLOOKUP(A470,OrderProduct!$A$2:$T$1953,20,FALSE)</f>
        <v>95020</v>
      </c>
      <c r="C470" s="3" t="str">
        <f>VLOOKUP(B470,Location!$A$2:$C$986,3,0)</f>
        <v>West</v>
      </c>
      <c r="D470">
        <f>VLOOKUP(A470,OrderProduct!A470:F2421,6,0)</f>
        <v>10.23</v>
      </c>
    </row>
    <row r="471" spans="1:4">
      <c r="A471" s="3">
        <v>850</v>
      </c>
      <c r="B471">
        <f>VLOOKUP(A471,OrderProduct!$A$2:$T$1953,20,FALSE)</f>
        <v>93117</v>
      </c>
      <c r="C471" s="3" t="str">
        <f>VLOOKUP(B471,Location!$A$2:$C$986,3,0)</f>
        <v>West</v>
      </c>
      <c r="D471">
        <f>VLOOKUP(A471,OrderProduct!A471:F2422,6,0)</f>
        <v>217.23</v>
      </c>
    </row>
    <row r="472" spans="1:4">
      <c r="A472" s="3">
        <v>851</v>
      </c>
      <c r="B472">
        <f>VLOOKUP(A472,OrderProduct!$A$2:$T$1953,20,FALSE)</f>
        <v>91745</v>
      </c>
      <c r="C472" s="3" t="str">
        <f>VLOOKUP(B472,Location!$A$2:$C$986,3,0)</f>
        <v>West</v>
      </c>
      <c r="D472">
        <f>VLOOKUP(A472,OrderProduct!A472:F2423,6,0)</f>
        <v>51.41</v>
      </c>
    </row>
    <row r="473" spans="1:4">
      <c r="A473" s="3">
        <v>851</v>
      </c>
      <c r="B473">
        <f>VLOOKUP(A473,OrderProduct!$A$2:$T$1953,20,FALSE)</f>
        <v>91745</v>
      </c>
      <c r="C473" s="3" t="str">
        <f>VLOOKUP(B473,Location!$A$2:$C$986,3,0)</f>
        <v>West</v>
      </c>
      <c r="D473">
        <f>VLOOKUP(A473,OrderProduct!A473:F2424,6,0)</f>
        <v>367.52</v>
      </c>
    </row>
    <row r="474" spans="1:4">
      <c r="A474" s="3">
        <v>851</v>
      </c>
      <c r="B474">
        <f>VLOOKUP(A474,OrderProduct!$A$2:$T$1953,20,FALSE)</f>
        <v>91745</v>
      </c>
      <c r="C474" s="3" t="str">
        <f>VLOOKUP(B474,Location!$A$2:$C$986,3,0)</f>
        <v>West</v>
      </c>
      <c r="D474">
        <f>VLOOKUP(A474,OrderProduct!A474:F2425,6,0)</f>
        <v>1576.35</v>
      </c>
    </row>
    <row r="475" spans="1:4">
      <c r="A475" s="3">
        <v>851</v>
      </c>
      <c r="B475">
        <f>VLOOKUP(A475,OrderProduct!$A$2:$T$1953,20,FALSE)</f>
        <v>91745</v>
      </c>
      <c r="C475" s="3" t="str">
        <f>VLOOKUP(B475,Location!$A$2:$C$986,3,0)</f>
        <v>West</v>
      </c>
      <c r="D475">
        <f>VLOOKUP(A475,OrderProduct!A475:F2426,6,0)</f>
        <v>926.3</v>
      </c>
    </row>
    <row r="476" spans="1:4">
      <c r="A476" s="3">
        <v>853</v>
      </c>
      <c r="B476">
        <f>VLOOKUP(A476,OrderProduct!$A$2:$T$1953,20,FALSE)</f>
        <v>92345</v>
      </c>
      <c r="C476" s="3" t="str">
        <f>VLOOKUP(B476,Location!$A$2:$C$986,3,0)</f>
        <v>West</v>
      </c>
      <c r="D476">
        <f>VLOOKUP(A476,OrderProduct!A476:F2427,6,0)</f>
        <v>942.53</v>
      </c>
    </row>
    <row r="477" spans="1:4">
      <c r="A477" s="3">
        <v>854</v>
      </c>
      <c r="B477">
        <f>VLOOKUP(A477,OrderProduct!$A$2:$T$1953,20,FALSE)</f>
        <v>6405</v>
      </c>
      <c r="C477" s="3" t="str">
        <f>VLOOKUP(B477,Location!$A$2:$C$986,3,0)</f>
        <v>East</v>
      </c>
      <c r="D477">
        <f>VLOOKUP(A477,OrderProduct!A477:F2428,6,0)</f>
        <v>52.16</v>
      </c>
    </row>
    <row r="478" spans="1:4">
      <c r="A478" s="3">
        <v>855</v>
      </c>
      <c r="B478">
        <f>VLOOKUP(A478,OrderProduct!$A$2:$T$1953,20,FALSE)</f>
        <v>6810</v>
      </c>
      <c r="C478" s="3" t="str">
        <f>VLOOKUP(B478,Location!$A$2:$C$986,3,0)</f>
        <v>East</v>
      </c>
      <c r="D478">
        <f>VLOOKUP(A478,OrderProduct!A478:F2429,6,0)</f>
        <v>4881.84</v>
      </c>
    </row>
    <row r="479" spans="1:4">
      <c r="A479" s="3">
        <v>858</v>
      </c>
      <c r="B479">
        <f>VLOOKUP(A479,OrderProduct!$A$2:$T$1953,20,FALSE)</f>
        <v>4240</v>
      </c>
      <c r="C479" s="3" t="str">
        <f>VLOOKUP(B479,Location!$A$2:$C$986,3,0)</f>
        <v>East</v>
      </c>
      <c r="D479">
        <f>VLOOKUP(A479,OrderProduct!A479:F2430,6,0)</f>
        <v>291.64</v>
      </c>
    </row>
    <row r="480" spans="1:4">
      <c r="A480" s="3">
        <v>865</v>
      </c>
      <c r="B480">
        <f>VLOOKUP(A480,OrderProduct!$A$2:$T$1953,20,FALSE)</f>
        <v>46312</v>
      </c>
      <c r="C480" s="3" t="str">
        <f>VLOOKUP(B480,Location!$A$2:$C$986,3,0)</f>
        <v>Central</v>
      </c>
      <c r="D480">
        <f>VLOOKUP(A480,OrderProduct!A480:F2431,6,0)</f>
        <v>2366.51</v>
      </c>
    </row>
    <row r="481" spans="1:4">
      <c r="A481" s="3">
        <v>865</v>
      </c>
      <c r="B481">
        <f>VLOOKUP(A481,OrderProduct!$A$2:$T$1953,20,FALSE)</f>
        <v>46312</v>
      </c>
      <c r="C481" s="3" t="str">
        <f>VLOOKUP(B481,Location!$A$2:$C$986,3,0)</f>
        <v>Central</v>
      </c>
      <c r="D481">
        <f>VLOOKUP(A481,OrderProduct!A481:F2432,6,0)</f>
        <v>8.72</v>
      </c>
    </row>
    <row r="482" spans="1:4">
      <c r="A482" s="3">
        <v>868</v>
      </c>
      <c r="B482">
        <f>VLOOKUP(A482,OrderProduct!$A$2:$T$1953,20,FALSE)</f>
        <v>55126</v>
      </c>
      <c r="C482" s="3" t="str">
        <f>VLOOKUP(B482,Location!$A$2:$C$986,3,0)</f>
        <v>Central</v>
      </c>
      <c r="D482">
        <f>VLOOKUP(A482,OrderProduct!A482:F2433,6,0)</f>
        <v>1130.15</v>
      </c>
    </row>
    <row r="483" spans="1:4">
      <c r="A483" s="3">
        <v>868</v>
      </c>
      <c r="B483">
        <f>VLOOKUP(A483,OrderProduct!$A$2:$T$1953,20,FALSE)</f>
        <v>55126</v>
      </c>
      <c r="C483" s="3" t="str">
        <f>VLOOKUP(B483,Location!$A$2:$C$986,3,0)</f>
        <v>Central</v>
      </c>
      <c r="D483">
        <f>VLOOKUP(A483,OrderProduct!A483:F2434,6,0)</f>
        <v>54.37</v>
      </c>
    </row>
    <row r="484" spans="1:4">
      <c r="A484" s="3">
        <v>868</v>
      </c>
      <c r="B484">
        <f>VLOOKUP(A484,OrderProduct!$A$2:$T$1953,20,FALSE)</f>
        <v>55126</v>
      </c>
      <c r="C484" s="3" t="str">
        <f>VLOOKUP(B484,Location!$A$2:$C$986,3,0)</f>
        <v>Central</v>
      </c>
      <c r="D484">
        <f>VLOOKUP(A484,OrderProduct!A484:F2435,6,0)</f>
        <v>100.87</v>
      </c>
    </row>
    <row r="485" spans="1:4">
      <c r="A485" s="3">
        <v>868</v>
      </c>
      <c r="B485">
        <f>VLOOKUP(A485,OrderProduct!$A$2:$T$1953,20,FALSE)</f>
        <v>55126</v>
      </c>
      <c r="C485" s="3" t="str">
        <f>VLOOKUP(B485,Location!$A$2:$C$986,3,0)</f>
        <v>Central</v>
      </c>
      <c r="D485">
        <f>VLOOKUP(A485,OrderProduct!A485:F2436,6,0)</f>
        <v>6355.69</v>
      </c>
    </row>
    <row r="486" spans="1:4">
      <c r="A486" s="3">
        <v>871</v>
      </c>
      <c r="B486">
        <f>VLOOKUP(A486,OrderProduct!$A$2:$T$1953,20,FALSE)</f>
        <v>89502</v>
      </c>
      <c r="C486" s="3" t="str">
        <f>VLOOKUP(B486,Location!$A$2:$C$986,3,0)</f>
        <v>West</v>
      </c>
      <c r="D486">
        <f>VLOOKUP(A486,OrderProduct!A486:F2437,6,0)</f>
        <v>28.09</v>
      </c>
    </row>
    <row r="487" spans="1:4">
      <c r="A487" s="3">
        <v>871</v>
      </c>
      <c r="B487">
        <f>VLOOKUP(A487,OrderProduct!$A$2:$T$1953,20,FALSE)</f>
        <v>89502</v>
      </c>
      <c r="C487" s="3" t="str">
        <f>VLOOKUP(B487,Location!$A$2:$C$986,3,0)</f>
        <v>West</v>
      </c>
      <c r="D487">
        <f>VLOOKUP(A487,OrderProduct!A487:F2438,6,0)</f>
        <v>765.65</v>
      </c>
    </row>
    <row r="488" spans="1:4">
      <c r="A488" s="3">
        <v>871</v>
      </c>
      <c r="B488">
        <f>VLOOKUP(A488,OrderProduct!$A$2:$T$1953,20,FALSE)</f>
        <v>89502</v>
      </c>
      <c r="C488" s="3" t="str">
        <f>VLOOKUP(B488,Location!$A$2:$C$986,3,0)</f>
        <v>West</v>
      </c>
      <c r="D488">
        <f>VLOOKUP(A488,OrderProduct!A488:F2439,6,0)</f>
        <v>168.04</v>
      </c>
    </row>
    <row r="489" spans="1:4">
      <c r="A489" s="3">
        <v>875</v>
      </c>
      <c r="B489">
        <f>VLOOKUP(A489,OrderProduct!$A$2:$T$1953,20,FALSE)</f>
        <v>84106</v>
      </c>
      <c r="C489" s="3" t="str">
        <f>VLOOKUP(B489,Location!$A$2:$C$986,3,0)</f>
        <v>West</v>
      </c>
      <c r="D489">
        <f>VLOOKUP(A489,OrderProduct!A489:F2440,6,0)</f>
        <v>703.46</v>
      </c>
    </row>
    <row r="490" spans="1:4">
      <c r="A490" s="3">
        <v>875</v>
      </c>
      <c r="B490">
        <f>VLOOKUP(A490,OrderProduct!$A$2:$T$1953,20,FALSE)</f>
        <v>84106</v>
      </c>
      <c r="C490" s="3" t="str">
        <f>VLOOKUP(B490,Location!$A$2:$C$986,3,0)</f>
        <v>West</v>
      </c>
      <c r="D490">
        <f>VLOOKUP(A490,OrderProduct!A490:F2441,6,0)</f>
        <v>277.6</v>
      </c>
    </row>
    <row r="491" spans="1:4">
      <c r="A491" s="3">
        <v>880</v>
      </c>
      <c r="B491">
        <f>VLOOKUP(A491,OrderProduct!$A$2:$T$1953,20,FALSE)</f>
        <v>85254</v>
      </c>
      <c r="C491" s="3" t="str">
        <f>VLOOKUP(B491,Location!$A$2:$C$986,3,0)</f>
        <v>West</v>
      </c>
      <c r="D491">
        <f>VLOOKUP(A491,OrderProduct!A491:F2442,6,0)</f>
        <v>64.96</v>
      </c>
    </row>
    <row r="492" spans="1:4">
      <c r="A492" s="3">
        <v>880</v>
      </c>
      <c r="B492">
        <f>VLOOKUP(A492,OrderProduct!$A$2:$T$1953,20,FALSE)</f>
        <v>85254</v>
      </c>
      <c r="C492" s="3" t="str">
        <f>VLOOKUP(B492,Location!$A$2:$C$986,3,0)</f>
        <v>West</v>
      </c>
      <c r="D492">
        <f>VLOOKUP(A492,OrderProduct!A492:F2443,6,0)</f>
        <v>19.14</v>
      </c>
    </row>
    <row r="493" spans="1:4">
      <c r="A493" s="3">
        <v>885</v>
      </c>
      <c r="B493">
        <f>VLOOKUP(A493,OrderProduct!$A$2:$T$1953,20,FALSE)</f>
        <v>79109</v>
      </c>
      <c r="C493" s="3" t="str">
        <f>VLOOKUP(B493,Location!$A$2:$C$986,3,0)</f>
        <v>Central</v>
      </c>
      <c r="D493">
        <f>VLOOKUP(A493,OrderProduct!A493:F2444,6,0)</f>
        <v>519.42</v>
      </c>
    </row>
    <row r="494" spans="1:4">
      <c r="A494" s="3">
        <v>890</v>
      </c>
      <c r="B494">
        <f>VLOOKUP(A494,OrderProduct!$A$2:$T$1953,20,FALSE)</f>
        <v>76021</v>
      </c>
      <c r="C494" s="3" t="str">
        <f>VLOOKUP(B494,Location!$A$2:$C$986,3,0)</f>
        <v>Central</v>
      </c>
      <c r="D494">
        <f>VLOOKUP(A494,OrderProduct!A494:F2445,6,0)</f>
        <v>3596.03</v>
      </c>
    </row>
    <row r="495" spans="1:4">
      <c r="A495" s="3">
        <v>890</v>
      </c>
      <c r="B495">
        <f>VLOOKUP(A495,OrderProduct!$A$2:$T$1953,20,FALSE)</f>
        <v>76021</v>
      </c>
      <c r="C495" s="3" t="str">
        <f>VLOOKUP(B495,Location!$A$2:$C$986,3,0)</f>
        <v>Central</v>
      </c>
      <c r="D495">
        <f>VLOOKUP(A495,OrderProduct!A495:F2446,6,0)</f>
        <v>25.35</v>
      </c>
    </row>
    <row r="496" spans="1:4">
      <c r="A496" s="3">
        <v>894</v>
      </c>
      <c r="B496">
        <f>VLOOKUP(A496,OrderProduct!$A$2:$T$1953,20,FALSE)</f>
        <v>20024</v>
      </c>
      <c r="C496" s="3" t="str">
        <f>VLOOKUP(B496,Location!$A$2:$C$986,3,0)</f>
        <v>East</v>
      </c>
      <c r="D496">
        <f>VLOOKUP(A496,OrderProduct!A496:F2447,6,0)</f>
        <v>45.03</v>
      </c>
    </row>
    <row r="497" spans="1:4">
      <c r="A497" s="3">
        <v>894</v>
      </c>
      <c r="B497">
        <f>VLOOKUP(A497,OrderProduct!$A$2:$T$1953,20,FALSE)</f>
        <v>20024</v>
      </c>
      <c r="C497" s="3" t="str">
        <f>VLOOKUP(B497,Location!$A$2:$C$986,3,0)</f>
        <v>East</v>
      </c>
      <c r="D497">
        <f>VLOOKUP(A497,OrderProduct!A497:F2448,6,0)</f>
        <v>153.87</v>
      </c>
    </row>
    <row r="498" spans="1:4">
      <c r="A498" s="3">
        <v>894</v>
      </c>
      <c r="B498">
        <f>VLOOKUP(A498,OrderProduct!$A$2:$T$1953,20,FALSE)</f>
        <v>20024</v>
      </c>
      <c r="C498" s="3" t="str">
        <f>VLOOKUP(B498,Location!$A$2:$C$986,3,0)</f>
        <v>East</v>
      </c>
      <c r="D498">
        <f>VLOOKUP(A498,OrderProduct!A498:F2449,6,0)</f>
        <v>2800.33</v>
      </c>
    </row>
    <row r="499" spans="1:4">
      <c r="A499" s="3">
        <v>896</v>
      </c>
      <c r="B499">
        <f>VLOOKUP(A499,OrderProduct!$A$2:$T$1953,20,FALSE)</f>
        <v>76201</v>
      </c>
      <c r="C499" s="3" t="str">
        <f>VLOOKUP(B499,Location!$A$2:$C$986,3,0)</f>
        <v>Central</v>
      </c>
      <c r="D499">
        <f>VLOOKUP(A499,OrderProduct!A499:F2450,6,0)</f>
        <v>7974.21</v>
      </c>
    </row>
    <row r="500" spans="1:4">
      <c r="A500" s="3">
        <v>896</v>
      </c>
      <c r="B500">
        <f>VLOOKUP(A500,OrderProduct!$A$2:$T$1953,20,FALSE)</f>
        <v>76201</v>
      </c>
      <c r="C500" s="3" t="str">
        <f>VLOOKUP(B500,Location!$A$2:$C$986,3,0)</f>
        <v>Central</v>
      </c>
      <c r="D500">
        <f>VLOOKUP(A500,OrderProduct!A500:F2451,6,0)</f>
        <v>2382.72</v>
      </c>
    </row>
    <row r="501" spans="1:4">
      <c r="A501" s="3">
        <v>896</v>
      </c>
      <c r="B501">
        <f>VLOOKUP(A501,OrderProduct!$A$2:$T$1953,20,FALSE)</f>
        <v>76201</v>
      </c>
      <c r="C501" s="3" t="str">
        <f>VLOOKUP(B501,Location!$A$2:$C$986,3,0)</f>
        <v>Central</v>
      </c>
      <c r="D501">
        <f>VLOOKUP(A501,OrderProduct!A501:F2452,6,0)</f>
        <v>2353.55</v>
      </c>
    </row>
    <row r="502" spans="1:4">
      <c r="A502" s="3">
        <v>898</v>
      </c>
      <c r="B502">
        <f>VLOOKUP(A502,OrderProduct!$A$2:$T$1953,20,FALSE)</f>
        <v>10039</v>
      </c>
      <c r="C502" s="3" t="str">
        <f>VLOOKUP(B502,Location!$A$2:$C$986,3,0)</f>
        <v>East</v>
      </c>
      <c r="D502">
        <f>VLOOKUP(A502,OrderProduct!A502:F2453,6,0)</f>
        <v>92.57</v>
      </c>
    </row>
    <row r="503" spans="1:4">
      <c r="A503" s="3">
        <v>898</v>
      </c>
      <c r="B503">
        <f>VLOOKUP(A503,OrderProduct!$A$2:$T$1953,20,FALSE)</f>
        <v>10039</v>
      </c>
      <c r="C503" s="3" t="str">
        <f>VLOOKUP(B503,Location!$A$2:$C$986,3,0)</f>
        <v>East</v>
      </c>
      <c r="D503">
        <f>VLOOKUP(A503,OrderProduct!A503:F2454,6,0)</f>
        <v>115.53</v>
      </c>
    </row>
    <row r="504" spans="1:4">
      <c r="A504" s="3">
        <v>898</v>
      </c>
      <c r="B504">
        <f>VLOOKUP(A504,OrderProduct!$A$2:$T$1953,20,FALSE)</f>
        <v>10039</v>
      </c>
      <c r="C504" s="3" t="str">
        <f>VLOOKUP(B504,Location!$A$2:$C$986,3,0)</f>
        <v>East</v>
      </c>
      <c r="D504">
        <f>VLOOKUP(A504,OrderProduct!A504:F2455,6,0)</f>
        <v>162.39</v>
      </c>
    </row>
    <row r="505" spans="1:4">
      <c r="A505" s="3">
        <v>898</v>
      </c>
      <c r="B505">
        <f>VLOOKUP(A505,OrderProduct!$A$2:$T$1953,20,FALSE)</f>
        <v>10039</v>
      </c>
      <c r="C505" s="3" t="str">
        <f>VLOOKUP(B505,Location!$A$2:$C$986,3,0)</f>
        <v>East</v>
      </c>
      <c r="D505">
        <f>VLOOKUP(A505,OrderProduct!A505:F2456,6,0)</f>
        <v>4920.81</v>
      </c>
    </row>
    <row r="506" spans="1:4">
      <c r="A506" s="3">
        <v>899</v>
      </c>
      <c r="B506">
        <f>VLOOKUP(A506,OrderProduct!$A$2:$T$1953,20,FALSE)</f>
        <v>16602</v>
      </c>
      <c r="C506" s="3" t="str">
        <f>VLOOKUP(B506,Location!$A$2:$C$986,3,0)</f>
        <v>East</v>
      </c>
      <c r="D506">
        <f>VLOOKUP(A506,OrderProduct!A506:F2457,6,0)</f>
        <v>1316.03</v>
      </c>
    </row>
    <row r="507" spans="1:4">
      <c r="A507" s="3">
        <v>899</v>
      </c>
      <c r="B507">
        <f>VLOOKUP(A507,OrderProduct!$A$2:$T$1953,20,FALSE)</f>
        <v>16602</v>
      </c>
      <c r="C507" s="3" t="str">
        <f>VLOOKUP(B507,Location!$A$2:$C$986,3,0)</f>
        <v>East</v>
      </c>
      <c r="D507">
        <f>VLOOKUP(A507,OrderProduct!A507:F2458,6,0)</f>
        <v>1395.41</v>
      </c>
    </row>
    <row r="508" spans="1:4">
      <c r="A508" s="3">
        <v>899</v>
      </c>
      <c r="B508">
        <f>VLOOKUP(A508,OrderProduct!$A$2:$T$1953,20,FALSE)</f>
        <v>16602</v>
      </c>
      <c r="C508" s="3" t="str">
        <f>VLOOKUP(B508,Location!$A$2:$C$986,3,0)</f>
        <v>East</v>
      </c>
      <c r="D508">
        <f>VLOOKUP(A508,OrderProduct!A508:F2459,6,0)</f>
        <v>107.65</v>
      </c>
    </row>
    <row r="509" spans="1:4">
      <c r="A509" s="3">
        <v>899</v>
      </c>
      <c r="B509">
        <f>VLOOKUP(A509,OrderProduct!$A$2:$T$1953,20,FALSE)</f>
        <v>16602</v>
      </c>
      <c r="C509" s="3" t="str">
        <f>VLOOKUP(B509,Location!$A$2:$C$986,3,0)</f>
        <v>East</v>
      </c>
      <c r="D509">
        <f>VLOOKUP(A509,OrderProduct!A509:F2460,6,0)</f>
        <v>25.15</v>
      </c>
    </row>
    <row r="510" spans="1:4">
      <c r="A510" s="3">
        <v>903</v>
      </c>
      <c r="B510">
        <f>VLOOKUP(A510,OrderProduct!$A$2:$T$1953,20,FALSE)</f>
        <v>1887</v>
      </c>
      <c r="C510" s="3" t="str">
        <f>VLOOKUP(B510,Location!$A$2:$C$986,3,0)</f>
        <v>East</v>
      </c>
      <c r="D510">
        <f>VLOOKUP(A510,OrderProduct!A510:F2461,6,0)</f>
        <v>165.21</v>
      </c>
    </row>
    <row r="511" spans="1:4">
      <c r="A511" s="3">
        <v>907</v>
      </c>
      <c r="B511">
        <f>VLOOKUP(A511,OrderProduct!$A$2:$T$1953,20,FALSE)</f>
        <v>42420</v>
      </c>
      <c r="C511" s="3" t="str">
        <f>VLOOKUP(B511,Location!$A$2:$C$986,3,0)</f>
        <v>South</v>
      </c>
      <c r="D511">
        <f>VLOOKUP(A511,OrderProduct!A511:F2462,6,0)</f>
        <v>4285.56</v>
      </c>
    </row>
    <row r="512" spans="1:4">
      <c r="A512" s="3">
        <v>907</v>
      </c>
      <c r="B512">
        <f>VLOOKUP(A512,OrderProduct!$A$2:$T$1953,20,FALSE)</f>
        <v>42420</v>
      </c>
      <c r="C512" s="3" t="str">
        <f>VLOOKUP(B512,Location!$A$2:$C$986,3,0)</f>
        <v>South</v>
      </c>
      <c r="D512">
        <f>VLOOKUP(A512,OrderProduct!A512:F2463,6,0)</f>
        <v>631.37</v>
      </c>
    </row>
    <row r="513" spans="1:4">
      <c r="A513" s="3">
        <v>910</v>
      </c>
      <c r="B513">
        <f>VLOOKUP(A513,OrderProduct!$A$2:$T$1953,20,FALSE)</f>
        <v>71854</v>
      </c>
      <c r="C513" s="3" t="str">
        <f>VLOOKUP(B513,Location!$A$2:$C$986,3,0)</f>
        <v>South</v>
      </c>
      <c r="D513">
        <f>VLOOKUP(A513,OrderProduct!A513:F2464,6,0)</f>
        <v>18.8</v>
      </c>
    </row>
    <row r="514" spans="1:4">
      <c r="A514" s="3">
        <v>911</v>
      </c>
      <c r="B514">
        <f>VLOOKUP(A514,OrderProduct!$A$2:$T$1953,20,FALSE)</f>
        <v>26003</v>
      </c>
      <c r="C514" s="3" t="str">
        <f>VLOOKUP(B514,Location!$A$2:$C$986,3,0)</f>
        <v>East</v>
      </c>
      <c r="D514">
        <f>VLOOKUP(A514,OrderProduct!A514:F2465,6,0)</f>
        <v>945.99</v>
      </c>
    </row>
    <row r="515" spans="1:4">
      <c r="A515" s="3">
        <v>911</v>
      </c>
      <c r="B515">
        <f>VLOOKUP(A515,OrderProduct!$A$2:$T$1953,20,FALSE)</f>
        <v>26003</v>
      </c>
      <c r="C515" s="3" t="str">
        <f>VLOOKUP(B515,Location!$A$2:$C$986,3,0)</f>
        <v>East</v>
      </c>
      <c r="D515">
        <f>VLOOKUP(A515,OrderProduct!A515:F2466,6,0)</f>
        <v>33.47</v>
      </c>
    </row>
    <row r="516" spans="1:4">
      <c r="A516" s="3">
        <v>911</v>
      </c>
      <c r="B516">
        <f>VLOOKUP(A516,OrderProduct!$A$2:$T$1953,20,FALSE)</f>
        <v>26003</v>
      </c>
      <c r="C516" s="3" t="str">
        <f>VLOOKUP(B516,Location!$A$2:$C$986,3,0)</f>
        <v>East</v>
      </c>
      <c r="D516">
        <f>VLOOKUP(A516,OrderProduct!A516:F2467,6,0)</f>
        <v>1164.45</v>
      </c>
    </row>
    <row r="517" spans="1:4">
      <c r="A517" s="3">
        <v>915</v>
      </c>
      <c r="B517">
        <f>VLOOKUP(A517,OrderProduct!$A$2:$T$1953,20,FALSE)</f>
        <v>77803</v>
      </c>
      <c r="C517" s="3" t="str">
        <f>VLOOKUP(B517,Location!$A$2:$C$986,3,0)</f>
        <v>Central</v>
      </c>
      <c r="D517">
        <f>VLOOKUP(A517,OrderProduct!A517:F2468,6,0)</f>
        <v>22.23</v>
      </c>
    </row>
    <row r="518" spans="1:4">
      <c r="A518" s="3">
        <v>916</v>
      </c>
      <c r="B518">
        <f>VLOOKUP(A518,OrderProduct!$A$2:$T$1953,20,FALSE)</f>
        <v>76028</v>
      </c>
      <c r="C518" s="3" t="str">
        <f>VLOOKUP(B518,Location!$A$2:$C$986,3,0)</f>
        <v>Central</v>
      </c>
      <c r="D518">
        <f>VLOOKUP(A518,OrderProduct!A518:F2469,6,0)</f>
        <v>13.99</v>
      </c>
    </row>
    <row r="519" spans="1:4">
      <c r="A519" s="3">
        <v>918</v>
      </c>
      <c r="B519">
        <f>VLOOKUP(A519,OrderProduct!$A$2:$T$1953,20,FALSE)</f>
        <v>91730</v>
      </c>
      <c r="C519" s="3" t="str">
        <f>VLOOKUP(B519,Location!$A$2:$C$986,3,0)</f>
        <v>West</v>
      </c>
      <c r="D519">
        <f>VLOOKUP(A519,OrderProduct!A519:F2470,6,0)</f>
        <v>14.26</v>
      </c>
    </row>
    <row r="520" spans="1:4">
      <c r="A520" s="3">
        <v>918</v>
      </c>
      <c r="B520">
        <f>VLOOKUP(A520,OrderProduct!$A$2:$T$1953,20,FALSE)</f>
        <v>91730</v>
      </c>
      <c r="C520" s="3" t="str">
        <f>VLOOKUP(B520,Location!$A$2:$C$986,3,0)</f>
        <v>West</v>
      </c>
      <c r="D520">
        <f>VLOOKUP(A520,OrderProduct!A520:F2471,6,0)</f>
        <v>379.53</v>
      </c>
    </row>
    <row r="521" spans="1:4">
      <c r="A521" s="3">
        <v>919</v>
      </c>
      <c r="B521">
        <f>VLOOKUP(A521,OrderProduct!$A$2:$T$1953,20,FALSE)</f>
        <v>96003</v>
      </c>
      <c r="C521" s="3" t="str">
        <f>VLOOKUP(B521,Location!$A$2:$C$986,3,0)</f>
        <v>West</v>
      </c>
      <c r="D521">
        <f>VLOOKUP(A521,OrderProduct!A521:F2472,6,0)</f>
        <v>28.01</v>
      </c>
    </row>
    <row r="522" spans="1:4">
      <c r="A522" s="3">
        <v>920</v>
      </c>
      <c r="B522">
        <f>VLOOKUP(A522,OrderProduct!$A$2:$T$1953,20,FALSE)</f>
        <v>92374</v>
      </c>
      <c r="C522" s="3" t="str">
        <f>VLOOKUP(B522,Location!$A$2:$C$986,3,0)</f>
        <v>West</v>
      </c>
      <c r="D522">
        <f>VLOOKUP(A522,OrderProduct!A522:F2473,6,0)</f>
        <v>68.34</v>
      </c>
    </row>
    <row r="523" spans="1:4">
      <c r="A523" s="3">
        <v>920</v>
      </c>
      <c r="B523">
        <f>VLOOKUP(A523,OrderProduct!$A$2:$T$1953,20,FALSE)</f>
        <v>92374</v>
      </c>
      <c r="C523" s="3" t="str">
        <f>VLOOKUP(B523,Location!$A$2:$C$986,3,0)</f>
        <v>West</v>
      </c>
      <c r="D523">
        <f>VLOOKUP(A523,OrderProduct!A523:F2474,6,0)</f>
        <v>522.22</v>
      </c>
    </row>
    <row r="524" spans="1:4">
      <c r="A524" s="3">
        <v>922</v>
      </c>
      <c r="B524">
        <f>VLOOKUP(A524,OrderProduct!$A$2:$T$1953,20,FALSE)</f>
        <v>91730</v>
      </c>
      <c r="C524" s="3" t="str">
        <f>VLOOKUP(B524,Location!$A$2:$C$986,3,0)</f>
        <v>West</v>
      </c>
      <c r="D524">
        <f>VLOOKUP(A524,OrderProduct!A524:F2475,6,0)</f>
        <v>574.97</v>
      </c>
    </row>
    <row r="525" spans="1:4">
      <c r="A525" s="3">
        <v>925</v>
      </c>
      <c r="B525">
        <f>VLOOKUP(A525,OrderProduct!$A$2:$T$1953,20,FALSE)</f>
        <v>4330</v>
      </c>
      <c r="C525" s="3" t="str">
        <f>VLOOKUP(B525,Location!$A$2:$C$986,3,0)</f>
        <v>East</v>
      </c>
      <c r="D525">
        <f>VLOOKUP(A525,OrderProduct!A525:F2476,6,0)</f>
        <v>115.22</v>
      </c>
    </row>
    <row r="526" spans="1:4">
      <c r="A526" s="3">
        <v>929</v>
      </c>
      <c r="B526">
        <f>VLOOKUP(A526,OrderProduct!$A$2:$T$1953,20,FALSE)</f>
        <v>8857</v>
      </c>
      <c r="C526" s="3" t="str">
        <f>VLOOKUP(B526,Location!$A$2:$C$986,3,0)</f>
        <v>East</v>
      </c>
      <c r="D526">
        <f>VLOOKUP(A526,OrderProduct!A526:F2477,6,0)</f>
        <v>456.58</v>
      </c>
    </row>
    <row r="527" spans="1:4">
      <c r="A527" s="3">
        <v>936</v>
      </c>
      <c r="B527">
        <f>VLOOKUP(A527,OrderProduct!$A$2:$T$1953,20,FALSE)</f>
        <v>92374</v>
      </c>
      <c r="C527" s="3" t="str">
        <f>VLOOKUP(B527,Location!$A$2:$C$986,3,0)</f>
        <v>West</v>
      </c>
      <c r="D527">
        <f>VLOOKUP(A527,OrderProduct!A527:F2478,6,0)</f>
        <v>79.4</v>
      </c>
    </row>
    <row r="528" spans="1:4">
      <c r="A528" s="3">
        <v>936</v>
      </c>
      <c r="B528">
        <f>VLOOKUP(A528,OrderProduct!$A$2:$T$1953,20,FALSE)</f>
        <v>92374</v>
      </c>
      <c r="C528" s="3" t="str">
        <f>VLOOKUP(B528,Location!$A$2:$C$986,3,0)</f>
        <v>West</v>
      </c>
      <c r="D528">
        <f>VLOOKUP(A528,OrderProduct!A528:F2479,6,0)</f>
        <v>18.59</v>
      </c>
    </row>
    <row r="529" spans="1:4">
      <c r="A529" s="3">
        <v>937</v>
      </c>
      <c r="B529">
        <f>VLOOKUP(A529,OrderProduct!$A$2:$T$1953,20,FALSE)</f>
        <v>90278</v>
      </c>
      <c r="C529" s="3" t="str">
        <f>VLOOKUP(B529,Location!$A$2:$C$986,3,0)</f>
        <v>West</v>
      </c>
      <c r="D529">
        <f>VLOOKUP(A529,OrderProduct!A529:F2480,6,0)</f>
        <v>834.08</v>
      </c>
    </row>
    <row r="530" spans="1:4">
      <c r="A530" s="3">
        <v>940</v>
      </c>
      <c r="B530">
        <f>VLOOKUP(A530,OrderProduct!$A$2:$T$1953,20,FALSE)</f>
        <v>6776</v>
      </c>
      <c r="C530" s="3" t="str">
        <f>VLOOKUP(B530,Location!$A$2:$C$986,3,0)</f>
        <v>East</v>
      </c>
      <c r="D530">
        <f>VLOOKUP(A530,OrderProduct!A530:F2481,6,0)</f>
        <v>15.49</v>
      </c>
    </row>
    <row r="531" spans="1:4">
      <c r="A531" s="3">
        <v>945</v>
      </c>
      <c r="B531">
        <f>VLOOKUP(A531,OrderProduct!$A$2:$T$1953,20,FALSE)</f>
        <v>95070</v>
      </c>
      <c r="C531" s="3" t="str">
        <f>VLOOKUP(B531,Location!$A$2:$C$986,3,0)</f>
        <v>West</v>
      </c>
      <c r="D531">
        <f>VLOOKUP(A531,OrderProduct!A531:F2482,6,0)</f>
        <v>50.88</v>
      </c>
    </row>
    <row r="532" spans="1:4">
      <c r="A532" s="3">
        <v>946</v>
      </c>
      <c r="B532">
        <f>VLOOKUP(A532,OrderProduct!$A$2:$T$1953,20,FALSE)</f>
        <v>4210</v>
      </c>
      <c r="C532" s="3" t="str">
        <f>VLOOKUP(B532,Location!$A$2:$C$986,3,0)</f>
        <v>East</v>
      </c>
      <c r="D532">
        <f>VLOOKUP(A532,OrderProduct!A532:F2483,6,0)</f>
        <v>40.29</v>
      </c>
    </row>
    <row r="533" spans="1:4">
      <c r="A533" s="3">
        <v>947</v>
      </c>
      <c r="B533">
        <f>VLOOKUP(A533,OrderProduct!$A$2:$T$1953,20,FALSE)</f>
        <v>7002</v>
      </c>
      <c r="C533" s="3" t="str">
        <f>VLOOKUP(B533,Location!$A$2:$C$986,3,0)</f>
        <v>East</v>
      </c>
      <c r="D533">
        <f>VLOOKUP(A533,OrderProduct!A533:F2484,6,0)</f>
        <v>3786.84</v>
      </c>
    </row>
    <row r="534" spans="1:4">
      <c r="A534" s="3">
        <v>949</v>
      </c>
      <c r="B534">
        <f>VLOOKUP(A534,OrderProduct!$A$2:$T$1953,20,FALSE)</f>
        <v>90049</v>
      </c>
      <c r="C534" s="3" t="str">
        <f>VLOOKUP(B534,Location!$A$2:$C$986,3,0)</f>
        <v>West</v>
      </c>
      <c r="D534">
        <f>VLOOKUP(A534,OrderProduct!A534:F2485,6,0)</f>
        <v>662.8</v>
      </c>
    </row>
    <row r="535" spans="1:4">
      <c r="A535" s="3">
        <v>949</v>
      </c>
      <c r="B535">
        <f>VLOOKUP(A535,OrderProduct!$A$2:$T$1953,20,FALSE)</f>
        <v>90049</v>
      </c>
      <c r="C535" s="3" t="str">
        <f>VLOOKUP(B535,Location!$A$2:$C$986,3,0)</f>
        <v>West</v>
      </c>
      <c r="D535">
        <f>VLOOKUP(A535,OrderProduct!A535:F2486,6,0)</f>
        <v>2012.11</v>
      </c>
    </row>
    <row r="536" spans="1:4">
      <c r="A536" s="3">
        <v>950</v>
      </c>
      <c r="B536">
        <f>VLOOKUP(A536,OrderProduct!$A$2:$T$1953,20,FALSE)</f>
        <v>55372</v>
      </c>
      <c r="C536" s="3" t="str">
        <f>VLOOKUP(B536,Location!$A$2:$C$986,3,0)</f>
        <v>Central</v>
      </c>
      <c r="D536">
        <f>VLOOKUP(A536,OrderProduct!A536:F2487,6,0)</f>
        <v>8.66</v>
      </c>
    </row>
    <row r="537" spans="1:4">
      <c r="A537" s="3">
        <v>950</v>
      </c>
      <c r="B537">
        <f>VLOOKUP(A537,OrderProduct!$A$2:$T$1953,20,FALSE)</f>
        <v>55372</v>
      </c>
      <c r="C537" s="3" t="str">
        <f>VLOOKUP(B537,Location!$A$2:$C$986,3,0)</f>
        <v>Central</v>
      </c>
      <c r="D537">
        <f>VLOOKUP(A537,OrderProduct!A537:F2488,6,0)</f>
        <v>471.66</v>
      </c>
    </row>
    <row r="538" spans="1:4">
      <c r="A538" s="3">
        <v>950</v>
      </c>
      <c r="B538">
        <f>VLOOKUP(A538,OrderProduct!$A$2:$T$1953,20,FALSE)</f>
        <v>55372</v>
      </c>
      <c r="C538" s="3" t="str">
        <f>VLOOKUP(B538,Location!$A$2:$C$986,3,0)</f>
        <v>Central</v>
      </c>
      <c r="D538">
        <f>VLOOKUP(A538,OrderProduct!A538:F2489,6,0)</f>
        <v>119.86</v>
      </c>
    </row>
    <row r="539" spans="1:4">
      <c r="A539" s="3">
        <v>950</v>
      </c>
      <c r="B539">
        <f>VLOOKUP(A539,OrderProduct!$A$2:$T$1953,20,FALSE)</f>
        <v>55372</v>
      </c>
      <c r="C539" s="3" t="str">
        <f>VLOOKUP(B539,Location!$A$2:$C$986,3,0)</f>
        <v>Central</v>
      </c>
      <c r="D539">
        <f>VLOOKUP(A539,OrderProduct!A539:F2490,6,0)</f>
        <v>42.69</v>
      </c>
    </row>
    <row r="540" spans="1:4">
      <c r="A540" s="3">
        <v>954</v>
      </c>
      <c r="B540">
        <f>VLOOKUP(A540,OrderProduct!$A$2:$T$1953,20,FALSE)</f>
        <v>75067</v>
      </c>
      <c r="C540" s="3" t="str">
        <f>VLOOKUP(B540,Location!$A$2:$C$986,3,0)</f>
        <v>Central</v>
      </c>
      <c r="D540">
        <f>VLOOKUP(A540,OrderProduct!A540:F2491,6,0)</f>
        <v>327.41</v>
      </c>
    </row>
    <row r="541" spans="1:4">
      <c r="A541" s="3">
        <v>954</v>
      </c>
      <c r="B541">
        <f>VLOOKUP(A541,OrderProduct!$A$2:$T$1953,20,FALSE)</f>
        <v>75067</v>
      </c>
      <c r="C541" s="3" t="str">
        <f>VLOOKUP(B541,Location!$A$2:$C$986,3,0)</f>
        <v>Central</v>
      </c>
      <c r="D541">
        <f>VLOOKUP(A541,OrderProduct!A541:F2492,6,0)</f>
        <v>541.76</v>
      </c>
    </row>
    <row r="542" spans="1:4">
      <c r="A542" s="3">
        <v>959</v>
      </c>
      <c r="B542">
        <f>VLOOKUP(A542,OrderProduct!$A$2:$T$1953,20,FALSE)</f>
        <v>76028</v>
      </c>
      <c r="C542" s="3" t="str">
        <f>VLOOKUP(B542,Location!$A$2:$C$986,3,0)</f>
        <v>Central</v>
      </c>
      <c r="D542">
        <f>VLOOKUP(A542,OrderProduct!A542:F2493,6,0)</f>
        <v>1183.82</v>
      </c>
    </row>
    <row r="543" spans="1:4">
      <c r="A543" s="3">
        <v>960</v>
      </c>
      <c r="B543">
        <f>VLOOKUP(A543,OrderProduct!$A$2:$T$1953,20,FALSE)</f>
        <v>90278</v>
      </c>
      <c r="C543" s="3" t="str">
        <f>VLOOKUP(B543,Location!$A$2:$C$986,3,0)</f>
        <v>West</v>
      </c>
      <c r="D543">
        <f>VLOOKUP(A543,OrderProduct!A543:F2494,6,0)</f>
        <v>107.66</v>
      </c>
    </row>
    <row r="544" spans="1:4">
      <c r="A544" s="3">
        <v>961</v>
      </c>
      <c r="B544">
        <f>VLOOKUP(A544,OrderProduct!$A$2:$T$1953,20,FALSE)</f>
        <v>94061</v>
      </c>
      <c r="C544" s="3" t="str">
        <f>VLOOKUP(B544,Location!$A$2:$C$986,3,0)</f>
        <v>West</v>
      </c>
      <c r="D544">
        <f>VLOOKUP(A544,OrderProduct!A544:F2495,6,0)</f>
        <v>318.83</v>
      </c>
    </row>
    <row r="545" spans="1:4">
      <c r="A545" s="3">
        <v>962</v>
      </c>
      <c r="B545">
        <f>VLOOKUP(A545,OrderProduct!$A$2:$T$1953,20,FALSE)</f>
        <v>60610</v>
      </c>
      <c r="C545" s="3" t="str">
        <f>VLOOKUP(B545,Location!$A$2:$C$986,3,0)</f>
        <v>Central</v>
      </c>
      <c r="D545">
        <f>VLOOKUP(A545,OrderProduct!A545:F2496,6,0)</f>
        <v>201.77</v>
      </c>
    </row>
    <row r="546" spans="1:4">
      <c r="A546" s="3">
        <v>970</v>
      </c>
      <c r="B546">
        <f>VLOOKUP(A546,OrderProduct!$A$2:$T$1953,20,FALSE)</f>
        <v>24281</v>
      </c>
      <c r="C546" s="3" t="str">
        <f>VLOOKUP(B546,Location!$A$2:$C$986,3,0)</f>
        <v>South</v>
      </c>
      <c r="D546">
        <f>VLOOKUP(A546,OrderProduct!A546:F2497,6,0)</f>
        <v>443.66</v>
      </c>
    </row>
    <row r="547" spans="1:4">
      <c r="A547" s="3">
        <v>972</v>
      </c>
      <c r="B547">
        <f>VLOOKUP(A547,OrderProduct!$A$2:$T$1953,20,FALSE)</f>
        <v>92503</v>
      </c>
      <c r="C547" s="3" t="str">
        <f>VLOOKUP(B547,Location!$A$2:$C$986,3,0)</f>
        <v>West</v>
      </c>
      <c r="D547">
        <f>VLOOKUP(A547,OrderProduct!A547:F2498,6,0)</f>
        <v>3600.65</v>
      </c>
    </row>
    <row r="548" spans="1:4">
      <c r="A548" s="3">
        <v>972</v>
      </c>
      <c r="B548">
        <f>VLOOKUP(A548,OrderProduct!$A$2:$T$1953,20,FALSE)</f>
        <v>92503</v>
      </c>
      <c r="C548" s="3" t="str">
        <f>VLOOKUP(B548,Location!$A$2:$C$986,3,0)</f>
        <v>West</v>
      </c>
      <c r="D548">
        <f>VLOOKUP(A548,OrderProduct!A548:F2499,6,0)</f>
        <v>39.15</v>
      </c>
    </row>
    <row r="549" spans="1:4">
      <c r="A549" s="3">
        <v>975</v>
      </c>
      <c r="B549">
        <f>VLOOKUP(A549,OrderProduct!$A$2:$T$1953,20,FALSE)</f>
        <v>2108</v>
      </c>
      <c r="C549" s="3" t="str">
        <f>VLOOKUP(B549,Location!$A$2:$C$986,3,0)</f>
        <v>East</v>
      </c>
      <c r="D549">
        <f>VLOOKUP(A549,OrderProduct!A549:F2500,6,0)</f>
        <v>266.95</v>
      </c>
    </row>
    <row r="550" spans="1:4">
      <c r="A550" s="3">
        <v>980</v>
      </c>
      <c r="B550">
        <f>VLOOKUP(A550,OrderProduct!$A$2:$T$1953,20,FALSE)</f>
        <v>5403</v>
      </c>
      <c r="C550" s="3" t="str">
        <f>VLOOKUP(B550,Location!$A$2:$C$986,3,0)</f>
        <v>East</v>
      </c>
      <c r="D550">
        <f>VLOOKUP(A550,OrderProduct!A550:F2501,6,0)</f>
        <v>7045.02</v>
      </c>
    </row>
    <row r="551" spans="1:4">
      <c r="A551" s="3">
        <v>983</v>
      </c>
      <c r="B551">
        <f>VLOOKUP(A551,OrderProduct!$A$2:$T$1953,20,FALSE)</f>
        <v>72143</v>
      </c>
      <c r="C551" s="3" t="str">
        <f>VLOOKUP(B551,Location!$A$2:$C$986,3,0)</f>
        <v>South</v>
      </c>
      <c r="D551">
        <f>VLOOKUP(A551,OrderProduct!A551:F2502,6,0)</f>
        <v>904.25</v>
      </c>
    </row>
    <row r="552" spans="1:4">
      <c r="A552" s="3">
        <v>993</v>
      </c>
      <c r="B552">
        <f>VLOOKUP(A552,OrderProduct!$A$2:$T$1953,20,FALSE)</f>
        <v>93030</v>
      </c>
      <c r="C552" s="3" t="str">
        <f>VLOOKUP(B552,Location!$A$2:$C$986,3,0)</f>
        <v>West</v>
      </c>
      <c r="D552">
        <f>VLOOKUP(A552,OrderProduct!A552:F2503,6,0)</f>
        <v>16.31</v>
      </c>
    </row>
    <row r="553" spans="1:4">
      <c r="A553" s="3">
        <v>994</v>
      </c>
      <c r="B553">
        <f>VLOOKUP(A553,OrderProduct!$A$2:$T$1953,20,FALSE)</f>
        <v>4073</v>
      </c>
      <c r="C553" s="3" t="str">
        <f>VLOOKUP(B553,Location!$A$2:$C$986,3,0)</f>
        <v>East</v>
      </c>
      <c r="D553">
        <f>VLOOKUP(A553,OrderProduct!A553:F2504,6,0)</f>
        <v>370.62</v>
      </c>
    </row>
    <row r="554" spans="1:4">
      <c r="A554" s="3">
        <v>995</v>
      </c>
      <c r="B554">
        <f>VLOOKUP(A554,OrderProduct!$A$2:$T$1953,20,FALSE)</f>
        <v>4070</v>
      </c>
      <c r="C554" s="3" t="str">
        <f>VLOOKUP(B554,Location!$A$2:$C$986,3,0)</f>
        <v>East</v>
      </c>
      <c r="D554">
        <f>VLOOKUP(A554,OrderProduct!A554:F2505,6,0)</f>
        <v>1370.99</v>
      </c>
    </row>
    <row r="555" spans="1:4">
      <c r="A555" s="3">
        <v>997</v>
      </c>
      <c r="B555">
        <f>VLOOKUP(A555,OrderProduct!$A$2:$T$1953,20,FALSE)</f>
        <v>7002</v>
      </c>
      <c r="C555" s="3" t="str">
        <f>VLOOKUP(B555,Location!$A$2:$C$986,3,0)</f>
        <v>East</v>
      </c>
      <c r="D555">
        <f>VLOOKUP(A555,OrderProduct!A555:F2506,6,0)</f>
        <v>196.69</v>
      </c>
    </row>
    <row r="556" spans="1:4">
      <c r="A556" s="3">
        <v>999</v>
      </c>
      <c r="B556">
        <f>VLOOKUP(A556,OrderProduct!$A$2:$T$1953,20,FALSE)</f>
        <v>7450</v>
      </c>
      <c r="C556" s="3" t="str">
        <f>VLOOKUP(B556,Location!$A$2:$C$986,3,0)</f>
        <v>East</v>
      </c>
      <c r="D556">
        <f>VLOOKUP(A556,OrderProduct!A556:F2507,6,0)</f>
        <v>40.28</v>
      </c>
    </row>
    <row r="557" spans="1:4">
      <c r="A557" s="3">
        <v>1000</v>
      </c>
      <c r="B557">
        <f>VLOOKUP(A557,OrderProduct!$A$2:$T$1953,20,FALSE)</f>
        <v>5201</v>
      </c>
      <c r="C557" s="3" t="str">
        <f>VLOOKUP(B557,Location!$A$2:$C$986,3,0)</f>
        <v>East</v>
      </c>
      <c r="D557">
        <f>VLOOKUP(A557,OrderProduct!A557:F2508,6,0)</f>
        <v>16.5</v>
      </c>
    </row>
    <row r="558" spans="1:4">
      <c r="A558" s="3">
        <v>1005</v>
      </c>
      <c r="B558">
        <f>VLOOKUP(A558,OrderProduct!$A$2:$T$1953,20,FALSE)</f>
        <v>60089</v>
      </c>
      <c r="C558" s="3" t="str">
        <f>VLOOKUP(B558,Location!$A$2:$C$986,3,0)</f>
        <v>Central</v>
      </c>
      <c r="D558">
        <f>VLOOKUP(A558,OrderProduct!A558:F2509,6,0)</f>
        <v>1202.66</v>
      </c>
    </row>
    <row r="559" spans="1:4">
      <c r="A559" s="3">
        <v>1005</v>
      </c>
      <c r="B559">
        <f>VLOOKUP(A559,OrderProduct!$A$2:$T$1953,20,FALSE)</f>
        <v>60089</v>
      </c>
      <c r="C559" s="3" t="str">
        <f>VLOOKUP(B559,Location!$A$2:$C$986,3,0)</f>
        <v>Central</v>
      </c>
      <c r="D559">
        <f>VLOOKUP(A559,OrderProduct!A559:F2510,6,0)</f>
        <v>904.31</v>
      </c>
    </row>
    <row r="560" spans="1:4">
      <c r="A560" s="3">
        <v>1008</v>
      </c>
      <c r="B560">
        <f>VLOOKUP(A560,OrderProduct!$A$2:$T$1953,20,FALSE)</f>
        <v>4038</v>
      </c>
      <c r="C560" s="3" t="str">
        <f>VLOOKUP(B560,Location!$A$2:$C$986,3,0)</f>
        <v>East</v>
      </c>
      <c r="D560">
        <f>VLOOKUP(A560,OrderProduct!A560:F2511,6,0)</f>
        <v>55.13</v>
      </c>
    </row>
    <row r="561" spans="1:4">
      <c r="A561" s="3">
        <v>1009</v>
      </c>
      <c r="B561">
        <f>VLOOKUP(A561,OrderProduct!$A$2:$T$1953,20,FALSE)</f>
        <v>4072</v>
      </c>
      <c r="C561" s="3" t="str">
        <f>VLOOKUP(B561,Location!$A$2:$C$986,3,0)</f>
        <v>East</v>
      </c>
      <c r="D561">
        <f>VLOOKUP(A561,OrderProduct!A561:F2512,6,0)</f>
        <v>44.8</v>
      </c>
    </row>
    <row r="562" spans="1:4">
      <c r="A562" s="3">
        <v>1014</v>
      </c>
      <c r="B562">
        <f>VLOOKUP(A562,OrderProduct!$A$2:$T$1953,20,FALSE)</f>
        <v>72022</v>
      </c>
      <c r="C562" s="3" t="str">
        <f>VLOOKUP(B562,Location!$A$2:$C$986,3,0)</f>
        <v>South</v>
      </c>
      <c r="D562">
        <f>VLOOKUP(A562,OrderProduct!A562:F2513,6,0)</f>
        <v>58.52</v>
      </c>
    </row>
    <row r="563" spans="1:4">
      <c r="A563" s="3">
        <v>1014</v>
      </c>
      <c r="B563">
        <f>VLOOKUP(A563,OrderProduct!$A$2:$T$1953,20,FALSE)</f>
        <v>72022</v>
      </c>
      <c r="C563" s="3" t="str">
        <f>VLOOKUP(B563,Location!$A$2:$C$986,3,0)</f>
        <v>South</v>
      </c>
      <c r="D563">
        <f>VLOOKUP(A563,OrderProduct!A563:F2514,6,0)</f>
        <v>337.59</v>
      </c>
    </row>
    <row r="564" spans="1:4">
      <c r="A564" s="3">
        <v>1014</v>
      </c>
      <c r="B564">
        <f>VLOOKUP(A564,OrderProduct!$A$2:$T$1953,20,FALSE)</f>
        <v>72022</v>
      </c>
      <c r="C564" s="3" t="str">
        <f>VLOOKUP(B564,Location!$A$2:$C$986,3,0)</f>
        <v>South</v>
      </c>
      <c r="D564">
        <f>VLOOKUP(A564,OrderProduct!A564:F2515,6,0)</f>
        <v>215.32</v>
      </c>
    </row>
    <row r="565" spans="1:4">
      <c r="A565" s="3">
        <v>1014</v>
      </c>
      <c r="B565">
        <f>VLOOKUP(A565,OrderProduct!$A$2:$T$1953,20,FALSE)</f>
        <v>72022</v>
      </c>
      <c r="C565" s="3" t="str">
        <f>VLOOKUP(B565,Location!$A$2:$C$986,3,0)</f>
        <v>South</v>
      </c>
      <c r="D565">
        <f>VLOOKUP(A565,OrderProduct!A565:F2516,6,0)</f>
        <v>382.85</v>
      </c>
    </row>
    <row r="566" spans="1:4">
      <c r="A566" s="3">
        <v>1015</v>
      </c>
      <c r="B566">
        <f>VLOOKUP(A566,OrderProduct!$A$2:$T$1953,20,FALSE)</f>
        <v>27502</v>
      </c>
      <c r="C566" s="3" t="str">
        <f>VLOOKUP(B566,Location!$A$2:$C$986,3,0)</f>
        <v>South</v>
      </c>
      <c r="D566">
        <f>VLOOKUP(A566,OrderProduct!A566:F2517,6,0)</f>
        <v>10.65</v>
      </c>
    </row>
    <row r="567" spans="1:4">
      <c r="A567" s="3">
        <v>1016</v>
      </c>
      <c r="B567">
        <f>VLOOKUP(A567,OrderProduct!$A$2:$T$1953,20,FALSE)</f>
        <v>28806</v>
      </c>
      <c r="C567" s="3" t="str">
        <f>VLOOKUP(B567,Location!$A$2:$C$986,3,0)</f>
        <v>South</v>
      </c>
      <c r="D567">
        <f>VLOOKUP(A567,OrderProduct!A567:F2518,6,0)</f>
        <v>100.99</v>
      </c>
    </row>
    <row r="568" spans="1:4">
      <c r="A568" s="3">
        <v>1018</v>
      </c>
      <c r="B568">
        <f>VLOOKUP(A568,OrderProduct!$A$2:$T$1953,20,FALSE)</f>
        <v>27511</v>
      </c>
      <c r="C568" s="3" t="str">
        <f>VLOOKUP(B568,Location!$A$2:$C$986,3,0)</f>
        <v>South</v>
      </c>
      <c r="D568">
        <f>VLOOKUP(A568,OrderProduct!A568:F2519,6,0)</f>
        <v>142.06</v>
      </c>
    </row>
    <row r="569" spans="1:4">
      <c r="A569" s="3">
        <v>1018</v>
      </c>
      <c r="B569">
        <f>VLOOKUP(A569,OrderProduct!$A$2:$T$1953,20,FALSE)</f>
        <v>27511</v>
      </c>
      <c r="C569" s="3" t="str">
        <f>VLOOKUP(B569,Location!$A$2:$C$986,3,0)</f>
        <v>South</v>
      </c>
      <c r="D569">
        <f>VLOOKUP(A569,OrderProduct!A569:F2520,6,0)</f>
        <v>363.74</v>
      </c>
    </row>
    <row r="570" spans="1:4">
      <c r="A570" s="3">
        <v>1020</v>
      </c>
      <c r="B570">
        <f>VLOOKUP(A570,OrderProduct!$A$2:$T$1953,20,FALSE)</f>
        <v>66762</v>
      </c>
      <c r="C570" s="3" t="str">
        <f>VLOOKUP(B570,Location!$A$2:$C$986,3,0)</f>
        <v>Central</v>
      </c>
      <c r="D570">
        <f>VLOOKUP(A570,OrderProduct!A570:F2521,6,0)</f>
        <v>15.93</v>
      </c>
    </row>
    <row r="571" spans="1:4">
      <c r="A571" s="3">
        <v>1020</v>
      </c>
      <c r="B571">
        <f>VLOOKUP(A571,OrderProduct!$A$2:$T$1953,20,FALSE)</f>
        <v>66762</v>
      </c>
      <c r="C571" s="3" t="str">
        <f>VLOOKUP(B571,Location!$A$2:$C$986,3,0)</f>
        <v>Central</v>
      </c>
      <c r="D571">
        <f>VLOOKUP(A571,OrderProduct!A571:F2522,6,0)</f>
        <v>21.28</v>
      </c>
    </row>
    <row r="572" spans="1:4">
      <c r="A572" s="3">
        <v>1020</v>
      </c>
      <c r="B572">
        <f>VLOOKUP(A572,OrderProduct!$A$2:$T$1953,20,FALSE)</f>
        <v>66762</v>
      </c>
      <c r="C572" s="3" t="str">
        <f>VLOOKUP(B572,Location!$A$2:$C$986,3,0)</f>
        <v>Central</v>
      </c>
      <c r="D572">
        <f>VLOOKUP(A572,OrderProduct!A572:F2523,6,0)</f>
        <v>391.4</v>
      </c>
    </row>
    <row r="573" spans="1:4">
      <c r="A573" s="3">
        <v>1023</v>
      </c>
      <c r="B573">
        <f>VLOOKUP(A573,OrderProduct!$A$2:$T$1953,20,FALSE)</f>
        <v>15221</v>
      </c>
      <c r="C573" s="3" t="str">
        <f>VLOOKUP(B573,Location!$A$2:$C$986,3,0)</f>
        <v>East</v>
      </c>
      <c r="D573">
        <f>VLOOKUP(A573,OrderProduct!A573:F2524,6,0)</f>
        <v>19.67</v>
      </c>
    </row>
    <row r="574" spans="1:4">
      <c r="A574" s="3">
        <v>1023</v>
      </c>
      <c r="B574">
        <f>VLOOKUP(A574,OrderProduct!$A$2:$T$1953,20,FALSE)</f>
        <v>15221</v>
      </c>
      <c r="C574" s="3" t="str">
        <f>VLOOKUP(B574,Location!$A$2:$C$986,3,0)</f>
        <v>East</v>
      </c>
      <c r="D574">
        <f>VLOOKUP(A574,OrderProduct!A574:F2525,6,0)</f>
        <v>380</v>
      </c>
    </row>
    <row r="575" spans="1:4">
      <c r="A575" s="3">
        <v>1026</v>
      </c>
      <c r="B575">
        <f>VLOOKUP(A575,OrderProduct!$A$2:$T$1953,20,FALSE)</f>
        <v>11722</v>
      </c>
      <c r="C575" s="3" t="str">
        <f>VLOOKUP(B575,Location!$A$2:$C$986,3,0)</f>
        <v>East</v>
      </c>
      <c r="D575">
        <f>VLOOKUP(A575,OrderProduct!A575:F2526,6,0)</f>
        <v>182.33</v>
      </c>
    </row>
    <row r="576" spans="1:4">
      <c r="A576" s="3">
        <v>1026</v>
      </c>
      <c r="B576">
        <f>VLOOKUP(A576,OrderProduct!$A$2:$T$1953,20,FALSE)</f>
        <v>11722</v>
      </c>
      <c r="C576" s="3" t="str">
        <f>VLOOKUP(B576,Location!$A$2:$C$986,3,0)</f>
        <v>East</v>
      </c>
      <c r="D576">
        <f>VLOOKUP(A576,OrderProduct!A576:F2527,6,0)</f>
        <v>459.55</v>
      </c>
    </row>
    <row r="577" spans="1:4">
      <c r="A577" s="3">
        <v>1026</v>
      </c>
      <c r="B577">
        <f>VLOOKUP(A577,OrderProduct!$A$2:$T$1953,20,FALSE)</f>
        <v>11722</v>
      </c>
      <c r="C577" s="3" t="str">
        <f>VLOOKUP(B577,Location!$A$2:$C$986,3,0)</f>
        <v>East</v>
      </c>
      <c r="D577">
        <f>VLOOKUP(A577,OrderProduct!A577:F2528,6,0)</f>
        <v>8.74</v>
      </c>
    </row>
    <row r="578" spans="1:4">
      <c r="A578" s="3">
        <v>1027</v>
      </c>
      <c r="B578">
        <f>VLOOKUP(A578,OrderProduct!$A$2:$T$1953,20,FALSE)</f>
        <v>14225</v>
      </c>
      <c r="C578" s="3" t="str">
        <f>VLOOKUP(B578,Location!$A$2:$C$986,3,0)</f>
        <v>East</v>
      </c>
      <c r="D578">
        <f>VLOOKUP(A578,OrderProduct!A578:F2529,6,0)</f>
        <v>536.9</v>
      </c>
    </row>
    <row r="579" spans="1:4">
      <c r="A579" s="3">
        <v>1027</v>
      </c>
      <c r="B579">
        <f>VLOOKUP(A579,OrderProduct!$A$2:$T$1953,20,FALSE)</f>
        <v>14225</v>
      </c>
      <c r="C579" s="3" t="str">
        <f>VLOOKUP(B579,Location!$A$2:$C$986,3,0)</f>
        <v>East</v>
      </c>
      <c r="D579">
        <f>VLOOKUP(A579,OrderProduct!A579:F2530,6,0)</f>
        <v>103.61</v>
      </c>
    </row>
    <row r="580" spans="1:4">
      <c r="A580" s="3">
        <v>1028</v>
      </c>
      <c r="B580">
        <f>VLOOKUP(A580,OrderProduct!$A$2:$T$1953,20,FALSE)</f>
        <v>11725</v>
      </c>
      <c r="C580" s="3" t="str">
        <f>VLOOKUP(B580,Location!$A$2:$C$986,3,0)</f>
        <v>East</v>
      </c>
      <c r="D580">
        <f>VLOOKUP(A580,OrderProduct!A580:F2531,6,0)</f>
        <v>3144.56</v>
      </c>
    </row>
    <row r="581" spans="1:4">
      <c r="A581" s="3">
        <v>1028</v>
      </c>
      <c r="B581">
        <f>VLOOKUP(A581,OrderProduct!$A$2:$T$1953,20,FALSE)</f>
        <v>11725</v>
      </c>
      <c r="C581" s="3" t="str">
        <f>VLOOKUP(B581,Location!$A$2:$C$986,3,0)</f>
        <v>East</v>
      </c>
      <c r="D581">
        <f>VLOOKUP(A581,OrderProduct!A581:F2532,6,0)</f>
        <v>2653.02</v>
      </c>
    </row>
    <row r="582" spans="1:4">
      <c r="A582" s="3">
        <v>1035</v>
      </c>
      <c r="B582">
        <f>VLOOKUP(A582,OrderProduct!$A$2:$T$1953,20,FALSE)</f>
        <v>43015</v>
      </c>
      <c r="C582" s="3" t="str">
        <f>VLOOKUP(B582,Location!$A$2:$C$986,3,0)</f>
        <v>East</v>
      </c>
      <c r="D582">
        <f>VLOOKUP(A582,OrderProduct!A582:F2533,6,0)</f>
        <v>227.79</v>
      </c>
    </row>
    <row r="583" spans="1:4">
      <c r="A583" s="3">
        <v>1036</v>
      </c>
      <c r="B583">
        <f>VLOOKUP(A583,OrderProduct!$A$2:$T$1953,20,FALSE)</f>
        <v>43017</v>
      </c>
      <c r="C583" s="3" t="str">
        <f>VLOOKUP(B583,Location!$A$2:$C$986,3,0)</f>
        <v>East</v>
      </c>
      <c r="D583">
        <f>VLOOKUP(A583,OrderProduct!A583:F2534,6,0)</f>
        <v>462.57</v>
      </c>
    </row>
    <row r="584" spans="1:4">
      <c r="A584" s="3">
        <v>1038</v>
      </c>
      <c r="B584">
        <f>VLOOKUP(A584,OrderProduct!$A$2:$T$1953,20,FALSE)</f>
        <v>33430</v>
      </c>
      <c r="C584" s="3" t="str">
        <f>VLOOKUP(B584,Location!$A$2:$C$986,3,0)</f>
        <v>South</v>
      </c>
      <c r="D584">
        <f>VLOOKUP(A584,OrderProduct!A584:F2535,6,0)</f>
        <v>125.37</v>
      </c>
    </row>
    <row r="585" spans="1:4">
      <c r="A585" s="3">
        <v>1041</v>
      </c>
      <c r="B585">
        <f>VLOOKUP(A585,OrderProduct!$A$2:$T$1953,20,FALSE)</f>
        <v>95695</v>
      </c>
      <c r="C585" s="3" t="str">
        <f>VLOOKUP(B585,Location!$A$2:$C$986,3,0)</f>
        <v>West</v>
      </c>
      <c r="D585">
        <f>VLOOKUP(A585,OrderProduct!A585:F2536,6,0)</f>
        <v>42.44</v>
      </c>
    </row>
    <row r="586" spans="1:4">
      <c r="A586" s="3">
        <v>1041</v>
      </c>
      <c r="B586">
        <f>VLOOKUP(A586,OrderProduct!$A$2:$T$1953,20,FALSE)</f>
        <v>95695</v>
      </c>
      <c r="C586" s="3" t="str">
        <f>VLOOKUP(B586,Location!$A$2:$C$986,3,0)</f>
        <v>West</v>
      </c>
      <c r="D586">
        <f>VLOOKUP(A586,OrderProduct!A586:F2537,6,0)</f>
        <v>2400.95</v>
      </c>
    </row>
    <row r="587" spans="1:4">
      <c r="A587" s="3">
        <v>1042</v>
      </c>
      <c r="B587">
        <f>VLOOKUP(A587,OrderProduct!$A$2:$T$1953,20,FALSE)</f>
        <v>95991</v>
      </c>
      <c r="C587" s="3" t="str">
        <f>VLOOKUP(B587,Location!$A$2:$C$986,3,0)</f>
        <v>West</v>
      </c>
      <c r="D587">
        <f>VLOOKUP(A587,OrderProduct!A587:F2538,6,0)</f>
        <v>10.72</v>
      </c>
    </row>
    <row r="588" spans="1:4">
      <c r="A588" s="3">
        <v>1044</v>
      </c>
      <c r="B588">
        <f>VLOOKUP(A588,OrderProduct!$A$2:$T$1953,20,FALSE)</f>
        <v>90004</v>
      </c>
      <c r="C588" s="3" t="str">
        <f>VLOOKUP(B588,Location!$A$2:$C$986,3,0)</f>
        <v>West</v>
      </c>
      <c r="D588">
        <f>VLOOKUP(A588,OrderProduct!A588:F2539,6,0)</f>
        <v>10180.01</v>
      </c>
    </row>
    <row r="589" spans="1:4">
      <c r="A589" s="3">
        <v>1044</v>
      </c>
      <c r="B589">
        <f>VLOOKUP(A589,OrderProduct!$A$2:$T$1953,20,FALSE)</f>
        <v>90004</v>
      </c>
      <c r="C589" s="3" t="str">
        <f>VLOOKUP(B589,Location!$A$2:$C$986,3,0)</f>
        <v>West</v>
      </c>
      <c r="D589">
        <f>VLOOKUP(A589,OrderProduct!A589:F2540,6,0)</f>
        <v>190.85</v>
      </c>
    </row>
    <row r="590" spans="1:4">
      <c r="A590" s="3">
        <v>1044</v>
      </c>
      <c r="B590">
        <f>VLOOKUP(A590,OrderProduct!$A$2:$T$1953,20,FALSE)</f>
        <v>90004</v>
      </c>
      <c r="C590" s="3" t="str">
        <f>VLOOKUP(B590,Location!$A$2:$C$986,3,0)</f>
        <v>West</v>
      </c>
      <c r="D590">
        <f>VLOOKUP(A590,OrderProduct!A590:F2541,6,0)</f>
        <v>370.68</v>
      </c>
    </row>
    <row r="591" spans="1:4">
      <c r="A591" s="3">
        <v>1047</v>
      </c>
      <c r="B591">
        <f>VLOOKUP(A591,OrderProduct!$A$2:$T$1953,20,FALSE)</f>
        <v>2109</v>
      </c>
      <c r="C591" s="3" t="str">
        <f>VLOOKUP(B591,Location!$A$2:$C$986,3,0)</f>
        <v>East</v>
      </c>
      <c r="D591">
        <f>VLOOKUP(A591,OrderProduct!A591:F2542,6,0)</f>
        <v>7303.05</v>
      </c>
    </row>
    <row r="592" spans="1:4">
      <c r="A592" s="3">
        <v>1054</v>
      </c>
      <c r="B592">
        <f>VLOOKUP(A592,OrderProduct!$A$2:$T$1953,20,FALSE)</f>
        <v>85374</v>
      </c>
      <c r="C592" s="3" t="str">
        <f>VLOOKUP(B592,Location!$A$2:$C$986,3,0)</f>
        <v>West</v>
      </c>
      <c r="D592">
        <f>VLOOKUP(A592,OrderProduct!A592:F2543,6,0)</f>
        <v>56.19</v>
      </c>
    </row>
    <row r="593" spans="1:4">
      <c r="A593" s="3">
        <v>1054</v>
      </c>
      <c r="B593">
        <f>VLOOKUP(A593,OrderProduct!$A$2:$T$1953,20,FALSE)</f>
        <v>85374</v>
      </c>
      <c r="C593" s="3" t="str">
        <f>VLOOKUP(B593,Location!$A$2:$C$986,3,0)</f>
        <v>West</v>
      </c>
      <c r="D593">
        <f>VLOOKUP(A593,OrderProduct!A593:F2544,6,0)</f>
        <v>40.8</v>
      </c>
    </row>
    <row r="594" spans="1:4">
      <c r="A594" s="3">
        <v>1054</v>
      </c>
      <c r="B594">
        <f>VLOOKUP(A594,OrderProduct!$A$2:$T$1953,20,FALSE)</f>
        <v>85374</v>
      </c>
      <c r="C594" s="3" t="str">
        <f>VLOOKUP(B594,Location!$A$2:$C$986,3,0)</f>
        <v>West</v>
      </c>
      <c r="D594">
        <f>VLOOKUP(A594,OrderProduct!A594:F2545,6,0)</f>
        <v>117.87</v>
      </c>
    </row>
    <row r="595" spans="1:4">
      <c r="A595" s="3">
        <v>1060</v>
      </c>
      <c r="B595">
        <f>VLOOKUP(A595,OrderProduct!$A$2:$T$1953,20,FALSE)</f>
        <v>30318</v>
      </c>
      <c r="C595" s="3" t="str">
        <f>VLOOKUP(B595,Location!$A$2:$C$986,3,0)</f>
        <v>South</v>
      </c>
      <c r="D595">
        <f>VLOOKUP(A595,OrderProduct!A595:F2546,6,0)</f>
        <v>70.16</v>
      </c>
    </row>
    <row r="596" spans="1:4">
      <c r="A596" s="3">
        <v>1060</v>
      </c>
      <c r="B596">
        <f>VLOOKUP(A596,OrderProduct!$A$2:$T$1953,20,FALSE)</f>
        <v>30318</v>
      </c>
      <c r="C596" s="3" t="str">
        <f>VLOOKUP(B596,Location!$A$2:$C$986,3,0)</f>
        <v>South</v>
      </c>
      <c r="D596">
        <f>VLOOKUP(A596,OrderProduct!A596:F2547,6,0)</f>
        <v>1240.57</v>
      </c>
    </row>
    <row r="597" spans="1:4">
      <c r="A597" s="3">
        <v>1062</v>
      </c>
      <c r="B597">
        <f>VLOOKUP(A597,OrderProduct!$A$2:$T$1953,20,FALSE)</f>
        <v>11727</v>
      </c>
      <c r="C597" s="3" t="str">
        <f>VLOOKUP(B597,Location!$A$2:$C$986,3,0)</f>
        <v>East</v>
      </c>
      <c r="D597">
        <f>VLOOKUP(A597,OrderProduct!A597:F2548,6,0)</f>
        <v>53.02</v>
      </c>
    </row>
    <row r="598" spans="1:4">
      <c r="A598" s="3">
        <v>1062</v>
      </c>
      <c r="B598">
        <f>VLOOKUP(A598,OrderProduct!$A$2:$T$1953,20,FALSE)</f>
        <v>11727</v>
      </c>
      <c r="C598" s="3" t="str">
        <f>VLOOKUP(B598,Location!$A$2:$C$986,3,0)</f>
        <v>East</v>
      </c>
      <c r="D598">
        <f>VLOOKUP(A598,OrderProduct!A598:F2549,6,0)</f>
        <v>237.83</v>
      </c>
    </row>
    <row r="599" spans="1:4">
      <c r="A599" s="3">
        <v>1062</v>
      </c>
      <c r="B599">
        <f>VLOOKUP(A599,OrderProduct!$A$2:$T$1953,20,FALSE)</f>
        <v>11727</v>
      </c>
      <c r="C599" s="3" t="str">
        <f>VLOOKUP(B599,Location!$A$2:$C$986,3,0)</f>
        <v>East</v>
      </c>
      <c r="D599">
        <f>VLOOKUP(A599,OrderProduct!A599:F2550,6,0)</f>
        <v>88.83</v>
      </c>
    </row>
    <row r="600" spans="1:4">
      <c r="A600" s="3">
        <v>1065</v>
      </c>
      <c r="B600">
        <f>VLOOKUP(A600,OrderProduct!$A$2:$T$1953,20,FALSE)</f>
        <v>60459</v>
      </c>
      <c r="C600" s="3" t="str">
        <f>VLOOKUP(B600,Location!$A$2:$C$986,3,0)</f>
        <v>Central</v>
      </c>
      <c r="D600">
        <f>VLOOKUP(A600,OrderProduct!A600:F2551,6,0)</f>
        <v>4410.19</v>
      </c>
    </row>
    <row r="601" spans="1:4">
      <c r="A601" s="3">
        <v>1068</v>
      </c>
      <c r="B601">
        <f>VLOOKUP(A601,OrderProduct!$A$2:$T$1953,20,FALSE)</f>
        <v>60409</v>
      </c>
      <c r="C601" s="3" t="str">
        <f>VLOOKUP(B601,Location!$A$2:$C$986,3,0)</f>
        <v>Central</v>
      </c>
      <c r="D601">
        <f>VLOOKUP(A601,OrderProduct!A601:F2552,6,0)</f>
        <v>552.89</v>
      </c>
    </row>
    <row r="602" spans="1:4">
      <c r="A602" s="3">
        <v>1069</v>
      </c>
      <c r="B602">
        <f>VLOOKUP(A602,OrderProduct!$A$2:$T$1953,20,FALSE)</f>
        <v>62901</v>
      </c>
      <c r="C602" s="3" t="str">
        <f>VLOOKUP(B602,Location!$A$2:$C$986,3,0)</f>
        <v>Central</v>
      </c>
      <c r="D602">
        <f>VLOOKUP(A602,OrderProduct!A602:F2553,6,0)</f>
        <v>621.56</v>
      </c>
    </row>
    <row r="603" spans="1:4">
      <c r="A603" s="3">
        <v>1072</v>
      </c>
      <c r="B603">
        <f>VLOOKUP(A603,OrderProduct!$A$2:$T$1953,20,FALSE)</f>
        <v>18018</v>
      </c>
      <c r="C603" s="3" t="str">
        <f>VLOOKUP(B603,Location!$A$2:$C$986,3,0)</f>
        <v>East</v>
      </c>
      <c r="D603">
        <f>VLOOKUP(A603,OrderProduct!A603:F2554,6,0)</f>
        <v>536.23</v>
      </c>
    </row>
    <row r="604" spans="1:4">
      <c r="A604" s="3">
        <v>1075</v>
      </c>
      <c r="B604">
        <f>VLOOKUP(A604,OrderProduct!$A$2:$T$1953,20,FALSE)</f>
        <v>60441</v>
      </c>
      <c r="C604" s="3" t="str">
        <f>VLOOKUP(B604,Location!$A$2:$C$986,3,0)</f>
        <v>Central</v>
      </c>
      <c r="D604">
        <f>VLOOKUP(A604,OrderProduct!A604:F2555,6,0)</f>
        <v>38.81</v>
      </c>
    </row>
    <row r="605" spans="1:4">
      <c r="A605" s="3">
        <v>1080</v>
      </c>
      <c r="B605">
        <f>VLOOKUP(A605,OrderProduct!$A$2:$T$1953,20,FALSE)</f>
        <v>60174</v>
      </c>
      <c r="C605" s="3" t="str">
        <f>VLOOKUP(B605,Location!$A$2:$C$986,3,0)</f>
        <v>Central</v>
      </c>
      <c r="D605">
        <f>VLOOKUP(A605,OrderProduct!A605:F2556,6,0)</f>
        <v>286.4</v>
      </c>
    </row>
    <row r="606" spans="1:4">
      <c r="A606" s="3">
        <v>1083</v>
      </c>
      <c r="B606">
        <f>VLOOKUP(A606,OrderProduct!$A$2:$T$1953,20,FALSE)</f>
        <v>62701</v>
      </c>
      <c r="C606" s="3" t="str">
        <f>VLOOKUP(B606,Location!$A$2:$C$986,3,0)</f>
        <v>Central</v>
      </c>
      <c r="D606">
        <f>VLOOKUP(A606,OrderProduct!A606:F2557,6,0)</f>
        <v>664.34</v>
      </c>
    </row>
    <row r="607" spans="1:4">
      <c r="A607" s="3">
        <v>1085</v>
      </c>
      <c r="B607">
        <f>VLOOKUP(A607,OrderProduct!$A$2:$T$1953,20,FALSE)</f>
        <v>11729</v>
      </c>
      <c r="C607" s="3" t="str">
        <f>VLOOKUP(B607,Location!$A$2:$C$986,3,0)</f>
        <v>East</v>
      </c>
      <c r="D607">
        <f>VLOOKUP(A607,OrderProduct!A607:F2558,6,0)</f>
        <v>36.72</v>
      </c>
    </row>
    <row r="608" spans="1:4">
      <c r="A608" s="3">
        <v>1085</v>
      </c>
      <c r="B608">
        <f>VLOOKUP(A608,OrderProduct!$A$2:$T$1953,20,FALSE)</f>
        <v>11729</v>
      </c>
      <c r="C608" s="3" t="str">
        <f>VLOOKUP(B608,Location!$A$2:$C$986,3,0)</f>
        <v>East</v>
      </c>
      <c r="D608">
        <f>VLOOKUP(A608,OrderProduct!A608:F2559,6,0)</f>
        <v>15.73</v>
      </c>
    </row>
    <row r="609" spans="1:4">
      <c r="A609" s="3">
        <v>1085</v>
      </c>
      <c r="B609">
        <f>VLOOKUP(A609,OrderProduct!$A$2:$T$1953,20,FALSE)</f>
        <v>11729</v>
      </c>
      <c r="C609" s="3" t="str">
        <f>VLOOKUP(B609,Location!$A$2:$C$986,3,0)</f>
        <v>East</v>
      </c>
      <c r="D609">
        <f>VLOOKUP(A609,OrderProduct!A609:F2560,6,0)</f>
        <v>1719.07</v>
      </c>
    </row>
    <row r="610" spans="1:4">
      <c r="A610" s="3">
        <v>1085</v>
      </c>
      <c r="B610">
        <f>VLOOKUP(A610,OrderProduct!$A$2:$T$1953,20,FALSE)</f>
        <v>11729</v>
      </c>
      <c r="C610" s="3" t="str">
        <f>VLOOKUP(B610,Location!$A$2:$C$986,3,0)</f>
        <v>East</v>
      </c>
      <c r="D610">
        <f>VLOOKUP(A610,OrderProduct!A610:F2561,6,0)</f>
        <v>782</v>
      </c>
    </row>
    <row r="611" spans="1:4">
      <c r="A611" s="3">
        <v>1086</v>
      </c>
      <c r="B611">
        <f>VLOOKUP(A611,OrderProduct!$A$2:$T$1953,20,FALSE)</f>
        <v>11746</v>
      </c>
      <c r="C611" s="3" t="str">
        <f>VLOOKUP(B611,Location!$A$2:$C$986,3,0)</f>
        <v>East</v>
      </c>
      <c r="D611">
        <f>VLOOKUP(A611,OrderProduct!A611:F2562,6,0)</f>
        <v>260.66</v>
      </c>
    </row>
    <row r="612" spans="1:4">
      <c r="A612" s="3">
        <v>1101</v>
      </c>
      <c r="B612">
        <f>VLOOKUP(A612,OrderProduct!$A$2:$T$1953,20,FALSE)</f>
        <v>93030</v>
      </c>
      <c r="C612" s="3" t="str">
        <f>VLOOKUP(B612,Location!$A$2:$C$986,3,0)</f>
        <v>West</v>
      </c>
      <c r="D612">
        <f>VLOOKUP(A612,OrderProduct!A612:F2563,6,0)</f>
        <v>4249.37</v>
      </c>
    </row>
    <row r="613" spans="1:4">
      <c r="A613" s="3">
        <v>1103</v>
      </c>
      <c r="B613">
        <f>VLOOKUP(A613,OrderProduct!$A$2:$T$1953,20,FALSE)</f>
        <v>68046</v>
      </c>
      <c r="C613" s="3" t="str">
        <f>VLOOKUP(B613,Location!$A$2:$C$986,3,0)</f>
        <v>Central</v>
      </c>
      <c r="D613">
        <f>VLOOKUP(A613,OrderProduct!A613:F2564,6,0)</f>
        <v>291.4</v>
      </c>
    </row>
    <row r="614" spans="1:4">
      <c r="A614" s="3">
        <v>1104</v>
      </c>
      <c r="B614">
        <f>VLOOKUP(A614,OrderProduct!$A$2:$T$1953,20,FALSE)</f>
        <v>10282</v>
      </c>
      <c r="C614" s="3" t="str">
        <f>VLOOKUP(B614,Location!$A$2:$C$986,3,0)</f>
        <v>East</v>
      </c>
      <c r="D614">
        <f>VLOOKUP(A614,OrderProduct!A614:F2565,6,0)</f>
        <v>6676.61</v>
      </c>
    </row>
    <row r="615" spans="1:4">
      <c r="A615" s="3">
        <v>1106</v>
      </c>
      <c r="B615">
        <f>VLOOKUP(A615,OrderProduct!$A$2:$T$1953,20,FALSE)</f>
        <v>75220</v>
      </c>
      <c r="C615" s="3" t="str">
        <f>VLOOKUP(B615,Location!$A$2:$C$986,3,0)</f>
        <v>Central</v>
      </c>
      <c r="D615">
        <f>VLOOKUP(A615,OrderProduct!A615:F2566,6,0)</f>
        <v>2118.99</v>
      </c>
    </row>
    <row r="616" spans="1:4">
      <c r="A616" s="3">
        <v>1106</v>
      </c>
      <c r="B616">
        <f>VLOOKUP(A616,OrderProduct!$A$2:$T$1953,20,FALSE)</f>
        <v>75220</v>
      </c>
      <c r="C616" s="3" t="str">
        <f>VLOOKUP(B616,Location!$A$2:$C$986,3,0)</f>
        <v>Central</v>
      </c>
      <c r="D616">
        <f>VLOOKUP(A616,OrderProduct!A616:F2567,6,0)</f>
        <v>837.64</v>
      </c>
    </row>
    <row r="617" spans="1:4">
      <c r="A617" s="3">
        <v>1106</v>
      </c>
      <c r="B617">
        <f>VLOOKUP(A617,OrderProduct!$A$2:$T$1953,20,FALSE)</f>
        <v>75220</v>
      </c>
      <c r="C617" s="3" t="str">
        <f>VLOOKUP(B617,Location!$A$2:$C$986,3,0)</f>
        <v>Central</v>
      </c>
      <c r="D617">
        <f>VLOOKUP(A617,OrderProduct!A617:F2568,6,0)</f>
        <v>345.07</v>
      </c>
    </row>
    <row r="618" spans="1:4">
      <c r="A618" s="3">
        <v>1107</v>
      </c>
      <c r="B618">
        <f>VLOOKUP(A618,OrderProduct!$A$2:$T$1953,20,FALSE)</f>
        <v>77566</v>
      </c>
      <c r="C618" s="3" t="str">
        <f>VLOOKUP(B618,Location!$A$2:$C$986,3,0)</f>
        <v>Central</v>
      </c>
      <c r="D618">
        <f>VLOOKUP(A618,OrderProduct!A618:F2569,6,0)</f>
        <v>5.48</v>
      </c>
    </row>
    <row r="619" spans="1:4">
      <c r="A619" s="3">
        <v>1108</v>
      </c>
      <c r="B619">
        <f>VLOOKUP(A619,OrderProduct!$A$2:$T$1953,20,FALSE)</f>
        <v>75146</v>
      </c>
      <c r="C619" s="3" t="str">
        <f>VLOOKUP(B619,Location!$A$2:$C$986,3,0)</f>
        <v>Central</v>
      </c>
      <c r="D619">
        <f>VLOOKUP(A619,OrderProduct!A619:F2570,6,0)</f>
        <v>8201.33</v>
      </c>
    </row>
    <row r="620" spans="1:4">
      <c r="A620" s="3">
        <v>1108</v>
      </c>
      <c r="B620">
        <f>VLOOKUP(A620,OrderProduct!$A$2:$T$1953,20,FALSE)</f>
        <v>75146</v>
      </c>
      <c r="C620" s="3" t="str">
        <f>VLOOKUP(B620,Location!$A$2:$C$986,3,0)</f>
        <v>Central</v>
      </c>
      <c r="D620">
        <f>VLOOKUP(A620,OrderProduct!A620:F2571,6,0)</f>
        <v>22.67</v>
      </c>
    </row>
    <row r="621" spans="1:4">
      <c r="A621" s="3">
        <v>1108</v>
      </c>
      <c r="B621">
        <f>VLOOKUP(A621,OrderProduct!$A$2:$T$1953,20,FALSE)</f>
        <v>75146</v>
      </c>
      <c r="C621" s="3" t="str">
        <f>VLOOKUP(B621,Location!$A$2:$C$986,3,0)</f>
        <v>Central</v>
      </c>
      <c r="D621">
        <f>VLOOKUP(A621,OrderProduct!A621:F2572,6,0)</f>
        <v>170.8</v>
      </c>
    </row>
    <row r="622" spans="1:4">
      <c r="A622" s="3">
        <v>1109</v>
      </c>
      <c r="B622">
        <f>VLOOKUP(A622,OrderProduct!$A$2:$T$1953,20,FALSE)</f>
        <v>78041</v>
      </c>
      <c r="C622" s="3" t="str">
        <f>VLOOKUP(B622,Location!$A$2:$C$986,3,0)</f>
        <v>Central</v>
      </c>
      <c r="D622">
        <f>VLOOKUP(A622,OrderProduct!A622:F2573,6,0)</f>
        <v>132.08</v>
      </c>
    </row>
    <row r="623" spans="1:4">
      <c r="A623" s="3">
        <v>1112</v>
      </c>
      <c r="B623">
        <f>VLOOKUP(A623,OrderProduct!$A$2:$T$1953,20,FALSE)</f>
        <v>92399</v>
      </c>
      <c r="C623" s="3" t="str">
        <f>VLOOKUP(B623,Location!$A$2:$C$986,3,0)</f>
        <v>West</v>
      </c>
      <c r="D623">
        <f>VLOOKUP(A623,OrderProduct!A623:F2574,6,0)</f>
        <v>45.34</v>
      </c>
    </row>
    <row r="624" spans="1:4">
      <c r="A624" s="3">
        <v>1112</v>
      </c>
      <c r="B624">
        <f>VLOOKUP(A624,OrderProduct!$A$2:$T$1953,20,FALSE)</f>
        <v>92399</v>
      </c>
      <c r="C624" s="3" t="str">
        <f>VLOOKUP(B624,Location!$A$2:$C$986,3,0)</f>
        <v>West</v>
      </c>
      <c r="D624">
        <f>VLOOKUP(A624,OrderProduct!A624:F2575,6,0)</f>
        <v>53.54</v>
      </c>
    </row>
    <row r="625" spans="1:4">
      <c r="A625" s="3">
        <v>1113</v>
      </c>
      <c r="B625">
        <f>VLOOKUP(A625,OrderProduct!$A$2:$T$1953,20,FALSE)</f>
        <v>80004</v>
      </c>
      <c r="C625" s="3" t="str">
        <f>VLOOKUP(B625,Location!$A$2:$C$986,3,0)</f>
        <v>West</v>
      </c>
      <c r="D625">
        <f>VLOOKUP(A625,OrderProduct!A625:F2576,6,0)</f>
        <v>3363.53</v>
      </c>
    </row>
    <row r="626" spans="1:4">
      <c r="A626" s="3">
        <v>1113</v>
      </c>
      <c r="B626">
        <f>VLOOKUP(A626,OrderProduct!$A$2:$T$1953,20,FALSE)</f>
        <v>80004</v>
      </c>
      <c r="C626" s="3" t="str">
        <f>VLOOKUP(B626,Location!$A$2:$C$986,3,0)</f>
        <v>West</v>
      </c>
      <c r="D626">
        <f>VLOOKUP(A626,OrderProduct!A626:F2577,6,0)</f>
        <v>216.04</v>
      </c>
    </row>
    <row r="627" spans="1:4">
      <c r="A627" s="3">
        <v>1117</v>
      </c>
      <c r="B627">
        <f>VLOOKUP(A627,OrderProduct!$A$2:$T$1953,20,FALSE)</f>
        <v>85705</v>
      </c>
      <c r="C627" s="3" t="str">
        <f>VLOOKUP(B627,Location!$A$2:$C$986,3,0)</f>
        <v>West</v>
      </c>
      <c r="D627">
        <f>VLOOKUP(A627,OrderProduct!A627:F2578,6,0)</f>
        <v>523.06</v>
      </c>
    </row>
    <row r="628" spans="1:4">
      <c r="A628" s="3">
        <v>1121</v>
      </c>
      <c r="B628">
        <f>VLOOKUP(A628,OrderProduct!$A$2:$T$1953,20,FALSE)</f>
        <v>92592</v>
      </c>
      <c r="C628" s="3" t="str">
        <f>VLOOKUP(B628,Location!$A$2:$C$986,3,0)</f>
        <v>West</v>
      </c>
      <c r="D628">
        <f>VLOOKUP(A628,OrderProduct!A628:F2579,6,0)</f>
        <v>2424.68</v>
      </c>
    </row>
    <row r="629" spans="1:4">
      <c r="A629" s="3">
        <v>1121</v>
      </c>
      <c r="B629">
        <f>VLOOKUP(A629,OrderProduct!$A$2:$T$1953,20,FALSE)</f>
        <v>92592</v>
      </c>
      <c r="C629" s="3" t="str">
        <f>VLOOKUP(B629,Location!$A$2:$C$986,3,0)</f>
        <v>West</v>
      </c>
      <c r="D629">
        <f>VLOOKUP(A629,OrderProduct!A629:F2580,6,0)</f>
        <v>2411.43</v>
      </c>
    </row>
    <row r="630" spans="1:4">
      <c r="A630" s="3">
        <v>1123</v>
      </c>
      <c r="B630">
        <f>VLOOKUP(A630,OrderProduct!$A$2:$T$1953,20,FALSE)</f>
        <v>95661</v>
      </c>
      <c r="C630" s="3" t="str">
        <f>VLOOKUP(B630,Location!$A$2:$C$986,3,0)</f>
        <v>West</v>
      </c>
      <c r="D630">
        <f>VLOOKUP(A630,OrderProduct!A630:F2581,6,0)</f>
        <v>261.56</v>
      </c>
    </row>
    <row r="631" spans="1:4">
      <c r="A631" s="3">
        <v>1123</v>
      </c>
      <c r="B631">
        <f>VLOOKUP(A631,OrderProduct!$A$2:$T$1953,20,FALSE)</f>
        <v>95661</v>
      </c>
      <c r="C631" s="3" t="str">
        <f>VLOOKUP(B631,Location!$A$2:$C$986,3,0)</f>
        <v>West</v>
      </c>
      <c r="D631">
        <f>VLOOKUP(A631,OrderProduct!A631:F2582,6,0)</f>
        <v>114.81</v>
      </c>
    </row>
    <row r="632" spans="1:4">
      <c r="A632" s="3">
        <v>1124</v>
      </c>
      <c r="B632">
        <f>VLOOKUP(A632,OrderProduct!$A$2:$T$1953,20,FALSE)</f>
        <v>6360</v>
      </c>
      <c r="C632" s="3" t="str">
        <f>VLOOKUP(B632,Location!$A$2:$C$986,3,0)</f>
        <v>East</v>
      </c>
      <c r="D632">
        <f>VLOOKUP(A632,OrderProduct!A632:F2583,6,0)</f>
        <v>546.21</v>
      </c>
    </row>
    <row r="633" spans="1:4">
      <c r="A633" s="3">
        <v>1127</v>
      </c>
      <c r="B633">
        <f>VLOOKUP(A633,OrderProduct!$A$2:$T$1953,20,FALSE)</f>
        <v>78852</v>
      </c>
      <c r="C633" s="3" t="str">
        <f>VLOOKUP(B633,Location!$A$2:$C$986,3,0)</f>
        <v>Central</v>
      </c>
      <c r="D633">
        <f>VLOOKUP(A633,OrderProduct!A633:F2584,6,0)</f>
        <v>58.05</v>
      </c>
    </row>
    <row r="634" spans="1:4">
      <c r="A634" s="3">
        <v>1127</v>
      </c>
      <c r="B634">
        <f>VLOOKUP(A634,OrderProduct!$A$2:$T$1953,20,FALSE)</f>
        <v>78852</v>
      </c>
      <c r="C634" s="3" t="str">
        <f>VLOOKUP(B634,Location!$A$2:$C$986,3,0)</f>
        <v>Central</v>
      </c>
      <c r="D634">
        <f>VLOOKUP(A634,OrderProduct!A634:F2585,6,0)</f>
        <v>68.64</v>
      </c>
    </row>
    <row r="635" spans="1:4">
      <c r="A635" s="3">
        <v>1128</v>
      </c>
      <c r="B635">
        <f>VLOOKUP(A635,OrderProduct!$A$2:$T$1953,20,FALSE)</f>
        <v>78539</v>
      </c>
      <c r="C635" s="3" t="str">
        <f>VLOOKUP(B635,Location!$A$2:$C$986,3,0)</f>
        <v>Central</v>
      </c>
      <c r="D635">
        <f>VLOOKUP(A635,OrderProduct!A635:F2586,6,0)</f>
        <v>109.74</v>
      </c>
    </row>
    <row r="636" spans="1:4">
      <c r="A636" s="3">
        <v>1129</v>
      </c>
      <c r="B636">
        <f>VLOOKUP(A636,OrderProduct!$A$2:$T$1953,20,FALSE)</f>
        <v>2118</v>
      </c>
      <c r="C636" s="3" t="str">
        <f>VLOOKUP(B636,Location!$A$2:$C$986,3,0)</f>
        <v>East</v>
      </c>
      <c r="D636">
        <f>VLOOKUP(A636,OrderProduct!A636:F2587,6,0)</f>
        <v>1543.55</v>
      </c>
    </row>
    <row r="637" spans="1:4">
      <c r="A637" s="3">
        <v>1129</v>
      </c>
      <c r="B637">
        <f>VLOOKUP(A637,OrderProduct!$A$2:$T$1953,20,FALSE)</f>
        <v>2118</v>
      </c>
      <c r="C637" s="3" t="str">
        <f>VLOOKUP(B637,Location!$A$2:$C$986,3,0)</f>
        <v>East</v>
      </c>
      <c r="D637">
        <f>VLOOKUP(A637,OrderProduct!A637:F2588,6,0)</f>
        <v>66.81</v>
      </c>
    </row>
    <row r="638" spans="1:4">
      <c r="A638" s="3">
        <v>1129</v>
      </c>
      <c r="B638">
        <f>VLOOKUP(A638,OrderProduct!$A$2:$T$1953,20,FALSE)</f>
        <v>2118</v>
      </c>
      <c r="C638" s="3" t="str">
        <f>VLOOKUP(B638,Location!$A$2:$C$986,3,0)</f>
        <v>East</v>
      </c>
      <c r="D638">
        <f>VLOOKUP(A638,OrderProduct!A638:F2589,6,0)</f>
        <v>90.52</v>
      </c>
    </row>
    <row r="639" spans="1:4">
      <c r="A639" s="3">
        <v>1129</v>
      </c>
      <c r="B639">
        <f>VLOOKUP(A639,OrderProduct!$A$2:$T$1953,20,FALSE)</f>
        <v>2118</v>
      </c>
      <c r="C639" s="3" t="str">
        <f>VLOOKUP(B639,Location!$A$2:$C$986,3,0)</f>
        <v>East</v>
      </c>
      <c r="D639">
        <f>VLOOKUP(A639,OrderProduct!A639:F2590,6,0)</f>
        <v>55.97</v>
      </c>
    </row>
    <row r="640" spans="1:4">
      <c r="A640" s="3">
        <v>1129</v>
      </c>
      <c r="B640">
        <f>VLOOKUP(A640,OrderProduct!$A$2:$T$1953,20,FALSE)</f>
        <v>2118</v>
      </c>
      <c r="C640" s="3" t="str">
        <f>VLOOKUP(B640,Location!$A$2:$C$986,3,0)</f>
        <v>East</v>
      </c>
      <c r="D640">
        <f>VLOOKUP(A640,OrderProduct!A640:F2591,6,0)</f>
        <v>384.22</v>
      </c>
    </row>
    <row r="641" spans="1:4">
      <c r="A641" s="3">
        <v>1129</v>
      </c>
      <c r="B641">
        <f>VLOOKUP(A641,OrderProduct!$A$2:$T$1953,20,FALSE)</f>
        <v>2118</v>
      </c>
      <c r="C641" s="3" t="str">
        <f>VLOOKUP(B641,Location!$A$2:$C$986,3,0)</f>
        <v>East</v>
      </c>
      <c r="D641">
        <f>VLOOKUP(A641,OrderProduct!A641:F2592,6,0)</f>
        <v>31.64</v>
      </c>
    </row>
    <row r="642" spans="1:4">
      <c r="A642" s="3">
        <v>1131</v>
      </c>
      <c r="B642">
        <f>VLOOKUP(A642,OrderProduct!$A$2:$T$1953,20,FALSE)</f>
        <v>79907</v>
      </c>
      <c r="C642" s="3" t="str">
        <f>VLOOKUP(B642,Location!$A$2:$C$986,3,0)</f>
        <v>Central</v>
      </c>
      <c r="D642">
        <f>VLOOKUP(A642,OrderProduct!A642:F2593,6,0)</f>
        <v>565.36</v>
      </c>
    </row>
    <row r="643" spans="1:4">
      <c r="A643" s="3">
        <v>1132</v>
      </c>
      <c r="B643">
        <f>VLOOKUP(A643,OrderProduct!$A$2:$T$1953,20,FALSE)</f>
        <v>76039</v>
      </c>
      <c r="C643" s="3" t="str">
        <f>VLOOKUP(B643,Location!$A$2:$C$986,3,0)</f>
        <v>Central</v>
      </c>
      <c r="D643">
        <f>VLOOKUP(A643,OrderProduct!A643:F2594,6,0)</f>
        <v>240.05</v>
      </c>
    </row>
    <row r="644" spans="1:4">
      <c r="A644" s="3">
        <v>1132</v>
      </c>
      <c r="B644">
        <f>VLOOKUP(A644,OrderProduct!$A$2:$T$1953,20,FALSE)</f>
        <v>76039</v>
      </c>
      <c r="C644" s="3" t="str">
        <f>VLOOKUP(B644,Location!$A$2:$C$986,3,0)</f>
        <v>Central</v>
      </c>
      <c r="D644">
        <f>VLOOKUP(A644,OrderProduct!A644:F2595,6,0)</f>
        <v>10.19</v>
      </c>
    </row>
    <row r="645" spans="1:4">
      <c r="A645" s="3">
        <v>1132</v>
      </c>
      <c r="B645">
        <f>VLOOKUP(A645,OrderProduct!$A$2:$T$1953,20,FALSE)</f>
        <v>76039</v>
      </c>
      <c r="C645" s="3" t="str">
        <f>VLOOKUP(B645,Location!$A$2:$C$986,3,0)</f>
        <v>Central</v>
      </c>
      <c r="D645">
        <f>VLOOKUP(A645,OrderProduct!A645:F2596,6,0)</f>
        <v>64.19</v>
      </c>
    </row>
    <row r="646" spans="1:4">
      <c r="A646" s="3">
        <v>1132</v>
      </c>
      <c r="B646">
        <f>VLOOKUP(A646,OrderProduct!$A$2:$T$1953,20,FALSE)</f>
        <v>76039</v>
      </c>
      <c r="C646" s="3" t="str">
        <f>VLOOKUP(B646,Location!$A$2:$C$986,3,0)</f>
        <v>Central</v>
      </c>
      <c r="D646">
        <f>VLOOKUP(A646,OrderProduct!A646:F2597,6,0)</f>
        <v>151.46</v>
      </c>
    </row>
    <row r="647" spans="1:4">
      <c r="A647" s="3">
        <v>1133</v>
      </c>
      <c r="B647">
        <f>VLOOKUP(A647,OrderProduct!$A$2:$T$1953,20,FALSE)</f>
        <v>75234</v>
      </c>
      <c r="C647" s="3" t="str">
        <f>VLOOKUP(B647,Location!$A$2:$C$986,3,0)</f>
        <v>Central</v>
      </c>
      <c r="D647">
        <f>VLOOKUP(A647,OrderProduct!A647:F2598,6,0)</f>
        <v>477.2</v>
      </c>
    </row>
    <row r="648" spans="1:4">
      <c r="A648" s="3">
        <v>1136</v>
      </c>
      <c r="B648">
        <f>VLOOKUP(A648,OrderProduct!$A$2:$T$1953,20,FALSE)</f>
        <v>60188</v>
      </c>
      <c r="C648" s="3" t="str">
        <f>VLOOKUP(B648,Location!$A$2:$C$986,3,0)</f>
        <v>Central</v>
      </c>
      <c r="D648">
        <f>VLOOKUP(A648,OrderProduct!A648:F2599,6,0)</f>
        <v>619.38</v>
      </c>
    </row>
    <row r="649" spans="1:4">
      <c r="A649" s="3">
        <v>1138</v>
      </c>
      <c r="B649">
        <f>VLOOKUP(A649,OrderProduct!$A$2:$T$1953,20,FALSE)</f>
        <v>75056</v>
      </c>
      <c r="C649" s="3" t="str">
        <f>VLOOKUP(B649,Location!$A$2:$C$986,3,0)</f>
        <v>Central</v>
      </c>
      <c r="D649">
        <f>VLOOKUP(A649,OrderProduct!A649:F2600,6,0)</f>
        <v>18.69</v>
      </c>
    </row>
    <row r="650" spans="1:4">
      <c r="A650" s="3">
        <v>1142</v>
      </c>
      <c r="B650">
        <f>VLOOKUP(A650,OrderProduct!$A$2:$T$1953,20,FALSE)</f>
        <v>76706</v>
      </c>
      <c r="C650" s="3" t="str">
        <f>VLOOKUP(B650,Location!$A$2:$C$986,3,0)</f>
        <v>Central</v>
      </c>
      <c r="D650">
        <f>VLOOKUP(A650,OrderProduct!A650:F2601,6,0)</f>
        <v>8.8</v>
      </c>
    </row>
    <row r="651" spans="1:4">
      <c r="A651" s="3">
        <v>1142</v>
      </c>
      <c r="B651">
        <f>VLOOKUP(A651,OrderProduct!$A$2:$T$1953,20,FALSE)</f>
        <v>76706</v>
      </c>
      <c r="C651" s="3" t="str">
        <f>VLOOKUP(B651,Location!$A$2:$C$986,3,0)</f>
        <v>Central</v>
      </c>
      <c r="D651">
        <f>VLOOKUP(A651,OrderProduct!A651:F2602,6,0)</f>
        <v>356.14</v>
      </c>
    </row>
    <row r="652" spans="1:4">
      <c r="A652" s="3">
        <v>1151</v>
      </c>
      <c r="B652">
        <f>VLOOKUP(A652,OrderProduct!$A$2:$T$1953,20,FALSE)</f>
        <v>1075</v>
      </c>
      <c r="C652" s="3" t="str">
        <f>VLOOKUP(B652,Location!$A$2:$C$986,3,0)</f>
        <v>East</v>
      </c>
      <c r="D652">
        <f>VLOOKUP(A652,OrderProduct!A652:F2603,6,0)</f>
        <v>27.08</v>
      </c>
    </row>
    <row r="653" spans="1:4">
      <c r="A653" s="3">
        <v>1155</v>
      </c>
      <c r="B653">
        <f>VLOOKUP(A653,OrderProduct!$A$2:$T$1953,20,FALSE)</f>
        <v>90640</v>
      </c>
      <c r="C653" s="3" t="str">
        <f>VLOOKUP(B653,Location!$A$2:$C$986,3,0)</f>
        <v>West</v>
      </c>
      <c r="D653">
        <f>VLOOKUP(A653,OrderProduct!A653:F2604,6,0)</f>
        <v>3825.32</v>
      </c>
    </row>
    <row r="654" spans="1:4">
      <c r="A654" s="3">
        <v>1155</v>
      </c>
      <c r="B654">
        <f>VLOOKUP(A654,OrderProduct!$A$2:$T$1953,20,FALSE)</f>
        <v>90640</v>
      </c>
      <c r="C654" s="3" t="str">
        <f>VLOOKUP(B654,Location!$A$2:$C$986,3,0)</f>
        <v>West</v>
      </c>
      <c r="D654">
        <f>VLOOKUP(A654,OrderProduct!A654:F2605,6,0)</f>
        <v>8.53</v>
      </c>
    </row>
    <row r="655" spans="1:4">
      <c r="A655" s="3">
        <v>1156</v>
      </c>
      <c r="B655">
        <f>VLOOKUP(A655,OrderProduct!$A$2:$T$1953,20,FALSE)</f>
        <v>1876</v>
      </c>
      <c r="C655" s="3" t="str">
        <f>VLOOKUP(B655,Location!$A$2:$C$986,3,0)</f>
        <v>East</v>
      </c>
      <c r="D655">
        <f>VLOOKUP(A655,OrderProduct!A655:F2606,6,0)</f>
        <v>233.58</v>
      </c>
    </row>
    <row r="656" spans="1:4">
      <c r="A656" s="3">
        <v>1159</v>
      </c>
      <c r="B656">
        <f>VLOOKUP(A656,OrderProduct!$A$2:$T$1953,20,FALSE)</f>
        <v>7086</v>
      </c>
      <c r="C656" s="3" t="str">
        <f>VLOOKUP(B656,Location!$A$2:$C$986,3,0)</f>
        <v>East</v>
      </c>
      <c r="D656">
        <f>VLOOKUP(A656,OrderProduct!A656:F2607,6,0)</f>
        <v>1276.88</v>
      </c>
    </row>
    <row r="657" spans="1:4">
      <c r="A657" s="3">
        <v>1170</v>
      </c>
      <c r="B657">
        <f>VLOOKUP(A657,OrderProduct!$A$2:$T$1953,20,FALSE)</f>
        <v>19711</v>
      </c>
      <c r="C657" s="3" t="str">
        <f>VLOOKUP(B657,Location!$A$2:$C$986,3,0)</f>
        <v>East</v>
      </c>
      <c r="D657">
        <f>VLOOKUP(A657,OrderProduct!A657:F2608,6,0)</f>
        <v>61.5</v>
      </c>
    </row>
    <row r="658" spans="1:4">
      <c r="A658" s="3">
        <v>1170</v>
      </c>
      <c r="B658">
        <f>VLOOKUP(A658,OrderProduct!$A$2:$T$1953,20,FALSE)</f>
        <v>19711</v>
      </c>
      <c r="C658" s="3" t="str">
        <f>VLOOKUP(B658,Location!$A$2:$C$986,3,0)</f>
        <v>East</v>
      </c>
      <c r="D658">
        <f>VLOOKUP(A658,OrderProduct!A658:F2609,6,0)</f>
        <v>14.52</v>
      </c>
    </row>
    <row r="659" spans="1:4">
      <c r="A659" s="3">
        <v>1178</v>
      </c>
      <c r="B659">
        <f>VLOOKUP(A659,OrderProduct!$A$2:$T$1953,20,FALSE)</f>
        <v>32701</v>
      </c>
      <c r="C659" s="3" t="str">
        <f>VLOOKUP(B659,Location!$A$2:$C$986,3,0)</f>
        <v>South</v>
      </c>
      <c r="D659">
        <f>VLOOKUP(A659,OrderProduct!A659:F2610,6,0)</f>
        <v>47.12</v>
      </c>
    </row>
    <row r="660" spans="1:4">
      <c r="A660" s="3">
        <v>1178</v>
      </c>
      <c r="B660">
        <f>VLOOKUP(A660,OrderProduct!$A$2:$T$1953,20,FALSE)</f>
        <v>32701</v>
      </c>
      <c r="C660" s="3" t="str">
        <f>VLOOKUP(B660,Location!$A$2:$C$986,3,0)</f>
        <v>South</v>
      </c>
      <c r="D660">
        <f>VLOOKUP(A660,OrderProduct!A660:F2611,6,0)</f>
        <v>670.9</v>
      </c>
    </row>
    <row r="661" spans="1:4">
      <c r="A661" s="3">
        <v>1178</v>
      </c>
      <c r="B661">
        <f>VLOOKUP(A661,OrderProduct!$A$2:$T$1953,20,FALSE)</f>
        <v>32701</v>
      </c>
      <c r="C661" s="3" t="str">
        <f>VLOOKUP(B661,Location!$A$2:$C$986,3,0)</f>
        <v>South</v>
      </c>
      <c r="D661">
        <f>VLOOKUP(A661,OrderProduct!A661:F2612,6,0)</f>
        <v>103.18</v>
      </c>
    </row>
    <row r="662" spans="1:4">
      <c r="A662" s="3">
        <v>1178</v>
      </c>
      <c r="B662">
        <f>VLOOKUP(A662,OrderProduct!$A$2:$T$1953,20,FALSE)</f>
        <v>32701</v>
      </c>
      <c r="C662" s="3" t="str">
        <f>VLOOKUP(B662,Location!$A$2:$C$986,3,0)</f>
        <v>South</v>
      </c>
      <c r="D662">
        <f>VLOOKUP(A662,OrderProduct!A662:F2613,6,0)</f>
        <v>1526.68</v>
      </c>
    </row>
    <row r="663" spans="1:4">
      <c r="A663" s="3">
        <v>1182</v>
      </c>
      <c r="B663">
        <f>VLOOKUP(A663,OrderProduct!$A$2:$T$1953,20,FALSE)</f>
        <v>84660</v>
      </c>
      <c r="C663" s="3" t="str">
        <f>VLOOKUP(B663,Location!$A$2:$C$986,3,0)</f>
        <v>West</v>
      </c>
      <c r="D663">
        <f>VLOOKUP(A663,OrderProduct!A663:F2614,6,0)</f>
        <v>1952.56</v>
      </c>
    </row>
    <row r="664" spans="1:4">
      <c r="A664" s="3">
        <v>1183</v>
      </c>
      <c r="B664">
        <f>VLOOKUP(A664,OrderProduct!$A$2:$T$1953,20,FALSE)</f>
        <v>84663</v>
      </c>
      <c r="C664" s="3" t="str">
        <f>VLOOKUP(B664,Location!$A$2:$C$986,3,0)</f>
        <v>West</v>
      </c>
      <c r="D664">
        <f>VLOOKUP(A664,OrderProduct!A664:F2615,6,0)</f>
        <v>76.16</v>
      </c>
    </row>
    <row r="665" spans="1:4">
      <c r="A665" s="3">
        <v>1185</v>
      </c>
      <c r="B665">
        <f>VLOOKUP(A665,OrderProduct!$A$2:$T$1953,20,FALSE)</f>
        <v>35756</v>
      </c>
      <c r="C665" s="3" t="str">
        <f>VLOOKUP(B665,Location!$A$2:$C$986,3,0)</f>
        <v>South</v>
      </c>
      <c r="D665">
        <f>VLOOKUP(A665,OrderProduct!A665:F2616,6,0)</f>
        <v>1038.14</v>
      </c>
    </row>
    <row r="666" spans="1:4">
      <c r="A666" s="3">
        <v>1185</v>
      </c>
      <c r="B666">
        <f>VLOOKUP(A666,OrderProduct!$A$2:$T$1953,20,FALSE)</f>
        <v>35756</v>
      </c>
      <c r="C666" s="3" t="str">
        <f>VLOOKUP(B666,Location!$A$2:$C$986,3,0)</f>
        <v>South</v>
      </c>
      <c r="D666">
        <f>VLOOKUP(A666,OrderProduct!A666:F2617,6,0)</f>
        <v>6296</v>
      </c>
    </row>
    <row r="667" spans="1:4">
      <c r="A667" s="3">
        <v>1186</v>
      </c>
      <c r="B667">
        <f>VLOOKUP(A667,OrderProduct!$A$2:$T$1953,20,FALSE)</f>
        <v>92646</v>
      </c>
      <c r="C667" s="3" t="str">
        <f>VLOOKUP(B667,Location!$A$2:$C$986,3,0)</f>
        <v>West</v>
      </c>
      <c r="D667">
        <f>VLOOKUP(A667,OrderProduct!A667:F2618,6,0)</f>
        <v>100.79</v>
      </c>
    </row>
    <row r="668" spans="1:4">
      <c r="A668" s="3">
        <v>1189</v>
      </c>
      <c r="B668">
        <f>VLOOKUP(A668,OrderProduct!$A$2:$T$1953,20,FALSE)</f>
        <v>92646</v>
      </c>
      <c r="C668" s="3" t="str">
        <f>VLOOKUP(B668,Location!$A$2:$C$986,3,0)</f>
        <v>West</v>
      </c>
      <c r="D668">
        <f>VLOOKUP(A668,OrderProduct!A668:F2619,6,0)</f>
        <v>49.44</v>
      </c>
    </row>
    <row r="669" spans="1:4">
      <c r="A669" s="3">
        <v>1189</v>
      </c>
      <c r="B669">
        <f>VLOOKUP(A669,OrderProduct!$A$2:$T$1953,20,FALSE)</f>
        <v>92646</v>
      </c>
      <c r="C669" s="3" t="str">
        <f>VLOOKUP(B669,Location!$A$2:$C$986,3,0)</f>
        <v>West</v>
      </c>
      <c r="D669">
        <f>VLOOKUP(A669,OrderProduct!A669:F2620,6,0)</f>
        <v>14.29</v>
      </c>
    </row>
    <row r="670" spans="1:4">
      <c r="A670" s="3">
        <v>1189</v>
      </c>
      <c r="B670">
        <f>VLOOKUP(A670,OrderProduct!$A$2:$T$1953,20,FALSE)</f>
        <v>92646</v>
      </c>
      <c r="C670" s="3" t="str">
        <f>VLOOKUP(B670,Location!$A$2:$C$986,3,0)</f>
        <v>West</v>
      </c>
      <c r="D670">
        <f>VLOOKUP(A670,OrderProduct!A670:F2621,6,0)</f>
        <v>1967.98</v>
      </c>
    </row>
    <row r="671" spans="1:4">
      <c r="A671" s="3">
        <v>1191</v>
      </c>
      <c r="B671">
        <f>VLOOKUP(A671,OrderProduct!$A$2:$T$1953,20,FALSE)</f>
        <v>6050</v>
      </c>
      <c r="C671" s="3" t="str">
        <f>VLOOKUP(B671,Location!$A$2:$C$986,3,0)</f>
        <v>East</v>
      </c>
      <c r="D671">
        <f>VLOOKUP(A671,OrderProduct!A671:F2622,6,0)</f>
        <v>123</v>
      </c>
    </row>
    <row r="672" spans="1:4">
      <c r="A672" s="3">
        <v>1193</v>
      </c>
      <c r="B672">
        <f>VLOOKUP(A672,OrderProduct!$A$2:$T$1953,20,FALSE)</f>
        <v>20016</v>
      </c>
      <c r="C672" s="3" t="str">
        <f>VLOOKUP(B672,Location!$A$2:$C$986,3,0)</f>
        <v>East</v>
      </c>
      <c r="D672">
        <f>VLOOKUP(A672,OrderProduct!A672:F2623,6,0)</f>
        <v>646.97</v>
      </c>
    </row>
    <row r="673" spans="1:4">
      <c r="A673" s="3">
        <v>1193</v>
      </c>
      <c r="B673">
        <f>VLOOKUP(A673,OrderProduct!$A$2:$T$1953,20,FALSE)</f>
        <v>20016</v>
      </c>
      <c r="C673" s="3" t="str">
        <f>VLOOKUP(B673,Location!$A$2:$C$986,3,0)</f>
        <v>East</v>
      </c>
      <c r="D673">
        <f>VLOOKUP(A673,OrderProduct!A673:F2624,6,0)</f>
        <v>946.29</v>
      </c>
    </row>
    <row r="674" spans="1:4">
      <c r="A674" s="3">
        <v>1193</v>
      </c>
      <c r="B674">
        <f>VLOOKUP(A674,OrderProduct!$A$2:$T$1953,20,FALSE)</f>
        <v>20016</v>
      </c>
      <c r="C674" s="3" t="str">
        <f>VLOOKUP(B674,Location!$A$2:$C$986,3,0)</f>
        <v>East</v>
      </c>
      <c r="D674">
        <f>VLOOKUP(A674,OrderProduct!A674:F2625,6,0)</f>
        <v>554.08</v>
      </c>
    </row>
    <row r="675" spans="1:4">
      <c r="A675" s="3">
        <v>1193</v>
      </c>
      <c r="B675">
        <f>VLOOKUP(A675,OrderProduct!$A$2:$T$1953,20,FALSE)</f>
        <v>20016</v>
      </c>
      <c r="C675" s="3" t="str">
        <f>VLOOKUP(B675,Location!$A$2:$C$986,3,0)</f>
        <v>East</v>
      </c>
      <c r="D675">
        <f>VLOOKUP(A675,OrderProduct!A675:F2626,6,0)</f>
        <v>90.98</v>
      </c>
    </row>
    <row r="676" spans="1:4">
      <c r="A676" s="3">
        <v>1193</v>
      </c>
      <c r="B676">
        <f>VLOOKUP(A676,OrderProduct!$A$2:$T$1953,20,FALSE)</f>
        <v>20016</v>
      </c>
      <c r="C676" s="3" t="str">
        <f>VLOOKUP(B676,Location!$A$2:$C$986,3,0)</f>
        <v>East</v>
      </c>
      <c r="D676">
        <f>VLOOKUP(A676,OrderProduct!A676:F2627,6,0)</f>
        <v>1821.89</v>
      </c>
    </row>
    <row r="677" spans="1:4">
      <c r="A677" s="3">
        <v>1193</v>
      </c>
      <c r="B677">
        <f>VLOOKUP(A677,OrderProduct!$A$2:$T$1953,20,FALSE)</f>
        <v>20016</v>
      </c>
      <c r="C677" s="3" t="str">
        <f>VLOOKUP(B677,Location!$A$2:$C$986,3,0)</f>
        <v>East</v>
      </c>
      <c r="D677">
        <f>VLOOKUP(A677,OrderProduct!A677:F2628,6,0)</f>
        <v>10728</v>
      </c>
    </row>
    <row r="678" spans="1:4">
      <c r="A678" s="3">
        <v>1193</v>
      </c>
      <c r="B678">
        <f>VLOOKUP(A678,OrderProduct!$A$2:$T$1953,20,FALSE)</f>
        <v>20016</v>
      </c>
      <c r="C678" s="3" t="str">
        <f>VLOOKUP(B678,Location!$A$2:$C$986,3,0)</f>
        <v>East</v>
      </c>
      <c r="D678">
        <f>VLOOKUP(A678,OrderProduct!A678:F2629,6,0)</f>
        <v>364.26</v>
      </c>
    </row>
    <row r="679" spans="1:4">
      <c r="A679" s="3">
        <v>1194</v>
      </c>
      <c r="B679">
        <f>VLOOKUP(A679,OrderProduct!$A$2:$T$1953,20,FALSE)</f>
        <v>34142</v>
      </c>
      <c r="C679" s="3" t="str">
        <f>VLOOKUP(B679,Location!$A$2:$C$986,3,0)</f>
        <v>South</v>
      </c>
      <c r="D679">
        <f>VLOOKUP(A679,OrderProduct!A679:F2630,6,0)</f>
        <v>11.35</v>
      </c>
    </row>
    <row r="680" spans="1:4">
      <c r="A680" s="3">
        <v>1197</v>
      </c>
      <c r="B680">
        <f>VLOOKUP(A680,OrderProduct!$A$2:$T$1953,20,FALSE)</f>
        <v>1776</v>
      </c>
      <c r="C680" s="3" t="str">
        <f>VLOOKUP(B680,Location!$A$2:$C$986,3,0)</f>
        <v>East</v>
      </c>
      <c r="D680">
        <f>VLOOKUP(A680,OrderProduct!A680:F2631,6,0)</f>
        <v>7029.1</v>
      </c>
    </row>
    <row r="681" spans="1:4">
      <c r="A681" s="3">
        <v>1199</v>
      </c>
      <c r="B681">
        <f>VLOOKUP(A681,OrderProduct!$A$2:$T$1953,20,FALSE)</f>
        <v>3060</v>
      </c>
      <c r="C681" s="3" t="str">
        <f>VLOOKUP(B681,Location!$A$2:$C$986,3,0)</f>
        <v>East</v>
      </c>
      <c r="D681">
        <f>VLOOKUP(A681,OrderProduct!A681:F2632,6,0)</f>
        <v>42.02</v>
      </c>
    </row>
    <row r="682" spans="1:4">
      <c r="A682" s="3">
        <v>1200</v>
      </c>
      <c r="B682">
        <f>VLOOKUP(A682,OrderProduct!$A$2:$T$1953,20,FALSE)</f>
        <v>7407</v>
      </c>
      <c r="C682" s="3" t="str">
        <f>VLOOKUP(B682,Location!$A$2:$C$986,3,0)</f>
        <v>East</v>
      </c>
      <c r="D682">
        <f>VLOOKUP(A682,OrderProduct!A682:F2633,6,0)</f>
        <v>3705.14</v>
      </c>
    </row>
    <row r="683" spans="1:4">
      <c r="A683" s="3">
        <v>1202</v>
      </c>
      <c r="B683">
        <f>VLOOKUP(A683,OrderProduct!$A$2:$T$1953,20,FALSE)</f>
        <v>7079</v>
      </c>
      <c r="C683" s="3" t="str">
        <f>VLOOKUP(B683,Location!$A$2:$C$986,3,0)</f>
        <v>East</v>
      </c>
      <c r="D683">
        <f>VLOOKUP(A683,OrderProduct!A683:F2634,6,0)</f>
        <v>945.36</v>
      </c>
    </row>
    <row r="684" spans="1:4">
      <c r="A684" s="3">
        <v>1203</v>
      </c>
      <c r="B684">
        <f>VLOOKUP(A684,OrderProduct!$A$2:$T$1953,20,FALSE)</f>
        <v>2920</v>
      </c>
      <c r="C684" s="3" t="str">
        <f>VLOOKUP(B684,Location!$A$2:$C$986,3,0)</f>
        <v>East</v>
      </c>
      <c r="D684">
        <f>VLOOKUP(A684,OrderProduct!A684:F2635,6,0)</f>
        <v>32.33</v>
      </c>
    </row>
    <row r="685" spans="1:4">
      <c r="A685" s="3">
        <v>1211</v>
      </c>
      <c r="B685">
        <f>VLOOKUP(A685,OrderProduct!$A$2:$T$1953,20,FALSE)</f>
        <v>46806</v>
      </c>
      <c r="C685" s="3" t="str">
        <f>VLOOKUP(B685,Location!$A$2:$C$986,3,0)</f>
        <v>Central</v>
      </c>
      <c r="D685">
        <f>VLOOKUP(A685,OrderProduct!A685:F2636,6,0)</f>
        <v>642.06</v>
      </c>
    </row>
    <row r="686" spans="1:4">
      <c r="A686" s="3">
        <v>1212</v>
      </c>
      <c r="B686">
        <f>VLOOKUP(A686,OrderProduct!$A$2:$T$1953,20,FALSE)</f>
        <v>46404</v>
      </c>
      <c r="C686" s="3" t="str">
        <f>VLOOKUP(B686,Location!$A$2:$C$986,3,0)</f>
        <v>Central</v>
      </c>
      <c r="D686">
        <f>VLOOKUP(A686,OrderProduct!A686:F2637,6,0)</f>
        <v>4</v>
      </c>
    </row>
    <row r="687" spans="1:4">
      <c r="A687" s="3">
        <v>1212</v>
      </c>
      <c r="B687">
        <f>VLOOKUP(A687,OrderProduct!$A$2:$T$1953,20,FALSE)</f>
        <v>46404</v>
      </c>
      <c r="C687" s="3" t="str">
        <f>VLOOKUP(B687,Location!$A$2:$C$986,3,0)</f>
        <v>Central</v>
      </c>
      <c r="D687">
        <f>VLOOKUP(A687,OrderProduct!A687:F2638,6,0)</f>
        <v>589.8</v>
      </c>
    </row>
    <row r="688" spans="1:4">
      <c r="A688" s="3">
        <v>1213</v>
      </c>
      <c r="B688">
        <f>VLOOKUP(A688,OrderProduct!$A$2:$T$1953,20,FALSE)</f>
        <v>46530</v>
      </c>
      <c r="C688" s="3" t="str">
        <f>VLOOKUP(B688,Location!$A$2:$C$986,3,0)</f>
        <v>Central</v>
      </c>
      <c r="D688">
        <f>VLOOKUP(A688,OrderProduct!A688:F2639,6,0)</f>
        <v>22.85</v>
      </c>
    </row>
    <row r="689" spans="1:4">
      <c r="A689" s="3">
        <v>1213</v>
      </c>
      <c r="B689">
        <f>VLOOKUP(A689,OrderProduct!$A$2:$T$1953,20,FALSE)</f>
        <v>46530</v>
      </c>
      <c r="C689" s="3" t="str">
        <f>VLOOKUP(B689,Location!$A$2:$C$986,3,0)</f>
        <v>Central</v>
      </c>
      <c r="D689">
        <f>VLOOKUP(A689,OrderProduct!A689:F2640,6,0)</f>
        <v>506.39</v>
      </c>
    </row>
    <row r="690" spans="1:4">
      <c r="A690" s="3">
        <v>1213</v>
      </c>
      <c r="B690">
        <f>VLOOKUP(A690,OrderProduct!$A$2:$T$1953,20,FALSE)</f>
        <v>46530</v>
      </c>
      <c r="C690" s="3" t="str">
        <f>VLOOKUP(B690,Location!$A$2:$C$986,3,0)</f>
        <v>Central</v>
      </c>
      <c r="D690">
        <f>VLOOKUP(A690,OrderProduct!A690:F2641,6,0)</f>
        <v>1088.26</v>
      </c>
    </row>
    <row r="691" spans="1:4">
      <c r="A691" s="3">
        <v>1217</v>
      </c>
      <c r="B691">
        <f>VLOOKUP(A691,OrderProduct!$A$2:$T$1953,20,FALSE)</f>
        <v>2112</v>
      </c>
      <c r="C691" s="3" t="str">
        <f>VLOOKUP(B691,Location!$A$2:$C$986,3,0)</f>
        <v>East</v>
      </c>
      <c r="D691">
        <f>VLOOKUP(A691,OrderProduct!A691:F2642,6,0)</f>
        <v>16.67</v>
      </c>
    </row>
    <row r="692" spans="1:4">
      <c r="A692" s="3">
        <v>1226</v>
      </c>
      <c r="B692">
        <f>VLOOKUP(A692,OrderProduct!$A$2:$T$1953,20,FALSE)</f>
        <v>2861</v>
      </c>
      <c r="C692" s="3" t="str">
        <f>VLOOKUP(B692,Location!$A$2:$C$986,3,0)</f>
        <v>East</v>
      </c>
      <c r="D692">
        <f>VLOOKUP(A692,OrderProduct!A692:F2643,6,0)</f>
        <v>195.16</v>
      </c>
    </row>
    <row r="693" spans="1:4">
      <c r="A693" s="3">
        <v>1227</v>
      </c>
      <c r="B693">
        <f>VLOOKUP(A693,OrderProduct!$A$2:$T$1953,20,FALSE)</f>
        <v>5403</v>
      </c>
      <c r="C693" s="3" t="str">
        <f>VLOOKUP(B693,Location!$A$2:$C$986,3,0)</f>
        <v>East</v>
      </c>
      <c r="D693">
        <f>VLOOKUP(A693,OrderProduct!A693:F2644,6,0)</f>
        <v>879.62</v>
      </c>
    </row>
    <row r="694" spans="1:4">
      <c r="A694" s="3">
        <v>1228</v>
      </c>
      <c r="B694">
        <f>VLOOKUP(A694,OrderProduct!$A$2:$T$1953,20,FALSE)</f>
        <v>19140</v>
      </c>
      <c r="C694" s="3" t="str">
        <f>VLOOKUP(B694,Location!$A$2:$C$986,3,0)</f>
        <v>East</v>
      </c>
      <c r="D694">
        <f>VLOOKUP(A694,OrderProduct!A694:F2645,6,0)</f>
        <v>361.19</v>
      </c>
    </row>
    <row r="695" spans="1:4">
      <c r="A695" s="3">
        <v>1228</v>
      </c>
      <c r="B695">
        <f>VLOOKUP(A695,OrderProduct!$A$2:$T$1953,20,FALSE)</f>
        <v>19140</v>
      </c>
      <c r="C695" s="3" t="str">
        <f>VLOOKUP(B695,Location!$A$2:$C$986,3,0)</f>
        <v>East</v>
      </c>
      <c r="D695">
        <f>VLOOKUP(A695,OrderProduct!A695:F2646,6,0)</f>
        <v>378.82</v>
      </c>
    </row>
    <row r="696" spans="1:4">
      <c r="A696" s="3">
        <v>1228</v>
      </c>
      <c r="B696">
        <f>VLOOKUP(A696,OrderProduct!$A$2:$T$1953,20,FALSE)</f>
        <v>19140</v>
      </c>
      <c r="C696" s="3" t="str">
        <f>VLOOKUP(B696,Location!$A$2:$C$986,3,0)</f>
        <v>East</v>
      </c>
      <c r="D696">
        <f>VLOOKUP(A696,OrderProduct!A696:F2647,6,0)</f>
        <v>152.18</v>
      </c>
    </row>
    <row r="697" spans="1:4">
      <c r="A697" s="3">
        <v>1229</v>
      </c>
      <c r="B697">
        <f>VLOOKUP(A697,OrderProduct!$A$2:$T$1953,20,FALSE)</f>
        <v>75482</v>
      </c>
      <c r="C697" s="3" t="str">
        <f>VLOOKUP(B697,Location!$A$2:$C$986,3,0)</f>
        <v>Central</v>
      </c>
      <c r="D697">
        <f>VLOOKUP(A697,OrderProduct!A697:F2648,6,0)</f>
        <v>53.89</v>
      </c>
    </row>
    <row r="698" spans="1:4">
      <c r="A698" s="3">
        <v>1233</v>
      </c>
      <c r="B698">
        <f>VLOOKUP(A698,OrderProduct!$A$2:$T$1953,20,FALSE)</f>
        <v>75028</v>
      </c>
      <c r="C698" s="3" t="str">
        <f>VLOOKUP(B698,Location!$A$2:$C$986,3,0)</f>
        <v>Central</v>
      </c>
      <c r="D698">
        <f>VLOOKUP(A698,OrderProduct!A698:F2649,6,0)</f>
        <v>1001.02</v>
      </c>
    </row>
    <row r="699" spans="1:4">
      <c r="A699" s="3">
        <v>1233</v>
      </c>
      <c r="B699">
        <f>VLOOKUP(A699,OrderProduct!$A$2:$T$1953,20,FALSE)</f>
        <v>75028</v>
      </c>
      <c r="C699" s="3" t="str">
        <f>VLOOKUP(B699,Location!$A$2:$C$986,3,0)</f>
        <v>Central</v>
      </c>
      <c r="D699">
        <f>VLOOKUP(A699,OrderProduct!A699:F2650,6,0)</f>
        <v>277.07</v>
      </c>
    </row>
    <row r="700" spans="1:4">
      <c r="A700" s="3">
        <v>1233</v>
      </c>
      <c r="B700">
        <f>VLOOKUP(A700,OrderProduct!$A$2:$T$1953,20,FALSE)</f>
        <v>75028</v>
      </c>
      <c r="C700" s="3" t="str">
        <f>VLOOKUP(B700,Location!$A$2:$C$986,3,0)</f>
        <v>Central</v>
      </c>
      <c r="D700">
        <f>VLOOKUP(A700,OrderProduct!A700:F2651,6,0)</f>
        <v>149.67</v>
      </c>
    </row>
    <row r="701" spans="1:4">
      <c r="A701" s="3">
        <v>1233</v>
      </c>
      <c r="B701">
        <f>VLOOKUP(A701,OrderProduct!$A$2:$T$1953,20,FALSE)</f>
        <v>75028</v>
      </c>
      <c r="C701" s="3" t="str">
        <f>VLOOKUP(B701,Location!$A$2:$C$986,3,0)</f>
        <v>Central</v>
      </c>
      <c r="D701">
        <f>VLOOKUP(A701,OrderProduct!A701:F2652,6,0)</f>
        <v>51.99</v>
      </c>
    </row>
    <row r="702" spans="1:4">
      <c r="A702" s="3">
        <v>1237</v>
      </c>
      <c r="B702">
        <f>VLOOKUP(A702,OrderProduct!$A$2:$T$1953,20,FALSE)</f>
        <v>75007</v>
      </c>
      <c r="C702" s="3" t="str">
        <f>VLOOKUP(B702,Location!$A$2:$C$986,3,0)</f>
        <v>Central</v>
      </c>
      <c r="D702">
        <f>VLOOKUP(A702,OrderProduct!A702:F2653,6,0)</f>
        <v>130.62</v>
      </c>
    </row>
    <row r="703" spans="1:4">
      <c r="A703" s="3">
        <v>1237</v>
      </c>
      <c r="B703">
        <f>VLOOKUP(A703,OrderProduct!$A$2:$T$1953,20,FALSE)</f>
        <v>75007</v>
      </c>
      <c r="C703" s="3" t="str">
        <f>VLOOKUP(B703,Location!$A$2:$C$986,3,0)</f>
        <v>Central</v>
      </c>
      <c r="D703">
        <f>VLOOKUP(A703,OrderProduct!A703:F2654,6,0)</f>
        <v>6945.16</v>
      </c>
    </row>
    <row r="704" spans="1:4">
      <c r="A704" s="3">
        <v>1237</v>
      </c>
      <c r="B704">
        <f>VLOOKUP(A704,OrderProduct!$A$2:$T$1953,20,FALSE)</f>
        <v>75007</v>
      </c>
      <c r="C704" s="3" t="str">
        <f>VLOOKUP(B704,Location!$A$2:$C$986,3,0)</f>
        <v>Central</v>
      </c>
      <c r="D704">
        <f>VLOOKUP(A704,OrderProduct!A704:F2655,6,0)</f>
        <v>30.94</v>
      </c>
    </row>
    <row r="705" spans="1:4">
      <c r="A705" s="3">
        <v>1237</v>
      </c>
      <c r="B705">
        <f>VLOOKUP(A705,OrderProduct!$A$2:$T$1953,20,FALSE)</f>
        <v>75007</v>
      </c>
      <c r="C705" s="3" t="str">
        <f>VLOOKUP(B705,Location!$A$2:$C$986,3,0)</f>
        <v>Central</v>
      </c>
      <c r="D705">
        <f>VLOOKUP(A705,OrderProduct!A705:F2656,6,0)</f>
        <v>3.42</v>
      </c>
    </row>
    <row r="706" spans="1:4">
      <c r="A706" s="3">
        <v>1238</v>
      </c>
      <c r="B706">
        <f>VLOOKUP(A706,OrderProduct!$A$2:$T$1953,20,FALSE)</f>
        <v>75104</v>
      </c>
      <c r="C706" s="3" t="str">
        <f>VLOOKUP(B706,Location!$A$2:$C$986,3,0)</f>
        <v>Central</v>
      </c>
      <c r="D706">
        <f>VLOOKUP(A706,OrderProduct!A706:F2657,6,0)</f>
        <v>1487.9</v>
      </c>
    </row>
    <row r="707" spans="1:4">
      <c r="A707" s="3">
        <v>1241</v>
      </c>
      <c r="B707">
        <f>VLOOKUP(A707,OrderProduct!$A$2:$T$1953,20,FALSE)</f>
        <v>36830</v>
      </c>
      <c r="C707" s="3" t="str">
        <f>VLOOKUP(B707,Location!$A$2:$C$986,3,0)</f>
        <v>South</v>
      </c>
      <c r="D707">
        <f>VLOOKUP(A707,OrderProduct!A707:F2658,6,0)</f>
        <v>600.4</v>
      </c>
    </row>
    <row r="708" spans="1:4">
      <c r="A708" s="3">
        <v>1241</v>
      </c>
      <c r="B708">
        <f>VLOOKUP(A708,OrderProduct!$A$2:$T$1953,20,FALSE)</f>
        <v>36830</v>
      </c>
      <c r="C708" s="3" t="str">
        <f>VLOOKUP(B708,Location!$A$2:$C$986,3,0)</f>
        <v>South</v>
      </c>
      <c r="D708">
        <f>VLOOKUP(A708,OrderProduct!A708:F2659,6,0)</f>
        <v>34.25</v>
      </c>
    </row>
    <row r="709" spans="1:4">
      <c r="A709" s="3">
        <v>1246</v>
      </c>
      <c r="B709">
        <f>VLOOKUP(A709,OrderProduct!$A$2:$T$1953,20,FALSE)</f>
        <v>10009</v>
      </c>
      <c r="C709" s="3" t="str">
        <f>VLOOKUP(B709,Location!$A$2:$C$986,3,0)</f>
        <v>East</v>
      </c>
      <c r="D709">
        <f>VLOOKUP(A709,OrderProduct!A709:F2660,6,0)</f>
        <v>31.45</v>
      </c>
    </row>
    <row r="710" spans="1:4">
      <c r="A710" s="3">
        <v>1246</v>
      </c>
      <c r="B710">
        <f>VLOOKUP(A710,OrderProduct!$A$2:$T$1953,20,FALSE)</f>
        <v>10009</v>
      </c>
      <c r="C710" s="3" t="str">
        <f>VLOOKUP(B710,Location!$A$2:$C$986,3,0)</f>
        <v>East</v>
      </c>
      <c r="D710">
        <f>VLOOKUP(A710,OrderProduct!A710:F2661,6,0)</f>
        <v>87.53</v>
      </c>
    </row>
    <row r="711" spans="1:4">
      <c r="A711" s="3">
        <v>1246</v>
      </c>
      <c r="B711">
        <f>VLOOKUP(A711,OrderProduct!$A$2:$T$1953,20,FALSE)</f>
        <v>10009</v>
      </c>
      <c r="C711" s="3" t="str">
        <f>VLOOKUP(B711,Location!$A$2:$C$986,3,0)</f>
        <v>East</v>
      </c>
      <c r="D711">
        <f>VLOOKUP(A711,OrderProduct!A711:F2662,6,0)</f>
        <v>172.22</v>
      </c>
    </row>
    <row r="712" spans="1:4">
      <c r="A712" s="3">
        <v>1247</v>
      </c>
      <c r="B712">
        <f>VLOOKUP(A712,OrderProduct!$A$2:$T$1953,20,FALSE)</f>
        <v>78641</v>
      </c>
      <c r="C712" s="3" t="str">
        <f>VLOOKUP(B712,Location!$A$2:$C$986,3,0)</f>
        <v>Central</v>
      </c>
      <c r="D712">
        <f>VLOOKUP(A712,OrderProduct!A712:F2663,6,0)</f>
        <v>723.54</v>
      </c>
    </row>
    <row r="713" spans="1:4">
      <c r="A713" s="3">
        <v>1247</v>
      </c>
      <c r="B713">
        <f>VLOOKUP(A713,OrderProduct!$A$2:$T$1953,20,FALSE)</f>
        <v>78641</v>
      </c>
      <c r="C713" s="3" t="str">
        <f>VLOOKUP(B713,Location!$A$2:$C$986,3,0)</f>
        <v>Central</v>
      </c>
      <c r="D713">
        <f>VLOOKUP(A713,OrderProduct!A713:F2664,6,0)</f>
        <v>894.88</v>
      </c>
    </row>
    <row r="714" spans="1:4">
      <c r="A714" s="3">
        <v>1250</v>
      </c>
      <c r="B714">
        <f>VLOOKUP(A714,OrderProduct!$A$2:$T$1953,20,FALSE)</f>
        <v>60110</v>
      </c>
      <c r="C714" s="3" t="str">
        <f>VLOOKUP(B714,Location!$A$2:$C$986,3,0)</f>
        <v>Central</v>
      </c>
      <c r="D714">
        <f>VLOOKUP(A714,OrderProduct!A714:F2665,6,0)</f>
        <v>300.67</v>
      </c>
    </row>
    <row r="715" spans="1:4">
      <c r="A715" s="3">
        <v>1250</v>
      </c>
      <c r="B715">
        <f>VLOOKUP(A715,OrderProduct!$A$2:$T$1953,20,FALSE)</f>
        <v>60110</v>
      </c>
      <c r="C715" s="3" t="str">
        <f>VLOOKUP(B715,Location!$A$2:$C$986,3,0)</f>
        <v>Central</v>
      </c>
      <c r="D715">
        <f>VLOOKUP(A715,OrderProduct!A715:F2666,6,0)</f>
        <v>162.49</v>
      </c>
    </row>
    <row r="716" spans="1:4">
      <c r="A716" s="3">
        <v>1250</v>
      </c>
      <c r="B716">
        <f>VLOOKUP(A716,OrderProduct!$A$2:$T$1953,20,FALSE)</f>
        <v>60110</v>
      </c>
      <c r="C716" s="3" t="str">
        <f>VLOOKUP(B716,Location!$A$2:$C$986,3,0)</f>
        <v>Central</v>
      </c>
      <c r="D716">
        <f>VLOOKUP(A716,OrderProduct!A716:F2667,6,0)</f>
        <v>181.46</v>
      </c>
    </row>
    <row r="717" spans="1:4">
      <c r="A717" s="3">
        <v>1253</v>
      </c>
      <c r="B717">
        <f>VLOOKUP(A717,OrderProduct!$A$2:$T$1953,20,FALSE)</f>
        <v>78613</v>
      </c>
      <c r="C717" s="3" t="str">
        <f>VLOOKUP(B717,Location!$A$2:$C$986,3,0)</f>
        <v>Central</v>
      </c>
      <c r="D717">
        <f>VLOOKUP(A717,OrderProduct!A717:F2668,6,0)</f>
        <v>1076.3</v>
      </c>
    </row>
    <row r="718" spans="1:4">
      <c r="A718" s="3">
        <v>1253</v>
      </c>
      <c r="B718">
        <f>VLOOKUP(A718,OrderProduct!$A$2:$T$1953,20,FALSE)</f>
        <v>78613</v>
      </c>
      <c r="C718" s="3" t="str">
        <f>VLOOKUP(B718,Location!$A$2:$C$986,3,0)</f>
        <v>Central</v>
      </c>
      <c r="D718">
        <f>VLOOKUP(A718,OrderProduct!A718:F2669,6,0)</f>
        <v>1362.2</v>
      </c>
    </row>
    <row r="719" spans="1:4">
      <c r="A719" s="3">
        <v>1253</v>
      </c>
      <c r="B719">
        <f>VLOOKUP(A719,OrderProduct!$A$2:$T$1953,20,FALSE)</f>
        <v>78613</v>
      </c>
      <c r="C719" s="3" t="str">
        <f>VLOOKUP(B719,Location!$A$2:$C$986,3,0)</f>
        <v>Central</v>
      </c>
      <c r="D719">
        <f>VLOOKUP(A719,OrderProduct!A719:F2670,6,0)</f>
        <v>506.5</v>
      </c>
    </row>
    <row r="720" spans="1:4">
      <c r="A720" s="3">
        <v>1254</v>
      </c>
      <c r="B720">
        <f>VLOOKUP(A720,OrderProduct!$A$2:$T$1953,20,FALSE)</f>
        <v>77530</v>
      </c>
      <c r="C720" s="3" t="str">
        <f>VLOOKUP(B720,Location!$A$2:$C$986,3,0)</f>
        <v>Central</v>
      </c>
      <c r="D720">
        <f>VLOOKUP(A720,OrderProduct!A720:F2671,6,0)</f>
        <v>59.98</v>
      </c>
    </row>
    <row r="721" spans="1:4">
      <c r="A721" s="3">
        <v>1254</v>
      </c>
      <c r="B721">
        <f>VLOOKUP(A721,OrderProduct!$A$2:$T$1953,20,FALSE)</f>
        <v>77530</v>
      </c>
      <c r="C721" s="3" t="str">
        <f>VLOOKUP(B721,Location!$A$2:$C$986,3,0)</f>
        <v>Central</v>
      </c>
      <c r="D721">
        <f>VLOOKUP(A721,OrderProduct!A721:F2672,6,0)</f>
        <v>9252.81</v>
      </c>
    </row>
    <row r="722" spans="1:4">
      <c r="A722" s="3">
        <v>1254</v>
      </c>
      <c r="B722">
        <f>VLOOKUP(A722,OrderProduct!$A$2:$T$1953,20,FALSE)</f>
        <v>77530</v>
      </c>
      <c r="C722" s="3" t="str">
        <f>VLOOKUP(B722,Location!$A$2:$C$986,3,0)</f>
        <v>Central</v>
      </c>
      <c r="D722">
        <f>VLOOKUP(A722,OrderProduct!A722:F2673,6,0)</f>
        <v>207.31</v>
      </c>
    </row>
    <row r="723" spans="1:4">
      <c r="A723" s="3">
        <v>1257</v>
      </c>
      <c r="B723">
        <f>VLOOKUP(A723,OrderProduct!$A$2:$T$1953,20,FALSE)</f>
        <v>80013</v>
      </c>
      <c r="C723" s="3" t="str">
        <f>VLOOKUP(B723,Location!$A$2:$C$986,3,0)</f>
        <v>West</v>
      </c>
      <c r="D723">
        <f>VLOOKUP(A723,OrderProduct!A723:F2674,6,0)</f>
        <v>143.12</v>
      </c>
    </row>
    <row r="724" spans="1:4">
      <c r="A724" s="3">
        <v>1257</v>
      </c>
      <c r="B724">
        <f>VLOOKUP(A724,OrderProduct!$A$2:$T$1953,20,FALSE)</f>
        <v>80013</v>
      </c>
      <c r="C724" s="3" t="str">
        <f>VLOOKUP(B724,Location!$A$2:$C$986,3,0)</f>
        <v>West</v>
      </c>
      <c r="D724">
        <f>VLOOKUP(A724,OrderProduct!A724:F2675,6,0)</f>
        <v>135.78</v>
      </c>
    </row>
    <row r="725" spans="1:4">
      <c r="A725" s="3">
        <v>1259</v>
      </c>
      <c r="B725">
        <f>VLOOKUP(A725,OrderProduct!$A$2:$T$1953,20,FALSE)</f>
        <v>40422</v>
      </c>
      <c r="C725" s="3" t="str">
        <f>VLOOKUP(B725,Location!$A$2:$C$986,3,0)</f>
        <v>South</v>
      </c>
      <c r="D725">
        <f>VLOOKUP(A725,OrderProduct!A725:F2676,6,0)</f>
        <v>43.94</v>
      </c>
    </row>
    <row r="726" spans="1:4">
      <c r="A726" s="3">
        <v>1261</v>
      </c>
      <c r="B726">
        <f>VLOOKUP(A726,OrderProduct!$A$2:$T$1953,20,FALSE)</f>
        <v>80020</v>
      </c>
      <c r="C726" s="3" t="str">
        <f>VLOOKUP(B726,Location!$A$2:$C$986,3,0)</f>
        <v>West</v>
      </c>
      <c r="D726">
        <f>VLOOKUP(A726,OrderProduct!A726:F2677,6,0)</f>
        <v>386.61</v>
      </c>
    </row>
    <row r="727" spans="1:4">
      <c r="A727" s="3">
        <v>1265</v>
      </c>
      <c r="B727">
        <f>VLOOKUP(A727,OrderProduct!$A$2:$T$1953,20,FALSE)</f>
        <v>73521</v>
      </c>
      <c r="C727" s="3" t="str">
        <f>VLOOKUP(B727,Location!$A$2:$C$986,3,0)</f>
        <v>Central</v>
      </c>
      <c r="D727">
        <f>VLOOKUP(A727,OrderProduct!A727:F2678,6,0)</f>
        <v>43.31</v>
      </c>
    </row>
    <row r="728" spans="1:4">
      <c r="A728" s="3">
        <v>1267</v>
      </c>
      <c r="B728">
        <f>VLOOKUP(A728,OrderProduct!$A$2:$T$1953,20,FALSE)</f>
        <v>33433</v>
      </c>
      <c r="C728" s="3" t="str">
        <f>VLOOKUP(B728,Location!$A$2:$C$986,3,0)</f>
        <v>South</v>
      </c>
      <c r="D728">
        <f>VLOOKUP(A728,OrderProduct!A728:F2679,6,0)</f>
        <v>5.21</v>
      </c>
    </row>
    <row r="729" spans="1:4">
      <c r="A729" s="3">
        <v>1267</v>
      </c>
      <c r="B729">
        <f>VLOOKUP(A729,OrderProduct!$A$2:$T$1953,20,FALSE)</f>
        <v>33433</v>
      </c>
      <c r="C729" s="3" t="str">
        <f>VLOOKUP(B729,Location!$A$2:$C$986,3,0)</f>
        <v>South</v>
      </c>
      <c r="D729">
        <f>VLOOKUP(A729,OrderProduct!A729:F2680,6,0)</f>
        <v>22.92</v>
      </c>
    </row>
    <row r="730" spans="1:4">
      <c r="A730" s="3">
        <v>1267</v>
      </c>
      <c r="B730">
        <f>VLOOKUP(A730,OrderProduct!$A$2:$T$1953,20,FALSE)</f>
        <v>33433</v>
      </c>
      <c r="C730" s="3" t="str">
        <f>VLOOKUP(B730,Location!$A$2:$C$986,3,0)</f>
        <v>South</v>
      </c>
      <c r="D730">
        <f>VLOOKUP(A730,OrderProduct!A730:F2681,6,0)</f>
        <v>30.9</v>
      </c>
    </row>
    <row r="731" spans="1:4">
      <c r="A731" s="3">
        <v>1271</v>
      </c>
      <c r="B731">
        <f>VLOOKUP(A731,OrderProduct!$A$2:$T$1953,20,FALSE)</f>
        <v>91941</v>
      </c>
      <c r="C731" s="3" t="str">
        <f>VLOOKUP(B731,Location!$A$2:$C$986,3,0)</f>
        <v>West</v>
      </c>
      <c r="D731">
        <f>VLOOKUP(A731,OrderProduct!A731:F2682,6,0)</f>
        <v>2363.08</v>
      </c>
    </row>
    <row r="732" spans="1:4">
      <c r="A732" s="3">
        <v>1271</v>
      </c>
      <c r="B732">
        <f>VLOOKUP(A732,OrderProduct!$A$2:$T$1953,20,FALSE)</f>
        <v>91941</v>
      </c>
      <c r="C732" s="3" t="str">
        <f>VLOOKUP(B732,Location!$A$2:$C$986,3,0)</f>
        <v>West</v>
      </c>
      <c r="D732">
        <f>VLOOKUP(A732,OrderProduct!A732:F2683,6,0)</f>
        <v>328.45</v>
      </c>
    </row>
    <row r="733" spans="1:4">
      <c r="A733" s="3">
        <v>1279</v>
      </c>
      <c r="B733">
        <f>VLOOKUP(A733,OrderProduct!$A$2:$T$1953,20,FALSE)</f>
        <v>46324</v>
      </c>
      <c r="C733" s="3" t="str">
        <f>VLOOKUP(B733,Location!$A$2:$C$986,3,0)</f>
        <v>Central</v>
      </c>
      <c r="D733">
        <f>VLOOKUP(A733,OrderProduct!A733:F2684,6,0)</f>
        <v>200.61</v>
      </c>
    </row>
    <row r="734" spans="1:4">
      <c r="A734" s="3">
        <v>1279</v>
      </c>
      <c r="B734">
        <f>VLOOKUP(A734,OrderProduct!$A$2:$T$1953,20,FALSE)</f>
        <v>46324</v>
      </c>
      <c r="C734" s="3" t="str">
        <f>VLOOKUP(B734,Location!$A$2:$C$986,3,0)</f>
        <v>Central</v>
      </c>
      <c r="D734">
        <f>VLOOKUP(A734,OrderProduct!A734:F2685,6,0)</f>
        <v>19.68</v>
      </c>
    </row>
    <row r="735" spans="1:4">
      <c r="A735" s="3">
        <v>1280</v>
      </c>
      <c r="B735">
        <f>VLOOKUP(A735,OrderProduct!$A$2:$T$1953,20,FALSE)</f>
        <v>98119</v>
      </c>
      <c r="C735" s="3" t="str">
        <f>VLOOKUP(B735,Location!$A$2:$C$986,3,0)</f>
        <v>West</v>
      </c>
      <c r="D735">
        <f>VLOOKUP(A735,OrderProduct!A735:F2686,6,0)</f>
        <v>9798.84</v>
      </c>
    </row>
    <row r="736" spans="1:4">
      <c r="A736" s="3">
        <v>1281</v>
      </c>
      <c r="B736">
        <f>VLOOKUP(A736,OrderProduct!$A$2:$T$1953,20,FALSE)</f>
        <v>47591</v>
      </c>
      <c r="C736" s="3" t="str">
        <f>VLOOKUP(B736,Location!$A$2:$C$986,3,0)</f>
        <v>Central</v>
      </c>
      <c r="D736">
        <f>VLOOKUP(A736,OrderProduct!A736:F2687,6,0)</f>
        <v>154.11</v>
      </c>
    </row>
    <row r="737" spans="1:4">
      <c r="A737" s="3">
        <v>1281</v>
      </c>
      <c r="B737">
        <f>VLOOKUP(A737,OrderProduct!$A$2:$T$1953,20,FALSE)</f>
        <v>47591</v>
      </c>
      <c r="C737" s="3" t="str">
        <f>VLOOKUP(B737,Location!$A$2:$C$986,3,0)</f>
        <v>Central</v>
      </c>
      <c r="D737">
        <f>VLOOKUP(A737,OrderProduct!A737:F2688,6,0)</f>
        <v>242.97</v>
      </c>
    </row>
    <row r="738" spans="1:4">
      <c r="A738" s="3">
        <v>1282</v>
      </c>
      <c r="B738">
        <f>VLOOKUP(A738,OrderProduct!$A$2:$T$1953,20,FALSE)</f>
        <v>19134</v>
      </c>
      <c r="C738" s="3" t="str">
        <f>VLOOKUP(B738,Location!$A$2:$C$986,3,0)</f>
        <v>East</v>
      </c>
      <c r="D738">
        <f>VLOOKUP(A738,OrderProduct!A738:F2689,6,0)</f>
        <v>32.39</v>
      </c>
    </row>
    <row r="739" spans="1:4">
      <c r="A739" s="3">
        <v>1282</v>
      </c>
      <c r="B739">
        <f>VLOOKUP(A739,OrderProduct!$A$2:$T$1953,20,FALSE)</f>
        <v>19134</v>
      </c>
      <c r="C739" s="3" t="str">
        <f>VLOOKUP(B739,Location!$A$2:$C$986,3,0)</f>
        <v>East</v>
      </c>
      <c r="D739">
        <f>VLOOKUP(A739,OrderProduct!A739:F2690,6,0)</f>
        <v>1350.94</v>
      </c>
    </row>
    <row r="740" spans="1:4">
      <c r="A740" s="3">
        <v>1298</v>
      </c>
      <c r="B740">
        <f>VLOOKUP(A740,OrderProduct!$A$2:$T$1953,20,FALSE)</f>
        <v>75482</v>
      </c>
      <c r="C740" s="3" t="str">
        <f>VLOOKUP(B740,Location!$A$2:$C$986,3,0)</f>
        <v>Central</v>
      </c>
      <c r="D740">
        <f>VLOOKUP(A740,OrderProduct!A740:F2691,6,0)</f>
        <v>149.32</v>
      </c>
    </row>
    <row r="741" spans="1:4">
      <c r="A741" s="3">
        <v>1298</v>
      </c>
      <c r="B741">
        <f>VLOOKUP(A741,OrderProduct!$A$2:$T$1953,20,FALSE)</f>
        <v>75482</v>
      </c>
      <c r="C741" s="3" t="str">
        <f>VLOOKUP(B741,Location!$A$2:$C$986,3,0)</f>
        <v>Central</v>
      </c>
      <c r="D741">
        <f>VLOOKUP(A741,OrderProduct!A741:F2692,6,0)</f>
        <v>177.01</v>
      </c>
    </row>
    <row r="742" spans="1:4">
      <c r="A742" s="3">
        <v>1303</v>
      </c>
      <c r="B742">
        <f>VLOOKUP(A742,OrderProduct!$A$2:$T$1953,20,FALSE)</f>
        <v>84074</v>
      </c>
      <c r="C742" s="3" t="str">
        <f>VLOOKUP(B742,Location!$A$2:$C$986,3,0)</f>
        <v>West</v>
      </c>
      <c r="D742">
        <f>VLOOKUP(A742,OrderProduct!A742:F2693,6,0)</f>
        <v>35.16</v>
      </c>
    </row>
    <row r="743" spans="1:4">
      <c r="A743" s="3">
        <v>1303</v>
      </c>
      <c r="B743">
        <f>VLOOKUP(A743,OrderProduct!$A$2:$T$1953,20,FALSE)</f>
        <v>84074</v>
      </c>
      <c r="C743" s="3" t="str">
        <f>VLOOKUP(B743,Location!$A$2:$C$986,3,0)</f>
        <v>West</v>
      </c>
      <c r="D743">
        <f>VLOOKUP(A743,OrderProduct!A743:F2694,6,0)</f>
        <v>75.17</v>
      </c>
    </row>
    <row r="744" spans="1:4">
      <c r="A744" s="3">
        <v>1304</v>
      </c>
      <c r="B744">
        <f>VLOOKUP(A744,OrderProduct!$A$2:$T$1953,20,FALSE)</f>
        <v>84084</v>
      </c>
      <c r="C744" s="3" t="str">
        <f>VLOOKUP(B744,Location!$A$2:$C$986,3,0)</f>
        <v>West</v>
      </c>
      <c r="D744">
        <f>VLOOKUP(A744,OrderProduct!A744:F2695,6,0)</f>
        <v>1125.76</v>
      </c>
    </row>
    <row r="745" spans="1:4">
      <c r="A745" s="3">
        <v>1305</v>
      </c>
      <c r="B745">
        <f>VLOOKUP(A745,OrderProduct!$A$2:$T$1953,20,FALSE)</f>
        <v>84120</v>
      </c>
      <c r="C745" s="3" t="str">
        <f>VLOOKUP(B745,Location!$A$2:$C$986,3,0)</f>
        <v>West</v>
      </c>
      <c r="D745">
        <f>VLOOKUP(A745,OrderProduct!A745:F2696,6,0)</f>
        <v>746.03</v>
      </c>
    </row>
    <row r="746" spans="1:4">
      <c r="A746" s="3">
        <v>1307</v>
      </c>
      <c r="B746">
        <f>VLOOKUP(A746,OrderProduct!$A$2:$T$1953,20,FALSE)</f>
        <v>97420</v>
      </c>
      <c r="C746" s="3" t="str">
        <f>VLOOKUP(B746,Location!$A$2:$C$986,3,0)</f>
        <v>West</v>
      </c>
      <c r="D746">
        <f>VLOOKUP(A746,OrderProduct!A746:F2697,6,0)</f>
        <v>127.94</v>
      </c>
    </row>
    <row r="747" spans="1:4">
      <c r="A747" s="3">
        <v>1314</v>
      </c>
      <c r="B747">
        <f>VLOOKUP(A747,OrderProduct!$A$2:$T$1953,20,FALSE)</f>
        <v>90058</v>
      </c>
      <c r="C747" s="3" t="str">
        <f>VLOOKUP(B747,Location!$A$2:$C$986,3,0)</f>
        <v>West</v>
      </c>
      <c r="D747">
        <f>VLOOKUP(A747,OrderProduct!A747:F2698,6,0)</f>
        <v>88.84</v>
      </c>
    </row>
    <row r="748" spans="1:4">
      <c r="A748" s="3">
        <v>1314</v>
      </c>
      <c r="B748">
        <f>VLOOKUP(A748,OrderProduct!$A$2:$T$1953,20,FALSE)</f>
        <v>90058</v>
      </c>
      <c r="C748" s="3" t="str">
        <f>VLOOKUP(B748,Location!$A$2:$C$986,3,0)</f>
        <v>West</v>
      </c>
      <c r="D748">
        <f>VLOOKUP(A748,OrderProduct!A748:F2699,6,0)</f>
        <v>593.33</v>
      </c>
    </row>
    <row r="749" spans="1:4">
      <c r="A749" s="3">
        <v>1314</v>
      </c>
      <c r="B749">
        <f>VLOOKUP(A749,OrderProduct!$A$2:$T$1953,20,FALSE)</f>
        <v>90058</v>
      </c>
      <c r="C749" s="3" t="str">
        <f>VLOOKUP(B749,Location!$A$2:$C$986,3,0)</f>
        <v>West</v>
      </c>
      <c r="D749">
        <f>VLOOKUP(A749,OrderProduct!A749:F2700,6,0)</f>
        <v>48.3</v>
      </c>
    </row>
    <row r="750" spans="1:4">
      <c r="A750" s="3">
        <v>1314</v>
      </c>
      <c r="B750">
        <f>VLOOKUP(A750,OrderProduct!$A$2:$T$1953,20,FALSE)</f>
        <v>90058</v>
      </c>
      <c r="C750" s="3" t="str">
        <f>VLOOKUP(B750,Location!$A$2:$C$986,3,0)</f>
        <v>West</v>
      </c>
      <c r="D750">
        <f>VLOOKUP(A750,OrderProduct!A750:F2701,6,0)</f>
        <v>58.81</v>
      </c>
    </row>
    <row r="751" spans="1:4">
      <c r="A751" s="3">
        <v>1315</v>
      </c>
      <c r="B751">
        <f>VLOOKUP(A751,OrderProduct!$A$2:$T$1953,20,FALSE)</f>
        <v>80906</v>
      </c>
      <c r="C751" s="3" t="str">
        <f>VLOOKUP(B751,Location!$A$2:$C$986,3,0)</f>
        <v>West</v>
      </c>
      <c r="D751">
        <f>VLOOKUP(A751,OrderProduct!A751:F2702,6,0)</f>
        <v>47.38</v>
      </c>
    </row>
    <row r="752" spans="1:4">
      <c r="A752" s="3">
        <v>1316</v>
      </c>
      <c r="B752">
        <f>VLOOKUP(A752,OrderProduct!$A$2:$T$1953,20,FALSE)</f>
        <v>80022</v>
      </c>
      <c r="C752" s="3" t="str">
        <f>VLOOKUP(B752,Location!$A$2:$C$986,3,0)</f>
        <v>West</v>
      </c>
      <c r="D752">
        <f>VLOOKUP(A752,OrderProduct!A752:F2703,6,0)</f>
        <v>637.76</v>
      </c>
    </row>
    <row r="753" spans="1:4">
      <c r="A753" s="3">
        <v>1316</v>
      </c>
      <c r="B753">
        <f>VLOOKUP(A753,OrderProduct!$A$2:$T$1953,20,FALSE)</f>
        <v>80022</v>
      </c>
      <c r="C753" s="3" t="str">
        <f>VLOOKUP(B753,Location!$A$2:$C$986,3,0)</f>
        <v>West</v>
      </c>
      <c r="D753">
        <f>VLOOKUP(A753,OrderProduct!A753:F2704,6,0)</f>
        <v>2156.06</v>
      </c>
    </row>
    <row r="754" spans="1:4">
      <c r="A754" s="3">
        <v>1316</v>
      </c>
      <c r="B754">
        <f>VLOOKUP(A754,OrderProduct!$A$2:$T$1953,20,FALSE)</f>
        <v>80022</v>
      </c>
      <c r="C754" s="3" t="str">
        <f>VLOOKUP(B754,Location!$A$2:$C$986,3,0)</f>
        <v>West</v>
      </c>
      <c r="D754">
        <f>VLOOKUP(A754,OrderProduct!A754:F2705,6,0)</f>
        <v>333.04</v>
      </c>
    </row>
    <row r="755" spans="1:4">
      <c r="A755" s="3">
        <v>1316</v>
      </c>
      <c r="B755">
        <f>VLOOKUP(A755,OrderProduct!$A$2:$T$1953,20,FALSE)</f>
        <v>80022</v>
      </c>
      <c r="C755" s="3" t="str">
        <f>VLOOKUP(B755,Location!$A$2:$C$986,3,0)</f>
        <v>West</v>
      </c>
      <c r="D755">
        <f>VLOOKUP(A755,OrderProduct!A755:F2706,6,0)</f>
        <v>472.44</v>
      </c>
    </row>
    <row r="756" spans="1:4">
      <c r="A756" s="3">
        <v>1338</v>
      </c>
      <c r="B756">
        <f>VLOOKUP(A756,OrderProduct!$A$2:$T$1953,20,FALSE)</f>
        <v>60623</v>
      </c>
      <c r="C756" s="3" t="str">
        <f>VLOOKUP(B756,Location!$A$2:$C$986,3,0)</f>
        <v>Central</v>
      </c>
      <c r="D756">
        <f>VLOOKUP(A756,OrderProduct!A756:F2707,6,0)</f>
        <v>18.73</v>
      </c>
    </row>
    <row r="757" spans="1:4">
      <c r="A757" s="3">
        <v>1340</v>
      </c>
      <c r="B757">
        <f>VLOOKUP(A757,OrderProduct!$A$2:$T$1953,20,FALSE)</f>
        <v>10170</v>
      </c>
      <c r="C757" s="3" t="str">
        <f>VLOOKUP(B757,Location!$A$2:$C$986,3,0)</f>
        <v>East</v>
      </c>
      <c r="D757">
        <f>VLOOKUP(A757,OrderProduct!A757:F2708,6,0)</f>
        <v>20.46</v>
      </c>
    </row>
    <row r="758" spans="1:4">
      <c r="A758" s="3">
        <v>1340</v>
      </c>
      <c r="B758">
        <f>VLOOKUP(A758,OrderProduct!$A$2:$T$1953,20,FALSE)</f>
        <v>10170</v>
      </c>
      <c r="C758" s="3" t="str">
        <f>VLOOKUP(B758,Location!$A$2:$C$986,3,0)</f>
        <v>East</v>
      </c>
      <c r="D758">
        <f>VLOOKUP(A758,OrderProduct!A758:F2709,6,0)</f>
        <v>21.41</v>
      </c>
    </row>
    <row r="759" spans="1:4">
      <c r="A759" s="3">
        <v>1340</v>
      </c>
      <c r="B759">
        <f>VLOOKUP(A759,OrderProduct!$A$2:$T$1953,20,FALSE)</f>
        <v>10170</v>
      </c>
      <c r="C759" s="3" t="str">
        <f>VLOOKUP(B759,Location!$A$2:$C$986,3,0)</f>
        <v>East</v>
      </c>
      <c r="D759">
        <f>VLOOKUP(A759,OrderProduct!A759:F2710,6,0)</f>
        <v>135.77</v>
      </c>
    </row>
    <row r="760" spans="1:4">
      <c r="A760" s="3">
        <v>1340</v>
      </c>
      <c r="B760">
        <f>VLOOKUP(A760,OrderProduct!$A$2:$T$1953,20,FALSE)</f>
        <v>10170</v>
      </c>
      <c r="C760" s="3" t="str">
        <f>VLOOKUP(B760,Location!$A$2:$C$986,3,0)</f>
        <v>East</v>
      </c>
      <c r="D760">
        <f>VLOOKUP(A760,OrderProduct!A760:F2711,6,0)</f>
        <v>55.43</v>
      </c>
    </row>
    <row r="761" spans="1:4">
      <c r="A761" s="3">
        <v>1341</v>
      </c>
      <c r="B761">
        <f>VLOOKUP(A761,OrderProduct!$A$2:$T$1953,20,FALSE)</f>
        <v>17201</v>
      </c>
      <c r="C761" s="3" t="str">
        <f>VLOOKUP(B761,Location!$A$2:$C$986,3,0)</f>
        <v>East</v>
      </c>
      <c r="D761">
        <f>VLOOKUP(A761,OrderProduct!A761:F2712,6,0)</f>
        <v>931.87</v>
      </c>
    </row>
    <row r="762" spans="1:4">
      <c r="A762" s="3">
        <v>1341</v>
      </c>
      <c r="B762">
        <f>VLOOKUP(A762,OrderProduct!$A$2:$T$1953,20,FALSE)</f>
        <v>17201</v>
      </c>
      <c r="C762" s="3" t="str">
        <f>VLOOKUP(B762,Location!$A$2:$C$986,3,0)</f>
        <v>East</v>
      </c>
      <c r="D762">
        <f>VLOOKUP(A762,OrderProduct!A762:F2713,6,0)</f>
        <v>38.89</v>
      </c>
    </row>
    <row r="763" spans="1:4">
      <c r="A763" s="3">
        <v>1341</v>
      </c>
      <c r="B763">
        <f>VLOOKUP(A763,OrderProduct!$A$2:$T$1953,20,FALSE)</f>
        <v>17201</v>
      </c>
      <c r="C763" s="3" t="str">
        <f>VLOOKUP(B763,Location!$A$2:$C$986,3,0)</f>
        <v>East</v>
      </c>
      <c r="D763">
        <f>VLOOKUP(A763,OrderProduct!A763:F2714,6,0)</f>
        <v>45.12</v>
      </c>
    </row>
    <row r="764" spans="1:4">
      <c r="A764" s="3">
        <v>1347</v>
      </c>
      <c r="B764">
        <f>VLOOKUP(A764,OrderProduct!$A$2:$T$1953,20,FALSE)</f>
        <v>33511</v>
      </c>
      <c r="C764" s="3" t="str">
        <f>VLOOKUP(B764,Location!$A$2:$C$986,3,0)</f>
        <v>South</v>
      </c>
      <c r="D764">
        <f>VLOOKUP(A764,OrderProduct!A764:F2715,6,0)</f>
        <v>90.45</v>
      </c>
    </row>
    <row r="765" spans="1:4">
      <c r="A765" s="3">
        <v>1350</v>
      </c>
      <c r="B765">
        <f>VLOOKUP(A765,OrderProduct!$A$2:$T$1953,20,FALSE)</f>
        <v>33055</v>
      </c>
      <c r="C765" s="3" t="str">
        <f>VLOOKUP(B765,Location!$A$2:$C$986,3,0)</f>
        <v>South</v>
      </c>
      <c r="D765">
        <f>VLOOKUP(A765,OrderProduct!A765:F2716,6,0)</f>
        <v>240.21</v>
      </c>
    </row>
    <row r="766" spans="1:4">
      <c r="A766" s="3">
        <v>1351</v>
      </c>
      <c r="B766">
        <f>VLOOKUP(A766,OrderProduct!$A$2:$T$1953,20,FALSE)</f>
        <v>33063</v>
      </c>
      <c r="C766" s="3" t="str">
        <f>VLOOKUP(B766,Location!$A$2:$C$986,3,0)</f>
        <v>South</v>
      </c>
      <c r="D766">
        <f>VLOOKUP(A766,OrderProduct!A766:F2717,6,0)</f>
        <v>59.79</v>
      </c>
    </row>
    <row r="767" spans="1:4">
      <c r="A767" s="3">
        <v>1352</v>
      </c>
      <c r="B767">
        <f>VLOOKUP(A767,OrderProduct!$A$2:$T$1953,20,FALSE)</f>
        <v>20746</v>
      </c>
      <c r="C767" s="3" t="str">
        <f>VLOOKUP(B767,Location!$A$2:$C$986,3,0)</f>
        <v>East</v>
      </c>
      <c r="D767">
        <f>VLOOKUP(A767,OrderProduct!A767:F2718,6,0)</f>
        <v>1785.01</v>
      </c>
    </row>
    <row r="768" spans="1:4">
      <c r="A768" s="3">
        <v>1354</v>
      </c>
      <c r="B768">
        <f>VLOOKUP(A768,OrderProduct!$A$2:$T$1953,20,FALSE)</f>
        <v>76086</v>
      </c>
      <c r="C768" s="3" t="str">
        <f>VLOOKUP(B768,Location!$A$2:$C$986,3,0)</f>
        <v>Central</v>
      </c>
      <c r="D768">
        <f>VLOOKUP(A768,OrderProduct!A768:F2719,6,0)</f>
        <v>318.18</v>
      </c>
    </row>
    <row r="769" spans="1:4">
      <c r="A769" s="3">
        <v>1354</v>
      </c>
      <c r="B769">
        <f>VLOOKUP(A769,OrderProduct!$A$2:$T$1953,20,FALSE)</f>
        <v>76086</v>
      </c>
      <c r="C769" s="3" t="str">
        <f>VLOOKUP(B769,Location!$A$2:$C$986,3,0)</f>
        <v>Central</v>
      </c>
      <c r="D769">
        <f>VLOOKUP(A769,OrderProduct!A769:F2720,6,0)</f>
        <v>67.49</v>
      </c>
    </row>
    <row r="770" spans="1:4">
      <c r="A770" s="3">
        <v>1357</v>
      </c>
      <c r="B770">
        <f>VLOOKUP(A770,OrderProduct!$A$2:$T$1953,20,FALSE)</f>
        <v>78596</v>
      </c>
      <c r="C770" s="3" t="str">
        <f>VLOOKUP(B770,Location!$A$2:$C$986,3,0)</f>
        <v>Central</v>
      </c>
      <c r="D770">
        <f>VLOOKUP(A770,OrderProduct!A770:F2721,6,0)</f>
        <v>2.25</v>
      </c>
    </row>
    <row r="771" spans="1:4">
      <c r="A771" s="3">
        <v>1357</v>
      </c>
      <c r="B771">
        <f>VLOOKUP(A771,OrderProduct!$A$2:$T$1953,20,FALSE)</f>
        <v>78596</v>
      </c>
      <c r="C771" s="3" t="str">
        <f>VLOOKUP(B771,Location!$A$2:$C$986,3,0)</f>
        <v>Central</v>
      </c>
      <c r="D771">
        <f>VLOOKUP(A771,OrderProduct!A771:F2722,6,0)</f>
        <v>54.78</v>
      </c>
    </row>
    <row r="772" spans="1:4">
      <c r="A772" s="3">
        <v>1360</v>
      </c>
      <c r="B772">
        <f>VLOOKUP(A772,OrderProduct!$A$2:$T$1953,20,FALSE)</f>
        <v>52761</v>
      </c>
      <c r="C772" s="3" t="str">
        <f>VLOOKUP(B772,Location!$A$2:$C$986,3,0)</f>
        <v>Central</v>
      </c>
      <c r="D772">
        <f>VLOOKUP(A772,OrderProduct!A772:F2723,6,0)</f>
        <v>1050.08</v>
      </c>
    </row>
    <row r="773" spans="1:4">
      <c r="A773" s="3">
        <v>1361</v>
      </c>
      <c r="B773">
        <f>VLOOKUP(A773,OrderProduct!$A$2:$T$1953,20,FALSE)</f>
        <v>48101</v>
      </c>
      <c r="C773" s="3" t="str">
        <f>VLOOKUP(B773,Location!$A$2:$C$986,3,0)</f>
        <v>Central</v>
      </c>
      <c r="D773">
        <f>VLOOKUP(A773,OrderProduct!A773:F2724,6,0)</f>
        <v>33.82</v>
      </c>
    </row>
    <row r="774" spans="1:4">
      <c r="A774" s="3">
        <v>1361</v>
      </c>
      <c r="B774">
        <f>VLOOKUP(A774,OrderProduct!$A$2:$T$1953,20,FALSE)</f>
        <v>48101</v>
      </c>
      <c r="C774" s="3" t="str">
        <f>VLOOKUP(B774,Location!$A$2:$C$986,3,0)</f>
        <v>Central</v>
      </c>
      <c r="D774">
        <f>VLOOKUP(A774,OrderProduct!A774:F2725,6,0)</f>
        <v>612.92</v>
      </c>
    </row>
    <row r="775" spans="1:4">
      <c r="A775" s="3">
        <v>1361</v>
      </c>
      <c r="B775">
        <f>VLOOKUP(A775,OrderProduct!$A$2:$T$1953,20,FALSE)</f>
        <v>48101</v>
      </c>
      <c r="C775" s="3" t="str">
        <f>VLOOKUP(B775,Location!$A$2:$C$986,3,0)</f>
        <v>Central</v>
      </c>
      <c r="D775">
        <f>VLOOKUP(A775,OrderProduct!A775:F2726,6,0)</f>
        <v>78.99</v>
      </c>
    </row>
    <row r="776" spans="1:4">
      <c r="A776" s="3">
        <v>1363</v>
      </c>
      <c r="B776">
        <f>VLOOKUP(A776,OrderProduct!$A$2:$T$1953,20,FALSE)</f>
        <v>32707</v>
      </c>
      <c r="C776" s="3" t="str">
        <f>VLOOKUP(B776,Location!$A$2:$C$986,3,0)</f>
        <v>South</v>
      </c>
      <c r="D776">
        <f>VLOOKUP(A776,OrderProduct!A776:F2727,6,0)</f>
        <v>29.08</v>
      </c>
    </row>
    <row r="777" spans="1:4">
      <c r="A777" s="3">
        <v>1363</v>
      </c>
      <c r="B777">
        <f>VLOOKUP(A777,OrderProduct!$A$2:$T$1953,20,FALSE)</f>
        <v>32707</v>
      </c>
      <c r="C777" s="3" t="str">
        <f>VLOOKUP(B777,Location!$A$2:$C$986,3,0)</f>
        <v>South</v>
      </c>
      <c r="D777">
        <f>VLOOKUP(A777,OrderProduct!A777:F2728,6,0)</f>
        <v>2569.57</v>
      </c>
    </row>
    <row r="778" spans="1:4">
      <c r="A778" s="3">
        <v>1364</v>
      </c>
      <c r="B778">
        <f>VLOOKUP(A778,OrderProduct!$A$2:$T$1953,20,FALSE)</f>
        <v>20746</v>
      </c>
      <c r="C778" s="3" t="str">
        <f>VLOOKUP(B778,Location!$A$2:$C$986,3,0)</f>
        <v>East</v>
      </c>
      <c r="D778">
        <f>VLOOKUP(A778,OrderProduct!A778:F2729,6,0)</f>
        <v>1345.33</v>
      </c>
    </row>
    <row r="779" spans="1:4">
      <c r="A779" s="3">
        <v>1367</v>
      </c>
      <c r="B779">
        <f>VLOOKUP(A779,OrderProduct!$A$2:$T$1953,20,FALSE)</f>
        <v>79424</v>
      </c>
      <c r="C779" s="3" t="str">
        <f>VLOOKUP(B779,Location!$A$2:$C$986,3,0)</f>
        <v>Central</v>
      </c>
      <c r="D779">
        <f>VLOOKUP(A779,OrderProduct!A779:F2730,6,0)</f>
        <v>2439.37</v>
      </c>
    </row>
    <row r="780" spans="1:4">
      <c r="A780" s="3">
        <v>1368</v>
      </c>
      <c r="B780">
        <f>VLOOKUP(A780,OrderProduct!$A$2:$T$1953,20,FALSE)</f>
        <v>75901</v>
      </c>
      <c r="C780" s="3" t="str">
        <f>VLOOKUP(B780,Location!$A$2:$C$986,3,0)</f>
        <v>Central</v>
      </c>
      <c r="D780">
        <f>VLOOKUP(A780,OrderProduct!A780:F2731,6,0)</f>
        <v>92.02</v>
      </c>
    </row>
    <row r="781" spans="1:4">
      <c r="A781" s="3">
        <v>1369</v>
      </c>
      <c r="B781">
        <f>VLOOKUP(A781,OrderProduct!$A$2:$T$1953,20,FALSE)</f>
        <v>76063</v>
      </c>
      <c r="C781" s="3" t="str">
        <f>VLOOKUP(B781,Location!$A$2:$C$986,3,0)</f>
        <v>Central</v>
      </c>
      <c r="D781">
        <f>VLOOKUP(A781,OrderProduct!A781:F2732,6,0)</f>
        <v>283.55</v>
      </c>
    </row>
    <row r="782" spans="1:4">
      <c r="A782" s="3">
        <v>1374</v>
      </c>
      <c r="B782">
        <f>VLOOKUP(A782,OrderProduct!$A$2:$T$1953,20,FALSE)</f>
        <v>95207</v>
      </c>
      <c r="C782" s="3" t="str">
        <f>VLOOKUP(B782,Location!$A$2:$C$986,3,0)</f>
        <v>West</v>
      </c>
      <c r="D782">
        <f>VLOOKUP(A782,OrderProduct!A782:F2733,6,0)</f>
        <v>919.09</v>
      </c>
    </row>
    <row r="783" spans="1:4">
      <c r="A783" s="3">
        <v>1380</v>
      </c>
      <c r="B783">
        <f>VLOOKUP(A783,OrderProduct!$A$2:$T$1953,20,FALSE)</f>
        <v>3801</v>
      </c>
      <c r="C783" s="3" t="str">
        <f>VLOOKUP(B783,Location!$A$2:$C$986,3,0)</f>
        <v>East</v>
      </c>
      <c r="D783">
        <f>VLOOKUP(A783,OrderProduct!A783:F2734,6,0)</f>
        <v>90.46</v>
      </c>
    </row>
    <row r="784" spans="1:4">
      <c r="A784" s="3">
        <v>1383</v>
      </c>
      <c r="B784">
        <f>VLOOKUP(A784,OrderProduct!$A$2:$T$1953,20,FALSE)</f>
        <v>84120</v>
      </c>
      <c r="C784" s="3" t="str">
        <f>VLOOKUP(B784,Location!$A$2:$C$986,3,0)</f>
        <v>West</v>
      </c>
      <c r="D784">
        <f>VLOOKUP(A784,OrderProduct!A784:F2735,6,0)</f>
        <v>467.03</v>
      </c>
    </row>
    <row r="785" spans="1:4">
      <c r="A785" s="3">
        <v>1384</v>
      </c>
      <c r="B785">
        <f>VLOOKUP(A785,OrderProduct!$A$2:$T$1953,20,FALSE)</f>
        <v>22304</v>
      </c>
      <c r="C785" s="3" t="str">
        <f>VLOOKUP(B785,Location!$A$2:$C$986,3,0)</f>
        <v>South</v>
      </c>
      <c r="D785">
        <f>VLOOKUP(A785,OrderProduct!A785:F2736,6,0)</f>
        <v>63.48</v>
      </c>
    </row>
    <row r="786" spans="1:4">
      <c r="A786" s="3">
        <v>1384</v>
      </c>
      <c r="B786">
        <f>VLOOKUP(A786,OrderProduct!$A$2:$T$1953,20,FALSE)</f>
        <v>22304</v>
      </c>
      <c r="C786" s="3" t="str">
        <f>VLOOKUP(B786,Location!$A$2:$C$986,3,0)</f>
        <v>South</v>
      </c>
      <c r="D786">
        <f>VLOOKUP(A786,OrderProduct!A786:F2737,6,0)</f>
        <v>47.64</v>
      </c>
    </row>
    <row r="787" spans="1:4">
      <c r="A787" s="3">
        <v>1389</v>
      </c>
      <c r="B787">
        <f>VLOOKUP(A787,OrderProduct!$A$2:$T$1953,20,FALSE)</f>
        <v>94025</v>
      </c>
      <c r="C787" s="3" t="str">
        <f>VLOOKUP(B787,Location!$A$2:$C$986,3,0)</f>
        <v>West</v>
      </c>
      <c r="D787">
        <f>VLOOKUP(A787,OrderProduct!A787:F2738,6,0)</f>
        <v>1545.58</v>
      </c>
    </row>
    <row r="788" spans="1:4">
      <c r="A788" s="3">
        <v>1389</v>
      </c>
      <c r="B788">
        <f>VLOOKUP(A788,OrderProduct!$A$2:$T$1953,20,FALSE)</f>
        <v>94025</v>
      </c>
      <c r="C788" s="3" t="str">
        <f>VLOOKUP(B788,Location!$A$2:$C$986,3,0)</f>
        <v>West</v>
      </c>
      <c r="D788">
        <f>VLOOKUP(A788,OrderProduct!A788:F2739,6,0)</f>
        <v>353.1</v>
      </c>
    </row>
    <row r="789" spans="1:4">
      <c r="A789" s="3">
        <v>1389</v>
      </c>
      <c r="B789">
        <f>VLOOKUP(A789,OrderProduct!$A$2:$T$1953,20,FALSE)</f>
        <v>94025</v>
      </c>
      <c r="C789" s="3" t="str">
        <f>VLOOKUP(B789,Location!$A$2:$C$986,3,0)</f>
        <v>West</v>
      </c>
      <c r="D789">
        <f>VLOOKUP(A789,OrderProduct!A789:F2740,6,0)</f>
        <v>2104.99</v>
      </c>
    </row>
    <row r="790" spans="1:4">
      <c r="A790" s="3">
        <v>1390</v>
      </c>
      <c r="B790">
        <f>VLOOKUP(A790,OrderProduct!$A$2:$T$1953,20,FALSE)</f>
        <v>95207</v>
      </c>
      <c r="C790" s="3" t="str">
        <f>VLOOKUP(B790,Location!$A$2:$C$986,3,0)</f>
        <v>West</v>
      </c>
      <c r="D790">
        <f>VLOOKUP(A790,OrderProduct!A790:F2741,6,0)</f>
        <v>22.48</v>
      </c>
    </row>
    <row r="791" spans="1:4">
      <c r="A791" s="3">
        <v>1390</v>
      </c>
      <c r="B791">
        <f>VLOOKUP(A791,OrderProduct!$A$2:$T$1953,20,FALSE)</f>
        <v>95207</v>
      </c>
      <c r="C791" s="3" t="str">
        <f>VLOOKUP(B791,Location!$A$2:$C$986,3,0)</f>
        <v>West</v>
      </c>
      <c r="D791">
        <f>VLOOKUP(A791,OrderProduct!A791:F2742,6,0)</f>
        <v>284.39</v>
      </c>
    </row>
    <row r="792" spans="1:4">
      <c r="A792" s="3">
        <v>1391</v>
      </c>
      <c r="B792">
        <f>VLOOKUP(A792,OrderProduct!$A$2:$T$1953,20,FALSE)</f>
        <v>94086</v>
      </c>
      <c r="C792" s="3" t="str">
        <f>VLOOKUP(B792,Location!$A$2:$C$986,3,0)</f>
        <v>West</v>
      </c>
      <c r="D792">
        <f>VLOOKUP(A792,OrderProduct!A792:F2743,6,0)</f>
        <v>267.32</v>
      </c>
    </row>
    <row r="793" spans="1:4">
      <c r="A793" s="3">
        <v>1391</v>
      </c>
      <c r="B793">
        <f>VLOOKUP(A793,OrderProduct!$A$2:$T$1953,20,FALSE)</f>
        <v>94086</v>
      </c>
      <c r="C793" s="3" t="str">
        <f>VLOOKUP(B793,Location!$A$2:$C$986,3,0)</f>
        <v>West</v>
      </c>
      <c r="D793">
        <f>VLOOKUP(A793,OrderProduct!A793:F2744,6,0)</f>
        <v>72.75</v>
      </c>
    </row>
    <row r="794" spans="1:4">
      <c r="A794" s="3">
        <v>1402</v>
      </c>
      <c r="B794">
        <f>VLOOKUP(A794,OrderProduct!$A$2:$T$1953,20,FALSE)</f>
        <v>60653</v>
      </c>
      <c r="C794" s="3" t="str">
        <f>VLOOKUP(B794,Location!$A$2:$C$986,3,0)</f>
        <v>Central</v>
      </c>
      <c r="D794">
        <f>VLOOKUP(A794,OrderProduct!A794:F2745,6,0)</f>
        <v>69.96</v>
      </c>
    </row>
    <row r="795" spans="1:4">
      <c r="A795" s="3">
        <v>1402</v>
      </c>
      <c r="B795">
        <f>VLOOKUP(A795,OrderProduct!$A$2:$T$1953,20,FALSE)</f>
        <v>60653</v>
      </c>
      <c r="C795" s="3" t="str">
        <f>VLOOKUP(B795,Location!$A$2:$C$986,3,0)</f>
        <v>Central</v>
      </c>
      <c r="D795">
        <f>VLOOKUP(A795,OrderProduct!A795:F2746,6,0)</f>
        <v>4354.55</v>
      </c>
    </row>
    <row r="796" spans="1:4">
      <c r="A796" s="3">
        <v>1405</v>
      </c>
      <c r="B796">
        <f>VLOOKUP(A796,OrderProduct!$A$2:$T$1953,20,FALSE)</f>
        <v>49017</v>
      </c>
      <c r="C796" s="3" t="str">
        <f>VLOOKUP(B796,Location!$A$2:$C$986,3,0)</f>
        <v>Central</v>
      </c>
      <c r="D796">
        <f>VLOOKUP(A796,OrderProduct!A796:F2747,6,0)</f>
        <v>146.17</v>
      </c>
    </row>
    <row r="797" spans="1:4">
      <c r="A797" s="3">
        <v>1405</v>
      </c>
      <c r="B797">
        <f>VLOOKUP(A797,OrderProduct!$A$2:$T$1953,20,FALSE)</f>
        <v>49017</v>
      </c>
      <c r="C797" s="3" t="str">
        <f>VLOOKUP(B797,Location!$A$2:$C$986,3,0)</f>
        <v>Central</v>
      </c>
      <c r="D797">
        <f>VLOOKUP(A797,OrderProduct!A797:F2748,6,0)</f>
        <v>96.96</v>
      </c>
    </row>
    <row r="798" spans="1:4">
      <c r="A798" s="3">
        <v>1410</v>
      </c>
      <c r="B798">
        <f>VLOOKUP(A798,OrderProduct!$A$2:$T$1953,20,FALSE)</f>
        <v>92553</v>
      </c>
      <c r="C798" s="3" t="str">
        <f>VLOOKUP(B798,Location!$A$2:$C$986,3,0)</f>
        <v>West</v>
      </c>
      <c r="D798">
        <f>VLOOKUP(A798,OrderProduct!A798:F2749,6,0)</f>
        <v>200.64</v>
      </c>
    </row>
    <row r="799" spans="1:4">
      <c r="A799" s="3">
        <v>1412</v>
      </c>
      <c r="B799">
        <f>VLOOKUP(A799,OrderProduct!$A$2:$T$1953,20,FALSE)</f>
        <v>94043</v>
      </c>
      <c r="C799" s="3" t="str">
        <f>VLOOKUP(B799,Location!$A$2:$C$986,3,0)</f>
        <v>West</v>
      </c>
      <c r="D799">
        <f>VLOOKUP(A799,OrderProduct!A799:F2750,6,0)</f>
        <v>72.76</v>
      </c>
    </row>
    <row r="800" spans="1:4">
      <c r="A800" s="3">
        <v>1413</v>
      </c>
      <c r="B800">
        <f>VLOOKUP(A800,OrderProduct!$A$2:$T$1953,20,FALSE)</f>
        <v>2113</v>
      </c>
      <c r="C800" s="3" t="str">
        <f>VLOOKUP(B800,Location!$A$2:$C$986,3,0)</f>
        <v>East</v>
      </c>
      <c r="D800">
        <f>VLOOKUP(A800,OrderProduct!A800:F2751,6,0)</f>
        <v>3722.41</v>
      </c>
    </row>
    <row r="801" spans="1:4">
      <c r="A801" s="3">
        <v>1413</v>
      </c>
      <c r="B801">
        <f>VLOOKUP(A801,OrderProduct!$A$2:$T$1953,20,FALSE)</f>
        <v>2113</v>
      </c>
      <c r="C801" s="3" t="str">
        <f>VLOOKUP(B801,Location!$A$2:$C$986,3,0)</f>
        <v>East</v>
      </c>
      <c r="D801">
        <f>VLOOKUP(A801,OrderProduct!A801:F2752,6,0)</f>
        <v>95.1</v>
      </c>
    </row>
    <row r="802" spans="1:4">
      <c r="A802" s="3">
        <v>1416</v>
      </c>
      <c r="B802">
        <f>VLOOKUP(A802,OrderProduct!$A$2:$T$1953,20,FALSE)</f>
        <v>46203</v>
      </c>
      <c r="C802" s="3" t="str">
        <f>VLOOKUP(B802,Location!$A$2:$C$986,3,0)</f>
        <v>Central</v>
      </c>
      <c r="D802">
        <f>VLOOKUP(A802,OrderProduct!A802:F2753,6,0)</f>
        <v>734.74</v>
      </c>
    </row>
    <row r="803" spans="1:4">
      <c r="A803" s="3">
        <v>1416</v>
      </c>
      <c r="B803">
        <f>VLOOKUP(A803,OrderProduct!$A$2:$T$1953,20,FALSE)</f>
        <v>46203</v>
      </c>
      <c r="C803" s="3" t="str">
        <f>VLOOKUP(B803,Location!$A$2:$C$986,3,0)</f>
        <v>Central</v>
      </c>
      <c r="D803">
        <f>VLOOKUP(A803,OrderProduct!A803:F2754,6,0)</f>
        <v>1882.87</v>
      </c>
    </row>
    <row r="804" spans="1:4">
      <c r="A804" s="3">
        <v>1418</v>
      </c>
      <c r="B804">
        <f>VLOOKUP(A804,OrderProduct!$A$2:$T$1953,20,FALSE)</f>
        <v>46901</v>
      </c>
      <c r="C804" s="3" t="str">
        <f>VLOOKUP(B804,Location!$A$2:$C$986,3,0)</f>
        <v>Central</v>
      </c>
      <c r="D804">
        <f>VLOOKUP(A804,OrderProduct!A804:F2755,6,0)</f>
        <v>8834.58</v>
      </c>
    </row>
    <row r="805" spans="1:4">
      <c r="A805" s="3">
        <v>1419</v>
      </c>
      <c r="B805">
        <f>VLOOKUP(A805,OrderProduct!$A$2:$T$1953,20,FALSE)</f>
        <v>47905</v>
      </c>
      <c r="C805" s="3" t="str">
        <f>VLOOKUP(B805,Location!$A$2:$C$986,3,0)</f>
        <v>Central</v>
      </c>
      <c r="D805">
        <f>VLOOKUP(A805,OrderProduct!A805:F2756,6,0)</f>
        <v>494.49</v>
      </c>
    </row>
    <row r="806" spans="1:4">
      <c r="A806" s="3">
        <v>1424</v>
      </c>
      <c r="B806">
        <f>VLOOKUP(A806,OrderProduct!$A$2:$T$1953,20,FALSE)</f>
        <v>80112</v>
      </c>
      <c r="C806" s="3" t="str">
        <f>VLOOKUP(B806,Location!$A$2:$C$986,3,0)</f>
        <v>West</v>
      </c>
      <c r="D806">
        <f>VLOOKUP(A806,OrderProduct!A806:F2757,6,0)</f>
        <v>17.31</v>
      </c>
    </row>
    <row r="807" spans="1:4">
      <c r="A807" s="3">
        <v>1424</v>
      </c>
      <c r="B807">
        <f>VLOOKUP(A807,OrderProduct!$A$2:$T$1953,20,FALSE)</f>
        <v>80112</v>
      </c>
      <c r="C807" s="3" t="str">
        <f>VLOOKUP(B807,Location!$A$2:$C$986,3,0)</f>
        <v>West</v>
      </c>
      <c r="D807">
        <f>VLOOKUP(A807,OrderProduct!A807:F2758,6,0)</f>
        <v>23.56</v>
      </c>
    </row>
    <row r="808" spans="1:4">
      <c r="A808" s="3">
        <v>1424</v>
      </c>
      <c r="B808">
        <f>VLOOKUP(A808,OrderProduct!$A$2:$T$1953,20,FALSE)</f>
        <v>80112</v>
      </c>
      <c r="C808" s="3" t="str">
        <f>VLOOKUP(B808,Location!$A$2:$C$986,3,0)</f>
        <v>West</v>
      </c>
      <c r="D808">
        <f>VLOOKUP(A808,OrderProduct!A808:F2759,6,0)</f>
        <v>130.74</v>
      </c>
    </row>
    <row r="809" spans="1:4">
      <c r="A809" s="3">
        <v>1424</v>
      </c>
      <c r="B809">
        <f>VLOOKUP(A809,OrderProduct!$A$2:$T$1953,20,FALSE)</f>
        <v>80112</v>
      </c>
      <c r="C809" s="3" t="str">
        <f>VLOOKUP(B809,Location!$A$2:$C$986,3,0)</f>
        <v>West</v>
      </c>
      <c r="D809">
        <f>VLOOKUP(A809,OrderProduct!A809:F2760,6,0)</f>
        <v>49.87</v>
      </c>
    </row>
    <row r="810" spans="1:4">
      <c r="A810" s="3">
        <v>1425</v>
      </c>
      <c r="B810">
        <f>VLOOKUP(A810,OrderProduct!$A$2:$T$1953,20,FALSE)</f>
        <v>80525</v>
      </c>
      <c r="C810" s="3" t="str">
        <f>VLOOKUP(B810,Location!$A$2:$C$986,3,0)</f>
        <v>West</v>
      </c>
      <c r="D810">
        <f>VLOOKUP(A810,OrderProduct!A810:F2761,6,0)</f>
        <v>356.92</v>
      </c>
    </row>
    <row r="811" spans="1:4">
      <c r="A811" s="3">
        <v>1427</v>
      </c>
      <c r="B811">
        <f>VLOOKUP(A811,OrderProduct!$A$2:$T$1953,20,FALSE)</f>
        <v>48708</v>
      </c>
      <c r="C811" s="3" t="str">
        <f>VLOOKUP(B811,Location!$A$2:$C$986,3,0)</f>
        <v>Central</v>
      </c>
      <c r="D811">
        <f>VLOOKUP(A811,OrderProduct!A811:F2762,6,0)</f>
        <v>136.16</v>
      </c>
    </row>
    <row r="812" spans="1:4">
      <c r="A812" s="3">
        <v>1432</v>
      </c>
      <c r="B812">
        <f>VLOOKUP(A812,OrderProduct!$A$2:$T$1953,20,FALSE)</f>
        <v>46203</v>
      </c>
      <c r="C812" s="3" t="str">
        <f>VLOOKUP(B812,Location!$A$2:$C$986,3,0)</f>
        <v>Central</v>
      </c>
      <c r="D812">
        <f>VLOOKUP(A812,OrderProduct!A812:F2763,6,0)</f>
        <v>24.18</v>
      </c>
    </row>
    <row r="813" spans="1:4">
      <c r="A813" s="3">
        <v>1432</v>
      </c>
      <c r="B813">
        <f>VLOOKUP(A813,OrderProduct!$A$2:$T$1953,20,FALSE)</f>
        <v>46203</v>
      </c>
      <c r="C813" s="3" t="str">
        <f>VLOOKUP(B813,Location!$A$2:$C$986,3,0)</f>
        <v>Central</v>
      </c>
      <c r="D813">
        <f>VLOOKUP(A813,OrderProduct!A813:F2764,6,0)</f>
        <v>322.77</v>
      </c>
    </row>
    <row r="814" spans="1:4">
      <c r="A814" s="3">
        <v>1433</v>
      </c>
      <c r="B814">
        <f>VLOOKUP(A814,OrderProduct!$A$2:$T$1953,20,FALSE)</f>
        <v>47130</v>
      </c>
      <c r="C814" s="3" t="str">
        <f>VLOOKUP(B814,Location!$A$2:$C$986,3,0)</f>
        <v>Central</v>
      </c>
      <c r="D814">
        <f>VLOOKUP(A814,OrderProduct!A814:F2765,6,0)</f>
        <v>65.09</v>
      </c>
    </row>
    <row r="815" spans="1:4">
      <c r="A815" s="3">
        <v>1433</v>
      </c>
      <c r="B815">
        <f>VLOOKUP(A815,OrderProduct!$A$2:$T$1953,20,FALSE)</f>
        <v>47130</v>
      </c>
      <c r="C815" s="3" t="str">
        <f>VLOOKUP(B815,Location!$A$2:$C$986,3,0)</f>
        <v>Central</v>
      </c>
      <c r="D815">
        <f>VLOOKUP(A815,OrderProduct!A815:F2766,6,0)</f>
        <v>98.96</v>
      </c>
    </row>
    <row r="816" spans="1:4">
      <c r="A816" s="3">
        <v>1433</v>
      </c>
      <c r="B816">
        <f>VLOOKUP(A816,OrderProduct!$A$2:$T$1953,20,FALSE)</f>
        <v>47130</v>
      </c>
      <c r="C816" s="3" t="str">
        <f>VLOOKUP(B816,Location!$A$2:$C$986,3,0)</f>
        <v>Central</v>
      </c>
      <c r="D816">
        <f>VLOOKUP(A816,OrderProduct!A816:F2767,6,0)</f>
        <v>6968.9</v>
      </c>
    </row>
    <row r="817" spans="1:4">
      <c r="A817" s="3">
        <v>1438</v>
      </c>
      <c r="B817">
        <f>VLOOKUP(A817,OrderProduct!$A$2:$T$1953,20,FALSE)</f>
        <v>44035</v>
      </c>
      <c r="C817" s="3" t="str">
        <f>VLOOKUP(B817,Location!$A$2:$C$986,3,0)</f>
        <v>East</v>
      </c>
      <c r="D817">
        <f>VLOOKUP(A817,OrderProduct!A817:F2768,6,0)</f>
        <v>33.65</v>
      </c>
    </row>
    <row r="818" spans="1:4">
      <c r="A818" s="3">
        <v>1439</v>
      </c>
      <c r="B818">
        <f>VLOOKUP(A818,OrderProduct!$A$2:$T$1953,20,FALSE)</f>
        <v>44117</v>
      </c>
      <c r="C818" s="3" t="str">
        <f>VLOOKUP(B818,Location!$A$2:$C$986,3,0)</f>
        <v>East</v>
      </c>
      <c r="D818">
        <f>VLOOKUP(A818,OrderProduct!A818:F2769,6,0)</f>
        <v>85.64</v>
      </c>
    </row>
    <row r="819" spans="1:4">
      <c r="A819" s="3">
        <v>1442</v>
      </c>
      <c r="B819">
        <f>VLOOKUP(A819,OrderProduct!$A$2:$T$1953,20,FALSE)</f>
        <v>65807</v>
      </c>
      <c r="C819" s="3" t="str">
        <f>VLOOKUP(B819,Location!$A$2:$C$986,3,0)</f>
        <v>Central</v>
      </c>
      <c r="D819">
        <f>VLOOKUP(A819,OrderProduct!A819:F2770,6,0)</f>
        <v>2508.15</v>
      </c>
    </row>
    <row r="820" spans="1:4">
      <c r="A820" s="3">
        <v>1442</v>
      </c>
      <c r="B820">
        <f>VLOOKUP(A820,OrderProduct!$A$2:$T$1953,20,FALSE)</f>
        <v>65807</v>
      </c>
      <c r="C820" s="3" t="str">
        <f>VLOOKUP(B820,Location!$A$2:$C$986,3,0)</f>
        <v>Central</v>
      </c>
      <c r="D820">
        <f>VLOOKUP(A820,OrderProduct!A820:F2771,6,0)</f>
        <v>225.62</v>
      </c>
    </row>
    <row r="821" spans="1:4">
      <c r="A821" s="3">
        <v>1442</v>
      </c>
      <c r="B821">
        <f>VLOOKUP(A821,OrderProduct!$A$2:$T$1953,20,FALSE)</f>
        <v>65807</v>
      </c>
      <c r="C821" s="3" t="str">
        <f>VLOOKUP(B821,Location!$A$2:$C$986,3,0)</f>
        <v>Central</v>
      </c>
      <c r="D821">
        <f>VLOOKUP(A821,OrderProduct!A821:F2772,6,0)</f>
        <v>360.03</v>
      </c>
    </row>
    <row r="822" spans="1:4">
      <c r="A822" s="3">
        <v>1450</v>
      </c>
      <c r="B822">
        <f>VLOOKUP(A822,OrderProduct!$A$2:$T$1953,20,FALSE)</f>
        <v>96150</v>
      </c>
      <c r="C822" s="3" t="str">
        <f>VLOOKUP(B822,Location!$A$2:$C$986,3,0)</f>
        <v>West</v>
      </c>
      <c r="D822">
        <f>VLOOKUP(A822,OrderProduct!A822:F2773,6,0)</f>
        <v>260.01</v>
      </c>
    </row>
    <row r="823" spans="1:4">
      <c r="A823" s="3">
        <v>1459</v>
      </c>
      <c r="B823">
        <f>VLOOKUP(A823,OrderProduct!$A$2:$T$1953,20,FALSE)</f>
        <v>29687</v>
      </c>
      <c r="C823" s="3" t="str">
        <f>VLOOKUP(B823,Location!$A$2:$C$986,3,0)</f>
        <v>South</v>
      </c>
      <c r="D823">
        <f>VLOOKUP(A823,OrderProduct!A823:F2774,6,0)</f>
        <v>273.79</v>
      </c>
    </row>
    <row r="824" spans="1:4">
      <c r="A824" s="3">
        <v>1461</v>
      </c>
      <c r="B824">
        <f>VLOOKUP(A824,OrderProduct!$A$2:$T$1953,20,FALSE)</f>
        <v>47905</v>
      </c>
      <c r="C824" s="3" t="str">
        <f>VLOOKUP(B824,Location!$A$2:$C$986,3,0)</f>
        <v>Central</v>
      </c>
      <c r="D824">
        <f>VLOOKUP(A824,OrderProduct!A824:F2775,6,0)</f>
        <v>44.62</v>
      </c>
    </row>
    <row r="825" spans="1:4">
      <c r="A825" s="3">
        <v>1466</v>
      </c>
      <c r="B825">
        <f>VLOOKUP(A825,OrderProduct!$A$2:$T$1953,20,FALSE)</f>
        <v>68601</v>
      </c>
      <c r="C825" s="3" t="str">
        <f>VLOOKUP(B825,Location!$A$2:$C$986,3,0)</f>
        <v>Central</v>
      </c>
      <c r="D825">
        <f>VLOOKUP(A825,OrderProduct!A825:F2776,6,0)</f>
        <v>84.59</v>
      </c>
    </row>
    <row r="826" spans="1:4">
      <c r="A826" s="3">
        <v>1466</v>
      </c>
      <c r="B826">
        <f>VLOOKUP(A826,OrderProduct!$A$2:$T$1953,20,FALSE)</f>
        <v>68601</v>
      </c>
      <c r="C826" s="3" t="str">
        <f>VLOOKUP(B826,Location!$A$2:$C$986,3,0)</f>
        <v>Central</v>
      </c>
      <c r="D826">
        <f>VLOOKUP(A826,OrderProduct!A826:F2777,6,0)</f>
        <v>1094.33</v>
      </c>
    </row>
    <row r="827" spans="1:4">
      <c r="A827" s="3">
        <v>1469</v>
      </c>
      <c r="B827">
        <f>VLOOKUP(A827,OrderProduct!$A$2:$T$1953,20,FALSE)</f>
        <v>84015</v>
      </c>
      <c r="C827" s="3" t="str">
        <f>VLOOKUP(B827,Location!$A$2:$C$986,3,0)</f>
        <v>West</v>
      </c>
      <c r="D827">
        <f>VLOOKUP(A827,OrderProduct!A827:F2778,6,0)</f>
        <v>389.97</v>
      </c>
    </row>
    <row r="828" spans="1:4">
      <c r="A828" s="3">
        <v>1469</v>
      </c>
      <c r="B828">
        <f>VLOOKUP(A828,OrderProduct!$A$2:$T$1953,20,FALSE)</f>
        <v>84015</v>
      </c>
      <c r="C828" s="3" t="str">
        <f>VLOOKUP(B828,Location!$A$2:$C$986,3,0)</f>
        <v>West</v>
      </c>
      <c r="D828">
        <f>VLOOKUP(A828,OrderProduct!A828:F2779,6,0)</f>
        <v>113.68</v>
      </c>
    </row>
    <row r="829" spans="1:4">
      <c r="A829" s="3">
        <v>1471</v>
      </c>
      <c r="B829">
        <f>VLOOKUP(A829,OrderProduct!$A$2:$T$1953,20,FALSE)</f>
        <v>43081</v>
      </c>
      <c r="C829" s="3" t="str">
        <f>VLOOKUP(B829,Location!$A$2:$C$986,3,0)</f>
        <v>East</v>
      </c>
      <c r="D829">
        <f>VLOOKUP(A829,OrderProduct!A829:F2780,6,0)</f>
        <v>281.75</v>
      </c>
    </row>
    <row r="830" spans="1:4">
      <c r="A830" s="3">
        <v>1472</v>
      </c>
      <c r="B830">
        <f>VLOOKUP(A830,OrderProduct!$A$2:$T$1953,20,FALSE)</f>
        <v>44145</v>
      </c>
      <c r="C830" s="3" t="str">
        <f>VLOOKUP(B830,Location!$A$2:$C$986,3,0)</f>
        <v>East</v>
      </c>
      <c r="D830">
        <f>VLOOKUP(A830,OrderProduct!A830:F2781,6,0)</f>
        <v>1531.31</v>
      </c>
    </row>
    <row r="831" spans="1:4">
      <c r="A831" s="3">
        <v>1472</v>
      </c>
      <c r="B831">
        <f>VLOOKUP(A831,OrderProduct!$A$2:$T$1953,20,FALSE)</f>
        <v>44145</v>
      </c>
      <c r="C831" s="3" t="str">
        <f>VLOOKUP(B831,Location!$A$2:$C$986,3,0)</f>
        <v>East</v>
      </c>
      <c r="D831">
        <f>VLOOKUP(A831,OrderProduct!A831:F2782,6,0)</f>
        <v>710.36</v>
      </c>
    </row>
    <row r="832" spans="1:4">
      <c r="A832" s="3">
        <v>1473</v>
      </c>
      <c r="B832">
        <f>VLOOKUP(A832,OrderProduct!$A$2:$T$1953,20,FALSE)</f>
        <v>44691</v>
      </c>
      <c r="C832" s="3" t="str">
        <f>VLOOKUP(B832,Location!$A$2:$C$986,3,0)</f>
        <v>East</v>
      </c>
      <c r="D832">
        <f>VLOOKUP(A832,OrderProduct!A832:F2783,6,0)</f>
        <v>80.2</v>
      </c>
    </row>
    <row r="833" spans="1:4">
      <c r="A833" s="3">
        <v>1481</v>
      </c>
      <c r="B833">
        <f>VLOOKUP(A833,OrderProduct!$A$2:$T$1953,20,FALSE)</f>
        <v>90049</v>
      </c>
      <c r="C833" s="3" t="str">
        <f>VLOOKUP(B833,Location!$A$2:$C$986,3,0)</f>
        <v>West</v>
      </c>
      <c r="D833">
        <f>VLOOKUP(A833,OrderProduct!A833:F2784,6,0)</f>
        <v>202.98</v>
      </c>
    </row>
    <row r="834" spans="1:4">
      <c r="A834" s="3">
        <v>1482</v>
      </c>
      <c r="B834">
        <f>VLOOKUP(A834,OrderProduct!$A$2:$T$1953,20,FALSE)</f>
        <v>48708</v>
      </c>
      <c r="C834" s="3" t="str">
        <f>VLOOKUP(B834,Location!$A$2:$C$986,3,0)</f>
        <v>Central</v>
      </c>
      <c r="D834">
        <f>VLOOKUP(A834,OrderProduct!A834:F2785,6,0)</f>
        <v>10.86</v>
      </c>
    </row>
    <row r="835" spans="1:4">
      <c r="A835" s="3">
        <v>1482</v>
      </c>
      <c r="B835">
        <f>VLOOKUP(A835,OrderProduct!$A$2:$T$1953,20,FALSE)</f>
        <v>48708</v>
      </c>
      <c r="C835" s="3" t="str">
        <f>VLOOKUP(B835,Location!$A$2:$C$986,3,0)</f>
        <v>Central</v>
      </c>
      <c r="D835">
        <f>VLOOKUP(A835,OrderProduct!A835:F2786,6,0)</f>
        <v>257.48</v>
      </c>
    </row>
    <row r="836" spans="1:4">
      <c r="A836" s="3">
        <v>1484</v>
      </c>
      <c r="B836">
        <f>VLOOKUP(A836,OrderProduct!$A$2:$T$1953,20,FALSE)</f>
        <v>60016</v>
      </c>
      <c r="C836" s="3" t="str">
        <f>VLOOKUP(B836,Location!$A$2:$C$986,3,0)</f>
        <v>Central</v>
      </c>
      <c r="D836">
        <f>VLOOKUP(A836,OrderProduct!A836:F2787,6,0)</f>
        <v>3194.99</v>
      </c>
    </row>
    <row r="837" spans="1:4">
      <c r="A837" s="3">
        <v>1484</v>
      </c>
      <c r="B837">
        <f>VLOOKUP(A837,OrderProduct!$A$2:$T$1953,20,FALSE)</f>
        <v>60016</v>
      </c>
      <c r="C837" s="3" t="str">
        <f>VLOOKUP(B837,Location!$A$2:$C$986,3,0)</f>
        <v>Central</v>
      </c>
      <c r="D837">
        <f>VLOOKUP(A837,OrderProduct!A837:F2788,6,0)</f>
        <v>56.4</v>
      </c>
    </row>
    <row r="838" spans="1:4">
      <c r="A838" s="3">
        <v>1484</v>
      </c>
      <c r="B838">
        <f>VLOOKUP(A838,OrderProduct!$A$2:$T$1953,20,FALSE)</f>
        <v>60016</v>
      </c>
      <c r="C838" s="3" t="str">
        <f>VLOOKUP(B838,Location!$A$2:$C$986,3,0)</f>
        <v>Central</v>
      </c>
      <c r="D838">
        <f>VLOOKUP(A838,OrderProduct!A838:F2789,6,0)</f>
        <v>257.52</v>
      </c>
    </row>
    <row r="839" spans="1:4">
      <c r="A839" s="3">
        <v>1485</v>
      </c>
      <c r="B839">
        <f>VLOOKUP(A839,OrderProduct!$A$2:$T$1953,20,FALSE)</f>
        <v>60516</v>
      </c>
      <c r="C839" s="3" t="str">
        <f>VLOOKUP(B839,Location!$A$2:$C$986,3,0)</f>
        <v>Central</v>
      </c>
      <c r="D839">
        <f>VLOOKUP(A839,OrderProduct!A839:F2790,6,0)</f>
        <v>1488.51</v>
      </c>
    </row>
    <row r="840" spans="1:4">
      <c r="A840" s="3">
        <v>1485</v>
      </c>
      <c r="B840">
        <f>VLOOKUP(A840,OrderProduct!$A$2:$T$1953,20,FALSE)</f>
        <v>60516</v>
      </c>
      <c r="C840" s="3" t="str">
        <f>VLOOKUP(B840,Location!$A$2:$C$986,3,0)</f>
        <v>Central</v>
      </c>
      <c r="D840">
        <f>VLOOKUP(A840,OrderProduct!A840:F2791,6,0)</f>
        <v>801.93</v>
      </c>
    </row>
    <row r="841" spans="1:4">
      <c r="A841" s="3">
        <v>1485</v>
      </c>
      <c r="B841">
        <f>VLOOKUP(A841,OrderProduct!$A$2:$T$1953,20,FALSE)</f>
        <v>60516</v>
      </c>
      <c r="C841" s="3" t="str">
        <f>VLOOKUP(B841,Location!$A$2:$C$986,3,0)</f>
        <v>Central</v>
      </c>
      <c r="D841">
        <f>VLOOKUP(A841,OrderProduct!A841:F2792,6,0)</f>
        <v>3855.28</v>
      </c>
    </row>
    <row r="842" spans="1:4">
      <c r="A842" s="3">
        <v>1492</v>
      </c>
      <c r="B842">
        <f>VLOOKUP(A842,OrderProduct!$A$2:$T$1953,20,FALSE)</f>
        <v>65721</v>
      </c>
      <c r="C842" s="3" t="str">
        <f>VLOOKUP(B842,Location!$A$2:$C$986,3,0)</f>
        <v>Central</v>
      </c>
      <c r="D842">
        <f>VLOOKUP(A842,OrderProduct!A842:F2793,6,0)</f>
        <v>1225.6</v>
      </c>
    </row>
    <row r="843" spans="1:4">
      <c r="A843" s="3">
        <v>1494</v>
      </c>
      <c r="B843">
        <f>VLOOKUP(A843,OrderProduct!$A$2:$T$1953,20,FALSE)</f>
        <v>21222</v>
      </c>
      <c r="C843" s="3" t="str">
        <f>VLOOKUP(B843,Location!$A$2:$C$986,3,0)</f>
        <v>East</v>
      </c>
      <c r="D843">
        <f>VLOOKUP(A843,OrderProduct!A843:F2794,6,0)</f>
        <v>1400.53</v>
      </c>
    </row>
    <row r="844" spans="1:4">
      <c r="A844" s="3">
        <v>1494</v>
      </c>
      <c r="B844">
        <f>VLOOKUP(A844,OrderProduct!$A$2:$T$1953,20,FALSE)</f>
        <v>21222</v>
      </c>
      <c r="C844" s="3" t="str">
        <f>VLOOKUP(B844,Location!$A$2:$C$986,3,0)</f>
        <v>East</v>
      </c>
      <c r="D844">
        <f>VLOOKUP(A844,OrderProduct!A844:F2795,6,0)</f>
        <v>1769.91</v>
      </c>
    </row>
    <row r="845" spans="1:4">
      <c r="A845" s="3">
        <v>1497</v>
      </c>
      <c r="B845">
        <f>VLOOKUP(A845,OrderProduct!$A$2:$T$1953,20,FALSE)</f>
        <v>14901</v>
      </c>
      <c r="C845" s="3" t="str">
        <f>VLOOKUP(B845,Location!$A$2:$C$986,3,0)</f>
        <v>East</v>
      </c>
      <c r="D845">
        <f>VLOOKUP(A845,OrderProduct!A845:F2796,6,0)</f>
        <v>1232.01</v>
      </c>
    </row>
    <row r="846" spans="1:4">
      <c r="A846" s="3">
        <v>1497</v>
      </c>
      <c r="B846">
        <f>VLOOKUP(A846,OrderProduct!$A$2:$T$1953,20,FALSE)</f>
        <v>14901</v>
      </c>
      <c r="C846" s="3" t="str">
        <f>VLOOKUP(B846,Location!$A$2:$C$986,3,0)</f>
        <v>East</v>
      </c>
      <c r="D846">
        <f>VLOOKUP(A846,OrderProduct!A846:F2797,6,0)</f>
        <v>506.38</v>
      </c>
    </row>
    <row r="847" spans="1:4">
      <c r="A847" s="3">
        <v>1499</v>
      </c>
      <c r="B847">
        <f>VLOOKUP(A847,OrderProduct!$A$2:$T$1953,20,FALSE)</f>
        <v>33134</v>
      </c>
      <c r="C847" s="3" t="str">
        <f>VLOOKUP(B847,Location!$A$2:$C$986,3,0)</f>
        <v>South</v>
      </c>
      <c r="D847">
        <f>VLOOKUP(A847,OrderProduct!A847:F2798,6,0)</f>
        <v>1042.72</v>
      </c>
    </row>
    <row r="848" spans="1:4">
      <c r="A848" s="3">
        <v>1499</v>
      </c>
      <c r="B848">
        <f>VLOOKUP(A848,OrderProduct!$A$2:$T$1953,20,FALSE)</f>
        <v>33134</v>
      </c>
      <c r="C848" s="3" t="str">
        <f>VLOOKUP(B848,Location!$A$2:$C$986,3,0)</f>
        <v>South</v>
      </c>
      <c r="D848">
        <f>VLOOKUP(A848,OrderProduct!A848:F2799,6,0)</f>
        <v>73.29</v>
      </c>
    </row>
    <row r="849" spans="1:4">
      <c r="A849" s="3">
        <v>1499</v>
      </c>
      <c r="B849">
        <f>VLOOKUP(A849,OrderProduct!$A$2:$T$1953,20,FALSE)</f>
        <v>33134</v>
      </c>
      <c r="C849" s="3" t="str">
        <f>VLOOKUP(B849,Location!$A$2:$C$986,3,0)</f>
        <v>South</v>
      </c>
      <c r="D849">
        <f>VLOOKUP(A849,OrderProduct!A849:F2800,6,0)</f>
        <v>2961.32</v>
      </c>
    </row>
    <row r="850" spans="1:4">
      <c r="A850" s="3">
        <v>1502</v>
      </c>
      <c r="B850">
        <f>VLOOKUP(A850,OrderProduct!$A$2:$T$1953,20,FALSE)</f>
        <v>33065</v>
      </c>
      <c r="C850" s="3" t="str">
        <f>VLOOKUP(B850,Location!$A$2:$C$986,3,0)</f>
        <v>South</v>
      </c>
      <c r="D850">
        <f>VLOOKUP(A850,OrderProduct!A850:F2801,6,0)</f>
        <v>361.72</v>
      </c>
    </row>
    <row r="851" spans="1:4">
      <c r="A851" s="3">
        <v>1502</v>
      </c>
      <c r="B851">
        <f>VLOOKUP(A851,OrderProduct!$A$2:$T$1953,20,FALSE)</f>
        <v>33065</v>
      </c>
      <c r="C851" s="3" t="str">
        <f>VLOOKUP(B851,Location!$A$2:$C$986,3,0)</f>
        <v>South</v>
      </c>
      <c r="D851">
        <f>VLOOKUP(A851,OrderProduct!A851:F2802,6,0)</f>
        <v>1373.47</v>
      </c>
    </row>
    <row r="852" spans="1:4">
      <c r="A852" s="3">
        <v>1502</v>
      </c>
      <c r="B852">
        <f>VLOOKUP(A852,OrderProduct!$A$2:$T$1953,20,FALSE)</f>
        <v>33065</v>
      </c>
      <c r="C852" s="3" t="str">
        <f>VLOOKUP(B852,Location!$A$2:$C$986,3,0)</f>
        <v>South</v>
      </c>
      <c r="D852">
        <f>VLOOKUP(A852,OrderProduct!A852:F2803,6,0)</f>
        <v>91.92</v>
      </c>
    </row>
    <row r="853" spans="1:4">
      <c r="A853" s="3">
        <v>1505</v>
      </c>
      <c r="B853">
        <f>VLOOKUP(A853,OrderProduct!$A$2:$T$1953,20,FALSE)</f>
        <v>77840</v>
      </c>
      <c r="C853" s="3" t="str">
        <f>VLOOKUP(B853,Location!$A$2:$C$986,3,0)</f>
        <v>Central</v>
      </c>
      <c r="D853">
        <f>VLOOKUP(A853,OrderProduct!A853:F2804,6,0)</f>
        <v>6.5</v>
      </c>
    </row>
    <row r="854" spans="1:4">
      <c r="A854" s="3">
        <v>1511</v>
      </c>
      <c r="B854">
        <f>VLOOKUP(A854,OrderProduct!$A$2:$T$1953,20,FALSE)</f>
        <v>47302</v>
      </c>
      <c r="C854" s="3" t="str">
        <f>VLOOKUP(B854,Location!$A$2:$C$986,3,0)</f>
        <v>Central</v>
      </c>
      <c r="D854">
        <f>VLOOKUP(A854,OrderProduct!A854:F2805,6,0)</f>
        <v>40.37</v>
      </c>
    </row>
    <row r="855" spans="1:4">
      <c r="A855" s="3">
        <v>1519</v>
      </c>
      <c r="B855">
        <f>VLOOKUP(A855,OrderProduct!$A$2:$T$1953,20,FALSE)</f>
        <v>4210</v>
      </c>
      <c r="C855" s="3" t="str">
        <f>VLOOKUP(B855,Location!$A$2:$C$986,3,0)</f>
        <v>East</v>
      </c>
      <c r="D855">
        <f>VLOOKUP(A855,OrderProduct!A855:F2806,6,0)</f>
        <v>68.56</v>
      </c>
    </row>
    <row r="856" spans="1:4">
      <c r="A856" s="3">
        <v>1522</v>
      </c>
      <c r="B856">
        <f>VLOOKUP(A856,OrderProduct!$A$2:$T$1953,20,FALSE)</f>
        <v>55305</v>
      </c>
      <c r="C856" s="3" t="str">
        <f>VLOOKUP(B856,Location!$A$2:$C$986,3,0)</f>
        <v>Central</v>
      </c>
      <c r="D856">
        <f>VLOOKUP(A856,OrderProduct!A856:F2807,6,0)</f>
        <v>20.79</v>
      </c>
    </row>
    <row r="857" spans="1:4">
      <c r="A857" s="3">
        <v>1526</v>
      </c>
      <c r="B857">
        <f>VLOOKUP(A857,OrderProduct!$A$2:$T$1953,20,FALSE)</f>
        <v>35211</v>
      </c>
      <c r="C857" s="3" t="str">
        <f>VLOOKUP(B857,Location!$A$2:$C$986,3,0)</f>
        <v>South</v>
      </c>
      <c r="D857">
        <f>VLOOKUP(A857,OrderProduct!A857:F2808,6,0)</f>
        <v>67.91</v>
      </c>
    </row>
    <row r="858" spans="1:4">
      <c r="A858" s="3">
        <v>1527</v>
      </c>
      <c r="B858">
        <f>VLOOKUP(A858,OrderProduct!$A$2:$T$1953,20,FALSE)</f>
        <v>35601</v>
      </c>
      <c r="C858" s="3" t="str">
        <f>VLOOKUP(B858,Location!$A$2:$C$986,3,0)</f>
        <v>South</v>
      </c>
      <c r="D858">
        <f>VLOOKUP(A858,OrderProduct!A858:F2809,6,0)</f>
        <v>87.89</v>
      </c>
    </row>
    <row r="859" spans="1:4">
      <c r="A859" s="3">
        <v>1527</v>
      </c>
      <c r="B859">
        <f>VLOOKUP(A859,OrderProduct!$A$2:$T$1953,20,FALSE)</f>
        <v>35601</v>
      </c>
      <c r="C859" s="3" t="str">
        <f>VLOOKUP(B859,Location!$A$2:$C$986,3,0)</f>
        <v>South</v>
      </c>
      <c r="D859">
        <f>VLOOKUP(A859,OrderProduct!A859:F2810,6,0)</f>
        <v>3.53</v>
      </c>
    </row>
    <row r="860" spans="1:4">
      <c r="A860" s="3">
        <v>1527</v>
      </c>
      <c r="B860">
        <f>VLOOKUP(A860,OrderProduct!$A$2:$T$1953,20,FALSE)</f>
        <v>35601</v>
      </c>
      <c r="C860" s="3" t="str">
        <f>VLOOKUP(B860,Location!$A$2:$C$986,3,0)</f>
        <v>South</v>
      </c>
      <c r="D860">
        <f>VLOOKUP(A860,OrderProduct!A860:F2811,6,0)</f>
        <v>706.56</v>
      </c>
    </row>
    <row r="861" spans="1:4">
      <c r="A861" s="3">
        <v>1528</v>
      </c>
      <c r="B861">
        <f>VLOOKUP(A861,OrderProduct!$A$2:$T$1953,20,FALSE)</f>
        <v>27288</v>
      </c>
      <c r="C861" s="3" t="str">
        <f>VLOOKUP(B861,Location!$A$2:$C$986,3,0)</f>
        <v>South</v>
      </c>
      <c r="D861">
        <f>VLOOKUP(A861,OrderProduct!A861:F2812,6,0)</f>
        <v>13121.07</v>
      </c>
    </row>
    <row r="862" spans="1:4">
      <c r="A862" s="3">
        <v>1531</v>
      </c>
      <c r="B862">
        <f>VLOOKUP(A862,OrderProduct!$A$2:$T$1953,20,FALSE)</f>
        <v>32137</v>
      </c>
      <c r="C862" s="3" t="str">
        <f>VLOOKUP(B862,Location!$A$2:$C$986,3,0)</f>
        <v>South</v>
      </c>
      <c r="D862">
        <f>VLOOKUP(A862,OrderProduct!A862:F2813,6,0)</f>
        <v>110.93</v>
      </c>
    </row>
    <row r="863" spans="1:4">
      <c r="A863" s="3">
        <v>1533</v>
      </c>
      <c r="B863">
        <f>VLOOKUP(A863,OrderProduct!$A$2:$T$1953,20,FALSE)</f>
        <v>63130</v>
      </c>
      <c r="C863" s="3" t="str">
        <f>VLOOKUP(B863,Location!$A$2:$C$986,3,0)</f>
        <v>Central</v>
      </c>
      <c r="D863">
        <f>VLOOKUP(A863,OrderProduct!A863:F2814,6,0)</f>
        <v>118.35</v>
      </c>
    </row>
    <row r="864" spans="1:4">
      <c r="A864" s="3">
        <v>1533</v>
      </c>
      <c r="B864">
        <f>VLOOKUP(A864,OrderProduct!$A$2:$T$1953,20,FALSE)</f>
        <v>63130</v>
      </c>
      <c r="C864" s="3" t="str">
        <f>VLOOKUP(B864,Location!$A$2:$C$986,3,0)</f>
        <v>Central</v>
      </c>
      <c r="D864">
        <f>VLOOKUP(A864,OrderProduct!A864:F2815,6,0)</f>
        <v>739.07</v>
      </c>
    </row>
    <row r="865" spans="1:4">
      <c r="A865" s="3">
        <v>1548</v>
      </c>
      <c r="B865">
        <f>VLOOKUP(A865,OrderProduct!$A$2:$T$1953,20,FALSE)</f>
        <v>47374</v>
      </c>
      <c r="C865" s="3" t="str">
        <f>VLOOKUP(B865,Location!$A$2:$C$986,3,0)</f>
        <v>Central</v>
      </c>
      <c r="D865">
        <f>VLOOKUP(A865,OrderProduct!A865:F2816,6,0)</f>
        <v>25.85</v>
      </c>
    </row>
    <row r="866" spans="1:4">
      <c r="A866" s="3">
        <v>1551</v>
      </c>
      <c r="B866">
        <f>VLOOKUP(A866,OrderProduct!$A$2:$T$1953,20,FALSE)</f>
        <v>39530</v>
      </c>
      <c r="C866" s="3" t="str">
        <f>VLOOKUP(B866,Location!$A$2:$C$986,3,0)</f>
        <v>South</v>
      </c>
      <c r="D866">
        <f>VLOOKUP(A866,OrderProduct!A866:F2817,6,0)</f>
        <v>119.37</v>
      </c>
    </row>
    <row r="867" spans="1:4">
      <c r="A867" s="3">
        <v>1552</v>
      </c>
      <c r="B867">
        <f>VLOOKUP(A867,OrderProduct!$A$2:$T$1953,20,FALSE)</f>
        <v>39056</v>
      </c>
      <c r="C867" s="3" t="str">
        <f>VLOOKUP(B867,Location!$A$2:$C$986,3,0)</f>
        <v>South</v>
      </c>
      <c r="D867">
        <f>VLOOKUP(A867,OrderProduct!A867:F2818,6,0)</f>
        <v>207.22</v>
      </c>
    </row>
    <row r="868" spans="1:4">
      <c r="A868" s="3">
        <v>1553</v>
      </c>
      <c r="B868">
        <f>VLOOKUP(A868,OrderProduct!$A$2:$T$1953,20,FALSE)</f>
        <v>38701</v>
      </c>
      <c r="C868" s="3" t="str">
        <f>VLOOKUP(B868,Location!$A$2:$C$986,3,0)</f>
        <v>South</v>
      </c>
      <c r="D868">
        <f>VLOOKUP(A868,OrderProduct!A868:F2819,6,0)</f>
        <v>257.92</v>
      </c>
    </row>
    <row r="869" spans="1:4">
      <c r="A869" s="3">
        <v>1554</v>
      </c>
      <c r="B869">
        <f>VLOOKUP(A869,OrderProduct!$A$2:$T$1953,20,FALSE)</f>
        <v>39503</v>
      </c>
      <c r="C869" s="3" t="str">
        <f>VLOOKUP(B869,Location!$A$2:$C$986,3,0)</f>
        <v>South</v>
      </c>
      <c r="D869">
        <f>VLOOKUP(A869,OrderProduct!A869:F2820,6,0)</f>
        <v>179.51</v>
      </c>
    </row>
    <row r="870" spans="1:4">
      <c r="A870" s="3">
        <v>1554</v>
      </c>
      <c r="B870">
        <f>VLOOKUP(A870,OrderProduct!$A$2:$T$1953,20,FALSE)</f>
        <v>39503</v>
      </c>
      <c r="C870" s="3" t="str">
        <f>VLOOKUP(B870,Location!$A$2:$C$986,3,0)</f>
        <v>South</v>
      </c>
      <c r="D870">
        <f>VLOOKUP(A870,OrderProduct!A870:F2821,6,0)</f>
        <v>193.88</v>
      </c>
    </row>
    <row r="871" spans="1:4">
      <c r="A871" s="3">
        <v>1556</v>
      </c>
      <c r="B871">
        <f>VLOOKUP(A871,OrderProduct!$A$2:$T$1953,20,FALSE)</f>
        <v>22304</v>
      </c>
      <c r="C871" s="3" t="str">
        <f>VLOOKUP(B871,Location!$A$2:$C$986,3,0)</f>
        <v>South</v>
      </c>
      <c r="D871">
        <f>VLOOKUP(A871,OrderProduct!A871:F2822,6,0)</f>
        <v>990.25</v>
      </c>
    </row>
    <row r="872" spans="1:4">
      <c r="A872" s="3">
        <v>1556</v>
      </c>
      <c r="B872">
        <f>VLOOKUP(A872,OrderProduct!$A$2:$T$1953,20,FALSE)</f>
        <v>22304</v>
      </c>
      <c r="C872" s="3" t="str">
        <f>VLOOKUP(B872,Location!$A$2:$C$986,3,0)</f>
        <v>South</v>
      </c>
      <c r="D872">
        <f>VLOOKUP(A872,OrderProduct!A872:F2823,6,0)</f>
        <v>83.93</v>
      </c>
    </row>
    <row r="873" spans="1:4">
      <c r="A873" s="3">
        <v>1557</v>
      </c>
      <c r="B873">
        <f>VLOOKUP(A873,OrderProduct!$A$2:$T$1953,20,FALSE)</f>
        <v>22003</v>
      </c>
      <c r="C873" s="3" t="str">
        <f>VLOOKUP(B873,Location!$A$2:$C$986,3,0)</f>
        <v>South</v>
      </c>
      <c r="D873">
        <f>VLOOKUP(A873,OrderProduct!A873:F2824,6,0)</f>
        <v>336.92</v>
      </c>
    </row>
    <row r="874" spans="1:4">
      <c r="A874" s="3">
        <v>1557</v>
      </c>
      <c r="B874">
        <f>VLOOKUP(A874,OrderProduct!$A$2:$T$1953,20,FALSE)</f>
        <v>22003</v>
      </c>
      <c r="C874" s="3" t="str">
        <f>VLOOKUP(B874,Location!$A$2:$C$986,3,0)</f>
        <v>South</v>
      </c>
      <c r="D874">
        <f>VLOOKUP(A874,OrderProduct!A874:F2825,6,0)</f>
        <v>32.76</v>
      </c>
    </row>
    <row r="875" spans="1:4">
      <c r="A875" s="3">
        <v>1559</v>
      </c>
      <c r="B875">
        <f>VLOOKUP(A875,OrderProduct!$A$2:$T$1953,20,FALSE)</f>
        <v>24060</v>
      </c>
      <c r="C875" s="3" t="str">
        <f>VLOOKUP(B875,Location!$A$2:$C$986,3,0)</f>
        <v>South</v>
      </c>
      <c r="D875">
        <f>VLOOKUP(A875,OrderProduct!A875:F2826,6,0)</f>
        <v>114.91</v>
      </c>
    </row>
    <row r="876" spans="1:4">
      <c r="A876" s="3">
        <v>1561</v>
      </c>
      <c r="B876">
        <f>VLOOKUP(A876,OrderProduct!$A$2:$T$1953,20,FALSE)</f>
        <v>76063</v>
      </c>
      <c r="C876" s="3" t="str">
        <f>VLOOKUP(B876,Location!$A$2:$C$986,3,0)</f>
        <v>Central</v>
      </c>
      <c r="D876">
        <f>VLOOKUP(A876,OrderProduct!A876:F2827,6,0)</f>
        <v>934.52</v>
      </c>
    </row>
    <row r="877" spans="1:4">
      <c r="A877" s="3">
        <v>1561</v>
      </c>
      <c r="B877">
        <f>VLOOKUP(A877,OrderProduct!$A$2:$T$1953,20,FALSE)</f>
        <v>76063</v>
      </c>
      <c r="C877" s="3" t="str">
        <f>VLOOKUP(B877,Location!$A$2:$C$986,3,0)</f>
        <v>Central</v>
      </c>
      <c r="D877">
        <f>VLOOKUP(A877,OrderProduct!A877:F2828,6,0)</f>
        <v>730.37</v>
      </c>
    </row>
    <row r="878" spans="1:4">
      <c r="A878" s="3">
        <v>1574</v>
      </c>
      <c r="B878">
        <f>VLOOKUP(A878,OrderProduct!$A$2:$T$1953,20,FALSE)</f>
        <v>28314</v>
      </c>
      <c r="C878" s="3" t="str">
        <f>VLOOKUP(B878,Location!$A$2:$C$986,3,0)</f>
        <v>South</v>
      </c>
      <c r="D878">
        <f>VLOOKUP(A878,OrderProduct!A878:F2829,6,0)</f>
        <v>1132.84</v>
      </c>
    </row>
    <row r="879" spans="1:4">
      <c r="A879" s="3">
        <v>1580</v>
      </c>
      <c r="B879">
        <f>VLOOKUP(A879,OrderProduct!$A$2:$T$1953,20,FALSE)</f>
        <v>4901</v>
      </c>
      <c r="C879" s="3" t="str">
        <f>VLOOKUP(B879,Location!$A$2:$C$986,3,0)</f>
        <v>East</v>
      </c>
      <c r="D879">
        <f>VLOOKUP(A879,OrderProduct!A879:F2830,6,0)</f>
        <v>143.63</v>
      </c>
    </row>
    <row r="880" spans="1:4">
      <c r="A880" s="3">
        <v>1590</v>
      </c>
      <c r="B880">
        <f>VLOOKUP(A880,OrderProduct!$A$2:$T$1953,20,FALSE)</f>
        <v>44094</v>
      </c>
      <c r="C880" s="3" t="str">
        <f>VLOOKUP(B880,Location!$A$2:$C$986,3,0)</f>
        <v>East</v>
      </c>
      <c r="D880">
        <f>VLOOKUP(A880,OrderProduct!A880:F2831,6,0)</f>
        <v>73.04</v>
      </c>
    </row>
    <row r="881" spans="1:4">
      <c r="A881" s="3">
        <v>1593</v>
      </c>
      <c r="B881">
        <f>VLOOKUP(A881,OrderProduct!$A$2:$T$1953,20,FALSE)</f>
        <v>74006</v>
      </c>
      <c r="C881" s="3" t="str">
        <f>VLOOKUP(B881,Location!$A$2:$C$986,3,0)</f>
        <v>Central</v>
      </c>
      <c r="D881">
        <f>VLOOKUP(A881,OrderProduct!A881:F2832,6,0)</f>
        <v>33.35</v>
      </c>
    </row>
    <row r="882" spans="1:4">
      <c r="A882" s="3">
        <v>1595</v>
      </c>
      <c r="B882">
        <f>VLOOKUP(A882,OrderProduct!$A$2:$T$1953,20,FALSE)</f>
        <v>25705</v>
      </c>
      <c r="C882" s="3" t="str">
        <f>VLOOKUP(B882,Location!$A$2:$C$986,3,0)</f>
        <v>East</v>
      </c>
      <c r="D882">
        <f>VLOOKUP(A882,OrderProduct!A882:F2833,6,0)</f>
        <v>60.24</v>
      </c>
    </row>
    <row r="883" spans="1:4">
      <c r="A883" s="3">
        <v>1595</v>
      </c>
      <c r="B883">
        <f>VLOOKUP(A883,OrderProduct!$A$2:$T$1953,20,FALSE)</f>
        <v>25705</v>
      </c>
      <c r="C883" s="3" t="str">
        <f>VLOOKUP(B883,Location!$A$2:$C$986,3,0)</f>
        <v>East</v>
      </c>
      <c r="D883">
        <f>VLOOKUP(A883,OrderProduct!A883:F2834,6,0)</f>
        <v>1081.54</v>
      </c>
    </row>
    <row r="884" spans="1:4">
      <c r="A884" s="3">
        <v>1595</v>
      </c>
      <c r="B884">
        <f>VLOOKUP(A884,OrderProduct!$A$2:$T$1953,20,FALSE)</f>
        <v>25705</v>
      </c>
      <c r="C884" s="3" t="str">
        <f>VLOOKUP(B884,Location!$A$2:$C$986,3,0)</f>
        <v>East</v>
      </c>
      <c r="D884">
        <f>VLOOKUP(A884,OrderProduct!A884:F2835,6,0)</f>
        <v>73.55</v>
      </c>
    </row>
    <row r="885" spans="1:4">
      <c r="A885" s="3">
        <v>1602</v>
      </c>
      <c r="B885">
        <f>VLOOKUP(A885,OrderProduct!$A$2:$T$1953,20,FALSE)</f>
        <v>20601</v>
      </c>
      <c r="C885" s="3" t="str">
        <f>VLOOKUP(B885,Location!$A$2:$C$986,3,0)</f>
        <v>East</v>
      </c>
      <c r="D885">
        <f>VLOOKUP(A885,OrderProduct!A885:F2836,6,0)</f>
        <v>29.57</v>
      </c>
    </row>
    <row r="886" spans="1:4">
      <c r="A886" s="3">
        <v>1603</v>
      </c>
      <c r="B886">
        <f>VLOOKUP(A886,OrderProduct!$A$2:$T$1953,20,FALSE)</f>
        <v>11598</v>
      </c>
      <c r="C886" s="3" t="str">
        <f>VLOOKUP(B886,Location!$A$2:$C$986,3,0)</f>
        <v>East</v>
      </c>
      <c r="D886">
        <f>VLOOKUP(A886,OrderProduct!A886:F2837,6,0)</f>
        <v>101.71</v>
      </c>
    </row>
    <row r="887" spans="1:4">
      <c r="A887" s="3">
        <v>1603</v>
      </c>
      <c r="B887">
        <f>VLOOKUP(A887,OrderProduct!$A$2:$T$1953,20,FALSE)</f>
        <v>11598</v>
      </c>
      <c r="C887" s="3" t="str">
        <f>VLOOKUP(B887,Location!$A$2:$C$986,3,0)</f>
        <v>East</v>
      </c>
      <c r="D887">
        <f>VLOOKUP(A887,OrderProduct!A887:F2838,6,0)</f>
        <v>1766.68</v>
      </c>
    </row>
    <row r="888" spans="1:4">
      <c r="A888" s="3">
        <v>1606</v>
      </c>
      <c r="B888">
        <f>VLOOKUP(A888,OrderProduct!$A$2:$T$1953,20,FALSE)</f>
        <v>11010</v>
      </c>
      <c r="C888" s="3" t="str">
        <f>VLOOKUP(B888,Location!$A$2:$C$986,3,0)</f>
        <v>East</v>
      </c>
      <c r="D888">
        <f>VLOOKUP(A888,OrderProduct!A888:F2839,6,0)</f>
        <v>29.02</v>
      </c>
    </row>
    <row r="889" spans="1:4">
      <c r="A889" s="3">
        <v>1606</v>
      </c>
      <c r="B889">
        <f>VLOOKUP(A889,OrderProduct!$A$2:$T$1953,20,FALSE)</f>
        <v>11010</v>
      </c>
      <c r="C889" s="3" t="str">
        <f>VLOOKUP(B889,Location!$A$2:$C$986,3,0)</f>
        <v>East</v>
      </c>
      <c r="D889">
        <f>VLOOKUP(A889,OrderProduct!A889:F2840,6,0)</f>
        <v>355.92</v>
      </c>
    </row>
    <row r="890" spans="1:4">
      <c r="A890" s="3">
        <v>1606</v>
      </c>
      <c r="B890">
        <f>VLOOKUP(A890,OrderProduct!$A$2:$T$1953,20,FALSE)</f>
        <v>11010</v>
      </c>
      <c r="C890" s="3" t="str">
        <f>VLOOKUP(B890,Location!$A$2:$C$986,3,0)</f>
        <v>East</v>
      </c>
      <c r="D890">
        <f>VLOOKUP(A890,OrderProduct!A890:F2841,6,0)</f>
        <v>105.75</v>
      </c>
    </row>
    <row r="891" spans="1:4">
      <c r="A891" s="3">
        <v>1607</v>
      </c>
      <c r="B891">
        <f>VLOOKUP(A891,OrderProduct!$A$2:$T$1953,20,FALSE)</f>
        <v>11520</v>
      </c>
      <c r="C891" s="3" t="str">
        <f>VLOOKUP(B891,Location!$A$2:$C$986,3,0)</f>
        <v>East</v>
      </c>
      <c r="D891">
        <f>VLOOKUP(A891,OrderProduct!A891:F2842,6,0)</f>
        <v>63.93</v>
      </c>
    </row>
    <row r="892" spans="1:4">
      <c r="A892" s="3">
        <v>1607</v>
      </c>
      <c r="B892">
        <f>VLOOKUP(A892,OrderProduct!$A$2:$T$1953,20,FALSE)</f>
        <v>11520</v>
      </c>
      <c r="C892" s="3" t="str">
        <f>VLOOKUP(B892,Location!$A$2:$C$986,3,0)</f>
        <v>East</v>
      </c>
      <c r="D892">
        <f>VLOOKUP(A892,OrderProduct!A892:F2843,6,0)</f>
        <v>37.7</v>
      </c>
    </row>
    <row r="893" spans="1:4">
      <c r="A893" s="3">
        <v>1609</v>
      </c>
      <c r="B893">
        <f>VLOOKUP(A893,OrderProduct!$A$2:$T$1953,20,FALSE)</f>
        <v>95823</v>
      </c>
      <c r="C893" s="3" t="str">
        <f>VLOOKUP(B893,Location!$A$2:$C$986,3,0)</f>
        <v>West</v>
      </c>
      <c r="D893">
        <f>VLOOKUP(A893,OrderProduct!A893:F2844,6,0)</f>
        <v>75.81</v>
      </c>
    </row>
    <row r="894" spans="1:4">
      <c r="A894" s="3">
        <v>1609</v>
      </c>
      <c r="B894">
        <f>VLOOKUP(A894,OrderProduct!$A$2:$T$1953,20,FALSE)</f>
        <v>95823</v>
      </c>
      <c r="C894" s="3" t="str">
        <f>VLOOKUP(B894,Location!$A$2:$C$986,3,0)</f>
        <v>West</v>
      </c>
      <c r="D894">
        <f>VLOOKUP(A894,OrderProduct!A894:F2845,6,0)</f>
        <v>2630</v>
      </c>
    </row>
    <row r="895" spans="1:4">
      <c r="A895" s="3">
        <v>1614</v>
      </c>
      <c r="B895">
        <f>VLOOKUP(A895,OrderProduct!$A$2:$T$1953,20,FALSE)</f>
        <v>1748</v>
      </c>
      <c r="C895" s="3" t="str">
        <f>VLOOKUP(B895,Location!$A$2:$C$986,3,0)</f>
        <v>East</v>
      </c>
      <c r="D895">
        <f>VLOOKUP(A895,OrderProduct!A895:F2846,6,0)</f>
        <v>101.73</v>
      </c>
    </row>
    <row r="896" spans="1:4">
      <c r="A896" s="3">
        <v>1618</v>
      </c>
      <c r="B896">
        <f>VLOOKUP(A896,OrderProduct!$A$2:$T$1953,20,FALSE)</f>
        <v>46322</v>
      </c>
      <c r="C896" s="3" t="str">
        <f>VLOOKUP(B896,Location!$A$2:$C$986,3,0)</f>
        <v>Central</v>
      </c>
      <c r="D896">
        <f>VLOOKUP(A896,OrderProduct!A896:F2847,6,0)</f>
        <v>333.02</v>
      </c>
    </row>
    <row r="897" spans="1:4">
      <c r="A897" s="3">
        <v>1620</v>
      </c>
      <c r="B897">
        <f>VLOOKUP(A897,OrderProduct!$A$2:$T$1953,20,FALSE)</f>
        <v>17602</v>
      </c>
      <c r="C897" s="3" t="str">
        <f>VLOOKUP(B897,Location!$A$2:$C$986,3,0)</f>
        <v>East</v>
      </c>
      <c r="D897">
        <f>VLOOKUP(A897,OrderProduct!A897:F2848,6,0)</f>
        <v>27.76</v>
      </c>
    </row>
    <row r="898" spans="1:4">
      <c r="A898" s="3">
        <v>1623</v>
      </c>
      <c r="B898">
        <f>VLOOKUP(A898,OrderProduct!$A$2:$T$1953,20,FALSE)</f>
        <v>46375</v>
      </c>
      <c r="C898" s="3" t="str">
        <f>VLOOKUP(B898,Location!$A$2:$C$986,3,0)</f>
        <v>Central</v>
      </c>
      <c r="D898">
        <f>VLOOKUP(A898,OrderProduct!A898:F2849,6,0)</f>
        <v>924.8</v>
      </c>
    </row>
    <row r="899" spans="1:4">
      <c r="A899" s="3">
        <v>1623</v>
      </c>
      <c r="B899">
        <f>VLOOKUP(A899,OrderProduct!$A$2:$T$1953,20,FALSE)</f>
        <v>46375</v>
      </c>
      <c r="C899" s="3" t="str">
        <f>VLOOKUP(B899,Location!$A$2:$C$986,3,0)</f>
        <v>Central</v>
      </c>
      <c r="D899">
        <f>VLOOKUP(A899,OrderProduct!A899:F2850,6,0)</f>
        <v>169.46</v>
      </c>
    </row>
    <row r="900" spans="1:4">
      <c r="A900" s="3">
        <v>1623</v>
      </c>
      <c r="B900">
        <f>VLOOKUP(A900,OrderProduct!$A$2:$T$1953,20,FALSE)</f>
        <v>46375</v>
      </c>
      <c r="C900" s="3" t="str">
        <f>VLOOKUP(B900,Location!$A$2:$C$986,3,0)</f>
        <v>Central</v>
      </c>
      <c r="D900">
        <f>VLOOKUP(A900,OrderProduct!A900:F2851,6,0)</f>
        <v>14.77</v>
      </c>
    </row>
    <row r="901" spans="1:4">
      <c r="A901" s="3">
        <v>1625</v>
      </c>
      <c r="B901">
        <f>VLOOKUP(A901,OrderProduct!$A$2:$T$1953,20,FALSE)</f>
        <v>11542</v>
      </c>
      <c r="C901" s="3" t="str">
        <f>VLOOKUP(B901,Location!$A$2:$C$986,3,0)</f>
        <v>East</v>
      </c>
      <c r="D901">
        <f>VLOOKUP(A901,OrderProduct!A901:F2852,6,0)</f>
        <v>438.33</v>
      </c>
    </row>
    <row r="902" spans="1:4">
      <c r="A902" s="3">
        <v>1625</v>
      </c>
      <c r="B902">
        <f>VLOOKUP(A902,OrderProduct!$A$2:$T$1953,20,FALSE)</f>
        <v>11542</v>
      </c>
      <c r="C902" s="3" t="str">
        <f>VLOOKUP(B902,Location!$A$2:$C$986,3,0)</f>
        <v>East</v>
      </c>
      <c r="D902">
        <f>VLOOKUP(A902,OrderProduct!A902:F2853,6,0)</f>
        <v>38.11</v>
      </c>
    </row>
    <row r="903" spans="1:4">
      <c r="A903" s="3">
        <v>1625</v>
      </c>
      <c r="B903">
        <f>VLOOKUP(A903,OrderProduct!$A$2:$T$1953,20,FALSE)</f>
        <v>11542</v>
      </c>
      <c r="C903" s="3" t="str">
        <f>VLOOKUP(B903,Location!$A$2:$C$986,3,0)</f>
        <v>East</v>
      </c>
      <c r="D903">
        <f>VLOOKUP(A903,OrderProduct!A903:F2854,6,0)</f>
        <v>724.57</v>
      </c>
    </row>
    <row r="904" spans="1:4">
      <c r="A904" s="3">
        <v>1625</v>
      </c>
      <c r="B904">
        <f>VLOOKUP(A904,OrderProduct!$A$2:$T$1953,20,FALSE)</f>
        <v>11542</v>
      </c>
      <c r="C904" s="3" t="str">
        <f>VLOOKUP(B904,Location!$A$2:$C$986,3,0)</f>
        <v>East</v>
      </c>
      <c r="D904">
        <f>VLOOKUP(A904,OrderProduct!A904:F2855,6,0)</f>
        <v>111.86</v>
      </c>
    </row>
    <row r="905" spans="1:4">
      <c r="A905" s="3">
        <v>1627</v>
      </c>
      <c r="B905">
        <f>VLOOKUP(A905,OrderProduct!$A$2:$T$1953,20,FALSE)</f>
        <v>37743</v>
      </c>
      <c r="C905" s="3" t="str">
        <f>VLOOKUP(B905,Location!$A$2:$C$986,3,0)</f>
        <v>South</v>
      </c>
      <c r="D905">
        <f>VLOOKUP(A905,OrderProduct!A905:F2856,6,0)</f>
        <v>18.49</v>
      </c>
    </row>
    <row r="906" spans="1:4">
      <c r="A906" s="3">
        <v>1632</v>
      </c>
      <c r="B906">
        <f>VLOOKUP(A906,OrderProduct!$A$2:$T$1953,20,FALSE)</f>
        <v>39401</v>
      </c>
      <c r="C906" s="3" t="str">
        <f>VLOOKUP(B906,Location!$A$2:$C$986,3,0)</f>
        <v>South</v>
      </c>
      <c r="D906">
        <f>VLOOKUP(A906,OrderProduct!A906:F2857,6,0)</f>
        <v>16.07</v>
      </c>
    </row>
    <row r="907" spans="1:4">
      <c r="A907" s="3">
        <v>1632</v>
      </c>
      <c r="B907">
        <f>VLOOKUP(A907,OrderProduct!$A$2:$T$1953,20,FALSE)</f>
        <v>39401</v>
      </c>
      <c r="C907" s="3" t="str">
        <f>VLOOKUP(B907,Location!$A$2:$C$986,3,0)</f>
        <v>South</v>
      </c>
      <c r="D907">
        <f>VLOOKUP(A907,OrderProduct!A907:F2858,6,0)</f>
        <v>25.26</v>
      </c>
    </row>
    <row r="908" spans="1:4">
      <c r="A908" s="3">
        <v>1633</v>
      </c>
      <c r="B908">
        <f>VLOOKUP(A908,OrderProduct!$A$2:$T$1953,20,FALSE)</f>
        <v>38637</v>
      </c>
      <c r="C908" s="3" t="str">
        <f>VLOOKUP(B908,Location!$A$2:$C$986,3,0)</f>
        <v>South</v>
      </c>
      <c r="D908">
        <f>VLOOKUP(A908,OrderProduct!A908:F2859,6,0)</f>
        <v>581.08</v>
      </c>
    </row>
    <row r="909" spans="1:4">
      <c r="A909" s="3">
        <v>1634</v>
      </c>
      <c r="B909">
        <f>VLOOKUP(A909,OrderProduct!$A$2:$T$1953,20,FALSE)</f>
        <v>39212</v>
      </c>
      <c r="C909" s="3" t="str">
        <f>VLOOKUP(B909,Location!$A$2:$C$986,3,0)</f>
        <v>South</v>
      </c>
      <c r="D909">
        <f>VLOOKUP(A909,OrderProduct!A909:F2860,6,0)</f>
        <v>27.53</v>
      </c>
    </row>
    <row r="910" spans="1:4">
      <c r="A910" s="3">
        <v>1636</v>
      </c>
      <c r="B910">
        <f>VLOOKUP(A910,OrderProduct!$A$2:$T$1953,20,FALSE)</f>
        <v>93905</v>
      </c>
      <c r="C910" s="3" t="str">
        <f>VLOOKUP(B910,Location!$A$2:$C$986,3,0)</f>
        <v>West</v>
      </c>
      <c r="D910">
        <f>VLOOKUP(A910,OrderProduct!A910:F2861,6,0)</f>
        <v>558.41</v>
      </c>
    </row>
    <row r="911" spans="1:4">
      <c r="A911" s="3">
        <v>1636</v>
      </c>
      <c r="B911">
        <f>VLOOKUP(A911,OrderProduct!$A$2:$T$1953,20,FALSE)</f>
        <v>93905</v>
      </c>
      <c r="C911" s="3" t="str">
        <f>VLOOKUP(B911,Location!$A$2:$C$986,3,0)</f>
        <v>West</v>
      </c>
      <c r="D911">
        <f>VLOOKUP(A911,OrderProduct!A911:F2862,6,0)</f>
        <v>290.22</v>
      </c>
    </row>
    <row r="912" spans="1:4">
      <c r="A912" s="3">
        <v>1636</v>
      </c>
      <c r="B912">
        <f>VLOOKUP(A912,OrderProduct!$A$2:$T$1953,20,FALSE)</f>
        <v>93905</v>
      </c>
      <c r="C912" s="3" t="str">
        <f>VLOOKUP(B912,Location!$A$2:$C$986,3,0)</f>
        <v>West</v>
      </c>
      <c r="D912">
        <f>VLOOKUP(A912,OrderProduct!A912:F2863,6,0)</f>
        <v>1129.67</v>
      </c>
    </row>
    <row r="913" spans="1:4">
      <c r="A913" s="3">
        <v>1639</v>
      </c>
      <c r="B913">
        <f>VLOOKUP(A913,OrderProduct!$A$2:$T$1953,20,FALSE)</f>
        <v>6901</v>
      </c>
      <c r="C913" s="3" t="str">
        <f>VLOOKUP(B913,Location!$A$2:$C$986,3,0)</f>
        <v>East</v>
      </c>
      <c r="D913">
        <f>VLOOKUP(A913,OrderProduct!A913:F2864,6,0)</f>
        <v>136.25</v>
      </c>
    </row>
    <row r="914" spans="1:4">
      <c r="A914" s="3">
        <v>1644</v>
      </c>
      <c r="B914">
        <f>VLOOKUP(A914,OrderProduct!$A$2:$T$1953,20,FALSE)</f>
        <v>77546</v>
      </c>
      <c r="C914" s="3" t="str">
        <f>VLOOKUP(B914,Location!$A$2:$C$986,3,0)</f>
        <v>Central</v>
      </c>
      <c r="D914">
        <f>VLOOKUP(A914,OrderProduct!A914:F2865,6,0)</f>
        <v>34.97</v>
      </c>
    </row>
    <row r="915" spans="1:4">
      <c r="A915" s="3">
        <v>1646</v>
      </c>
      <c r="B915">
        <f>VLOOKUP(A915,OrderProduct!$A$2:$T$1953,20,FALSE)</f>
        <v>11714</v>
      </c>
      <c r="C915" s="3" t="str">
        <f>VLOOKUP(B915,Location!$A$2:$C$986,3,0)</f>
        <v>East</v>
      </c>
      <c r="D915">
        <f>VLOOKUP(A915,OrderProduct!A915:F2866,6,0)</f>
        <v>308.86</v>
      </c>
    </row>
    <row r="916" spans="1:4">
      <c r="A916" s="3">
        <v>1648</v>
      </c>
      <c r="B916">
        <f>VLOOKUP(A916,OrderProduct!$A$2:$T$1953,20,FALSE)</f>
        <v>60098</v>
      </c>
      <c r="C916" s="3" t="str">
        <f>VLOOKUP(B916,Location!$A$2:$C$986,3,0)</f>
        <v>Central</v>
      </c>
      <c r="D916">
        <f>VLOOKUP(A916,OrderProduct!A916:F2867,6,0)</f>
        <v>485.01</v>
      </c>
    </row>
    <row r="917" spans="1:4">
      <c r="A917" s="3">
        <v>1648</v>
      </c>
      <c r="B917">
        <f>VLOOKUP(A917,OrderProduct!$A$2:$T$1953,20,FALSE)</f>
        <v>60098</v>
      </c>
      <c r="C917" s="3" t="str">
        <f>VLOOKUP(B917,Location!$A$2:$C$986,3,0)</f>
        <v>Central</v>
      </c>
      <c r="D917">
        <f>VLOOKUP(A917,OrderProduct!A917:F2868,6,0)</f>
        <v>981.65</v>
      </c>
    </row>
    <row r="918" spans="1:4">
      <c r="A918" s="3">
        <v>1649</v>
      </c>
      <c r="B918">
        <f>VLOOKUP(A918,OrderProduct!$A$2:$T$1953,20,FALSE)</f>
        <v>11598</v>
      </c>
      <c r="C918" s="3" t="str">
        <f>VLOOKUP(B918,Location!$A$2:$C$986,3,0)</f>
        <v>East</v>
      </c>
      <c r="D918">
        <f>VLOOKUP(A918,OrderProduct!A918:F2869,6,0)</f>
        <v>1748.69</v>
      </c>
    </row>
    <row r="919" spans="1:4">
      <c r="A919" s="3">
        <v>1650</v>
      </c>
      <c r="B919">
        <f>VLOOKUP(A919,OrderProduct!$A$2:$T$1953,20,FALSE)</f>
        <v>27203</v>
      </c>
      <c r="C919" s="3" t="str">
        <f>VLOOKUP(B919,Location!$A$2:$C$986,3,0)</f>
        <v>South</v>
      </c>
      <c r="D919">
        <f>VLOOKUP(A919,OrderProduct!A919:F2870,6,0)</f>
        <v>1894.45</v>
      </c>
    </row>
    <row r="920" spans="1:4">
      <c r="A920" s="3">
        <v>1650</v>
      </c>
      <c r="B920">
        <f>VLOOKUP(A920,OrderProduct!$A$2:$T$1953,20,FALSE)</f>
        <v>27203</v>
      </c>
      <c r="C920" s="3" t="str">
        <f>VLOOKUP(B920,Location!$A$2:$C$986,3,0)</f>
        <v>South</v>
      </c>
      <c r="D920">
        <f>VLOOKUP(A920,OrderProduct!A920:F2871,6,0)</f>
        <v>200.72</v>
      </c>
    </row>
    <row r="921" spans="1:4">
      <c r="A921" s="3">
        <v>1650</v>
      </c>
      <c r="B921">
        <f>VLOOKUP(A921,OrderProduct!$A$2:$T$1953,20,FALSE)</f>
        <v>27203</v>
      </c>
      <c r="C921" s="3" t="str">
        <f>VLOOKUP(B921,Location!$A$2:$C$986,3,0)</f>
        <v>South</v>
      </c>
      <c r="D921">
        <f>VLOOKUP(A921,OrderProduct!A921:F2872,6,0)</f>
        <v>36.82</v>
      </c>
    </row>
    <row r="922" spans="1:4">
      <c r="A922" s="3">
        <v>1653</v>
      </c>
      <c r="B922">
        <f>VLOOKUP(A922,OrderProduct!$A$2:$T$1953,20,FALSE)</f>
        <v>91360</v>
      </c>
      <c r="C922" s="3" t="str">
        <f>VLOOKUP(B922,Location!$A$2:$C$986,3,0)</f>
        <v>West</v>
      </c>
      <c r="D922">
        <f>VLOOKUP(A922,OrderProduct!A922:F2873,6,0)</f>
        <v>205.98</v>
      </c>
    </row>
    <row r="923" spans="1:4">
      <c r="A923" s="3">
        <v>1653</v>
      </c>
      <c r="B923">
        <f>VLOOKUP(A923,OrderProduct!$A$2:$T$1953,20,FALSE)</f>
        <v>91360</v>
      </c>
      <c r="C923" s="3" t="str">
        <f>VLOOKUP(B923,Location!$A$2:$C$986,3,0)</f>
        <v>West</v>
      </c>
      <c r="D923">
        <f>VLOOKUP(A923,OrderProduct!A923:F2874,6,0)</f>
        <v>70.06</v>
      </c>
    </row>
    <row r="924" spans="1:4">
      <c r="A924" s="3">
        <v>1665</v>
      </c>
      <c r="B924">
        <f>VLOOKUP(A924,OrderProduct!$A$2:$T$1953,20,FALSE)</f>
        <v>92653</v>
      </c>
      <c r="C924" s="3" t="str">
        <f>VLOOKUP(B924,Location!$A$2:$C$986,3,0)</f>
        <v>West</v>
      </c>
      <c r="D924">
        <f>VLOOKUP(A924,OrderProduct!A924:F2875,6,0)</f>
        <v>46.23</v>
      </c>
    </row>
    <row r="925" spans="1:4">
      <c r="A925" s="3">
        <v>1670</v>
      </c>
      <c r="B925">
        <f>VLOOKUP(A925,OrderProduct!$A$2:$T$1953,20,FALSE)</f>
        <v>24060</v>
      </c>
      <c r="C925" s="3" t="str">
        <f>VLOOKUP(B925,Location!$A$2:$C$986,3,0)</f>
        <v>South</v>
      </c>
      <c r="D925">
        <f>VLOOKUP(A925,OrderProduct!A925:F2876,6,0)</f>
        <v>279.28</v>
      </c>
    </row>
    <row r="926" spans="1:4">
      <c r="A926" s="3">
        <v>1670</v>
      </c>
      <c r="B926">
        <f>VLOOKUP(A926,OrderProduct!$A$2:$T$1953,20,FALSE)</f>
        <v>24060</v>
      </c>
      <c r="C926" s="3" t="str">
        <f>VLOOKUP(B926,Location!$A$2:$C$986,3,0)</f>
        <v>South</v>
      </c>
      <c r="D926">
        <f>VLOOKUP(A926,OrderProduct!A926:F2877,6,0)</f>
        <v>81.82</v>
      </c>
    </row>
    <row r="927" spans="1:4">
      <c r="A927" s="3">
        <v>1671</v>
      </c>
      <c r="B927">
        <f>VLOOKUP(A927,OrderProduct!$A$2:$T$1953,20,FALSE)</f>
        <v>22015</v>
      </c>
      <c r="C927" s="3" t="str">
        <f>VLOOKUP(B927,Location!$A$2:$C$986,3,0)</f>
        <v>South</v>
      </c>
      <c r="D927">
        <f>VLOOKUP(A927,OrderProduct!A927:F2878,6,0)</f>
        <v>13.16</v>
      </c>
    </row>
    <row r="928" spans="1:4">
      <c r="A928" s="3">
        <v>1671</v>
      </c>
      <c r="B928">
        <f>VLOOKUP(A928,OrderProduct!$A$2:$T$1953,20,FALSE)</f>
        <v>22015</v>
      </c>
      <c r="C928" s="3" t="str">
        <f>VLOOKUP(B928,Location!$A$2:$C$986,3,0)</f>
        <v>South</v>
      </c>
      <c r="D928">
        <f>VLOOKUP(A928,OrderProduct!A928:F2879,6,0)</f>
        <v>2441.27</v>
      </c>
    </row>
    <row r="929" spans="1:4">
      <c r="A929" s="3">
        <v>1672</v>
      </c>
      <c r="B929">
        <f>VLOOKUP(A929,OrderProduct!$A$2:$T$1953,20,FALSE)</f>
        <v>22901</v>
      </c>
      <c r="C929" s="3" t="str">
        <f>VLOOKUP(B929,Location!$A$2:$C$986,3,0)</f>
        <v>South</v>
      </c>
      <c r="D929">
        <f>VLOOKUP(A929,OrderProduct!A929:F2880,6,0)</f>
        <v>303.59</v>
      </c>
    </row>
    <row r="930" spans="1:4">
      <c r="A930" s="3">
        <v>1672</v>
      </c>
      <c r="B930">
        <f>VLOOKUP(A930,OrderProduct!$A$2:$T$1953,20,FALSE)</f>
        <v>22901</v>
      </c>
      <c r="C930" s="3" t="str">
        <f>VLOOKUP(B930,Location!$A$2:$C$986,3,0)</f>
        <v>South</v>
      </c>
      <c r="D930">
        <f>VLOOKUP(A930,OrderProduct!A930:F2881,6,0)</f>
        <v>11.13</v>
      </c>
    </row>
    <row r="931" spans="1:4">
      <c r="A931" s="3">
        <v>1679</v>
      </c>
      <c r="B931">
        <f>VLOOKUP(A931,OrderProduct!$A$2:$T$1953,20,FALSE)</f>
        <v>45324</v>
      </c>
      <c r="C931" s="3" t="str">
        <f>VLOOKUP(B931,Location!$A$2:$C$986,3,0)</f>
        <v>East</v>
      </c>
      <c r="D931">
        <f>VLOOKUP(A931,OrderProduct!A931:F2882,6,0)</f>
        <v>46.94</v>
      </c>
    </row>
    <row r="932" spans="1:4">
      <c r="A932" s="3">
        <v>1680</v>
      </c>
      <c r="B932">
        <f>VLOOKUP(A932,OrderProduct!$A$2:$T$1953,20,FALSE)</f>
        <v>45014</v>
      </c>
      <c r="C932" s="3" t="str">
        <f>VLOOKUP(B932,Location!$A$2:$C$986,3,0)</f>
        <v>East</v>
      </c>
      <c r="D932">
        <f>VLOOKUP(A932,OrderProduct!A932:F2883,6,0)</f>
        <v>26.18</v>
      </c>
    </row>
    <row r="933" spans="1:4">
      <c r="A933" s="3">
        <v>1680</v>
      </c>
      <c r="B933">
        <f>VLOOKUP(A933,OrderProduct!$A$2:$T$1953,20,FALSE)</f>
        <v>45014</v>
      </c>
      <c r="C933" s="3" t="str">
        <f>VLOOKUP(B933,Location!$A$2:$C$986,3,0)</f>
        <v>East</v>
      </c>
      <c r="D933">
        <f>VLOOKUP(A933,OrderProduct!A933:F2884,6,0)</f>
        <v>31.54</v>
      </c>
    </row>
    <row r="934" spans="1:4">
      <c r="A934" s="3">
        <v>1682</v>
      </c>
      <c r="B934">
        <f>VLOOKUP(A934,OrderProduct!$A$2:$T$1953,20,FALSE)</f>
        <v>60611</v>
      </c>
      <c r="C934" s="3" t="str">
        <f>VLOOKUP(B934,Location!$A$2:$C$986,3,0)</f>
        <v>Central</v>
      </c>
      <c r="D934">
        <f>VLOOKUP(A934,OrderProduct!A934:F2885,6,0)</f>
        <v>4634.69</v>
      </c>
    </row>
    <row r="935" spans="1:4">
      <c r="A935" s="3">
        <v>1682</v>
      </c>
      <c r="B935">
        <f>VLOOKUP(A935,OrderProduct!$A$2:$T$1953,20,FALSE)</f>
        <v>60611</v>
      </c>
      <c r="C935" s="3" t="str">
        <f>VLOOKUP(B935,Location!$A$2:$C$986,3,0)</f>
        <v>Central</v>
      </c>
      <c r="D935">
        <f>VLOOKUP(A935,OrderProduct!A935:F2886,6,0)</f>
        <v>7304.03</v>
      </c>
    </row>
    <row r="936" spans="1:4">
      <c r="A936" s="3">
        <v>1683</v>
      </c>
      <c r="B936">
        <f>VLOOKUP(A936,OrderProduct!$A$2:$T$1953,20,FALSE)</f>
        <v>77301</v>
      </c>
      <c r="C936" s="3" t="str">
        <f>VLOOKUP(B936,Location!$A$2:$C$986,3,0)</f>
        <v>Central</v>
      </c>
      <c r="D936">
        <f>VLOOKUP(A936,OrderProduct!A936:F2887,6,0)</f>
        <v>632.65</v>
      </c>
    </row>
    <row r="937" spans="1:4">
      <c r="A937" s="3">
        <v>1683</v>
      </c>
      <c r="B937">
        <f>VLOOKUP(A937,OrderProduct!$A$2:$T$1953,20,FALSE)</f>
        <v>77301</v>
      </c>
      <c r="C937" s="3" t="str">
        <f>VLOOKUP(B937,Location!$A$2:$C$986,3,0)</f>
        <v>Central</v>
      </c>
      <c r="D937">
        <f>VLOOKUP(A937,OrderProduct!A937:F2888,6,0)</f>
        <v>290.98</v>
      </c>
    </row>
    <row r="938" spans="1:4">
      <c r="A938" s="3">
        <v>1686</v>
      </c>
      <c r="B938">
        <f>VLOOKUP(A938,OrderProduct!$A$2:$T$1953,20,FALSE)</f>
        <v>60123</v>
      </c>
      <c r="C938" s="3" t="str">
        <f>VLOOKUP(B938,Location!$A$2:$C$986,3,0)</f>
        <v>Central</v>
      </c>
      <c r="D938">
        <f>VLOOKUP(A938,OrderProduct!A938:F2889,6,0)</f>
        <v>21.77</v>
      </c>
    </row>
    <row r="939" spans="1:4">
      <c r="A939" s="3">
        <v>1689</v>
      </c>
      <c r="B939">
        <f>VLOOKUP(A939,OrderProduct!$A$2:$T$1953,20,FALSE)</f>
        <v>46322</v>
      </c>
      <c r="C939" s="3" t="str">
        <f>VLOOKUP(B939,Location!$A$2:$C$986,3,0)</f>
        <v>Central</v>
      </c>
      <c r="D939">
        <f>VLOOKUP(A939,OrderProduct!A939:F2890,6,0)</f>
        <v>627.78</v>
      </c>
    </row>
    <row r="940" spans="1:4">
      <c r="A940" s="3">
        <v>1690</v>
      </c>
      <c r="B940">
        <f>VLOOKUP(A940,OrderProduct!$A$2:$T$1953,20,FALSE)</f>
        <v>17112</v>
      </c>
      <c r="C940" s="3" t="str">
        <f>VLOOKUP(B940,Location!$A$2:$C$986,3,0)</f>
        <v>East</v>
      </c>
      <c r="D940">
        <f>VLOOKUP(A940,OrderProduct!A940:F2891,6,0)</f>
        <v>56.24</v>
      </c>
    </row>
    <row r="941" spans="1:4">
      <c r="A941" s="3">
        <v>1690</v>
      </c>
      <c r="B941">
        <f>VLOOKUP(A941,OrderProduct!$A$2:$T$1953,20,FALSE)</f>
        <v>17112</v>
      </c>
      <c r="C941" s="3" t="str">
        <f>VLOOKUP(B941,Location!$A$2:$C$986,3,0)</f>
        <v>East</v>
      </c>
      <c r="D941">
        <f>VLOOKUP(A941,OrderProduct!A941:F2892,6,0)</f>
        <v>283.44</v>
      </c>
    </row>
    <row r="942" spans="1:4">
      <c r="A942" s="3">
        <v>1692</v>
      </c>
      <c r="B942">
        <f>VLOOKUP(A942,OrderProduct!$A$2:$T$1953,20,FALSE)</f>
        <v>67114</v>
      </c>
      <c r="C942" s="3" t="str">
        <f>VLOOKUP(B942,Location!$A$2:$C$986,3,0)</f>
        <v>Central</v>
      </c>
      <c r="D942">
        <f>VLOOKUP(A942,OrderProduct!A942:F2893,6,0)</f>
        <v>582.2</v>
      </c>
    </row>
    <row r="943" spans="1:4">
      <c r="A943" s="3">
        <v>1693</v>
      </c>
      <c r="B943">
        <f>VLOOKUP(A943,OrderProduct!$A$2:$T$1953,20,FALSE)</f>
        <v>20190</v>
      </c>
      <c r="C943" s="3" t="str">
        <f>VLOOKUP(B943,Location!$A$2:$C$986,3,0)</f>
        <v>South</v>
      </c>
      <c r="D943">
        <f>VLOOKUP(A943,OrderProduct!A943:F2894,6,0)</f>
        <v>171.93</v>
      </c>
    </row>
    <row r="944" spans="1:4">
      <c r="A944" s="3">
        <v>1693</v>
      </c>
      <c r="B944">
        <f>VLOOKUP(A944,OrderProduct!$A$2:$T$1953,20,FALSE)</f>
        <v>20190</v>
      </c>
      <c r="C944" s="3" t="str">
        <f>VLOOKUP(B944,Location!$A$2:$C$986,3,0)</f>
        <v>South</v>
      </c>
      <c r="D944">
        <f>VLOOKUP(A944,OrderProduct!A944:F2895,6,0)</f>
        <v>35.19</v>
      </c>
    </row>
    <row r="945" spans="1:4">
      <c r="A945" s="3">
        <v>1697</v>
      </c>
      <c r="B945">
        <f>VLOOKUP(A945,OrderProduct!$A$2:$T$1953,20,FALSE)</f>
        <v>71901</v>
      </c>
      <c r="C945" s="3" t="str">
        <f>VLOOKUP(B945,Location!$A$2:$C$986,3,0)</f>
        <v>South</v>
      </c>
      <c r="D945">
        <f>VLOOKUP(A945,OrderProduct!A945:F2896,6,0)</f>
        <v>296.75</v>
      </c>
    </row>
    <row r="946" spans="1:4">
      <c r="A946" s="3">
        <v>1699</v>
      </c>
      <c r="B946">
        <f>VLOOKUP(A946,OrderProduct!$A$2:$T$1953,20,FALSE)</f>
        <v>19057</v>
      </c>
      <c r="C946" s="3" t="str">
        <f>VLOOKUP(B946,Location!$A$2:$C$986,3,0)</f>
        <v>East</v>
      </c>
      <c r="D946">
        <f>VLOOKUP(A946,OrderProduct!A946:F2897,6,0)</f>
        <v>1008.53</v>
      </c>
    </row>
    <row r="947" spans="1:4">
      <c r="A947" s="3">
        <v>1699</v>
      </c>
      <c r="B947">
        <f>VLOOKUP(A947,OrderProduct!$A$2:$T$1953,20,FALSE)</f>
        <v>19057</v>
      </c>
      <c r="C947" s="3" t="str">
        <f>VLOOKUP(B947,Location!$A$2:$C$986,3,0)</f>
        <v>East</v>
      </c>
      <c r="D947">
        <f>VLOOKUP(A947,OrderProduct!A947:F2898,6,0)</f>
        <v>53.42</v>
      </c>
    </row>
    <row r="948" spans="1:4">
      <c r="A948" s="3">
        <v>1702</v>
      </c>
      <c r="B948">
        <f>VLOOKUP(A948,OrderProduct!$A$2:$T$1953,20,FALSE)</f>
        <v>39301</v>
      </c>
      <c r="C948" s="3" t="str">
        <f>VLOOKUP(B948,Location!$A$2:$C$986,3,0)</f>
        <v>South</v>
      </c>
      <c r="D948">
        <f>VLOOKUP(A948,OrderProduct!A948:F2899,6,0)</f>
        <v>8.49</v>
      </c>
    </row>
    <row r="949" spans="1:4">
      <c r="A949" s="3">
        <v>1702</v>
      </c>
      <c r="B949">
        <f>VLOOKUP(A949,OrderProduct!$A$2:$T$1953,20,FALSE)</f>
        <v>39301</v>
      </c>
      <c r="C949" s="3" t="str">
        <f>VLOOKUP(B949,Location!$A$2:$C$986,3,0)</f>
        <v>South</v>
      </c>
      <c r="D949">
        <f>VLOOKUP(A949,OrderProduct!A949:F2900,6,0)</f>
        <v>324.62</v>
      </c>
    </row>
    <row r="950" spans="1:4">
      <c r="A950" s="3">
        <v>1708</v>
      </c>
      <c r="B950">
        <f>VLOOKUP(A950,OrderProduct!$A$2:$T$1953,20,FALSE)</f>
        <v>44118</v>
      </c>
      <c r="C950" s="3" t="str">
        <f>VLOOKUP(B950,Location!$A$2:$C$986,3,0)</f>
        <v>East</v>
      </c>
      <c r="D950">
        <f>VLOOKUP(A950,OrderProduct!A950:F2901,6,0)</f>
        <v>40.93</v>
      </c>
    </row>
    <row r="951" spans="1:4">
      <c r="A951" s="3">
        <v>1708</v>
      </c>
      <c r="B951">
        <f>VLOOKUP(A951,OrderProduct!$A$2:$T$1953,20,FALSE)</f>
        <v>44118</v>
      </c>
      <c r="C951" s="3" t="str">
        <f>VLOOKUP(B951,Location!$A$2:$C$986,3,0)</f>
        <v>East</v>
      </c>
      <c r="D951">
        <f>VLOOKUP(A951,OrderProduct!A951:F2902,6,0)</f>
        <v>110.71</v>
      </c>
    </row>
    <row r="952" spans="1:4">
      <c r="A952" s="3">
        <v>1709</v>
      </c>
      <c r="B952">
        <f>VLOOKUP(A952,OrderProduct!$A$2:$T$1953,20,FALSE)</f>
        <v>19464</v>
      </c>
      <c r="C952" s="3" t="str">
        <f>VLOOKUP(B952,Location!$A$2:$C$986,3,0)</f>
        <v>East</v>
      </c>
      <c r="D952">
        <f>VLOOKUP(A952,OrderProduct!A952:F2903,6,0)</f>
        <v>8.79</v>
      </c>
    </row>
    <row r="953" spans="1:4">
      <c r="A953" s="3">
        <v>1709</v>
      </c>
      <c r="B953">
        <f>VLOOKUP(A953,OrderProduct!$A$2:$T$1953,20,FALSE)</f>
        <v>19464</v>
      </c>
      <c r="C953" s="3" t="str">
        <f>VLOOKUP(B953,Location!$A$2:$C$986,3,0)</f>
        <v>East</v>
      </c>
      <c r="D953">
        <f>VLOOKUP(A953,OrderProduct!A953:F2904,6,0)</f>
        <v>199.43</v>
      </c>
    </row>
    <row r="954" spans="1:4">
      <c r="A954" s="3">
        <v>1711</v>
      </c>
      <c r="B954">
        <f>VLOOKUP(A954,OrderProduct!$A$2:$T$1953,20,FALSE)</f>
        <v>30062</v>
      </c>
      <c r="C954" s="3" t="str">
        <f>VLOOKUP(B954,Location!$A$2:$C$986,3,0)</f>
        <v>South</v>
      </c>
      <c r="D954">
        <f>VLOOKUP(A954,OrderProduct!A954:F2905,6,0)</f>
        <v>3292.02</v>
      </c>
    </row>
    <row r="955" spans="1:4">
      <c r="A955" s="3">
        <v>1712</v>
      </c>
      <c r="B955">
        <f>VLOOKUP(A955,OrderProduct!$A$2:$T$1953,20,FALSE)</f>
        <v>30907</v>
      </c>
      <c r="C955" s="3" t="str">
        <f>VLOOKUP(B955,Location!$A$2:$C$986,3,0)</f>
        <v>South</v>
      </c>
      <c r="D955">
        <f>VLOOKUP(A955,OrderProduct!A955:F2906,6,0)</f>
        <v>2051.68</v>
      </c>
    </row>
    <row r="956" spans="1:4">
      <c r="A956" s="3">
        <v>1713</v>
      </c>
      <c r="B956">
        <f>VLOOKUP(A956,OrderProduct!$A$2:$T$1953,20,FALSE)</f>
        <v>30265</v>
      </c>
      <c r="C956" s="3" t="str">
        <f>VLOOKUP(B956,Location!$A$2:$C$986,3,0)</f>
        <v>South</v>
      </c>
      <c r="D956">
        <f>VLOOKUP(A956,OrderProduct!A956:F2907,6,0)</f>
        <v>5295.03</v>
      </c>
    </row>
    <row r="957" spans="1:4">
      <c r="A957" s="3">
        <v>1718</v>
      </c>
      <c r="B957">
        <f>VLOOKUP(A957,OrderProduct!$A$2:$T$1953,20,FALSE)</f>
        <v>27529</v>
      </c>
      <c r="C957" s="3" t="str">
        <f>VLOOKUP(B957,Location!$A$2:$C$986,3,0)</f>
        <v>South</v>
      </c>
      <c r="D957">
        <f>VLOOKUP(A957,OrderProduct!A957:F2908,6,0)</f>
        <v>80.27</v>
      </c>
    </row>
    <row r="958" spans="1:4">
      <c r="A958" s="3">
        <v>1719</v>
      </c>
      <c r="B958">
        <f>VLOOKUP(A958,OrderProduct!$A$2:$T$1953,20,FALSE)</f>
        <v>35473</v>
      </c>
      <c r="C958" s="3" t="str">
        <f>VLOOKUP(B958,Location!$A$2:$C$986,3,0)</f>
        <v>South</v>
      </c>
      <c r="D958">
        <f>VLOOKUP(A958,OrderProduct!A958:F2909,6,0)</f>
        <v>174.5</v>
      </c>
    </row>
    <row r="959" spans="1:4">
      <c r="A959" s="3">
        <v>1721</v>
      </c>
      <c r="B959">
        <f>VLOOKUP(A959,OrderProduct!$A$2:$T$1953,20,FALSE)</f>
        <v>72401</v>
      </c>
      <c r="C959" s="3" t="str">
        <f>VLOOKUP(B959,Location!$A$2:$C$986,3,0)</f>
        <v>South</v>
      </c>
      <c r="D959">
        <f>VLOOKUP(A959,OrderProduct!A959:F2910,6,0)</f>
        <v>26.01</v>
      </c>
    </row>
    <row r="960" spans="1:4">
      <c r="A960" s="3">
        <v>1723</v>
      </c>
      <c r="B960">
        <f>VLOOKUP(A960,OrderProduct!$A$2:$T$1953,20,FALSE)</f>
        <v>92037</v>
      </c>
      <c r="C960" s="3" t="str">
        <f>VLOOKUP(B960,Location!$A$2:$C$986,3,0)</f>
        <v>West</v>
      </c>
      <c r="D960">
        <f>VLOOKUP(A960,OrderProduct!A960:F2911,6,0)</f>
        <v>46.85</v>
      </c>
    </row>
    <row r="961" spans="1:4">
      <c r="A961" s="3">
        <v>1723</v>
      </c>
      <c r="B961">
        <f>VLOOKUP(A961,OrderProduct!$A$2:$T$1953,20,FALSE)</f>
        <v>92037</v>
      </c>
      <c r="C961" s="3" t="str">
        <f>VLOOKUP(B961,Location!$A$2:$C$986,3,0)</f>
        <v>West</v>
      </c>
      <c r="D961">
        <f>VLOOKUP(A961,OrderProduct!A961:F2912,6,0)</f>
        <v>93.57</v>
      </c>
    </row>
    <row r="962" spans="1:4">
      <c r="A962" s="3">
        <v>1723</v>
      </c>
      <c r="B962">
        <f>VLOOKUP(A962,OrderProduct!$A$2:$T$1953,20,FALSE)</f>
        <v>92037</v>
      </c>
      <c r="C962" s="3" t="str">
        <f>VLOOKUP(B962,Location!$A$2:$C$986,3,0)</f>
        <v>West</v>
      </c>
      <c r="D962">
        <f>VLOOKUP(A962,OrderProduct!A962:F2913,6,0)</f>
        <v>2694.49</v>
      </c>
    </row>
    <row r="963" spans="1:4">
      <c r="A963" s="3">
        <v>1723</v>
      </c>
      <c r="B963">
        <f>VLOOKUP(A963,OrderProduct!$A$2:$T$1953,20,FALSE)</f>
        <v>92037</v>
      </c>
      <c r="C963" s="3" t="str">
        <f>VLOOKUP(B963,Location!$A$2:$C$986,3,0)</f>
        <v>West</v>
      </c>
      <c r="D963">
        <f>VLOOKUP(A963,OrderProduct!A963:F2914,6,0)</f>
        <v>2814.57</v>
      </c>
    </row>
    <row r="964" spans="1:4">
      <c r="A964" s="3">
        <v>1725</v>
      </c>
      <c r="B964">
        <f>VLOOKUP(A964,OrderProduct!$A$2:$T$1953,20,FALSE)</f>
        <v>43026</v>
      </c>
      <c r="C964" s="3" t="str">
        <f>VLOOKUP(B964,Location!$A$2:$C$986,3,0)</f>
        <v>East</v>
      </c>
      <c r="D964">
        <f>VLOOKUP(A964,OrderProduct!A964:F2915,6,0)</f>
        <v>88.85</v>
      </c>
    </row>
    <row r="965" spans="1:4">
      <c r="A965" s="3">
        <v>1727</v>
      </c>
      <c r="B965">
        <f>VLOOKUP(A965,OrderProduct!$A$2:$T$1953,20,FALSE)</f>
        <v>44240</v>
      </c>
      <c r="C965" s="3" t="str">
        <f>VLOOKUP(B965,Location!$A$2:$C$986,3,0)</f>
        <v>East</v>
      </c>
      <c r="D965">
        <f>VLOOKUP(A965,OrderProduct!A965:F2916,6,0)</f>
        <v>24.44</v>
      </c>
    </row>
    <row r="966" spans="1:4">
      <c r="A966" s="3">
        <v>1728</v>
      </c>
      <c r="B966">
        <f>VLOOKUP(A966,OrderProduct!$A$2:$T$1953,20,FALSE)</f>
        <v>45429</v>
      </c>
      <c r="C966" s="3" t="str">
        <f>VLOOKUP(B966,Location!$A$2:$C$986,3,0)</f>
        <v>East</v>
      </c>
      <c r="D966">
        <f>VLOOKUP(A966,OrderProduct!A966:F2917,6,0)</f>
        <v>21.86</v>
      </c>
    </row>
    <row r="967" spans="1:4">
      <c r="A967" s="3">
        <v>1730</v>
      </c>
      <c r="B967">
        <f>VLOOKUP(A967,OrderProduct!$A$2:$T$1953,20,FALSE)</f>
        <v>83843</v>
      </c>
      <c r="C967" s="3" t="str">
        <f>VLOOKUP(B967,Location!$A$2:$C$986,3,0)</f>
        <v>West</v>
      </c>
      <c r="D967">
        <f>VLOOKUP(A967,OrderProduct!A967:F2918,6,0)</f>
        <v>652.84</v>
      </c>
    </row>
    <row r="968" spans="1:4">
      <c r="A968" s="3">
        <v>1733</v>
      </c>
      <c r="B968">
        <f>VLOOKUP(A968,OrderProduct!$A$2:$T$1953,20,FALSE)</f>
        <v>20012</v>
      </c>
      <c r="C968" s="3" t="str">
        <f>VLOOKUP(B968,Location!$A$2:$C$986,3,0)</f>
        <v>East</v>
      </c>
      <c r="D968">
        <f>VLOOKUP(A968,OrderProduct!A968:F2919,6,0)</f>
        <v>12750.99</v>
      </c>
    </row>
    <row r="969" spans="1:4">
      <c r="A969" s="3">
        <v>1733</v>
      </c>
      <c r="B969">
        <f>VLOOKUP(A969,OrderProduct!$A$2:$T$1953,20,FALSE)</f>
        <v>20012</v>
      </c>
      <c r="C969" s="3" t="str">
        <f>VLOOKUP(B969,Location!$A$2:$C$986,3,0)</f>
        <v>East</v>
      </c>
      <c r="D969">
        <f>VLOOKUP(A969,OrderProduct!A969:F2920,6,0)</f>
        <v>20.54</v>
      </c>
    </row>
    <row r="970" spans="1:4">
      <c r="A970" s="3">
        <v>1733</v>
      </c>
      <c r="B970">
        <f>VLOOKUP(A970,OrderProduct!$A$2:$T$1953,20,FALSE)</f>
        <v>20012</v>
      </c>
      <c r="C970" s="3" t="str">
        <f>VLOOKUP(B970,Location!$A$2:$C$986,3,0)</f>
        <v>East</v>
      </c>
      <c r="D970">
        <f>VLOOKUP(A970,OrderProduct!A970:F2921,6,0)</f>
        <v>250.5</v>
      </c>
    </row>
    <row r="971" spans="1:4">
      <c r="A971" s="3">
        <v>1734</v>
      </c>
      <c r="B971">
        <f>VLOOKUP(A971,OrderProduct!$A$2:$T$1953,20,FALSE)</f>
        <v>10528</v>
      </c>
      <c r="C971" s="3" t="str">
        <f>VLOOKUP(B971,Location!$A$2:$C$986,3,0)</f>
        <v>East</v>
      </c>
      <c r="D971">
        <f>VLOOKUP(A971,OrderProduct!A971:F2922,6,0)</f>
        <v>221.24</v>
      </c>
    </row>
    <row r="972" spans="1:4">
      <c r="A972" s="3">
        <v>1734</v>
      </c>
      <c r="B972">
        <f>VLOOKUP(A972,OrderProduct!$A$2:$T$1953,20,FALSE)</f>
        <v>10528</v>
      </c>
      <c r="C972" s="3" t="str">
        <f>VLOOKUP(B972,Location!$A$2:$C$986,3,0)</f>
        <v>East</v>
      </c>
      <c r="D972">
        <f>VLOOKUP(A972,OrderProduct!A972:F2923,6,0)</f>
        <v>46.65</v>
      </c>
    </row>
    <row r="973" spans="1:4">
      <c r="A973" s="3">
        <v>1734</v>
      </c>
      <c r="B973">
        <f>VLOOKUP(A973,OrderProduct!$A$2:$T$1953,20,FALSE)</f>
        <v>10528</v>
      </c>
      <c r="C973" s="3" t="str">
        <f>VLOOKUP(B973,Location!$A$2:$C$986,3,0)</f>
        <v>East</v>
      </c>
      <c r="D973">
        <f>VLOOKUP(A973,OrderProduct!A973:F2924,6,0)</f>
        <v>151.27</v>
      </c>
    </row>
    <row r="974" spans="1:4">
      <c r="A974" s="3">
        <v>1735</v>
      </c>
      <c r="B974">
        <f>VLOOKUP(A974,OrderProduct!$A$2:$T$1953,20,FALSE)</f>
        <v>11550</v>
      </c>
      <c r="C974" s="3" t="str">
        <f>VLOOKUP(B974,Location!$A$2:$C$986,3,0)</f>
        <v>East</v>
      </c>
      <c r="D974">
        <f>VLOOKUP(A974,OrderProduct!A974:F2925,6,0)</f>
        <v>10.51</v>
      </c>
    </row>
    <row r="975" spans="1:4">
      <c r="A975" s="3">
        <v>1737</v>
      </c>
      <c r="B975">
        <f>VLOOKUP(A975,OrderProduct!$A$2:$T$1953,20,FALSE)</f>
        <v>27529</v>
      </c>
      <c r="C975" s="3" t="str">
        <f>VLOOKUP(B975,Location!$A$2:$C$986,3,0)</f>
        <v>South</v>
      </c>
      <c r="D975">
        <f>VLOOKUP(A975,OrderProduct!A975:F2926,6,0)</f>
        <v>74.93</v>
      </c>
    </row>
    <row r="976" spans="1:4">
      <c r="A976" s="3">
        <v>1737</v>
      </c>
      <c r="B976">
        <f>VLOOKUP(A976,OrderProduct!$A$2:$T$1953,20,FALSE)</f>
        <v>27529</v>
      </c>
      <c r="C976" s="3" t="str">
        <f>VLOOKUP(B976,Location!$A$2:$C$986,3,0)</f>
        <v>South</v>
      </c>
      <c r="D976">
        <f>VLOOKUP(A976,OrderProduct!A976:F2927,6,0)</f>
        <v>25.37</v>
      </c>
    </row>
    <row r="977" spans="1:4">
      <c r="A977" s="3">
        <v>1738</v>
      </c>
      <c r="B977">
        <f>VLOOKUP(A977,OrderProduct!$A$2:$T$1953,20,FALSE)</f>
        <v>28052</v>
      </c>
      <c r="C977" s="3" t="str">
        <f>VLOOKUP(B977,Location!$A$2:$C$986,3,0)</f>
        <v>South</v>
      </c>
      <c r="D977">
        <f>VLOOKUP(A977,OrderProduct!A977:F2928,6,0)</f>
        <v>6963.67</v>
      </c>
    </row>
    <row r="978" spans="1:4">
      <c r="A978" s="3">
        <v>1738</v>
      </c>
      <c r="B978">
        <f>VLOOKUP(A978,OrderProduct!$A$2:$T$1953,20,FALSE)</f>
        <v>28052</v>
      </c>
      <c r="C978" s="3" t="str">
        <f>VLOOKUP(B978,Location!$A$2:$C$986,3,0)</f>
        <v>South</v>
      </c>
      <c r="D978">
        <f>VLOOKUP(A978,OrderProduct!A978:F2929,6,0)</f>
        <v>130.91</v>
      </c>
    </row>
    <row r="979" spans="1:4">
      <c r="A979" s="3">
        <v>1739</v>
      </c>
      <c r="B979">
        <f>VLOOKUP(A979,OrderProduct!$A$2:$T$1953,20,FALSE)</f>
        <v>27534</v>
      </c>
      <c r="C979" s="3" t="str">
        <f>VLOOKUP(B979,Location!$A$2:$C$986,3,0)</f>
        <v>South</v>
      </c>
      <c r="D979">
        <f>VLOOKUP(A979,OrderProduct!A979:F2930,6,0)</f>
        <v>160.17</v>
      </c>
    </row>
    <row r="980" spans="1:4">
      <c r="A980" s="3">
        <v>1743</v>
      </c>
      <c r="B980">
        <f>VLOOKUP(A980,OrderProduct!$A$2:$T$1953,20,FALSE)</f>
        <v>77546</v>
      </c>
      <c r="C980" s="3" t="str">
        <f>VLOOKUP(B980,Location!$A$2:$C$986,3,0)</f>
        <v>Central</v>
      </c>
      <c r="D980">
        <f>VLOOKUP(A980,OrderProduct!A980:F2931,6,0)</f>
        <v>7.47</v>
      </c>
    </row>
    <row r="981" spans="1:4">
      <c r="A981" s="3">
        <v>1745</v>
      </c>
      <c r="B981">
        <f>VLOOKUP(A981,OrderProduct!$A$2:$T$1953,20,FALSE)</f>
        <v>30305</v>
      </c>
      <c r="C981" s="3" t="str">
        <f>VLOOKUP(B981,Location!$A$2:$C$986,3,0)</f>
        <v>South</v>
      </c>
      <c r="D981">
        <f>VLOOKUP(A981,OrderProduct!A981:F2932,6,0)</f>
        <v>370.81</v>
      </c>
    </row>
    <row r="982" spans="1:4">
      <c r="A982" s="3">
        <v>1745</v>
      </c>
      <c r="B982">
        <f>VLOOKUP(A982,OrderProduct!$A$2:$T$1953,20,FALSE)</f>
        <v>30305</v>
      </c>
      <c r="C982" s="3" t="str">
        <f>VLOOKUP(B982,Location!$A$2:$C$986,3,0)</f>
        <v>South</v>
      </c>
      <c r="D982">
        <f>VLOOKUP(A982,OrderProduct!A982:F2933,6,0)</f>
        <v>119.99</v>
      </c>
    </row>
    <row r="983" spans="1:4">
      <c r="A983" s="3">
        <v>1745</v>
      </c>
      <c r="B983">
        <f>VLOOKUP(A983,OrderProduct!$A$2:$T$1953,20,FALSE)</f>
        <v>30305</v>
      </c>
      <c r="C983" s="3" t="str">
        <f>VLOOKUP(B983,Location!$A$2:$C$986,3,0)</f>
        <v>South</v>
      </c>
      <c r="D983">
        <f>VLOOKUP(A983,OrderProduct!A983:F2934,6,0)</f>
        <v>11.41</v>
      </c>
    </row>
    <row r="984" spans="1:4">
      <c r="A984" s="3">
        <v>1745</v>
      </c>
      <c r="B984">
        <f>VLOOKUP(A984,OrderProduct!$A$2:$T$1953,20,FALSE)</f>
        <v>30305</v>
      </c>
      <c r="C984" s="3" t="str">
        <f>VLOOKUP(B984,Location!$A$2:$C$986,3,0)</f>
        <v>South</v>
      </c>
      <c r="D984">
        <f>VLOOKUP(A984,OrderProduct!A984:F2935,6,0)</f>
        <v>650.7</v>
      </c>
    </row>
    <row r="985" spans="1:4">
      <c r="A985" s="3">
        <v>1748</v>
      </c>
      <c r="B985">
        <f>VLOOKUP(A985,OrderProduct!$A$2:$T$1953,20,FALSE)</f>
        <v>73703</v>
      </c>
      <c r="C985" s="3" t="str">
        <f>VLOOKUP(B985,Location!$A$2:$C$986,3,0)</f>
        <v>Central</v>
      </c>
      <c r="D985">
        <f>VLOOKUP(A985,OrderProduct!A985:F2936,6,0)</f>
        <v>680.39</v>
      </c>
    </row>
    <row r="986" spans="1:4">
      <c r="A986" s="3">
        <v>1749</v>
      </c>
      <c r="B986">
        <f>VLOOKUP(A986,OrderProduct!$A$2:$T$1953,20,FALSE)</f>
        <v>73505</v>
      </c>
      <c r="C986" s="3" t="str">
        <f>VLOOKUP(B986,Location!$A$2:$C$986,3,0)</f>
        <v>Central</v>
      </c>
      <c r="D986">
        <f>VLOOKUP(A986,OrderProduct!A986:F2937,6,0)</f>
        <v>75.52</v>
      </c>
    </row>
    <row r="987" spans="1:4">
      <c r="A987" s="3">
        <v>1749</v>
      </c>
      <c r="B987">
        <f>VLOOKUP(A987,OrderProduct!$A$2:$T$1953,20,FALSE)</f>
        <v>73505</v>
      </c>
      <c r="C987" s="3" t="str">
        <f>VLOOKUP(B987,Location!$A$2:$C$986,3,0)</f>
        <v>Central</v>
      </c>
      <c r="D987">
        <f>VLOOKUP(A987,OrderProduct!A987:F2938,6,0)</f>
        <v>66.12</v>
      </c>
    </row>
    <row r="988" spans="1:4">
      <c r="A988" s="3">
        <v>1754</v>
      </c>
      <c r="B988">
        <f>VLOOKUP(A988,OrderProduct!$A$2:$T$1953,20,FALSE)</f>
        <v>90503</v>
      </c>
      <c r="C988" s="3" t="str">
        <f>VLOOKUP(B988,Location!$A$2:$C$986,3,0)</f>
        <v>West</v>
      </c>
      <c r="D988">
        <f>VLOOKUP(A988,OrderProduct!A988:F2939,6,0)</f>
        <v>3.07</v>
      </c>
    </row>
    <row r="989" spans="1:4">
      <c r="A989" s="3">
        <v>1754</v>
      </c>
      <c r="B989">
        <f>VLOOKUP(A989,OrderProduct!$A$2:$T$1953,20,FALSE)</f>
        <v>90503</v>
      </c>
      <c r="C989" s="3" t="str">
        <f>VLOOKUP(B989,Location!$A$2:$C$986,3,0)</f>
        <v>West</v>
      </c>
      <c r="D989">
        <f>VLOOKUP(A989,OrderProduct!A989:F2940,6,0)</f>
        <v>255.83</v>
      </c>
    </row>
    <row r="990" spans="1:4">
      <c r="A990" s="3">
        <v>1754</v>
      </c>
      <c r="B990">
        <f>VLOOKUP(A990,OrderProduct!$A$2:$T$1953,20,FALSE)</f>
        <v>90503</v>
      </c>
      <c r="C990" s="3" t="str">
        <f>VLOOKUP(B990,Location!$A$2:$C$986,3,0)</f>
        <v>West</v>
      </c>
      <c r="D990">
        <f>VLOOKUP(A990,OrderProduct!A990:F2941,6,0)</f>
        <v>421.18</v>
      </c>
    </row>
    <row r="991" spans="1:4">
      <c r="A991" s="3">
        <v>1764</v>
      </c>
      <c r="B991">
        <f>VLOOKUP(A991,OrderProduct!$A$2:$T$1953,20,FALSE)</f>
        <v>34698</v>
      </c>
      <c r="C991" s="3" t="str">
        <f>VLOOKUP(B991,Location!$A$2:$C$986,3,0)</f>
        <v>South</v>
      </c>
      <c r="D991">
        <f>VLOOKUP(A991,OrderProduct!A991:F2942,6,0)</f>
        <v>1377.46</v>
      </c>
    </row>
    <row r="992" spans="1:4">
      <c r="A992" s="3">
        <v>1764</v>
      </c>
      <c r="B992">
        <f>VLOOKUP(A992,OrderProduct!$A$2:$T$1953,20,FALSE)</f>
        <v>34698</v>
      </c>
      <c r="C992" s="3" t="str">
        <f>VLOOKUP(B992,Location!$A$2:$C$986,3,0)</f>
        <v>South</v>
      </c>
      <c r="D992">
        <f>VLOOKUP(A992,OrderProduct!A992:F2943,6,0)</f>
        <v>852.53</v>
      </c>
    </row>
    <row r="993" spans="1:4">
      <c r="A993" s="3">
        <v>1764</v>
      </c>
      <c r="B993">
        <f>VLOOKUP(A993,OrderProduct!$A$2:$T$1953,20,FALSE)</f>
        <v>34698</v>
      </c>
      <c r="C993" s="3" t="str">
        <f>VLOOKUP(B993,Location!$A$2:$C$986,3,0)</f>
        <v>South</v>
      </c>
      <c r="D993">
        <f>VLOOKUP(A993,OrderProduct!A993:F2944,6,0)</f>
        <v>219.66</v>
      </c>
    </row>
    <row r="994" spans="1:4">
      <c r="A994" s="3">
        <v>1765</v>
      </c>
      <c r="B994">
        <f>VLOOKUP(A994,OrderProduct!$A$2:$T$1953,20,FALSE)</f>
        <v>63141</v>
      </c>
      <c r="C994" s="3" t="str">
        <f>VLOOKUP(B994,Location!$A$2:$C$986,3,0)</f>
        <v>Central</v>
      </c>
      <c r="D994">
        <f>VLOOKUP(A994,OrderProduct!A994:F2945,6,0)</f>
        <v>33.95</v>
      </c>
    </row>
    <row r="995" spans="1:4">
      <c r="A995" s="3">
        <v>1767</v>
      </c>
      <c r="B995">
        <f>VLOOKUP(A995,OrderProduct!$A$2:$T$1953,20,FALSE)</f>
        <v>30265</v>
      </c>
      <c r="C995" s="3" t="str">
        <f>VLOOKUP(B995,Location!$A$2:$C$986,3,0)</f>
        <v>South</v>
      </c>
      <c r="D995">
        <f>VLOOKUP(A995,OrderProduct!A995:F2946,6,0)</f>
        <v>3267.55</v>
      </c>
    </row>
    <row r="996" spans="1:4">
      <c r="A996" s="3">
        <v>1771</v>
      </c>
      <c r="B996">
        <f>VLOOKUP(A996,OrderProduct!$A$2:$T$1953,20,FALSE)</f>
        <v>61032</v>
      </c>
      <c r="C996" s="3" t="str">
        <f>VLOOKUP(B996,Location!$A$2:$C$986,3,0)</f>
        <v>Central</v>
      </c>
      <c r="D996">
        <f>VLOOKUP(A996,OrderProduct!A996:F2947,6,0)</f>
        <v>627.04</v>
      </c>
    </row>
    <row r="997" spans="1:4">
      <c r="A997" s="3">
        <v>1775</v>
      </c>
      <c r="B997">
        <f>VLOOKUP(A997,OrderProduct!$A$2:$T$1953,20,FALSE)</f>
        <v>46614</v>
      </c>
      <c r="C997" s="3" t="str">
        <f>VLOOKUP(B997,Location!$A$2:$C$986,3,0)</f>
        <v>Central</v>
      </c>
      <c r="D997">
        <f>VLOOKUP(A997,OrderProduct!A997:F2948,6,0)</f>
        <v>110.19</v>
      </c>
    </row>
    <row r="998" spans="1:4">
      <c r="A998" s="3">
        <v>1776</v>
      </c>
      <c r="B998">
        <f>VLOOKUP(A998,OrderProduct!$A$2:$T$1953,20,FALSE)</f>
        <v>47802</v>
      </c>
      <c r="C998" s="3" t="str">
        <f>VLOOKUP(B998,Location!$A$2:$C$986,3,0)</f>
        <v>Central</v>
      </c>
      <c r="D998">
        <f>VLOOKUP(A998,OrderProduct!A998:F2949,6,0)</f>
        <v>561.06</v>
      </c>
    </row>
    <row r="999" spans="1:4">
      <c r="A999" s="3">
        <v>1777</v>
      </c>
      <c r="B999">
        <f>VLOOKUP(A999,OrderProduct!$A$2:$T$1953,20,FALSE)</f>
        <v>46383</v>
      </c>
      <c r="C999" s="3" t="str">
        <f>VLOOKUP(B999,Location!$A$2:$C$986,3,0)</f>
        <v>Central</v>
      </c>
      <c r="D999">
        <f>VLOOKUP(A999,OrderProduct!A999:F2950,6,0)</f>
        <v>11434.33</v>
      </c>
    </row>
    <row r="1000" spans="1:4">
      <c r="A1000" s="3">
        <v>1777</v>
      </c>
      <c r="B1000">
        <f>VLOOKUP(A1000,OrderProduct!$A$2:$T$1953,20,FALSE)</f>
        <v>46383</v>
      </c>
      <c r="C1000" s="3" t="str">
        <f>VLOOKUP(B1000,Location!$A$2:$C$986,3,0)</f>
        <v>Central</v>
      </c>
      <c r="D1000">
        <f>VLOOKUP(A1000,OrderProduct!A1000:F2951,6,0)</f>
        <v>3229.24</v>
      </c>
    </row>
    <row r="1001" spans="1:4">
      <c r="A1001" s="3">
        <v>1777</v>
      </c>
      <c r="B1001">
        <f>VLOOKUP(A1001,OrderProduct!$A$2:$T$1953,20,FALSE)</f>
        <v>46383</v>
      </c>
      <c r="C1001" s="3" t="str">
        <f>VLOOKUP(B1001,Location!$A$2:$C$986,3,0)</f>
        <v>Central</v>
      </c>
      <c r="D1001">
        <f>VLOOKUP(A1001,OrderProduct!A1001:F2952,6,0)</f>
        <v>101.13</v>
      </c>
    </row>
    <row r="1002" spans="1:4">
      <c r="A1002" s="3">
        <v>1778</v>
      </c>
      <c r="B1002">
        <f>VLOOKUP(A1002,OrderProduct!$A$2:$T$1953,20,FALSE)</f>
        <v>47906</v>
      </c>
      <c r="C1002" s="3" t="str">
        <f>VLOOKUP(B1002,Location!$A$2:$C$986,3,0)</f>
        <v>Central</v>
      </c>
      <c r="D1002">
        <f>VLOOKUP(A1002,OrderProduct!A1002:F2953,6,0)</f>
        <v>50.28</v>
      </c>
    </row>
    <row r="1003" spans="1:4">
      <c r="A1003" s="3">
        <v>1778</v>
      </c>
      <c r="B1003">
        <f>VLOOKUP(A1003,OrderProduct!$A$2:$T$1953,20,FALSE)</f>
        <v>47906</v>
      </c>
      <c r="C1003" s="3" t="str">
        <f>VLOOKUP(B1003,Location!$A$2:$C$986,3,0)</f>
        <v>Central</v>
      </c>
      <c r="D1003">
        <f>VLOOKUP(A1003,OrderProduct!A1003:F2954,6,0)</f>
        <v>2570.45</v>
      </c>
    </row>
    <row r="1004" spans="1:4">
      <c r="A1004" s="3">
        <v>1781</v>
      </c>
      <c r="B1004">
        <f>VLOOKUP(A1004,OrderProduct!$A$2:$T$1953,20,FALSE)</f>
        <v>94070</v>
      </c>
      <c r="C1004" s="3" t="str">
        <f>VLOOKUP(B1004,Location!$A$2:$C$986,3,0)</f>
        <v>West</v>
      </c>
      <c r="D1004">
        <f>VLOOKUP(A1004,OrderProduct!A1004:F2955,6,0)</f>
        <v>56.71</v>
      </c>
    </row>
    <row r="1005" spans="1:4">
      <c r="A1005" s="3">
        <v>1781</v>
      </c>
      <c r="B1005">
        <f>VLOOKUP(A1005,OrderProduct!$A$2:$T$1953,20,FALSE)</f>
        <v>94070</v>
      </c>
      <c r="C1005" s="3" t="str">
        <f>VLOOKUP(B1005,Location!$A$2:$C$986,3,0)</f>
        <v>West</v>
      </c>
      <c r="D1005">
        <f>VLOOKUP(A1005,OrderProduct!A1005:F2956,6,0)</f>
        <v>158.87</v>
      </c>
    </row>
    <row r="1006" spans="1:4">
      <c r="A1006" s="3">
        <v>1782</v>
      </c>
      <c r="B1006">
        <f>VLOOKUP(A1006,OrderProduct!$A$2:$T$1953,20,FALSE)</f>
        <v>92672</v>
      </c>
      <c r="C1006" s="3" t="str">
        <f>VLOOKUP(B1006,Location!$A$2:$C$986,3,0)</f>
        <v>West</v>
      </c>
      <c r="D1006">
        <f>VLOOKUP(A1006,OrderProduct!A1006:F2957,6,0)</f>
        <v>54.08</v>
      </c>
    </row>
    <row r="1007" spans="1:4">
      <c r="A1007" s="3">
        <v>1788</v>
      </c>
      <c r="B1007">
        <f>VLOOKUP(A1007,OrderProduct!$A$2:$T$1953,20,FALSE)</f>
        <v>30188</v>
      </c>
      <c r="C1007" s="3" t="str">
        <f>VLOOKUP(B1007,Location!$A$2:$C$986,3,0)</f>
        <v>South</v>
      </c>
      <c r="D1007">
        <f>VLOOKUP(A1007,OrderProduct!A1007:F2958,6,0)</f>
        <v>196.41</v>
      </c>
    </row>
    <row r="1008" spans="1:4">
      <c r="A1008" s="3">
        <v>1793</v>
      </c>
      <c r="B1008">
        <f>VLOOKUP(A1008,OrderProduct!$A$2:$T$1953,20,FALSE)</f>
        <v>61401</v>
      </c>
      <c r="C1008" s="3" t="str">
        <f>VLOOKUP(B1008,Location!$A$2:$C$986,3,0)</f>
        <v>Central</v>
      </c>
      <c r="D1008">
        <f>VLOOKUP(A1008,OrderProduct!A1008:F2959,6,0)</f>
        <v>1429.81</v>
      </c>
    </row>
    <row r="1009" spans="1:4">
      <c r="A1009" s="3">
        <v>1802</v>
      </c>
      <c r="B1009">
        <f>VLOOKUP(A1009,OrderProduct!$A$2:$T$1953,20,FALSE)</f>
        <v>34698</v>
      </c>
      <c r="C1009" s="3" t="str">
        <f>VLOOKUP(B1009,Location!$A$2:$C$986,3,0)</f>
        <v>South</v>
      </c>
      <c r="D1009">
        <f>VLOOKUP(A1009,OrderProduct!A1009:F2960,6,0)</f>
        <v>58.67</v>
      </c>
    </row>
    <row r="1010" spans="1:4">
      <c r="A1010" s="3">
        <v>1808</v>
      </c>
      <c r="B1010">
        <f>VLOOKUP(A1010,OrderProduct!$A$2:$T$1953,20,FALSE)</f>
        <v>26101</v>
      </c>
      <c r="C1010" s="3" t="str">
        <f>VLOOKUP(B1010,Location!$A$2:$C$986,3,0)</f>
        <v>East</v>
      </c>
      <c r="D1010">
        <f>VLOOKUP(A1010,OrderProduct!A1010:F2961,6,0)</f>
        <v>101.06</v>
      </c>
    </row>
    <row r="1011" spans="1:4">
      <c r="A1011" s="3">
        <v>1814</v>
      </c>
      <c r="B1011">
        <f>VLOOKUP(A1011,OrderProduct!$A$2:$T$1953,20,FALSE)</f>
        <v>38654</v>
      </c>
      <c r="C1011" s="3" t="str">
        <f>VLOOKUP(B1011,Location!$A$2:$C$986,3,0)</f>
        <v>South</v>
      </c>
      <c r="D1011">
        <f>VLOOKUP(A1011,OrderProduct!A1011:F2962,6,0)</f>
        <v>236.46</v>
      </c>
    </row>
    <row r="1012" spans="1:4">
      <c r="A1012" s="3">
        <v>1814</v>
      </c>
      <c r="B1012">
        <f>VLOOKUP(A1012,OrderProduct!$A$2:$T$1953,20,FALSE)</f>
        <v>38654</v>
      </c>
      <c r="C1012" s="3" t="str">
        <f>VLOOKUP(B1012,Location!$A$2:$C$986,3,0)</f>
        <v>South</v>
      </c>
      <c r="D1012">
        <f>VLOOKUP(A1012,OrderProduct!A1012:F2963,6,0)</f>
        <v>73.82</v>
      </c>
    </row>
    <row r="1013" spans="1:4">
      <c r="A1013" s="3">
        <v>1815</v>
      </c>
      <c r="B1013">
        <f>VLOOKUP(A1013,OrderProduct!$A$2:$T$1953,20,FALSE)</f>
        <v>39208</v>
      </c>
      <c r="C1013" s="3" t="str">
        <f>VLOOKUP(B1013,Location!$A$2:$C$986,3,0)</f>
        <v>South</v>
      </c>
      <c r="D1013">
        <f>VLOOKUP(A1013,OrderProduct!A1013:F2964,6,0)</f>
        <v>243.11</v>
      </c>
    </row>
    <row r="1014" spans="1:4">
      <c r="A1014" s="3">
        <v>1816</v>
      </c>
      <c r="B1014">
        <f>VLOOKUP(A1014,OrderProduct!$A$2:$T$1953,20,FALSE)</f>
        <v>48187</v>
      </c>
      <c r="C1014" s="3" t="str">
        <f>VLOOKUP(B1014,Location!$A$2:$C$986,3,0)</f>
        <v>Central</v>
      </c>
      <c r="D1014">
        <f>VLOOKUP(A1014,OrderProduct!A1014:F2965,6,0)</f>
        <v>11015.82</v>
      </c>
    </row>
    <row r="1015" spans="1:4">
      <c r="A1015" s="3">
        <v>1818</v>
      </c>
      <c r="B1015">
        <f>VLOOKUP(A1015,OrderProduct!$A$2:$T$1953,20,FALSE)</f>
        <v>48126</v>
      </c>
      <c r="C1015" s="3" t="str">
        <f>VLOOKUP(B1015,Location!$A$2:$C$986,3,0)</f>
        <v>Central</v>
      </c>
      <c r="D1015">
        <f>VLOOKUP(A1015,OrderProduct!A1015:F2966,6,0)</f>
        <v>17.42</v>
      </c>
    </row>
    <row r="1016" spans="1:4">
      <c r="A1016" s="3">
        <v>1818</v>
      </c>
      <c r="B1016">
        <f>VLOOKUP(A1016,OrderProduct!$A$2:$T$1953,20,FALSE)</f>
        <v>48126</v>
      </c>
      <c r="C1016" s="3" t="str">
        <f>VLOOKUP(B1016,Location!$A$2:$C$986,3,0)</f>
        <v>Central</v>
      </c>
      <c r="D1016">
        <f>VLOOKUP(A1016,OrderProduct!A1016:F2967,6,0)</f>
        <v>2716.09</v>
      </c>
    </row>
    <row r="1017" spans="1:4">
      <c r="A1017" s="3">
        <v>1821</v>
      </c>
      <c r="B1017">
        <f>VLOOKUP(A1017,OrderProduct!$A$2:$T$1953,20,FALSE)</f>
        <v>10177</v>
      </c>
      <c r="C1017" s="3" t="str">
        <f>VLOOKUP(B1017,Location!$A$2:$C$986,3,0)</f>
        <v>East</v>
      </c>
      <c r="D1017">
        <f>VLOOKUP(A1017,OrderProduct!A1017:F2968,6,0)</f>
        <v>21.34</v>
      </c>
    </row>
    <row r="1018" spans="1:4">
      <c r="A1018" s="3">
        <v>1821</v>
      </c>
      <c r="B1018">
        <f>VLOOKUP(A1018,OrderProduct!$A$2:$T$1953,20,FALSE)</f>
        <v>10177</v>
      </c>
      <c r="C1018" s="3" t="str">
        <f>VLOOKUP(B1018,Location!$A$2:$C$986,3,0)</f>
        <v>East</v>
      </c>
      <c r="D1018">
        <f>VLOOKUP(A1018,OrderProduct!A1018:F2969,6,0)</f>
        <v>403.25</v>
      </c>
    </row>
    <row r="1019" spans="1:4">
      <c r="A1019" s="3">
        <v>1821</v>
      </c>
      <c r="B1019">
        <f>VLOOKUP(A1019,OrderProduct!$A$2:$T$1953,20,FALSE)</f>
        <v>10177</v>
      </c>
      <c r="C1019" s="3" t="str">
        <f>VLOOKUP(B1019,Location!$A$2:$C$986,3,0)</f>
        <v>East</v>
      </c>
      <c r="D1019">
        <f>VLOOKUP(A1019,OrderProduct!A1019:F2970,6,0)</f>
        <v>13.01</v>
      </c>
    </row>
    <row r="1020" spans="1:4">
      <c r="A1020" s="3">
        <v>1821</v>
      </c>
      <c r="B1020">
        <f>VLOOKUP(A1020,OrderProduct!$A$2:$T$1953,20,FALSE)</f>
        <v>10177</v>
      </c>
      <c r="C1020" s="3" t="str">
        <f>VLOOKUP(B1020,Location!$A$2:$C$986,3,0)</f>
        <v>East</v>
      </c>
      <c r="D1020">
        <f>VLOOKUP(A1020,OrderProduct!A1020:F2971,6,0)</f>
        <v>450.49</v>
      </c>
    </row>
    <row r="1021" spans="1:4">
      <c r="A1021" s="3">
        <v>1821</v>
      </c>
      <c r="B1021">
        <f>VLOOKUP(A1021,OrderProduct!$A$2:$T$1953,20,FALSE)</f>
        <v>10177</v>
      </c>
      <c r="C1021" s="3" t="str">
        <f>VLOOKUP(B1021,Location!$A$2:$C$986,3,0)</f>
        <v>East</v>
      </c>
      <c r="D1021">
        <f>VLOOKUP(A1021,OrderProduct!A1021:F2972,6,0)</f>
        <v>101.74</v>
      </c>
    </row>
    <row r="1022" spans="1:4">
      <c r="A1022" s="3">
        <v>1826</v>
      </c>
      <c r="B1022">
        <f>VLOOKUP(A1022,OrderProduct!$A$2:$T$1953,20,FALSE)</f>
        <v>52722</v>
      </c>
      <c r="C1022" s="3" t="str">
        <f>VLOOKUP(B1022,Location!$A$2:$C$986,3,0)</f>
        <v>Central</v>
      </c>
      <c r="D1022">
        <f>VLOOKUP(A1022,OrderProduct!A1022:F2973,6,0)</f>
        <v>84.52</v>
      </c>
    </row>
    <row r="1023" spans="1:4">
      <c r="A1023" s="3">
        <v>1826</v>
      </c>
      <c r="B1023">
        <f>VLOOKUP(A1023,OrderProduct!$A$2:$T$1953,20,FALSE)</f>
        <v>52722</v>
      </c>
      <c r="C1023" s="3" t="str">
        <f>VLOOKUP(B1023,Location!$A$2:$C$986,3,0)</f>
        <v>Central</v>
      </c>
      <c r="D1023">
        <f>VLOOKUP(A1023,OrderProduct!A1023:F2974,6,0)</f>
        <v>1370.79</v>
      </c>
    </row>
    <row r="1024" spans="1:4">
      <c r="A1024" s="3">
        <v>1827</v>
      </c>
      <c r="B1024">
        <f>VLOOKUP(A1024,OrderProduct!$A$2:$T$1953,20,FALSE)</f>
        <v>52601</v>
      </c>
      <c r="C1024" s="3" t="str">
        <f>VLOOKUP(B1024,Location!$A$2:$C$986,3,0)</f>
        <v>Central</v>
      </c>
      <c r="D1024">
        <f>VLOOKUP(A1024,OrderProduct!A1024:F2975,6,0)</f>
        <v>3501.79</v>
      </c>
    </row>
    <row r="1025" spans="1:4">
      <c r="A1025" s="3">
        <v>1827</v>
      </c>
      <c r="B1025">
        <f>VLOOKUP(A1025,OrderProduct!$A$2:$T$1953,20,FALSE)</f>
        <v>52601</v>
      </c>
      <c r="C1025" s="3" t="str">
        <f>VLOOKUP(B1025,Location!$A$2:$C$986,3,0)</f>
        <v>Central</v>
      </c>
      <c r="D1025">
        <f>VLOOKUP(A1025,OrderProduct!A1025:F2976,6,0)</f>
        <v>63.04</v>
      </c>
    </row>
    <row r="1026" spans="1:4">
      <c r="A1026" s="3">
        <v>1827</v>
      </c>
      <c r="B1026">
        <f>VLOOKUP(A1026,OrderProduct!$A$2:$T$1953,20,FALSE)</f>
        <v>52601</v>
      </c>
      <c r="C1026" s="3" t="str">
        <f>VLOOKUP(B1026,Location!$A$2:$C$986,3,0)</f>
        <v>Central</v>
      </c>
      <c r="D1026">
        <f>VLOOKUP(A1026,OrderProduct!A1026:F2977,6,0)</f>
        <v>451.35</v>
      </c>
    </row>
    <row r="1027" spans="1:4">
      <c r="A1027" s="3">
        <v>1828</v>
      </c>
      <c r="B1027">
        <f>VLOOKUP(A1027,OrderProduct!$A$2:$T$1953,20,FALSE)</f>
        <v>50613</v>
      </c>
      <c r="C1027" s="3" t="str">
        <f>VLOOKUP(B1027,Location!$A$2:$C$986,3,0)</f>
        <v>Central</v>
      </c>
      <c r="D1027">
        <f>VLOOKUP(A1027,OrderProduct!A1027:F2978,6,0)</f>
        <v>119.6</v>
      </c>
    </row>
    <row r="1028" spans="1:4">
      <c r="A1028" s="3">
        <v>1828</v>
      </c>
      <c r="B1028">
        <f>VLOOKUP(A1028,OrderProduct!$A$2:$T$1953,20,FALSE)</f>
        <v>50613</v>
      </c>
      <c r="C1028" s="3" t="str">
        <f>VLOOKUP(B1028,Location!$A$2:$C$986,3,0)</f>
        <v>Central</v>
      </c>
      <c r="D1028">
        <f>VLOOKUP(A1028,OrderProduct!A1028:F2979,6,0)</f>
        <v>59.9</v>
      </c>
    </row>
    <row r="1029" spans="1:4">
      <c r="A1029" s="3">
        <v>1828</v>
      </c>
      <c r="B1029">
        <f>VLOOKUP(A1029,OrderProduct!$A$2:$T$1953,20,FALSE)</f>
        <v>50613</v>
      </c>
      <c r="C1029" s="3" t="str">
        <f>VLOOKUP(B1029,Location!$A$2:$C$986,3,0)</f>
        <v>Central</v>
      </c>
      <c r="D1029">
        <f>VLOOKUP(A1029,OrderProduct!A1029:F2980,6,0)</f>
        <v>99.22</v>
      </c>
    </row>
    <row r="1030" spans="1:4">
      <c r="A1030" s="3">
        <v>1829</v>
      </c>
      <c r="B1030">
        <f>VLOOKUP(A1030,OrderProduct!$A$2:$T$1953,20,FALSE)</f>
        <v>52402</v>
      </c>
      <c r="C1030" s="3" t="str">
        <f>VLOOKUP(B1030,Location!$A$2:$C$986,3,0)</f>
        <v>Central</v>
      </c>
      <c r="D1030">
        <f>VLOOKUP(A1030,OrderProduct!A1030:F2981,6,0)</f>
        <v>120.34</v>
      </c>
    </row>
    <row r="1031" spans="1:4">
      <c r="A1031" s="3">
        <v>1829</v>
      </c>
      <c r="B1031">
        <f>VLOOKUP(A1031,OrderProduct!$A$2:$T$1953,20,FALSE)</f>
        <v>52402</v>
      </c>
      <c r="C1031" s="3" t="str">
        <f>VLOOKUP(B1031,Location!$A$2:$C$986,3,0)</f>
        <v>Central</v>
      </c>
      <c r="D1031">
        <f>VLOOKUP(A1031,OrderProduct!A1031:F2982,6,0)</f>
        <v>1414.88</v>
      </c>
    </row>
    <row r="1032" spans="1:4">
      <c r="A1032" s="3">
        <v>1829</v>
      </c>
      <c r="B1032">
        <f>VLOOKUP(A1032,OrderProduct!$A$2:$T$1953,20,FALSE)</f>
        <v>52402</v>
      </c>
      <c r="C1032" s="3" t="str">
        <f>VLOOKUP(B1032,Location!$A$2:$C$986,3,0)</f>
        <v>Central</v>
      </c>
      <c r="D1032">
        <f>VLOOKUP(A1032,OrderProduct!A1032:F2983,6,0)</f>
        <v>33.63</v>
      </c>
    </row>
    <row r="1033" spans="1:4">
      <c r="A1033" s="3">
        <v>1829</v>
      </c>
      <c r="B1033">
        <f>VLOOKUP(A1033,OrderProduct!$A$2:$T$1953,20,FALSE)</f>
        <v>52402</v>
      </c>
      <c r="C1033" s="3" t="str">
        <f>VLOOKUP(B1033,Location!$A$2:$C$986,3,0)</f>
        <v>Central</v>
      </c>
      <c r="D1033">
        <f>VLOOKUP(A1033,OrderProduct!A1033:F2984,6,0)</f>
        <v>242.7</v>
      </c>
    </row>
    <row r="1034" spans="1:4">
      <c r="A1034" s="3">
        <v>1836</v>
      </c>
      <c r="B1034">
        <f>VLOOKUP(A1034,OrderProduct!$A$2:$T$1953,20,FALSE)</f>
        <v>94110</v>
      </c>
      <c r="C1034" s="3" t="str">
        <f>VLOOKUP(B1034,Location!$A$2:$C$986,3,0)</f>
        <v>West</v>
      </c>
      <c r="D1034">
        <f>VLOOKUP(A1034,OrderProduct!A1034:F2985,6,0)</f>
        <v>3377.06</v>
      </c>
    </row>
    <row r="1035" spans="1:4">
      <c r="A1035" s="3">
        <v>1837</v>
      </c>
      <c r="B1035">
        <f>VLOOKUP(A1035,OrderProduct!$A$2:$T$1953,20,FALSE)</f>
        <v>91776</v>
      </c>
      <c r="C1035" s="3" t="str">
        <f>VLOOKUP(B1035,Location!$A$2:$C$986,3,0)</f>
        <v>West</v>
      </c>
      <c r="D1035">
        <f>VLOOKUP(A1035,OrderProduct!A1035:F2986,6,0)</f>
        <v>123.93</v>
      </c>
    </row>
    <row r="1036" spans="1:4">
      <c r="A1036" s="3">
        <v>1840</v>
      </c>
      <c r="B1036">
        <f>VLOOKUP(A1036,OrderProduct!$A$2:$T$1953,20,FALSE)</f>
        <v>1469</v>
      </c>
      <c r="C1036" s="3" t="str">
        <f>VLOOKUP(B1036,Location!$A$2:$C$986,3,0)</f>
        <v>East</v>
      </c>
      <c r="D1036">
        <f>VLOOKUP(A1036,OrderProduct!A1036:F2987,6,0)</f>
        <v>93.96</v>
      </c>
    </row>
    <row r="1037" spans="1:4">
      <c r="A1037" s="3">
        <v>1849</v>
      </c>
      <c r="B1037">
        <f>VLOOKUP(A1037,OrderProduct!$A$2:$T$1953,20,FALSE)</f>
        <v>36330</v>
      </c>
      <c r="C1037" s="3" t="str">
        <f>VLOOKUP(B1037,Location!$A$2:$C$986,3,0)</f>
        <v>South</v>
      </c>
      <c r="D1037">
        <f>VLOOKUP(A1037,OrderProduct!A1037:F2988,6,0)</f>
        <v>1818.41</v>
      </c>
    </row>
    <row r="1038" spans="1:4">
      <c r="A1038" s="3">
        <v>1849</v>
      </c>
      <c r="B1038">
        <f>VLOOKUP(A1038,OrderProduct!$A$2:$T$1953,20,FALSE)</f>
        <v>36330</v>
      </c>
      <c r="C1038" s="3" t="str">
        <f>VLOOKUP(B1038,Location!$A$2:$C$986,3,0)</f>
        <v>South</v>
      </c>
      <c r="D1038">
        <f>VLOOKUP(A1038,OrderProduct!A1038:F2989,6,0)</f>
        <v>153.61</v>
      </c>
    </row>
    <row r="1039" spans="1:4">
      <c r="A1039" s="3">
        <v>1852</v>
      </c>
      <c r="B1039">
        <f>VLOOKUP(A1039,OrderProduct!$A$2:$T$1953,20,FALSE)</f>
        <v>92008</v>
      </c>
      <c r="C1039" s="3" t="str">
        <f>VLOOKUP(B1039,Location!$A$2:$C$986,3,0)</f>
        <v>West</v>
      </c>
      <c r="D1039">
        <f>VLOOKUP(A1039,OrderProduct!A1039:F2990,6,0)</f>
        <v>1063.81</v>
      </c>
    </row>
    <row r="1040" spans="1:4">
      <c r="A1040" s="3">
        <v>1854</v>
      </c>
      <c r="B1040">
        <f>VLOOKUP(A1040,OrderProduct!$A$2:$T$1953,20,FALSE)</f>
        <v>6478</v>
      </c>
      <c r="C1040" s="3" t="str">
        <f>VLOOKUP(B1040,Location!$A$2:$C$986,3,0)</f>
        <v>East</v>
      </c>
      <c r="D1040">
        <f>VLOOKUP(A1040,OrderProduct!A1040:F2991,6,0)</f>
        <v>300.63</v>
      </c>
    </row>
    <row r="1041" spans="1:4">
      <c r="A1041" s="3">
        <v>1860</v>
      </c>
      <c r="B1041">
        <f>VLOOKUP(A1041,OrderProduct!$A$2:$T$1953,20,FALSE)</f>
        <v>1570</v>
      </c>
      <c r="C1041" s="3" t="str">
        <f>VLOOKUP(B1041,Location!$A$2:$C$986,3,0)</f>
        <v>East</v>
      </c>
      <c r="D1041">
        <f>VLOOKUP(A1041,OrderProduct!A1041:F2992,6,0)</f>
        <v>41.96</v>
      </c>
    </row>
    <row r="1042" spans="1:4">
      <c r="A1042" s="3">
        <v>1869</v>
      </c>
      <c r="B1042">
        <f>VLOOKUP(A1042,OrderProduct!$A$2:$T$1953,20,FALSE)</f>
        <v>88310</v>
      </c>
      <c r="C1042" s="3" t="str">
        <f>VLOOKUP(B1042,Location!$A$2:$C$986,3,0)</f>
        <v>West</v>
      </c>
      <c r="D1042">
        <f>VLOOKUP(A1042,OrderProduct!A1042:F2993,6,0)</f>
        <v>240.46</v>
      </c>
    </row>
    <row r="1043" spans="1:4">
      <c r="A1043" s="3">
        <v>1873</v>
      </c>
      <c r="B1043">
        <f>VLOOKUP(A1043,OrderProduct!$A$2:$T$1953,20,FALSE)</f>
        <v>33403</v>
      </c>
      <c r="C1043" s="3" t="str">
        <f>VLOOKUP(B1043,Location!$A$2:$C$986,3,0)</f>
        <v>South</v>
      </c>
      <c r="D1043">
        <f>VLOOKUP(A1043,OrderProduct!A1043:F2994,6,0)</f>
        <v>74.08</v>
      </c>
    </row>
    <row r="1044" spans="1:4">
      <c r="A1044" s="3">
        <v>1873</v>
      </c>
      <c r="B1044">
        <f>VLOOKUP(A1044,OrderProduct!$A$2:$T$1953,20,FALSE)</f>
        <v>33403</v>
      </c>
      <c r="C1044" s="3" t="str">
        <f>VLOOKUP(B1044,Location!$A$2:$C$986,3,0)</f>
        <v>South</v>
      </c>
      <c r="D1044">
        <f>VLOOKUP(A1044,OrderProduct!A1044:F2995,6,0)</f>
        <v>50.83</v>
      </c>
    </row>
    <row r="1045" spans="1:4">
      <c r="A1045" s="3">
        <v>1875</v>
      </c>
      <c r="B1045">
        <f>VLOOKUP(A1045,OrderProduct!$A$2:$T$1953,20,FALSE)</f>
        <v>23320</v>
      </c>
      <c r="C1045" s="3" t="str">
        <f>VLOOKUP(B1045,Location!$A$2:$C$986,3,0)</f>
        <v>South</v>
      </c>
      <c r="D1045">
        <f>VLOOKUP(A1045,OrderProduct!A1045:F2996,6,0)</f>
        <v>5.28</v>
      </c>
    </row>
    <row r="1046" spans="1:4">
      <c r="A1046" s="3">
        <v>1882</v>
      </c>
      <c r="B1046">
        <f>VLOOKUP(A1046,OrderProduct!$A$2:$T$1953,20,FALSE)</f>
        <v>7036</v>
      </c>
      <c r="C1046" s="3" t="str">
        <f>VLOOKUP(B1046,Location!$A$2:$C$986,3,0)</f>
        <v>East</v>
      </c>
      <c r="D1046">
        <f>VLOOKUP(A1046,OrderProduct!A1046:F2997,6,0)</f>
        <v>39.26</v>
      </c>
    </row>
    <row r="1047" spans="1:4">
      <c r="A1047" s="3">
        <v>1885</v>
      </c>
      <c r="B1047">
        <f>VLOOKUP(A1047,OrderProduct!$A$2:$T$1953,20,FALSE)</f>
        <v>2806</v>
      </c>
      <c r="C1047" s="3" t="str">
        <f>VLOOKUP(B1047,Location!$A$2:$C$986,3,0)</f>
        <v>East</v>
      </c>
      <c r="D1047">
        <f>VLOOKUP(A1047,OrderProduct!A1047:F2998,6,0)</f>
        <v>606.51</v>
      </c>
    </row>
    <row r="1048" spans="1:4">
      <c r="A1048" s="3">
        <v>1889</v>
      </c>
      <c r="B1048">
        <f>VLOOKUP(A1048,OrderProduct!$A$2:$T$1953,20,FALSE)</f>
        <v>45429</v>
      </c>
      <c r="C1048" s="3" t="str">
        <f>VLOOKUP(B1048,Location!$A$2:$C$986,3,0)</f>
        <v>East</v>
      </c>
      <c r="D1048">
        <f>VLOOKUP(A1048,OrderProduct!A1048:F2999,6,0)</f>
        <v>64.89</v>
      </c>
    </row>
    <row r="1049" spans="1:4">
      <c r="A1049" s="3">
        <v>1891</v>
      </c>
      <c r="B1049">
        <f>VLOOKUP(A1049,OrderProduct!$A$2:$T$1953,20,FALSE)</f>
        <v>45801</v>
      </c>
      <c r="C1049" s="3" t="str">
        <f>VLOOKUP(B1049,Location!$A$2:$C$986,3,0)</f>
        <v>East</v>
      </c>
      <c r="D1049">
        <f>VLOOKUP(A1049,OrderProduct!A1049:F3000,6,0)</f>
        <v>1757.15</v>
      </c>
    </row>
    <row r="1050" spans="1:4">
      <c r="A1050" s="3">
        <v>1893</v>
      </c>
      <c r="B1050">
        <f>VLOOKUP(A1050,OrderProduct!$A$2:$T$1953,20,FALSE)</f>
        <v>63119</v>
      </c>
      <c r="C1050" s="3" t="str">
        <f>VLOOKUP(B1050,Location!$A$2:$C$986,3,0)</f>
        <v>Central</v>
      </c>
      <c r="D1050">
        <f>VLOOKUP(A1050,OrderProduct!A1050:F3001,6,0)</f>
        <v>1786.04</v>
      </c>
    </row>
    <row r="1051" spans="1:4">
      <c r="A1051" s="3">
        <v>1894</v>
      </c>
      <c r="B1051">
        <f>VLOOKUP(A1051,OrderProduct!$A$2:$T$1953,20,FALSE)</f>
        <v>54915</v>
      </c>
      <c r="C1051" s="3" t="str">
        <f>VLOOKUP(B1051,Location!$A$2:$C$986,3,0)</f>
        <v>Central</v>
      </c>
      <c r="D1051">
        <f>VLOOKUP(A1051,OrderProduct!A1051:F3002,6,0)</f>
        <v>549.85</v>
      </c>
    </row>
    <row r="1052" spans="1:4">
      <c r="A1052" s="3">
        <v>1894</v>
      </c>
      <c r="B1052">
        <f>VLOOKUP(A1052,OrderProduct!$A$2:$T$1953,20,FALSE)</f>
        <v>54915</v>
      </c>
      <c r="C1052" s="3" t="str">
        <f>VLOOKUP(B1052,Location!$A$2:$C$986,3,0)</f>
        <v>Central</v>
      </c>
      <c r="D1052">
        <f>VLOOKUP(A1052,OrderProduct!A1052:F3003,6,0)</f>
        <v>48.99</v>
      </c>
    </row>
    <row r="1053" spans="1:4">
      <c r="A1053" s="3">
        <v>1894</v>
      </c>
      <c r="B1053">
        <f>VLOOKUP(A1053,OrderProduct!$A$2:$T$1953,20,FALSE)</f>
        <v>54915</v>
      </c>
      <c r="C1053" s="3" t="str">
        <f>VLOOKUP(B1053,Location!$A$2:$C$986,3,0)</f>
        <v>Central</v>
      </c>
      <c r="D1053">
        <f>VLOOKUP(A1053,OrderProduct!A1053:F3004,6,0)</f>
        <v>681.42</v>
      </c>
    </row>
    <row r="1054" spans="1:4">
      <c r="A1054" s="3">
        <v>1906</v>
      </c>
      <c r="B1054">
        <f>VLOOKUP(A1054,OrderProduct!$A$2:$T$1953,20,FALSE)</f>
        <v>45801</v>
      </c>
      <c r="C1054" s="3" t="str">
        <f>VLOOKUP(B1054,Location!$A$2:$C$986,3,0)</f>
        <v>East</v>
      </c>
      <c r="D1054">
        <f>VLOOKUP(A1054,OrderProduct!A1054:F3005,6,0)</f>
        <v>66.65</v>
      </c>
    </row>
    <row r="1055" spans="1:4">
      <c r="A1055" s="3">
        <v>1907</v>
      </c>
      <c r="B1055">
        <f>VLOOKUP(A1055,OrderProduct!$A$2:$T$1953,20,FALSE)</f>
        <v>44052</v>
      </c>
      <c r="C1055" s="3" t="str">
        <f>VLOOKUP(B1055,Location!$A$2:$C$986,3,0)</f>
        <v>East</v>
      </c>
      <c r="D1055">
        <f>VLOOKUP(A1055,OrderProduct!A1055:F3006,6,0)</f>
        <v>2934.16</v>
      </c>
    </row>
    <row r="1056" spans="1:4">
      <c r="A1056" s="3">
        <v>1910</v>
      </c>
      <c r="B1056">
        <f>VLOOKUP(A1056,OrderProduct!$A$2:$T$1953,20,FALSE)</f>
        <v>30269</v>
      </c>
      <c r="C1056" s="3" t="str">
        <f>VLOOKUP(B1056,Location!$A$2:$C$986,3,0)</f>
        <v>South</v>
      </c>
      <c r="D1056">
        <f>VLOOKUP(A1056,OrderProduct!A1056:F3007,6,0)</f>
        <v>876.88</v>
      </c>
    </row>
    <row r="1057" spans="1:4">
      <c r="A1057" s="3">
        <v>1916</v>
      </c>
      <c r="B1057">
        <f>VLOOKUP(A1057,OrderProduct!$A$2:$T$1953,20,FALSE)</f>
        <v>72209</v>
      </c>
      <c r="C1057" s="3" t="str">
        <f>VLOOKUP(B1057,Location!$A$2:$C$986,3,0)</f>
        <v>South</v>
      </c>
      <c r="D1057">
        <f>VLOOKUP(A1057,OrderProduct!A1057:F3008,6,0)</f>
        <v>199.53</v>
      </c>
    </row>
    <row r="1058" spans="1:4">
      <c r="A1058" s="3">
        <v>1916</v>
      </c>
      <c r="B1058">
        <f>VLOOKUP(A1058,OrderProduct!$A$2:$T$1953,20,FALSE)</f>
        <v>72209</v>
      </c>
      <c r="C1058" s="3" t="str">
        <f>VLOOKUP(B1058,Location!$A$2:$C$986,3,0)</f>
        <v>South</v>
      </c>
      <c r="D1058">
        <f>VLOOKUP(A1058,OrderProduct!A1058:F3009,6,0)</f>
        <v>37.05</v>
      </c>
    </row>
    <row r="1059" spans="1:4">
      <c r="A1059" s="3">
        <v>1917</v>
      </c>
      <c r="B1059">
        <f>VLOOKUP(A1059,OrderProduct!$A$2:$T$1953,20,FALSE)</f>
        <v>72113</v>
      </c>
      <c r="C1059" s="3" t="str">
        <f>VLOOKUP(B1059,Location!$A$2:$C$986,3,0)</f>
        <v>South</v>
      </c>
      <c r="D1059">
        <f>VLOOKUP(A1059,OrderProduct!A1059:F3010,6,0)</f>
        <v>68.88</v>
      </c>
    </row>
    <row r="1060" spans="1:4">
      <c r="A1060" s="3">
        <v>1917</v>
      </c>
      <c r="B1060">
        <f>VLOOKUP(A1060,OrderProduct!$A$2:$T$1953,20,FALSE)</f>
        <v>72113</v>
      </c>
      <c r="C1060" s="3" t="str">
        <f>VLOOKUP(B1060,Location!$A$2:$C$986,3,0)</f>
        <v>South</v>
      </c>
      <c r="D1060">
        <f>VLOOKUP(A1060,OrderProduct!A1060:F3011,6,0)</f>
        <v>13.05</v>
      </c>
    </row>
    <row r="1061" spans="1:4">
      <c r="A1061" s="3">
        <v>1918</v>
      </c>
      <c r="B1061">
        <f>VLOOKUP(A1061,OrderProduct!$A$2:$T$1953,20,FALSE)</f>
        <v>72450</v>
      </c>
      <c r="C1061" s="3" t="str">
        <f>VLOOKUP(B1061,Location!$A$2:$C$986,3,0)</f>
        <v>South</v>
      </c>
      <c r="D1061">
        <f>VLOOKUP(A1061,OrderProduct!A1061:F3012,6,0)</f>
        <v>374.81</v>
      </c>
    </row>
    <row r="1062" spans="1:4">
      <c r="A1062" s="3">
        <v>1919</v>
      </c>
      <c r="B1062">
        <f>VLOOKUP(A1062,OrderProduct!$A$2:$T$1953,20,FALSE)</f>
        <v>71603</v>
      </c>
      <c r="C1062" s="3" t="str">
        <f>VLOOKUP(B1062,Location!$A$2:$C$986,3,0)</f>
        <v>South</v>
      </c>
      <c r="D1062">
        <f>VLOOKUP(A1062,OrderProduct!A1062:F3013,6,0)</f>
        <v>43.27</v>
      </c>
    </row>
    <row r="1063" spans="1:4">
      <c r="A1063" s="3">
        <v>1927</v>
      </c>
      <c r="B1063">
        <f>VLOOKUP(A1063,OrderProduct!$A$2:$T$1953,20,FALSE)</f>
        <v>29611</v>
      </c>
      <c r="C1063" s="3" t="str">
        <f>VLOOKUP(B1063,Location!$A$2:$C$986,3,0)</f>
        <v>South</v>
      </c>
      <c r="D1063">
        <f>VLOOKUP(A1063,OrderProduct!A1063:F3014,6,0)</f>
        <v>58.95</v>
      </c>
    </row>
    <row r="1064" spans="1:4">
      <c r="A1064" s="3">
        <v>1928</v>
      </c>
      <c r="B1064">
        <f>VLOOKUP(A1064,OrderProduct!$A$2:$T$1953,20,FALSE)</f>
        <v>29651</v>
      </c>
      <c r="C1064" s="3" t="str">
        <f>VLOOKUP(B1064,Location!$A$2:$C$986,3,0)</f>
        <v>South</v>
      </c>
      <c r="D1064">
        <f>VLOOKUP(A1064,OrderProduct!A1064:F3015,6,0)</f>
        <v>3672.89</v>
      </c>
    </row>
    <row r="1065" spans="1:4">
      <c r="A1065" s="3">
        <v>1933</v>
      </c>
      <c r="B1065">
        <f>VLOOKUP(A1065,OrderProduct!$A$2:$T$1953,20,FALSE)</f>
        <v>75043</v>
      </c>
      <c r="C1065" s="3" t="str">
        <f>VLOOKUP(B1065,Location!$A$2:$C$986,3,0)</f>
        <v>Central</v>
      </c>
      <c r="D1065">
        <f>VLOOKUP(A1065,OrderProduct!A1065:F3016,6,0)</f>
        <v>11.74</v>
      </c>
    </row>
    <row r="1066" spans="1:4">
      <c r="A1066" s="3">
        <v>1934</v>
      </c>
      <c r="B1066">
        <f>VLOOKUP(A1066,OrderProduct!$A$2:$T$1953,20,FALSE)</f>
        <v>78626</v>
      </c>
      <c r="C1066" s="3" t="str">
        <f>VLOOKUP(B1066,Location!$A$2:$C$986,3,0)</f>
        <v>Central</v>
      </c>
      <c r="D1066">
        <f>VLOOKUP(A1066,OrderProduct!A1066:F3017,6,0)</f>
        <v>47.04</v>
      </c>
    </row>
    <row r="1067" spans="1:4">
      <c r="A1067" s="3">
        <v>1935</v>
      </c>
      <c r="B1067">
        <f>VLOOKUP(A1067,OrderProduct!$A$2:$T$1953,20,FALSE)</f>
        <v>75051</v>
      </c>
      <c r="C1067" s="3" t="str">
        <f>VLOOKUP(B1067,Location!$A$2:$C$986,3,0)</f>
        <v>Central</v>
      </c>
      <c r="D1067">
        <f>VLOOKUP(A1067,OrderProduct!A1067:F3018,6,0)</f>
        <v>48.33</v>
      </c>
    </row>
    <row r="1068" spans="1:4">
      <c r="A1068" s="3">
        <v>1935</v>
      </c>
      <c r="B1068">
        <f>VLOOKUP(A1068,OrderProduct!$A$2:$T$1953,20,FALSE)</f>
        <v>75051</v>
      </c>
      <c r="C1068" s="3" t="str">
        <f>VLOOKUP(B1068,Location!$A$2:$C$986,3,0)</f>
        <v>Central</v>
      </c>
      <c r="D1068">
        <f>VLOOKUP(A1068,OrderProduct!A1068:F3019,6,0)</f>
        <v>34.91</v>
      </c>
    </row>
    <row r="1069" spans="1:4">
      <c r="A1069" s="3">
        <v>1935</v>
      </c>
      <c r="B1069">
        <f>VLOOKUP(A1069,OrderProduct!$A$2:$T$1953,20,FALSE)</f>
        <v>75051</v>
      </c>
      <c r="C1069" s="3" t="str">
        <f>VLOOKUP(B1069,Location!$A$2:$C$986,3,0)</f>
        <v>Central</v>
      </c>
      <c r="D1069">
        <f>VLOOKUP(A1069,OrderProduct!A1069:F3020,6,0)</f>
        <v>77.2</v>
      </c>
    </row>
    <row r="1070" spans="1:4">
      <c r="A1070" s="3">
        <v>1935</v>
      </c>
      <c r="B1070">
        <f>VLOOKUP(A1070,OrderProduct!$A$2:$T$1953,20,FALSE)</f>
        <v>75051</v>
      </c>
      <c r="C1070" s="3" t="str">
        <f>VLOOKUP(B1070,Location!$A$2:$C$986,3,0)</f>
        <v>Central</v>
      </c>
      <c r="D1070">
        <f>VLOOKUP(A1070,OrderProduct!A1070:F3021,6,0)</f>
        <v>5587.89</v>
      </c>
    </row>
    <row r="1071" spans="1:4">
      <c r="A1071" s="3">
        <v>1938</v>
      </c>
      <c r="B1071">
        <f>VLOOKUP(A1071,OrderProduct!$A$2:$T$1953,20,FALSE)</f>
        <v>66801</v>
      </c>
      <c r="C1071" s="3" t="str">
        <f>VLOOKUP(B1071,Location!$A$2:$C$986,3,0)</f>
        <v>Central</v>
      </c>
      <c r="D1071">
        <f>VLOOKUP(A1071,OrderProduct!A1071:F3022,6,0)</f>
        <v>2354.54</v>
      </c>
    </row>
    <row r="1072" spans="1:4">
      <c r="A1072" s="3">
        <v>1940</v>
      </c>
      <c r="B1072">
        <f>VLOOKUP(A1072,OrderProduct!$A$2:$T$1953,20,FALSE)</f>
        <v>84020</v>
      </c>
      <c r="C1072" s="3" t="str">
        <f>VLOOKUP(B1072,Location!$A$2:$C$986,3,0)</f>
        <v>West</v>
      </c>
      <c r="D1072">
        <f>VLOOKUP(A1072,OrderProduct!A1072:F3023,6,0)</f>
        <v>640.71</v>
      </c>
    </row>
    <row r="1073" spans="1:4">
      <c r="A1073" s="3">
        <v>1940</v>
      </c>
      <c r="B1073">
        <f>VLOOKUP(A1073,OrderProduct!$A$2:$T$1953,20,FALSE)</f>
        <v>84020</v>
      </c>
      <c r="C1073" s="3" t="str">
        <f>VLOOKUP(B1073,Location!$A$2:$C$986,3,0)</f>
        <v>West</v>
      </c>
      <c r="D1073">
        <f>VLOOKUP(A1073,OrderProduct!A1073:F3024,6,0)</f>
        <v>659.6</v>
      </c>
    </row>
    <row r="1074" spans="1:4">
      <c r="A1074" s="3">
        <v>1940</v>
      </c>
      <c r="B1074">
        <f>VLOOKUP(A1074,OrderProduct!$A$2:$T$1953,20,FALSE)</f>
        <v>84020</v>
      </c>
      <c r="C1074" s="3" t="str">
        <f>VLOOKUP(B1074,Location!$A$2:$C$986,3,0)</f>
        <v>West</v>
      </c>
      <c r="D1074">
        <f>VLOOKUP(A1074,OrderProduct!A1074:F3025,6,0)</f>
        <v>79.06</v>
      </c>
    </row>
    <row r="1075" spans="1:4">
      <c r="A1075" s="3">
        <v>1946</v>
      </c>
      <c r="B1075">
        <f>VLOOKUP(A1075,OrderProduct!$A$2:$T$1953,20,FALSE)</f>
        <v>15228</v>
      </c>
      <c r="C1075" s="3" t="str">
        <f>VLOOKUP(B1075,Location!$A$2:$C$986,3,0)</f>
        <v>East</v>
      </c>
      <c r="D1075">
        <f>VLOOKUP(A1075,OrderProduct!A1075:F3026,6,0)</f>
        <v>65.14</v>
      </c>
    </row>
    <row r="1076" spans="1:4">
      <c r="A1076" s="3">
        <v>1946</v>
      </c>
      <c r="B1076">
        <f>VLOOKUP(A1076,OrderProduct!$A$2:$T$1953,20,FALSE)</f>
        <v>15228</v>
      </c>
      <c r="C1076" s="3" t="str">
        <f>VLOOKUP(B1076,Location!$A$2:$C$986,3,0)</f>
        <v>East</v>
      </c>
      <c r="D1076">
        <f>VLOOKUP(A1076,OrderProduct!A1076:F3027,6,0)</f>
        <v>515.88</v>
      </c>
    </row>
    <row r="1077" spans="1:4">
      <c r="A1077" s="3">
        <v>1949</v>
      </c>
      <c r="B1077">
        <f>VLOOKUP(A1077,OrderProduct!$A$2:$T$1953,20,FALSE)</f>
        <v>59715</v>
      </c>
      <c r="C1077" s="3" t="str">
        <f>VLOOKUP(B1077,Location!$A$2:$C$986,3,0)</f>
        <v>West</v>
      </c>
      <c r="D1077">
        <f>VLOOKUP(A1077,OrderProduct!A1077:F3028,6,0)</f>
        <v>25.06</v>
      </c>
    </row>
    <row r="1078" spans="1:4">
      <c r="A1078" s="3">
        <v>1950</v>
      </c>
      <c r="B1078">
        <f>VLOOKUP(A1078,OrderProduct!$A$2:$T$1953,20,FALSE)</f>
        <v>59750</v>
      </c>
      <c r="C1078" s="3" t="str">
        <f>VLOOKUP(B1078,Location!$A$2:$C$986,3,0)</f>
        <v>West</v>
      </c>
      <c r="D1078">
        <f>VLOOKUP(A1078,OrderProduct!A1078:F3029,6,0)</f>
        <v>578.24</v>
      </c>
    </row>
    <row r="1079" spans="1:4">
      <c r="A1079" s="3">
        <v>1956</v>
      </c>
      <c r="B1079">
        <f>VLOOKUP(A1079,OrderProduct!$A$2:$T$1953,20,FALSE)</f>
        <v>80027</v>
      </c>
      <c r="C1079" s="3" t="str">
        <f>VLOOKUP(B1079,Location!$A$2:$C$986,3,0)</f>
        <v>West</v>
      </c>
      <c r="D1079">
        <f>VLOOKUP(A1079,OrderProduct!A1079:F3030,6,0)</f>
        <v>170.45</v>
      </c>
    </row>
    <row r="1080" spans="1:4">
      <c r="A1080" s="3">
        <v>1957</v>
      </c>
      <c r="B1080">
        <f>VLOOKUP(A1080,OrderProduct!$A$2:$T$1953,20,FALSE)</f>
        <v>63130</v>
      </c>
      <c r="C1080" s="3" t="str">
        <f>VLOOKUP(B1080,Location!$A$2:$C$986,3,0)</f>
        <v>Central</v>
      </c>
      <c r="D1080">
        <f>VLOOKUP(A1080,OrderProduct!A1080:F3031,6,0)</f>
        <v>32.6</v>
      </c>
    </row>
    <row r="1081" spans="1:4">
      <c r="A1081" s="3">
        <v>1958</v>
      </c>
      <c r="B1081">
        <f>VLOOKUP(A1081,OrderProduct!$A$2:$T$1953,20,FALSE)</f>
        <v>97068</v>
      </c>
      <c r="C1081" s="3" t="str">
        <f>VLOOKUP(B1081,Location!$A$2:$C$986,3,0)</f>
        <v>West</v>
      </c>
      <c r="D1081">
        <f>VLOOKUP(A1081,OrderProduct!A1081:F3032,6,0)</f>
        <v>116.93</v>
      </c>
    </row>
    <row r="1082" spans="1:4">
      <c r="A1082" s="3">
        <v>1959</v>
      </c>
      <c r="B1082">
        <f>VLOOKUP(A1082,OrderProduct!$A$2:$T$1953,20,FALSE)</f>
        <v>33916</v>
      </c>
      <c r="C1082" s="3" t="str">
        <f>VLOOKUP(B1082,Location!$A$2:$C$986,3,0)</f>
        <v>South</v>
      </c>
      <c r="D1082">
        <f>VLOOKUP(A1082,OrderProduct!A1082:F3033,6,0)</f>
        <v>385.45</v>
      </c>
    </row>
    <row r="1083" spans="1:4">
      <c r="A1083" s="3">
        <v>1959</v>
      </c>
      <c r="B1083">
        <f>VLOOKUP(A1083,OrderProduct!$A$2:$T$1953,20,FALSE)</f>
        <v>33916</v>
      </c>
      <c r="C1083" s="3" t="str">
        <f>VLOOKUP(B1083,Location!$A$2:$C$986,3,0)</f>
        <v>South</v>
      </c>
      <c r="D1083">
        <f>VLOOKUP(A1083,OrderProduct!A1083:F3034,6,0)</f>
        <v>95.57</v>
      </c>
    </row>
    <row r="1084" spans="1:4">
      <c r="A1084" s="3">
        <v>1959</v>
      </c>
      <c r="B1084">
        <f>VLOOKUP(A1084,OrderProduct!$A$2:$T$1953,20,FALSE)</f>
        <v>33916</v>
      </c>
      <c r="C1084" s="3" t="str">
        <f>VLOOKUP(B1084,Location!$A$2:$C$986,3,0)</f>
        <v>South</v>
      </c>
      <c r="D1084">
        <f>VLOOKUP(A1084,OrderProduct!A1084:F3035,6,0)</f>
        <v>214.48</v>
      </c>
    </row>
    <row r="1085" spans="1:4">
      <c r="A1085" s="3">
        <v>1959</v>
      </c>
      <c r="B1085">
        <f>VLOOKUP(A1085,OrderProduct!$A$2:$T$1953,20,FALSE)</f>
        <v>33916</v>
      </c>
      <c r="C1085" s="3" t="str">
        <f>VLOOKUP(B1085,Location!$A$2:$C$986,3,0)</f>
        <v>South</v>
      </c>
      <c r="D1085">
        <f>VLOOKUP(A1085,OrderProduct!A1085:F3036,6,0)</f>
        <v>1790.1</v>
      </c>
    </row>
    <row r="1086" spans="1:4">
      <c r="A1086" s="3">
        <v>1962</v>
      </c>
      <c r="B1086">
        <f>VLOOKUP(A1086,OrderProduct!$A$2:$T$1953,20,FALSE)</f>
        <v>48601</v>
      </c>
      <c r="C1086" s="3" t="str">
        <f>VLOOKUP(B1086,Location!$A$2:$C$986,3,0)</f>
        <v>Central</v>
      </c>
      <c r="D1086">
        <f>VLOOKUP(A1086,OrderProduct!A1086:F3037,6,0)</f>
        <v>110.68</v>
      </c>
    </row>
    <row r="1087" spans="1:4">
      <c r="A1087" s="3">
        <v>1962</v>
      </c>
      <c r="B1087">
        <f>VLOOKUP(A1087,OrderProduct!$A$2:$T$1953,20,FALSE)</f>
        <v>48601</v>
      </c>
      <c r="C1087" s="3" t="str">
        <f>VLOOKUP(B1087,Location!$A$2:$C$986,3,0)</f>
        <v>Central</v>
      </c>
      <c r="D1087">
        <f>VLOOKUP(A1087,OrderProduct!A1087:F3038,6,0)</f>
        <v>56.44</v>
      </c>
    </row>
    <row r="1088" spans="1:4">
      <c r="A1088" s="3">
        <v>1967</v>
      </c>
      <c r="B1088">
        <f>VLOOKUP(A1088,OrderProduct!$A$2:$T$1953,20,FALSE)</f>
        <v>52732</v>
      </c>
      <c r="C1088" s="3" t="str">
        <f>VLOOKUP(B1088,Location!$A$2:$C$986,3,0)</f>
        <v>Central</v>
      </c>
      <c r="D1088">
        <f>VLOOKUP(A1088,OrderProduct!A1088:F3039,6,0)</f>
        <v>56.73</v>
      </c>
    </row>
    <row r="1089" spans="1:4">
      <c r="A1089" s="3">
        <v>1971</v>
      </c>
      <c r="B1089">
        <f>VLOOKUP(A1089,OrderProduct!$A$2:$T$1953,20,FALSE)</f>
        <v>38801</v>
      </c>
      <c r="C1089" s="3" t="str">
        <f>VLOOKUP(B1089,Location!$A$2:$C$986,3,0)</f>
        <v>South</v>
      </c>
      <c r="D1089">
        <f>VLOOKUP(A1089,OrderProduct!A1089:F3040,6,0)</f>
        <v>429.33</v>
      </c>
    </row>
    <row r="1090" spans="1:4">
      <c r="A1090" s="3">
        <v>1972</v>
      </c>
      <c r="B1090">
        <f>VLOOKUP(A1090,OrderProduct!$A$2:$T$1953,20,FALSE)</f>
        <v>19090</v>
      </c>
      <c r="C1090" s="3" t="str">
        <f>VLOOKUP(B1090,Location!$A$2:$C$986,3,0)</f>
        <v>East</v>
      </c>
      <c r="D1090">
        <f>VLOOKUP(A1090,OrderProduct!A1090:F3041,6,0)</f>
        <v>44.66</v>
      </c>
    </row>
    <row r="1091" spans="1:4">
      <c r="A1091" s="3">
        <v>1972</v>
      </c>
      <c r="B1091">
        <f>VLOOKUP(A1091,OrderProduct!$A$2:$T$1953,20,FALSE)</f>
        <v>19090</v>
      </c>
      <c r="C1091" s="3" t="str">
        <f>VLOOKUP(B1091,Location!$A$2:$C$986,3,0)</f>
        <v>East</v>
      </c>
      <c r="D1091">
        <f>VLOOKUP(A1091,OrderProduct!A1091:F3042,6,0)</f>
        <v>1619.95</v>
      </c>
    </row>
    <row r="1092" spans="1:4">
      <c r="A1092" s="3">
        <v>1974</v>
      </c>
      <c r="B1092">
        <f>VLOOKUP(A1092,OrderProduct!$A$2:$T$1953,20,FALSE)</f>
        <v>48127</v>
      </c>
      <c r="C1092" s="3" t="str">
        <f>VLOOKUP(B1092,Location!$A$2:$C$986,3,0)</f>
        <v>Central</v>
      </c>
      <c r="D1092">
        <f>VLOOKUP(A1092,OrderProduct!A1092:F3043,6,0)</f>
        <v>64.41</v>
      </c>
    </row>
    <row r="1093" spans="1:4">
      <c r="A1093" s="3">
        <v>1974</v>
      </c>
      <c r="B1093">
        <f>VLOOKUP(A1093,OrderProduct!$A$2:$T$1953,20,FALSE)</f>
        <v>48127</v>
      </c>
      <c r="C1093" s="3" t="str">
        <f>VLOOKUP(B1093,Location!$A$2:$C$986,3,0)</f>
        <v>Central</v>
      </c>
      <c r="D1093">
        <f>VLOOKUP(A1093,OrderProduct!A1093:F3044,6,0)</f>
        <v>344.57</v>
      </c>
    </row>
    <row r="1094" spans="1:4">
      <c r="A1094" s="3">
        <v>1976</v>
      </c>
      <c r="B1094">
        <f>VLOOKUP(A1094,OrderProduct!$A$2:$T$1953,20,FALSE)</f>
        <v>48823</v>
      </c>
      <c r="C1094" s="3" t="str">
        <f>VLOOKUP(B1094,Location!$A$2:$C$986,3,0)</f>
        <v>Central</v>
      </c>
      <c r="D1094">
        <f>VLOOKUP(A1094,OrderProduct!A1094:F3045,6,0)</f>
        <v>202.41</v>
      </c>
    </row>
    <row r="1095" spans="1:4">
      <c r="A1095" s="3">
        <v>1976</v>
      </c>
      <c r="B1095">
        <f>VLOOKUP(A1095,OrderProduct!$A$2:$T$1953,20,FALSE)</f>
        <v>48823</v>
      </c>
      <c r="C1095" s="3" t="str">
        <f>VLOOKUP(B1095,Location!$A$2:$C$986,3,0)</f>
        <v>Central</v>
      </c>
      <c r="D1095">
        <f>VLOOKUP(A1095,OrderProduct!A1095:F3046,6,0)</f>
        <v>793.39</v>
      </c>
    </row>
    <row r="1096" spans="1:4">
      <c r="A1096" s="3">
        <v>1976</v>
      </c>
      <c r="B1096">
        <f>VLOOKUP(A1096,OrderProduct!$A$2:$T$1953,20,FALSE)</f>
        <v>48823</v>
      </c>
      <c r="C1096" s="3" t="str">
        <f>VLOOKUP(B1096,Location!$A$2:$C$986,3,0)</f>
        <v>Central</v>
      </c>
      <c r="D1096">
        <f>VLOOKUP(A1096,OrderProduct!A1096:F3047,6,0)</f>
        <v>54.04</v>
      </c>
    </row>
    <row r="1097" spans="1:4">
      <c r="A1097" s="3">
        <v>1979</v>
      </c>
      <c r="B1097">
        <f>VLOOKUP(A1097,OrderProduct!$A$2:$T$1953,20,FALSE)</f>
        <v>80122</v>
      </c>
      <c r="C1097" s="3" t="str">
        <f>VLOOKUP(B1097,Location!$A$2:$C$986,3,0)</f>
        <v>West</v>
      </c>
      <c r="D1097">
        <f>VLOOKUP(A1097,OrderProduct!A1097:F3048,6,0)</f>
        <v>55.54</v>
      </c>
    </row>
    <row r="1098" spans="1:4">
      <c r="A1098" s="3">
        <v>1984</v>
      </c>
      <c r="B1098">
        <f>VLOOKUP(A1098,OrderProduct!$A$2:$T$1953,20,FALSE)</f>
        <v>29915</v>
      </c>
      <c r="C1098" s="3" t="str">
        <f>VLOOKUP(B1098,Location!$A$2:$C$986,3,0)</f>
        <v>South</v>
      </c>
      <c r="D1098">
        <f>VLOOKUP(A1098,OrderProduct!A1098:F3049,6,0)</f>
        <v>1440.34</v>
      </c>
    </row>
    <row r="1099" spans="1:4">
      <c r="A1099" s="3">
        <v>1986</v>
      </c>
      <c r="B1099">
        <f>VLOOKUP(A1099,OrderProduct!$A$2:$T$1953,20,FALSE)</f>
        <v>79701</v>
      </c>
      <c r="C1099" s="3" t="str">
        <f>VLOOKUP(B1099,Location!$A$2:$C$986,3,0)</f>
        <v>Central</v>
      </c>
      <c r="D1099">
        <f>VLOOKUP(A1099,OrderProduct!A1099:F3050,6,0)</f>
        <v>100.11</v>
      </c>
    </row>
    <row r="1100" spans="1:4">
      <c r="A1100" s="3">
        <v>1986</v>
      </c>
      <c r="B1100">
        <f>VLOOKUP(A1100,OrderProduct!$A$2:$T$1953,20,FALSE)</f>
        <v>79701</v>
      </c>
      <c r="C1100" s="3" t="str">
        <f>VLOOKUP(B1100,Location!$A$2:$C$986,3,0)</f>
        <v>Central</v>
      </c>
      <c r="D1100">
        <f>VLOOKUP(A1100,OrderProduct!A1100:F3051,6,0)</f>
        <v>25.26</v>
      </c>
    </row>
    <row r="1101" spans="1:4">
      <c r="A1101" s="3">
        <v>1988</v>
      </c>
      <c r="B1101">
        <f>VLOOKUP(A1101,OrderProduct!$A$2:$T$1953,20,FALSE)</f>
        <v>84020</v>
      </c>
      <c r="C1101" s="3" t="str">
        <f>VLOOKUP(B1101,Location!$A$2:$C$986,3,0)</f>
        <v>West</v>
      </c>
      <c r="D1101">
        <f>VLOOKUP(A1101,OrderProduct!A1101:F3052,6,0)</f>
        <v>736.16</v>
      </c>
    </row>
    <row r="1102" spans="1:4">
      <c r="A1102" s="3">
        <v>1989</v>
      </c>
      <c r="B1102">
        <f>VLOOKUP(A1102,OrderProduct!$A$2:$T$1953,20,FALSE)</f>
        <v>84117</v>
      </c>
      <c r="C1102" s="3" t="str">
        <f>VLOOKUP(B1102,Location!$A$2:$C$986,3,0)</f>
        <v>West</v>
      </c>
      <c r="D1102">
        <f>VLOOKUP(A1102,OrderProduct!A1102:F3053,6,0)</f>
        <v>31.96</v>
      </c>
    </row>
    <row r="1103" spans="1:4">
      <c r="A1103" s="3">
        <v>1989</v>
      </c>
      <c r="B1103">
        <f>VLOOKUP(A1103,OrderProduct!$A$2:$T$1953,20,FALSE)</f>
        <v>84117</v>
      </c>
      <c r="C1103" s="3" t="str">
        <f>VLOOKUP(B1103,Location!$A$2:$C$986,3,0)</f>
        <v>West</v>
      </c>
      <c r="D1103">
        <f>VLOOKUP(A1103,OrderProduct!A1103:F3054,6,0)</f>
        <v>10.41</v>
      </c>
    </row>
    <row r="1104" spans="1:4">
      <c r="A1104" s="3">
        <v>1989</v>
      </c>
      <c r="B1104">
        <f>VLOOKUP(A1104,OrderProduct!$A$2:$T$1953,20,FALSE)</f>
        <v>84117</v>
      </c>
      <c r="C1104" s="3" t="str">
        <f>VLOOKUP(B1104,Location!$A$2:$C$986,3,0)</f>
        <v>West</v>
      </c>
      <c r="D1104">
        <f>VLOOKUP(A1104,OrderProduct!A1104:F3055,6,0)</f>
        <v>2849.64</v>
      </c>
    </row>
    <row r="1105" spans="1:4">
      <c r="A1105" s="3">
        <v>1989</v>
      </c>
      <c r="B1105">
        <f>VLOOKUP(A1105,OrderProduct!$A$2:$T$1953,20,FALSE)</f>
        <v>84117</v>
      </c>
      <c r="C1105" s="3" t="str">
        <f>VLOOKUP(B1105,Location!$A$2:$C$986,3,0)</f>
        <v>West</v>
      </c>
      <c r="D1105">
        <f>VLOOKUP(A1105,OrderProduct!A1105:F3056,6,0)</f>
        <v>38.04</v>
      </c>
    </row>
    <row r="1106" spans="1:4">
      <c r="A1106" s="3">
        <v>1989</v>
      </c>
      <c r="B1106">
        <f>VLOOKUP(A1106,OrderProduct!$A$2:$T$1953,20,FALSE)</f>
        <v>84117</v>
      </c>
      <c r="C1106" s="3" t="str">
        <f>VLOOKUP(B1106,Location!$A$2:$C$986,3,0)</f>
        <v>West</v>
      </c>
      <c r="D1106">
        <f>VLOOKUP(A1106,OrderProduct!A1106:F3057,6,0)</f>
        <v>42.53</v>
      </c>
    </row>
    <row r="1107" spans="1:4">
      <c r="A1107" s="3">
        <v>1991</v>
      </c>
      <c r="B1107">
        <f>VLOOKUP(A1107,OrderProduct!$A$2:$T$1953,20,FALSE)</f>
        <v>84118</v>
      </c>
      <c r="C1107" s="3" t="str">
        <f>VLOOKUP(B1107,Location!$A$2:$C$986,3,0)</f>
        <v>West</v>
      </c>
      <c r="D1107">
        <f>VLOOKUP(A1107,OrderProduct!A1107:F3058,6,0)</f>
        <v>337.86</v>
      </c>
    </row>
    <row r="1108" spans="1:4">
      <c r="A1108" s="3">
        <v>1997</v>
      </c>
      <c r="B1108">
        <f>VLOOKUP(A1108,OrderProduct!$A$2:$T$1953,20,FALSE)</f>
        <v>29915</v>
      </c>
      <c r="C1108" s="3" t="str">
        <f>VLOOKUP(B1108,Location!$A$2:$C$986,3,0)</f>
        <v>South</v>
      </c>
      <c r="D1108">
        <f>VLOOKUP(A1108,OrderProduct!A1108:F3059,6,0)</f>
        <v>84.21</v>
      </c>
    </row>
    <row r="1109" spans="1:4">
      <c r="A1109" s="3">
        <v>1997</v>
      </c>
      <c r="B1109">
        <f>VLOOKUP(A1109,OrderProduct!$A$2:$T$1953,20,FALSE)</f>
        <v>29915</v>
      </c>
      <c r="C1109" s="3" t="str">
        <f>VLOOKUP(B1109,Location!$A$2:$C$986,3,0)</f>
        <v>South</v>
      </c>
      <c r="D1109">
        <f>VLOOKUP(A1109,OrderProduct!A1109:F3060,6,0)</f>
        <v>38.74</v>
      </c>
    </row>
    <row r="1110" spans="1:4">
      <c r="A1110" s="3">
        <v>1997</v>
      </c>
      <c r="B1110">
        <f>VLOOKUP(A1110,OrderProduct!$A$2:$T$1953,20,FALSE)</f>
        <v>29915</v>
      </c>
      <c r="C1110" s="3" t="str">
        <f>VLOOKUP(B1110,Location!$A$2:$C$986,3,0)</f>
        <v>South</v>
      </c>
      <c r="D1110">
        <f>VLOOKUP(A1110,OrderProduct!A1110:F3061,6,0)</f>
        <v>2.77</v>
      </c>
    </row>
    <row r="1111" spans="1:4">
      <c r="A1111" s="3">
        <v>1998</v>
      </c>
      <c r="B1111">
        <f>VLOOKUP(A1111,OrderProduct!$A$2:$T$1953,20,FALSE)</f>
        <v>11758</v>
      </c>
      <c r="C1111" s="3" t="str">
        <f>VLOOKUP(B1111,Location!$A$2:$C$986,3,0)</f>
        <v>East</v>
      </c>
      <c r="D1111">
        <f>VLOOKUP(A1111,OrderProduct!A1111:F3062,6,0)</f>
        <v>7.96</v>
      </c>
    </row>
    <row r="1112" spans="1:4">
      <c r="A1112" s="3">
        <v>2004</v>
      </c>
      <c r="B1112">
        <f>VLOOKUP(A1112,OrderProduct!$A$2:$T$1953,20,FALSE)</f>
        <v>59715</v>
      </c>
      <c r="C1112" s="3" t="str">
        <f>VLOOKUP(B1112,Location!$A$2:$C$986,3,0)</f>
        <v>West</v>
      </c>
      <c r="D1112">
        <f>VLOOKUP(A1112,OrderProduct!A1112:F3063,6,0)</f>
        <v>31.55</v>
      </c>
    </row>
    <row r="1113" spans="1:4">
      <c r="A1113" s="3">
        <v>2004</v>
      </c>
      <c r="B1113">
        <f>VLOOKUP(A1113,OrderProduct!$A$2:$T$1953,20,FALSE)</f>
        <v>59715</v>
      </c>
      <c r="C1113" s="3" t="str">
        <f>VLOOKUP(B1113,Location!$A$2:$C$986,3,0)</f>
        <v>West</v>
      </c>
      <c r="D1113">
        <f>VLOOKUP(A1113,OrderProduct!A1113:F3064,6,0)</f>
        <v>42.58</v>
      </c>
    </row>
    <row r="1114" spans="1:4">
      <c r="A1114" s="3">
        <v>2006</v>
      </c>
      <c r="B1114">
        <f>VLOOKUP(A1114,OrderProduct!$A$2:$T$1953,20,FALSE)</f>
        <v>81301</v>
      </c>
      <c r="C1114" s="3" t="str">
        <f>VLOOKUP(B1114,Location!$A$2:$C$986,3,0)</f>
        <v>West</v>
      </c>
      <c r="D1114">
        <f>VLOOKUP(A1114,OrderProduct!A1114:F3065,6,0)</f>
        <v>389.59</v>
      </c>
    </row>
    <row r="1115" spans="1:4">
      <c r="A1115" s="3">
        <v>2016</v>
      </c>
      <c r="B1115">
        <f>VLOOKUP(A1115,OrderProduct!$A$2:$T$1953,20,FALSE)</f>
        <v>48195</v>
      </c>
      <c r="C1115" s="3" t="str">
        <f>VLOOKUP(B1115,Location!$A$2:$C$986,3,0)</f>
        <v>Central</v>
      </c>
      <c r="D1115">
        <f>VLOOKUP(A1115,OrderProduct!A1115:F3066,6,0)</f>
        <v>145.36</v>
      </c>
    </row>
    <row r="1116" spans="1:4">
      <c r="A1116" s="3">
        <v>2014</v>
      </c>
      <c r="B1116">
        <f>VLOOKUP(A1116,OrderProduct!$A$2:$T$1953,20,FALSE)</f>
        <v>51503</v>
      </c>
      <c r="C1116" s="3" t="str">
        <f>VLOOKUP(B1116,Location!$A$2:$C$986,3,0)</f>
        <v>Central</v>
      </c>
      <c r="D1116">
        <f>VLOOKUP(A1116,OrderProduct!A1116:F3067,6,0)</f>
        <v>3616.52</v>
      </c>
    </row>
    <row r="1117" spans="1:4">
      <c r="A1117" s="3">
        <v>2014</v>
      </c>
      <c r="B1117">
        <f>VLOOKUP(A1117,OrderProduct!$A$2:$T$1953,20,FALSE)</f>
        <v>51503</v>
      </c>
      <c r="C1117" s="3" t="str">
        <f>VLOOKUP(B1117,Location!$A$2:$C$986,3,0)</f>
        <v>Central</v>
      </c>
      <c r="D1117">
        <f>VLOOKUP(A1117,OrderProduct!A1117:F3068,6,0)</f>
        <v>15.7</v>
      </c>
    </row>
    <row r="1118" spans="1:4">
      <c r="A1118" s="3">
        <v>2014</v>
      </c>
      <c r="B1118">
        <f>VLOOKUP(A1118,OrderProduct!$A$2:$T$1953,20,FALSE)</f>
        <v>51503</v>
      </c>
      <c r="C1118" s="3" t="str">
        <f>VLOOKUP(B1118,Location!$A$2:$C$986,3,0)</f>
        <v>Central</v>
      </c>
      <c r="D1118">
        <f>VLOOKUP(A1118,OrderProduct!A1118:F3069,6,0)</f>
        <v>680.65</v>
      </c>
    </row>
    <row r="1119" spans="1:4">
      <c r="A1119" s="3">
        <v>2020</v>
      </c>
      <c r="B1119">
        <f>VLOOKUP(A1119,OrderProduct!$A$2:$T$1953,20,FALSE)</f>
        <v>15239</v>
      </c>
      <c r="C1119" s="3" t="str">
        <f>VLOOKUP(B1119,Location!$A$2:$C$986,3,0)</f>
        <v>East</v>
      </c>
      <c r="D1119">
        <f>VLOOKUP(A1119,OrderProduct!A1119:F3070,6,0)</f>
        <v>28.34</v>
      </c>
    </row>
    <row r="1120" spans="1:4">
      <c r="A1120" s="3">
        <v>2030</v>
      </c>
      <c r="B1120">
        <f>VLOOKUP(A1120,OrderProduct!$A$2:$T$1953,20,FALSE)</f>
        <v>75401</v>
      </c>
      <c r="C1120" s="3" t="str">
        <f>VLOOKUP(B1120,Location!$A$2:$C$986,3,0)</f>
        <v>Central</v>
      </c>
      <c r="D1120">
        <f>VLOOKUP(A1120,OrderProduct!A1120:F3071,6,0)</f>
        <v>861.3</v>
      </c>
    </row>
    <row r="1121" spans="1:4">
      <c r="A1121" s="3">
        <v>2030</v>
      </c>
      <c r="B1121">
        <f>VLOOKUP(A1121,OrderProduct!$A$2:$T$1953,20,FALSE)</f>
        <v>75401</v>
      </c>
      <c r="C1121" s="3" t="str">
        <f>VLOOKUP(B1121,Location!$A$2:$C$986,3,0)</f>
        <v>Central</v>
      </c>
      <c r="D1121">
        <f>VLOOKUP(A1121,OrderProduct!A1121:F3072,6,0)</f>
        <v>99.92</v>
      </c>
    </row>
    <row r="1122" spans="1:4">
      <c r="A1122" s="3">
        <v>2030</v>
      </c>
      <c r="B1122">
        <f>VLOOKUP(A1122,OrderProduct!$A$2:$T$1953,20,FALSE)</f>
        <v>75401</v>
      </c>
      <c r="C1122" s="3" t="str">
        <f>VLOOKUP(B1122,Location!$A$2:$C$986,3,0)</f>
        <v>Central</v>
      </c>
      <c r="D1122">
        <f>VLOOKUP(A1122,OrderProduct!A1122:F3073,6,0)</f>
        <v>19.29</v>
      </c>
    </row>
    <row r="1123" spans="1:4">
      <c r="A1123" s="3">
        <v>2035</v>
      </c>
      <c r="B1123">
        <f>VLOOKUP(A1123,OrderProduct!$A$2:$T$1953,20,FALSE)</f>
        <v>33403</v>
      </c>
      <c r="C1123" s="3" t="str">
        <f>VLOOKUP(B1123,Location!$A$2:$C$986,3,0)</f>
        <v>South</v>
      </c>
      <c r="D1123">
        <f>VLOOKUP(A1123,OrderProduct!A1123:F3074,6,0)</f>
        <v>264.95</v>
      </c>
    </row>
    <row r="1124" spans="1:4">
      <c r="A1124" s="3">
        <v>2037</v>
      </c>
      <c r="B1124">
        <f>VLOOKUP(A1124,OrderProduct!$A$2:$T$1953,20,FALSE)</f>
        <v>59715</v>
      </c>
      <c r="C1124" s="3" t="str">
        <f>VLOOKUP(B1124,Location!$A$2:$C$986,3,0)</f>
        <v>West</v>
      </c>
      <c r="D1124">
        <f>VLOOKUP(A1124,OrderProduct!A1124:F3075,6,0)</f>
        <v>55.48</v>
      </c>
    </row>
    <row r="1125" spans="1:4">
      <c r="A1125" s="3">
        <v>2038</v>
      </c>
      <c r="B1125">
        <f>VLOOKUP(A1125,OrderProduct!$A$2:$T$1953,20,FALSE)</f>
        <v>10550</v>
      </c>
      <c r="C1125" s="3" t="str">
        <f>VLOOKUP(B1125,Location!$A$2:$C$986,3,0)</f>
        <v>East</v>
      </c>
      <c r="D1125">
        <f>VLOOKUP(A1125,OrderProduct!A1125:F3076,6,0)</f>
        <v>30.44</v>
      </c>
    </row>
    <row r="1126" spans="1:4">
      <c r="A1126" s="3">
        <v>2044</v>
      </c>
      <c r="B1126">
        <f>VLOOKUP(A1126,OrderProduct!$A$2:$T$1953,20,FALSE)</f>
        <v>72756</v>
      </c>
      <c r="C1126" s="3" t="str">
        <f>VLOOKUP(B1126,Location!$A$2:$C$986,3,0)</f>
        <v>South</v>
      </c>
      <c r="D1126">
        <f>VLOOKUP(A1126,OrderProduct!A1126:F3077,6,0)</f>
        <v>3251.76</v>
      </c>
    </row>
    <row r="1127" spans="1:4">
      <c r="A1127" s="3">
        <v>2046</v>
      </c>
      <c r="B1127">
        <f>VLOOKUP(A1127,OrderProduct!$A$2:$T$1953,20,FALSE)</f>
        <v>67901</v>
      </c>
      <c r="C1127" s="3" t="str">
        <f>VLOOKUP(B1127,Location!$A$2:$C$986,3,0)</f>
        <v>Central</v>
      </c>
      <c r="D1127">
        <f>VLOOKUP(A1127,OrderProduct!A1127:F3078,6,0)</f>
        <v>5319.35</v>
      </c>
    </row>
    <row r="1128" spans="1:4">
      <c r="A1128" s="3">
        <v>2046</v>
      </c>
      <c r="B1128">
        <f>VLOOKUP(A1128,OrderProduct!$A$2:$T$1953,20,FALSE)</f>
        <v>67901</v>
      </c>
      <c r="C1128" s="3" t="str">
        <f>VLOOKUP(B1128,Location!$A$2:$C$986,3,0)</f>
        <v>Central</v>
      </c>
      <c r="D1128">
        <f>VLOOKUP(A1128,OrderProduct!A1128:F3079,6,0)</f>
        <v>18.68</v>
      </c>
    </row>
    <row r="1129" spans="1:4">
      <c r="A1129" s="3">
        <v>2046</v>
      </c>
      <c r="B1129">
        <f>VLOOKUP(A1129,OrderProduct!$A$2:$T$1953,20,FALSE)</f>
        <v>67901</v>
      </c>
      <c r="C1129" s="3" t="str">
        <f>VLOOKUP(B1129,Location!$A$2:$C$986,3,0)</f>
        <v>Central</v>
      </c>
      <c r="D1129">
        <f>VLOOKUP(A1129,OrderProduct!A1129:F3080,6,0)</f>
        <v>36.3</v>
      </c>
    </row>
    <row r="1130" spans="1:4">
      <c r="A1130" s="3">
        <v>2046</v>
      </c>
      <c r="B1130">
        <f>VLOOKUP(A1130,OrderProduct!$A$2:$T$1953,20,FALSE)</f>
        <v>67901</v>
      </c>
      <c r="C1130" s="3" t="str">
        <f>VLOOKUP(B1130,Location!$A$2:$C$986,3,0)</f>
        <v>Central</v>
      </c>
      <c r="D1130">
        <f>VLOOKUP(A1130,OrderProduct!A1130:F3081,6,0)</f>
        <v>16.03</v>
      </c>
    </row>
    <row r="1131" spans="1:4">
      <c r="A1131" s="3">
        <v>2049</v>
      </c>
      <c r="B1131">
        <f>VLOOKUP(A1131,OrderProduct!$A$2:$T$1953,20,FALSE)</f>
        <v>22801</v>
      </c>
      <c r="C1131" s="3" t="str">
        <f>VLOOKUP(B1131,Location!$A$2:$C$986,3,0)</f>
        <v>South</v>
      </c>
      <c r="D1131">
        <f>VLOOKUP(A1131,OrderProduct!A1131:F3082,6,0)</f>
        <v>88.22</v>
      </c>
    </row>
    <row r="1132" spans="1:4">
      <c r="A1132" s="3">
        <v>2049</v>
      </c>
      <c r="B1132">
        <f>VLOOKUP(A1132,OrderProduct!$A$2:$T$1953,20,FALSE)</f>
        <v>22801</v>
      </c>
      <c r="C1132" s="3" t="str">
        <f>VLOOKUP(B1132,Location!$A$2:$C$986,3,0)</f>
        <v>South</v>
      </c>
      <c r="D1132">
        <f>VLOOKUP(A1132,OrderProduct!A1132:F3083,6,0)</f>
        <v>203.29</v>
      </c>
    </row>
    <row r="1133" spans="1:4">
      <c r="A1133" s="3">
        <v>2052</v>
      </c>
      <c r="B1133">
        <f>VLOOKUP(A1133,OrderProduct!$A$2:$T$1953,20,FALSE)</f>
        <v>87105</v>
      </c>
      <c r="C1133" s="3" t="str">
        <f>VLOOKUP(B1133,Location!$A$2:$C$986,3,0)</f>
        <v>West</v>
      </c>
      <c r="D1133">
        <f>VLOOKUP(A1133,OrderProduct!A1133:F3084,6,0)</f>
        <v>759.88</v>
      </c>
    </row>
    <row r="1134" spans="1:4">
      <c r="A1134" s="3">
        <v>2052</v>
      </c>
      <c r="B1134">
        <f>VLOOKUP(A1134,OrderProduct!$A$2:$T$1953,20,FALSE)</f>
        <v>87105</v>
      </c>
      <c r="C1134" s="3" t="str">
        <f>VLOOKUP(B1134,Location!$A$2:$C$986,3,0)</f>
        <v>West</v>
      </c>
      <c r="D1134">
        <f>VLOOKUP(A1134,OrderProduct!A1134:F3085,6,0)</f>
        <v>364.92</v>
      </c>
    </row>
    <row r="1135" spans="1:4">
      <c r="A1135" s="3">
        <v>2052</v>
      </c>
      <c r="B1135">
        <f>VLOOKUP(A1135,OrderProduct!$A$2:$T$1953,20,FALSE)</f>
        <v>87105</v>
      </c>
      <c r="C1135" s="3" t="str">
        <f>VLOOKUP(B1135,Location!$A$2:$C$986,3,0)</f>
        <v>West</v>
      </c>
      <c r="D1135">
        <f>VLOOKUP(A1135,OrderProduct!A1135:F3086,6,0)</f>
        <v>646.88</v>
      </c>
    </row>
    <row r="1136" spans="1:4">
      <c r="A1136" s="3">
        <v>2058</v>
      </c>
      <c r="B1136">
        <f>VLOOKUP(A1136,OrderProduct!$A$2:$T$1953,20,FALSE)</f>
        <v>28601</v>
      </c>
      <c r="C1136" s="3" t="str">
        <f>VLOOKUP(B1136,Location!$A$2:$C$986,3,0)</f>
        <v>South</v>
      </c>
      <c r="D1136">
        <f>VLOOKUP(A1136,OrderProduct!A1136:F3087,6,0)</f>
        <v>5419.41</v>
      </c>
    </row>
    <row r="1137" spans="1:4">
      <c r="A1137" s="3">
        <v>2059</v>
      </c>
      <c r="B1137">
        <f>VLOOKUP(A1137,OrderProduct!$A$2:$T$1953,20,FALSE)</f>
        <v>27260</v>
      </c>
      <c r="C1137" s="3" t="str">
        <f>VLOOKUP(B1137,Location!$A$2:$C$986,3,0)</f>
        <v>South</v>
      </c>
      <c r="D1137">
        <f>VLOOKUP(A1137,OrderProduct!A1137:F3088,6,0)</f>
        <v>700.41</v>
      </c>
    </row>
    <row r="1138" spans="1:4">
      <c r="A1138" s="3">
        <v>2059</v>
      </c>
      <c r="B1138">
        <f>VLOOKUP(A1138,OrderProduct!$A$2:$T$1953,20,FALSE)</f>
        <v>27260</v>
      </c>
      <c r="C1138" s="3" t="str">
        <f>VLOOKUP(B1138,Location!$A$2:$C$986,3,0)</f>
        <v>South</v>
      </c>
      <c r="D1138">
        <f>VLOOKUP(A1138,OrderProduct!A1138:F3089,6,0)</f>
        <v>25.31</v>
      </c>
    </row>
    <row r="1139" spans="1:4">
      <c r="A1139" s="3">
        <v>2059</v>
      </c>
      <c r="B1139">
        <f>VLOOKUP(A1139,OrderProduct!$A$2:$T$1953,20,FALSE)</f>
        <v>27260</v>
      </c>
      <c r="C1139" s="3" t="str">
        <f>VLOOKUP(B1139,Location!$A$2:$C$986,3,0)</f>
        <v>South</v>
      </c>
      <c r="D1139">
        <f>VLOOKUP(A1139,OrderProduct!A1139:F3090,6,0)</f>
        <v>249.07</v>
      </c>
    </row>
    <row r="1140" spans="1:4">
      <c r="A1140" s="3">
        <v>2061</v>
      </c>
      <c r="B1140">
        <f>VLOOKUP(A1140,OrderProduct!$A$2:$T$1953,20,FALSE)</f>
        <v>69101</v>
      </c>
      <c r="C1140" s="3" t="str">
        <f>VLOOKUP(B1140,Location!$A$2:$C$986,3,0)</f>
        <v>Central</v>
      </c>
      <c r="D1140">
        <f>VLOOKUP(A1140,OrderProduct!A1140:F3091,6,0)</f>
        <v>5572.18</v>
      </c>
    </row>
    <row r="1141" spans="1:4">
      <c r="A1141" s="3">
        <v>2062</v>
      </c>
      <c r="B1141">
        <f>VLOOKUP(A1141,OrderProduct!$A$2:$T$1953,20,FALSE)</f>
        <v>23111</v>
      </c>
      <c r="C1141" s="3" t="str">
        <f>VLOOKUP(B1141,Location!$A$2:$C$986,3,0)</f>
        <v>South</v>
      </c>
      <c r="D1141">
        <f>VLOOKUP(A1141,OrderProduct!A1141:F3092,6,0)</f>
        <v>2941.42</v>
      </c>
    </row>
    <row r="1142" spans="1:4">
      <c r="A1142" s="3">
        <v>2062</v>
      </c>
      <c r="B1142">
        <f>VLOOKUP(A1142,OrderProduct!$A$2:$T$1953,20,FALSE)</f>
        <v>23111</v>
      </c>
      <c r="C1142" s="3" t="str">
        <f>VLOOKUP(B1142,Location!$A$2:$C$986,3,0)</f>
        <v>South</v>
      </c>
      <c r="D1142">
        <f>VLOOKUP(A1142,OrderProduct!A1142:F3093,6,0)</f>
        <v>522.46</v>
      </c>
    </row>
    <row r="1143" spans="1:4">
      <c r="A1143" s="3">
        <v>2063</v>
      </c>
      <c r="B1143">
        <f>VLOOKUP(A1143,OrderProduct!$A$2:$T$1953,20,FALSE)</f>
        <v>23602</v>
      </c>
      <c r="C1143" s="3" t="str">
        <f>VLOOKUP(B1143,Location!$A$2:$C$986,3,0)</f>
        <v>South</v>
      </c>
      <c r="D1143">
        <f>VLOOKUP(A1143,OrderProduct!A1143:F3094,6,0)</f>
        <v>59.22</v>
      </c>
    </row>
    <row r="1144" spans="1:4">
      <c r="A1144" s="3">
        <v>2066</v>
      </c>
      <c r="B1144">
        <f>VLOOKUP(A1144,OrderProduct!$A$2:$T$1953,20,FALSE)</f>
        <v>28079</v>
      </c>
      <c r="C1144" s="3" t="str">
        <f>VLOOKUP(B1144,Location!$A$2:$C$986,3,0)</f>
        <v>South</v>
      </c>
      <c r="D1144">
        <f>VLOOKUP(A1144,OrderProduct!A1144:F3095,6,0)</f>
        <v>513.33</v>
      </c>
    </row>
    <row r="1145" spans="1:4">
      <c r="A1145" s="3">
        <v>2066</v>
      </c>
      <c r="B1145">
        <f>VLOOKUP(A1145,OrderProduct!$A$2:$T$1953,20,FALSE)</f>
        <v>28079</v>
      </c>
      <c r="C1145" s="3" t="str">
        <f>VLOOKUP(B1145,Location!$A$2:$C$986,3,0)</f>
        <v>South</v>
      </c>
      <c r="D1145">
        <f>VLOOKUP(A1145,OrderProduct!A1145:F3096,6,0)</f>
        <v>28.22</v>
      </c>
    </row>
    <row r="1146" spans="1:4">
      <c r="A1146" s="3">
        <v>2066</v>
      </c>
      <c r="B1146">
        <f>VLOOKUP(A1146,OrderProduct!$A$2:$T$1953,20,FALSE)</f>
        <v>28079</v>
      </c>
      <c r="C1146" s="3" t="str">
        <f>VLOOKUP(B1146,Location!$A$2:$C$986,3,0)</f>
        <v>South</v>
      </c>
      <c r="D1146">
        <f>VLOOKUP(A1146,OrderProduct!A1146:F3097,6,0)</f>
        <v>875.39</v>
      </c>
    </row>
    <row r="1147" spans="1:4">
      <c r="A1147" s="3">
        <v>2069</v>
      </c>
      <c r="B1147">
        <f>VLOOKUP(A1147,OrderProduct!$A$2:$T$1953,20,FALSE)</f>
        <v>41075</v>
      </c>
      <c r="C1147" s="3" t="str">
        <f>VLOOKUP(B1147,Location!$A$2:$C$986,3,0)</f>
        <v>South</v>
      </c>
      <c r="D1147">
        <f>VLOOKUP(A1147,OrderProduct!A1147:F3098,6,0)</f>
        <v>8.24</v>
      </c>
    </row>
    <row r="1148" spans="1:4">
      <c r="A1148" s="3">
        <v>2070</v>
      </c>
      <c r="B1148">
        <f>VLOOKUP(A1148,OrderProduct!$A$2:$T$1953,20,FALSE)</f>
        <v>48021</v>
      </c>
      <c r="C1148" s="3" t="str">
        <f>VLOOKUP(B1148,Location!$A$2:$C$986,3,0)</f>
        <v>Central</v>
      </c>
      <c r="D1148">
        <f>VLOOKUP(A1148,OrderProduct!A1148:F3099,6,0)</f>
        <v>558.17</v>
      </c>
    </row>
    <row r="1149" spans="1:4">
      <c r="A1149" s="3">
        <v>2071</v>
      </c>
      <c r="B1149">
        <f>VLOOKUP(A1149,OrderProduct!$A$2:$T$1953,20,FALSE)</f>
        <v>48336</v>
      </c>
      <c r="C1149" s="3" t="str">
        <f>VLOOKUP(B1149,Location!$A$2:$C$986,3,0)</f>
        <v>Central</v>
      </c>
      <c r="D1149">
        <f>VLOOKUP(A1149,OrderProduct!A1149:F3100,6,0)</f>
        <v>8.39</v>
      </c>
    </row>
    <row r="1150" spans="1:4">
      <c r="A1150" s="3">
        <v>2071</v>
      </c>
      <c r="B1150">
        <f>VLOOKUP(A1150,OrderProduct!$A$2:$T$1953,20,FALSE)</f>
        <v>48336</v>
      </c>
      <c r="C1150" s="3" t="str">
        <f>VLOOKUP(B1150,Location!$A$2:$C$986,3,0)</f>
        <v>Central</v>
      </c>
      <c r="D1150">
        <f>VLOOKUP(A1150,OrderProduct!A1150:F3101,6,0)</f>
        <v>559.43</v>
      </c>
    </row>
    <row r="1151" spans="1:4">
      <c r="A1151" s="3">
        <v>2071</v>
      </c>
      <c r="B1151">
        <f>VLOOKUP(A1151,OrderProduct!$A$2:$T$1953,20,FALSE)</f>
        <v>48336</v>
      </c>
      <c r="C1151" s="3" t="str">
        <f>VLOOKUP(B1151,Location!$A$2:$C$986,3,0)</f>
        <v>Central</v>
      </c>
      <c r="D1151">
        <f>VLOOKUP(A1151,OrderProduct!A1151:F3102,6,0)</f>
        <v>1216.52</v>
      </c>
    </row>
    <row r="1152" spans="1:4">
      <c r="A1152" s="3">
        <v>2072</v>
      </c>
      <c r="B1152">
        <f>VLOOKUP(A1152,OrderProduct!$A$2:$T$1953,20,FALSE)</f>
        <v>48505</v>
      </c>
      <c r="C1152" s="3" t="str">
        <f>VLOOKUP(B1152,Location!$A$2:$C$986,3,0)</f>
        <v>Central</v>
      </c>
      <c r="D1152">
        <f>VLOOKUP(A1152,OrderProduct!A1152:F3103,6,0)</f>
        <v>1128.74</v>
      </c>
    </row>
    <row r="1153" spans="1:4">
      <c r="A1153" s="3">
        <v>2072</v>
      </c>
      <c r="B1153">
        <f>VLOOKUP(A1153,OrderProduct!$A$2:$T$1953,20,FALSE)</f>
        <v>48505</v>
      </c>
      <c r="C1153" s="3" t="str">
        <f>VLOOKUP(B1153,Location!$A$2:$C$986,3,0)</f>
        <v>Central</v>
      </c>
      <c r="D1153">
        <f>VLOOKUP(A1153,OrderProduct!A1153:F3104,6,0)</f>
        <v>805.99</v>
      </c>
    </row>
    <row r="1154" spans="1:4">
      <c r="A1154" s="3">
        <v>2072</v>
      </c>
      <c r="B1154">
        <f>VLOOKUP(A1154,OrderProduct!$A$2:$T$1953,20,FALSE)</f>
        <v>48505</v>
      </c>
      <c r="C1154" s="3" t="str">
        <f>VLOOKUP(B1154,Location!$A$2:$C$986,3,0)</f>
        <v>Central</v>
      </c>
      <c r="D1154">
        <f>VLOOKUP(A1154,OrderProduct!A1154:F3105,6,0)</f>
        <v>65.74</v>
      </c>
    </row>
    <row r="1155" spans="1:4">
      <c r="A1155" s="3">
        <v>2072</v>
      </c>
      <c r="B1155">
        <f>VLOOKUP(A1155,OrderProduct!$A$2:$T$1953,20,FALSE)</f>
        <v>48505</v>
      </c>
      <c r="C1155" s="3" t="str">
        <f>VLOOKUP(B1155,Location!$A$2:$C$986,3,0)</f>
        <v>Central</v>
      </c>
      <c r="D1155">
        <f>VLOOKUP(A1155,OrderProduct!A1155:F3106,6,0)</f>
        <v>1066.54</v>
      </c>
    </row>
    <row r="1156" spans="1:4">
      <c r="A1156" s="3">
        <v>2073</v>
      </c>
      <c r="B1156">
        <f>VLOOKUP(A1156,OrderProduct!$A$2:$T$1953,20,FALSE)</f>
        <v>48135</v>
      </c>
      <c r="C1156" s="3" t="str">
        <f>VLOOKUP(B1156,Location!$A$2:$C$986,3,0)</f>
        <v>Central</v>
      </c>
      <c r="D1156">
        <f>VLOOKUP(A1156,OrderProduct!A1156:F3107,6,0)</f>
        <v>81.14</v>
      </c>
    </row>
    <row r="1157" spans="1:4">
      <c r="A1157" s="3">
        <v>2081</v>
      </c>
      <c r="B1157">
        <f>VLOOKUP(A1157,OrderProduct!$A$2:$T$1953,20,FALSE)</f>
        <v>14853</v>
      </c>
      <c r="C1157" s="3" t="str">
        <f>VLOOKUP(B1157,Location!$A$2:$C$986,3,0)</f>
        <v>East</v>
      </c>
      <c r="D1157">
        <f>VLOOKUP(A1157,OrderProduct!A1157:F3108,6,0)</f>
        <v>10.11</v>
      </c>
    </row>
    <row r="1158" spans="1:4">
      <c r="A1158" s="3">
        <v>2089</v>
      </c>
      <c r="B1158">
        <f>VLOOKUP(A1158,OrderProduct!$A$2:$T$1953,20,FALSE)</f>
        <v>10956</v>
      </c>
      <c r="C1158" s="3" t="str">
        <f>VLOOKUP(B1158,Location!$A$2:$C$986,3,0)</f>
        <v>East</v>
      </c>
      <c r="D1158">
        <f>VLOOKUP(A1158,OrderProduct!A1158:F3109,6,0)</f>
        <v>6621.17</v>
      </c>
    </row>
    <row r="1159" spans="1:4">
      <c r="A1159" s="3">
        <v>2089</v>
      </c>
      <c r="B1159">
        <f>VLOOKUP(A1159,OrderProduct!$A$2:$T$1953,20,FALSE)</f>
        <v>10956</v>
      </c>
      <c r="C1159" s="3" t="str">
        <f>VLOOKUP(B1159,Location!$A$2:$C$986,3,0)</f>
        <v>East</v>
      </c>
      <c r="D1159">
        <f>VLOOKUP(A1159,OrderProduct!A1159:F3110,6,0)</f>
        <v>253.78</v>
      </c>
    </row>
    <row r="1160" spans="1:4">
      <c r="A1160" s="3">
        <v>2089</v>
      </c>
      <c r="B1160">
        <f>VLOOKUP(A1160,OrderProduct!$A$2:$T$1953,20,FALSE)</f>
        <v>10956</v>
      </c>
      <c r="C1160" s="3" t="str">
        <f>VLOOKUP(B1160,Location!$A$2:$C$986,3,0)</f>
        <v>East</v>
      </c>
      <c r="D1160">
        <f>VLOOKUP(A1160,OrderProduct!A1160:F3111,6,0)</f>
        <v>377.44</v>
      </c>
    </row>
    <row r="1161" spans="1:4">
      <c r="A1161" s="3">
        <v>2094</v>
      </c>
      <c r="B1161">
        <f>VLOOKUP(A1161,OrderProduct!$A$2:$T$1953,20,FALSE)</f>
        <v>95928</v>
      </c>
      <c r="C1161" s="3" t="str">
        <f>VLOOKUP(B1161,Location!$A$2:$C$986,3,0)</f>
        <v>West</v>
      </c>
      <c r="D1161">
        <f>VLOOKUP(A1161,OrderProduct!A1161:F3112,6,0)</f>
        <v>101.26</v>
      </c>
    </row>
    <row r="1162" spans="1:4">
      <c r="A1162" s="3">
        <v>2097</v>
      </c>
      <c r="B1162">
        <f>VLOOKUP(A1162,OrderProduct!$A$2:$T$1953,20,FALSE)</f>
        <v>29915</v>
      </c>
      <c r="C1162" s="3" t="str">
        <f>VLOOKUP(B1162,Location!$A$2:$C$986,3,0)</f>
        <v>South</v>
      </c>
      <c r="D1162">
        <f>VLOOKUP(A1162,OrderProduct!A1162:F3113,6,0)</f>
        <v>17.4</v>
      </c>
    </row>
    <row r="1163" spans="1:4">
      <c r="A1163" s="3">
        <v>2098</v>
      </c>
      <c r="B1163">
        <f>VLOOKUP(A1163,OrderProduct!$A$2:$T$1953,20,FALSE)</f>
        <v>29464</v>
      </c>
      <c r="C1163" s="3" t="str">
        <f>VLOOKUP(B1163,Location!$A$2:$C$986,3,0)</f>
        <v>South</v>
      </c>
      <c r="D1163">
        <f>VLOOKUP(A1163,OrderProduct!A1163:F3114,6,0)</f>
        <v>66.71</v>
      </c>
    </row>
    <row r="1164" spans="1:4">
      <c r="A1164" s="3">
        <v>2099</v>
      </c>
      <c r="B1164">
        <f>VLOOKUP(A1164,OrderProduct!$A$2:$T$1953,20,FALSE)</f>
        <v>29577</v>
      </c>
      <c r="C1164" s="3" t="str">
        <f>VLOOKUP(B1164,Location!$A$2:$C$986,3,0)</f>
        <v>South</v>
      </c>
      <c r="D1164">
        <f>VLOOKUP(A1164,OrderProduct!A1164:F3115,6,0)</f>
        <v>87.16</v>
      </c>
    </row>
    <row r="1165" spans="1:4">
      <c r="A1165" s="3">
        <v>2107</v>
      </c>
      <c r="B1165">
        <f>VLOOKUP(A1165,OrderProduct!$A$2:$T$1953,20,FALSE)</f>
        <v>60601</v>
      </c>
      <c r="C1165" s="3" t="str">
        <f>VLOOKUP(B1165,Location!$A$2:$C$986,3,0)</f>
        <v>Central</v>
      </c>
      <c r="D1165">
        <f>VLOOKUP(A1165,OrderProduct!A1165:F3116,6,0)</f>
        <v>52.93</v>
      </c>
    </row>
    <row r="1166" spans="1:4">
      <c r="A1166" s="3">
        <v>2107</v>
      </c>
      <c r="B1166">
        <f>VLOOKUP(A1166,OrderProduct!$A$2:$T$1953,20,FALSE)</f>
        <v>60601</v>
      </c>
      <c r="C1166" s="3" t="str">
        <f>VLOOKUP(B1166,Location!$A$2:$C$986,3,0)</f>
        <v>Central</v>
      </c>
      <c r="D1166">
        <f>VLOOKUP(A1166,OrderProduct!A1166:F3117,6,0)</f>
        <v>8637.44</v>
      </c>
    </row>
    <row r="1167" spans="1:4">
      <c r="A1167" s="3">
        <v>2108</v>
      </c>
      <c r="B1167">
        <f>VLOOKUP(A1167,OrderProduct!$A$2:$T$1953,20,FALSE)</f>
        <v>63129</v>
      </c>
      <c r="C1167" s="3" t="str">
        <f>VLOOKUP(B1167,Location!$A$2:$C$986,3,0)</f>
        <v>Central</v>
      </c>
      <c r="D1167">
        <f>VLOOKUP(A1167,OrderProduct!A1167:F3118,6,0)</f>
        <v>59.95</v>
      </c>
    </row>
    <row r="1168" spans="1:4">
      <c r="A1168" s="3">
        <v>2114</v>
      </c>
      <c r="B1168">
        <f>VLOOKUP(A1168,OrderProduct!$A$2:$T$1953,20,FALSE)</f>
        <v>23518</v>
      </c>
      <c r="C1168" s="3" t="str">
        <f>VLOOKUP(B1168,Location!$A$2:$C$986,3,0)</f>
        <v>South</v>
      </c>
      <c r="D1168">
        <f>VLOOKUP(A1168,OrderProduct!A1168:F3119,6,0)</f>
        <v>3108.98</v>
      </c>
    </row>
    <row r="1169" spans="1:4">
      <c r="A1169" s="3">
        <v>2114</v>
      </c>
      <c r="B1169">
        <f>VLOOKUP(A1169,OrderProduct!$A$2:$T$1953,20,FALSE)</f>
        <v>23518</v>
      </c>
      <c r="C1169" s="3" t="str">
        <f>VLOOKUP(B1169,Location!$A$2:$C$986,3,0)</f>
        <v>South</v>
      </c>
      <c r="D1169">
        <f>VLOOKUP(A1169,OrderProduct!A1169:F3120,6,0)</f>
        <v>38.65</v>
      </c>
    </row>
    <row r="1170" spans="1:4">
      <c r="A1170" s="3">
        <v>2114</v>
      </c>
      <c r="B1170">
        <f>VLOOKUP(A1170,OrderProduct!$A$2:$T$1953,20,FALSE)</f>
        <v>23518</v>
      </c>
      <c r="C1170" s="3" t="str">
        <f>VLOOKUP(B1170,Location!$A$2:$C$986,3,0)</f>
        <v>South</v>
      </c>
      <c r="D1170">
        <f>VLOOKUP(A1170,OrderProduct!A1170:F3121,6,0)</f>
        <v>279.83</v>
      </c>
    </row>
    <row r="1171" spans="1:4">
      <c r="A1171" s="3">
        <v>2114</v>
      </c>
      <c r="B1171">
        <f>VLOOKUP(A1171,OrderProduct!$A$2:$T$1953,20,FALSE)</f>
        <v>23518</v>
      </c>
      <c r="C1171" s="3" t="str">
        <f>VLOOKUP(B1171,Location!$A$2:$C$986,3,0)</f>
        <v>South</v>
      </c>
      <c r="D1171">
        <f>VLOOKUP(A1171,OrderProduct!A1171:F3122,6,0)</f>
        <v>394.51</v>
      </c>
    </row>
    <row r="1172" spans="1:4">
      <c r="A1172" s="3">
        <v>2115</v>
      </c>
      <c r="B1172">
        <f>VLOOKUP(A1172,OrderProduct!$A$2:$T$1953,20,FALSE)</f>
        <v>22124</v>
      </c>
      <c r="C1172" s="3" t="str">
        <f>VLOOKUP(B1172,Location!$A$2:$C$986,3,0)</f>
        <v>South</v>
      </c>
      <c r="D1172">
        <f>VLOOKUP(A1172,OrderProduct!A1172:F3123,6,0)</f>
        <v>899.81</v>
      </c>
    </row>
    <row r="1173" spans="1:4">
      <c r="A1173" s="3">
        <v>2117</v>
      </c>
      <c r="B1173">
        <f>VLOOKUP(A1173,OrderProduct!$A$2:$T$1953,20,FALSE)</f>
        <v>75401</v>
      </c>
      <c r="C1173" s="3" t="str">
        <f>VLOOKUP(B1173,Location!$A$2:$C$986,3,0)</f>
        <v>Central</v>
      </c>
      <c r="D1173">
        <f>VLOOKUP(A1173,OrderProduct!A1173:F3124,6,0)</f>
        <v>18.67</v>
      </c>
    </row>
    <row r="1174" spans="1:4">
      <c r="A1174" s="3">
        <v>2117</v>
      </c>
      <c r="B1174">
        <f>VLOOKUP(A1174,OrderProduct!$A$2:$T$1953,20,FALSE)</f>
        <v>75401</v>
      </c>
      <c r="C1174" s="3" t="str">
        <f>VLOOKUP(B1174,Location!$A$2:$C$986,3,0)</f>
        <v>Central</v>
      </c>
      <c r="D1174">
        <f>VLOOKUP(A1174,OrderProduct!A1174:F3125,6,0)</f>
        <v>210.77</v>
      </c>
    </row>
    <row r="1175" spans="1:4">
      <c r="A1175" s="3">
        <v>2122</v>
      </c>
      <c r="B1175">
        <f>VLOOKUP(A1175,OrderProduct!$A$2:$T$1953,20,FALSE)</f>
        <v>72116</v>
      </c>
      <c r="C1175" s="3" t="str">
        <f>VLOOKUP(B1175,Location!$A$2:$C$986,3,0)</f>
        <v>South</v>
      </c>
      <c r="D1175">
        <f>VLOOKUP(A1175,OrderProduct!A1175:F3126,6,0)</f>
        <v>209.12</v>
      </c>
    </row>
    <row r="1176" spans="1:4">
      <c r="A1176" s="3">
        <v>2124</v>
      </c>
      <c r="B1176">
        <f>VLOOKUP(A1176,OrderProduct!$A$2:$T$1953,20,FALSE)</f>
        <v>72301</v>
      </c>
      <c r="C1176" s="3" t="str">
        <f>VLOOKUP(B1176,Location!$A$2:$C$986,3,0)</f>
        <v>South</v>
      </c>
      <c r="D1176">
        <f>VLOOKUP(A1176,OrderProduct!A1176:F3127,6,0)</f>
        <v>1287.17</v>
      </c>
    </row>
    <row r="1177" spans="1:4">
      <c r="A1177" s="3">
        <v>2124</v>
      </c>
      <c r="B1177">
        <f>VLOOKUP(A1177,OrderProduct!$A$2:$T$1953,20,FALSE)</f>
        <v>72301</v>
      </c>
      <c r="C1177" s="3" t="str">
        <f>VLOOKUP(B1177,Location!$A$2:$C$986,3,0)</f>
        <v>South</v>
      </c>
      <c r="D1177">
        <f>VLOOKUP(A1177,OrderProduct!A1177:F3128,6,0)</f>
        <v>46.17</v>
      </c>
    </row>
    <row r="1178" spans="1:4">
      <c r="A1178" s="3">
        <v>2127</v>
      </c>
      <c r="B1178">
        <f>VLOOKUP(A1178,OrderProduct!$A$2:$T$1953,20,FALSE)</f>
        <v>48310</v>
      </c>
      <c r="C1178" s="3" t="str">
        <f>VLOOKUP(B1178,Location!$A$2:$C$986,3,0)</f>
        <v>Central</v>
      </c>
      <c r="D1178">
        <f>VLOOKUP(A1178,OrderProduct!A1178:F3129,6,0)</f>
        <v>282.38</v>
      </c>
    </row>
    <row r="1179" spans="1:4">
      <c r="A1179" s="3">
        <v>2131</v>
      </c>
      <c r="B1179">
        <f>VLOOKUP(A1179,OrderProduct!$A$2:$T$1953,20,FALSE)</f>
        <v>64118</v>
      </c>
      <c r="C1179" s="3" t="str">
        <f>VLOOKUP(B1179,Location!$A$2:$C$986,3,0)</f>
        <v>Central</v>
      </c>
      <c r="D1179">
        <f>VLOOKUP(A1179,OrderProduct!A1179:F3130,6,0)</f>
        <v>53.21</v>
      </c>
    </row>
    <row r="1180" spans="1:4">
      <c r="A1180" s="3">
        <v>2132</v>
      </c>
      <c r="B1180">
        <f>VLOOKUP(A1180,OrderProduct!$A$2:$T$1953,20,FALSE)</f>
        <v>63042</v>
      </c>
      <c r="C1180" s="3" t="str">
        <f>VLOOKUP(B1180,Location!$A$2:$C$986,3,0)</f>
        <v>Central</v>
      </c>
      <c r="D1180">
        <f>VLOOKUP(A1180,OrderProduct!A1180:F3131,6,0)</f>
        <v>122.8</v>
      </c>
    </row>
    <row r="1181" spans="1:4">
      <c r="A1181" s="3">
        <v>2135</v>
      </c>
      <c r="B1181">
        <f>VLOOKUP(A1181,OrderProduct!$A$2:$T$1953,20,FALSE)</f>
        <v>88101</v>
      </c>
      <c r="C1181" s="3" t="str">
        <f>VLOOKUP(B1181,Location!$A$2:$C$986,3,0)</f>
        <v>West</v>
      </c>
      <c r="D1181">
        <f>VLOOKUP(A1181,OrderProduct!A1181:F3132,6,0)</f>
        <v>34.65</v>
      </c>
    </row>
    <row r="1182" spans="1:4">
      <c r="A1182" s="3">
        <v>2137</v>
      </c>
      <c r="B1182">
        <f>VLOOKUP(A1182,OrderProduct!$A$2:$T$1953,20,FALSE)</f>
        <v>33407</v>
      </c>
      <c r="C1182" s="3" t="str">
        <f>VLOOKUP(B1182,Location!$A$2:$C$986,3,0)</f>
        <v>South</v>
      </c>
      <c r="D1182">
        <f>VLOOKUP(A1182,OrderProduct!A1182:F3133,6,0)</f>
        <v>85.79</v>
      </c>
    </row>
    <row r="1183" spans="1:4">
      <c r="A1183" s="3">
        <v>2139</v>
      </c>
      <c r="B1183">
        <f>VLOOKUP(A1183,OrderProduct!$A$2:$T$1953,20,FALSE)</f>
        <v>53094</v>
      </c>
      <c r="C1183" s="3" t="str">
        <f>VLOOKUP(B1183,Location!$A$2:$C$986,3,0)</f>
        <v>Central</v>
      </c>
      <c r="D1183">
        <f>VLOOKUP(A1183,OrderProduct!A1183:F3134,6,0)</f>
        <v>536.29</v>
      </c>
    </row>
    <row r="1184" spans="1:4">
      <c r="A1184" s="3">
        <v>2141</v>
      </c>
      <c r="B1184">
        <f>VLOOKUP(A1184,OrderProduct!$A$2:$T$1953,20,FALSE)</f>
        <v>81301</v>
      </c>
      <c r="C1184" s="3" t="str">
        <f>VLOOKUP(B1184,Location!$A$2:$C$986,3,0)</f>
        <v>West</v>
      </c>
      <c r="D1184">
        <f>VLOOKUP(A1184,OrderProduct!A1184:F3135,6,0)</f>
        <v>159.53</v>
      </c>
    </row>
    <row r="1185" spans="1:4">
      <c r="A1185" s="3">
        <v>2141</v>
      </c>
      <c r="B1185">
        <f>VLOOKUP(A1185,OrderProduct!$A$2:$T$1953,20,FALSE)</f>
        <v>81301</v>
      </c>
      <c r="C1185" s="3" t="str">
        <f>VLOOKUP(B1185,Location!$A$2:$C$986,3,0)</f>
        <v>West</v>
      </c>
      <c r="D1185">
        <f>VLOOKUP(A1185,OrderProduct!A1185:F3136,6,0)</f>
        <v>109.99</v>
      </c>
    </row>
    <row r="1186" spans="1:4">
      <c r="A1186" s="3">
        <v>2141</v>
      </c>
      <c r="B1186">
        <f>VLOOKUP(A1186,OrderProduct!$A$2:$T$1953,20,FALSE)</f>
        <v>81301</v>
      </c>
      <c r="C1186" s="3" t="str">
        <f>VLOOKUP(B1186,Location!$A$2:$C$986,3,0)</f>
        <v>West</v>
      </c>
      <c r="D1186">
        <f>VLOOKUP(A1186,OrderProduct!A1186:F3137,6,0)</f>
        <v>900.12</v>
      </c>
    </row>
    <row r="1187" spans="1:4">
      <c r="A1187" s="3">
        <v>2141</v>
      </c>
      <c r="B1187">
        <f>VLOOKUP(A1187,OrderProduct!$A$2:$T$1953,20,FALSE)</f>
        <v>81301</v>
      </c>
      <c r="C1187" s="3" t="str">
        <f>VLOOKUP(B1187,Location!$A$2:$C$986,3,0)</f>
        <v>West</v>
      </c>
      <c r="D1187">
        <f>VLOOKUP(A1187,OrderProduct!A1187:F3138,6,0)</f>
        <v>347.23</v>
      </c>
    </row>
    <row r="1188" spans="1:4">
      <c r="A1188" s="3">
        <v>2143</v>
      </c>
      <c r="B1188">
        <f>VLOOKUP(A1188,OrderProduct!$A$2:$T$1953,20,FALSE)</f>
        <v>20151</v>
      </c>
      <c r="C1188" s="3" t="str">
        <f>VLOOKUP(B1188,Location!$A$2:$C$986,3,0)</f>
        <v>South</v>
      </c>
      <c r="D1188">
        <f>VLOOKUP(A1188,OrderProduct!A1188:F3139,6,0)</f>
        <v>478.23</v>
      </c>
    </row>
    <row r="1189" spans="1:4">
      <c r="A1189" s="3">
        <v>2145</v>
      </c>
      <c r="B1189">
        <f>VLOOKUP(A1189,OrderProduct!$A$2:$T$1953,20,FALSE)</f>
        <v>33311</v>
      </c>
      <c r="C1189" s="3" t="str">
        <f>VLOOKUP(B1189,Location!$A$2:$C$986,3,0)</f>
        <v>South</v>
      </c>
      <c r="D1189">
        <f>VLOOKUP(A1189,OrderProduct!A1189:F3140,6,0)</f>
        <v>1137.6</v>
      </c>
    </row>
    <row r="1190" spans="1:4">
      <c r="A1190" s="3">
        <v>2146</v>
      </c>
      <c r="B1190">
        <f>VLOOKUP(A1190,OrderProduct!$A$2:$T$1953,20,FALSE)</f>
        <v>20151</v>
      </c>
      <c r="C1190" s="3" t="str">
        <f>VLOOKUP(B1190,Location!$A$2:$C$986,3,0)</f>
        <v>South</v>
      </c>
      <c r="D1190">
        <f>VLOOKUP(A1190,OrderProduct!A1190:F3141,6,0)</f>
        <v>93.82</v>
      </c>
    </row>
    <row r="1191" spans="1:4">
      <c r="A1191" s="3">
        <v>2151</v>
      </c>
      <c r="B1191">
        <f>VLOOKUP(A1191,OrderProduct!$A$2:$T$1953,20,FALSE)</f>
        <v>52001</v>
      </c>
      <c r="C1191" s="3" t="str">
        <f>VLOOKUP(B1191,Location!$A$2:$C$986,3,0)</f>
        <v>Central</v>
      </c>
      <c r="D1191">
        <f>VLOOKUP(A1191,OrderProduct!A1191:F3142,6,0)</f>
        <v>1670.33</v>
      </c>
    </row>
    <row r="1192" spans="1:4">
      <c r="A1192" s="3">
        <v>2151</v>
      </c>
      <c r="B1192">
        <f>VLOOKUP(A1192,OrderProduct!$A$2:$T$1953,20,FALSE)</f>
        <v>52001</v>
      </c>
      <c r="C1192" s="3" t="str">
        <f>VLOOKUP(B1192,Location!$A$2:$C$986,3,0)</f>
        <v>Central</v>
      </c>
      <c r="D1192">
        <f>VLOOKUP(A1192,OrderProduct!A1192:F3143,6,0)</f>
        <v>151.55</v>
      </c>
    </row>
    <row r="1193" spans="1:4">
      <c r="A1193" s="3">
        <v>2157</v>
      </c>
      <c r="B1193">
        <f>VLOOKUP(A1193,OrderProduct!$A$2:$T$1953,20,FALSE)</f>
        <v>48093</v>
      </c>
      <c r="C1193" s="3" t="str">
        <f>VLOOKUP(B1193,Location!$A$2:$C$986,3,0)</f>
        <v>Central</v>
      </c>
      <c r="D1193">
        <f>VLOOKUP(A1193,OrderProduct!A1193:F3144,6,0)</f>
        <v>57.03</v>
      </c>
    </row>
    <row r="1194" spans="1:4">
      <c r="A1194" s="3">
        <v>2157</v>
      </c>
      <c r="B1194">
        <f>VLOOKUP(A1194,OrderProduct!$A$2:$T$1953,20,FALSE)</f>
        <v>48093</v>
      </c>
      <c r="C1194" s="3" t="str">
        <f>VLOOKUP(B1194,Location!$A$2:$C$986,3,0)</f>
        <v>Central</v>
      </c>
      <c r="D1194">
        <f>VLOOKUP(A1194,OrderProduct!A1194:F3145,6,0)</f>
        <v>237.77</v>
      </c>
    </row>
    <row r="1195" spans="1:4">
      <c r="A1195" s="3">
        <v>2157</v>
      </c>
      <c r="B1195">
        <f>VLOOKUP(A1195,OrderProduct!$A$2:$T$1953,20,FALSE)</f>
        <v>48093</v>
      </c>
      <c r="C1195" s="3" t="str">
        <f>VLOOKUP(B1195,Location!$A$2:$C$986,3,0)</f>
        <v>Central</v>
      </c>
      <c r="D1195">
        <f>VLOOKUP(A1195,OrderProduct!A1195:F3146,6,0)</f>
        <v>821.17</v>
      </c>
    </row>
    <row r="1196" spans="1:4">
      <c r="A1196" s="3">
        <v>2157</v>
      </c>
      <c r="B1196">
        <f>VLOOKUP(A1196,OrderProduct!$A$2:$T$1953,20,FALSE)</f>
        <v>48093</v>
      </c>
      <c r="C1196" s="3" t="str">
        <f>VLOOKUP(B1196,Location!$A$2:$C$986,3,0)</f>
        <v>Central</v>
      </c>
      <c r="D1196">
        <f>VLOOKUP(A1196,OrderProduct!A1196:F3147,6,0)</f>
        <v>194.08</v>
      </c>
    </row>
    <row r="1197" spans="1:4">
      <c r="A1197" s="3">
        <v>2157</v>
      </c>
      <c r="B1197">
        <f>VLOOKUP(A1197,OrderProduct!$A$2:$T$1953,20,FALSE)</f>
        <v>48093</v>
      </c>
      <c r="C1197" s="3" t="str">
        <f>VLOOKUP(B1197,Location!$A$2:$C$986,3,0)</f>
        <v>Central</v>
      </c>
      <c r="D1197">
        <f>VLOOKUP(A1197,OrderProduct!A1197:F3148,6,0)</f>
        <v>199.48</v>
      </c>
    </row>
    <row r="1198" spans="1:4">
      <c r="A1198" s="3">
        <v>2159</v>
      </c>
      <c r="B1198">
        <f>VLOOKUP(A1198,OrderProduct!$A$2:$T$1953,20,FALSE)</f>
        <v>48185</v>
      </c>
      <c r="C1198" s="3" t="str">
        <f>VLOOKUP(B1198,Location!$A$2:$C$986,3,0)</f>
        <v>Central</v>
      </c>
      <c r="D1198">
        <f>VLOOKUP(A1198,OrderProduct!A1198:F3149,6,0)</f>
        <v>551.51</v>
      </c>
    </row>
    <row r="1199" spans="1:4">
      <c r="A1199" s="3">
        <v>2162</v>
      </c>
      <c r="B1199">
        <f>VLOOKUP(A1199,OrderProduct!$A$2:$T$1953,20,FALSE)</f>
        <v>16146</v>
      </c>
      <c r="C1199" s="3" t="str">
        <f>VLOOKUP(B1199,Location!$A$2:$C$986,3,0)</f>
        <v>East</v>
      </c>
      <c r="D1199">
        <f>VLOOKUP(A1199,OrderProduct!A1199:F3150,6,0)</f>
        <v>142.79</v>
      </c>
    </row>
    <row r="1200" spans="1:4">
      <c r="A1200" s="3">
        <v>2162</v>
      </c>
      <c r="B1200">
        <f>VLOOKUP(A1200,OrderProduct!$A$2:$T$1953,20,FALSE)</f>
        <v>16146</v>
      </c>
      <c r="C1200" s="3" t="str">
        <f>VLOOKUP(B1200,Location!$A$2:$C$986,3,0)</f>
        <v>East</v>
      </c>
      <c r="D1200">
        <f>VLOOKUP(A1200,OrderProduct!A1200:F3151,6,0)</f>
        <v>99.02</v>
      </c>
    </row>
    <row r="1201" spans="1:4">
      <c r="A1201" s="3">
        <v>2164</v>
      </c>
      <c r="B1201">
        <f>VLOOKUP(A1201,OrderProduct!$A$2:$T$1953,20,FALSE)</f>
        <v>91104</v>
      </c>
      <c r="C1201" s="3" t="str">
        <f>VLOOKUP(B1201,Location!$A$2:$C$986,3,0)</f>
        <v>West</v>
      </c>
      <c r="D1201">
        <f>VLOOKUP(A1201,OrderProduct!A1201:F3152,6,0)</f>
        <v>46.4</v>
      </c>
    </row>
    <row r="1202" spans="1:4">
      <c r="A1202" s="3">
        <v>2164</v>
      </c>
      <c r="B1202">
        <f>VLOOKUP(A1202,OrderProduct!$A$2:$T$1953,20,FALSE)</f>
        <v>91104</v>
      </c>
      <c r="C1202" s="3" t="str">
        <f>VLOOKUP(B1202,Location!$A$2:$C$986,3,0)</f>
        <v>West</v>
      </c>
      <c r="D1202">
        <f>VLOOKUP(A1202,OrderProduct!A1202:F3153,6,0)</f>
        <v>585.08</v>
      </c>
    </row>
    <row r="1203" spans="1:4">
      <c r="A1203" s="3">
        <v>2165</v>
      </c>
      <c r="B1203">
        <f>VLOOKUP(A1203,OrderProduct!$A$2:$T$1953,20,FALSE)</f>
        <v>4330</v>
      </c>
      <c r="C1203" s="3" t="str">
        <f>VLOOKUP(B1203,Location!$A$2:$C$986,3,0)</f>
        <v>East</v>
      </c>
      <c r="D1203">
        <f>VLOOKUP(A1203,OrderProduct!A1203:F3154,6,0)</f>
        <v>1278.96</v>
      </c>
    </row>
    <row r="1204" spans="1:4">
      <c r="A1204" s="3">
        <v>2178</v>
      </c>
      <c r="B1204">
        <f>VLOOKUP(A1204,OrderProduct!$A$2:$T$1953,20,FALSE)</f>
        <v>1610</v>
      </c>
      <c r="C1204" s="3" t="str">
        <f>VLOOKUP(B1204,Location!$A$2:$C$986,3,0)</f>
        <v>East</v>
      </c>
      <c r="D1204">
        <f>VLOOKUP(A1204,OrderProduct!A1204:F3155,6,0)</f>
        <v>1857.08</v>
      </c>
    </row>
    <row r="1205" spans="1:4">
      <c r="A1205" s="3">
        <v>2183</v>
      </c>
      <c r="B1205">
        <f>VLOOKUP(A1205,OrderProduct!$A$2:$T$1953,20,FALSE)</f>
        <v>42301</v>
      </c>
      <c r="C1205" s="3" t="str">
        <f>VLOOKUP(B1205,Location!$A$2:$C$986,3,0)</f>
        <v>South</v>
      </c>
      <c r="D1205">
        <f>VLOOKUP(A1205,OrderProduct!A1205:F3156,6,0)</f>
        <v>414.91</v>
      </c>
    </row>
    <row r="1206" spans="1:4">
      <c r="A1206" s="3">
        <v>2187</v>
      </c>
      <c r="B1206">
        <f>VLOOKUP(A1206,OrderProduct!$A$2:$T$1953,20,FALSE)</f>
        <v>64055</v>
      </c>
      <c r="C1206" s="3" t="str">
        <f>VLOOKUP(B1206,Location!$A$2:$C$986,3,0)</f>
        <v>Central</v>
      </c>
      <c r="D1206">
        <f>VLOOKUP(A1206,OrderProduct!A1206:F3157,6,0)</f>
        <v>42.56</v>
      </c>
    </row>
    <row r="1207" spans="1:4">
      <c r="A1207" s="3">
        <v>2189</v>
      </c>
      <c r="B1207">
        <f>VLOOKUP(A1207,OrderProduct!$A$2:$T$1953,20,FALSE)</f>
        <v>10177</v>
      </c>
      <c r="C1207" s="3" t="str">
        <f>VLOOKUP(B1207,Location!$A$2:$C$986,3,0)</f>
        <v>East</v>
      </c>
      <c r="D1207">
        <f>VLOOKUP(A1207,OrderProduct!A1207:F3158,6,0)</f>
        <v>78.59</v>
      </c>
    </row>
    <row r="1208" spans="1:4">
      <c r="A1208" s="3">
        <v>2190</v>
      </c>
      <c r="B1208">
        <f>VLOOKUP(A1208,OrderProduct!$A$2:$T$1953,20,FALSE)</f>
        <v>48227</v>
      </c>
      <c r="C1208" s="3" t="str">
        <f>VLOOKUP(B1208,Location!$A$2:$C$986,3,0)</f>
        <v>Central</v>
      </c>
      <c r="D1208">
        <f>VLOOKUP(A1208,OrderProduct!A1208:F3159,6,0)</f>
        <v>497.11</v>
      </c>
    </row>
    <row r="1209" spans="1:4">
      <c r="A1209" s="3">
        <v>2190</v>
      </c>
      <c r="B1209">
        <f>VLOOKUP(A1209,OrderProduct!$A$2:$T$1953,20,FALSE)</f>
        <v>48227</v>
      </c>
      <c r="C1209" s="3" t="str">
        <f>VLOOKUP(B1209,Location!$A$2:$C$986,3,0)</f>
        <v>Central</v>
      </c>
      <c r="D1209">
        <f>VLOOKUP(A1209,OrderProduct!A1209:F3160,6,0)</f>
        <v>11.16</v>
      </c>
    </row>
    <row r="1210" spans="1:4">
      <c r="A1210" s="3">
        <v>2193</v>
      </c>
      <c r="B1210">
        <f>VLOOKUP(A1210,OrderProduct!$A$2:$T$1953,20,FALSE)</f>
        <v>28560</v>
      </c>
      <c r="C1210" s="3" t="str">
        <f>VLOOKUP(B1210,Location!$A$2:$C$986,3,0)</f>
        <v>South</v>
      </c>
      <c r="D1210">
        <f>VLOOKUP(A1210,OrderProduct!A1210:F3161,6,0)</f>
        <v>45.22</v>
      </c>
    </row>
    <row r="1211" spans="1:4">
      <c r="A1211" s="3">
        <v>2193</v>
      </c>
      <c r="B1211">
        <f>VLOOKUP(A1211,OrderProduct!$A$2:$T$1953,20,FALSE)</f>
        <v>28560</v>
      </c>
      <c r="C1211" s="3" t="str">
        <f>VLOOKUP(B1211,Location!$A$2:$C$986,3,0)</f>
        <v>South</v>
      </c>
      <c r="D1211">
        <f>VLOOKUP(A1211,OrderProduct!A1211:F3162,6,0)</f>
        <v>2767.95</v>
      </c>
    </row>
    <row r="1212" spans="1:4">
      <c r="A1212" s="3">
        <v>2196</v>
      </c>
      <c r="B1212">
        <f>VLOOKUP(A1212,OrderProduct!$A$2:$T$1953,20,FALSE)</f>
        <v>14701</v>
      </c>
      <c r="C1212" s="3" t="str">
        <f>VLOOKUP(B1212,Location!$A$2:$C$986,3,0)</f>
        <v>East</v>
      </c>
      <c r="D1212">
        <f>VLOOKUP(A1212,OrderProduct!A1212:F3163,6,0)</f>
        <v>123.03</v>
      </c>
    </row>
    <row r="1213" spans="1:4">
      <c r="A1213" s="3">
        <v>2196</v>
      </c>
      <c r="B1213">
        <f>VLOOKUP(A1213,OrderProduct!$A$2:$T$1953,20,FALSE)</f>
        <v>14701</v>
      </c>
      <c r="C1213" s="3" t="str">
        <f>VLOOKUP(B1213,Location!$A$2:$C$986,3,0)</f>
        <v>East</v>
      </c>
      <c r="D1213">
        <f>VLOOKUP(A1213,OrderProduct!A1213:F3164,6,0)</f>
        <v>431.84</v>
      </c>
    </row>
    <row r="1214" spans="1:4">
      <c r="A1214" s="3">
        <v>2196</v>
      </c>
      <c r="B1214">
        <f>VLOOKUP(A1214,OrderProduct!$A$2:$T$1953,20,FALSE)</f>
        <v>14701</v>
      </c>
      <c r="C1214" s="3" t="str">
        <f>VLOOKUP(B1214,Location!$A$2:$C$986,3,0)</f>
        <v>East</v>
      </c>
      <c r="D1214">
        <f>VLOOKUP(A1214,OrderProduct!A1214:F3165,6,0)</f>
        <v>41.6</v>
      </c>
    </row>
    <row r="1215" spans="1:4">
      <c r="A1215" s="3">
        <v>2197</v>
      </c>
      <c r="B1215">
        <f>VLOOKUP(A1215,OrderProduct!$A$2:$T$1953,20,FALSE)</f>
        <v>11756</v>
      </c>
      <c r="C1215" s="3" t="str">
        <f>VLOOKUP(B1215,Location!$A$2:$C$986,3,0)</f>
        <v>East</v>
      </c>
      <c r="D1215">
        <f>VLOOKUP(A1215,OrderProduct!A1215:F3166,6,0)</f>
        <v>1497.22</v>
      </c>
    </row>
    <row r="1216" spans="1:4">
      <c r="A1216" s="3">
        <v>2197</v>
      </c>
      <c r="B1216">
        <f>VLOOKUP(A1216,OrderProduct!$A$2:$T$1953,20,FALSE)</f>
        <v>11756</v>
      </c>
      <c r="C1216" s="3" t="str">
        <f>VLOOKUP(B1216,Location!$A$2:$C$986,3,0)</f>
        <v>East</v>
      </c>
      <c r="D1216">
        <f>VLOOKUP(A1216,OrderProduct!A1216:F3167,6,0)</f>
        <v>244.81</v>
      </c>
    </row>
    <row r="1217" spans="1:4">
      <c r="A1217" s="3">
        <v>2198</v>
      </c>
      <c r="B1217">
        <f>VLOOKUP(A1217,OrderProduct!$A$2:$T$1953,20,FALSE)</f>
        <v>11757</v>
      </c>
      <c r="C1217" s="3" t="str">
        <f>VLOOKUP(B1217,Location!$A$2:$C$986,3,0)</f>
        <v>East</v>
      </c>
      <c r="D1217">
        <f>VLOOKUP(A1217,OrderProduct!A1217:F3168,6,0)</f>
        <v>4.55</v>
      </c>
    </row>
    <row r="1218" spans="1:4">
      <c r="A1218" s="3">
        <v>2198</v>
      </c>
      <c r="B1218">
        <f>VLOOKUP(A1218,OrderProduct!$A$2:$T$1953,20,FALSE)</f>
        <v>11757</v>
      </c>
      <c r="C1218" s="3" t="str">
        <f>VLOOKUP(B1218,Location!$A$2:$C$986,3,0)</f>
        <v>East</v>
      </c>
      <c r="D1218">
        <f>VLOOKUP(A1218,OrderProduct!A1218:F3169,6,0)</f>
        <v>164.71</v>
      </c>
    </row>
    <row r="1219" spans="1:4">
      <c r="A1219" s="3">
        <v>2201</v>
      </c>
      <c r="B1219">
        <f>VLOOKUP(A1219,OrderProduct!$A$2:$T$1953,20,FALSE)</f>
        <v>55420</v>
      </c>
      <c r="C1219" s="3" t="str">
        <f>VLOOKUP(B1219,Location!$A$2:$C$986,3,0)</f>
        <v>Central</v>
      </c>
      <c r="D1219">
        <f>VLOOKUP(A1219,OrderProduct!A1219:F3170,6,0)</f>
        <v>79.68</v>
      </c>
    </row>
    <row r="1220" spans="1:4">
      <c r="A1220" s="3">
        <v>2202</v>
      </c>
      <c r="B1220">
        <f>VLOOKUP(A1220,OrderProduct!$A$2:$T$1953,20,FALSE)</f>
        <v>55429</v>
      </c>
      <c r="C1220" s="3" t="str">
        <f>VLOOKUP(B1220,Location!$A$2:$C$986,3,0)</f>
        <v>Central</v>
      </c>
      <c r="D1220">
        <f>VLOOKUP(A1220,OrderProduct!A1220:F3171,6,0)</f>
        <v>53.26</v>
      </c>
    </row>
    <row r="1221" spans="1:4">
      <c r="A1221" s="3">
        <v>2202</v>
      </c>
      <c r="B1221">
        <f>VLOOKUP(A1221,OrderProduct!$A$2:$T$1953,20,FALSE)</f>
        <v>55429</v>
      </c>
      <c r="C1221" s="3" t="str">
        <f>VLOOKUP(B1221,Location!$A$2:$C$986,3,0)</f>
        <v>Central</v>
      </c>
      <c r="D1221">
        <f>VLOOKUP(A1221,OrderProduct!A1221:F3172,6,0)</f>
        <v>203.49</v>
      </c>
    </row>
    <row r="1222" spans="1:4">
      <c r="A1222" s="3">
        <v>2202</v>
      </c>
      <c r="B1222">
        <f>VLOOKUP(A1222,OrderProduct!$A$2:$T$1953,20,FALSE)</f>
        <v>55429</v>
      </c>
      <c r="C1222" s="3" t="str">
        <f>VLOOKUP(B1222,Location!$A$2:$C$986,3,0)</f>
        <v>Central</v>
      </c>
      <c r="D1222">
        <f>VLOOKUP(A1222,OrderProduct!A1222:F3173,6,0)</f>
        <v>2356.01</v>
      </c>
    </row>
    <row r="1223" spans="1:4">
      <c r="A1223" s="3">
        <v>2203</v>
      </c>
      <c r="B1223">
        <f>VLOOKUP(A1223,OrderProduct!$A$2:$T$1953,20,FALSE)</f>
        <v>55445</v>
      </c>
      <c r="C1223" s="3" t="str">
        <f>VLOOKUP(B1223,Location!$A$2:$C$986,3,0)</f>
        <v>Central</v>
      </c>
      <c r="D1223">
        <f>VLOOKUP(A1223,OrderProduct!A1223:F3174,6,0)</f>
        <v>47.4</v>
      </c>
    </row>
    <row r="1224" spans="1:4">
      <c r="A1224" s="3">
        <v>2203</v>
      </c>
      <c r="B1224">
        <f>VLOOKUP(A1224,OrderProduct!$A$2:$T$1953,20,FALSE)</f>
        <v>55445</v>
      </c>
      <c r="C1224" s="3" t="str">
        <f>VLOOKUP(B1224,Location!$A$2:$C$986,3,0)</f>
        <v>Central</v>
      </c>
      <c r="D1224">
        <f>VLOOKUP(A1224,OrderProduct!A1224:F3175,6,0)</f>
        <v>436.94</v>
      </c>
    </row>
    <row r="1225" spans="1:4">
      <c r="A1225" s="3">
        <v>2204</v>
      </c>
      <c r="B1225">
        <f>VLOOKUP(A1225,OrderProduct!$A$2:$T$1953,20,FALSE)</f>
        <v>55337</v>
      </c>
      <c r="C1225" s="3" t="str">
        <f>VLOOKUP(B1225,Location!$A$2:$C$986,3,0)</f>
        <v>Central</v>
      </c>
      <c r="D1225">
        <f>VLOOKUP(A1225,OrderProduct!A1225:F3176,6,0)</f>
        <v>37.38</v>
      </c>
    </row>
    <row r="1226" spans="1:4">
      <c r="A1226" s="3">
        <v>2204</v>
      </c>
      <c r="B1226">
        <f>VLOOKUP(A1226,OrderProduct!$A$2:$T$1953,20,FALSE)</f>
        <v>55337</v>
      </c>
      <c r="C1226" s="3" t="str">
        <f>VLOOKUP(B1226,Location!$A$2:$C$986,3,0)</f>
        <v>Central</v>
      </c>
      <c r="D1226">
        <f>VLOOKUP(A1226,OrderProduct!A1226:F3177,6,0)</f>
        <v>99.75</v>
      </c>
    </row>
    <row r="1227" spans="1:4">
      <c r="A1227" s="3">
        <v>2206</v>
      </c>
      <c r="B1227">
        <f>VLOOKUP(A1227,OrderProduct!$A$2:$T$1953,20,FALSE)</f>
        <v>50501</v>
      </c>
      <c r="C1227" s="3" t="str">
        <f>VLOOKUP(B1227,Location!$A$2:$C$986,3,0)</f>
        <v>Central</v>
      </c>
      <c r="D1227">
        <f>VLOOKUP(A1227,OrderProduct!A1227:F3178,6,0)</f>
        <v>410.17</v>
      </c>
    </row>
    <row r="1228" spans="1:4">
      <c r="A1228" s="3">
        <v>2206</v>
      </c>
      <c r="B1228">
        <f>VLOOKUP(A1228,OrderProduct!$A$2:$T$1953,20,FALSE)</f>
        <v>50501</v>
      </c>
      <c r="C1228" s="3" t="str">
        <f>VLOOKUP(B1228,Location!$A$2:$C$986,3,0)</f>
        <v>Central</v>
      </c>
      <c r="D1228">
        <f>VLOOKUP(A1228,OrderProduct!A1228:F3179,6,0)</f>
        <v>1774.5</v>
      </c>
    </row>
    <row r="1229" spans="1:4">
      <c r="A1229" s="3">
        <v>2209</v>
      </c>
      <c r="B1229">
        <f>VLOOKUP(A1229,OrderProduct!$A$2:$T$1953,20,FALSE)</f>
        <v>30337</v>
      </c>
      <c r="C1229" s="3" t="str">
        <f>VLOOKUP(B1229,Location!$A$2:$C$986,3,0)</f>
        <v>South</v>
      </c>
      <c r="D1229">
        <f>VLOOKUP(A1229,OrderProduct!A1229:F3180,6,0)</f>
        <v>1054.69</v>
      </c>
    </row>
    <row r="1230" spans="1:4">
      <c r="A1230" s="3">
        <v>2211</v>
      </c>
      <c r="B1230">
        <f>VLOOKUP(A1230,OrderProduct!$A$2:$T$1953,20,FALSE)</f>
        <v>20715</v>
      </c>
      <c r="C1230" s="3" t="str">
        <f>VLOOKUP(B1230,Location!$A$2:$C$986,3,0)</f>
        <v>East</v>
      </c>
      <c r="D1230">
        <f>VLOOKUP(A1230,OrderProduct!A1230:F3181,6,0)</f>
        <v>52.93</v>
      </c>
    </row>
    <row r="1231" spans="1:4">
      <c r="A1231" s="3">
        <v>2212</v>
      </c>
      <c r="B1231">
        <f>VLOOKUP(A1231,OrderProduct!$A$2:$T$1953,20,FALSE)</f>
        <v>21228</v>
      </c>
      <c r="C1231" s="3" t="str">
        <f>VLOOKUP(B1231,Location!$A$2:$C$986,3,0)</f>
        <v>East</v>
      </c>
      <c r="D1231">
        <f>VLOOKUP(A1231,OrderProduct!A1231:F3182,6,0)</f>
        <v>75.61</v>
      </c>
    </row>
    <row r="1232" spans="1:4">
      <c r="A1232" s="3">
        <v>2215</v>
      </c>
      <c r="B1232">
        <f>VLOOKUP(A1232,OrderProduct!$A$2:$T$1953,20,FALSE)</f>
        <v>44646</v>
      </c>
      <c r="C1232" s="3" t="str">
        <f>VLOOKUP(B1232,Location!$A$2:$C$986,3,0)</f>
        <v>East</v>
      </c>
      <c r="D1232">
        <f>VLOOKUP(A1232,OrderProduct!A1232:F3183,6,0)</f>
        <v>67.64</v>
      </c>
    </row>
    <row r="1233" spans="1:4">
      <c r="A1233" s="3">
        <v>2216</v>
      </c>
      <c r="B1233">
        <f>VLOOKUP(A1233,OrderProduct!$A$2:$T$1953,20,FALSE)</f>
        <v>44256</v>
      </c>
      <c r="C1233" s="3" t="str">
        <f>VLOOKUP(B1233,Location!$A$2:$C$986,3,0)</f>
        <v>East</v>
      </c>
      <c r="D1233">
        <f>VLOOKUP(A1233,OrderProduct!A1233:F3184,6,0)</f>
        <v>240.42</v>
      </c>
    </row>
    <row r="1234" spans="1:4">
      <c r="A1234" s="3">
        <v>2216</v>
      </c>
      <c r="B1234">
        <f>VLOOKUP(A1234,OrderProduct!$A$2:$T$1953,20,FALSE)</f>
        <v>44256</v>
      </c>
      <c r="C1234" s="3" t="str">
        <f>VLOOKUP(B1234,Location!$A$2:$C$986,3,0)</f>
        <v>East</v>
      </c>
      <c r="D1234">
        <f>VLOOKUP(A1234,OrderProduct!A1234:F3185,6,0)</f>
        <v>184.4</v>
      </c>
    </row>
    <row r="1235" spans="1:4">
      <c r="A1235" s="3">
        <v>2220</v>
      </c>
      <c r="B1235">
        <f>VLOOKUP(A1235,OrderProduct!$A$2:$T$1953,20,FALSE)</f>
        <v>34787</v>
      </c>
      <c r="C1235" s="3" t="str">
        <f>VLOOKUP(B1235,Location!$A$2:$C$986,3,0)</f>
        <v>South</v>
      </c>
      <c r="D1235">
        <f>VLOOKUP(A1235,OrderProduct!A1235:F3186,6,0)</f>
        <v>3802.01</v>
      </c>
    </row>
    <row r="1236" spans="1:4">
      <c r="A1236" s="3">
        <v>2225</v>
      </c>
      <c r="B1236">
        <f>VLOOKUP(A1236,OrderProduct!$A$2:$T$1953,20,FALSE)</f>
        <v>88240</v>
      </c>
      <c r="C1236" s="3" t="str">
        <f>VLOOKUP(B1236,Location!$A$2:$C$986,3,0)</f>
        <v>West</v>
      </c>
      <c r="D1236">
        <f>VLOOKUP(A1236,OrderProduct!A1236:F3187,6,0)</f>
        <v>798.69</v>
      </c>
    </row>
    <row r="1237" spans="1:4">
      <c r="A1237" s="3">
        <v>2240</v>
      </c>
      <c r="B1237">
        <f>VLOOKUP(A1237,OrderProduct!$A$2:$T$1953,20,FALSE)</f>
        <v>33801</v>
      </c>
      <c r="C1237" s="3" t="str">
        <f>VLOOKUP(B1237,Location!$A$2:$C$986,3,0)</f>
        <v>South</v>
      </c>
      <c r="D1237">
        <f>VLOOKUP(A1237,OrderProduct!A1237:F3188,6,0)</f>
        <v>792.11</v>
      </c>
    </row>
    <row r="1238" spans="1:4">
      <c r="A1238" s="3">
        <v>2250</v>
      </c>
      <c r="B1238">
        <f>VLOOKUP(A1238,OrderProduct!$A$2:$T$1953,20,FALSE)</f>
        <v>16801</v>
      </c>
      <c r="C1238" s="3" t="str">
        <f>VLOOKUP(B1238,Location!$A$2:$C$986,3,0)</f>
        <v>East</v>
      </c>
      <c r="D1238">
        <f>VLOOKUP(A1238,OrderProduct!A1238:F3189,6,0)</f>
        <v>28.73</v>
      </c>
    </row>
    <row r="1239" spans="1:4">
      <c r="A1239" s="3">
        <v>2254</v>
      </c>
      <c r="B1239">
        <f>VLOOKUP(A1239,OrderProduct!$A$2:$T$1953,20,FALSE)</f>
        <v>42003</v>
      </c>
      <c r="C1239" s="3" t="str">
        <f>VLOOKUP(B1239,Location!$A$2:$C$986,3,0)</f>
        <v>South</v>
      </c>
      <c r="D1239">
        <f>VLOOKUP(A1239,OrderProduct!A1239:F3190,6,0)</f>
        <v>11.78</v>
      </c>
    </row>
    <row r="1240" spans="1:4">
      <c r="A1240" s="3">
        <v>2254</v>
      </c>
      <c r="B1240">
        <f>VLOOKUP(A1240,OrderProduct!$A$2:$T$1953,20,FALSE)</f>
        <v>42003</v>
      </c>
      <c r="C1240" s="3" t="str">
        <f>VLOOKUP(B1240,Location!$A$2:$C$986,3,0)</f>
        <v>South</v>
      </c>
      <c r="D1240">
        <f>VLOOKUP(A1240,OrderProduct!A1240:F3191,6,0)</f>
        <v>20.96</v>
      </c>
    </row>
    <row r="1241" spans="1:4">
      <c r="A1241" s="3">
        <v>2254</v>
      </c>
      <c r="B1241">
        <f>VLOOKUP(A1241,OrderProduct!$A$2:$T$1953,20,FALSE)</f>
        <v>42003</v>
      </c>
      <c r="C1241" s="3" t="str">
        <f>VLOOKUP(B1241,Location!$A$2:$C$986,3,0)</f>
        <v>South</v>
      </c>
      <c r="D1241">
        <f>VLOOKUP(A1241,OrderProduct!A1241:F3192,6,0)</f>
        <v>17.64</v>
      </c>
    </row>
    <row r="1242" spans="1:4">
      <c r="A1242" s="3">
        <v>2256</v>
      </c>
      <c r="B1242">
        <f>VLOOKUP(A1242,OrderProduct!$A$2:$T$1953,20,FALSE)</f>
        <v>28560</v>
      </c>
      <c r="C1242" s="3" t="str">
        <f>VLOOKUP(B1242,Location!$A$2:$C$986,3,0)</f>
        <v>South</v>
      </c>
      <c r="D1242">
        <f>VLOOKUP(A1242,OrderProduct!A1242:F3193,6,0)</f>
        <v>26.66</v>
      </c>
    </row>
    <row r="1243" spans="1:4">
      <c r="A1243" s="3">
        <v>2256</v>
      </c>
      <c r="B1243">
        <f>VLOOKUP(A1243,OrderProduct!$A$2:$T$1953,20,FALSE)</f>
        <v>28560</v>
      </c>
      <c r="C1243" s="3" t="str">
        <f>VLOOKUP(B1243,Location!$A$2:$C$986,3,0)</f>
        <v>South</v>
      </c>
      <c r="D1243">
        <f>VLOOKUP(A1243,OrderProduct!A1243:F3194,6,0)</f>
        <v>29.55</v>
      </c>
    </row>
    <row r="1244" spans="1:4">
      <c r="A1244" s="3">
        <v>2257</v>
      </c>
      <c r="B1244">
        <f>VLOOKUP(A1244,OrderProduct!$A$2:$T$1953,20,FALSE)</f>
        <v>27604</v>
      </c>
      <c r="C1244" s="3" t="str">
        <f>VLOOKUP(B1244,Location!$A$2:$C$986,3,0)</f>
        <v>South</v>
      </c>
      <c r="D1244">
        <f>VLOOKUP(A1244,OrderProduct!A1244:F3195,6,0)</f>
        <v>1237.4</v>
      </c>
    </row>
    <row r="1245" spans="1:4">
      <c r="A1245" s="3">
        <v>2258</v>
      </c>
      <c r="B1245">
        <f>VLOOKUP(A1245,OrderProduct!$A$2:$T$1953,20,FALSE)</f>
        <v>27801</v>
      </c>
      <c r="C1245" s="3" t="str">
        <f>VLOOKUP(B1245,Location!$A$2:$C$986,3,0)</f>
        <v>South</v>
      </c>
      <c r="D1245">
        <f>VLOOKUP(A1245,OrderProduct!A1245:F3196,6,0)</f>
        <v>3206.94</v>
      </c>
    </row>
    <row r="1246" spans="1:4">
      <c r="A1246" s="3">
        <v>2258</v>
      </c>
      <c r="B1246">
        <f>VLOOKUP(A1246,OrderProduct!$A$2:$T$1953,20,FALSE)</f>
        <v>27801</v>
      </c>
      <c r="C1246" s="3" t="str">
        <f>VLOOKUP(B1246,Location!$A$2:$C$986,3,0)</f>
        <v>South</v>
      </c>
      <c r="D1246">
        <f>VLOOKUP(A1246,OrderProduct!A1246:F3197,6,0)</f>
        <v>43.08</v>
      </c>
    </row>
    <row r="1247" spans="1:4">
      <c r="A1247" s="3">
        <v>2260</v>
      </c>
      <c r="B1247">
        <f>VLOOKUP(A1247,OrderProduct!$A$2:$T$1953,20,FALSE)</f>
        <v>30161</v>
      </c>
      <c r="C1247" s="3" t="str">
        <f>VLOOKUP(B1247,Location!$A$2:$C$986,3,0)</f>
        <v>South</v>
      </c>
      <c r="D1247">
        <f>VLOOKUP(A1247,OrderProduct!A1247:F3198,6,0)</f>
        <v>428.85</v>
      </c>
    </row>
    <row r="1248" spans="1:4">
      <c r="A1248" s="3">
        <v>2260</v>
      </c>
      <c r="B1248">
        <f>VLOOKUP(A1248,OrderProduct!$A$2:$T$1953,20,FALSE)</f>
        <v>30161</v>
      </c>
      <c r="C1248" s="3" t="str">
        <f>VLOOKUP(B1248,Location!$A$2:$C$986,3,0)</f>
        <v>South</v>
      </c>
      <c r="D1248">
        <f>VLOOKUP(A1248,OrderProduct!A1248:F3199,6,0)</f>
        <v>342.54</v>
      </c>
    </row>
    <row r="1249" spans="1:4">
      <c r="A1249" s="3">
        <v>2260</v>
      </c>
      <c r="B1249">
        <f>VLOOKUP(A1249,OrderProduct!$A$2:$T$1953,20,FALSE)</f>
        <v>30161</v>
      </c>
      <c r="C1249" s="3" t="str">
        <f>VLOOKUP(B1249,Location!$A$2:$C$986,3,0)</f>
        <v>South</v>
      </c>
      <c r="D1249">
        <f>VLOOKUP(A1249,OrderProduct!A1249:F3200,6,0)</f>
        <v>294.97</v>
      </c>
    </row>
    <row r="1250" spans="1:4">
      <c r="A1250" s="3">
        <v>2260</v>
      </c>
      <c r="B1250">
        <f>VLOOKUP(A1250,OrderProduct!$A$2:$T$1953,20,FALSE)</f>
        <v>30161</v>
      </c>
      <c r="C1250" s="3" t="str">
        <f>VLOOKUP(B1250,Location!$A$2:$C$986,3,0)</f>
        <v>South</v>
      </c>
      <c r="D1250">
        <f>VLOOKUP(A1250,OrderProduct!A1250:F3201,6,0)</f>
        <v>2458.05</v>
      </c>
    </row>
    <row r="1251" spans="1:4">
      <c r="A1251" s="3">
        <v>2264</v>
      </c>
      <c r="B1251">
        <f>VLOOKUP(A1251,OrderProduct!$A$2:$T$1953,20,FALSE)</f>
        <v>64804</v>
      </c>
      <c r="C1251" s="3" t="str">
        <f>VLOOKUP(B1251,Location!$A$2:$C$986,3,0)</f>
        <v>Central</v>
      </c>
      <c r="D1251">
        <f>VLOOKUP(A1251,OrderProduct!A1251:F3202,6,0)</f>
        <v>2465.75</v>
      </c>
    </row>
    <row r="1252" spans="1:4">
      <c r="A1252" s="3">
        <v>2265</v>
      </c>
      <c r="B1252">
        <f>VLOOKUP(A1252,OrderProduct!$A$2:$T$1953,20,FALSE)</f>
        <v>64130</v>
      </c>
      <c r="C1252" s="3" t="str">
        <f>VLOOKUP(B1252,Location!$A$2:$C$986,3,0)</f>
        <v>Central</v>
      </c>
      <c r="D1252">
        <f>VLOOKUP(A1252,OrderProduct!A1252:F3203,6,0)</f>
        <v>650.25</v>
      </c>
    </row>
    <row r="1253" spans="1:4">
      <c r="A1253" s="3">
        <v>2265</v>
      </c>
      <c r="B1253">
        <f>VLOOKUP(A1253,OrderProduct!$A$2:$T$1953,20,FALSE)</f>
        <v>64130</v>
      </c>
      <c r="C1253" s="3" t="str">
        <f>VLOOKUP(B1253,Location!$A$2:$C$986,3,0)</f>
        <v>Central</v>
      </c>
      <c r="D1253">
        <f>VLOOKUP(A1253,OrderProduct!A1253:F3204,6,0)</f>
        <v>272.12</v>
      </c>
    </row>
    <row r="1254" spans="1:4">
      <c r="A1254" s="3">
        <v>2266</v>
      </c>
      <c r="B1254">
        <f>VLOOKUP(A1254,OrderProduct!$A$2:$T$1953,20,FALSE)</f>
        <v>63122</v>
      </c>
      <c r="C1254" s="3" t="str">
        <f>VLOOKUP(B1254,Location!$A$2:$C$986,3,0)</f>
        <v>Central</v>
      </c>
      <c r="D1254">
        <f>VLOOKUP(A1254,OrderProduct!A1254:F3205,6,0)</f>
        <v>2259.99</v>
      </c>
    </row>
    <row r="1255" spans="1:4">
      <c r="A1255" s="3">
        <v>2266</v>
      </c>
      <c r="B1255">
        <f>VLOOKUP(A1255,OrderProduct!$A$2:$T$1953,20,FALSE)</f>
        <v>63122</v>
      </c>
      <c r="C1255" s="3" t="str">
        <f>VLOOKUP(B1255,Location!$A$2:$C$986,3,0)</f>
        <v>Central</v>
      </c>
      <c r="D1255">
        <f>VLOOKUP(A1255,OrderProduct!A1255:F3206,6,0)</f>
        <v>129.43</v>
      </c>
    </row>
    <row r="1256" spans="1:4">
      <c r="A1256" s="3">
        <v>2268</v>
      </c>
      <c r="B1256">
        <f>VLOOKUP(A1256,OrderProduct!$A$2:$T$1953,20,FALSE)</f>
        <v>34639</v>
      </c>
      <c r="C1256" s="3" t="str">
        <f>VLOOKUP(B1256,Location!$A$2:$C$986,3,0)</f>
        <v>South</v>
      </c>
      <c r="D1256">
        <f>VLOOKUP(A1256,OrderProduct!A1256:F3207,6,0)</f>
        <v>61.39</v>
      </c>
    </row>
    <row r="1257" spans="1:4">
      <c r="A1257" s="3">
        <v>2270</v>
      </c>
      <c r="B1257">
        <f>VLOOKUP(A1257,OrderProduct!$A$2:$T$1953,20,FALSE)</f>
        <v>29662</v>
      </c>
      <c r="C1257" s="3" t="str">
        <f>VLOOKUP(B1257,Location!$A$2:$C$986,3,0)</f>
        <v>South</v>
      </c>
      <c r="D1257">
        <f>VLOOKUP(A1257,OrderProduct!A1257:F3208,6,0)</f>
        <v>2435.52</v>
      </c>
    </row>
    <row r="1258" spans="1:4">
      <c r="A1258" s="3">
        <v>2270</v>
      </c>
      <c r="B1258">
        <f>VLOOKUP(A1258,OrderProduct!$A$2:$T$1953,20,FALSE)</f>
        <v>29662</v>
      </c>
      <c r="C1258" s="3" t="str">
        <f>VLOOKUP(B1258,Location!$A$2:$C$986,3,0)</f>
        <v>South</v>
      </c>
      <c r="D1258">
        <f>VLOOKUP(A1258,OrderProduct!A1258:F3209,6,0)</f>
        <v>424.68</v>
      </c>
    </row>
    <row r="1259" spans="1:4">
      <c r="A1259" s="3">
        <v>2270</v>
      </c>
      <c r="B1259">
        <f>VLOOKUP(A1259,OrderProduct!$A$2:$T$1953,20,FALSE)</f>
        <v>29662</v>
      </c>
      <c r="C1259" s="3" t="str">
        <f>VLOOKUP(B1259,Location!$A$2:$C$986,3,0)</f>
        <v>South</v>
      </c>
      <c r="D1259">
        <f>VLOOKUP(A1259,OrderProduct!A1259:F3210,6,0)</f>
        <v>40.17</v>
      </c>
    </row>
    <row r="1260" spans="1:4">
      <c r="A1260" s="3">
        <v>2272</v>
      </c>
      <c r="B1260">
        <f>VLOOKUP(A1260,OrderProduct!$A$2:$T$1953,20,FALSE)</f>
        <v>76543</v>
      </c>
      <c r="C1260" s="3" t="str">
        <f>VLOOKUP(B1260,Location!$A$2:$C$986,3,0)</f>
        <v>Central</v>
      </c>
      <c r="D1260">
        <f>VLOOKUP(A1260,OrderProduct!A1260:F3211,6,0)</f>
        <v>58.68</v>
      </c>
    </row>
    <row r="1261" spans="1:4">
      <c r="A1261" s="3">
        <v>2273</v>
      </c>
      <c r="B1261">
        <f>VLOOKUP(A1261,OrderProduct!$A$2:$T$1953,20,FALSE)</f>
        <v>78550</v>
      </c>
      <c r="C1261" s="3" t="str">
        <f>VLOOKUP(B1261,Location!$A$2:$C$986,3,0)</f>
        <v>Central</v>
      </c>
      <c r="D1261">
        <f>VLOOKUP(A1261,OrderProduct!A1261:F3212,6,0)</f>
        <v>53.1</v>
      </c>
    </row>
    <row r="1262" spans="1:4">
      <c r="A1262" s="3">
        <v>2273</v>
      </c>
      <c r="B1262">
        <f>VLOOKUP(A1262,OrderProduct!$A$2:$T$1953,20,FALSE)</f>
        <v>78550</v>
      </c>
      <c r="C1262" s="3" t="str">
        <f>VLOOKUP(B1262,Location!$A$2:$C$986,3,0)</f>
        <v>Central</v>
      </c>
      <c r="D1262">
        <f>VLOOKUP(A1262,OrderProduct!A1262:F3213,6,0)</f>
        <v>783.55</v>
      </c>
    </row>
    <row r="1263" spans="1:4">
      <c r="A1263" s="3">
        <v>2274</v>
      </c>
      <c r="B1263">
        <f>VLOOKUP(A1263,OrderProduct!$A$2:$T$1953,20,FALSE)</f>
        <v>77036</v>
      </c>
      <c r="C1263" s="3" t="str">
        <f>VLOOKUP(B1263,Location!$A$2:$C$986,3,0)</f>
        <v>Central</v>
      </c>
      <c r="D1263">
        <f>VLOOKUP(A1263,OrderProduct!A1263:F3214,6,0)</f>
        <v>3838.14</v>
      </c>
    </row>
    <row r="1264" spans="1:4">
      <c r="A1264" s="3">
        <v>2276</v>
      </c>
      <c r="B1264">
        <f>VLOOKUP(A1264,OrderProduct!$A$2:$T$1953,20,FALSE)</f>
        <v>14304</v>
      </c>
      <c r="C1264" s="3" t="str">
        <f>VLOOKUP(B1264,Location!$A$2:$C$986,3,0)</f>
        <v>East</v>
      </c>
      <c r="D1264">
        <f>VLOOKUP(A1264,OrderProduct!A1264:F3215,6,0)</f>
        <v>80.35</v>
      </c>
    </row>
    <row r="1265" spans="1:4">
      <c r="A1265" s="3">
        <v>2279</v>
      </c>
      <c r="B1265">
        <f>VLOOKUP(A1265,OrderProduct!$A$2:$T$1953,20,FALSE)</f>
        <v>15601</v>
      </c>
      <c r="C1265" s="3" t="str">
        <f>VLOOKUP(B1265,Location!$A$2:$C$986,3,0)</f>
        <v>East</v>
      </c>
      <c r="D1265">
        <f>VLOOKUP(A1265,OrderProduct!A1265:F3216,6,0)</f>
        <v>818.49</v>
      </c>
    </row>
    <row r="1266" spans="1:4">
      <c r="A1266" s="3">
        <v>2281</v>
      </c>
      <c r="B1266">
        <f>VLOOKUP(A1266,OrderProduct!$A$2:$T$1953,20,FALSE)</f>
        <v>54703</v>
      </c>
      <c r="C1266" s="3" t="str">
        <f>VLOOKUP(B1266,Location!$A$2:$C$986,3,0)</f>
        <v>Central</v>
      </c>
      <c r="D1266">
        <f>VLOOKUP(A1266,OrderProduct!A1266:F3217,6,0)</f>
        <v>1188.63</v>
      </c>
    </row>
    <row r="1267" spans="1:4">
      <c r="A1267" s="3">
        <v>2282</v>
      </c>
      <c r="B1267">
        <f>VLOOKUP(A1267,OrderProduct!$A$2:$T$1953,20,FALSE)</f>
        <v>53713</v>
      </c>
      <c r="C1267" s="3" t="str">
        <f>VLOOKUP(B1267,Location!$A$2:$C$986,3,0)</f>
        <v>Central</v>
      </c>
      <c r="D1267">
        <f>VLOOKUP(A1267,OrderProduct!A1267:F3218,6,0)</f>
        <v>1009.93</v>
      </c>
    </row>
    <row r="1268" spans="1:4">
      <c r="A1268" s="3">
        <v>2283</v>
      </c>
      <c r="B1268">
        <f>VLOOKUP(A1268,OrderProduct!$A$2:$T$1953,20,FALSE)</f>
        <v>53132</v>
      </c>
      <c r="C1268" s="3" t="str">
        <f>VLOOKUP(B1268,Location!$A$2:$C$986,3,0)</f>
        <v>Central</v>
      </c>
      <c r="D1268">
        <f>VLOOKUP(A1268,OrderProduct!A1268:F3219,6,0)</f>
        <v>140.7</v>
      </c>
    </row>
    <row r="1269" spans="1:4">
      <c r="A1269" s="3">
        <v>2285</v>
      </c>
      <c r="B1269">
        <f>VLOOKUP(A1269,OrderProduct!$A$2:$T$1953,20,FALSE)</f>
        <v>29730</v>
      </c>
      <c r="C1269" s="3" t="str">
        <f>VLOOKUP(B1269,Location!$A$2:$C$986,3,0)</f>
        <v>South</v>
      </c>
      <c r="D1269">
        <f>VLOOKUP(A1269,OrderProduct!A1269:F3220,6,0)</f>
        <v>3550.28</v>
      </c>
    </row>
    <row r="1270" spans="1:4">
      <c r="A1270" s="3">
        <v>2286</v>
      </c>
      <c r="B1270">
        <f>VLOOKUP(A1270,OrderProduct!$A$2:$T$1953,20,FALSE)</f>
        <v>29301</v>
      </c>
      <c r="C1270" s="3" t="str">
        <f>VLOOKUP(B1270,Location!$A$2:$C$986,3,0)</f>
        <v>South</v>
      </c>
      <c r="D1270">
        <f>VLOOKUP(A1270,OrderProduct!A1270:F3221,6,0)</f>
        <v>57.84</v>
      </c>
    </row>
    <row r="1271" spans="1:4">
      <c r="A1271" s="3">
        <v>2286</v>
      </c>
      <c r="B1271">
        <f>VLOOKUP(A1271,OrderProduct!$A$2:$T$1953,20,FALSE)</f>
        <v>29301</v>
      </c>
      <c r="C1271" s="3" t="str">
        <f>VLOOKUP(B1271,Location!$A$2:$C$986,3,0)</f>
        <v>South</v>
      </c>
      <c r="D1271">
        <f>VLOOKUP(A1271,OrderProduct!A1271:F3222,6,0)</f>
        <v>1425.71</v>
      </c>
    </row>
    <row r="1272" spans="1:4">
      <c r="A1272" s="3">
        <v>2286</v>
      </c>
      <c r="B1272">
        <f>VLOOKUP(A1272,OrderProduct!$A$2:$T$1953,20,FALSE)</f>
        <v>29301</v>
      </c>
      <c r="C1272" s="3" t="str">
        <f>VLOOKUP(B1272,Location!$A$2:$C$986,3,0)</f>
        <v>South</v>
      </c>
      <c r="D1272">
        <f>VLOOKUP(A1272,OrderProduct!A1272:F3223,6,0)</f>
        <v>88.64</v>
      </c>
    </row>
    <row r="1273" spans="1:4">
      <c r="A1273" s="3">
        <v>2287</v>
      </c>
      <c r="B1273">
        <f>VLOOKUP(A1273,OrderProduct!$A$2:$T$1953,20,FALSE)</f>
        <v>29483</v>
      </c>
      <c r="C1273" s="3" t="str">
        <f>VLOOKUP(B1273,Location!$A$2:$C$986,3,0)</f>
        <v>South</v>
      </c>
      <c r="D1273">
        <f>VLOOKUP(A1273,OrderProduct!A1273:F3224,6,0)</f>
        <v>80.23</v>
      </c>
    </row>
    <row r="1274" spans="1:4">
      <c r="A1274" s="3">
        <v>2287</v>
      </c>
      <c r="B1274">
        <f>VLOOKUP(A1274,OrderProduct!$A$2:$T$1953,20,FALSE)</f>
        <v>29483</v>
      </c>
      <c r="C1274" s="3" t="str">
        <f>VLOOKUP(B1274,Location!$A$2:$C$986,3,0)</f>
        <v>South</v>
      </c>
      <c r="D1274">
        <f>VLOOKUP(A1274,OrderProduct!A1274:F3225,6,0)</f>
        <v>2044.9</v>
      </c>
    </row>
    <row r="1275" spans="1:4">
      <c r="A1275" s="3">
        <v>2287</v>
      </c>
      <c r="B1275">
        <f>VLOOKUP(A1275,OrderProduct!$A$2:$T$1953,20,FALSE)</f>
        <v>29483</v>
      </c>
      <c r="C1275" s="3" t="str">
        <f>VLOOKUP(B1275,Location!$A$2:$C$986,3,0)</f>
        <v>South</v>
      </c>
      <c r="D1275">
        <f>VLOOKUP(A1275,OrderProduct!A1275:F3226,6,0)</f>
        <v>53.3</v>
      </c>
    </row>
    <row r="1276" spans="1:4">
      <c r="A1276" s="3">
        <v>2287</v>
      </c>
      <c r="B1276">
        <f>VLOOKUP(A1276,OrderProduct!$A$2:$T$1953,20,FALSE)</f>
        <v>29483</v>
      </c>
      <c r="C1276" s="3" t="str">
        <f>VLOOKUP(B1276,Location!$A$2:$C$986,3,0)</f>
        <v>South</v>
      </c>
      <c r="D1276">
        <f>VLOOKUP(A1276,OrderProduct!A1276:F3227,6,0)</f>
        <v>21.93</v>
      </c>
    </row>
    <row r="1277" spans="1:4">
      <c r="A1277" s="3">
        <v>2289</v>
      </c>
      <c r="B1277">
        <f>VLOOKUP(A1277,OrderProduct!$A$2:$T$1953,20,FALSE)</f>
        <v>55337</v>
      </c>
      <c r="C1277" s="3" t="str">
        <f>VLOOKUP(B1277,Location!$A$2:$C$986,3,0)</f>
        <v>Central</v>
      </c>
      <c r="D1277">
        <f>VLOOKUP(A1277,OrderProduct!A1277:F3228,6,0)</f>
        <v>68.72</v>
      </c>
    </row>
    <row r="1278" spans="1:4">
      <c r="A1278" s="3">
        <v>2290</v>
      </c>
      <c r="B1278">
        <f>VLOOKUP(A1278,OrderProduct!$A$2:$T$1953,20,FALSE)</f>
        <v>55433</v>
      </c>
      <c r="C1278" s="3" t="str">
        <f>VLOOKUP(B1278,Location!$A$2:$C$986,3,0)</f>
        <v>Central</v>
      </c>
      <c r="D1278">
        <f>VLOOKUP(A1278,OrderProduct!A1278:F3229,6,0)</f>
        <v>618.96</v>
      </c>
    </row>
    <row r="1279" spans="1:4">
      <c r="A1279" s="3">
        <v>2290</v>
      </c>
      <c r="B1279">
        <f>VLOOKUP(A1279,OrderProduct!$A$2:$T$1953,20,FALSE)</f>
        <v>55433</v>
      </c>
      <c r="C1279" s="3" t="str">
        <f>VLOOKUP(B1279,Location!$A$2:$C$986,3,0)</f>
        <v>Central</v>
      </c>
      <c r="D1279">
        <f>VLOOKUP(A1279,OrderProduct!A1279:F3230,6,0)</f>
        <v>77.54</v>
      </c>
    </row>
    <row r="1280" spans="1:4">
      <c r="A1280" s="3">
        <v>2290</v>
      </c>
      <c r="B1280">
        <f>VLOOKUP(A1280,OrderProduct!$A$2:$T$1953,20,FALSE)</f>
        <v>55433</v>
      </c>
      <c r="C1280" s="3" t="str">
        <f>VLOOKUP(B1280,Location!$A$2:$C$986,3,0)</f>
        <v>Central</v>
      </c>
      <c r="D1280">
        <f>VLOOKUP(A1280,OrderProduct!A1280:F3231,6,0)</f>
        <v>28.32</v>
      </c>
    </row>
    <row r="1281" spans="1:4">
      <c r="A1281" s="3">
        <v>2302</v>
      </c>
      <c r="B1281">
        <f>VLOOKUP(A1281,OrderProduct!$A$2:$T$1953,20,FALSE)</f>
        <v>32404</v>
      </c>
      <c r="C1281" s="3" t="str">
        <f>VLOOKUP(B1281,Location!$A$2:$C$986,3,0)</f>
        <v>South</v>
      </c>
      <c r="D1281">
        <f>VLOOKUP(A1281,OrderProduct!A1281:F3232,6,0)</f>
        <v>2309.49</v>
      </c>
    </row>
    <row r="1282" spans="1:4">
      <c r="A1282" s="3">
        <v>2302</v>
      </c>
      <c r="B1282">
        <f>VLOOKUP(A1282,OrderProduct!$A$2:$T$1953,20,FALSE)</f>
        <v>32404</v>
      </c>
      <c r="C1282" s="3" t="str">
        <f>VLOOKUP(B1282,Location!$A$2:$C$986,3,0)</f>
        <v>South</v>
      </c>
      <c r="D1282">
        <f>VLOOKUP(A1282,OrderProduct!A1282:F3233,6,0)</f>
        <v>8.3</v>
      </c>
    </row>
    <row r="1283" spans="1:4">
      <c r="A1283" s="3">
        <v>2302</v>
      </c>
      <c r="B1283">
        <f>VLOOKUP(A1283,OrderProduct!$A$2:$T$1953,20,FALSE)</f>
        <v>32404</v>
      </c>
      <c r="C1283" s="3" t="str">
        <f>VLOOKUP(B1283,Location!$A$2:$C$986,3,0)</f>
        <v>South</v>
      </c>
      <c r="D1283">
        <f>VLOOKUP(A1283,OrderProduct!A1283:F3234,6,0)</f>
        <v>416.95</v>
      </c>
    </row>
    <row r="1284" spans="1:4">
      <c r="A1284" s="3">
        <v>2303</v>
      </c>
      <c r="B1284">
        <f>VLOOKUP(A1284,OrderProduct!$A$2:$T$1953,20,FALSE)</f>
        <v>10011</v>
      </c>
      <c r="C1284" s="3" t="str">
        <f>VLOOKUP(B1284,Location!$A$2:$C$986,3,0)</f>
        <v>East</v>
      </c>
      <c r="D1284">
        <f>VLOOKUP(A1284,OrderProduct!A1284:F3235,6,0)</f>
        <v>61.52</v>
      </c>
    </row>
    <row r="1285" spans="1:4">
      <c r="A1285" s="3">
        <v>2303</v>
      </c>
      <c r="B1285">
        <f>VLOOKUP(A1285,OrderProduct!$A$2:$T$1953,20,FALSE)</f>
        <v>10011</v>
      </c>
      <c r="C1285" s="3" t="str">
        <f>VLOOKUP(B1285,Location!$A$2:$C$986,3,0)</f>
        <v>East</v>
      </c>
      <c r="D1285">
        <f>VLOOKUP(A1285,OrderProduct!A1285:F3236,6,0)</f>
        <v>18.71</v>
      </c>
    </row>
    <row r="1286" spans="1:4">
      <c r="A1286" s="3">
        <v>2305</v>
      </c>
      <c r="B1286">
        <f>VLOOKUP(A1286,OrderProduct!$A$2:$T$1953,20,FALSE)</f>
        <v>57201</v>
      </c>
      <c r="C1286" s="3" t="str">
        <f>VLOOKUP(B1286,Location!$A$2:$C$986,3,0)</f>
        <v>Central</v>
      </c>
      <c r="D1286">
        <f>VLOOKUP(A1286,OrderProduct!A1286:F3237,6,0)</f>
        <v>739.06</v>
      </c>
    </row>
    <row r="1287" spans="1:4">
      <c r="A1287" s="3">
        <v>2308</v>
      </c>
      <c r="B1287">
        <f>VLOOKUP(A1287,OrderProduct!$A$2:$T$1953,20,FALSE)</f>
        <v>33971</v>
      </c>
      <c r="C1287" s="3" t="str">
        <f>VLOOKUP(B1287,Location!$A$2:$C$986,3,0)</f>
        <v>South</v>
      </c>
      <c r="D1287">
        <f>VLOOKUP(A1287,OrderProduct!A1287:F3238,6,0)</f>
        <v>709.7</v>
      </c>
    </row>
    <row r="1288" spans="1:4">
      <c r="A1288" s="3">
        <v>2308</v>
      </c>
      <c r="B1288">
        <f>VLOOKUP(A1288,OrderProduct!$A$2:$T$1953,20,FALSE)</f>
        <v>33971</v>
      </c>
      <c r="C1288" s="3" t="str">
        <f>VLOOKUP(B1288,Location!$A$2:$C$986,3,0)</f>
        <v>South</v>
      </c>
      <c r="D1288">
        <f>VLOOKUP(A1288,OrderProduct!A1288:F3239,6,0)</f>
        <v>27.42</v>
      </c>
    </row>
    <row r="1289" spans="1:4">
      <c r="A1289" s="3">
        <v>2323</v>
      </c>
      <c r="B1289">
        <f>VLOOKUP(A1289,OrderProduct!$A$2:$T$1953,20,FALSE)</f>
        <v>92236</v>
      </c>
      <c r="C1289" s="3" t="str">
        <f>VLOOKUP(B1289,Location!$A$2:$C$986,3,0)</f>
        <v>West</v>
      </c>
      <c r="D1289">
        <f>VLOOKUP(A1289,OrderProduct!A1289:F3240,6,0)</f>
        <v>30.47</v>
      </c>
    </row>
    <row r="1290" spans="1:4">
      <c r="A1290" s="3">
        <v>2323</v>
      </c>
      <c r="B1290">
        <f>VLOOKUP(A1290,OrderProduct!$A$2:$T$1953,20,FALSE)</f>
        <v>92236</v>
      </c>
      <c r="C1290" s="3" t="str">
        <f>VLOOKUP(B1290,Location!$A$2:$C$986,3,0)</f>
        <v>West</v>
      </c>
      <c r="D1290">
        <f>VLOOKUP(A1290,OrderProduct!A1290:F3241,6,0)</f>
        <v>348.08</v>
      </c>
    </row>
    <row r="1291" spans="1:4">
      <c r="A1291" s="3">
        <v>2323</v>
      </c>
      <c r="B1291">
        <f>VLOOKUP(A1291,OrderProduct!$A$2:$T$1953,20,FALSE)</f>
        <v>92236</v>
      </c>
      <c r="C1291" s="3" t="str">
        <f>VLOOKUP(B1291,Location!$A$2:$C$986,3,0)</f>
        <v>West</v>
      </c>
      <c r="D1291">
        <f>VLOOKUP(A1291,OrderProduct!A1291:F3242,6,0)</f>
        <v>131.69</v>
      </c>
    </row>
    <row r="1292" spans="1:4">
      <c r="A1292" s="3">
        <v>2330</v>
      </c>
      <c r="B1292">
        <f>VLOOKUP(A1292,OrderProduct!$A$2:$T$1953,20,FALSE)</f>
        <v>52302</v>
      </c>
      <c r="C1292" s="3" t="str">
        <f>VLOOKUP(B1292,Location!$A$2:$C$986,3,0)</f>
        <v>Central</v>
      </c>
      <c r="D1292">
        <f>VLOOKUP(A1292,OrderProduct!A1292:F3243,6,0)</f>
        <v>13.93</v>
      </c>
    </row>
    <row r="1293" spans="1:4">
      <c r="A1293" s="3">
        <v>2333</v>
      </c>
      <c r="B1293">
        <f>VLOOKUP(A1293,OrderProduct!$A$2:$T$1953,20,FALSE)</f>
        <v>54302</v>
      </c>
      <c r="C1293" s="3" t="str">
        <f>VLOOKUP(B1293,Location!$A$2:$C$986,3,0)</f>
        <v>Central</v>
      </c>
      <c r="D1293">
        <f>VLOOKUP(A1293,OrderProduct!A1293:F3244,6,0)</f>
        <v>1216.32</v>
      </c>
    </row>
    <row r="1294" spans="1:4">
      <c r="A1294" s="3">
        <v>2334</v>
      </c>
      <c r="B1294">
        <f>VLOOKUP(A1294,OrderProduct!$A$2:$T$1953,20,FALSE)</f>
        <v>53220</v>
      </c>
      <c r="C1294" s="3" t="str">
        <f>VLOOKUP(B1294,Location!$A$2:$C$986,3,0)</f>
        <v>Central</v>
      </c>
      <c r="D1294">
        <f>VLOOKUP(A1294,OrderProduct!A1294:F3245,6,0)</f>
        <v>1989.32</v>
      </c>
    </row>
    <row r="1295" spans="1:4">
      <c r="A1295" s="3">
        <v>2334</v>
      </c>
      <c r="B1295">
        <f>VLOOKUP(A1295,OrderProduct!$A$2:$T$1953,20,FALSE)</f>
        <v>53220</v>
      </c>
      <c r="C1295" s="3" t="str">
        <f>VLOOKUP(B1295,Location!$A$2:$C$986,3,0)</f>
        <v>Central</v>
      </c>
      <c r="D1295">
        <f>VLOOKUP(A1295,OrderProduct!A1295:F3246,6,0)</f>
        <v>480.37</v>
      </c>
    </row>
    <row r="1296" spans="1:4">
      <c r="A1296" s="3">
        <v>2334</v>
      </c>
      <c r="B1296">
        <f>VLOOKUP(A1296,OrderProduct!$A$2:$T$1953,20,FALSE)</f>
        <v>53220</v>
      </c>
      <c r="C1296" s="3" t="str">
        <f>VLOOKUP(B1296,Location!$A$2:$C$986,3,0)</f>
        <v>Central</v>
      </c>
      <c r="D1296">
        <f>VLOOKUP(A1296,OrderProduct!A1296:F3247,6,0)</f>
        <v>5.76</v>
      </c>
    </row>
    <row r="1297" spans="1:4">
      <c r="A1297" s="3">
        <v>2334</v>
      </c>
      <c r="B1297">
        <f>VLOOKUP(A1297,OrderProduct!$A$2:$T$1953,20,FALSE)</f>
        <v>53220</v>
      </c>
      <c r="C1297" s="3" t="str">
        <f>VLOOKUP(B1297,Location!$A$2:$C$986,3,0)</f>
        <v>Central</v>
      </c>
      <c r="D1297">
        <f>VLOOKUP(A1297,OrderProduct!A1297:F3248,6,0)</f>
        <v>3112.13</v>
      </c>
    </row>
    <row r="1298" spans="1:4">
      <c r="A1298" s="3">
        <v>2338</v>
      </c>
      <c r="B1298">
        <f>VLOOKUP(A1298,OrderProduct!$A$2:$T$1953,20,FALSE)</f>
        <v>20740</v>
      </c>
      <c r="C1298" s="3" t="str">
        <f>VLOOKUP(B1298,Location!$A$2:$C$986,3,0)</f>
        <v>East</v>
      </c>
      <c r="D1298">
        <f>VLOOKUP(A1298,OrderProduct!A1298:F3249,6,0)</f>
        <v>305.71</v>
      </c>
    </row>
    <row r="1299" spans="1:4">
      <c r="A1299" s="3">
        <v>2338</v>
      </c>
      <c r="B1299">
        <f>VLOOKUP(A1299,OrderProduct!$A$2:$T$1953,20,FALSE)</f>
        <v>20740</v>
      </c>
      <c r="C1299" s="3" t="str">
        <f>VLOOKUP(B1299,Location!$A$2:$C$986,3,0)</f>
        <v>East</v>
      </c>
      <c r="D1299">
        <f>VLOOKUP(A1299,OrderProduct!A1299:F3250,6,0)</f>
        <v>277.12</v>
      </c>
    </row>
    <row r="1300" spans="1:4">
      <c r="A1300" s="3">
        <v>2339</v>
      </c>
      <c r="B1300">
        <f>VLOOKUP(A1300,OrderProduct!$A$2:$T$1953,20,FALSE)</f>
        <v>77015</v>
      </c>
      <c r="C1300" s="3" t="str">
        <f>VLOOKUP(B1300,Location!$A$2:$C$986,3,0)</f>
        <v>Central</v>
      </c>
      <c r="D1300">
        <f>VLOOKUP(A1300,OrderProduct!A1300:F3251,6,0)</f>
        <v>122.25</v>
      </c>
    </row>
    <row r="1301" spans="1:4">
      <c r="A1301" s="3">
        <v>2345</v>
      </c>
      <c r="B1301">
        <f>VLOOKUP(A1301,OrderProduct!$A$2:$T$1953,20,FALSE)</f>
        <v>42003</v>
      </c>
      <c r="C1301" s="3" t="str">
        <f>VLOOKUP(B1301,Location!$A$2:$C$986,3,0)</f>
        <v>South</v>
      </c>
      <c r="D1301">
        <f>VLOOKUP(A1301,OrderProduct!A1301:F3252,6,0)</f>
        <v>206.09</v>
      </c>
    </row>
    <row r="1302" spans="1:4">
      <c r="A1302" s="3">
        <v>2345</v>
      </c>
      <c r="B1302">
        <f>VLOOKUP(A1302,OrderProduct!$A$2:$T$1953,20,FALSE)</f>
        <v>42003</v>
      </c>
      <c r="C1302" s="3" t="str">
        <f>VLOOKUP(B1302,Location!$A$2:$C$986,3,0)</f>
        <v>South</v>
      </c>
      <c r="D1302">
        <f>VLOOKUP(A1302,OrderProduct!A1302:F3253,6,0)</f>
        <v>22.13</v>
      </c>
    </row>
    <row r="1303" spans="1:4">
      <c r="A1303" s="3">
        <v>2346</v>
      </c>
      <c r="B1303">
        <f>VLOOKUP(A1303,OrderProduct!$A$2:$T$1953,20,FALSE)</f>
        <v>40258</v>
      </c>
      <c r="C1303" s="3" t="str">
        <f>VLOOKUP(B1303,Location!$A$2:$C$986,3,0)</f>
        <v>South</v>
      </c>
      <c r="D1303">
        <f>VLOOKUP(A1303,OrderProduct!A1303:F3254,6,0)</f>
        <v>34.17</v>
      </c>
    </row>
    <row r="1304" spans="1:4">
      <c r="A1304" s="3">
        <v>2346</v>
      </c>
      <c r="B1304">
        <f>VLOOKUP(A1304,OrderProduct!$A$2:$T$1953,20,FALSE)</f>
        <v>40258</v>
      </c>
      <c r="C1304" s="3" t="str">
        <f>VLOOKUP(B1304,Location!$A$2:$C$986,3,0)</f>
        <v>South</v>
      </c>
      <c r="D1304">
        <f>VLOOKUP(A1304,OrderProduct!A1304:F3255,6,0)</f>
        <v>94.3</v>
      </c>
    </row>
    <row r="1305" spans="1:4">
      <c r="A1305" s="3">
        <v>2351</v>
      </c>
      <c r="B1305">
        <f>VLOOKUP(A1305,OrderProduct!$A$2:$T$1953,20,FALSE)</f>
        <v>21114</v>
      </c>
      <c r="C1305" s="3" t="str">
        <f>VLOOKUP(B1305,Location!$A$2:$C$986,3,0)</f>
        <v>East</v>
      </c>
      <c r="D1305">
        <f>VLOOKUP(A1305,OrderProduct!A1305:F3256,6,0)</f>
        <v>34.32</v>
      </c>
    </row>
    <row r="1306" spans="1:4">
      <c r="A1306" s="3">
        <v>2352</v>
      </c>
      <c r="B1306">
        <f>VLOOKUP(A1306,OrderProduct!$A$2:$T$1953,20,FALSE)</f>
        <v>21501</v>
      </c>
      <c r="C1306" s="3" t="str">
        <f>VLOOKUP(B1306,Location!$A$2:$C$986,3,0)</f>
        <v>East</v>
      </c>
      <c r="D1306">
        <f>VLOOKUP(A1306,OrderProduct!A1306:F3257,6,0)</f>
        <v>392.45</v>
      </c>
    </row>
    <row r="1307" spans="1:4">
      <c r="A1307" s="3">
        <v>2352</v>
      </c>
      <c r="B1307">
        <f>VLOOKUP(A1307,OrderProduct!$A$2:$T$1953,20,FALSE)</f>
        <v>21501</v>
      </c>
      <c r="C1307" s="3" t="str">
        <f>VLOOKUP(B1307,Location!$A$2:$C$986,3,0)</f>
        <v>East</v>
      </c>
      <c r="D1307">
        <f>VLOOKUP(A1307,OrderProduct!A1307:F3258,6,0)</f>
        <v>94.2</v>
      </c>
    </row>
    <row r="1308" spans="1:4">
      <c r="A1308" s="3">
        <v>2352</v>
      </c>
      <c r="B1308">
        <f>VLOOKUP(A1308,OrderProduct!$A$2:$T$1953,20,FALSE)</f>
        <v>21501</v>
      </c>
      <c r="C1308" s="3" t="str">
        <f>VLOOKUP(B1308,Location!$A$2:$C$986,3,0)</f>
        <v>East</v>
      </c>
      <c r="D1308">
        <f>VLOOKUP(A1308,OrderProduct!A1308:F3259,6,0)</f>
        <v>568.24</v>
      </c>
    </row>
    <row r="1309" spans="1:4">
      <c r="A1309" s="3">
        <v>2353</v>
      </c>
      <c r="B1309">
        <f>VLOOKUP(A1309,OrderProduct!$A$2:$T$1953,20,FALSE)</f>
        <v>21040</v>
      </c>
      <c r="C1309" s="3" t="str">
        <f>VLOOKUP(B1309,Location!$A$2:$C$986,3,0)</f>
        <v>East</v>
      </c>
      <c r="D1309">
        <f>VLOOKUP(A1309,OrderProduct!A1309:F3260,6,0)</f>
        <v>162.91</v>
      </c>
    </row>
    <row r="1310" spans="1:4">
      <c r="A1310" s="3">
        <v>2353</v>
      </c>
      <c r="B1310">
        <f>VLOOKUP(A1310,OrderProduct!$A$2:$T$1953,20,FALSE)</f>
        <v>21040</v>
      </c>
      <c r="C1310" s="3" t="str">
        <f>VLOOKUP(B1310,Location!$A$2:$C$986,3,0)</f>
        <v>East</v>
      </c>
      <c r="D1310">
        <f>VLOOKUP(A1310,OrderProduct!A1310:F3261,6,0)</f>
        <v>97.65</v>
      </c>
    </row>
    <row r="1311" spans="1:4">
      <c r="A1311" s="3">
        <v>2355</v>
      </c>
      <c r="B1311">
        <f>VLOOKUP(A1311,OrderProduct!$A$2:$T$1953,20,FALSE)</f>
        <v>92236</v>
      </c>
      <c r="C1311" s="3" t="str">
        <f>VLOOKUP(B1311,Location!$A$2:$C$986,3,0)</f>
        <v>West</v>
      </c>
      <c r="D1311">
        <f>VLOOKUP(A1311,OrderProduct!A1311:F3262,6,0)</f>
        <v>1018.61</v>
      </c>
    </row>
    <row r="1312" spans="1:4">
      <c r="A1312" s="3">
        <v>2355</v>
      </c>
      <c r="B1312">
        <f>VLOOKUP(A1312,OrderProduct!$A$2:$T$1953,20,FALSE)</f>
        <v>92236</v>
      </c>
      <c r="C1312" s="3" t="str">
        <f>VLOOKUP(B1312,Location!$A$2:$C$986,3,0)</f>
        <v>West</v>
      </c>
      <c r="D1312">
        <f>VLOOKUP(A1312,OrderProduct!A1312:F3263,6,0)</f>
        <v>157.78</v>
      </c>
    </row>
    <row r="1313" spans="1:4">
      <c r="A1313" s="3">
        <v>2356</v>
      </c>
      <c r="B1313">
        <f>VLOOKUP(A1313,OrderProduct!$A$2:$T$1953,20,FALSE)</f>
        <v>82901</v>
      </c>
      <c r="C1313" s="3" t="str">
        <f>VLOOKUP(B1313,Location!$A$2:$C$986,3,0)</f>
        <v>West</v>
      </c>
      <c r="D1313">
        <f>VLOOKUP(A1313,OrderProduct!A1313:F3264,6,0)</f>
        <v>98.17</v>
      </c>
    </row>
    <row r="1314" spans="1:4">
      <c r="A1314" s="3">
        <v>2358</v>
      </c>
      <c r="B1314">
        <f>VLOOKUP(A1314,OrderProduct!$A$2:$T$1953,20,FALSE)</f>
        <v>33311</v>
      </c>
      <c r="C1314" s="3" t="str">
        <f>VLOOKUP(B1314,Location!$A$2:$C$986,3,0)</f>
        <v>South</v>
      </c>
      <c r="D1314">
        <f>VLOOKUP(A1314,OrderProduct!A1314:F3265,6,0)</f>
        <v>3.51</v>
      </c>
    </row>
    <row r="1315" spans="1:4">
      <c r="A1315" s="3">
        <v>2358</v>
      </c>
      <c r="B1315">
        <f>VLOOKUP(A1315,OrderProduct!$A$2:$T$1953,20,FALSE)</f>
        <v>33311</v>
      </c>
      <c r="C1315" s="3" t="str">
        <f>VLOOKUP(B1315,Location!$A$2:$C$986,3,0)</f>
        <v>South</v>
      </c>
      <c r="D1315">
        <f>VLOOKUP(A1315,OrderProduct!A1315:F3266,6,0)</f>
        <v>120.12</v>
      </c>
    </row>
    <row r="1316" spans="1:4">
      <c r="A1316" s="3">
        <v>2359</v>
      </c>
      <c r="B1316">
        <f>VLOOKUP(A1316,OrderProduct!$A$2:$T$1953,20,FALSE)</f>
        <v>33917</v>
      </c>
      <c r="C1316" s="3" t="str">
        <f>VLOOKUP(B1316,Location!$A$2:$C$986,3,0)</f>
        <v>South</v>
      </c>
      <c r="D1316">
        <f>VLOOKUP(A1316,OrderProduct!A1316:F3267,6,0)</f>
        <v>28.66</v>
      </c>
    </row>
    <row r="1317" spans="1:4">
      <c r="A1317" s="3">
        <v>2361</v>
      </c>
      <c r="B1317">
        <f>VLOOKUP(A1317,OrderProduct!$A$2:$T$1953,20,FALSE)</f>
        <v>32259</v>
      </c>
      <c r="C1317" s="3" t="str">
        <f>VLOOKUP(B1317,Location!$A$2:$C$986,3,0)</f>
        <v>South</v>
      </c>
      <c r="D1317">
        <f>VLOOKUP(A1317,OrderProduct!A1317:F3268,6,0)</f>
        <v>123.18</v>
      </c>
    </row>
    <row r="1318" spans="1:4">
      <c r="A1318" s="3">
        <v>2363</v>
      </c>
      <c r="B1318">
        <f>VLOOKUP(A1318,OrderProduct!$A$2:$T$1953,20,FALSE)</f>
        <v>44256</v>
      </c>
      <c r="C1318" s="3" t="str">
        <f>VLOOKUP(B1318,Location!$A$2:$C$986,3,0)</f>
        <v>East</v>
      </c>
      <c r="D1318">
        <f>VLOOKUP(A1318,OrderProduct!A1318:F3269,6,0)</f>
        <v>1533.59</v>
      </c>
    </row>
    <row r="1319" spans="1:4">
      <c r="A1319" s="3">
        <v>2369</v>
      </c>
      <c r="B1319">
        <f>VLOOKUP(A1319,OrderProduct!$A$2:$T$1953,20,FALSE)</f>
        <v>33024</v>
      </c>
      <c r="C1319" s="3" t="str">
        <f>VLOOKUP(B1319,Location!$A$2:$C$986,3,0)</f>
        <v>South</v>
      </c>
      <c r="D1319">
        <f>VLOOKUP(A1319,OrderProduct!A1319:F3270,6,0)</f>
        <v>203.37</v>
      </c>
    </row>
    <row r="1320" spans="1:4">
      <c r="A1320" s="3">
        <v>2372</v>
      </c>
      <c r="B1320">
        <f>VLOOKUP(A1320,OrderProduct!$A$2:$T$1953,20,FALSE)</f>
        <v>55803</v>
      </c>
      <c r="C1320" s="3" t="str">
        <f>VLOOKUP(B1320,Location!$A$2:$C$986,3,0)</f>
        <v>Central</v>
      </c>
      <c r="D1320">
        <f>VLOOKUP(A1320,OrderProduct!A1320:F3271,6,0)</f>
        <v>160.66</v>
      </c>
    </row>
    <row r="1321" spans="1:4">
      <c r="A1321" s="3">
        <v>2376</v>
      </c>
      <c r="B1321">
        <f>VLOOKUP(A1321,OrderProduct!$A$2:$T$1953,20,FALSE)</f>
        <v>83843</v>
      </c>
      <c r="C1321" s="3" t="str">
        <f>VLOOKUP(B1321,Location!$A$2:$C$986,3,0)</f>
        <v>West</v>
      </c>
      <c r="D1321">
        <f>VLOOKUP(A1321,OrderProduct!A1321:F3272,6,0)</f>
        <v>1839.91</v>
      </c>
    </row>
    <row r="1322" spans="1:4">
      <c r="A1322" s="3">
        <v>2376</v>
      </c>
      <c r="B1322">
        <f>VLOOKUP(A1322,OrderProduct!$A$2:$T$1953,20,FALSE)</f>
        <v>83843</v>
      </c>
      <c r="C1322" s="3" t="str">
        <f>VLOOKUP(B1322,Location!$A$2:$C$986,3,0)</f>
        <v>West</v>
      </c>
      <c r="D1322">
        <f>VLOOKUP(A1322,OrderProduct!A1322:F3273,6,0)</f>
        <v>63.66</v>
      </c>
    </row>
    <row r="1323" spans="1:4">
      <c r="A1323" s="3">
        <v>2379</v>
      </c>
      <c r="B1323">
        <f>VLOOKUP(A1323,OrderProduct!$A$2:$T$1953,20,FALSE)</f>
        <v>48135</v>
      </c>
      <c r="C1323" s="3" t="str">
        <f>VLOOKUP(B1323,Location!$A$2:$C$986,3,0)</f>
        <v>Central</v>
      </c>
      <c r="D1323">
        <f>VLOOKUP(A1323,OrderProduct!A1323:F3274,6,0)</f>
        <v>38.58</v>
      </c>
    </row>
    <row r="1324" spans="1:4">
      <c r="A1324" s="3">
        <v>2380</v>
      </c>
      <c r="B1324">
        <f>VLOOKUP(A1324,OrderProduct!$A$2:$T$1953,20,FALSE)</f>
        <v>49505</v>
      </c>
      <c r="C1324" s="3" t="str">
        <f>VLOOKUP(B1324,Location!$A$2:$C$986,3,0)</f>
        <v>Central</v>
      </c>
      <c r="D1324">
        <f>VLOOKUP(A1324,OrderProduct!A1324:F3275,6,0)</f>
        <v>810.47</v>
      </c>
    </row>
    <row r="1325" spans="1:4">
      <c r="A1325" s="3">
        <v>2380</v>
      </c>
      <c r="B1325">
        <f>VLOOKUP(A1325,OrderProduct!$A$2:$T$1953,20,FALSE)</f>
        <v>49505</v>
      </c>
      <c r="C1325" s="3" t="str">
        <f>VLOOKUP(B1325,Location!$A$2:$C$986,3,0)</f>
        <v>Central</v>
      </c>
      <c r="D1325">
        <f>VLOOKUP(A1325,OrderProduct!A1325:F3276,6,0)</f>
        <v>127.22</v>
      </c>
    </row>
    <row r="1326" spans="1:4">
      <c r="A1326" s="3">
        <v>2382</v>
      </c>
      <c r="B1326">
        <f>VLOOKUP(A1326,OrderProduct!$A$2:$T$1953,20,FALSE)</f>
        <v>10024</v>
      </c>
      <c r="C1326" s="3" t="str">
        <f>VLOOKUP(B1326,Location!$A$2:$C$986,3,0)</f>
        <v>East</v>
      </c>
      <c r="D1326">
        <f>VLOOKUP(A1326,OrderProduct!A1326:F3277,6,0)</f>
        <v>432.44</v>
      </c>
    </row>
    <row r="1327" spans="1:4">
      <c r="A1327" s="3">
        <v>2382</v>
      </c>
      <c r="B1327">
        <f>VLOOKUP(A1327,OrderProduct!$A$2:$T$1953,20,FALSE)</f>
        <v>10024</v>
      </c>
      <c r="C1327" s="3" t="str">
        <f>VLOOKUP(B1327,Location!$A$2:$C$986,3,0)</f>
        <v>East</v>
      </c>
      <c r="D1327">
        <f>VLOOKUP(A1327,OrderProduct!A1327:F3278,6,0)</f>
        <v>72.83</v>
      </c>
    </row>
    <row r="1328" spans="1:4">
      <c r="A1328" s="3">
        <v>2382</v>
      </c>
      <c r="B1328">
        <f>VLOOKUP(A1328,OrderProduct!$A$2:$T$1953,20,FALSE)</f>
        <v>10024</v>
      </c>
      <c r="C1328" s="3" t="str">
        <f>VLOOKUP(B1328,Location!$A$2:$C$986,3,0)</f>
        <v>East</v>
      </c>
      <c r="D1328">
        <f>VLOOKUP(A1328,OrderProduct!A1328:F3279,6,0)</f>
        <v>86.8</v>
      </c>
    </row>
    <row r="1329" spans="1:4">
      <c r="A1329" s="3">
        <v>2385</v>
      </c>
      <c r="B1329">
        <f>VLOOKUP(A1329,OrderProduct!$A$2:$T$1953,20,FALSE)</f>
        <v>88001</v>
      </c>
      <c r="C1329" s="3" t="str">
        <f>VLOOKUP(B1329,Location!$A$2:$C$986,3,0)</f>
        <v>West</v>
      </c>
      <c r="D1329">
        <f>VLOOKUP(A1329,OrderProduct!A1329:F3280,6,0)</f>
        <v>1020.08</v>
      </c>
    </row>
    <row r="1330" spans="1:4">
      <c r="A1330" s="3">
        <v>2391</v>
      </c>
      <c r="B1330">
        <f>VLOOKUP(A1330,OrderProduct!$A$2:$T$1953,20,FALSE)</f>
        <v>11572</v>
      </c>
      <c r="C1330" s="3" t="str">
        <f>VLOOKUP(B1330,Location!$A$2:$C$986,3,0)</f>
        <v>East</v>
      </c>
      <c r="D1330">
        <f>VLOOKUP(A1330,OrderProduct!A1330:F3281,6,0)</f>
        <v>65.2</v>
      </c>
    </row>
    <row r="1331" spans="1:4">
      <c r="A1331" s="3">
        <v>2391</v>
      </c>
      <c r="B1331">
        <f>VLOOKUP(A1331,OrderProduct!$A$2:$T$1953,20,FALSE)</f>
        <v>11572</v>
      </c>
      <c r="C1331" s="3" t="str">
        <f>VLOOKUP(B1331,Location!$A$2:$C$986,3,0)</f>
        <v>East</v>
      </c>
      <c r="D1331">
        <f>VLOOKUP(A1331,OrderProduct!A1331:F3282,6,0)</f>
        <v>22.59</v>
      </c>
    </row>
    <row r="1332" spans="1:4">
      <c r="A1332" s="3">
        <v>2391</v>
      </c>
      <c r="B1332">
        <f>VLOOKUP(A1332,OrderProduct!$A$2:$T$1953,20,FALSE)</f>
        <v>11572</v>
      </c>
      <c r="C1332" s="3" t="str">
        <f>VLOOKUP(B1332,Location!$A$2:$C$986,3,0)</f>
        <v>East</v>
      </c>
      <c r="D1332">
        <f>VLOOKUP(A1332,OrderProduct!A1332:F3283,6,0)</f>
        <v>121.36</v>
      </c>
    </row>
    <row r="1333" spans="1:4">
      <c r="A1333" s="3">
        <v>2391</v>
      </c>
      <c r="B1333">
        <f>VLOOKUP(A1333,OrderProduct!$A$2:$T$1953,20,FALSE)</f>
        <v>11572</v>
      </c>
      <c r="C1333" s="3" t="str">
        <f>VLOOKUP(B1333,Location!$A$2:$C$986,3,0)</f>
        <v>East</v>
      </c>
      <c r="D1333">
        <f>VLOOKUP(A1333,OrderProduct!A1333:F3284,6,0)</f>
        <v>2013.67</v>
      </c>
    </row>
    <row r="1334" spans="1:4">
      <c r="A1334" s="3">
        <v>2393</v>
      </c>
      <c r="B1334">
        <f>VLOOKUP(A1334,OrderProduct!$A$2:$T$1953,20,FALSE)</f>
        <v>30076</v>
      </c>
      <c r="C1334" s="3" t="str">
        <f>VLOOKUP(B1334,Location!$A$2:$C$986,3,0)</f>
        <v>South</v>
      </c>
      <c r="D1334">
        <f>VLOOKUP(A1334,OrderProduct!A1334:F3285,6,0)</f>
        <v>641.11</v>
      </c>
    </row>
    <row r="1335" spans="1:4">
      <c r="A1335" s="3">
        <v>2393</v>
      </c>
      <c r="B1335">
        <f>VLOOKUP(A1335,OrderProduct!$A$2:$T$1953,20,FALSE)</f>
        <v>30076</v>
      </c>
      <c r="C1335" s="3" t="str">
        <f>VLOOKUP(B1335,Location!$A$2:$C$986,3,0)</f>
        <v>South</v>
      </c>
      <c r="D1335">
        <f>VLOOKUP(A1335,OrderProduct!A1335:F3286,6,0)</f>
        <v>25.35</v>
      </c>
    </row>
    <row r="1336" spans="1:4">
      <c r="A1336" s="3">
        <v>2394</v>
      </c>
      <c r="B1336">
        <f>VLOOKUP(A1336,OrderProduct!$A$2:$T$1953,20,FALSE)</f>
        <v>30328</v>
      </c>
      <c r="C1336" s="3" t="str">
        <f>VLOOKUP(B1336,Location!$A$2:$C$986,3,0)</f>
        <v>South</v>
      </c>
      <c r="D1336">
        <f>VLOOKUP(A1336,OrderProduct!A1336:F3287,6,0)</f>
        <v>316.28</v>
      </c>
    </row>
    <row r="1337" spans="1:4">
      <c r="A1337" s="3">
        <v>2394</v>
      </c>
      <c r="B1337">
        <f>VLOOKUP(A1337,OrderProduct!$A$2:$T$1953,20,FALSE)</f>
        <v>30328</v>
      </c>
      <c r="C1337" s="3" t="str">
        <f>VLOOKUP(B1337,Location!$A$2:$C$986,3,0)</f>
        <v>South</v>
      </c>
      <c r="D1337">
        <f>VLOOKUP(A1337,OrderProduct!A1337:F3288,6,0)</f>
        <v>87.21</v>
      </c>
    </row>
    <row r="1338" spans="1:4">
      <c r="A1338" s="3">
        <v>2395</v>
      </c>
      <c r="B1338">
        <f>VLOOKUP(A1338,OrderProduct!$A$2:$T$1953,20,FALSE)</f>
        <v>31401</v>
      </c>
      <c r="C1338" s="3" t="str">
        <f>VLOOKUP(B1338,Location!$A$2:$C$986,3,0)</f>
        <v>South</v>
      </c>
      <c r="D1338">
        <f>VLOOKUP(A1338,OrderProduct!A1338:F3289,6,0)</f>
        <v>40.15</v>
      </c>
    </row>
    <row r="1339" spans="1:4">
      <c r="A1339" s="3">
        <v>2398</v>
      </c>
      <c r="B1339">
        <f>VLOOKUP(A1339,OrderProduct!$A$2:$T$1953,20,FALSE)</f>
        <v>60103</v>
      </c>
      <c r="C1339" s="3" t="str">
        <f>VLOOKUP(B1339,Location!$A$2:$C$986,3,0)</f>
        <v>Central</v>
      </c>
      <c r="D1339">
        <f>VLOOKUP(A1339,OrderProduct!A1339:F3290,6,0)</f>
        <v>3707.05</v>
      </c>
    </row>
    <row r="1340" spans="1:4">
      <c r="A1340" s="3">
        <v>2417</v>
      </c>
      <c r="B1340">
        <f>VLOOKUP(A1340,OrderProduct!$A$2:$T$1953,20,FALSE)</f>
        <v>22124</v>
      </c>
      <c r="C1340" s="3" t="str">
        <f>VLOOKUP(B1340,Location!$A$2:$C$986,3,0)</f>
        <v>South</v>
      </c>
      <c r="D1340">
        <f>VLOOKUP(A1340,OrderProduct!A1340:F3291,6,0)</f>
        <v>1805.9</v>
      </c>
    </row>
    <row r="1341" spans="1:4">
      <c r="A1341" s="3">
        <v>2418</v>
      </c>
      <c r="B1341">
        <f>VLOOKUP(A1341,OrderProduct!$A$2:$T$1953,20,FALSE)</f>
        <v>23805</v>
      </c>
      <c r="C1341" s="3" t="str">
        <f>VLOOKUP(B1341,Location!$A$2:$C$986,3,0)</f>
        <v>South</v>
      </c>
      <c r="D1341">
        <f>VLOOKUP(A1341,OrderProduct!A1341:F3292,6,0)</f>
        <v>311.41</v>
      </c>
    </row>
    <row r="1342" spans="1:4">
      <c r="A1342" s="3">
        <v>2418</v>
      </c>
      <c r="B1342">
        <f>VLOOKUP(A1342,OrderProduct!$A$2:$T$1953,20,FALSE)</f>
        <v>23805</v>
      </c>
      <c r="C1342" s="3" t="str">
        <f>VLOOKUP(B1342,Location!$A$2:$C$986,3,0)</f>
        <v>South</v>
      </c>
      <c r="D1342">
        <f>VLOOKUP(A1342,OrderProduct!A1342:F3293,6,0)</f>
        <v>2805.18</v>
      </c>
    </row>
    <row r="1343" spans="1:4">
      <c r="A1343" s="3">
        <v>2418</v>
      </c>
      <c r="B1343">
        <f>VLOOKUP(A1343,OrderProduct!$A$2:$T$1953,20,FALSE)</f>
        <v>23805</v>
      </c>
      <c r="C1343" s="3" t="str">
        <f>VLOOKUP(B1343,Location!$A$2:$C$986,3,0)</f>
        <v>South</v>
      </c>
      <c r="D1343">
        <f>VLOOKUP(A1343,OrderProduct!A1343:F3294,6,0)</f>
        <v>29.85</v>
      </c>
    </row>
    <row r="1344" spans="1:4">
      <c r="A1344" s="3">
        <v>2419</v>
      </c>
      <c r="B1344">
        <f>VLOOKUP(A1344,OrderProduct!$A$2:$T$1953,20,FALSE)</f>
        <v>23701</v>
      </c>
      <c r="C1344" s="3" t="str">
        <f>VLOOKUP(B1344,Location!$A$2:$C$986,3,0)</f>
        <v>South</v>
      </c>
      <c r="D1344">
        <f>VLOOKUP(A1344,OrderProduct!A1344:F3295,6,0)</f>
        <v>366.44</v>
      </c>
    </row>
    <row r="1345" spans="1:4">
      <c r="A1345" s="3">
        <v>2419</v>
      </c>
      <c r="B1345">
        <f>VLOOKUP(A1345,OrderProduct!$A$2:$T$1953,20,FALSE)</f>
        <v>23701</v>
      </c>
      <c r="C1345" s="3" t="str">
        <f>VLOOKUP(B1345,Location!$A$2:$C$986,3,0)</f>
        <v>South</v>
      </c>
      <c r="D1345">
        <f>VLOOKUP(A1345,OrderProduct!A1345:F3296,6,0)</f>
        <v>69.75</v>
      </c>
    </row>
    <row r="1346" spans="1:4">
      <c r="A1346" s="3">
        <v>2420</v>
      </c>
      <c r="B1346">
        <f>VLOOKUP(A1346,OrderProduct!$A$2:$T$1953,20,FALSE)</f>
        <v>23223</v>
      </c>
      <c r="C1346" s="3" t="str">
        <f>VLOOKUP(B1346,Location!$A$2:$C$986,3,0)</f>
        <v>South</v>
      </c>
      <c r="D1346">
        <f>VLOOKUP(A1346,OrderProduct!A1346:F3297,6,0)</f>
        <v>5.5</v>
      </c>
    </row>
    <row r="1347" spans="1:4">
      <c r="A1347" s="3">
        <v>2422</v>
      </c>
      <c r="B1347">
        <f>VLOOKUP(A1347,OrderProduct!$A$2:$T$1953,20,FALSE)</f>
        <v>77340</v>
      </c>
      <c r="C1347" s="3" t="str">
        <f>VLOOKUP(B1347,Location!$A$2:$C$986,3,0)</f>
        <v>Central</v>
      </c>
      <c r="D1347">
        <f>VLOOKUP(A1347,OrderProduct!A1347:F3298,6,0)</f>
        <v>62.46</v>
      </c>
    </row>
    <row r="1348" spans="1:4">
      <c r="A1348" s="3">
        <v>2422</v>
      </c>
      <c r="B1348">
        <f>VLOOKUP(A1348,OrderProduct!$A$2:$T$1953,20,FALSE)</f>
        <v>77340</v>
      </c>
      <c r="C1348" s="3" t="str">
        <f>VLOOKUP(B1348,Location!$A$2:$C$986,3,0)</f>
        <v>Central</v>
      </c>
      <c r="D1348">
        <f>VLOOKUP(A1348,OrderProduct!A1348:F3299,6,0)</f>
        <v>667.84</v>
      </c>
    </row>
    <row r="1349" spans="1:4">
      <c r="A1349" s="3">
        <v>2423</v>
      </c>
      <c r="B1349">
        <f>VLOOKUP(A1349,OrderProduct!$A$2:$T$1953,20,FALSE)</f>
        <v>76053</v>
      </c>
      <c r="C1349" s="3" t="str">
        <f>VLOOKUP(B1349,Location!$A$2:$C$986,3,0)</f>
        <v>Central</v>
      </c>
      <c r="D1349">
        <f>VLOOKUP(A1349,OrderProduct!A1349:F3300,6,0)</f>
        <v>28.11</v>
      </c>
    </row>
    <row r="1350" spans="1:4">
      <c r="A1350" s="3">
        <v>2426</v>
      </c>
      <c r="B1350">
        <f>VLOOKUP(A1350,OrderProduct!$A$2:$T$1953,20,FALSE)</f>
        <v>75061</v>
      </c>
      <c r="C1350" s="3" t="str">
        <f>VLOOKUP(B1350,Location!$A$2:$C$986,3,0)</f>
        <v>Central</v>
      </c>
      <c r="D1350">
        <f>VLOOKUP(A1350,OrderProduct!A1350:F3301,6,0)</f>
        <v>292.23</v>
      </c>
    </row>
    <row r="1351" spans="1:4">
      <c r="A1351" s="3">
        <v>2426</v>
      </c>
      <c r="B1351">
        <f>VLOOKUP(A1351,OrderProduct!$A$2:$T$1953,20,FALSE)</f>
        <v>75061</v>
      </c>
      <c r="C1351" s="3" t="str">
        <f>VLOOKUP(B1351,Location!$A$2:$C$986,3,0)</f>
        <v>Central</v>
      </c>
      <c r="D1351">
        <f>VLOOKUP(A1351,OrderProduct!A1351:F3302,6,0)</f>
        <v>772.56</v>
      </c>
    </row>
    <row r="1352" spans="1:4">
      <c r="A1352" s="3">
        <v>2426</v>
      </c>
      <c r="B1352">
        <f>VLOOKUP(A1352,OrderProduct!$A$2:$T$1953,20,FALSE)</f>
        <v>75061</v>
      </c>
      <c r="C1352" s="3" t="str">
        <f>VLOOKUP(B1352,Location!$A$2:$C$986,3,0)</f>
        <v>Central</v>
      </c>
      <c r="D1352">
        <f>VLOOKUP(A1352,OrderProduct!A1352:F3303,6,0)</f>
        <v>19.97</v>
      </c>
    </row>
    <row r="1353" spans="1:4">
      <c r="A1353" s="3">
        <v>2427</v>
      </c>
      <c r="B1353">
        <f>VLOOKUP(A1353,OrderProduct!$A$2:$T$1953,20,FALSE)</f>
        <v>76248</v>
      </c>
      <c r="C1353" s="3" t="str">
        <f>VLOOKUP(B1353,Location!$A$2:$C$986,3,0)</f>
        <v>Central</v>
      </c>
      <c r="D1353">
        <f>VLOOKUP(A1353,OrderProduct!A1353:F3304,6,0)</f>
        <v>660.03</v>
      </c>
    </row>
    <row r="1354" spans="1:4">
      <c r="A1354" s="3">
        <v>2430</v>
      </c>
      <c r="B1354">
        <f>VLOOKUP(A1354,OrderProduct!$A$2:$T$1953,20,FALSE)</f>
        <v>76541</v>
      </c>
      <c r="C1354" s="3" t="str">
        <f>VLOOKUP(B1354,Location!$A$2:$C$986,3,0)</f>
        <v>Central</v>
      </c>
      <c r="D1354">
        <f>VLOOKUP(A1354,OrderProduct!A1354:F3305,6,0)</f>
        <v>1033.56</v>
      </c>
    </row>
    <row r="1355" spans="1:4">
      <c r="A1355" s="3">
        <v>2430</v>
      </c>
      <c r="B1355">
        <f>VLOOKUP(A1355,OrderProduct!$A$2:$T$1953,20,FALSE)</f>
        <v>76541</v>
      </c>
      <c r="C1355" s="3" t="str">
        <f>VLOOKUP(B1355,Location!$A$2:$C$986,3,0)</f>
        <v>Central</v>
      </c>
      <c r="D1355">
        <f>VLOOKUP(A1355,OrderProduct!A1355:F3306,6,0)</f>
        <v>495.82</v>
      </c>
    </row>
    <row r="1356" spans="1:4">
      <c r="A1356" s="3">
        <v>2430</v>
      </c>
      <c r="B1356">
        <f>VLOOKUP(A1356,OrderProduct!$A$2:$T$1953,20,FALSE)</f>
        <v>76541</v>
      </c>
      <c r="C1356" s="3" t="str">
        <f>VLOOKUP(B1356,Location!$A$2:$C$986,3,0)</f>
        <v>Central</v>
      </c>
      <c r="D1356">
        <f>VLOOKUP(A1356,OrderProduct!A1356:F3307,6,0)</f>
        <v>4086.5</v>
      </c>
    </row>
    <row r="1357" spans="1:4">
      <c r="A1357" s="3">
        <v>2431</v>
      </c>
      <c r="B1357">
        <f>VLOOKUP(A1357,OrderProduct!$A$2:$T$1953,20,FALSE)</f>
        <v>90004</v>
      </c>
      <c r="C1357" s="3" t="str">
        <f>VLOOKUP(B1357,Location!$A$2:$C$986,3,0)</f>
        <v>West</v>
      </c>
      <c r="D1357">
        <f>VLOOKUP(A1357,OrderProduct!A1357:F3308,6,0)</f>
        <v>375.03</v>
      </c>
    </row>
    <row r="1358" spans="1:4">
      <c r="A1358" s="3">
        <v>2431</v>
      </c>
      <c r="B1358">
        <f>VLOOKUP(A1358,OrderProduct!$A$2:$T$1953,20,FALSE)</f>
        <v>90004</v>
      </c>
      <c r="C1358" s="3" t="str">
        <f>VLOOKUP(B1358,Location!$A$2:$C$986,3,0)</f>
        <v>West</v>
      </c>
      <c r="D1358">
        <f>VLOOKUP(A1358,OrderProduct!A1358:F3309,6,0)</f>
        <v>22.11</v>
      </c>
    </row>
    <row r="1359" spans="1:4">
      <c r="A1359" s="3">
        <v>2432</v>
      </c>
      <c r="B1359">
        <f>VLOOKUP(A1359,OrderProduct!$A$2:$T$1953,20,FALSE)</f>
        <v>73110</v>
      </c>
      <c r="C1359" s="3" t="str">
        <f>VLOOKUP(B1359,Location!$A$2:$C$986,3,0)</f>
        <v>Central</v>
      </c>
      <c r="D1359">
        <f>VLOOKUP(A1359,OrderProduct!A1359:F3310,6,0)</f>
        <v>2875.35</v>
      </c>
    </row>
    <row r="1360" spans="1:4">
      <c r="A1360" s="3">
        <v>2432</v>
      </c>
      <c r="B1360">
        <f>VLOOKUP(A1360,OrderProduct!$A$2:$T$1953,20,FALSE)</f>
        <v>73110</v>
      </c>
      <c r="C1360" s="3" t="str">
        <f>VLOOKUP(B1360,Location!$A$2:$C$986,3,0)</f>
        <v>Central</v>
      </c>
      <c r="D1360">
        <f>VLOOKUP(A1360,OrderProduct!A1360:F3311,6,0)</f>
        <v>460.87</v>
      </c>
    </row>
    <row r="1361" spans="1:4">
      <c r="A1361" s="3">
        <v>2433</v>
      </c>
      <c r="B1361">
        <f>VLOOKUP(A1361,OrderProduct!$A$2:$T$1953,20,FALSE)</f>
        <v>73160</v>
      </c>
      <c r="C1361" s="3" t="str">
        <f>VLOOKUP(B1361,Location!$A$2:$C$986,3,0)</f>
        <v>Central</v>
      </c>
      <c r="D1361">
        <f>VLOOKUP(A1361,OrderProduct!A1361:F3312,6,0)</f>
        <v>29.5</v>
      </c>
    </row>
    <row r="1362" spans="1:4">
      <c r="A1362" s="3">
        <v>2437</v>
      </c>
      <c r="B1362">
        <f>VLOOKUP(A1362,OrderProduct!$A$2:$T$1953,20,FALSE)</f>
        <v>53150</v>
      </c>
      <c r="C1362" s="3" t="str">
        <f>VLOOKUP(B1362,Location!$A$2:$C$986,3,0)</f>
        <v>Central</v>
      </c>
      <c r="D1362">
        <f>VLOOKUP(A1362,OrderProduct!A1362:F3313,6,0)</f>
        <v>58.33</v>
      </c>
    </row>
    <row r="1363" spans="1:4">
      <c r="A1363" s="3">
        <v>2441</v>
      </c>
      <c r="B1363">
        <f>VLOOKUP(A1363,OrderProduct!$A$2:$T$1953,20,FALSE)</f>
        <v>32935</v>
      </c>
      <c r="C1363" s="3" t="str">
        <f>VLOOKUP(B1363,Location!$A$2:$C$986,3,0)</f>
        <v>South</v>
      </c>
      <c r="D1363">
        <f>VLOOKUP(A1363,OrderProduct!A1363:F3314,6,0)</f>
        <v>20.42</v>
      </c>
    </row>
    <row r="1364" spans="1:4">
      <c r="A1364" s="3">
        <v>2442</v>
      </c>
      <c r="B1364">
        <f>VLOOKUP(A1364,OrderProduct!$A$2:$T$1953,20,FALSE)</f>
        <v>32953</v>
      </c>
      <c r="C1364" s="3" t="str">
        <f>VLOOKUP(B1364,Location!$A$2:$C$986,3,0)</f>
        <v>South</v>
      </c>
      <c r="D1364">
        <f>VLOOKUP(A1364,OrderProduct!A1364:F3315,6,0)</f>
        <v>26.07</v>
      </c>
    </row>
    <row r="1365" spans="1:4">
      <c r="A1365" s="3">
        <v>2443</v>
      </c>
      <c r="B1365">
        <f>VLOOKUP(A1365,OrderProduct!$A$2:$T$1953,20,FALSE)</f>
        <v>33142</v>
      </c>
      <c r="C1365" s="3" t="str">
        <f>VLOOKUP(B1365,Location!$A$2:$C$986,3,0)</f>
        <v>South</v>
      </c>
      <c r="D1365">
        <f>VLOOKUP(A1365,OrderProduct!A1365:F3316,6,0)</f>
        <v>119.29</v>
      </c>
    </row>
    <row r="1366" spans="1:4">
      <c r="A1366" s="3">
        <v>2443</v>
      </c>
      <c r="B1366">
        <f>VLOOKUP(A1366,OrderProduct!$A$2:$T$1953,20,FALSE)</f>
        <v>33142</v>
      </c>
      <c r="C1366" s="3" t="str">
        <f>VLOOKUP(B1366,Location!$A$2:$C$986,3,0)</f>
        <v>South</v>
      </c>
      <c r="D1366">
        <f>VLOOKUP(A1366,OrderProduct!A1366:F3317,6,0)</f>
        <v>3.08</v>
      </c>
    </row>
    <row r="1367" spans="1:4">
      <c r="A1367" s="3">
        <v>2448</v>
      </c>
      <c r="B1367">
        <f>VLOOKUP(A1367,OrderProduct!$A$2:$T$1953,20,FALSE)</f>
        <v>55410</v>
      </c>
      <c r="C1367" s="3" t="str">
        <f>VLOOKUP(B1367,Location!$A$2:$C$986,3,0)</f>
        <v>Central</v>
      </c>
      <c r="D1367">
        <f>VLOOKUP(A1367,OrderProduct!A1367:F3318,6,0)</f>
        <v>69.46</v>
      </c>
    </row>
    <row r="1368" spans="1:4">
      <c r="A1368" s="3">
        <v>2450</v>
      </c>
      <c r="B1368">
        <f>VLOOKUP(A1368,OrderProduct!$A$2:$T$1953,20,FALSE)</f>
        <v>53545</v>
      </c>
      <c r="C1368" s="3" t="str">
        <f>VLOOKUP(B1368,Location!$A$2:$C$986,3,0)</f>
        <v>Central</v>
      </c>
      <c r="D1368">
        <f>VLOOKUP(A1368,OrderProduct!A1368:F3319,6,0)</f>
        <v>1145.72</v>
      </c>
    </row>
    <row r="1369" spans="1:4">
      <c r="A1369" s="3">
        <v>2454</v>
      </c>
      <c r="B1369">
        <f>VLOOKUP(A1369,OrderProduct!$A$2:$T$1953,20,FALSE)</f>
        <v>35244</v>
      </c>
      <c r="C1369" s="3" t="str">
        <f>VLOOKUP(B1369,Location!$A$2:$C$986,3,0)</f>
        <v>South</v>
      </c>
      <c r="D1369">
        <f>VLOOKUP(A1369,OrderProduct!A1369:F3320,6,0)</f>
        <v>87.11</v>
      </c>
    </row>
    <row r="1370" spans="1:4">
      <c r="A1370" s="3">
        <v>2456</v>
      </c>
      <c r="B1370">
        <f>VLOOKUP(A1370,OrderProduct!$A$2:$T$1953,20,FALSE)</f>
        <v>36608</v>
      </c>
      <c r="C1370" s="3" t="str">
        <f>VLOOKUP(B1370,Location!$A$2:$C$986,3,0)</f>
        <v>South</v>
      </c>
      <c r="D1370">
        <f>VLOOKUP(A1370,OrderProduct!A1370:F3321,6,0)</f>
        <v>170.46</v>
      </c>
    </row>
    <row r="1371" spans="1:4">
      <c r="A1371" s="3">
        <v>2456</v>
      </c>
      <c r="B1371">
        <f>VLOOKUP(A1371,OrderProduct!$A$2:$T$1953,20,FALSE)</f>
        <v>36608</v>
      </c>
      <c r="C1371" s="3" t="str">
        <f>VLOOKUP(B1371,Location!$A$2:$C$986,3,0)</f>
        <v>South</v>
      </c>
      <c r="D1371">
        <f>VLOOKUP(A1371,OrderProduct!A1371:F3322,6,0)</f>
        <v>4.95</v>
      </c>
    </row>
    <row r="1372" spans="1:4">
      <c r="A1372" s="3">
        <v>2457</v>
      </c>
      <c r="B1372">
        <f>VLOOKUP(A1372,OrderProduct!$A$2:$T$1953,20,FALSE)</f>
        <v>55014</v>
      </c>
      <c r="C1372" s="3" t="str">
        <f>VLOOKUP(B1372,Location!$A$2:$C$986,3,0)</f>
        <v>Central</v>
      </c>
      <c r="D1372">
        <f>VLOOKUP(A1372,OrderProduct!A1372:F3323,6,0)</f>
        <v>461.24</v>
      </c>
    </row>
    <row r="1373" spans="1:4">
      <c r="A1373" s="3">
        <v>2458</v>
      </c>
      <c r="B1373">
        <f>VLOOKUP(A1373,OrderProduct!$A$2:$T$1953,20,FALSE)</f>
        <v>55410</v>
      </c>
      <c r="C1373" s="3" t="str">
        <f>VLOOKUP(B1373,Location!$A$2:$C$986,3,0)</f>
        <v>Central</v>
      </c>
      <c r="D1373">
        <f>VLOOKUP(A1373,OrderProduct!A1373:F3324,6,0)</f>
        <v>618.85</v>
      </c>
    </row>
    <row r="1374" spans="1:4">
      <c r="A1374" s="3">
        <v>2458</v>
      </c>
      <c r="B1374">
        <f>VLOOKUP(A1374,OrderProduct!$A$2:$T$1953,20,FALSE)</f>
        <v>55410</v>
      </c>
      <c r="C1374" s="3" t="str">
        <f>VLOOKUP(B1374,Location!$A$2:$C$986,3,0)</f>
        <v>Central</v>
      </c>
      <c r="D1374">
        <f>VLOOKUP(A1374,OrderProduct!A1374:F3325,6,0)</f>
        <v>115.99</v>
      </c>
    </row>
    <row r="1375" spans="1:4">
      <c r="A1375" s="3">
        <v>2460</v>
      </c>
      <c r="B1375">
        <f>VLOOKUP(A1375,OrderProduct!$A$2:$T$1953,20,FALSE)</f>
        <v>10035</v>
      </c>
      <c r="C1375" s="3" t="str">
        <f>VLOOKUP(B1375,Location!$A$2:$C$986,3,0)</f>
        <v>East</v>
      </c>
      <c r="D1375">
        <f>VLOOKUP(A1375,OrderProduct!A1375:F3326,6,0)</f>
        <v>19.46</v>
      </c>
    </row>
    <row r="1376" spans="1:4">
      <c r="A1376" s="3">
        <v>2460</v>
      </c>
      <c r="B1376">
        <f>VLOOKUP(A1376,OrderProduct!$A$2:$T$1953,20,FALSE)</f>
        <v>10035</v>
      </c>
      <c r="C1376" s="3" t="str">
        <f>VLOOKUP(B1376,Location!$A$2:$C$986,3,0)</f>
        <v>East</v>
      </c>
      <c r="D1376">
        <f>VLOOKUP(A1376,OrderProduct!A1376:F3327,6,0)</f>
        <v>44.75</v>
      </c>
    </row>
    <row r="1377" spans="1:4">
      <c r="A1377" s="3">
        <v>2464</v>
      </c>
      <c r="B1377">
        <f>VLOOKUP(A1377,OrderProduct!$A$2:$T$1953,20,FALSE)</f>
        <v>71111</v>
      </c>
      <c r="C1377" s="3" t="str">
        <f>VLOOKUP(B1377,Location!$A$2:$C$986,3,0)</f>
        <v>South</v>
      </c>
      <c r="D1377">
        <f>VLOOKUP(A1377,OrderProduct!A1377:F3328,6,0)</f>
        <v>191.73</v>
      </c>
    </row>
    <row r="1378" spans="1:4">
      <c r="A1378" s="3">
        <v>2464</v>
      </c>
      <c r="B1378">
        <f>VLOOKUP(A1378,OrderProduct!$A$2:$T$1953,20,FALSE)</f>
        <v>71111</v>
      </c>
      <c r="C1378" s="3" t="str">
        <f>VLOOKUP(B1378,Location!$A$2:$C$986,3,0)</f>
        <v>South</v>
      </c>
      <c r="D1378">
        <f>VLOOKUP(A1378,OrderProduct!A1378:F3329,6,0)</f>
        <v>473.53</v>
      </c>
    </row>
    <row r="1379" spans="1:4">
      <c r="A1379" s="3">
        <v>2464</v>
      </c>
      <c r="B1379">
        <f>VLOOKUP(A1379,OrderProduct!$A$2:$T$1953,20,FALSE)</f>
        <v>71111</v>
      </c>
      <c r="C1379" s="3" t="str">
        <f>VLOOKUP(B1379,Location!$A$2:$C$986,3,0)</f>
        <v>South</v>
      </c>
      <c r="D1379">
        <f>VLOOKUP(A1379,OrderProduct!A1379:F3330,6,0)</f>
        <v>400.47</v>
      </c>
    </row>
    <row r="1380" spans="1:4">
      <c r="A1380" s="3">
        <v>2464</v>
      </c>
      <c r="B1380">
        <f>VLOOKUP(A1380,OrderProduct!$A$2:$T$1953,20,FALSE)</f>
        <v>71111</v>
      </c>
      <c r="C1380" s="3" t="str">
        <f>VLOOKUP(B1380,Location!$A$2:$C$986,3,0)</f>
        <v>South</v>
      </c>
      <c r="D1380">
        <f>VLOOKUP(A1380,OrderProduct!A1380:F3331,6,0)</f>
        <v>84.76</v>
      </c>
    </row>
    <row r="1381" spans="1:4">
      <c r="A1381" s="3">
        <v>2466</v>
      </c>
      <c r="B1381">
        <f>VLOOKUP(A1381,OrderProduct!$A$2:$T$1953,20,FALSE)</f>
        <v>49783</v>
      </c>
      <c r="C1381" s="3" t="str">
        <f>VLOOKUP(B1381,Location!$A$2:$C$986,3,0)</f>
        <v>Central</v>
      </c>
      <c r="D1381">
        <f>VLOOKUP(A1381,OrderProduct!A1381:F3332,6,0)</f>
        <v>104.84</v>
      </c>
    </row>
    <row r="1382" spans="1:4">
      <c r="A1382" s="3">
        <v>2466</v>
      </c>
      <c r="B1382">
        <f>VLOOKUP(A1382,OrderProduct!$A$2:$T$1953,20,FALSE)</f>
        <v>49783</v>
      </c>
      <c r="C1382" s="3" t="str">
        <f>VLOOKUP(B1382,Location!$A$2:$C$986,3,0)</f>
        <v>Central</v>
      </c>
      <c r="D1382">
        <f>VLOOKUP(A1382,OrderProduct!A1382:F3333,6,0)</f>
        <v>1527.97</v>
      </c>
    </row>
    <row r="1383" spans="1:4">
      <c r="A1383" s="3">
        <v>2466</v>
      </c>
      <c r="B1383">
        <f>VLOOKUP(A1383,OrderProduct!$A$2:$T$1953,20,FALSE)</f>
        <v>49783</v>
      </c>
      <c r="C1383" s="3" t="str">
        <f>VLOOKUP(B1383,Location!$A$2:$C$986,3,0)</f>
        <v>Central</v>
      </c>
      <c r="D1383">
        <f>VLOOKUP(A1383,OrderProduct!A1383:F3334,6,0)</f>
        <v>110.86</v>
      </c>
    </row>
    <row r="1384" spans="1:4">
      <c r="A1384" s="3">
        <v>2468</v>
      </c>
      <c r="B1384">
        <f>VLOOKUP(A1384,OrderProduct!$A$2:$T$1953,20,FALSE)</f>
        <v>28144</v>
      </c>
      <c r="C1384" s="3" t="str">
        <f>VLOOKUP(B1384,Location!$A$2:$C$986,3,0)</f>
        <v>South</v>
      </c>
      <c r="D1384">
        <f>VLOOKUP(A1384,OrderProduct!A1384:F3335,6,0)</f>
        <v>97.98</v>
      </c>
    </row>
    <row r="1385" spans="1:4">
      <c r="A1385" s="3">
        <v>2468</v>
      </c>
      <c r="B1385">
        <f>VLOOKUP(A1385,OrderProduct!$A$2:$T$1953,20,FALSE)</f>
        <v>28144</v>
      </c>
      <c r="C1385" s="3" t="str">
        <f>VLOOKUP(B1385,Location!$A$2:$C$986,3,0)</f>
        <v>South</v>
      </c>
      <c r="D1385">
        <f>VLOOKUP(A1385,OrderProduct!A1385:F3336,6,0)</f>
        <v>799.76</v>
      </c>
    </row>
    <row r="1386" spans="1:4">
      <c r="A1386" s="3">
        <v>2472</v>
      </c>
      <c r="B1386">
        <f>VLOOKUP(A1386,OrderProduct!$A$2:$T$1953,20,FALSE)</f>
        <v>60432</v>
      </c>
      <c r="C1386" s="3" t="str">
        <f>VLOOKUP(B1386,Location!$A$2:$C$986,3,0)</f>
        <v>Central</v>
      </c>
      <c r="D1386">
        <f>VLOOKUP(A1386,OrderProduct!A1386:F3337,6,0)</f>
        <v>609.09</v>
      </c>
    </row>
    <row r="1387" spans="1:4">
      <c r="A1387" s="3">
        <v>2481</v>
      </c>
      <c r="B1387">
        <f>VLOOKUP(A1387,OrderProduct!$A$2:$T$1953,20,FALSE)</f>
        <v>70506</v>
      </c>
      <c r="C1387" s="3" t="str">
        <f>VLOOKUP(B1387,Location!$A$2:$C$986,3,0)</f>
        <v>South</v>
      </c>
      <c r="D1387">
        <f>VLOOKUP(A1387,OrderProduct!A1387:F3338,6,0)</f>
        <v>2761.94</v>
      </c>
    </row>
    <row r="1388" spans="1:4">
      <c r="A1388" s="3">
        <v>2484</v>
      </c>
      <c r="B1388">
        <f>VLOOKUP(A1388,OrderProduct!$A$2:$T$1953,20,FALSE)</f>
        <v>33881</v>
      </c>
      <c r="C1388" s="3" t="str">
        <f>VLOOKUP(B1388,Location!$A$2:$C$986,3,0)</f>
        <v>South</v>
      </c>
      <c r="D1388">
        <f>VLOOKUP(A1388,OrderProduct!A1388:F3339,6,0)</f>
        <v>19.12</v>
      </c>
    </row>
    <row r="1389" spans="1:4">
      <c r="A1389" s="3">
        <v>2484</v>
      </c>
      <c r="B1389">
        <f>VLOOKUP(A1389,OrderProduct!$A$2:$T$1953,20,FALSE)</f>
        <v>33881</v>
      </c>
      <c r="C1389" s="3" t="str">
        <f>VLOOKUP(B1389,Location!$A$2:$C$986,3,0)</f>
        <v>South</v>
      </c>
      <c r="D1389">
        <f>VLOOKUP(A1389,OrderProduct!A1389:F3340,6,0)</f>
        <v>186.64</v>
      </c>
    </row>
    <row r="1390" spans="1:4">
      <c r="A1390" s="3">
        <v>2486</v>
      </c>
      <c r="B1390">
        <f>VLOOKUP(A1390,OrderProduct!$A$2:$T$1953,20,FALSE)</f>
        <v>30458</v>
      </c>
      <c r="C1390" s="3" t="str">
        <f>VLOOKUP(B1390,Location!$A$2:$C$986,3,0)</f>
        <v>South</v>
      </c>
      <c r="D1390">
        <f>VLOOKUP(A1390,OrderProduct!A1390:F3341,6,0)</f>
        <v>17.42</v>
      </c>
    </row>
    <row r="1391" spans="1:4">
      <c r="A1391" s="3">
        <v>2486</v>
      </c>
      <c r="B1391">
        <f>VLOOKUP(A1391,OrderProduct!$A$2:$T$1953,20,FALSE)</f>
        <v>30458</v>
      </c>
      <c r="C1391" s="3" t="str">
        <f>VLOOKUP(B1391,Location!$A$2:$C$986,3,0)</f>
        <v>South</v>
      </c>
      <c r="D1391">
        <f>VLOOKUP(A1391,OrderProduct!A1391:F3342,6,0)</f>
        <v>51.86</v>
      </c>
    </row>
    <row r="1392" spans="1:4">
      <c r="A1392" s="3">
        <v>2486</v>
      </c>
      <c r="B1392">
        <f>VLOOKUP(A1392,OrderProduct!$A$2:$T$1953,20,FALSE)</f>
        <v>30458</v>
      </c>
      <c r="C1392" s="3" t="str">
        <f>VLOOKUP(B1392,Location!$A$2:$C$986,3,0)</f>
        <v>South</v>
      </c>
      <c r="D1392">
        <f>VLOOKUP(A1392,OrderProduct!A1392:F3343,6,0)</f>
        <v>222.71</v>
      </c>
    </row>
    <row r="1393" spans="1:4">
      <c r="A1393" s="3">
        <v>2487</v>
      </c>
      <c r="B1393">
        <f>VLOOKUP(A1393,OrderProduct!$A$2:$T$1953,20,FALSE)</f>
        <v>30084</v>
      </c>
      <c r="C1393" s="3" t="str">
        <f>VLOOKUP(B1393,Location!$A$2:$C$986,3,0)</f>
        <v>South</v>
      </c>
      <c r="D1393">
        <f>VLOOKUP(A1393,OrderProduct!A1393:F3344,6,0)</f>
        <v>220.52</v>
      </c>
    </row>
    <row r="1394" spans="1:4">
      <c r="A1394" s="3">
        <v>2487</v>
      </c>
      <c r="B1394">
        <f>VLOOKUP(A1394,OrderProduct!$A$2:$T$1953,20,FALSE)</f>
        <v>30084</v>
      </c>
      <c r="C1394" s="3" t="str">
        <f>VLOOKUP(B1394,Location!$A$2:$C$986,3,0)</f>
        <v>South</v>
      </c>
      <c r="D1394">
        <f>VLOOKUP(A1394,OrderProduct!A1394:F3345,6,0)</f>
        <v>562.93</v>
      </c>
    </row>
    <row r="1395" spans="1:4">
      <c r="A1395" s="3">
        <v>2487</v>
      </c>
      <c r="B1395">
        <f>VLOOKUP(A1395,OrderProduct!$A$2:$T$1953,20,FALSE)</f>
        <v>30084</v>
      </c>
      <c r="C1395" s="3" t="str">
        <f>VLOOKUP(B1395,Location!$A$2:$C$986,3,0)</f>
        <v>South</v>
      </c>
      <c r="D1395">
        <f>VLOOKUP(A1395,OrderProduct!A1395:F3346,6,0)</f>
        <v>29.18</v>
      </c>
    </row>
    <row r="1396" spans="1:4">
      <c r="A1396" s="3">
        <v>2488</v>
      </c>
      <c r="B1396">
        <f>VLOOKUP(A1396,OrderProduct!$A$2:$T$1953,20,FALSE)</f>
        <v>72023</v>
      </c>
      <c r="C1396" s="3" t="str">
        <f>VLOOKUP(B1396,Location!$A$2:$C$986,3,0)</f>
        <v>South</v>
      </c>
      <c r="D1396">
        <f>VLOOKUP(A1396,OrderProduct!A1396:F3347,6,0)</f>
        <v>214.14</v>
      </c>
    </row>
    <row r="1397" spans="1:4">
      <c r="A1397" s="3">
        <v>2488</v>
      </c>
      <c r="B1397">
        <f>VLOOKUP(A1397,OrderProduct!$A$2:$T$1953,20,FALSE)</f>
        <v>72023</v>
      </c>
      <c r="C1397" s="3" t="str">
        <f>VLOOKUP(B1397,Location!$A$2:$C$986,3,0)</f>
        <v>South</v>
      </c>
      <c r="D1397">
        <f>VLOOKUP(A1397,OrderProduct!A1397:F3348,6,0)</f>
        <v>1634.13</v>
      </c>
    </row>
    <row r="1398" spans="1:4">
      <c r="A1398" s="3">
        <v>2489</v>
      </c>
      <c r="B1398">
        <f>VLOOKUP(A1398,OrderProduct!$A$2:$T$1953,20,FALSE)</f>
        <v>94521</v>
      </c>
      <c r="C1398" s="3" t="str">
        <f>VLOOKUP(B1398,Location!$A$2:$C$986,3,0)</f>
        <v>West</v>
      </c>
      <c r="D1398">
        <f>VLOOKUP(A1398,OrderProduct!A1398:F3349,6,0)</f>
        <v>139.49</v>
      </c>
    </row>
    <row r="1399" spans="1:4">
      <c r="A1399" s="3">
        <v>2489</v>
      </c>
      <c r="B1399">
        <f>VLOOKUP(A1399,OrderProduct!$A$2:$T$1953,20,FALSE)</f>
        <v>94521</v>
      </c>
      <c r="C1399" s="3" t="str">
        <f>VLOOKUP(B1399,Location!$A$2:$C$986,3,0)</f>
        <v>West</v>
      </c>
      <c r="D1399">
        <f>VLOOKUP(A1399,OrderProduct!A1399:F3350,6,0)</f>
        <v>1952.43</v>
      </c>
    </row>
    <row r="1400" spans="1:4">
      <c r="A1400" s="3">
        <v>2489</v>
      </c>
      <c r="B1400">
        <f>VLOOKUP(A1400,OrderProduct!$A$2:$T$1953,20,FALSE)</f>
        <v>94521</v>
      </c>
      <c r="C1400" s="3" t="str">
        <f>VLOOKUP(B1400,Location!$A$2:$C$986,3,0)</f>
        <v>West</v>
      </c>
      <c r="D1400">
        <f>VLOOKUP(A1400,OrderProduct!A1400:F3351,6,0)</f>
        <v>1170.21</v>
      </c>
    </row>
    <row r="1401" spans="1:4">
      <c r="A1401" s="3">
        <v>2490</v>
      </c>
      <c r="B1401">
        <f>VLOOKUP(A1401,OrderProduct!$A$2:$T$1953,20,FALSE)</f>
        <v>92627</v>
      </c>
      <c r="C1401" s="3" t="str">
        <f>VLOOKUP(B1401,Location!$A$2:$C$986,3,0)</f>
        <v>West</v>
      </c>
      <c r="D1401">
        <f>VLOOKUP(A1401,OrderProduct!A1401:F3352,6,0)</f>
        <v>243.32</v>
      </c>
    </row>
    <row r="1402" spans="1:4">
      <c r="A1402" s="3">
        <v>2490</v>
      </c>
      <c r="B1402">
        <f>VLOOKUP(A1402,OrderProduct!$A$2:$T$1953,20,FALSE)</f>
        <v>92627</v>
      </c>
      <c r="C1402" s="3" t="str">
        <f>VLOOKUP(B1402,Location!$A$2:$C$986,3,0)</f>
        <v>West</v>
      </c>
      <c r="D1402">
        <f>VLOOKUP(A1402,OrderProduct!A1402:F3353,6,0)</f>
        <v>7.15</v>
      </c>
    </row>
    <row r="1403" spans="1:4">
      <c r="A1403" s="3">
        <v>2491</v>
      </c>
      <c r="B1403">
        <f>VLOOKUP(A1403,OrderProduct!$A$2:$T$1953,20,FALSE)</f>
        <v>90045</v>
      </c>
      <c r="C1403" s="3" t="str">
        <f>VLOOKUP(B1403,Location!$A$2:$C$986,3,0)</f>
        <v>West</v>
      </c>
      <c r="D1403">
        <f>VLOOKUP(A1403,OrderProduct!A1403:F3354,6,0)</f>
        <v>378.23</v>
      </c>
    </row>
    <row r="1404" spans="1:4">
      <c r="A1404" s="3">
        <v>2491</v>
      </c>
      <c r="B1404">
        <f>VLOOKUP(A1404,OrderProduct!$A$2:$T$1953,20,FALSE)</f>
        <v>90045</v>
      </c>
      <c r="C1404" s="3" t="str">
        <f>VLOOKUP(B1404,Location!$A$2:$C$986,3,0)</f>
        <v>West</v>
      </c>
      <c r="D1404">
        <f>VLOOKUP(A1404,OrderProduct!A1404:F3355,6,0)</f>
        <v>12.16</v>
      </c>
    </row>
    <row r="1405" spans="1:4">
      <c r="A1405" s="3">
        <v>2491</v>
      </c>
      <c r="B1405">
        <f>VLOOKUP(A1405,OrderProduct!$A$2:$T$1953,20,FALSE)</f>
        <v>90045</v>
      </c>
      <c r="C1405" s="3" t="str">
        <f>VLOOKUP(B1405,Location!$A$2:$C$986,3,0)</f>
        <v>West</v>
      </c>
      <c r="D1405">
        <f>VLOOKUP(A1405,OrderProduct!A1405:F3356,6,0)</f>
        <v>147.56</v>
      </c>
    </row>
    <row r="1406" spans="1:4">
      <c r="A1406" s="3">
        <v>2491</v>
      </c>
      <c r="B1406">
        <f>VLOOKUP(A1406,OrderProduct!$A$2:$T$1953,20,FALSE)</f>
        <v>90045</v>
      </c>
      <c r="C1406" s="3" t="str">
        <f>VLOOKUP(B1406,Location!$A$2:$C$986,3,0)</f>
        <v>West</v>
      </c>
      <c r="D1406">
        <f>VLOOKUP(A1406,OrderProduct!A1406:F3357,6,0)</f>
        <v>40.95</v>
      </c>
    </row>
    <row r="1407" spans="1:4">
      <c r="A1407" s="3">
        <v>2491</v>
      </c>
      <c r="B1407">
        <f>VLOOKUP(A1407,OrderProduct!$A$2:$T$1953,20,FALSE)</f>
        <v>90045</v>
      </c>
      <c r="C1407" s="3" t="str">
        <f>VLOOKUP(B1407,Location!$A$2:$C$986,3,0)</f>
        <v>West</v>
      </c>
      <c r="D1407">
        <f>VLOOKUP(A1407,OrderProduct!A1407:F3358,6,0)</f>
        <v>1155.73</v>
      </c>
    </row>
    <row r="1408" spans="1:4">
      <c r="A1408" s="3">
        <v>2491</v>
      </c>
      <c r="B1408">
        <f>VLOOKUP(A1408,OrderProduct!$A$2:$T$1953,20,FALSE)</f>
        <v>90045</v>
      </c>
      <c r="C1408" s="3" t="str">
        <f>VLOOKUP(B1408,Location!$A$2:$C$986,3,0)</f>
        <v>West</v>
      </c>
      <c r="D1408">
        <f>VLOOKUP(A1408,OrderProduct!A1408:F3359,6,0)</f>
        <v>192.3</v>
      </c>
    </row>
    <row r="1409" spans="1:4">
      <c r="A1409" s="3">
        <v>2491</v>
      </c>
      <c r="B1409">
        <f>VLOOKUP(A1409,OrderProduct!$A$2:$T$1953,20,FALSE)</f>
        <v>90045</v>
      </c>
      <c r="C1409" s="3" t="str">
        <f>VLOOKUP(B1409,Location!$A$2:$C$986,3,0)</f>
        <v>West</v>
      </c>
      <c r="D1409">
        <f>VLOOKUP(A1409,OrderProduct!A1409:F3360,6,0)</f>
        <v>748.1</v>
      </c>
    </row>
    <row r="1410" spans="1:4">
      <c r="A1410" s="3">
        <v>2495</v>
      </c>
      <c r="B1410">
        <f>VLOOKUP(A1410,OrderProduct!$A$2:$T$1953,20,FALSE)</f>
        <v>82901</v>
      </c>
      <c r="C1410" s="3" t="str">
        <f>VLOOKUP(B1410,Location!$A$2:$C$986,3,0)</f>
        <v>West</v>
      </c>
      <c r="D1410">
        <f>VLOOKUP(A1410,OrderProduct!A1410:F3361,6,0)</f>
        <v>138.51</v>
      </c>
    </row>
    <row r="1411" spans="1:4">
      <c r="A1411" s="3">
        <v>2498</v>
      </c>
      <c r="B1411">
        <f>VLOOKUP(A1411,OrderProduct!$A$2:$T$1953,20,FALSE)</f>
        <v>92024</v>
      </c>
      <c r="C1411" s="3" t="str">
        <f>VLOOKUP(B1411,Location!$A$2:$C$986,3,0)</f>
        <v>West</v>
      </c>
      <c r="D1411">
        <f>VLOOKUP(A1411,OrderProduct!A1411:F3362,6,0)</f>
        <v>1160.42</v>
      </c>
    </row>
    <row r="1412" spans="1:4">
      <c r="A1412" s="3">
        <v>2498</v>
      </c>
      <c r="B1412">
        <f>VLOOKUP(A1412,OrderProduct!$A$2:$T$1953,20,FALSE)</f>
        <v>92024</v>
      </c>
      <c r="C1412" s="3" t="str">
        <f>VLOOKUP(B1412,Location!$A$2:$C$986,3,0)</f>
        <v>West</v>
      </c>
      <c r="D1412">
        <f>VLOOKUP(A1412,OrderProduct!A1412:F3363,6,0)</f>
        <v>103.37</v>
      </c>
    </row>
    <row r="1413" spans="1:4">
      <c r="A1413" s="3">
        <v>2498</v>
      </c>
      <c r="B1413">
        <f>VLOOKUP(A1413,OrderProduct!$A$2:$T$1953,20,FALSE)</f>
        <v>92024</v>
      </c>
      <c r="C1413" s="3" t="str">
        <f>VLOOKUP(B1413,Location!$A$2:$C$986,3,0)</f>
        <v>West</v>
      </c>
      <c r="D1413">
        <f>VLOOKUP(A1413,OrderProduct!A1413:F3364,6,0)</f>
        <v>40.22</v>
      </c>
    </row>
    <row r="1414" spans="1:4">
      <c r="A1414" s="3">
        <v>2498</v>
      </c>
      <c r="B1414">
        <f>VLOOKUP(A1414,OrderProduct!$A$2:$T$1953,20,FALSE)</f>
        <v>92024</v>
      </c>
      <c r="C1414" s="3" t="str">
        <f>VLOOKUP(B1414,Location!$A$2:$C$986,3,0)</f>
        <v>West</v>
      </c>
      <c r="D1414">
        <f>VLOOKUP(A1414,OrderProduct!A1414:F3365,6,0)</f>
        <v>52.43</v>
      </c>
    </row>
    <row r="1415" spans="1:4">
      <c r="A1415" s="3">
        <v>2499</v>
      </c>
      <c r="B1415">
        <f>VLOOKUP(A1415,OrderProduct!$A$2:$T$1953,20,FALSE)</f>
        <v>60901</v>
      </c>
      <c r="C1415" s="3" t="str">
        <f>VLOOKUP(B1415,Location!$A$2:$C$986,3,0)</f>
        <v>Central</v>
      </c>
      <c r="D1415">
        <f>VLOOKUP(A1415,OrderProduct!A1415:F3366,6,0)</f>
        <v>21.46</v>
      </c>
    </row>
    <row r="1416" spans="1:4">
      <c r="A1416" s="3">
        <v>2500</v>
      </c>
      <c r="B1416">
        <f>VLOOKUP(A1416,OrderProduct!$A$2:$T$1953,20,FALSE)</f>
        <v>60102</v>
      </c>
      <c r="C1416" s="3" t="str">
        <f>VLOOKUP(B1416,Location!$A$2:$C$986,3,0)</f>
        <v>Central</v>
      </c>
      <c r="D1416">
        <f>VLOOKUP(A1416,OrderProduct!A1416:F3367,6,0)</f>
        <v>3506.78</v>
      </c>
    </row>
    <row r="1417" spans="1:4">
      <c r="A1417" s="3">
        <v>2502</v>
      </c>
      <c r="B1417">
        <f>VLOOKUP(A1417,OrderProduct!$A$2:$T$1953,20,FALSE)</f>
        <v>46321</v>
      </c>
      <c r="C1417" s="3" t="str">
        <f>VLOOKUP(B1417,Location!$A$2:$C$986,3,0)</f>
        <v>Central</v>
      </c>
      <c r="D1417">
        <f>VLOOKUP(A1417,OrderProduct!A1417:F3368,6,0)</f>
        <v>267.69</v>
      </c>
    </row>
    <row r="1418" spans="1:4">
      <c r="A1418" s="3">
        <v>2502</v>
      </c>
      <c r="B1418">
        <f>VLOOKUP(A1418,OrderProduct!$A$2:$T$1953,20,FALSE)</f>
        <v>46321</v>
      </c>
      <c r="C1418" s="3" t="str">
        <f>VLOOKUP(B1418,Location!$A$2:$C$986,3,0)</f>
        <v>Central</v>
      </c>
      <c r="D1418">
        <f>VLOOKUP(A1418,OrderProduct!A1418:F3369,6,0)</f>
        <v>2307.26</v>
      </c>
    </row>
    <row r="1419" spans="1:4">
      <c r="A1419" s="3">
        <v>2506</v>
      </c>
      <c r="B1419">
        <f>VLOOKUP(A1419,OrderProduct!$A$2:$T$1953,20,FALSE)</f>
        <v>6408</v>
      </c>
      <c r="C1419" s="3" t="str">
        <f>VLOOKUP(B1419,Location!$A$2:$C$986,3,0)</f>
        <v>East</v>
      </c>
      <c r="D1419">
        <f>VLOOKUP(A1419,OrderProduct!A1419:F3370,6,0)</f>
        <v>2610.56</v>
      </c>
    </row>
    <row r="1420" spans="1:4">
      <c r="A1420" s="3">
        <v>2507</v>
      </c>
      <c r="B1420">
        <f>VLOOKUP(A1420,OrderProduct!$A$2:$T$1953,20,FALSE)</f>
        <v>4401</v>
      </c>
      <c r="C1420" s="3" t="str">
        <f>VLOOKUP(B1420,Location!$A$2:$C$986,3,0)</f>
        <v>East</v>
      </c>
      <c r="D1420">
        <f>VLOOKUP(A1420,OrderProduct!A1420:F3371,6,0)</f>
        <v>637.37</v>
      </c>
    </row>
    <row r="1421" spans="1:4">
      <c r="A1421" s="3">
        <v>2508</v>
      </c>
      <c r="B1421">
        <f>VLOOKUP(A1421,OrderProduct!$A$2:$T$1953,20,FALSE)</f>
        <v>4073</v>
      </c>
      <c r="C1421" s="3" t="str">
        <f>VLOOKUP(B1421,Location!$A$2:$C$986,3,0)</f>
        <v>East</v>
      </c>
      <c r="D1421">
        <f>VLOOKUP(A1421,OrderProduct!A1421:F3372,6,0)</f>
        <v>232.16</v>
      </c>
    </row>
    <row r="1422" spans="1:4">
      <c r="A1422" s="3">
        <v>2509</v>
      </c>
      <c r="B1422">
        <f>VLOOKUP(A1422,OrderProduct!$A$2:$T$1953,20,FALSE)</f>
        <v>4106</v>
      </c>
      <c r="C1422" s="3" t="str">
        <f>VLOOKUP(B1422,Location!$A$2:$C$986,3,0)</f>
        <v>East</v>
      </c>
      <c r="D1422">
        <f>VLOOKUP(A1422,OrderProduct!A1422:F3373,6,0)</f>
        <v>43.84</v>
      </c>
    </row>
    <row r="1423" spans="1:4">
      <c r="A1423" s="3">
        <v>2512</v>
      </c>
      <c r="B1423">
        <f>VLOOKUP(A1423,OrderProduct!$A$2:$T$1953,20,FALSE)</f>
        <v>2138</v>
      </c>
      <c r="C1423" s="3" t="str">
        <f>VLOOKUP(B1423,Location!$A$2:$C$986,3,0)</f>
        <v>East</v>
      </c>
      <c r="D1423">
        <f>VLOOKUP(A1423,OrderProduct!A1423:F3374,6,0)</f>
        <v>141.74</v>
      </c>
    </row>
    <row r="1424" spans="1:4">
      <c r="A1424" s="3">
        <v>2516</v>
      </c>
      <c r="B1424">
        <f>VLOOKUP(A1424,OrderProduct!$A$2:$T$1953,20,FALSE)</f>
        <v>7631</v>
      </c>
      <c r="C1424" s="3" t="str">
        <f>VLOOKUP(B1424,Location!$A$2:$C$986,3,0)</f>
        <v>East</v>
      </c>
      <c r="D1424">
        <f>VLOOKUP(A1424,OrderProduct!A1424:F3375,6,0)</f>
        <v>31.98</v>
      </c>
    </row>
    <row r="1425" spans="1:4">
      <c r="A1425" s="3">
        <v>2520</v>
      </c>
      <c r="B1425">
        <f>VLOOKUP(A1425,OrderProduct!$A$2:$T$1953,20,FALSE)</f>
        <v>2908</v>
      </c>
      <c r="C1425" s="3" t="str">
        <f>VLOOKUP(B1425,Location!$A$2:$C$986,3,0)</f>
        <v>East</v>
      </c>
      <c r="D1425">
        <f>VLOOKUP(A1425,OrderProduct!A1425:F3376,6,0)</f>
        <v>77.47</v>
      </c>
    </row>
    <row r="1426" spans="1:4">
      <c r="A1426" s="3">
        <v>2521</v>
      </c>
      <c r="B1426">
        <f>VLOOKUP(A1426,OrderProduct!$A$2:$T$1953,20,FALSE)</f>
        <v>75109</v>
      </c>
      <c r="C1426" s="3" t="str">
        <f>VLOOKUP(B1426,Location!$A$2:$C$986,3,0)</f>
        <v>Central</v>
      </c>
      <c r="D1426">
        <f>VLOOKUP(A1426,OrderProduct!A1426:F3377,6,0)</f>
        <v>204.34</v>
      </c>
    </row>
    <row r="1427" spans="1:4">
      <c r="A1427" s="3">
        <v>2522</v>
      </c>
      <c r="B1427">
        <f>VLOOKUP(A1427,OrderProduct!$A$2:$T$1953,20,FALSE)</f>
        <v>5401</v>
      </c>
      <c r="C1427" s="3" t="str">
        <f>VLOOKUP(B1427,Location!$A$2:$C$986,3,0)</f>
        <v>East</v>
      </c>
      <c r="D1427">
        <f>VLOOKUP(A1427,OrderProduct!A1427:F3378,6,0)</f>
        <v>746.91</v>
      </c>
    </row>
    <row r="1428" spans="1:4">
      <c r="A1428" s="3">
        <v>2526</v>
      </c>
      <c r="B1428">
        <f>VLOOKUP(A1428,OrderProduct!$A$2:$T$1953,20,FALSE)</f>
        <v>70506</v>
      </c>
      <c r="C1428" s="3" t="str">
        <f>VLOOKUP(B1428,Location!$A$2:$C$986,3,0)</f>
        <v>South</v>
      </c>
      <c r="D1428">
        <f>VLOOKUP(A1428,OrderProduct!A1428:F3379,6,0)</f>
        <v>52.09</v>
      </c>
    </row>
    <row r="1429" spans="1:4">
      <c r="A1429" s="3">
        <v>2527</v>
      </c>
      <c r="B1429">
        <f>VLOOKUP(A1429,OrderProduct!$A$2:$T$1953,20,FALSE)</f>
        <v>70601</v>
      </c>
      <c r="C1429" s="3" t="str">
        <f>VLOOKUP(B1429,Location!$A$2:$C$986,3,0)</f>
        <v>South</v>
      </c>
      <c r="D1429">
        <f>VLOOKUP(A1429,OrderProduct!A1429:F3380,6,0)</f>
        <v>1794.88</v>
      </c>
    </row>
    <row r="1430" spans="1:4">
      <c r="A1430" s="3">
        <v>2530</v>
      </c>
      <c r="B1430">
        <f>VLOOKUP(A1430,OrderProduct!$A$2:$T$1953,20,FALSE)</f>
        <v>92307</v>
      </c>
      <c r="C1430" s="3" t="str">
        <f>VLOOKUP(B1430,Location!$A$2:$C$986,3,0)</f>
        <v>West</v>
      </c>
      <c r="D1430">
        <f>VLOOKUP(A1430,OrderProduct!A1430:F3381,6,0)</f>
        <v>765.04</v>
      </c>
    </row>
    <row r="1431" spans="1:4">
      <c r="A1431" s="3">
        <v>2531</v>
      </c>
      <c r="B1431">
        <f>VLOOKUP(A1431,OrderProduct!$A$2:$T$1953,20,FALSE)</f>
        <v>93422</v>
      </c>
      <c r="C1431" s="3" t="str">
        <f>VLOOKUP(B1431,Location!$A$2:$C$986,3,0)</f>
        <v>West</v>
      </c>
      <c r="D1431">
        <f>VLOOKUP(A1431,OrderProduct!A1431:F3382,6,0)</f>
        <v>78.54</v>
      </c>
    </row>
    <row r="1432" spans="1:4">
      <c r="A1432" s="3">
        <v>2534</v>
      </c>
      <c r="B1432">
        <f>VLOOKUP(A1432,OrderProduct!$A$2:$T$1953,20,FALSE)</f>
        <v>4401</v>
      </c>
      <c r="C1432" s="3" t="str">
        <f>VLOOKUP(B1432,Location!$A$2:$C$986,3,0)</f>
        <v>East</v>
      </c>
      <c r="D1432">
        <f>VLOOKUP(A1432,OrderProduct!A1432:F3383,6,0)</f>
        <v>605.1</v>
      </c>
    </row>
    <row r="1433" spans="1:4">
      <c r="A1433" s="3">
        <v>2539</v>
      </c>
      <c r="B1433">
        <f>VLOOKUP(A1433,OrderProduct!$A$2:$T$1953,20,FALSE)</f>
        <v>32789</v>
      </c>
      <c r="C1433" s="3" t="str">
        <f>VLOOKUP(B1433,Location!$A$2:$C$986,3,0)</f>
        <v>South</v>
      </c>
      <c r="D1433">
        <f>VLOOKUP(A1433,OrderProduct!A1433:F3384,6,0)</f>
        <v>1346.32</v>
      </c>
    </row>
    <row r="1434" spans="1:4">
      <c r="A1434" s="3">
        <v>2540</v>
      </c>
      <c r="B1434">
        <f>VLOOKUP(A1434,OrderProduct!$A$2:$T$1953,20,FALSE)</f>
        <v>32708</v>
      </c>
      <c r="C1434" s="3" t="str">
        <f>VLOOKUP(B1434,Location!$A$2:$C$986,3,0)</f>
        <v>South</v>
      </c>
      <c r="D1434">
        <f>VLOOKUP(A1434,OrderProduct!A1434:F3385,6,0)</f>
        <v>355.84</v>
      </c>
    </row>
    <row r="1435" spans="1:4">
      <c r="A1435" s="3">
        <v>2543</v>
      </c>
      <c r="B1435">
        <f>VLOOKUP(A1435,OrderProduct!$A$2:$T$1953,20,FALSE)</f>
        <v>23223</v>
      </c>
      <c r="C1435" s="3" t="str">
        <f>VLOOKUP(B1435,Location!$A$2:$C$986,3,0)</f>
        <v>South</v>
      </c>
      <c r="D1435">
        <f>VLOOKUP(A1435,OrderProduct!A1435:F3386,6,0)</f>
        <v>292.18</v>
      </c>
    </row>
    <row r="1436" spans="1:4">
      <c r="A1436" s="3">
        <v>2543</v>
      </c>
      <c r="B1436">
        <f>VLOOKUP(A1436,OrderProduct!$A$2:$T$1953,20,FALSE)</f>
        <v>23223</v>
      </c>
      <c r="C1436" s="3" t="str">
        <f>VLOOKUP(B1436,Location!$A$2:$C$986,3,0)</f>
        <v>South</v>
      </c>
      <c r="D1436">
        <f>VLOOKUP(A1436,OrderProduct!A1436:F3387,6,0)</f>
        <v>24.57</v>
      </c>
    </row>
    <row r="1437" spans="1:4">
      <c r="A1437" s="3">
        <v>2545</v>
      </c>
      <c r="B1437">
        <f>VLOOKUP(A1437,OrderProduct!$A$2:$T$1953,20,FALSE)</f>
        <v>22153</v>
      </c>
      <c r="C1437" s="3" t="str">
        <f>VLOOKUP(B1437,Location!$A$2:$C$986,3,0)</f>
        <v>South</v>
      </c>
      <c r="D1437">
        <f>VLOOKUP(A1437,OrderProduct!A1437:F3388,6,0)</f>
        <v>658.62</v>
      </c>
    </row>
    <row r="1438" spans="1:4">
      <c r="A1438" s="3">
        <v>2547</v>
      </c>
      <c r="B1438">
        <f>VLOOKUP(A1438,OrderProduct!$A$2:$T$1953,20,FALSE)</f>
        <v>23464</v>
      </c>
      <c r="C1438" s="3" t="str">
        <f>VLOOKUP(B1438,Location!$A$2:$C$986,3,0)</f>
        <v>South</v>
      </c>
      <c r="D1438">
        <f>VLOOKUP(A1438,OrderProduct!A1438:F3389,6,0)</f>
        <v>21.96</v>
      </c>
    </row>
    <row r="1439" spans="1:4">
      <c r="A1439" s="3">
        <v>2548</v>
      </c>
      <c r="B1439">
        <f>VLOOKUP(A1439,OrderProduct!$A$2:$T$1953,20,FALSE)</f>
        <v>90068</v>
      </c>
      <c r="C1439" s="3" t="str">
        <f>VLOOKUP(B1439,Location!$A$2:$C$986,3,0)</f>
        <v>West</v>
      </c>
      <c r="D1439">
        <f>VLOOKUP(A1439,OrderProduct!A1439:F3390,6,0)</f>
        <v>1159.79</v>
      </c>
    </row>
    <row r="1440" spans="1:4">
      <c r="A1440" s="3">
        <v>2548</v>
      </c>
      <c r="B1440">
        <f>VLOOKUP(A1440,OrderProduct!$A$2:$T$1953,20,FALSE)</f>
        <v>90068</v>
      </c>
      <c r="C1440" s="3" t="str">
        <f>VLOOKUP(B1440,Location!$A$2:$C$986,3,0)</f>
        <v>West</v>
      </c>
      <c r="D1440">
        <f>VLOOKUP(A1440,OrderProduct!A1440:F3391,6,0)</f>
        <v>33.02</v>
      </c>
    </row>
    <row r="1441" spans="1:4">
      <c r="A1441" s="3">
        <v>2548</v>
      </c>
      <c r="B1441">
        <f>VLOOKUP(A1441,OrderProduct!$A$2:$T$1953,20,FALSE)</f>
        <v>90068</v>
      </c>
      <c r="C1441" s="3" t="str">
        <f>VLOOKUP(B1441,Location!$A$2:$C$986,3,0)</f>
        <v>West</v>
      </c>
      <c r="D1441">
        <f>VLOOKUP(A1441,OrderProduct!A1441:F3392,6,0)</f>
        <v>2273.1</v>
      </c>
    </row>
    <row r="1442" spans="1:4">
      <c r="A1442" s="3">
        <v>2548</v>
      </c>
      <c r="B1442">
        <f>VLOOKUP(A1442,OrderProduct!$A$2:$T$1953,20,FALSE)</f>
        <v>90068</v>
      </c>
      <c r="C1442" s="3" t="str">
        <f>VLOOKUP(B1442,Location!$A$2:$C$986,3,0)</f>
        <v>West</v>
      </c>
      <c r="D1442">
        <f>VLOOKUP(A1442,OrderProduct!A1442:F3393,6,0)</f>
        <v>19.49</v>
      </c>
    </row>
    <row r="1443" spans="1:4">
      <c r="A1443" s="3">
        <v>2548</v>
      </c>
      <c r="B1443">
        <f>VLOOKUP(A1443,OrderProduct!$A$2:$T$1953,20,FALSE)</f>
        <v>90068</v>
      </c>
      <c r="C1443" s="3" t="str">
        <f>VLOOKUP(B1443,Location!$A$2:$C$986,3,0)</f>
        <v>West</v>
      </c>
      <c r="D1443">
        <f>VLOOKUP(A1443,OrderProduct!A1443:F3394,6,0)</f>
        <v>5845.81</v>
      </c>
    </row>
    <row r="1444" spans="1:4">
      <c r="A1444" s="3">
        <v>2549</v>
      </c>
      <c r="B1444">
        <f>VLOOKUP(A1444,OrderProduct!$A$2:$T$1953,20,FALSE)</f>
        <v>43213</v>
      </c>
      <c r="C1444" s="3" t="str">
        <f>VLOOKUP(B1444,Location!$A$2:$C$986,3,0)</f>
        <v>East</v>
      </c>
      <c r="D1444">
        <f>VLOOKUP(A1444,OrderProduct!A1444:F3395,6,0)</f>
        <v>633.85</v>
      </c>
    </row>
    <row r="1445" spans="1:4">
      <c r="A1445" s="3">
        <v>2549</v>
      </c>
      <c r="B1445">
        <f>VLOOKUP(A1445,OrderProduct!$A$2:$T$1953,20,FALSE)</f>
        <v>43213</v>
      </c>
      <c r="C1445" s="3" t="str">
        <f>VLOOKUP(B1445,Location!$A$2:$C$986,3,0)</f>
        <v>East</v>
      </c>
      <c r="D1445">
        <f>VLOOKUP(A1445,OrderProduct!A1445:F3396,6,0)</f>
        <v>798.89</v>
      </c>
    </row>
    <row r="1446" spans="1:4">
      <c r="A1446" s="3">
        <v>2549</v>
      </c>
      <c r="B1446">
        <f>VLOOKUP(A1446,OrderProduct!$A$2:$T$1953,20,FALSE)</f>
        <v>43213</v>
      </c>
      <c r="C1446" s="3" t="str">
        <f>VLOOKUP(B1446,Location!$A$2:$C$986,3,0)</f>
        <v>East</v>
      </c>
      <c r="D1446">
        <f>VLOOKUP(A1446,OrderProduct!A1446:F3397,6,0)</f>
        <v>133.19</v>
      </c>
    </row>
    <row r="1447" spans="1:4">
      <c r="A1447" s="3">
        <v>2549</v>
      </c>
      <c r="B1447">
        <f>VLOOKUP(A1447,OrderProduct!$A$2:$T$1953,20,FALSE)</f>
        <v>43213</v>
      </c>
      <c r="C1447" s="3" t="str">
        <f>VLOOKUP(B1447,Location!$A$2:$C$986,3,0)</f>
        <v>East</v>
      </c>
      <c r="D1447">
        <f>VLOOKUP(A1447,OrderProduct!A1447:F3398,6,0)</f>
        <v>97.33</v>
      </c>
    </row>
    <row r="1448" spans="1:4">
      <c r="A1448" s="3">
        <v>2551</v>
      </c>
      <c r="B1448">
        <f>VLOOKUP(A1448,OrderProduct!$A$2:$T$1953,20,FALSE)</f>
        <v>17403</v>
      </c>
      <c r="C1448" s="3" t="str">
        <f>VLOOKUP(B1448,Location!$A$2:$C$986,3,0)</f>
        <v>East</v>
      </c>
      <c r="D1448">
        <f>VLOOKUP(A1448,OrderProduct!A1448:F3399,6,0)</f>
        <v>1104.32</v>
      </c>
    </row>
    <row r="1449" spans="1:4">
      <c r="A1449" s="3">
        <v>2553</v>
      </c>
      <c r="B1449">
        <f>VLOOKUP(A1449,OrderProduct!$A$2:$T$1953,20,FALSE)</f>
        <v>53142</v>
      </c>
      <c r="C1449" s="3" t="str">
        <f>VLOOKUP(B1449,Location!$A$2:$C$986,3,0)</f>
        <v>Central</v>
      </c>
      <c r="D1449">
        <f>VLOOKUP(A1449,OrderProduct!A1449:F3400,6,0)</f>
        <v>149.8</v>
      </c>
    </row>
    <row r="1450" spans="1:4">
      <c r="A1450" s="3">
        <v>2555</v>
      </c>
      <c r="B1450">
        <f>VLOOKUP(A1450,OrderProduct!$A$2:$T$1953,20,FALSE)</f>
        <v>53711</v>
      </c>
      <c r="C1450" s="3" t="str">
        <f>VLOOKUP(B1450,Location!$A$2:$C$986,3,0)</f>
        <v>Central</v>
      </c>
      <c r="D1450">
        <f>VLOOKUP(A1450,OrderProduct!A1450:F3401,6,0)</f>
        <v>511.42</v>
      </c>
    </row>
    <row r="1451" spans="1:4">
      <c r="A1451" s="3">
        <v>2555</v>
      </c>
      <c r="B1451">
        <f>VLOOKUP(A1451,OrderProduct!$A$2:$T$1953,20,FALSE)</f>
        <v>53711</v>
      </c>
      <c r="C1451" s="3" t="str">
        <f>VLOOKUP(B1451,Location!$A$2:$C$986,3,0)</f>
        <v>Central</v>
      </c>
      <c r="D1451">
        <f>VLOOKUP(A1451,OrderProduct!A1451:F3402,6,0)</f>
        <v>958.46</v>
      </c>
    </row>
    <row r="1452" spans="1:4">
      <c r="A1452" s="3">
        <v>2555</v>
      </c>
      <c r="B1452">
        <f>VLOOKUP(A1452,OrderProduct!$A$2:$T$1953,20,FALSE)</f>
        <v>53711</v>
      </c>
      <c r="C1452" s="3" t="str">
        <f>VLOOKUP(B1452,Location!$A$2:$C$986,3,0)</f>
        <v>Central</v>
      </c>
      <c r="D1452">
        <f>VLOOKUP(A1452,OrderProduct!A1452:F3403,6,0)</f>
        <v>368.84</v>
      </c>
    </row>
    <row r="1453" spans="1:4">
      <c r="A1453" s="3">
        <v>2561</v>
      </c>
      <c r="B1453">
        <f>VLOOKUP(A1453,OrderProduct!$A$2:$T$1953,20,FALSE)</f>
        <v>10562</v>
      </c>
      <c r="C1453" s="3" t="str">
        <f>VLOOKUP(B1453,Location!$A$2:$C$986,3,0)</f>
        <v>East</v>
      </c>
      <c r="D1453">
        <f>VLOOKUP(A1453,OrderProduct!A1453:F3404,6,0)</f>
        <v>30.86</v>
      </c>
    </row>
    <row r="1454" spans="1:4">
      <c r="A1454" s="3">
        <v>2561</v>
      </c>
      <c r="B1454">
        <f>VLOOKUP(A1454,OrderProduct!$A$2:$T$1953,20,FALSE)</f>
        <v>10562</v>
      </c>
      <c r="C1454" s="3" t="str">
        <f>VLOOKUP(B1454,Location!$A$2:$C$986,3,0)</f>
        <v>East</v>
      </c>
      <c r="D1454">
        <f>VLOOKUP(A1454,OrderProduct!A1454:F3405,6,0)</f>
        <v>568.25</v>
      </c>
    </row>
    <row r="1455" spans="1:4">
      <c r="A1455" s="3">
        <v>2561</v>
      </c>
      <c r="B1455">
        <f>VLOOKUP(A1455,OrderProduct!$A$2:$T$1953,20,FALSE)</f>
        <v>10562</v>
      </c>
      <c r="C1455" s="3" t="str">
        <f>VLOOKUP(B1455,Location!$A$2:$C$986,3,0)</f>
        <v>East</v>
      </c>
      <c r="D1455">
        <f>VLOOKUP(A1455,OrderProduct!A1455:F3406,6,0)</f>
        <v>126.66</v>
      </c>
    </row>
    <row r="1456" spans="1:4">
      <c r="A1456" s="3">
        <v>2563</v>
      </c>
      <c r="B1456">
        <f>VLOOKUP(A1456,OrderProduct!$A$2:$T$1953,20,FALSE)</f>
        <v>55432</v>
      </c>
      <c r="C1456" s="3" t="str">
        <f>VLOOKUP(B1456,Location!$A$2:$C$986,3,0)</f>
        <v>Central</v>
      </c>
      <c r="D1456">
        <f>VLOOKUP(A1456,OrderProduct!A1456:F3407,6,0)</f>
        <v>49.81</v>
      </c>
    </row>
    <row r="1457" spans="1:4">
      <c r="A1457" s="3">
        <v>2570</v>
      </c>
      <c r="B1457">
        <f>VLOOKUP(A1457,OrderProduct!$A$2:$T$1953,20,FALSE)</f>
        <v>95616</v>
      </c>
      <c r="C1457" s="3" t="str">
        <f>VLOOKUP(B1457,Location!$A$2:$C$986,3,0)</f>
        <v>West</v>
      </c>
      <c r="D1457">
        <f>VLOOKUP(A1457,OrderProduct!A1457:F3408,6,0)</f>
        <v>2239.03</v>
      </c>
    </row>
    <row r="1458" spans="1:4">
      <c r="A1458" s="3">
        <v>2570</v>
      </c>
      <c r="B1458">
        <f>VLOOKUP(A1458,OrderProduct!$A$2:$T$1953,20,FALSE)</f>
        <v>95616</v>
      </c>
      <c r="C1458" s="3" t="str">
        <f>VLOOKUP(B1458,Location!$A$2:$C$986,3,0)</f>
        <v>West</v>
      </c>
      <c r="D1458">
        <f>VLOOKUP(A1458,OrderProduct!A1458:F3409,6,0)</f>
        <v>38.41</v>
      </c>
    </row>
    <row r="1459" spans="1:4">
      <c r="A1459" s="3">
        <v>2570</v>
      </c>
      <c r="B1459">
        <f>VLOOKUP(A1459,OrderProduct!$A$2:$T$1953,20,FALSE)</f>
        <v>95616</v>
      </c>
      <c r="C1459" s="3" t="str">
        <f>VLOOKUP(B1459,Location!$A$2:$C$986,3,0)</f>
        <v>West</v>
      </c>
      <c r="D1459">
        <f>VLOOKUP(A1459,OrderProduct!A1459:F3410,6,0)</f>
        <v>131.34</v>
      </c>
    </row>
    <row r="1460" spans="1:4">
      <c r="A1460" s="3">
        <v>2570</v>
      </c>
      <c r="B1460">
        <f>VLOOKUP(A1460,OrderProduct!$A$2:$T$1953,20,FALSE)</f>
        <v>95616</v>
      </c>
      <c r="C1460" s="3" t="str">
        <f>VLOOKUP(B1460,Location!$A$2:$C$986,3,0)</f>
        <v>West</v>
      </c>
      <c r="D1460">
        <f>VLOOKUP(A1460,OrderProduct!A1460:F3411,6,0)</f>
        <v>106.57</v>
      </c>
    </row>
    <row r="1461" spans="1:4">
      <c r="A1461" s="3">
        <v>2571</v>
      </c>
      <c r="B1461">
        <f>VLOOKUP(A1461,OrderProduct!$A$2:$T$1953,20,FALSE)</f>
        <v>10165</v>
      </c>
      <c r="C1461" s="3" t="str">
        <f>VLOOKUP(B1461,Location!$A$2:$C$986,3,0)</f>
        <v>East</v>
      </c>
      <c r="D1461">
        <f>VLOOKUP(A1461,OrderProduct!A1461:F3412,6,0)</f>
        <v>251.61</v>
      </c>
    </row>
    <row r="1462" spans="1:4">
      <c r="A1462" s="3">
        <v>2571</v>
      </c>
      <c r="B1462">
        <f>VLOOKUP(A1462,OrderProduct!$A$2:$T$1953,20,FALSE)</f>
        <v>10165</v>
      </c>
      <c r="C1462" s="3" t="str">
        <f>VLOOKUP(B1462,Location!$A$2:$C$986,3,0)</f>
        <v>East</v>
      </c>
      <c r="D1462">
        <f>VLOOKUP(A1462,OrderProduct!A1462:F3413,6,0)</f>
        <v>287.99</v>
      </c>
    </row>
    <row r="1463" spans="1:4">
      <c r="A1463" s="3">
        <v>2578</v>
      </c>
      <c r="B1463">
        <f>VLOOKUP(A1463,OrderProduct!$A$2:$T$1953,20,FALSE)</f>
        <v>36801</v>
      </c>
      <c r="C1463" s="3" t="str">
        <f>VLOOKUP(B1463,Location!$A$2:$C$986,3,0)</f>
        <v>South</v>
      </c>
      <c r="D1463">
        <f>VLOOKUP(A1463,OrderProduct!A1463:F3414,6,0)</f>
        <v>46.86</v>
      </c>
    </row>
    <row r="1464" spans="1:4">
      <c r="A1464" s="3">
        <v>2578</v>
      </c>
      <c r="B1464">
        <f>VLOOKUP(A1464,OrderProduct!$A$2:$T$1953,20,FALSE)</f>
        <v>36801</v>
      </c>
      <c r="C1464" s="3" t="str">
        <f>VLOOKUP(B1464,Location!$A$2:$C$986,3,0)</f>
        <v>South</v>
      </c>
      <c r="D1464">
        <f>VLOOKUP(A1464,OrderProduct!A1464:F3415,6,0)</f>
        <v>269.54</v>
      </c>
    </row>
    <row r="1465" spans="1:4">
      <c r="A1465" s="3">
        <v>2578</v>
      </c>
      <c r="B1465">
        <f>VLOOKUP(A1465,OrderProduct!$A$2:$T$1953,20,FALSE)</f>
        <v>36801</v>
      </c>
      <c r="C1465" s="3" t="str">
        <f>VLOOKUP(B1465,Location!$A$2:$C$986,3,0)</f>
        <v>South</v>
      </c>
      <c r="D1465">
        <f>VLOOKUP(A1465,OrderProduct!A1465:F3416,6,0)</f>
        <v>1030.51</v>
      </c>
    </row>
    <row r="1466" spans="1:4">
      <c r="A1466" s="3">
        <v>2579</v>
      </c>
      <c r="B1466">
        <f>VLOOKUP(A1466,OrderProduct!$A$2:$T$1953,20,FALSE)</f>
        <v>36869</v>
      </c>
      <c r="C1466" s="3" t="str">
        <f>VLOOKUP(B1466,Location!$A$2:$C$986,3,0)</f>
        <v>South</v>
      </c>
      <c r="D1466">
        <f>VLOOKUP(A1466,OrderProduct!A1466:F3417,6,0)</f>
        <v>2026.91</v>
      </c>
    </row>
    <row r="1467" spans="1:4">
      <c r="A1467" s="3">
        <v>2579</v>
      </c>
      <c r="B1467">
        <f>VLOOKUP(A1467,OrderProduct!$A$2:$T$1953,20,FALSE)</f>
        <v>36869</v>
      </c>
      <c r="C1467" s="3" t="str">
        <f>VLOOKUP(B1467,Location!$A$2:$C$986,3,0)</f>
        <v>South</v>
      </c>
      <c r="D1467">
        <f>VLOOKUP(A1467,OrderProduct!A1467:F3418,6,0)</f>
        <v>715.55</v>
      </c>
    </row>
    <row r="1468" spans="1:4">
      <c r="A1468" s="3">
        <v>2583</v>
      </c>
      <c r="B1468">
        <f>VLOOKUP(A1468,OrderProduct!$A$2:$T$1953,20,FALSE)</f>
        <v>49423</v>
      </c>
      <c r="C1468" s="3" t="str">
        <f>VLOOKUP(B1468,Location!$A$2:$C$986,3,0)</f>
        <v>Central</v>
      </c>
      <c r="D1468">
        <f>VLOOKUP(A1468,OrderProduct!A1468:F3419,6,0)</f>
        <v>45.63</v>
      </c>
    </row>
    <row r="1469" spans="1:4">
      <c r="A1469" s="3">
        <v>2583</v>
      </c>
      <c r="B1469">
        <f>VLOOKUP(A1469,OrderProduct!$A$2:$T$1953,20,FALSE)</f>
        <v>49423</v>
      </c>
      <c r="C1469" s="3" t="str">
        <f>VLOOKUP(B1469,Location!$A$2:$C$986,3,0)</f>
        <v>Central</v>
      </c>
      <c r="D1469">
        <f>VLOOKUP(A1469,OrderProduct!A1469:F3420,6,0)</f>
        <v>1608.11</v>
      </c>
    </row>
    <row r="1470" spans="1:4">
      <c r="A1470" s="3">
        <v>2584</v>
      </c>
      <c r="B1470">
        <f>VLOOKUP(A1470,OrderProduct!$A$2:$T$1953,20,FALSE)</f>
        <v>48141</v>
      </c>
      <c r="C1470" s="3" t="str">
        <f>VLOOKUP(B1470,Location!$A$2:$C$986,3,0)</f>
        <v>Central</v>
      </c>
      <c r="D1470">
        <f>VLOOKUP(A1470,OrderProduct!A1470:F3421,6,0)</f>
        <v>610.65</v>
      </c>
    </row>
    <row r="1471" spans="1:4">
      <c r="A1471" s="3">
        <v>2587</v>
      </c>
      <c r="B1471">
        <f>VLOOKUP(A1471,OrderProduct!$A$2:$T$1953,20,FALSE)</f>
        <v>54220</v>
      </c>
      <c r="C1471" s="3" t="str">
        <f>VLOOKUP(B1471,Location!$A$2:$C$986,3,0)</f>
        <v>Central</v>
      </c>
      <c r="D1471">
        <f>VLOOKUP(A1471,OrderProduct!A1471:F3422,6,0)</f>
        <v>699.24</v>
      </c>
    </row>
    <row r="1472" spans="1:4">
      <c r="A1472" s="3">
        <v>2587</v>
      </c>
      <c r="B1472">
        <f>VLOOKUP(A1472,OrderProduct!$A$2:$T$1953,20,FALSE)</f>
        <v>54220</v>
      </c>
      <c r="C1472" s="3" t="str">
        <f>VLOOKUP(B1472,Location!$A$2:$C$986,3,0)</f>
        <v>Central</v>
      </c>
      <c r="D1472">
        <f>VLOOKUP(A1472,OrderProduct!A1472:F3423,6,0)</f>
        <v>2346.03</v>
      </c>
    </row>
    <row r="1473" spans="1:4">
      <c r="A1473" s="3">
        <v>2593</v>
      </c>
      <c r="B1473">
        <f>VLOOKUP(A1473,OrderProduct!$A$2:$T$1953,20,FALSE)</f>
        <v>30605</v>
      </c>
      <c r="C1473" s="3" t="str">
        <f>VLOOKUP(B1473,Location!$A$2:$C$986,3,0)</f>
        <v>South</v>
      </c>
      <c r="D1473">
        <f>VLOOKUP(A1473,OrderProduct!A1473:F3424,6,0)</f>
        <v>33.77</v>
      </c>
    </row>
    <row r="1474" spans="1:4">
      <c r="A1474" s="3">
        <v>2593</v>
      </c>
      <c r="B1474">
        <f>VLOOKUP(A1474,OrderProduct!$A$2:$T$1953,20,FALSE)</f>
        <v>30605</v>
      </c>
      <c r="C1474" s="3" t="str">
        <f>VLOOKUP(B1474,Location!$A$2:$C$986,3,0)</f>
        <v>South</v>
      </c>
      <c r="D1474">
        <f>VLOOKUP(A1474,OrderProduct!A1474:F3425,6,0)</f>
        <v>172.79</v>
      </c>
    </row>
    <row r="1475" spans="1:4">
      <c r="A1475" s="3">
        <v>2601</v>
      </c>
      <c r="B1475">
        <f>VLOOKUP(A1475,OrderProduct!$A$2:$T$1953,20,FALSE)</f>
        <v>3054</v>
      </c>
      <c r="C1475" s="3" t="str">
        <f>VLOOKUP(B1475,Location!$A$2:$C$986,3,0)</f>
        <v>East</v>
      </c>
      <c r="D1475">
        <f>VLOOKUP(A1475,OrderProduct!A1475:F3426,6,0)</f>
        <v>19.66</v>
      </c>
    </row>
    <row r="1476" spans="1:4">
      <c r="A1476" s="3">
        <v>2603</v>
      </c>
      <c r="B1476">
        <f>VLOOKUP(A1476,OrderProduct!$A$2:$T$1953,20,FALSE)</f>
        <v>7601</v>
      </c>
      <c r="C1476" s="3" t="str">
        <f>VLOOKUP(B1476,Location!$A$2:$C$986,3,0)</f>
        <v>East</v>
      </c>
      <c r="D1476">
        <f>VLOOKUP(A1476,OrderProduct!A1476:F3427,6,0)</f>
        <v>31.71</v>
      </c>
    </row>
    <row r="1477" spans="1:4">
      <c r="A1477" s="3">
        <v>2604</v>
      </c>
      <c r="B1477">
        <f>VLOOKUP(A1477,OrderProduct!$A$2:$T$1953,20,FALSE)</f>
        <v>8830</v>
      </c>
      <c r="C1477" s="3" t="str">
        <f>VLOOKUP(B1477,Location!$A$2:$C$986,3,0)</f>
        <v>East</v>
      </c>
      <c r="D1477">
        <f>VLOOKUP(A1477,OrderProduct!A1477:F3428,6,0)</f>
        <v>26.37</v>
      </c>
    </row>
    <row r="1478" spans="1:4">
      <c r="A1478" s="3">
        <v>2610</v>
      </c>
      <c r="B1478">
        <f>VLOOKUP(A1478,OrderProduct!$A$2:$T$1953,20,FALSE)</f>
        <v>95616</v>
      </c>
      <c r="C1478" s="3" t="str">
        <f>VLOOKUP(B1478,Location!$A$2:$C$986,3,0)</f>
        <v>West</v>
      </c>
      <c r="D1478">
        <f>VLOOKUP(A1478,OrderProduct!A1478:F3429,6,0)</f>
        <v>53.44</v>
      </c>
    </row>
    <row r="1479" spans="1:4">
      <c r="A1479" s="3">
        <v>2613</v>
      </c>
      <c r="B1479">
        <f>VLOOKUP(A1479,OrderProduct!$A$2:$T$1953,20,FALSE)</f>
        <v>8863</v>
      </c>
      <c r="C1479" s="3" t="str">
        <f>VLOOKUP(B1479,Location!$A$2:$C$986,3,0)</f>
        <v>East</v>
      </c>
      <c r="D1479">
        <f>VLOOKUP(A1479,OrderProduct!A1479:F3430,6,0)</f>
        <v>57.34</v>
      </c>
    </row>
    <row r="1480" spans="1:4">
      <c r="A1480" s="3">
        <v>2616</v>
      </c>
      <c r="B1480">
        <f>VLOOKUP(A1480,OrderProduct!$A$2:$T$1953,20,FALSE)</f>
        <v>49002</v>
      </c>
      <c r="C1480" s="3" t="str">
        <f>VLOOKUP(B1480,Location!$A$2:$C$986,3,0)</f>
        <v>Central</v>
      </c>
      <c r="D1480">
        <f>VLOOKUP(A1480,OrderProduct!A1480:F3431,6,0)</f>
        <v>65.69</v>
      </c>
    </row>
    <row r="1481" spans="1:4">
      <c r="A1481" s="3">
        <v>2617</v>
      </c>
      <c r="B1481">
        <f>VLOOKUP(A1481,OrderProduct!$A$2:$T$1953,20,FALSE)</f>
        <v>57401</v>
      </c>
      <c r="C1481" s="3" t="str">
        <f>VLOOKUP(B1481,Location!$A$2:$C$986,3,0)</f>
        <v>Central</v>
      </c>
      <c r="D1481">
        <f>VLOOKUP(A1481,OrderProduct!A1481:F3432,6,0)</f>
        <v>2748.21</v>
      </c>
    </row>
    <row r="1482" spans="1:4">
      <c r="A1482" s="3">
        <v>2618</v>
      </c>
      <c r="B1482">
        <f>VLOOKUP(A1482,OrderProduct!$A$2:$T$1953,20,FALSE)</f>
        <v>10004</v>
      </c>
      <c r="C1482" s="3" t="str">
        <f>VLOOKUP(B1482,Location!$A$2:$C$986,3,0)</f>
        <v>East</v>
      </c>
      <c r="D1482">
        <f>VLOOKUP(A1482,OrderProduct!A1482:F3433,6,0)</f>
        <v>93.19</v>
      </c>
    </row>
    <row r="1483" spans="1:4">
      <c r="A1483" s="3">
        <v>2618</v>
      </c>
      <c r="B1483">
        <f>VLOOKUP(A1483,OrderProduct!$A$2:$T$1953,20,FALSE)</f>
        <v>10004</v>
      </c>
      <c r="C1483" s="3" t="str">
        <f>VLOOKUP(B1483,Location!$A$2:$C$986,3,0)</f>
        <v>East</v>
      </c>
      <c r="D1483">
        <f>VLOOKUP(A1483,OrderProduct!A1483:F3434,6,0)</f>
        <v>363.37</v>
      </c>
    </row>
    <row r="1484" spans="1:4">
      <c r="A1484" s="3">
        <v>2618</v>
      </c>
      <c r="B1484">
        <f>VLOOKUP(A1484,OrderProduct!$A$2:$T$1953,20,FALSE)</f>
        <v>10004</v>
      </c>
      <c r="C1484" s="3" t="str">
        <f>VLOOKUP(B1484,Location!$A$2:$C$986,3,0)</f>
        <v>East</v>
      </c>
      <c r="D1484">
        <f>VLOOKUP(A1484,OrderProduct!A1484:F3435,6,0)</f>
        <v>480.75</v>
      </c>
    </row>
    <row r="1485" spans="1:4">
      <c r="A1485" s="3">
        <v>2618</v>
      </c>
      <c r="B1485">
        <f>VLOOKUP(A1485,OrderProduct!$A$2:$T$1953,20,FALSE)</f>
        <v>10004</v>
      </c>
      <c r="C1485" s="3" t="str">
        <f>VLOOKUP(B1485,Location!$A$2:$C$986,3,0)</f>
        <v>East</v>
      </c>
      <c r="D1485">
        <f>VLOOKUP(A1485,OrderProduct!A1485:F3436,6,0)</f>
        <v>925.19</v>
      </c>
    </row>
    <row r="1486" spans="1:4">
      <c r="A1486" s="3">
        <v>2618</v>
      </c>
      <c r="B1486">
        <f>VLOOKUP(A1486,OrderProduct!$A$2:$T$1953,20,FALSE)</f>
        <v>10004</v>
      </c>
      <c r="C1486" s="3" t="str">
        <f>VLOOKUP(B1486,Location!$A$2:$C$986,3,0)</f>
        <v>East</v>
      </c>
      <c r="D1486">
        <f>VLOOKUP(A1486,OrderProduct!A1486:F3437,6,0)</f>
        <v>16.88</v>
      </c>
    </row>
    <row r="1487" spans="1:4">
      <c r="A1487" s="3">
        <v>2618</v>
      </c>
      <c r="B1487">
        <f>VLOOKUP(A1487,OrderProduct!$A$2:$T$1953,20,FALSE)</f>
        <v>10004</v>
      </c>
      <c r="C1487" s="3" t="str">
        <f>VLOOKUP(B1487,Location!$A$2:$C$986,3,0)</f>
        <v>East</v>
      </c>
      <c r="D1487">
        <f>VLOOKUP(A1487,OrderProduct!A1487:F3438,6,0)</f>
        <v>2125.12</v>
      </c>
    </row>
    <row r="1488" spans="1:4">
      <c r="A1488" s="3">
        <v>2619</v>
      </c>
      <c r="B1488">
        <f>VLOOKUP(A1488,OrderProduct!$A$2:$T$1953,20,FALSE)</f>
        <v>57103</v>
      </c>
      <c r="C1488" s="3" t="str">
        <f>VLOOKUP(B1488,Location!$A$2:$C$986,3,0)</f>
        <v>Central</v>
      </c>
      <c r="D1488">
        <f>VLOOKUP(A1488,OrderProduct!A1488:F3439,6,0)</f>
        <v>45.05</v>
      </c>
    </row>
    <row r="1489" spans="1:4">
      <c r="A1489" s="3">
        <v>2619</v>
      </c>
      <c r="B1489">
        <f>VLOOKUP(A1489,OrderProduct!$A$2:$T$1953,20,FALSE)</f>
        <v>57103</v>
      </c>
      <c r="C1489" s="3" t="str">
        <f>VLOOKUP(B1489,Location!$A$2:$C$986,3,0)</f>
        <v>Central</v>
      </c>
      <c r="D1489">
        <f>VLOOKUP(A1489,OrderProduct!A1489:F3440,6,0)</f>
        <v>211.13</v>
      </c>
    </row>
    <row r="1490" spans="1:4">
      <c r="A1490" s="3">
        <v>2620</v>
      </c>
      <c r="B1490">
        <f>VLOOKUP(A1490,OrderProduct!$A$2:$T$1953,20,FALSE)</f>
        <v>38134</v>
      </c>
      <c r="C1490" s="3" t="str">
        <f>VLOOKUP(B1490,Location!$A$2:$C$986,3,0)</f>
        <v>South</v>
      </c>
      <c r="D1490">
        <f>VLOOKUP(A1490,OrderProduct!A1490:F3441,6,0)</f>
        <v>25.39</v>
      </c>
    </row>
    <row r="1491" spans="1:4">
      <c r="A1491" s="3">
        <v>2621</v>
      </c>
      <c r="B1491">
        <f>VLOOKUP(A1491,OrderProduct!$A$2:$T$1953,20,FALSE)</f>
        <v>37027</v>
      </c>
      <c r="C1491" s="3" t="str">
        <f>VLOOKUP(B1491,Location!$A$2:$C$986,3,0)</f>
        <v>South</v>
      </c>
      <c r="D1491">
        <f>VLOOKUP(A1491,OrderProduct!A1491:F3442,6,0)</f>
        <v>87.27</v>
      </c>
    </row>
    <row r="1492" spans="1:4">
      <c r="A1492" s="3">
        <v>2626</v>
      </c>
      <c r="B1492">
        <f>VLOOKUP(A1492,OrderProduct!$A$2:$T$1953,20,FALSE)</f>
        <v>94025</v>
      </c>
      <c r="C1492" s="3" t="str">
        <f>VLOOKUP(B1492,Location!$A$2:$C$986,3,0)</f>
        <v>West</v>
      </c>
      <c r="D1492">
        <f>VLOOKUP(A1492,OrderProduct!A1492:F3443,6,0)</f>
        <v>455.77</v>
      </c>
    </row>
    <row r="1493" spans="1:4">
      <c r="A1493" s="3">
        <v>2628</v>
      </c>
      <c r="B1493">
        <f>VLOOKUP(A1493,OrderProduct!$A$2:$T$1953,20,FALSE)</f>
        <v>73160</v>
      </c>
      <c r="C1493" s="3" t="str">
        <f>VLOOKUP(B1493,Location!$A$2:$C$986,3,0)</f>
        <v>Central</v>
      </c>
      <c r="D1493">
        <f>VLOOKUP(A1493,OrderProduct!A1493:F3444,6,0)</f>
        <v>231.79</v>
      </c>
    </row>
    <row r="1494" spans="1:4">
      <c r="A1494" s="3">
        <v>2630</v>
      </c>
      <c r="B1494">
        <f>VLOOKUP(A1494,OrderProduct!$A$2:$T$1953,20,FALSE)</f>
        <v>73071</v>
      </c>
      <c r="C1494" s="3" t="str">
        <f>VLOOKUP(B1494,Location!$A$2:$C$986,3,0)</f>
        <v>Central</v>
      </c>
      <c r="D1494">
        <f>VLOOKUP(A1494,OrderProduct!A1494:F3445,6,0)</f>
        <v>69.89</v>
      </c>
    </row>
    <row r="1495" spans="1:4">
      <c r="A1495" s="3">
        <v>2630</v>
      </c>
      <c r="B1495">
        <f>VLOOKUP(A1495,OrderProduct!$A$2:$T$1953,20,FALSE)</f>
        <v>73071</v>
      </c>
      <c r="C1495" s="3" t="str">
        <f>VLOOKUP(B1495,Location!$A$2:$C$986,3,0)</f>
        <v>Central</v>
      </c>
      <c r="D1495">
        <f>VLOOKUP(A1495,OrderProduct!A1495:F3446,6,0)</f>
        <v>12.18</v>
      </c>
    </row>
    <row r="1496" spans="1:4">
      <c r="A1496" s="3">
        <v>2630</v>
      </c>
      <c r="B1496">
        <f>VLOOKUP(A1496,OrderProduct!$A$2:$T$1953,20,FALSE)</f>
        <v>73071</v>
      </c>
      <c r="C1496" s="3" t="str">
        <f>VLOOKUP(B1496,Location!$A$2:$C$986,3,0)</f>
        <v>Central</v>
      </c>
      <c r="D1496">
        <f>VLOOKUP(A1496,OrderProduct!A1496:F3447,6,0)</f>
        <v>950.43</v>
      </c>
    </row>
    <row r="1497" spans="1:4">
      <c r="A1497" s="3">
        <v>2630</v>
      </c>
      <c r="B1497">
        <f>VLOOKUP(A1497,OrderProduct!$A$2:$T$1953,20,FALSE)</f>
        <v>73071</v>
      </c>
      <c r="C1497" s="3" t="str">
        <f>VLOOKUP(B1497,Location!$A$2:$C$986,3,0)</f>
        <v>Central</v>
      </c>
      <c r="D1497">
        <f>VLOOKUP(A1497,OrderProduct!A1497:F3448,6,0)</f>
        <v>93.82</v>
      </c>
    </row>
    <row r="1498" spans="1:4">
      <c r="A1498" s="3">
        <v>2638</v>
      </c>
      <c r="B1498">
        <f>VLOOKUP(A1498,OrderProduct!$A$2:$T$1953,20,FALSE)</f>
        <v>83704</v>
      </c>
      <c r="C1498" s="3" t="str">
        <f>VLOOKUP(B1498,Location!$A$2:$C$986,3,0)</f>
        <v>West</v>
      </c>
      <c r="D1498">
        <f>VLOOKUP(A1498,OrderProduct!A1498:F3449,6,0)</f>
        <v>152.54</v>
      </c>
    </row>
    <row r="1499" spans="1:4">
      <c r="A1499" s="3">
        <v>2639</v>
      </c>
      <c r="B1499">
        <f>VLOOKUP(A1499,OrderProduct!$A$2:$T$1953,20,FALSE)</f>
        <v>88201</v>
      </c>
      <c r="C1499" s="3" t="str">
        <f>VLOOKUP(B1499,Location!$A$2:$C$986,3,0)</f>
        <v>West</v>
      </c>
      <c r="D1499">
        <f>VLOOKUP(A1499,OrderProduct!A1499:F3450,6,0)</f>
        <v>89.79</v>
      </c>
    </row>
    <row r="1500" spans="1:4">
      <c r="A1500" s="3">
        <v>2647</v>
      </c>
      <c r="B1500">
        <f>VLOOKUP(A1500,OrderProduct!$A$2:$T$1953,20,FALSE)</f>
        <v>93309</v>
      </c>
      <c r="C1500" s="3" t="str">
        <f>VLOOKUP(B1500,Location!$A$2:$C$986,3,0)</f>
        <v>West</v>
      </c>
      <c r="D1500">
        <f>VLOOKUP(A1500,OrderProduct!A1500:F3451,6,0)</f>
        <v>26.31</v>
      </c>
    </row>
    <row r="1501" spans="1:4">
      <c r="A1501" s="3">
        <v>2647</v>
      </c>
      <c r="B1501">
        <f>VLOOKUP(A1501,OrderProduct!$A$2:$T$1953,20,FALSE)</f>
        <v>93309</v>
      </c>
      <c r="C1501" s="3" t="str">
        <f>VLOOKUP(B1501,Location!$A$2:$C$986,3,0)</f>
        <v>West</v>
      </c>
      <c r="D1501">
        <f>VLOOKUP(A1501,OrderProduct!A1501:F3452,6,0)</f>
        <v>209.78</v>
      </c>
    </row>
    <row r="1502" spans="1:4">
      <c r="A1502" s="3">
        <v>2649</v>
      </c>
      <c r="B1502">
        <f>VLOOKUP(A1502,OrderProduct!$A$2:$T$1953,20,FALSE)</f>
        <v>21040</v>
      </c>
      <c r="C1502" s="3" t="str">
        <f>VLOOKUP(B1502,Location!$A$2:$C$986,3,0)</f>
        <v>East</v>
      </c>
      <c r="D1502">
        <f>VLOOKUP(A1502,OrderProduct!A1502:F3453,6,0)</f>
        <v>17.83</v>
      </c>
    </row>
    <row r="1503" spans="1:4">
      <c r="A1503" s="3">
        <v>2650</v>
      </c>
      <c r="B1503">
        <f>VLOOKUP(A1503,OrderProduct!$A$2:$T$1953,20,FALSE)</f>
        <v>15234</v>
      </c>
      <c r="C1503" s="3" t="str">
        <f>VLOOKUP(B1503,Location!$A$2:$C$986,3,0)</f>
        <v>East</v>
      </c>
      <c r="D1503">
        <f>VLOOKUP(A1503,OrderProduct!A1503:F3454,6,0)</f>
        <v>334.44</v>
      </c>
    </row>
    <row r="1504" spans="1:4">
      <c r="A1504" s="3">
        <v>2652</v>
      </c>
      <c r="B1504">
        <f>VLOOKUP(A1504,OrderProduct!$A$2:$T$1953,20,FALSE)</f>
        <v>93309</v>
      </c>
      <c r="C1504" s="3" t="str">
        <f>VLOOKUP(B1504,Location!$A$2:$C$986,3,0)</f>
        <v>West</v>
      </c>
      <c r="D1504">
        <f>VLOOKUP(A1504,OrderProduct!A1504:F3455,6,0)</f>
        <v>302.34</v>
      </c>
    </row>
    <row r="1505" spans="1:4">
      <c r="A1505" s="3">
        <v>2653</v>
      </c>
      <c r="B1505">
        <f>VLOOKUP(A1505,OrderProduct!$A$2:$T$1953,20,FALSE)</f>
        <v>67037</v>
      </c>
      <c r="C1505" s="3" t="str">
        <f>VLOOKUP(B1505,Location!$A$2:$C$986,3,0)</f>
        <v>Central</v>
      </c>
      <c r="D1505">
        <f>VLOOKUP(A1505,OrderProduct!A1505:F3456,6,0)</f>
        <v>99.69</v>
      </c>
    </row>
    <row r="1506" spans="1:4">
      <c r="A1506" s="3">
        <v>2653</v>
      </c>
      <c r="B1506">
        <f>VLOOKUP(A1506,OrderProduct!$A$2:$T$1953,20,FALSE)</f>
        <v>67037</v>
      </c>
      <c r="C1506" s="3" t="str">
        <f>VLOOKUP(B1506,Location!$A$2:$C$986,3,0)</f>
        <v>Central</v>
      </c>
      <c r="D1506">
        <f>VLOOKUP(A1506,OrderProduct!A1506:F3457,6,0)</f>
        <v>152.49</v>
      </c>
    </row>
    <row r="1507" spans="1:4">
      <c r="A1507" s="3">
        <v>2655</v>
      </c>
      <c r="B1507">
        <f>VLOOKUP(A1507,OrderProduct!$A$2:$T$1953,20,FALSE)</f>
        <v>30318</v>
      </c>
      <c r="C1507" s="3" t="str">
        <f>VLOOKUP(B1507,Location!$A$2:$C$986,3,0)</f>
        <v>South</v>
      </c>
      <c r="D1507">
        <f>VLOOKUP(A1507,OrderProduct!A1507:F3458,6,0)</f>
        <v>57.24</v>
      </c>
    </row>
    <row r="1508" spans="1:4">
      <c r="A1508" s="3">
        <v>2655</v>
      </c>
      <c r="B1508">
        <f>VLOOKUP(A1508,OrderProduct!$A$2:$T$1953,20,FALSE)</f>
        <v>30318</v>
      </c>
      <c r="C1508" s="3" t="str">
        <f>VLOOKUP(B1508,Location!$A$2:$C$986,3,0)</f>
        <v>South</v>
      </c>
      <c r="D1508">
        <f>VLOOKUP(A1508,OrderProduct!A1508:F3459,6,0)</f>
        <v>824.7</v>
      </c>
    </row>
    <row r="1509" spans="1:4">
      <c r="A1509" s="3">
        <v>2660</v>
      </c>
      <c r="B1509">
        <f>VLOOKUP(A1509,OrderProduct!$A$2:$T$1953,20,FALSE)</f>
        <v>4038</v>
      </c>
      <c r="C1509" s="3" t="str">
        <f>VLOOKUP(B1509,Location!$A$2:$C$986,3,0)</f>
        <v>East</v>
      </c>
      <c r="D1509">
        <f>VLOOKUP(A1509,OrderProduct!A1509:F3460,6,0)</f>
        <v>431.43</v>
      </c>
    </row>
    <row r="1510" spans="1:4">
      <c r="A1510" s="3">
        <v>2667</v>
      </c>
      <c r="B1510">
        <f>VLOOKUP(A1510,OrderProduct!$A$2:$T$1953,20,FALSE)</f>
        <v>44107</v>
      </c>
      <c r="C1510" s="3" t="str">
        <f>VLOOKUP(B1510,Location!$A$2:$C$986,3,0)</f>
        <v>East</v>
      </c>
      <c r="D1510">
        <f>VLOOKUP(A1510,OrderProduct!A1510:F3461,6,0)</f>
        <v>2013.88</v>
      </c>
    </row>
    <row r="1511" spans="1:4">
      <c r="A1511" s="3">
        <v>2667</v>
      </c>
      <c r="B1511">
        <f>VLOOKUP(A1511,OrderProduct!$A$2:$T$1953,20,FALSE)</f>
        <v>44107</v>
      </c>
      <c r="C1511" s="3" t="str">
        <f>VLOOKUP(B1511,Location!$A$2:$C$986,3,0)</f>
        <v>East</v>
      </c>
      <c r="D1511">
        <f>VLOOKUP(A1511,OrderProduct!A1511:F3462,6,0)</f>
        <v>201.32</v>
      </c>
    </row>
    <row r="1512" spans="1:4">
      <c r="A1512" s="3">
        <v>2668</v>
      </c>
      <c r="B1512">
        <f>VLOOKUP(A1512,OrderProduct!$A$2:$T$1953,20,FALSE)</f>
        <v>57701</v>
      </c>
      <c r="C1512" s="3" t="str">
        <f>VLOOKUP(B1512,Location!$A$2:$C$986,3,0)</f>
        <v>Central</v>
      </c>
      <c r="D1512">
        <f>VLOOKUP(A1512,OrderProduct!A1512:F3463,6,0)</f>
        <v>298.51</v>
      </c>
    </row>
    <row r="1513" spans="1:4">
      <c r="A1513" s="3">
        <v>2668</v>
      </c>
      <c r="B1513">
        <f>VLOOKUP(A1513,OrderProduct!$A$2:$T$1953,20,FALSE)</f>
        <v>57701</v>
      </c>
      <c r="C1513" s="3" t="str">
        <f>VLOOKUP(B1513,Location!$A$2:$C$986,3,0)</f>
        <v>Central</v>
      </c>
      <c r="D1513">
        <f>VLOOKUP(A1513,OrderProduct!A1513:F3464,6,0)</f>
        <v>78.08</v>
      </c>
    </row>
    <row r="1514" spans="1:4">
      <c r="A1514" s="3">
        <v>2668</v>
      </c>
      <c r="B1514">
        <f>VLOOKUP(A1514,OrderProduct!$A$2:$T$1953,20,FALSE)</f>
        <v>57701</v>
      </c>
      <c r="C1514" s="3" t="str">
        <f>VLOOKUP(B1514,Location!$A$2:$C$986,3,0)</f>
        <v>Central</v>
      </c>
      <c r="D1514">
        <f>VLOOKUP(A1514,OrderProduct!A1514:F3465,6,0)</f>
        <v>81.9</v>
      </c>
    </row>
    <row r="1515" spans="1:4">
      <c r="A1515" s="3">
        <v>2670</v>
      </c>
      <c r="B1515">
        <f>VLOOKUP(A1515,OrderProduct!$A$2:$T$1953,20,FALSE)</f>
        <v>90049</v>
      </c>
      <c r="C1515" s="3" t="str">
        <f>VLOOKUP(B1515,Location!$A$2:$C$986,3,0)</f>
        <v>West</v>
      </c>
      <c r="D1515">
        <f>VLOOKUP(A1515,OrderProduct!A1515:F3466,6,0)</f>
        <v>2343.34</v>
      </c>
    </row>
    <row r="1516" spans="1:4">
      <c r="A1516" s="3">
        <v>2670</v>
      </c>
      <c r="B1516">
        <f>VLOOKUP(A1516,OrderProduct!$A$2:$T$1953,20,FALSE)</f>
        <v>90049</v>
      </c>
      <c r="C1516" s="3" t="str">
        <f>VLOOKUP(B1516,Location!$A$2:$C$986,3,0)</f>
        <v>West</v>
      </c>
      <c r="D1516">
        <f>VLOOKUP(A1516,OrderProduct!A1516:F3467,6,0)</f>
        <v>267.83</v>
      </c>
    </row>
    <row r="1517" spans="1:4">
      <c r="A1517" s="3">
        <v>2671</v>
      </c>
      <c r="B1517">
        <f>VLOOKUP(A1517,OrderProduct!$A$2:$T$1953,20,FALSE)</f>
        <v>37027</v>
      </c>
      <c r="C1517" s="3" t="str">
        <f>VLOOKUP(B1517,Location!$A$2:$C$986,3,0)</f>
        <v>South</v>
      </c>
      <c r="D1517">
        <f>VLOOKUP(A1517,OrderProduct!A1517:F3468,6,0)</f>
        <v>21.46</v>
      </c>
    </row>
    <row r="1518" spans="1:4">
      <c r="A1518" s="3">
        <v>2677</v>
      </c>
      <c r="B1518">
        <f>VLOOKUP(A1518,OrderProduct!$A$2:$T$1953,20,FALSE)</f>
        <v>22601</v>
      </c>
      <c r="C1518" s="3" t="str">
        <f>VLOOKUP(B1518,Location!$A$2:$C$986,3,0)</f>
        <v>South</v>
      </c>
      <c r="D1518">
        <f>VLOOKUP(A1518,OrderProduct!A1518:F3469,6,0)</f>
        <v>61.87</v>
      </c>
    </row>
    <row r="1519" spans="1:4">
      <c r="A1519" s="3">
        <v>2677</v>
      </c>
      <c r="B1519">
        <f>VLOOKUP(A1519,OrderProduct!$A$2:$T$1953,20,FALSE)</f>
        <v>22601</v>
      </c>
      <c r="C1519" s="3" t="str">
        <f>VLOOKUP(B1519,Location!$A$2:$C$986,3,0)</f>
        <v>South</v>
      </c>
      <c r="D1519">
        <f>VLOOKUP(A1519,OrderProduct!A1519:F3470,6,0)</f>
        <v>48.88</v>
      </c>
    </row>
    <row r="1520" spans="1:4">
      <c r="A1520" s="3">
        <v>2684</v>
      </c>
      <c r="B1520">
        <f>VLOOKUP(A1520,OrderProduct!$A$2:$T$1953,20,FALSE)</f>
        <v>33952</v>
      </c>
      <c r="C1520" s="3" t="str">
        <f>VLOOKUP(B1520,Location!$A$2:$C$986,3,0)</f>
        <v>South</v>
      </c>
      <c r="D1520">
        <f>VLOOKUP(A1520,OrderProduct!A1520:F3471,6,0)</f>
        <v>21.56</v>
      </c>
    </row>
    <row r="1521" spans="1:4">
      <c r="A1521" s="3">
        <v>2684</v>
      </c>
      <c r="B1521">
        <f>VLOOKUP(A1521,OrderProduct!$A$2:$T$1953,20,FALSE)</f>
        <v>33952</v>
      </c>
      <c r="C1521" s="3" t="str">
        <f>VLOOKUP(B1521,Location!$A$2:$C$986,3,0)</f>
        <v>South</v>
      </c>
      <c r="D1521">
        <f>VLOOKUP(A1521,OrderProduct!A1521:F3472,6,0)</f>
        <v>164.67</v>
      </c>
    </row>
    <row r="1522" spans="1:4">
      <c r="A1522" s="3">
        <v>2684</v>
      </c>
      <c r="B1522">
        <f>VLOOKUP(A1522,OrderProduct!$A$2:$T$1953,20,FALSE)</f>
        <v>33952</v>
      </c>
      <c r="C1522" s="3" t="str">
        <f>VLOOKUP(B1522,Location!$A$2:$C$986,3,0)</f>
        <v>South</v>
      </c>
      <c r="D1522">
        <f>VLOOKUP(A1522,OrderProduct!A1522:F3473,6,0)</f>
        <v>72.74</v>
      </c>
    </row>
    <row r="1523" spans="1:4">
      <c r="A1523" s="3">
        <v>2684</v>
      </c>
      <c r="B1523">
        <f>VLOOKUP(A1523,OrderProduct!$A$2:$T$1953,20,FALSE)</f>
        <v>33952</v>
      </c>
      <c r="C1523" s="3" t="str">
        <f>VLOOKUP(B1523,Location!$A$2:$C$986,3,0)</f>
        <v>South</v>
      </c>
      <c r="D1523">
        <f>VLOOKUP(A1523,OrderProduct!A1523:F3474,6,0)</f>
        <v>418.75</v>
      </c>
    </row>
    <row r="1524" spans="1:4">
      <c r="A1524" s="3">
        <v>2684</v>
      </c>
      <c r="B1524">
        <f>VLOOKUP(A1524,OrderProduct!$A$2:$T$1953,20,FALSE)</f>
        <v>33952</v>
      </c>
      <c r="C1524" s="3" t="str">
        <f>VLOOKUP(B1524,Location!$A$2:$C$986,3,0)</f>
        <v>South</v>
      </c>
      <c r="D1524">
        <f>VLOOKUP(A1524,OrderProduct!A1524:F3475,6,0)</f>
        <v>469.59</v>
      </c>
    </row>
    <row r="1525" spans="1:4">
      <c r="A1525" s="3">
        <v>2685</v>
      </c>
      <c r="B1525">
        <f>VLOOKUP(A1525,OrderProduct!$A$2:$T$1953,20,FALSE)</f>
        <v>11803</v>
      </c>
      <c r="C1525" s="3" t="str">
        <f>VLOOKUP(B1525,Location!$A$2:$C$986,3,0)</f>
        <v>East</v>
      </c>
      <c r="D1525">
        <f>VLOOKUP(A1525,OrderProduct!A1525:F3476,6,0)</f>
        <v>374.6</v>
      </c>
    </row>
    <row r="1526" spans="1:4">
      <c r="A1526" s="3">
        <v>2689</v>
      </c>
      <c r="B1526">
        <f>VLOOKUP(A1526,OrderProduct!$A$2:$T$1953,20,FALSE)</f>
        <v>7011</v>
      </c>
      <c r="C1526" s="3" t="str">
        <f>VLOOKUP(B1526,Location!$A$2:$C$986,3,0)</f>
        <v>East</v>
      </c>
      <c r="D1526">
        <f>VLOOKUP(A1526,OrderProduct!A1526:F3477,6,0)</f>
        <v>894.64</v>
      </c>
    </row>
    <row r="1527" spans="1:4">
      <c r="A1527" s="3">
        <v>2693</v>
      </c>
      <c r="B1527">
        <f>VLOOKUP(A1527,OrderProduct!$A$2:$T$1953,20,FALSE)</f>
        <v>5201</v>
      </c>
      <c r="C1527" s="3" t="str">
        <f>VLOOKUP(B1527,Location!$A$2:$C$986,3,0)</f>
        <v>East</v>
      </c>
      <c r="D1527">
        <f>VLOOKUP(A1527,OrderProduct!A1527:F3478,6,0)</f>
        <v>2642.48</v>
      </c>
    </row>
    <row r="1528" spans="1:4">
      <c r="A1528" s="3">
        <v>2696</v>
      </c>
      <c r="B1528">
        <f>VLOOKUP(A1528,OrderProduct!$A$2:$T$1953,20,FALSE)</f>
        <v>35401</v>
      </c>
      <c r="C1528" s="3" t="str">
        <f>VLOOKUP(B1528,Location!$A$2:$C$986,3,0)</f>
        <v>South</v>
      </c>
      <c r="D1528">
        <f>VLOOKUP(A1528,OrderProduct!A1528:F3479,6,0)</f>
        <v>49.78</v>
      </c>
    </row>
    <row r="1529" spans="1:4">
      <c r="A1529" s="3">
        <v>2697</v>
      </c>
      <c r="B1529">
        <f>VLOOKUP(A1529,OrderProduct!$A$2:$T$1953,20,FALSE)</f>
        <v>35216</v>
      </c>
      <c r="C1529" s="3" t="str">
        <f>VLOOKUP(B1529,Location!$A$2:$C$986,3,0)</f>
        <v>South</v>
      </c>
      <c r="D1529">
        <f>VLOOKUP(A1529,OrderProduct!A1529:F3480,6,0)</f>
        <v>16.62</v>
      </c>
    </row>
    <row r="1530" spans="1:4">
      <c r="A1530" s="3">
        <v>2697</v>
      </c>
      <c r="B1530">
        <f>VLOOKUP(A1530,OrderProduct!$A$2:$T$1953,20,FALSE)</f>
        <v>35216</v>
      </c>
      <c r="C1530" s="3" t="str">
        <f>VLOOKUP(B1530,Location!$A$2:$C$986,3,0)</f>
        <v>South</v>
      </c>
      <c r="D1530">
        <f>VLOOKUP(A1530,OrderProduct!A1530:F3481,6,0)</f>
        <v>517.68</v>
      </c>
    </row>
    <row r="1531" spans="1:4">
      <c r="A1531" s="3">
        <v>2699</v>
      </c>
      <c r="B1531">
        <f>VLOOKUP(A1531,OrderProduct!$A$2:$T$1953,20,FALSE)</f>
        <v>86442</v>
      </c>
      <c r="C1531" s="3" t="str">
        <f>VLOOKUP(B1531,Location!$A$2:$C$986,3,0)</f>
        <v>West</v>
      </c>
      <c r="D1531">
        <f>VLOOKUP(A1531,OrderProduct!A1531:F3482,6,0)</f>
        <v>118.57</v>
      </c>
    </row>
    <row r="1532" spans="1:4">
      <c r="A1532" s="3">
        <v>2699</v>
      </c>
      <c r="B1532">
        <f>VLOOKUP(A1532,OrderProduct!$A$2:$T$1953,20,FALSE)</f>
        <v>86442</v>
      </c>
      <c r="C1532" s="3" t="str">
        <f>VLOOKUP(B1532,Location!$A$2:$C$986,3,0)</f>
        <v>West</v>
      </c>
      <c r="D1532">
        <f>VLOOKUP(A1532,OrderProduct!A1532:F3483,6,0)</f>
        <v>79.47</v>
      </c>
    </row>
    <row r="1533" spans="1:4">
      <c r="A1533" s="3">
        <v>2704</v>
      </c>
      <c r="B1533">
        <f>VLOOKUP(A1533,OrderProduct!$A$2:$T$1953,20,FALSE)</f>
        <v>32503</v>
      </c>
      <c r="C1533" s="3" t="str">
        <f>VLOOKUP(B1533,Location!$A$2:$C$986,3,0)</f>
        <v>South</v>
      </c>
      <c r="D1533">
        <f>VLOOKUP(A1533,OrderProduct!A1533:F3484,6,0)</f>
        <v>627.28</v>
      </c>
    </row>
    <row r="1534" spans="1:4">
      <c r="A1534" s="3">
        <v>2704</v>
      </c>
      <c r="B1534">
        <f>VLOOKUP(A1534,OrderProduct!$A$2:$T$1953,20,FALSE)</f>
        <v>32503</v>
      </c>
      <c r="C1534" s="3" t="str">
        <f>VLOOKUP(B1534,Location!$A$2:$C$986,3,0)</f>
        <v>South</v>
      </c>
      <c r="D1534">
        <f>VLOOKUP(A1534,OrderProduct!A1534:F3485,6,0)</f>
        <v>16.6</v>
      </c>
    </row>
    <row r="1535" spans="1:4">
      <c r="A1535" s="3">
        <v>2709</v>
      </c>
      <c r="B1535">
        <f>VLOOKUP(A1535,OrderProduct!$A$2:$T$1953,20,FALSE)</f>
        <v>21042</v>
      </c>
      <c r="C1535" s="3" t="str">
        <f>VLOOKUP(B1535,Location!$A$2:$C$986,3,0)</f>
        <v>East</v>
      </c>
      <c r="D1535">
        <f>VLOOKUP(A1535,OrderProduct!A1535:F3486,6,0)</f>
        <v>2285.41</v>
      </c>
    </row>
    <row r="1536" spans="1:4">
      <c r="A1536" s="3">
        <v>2709</v>
      </c>
      <c r="B1536">
        <f>VLOOKUP(A1536,OrderProduct!$A$2:$T$1953,20,FALSE)</f>
        <v>21042</v>
      </c>
      <c r="C1536" s="3" t="str">
        <f>VLOOKUP(B1536,Location!$A$2:$C$986,3,0)</f>
        <v>East</v>
      </c>
      <c r="D1536">
        <f>VLOOKUP(A1536,OrderProduct!A1536:F3487,6,0)</f>
        <v>513.52</v>
      </c>
    </row>
    <row r="1537" spans="1:4">
      <c r="A1537" s="3">
        <v>2713</v>
      </c>
      <c r="B1537">
        <f>VLOOKUP(A1537,OrderProduct!$A$2:$T$1953,20,FALSE)</f>
        <v>49001</v>
      </c>
      <c r="C1537" s="3" t="str">
        <f>VLOOKUP(B1537,Location!$A$2:$C$986,3,0)</f>
        <v>Central</v>
      </c>
      <c r="D1537">
        <f>VLOOKUP(A1537,OrderProduct!A1537:F3488,6,0)</f>
        <v>85.26</v>
      </c>
    </row>
    <row r="1538" spans="1:4">
      <c r="A1538" s="3">
        <v>2713</v>
      </c>
      <c r="B1538">
        <f>VLOOKUP(A1538,OrderProduct!$A$2:$T$1953,20,FALSE)</f>
        <v>49001</v>
      </c>
      <c r="C1538" s="3" t="str">
        <f>VLOOKUP(B1538,Location!$A$2:$C$986,3,0)</f>
        <v>Central</v>
      </c>
      <c r="D1538">
        <f>VLOOKUP(A1538,OrderProduct!A1538:F3489,6,0)</f>
        <v>37.89</v>
      </c>
    </row>
    <row r="1539" spans="1:4">
      <c r="A1539" s="3">
        <v>2715</v>
      </c>
      <c r="B1539">
        <f>VLOOKUP(A1539,OrderProduct!$A$2:$T$1953,20,FALSE)</f>
        <v>48911</v>
      </c>
      <c r="C1539" s="3" t="str">
        <f>VLOOKUP(B1539,Location!$A$2:$C$986,3,0)</f>
        <v>Central</v>
      </c>
      <c r="D1539">
        <f>VLOOKUP(A1539,OrderProduct!A1539:F3490,6,0)</f>
        <v>343.79</v>
      </c>
    </row>
    <row r="1540" spans="1:4">
      <c r="A1540" s="3">
        <v>2718</v>
      </c>
      <c r="B1540">
        <f>VLOOKUP(A1540,OrderProduct!$A$2:$T$1953,20,FALSE)</f>
        <v>60438</v>
      </c>
      <c r="C1540" s="3" t="str">
        <f>VLOOKUP(B1540,Location!$A$2:$C$986,3,0)</f>
        <v>Central</v>
      </c>
      <c r="D1540">
        <f>VLOOKUP(A1540,OrderProduct!A1540:F3491,6,0)</f>
        <v>188.09</v>
      </c>
    </row>
    <row r="1541" spans="1:4">
      <c r="A1541" s="3">
        <v>2720</v>
      </c>
      <c r="B1541">
        <f>VLOOKUP(A1541,OrderProduct!$A$2:$T$1953,20,FALSE)</f>
        <v>30721</v>
      </c>
      <c r="C1541" s="3" t="str">
        <f>VLOOKUP(B1541,Location!$A$2:$C$986,3,0)</f>
        <v>South</v>
      </c>
      <c r="D1541">
        <f>VLOOKUP(A1541,OrderProduct!A1541:F3492,6,0)</f>
        <v>211.15</v>
      </c>
    </row>
    <row r="1542" spans="1:4">
      <c r="A1542" s="3">
        <v>2724</v>
      </c>
      <c r="B1542">
        <f>VLOOKUP(A1542,OrderProduct!$A$2:$T$1953,20,FALSE)</f>
        <v>37421</v>
      </c>
      <c r="C1542" s="3" t="str">
        <f>VLOOKUP(B1542,Location!$A$2:$C$986,3,0)</f>
        <v>South</v>
      </c>
      <c r="D1542">
        <f>VLOOKUP(A1542,OrderProduct!A1542:F3493,6,0)</f>
        <v>6362.85</v>
      </c>
    </row>
    <row r="1543" spans="1:4">
      <c r="A1543" s="3">
        <v>2724</v>
      </c>
      <c r="B1543">
        <f>VLOOKUP(A1543,OrderProduct!$A$2:$T$1953,20,FALSE)</f>
        <v>37421</v>
      </c>
      <c r="C1543" s="3" t="str">
        <f>VLOOKUP(B1543,Location!$A$2:$C$986,3,0)</f>
        <v>South</v>
      </c>
      <c r="D1543">
        <f>VLOOKUP(A1543,OrderProduct!A1543:F3494,6,0)</f>
        <v>2848.38</v>
      </c>
    </row>
    <row r="1544" spans="1:4">
      <c r="A1544" s="3">
        <v>2725</v>
      </c>
      <c r="B1544">
        <f>VLOOKUP(A1544,OrderProduct!$A$2:$T$1953,20,FALSE)</f>
        <v>37042</v>
      </c>
      <c r="C1544" s="3" t="str">
        <f>VLOOKUP(B1544,Location!$A$2:$C$986,3,0)</f>
        <v>South</v>
      </c>
      <c r="D1544">
        <f>VLOOKUP(A1544,OrderProduct!A1544:F3495,6,0)</f>
        <v>236.83</v>
      </c>
    </row>
    <row r="1545" spans="1:4">
      <c r="A1545" s="3">
        <v>2729</v>
      </c>
      <c r="B1545">
        <f>VLOOKUP(A1545,OrderProduct!$A$2:$T$1953,20,FALSE)</f>
        <v>98226</v>
      </c>
      <c r="C1545" s="3" t="str">
        <f>VLOOKUP(B1545,Location!$A$2:$C$986,3,0)</f>
        <v>West</v>
      </c>
      <c r="D1545">
        <f>VLOOKUP(A1545,OrderProduct!A1545:F3496,6,0)</f>
        <v>1944.87</v>
      </c>
    </row>
    <row r="1546" spans="1:4">
      <c r="A1546" s="3">
        <v>2737</v>
      </c>
      <c r="B1546">
        <f>VLOOKUP(A1546,OrderProduct!$A$2:$T$1953,20,FALSE)</f>
        <v>5701</v>
      </c>
      <c r="C1546" s="3" t="str">
        <f>VLOOKUP(B1546,Location!$A$2:$C$986,3,0)</f>
        <v>East</v>
      </c>
      <c r="D1546">
        <f>VLOOKUP(A1546,OrderProduct!A1546:F3497,6,0)</f>
        <v>1599.96</v>
      </c>
    </row>
    <row r="1547" spans="1:4">
      <c r="A1547" s="3">
        <v>2737</v>
      </c>
      <c r="B1547">
        <f>VLOOKUP(A1547,OrderProduct!$A$2:$T$1953,20,FALSE)</f>
        <v>5701</v>
      </c>
      <c r="C1547" s="3" t="str">
        <f>VLOOKUP(B1547,Location!$A$2:$C$986,3,0)</f>
        <v>East</v>
      </c>
      <c r="D1547">
        <f>VLOOKUP(A1547,OrderProduct!A1547:F3498,6,0)</f>
        <v>58.8</v>
      </c>
    </row>
    <row r="1548" spans="1:4">
      <c r="A1548" s="3">
        <v>2738</v>
      </c>
      <c r="B1548">
        <f>VLOOKUP(A1548,OrderProduct!$A$2:$T$1953,20,FALSE)</f>
        <v>5403</v>
      </c>
      <c r="C1548" s="3" t="str">
        <f>VLOOKUP(B1548,Location!$A$2:$C$986,3,0)</f>
        <v>East</v>
      </c>
      <c r="D1548">
        <f>VLOOKUP(A1548,OrderProduct!A1548:F3499,6,0)</f>
        <v>120.47</v>
      </c>
    </row>
    <row r="1549" spans="1:4">
      <c r="A1549" s="3">
        <v>2741</v>
      </c>
      <c r="B1549">
        <f>VLOOKUP(A1549,OrderProduct!$A$2:$T$1953,20,FALSE)</f>
        <v>83605</v>
      </c>
      <c r="C1549" s="3" t="str">
        <f>VLOOKUP(B1549,Location!$A$2:$C$986,3,0)</f>
        <v>West</v>
      </c>
      <c r="D1549">
        <f>VLOOKUP(A1549,OrderProduct!A1549:F3500,6,0)</f>
        <v>197.59</v>
      </c>
    </row>
    <row r="1550" spans="1:4">
      <c r="A1550" s="3">
        <v>2745</v>
      </c>
      <c r="B1550">
        <f>VLOOKUP(A1550,OrderProduct!$A$2:$T$1953,20,FALSE)</f>
        <v>85224</v>
      </c>
      <c r="C1550" s="3" t="str">
        <f>VLOOKUP(B1550,Location!$A$2:$C$986,3,0)</f>
        <v>West</v>
      </c>
      <c r="D1550">
        <f>VLOOKUP(A1550,OrderProduct!A1550:F3501,6,0)</f>
        <v>33.04</v>
      </c>
    </row>
    <row r="1551" spans="1:4">
      <c r="A1551" s="3">
        <v>2747</v>
      </c>
      <c r="B1551">
        <f>VLOOKUP(A1551,OrderProduct!$A$2:$T$1953,20,FALSE)</f>
        <v>10115</v>
      </c>
      <c r="C1551" s="3" t="str">
        <f>VLOOKUP(B1551,Location!$A$2:$C$986,3,0)</f>
        <v>East</v>
      </c>
      <c r="D1551">
        <f>VLOOKUP(A1551,OrderProduct!A1551:F3502,6,0)</f>
        <v>27.45</v>
      </c>
    </row>
    <row r="1552" spans="1:4">
      <c r="A1552" s="3">
        <v>2747</v>
      </c>
      <c r="B1552">
        <f>VLOOKUP(A1552,OrderProduct!$A$2:$T$1953,20,FALSE)</f>
        <v>10115</v>
      </c>
      <c r="C1552" s="3" t="str">
        <f>VLOOKUP(B1552,Location!$A$2:$C$986,3,0)</f>
        <v>East</v>
      </c>
      <c r="D1552">
        <f>VLOOKUP(A1552,OrderProduct!A1552:F3503,6,0)</f>
        <v>5.9</v>
      </c>
    </row>
    <row r="1553" spans="1:4">
      <c r="A1553" s="3">
        <v>2750</v>
      </c>
      <c r="B1553">
        <f>VLOOKUP(A1553,OrderProduct!$A$2:$T$1953,20,FALSE)</f>
        <v>22980</v>
      </c>
      <c r="C1553" s="3" t="str">
        <f>VLOOKUP(B1553,Location!$A$2:$C$986,3,0)</f>
        <v>South</v>
      </c>
      <c r="D1553">
        <f>VLOOKUP(A1553,OrderProduct!A1553:F3504,6,0)</f>
        <v>158.13</v>
      </c>
    </row>
    <row r="1554" spans="1:4">
      <c r="A1554" s="3">
        <v>2760</v>
      </c>
      <c r="B1554">
        <f>VLOOKUP(A1554,OrderProduct!$A$2:$T$1953,20,FALSE)</f>
        <v>6708</v>
      </c>
      <c r="C1554" s="3" t="str">
        <f>VLOOKUP(B1554,Location!$A$2:$C$986,3,0)</f>
        <v>East</v>
      </c>
      <c r="D1554">
        <f>VLOOKUP(A1554,OrderProduct!A1554:F3505,6,0)</f>
        <v>163.01</v>
      </c>
    </row>
    <row r="1555" spans="1:4">
      <c r="A1555" s="3">
        <v>2764</v>
      </c>
      <c r="B1555">
        <f>VLOOKUP(A1555,OrderProduct!$A$2:$T$1953,20,FALSE)</f>
        <v>7601</v>
      </c>
      <c r="C1555" s="3" t="str">
        <f>VLOOKUP(B1555,Location!$A$2:$C$986,3,0)</f>
        <v>East</v>
      </c>
      <c r="D1555">
        <f>VLOOKUP(A1555,OrderProduct!A1555:F3506,6,0)</f>
        <v>39.97</v>
      </c>
    </row>
    <row r="1556" spans="1:4">
      <c r="A1556" s="3">
        <v>2765</v>
      </c>
      <c r="B1556">
        <f>VLOOKUP(A1556,OrderProduct!$A$2:$T$1953,20,FALSE)</f>
        <v>8021</v>
      </c>
      <c r="C1556" s="3" t="str">
        <f>VLOOKUP(B1556,Location!$A$2:$C$986,3,0)</f>
        <v>East</v>
      </c>
      <c r="D1556">
        <f>VLOOKUP(A1556,OrderProduct!A1556:F3507,6,0)</f>
        <v>137.76</v>
      </c>
    </row>
    <row r="1557" spans="1:4">
      <c r="A1557" s="3">
        <v>2770</v>
      </c>
      <c r="B1557">
        <f>VLOOKUP(A1557,OrderProduct!$A$2:$T$1953,20,FALSE)</f>
        <v>30338</v>
      </c>
      <c r="C1557" s="3" t="str">
        <f>VLOOKUP(B1557,Location!$A$2:$C$986,3,0)</f>
        <v>South</v>
      </c>
      <c r="D1557">
        <f>VLOOKUP(A1557,OrderProduct!A1557:F3508,6,0)</f>
        <v>326.03</v>
      </c>
    </row>
    <row r="1558" spans="1:4">
      <c r="A1558" s="3">
        <v>2771</v>
      </c>
      <c r="B1558">
        <f>VLOOKUP(A1558,OrderProduct!$A$2:$T$1953,20,FALSE)</f>
        <v>30344</v>
      </c>
      <c r="C1558" s="3" t="str">
        <f>VLOOKUP(B1558,Location!$A$2:$C$986,3,0)</f>
        <v>South</v>
      </c>
      <c r="D1558">
        <f>VLOOKUP(A1558,OrderProduct!A1558:F3509,6,0)</f>
        <v>89.91</v>
      </c>
    </row>
    <row r="1559" spans="1:4">
      <c r="A1559" s="3">
        <v>2773</v>
      </c>
      <c r="B1559">
        <f>VLOOKUP(A1559,OrderProduct!$A$2:$T$1953,20,FALSE)</f>
        <v>94568</v>
      </c>
      <c r="C1559" s="3" t="str">
        <f>VLOOKUP(B1559,Location!$A$2:$C$986,3,0)</f>
        <v>West</v>
      </c>
      <c r="D1559">
        <f>VLOOKUP(A1559,OrderProduct!A1559:F3510,6,0)</f>
        <v>28.46</v>
      </c>
    </row>
    <row r="1560" spans="1:4">
      <c r="A1560" s="3">
        <v>2775</v>
      </c>
      <c r="B1560">
        <f>VLOOKUP(A1560,OrderProduct!$A$2:$T$1953,20,FALSE)</f>
        <v>60131</v>
      </c>
      <c r="C1560" s="3" t="str">
        <f>VLOOKUP(B1560,Location!$A$2:$C$986,3,0)</f>
        <v>Central</v>
      </c>
      <c r="D1560">
        <f>VLOOKUP(A1560,OrderProduct!A1560:F3511,6,0)</f>
        <v>266.39</v>
      </c>
    </row>
    <row r="1561" spans="1:4">
      <c r="A1561" s="3">
        <v>2776</v>
      </c>
      <c r="B1561">
        <f>VLOOKUP(A1561,OrderProduct!$A$2:$T$1953,20,FALSE)</f>
        <v>20877</v>
      </c>
      <c r="C1561" s="3" t="str">
        <f>VLOOKUP(B1561,Location!$A$2:$C$986,3,0)</f>
        <v>East</v>
      </c>
      <c r="D1561">
        <f>VLOOKUP(A1561,OrderProduct!A1561:F3512,6,0)</f>
        <v>51.82</v>
      </c>
    </row>
    <row r="1562" spans="1:4">
      <c r="A1562" s="3">
        <v>2776</v>
      </c>
      <c r="B1562">
        <f>VLOOKUP(A1562,OrderProduct!$A$2:$T$1953,20,FALSE)</f>
        <v>20877</v>
      </c>
      <c r="C1562" s="3" t="str">
        <f>VLOOKUP(B1562,Location!$A$2:$C$986,3,0)</f>
        <v>East</v>
      </c>
      <c r="D1562">
        <f>VLOOKUP(A1562,OrderProduct!A1562:F3513,6,0)</f>
        <v>394.1</v>
      </c>
    </row>
    <row r="1563" spans="1:4">
      <c r="A1563" s="3">
        <v>2778</v>
      </c>
      <c r="B1563">
        <f>VLOOKUP(A1563,OrderProduct!$A$2:$T$1953,20,FALSE)</f>
        <v>28403</v>
      </c>
      <c r="C1563" s="3" t="str">
        <f>VLOOKUP(B1563,Location!$A$2:$C$986,3,0)</f>
        <v>South</v>
      </c>
      <c r="D1563">
        <f>VLOOKUP(A1563,OrderProduct!A1563:F3514,6,0)</f>
        <v>1029.96</v>
      </c>
    </row>
    <row r="1564" spans="1:4">
      <c r="A1564" s="3">
        <v>2778</v>
      </c>
      <c r="B1564">
        <f>VLOOKUP(A1564,OrderProduct!$A$2:$T$1953,20,FALSE)</f>
        <v>28403</v>
      </c>
      <c r="C1564" s="3" t="str">
        <f>VLOOKUP(B1564,Location!$A$2:$C$986,3,0)</f>
        <v>South</v>
      </c>
      <c r="D1564">
        <f>VLOOKUP(A1564,OrderProduct!A1564:F3515,6,0)</f>
        <v>260</v>
      </c>
    </row>
    <row r="1565" spans="1:4">
      <c r="A1565" s="3">
        <v>2779</v>
      </c>
      <c r="B1565">
        <f>VLOOKUP(A1565,OrderProduct!$A$2:$T$1953,20,FALSE)</f>
        <v>27893</v>
      </c>
      <c r="C1565" s="3" t="str">
        <f>VLOOKUP(B1565,Location!$A$2:$C$986,3,0)</f>
        <v>South</v>
      </c>
      <c r="D1565">
        <f>VLOOKUP(A1565,OrderProduct!A1565:F3516,6,0)</f>
        <v>288.67</v>
      </c>
    </row>
    <row r="1566" spans="1:4">
      <c r="A1566" s="3">
        <v>2781</v>
      </c>
      <c r="B1566">
        <f>VLOOKUP(A1566,OrderProduct!$A$2:$T$1953,20,FALSE)</f>
        <v>97071</v>
      </c>
      <c r="C1566" s="3" t="str">
        <f>VLOOKUP(B1566,Location!$A$2:$C$986,3,0)</f>
        <v>West</v>
      </c>
      <c r="D1566">
        <f>VLOOKUP(A1566,OrderProduct!A1566:F3517,6,0)</f>
        <v>59.75</v>
      </c>
    </row>
    <row r="1567" spans="1:4">
      <c r="A1567" s="3">
        <v>2781</v>
      </c>
      <c r="B1567">
        <f>VLOOKUP(A1567,OrderProduct!$A$2:$T$1953,20,FALSE)</f>
        <v>97071</v>
      </c>
      <c r="C1567" s="3" t="str">
        <f>VLOOKUP(B1567,Location!$A$2:$C$986,3,0)</f>
        <v>West</v>
      </c>
      <c r="D1567">
        <f>VLOOKUP(A1567,OrderProduct!A1567:F3518,6,0)</f>
        <v>14.76</v>
      </c>
    </row>
    <row r="1568" spans="1:4">
      <c r="A1568" s="3">
        <v>2781</v>
      </c>
      <c r="B1568">
        <f>VLOOKUP(A1568,OrderProduct!$A$2:$T$1953,20,FALSE)</f>
        <v>97071</v>
      </c>
      <c r="C1568" s="3" t="str">
        <f>VLOOKUP(B1568,Location!$A$2:$C$986,3,0)</f>
        <v>West</v>
      </c>
      <c r="D1568">
        <f>VLOOKUP(A1568,OrderProduct!A1568:F3519,6,0)</f>
        <v>808.44</v>
      </c>
    </row>
    <row r="1569" spans="1:4">
      <c r="A1569" s="3">
        <v>2787</v>
      </c>
      <c r="B1569">
        <f>VLOOKUP(A1569,OrderProduct!$A$2:$T$1953,20,FALSE)</f>
        <v>70003</v>
      </c>
      <c r="C1569" s="3" t="str">
        <f>VLOOKUP(B1569,Location!$A$2:$C$986,3,0)</f>
        <v>South</v>
      </c>
      <c r="D1569">
        <f>VLOOKUP(A1569,OrderProduct!A1569:F3520,6,0)</f>
        <v>67.41</v>
      </c>
    </row>
    <row r="1570" spans="1:4">
      <c r="A1570" s="3">
        <v>2791</v>
      </c>
      <c r="B1570">
        <f>VLOOKUP(A1570,OrderProduct!$A$2:$T$1953,20,FALSE)</f>
        <v>48071</v>
      </c>
      <c r="C1570" s="3" t="str">
        <f>VLOOKUP(B1570,Location!$A$2:$C$986,3,0)</f>
        <v>Central</v>
      </c>
      <c r="D1570">
        <f>VLOOKUP(A1570,OrderProduct!A1570:F3521,6,0)</f>
        <v>4.21</v>
      </c>
    </row>
    <row r="1571" spans="1:4">
      <c r="A1571" s="3">
        <v>2794</v>
      </c>
      <c r="B1571">
        <f>VLOOKUP(A1571,OrderProduct!$A$2:$T$1953,20,FALSE)</f>
        <v>50158</v>
      </c>
      <c r="C1571" s="3" t="str">
        <f>VLOOKUP(B1571,Location!$A$2:$C$986,3,0)</f>
        <v>Central</v>
      </c>
      <c r="D1571">
        <f>VLOOKUP(A1571,OrderProduct!A1571:F3522,6,0)</f>
        <v>87.85</v>
      </c>
    </row>
    <row r="1572" spans="1:4">
      <c r="A1572" s="3">
        <v>2794</v>
      </c>
      <c r="B1572">
        <f>VLOOKUP(A1572,OrderProduct!$A$2:$T$1953,20,FALSE)</f>
        <v>50158</v>
      </c>
      <c r="C1572" s="3" t="str">
        <f>VLOOKUP(B1572,Location!$A$2:$C$986,3,0)</f>
        <v>Central</v>
      </c>
      <c r="D1572">
        <f>VLOOKUP(A1572,OrderProduct!A1572:F3523,6,0)</f>
        <v>7429.63</v>
      </c>
    </row>
    <row r="1573" spans="1:4">
      <c r="A1573" s="3">
        <v>2795</v>
      </c>
      <c r="B1573">
        <f>VLOOKUP(A1573,OrderProduct!$A$2:$T$1953,20,FALSE)</f>
        <v>50401</v>
      </c>
      <c r="C1573" s="3" t="str">
        <f>VLOOKUP(B1573,Location!$A$2:$C$986,3,0)</f>
        <v>Central</v>
      </c>
      <c r="D1573">
        <f>VLOOKUP(A1573,OrderProduct!A1573:F3524,6,0)</f>
        <v>224.29</v>
      </c>
    </row>
    <row r="1574" spans="1:4">
      <c r="A1574" s="3">
        <v>2795</v>
      </c>
      <c r="B1574">
        <f>VLOOKUP(A1574,OrderProduct!$A$2:$T$1953,20,FALSE)</f>
        <v>50401</v>
      </c>
      <c r="C1574" s="3" t="str">
        <f>VLOOKUP(B1574,Location!$A$2:$C$986,3,0)</f>
        <v>Central</v>
      </c>
      <c r="D1574">
        <f>VLOOKUP(A1574,OrderProduct!A1574:F3525,6,0)</f>
        <v>51.2</v>
      </c>
    </row>
    <row r="1575" spans="1:4">
      <c r="A1575" s="3">
        <v>2795</v>
      </c>
      <c r="B1575">
        <f>VLOOKUP(A1575,OrderProduct!$A$2:$T$1953,20,FALSE)</f>
        <v>50401</v>
      </c>
      <c r="C1575" s="3" t="str">
        <f>VLOOKUP(B1575,Location!$A$2:$C$986,3,0)</f>
        <v>Central</v>
      </c>
      <c r="D1575">
        <f>VLOOKUP(A1575,OrderProduct!A1575:F3526,6,0)</f>
        <v>408.66</v>
      </c>
    </row>
    <row r="1576" spans="1:4">
      <c r="A1576" s="3">
        <v>2796</v>
      </c>
      <c r="B1576">
        <f>VLOOKUP(A1576,OrderProduct!$A$2:$T$1953,20,FALSE)</f>
        <v>51106</v>
      </c>
      <c r="C1576" s="3" t="str">
        <f>VLOOKUP(B1576,Location!$A$2:$C$986,3,0)</f>
        <v>Central</v>
      </c>
      <c r="D1576">
        <f>VLOOKUP(A1576,OrderProduct!A1576:F3527,6,0)</f>
        <v>122.93</v>
      </c>
    </row>
    <row r="1577" spans="1:4">
      <c r="A1577" s="3">
        <v>2797</v>
      </c>
      <c r="B1577">
        <f>VLOOKUP(A1577,OrderProduct!$A$2:$T$1953,20,FALSE)</f>
        <v>15122</v>
      </c>
      <c r="C1577" s="3" t="str">
        <f>VLOOKUP(B1577,Location!$A$2:$C$986,3,0)</f>
        <v>East</v>
      </c>
      <c r="D1577">
        <f>VLOOKUP(A1577,OrderProduct!A1577:F3528,6,0)</f>
        <v>32.66</v>
      </c>
    </row>
    <row r="1578" spans="1:4">
      <c r="A1578" s="3">
        <v>2797</v>
      </c>
      <c r="B1578">
        <f>VLOOKUP(A1578,OrderProduct!$A$2:$T$1953,20,FALSE)</f>
        <v>15122</v>
      </c>
      <c r="C1578" s="3" t="str">
        <f>VLOOKUP(B1578,Location!$A$2:$C$986,3,0)</f>
        <v>East</v>
      </c>
      <c r="D1578">
        <f>VLOOKUP(A1578,OrderProduct!A1578:F3529,6,0)</f>
        <v>22.82</v>
      </c>
    </row>
    <row r="1579" spans="1:4">
      <c r="A1579" s="3">
        <v>2801</v>
      </c>
      <c r="B1579">
        <f>VLOOKUP(A1579,OrderProduct!$A$2:$T$1953,20,FALSE)</f>
        <v>85224</v>
      </c>
      <c r="C1579" s="3" t="str">
        <f>VLOOKUP(B1579,Location!$A$2:$C$986,3,0)</f>
        <v>West</v>
      </c>
      <c r="D1579">
        <f>VLOOKUP(A1579,OrderProduct!A1579:F3530,6,0)</f>
        <v>188.66</v>
      </c>
    </row>
    <row r="1580" spans="1:4">
      <c r="A1580" s="3">
        <v>2803</v>
      </c>
      <c r="B1580">
        <f>VLOOKUP(A1580,OrderProduct!$A$2:$T$1953,20,FALSE)</f>
        <v>90022</v>
      </c>
      <c r="C1580" s="3" t="str">
        <f>VLOOKUP(B1580,Location!$A$2:$C$986,3,0)</f>
        <v>West</v>
      </c>
      <c r="D1580">
        <f>VLOOKUP(A1580,OrderProduct!A1580:F3531,6,0)</f>
        <v>1845.23</v>
      </c>
    </row>
    <row r="1581" spans="1:4">
      <c r="A1581" s="3">
        <v>2803</v>
      </c>
      <c r="B1581">
        <f>VLOOKUP(A1581,OrderProduct!$A$2:$T$1953,20,FALSE)</f>
        <v>90022</v>
      </c>
      <c r="C1581" s="3" t="str">
        <f>VLOOKUP(B1581,Location!$A$2:$C$986,3,0)</f>
        <v>West</v>
      </c>
      <c r="D1581">
        <f>VLOOKUP(A1581,OrderProduct!A1581:F3532,6,0)</f>
        <v>126.9</v>
      </c>
    </row>
    <row r="1582" spans="1:4">
      <c r="A1582" s="3">
        <v>2813</v>
      </c>
      <c r="B1582">
        <f>VLOOKUP(A1582,OrderProduct!$A$2:$T$1953,20,FALSE)</f>
        <v>37311</v>
      </c>
      <c r="C1582" s="3" t="str">
        <f>VLOOKUP(B1582,Location!$A$2:$C$986,3,0)</f>
        <v>South</v>
      </c>
      <c r="D1582">
        <f>VLOOKUP(A1582,OrderProduct!A1582:F3533,6,0)</f>
        <v>73.18</v>
      </c>
    </row>
    <row r="1583" spans="1:4">
      <c r="A1583" s="3">
        <v>2817</v>
      </c>
      <c r="B1583">
        <f>VLOOKUP(A1583,OrderProduct!$A$2:$T$1953,20,FALSE)</f>
        <v>43055</v>
      </c>
      <c r="C1583" s="3" t="str">
        <f>VLOOKUP(B1583,Location!$A$2:$C$986,3,0)</f>
        <v>East</v>
      </c>
      <c r="D1583">
        <f>VLOOKUP(A1583,OrderProduct!A1583:F3534,6,0)</f>
        <v>8.82</v>
      </c>
    </row>
    <row r="1584" spans="1:4">
      <c r="A1584" s="3">
        <v>2817</v>
      </c>
      <c r="B1584">
        <f>VLOOKUP(A1584,OrderProduct!$A$2:$T$1953,20,FALSE)</f>
        <v>43055</v>
      </c>
      <c r="C1584" s="3" t="str">
        <f>VLOOKUP(B1584,Location!$A$2:$C$986,3,0)</f>
        <v>East</v>
      </c>
      <c r="D1584">
        <f>VLOOKUP(A1584,OrderProduct!A1584:F3535,6,0)</f>
        <v>5976.09</v>
      </c>
    </row>
    <row r="1585" spans="1:4">
      <c r="A1585" s="3">
        <v>2820</v>
      </c>
      <c r="B1585">
        <f>VLOOKUP(A1585,OrderProduct!$A$2:$T$1953,20,FALSE)</f>
        <v>63129</v>
      </c>
      <c r="C1585" s="3" t="str">
        <f>VLOOKUP(B1585,Location!$A$2:$C$986,3,0)</f>
        <v>Central</v>
      </c>
      <c r="D1585">
        <f>VLOOKUP(A1585,OrderProduct!A1585:F3536,6,0)</f>
        <v>100.38</v>
      </c>
    </row>
    <row r="1586" spans="1:4">
      <c r="A1586" s="3">
        <v>2820</v>
      </c>
      <c r="B1586">
        <f>VLOOKUP(A1586,OrderProduct!$A$2:$T$1953,20,FALSE)</f>
        <v>63129</v>
      </c>
      <c r="C1586" s="3" t="str">
        <f>VLOOKUP(B1586,Location!$A$2:$C$986,3,0)</f>
        <v>Central</v>
      </c>
      <c r="D1586">
        <f>VLOOKUP(A1586,OrderProduct!A1586:F3537,6,0)</f>
        <v>66.32</v>
      </c>
    </row>
    <row r="1587" spans="1:4">
      <c r="A1587" s="3">
        <v>2823</v>
      </c>
      <c r="B1587">
        <f>VLOOKUP(A1587,OrderProduct!$A$2:$T$1953,20,FALSE)</f>
        <v>89031</v>
      </c>
      <c r="C1587" s="3" t="str">
        <f>VLOOKUP(B1587,Location!$A$2:$C$986,3,0)</f>
        <v>West</v>
      </c>
      <c r="D1587">
        <f>VLOOKUP(A1587,OrderProduct!A1587:F3538,6,0)</f>
        <v>612.25</v>
      </c>
    </row>
    <row r="1588" spans="1:4">
      <c r="A1588" s="3">
        <v>2825</v>
      </c>
      <c r="B1588">
        <f>VLOOKUP(A1588,OrderProduct!$A$2:$T$1953,20,FALSE)</f>
        <v>83701</v>
      </c>
      <c r="C1588" s="3" t="str">
        <f>VLOOKUP(B1588,Location!$A$2:$C$986,3,0)</f>
        <v>West</v>
      </c>
      <c r="D1588">
        <f>VLOOKUP(A1588,OrderProduct!A1588:F3539,6,0)</f>
        <v>2016.32</v>
      </c>
    </row>
    <row r="1589" spans="1:4">
      <c r="A1589" s="3">
        <v>2825</v>
      </c>
      <c r="B1589">
        <f>VLOOKUP(A1589,OrderProduct!$A$2:$T$1953,20,FALSE)</f>
        <v>83701</v>
      </c>
      <c r="C1589" s="3" t="str">
        <f>VLOOKUP(B1589,Location!$A$2:$C$986,3,0)</f>
        <v>West</v>
      </c>
      <c r="D1589">
        <f>VLOOKUP(A1589,OrderProduct!A1589:F3540,6,0)</f>
        <v>313.63</v>
      </c>
    </row>
    <row r="1590" spans="1:4">
      <c r="A1590" s="3">
        <v>2828</v>
      </c>
      <c r="B1590">
        <f>VLOOKUP(A1590,OrderProduct!$A$2:$T$1953,20,FALSE)</f>
        <v>92243</v>
      </c>
      <c r="C1590" s="3" t="str">
        <f>VLOOKUP(B1590,Location!$A$2:$C$986,3,0)</f>
        <v>West</v>
      </c>
      <c r="D1590">
        <f>VLOOKUP(A1590,OrderProduct!A1590:F3541,6,0)</f>
        <v>397.17</v>
      </c>
    </row>
    <row r="1591" spans="1:4">
      <c r="A1591" s="3">
        <v>2828</v>
      </c>
      <c r="B1591">
        <f>VLOOKUP(A1591,OrderProduct!$A$2:$T$1953,20,FALSE)</f>
        <v>92243</v>
      </c>
      <c r="C1591" s="3" t="str">
        <f>VLOOKUP(B1591,Location!$A$2:$C$986,3,0)</f>
        <v>West</v>
      </c>
      <c r="D1591">
        <f>VLOOKUP(A1591,OrderProduct!A1591:F3542,6,0)</f>
        <v>1178.32</v>
      </c>
    </row>
    <row r="1592" spans="1:4">
      <c r="A1592" s="3">
        <v>2833</v>
      </c>
      <c r="B1592">
        <f>VLOOKUP(A1592,OrderProduct!$A$2:$T$1953,20,FALSE)</f>
        <v>55076</v>
      </c>
      <c r="C1592" s="3" t="str">
        <f>VLOOKUP(B1592,Location!$A$2:$C$986,3,0)</f>
        <v>Central</v>
      </c>
      <c r="D1592">
        <f>VLOOKUP(A1592,OrderProduct!A1592:F3543,6,0)</f>
        <v>55.68</v>
      </c>
    </row>
    <row r="1593" spans="1:4">
      <c r="A1593" s="3">
        <v>2833</v>
      </c>
      <c r="B1593">
        <f>VLOOKUP(A1593,OrderProduct!$A$2:$T$1953,20,FALSE)</f>
        <v>55076</v>
      </c>
      <c r="C1593" s="3" t="str">
        <f>VLOOKUP(B1593,Location!$A$2:$C$986,3,0)</f>
        <v>Central</v>
      </c>
      <c r="D1593">
        <f>VLOOKUP(A1593,OrderProduct!A1593:F3544,6,0)</f>
        <v>253.87</v>
      </c>
    </row>
    <row r="1594" spans="1:4">
      <c r="A1594" s="3">
        <v>2837</v>
      </c>
      <c r="B1594">
        <f>VLOOKUP(A1594,OrderProduct!$A$2:$T$1953,20,FALSE)</f>
        <v>74133</v>
      </c>
      <c r="C1594" s="3" t="str">
        <f>VLOOKUP(B1594,Location!$A$2:$C$986,3,0)</f>
        <v>Central</v>
      </c>
      <c r="D1594">
        <f>VLOOKUP(A1594,OrderProduct!A1594:F3545,6,0)</f>
        <v>5880.46</v>
      </c>
    </row>
    <row r="1595" spans="1:4">
      <c r="A1595" s="3">
        <v>2837</v>
      </c>
      <c r="B1595">
        <f>VLOOKUP(A1595,OrderProduct!$A$2:$T$1953,20,FALSE)</f>
        <v>74133</v>
      </c>
      <c r="C1595" s="3" t="str">
        <f>VLOOKUP(B1595,Location!$A$2:$C$986,3,0)</f>
        <v>Central</v>
      </c>
      <c r="D1595">
        <f>VLOOKUP(A1595,OrderProduct!A1595:F3546,6,0)</f>
        <v>577.25</v>
      </c>
    </row>
    <row r="1596" spans="1:4">
      <c r="A1596" s="3">
        <v>2840</v>
      </c>
      <c r="B1596">
        <f>VLOOKUP(A1596,OrderProduct!$A$2:$T$1953,20,FALSE)</f>
        <v>33161</v>
      </c>
      <c r="C1596" s="3" t="str">
        <f>VLOOKUP(B1596,Location!$A$2:$C$986,3,0)</f>
        <v>South</v>
      </c>
      <c r="D1596">
        <f>VLOOKUP(A1596,OrderProduct!A1596:F3547,6,0)</f>
        <v>4075.18</v>
      </c>
    </row>
    <row r="1597" spans="1:4">
      <c r="A1597" s="3">
        <v>2840</v>
      </c>
      <c r="B1597">
        <f>VLOOKUP(A1597,OrderProduct!$A$2:$T$1953,20,FALSE)</f>
        <v>33161</v>
      </c>
      <c r="C1597" s="3" t="str">
        <f>VLOOKUP(B1597,Location!$A$2:$C$986,3,0)</f>
        <v>South</v>
      </c>
      <c r="D1597">
        <f>VLOOKUP(A1597,OrderProduct!A1597:F3548,6,0)</f>
        <v>1798.23</v>
      </c>
    </row>
    <row r="1598" spans="1:4">
      <c r="A1598" s="3">
        <v>2840</v>
      </c>
      <c r="B1598">
        <f>VLOOKUP(A1598,OrderProduct!$A$2:$T$1953,20,FALSE)</f>
        <v>33161</v>
      </c>
      <c r="C1598" s="3" t="str">
        <f>VLOOKUP(B1598,Location!$A$2:$C$986,3,0)</f>
        <v>South</v>
      </c>
      <c r="D1598">
        <f>VLOOKUP(A1598,OrderProduct!A1598:F3549,6,0)</f>
        <v>727.2</v>
      </c>
    </row>
    <row r="1599" spans="1:4">
      <c r="A1599" s="3">
        <v>2840</v>
      </c>
      <c r="B1599">
        <f>VLOOKUP(A1599,OrderProduct!$A$2:$T$1953,20,FALSE)</f>
        <v>33161</v>
      </c>
      <c r="C1599" s="3" t="str">
        <f>VLOOKUP(B1599,Location!$A$2:$C$986,3,0)</f>
        <v>South</v>
      </c>
      <c r="D1599">
        <f>VLOOKUP(A1599,OrderProduct!A1599:F3550,6,0)</f>
        <v>6173.42</v>
      </c>
    </row>
    <row r="1600" spans="1:4">
      <c r="A1600" s="3">
        <v>2847</v>
      </c>
      <c r="B1600">
        <f>VLOOKUP(A1600,OrderProduct!$A$2:$T$1953,20,FALSE)</f>
        <v>38017</v>
      </c>
      <c r="C1600" s="3" t="str">
        <f>VLOOKUP(B1600,Location!$A$2:$C$986,3,0)</f>
        <v>South</v>
      </c>
      <c r="D1600">
        <f>VLOOKUP(A1600,OrderProduct!A1600:F3551,6,0)</f>
        <v>1553.7</v>
      </c>
    </row>
    <row r="1601" spans="1:4">
      <c r="A1601" s="3">
        <v>2847</v>
      </c>
      <c r="B1601">
        <f>VLOOKUP(A1601,OrderProduct!$A$2:$T$1953,20,FALSE)</f>
        <v>38017</v>
      </c>
      <c r="C1601" s="3" t="str">
        <f>VLOOKUP(B1601,Location!$A$2:$C$986,3,0)</f>
        <v>South</v>
      </c>
      <c r="D1601">
        <f>VLOOKUP(A1601,OrderProduct!A1601:F3552,6,0)</f>
        <v>248.84</v>
      </c>
    </row>
    <row r="1602" spans="1:4">
      <c r="A1602" s="3">
        <v>2847</v>
      </c>
      <c r="B1602">
        <f>VLOOKUP(A1602,OrderProduct!$A$2:$T$1953,20,FALSE)</f>
        <v>38017</v>
      </c>
      <c r="C1602" s="3" t="str">
        <f>VLOOKUP(B1602,Location!$A$2:$C$986,3,0)</f>
        <v>South</v>
      </c>
      <c r="D1602">
        <f>VLOOKUP(A1602,OrderProduct!A1602:F3553,6,0)</f>
        <v>7.21</v>
      </c>
    </row>
    <row r="1603" spans="1:4">
      <c r="A1603" s="3">
        <v>2848</v>
      </c>
      <c r="B1603">
        <f>VLOOKUP(A1603,OrderProduct!$A$2:$T$1953,20,FALSE)</f>
        <v>38401</v>
      </c>
      <c r="C1603" s="3" t="str">
        <f>VLOOKUP(B1603,Location!$A$2:$C$986,3,0)</f>
        <v>South</v>
      </c>
      <c r="D1603">
        <f>VLOOKUP(A1603,OrderProduct!A1603:F3554,6,0)</f>
        <v>77.42</v>
      </c>
    </row>
    <row r="1604" spans="1:4">
      <c r="A1604" s="3">
        <v>2851</v>
      </c>
      <c r="B1604">
        <f>VLOOKUP(A1604,OrderProduct!$A$2:$T$1953,20,FALSE)</f>
        <v>79762</v>
      </c>
      <c r="C1604" s="3" t="str">
        <f>VLOOKUP(B1604,Location!$A$2:$C$986,3,0)</f>
        <v>Central</v>
      </c>
      <c r="D1604">
        <f>VLOOKUP(A1604,OrderProduct!A1604:F3555,6,0)</f>
        <v>51.03</v>
      </c>
    </row>
    <row r="1605" spans="1:4">
      <c r="A1605" s="3">
        <v>2855</v>
      </c>
      <c r="B1605">
        <f>VLOOKUP(A1605,OrderProduct!$A$2:$T$1953,20,FALSE)</f>
        <v>98198</v>
      </c>
      <c r="C1605" s="3" t="str">
        <f>VLOOKUP(B1605,Location!$A$2:$C$986,3,0)</f>
        <v>West</v>
      </c>
      <c r="D1605">
        <f>VLOOKUP(A1605,OrderProduct!A1605:F3556,6,0)</f>
        <v>4935.22</v>
      </c>
    </row>
    <row r="1606" spans="1:4">
      <c r="A1606" s="3">
        <v>2855</v>
      </c>
      <c r="B1606">
        <f>VLOOKUP(A1606,OrderProduct!$A$2:$T$1953,20,FALSE)</f>
        <v>98198</v>
      </c>
      <c r="C1606" s="3" t="str">
        <f>VLOOKUP(B1606,Location!$A$2:$C$986,3,0)</f>
        <v>West</v>
      </c>
      <c r="D1606">
        <f>VLOOKUP(A1606,OrderProduct!A1606:F3557,6,0)</f>
        <v>224.12</v>
      </c>
    </row>
    <row r="1607" spans="1:4">
      <c r="A1607" s="3">
        <v>2855</v>
      </c>
      <c r="B1607">
        <f>VLOOKUP(A1607,OrderProduct!$A$2:$T$1953,20,FALSE)</f>
        <v>98198</v>
      </c>
      <c r="C1607" s="3" t="str">
        <f>VLOOKUP(B1607,Location!$A$2:$C$986,3,0)</f>
        <v>West</v>
      </c>
      <c r="D1607">
        <f>VLOOKUP(A1607,OrderProduct!A1607:F3558,6,0)</f>
        <v>28.2</v>
      </c>
    </row>
    <row r="1608" spans="1:4">
      <c r="A1608" s="3">
        <v>2858</v>
      </c>
      <c r="B1608">
        <f>VLOOKUP(A1608,OrderProduct!$A$2:$T$1953,20,FALSE)</f>
        <v>32259</v>
      </c>
      <c r="C1608" s="3" t="str">
        <f>VLOOKUP(B1608,Location!$A$2:$C$986,3,0)</f>
        <v>South</v>
      </c>
      <c r="D1608">
        <f>VLOOKUP(A1608,OrderProduct!A1608:F3559,6,0)</f>
        <v>140.3</v>
      </c>
    </row>
    <row r="1609" spans="1:4">
      <c r="A1609" s="3">
        <v>2858</v>
      </c>
      <c r="B1609">
        <f>VLOOKUP(A1609,OrderProduct!$A$2:$T$1953,20,FALSE)</f>
        <v>32259</v>
      </c>
      <c r="C1609" s="3" t="str">
        <f>VLOOKUP(B1609,Location!$A$2:$C$986,3,0)</f>
        <v>South</v>
      </c>
      <c r="D1609">
        <f>VLOOKUP(A1609,OrderProduct!A1609:F3560,6,0)</f>
        <v>71.55</v>
      </c>
    </row>
    <row r="1610" spans="1:4">
      <c r="A1610" s="3">
        <v>2858</v>
      </c>
      <c r="B1610">
        <f>VLOOKUP(A1610,OrderProduct!$A$2:$T$1953,20,FALSE)</f>
        <v>32259</v>
      </c>
      <c r="C1610" s="3" t="str">
        <f>VLOOKUP(B1610,Location!$A$2:$C$986,3,0)</f>
        <v>South</v>
      </c>
      <c r="D1610">
        <f>VLOOKUP(A1610,OrderProduct!A1610:F3561,6,0)</f>
        <v>905.4</v>
      </c>
    </row>
    <row r="1611" spans="1:4">
      <c r="A1611" s="3">
        <v>2858</v>
      </c>
      <c r="B1611">
        <f>VLOOKUP(A1611,OrderProduct!$A$2:$T$1953,20,FALSE)</f>
        <v>32259</v>
      </c>
      <c r="C1611" s="3" t="str">
        <f>VLOOKUP(B1611,Location!$A$2:$C$986,3,0)</f>
        <v>South</v>
      </c>
      <c r="D1611">
        <f>VLOOKUP(A1611,OrderProduct!A1611:F3562,6,0)</f>
        <v>17.59</v>
      </c>
    </row>
    <row r="1612" spans="1:4">
      <c r="A1612" s="3">
        <v>2859</v>
      </c>
      <c r="B1612">
        <f>VLOOKUP(A1612,OrderProduct!$A$2:$T$1953,20,FALSE)</f>
        <v>32601</v>
      </c>
      <c r="C1612" s="3" t="str">
        <f>VLOOKUP(B1612,Location!$A$2:$C$986,3,0)</f>
        <v>South</v>
      </c>
      <c r="D1612">
        <f>VLOOKUP(A1612,OrderProduct!A1612:F3563,6,0)</f>
        <v>141.54</v>
      </c>
    </row>
    <row r="1613" spans="1:4">
      <c r="A1613" s="3">
        <v>2861</v>
      </c>
      <c r="B1613">
        <f>VLOOKUP(A1613,OrderProduct!$A$2:$T$1953,20,FALSE)</f>
        <v>67601</v>
      </c>
      <c r="C1613" s="3" t="str">
        <f>VLOOKUP(B1613,Location!$A$2:$C$986,3,0)</f>
        <v>Central</v>
      </c>
      <c r="D1613">
        <f>VLOOKUP(A1613,OrderProduct!A1613:F3564,6,0)</f>
        <v>243.86</v>
      </c>
    </row>
    <row r="1614" spans="1:4">
      <c r="A1614" s="3">
        <v>2862</v>
      </c>
      <c r="B1614">
        <f>VLOOKUP(A1614,OrderProduct!$A$2:$T$1953,20,FALSE)</f>
        <v>68128</v>
      </c>
      <c r="C1614" s="3" t="str">
        <f>VLOOKUP(B1614,Location!$A$2:$C$986,3,0)</f>
        <v>Central</v>
      </c>
      <c r="D1614">
        <f>VLOOKUP(A1614,OrderProduct!A1614:F3565,6,0)</f>
        <v>159.51</v>
      </c>
    </row>
    <row r="1615" spans="1:4">
      <c r="A1615" s="3">
        <v>2865</v>
      </c>
      <c r="B1615">
        <f>VLOOKUP(A1615,OrderProduct!$A$2:$T$1953,20,FALSE)</f>
        <v>75460</v>
      </c>
      <c r="C1615" s="3" t="str">
        <f>VLOOKUP(B1615,Location!$A$2:$C$986,3,0)</f>
        <v>Central</v>
      </c>
      <c r="D1615">
        <f>VLOOKUP(A1615,OrderProduct!A1615:F3566,6,0)</f>
        <v>1838.85</v>
      </c>
    </row>
    <row r="1616" spans="1:4">
      <c r="A1616" s="3">
        <v>2865</v>
      </c>
      <c r="B1616">
        <f>VLOOKUP(A1616,OrderProduct!$A$2:$T$1953,20,FALSE)</f>
        <v>75460</v>
      </c>
      <c r="C1616" s="3" t="str">
        <f>VLOOKUP(B1616,Location!$A$2:$C$986,3,0)</f>
        <v>Central</v>
      </c>
      <c r="D1616">
        <f>VLOOKUP(A1616,OrderProduct!A1616:F3567,6,0)</f>
        <v>25.31</v>
      </c>
    </row>
    <row r="1617" spans="1:4">
      <c r="A1617" s="3">
        <v>2867</v>
      </c>
      <c r="B1617">
        <f>VLOOKUP(A1617,OrderProduct!$A$2:$T$1953,20,FALSE)</f>
        <v>20016</v>
      </c>
      <c r="C1617" s="3" t="str">
        <f>VLOOKUP(B1617,Location!$A$2:$C$986,3,0)</f>
        <v>East</v>
      </c>
      <c r="D1617">
        <f>VLOOKUP(A1617,OrderProduct!A1617:F3568,6,0)</f>
        <v>369.78</v>
      </c>
    </row>
    <row r="1618" spans="1:4">
      <c r="A1618" s="3">
        <v>2868</v>
      </c>
      <c r="B1618">
        <f>VLOOKUP(A1618,OrderProduct!$A$2:$T$1953,20,FALSE)</f>
        <v>98026</v>
      </c>
      <c r="C1618" s="3" t="str">
        <f>VLOOKUP(B1618,Location!$A$2:$C$986,3,0)</f>
        <v>West</v>
      </c>
      <c r="D1618">
        <f>VLOOKUP(A1618,OrderProduct!A1618:F3569,6,0)</f>
        <v>17.62</v>
      </c>
    </row>
    <row r="1619" spans="1:4">
      <c r="A1619" s="3">
        <v>2868</v>
      </c>
      <c r="B1619">
        <f>VLOOKUP(A1619,OrderProduct!$A$2:$T$1953,20,FALSE)</f>
        <v>98026</v>
      </c>
      <c r="C1619" s="3" t="str">
        <f>VLOOKUP(B1619,Location!$A$2:$C$986,3,0)</f>
        <v>West</v>
      </c>
      <c r="D1619">
        <f>VLOOKUP(A1619,OrderProduct!A1619:F3570,6,0)</f>
        <v>80.58</v>
      </c>
    </row>
    <row r="1620" spans="1:4">
      <c r="A1620" s="3">
        <v>2868</v>
      </c>
      <c r="B1620">
        <f>VLOOKUP(A1620,OrderProduct!$A$2:$T$1953,20,FALSE)</f>
        <v>98026</v>
      </c>
      <c r="C1620" s="3" t="str">
        <f>VLOOKUP(B1620,Location!$A$2:$C$986,3,0)</f>
        <v>West</v>
      </c>
      <c r="D1620">
        <f>VLOOKUP(A1620,OrderProduct!A1620:F3571,6,0)</f>
        <v>57.14</v>
      </c>
    </row>
    <row r="1621" spans="1:4">
      <c r="A1621" s="3">
        <v>2873</v>
      </c>
      <c r="B1621">
        <f>VLOOKUP(A1621,OrderProduct!$A$2:$T$1953,20,FALSE)</f>
        <v>33012</v>
      </c>
      <c r="C1621" s="3" t="str">
        <f>VLOOKUP(B1621,Location!$A$2:$C$986,3,0)</f>
        <v>South</v>
      </c>
      <c r="D1621">
        <f>VLOOKUP(A1621,OrderProduct!A1621:F3572,6,0)</f>
        <v>498.31</v>
      </c>
    </row>
    <row r="1622" spans="1:4">
      <c r="A1622" s="3">
        <v>2873</v>
      </c>
      <c r="B1622">
        <f>VLOOKUP(A1622,OrderProduct!$A$2:$T$1953,20,FALSE)</f>
        <v>33012</v>
      </c>
      <c r="C1622" s="3" t="str">
        <f>VLOOKUP(B1622,Location!$A$2:$C$986,3,0)</f>
        <v>South</v>
      </c>
      <c r="D1622">
        <f>VLOOKUP(A1622,OrderProduct!A1622:F3573,6,0)</f>
        <v>9580</v>
      </c>
    </row>
    <row r="1623" spans="1:4">
      <c r="A1623" s="3">
        <v>2874</v>
      </c>
      <c r="B1623">
        <f>VLOOKUP(A1623,OrderProduct!$A$2:$T$1953,20,FALSE)</f>
        <v>68128</v>
      </c>
      <c r="C1623" s="3" t="str">
        <f>VLOOKUP(B1623,Location!$A$2:$C$986,3,0)</f>
        <v>Central</v>
      </c>
      <c r="D1623">
        <f>VLOOKUP(A1623,OrderProduct!A1623:F3574,6,0)</f>
        <v>45.28</v>
      </c>
    </row>
    <row r="1624" spans="1:4">
      <c r="A1624" s="3">
        <v>2874</v>
      </c>
      <c r="B1624">
        <f>VLOOKUP(A1624,OrderProduct!$A$2:$T$1953,20,FALSE)</f>
        <v>68128</v>
      </c>
      <c r="C1624" s="3" t="str">
        <f>VLOOKUP(B1624,Location!$A$2:$C$986,3,0)</f>
        <v>Central</v>
      </c>
      <c r="D1624">
        <f>VLOOKUP(A1624,OrderProduct!A1624:F3575,6,0)</f>
        <v>13.57</v>
      </c>
    </row>
    <row r="1625" spans="1:4">
      <c r="A1625" s="3">
        <v>2874</v>
      </c>
      <c r="B1625">
        <f>VLOOKUP(A1625,OrderProduct!$A$2:$T$1953,20,FALSE)</f>
        <v>68128</v>
      </c>
      <c r="C1625" s="3" t="str">
        <f>VLOOKUP(B1625,Location!$A$2:$C$986,3,0)</f>
        <v>Central</v>
      </c>
      <c r="D1625">
        <f>VLOOKUP(A1625,OrderProduct!A1625:F3576,6,0)</f>
        <v>57.41</v>
      </c>
    </row>
    <row r="1626" spans="1:4">
      <c r="A1626" s="3">
        <v>2877</v>
      </c>
      <c r="B1626">
        <f>VLOOKUP(A1626,OrderProduct!$A$2:$T$1953,20,FALSE)</f>
        <v>44070</v>
      </c>
      <c r="C1626" s="3" t="str">
        <f>VLOOKUP(B1626,Location!$A$2:$C$986,3,0)</f>
        <v>East</v>
      </c>
      <c r="D1626">
        <f>VLOOKUP(A1626,OrderProduct!A1626:F3577,6,0)</f>
        <v>2809.87</v>
      </c>
    </row>
    <row r="1627" spans="1:4">
      <c r="A1627" s="3">
        <v>2878</v>
      </c>
      <c r="B1627">
        <f>VLOOKUP(A1627,OrderProduct!$A$2:$T$1953,20,FALSE)</f>
        <v>98107</v>
      </c>
      <c r="C1627" s="3" t="str">
        <f>VLOOKUP(B1627,Location!$A$2:$C$986,3,0)</f>
        <v>West</v>
      </c>
      <c r="D1627">
        <f>VLOOKUP(A1627,OrderProduct!A1627:F3578,6,0)</f>
        <v>79.93</v>
      </c>
    </row>
    <row r="1628" spans="1:4">
      <c r="A1628" s="3">
        <v>2880</v>
      </c>
      <c r="B1628">
        <f>VLOOKUP(A1628,OrderProduct!$A$2:$T$1953,20,FALSE)</f>
        <v>33160</v>
      </c>
      <c r="C1628" s="3" t="str">
        <f>VLOOKUP(B1628,Location!$A$2:$C$986,3,0)</f>
        <v>South</v>
      </c>
      <c r="D1628">
        <f>VLOOKUP(A1628,OrderProduct!A1628:F3579,6,0)</f>
        <v>873.18</v>
      </c>
    </row>
    <row r="1629" spans="1:4">
      <c r="A1629" s="3">
        <v>2880</v>
      </c>
      <c r="B1629">
        <f>VLOOKUP(A1629,OrderProduct!$A$2:$T$1953,20,FALSE)</f>
        <v>33160</v>
      </c>
      <c r="C1629" s="3" t="str">
        <f>VLOOKUP(B1629,Location!$A$2:$C$986,3,0)</f>
        <v>South</v>
      </c>
      <c r="D1629">
        <f>VLOOKUP(A1629,OrderProduct!A1629:F3580,6,0)</f>
        <v>97.96</v>
      </c>
    </row>
    <row r="1630" spans="1:4">
      <c r="A1630" s="3">
        <v>2882</v>
      </c>
      <c r="B1630">
        <f>VLOOKUP(A1630,OrderProduct!$A$2:$T$1953,20,FALSE)</f>
        <v>28206</v>
      </c>
      <c r="C1630" s="3" t="str">
        <f>VLOOKUP(B1630,Location!$A$2:$C$986,3,0)</f>
        <v>South</v>
      </c>
      <c r="D1630">
        <f>VLOOKUP(A1630,OrderProduct!A1630:F3581,6,0)</f>
        <v>134.38</v>
      </c>
    </row>
    <row r="1631" spans="1:4">
      <c r="A1631" s="3">
        <v>2882</v>
      </c>
      <c r="B1631">
        <f>VLOOKUP(A1631,OrderProduct!$A$2:$T$1953,20,FALSE)</f>
        <v>28206</v>
      </c>
      <c r="C1631" s="3" t="str">
        <f>VLOOKUP(B1631,Location!$A$2:$C$986,3,0)</f>
        <v>South</v>
      </c>
      <c r="D1631">
        <f>VLOOKUP(A1631,OrderProduct!A1631:F3582,6,0)</f>
        <v>73.1</v>
      </c>
    </row>
    <row r="1632" spans="1:4">
      <c r="A1632" s="3">
        <v>2882</v>
      </c>
      <c r="B1632">
        <f>VLOOKUP(A1632,OrderProduct!$A$2:$T$1953,20,FALSE)</f>
        <v>28206</v>
      </c>
      <c r="C1632" s="3" t="str">
        <f>VLOOKUP(B1632,Location!$A$2:$C$986,3,0)</f>
        <v>South</v>
      </c>
      <c r="D1632">
        <f>VLOOKUP(A1632,OrderProduct!A1632:F3583,6,0)</f>
        <v>47.95</v>
      </c>
    </row>
    <row r="1633" spans="1:4">
      <c r="A1633" s="3">
        <v>2882</v>
      </c>
      <c r="B1633">
        <f>VLOOKUP(A1633,OrderProduct!$A$2:$T$1953,20,FALSE)</f>
        <v>28206</v>
      </c>
      <c r="C1633" s="3" t="str">
        <f>VLOOKUP(B1633,Location!$A$2:$C$986,3,0)</f>
        <v>South</v>
      </c>
      <c r="D1633">
        <f>VLOOKUP(A1633,OrderProduct!A1633:F3584,6,0)</f>
        <v>76.77</v>
      </c>
    </row>
    <row r="1634" spans="1:4">
      <c r="A1634" s="3">
        <v>2882</v>
      </c>
      <c r="B1634">
        <f>VLOOKUP(A1634,OrderProduct!$A$2:$T$1953,20,FALSE)</f>
        <v>28206</v>
      </c>
      <c r="C1634" s="3" t="str">
        <f>VLOOKUP(B1634,Location!$A$2:$C$986,3,0)</f>
        <v>South</v>
      </c>
      <c r="D1634">
        <f>VLOOKUP(A1634,OrderProduct!A1634:F3585,6,0)</f>
        <v>2115.06</v>
      </c>
    </row>
    <row r="1635" spans="1:4">
      <c r="A1635" s="3">
        <v>2882</v>
      </c>
      <c r="B1635">
        <f>VLOOKUP(A1635,OrderProduct!$A$2:$T$1953,20,FALSE)</f>
        <v>28206</v>
      </c>
      <c r="C1635" s="3" t="str">
        <f>VLOOKUP(B1635,Location!$A$2:$C$986,3,0)</f>
        <v>South</v>
      </c>
      <c r="D1635">
        <f>VLOOKUP(A1635,OrderProduct!A1635:F3586,6,0)</f>
        <v>29.99</v>
      </c>
    </row>
    <row r="1636" spans="1:4">
      <c r="A1636" s="3">
        <v>2882</v>
      </c>
      <c r="B1636">
        <f>VLOOKUP(A1636,OrderProduct!$A$2:$T$1953,20,FALSE)</f>
        <v>28206</v>
      </c>
      <c r="C1636" s="3" t="str">
        <f>VLOOKUP(B1636,Location!$A$2:$C$986,3,0)</f>
        <v>South</v>
      </c>
      <c r="D1636">
        <f>VLOOKUP(A1636,OrderProduct!A1636:F3587,6,0)</f>
        <v>837.57</v>
      </c>
    </row>
    <row r="1637" spans="1:4">
      <c r="A1637" s="3">
        <v>2882</v>
      </c>
      <c r="B1637">
        <f>VLOOKUP(A1637,OrderProduct!$A$2:$T$1953,20,FALSE)</f>
        <v>28206</v>
      </c>
      <c r="C1637" s="3" t="str">
        <f>VLOOKUP(B1637,Location!$A$2:$C$986,3,0)</f>
        <v>South</v>
      </c>
      <c r="D1637">
        <f>VLOOKUP(A1637,OrderProduct!A1637:F3588,6,0)</f>
        <v>56.22</v>
      </c>
    </row>
    <row r="1638" spans="1:4">
      <c r="A1638" s="3">
        <v>2883</v>
      </c>
      <c r="B1638">
        <f>VLOOKUP(A1638,OrderProduct!$A$2:$T$1953,20,FALSE)</f>
        <v>44070</v>
      </c>
      <c r="C1638" s="3" t="str">
        <f>VLOOKUP(B1638,Location!$A$2:$C$986,3,0)</f>
        <v>East</v>
      </c>
      <c r="D1638">
        <f>VLOOKUP(A1638,OrderProduct!A1638:F3589,6,0)</f>
        <v>758.97</v>
      </c>
    </row>
    <row r="1639" spans="1:4">
      <c r="A1639" s="3">
        <v>2884</v>
      </c>
      <c r="B1639">
        <f>VLOOKUP(A1639,OrderProduct!$A$2:$T$1953,20,FALSE)</f>
        <v>44039</v>
      </c>
      <c r="C1639" s="3" t="str">
        <f>VLOOKUP(B1639,Location!$A$2:$C$986,3,0)</f>
        <v>East</v>
      </c>
      <c r="D1639">
        <f>VLOOKUP(A1639,OrderProduct!A1639:F3590,6,0)</f>
        <v>84.44</v>
      </c>
    </row>
    <row r="1640" spans="1:4">
      <c r="A1640" s="3">
        <v>2884</v>
      </c>
      <c r="B1640">
        <f>VLOOKUP(A1640,OrderProduct!$A$2:$T$1953,20,FALSE)</f>
        <v>44039</v>
      </c>
      <c r="C1640" s="3" t="str">
        <f>VLOOKUP(B1640,Location!$A$2:$C$986,3,0)</f>
        <v>East</v>
      </c>
      <c r="D1640">
        <f>VLOOKUP(A1640,OrderProduct!A1640:F3591,6,0)</f>
        <v>79.02</v>
      </c>
    </row>
    <row r="1641" spans="1:4">
      <c r="A1641" s="3">
        <v>2885</v>
      </c>
      <c r="B1641">
        <f>VLOOKUP(A1641,OrderProduct!$A$2:$T$1953,20,FALSE)</f>
        <v>44133</v>
      </c>
      <c r="C1641" s="3" t="str">
        <f>VLOOKUP(B1641,Location!$A$2:$C$986,3,0)</f>
        <v>East</v>
      </c>
      <c r="D1641">
        <f>VLOOKUP(A1641,OrderProduct!A1641:F3592,6,0)</f>
        <v>25.45</v>
      </c>
    </row>
    <row r="1642" spans="1:4">
      <c r="A1642" s="3">
        <v>2886</v>
      </c>
      <c r="B1642">
        <f>VLOOKUP(A1642,OrderProduct!$A$2:$T$1953,20,FALSE)</f>
        <v>44134</v>
      </c>
      <c r="C1642" s="3" t="str">
        <f>VLOOKUP(B1642,Location!$A$2:$C$986,3,0)</f>
        <v>East</v>
      </c>
      <c r="D1642">
        <f>VLOOKUP(A1642,OrderProduct!A1642:F3593,6,0)</f>
        <v>110.72</v>
      </c>
    </row>
    <row r="1643" spans="1:4">
      <c r="A1643" s="3">
        <v>2886</v>
      </c>
      <c r="B1643">
        <f>VLOOKUP(A1643,OrderProduct!$A$2:$T$1953,20,FALSE)</f>
        <v>44134</v>
      </c>
      <c r="C1643" s="3" t="str">
        <f>VLOOKUP(B1643,Location!$A$2:$C$986,3,0)</f>
        <v>East</v>
      </c>
      <c r="D1643">
        <f>VLOOKUP(A1643,OrderProduct!A1643:F3594,6,0)</f>
        <v>1300.54</v>
      </c>
    </row>
    <row r="1644" spans="1:4">
      <c r="A1644" s="3">
        <v>2886</v>
      </c>
      <c r="B1644">
        <f>VLOOKUP(A1644,OrderProduct!$A$2:$T$1953,20,FALSE)</f>
        <v>44134</v>
      </c>
      <c r="C1644" s="3" t="str">
        <f>VLOOKUP(B1644,Location!$A$2:$C$986,3,0)</f>
        <v>East</v>
      </c>
      <c r="D1644">
        <f>VLOOKUP(A1644,OrderProduct!A1644:F3595,6,0)</f>
        <v>38.06</v>
      </c>
    </row>
    <row r="1645" spans="1:4">
      <c r="A1645" s="3">
        <v>2892</v>
      </c>
      <c r="B1645">
        <f>VLOOKUP(A1645,OrderProduct!$A$2:$T$1953,20,FALSE)</f>
        <v>48154</v>
      </c>
      <c r="C1645" s="3" t="str">
        <f>VLOOKUP(B1645,Location!$A$2:$C$986,3,0)</f>
        <v>Central</v>
      </c>
      <c r="D1645">
        <f>VLOOKUP(A1645,OrderProduct!A1645:F3596,6,0)</f>
        <v>1263.35</v>
      </c>
    </row>
    <row r="1646" spans="1:4">
      <c r="A1646" s="3">
        <v>2893</v>
      </c>
      <c r="B1646">
        <f>VLOOKUP(A1646,OrderProduct!$A$2:$T$1953,20,FALSE)</f>
        <v>48071</v>
      </c>
      <c r="C1646" s="3" t="str">
        <f>VLOOKUP(B1646,Location!$A$2:$C$986,3,0)</f>
        <v>Central</v>
      </c>
      <c r="D1646">
        <f>VLOOKUP(A1646,OrderProduct!A1646:F3597,6,0)</f>
        <v>48.25</v>
      </c>
    </row>
    <row r="1647" spans="1:4">
      <c r="A1647" s="3">
        <v>2896</v>
      </c>
      <c r="B1647">
        <f>VLOOKUP(A1647,OrderProduct!$A$2:$T$1953,20,FALSE)</f>
        <v>56001</v>
      </c>
      <c r="C1647" s="3" t="str">
        <f>VLOOKUP(B1647,Location!$A$2:$C$986,3,0)</f>
        <v>Central</v>
      </c>
      <c r="D1647">
        <f>VLOOKUP(A1647,OrderProduct!A1647:F3598,6,0)</f>
        <v>38.54</v>
      </c>
    </row>
    <row r="1648" spans="1:4">
      <c r="A1648" s="3">
        <v>2896</v>
      </c>
      <c r="B1648">
        <f>VLOOKUP(A1648,OrderProduct!$A$2:$T$1953,20,FALSE)</f>
        <v>56001</v>
      </c>
      <c r="C1648" s="3" t="str">
        <f>VLOOKUP(B1648,Location!$A$2:$C$986,3,0)</f>
        <v>Central</v>
      </c>
      <c r="D1648">
        <f>VLOOKUP(A1648,OrderProduct!A1648:F3599,6,0)</f>
        <v>1483.16</v>
      </c>
    </row>
    <row r="1649" spans="1:4">
      <c r="A1649" s="3">
        <v>2897</v>
      </c>
      <c r="B1649">
        <f>VLOOKUP(A1649,OrderProduct!$A$2:$T$1953,20,FALSE)</f>
        <v>55369</v>
      </c>
      <c r="C1649" s="3" t="str">
        <f>VLOOKUP(B1649,Location!$A$2:$C$986,3,0)</f>
        <v>Central</v>
      </c>
      <c r="D1649">
        <f>VLOOKUP(A1649,OrderProduct!A1649:F3600,6,0)</f>
        <v>243.24</v>
      </c>
    </row>
    <row r="1650" spans="1:4">
      <c r="A1650" s="3">
        <v>2897</v>
      </c>
      <c r="B1650">
        <f>VLOOKUP(A1650,OrderProduct!$A$2:$T$1953,20,FALSE)</f>
        <v>55369</v>
      </c>
      <c r="C1650" s="3" t="str">
        <f>VLOOKUP(B1650,Location!$A$2:$C$986,3,0)</f>
        <v>Central</v>
      </c>
      <c r="D1650">
        <f>VLOOKUP(A1650,OrderProduct!A1650:F3601,6,0)</f>
        <v>471.21</v>
      </c>
    </row>
    <row r="1651" spans="1:4">
      <c r="A1651" s="3">
        <v>2903</v>
      </c>
      <c r="B1651">
        <f>VLOOKUP(A1651,OrderProduct!$A$2:$T$1953,20,FALSE)</f>
        <v>43068</v>
      </c>
      <c r="C1651" s="3" t="str">
        <f>VLOOKUP(B1651,Location!$A$2:$C$986,3,0)</f>
        <v>East</v>
      </c>
      <c r="D1651">
        <f>VLOOKUP(A1651,OrderProduct!A1651:F3602,6,0)</f>
        <v>36.58</v>
      </c>
    </row>
    <row r="1652" spans="1:4">
      <c r="A1652" s="3">
        <v>2908</v>
      </c>
      <c r="B1652">
        <f>VLOOKUP(A1652,OrderProduct!$A$2:$T$1953,20,FALSE)</f>
        <v>44125</v>
      </c>
      <c r="C1652" s="3" t="str">
        <f>VLOOKUP(B1652,Location!$A$2:$C$986,3,0)</f>
        <v>East</v>
      </c>
      <c r="D1652">
        <f>VLOOKUP(A1652,OrderProduct!A1652:F3603,6,0)</f>
        <v>182.61</v>
      </c>
    </row>
    <row r="1653" spans="1:4">
      <c r="A1653" s="3">
        <v>2908</v>
      </c>
      <c r="B1653">
        <f>VLOOKUP(A1653,OrderProduct!$A$2:$T$1953,20,FALSE)</f>
        <v>44125</v>
      </c>
      <c r="C1653" s="3" t="str">
        <f>VLOOKUP(B1653,Location!$A$2:$C$986,3,0)</f>
        <v>East</v>
      </c>
      <c r="D1653">
        <f>VLOOKUP(A1653,OrderProduct!A1653:F3604,6,0)</f>
        <v>2376.12</v>
      </c>
    </row>
    <row r="1654" spans="1:4">
      <c r="A1654" s="3">
        <v>2908</v>
      </c>
      <c r="B1654">
        <f>VLOOKUP(A1654,OrderProduct!$A$2:$T$1953,20,FALSE)</f>
        <v>44125</v>
      </c>
      <c r="C1654" s="3" t="str">
        <f>VLOOKUP(B1654,Location!$A$2:$C$986,3,0)</f>
        <v>East</v>
      </c>
      <c r="D1654">
        <f>VLOOKUP(A1654,OrderProduct!A1654:F3605,6,0)</f>
        <v>6938.19</v>
      </c>
    </row>
    <row r="1655" spans="1:4">
      <c r="A1655" s="3">
        <v>2908</v>
      </c>
      <c r="B1655">
        <f>VLOOKUP(A1655,OrderProduct!$A$2:$T$1953,20,FALSE)</f>
        <v>44125</v>
      </c>
      <c r="C1655" s="3" t="str">
        <f>VLOOKUP(B1655,Location!$A$2:$C$986,3,0)</f>
        <v>East</v>
      </c>
      <c r="D1655">
        <f>VLOOKUP(A1655,OrderProduct!A1655:F3606,6,0)</f>
        <v>20.22</v>
      </c>
    </row>
    <row r="1656" spans="1:4">
      <c r="A1656" s="3">
        <v>2912</v>
      </c>
      <c r="B1656">
        <f>VLOOKUP(A1656,OrderProduct!$A$2:$T$1953,20,FALSE)</f>
        <v>58201</v>
      </c>
      <c r="C1656" s="3" t="str">
        <f>VLOOKUP(B1656,Location!$A$2:$C$986,3,0)</f>
        <v>Central</v>
      </c>
      <c r="D1656">
        <f>VLOOKUP(A1656,OrderProduct!A1656:F3607,6,0)</f>
        <v>1548.97</v>
      </c>
    </row>
    <row r="1657" spans="1:4">
      <c r="A1657" s="3">
        <v>2912</v>
      </c>
      <c r="B1657">
        <f>VLOOKUP(A1657,OrderProduct!$A$2:$T$1953,20,FALSE)</f>
        <v>58201</v>
      </c>
      <c r="C1657" s="3" t="str">
        <f>VLOOKUP(B1657,Location!$A$2:$C$986,3,0)</f>
        <v>Central</v>
      </c>
      <c r="D1657">
        <f>VLOOKUP(A1657,OrderProduct!A1657:F3608,6,0)</f>
        <v>14.85</v>
      </c>
    </row>
    <row r="1658" spans="1:4">
      <c r="A1658" s="3">
        <v>2920</v>
      </c>
      <c r="B1658">
        <f>VLOOKUP(A1658,OrderProduct!$A$2:$T$1953,20,FALSE)</f>
        <v>60603</v>
      </c>
      <c r="C1658" s="3" t="str">
        <f>VLOOKUP(B1658,Location!$A$2:$C$986,3,0)</f>
        <v>Central</v>
      </c>
      <c r="D1658">
        <f>VLOOKUP(A1658,OrderProduct!A1658:F3609,6,0)</f>
        <v>31.24</v>
      </c>
    </row>
    <row r="1659" spans="1:4">
      <c r="A1659" s="3">
        <v>2923</v>
      </c>
      <c r="B1659">
        <f>VLOOKUP(A1659,OrderProduct!$A$2:$T$1953,20,FALSE)</f>
        <v>21740</v>
      </c>
      <c r="C1659" s="3" t="str">
        <f>VLOOKUP(B1659,Location!$A$2:$C$986,3,0)</f>
        <v>East</v>
      </c>
      <c r="D1659">
        <f>VLOOKUP(A1659,OrderProduct!A1659:F3610,6,0)</f>
        <v>74.77</v>
      </c>
    </row>
    <row r="1660" spans="1:4">
      <c r="A1660" s="3">
        <v>2924</v>
      </c>
      <c r="B1660">
        <f>VLOOKUP(A1660,OrderProduct!$A$2:$T$1953,20,FALSE)</f>
        <v>20707</v>
      </c>
      <c r="C1660" s="3" t="str">
        <f>VLOOKUP(B1660,Location!$A$2:$C$986,3,0)</f>
        <v>East</v>
      </c>
      <c r="D1660">
        <f>VLOOKUP(A1660,OrderProduct!A1660:F3611,6,0)</f>
        <v>127.81</v>
      </c>
    </row>
    <row r="1661" spans="1:4">
      <c r="A1661" s="3">
        <v>2924</v>
      </c>
      <c r="B1661">
        <f>VLOOKUP(A1661,OrderProduct!$A$2:$T$1953,20,FALSE)</f>
        <v>20707</v>
      </c>
      <c r="C1661" s="3" t="str">
        <f>VLOOKUP(B1661,Location!$A$2:$C$986,3,0)</f>
        <v>East</v>
      </c>
      <c r="D1661">
        <f>VLOOKUP(A1661,OrderProduct!A1661:F3612,6,0)</f>
        <v>40.3</v>
      </c>
    </row>
    <row r="1662" spans="1:4">
      <c r="A1662" s="3">
        <v>2928</v>
      </c>
      <c r="B1662">
        <f>VLOOKUP(A1662,OrderProduct!$A$2:$T$1953,20,FALSE)</f>
        <v>29418</v>
      </c>
      <c r="C1662" s="3" t="str">
        <f>VLOOKUP(B1662,Location!$A$2:$C$986,3,0)</f>
        <v>South</v>
      </c>
      <c r="D1662">
        <f>VLOOKUP(A1662,OrderProduct!A1662:F3613,6,0)</f>
        <v>111.88</v>
      </c>
    </row>
    <row r="1663" spans="1:4">
      <c r="A1663" s="3">
        <v>2928</v>
      </c>
      <c r="B1663">
        <f>VLOOKUP(A1663,OrderProduct!$A$2:$T$1953,20,FALSE)</f>
        <v>29418</v>
      </c>
      <c r="C1663" s="3" t="str">
        <f>VLOOKUP(B1663,Location!$A$2:$C$986,3,0)</f>
        <v>South</v>
      </c>
      <c r="D1663">
        <f>VLOOKUP(A1663,OrderProduct!A1663:F3614,6,0)</f>
        <v>8.41</v>
      </c>
    </row>
    <row r="1664" spans="1:4">
      <c r="A1664" s="3">
        <v>2931</v>
      </c>
      <c r="B1664">
        <f>VLOOKUP(A1664,OrderProduct!$A$2:$T$1953,20,FALSE)</f>
        <v>95630</v>
      </c>
      <c r="C1664" s="3" t="str">
        <f>VLOOKUP(B1664,Location!$A$2:$C$986,3,0)</f>
        <v>West</v>
      </c>
      <c r="D1664">
        <f>VLOOKUP(A1664,OrderProduct!A1664:F3615,6,0)</f>
        <v>104.95</v>
      </c>
    </row>
    <row r="1665" spans="1:4">
      <c r="A1665" s="3">
        <v>2932</v>
      </c>
      <c r="B1665">
        <f>VLOOKUP(A1665,OrderProduct!$A$2:$T$1953,20,FALSE)</f>
        <v>6614</v>
      </c>
      <c r="C1665" s="3" t="str">
        <f>VLOOKUP(B1665,Location!$A$2:$C$986,3,0)</f>
        <v>East</v>
      </c>
      <c r="D1665">
        <f>VLOOKUP(A1665,OrderProduct!A1665:F3616,6,0)</f>
        <v>166.59</v>
      </c>
    </row>
    <row r="1666" spans="1:4">
      <c r="A1666" s="3">
        <v>2935</v>
      </c>
      <c r="B1666">
        <f>VLOOKUP(A1666,OrderProduct!$A$2:$T$1953,20,FALSE)</f>
        <v>2215</v>
      </c>
      <c r="C1666" s="3" t="str">
        <f>VLOOKUP(B1666,Location!$A$2:$C$986,3,0)</f>
        <v>East</v>
      </c>
      <c r="D1666">
        <f>VLOOKUP(A1666,OrderProduct!A1666:F3617,6,0)</f>
        <v>1300.81</v>
      </c>
    </row>
    <row r="1667" spans="1:4">
      <c r="A1667" s="3">
        <v>2938</v>
      </c>
      <c r="B1667">
        <f>VLOOKUP(A1667,OrderProduct!$A$2:$T$1953,20,FALSE)</f>
        <v>2180</v>
      </c>
      <c r="C1667" s="3" t="str">
        <f>VLOOKUP(B1667,Location!$A$2:$C$986,3,0)</f>
        <v>East</v>
      </c>
      <c r="D1667">
        <f>VLOOKUP(A1667,OrderProduct!A1667:F3618,6,0)</f>
        <v>67.86</v>
      </c>
    </row>
    <row r="1668" spans="1:4">
      <c r="A1668" s="3">
        <v>2941</v>
      </c>
      <c r="B1668">
        <f>VLOOKUP(A1668,OrderProduct!$A$2:$T$1953,20,FALSE)</f>
        <v>7960</v>
      </c>
      <c r="C1668" s="3" t="str">
        <f>VLOOKUP(B1668,Location!$A$2:$C$986,3,0)</f>
        <v>East</v>
      </c>
      <c r="D1668">
        <f>VLOOKUP(A1668,OrderProduct!A1668:F3619,6,0)</f>
        <v>747.28</v>
      </c>
    </row>
    <row r="1669" spans="1:4">
      <c r="A1669" s="3">
        <v>2944</v>
      </c>
      <c r="B1669">
        <f>VLOOKUP(A1669,OrderProduct!$A$2:$T$1953,20,FALSE)</f>
        <v>48640</v>
      </c>
      <c r="C1669" s="3" t="str">
        <f>VLOOKUP(B1669,Location!$A$2:$C$986,3,0)</f>
        <v>Central</v>
      </c>
      <c r="D1669">
        <f>VLOOKUP(A1669,OrderProduct!A1669:F3620,6,0)</f>
        <v>3127.69</v>
      </c>
    </row>
    <row r="1670" spans="1:4">
      <c r="A1670" s="3">
        <v>2947</v>
      </c>
      <c r="B1670">
        <f>VLOOKUP(A1670,OrderProduct!$A$2:$T$1953,20,FALSE)</f>
        <v>14043</v>
      </c>
      <c r="C1670" s="3" t="str">
        <f>VLOOKUP(B1670,Location!$A$2:$C$986,3,0)</f>
        <v>East</v>
      </c>
      <c r="D1670">
        <f>VLOOKUP(A1670,OrderProduct!A1670:F3621,6,0)</f>
        <v>41.82</v>
      </c>
    </row>
    <row r="1671" spans="1:4">
      <c r="A1671" s="3">
        <v>2951</v>
      </c>
      <c r="B1671">
        <f>VLOOKUP(A1671,OrderProduct!$A$2:$T$1953,20,FALSE)</f>
        <v>67601</v>
      </c>
      <c r="C1671" s="3" t="str">
        <f>VLOOKUP(B1671,Location!$A$2:$C$986,3,0)</f>
        <v>Central</v>
      </c>
      <c r="D1671">
        <f>VLOOKUP(A1671,OrderProduct!A1671:F3622,6,0)</f>
        <v>2875.72</v>
      </c>
    </row>
    <row r="1672" spans="1:4">
      <c r="A1672" s="3">
        <v>2951</v>
      </c>
      <c r="B1672">
        <f>VLOOKUP(A1672,OrderProduct!$A$2:$T$1953,20,FALSE)</f>
        <v>67601</v>
      </c>
      <c r="C1672" s="3" t="str">
        <f>VLOOKUP(B1672,Location!$A$2:$C$986,3,0)</f>
        <v>Central</v>
      </c>
      <c r="D1672">
        <f>VLOOKUP(A1672,OrderProduct!A1672:F3623,6,0)</f>
        <v>2427.18</v>
      </c>
    </row>
    <row r="1673" spans="1:4">
      <c r="A1673" s="3">
        <v>2952</v>
      </c>
      <c r="B1673">
        <f>VLOOKUP(A1673,OrderProduct!$A$2:$T$1953,20,FALSE)</f>
        <v>43123</v>
      </c>
      <c r="C1673" s="3" t="str">
        <f>VLOOKUP(B1673,Location!$A$2:$C$986,3,0)</f>
        <v>East</v>
      </c>
      <c r="D1673">
        <f>VLOOKUP(A1673,OrderProduct!A1673:F3624,6,0)</f>
        <v>434.85</v>
      </c>
    </row>
    <row r="1674" spans="1:4">
      <c r="A1674" s="3">
        <v>2954</v>
      </c>
      <c r="B1674">
        <f>VLOOKUP(A1674,OrderProduct!$A$2:$T$1953,20,FALSE)</f>
        <v>55119</v>
      </c>
      <c r="C1674" s="3" t="str">
        <f>VLOOKUP(B1674,Location!$A$2:$C$986,3,0)</f>
        <v>Central</v>
      </c>
      <c r="D1674">
        <f>VLOOKUP(A1674,OrderProduct!A1674:F3625,6,0)</f>
        <v>19.16</v>
      </c>
    </row>
    <row r="1675" spans="1:4">
      <c r="A1675" s="3">
        <v>2957</v>
      </c>
      <c r="B1675">
        <f>VLOOKUP(A1675,OrderProduct!$A$2:$T$1953,20,FALSE)</f>
        <v>53209</v>
      </c>
      <c r="C1675" s="3" t="str">
        <f>VLOOKUP(B1675,Location!$A$2:$C$986,3,0)</f>
        <v>Central</v>
      </c>
      <c r="D1675">
        <f>VLOOKUP(A1675,OrderProduct!A1675:F3626,6,0)</f>
        <v>1959.88</v>
      </c>
    </row>
    <row r="1676" spans="1:4">
      <c r="A1676" s="3">
        <v>2958</v>
      </c>
      <c r="B1676">
        <f>VLOOKUP(A1676,OrderProduct!$A$2:$T$1953,20,FALSE)</f>
        <v>54956</v>
      </c>
      <c r="C1676" s="3" t="str">
        <f>VLOOKUP(B1676,Location!$A$2:$C$986,3,0)</f>
        <v>Central</v>
      </c>
      <c r="D1676">
        <f>VLOOKUP(A1676,OrderProduct!A1676:F3627,6,0)</f>
        <v>710.16</v>
      </c>
    </row>
    <row r="1677" spans="1:4">
      <c r="A1677" s="3">
        <v>2960</v>
      </c>
      <c r="B1677">
        <f>VLOOKUP(A1677,OrderProduct!$A$2:$T$1953,20,FALSE)</f>
        <v>72956</v>
      </c>
      <c r="C1677" s="3" t="str">
        <f>VLOOKUP(B1677,Location!$A$2:$C$986,3,0)</f>
        <v>South</v>
      </c>
      <c r="D1677">
        <f>VLOOKUP(A1677,OrderProduct!A1677:F3628,6,0)</f>
        <v>72.77</v>
      </c>
    </row>
    <row r="1678" spans="1:4">
      <c r="A1678" s="3">
        <v>2962</v>
      </c>
      <c r="B1678">
        <f>VLOOKUP(A1678,OrderProduct!$A$2:$T$1953,20,FALSE)</f>
        <v>80027</v>
      </c>
      <c r="C1678" s="3" t="str">
        <f>VLOOKUP(B1678,Location!$A$2:$C$986,3,0)</f>
        <v>West</v>
      </c>
      <c r="D1678">
        <f>VLOOKUP(A1678,OrderProduct!A1678:F3629,6,0)</f>
        <v>57.7</v>
      </c>
    </row>
    <row r="1679" spans="1:4">
      <c r="A1679" s="3">
        <v>2963</v>
      </c>
      <c r="B1679">
        <f>VLOOKUP(A1679,OrderProduct!$A$2:$T$1953,20,FALSE)</f>
        <v>21220</v>
      </c>
      <c r="C1679" s="3" t="str">
        <f>VLOOKUP(B1679,Location!$A$2:$C$986,3,0)</f>
        <v>East</v>
      </c>
      <c r="D1679">
        <f>VLOOKUP(A1679,OrderProduct!A1679:F3630,6,0)</f>
        <v>974.14</v>
      </c>
    </row>
    <row r="1680" spans="1:4">
      <c r="A1680" s="3">
        <v>2964</v>
      </c>
      <c r="B1680">
        <f>VLOOKUP(A1680,OrderProduct!$A$2:$T$1953,20,FALSE)</f>
        <v>43050</v>
      </c>
      <c r="C1680" s="3" t="str">
        <f>VLOOKUP(B1680,Location!$A$2:$C$986,3,0)</f>
        <v>East</v>
      </c>
      <c r="D1680">
        <f>VLOOKUP(A1680,OrderProduct!A1680:F3631,6,0)</f>
        <v>74.23</v>
      </c>
    </row>
    <row r="1681" spans="1:4">
      <c r="A1681" s="3">
        <v>2968</v>
      </c>
      <c r="B1681">
        <f>VLOOKUP(A1681,OrderProduct!$A$2:$T$1953,20,FALSE)</f>
        <v>33021</v>
      </c>
      <c r="C1681" s="3" t="str">
        <f>VLOOKUP(B1681,Location!$A$2:$C$986,3,0)</f>
        <v>South</v>
      </c>
      <c r="D1681">
        <f>VLOOKUP(A1681,OrderProduct!A1681:F3632,6,0)</f>
        <v>627.19</v>
      </c>
    </row>
    <row r="1682" spans="1:4">
      <c r="A1682" s="3">
        <v>2968</v>
      </c>
      <c r="B1682">
        <f>VLOOKUP(A1682,OrderProduct!$A$2:$T$1953,20,FALSE)</f>
        <v>33021</v>
      </c>
      <c r="C1682" s="3" t="str">
        <f>VLOOKUP(B1682,Location!$A$2:$C$986,3,0)</f>
        <v>South</v>
      </c>
      <c r="D1682">
        <f>VLOOKUP(A1682,OrderProduct!A1682:F3633,6,0)</f>
        <v>2233.46</v>
      </c>
    </row>
    <row r="1683" spans="1:4">
      <c r="A1683" s="3">
        <v>2968</v>
      </c>
      <c r="B1683">
        <f>VLOOKUP(A1683,OrderProduct!$A$2:$T$1953,20,FALSE)</f>
        <v>33021</v>
      </c>
      <c r="C1683" s="3" t="str">
        <f>VLOOKUP(B1683,Location!$A$2:$C$986,3,0)</f>
        <v>South</v>
      </c>
      <c r="D1683">
        <f>VLOOKUP(A1683,OrderProduct!A1683:F3634,6,0)</f>
        <v>1059.38</v>
      </c>
    </row>
    <row r="1684" spans="1:4">
      <c r="A1684" s="3">
        <v>2973</v>
      </c>
      <c r="B1684">
        <f>VLOOKUP(A1684,OrderProduct!$A$2:$T$1953,20,FALSE)</f>
        <v>53151</v>
      </c>
      <c r="C1684" s="3" t="str">
        <f>VLOOKUP(B1684,Location!$A$2:$C$986,3,0)</f>
        <v>Central</v>
      </c>
      <c r="D1684">
        <f>VLOOKUP(A1684,OrderProduct!A1684:F3635,6,0)</f>
        <v>39.36</v>
      </c>
    </row>
    <row r="1685" spans="1:4">
      <c r="A1685" s="3">
        <v>2973</v>
      </c>
      <c r="B1685">
        <f>VLOOKUP(A1685,OrderProduct!$A$2:$T$1953,20,FALSE)</f>
        <v>53151</v>
      </c>
      <c r="C1685" s="3" t="str">
        <f>VLOOKUP(B1685,Location!$A$2:$C$986,3,0)</f>
        <v>Central</v>
      </c>
      <c r="D1685">
        <f>VLOOKUP(A1685,OrderProduct!A1685:F3636,6,0)</f>
        <v>379.72</v>
      </c>
    </row>
    <row r="1686" spans="1:4">
      <c r="A1686" s="3">
        <v>2973</v>
      </c>
      <c r="B1686">
        <f>VLOOKUP(A1686,OrderProduct!$A$2:$T$1953,20,FALSE)</f>
        <v>53151</v>
      </c>
      <c r="C1686" s="3" t="str">
        <f>VLOOKUP(B1686,Location!$A$2:$C$986,3,0)</f>
        <v>Central</v>
      </c>
      <c r="D1686">
        <f>VLOOKUP(A1686,OrderProduct!A1686:F3637,6,0)</f>
        <v>272.86</v>
      </c>
    </row>
    <row r="1687" spans="1:4">
      <c r="A1687" s="3">
        <v>2976</v>
      </c>
      <c r="B1687">
        <f>VLOOKUP(A1687,OrderProduct!$A$2:$T$1953,20,FALSE)</f>
        <v>53154</v>
      </c>
      <c r="C1687" s="3" t="str">
        <f>VLOOKUP(B1687,Location!$A$2:$C$986,3,0)</f>
        <v>Central</v>
      </c>
      <c r="D1687">
        <f>VLOOKUP(A1687,OrderProduct!A1687:F3638,6,0)</f>
        <v>878.34</v>
      </c>
    </row>
    <row r="1688" spans="1:4">
      <c r="A1688" s="3">
        <v>2979</v>
      </c>
      <c r="B1688">
        <f>VLOOKUP(A1688,OrderProduct!$A$2:$T$1953,20,FALSE)</f>
        <v>58601</v>
      </c>
      <c r="C1688" s="3" t="str">
        <f>VLOOKUP(B1688,Location!$A$2:$C$986,3,0)</f>
        <v>Central</v>
      </c>
      <c r="D1688">
        <f>VLOOKUP(A1688,OrderProduct!A1688:F3639,6,0)</f>
        <v>676.57</v>
      </c>
    </row>
    <row r="1689" spans="1:4">
      <c r="A1689" s="3">
        <v>2979</v>
      </c>
      <c r="B1689">
        <f>VLOOKUP(A1689,OrderProduct!$A$2:$T$1953,20,FALSE)</f>
        <v>58601</v>
      </c>
      <c r="C1689" s="3" t="str">
        <f>VLOOKUP(B1689,Location!$A$2:$C$986,3,0)</f>
        <v>Central</v>
      </c>
      <c r="D1689">
        <f>VLOOKUP(A1689,OrderProduct!A1689:F3640,6,0)</f>
        <v>94.97</v>
      </c>
    </row>
    <row r="1690" spans="1:4">
      <c r="A1690" s="3">
        <v>2979</v>
      </c>
      <c r="B1690">
        <f>VLOOKUP(A1690,OrderProduct!$A$2:$T$1953,20,FALSE)</f>
        <v>58601</v>
      </c>
      <c r="C1690" s="3" t="str">
        <f>VLOOKUP(B1690,Location!$A$2:$C$986,3,0)</f>
        <v>Central</v>
      </c>
      <c r="D1690">
        <f>VLOOKUP(A1690,OrderProduct!A1690:F3641,6,0)</f>
        <v>267.2</v>
      </c>
    </row>
    <row r="1691" spans="1:4">
      <c r="A1691" s="3">
        <v>2979</v>
      </c>
      <c r="B1691">
        <f>VLOOKUP(A1691,OrderProduct!$A$2:$T$1953,20,FALSE)</f>
        <v>58601</v>
      </c>
      <c r="C1691" s="3" t="str">
        <f>VLOOKUP(B1691,Location!$A$2:$C$986,3,0)</f>
        <v>Central</v>
      </c>
      <c r="D1691">
        <f>VLOOKUP(A1691,OrderProduct!A1691:F3642,6,0)</f>
        <v>86.79</v>
      </c>
    </row>
    <row r="1692" spans="1:4">
      <c r="A1692" s="3">
        <v>2980</v>
      </c>
      <c r="B1692">
        <f>VLOOKUP(A1692,OrderProduct!$A$2:$T$1953,20,FALSE)</f>
        <v>44870</v>
      </c>
      <c r="C1692" s="3" t="str">
        <f>VLOOKUP(B1692,Location!$A$2:$C$986,3,0)</f>
        <v>East</v>
      </c>
      <c r="D1692">
        <f>VLOOKUP(A1692,OrderProduct!A1692:F3643,6,0)</f>
        <v>6.97</v>
      </c>
    </row>
    <row r="1693" spans="1:4">
      <c r="A1693" s="3">
        <v>2980</v>
      </c>
      <c r="B1693">
        <f>VLOOKUP(A1693,OrderProduct!$A$2:$T$1953,20,FALSE)</f>
        <v>44870</v>
      </c>
      <c r="C1693" s="3" t="str">
        <f>VLOOKUP(B1693,Location!$A$2:$C$986,3,0)</f>
        <v>East</v>
      </c>
      <c r="D1693">
        <f>VLOOKUP(A1693,OrderProduct!A1693:F3644,6,0)</f>
        <v>186.19</v>
      </c>
    </row>
    <row r="1694" spans="1:4">
      <c r="A1694" s="3">
        <v>2980</v>
      </c>
      <c r="B1694">
        <f>VLOOKUP(A1694,OrderProduct!$A$2:$T$1953,20,FALSE)</f>
        <v>44870</v>
      </c>
      <c r="C1694" s="3" t="str">
        <f>VLOOKUP(B1694,Location!$A$2:$C$986,3,0)</f>
        <v>East</v>
      </c>
      <c r="D1694">
        <f>VLOOKUP(A1694,OrderProduct!A1694:F3645,6,0)</f>
        <v>1227.94</v>
      </c>
    </row>
    <row r="1695" spans="1:4">
      <c r="A1695" s="3">
        <v>2980</v>
      </c>
      <c r="B1695">
        <f>VLOOKUP(A1695,OrderProduct!$A$2:$T$1953,20,FALSE)</f>
        <v>44870</v>
      </c>
      <c r="C1695" s="3" t="str">
        <f>VLOOKUP(B1695,Location!$A$2:$C$986,3,0)</f>
        <v>East</v>
      </c>
      <c r="D1695">
        <f>VLOOKUP(A1695,OrderProduct!A1695:F3646,6,0)</f>
        <v>952.26</v>
      </c>
    </row>
    <row r="1696" spans="1:4">
      <c r="A1696" s="3">
        <v>2987</v>
      </c>
      <c r="B1696">
        <f>VLOOKUP(A1696,OrderProduct!$A$2:$T$1953,20,FALSE)</f>
        <v>50265</v>
      </c>
      <c r="C1696" s="3" t="str">
        <f>VLOOKUP(B1696,Location!$A$2:$C$986,3,0)</f>
        <v>Central</v>
      </c>
      <c r="D1696">
        <f>VLOOKUP(A1696,OrderProduct!A1696:F3647,6,0)</f>
        <v>5062.49</v>
      </c>
    </row>
    <row r="1697" spans="1:4">
      <c r="A1697" s="3">
        <v>2987</v>
      </c>
      <c r="B1697">
        <f>VLOOKUP(A1697,OrderProduct!$A$2:$T$1953,20,FALSE)</f>
        <v>50265</v>
      </c>
      <c r="C1697" s="3" t="str">
        <f>VLOOKUP(B1697,Location!$A$2:$C$986,3,0)</f>
        <v>Central</v>
      </c>
      <c r="D1697">
        <f>VLOOKUP(A1697,OrderProduct!A1697:F3648,6,0)</f>
        <v>100.59</v>
      </c>
    </row>
    <row r="1698" spans="1:4">
      <c r="A1698" s="3">
        <v>2991</v>
      </c>
      <c r="B1698">
        <f>VLOOKUP(A1698,OrderProduct!$A$2:$T$1953,20,FALSE)</f>
        <v>53402</v>
      </c>
      <c r="C1698" s="3" t="str">
        <f>VLOOKUP(B1698,Location!$A$2:$C$986,3,0)</f>
        <v>Central</v>
      </c>
      <c r="D1698">
        <f>VLOOKUP(A1698,OrderProduct!A1698:F3649,6,0)</f>
        <v>598.38</v>
      </c>
    </row>
    <row r="1699" spans="1:4">
      <c r="A1699" s="3">
        <v>2992</v>
      </c>
      <c r="B1699">
        <f>VLOOKUP(A1699,OrderProduct!$A$2:$T$1953,20,FALSE)</f>
        <v>53081</v>
      </c>
      <c r="C1699" s="3" t="str">
        <f>VLOOKUP(B1699,Location!$A$2:$C$986,3,0)</f>
        <v>Central</v>
      </c>
      <c r="D1699">
        <f>VLOOKUP(A1699,OrderProduct!A1699:F3650,6,0)</f>
        <v>7.2</v>
      </c>
    </row>
    <row r="1700" spans="1:4">
      <c r="A1700" s="3">
        <v>2999</v>
      </c>
      <c r="B1700">
        <f>VLOOKUP(A1700,OrderProduct!$A$2:$T$1953,20,FALSE)</f>
        <v>48237</v>
      </c>
      <c r="C1700" s="3" t="str">
        <f>VLOOKUP(B1700,Location!$A$2:$C$986,3,0)</f>
        <v>Central</v>
      </c>
      <c r="D1700">
        <f>VLOOKUP(A1700,OrderProduct!A1700:F3651,6,0)</f>
        <v>241.97</v>
      </c>
    </row>
    <row r="1701" spans="1:4">
      <c r="A1701" s="3">
        <v>3000</v>
      </c>
      <c r="B1701">
        <f>VLOOKUP(A1701,OrderProduct!$A$2:$T$1953,20,FALSE)</f>
        <v>48342</v>
      </c>
      <c r="C1701" s="3" t="str">
        <f>VLOOKUP(B1701,Location!$A$2:$C$986,3,0)</f>
        <v>Central</v>
      </c>
      <c r="D1701">
        <f>VLOOKUP(A1701,OrderProduct!A1701:F3652,6,0)</f>
        <v>120.81</v>
      </c>
    </row>
    <row r="1702" spans="1:4">
      <c r="A1702" s="3">
        <v>3001</v>
      </c>
      <c r="B1702">
        <f>VLOOKUP(A1702,OrderProduct!$A$2:$T$1953,20,FALSE)</f>
        <v>48060</v>
      </c>
      <c r="C1702" s="3" t="str">
        <f>VLOOKUP(B1702,Location!$A$2:$C$986,3,0)</f>
        <v>Central</v>
      </c>
      <c r="D1702">
        <f>VLOOKUP(A1702,OrderProduct!A1702:F3653,6,0)</f>
        <v>41.4</v>
      </c>
    </row>
    <row r="1703" spans="1:4">
      <c r="A1703" s="3">
        <v>3003</v>
      </c>
      <c r="B1703">
        <f>VLOOKUP(A1703,OrderProduct!$A$2:$T$1953,20,FALSE)</f>
        <v>83814</v>
      </c>
      <c r="C1703" s="3" t="str">
        <f>VLOOKUP(B1703,Location!$A$2:$C$986,3,0)</f>
        <v>West</v>
      </c>
      <c r="D1703">
        <f>VLOOKUP(A1703,OrderProduct!A1703:F3654,6,0)</f>
        <v>18.59</v>
      </c>
    </row>
    <row r="1704" spans="1:4">
      <c r="A1704" s="3">
        <v>3004</v>
      </c>
      <c r="B1704">
        <f>VLOOKUP(A1704,OrderProduct!$A$2:$T$1953,20,FALSE)</f>
        <v>90049</v>
      </c>
      <c r="C1704" s="3" t="str">
        <f>VLOOKUP(B1704,Location!$A$2:$C$986,3,0)</f>
        <v>West</v>
      </c>
      <c r="D1704">
        <f>VLOOKUP(A1704,OrderProduct!A1704:F3655,6,0)</f>
        <v>58.83</v>
      </c>
    </row>
    <row r="1705" spans="1:4">
      <c r="A1705" s="3">
        <v>3004</v>
      </c>
      <c r="B1705">
        <f>VLOOKUP(A1705,OrderProduct!$A$2:$T$1953,20,FALSE)</f>
        <v>90049</v>
      </c>
      <c r="C1705" s="3" t="str">
        <f>VLOOKUP(B1705,Location!$A$2:$C$986,3,0)</f>
        <v>West</v>
      </c>
      <c r="D1705">
        <f>VLOOKUP(A1705,OrderProduct!A1705:F3656,6,0)</f>
        <v>1557.66</v>
      </c>
    </row>
    <row r="1706" spans="1:4">
      <c r="A1706" s="3">
        <v>3005</v>
      </c>
      <c r="B1706">
        <f>VLOOKUP(A1706,OrderProduct!$A$2:$T$1953,20,FALSE)</f>
        <v>83814</v>
      </c>
      <c r="C1706" s="3" t="str">
        <f>VLOOKUP(B1706,Location!$A$2:$C$986,3,0)</f>
        <v>West</v>
      </c>
      <c r="D1706">
        <f>VLOOKUP(A1706,OrderProduct!A1706:F3657,6,0)</f>
        <v>818.81</v>
      </c>
    </row>
    <row r="1707" spans="1:4">
      <c r="A1707" s="3">
        <v>3006</v>
      </c>
      <c r="B1707">
        <f>VLOOKUP(A1707,OrderProduct!$A$2:$T$1953,20,FALSE)</f>
        <v>83402</v>
      </c>
      <c r="C1707" s="3" t="str">
        <f>VLOOKUP(B1707,Location!$A$2:$C$986,3,0)</f>
        <v>West</v>
      </c>
      <c r="D1707">
        <f>VLOOKUP(A1707,OrderProduct!A1707:F3658,6,0)</f>
        <v>44.24</v>
      </c>
    </row>
    <row r="1708" spans="1:4">
      <c r="A1708" s="3">
        <v>3006</v>
      </c>
      <c r="B1708">
        <f>VLOOKUP(A1708,OrderProduct!$A$2:$T$1953,20,FALSE)</f>
        <v>83402</v>
      </c>
      <c r="C1708" s="3" t="str">
        <f>VLOOKUP(B1708,Location!$A$2:$C$986,3,0)</f>
        <v>West</v>
      </c>
      <c r="D1708">
        <f>VLOOKUP(A1708,OrderProduct!A1708:F3659,6,0)</f>
        <v>12.15</v>
      </c>
    </row>
    <row r="1709" spans="1:4">
      <c r="A1709" s="3">
        <v>3008</v>
      </c>
      <c r="B1709">
        <f>VLOOKUP(A1709,OrderProduct!$A$2:$T$1953,20,FALSE)</f>
        <v>55343</v>
      </c>
      <c r="C1709" s="3" t="str">
        <f>VLOOKUP(B1709,Location!$A$2:$C$986,3,0)</f>
        <v>Central</v>
      </c>
      <c r="D1709">
        <f>VLOOKUP(A1709,OrderProduct!A1709:F3660,6,0)</f>
        <v>288.42</v>
      </c>
    </row>
    <row r="1710" spans="1:4">
      <c r="A1710" s="3">
        <v>3008</v>
      </c>
      <c r="B1710">
        <f>VLOOKUP(A1710,OrderProduct!$A$2:$T$1953,20,FALSE)</f>
        <v>55343</v>
      </c>
      <c r="C1710" s="3" t="str">
        <f>VLOOKUP(B1710,Location!$A$2:$C$986,3,0)</f>
        <v>Central</v>
      </c>
      <c r="D1710">
        <f>VLOOKUP(A1710,OrderProduct!A1710:F3661,6,0)</f>
        <v>119.78</v>
      </c>
    </row>
    <row r="1711" spans="1:4">
      <c r="A1711" s="3">
        <v>3011</v>
      </c>
      <c r="B1711">
        <f>VLOOKUP(A1711,OrderProduct!$A$2:$T$1953,20,FALSE)</f>
        <v>2113</v>
      </c>
      <c r="C1711" s="3" t="str">
        <f>VLOOKUP(B1711,Location!$A$2:$C$986,3,0)</f>
        <v>East</v>
      </c>
      <c r="D1711">
        <f>VLOOKUP(A1711,OrderProduct!A1711:F3662,6,0)</f>
        <v>1867.04</v>
      </c>
    </row>
    <row r="1712" spans="1:4">
      <c r="A1712" s="3">
        <v>3011</v>
      </c>
      <c r="B1712">
        <f>VLOOKUP(A1712,OrderProduct!$A$2:$T$1953,20,FALSE)</f>
        <v>2113</v>
      </c>
      <c r="C1712" s="3" t="str">
        <f>VLOOKUP(B1712,Location!$A$2:$C$986,3,0)</f>
        <v>East</v>
      </c>
      <c r="D1712">
        <f>VLOOKUP(A1712,OrderProduct!A1712:F3663,6,0)</f>
        <v>537.8</v>
      </c>
    </row>
    <row r="1713" spans="1:4">
      <c r="A1713" s="3">
        <v>3011</v>
      </c>
      <c r="B1713">
        <f>VLOOKUP(A1713,OrderProduct!$A$2:$T$1953,20,FALSE)</f>
        <v>2113</v>
      </c>
      <c r="C1713" s="3" t="str">
        <f>VLOOKUP(B1713,Location!$A$2:$C$986,3,0)</f>
        <v>East</v>
      </c>
      <c r="D1713">
        <f>VLOOKUP(A1713,OrderProduct!A1713:F3664,6,0)</f>
        <v>366.26</v>
      </c>
    </row>
    <row r="1714" spans="1:4">
      <c r="A1714" s="3">
        <v>3011</v>
      </c>
      <c r="B1714">
        <f>VLOOKUP(A1714,OrderProduct!$A$2:$T$1953,20,FALSE)</f>
        <v>2113</v>
      </c>
      <c r="C1714" s="3" t="str">
        <f>VLOOKUP(B1714,Location!$A$2:$C$986,3,0)</f>
        <v>East</v>
      </c>
      <c r="D1714">
        <f>VLOOKUP(A1714,OrderProduct!A1714:F3665,6,0)</f>
        <v>157.99</v>
      </c>
    </row>
    <row r="1715" spans="1:4">
      <c r="A1715" s="3">
        <v>3012</v>
      </c>
      <c r="B1715">
        <f>VLOOKUP(A1715,OrderProduct!$A$2:$T$1953,20,FALSE)</f>
        <v>14609</v>
      </c>
      <c r="C1715" s="3" t="str">
        <f>VLOOKUP(B1715,Location!$A$2:$C$986,3,0)</f>
        <v>East</v>
      </c>
      <c r="D1715">
        <f>VLOOKUP(A1715,OrderProduct!A1715:F3666,6,0)</f>
        <v>1212.88</v>
      </c>
    </row>
    <row r="1716" spans="1:4">
      <c r="A1716" s="3">
        <v>3012</v>
      </c>
      <c r="B1716">
        <f>VLOOKUP(A1716,OrderProduct!$A$2:$T$1953,20,FALSE)</f>
        <v>14609</v>
      </c>
      <c r="C1716" s="3" t="str">
        <f>VLOOKUP(B1716,Location!$A$2:$C$986,3,0)</f>
        <v>East</v>
      </c>
      <c r="D1716">
        <f>VLOOKUP(A1716,OrderProduct!A1716:F3667,6,0)</f>
        <v>125.19</v>
      </c>
    </row>
    <row r="1717" spans="1:4">
      <c r="A1717" s="3">
        <v>3012</v>
      </c>
      <c r="B1717">
        <f>VLOOKUP(A1717,OrderProduct!$A$2:$T$1953,20,FALSE)</f>
        <v>14609</v>
      </c>
      <c r="C1717" s="3" t="str">
        <f>VLOOKUP(B1717,Location!$A$2:$C$986,3,0)</f>
        <v>East</v>
      </c>
      <c r="D1717">
        <f>VLOOKUP(A1717,OrderProduct!A1717:F3668,6,0)</f>
        <v>27.63</v>
      </c>
    </row>
    <row r="1718" spans="1:4">
      <c r="A1718" s="3">
        <v>3017</v>
      </c>
      <c r="B1718">
        <f>VLOOKUP(A1718,OrderProduct!$A$2:$T$1953,20,FALSE)</f>
        <v>92024</v>
      </c>
      <c r="C1718" s="3" t="str">
        <f>VLOOKUP(B1718,Location!$A$2:$C$986,3,0)</f>
        <v>West</v>
      </c>
      <c r="D1718">
        <f>VLOOKUP(A1718,OrderProduct!A1718:F3669,6,0)</f>
        <v>31.21</v>
      </c>
    </row>
    <row r="1719" spans="1:4">
      <c r="A1719" s="3">
        <v>3017</v>
      </c>
      <c r="B1719">
        <f>VLOOKUP(A1719,OrderProduct!$A$2:$T$1953,20,FALSE)</f>
        <v>92024</v>
      </c>
      <c r="C1719" s="3" t="str">
        <f>VLOOKUP(B1719,Location!$A$2:$C$986,3,0)</f>
        <v>West</v>
      </c>
      <c r="D1719">
        <f>VLOOKUP(A1719,OrderProduct!A1719:F3670,6,0)</f>
        <v>128.13</v>
      </c>
    </row>
    <row r="1720" spans="1:4">
      <c r="A1720" s="3">
        <v>3035</v>
      </c>
      <c r="B1720">
        <f>VLOOKUP(A1720,OrderProduct!$A$2:$T$1953,20,FALSE)</f>
        <v>60148</v>
      </c>
      <c r="C1720" s="3" t="str">
        <f>VLOOKUP(B1720,Location!$A$2:$C$986,3,0)</f>
        <v>Central</v>
      </c>
      <c r="D1720">
        <f>VLOOKUP(A1720,OrderProduct!A1720:F3671,6,0)</f>
        <v>464.94</v>
      </c>
    </row>
    <row r="1721" spans="1:4">
      <c r="A1721" s="3">
        <v>3035</v>
      </c>
      <c r="B1721">
        <f>VLOOKUP(A1721,OrderProduct!$A$2:$T$1953,20,FALSE)</f>
        <v>60148</v>
      </c>
      <c r="C1721" s="3" t="str">
        <f>VLOOKUP(B1721,Location!$A$2:$C$986,3,0)</f>
        <v>Central</v>
      </c>
      <c r="D1721">
        <f>VLOOKUP(A1721,OrderProduct!A1721:F3672,6,0)</f>
        <v>7360.2</v>
      </c>
    </row>
    <row r="1722" spans="1:4">
      <c r="A1722" s="3">
        <v>3036</v>
      </c>
      <c r="B1722">
        <f>VLOOKUP(A1722,OrderProduct!$A$2:$T$1953,20,FALSE)</f>
        <v>58554</v>
      </c>
      <c r="C1722" s="3" t="str">
        <f>VLOOKUP(B1722,Location!$A$2:$C$986,3,0)</f>
        <v>Central</v>
      </c>
      <c r="D1722">
        <f>VLOOKUP(A1722,OrderProduct!A1722:F3673,6,0)</f>
        <v>89.06</v>
      </c>
    </row>
    <row r="1723" spans="1:4">
      <c r="A1723" s="3">
        <v>3036</v>
      </c>
      <c r="B1723">
        <f>VLOOKUP(A1723,OrderProduct!$A$2:$T$1953,20,FALSE)</f>
        <v>58554</v>
      </c>
      <c r="C1723" s="3" t="str">
        <f>VLOOKUP(B1723,Location!$A$2:$C$986,3,0)</f>
        <v>Central</v>
      </c>
      <c r="D1723">
        <f>VLOOKUP(A1723,OrderProduct!A1723:F3674,6,0)</f>
        <v>134.97</v>
      </c>
    </row>
    <row r="1724" spans="1:4">
      <c r="A1724" s="3">
        <v>3036</v>
      </c>
      <c r="B1724">
        <f>VLOOKUP(A1724,OrderProduct!$A$2:$T$1953,20,FALSE)</f>
        <v>58554</v>
      </c>
      <c r="C1724" s="3" t="str">
        <f>VLOOKUP(B1724,Location!$A$2:$C$986,3,0)</f>
        <v>Central</v>
      </c>
      <c r="D1724">
        <f>VLOOKUP(A1724,OrderProduct!A1724:F3675,6,0)</f>
        <v>66.74</v>
      </c>
    </row>
    <row r="1725" spans="1:4">
      <c r="A1725" s="3">
        <v>3036</v>
      </c>
      <c r="B1725">
        <f>VLOOKUP(A1725,OrderProduct!$A$2:$T$1953,20,FALSE)</f>
        <v>58554</v>
      </c>
      <c r="C1725" s="3" t="str">
        <f>VLOOKUP(B1725,Location!$A$2:$C$986,3,0)</f>
        <v>Central</v>
      </c>
      <c r="D1725">
        <f>VLOOKUP(A1725,OrderProduct!A1725:F3676,6,0)</f>
        <v>1282.67</v>
      </c>
    </row>
    <row r="1726" spans="1:4">
      <c r="A1726" s="3">
        <v>3041</v>
      </c>
      <c r="B1726">
        <f>VLOOKUP(A1726,OrderProduct!$A$2:$T$1953,20,FALSE)</f>
        <v>67846</v>
      </c>
      <c r="C1726" s="3" t="str">
        <f>VLOOKUP(B1726,Location!$A$2:$C$986,3,0)</f>
        <v>Central</v>
      </c>
      <c r="D1726">
        <f>VLOOKUP(A1726,OrderProduct!A1726:F3677,6,0)</f>
        <v>116.92</v>
      </c>
    </row>
    <row r="1727" spans="1:4">
      <c r="A1727" s="3">
        <v>3041</v>
      </c>
      <c r="B1727">
        <f>VLOOKUP(A1727,OrderProduct!$A$2:$T$1953,20,FALSE)</f>
        <v>67846</v>
      </c>
      <c r="C1727" s="3" t="str">
        <f>VLOOKUP(B1727,Location!$A$2:$C$986,3,0)</f>
        <v>Central</v>
      </c>
      <c r="D1727">
        <f>VLOOKUP(A1727,OrderProduct!A1727:F3678,6,0)</f>
        <v>332.16</v>
      </c>
    </row>
    <row r="1728" spans="1:4">
      <c r="A1728" s="3">
        <v>3042</v>
      </c>
      <c r="B1728">
        <f>VLOOKUP(A1728,OrderProduct!$A$2:$T$1953,20,FALSE)</f>
        <v>67501</v>
      </c>
      <c r="C1728" s="3" t="str">
        <f>VLOOKUP(B1728,Location!$A$2:$C$986,3,0)</f>
        <v>Central</v>
      </c>
      <c r="D1728">
        <f>VLOOKUP(A1728,OrderProduct!A1728:F3679,6,0)</f>
        <v>147.62</v>
      </c>
    </row>
    <row r="1729" spans="1:4">
      <c r="A1729" s="3">
        <v>3045</v>
      </c>
      <c r="B1729">
        <f>VLOOKUP(A1729,OrderProduct!$A$2:$T$1953,20,FALSE)</f>
        <v>66048</v>
      </c>
      <c r="C1729" s="3" t="str">
        <f>VLOOKUP(B1729,Location!$A$2:$C$986,3,0)</f>
        <v>Central</v>
      </c>
      <c r="D1729">
        <f>VLOOKUP(A1729,OrderProduct!A1729:F3680,6,0)</f>
        <v>48.32</v>
      </c>
    </row>
    <row r="1730" spans="1:4">
      <c r="A1730" s="3">
        <v>3046</v>
      </c>
      <c r="B1730">
        <f>VLOOKUP(A1730,OrderProduct!$A$2:$T$1953,20,FALSE)</f>
        <v>66209</v>
      </c>
      <c r="C1730" s="3" t="str">
        <f>VLOOKUP(B1730,Location!$A$2:$C$986,3,0)</f>
        <v>Central</v>
      </c>
      <c r="D1730">
        <f>VLOOKUP(A1730,OrderProduct!A1730:F3681,6,0)</f>
        <v>511.57</v>
      </c>
    </row>
    <row r="1731" spans="1:4">
      <c r="A1731" s="3">
        <v>3048</v>
      </c>
      <c r="B1731">
        <f>VLOOKUP(A1731,OrderProduct!$A$2:$T$1953,20,FALSE)</f>
        <v>94704</v>
      </c>
      <c r="C1731" s="3" t="str">
        <f>VLOOKUP(B1731,Location!$A$2:$C$986,3,0)</f>
        <v>West</v>
      </c>
      <c r="D1731">
        <f>VLOOKUP(A1731,OrderProduct!A1731:F3682,6,0)</f>
        <v>8.65</v>
      </c>
    </row>
    <row r="1732" spans="1:4">
      <c r="A1732" s="3">
        <v>3053</v>
      </c>
      <c r="B1732">
        <f>VLOOKUP(A1732,OrderProduct!$A$2:$T$1953,20,FALSE)</f>
        <v>42071</v>
      </c>
      <c r="C1732" s="3" t="str">
        <f>VLOOKUP(B1732,Location!$A$2:$C$986,3,0)</f>
        <v>South</v>
      </c>
      <c r="D1732">
        <f>VLOOKUP(A1732,OrderProduct!A1732:F3683,6,0)</f>
        <v>215.25</v>
      </c>
    </row>
    <row r="1733" spans="1:4">
      <c r="A1733" s="3">
        <v>3063</v>
      </c>
      <c r="B1733">
        <f>VLOOKUP(A1733,OrderProduct!$A$2:$T$1953,20,FALSE)</f>
        <v>98034</v>
      </c>
      <c r="C1733" s="3" t="str">
        <f>VLOOKUP(B1733,Location!$A$2:$C$986,3,0)</f>
        <v>West</v>
      </c>
      <c r="D1733">
        <f>VLOOKUP(A1733,OrderProduct!A1733:F3684,6,0)</f>
        <v>1358.02</v>
      </c>
    </row>
    <row r="1734" spans="1:4">
      <c r="A1734" s="3">
        <v>3063</v>
      </c>
      <c r="B1734">
        <f>VLOOKUP(A1734,OrderProduct!$A$2:$T$1953,20,FALSE)</f>
        <v>98034</v>
      </c>
      <c r="C1734" s="3" t="str">
        <f>VLOOKUP(B1734,Location!$A$2:$C$986,3,0)</f>
        <v>West</v>
      </c>
      <c r="D1734">
        <f>VLOOKUP(A1734,OrderProduct!A1734:F3685,6,0)</f>
        <v>358.84</v>
      </c>
    </row>
    <row r="1735" spans="1:4">
      <c r="A1735" s="3">
        <v>3063</v>
      </c>
      <c r="B1735">
        <f>VLOOKUP(A1735,OrderProduct!$A$2:$T$1953,20,FALSE)</f>
        <v>98034</v>
      </c>
      <c r="C1735" s="3" t="str">
        <f>VLOOKUP(B1735,Location!$A$2:$C$986,3,0)</f>
        <v>West</v>
      </c>
      <c r="D1735">
        <f>VLOOKUP(A1735,OrderProduct!A1735:F3686,6,0)</f>
        <v>3527.82</v>
      </c>
    </row>
    <row r="1736" spans="1:4">
      <c r="A1736" s="3">
        <v>3064</v>
      </c>
      <c r="B1736">
        <f>VLOOKUP(A1736,OrderProduct!$A$2:$T$1953,20,FALSE)</f>
        <v>98503</v>
      </c>
      <c r="C1736" s="3" t="str">
        <f>VLOOKUP(B1736,Location!$A$2:$C$986,3,0)</f>
        <v>West</v>
      </c>
      <c r="D1736">
        <f>VLOOKUP(A1736,OrderProduct!A1736:F3687,6,0)</f>
        <v>4698.21</v>
      </c>
    </row>
    <row r="1737" spans="1:4">
      <c r="A1737" s="3">
        <v>3067</v>
      </c>
      <c r="B1737">
        <f>VLOOKUP(A1737,OrderProduct!$A$2:$T$1953,20,FALSE)</f>
        <v>44515</v>
      </c>
      <c r="C1737" s="3" t="str">
        <f>VLOOKUP(B1737,Location!$A$2:$C$986,3,0)</f>
        <v>East</v>
      </c>
      <c r="D1737">
        <f>VLOOKUP(A1737,OrderProduct!A1737:F3688,6,0)</f>
        <v>43.08</v>
      </c>
    </row>
    <row r="1738" spans="1:4">
      <c r="A1738" s="3">
        <v>3069</v>
      </c>
      <c r="B1738">
        <f>VLOOKUP(A1738,OrderProduct!$A$2:$T$1953,20,FALSE)</f>
        <v>55128</v>
      </c>
      <c r="C1738" s="3" t="str">
        <f>VLOOKUP(B1738,Location!$A$2:$C$986,3,0)</f>
        <v>Central</v>
      </c>
      <c r="D1738">
        <f>VLOOKUP(A1738,OrderProduct!A1738:F3689,6,0)</f>
        <v>258.93</v>
      </c>
    </row>
    <row r="1739" spans="1:4">
      <c r="A1739" s="3">
        <v>3069</v>
      </c>
      <c r="B1739">
        <f>VLOOKUP(A1739,OrderProduct!$A$2:$T$1953,20,FALSE)</f>
        <v>55128</v>
      </c>
      <c r="C1739" s="3" t="str">
        <f>VLOOKUP(B1739,Location!$A$2:$C$986,3,0)</f>
        <v>Central</v>
      </c>
      <c r="D1739">
        <f>VLOOKUP(A1739,OrderProduct!A1739:F3690,6,0)</f>
        <v>102.54</v>
      </c>
    </row>
    <row r="1740" spans="1:4">
      <c r="A1740" s="3">
        <v>3069</v>
      </c>
      <c r="B1740">
        <f>VLOOKUP(A1740,OrderProduct!$A$2:$T$1953,20,FALSE)</f>
        <v>55128</v>
      </c>
      <c r="C1740" s="3" t="str">
        <f>VLOOKUP(B1740,Location!$A$2:$C$986,3,0)</f>
        <v>Central</v>
      </c>
      <c r="D1740">
        <f>VLOOKUP(A1740,OrderProduct!A1740:F3691,6,0)</f>
        <v>396.19</v>
      </c>
    </row>
    <row r="1741" spans="1:4">
      <c r="A1741" s="3">
        <v>3075</v>
      </c>
      <c r="B1741">
        <f>VLOOKUP(A1741,OrderProduct!$A$2:$T$1953,20,FALSE)</f>
        <v>90061</v>
      </c>
      <c r="C1741" s="3" t="str">
        <f>VLOOKUP(B1741,Location!$A$2:$C$986,3,0)</f>
        <v>West</v>
      </c>
      <c r="D1741">
        <f>VLOOKUP(A1741,OrderProduct!A1741:F3692,6,0)</f>
        <v>2230.12</v>
      </c>
    </row>
    <row r="1742" spans="1:4">
      <c r="A1742" s="3">
        <v>3076</v>
      </c>
      <c r="B1742">
        <f>VLOOKUP(A1742,OrderProduct!$A$2:$T$1953,20,FALSE)</f>
        <v>44224</v>
      </c>
      <c r="C1742" s="3" t="str">
        <f>VLOOKUP(B1742,Location!$A$2:$C$986,3,0)</f>
        <v>East</v>
      </c>
      <c r="D1742">
        <f>VLOOKUP(A1742,OrderProduct!A1742:F3693,6,0)</f>
        <v>34.41</v>
      </c>
    </row>
    <row r="1743" spans="1:4">
      <c r="A1743" s="3">
        <v>3077</v>
      </c>
      <c r="B1743">
        <f>VLOOKUP(A1743,OrderProduct!$A$2:$T$1953,20,FALSE)</f>
        <v>44136</v>
      </c>
      <c r="C1743" s="3" t="str">
        <f>VLOOKUP(B1743,Location!$A$2:$C$986,3,0)</f>
        <v>East</v>
      </c>
      <c r="D1743">
        <f>VLOOKUP(A1743,OrderProduct!A1743:F3694,6,0)</f>
        <v>157.27</v>
      </c>
    </row>
    <row r="1744" spans="1:4">
      <c r="A1744" s="3">
        <v>3078</v>
      </c>
      <c r="B1744">
        <f>VLOOKUP(A1744,OrderProduct!$A$2:$T$1953,20,FALSE)</f>
        <v>43615</v>
      </c>
      <c r="C1744" s="3" t="str">
        <f>VLOOKUP(B1744,Location!$A$2:$C$986,3,0)</f>
        <v>East</v>
      </c>
      <c r="D1744">
        <f>VLOOKUP(A1744,OrderProduct!A1744:F3695,6,0)</f>
        <v>110.75</v>
      </c>
    </row>
    <row r="1745" spans="1:4">
      <c r="A1745" s="3">
        <v>3078</v>
      </c>
      <c r="B1745">
        <f>VLOOKUP(A1745,OrderProduct!$A$2:$T$1953,20,FALSE)</f>
        <v>43615</v>
      </c>
      <c r="C1745" s="3" t="str">
        <f>VLOOKUP(B1745,Location!$A$2:$C$986,3,0)</f>
        <v>East</v>
      </c>
      <c r="D1745">
        <f>VLOOKUP(A1745,OrderProduct!A1745:F3696,6,0)</f>
        <v>1013.84</v>
      </c>
    </row>
    <row r="1746" spans="1:4">
      <c r="A1746" s="3">
        <v>3079</v>
      </c>
      <c r="B1746">
        <f>VLOOKUP(A1746,OrderProduct!$A$2:$T$1953,20,FALSE)</f>
        <v>19112</v>
      </c>
      <c r="C1746" s="3" t="str">
        <f>VLOOKUP(B1746,Location!$A$2:$C$986,3,0)</f>
        <v>East</v>
      </c>
      <c r="D1746">
        <f>VLOOKUP(A1746,OrderProduct!A1746:F3697,6,0)</f>
        <v>91.39</v>
      </c>
    </row>
    <row r="1747" spans="1:4">
      <c r="A1747" s="3">
        <v>3079</v>
      </c>
      <c r="B1747">
        <f>VLOOKUP(A1747,OrderProduct!$A$2:$T$1953,20,FALSE)</f>
        <v>19112</v>
      </c>
      <c r="C1747" s="3" t="str">
        <f>VLOOKUP(B1747,Location!$A$2:$C$986,3,0)</f>
        <v>East</v>
      </c>
      <c r="D1747">
        <f>VLOOKUP(A1747,OrderProduct!A1747:F3698,6,0)</f>
        <v>885.65</v>
      </c>
    </row>
    <row r="1748" spans="1:4">
      <c r="A1748" s="3">
        <v>3079</v>
      </c>
      <c r="B1748">
        <f>VLOOKUP(A1748,OrderProduct!$A$2:$T$1953,20,FALSE)</f>
        <v>19112</v>
      </c>
      <c r="C1748" s="3" t="str">
        <f>VLOOKUP(B1748,Location!$A$2:$C$986,3,0)</f>
        <v>East</v>
      </c>
      <c r="D1748">
        <f>VLOOKUP(A1748,OrderProduct!A1748:F3699,6,0)</f>
        <v>202.29</v>
      </c>
    </row>
    <row r="1749" spans="1:4">
      <c r="A1749" s="3">
        <v>3079</v>
      </c>
      <c r="B1749">
        <f>VLOOKUP(A1749,OrderProduct!$A$2:$T$1953,20,FALSE)</f>
        <v>19112</v>
      </c>
      <c r="C1749" s="3" t="str">
        <f>VLOOKUP(B1749,Location!$A$2:$C$986,3,0)</f>
        <v>East</v>
      </c>
      <c r="D1749">
        <f>VLOOKUP(A1749,OrderProduct!A1749:F3700,6,0)</f>
        <v>168.71</v>
      </c>
    </row>
    <row r="1750" spans="1:4">
      <c r="A1750" s="3">
        <v>3079</v>
      </c>
      <c r="B1750">
        <f>VLOOKUP(A1750,OrderProduct!$A$2:$T$1953,20,FALSE)</f>
        <v>19112</v>
      </c>
      <c r="C1750" s="3" t="str">
        <f>VLOOKUP(B1750,Location!$A$2:$C$986,3,0)</f>
        <v>East</v>
      </c>
      <c r="D1750">
        <f>VLOOKUP(A1750,OrderProduct!A1750:F3701,6,0)</f>
        <v>199.76</v>
      </c>
    </row>
    <row r="1751" spans="1:4">
      <c r="A1751" s="3">
        <v>3079</v>
      </c>
      <c r="B1751">
        <f>VLOOKUP(A1751,OrderProduct!$A$2:$T$1953,20,FALSE)</f>
        <v>19112</v>
      </c>
      <c r="C1751" s="3" t="str">
        <f>VLOOKUP(B1751,Location!$A$2:$C$986,3,0)</f>
        <v>East</v>
      </c>
      <c r="D1751">
        <f>VLOOKUP(A1751,OrderProduct!A1751:F3702,6,0)</f>
        <v>56.68</v>
      </c>
    </row>
    <row r="1752" spans="1:4">
      <c r="A1752" s="3">
        <v>3079</v>
      </c>
      <c r="B1752">
        <f>VLOOKUP(A1752,OrderProduct!$A$2:$T$1953,20,FALSE)</f>
        <v>19112</v>
      </c>
      <c r="C1752" s="3" t="str">
        <f>VLOOKUP(B1752,Location!$A$2:$C$986,3,0)</f>
        <v>East</v>
      </c>
      <c r="D1752">
        <f>VLOOKUP(A1752,OrderProduct!A1752:F3703,6,0)</f>
        <v>273.34</v>
      </c>
    </row>
    <row r="1753" spans="1:4">
      <c r="A1753" s="3">
        <v>3084</v>
      </c>
      <c r="B1753">
        <f>VLOOKUP(A1753,OrderProduct!$A$2:$T$1953,20,FALSE)</f>
        <v>98503</v>
      </c>
      <c r="C1753" s="3" t="str">
        <f>VLOOKUP(B1753,Location!$A$2:$C$986,3,0)</f>
        <v>West</v>
      </c>
      <c r="D1753">
        <f>VLOOKUP(A1753,OrderProduct!A1753:F3704,6,0)</f>
        <v>9280.72</v>
      </c>
    </row>
    <row r="1754" spans="1:4">
      <c r="A1754" s="3">
        <v>3084</v>
      </c>
      <c r="B1754">
        <f>VLOOKUP(A1754,OrderProduct!$A$2:$T$1953,20,FALSE)</f>
        <v>98503</v>
      </c>
      <c r="C1754" s="3" t="str">
        <f>VLOOKUP(B1754,Location!$A$2:$C$986,3,0)</f>
        <v>West</v>
      </c>
      <c r="D1754">
        <f>VLOOKUP(A1754,OrderProduct!A1754:F3705,6,0)</f>
        <v>1348.83</v>
      </c>
    </row>
    <row r="1755" spans="1:4">
      <c r="A1755" s="3">
        <v>3084</v>
      </c>
      <c r="B1755">
        <f>VLOOKUP(A1755,OrderProduct!$A$2:$T$1953,20,FALSE)</f>
        <v>98503</v>
      </c>
      <c r="C1755" s="3" t="str">
        <f>VLOOKUP(B1755,Location!$A$2:$C$986,3,0)</f>
        <v>West</v>
      </c>
      <c r="D1755">
        <f>VLOOKUP(A1755,OrderProduct!A1755:F3706,6,0)</f>
        <v>377</v>
      </c>
    </row>
    <row r="1756" spans="1:4">
      <c r="A1756" s="3">
        <v>3086</v>
      </c>
      <c r="B1756">
        <f>VLOOKUP(A1756,OrderProduct!$A$2:$T$1953,20,FALSE)</f>
        <v>34287</v>
      </c>
      <c r="C1756" s="3" t="str">
        <f>VLOOKUP(B1756,Location!$A$2:$C$986,3,0)</f>
        <v>South</v>
      </c>
      <c r="D1756">
        <f>VLOOKUP(A1756,OrderProduct!A1756:F3707,6,0)</f>
        <v>42.99</v>
      </c>
    </row>
    <row r="1757" spans="1:4">
      <c r="A1757" s="3">
        <v>3089</v>
      </c>
      <c r="B1757">
        <f>VLOOKUP(A1757,OrderProduct!$A$2:$T$1953,20,FALSE)</f>
        <v>66209</v>
      </c>
      <c r="C1757" s="3" t="str">
        <f>VLOOKUP(B1757,Location!$A$2:$C$986,3,0)</f>
        <v>Central</v>
      </c>
      <c r="D1757">
        <f>VLOOKUP(A1757,OrderProduct!A1757:F3708,6,0)</f>
        <v>6600.63</v>
      </c>
    </row>
    <row r="1758" spans="1:4">
      <c r="A1758" s="3">
        <v>3095</v>
      </c>
      <c r="B1758">
        <f>VLOOKUP(A1758,OrderProduct!$A$2:$T$1953,20,FALSE)</f>
        <v>45011</v>
      </c>
      <c r="C1758" s="3" t="str">
        <f>VLOOKUP(B1758,Location!$A$2:$C$986,3,0)</f>
        <v>East</v>
      </c>
      <c r="D1758">
        <f>VLOOKUP(A1758,OrderProduct!A1758:F3709,6,0)</f>
        <v>1811.99</v>
      </c>
    </row>
    <row r="1759" spans="1:4">
      <c r="A1759" s="3">
        <v>3096</v>
      </c>
      <c r="B1759">
        <f>VLOOKUP(A1759,OrderProduct!$A$2:$T$1953,20,FALSE)</f>
        <v>43026</v>
      </c>
      <c r="C1759" s="3" t="str">
        <f>VLOOKUP(B1759,Location!$A$2:$C$986,3,0)</f>
        <v>East</v>
      </c>
      <c r="D1759">
        <f>VLOOKUP(A1759,OrderProduct!A1759:F3710,6,0)</f>
        <v>320.75</v>
      </c>
    </row>
    <row r="1760" spans="1:4">
      <c r="A1760" s="3">
        <v>3096</v>
      </c>
      <c r="B1760">
        <f>VLOOKUP(A1760,OrderProduct!$A$2:$T$1953,20,FALSE)</f>
        <v>43026</v>
      </c>
      <c r="C1760" s="3" t="str">
        <f>VLOOKUP(B1760,Location!$A$2:$C$986,3,0)</f>
        <v>East</v>
      </c>
      <c r="D1760">
        <f>VLOOKUP(A1760,OrderProduct!A1760:F3711,6,0)</f>
        <v>1824.33</v>
      </c>
    </row>
    <row r="1761" spans="1:4">
      <c r="A1761" s="3">
        <v>3096</v>
      </c>
      <c r="B1761">
        <f>VLOOKUP(A1761,OrderProduct!$A$2:$T$1953,20,FALSE)</f>
        <v>43026</v>
      </c>
      <c r="C1761" s="3" t="str">
        <f>VLOOKUP(B1761,Location!$A$2:$C$986,3,0)</f>
        <v>East</v>
      </c>
      <c r="D1761">
        <f>VLOOKUP(A1761,OrderProduct!A1761:F3712,6,0)</f>
        <v>66.32</v>
      </c>
    </row>
    <row r="1762" spans="1:4">
      <c r="A1762" s="3">
        <v>3096</v>
      </c>
      <c r="B1762">
        <f>VLOOKUP(A1762,OrderProduct!$A$2:$T$1953,20,FALSE)</f>
        <v>43026</v>
      </c>
      <c r="C1762" s="3" t="str">
        <f>VLOOKUP(B1762,Location!$A$2:$C$986,3,0)</f>
        <v>East</v>
      </c>
      <c r="D1762">
        <f>VLOOKUP(A1762,OrderProduct!A1762:F3713,6,0)</f>
        <v>18.75</v>
      </c>
    </row>
    <row r="1763" spans="1:4">
      <c r="A1763" s="3">
        <v>3098</v>
      </c>
      <c r="B1763">
        <f>VLOOKUP(A1763,OrderProduct!$A$2:$T$1953,20,FALSE)</f>
        <v>11967</v>
      </c>
      <c r="C1763" s="3" t="str">
        <f>VLOOKUP(B1763,Location!$A$2:$C$986,3,0)</f>
        <v>East</v>
      </c>
      <c r="D1763">
        <f>VLOOKUP(A1763,OrderProduct!A1763:F3714,6,0)</f>
        <v>188.51</v>
      </c>
    </row>
    <row r="1764" spans="1:4">
      <c r="A1764" s="3">
        <v>3098</v>
      </c>
      <c r="B1764">
        <f>VLOOKUP(A1764,OrderProduct!$A$2:$T$1953,20,FALSE)</f>
        <v>11967</v>
      </c>
      <c r="C1764" s="3" t="str">
        <f>VLOOKUP(B1764,Location!$A$2:$C$986,3,0)</f>
        <v>East</v>
      </c>
      <c r="D1764">
        <f>VLOOKUP(A1764,OrderProduct!A1764:F3715,6,0)</f>
        <v>31.18</v>
      </c>
    </row>
    <row r="1765" spans="1:4">
      <c r="A1765" s="3">
        <v>3098</v>
      </c>
      <c r="B1765">
        <f>VLOOKUP(A1765,OrderProduct!$A$2:$T$1953,20,FALSE)</f>
        <v>11967</v>
      </c>
      <c r="C1765" s="3" t="str">
        <f>VLOOKUP(B1765,Location!$A$2:$C$986,3,0)</f>
        <v>East</v>
      </c>
      <c r="D1765">
        <f>VLOOKUP(A1765,OrderProduct!A1765:F3716,6,0)</f>
        <v>6720.88</v>
      </c>
    </row>
    <row r="1766" spans="1:4">
      <c r="A1766" s="3">
        <v>3100</v>
      </c>
      <c r="B1766">
        <f>VLOOKUP(A1766,OrderProduct!$A$2:$T$1953,20,FALSE)</f>
        <v>33334</v>
      </c>
      <c r="C1766" s="3" t="str">
        <f>VLOOKUP(B1766,Location!$A$2:$C$986,3,0)</f>
        <v>South</v>
      </c>
      <c r="D1766">
        <f>VLOOKUP(A1766,OrderProduct!A1766:F3717,6,0)</f>
        <v>102.21</v>
      </c>
    </row>
    <row r="1767" spans="1:4">
      <c r="A1767" s="3">
        <v>3105</v>
      </c>
      <c r="B1767">
        <f>VLOOKUP(A1767,OrderProduct!$A$2:$T$1953,20,FALSE)</f>
        <v>42071</v>
      </c>
      <c r="C1767" s="3" t="str">
        <f>VLOOKUP(B1767,Location!$A$2:$C$986,3,0)</f>
        <v>South</v>
      </c>
      <c r="D1767">
        <f>VLOOKUP(A1767,OrderProduct!A1767:F3718,6,0)</f>
        <v>2331.9</v>
      </c>
    </row>
    <row r="1768" spans="1:4">
      <c r="A1768" s="3">
        <v>3105</v>
      </c>
      <c r="B1768">
        <f>VLOOKUP(A1768,OrderProduct!$A$2:$T$1953,20,FALSE)</f>
        <v>42071</v>
      </c>
      <c r="C1768" s="3" t="str">
        <f>VLOOKUP(B1768,Location!$A$2:$C$986,3,0)</f>
        <v>South</v>
      </c>
      <c r="D1768">
        <f>VLOOKUP(A1768,OrderProduct!A1768:F3719,6,0)</f>
        <v>27.47</v>
      </c>
    </row>
    <row r="1769" spans="1:4">
      <c r="A1769" s="3">
        <v>3105</v>
      </c>
      <c r="B1769">
        <f>VLOOKUP(A1769,OrderProduct!$A$2:$T$1953,20,FALSE)</f>
        <v>42071</v>
      </c>
      <c r="C1769" s="3" t="str">
        <f>VLOOKUP(B1769,Location!$A$2:$C$986,3,0)</f>
        <v>South</v>
      </c>
      <c r="D1769">
        <f>VLOOKUP(A1769,OrderProduct!A1769:F3720,6,0)</f>
        <v>261.34</v>
      </c>
    </row>
    <row r="1770" spans="1:4">
      <c r="A1770" s="3">
        <v>3106</v>
      </c>
      <c r="B1770">
        <f>VLOOKUP(A1770,OrderProduct!$A$2:$T$1953,20,FALSE)</f>
        <v>77041</v>
      </c>
      <c r="C1770" s="3" t="str">
        <f>VLOOKUP(B1770,Location!$A$2:$C$986,3,0)</f>
        <v>Central</v>
      </c>
      <c r="D1770">
        <f>VLOOKUP(A1770,OrderProduct!A1770:F3721,6,0)</f>
        <v>237.8</v>
      </c>
    </row>
    <row r="1771" spans="1:4">
      <c r="A1771" s="3">
        <v>3106</v>
      </c>
      <c r="B1771">
        <f>VLOOKUP(A1771,OrderProduct!$A$2:$T$1953,20,FALSE)</f>
        <v>77041</v>
      </c>
      <c r="C1771" s="3" t="str">
        <f>VLOOKUP(B1771,Location!$A$2:$C$986,3,0)</f>
        <v>Central</v>
      </c>
      <c r="D1771">
        <f>VLOOKUP(A1771,OrderProduct!A1771:F3722,6,0)</f>
        <v>35.97</v>
      </c>
    </row>
    <row r="1772" spans="1:4">
      <c r="A1772" s="3">
        <v>3106</v>
      </c>
      <c r="B1772">
        <f>VLOOKUP(A1772,OrderProduct!$A$2:$T$1953,20,FALSE)</f>
        <v>77041</v>
      </c>
      <c r="C1772" s="3" t="str">
        <f>VLOOKUP(B1772,Location!$A$2:$C$986,3,0)</f>
        <v>Central</v>
      </c>
      <c r="D1772">
        <f>VLOOKUP(A1772,OrderProduct!A1772:F3723,6,0)</f>
        <v>14.53</v>
      </c>
    </row>
    <row r="1773" spans="1:4">
      <c r="A1773" s="3">
        <v>3113</v>
      </c>
      <c r="B1773">
        <f>VLOOKUP(A1773,OrderProduct!$A$2:$T$1953,20,FALSE)</f>
        <v>70560</v>
      </c>
      <c r="C1773" s="3" t="str">
        <f>VLOOKUP(B1773,Location!$A$2:$C$986,3,0)</f>
        <v>South</v>
      </c>
      <c r="D1773">
        <f>VLOOKUP(A1773,OrderProduct!A1773:F3724,6,0)</f>
        <v>1277.49</v>
      </c>
    </row>
    <row r="1774" spans="1:4">
      <c r="A1774" s="3">
        <v>3113</v>
      </c>
      <c r="B1774">
        <f>VLOOKUP(A1774,OrderProduct!$A$2:$T$1953,20,FALSE)</f>
        <v>70560</v>
      </c>
      <c r="C1774" s="3" t="str">
        <f>VLOOKUP(B1774,Location!$A$2:$C$986,3,0)</f>
        <v>South</v>
      </c>
      <c r="D1774">
        <f>VLOOKUP(A1774,OrderProduct!A1774:F3725,6,0)</f>
        <v>14.2</v>
      </c>
    </row>
    <row r="1775" spans="1:4">
      <c r="A1775" s="3">
        <v>3113</v>
      </c>
      <c r="B1775">
        <f>VLOOKUP(A1775,OrderProduct!$A$2:$T$1953,20,FALSE)</f>
        <v>70560</v>
      </c>
      <c r="C1775" s="3" t="str">
        <f>VLOOKUP(B1775,Location!$A$2:$C$986,3,0)</f>
        <v>South</v>
      </c>
      <c r="D1775">
        <f>VLOOKUP(A1775,OrderProduct!A1775:F3726,6,0)</f>
        <v>614.99</v>
      </c>
    </row>
    <row r="1776" spans="1:4">
      <c r="A1776" s="3">
        <v>3119</v>
      </c>
      <c r="B1776">
        <f>VLOOKUP(A1776,OrderProduct!$A$2:$T$1953,20,FALSE)</f>
        <v>32839</v>
      </c>
      <c r="C1776" s="3" t="str">
        <f>VLOOKUP(B1776,Location!$A$2:$C$986,3,0)</f>
        <v>South</v>
      </c>
      <c r="D1776">
        <f>VLOOKUP(A1776,OrderProduct!A1776:F3727,6,0)</f>
        <v>279.01</v>
      </c>
    </row>
    <row r="1777" spans="1:4">
      <c r="A1777" s="3">
        <v>3120</v>
      </c>
      <c r="B1777">
        <f>VLOOKUP(A1777,OrderProduct!$A$2:$T$1953,20,FALSE)</f>
        <v>70117</v>
      </c>
      <c r="C1777" s="3" t="str">
        <f>VLOOKUP(B1777,Location!$A$2:$C$986,3,0)</f>
        <v>South</v>
      </c>
      <c r="D1777">
        <f>VLOOKUP(A1777,OrderProduct!A1777:F3728,6,0)</f>
        <v>134.09</v>
      </c>
    </row>
    <row r="1778" spans="1:4">
      <c r="A1778" s="3">
        <v>3123</v>
      </c>
      <c r="B1778">
        <f>VLOOKUP(A1778,OrderProduct!$A$2:$T$1953,20,FALSE)</f>
        <v>60160</v>
      </c>
      <c r="C1778" s="3" t="str">
        <f>VLOOKUP(B1778,Location!$A$2:$C$986,3,0)</f>
        <v>Central</v>
      </c>
      <c r="D1778">
        <f>VLOOKUP(A1778,OrderProduct!A1778:F3729,6,0)</f>
        <v>28.46</v>
      </c>
    </row>
    <row r="1779" spans="1:4">
      <c r="A1779" s="3">
        <v>3124</v>
      </c>
      <c r="B1779">
        <f>VLOOKUP(A1779,OrderProduct!$A$2:$T$1953,20,FALSE)</f>
        <v>61265</v>
      </c>
      <c r="C1779" s="3" t="str">
        <f>VLOOKUP(B1779,Location!$A$2:$C$986,3,0)</f>
        <v>Central</v>
      </c>
      <c r="D1779">
        <f>VLOOKUP(A1779,OrderProduct!A1779:F3730,6,0)</f>
        <v>2291.39</v>
      </c>
    </row>
    <row r="1780" spans="1:4">
      <c r="A1780" s="3">
        <v>3125</v>
      </c>
      <c r="B1780">
        <f>VLOOKUP(A1780,OrderProduct!$A$2:$T$1953,20,FALSE)</f>
        <v>60056</v>
      </c>
      <c r="C1780" s="3" t="str">
        <f>VLOOKUP(B1780,Location!$A$2:$C$986,3,0)</f>
        <v>Central</v>
      </c>
      <c r="D1780">
        <f>VLOOKUP(A1780,OrderProduct!A1780:F3731,6,0)</f>
        <v>58.5</v>
      </c>
    </row>
    <row r="1781" spans="1:4">
      <c r="A1781" s="3">
        <v>3128</v>
      </c>
      <c r="B1781">
        <f>VLOOKUP(A1781,OrderProduct!$A$2:$T$1953,20,FALSE)</f>
        <v>71109</v>
      </c>
      <c r="C1781" s="3" t="str">
        <f>VLOOKUP(B1781,Location!$A$2:$C$986,3,0)</f>
        <v>South</v>
      </c>
      <c r="D1781">
        <f>VLOOKUP(A1781,OrderProduct!A1781:F3732,6,0)</f>
        <v>131.62</v>
      </c>
    </row>
    <row r="1782" spans="1:4">
      <c r="A1782" s="3">
        <v>3132</v>
      </c>
      <c r="B1782">
        <f>VLOOKUP(A1782,OrderProduct!$A$2:$T$1953,20,FALSE)</f>
        <v>60060</v>
      </c>
      <c r="C1782" s="3" t="str">
        <f>VLOOKUP(B1782,Location!$A$2:$C$986,3,0)</f>
        <v>Central</v>
      </c>
      <c r="D1782">
        <f>VLOOKUP(A1782,OrderProduct!A1782:F3733,6,0)</f>
        <v>121.46</v>
      </c>
    </row>
    <row r="1783" spans="1:4">
      <c r="A1783" s="3">
        <v>3132</v>
      </c>
      <c r="B1783">
        <f>VLOOKUP(A1783,OrderProduct!$A$2:$T$1953,20,FALSE)</f>
        <v>60060</v>
      </c>
      <c r="C1783" s="3" t="str">
        <f>VLOOKUP(B1783,Location!$A$2:$C$986,3,0)</f>
        <v>Central</v>
      </c>
      <c r="D1783">
        <f>VLOOKUP(A1783,OrderProduct!A1783:F3734,6,0)</f>
        <v>79.61</v>
      </c>
    </row>
    <row r="1784" spans="1:4">
      <c r="A1784" s="3">
        <v>3133</v>
      </c>
      <c r="B1784">
        <f>VLOOKUP(A1784,OrderProduct!$A$2:$T$1953,20,FALSE)</f>
        <v>60540</v>
      </c>
      <c r="C1784" s="3" t="str">
        <f>VLOOKUP(B1784,Location!$A$2:$C$986,3,0)</f>
        <v>Central</v>
      </c>
      <c r="D1784">
        <f>VLOOKUP(A1784,OrderProduct!A1784:F3735,6,0)</f>
        <v>61.1</v>
      </c>
    </row>
    <row r="1785" spans="1:4">
      <c r="A1785" s="3">
        <v>3133</v>
      </c>
      <c r="B1785">
        <f>VLOOKUP(A1785,OrderProduct!$A$2:$T$1953,20,FALSE)</f>
        <v>60540</v>
      </c>
      <c r="C1785" s="3" t="str">
        <f>VLOOKUP(B1785,Location!$A$2:$C$986,3,0)</f>
        <v>Central</v>
      </c>
      <c r="D1785">
        <f>VLOOKUP(A1785,OrderProduct!A1785:F3736,6,0)</f>
        <v>193.81</v>
      </c>
    </row>
    <row r="1786" spans="1:4">
      <c r="A1786" s="3">
        <v>3133</v>
      </c>
      <c r="B1786">
        <f>VLOOKUP(A1786,OrderProduct!$A$2:$T$1953,20,FALSE)</f>
        <v>60540</v>
      </c>
      <c r="C1786" s="3" t="str">
        <f>VLOOKUP(B1786,Location!$A$2:$C$986,3,0)</f>
        <v>Central</v>
      </c>
      <c r="D1786">
        <f>VLOOKUP(A1786,OrderProduct!A1786:F3737,6,0)</f>
        <v>52.1</v>
      </c>
    </row>
    <row r="1787" spans="1:4">
      <c r="A1787" s="3">
        <v>3133</v>
      </c>
      <c r="B1787">
        <f>VLOOKUP(A1787,OrderProduct!$A$2:$T$1953,20,FALSE)</f>
        <v>60540</v>
      </c>
      <c r="C1787" s="3" t="str">
        <f>VLOOKUP(B1787,Location!$A$2:$C$986,3,0)</f>
        <v>Central</v>
      </c>
      <c r="D1787">
        <f>VLOOKUP(A1787,OrderProduct!A1787:F3738,6,0)</f>
        <v>608.81</v>
      </c>
    </row>
    <row r="1788" spans="1:4">
      <c r="A1788" s="3">
        <v>3133</v>
      </c>
      <c r="B1788">
        <f>VLOOKUP(A1788,OrderProduct!$A$2:$T$1953,20,FALSE)</f>
        <v>60540</v>
      </c>
      <c r="C1788" s="3" t="str">
        <f>VLOOKUP(B1788,Location!$A$2:$C$986,3,0)</f>
        <v>Central</v>
      </c>
      <c r="D1788">
        <f>VLOOKUP(A1788,OrderProduct!A1788:F3739,6,0)</f>
        <v>808.61</v>
      </c>
    </row>
    <row r="1789" spans="1:4">
      <c r="A1789" s="3">
        <v>3133</v>
      </c>
      <c r="B1789">
        <f>VLOOKUP(A1789,OrderProduct!$A$2:$T$1953,20,FALSE)</f>
        <v>60540</v>
      </c>
      <c r="C1789" s="3" t="str">
        <f>VLOOKUP(B1789,Location!$A$2:$C$986,3,0)</f>
        <v>Central</v>
      </c>
      <c r="D1789">
        <f>VLOOKUP(A1789,OrderProduct!A1789:F3740,6,0)</f>
        <v>55.08</v>
      </c>
    </row>
    <row r="1790" spans="1:4">
      <c r="A1790" s="3">
        <v>3136</v>
      </c>
      <c r="B1790">
        <f>VLOOKUP(A1790,OrderProduct!$A$2:$T$1953,20,FALSE)</f>
        <v>4073</v>
      </c>
      <c r="C1790" s="3" t="str">
        <f>VLOOKUP(B1790,Location!$A$2:$C$986,3,0)</f>
        <v>East</v>
      </c>
      <c r="D1790">
        <f>VLOOKUP(A1790,OrderProduct!A1790:F3741,6,0)</f>
        <v>145.12</v>
      </c>
    </row>
    <row r="1791" spans="1:4">
      <c r="A1791" s="3">
        <v>3137</v>
      </c>
      <c r="B1791">
        <f>VLOOKUP(A1791,OrderProduct!$A$2:$T$1953,20,FALSE)</f>
        <v>3246</v>
      </c>
      <c r="C1791" s="3" t="str">
        <f>VLOOKUP(B1791,Location!$A$2:$C$986,3,0)</f>
        <v>East</v>
      </c>
      <c r="D1791">
        <f>VLOOKUP(A1791,OrderProduct!A1791:F3742,6,0)</f>
        <v>94.27</v>
      </c>
    </row>
    <row r="1792" spans="1:4">
      <c r="A1792" s="3">
        <v>3138</v>
      </c>
      <c r="B1792">
        <f>VLOOKUP(A1792,OrderProduct!$A$2:$T$1953,20,FALSE)</f>
        <v>3053</v>
      </c>
      <c r="C1792" s="3" t="str">
        <f>VLOOKUP(B1792,Location!$A$2:$C$986,3,0)</f>
        <v>East</v>
      </c>
      <c r="D1792">
        <f>VLOOKUP(A1792,OrderProduct!A1792:F3743,6,0)</f>
        <v>82.21</v>
      </c>
    </row>
    <row r="1793" spans="1:4">
      <c r="A1793" s="3">
        <v>3139</v>
      </c>
      <c r="B1793">
        <f>VLOOKUP(A1793,OrderProduct!$A$2:$T$1953,20,FALSE)</f>
        <v>7016</v>
      </c>
      <c r="C1793" s="3" t="str">
        <f>VLOOKUP(B1793,Location!$A$2:$C$986,3,0)</f>
        <v>East</v>
      </c>
      <c r="D1793">
        <f>VLOOKUP(A1793,OrderProduct!A1793:F3744,6,0)</f>
        <v>417.47</v>
      </c>
    </row>
    <row r="1794" spans="1:4">
      <c r="A1794" s="3">
        <v>3141</v>
      </c>
      <c r="B1794">
        <f>VLOOKUP(A1794,OrderProduct!$A$2:$T$1953,20,FALSE)</f>
        <v>77506</v>
      </c>
      <c r="C1794" s="3" t="str">
        <f>VLOOKUP(B1794,Location!$A$2:$C$986,3,0)</f>
        <v>Central</v>
      </c>
      <c r="D1794">
        <f>VLOOKUP(A1794,OrderProduct!A1794:F3745,6,0)</f>
        <v>735.7</v>
      </c>
    </row>
    <row r="1795" spans="1:4">
      <c r="A1795" s="3">
        <v>3141</v>
      </c>
      <c r="B1795">
        <f>VLOOKUP(A1795,OrderProduct!$A$2:$T$1953,20,FALSE)</f>
        <v>77506</v>
      </c>
      <c r="C1795" s="3" t="str">
        <f>VLOOKUP(B1795,Location!$A$2:$C$986,3,0)</f>
        <v>Central</v>
      </c>
      <c r="D1795">
        <f>VLOOKUP(A1795,OrderProduct!A1795:F3746,6,0)</f>
        <v>225.59</v>
      </c>
    </row>
    <row r="1796" spans="1:4">
      <c r="A1796" s="3">
        <v>3143</v>
      </c>
      <c r="B1796">
        <f>VLOOKUP(A1796,OrderProduct!$A$2:$T$1953,20,FALSE)</f>
        <v>78660</v>
      </c>
      <c r="C1796" s="3" t="str">
        <f>VLOOKUP(B1796,Location!$A$2:$C$986,3,0)</f>
        <v>Central</v>
      </c>
      <c r="D1796">
        <f>VLOOKUP(A1796,OrderProduct!A1796:F3747,6,0)</f>
        <v>284.34</v>
      </c>
    </row>
    <row r="1797" spans="1:4">
      <c r="A1797" s="3">
        <v>3146</v>
      </c>
      <c r="B1797">
        <f>VLOOKUP(A1797,OrderProduct!$A$2:$T$1953,20,FALSE)</f>
        <v>78577</v>
      </c>
      <c r="C1797" s="3" t="str">
        <f>VLOOKUP(B1797,Location!$A$2:$C$986,3,0)</f>
        <v>Central</v>
      </c>
      <c r="D1797">
        <f>VLOOKUP(A1797,OrderProduct!A1797:F3748,6,0)</f>
        <v>66.9</v>
      </c>
    </row>
    <row r="1798" spans="1:4">
      <c r="A1798" s="3">
        <v>3146</v>
      </c>
      <c r="B1798">
        <f>VLOOKUP(A1798,OrderProduct!$A$2:$T$1953,20,FALSE)</f>
        <v>78577</v>
      </c>
      <c r="C1798" s="3" t="str">
        <f>VLOOKUP(B1798,Location!$A$2:$C$986,3,0)</f>
        <v>Central</v>
      </c>
      <c r="D1798">
        <f>VLOOKUP(A1798,OrderProduct!A1798:F3749,6,0)</f>
        <v>43.13</v>
      </c>
    </row>
    <row r="1799" spans="1:4">
      <c r="A1799" s="3">
        <v>3148</v>
      </c>
      <c r="B1799">
        <f>VLOOKUP(A1799,OrderProduct!$A$2:$T$1953,20,FALSE)</f>
        <v>83854</v>
      </c>
      <c r="C1799" s="3" t="str">
        <f>VLOOKUP(B1799,Location!$A$2:$C$986,3,0)</f>
        <v>West</v>
      </c>
      <c r="D1799">
        <f>VLOOKUP(A1799,OrderProduct!A1799:F3750,6,0)</f>
        <v>11.21</v>
      </c>
    </row>
    <row r="1800" spans="1:4">
      <c r="A1800" s="3">
        <v>3149</v>
      </c>
      <c r="B1800">
        <f>VLOOKUP(A1800,OrderProduct!$A$2:$T$1953,20,FALSE)</f>
        <v>83440</v>
      </c>
      <c r="C1800" s="3" t="str">
        <f>VLOOKUP(B1800,Location!$A$2:$C$986,3,0)</f>
        <v>West</v>
      </c>
      <c r="D1800">
        <f>VLOOKUP(A1800,OrderProduct!A1800:F3751,6,0)</f>
        <v>89.76</v>
      </c>
    </row>
    <row r="1801" spans="1:4">
      <c r="A1801" s="3">
        <v>3151</v>
      </c>
      <c r="B1801">
        <f>VLOOKUP(A1801,OrderProduct!$A$2:$T$1953,20,FALSE)</f>
        <v>92277</v>
      </c>
      <c r="C1801" s="3" t="str">
        <f>VLOOKUP(B1801,Location!$A$2:$C$986,3,0)</f>
        <v>West</v>
      </c>
      <c r="D1801">
        <f>VLOOKUP(A1801,OrderProduct!A1801:F3752,6,0)</f>
        <v>1913.84</v>
      </c>
    </row>
    <row r="1802" spans="1:4">
      <c r="A1802" s="3">
        <v>3151</v>
      </c>
      <c r="B1802">
        <f>VLOOKUP(A1802,OrderProduct!$A$2:$T$1953,20,FALSE)</f>
        <v>92277</v>
      </c>
      <c r="C1802" s="3" t="str">
        <f>VLOOKUP(B1802,Location!$A$2:$C$986,3,0)</f>
        <v>West</v>
      </c>
      <c r="D1802">
        <f>VLOOKUP(A1802,OrderProduct!A1802:F3753,6,0)</f>
        <v>2692.12</v>
      </c>
    </row>
    <row r="1803" spans="1:4">
      <c r="A1803" s="3">
        <v>3151</v>
      </c>
      <c r="B1803">
        <f>VLOOKUP(A1803,OrderProduct!$A$2:$T$1953,20,FALSE)</f>
        <v>92277</v>
      </c>
      <c r="C1803" s="3" t="str">
        <f>VLOOKUP(B1803,Location!$A$2:$C$986,3,0)</f>
        <v>West</v>
      </c>
      <c r="D1803">
        <f>VLOOKUP(A1803,OrderProduct!A1803:F3754,6,0)</f>
        <v>762.38</v>
      </c>
    </row>
    <row r="1804" spans="1:4">
      <c r="A1804" s="3">
        <v>3151</v>
      </c>
      <c r="B1804">
        <f>VLOOKUP(A1804,OrderProduct!$A$2:$T$1953,20,FALSE)</f>
        <v>92277</v>
      </c>
      <c r="C1804" s="3" t="str">
        <f>VLOOKUP(B1804,Location!$A$2:$C$986,3,0)</f>
        <v>West</v>
      </c>
      <c r="D1804">
        <f>VLOOKUP(A1804,OrderProduct!A1804:F3755,6,0)</f>
        <v>8.77</v>
      </c>
    </row>
    <row r="1805" spans="1:4">
      <c r="A1805" s="3">
        <v>3151</v>
      </c>
      <c r="B1805">
        <f>VLOOKUP(A1805,OrderProduct!$A$2:$T$1953,20,FALSE)</f>
        <v>92277</v>
      </c>
      <c r="C1805" s="3" t="str">
        <f>VLOOKUP(B1805,Location!$A$2:$C$986,3,0)</f>
        <v>West</v>
      </c>
      <c r="D1805">
        <f>VLOOKUP(A1805,OrderProduct!A1805:F3756,6,0)</f>
        <v>20.87</v>
      </c>
    </row>
    <row r="1806" spans="1:4">
      <c r="A1806" s="3">
        <v>3151</v>
      </c>
      <c r="B1806">
        <f>VLOOKUP(A1806,OrderProduct!$A$2:$T$1953,20,FALSE)</f>
        <v>92277</v>
      </c>
      <c r="C1806" s="3" t="str">
        <f>VLOOKUP(B1806,Location!$A$2:$C$986,3,0)</f>
        <v>West</v>
      </c>
      <c r="D1806">
        <f>VLOOKUP(A1806,OrderProduct!A1806:F3757,6,0)</f>
        <v>25.7</v>
      </c>
    </row>
    <row r="1807" spans="1:4">
      <c r="A1807" s="3">
        <v>3151</v>
      </c>
      <c r="B1807">
        <f>VLOOKUP(A1807,OrderProduct!$A$2:$T$1953,20,FALSE)</f>
        <v>92277</v>
      </c>
      <c r="C1807" s="3" t="str">
        <f>VLOOKUP(B1807,Location!$A$2:$C$986,3,0)</f>
        <v>West</v>
      </c>
      <c r="D1807">
        <f>VLOOKUP(A1807,OrderProduct!A1807:F3758,6,0)</f>
        <v>229.57</v>
      </c>
    </row>
    <row r="1808" spans="1:4">
      <c r="A1808" s="3">
        <v>3154</v>
      </c>
      <c r="B1808">
        <f>VLOOKUP(A1808,OrderProduct!$A$2:$T$1953,20,FALSE)</f>
        <v>33710</v>
      </c>
      <c r="C1808" s="3" t="str">
        <f>VLOOKUP(B1808,Location!$A$2:$C$986,3,0)</f>
        <v>South</v>
      </c>
      <c r="D1808">
        <f>VLOOKUP(A1808,OrderProduct!A1808:F3759,6,0)</f>
        <v>893.53</v>
      </c>
    </row>
    <row r="1809" spans="1:4">
      <c r="A1809" s="3">
        <v>3154</v>
      </c>
      <c r="B1809">
        <f>VLOOKUP(A1809,OrderProduct!$A$2:$T$1953,20,FALSE)</f>
        <v>33710</v>
      </c>
      <c r="C1809" s="3" t="str">
        <f>VLOOKUP(B1809,Location!$A$2:$C$986,3,0)</f>
        <v>South</v>
      </c>
      <c r="D1809">
        <f>VLOOKUP(A1809,OrderProduct!A1809:F3760,6,0)</f>
        <v>514.79</v>
      </c>
    </row>
    <row r="1810" spans="1:4">
      <c r="A1810" s="3">
        <v>3154</v>
      </c>
      <c r="B1810">
        <f>VLOOKUP(A1810,OrderProduct!$A$2:$T$1953,20,FALSE)</f>
        <v>33710</v>
      </c>
      <c r="C1810" s="3" t="str">
        <f>VLOOKUP(B1810,Location!$A$2:$C$986,3,0)</f>
        <v>South</v>
      </c>
      <c r="D1810">
        <f>VLOOKUP(A1810,OrderProduct!A1810:F3761,6,0)</f>
        <v>2053.6</v>
      </c>
    </row>
    <row r="1811" spans="1:4">
      <c r="A1811" s="3">
        <v>3155</v>
      </c>
      <c r="B1811">
        <f>VLOOKUP(A1811,OrderProduct!$A$2:$T$1953,20,FALSE)</f>
        <v>32771</v>
      </c>
      <c r="C1811" s="3" t="str">
        <f>VLOOKUP(B1811,Location!$A$2:$C$986,3,0)</f>
        <v>South</v>
      </c>
      <c r="D1811">
        <f>VLOOKUP(A1811,OrderProduct!A1811:F3762,6,0)</f>
        <v>14.65</v>
      </c>
    </row>
    <row r="1812" spans="1:4">
      <c r="A1812" s="3">
        <v>3155</v>
      </c>
      <c r="B1812">
        <f>VLOOKUP(A1812,OrderProduct!$A$2:$T$1953,20,FALSE)</f>
        <v>32771</v>
      </c>
      <c r="C1812" s="3" t="str">
        <f>VLOOKUP(B1812,Location!$A$2:$C$986,3,0)</f>
        <v>South</v>
      </c>
      <c r="D1812">
        <f>VLOOKUP(A1812,OrderProduct!A1812:F3763,6,0)</f>
        <v>312.59</v>
      </c>
    </row>
    <row r="1813" spans="1:4">
      <c r="A1813" s="3">
        <v>3155</v>
      </c>
      <c r="B1813">
        <f>VLOOKUP(A1813,OrderProduct!$A$2:$T$1953,20,FALSE)</f>
        <v>32771</v>
      </c>
      <c r="C1813" s="3" t="str">
        <f>VLOOKUP(B1813,Location!$A$2:$C$986,3,0)</f>
        <v>South</v>
      </c>
      <c r="D1813">
        <f>VLOOKUP(A1813,OrderProduct!A1813:F3764,6,0)</f>
        <v>64.4</v>
      </c>
    </row>
    <row r="1814" spans="1:4">
      <c r="A1814" s="3">
        <v>3155</v>
      </c>
      <c r="B1814">
        <f>VLOOKUP(A1814,OrderProduct!$A$2:$T$1953,20,FALSE)</f>
        <v>32771</v>
      </c>
      <c r="C1814" s="3" t="str">
        <f>VLOOKUP(B1814,Location!$A$2:$C$986,3,0)</f>
        <v>South</v>
      </c>
      <c r="D1814">
        <f>VLOOKUP(A1814,OrderProduct!A1814:F3765,6,0)</f>
        <v>193.59</v>
      </c>
    </row>
    <row r="1815" spans="1:4">
      <c r="A1815" s="3">
        <v>3167</v>
      </c>
      <c r="B1815">
        <f>VLOOKUP(A1815,OrderProduct!$A$2:$T$1953,20,FALSE)</f>
        <v>32004</v>
      </c>
      <c r="C1815" s="3" t="str">
        <f>VLOOKUP(B1815,Location!$A$2:$C$986,3,0)</f>
        <v>South</v>
      </c>
      <c r="D1815">
        <f>VLOOKUP(A1815,OrderProduct!A1815:F3766,6,0)</f>
        <v>453.62</v>
      </c>
    </row>
    <row r="1816" spans="1:4">
      <c r="A1816" s="3">
        <v>3167</v>
      </c>
      <c r="B1816">
        <f>VLOOKUP(A1816,OrderProduct!$A$2:$T$1953,20,FALSE)</f>
        <v>32004</v>
      </c>
      <c r="C1816" s="3" t="str">
        <f>VLOOKUP(B1816,Location!$A$2:$C$986,3,0)</f>
        <v>South</v>
      </c>
      <c r="D1816">
        <f>VLOOKUP(A1816,OrderProduct!A1816:F3767,6,0)</f>
        <v>929.57</v>
      </c>
    </row>
    <row r="1817" spans="1:4">
      <c r="A1817" s="3">
        <v>3167</v>
      </c>
      <c r="B1817">
        <f>VLOOKUP(A1817,OrderProduct!$A$2:$T$1953,20,FALSE)</f>
        <v>32004</v>
      </c>
      <c r="C1817" s="3" t="str">
        <f>VLOOKUP(B1817,Location!$A$2:$C$986,3,0)</f>
        <v>South</v>
      </c>
      <c r="D1817">
        <f>VLOOKUP(A1817,OrderProduct!A1817:F3768,6,0)</f>
        <v>152.05</v>
      </c>
    </row>
    <row r="1818" spans="1:4">
      <c r="A1818" s="3">
        <v>3169</v>
      </c>
      <c r="B1818">
        <f>VLOOKUP(A1818,OrderProduct!$A$2:$T$1953,20,FALSE)</f>
        <v>32127</v>
      </c>
      <c r="C1818" s="3" t="str">
        <f>VLOOKUP(B1818,Location!$A$2:$C$986,3,0)</f>
        <v>South</v>
      </c>
      <c r="D1818">
        <f>VLOOKUP(A1818,OrderProduct!A1818:F3769,6,0)</f>
        <v>49.1</v>
      </c>
    </row>
    <row r="1819" spans="1:4">
      <c r="A1819" s="3">
        <v>3170</v>
      </c>
      <c r="B1819">
        <f>VLOOKUP(A1819,OrderProduct!$A$2:$T$1953,20,FALSE)</f>
        <v>34952</v>
      </c>
      <c r="C1819" s="3" t="str">
        <f>VLOOKUP(B1819,Location!$A$2:$C$986,3,0)</f>
        <v>South</v>
      </c>
      <c r="D1819">
        <f>VLOOKUP(A1819,OrderProduct!A1819:F3770,6,0)</f>
        <v>246.44</v>
      </c>
    </row>
    <row r="1820" spans="1:4">
      <c r="A1820" s="3">
        <v>3176</v>
      </c>
      <c r="B1820">
        <f>VLOOKUP(A1820,OrderProduct!$A$2:$T$1953,20,FALSE)</f>
        <v>32216</v>
      </c>
      <c r="C1820" s="3" t="str">
        <f>VLOOKUP(B1820,Location!$A$2:$C$986,3,0)</f>
        <v>South</v>
      </c>
      <c r="D1820">
        <f>VLOOKUP(A1820,OrderProduct!A1820:F3771,6,0)</f>
        <v>575.07</v>
      </c>
    </row>
    <row r="1821" spans="1:4">
      <c r="A1821" s="3">
        <v>3176</v>
      </c>
      <c r="B1821">
        <f>VLOOKUP(A1821,OrderProduct!$A$2:$T$1953,20,FALSE)</f>
        <v>32216</v>
      </c>
      <c r="C1821" s="3" t="str">
        <f>VLOOKUP(B1821,Location!$A$2:$C$986,3,0)</f>
        <v>South</v>
      </c>
      <c r="D1821">
        <f>VLOOKUP(A1821,OrderProduct!A1821:F3772,6,0)</f>
        <v>1781.66</v>
      </c>
    </row>
    <row r="1822" spans="1:4">
      <c r="A1822" s="3">
        <v>3176</v>
      </c>
      <c r="B1822">
        <f>VLOOKUP(A1822,OrderProduct!$A$2:$T$1953,20,FALSE)</f>
        <v>32216</v>
      </c>
      <c r="C1822" s="3" t="str">
        <f>VLOOKUP(B1822,Location!$A$2:$C$986,3,0)</f>
        <v>South</v>
      </c>
      <c r="D1822">
        <f>VLOOKUP(A1822,OrderProduct!A1822:F3773,6,0)</f>
        <v>940.64</v>
      </c>
    </row>
    <row r="1823" spans="1:4">
      <c r="A1823" s="3">
        <v>3177</v>
      </c>
      <c r="B1823">
        <f>VLOOKUP(A1823,OrderProduct!$A$2:$T$1953,20,FALSE)</f>
        <v>33458</v>
      </c>
      <c r="C1823" s="3" t="str">
        <f>VLOOKUP(B1823,Location!$A$2:$C$986,3,0)</f>
        <v>South</v>
      </c>
      <c r="D1823">
        <f>VLOOKUP(A1823,OrderProduct!A1823:F3774,6,0)</f>
        <v>439.27</v>
      </c>
    </row>
    <row r="1824" spans="1:4">
      <c r="A1824" s="3">
        <v>3177</v>
      </c>
      <c r="B1824">
        <f>VLOOKUP(A1824,OrderProduct!$A$2:$T$1953,20,FALSE)</f>
        <v>33458</v>
      </c>
      <c r="C1824" s="3" t="str">
        <f>VLOOKUP(B1824,Location!$A$2:$C$986,3,0)</f>
        <v>South</v>
      </c>
      <c r="D1824">
        <f>VLOOKUP(A1824,OrderProduct!A1824:F3775,6,0)</f>
        <v>42.46</v>
      </c>
    </row>
    <row r="1825" spans="1:4">
      <c r="A1825" s="3">
        <v>3179</v>
      </c>
      <c r="B1825">
        <f>VLOOKUP(A1825,OrderProduct!$A$2:$T$1953,20,FALSE)</f>
        <v>55060</v>
      </c>
      <c r="C1825" s="3" t="str">
        <f>VLOOKUP(B1825,Location!$A$2:$C$986,3,0)</f>
        <v>Central</v>
      </c>
      <c r="D1825">
        <f>VLOOKUP(A1825,OrderProduct!A1825:F3776,6,0)</f>
        <v>314.06</v>
      </c>
    </row>
    <row r="1826" spans="1:4">
      <c r="A1826" s="3">
        <v>3187</v>
      </c>
      <c r="B1826">
        <f>VLOOKUP(A1826,OrderProduct!$A$2:$T$1953,20,FALSE)</f>
        <v>33569</v>
      </c>
      <c r="C1826" s="3" t="str">
        <f>VLOOKUP(B1826,Location!$A$2:$C$986,3,0)</f>
        <v>South</v>
      </c>
      <c r="D1826">
        <f>VLOOKUP(A1826,OrderProduct!A1826:F3777,6,0)</f>
        <v>1009.99</v>
      </c>
    </row>
    <row r="1827" spans="1:4">
      <c r="A1827" s="3">
        <v>3191</v>
      </c>
      <c r="B1827">
        <f>VLOOKUP(A1827,OrderProduct!$A$2:$T$1953,20,FALSE)</f>
        <v>54481</v>
      </c>
      <c r="C1827" s="3" t="str">
        <f>VLOOKUP(B1827,Location!$A$2:$C$986,3,0)</f>
        <v>Central</v>
      </c>
      <c r="D1827">
        <f>VLOOKUP(A1827,OrderProduct!A1827:F3778,6,0)</f>
        <v>92.16</v>
      </c>
    </row>
    <row r="1828" spans="1:4">
      <c r="A1828" s="3">
        <v>3191</v>
      </c>
      <c r="B1828">
        <f>VLOOKUP(A1828,OrderProduct!$A$2:$T$1953,20,FALSE)</f>
        <v>54481</v>
      </c>
      <c r="C1828" s="3" t="str">
        <f>VLOOKUP(B1828,Location!$A$2:$C$986,3,0)</f>
        <v>Central</v>
      </c>
      <c r="D1828">
        <f>VLOOKUP(A1828,OrderProduct!A1828:F3779,6,0)</f>
        <v>2589.01</v>
      </c>
    </row>
    <row r="1829" spans="1:4">
      <c r="A1829" s="3">
        <v>3194</v>
      </c>
      <c r="B1829">
        <f>VLOOKUP(A1829,OrderProduct!$A$2:$T$1953,20,FALSE)</f>
        <v>34609</v>
      </c>
      <c r="C1829" s="3" t="str">
        <f>VLOOKUP(B1829,Location!$A$2:$C$986,3,0)</f>
        <v>South</v>
      </c>
      <c r="D1829">
        <f>VLOOKUP(A1829,OrderProduct!A1829:F3780,6,0)</f>
        <v>1893.93</v>
      </c>
    </row>
    <row r="1830" spans="1:4">
      <c r="A1830" s="3">
        <v>3194</v>
      </c>
      <c r="B1830">
        <f>VLOOKUP(A1830,OrderProduct!$A$2:$T$1953,20,FALSE)</f>
        <v>34609</v>
      </c>
      <c r="C1830" s="3" t="str">
        <f>VLOOKUP(B1830,Location!$A$2:$C$986,3,0)</f>
        <v>South</v>
      </c>
      <c r="D1830">
        <f>VLOOKUP(A1830,OrderProduct!A1830:F3781,6,0)</f>
        <v>107.95</v>
      </c>
    </row>
    <row r="1831" spans="1:4">
      <c r="A1831" s="3">
        <v>3196</v>
      </c>
      <c r="B1831">
        <f>VLOOKUP(A1831,OrderProduct!$A$2:$T$1953,20,FALSE)</f>
        <v>94109</v>
      </c>
      <c r="C1831" s="3" t="str">
        <f>VLOOKUP(B1831,Location!$A$2:$C$986,3,0)</f>
        <v>West</v>
      </c>
      <c r="D1831">
        <f>VLOOKUP(A1831,OrderProduct!A1831:F3782,6,0)</f>
        <v>1714.93</v>
      </c>
    </row>
    <row r="1832" spans="1:4">
      <c r="A1832" s="3">
        <v>3197</v>
      </c>
      <c r="B1832">
        <f>VLOOKUP(A1832,OrderProduct!$A$2:$T$1953,20,FALSE)</f>
        <v>60062</v>
      </c>
      <c r="C1832" s="3" t="str">
        <f>VLOOKUP(B1832,Location!$A$2:$C$986,3,0)</f>
        <v>Central</v>
      </c>
      <c r="D1832">
        <f>VLOOKUP(A1832,OrderProduct!A1832:F3783,6,0)</f>
        <v>1494.63</v>
      </c>
    </row>
    <row r="1833" spans="1:4">
      <c r="A1833" s="3">
        <v>3205</v>
      </c>
      <c r="B1833">
        <f>VLOOKUP(A1833,OrderProduct!$A$2:$T$1953,20,FALSE)</f>
        <v>83440</v>
      </c>
      <c r="C1833" s="3" t="str">
        <f>VLOOKUP(B1833,Location!$A$2:$C$986,3,0)</f>
        <v>West</v>
      </c>
      <c r="D1833">
        <f>VLOOKUP(A1833,OrderProduct!A1833:F3784,6,0)</f>
        <v>127.83</v>
      </c>
    </row>
    <row r="1834" spans="1:4">
      <c r="A1834" s="3">
        <v>3206</v>
      </c>
      <c r="B1834">
        <f>VLOOKUP(A1834,OrderProduct!$A$2:$T$1953,20,FALSE)</f>
        <v>83301</v>
      </c>
      <c r="C1834" s="3" t="str">
        <f>VLOOKUP(B1834,Location!$A$2:$C$986,3,0)</f>
        <v>West</v>
      </c>
      <c r="D1834">
        <f>VLOOKUP(A1834,OrderProduct!A1834:F3785,6,0)</f>
        <v>289.88</v>
      </c>
    </row>
    <row r="1835" spans="1:4">
      <c r="A1835" s="3">
        <v>3206</v>
      </c>
      <c r="B1835">
        <f>VLOOKUP(A1835,OrderProduct!$A$2:$T$1953,20,FALSE)</f>
        <v>83301</v>
      </c>
      <c r="C1835" s="3" t="str">
        <f>VLOOKUP(B1835,Location!$A$2:$C$986,3,0)</f>
        <v>West</v>
      </c>
      <c r="D1835">
        <f>VLOOKUP(A1835,OrderProduct!A1835:F3786,6,0)</f>
        <v>414.49</v>
      </c>
    </row>
    <row r="1836" spans="1:4">
      <c r="A1836" s="3">
        <v>3206</v>
      </c>
      <c r="B1836">
        <f>VLOOKUP(A1836,OrderProduct!$A$2:$T$1953,20,FALSE)</f>
        <v>83301</v>
      </c>
      <c r="C1836" s="3" t="str">
        <f>VLOOKUP(B1836,Location!$A$2:$C$986,3,0)</f>
        <v>West</v>
      </c>
      <c r="D1836">
        <f>VLOOKUP(A1836,OrderProduct!A1836:F3787,6,0)</f>
        <v>469.69</v>
      </c>
    </row>
    <row r="1837" spans="1:4">
      <c r="A1837" s="3">
        <v>3209</v>
      </c>
      <c r="B1837">
        <f>VLOOKUP(A1837,OrderProduct!$A$2:$T$1953,20,FALSE)</f>
        <v>90210</v>
      </c>
      <c r="C1837" s="3" t="str">
        <f>VLOOKUP(B1837,Location!$A$2:$C$986,3,0)</f>
        <v>West</v>
      </c>
      <c r="D1837">
        <f>VLOOKUP(A1837,OrderProduct!A1837:F3788,6,0)</f>
        <v>8585.67</v>
      </c>
    </row>
    <row r="1838" spans="1:4">
      <c r="A1838" s="3">
        <v>3211</v>
      </c>
      <c r="B1838">
        <f>VLOOKUP(A1838,OrderProduct!$A$2:$T$1953,20,FALSE)</f>
        <v>60101</v>
      </c>
      <c r="C1838" s="3" t="str">
        <f>VLOOKUP(B1838,Location!$A$2:$C$986,3,0)</f>
        <v>Central</v>
      </c>
      <c r="D1838">
        <f>VLOOKUP(A1838,OrderProduct!A1838:F3789,6,0)</f>
        <v>1700.38</v>
      </c>
    </row>
    <row r="1839" spans="1:4">
      <c r="A1839" s="3">
        <v>3211</v>
      </c>
      <c r="B1839">
        <f>VLOOKUP(A1839,OrderProduct!$A$2:$T$1953,20,FALSE)</f>
        <v>60101</v>
      </c>
      <c r="C1839" s="3" t="str">
        <f>VLOOKUP(B1839,Location!$A$2:$C$986,3,0)</f>
        <v>Central</v>
      </c>
      <c r="D1839">
        <f>VLOOKUP(A1839,OrderProduct!A1839:F3790,6,0)</f>
        <v>35.96</v>
      </c>
    </row>
    <row r="1840" spans="1:4">
      <c r="A1840" s="3">
        <v>3221</v>
      </c>
      <c r="B1840">
        <f>VLOOKUP(A1840,OrderProduct!$A$2:$T$1953,20,FALSE)</f>
        <v>33322</v>
      </c>
      <c r="C1840" s="3" t="str">
        <f>VLOOKUP(B1840,Location!$A$2:$C$986,3,0)</f>
        <v>South</v>
      </c>
      <c r="D1840">
        <f>VLOOKUP(A1840,OrderProduct!A1840:F3791,6,0)</f>
        <v>292.37</v>
      </c>
    </row>
    <row r="1841" spans="1:4">
      <c r="A1841" s="3">
        <v>3222</v>
      </c>
      <c r="B1841">
        <f>VLOOKUP(A1841,OrderProduct!$A$2:$T$1953,20,FALSE)</f>
        <v>32303</v>
      </c>
      <c r="C1841" s="3" t="str">
        <f>VLOOKUP(B1841,Location!$A$2:$C$986,3,0)</f>
        <v>South</v>
      </c>
      <c r="D1841">
        <f>VLOOKUP(A1841,OrderProduct!A1841:F3792,6,0)</f>
        <v>682.79</v>
      </c>
    </row>
    <row r="1842" spans="1:4">
      <c r="A1842" s="3">
        <v>3222</v>
      </c>
      <c r="B1842">
        <f>VLOOKUP(A1842,OrderProduct!$A$2:$T$1953,20,FALSE)</f>
        <v>32303</v>
      </c>
      <c r="C1842" s="3" t="str">
        <f>VLOOKUP(B1842,Location!$A$2:$C$986,3,0)</f>
        <v>South</v>
      </c>
      <c r="D1842">
        <f>VLOOKUP(A1842,OrderProduct!A1842:F3793,6,0)</f>
        <v>125.77</v>
      </c>
    </row>
    <row r="1843" spans="1:4">
      <c r="A1843" s="3">
        <v>3224</v>
      </c>
      <c r="B1843">
        <f>VLOOKUP(A1843,OrderProduct!$A$2:$T$1953,20,FALSE)</f>
        <v>37066</v>
      </c>
      <c r="C1843" s="3" t="str">
        <f>VLOOKUP(B1843,Location!$A$2:$C$986,3,0)</f>
        <v>South</v>
      </c>
      <c r="D1843">
        <f>VLOOKUP(A1843,OrderProduct!A1843:F3794,6,0)</f>
        <v>3918.98</v>
      </c>
    </row>
    <row r="1844" spans="1:4">
      <c r="A1844" s="3">
        <v>3225</v>
      </c>
      <c r="B1844">
        <f>VLOOKUP(A1844,OrderProduct!$A$2:$T$1953,20,FALSE)</f>
        <v>38138</v>
      </c>
      <c r="C1844" s="3" t="str">
        <f>VLOOKUP(B1844,Location!$A$2:$C$986,3,0)</f>
        <v>South</v>
      </c>
      <c r="D1844">
        <f>VLOOKUP(A1844,OrderProduct!A1844:F3795,6,0)</f>
        <v>257.52</v>
      </c>
    </row>
    <row r="1845" spans="1:4">
      <c r="A1845" s="3">
        <v>3226</v>
      </c>
      <c r="B1845">
        <f>VLOOKUP(A1845,OrderProduct!$A$2:$T$1953,20,FALSE)</f>
        <v>37075</v>
      </c>
      <c r="C1845" s="3" t="str">
        <f>VLOOKUP(B1845,Location!$A$2:$C$986,3,0)</f>
        <v>South</v>
      </c>
      <c r="D1845">
        <f>VLOOKUP(A1845,OrderProduct!A1845:F3796,6,0)</f>
        <v>411.64</v>
      </c>
    </row>
    <row r="1846" spans="1:4">
      <c r="A1846" s="3">
        <v>3226</v>
      </c>
      <c r="B1846">
        <f>VLOOKUP(A1846,OrderProduct!$A$2:$T$1953,20,FALSE)</f>
        <v>37075</v>
      </c>
      <c r="C1846" s="3" t="str">
        <f>VLOOKUP(B1846,Location!$A$2:$C$986,3,0)</f>
        <v>South</v>
      </c>
      <c r="D1846">
        <f>VLOOKUP(A1846,OrderProduct!A1846:F3797,6,0)</f>
        <v>8.3</v>
      </c>
    </row>
    <row r="1847" spans="1:4">
      <c r="A1847" s="3">
        <v>3226</v>
      </c>
      <c r="B1847">
        <f>VLOOKUP(A1847,OrderProduct!$A$2:$T$1953,20,FALSE)</f>
        <v>37075</v>
      </c>
      <c r="C1847" s="3" t="str">
        <f>VLOOKUP(B1847,Location!$A$2:$C$986,3,0)</f>
        <v>South</v>
      </c>
      <c r="D1847">
        <f>VLOOKUP(A1847,OrderProduct!A1847:F3798,6,0)</f>
        <v>10.04</v>
      </c>
    </row>
    <row r="1848" spans="1:4">
      <c r="A1848" s="3">
        <v>3226</v>
      </c>
      <c r="B1848">
        <f>VLOOKUP(A1848,OrderProduct!$A$2:$T$1953,20,FALSE)</f>
        <v>37075</v>
      </c>
      <c r="C1848" s="3" t="str">
        <f>VLOOKUP(B1848,Location!$A$2:$C$986,3,0)</f>
        <v>South</v>
      </c>
      <c r="D1848">
        <f>VLOOKUP(A1848,OrderProduct!A1848:F3799,6,0)</f>
        <v>19.73</v>
      </c>
    </row>
    <row r="1849" spans="1:4">
      <c r="A1849" s="3">
        <v>3229</v>
      </c>
      <c r="B1849">
        <f>VLOOKUP(A1849,OrderProduct!$A$2:$T$1953,20,FALSE)</f>
        <v>54880</v>
      </c>
      <c r="C1849" s="3" t="str">
        <f>VLOOKUP(B1849,Location!$A$2:$C$986,3,0)</f>
        <v>Central</v>
      </c>
      <c r="D1849">
        <f>VLOOKUP(A1849,OrderProduct!A1849:F3800,6,0)</f>
        <v>615.54</v>
      </c>
    </row>
    <row r="1850" spans="1:4">
      <c r="A1850" s="3">
        <v>3230</v>
      </c>
      <c r="B1850">
        <f>VLOOKUP(A1850,OrderProduct!$A$2:$T$1953,20,FALSE)</f>
        <v>53186</v>
      </c>
      <c r="C1850" s="3" t="str">
        <f>VLOOKUP(B1850,Location!$A$2:$C$986,3,0)</f>
        <v>Central</v>
      </c>
      <c r="D1850">
        <f>VLOOKUP(A1850,OrderProduct!A1850:F3801,6,0)</f>
        <v>29.92</v>
      </c>
    </row>
    <row r="1851" spans="1:4">
      <c r="A1851" s="3">
        <v>3230</v>
      </c>
      <c r="B1851">
        <f>VLOOKUP(A1851,OrderProduct!$A$2:$T$1953,20,FALSE)</f>
        <v>53186</v>
      </c>
      <c r="C1851" s="3" t="str">
        <f>VLOOKUP(B1851,Location!$A$2:$C$986,3,0)</f>
        <v>Central</v>
      </c>
      <c r="D1851">
        <f>VLOOKUP(A1851,OrderProduct!A1851:F3802,6,0)</f>
        <v>281.82</v>
      </c>
    </row>
    <row r="1852" spans="1:4">
      <c r="A1852" s="3">
        <v>3230</v>
      </c>
      <c r="B1852">
        <f>VLOOKUP(A1852,OrderProduct!$A$2:$T$1953,20,FALSE)</f>
        <v>53186</v>
      </c>
      <c r="C1852" s="3" t="str">
        <f>VLOOKUP(B1852,Location!$A$2:$C$986,3,0)</f>
        <v>Central</v>
      </c>
      <c r="D1852">
        <f>VLOOKUP(A1852,OrderProduct!A1852:F3803,6,0)</f>
        <v>3902.09</v>
      </c>
    </row>
    <row r="1853" spans="1:4">
      <c r="A1853" s="3">
        <v>3238</v>
      </c>
      <c r="B1853">
        <f>VLOOKUP(A1853,OrderProduct!$A$2:$T$1953,20,FALSE)</f>
        <v>97330</v>
      </c>
      <c r="C1853" s="3" t="str">
        <f>VLOOKUP(B1853,Location!$A$2:$C$986,3,0)</f>
        <v>West</v>
      </c>
      <c r="D1853">
        <f>VLOOKUP(A1853,OrderProduct!A1853:F3804,6,0)</f>
        <v>14.18</v>
      </c>
    </row>
    <row r="1854" spans="1:4">
      <c r="A1854" s="3">
        <v>3243</v>
      </c>
      <c r="B1854">
        <f>VLOOKUP(A1854,OrderProduct!$A$2:$T$1953,20,FALSE)</f>
        <v>6010</v>
      </c>
      <c r="C1854" s="3" t="str">
        <f>VLOOKUP(B1854,Location!$A$2:$C$986,3,0)</f>
        <v>East</v>
      </c>
      <c r="D1854">
        <f>VLOOKUP(A1854,OrderProduct!A1854:F3805,6,0)</f>
        <v>4146.28</v>
      </c>
    </row>
    <row r="1855" spans="1:4">
      <c r="A1855" s="3">
        <v>3246</v>
      </c>
      <c r="B1855">
        <f>VLOOKUP(A1855,OrderProduct!$A$2:$T$1953,20,FALSE)</f>
        <v>3051</v>
      </c>
      <c r="C1855" s="3" t="str">
        <f>VLOOKUP(B1855,Location!$A$2:$C$986,3,0)</f>
        <v>East</v>
      </c>
      <c r="D1855">
        <f>VLOOKUP(A1855,OrderProduct!A1855:F3806,6,0)</f>
        <v>290.24</v>
      </c>
    </row>
    <row r="1856" spans="1:4">
      <c r="A1856" s="3">
        <v>3248</v>
      </c>
      <c r="B1856">
        <f>VLOOKUP(A1856,OrderProduct!$A$2:$T$1953,20,FALSE)</f>
        <v>70458</v>
      </c>
      <c r="C1856" s="3" t="str">
        <f>VLOOKUP(B1856,Location!$A$2:$C$986,3,0)</f>
        <v>South</v>
      </c>
      <c r="D1856">
        <f>VLOOKUP(A1856,OrderProduct!A1856:F3807,6,0)</f>
        <v>971.4</v>
      </c>
    </row>
    <row r="1857" spans="1:4">
      <c r="A1857" s="3">
        <v>3249</v>
      </c>
      <c r="B1857">
        <f>VLOOKUP(A1857,OrderProduct!$A$2:$T$1953,20,FALSE)</f>
        <v>21403</v>
      </c>
      <c r="C1857" s="3" t="str">
        <f>VLOOKUP(B1857,Location!$A$2:$C$986,3,0)</f>
        <v>East</v>
      </c>
      <c r="D1857">
        <f>VLOOKUP(A1857,OrderProduct!A1857:F3808,6,0)</f>
        <v>193.51</v>
      </c>
    </row>
    <row r="1858" spans="1:4">
      <c r="A1858" s="3">
        <v>3251</v>
      </c>
      <c r="B1858">
        <f>VLOOKUP(A1858,OrderProduct!$A$2:$T$1953,20,FALSE)</f>
        <v>10112</v>
      </c>
      <c r="C1858" s="3" t="str">
        <f>VLOOKUP(B1858,Location!$A$2:$C$986,3,0)</f>
        <v>East</v>
      </c>
      <c r="D1858">
        <f>VLOOKUP(A1858,OrderProduct!A1858:F3809,6,0)</f>
        <v>157.81</v>
      </c>
    </row>
    <row r="1859" spans="1:4">
      <c r="A1859" s="3">
        <v>3252</v>
      </c>
      <c r="B1859">
        <f>VLOOKUP(A1859,OrderProduct!$A$2:$T$1953,20,FALSE)</f>
        <v>12306</v>
      </c>
      <c r="C1859" s="3" t="str">
        <f>VLOOKUP(B1859,Location!$A$2:$C$986,3,0)</f>
        <v>East</v>
      </c>
      <c r="D1859">
        <f>VLOOKUP(A1859,OrderProduct!A1859:F3810,6,0)</f>
        <v>19.44</v>
      </c>
    </row>
    <row r="1860" spans="1:4">
      <c r="A1860" s="3">
        <v>3252</v>
      </c>
      <c r="B1860">
        <f>VLOOKUP(A1860,OrderProduct!$A$2:$T$1953,20,FALSE)</f>
        <v>12306</v>
      </c>
      <c r="C1860" s="3" t="str">
        <f>VLOOKUP(B1860,Location!$A$2:$C$986,3,0)</f>
        <v>East</v>
      </c>
      <c r="D1860">
        <f>VLOOKUP(A1860,OrderProduct!A1860:F3811,6,0)</f>
        <v>4636.63</v>
      </c>
    </row>
    <row r="1861" spans="1:4">
      <c r="A1861" s="3">
        <v>3255</v>
      </c>
      <c r="B1861">
        <f>VLOOKUP(A1861,OrderProduct!$A$2:$T$1953,20,FALSE)</f>
        <v>33319</v>
      </c>
      <c r="C1861" s="3" t="str">
        <f>VLOOKUP(B1861,Location!$A$2:$C$986,3,0)</f>
        <v>South</v>
      </c>
      <c r="D1861">
        <f>VLOOKUP(A1861,OrderProduct!A1861:F3812,6,0)</f>
        <v>761.16</v>
      </c>
    </row>
    <row r="1862" spans="1:4">
      <c r="A1862" s="3">
        <v>3257</v>
      </c>
      <c r="B1862">
        <f>VLOOKUP(A1862,OrderProduct!$A$2:$T$1953,20,FALSE)</f>
        <v>98632</v>
      </c>
      <c r="C1862" s="3" t="str">
        <f>VLOOKUP(B1862,Location!$A$2:$C$986,3,0)</f>
        <v>West</v>
      </c>
      <c r="D1862">
        <f>VLOOKUP(A1862,OrderProduct!A1862:F3813,6,0)</f>
        <v>20.03</v>
      </c>
    </row>
    <row r="1863" spans="1:4">
      <c r="A1863" s="3">
        <v>3257</v>
      </c>
      <c r="B1863">
        <f>VLOOKUP(A1863,OrderProduct!$A$2:$T$1953,20,FALSE)</f>
        <v>98632</v>
      </c>
      <c r="C1863" s="3" t="str">
        <f>VLOOKUP(B1863,Location!$A$2:$C$986,3,0)</f>
        <v>West</v>
      </c>
      <c r="D1863">
        <f>VLOOKUP(A1863,OrderProduct!A1863:F3814,6,0)</f>
        <v>84.56</v>
      </c>
    </row>
    <row r="1864" spans="1:4">
      <c r="A1864" s="3">
        <v>3258</v>
      </c>
      <c r="B1864">
        <f>VLOOKUP(A1864,OrderProduct!$A$2:$T$1953,20,FALSE)</f>
        <v>98037</v>
      </c>
      <c r="C1864" s="3" t="str">
        <f>VLOOKUP(B1864,Location!$A$2:$C$986,3,0)</f>
        <v>West</v>
      </c>
      <c r="D1864">
        <f>VLOOKUP(A1864,OrderProduct!A1864:F3815,6,0)</f>
        <v>70.71</v>
      </c>
    </row>
    <row r="1865" spans="1:4">
      <c r="A1865" s="3">
        <v>3261</v>
      </c>
      <c r="B1865">
        <f>VLOOKUP(A1865,OrderProduct!$A$2:$T$1953,20,FALSE)</f>
        <v>49221</v>
      </c>
      <c r="C1865" s="3" t="str">
        <f>VLOOKUP(B1865,Location!$A$2:$C$986,3,0)</f>
        <v>Central</v>
      </c>
      <c r="D1865">
        <f>VLOOKUP(A1865,OrderProduct!A1865:F3816,6,0)</f>
        <v>269.33</v>
      </c>
    </row>
    <row r="1866" spans="1:4">
      <c r="A1866" s="3">
        <v>3264</v>
      </c>
      <c r="B1866">
        <f>VLOOKUP(A1866,OrderProduct!$A$2:$T$1953,20,FALSE)</f>
        <v>95501</v>
      </c>
      <c r="C1866" s="3" t="str">
        <f>VLOOKUP(B1866,Location!$A$2:$C$986,3,0)</f>
        <v>West</v>
      </c>
      <c r="D1866">
        <f>VLOOKUP(A1866,OrderProduct!A1866:F3817,6,0)</f>
        <v>3845.35</v>
      </c>
    </row>
    <row r="1867" spans="1:4">
      <c r="A1867" s="3">
        <v>3266</v>
      </c>
      <c r="B1867">
        <f>VLOOKUP(A1867,OrderProduct!$A$2:$T$1953,20,FALSE)</f>
        <v>4073</v>
      </c>
      <c r="C1867" s="3" t="str">
        <f>VLOOKUP(B1867,Location!$A$2:$C$986,3,0)</f>
        <v>East</v>
      </c>
      <c r="D1867">
        <f>VLOOKUP(A1867,OrderProduct!A1867:F3818,6,0)</f>
        <v>3.77</v>
      </c>
    </row>
    <row r="1868" spans="1:4">
      <c r="A1868" s="3">
        <v>3269</v>
      </c>
      <c r="B1868">
        <f>VLOOKUP(A1868,OrderProduct!$A$2:$T$1953,20,FALSE)</f>
        <v>7060</v>
      </c>
      <c r="C1868" s="3" t="str">
        <f>VLOOKUP(B1868,Location!$A$2:$C$986,3,0)</f>
        <v>East</v>
      </c>
      <c r="D1868">
        <f>VLOOKUP(A1868,OrderProduct!A1868:F3819,6,0)</f>
        <v>928.92</v>
      </c>
    </row>
    <row r="1869" spans="1:4">
      <c r="A1869" s="3">
        <v>3275</v>
      </c>
      <c r="B1869">
        <f>VLOOKUP(A1869,OrderProduct!$A$2:$T$1953,20,FALSE)</f>
        <v>98273</v>
      </c>
      <c r="C1869" s="3" t="str">
        <f>VLOOKUP(B1869,Location!$A$2:$C$986,3,0)</f>
        <v>West</v>
      </c>
      <c r="D1869">
        <f>VLOOKUP(A1869,OrderProduct!A1869:F3820,6,0)</f>
        <v>343.54</v>
      </c>
    </row>
    <row r="1870" spans="1:4">
      <c r="A1870" s="3">
        <v>3275</v>
      </c>
      <c r="B1870">
        <f>VLOOKUP(A1870,OrderProduct!$A$2:$T$1953,20,FALSE)</f>
        <v>98273</v>
      </c>
      <c r="C1870" s="3" t="str">
        <f>VLOOKUP(B1870,Location!$A$2:$C$986,3,0)</f>
        <v>West</v>
      </c>
      <c r="D1870">
        <f>VLOOKUP(A1870,OrderProduct!A1870:F3821,6,0)</f>
        <v>45</v>
      </c>
    </row>
    <row r="1871" spans="1:4">
      <c r="A1871" s="3">
        <v>3275</v>
      </c>
      <c r="B1871">
        <f>VLOOKUP(A1871,OrderProduct!$A$2:$T$1953,20,FALSE)</f>
        <v>98273</v>
      </c>
      <c r="C1871" s="3" t="str">
        <f>VLOOKUP(B1871,Location!$A$2:$C$986,3,0)</f>
        <v>West</v>
      </c>
      <c r="D1871">
        <f>VLOOKUP(A1871,OrderProduct!A1871:F3822,6,0)</f>
        <v>6569.07</v>
      </c>
    </row>
    <row r="1872" spans="1:4">
      <c r="A1872" s="3">
        <v>3279</v>
      </c>
      <c r="B1872">
        <f>VLOOKUP(A1872,OrderProduct!$A$2:$T$1953,20,FALSE)</f>
        <v>29203</v>
      </c>
      <c r="C1872" s="3" t="str">
        <f>VLOOKUP(B1872,Location!$A$2:$C$986,3,0)</f>
        <v>South</v>
      </c>
      <c r="D1872">
        <f>VLOOKUP(A1872,OrderProduct!A1872:F3823,6,0)</f>
        <v>15.95</v>
      </c>
    </row>
    <row r="1873" spans="1:4">
      <c r="A1873" s="3">
        <v>3279</v>
      </c>
      <c r="B1873">
        <f>VLOOKUP(A1873,OrderProduct!$A$2:$T$1953,20,FALSE)</f>
        <v>29203</v>
      </c>
      <c r="C1873" s="3" t="str">
        <f>VLOOKUP(B1873,Location!$A$2:$C$986,3,0)</f>
        <v>South</v>
      </c>
      <c r="D1873">
        <f>VLOOKUP(A1873,OrderProduct!A1873:F3824,6,0)</f>
        <v>42.35</v>
      </c>
    </row>
    <row r="1874" spans="1:4">
      <c r="A1874" s="3">
        <v>3279</v>
      </c>
      <c r="B1874">
        <f>VLOOKUP(A1874,OrderProduct!$A$2:$T$1953,20,FALSE)</f>
        <v>29203</v>
      </c>
      <c r="C1874" s="3" t="str">
        <f>VLOOKUP(B1874,Location!$A$2:$C$986,3,0)</f>
        <v>South</v>
      </c>
      <c r="D1874">
        <f>VLOOKUP(A1874,OrderProduct!A1874:F3825,6,0)</f>
        <v>384.22</v>
      </c>
    </row>
    <row r="1875" spans="1:4">
      <c r="A1875" s="3">
        <v>3279</v>
      </c>
      <c r="B1875">
        <f>VLOOKUP(A1875,OrderProduct!$A$2:$T$1953,20,FALSE)</f>
        <v>29203</v>
      </c>
      <c r="C1875" s="3" t="str">
        <f>VLOOKUP(B1875,Location!$A$2:$C$986,3,0)</f>
        <v>South</v>
      </c>
      <c r="D1875">
        <f>VLOOKUP(A1875,OrderProduct!A1875:F3826,6,0)</f>
        <v>178.68</v>
      </c>
    </row>
    <row r="1876" spans="1:4">
      <c r="A1876" s="3">
        <v>3283</v>
      </c>
      <c r="B1876">
        <f>VLOOKUP(A1876,OrderProduct!$A$2:$T$1953,20,FALSE)</f>
        <v>33156</v>
      </c>
      <c r="C1876" s="3" t="str">
        <f>VLOOKUP(B1876,Location!$A$2:$C$986,3,0)</f>
        <v>South</v>
      </c>
      <c r="D1876">
        <f>VLOOKUP(A1876,OrderProduct!A1876:F3827,6,0)</f>
        <v>79.39</v>
      </c>
    </row>
    <row r="1877" spans="1:4">
      <c r="A1877" s="3">
        <v>3283</v>
      </c>
      <c r="B1877">
        <f>VLOOKUP(A1877,OrderProduct!$A$2:$T$1953,20,FALSE)</f>
        <v>33156</v>
      </c>
      <c r="C1877" s="3" t="str">
        <f>VLOOKUP(B1877,Location!$A$2:$C$986,3,0)</f>
        <v>South</v>
      </c>
      <c r="D1877">
        <f>VLOOKUP(A1877,OrderProduct!A1877:F3828,6,0)</f>
        <v>674.55</v>
      </c>
    </row>
    <row r="1878" spans="1:4">
      <c r="A1878" s="3">
        <v>3284</v>
      </c>
      <c r="B1878">
        <f>VLOOKUP(A1878,OrderProduct!$A$2:$T$1953,20,FALSE)</f>
        <v>34741</v>
      </c>
      <c r="C1878" s="3" t="str">
        <f>VLOOKUP(B1878,Location!$A$2:$C$986,3,0)</f>
        <v>South</v>
      </c>
      <c r="D1878">
        <f>VLOOKUP(A1878,OrderProduct!A1878:F3829,6,0)</f>
        <v>668.38</v>
      </c>
    </row>
    <row r="1879" spans="1:4">
      <c r="A1879" s="3">
        <v>3285</v>
      </c>
      <c r="B1879">
        <f>VLOOKUP(A1879,OrderProduct!$A$2:$T$1953,20,FALSE)</f>
        <v>20170</v>
      </c>
      <c r="C1879" s="3" t="str">
        <f>VLOOKUP(B1879,Location!$A$2:$C$986,3,0)</f>
        <v>South</v>
      </c>
      <c r="D1879">
        <f>VLOOKUP(A1879,OrderProduct!A1879:F3830,6,0)</f>
        <v>1721.24</v>
      </c>
    </row>
    <row r="1880" spans="1:4">
      <c r="A1880" s="3">
        <v>3285</v>
      </c>
      <c r="B1880">
        <f>VLOOKUP(A1880,OrderProduct!$A$2:$T$1953,20,FALSE)</f>
        <v>20170</v>
      </c>
      <c r="C1880" s="3" t="str">
        <f>VLOOKUP(B1880,Location!$A$2:$C$986,3,0)</f>
        <v>South</v>
      </c>
      <c r="D1880">
        <f>VLOOKUP(A1880,OrderProduct!A1880:F3831,6,0)</f>
        <v>70.82</v>
      </c>
    </row>
    <row r="1881" spans="1:4">
      <c r="A1881" s="3">
        <v>3287</v>
      </c>
      <c r="B1881">
        <f>VLOOKUP(A1881,OrderProduct!$A$2:$T$1953,20,FALSE)</f>
        <v>95746</v>
      </c>
      <c r="C1881" s="3" t="str">
        <f>VLOOKUP(B1881,Location!$A$2:$C$986,3,0)</f>
        <v>West</v>
      </c>
      <c r="D1881">
        <f>VLOOKUP(A1881,OrderProduct!A1881:F3832,6,0)</f>
        <v>90.44</v>
      </c>
    </row>
    <row r="1882" spans="1:4">
      <c r="A1882" s="3">
        <v>3303</v>
      </c>
      <c r="B1882">
        <f>VLOOKUP(A1882,OrderProduct!$A$2:$T$1953,20,FALSE)</f>
        <v>33461</v>
      </c>
      <c r="C1882" s="3" t="str">
        <f>VLOOKUP(B1882,Location!$A$2:$C$986,3,0)</f>
        <v>South</v>
      </c>
      <c r="D1882">
        <f>VLOOKUP(A1882,OrderProduct!A1882:F3833,6,0)</f>
        <v>393.98</v>
      </c>
    </row>
    <row r="1883" spans="1:4">
      <c r="A1883" s="3">
        <v>3306</v>
      </c>
      <c r="B1883">
        <f>VLOOKUP(A1883,OrderProduct!$A$2:$T$1953,20,FALSE)</f>
        <v>6320</v>
      </c>
      <c r="C1883" s="3" t="str">
        <f>VLOOKUP(B1883,Location!$A$2:$C$986,3,0)</f>
        <v>East</v>
      </c>
      <c r="D1883">
        <f>VLOOKUP(A1883,OrderProduct!A1883:F3834,6,0)</f>
        <v>61.29</v>
      </c>
    </row>
    <row r="1884" spans="1:4">
      <c r="A1884" s="3">
        <v>3307</v>
      </c>
      <c r="B1884">
        <f>VLOOKUP(A1884,OrderProduct!$A$2:$T$1953,20,FALSE)</f>
        <v>1001</v>
      </c>
      <c r="C1884" s="3" t="str">
        <f>VLOOKUP(B1884,Location!$A$2:$C$986,3,0)</f>
        <v>East</v>
      </c>
      <c r="D1884">
        <f>VLOOKUP(A1884,OrderProduct!A1884:F3835,6,0)</f>
        <v>109.15</v>
      </c>
    </row>
    <row r="1885" spans="1:4">
      <c r="A1885" s="3">
        <v>3309</v>
      </c>
      <c r="B1885">
        <f>VLOOKUP(A1885,OrderProduct!$A$2:$T$1953,20,FALSE)</f>
        <v>1760</v>
      </c>
      <c r="C1885" s="3" t="str">
        <f>VLOOKUP(B1885,Location!$A$2:$C$986,3,0)</f>
        <v>East</v>
      </c>
      <c r="D1885">
        <f>VLOOKUP(A1885,OrderProduct!A1885:F3836,6,0)</f>
        <v>74.01</v>
      </c>
    </row>
    <row r="1886" spans="1:4">
      <c r="A1886" s="3">
        <v>3310</v>
      </c>
      <c r="B1886">
        <f>VLOOKUP(A1886,OrderProduct!$A$2:$T$1953,20,FALSE)</f>
        <v>2563</v>
      </c>
      <c r="C1886" s="3" t="str">
        <f>VLOOKUP(B1886,Location!$A$2:$C$986,3,0)</f>
        <v>East</v>
      </c>
      <c r="D1886">
        <f>VLOOKUP(A1886,OrderProduct!A1886:F3837,6,0)</f>
        <v>48.1</v>
      </c>
    </row>
    <row r="1887" spans="1:4">
      <c r="A1887" s="3">
        <v>3311</v>
      </c>
      <c r="B1887">
        <f>VLOOKUP(A1887,OrderProduct!$A$2:$T$1953,20,FALSE)</f>
        <v>1890</v>
      </c>
      <c r="C1887" s="3" t="str">
        <f>VLOOKUP(B1887,Location!$A$2:$C$986,3,0)</f>
        <v>East</v>
      </c>
      <c r="D1887">
        <f>VLOOKUP(A1887,OrderProduct!A1887:F3838,6,0)</f>
        <v>8.83</v>
      </c>
    </row>
    <row r="1888" spans="1:4">
      <c r="A1888" s="3">
        <v>3314</v>
      </c>
      <c r="B1888">
        <f>VLOOKUP(A1888,OrderProduct!$A$2:$T$1953,20,FALSE)</f>
        <v>7024</v>
      </c>
      <c r="C1888" s="3" t="str">
        <f>VLOOKUP(B1888,Location!$A$2:$C$986,3,0)</f>
        <v>East</v>
      </c>
      <c r="D1888">
        <f>VLOOKUP(A1888,OrderProduct!A1888:F3839,6,0)</f>
        <v>659.42</v>
      </c>
    </row>
    <row r="1889" spans="1:4">
      <c r="A1889" s="3">
        <v>3319</v>
      </c>
      <c r="B1889">
        <f>VLOOKUP(A1889,OrderProduct!$A$2:$T$1953,20,FALSE)</f>
        <v>37075</v>
      </c>
      <c r="C1889" s="3" t="str">
        <f>VLOOKUP(B1889,Location!$A$2:$C$986,3,0)</f>
        <v>South</v>
      </c>
      <c r="D1889">
        <f>VLOOKUP(A1889,OrderProduct!A1889:F3840,6,0)</f>
        <v>403.53</v>
      </c>
    </row>
    <row r="1890" spans="1:4">
      <c r="A1890" s="3">
        <v>3320</v>
      </c>
      <c r="B1890">
        <f>VLOOKUP(A1890,OrderProduct!$A$2:$T$1953,20,FALSE)</f>
        <v>38301</v>
      </c>
      <c r="C1890" s="3" t="str">
        <f>VLOOKUP(B1890,Location!$A$2:$C$986,3,0)</f>
        <v>South</v>
      </c>
      <c r="D1890">
        <f>VLOOKUP(A1890,OrderProduct!A1890:F3841,6,0)</f>
        <v>55.17</v>
      </c>
    </row>
    <row r="1891" spans="1:4">
      <c r="A1891" s="3">
        <v>3320</v>
      </c>
      <c r="B1891">
        <f>VLOOKUP(A1891,OrderProduct!$A$2:$T$1953,20,FALSE)</f>
        <v>38301</v>
      </c>
      <c r="C1891" s="3" t="str">
        <f>VLOOKUP(B1891,Location!$A$2:$C$986,3,0)</f>
        <v>South</v>
      </c>
      <c r="D1891">
        <f>VLOOKUP(A1891,OrderProduct!A1891:F3842,6,0)</f>
        <v>76.91</v>
      </c>
    </row>
    <row r="1892" spans="1:4">
      <c r="A1892" s="3">
        <v>3324</v>
      </c>
      <c r="B1892">
        <f>VLOOKUP(A1892,OrderProduct!$A$2:$T$1953,20,FALSE)</f>
        <v>85335</v>
      </c>
      <c r="C1892" s="3" t="str">
        <f>VLOOKUP(B1892,Location!$A$2:$C$986,3,0)</f>
        <v>West</v>
      </c>
      <c r="D1892">
        <f>VLOOKUP(A1892,OrderProduct!A1892:F3843,6,0)</f>
        <v>151.34</v>
      </c>
    </row>
    <row r="1893" spans="1:4">
      <c r="A1893" s="3">
        <v>3325</v>
      </c>
      <c r="B1893">
        <f>VLOOKUP(A1893,OrderProduct!$A$2:$T$1953,20,FALSE)</f>
        <v>97420</v>
      </c>
      <c r="C1893" s="3" t="str">
        <f>VLOOKUP(B1893,Location!$A$2:$C$986,3,0)</f>
        <v>West</v>
      </c>
      <c r="D1893">
        <f>VLOOKUP(A1893,OrderProduct!A1893:F3844,6,0)</f>
        <v>34.11</v>
      </c>
    </row>
    <row r="1894" spans="1:4">
      <c r="A1894" s="3">
        <v>3325</v>
      </c>
      <c r="B1894">
        <f>VLOOKUP(A1894,OrderProduct!$A$2:$T$1953,20,FALSE)</f>
        <v>97420</v>
      </c>
      <c r="C1894" s="3" t="str">
        <f>VLOOKUP(B1894,Location!$A$2:$C$986,3,0)</f>
        <v>West</v>
      </c>
      <c r="D1894">
        <f>VLOOKUP(A1894,OrderProduct!A1894:F3845,6,0)</f>
        <v>154.71</v>
      </c>
    </row>
    <row r="1895" spans="1:4">
      <c r="A1895" s="3">
        <v>3327</v>
      </c>
      <c r="B1895">
        <f>VLOOKUP(A1895,OrderProduct!$A$2:$T$1953,20,FALSE)</f>
        <v>48060</v>
      </c>
      <c r="C1895" s="3" t="str">
        <f>VLOOKUP(B1895,Location!$A$2:$C$986,3,0)</f>
        <v>Central</v>
      </c>
      <c r="D1895">
        <f>VLOOKUP(A1895,OrderProduct!A1895:F3846,6,0)</f>
        <v>63.32</v>
      </c>
    </row>
    <row r="1896" spans="1:4">
      <c r="A1896" s="3">
        <v>3327</v>
      </c>
      <c r="B1896">
        <f>VLOOKUP(A1896,OrderProduct!$A$2:$T$1953,20,FALSE)</f>
        <v>48060</v>
      </c>
      <c r="C1896" s="3" t="str">
        <f>VLOOKUP(B1896,Location!$A$2:$C$986,3,0)</f>
        <v>Central</v>
      </c>
      <c r="D1896">
        <f>VLOOKUP(A1896,OrderProduct!A1896:F3847,6,0)</f>
        <v>5086.08</v>
      </c>
    </row>
    <row r="1897" spans="1:4">
      <c r="A1897" s="3">
        <v>3331</v>
      </c>
      <c r="B1897">
        <f>VLOOKUP(A1897,OrderProduct!$A$2:$T$1953,20,FALSE)</f>
        <v>32174</v>
      </c>
      <c r="C1897" s="3" t="str">
        <f>VLOOKUP(B1897,Location!$A$2:$C$986,3,0)</f>
        <v>South</v>
      </c>
      <c r="D1897">
        <f>VLOOKUP(A1897,OrderProduct!A1897:F3848,6,0)</f>
        <v>52.21</v>
      </c>
    </row>
    <row r="1898" spans="1:4">
      <c r="A1898" s="3">
        <v>3331</v>
      </c>
      <c r="B1898">
        <f>VLOOKUP(A1898,OrderProduct!$A$2:$T$1953,20,FALSE)</f>
        <v>32174</v>
      </c>
      <c r="C1898" s="3" t="str">
        <f>VLOOKUP(B1898,Location!$A$2:$C$986,3,0)</f>
        <v>South</v>
      </c>
      <c r="D1898">
        <f>VLOOKUP(A1898,OrderProduct!A1898:F3849,6,0)</f>
        <v>170.32</v>
      </c>
    </row>
    <row r="1899" spans="1:4">
      <c r="A1899" s="3">
        <v>3338</v>
      </c>
      <c r="B1899">
        <f>VLOOKUP(A1899,OrderProduct!$A$2:$T$1953,20,FALSE)</f>
        <v>33614</v>
      </c>
      <c r="C1899" s="3" t="str">
        <f>VLOOKUP(B1899,Location!$A$2:$C$986,3,0)</f>
        <v>South</v>
      </c>
      <c r="D1899">
        <f>VLOOKUP(A1899,OrderProduct!A1899:F3850,6,0)</f>
        <v>92.29</v>
      </c>
    </row>
    <row r="1900" spans="1:4">
      <c r="A1900" s="3">
        <v>3339</v>
      </c>
      <c r="B1900">
        <f>VLOOKUP(A1900,OrderProduct!$A$2:$T$1953,20,FALSE)</f>
        <v>32780</v>
      </c>
      <c r="C1900" s="3" t="str">
        <f>VLOOKUP(B1900,Location!$A$2:$C$986,3,0)</f>
        <v>South</v>
      </c>
      <c r="D1900">
        <f>VLOOKUP(A1900,OrderProduct!A1900:F3851,6,0)</f>
        <v>82.29</v>
      </c>
    </row>
    <row r="1901" spans="1:4">
      <c r="A1901" s="3">
        <v>3339</v>
      </c>
      <c r="B1901">
        <f>VLOOKUP(A1901,OrderProduct!$A$2:$T$1953,20,FALSE)</f>
        <v>32780</v>
      </c>
      <c r="C1901" s="3" t="str">
        <f>VLOOKUP(B1901,Location!$A$2:$C$986,3,0)</f>
        <v>South</v>
      </c>
      <c r="D1901">
        <f>VLOOKUP(A1901,OrderProduct!A1901:F3852,6,0)</f>
        <v>1506.89</v>
      </c>
    </row>
    <row r="1902" spans="1:4">
      <c r="A1902" s="3">
        <v>3340</v>
      </c>
      <c r="B1902">
        <f>VLOOKUP(A1902,OrderProduct!$A$2:$T$1953,20,FALSE)</f>
        <v>97060</v>
      </c>
      <c r="C1902" s="3" t="str">
        <f>VLOOKUP(B1902,Location!$A$2:$C$986,3,0)</f>
        <v>West</v>
      </c>
      <c r="D1902">
        <f>VLOOKUP(A1902,OrderProduct!A1902:F3853,6,0)</f>
        <v>819.4</v>
      </c>
    </row>
    <row r="1903" spans="1:4">
      <c r="A1903" s="3">
        <v>3342</v>
      </c>
      <c r="B1903">
        <f>VLOOKUP(A1903,OrderProduct!$A$2:$T$1953,20,FALSE)</f>
        <v>20006</v>
      </c>
      <c r="C1903" s="3" t="str">
        <f>VLOOKUP(B1903,Location!$A$2:$C$986,3,0)</f>
        <v>East</v>
      </c>
      <c r="D1903">
        <f>VLOOKUP(A1903,OrderProduct!A1903:F3854,6,0)</f>
        <v>1809.75</v>
      </c>
    </row>
    <row r="1904" spans="1:4">
      <c r="A1904" s="3">
        <v>3344</v>
      </c>
      <c r="B1904">
        <f>VLOOKUP(A1904,OrderProduct!$A$2:$T$1953,20,FALSE)</f>
        <v>48307</v>
      </c>
      <c r="C1904" s="3" t="str">
        <f>VLOOKUP(B1904,Location!$A$2:$C$986,3,0)</f>
        <v>Central</v>
      </c>
      <c r="D1904">
        <f>VLOOKUP(A1904,OrderProduct!A1904:F3855,6,0)</f>
        <v>70.03</v>
      </c>
    </row>
    <row r="1905" spans="1:4">
      <c r="A1905" s="3">
        <v>3347</v>
      </c>
      <c r="B1905">
        <f>VLOOKUP(A1905,OrderProduct!$A$2:$T$1953,20,FALSE)</f>
        <v>33411</v>
      </c>
      <c r="C1905" s="3" t="str">
        <f>VLOOKUP(B1905,Location!$A$2:$C$986,3,0)</f>
        <v>South</v>
      </c>
      <c r="D1905">
        <f>VLOOKUP(A1905,OrderProduct!A1905:F3856,6,0)</f>
        <v>15.19</v>
      </c>
    </row>
    <row r="1906" spans="1:4">
      <c r="A1906" s="3">
        <v>3347</v>
      </c>
      <c r="B1906">
        <f>VLOOKUP(A1906,OrderProduct!$A$2:$T$1953,20,FALSE)</f>
        <v>33411</v>
      </c>
      <c r="C1906" s="3" t="str">
        <f>VLOOKUP(B1906,Location!$A$2:$C$986,3,0)</f>
        <v>South</v>
      </c>
      <c r="D1906">
        <f>VLOOKUP(A1906,OrderProduct!A1906:F3857,6,0)</f>
        <v>59.49</v>
      </c>
    </row>
    <row r="1907" spans="1:4">
      <c r="A1907" s="3">
        <v>3347</v>
      </c>
      <c r="B1907">
        <f>VLOOKUP(A1907,OrderProduct!$A$2:$T$1953,20,FALSE)</f>
        <v>33411</v>
      </c>
      <c r="C1907" s="3" t="str">
        <f>VLOOKUP(B1907,Location!$A$2:$C$986,3,0)</f>
        <v>South</v>
      </c>
      <c r="D1907">
        <f>VLOOKUP(A1907,OrderProduct!A1907:F3858,6,0)</f>
        <v>237.62</v>
      </c>
    </row>
    <row r="1908" spans="1:4">
      <c r="A1908" s="3">
        <v>3350</v>
      </c>
      <c r="B1908">
        <f>VLOOKUP(A1908,OrderProduct!$A$2:$T$1953,20,FALSE)</f>
        <v>98444</v>
      </c>
      <c r="C1908" s="3" t="str">
        <f>VLOOKUP(B1908,Location!$A$2:$C$986,3,0)</f>
        <v>West</v>
      </c>
      <c r="D1908">
        <f>VLOOKUP(A1908,OrderProduct!A1908:F3859,6,0)</f>
        <v>176.42</v>
      </c>
    </row>
    <row r="1909" spans="1:4">
      <c r="A1909" s="3">
        <v>3351</v>
      </c>
      <c r="B1909">
        <f>VLOOKUP(A1909,OrderProduct!$A$2:$T$1953,20,FALSE)</f>
        <v>99301</v>
      </c>
      <c r="C1909" s="3" t="str">
        <f>VLOOKUP(B1909,Location!$A$2:$C$986,3,0)</f>
        <v>West</v>
      </c>
      <c r="D1909">
        <f>VLOOKUP(A1909,OrderProduct!A1909:F3860,6,0)</f>
        <v>43.41</v>
      </c>
    </row>
    <row r="1910" spans="1:4">
      <c r="A1910" s="3">
        <v>3351</v>
      </c>
      <c r="B1910">
        <f>VLOOKUP(A1910,OrderProduct!$A$2:$T$1953,20,FALSE)</f>
        <v>99301</v>
      </c>
      <c r="C1910" s="3" t="str">
        <f>VLOOKUP(B1910,Location!$A$2:$C$986,3,0)</f>
        <v>West</v>
      </c>
      <c r="D1910">
        <f>VLOOKUP(A1910,OrderProduct!A1910:F3861,6,0)</f>
        <v>46.42</v>
      </c>
    </row>
    <row r="1911" spans="1:4">
      <c r="A1911" s="3">
        <v>3354</v>
      </c>
      <c r="B1911">
        <f>VLOOKUP(A1911,OrderProduct!$A$2:$T$1953,20,FALSE)</f>
        <v>92231</v>
      </c>
      <c r="C1911" s="3" t="str">
        <f>VLOOKUP(B1911,Location!$A$2:$C$986,3,0)</f>
        <v>West</v>
      </c>
      <c r="D1911">
        <f>VLOOKUP(A1911,OrderProduct!A1911:F3862,6,0)</f>
        <v>2084.16</v>
      </c>
    </row>
    <row r="1912" spans="1:4">
      <c r="A1912" s="3">
        <v>3354</v>
      </c>
      <c r="B1912">
        <f>VLOOKUP(A1912,OrderProduct!$A$2:$T$1953,20,FALSE)</f>
        <v>92231</v>
      </c>
      <c r="C1912" s="3" t="str">
        <f>VLOOKUP(B1912,Location!$A$2:$C$986,3,0)</f>
        <v>West</v>
      </c>
      <c r="D1912">
        <f>VLOOKUP(A1912,OrderProduct!A1912:F3863,6,0)</f>
        <v>1140.95</v>
      </c>
    </row>
    <row r="1913" spans="1:4">
      <c r="A1913" s="3">
        <v>3354</v>
      </c>
      <c r="B1913">
        <f>VLOOKUP(A1913,OrderProduct!$A$2:$T$1953,20,FALSE)</f>
        <v>92231</v>
      </c>
      <c r="C1913" s="3" t="str">
        <f>VLOOKUP(B1913,Location!$A$2:$C$986,3,0)</f>
        <v>West</v>
      </c>
      <c r="D1913">
        <f>VLOOKUP(A1913,OrderProduct!A1913:F3864,6,0)</f>
        <v>657.61</v>
      </c>
    </row>
    <row r="1914" spans="1:4">
      <c r="A1914" s="3">
        <v>3355</v>
      </c>
      <c r="B1914">
        <f>VLOOKUP(A1914,OrderProduct!$A$2:$T$1953,20,FALSE)</f>
        <v>93010</v>
      </c>
      <c r="C1914" s="3" t="str">
        <f>VLOOKUP(B1914,Location!$A$2:$C$986,3,0)</f>
        <v>West</v>
      </c>
      <c r="D1914">
        <f>VLOOKUP(A1914,OrderProduct!A1914:F3865,6,0)</f>
        <v>31.46</v>
      </c>
    </row>
    <row r="1915" spans="1:4">
      <c r="A1915" s="3">
        <v>3355</v>
      </c>
      <c r="B1915">
        <f>VLOOKUP(A1915,OrderProduct!$A$2:$T$1953,20,FALSE)</f>
        <v>93010</v>
      </c>
      <c r="C1915" s="3" t="str">
        <f>VLOOKUP(B1915,Location!$A$2:$C$986,3,0)</f>
        <v>West</v>
      </c>
      <c r="D1915">
        <f>VLOOKUP(A1915,OrderProduct!A1915:F3866,6,0)</f>
        <v>948.97</v>
      </c>
    </row>
    <row r="1916" spans="1:4">
      <c r="A1916" s="3">
        <v>3355</v>
      </c>
      <c r="B1916">
        <f>VLOOKUP(A1916,OrderProduct!$A$2:$T$1953,20,FALSE)</f>
        <v>93010</v>
      </c>
      <c r="C1916" s="3" t="str">
        <f>VLOOKUP(B1916,Location!$A$2:$C$986,3,0)</f>
        <v>West</v>
      </c>
      <c r="D1916">
        <f>VLOOKUP(A1916,OrderProduct!A1916:F3867,6,0)</f>
        <v>136.99</v>
      </c>
    </row>
    <row r="1917" spans="1:4">
      <c r="A1917" s="3">
        <v>3356</v>
      </c>
      <c r="B1917">
        <f>VLOOKUP(A1917,OrderProduct!$A$2:$T$1953,20,FALSE)</f>
        <v>83616</v>
      </c>
      <c r="C1917" s="3" t="str">
        <f>VLOOKUP(B1917,Location!$A$2:$C$986,3,0)</f>
        <v>West</v>
      </c>
      <c r="D1917">
        <f>VLOOKUP(A1917,OrderProduct!A1917:F3868,6,0)</f>
        <v>99.36</v>
      </c>
    </row>
    <row r="1918" spans="1:4">
      <c r="A1918" s="3">
        <v>3356</v>
      </c>
      <c r="B1918">
        <f>VLOOKUP(A1918,OrderProduct!$A$2:$T$1953,20,FALSE)</f>
        <v>83616</v>
      </c>
      <c r="C1918" s="3" t="str">
        <f>VLOOKUP(B1918,Location!$A$2:$C$986,3,0)</f>
        <v>West</v>
      </c>
      <c r="D1918">
        <f>VLOOKUP(A1918,OrderProduct!A1918:F3869,6,0)</f>
        <v>27.37</v>
      </c>
    </row>
    <row r="1919" spans="1:4">
      <c r="A1919" s="3">
        <v>3356</v>
      </c>
      <c r="B1919">
        <f>VLOOKUP(A1919,OrderProduct!$A$2:$T$1953,20,FALSE)</f>
        <v>83616</v>
      </c>
      <c r="C1919" s="3" t="str">
        <f>VLOOKUP(B1919,Location!$A$2:$C$986,3,0)</f>
        <v>West</v>
      </c>
      <c r="D1919">
        <f>VLOOKUP(A1919,OrderProduct!A1919:F3870,6,0)</f>
        <v>98.16</v>
      </c>
    </row>
    <row r="1920" spans="1:4">
      <c r="A1920" s="3">
        <v>3359</v>
      </c>
      <c r="B1920">
        <f>VLOOKUP(A1920,OrderProduct!$A$2:$T$1953,20,FALSE)</f>
        <v>53213</v>
      </c>
      <c r="C1920" s="3" t="str">
        <f>VLOOKUP(B1920,Location!$A$2:$C$986,3,0)</f>
        <v>Central</v>
      </c>
      <c r="D1920">
        <f>VLOOKUP(A1920,OrderProduct!A1920:F3871,6,0)</f>
        <v>116.11</v>
      </c>
    </row>
    <row r="1921" spans="1:4">
      <c r="A1921" s="3">
        <v>3360</v>
      </c>
      <c r="B1921">
        <f>VLOOKUP(A1921,OrderProduct!$A$2:$T$1953,20,FALSE)</f>
        <v>53214</v>
      </c>
      <c r="C1921" s="3" t="str">
        <f>VLOOKUP(B1921,Location!$A$2:$C$986,3,0)</f>
        <v>Central</v>
      </c>
      <c r="D1921">
        <f>VLOOKUP(A1921,OrderProduct!A1921:F3872,6,0)</f>
        <v>157.33</v>
      </c>
    </row>
    <row r="1922" spans="1:4">
      <c r="A1922" s="3">
        <v>3361</v>
      </c>
      <c r="B1922">
        <f>VLOOKUP(A1922,OrderProduct!$A$2:$T$1953,20,FALSE)</f>
        <v>53095</v>
      </c>
      <c r="C1922" s="3" t="str">
        <f>VLOOKUP(B1922,Location!$A$2:$C$986,3,0)</f>
        <v>Central</v>
      </c>
      <c r="D1922">
        <f>VLOOKUP(A1922,OrderProduct!A1922:F3873,6,0)</f>
        <v>95</v>
      </c>
    </row>
    <row r="1923" spans="1:4">
      <c r="A1923" s="3">
        <v>3361</v>
      </c>
      <c r="B1923">
        <f>VLOOKUP(A1923,OrderProduct!$A$2:$T$1953,20,FALSE)</f>
        <v>53095</v>
      </c>
      <c r="C1923" s="3" t="str">
        <f>VLOOKUP(B1923,Location!$A$2:$C$986,3,0)</f>
        <v>Central</v>
      </c>
      <c r="D1923">
        <f>VLOOKUP(A1923,OrderProduct!A1923:F3874,6,0)</f>
        <v>39.17</v>
      </c>
    </row>
    <row r="1924" spans="1:4">
      <c r="A1924" s="3">
        <v>3361</v>
      </c>
      <c r="B1924">
        <f>VLOOKUP(A1924,OrderProduct!$A$2:$T$1953,20,FALSE)</f>
        <v>53095</v>
      </c>
      <c r="C1924" s="3" t="str">
        <f>VLOOKUP(B1924,Location!$A$2:$C$986,3,0)</f>
        <v>Central</v>
      </c>
      <c r="D1924">
        <f>VLOOKUP(A1924,OrderProduct!A1924:F3875,6,0)</f>
        <v>131.26</v>
      </c>
    </row>
    <row r="1925" spans="1:4">
      <c r="A1925" s="3">
        <v>3366</v>
      </c>
      <c r="B1925">
        <f>VLOOKUP(A1925,OrderProduct!$A$2:$T$1953,20,FALSE)</f>
        <v>45373</v>
      </c>
      <c r="C1925" s="3" t="str">
        <f>VLOOKUP(B1925,Location!$A$2:$C$986,3,0)</f>
        <v>East</v>
      </c>
      <c r="D1925">
        <f>VLOOKUP(A1925,OrderProduct!A1925:F3876,6,0)</f>
        <v>647.07</v>
      </c>
    </row>
    <row r="1926" spans="1:4">
      <c r="A1926" s="3">
        <v>3366</v>
      </c>
      <c r="B1926">
        <f>VLOOKUP(A1926,OrderProduct!$A$2:$T$1953,20,FALSE)</f>
        <v>45373</v>
      </c>
      <c r="C1926" s="3" t="str">
        <f>VLOOKUP(B1926,Location!$A$2:$C$986,3,0)</f>
        <v>East</v>
      </c>
      <c r="D1926">
        <f>VLOOKUP(A1926,OrderProduct!A1926:F3877,6,0)</f>
        <v>141.59</v>
      </c>
    </row>
    <row r="1927" spans="1:4">
      <c r="A1927" s="3">
        <v>3367</v>
      </c>
      <c r="B1927">
        <f>VLOOKUP(A1927,OrderProduct!$A$2:$T$1953,20,FALSE)</f>
        <v>43221</v>
      </c>
      <c r="C1927" s="3" t="str">
        <f>VLOOKUP(B1927,Location!$A$2:$C$986,3,0)</f>
        <v>East</v>
      </c>
      <c r="D1927">
        <f>VLOOKUP(A1927,OrderProduct!A1927:F3878,6,0)</f>
        <v>203.05</v>
      </c>
    </row>
    <row r="1928" spans="1:4">
      <c r="A1928" s="3">
        <v>3367</v>
      </c>
      <c r="B1928">
        <f>VLOOKUP(A1928,OrderProduct!$A$2:$T$1953,20,FALSE)</f>
        <v>43221</v>
      </c>
      <c r="C1928" s="3" t="str">
        <f>VLOOKUP(B1928,Location!$A$2:$C$986,3,0)</f>
        <v>East</v>
      </c>
      <c r="D1928">
        <f>VLOOKUP(A1928,OrderProduct!A1928:F3879,6,0)</f>
        <v>9.23</v>
      </c>
    </row>
    <row r="1929" spans="1:4">
      <c r="A1929" s="3">
        <v>3369</v>
      </c>
      <c r="B1929">
        <f>VLOOKUP(A1929,OrderProduct!$A$2:$T$1953,20,FALSE)</f>
        <v>43081</v>
      </c>
      <c r="C1929" s="3" t="str">
        <f>VLOOKUP(B1929,Location!$A$2:$C$986,3,0)</f>
        <v>East</v>
      </c>
      <c r="D1929">
        <f>VLOOKUP(A1929,OrderProduct!A1929:F3880,6,0)</f>
        <v>96.13</v>
      </c>
    </row>
    <row r="1930" spans="1:4">
      <c r="A1930" s="3">
        <v>3374</v>
      </c>
      <c r="B1930">
        <f>VLOOKUP(A1930,OrderProduct!$A$2:$T$1953,20,FALSE)</f>
        <v>21113</v>
      </c>
      <c r="C1930" s="3" t="str">
        <f>VLOOKUP(B1930,Location!$A$2:$C$986,3,0)</f>
        <v>East</v>
      </c>
      <c r="D1930">
        <f>VLOOKUP(A1930,OrderProduct!A1930:F3881,6,0)</f>
        <v>73.96</v>
      </c>
    </row>
    <row r="1931" spans="1:4">
      <c r="A1931" s="3">
        <v>3374</v>
      </c>
      <c r="B1931">
        <f>VLOOKUP(A1931,OrderProduct!$A$2:$T$1953,20,FALSE)</f>
        <v>21113</v>
      </c>
      <c r="C1931" s="3" t="str">
        <f>VLOOKUP(B1931,Location!$A$2:$C$986,3,0)</f>
        <v>East</v>
      </c>
      <c r="D1931">
        <f>VLOOKUP(A1931,OrderProduct!A1931:F3882,6,0)</f>
        <v>51.02</v>
      </c>
    </row>
    <row r="1932" spans="1:4">
      <c r="A1932" s="3">
        <v>3374</v>
      </c>
      <c r="B1932">
        <f>VLOOKUP(A1932,OrderProduct!$A$2:$T$1953,20,FALSE)</f>
        <v>21113</v>
      </c>
      <c r="C1932" s="3" t="str">
        <f>VLOOKUP(B1932,Location!$A$2:$C$986,3,0)</f>
        <v>East</v>
      </c>
      <c r="D1932">
        <f>VLOOKUP(A1932,OrderProduct!A1932:F3883,6,0)</f>
        <v>107.51</v>
      </c>
    </row>
    <row r="1933" spans="1:4">
      <c r="A1933" s="3">
        <v>3374</v>
      </c>
      <c r="B1933">
        <f>VLOOKUP(A1933,OrderProduct!$A$2:$T$1953,20,FALSE)</f>
        <v>21113</v>
      </c>
      <c r="C1933" s="3" t="str">
        <f>VLOOKUP(B1933,Location!$A$2:$C$986,3,0)</f>
        <v>East</v>
      </c>
      <c r="D1933">
        <f>VLOOKUP(A1933,OrderProduct!A1933:F3884,6,0)</f>
        <v>44.75</v>
      </c>
    </row>
    <row r="1934" spans="1:4">
      <c r="A1934" s="3">
        <v>3379</v>
      </c>
      <c r="B1934">
        <f>VLOOKUP(A1934,OrderProduct!$A$2:$T$1953,20,FALSE)</f>
        <v>30144</v>
      </c>
      <c r="C1934" s="3" t="str">
        <f>VLOOKUP(B1934,Location!$A$2:$C$986,3,0)</f>
        <v>South</v>
      </c>
      <c r="D1934">
        <f>VLOOKUP(A1934,OrderProduct!A1934:F3885,6,0)</f>
        <v>40.69</v>
      </c>
    </row>
    <row r="1935" spans="1:4">
      <c r="A1935" s="3">
        <v>3379</v>
      </c>
      <c r="B1935">
        <f>VLOOKUP(A1935,OrderProduct!$A$2:$T$1953,20,FALSE)</f>
        <v>30144</v>
      </c>
      <c r="C1935" s="3" t="str">
        <f>VLOOKUP(B1935,Location!$A$2:$C$986,3,0)</f>
        <v>South</v>
      </c>
      <c r="D1935">
        <f>VLOOKUP(A1935,OrderProduct!A1935:F3886,6,0)</f>
        <v>3846.06</v>
      </c>
    </row>
    <row r="1936" spans="1:4">
      <c r="A1936" s="3">
        <v>3380</v>
      </c>
      <c r="B1936">
        <f>VLOOKUP(A1936,OrderProduct!$A$2:$T$1953,20,FALSE)</f>
        <v>30240</v>
      </c>
      <c r="C1936" s="3" t="str">
        <f>VLOOKUP(B1936,Location!$A$2:$C$986,3,0)</f>
        <v>South</v>
      </c>
      <c r="D1936">
        <f>VLOOKUP(A1936,OrderProduct!A1936:F3887,6,0)</f>
        <v>76.23</v>
      </c>
    </row>
    <row r="1937" spans="1:4">
      <c r="A1937" s="3">
        <v>3380</v>
      </c>
      <c r="B1937">
        <f>VLOOKUP(A1937,OrderProduct!$A$2:$T$1953,20,FALSE)</f>
        <v>30240</v>
      </c>
      <c r="C1937" s="3" t="str">
        <f>VLOOKUP(B1937,Location!$A$2:$C$986,3,0)</f>
        <v>South</v>
      </c>
      <c r="D1937">
        <f>VLOOKUP(A1937,OrderProduct!A1937:F3888,6,0)</f>
        <v>79.74</v>
      </c>
    </row>
    <row r="1938" spans="1:4">
      <c r="A1938" s="3">
        <v>3380</v>
      </c>
      <c r="B1938">
        <f>VLOOKUP(A1938,OrderProduct!$A$2:$T$1953,20,FALSE)</f>
        <v>30240</v>
      </c>
      <c r="C1938" s="3" t="str">
        <f>VLOOKUP(B1938,Location!$A$2:$C$986,3,0)</f>
        <v>South</v>
      </c>
      <c r="D1938">
        <f>VLOOKUP(A1938,OrderProduct!A1938:F3889,6,0)</f>
        <v>392.45</v>
      </c>
    </row>
    <row r="1939" spans="1:4">
      <c r="A1939" s="3">
        <v>3381</v>
      </c>
      <c r="B1939">
        <f>VLOOKUP(A1939,OrderProduct!$A$2:$T$1953,20,FALSE)</f>
        <v>31204</v>
      </c>
      <c r="C1939" s="3" t="str">
        <f>VLOOKUP(B1939,Location!$A$2:$C$986,3,0)</f>
        <v>South</v>
      </c>
      <c r="D1939">
        <f>VLOOKUP(A1939,OrderProduct!A1939:F3890,6,0)</f>
        <v>41.29</v>
      </c>
    </row>
    <row r="1940" spans="1:4">
      <c r="A1940" s="3">
        <v>3381</v>
      </c>
      <c r="B1940">
        <f>VLOOKUP(A1940,OrderProduct!$A$2:$T$1953,20,FALSE)</f>
        <v>31204</v>
      </c>
      <c r="C1940" s="3" t="str">
        <f>VLOOKUP(B1940,Location!$A$2:$C$986,3,0)</f>
        <v>South</v>
      </c>
      <c r="D1940">
        <f>VLOOKUP(A1940,OrderProduct!A1940:F3891,6,0)</f>
        <v>35.48</v>
      </c>
    </row>
    <row r="1941" spans="1:4">
      <c r="A1941" s="3">
        <v>3385</v>
      </c>
      <c r="B1941">
        <f>VLOOKUP(A1941,OrderProduct!$A$2:$T$1953,20,FALSE)</f>
        <v>44512</v>
      </c>
      <c r="C1941" s="3" t="str">
        <f>VLOOKUP(B1941,Location!$A$2:$C$986,3,0)</f>
        <v>East</v>
      </c>
      <c r="D1941">
        <f>VLOOKUP(A1941,OrderProduct!A1941:F3892,6,0)</f>
        <v>2130.04</v>
      </c>
    </row>
    <row r="1942" spans="1:4">
      <c r="A1942" s="3">
        <v>3385</v>
      </c>
      <c r="B1942">
        <f>VLOOKUP(A1942,OrderProduct!$A$2:$T$1953,20,FALSE)</f>
        <v>44512</v>
      </c>
      <c r="C1942" s="3" t="str">
        <f>VLOOKUP(B1942,Location!$A$2:$C$986,3,0)</f>
        <v>East</v>
      </c>
      <c r="D1942">
        <f>VLOOKUP(A1942,OrderProduct!A1942:F3893,6,0)</f>
        <v>82.8</v>
      </c>
    </row>
    <row r="1943" spans="1:4">
      <c r="A1943" s="3">
        <v>3386</v>
      </c>
      <c r="B1943">
        <f>VLOOKUP(A1943,OrderProduct!$A$2:$T$1953,20,FALSE)</f>
        <v>43402</v>
      </c>
      <c r="C1943" s="3" t="str">
        <f>VLOOKUP(B1943,Location!$A$2:$C$986,3,0)</f>
        <v>East</v>
      </c>
      <c r="D1943">
        <f>VLOOKUP(A1943,OrderProduct!A1943:F3894,6,0)</f>
        <v>152.11</v>
      </c>
    </row>
    <row r="1944" spans="1:4">
      <c r="A1944" s="3">
        <v>3386</v>
      </c>
      <c r="B1944">
        <f>VLOOKUP(A1944,OrderProduct!$A$2:$T$1953,20,FALSE)</f>
        <v>43402</v>
      </c>
      <c r="C1944" s="3" t="str">
        <f>VLOOKUP(B1944,Location!$A$2:$C$986,3,0)</f>
        <v>East</v>
      </c>
      <c r="D1944">
        <f>VLOOKUP(A1944,OrderProduct!A1944:F3895,6,0)</f>
        <v>35.97</v>
      </c>
    </row>
    <row r="1945" spans="1:4">
      <c r="A1945" s="3">
        <v>3388</v>
      </c>
      <c r="B1945">
        <f>VLOOKUP(A1945,OrderProduct!$A$2:$T$1953,20,FALSE)</f>
        <v>94533</v>
      </c>
      <c r="C1945" s="3" t="str">
        <f>VLOOKUP(B1945,Location!$A$2:$C$986,3,0)</f>
        <v>West</v>
      </c>
      <c r="D1945">
        <f>VLOOKUP(A1945,OrderProduct!A1945:F3896,6,0)</f>
        <v>19.32</v>
      </c>
    </row>
    <row r="1946" spans="1:4">
      <c r="A1946" s="3">
        <v>3393</v>
      </c>
      <c r="B1946">
        <f>VLOOKUP(A1946,OrderProduct!$A$2:$T$1953,20,FALSE)</f>
        <v>99163</v>
      </c>
      <c r="C1946" s="3" t="str">
        <f>VLOOKUP(B1946,Location!$A$2:$C$986,3,0)</f>
        <v>West</v>
      </c>
      <c r="D1946">
        <f>VLOOKUP(A1946,OrderProduct!A1946:F3897,6,0)</f>
        <v>192.33</v>
      </c>
    </row>
    <row r="1947" spans="1:4">
      <c r="A1947" s="3">
        <v>3393</v>
      </c>
      <c r="B1947">
        <f>VLOOKUP(A1947,OrderProduct!$A$2:$T$1953,20,FALSE)</f>
        <v>99163</v>
      </c>
      <c r="C1947" s="3" t="str">
        <f>VLOOKUP(B1947,Location!$A$2:$C$986,3,0)</f>
        <v>West</v>
      </c>
      <c r="D1947">
        <f>VLOOKUP(A1947,OrderProduct!A1947:F3898,6,0)</f>
        <v>6901.25</v>
      </c>
    </row>
    <row r="1948" spans="1:4">
      <c r="A1948" s="3">
        <v>3397</v>
      </c>
      <c r="B1948">
        <f>VLOOKUP(A1948,OrderProduct!$A$2:$T$1953,20,FALSE)</f>
        <v>61832</v>
      </c>
      <c r="C1948" s="3" t="str">
        <f>VLOOKUP(B1948,Location!$A$2:$C$986,3,0)</f>
        <v>Central</v>
      </c>
      <c r="D1948">
        <f>VLOOKUP(A1948,OrderProduct!A1948:F3899,6,0)</f>
        <v>148.94</v>
      </c>
    </row>
    <row r="1949" spans="1:4">
      <c r="A1949" s="3">
        <v>3397</v>
      </c>
      <c r="B1949">
        <f>VLOOKUP(A1949,OrderProduct!$A$2:$T$1953,20,FALSE)</f>
        <v>61832</v>
      </c>
      <c r="C1949" s="3" t="str">
        <f>VLOOKUP(B1949,Location!$A$2:$C$986,3,0)</f>
        <v>Central</v>
      </c>
      <c r="D1949">
        <f>VLOOKUP(A1949,OrderProduct!A1949:F3900,6,0)</f>
        <v>200.68</v>
      </c>
    </row>
    <row r="1950" spans="1:4">
      <c r="A1950" s="3">
        <v>3397</v>
      </c>
      <c r="B1950">
        <f>VLOOKUP(A1950,OrderProduct!$A$2:$T$1953,20,FALSE)</f>
        <v>61832</v>
      </c>
      <c r="C1950" s="3" t="str">
        <f>VLOOKUP(B1950,Location!$A$2:$C$986,3,0)</f>
        <v>Central</v>
      </c>
      <c r="D1950">
        <f>VLOOKUP(A1950,OrderProduct!A1950:F3901,6,0)</f>
        <v>1214.03</v>
      </c>
    </row>
    <row r="1951" spans="1:4">
      <c r="A1951" s="3">
        <v>3399</v>
      </c>
      <c r="B1951">
        <f>VLOOKUP(A1951,OrderProduct!$A$2:$T$1953,20,FALSE)</f>
        <v>60016</v>
      </c>
      <c r="C1951" s="3" t="str">
        <f>VLOOKUP(B1951,Location!$A$2:$C$986,3,0)</f>
        <v>Central</v>
      </c>
      <c r="D1951">
        <f>VLOOKUP(A1951,OrderProduct!A1951:F3902,6,0)</f>
        <v>556.61</v>
      </c>
    </row>
    <row r="1952" spans="1:4">
      <c r="A1952" s="3">
        <v>3400</v>
      </c>
      <c r="B1952">
        <f>VLOOKUP(A1952,OrderProduct!$A$2:$T$1953,20,FALSE)</f>
        <v>26554</v>
      </c>
      <c r="C1952" s="3" t="str">
        <f>VLOOKUP(B1952,Location!$A$2:$C$986,3,0)</f>
        <v>East</v>
      </c>
      <c r="D1952">
        <f>VLOOKUP(A1952,OrderProduct!A1952:F3903,6,0)</f>
        <v>10.96</v>
      </c>
    </row>
    <row r="1953" spans="1:4">
      <c r="A1953" s="3">
        <v>3403</v>
      </c>
      <c r="B1953">
        <f>VLOOKUP(A1953,OrderProduct!$A$2:$T$1953,20,FALSE)</f>
        <v>82001</v>
      </c>
      <c r="C1953" s="3" t="str">
        <f>VLOOKUP(B1953,Location!$A$2:$C$986,3,0)</f>
        <v>West</v>
      </c>
      <c r="D1953">
        <f>VLOOKUP(A1953,OrderProduct!A1953:F3904,6,0)</f>
        <v>1503.05</v>
      </c>
    </row>
  </sheetData>
  <autoFilter xmlns:etc="http://www.wps.cn/officeDocument/2017/etCustomData" ref="A1:G1953" etc:filterBottomFollowUsedRange="0">
    <extLst/>
  </autoFilter>
  <conditionalFormatting sqref="G3:G6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theme="4" tint="-0.249977111117893"/>
  </sheetPr>
  <dimension ref="A1:B18"/>
  <sheetViews>
    <sheetView workbookViewId="0">
      <selection activeCell="H28" sqref="H28"/>
    </sheetView>
  </sheetViews>
  <sheetFormatPr defaultColWidth="9" defaultRowHeight="14.4" outlineLevelCol="1"/>
  <cols>
    <col min="1" max="1" width="19.4444444444444" style="31" customWidth="1"/>
    <col min="2" max="2" width="29.3333333333333" style="31" customWidth="1"/>
    <col min="3" max="3" width="24.1111111111111" style="31" customWidth="1"/>
    <col min="4" max="12" width="8.88888888888889" style="31"/>
    <col min="13" max="13" width="66.1111111111111" style="31" customWidth="1"/>
    <col min="14" max="16384" width="8.88888888888889" style="31"/>
  </cols>
  <sheetData>
    <row r="1" spans="1:2">
      <c r="A1" s="31" t="s">
        <v>963</v>
      </c>
      <c r="B1" s="31" t="s">
        <v>964</v>
      </c>
    </row>
    <row r="2" spans="1:2">
      <c r="A2" s="31">
        <v>1</v>
      </c>
      <c r="B2" s="31" t="s">
        <v>965</v>
      </c>
    </row>
    <row r="3" spans="1:2">
      <c r="A3" s="31">
        <v>2</v>
      </c>
      <c r="B3" s="31" t="s">
        <v>966</v>
      </c>
    </row>
    <row r="4" spans="1:2">
      <c r="A4" s="31">
        <v>3</v>
      </c>
      <c r="B4" s="31" t="s">
        <v>967</v>
      </c>
    </row>
    <row r="5" spans="1:2">
      <c r="A5" s="31">
        <v>4</v>
      </c>
      <c r="B5" s="31" t="s">
        <v>968</v>
      </c>
    </row>
    <row r="6" spans="1:2">
      <c r="A6" s="31">
        <v>5</v>
      </c>
      <c r="B6" s="31" t="s">
        <v>969</v>
      </c>
    </row>
    <row r="7" spans="1:2">
      <c r="A7" s="31">
        <v>6</v>
      </c>
      <c r="B7" s="31" t="s">
        <v>970</v>
      </c>
    </row>
    <row r="8" spans="1:2">
      <c r="A8" s="31">
        <v>7</v>
      </c>
      <c r="B8" s="31" t="s">
        <v>971</v>
      </c>
    </row>
    <row r="9" spans="1:2">
      <c r="A9" s="31">
        <v>8</v>
      </c>
      <c r="B9" s="31" t="s">
        <v>972</v>
      </c>
    </row>
    <row r="10" spans="1:2">
      <c r="A10" s="31">
        <v>9</v>
      </c>
      <c r="B10" s="31" t="s">
        <v>973</v>
      </c>
    </row>
    <row r="11" spans="1:2">
      <c r="A11" s="31">
        <v>10</v>
      </c>
      <c r="B11" s="31" t="s">
        <v>974</v>
      </c>
    </row>
    <row r="12" spans="1:2">
      <c r="A12" s="31">
        <v>11</v>
      </c>
      <c r="B12" s="31" t="s">
        <v>975</v>
      </c>
    </row>
    <row r="13" spans="1:2">
      <c r="A13" s="31">
        <v>12</v>
      </c>
      <c r="B13" s="31" t="s">
        <v>976</v>
      </c>
    </row>
    <row r="14" spans="1:2">
      <c r="A14" s="31">
        <v>13</v>
      </c>
      <c r="B14" s="31" t="s">
        <v>977</v>
      </c>
    </row>
    <row r="15" spans="1:2">
      <c r="A15" s="31">
        <v>14</v>
      </c>
      <c r="B15" s="31" t="s">
        <v>978</v>
      </c>
    </row>
    <row r="16" spans="1:2">
      <c r="A16" s="31">
        <v>15</v>
      </c>
      <c r="B16" s="31" t="s">
        <v>979</v>
      </c>
    </row>
    <row r="17" spans="1:2">
      <c r="A17" s="31">
        <v>16</v>
      </c>
      <c r="B17" s="31" t="s">
        <v>980</v>
      </c>
    </row>
    <row r="18" spans="1:2">
      <c r="A18" s="31">
        <v>17</v>
      </c>
      <c r="B18" s="31" t="s">
        <v>981</v>
      </c>
    </row>
  </sheetData>
  <pageMargins left="0.7" right="0.7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>
    <tabColor theme="5" tint="-0.249977111117893"/>
  </sheetPr>
  <dimension ref="A1:J1953"/>
  <sheetViews>
    <sheetView workbookViewId="0">
      <selection activeCell="J8" sqref="J8"/>
    </sheetView>
  </sheetViews>
  <sheetFormatPr defaultColWidth="9" defaultRowHeight="14.4"/>
  <cols>
    <col min="1" max="1" width="17.1111111111111" customWidth="1"/>
    <col min="2" max="2" width="19.2222222222222" customWidth="1"/>
    <col min="3" max="3" width="32.7777777777778" customWidth="1"/>
    <col min="4" max="4" width="12.2222222222222" style="3" customWidth="1"/>
    <col min="8" max="8" width="8.77777777777778" customWidth="1"/>
    <col min="9" max="9" width="26.4444444444444" customWidth="1"/>
    <col min="10" max="10" width="8.88888888888889" customWidth="1"/>
    <col min="13" max="13" width="64.2222222222222" customWidth="1"/>
  </cols>
  <sheetData>
    <row r="1" spans="1:8">
      <c r="A1" s="23" t="s">
        <v>0</v>
      </c>
      <c r="B1" s="33" t="s">
        <v>963</v>
      </c>
      <c r="C1" s="23" t="s">
        <v>982</v>
      </c>
      <c r="D1" s="23" t="s">
        <v>5</v>
      </c>
      <c r="G1" s="15"/>
      <c r="H1" s="30" t="s">
        <v>983</v>
      </c>
    </row>
    <row r="2" spans="1:4">
      <c r="A2" s="3">
        <v>3</v>
      </c>
      <c r="B2" s="25">
        <f>VLOOKUP(A2,OrderProduct!A2:P1953,16,0)</f>
        <v>12</v>
      </c>
      <c r="C2" s="25" t="str">
        <f>VLOOKUP(B2,Product_Sub_Category!$A$2:$B$18,2,0)</f>
        <v>Pens &amp; Art Supplies</v>
      </c>
      <c r="D2" s="25">
        <f>VLOOKUP(A2,OrderProduct!A2:F1953,6,0)</f>
        <v>6831.37</v>
      </c>
    </row>
    <row r="3" spans="1:4">
      <c r="A3" s="3">
        <v>5</v>
      </c>
      <c r="B3" s="25">
        <f>VLOOKUP(A3,OrderProduct!A3:P1954,16,0)</f>
        <v>4</v>
      </c>
      <c r="C3" s="25" t="str">
        <f>VLOOKUP(B3,Product_Sub_Category!$A$2:$B$18,2,0)</f>
        <v>Chairs &amp; Chairmats</v>
      </c>
      <c r="D3" s="25">
        <f>VLOOKUP(A3,OrderProduct!A3:F1954,6,0)</f>
        <v>236.87</v>
      </c>
    </row>
    <row r="4" spans="1:4">
      <c r="A4" s="3">
        <v>11</v>
      </c>
      <c r="B4" s="25">
        <f>VLOOKUP(A4,OrderProduct!A4:P1955,16,0)</f>
        <v>9</v>
      </c>
      <c r="C4" s="25" t="str">
        <f>VLOOKUP(B4,Product_Sub_Category!$A$2:$B$18,2,0)</f>
        <v>Office Furnishings</v>
      </c>
      <c r="D4" s="25">
        <f>VLOOKUP(A4,OrderProduct!A4:F1955,6,0)</f>
        <v>370.91</v>
      </c>
    </row>
    <row r="5" spans="1:4">
      <c r="A5" s="3">
        <v>14</v>
      </c>
      <c r="B5" s="25">
        <f>VLOOKUP(A5,OrderProduct!A5:P1956,16,0)</f>
        <v>9</v>
      </c>
      <c r="C5" s="25" t="str">
        <f>VLOOKUP(B5,Product_Sub_Category!$A$2:$B$18,2,0)</f>
        <v>Office Furnishings</v>
      </c>
      <c r="D5" s="25">
        <f>VLOOKUP(A5,OrderProduct!A5:F1956,6,0)</f>
        <v>4976.92</v>
      </c>
    </row>
    <row r="6" spans="1:4">
      <c r="A6" s="3">
        <v>14</v>
      </c>
      <c r="B6" s="25">
        <f>VLOOKUP(A6,OrderProduct!A6:P1957,16,0)</f>
        <v>12</v>
      </c>
      <c r="C6" s="25" t="str">
        <f>VLOOKUP(B6,Product_Sub_Category!$A$2:$B$18,2,0)</f>
        <v>Pens &amp; Art Supplies</v>
      </c>
      <c r="D6" s="25">
        <f>VLOOKUP(A6,OrderProduct!A6:F1957,6,0)</f>
        <v>586.96</v>
      </c>
    </row>
    <row r="7" spans="1:10">
      <c r="A7" s="3">
        <v>14</v>
      </c>
      <c r="B7" s="25">
        <f>VLOOKUP(A7,OrderProduct!A7:P1958,16,0)</f>
        <v>12</v>
      </c>
      <c r="C7" s="25" t="str">
        <f>VLOOKUP(B7,Product_Sub_Category!$A$2:$B$18,2,0)</f>
        <v>Pens &amp; Art Supplies</v>
      </c>
      <c r="D7" s="25">
        <f>VLOOKUP(A7,OrderProduct!A7:F1958,6,0)</f>
        <v>5911.35</v>
      </c>
      <c r="I7" s="33" t="s">
        <v>964</v>
      </c>
      <c r="J7" s="33" t="s">
        <v>984</v>
      </c>
    </row>
    <row r="8" spans="1:10">
      <c r="A8" s="3">
        <v>14</v>
      </c>
      <c r="B8" s="25">
        <f>VLOOKUP(A8,OrderProduct!A8:P1959,16,0)</f>
        <v>13</v>
      </c>
      <c r="C8" s="25" t="str">
        <f>VLOOKUP(B8,Product_Sub_Category!$A$2:$B$18,2,0)</f>
        <v>Rubber Bands</v>
      </c>
      <c r="D8" s="25">
        <f>VLOOKUP(A8,OrderProduct!A8:F1959,6,0)</f>
        <v>4649.85</v>
      </c>
      <c r="I8" s="34" t="s">
        <v>966</v>
      </c>
      <c r="J8">
        <f t="shared" ref="J8:J24" si="0">COUNTIF($C$2:$C$1953,I8)</f>
        <v>200</v>
      </c>
    </row>
    <row r="9" spans="1:10">
      <c r="A9" s="3">
        <v>15</v>
      </c>
      <c r="B9" s="25">
        <f>VLOOKUP(A9,OrderProduct!A9:P1960,16,0)</f>
        <v>7</v>
      </c>
      <c r="C9" s="25" t="str">
        <f>VLOOKUP(B9,Product_Sub_Category!$A$2:$B$18,2,0)</f>
        <v>Envelopes</v>
      </c>
      <c r="D9" s="25">
        <f>VLOOKUP(A9,OrderProduct!A9:F1960,6,0)</f>
        <v>43046.2</v>
      </c>
      <c r="I9" s="34" t="s">
        <v>981</v>
      </c>
      <c r="J9">
        <f t="shared" si="0"/>
        <v>194</v>
      </c>
    </row>
    <row r="10" spans="1:10">
      <c r="A10" s="3">
        <v>15</v>
      </c>
      <c r="B10" s="25">
        <f>VLOOKUP(A10,OrderProduct!A10:P1961,16,0)</f>
        <v>7</v>
      </c>
      <c r="C10" s="25" t="str">
        <f>VLOOKUP(B10,Product_Sub_Category!$A$2:$B$18,2,0)</f>
        <v>Envelopes</v>
      </c>
      <c r="D10" s="25">
        <f>VLOOKUP(A10,OrderProduct!A10:F1961,6,0)</f>
        <v>351.56</v>
      </c>
      <c r="I10" s="34" t="s">
        <v>976</v>
      </c>
      <c r="J10">
        <f t="shared" si="0"/>
        <v>161</v>
      </c>
    </row>
    <row r="11" spans="1:10">
      <c r="A11" s="3">
        <v>16</v>
      </c>
      <c r="B11" s="25">
        <f>VLOOKUP(A11,OrderProduct!A11:P1962,16,0)</f>
        <v>13</v>
      </c>
      <c r="C11" s="25" t="str">
        <f>VLOOKUP(B11,Product_Sub_Category!$A$2:$B$18,2,0)</f>
        <v>Rubber Bands</v>
      </c>
      <c r="D11" s="25">
        <f>VLOOKUP(A11,OrderProduct!A11:F1962,6,0)</f>
        <v>718.03</v>
      </c>
      <c r="I11" s="34" t="s">
        <v>979</v>
      </c>
      <c r="J11">
        <f t="shared" si="0"/>
        <v>130</v>
      </c>
    </row>
    <row r="12" spans="1:10">
      <c r="A12" s="3">
        <v>16</v>
      </c>
      <c r="B12" s="25">
        <f>VLOOKUP(A12,OrderProduct!A12:P1963,16,0)</f>
        <v>17</v>
      </c>
      <c r="C12" s="25" t="str">
        <f>VLOOKUP(B12,Product_Sub_Category!$A$2:$B$18,2,0)</f>
        <v>Telephones and Communication</v>
      </c>
      <c r="D12" s="25">
        <f>VLOOKUP(A12,OrderProduct!A12:F1963,6,0)</f>
        <v>73.97</v>
      </c>
      <c r="I12" s="34" t="s">
        <v>968</v>
      </c>
      <c r="J12">
        <f t="shared" si="0"/>
        <v>92</v>
      </c>
    </row>
    <row r="13" spans="1:10">
      <c r="A13" s="3">
        <v>18</v>
      </c>
      <c r="B13" s="25">
        <f>VLOOKUP(A13,OrderProduct!A13:P1964,16,0)</f>
        <v>9</v>
      </c>
      <c r="C13" s="25" t="str">
        <f>VLOOKUP(B13,Product_Sub_Category!$A$2:$B$18,2,0)</f>
        <v>Office Furnishings</v>
      </c>
      <c r="D13" s="25">
        <f>VLOOKUP(A13,OrderProduct!A13:F1964,6,0)</f>
        <v>1233.32</v>
      </c>
      <c r="I13" s="34" t="s">
        <v>970</v>
      </c>
      <c r="J13">
        <f t="shared" si="0"/>
        <v>18</v>
      </c>
    </row>
    <row r="14" spans="1:10">
      <c r="A14" s="3">
        <v>19</v>
      </c>
      <c r="B14" s="25">
        <f>VLOOKUP(A14,OrderProduct!A14:P1965,16,0)</f>
        <v>10</v>
      </c>
      <c r="C14" s="25" t="str">
        <f>VLOOKUP(B14,Product_Sub_Category!$A$2:$B$18,2,0)</f>
        <v>Office Machines</v>
      </c>
      <c r="D14" s="25">
        <f>VLOOKUP(A14,OrderProduct!A14:F1965,6,0)</f>
        <v>47.31</v>
      </c>
      <c r="I14" t="s">
        <v>975</v>
      </c>
      <c r="J14">
        <f t="shared" si="0"/>
        <v>284</v>
      </c>
    </row>
    <row r="15" spans="1:10">
      <c r="A15" s="3">
        <v>21</v>
      </c>
      <c r="B15" s="25">
        <f>VLOOKUP(A15,OrderProduct!A15:P1966,16,0)</f>
        <v>9</v>
      </c>
      <c r="C15" s="25" t="str">
        <f>VLOOKUP(B15,Product_Sub_Category!$A$2:$B$18,2,0)</f>
        <v>Office Furnishings</v>
      </c>
      <c r="D15" s="25">
        <f>VLOOKUP(A15,OrderProduct!A15:F1966,6,0)</f>
        <v>186.59</v>
      </c>
      <c r="I15" t="s">
        <v>973</v>
      </c>
      <c r="J15">
        <f t="shared" si="0"/>
        <v>185</v>
      </c>
    </row>
    <row r="16" spans="1:10">
      <c r="A16" s="3">
        <v>21</v>
      </c>
      <c r="B16" s="25">
        <f>VLOOKUP(A16,OrderProduct!A16:P1967,16,0)</f>
        <v>13</v>
      </c>
      <c r="C16" s="25" t="str">
        <f>VLOOKUP(B16,Product_Sub_Category!$A$2:$B$18,2,0)</f>
        <v>Rubber Bands</v>
      </c>
      <c r="D16" s="25">
        <f>VLOOKUP(A16,OrderProduct!A16:F1967,6,0)</f>
        <v>2119.54</v>
      </c>
      <c r="I16" t="s">
        <v>969</v>
      </c>
      <c r="J16">
        <f t="shared" si="0"/>
        <v>174</v>
      </c>
    </row>
    <row r="17" spans="1:10">
      <c r="A17" s="3">
        <v>21</v>
      </c>
      <c r="B17" s="25">
        <f>VLOOKUP(A17,OrderProduct!A17:P1968,16,0)</f>
        <v>10</v>
      </c>
      <c r="C17" s="25" t="str">
        <f>VLOOKUP(B17,Product_Sub_Category!$A$2:$B$18,2,0)</f>
        <v>Office Machines</v>
      </c>
      <c r="D17" s="25">
        <f>VLOOKUP(A17,OrderProduct!A17:F1968,6,0)</f>
        <v>45737.33</v>
      </c>
      <c r="I17" t="s">
        <v>965</v>
      </c>
      <c r="J17">
        <f t="shared" si="0"/>
        <v>100</v>
      </c>
    </row>
    <row r="18" spans="1:10">
      <c r="A18" s="3">
        <v>24</v>
      </c>
      <c r="B18" s="25">
        <f>VLOOKUP(A18,OrderProduct!A18:P1969,16,0)</f>
        <v>11</v>
      </c>
      <c r="C18" s="25" t="str">
        <f>VLOOKUP(B18,Product_Sub_Category!$A$2:$B$18,2,0)</f>
        <v>Paper</v>
      </c>
      <c r="D18" s="25">
        <f>VLOOKUP(A18,OrderProduct!A18:F1969,6,0)</f>
        <v>232.5</v>
      </c>
      <c r="I18" t="s">
        <v>974</v>
      </c>
      <c r="J18">
        <f t="shared" si="0"/>
        <v>95</v>
      </c>
    </row>
    <row r="19" spans="1:10">
      <c r="A19" s="3">
        <v>24</v>
      </c>
      <c r="B19" s="25">
        <f>VLOOKUP(A19,OrderProduct!A19:P1970,16,0)</f>
        <v>12</v>
      </c>
      <c r="C19" s="25" t="str">
        <f>VLOOKUP(B19,Product_Sub_Category!$A$2:$B$18,2,0)</f>
        <v>Pens &amp; Art Supplies</v>
      </c>
      <c r="D19" s="25">
        <f>VLOOKUP(A19,OrderProduct!A19:F1970,6,0)</f>
        <v>68.46</v>
      </c>
      <c r="I19" t="s">
        <v>980</v>
      </c>
      <c r="J19">
        <f t="shared" si="0"/>
        <v>80</v>
      </c>
    </row>
    <row r="20" spans="1:10">
      <c r="A20" s="3">
        <v>27</v>
      </c>
      <c r="B20" s="25">
        <f>VLOOKUP(A20,OrderProduct!A20:P1971,16,0)</f>
        <v>9</v>
      </c>
      <c r="C20" s="25" t="str">
        <f>VLOOKUP(B20,Product_Sub_Category!$A$2:$B$18,2,0)</f>
        <v>Office Furnishings</v>
      </c>
      <c r="D20" s="25">
        <f>VLOOKUP(A20,OrderProduct!A20:F1971,6,0)</f>
        <v>885.23</v>
      </c>
      <c r="I20" t="s">
        <v>972</v>
      </c>
      <c r="J20">
        <f t="shared" si="0"/>
        <v>71</v>
      </c>
    </row>
    <row r="21" spans="1:10">
      <c r="A21" s="3">
        <v>32</v>
      </c>
      <c r="B21" s="25">
        <f>VLOOKUP(A21,OrderProduct!A21:P1972,16,0)</f>
        <v>12</v>
      </c>
      <c r="C21" s="25" t="str">
        <f>VLOOKUP(B21,Product_Sub_Category!$A$2:$B$18,2,0)</f>
        <v>Pens &amp; Art Supplies</v>
      </c>
      <c r="D21" s="25">
        <f>VLOOKUP(A21,OrderProduct!A21:F1972,6,0)</f>
        <v>2039.07</v>
      </c>
      <c r="I21" t="s">
        <v>971</v>
      </c>
      <c r="J21">
        <f t="shared" si="0"/>
        <v>55</v>
      </c>
    </row>
    <row r="22" spans="1:10">
      <c r="A22" s="3">
        <v>32</v>
      </c>
      <c r="B22" s="25">
        <f>VLOOKUP(A22,OrderProduct!A22:P1973,16,0)</f>
        <v>10</v>
      </c>
      <c r="C22" s="25" t="str">
        <f>VLOOKUP(B22,Product_Sub_Category!$A$2:$B$18,2,0)</f>
        <v>Office Machines</v>
      </c>
      <c r="D22" s="25">
        <f>VLOOKUP(A22,OrderProduct!A22:F1973,6,0)</f>
        <v>696.96</v>
      </c>
      <c r="I22" t="s">
        <v>967</v>
      </c>
      <c r="J22">
        <f t="shared" si="0"/>
        <v>43</v>
      </c>
    </row>
    <row r="23" spans="1:10">
      <c r="A23" s="3">
        <v>32</v>
      </c>
      <c r="B23" s="25">
        <f>VLOOKUP(A23,OrderProduct!A23:P1974,16,0)</f>
        <v>17</v>
      </c>
      <c r="C23" s="25" t="str">
        <f>VLOOKUP(B23,Product_Sub_Category!$A$2:$B$18,2,0)</f>
        <v>Telephones and Communication</v>
      </c>
      <c r="D23" s="25">
        <f>VLOOKUP(A23,OrderProduct!A23:F1974,6,0)</f>
        <v>149.41</v>
      </c>
      <c r="I23" s="35" t="s">
        <v>978</v>
      </c>
      <c r="J23">
        <f t="shared" si="0"/>
        <v>36</v>
      </c>
    </row>
    <row r="24" spans="1:10">
      <c r="A24" s="3">
        <v>32</v>
      </c>
      <c r="B24" s="25">
        <f>VLOOKUP(A24,OrderProduct!A24:P1975,16,0)</f>
        <v>17</v>
      </c>
      <c r="C24" s="25" t="str">
        <f>VLOOKUP(B24,Product_Sub_Category!$A$2:$B$18,2,0)</f>
        <v>Telephones and Communication</v>
      </c>
      <c r="D24" s="25">
        <f>VLOOKUP(A24,OrderProduct!A24:F1975,6,0)</f>
        <v>31670.6</v>
      </c>
      <c r="I24" t="s">
        <v>977</v>
      </c>
      <c r="J24">
        <f t="shared" si="0"/>
        <v>34</v>
      </c>
    </row>
    <row r="25" spans="1:4">
      <c r="A25" s="3">
        <v>33</v>
      </c>
      <c r="B25" s="25">
        <f>VLOOKUP(A25,OrderProduct!A25:P1976,16,0)</f>
        <v>2</v>
      </c>
      <c r="C25" s="25" t="str">
        <f>VLOOKUP(B25,Product_Sub_Category!$A$2:$B$18,2,0)</f>
        <v>Binders and Binder Accessories</v>
      </c>
      <c r="D25" s="25">
        <f>VLOOKUP(A25,OrderProduct!A25:F1976,6,0)</f>
        <v>381.91</v>
      </c>
    </row>
    <row r="26" spans="1:4">
      <c r="A26" s="3">
        <v>33</v>
      </c>
      <c r="B26" s="25">
        <f>VLOOKUP(A26,OrderProduct!A26:P1977,16,0)</f>
        <v>12</v>
      </c>
      <c r="C26" s="25" t="str">
        <f>VLOOKUP(B26,Product_Sub_Category!$A$2:$B$18,2,0)</f>
        <v>Pens &amp; Art Supplies</v>
      </c>
      <c r="D26" s="25">
        <f>VLOOKUP(A26,OrderProduct!A26:F1977,6,0)</f>
        <v>9705.46</v>
      </c>
    </row>
    <row r="27" spans="1:4">
      <c r="A27" s="3">
        <v>43</v>
      </c>
      <c r="B27" s="25">
        <f>VLOOKUP(A27,OrderProduct!A27:P1978,16,0)</f>
        <v>10</v>
      </c>
      <c r="C27" s="25" t="str">
        <f>VLOOKUP(B27,Product_Sub_Category!$A$2:$B$18,2,0)</f>
        <v>Office Machines</v>
      </c>
      <c r="D27" s="25">
        <f>VLOOKUP(A27,OrderProduct!A27:F1978,6,0)</f>
        <v>3247.54</v>
      </c>
    </row>
    <row r="28" spans="1:4">
      <c r="A28" s="3">
        <v>52</v>
      </c>
      <c r="B28" s="25">
        <f>VLOOKUP(A28,OrderProduct!A28:P1979,16,0)</f>
        <v>17</v>
      </c>
      <c r="C28" s="25" t="str">
        <f>VLOOKUP(B28,Product_Sub_Category!$A$2:$B$18,2,0)</f>
        <v>Telephones and Communication</v>
      </c>
      <c r="D28" s="25">
        <f>VLOOKUP(A28,OrderProduct!A28:F1979,6,0)</f>
        <v>5582.63</v>
      </c>
    </row>
    <row r="29" spans="1:4">
      <c r="A29" s="3">
        <v>53</v>
      </c>
      <c r="B29" s="25">
        <f>VLOOKUP(A29,OrderProduct!A29:P1980,16,0)</f>
        <v>10</v>
      </c>
      <c r="C29" s="25" t="str">
        <f>VLOOKUP(B29,Product_Sub_Category!$A$2:$B$18,2,0)</f>
        <v>Office Machines</v>
      </c>
      <c r="D29" s="25">
        <f>VLOOKUP(A29,OrderProduct!A29:F1980,6,0)</f>
        <v>122.23</v>
      </c>
    </row>
    <row r="30" spans="1:4">
      <c r="A30" s="3">
        <v>53</v>
      </c>
      <c r="B30" s="25">
        <f>VLOOKUP(A30,OrderProduct!A30:P1981,16,0)</f>
        <v>11</v>
      </c>
      <c r="C30" s="25" t="str">
        <f>VLOOKUP(B30,Product_Sub_Category!$A$2:$B$18,2,0)</f>
        <v>Paper</v>
      </c>
      <c r="D30" s="25">
        <f>VLOOKUP(A30,OrderProduct!A30:F1981,6,0)</f>
        <v>330.21</v>
      </c>
    </row>
    <row r="31" spans="1:4">
      <c r="A31" s="3">
        <v>56</v>
      </c>
      <c r="B31" s="25">
        <f>VLOOKUP(A31,OrderProduct!A31:P1982,16,0)</f>
        <v>2</v>
      </c>
      <c r="C31" s="25" t="str">
        <f>VLOOKUP(B31,Product_Sub_Category!$A$2:$B$18,2,0)</f>
        <v>Binders and Binder Accessories</v>
      </c>
      <c r="D31" s="25">
        <f>VLOOKUP(A31,OrderProduct!A31:F1982,6,0)</f>
        <v>881.32</v>
      </c>
    </row>
    <row r="32" spans="1:4">
      <c r="A32" s="3">
        <v>56</v>
      </c>
      <c r="B32" s="25">
        <f>VLOOKUP(A32,OrderProduct!A32:P1983,16,0)</f>
        <v>12</v>
      </c>
      <c r="C32" s="25" t="str">
        <f>VLOOKUP(B32,Product_Sub_Category!$A$2:$B$18,2,0)</f>
        <v>Pens &amp; Art Supplies</v>
      </c>
      <c r="D32" s="25">
        <f>VLOOKUP(A32,OrderProduct!A32:F1983,6,0)</f>
        <v>66.7</v>
      </c>
    </row>
    <row r="33" spans="1:4">
      <c r="A33" s="3">
        <v>62</v>
      </c>
      <c r="B33" s="25">
        <f>VLOOKUP(A33,OrderProduct!A33:P1984,16,0)</f>
        <v>11</v>
      </c>
      <c r="C33" s="25" t="str">
        <f>VLOOKUP(B33,Product_Sub_Category!$A$2:$B$18,2,0)</f>
        <v>Paper</v>
      </c>
      <c r="D33" s="25">
        <f>VLOOKUP(A33,OrderProduct!A33:F1984,6,0)</f>
        <v>1423.35</v>
      </c>
    </row>
    <row r="34" spans="1:4">
      <c r="A34" s="3">
        <v>62</v>
      </c>
      <c r="B34" s="25">
        <f>VLOOKUP(A34,OrderProduct!A34:P1985,16,0)</f>
        <v>11</v>
      </c>
      <c r="C34" s="25" t="str">
        <f>VLOOKUP(B34,Product_Sub_Category!$A$2:$B$18,2,0)</f>
        <v>Paper</v>
      </c>
      <c r="D34" s="25">
        <f>VLOOKUP(A34,OrderProduct!A34:F1985,6,0)</f>
        <v>124.81</v>
      </c>
    </row>
    <row r="35" spans="1:4">
      <c r="A35" s="3">
        <v>64</v>
      </c>
      <c r="B35" s="25">
        <f>VLOOKUP(A35,OrderProduct!A35:P1986,16,0)</f>
        <v>8</v>
      </c>
      <c r="C35" s="25" t="str">
        <f>VLOOKUP(B35,Product_Sub_Category!$A$2:$B$18,2,0)</f>
        <v>Labels</v>
      </c>
      <c r="D35" s="25">
        <f>VLOOKUP(A35,OrderProduct!A35:F1986,6,0)</f>
        <v>594.44</v>
      </c>
    </row>
    <row r="36" spans="1:4">
      <c r="A36" s="3">
        <v>64</v>
      </c>
      <c r="B36" s="25">
        <f>VLOOKUP(A36,OrderProduct!A36:P1987,16,0)</f>
        <v>17</v>
      </c>
      <c r="C36" s="25" t="str">
        <f>VLOOKUP(B36,Product_Sub_Category!$A$2:$B$18,2,0)</f>
        <v>Telephones and Communication</v>
      </c>
      <c r="D36" s="25">
        <f>VLOOKUP(A36,OrderProduct!A36:F1987,6,0)</f>
        <v>228.5</v>
      </c>
    </row>
    <row r="37" spans="1:4">
      <c r="A37" s="3">
        <v>67</v>
      </c>
      <c r="B37" s="25">
        <f>VLOOKUP(A37,OrderProduct!A37:P1988,16,0)</f>
        <v>15</v>
      </c>
      <c r="C37" s="25" t="str">
        <f>VLOOKUP(B37,Product_Sub_Category!$A$2:$B$18,2,0)</f>
        <v>Storage &amp; Organization</v>
      </c>
      <c r="D37" s="25">
        <f>VLOOKUP(A37,OrderProduct!A37:F1988,6,0)</f>
        <v>2144.92</v>
      </c>
    </row>
    <row r="38" spans="1:4">
      <c r="A38" s="3">
        <v>68</v>
      </c>
      <c r="B38" s="25">
        <f>VLOOKUP(A38,OrderProduct!A38:P1989,16,0)</f>
        <v>4</v>
      </c>
      <c r="C38" s="25" t="str">
        <f>VLOOKUP(B38,Product_Sub_Category!$A$2:$B$18,2,0)</f>
        <v>Chairs &amp; Chairmats</v>
      </c>
      <c r="D38" s="25">
        <f>VLOOKUP(A38,OrderProduct!A38:F1989,6,0)</f>
        <v>217</v>
      </c>
    </row>
    <row r="39" spans="1:4">
      <c r="A39" s="3">
        <v>68</v>
      </c>
      <c r="B39" s="25">
        <f>VLOOKUP(A39,OrderProduct!A39:P1990,16,0)</f>
        <v>4</v>
      </c>
      <c r="C39" s="25" t="str">
        <f>VLOOKUP(B39,Product_Sub_Category!$A$2:$B$18,2,0)</f>
        <v>Chairs &amp; Chairmats</v>
      </c>
      <c r="D39" s="25">
        <f>VLOOKUP(A39,OrderProduct!A39:F1990,6,0)</f>
        <v>226.88</v>
      </c>
    </row>
    <row r="40" spans="1:4">
      <c r="A40" s="3">
        <v>68</v>
      </c>
      <c r="B40" s="25">
        <f>VLOOKUP(A40,OrderProduct!A40:P1991,16,0)</f>
        <v>15</v>
      </c>
      <c r="C40" s="25" t="str">
        <f>VLOOKUP(B40,Product_Sub_Category!$A$2:$B$18,2,0)</f>
        <v>Storage &amp; Organization</v>
      </c>
      <c r="D40" s="25">
        <f>VLOOKUP(A40,OrderProduct!A40:F1991,6,0)</f>
        <v>4620.05</v>
      </c>
    </row>
    <row r="41" spans="1:4">
      <c r="A41" s="3">
        <v>68</v>
      </c>
      <c r="B41" s="25">
        <f>VLOOKUP(A41,OrderProduct!A41:P1992,16,0)</f>
        <v>4</v>
      </c>
      <c r="C41" s="25" t="str">
        <f>VLOOKUP(B41,Product_Sub_Category!$A$2:$B$18,2,0)</f>
        <v>Chairs &amp; Chairmats</v>
      </c>
      <c r="D41" s="25">
        <f>VLOOKUP(A41,OrderProduct!A41:F1992,6,0)</f>
        <v>2373.32</v>
      </c>
    </row>
    <row r="42" spans="1:4">
      <c r="A42" s="3">
        <v>70</v>
      </c>
      <c r="B42" s="25">
        <f>VLOOKUP(A42,OrderProduct!A42:P1993,16,0)</f>
        <v>4</v>
      </c>
      <c r="C42" s="25" t="str">
        <f>VLOOKUP(B42,Product_Sub_Category!$A$2:$B$18,2,0)</f>
        <v>Chairs &amp; Chairmats</v>
      </c>
      <c r="D42" s="25">
        <f>VLOOKUP(A42,OrderProduct!A42:F1993,6,0)</f>
        <v>325.73</v>
      </c>
    </row>
    <row r="43" spans="1:4">
      <c r="A43" s="3">
        <v>83</v>
      </c>
      <c r="B43" s="25">
        <f>VLOOKUP(A43,OrderProduct!A43:P1994,16,0)</f>
        <v>16</v>
      </c>
      <c r="C43" s="25" t="str">
        <f>VLOOKUP(B43,Product_Sub_Category!$A$2:$B$18,2,0)</f>
        <v>Tables</v>
      </c>
      <c r="D43" s="25">
        <f>VLOOKUP(A43,OrderProduct!A43:F1994,6,0)</f>
        <v>5555.6</v>
      </c>
    </row>
    <row r="44" spans="1:4">
      <c r="A44" s="3">
        <v>84</v>
      </c>
      <c r="B44" s="25">
        <f>VLOOKUP(A44,OrderProduct!A44:P1995,16,0)</f>
        <v>9</v>
      </c>
      <c r="C44" s="25" t="str">
        <f>VLOOKUP(B44,Product_Sub_Category!$A$2:$B$18,2,0)</f>
        <v>Office Furnishings</v>
      </c>
      <c r="D44" s="25">
        <f>VLOOKUP(A44,OrderProduct!A44:F1995,6,0)</f>
        <v>38.96</v>
      </c>
    </row>
    <row r="45" spans="1:4">
      <c r="A45" s="3">
        <v>84</v>
      </c>
      <c r="B45" s="25">
        <f>VLOOKUP(A45,OrderProduct!A45:P1996,16,0)</f>
        <v>2</v>
      </c>
      <c r="C45" s="25" t="str">
        <f>VLOOKUP(B45,Product_Sub_Category!$A$2:$B$18,2,0)</f>
        <v>Binders and Binder Accessories</v>
      </c>
      <c r="D45" s="25">
        <f>VLOOKUP(A45,OrderProduct!A45:F1996,6,0)</f>
        <v>605.82</v>
      </c>
    </row>
    <row r="46" spans="1:4">
      <c r="A46" s="3">
        <v>87</v>
      </c>
      <c r="B46" s="25">
        <f>VLOOKUP(A46,OrderProduct!A46:P1997,16,0)</f>
        <v>15</v>
      </c>
      <c r="C46" s="25" t="str">
        <f>VLOOKUP(B46,Product_Sub_Category!$A$2:$B$18,2,0)</f>
        <v>Storage &amp; Organization</v>
      </c>
      <c r="D46" s="25">
        <f>VLOOKUP(A46,OrderProduct!A46:F1997,6,0)</f>
        <v>1569</v>
      </c>
    </row>
    <row r="47" spans="1:4">
      <c r="A47" s="3">
        <v>87</v>
      </c>
      <c r="B47" s="25">
        <f>VLOOKUP(A47,OrderProduct!A47:P1998,16,0)</f>
        <v>8</v>
      </c>
      <c r="C47" s="25" t="str">
        <f>VLOOKUP(B47,Product_Sub_Category!$A$2:$B$18,2,0)</f>
        <v>Labels</v>
      </c>
      <c r="D47" s="25">
        <f>VLOOKUP(A47,OrderProduct!A47:F1998,6,0)</f>
        <v>1483.76</v>
      </c>
    </row>
    <row r="48" spans="1:4">
      <c r="A48" s="3">
        <v>87</v>
      </c>
      <c r="B48" s="25">
        <f>VLOOKUP(A48,OrderProduct!A48:P1999,16,0)</f>
        <v>16</v>
      </c>
      <c r="C48" s="25" t="str">
        <f>VLOOKUP(B48,Product_Sub_Category!$A$2:$B$18,2,0)</f>
        <v>Tables</v>
      </c>
      <c r="D48" s="25">
        <f>VLOOKUP(A48,OrderProduct!A48:F1999,6,0)</f>
        <v>256.77</v>
      </c>
    </row>
    <row r="49" spans="1:4">
      <c r="A49" s="3">
        <v>91</v>
      </c>
      <c r="B49" s="25">
        <f>VLOOKUP(A49,OrderProduct!A49:P2000,16,0)</f>
        <v>12</v>
      </c>
      <c r="C49" s="25" t="str">
        <f>VLOOKUP(B49,Product_Sub_Category!$A$2:$B$18,2,0)</f>
        <v>Pens &amp; Art Supplies</v>
      </c>
      <c r="D49" s="25">
        <f>VLOOKUP(A49,OrderProduct!A49:F2000,6,0)</f>
        <v>109.86</v>
      </c>
    </row>
    <row r="50" spans="1:4">
      <c r="A50" s="3">
        <v>91</v>
      </c>
      <c r="B50" s="25">
        <f>VLOOKUP(A50,OrderProduct!A50:P2001,16,0)</f>
        <v>11</v>
      </c>
      <c r="C50" s="25" t="str">
        <f>VLOOKUP(B50,Product_Sub_Category!$A$2:$B$18,2,0)</f>
        <v>Paper</v>
      </c>
      <c r="D50" s="25">
        <f>VLOOKUP(A50,OrderProduct!A50:F2001,6,0)</f>
        <v>406.91</v>
      </c>
    </row>
    <row r="51" spans="1:4">
      <c r="A51" s="3">
        <v>91</v>
      </c>
      <c r="B51" s="25">
        <f>VLOOKUP(A51,OrderProduct!A51:P2002,16,0)</f>
        <v>17</v>
      </c>
      <c r="C51" s="25" t="str">
        <f>VLOOKUP(B51,Product_Sub_Category!$A$2:$B$18,2,0)</f>
        <v>Telephones and Communication</v>
      </c>
      <c r="D51" s="25">
        <f>VLOOKUP(A51,OrderProduct!A51:F2002,6,0)</f>
        <v>228.46</v>
      </c>
    </row>
    <row r="52" spans="1:4">
      <c r="A52" s="3">
        <v>92</v>
      </c>
      <c r="B52" s="25">
        <f>VLOOKUP(A52,OrderProduct!A52:P2003,16,0)</f>
        <v>11</v>
      </c>
      <c r="C52" s="25" t="str">
        <f>VLOOKUP(B52,Product_Sub_Category!$A$2:$B$18,2,0)</f>
        <v>Paper</v>
      </c>
      <c r="D52" s="25">
        <f>VLOOKUP(A52,OrderProduct!A52:F2003,6,0)</f>
        <v>77.61</v>
      </c>
    </row>
    <row r="53" spans="1:4">
      <c r="A53" s="3">
        <v>92</v>
      </c>
      <c r="B53" s="25">
        <f>VLOOKUP(A53,OrderProduct!A53:P2004,16,0)</f>
        <v>11</v>
      </c>
      <c r="C53" s="25" t="str">
        <f>VLOOKUP(B53,Product_Sub_Category!$A$2:$B$18,2,0)</f>
        <v>Paper</v>
      </c>
      <c r="D53" s="25">
        <f>VLOOKUP(A53,OrderProduct!A53:F2004,6,0)</f>
        <v>284.48</v>
      </c>
    </row>
    <row r="54" spans="1:4">
      <c r="A54" s="3">
        <v>92</v>
      </c>
      <c r="B54" s="25">
        <f>VLOOKUP(A54,OrderProduct!A54:P2005,16,0)</f>
        <v>14</v>
      </c>
      <c r="C54" s="25" t="str">
        <f>VLOOKUP(B54,Product_Sub_Category!$A$2:$B$18,2,0)</f>
        <v>Scissors, Rulers and Trimmers</v>
      </c>
      <c r="D54" s="25">
        <f>VLOOKUP(A54,OrderProduct!A54:F2005,6,0)</f>
        <v>199.12</v>
      </c>
    </row>
    <row r="55" spans="1:4">
      <c r="A55" s="3">
        <v>94</v>
      </c>
      <c r="B55" s="25">
        <f>VLOOKUP(A55,OrderProduct!A55:P2006,16,0)</f>
        <v>4</v>
      </c>
      <c r="C55" s="25" t="str">
        <f>VLOOKUP(B55,Product_Sub_Category!$A$2:$B$18,2,0)</f>
        <v>Chairs &amp; Chairmats</v>
      </c>
      <c r="D55" s="25">
        <f>VLOOKUP(A55,OrderProduct!A55:F2006,6,0)</f>
        <v>63.14</v>
      </c>
    </row>
    <row r="56" spans="1:4">
      <c r="A56" s="3">
        <v>94</v>
      </c>
      <c r="B56" s="25">
        <f>VLOOKUP(A56,OrderProduct!A56:P2007,16,0)</f>
        <v>5</v>
      </c>
      <c r="C56" s="25" t="str">
        <f>VLOOKUP(B56,Product_Sub_Category!$A$2:$B$18,2,0)</f>
        <v>Computer Peripherals</v>
      </c>
      <c r="D56" s="25">
        <f>VLOOKUP(A56,OrderProduct!A56:F2007,6,0)</f>
        <v>84.6</v>
      </c>
    </row>
    <row r="57" spans="1:4">
      <c r="A57" s="3">
        <v>97</v>
      </c>
      <c r="B57" s="25">
        <f>VLOOKUP(A57,OrderProduct!A57:P2008,16,0)</f>
        <v>4</v>
      </c>
      <c r="C57" s="25" t="str">
        <f>VLOOKUP(B57,Product_Sub_Category!$A$2:$B$18,2,0)</f>
        <v>Chairs &amp; Chairmats</v>
      </c>
      <c r="D57" s="25">
        <f>VLOOKUP(A57,OrderProduct!A57:F2008,6,0)</f>
        <v>170.75</v>
      </c>
    </row>
    <row r="58" spans="1:4">
      <c r="A58" s="3">
        <v>97</v>
      </c>
      <c r="B58" s="25">
        <f>VLOOKUP(A58,OrderProduct!A58:P2009,16,0)</f>
        <v>17</v>
      </c>
      <c r="C58" s="25" t="str">
        <f>VLOOKUP(B58,Product_Sub_Category!$A$2:$B$18,2,0)</f>
        <v>Telephones and Communication</v>
      </c>
      <c r="D58" s="25">
        <f>VLOOKUP(A58,OrderProduct!A58:F2009,6,0)</f>
        <v>1339.42</v>
      </c>
    </row>
    <row r="59" spans="1:4">
      <c r="A59" s="3">
        <v>101</v>
      </c>
      <c r="B59" s="25">
        <f>VLOOKUP(A59,OrderProduct!A59:P2010,16,0)</f>
        <v>5</v>
      </c>
      <c r="C59" s="25" t="str">
        <f>VLOOKUP(B59,Product_Sub_Category!$A$2:$B$18,2,0)</f>
        <v>Computer Peripherals</v>
      </c>
      <c r="D59" s="25">
        <f>VLOOKUP(A59,OrderProduct!A59:F2010,6,0)</f>
        <v>10554.63</v>
      </c>
    </row>
    <row r="60" spans="1:4">
      <c r="A60" s="3">
        <v>102</v>
      </c>
      <c r="B60" s="25">
        <f>VLOOKUP(A60,OrderProduct!A60:P2011,16,0)</f>
        <v>3</v>
      </c>
      <c r="C60" s="25" t="str">
        <f>VLOOKUP(B60,Product_Sub_Category!$A$2:$B$18,2,0)</f>
        <v>Bookcases</v>
      </c>
      <c r="D60" s="25">
        <f>VLOOKUP(A60,OrderProduct!A60:F2011,6,0)</f>
        <v>1749.64</v>
      </c>
    </row>
    <row r="61" spans="1:4">
      <c r="A61" s="3">
        <v>102</v>
      </c>
      <c r="B61" s="25">
        <f>VLOOKUP(A61,OrderProduct!A61:P2012,16,0)</f>
        <v>5</v>
      </c>
      <c r="C61" s="25" t="str">
        <f>VLOOKUP(B61,Product_Sub_Category!$A$2:$B$18,2,0)</f>
        <v>Computer Peripherals</v>
      </c>
      <c r="D61" s="25">
        <f>VLOOKUP(A61,OrderProduct!A61:F2012,6,0)</f>
        <v>936.8</v>
      </c>
    </row>
    <row r="62" spans="1:4">
      <c r="A62" s="3">
        <v>102</v>
      </c>
      <c r="B62" s="25">
        <f>VLOOKUP(A62,OrderProduct!A62:P2013,16,0)</f>
        <v>2</v>
      </c>
      <c r="C62" s="25" t="str">
        <f>VLOOKUP(B62,Product_Sub_Category!$A$2:$B$18,2,0)</f>
        <v>Binders and Binder Accessories</v>
      </c>
      <c r="D62" s="25">
        <f>VLOOKUP(A62,OrderProduct!A62:F2013,6,0)</f>
        <v>267.53</v>
      </c>
    </row>
    <row r="63" spans="1:4">
      <c r="A63" s="3">
        <v>107</v>
      </c>
      <c r="B63" s="25">
        <f>VLOOKUP(A63,OrderProduct!A63:P2014,16,0)</f>
        <v>3</v>
      </c>
      <c r="C63" s="25" t="str">
        <f>VLOOKUP(B63,Product_Sub_Category!$A$2:$B$18,2,0)</f>
        <v>Bookcases</v>
      </c>
      <c r="D63" s="25">
        <f>VLOOKUP(A63,OrderProduct!A63:F2014,6,0)</f>
        <v>212.89</v>
      </c>
    </row>
    <row r="64" spans="1:4">
      <c r="A64" s="3">
        <v>109</v>
      </c>
      <c r="B64" s="25">
        <f>VLOOKUP(A64,OrderProduct!A64:P2015,16,0)</f>
        <v>2</v>
      </c>
      <c r="C64" s="25" t="str">
        <f>VLOOKUP(B64,Product_Sub_Category!$A$2:$B$18,2,0)</f>
        <v>Binders and Binder Accessories</v>
      </c>
      <c r="D64" s="25">
        <f>VLOOKUP(A64,OrderProduct!A64:F2015,6,0)</f>
        <v>7.01</v>
      </c>
    </row>
    <row r="65" spans="1:4">
      <c r="A65" s="3">
        <v>114</v>
      </c>
      <c r="B65" s="25">
        <f>VLOOKUP(A65,OrderProduct!A65:P2016,16,0)</f>
        <v>12</v>
      </c>
      <c r="C65" s="25" t="str">
        <f>VLOOKUP(B65,Product_Sub_Category!$A$2:$B$18,2,0)</f>
        <v>Pens &amp; Art Supplies</v>
      </c>
      <c r="D65" s="25">
        <f>VLOOKUP(A65,OrderProduct!A65:F2016,6,0)</f>
        <v>45.87</v>
      </c>
    </row>
    <row r="66" spans="1:4">
      <c r="A66" s="3">
        <v>114</v>
      </c>
      <c r="B66" s="25">
        <f>VLOOKUP(A66,OrderProduct!A66:P2017,16,0)</f>
        <v>8</v>
      </c>
      <c r="C66" s="25" t="str">
        <f>VLOOKUP(B66,Product_Sub_Category!$A$2:$B$18,2,0)</f>
        <v>Labels</v>
      </c>
      <c r="D66" s="25">
        <f>VLOOKUP(A66,OrderProduct!A66:F2017,6,0)</f>
        <v>327.61</v>
      </c>
    </row>
    <row r="67" spans="1:4">
      <c r="A67" s="3">
        <v>114</v>
      </c>
      <c r="B67" s="25">
        <f>VLOOKUP(A67,OrderProduct!A67:P2018,16,0)</f>
        <v>11</v>
      </c>
      <c r="C67" s="25" t="str">
        <f>VLOOKUP(B67,Product_Sub_Category!$A$2:$B$18,2,0)</f>
        <v>Paper</v>
      </c>
      <c r="D67" s="25">
        <f>VLOOKUP(A67,OrderProduct!A67:F2018,6,0)</f>
        <v>148.36</v>
      </c>
    </row>
    <row r="68" spans="1:4">
      <c r="A68" s="3">
        <v>115</v>
      </c>
      <c r="B68" s="25">
        <f>VLOOKUP(A68,OrderProduct!A68:P2019,16,0)</f>
        <v>5</v>
      </c>
      <c r="C68" s="25" t="str">
        <f>VLOOKUP(B68,Product_Sub_Category!$A$2:$B$18,2,0)</f>
        <v>Computer Peripherals</v>
      </c>
      <c r="D68" s="25">
        <f>VLOOKUP(A68,OrderProduct!A68:F2019,6,0)</f>
        <v>318.47</v>
      </c>
    </row>
    <row r="69" spans="1:4">
      <c r="A69" s="3">
        <v>117</v>
      </c>
      <c r="B69" s="25">
        <f>VLOOKUP(A69,OrderProduct!A69:P2020,16,0)</f>
        <v>12</v>
      </c>
      <c r="C69" s="25" t="str">
        <f>VLOOKUP(B69,Product_Sub_Category!$A$2:$B$18,2,0)</f>
        <v>Pens &amp; Art Supplies</v>
      </c>
      <c r="D69" s="25">
        <f>VLOOKUP(A69,OrderProduct!A69:F2020,6,0)</f>
        <v>8549.04</v>
      </c>
    </row>
    <row r="70" spans="1:4">
      <c r="A70" s="3">
        <v>117</v>
      </c>
      <c r="B70" s="25">
        <f>VLOOKUP(A70,OrderProduct!A70:P2021,16,0)</f>
        <v>8</v>
      </c>
      <c r="C70" s="25" t="str">
        <f>VLOOKUP(B70,Product_Sub_Category!$A$2:$B$18,2,0)</f>
        <v>Labels</v>
      </c>
      <c r="D70" s="25">
        <f>VLOOKUP(A70,OrderProduct!A70:F2021,6,0)</f>
        <v>682.68</v>
      </c>
    </row>
    <row r="71" spans="1:4">
      <c r="A71" s="3">
        <v>117</v>
      </c>
      <c r="B71" s="25">
        <f>VLOOKUP(A71,OrderProduct!A71:P2022,16,0)</f>
        <v>11</v>
      </c>
      <c r="C71" s="25" t="str">
        <f>VLOOKUP(B71,Product_Sub_Category!$A$2:$B$18,2,0)</f>
        <v>Paper</v>
      </c>
      <c r="D71" s="25">
        <f>VLOOKUP(A71,OrderProduct!A71:F2022,6,0)</f>
        <v>73.44</v>
      </c>
    </row>
    <row r="72" spans="1:4">
      <c r="A72" s="3">
        <v>117</v>
      </c>
      <c r="B72" s="25">
        <f>VLOOKUP(A72,OrderProduct!A72:P2023,16,0)</f>
        <v>5</v>
      </c>
      <c r="C72" s="25" t="str">
        <f>VLOOKUP(B72,Product_Sub_Category!$A$2:$B$18,2,0)</f>
        <v>Computer Peripherals</v>
      </c>
      <c r="D72" s="25">
        <f>VLOOKUP(A72,OrderProduct!A72:F2023,6,0)</f>
        <v>2997.07</v>
      </c>
    </row>
    <row r="73" spans="1:4">
      <c r="A73" s="3">
        <v>120</v>
      </c>
      <c r="B73" s="25">
        <f>VLOOKUP(A73,OrderProduct!A73:P2024,16,0)</f>
        <v>8</v>
      </c>
      <c r="C73" s="25" t="str">
        <f>VLOOKUP(B73,Product_Sub_Category!$A$2:$B$18,2,0)</f>
        <v>Labels</v>
      </c>
      <c r="D73" s="25">
        <f>VLOOKUP(A73,OrderProduct!A73:F2024,6,0)</f>
        <v>7497.05</v>
      </c>
    </row>
    <row r="74" spans="1:4">
      <c r="A74" s="3">
        <v>120</v>
      </c>
      <c r="B74" s="25">
        <f>VLOOKUP(A74,OrderProduct!A74:P2025,16,0)</f>
        <v>17</v>
      </c>
      <c r="C74" s="25" t="str">
        <f>VLOOKUP(B74,Product_Sub_Category!$A$2:$B$18,2,0)</f>
        <v>Telephones and Communication</v>
      </c>
      <c r="D74" s="25">
        <f>VLOOKUP(A74,OrderProduct!A74:F2025,6,0)</f>
        <v>832.14</v>
      </c>
    </row>
    <row r="75" spans="1:4">
      <c r="A75" s="3">
        <v>123</v>
      </c>
      <c r="B75" s="25">
        <f>VLOOKUP(A75,OrderProduct!A75:P2026,16,0)</f>
        <v>14</v>
      </c>
      <c r="C75" s="25" t="str">
        <f>VLOOKUP(B75,Product_Sub_Category!$A$2:$B$18,2,0)</f>
        <v>Scissors, Rulers and Trimmers</v>
      </c>
      <c r="D75" s="25">
        <f>VLOOKUP(A75,OrderProduct!A75:F2026,6,0)</f>
        <v>240.6</v>
      </c>
    </row>
    <row r="76" spans="1:4">
      <c r="A76" s="3">
        <v>129</v>
      </c>
      <c r="B76" s="25">
        <f>VLOOKUP(A76,OrderProduct!A76:P2027,16,0)</f>
        <v>9</v>
      </c>
      <c r="C76" s="25" t="str">
        <f>VLOOKUP(B76,Product_Sub_Category!$A$2:$B$18,2,0)</f>
        <v>Office Furnishings</v>
      </c>
      <c r="D76" s="25">
        <f>VLOOKUP(A76,OrderProduct!A76:F2027,6,0)</f>
        <v>236.88</v>
      </c>
    </row>
    <row r="77" spans="1:4">
      <c r="A77" s="3">
        <v>129</v>
      </c>
      <c r="B77" s="25">
        <f>VLOOKUP(A77,OrderProduct!A77:P2028,16,0)</f>
        <v>7</v>
      </c>
      <c r="C77" s="25" t="str">
        <f>VLOOKUP(B77,Product_Sub_Category!$A$2:$B$18,2,0)</f>
        <v>Envelopes</v>
      </c>
      <c r="D77" s="25">
        <f>VLOOKUP(A77,OrderProduct!A77:F2028,6,0)</f>
        <v>8048.45</v>
      </c>
    </row>
    <row r="78" spans="1:4">
      <c r="A78" s="3">
        <v>136</v>
      </c>
      <c r="B78" s="25">
        <f>VLOOKUP(A78,OrderProduct!A78:P2029,16,0)</f>
        <v>11</v>
      </c>
      <c r="C78" s="25" t="str">
        <f>VLOOKUP(B78,Product_Sub_Category!$A$2:$B$18,2,0)</f>
        <v>Paper</v>
      </c>
      <c r="D78" s="25">
        <f>VLOOKUP(A78,OrderProduct!A78:F2029,6,0)</f>
        <v>10364.36</v>
      </c>
    </row>
    <row r="79" spans="1:4">
      <c r="A79" s="3">
        <v>136</v>
      </c>
      <c r="B79" s="25">
        <f>VLOOKUP(A79,OrderProduct!A79:P2030,16,0)</f>
        <v>14</v>
      </c>
      <c r="C79" s="25" t="str">
        <f>VLOOKUP(B79,Product_Sub_Category!$A$2:$B$18,2,0)</f>
        <v>Scissors, Rulers and Trimmers</v>
      </c>
      <c r="D79" s="25">
        <f>VLOOKUP(A79,OrderProduct!A79:F2030,6,0)</f>
        <v>1939.03</v>
      </c>
    </row>
    <row r="80" spans="1:4">
      <c r="A80" s="3">
        <v>142</v>
      </c>
      <c r="B80" s="25">
        <f>VLOOKUP(A80,OrderProduct!A80:P2031,16,0)</f>
        <v>11</v>
      </c>
      <c r="C80" s="25" t="str">
        <f>VLOOKUP(B80,Product_Sub_Category!$A$2:$B$18,2,0)</f>
        <v>Paper</v>
      </c>
      <c r="D80" s="25">
        <f>VLOOKUP(A80,OrderProduct!A80:F2031,6,0)</f>
        <v>457.63</v>
      </c>
    </row>
    <row r="81" spans="1:4">
      <c r="A81" s="3">
        <v>144</v>
      </c>
      <c r="B81" s="25">
        <f>VLOOKUP(A81,OrderProduct!A81:P2032,16,0)</f>
        <v>14</v>
      </c>
      <c r="C81" s="25" t="str">
        <f>VLOOKUP(B81,Product_Sub_Category!$A$2:$B$18,2,0)</f>
        <v>Scissors, Rulers and Trimmers</v>
      </c>
      <c r="D81" s="25">
        <f>VLOOKUP(A81,OrderProduct!A81:F2032,6,0)</f>
        <v>9539.6</v>
      </c>
    </row>
    <row r="82" spans="1:4">
      <c r="A82" s="3">
        <v>145</v>
      </c>
      <c r="B82" s="25">
        <f>VLOOKUP(A82,OrderProduct!A82:P2033,16,0)</f>
        <v>11</v>
      </c>
      <c r="C82" s="25" t="str">
        <f>VLOOKUP(B82,Product_Sub_Category!$A$2:$B$18,2,0)</f>
        <v>Paper</v>
      </c>
      <c r="D82" s="25">
        <f>VLOOKUP(A82,OrderProduct!A82:F2033,6,0)</f>
        <v>109.86</v>
      </c>
    </row>
    <row r="83" spans="1:4">
      <c r="A83" s="3">
        <v>145</v>
      </c>
      <c r="B83" s="25">
        <f>VLOOKUP(A83,OrderProduct!A83:P2034,16,0)</f>
        <v>16</v>
      </c>
      <c r="C83" s="25" t="str">
        <f>VLOOKUP(B83,Product_Sub_Category!$A$2:$B$18,2,0)</f>
        <v>Tables</v>
      </c>
      <c r="D83" s="25">
        <f>VLOOKUP(A83,OrderProduct!A83:F2034,6,0)</f>
        <v>1426.51</v>
      </c>
    </row>
    <row r="84" spans="1:4">
      <c r="A84" s="3">
        <v>146</v>
      </c>
      <c r="B84" s="25">
        <f>VLOOKUP(A84,OrderProduct!A84:P2035,16,0)</f>
        <v>9</v>
      </c>
      <c r="C84" s="25" t="str">
        <f>VLOOKUP(B84,Product_Sub_Category!$A$2:$B$18,2,0)</f>
        <v>Office Furnishings</v>
      </c>
      <c r="D84" s="25">
        <f>VLOOKUP(A84,OrderProduct!A84:F2035,6,0)</f>
        <v>8717.75</v>
      </c>
    </row>
    <row r="85" spans="1:4">
      <c r="A85" s="3">
        <v>146</v>
      </c>
      <c r="B85" s="25">
        <f>VLOOKUP(A85,OrderProduct!A85:P2036,16,0)</f>
        <v>4</v>
      </c>
      <c r="C85" s="25" t="str">
        <f>VLOOKUP(B85,Product_Sub_Category!$A$2:$B$18,2,0)</f>
        <v>Chairs &amp; Chairmats</v>
      </c>
      <c r="D85" s="25">
        <f>VLOOKUP(A85,OrderProduct!A85:F2036,6,0)</f>
        <v>282.85</v>
      </c>
    </row>
    <row r="86" spans="1:4">
      <c r="A86" s="3">
        <v>151</v>
      </c>
      <c r="B86" s="25">
        <f>VLOOKUP(A86,OrderProduct!A86:P2037,16,0)</f>
        <v>5</v>
      </c>
      <c r="C86" s="25" t="str">
        <f>VLOOKUP(B86,Product_Sub_Category!$A$2:$B$18,2,0)</f>
        <v>Computer Peripherals</v>
      </c>
      <c r="D86" s="25">
        <f>VLOOKUP(A86,OrderProduct!A86:F2037,6,0)</f>
        <v>199.08</v>
      </c>
    </row>
    <row r="87" spans="1:4">
      <c r="A87" s="3">
        <v>151</v>
      </c>
      <c r="B87" s="25">
        <f>VLOOKUP(A87,OrderProduct!A87:P2038,16,0)</f>
        <v>7</v>
      </c>
      <c r="C87" s="25" t="str">
        <f>VLOOKUP(B87,Product_Sub_Category!$A$2:$B$18,2,0)</f>
        <v>Envelopes</v>
      </c>
      <c r="D87" s="25">
        <f>VLOOKUP(A87,OrderProduct!A87:F2038,6,0)</f>
        <v>475.42</v>
      </c>
    </row>
    <row r="88" spans="1:4">
      <c r="A88" s="3">
        <v>152</v>
      </c>
      <c r="B88" s="25">
        <f>VLOOKUP(A88,OrderProduct!A88:P2039,16,0)</f>
        <v>12</v>
      </c>
      <c r="C88" s="25" t="str">
        <f>VLOOKUP(B88,Product_Sub_Category!$A$2:$B$18,2,0)</f>
        <v>Pens &amp; Art Supplies</v>
      </c>
      <c r="D88" s="25">
        <f>VLOOKUP(A88,OrderProduct!A88:F2039,6,0)</f>
        <v>3598.82</v>
      </c>
    </row>
    <row r="89" spans="1:4">
      <c r="A89" s="3">
        <v>152</v>
      </c>
      <c r="B89" s="25">
        <f>VLOOKUP(A89,OrderProduct!A89:P2040,16,0)</f>
        <v>9</v>
      </c>
      <c r="C89" s="25" t="str">
        <f>VLOOKUP(B89,Product_Sub_Category!$A$2:$B$18,2,0)</f>
        <v>Office Furnishings</v>
      </c>
      <c r="D89" s="25">
        <f>VLOOKUP(A89,OrderProduct!A89:F2040,6,0)</f>
        <v>41.22</v>
      </c>
    </row>
    <row r="90" spans="1:4">
      <c r="A90" s="3">
        <v>152</v>
      </c>
      <c r="B90" s="25">
        <f>VLOOKUP(A90,OrderProduct!A90:P2041,16,0)</f>
        <v>17</v>
      </c>
      <c r="C90" s="25" t="str">
        <f>VLOOKUP(B90,Product_Sub_Category!$A$2:$B$18,2,0)</f>
        <v>Telephones and Communication</v>
      </c>
      <c r="D90" s="25">
        <f>VLOOKUP(A90,OrderProduct!A90:F2041,6,0)</f>
        <v>2710.47</v>
      </c>
    </row>
    <row r="91" spans="1:4">
      <c r="A91" s="3">
        <v>152</v>
      </c>
      <c r="B91" s="25">
        <f>VLOOKUP(A91,OrderProduct!A91:P2042,16,0)</f>
        <v>5</v>
      </c>
      <c r="C91" s="25" t="str">
        <f>VLOOKUP(B91,Product_Sub_Category!$A$2:$B$18,2,0)</f>
        <v>Computer Peripherals</v>
      </c>
      <c r="D91" s="25">
        <f>VLOOKUP(A91,OrderProduct!A91:F2042,6,0)</f>
        <v>8354.73</v>
      </c>
    </row>
    <row r="92" spans="1:4">
      <c r="A92" s="3">
        <v>156</v>
      </c>
      <c r="B92" s="25">
        <f>VLOOKUP(A92,OrderProduct!A92:P2043,16,0)</f>
        <v>17</v>
      </c>
      <c r="C92" s="25" t="str">
        <f>VLOOKUP(B92,Product_Sub_Category!$A$2:$B$18,2,0)</f>
        <v>Telephones and Communication</v>
      </c>
      <c r="D92" s="25">
        <f>VLOOKUP(A92,OrderProduct!A92:F2043,6,0)</f>
        <v>9492.92</v>
      </c>
    </row>
    <row r="93" spans="1:4">
      <c r="A93" s="3">
        <v>156</v>
      </c>
      <c r="B93" s="25">
        <f>VLOOKUP(A93,OrderProduct!A93:P2044,16,0)</f>
        <v>1</v>
      </c>
      <c r="C93" s="25" t="str">
        <f>VLOOKUP(B93,Product_Sub_Category!$A$2:$B$18,2,0)</f>
        <v>Appliances</v>
      </c>
      <c r="D93" s="25">
        <f>VLOOKUP(A93,OrderProduct!A93:F2044,6,0)</f>
        <v>13546.94</v>
      </c>
    </row>
    <row r="94" spans="1:4">
      <c r="A94" s="3">
        <v>164</v>
      </c>
      <c r="B94" s="25">
        <f>VLOOKUP(A94,OrderProduct!A94:P2045,16,0)</f>
        <v>3</v>
      </c>
      <c r="C94" s="25" t="str">
        <f>VLOOKUP(B94,Product_Sub_Category!$A$2:$B$18,2,0)</f>
        <v>Bookcases</v>
      </c>
      <c r="D94" s="25">
        <f>VLOOKUP(A94,OrderProduct!A94:F2045,6,0)</f>
        <v>6401.65</v>
      </c>
    </row>
    <row r="95" spans="1:4">
      <c r="A95" s="3">
        <v>164</v>
      </c>
      <c r="B95" s="25">
        <f>VLOOKUP(A95,OrderProduct!A95:P2046,16,0)</f>
        <v>11</v>
      </c>
      <c r="C95" s="25" t="str">
        <f>VLOOKUP(B95,Product_Sub_Category!$A$2:$B$18,2,0)</f>
        <v>Paper</v>
      </c>
      <c r="D95" s="25">
        <f>VLOOKUP(A95,OrderProduct!A95:F2046,6,0)</f>
        <v>206.04</v>
      </c>
    </row>
    <row r="96" spans="1:4">
      <c r="A96" s="3">
        <v>166</v>
      </c>
      <c r="B96" s="25">
        <f>VLOOKUP(A96,OrderProduct!A96:P2047,16,0)</f>
        <v>10</v>
      </c>
      <c r="C96" s="25" t="str">
        <f>VLOOKUP(B96,Product_Sub_Category!$A$2:$B$18,2,0)</f>
        <v>Office Machines</v>
      </c>
      <c r="D96" s="25">
        <f>VLOOKUP(A96,OrderProduct!A96:F2047,6,0)</f>
        <v>5679.59</v>
      </c>
    </row>
    <row r="97" spans="1:4">
      <c r="A97" s="3">
        <v>169</v>
      </c>
      <c r="B97" s="25">
        <f>VLOOKUP(A97,OrderProduct!A97:P2048,16,0)</f>
        <v>5</v>
      </c>
      <c r="C97" s="25" t="str">
        <f>VLOOKUP(B97,Product_Sub_Category!$A$2:$B$18,2,0)</f>
        <v>Computer Peripherals</v>
      </c>
      <c r="D97" s="25">
        <f>VLOOKUP(A97,OrderProduct!A97:F2048,6,0)</f>
        <v>6654.39</v>
      </c>
    </row>
    <row r="98" spans="1:4">
      <c r="A98" s="3">
        <v>169</v>
      </c>
      <c r="B98" s="25">
        <f>VLOOKUP(A98,OrderProduct!A98:P2049,16,0)</f>
        <v>10</v>
      </c>
      <c r="C98" s="25" t="str">
        <f>VLOOKUP(B98,Product_Sub_Category!$A$2:$B$18,2,0)</f>
        <v>Office Machines</v>
      </c>
      <c r="D98" s="25">
        <f>VLOOKUP(A98,OrderProduct!A98:F2049,6,0)</f>
        <v>4429.69</v>
      </c>
    </row>
    <row r="99" spans="1:4">
      <c r="A99" s="3">
        <v>169</v>
      </c>
      <c r="B99" s="25">
        <f>VLOOKUP(A99,OrderProduct!A99:P2050,16,0)</f>
        <v>11</v>
      </c>
      <c r="C99" s="25" t="str">
        <f>VLOOKUP(B99,Product_Sub_Category!$A$2:$B$18,2,0)</f>
        <v>Paper</v>
      </c>
      <c r="D99" s="25">
        <f>VLOOKUP(A99,OrderProduct!A99:F2050,6,0)</f>
        <v>4556.63</v>
      </c>
    </row>
    <row r="100" spans="1:4">
      <c r="A100" s="3">
        <v>171</v>
      </c>
      <c r="B100" s="25">
        <f>VLOOKUP(A100,OrderProduct!A100:P2051,16,0)</f>
        <v>2</v>
      </c>
      <c r="C100" s="25" t="str">
        <f>VLOOKUP(B100,Product_Sub_Category!$A$2:$B$18,2,0)</f>
        <v>Binders and Binder Accessories</v>
      </c>
      <c r="D100" s="25">
        <f>VLOOKUP(A100,OrderProduct!A100:F2051,6,0)</f>
        <v>2948.61</v>
      </c>
    </row>
    <row r="101" spans="1:4">
      <c r="A101" s="3">
        <v>181</v>
      </c>
      <c r="B101" s="25">
        <f>VLOOKUP(A101,OrderProduct!A101:P2052,16,0)</f>
        <v>5</v>
      </c>
      <c r="C101" s="25" t="str">
        <f>VLOOKUP(B101,Product_Sub_Category!$A$2:$B$18,2,0)</f>
        <v>Computer Peripherals</v>
      </c>
      <c r="D101" s="25">
        <f>VLOOKUP(A101,OrderProduct!A101:F2052,6,0)</f>
        <v>448.26</v>
      </c>
    </row>
    <row r="102" spans="1:4">
      <c r="A102" s="3">
        <v>181</v>
      </c>
      <c r="B102" s="25">
        <f>VLOOKUP(A102,OrderProduct!A102:P2053,16,0)</f>
        <v>12</v>
      </c>
      <c r="C102" s="25" t="str">
        <f>VLOOKUP(B102,Product_Sub_Category!$A$2:$B$18,2,0)</f>
        <v>Pens &amp; Art Supplies</v>
      </c>
      <c r="D102" s="25">
        <f>VLOOKUP(A102,OrderProduct!A102:F2053,6,0)</f>
        <v>63.78</v>
      </c>
    </row>
    <row r="103" spans="1:4">
      <c r="A103" s="3">
        <v>184</v>
      </c>
      <c r="B103" s="25">
        <f>VLOOKUP(A103,OrderProduct!A103:P2054,16,0)</f>
        <v>5</v>
      </c>
      <c r="C103" s="25" t="str">
        <f>VLOOKUP(B103,Product_Sub_Category!$A$2:$B$18,2,0)</f>
        <v>Computer Peripherals</v>
      </c>
      <c r="D103" s="25">
        <f>VLOOKUP(A103,OrderProduct!A103:F2054,6,0)</f>
        <v>451.61</v>
      </c>
    </row>
    <row r="104" spans="1:4">
      <c r="A104" s="3">
        <v>188</v>
      </c>
      <c r="B104" s="25">
        <f>VLOOKUP(A104,OrderProduct!A104:P2055,16,0)</f>
        <v>11</v>
      </c>
      <c r="C104" s="25" t="str">
        <f>VLOOKUP(B104,Product_Sub_Category!$A$2:$B$18,2,0)</f>
        <v>Paper</v>
      </c>
      <c r="D104" s="25">
        <f>VLOOKUP(A104,OrderProduct!A104:F2055,6,0)</f>
        <v>311.66</v>
      </c>
    </row>
    <row r="105" spans="1:4">
      <c r="A105" s="3">
        <v>188</v>
      </c>
      <c r="B105" s="25">
        <f>VLOOKUP(A105,OrderProduct!A105:P2056,16,0)</f>
        <v>12</v>
      </c>
      <c r="C105" s="25" t="str">
        <f>VLOOKUP(B105,Product_Sub_Category!$A$2:$B$18,2,0)</f>
        <v>Pens &amp; Art Supplies</v>
      </c>
      <c r="D105" s="25">
        <f>VLOOKUP(A105,OrderProduct!A105:F2056,6,0)</f>
        <v>9862.51</v>
      </c>
    </row>
    <row r="106" spans="1:4">
      <c r="A106" s="3">
        <v>190</v>
      </c>
      <c r="B106" s="25">
        <f>VLOOKUP(A106,OrderProduct!A106:P2057,16,0)</f>
        <v>2</v>
      </c>
      <c r="C106" s="25" t="str">
        <f>VLOOKUP(B106,Product_Sub_Category!$A$2:$B$18,2,0)</f>
        <v>Binders and Binder Accessories</v>
      </c>
      <c r="D106" s="25">
        <f>VLOOKUP(A106,OrderProduct!A106:F2057,6,0)</f>
        <v>210.1</v>
      </c>
    </row>
    <row r="107" spans="1:4">
      <c r="A107" s="3">
        <v>191</v>
      </c>
      <c r="B107" s="25">
        <f>VLOOKUP(A107,OrderProduct!A107:P2058,16,0)</f>
        <v>1</v>
      </c>
      <c r="C107" s="25" t="str">
        <f>VLOOKUP(B107,Product_Sub_Category!$A$2:$B$18,2,0)</f>
        <v>Appliances</v>
      </c>
      <c r="D107" s="25">
        <f>VLOOKUP(A107,OrderProduct!A107:F2058,6,0)</f>
        <v>6499.87</v>
      </c>
    </row>
    <row r="108" spans="1:4">
      <c r="A108" s="3">
        <v>191</v>
      </c>
      <c r="B108" s="25">
        <f>VLOOKUP(A108,OrderProduct!A108:P2059,16,0)</f>
        <v>2</v>
      </c>
      <c r="C108" s="25" t="str">
        <f>VLOOKUP(B108,Product_Sub_Category!$A$2:$B$18,2,0)</f>
        <v>Binders and Binder Accessories</v>
      </c>
      <c r="D108" s="25">
        <f>VLOOKUP(A108,OrderProduct!A108:F2059,6,0)</f>
        <v>1834.61</v>
      </c>
    </row>
    <row r="109" spans="1:4">
      <c r="A109" s="3">
        <v>191</v>
      </c>
      <c r="B109" s="25">
        <f>VLOOKUP(A109,OrderProduct!A109:P2060,16,0)</f>
        <v>5</v>
      </c>
      <c r="C109" s="25" t="str">
        <f>VLOOKUP(B109,Product_Sub_Category!$A$2:$B$18,2,0)</f>
        <v>Computer Peripherals</v>
      </c>
      <c r="D109" s="25">
        <f>VLOOKUP(A109,OrderProduct!A109:F2060,6,0)</f>
        <v>322.03</v>
      </c>
    </row>
    <row r="110" spans="1:4">
      <c r="A110" s="3">
        <v>191</v>
      </c>
      <c r="B110" s="25">
        <f>VLOOKUP(A110,OrderProduct!A110:P2061,16,0)</f>
        <v>17</v>
      </c>
      <c r="C110" s="25" t="str">
        <f>VLOOKUP(B110,Product_Sub_Category!$A$2:$B$18,2,0)</f>
        <v>Telephones and Communication</v>
      </c>
      <c r="D110" s="25">
        <f>VLOOKUP(A110,OrderProduct!A110:F2061,6,0)</f>
        <v>2470.84</v>
      </c>
    </row>
    <row r="111" spans="1:4">
      <c r="A111" s="3">
        <v>193</v>
      </c>
      <c r="B111" s="25">
        <f>VLOOKUP(A111,OrderProduct!A111:P2062,16,0)</f>
        <v>10</v>
      </c>
      <c r="C111" s="25" t="str">
        <f>VLOOKUP(B111,Product_Sub_Category!$A$2:$B$18,2,0)</f>
        <v>Office Machines</v>
      </c>
      <c r="D111" s="25">
        <f>VLOOKUP(A111,OrderProduct!A111:F2062,6,0)</f>
        <v>5250.66</v>
      </c>
    </row>
    <row r="112" spans="1:4">
      <c r="A112" s="3">
        <v>193</v>
      </c>
      <c r="B112" s="25">
        <f>VLOOKUP(A112,OrderProduct!A112:P2063,16,0)</f>
        <v>2</v>
      </c>
      <c r="C112" s="25" t="str">
        <f>VLOOKUP(B112,Product_Sub_Category!$A$2:$B$18,2,0)</f>
        <v>Binders and Binder Accessories</v>
      </c>
      <c r="D112" s="25">
        <f>VLOOKUP(A112,OrderProduct!A112:F2063,6,0)</f>
        <v>573.31</v>
      </c>
    </row>
    <row r="113" spans="1:4">
      <c r="A113" s="3">
        <v>194</v>
      </c>
      <c r="B113" s="25">
        <f>VLOOKUP(A113,OrderProduct!A113:P2064,16,0)</f>
        <v>11</v>
      </c>
      <c r="C113" s="25" t="str">
        <f>VLOOKUP(B113,Product_Sub_Category!$A$2:$B$18,2,0)</f>
        <v>Paper</v>
      </c>
      <c r="D113" s="25">
        <f>VLOOKUP(A113,OrderProduct!A113:F2064,6,0)</f>
        <v>140.23</v>
      </c>
    </row>
    <row r="114" spans="1:4">
      <c r="A114" s="3">
        <v>194</v>
      </c>
      <c r="B114" s="25">
        <f>VLOOKUP(A114,OrderProduct!A114:P2065,16,0)</f>
        <v>13</v>
      </c>
      <c r="C114" s="25" t="str">
        <f>VLOOKUP(B114,Product_Sub_Category!$A$2:$B$18,2,0)</f>
        <v>Rubber Bands</v>
      </c>
      <c r="D114" s="25">
        <f>VLOOKUP(A114,OrderProduct!A114:F2065,6,0)</f>
        <v>103.39</v>
      </c>
    </row>
    <row r="115" spans="1:4">
      <c r="A115" s="3">
        <v>197</v>
      </c>
      <c r="B115" s="25">
        <f>VLOOKUP(A115,OrderProduct!A115:P2066,16,0)</f>
        <v>15</v>
      </c>
      <c r="C115" s="25" t="str">
        <f>VLOOKUP(B115,Product_Sub_Category!$A$2:$B$18,2,0)</f>
        <v>Storage &amp; Organization</v>
      </c>
      <c r="D115" s="25">
        <f>VLOOKUP(A115,OrderProduct!A115:F2066,6,0)</f>
        <v>435.39</v>
      </c>
    </row>
    <row r="116" spans="1:4">
      <c r="A116" s="3">
        <v>198</v>
      </c>
      <c r="B116" s="25">
        <f>VLOOKUP(A116,OrderProduct!A116:P2067,16,0)</f>
        <v>15</v>
      </c>
      <c r="C116" s="25" t="str">
        <f>VLOOKUP(B116,Product_Sub_Category!$A$2:$B$18,2,0)</f>
        <v>Storage &amp; Organization</v>
      </c>
      <c r="D116" s="25">
        <f>VLOOKUP(A116,OrderProduct!A116:F2067,6,0)</f>
        <v>809.51</v>
      </c>
    </row>
    <row r="117" spans="1:4">
      <c r="A117" s="3">
        <v>202</v>
      </c>
      <c r="B117" s="25">
        <f>VLOOKUP(A117,OrderProduct!A117:P2068,16,0)</f>
        <v>11</v>
      </c>
      <c r="C117" s="25" t="str">
        <f>VLOOKUP(B117,Product_Sub_Category!$A$2:$B$18,2,0)</f>
        <v>Paper</v>
      </c>
      <c r="D117" s="25">
        <f>VLOOKUP(A117,OrderProduct!A117:F2068,6,0)</f>
        <v>102.32</v>
      </c>
    </row>
    <row r="118" spans="1:4">
      <c r="A118" s="3">
        <v>202</v>
      </c>
      <c r="B118" s="25">
        <f>VLOOKUP(A118,OrderProduct!A118:P2069,16,0)</f>
        <v>5</v>
      </c>
      <c r="C118" s="25" t="str">
        <f>VLOOKUP(B118,Product_Sub_Category!$A$2:$B$18,2,0)</f>
        <v>Computer Peripherals</v>
      </c>
      <c r="D118" s="25">
        <f>VLOOKUP(A118,OrderProduct!A118:F2069,6,0)</f>
        <v>150.24</v>
      </c>
    </row>
    <row r="119" spans="1:4">
      <c r="A119" s="3">
        <v>210</v>
      </c>
      <c r="B119" s="25">
        <f>VLOOKUP(A119,OrderProduct!A119:P2070,16,0)</f>
        <v>13</v>
      </c>
      <c r="C119" s="25" t="str">
        <f>VLOOKUP(B119,Product_Sub_Category!$A$2:$B$18,2,0)</f>
        <v>Rubber Bands</v>
      </c>
      <c r="D119" s="25">
        <f>VLOOKUP(A119,OrderProduct!A119:F2070,6,0)</f>
        <v>836.47</v>
      </c>
    </row>
    <row r="120" spans="1:4">
      <c r="A120" s="3">
        <v>210</v>
      </c>
      <c r="B120" s="25">
        <f>VLOOKUP(A120,OrderProduct!A120:P2071,16,0)</f>
        <v>2</v>
      </c>
      <c r="C120" s="25" t="str">
        <f>VLOOKUP(B120,Product_Sub_Category!$A$2:$B$18,2,0)</f>
        <v>Binders and Binder Accessories</v>
      </c>
      <c r="D120" s="25">
        <f>VLOOKUP(A120,OrderProduct!A120:F2071,6,0)</f>
        <v>189.83</v>
      </c>
    </row>
    <row r="121" spans="1:4">
      <c r="A121" s="3">
        <v>210</v>
      </c>
      <c r="B121" s="25">
        <f>VLOOKUP(A121,OrderProduct!A121:P2072,16,0)</f>
        <v>9</v>
      </c>
      <c r="C121" s="25" t="str">
        <f>VLOOKUP(B121,Product_Sub_Category!$A$2:$B$18,2,0)</f>
        <v>Office Furnishings</v>
      </c>
      <c r="D121" s="25">
        <f>VLOOKUP(A121,OrderProduct!A121:F2072,6,0)</f>
        <v>564.98</v>
      </c>
    </row>
    <row r="122" spans="1:4">
      <c r="A122" s="3">
        <v>210</v>
      </c>
      <c r="B122" s="25">
        <f>VLOOKUP(A122,OrderProduct!A122:P2073,16,0)</f>
        <v>12</v>
      </c>
      <c r="C122" s="25" t="str">
        <f>VLOOKUP(B122,Product_Sub_Category!$A$2:$B$18,2,0)</f>
        <v>Pens &amp; Art Supplies</v>
      </c>
      <c r="D122" s="25">
        <f>VLOOKUP(A122,OrderProduct!A122:F2073,6,0)</f>
        <v>129.48</v>
      </c>
    </row>
    <row r="123" spans="1:4">
      <c r="A123" s="3">
        <v>211</v>
      </c>
      <c r="B123" s="25">
        <f>VLOOKUP(A123,OrderProduct!A123:P2074,16,0)</f>
        <v>11</v>
      </c>
      <c r="C123" s="25" t="str">
        <f>VLOOKUP(B123,Product_Sub_Category!$A$2:$B$18,2,0)</f>
        <v>Paper</v>
      </c>
      <c r="D123" s="25">
        <f>VLOOKUP(A123,OrderProduct!A123:F2074,6,0)</f>
        <v>274.26</v>
      </c>
    </row>
    <row r="124" spans="1:4">
      <c r="A124" s="3">
        <v>211</v>
      </c>
      <c r="B124" s="25">
        <f>VLOOKUP(A124,OrderProduct!A124:P2075,16,0)</f>
        <v>17</v>
      </c>
      <c r="C124" s="25" t="str">
        <f>VLOOKUP(B124,Product_Sub_Category!$A$2:$B$18,2,0)</f>
        <v>Telephones and Communication</v>
      </c>
      <c r="D124" s="25">
        <f>VLOOKUP(A124,OrderProduct!A124:F2075,6,0)</f>
        <v>83.16</v>
      </c>
    </row>
    <row r="125" spans="1:4">
      <c r="A125" s="3">
        <v>211</v>
      </c>
      <c r="B125" s="25">
        <f>VLOOKUP(A125,OrderProduct!A125:P2076,16,0)</f>
        <v>14</v>
      </c>
      <c r="C125" s="25" t="str">
        <f>VLOOKUP(B125,Product_Sub_Category!$A$2:$B$18,2,0)</f>
        <v>Scissors, Rulers and Trimmers</v>
      </c>
      <c r="D125" s="25">
        <f>VLOOKUP(A125,OrderProduct!A125:F2076,6,0)</f>
        <v>261.93</v>
      </c>
    </row>
    <row r="126" spans="1:4">
      <c r="A126" s="3">
        <v>218</v>
      </c>
      <c r="B126" s="25">
        <f>VLOOKUP(A126,OrderProduct!A126:P2077,16,0)</f>
        <v>10</v>
      </c>
      <c r="C126" s="25" t="str">
        <f>VLOOKUP(B126,Product_Sub_Category!$A$2:$B$18,2,0)</f>
        <v>Office Machines</v>
      </c>
      <c r="D126" s="25">
        <f>VLOOKUP(A126,OrderProduct!A126:F2077,6,0)</f>
        <v>1239.06</v>
      </c>
    </row>
    <row r="127" spans="1:4">
      <c r="A127" s="3">
        <v>228</v>
      </c>
      <c r="B127" s="25">
        <f>VLOOKUP(A127,OrderProduct!A127:P2078,16,0)</f>
        <v>4</v>
      </c>
      <c r="C127" s="25" t="str">
        <f>VLOOKUP(B127,Product_Sub_Category!$A$2:$B$18,2,0)</f>
        <v>Chairs &amp; Chairmats</v>
      </c>
      <c r="D127" s="25">
        <f>VLOOKUP(A127,OrderProduct!A127:F2078,6,0)</f>
        <v>4083.19</v>
      </c>
    </row>
    <row r="128" spans="1:4">
      <c r="A128" s="3">
        <v>233</v>
      </c>
      <c r="B128" s="25">
        <f>VLOOKUP(A128,OrderProduct!A128:P2079,16,0)</f>
        <v>2</v>
      </c>
      <c r="C128" s="25" t="str">
        <f>VLOOKUP(B128,Product_Sub_Category!$A$2:$B$18,2,0)</f>
        <v>Binders and Binder Accessories</v>
      </c>
      <c r="D128" s="25">
        <f>VLOOKUP(A128,OrderProduct!A128:F2079,6,0)</f>
        <v>4902.38</v>
      </c>
    </row>
    <row r="129" spans="1:4">
      <c r="A129" s="3">
        <v>233</v>
      </c>
      <c r="B129" s="25">
        <f>VLOOKUP(A129,OrderProduct!A129:P2080,16,0)</f>
        <v>9</v>
      </c>
      <c r="C129" s="25" t="str">
        <f>VLOOKUP(B129,Product_Sub_Category!$A$2:$B$18,2,0)</f>
        <v>Office Furnishings</v>
      </c>
      <c r="D129" s="25">
        <f>VLOOKUP(A129,OrderProduct!A129:F2080,6,0)</f>
        <v>447.89</v>
      </c>
    </row>
    <row r="130" spans="1:4">
      <c r="A130" s="3">
        <v>234</v>
      </c>
      <c r="B130" s="25">
        <f>VLOOKUP(A130,OrderProduct!A130:P2081,16,0)</f>
        <v>1</v>
      </c>
      <c r="C130" s="25" t="str">
        <f>VLOOKUP(B130,Product_Sub_Category!$A$2:$B$18,2,0)</f>
        <v>Appliances</v>
      </c>
      <c r="D130" s="25">
        <f>VLOOKUP(A130,OrderProduct!A130:F2081,6,0)</f>
        <v>280.62</v>
      </c>
    </row>
    <row r="131" spans="1:4">
      <c r="A131" s="3">
        <v>234</v>
      </c>
      <c r="B131" s="25">
        <f>VLOOKUP(A131,OrderProduct!A131:P2082,16,0)</f>
        <v>2</v>
      </c>
      <c r="C131" s="25" t="str">
        <f>VLOOKUP(B131,Product_Sub_Category!$A$2:$B$18,2,0)</f>
        <v>Binders and Binder Accessories</v>
      </c>
      <c r="D131" s="25">
        <f>VLOOKUP(A131,OrderProduct!A131:F2082,6,0)</f>
        <v>27587.55</v>
      </c>
    </row>
    <row r="132" spans="1:4">
      <c r="A132" s="3">
        <v>234</v>
      </c>
      <c r="B132" s="25">
        <f>VLOOKUP(A132,OrderProduct!A132:P2083,16,0)</f>
        <v>5</v>
      </c>
      <c r="C132" s="25" t="str">
        <f>VLOOKUP(B132,Product_Sub_Category!$A$2:$B$18,2,0)</f>
        <v>Computer Peripherals</v>
      </c>
      <c r="D132" s="25">
        <f>VLOOKUP(A132,OrderProduct!A132:F2083,6,0)</f>
        <v>1191.58</v>
      </c>
    </row>
    <row r="133" spans="1:4">
      <c r="A133" s="3">
        <v>234</v>
      </c>
      <c r="B133" s="25">
        <f>VLOOKUP(A133,OrderProduct!A133:P2084,16,0)</f>
        <v>12</v>
      </c>
      <c r="C133" s="25" t="str">
        <f>VLOOKUP(B133,Product_Sub_Category!$A$2:$B$18,2,0)</f>
        <v>Pens &amp; Art Supplies</v>
      </c>
      <c r="D133" s="25">
        <f>VLOOKUP(A133,OrderProduct!A133:F2084,6,0)</f>
        <v>850.64</v>
      </c>
    </row>
    <row r="134" spans="1:4">
      <c r="A134" s="3">
        <v>236</v>
      </c>
      <c r="B134" s="25">
        <f>VLOOKUP(A134,OrderProduct!A134:P2085,16,0)</f>
        <v>10</v>
      </c>
      <c r="C134" s="25" t="str">
        <f>VLOOKUP(B134,Product_Sub_Category!$A$2:$B$18,2,0)</f>
        <v>Office Machines</v>
      </c>
      <c r="D134" s="25">
        <f>VLOOKUP(A134,OrderProduct!A134:F2085,6,0)</f>
        <v>225.98</v>
      </c>
    </row>
    <row r="135" spans="1:4">
      <c r="A135" s="3">
        <v>240</v>
      </c>
      <c r="B135" s="25">
        <f>VLOOKUP(A135,OrderProduct!A135:P2086,16,0)</f>
        <v>11</v>
      </c>
      <c r="C135" s="25" t="str">
        <f>VLOOKUP(B135,Product_Sub_Category!$A$2:$B$18,2,0)</f>
        <v>Paper</v>
      </c>
      <c r="D135" s="25">
        <f>VLOOKUP(A135,OrderProduct!A135:F2086,6,0)</f>
        <v>901.81</v>
      </c>
    </row>
    <row r="136" spans="1:4">
      <c r="A136" s="3">
        <v>241</v>
      </c>
      <c r="B136" s="25">
        <f>VLOOKUP(A136,OrderProduct!A136:P2087,16,0)</f>
        <v>16</v>
      </c>
      <c r="C136" s="25" t="str">
        <f>VLOOKUP(B136,Product_Sub_Category!$A$2:$B$18,2,0)</f>
        <v>Tables</v>
      </c>
      <c r="D136" s="25">
        <f>VLOOKUP(A136,OrderProduct!A136:F2087,6,0)</f>
        <v>44.85</v>
      </c>
    </row>
    <row r="137" spans="1:4">
      <c r="A137" s="3">
        <v>241</v>
      </c>
      <c r="B137" s="25">
        <f>VLOOKUP(A137,OrderProduct!A137:P2088,16,0)</f>
        <v>2</v>
      </c>
      <c r="C137" s="25" t="str">
        <f>VLOOKUP(B137,Product_Sub_Category!$A$2:$B$18,2,0)</f>
        <v>Binders and Binder Accessories</v>
      </c>
      <c r="D137" s="25">
        <f>VLOOKUP(A137,OrderProduct!A137:F2088,6,0)</f>
        <v>517.85</v>
      </c>
    </row>
    <row r="138" spans="1:4">
      <c r="A138" s="3">
        <v>241</v>
      </c>
      <c r="B138" s="25">
        <f>VLOOKUP(A138,OrderProduct!A138:P2089,16,0)</f>
        <v>17</v>
      </c>
      <c r="C138" s="25" t="str">
        <f>VLOOKUP(B138,Product_Sub_Category!$A$2:$B$18,2,0)</f>
        <v>Telephones and Communication</v>
      </c>
      <c r="D138" s="25">
        <f>VLOOKUP(A138,OrderProduct!A138:F2089,6,0)</f>
        <v>9666.72</v>
      </c>
    </row>
    <row r="139" spans="1:4">
      <c r="A139" s="3">
        <v>247</v>
      </c>
      <c r="B139" s="25">
        <f>VLOOKUP(A139,OrderProduct!A139:P2090,16,0)</f>
        <v>16</v>
      </c>
      <c r="C139" s="25" t="str">
        <f>VLOOKUP(B139,Product_Sub_Category!$A$2:$B$18,2,0)</f>
        <v>Tables</v>
      </c>
      <c r="D139" s="25">
        <f>VLOOKUP(A139,OrderProduct!A139:F2090,6,0)</f>
        <v>134.58</v>
      </c>
    </row>
    <row r="140" spans="1:4">
      <c r="A140" s="3">
        <v>247</v>
      </c>
      <c r="B140" s="25">
        <f>VLOOKUP(A140,OrderProduct!A140:P2091,16,0)</f>
        <v>17</v>
      </c>
      <c r="C140" s="25" t="str">
        <f>VLOOKUP(B140,Product_Sub_Category!$A$2:$B$18,2,0)</f>
        <v>Telephones and Communication</v>
      </c>
      <c r="D140" s="25">
        <f>VLOOKUP(A140,OrderProduct!A140:F2091,6,0)</f>
        <v>412.72</v>
      </c>
    </row>
    <row r="141" spans="1:4">
      <c r="A141" s="3">
        <v>247</v>
      </c>
      <c r="B141" s="25">
        <f>VLOOKUP(A141,OrderProduct!A141:P2092,16,0)</f>
        <v>8</v>
      </c>
      <c r="C141" s="25" t="str">
        <f>VLOOKUP(B141,Product_Sub_Category!$A$2:$B$18,2,0)</f>
        <v>Labels</v>
      </c>
      <c r="D141" s="25">
        <f>VLOOKUP(A141,OrderProduct!A141:F2092,6,0)</f>
        <v>1332.09</v>
      </c>
    </row>
    <row r="142" spans="1:4">
      <c r="A142" s="3">
        <v>250</v>
      </c>
      <c r="B142" s="25">
        <f>VLOOKUP(A142,OrderProduct!A142:P2093,16,0)</f>
        <v>12</v>
      </c>
      <c r="C142" s="25" t="str">
        <f>VLOOKUP(B142,Product_Sub_Category!$A$2:$B$18,2,0)</f>
        <v>Pens &amp; Art Supplies</v>
      </c>
      <c r="D142" s="25">
        <f>VLOOKUP(A142,OrderProduct!A142:F2093,6,0)</f>
        <v>2188.06</v>
      </c>
    </row>
    <row r="143" spans="1:4">
      <c r="A143" s="3">
        <v>250</v>
      </c>
      <c r="B143" s="25">
        <f>VLOOKUP(A143,OrderProduct!A143:P2094,16,0)</f>
        <v>17</v>
      </c>
      <c r="C143" s="25" t="str">
        <f>VLOOKUP(B143,Product_Sub_Category!$A$2:$B$18,2,0)</f>
        <v>Telephones and Communication</v>
      </c>
      <c r="D143" s="25">
        <f>VLOOKUP(A143,OrderProduct!A143:F2094,6,0)</f>
        <v>1336.35</v>
      </c>
    </row>
    <row r="144" spans="1:4">
      <c r="A144" s="3">
        <v>254</v>
      </c>
      <c r="B144" s="25">
        <f>VLOOKUP(A144,OrderProduct!A144:P2095,16,0)</f>
        <v>16</v>
      </c>
      <c r="C144" s="25" t="str">
        <f>VLOOKUP(B144,Product_Sub_Category!$A$2:$B$18,2,0)</f>
        <v>Tables</v>
      </c>
      <c r="D144" s="25">
        <f>VLOOKUP(A144,OrderProduct!A144:F2095,6,0)</f>
        <v>8332.91</v>
      </c>
    </row>
    <row r="145" spans="1:4">
      <c r="A145" s="3">
        <v>256</v>
      </c>
      <c r="B145" s="25">
        <f>VLOOKUP(A145,OrderProduct!A145:P2096,16,0)</f>
        <v>14</v>
      </c>
      <c r="C145" s="25" t="str">
        <f>VLOOKUP(B145,Product_Sub_Category!$A$2:$B$18,2,0)</f>
        <v>Scissors, Rulers and Trimmers</v>
      </c>
      <c r="D145" s="25">
        <f>VLOOKUP(A145,OrderProduct!A145:F2096,6,0)</f>
        <v>382.29</v>
      </c>
    </row>
    <row r="146" spans="1:4">
      <c r="A146" s="3">
        <v>258</v>
      </c>
      <c r="B146" s="25">
        <f>VLOOKUP(A146,OrderProduct!A146:P2097,16,0)</f>
        <v>5</v>
      </c>
      <c r="C146" s="25" t="str">
        <f>VLOOKUP(B146,Product_Sub_Category!$A$2:$B$18,2,0)</f>
        <v>Computer Peripherals</v>
      </c>
      <c r="D146" s="25">
        <f>VLOOKUP(A146,OrderProduct!A146:F2097,6,0)</f>
        <v>881.74</v>
      </c>
    </row>
    <row r="147" spans="1:4">
      <c r="A147" s="3">
        <v>259</v>
      </c>
      <c r="B147" s="25">
        <f>VLOOKUP(A147,OrderProduct!A147:P2098,16,0)</f>
        <v>12</v>
      </c>
      <c r="C147" s="25" t="str">
        <f>VLOOKUP(B147,Product_Sub_Category!$A$2:$B$18,2,0)</f>
        <v>Pens &amp; Art Supplies</v>
      </c>
      <c r="D147" s="25">
        <f>VLOOKUP(A147,OrderProduct!A147:F2098,6,0)</f>
        <v>7384.18</v>
      </c>
    </row>
    <row r="148" spans="1:4">
      <c r="A148" s="3">
        <v>263</v>
      </c>
      <c r="B148" s="25">
        <f>VLOOKUP(A148,OrderProduct!A148:P2099,16,0)</f>
        <v>16</v>
      </c>
      <c r="C148" s="25" t="str">
        <f>VLOOKUP(B148,Product_Sub_Category!$A$2:$B$18,2,0)</f>
        <v>Tables</v>
      </c>
      <c r="D148" s="25">
        <f>VLOOKUP(A148,OrderProduct!A148:F2099,6,0)</f>
        <v>2037.69</v>
      </c>
    </row>
    <row r="149" spans="1:4">
      <c r="A149" s="3">
        <v>266</v>
      </c>
      <c r="B149" s="25">
        <f>VLOOKUP(A149,OrderProduct!A149:P2100,16,0)</f>
        <v>5</v>
      </c>
      <c r="C149" s="25" t="str">
        <f>VLOOKUP(B149,Product_Sub_Category!$A$2:$B$18,2,0)</f>
        <v>Computer Peripherals</v>
      </c>
      <c r="D149" s="25">
        <f>VLOOKUP(A149,OrderProduct!A149:F2100,6,0)</f>
        <v>761.67</v>
      </c>
    </row>
    <row r="150" spans="1:4">
      <c r="A150" s="3">
        <v>266</v>
      </c>
      <c r="B150" s="25">
        <f>VLOOKUP(A150,OrderProduct!A150:P2101,16,0)</f>
        <v>11</v>
      </c>
      <c r="C150" s="25" t="str">
        <f>VLOOKUP(B150,Product_Sub_Category!$A$2:$B$18,2,0)</f>
        <v>Paper</v>
      </c>
      <c r="D150" s="25">
        <f>VLOOKUP(A150,OrderProduct!A150:F2101,6,0)</f>
        <v>5014.07</v>
      </c>
    </row>
    <row r="151" spans="1:4">
      <c r="A151" s="3">
        <v>266</v>
      </c>
      <c r="B151" s="25">
        <f>VLOOKUP(A151,OrderProduct!A151:P2102,16,0)</f>
        <v>15</v>
      </c>
      <c r="C151" s="25" t="str">
        <f>VLOOKUP(B151,Product_Sub_Category!$A$2:$B$18,2,0)</f>
        <v>Storage &amp; Organization</v>
      </c>
      <c r="D151" s="25">
        <f>VLOOKUP(A151,OrderProduct!A151:F2102,6,0)</f>
        <v>1876.69</v>
      </c>
    </row>
    <row r="152" spans="1:4">
      <c r="A152" s="3">
        <v>268</v>
      </c>
      <c r="B152" s="25">
        <f>VLOOKUP(A152,OrderProduct!A152:P2103,16,0)</f>
        <v>7</v>
      </c>
      <c r="C152" s="25" t="str">
        <f>VLOOKUP(B152,Product_Sub_Category!$A$2:$B$18,2,0)</f>
        <v>Envelopes</v>
      </c>
      <c r="D152" s="25">
        <f>VLOOKUP(A152,OrderProduct!A152:F2103,6,0)</f>
        <v>9459.94</v>
      </c>
    </row>
    <row r="153" spans="1:4">
      <c r="A153" s="3">
        <v>268</v>
      </c>
      <c r="B153" s="25">
        <f>VLOOKUP(A153,OrderProduct!A153:P2104,16,0)</f>
        <v>9</v>
      </c>
      <c r="C153" s="25" t="str">
        <f>VLOOKUP(B153,Product_Sub_Category!$A$2:$B$18,2,0)</f>
        <v>Office Furnishings</v>
      </c>
      <c r="D153" s="25">
        <f>VLOOKUP(A153,OrderProduct!A153:F2104,6,0)</f>
        <v>239.82</v>
      </c>
    </row>
    <row r="154" spans="1:4">
      <c r="A154" s="3">
        <v>269</v>
      </c>
      <c r="B154" s="25">
        <f>VLOOKUP(A154,OrderProduct!A154:P2105,16,0)</f>
        <v>7</v>
      </c>
      <c r="C154" s="25" t="str">
        <f>VLOOKUP(B154,Product_Sub_Category!$A$2:$B$18,2,0)</f>
        <v>Envelopes</v>
      </c>
      <c r="D154" s="25">
        <f>VLOOKUP(A154,OrderProduct!A154:F2105,6,0)</f>
        <v>293.06</v>
      </c>
    </row>
    <row r="155" spans="1:4">
      <c r="A155" s="3">
        <v>269</v>
      </c>
      <c r="B155" s="25">
        <f>VLOOKUP(A155,OrderProduct!A155:P2106,16,0)</f>
        <v>9</v>
      </c>
      <c r="C155" s="25" t="str">
        <f>VLOOKUP(B155,Product_Sub_Category!$A$2:$B$18,2,0)</f>
        <v>Office Furnishings</v>
      </c>
      <c r="D155" s="25">
        <f>VLOOKUP(A155,OrderProduct!A155:F2106,6,0)</f>
        <v>914.29</v>
      </c>
    </row>
    <row r="156" spans="1:4">
      <c r="A156" s="3">
        <v>269</v>
      </c>
      <c r="B156" s="25">
        <f>VLOOKUP(A156,OrderProduct!A156:P2107,16,0)</f>
        <v>11</v>
      </c>
      <c r="C156" s="25" t="str">
        <f>VLOOKUP(B156,Product_Sub_Category!$A$2:$B$18,2,0)</f>
        <v>Paper</v>
      </c>
      <c r="D156" s="25">
        <f>VLOOKUP(A156,OrderProduct!A156:F2107,6,0)</f>
        <v>1420.84</v>
      </c>
    </row>
    <row r="157" spans="1:4">
      <c r="A157" s="3">
        <v>271</v>
      </c>
      <c r="B157" s="25">
        <f>VLOOKUP(A157,OrderProduct!A157:P2108,16,0)</f>
        <v>10</v>
      </c>
      <c r="C157" s="25" t="str">
        <f>VLOOKUP(B157,Product_Sub_Category!$A$2:$B$18,2,0)</f>
        <v>Office Machines</v>
      </c>
      <c r="D157" s="25">
        <f>VLOOKUP(A157,OrderProduct!A157:F2108,6,0)</f>
        <v>320.93</v>
      </c>
    </row>
    <row r="158" spans="1:4">
      <c r="A158" s="3">
        <v>272</v>
      </c>
      <c r="B158" s="25">
        <f>VLOOKUP(A158,OrderProduct!A158:P2109,16,0)</f>
        <v>7</v>
      </c>
      <c r="C158" s="25" t="str">
        <f>VLOOKUP(B158,Product_Sub_Category!$A$2:$B$18,2,0)</f>
        <v>Envelopes</v>
      </c>
      <c r="D158" s="25">
        <f>VLOOKUP(A158,OrderProduct!A158:F2109,6,0)</f>
        <v>261.85</v>
      </c>
    </row>
    <row r="159" spans="1:4">
      <c r="A159" s="3">
        <v>272</v>
      </c>
      <c r="B159" s="25">
        <f>VLOOKUP(A159,OrderProduct!A159:P2110,16,0)</f>
        <v>9</v>
      </c>
      <c r="C159" s="25" t="str">
        <f>VLOOKUP(B159,Product_Sub_Category!$A$2:$B$18,2,0)</f>
        <v>Office Furnishings</v>
      </c>
      <c r="D159" s="25">
        <f>VLOOKUP(A159,OrderProduct!A159:F2110,6,0)</f>
        <v>6276.34</v>
      </c>
    </row>
    <row r="160" spans="1:4">
      <c r="A160" s="3">
        <v>272</v>
      </c>
      <c r="B160" s="25">
        <f>VLOOKUP(A160,OrderProduct!A160:P2111,16,0)</f>
        <v>7</v>
      </c>
      <c r="C160" s="25" t="str">
        <f>VLOOKUP(B160,Product_Sub_Category!$A$2:$B$18,2,0)</f>
        <v>Envelopes</v>
      </c>
      <c r="D160" s="25">
        <f>VLOOKUP(A160,OrderProduct!A160:F2111,6,0)</f>
        <v>2664.4</v>
      </c>
    </row>
    <row r="161" spans="1:4">
      <c r="A161" s="3">
        <v>272</v>
      </c>
      <c r="B161" s="25">
        <f>VLOOKUP(A161,OrderProduct!A161:P2112,16,0)</f>
        <v>11</v>
      </c>
      <c r="C161" s="25" t="str">
        <f>VLOOKUP(B161,Product_Sub_Category!$A$2:$B$18,2,0)</f>
        <v>Paper</v>
      </c>
      <c r="D161" s="25">
        <f>VLOOKUP(A161,OrderProduct!A161:F2112,6,0)</f>
        <v>32.5</v>
      </c>
    </row>
    <row r="162" spans="1:4">
      <c r="A162" s="3">
        <v>275</v>
      </c>
      <c r="B162" s="25">
        <f>VLOOKUP(A162,OrderProduct!A162:P2113,16,0)</f>
        <v>2</v>
      </c>
      <c r="C162" s="25" t="str">
        <f>VLOOKUP(B162,Product_Sub_Category!$A$2:$B$18,2,0)</f>
        <v>Binders and Binder Accessories</v>
      </c>
      <c r="D162" s="25">
        <f>VLOOKUP(A162,OrderProduct!A162:F2113,6,0)</f>
        <v>1912.98</v>
      </c>
    </row>
    <row r="163" spans="1:4">
      <c r="A163" s="3">
        <v>276</v>
      </c>
      <c r="B163" s="25">
        <f>VLOOKUP(A163,OrderProduct!A163:P2114,16,0)</f>
        <v>13</v>
      </c>
      <c r="C163" s="25" t="str">
        <f>VLOOKUP(B163,Product_Sub_Category!$A$2:$B$18,2,0)</f>
        <v>Rubber Bands</v>
      </c>
      <c r="D163" s="25">
        <f>VLOOKUP(A163,OrderProduct!A163:F2114,6,0)</f>
        <v>4170.87</v>
      </c>
    </row>
    <row r="164" spans="1:4">
      <c r="A164" s="3">
        <v>282</v>
      </c>
      <c r="B164" s="25">
        <f>VLOOKUP(A164,OrderProduct!A164:P2115,16,0)</f>
        <v>17</v>
      </c>
      <c r="C164" s="25" t="str">
        <f>VLOOKUP(B164,Product_Sub_Category!$A$2:$B$18,2,0)</f>
        <v>Telephones and Communication</v>
      </c>
      <c r="D164" s="25">
        <f>VLOOKUP(A164,OrderProduct!A164:F2115,6,0)</f>
        <v>484.56</v>
      </c>
    </row>
    <row r="165" spans="1:4">
      <c r="A165" s="3">
        <v>283</v>
      </c>
      <c r="B165" s="25">
        <f>VLOOKUP(A165,OrderProduct!A165:P2116,16,0)</f>
        <v>12</v>
      </c>
      <c r="C165" s="25" t="str">
        <f>VLOOKUP(B165,Product_Sub_Category!$A$2:$B$18,2,0)</f>
        <v>Pens &amp; Art Supplies</v>
      </c>
      <c r="D165" s="25">
        <f>VLOOKUP(A165,OrderProduct!A165:F2116,6,0)</f>
        <v>11272.77</v>
      </c>
    </row>
    <row r="166" spans="1:4">
      <c r="A166" s="3">
        <v>286</v>
      </c>
      <c r="B166" s="25">
        <f>VLOOKUP(A166,OrderProduct!A166:P2117,16,0)</f>
        <v>2</v>
      </c>
      <c r="C166" s="25" t="str">
        <f>VLOOKUP(B166,Product_Sub_Category!$A$2:$B$18,2,0)</f>
        <v>Binders and Binder Accessories</v>
      </c>
      <c r="D166" s="25">
        <f>VLOOKUP(A166,OrderProduct!A166:F2117,6,0)</f>
        <v>1477.57</v>
      </c>
    </row>
    <row r="167" spans="1:4">
      <c r="A167" s="3">
        <v>286</v>
      </c>
      <c r="B167" s="25">
        <f>VLOOKUP(A167,OrderProduct!A167:P2118,16,0)</f>
        <v>3</v>
      </c>
      <c r="C167" s="25" t="str">
        <f>VLOOKUP(B167,Product_Sub_Category!$A$2:$B$18,2,0)</f>
        <v>Bookcases</v>
      </c>
      <c r="D167" s="25">
        <f>VLOOKUP(A167,OrderProduct!A167:F2118,6,0)</f>
        <v>8216.28</v>
      </c>
    </row>
    <row r="168" spans="1:4">
      <c r="A168" s="3">
        <v>288</v>
      </c>
      <c r="B168" s="25">
        <f>VLOOKUP(A168,OrderProduct!A168:P2119,16,0)</f>
        <v>5</v>
      </c>
      <c r="C168" s="25" t="str">
        <f>VLOOKUP(B168,Product_Sub_Category!$A$2:$B$18,2,0)</f>
        <v>Computer Peripherals</v>
      </c>
      <c r="D168" s="25">
        <f>VLOOKUP(A168,OrderProduct!A168:F2119,6,0)</f>
        <v>130.11</v>
      </c>
    </row>
    <row r="169" spans="1:4">
      <c r="A169" s="3">
        <v>288</v>
      </c>
      <c r="B169" s="25">
        <f>VLOOKUP(A169,OrderProduct!A169:P2120,16,0)</f>
        <v>17</v>
      </c>
      <c r="C169" s="25" t="str">
        <f>VLOOKUP(B169,Product_Sub_Category!$A$2:$B$18,2,0)</f>
        <v>Telephones and Communication</v>
      </c>
      <c r="D169" s="25">
        <f>VLOOKUP(A169,OrderProduct!A169:F2120,6,0)</f>
        <v>337.34</v>
      </c>
    </row>
    <row r="170" spans="1:4">
      <c r="A170" s="3">
        <v>290</v>
      </c>
      <c r="B170" s="25">
        <f>VLOOKUP(A170,OrderProduct!A170:P2121,16,0)</f>
        <v>5</v>
      </c>
      <c r="C170" s="25" t="str">
        <f>VLOOKUP(B170,Product_Sub_Category!$A$2:$B$18,2,0)</f>
        <v>Computer Peripherals</v>
      </c>
      <c r="D170" s="25">
        <f>VLOOKUP(A170,OrderProduct!A170:F2121,6,0)</f>
        <v>280.43</v>
      </c>
    </row>
    <row r="171" spans="1:4">
      <c r="A171" s="3">
        <v>306</v>
      </c>
      <c r="B171" s="25">
        <f>VLOOKUP(A171,OrderProduct!A171:P2122,16,0)</f>
        <v>5</v>
      </c>
      <c r="C171" s="25" t="str">
        <f>VLOOKUP(B171,Product_Sub_Category!$A$2:$B$18,2,0)</f>
        <v>Computer Peripherals</v>
      </c>
      <c r="D171" s="25">
        <f>VLOOKUP(A171,OrderProduct!A171:F2122,6,0)</f>
        <v>643.64</v>
      </c>
    </row>
    <row r="172" spans="1:4">
      <c r="A172" s="3">
        <v>306</v>
      </c>
      <c r="B172" s="25">
        <f>VLOOKUP(A172,OrderProduct!A172:P2123,16,0)</f>
        <v>17</v>
      </c>
      <c r="C172" s="25" t="str">
        <f>VLOOKUP(B172,Product_Sub_Category!$A$2:$B$18,2,0)</f>
        <v>Telephones and Communication</v>
      </c>
      <c r="D172" s="25">
        <f>VLOOKUP(A172,OrderProduct!A172:F2123,6,0)</f>
        <v>244.31</v>
      </c>
    </row>
    <row r="173" spans="1:4">
      <c r="A173" s="3">
        <v>308</v>
      </c>
      <c r="B173" s="25">
        <f>VLOOKUP(A173,OrderProduct!A173:P2124,16,0)</f>
        <v>5</v>
      </c>
      <c r="C173" s="25" t="str">
        <f>VLOOKUP(B173,Product_Sub_Category!$A$2:$B$18,2,0)</f>
        <v>Computer Peripherals</v>
      </c>
      <c r="D173" s="25">
        <f>VLOOKUP(A173,OrderProduct!A173:F2124,6,0)</f>
        <v>466.58</v>
      </c>
    </row>
    <row r="174" spans="1:4">
      <c r="A174" s="3">
        <v>314</v>
      </c>
      <c r="B174" s="25">
        <f>VLOOKUP(A174,OrderProduct!A174:P2125,16,0)</f>
        <v>14</v>
      </c>
      <c r="C174" s="25" t="str">
        <f>VLOOKUP(B174,Product_Sub_Category!$A$2:$B$18,2,0)</f>
        <v>Scissors, Rulers and Trimmers</v>
      </c>
      <c r="D174" s="25">
        <f>VLOOKUP(A174,OrderProduct!A174:F2125,6,0)</f>
        <v>2290.69</v>
      </c>
    </row>
    <row r="175" spans="1:4">
      <c r="A175" s="3">
        <v>315</v>
      </c>
      <c r="B175" s="25">
        <f>VLOOKUP(A175,OrderProduct!A175:P2126,16,0)</f>
        <v>5</v>
      </c>
      <c r="C175" s="25" t="str">
        <f>VLOOKUP(B175,Product_Sub_Category!$A$2:$B$18,2,0)</f>
        <v>Computer Peripherals</v>
      </c>
      <c r="D175" s="25">
        <f>VLOOKUP(A175,OrderProduct!A175:F2126,6,0)</f>
        <v>9757.48</v>
      </c>
    </row>
    <row r="176" spans="1:4">
      <c r="A176" s="3">
        <v>317</v>
      </c>
      <c r="B176" s="25">
        <f>VLOOKUP(A176,OrderProduct!A176:P2127,16,0)</f>
        <v>9</v>
      </c>
      <c r="C176" s="25" t="str">
        <f>VLOOKUP(B176,Product_Sub_Category!$A$2:$B$18,2,0)</f>
        <v>Office Furnishings</v>
      </c>
      <c r="D176" s="25">
        <f>VLOOKUP(A176,OrderProduct!A176:F2127,6,0)</f>
        <v>617.4</v>
      </c>
    </row>
    <row r="177" spans="1:4">
      <c r="A177" s="3">
        <v>317</v>
      </c>
      <c r="B177" s="25">
        <f>VLOOKUP(A177,OrderProduct!A177:P2128,16,0)</f>
        <v>11</v>
      </c>
      <c r="C177" s="25" t="str">
        <f>VLOOKUP(B177,Product_Sub_Category!$A$2:$B$18,2,0)</f>
        <v>Paper</v>
      </c>
      <c r="D177" s="25">
        <f>VLOOKUP(A177,OrderProduct!A177:F2128,6,0)</f>
        <v>221.06</v>
      </c>
    </row>
    <row r="178" spans="1:4">
      <c r="A178" s="3">
        <v>317</v>
      </c>
      <c r="B178" s="25">
        <f>VLOOKUP(A178,OrderProduct!A178:P2129,16,0)</f>
        <v>15</v>
      </c>
      <c r="C178" s="25" t="str">
        <f>VLOOKUP(B178,Product_Sub_Category!$A$2:$B$18,2,0)</f>
        <v>Storage &amp; Organization</v>
      </c>
      <c r="D178" s="25">
        <f>VLOOKUP(A178,OrderProduct!A178:F2129,6,0)</f>
        <v>87.18</v>
      </c>
    </row>
    <row r="179" spans="1:4">
      <c r="A179" s="3">
        <v>321</v>
      </c>
      <c r="B179" s="25">
        <f>VLOOKUP(A179,OrderProduct!A179:P2130,16,0)</f>
        <v>5</v>
      </c>
      <c r="C179" s="25" t="str">
        <f>VLOOKUP(B179,Product_Sub_Category!$A$2:$B$18,2,0)</f>
        <v>Computer Peripherals</v>
      </c>
      <c r="D179" s="25">
        <f>VLOOKUP(A179,OrderProduct!A179:F2130,6,0)</f>
        <v>2651.21</v>
      </c>
    </row>
    <row r="180" spans="1:4">
      <c r="A180" s="3">
        <v>326</v>
      </c>
      <c r="B180" s="25">
        <f>VLOOKUP(A180,OrderProduct!A180:P2131,16,0)</f>
        <v>17</v>
      </c>
      <c r="C180" s="25" t="str">
        <f>VLOOKUP(B180,Product_Sub_Category!$A$2:$B$18,2,0)</f>
        <v>Telephones and Communication</v>
      </c>
      <c r="D180" s="25">
        <f>VLOOKUP(A180,OrderProduct!A180:F2131,6,0)</f>
        <v>177.41</v>
      </c>
    </row>
    <row r="181" spans="1:4">
      <c r="A181" s="3">
        <v>329</v>
      </c>
      <c r="B181" s="25">
        <f>VLOOKUP(A181,OrderProduct!A181:P2132,16,0)</f>
        <v>16</v>
      </c>
      <c r="C181" s="25" t="str">
        <f>VLOOKUP(B181,Product_Sub_Category!$A$2:$B$18,2,0)</f>
        <v>Tables</v>
      </c>
      <c r="D181" s="25">
        <f>VLOOKUP(A181,OrderProduct!A181:F2132,6,0)</f>
        <v>29718.53</v>
      </c>
    </row>
    <row r="182" spans="1:4">
      <c r="A182" s="3">
        <v>331</v>
      </c>
      <c r="B182" s="25">
        <f>VLOOKUP(A182,OrderProduct!A182:P2133,16,0)</f>
        <v>5</v>
      </c>
      <c r="C182" s="25" t="str">
        <f>VLOOKUP(B182,Product_Sub_Category!$A$2:$B$18,2,0)</f>
        <v>Computer Peripherals</v>
      </c>
      <c r="D182" s="25">
        <f>VLOOKUP(A182,OrderProduct!A182:F2133,6,0)</f>
        <v>197.48</v>
      </c>
    </row>
    <row r="183" spans="1:4">
      <c r="A183" s="3">
        <v>335</v>
      </c>
      <c r="B183" s="25">
        <f>VLOOKUP(A183,OrderProduct!A183:P2134,16,0)</f>
        <v>4</v>
      </c>
      <c r="C183" s="25" t="str">
        <f>VLOOKUP(B183,Product_Sub_Category!$A$2:$B$18,2,0)</f>
        <v>Chairs &amp; Chairmats</v>
      </c>
      <c r="D183" s="25">
        <f>VLOOKUP(A183,OrderProduct!A183:F2134,6,0)</f>
        <v>1724.01</v>
      </c>
    </row>
    <row r="184" spans="1:4">
      <c r="A184" s="3">
        <v>335</v>
      </c>
      <c r="B184" s="25">
        <f>VLOOKUP(A184,OrderProduct!A184:P2135,16,0)</f>
        <v>9</v>
      </c>
      <c r="C184" s="25" t="str">
        <f>VLOOKUP(B184,Product_Sub_Category!$A$2:$B$18,2,0)</f>
        <v>Office Furnishings</v>
      </c>
      <c r="D184" s="25">
        <f>VLOOKUP(A184,OrderProduct!A184:F2135,6,0)</f>
        <v>12599.55</v>
      </c>
    </row>
    <row r="185" spans="1:4">
      <c r="A185" s="3">
        <v>339</v>
      </c>
      <c r="B185" s="25">
        <f>VLOOKUP(A185,OrderProduct!A185:P2136,16,0)</f>
        <v>1</v>
      </c>
      <c r="C185" s="25" t="str">
        <f>VLOOKUP(B185,Product_Sub_Category!$A$2:$B$18,2,0)</f>
        <v>Appliances</v>
      </c>
      <c r="D185" s="25">
        <f>VLOOKUP(A185,OrderProduct!A185:F2136,6,0)</f>
        <v>1051.52</v>
      </c>
    </row>
    <row r="186" spans="1:4">
      <c r="A186" s="3">
        <v>339</v>
      </c>
      <c r="B186" s="25">
        <f>VLOOKUP(A186,OrderProduct!A186:P2137,16,0)</f>
        <v>9</v>
      </c>
      <c r="C186" s="25" t="str">
        <f>VLOOKUP(B186,Product_Sub_Category!$A$2:$B$18,2,0)</f>
        <v>Office Furnishings</v>
      </c>
      <c r="D186" s="25">
        <f>VLOOKUP(A186,OrderProduct!A186:F2137,6,0)</f>
        <v>1154.12</v>
      </c>
    </row>
    <row r="187" spans="1:4">
      <c r="A187" s="3">
        <v>342</v>
      </c>
      <c r="B187" s="25">
        <f>VLOOKUP(A187,OrderProduct!A187:P2138,16,0)</f>
        <v>12</v>
      </c>
      <c r="C187" s="25" t="str">
        <f>VLOOKUP(B187,Product_Sub_Category!$A$2:$B$18,2,0)</f>
        <v>Pens &amp; Art Supplies</v>
      </c>
      <c r="D187" s="25">
        <f>VLOOKUP(A187,OrderProduct!A187:F2138,6,0)</f>
        <v>722.1</v>
      </c>
    </row>
    <row r="188" spans="1:4">
      <c r="A188" s="3">
        <v>343</v>
      </c>
      <c r="B188" s="25">
        <f>VLOOKUP(A188,OrderProduct!A188:P2139,16,0)</f>
        <v>16</v>
      </c>
      <c r="C188" s="25" t="str">
        <f>VLOOKUP(B188,Product_Sub_Category!$A$2:$B$18,2,0)</f>
        <v>Tables</v>
      </c>
      <c r="D188" s="25">
        <f>VLOOKUP(A188,OrderProduct!A188:F2139,6,0)</f>
        <v>140.78</v>
      </c>
    </row>
    <row r="189" spans="1:4">
      <c r="A189" s="3">
        <v>344</v>
      </c>
      <c r="B189" s="25">
        <f>VLOOKUP(A189,OrderProduct!A189:P2140,16,0)</f>
        <v>12</v>
      </c>
      <c r="C189" s="25" t="str">
        <f>VLOOKUP(B189,Product_Sub_Category!$A$2:$B$18,2,0)</f>
        <v>Pens &amp; Art Supplies</v>
      </c>
      <c r="D189" s="25">
        <f>VLOOKUP(A189,OrderProduct!A189:F2140,6,0)</f>
        <v>129.72</v>
      </c>
    </row>
    <row r="190" spans="1:4">
      <c r="A190" s="3">
        <v>349</v>
      </c>
      <c r="B190" s="25">
        <f>VLOOKUP(A190,OrderProduct!A190:P2141,16,0)</f>
        <v>14</v>
      </c>
      <c r="C190" s="25" t="str">
        <f>VLOOKUP(B190,Product_Sub_Category!$A$2:$B$18,2,0)</f>
        <v>Scissors, Rulers and Trimmers</v>
      </c>
      <c r="D190" s="25">
        <f>VLOOKUP(A190,OrderProduct!A190:F2141,6,0)</f>
        <v>12190.98</v>
      </c>
    </row>
    <row r="191" spans="1:4">
      <c r="A191" s="3">
        <v>349</v>
      </c>
      <c r="B191" s="25">
        <f>VLOOKUP(A191,OrderProduct!A191:P2142,16,0)</f>
        <v>9</v>
      </c>
      <c r="C191" s="25" t="str">
        <f>VLOOKUP(B191,Product_Sub_Category!$A$2:$B$18,2,0)</f>
        <v>Office Furnishings</v>
      </c>
      <c r="D191" s="25">
        <f>VLOOKUP(A191,OrderProduct!A191:F2142,6,0)</f>
        <v>307.65</v>
      </c>
    </row>
    <row r="192" spans="1:4">
      <c r="A192" s="3">
        <v>351</v>
      </c>
      <c r="B192" s="25">
        <f>VLOOKUP(A192,OrderProduct!A192:P2143,16,0)</f>
        <v>14</v>
      </c>
      <c r="C192" s="25" t="str">
        <f>VLOOKUP(B192,Product_Sub_Category!$A$2:$B$18,2,0)</f>
        <v>Scissors, Rulers and Trimmers</v>
      </c>
      <c r="D192" s="25">
        <f>VLOOKUP(A192,OrderProduct!A192:F2143,6,0)</f>
        <v>421.08</v>
      </c>
    </row>
    <row r="193" spans="1:4">
      <c r="A193" s="3">
        <v>351</v>
      </c>
      <c r="B193" s="25">
        <f>VLOOKUP(A193,OrderProduct!A193:P2144,16,0)</f>
        <v>9</v>
      </c>
      <c r="C193" s="25" t="str">
        <f>VLOOKUP(B193,Product_Sub_Category!$A$2:$B$18,2,0)</f>
        <v>Office Furnishings</v>
      </c>
      <c r="D193" s="25">
        <f>VLOOKUP(A193,OrderProduct!A193:F2144,6,0)</f>
        <v>355.4</v>
      </c>
    </row>
    <row r="194" spans="1:4">
      <c r="A194" s="3">
        <v>353</v>
      </c>
      <c r="B194" s="25">
        <f>VLOOKUP(A194,OrderProduct!A194:P2145,16,0)</f>
        <v>5</v>
      </c>
      <c r="C194" s="25" t="str">
        <f>VLOOKUP(B194,Product_Sub_Category!$A$2:$B$18,2,0)</f>
        <v>Computer Peripherals</v>
      </c>
      <c r="D194" s="25">
        <f>VLOOKUP(A194,OrderProduct!A194:F2145,6,0)</f>
        <v>5258.94</v>
      </c>
    </row>
    <row r="195" spans="1:4">
      <c r="A195" s="3">
        <v>353</v>
      </c>
      <c r="B195" s="25">
        <f>VLOOKUP(A195,OrderProduct!A195:P2146,16,0)</f>
        <v>11</v>
      </c>
      <c r="C195" s="25" t="str">
        <f>VLOOKUP(B195,Product_Sub_Category!$A$2:$B$18,2,0)</f>
        <v>Paper</v>
      </c>
      <c r="D195" s="25">
        <f>VLOOKUP(A195,OrderProduct!A195:F2146,6,0)</f>
        <v>382.33</v>
      </c>
    </row>
    <row r="196" spans="1:4">
      <c r="A196" s="3">
        <v>357</v>
      </c>
      <c r="B196" s="25">
        <f>VLOOKUP(A196,OrderProduct!A196:P2147,16,0)</f>
        <v>16</v>
      </c>
      <c r="C196" s="25" t="str">
        <f>VLOOKUP(B196,Product_Sub_Category!$A$2:$B$18,2,0)</f>
        <v>Tables</v>
      </c>
      <c r="D196" s="25">
        <f>VLOOKUP(A196,OrderProduct!A196:F2147,6,0)</f>
        <v>356.61</v>
      </c>
    </row>
    <row r="197" spans="1:4">
      <c r="A197" s="3">
        <v>358</v>
      </c>
      <c r="B197" s="25">
        <f>VLOOKUP(A197,OrderProduct!A197:P2148,16,0)</f>
        <v>17</v>
      </c>
      <c r="C197" s="25" t="str">
        <f>VLOOKUP(B197,Product_Sub_Category!$A$2:$B$18,2,0)</f>
        <v>Telephones and Communication</v>
      </c>
      <c r="D197" s="25">
        <f>VLOOKUP(A197,OrderProduct!A197:F2148,6,0)</f>
        <v>159.89</v>
      </c>
    </row>
    <row r="198" spans="1:4">
      <c r="A198" s="3">
        <v>366</v>
      </c>
      <c r="B198" s="25">
        <f>VLOOKUP(A198,OrderProduct!A198:P2149,16,0)</f>
        <v>1</v>
      </c>
      <c r="C198" s="25" t="str">
        <f>VLOOKUP(B198,Product_Sub_Category!$A$2:$B$18,2,0)</f>
        <v>Appliances</v>
      </c>
      <c r="D198" s="25">
        <f>VLOOKUP(A198,OrderProduct!A198:F2149,6,0)</f>
        <v>180.48</v>
      </c>
    </row>
    <row r="199" spans="1:4">
      <c r="A199" s="3">
        <v>369</v>
      </c>
      <c r="B199" s="25">
        <f>VLOOKUP(A199,OrderProduct!A199:P2150,16,0)</f>
        <v>9</v>
      </c>
      <c r="C199" s="25" t="str">
        <f>VLOOKUP(B199,Product_Sub_Category!$A$2:$B$18,2,0)</f>
        <v>Office Furnishings</v>
      </c>
      <c r="D199" s="25">
        <f>VLOOKUP(A199,OrderProduct!A199:F2150,6,0)</f>
        <v>350.48</v>
      </c>
    </row>
    <row r="200" spans="1:4">
      <c r="A200" s="3">
        <v>370</v>
      </c>
      <c r="B200" s="25">
        <f>VLOOKUP(A200,OrderProduct!A200:P2151,16,0)</f>
        <v>17</v>
      </c>
      <c r="C200" s="25" t="str">
        <f>VLOOKUP(B200,Product_Sub_Category!$A$2:$B$18,2,0)</f>
        <v>Telephones and Communication</v>
      </c>
      <c r="D200" s="25">
        <f>VLOOKUP(A200,OrderProduct!A200:F2151,6,0)</f>
        <v>193.95</v>
      </c>
    </row>
    <row r="201" spans="1:4">
      <c r="A201" s="3">
        <v>371</v>
      </c>
      <c r="B201" s="25">
        <f>VLOOKUP(A201,OrderProduct!A201:P2152,16,0)</f>
        <v>2</v>
      </c>
      <c r="C201" s="25" t="str">
        <f>VLOOKUP(B201,Product_Sub_Category!$A$2:$B$18,2,0)</f>
        <v>Binders and Binder Accessories</v>
      </c>
      <c r="D201" s="25">
        <f>VLOOKUP(A201,OrderProduct!A201:F2152,6,0)</f>
        <v>158.8</v>
      </c>
    </row>
    <row r="202" spans="1:4">
      <c r="A202" s="3">
        <v>373</v>
      </c>
      <c r="B202" s="25">
        <f>VLOOKUP(A202,OrderProduct!A202:P2153,16,0)</f>
        <v>3</v>
      </c>
      <c r="C202" s="25" t="str">
        <f>VLOOKUP(B202,Product_Sub_Category!$A$2:$B$18,2,0)</f>
        <v>Bookcases</v>
      </c>
      <c r="D202" s="25">
        <f>VLOOKUP(A202,OrderProduct!A202:F2153,6,0)</f>
        <v>5718.85</v>
      </c>
    </row>
    <row r="203" spans="1:4">
      <c r="A203" s="3">
        <v>373</v>
      </c>
      <c r="B203" s="25">
        <f>VLOOKUP(A203,OrderProduct!A203:P2154,16,0)</f>
        <v>11</v>
      </c>
      <c r="C203" s="25" t="str">
        <f>VLOOKUP(B203,Product_Sub_Category!$A$2:$B$18,2,0)</f>
        <v>Paper</v>
      </c>
      <c r="D203" s="25">
        <f>VLOOKUP(A203,OrderProduct!A203:F2154,6,0)</f>
        <v>208.83</v>
      </c>
    </row>
    <row r="204" spans="1:4">
      <c r="A204" s="3">
        <v>373</v>
      </c>
      <c r="B204" s="25">
        <f>VLOOKUP(A204,OrderProduct!A204:P2155,16,0)</f>
        <v>17</v>
      </c>
      <c r="C204" s="25" t="str">
        <f>VLOOKUP(B204,Product_Sub_Category!$A$2:$B$18,2,0)</f>
        <v>Telephones and Communication</v>
      </c>
      <c r="D204" s="25">
        <f>VLOOKUP(A204,OrderProduct!A204:F2155,6,0)</f>
        <v>228.3</v>
      </c>
    </row>
    <row r="205" spans="1:4">
      <c r="A205" s="3">
        <v>375</v>
      </c>
      <c r="B205" s="25">
        <f>VLOOKUP(A205,OrderProduct!A205:P2156,16,0)</f>
        <v>3</v>
      </c>
      <c r="C205" s="25" t="str">
        <f>VLOOKUP(B205,Product_Sub_Category!$A$2:$B$18,2,0)</f>
        <v>Bookcases</v>
      </c>
      <c r="D205" s="25">
        <f>VLOOKUP(A205,OrderProduct!A205:F2156,6,0)</f>
        <v>129.53</v>
      </c>
    </row>
    <row r="206" spans="1:4">
      <c r="A206" s="3">
        <v>375</v>
      </c>
      <c r="B206" s="25">
        <f>VLOOKUP(A206,OrderProduct!A206:P2157,16,0)</f>
        <v>11</v>
      </c>
      <c r="C206" s="25" t="str">
        <f>VLOOKUP(B206,Product_Sub_Category!$A$2:$B$18,2,0)</f>
        <v>Paper</v>
      </c>
      <c r="D206" s="25">
        <f>VLOOKUP(A206,OrderProduct!A206:F2157,6,0)</f>
        <v>6686.34</v>
      </c>
    </row>
    <row r="207" spans="1:4">
      <c r="A207" s="3">
        <v>377</v>
      </c>
      <c r="B207" s="25">
        <f>VLOOKUP(A207,OrderProduct!A207:P2158,16,0)</f>
        <v>1</v>
      </c>
      <c r="C207" s="25" t="str">
        <f>VLOOKUP(B207,Product_Sub_Category!$A$2:$B$18,2,0)</f>
        <v>Appliances</v>
      </c>
      <c r="D207" s="25">
        <f>VLOOKUP(A207,OrderProduct!A207:F2158,6,0)</f>
        <v>107.08</v>
      </c>
    </row>
    <row r="208" spans="1:4">
      <c r="A208" s="3">
        <v>381</v>
      </c>
      <c r="B208" s="25">
        <f>VLOOKUP(A208,OrderProduct!A208:P2159,16,0)</f>
        <v>15</v>
      </c>
      <c r="C208" s="25" t="str">
        <f>VLOOKUP(B208,Product_Sub_Category!$A$2:$B$18,2,0)</f>
        <v>Storage &amp; Organization</v>
      </c>
      <c r="D208" s="25">
        <f>VLOOKUP(A208,OrderProduct!A208:F2159,6,0)</f>
        <v>121.87</v>
      </c>
    </row>
    <row r="209" spans="1:4">
      <c r="A209" s="3">
        <v>383</v>
      </c>
      <c r="B209" s="25">
        <f>VLOOKUP(A209,OrderProduct!A209:P2160,16,0)</f>
        <v>2</v>
      </c>
      <c r="C209" s="25" t="str">
        <f>VLOOKUP(B209,Product_Sub_Category!$A$2:$B$18,2,0)</f>
        <v>Binders and Binder Accessories</v>
      </c>
      <c r="D209" s="25">
        <f>VLOOKUP(A209,OrderProduct!A209:F2160,6,0)</f>
        <v>105.5</v>
      </c>
    </row>
    <row r="210" spans="1:4">
      <c r="A210" s="3">
        <v>383</v>
      </c>
      <c r="B210" s="25">
        <f>VLOOKUP(A210,OrderProduct!A210:P2161,16,0)</f>
        <v>17</v>
      </c>
      <c r="C210" s="25" t="str">
        <f>VLOOKUP(B210,Product_Sub_Category!$A$2:$B$18,2,0)</f>
        <v>Telephones and Communication</v>
      </c>
      <c r="D210" s="25">
        <f>VLOOKUP(A210,OrderProduct!A210:F2161,6,0)</f>
        <v>2527.79</v>
      </c>
    </row>
    <row r="211" spans="1:4">
      <c r="A211" s="3">
        <v>387</v>
      </c>
      <c r="B211" s="25">
        <f>VLOOKUP(A211,OrderProduct!A211:P2162,16,0)</f>
        <v>2</v>
      </c>
      <c r="C211" s="25" t="str">
        <f>VLOOKUP(B211,Product_Sub_Category!$A$2:$B$18,2,0)</f>
        <v>Binders and Binder Accessories</v>
      </c>
      <c r="D211" s="25">
        <f>VLOOKUP(A211,OrderProduct!A211:F2162,6,0)</f>
        <v>99.94</v>
      </c>
    </row>
    <row r="212" spans="1:4">
      <c r="A212" s="3">
        <v>388</v>
      </c>
      <c r="B212" s="25">
        <f>VLOOKUP(A212,OrderProduct!A212:P2163,16,0)</f>
        <v>11</v>
      </c>
      <c r="C212" s="25" t="str">
        <f>VLOOKUP(B212,Product_Sub_Category!$A$2:$B$18,2,0)</f>
        <v>Paper</v>
      </c>
      <c r="D212" s="25">
        <f>VLOOKUP(A212,OrderProduct!A212:F2163,6,0)</f>
        <v>1068.6</v>
      </c>
    </row>
    <row r="213" spans="1:4">
      <c r="A213" s="3">
        <v>388</v>
      </c>
      <c r="B213" s="25">
        <f>VLOOKUP(A213,OrderProduct!A213:P2164,16,0)</f>
        <v>17</v>
      </c>
      <c r="C213" s="25" t="str">
        <f>VLOOKUP(B213,Product_Sub_Category!$A$2:$B$18,2,0)</f>
        <v>Telephones and Communication</v>
      </c>
      <c r="D213" s="25">
        <f>VLOOKUP(A213,OrderProduct!A213:F2164,6,0)</f>
        <v>438.25</v>
      </c>
    </row>
    <row r="214" spans="1:4">
      <c r="A214" s="3">
        <v>389</v>
      </c>
      <c r="B214" s="25">
        <f>VLOOKUP(A214,OrderProduct!A214:P2165,16,0)</f>
        <v>4</v>
      </c>
      <c r="C214" s="25" t="str">
        <f>VLOOKUP(B214,Product_Sub_Category!$A$2:$B$18,2,0)</f>
        <v>Chairs &amp; Chairmats</v>
      </c>
      <c r="D214" s="25">
        <f>VLOOKUP(A214,OrderProduct!A214:F2165,6,0)</f>
        <v>5220.48</v>
      </c>
    </row>
    <row r="215" spans="1:4">
      <c r="A215" s="3">
        <v>392</v>
      </c>
      <c r="B215" s="25">
        <f>VLOOKUP(A215,OrderProduct!A215:P2166,16,0)</f>
        <v>5</v>
      </c>
      <c r="C215" s="25" t="str">
        <f>VLOOKUP(B215,Product_Sub_Category!$A$2:$B$18,2,0)</f>
        <v>Computer Peripherals</v>
      </c>
      <c r="D215" s="25">
        <f>VLOOKUP(A215,OrderProduct!A215:F2166,6,0)</f>
        <v>113.44</v>
      </c>
    </row>
    <row r="216" spans="1:4">
      <c r="A216" s="3">
        <v>392</v>
      </c>
      <c r="B216" s="25">
        <f>VLOOKUP(A216,OrderProduct!A216:P2167,16,0)</f>
        <v>9</v>
      </c>
      <c r="C216" s="25" t="str">
        <f>VLOOKUP(B216,Product_Sub_Category!$A$2:$B$18,2,0)</f>
        <v>Office Furnishings</v>
      </c>
      <c r="D216" s="25">
        <f>VLOOKUP(A216,OrderProduct!A216:F2167,6,0)</f>
        <v>66.02</v>
      </c>
    </row>
    <row r="217" spans="1:4">
      <c r="A217" s="3">
        <v>393</v>
      </c>
      <c r="B217" s="25">
        <f>VLOOKUP(A217,OrderProduct!A217:P2168,16,0)</f>
        <v>15</v>
      </c>
      <c r="C217" s="25" t="str">
        <f>VLOOKUP(B217,Product_Sub_Category!$A$2:$B$18,2,0)</f>
        <v>Storage &amp; Organization</v>
      </c>
      <c r="D217" s="25">
        <f>VLOOKUP(A217,OrderProduct!A217:F2168,6,0)</f>
        <v>146.5</v>
      </c>
    </row>
    <row r="218" spans="1:4">
      <c r="A218" s="3">
        <v>395</v>
      </c>
      <c r="B218" s="25">
        <f>VLOOKUP(A218,OrderProduct!A218:P2169,16,0)</f>
        <v>5</v>
      </c>
      <c r="C218" s="25" t="str">
        <f>VLOOKUP(B218,Product_Sub_Category!$A$2:$B$18,2,0)</f>
        <v>Computer Peripherals</v>
      </c>
      <c r="D218" s="25">
        <f>VLOOKUP(A218,OrderProduct!A218:F2169,6,0)</f>
        <v>38.98</v>
      </c>
    </row>
    <row r="219" spans="1:4">
      <c r="A219" s="3">
        <v>395</v>
      </c>
      <c r="B219" s="25">
        <f>VLOOKUP(A219,OrderProduct!A219:P2170,16,0)</f>
        <v>11</v>
      </c>
      <c r="C219" s="25" t="str">
        <f>VLOOKUP(B219,Product_Sub_Category!$A$2:$B$18,2,0)</f>
        <v>Paper</v>
      </c>
      <c r="D219" s="25">
        <f>VLOOKUP(A219,OrderProduct!A219:F2170,6,0)</f>
        <v>34.16</v>
      </c>
    </row>
    <row r="220" spans="1:4">
      <c r="A220" s="3">
        <v>397</v>
      </c>
      <c r="B220" s="25">
        <f>VLOOKUP(A220,OrderProduct!A220:P2171,16,0)</f>
        <v>16</v>
      </c>
      <c r="C220" s="25" t="str">
        <f>VLOOKUP(B220,Product_Sub_Category!$A$2:$B$18,2,0)</f>
        <v>Tables</v>
      </c>
      <c r="D220" s="25">
        <f>VLOOKUP(A220,OrderProduct!A220:F2171,6,0)</f>
        <v>14.9</v>
      </c>
    </row>
    <row r="221" spans="1:4">
      <c r="A221" s="3">
        <v>398</v>
      </c>
      <c r="B221" s="25">
        <f>VLOOKUP(A221,OrderProduct!A221:P2172,16,0)</f>
        <v>9</v>
      </c>
      <c r="C221" s="25" t="str">
        <f>VLOOKUP(B221,Product_Sub_Category!$A$2:$B$18,2,0)</f>
        <v>Office Furnishings</v>
      </c>
      <c r="D221" s="25">
        <f>VLOOKUP(A221,OrderProduct!A221:F2172,6,0)</f>
        <v>39.64</v>
      </c>
    </row>
    <row r="222" spans="1:4">
      <c r="A222" s="3">
        <v>406</v>
      </c>
      <c r="B222" s="25">
        <f>VLOOKUP(A222,OrderProduct!A222:P2173,16,0)</f>
        <v>11</v>
      </c>
      <c r="C222" s="25" t="str">
        <f>VLOOKUP(B222,Product_Sub_Category!$A$2:$B$18,2,0)</f>
        <v>Paper</v>
      </c>
      <c r="D222" s="25">
        <f>VLOOKUP(A222,OrderProduct!A222:F2173,6,0)</f>
        <v>26.38</v>
      </c>
    </row>
    <row r="223" spans="1:4">
      <c r="A223" s="3">
        <v>408</v>
      </c>
      <c r="B223" s="25">
        <f>VLOOKUP(A223,OrderProduct!A223:P2174,16,0)</f>
        <v>2</v>
      </c>
      <c r="C223" s="25" t="str">
        <f>VLOOKUP(B223,Product_Sub_Category!$A$2:$B$18,2,0)</f>
        <v>Binders and Binder Accessories</v>
      </c>
      <c r="D223" s="25">
        <f>VLOOKUP(A223,OrderProduct!A223:F2174,6,0)</f>
        <v>52.47</v>
      </c>
    </row>
    <row r="224" spans="1:4">
      <c r="A224" s="3">
        <v>411</v>
      </c>
      <c r="B224" s="25">
        <f>VLOOKUP(A224,OrderProduct!A224:P2175,16,0)</f>
        <v>15</v>
      </c>
      <c r="C224" s="25" t="str">
        <f>VLOOKUP(B224,Product_Sub_Category!$A$2:$B$18,2,0)</f>
        <v>Storage &amp; Organization</v>
      </c>
      <c r="D224" s="25">
        <f>VLOOKUP(A224,OrderProduct!A224:F2175,6,0)</f>
        <v>1486.34</v>
      </c>
    </row>
    <row r="225" spans="1:4">
      <c r="A225" s="3">
        <v>421</v>
      </c>
      <c r="B225" s="25">
        <f>VLOOKUP(A225,OrderProduct!A225:P2176,16,0)</f>
        <v>10</v>
      </c>
      <c r="C225" s="25" t="str">
        <f>VLOOKUP(B225,Product_Sub_Category!$A$2:$B$18,2,0)</f>
        <v>Office Machines</v>
      </c>
      <c r="D225" s="25">
        <f>VLOOKUP(A225,OrderProduct!A225:F2176,6,0)</f>
        <v>451.83</v>
      </c>
    </row>
    <row r="226" spans="1:4">
      <c r="A226" s="3">
        <v>428</v>
      </c>
      <c r="B226" s="25">
        <f>VLOOKUP(A226,OrderProduct!A226:P2177,16,0)</f>
        <v>5</v>
      </c>
      <c r="C226" s="25" t="str">
        <f>VLOOKUP(B226,Product_Sub_Category!$A$2:$B$18,2,0)</f>
        <v>Computer Peripherals</v>
      </c>
      <c r="D226" s="25">
        <f>VLOOKUP(A226,OrderProduct!A226:F2177,6,0)</f>
        <v>20.24</v>
      </c>
    </row>
    <row r="227" spans="1:4">
      <c r="A227" s="3">
        <v>428</v>
      </c>
      <c r="B227" s="25">
        <f>VLOOKUP(A227,OrderProduct!A227:P2178,16,0)</f>
        <v>17</v>
      </c>
      <c r="C227" s="25" t="str">
        <f>VLOOKUP(B227,Product_Sub_Category!$A$2:$B$18,2,0)</f>
        <v>Telephones and Communication</v>
      </c>
      <c r="D227" s="25">
        <f>VLOOKUP(A227,OrderProduct!A227:F2178,6,0)</f>
        <v>5835.41</v>
      </c>
    </row>
    <row r="228" spans="1:4">
      <c r="A228" s="3">
        <v>428</v>
      </c>
      <c r="B228" s="25">
        <f>VLOOKUP(A228,OrderProduct!A228:P2179,16,0)</f>
        <v>7</v>
      </c>
      <c r="C228" s="25" t="str">
        <f>VLOOKUP(B228,Product_Sub_Category!$A$2:$B$18,2,0)</f>
        <v>Envelopes</v>
      </c>
      <c r="D228" s="25">
        <f>VLOOKUP(A228,OrderProduct!A228:F2179,6,0)</f>
        <v>406.26</v>
      </c>
    </row>
    <row r="229" spans="1:4">
      <c r="A229" s="3">
        <v>437</v>
      </c>
      <c r="B229" s="25">
        <f>VLOOKUP(A229,OrderProduct!A229:P2180,16,0)</f>
        <v>17</v>
      </c>
      <c r="C229" s="25" t="str">
        <f>VLOOKUP(B229,Product_Sub_Category!$A$2:$B$18,2,0)</f>
        <v>Telephones and Communication</v>
      </c>
      <c r="D229" s="25">
        <f>VLOOKUP(A229,OrderProduct!A229:F2180,6,0)</f>
        <v>157.64</v>
      </c>
    </row>
    <row r="230" spans="1:4">
      <c r="A230" s="3">
        <v>444</v>
      </c>
      <c r="B230" s="25">
        <f>VLOOKUP(A230,OrderProduct!A230:P2181,16,0)</f>
        <v>9</v>
      </c>
      <c r="C230" s="25" t="str">
        <f>VLOOKUP(B230,Product_Sub_Category!$A$2:$B$18,2,0)</f>
        <v>Office Furnishings</v>
      </c>
      <c r="D230" s="25">
        <f>VLOOKUP(A230,OrderProduct!A230:F2181,6,0)</f>
        <v>42.16</v>
      </c>
    </row>
    <row r="231" spans="1:4">
      <c r="A231" s="3">
        <v>445</v>
      </c>
      <c r="B231" s="25">
        <f>VLOOKUP(A231,OrderProduct!A231:P2182,16,0)</f>
        <v>11</v>
      </c>
      <c r="C231" s="25" t="str">
        <f>VLOOKUP(B231,Product_Sub_Category!$A$2:$B$18,2,0)</f>
        <v>Paper</v>
      </c>
      <c r="D231" s="25">
        <f>VLOOKUP(A231,OrderProduct!A231:F2182,6,0)</f>
        <v>14.08</v>
      </c>
    </row>
    <row r="232" spans="1:4">
      <c r="A232" s="3">
        <v>445</v>
      </c>
      <c r="B232" s="25">
        <f>VLOOKUP(A232,OrderProduct!A232:P2183,16,0)</f>
        <v>3</v>
      </c>
      <c r="C232" s="25" t="str">
        <f>VLOOKUP(B232,Product_Sub_Category!$A$2:$B$18,2,0)</f>
        <v>Bookcases</v>
      </c>
      <c r="D232" s="25">
        <f>VLOOKUP(A232,OrderProduct!A232:F2183,6,0)</f>
        <v>256.73</v>
      </c>
    </row>
    <row r="233" spans="1:4">
      <c r="A233" s="3">
        <v>445</v>
      </c>
      <c r="B233" s="25">
        <f>VLOOKUP(A233,OrderProduct!A233:P2184,16,0)</f>
        <v>12</v>
      </c>
      <c r="C233" s="25" t="str">
        <f>VLOOKUP(B233,Product_Sub_Category!$A$2:$B$18,2,0)</f>
        <v>Pens &amp; Art Supplies</v>
      </c>
      <c r="D233" s="25">
        <f>VLOOKUP(A233,OrderProduct!A233:F2184,6,0)</f>
        <v>83.72</v>
      </c>
    </row>
    <row r="234" spans="1:4">
      <c r="A234" s="3">
        <v>447</v>
      </c>
      <c r="B234" s="25">
        <f>VLOOKUP(A234,OrderProduct!A234:P2185,16,0)</f>
        <v>4</v>
      </c>
      <c r="C234" s="25" t="str">
        <f>VLOOKUP(B234,Product_Sub_Category!$A$2:$B$18,2,0)</f>
        <v>Chairs &amp; Chairmats</v>
      </c>
      <c r="D234" s="25">
        <f>VLOOKUP(A234,OrderProduct!A234:F2185,6,0)</f>
        <v>132.23</v>
      </c>
    </row>
    <row r="235" spans="1:4">
      <c r="A235" s="3">
        <v>447</v>
      </c>
      <c r="B235" s="25">
        <f>VLOOKUP(A235,OrderProduct!A235:P2186,16,0)</f>
        <v>17</v>
      </c>
      <c r="C235" s="25" t="str">
        <f>VLOOKUP(B235,Product_Sub_Category!$A$2:$B$18,2,0)</f>
        <v>Telephones and Communication</v>
      </c>
      <c r="D235" s="25">
        <f>VLOOKUP(A235,OrderProduct!A235:F2186,6,0)</f>
        <v>1011.44</v>
      </c>
    </row>
    <row r="236" spans="1:4">
      <c r="A236" s="3">
        <v>451</v>
      </c>
      <c r="B236" s="25">
        <f>VLOOKUP(A236,OrderProduct!A236:P2187,16,0)</f>
        <v>10</v>
      </c>
      <c r="C236" s="25" t="str">
        <f>VLOOKUP(B236,Product_Sub_Category!$A$2:$B$18,2,0)</f>
        <v>Office Machines</v>
      </c>
      <c r="D236" s="25">
        <f>VLOOKUP(A236,OrderProduct!A236:F2187,6,0)</f>
        <v>882.93</v>
      </c>
    </row>
    <row r="237" spans="1:4">
      <c r="A237" s="3">
        <v>451</v>
      </c>
      <c r="B237" s="25">
        <f>VLOOKUP(A237,OrderProduct!A237:P2188,16,0)</f>
        <v>2</v>
      </c>
      <c r="C237" s="25" t="str">
        <f>VLOOKUP(B237,Product_Sub_Category!$A$2:$B$18,2,0)</f>
        <v>Binders and Binder Accessories</v>
      </c>
      <c r="D237" s="25">
        <f>VLOOKUP(A237,OrderProduct!A237:F2188,6,0)</f>
        <v>210.33</v>
      </c>
    </row>
    <row r="238" spans="1:4">
      <c r="A238" s="3">
        <v>451</v>
      </c>
      <c r="B238" s="25">
        <f>VLOOKUP(A238,OrderProduct!A238:P2189,16,0)</f>
        <v>2</v>
      </c>
      <c r="C238" s="25" t="str">
        <f>VLOOKUP(B238,Product_Sub_Category!$A$2:$B$18,2,0)</f>
        <v>Binders and Binder Accessories</v>
      </c>
      <c r="D238" s="25">
        <f>VLOOKUP(A238,OrderProduct!A238:F2189,6,0)</f>
        <v>168.04</v>
      </c>
    </row>
    <row r="239" spans="1:4">
      <c r="A239" s="3">
        <v>451</v>
      </c>
      <c r="B239" s="25">
        <f>VLOOKUP(A239,OrderProduct!A239:P2190,16,0)</f>
        <v>8</v>
      </c>
      <c r="C239" s="25" t="str">
        <f>VLOOKUP(B239,Product_Sub_Category!$A$2:$B$18,2,0)</f>
        <v>Labels</v>
      </c>
      <c r="D239" s="25">
        <f>VLOOKUP(A239,OrderProduct!A239:F2190,6,0)</f>
        <v>1000.26</v>
      </c>
    </row>
    <row r="240" spans="1:4">
      <c r="A240" s="3">
        <v>452</v>
      </c>
      <c r="B240" s="25">
        <f>VLOOKUP(A240,OrderProduct!A240:P2191,16,0)</f>
        <v>17</v>
      </c>
      <c r="C240" s="25" t="str">
        <f>VLOOKUP(B240,Product_Sub_Category!$A$2:$B$18,2,0)</f>
        <v>Telephones and Communication</v>
      </c>
      <c r="D240" s="25">
        <f>VLOOKUP(A240,OrderProduct!A240:F2191,6,0)</f>
        <v>2184.99</v>
      </c>
    </row>
    <row r="241" spans="1:4">
      <c r="A241" s="3">
        <v>453</v>
      </c>
      <c r="B241" s="25">
        <f>VLOOKUP(A241,OrderProduct!A241:P2192,16,0)</f>
        <v>9</v>
      </c>
      <c r="C241" s="25" t="str">
        <f>VLOOKUP(B241,Product_Sub_Category!$A$2:$B$18,2,0)</f>
        <v>Office Furnishings</v>
      </c>
      <c r="D241" s="25">
        <f>VLOOKUP(A241,OrderProduct!A241:F2192,6,0)</f>
        <v>1191.2</v>
      </c>
    </row>
    <row r="242" spans="1:4">
      <c r="A242" s="3">
        <v>460</v>
      </c>
      <c r="B242" s="25">
        <f>VLOOKUP(A242,OrderProduct!A242:P2193,16,0)</f>
        <v>15</v>
      </c>
      <c r="C242" s="25" t="str">
        <f>VLOOKUP(B242,Product_Sub_Category!$A$2:$B$18,2,0)</f>
        <v>Storage &amp; Organization</v>
      </c>
      <c r="D242" s="25">
        <f>VLOOKUP(A242,OrderProduct!A242:F2193,6,0)</f>
        <v>165.71</v>
      </c>
    </row>
    <row r="243" spans="1:4">
      <c r="A243" s="3">
        <v>463</v>
      </c>
      <c r="B243" s="25">
        <f>VLOOKUP(A243,OrderProduct!A243:P2194,16,0)</f>
        <v>15</v>
      </c>
      <c r="C243" s="25" t="str">
        <f>VLOOKUP(B243,Product_Sub_Category!$A$2:$B$18,2,0)</f>
        <v>Storage &amp; Organization</v>
      </c>
      <c r="D243" s="25">
        <f>VLOOKUP(A243,OrderProduct!A243:F2194,6,0)</f>
        <v>448.47</v>
      </c>
    </row>
    <row r="244" spans="1:4">
      <c r="A244" s="3">
        <v>466</v>
      </c>
      <c r="B244" s="25">
        <f>VLOOKUP(A244,OrderProduct!A244:P2195,16,0)</f>
        <v>10</v>
      </c>
      <c r="C244" s="25" t="str">
        <f>VLOOKUP(B244,Product_Sub_Category!$A$2:$B$18,2,0)</f>
        <v>Office Machines</v>
      </c>
      <c r="D244" s="25">
        <f>VLOOKUP(A244,OrderProduct!A244:F2195,6,0)</f>
        <v>268.64</v>
      </c>
    </row>
    <row r="245" spans="1:4">
      <c r="A245" s="3">
        <v>467</v>
      </c>
      <c r="B245" s="25">
        <f>VLOOKUP(A245,OrderProduct!A245:P2196,16,0)</f>
        <v>9</v>
      </c>
      <c r="C245" s="25" t="str">
        <f>VLOOKUP(B245,Product_Sub_Category!$A$2:$B$18,2,0)</f>
        <v>Office Furnishings</v>
      </c>
      <c r="D245" s="25">
        <f>VLOOKUP(A245,OrderProduct!A245:F2196,6,0)</f>
        <v>87.68</v>
      </c>
    </row>
    <row r="246" spans="1:4">
      <c r="A246" s="3">
        <v>468</v>
      </c>
      <c r="B246" s="25">
        <f>VLOOKUP(A246,OrderProduct!A246:P2197,16,0)</f>
        <v>1</v>
      </c>
      <c r="C246" s="25" t="str">
        <f>VLOOKUP(B246,Product_Sub_Category!$A$2:$B$18,2,0)</f>
        <v>Appliances</v>
      </c>
      <c r="D246" s="25">
        <f>VLOOKUP(A246,OrderProduct!A246:F2197,6,0)</f>
        <v>37.62</v>
      </c>
    </row>
    <row r="247" spans="1:4">
      <c r="A247" s="3">
        <v>469</v>
      </c>
      <c r="B247" s="25">
        <f>VLOOKUP(A247,OrderProduct!A247:P2198,16,0)</f>
        <v>9</v>
      </c>
      <c r="C247" s="25" t="str">
        <f>VLOOKUP(B247,Product_Sub_Category!$A$2:$B$18,2,0)</f>
        <v>Office Furnishings</v>
      </c>
      <c r="D247" s="25">
        <f>VLOOKUP(A247,OrderProduct!A247:F2198,6,0)</f>
        <v>832.97</v>
      </c>
    </row>
    <row r="248" spans="1:4">
      <c r="A248" s="3">
        <v>470</v>
      </c>
      <c r="B248" s="25">
        <f>VLOOKUP(A248,OrderProduct!A248:P2199,16,0)</f>
        <v>11</v>
      </c>
      <c r="C248" s="25" t="str">
        <f>VLOOKUP(B248,Product_Sub_Category!$A$2:$B$18,2,0)</f>
        <v>Paper</v>
      </c>
      <c r="D248" s="25">
        <f>VLOOKUP(A248,OrderProduct!A248:F2199,6,0)</f>
        <v>20552.55</v>
      </c>
    </row>
    <row r="249" spans="1:4">
      <c r="A249" s="3">
        <v>471</v>
      </c>
      <c r="B249" s="25">
        <f>VLOOKUP(A249,OrderProduct!A249:P2200,16,0)</f>
        <v>5</v>
      </c>
      <c r="C249" s="25" t="str">
        <f>VLOOKUP(B249,Product_Sub_Category!$A$2:$B$18,2,0)</f>
        <v>Computer Peripherals</v>
      </c>
      <c r="D249" s="25">
        <f>VLOOKUP(A249,OrderProduct!A249:F2200,6,0)</f>
        <v>3741.39</v>
      </c>
    </row>
    <row r="250" spans="1:4">
      <c r="A250" s="3">
        <v>472</v>
      </c>
      <c r="B250" s="25">
        <f>VLOOKUP(A250,OrderProduct!A250:P2201,16,0)</f>
        <v>5</v>
      </c>
      <c r="C250" s="25" t="str">
        <f>VLOOKUP(B250,Product_Sub_Category!$A$2:$B$18,2,0)</f>
        <v>Computer Peripherals</v>
      </c>
      <c r="D250" s="25">
        <f>VLOOKUP(A250,OrderProduct!A250:F2201,6,0)</f>
        <v>87.8</v>
      </c>
    </row>
    <row r="251" spans="1:4">
      <c r="A251" s="3">
        <v>483</v>
      </c>
      <c r="B251" s="25">
        <f>VLOOKUP(A251,OrderProduct!A251:P2202,16,0)</f>
        <v>1</v>
      </c>
      <c r="C251" s="25" t="str">
        <f>VLOOKUP(B251,Product_Sub_Category!$A$2:$B$18,2,0)</f>
        <v>Appliances</v>
      </c>
      <c r="D251" s="25">
        <f>VLOOKUP(A251,OrderProduct!A251:F2202,6,0)</f>
        <v>76.87</v>
      </c>
    </row>
    <row r="252" spans="1:4">
      <c r="A252" s="3">
        <v>483</v>
      </c>
      <c r="B252" s="25">
        <f>VLOOKUP(A252,OrderProduct!A252:P2203,16,0)</f>
        <v>2</v>
      </c>
      <c r="C252" s="25" t="str">
        <f>VLOOKUP(B252,Product_Sub_Category!$A$2:$B$18,2,0)</f>
        <v>Binders and Binder Accessories</v>
      </c>
      <c r="D252" s="25">
        <f>VLOOKUP(A252,OrderProduct!A252:F2203,6,0)</f>
        <v>1610.84</v>
      </c>
    </row>
    <row r="253" spans="1:4">
      <c r="A253" s="3">
        <v>483</v>
      </c>
      <c r="B253" s="25">
        <f>VLOOKUP(A253,OrderProduct!A253:P2204,16,0)</f>
        <v>6</v>
      </c>
      <c r="C253" s="25" t="str">
        <f>VLOOKUP(B253,Product_Sub_Category!$A$2:$B$18,2,0)</f>
        <v>Copiers and Fax</v>
      </c>
      <c r="D253" s="25">
        <f>VLOOKUP(A253,OrderProduct!A253:F2204,6,0)</f>
        <v>35.93</v>
      </c>
    </row>
    <row r="254" spans="1:4">
      <c r="A254" s="3">
        <v>485</v>
      </c>
      <c r="B254" s="25">
        <f>VLOOKUP(A254,OrderProduct!A254:P2205,16,0)</f>
        <v>8</v>
      </c>
      <c r="C254" s="25" t="str">
        <f>VLOOKUP(B254,Product_Sub_Category!$A$2:$B$18,2,0)</f>
        <v>Labels</v>
      </c>
      <c r="D254" s="25">
        <f>VLOOKUP(A254,OrderProduct!A254:F2205,6,0)</f>
        <v>86.12</v>
      </c>
    </row>
    <row r="255" spans="1:4">
      <c r="A255" s="3">
        <v>487</v>
      </c>
      <c r="B255" s="25">
        <f>VLOOKUP(A255,OrderProduct!A255:P2206,16,0)</f>
        <v>2</v>
      </c>
      <c r="C255" s="25" t="str">
        <f>VLOOKUP(B255,Product_Sub_Category!$A$2:$B$18,2,0)</f>
        <v>Binders and Binder Accessories</v>
      </c>
      <c r="D255" s="25">
        <f>VLOOKUP(A255,OrderProduct!A255:F2206,6,0)</f>
        <v>21.2</v>
      </c>
    </row>
    <row r="256" spans="1:4">
      <c r="A256" s="3">
        <v>488</v>
      </c>
      <c r="B256" s="25">
        <f>VLOOKUP(A256,OrderProduct!A256:P2207,16,0)</f>
        <v>11</v>
      </c>
      <c r="C256" s="25" t="str">
        <f>VLOOKUP(B256,Product_Sub_Category!$A$2:$B$18,2,0)</f>
        <v>Paper</v>
      </c>
      <c r="D256" s="25">
        <f>VLOOKUP(A256,OrderProduct!A256:F2207,6,0)</f>
        <v>173.32</v>
      </c>
    </row>
    <row r="257" spans="1:4">
      <c r="A257" s="3">
        <v>489</v>
      </c>
      <c r="B257" s="25">
        <f>VLOOKUP(A257,OrderProduct!A257:P2208,16,0)</f>
        <v>17</v>
      </c>
      <c r="C257" s="25" t="str">
        <f>VLOOKUP(B257,Product_Sub_Category!$A$2:$B$18,2,0)</f>
        <v>Telephones and Communication</v>
      </c>
      <c r="D257" s="25">
        <f>VLOOKUP(A257,OrderProduct!A257:F2208,6,0)</f>
        <v>17.61</v>
      </c>
    </row>
    <row r="258" spans="1:4">
      <c r="A258" s="3">
        <v>491</v>
      </c>
      <c r="B258" s="25">
        <f>VLOOKUP(A258,OrderProduct!A258:P2209,16,0)</f>
        <v>12</v>
      </c>
      <c r="C258" s="25" t="str">
        <f>VLOOKUP(B258,Product_Sub_Category!$A$2:$B$18,2,0)</f>
        <v>Pens &amp; Art Supplies</v>
      </c>
      <c r="D258" s="25">
        <f>VLOOKUP(A258,OrderProduct!A258:F2209,6,0)</f>
        <v>27.3</v>
      </c>
    </row>
    <row r="259" spans="1:4">
      <c r="A259" s="3">
        <v>491</v>
      </c>
      <c r="B259" s="25">
        <f>VLOOKUP(A259,OrderProduct!A259:P2210,16,0)</f>
        <v>11</v>
      </c>
      <c r="C259" s="25" t="str">
        <f>VLOOKUP(B259,Product_Sub_Category!$A$2:$B$18,2,0)</f>
        <v>Paper</v>
      </c>
      <c r="D259" s="25">
        <f>VLOOKUP(A259,OrderProduct!A259:F2210,6,0)</f>
        <v>64.75</v>
      </c>
    </row>
    <row r="260" spans="1:4">
      <c r="A260" s="3">
        <v>491</v>
      </c>
      <c r="B260" s="25">
        <f>VLOOKUP(A260,OrderProduct!A260:P2211,16,0)</f>
        <v>10</v>
      </c>
      <c r="C260" s="25" t="str">
        <f>VLOOKUP(B260,Product_Sub_Category!$A$2:$B$18,2,0)</f>
        <v>Office Machines</v>
      </c>
      <c r="D260" s="25">
        <f>VLOOKUP(A260,OrderProduct!A260:F2211,6,0)</f>
        <v>62.98</v>
      </c>
    </row>
    <row r="261" spans="1:4">
      <c r="A261" s="3">
        <v>491</v>
      </c>
      <c r="B261" s="25">
        <f>VLOOKUP(A261,OrderProduct!A261:P2212,16,0)</f>
        <v>11</v>
      </c>
      <c r="C261" s="25" t="str">
        <f>VLOOKUP(B261,Product_Sub_Category!$A$2:$B$18,2,0)</f>
        <v>Paper</v>
      </c>
      <c r="D261" s="25">
        <f>VLOOKUP(A261,OrderProduct!A261:F2212,6,0)</f>
        <v>42.29</v>
      </c>
    </row>
    <row r="262" spans="1:4">
      <c r="A262" s="3">
        <v>493</v>
      </c>
      <c r="B262" s="25">
        <f>VLOOKUP(A262,OrderProduct!A262:P2213,16,0)</f>
        <v>11</v>
      </c>
      <c r="C262" s="25" t="str">
        <f>VLOOKUP(B262,Product_Sub_Category!$A$2:$B$18,2,0)</f>
        <v>Paper</v>
      </c>
      <c r="D262" s="25">
        <f>VLOOKUP(A262,OrderProduct!A262:F2213,6,0)</f>
        <v>45</v>
      </c>
    </row>
    <row r="263" spans="1:4">
      <c r="A263" s="3">
        <v>493</v>
      </c>
      <c r="B263" s="25">
        <f>VLOOKUP(A263,OrderProduct!A263:P2214,16,0)</f>
        <v>15</v>
      </c>
      <c r="C263" s="25" t="str">
        <f>VLOOKUP(B263,Product_Sub_Category!$A$2:$B$18,2,0)</f>
        <v>Storage &amp; Organization</v>
      </c>
      <c r="D263" s="25">
        <f>VLOOKUP(A263,OrderProduct!A263:F2214,6,0)</f>
        <v>1434.51</v>
      </c>
    </row>
    <row r="264" spans="1:4">
      <c r="A264" s="3">
        <v>494</v>
      </c>
      <c r="B264" s="25">
        <f>VLOOKUP(A264,OrderProduct!A264:P2215,16,0)</f>
        <v>5</v>
      </c>
      <c r="C264" s="25" t="str">
        <f>VLOOKUP(B264,Product_Sub_Category!$A$2:$B$18,2,0)</f>
        <v>Computer Peripherals</v>
      </c>
      <c r="D264" s="25">
        <f>VLOOKUP(A264,OrderProduct!A264:F2215,6,0)</f>
        <v>19.02</v>
      </c>
    </row>
    <row r="265" spans="1:4">
      <c r="A265" s="3">
        <v>494</v>
      </c>
      <c r="B265" s="25">
        <f>VLOOKUP(A265,OrderProduct!A265:P2216,16,0)</f>
        <v>12</v>
      </c>
      <c r="C265" s="25" t="str">
        <f>VLOOKUP(B265,Product_Sub_Category!$A$2:$B$18,2,0)</f>
        <v>Pens &amp; Art Supplies</v>
      </c>
      <c r="D265" s="25">
        <f>VLOOKUP(A265,OrderProduct!A265:F2216,6,0)</f>
        <v>193.87</v>
      </c>
    </row>
    <row r="266" spans="1:4">
      <c r="A266" s="3">
        <v>494</v>
      </c>
      <c r="B266" s="25">
        <f>VLOOKUP(A266,OrderProduct!A266:P2217,16,0)</f>
        <v>11</v>
      </c>
      <c r="C266" s="25" t="str">
        <f>VLOOKUP(B266,Product_Sub_Category!$A$2:$B$18,2,0)</f>
        <v>Paper</v>
      </c>
      <c r="D266" s="25">
        <f>VLOOKUP(A266,OrderProduct!A266:F2217,6,0)</f>
        <v>202.38</v>
      </c>
    </row>
    <row r="267" spans="1:4">
      <c r="A267" s="3">
        <v>494</v>
      </c>
      <c r="B267" s="25">
        <f>VLOOKUP(A267,OrderProduct!A267:P2218,16,0)</f>
        <v>10</v>
      </c>
      <c r="C267" s="25" t="str">
        <f>VLOOKUP(B267,Product_Sub_Category!$A$2:$B$18,2,0)</f>
        <v>Office Machines</v>
      </c>
      <c r="D267" s="25">
        <f>VLOOKUP(A267,OrderProduct!A267:F2218,6,0)</f>
        <v>56.38</v>
      </c>
    </row>
    <row r="268" spans="1:4">
      <c r="A268" s="3">
        <v>494</v>
      </c>
      <c r="B268" s="25">
        <f>VLOOKUP(A268,OrderProduct!A268:P2219,16,0)</f>
        <v>11</v>
      </c>
      <c r="C268" s="25" t="str">
        <f>VLOOKUP(B268,Product_Sub_Category!$A$2:$B$18,2,0)</f>
        <v>Paper</v>
      </c>
      <c r="D268" s="25">
        <f>VLOOKUP(A268,OrderProduct!A268:F2219,6,0)</f>
        <v>119.13</v>
      </c>
    </row>
    <row r="269" spans="1:4">
      <c r="A269" s="3">
        <v>497</v>
      </c>
      <c r="B269" s="25">
        <f>VLOOKUP(A269,OrderProduct!A269:P2220,16,0)</f>
        <v>5</v>
      </c>
      <c r="C269" s="25" t="str">
        <f>VLOOKUP(B269,Product_Sub_Category!$A$2:$B$18,2,0)</f>
        <v>Computer Peripherals</v>
      </c>
      <c r="D269" s="25">
        <f>VLOOKUP(A269,OrderProduct!A269:F2220,6,0)</f>
        <v>64.48</v>
      </c>
    </row>
    <row r="270" spans="1:4">
      <c r="A270" s="3">
        <v>507</v>
      </c>
      <c r="B270" s="25">
        <f>VLOOKUP(A270,OrderProduct!A270:P2221,16,0)</f>
        <v>11</v>
      </c>
      <c r="C270" s="25" t="str">
        <f>VLOOKUP(B270,Product_Sub_Category!$A$2:$B$18,2,0)</f>
        <v>Paper</v>
      </c>
      <c r="D270" s="25">
        <f>VLOOKUP(A270,OrderProduct!A270:F2221,6,0)</f>
        <v>4845.27</v>
      </c>
    </row>
    <row r="271" spans="1:4">
      <c r="A271" s="3">
        <v>507</v>
      </c>
      <c r="B271" s="25">
        <f>VLOOKUP(A271,OrderProduct!A271:P2222,16,0)</f>
        <v>17</v>
      </c>
      <c r="C271" s="25" t="str">
        <f>VLOOKUP(B271,Product_Sub_Category!$A$2:$B$18,2,0)</f>
        <v>Telephones and Communication</v>
      </c>
      <c r="D271" s="25">
        <f>VLOOKUP(A271,OrderProduct!A271:F2222,6,0)</f>
        <v>35.48</v>
      </c>
    </row>
    <row r="272" spans="1:4">
      <c r="A272" s="3">
        <v>508</v>
      </c>
      <c r="B272" s="25">
        <f>VLOOKUP(A272,OrderProduct!A272:P2223,16,0)</f>
        <v>15</v>
      </c>
      <c r="C272" s="25" t="str">
        <f>VLOOKUP(B272,Product_Sub_Category!$A$2:$B$18,2,0)</f>
        <v>Storage &amp; Organization</v>
      </c>
      <c r="D272" s="25">
        <f>VLOOKUP(A272,OrderProduct!A272:F2223,6,0)</f>
        <v>32.4</v>
      </c>
    </row>
    <row r="273" spans="1:4">
      <c r="A273" s="3">
        <v>508</v>
      </c>
      <c r="B273" s="25">
        <f>VLOOKUP(A273,OrderProduct!A273:P2224,16,0)</f>
        <v>4</v>
      </c>
      <c r="C273" s="25" t="str">
        <f>VLOOKUP(B273,Product_Sub_Category!$A$2:$B$18,2,0)</f>
        <v>Chairs &amp; Chairmats</v>
      </c>
      <c r="D273" s="25">
        <f>VLOOKUP(A273,OrderProduct!A273:F2224,6,0)</f>
        <v>434.31</v>
      </c>
    </row>
    <row r="274" spans="1:4">
      <c r="A274" s="3">
        <v>510</v>
      </c>
      <c r="B274" s="25">
        <f>VLOOKUP(A274,OrderProduct!A274:P2225,16,0)</f>
        <v>11</v>
      </c>
      <c r="C274" s="25" t="str">
        <f>VLOOKUP(B274,Product_Sub_Category!$A$2:$B$18,2,0)</f>
        <v>Paper</v>
      </c>
      <c r="D274" s="25">
        <f>VLOOKUP(A274,OrderProduct!A274:F2225,6,0)</f>
        <v>51.83</v>
      </c>
    </row>
    <row r="275" spans="1:4">
      <c r="A275" s="3">
        <v>510</v>
      </c>
      <c r="B275" s="25">
        <f>VLOOKUP(A275,OrderProduct!A275:P2226,16,0)</f>
        <v>2</v>
      </c>
      <c r="C275" s="25" t="str">
        <f>VLOOKUP(B275,Product_Sub_Category!$A$2:$B$18,2,0)</f>
        <v>Binders and Binder Accessories</v>
      </c>
      <c r="D275" s="25">
        <f>VLOOKUP(A275,OrderProduct!A275:F2226,6,0)</f>
        <v>19.86</v>
      </c>
    </row>
    <row r="276" spans="1:4">
      <c r="A276" s="3">
        <v>518</v>
      </c>
      <c r="B276" s="25">
        <f>VLOOKUP(A276,OrderProduct!A276:P2227,16,0)</f>
        <v>9</v>
      </c>
      <c r="C276" s="25" t="str">
        <f>VLOOKUP(B276,Product_Sub_Category!$A$2:$B$18,2,0)</f>
        <v>Office Furnishings</v>
      </c>
      <c r="D276" s="25">
        <f>VLOOKUP(A276,OrderProduct!A276:F2227,6,0)</f>
        <v>23.26</v>
      </c>
    </row>
    <row r="277" spans="1:4">
      <c r="A277" s="3">
        <v>522</v>
      </c>
      <c r="B277" s="25">
        <f>VLOOKUP(A277,OrderProduct!A277:P2228,16,0)</f>
        <v>10</v>
      </c>
      <c r="C277" s="25" t="str">
        <f>VLOOKUP(B277,Product_Sub_Category!$A$2:$B$18,2,0)</f>
        <v>Office Machines</v>
      </c>
      <c r="D277" s="25">
        <f>VLOOKUP(A277,OrderProduct!A277:F2228,6,0)</f>
        <v>492.9</v>
      </c>
    </row>
    <row r="278" spans="1:4">
      <c r="A278" s="3">
        <v>522</v>
      </c>
      <c r="B278" s="25">
        <f>VLOOKUP(A278,OrderProduct!A278:P2229,16,0)</f>
        <v>11</v>
      </c>
      <c r="C278" s="25" t="str">
        <f>VLOOKUP(B278,Product_Sub_Category!$A$2:$B$18,2,0)</f>
        <v>Paper</v>
      </c>
      <c r="D278" s="25">
        <f>VLOOKUP(A278,OrderProduct!A278:F2229,6,0)</f>
        <v>66.55</v>
      </c>
    </row>
    <row r="279" spans="1:4">
      <c r="A279" s="3">
        <v>522</v>
      </c>
      <c r="B279" s="25">
        <f>VLOOKUP(A279,OrderProduct!A279:P2230,16,0)</f>
        <v>16</v>
      </c>
      <c r="C279" s="25" t="str">
        <f>VLOOKUP(B279,Product_Sub_Category!$A$2:$B$18,2,0)</f>
        <v>Tables</v>
      </c>
      <c r="D279" s="25">
        <f>VLOOKUP(A279,OrderProduct!A279:F2230,6,0)</f>
        <v>103.49</v>
      </c>
    </row>
    <row r="280" spans="1:4">
      <c r="A280" s="3">
        <v>524</v>
      </c>
      <c r="B280" s="25">
        <f>VLOOKUP(A280,OrderProduct!A280:P2231,16,0)</f>
        <v>2</v>
      </c>
      <c r="C280" s="25" t="str">
        <f>VLOOKUP(B280,Product_Sub_Category!$A$2:$B$18,2,0)</f>
        <v>Binders and Binder Accessories</v>
      </c>
      <c r="D280" s="25">
        <f>VLOOKUP(A280,OrderProduct!A280:F2231,6,0)</f>
        <v>192.18</v>
      </c>
    </row>
    <row r="281" spans="1:4">
      <c r="A281" s="3">
        <v>524</v>
      </c>
      <c r="B281" s="25">
        <f>VLOOKUP(A281,OrderProduct!A281:P2232,16,0)</f>
        <v>10</v>
      </c>
      <c r="C281" s="25" t="str">
        <f>VLOOKUP(B281,Product_Sub_Category!$A$2:$B$18,2,0)</f>
        <v>Office Machines</v>
      </c>
      <c r="D281" s="25">
        <f>VLOOKUP(A281,OrderProduct!A281:F2232,6,0)</f>
        <v>1635.38</v>
      </c>
    </row>
    <row r="282" spans="1:4">
      <c r="A282" s="3">
        <v>526</v>
      </c>
      <c r="B282" s="25">
        <f>VLOOKUP(A282,OrderProduct!A282:P2233,16,0)</f>
        <v>10</v>
      </c>
      <c r="C282" s="25" t="str">
        <f>VLOOKUP(B282,Product_Sub_Category!$A$2:$B$18,2,0)</f>
        <v>Office Machines</v>
      </c>
      <c r="D282" s="25">
        <f>VLOOKUP(A282,OrderProduct!A282:F2233,6,0)</f>
        <v>58.48</v>
      </c>
    </row>
    <row r="283" spans="1:4">
      <c r="A283" s="3">
        <v>526</v>
      </c>
      <c r="B283" s="25">
        <f>VLOOKUP(A283,OrderProduct!A283:P2234,16,0)</f>
        <v>2</v>
      </c>
      <c r="C283" s="25" t="str">
        <f>VLOOKUP(B283,Product_Sub_Category!$A$2:$B$18,2,0)</f>
        <v>Binders and Binder Accessories</v>
      </c>
      <c r="D283" s="25">
        <f>VLOOKUP(A283,OrderProduct!A283:F2234,6,0)</f>
        <v>40.05</v>
      </c>
    </row>
    <row r="284" spans="1:4">
      <c r="A284" s="3">
        <v>526</v>
      </c>
      <c r="B284" s="25">
        <f>VLOOKUP(A284,OrderProduct!A284:P2235,16,0)</f>
        <v>11</v>
      </c>
      <c r="C284" s="25" t="str">
        <f>VLOOKUP(B284,Product_Sub_Category!$A$2:$B$18,2,0)</f>
        <v>Paper</v>
      </c>
      <c r="D284" s="25">
        <f>VLOOKUP(A284,OrderProduct!A284:F2235,6,0)</f>
        <v>1117.66</v>
      </c>
    </row>
    <row r="285" spans="1:4">
      <c r="A285" s="3">
        <v>535</v>
      </c>
      <c r="B285" s="25">
        <f>VLOOKUP(A285,OrderProduct!A285:P2236,16,0)</f>
        <v>2</v>
      </c>
      <c r="C285" s="25" t="str">
        <f>VLOOKUP(B285,Product_Sub_Category!$A$2:$B$18,2,0)</f>
        <v>Binders and Binder Accessories</v>
      </c>
      <c r="D285" s="25">
        <f>VLOOKUP(A285,OrderProduct!A285:F2236,6,0)</f>
        <v>169.46</v>
      </c>
    </row>
    <row r="286" spans="1:4">
      <c r="A286" s="3">
        <v>539</v>
      </c>
      <c r="B286" s="25">
        <f>VLOOKUP(A286,OrderProduct!A286:P2237,16,0)</f>
        <v>2</v>
      </c>
      <c r="C286" s="25" t="str">
        <f>VLOOKUP(B286,Product_Sub_Category!$A$2:$B$18,2,0)</f>
        <v>Binders and Binder Accessories</v>
      </c>
      <c r="D286" s="25">
        <f>VLOOKUP(A286,OrderProduct!A286:F2237,6,0)</f>
        <v>807</v>
      </c>
    </row>
    <row r="287" spans="1:4">
      <c r="A287" s="3">
        <v>540</v>
      </c>
      <c r="B287" s="25">
        <f>VLOOKUP(A287,OrderProduct!A287:P2238,16,0)</f>
        <v>17</v>
      </c>
      <c r="C287" s="25" t="str">
        <f>VLOOKUP(B287,Product_Sub_Category!$A$2:$B$18,2,0)</f>
        <v>Telephones and Communication</v>
      </c>
      <c r="D287" s="25">
        <f>VLOOKUP(A287,OrderProduct!A287:F2238,6,0)</f>
        <v>5768.12</v>
      </c>
    </row>
    <row r="288" spans="1:4">
      <c r="A288" s="3">
        <v>540</v>
      </c>
      <c r="B288" s="25">
        <f>VLOOKUP(A288,OrderProduct!A288:P2239,16,0)</f>
        <v>10</v>
      </c>
      <c r="C288" s="25" t="str">
        <f>VLOOKUP(B288,Product_Sub_Category!$A$2:$B$18,2,0)</f>
        <v>Office Machines</v>
      </c>
      <c r="D288" s="25">
        <f>VLOOKUP(A288,OrderProduct!A288:F2239,6,0)</f>
        <v>27.96</v>
      </c>
    </row>
    <row r="289" spans="1:4">
      <c r="A289" s="3">
        <v>547</v>
      </c>
      <c r="B289" s="25">
        <f>VLOOKUP(A289,OrderProduct!A289:P2240,16,0)</f>
        <v>9</v>
      </c>
      <c r="C289" s="25" t="str">
        <f>VLOOKUP(B289,Product_Sub_Category!$A$2:$B$18,2,0)</f>
        <v>Office Furnishings</v>
      </c>
      <c r="D289" s="25">
        <f>VLOOKUP(A289,OrderProduct!A289:F2240,6,0)</f>
        <v>511.25</v>
      </c>
    </row>
    <row r="290" spans="1:4">
      <c r="A290" s="3">
        <v>549</v>
      </c>
      <c r="B290" s="25">
        <f>VLOOKUP(A290,OrderProduct!A290:P2241,16,0)</f>
        <v>2</v>
      </c>
      <c r="C290" s="25" t="str">
        <f>VLOOKUP(B290,Product_Sub_Category!$A$2:$B$18,2,0)</f>
        <v>Binders and Binder Accessories</v>
      </c>
      <c r="D290" s="25">
        <f>VLOOKUP(A290,OrderProduct!A290:F2241,6,0)</f>
        <v>29.88</v>
      </c>
    </row>
    <row r="291" spans="1:4">
      <c r="A291" s="3">
        <v>550</v>
      </c>
      <c r="B291" s="25">
        <f>VLOOKUP(A291,OrderProduct!A291:P2242,16,0)</f>
        <v>12</v>
      </c>
      <c r="C291" s="25" t="str">
        <f>VLOOKUP(B291,Product_Sub_Category!$A$2:$B$18,2,0)</f>
        <v>Pens &amp; Art Supplies</v>
      </c>
      <c r="D291" s="25">
        <f>VLOOKUP(A291,OrderProduct!A291:F2242,6,0)</f>
        <v>1145.6</v>
      </c>
    </row>
    <row r="292" spans="1:4">
      <c r="A292" s="3">
        <v>550</v>
      </c>
      <c r="B292" s="25">
        <f>VLOOKUP(A292,OrderProduct!A292:P2243,16,0)</f>
        <v>16</v>
      </c>
      <c r="C292" s="25" t="str">
        <f>VLOOKUP(B292,Product_Sub_Category!$A$2:$B$18,2,0)</f>
        <v>Tables</v>
      </c>
      <c r="D292" s="25">
        <f>VLOOKUP(A292,OrderProduct!A292:F2243,6,0)</f>
        <v>1634.67</v>
      </c>
    </row>
    <row r="293" spans="1:4">
      <c r="A293" s="3">
        <v>550</v>
      </c>
      <c r="B293" s="25">
        <f>VLOOKUP(A293,OrderProduct!A293:P2244,16,0)</f>
        <v>6</v>
      </c>
      <c r="C293" s="25" t="str">
        <f>VLOOKUP(B293,Product_Sub_Category!$A$2:$B$18,2,0)</f>
        <v>Copiers and Fax</v>
      </c>
      <c r="D293" s="25">
        <f>VLOOKUP(A293,OrderProduct!A293:F2244,6,0)</f>
        <v>24.52</v>
      </c>
    </row>
    <row r="294" spans="1:4">
      <c r="A294" s="3">
        <v>550</v>
      </c>
      <c r="B294" s="25">
        <f>VLOOKUP(A294,OrderProduct!A294:P2245,16,0)</f>
        <v>17</v>
      </c>
      <c r="C294" s="25" t="str">
        <f>VLOOKUP(B294,Product_Sub_Category!$A$2:$B$18,2,0)</f>
        <v>Telephones and Communication</v>
      </c>
      <c r="D294" s="25">
        <f>VLOOKUP(A294,OrderProduct!A294:F2245,6,0)</f>
        <v>5775.81</v>
      </c>
    </row>
    <row r="295" spans="1:4">
      <c r="A295" s="3">
        <v>551</v>
      </c>
      <c r="B295" s="25">
        <f>VLOOKUP(A295,OrderProduct!A295:P2246,16,0)</f>
        <v>11</v>
      </c>
      <c r="C295" s="25" t="str">
        <f>VLOOKUP(B295,Product_Sub_Category!$A$2:$B$18,2,0)</f>
        <v>Paper</v>
      </c>
      <c r="D295" s="25">
        <f>VLOOKUP(A295,OrderProduct!A295:F2246,6,0)</f>
        <v>1878.24</v>
      </c>
    </row>
    <row r="296" spans="1:4">
      <c r="A296" s="3">
        <v>553</v>
      </c>
      <c r="B296" s="25">
        <f>VLOOKUP(A296,OrderProduct!A296:P2247,16,0)</f>
        <v>11</v>
      </c>
      <c r="C296" s="25" t="str">
        <f>VLOOKUP(B296,Product_Sub_Category!$A$2:$B$18,2,0)</f>
        <v>Paper</v>
      </c>
      <c r="D296" s="25">
        <f>VLOOKUP(A296,OrderProduct!A296:F2247,6,0)</f>
        <v>10.94</v>
      </c>
    </row>
    <row r="297" spans="1:4">
      <c r="A297" s="3">
        <v>553</v>
      </c>
      <c r="B297" s="25">
        <f>VLOOKUP(A297,OrderProduct!A297:P2248,16,0)</f>
        <v>10</v>
      </c>
      <c r="C297" s="25" t="str">
        <f>VLOOKUP(B297,Product_Sub_Category!$A$2:$B$18,2,0)</f>
        <v>Office Machines</v>
      </c>
      <c r="D297" s="25">
        <f>VLOOKUP(A297,OrderProduct!A297:F2248,6,0)</f>
        <v>731.38</v>
      </c>
    </row>
    <row r="298" spans="1:4">
      <c r="A298" s="3">
        <v>553</v>
      </c>
      <c r="B298" s="25">
        <f>VLOOKUP(A298,OrderProduct!A298:P2249,16,0)</f>
        <v>11</v>
      </c>
      <c r="C298" s="25" t="str">
        <f>VLOOKUP(B298,Product_Sub_Category!$A$2:$B$18,2,0)</f>
        <v>Paper</v>
      </c>
      <c r="D298" s="25">
        <f>VLOOKUP(A298,OrderProduct!A298:F2249,6,0)</f>
        <v>344.87</v>
      </c>
    </row>
    <row r="299" spans="1:4">
      <c r="A299" s="3">
        <v>553</v>
      </c>
      <c r="B299" s="25">
        <f>VLOOKUP(A299,OrderProduct!A299:P2250,16,0)</f>
        <v>16</v>
      </c>
      <c r="C299" s="25" t="str">
        <f>VLOOKUP(B299,Product_Sub_Category!$A$2:$B$18,2,0)</f>
        <v>Tables</v>
      </c>
      <c r="D299" s="25">
        <f>VLOOKUP(A299,OrderProduct!A299:F2250,6,0)</f>
        <v>8.95</v>
      </c>
    </row>
    <row r="300" spans="1:4">
      <c r="A300" s="3">
        <v>555</v>
      </c>
      <c r="B300" s="25">
        <f>VLOOKUP(A300,OrderProduct!A300:P2251,16,0)</f>
        <v>10</v>
      </c>
      <c r="C300" s="25" t="str">
        <f>VLOOKUP(B300,Product_Sub_Category!$A$2:$B$18,2,0)</f>
        <v>Office Machines</v>
      </c>
      <c r="D300" s="25">
        <f>VLOOKUP(A300,OrderProduct!A300:F2251,6,0)</f>
        <v>171.33</v>
      </c>
    </row>
    <row r="301" spans="1:4">
      <c r="A301" s="3">
        <v>555</v>
      </c>
      <c r="B301" s="25">
        <f>VLOOKUP(A301,OrderProduct!A301:P2252,16,0)</f>
        <v>11</v>
      </c>
      <c r="C301" s="25" t="str">
        <f>VLOOKUP(B301,Product_Sub_Category!$A$2:$B$18,2,0)</f>
        <v>Paper</v>
      </c>
      <c r="D301" s="25">
        <f>VLOOKUP(A301,OrderProduct!A301:F2252,6,0)</f>
        <v>1181.67</v>
      </c>
    </row>
    <row r="302" spans="1:4">
      <c r="A302" s="3">
        <v>555</v>
      </c>
      <c r="B302" s="25">
        <f>VLOOKUP(A302,OrderProduct!A302:P2253,16,0)</f>
        <v>16</v>
      </c>
      <c r="C302" s="25" t="str">
        <f>VLOOKUP(B302,Product_Sub_Category!$A$2:$B$18,2,0)</f>
        <v>Tables</v>
      </c>
      <c r="D302" s="25">
        <f>VLOOKUP(A302,OrderProduct!A302:F2253,6,0)</f>
        <v>29.93</v>
      </c>
    </row>
    <row r="303" spans="1:4">
      <c r="A303" s="3">
        <v>556</v>
      </c>
      <c r="B303" s="25">
        <f>VLOOKUP(A303,OrderProduct!A303:P2254,16,0)</f>
        <v>11</v>
      </c>
      <c r="C303" s="25" t="str">
        <f>VLOOKUP(B303,Product_Sub_Category!$A$2:$B$18,2,0)</f>
        <v>Paper</v>
      </c>
      <c r="D303" s="25">
        <f>VLOOKUP(A303,OrderProduct!A303:F2254,6,0)</f>
        <v>251.06</v>
      </c>
    </row>
    <row r="304" spans="1:4">
      <c r="A304" s="3">
        <v>556</v>
      </c>
      <c r="B304" s="25">
        <f>VLOOKUP(A304,OrderProduct!A304:P2255,16,0)</f>
        <v>15</v>
      </c>
      <c r="C304" s="25" t="str">
        <f>VLOOKUP(B304,Product_Sub_Category!$A$2:$B$18,2,0)</f>
        <v>Storage &amp; Organization</v>
      </c>
      <c r="D304" s="25">
        <f>VLOOKUP(A304,OrderProduct!A304:F2255,6,0)</f>
        <v>84.04</v>
      </c>
    </row>
    <row r="305" spans="1:4">
      <c r="A305" s="3">
        <v>568</v>
      </c>
      <c r="B305" s="25">
        <f>VLOOKUP(A305,OrderProduct!A305:P2256,16,0)</f>
        <v>4</v>
      </c>
      <c r="C305" s="25" t="str">
        <f>VLOOKUP(B305,Product_Sub_Category!$A$2:$B$18,2,0)</f>
        <v>Chairs &amp; Chairmats</v>
      </c>
      <c r="D305" s="25">
        <f>VLOOKUP(A305,OrderProduct!A305:F2256,6,0)</f>
        <v>49.24</v>
      </c>
    </row>
    <row r="306" spans="1:4">
      <c r="A306" s="3">
        <v>568</v>
      </c>
      <c r="B306" s="25">
        <f>VLOOKUP(A306,OrderProduct!A306:P2257,16,0)</f>
        <v>1</v>
      </c>
      <c r="C306" s="25" t="str">
        <f>VLOOKUP(B306,Product_Sub_Category!$A$2:$B$18,2,0)</f>
        <v>Appliances</v>
      </c>
      <c r="D306" s="25">
        <f>VLOOKUP(A306,OrderProduct!A306:F2257,6,0)</f>
        <v>68.45</v>
      </c>
    </row>
    <row r="307" spans="1:4">
      <c r="A307" s="3">
        <v>568</v>
      </c>
      <c r="B307" s="25">
        <f>VLOOKUP(A307,OrderProduct!A307:P2258,16,0)</f>
        <v>2</v>
      </c>
      <c r="C307" s="25" t="str">
        <f>VLOOKUP(B307,Product_Sub_Category!$A$2:$B$18,2,0)</f>
        <v>Binders and Binder Accessories</v>
      </c>
      <c r="D307" s="25">
        <f>VLOOKUP(A307,OrderProduct!A307:F2258,6,0)</f>
        <v>47.18</v>
      </c>
    </row>
    <row r="308" spans="1:4">
      <c r="A308" s="3">
        <v>570</v>
      </c>
      <c r="B308" s="25">
        <f>VLOOKUP(A308,OrderProduct!A308:P2259,16,0)</f>
        <v>17</v>
      </c>
      <c r="C308" s="25" t="str">
        <f>VLOOKUP(B308,Product_Sub_Category!$A$2:$B$18,2,0)</f>
        <v>Telephones and Communication</v>
      </c>
      <c r="D308" s="25">
        <f>VLOOKUP(A308,OrderProduct!A308:F2259,6,0)</f>
        <v>30.87</v>
      </c>
    </row>
    <row r="309" spans="1:4">
      <c r="A309" s="3">
        <v>573</v>
      </c>
      <c r="B309" s="25">
        <f>VLOOKUP(A309,OrderProduct!A309:P2260,16,0)</f>
        <v>2</v>
      </c>
      <c r="C309" s="25" t="str">
        <f>VLOOKUP(B309,Product_Sub_Category!$A$2:$B$18,2,0)</f>
        <v>Binders and Binder Accessories</v>
      </c>
      <c r="D309" s="25">
        <f>VLOOKUP(A309,OrderProduct!A309:F2260,6,0)</f>
        <v>45.24</v>
      </c>
    </row>
    <row r="310" spans="1:4">
      <c r="A310" s="3">
        <v>573</v>
      </c>
      <c r="B310" s="25">
        <f>VLOOKUP(A310,OrderProduct!A310:P2261,16,0)</f>
        <v>15</v>
      </c>
      <c r="C310" s="25" t="str">
        <f>VLOOKUP(B310,Product_Sub_Category!$A$2:$B$18,2,0)</f>
        <v>Storage &amp; Organization</v>
      </c>
      <c r="D310" s="25">
        <f>VLOOKUP(A310,OrderProduct!A310:F2261,6,0)</f>
        <v>309.05</v>
      </c>
    </row>
    <row r="311" spans="1:4">
      <c r="A311" s="3">
        <v>576</v>
      </c>
      <c r="B311" s="25">
        <f>VLOOKUP(A311,OrderProduct!A311:P2262,16,0)</f>
        <v>1</v>
      </c>
      <c r="C311" s="25" t="str">
        <f>VLOOKUP(B311,Product_Sub_Category!$A$2:$B$18,2,0)</f>
        <v>Appliances</v>
      </c>
      <c r="D311" s="25">
        <f>VLOOKUP(A311,OrderProduct!A311:F2262,6,0)</f>
        <v>299.3</v>
      </c>
    </row>
    <row r="312" spans="1:4">
      <c r="A312" s="3">
        <v>578</v>
      </c>
      <c r="B312" s="25">
        <f>VLOOKUP(A312,OrderProduct!A312:P2263,16,0)</f>
        <v>7</v>
      </c>
      <c r="C312" s="25" t="str">
        <f>VLOOKUP(B312,Product_Sub_Category!$A$2:$B$18,2,0)</f>
        <v>Envelopes</v>
      </c>
      <c r="D312" s="25">
        <f>VLOOKUP(A312,OrderProduct!A312:F2263,6,0)</f>
        <v>111.97</v>
      </c>
    </row>
    <row r="313" spans="1:4">
      <c r="A313" s="3">
        <v>579</v>
      </c>
      <c r="B313" s="25">
        <f>VLOOKUP(A313,OrderProduct!A313:P2264,16,0)</f>
        <v>7</v>
      </c>
      <c r="C313" s="25" t="str">
        <f>VLOOKUP(B313,Product_Sub_Category!$A$2:$B$18,2,0)</f>
        <v>Envelopes</v>
      </c>
      <c r="D313" s="25">
        <f>VLOOKUP(A313,OrderProduct!A313:F2264,6,0)</f>
        <v>355.21</v>
      </c>
    </row>
    <row r="314" spans="1:4">
      <c r="A314" s="3">
        <v>580</v>
      </c>
      <c r="B314" s="25">
        <f>VLOOKUP(A314,OrderProduct!A314:P2265,16,0)</f>
        <v>17</v>
      </c>
      <c r="C314" s="25" t="str">
        <f>VLOOKUP(B314,Product_Sub_Category!$A$2:$B$18,2,0)</f>
        <v>Telephones and Communication</v>
      </c>
      <c r="D314" s="25">
        <f>VLOOKUP(A314,OrderProduct!A314:F2265,6,0)</f>
        <v>27.02</v>
      </c>
    </row>
    <row r="315" spans="1:4">
      <c r="A315" s="3">
        <v>584</v>
      </c>
      <c r="B315" s="25">
        <f>VLOOKUP(A315,OrderProduct!A315:P2266,16,0)</f>
        <v>15</v>
      </c>
      <c r="C315" s="25" t="str">
        <f>VLOOKUP(B315,Product_Sub_Category!$A$2:$B$18,2,0)</f>
        <v>Storage &amp; Organization</v>
      </c>
      <c r="D315" s="25">
        <f>VLOOKUP(A315,OrderProduct!A315:F2266,6,0)</f>
        <v>27.67</v>
      </c>
    </row>
    <row r="316" spans="1:4">
      <c r="A316" s="3">
        <v>585</v>
      </c>
      <c r="B316" s="25">
        <f>VLOOKUP(A316,OrderProduct!A316:P2267,16,0)</f>
        <v>14</v>
      </c>
      <c r="C316" s="25" t="str">
        <f>VLOOKUP(B316,Product_Sub_Category!$A$2:$B$18,2,0)</f>
        <v>Scissors, Rulers and Trimmers</v>
      </c>
      <c r="D316" s="25">
        <f>VLOOKUP(A316,OrderProduct!A316:F2267,6,0)</f>
        <v>80.86</v>
      </c>
    </row>
    <row r="317" spans="1:4">
      <c r="A317" s="3">
        <v>592</v>
      </c>
      <c r="B317" s="25">
        <f>VLOOKUP(A317,OrderProduct!A317:P2268,16,0)</f>
        <v>8</v>
      </c>
      <c r="C317" s="25" t="str">
        <f>VLOOKUP(B317,Product_Sub_Category!$A$2:$B$18,2,0)</f>
        <v>Labels</v>
      </c>
      <c r="D317" s="25">
        <f>VLOOKUP(A317,OrderProduct!A317:F2268,6,0)</f>
        <v>131.79</v>
      </c>
    </row>
    <row r="318" spans="1:4">
      <c r="A318" s="3">
        <v>593</v>
      </c>
      <c r="B318" s="25">
        <f>VLOOKUP(A318,OrderProduct!A318:P2269,16,0)</f>
        <v>12</v>
      </c>
      <c r="C318" s="25" t="str">
        <f>VLOOKUP(B318,Product_Sub_Category!$A$2:$B$18,2,0)</f>
        <v>Pens &amp; Art Supplies</v>
      </c>
      <c r="D318" s="25">
        <f>VLOOKUP(A318,OrderProduct!A318:F2269,6,0)</f>
        <v>35.33</v>
      </c>
    </row>
    <row r="319" spans="1:4">
      <c r="A319" s="3">
        <v>594</v>
      </c>
      <c r="B319" s="25">
        <f>VLOOKUP(A319,OrderProduct!A319:P2270,16,0)</f>
        <v>9</v>
      </c>
      <c r="C319" s="25" t="str">
        <f>VLOOKUP(B319,Product_Sub_Category!$A$2:$B$18,2,0)</f>
        <v>Office Furnishings</v>
      </c>
      <c r="D319" s="25">
        <f>VLOOKUP(A319,OrderProduct!A319:F2270,6,0)</f>
        <v>1096.63</v>
      </c>
    </row>
    <row r="320" spans="1:4">
      <c r="A320" s="3">
        <v>594</v>
      </c>
      <c r="B320" s="25">
        <f>VLOOKUP(A320,OrderProduct!A320:P2271,16,0)</f>
        <v>5</v>
      </c>
      <c r="C320" s="25" t="str">
        <f>VLOOKUP(B320,Product_Sub_Category!$A$2:$B$18,2,0)</f>
        <v>Computer Peripherals</v>
      </c>
      <c r="D320" s="25">
        <f>VLOOKUP(A320,OrderProduct!A320:F2271,6,0)</f>
        <v>632.12</v>
      </c>
    </row>
    <row r="321" spans="1:4">
      <c r="A321" s="3">
        <v>594</v>
      </c>
      <c r="B321" s="25">
        <f>VLOOKUP(A321,OrderProduct!A321:P2272,16,0)</f>
        <v>9</v>
      </c>
      <c r="C321" s="25" t="str">
        <f>VLOOKUP(B321,Product_Sub_Category!$A$2:$B$18,2,0)</f>
        <v>Office Furnishings</v>
      </c>
      <c r="D321" s="25">
        <f>VLOOKUP(A321,OrderProduct!A321:F2272,6,0)</f>
        <v>1302.98</v>
      </c>
    </row>
    <row r="322" spans="1:4">
      <c r="A322" s="3">
        <v>596</v>
      </c>
      <c r="B322" s="25">
        <f>VLOOKUP(A322,OrderProduct!A322:P2273,16,0)</f>
        <v>2</v>
      </c>
      <c r="C322" s="25" t="str">
        <f>VLOOKUP(B322,Product_Sub_Category!$A$2:$B$18,2,0)</f>
        <v>Binders and Binder Accessories</v>
      </c>
      <c r="D322" s="25">
        <f>VLOOKUP(A322,OrderProduct!A322:F2273,6,0)</f>
        <v>1452.18</v>
      </c>
    </row>
    <row r="323" spans="1:4">
      <c r="A323" s="3">
        <v>596</v>
      </c>
      <c r="B323" s="25">
        <f>VLOOKUP(A323,OrderProduct!A323:P2274,16,0)</f>
        <v>11</v>
      </c>
      <c r="C323" s="25" t="str">
        <f>VLOOKUP(B323,Product_Sub_Category!$A$2:$B$18,2,0)</f>
        <v>Paper</v>
      </c>
      <c r="D323" s="25">
        <f>VLOOKUP(A323,OrderProduct!A323:F2274,6,0)</f>
        <v>464.86</v>
      </c>
    </row>
    <row r="324" spans="1:4">
      <c r="A324" s="3">
        <v>596</v>
      </c>
      <c r="B324" s="25">
        <f>VLOOKUP(A324,OrderProduct!A324:P2275,16,0)</f>
        <v>16</v>
      </c>
      <c r="C324" s="25" t="str">
        <f>VLOOKUP(B324,Product_Sub_Category!$A$2:$B$18,2,0)</f>
        <v>Tables</v>
      </c>
      <c r="D324" s="25">
        <f>VLOOKUP(A324,OrderProduct!A324:F2275,6,0)</f>
        <v>2591.09</v>
      </c>
    </row>
    <row r="325" spans="1:4">
      <c r="A325" s="3">
        <v>597</v>
      </c>
      <c r="B325" s="25">
        <f>VLOOKUP(A325,OrderProduct!A325:P2276,16,0)</f>
        <v>11</v>
      </c>
      <c r="C325" s="25" t="str">
        <f>VLOOKUP(B325,Product_Sub_Category!$A$2:$B$18,2,0)</f>
        <v>Paper</v>
      </c>
      <c r="D325" s="25">
        <f>VLOOKUP(A325,OrderProduct!A325:F2276,6,0)</f>
        <v>66.88</v>
      </c>
    </row>
    <row r="326" spans="1:4">
      <c r="A326" s="3">
        <v>600</v>
      </c>
      <c r="B326" s="25">
        <f>VLOOKUP(A326,OrderProduct!A326:P2277,16,0)</f>
        <v>11</v>
      </c>
      <c r="C326" s="25" t="str">
        <f>VLOOKUP(B326,Product_Sub_Category!$A$2:$B$18,2,0)</f>
        <v>Paper</v>
      </c>
      <c r="D326" s="25">
        <f>VLOOKUP(A326,OrderProduct!A326:F2277,6,0)</f>
        <v>274.91</v>
      </c>
    </row>
    <row r="327" spans="1:4">
      <c r="A327" s="3">
        <v>603</v>
      </c>
      <c r="B327" s="25">
        <f>VLOOKUP(A327,OrderProduct!A327:P2278,16,0)</f>
        <v>17</v>
      </c>
      <c r="C327" s="25" t="str">
        <f>VLOOKUP(B327,Product_Sub_Category!$A$2:$B$18,2,0)</f>
        <v>Telephones and Communication</v>
      </c>
      <c r="D327" s="25">
        <f>VLOOKUP(A327,OrderProduct!A327:F2278,6,0)</f>
        <v>10331.09</v>
      </c>
    </row>
    <row r="328" spans="1:4">
      <c r="A328" s="3">
        <v>604</v>
      </c>
      <c r="B328" s="25">
        <f>VLOOKUP(A328,OrderProduct!A328:P2279,16,0)</f>
        <v>16</v>
      </c>
      <c r="C328" s="25" t="str">
        <f>VLOOKUP(B328,Product_Sub_Category!$A$2:$B$18,2,0)</f>
        <v>Tables</v>
      </c>
      <c r="D328" s="25">
        <f>VLOOKUP(A328,OrderProduct!A328:F2279,6,0)</f>
        <v>83.86</v>
      </c>
    </row>
    <row r="329" spans="1:4">
      <c r="A329" s="3">
        <v>604</v>
      </c>
      <c r="B329" s="25">
        <f>VLOOKUP(A329,OrderProduct!A329:P2280,16,0)</f>
        <v>2</v>
      </c>
      <c r="C329" s="25" t="str">
        <f>VLOOKUP(B329,Product_Sub_Category!$A$2:$B$18,2,0)</f>
        <v>Binders and Binder Accessories</v>
      </c>
      <c r="D329" s="25">
        <f>VLOOKUP(A329,OrderProduct!A329:F2280,6,0)</f>
        <v>1707.84</v>
      </c>
    </row>
    <row r="330" spans="1:4">
      <c r="A330" s="3">
        <v>605</v>
      </c>
      <c r="B330" s="25">
        <f>VLOOKUP(A330,OrderProduct!A330:P2281,16,0)</f>
        <v>16</v>
      </c>
      <c r="C330" s="25" t="str">
        <f>VLOOKUP(B330,Product_Sub_Category!$A$2:$B$18,2,0)</f>
        <v>Tables</v>
      </c>
      <c r="D330" s="25">
        <f>VLOOKUP(A330,OrderProduct!A330:F2281,6,0)</f>
        <v>991.24</v>
      </c>
    </row>
    <row r="331" spans="1:4">
      <c r="A331" s="3">
        <v>617</v>
      </c>
      <c r="B331" s="25">
        <f>VLOOKUP(A331,OrderProduct!A331:P2282,16,0)</f>
        <v>7</v>
      </c>
      <c r="C331" s="25" t="str">
        <f>VLOOKUP(B331,Product_Sub_Category!$A$2:$B$18,2,0)</f>
        <v>Envelopes</v>
      </c>
      <c r="D331" s="25">
        <f>VLOOKUP(A331,OrderProduct!A331:F2282,6,0)</f>
        <v>119.86</v>
      </c>
    </row>
    <row r="332" spans="1:4">
      <c r="A332" s="3">
        <v>617</v>
      </c>
      <c r="B332" s="25">
        <f>VLOOKUP(A332,OrderProduct!A332:P2283,16,0)</f>
        <v>15</v>
      </c>
      <c r="C332" s="25" t="str">
        <f>VLOOKUP(B332,Product_Sub_Category!$A$2:$B$18,2,0)</f>
        <v>Storage &amp; Organization</v>
      </c>
      <c r="D332" s="25">
        <f>VLOOKUP(A332,OrderProduct!A332:F2283,6,0)</f>
        <v>98.77</v>
      </c>
    </row>
    <row r="333" spans="1:4">
      <c r="A333" s="3">
        <v>618</v>
      </c>
      <c r="B333" s="25">
        <f>VLOOKUP(A333,OrderProduct!A333:P2284,16,0)</f>
        <v>5</v>
      </c>
      <c r="C333" s="25" t="str">
        <f>VLOOKUP(B333,Product_Sub_Category!$A$2:$B$18,2,0)</f>
        <v>Computer Peripherals</v>
      </c>
      <c r="D333" s="25">
        <f>VLOOKUP(A333,OrderProduct!A333:F2284,6,0)</f>
        <v>2495.35</v>
      </c>
    </row>
    <row r="334" spans="1:4">
      <c r="A334" s="3">
        <v>618</v>
      </c>
      <c r="B334" s="25">
        <f>VLOOKUP(A334,OrderProduct!A334:P2285,16,0)</f>
        <v>2</v>
      </c>
      <c r="C334" s="25" t="str">
        <f>VLOOKUP(B334,Product_Sub_Category!$A$2:$B$18,2,0)</f>
        <v>Binders and Binder Accessories</v>
      </c>
      <c r="D334" s="25">
        <f>VLOOKUP(A334,OrderProduct!A334:F2285,6,0)</f>
        <v>200.83</v>
      </c>
    </row>
    <row r="335" spans="1:4">
      <c r="A335" s="3">
        <v>618</v>
      </c>
      <c r="B335" s="25">
        <f>VLOOKUP(A335,OrderProduct!A335:P2286,16,0)</f>
        <v>11</v>
      </c>
      <c r="C335" s="25" t="str">
        <f>VLOOKUP(B335,Product_Sub_Category!$A$2:$B$18,2,0)</f>
        <v>Paper</v>
      </c>
      <c r="D335" s="25">
        <f>VLOOKUP(A335,OrderProduct!A335:F2286,6,0)</f>
        <v>3913.02</v>
      </c>
    </row>
    <row r="336" spans="1:4">
      <c r="A336" s="3">
        <v>619</v>
      </c>
      <c r="B336" s="25">
        <f>VLOOKUP(A336,OrderProduct!A336:P2287,16,0)</f>
        <v>9</v>
      </c>
      <c r="C336" s="25" t="str">
        <f>VLOOKUP(B336,Product_Sub_Category!$A$2:$B$18,2,0)</f>
        <v>Office Furnishings</v>
      </c>
      <c r="D336" s="25">
        <f>VLOOKUP(A336,OrderProduct!A336:F2287,6,0)</f>
        <v>180.14</v>
      </c>
    </row>
    <row r="337" spans="1:4">
      <c r="A337" s="3">
        <v>621</v>
      </c>
      <c r="B337" s="25">
        <f>VLOOKUP(A337,OrderProduct!A337:P2288,16,0)</f>
        <v>11</v>
      </c>
      <c r="C337" s="25" t="str">
        <f>VLOOKUP(B337,Product_Sub_Category!$A$2:$B$18,2,0)</f>
        <v>Paper</v>
      </c>
      <c r="D337" s="25">
        <f>VLOOKUP(A337,OrderProduct!A337:F2288,6,0)</f>
        <v>127.12</v>
      </c>
    </row>
    <row r="338" spans="1:4">
      <c r="A338" s="3">
        <v>622</v>
      </c>
      <c r="B338" s="25">
        <f>VLOOKUP(A338,OrderProduct!A338:P2289,16,0)</f>
        <v>17</v>
      </c>
      <c r="C338" s="25" t="str">
        <f>VLOOKUP(B338,Product_Sub_Category!$A$2:$B$18,2,0)</f>
        <v>Telephones and Communication</v>
      </c>
      <c r="D338" s="25">
        <f>VLOOKUP(A338,OrderProduct!A338:F2289,6,0)</f>
        <v>5183.89</v>
      </c>
    </row>
    <row r="339" spans="1:4">
      <c r="A339" s="3">
        <v>623</v>
      </c>
      <c r="B339" s="25">
        <f>VLOOKUP(A339,OrderProduct!A339:P2290,16,0)</f>
        <v>11</v>
      </c>
      <c r="C339" s="25" t="str">
        <f>VLOOKUP(B339,Product_Sub_Category!$A$2:$B$18,2,0)</f>
        <v>Paper</v>
      </c>
      <c r="D339" s="25">
        <f>VLOOKUP(A339,OrderProduct!A339:F2290,6,0)</f>
        <v>36.09</v>
      </c>
    </row>
    <row r="340" spans="1:4">
      <c r="A340" s="3">
        <v>624</v>
      </c>
      <c r="B340" s="25">
        <f>VLOOKUP(A340,OrderProduct!A340:P2291,16,0)</f>
        <v>17</v>
      </c>
      <c r="C340" s="25" t="str">
        <f>VLOOKUP(B340,Product_Sub_Category!$A$2:$B$18,2,0)</f>
        <v>Telephones and Communication</v>
      </c>
      <c r="D340" s="25">
        <f>VLOOKUP(A340,OrderProduct!A340:F2291,6,0)</f>
        <v>57.37</v>
      </c>
    </row>
    <row r="341" spans="1:4">
      <c r="A341" s="3">
        <v>627</v>
      </c>
      <c r="B341" s="25">
        <f>VLOOKUP(A341,OrderProduct!A341:P2292,16,0)</f>
        <v>15</v>
      </c>
      <c r="C341" s="25" t="str">
        <f>VLOOKUP(B341,Product_Sub_Category!$A$2:$B$18,2,0)</f>
        <v>Storage &amp; Organization</v>
      </c>
      <c r="D341" s="25">
        <f>VLOOKUP(A341,OrderProduct!A341:F2292,6,0)</f>
        <v>55.25</v>
      </c>
    </row>
    <row r="342" spans="1:4">
      <c r="A342" s="3">
        <v>635</v>
      </c>
      <c r="B342" s="25">
        <f>VLOOKUP(A342,OrderProduct!A342:P2293,16,0)</f>
        <v>9</v>
      </c>
      <c r="C342" s="25" t="str">
        <f>VLOOKUP(B342,Product_Sub_Category!$A$2:$B$18,2,0)</f>
        <v>Office Furnishings</v>
      </c>
      <c r="D342" s="25">
        <f>VLOOKUP(A342,OrderProduct!A342:F2293,6,0)</f>
        <v>551.22</v>
      </c>
    </row>
    <row r="343" spans="1:4">
      <c r="A343" s="3">
        <v>635</v>
      </c>
      <c r="B343" s="25">
        <f>VLOOKUP(A343,OrderProduct!A343:P2294,16,0)</f>
        <v>15</v>
      </c>
      <c r="C343" s="25" t="str">
        <f>VLOOKUP(B343,Product_Sub_Category!$A$2:$B$18,2,0)</f>
        <v>Storage &amp; Organization</v>
      </c>
      <c r="D343" s="25">
        <f>VLOOKUP(A343,OrderProduct!A343:F2294,6,0)</f>
        <v>191.1</v>
      </c>
    </row>
    <row r="344" spans="1:4">
      <c r="A344" s="3">
        <v>637</v>
      </c>
      <c r="B344" s="25">
        <f>VLOOKUP(A344,OrderProduct!A344:P2295,16,0)</f>
        <v>3</v>
      </c>
      <c r="C344" s="25" t="str">
        <f>VLOOKUP(B344,Product_Sub_Category!$A$2:$B$18,2,0)</f>
        <v>Bookcases</v>
      </c>
      <c r="D344" s="25">
        <f>VLOOKUP(A344,OrderProduct!A344:F2295,6,0)</f>
        <v>28.05</v>
      </c>
    </row>
    <row r="345" spans="1:4">
      <c r="A345" s="3">
        <v>638</v>
      </c>
      <c r="B345" s="25">
        <f>VLOOKUP(A345,OrderProduct!A345:P2296,16,0)</f>
        <v>17</v>
      </c>
      <c r="C345" s="25" t="str">
        <f>VLOOKUP(B345,Product_Sub_Category!$A$2:$B$18,2,0)</f>
        <v>Telephones and Communication</v>
      </c>
      <c r="D345" s="25">
        <f>VLOOKUP(A345,OrderProduct!A345:F2296,6,0)</f>
        <v>151.77</v>
      </c>
    </row>
    <row r="346" spans="1:4">
      <c r="A346" s="3">
        <v>638</v>
      </c>
      <c r="B346" s="25">
        <f>VLOOKUP(A346,OrderProduct!A346:P2297,16,0)</f>
        <v>17</v>
      </c>
      <c r="C346" s="25" t="str">
        <f>VLOOKUP(B346,Product_Sub_Category!$A$2:$B$18,2,0)</f>
        <v>Telephones and Communication</v>
      </c>
      <c r="D346" s="25">
        <f>VLOOKUP(A346,OrderProduct!A346:F2297,6,0)</f>
        <v>57.13</v>
      </c>
    </row>
    <row r="347" spans="1:4">
      <c r="A347" s="3">
        <v>639</v>
      </c>
      <c r="B347" s="25">
        <f>VLOOKUP(A347,OrderProduct!A347:P2298,16,0)</f>
        <v>16</v>
      </c>
      <c r="C347" s="25" t="str">
        <f>VLOOKUP(B347,Product_Sub_Category!$A$2:$B$18,2,0)</f>
        <v>Tables</v>
      </c>
      <c r="D347" s="25">
        <f>VLOOKUP(A347,OrderProduct!A347:F2298,6,0)</f>
        <v>34.64</v>
      </c>
    </row>
    <row r="348" spans="1:4">
      <c r="A348" s="3">
        <v>640</v>
      </c>
      <c r="B348" s="25">
        <f>VLOOKUP(A348,OrderProduct!A348:P2299,16,0)</f>
        <v>16</v>
      </c>
      <c r="C348" s="25" t="str">
        <f>VLOOKUP(B348,Product_Sub_Category!$A$2:$B$18,2,0)</f>
        <v>Tables</v>
      </c>
      <c r="D348" s="25">
        <f>VLOOKUP(A348,OrderProduct!A348:F2299,6,0)</f>
        <v>1332.82</v>
      </c>
    </row>
    <row r="349" spans="1:4">
      <c r="A349" s="3">
        <v>640</v>
      </c>
      <c r="B349" s="25">
        <f>VLOOKUP(A349,OrderProduct!A349:P2300,16,0)</f>
        <v>3</v>
      </c>
      <c r="C349" s="25" t="str">
        <f>VLOOKUP(B349,Product_Sub_Category!$A$2:$B$18,2,0)</f>
        <v>Bookcases</v>
      </c>
      <c r="D349" s="25">
        <f>VLOOKUP(A349,OrderProduct!A349:F2300,6,0)</f>
        <v>336.64</v>
      </c>
    </row>
    <row r="350" spans="1:4">
      <c r="A350" s="3">
        <v>640</v>
      </c>
      <c r="B350" s="25">
        <f>VLOOKUP(A350,OrderProduct!A350:P2301,16,0)</f>
        <v>17</v>
      </c>
      <c r="C350" s="25" t="str">
        <f>VLOOKUP(B350,Product_Sub_Category!$A$2:$B$18,2,0)</f>
        <v>Telephones and Communication</v>
      </c>
      <c r="D350" s="25">
        <f>VLOOKUP(A350,OrderProduct!A350:F2301,6,0)</f>
        <v>65.85</v>
      </c>
    </row>
    <row r="351" spans="1:4">
      <c r="A351" s="3">
        <v>640</v>
      </c>
      <c r="B351" s="25">
        <f>VLOOKUP(A351,OrderProduct!A351:P2302,16,0)</f>
        <v>17</v>
      </c>
      <c r="C351" s="25" t="str">
        <f>VLOOKUP(B351,Product_Sub_Category!$A$2:$B$18,2,0)</f>
        <v>Telephones and Communication</v>
      </c>
      <c r="D351" s="25">
        <f>VLOOKUP(A351,OrderProduct!A351:F2302,6,0)</f>
        <v>50.71</v>
      </c>
    </row>
    <row r="352" spans="1:4">
      <c r="A352" s="3">
        <v>646</v>
      </c>
      <c r="B352" s="25">
        <f>VLOOKUP(A352,OrderProduct!A352:P2303,16,0)</f>
        <v>9</v>
      </c>
      <c r="C352" s="25" t="str">
        <f>VLOOKUP(B352,Product_Sub_Category!$A$2:$B$18,2,0)</f>
        <v>Office Furnishings</v>
      </c>
      <c r="D352" s="25">
        <f>VLOOKUP(A352,OrderProduct!A352:F2303,6,0)</f>
        <v>304.34</v>
      </c>
    </row>
    <row r="353" spans="1:4">
      <c r="A353" s="3">
        <v>648</v>
      </c>
      <c r="B353" s="25">
        <f>VLOOKUP(A353,OrderProduct!A353:P2304,16,0)</f>
        <v>9</v>
      </c>
      <c r="C353" s="25" t="str">
        <f>VLOOKUP(B353,Product_Sub_Category!$A$2:$B$18,2,0)</f>
        <v>Office Furnishings</v>
      </c>
      <c r="D353" s="25">
        <f>VLOOKUP(A353,OrderProduct!A353:F2304,6,0)</f>
        <v>285.87</v>
      </c>
    </row>
    <row r="354" spans="1:4">
      <c r="A354" s="3">
        <v>649</v>
      </c>
      <c r="B354" s="25">
        <f>VLOOKUP(A354,OrderProduct!A354:P2305,16,0)</f>
        <v>13</v>
      </c>
      <c r="C354" s="25" t="str">
        <f>VLOOKUP(B354,Product_Sub_Category!$A$2:$B$18,2,0)</f>
        <v>Rubber Bands</v>
      </c>
      <c r="D354" s="25">
        <f>VLOOKUP(A354,OrderProduct!A354:F2305,6,0)</f>
        <v>20.37</v>
      </c>
    </row>
    <row r="355" spans="1:4">
      <c r="A355" s="3">
        <v>651</v>
      </c>
      <c r="B355" s="25">
        <f>VLOOKUP(A355,OrderProduct!A355:P2306,16,0)</f>
        <v>2</v>
      </c>
      <c r="C355" s="25" t="str">
        <f>VLOOKUP(B355,Product_Sub_Category!$A$2:$B$18,2,0)</f>
        <v>Binders and Binder Accessories</v>
      </c>
      <c r="D355" s="25">
        <f>VLOOKUP(A355,OrderProduct!A355:F2306,6,0)</f>
        <v>24.27</v>
      </c>
    </row>
    <row r="356" spans="1:4">
      <c r="A356" s="3">
        <v>651</v>
      </c>
      <c r="B356" s="25">
        <f>VLOOKUP(A356,OrderProduct!A356:P2307,16,0)</f>
        <v>3</v>
      </c>
      <c r="C356" s="25" t="str">
        <f>VLOOKUP(B356,Product_Sub_Category!$A$2:$B$18,2,0)</f>
        <v>Bookcases</v>
      </c>
      <c r="D356" s="25">
        <f>VLOOKUP(A356,OrderProduct!A356:F2307,6,0)</f>
        <v>38.53</v>
      </c>
    </row>
    <row r="357" spans="1:4">
      <c r="A357" s="3">
        <v>651</v>
      </c>
      <c r="B357" s="25">
        <f>VLOOKUP(A357,OrderProduct!A357:P2308,16,0)</f>
        <v>9</v>
      </c>
      <c r="C357" s="25" t="str">
        <f>VLOOKUP(B357,Product_Sub_Category!$A$2:$B$18,2,0)</f>
        <v>Office Furnishings</v>
      </c>
      <c r="D357" s="25">
        <f>VLOOKUP(A357,OrderProduct!A357:F2308,6,0)</f>
        <v>4910.72</v>
      </c>
    </row>
    <row r="358" spans="1:4">
      <c r="A358" s="3">
        <v>651</v>
      </c>
      <c r="B358" s="25">
        <f>VLOOKUP(A358,OrderProduct!A358:P2309,16,0)</f>
        <v>10</v>
      </c>
      <c r="C358" s="25" t="str">
        <f>VLOOKUP(B358,Product_Sub_Category!$A$2:$B$18,2,0)</f>
        <v>Office Machines</v>
      </c>
      <c r="D358" s="25">
        <f>VLOOKUP(A358,OrderProduct!A358:F2309,6,0)</f>
        <v>17.44</v>
      </c>
    </row>
    <row r="359" spans="1:4">
      <c r="A359" s="3">
        <v>653</v>
      </c>
      <c r="B359" s="25">
        <f>VLOOKUP(A359,OrderProduct!A359:P2310,16,0)</f>
        <v>2</v>
      </c>
      <c r="C359" s="25" t="str">
        <f>VLOOKUP(B359,Product_Sub_Category!$A$2:$B$18,2,0)</f>
        <v>Binders and Binder Accessories</v>
      </c>
      <c r="D359" s="25">
        <f>VLOOKUP(A359,OrderProduct!A359:F2310,6,0)</f>
        <v>116.8</v>
      </c>
    </row>
    <row r="360" spans="1:4">
      <c r="A360" s="3">
        <v>657</v>
      </c>
      <c r="B360" s="25">
        <f>VLOOKUP(A360,OrderProduct!A360:P2311,16,0)</f>
        <v>11</v>
      </c>
      <c r="C360" s="25" t="str">
        <f>VLOOKUP(B360,Product_Sub_Category!$A$2:$B$18,2,0)</f>
        <v>Paper</v>
      </c>
      <c r="D360" s="25">
        <f>VLOOKUP(A360,OrderProduct!A360:F2311,6,0)</f>
        <v>702.68</v>
      </c>
    </row>
    <row r="361" spans="1:4">
      <c r="A361" s="3">
        <v>659</v>
      </c>
      <c r="B361" s="25">
        <f>VLOOKUP(A361,OrderProduct!A361:P2312,16,0)</f>
        <v>10</v>
      </c>
      <c r="C361" s="25" t="str">
        <f>VLOOKUP(B361,Product_Sub_Category!$A$2:$B$18,2,0)</f>
        <v>Office Machines</v>
      </c>
      <c r="D361" s="25">
        <f>VLOOKUP(A361,OrderProduct!A361:F2312,6,0)</f>
        <v>67.24</v>
      </c>
    </row>
    <row r="362" spans="1:4">
      <c r="A362" s="3">
        <v>663</v>
      </c>
      <c r="B362" s="25">
        <f>VLOOKUP(A362,OrderProduct!A362:P2313,16,0)</f>
        <v>9</v>
      </c>
      <c r="C362" s="25" t="str">
        <f>VLOOKUP(B362,Product_Sub_Category!$A$2:$B$18,2,0)</f>
        <v>Office Furnishings</v>
      </c>
      <c r="D362" s="25">
        <f>VLOOKUP(A362,OrderProduct!A362:F2313,6,0)</f>
        <v>60.01</v>
      </c>
    </row>
    <row r="363" spans="1:4">
      <c r="A363" s="3">
        <v>665</v>
      </c>
      <c r="B363" s="25">
        <f>VLOOKUP(A363,OrderProduct!A363:P2314,16,0)</f>
        <v>9</v>
      </c>
      <c r="C363" s="25" t="str">
        <f>VLOOKUP(B363,Product_Sub_Category!$A$2:$B$18,2,0)</f>
        <v>Office Furnishings</v>
      </c>
      <c r="D363" s="25">
        <f>VLOOKUP(A363,OrderProduct!A363:F2314,6,0)</f>
        <v>90.98</v>
      </c>
    </row>
    <row r="364" spans="1:4">
      <c r="A364" s="3">
        <v>665</v>
      </c>
      <c r="B364" s="25">
        <f>VLOOKUP(A364,OrderProduct!A364:P2315,16,0)</f>
        <v>4</v>
      </c>
      <c r="C364" s="25" t="str">
        <f>VLOOKUP(B364,Product_Sub_Category!$A$2:$B$18,2,0)</f>
        <v>Chairs &amp; Chairmats</v>
      </c>
      <c r="D364" s="25">
        <f>VLOOKUP(A364,OrderProduct!A364:F2315,6,0)</f>
        <v>1270.7</v>
      </c>
    </row>
    <row r="365" spans="1:4">
      <c r="A365" s="3">
        <v>666</v>
      </c>
      <c r="B365" s="25">
        <f>VLOOKUP(A365,OrderProduct!A365:P2316,16,0)</f>
        <v>2</v>
      </c>
      <c r="C365" s="25" t="str">
        <f>VLOOKUP(B365,Product_Sub_Category!$A$2:$B$18,2,0)</f>
        <v>Binders and Binder Accessories</v>
      </c>
      <c r="D365" s="25">
        <f>VLOOKUP(A365,OrderProduct!A365:F2316,6,0)</f>
        <v>1058.36</v>
      </c>
    </row>
    <row r="366" spans="1:4">
      <c r="A366" s="3">
        <v>667</v>
      </c>
      <c r="B366" s="25">
        <f>VLOOKUP(A366,OrderProduct!A366:P2317,16,0)</f>
        <v>9</v>
      </c>
      <c r="C366" s="25" t="str">
        <f>VLOOKUP(B366,Product_Sub_Category!$A$2:$B$18,2,0)</f>
        <v>Office Furnishings</v>
      </c>
      <c r="D366" s="25">
        <f>VLOOKUP(A366,OrderProduct!A366:F2317,6,0)</f>
        <v>18.31</v>
      </c>
    </row>
    <row r="367" spans="1:4">
      <c r="A367" s="3">
        <v>667</v>
      </c>
      <c r="B367" s="25">
        <f>VLOOKUP(A367,OrderProduct!A367:P2318,16,0)</f>
        <v>2</v>
      </c>
      <c r="C367" s="25" t="str">
        <f>VLOOKUP(B367,Product_Sub_Category!$A$2:$B$18,2,0)</f>
        <v>Binders and Binder Accessories</v>
      </c>
      <c r="D367" s="25">
        <f>VLOOKUP(A367,OrderProduct!A367:F2318,6,0)</f>
        <v>129.54</v>
      </c>
    </row>
    <row r="368" spans="1:4">
      <c r="A368" s="3">
        <v>669</v>
      </c>
      <c r="B368" s="25">
        <f>VLOOKUP(A368,OrderProduct!A368:P2319,16,0)</f>
        <v>8</v>
      </c>
      <c r="C368" s="25" t="str">
        <f>VLOOKUP(B368,Product_Sub_Category!$A$2:$B$18,2,0)</f>
        <v>Labels</v>
      </c>
      <c r="D368" s="25">
        <f>VLOOKUP(A368,OrderProduct!A368:F2319,6,0)</f>
        <v>2426.36</v>
      </c>
    </row>
    <row r="369" spans="1:4">
      <c r="A369" s="3">
        <v>669</v>
      </c>
      <c r="B369" s="25">
        <f>VLOOKUP(A369,OrderProduct!A369:P2320,16,0)</f>
        <v>11</v>
      </c>
      <c r="C369" s="25" t="str">
        <f>VLOOKUP(B369,Product_Sub_Category!$A$2:$B$18,2,0)</f>
        <v>Paper</v>
      </c>
      <c r="D369" s="25">
        <f>VLOOKUP(A369,OrderProduct!A369:F2320,6,0)</f>
        <v>824</v>
      </c>
    </row>
    <row r="370" spans="1:4">
      <c r="A370" s="3">
        <v>670</v>
      </c>
      <c r="B370" s="25">
        <f>VLOOKUP(A370,OrderProduct!A370:P2321,16,0)</f>
        <v>16</v>
      </c>
      <c r="C370" s="25" t="str">
        <f>VLOOKUP(B370,Product_Sub_Category!$A$2:$B$18,2,0)</f>
        <v>Tables</v>
      </c>
      <c r="D370" s="25">
        <f>VLOOKUP(A370,OrderProduct!A370:F2321,6,0)</f>
        <v>1347.53</v>
      </c>
    </row>
    <row r="371" spans="1:4">
      <c r="A371" s="3">
        <v>672</v>
      </c>
      <c r="B371" s="25">
        <f>VLOOKUP(A371,OrderProduct!A371:P2322,16,0)</f>
        <v>12</v>
      </c>
      <c r="C371" s="25" t="str">
        <f>VLOOKUP(B371,Product_Sub_Category!$A$2:$B$18,2,0)</f>
        <v>Pens &amp; Art Supplies</v>
      </c>
      <c r="D371" s="25">
        <f>VLOOKUP(A371,OrderProduct!A371:F2322,6,0)</f>
        <v>346.52</v>
      </c>
    </row>
    <row r="372" spans="1:4">
      <c r="A372" s="3">
        <v>672</v>
      </c>
      <c r="B372" s="25">
        <f>VLOOKUP(A372,OrderProduct!A372:P2323,16,0)</f>
        <v>17</v>
      </c>
      <c r="C372" s="25" t="str">
        <f>VLOOKUP(B372,Product_Sub_Category!$A$2:$B$18,2,0)</f>
        <v>Telephones and Communication</v>
      </c>
      <c r="D372" s="25">
        <f>VLOOKUP(A372,OrderProduct!A372:F2323,6,0)</f>
        <v>499.31</v>
      </c>
    </row>
    <row r="373" spans="1:4">
      <c r="A373" s="3">
        <v>674</v>
      </c>
      <c r="B373" s="25">
        <f>VLOOKUP(A373,OrderProduct!A373:P2324,16,0)</f>
        <v>15</v>
      </c>
      <c r="C373" s="25" t="str">
        <f>VLOOKUP(B373,Product_Sub_Category!$A$2:$B$18,2,0)</f>
        <v>Storage &amp; Organization</v>
      </c>
      <c r="D373" s="25">
        <f>VLOOKUP(A373,OrderProduct!A373:F2324,6,0)</f>
        <v>33.84</v>
      </c>
    </row>
    <row r="374" spans="1:4">
      <c r="A374" s="3">
        <v>678</v>
      </c>
      <c r="B374" s="25">
        <f>VLOOKUP(A374,OrderProduct!A374:P2325,16,0)</f>
        <v>15</v>
      </c>
      <c r="C374" s="25" t="str">
        <f>VLOOKUP(B374,Product_Sub_Category!$A$2:$B$18,2,0)</f>
        <v>Storage &amp; Organization</v>
      </c>
      <c r="D374" s="25">
        <f>VLOOKUP(A374,OrderProduct!A374:F2325,6,0)</f>
        <v>87.1</v>
      </c>
    </row>
    <row r="375" spans="1:4">
      <c r="A375" s="3">
        <v>679</v>
      </c>
      <c r="B375" s="25">
        <f>VLOOKUP(A375,OrderProduct!A375:P2326,16,0)</f>
        <v>1</v>
      </c>
      <c r="C375" s="25" t="str">
        <f>VLOOKUP(B375,Product_Sub_Category!$A$2:$B$18,2,0)</f>
        <v>Appliances</v>
      </c>
      <c r="D375" s="25">
        <f>VLOOKUP(A375,OrderProduct!A375:F2326,6,0)</f>
        <v>736.86</v>
      </c>
    </row>
    <row r="376" spans="1:4">
      <c r="A376" s="3">
        <v>679</v>
      </c>
      <c r="B376" s="25">
        <f>VLOOKUP(A376,OrderProduct!A376:P2327,16,0)</f>
        <v>2</v>
      </c>
      <c r="C376" s="25" t="str">
        <f>VLOOKUP(B376,Product_Sub_Category!$A$2:$B$18,2,0)</f>
        <v>Binders and Binder Accessories</v>
      </c>
      <c r="D376" s="25">
        <f>VLOOKUP(A376,OrderProduct!A376:F2327,6,0)</f>
        <v>96.86</v>
      </c>
    </row>
    <row r="377" spans="1:4">
      <c r="A377" s="3">
        <v>680</v>
      </c>
      <c r="B377" s="25">
        <f>VLOOKUP(A377,OrderProduct!A377:P2328,16,0)</f>
        <v>17</v>
      </c>
      <c r="C377" s="25" t="str">
        <f>VLOOKUP(B377,Product_Sub_Category!$A$2:$B$18,2,0)</f>
        <v>Telephones and Communication</v>
      </c>
      <c r="D377" s="25">
        <f>VLOOKUP(A377,OrderProduct!A377:F2328,6,0)</f>
        <v>31.44</v>
      </c>
    </row>
    <row r="378" spans="1:4">
      <c r="A378" s="3">
        <v>683</v>
      </c>
      <c r="B378" s="25">
        <f>VLOOKUP(A378,OrderProduct!A378:P2329,16,0)</f>
        <v>9</v>
      </c>
      <c r="C378" s="25" t="str">
        <f>VLOOKUP(B378,Product_Sub_Category!$A$2:$B$18,2,0)</f>
        <v>Office Furnishings</v>
      </c>
      <c r="D378" s="25">
        <f>VLOOKUP(A378,OrderProduct!A378:F2329,6,0)</f>
        <v>37.16</v>
      </c>
    </row>
    <row r="379" spans="1:4">
      <c r="A379" s="3">
        <v>688</v>
      </c>
      <c r="B379" s="25">
        <f>VLOOKUP(A379,OrderProduct!A379:P2330,16,0)</f>
        <v>15</v>
      </c>
      <c r="C379" s="25" t="str">
        <f>VLOOKUP(B379,Product_Sub_Category!$A$2:$B$18,2,0)</f>
        <v>Storage &amp; Organization</v>
      </c>
      <c r="D379" s="25">
        <f>VLOOKUP(A379,OrderProduct!A379:F2330,6,0)</f>
        <v>43.65</v>
      </c>
    </row>
    <row r="380" spans="1:4">
      <c r="A380" s="3">
        <v>688</v>
      </c>
      <c r="B380" s="25">
        <f>VLOOKUP(A380,OrderProduct!A380:P2331,16,0)</f>
        <v>2</v>
      </c>
      <c r="C380" s="25" t="str">
        <f>VLOOKUP(B380,Product_Sub_Category!$A$2:$B$18,2,0)</f>
        <v>Binders and Binder Accessories</v>
      </c>
      <c r="D380" s="25">
        <f>VLOOKUP(A380,OrderProduct!A380:F2331,6,0)</f>
        <v>64.59</v>
      </c>
    </row>
    <row r="381" spans="1:4">
      <c r="A381" s="3">
        <v>689</v>
      </c>
      <c r="B381" s="25">
        <f>VLOOKUP(A381,OrderProduct!A381:P2332,16,0)</f>
        <v>5</v>
      </c>
      <c r="C381" s="25" t="str">
        <f>VLOOKUP(B381,Product_Sub_Category!$A$2:$B$18,2,0)</f>
        <v>Computer Peripherals</v>
      </c>
      <c r="D381" s="25">
        <f>VLOOKUP(A381,OrderProduct!A381:F2332,6,0)</f>
        <v>461.94</v>
      </c>
    </row>
    <row r="382" spans="1:4">
      <c r="A382" s="3">
        <v>691</v>
      </c>
      <c r="B382" s="25">
        <f>VLOOKUP(A382,OrderProduct!A382:P2333,16,0)</f>
        <v>11</v>
      </c>
      <c r="C382" s="25" t="str">
        <f>VLOOKUP(B382,Product_Sub_Category!$A$2:$B$18,2,0)</f>
        <v>Paper</v>
      </c>
      <c r="D382" s="25">
        <f>VLOOKUP(A382,OrderProduct!A382:F2333,6,0)</f>
        <v>252.36</v>
      </c>
    </row>
    <row r="383" spans="1:4">
      <c r="A383" s="3">
        <v>693</v>
      </c>
      <c r="B383" s="25">
        <f>VLOOKUP(A383,OrderProduct!A383:P2334,16,0)</f>
        <v>3</v>
      </c>
      <c r="C383" s="25" t="str">
        <f>VLOOKUP(B383,Product_Sub_Category!$A$2:$B$18,2,0)</f>
        <v>Bookcases</v>
      </c>
      <c r="D383" s="25">
        <f>VLOOKUP(A383,OrderProduct!A383:F2334,6,0)</f>
        <v>270.55</v>
      </c>
    </row>
    <row r="384" spans="1:4">
      <c r="A384" s="3">
        <v>693</v>
      </c>
      <c r="B384" s="25">
        <f>VLOOKUP(A384,OrderProduct!A384:P2335,16,0)</f>
        <v>2</v>
      </c>
      <c r="C384" s="25" t="str">
        <f>VLOOKUP(B384,Product_Sub_Category!$A$2:$B$18,2,0)</f>
        <v>Binders and Binder Accessories</v>
      </c>
      <c r="D384" s="25">
        <f>VLOOKUP(A384,OrderProduct!A384:F2335,6,0)</f>
        <v>79.62</v>
      </c>
    </row>
    <row r="385" spans="1:4">
      <c r="A385" s="3">
        <v>693</v>
      </c>
      <c r="B385" s="25">
        <f>VLOOKUP(A385,OrderProduct!A385:P2336,16,0)</f>
        <v>3</v>
      </c>
      <c r="C385" s="25" t="str">
        <f>VLOOKUP(B385,Product_Sub_Category!$A$2:$B$18,2,0)</f>
        <v>Bookcases</v>
      </c>
      <c r="D385" s="25">
        <f>VLOOKUP(A385,OrderProduct!A385:F2336,6,0)</f>
        <v>479.79</v>
      </c>
    </row>
    <row r="386" spans="1:4">
      <c r="A386" s="3">
        <v>693</v>
      </c>
      <c r="B386" s="25">
        <f>VLOOKUP(A386,OrderProduct!A386:P2337,16,0)</f>
        <v>17</v>
      </c>
      <c r="C386" s="25" t="str">
        <f>VLOOKUP(B386,Product_Sub_Category!$A$2:$B$18,2,0)</f>
        <v>Telephones and Communication</v>
      </c>
      <c r="D386" s="25">
        <f>VLOOKUP(A386,OrderProduct!A386:F2337,6,0)</f>
        <v>108.99</v>
      </c>
    </row>
    <row r="387" spans="1:4">
      <c r="A387" s="3">
        <v>693</v>
      </c>
      <c r="B387" s="25">
        <f>VLOOKUP(A387,OrderProduct!A387:P2338,16,0)</f>
        <v>16</v>
      </c>
      <c r="C387" s="25" t="str">
        <f>VLOOKUP(B387,Product_Sub_Category!$A$2:$B$18,2,0)</f>
        <v>Tables</v>
      </c>
      <c r="D387" s="25">
        <f>VLOOKUP(A387,OrderProduct!A387:F2338,6,0)</f>
        <v>144.33</v>
      </c>
    </row>
    <row r="388" spans="1:4">
      <c r="A388" s="3">
        <v>696</v>
      </c>
      <c r="B388" s="25">
        <f>VLOOKUP(A388,OrderProduct!A388:P2339,16,0)</f>
        <v>5</v>
      </c>
      <c r="C388" s="25" t="str">
        <f>VLOOKUP(B388,Product_Sub_Category!$A$2:$B$18,2,0)</f>
        <v>Computer Peripherals</v>
      </c>
      <c r="D388" s="25">
        <f>VLOOKUP(A388,OrderProduct!A388:F2339,6,0)</f>
        <v>220.92</v>
      </c>
    </row>
    <row r="389" spans="1:4">
      <c r="A389" s="3">
        <v>696</v>
      </c>
      <c r="B389" s="25">
        <f>VLOOKUP(A389,OrderProduct!A389:P2340,16,0)</f>
        <v>9</v>
      </c>
      <c r="C389" s="25" t="str">
        <f>VLOOKUP(B389,Product_Sub_Category!$A$2:$B$18,2,0)</f>
        <v>Office Furnishings</v>
      </c>
      <c r="D389" s="25">
        <f>VLOOKUP(A389,OrderProduct!A389:F2340,6,0)</f>
        <v>102.43</v>
      </c>
    </row>
    <row r="390" spans="1:4">
      <c r="A390" s="3">
        <v>696</v>
      </c>
      <c r="B390" s="25">
        <f>VLOOKUP(A390,OrderProduct!A390:P2341,16,0)</f>
        <v>5</v>
      </c>
      <c r="C390" s="25" t="str">
        <f>VLOOKUP(B390,Product_Sub_Category!$A$2:$B$18,2,0)</f>
        <v>Computer Peripherals</v>
      </c>
      <c r="D390" s="25">
        <f>VLOOKUP(A390,OrderProduct!A390:F2341,6,0)</f>
        <v>3772.19</v>
      </c>
    </row>
    <row r="391" spans="1:4">
      <c r="A391" s="3">
        <v>697</v>
      </c>
      <c r="B391" s="25">
        <f>VLOOKUP(A391,OrderProduct!A391:P2342,16,0)</f>
        <v>17</v>
      </c>
      <c r="C391" s="25" t="str">
        <f>VLOOKUP(B391,Product_Sub_Category!$A$2:$B$18,2,0)</f>
        <v>Telephones and Communication</v>
      </c>
      <c r="D391" s="25">
        <f>VLOOKUP(A391,OrderProduct!A391:F2342,6,0)</f>
        <v>93.81</v>
      </c>
    </row>
    <row r="392" spans="1:4">
      <c r="A392" s="3">
        <v>697</v>
      </c>
      <c r="B392" s="25">
        <f>VLOOKUP(A392,OrderProduct!A392:P2343,16,0)</f>
        <v>1</v>
      </c>
      <c r="C392" s="25" t="str">
        <f>VLOOKUP(B392,Product_Sub_Category!$A$2:$B$18,2,0)</f>
        <v>Appliances</v>
      </c>
      <c r="D392" s="25">
        <f>VLOOKUP(A392,OrderProduct!A392:F2343,6,0)</f>
        <v>312.22</v>
      </c>
    </row>
    <row r="393" spans="1:4">
      <c r="A393" s="3">
        <v>698</v>
      </c>
      <c r="B393" s="25">
        <f>VLOOKUP(A393,OrderProduct!A393:P2344,16,0)</f>
        <v>5</v>
      </c>
      <c r="C393" s="25" t="str">
        <f>VLOOKUP(B393,Product_Sub_Category!$A$2:$B$18,2,0)</f>
        <v>Computer Peripherals</v>
      </c>
      <c r="D393" s="25">
        <f>VLOOKUP(A393,OrderProduct!A393:F2344,6,0)</f>
        <v>1042.54</v>
      </c>
    </row>
    <row r="394" spans="1:4">
      <c r="A394" s="3">
        <v>698</v>
      </c>
      <c r="B394" s="25">
        <f>VLOOKUP(A394,OrderProduct!A394:P2345,16,0)</f>
        <v>9</v>
      </c>
      <c r="C394" s="25" t="str">
        <f>VLOOKUP(B394,Product_Sub_Category!$A$2:$B$18,2,0)</f>
        <v>Office Furnishings</v>
      </c>
      <c r="D394" s="25">
        <f>VLOOKUP(A394,OrderProduct!A394:F2345,6,0)</f>
        <v>151.6</v>
      </c>
    </row>
    <row r="395" spans="1:4">
      <c r="A395" s="3">
        <v>698</v>
      </c>
      <c r="B395" s="25">
        <f>VLOOKUP(A395,OrderProduct!A395:P2346,16,0)</f>
        <v>17</v>
      </c>
      <c r="C395" s="25" t="str">
        <f>VLOOKUP(B395,Product_Sub_Category!$A$2:$B$18,2,0)</f>
        <v>Telephones and Communication</v>
      </c>
      <c r="D395" s="25">
        <f>VLOOKUP(A395,OrderProduct!A395:F2346,6,0)</f>
        <v>31.73</v>
      </c>
    </row>
    <row r="396" spans="1:4">
      <c r="A396" s="3">
        <v>698</v>
      </c>
      <c r="B396" s="25">
        <f>VLOOKUP(A396,OrderProduct!A396:P2347,16,0)</f>
        <v>5</v>
      </c>
      <c r="C396" s="25" t="str">
        <f>VLOOKUP(B396,Product_Sub_Category!$A$2:$B$18,2,0)</f>
        <v>Computer Peripherals</v>
      </c>
      <c r="D396" s="25">
        <f>VLOOKUP(A396,OrderProduct!A396:F2347,6,0)</f>
        <v>1828.22</v>
      </c>
    </row>
    <row r="397" spans="1:4">
      <c r="A397" s="3">
        <v>698</v>
      </c>
      <c r="B397" s="25">
        <f>VLOOKUP(A397,OrderProduct!A397:P2348,16,0)</f>
        <v>1</v>
      </c>
      <c r="C397" s="25" t="str">
        <f>VLOOKUP(B397,Product_Sub_Category!$A$2:$B$18,2,0)</f>
        <v>Appliances</v>
      </c>
      <c r="D397" s="25">
        <f>VLOOKUP(A397,OrderProduct!A397:F2348,6,0)</f>
        <v>29.77</v>
      </c>
    </row>
    <row r="398" spans="1:4">
      <c r="A398" s="3">
        <v>699</v>
      </c>
      <c r="B398" s="25">
        <f>VLOOKUP(A398,OrderProduct!A398:P2349,16,0)</f>
        <v>11</v>
      </c>
      <c r="C398" s="25" t="str">
        <f>VLOOKUP(B398,Product_Sub_Category!$A$2:$B$18,2,0)</f>
        <v>Paper</v>
      </c>
      <c r="D398" s="25">
        <f>VLOOKUP(A398,OrderProduct!A398:F2349,6,0)</f>
        <v>147.19</v>
      </c>
    </row>
    <row r="399" spans="1:4">
      <c r="A399" s="3">
        <v>699</v>
      </c>
      <c r="B399" s="25">
        <f>VLOOKUP(A399,OrderProduct!A399:P2350,16,0)</f>
        <v>12</v>
      </c>
      <c r="C399" s="25" t="str">
        <f>VLOOKUP(B399,Product_Sub_Category!$A$2:$B$18,2,0)</f>
        <v>Pens &amp; Art Supplies</v>
      </c>
      <c r="D399" s="25">
        <f>VLOOKUP(A399,OrderProduct!A399:F2350,6,0)</f>
        <v>599.03</v>
      </c>
    </row>
    <row r="400" spans="1:4">
      <c r="A400" s="3">
        <v>699</v>
      </c>
      <c r="B400" s="25">
        <f>VLOOKUP(A400,OrderProduct!A400:P2351,16,0)</f>
        <v>12</v>
      </c>
      <c r="C400" s="25" t="str">
        <f>VLOOKUP(B400,Product_Sub_Category!$A$2:$B$18,2,0)</f>
        <v>Pens &amp; Art Supplies</v>
      </c>
      <c r="D400" s="25">
        <f>VLOOKUP(A400,OrderProduct!A400:F2351,6,0)</f>
        <v>83.14</v>
      </c>
    </row>
    <row r="401" spans="1:4">
      <c r="A401" s="3">
        <v>699</v>
      </c>
      <c r="B401" s="25">
        <f>VLOOKUP(A401,OrderProduct!A401:P2352,16,0)</f>
        <v>13</v>
      </c>
      <c r="C401" s="25" t="str">
        <f>VLOOKUP(B401,Product_Sub_Category!$A$2:$B$18,2,0)</f>
        <v>Rubber Bands</v>
      </c>
      <c r="D401" s="25">
        <f>VLOOKUP(A401,OrderProduct!A401:F2352,6,0)</f>
        <v>14.66</v>
      </c>
    </row>
    <row r="402" spans="1:4">
      <c r="A402" s="3">
        <v>699</v>
      </c>
      <c r="B402" s="25">
        <f>VLOOKUP(A402,OrderProduct!A402:P2353,16,0)</f>
        <v>14</v>
      </c>
      <c r="C402" s="25" t="str">
        <f>VLOOKUP(B402,Product_Sub_Category!$A$2:$B$18,2,0)</f>
        <v>Scissors, Rulers and Trimmers</v>
      </c>
      <c r="D402" s="25">
        <f>VLOOKUP(A402,OrderProduct!A402:F2353,6,0)</f>
        <v>3936.61</v>
      </c>
    </row>
    <row r="403" spans="1:4">
      <c r="A403" s="3">
        <v>699</v>
      </c>
      <c r="B403" s="25">
        <f>VLOOKUP(A403,OrderProduct!A403:P2354,16,0)</f>
        <v>15</v>
      </c>
      <c r="C403" s="25" t="str">
        <f>VLOOKUP(B403,Product_Sub_Category!$A$2:$B$18,2,0)</f>
        <v>Storage &amp; Organization</v>
      </c>
      <c r="D403" s="25">
        <f>VLOOKUP(A403,OrderProduct!A403:F2354,6,0)</f>
        <v>78.31</v>
      </c>
    </row>
    <row r="404" spans="1:4">
      <c r="A404" s="3">
        <v>699</v>
      </c>
      <c r="B404" s="25">
        <f>VLOOKUP(A404,OrderProduct!A404:P2355,16,0)</f>
        <v>5</v>
      </c>
      <c r="C404" s="25" t="str">
        <f>VLOOKUP(B404,Product_Sub_Category!$A$2:$B$18,2,0)</f>
        <v>Computer Peripherals</v>
      </c>
      <c r="D404" s="25">
        <f>VLOOKUP(A404,OrderProduct!A404:F2355,6,0)</f>
        <v>42.46</v>
      </c>
    </row>
    <row r="405" spans="1:4">
      <c r="A405" s="3">
        <v>699</v>
      </c>
      <c r="B405" s="25">
        <f>VLOOKUP(A405,OrderProduct!A405:P2356,16,0)</f>
        <v>4</v>
      </c>
      <c r="C405" s="25" t="str">
        <f>VLOOKUP(B405,Product_Sub_Category!$A$2:$B$18,2,0)</f>
        <v>Chairs &amp; Chairmats</v>
      </c>
      <c r="D405" s="25">
        <f>VLOOKUP(A405,OrderProduct!A405:F2356,6,0)</f>
        <v>3627.08</v>
      </c>
    </row>
    <row r="406" spans="1:4">
      <c r="A406" s="3">
        <v>699</v>
      </c>
      <c r="B406" s="25">
        <f>VLOOKUP(A406,OrderProduct!A406:P2357,16,0)</f>
        <v>12</v>
      </c>
      <c r="C406" s="25" t="str">
        <f>VLOOKUP(B406,Product_Sub_Category!$A$2:$B$18,2,0)</f>
        <v>Pens &amp; Art Supplies</v>
      </c>
      <c r="D406" s="25">
        <f>VLOOKUP(A406,OrderProduct!A406:F2357,6,0)</f>
        <v>8.34</v>
      </c>
    </row>
    <row r="407" spans="1:4">
      <c r="A407" s="3">
        <v>700</v>
      </c>
      <c r="B407" s="25">
        <f>VLOOKUP(A407,OrderProduct!A407:P2358,16,0)</f>
        <v>12</v>
      </c>
      <c r="C407" s="25" t="str">
        <f>VLOOKUP(B407,Product_Sub_Category!$A$2:$B$18,2,0)</f>
        <v>Pens &amp; Art Supplies</v>
      </c>
      <c r="D407" s="25">
        <f>VLOOKUP(A407,OrderProduct!A407:F2358,6,0)</f>
        <v>768.81</v>
      </c>
    </row>
    <row r="408" spans="1:4">
      <c r="A408" s="3">
        <v>702</v>
      </c>
      <c r="B408" s="25">
        <f>VLOOKUP(A408,OrderProduct!A408:P2359,16,0)</f>
        <v>11</v>
      </c>
      <c r="C408" s="25" t="str">
        <f>VLOOKUP(B408,Product_Sub_Category!$A$2:$B$18,2,0)</f>
        <v>Paper</v>
      </c>
      <c r="D408" s="25">
        <f>VLOOKUP(A408,OrderProduct!A408:F2359,6,0)</f>
        <v>183.39</v>
      </c>
    </row>
    <row r="409" spans="1:4">
      <c r="A409" s="3">
        <v>702</v>
      </c>
      <c r="B409" s="25">
        <f>VLOOKUP(A409,OrderProduct!A409:P2360,16,0)</f>
        <v>13</v>
      </c>
      <c r="C409" s="25" t="str">
        <f>VLOOKUP(B409,Product_Sub_Category!$A$2:$B$18,2,0)</f>
        <v>Rubber Bands</v>
      </c>
      <c r="D409" s="25">
        <f>VLOOKUP(A409,OrderProduct!A409:F2360,6,0)</f>
        <v>12.9</v>
      </c>
    </row>
    <row r="410" spans="1:4">
      <c r="A410" s="3">
        <v>702</v>
      </c>
      <c r="B410" s="25">
        <f>VLOOKUP(A410,OrderProduct!A410:P2361,16,0)</f>
        <v>14</v>
      </c>
      <c r="C410" s="25" t="str">
        <f>VLOOKUP(B410,Product_Sub_Category!$A$2:$B$18,2,0)</f>
        <v>Scissors, Rulers and Trimmers</v>
      </c>
      <c r="D410" s="25">
        <f>VLOOKUP(A410,OrderProduct!A410:F2361,6,0)</f>
        <v>17.89</v>
      </c>
    </row>
    <row r="411" spans="1:4">
      <c r="A411" s="3">
        <v>702</v>
      </c>
      <c r="B411" s="25">
        <f>VLOOKUP(A411,OrderProduct!A411:P2362,16,0)</f>
        <v>15</v>
      </c>
      <c r="C411" s="25" t="str">
        <f>VLOOKUP(B411,Product_Sub_Category!$A$2:$B$18,2,0)</f>
        <v>Storage &amp; Organization</v>
      </c>
      <c r="D411" s="25">
        <f>VLOOKUP(A411,OrderProduct!A411:F2362,6,0)</f>
        <v>125.9</v>
      </c>
    </row>
    <row r="412" spans="1:4">
      <c r="A412" s="3">
        <v>711</v>
      </c>
      <c r="B412" s="25">
        <f>VLOOKUP(A412,OrderProduct!A412:P2363,16,0)</f>
        <v>12</v>
      </c>
      <c r="C412" s="25" t="str">
        <f>VLOOKUP(B412,Product_Sub_Category!$A$2:$B$18,2,0)</f>
        <v>Pens &amp; Art Supplies</v>
      </c>
      <c r="D412" s="25">
        <f>VLOOKUP(A412,OrderProduct!A412:F2363,6,0)</f>
        <v>255.88</v>
      </c>
    </row>
    <row r="413" spans="1:4">
      <c r="A413" s="3">
        <v>719</v>
      </c>
      <c r="B413" s="25">
        <f>VLOOKUP(A413,OrderProduct!A413:P2364,16,0)</f>
        <v>5</v>
      </c>
      <c r="C413" s="25" t="str">
        <f>VLOOKUP(B413,Product_Sub_Category!$A$2:$B$18,2,0)</f>
        <v>Computer Peripherals</v>
      </c>
      <c r="D413" s="25">
        <f>VLOOKUP(A413,OrderProduct!A413:F2364,6,0)</f>
        <v>51.13</v>
      </c>
    </row>
    <row r="414" spans="1:4">
      <c r="A414" s="3">
        <v>719</v>
      </c>
      <c r="B414" s="25">
        <f>VLOOKUP(A414,OrderProduct!A414:P2365,16,0)</f>
        <v>15</v>
      </c>
      <c r="C414" s="25" t="str">
        <f>VLOOKUP(B414,Product_Sub_Category!$A$2:$B$18,2,0)</f>
        <v>Storage &amp; Organization</v>
      </c>
      <c r="D414" s="25">
        <f>VLOOKUP(A414,OrderProduct!A414:F2365,6,0)</f>
        <v>59.85</v>
      </c>
    </row>
    <row r="415" spans="1:4">
      <c r="A415" s="3">
        <v>721</v>
      </c>
      <c r="B415" s="25">
        <f>VLOOKUP(A415,OrderProduct!A415:P2366,16,0)</f>
        <v>9</v>
      </c>
      <c r="C415" s="25" t="str">
        <f>VLOOKUP(B415,Product_Sub_Category!$A$2:$B$18,2,0)</f>
        <v>Office Furnishings</v>
      </c>
      <c r="D415" s="25">
        <f>VLOOKUP(A415,OrderProduct!A415:F2366,6,0)</f>
        <v>1708.73</v>
      </c>
    </row>
    <row r="416" spans="1:4">
      <c r="A416" s="3">
        <v>721</v>
      </c>
      <c r="B416" s="25">
        <f>VLOOKUP(A416,OrderProduct!A416:P2367,16,0)</f>
        <v>12</v>
      </c>
      <c r="C416" s="25" t="str">
        <f>VLOOKUP(B416,Product_Sub_Category!$A$2:$B$18,2,0)</f>
        <v>Pens &amp; Art Supplies</v>
      </c>
      <c r="D416" s="25">
        <f>VLOOKUP(A416,OrderProduct!A416:F2367,6,0)</f>
        <v>30.1</v>
      </c>
    </row>
    <row r="417" spans="1:4">
      <c r="A417" s="3">
        <v>721</v>
      </c>
      <c r="B417" s="25">
        <f>VLOOKUP(A417,OrderProduct!A417:P2368,16,0)</f>
        <v>11</v>
      </c>
      <c r="C417" s="25" t="str">
        <f>VLOOKUP(B417,Product_Sub_Category!$A$2:$B$18,2,0)</f>
        <v>Paper</v>
      </c>
      <c r="D417" s="25">
        <f>VLOOKUP(A417,OrderProduct!A417:F2368,6,0)</f>
        <v>19.32</v>
      </c>
    </row>
    <row r="418" spans="1:4">
      <c r="A418" s="3">
        <v>724</v>
      </c>
      <c r="B418" s="25">
        <f>VLOOKUP(A418,OrderProduct!A418:P2369,16,0)</f>
        <v>17</v>
      </c>
      <c r="C418" s="25" t="str">
        <f>VLOOKUP(B418,Product_Sub_Category!$A$2:$B$18,2,0)</f>
        <v>Telephones and Communication</v>
      </c>
      <c r="D418" s="25">
        <f>VLOOKUP(A418,OrderProduct!A418:F2369,6,0)</f>
        <v>261.21</v>
      </c>
    </row>
    <row r="419" spans="1:4">
      <c r="A419" s="3">
        <v>727</v>
      </c>
      <c r="B419" s="25">
        <f>VLOOKUP(A419,OrderProduct!A419:P2370,16,0)</f>
        <v>5</v>
      </c>
      <c r="C419" s="25" t="str">
        <f>VLOOKUP(B419,Product_Sub_Category!$A$2:$B$18,2,0)</f>
        <v>Computer Peripherals</v>
      </c>
      <c r="D419" s="25">
        <f>VLOOKUP(A419,OrderProduct!A419:F2370,6,0)</f>
        <v>42.79</v>
      </c>
    </row>
    <row r="420" spans="1:4">
      <c r="A420" s="3">
        <v>731</v>
      </c>
      <c r="B420" s="25">
        <f>VLOOKUP(A420,OrderProduct!A420:P2371,16,0)</f>
        <v>15</v>
      </c>
      <c r="C420" s="25" t="str">
        <f>VLOOKUP(B420,Product_Sub_Category!$A$2:$B$18,2,0)</f>
        <v>Storage &amp; Organization</v>
      </c>
      <c r="D420" s="25">
        <f>VLOOKUP(A420,OrderProduct!A420:F2371,6,0)</f>
        <v>38.65</v>
      </c>
    </row>
    <row r="421" spans="1:4">
      <c r="A421" s="3">
        <v>736</v>
      </c>
      <c r="B421" s="25">
        <f>VLOOKUP(A421,OrderProduct!A421:P2372,16,0)</f>
        <v>4</v>
      </c>
      <c r="C421" s="25" t="str">
        <f>VLOOKUP(B421,Product_Sub_Category!$A$2:$B$18,2,0)</f>
        <v>Chairs &amp; Chairmats</v>
      </c>
      <c r="D421" s="25">
        <f>VLOOKUP(A421,OrderProduct!A421:F2372,6,0)</f>
        <v>604.35</v>
      </c>
    </row>
    <row r="422" spans="1:4">
      <c r="A422" s="3">
        <v>737</v>
      </c>
      <c r="B422" s="25">
        <f>VLOOKUP(A422,OrderProduct!A422:P2373,16,0)</f>
        <v>11</v>
      </c>
      <c r="C422" s="25" t="str">
        <f>VLOOKUP(B422,Product_Sub_Category!$A$2:$B$18,2,0)</f>
        <v>Paper</v>
      </c>
      <c r="D422" s="25">
        <f>VLOOKUP(A422,OrderProduct!A422:F2373,6,0)</f>
        <v>3.13</v>
      </c>
    </row>
    <row r="423" spans="1:4">
      <c r="A423" s="3">
        <v>738</v>
      </c>
      <c r="B423" s="25">
        <f>VLOOKUP(A423,OrderProduct!A423:P2374,16,0)</f>
        <v>3</v>
      </c>
      <c r="C423" s="25" t="str">
        <f>VLOOKUP(B423,Product_Sub_Category!$A$2:$B$18,2,0)</f>
        <v>Bookcases</v>
      </c>
      <c r="D423" s="25">
        <f>VLOOKUP(A423,OrderProduct!A423:F2374,6,0)</f>
        <v>25.22</v>
      </c>
    </row>
    <row r="424" spans="1:4">
      <c r="A424" s="3">
        <v>741</v>
      </c>
      <c r="B424" s="25">
        <f>VLOOKUP(A424,OrderProduct!A424:P2375,16,0)</f>
        <v>5</v>
      </c>
      <c r="C424" s="25" t="str">
        <f>VLOOKUP(B424,Product_Sub_Category!$A$2:$B$18,2,0)</f>
        <v>Computer Peripherals</v>
      </c>
      <c r="D424" s="25">
        <f>VLOOKUP(A424,OrderProduct!A424:F2375,6,0)</f>
        <v>454.4</v>
      </c>
    </row>
    <row r="425" spans="1:4">
      <c r="A425" s="3">
        <v>744</v>
      </c>
      <c r="B425" s="25">
        <f>VLOOKUP(A425,OrderProduct!A425:P2376,16,0)</f>
        <v>1</v>
      </c>
      <c r="C425" s="25" t="str">
        <f>VLOOKUP(B425,Product_Sub_Category!$A$2:$B$18,2,0)</f>
        <v>Appliances</v>
      </c>
      <c r="D425" s="25">
        <f>VLOOKUP(A425,OrderProduct!A425:F2376,6,0)</f>
        <v>14.53</v>
      </c>
    </row>
    <row r="426" spans="1:4">
      <c r="A426" s="3">
        <v>744</v>
      </c>
      <c r="B426" s="25">
        <f>VLOOKUP(A426,OrderProduct!A426:P2377,16,0)</f>
        <v>2</v>
      </c>
      <c r="C426" s="25" t="str">
        <f>VLOOKUP(B426,Product_Sub_Category!$A$2:$B$18,2,0)</f>
        <v>Binders and Binder Accessories</v>
      </c>
      <c r="D426" s="25">
        <f>VLOOKUP(A426,OrderProduct!A426:F2377,6,0)</f>
        <v>34.73</v>
      </c>
    </row>
    <row r="427" spans="1:4">
      <c r="A427" s="3">
        <v>744</v>
      </c>
      <c r="B427" s="25">
        <f>VLOOKUP(A427,OrderProduct!A427:P2378,16,0)</f>
        <v>10</v>
      </c>
      <c r="C427" s="25" t="str">
        <f>VLOOKUP(B427,Product_Sub_Category!$A$2:$B$18,2,0)</f>
        <v>Office Machines</v>
      </c>
      <c r="D427" s="25">
        <f>VLOOKUP(A427,OrderProduct!A427:F2378,6,0)</f>
        <v>247.53</v>
      </c>
    </row>
    <row r="428" spans="1:4">
      <c r="A428" s="3">
        <v>744</v>
      </c>
      <c r="B428" s="25">
        <f>VLOOKUP(A428,OrderProduct!A428:P2379,16,0)</f>
        <v>17</v>
      </c>
      <c r="C428" s="25" t="str">
        <f>VLOOKUP(B428,Product_Sub_Category!$A$2:$B$18,2,0)</f>
        <v>Telephones and Communication</v>
      </c>
      <c r="D428" s="25">
        <f>VLOOKUP(A428,OrderProduct!A428:F2379,6,0)</f>
        <v>23.89</v>
      </c>
    </row>
    <row r="429" spans="1:4">
      <c r="A429" s="3">
        <v>745</v>
      </c>
      <c r="B429" s="25">
        <f>VLOOKUP(A429,OrderProduct!A429:P2380,16,0)</f>
        <v>5</v>
      </c>
      <c r="C429" s="25" t="str">
        <f>VLOOKUP(B429,Product_Sub_Category!$A$2:$B$18,2,0)</f>
        <v>Computer Peripherals</v>
      </c>
      <c r="D429" s="25">
        <f>VLOOKUP(A429,OrderProduct!A429:F2380,6,0)</f>
        <v>15.65</v>
      </c>
    </row>
    <row r="430" spans="1:4">
      <c r="A430" s="3">
        <v>750</v>
      </c>
      <c r="B430" s="25">
        <f>VLOOKUP(A430,OrderProduct!A430:P2381,16,0)</f>
        <v>15</v>
      </c>
      <c r="C430" s="25" t="str">
        <f>VLOOKUP(B430,Product_Sub_Category!$A$2:$B$18,2,0)</f>
        <v>Storage &amp; Organization</v>
      </c>
      <c r="D430" s="25">
        <f>VLOOKUP(A430,OrderProduct!A430:F2381,6,0)</f>
        <v>111.92</v>
      </c>
    </row>
    <row r="431" spans="1:4">
      <c r="A431" s="3">
        <v>751</v>
      </c>
      <c r="B431" s="25">
        <f>VLOOKUP(A431,OrderProduct!A431:P2382,16,0)</f>
        <v>3</v>
      </c>
      <c r="C431" s="25" t="str">
        <f>VLOOKUP(B431,Product_Sub_Category!$A$2:$B$18,2,0)</f>
        <v>Bookcases</v>
      </c>
      <c r="D431" s="25">
        <f>VLOOKUP(A431,OrderProduct!A431:F2382,6,0)</f>
        <v>5.84</v>
      </c>
    </row>
    <row r="432" spans="1:4">
      <c r="A432" s="3">
        <v>753</v>
      </c>
      <c r="B432" s="25">
        <f>VLOOKUP(A432,OrderProduct!A432:P2383,16,0)</f>
        <v>8</v>
      </c>
      <c r="C432" s="25" t="str">
        <f>VLOOKUP(B432,Product_Sub_Category!$A$2:$B$18,2,0)</f>
        <v>Labels</v>
      </c>
      <c r="D432" s="25">
        <f>VLOOKUP(A432,OrderProduct!A432:F2383,6,0)</f>
        <v>405.57</v>
      </c>
    </row>
    <row r="433" spans="1:4">
      <c r="A433" s="3">
        <v>753</v>
      </c>
      <c r="B433" s="25">
        <f>VLOOKUP(A433,OrderProduct!A433:P2384,16,0)</f>
        <v>11</v>
      </c>
      <c r="C433" s="25" t="str">
        <f>VLOOKUP(B433,Product_Sub_Category!$A$2:$B$18,2,0)</f>
        <v>Paper</v>
      </c>
      <c r="D433" s="25">
        <f>VLOOKUP(A433,OrderProduct!A433:F2384,6,0)</f>
        <v>72.11</v>
      </c>
    </row>
    <row r="434" spans="1:4">
      <c r="A434" s="3">
        <v>754</v>
      </c>
      <c r="B434" s="25">
        <f>VLOOKUP(A434,OrderProduct!A434:P2385,16,0)</f>
        <v>16</v>
      </c>
      <c r="C434" s="25" t="str">
        <f>VLOOKUP(B434,Product_Sub_Category!$A$2:$B$18,2,0)</f>
        <v>Tables</v>
      </c>
      <c r="D434" s="25">
        <f>VLOOKUP(A434,OrderProduct!A434:F2385,6,0)</f>
        <v>1782.44</v>
      </c>
    </row>
    <row r="435" spans="1:4">
      <c r="A435" s="3">
        <v>754</v>
      </c>
      <c r="B435" s="25">
        <f>VLOOKUP(A435,OrderProduct!A435:P2386,16,0)</f>
        <v>10</v>
      </c>
      <c r="C435" s="25" t="str">
        <f>VLOOKUP(B435,Product_Sub_Category!$A$2:$B$18,2,0)</f>
        <v>Office Machines</v>
      </c>
      <c r="D435" s="25">
        <f>VLOOKUP(A435,OrderProduct!A435:F2386,6,0)</f>
        <v>98.7</v>
      </c>
    </row>
    <row r="436" spans="1:4">
      <c r="A436" s="3">
        <v>757</v>
      </c>
      <c r="B436" s="25">
        <f>VLOOKUP(A436,OrderProduct!A436:P2387,16,0)</f>
        <v>11</v>
      </c>
      <c r="C436" s="25" t="str">
        <f>VLOOKUP(B436,Product_Sub_Category!$A$2:$B$18,2,0)</f>
        <v>Paper</v>
      </c>
      <c r="D436" s="25">
        <f>VLOOKUP(A436,OrderProduct!A436:F2387,6,0)</f>
        <v>2560.55</v>
      </c>
    </row>
    <row r="437" spans="1:4">
      <c r="A437" s="3">
        <v>759</v>
      </c>
      <c r="B437" s="25">
        <f>VLOOKUP(A437,OrderProduct!A437:P2388,16,0)</f>
        <v>17</v>
      </c>
      <c r="C437" s="25" t="str">
        <f>VLOOKUP(B437,Product_Sub_Category!$A$2:$B$18,2,0)</f>
        <v>Telephones and Communication</v>
      </c>
      <c r="D437" s="25">
        <f>VLOOKUP(A437,OrderProduct!A437:F2388,6,0)</f>
        <v>192.49</v>
      </c>
    </row>
    <row r="438" spans="1:4">
      <c r="A438" s="3">
        <v>762</v>
      </c>
      <c r="B438" s="25">
        <f>VLOOKUP(A438,OrderProduct!A438:P2389,16,0)</f>
        <v>17</v>
      </c>
      <c r="C438" s="25" t="str">
        <f>VLOOKUP(B438,Product_Sub_Category!$A$2:$B$18,2,0)</f>
        <v>Telephones and Communication</v>
      </c>
      <c r="D438" s="25">
        <f>VLOOKUP(A438,OrderProduct!A438:F2389,6,0)</f>
        <v>227.67</v>
      </c>
    </row>
    <row r="439" spans="1:4">
      <c r="A439" s="3">
        <v>767</v>
      </c>
      <c r="B439" s="25">
        <f>VLOOKUP(A439,OrderProduct!A439:P2390,16,0)</f>
        <v>5</v>
      </c>
      <c r="C439" s="25" t="str">
        <f>VLOOKUP(B439,Product_Sub_Category!$A$2:$B$18,2,0)</f>
        <v>Computer Peripherals</v>
      </c>
      <c r="D439" s="25">
        <f>VLOOKUP(A439,OrderProduct!A439:F2390,6,0)</f>
        <v>226.53</v>
      </c>
    </row>
    <row r="440" spans="1:4">
      <c r="A440" s="3">
        <v>770</v>
      </c>
      <c r="B440" s="25">
        <f>VLOOKUP(A440,OrderProduct!A440:P2391,16,0)</f>
        <v>5</v>
      </c>
      <c r="C440" s="25" t="str">
        <f>VLOOKUP(B440,Product_Sub_Category!$A$2:$B$18,2,0)</f>
        <v>Computer Peripherals</v>
      </c>
      <c r="D440" s="25">
        <f>VLOOKUP(A440,OrderProduct!A440:F2391,6,0)</f>
        <v>68.65</v>
      </c>
    </row>
    <row r="441" spans="1:4">
      <c r="A441" s="3">
        <v>771</v>
      </c>
      <c r="B441" s="25">
        <f>VLOOKUP(A441,OrderProduct!A441:P2392,16,0)</f>
        <v>1</v>
      </c>
      <c r="C441" s="25" t="str">
        <f>VLOOKUP(B441,Product_Sub_Category!$A$2:$B$18,2,0)</f>
        <v>Appliances</v>
      </c>
      <c r="D441" s="25">
        <f>VLOOKUP(A441,OrderProduct!A441:F2392,6,0)</f>
        <v>99.75</v>
      </c>
    </row>
    <row r="442" spans="1:4">
      <c r="A442" s="3">
        <v>771</v>
      </c>
      <c r="B442" s="25">
        <f>VLOOKUP(A442,OrderProduct!A442:P2393,16,0)</f>
        <v>6</v>
      </c>
      <c r="C442" s="25" t="str">
        <f>VLOOKUP(B442,Product_Sub_Category!$A$2:$B$18,2,0)</f>
        <v>Copiers and Fax</v>
      </c>
      <c r="D442" s="25">
        <f>VLOOKUP(A442,OrderProduct!A442:F2393,6,0)</f>
        <v>535.08</v>
      </c>
    </row>
    <row r="443" spans="1:4">
      <c r="A443" s="3">
        <v>772</v>
      </c>
      <c r="B443" s="25">
        <f>VLOOKUP(A443,OrderProduct!A443:P2394,16,0)</f>
        <v>1</v>
      </c>
      <c r="C443" s="25" t="str">
        <f>VLOOKUP(B443,Product_Sub_Category!$A$2:$B$18,2,0)</f>
        <v>Appliances</v>
      </c>
      <c r="D443" s="25">
        <f>VLOOKUP(A443,OrderProduct!A443:F2394,6,0)</f>
        <v>675.83</v>
      </c>
    </row>
    <row r="444" spans="1:4">
      <c r="A444" s="3">
        <v>772</v>
      </c>
      <c r="B444" s="25">
        <f>VLOOKUP(A444,OrderProduct!A444:P2395,16,0)</f>
        <v>11</v>
      </c>
      <c r="C444" s="25" t="str">
        <f>VLOOKUP(B444,Product_Sub_Category!$A$2:$B$18,2,0)</f>
        <v>Paper</v>
      </c>
      <c r="D444" s="25">
        <f>VLOOKUP(A444,OrderProduct!A444:F2395,6,0)</f>
        <v>28</v>
      </c>
    </row>
    <row r="445" spans="1:4">
      <c r="A445" s="3">
        <v>772</v>
      </c>
      <c r="B445" s="25">
        <f>VLOOKUP(A445,OrderProduct!A445:P2396,16,0)</f>
        <v>1</v>
      </c>
      <c r="C445" s="25" t="str">
        <f>VLOOKUP(B445,Product_Sub_Category!$A$2:$B$18,2,0)</f>
        <v>Appliances</v>
      </c>
      <c r="D445" s="25">
        <f>VLOOKUP(A445,OrderProduct!A445:F2396,6,0)</f>
        <v>35.35</v>
      </c>
    </row>
    <row r="446" spans="1:4">
      <c r="A446" s="3">
        <v>772</v>
      </c>
      <c r="B446" s="25">
        <f>VLOOKUP(A446,OrderProduct!A446:P2397,16,0)</f>
        <v>10</v>
      </c>
      <c r="C446" s="25" t="str">
        <f>VLOOKUP(B446,Product_Sub_Category!$A$2:$B$18,2,0)</f>
        <v>Office Machines</v>
      </c>
      <c r="D446" s="25">
        <f>VLOOKUP(A446,OrderProduct!A446:F2397,6,0)</f>
        <v>248.21</v>
      </c>
    </row>
    <row r="447" spans="1:4">
      <c r="A447" s="3">
        <v>782</v>
      </c>
      <c r="B447" s="25">
        <f>VLOOKUP(A447,OrderProduct!A447:P2398,16,0)</f>
        <v>15</v>
      </c>
      <c r="C447" s="25" t="str">
        <f>VLOOKUP(B447,Product_Sub_Category!$A$2:$B$18,2,0)</f>
        <v>Storage &amp; Organization</v>
      </c>
      <c r="D447" s="25">
        <f>VLOOKUP(A447,OrderProduct!A447:F2398,6,0)</f>
        <v>577.75</v>
      </c>
    </row>
    <row r="448" spans="1:4">
      <c r="A448" s="3">
        <v>783</v>
      </c>
      <c r="B448" s="25">
        <f>VLOOKUP(A448,OrderProduct!A448:P2399,16,0)</f>
        <v>3</v>
      </c>
      <c r="C448" s="25" t="str">
        <f>VLOOKUP(B448,Product_Sub_Category!$A$2:$B$18,2,0)</f>
        <v>Bookcases</v>
      </c>
      <c r="D448" s="25">
        <f>VLOOKUP(A448,OrderProduct!A448:F2399,6,0)</f>
        <v>59.4</v>
      </c>
    </row>
    <row r="449" spans="1:4">
      <c r="A449" s="3">
        <v>786</v>
      </c>
      <c r="B449" s="25">
        <f>VLOOKUP(A449,OrderProduct!A449:P2400,16,0)</f>
        <v>11</v>
      </c>
      <c r="C449" s="25" t="str">
        <f>VLOOKUP(B449,Product_Sub_Category!$A$2:$B$18,2,0)</f>
        <v>Paper</v>
      </c>
      <c r="D449" s="25">
        <f>VLOOKUP(A449,OrderProduct!A449:F2400,6,0)</f>
        <v>66.46</v>
      </c>
    </row>
    <row r="450" spans="1:4">
      <c r="A450" s="3">
        <v>792</v>
      </c>
      <c r="B450" s="25">
        <f>VLOOKUP(A450,OrderProduct!A450:P2401,16,0)</f>
        <v>11</v>
      </c>
      <c r="C450" s="25" t="str">
        <f>VLOOKUP(B450,Product_Sub_Category!$A$2:$B$18,2,0)</f>
        <v>Paper</v>
      </c>
      <c r="D450" s="25">
        <f>VLOOKUP(A450,OrderProduct!A450:F2401,6,0)</f>
        <v>4775.11</v>
      </c>
    </row>
    <row r="451" spans="1:4">
      <c r="A451" s="3">
        <v>796</v>
      </c>
      <c r="B451" s="25">
        <f>VLOOKUP(A451,OrderProduct!A451:P2402,16,0)</f>
        <v>2</v>
      </c>
      <c r="C451" s="25" t="str">
        <f>VLOOKUP(B451,Product_Sub_Category!$A$2:$B$18,2,0)</f>
        <v>Binders and Binder Accessories</v>
      </c>
      <c r="D451" s="25">
        <f>VLOOKUP(A451,OrderProduct!A451:F2402,6,0)</f>
        <v>7840.04</v>
      </c>
    </row>
    <row r="452" spans="1:4">
      <c r="A452" s="3">
        <v>796</v>
      </c>
      <c r="B452" s="25">
        <f>VLOOKUP(A452,OrderProduct!A452:P2403,16,0)</f>
        <v>1</v>
      </c>
      <c r="C452" s="25" t="str">
        <f>VLOOKUP(B452,Product_Sub_Category!$A$2:$B$18,2,0)</f>
        <v>Appliances</v>
      </c>
      <c r="D452" s="25">
        <f>VLOOKUP(A452,OrderProduct!A452:F2403,6,0)</f>
        <v>419.27</v>
      </c>
    </row>
    <row r="453" spans="1:4">
      <c r="A453" s="3">
        <v>797</v>
      </c>
      <c r="B453" s="25">
        <f>VLOOKUP(A453,OrderProduct!A453:P2404,16,0)</f>
        <v>12</v>
      </c>
      <c r="C453" s="25" t="str">
        <f>VLOOKUP(B453,Product_Sub_Category!$A$2:$B$18,2,0)</f>
        <v>Pens &amp; Art Supplies</v>
      </c>
      <c r="D453" s="25">
        <f>VLOOKUP(A453,OrderProduct!A453:F2404,6,0)</f>
        <v>36</v>
      </c>
    </row>
    <row r="454" spans="1:4">
      <c r="A454" s="3">
        <v>797</v>
      </c>
      <c r="B454" s="25">
        <f>VLOOKUP(A454,OrderProduct!A454:P2405,16,0)</f>
        <v>15</v>
      </c>
      <c r="C454" s="25" t="str">
        <f>VLOOKUP(B454,Product_Sub_Category!$A$2:$B$18,2,0)</f>
        <v>Storage &amp; Organization</v>
      </c>
      <c r="D454" s="25">
        <f>VLOOKUP(A454,OrderProduct!A454:F2405,6,0)</f>
        <v>92.96</v>
      </c>
    </row>
    <row r="455" spans="1:4">
      <c r="A455" s="3">
        <v>797</v>
      </c>
      <c r="B455" s="25">
        <f>VLOOKUP(A455,OrderProduct!A455:P2406,16,0)</f>
        <v>11</v>
      </c>
      <c r="C455" s="25" t="str">
        <f>VLOOKUP(B455,Product_Sub_Category!$A$2:$B$18,2,0)</f>
        <v>Paper</v>
      </c>
      <c r="D455" s="25">
        <f>VLOOKUP(A455,OrderProduct!A455:F2406,6,0)</f>
        <v>514.62</v>
      </c>
    </row>
    <row r="456" spans="1:4">
      <c r="A456" s="3">
        <v>799</v>
      </c>
      <c r="B456" s="25">
        <f>VLOOKUP(A456,OrderProduct!A456:P2407,16,0)</f>
        <v>4</v>
      </c>
      <c r="C456" s="25" t="str">
        <f>VLOOKUP(B456,Product_Sub_Category!$A$2:$B$18,2,0)</f>
        <v>Chairs &amp; Chairmats</v>
      </c>
      <c r="D456" s="25">
        <f>VLOOKUP(A456,OrderProduct!A456:F2407,6,0)</f>
        <v>817.32</v>
      </c>
    </row>
    <row r="457" spans="1:4">
      <c r="A457" s="3">
        <v>799</v>
      </c>
      <c r="B457" s="25">
        <f>VLOOKUP(A457,OrderProduct!A457:P2408,16,0)</f>
        <v>15</v>
      </c>
      <c r="C457" s="25" t="str">
        <f>VLOOKUP(B457,Product_Sub_Category!$A$2:$B$18,2,0)</f>
        <v>Storage &amp; Organization</v>
      </c>
      <c r="D457" s="25">
        <f>VLOOKUP(A457,OrderProduct!A457:F2408,6,0)</f>
        <v>276.64</v>
      </c>
    </row>
    <row r="458" spans="1:4">
      <c r="A458" s="3">
        <v>799</v>
      </c>
      <c r="B458" s="25">
        <f>VLOOKUP(A458,OrderProduct!A458:P2409,16,0)</f>
        <v>17</v>
      </c>
      <c r="C458" s="25" t="str">
        <f>VLOOKUP(B458,Product_Sub_Category!$A$2:$B$18,2,0)</f>
        <v>Telephones and Communication</v>
      </c>
      <c r="D458" s="25">
        <f>VLOOKUP(A458,OrderProduct!A458:F2409,6,0)</f>
        <v>29.08</v>
      </c>
    </row>
    <row r="459" spans="1:4">
      <c r="A459" s="3">
        <v>800</v>
      </c>
      <c r="B459" s="25">
        <f>VLOOKUP(A459,OrderProduct!A459:P2410,16,0)</f>
        <v>5</v>
      </c>
      <c r="C459" s="25" t="str">
        <f>VLOOKUP(B459,Product_Sub_Category!$A$2:$B$18,2,0)</f>
        <v>Computer Peripherals</v>
      </c>
      <c r="D459" s="25">
        <f>VLOOKUP(A459,OrderProduct!A459:F2410,6,0)</f>
        <v>1477.84</v>
      </c>
    </row>
    <row r="460" spans="1:4">
      <c r="A460" s="3">
        <v>800</v>
      </c>
      <c r="B460" s="25">
        <f>VLOOKUP(A460,OrderProduct!A460:P2411,16,0)</f>
        <v>11</v>
      </c>
      <c r="C460" s="25" t="str">
        <f>VLOOKUP(B460,Product_Sub_Category!$A$2:$B$18,2,0)</f>
        <v>Paper</v>
      </c>
      <c r="D460" s="25">
        <f>VLOOKUP(A460,OrderProduct!A460:F2411,6,0)</f>
        <v>1162.46</v>
      </c>
    </row>
    <row r="461" spans="1:4">
      <c r="A461" s="3">
        <v>803</v>
      </c>
      <c r="B461" s="25">
        <f>VLOOKUP(A461,OrderProduct!A461:P2412,16,0)</f>
        <v>17</v>
      </c>
      <c r="C461" s="25" t="str">
        <f>VLOOKUP(B461,Product_Sub_Category!$A$2:$B$18,2,0)</f>
        <v>Telephones and Communication</v>
      </c>
      <c r="D461" s="25">
        <f>VLOOKUP(A461,OrderProduct!A461:F2412,6,0)</f>
        <v>1173.76</v>
      </c>
    </row>
    <row r="462" spans="1:4">
      <c r="A462" s="3">
        <v>806</v>
      </c>
      <c r="B462" s="25">
        <f>VLOOKUP(A462,OrderProduct!A462:P2413,16,0)</f>
        <v>17</v>
      </c>
      <c r="C462" s="25" t="str">
        <f>VLOOKUP(B462,Product_Sub_Category!$A$2:$B$18,2,0)</f>
        <v>Telephones and Communication</v>
      </c>
      <c r="D462" s="25">
        <f>VLOOKUP(A462,OrderProduct!A462:F2413,6,0)</f>
        <v>144.03</v>
      </c>
    </row>
    <row r="463" spans="1:4">
      <c r="A463" s="3">
        <v>820</v>
      </c>
      <c r="B463" s="25">
        <f>VLOOKUP(A463,OrderProduct!A463:P2414,16,0)</f>
        <v>12</v>
      </c>
      <c r="C463" s="25" t="str">
        <f>VLOOKUP(B463,Product_Sub_Category!$A$2:$B$18,2,0)</f>
        <v>Pens &amp; Art Supplies</v>
      </c>
      <c r="D463" s="25">
        <f>VLOOKUP(A463,OrderProduct!A463:F2414,6,0)</f>
        <v>48.81</v>
      </c>
    </row>
    <row r="464" spans="1:4">
      <c r="A464" s="3">
        <v>823</v>
      </c>
      <c r="B464" s="25">
        <f>VLOOKUP(A464,OrderProduct!A464:P2415,16,0)</f>
        <v>9</v>
      </c>
      <c r="C464" s="25" t="str">
        <f>VLOOKUP(B464,Product_Sub_Category!$A$2:$B$18,2,0)</f>
        <v>Office Furnishings</v>
      </c>
      <c r="D464" s="25">
        <f>VLOOKUP(A464,OrderProduct!A464:F2415,6,0)</f>
        <v>413.73</v>
      </c>
    </row>
    <row r="465" spans="1:4">
      <c r="A465" s="3">
        <v>824</v>
      </c>
      <c r="B465" s="25">
        <f>VLOOKUP(A465,OrderProduct!A465:P2416,16,0)</f>
        <v>3</v>
      </c>
      <c r="C465" s="25" t="str">
        <f>VLOOKUP(B465,Product_Sub_Category!$A$2:$B$18,2,0)</f>
        <v>Bookcases</v>
      </c>
      <c r="D465" s="25">
        <f>VLOOKUP(A465,OrderProduct!A465:F2416,6,0)</f>
        <v>34.76</v>
      </c>
    </row>
    <row r="466" spans="1:4">
      <c r="A466" s="3">
        <v>825</v>
      </c>
      <c r="B466" s="25">
        <f>VLOOKUP(A466,OrderProduct!A466:P2417,16,0)</f>
        <v>1</v>
      </c>
      <c r="C466" s="25" t="str">
        <f>VLOOKUP(B466,Product_Sub_Category!$A$2:$B$18,2,0)</f>
        <v>Appliances</v>
      </c>
      <c r="D466" s="25">
        <f>VLOOKUP(A466,OrderProduct!A466:F2417,6,0)</f>
        <v>561.65</v>
      </c>
    </row>
    <row r="467" spans="1:4">
      <c r="A467" s="3">
        <v>827</v>
      </c>
      <c r="B467" s="25">
        <f>VLOOKUP(A467,OrderProduct!A467:P2418,16,0)</f>
        <v>11</v>
      </c>
      <c r="C467" s="25" t="str">
        <f>VLOOKUP(B467,Product_Sub_Category!$A$2:$B$18,2,0)</f>
        <v>Paper</v>
      </c>
      <c r="D467" s="25">
        <f>VLOOKUP(A467,OrderProduct!A467:F2418,6,0)</f>
        <v>55.6</v>
      </c>
    </row>
    <row r="468" spans="1:4">
      <c r="A468" s="3">
        <v>829</v>
      </c>
      <c r="B468" s="25">
        <f>VLOOKUP(A468,OrderProduct!A468:P2419,16,0)</f>
        <v>11</v>
      </c>
      <c r="C468" s="25" t="str">
        <f>VLOOKUP(B468,Product_Sub_Category!$A$2:$B$18,2,0)</f>
        <v>Paper</v>
      </c>
      <c r="D468" s="25">
        <f>VLOOKUP(A468,OrderProduct!A468:F2419,6,0)</f>
        <v>2099.61</v>
      </c>
    </row>
    <row r="469" spans="1:4">
      <c r="A469" s="3">
        <v>830</v>
      </c>
      <c r="B469" s="25">
        <f>VLOOKUP(A469,OrderProduct!A469:P2420,16,0)</f>
        <v>1</v>
      </c>
      <c r="C469" s="25" t="str">
        <f>VLOOKUP(B469,Product_Sub_Category!$A$2:$B$18,2,0)</f>
        <v>Appliances</v>
      </c>
      <c r="D469" s="25">
        <f>VLOOKUP(A469,OrderProduct!A469:F2420,6,0)</f>
        <v>96.6</v>
      </c>
    </row>
    <row r="470" spans="1:4">
      <c r="A470" s="3">
        <v>833</v>
      </c>
      <c r="B470" s="25">
        <f>VLOOKUP(A470,OrderProduct!A470:P2421,16,0)</f>
        <v>12</v>
      </c>
      <c r="C470" s="25" t="str">
        <f>VLOOKUP(B470,Product_Sub_Category!$A$2:$B$18,2,0)</f>
        <v>Pens &amp; Art Supplies</v>
      </c>
      <c r="D470" s="25">
        <f>VLOOKUP(A470,OrderProduct!A470:F2421,6,0)</f>
        <v>10.23</v>
      </c>
    </row>
    <row r="471" spans="1:4">
      <c r="A471" s="3">
        <v>850</v>
      </c>
      <c r="B471" s="25">
        <f>VLOOKUP(A471,OrderProduct!A471:P2422,16,0)</f>
        <v>12</v>
      </c>
      <c r="C471" s="25" t="str">
        <f>VLOOKUP(B471,Product_Sub_Category!$A$2:$B$18,2,0)</f>
        <v>Pens &amp; Art Supplies</v>
      </c>
      <c r="D471" s="25">
        <f>VLOOKUP(A471,OrderProduct!A471:F2422,6,0)</f>
        <v>217.23</v>
      </c>
    </row>
    <row r="472" spans="1:4">
      <c r="A472" s="3">
        <v>851</v>
      </c>
      <c r="B472" s="25">
        <f>VLOOKUP(A472,OrderProduct!A472:P2423,16,0)</f>
        <v>9</v>
      </c>
      <c r="C472" s="25" t="str">
        <f>VLOOKUP(B472,Product_Sub_Category!$A$2:$B$18,2,0)</f>
        <v>Office Furnishings</v>
      </c>
      <c r="D472" s="25">
        <f>VLOOKUP(A472,OrderProduct!A472:F2423,6,0)</f>
        <v>51.41</v>
      </c>
    </row>
    <row r="473" spans="1:4">
      <c r="A473" s="3">
        <v>851</v>
      </c>
      <c r="B473" s="25">
        <f>VLOOKUP(A473,OrderProduct!A473:P2424,16,0)</f>
        <v>1</v>
      </c>
      <c r="C473" s="25" t="str">
        <f>VLOOKUP(B473,Product_Sub_Category!$A$2:$B$18,2,0)</f>
        <v>Appliances</v>
      </c>
      <c r="D473" s="25">
        <f>VLOOKUP(A473,OrderProduct!A473:F2424,6,0)</f>
        <v>367.52</v>
      </c>
    </row>
    <row r="474" spans="1:4">
      <c r="A474" s="3">
        <v>851</v>
      </c>
      <c r="B474" s="25">
        <f>VLOOKUP(A474,OrderProduct!A474:P2425,16,0)</f>
        <v>2</v>
      </c>
      <c r="C474" s="25" t="str">
        <f>VLOOKUP(B474,Product_Sub_Category!$A$2:$B$18,2,0)</f>
        <v>Binders and Binder Accessories</v>
      </c>
      <c r="D474" s="25">
        <f>VLOOKUP(A474,OrderProduct!A474:F2425,6,0)</f>
        <v>1576.35</v>
      </c>
    </row>
    <row r="475" spans="1:4">
      <c r="A475" s="3">
        <v>851</v>
      </c>
      <c r="B475" s="25">
        <f>VLOOKUP(A475,OrderProduct!A475:P2426,16,0)</f>
        <v>13</v>
      </c>
      <c r="C475" s="25" t="str">
        <f>VLOOKUP(B475,Product_Sub_Category!$A$2:$B$18,2,0)</f>
        <v>Rubber Bands</v>
      </c>
      <c r="D475" s="25">
        <f>VLOOKUP(A475,OrderProduct!A475:F2426,6,0)</f>
        <v>926.3</v>
      </c>
    </row>
    <row r="476" spans="1:4">
      <c r="A476" s="3">
        <v>853</v>
      </c>
      <c r="B476" s="25">
        <f>VLOOKUP(A476,OrderProduct!A476:P2427,16,0)</f>
        <v>2</v>
      </c>
      <c r="C476" s="25" t="str">
        <f>VLOOKUP(B476,Product_Sub_Category!$A$2:$B$18,2,0)</f>
        <v>Binders and Binder Accessories</v>
      </c>
      <c r="D476" s="25">
        <f>VLOOKUP(A476,OrderProduct!A476:F2427,6,0)</f>
        <v>942.53</v>
      </c>
    </row>
    <row r="477" spans="1:4">
      <c r="A477" s="3">
        <v>854</v>
      </c>
      <c r="B477" s="25">
        <f>VLOOKUP(A477,OrderProduct!A477:P2428,16,0)</f>
        <v>12</v>
      </c>
      <c r="C477" s="25" t="str">
        <f>VLOOKUP(B477,Product_Sub_Category!$A$2:$B$18,2,0)</f>
        <v>Pens &amp; Art Supplies</v>
      </c>
      <c r="D477" s="25">
        <f>VLOOKUP(A477,OrderProduct!A477:F2428,6,0)</f>
        <v>52.16</v>
      </c>
    </row>
    <row r="478" spans="1:4">
      <c r="A478" s="3">
        <v>855</v>
      </c>
      <c r="B478" s="25">
        <f>VLOOKUP(A478,OrderProduct!A478:P2429,16,0)</f>
        <v>15</v>
      </c>
      <c r="C478" s="25" t="str">
        <f>VLOOKUP(B478,Product_Sub_Category!$A$2:$B$18,2,0)</f>
        <v>Storage &amp; Organization</v>
      </c>
      <c r="D478" s="25">
        <f>VLOOKUP(A478,OrderProduct!A478:F2429,6,0)</f>
        <v>4881.84</v>
      </c>
    </row>
    <row r="479" spans="1:4">
      <c r="A479" s="3">
        <v>858</v>
      </c>
      <c r="B479" s="25">
        <f>VLOOKUP(A479,OrderProduct!A479:P2430,16,0)</f>
        <v>17</v>
      </c>
      <c r="C479" s="25" t="str">
        <f>VLOOKUP(B479,Product_Sub_Category!$A$2:$B$18,2,0)</f>
        <v>Telephones and Communication</v>
      </c>
      <c r="D479" s="25">
        <f>VLOOKUP(A479,OrderProduct!A479:F2430,6,0)</f>
        <v>291.64</v>
      </c>
    </row>
    <row r="480" spans="1:4">
      <c r="A480" s="3">
        <v>865</v>
      </c>
      <c r="B480" s="25">
        <f>VLOOKUP(A480,OrderProduct!A480:P2431,16,0)</f>
        <v>9</v>
      </c>
      <c r="C480" s="25" t="str">
        <f>VLOOKUP(B480,Product_Sub_Category!$A$2:$B$18,2,0)</f>
        <v>Office Furnishings</v>
      </c>
      <c r="D480" s="25">
        <f>VLOOKUP(A480,OrderProduct!A480:F2431,6,0)</f>
        <v>2366.51</v>
      </c>
    </row>
    <row r="481" spans="1:4">
      <c r="A481" s="3">
        <v>865</v>
      </c>
      <c r="B481" s="25">
        <f>VLOOKUP(A481,OrderProduct!A481:P2432,16,0)</f>
        <v>11</v>
      </c>
      <c r="C481" s="25" t="str">
        <f>VLOOKUP(B481,Product_Sub_Category!$A$2:$B$18,2,0)</f>
        <v>Paper</v>
      </c>
      <c r="D481" s="25">
        <f>VLOOKUP(A481,OrderProduct!A481:F2432,6,0)</f>
        <v>8.72</v>
      </c>
    </row>
    <row r="482" spans="1:4">
      <c r="A482" s="3">
        <v>868</v>
      </c>
      <c r="B482" s="25">
        <f>VLOOKUP(A482,OrderProduct!A482:P2433,16,0)</f>
        <v>9</v>
      </c>
      <c r="C482" s="25" t="str">
        <f>VLOOKUP(B482,Product_Sub_Category!$A$2:$B$18,2,0)</f>
        <v>Office Furnishings</v>
      </c>
      <c r="D482" s="25">
        <f>VLOOKUP(A482,OrderProduct!A482:F2433,6,0)</f>
        <v>1130.15</v>
      </c>
    </row>
    <row r="483" spans="1:4">
      <c r="A483" s="3">
        <v>868</v>
      </c>
      <c r="B483" s="25">
        <f>VLOOKUP(A483,OrderProduct!A483:P2434,16,0)</f>
        <v>15</v>
      </c>
      <c r="C483" s="25" t="str">
        <f>VLOOKUP(B483,Product_Sub_Category!$A$2:$B$18,2,0)</f>
        <v>Storage &amp; Organization</v>
      </c>
      <c r="D483" s="25">
        <f>VLOOKUP(A483,OrderProduct!A483:F2434,6,0)</f>
        <v>54.37</v>
      </c>
    </row>
    <row r="484" spans="1:4">
      <c r="A484" s="3">
        <v>868</v>
      </c>
      <c r="B484" s="25">
        <f>VLOOKUP(A484,OrderProduct!A484:P2435,16,0)</f>
        <v>11</v>
      </c>
      <c r="C484" s="25" t="str">
        <f>VLOOKUP(B484,Product_Sub_Category!$A$2:$B$18,2,0)</f>
        <v>Paper</v>
      </c>
      <c r="D484" s="25">
        <f>VLOOKUP(A484,OrderProduct!A484:F2435,6,0)</f>
        <v>100.87</v>
      </c>
    </row>
    <row r="485" spans="1:4">
      <c r="A485" s="3">
        <v>868</v>
      </c>
      <c r="B485" s="25">
        <f>VLOOKUP(A485,OrderProduct!A485:P2436,16,0)</f>
        <v>16</v>
      </c>
      <c r="C485" s="25" t="str">
        <f>VLOOKUP(B485,Product_Sub_Category!$A$2:$B$18,2,0)</f>
        <v>Tables</v>
      </c>
      <c r="D485" s="25">
        <f>VLOOKUP(A485,OrderProduct!A485:F2436,6,0)</f>
        <v>6355.69</v>
      </c>
    </row>
    <row r="486" spans="1:4">
      <c r="A486" s="3">
        <v>871</v>
      </c>
      <c r="B486" s="25">
        <f>VLOOKUP(A486,OrderProduct!A486:P2437,16,0)</f>
        <v>9</v>
      </c>
      <c r="C486" s="25" t="str">
        <f>VLOOKUP(B486,Product_Sub_Category!$A$2:$B$18,2,0)</f>
        <v>Office Furnishings</v>
      </c>
      <c r="D486" s="25">
        <f>VLOOKUP(A486,OrderProduct!A486:F2437,6,0)</f>
        <v>28.09</v>
      </c>
    </row>
    <row r="487" spans="1:4">
      <c r="A487" s="3">
        <v>871</v>
      </c>
      <c r="B487" s="25">
        <f>VLOOKUP(A487,OrderProduct!A487:P2438,16,0)</f>
        <v>2</v>
      </c>
      <c r="C487" s="25" t="str">
        <f>VLOOKUP(B487,Product_Sub_Category!$A$2:$B$18,2,0)</f>
        <v>Binders and Binder Accessories</v>
      </c>
      <c r="D487" s="25">
        <f>VLOOKUP(A487,OrderProduct!A487:F2438,6,0)</f>
        <v>765.65</v>
      </c>
    </row>
    <row r="488" spans="1:4">
      <c r="A488" s="3">
        <v>871</v>
      </c>
      <c r="B488" s="25">
        <f>VLOOKUP(A488,OrderProduct!A488:P2439,16,0)</f>
        <v>11</v>
      </c>
      <c r="C488" s="25" t="str">
        <f>VLOOKUP(B488,Product_Sub_Category!$A$2:$B$18,2,0)</f>
        <v>Paper</v>
      </c>
      <c r="D488" s="25">
        <f>VLOOKUP(A488,OrderProduct!A488:F2439,6,0)</f>
        <v>168.04</v>
      </c>
    </row>
    <row r="489" spans="1:4">
      <c r="A489" s="3">
        <v>875</v>
      </c>
      <c r="B489" s="25">
        <f>VLOOKUP(A489,OrderProduct!A489:P2440,16,0)</f>
        <v>1</v>
      </c>
      <c r="C489" s="25" t="str">
        <f>VLOOKUP(B489,Product_Sub_Category!$A$2:$B$18,2,0)</f>
        <v>Appliances</v>
      </c>
      <c r="D489" s="25">
        <f>VLOOKUP(A489,OrderProduct!A489:F2440,6,0)</f>
        <v>703.46</v>
      </c>
    </row>
    <row r="490" spans="1:4">
      <c r="A490" s="3">
        <v>875</v>
      </c>
      <c r="B490" s="25">
        <f>VLOOKUP(A490,OrderProduct!A490:P2441,16,0)</f>
        <v>17</v>
      </c>
      <c r="C490" s="25" t="str">
        <f>VLOOKUP(B490,Product_Sub_Category!$A$2:$B$18,2,0)</f>
        <v>Telephones and Communication</v>
      </c>
      <c r="D490" s="25">
        <f>VLOOKUP(A490,OrderProduct!A490:F2441,6,0)</f>
        <v>277.6</v>
      </c>
    </row>
    <row r="491" spans="1:4">
      <c r="A491" s="3">
        <v>880</v>
      </c>
      <c r="B491" s="25">
        <f>VLOOKUP(A491,OrderProduct!A491:P2442,16,0)</f>
        <v>7</v>
      </c>
      <c r="C491" s="25" t="str">
        <f>VLOOKUP(B491,Product_Sub_Category!$A$2:$B$18,2,0)</f>
        <v>Envelopes</v>
      </c>
      <c r="D491" s="25">
        <f>VLOOKUP(A491,OrderProduct!A491:F2442,6,0)</f>
        <v>64.96</v>
      </c>
    </row>
    <row r="492" spans="1:4">
      <c r="A492" s="3">
        <v>880</v>
      </c>
      <c r="B492" s="25">
        <f>VLOOKUP(A492,OrderProduct!A492:P2443,16,0)</f>
        <v>11</v>
      </c>
      <c r="C492" s="25" t="str">
        <f>VLOOKUP(B492,Product_Sub_Category!$A$2:$B$18,2,0)</f>
        <v>Paper</v>
      </c>
      <c r="D492" s="25">
        <f>VLOOKUP(A492,OrderProduct!A492:F2443,6,0)</f>
        <v>19.14</v>
      </c>
    </row>
    <row r="493" spans="1:4">
      <c r="A493" s="3">
        <v>885</v>
      </c>
      <c r="B493" s="25">
        <f>VLOOKUP(A493,OrderProduct!A493:P2444,16,0)</f>
        <v>4</v>
      </c>
      <c r="C493" s="25" t="str">
        <f>VLOOKUP(B493,Product_Sub_Category!$A$2:$B$18,2,0)</f>
        <v>Chairs &amp; Chairmats</v>
      </c>
      <c r="D493" s="25">
        <f>VLOOKUP(A493,OrderProduct!A493:F2444,6,0)</f>
        <v>519.42</v>
      </c>
    </row>
    <row r="494" spans="1:4">
      <c r="A494" s="3">
        <v>890</v>
      </c>
      <c r="B494" s="25">
        <f>VLOOKUP(A494,OrderProduct!A494:P2445,16,0)</f>
        <v>4</v>
      </c>
      <c r="C494" s="25" t="str">
        <f>VLOOKUP(B494,Product_Sub_Category!$A$2:$B$18,2,0)</f>
        <v>Chairs &amp; Chairmats</v>
      </c>
      <c r="D494" s="25">
        <f>VLOOKUP(A494,OrderProduct!A494:F2445,6,0)</f>
        <v>3596.03</v>
      </c>
    </row>
    <row r="495" spans="1:4">
      <c r="A495" s="3">
        <v>890</v>
      </c>
      <c r="B495" s="25">
        <f>VLOOKUP(A495,OrderProduct!A495:P2446,16,0)</f>
        <v>17</v>
      </c>
      <c r="C495" s="25" t="str">
        <f>VLOOKUP(B495,Product_Sub_Category!$A$2:$B$18,2,0)</f>
        <v>Telephones and Communication</v>
      </c>
      <c r="D495" s="25">
        <f>VLOOKUP(A495,OrderProduct!A495:F2446,6,0)</f>
        <v>25.35</v>
      </c>
    </row>
    <row r="496" spans="1:4">
      <c r="A496" s="3">
        <v>894</v>
      </c>
      <c r="B496" s="25">
        <f>VLOOKUP(A496,OrderProduct!A496:P2447,16,0)</f>
        <v>9</v>
      </c>
      <c r="C496" s="25" t="str">
        <f>VLOOKUP(B496,Product_Sub_Category!$A$2:$B$18,2,0)</f>
        <v>Office Furnishings</v>
      </c>
      <c r="D496" s="25">
        <f>VLOOKUP(A496,OrderProduct!A496:F2447,6,0)</f>
        <v>45.03</v>
      </c>
    </row>
    <row r="497" spans="1:4">
      <c r="A497" s="3">
        <v>894</v>
      </c>
      <c r="B497" s="25">
        <f>VLOOKUP(A497,OrderProduct!A497:P2448,16,0)</f>
        <v>12</v>
      </c>
      <c r="C497" s="25" t="str">
        <f>VLOOKUP(B497,Product_Sub_Category!$A$2:$B$18,2,0)</f>
        <v>Pens &amp; Art Supplies</v>
      </c>
      <c r="D497" s="25">
        <f>VLOOKUP(A497,OrderProduct!A497:F2448,6,0)</f>
        <v>153.87</v>
      </c>
    </row>
    <row r="498" spans="1:4">
      <c r="A498" s="3">
        <v>894</v>
      </c>
      <c r="B498" s="25">
        <f>VLOOKUP(A498,OrderProduct!A498:P2449,16,0)</f>
        <v>13</v>
      </c>
      <c r="C498" s="25" t="str">
        <f>VLOOKUP(B498,Product_Sub_Category!$A$2:$B$18,2,0)</f>
        <v>Rubber Bands</v>
      </c>
      <c r="D498" s="25">
        <f>VLOOKUP(A498,OrderProduct!A498:F2449,6,0)</f>
        <v>2800.33</v>
      </c>
    </row>
    <row r="499" spans="1:4">
      <c r="A499" s="3">
        <v>896</v>
      </c>
      <c r="B499" s="25">
        <f>VLOOKUP(A499,OrderProduct!A499:P2450,16,0)</f>
        <v>9</v>
      </c>
      <c r="C499" s="25" t="str">
        <f>VLOOKUP(B499,Product_Sub_Category!$A$2:$B$18,2,0)</f>
        <v>Office Furnishings</v>
      </c>
      <c r="D499" s="25">
        <f>VLOOKUP(A499,OrderProduct!A499:F2450,6,0)</f>
        <v>7974.21</v>
      </c>
    </row>
    <row r="500" spans="1:4">
      <c r="A500" s="3">
        <v>896</v>
      </c>
      <c r="B500" s="25">
        <f>VLOOKUP(A500,OrderProduct!A500:P2451,16,0)</f>
        <v>12</v>
      </c>
      <c r="C500" s="25" t="str">
        <f>VLOOKUP(B500,Product_Sub_Category!$A$2:$B$18,2,0)</f>
        <v>Pens &amp; Art Supplies</v>
      </c>
      <c r="D500" s="25">
        <f>VLOOKUP(A500,OrderProduct!A500:F2451,6,0)</f>
        <v>2382.72</v>
      </c>
    </row>
    <row r="501" spans="1:4">
      <c r="A501" s="3">
        <v>896</v>
      </c>
      <c r="B501" s="25">
        <f>VLOOKUP(A501,OrderProduct!A501:P2452,16,0)</f>
        <v>5</v>
      </c>
      <c r="C501" s="25" t="str">
        <f>VLOOKUP(B501,Product_Sub_Category!$A$2:$B$18,2,0)</f>
        <v>Computer Peripherals</v>
      </c>
      <c r="D501" s="25">
        <f>VLOOKUP(A501,OrderProduct!A501:F2452,6,0)</f>
        <v>2353.55</v>
      </c>
    </row>
    <row r="502" spans="1:4">
      <c r="A502" s="3">
        <v>898</v>
      </c>
      <c r="B502" s="25">
        <f>VLOOKUP(A502,OrderProduct!A502:P2453,16,0)</f>
        <v>10</v>
      </c>
      <c r="C502" s="25" t="str">
        <f>VLOOKUP(B502,Product_Sub_Category!$A$2:$B$18,2,0)</f>
        <v>Office Machines</v>
      </c>
      <c r="D502" s="25">
        <f>VLOOKUP(A502,OrderProduct!A502:F2453,6,0)</f>
        <v>92.57</v>
      </c>
    </row>
    <row r="503" spans="1:4">
      <c r="A503" s="3">
        <v>898</v>
      </c>
      <c r="B503" s="25">
        <f>VLOOKUP(A503,OrderProduct!A503:P2454,16,0)</f>
        <v>15</v>
      </c>
      <c r="C503" s="25" t="str">
        <f>VLOOKUP(B503,Product_Sub_Category!$A$2:$B$18,2,0)</f>
        <v>Storage &amp; Organization</v>
      </c>
      <c r="D503" s="25">
        <f>VLOOKUP(A503,OrderProduct!A503:F2454,6,0)</f>
        <v>115.53</v>
      </c>
    </row>
    <row r="504" spans="1:4">
      <c r="A504" s="3">
        <v>898</v>
      </c>
      <c r="B504" s="25">
        <f>VLOOKUP(A504,OrderProduct!A504:P2455,16,0)</f>
        <v>8</v>
      </c>
      <c r="C504" s="25" t="str">
        <f>VLOOKUP(B504,Product_Sub_Category!$A$2:$B$18,2,0)</f>
        <v>Labels</v>
      </c>
      <c r="D504" s="25">
        <f>VLOOKUP(A504,OrderProduct!A504:F2455,6,0)</f>
        <v>162.39</v>
      </c>
    </row>
    <row r="505" spans="1:4">
      <c r="A505" s="3">
        <v>898</v>
      </c>
      <c r="B505" s="25">
        <f>VLOOKUP(A505,OrderProduct!A505:P2456,16,0)</f>
        <v>11</v>
      </c>
      <c r="C505" s="25" t="str">
        <f>VLOOKUP(B505,Product_Sub_Category!$A$2:$B$18,2,0)</f>
        <v>Paper</v>
      </c>
      <c r="D505" s="25">
        <f>VLOOKUP(A505,OrderProduct!A505:F2456,6,0)</f>
        <v>4920.81</v>
      </c>
    </row>
    <row r="506" spans="1:4">
      <c r="A506" s="3">
        <v>899</v>
      </c>
      <c r="B506" s="25">
        <f>VLOOKUP(A506,OrderProduct!A506:P2457,16,0)</f>
        <v>10</v>
      </c>
      <c r="C506" s="25" t="str">
        <f>VLOOKUP(B506,Product_Sub_Category!$A$2:$B$18,2,0)</f>
        <v>Office Machines</v>
      </c>
      <c r="D506" s="25">
        <f>VLOOKUP(A506,OrderProduct!A506:F2457,6,0)</f>
        <v>1316.03</v>
      </c>
    </row>
    <row r="507" spans="1:4">
      <c r="A507" s="3">
        <v>899</v>
      </c>
      <c r="B507" s="25">
        <f>VLOOKUP(A507,OrderProduct!A507:P2458,16,0)</f>
        <v>15</v>
      </c>
      <c r="C507" s="25" t="str">
        <f>VLOOKUP(B507,Product_Sub_Category!$A$2:$B$18,2,0)</f>
        <v>Storage &amp; Organization</v>
      </c>
      <c r="D507" s="25">
        <f>VLOOKUP(A507,OrderProduct!A507:F2458,6,0)</f>
        <v>1395.41</v>
      </c>
    </row>
    <row r="508" spans="1:4">
      <c r="A508" s="3">
        <v>899</v>
      </c>
      <c r="B508" s="25">
        <f>VLOOKUP(A508,OrderProduct!A508:P2459,16,0)</f>
        <v>8</v>
      </c>
      <c r="C508" s="25" t="str">
        <f>VLOOKUP(B508,Product_Sub_Category!$A$2:$B$18,2,0)</f>
        <v>Labels</v>
      </c>
      <c r="D508" s="25">
        <f>VLOOKUP(A508,OrderProduct!A508:F2459,6,0)</f>
        <v>107.65</v>
      </c>
    </row>
    <row r="509" spans="1:4">
      <c r="A509" s="3">
        <v>899</v>
      </c>
      <c r="B509" s="25">
        <f>VLOOKUP(A509,OrderProduct!A509:P2460,16,0)</f>
        <v>11</v>
      </c>
      <c r="C509" s="25" t="str">
        <f>VLOOKUP(B509,Product_Sub_Category!$A$2:$B$18,2,0)</f>
        <v>Paper</v>
      </c>
      <c r="D509" s="25">
        <f>VLOOKUP(A509,OrderProduct!A509:F2460,6,0)</f>
        <v>25.15</v>
      </c>
    </row>
    <row r="510" spans="1:4">
      <c r="A510" s="3">
        <v>903</v>
      </c>
      <c r="B510" s="25">
        <f>VLOOKUP(A510,OrderProduct!A510:P2461,16,0)</f>
        <v>2</v>
      </c>
      <c r="C510" s="25" t="str">
        <f>VLOOKUP(B510,Product_Sub_Category!$A$2:$B$18,2,0)</f>
        <v>Binders and Binder Accessories</v>
      </c>
      <c r="D510" s="25">
        <f>VLOOKUP(A510,OrderProduct!A510:F2461,6,0)</f>
        <v>165.21</v>
      </c>
    </row>
    <row r="511" spans="1:4">
      <c r="A511" s="3">
        <v>907</v>
      </c>
      <c r="B511" s="25">
        <f>VLOOKUP(A511,OrderProduct!A511:P2462,16,0)</f>
        <v>17</v>
      </c>
      <c r="C511" s="25" t="str">
        <f>VLOOKUP(B511,Product_Sub_Category!$A$2:$B$18,2,0)</f>
        <v>Telephones and Communication</v>
      </c>
      <c r="D511" s="25">
        <f>VLOOKUP(A511,OrderProduct!A511:F2462,6,0)</f>
        <v>4285.56</v>
      </c>
    </row>
    <row r="512" spans="1:4">
      <c r="A512" s="3">
        <v>907</v>
      </c>
      <c r="B512" s="25">
        <f>VLOOKUP(A512,OrderProduct!A512:P2463,16,0)</f>
        <v>12</v>
      </c>
      <c r="C512" s="25" t="str">
        <f>VLOOKUP(B512,Product_Sub_Category!$A$2:$B$18,2,0)</f>
        <v>Pens &amp; Art Supplies</v>
      </c>
      <c r="D512" s="25">
        <f>VLOOKUP(A512,OrderProduct!A512:F2463,6,0)</f>
        <v>631.37</v>
      </c>
    </row>
    <row r="513" spans="1:4">
      <c r="A513" s="3">
        <v>910</v>
      </c>
      <c r="B513" s="25">
        <f>VLOOKUP(A513,OrderProduct!A513:P2464,16,0)</f>
        <v>11</v>
      </c>
      <c r="C513" s="25" t="str">
        <f>VLOOKUP(B513,Product_Sub_Category!$A$2:$B$18,2,0)</f>
        <v>Paper</v>
      </c>
      <c r="D513" s="25">
        <f>VLOOKUP(A513,OrderProduct!A513:F2464,6,0)</f>
        <v>18.8</v>
      </c>
    </row>
    <row r="514" spans="1:4">
      <c r="A514" s="3">
        <v>911</v>
      </c>
      <c r="B514" s="25">
        <f>VLOOKUP(A514,OrderProduct!A514:P2465,16,0)</f>
        <v>11</v>
      </c>
      <c r="C514" s="25" t="str">
        <f>VLOOKUP(B514,Product_Sub_Category!$A$2:$B$18,2,0)</f>
        <v>Paper</v>
      </c>
      <c r="D514" s="25">
        <f>VLOOKUP(A514,OrderProduct!A514:F2465,6,0)</f>
        <v>945.99</v>
      </c>
    </row>
    <row r="515" spans="1:4">
      <c r="A515" s="3">
        <v>911</v>
      </c>
      <c r="B515" s="25">
        <f>VLOOKUP(A515,OrderProduct!A515:P2466,16,0)</f>
        <v>16</v>
      </c>
      <c r="C515" s="25" t="str">
        <f>VLOOKUP(B515,Product_Sub_Category!$A$2:$B$18,2,0)</f>
        <v>Tables</v>
      </c>
      <c r="D515" s="25">
        <f>VLOOKUP(A515,OrderProduct!A515:F2466,6,0)</f>
        <v>33.47</v>
      </c>
    </row>
    <row r="516" spans="1:4">
      <c r="A516" s="3">
        <v>911</v>
      </c>
      <c r="B516" s="25">
        <f>VLOOKUP(A516,OrderProduct!A516:P2467,16,0)</f>
        <v>15</v>
      </c>
      <c r="C516" s="25" t="str">
        <f>VLOOKUP(B516,Product_Sub_Category!$A$2:$B$18,2,0)</f>
        <v>Storage &amp; Organization</v>
      </c>
      <c r="D516" s="25">
        <f>VLOOKUP(A516,OrderProduct!A516:F2467,6,0)</f>
        <v>1164.45</v>
      </c>
    </row>
    <row r="517" spans="1:4">
      <c r="A517" s="3">
        <v>915</v>
      </c>
      <c r="B517" s="25">
        <f>VLOOKUP(A517,OrderProduct!A517:P2468,16,0)</f>
        <v>4</v>
      </c>
      <c r="C517" s="25" t="str">
        <f>VLOOKUP(B517,Product_Sub_Category!$A$2:$B$18,2,0)</f>
        <v>Chairs &amp; Chairmats</v>
      </c>
      <c r="D517" s="25">
        <f>VLOOKUP(A517,OrderProduct!A517:F2468,6,0)</f>
        <v>22.23</v>
      </c>
    </row>
    <row r="518" spans="1:4">
      <c r="A518" s="3">
        <v>916</v>
      </c>
      <c r="B518" s="25">
        <f>VLOOKUP(A518,OrderProduct!A518:P2469,16,0)</f>
        <v>15</v>
      </c>
      <c r="C518" s="25" t="str">
        <f>VLOOKUP(B518,Product_Sub_Category!$A$2:$B$18,2,0)</f>
        <v>Storage &amp; Organization</v>
      </c>
      <c r="D518" s="25">
        <f>VLOOKUP(A518,OrderProduct!A518:F2469,6,0)</f>
        <v>13.99</v>
      </c>
    </row>
    <row r="519" spans="1:4">
      <c r="A519" s="3">
        <v>918</v>
      </c>
      <c r="B519" s="25">
        <f>VLOOKUP(A519,OrderProduct!A519:P2470,16,0)</f>
        <v>15</v>
      </c>
      <c r="C519" s="25" t="str">
        <f>VLOOKUP(B519,Product_Sub_Category!$A$2:$B$18,2,0)</f>
        <v>Storage &amp; Organization</v>
      </c>
      <c r="D519" s="25">
        <f>VLOOKUP(A519,OrderProduct!A519:F2470,6,0)</f>
        <v>14.26</v>
      </c>
    </row>
    <row r="520" spans="1:4">
      <c r="A520" s="3">
        <v>918</v>
      </c>
      <c r="B520" s="25">
        <f>VLOOKUP(A520,OrderProduct!A520:P2471,16,0)</f>
        <v>3</v>
      </c>
      <c r="C520" s="25" t="str">
        <f>VLOOKUP(B520,Product_Sub_Category!$A$2:$B$18,2,0)</f>
        <v>Bookcases</v>
      </c>
      <c r="D520" s="25">
        <f>VLOOKUP(A520,OrderProduct!A520:F2471,6,0)</f>
        <v>379.53</v>
      </c>
    </row>
    <row r="521" spans="1:4">
      <c r="A521" s="3">
        <v>919</v>
      </c>
      <c r="B521" s="25">
        <f>VLOOKUP(A521,OrderProduct!A521:P2472,16,0)</f>
        <v>14</v>
      </c>
      <c r="C521" s="25" t="str">
        <f>VLOOKUP(B521,Product_Sub_Category!$A$2:$B$18,2,0)</f>
        <v>Scissors, Rulers and Trimmers</v>
      </c>
      <c r="D521" s="25">
        <f>VLOOKUP(A521,OrderProduct!A521:F2472,6,0)</f>
        <v>28.01</v>
      </c>
    </row>
    <row r="522" spans="1:4">
      <c r="A522" s="3">
        <v>920</v>
      </c>
      <c r="B522" s="25">
        <f>VLOOKUP(A522,OrderProduct!A522:P2473,16,0)</f>
        <v>5</v>
      </c>
      <c r="C522" s="25" t="str">
        <f>VLOOKUP(B522,Product_Sub_Category!$A$2:$B$18,2,0)</f>
        <v>Computer Peripherals</v>
      </c>
      <c r="D522" s="25">
        <f>VLOOKUP(A522,OrderProduct!A522:F2473,6,0)</f>
        <v>68.34</v>
      </c>
    </row>
    <row r="523" spans="1:4">
      <c r="A523" s="3">
        <v>920</v>
      </c>
      <c r="B523" s="25">
        <f>VLOOKUP(A523,OrderProduct!A523:P2474,16,0)</f>
        <v>2</v>
      </c>
      <c r="C523" s="25" t="str">
        <f>VLOOKUP(B523,Product_Sub_Category!$A$2:$B$18,2,0)</f>
        <v>Binders and Binder Accessories</v>
      </c>
      <c r="D523" s="25">
        <f>VLOOKUP(A523,OrderProduct!A523:F2474,6,0)</f>
        <v>522.22</v>
      </c>
    </row>
    <row r="524" spans="1:4">
      <c r="A524" s="3">
        <v>922</v>
      </c>
      <c r="B524" s="25">
        <f>VLOOKUP(A524,OrderProduct!A524:P2475,16,0)</f>
        <v>17</v>
      </c>
      <c r="C524" s="25" t="str">
        <f>VLOOKUP(B524,Product_Sub_Category!$A$2:$B$18,2,0)</f>
        <v>Telephones and Communication</v>
      </c>
      <c r="D524" s="25">
        <f>VLOOKUP(A524,OrderProduct!A524:F2475,6,0)</f>
        <v>574.97</v>
      </c>
    </row>
    <row r="525" spans="1:4">
      <c r="A525" s="3">
        <v>925</v>
      </c>
      <c r="B525" s="25">
        <f>VLOOKUP(A525,OrderProduct!A525:P2476,16,0)</f>
        <v>13</v>
      </c>
      <c r="C525" s="25" t="str">
        <f>VLOOKUP(B525,Product_Sub_Category!$A$2:$B$18,2,0)</f>
        <v>Rubber Bands</v>
      </c>
      <c r="D525" s="25">
        <f>VLOOKUP(A525,OrderProduct!A525:F2476,6,0)</f>
        <v>115.22</v>
      </c>
    </row>
    <row r="526" spans="1:4">
      <c r="A526" s="3">
        <v>929</v>
      </c>
      <c r="B526" s="25">
        <f>VLOOKUP(A526,OrderProduct!A526:P2477,16,0)</f>
        <v>3</v>
      </c>
      <c r="C526" s="25" t="str">
        <f>VLOOKUP(B526,Product_Sub_Category!$A$2:$B$18,2,0)</f>
        <v>Bookcases</v>
      </c>
      <c r="D526" s="25">
        <f>VLOOKUP(A526,OrderProduct!A526:F2477,6,0)</f>
        <v>456.58</v>
      </c>
    </row>
    <row r="527" spans="1:4">
      <c r="A527" s="3">
        <v>936</v>
      </c>
      <c r="B527" s="25">
        <f>VLOOKUP(A527,OrderProduct!A527:P2478,16,0)</f>
        <v>11</v>
      </c>
      <c r="C527" s="25" t="str">
        <f>VLOOKUP(B527,Product_Sub_Category!$A$2:$B$18,2,0)</f>
        <v>Paper</v>
      </c>
      <c r="D527" s="25">
        <f>VLOOKUP(A527,OrderProduct!A527:F2478,6,0)</f>
        <v>79.4</v>
      </c>
    </row>
    <row r="528" spans="1:4">
      <c r="A528" s="3">
        <v>936</v>
      </c>
      <c r="B528" s="25">
        <f>VLOOKUP(A528,OrderProduct!A528:P2479,16,0)</f>
        <v>11</v>
      </c>
      <c r="C528" s="25" t="str">
        <f>VLOOKUP(B528,Product_Sub_Category!$A$2:$B$18,2,0)</f>
        <v>Paper</v>
      </c>
      <c r="D528" s="25">
        <f>VLOOKUP(A528,OrderProduct!A528:F2479,6,0)</f>
        <v>18.59</v>
      </c>
    </row>
    <row r="529" spans="1:4">
      <c r="A529" s="3">
        <v>937</v>
      </c>
      <c r="B529" s="25">
        <f>VLOOKUP(A529,OrderProduct!A529:P2480,16,0)</f>
        <v>17</v>
      </c>
      <c r="C529" s="25" t="str">
        <f>VLOOKUP(B529,Product_Sub_Category!$A$2:$B$18,2,0)</f>
        <v>Telephones and Communication</v>
      </c>
      <c r="D529" s="25">
        <f>VLOOKUP(A529,OrderProduct!A529:F2480,6,0)</f>
        <v>834.08</v>
      </c>
    </row>
    <row r="530" spans="1:4">
      <c r="A530" s="3">
        <v>940</v>
      </c>
      <c r="B530" s="25">
        <f>VLOOKUP(A530,OrderProduct!A530:P2481,16,0)</f>
        <v>3</v>
      </c>
      <c r="C530" s="25" t="str">
        <f>VLOOKUP(B530,Product_Sub_Category!$A$2:$B$18,2,0)</f>
        <v>Bookcases</v>
      </c>
      <c r="D530" s="25">
        <f>VLOOKUP(A530,OrderProduct!A530:F2481,6,0)</f>
        <v>15.49</v>
      </c>
    </row>
    <row r="531" spans="1:4">
      <c r="A531" s="3">
        <v>945</v>
      </c>
      <c r="B531" s="25">
        <f>VLOOKUP(A531,OrderProduct!A531:P2482,16,0)</f>
        <v>2</v>
      </c>
      <c r="C531" s="25" t="str">
        <f>VLOOKUP(B531,Product_Sub_Category!$A$2:$B$18,2,0)</f>
        <v>Binders and Binder Accessories</v>
      </c>
      <c r="D531" s="25">
        <f>VLOOKUP(A531,OrderProduct!A531:F2482,6,0)</f>
        <v>50.88</v>
      </c>
    </row>
    <row r="532" spans="1:4">
      <c r="A532" s="3">
        <v>946</v>
      </c>
      <c r="B532" s="25">
        <f>VLOOKUP(A532,OrderProduct!A532:P2483,16,0)</f>
        <v>9</v>
      </c>
      <c r="C532" s="25" t="str">
        <f>VLOOKUP(B532,Product_Sub_Category!$A$2:$B$18,2,0)</f>
        <v>Office Furnishings</v>
      </c>
      <c r="D532" s="25">
        <f>VLOOKUP(A532,OrderProduct!A532:F2483,6,0)</f>
        <v>40.29</v>
      </c>
    </row>
    <row r="533" spans="1:4">
      <c r="A533" s="3">
        <v>947</v>
      </c>
      <c r="B533" s="25">
        <f>VLOOKUP(A533,OrderProduct!A533:P2484,16,0)</f>
        <v>9</v>
      </c>
      <c r="C533" s="25" t="str">
        <f>VLOOKUP(B533,Product_Sub_Category!$A$2:$B$18,2,0)</f>
        <v>Office Furnishings</v>
      </c>
      <c r="D533" s="25">
        <f>VLOOKUP(A533,OrderProduct!A533:F2484,6,0)</f>
        <v>3786.84</v>
      </c>
    </row>
    <row r="534" spans="1:4">
      <c r="A534" s="3">
        <v>949</v>
      </c>
      <c r="B534" s="25">
        <f>VLOOKUP(A534,OrderProduct!A534:P2485,16,0)</f>
        <v>2</v>
      </c>
      <c r="C534" s="25" t="str">
        <f>VLOOKUP(B534,Product_Sub_Category!$A$2:$B$18,2,0)</f>
        <v>Binders and Binder Accessories</v>
      </c>
      <c r="D534" s="25">
        <f>VLOOKUP(A534,OrderProduct!A534:F2485,6,0)</f>
        <v>662.8</v>
      </c>
    </row>
    <row r="535" spans="1:4">
      <c r="A535" s="3">
        <v>949</v>
      </c>
      <c r="B535" s="25">
        <f>VLOOKUP(A535,OrderProduct!A535:P2486,16,0)</f>
        <v>11</v>
      </c>
      <c r="C535" s="25" t="str">
        <f>VLOOKUP(B535,Product_Sub_Category!$A$2:$B$18,2,0)</f>
        <v>Paper</v>
      </c>
      <c r="D535" s="25">
        <f>VLOOKUP(A535,OrderProduct!A535:F2486,6,0)</f>
        <v>2012.11</v>
      </c>
    </row>
    <row r="536" spans="1:4">
      <c r="A536" s="3">
        <v>950</v>
      </c>
      <c r="B536" s="25">
        <f>VLOOKUP(A536,OrderProduct!A536:P2487,16,0)</f>
        <v>2</v>
      </c>
      <c r="C536" s="25" t="str">
        <f>VLOOKUP(B536,Product_Sub_Category!$A$2:$B$18,2,0)</f>
        <v>Binders and Binder Accessories</v>
      </c>
      <c r="D536" s="25">
        <f>VLOOKUP(A536,OrderProduct!A536:F2487,6,0)</f>
        <v>8.66</v>
      </c>
    </row>
    <row r="537" spans="1:4">
      <c r="A537" s="3">
        <v>950</v>
      </c>
      <c r="B537" s="25">
        <f>VLOOKUP(A537,OrderProduct!A537:P2488,16,0)</f>
        <v>10</v>
      </c>
      <c r="C537" s="25" t="str">
        <f>VLOOKUP(B537,Product_Sub_Category!$A$2:$B$18,2,0)</f>
        <v>Office Machines</v>
      </c>
      <c r="D537" s="25">
        <f>VLOOKUP(A537,OrderProduct!A537:F2488,6,0)</f>
        <v>471.66</v>
      </c>
    </row>
    <row r="538" spans="1:4">
      <c r="A538" s="3">
        <v>950</v>
      </c>
      <c r="B538" s="25">
        <f>VLOOKUP(A538,OrderProduct!A538:P2489,16,0)</f>
        <v>11</v>
      </c>
      <c r="C538" s="25" t="str">
        <f>VLOOKUP(B538,Product_Sub_Category!$A$2:$B$18,2,0)</f>
        <v>Paper</v>
      </c>
      <c r="D538" s="25">
        <f>VLOOKUP(A538,OrderProduct!A538:F2489,6,0)</f>
        <v>119.86</v>
      </c>
    </row>
    <row r="539" spans="1:4">
      <c r="A539" s="3">
        <v>950</v>
      </c>
      <c r="B539" s="25">
        <f>VLOOKUP(A539,OrderProduct!A539:P2490,16,0)</f>
        <v>12</v>
      </c>
      <c r="C539" s="25" t="str">
        <f>VLOOKUP(B539,Product_Sub_Category!$A$2:$B$18,2,0)</f>
        <v>Pens &amp; Art Supplies</v>
      </c>
      <c r="D539" s="25">
        <f>VLOOKUP(A539,OrderProduct!A539:F2490,6,0)</f>
        <v>42.69</v>
      </c>
    </row>
    <row r="540" spans="1:4">
      <c r="A540" s="3">
        <v>954</v>
      </c>
      <c r="B540" s="25">
        <f>VLOOKUP(A540,OrderProduct!A540:P2491,16,0)</f>
        <v>8</v>
      </c>
      <c r="C540" s="25" t="str">
        <f>VLOOKUP(B540,Product_Sub_Category!$A$2:$B$18,2,0)</f>
        <v>Labels</v>
      </c>
      <c r="D540" s="25">
        <f>VLOOKUP(A540,OrderProduct!A540:F2491,6,0)</f>
        <v>327.41</v>
      </c>
    </row>
    <row r="541" spans="1:4">
      <c r="A541" s="3">
        <v>954</v>
      </c>
      <c r="B541" s="25">
        <f>VLOOKUP(A541,OrderProduct!A541:P2492,16,0)</f>
        <v>12</v>
      </c>
      <c r="C541" s="25" t="str">
        <f>VLOOKUP(B541,Product_Sub_Category!$A$2:$B$18,2,0)</f>
        <v>Pens &amp; Art Supplies</v>
      </c>
      <c r="D541" s="25">
        <f>VLOOKUP(A541,OrderProduct!A541:F2492,6,0)</f>
        <v>541.76</v>
      </c>
    </row>
    <row r="542" spans="1:4">
      <c r="A542" s="3">
        <v>959</v>
      </c>
      <c r="B542" s="25">
        <f>VLOOKUP(A542,OrderProduct!A542:P2493,16,0)</f>
        <v>10</v>
      </c>
      <c r="C542" s="25" t="str">
        <f>VLOOKUP(B542,Product_Sub_Category!$A$2:$B$18,2,0)</f>
        <v>Office Machines</v>
      </c>
      <c r="D542" s="25">
        <f>VLOOKUP(A542,OrderProduct!A542:F2493,6,0)</f>
        <v>1183.82</v>
      </c>
    </row>
    <row r="543" spans="1:4">
      <c r="A543" s="3">
        <v>960</v>
      </c>
      <c r="B543" s="25">
        <f>VLOOKUP(A543,OrderProduct!A543:P2494,16,0)</f>
        <v>12</v>
      </c>
      <c r="C543" s="25" t="str">
        <f>VLOOKUP(B543,Product_Sub_Category!$A$2:$B$18,2,0)</f>
        <v>Pens &amp; Art Supplies</v>
      </c>
      <c r="D543" s="25">
        <f>VLOOKUP(A543,OrderProduct!A543:F2494,6,0)</f>
        <v>107.66</v>
      </c>
    </row>
    <row r="544" spans="1:4">
      <c r="A544" s="3">
        <v>961</v>
      </c>
      <c r="B544" s="25">
        <f>VLOOKUP(A544,OrderProduct!A544:P2495,16,0)</f>
        <v>16</v>
      </c>
      <c r="C544" s="25" t="str">
        <f>VLOOKUP(B544,Product_Sub_Category!$A$2:$B$18,2,0)</f>
        <v>Tables</v>
      </c>
      <c r="D544" s="25">
        <f>VLOOKUP(A544,OrderProduct!A544:F2495,6,0)</f>
        <v>318.83</v>
      </c>
    </row>
    <row r="545" spans="1:4">
      <c r="A545" s="3">
        <v>962</v>
      </c>
      <c r="B545" s="25">
        <f>VLOOKUP(A545,OrderProduct!A545:P2496,16,0)</f>
        <v>12</v>
      </c>
      <c r="C545" s="25" t="str">
        <f>VLOOKUP(B545,Product_Sub_Category!$A$2:$B$18,2,0)</f>
        <v>Pens &amp; Art Supplies</v>
      </c>
      <c r="D545" s="25">
        <f>VLOOKUP(A545,OrderProduct!A545:F2496,6,0)</f>
        <v>201.77</v>
      </c>
    </row>
    <row r="546" spans="1:4">
      <c r="A546" s="3">
        <v>970</v>
      </c>
      <c r="B546" s="25">
        <f>VLOOKUP(A546,OrderProduct!A546:P2497,16,0)</f>
        <v>3</v>
      </c>
      <c r="C546" s="25" t="str">
        <f>VLOOKUP(B546,Product_Sub_Category!$A$2:$B$18,2,0)</f>
        <v>Bookcases</v>
      </c>
      <c r="D546" s="25">
        <f>VLOOKUP(A546,OrderProduct!A546:F2497,6,0)</f>
        <v>443.66</v>
      </c>
    </row>
    <row r="547" spans="1:4">
      <c r="A547" s="3">
        <v>972</v>
      </c>
      <c r="B547" s="25">
        <f>VLOOKUP(A547,OrderProduct!A547:P2498,16,0)</f>
        <v>4</v>
      </c>
      <c r="C547" s="25" t="str">
        <f>VLOOKUP(B547,Product_Sub_Category!$A$2:$B$18,2,0)</f>
        <v>Chairs &amp; Chairmats</v>
      </c>
      <c r="D547" s="25">
        <f>VLOOKUP(A547,OrderProduct!A547:F2498,6,0)</f>
        <v>3600.65</v>
      </c>
    </row>
    <row r="548" spans="1:4">
      <c r="A548" s="3">
        <v>972</v>
      </c>
      <c r="B548" s="25">
        <f>VLOOKUP(A548,OrderProduct!A548:P2499,16,0)</f>
        <v>9</v>
      </c>
      <c r="C548" s="25" t="str">
        <f>VLOOKUP(B548,Product_Sub_Category!$A$2:$B$18,2,0)</f>
        <v>Office Furnishings</v>
      </c>
      <c r="D548" s="25">
        <f>VLOOKUP(A548,OrderProduct!A548:F2499,6,0)</f>
        <v>39.15</v>
      </c>
    </row>
    <row r="549" spans="1:4">
      <c r="A549" s="3">
        <v>975</v>
      </c>
      <c r="B549" s="25">
        <f>VLOOKUP(A549,OrderProduct!A549:P2500,16,0)</f>
        <v>1</v>
      </c>
      <c r="C549" s="25" t="str">
        <f>VLOOKUP(B549,Product_Sub_Category!$A$2:$B$18,2,0)</f>
        <v>Appliances</v>
      </c>
      <c r="D549" s="25">
        <f>VLOOKUP(A549,OrderProduct!A549:F2500,6,0)</f>
        <v>266.95</v>
      </c>
    </row>
    <row r="550" spans="1:4">
      <c r="A550" s="3">
        <v>980</v>
      </c>
      <c r="B550" s="25">
        <f>VLOOKUP(A550,OrderProduct!A550:P2501,16,0)</f>
        <v>15</v>
      </c>
      <c r="C550" s="25" t="str">
        <f>VLOOKUP(B550,Product_Sub_Category!$A$2:$B$18,2,0)</f>
        <v>Storage &amp; Organization</v>
      </c>
      <c r="D550" s="25">
        <f>VLOOKUP(A550,OrderProduct!A550:F2501,6,0)</f>
        <v>7045.02</v>
      </c>
    </row>
    <row r="551" spans="1:4">
      <c r="A551" s="3">
        <v>983</v>
      </c>
      <c r="B551" s="25">
        <f>VLOOKUP(A551,OrderProduct!A551:P2502,16,0)</f>
        <v>5</v>
      </c>
      <c r="C551" s="25" t="str">
        <f>VLOOKUP(B551,Product_Sub_Category!$A$2:$B$18,2,0)</f>
        <v>Computer Peripherals</v>
      </c>
      <c r="D551" s="25">
        <f>VLOOKUP(A551,OrderProduct!A551:F2502,6,0)</f>
        <v>904.25</v>
      </c>
    </row>
    <row r="552" spans="1:4">
      <c r="A552" s="3">
        <v>993</v>
      </c>
      <c r="B552" s="25">
        <f>VLOOKUP(A552,OrderProduct!A552:P2503,16,0)</f>
        <v>11</v>
      </c>
      <c r="C552" s="25" t="str">
        <f>VLOOKUP(B552,Product_Sub_Category!$A$2:$B$18,2,0)</f>
        <v>Paper</v>
      </c>
      <c r="D552" s="25">
        <f>VLOOKUP(A552,OrderProduct!A552:F2503,6,0)</f>
        <v>16.31</v>
      </c>
    </row>
    <row r="553" spans="1:4">
      <c r="A553" s="3">
        <v>994</v>
      </c>
      <c r="B553" s="25">
        <f>VLOOKUP(A553,OrderProduct!A553:P2504,16,0)</f>
        <v>16</v>
      </c>
      <c r="C553" s="25" t="str">
        <f>VLOOKUP(B553,Product_Sub_Category!$A$2:$B$18,2,0)</f>
        <v>Tables</v>
      </c>
      <c r="D553" s="25">
        <f>VLOOKUP(A553,OrderProduct!A553:F2504,6,0)</f>
        <v>370.62</v>
      </c>
    </row>
    <row r="554" spans="1:4">
      <c r="A554" s="3">
        <v>995</v>
      </c>
      <c r="B554" s="25">
        <f>VLOOKUP(A554,OrderProduct!A554:P2505,16,0)</f>
        <v>11</v>
      </c>
      <c r="C554" s="25" t="str">
        <f>VLOOKUP(B554,Product_Sub_Category!$A$2:$B$18,2,0)</f>
        <v>Paper</v>
      </c>
      <c r="D554" s="25">
        <f>VLOOKUP(A554,OrderProduct!A554:F2505,6,0)</f>
        <v>1370.99</v>
      </c>
    </row>
    <row r="555" spans="1:4">
      <c r="A555" s="3">
        <v>997</v>
      </c>
      <c r="B555" s="25">
        <f>VLOOKUP(A555,OrderProduct!A555:P2506,16,0)</f>
        <v>1</v>
      </c>
      <c r="C555" s="25" t="str">
        <f>VLOOKUP(B555,Product_Sub_Category!$A$2:$B$18,2,0)</f>
        <v>Appliances</v>
      </c>
      <c r="D555" s="25">
        <f>VLOOKUP(A555,OrderProduct!A555:F2506,6,0)</f>
        <v>196.69</v>
      </c>
    </row>
    <row r="556" spans="1:4">
      <c r="A556" s="3">
        <v>999</v>
      </c>
      <c r="B556" s="25">
        <f>VLOOKUP(A556,OrderProduct!A556:P2507,16,0)</f>
        <v>5</v>
      </c>
      <c r="C556" s="25" t="str">
        <f>VLOOKUP(B556,Product_Sub_Category!$A$2:$B$18,2,0)</f>
        <v>Computer Peripherals</v>
      </c>
      <c r="D556" s="25">
        <f>VLOOKUP(A556,OrderProduct!A556:F2507,6,0)</f>
        <v>40.28</v>
      </c>
    </row>
    <row r="557" spans="1:4">
      <c r="A557" s="3">
        <v>1000</v>
      </c>
      <c r="B557" s="25">
        <f>VLOOKUP(A557,OrderProduct!A557:P2508,16,0)</f>
        <v>9</v>
      </c>
      <c r="C557" s="25" t="str">
        <f>VLOOKUP(B557,Product_Sub_Category!$A$2:$B$18,2,0)</f>
        <v>Office Furnishings</v>
      </c>
      <c r="D557" s="25">
        <f>VLOOKUP(A557,OrderProduct!A557:F2508,6,0)</f>
        <v>16.5</v>
      </c>
    </row>
    <row r="558" spans="1:4">
      <c r="A558" s="3">
        <v>1005</v>
      </c>
      <c r="B558" s="25">
        <f>VLOOKUP(A558,OrderProduct!A558:P2509,16,0)</f>
        <v>11</v>
      </c>
      <c r="C558" s="25" t="str">
        <f>VLOOKUP(B558,Product_Sub_Category!$A$2:$B$18,2,0)</f>
        <v>Paper</v>
      </c>
      <c r="D558" s="25">
        <f>VLOOKUP(A558,OrderProduct!A558:F2509,6,0)</f>
        <v>1202.66</v>
      </c>
    </row>
    <row r="559" spans="1:4">
      <c r="A559" s="3">
        <v>1005</v>
      </c>
      <c r="B559" s="25">
        <f>VLOOKUP(A559,OrderProduct!A559:P2510,16,0)</f>
        <v>11</v>
      </c>
      <c r="C559" s="25" t="str">
        <f>VLOOKUP(B559,Product_Sub_Category!$A$2:$B$18,2,0)</f>
        <v>Paper</v>
      </c>
      <c r="D559" s="25">
        <f>VLOOKUP(A559,OrderProduct!A559:F2510,6,0)</f>
        <v>904.31</v>
      </c>
    </row>
    <row r="560" spans="1:4">
      <c r="A560" s="3">
        <v>1008</v>
      </c>
      <c r="B560" s="25">
        <f>VLOOKUP(A560,OrderProduct!A560:P2511,16,0)</f>
        <v>8</v>
      </c>
      <c r="C560" s="25" t="str">
        <f>VLOOKUP(B560,Product_Sub_Category!$A$2:$B$18,2,0)</f>
        <v>Labels</v>
      </c>
      <c r="D560" s="25">
        <f>VLOOKUP(A560,OrderProduct!A560:F2511,6,0)</f>
        <v>55.13</v>
      </c>
    </row>
    <row r="561" spans="1:4">
      <c r="A561" s="3">
        <v>1009</v>
      </c>
      <c r="B561" s="25">
        <f>VLOOKUP(A561,OrderProduct!A561:P2512,16,0)</f>
        <v>16</v>
      </c>
      <c r="C561" s="25" t="str">
        <f>VLOOKUP(B561,Product_Sub_Category!$A$2:$B$18,2,0)</f>
        <v>Tables</v>
      </c>
      <c r="D561" s="25">
        <f>VLOOKUP(A561,OrderProduct!A561:F2512,6,0)</f>
        <v>44.8</v>
      </c>
    </row>
    <row r="562" spans="1:4">
      <c r="A562" s="3">
        <v>1014</v>
      </c>
      <c r="B562" s="25">
        <f>VLOOKUP(A562,OrderProduct!A562:P2513,16,0)</f>
        <v>5</v>
      </c>
      <c r="C562" s="25" t="str">
        <f>VLOOKUP(B562,Product_Sub_Category!$A$2:$B$18,2,0)</f>
        <v>Computer Peripherals</v>
      </c>
      <c r="D562" s="25">
        <f>VLOOKUP(A562,OrderProduct!A562:F2513,6,0)</f>
        <v>58.52</v>
      </c>
    </row>
    <row r="563" spans="1:4">
      <c r="A563" s="3">
        <v>1014</v>
      </c>
      <c r="B563" s="25">
        <f>VLOOKUP(A563,OrderProduct!A563:P2514,16,0)</f>
        <v>9</v>
      </c>
      <c r="C563" s="25" t="str">
        <f>VLOOKUP(B563,Product_Sub_Category!$A$2:$B$18,2,0)</f>
        <v>Office Furnishings</v>
      </c>
      <c r="D563" s="25">
        <f>VLOOKUP(A563,OrderProduct!A563:F2514,6,0)</f>
        <v>337.59</v>
      </c>
    </row>
    <row r="564" spans="1:4">
      <c r="A564" s="3">
        <v>1014</v>
      </c>
      <c r="B564" s="25">
        <f>VLOOKUP(A564,OrderProduct!A564:P2515,16,0)</f>
        <v>17</v>
      </c>
      <c r="C564" s="25" t="str">
        <f>VLOOKUP(B564,Product_Sub_Category!$A$2:$B$18,2,0)</f>
        <v>Telephones and Communication</v>
      </c>
      <c r="D564" s="25">
        <f>VLOOKUP(A564,OrderProduct!A564:F2515,6,0)</f>
        <v>215.32</v>
      </c>
    </row>
    <row r="565" spans="1:4">
      <c r="A565" s="3">
        <v>1014</v>
      </c>
      <c r="B565" s="25">
        <f>VLOOKUP(A565,OrderProduct!A565:P2516,16,0)</f>
        <v>2</v>
      </c>
      <c r="C565" s="25" t="str">
        <f>VLOOKUP(B565,Product_Sub_Category!$A$2:$B$18,2,0)</f>
        <v>Binders and Binder Accessories</v>
      </c>
      <c r="D565" s="25">
        <f>VLOOKUP(A565,OrderProduct!A565:F2516,6,0)</f>
        <v>382.85</v>
      </c>
    </row>
    <row r="566" spans="1:4">
      <c r="A566" s="3">
        <v>1015</v>
      </c>
      <c r="B566" s="25">
        <f>VLOOKUP(A566,OrderProduct!A566:P2517,16,0)</f>
        <v>12</v>
      </c>
      <c r="C566" s="25" t="str">
        <f>VLOOKUP(B566,Product_Sub_Category!$A$2:$B$18,2,0)</f>
        <v>Pens &amp; Art Supplies</v>
      </c>
      <c r="D566" s="25">
        <f>VLOOKUP(A566,OrderProduct!A566:F2517,6,0)</f>
        <v>10.65</v>
      </c>
    </row>
    <row r="567" spans="1:4">
      <c r="A567" s="3">
        <v>1016</v>
      </c>
      <c r="B567" s="25">
        <f>VLOOKUP(A567,OrderProduct!A567:P2518,16,0)</f>
        <v>11</v>
      </c>
      <c r="C567" s="25" t="str">
        <f>VLOOKUP(B567,Product_Sub_Category!$A$2:$B$18,2,0)</f>
        <v>Paper</v>
      </c>
      <c r="D567" s="25">
        <f>VLOOKUP(A567,OrderProduct!A567:F2518,6,0)</f>
        <v>100.99</v>
      </c>
    </row>
    <row r="568" spans="1:4">
      <c r="A568" s="3">
        <v>1018</v>
      </c>
      <c r="B568" s="25">
        <f>VLOOKUP(A568,OrderProduct!A568:P2519,16,0)</f>
        <v>7</v>
      </c>
      <c r="C568" s="25" t="str">
        <f>VLOOKUP(B568,Product_Sub_Category!$A$2:$B$18,2,0)</f>
        <v>Envelopes</v>
      </c>
      <c r="D568" s="25">
        <f>VLOOKUP(A568,OrderProduct!A568:F2519,6,0)</f>
        <v>142.06</v>
      </c>
    </row>
    <row r="569" spans="1:4">
      <c r="A569" s="3">
        <v>1018</v>
      </c>
      <c r="B569" s="25">
        <f>VLOOKUP(A569,OrderProduct!A569:P2520,16,0)</f>
        <v>11</v>
      </c>
      <c r="C569" s="25" t="str">
        <f>VLOOKUP(B569,Product_Sub_Category!$A$2:$B$18,2,0)</f>
        <v>Paper</v>
      </c>
      <c r="D569" s="25">
        <f>VLOOKUP(A569,OrderProduct!A569:F2520,6,0)</f>
        <v>363.74</v>
      </c>
    </row>
    <row r="570" spans="1:4">
      <c r="A570" s="3">
        <v>1020</v>
      </c>
      <c r="B570" s="25">
        <f>VLOOKUP(A570,OrderProduct!A570:P2521,16,0)</f>
        <v>10</v>
      </c>
      <c r="C570" s="25" t="str">
        <f>VLOOKUP(B570,Product_Sub_Category!$A$2:$B$18,2,0)</f>
        <v>Office Machines</v>
      </c>
      <c r="D570" s="25">
        <f>VLOOKUP(A570,OrderProduct!A570:F2521,6,0)</f>
        <v>15.93</v>
      </c>
    </row>
    <row r="571" spans="1:4">
      <c r="A571" s="3">
        <v>1020</v>
      </c>
      <c r="B571" s="25">
        <f>VLOOKUP(A571,OrderProduct!A571:P2522,16,0)</f>
        <v>2</v>
      </c>
      <c r="C571" s="25" t="str">
        <f>VLOOKUP(B571,Product_Sub_Category!$A$2:$B$18,2,0)</f>
        <v>Binders and Binder Accessories</v>
      </c>
      <c r="D571" s="25">
        <f>VLOOKUP(A571,OrderProduct!A571:F2522,6,0)</f>
        <v>21.28</v>
      </c>
    </row>
    <row r="572" spans="1:4">
      <c r="A572" s="3">
        <v>1020</v>
      </c>
      <c r="B572" s="25">
        <f>VLOOKUP(A572,OrderProduct!A572:P2523,16,0)</f>
        <v>7</v>
      </c>
      <c r="C572" s="25" t="str">
        <f>VLOOKUP(B572,Product_Sub_Category!$A$2:$B$18,2,0)</f>
        <v>Envelopes</v>
      </c>
      <c r="D572" s="25">
        <f>VLOOKUP(A572,OrderProduct!A572:F2523,6,0)</f>
        <v>391.4</v>
      </c>
    </row>
    <row r="573" spans="1:4">
      <c r="A573" s="3">
        <v>1023</v>
      </c>
      <c r="B573" s="25">
        <f>VLOOKUP(A573,OrderProduct!A573:P2524,16,0)</f>
        <v>2</v>
      </c>
      <c r="C573" s="25" t="str">
        <f>VLOOKUP(B573,Product_Sub_Category!$A$2:$B$18,2,0)</f>
        <v>Binders and Binder Accessories</v>
      </c>
      <c r="D573" s="25">
        <f>VLOOKUP(A573,OrderProduct!A573:F2524,6,0)</f>
        <v>19.67</v>
      </c>
    </row>
    <row r="574" spans="1:4">
      <c r="A574" s="3">
        <v>1023</v>
      </c>
      <c r="B574" s="25">
        <f>VLOOKUP(A574,OrderProduct!A574:P2525,16,0)</f>
        <v>2</v>
      </c>
      <c r="C574" s="25" t="str">
        <f>VLOOKUP(B574,Product_Sub_Category!$A$2:$B$18,2,0)</f>
        <v>Binders and Binder Accessories</v>
      </c>
      <c r="D574" s="25">
        <f>VLOOKUP(A574,OrderProduct!A574:F2525,6,0)</f>
        <v>380</v>
      </c>
    </row>
    <row r="575" spans="1:4">
      <c r="A575" s="3">
        <v>1026</v>
      </c>
      <c r="B575" s="25">
        <f>VLOOKUP(A575,OrderProduct!A575:P2526,16,0)</f>
        <v>17</v>
      </c>
      <c r="C575" s="25" t="str">
        <f>VLOOKUP(B575,Product_Sub_Category!$A$2:$B$18,2,0)</f>
        <v>Telephones and Communication</v>
      </c>
      <c r="D575" s="25">
        <f>VLOOKUP(A575,OrderProduct!A575:F2526,6,0)</f>
        <v>182.33</v>
      </c>
    </row>
    <row r="576" spans="1:4">
      <c r="A576" s="3">
        <v>1026</v>
      </c>
      <c r="B576" s="25">
        <f>VLOOKUP(A576,OrderProduct!A576:P2527,16,0)</f>
        <v>5</v>
      </c>
      <c r="C576" s="25" t="str">
        <f>VLOOKUP(B576,Product_Sub_Category!$A$2:$B$18,2,0)</f>
        <v>Computer Peripherals</v>
      </c>
      <c r="D576" s="25">
        <f>VLOOKUP(A576,OrderProduct!A576:F2527,6,0)</f>
        <v>459.55</v>
      </c>
    </row>
    <row r="577" spans="1:4">
      <c r="A577" s="3">
        <v>1026</v>
      </c>
      <c r="B577" s="25">
        <f>VLOOKUP(A577,OrderProduct!A577:P2528,16,0)</f>
        <v>8</v>
      </c>
      <c r="C577" s="25" t="str">
        <f>VLOOKUP(B577,Product_Sub_Category!$A$2:$B$18,2,0)</f>
        <v>Labels</v>
      </c>
      <c r="D577" s="25">
        <f>VLOOKUP(A577,OrderProduct!A577:F2528,6,0)</f>
        <v>8.74</v>
      </c>
    </row>
    <row r="578" spans="1:4">
      <c r="A578" s="3">
        <v>1027</v>
      </c>
      <c r="B578" s="25">
        <f>VLOOKUP(A578,OrderProduct!A578:P2529,16,0)</f>
        <v>5</v>
      </c>
      <c r="C578" s="25" t="str">
        <f>VLOOKUP(B578,Product_Sub_Category!$A$2:$B$18,2,0)</f>
        <v>Computer Peripherals</v>
      </c>
      <c r="D578" s="25">
        <f>VLOOKUP(A578,OrderProduct!A578:F2529,6,0)</f>
        <v>536.9</v>
      </c>
    </row>
    <row r="579" spans="1:4">
      <c r="A579" s="3">
        <v>1027</v>
      </c>
      <c r="B579" s="25">
        <f>VLOOKUP(A579,OrderProduct!A579:P2530,16,0)</f>
        <v>10</v>
      </c>
      <c r="C579" s="25" t="str">
        <f>VLOOKUP(B579,Product_Sub_Category!$A$2:$B$18,2,0)</f>
        <v>Office Machines</v>
      </c>
      <c r="D579" s="25">
        <f>VLOOKUP(A579,OrderProduct!A579:F2530,6,0)</f>
        <v>103.61</v>
      </c>
    </row>
    <row r="580" spans="1:4">
      <c r="A580" s="3">
        <v>1028</v>
      </c>
      <c r="B580" s="25">
        <f>VLOOKUP(A580,OrderProduct!A580:P2531,16,0)</f>
        <v>12</v>
      </c>
      <c r="C580" s="25" t="str">
        <f>VLOOKUP(B580,Product_Sub_Category!$A$2:$B$18,2,0)</f>
        <v>Pens &amp; Art Supplies</v>
      </c>
      <c r="D580" s="25">
        <f>VLOOKUP(A580,OrderProduct!A580:F2531,6,0)</f>
        <v>3144.56</v>
      </c>
    </row>
    <row r="581" spans="1:4">
      <c r="A581" s="3">
        <v>1028</v>
      </c>
      <c r="B581" s="25">
        <f>VLOOKUP(A581,OrderProduct!A581:P2532,16,0)</f>
        <v>5</v>
      </c>
      <c r="C581" s="25" t="str">
        <f>VLOOKUP(B581,Product_Sub_Category!$A$2:$B$18,2,0)</f>
        <v>Computer Peripherals</v>
      </c>
      <c r="D581" s="25">
        <f>VLOOKUP(A581,OrderProduct!A581:F2532,6,0)</f>
        <v>2653.02</v>
      </c>
    </row>
    <row r="582" spans="1:4">
      <c r="A582" s="3">
        <v>1035</v>
      </c>
      <c r="B582" s="25">
        <f>VLOOKUP(A582,OrderProduct!A582:P2533,16,0)</f>
        <v>17</v>
      </c>
      <c r="C582" s="25" t="str">
        <f>VLOOKUP(B582,Product_Sub_Category!$A$2:$B$18,2,0)</f>
        <v>Telephones and Communication</v>
      </c>
      <c r="D582" s="25">
        <f>VLOOKUP(A582,OrderProduct!A582:F2533,6,0)</f>
        <v>227.79</v>
      </c>
    </row>
    <row r="583" spans="1:4">
      <c r="A583" s="3">
        <v>1036</v>
      </c>
      <c r="B583" s="25">
        <f>VLOOKUP(A583,OrderProduct!A583:P2534,16,0)</f>
        <v>5</v>
      </c>
      <c r="C583" s="25" t="str">
        <f>VLOOKUP(B583,Product_Sub_Category!$A$2:$B$18,2,0)</f>
        <v>Computer Peripherals</v>
      </c>
      <c r="D583" s="25">
        <f>VLOOKUP(A583,OrderProduct!A583:F2534,6,0)</f>
        <v>462.57</v>
      </c>
    </row>
    <row r="584" spans="1:4">
      <c r="A584" s="3">
        <v>1038</v>
      </c>
      <c r="B584" s="25">
        <f>VLOOKUP(A584,OrderProduct!A584:P2535,16,0)</f>
        <v>11</v>
      </c>
      <c r="C584" s="25" t="str">
        <f>VLOOKUP(B584,Product_Sub_Category!$A$2:$B$18,2,0)</f>
        <v>Paper</v>
      </c>
      <c r="D584" s="25">
        <f>VLOOKUP(A584,OrderProduct!A584:F2535,6,0)</f>
        <v>125.37</v>
      </c>
    </row>
    <row r="585" spans="1:4">
      <c r="A585" s="3">
        <v>1041</v>
      </c>
      <c r="B585" s="25">
        <f>VLOOKUP(A585,OrderProduct!A585:P2536,16,0)</f>
        <v>5</v>
      </c>
      <c r="C585" s="25" t="str">
        <f>VLOOKUP(B585,Product_Sub_Category!$A$2:$B$18,2,0)</f>
        <v>Computer Peripherals</v>
      </c>
      <c r="D585" s="25">
        <f>VLOOKUP(A585,OrderProduct!A585:F2536,6,0)</f>
        <v>42.44</v>
      </c>
    </row>
    <row r="586" spans="1:4">
      <c r="A586" s="3">
        <v>1041</v>
      </c>
      <c r="B586" s="25">
        <f>VLOOKUP(A586,OrderProduct!A586:P2537,16,0)</f>
        <v>8</v>
      </c>
      <c r="C586" s="25" t="str">
        <f>VLOOKUP(B586,Product_Sub_Category!$A$2:$B$18,2,0)</f>
        <v>Labels</v>
      </c>
      <c r="D586" s="25">
        <f>VLOOKUP(A586,OrderProduct!A586:F2537,6,0)</f>
        <v>2400.95</v>
      </c>
    </row>
    <row r="587" spans="1:4">
      <c r="A587" s="3">
        <v>1042</v>
      </c>
      <c r="B587" s="25">
        <f>VLOOKUP(A587,OrderProduct!A587:P2538,16,0)</f>
        <v>1</v>
      </c>
      <c r="C587" s="25" t="str">
        <f>VLOOKUP(B587,Product_Sub_Category!$A$2:$B$18,2,0)</f>
        <v>Appliances</v>
      </c>
      <c r="D587" s="25">
        <f>VLOOKUP(A587,OrderProduct!A587:F2538,6,0)</f>
        <v>10.72</v>
      </c>
    </row>
    <row r="588" spans="1:4">
      <c r="A588" s="3">
        <v>1044</v>
      </c>
      <c r="B588" s="25">
        <f>VLOOKUP(A588,OrderProduct!A588:P2539,16,0)</f>
        <v>9</v>
      </c>
      <c r="C588" s="25" t="str">
        <f>VLOOKUP(B588,Product_Sub_Category!$A$2:$B$18,2,0)</f>
        <v>Office Furnishings</v>
      </c>
      <c r="D588" s="25">
        <f>VLOOKUP(A588,OrderProduct!A588:F2539,6,0)</f>
        <v>10180.01</v>
      </c>
    </row>
    <row r="589" spans="1:4">
      <c r="A589" s="3">
        <v>1044</v>
      </c>
      <c r="B589" s="25">
        <f>VLOOKUP(A589,OrderProduct!A589:P2540,16,0)</f>
        <v>9</v>
      </c>
      <c r="C589" s="25" t="str">
        <f>VLOOKUP(B589,Product_Sub_Category!$A$2:$B$18,2,0)</f>
        <v>Office Furnishings</v>
      </c>
      <c r="D589" s="25">
        <f>VLOOKUP(A589,OrderProduct!A589:F2540,6,0)</f>
        <v>190.85</v>
      </c>
    </row>
    <row r="590" spans="1:4">
      <c r="A590" s="3">
        <v>1044</v>
      </c>
      <c r="B590" s="25">
        <f>VLOOKUP(A590,OrderProduct!A590:P2541,16,0)</f>
        <v>11</v>
      </c>
      <c r="C590" s="25" t="str">
        <f>VLOOKUP(B590,Product_Sub_Category!$A$2:$B$18,2,0)</f>
        <v>Paper</v>
      </c>
      <c r="D590" s="25">
        <f>VLOOKUP(A590,OrderProduct!A590:F2541,6,0)</f>
        <v>370.68</v>
      </c>
    </row>
    <row r="591" spans="1:4">
      <c r="A591" s="3">
        <v>1047</v>
      </c>
      <c r="B591" s="25">
        <f>VLOOKUP(A591,OrderProduct!A591:P2542,16,0)</f>
        <v>11</v>
      </c>
      <c r="C591" s="25" t="str">
        <f>VLOOKUP(B591,Product_Sub_Category!$A$2:$B$18,2,0)</f>
        <v>Paper</v>
      </c>
      <c r="D591" s="25">
        <f>VLOOKUP(A591,OrderProduct!A591:F2542,6,0)</f>
        <v>7303.05</v>
      </c>
    </row>
    <row r="592" spans="1:4">
      <c r="A592" s="3">
        <v>1054</v>
      </c>
      <c r="B592" s="25">
        <f>VLOOKUP(A592,OrderProduct!A592:P2543,16,0)</f>
        <v>2</v>
      </c>
      <c r="C592" s="25" t="str">
        <f>VLOOKUP(B592,Product_Sub_Category!$A$2:$B$18,2,0)</f>
        <v>Binders and Binder Accessories</v>
      </c>
      <c r="D592" s="25">
        <f>VLOOKUP(A592,OrderProduct!A592:F2543,6,0)</f>
        <v>56.19</v>
      </c>
    </row>
    <row r="593" spans="1:4">
      <c r="A593" s="3">
        <v>1054</v>
      </c>
      <c r="B593" s="25">
        <f>VLOOKUP(A593,OrderProduct!A593:P2544,16,0)</f>
        <v>11</v>
      </c>
      <c r="C593" s="25" t="str">
        <f>VLOOKUP(B593,Product_Sub_Category!$A$2:$B$18,2,0)</f>
        <v>Paper</v>
      </c>
      <c r="D593" s="25">
        <f>VLOOKUP(A593,OrderProduct!A593:F2544,6,0)</f>
        <v>40.8</v>
      </c>
    </row>
    <row r="594" spans="1:4">
      <c r="A594" s="3">
        <v>1054</v>
      </c>
      <c r="B594" s="25">
        <f>VLOOKUP(A594,OrderProduct!A594:P2545,16,0)</f>
        <v>17</v>
      </c>
      <c r="C594" s="25" t="str">
        <f>VLOOKUP(B594,Product_Sub_Category!$A$2:$B$18,2,0)</f>
        <v>Telephones and Communication</v>
      </c>
      <c r="D594" s="25">
        <f>VLOOKUP(A594,OrderProduct!A594:F2545,6,0)</f>
        <v>117.87</v>
      </c>
    </row>
    <row r="595" spans="1:4">
      <c r="A595" s="3">
        <v>1060</v>
      </c>
      <c r="B595" s="25">
        <f>VLOOKUP(A595,OrderProduct!A595:P2546,16,0)</f>
        <v>16</v>
      </c>
      <c r="C595" s="25" t="str">
        <f>VLOOKUP(B595,Product_Sub_Category!$A$2:$B$18,2,0)</f>
        <v>Tables</v>
      </c>
      <c r="D595" s="25">
        <f>VLOOKUP(A595,OrderProduct!A595:F2546,6,0)</f>
        <v>70.16</v>
      </c>
    </row>
    <row r="596" spans="1:4">
      <c r="A596" s="3">
        <v>1060</v>
      </c>
      <c r="B596" s="25">
        <f>VLOOKUP(A596,OrderProduct!A596:P2547,16,0)</f>
        <v>8</v>
      </c>
      <c r="C596" s="25" t="str">
        <f>VLOOKUP(B596,Product_Sub_Category!$A$2:$B$18,2,0)</f>
        <v>Labels</v>
      </c>
      <c r="D596" s="25">
        <f>VLOOKUP(A596,OrderProduct!A596:F2547,6,0)</f>
        <v>1240.57</v>
      </c>
    </row>
    <row r="597" spans="1:4">
      <c r="A597" s="3">
        <v>1062</v>
      </c>
      <c r="B597" s="25">
        <f>VLOOKUP(A597,OrderProduct!A597:P2548,16,0)</f>
        <v>16</v>
      </c>
      <c r="C597" s="25" t="str">
        <f>VLOOKUP(B597,Product_Sub_Category!$A$2:$B$18,2,0)</f>
        <v>Tables</v>
      </c>
      <c r="D597" s="25">
        <f>VLOOKUP(A597,OrderProduct!A597:F2548,6,0)</f>
        <v>53.02</v>
      </c>
    </row>
    <row r="598" spans="1:4">
      <c r="A598" s="3">
        <v>1062</v>
      </c>
      <c r="B598" s="25">
        <f>VLOOKUP(A598,OrderProduct!A598:P2549,16,0)</f>
        <v>2</v>
      </c>
      <c r="C598" s="25" t="str">
        <f>VLOOKUP(B598,Product_Sub_Category!$A$2:$B$18,2,0)</f>
        <v>Binders and Binder Accessories</v>
      </c>
      <c r="D598" s="25">
        <f>VLOOKUP(A598,OrderProduct!A598:F2549,6,0)</f>
        <v>237.83</v>
      </c>
    </row>
    <row r="599" spans="1:4">
      <c r="A599" s="3">
        <v>1062</v>
      </c>
      <c r="B599" s="25">
        <f>VLOOKUP(A599,OrderProduct!A599:P2550,16,0)</f>
        <v>9</v>
      </c>
      <c r="C599" s="25" t="str">
        <f>VLOOKUP(B599,Product_Sub_Category!$A$2:$B$18,2,0)</f>
        <v>Office Furnishings</v>
      </c>
      <c r="D599" s="25">
        <f>VLOOKUP(A599,OrderProduct!A599:F2550,6,0)</f>
        <v>88.83</v>
      </c>
    </row>
    <row r="600" spans="1:4">
      <c r="A600" s="3">
        <v>1065</v>
      </c>
      <c r="B600" s="25">
        <f>VLOOKUP(A600,OrderProduct!A600:P2551,16,0)</f>
        <v>2</v>
      </c>
      <c r="C600" s="25" t="str">
        <f>VLOOKUP(B600,Product_Sub_Category!$A$2:$B$18,2,0)</f>
        <v>Binders and Binder Accessories</v>
      </c>
      <c r="D600" s="25">
        <f>VLOOKUP(A600,OrderProduct!A600:F2551,6,0)</f>
        <v>4410.19</v>
      </c>
    </row>
    <row r="601" spans="1:4">
      <c r="A601" s="3">
        <v>1068</v>
      </c>
      <c r="B601" s="25">
        <f>VLOOKUP(A601,OrderProduct!A601:P2552,16,0)</f>
        <v>11</v>
      </c>
      <c r="C601" s="25" t="str">
        <f>VLOOKUP(B601,Product_Sub_Category!$A$2:$B$18,2,0)</f>
        <v>Paper</v>
      </c>
      <c r="D601" s="25">
        <f>VLOOKUP(A601,OrderProduct!A601:F2552,6,0)</f>
        <v>552.89</v>
      </c>
    </row>
    <row r="602" spans="1:4">
      <c r="A602" s="3">
        <v>1069</v>
      </c>
      <c r="B602" s="25">
        <f>VLOOKUP(A602,OrderProduct!A602:P2553,16,0)</f>
        <v>12</v>
      </c>
      <c r="C602" s="25" t="str">
        <f>VLOOKUP(B602,Product_Sub_Category!$A$2:$B$18,2,0)</f>
        <v>Pens &amp; Art Supplies</v>
      </c>
      <c r="D602" s="25">
        <f>VLOOKUP(A602,OrderProduct!A602:F2553,6,0)</f>
        <v>621.56</v>
      </c>
    </row>
    <row r="603" spans="1:4">
      <c r="A603" s="3">
        <v>1072</v>
      </c>
      <c r="B603" s="25">
        <f>VLOOKUP(A603,OrderProduct!A603:P2554,16,0)</f>
        <v>4</v>
      </c>
      <c r="C603" s="25" t="str">
        <f>VLOOKUP(B603,Product_Sub_Category!$A$2:$B$18,2,0)</f>
        <v>Chairs &amp; Chairmats</v>
      </c>
      <c r="D603" s="25">
        <f>VLOOKUP(A603,OrderProduct!A603:F2554,6,0)</f>
        <v>536.23</v>
      </c>
    </row>
    <row r="604" spans="1:4">
      <c r="A604" s="3">
        <v>1075</v>
      </c>
      <c r="B604" s="25">
        <f>VLOOKUP(A604,OrderProduct!A604:P2555,16,0)</f>
        <v>9</v>
      </c>
      <c r="C604" s="25" t="str">
        <f>VLOOKUP(B604,Product_Sub_Category!$A$2:$B$18,2,0)</f>
        <v>Office Furnishings</v>
      </c>
      <c r="D604" s="25">
        <f>VLOOKUP(A604,OrderProduct!A604:F2555,6,0)</f>
        <v>38.81</v>
      </c>
    </row>
    <row r="605" spans="1:4">
      <c r="A605" s="3">
        <v>1080</v>
      </c>
      <c r="B605" s="25">
        <f>VLOOKUP(A605,OrderProduct!A605:P2556,16,0)</f>
        <v>14</v>
      </c>
      <c r="C605" s="25" t="str">
        <f>VLOOKUP(B605,Product_Sub_Category!$A$2:$B$18,2,0)</f>
        <v>Scissors, Rulers and Trimmers</v>
      </c>
      <c r="D605" s="25">
        <f>VLOOKUP(A605,OrderProduct!A605:F2556,6,0)</f>
        <v>286.4</v>
      </c>
    </row>
    <row r="606" spans="1:4">
      <c r="A606" s="3">
        <v>1083</v>
      </c>
      <c r="B606" s="25">
        <f>VLOOKUP(A606,OrderProduct!A606:P2557,16,0)</f>
        <v>17</v>
      </c>
      <c r="C606" s="25" t="str">
        <f>VLOOKUP(B606,Product_Sub_Category!$A$2:$B$18,2,0)</f>
        <v>Telephones and Communication</v>
      </c>
      <c r="D606" s="25">
        <f>VLOOKUP(A606,OrderProduct!A606:F2557,6,0)</f>
        <v>664.34</v>
      </c>
    </row>
    <row r="607" spans="1:4">
      <c r="A607" s="3">
        <v>1085</v>
      </c>
      <c r="B607" s="25">
        <f>VLOOKUP(A607,OrderProduct!A607:P2558,16,0)</f>
        <v>11</v>
      </c>
      <c r="C607" s="25" t="str">
        <f>VLOOKUP(B607,Product_Sub_Category!$A$2:$B$18,2,0)</f>
        <v>Paper</v>
      </c>
      <c r="D607" s="25">
        <f>VLOOKUP(A607,OrderProduct!A607:F2558,6,0)</f>
        <v>36.72</v>
      </c>
    </row>
    <row r="608" spans="1:4">
      <c r="A608" s="3">
        <v>1085</v>
      </c>
      <c r="B608" s="25">
        <f>VLOOKUP(A608,OrderProduct!A608:P2559,16,0)</f>
        <v>11</v>
      </c>
      <c r="C608" s="25" t="str">
        <f>VLOOKUP(B608,Product_Sub_Category!$A$2:$B$18,2,0)</f>
        <v>Paper</v>
      </c>
      <c r="D608" s="25">
        <f>VLOOKUP(A608,OrderProduct!A608:F2559,6,0)</f>
        <v>15.73</v>
      </c>
    </row>
    <row r="609" spans="1:4">
      <c r="A609" s="3">
        <v>1085</v>
      </c>
      <c r="B609" s="25">
        <f>VLOOKUP(A609,OrderProduct!A609:P2560,16,0)</f>
        <v>5</v>
      </c>
      <c r="C609" s="25" t="str">
        <f>VLOOKUP(B609,Product_Sub_Category!$A$2:$B$18,2,0)</f>
        <v>Computer Peripherals</v>
      </c>
      <c r="D609" s="25">
        <f>VLOOKUP(A609,OrderProduct!A609:F2560,6,0)</f>
        <v>1719.07</v>
      </c>
    </row>
    <row r="610" spans="1:4">
      <c r="A610" s="3">
        <v>1085</v>
      </c>
      <c r="B610" s="25">
        <f>VLOOKUP(A610,OrderProduct!A610:P2561,16,0)</f>
        <v>11</v>
      </c>
      <c r="C610" s="25" t="str">
        <f>VLOOKUP(B610,Product_Sub_Category!$A$2:$B$18,2,0)</f>
        <v>Paper</v>
      </c>
      <c r="D610" s="25">
        <f>VLOOKUP(A610,OrderProduct!A610:F2561,6,0)</f>
        <v>782</v>
      </c>
    </row>
    <row r="611" spans="1:4">
      <c r="A611" s="3">
        <v>1086</v>
      </c>
      <c r="B611" s="25">
        <f>VLOOKUP(A611,OrderProduct!A611:P2562,16,0)</f>
        <v>2</v>
      </c>
      <c r="C611" s="25" t="str">
        <f>VLOOKUP(B611,Product_Sub_Category!$A$2:$B$18,2,0)</f>
        <v>Binders and Binder Accessories</v>
      </c>
      <c r="D611" s="25">
        <f>VLOOKUP(A611,OrderProduct!A611:F2562,6,0)</f>
        <v>260.66</v>
      </c>
    </row>
    <row r="612" spans="1:4">
      <c r="A612" s="3">
        <v>1101</v>
      </c>
      <c r="B612" s="25">
        <f>VLOOKUP(A612,OrderProduct!A612:P2563,16,0)</f>
        <v>15</v>
      </c>
      <c r="C612" s="25" t="str">
        <f>VLOOKUP(B612,Product_Sub_Category!$A$2:$B$18,2,0)</f>
        <v>Storage &amp; Organization</v>
      </c>
      <c r="D612" s="25">
        <f>VLOOKUP(A612,OrderProduct!A612:F2563,6,0)</f>
        <v>4249.37</v>
      </c>
    </row>
    <row r="613" spans="1:4">
      <c r="A613" s="3">
        <v>1103</v>
      </c>
      <c r="B613" s="25">
        <f>VLOOKUP(A613,OrderProduct!A613:P2564,16,0)</f>
        <v>1</v>
      </c>
      <c r="C613" s="25" t="str">
        <f>VLOOKUP(B613,Product_Sub_Category!$A$2:$B$18,2,0)</f>
        <v>Appliances</v>
      </c>
      <c r="D613" s="25">
        <f>VLOOKUP(A613,OrderProduct!A613:F2564,6,0)</f>
        <v>291.4</v>
      </c>
    </row>
    <row r="614" spans="1:4">
      <c r="A614" s="3">
        <v>1104</v>
      </c>
      <c r="B614" s="25">
        <f>VLOOKUP(A614,OrderProduct!A614:P2565,16,0)</f>
        <v>1</v>
      </c>
      <c r="C614" s="25" t="str">
        <f>VLOOKUP(B614,Product_Sub_Category!$A$2:$B$18,2,0)</f>
        <v>Appliances</v>
      </c>
      <c r="D614" s="25">
        <f>VLOOKUP(A614,OrderProduct!A614:F2565,6,0)</f>
        <v>6676.61</v>
      </c>
    </row>
    <row r="615" spans="1:4">
      <c r="A615" s="3">
        <v>1106</v>
      </c>
      <c r="B615" s="25">
        <f>VLOOKUP(A615,OrderProduct!A615:P2566,16,0)</f>
        <v>11</v>
      </c>
      <c r="C615" s="25" t="str">
        <f>VLOOKUP(B615,Product_Sub_Category!$A$2:$B$18,2,0)</f>
        <v>Paper</v>
      </c>
      <c r="D615" s="25">
        <f>VLOOKUP(A615,OrderProduct!A615:F2566,6,0)</f>
        <v>2118.99</v>
      </c>
    </row>
    <row r="616" spans="1:4">
      <c r="A616" s="3">
        <v>1106</v>
      </c>
      <c r="B616" s="25">
        <f>VLOOKUP(A616,OrderProduct!A616:P2567,16,0)</f>
        <v>14</v>
      </c>
      <c r="C616" s="25" t="str">
        <f>VLOOKUP(B616,Product_Sub_Category!$A$2:$B$18,2,0)</f>
        <v>Scissors, Rulers and Trimmers</v>
      </c>
      <c r="D616" s="25">
        <f>VLOOKUP(A616,OrderProduct!A616:F2567,6,0)</f>
        <v>837.64</v>
      </c>
    </row>
    <row r="617" spans="1:4">
      <c r="A617" s="3">
        <v>1106</v>
      </c>
      <c r="B617" s="25">
        <f>VLOOKUP(A617,OrderProduct!A617:P2568,16,0)</f>
        <v>4</v>
      </c>
      <c r="C617" s="25" t="str">
        <f>VLOOKUP(B617,Product_Sub_Category!$A$2:$B$18,2,0)</f>
        <v>Chairs &amp; Chairmats</v>
      </c>
      <c r="D617" s="25">
        <f>VLOOKUP(A617,OrderProduct!A617:F2568,6,0)</f>
        <v>345.07</v>
      </c>
    </row>
    <row r="618" spans="1:4">
      <c r="A618" s="3">
        <v>1107</v>
      </c>
      <c r="B618" s="25">
        <f>VLOOKUP(A618,OrderProduct!A618:P2569,16,0)</f>
        <v>14</v>
      </c>
      <c r="C618" s="25" t="str">
        <f>VLOOKUP(B618,Product_Sub_Category!$A$2:$B$18,2,0)</f>
        <v>Scissors, Rulers and Trimmers</v>
      </c>
      <c r="D618" s="25">
        <f>VLOOKUP(A618,OrderProduct!A618:F2569,6,0)</f>
        <v>5.48</v>
      </c>
    </row>
    <row r="619" spans="1:4">
      <c r="A619" s="3">
        <v>1108</v>
      </c>
      <c r="B619" s="25">
        <f>VLOOKUP(A619,OrderProduct!A619:P2570,16,0)</f>
        <v>2</v>
      </c>
      <c r="C619" s="25" t="str">
        <f>VLOOKUP(B619,Product_Sub_Category!$A$2:$B$18,2,0)</f>
        <v>Binders and Binder Accessories</v>
      </c>
      <c r="D619" s="25">
        <f>VLOOKUP(A619,OrderProduct!A619:F2570,6,0)</f>
        <v>8201.33</v>
      </c>
    </row>
    <row r="620" spans="1:4">
      <c r="A620" s="3">
        <v>1108</v>
      </c>
      <c r="B620" s="25">
        <f>VLOOKUP(A620,OrderProduct!A620:P2571,16,0)</f>
        <v>11</v>
      </c>
      <c r="C620" s="25" t="str">
        <f>VLOOKUP(B620,Product_Sub_Category!$A$2:$B$18,2,0)</f>
        <v>Paper</v>
      </c>
      <c r="D620" s="25">
        <f>VLOOKUP(A620,OrderProduct!A620:F2571,6,0)</f>
        <v>22.67</v>
      </c>
    </row>
    <row r="621" spans="1:4">
      <c r="A621" s="3">
        <v>1108</v>
      </c>
      <c r="B621" s="25">
        <f>VLOOKUP(A621,OrderProduct!A621:P2572,16,0)</f>
        <v>17</v>
      </c>
      <c r="C621" s="25" t="str">
        <f>VLOOKUP(B621,Product_Sub_Category!$A$2:$B$18,2,0)</f>
        <v>Telephones and Communication</v>
      </c>
      <c r="D621" s="25">
        <f>VLOOKUP(A621,OrderProduct!A621:F2572,6,0)</f>
        <v>170.8</v>
      </c>
    </row>
    <row r="622" spans="1:4">
      <c r="A622" s="3">
        <v>1109</v>
      </c>
      <c r="B622" s="25">
        <f>VLOOKUP(A622,OrderProduct!A622:P2573,16,0)</f>
        <v>9</v>
      </c>
      <c r="C622" s="25" t="str">
        <f>VLOOKUP(B622,Product_Sub_Category!$A$2:$B$18,2,0)</f>
        <v>Office Furnishings</v>
      </c>
      <c r="D622" s="25">
        <f>VLOOKUP(A622,OrderProduct!A622:F2573,6,0)</f>
        <v>132.08</v>
      </c>
    </row>
    <row r="623" spans="1:4">
      <c r="A623" s="3">
        <v>1112</v>
      </c>
      <c r="B623" s="25">
        <f>VLOOKUP(A623,OrderProduct!A623:P2574,16,0)</f>
        <v>3</v>
      </c>
      <c r="C623" s="25" t="str">
        <f>VLOOKUP(B623,Product_Sub_Category!$A$2:$B$18,2,0)</f>
        <v>Bookcases</v>
      </c>
      <c r="D623" s="25">
        <f>VLOOKUP(A623,OrderProduct!A623:F2574,6,0)</f>
        <v>45.34</v>
      </c>
    </row>
    <row r="624" spans="1:4">
      <c r="A624" s="3">
        <v>1112</v>
      </c>
      <c r="B624" s="25">
        <f>VLOOKUP(A624,OrderProduct!A624:P2575,16,0)</f>
        <v>10</v>
      </c>
      <c r="C624" s="25" t="str">
        <f>VLOOKUP(B624,Product_Sub_Category!$A$2:$B$18,2,0)</f>
        <v>Office Machines</v>
      </c>
      <c r="D624" s="25">
        <f>VLOOKUP(A624,OrderProduct!A624:F2575,6,0)</f>
        <v>53.54</v>
      </c>
    </row>
    <row r="625" spans="1:4">
      <c r="A625" s="3">
        <v>1113</v>
      </c>
      <c r="B625" s="25">
        <f>VLOOKUP(A625,OrderProduct!A625:P2576,16,0)</f>
        <v>8</v>
      </c>
      <c r="C625" s="25" t="str">
        <f>VLOOKUP(B625,Product_Sub_Category!$A$2:$B$18,2,0)</f>
        <v>Labels</v>
      </c>
      <c r="D625" s="25">
        <f>VLOOKUP(A625,OrderProduct!A625:F2576,6,0)</f>
        <v>3363.53</v>
      </c>
    </row>
    <row r="626" spans="1:4">
      <c r="A626" s="3">
        <v>1113</v>
      </c>
      <c r="B626" s="25">
        <f>VLOOKUP(A626,OrderProduct!A626:P2577,16,0)</f>
        <v>17</v>
      </c>
      <c r="C626" s="25" t="str">
        <f>VLOOKUP(B626,Product_Sub_Category!$A$2:$B$18,2,0)</f>
        <v>Telephones and Communication</v>
      </c>
      <c r="D626" s="25">
        <f>VLOOKUP(A626,OrderProduct!A626:F2577,6,0)</f>
        <v>216.04</v>
      </c>
    </row>
    <row r="627" spans="1:4">
      <c r="A627" s="3">
        <v>1117</v>
      </c>
      <c r="B627" s="25">
        <f>VLOOKUP(A627,OrderProduct!A627:P2578,16,0)</f>
        <v>15</v>
      </c>
      <c r="C627" s="25" t="str">
        <f>VLOOKUP(B627,Product_Sub_Category!$A$2:$B$18,2,0)</f>
        <v>Storage &amp; Organization</v>
      </c>
      <c r="D627" s="25">
        <f>VLOOKUP(A627,OrderProduct!A627:F2578,6,0)</f>
        <v>523.06</v>
      </c>
    </row>
    <row r="628" spans="1:4">
      <c r="A628" s="3">
        <v>1121</v>
      </c>
      <c r="B628" s="25">
        <f>VLOOKUP(A628,OrderProduct!A628:P2579,16,0)</f>
        <v>11</v>
      </c>
      <c r="C628" s="25" t="str">
        <f>VLOOKUP(B628,Product_Sub_Category!$A$2:$B$18,2,0)</f>
        <v>Paper</v>
      </c>
      <c r="D628" s="25">
        <f>VLOOKUP(A628,OrderProduct!A628:F2579,6,0)</f>
        <v>2424.68</v>
      </c>
    </row>
    <row r="629" spans="1:4">
      <c r="A629" s="3">
        <v>1121</v>
      </c>
      <c r="B629" s="25">
        <f>VLOOKUP(A629,OrderProduct!A629:P2580,16,0)</f>
        <v>17</v>
      </c>
      <c r="C629" s="25" t="str">
        <f>VLOOKUP(B629,Product_Sub_Category!$A$2:$B$18,2,0)</f>
        <v>Telephones and Communication</v>
      </c>
      <c r="D629" s="25">
        <f>VLOOKUP(A629,OrderProduct!A629:F2580,6,0)</f>
        <v>2411.43</v>
      </c>
    </row>
    <row r="630" spans="1:4">
      <c r="A630" s="3">
        <v>1123</v>
      </c>
      <c r="B630" s="25">
        <f>VLOOKUP(A630,OrderProduct!A630:P2581,16,0)</f>
        <v>2</v>
      </c>
      <c r="C630" s="25" t="str">
        <f>VLOOKUP(B630,Product_Sub_Category!$A$2:$B$18,2,0)</f>
        <v>Binders and Binder Accessories</v>
      </c>
      <c r="D630" s="25">
        <f>VLOOKUP(A630,OrderProduct!A630:F2581,6,0)</f>
        <v>261.56</v>
      </c>
    </row>
    <row r="631" spans="1:4">
      <c r="A631" s="3">
        <v>1123</v>
      </c>
      <c r="B631" s="25">
        <f>VLOOKUP(A631,OrderProduct!A631:P2582,16,0)</f>
        <v>17</v>
      </c>
      <c r="C631" s="25" t="str">
        <f>VLOOKUP(B631,Product_Sub_Category!$A$2:$B$18,2,0)</f>
        <v>Telephones and Communication</v>
      </c>
      <c r="D631" s="25">
        <f>VLOOKUP(A631,OrderProduct!A631:F2582,6,0)</f>
        <v>114.81</v>
      </c>
    </row>
    <row r="632" spans="1:4">
      <c r="A632" s="3">
        <v>1124</v>
      </c>
      <c r="B632" s="25">
        <f>VLOOKUP(A632,OrderProduct!A632:P2583,16,0)</f>
        <v>3</v>
      </c>
      <c r="C632" s="25" t="str">
        <f>VLOOKUP(B632,Product_Sub_Category!$A$2:$B$18,2,0)</f>
        <v>Bookcases</v>
      </c>
      <c r="D632" s="25">
        <f>VLOOKUP(A632,OrderProduct!A632:F2583,6,0)</f>
        <v>546.21</v>
      </c>
    </row>
    <row r="633" spans="1:4">
      <c r="A633" s="3">
        <v>1127</v>
      </c>
      <c r="B633" s="25">
        <f>VLOOKUP(A633,OrderProduct!A633:P2584,16,0)</f>
        <v>1</v>
      </c>
      <c r="C633" s="25" t="str">
        <f>VLOOKUP(B633,Product_Sub_Category!$A$2:$B$18,2,0)</f>
        <v>Appliances</v>
      </c>
      <c r="D633" s="25">
        <f>VLOOKUP(A633,OrderProduct!A633:F2584,6,0)</f>
        <v>58.05</v>
      </c>
    </row>
    <row r="634" spans="1:4">
      <c r="A634" s="3">
        <v>1127</v>
      </c>
      <c r="B634" s="25">
        <f>VLOOKUP(A634,OrderProduct!A634:P2585,16,0)</f>
        <v>13</v>
      </c>
      <c r="C634" s="25" t="str">
        <f>VLOOKUP(B634,Product_Sub_Category!$A$2:$B$18,2,0)</f>
        <v>Rubber Bands</v>
      </c>
      <c r="D634" s="25">
        <f>VLOOKUP(A634,OrderProduct!A634:F2585,6,0)</f>
        <v>68.64</v>
      </c>
    </row>
    <row r="635" spans="1:4">
      <c r="A635" s="3">
        <v>1128</v>
      </c>
      <c r="B635" s="25">
        <f>VLOOKUP(A635,OrderProduct!A635:P2586,16,0)</f>
        <v>11</v>
      </c>
      <c r="C635" s="25" t="str">
        <f>VLOOKUP(B635,Product_Sub_Category!$A$2:$B$18,2,0)</f>
        <v>Paper</v>
      </c>
      <c r="D635" s="25">
        <f>VLOOKUP(A635,OrderProduct!A635:F2586,6,0)</f>
        <v>109.74</v>
      </c>
    </row>
    <row r="636" spans="1:4">
      <c r="A636" s="3">
        <v>1129</v>
      </c>
      <c r="B636" s="25">
        <f>VLOOKUP(A636,OrderProduct!A636:P2587,16,0)</f>
        <v>2</v>
      </c>
      <c r="C636" s="25" t="str">
        <f>VLOOKUP(B636,Product_Sub_Category!$A$2:$B$18,2,0)</f>
        <v>Binders and Binder Accessories</v>
      </c>
      <c r="D636" s="25">
        <f>VLOOKUP(A636,OrderProduct!A636:F2587,6,0)</f>
        <v>1543.55</v>
      </c>
    </row>
    <row r="637" spans="1:4">
      <c r="A637" s="3">
        <v>1129</v>
      </c>
      <c r="B637" s="25">
        <f>VLOOKUP(A637,OrderProduct!A637:P2588,16,0)</f>
        <v>6</v>
      </c>
      <c r="C637" s="25" t="str">
        <f>VLOOKUP(B637,Product_Sub_Category!$A$2:$B$18,2,0)</f>
        <v>Copiers and Fax</v>
      </c>
      <c r="D637" s="25">
        <f>VLOOKUP(A637,OrderProduct!A637:F2588,6,0)</f>
        <v>66.81</v>
      </c>
    </row>
    <row r="638" spans="1:4">
      <c r="A638" s="3">
        <v>1129</v>
      </c>
      <c r="B638" s="25">
        <f>VLOOKUP(A638,OrderProduct!A638:P2589,16,0)</f>
        <v>11</v>
      </c>
      <c r="C638" s="25" t="str">
        <f>VLOOKUP(B638,Product_Sub_Category!$A$2:$B$18,2,0)</f>
        <v>Paper</v>
      </c>
      <c r="D638" s="25">
        <f>VLOOKUP(A638,OrderProduct!A638:F2589,6,0)</f>
        <v>90.52</v>
      </c>
    </row>
    <row r="639" spans="1:4">
      <c r="A639" s="3">
        <v>1129</v>
      </c>
      <c r="B639" s="25">
        <f>VLOOKUP(A639,OrderProduct!A639:P2590,16,0)</f>
        <v>7</v>
      </c>
      <c r="C639" s="25" t="str">
        <f>VLOOKUP(B639,Product_Sub_Category!$A$2:$B$18,2,0)</f>
        <v>Envelopes</v>
      </c>
      <c r="D639" s="25">
        <f>VLOOKUP(A639,OrderProduct!A639:F2590,6,0)</f>
        <v>55.97</v>
      </c>
    </row>
    <row r="640" spans="1:4">
      <c r="A640" s="3">
        <v>1129</v>
      </c>
      <c r="B640" s="25">
        <f>VLOOKUP(A640,OrderProduct!A640:P2591,16,0)</f>
        <v>5</v>
      </c>
      <c r="C640" s="25" t="str">
        <f>VLOOKUP(B640,Product_Sub_Category!$A$2:$B$18,2,0)</f>
        <v>Computer Peripherals</v>
      </c>
      <c r="D640" s="25">
        <f>VLOOKUP(A640,OrderProduct!A640:F2591,6,0)</f>
        <v>384.22</v>
      </c>
    </row>
    <row r="641" spans="1:4">
      <c r="A641" s="3">
        <v>1129</v>
      </c>
      <c r="B641" s="25">
        <f>VLOOKUP(A641,OrderProduct!A641:P2592,16,0)</f>
        <v>11</v>
      </c>
      <c r="C641" s="25" t="str">
        <f>VLOOKUP(B641,Product_Sub_Category!$A$2:$B$18,2,0)</f>
        <v>Paper</v>
      </c>
      <c r="D641" s="25">
        <f>VLOOKUP(A641,OrderProduct!A641:F2592,6,0)</f>
        <v>31.64</v>
      </c>
    </row>
    <row r="642" spans="1:4">
      <c r="A642" s="3">
        <v>1131</v>
      </c>
      <c r="B642" s="25">
        <f>VLOOKUP(A642,OrderProduct!A642:P2593,16,0)</f>
        <v>7</v>
      </c>
      <c r="C642" s="25" t="str">
        <f>VLOOKUP(B642,Product_Sub_Category!$A$2:$B$18,2,0)</f>
        <v>Envelopes</v>
      </c>
      <c r="D642" s="25">
        <f>VLOOKUP(A642,OrderProduct!A642:F2593,6,0)</f>
        <v>565.36</v>
      </c>
    </row>
    <row r="643" spans="1:4">
      <c r="A643" s="3">
        <v>1132</v>
      </c>
      <c r="B643" s="25">
        <f>VLOOKUP(A643,OrderProduct!A643:P2594,16,0)</f>
        <v>2</v>
      </c>
      <c r="C643" s="25" t="str">
        <f>VLOOKUP(B643,Product_Sub_Category!$A$2:$B$18,2,0)</f>
        <v>Binders and Binder Accessories</v>
      </c>
      <c r="D643" s="25">
        <f>VLOOKUP(A643,OrderProduct!A643:F2594,6,0)</f>
        <v>240.05</v>
      </c>
    </row>
    <row r="644" spans="1:4">
      <c r="A644" s="3">
        <v>1132</v>
      </c>
      <c r="B644" s="25">
        <f>VLOOKUP(A644,OrderProduct!A644:P2595,16,0)</f>
        <v>2</v>
      </c>
      <c r="C644" s="25" t="str">
        <f>VLOOKUP(B644,Product_Sub_Category!$A$2:$B$18,2,0)</f>
        <v>Binders and Binder Accessories</v>
      </c>
      <c r="D644" s="25">
        <f>VLOOKUP(A644,OrderProduct!A644:F2595,6,0)</f>
        <v>10.19</v>
      </c>
    </row>
    <row r="645" spans="1:4">
      <c r="A645" s="3">
        <v>1132</v>
      </c>
      <c r="B645" s="25">
        <f>VLOOKUP(A645,OrderProduct!A645:P2596,16,0)</f>
        <v>6</v>
      </c>
      <c r="C645" s="25" t="str">
        <f>VLOOKUP(B645,Product_Sub_Category!$A$2:$B$18,2,0)</f>
        <v>Copiers and Fax</v>
      </c>
      <c r="D645" s="25">
        <f>VLOOKUP(A645,OrderProduct!A645:F2596,6,0)</f>
        <v>64.19</v>
      </c>
    </row>
    <row r="646" spans="1:4">
      <c r="A646" s="3">
        <v>1132</v>
      </c>
      <c r="B646" s="25">
        <f>VLOOKUP(A646,OrderProduct!A646:P2597,16,0)</f>
        <v>5</v>
      </c>
      <c r="C646" s="25" t="str">
        <f>VLOOKUP(B646,Product_Sub_Category!$A$2:$B$18,2,0)</f>
        <v>Computer Peripherals</v>
      </c>
      <c r="D646" s="25">
        <f>VLOOKUP(A646,OrderProduct!A646:F2597,6,0)</f>
        <v>151.46</v>
      </c>
    </row>
    <row r="647" spans="1:4">
      <c r="A647" s="3">
        <v>1133</v>
      </c>
      <c r="B647" s="25">
        <f>VLOOKUP(A647,OrderProduct!A647:P2598,16,0)</f>
        <v>11</v>
      </c>
      <c r="C647" s="25" t="str">
        <f>VLOOKUP(B647,Product_Sub_Category!$A$2:$B$18,2,0)</f>
        <v>Paper</v>
      </c>
      <c r="D647" s="25">
        <f>VLOOKUP(A647,OrderProduct!A647:F2598,6,0)</f>
        <v>477.2</v>
      </c>
    </row>
    <row r="648" spans="1:4">
      <c r="A648" s="3">
        <v>1136</v>
      </c>
      <c r="B648" s="25">
        <f>VLOOKUP(A648,OrderProduct!A648:P2599,16,0)</f>
        <v>10</v>
      </c>
      <c r="C648" s="25" t="str">
        <f>VLOOKUP(B648,Product_Sub_Category!$A$2:$B$18,2,0)</f>
        <v>Office Machines</v>
      </c>
      <c r="D648" s="25">
        <f>VLOOKUP(A648,OrderProduct!A648:F2599,6,0)</f>
        <v>619.38</v>
      </c>
    </row>
    <row r="649" spans="1:4">
      <c r="A649" s="3">
        <v>1138</v>
      </c>
      <c r="B649" s="25">
        <f>VLOOKUP(A649,OrderProduct!A649:P2600,16,0)</f>
        <v>4</v>
      </c>
      <c r="C649" s="25" t="str">
        <f>VLOOKUP(B649,Product_Sub_Category!$A$2:$B$18,2,0)</f>
        <v>Chairs &amp; Chairmats</v>
      </c>
      <c r="D649" s="25">
        <f>VLOOKUP(A649,OrderProduct!A649:F2600,6,0)</f>
        <v>18.69</v>
      </c>
    </row>
    <row r="650" spans="1:4">
      <c r="A650" s="3">
        <v>1142</v>
      </c>
      <c r="B650" s="25">
        <f>VLOOKUP(A650,OrderProduct!A650:P2601,16,0)</f>
        <v>1</v>
      </c>
      <c r="C650" s="25" t="str">
        <f>VLOOKUP(B650,Product_Sub_Category!$A$2:$B$18,2,0)</f>
        <v>Appliances</v>
      </c>
      <c r="D650" s="25">
        <f>VLOOKUP(A650,OrderProduct!A650:F2601,6,0)</f>
        <v>8.8</v>
      </c>
    </row>
    <row r="651" spans="1:4">
      <c r="A651" s="3">
        <v>1142</v>
      </c>
      <c r="B651" s="25">
        <f>VLOOKUP(A651,OrderProduct!A651:P2602,16,0)</f>
        <v>11</v>
      </c>
      <c r="C651" s="25" t="str">
        <f>VLOOKUP(B651,Product_Sub_Category!$A$2:$B$18,2,0)</f>
        <v>Paper</v>
      </c>
      <c r="D651" s="25">
        <f>VLOOKUP(A651,OrderProduct!A651:F2602,6,0)</f>
        <v>356.14</v>
      </c>
    </row>
    <row r="652" spans="1:4">
      <c r="A652" s="3">
        <v>1151</v>
      </c>
      <c r="B652" s="25">
        <f>VLOOKUP(A652,OrderProduct!A652:P2603,16,0)</f>
        <v>9</v>
      </c>
      <c r="C652" s="25" t="str">
        <f>VLOOKUP(B652,Product_Sub_Category!$A$2:$B$18,2,0)</f>
        <v>Office Furnishings</v>
      </c>
      <c r="D652" s="25">
        <f>VLOOKUP(A652,OrderProduct!A652:F2603,6,0)</f>
        <v>27.08</v>
      </c>
    </row>
    <row r="653" spans="1:4">
      <c r="A653" s="3">
        <v>1155</v>
      </c>
      <c r="B653" s="25">
        <f>VLOOKUP(A653,OrderProduct!A653:P2604,16,0)</f>
        <v>11</v>
      </c>
      <c r="C653" s="25" t="str">
        <f>VLOOKUP(B653,Product_Sub_Category!$A$2:$B$18,2,0)</f>
        <v>Paper</v>
      </c>
      <c r="D653" s="25">
        <f>VLOOKUP(A653,OrderProduct!A653:F2604,6,0)</f>
        <v>3825.32</v>
      </c>
    </row>
    <row r="654" spans="1:4">
      <c r="A654" s="3">
        <v>1155</v>
      </c>
      <c r="B654" s="25">
        <f>VLOOKUP(A654,OrderProduct!A654:P2605,16,0)</f>
        <v>11</v>
      </c>
      <c r="C654" s="25" t="str">
        <f>VLOOKUP(B654,Product_Sub_Category!$A$2:$B$18,2,0)</f>
        <v>Paper</v>
      </c>
      <c r="D654" s="25">
        <f>VLOOKUP(A654,OrderProduct!A654:F2605,6,0)</f>
        <v>8.53</v>
      </c>
    </row>
    <row r="655" spans="1:4">
      <c r="A655" s="3">
        <v>1156</v>
      </c>
      <c r="B655" s="25">
        <f>VLOOKUP(A655,OrderProduct!A655:P2606,16,0)</f>
        <v>17</v>
      </c>
      <c r="C655" s="25" t="str">
        <f>VLOOKUP(B655,Product_Sub_Category!$A$2:$B$18,2,0)</f>
        <v>Telephones and Communication</v>
      </c>
      <c r="D655" s="25">
        <f>VLOOKUP(A655,OrderProduct!A655:F2606,6,0)</f>
        <v>233.58</v>
      </c>
    </row>
    <row r="656" spans="1:4">
      <c r="A656" s="3">
        <v>1159</v>
      </c>
      <c r="B656" s="25">
        <f>VLOOKUP(A656,OrderProduct!A656:P2607,16,0)</f>
        <v>3</v>
      </c>
      <c r="C656" s="25" t="str">
        <f>VLOOKUP(B656,Product_Sub_Category!$A$2:$B$18,2,0)</f>
        <v>Bookcases</v>
      </c>
      <c r="D656" s="25">
        <f>VLOOKUP(A656,OrderProduct!A656:F2607,6,0)</f>
        <v>1276.88</v>
      </c>
    </row>
    <row r="657" spans="1:4">
      <c r="A657" s="3">
        <v>1170</v>
      </c>
      <c r="B657" s="25">
        <f>VLOOKUP(A657,OrderProduct!A657:P2608,16,0)</f>
        <v>7</v>
      </c>
      <c r="C657" s="25" t="str">
        <f>VLOOKUP(B657,Product_Sub_Category!$A$2:$B$18,2,0)</f>
        <v>Envelopes</v>
      </c>
      <c r="D657" s="25">
        <f>VLOOKUP(A657,OrderProduct!A657:F2608,6,0)</f>
        <v>61.5</v>
      </c>
    </row>
    <row r="658" spans="1:4">
      <c r="A658" s="3">
        <v>1170</v>
      </c>
      <c r="B658" s="25">
        <f>VLOOKUP(A658,OrderProduct!A658:P2609,16,0)</f>
        <v>17</v>
      </c>
      <c r="C658" s="25" t="str">
        <f>VLOOKUP(B658,Product_Sub_Category!$A$2:$B$18,2,0)</f>
        <v>Telephones and Communication</v>
      </c>
      <c r="D658" s="25">
        <f>VLOOKUP(A658,OrderProduct!A658:F2609,6,0)</f>
        <v>14.52</v>
      </c>
    </row>
    <row r="659" spans="1:4">
      <c r="A659" s="3">
        <v>1178</v>
      </c>
      <c r="B659" s="25">
        <f>VLOOKUP(A659,OrderProduct!A659:P2610,16,0)</f>
        <v>1</v>
      </c>
      <c r="C659" s="25" t="str">
        <f>VLOOKUP(B659,Product_Sub_Category!$A$2:$B$18,2,0)</f>
        <v>Appliances</v>
      </c>
      <c r="D659" s="25">
        <f>VLOOKUP(A659,OrderProduct!A659:F2610,6,0)</f>
        <v>47.12</v>
      </c>
    </row>
    <row r="660" spans="1:4">
      <c r="A660" s="3">
        <v>1178</v>
      </c>
      <c r="B660" s="25">
        <f>VLOOKUP(A660,OrderProduct!A660:P2611,16,0)</f>
        <v>4</v>
      </c>
      <c r="C660" s="25" t="str">
        <f>VLOOKUP(B660,Product_Sub_Category!$A$2:$B$18,2,0)</f>
        <v>Chairs &amp; Chairmats</v>
      </c>
      <c r="D660" s="25">
        <f>VLOOKUP(A660,OrderProduct!A660:F2611,6,0)</f>
        <v>670.9</v>
      </c>
    </row>
    <row r="661" spans="1:4">
      <c r="A661" s="3">
        <v>1178</v>
      </c>
      <c r="B661" s="25">
        <f>VLOOKUP(A661,OrderProduct!A661:P2612,16,0)</f>
        <v>5</v>
      </c>
      <c r="C661" s="25" t="str">
        <f>VLOOKUP(B661,Product_Sub_Category!$A$2:$B$18,2,0)</f>
        <v>Computer Peripherals</v>
      </c>
      <c r="D661" s="25">
        <f>VLOOKUP(A661,OrderProduct!A661:F2612,6,0)</f>
        <v>103.18</v>
      </c>
    </row>
    <row r="662" spans="1:4">
      <c r="A662" s="3">
        <v>1178</v>
      </c>
      <c r="B662" s="25">
        <f>VLOOKUP(A662,OrderProduct!A662:P2613,16,0)</f>
        <v>16</v>
      </c>
      <c r="C662" s="25" t="str">
        <f>VLOOKUP(B662,Product_Sub_Category!$A$2:$B$18,2,0)</f>
        <v>Tables</v>
      </c>
      <c r="D662" s="25">
        <f>VLOOKUP(A662,OrderProduct!A662:F2613,6,0)</f>
        <v>1526.68</v>
      </c>
    </row>
    <row r="663" spans="1:4">
      <c r="A663" s="3">
        <v>1182</v>
      </c>
      <c r="B663" s="25">
        <f>VLOOKUP(A663,OrderProduct!A663:P2614,16,0)</f>
        <v>8</v>
      </c>
      <c r="C663" s="25" t="str">
        <f>VLOOKUP(B663,Product_Sub_Category!$A$2:$B$18,2,0)</f>
        <v>Labels</v>
      </c>
      <c r="D663" s="25">
        <f>VLOOKUP(A663,OrderProduct!A663:F2614,6,0)</f>
        <v>1952.56</v>
      </c>
    </row>
    <row r="664" spans="1:4">
      <c r="A664" s="3">
        <v>1183</v>
      </c>
      <c r="B664" s="25">
        <f>VLOOKUP(A664,OrderProduct!A664:P2615,16,0)</f>
        <v>17</v>
      </c>
      <c r="C664" s="25" t="str">
        <f>VLOOKUP(B664,Product_Sub_Category!$A$2:$B$18,2,0)</f>
        <v>Telephones and Communication</v>
      </c>
      <c r="D664" s="25">
        <f>VLOOKUP(A664,OrderProduct!A664:F2615,6,0)</f>
        <v>76.16</v>
      </c>
    </row>
    <row r="665" spans="1:4">
      <c r="A665" s="3">
        <v>1185</v>
      </c>
      <c r="B665" s="25">
        <f>VLOOKUP(A665,OrderProduct!A665:P2616,16,0)</f>
        <v>10</v>
      </c>
      <c r="C665" s="25" t="str">
        <f>VLOOKUP(B665,Product_Sub_Category!$A$2:$B$18,2,0)</f>
        <v>Office Machines</v>
      </c>
      <c r="D665" s="25">
        <f>VLOOKUP(A665,OrderProduct!A665:F2616,6,0)</f>
        <v>1038.14</v>
      </c>
    </row>
    <row r="666" spans="1:4">
      <c r="A666" s="3">
        <v>1185</v>
      </c>
      <c r="B666" s="25">
        <f>VLOOKUP(A666,OrderProduct!A666:P2617,16,0)</f>
        <v>1</v>
      </c>
      <c r="C666" s="25" t="str">
        <f>VLOOKUP(B666,Product_Sub_Category!$A$2:$B$18,2,0)</f>
        <v>Appliances</v>
      </c>
      <c r="D666" s="25">
        <f>VLOOKUP(A666,OrderProduct!A666:F2617,6,0)</f>
        <v>6296</v>
      </c>
    </row>
    <row r="667" spans="1:4">
      <c r="A667" s="3">
        <v>1186</v>
      </c>
      <c r="B667" s="25">
        <f>VLOOKUP(A667,OrderProduct!A667:P2618,16,0)</f>
        <v>10</v>
      </c>
      <c r="C667" s="25" t="str">
        <f>VLOOKUP(B667,Product_Sub_Category!$A$2:$B$18,2,0)</f>
        <v>Office Machines</v>
      </c>
      <c r="D667" s="25">
        <f>VLOOKUP(A667,OrderProduct!A667:F2618,6,0)</f>
        <v>100.79</v>
      </c>
    </row>
    <row r="668" spans="1:4">
      <c r="A668" s="3">
        <v>1189</v>
      </c>
      <c r="B668" s="25">
        <f>VLOOKUP(A668,OrderProduct!A668:P2619,16,0)</f>
        <v>1</v>
      </c>
      <c r="C668" s="25" t="str">
        <f>VLOOKUP(B668,Product_Sub_Category!$A$2:$B$18,2,0)</f>
        <v>Appliances</v>
      </c>
      <c r="D668" s="25">
        <f>VLOOKUP(A668,OrderProduct!A668:F2619,6,0)</f>
        <v>49.44</v>
      </c>
    </row>
    <row r="669" spans="1:4">
      <c r="A669" s="3">
        <v>1189</v>
      </c>
      <c r="B669" s="25">
        <f>VLOOKUP(A669,OrderProduct!A669:P2620,16,0)</f>
        <v>9</v>
      </c>
      <c r="C669" s="25" t="str">
        <f>VLOOKUP(B669,Product_Sub_Category!$A$2:$B$18,2,0)</f>
        <v>Office Furnishings</v>
      </c>
      <c r="D669" s="25">
        <f>VLOOKUP(A669,OrderProduct!A669:F2620,6,0)</f>
        <v>14.29</v>
      </c>
    </row>
    <row r="670" spans="1:4">
      <c r="A670" s="3">
        <v>1189</v>
      </c>
      <c r="B670" s="25">
        <f>VLOOKUP(A670,OrderProduct!A670:P2621,16,0)</f>
        <v>9</v>
      </c>
      <c r="C670" s="25" t="str">
        <f>VLOOKUP(B670,Product_Sub_Category!$A$2:$B$18,2,0)</f>
        <v>Office Furnishings</v>
      </c>
      <c r="D670" s="25">
        <f>VLOOKUP(A670,OrderProduct!A670:F2621,6,0)</f>
        <v>1967.98</v>
      </c>
    </row>
    <row r="671" spans="1:4">
      <c r="A671" s="3">
        <v>1191</v>
      </c>
      <c r="B671" s="25">
        <f>VLOOKUP(A671,OrderProduct!A671:P2622,16,0)</f>
        <v>2</v>
      </c>
      <c r="C671" s="25" t="str">
        <f>VLOOKUP(B671,Product_Sub_Category!$A$2:$B$18,2,0)</f>
        <v>Binders and Binder Accessories</v>
      </c>
      <c r="D671" s="25">
        <f>VLOOKUP(A671,OrderProduct!A671:F2622,6,0)</f>
        <v>123</v>
      </c>
    </row>
    <row r="672" spans="1:4">
      <c r="A672" s="3">
        <v>1193</v>
      </c>
      <c r="B672" s="25">
        <f>VLOOKUP(A672,OrderProduct!A672:P2623,16,0)</f>
        <v>9</v>
      </c>
      <c r="C672" s="25" t="str">
        <f>VLOOKUP(B672,Product_Sub_Category!$A$2:$B$18,2,0)</f>
        <v>Office Furnishings</v>
      </c>
      <c r="D672" s="25">
        <f>VLOOKUP(A672,OrderProduct!A672:F2623,6,0)</f>
        <v>646.97</v>
      </c>
    </row>
    <row r="673" spans="1:4">
      <c r="A673" s="3">
        <v>1193</v>
      </c>
      <c r="B673" s="25">
        <f>VLOOKUP(A673,OrderProduct!A673:P2624,16,0)</f>
        <v>9</v>
      </c>
      <c r="C673" s="25" t="str">
        <f>VLOOKUP(B673,Product_Sub_Category!$A$2:$B$18,2,0)</f>
        <v>Office Furnishings</v>
      </c>
      <c r="D673" s="25">
        <f>VLOOKUP(A673,OrderProduct!A673:F2624,6,0)</f>
        <v>946.29</v>
      </c>
    </row>
    <row r="674" spans="1:4">
      <c r="A674" s="3">
        <v>1193</v>
      </c>
      <c r="B674" s="25">
        <f>VLOOKUP(A674,OrderProduct!A674:P2625,16,0)</f>
        <v>2</v>
      </c>
      <c r="C674" s="25" t="str">
        <f>VLOOKUP(B674,Product_Sub_Category!$A$2:$B$18,2,0)</f>
        <v>Binders and Binder Accessories</v>
      </c>
      <c r="D674" s="25">
        <f>VLOOKUP(A674,OrderProduct!A674:F2625,6,0)</f>
        <v>554.08</v>
      </c>
    </row>
    <row r="675" spans="1:4">
      <c r="A675" s="3">
        <v>1193</v>
      </c>
      <c r="B675" s="25">
        <f>VLOOKUP(A675,OrderProduct!A675:P2626,16,0)</f>
        <v>12</v>
      </c>
      <c r="C675" s="25" t="str">
        <f>VLOOKUP(B675,Product_Sub_Category!$A$2:$B$18,2,0)</f>
        <v>Pens &amp; Art Supplies</v>
      </c>
      <c r="D675" s="25">
        <f>VLOOKUP(A675,OrderProduct!A675:F2626,6,0)</f>
        <v>90.98</v>
      </c>
    </row>
    <row r="676" spans="1:4">
      <c r="A676" s="3">
        <v>1193</v>
      </c>
      <c r="B676" s="25">
        <f>VLOOKUP(A676,OrderProduct!A676:P2627,16,0)</f>
        <v>2</v>
      </c>
      <c r="C676" s="25" t="str">
        <f>VLOOKUP(B676,Product_Sub_Category!$A$2:$B$18,2,0)</f>
        <v>Binders and Binder Accessories</v>
      </c>
      <c r="D676" s="25">
        <f>VLOOKUP(A676,OrderProduct!A676:F2627,6,0)</f>
        <v>1821.89</v>
      </c>
    </row>
    <row r="677" spans="1:4">
      <c r="A677" s="3">
        <v>1193</v>
      </c>
      <c r="B677" s="25">
        <f>VLOOKUP(A677,OrderProduct!A677:P2628,16,0)</f>
        <v>5</v>
      </c>
      <c r="C677" s="25" t="str">
        <f>VLOOKUP(B677,Product_Sub_Category!$A$2:$B$18,2,0)</f>
        <v>Computer Peripherals</v>
      </c>
      <c r="D677" s="25">
        <f>VLOOKUP(A677,OrderProduct!A677:F2628,6,0)</f>
        <v>10728</v>
      </c>
    </row>
    <row r="678" spans="1:4">
      <c r="A678" s="3">
        <v>1193</v>
      </c>
      <c r="B678" s="25">
        <f>VLOOKUP(A678,OrderProduct!A678:P2629,16,0)</f>
        <v>2</v>
      </c>
      <c r="C678" s="25" t="str">
        <f>VLOOKUP(B678,Product_Sub_Category!$A$2:$B$18,2,0)</f>
        <v>Binders and Binder Accessories</v>
      </c>
      <c r="D678" s="25">
        <f>VLOOKUP(A678,OrderProduct!A678:F2629,6,0)</f>
        <v>364.26</v>
      </c>
    </row>
    <row r="679" spans="1:4">
      <c r="A679" s="3">
        <v>1194</v>
      </c>
      <c r="B679" s="25">
        <f>VLOOKUP(A679,OrderProduct!A679:P2630,16,0)</f>
        <v>2</v>
      </c>
      <c r="C679" s="25" t="str">
        <f>VLOOKUP(B679,Product_Sub_Category!$A$2:$B$18,2,0)</f>
        <v>Binders and Binder Accessories</v>
      </c>
      <c r="D679" s="25">
        <f>VLOOKUP(A679,OrderProduct!A679:F2630,6,0)</f>
        <v>11.35</v>
      </c>
    </row>
    <row r="680" spans="1:4">
      <c r="A680" s="3">
        <v>1197</v>
      </c>
      <c r="B680" s="25">
        <f>VLOOKUP(A680,OrderProduct!A680:P2631,16,0)</f>
        <v>4</v>
      </c>
      <c r="C680" s="25" t="str">
        <f>VLOOKUP(B680,Product_Sub_Category!$A$2:$B$18,2,0)</f>
        <v>Chairs &amp; Chairmats</v>
      </c>
      <c r="D680" s="25">
        <f>VLOOKUP(A680,OrderProduct!A680:F2631,6,0)</f>
        <v>7029.1</v>
      </c>
    </row>
    <row r="681" spans="1:4">
      <c r="A681" s="3">
        <v>1199</v>
      </c>
      <c r="B681" s="25">
        <f>VLOOKUP(A681,OrderProduct!A681:P2632,16,0)</f>
        <v>15</v>
      </c>
      <c r="C681" s="25" t="str">
        <f>VLOOKUP(B681,Product_Sub_Category!$A$2:$B$18,2,0)</f>
        <v>Storage &amp; Organization</v>
      </c>
      <c r="D681" s="25">
        <f>VLOOKUP(A681,OrderProduct!A681:F2632,6,0)</f>
        <v>42.02</v>
      </c>
    </row>
    <row r="682" spans="1:4">
      <c r="A682" s="3">
        <v>1200</v>
      </c>
      <c r="B682" s="25">
        <f>VLOOKUP(A682,OrderProduct!A682:P2633,16,0)</f>
        <v>2</v>
      </c>
      <c r="C682" s="25" t="str">
        <f>VLOOKUP(B682,Product_Sub_Category!$A$2:$B$18,2,0)</f>
        <v>Binders and Binder Accessories</v>
      </c>
      <c r="D682" s="25">
        <f>VLOOKUP(A682,OrderProduct!A682:F2633,6,0)</f>
        <v>3705.14</v>
      </c>
    </row>
    <row r="683" spans="1:4">
      <c r="A683" s="3">
        <v>1202</v>
      </c>
      <c r="B683" s="25">
        <f>VLOOKUP(A683,OrderProduct!A683:P2634,16,0)</f>
        <v>12</v>
      </c>
      <c r="C683" s="25" t="str">
        <f>VLOOKUP(B683,Product_Sub_Category!$A$2:$B$18,2,0)</f>
        <v>Pens &amp; Art Supplies</v>
      </c>
      <c r="D683" s="25">
        <f>VLOOKUP(A683,OrderProduct!A683:F2634,6,0)</f>
        <v>945.36</v>
      </c>
    </row>
    <row r="684" spans="1:4">
      <c r="A684" s="3">
        <v>1203</v>
      </c>
      <c r="B684" s="25">
        <f>VLOOKUP(A684,OrderProduct!A684:P2635,16,0)</f>
        <v>5</v>
      </c>
      <c r="C684" s="25" t="str">
        <f>VLOOKUP(B684,Product_Sub_Category!$A$2:$B$18,2,0)</f>
        <v>Computer Peripherals</v>
      </c>
      <c r="D684" s="25">
        <f>VLOOKUP(A684,OrderProduct!A684:F2635,6,0)</f>
        <v>32.33</v>
      </c>
    </row>
    <row r="685" spans="1:4">
      <c r="A685" s="3">
        <v>1211</v>
      </c>
      <c r="B685" s="25">
        <f>VLOOKUP(A685,OrderProduct!A685:P2636,16,0)</f>
        <v>8</v>
      </c>
      <c r="C685" s="25" t="str">
        <f>VLOOKUP(B685,Product_Sub_Category!$A$2:$B$18,2,0)</f>
        <v>Labels</v>
      </c>
      <c r="D685" s="25">
        <f>VLOOKUP(A685,OrderProduct!A685:F2636,6,0)</f>
        <v>642.06</v>
      </c>
    </row>
    <row r="686" spans="1:4">
      <c r="A686" s="3">
        <v>1212</v>
      </c>
      <c r="B686" s="25">
        <f>VLOOKUP(A686,OrderProduct!A686:P2637,16,0)</f>
        <v>2</v>
      </c>
      <c r="C686" s="25" t="str">
        <f>VLOOKUP(B686,Product_Sub_Category!$A$2:$B$18,2,0)</f>
        <v>Binders and Binder Accessories</v>
      </c>
      <c r="D686" s="25">
        <f>VLOOKUP(A686,OrderProduct!A686:F2637,6,0)</f>
        <v>4</v>
      </c>
    </row>
    <row r="687" spans="1:4">
      <c r="A687" s="3">
        <v>1212</v>
      </c>
      <c r="B687" s="25">
        <f>VLOOKUP(A687,OrderProduct!A687:P2638,16,0)</f>
        <v>6</v>
      </c>
      <c r="C687" s="25" t="str">
        <f>VLOOKUP(B687,Product_Sub_Category!$A$2:$B$18,2,0)</f>
        <v>Copiers and Fax</v>
      </c>
      <c r="D687" s="25">
        <f>VLOOKUP(A687,OrderProduct!A687:F2638,6,0)</f>
        <v>589.8</v>
      </c>
    </row>
    <row r="688" spans="1:4">
      <c r="A688" s="3">
        <v>1213</v>
      </c>
      <c r="B688" s="25">
        <f>VLOOKUP(A688,OrderProduct!A688:P2639,16,0)</f>
        <v>5</v>
      </c>
      <c r="C688" s="25" t="str">
        <f>VLOOKUP(B688,Product_Sub_Category!$A$2:$B$18,2,0)</f>
        <v>Computer Peripherals</v>
      </c>
      <c r="D688" s="25">
        <f>VLOOKUP(A688,OrderProduct!A688:F2639,6,0)</f>
        <v>22.85</v>
      </c>
    </row>
    <row r="689" spans="1:4">
      <c r="A689" s="3">
        <v>1213</v>
      </c>
      <c r="B689" s="25">
        <f>VLOOKUP(A689,OrderProduct!A689:P2640,16,0)</f>
        <v>11</v>
      </c>
      <c r="C689" s="25" t="str">
        <f>VLOOKUP(B689,Product_Sub_Category!$A$2:$B$18,2,0)</f>
        <v>Paper</v>
      </c>
      <c r="D689" s="25">
        <f>VLOOKUP(A689,OrderProduct!A689:F2640,6,0)</f>
        <v>506.39</v>
      </c>
    </row>
    <row r="690" spans="1:4">
      <c r="A690" s="3">
        <v>1213</v>
      </c>
      <c r="B690" s="25">
        <f>VLOOKUP(A690,OrderProduct!A690:P2641,16,0)</f>
        <v>12</v>
      </c>
      <c r="C690" s="25" t="str">
        <f>VLOOKUP(B690,Product_Sub_Category!$A$2:$B$18,2,0)</f>
        <v>Pens &amp; Art Supplies</v>
      </c>
      <c r="D690" s="25">
        <f>VLOOKUP(A690,OrderProduct!A690:F2641,6,0)</f>
        <v>1088.26</v>
      </c>
    </row>
    <row r="691" spans="1:4">
      <c r="A691" s="3">
        <v>1217</v>
      </c>
      <c r="B691" s="25">
        <f>VLOOKUP(A691,OrderProduct!A691:P2642,16,0)</f>
        <v>4</v>
      </c>
      <c r="C691" s="25" t="str">
        <f>VLOOKUP(B691,Product_Sub_Category!$A$2:$B$18,2,0)</f>
        <v>Chairs &amp; Chairmats</v>
      </c>
      <c r="D691" s="25">
        <f>VLOOKUP(A691,OrderProduct!A691:F2642,6,0)</f>
        <v>16.67</v>
      </c>
    </row>
    <row r="692" spans="1:4">
      <c r="A692" s="3">
        <v>1226</v>
      </c>
      <c r="B692" s="25">
        <f>VLOOKUP(A692,OrderProduct!A692:P2643,16,0)</f>
        <v>14</v>
      </c>
      <c r="C692" s="25" t="str">
        <f>VLOOKUP(B692,Product_Sub_Category!$A$2:$B$18,2,0)</f>
        <v>Scissors, Rulers and Trimmers</v>
      </c>
      <c r="D692" s="25">
        <f>VLOOKUP(A692,OrderProduct!A692:F2643,6,0)</f>
        <v>195.16</v>
      </c>
    </row>
    <row r="693" spans="1:4">
      <c r="A693" s="3">
        <v>1227</v>
      </c>
      <c r="B693" s="25">
        <f>VLOOKUP(A693,OrderProduct!A693:P2644,16,0)</f>
        <v>4</v>
      </c>
      <c r="C693" s="25" t="str">
        <f>VLOOKUP(B693,Product_Sub_Category!$A$2:$B$18,2,0)</f>
        <v>Chairs &amp; Chairmats</v>
      </c>
      <c r="D693" s="25">
        <f>VLOOKUP(A693,OrderProduct!A693:F2644,6,0)</f>
        <v>879.62</v>
      </c>
    </row>
    <row r="694" spans="1:4">
      <c r="A694" s="3">
        <v>1228</v>
      </c>
      <c r="B694" s="25">
        <f>VLOOKUP(A694,OrderProduct!A694:P2645,16,0)</f>
        <v>2</v>
      </c>
      <c r="C694" s="25" t="str">
        <f>VLOOKUP(B694,Product_Sub_Category!$A$2:$B$18,2,0)</f>
        <v>Binders and Binder Accessories</v>
      </c>
      <c r="D694" s="25">
        <f>VLOOKUP(A694,OrderProduct!A694:F2645,6,0)</f>
        <v>361.19</v>
      </c>
    </row>
    <row r="695" spans="1:4">
      <c r="A695" s="3">
        <v>1228</v>
      </c>
      <c r="B695" s="25">
        <f>VLOOKUP(A695,OrderProduct!A695:P2646,16,0)</f>
        <v>5</v>
      </c>
      <c r="C695" s="25" t="str">
        <f>VLOOKUP(B695,Product_Sub_Category!$A$2:$B$18,2,0)</f>
        <v>Computer Peripherals</v>
      </c>
      <c r="D695" s="25">
        <f>VLOOKUP(A695,OrderProduct!A695:F2646,6,0)</f>
        <v>378.82</v>
      </c>
    </row>
    <row r="696" spans="1:4">
      <c r="A696" s="3">
        <v>1228</v>
      </c>
      <c r="B696" s="25">
        <f>VLOOKUP(A696,OrderProduct!A696:P2647,16,0)</f>
        <v>7</v>
      </c>
      <c r="C696" s="25" t="str">
        <f>VLOOKUP(B696,Product_Sub_Category!$A$2:$B$18,2,0)</f>
        <v>Envelopes</v>
      </c>
      <c r="D696" s="25">
        <f>VLOOKUP(A696,OrderProduct!A696:F2647,6,0)</f>
        <v>152.18</v>
      </c>
    </row>
    <row r="697" spans="1:4">
      <c r="A697" s="3">
        <v>1229</v>
      </c>
      <c r="B697" s="25">
        <f>VLOOKUP(A697,OrderProduct!A697:P2648,16,0)</f>
        <v>5</v>
      </c>
      <c r="C697" s="25" t="str">
        <f>VLOOKUP(B697,Product_Sub_Category!$A$2:$B$18,2,0)</f>
        <v>Computer Peripherals</v>
      </c>
      <c r="D697" s="25">
        <f>VLOOKUP(A697,OrderProduct!A697:F2648,6,0)</f>
        <v>53.89</v>
      </c>
    </row>
    <row r="698" spans="1:4">
      <c r="A698" s="3">
        <v>1233</v>
      </c>
      <c r="B698" s="25">
        <f>VLOOKUP(A698,OrderProduct!A698:P2649,16,0)</f>
        <v>2</v>
      </c>
      <c r="C698" s="25" t="str">
        <f>VLOOKUP(B698,Product_Sub_Category!$A$2:$B$18,2,0)</f>
        <v>Binders and Binder Accessories</v>
      </c>
      <c r="D698" s="25">
        <f>VLOOKUP(A698,OrderProduct!A698:F2649,6,0)</f>
        <v>1001.02</v>
      </c>
    </row>
    <row r="699" spans="1:4">
      <c r="A699" s="3">
        <v>1233</v>
      </c>
      <c r="B699" s="25">
        <f>VLOOKUP(A699,OrderProduct!A699:P2650,16,0)</f>
        <v>5</v>
      </c>
      <c r="C699" s="25" t="str">
        <f>VLOOKUP(B699,Product_Sub_Category!$A$2:$B$18,2,0)</f>
        <v>Computer Peripherals</v>
      </c>
      <c r="D699" s="25">
        <f>VLOOKUP(A699,OrderProduct!A699:F2650,6,0)</f>
        <v>277.07</v>
      </c>
    </row>
    <row r="700" spans="1:4">
      <c r="A700" s="3">
        <v>1233</v>
      </c>
      <c r="B700" s="25">
        <f>VLOOKUP(A700,OrderProduct!A700:P2651,16,0)</f>
        <v>5</v>
      </c>
      <c r="C700" s="25" t="str">
        <f>VLOOKUP(B700,Product_Sub_Category!$A$2:$B$18,2,0)</f>
        <v>Computer Peripherals</v>
      </c>
      <c r="D700" s="25">
        <f>VLOOKUP(A700,OrderProduct!A700:F2651,6,0)</f>
        <v>149.67</v>
      </c>
    </row>
    <row r="701" spans="1:4">
      <c r="A701" s="3">
        <v>1233</v>
      </c>
      <c r="B701" s="25">
        <f>VLOOKUP(A701,OrderProduct!A701:P2652,16,0)</f>
        <v>17</v>
      </c>
      <c r="C701" s="25" t="str">
        <f>VLOOKUP(B701,Product_Sub_Category!$A$2:$B$18,2,0)</f>
        <v>Telephones and Communication</v>
      </c>
      <c r="D701" s="25">
        <f>VLOOKUP(A701,OrderProduct!A701:F2652,6,0)</f>
        <v>51.99</v>
      </c>
    </row>
    <row r="702" spans="1:4">
      <c r="A702" s="3">
        <v>1237</v>
      </c>
      <c r="B702" s="25">
        <f>VLOOKUP(A702,OrderProduct!A702:P2653,16,0)</f>
        <v>4</v>
      </c>
      <c r="C702" s="25" t="str">
        <f>VLOOKUP(B702,Product_Sub_Category!$A$2:$B$18,2,0)</f>
        <v>Chairs &amp; Chairmats</v>
      </c>
      <c r="D702" s="25">
        <f>VLOOKUP(A702,OrderProduct!A702:F2653,6,0)</f>
        <v>130.62</v>
      </c>
    </row>
    <row r="703" spans="1:4">
      <c r="A703" s="3">
        <v>1237</v>
      </c>
      <c r="B703" s="25">
        <f>VLOOKUP(A703,OrderProduct!A703:P2654,16,0)</f>
        <v>9</v>
      </c>
      <c r="C703" s="25" t="str">
        <f>VLOOKUP(B703,Product_Sub_Category!$A$2:$B$18,2,0)</f>
        <v>Office Furnishings</v>
      </c>
      <c r="D703" s="25">
        <f>VLOOKUP(A703,OrderProduct!A703:F2654,6,0)</f>
        <v>6945.16</v>
      </c>
    </row>
    <row r="704" spans="1:4">
      <c r="A704" s="3">
        <v>1237</v>
      </c>
      <c r="B704" s="25">
        <f>VLOOKUP(A704,OrderProduct!A704:P2655,16,0)</f>
        <v>10</v>
      </c>
      <c r="C704" s="25" t="str">
        <f>VLOOKUP(B704,Product_Sub_Category!$A$2:$B$18,2,0)</f>
        <v>Office Machines</v>
      </c>
      <c r="D704" s="25">
        <f>VLOOKUP(A704,OrderProduct!A704:F2655,6,0)</f>
        <v>30.94</v>
      </c>
    </row>
    <row r="705" spans="1:4">
      <c r="A705" s="3">
        <v>1237</v>
      </c>
      <c r="B705" s="25">
        <f>VLOOKUP(A705,OrderProduct!A705:P2656,16,0)</f>
        <v>17</v>
      </c>
      <c r="C705" s="25" t="str">
        <f>VLOOKUP(B705,Product_Sub_Category!$A$2:$B$18,2,0)</f>
        <v>Telephones and Communication</v>
      </c>
      <c r="D705" s="25">
        <f>VLOOKUP(A705,OrderProduct!A705:F2656,6,0)</f>
        <v>3.42</v>
      </c>
    </row>
    <row r="706" spans="1:4">
      <c r="A706" s="3">
        <v>1238</v>
      </c>
      <c r="B706" s="25">
        <f>VLOOKUP(A706,OrderProduct!A706:P2657,16,0)</f>
        <v>4</v>
      </c>
      <c r="C706" s="25" t="str">
        <f>VLOOKUP(B706,Product_Sub_Category!$A$2:$B$18,2,0)</f>
        <v>Chairs &amp; Chairmats</v>
      </c>
      <c r="D706" s="25">
        <f>VLOOKUP(A706,OrderProduct!A706:F2657,6,0)</f>
        <v>1487.9</v>
      </c>
    </row>
    <row r="707" spans="1:4">
      <c r="A707" s="3">
        <v>1241</v>
      </c>
      <c r="B707" s="25">
        <f>VLOOKUP(A707,OrderProduct!A707:P2658,16,0)</f>
        <v>2</v>
      </c>
      <c r="C707" s="25" t="str">
        <f>VLOOKUP(B707,Product_Sub_Category!$A$2:$B$18,2,0)</f>
        <v>Binders and Binder Accessories</v>
      </c>
      <c r="D707" s="25">
        <f>VLOOKUP(A707,OrderProduct!A707:F2658,6,0)</f>
        <v>600.4</v>
      </c>
    </row>
    <row r="708" spans="1:4">
      <c r="A708" s="3">
        <v>1241</v>
      </c>
      <c r="B708" s="25">
        <f>VLOOKUP(A708,OrderProduct!A708:P2659,16,0)</f>
        <v>10</v>
      </c>
      <c r="C708" s="25" t="str">
        <f>VLOOKUP(B708,Product_Sub_Category!$A$2:$B$18,2,0)</f>
        <v>Office Machines</v>
      </c>
      <c r="D708" s="25">
        <f>VLOOKUP(A708,OrderProduct!A708:F2659,6,0)</f>
        <v>34.25</v>
      </c>
    </row>
    <row r="709" spans="1:4">
      <c r="A709" s="3">
        <v>1246</v>
      </c>
      <c r="B709" s="25">
        <f>VLOOKUP(A709,OrderProduct!A709:P2660,16,0)</f>
        <v>2</v>
      </c>
      <c r="C709" s="25" t="str">
        <f>VLOOKUP(B709,Product_Sub_Category!$A$2:$B$18,2,0)</f>
        <v>Binders and Binder Accessories</v>
      </c>
      <c r="D709" s="25">
        <f>VLOOKUP(A709,OrderProduct!A709:F2660,6,0)</f>
        <v>31.45</v>
      </c>
    </row>
    <row r="710" spans="1:4">
      <c r="A710" s="3">
        <v>1246</v>
      </c>
      <c r="B710" s="25">
        <f>VLOOKUP(A710,OrderProduct!A710:P2661,16,0)</f>
        <v>9</v>
      </c>
      <c r="C710" s="25" t="str">
        <f>VLOOKUP(B710,Product_Sub_Category!$A$2:$B$18,2,0)</f>
        <v>Office Furnishings</v>
      </c>
      <c r="D710" s="25">
        <f>VLOOKUP(A710,OrderProduct!A710:F2661,6,0)</f>
        <v>87.53</v>
      </c>
    </row>
    <row r="711" spans="1:4">
      <c r="A711" s="3">
        <v>1246</v>
      </c>
      <c r="B711" s="25">
        <f>VLOOKUP(A711,OrderProduct!A711:P2662,16,0)</f>
        <v>5</v>
      </c>
      <c r="C711" s="25" t="str">
        <f>VLOOKUP(B711,Product_Sub_Category!$A$2:$B$18,2,0)</f>
        <v>Computer Peripherals</v>
      </c>
      <c r="D711" s="25">
        <f>VLOOKUP(A711,OrderProduct!A711:F2662,6,0)</f>
        <v>172.22</v>
      </c>
    </row>
    <row r="712" spans="1:4">
      <c r="A712" s="3">
        <v>1247</v>
      </c>
      <c r="B712" s="25">
        <f>VLOOKUP(A712,OrderProduct!A712:P2663,16,0)</f>
        <v>2</v>
      </c>
      <c r="C712" s="25" t="str">
        <f>VLOOKUP(B712,Product_Sub_Category!$A$2:$B$18,2,0)</f>
        <v>Binders and Binder Accessories</v>
      </c>
      <c r="D712" s="25">
        <f>VLOOKUP(A712,OrderProduct!A712:F2663,6,0)</f>
        <v>723.54</v>
      </c>
    </row>
    <row r="713" spans="1:4">
      <c r="A713" s="3">
        <v>1247</v>
      </c>
      <c r="B713" s="25">
        <f>VLOOKUP(A713,OrderProduct!A713:P2664,16,0)</f>
        <v>9</v>
      </c>
      <c r="C713" s="25" t="str">
        <f>VLOOKUP(B713,Product_Sub_Category!$A$2:$B$18,2,0)</f>
        <v>Office Furnishings</v>
      </c>
      <c r="D713" s="25">
        <f>VLOOKUP(A713,OrderProduct!A713:F2664,6,0)</f>
        <v>894.88</v>
      </c>
    </row>
    <row r="714" spans="1:4">
      <c r="A714" s="3">
        <v>1250</v>
      </c>
      <c r="B714" s="25">
        <f>VLOOKUP(A714,OrderProduct!A714:P2665,16,0)</f>
        <v>2</v>
      </c>
      <c r="C714" s="25" t="str">
        <f>VLOOKUP(B714,Product_Sub_Category!$A$2:$B$18,2,0)</f>
        <v>Binders and Binder Accessories</v>
      </c>
      <c r="D714" s="25">
        <f>VLOOKUP(A714,OrderProduct!A714:F2665,6,0)</f>
        <v>300.67</v>
      </c>
    </row>
    <row r="715" spans="1:4">
      <c r="A715" s="3">
        <v>1250</v>
      </c>
      <c r="B715" s="25">
        <f>VLOOKUP(A715,OrderProduct!A715:P2666,16,0)</f>
        <v>4</v>
      </c>
      <c r="C715" s="25" t="str">
        <f>VLOOKUP(B715,Product_Sub_Category!$A$2:$B$18,2,0)</f>
        <v>Chairs &amp; Chairmats</v>
      </c>
      <c r="D715" s="25">
        <f>VLOOKUP(A715,OrderProduct!A715:F2666,6,0)</f>
        <v>162.49</v>
      </c>
    </row>
    <row r="716" spans="1:4">
      <c r="A716" s="3">
        <v>1250</v>
      </c>
      <c r="B716" s="25">
        <f>VLOOKUP(A716,OrderProduct!A716:P2667,16,0)</f>
        <v>11</v>
      </c>
      <c r="C716" s="25" t="str">
        <f>VLOOKUP(B716,Product_Sub_Category!$A$2:$B$18,2,0)</f>
        <v>Paper</v>
      </c>
      <c r="D716" s="25">
        <f>VLOOKUP(A716,OrderProduct!A716:F2667,6,0)</f>
        <v>181.46</v>
      </c>
    </row>
    <row r="717" spans="1:4">
      <c r="A717" s="3">
        <v>1253</v>
      </c>
      <c r="B717" s="25">
        <f>VLOOKUP(A717,OrderProduct!A717:P2668,16,0)</f>
        <v>1</v>
      </c>
      <c r="C717" s="25" t="str">
        <f>VLOOKUP(B717,Product_Sub_Category!$A$2:$B$18,2,0)</f>
        <v>Appliances</v>
      </c>
      <c r="D717" s="25">
        <f>VLOOKUP(A717,OrderProduct!A717:F2668,6,0)</f>
        <v>1076.3</v>
      </c>
    </row>
    <row r="718" spans="1:4">
      <c r="A718" s="3">
        <v>1253</v>
      </c>
      <c r="B718" s="25">
        <f>VLOOKUP(A718,OrderProduct!A718:P2669,16,0)</f>
        <v>3</v>
      </c>
      <c r="C718" s="25" t="str">
        <f>VLOOKUP(B718,Product_Sub_Category!$A$2:$B$18,2,0)</f>
        <v>Bookcases</v>
      </c>
      <c r="D718" s="25">
        <f>VLOOKUP(A718,OrderProduct!A718:F2669,6,0)</f>
        <v>1362.2</v>
      </c>
    </row>
    <row r="719" spans="1:4">
      <c r="A719" s="3">
        <v>1253</v>
      </c>
      <c r="B719" s="25">
        <f>VLOOKUP(A719,OrderProduct!A719:P2670,16,0)</f>
        <v>16</v>
      </c>
      <c r="C719" s="25" t="str">
        <f>VLOOKUP(B719,Product_Sub_Category!$A$2:$B$18,2,0)</f>
        <v>Tables</v>
      </c>
      <c r="D719" s="25">
        <f>VLOOKUP(A719,OrderProduct!A719:F2670,6,0)</f>
        <v>506.5</v>
      </c>
    </row>
    <row r="720" spans="1:4">
      <c r="A720" s="3">
        <v>1254</v>
      </c>
      <c r="B720" s="25">
        <f>VLOOKUP(A720,OrderProduct!A720:P2671,16,0)</f>
        <v>2</v>
      </c>
      <c r="C720" s="25" t="str">
        <f>VLOOKUP(B720,Product_Sub_Category!$A$2:$B$18,2,0)</f>
        <v>Binders and Binder Accessories</v>
      </c>
      <c r="D720" s="25">
        <f>VLOOKUP(A720,OrderProduct!A720:F2671,6,0)</f>
        <v>59.98</v>
      </c>
    </row>
    <row r="721" spans="1:4">
      <c r="A721" s="3">
        <v>1254</v>
      </c>
      <c r="B721" s="25">
        <f>VLOOKUP(A721,OrderProduct!A721:P2672,16,0)</f>
        <v>15</v>
      </c>
      <c r="C721" s="25" t="str">
        <f>VLOOKUP(B721,Product_Sub_Category!$A$2:$B$18,2,0)</f>
        <v>Storage &amp; Organization</v>
      </c>
      <c r="D721" s="25">
        <f>VLOOKUP(A721,OrderProduct!A721:F2672,6,0)</f>
        <v>9252.81</v>
      </c>
    </row>
    <row r="722" spans="1:4">
      <c r="A722" s="3">
        <v>1254</v>
      </c>
      <c r="B722" s="25">
        <f>VLOOKUP(A722,OrderProduct!A722:P2673,16,0)</f>
        <v>13</v>
      </c>
      <c r="C722" s="25" t="str">
        <f>VLOOKUP(B722,Product_Sub_Category!$A$2:$B$18,2,0)</f>
        <v>Rubber Bands</v>
      </c>
      <c r="D722" s="25">
        <f>VLOOKUP(A722,OrderProduct!A722:F2673,6,0)</f>
        <v>207.31</v>
      </c>
    </row>
    <row r="723" spans="1:4">
      <c r="A723" s="3">
        <v>1257</v>
      </c>
      <c r="B723" s="25">
        <f>VLOOKUP(A723,OrderProduct!A723:P2674,16,0)</f>
        <v>10</v>
      </c>
      <c r="C723" s="25" t="str">
        <f>VLOOKUP(B723,Product_Sub_Category!$A$2:$B$18,2,0)</f>
        <v>Office Machines</v>
      </c>
      <c r="D723" s="25">
        <f>VLOOKUP(A723,OrderProduct!A723:F2674,6,0)</f>
        <v>143.12</v>
      </c>
    </row>
    <row r="724" spans="1:4">
      <c r="A724" s="3">
        <v>1257</v>
      </c>
      <c r="B724" s="25">
        <f>VLOOKUP(A724,OrderProduct!A724:P2675,16,0)</f>
        <v>14</v>
      </c>
      <c r="C724" s="25" t="str">
        <f>VLOOKUP(B724,Product_Sub_Category!$A$2:$B$18,2,0)</f>
        <v>Scissors, Rulers and Trimmers</v>
      </c>
      <c r="D724" s="25">
        <f>VLOOKUP(A724,OrderProduct!A724:F2675,6,0)</f>
        <v>135.78</v>
      </c>
    </row>
    <row r="725" spans="1:4">
      <c r="A725" s="3">
        <v>1259</v>
      </c>
      <c r="B725" s="25">
        <f>VLOOKUP(A725,OrderProduct!A725:P2676,16,0)</f>
        <v>7</v>
      </c>
      <c r="C725" s="25" t="str">
        <f>VLOOKUP(B725,Product_Sub_Category!$A$2:$B$18,2,0)</f>
        <v>Envelopes</v>
      </c>
      <c r="D725" s="25">
        <f>VLOOKUP(A725,OrderProduct!A725:F2676,6,0)</f>
        <v>43.94</v>
      </c>
    </row>
    <row r="726" spans="1:4">
      <c r="A726" s="3">
        <v>1261</v>
      </c>
      <c r="B726" s="25">
        <f>VLOOKUP(A726,OrderProduct!A726:P2677,16,0)</f>
        <v>5</v>
      </c>
      <c r="C726" s="25" t="str">
        <f>VLOOKUP(B726,Product_Sub_Category!$A$2:$B$18,2,0)</f>
        <v>Computer Peripherals</v>
      </c>
      <c r="D726" s="25">
        <f>VLOOKUP(A726,OrderProduct!A726:F2677,6,0)</f>
        <v>386.61</v>
      </c>
    </row>
    <row r="727" spans="1:4">
      <c r="A727" s="3">
        <v>1265</v>
      </c>
      <c r="B727" s="25">
        <f>VLOOKUP(A727,OrderProduct!A727:P2678,16,0)</f>
        <v>11</v>
      </c>
      <c r="C727" s="25" t="str">
        <f>VLOOKUP(B727,Product_Sub_Category!$A$2:$B$18,2,0)</f>
        <v>Paper</v>
      </c>
      <c r="D727" s="25">
        <f>VLOOKUP(A727,OrderProduct!A727:F2678,6,0)</f>
        <v>43.31</v>
      </c>
    </row>
    <row r="728" spans="1:4">
      <c r="A728" s="3">
        <v>1267</v>
      </c>
      <c r="B728" s="25">
        <f>VLOOKUP(A728,OrderProduct!A728:P2679,16,0)</f>
        <v>10</v>
      </c>
      <c r="C728" s="25" t="str">
        <f>VLOOKUP(B728,Product_Sub_Category!$A$2:$B$18,2,0)</f>
        <v>Office Machines</v>
      </c>
      <c r="D728" s="25">
        <f>VLOOKUP(A728,OrderProduct!A728:F2679,6,0)</f>
        <v>5.21</v>
      </c>
    </row>
    <row r="729" spans="1:4">
      <c r="A729" s="3">
        <v>1267</v>
      </c>
      <c r="B729" s="25">
        <f>VLOOKUP(A729,OrderProduct!A729:P2680,16,0)</f>
        <v>4</v>
      </c>
      <c r="C729" s="25" t="str">
        <f>VLOOKUP(B729,Product_Sub_Category!$A$2:$B$18,2,0)</f>
        <v>Chairs &amp; Chairmats</v>
      </c>
      <c r="D729" s="25">
        <f>VLOOKUP(A729,OrderProduct!A729:F2680,6,0)</f>
        <v>22.92</v>
      </c>
    </row>
    <row r="730" spans="1:4">
      <c r="A730" s="3">
        <v>1267</v>
      </c>
      <c r="B730" s="25">
        <f>VLOOKUP(A730,OrderProduct!A730:P2681,16,0)</f>
        <v>5</v>
      </c>
      <c r="C730" s="25" t="str">
        <f>VLOOKUP(B730,Product_Sub_Category!$A$2:$B$18,2,0)</f>
        <v>Computer Peripherals</v>
      </c>
      <c r="D730" s="25">
        <f>VLOOKUP(A730,OrderProduct!A730:F2681,6,0)</f>
        <v>30.9</v>
      </c>
    </row>
    <row r="731" spans="1:4">
      <c r="A731" s="3">
        <v>1271</v>
      </c>
      <c r="B731" s="25">
        <f>VLOOKUP(A731,OrderProduct!A731:P2682,16,0)</f>
        <v>17</v>
      </c>
      <c r="C731" s="25" t="str">
        <f>VLOOKUP(B731,Product_Sub_Category!$A$2:$B$18,2,0)</f>
        <v>Telephones and Communication</v>
      </c>
      <c r="D731" s="25">
        <f>VLOOKUP(A731,OrderProduct!A731:F2682,6,0)</f>
        <v>2363.08</v>
      </c>
    </row>
    <row r="732" spans="1:4">
      <c r="A732" s="3">
        <v>1271</v>
      </c>
      <c r="B732" s="25">
        <f>VLOOKUP(A732,OrderProduct!A732:P2683,16,0)</f>
        <v>9</v>
      </c>
      <c r="C732" s="25" t="str">
        <f>VLOOKUP(B732,Product_Sub_Category!$A$2:$B$18,2,0)</f>
        <v>Office Furnishings</v>
      </c>
      <c r="D732" s="25">
        <f>VLOOKUP(A732,OrderProduct!A732:F2683,6,0)</f>
        <v>328.45</v>
      </c>
    </row>
    <row r="733" spans="1:4">
      <c r="A733" s="3">
        <v>1279</v>
      </c>
      <c r="B733" s="25">
        <f>VLOOKUP(A733,OrderProduct!A733:P2684,16,0)</f>
        <v>2</v>
      </c>
      <c r="C733" s="25" t="str">
        <f>VLOOKUP(B733,Product_Sub_Category!$A$2:$B$18,2,0)</f>
        <v>Binders and Binder Accessories</v>
      </c>
      <c r="D733" s="25">
        <f>VLOOKUP(A733,OrderProduct!A733:F2684,6,0)</f>
        <v>200.61</v>
      </c>
    </row>
    <row r="734" spans="1:4">
      <c r="A734" s="3">
        <v>1279</v>
      </c>
      <c r="B734" s="25">
        <f>VLOOKUP(A734,OrderProduct!A734:P2685,16,0)</f>
        <v>10</v>
      </c>
      <c r="C734" s="25" t="str">
        <f>VLOOKUP(B734,Product_Sub_Category!$A$2:$B$18,2,0)</f>
        <v>Office Machines</v>
      </c>
      <c r="D734" s="25">
        <f>VLOOKUP(A734,OrderProduct!A734:F2685,6,0)</f>
        <v>19.68</v>
      </c>
    </row>
    <row r="735" spans="1:4">
      <c r="A735" s="3">
        <v>1280</v>
      </c>
      <c r="B735" s="25">
        <f>VLOOKUP(A735,OrderProduct!A735:P2686,16,0)</f>
        <v>2</v>
      </c>
      <c r="C735" s="25" t="str">
        <f>VLOOKUP(B735,Product_Sub_Category!$A$2:$B$18,2,0)</f>
        <v>Binders and Binder Accessories</v>
      </c>
      <c r="D735" s="25">
        <f>VLOOKUP(A735,OrderProduct!A735:F2686,6,0)</f>
        <v>9798.84</v>
      </c>
    </row>
    <row r="736" spans="1:4">
      <c r="A736" s="3">
        <v>1281</v>
      </c>
      <c r="B736" s="25">
        <f>VLOOKUP(A736,OrderProduct!A736:P2687,16,0)</f>
        <v>4</v>
      </c>
      <c r="C736" s="25" t="str">
        <f>VLOOKUP(B736,Product_Sub_Category!$A$2:$B$18,2,0)</f>
        <v>Chairs &amp; Chairmats</v>
      </c>
      <c r="D736" s="25">
        <f>VLOOKUP(A736,OrderProduct!A736:F2687,6,0)</f>
        <v>154.11</v>
      </c>
    </row>
    <row r="737" spans="1:4">
      <c r="A737" s="3">
        <v>1281</v>
      </c>
      <c r="B737" s="25">
        <f>VLOOKUP(A737,OrderProduct!A737:P2688,16,0)</f>
        <v>6</v>
      </c>
      <c r="C737" s="25" t="str">
        <f>VLOOKUP(B737,Product_Sub_Category!$A$2:$B$18,2,0)</f>
        <v>Copiers and Fax</v>
      </c>
      <c r="D737" s="25">
        <f>VLOOKUP(A737,OrderProduct!A737:F2688,6,0)</f>
        <v>242.97</v>
      </c>
    </row>
    <row r="738" spans="1:4">
      <c r="A738" s="3">
        <v>1282</v>
      </c>
      <c r="B738" s="25">
        <f>VLOOKUP(A738,OrderProduct!A738:P2689,16,0)</f>
        <v>4</v>
      </c>
      <c r="C738" s="25" t="str">
        <f>VLOOKUP(B738,Product_Sub_Category!$A$2:$B$18,2,0)</f>
        <v>Chairs &amp; Chairmats</v>
      </c>
      <c r="D738" s="25">
        <f>VLOOKUP(A738,OrderProduct!A738:F2689,6,0)</f>
        <v>32.39</v>
      </c>
    </row>
    <row r="739" spans="1:4">
      <c r="A739" s="3">
        <v>1282</v>
      </c>
      <c r="B739" s="25">
        <f>VLOOKUP(A739,OrderProduct!A739:P2690,16,0)</f>
        <v>6</v>
      </c>
      <c r="C739" s="25" t="str">
        <f>VLOOKUP(B739,Product_Sub_Category!$A$2:$B$18,2,0)</f>
        <v>Copiers and Fax</v>
      </c>
      <c r="D739" s="25">
        <f>VLOOKUP(A739,OrderProduct!A739:F2690,6,0)</f>
        <v>1350.94</v>
      </c>
    </row>
    <row r="740" spans="1:4">
      <c r="A740" s="3">
        <v>1298</v>
      </c>
      <c r="B740" s="25">
        <f>VLOOKUP(A740,OrderProduct!A740:P2691,16,0)</f>
        <v>10</v>
      </c>
      <c r="C740" s="25" t="str">
        <f>VLOOKUP(B740,Product_Sub_Category!$A$2:$B$18,2,0)</f>
        <v>Office Machines</v>
      </c>
      <c r="D740" s="25">
        <f>VLOOKUP(A740,OrderProduct!A740:F2691,6,0)</f>
        <v>149.32</v>
      </c>
    </row>
    <row r="741" spans="1:4">
      <c r="A741" s="3">
        <v>1298</v>
      </c>
      <c r="B741" s="25">
        <f>VLOOKUP(A741,OrderProduct!A741:P2692,16,0)</f>
        <v>15</v>
      </c>
      <c r="C741" s="25" t="str">
        <f>VLOOKUP(B741,Product_Sub_Category!$A$2:$B$18,2,0)</f>
        <v>Storage &amp; Organization</v>
      </c>
      <c r="D741" s="25">
        <f>VLOOKUP(A741,OrderProduct!A741:F2692,6,0)</f>
        <v>177.01</v>
      </c>
    </row>
    <row r="742" spans="1:4">
      <c r="A742" s="3">
        <v>1303</v>
      </c>
      <c r="B742" s="25">
        <f>VLOOKUP(A742,OrderProduct!A742:P2693,16,0)</f>
        <v>5</v>
      </c>
      <c r="C742" s="25" t="str">
        <f>VLOOKUP(B742,Product_Sub_Category!$A$2:$B$18,2,0)</f>
        <v>Computer Peripherals</v>
      </c>
      <c r="D742" s="25">
        <f>VLOOKUP(A742,OrderProduct!A742:F2693,6,0)</f>
        <v>35.16</v>
      </c>
    </row>
    <row r="743" spans="1:4">
      <c r="A743" s="3">
        <v>1303</v>
      </c>
      <c r="B743" s="25">
        <f>VLOOKUP(A743,OrderProduct!A743:P2694,16,0)</f>
        <v>17</v>
      </c>
      <c r="C743" s="25" t="str">
        <f>VLOOKUP(B743,Product_Sub_Category!$A$2:$B$18,2,0)</f>
        <v>Telephones and Communication</v>
      </c>
      <c r="D743" s="25">
        <f>VLOOKUP(A743,OrderProduct!A743:F2694,6,0)</f>
        <v>75.17</v>
      </c>
    </row>
    <row r="744" spans="1:4">
      <c r="A744" s="3">
        <v>1304</v>
      </c>
      <c r="B744" s="25">
        <f>VLOOKUP(A744,OrderProduct!A744:P2695,16,0)</f>
        <v>8</v>
      </c>
      <c r="C744" s="25" t="str">
        <f>VLOOKUP(B744,Product_Sub_Category!$A$2:$B$18,2,0)</f>
        <v>Labels</v>
      </c>
      <c r="D744" s="25">
        <f>VLOOKUP(A744,OrderProduct!A744:F2695,6,0)</f>
        <v>1125.76</v>
      </c>
    </row>
    <row r="745" spans="1:4">
      <c r="A745" s="3">
        <v>1305</v>
      </c>
      <c r="B745" s="25">
        <f>VLOOKUP(A745,OrderProduct!A745:P2696,16,0)</f>
        <v>9</v>
      </c>
      <c r="C745" s="25" t="str">
        <f>VLOOKUP(B745,Product_Sub_Category!$A$2:$B$18,2,0)</f>
        <v>Office Furnishings</v>
      </c>
      <c r="D745" s="25">
        <f>VLOOKUP(A745,OrderProduct!A745:F2696,6,0)</f>
        <v>746.03</v>
      </c>
    </row>
    <row r="746" spans="1:4">
      <c r="A746" s="3">
        <v>1307</v>
      </c>
      <c r="B746" s="25">
        <f>VLOOKUP(A746,OrderProduct!A746:P2697,16,0)</f>
        <v>5</v>
      </c>
      <c r="C746" s="25" t="str">
        <f>VLOOKUP(B746,Product_Sub_Category!$A$2:$B$18,2,0)</f>
        <v>Computer Peripherals</v>
      </c>
      <c r="D746" s="25">
        <f>VLOOKUP(A746,OrderProduct!A746:F2697,6,0)</f>
        <v>127.94</v>
      </c>
    </row>
    <row r="747" spans="1:4">
      <c r="A747" s="3">
        <v>1314</v>
      </c>
      <c r="B747" s="25">
        <f>VLOOKUP(A747,OrderProduct!A747:P2698,16,0)</f>
        <v>2</v>
      </c>
      <c r="C747" s="25" t="str">
        <f>VLOOKUP(B747,Product_Sub_Category!$A$2:$B$18,2,0)</f>
        <v>Binders and Binder Accessories</v>
      </c>
      <c r="D747" s="25">
        <f>VLOOKUP(A747,OrderProduct!A747:F2698,6,0)</f>
        <v>88.84</v>
      </c>
    </row>
    <row r="748" spans="1:4">
      <c r="A748" s="3">
        <v>1314</v>
      </c>
      <c r="B748" s="25">
        <f>VLOOKUP(A748,OrderProduct!A748:P2699,16,0)</f>
        <v>17</v>
      </c>
      <c r="C748" s="25" t="str">
        <f>VLOOKUP(B748,Product_Sub_Category!$A$2:$B$18,2,0)</f>
        <v>Telephones and Communication</v>
      </c>
      <c r="D748" s="25">
        <f>VLOOKUP(A748,OrderProduct!A748:F2699,6,0)</f>
        <v>593.33</v>
      </c>
    </row>
    <row r="749" spans="1:4">
      <c r="A749" s="3">
        <v>1314</v>
      </c>
      <c r="B749" s="25">
        <f>VLOOKUP(A749,OrderProduct!A749:P2700,16,0)</f>
        <v>15</v>
      </c>
      <c r="C749" s="25" t="str">
        <f>VLOOKUP(B749,Product_Sub_Category!$A$2:$B$18,2,0)</f>
        <v>Storage &amp; Organization</v>
      </c>
      <c r="D749" s="25">
        <f>VLOOKUP(A749,OrderProduct!A749:F2700,6,0)</f>
        <v>48.3</v>
      </c>
    </row>
    <row r="750" spans="1:4">
      <c r="A750" s="3">
        <v>1314</v>
      </c>
      <c r="B750" s="25">
        <f>VLOOKUP(A750,OrderProduct!A750:P2701,16,0)</f>
        <v>15</v>
      </c>
      <c r="C750" s="25" t="str">
        <f>VLOOKUP(B750,Product_Sub_Category!$A$2:$B$18,2,0)</f>
        <v>Storage &amp; Organization</v>
      </c>
      <c r="D750" s="25">
        <f>VLOOKUP(A750,OrderProduct!A750:F2701,6,0)</f>
        <v>58.81</v>
      </c>
    </row>
    <row r="751" spans="1:4">
      <c r="A751" s="3">
        <v>1315</v>
      </c>
      <c r="B751" s="25">
        <f>VLOOKUP(A751,OrderProduct!A751:P2702,16,0)</f>
        <v>2</v>
      </c>
      <c r="C751" s="25" t="str">
        <f>VLOOKUP(B751,Product_Sub_Category!$A$2:$B$18,2,0)</f>
        <v>Binders and Binder Accessories</v>
      </c>
      <c r="D751" s="25">
        <f>VLOOKUP(A751,OrderProduct!A751:F2702,6,0)</f>
        <v>47.38</v>
      </c>
    </row>
    <row r="752" spans="1:4">
      <c r="A752" s="3">
        <v>1316</v>
      </c>
      <c r="B752" s="25">
        <f>VLOOKUP(A752,OrderProduct!A752:P2703,16,0)</f>
        <v>2</v>
      </c>
      <c r="C752" s="25" t="str">
        <f>VLOOKUP(B752,Product_Sub_Category!$A$2:$B$18,2,0)</f>
        <v>Binders and Binder Accessories</v>
      </c>
      <c r="D752" s="25">
        <f>VLOOKUP(A752,OrderProduct!A752:F2703,6,0)</f>
        <v>637.76</v>
      </c>
    </row>
    <row r="753" spans="1:4">
      <c r="A753" s="3">
        <v>1316</v>
      </c>
      <c r="B753" s="25">
        <f>VLOOKUP(A753,OrderProduct!A753:P2704,16,0)</f>
        <v>17</v>
      </c>
      <c r="C753" s="25" t="str">
        <f>VLOOKUP(B753,Product_Sub_Category!$A$2:$B$18,2,0)</f>
        <v>Telephones and Communication</v>
      </c>
      <c r="D753" s="25">
        <f>VLOOKUP(A753,OrderProduct!A753:F2704,6,0)</f>
        <v>2156.06</v>
      </c>
    </row>
    <row r="754" spans="1:4">
      <c r="A754" s="3">
        <v>1316</v>
      </c>
      <c r="B754" s="25">
        <f>VLOOKUP(A754,OrderProduct!A754:P2705,16,0)</f>
        <v>15</v>
      </c>
      <c r="C754" s="25" t="str">
        <f>VLOOKUP(B754,Product_Sub_Category!$A$2:$B$18,2,0)</f>
        <v>Storage &amp; Organization</v>
      </c>
      <c r="D754" s="25">
        <f>VLOOKUP(A754,OrderProduct!A754:F2705,6,0)</f>
        <v>333.04</v>
      </c>
    </row>
    <row r="755" spans="1:4">
      <c r="A755" s="3">
        <v>1316</v>
      </c>
      <c r="B755" s="25">
        <f>VLOOKUP(A755,OrderProduct!A755:P2706,16,0)</f>
        <v>15</v>
      </c>
      <c r="C755" s="25" t="str">
        <f>VLOOKUP(B755,Product_Sub_Category!$A$2:$B$18,2,0)</f>
        <v>Storage &amp; Organization</v>
      </c>
      <c r="D755" s="25">
        <f>VLOOKUP(A755,OrderProduct!A755:F2706,6,0)</f>
        <v>472.44</v>
      </c>
    </row>
    <row r="756" spans="1:4">
      <c r="A756" s="3">
        <v>1338</v>
      </c>
      <c r="B756" s="25">
        <f>VLOOKUP(A756,OrderProduct!A756:P2707,16,0)</f>
        <v>17</v>
      </c>
      <c r="C756" s="25" t="str">
        <f>VLOOKUP(B756,Product_Sub_Category!$A$2:$B$18,2,0)</f>
        <v>Telephones and Communication</v>
      </c>
      <c r="D756" s="25">
        <f>VLOOKUP(A756,OrderProduct!A756:F2707,6,0)</f>
        <v>18.73</v>
      </c>
    </row>
    <row r="757" spans="1:4">
      <c r="A757" s="3">
        <v>1340</v>
      </c>
      <c r="B757" s="25">
        <f>VLOOKUP(A757,OrderProduct!A757:P2708,16,0)</f>
        <v>2</v>
      </c>
      <c r="C757" s="25" t="str">
        <f>VLOOKUP(B757,Product_Sub_Category!$A$2:$B$18,2,0)</f>
        <v>Binders and Binder Accessories</v>
      </c>
      <c r="D757" s="25">
        <f>VLOOKUP(A757,OrderProduct!A757:F2708,6,0)</f>
        <v>20.46</v>
      </c>
    </row>
    <row r="758" spans="1:4">
      <c r="A758" s="3">
        <v>1340</v>
      </c>
      <c r="B758" s="25">
        <f>VLOOKUP(A758,OrderProduct!A758:P2709,16,0)</f>
        <v>15</v>
      </c>
      <c r="C758" s="25" t="str">
        <f>VLOOKUP(B758,Product_Sub_Category!$A$2:$B$18,2,0)</f>
        <v>Storage &amp; Organization</v>
      </c>
      <c r="D758" s="25">
        <f>VLOOKUP(A758,OrderProduct!A758:F2709,6,0)</f>
        <v>21.41</v>
      </c>
    </row>
    <row r="759" spans="1:4">
      <c r="A759" s="3">
        <v>1340</v>
      </c>
      <c r="B759" s="25">
        <f>VLOOKUP(A759,OrderProduct!A759:P2710,16,0)</f>
        <v>17</v>
      </c>
      <c r="C759" s="25" t="str">
        <f>VLOOKUP(B759,Product_Sub_Category!$A$2:$B$18,2,0)</f>
        <v>Telephones and Communication</v>
      </c>
      <c r="D759" s="25">
        <f>VLOOKUP(A759,OrderProduct!A759:F2710,6,0)</f>
        <v>135.77</v>
      </c>
    </row>
    <row r="760" spans="1:4">
      <c r="A760" s="3">
        <v>1340</v>
      </c>
      <c r="B760" s="25">
        <f>VLOOKUP(A760,OrderProduct!A760:P2711,16,0)</f>
        <v>12</v>
      </c>
      <c r="C760" s="25" t="str">
        <f>VLOOKUP(B760,Product_Sub_Category!$A$2:$B$18,2,0)</f>
        <v>Pens &amp; Art Supplies</v>
      </c>
      <c r="D760" s="25">
        <f>VLOOKUP(A760,OrderProduct!A760:F2711,6,0)</f>
        <v>55.43</v>
      </c>
    </row>
    <row r="761" spans="1:4">
      <c r="A761" s="3">
        <v>1341</v>
      </c>
      <c r="B761" s="25">
        <f>VLOOKUP(A761,OrderProduct!A761:P2712,16,0)</f>
        <v>15</v>
      </c>
      <c r="C761" s="25" t="str">
        <f>VLOOKUP(B761,Product_Sub_Category!$A$2:$B$18,2,0)</f>
        <v>Storage &amp; Organization</v>
      </c>
      <c r="D761" s="25">
        <f>VLOOKUP(A761,OrderProduct!A761:F2712,6,0)</f>
        <v>931.87</v>
      </c>
    </row>
    <row r="762" spans="1:4">
      <c r="A762" s="3">
        <v>1341</v>
      </c>
      <c r="B762" s="25">
        <f>VLOOKUP(A762,OrderProduct!A762:P2713,16,0)</f>
        <v>5</v>
      </c>
      <c r="C762" s="25" t="str">
        <f>VLOOKUP(B762,Product_Sub_Category!$A$2:$B$18,2,0)</f>
        <v>Computer Peripherals</v>
      </c>
      <c r="D762" s="25">
        <f>VLOOKUP(A762,OrderProduct!A762:F2713,6,0)</f>
        <v>38.89</v>
      </c>
    </row>
    <row r="763" spans="1:4">
      <c r="A763" s="3">
        <v>1341</v>
      </c>
      <c r="B763" s="25">
        <f>VLOOKUP(A763,OrderProduct!A763:P2714,16,0)</f>
        <v>12</v>
      </c>
      <c r="C763" s="25" t="str">
        <f>VLOOKUP(B763,Product_Sub_Category!$A$2:$B$18,2,0)</f>
        <v>Pens &amp; Art Supplies</v>
      </c>
      <c r="D763" s="25">
        <f>VLOOKUP(A763,OrderProduct!A763:F2714,6,0)</f>
        <v>45.12</v>
      </c>
    </row>
    <row r="764" spans="1:4">
      <c r="A764" s="3">
        <v>1347</v>
      </c>
      <c r="B764" s="25">
        <f>VLOOKUP(A764,OrderProduct!A764:P2715,16,0)</f>
        <v>13</v>
      </c>
      <c r="C764" s="25" t="str">
        <f>VLOOKUP(B764,Product_Sub_Category!$A$2:$B$18,2,0)</f>
        <v>Rubber Bands</v>
      </c>
      <c r="D764" s="25">
        <f>VLOOKUP(A764,OrderProduct!A764:F2715,6,0)</f>
        <v>90.45</v>
      </c>
    </row>
    <row r="765" spans="1:4">
      <c r="A765" s="3">
        <v>1350</v>
      </c>
      <c r="B765" s="25">
        <f>VLOOKUP(A765,OrderProduct!A765:P2716,16,0)</f>
        <v>9</v>
      </c>
      <c r="C765" s="25" t="str">
        <f>VLOOKUP(B765,Product_Sub_Category!$A$2:$B$18,2,0)</f>
        <v>Office Furnishings</v>
      </c>
      <c r="D765" s="25">
        <f>VLOOKUP(A765,OrderProduct!A765:F2716,6,0)</f>
        <v>240.21</v>
      </c>
    </row>
    <row r="766" spans="1:4">
      <c r="A766" s="3">
        <v>1351</v>
      </c>
      <c r="B766" s="25">
        <f>VLOOKUP(A766,OrderProduct!A766:P2717,16,0)</f>
        <v>17</v>
      </c>
      <c r="C766" s="25" t="str">
        <f>VLOOKUP(B766,Product_Sub_Category!$A$2:$B$18,2,0)</f>
        <v>Telephones and Communication</v>
      </c>
      <c r="D766" s="25">
        <f>VLOOKUP(A766,OrderProduct!A766:F2717,6,0)</f>
        <v>59.79</v>
      </c>
    </row>
    <row r="767" spans="1:4">
      <c r="A767" s="3">
        <v>1352</v>
      </c>
      <c r="B767" s="25">
        <f>VLOOKUP(A767,OrderProduct!A767:P2718,16,0)</f>
        <v>9</v>
      </c>
      <c r="C767" s="25" t="str">
        <f>VLOOKUP(B767,Product_Sub_Category!$A$2:$B$18,2,0)</f>
        <v>Office Furnishings</v>
      </c>
      <c r="D767" s="25">
        <f>VLOOKUP(A767,OrderProduct!A767:F2718,6,0)</f>
        <v>1785.01</v>
      </c>
    </row>
    <row r="768" spans="1:4">
      <c r="A768" s="3">
        <v>1354</v>
      </c>
      <c r="B768" s="25">
        <f>VLOOKUP(A768,OrderProduct!A768:P2719,16,0)</f>
        <v>8</v>
      </c>
      <c r="C768" s="25" t="str">
        <f>VLOOKUP(B768,Product_Sub_Category!$A$2:$B$18,2,0)</f>
        <v>Labels</v>
      </c>
      <c r="D768" s="25">
        <f>VLOOKUP(A768,OrderProduct!A768:F2719,6,0)</f>
        <v>318.18</v>
      </c>
    </row>
    <row r="769" spans="1:4">
      <c r="A769" s="3">
        <v>1354</v>
      </c>
      <c r="B769" s="25">
        <f>VLOOKUP(A769,OrderProduct!A769:P2720,16,0)</f>
        <v>8</v>
      </c>
      <c r="C769" s="25" t="str">
        <f>VLOOKUP(B769,Product_Sub_Category!$A$2:$B$18,2,0)</f>
        <v>Labels</v>
      </c>
      <c r="D769" s="25">
        <f>VLOOKUP(A769,OrderProduct!A769:F2720,6,0)</f>
        <v>67.49</v>
      </c>
    </row>
    <row r="770" spans="1:4">
      <c r="A770" s="3">
        <v>1357</v>
      </c>
      <c r="B770" s="25">
        <f>VLOOKUP(A770,OrderProduct!A770:P2721,16,0)</f>
        <v>17</v>
      </c>
      <c r="C770" s="25" t="str">
        <f>VLOOKUP(B770,Product_Sub_Category!$A$2:$B$18,2,0)</f>
        <v>Telephones and Communication</v>
      </c>
      <c r="D770" s="25">
        <f>VLOOKUP(A770,OrderProduct!A770:F2721,6,0)</f>
        <v>2.25</v>
      </c>
    </row>
    <row r="771" spans="1:4">
      <c r="A771" s="3">
        <v>1357</v>
      </c>
      <c r="B771" s="25">
        <f>VLOOKUP(A771,OrderProduct!A771:P2722,16,0)</f>
        <v>10</v>
      </c>
      <c r="C771" s="25" t="str">
        <f>VLOOKUP(B771,Product_Sub_Category!$A$2:$B$18,2,0)</f>
        <v>Office Machines</v>
      </c>
      <c r="D771" s="25">
        <f>VLOOKUP(A771,OrderProduct!A771:F2722,6,0)</f>
        <v>54.78</v>
      </c>
    </row>
    <row r="772" spans="1:4">
      <c r="A772" s="3">
        <v>1360</v>
      </c>
      <c r="B772" s="25">
        <f>VLOOKUP(A772,OrderProduct!A772:P2723,16,0)</f>
        <v>9</v>
      </c>
      <c r="C772" s="25" t="str">
        <f>VLOOKUP(B772,Product_Sub_Category!$A$2:$B$18,2,0)</f>
        <v>Office Furnishings</v>
      </c>
      <c r="D772" s="25">
        <f>VLOOKUP(A772,OrderProduct!A772:F2723,6,0)</f>
        <v>1050.08</v>
      </c>
    </row>
    <row r="773" spans="1:4">
      <c r="A773" s="3">
        <v>1361</v>
      </c>
      <c r="B773" s="25">
        <f>VLOOKUP(A773,OrderProduct!A773:P2724,16,0)</f>
        <v>8</v>
      </c>
      <c r="C773" s="25" t="str">
        <f>VLOOKUP(B773,Product_Sub_Category!$A$2:$B$18,2,0)</f>
        <v>Labels</v>
      </c>
      <c r="D773" s="25">
        <f>VLOOKUP(A773,OrderProduct!A773:F2724,6,0)</f>
        <v>33.82</v>
      </c>
    </row>
    <row r="774" spans="1:4">
      <c r="A774" s="3">
        <v>1361</v>
      </c>
      <c r="B774" s="25">
        <f>VLOOKUP(A774,OrderProduct!A774:P2725,16,0)</f>
        <v>11</v>
      </c>
      <c r="C774" s="25" t="str">
        <f>VLOOKUP(B774,Product_Sub_Category!$A$2:$B$18,2,0)</f>
        <v>Paper</v>
      </c>
      <c r="D774" s="25">
        <f>VLOOKUP(A774,OrderProduct!A774:F2725,6,0)</f>
        <v>612.92</v>
      </c>
    </row>
    <row r="775" spans="1:4">
      <c r="A775" s="3">
        <v>1361</v>
      </c>
      <c r="B775" s="25">
        <f>VLOOKUP(A775,OrderProduct!A775:P2726,16,0)</f>
        <v>17</v>
      </c>
      <c r="C775" s="25" t="str">
        <f>VLOOKUP(B775,Product_Sub_Category!$A$2:$B$18,2,0)</f>
        <v>Telephones and Communication</v>
      </c>
      <c r="D775" s="25">
        <f>VLOOKUP(A775,OrderProduct!A775:F2726,6,0)</f>
        <v>78.99</v>
      </c>
    </row>
    <row r="776" spans="1:4">
      <c r="A776" s="3">
        <v>1363</v>
      </c>
      <c r="B776" s="25">
        <f>VLOOKUP(A776,OrderProduct!A776:P2727,16,0)</f>
        <v>2</v>
      </c>
      <c r="C776" s="25" t="str">
        <f>VLOOKUP(B776,Product_Sub_Category!$A$2:$B$18,2,0)</f>
        <v>Binders and Binder Accessories</v>
      </c>
      <c r="D776" s="25">
        <f>VLOOKUP(A776,OrderProduct!A776:F2727,6,0)</f>
        <v>29.08</v>
      </c>
    </row>
    <row r="777" spans="1:4">
      <c r="A777" s="3">
        <v>1363</v>
      </c>
      <c r="B777" s="25">
        <f>VLOOKUP(A777,OrderProduct!A777:P2728,16,0)</f>
        <v>13</v>
      </c>
      <c r="C777" s="25" t="str">
        <f>VLOOKUP(B777,Product_Sub_Category!$A$2:$B$18,2,0)</f>
        <v>Rubber Bands</v>
      </c>
      <c r="D777" s="25">
        <f>VLOOKUP(A777,OrderProduct!A777:F2728,6,0)</f>
        <v>2569.57</v>
      </c>
    </row>
    <row r="778" spans="1:4">
      <c r="A778" s="3">
        <v>1364</v>
      </c>
      <c r="B778" s="25">
        <f>VLOOKUP(A778,OrderProduct!A778:P2729,16,0)</f>
        <v>11</v>
      </c>
      <c r="C778" s="25" t="str">
        <f>VLOOKUP(B778,Product_Sub_Category!$A$2:$B$18,2,0)</f>
        <v>Paper</v>
      </c>
      <c r="D778" s="25">
        <f>VLOOKUP(A778,OrderProduct!A778:F2729,6,0)</f>
        <v>1345.33</v>
      </c>
    </row>
    <row r="779" spans="1:4">
      <c r="A779" s="3">
        <v>1367</v>
      </c>
      <c r="B779" s="25">
        <f>VLOOKUP(A779,OrderProduct!A779:P2730,16,0)</f>
        <v>5</v>
      </c>
      <c r="C779" s="25" t="str">
        <f>VLOOKUP(B779,Product_Sub_Category!$A$2:$B$18,2,0)</f>
        <v>Computer Peripherals</v>
      </c>
      <c r="D779" s="25">
        <f>VLOOKUP(A779,OrderProduct!A779:F2730,6,0)</f>
        <v>2439.37</v>
      </c>
    </row>
    <row r="780" spans="1:4">
      <c r="A780" s="3">
        <v>1368</v>
      </c>
      <c r="B780" s="25">
        <f>VLOOKUP(A780,OrderProduct!A780:P2731,16,0)</f>
        <v>2</v>
      </c>
      <c r="C780" s="25" t="str">
        <f>VLOOKUP(B780,Product_Sub_Category!$A$2:$B$18,2,0)</f>
        <v>Binders and Binder Accessories</v>
      </c>
      <c r="D780" s="25">
        <f>VLOOKUP(A780,OrderProduct!A780:F2731,6,0)</f>
        <v>92.02</v>
      </c>
    </row>
    <row r="781" spans="1:4">
      <c r="A781" s="3">
        <v>1369</v>
      </c>
      <c r="B781" s="25">
        <f>VLOOKUP(A781,OrderProduct!A781:P2732,16,0)</f>
        <v>7</v>
      </c>
      <c r="C781" s="25" t="str">
        <f>VLOOKUP(B781,Product_Sub_Category!$A$2:$B$18,2,0)</f>
        <v>Envelopes</v>
      </c>
      <c r="D781" s="25">
        <f>VLOOKUP(A781,OrderProduct!A781:F2732,6,0)</f>
        <v>283.55</v>
      </c>
    </row>
    <row r="782" spans="1:4">
      <c r="A782" s="3">
        <v>1374</v>
      </c>
      <c r="B782" s="25">
        <f>VLOOKUP(A782,OrderProduct!A782:P2733,16,0)</f>
        <v>1</v>
      </c>
      <c r="C782" s="25" t="str">
        <f>VLOOKUP(B782,Product_Sub_Category!$A$2:$B$18,2,0)</f>
        <v>Appliances</v>
      </c>
      <c r="D782" s="25">
        <f>VLOOKUP(A782,OrderProduct!A782:F2733,6,0)</f>
        <v>919.09</v>
      </c>
    </row>
    <row r="783" spans="1:4">
      <c r="A783" s="3">
        <v>1380</v>
      </c>
      <c r="B783" s="25">
        <f>VLOOKUP(A783,OrderProduct!A783:P2734,16,0)</f>
        <v>8</v>
      </c>
      <c r="C783" s="25" t="str">
        <f>VLOOKUP(B783,Product_Sub_Category!$A$2:$B$18,2,0)</f>
        <v>Labels</v>
      </c>
      <c r="D783" s="25">
        <f>VLOOKUP(A783,OrderProduct!A783:F2734,6,0)</f>
        <v>90.46</v>
      </c>
    </row>
    <row r="784" spans="1:4">
      <c r="A784" s="3">
        <v>1383</v>
      </c>
      <c r="B784" s="25">
        <f>VLOOKUP(A784,OrderProduct!A784:P2735,16,0)</f>
        <v>9</v>
      </c>
      <c r="C784" s="25" t="str">
        <f>VLOOKUP(B784,Product_Sub_Category!$A$2:$B$18,2,0)</f>
        <v>Office Furnishings</v>
      </c>
      <c r="D784" s="25">
        <f>VLOOKUP(A784,OrderProduct!A784:F2735,6,0)</f>
        <v>467.03</v>
      </c>
    </row>
    <row r="785" spans="1:4">
      <c r="A785" s="3">
        <v>1384</v>
      </c>
      <c r="B785" s="25">
        <f>VLOOKUP(A785,OrderProduct!A785:P2736,16,0)</f>
        <v>15</v>
      </c>
      <c r="C785" s="25" t="str">
        <f>VLOOKUP(B785,Product_Sub_Category!$A$2:$B$18,2,0)</f>
        <v>Storage &amp; Organization</v>
      </c>
      <c r="D785" s="25">
        <f>VLOOKUP(A785,OrderProduct!A785:F2736,6,0)</f>
        <v>63.48</v>
      </c>
    </row>
    <row r="786" spans="1:4">
      <c r="A786" s="3">
        <v>1384</v>
      </c>
      <c r="B786" s="25">
        <f>VLOOKUP(A786,OrderProduct!A786:P2737,16,0)</f>
        <v>1</v>
      </c>
      <c r="C786" s="25" t="str">
        <f>VLOOKUP(B786,Product_Sub_Category!$A$2:$B$18,2,0)</f>
        <v>Appliances</v>
      </c>
      <c r="D786" s="25">
        <f>VLOOKUP(A786,OrderProduct!A786:F2737,6,0)</f>
        <v>47.64</v>
      </c>
    </row>
    <row r="787" spans="1:4">
      <c r="A787" s="3">
        <v>1389</v>
      </c>
      <c r="B787" s="25">
        <f>VLOOKUP(A787,OrderProduct!A787:P2738,16,0)</f>
        <v>9</v>
      </c>
      <c r="C787" s="25" t="str">
        <f>VLOOKUP(B787,Product_Sub_Category!$A$2:$B$18,2,0)</f>
        <v>Office Furnishings</v>
      </c>
      <c r="D787" s="25">
        <f>VLOOKUP(A787,OrderProduct!A787:F2738,6,0)</f>
        <v>1545.58</v>
      </c>
    </row>
    <row r="788" spans="1:4">
      <c r="A788" s="3">
        <v>1389</v>
      </c>
      <c r="B788" s="25">
        <f>VLOOKUP(A788,OrderProduct!A788:P2739,16,0)</f>
        <v>13</v>
      </c>
      <c r="C788" s="25" t="str">
        <f>VLOOKUP(B788,Product_Sub_Category!$A$2:$B$18,2,0)</f>
        <v>Rubber Bands</v>
      </c>
      <c r="D788" s="25">
        <f>VLOOKUP(A788,OrderProduct!A788:F2739,6,0)</f>
        <v>353.1</v>
      </c>
    </row>
    <row r="789" spans="1:4">
      <c r="A789" s="3">
        <v>1389</v>
      </c>
      <c r="B789" s="25">
        <f>VLOOKUP(A789,OrderProduct!A789:P2740,16,0)</f>
        <v>8</v>
      </c>
      <c r="C789" s="25" t="str">
        <f>VLOOKUP(B789,Product_Sub_Category!$A$2:$B$18,2,0)</f>
        <v>Labels</v>
      </c>
      <c r="D789" s="25">
        <f>VLOOKUP(A789,OrderProduct!A789:F2740,6,0)</f>
        <v>2104.99</v>
      </c>
    </row>
    <row r="790" spans="1:4">
      <c r="A790" s="3">
        <v>1390</v>
      </c>
      <c r="B790" s="25">
        <f>VLOOKUP(A790,OrderProduct!A790:P2741,16,0)</f>
        <v>11</v>
      </c>
      <c r="C790" s="25" t="str">
        <f>VLOOKUP(B790,Product_Sub_Category!$A$2:$B$18,2,0)</f>
        <v>Paper</v>
      </c>
      <c r="D790" s="25">
        <f>VLOOKUP(A790,OrderProduct!A790:F2741,6,0)</f>
        <v>22.48</v>
      </c>
    </row>
    <row r="791" spans="1:4">
      <c r="A791" s="3">
        <v>1390</v>
      </c>
      <c r="B791" s="25">
        <f>VLOOKUP(A791,OrderProduct!A791:P2742,16,0)</f>
        <v>17</v>
      </c>
      <c r="C791" s="25" t="str">
        <f>VLOOKUP(B791,Product_Sub_Category!$A$2:$B$18,2,0)</f>
        <v>Telephones and Communication</v>
      </c>
      <c r="D791" s="25">
        <f>VLOOKUP(A791,OrderProduct!A791:F2742,6,0)</f>
        <v>284.39</v>
      </c>
    </row>
    <row r="792" spans="1:4">
      <c r="A792" s="3">
        <v>1391</v>
      </c>
      <c r="B792" s="25">
        <f>VLOOKUP(A792,OrderProduct!A792:P2743,16,0)</f>
        <v>12</v>
      </c>
      <c r="C792" s="25" t="str">
        <f>VLOOKUP(B792,Product_Sub_Category!$A$2:$B$18,2,0)</f>
        <v>Pens &amp; Art Supplies</v>
      </c>
      <c r="D792" s="25">
        <f>VLOOKUP(A792,OrderProduct!A792:F2743,6,0)</f>
        <v>267.32</v>
      </c>
    </row>
    <row r="793" spans="1:4">
      <c r="A793" s="3">
        <v>1391</v>
      </c>
      <c r="B793" s="25">
        <f>VLOOKUP(A793,OrderProduct!A793:P2744,16,0)</f>
        <v>15</v>
      </c>
      <c r="C793" s="25" t="str">
        <f>VLOOKUP(B793,Product_Sub_Category!$A$2:$B$18,2,0)</f>
        <v>Storage &amp; Organization</v>
      </c>
      <c r="D793" s="25">
        <f>VLOOKUP(A793,OrderProduct!A793:F2744,6,0)</f>
        <v>72.75</v>
      </c>
    </row>
    <row r="794" spans="1:4">
      <c r="A794" s="3">
        <v>1402</v>
      </c>
      <c r="B794" s="25">
        <f>VLOOKUP(A794,OrderProduct!A794:P2745,16,0)</f>
        <v>2</v>
      </c>
      <c r="C794" s="25" t="str">
        <f>VLOOKUP(B794,Product_Sub_Category!$A$2:$B$18,2,0)</f>
        <v>Binders and Binder Accessories</v>
      </c>
      <c r="D794" s="25">
        <f>VLOOKUP(A794,OrderProduct!A794:F2745,6,0)</f>
        <v>69.96</v>
      </c>
    </row>
    <row r="795" spans="1:4">
      <c r="A795" s="3">
        <v>1402</v>
      </c>
      <c r="B795" s="25">
        <f>VLOOKUP(A795,OrderProduct!A795:P2746,16,0)</f>
        <v>5</v>
      </c>
      <c r="C795" s="25" t="str">
        <f>VLOOKUP(B795,Product_Sub_Category!$A$2:$B$18,2,0)</f>
        <v>Computer Peripherals</v>
      </c>
      <c r="D795" s="25">
        <f>VLOOKUP(A795,OrderProduct!A795:F2746,6,0)</f>
        <v>4354.55</v>
      </c>
    </row>
    <row r="796" spans="1:4">
      <c r="A796" s="3">
        <v>1405</v>
      </c>
      <c r="B796" s="25">
        <f>VLOOKUP(A796,OrderProduct!A796:P2747,16,0)</f>
        <v>2</v>
      </c>
      <c r="C796" s="25" t="str">
        <f>VLOOKUP(B796,Product_Sub_Category!$A$2:$B$18,2,0)</f>
        <v>Binders and Binder Accessories</v>
      </c>
      <c r="D796" s="25">
        <f>VLOOKUP(A796,OrderProduct!A796:F2747,6,0)</f>
        <v>146.17</v>
      </c>
    </row>
    <row r="797" spans="1:4">
      <c r="A797" s="3">
        <v>1405</v>
      </c>
      <c r="B797" s="25">
        <f>VLOOKUP(A797,OrderProduct!A797:P2748,16,0)</f>
        <v>5</v>
      </c>
      <c r="C797" s="25" t="str">
        <f>VLOOKUP(B797,Product_Sub_Category!$A$2:$B$18,2,0)</f>
        <v>Computer Peripherals</v>
      </c>
      <c r="D797" s="25">
        <f>VLOOKUP(A797,OrderProduct!A797:F2748,6,0)</f>
        <v>96.96</v>
      </c>
    </row>
    <row r="798" spans="1:4">
      <c r="A798" s="3">
        <v>1410</v>
      </c>
      <c r="B798" s="25">
        <f>VLOOKUP(A798,OrderProduct!A798:P2749,16,0)</f>
        <v>17</v>
      </c>
      <c r="C798" s="25" t="str">
        <f>VLOOKUP(B798,Product_Sub_Category!$A$2:$B$18,2,0)</f>
        <v>Telephones and Communication</v>
      </c>
      <c r="D798" s="25">
        <f>VLOOKUP(A798,OrderProduct!A798:F2749,6,0)</f>
        <v>200.64</v>
      </c>
    </row>
    <row r="799" spans="1:4">
      <c r="A799" s="3">
        <v>1412</v>
      </c>
      <c r="B799" s="25">
        <f>VLOOKUP(A799,OrderProduct!A799:P2750,16,0)</f>
        <v>12</v>
      </c>
      <c r="C799" s="25" t="str">
        <f>VLOOKUP(B799,Product_Sub_Category!$A$2:$B$18,2,0)</f>
        <v>Pens &amp; Art Supplies</v>
      </c>
      <c r="D799" s="25">
        <f>VLOOKUP(A799,OrderProduct!A799:F2750,6,0)</f>
        <v>72.76</v>
      </c>
    </row>
    <row r="800" spans="1:4">
      <c r="A800" s="3">
        <v>1413</v>
      </c>
      <c r="B800" s="25">
        <f>VLOOKUP(A800,OrderProduct!A800:P2751,16,0)</f>
        <v>17</v>
      </c>
      <c r="C800" s="25" t="str">
        <f>VLOOKUP(B800,Product_Sub_Category!$A$2:$B$18,2,0)</f>
        <v>Telephones and Communication</v>
      </c>
      <c r="D800" s="25">
        <f>VLOOKUP(A800,OrderProduct!A800:F2751,6,0)</f>
        <v>3722.41</v>
      </c>
    </row>
    <row r="801" spans="1:4">
      <c r="A801" s="3">
        <v>1413</v>
      </c>
      <c r="B801" s="25">
        <f>VLOOKUP(A801,OrderProduct!A801:P2752,16,0)</f>
        <v>5</v>
      </c>
      <c r="C801" s="25" t="str">
        <f>VLOOKUP(B801,Product_Sub_Category!$A$2:$B$18,2,0)</f>
        <v>Computer Peripherals</v>
      </c>
      <c r="D801" s="25">
        <f>VLOOKUP(A801,OrderProduct!A801:F2752,6,0)</f>
        <v>95.1</v>
      </c>
    </row>
    <row r="802" spans="1:4">
      <c r="A802" s="3">
        <v>1416</v>
      </c>
      <c r="B802" s="25">
        <f>VLOOKUP(A802,OrderProduct!A802:P2753,16,0)</f>
        <v>16</v>
      </c>
      <c r="C802" s="25" t="str">
        <f>VLOOKUP(B802,Product_Sub_Category!$A$2:$B$18,2,0)</f>
        <v>Tables</v>
      </c>
      <c r="D802" s="25">
        <f>VLOOKUP(A802,OrderProduct!A802:F2753,6,0)</f>
        <v>734.74</v>
      </c>
    </row>
    <row r="803" spans="1:4">
      <c r="A803" s="3">
        <v>1416</v>
      </c>
      <c r="B803" s="25">
        <f>VLOOKUP(A803,OrderProduct!A803:P2754,16,0)</f>
        <v>1</v>
      </c>
      <c r="C803" s="25" t="str">
        <f>VLOOKUP(B803,Product_Sub_Category!$A$2:$B$18,2,0)</f>
        <v>Appliances</v>
      </c>
      <c r="D803" s="25">
        <f>VLOOKUP(A803,OrderProduct!A803:F2754,6,0)</f>
        <v>1882.87</v>
      </c>
    </row>
    <row r="804" spans="1:4">
      <c r="A804" s="3">
        <v>1418</v>
      </c>
      <c r="B804" s="25">
        <f>VLOOKUP(A804,OrderProduct!A804:P2755,16,0)</f>
        <v>12</v>
      </c>
      <c r="C804" s="25" t="str">
        <f>VLOOKUP(B804,Product_Sub_Category!$A$2:$B$18,2,0)</f>
        <v>Pens &amp; Art Supplies</v>
      </c>
      <c r="D804" s="25">
        <f>VLOOKUP(A804,OrderProduct!A804:F2755,6,0)</f>
        <v>8834.58</v>
      </c>
    </row>
    <row r="805" spans="1:4">
      <c r="A805" s="3">
        <v>1419</v>
      </c>
      <c r="B805" s="25">
        <f>VLOOKUP(A805,OrderProduct!A805:P2756,16,0)</f>
        <v>16</v>
      </c>
      <c r="C805" s="25" t="str">
        <f>VLOOKUP(B805,Product_Sub_Category!$A$2:$B$18,2,0)</f>
        <v>Tables</v>
      </c>
      <c r="D805" s="25">
        <f>VLOOKUP(A805,OrderProduct!A805:F2756,6,0)</f>
        <v>494.49</v>
      </c>
    </row>
    <row r="806" spans="1:4">
      <c r="A806" s="3">
        <v>1424</v>
      </c>
      <c r="B806" s="25">
        <f>VLOOKUP(A806,OrderProduct!A806:P2757,16,0)</f>
        <v>4</v>
      </c>
      <c r="C806" s="25" t="str">
        <f>VLOOKUP(B806,Product_Sub_Category!$A$2:$B$18,2,0)</f>
        <v>Chairs &amp; Chairmats</v>
      </c>
      <c r="D806" s="25">
        <f>VLOOKUP(A806,OrderProduct!A806:F2757,6,0)</f>
        <v>17.31</v>
      </c>
    </row>
    <row r="807" spans="1:4">
      <c r="A807" s="3">
        <v>1424</v>
      </c>
      <c r="B807" s="25">
        <f>VLOOKUP(A807,OrderProduct!A807:P2758,16,0)</f>
        <v>7</v>
      </c>
      <c r="C807" s="25" t="str">
        <f>VLOOKUP(B807,Product_Sub_Category!$A$2:$B$18,2,0)</f>
        <v>Envelopes</v>
      </c>
      <c r="D807" s="25">
        <f>VLOOKUP(A807,OrderProduct!A807:F2758,6,0)</f>
        <v>23.56</v>
      </c>
    </row>
    <row r="808" spans="1:4">
      <c r="A808" s="3">
        <v>1424</v>
      </c>
      <c r="B808" s="25">
        <f>VLOOKUP(A808,OrderProduct!A808:P2759,16,0)</f>
        <v>13</v>
      </c>
      <c r="C808" s="25" t="str">
        <f>VLOOKUP(B808,Product_Sub_Category!$A$2:$B$18,2,0)</f>
        <v>Rubber Bands</v>
      </c>
      <c r="D808" s="25">
        <f>VLOOKUP(A808,OrderProduct!A808:F2759,6,0)</f>
        <v>130.74</v>
      </c>
    </row>
    <row r="809" spans="1:4">
      <c r="A809" s="3">
        <v>1424</v>
      </c>
      <c r="B809" s="25">
        <f>VLOOKUP(A809,OrderProduct!A809:P2760,16,0)</f>
        <v>2</v>
      </c>
      <c r="C809" s="25" t="str">
        <f>VLOOKUP(B809,Product_Sub_Category!$A$2:$B$18,2,0)</f>
        <v>Binders and Binder Accessories</v>
      </c>
      <c r="D809" s="25">
        <f>VLOOKUP(A809,OrderProduct!A809:F2760,6,0)</f>
        <v>49.87</v>
      </c>
    </row>
    <row r="810" spans="1:4">
      <c r="A810" s="3">
        <v>1425</v>
      </c>
      <c r="B810" s="25">
        <f>VLOOKUP(A810,OrderProduct!A810:P2761,16,0)</f>
        <v>10</v>
      </c>
      <c r="C810" s="25" t="str">
        <f>VLOOKUP(B810,Product_Sub_Category!$A$2:$B$18,2,0)</f>
        <v>Office Machines</v>
      </c>
      <c r="D810" s="25">
        <f>VLOOKUP(A810,OrderProduct!A810:F2761,6,0)</f>
        <v>356.92</v>
      </c>
    </row>
    <row r="811" spans="1:4">
      <c r="A811" s="3">
        <v>1427</v>
      </c>
      <c r="B811" s="25">
        <f>VLOOKUP(A811,OrderProduct!A811:P2762,16,0)</f>
        <v>17</v>
      </c>
      <c r="C811" s="25" t="str">
        <f>VLOOKUP(B811,Product_Sub_Category!$A$2:$B$18,2,0)</f>
        <v>Telephones and Communication</v>
      </c>
      <c r="D811" s="25">
        <f>VLOOKUP(A811,OrderProduct!A811:F2762,6,0)</f>
        <v>136.16</v>
      </c>
    </row>
    <row r="812" spans="1:4">
      <c r="A812" s="3">
        <v>1432</v>
      </c>
      <c r="B812" s="25">
        <f>VLOOKUP(A812,OrderProduct!A812:P2763,16,0)</f>
        <v>7</v>
      </c>
      <c r="C812" s="25" t="str">
        <f>VLOOKUP(B812,Product_Sub_Category!$A$2:$B$18,2,0)</f>
        <v>Envelopes</v>
      </c>
      <c r="D812" s="25">
        <f>VLOOKUP(A812,OrderProduct!A812:F2763,6,0)</f>
        <v>24.18</v>
      </c>
    </row>
    <row r="813" spans="1:4">
      <c r="A813" s="3">
        <v>1432</v>
      </c>
      <c r="B813" s="25">
        <f>VLOOKUP(A813,OrderProduct!A813:P2764,16,0)</f>
        <v>7</v>
      </c>
      <c r="C813" s="25" t="str">
        <f>VLOOKUP(B813,Product_Sub_Category!$A$2:$B$18,2,0)</f>
        <v>Envelopes</v>
      </c>
      <c r="D813" s="25">
        <f>VLOOKUP(A813,OrderProduct!A813:F2764,6,0)</f>
        <v>322.77</v>
      </c>
    </row>
    <row r="814" spans="1:4">
      <c r="A814" s="3">
        <v>1433</v>
      </c>
      <c r="B814" s="25">
        <f>VLOOKUP(A814,OrderProduct!A814:P2765,16,0)</f>
        <v>12</v>
      </c>
      <c r="C814" s="25" t="str">
        <f>VLOOKUP(B814,Product_Sub_Category!$A$2:$B$18,2,0)</f>
        <v>Pens &amp; Art Supplies</v>
      </c>
      <c r="D814" s="25">
        <f>VLOOKUP(A814,OrderProduct!A814:F2765,6,0)</f>
        <v>65.09</v>
      </c>
    </row>
    <row r="815" spans="1:4">
      <c r="A815" s="3">
        <v>1433</v>
      </c>
      <c r="B815" s="25">
        <f>VLOOKUP(A815,OrderProduct!A815:P2766,16,0)</f>
        <v>4</v>
      </c>
      <c r="C815" s="25" t="str">
        <f>VLOOKUP(B815,Product_Sub_Category!$A$2:$B$18,2,0)</f>
        <v>Chairs &amp; Chairmats</v>
      </c>
      <c r="D815" s="25">
        <f>VLOOKUP(A815,OrderProduct!A815:F2766,6,0)</f>
        <v>98.96</v>
      </c>
    </row>
    <row r="816" spans="1:4">
      <c r="A816" s="3">
        <v>1433</v>
      </c>
      <c r="B816" s="25">
        <f>VLOOKUP(A816,OrderProduct!A816:P2767,16,0)</f>
        <v>15</v>
      </c>
      <c r="C816" s="25" t="str">
        <f>VLOOKUP(B816,Product_Sub_Category!$A$2:$B$18,2,0)</f>
        <v>Storage &amp; Organization</v>
      </c>
      <c r="D816" s="25">
        <f>VLOOKUP(A816,OrderProduct!A816:F2767,6,0)</f>
        <v>6968.9</v>
      </c>
    </row>
    <row r="817" spans="1:4">
      <c r="A817" s="3">
        <v>1438</v>
      </c>
      <c r="B817" s="25">
        <f>VLOOKUP(A817,OrderProduct!A817:P2768,16,0)</f>
        <v>15</v>
      </c>
      <c r="C817" s="25" t="str">
        <f>VLOOKUP(B817,Product_Sub_Category!$A$2:$B$18,2,0)</f>
        <v>Storage &amp; Organization</v>
      </c>
      <c r="D817" s="25">
        <f>VLOOKUP(A817,OrderProduct!A817:F2768,6,0)</f>
        <v>33.65</v>
      </c>
    </row>
    <row r="818" spans="1:4">
      <c r="A818" s="3">
        <v>1439</v>
      </c>
      <c r="B818" s="25">
        <f>VLOOKUP(A818,OrderProduct!A818:P2769,16,0)</f>
        <v>11</v>
      </c>
      <c r="C818" s="25" t="str">
        <f>VLOOKUP(B818,Product_Sub_Category!$A$2:$B$18,2,0)</f>
        <v>Paper</v>
      </c>
      <c r="D818" s="25">
        <f>VLOOKUP(A818,OrderProduct!A818:F2769,6,0)</f>
        <v>85.64</v>
      </c>
    </row>
    <row r="819" spans="1:4">
      <c r="A819" s="3">
        <v>1442</v>
      </c>
      <c r="B819" s="25">
        <f>VLOOKUP(A819,OrderProduct!A819:P2770,16,0)</f>
        <v>1</v>
      </c>
      <c r="C819" s="25" t="str">
        <f>VLOOKUP(B819,Product_Sub_Category!$A$2:$B$18,2,0)</f>
        <v>Appliances</v>
      </c>
      <c r="D819" s="25">
        <f>VLOOKUP(A819,OrderProduct!A819:F2770,6,0)</f>
        <v>2508.15</v>
      </c>
    </row>
    <row r="820" spans="1:4">
      <c r="A820" s="3">
        <v>1442</v>
      </c>
      <c r="B820" s="25">
        <f>VLOOKUP(A820,OrderProduct!A820:P2771,16,0)</f>
        <v>2</v>
      </c>
      <c r="C820" s="25" t="str">
        <f>VLOOKUP(B820,Product_Sub_Category!$A$2:$B$18,2,0)</f>
        <v>Binders and Binder Accessories</v>
      </c>
      <c r="D820" s="25">
        <f>VLOOKUP(A820,OrderProduct!A820:F2771,6,0)</f>
        <v>225.62</v>
      </c>
    </row>
    <row r="821" spans="1:4">
      <c r="A821" s="3">
        <v>1442</v>
      </c>
      <c r="B821" s="25">
        <f>VLOOKUP(A821,OrderProduct!A821:P2772,16,0)</f>
        <v>9</v>
      </c>
      <c r="C821" s="25" t="str">
        <f>VLOOKUP(B821,Product_Sub_Category!$A$2:$B$18,2,0)</f>
        <v>Office Furnishings</v>
      </c>
      <c r="D821" s="25">
        <f>VLOOKUP(A821,OrderProduct!A821:F2772,6,0)</f>
        <v>360.03</v>
      </c>
    </row>
    <row r="822" spans="1:4">
      <c r="A822" s="3">
        <v>1450</v>
      </c>
      <c r="B822" s="25">
        <f>VLOOKUP(A822,OrderProduct!A822:P2773,16,0)</f>
        <v>4</v>
      </c>
      <c r="C822" s="25" t="str">
        <f>VLOOKUP(B822,Product_Sub_Category!$A$2:$B$18,2,0)</f>
        <v>Chairs &amp; Chairmats</v>
      </c>
      <c r="D822" s="25">
        <f>VLOOKUP(A822,OrderProduct!A822:F2773,6,0)</f>
        <v>260.01</v>
      </c>
    </row>
    <row r="823" spans="1:4">
      <c r="A823" s="3">
        <v>1459</v>
      </c>
      <c r="B823" s="25">
        <f>VLOOKUP(A823,OrderProduct!A823:P2774,16,0)</f>
        <v>17</v>
      </c>
      <c r="C823" s="25" t="str">
        <f>VLOOKUP(B823,Product_Sub_Category!$A$2:$B$18,2,0)</f>
        <v>Telephones and Communication</v>
      </c>
      <c r="D823" s="25">
        <f>VLOOKUP(A823,OrderProduct!A823:F2774,6,0)</f>
        <v>273.79</v>
      </c>
    </row>
    <row r="824" spans="1:4">
      <c r="A824" s="3">
        <v>1461</v>
      </c>
      <c r="B824" s="25">
        <f>VLOOKUP(A824,OrderProduct!A824:P2775,16,0)</f>
        <v>2</v>
      </c>
      <c r="C824" s="25" t="str">
        <f>VLOOKUP(B824,Product_Sub_Category!$A$2:$B$18,2,0)</f>
        <v>Binders and Binder Accessories</v>
      </c>
      <c r="D824" s="25">
        <f>VLOOKUP(A824,OrderProduct!A824:F2775,6,0)</f>
        <v>44.62</v>
      </c>
    </row>
    <row r="825" spans="1:4">
      <c r="A825" s="3">
        <v>1466</v>
      </c>
      <c r="B825" s="25">
        <f>VLOOKUP(A825,OrderProduct!A825:P2776,16,0)</f>
        <v>17</v>
      </c>
      <c r="C825" s="25" t="str">
        <f>VLOOKUP(B825,Product_Sub_Category!$A$2:$B$18,2,0)</f>
        <v>Telephones and Communication</v>
      </c>
      <c r="D825" s="25">
        <f>VLOOKUP(A825,OrderProduct!A825:F2776,6,0)</f>
        <v>84.59</v>
      </c>
    </row>
    <row r="826" spans="1:4">
      <c r="A826" s="3">
        <v>1466</v>
      </c>
      <c r="B826" s="25">
        <f>VLOOKUP(A826,OrderProduct!A826:P2777,16,0)</f>
        <v>3</v>
      </c>
      <c r="C826" s="25" t="str">
        <f>VLOOKUP(B826,Product_Sub_Category!$A$2:$B$18,2,0)</f>
        <v>Bookcases</v>
      </c>
      <c r="D826" s="25">
        <f>VLOOKUP(A826,OrderProduct!A826:F2777,6,0)</f>
        <v>1094.33</v>
      </c>
    </row>
    <row r="827" spans="1:4">
      <c r="A827" s="3">
        <v>1469</v>
      </c>
      <c r="B827" s="25">
        <f>VLOOKUP(A827,OrderProduct!A827:P2778,16,0)</f>
        <v>9</v>
      </c>
      <c r="C827" s="25" t="str">
        <f>VLOOKUP(B827,Product_Sub_Category!$A$2:$B$18,2,0)</f>
        <v>Office Furnishings</v>
      </c>
      <c r="D827" s="25">
        <f>VLOOKUP(A827,OrderProduct!A827:F2778,6,0)</f>
        <v>389.97</v>
      </c>
    </row>
    <row r="828" spans="1:4">
      <c r="A828" s="3">
        <v>1469</v>
      </c>
      <c r="B828" s="25">
        <f>VLOOKUP(A828,OrderProduct!A828:P2779,16,0)</f>
        <v>16</v>
      </c>
      <c r="C828" s="25" t="str">
        <f>VLOOKUP(B828,Product_Sub_Category!$A$2:$B$18,2,0)</f>
        <v>Tables</v>
      </c>
      <c r="D828" s="25">
        <f>VLOOKUP(A828,OrderProduct!A828:F2779,6,0)</f>
        <v>113.68</v>
      </c>
    </row>
    <row r="829" spans="1:4">
      <c r="A829" s="3">
        <v>1471</v>
      </c>
      <c r="B829" s="25">
        <f>VLOOKUP(A829,OrderProduct!A829:P2780,16,0)</f>
        <v>2</v>
      </c>
      <c r="C829" s="25" t="str">
        <f>VLOOKUP(B829,Product_Sub_Category!$A$2:$B$18,2,0)</f>
        <v>Binders and Binder Accessories</v>
      </c>
      <c r="D829" s="25">
        <f>VLOOKUP(A829,OrderProduct!A829:F2780,6,0)</f>
        <v>281.75</v>
      </c>
    </row>
    <row r="830" spans="1:4">
      <c r="A830" s="3">
        <v>1472</v>
      </c>
      <c r="B830" s="25">
        <f>VLOOKUP(A830,OrderProduct!A830:P2781,16,0)</f>
        <v>5</v>
      </c>
      <c r="C830" s="25" t="str">
        <f>VLOOKUP(B830,Product_Sub_Category!$A$2:$B$18,2,0)</f>
        <v>Computer Peripherals</v>
      </c>
      <c r="D830" s="25">
        <f>VLOOKUP(A830,OrderProduct!A830:F2781,6,0)</f>
        <v>1531.31</v>
      </c>
    </row>
    <row r="831" spans="1:4">
      <c r="A831" s="3">
        <v>1472</v>
      </c>
      <c r="B831" s="25">
        <f>VLOOKUP(A831,OrderProduct!A831:P2782,16,0)</f>
        <v>1</v>
      </c>
      <c r="C831" s="25" t="str">
        <f>VLOOKUP(B831,Product_Sub_Category!$A$2:$B$18,2,0)</f>
        <v>Appliances</v>
      </c>
      <c r="D831" s="25">
        <f>VLOOKUP(A831,OrderProduct!A831:F2782,6,0)</f>
        <v>710.36</v>
      </c>
    </row>
    <row r="832" spans="1:4">
      <c r="A832" s="3">
        <v>1473</v>
      </c>
      <c r="B832" s="25">
        <f>VLOOKUP(A832,OrderProduct!A832:P2783,16,0)</f>
        <v>5</v>
      </c>
      <c r="C832" s="25" t="str">
        <f>VLOOKUP(B832,Product_Sub_Category!$A$2:$B$18,2,0)</f>
        <v>Computer Peripherals</v>
      </c>
      <c r="D832" s="25">
        <f>VLOOKUP(A832,OrderProduct!A832:F2783,6,0)</f>
        <v>80.2</v>
      </c>
    </row>
    <row r="833" spans="1:4">
      <c r="A833" s="3">
        <v>1481</v>
      </c>
      <c r="B833" s="25">
        <f>VLOOKUP(A833,OrderProduct!A833:P2784,16,0)</f>
        <v>11</v>
      </c>
      <c r="C833" s="25" t="str">
        <f>VLOOKUP(B833,Product_Sub_Category!$A$2:$B$18,2,0)</f>
        <v>Paper</v>
      </c>
      <c r="D833" s="25">
        <f>VLOOKUP(A833,OrderProduct!A833:F2784,6,0)</f>
        <v>202.98</v>
      </c>
    </row>
    <row r="834" spans="1:4">
      <c r="A834" s="3">
        <v>1482</v>
      </c>
      <c r="B834" s="25">
        <f>VLOOKUP(A834,OrderProduct!A834:P2785,16,0)</f>
        <v>11</v>
      </c>
      <c r="C834" s="25" t="str">
        <f>VLOOKUP(B834,Product_Sub_Category!$A$2:$B$18,2,0)</f>
        <v>Paper</v>
      </c>
      <c r="D834" s="25">
        <f>VLOOKUP(A834,OrderProduct!A834:F2785,6,0)</f>
        <v>10.86</v>
      </c>
    </row>
    <row r="835" spans="1:4">
      <c r="A835" s="3">
        <v>1482</v>
      </c>
      <c r="B835" s="25">
        <f>VLOOKUP(A835,OrderProduct!A835:P2786,16,0)</f>
        <v>9</v>
      </c>
      <c r="C835" s="25" t="str">
        <f>VLOOKUP(B835,Product_Sub_Category!$A$2:$B$18,2,0)</f>
        <v>Office Furnishings</v>
      </c>
      <c r="D835" s="25">
        <f>VLOOKUP(A835,OrderProduct!A835:F2786,6,0)</f>
        <v>257.48</v>
      </c>
    </row>
    <row r="836" spans="1:4">
      <c r="A836" s="3">
        <v>1484</v>
      </c>
      <c r="B836" s="25">
        <f>VLOOKUP(A836,OrderProduct!A836:P2787,16,0)</f>
        <v>5</v>
      </c>
      <c r="C836" s="25" t="str">
        <f>VLOOKUP(B836,Product_Sub_Category!$A$2:$B$18,2,0)</f>
        <v>Computer Peripherals</v>
      </c>
      <c r="D836" s="25">
        <f>VLOOKUP(A836,OrderProduct!A836:F2787,6,0)</f>
        <v>3194.99</v>
      </c>
    </row>
    <row r="837" spans="1:4">
      <c r="A837" s="3">
        <v>1484</v>
      </c>
      <c r="B837" s="25">
        <f>VLOOKUP(A837,OrderProduct!A837:P2788,16,0)</f>
        <v>15</v>
      </c>
      <c r="C837" s="25" t="str">
        <f>VLOOKUP(B837,Product_Sub_Category!$A$2:$B$18,2,0)</f>
        <v>Storage &amp; Organization</v>
      </c>
      <c r="D837" s="25">
        <f>VLOOKUP(A837,OrderProduct!A837:F2788,6,0)</f>
        <v>56.4</v>
      </c>
    </row>
    <row r="838" spans="1:4">
      <c r="A838" s="3">
        <v>1484</v>
      </c>
      <c r="B838" s="25">
        <f>VLOOKUP(A838,OrderProduct!A838:P2789,16,0)</f>
        <v>17</v>
      </c>
      <c r="C838" s="25" t="str">
        <f>VLOOKUP(B838,Product_Sub_Category!$A$2:$B$18,2,0)</f>
        <v>Telephones and Communication</v>
      </c>
      <c r="D838" s="25">
        <f>VLOOKUP(A838,OrderProduct!A838:F2789,6,0)</f>
        <v>257.52</v>
      </c>
    </row>
    <row r="839" spans="1:4">
      <c r="A839" s="3">
        <v>1485</v>
      </c>
      <c r="B839" s="25">
        <f>VLOOKUP(A839,OrderProduct!A839:P2790,16,0)</f>
        <v>2</v>
      </c>
      <c r="C839" s="25" t="str">
        <f>VLOOKUP(B839,Product_Sub_Category!$A$2:$B$18,2,0)</f>
        <v>Binders and Binder Accessories</v>
      </c>
      <c r="D839" s="25">
        <f>VLOOKUP(A839,OrderProduct!A839:F2790,6,0)</f>
        <v>1488.51</v>
      </c>
    </row>
    <row r="840" spans="1:4">
      <c r="A840" s="3">
        <v>1485</v>
      </c>
      <c r="B840" s="25">
        <f>VLOOKUP(A840,OrderProduct!A840:P2791,16,0)</f>
        <v>15</v>
      </c>
      <c r="C840" s="25" t="str">
        <f>VLOOKUP(B840,Product_Sub_Category!$A$2:$B$18,2,0)</f>
        <v>Storage &amp; Organization</v>
      </c>
      <c r="D840" s="25">
        <f>VLOOKUP(A840,OrderProduct!A840:F2791,6,0)</f>
        <v>801.93</v>
      </c>
    </row>
    <row r="841" spans="1:4">
      <c r="A841" s="3">
        <v>1485</v>
      </c>
      <c r="B841" s="25">
        <f>VLOOKUP(A841,OrderProduct!A841:P2792,16,0)</f>
        <v>15</v>
      </c>
      <c r="C841" s="25" t="str">
        <f>VLOOKUP(B841,Product_Sub_Category!$A$2:$B$18,2,0)</f>
        <v>Storage &amp; Organization</v>
      </c>
      <c r="D841" s="25">
        <f>VLOOKUP(A841,OrderProduct!A841:F2792,6,0)</f>
        <v>3855.28</v>
      </c>
    </row>
    <row r="842" spans="1:4">
      <c r="A842" s="3">
        <v>1492</v>
      </c>
      <c r="B842" s="25">
        <f>VLOOKUP(A842,OrderProduct!A842:P2793,16,0)</f>
        <v>10</v>
      </c>
      <c r="C842" s="25" t="str">
        <f>VLOOKUP(B842,Product_Sub_Category!$A$2:$B$18,2,0)</f>
        <v>Office Machines</v>
      </c>
      <c r="D842" s="25">
        <f>VLOOKUP(A842,OrderProduct!A842:F2793,6,0)</f>
        <v>1225.6</v>
      </c>
    </row>
    <row r="843" spans="1:4">
      <c r="A843" s="3">
        <v>1494</v>
      </c>
      <c r="B843" s="25">
        <f>VLOOKUP(A843,OrderProduct!A843:P2794,16,0)</f>
        <v>9</v>
      </c>
      <c r="C843" s="25" t="str">
        <f>VLOOKUP(B843,Product_Sub_Category!$A$2:$B$18,2,0)</f>
        <v>Office Furnishings</v>
      </c>
      <c r="D843" s="25">
        <f>VLOOKUP(A843,OrderProduct!A843:F2794,6,0)</f>
        <v>1400.53</v>
      </c>
    </row>
    <row r="844" spans="1:4">
      <c r="A844" s="3">
        <v>1494</v>
      </c>
      <c r="B844" s="25">
        <f>VLOOKUP(A844,OrderProduct!A844:P2795,16,0)</f>
        <v>11</v>
      </c>
      <c r="C844" s="25" t="str">
        <f>VLOOKUP(B844,Product_Sub_Category!$A$2:$B$18,2,0)</f>
        <v>Paper</v>
      </c>
      <c r="D844" s="25">
        <f>VLOOKUP(A844,OrderProduct!A844:F2795,6,0)</f>
        <v>1769.91</v>
      </c>
    </row>
    <row r="845" spans="1:4">
      <c r="A845" s="3">
        <v>1497</v>
      </c>
      <c r="B845" s="25">
        <f>VLOOKUP(A845,OrderProduct!A845:P2796,16,0)</f>
        <v>9</v>
      </c>
      <c r="C845" s="25" t="str">
        <f>VLOOKUP(B845,Product_Sub_Category!$A$2:$B$18,2,0)</f>
        <v>Office Furnishings</v>
      </c>
      <c r="D845" s="25">
        <f>VLOOKUP(A845,OrderProduct!A845:F2796,6,0)</f>
        <v>1232.01</v>
      </c>
    </row>
    <row r="846" spans="1:4">
      <c r="A846" s="3">
        <v>1497</v>
      </c>
      <c r="B846" s="25">
        <f>VLOOKUP(A846,OrderProduct!A846:P2797,16,0)</f>
        <v>15</v>
      </c>
      <c r="C846" s="25" t="str">
        <f>VLOOKUP(B846,Product_Sub_Category!$A$2:$B$18,2,0)</f>
        <v>Storage &amp; Organization</v>
      </c>
      <c r="D846" s="25">
        <f>VLOOKUP(A846,OrderProduct!A846:F2797,6,0)</f>
        <v>506.38</v>
      </c>
    </row>
    <row r="847" spans="1:4">
      <c r="A847" s="3">
        <v>1499</v>
      </c>
      <c r="B847" s="25">
        <f>VLOOKUP(A847,OrderProduct!A847:P2798,16,0)</f>
        <v>2</v>
      </c>
      <c r="C847" s="25" t="str">
        <f>VLOOKUP(B847,Product_Sub_Category!$A$2:$B$18,2,0)</f>
        <v>Binders and Binder Accessories</v>
      </c>
      <c r="D847" s="25">
        <f>VLOOKUP(A847,OrderProduct!A847:F2798,6,0)</f>
        <v>1042.72</v>
      </c>
    </row>
    <row r="848" spans="1:4">
      <c r="A848" s="3">
        <v>1499</v>
      </c>
      <c r="B848" s="25">
        <f>VLOOKUP(A848,OrderProduct!A848:P2799,16,0)</f>
        <v>11</v>
      </c>
      <c r="C848" s="25" t="str">
        <f>VLOOKUP(B848,Product_Sub_Category!$A$2:$B$18,2,0)</f>
        <v>Paper</v>
      </c>
      <c r="D848" s="25">
        <f>VLOOKUP(A848,OrderProduct!A848:F2799,6,0)</f>
        <v>73.29</v>
      </c>
    </row>
    <row r="849" spans="1:4">
      <c r="A849" s="3">
        <v>1499</v>
      </c>
      <c r="B849" s="25">
        <f>VLOOKUP(A849,OrderProduct!A849:P2800,16,0)</f>
        <v>16</v>
      </c>
      <c r="C849" s="25" t="str">
        <f>VLOOKUP(B849,Product_Sub_Category!$A$2:$B$18,2,0)</f>
        <v>Tables</v>
      </c>
      <c r="D849" s="25">
        <f>VLOOKUP(A849,OrderProduct!A849:F2800,6,0)</f>
        <v>2961.32</v>
      </c>
    </row>
    <row r="850" spans="1:4">
      <c r="A850" s="3">
        <v>1502</v>
      </c>
      <c r="B850" s="25">
        <f>VLOOKUP(A850,OrderProduct!A850:P2801,16,0)</f>
        <v>8</v>
      </c>
      <c r="C850" s="25" t="str">
        <f>VLOOKUP(B850,Product_Sub_Category!$A$2:$B$18,2,0)</f>
        <v>Labels</v>
      </c>
      <c r="D850" s="25">
        <f>VLOOKUP(A850,OrderProduct!A850:F2801,6,0)</f>
        <v>361.72</v>
      </c>
    </row>
    <row r="851" spans="1:4">
      <c r="A851" s="3">
        <v>1502</v>
      </c>
      <c r="B851" s="25">
        <f>VLOOKUP(A851,OrderProduct!A851:P2802,16,0)</f>
        <v>12</v>
      </c>
      <c r="C851" s="25" t="str">
        <f>VLOOKUP(B851,Product_Sub_Category!$A$2:$B$18,2,0)</f>
        <v>Pens &amp; Art Supplies</v>
      </c>
      <c r="D851" s="25">
        <f>VLOOKUP(A851,OrderProduct!A851:F2802,6,0)</f>
        <v>1373.47</v>
      </c>
    </row>
    <row r="852" spans="1:4">
      <c r="A852" s="3">
        <v>1502</v>
      </c>
      <c r="B852" s="25">
        <f>VLOOKUP(A852,OrderProduct!A852:P2803,16,0)</f>
        <v>17</v>
      </c>
      <c r="C852" s="25" t="str">
        <f>VLOOKUP(B852,Product_Sub_Category!$A$2:$B$18,2,0)</f>
        <v>Telephones and Communication</v>
      </c>
      <c r="D852" s="25">
        <f>VLOOKUP(A852,OrderProduct!A852:F2803,6,0)</f>
        <v>91.92</v>
      </c>
    </row>
    <row r="853" spans="1:4">
      <c r="A853" s="3">
        <v>1505</v>
      </c>
      <c r="B853" s="25">
        <f>VLOOKUP(A853,OrderProduct!A853:P2804,16,0)</f>
        <v>17</v>
      </c>
      <c r="C853" s="25" t="str">
        <f>VLOOKUP(B853,Product_Sub_Category!$A$2:$B$18,2,0)</f>
        <v>Telephones and Communication</v>
      </c>
      <c r="D853" s="25">
        <f>VLOOKUP(A853,OrderProduct!A853:F2804,6,0)</f>
        <v>6.5</v>
      </c>
    </row>
    <row r="854" spans="1:4">
      <c r="A854" s="3">
        <v>1511</v>
      </c>
      <c r="B854" s="25">
        <f>VLOOKUP(A854,OrderProduct!A854:P2805,16,0)</f>
        <v>2</v>
      </c>
      <c r="C854" s="25" t="str">
        <f>VLOOKUP(B854,Product_Sub_Category!$A$2:$B$18,2,0)</f>
        <v>Binders and Binder Accessories</v>
      </c>
      <c r="D854" s="25">
        <f>VLOOKUP(A854,OrderProduct!A854:F2805,6,0)</f>
        <v>40.37</v>
      </c>
    </row>
    <row r="855" spans="1:4">
      <c r="A855" s="3">
        <v>1519</v>
      </c>
      <c r="B855" s="25">
        <f>VLOOKUP(A855,OrderProduct!A855:P2806,16,0)</f>
        <v>11</v>
      </c>
      <c r="C855" s="25" t="str">
        <f>VLOOKUP(B855,Product_Sub_Category!$A$2:$B$18,2,0)</f>
        <v>Paper</v>
      </c>
      <c r="D855" s="25">
        <f>VLOOKUP(A855,OrderProduct!A855:F2806,6,0)</f>
        <v>68.56</v>
      </c>
    </row>
    <row r="856" spans="1:4">
      <c r="A856" s="3">
        <v>1522</v>
      </c>
      <c r="B856" s="25">
        <f>VLOOKUP(A856,OrderProduct!A856:P2807,16,0)</f>
        <v>4</v>
      </c>
      <c r="C856" s="25" t="str">
        <f>VLOOKUP(B856,Product_Sub_Category!$A$2:$B$18,2,0)</f>
        <v>Chairs &amp; Chairmats</v>
      </c>
      <c r="D856" s="25">
        <f>VLOOKUP(A856,OrderProduct!A856:F2807,6,0)</f>
        <v>20.79</v>
      </c>
    </row>
    <row r="857" spans="1:4">
      <c r="A857" s="3">
        <v>1526</v>
      </c>
      <c r="B857" s="25">
        <f>VLOOKUP(A857,OrderProduct!A857:P2808,16,0)</f>
        <v>11</v>
      </c>
      <c r="C857" s="25" t="str">
        <f>VLOOKUP(B857,Product_Sub_Category!$A$2:$B$18,2,0)</f>
        <v>Paper</v>
      </c>
      <c r="D857" s="25">
        <f>VLOOKUP(A857,OrderProduct!A857:F2808,6,0)</f>
        <v>67.91</v>
      </c>
    </row>
    <row r="858" spans="1:4">
      <c r="A858" s="3">
        <v>1527</v>
      </c>
      <c r="B858" s="25">
        <f>VLOOKUP(A858,OrderProduct!A858:P2809,16,0)</f>
        <v>12</v>
      </c>
      <c r="C858" s="25" t="str">
        <f>VLOOKUP(B858,Product_Sub_Category!$A$2:$B$18,2,0)</f>
        <v>Pens &amp; Art Supplies</v>
      </c>
      <c r="D858" s="25">
        <f>VLOOKUP(A858,OrderProduct!A858:F2809,6,0)</f>
        <v>87.89</v>
      </c>
    </row>
    <row r="859" spans="1:4">
      <c r="A859" s="3">
        <v>1527</v>
      </c>
      <c r="B859" s="25">
        <f>VLOOKUP(A859,OrderProduct!A859:P2810,16,0)</f>
        <v>17</v>
      </c>
      <c r="C859" s="25" t="str">
        <f>VLOOKUP(B859,Product_Sub_Category!$A$2:$B$18,2,0)</f>
        <v>Telephones and Communication</v>
      </c>
      <c r="D859" s="25">
        <f>VLOOKUP(A859,OrderProduct!A859:F2810,6,0)</f>
        <v>3.53</v>
      </c>
    </row>
    <row r="860" spans="1:4">
      <c r="A860" s="3">
        <v>1527</v>
      </c>
      <c r="B860" s="25">
        <f>VLOOKUP(A860,OrderProduct!A860:P2811,16,0)</f>
        <v>5</v>
      </c>
      <c r="C860" s="25" t="str">
        <f>VLOOKUP(B860,Product_Sub_Category!$A$2:$B$18,2,0)</f>
        <v>Computer Peripherals</v>
      </c>
      <c r="D860" s="25">
        <f>VLOOKUP(A860,OrderProduct!A860:F2811,6,0)</f>
        <v>706.56</v>
      </c>
    </row>
    <row r="861" spans="1:4">
      <c r="A861" s="3">
        <v>1528</v>
      </c>
      <c r="B861" s="25">
        <f>VLOOKUP(A861,OrderProduct!A861:P2812,16,0)</f>
        <v>2</v>
      </c>
      <c r="C861" s="25" t="str">
        <f>VLOOKUP(B861,Product_Sub_Category!$A$2:$B$18,2,0)</f>
        <v>Binders and Binder Accessories</v>
      </c>
      <c r="D861" s="25">
        <f>VLOOKUP(A861,OrderProduct!A861:F2812,6,0)</f>
        <v>13121.07</v>
      </c>
    </row>
    <row r="862" spans="1:4">
      <c r="A862" s="3">
        <v>1531</v>
      </c>
      <c r="B862" s="25">
        <f>VLOOKUP(A862,OrderProduct!A862:P2813,16,0)</f>
        <v>8</v>
      </c>
      <c r="C862" s="25" t="str">
        <f>VLOOKUP(B862,Product_Sub_Category!$A$2:$B$18,2,0)</f>
        <v>Labels</v>
      </c>
      <c r="D862" s="25">
        <f>VLOOKUP(A862,OrderProduct!A862:F2813,6,0)</f>
        <v>110.93</v>
      </c>
    </row>
    <row r="863" spans="1:4">
      <c r="A863" s="3">
        <v>1533</v>
      </c>
      <c r="B863" s="25">
        <f>VLOOKUP(A863,OrderProduct!A863:P2814,16,0)</f>
        <v>5</v>
      </c>
      <c r="C863" s="25" t="str">
        <f>VLOOKUP(B863,Product_Sub_Category!$A$2:$B$18,2,0)</f>
        <v>Computer Peripherals</v>
      </c>
      <c r="D863" s="25">
        <f>VLOOKUP(A863,OrderProduct!A863:F2814,6,0)</f>
        <v>118.35</v>
      </c>
    </row>
    <row r="864" spans="1:4">
      <c r="A864" s="3">
        <v>1533</v>
      </c>
      <c r="B864" s="25">
        <f>VLOOKUP(A864,OrderProduct!A864:P2815,16,0)</f>
        <v>11</v>
      </c>
      <c r="C864" s="25" t="str">
        <f>VLOOKUP(B864,Product_Sub_Category!$A$2:$B$18,2,0)</f>
        <v>Paper</v>
      </c>
      <c r="D864" s="25">
        <f>VLOOKUP(A864,OrderProduct!A864:F2815,6,0)</f>
        <v>739.07</v>
      </c>
    </row>
    <row r="865" spans="1:4">
      <c r="A865" s="3">
        <v>1548</v>
      </c>
      <c r="B865" s="25">
        <f>VLOOKUP(A865,OrderProduct!A865:P2816,16,0)</f>
        <v>6</v>
      </c>
      <c r="C865" s="25" t="str">
        <f>VLOOKUP(B865,Product_Sub_Category!$A$2:$B$18,2,0)</f>
        <v>Copiers and Fax</v>
      </c>
      <c r="D865" s="25">
        <f>VLOOKUP(A865,OrderProduct!A865:F2816,6,0)</f>
        <v>25.85</v>
      </c>
    </row>
    <row r="866" spans="1:4">
      <c r="A866" s="3">
        <v>1551</v>
      </c>
      <c r="B866" s="25">
        <f>VLOOKUP(A866,OrderProduct!A866:P2817,16,0)</f>
        <v>15</v>
      </c>
      <c r="C866" s="25" t="str">
        <f>VLOOKUP(B866,Product_Sub_Category!$A$2:$B$18,2,0)</f>
        <v>Storage &amp; Organization</v>
      </c>
      <c r="D866" s="25">
        <f>VLOOKUP(A866,OrderProduct!A866:F2817,6,0)</f>
        <v>119.37</v>
      </c>
    </row>
    <row r="867" spans="1:4">
      <c r="A867" s="3">
        <v>1552</v>
      </c>
      <c r="B867" s="25">
        <f>VLOOKUP(A867,OrderProduct!A867:P2818,16,0)</f>
        <v>16</v>
      </c>
      <c r="C867" s="25" t="str">
        <f>VLOOKUP(B867,Product_Sub_Category!$A$2:$B$18,2,0)</f>
        <v>Tables</v>
      </c>
      <c r="D867" s="25">
        <f>VLOOKUP(A867,OrderProduct!A867:F2818,6,0)</f>
        <v>207.22</v>
      </c>
    </row>
    <row r="868" spans="1:4">
      <c r="A868" s="3">
        <v>1553</v>
      </c>
      <c r="B868" s="25">
        <f>VLOOKUP(A868,OrderProduct!A868:P2819,16,0)</f>
        <v>11</v>
      </c>
      <c r="C868" s="25" t="str">
        <f>VLOOKUP(B868,Product_Sub_Category!$A$2:$B$18,2,0)</f>
        <v>Paper</v>
      </c>
      <c r="D868" s="25">
        <f>VLOOKUP(A868,OrderProduct!A868:F2819,6,0)</f>
        <v>257.92</v>
      </c>
    </row>
    <row r="869" spans="1:4">
      <c r="A869" s="3">
        <v>1554</v>
      </c>
      <c r="B869" s="25">
        <f>VLOOKUP(A869,OrderProduct!A869:P2820,16,0)</f>
        <v>1</v>
      </c>
      <c r="C869" s="25" t="str">
        <f>VLOOKUP(B869,Product_Sub_Category!$A$2:$B$18,2,0)</f>
        <v>Appliances</v>
      </c>
      <c r="D869" s="25">
        <f>VLOOKUP(A869,OrderProduct!A869:F2820,6,0)</f>
        <v>179.51</v>
      </c>
    </row>
    <row r="870" spans="1:4">
      <c r="A870" s="3">
        <v>1554</v>
      </c>
      <c r="B870" s="25">
        <f>VLOOKUP(A870,OrderProduct!A870:P2821,16,0)</f>
        <v>16</v>
      </c>
      <c r="C870" s="25" t="str">
        <f>VLOOKUP(B870,Product_Sub_Category!$A$2:$B$18,2,0)</f>
        <v>Tables</v>
      </c>
      <c r="D870" s="25">
        <f>VLOOKUP(A870,OrderProduct!A870:F2821,6,0)</f>
        <v>193.88</v>
      </c>
    </row>
    <row r="871" spans="1:4">
      <c r="A871" s="3">
        <v>1556</v>
      </c>
      <c r="B871" s="25">
        <f>VLOOKUP(A871,OrderProduct!A871:P2822,16,0)</f>
        <v>8</v>
      </c>
      <c r="C871" s="25" t="str">
        <f>VLOOKUP(B871,Product_Sub_Category!$A$2:$B$18,2,0)</f>
        <v>Labels</v>
      </c>
      <c r="D871" s="25">
        <f>VLOOKUP(A871,OrderProduct!A871:F2822,6,0)</f>
        <v>990.25</v>
      </c>
    </row>
    <row r="872" spans="1:4">
      <c r="A872" s="3">
        <v>1556</v>
      </c>
      <c r="B872" s="25">
        <f>VLOOKUP(A872,OrderProduct!A872:P2823,16,0)</f>
        <v>11</v>
      </c>
      <c r="C872" s="25" t="str">
        <f>VLOOKUP(B872,Product_Sub_Category!$A$2:$B$18,2,0)</f>
        <v>Paper</v>
      </c>
      <c r="D872" s="25">
        <f>VLOOKUP(A872,OrderProduct!A872:F2823,6,0)</f>
        <v>83.93</v>
      </c>
    </row>
    <row r="873" spans="1:4">
      <c r="A873" s="3">
        <v>1557</v>
      </c>
      <c r="B873" s="25">
        <f>VLOOKUP(A873,OrderProduct!A873:P2824,16,0)</f>
        <v>1</v>
      </c>
      <c r="C873" s="25" t="str">
        <f>VLOOKUP(B873,Product_Sub_Category!$A$2:$B$18,2,0)</f>
        <v>Appliances</v>
      </c>
      <c r="D873" s="25">
        <f>VLOOKUP(A873,OrderProduct!A873:F2824,6,0)</f>
        <v>336.92</v>
      </c>
    </row>
    <row r="874" spans="1:4">
      <c r="A874" s="3">
        <v>1557</v>
      </c>
      <c r="B874" s="25">
        <f>VLOOKUP(A874,OrderProduct!A874:P2825,16,0)</f>
        <v>5</v>
      </c>
      <c r="C874" s="25" t="str">
        <f>VLOOKUP(B874,Product_Sub_Category!$A$2:$B$18,2,0)</f>
        <v>Computer Peripherals</v>
      </c>
      <c r="D874" s="25">
        <f>VLOOKUP(A874,OrderProduct!A874:F2825,6,0)</f>
        <v>32.76</v>
      </c>
    </row>
    <row r="875" spans="1:4">
      <c r="A875" s="3">
        <v>1559</v>
      </c>
      <c r="B875" s="25">
        <f>VLOOKUP(A875,OrderProduct!A875:P2826,16,0)</f>
        <v>4</v>
      </c>
      <c r="C875" s="25" t="str">
        <f>VLOOKUP(B875,Product_Sub_Category!$A$2:$B$18,2,0)</f>
        <v>Chairs &amp; Chairmats</v>
      </c>
      <c r="D875" s="25">
        <f>VLOOKUP(A875,OrderProduct!A875:F2826,6,0)</f>
        <v>114.91</v>
      </c>
    </row>
    <row r="876" spans="1:4">
      <c r="A876" s="3">
        <v>1561</v>
      </c>
      <c r="B876" s="25">
        <f>VLOOKUP(A876,OrderProduct!A876:P2827,16,0)</f>
        <v>11</v>
      </c>
      <c r="C876" s="25" t="str">
        <f>VLOOKUP(B876,Product_Sub_Category!$A$2:$B$18,2,0)</f>
        <v>Paper</v>
      </c>
      <c r="D876" s="25">
        <f>VLOOKUP(A876,OrderProduct!A876:F2827,6,0)</f>
        <v>934.52</v>
      </c>
    </row>
    <row r="877" spans="1:4">
      <c r="A877" s="3">
        <v>1561</v>
      </c>
      <c r="B877" s="25">
        <f>VLOOKUP(A877,OrderProduct!A877:P2828,16,0)</f>
        <v>9</v>
      </c>
      <c r="C877" s="25" t="str">
        <f>VLOOKUP(B877,Product_Sub_Category!$A$2:$B$18,2,0)</f>
        <v>Office Furnishings</v>
      </c>
      <c r="D877" s="25">
        <f>VLOOKUP(A877,OrderProduct!A877:F2828,6,0)</f>
        <v>730.37</v>
      </c>
    </row>
    <row r="878" spans="1:4">
      <c r="A878" s="3">
        <v>1574</v>
      </c>
      <c r="B878" s="25">
        <f>VLOOKUP(A878,OrderProduct!A878:P2829,16,0)</f>
        <v>5</v>
      </c>
      <c r="C878" s="25" t="str">
        <f>VLOOKUP(B878,Product_Sub_Category!$A$2:$B$18,2,0)</f>
        <v>Computer Peripherals</v>
      </c>
      <c r="D878" s="25">
        <f>VLOOKUP(A878,OrderProduct!A878:F2829,6,0)</f>
        <v>1132.84</v>
      </c>
    </row>
    <row r="879" spans="1:4">
      <c r="A879" s="3">
        <v>1580</v>
      </c>
      <c r="B879" s="25">
        <f>VLOOKUP(A879,OrderProduct!A879:P2830,16,0)</f>
        <v>7</v>
      </c>
      <c r="C879" s="25" t="str">
        <f>VLOOKUP(B879,Product_Sub_Category!$A$2:$B$18,2,0)</f>
        <v>Envelopes</v>
      </c>
      <c r="D879" s="25">
        <f>VLOOKUP(A879,OrderProduct!A879:F2830,6,0)</f>
        <v>143.63</v>
      </c>
    </row>
    <row r="880" spans="1:4">
      <c r="A880" s="3">
        <v>1590</v>
      </c>
      <c r="B880" s="25">
        <f>VLOOKUP(A880,OrderProduct!A880:P2831,16,0)</f>
        <v>9</v>
      </c>
      <c r="C880" s="25" t="str">
        <f>VLOOKUP(B880,Product_Sub_Category!$A$2:$B$18,2,0)</f>
        <v>Office Furnishings</v>
      </c>
      <c r="D880" s="25">
        <f>VLOOKUP(A880,OrderProduct!A880:F2831,6,0)</f>
        <v>73.04</v>
      </c>
    </row>
    <row r="881" spans="1:4">
      <c r="A881" s="3">
        <v>1593</v>
      </c>
      <c r="B881" s="25">
        <f>VLOOKUP(A881,OrderProduct!A881:P2832,16,0)</f>
        <v>2</v>
      </c>
      <c r="C881" s="25" t="str">
        <f>VLOOKUP(B881,Product_Sub_Category!$A$2:$B$18,2,0)</f>
        <v>Binders and Binder Accessories</v>
      </c>
      <c r="D881" s="25">
        <f>VLOOKUP(A881,OrderProduct!A881:F2832,6,0)</f>
        <v>33.35</v>
      </c>
    </row>
    <row r="882" spans="1:4">
      <c r="A882" s="3">
        <v>1595</v>
      </c>
      <c r="B882" s="25">
        <f>VLOOKUP(A882,OrderProduct!A882:P2833,16,0)</f>
        <v>4</v>
      </c>
      <c r="C882" s="25" t="str">
        <f>VLOOKUP(B882,Product_Sub_Category!$A$2:$B$18,2,0)</f>
        <v>Chairs &amp; Chairmats</v>
      </c>
      <c r="D882" s="25">
        <f>VLOOKUP(A882,OrderProduct!A882:F2833,6,0)</f>
        <v>60.24</v>
      </c>
    </row>
    <row r="883" spans="1:4">
      <c r="A883" s="3">
        <v>1595</v>
      </c>
      <c r="B883" s="25">
        <f>VLOOKUP(A883,OrderProduct!A883:P2834,16,0)</f>
        <v>9</v>
      </c>
      <c r="C883" s="25" t="str">
        <f>VLOOKUP(B883,Product_Sub_Category!$A$2:$B$18,2,0)</f>
        <v>Office Furnishings</v>
      </c>
      <c r="D883" s="25">
        <f>VLOOKUP(A883,OrderProduct!A883:F2834,6,0)</f>
        <v>1081.54</v>
      </c>
    </row>
    <row r="884" spans="1:4">
      <c r="A884" s="3">
        <v>1595</v>
      </c>
      <c r="B884" s="25">
        <f>VLOOKUP(A884,OrderProduct!A884:P2835,16,0)</f>
        <v>12</v>
      </c>
      <c r="C884" s="25" t="str">
        <f>VLOOKUP(B884,Product_Sub_Category!$A$2:$B$18,2,0)</f>
        <v>Pens &amp; Art Supplies</v>
      </c>
      <c r="D884" s="25">
        <f>VLOOKUP(A884,OrderProduct!A884:F2835,6,0)</f>
        <v>73.55</v>
      </c>
    </row>
    <row r="885" spans="1:4">
      <c r="A885" s="3">
        <v>1602</v>
      </c>
      <c r="B885" s="25">
        <f>VLOOKUP(A885,OrderProduct!A885:P2836,16,0)</f>
        <v>11</v>
      </c>
      <c r="C885" s="25" t="str">
        <f>VLOOKUP(B885,Product_Sub_Category!$A$2:$B$18,2,0)</f>
        <v>Paper</v>
      </c>
      <c r="D885" s="25">
        <f>VLOOKUP(A885,OrderProduct!A885:F2836,6,0)</f>
        <v>29.57</v>
      </c>
    </row>
    <row r="886" spans="1:4">
      <c r="A886" s="3">
        <v>1603</v>
      </c>
      <c r="B886" s="25">
        <f>VLOOKUP(A886,OrderProduct!A886:P2837,16,0)</f>
        <v>13</v>
      </c>
      <c r="C886" s="25" t="str">
        <f>VLOOKUP(B886,Product_Sub_Category!$A$2:$B$18,2,0)</f>
        <v>Rubber Bands</v>
      </c>
      <c r="D886" s="25">
        <f>VLOOKUP(A886,OrderProduct!A886:F2837,6,0)</f>
        <v>101.71</v>
      </c>
    </row>
    <row r="887" spans="1:4">
      <c r="A887" s="3">
        <v>1603</v>
      </c>
      <c r="B887" s="25">
        <f>VLOOKUP(A887,OrderProduct!A887:P2838,16,0)</f>
        <v>16</v>
      </c>
      <c r="C887" s="25" t="str">
        <f>VLOOKUP(B887,Product_Sub_Category!$A$2:$B$18,2,0)</f>
        <v>Tables</v>
      </c>
      <c r="D887" s="25">
        <f>VLOOKUP(A887,OrderProduct!A887:F2838,6,0)</f>
        <v>1766.68</v>
      </c>
    </row>
    <row r="888" spans="1:4">
      <c r="A888" s="3">
        <v>1606</v>
      </c>
      <c r="B888" s="25">
        <f>VLOOKUP(A888,OrderProduct!A888:P2839,16,0)</f>
        <v>2</v>
      </c>
      <c r="C888" s="25" t="str">
        <f>VLOOKUP(B888,Product_Sub_Category!$A$2:$B$18,2,0)</f>
        <v>Binders and Binder Accessories</v>
      </c>
      <c r="D888" s="25">
        <f>VLOOKUP(A888,OrderProduct!A888:F2839,6,0)</f>
        <v>29.02</v>
      </c>
    </row>
    <row r="889" spans="1:4">
      <c r="A889" s="3">
        <v>1606</v>
      </c>
      <c r="B889" s="25">
        <f>VLOOKUP(A889,OrderProduct!A889:P2840,16,0)</f>
        <v>6</v>
      </c>
      <c r="C889" s="25" t="str">
        <f>VLOOKUP(B889,Product_Sub_Category!$A$2:$B$18,2,0)</f>
        <v>Copiers and Fax</v>
      </c>
      <c r="D889" s="25">
        <f>VLOOKUP(A889,OrderProduct!A889:F2840,6,0)</f>
        <v>355.92</v>
      </c>
    </row>
    <row r="890" spans="1:4">
      <c r="A890" s="3">
        <v>1606</v>
      </c>
      <c r="B890" s="25">
        <f>VLOOKUP(A890,OrderProduct!A890:P2841,16,0)</f>
        <v>10</v>
      </c>
      <c r="C890" s="25" t="str">
        <f>VLOOKUP(B890,Product_Sub_Category!$A$2:$B$18,2,0)</f>
        <v>Office Machines</v>
      </c>
      <c r="D890" s="25">
        <f>VLOOKUP(A890,OrderProduct!A890:F2841,6,0)</f>
        <v>105.75</v>
      </c>
    </row>
    <row r="891" spans="1:4">
      <c r="A891" s="3">
        <v>1607</v>
      </c>
      <c r="B891" s="25">
        <f>VLOOKUP(A891,OrderProduct!A891:P2842,16,0)</f>
        <v>2</v>
      </c>
      <c r="C891" s="25" t="str">
        <f>VLOOKUP(B891,Product_Sub_Category!$A$2:$B$18,2,0)</f>
        <v>Binders and Binder Accessories</v>
      </c>
      <c r="D891" s="25">
        <f>VLOOKUP(A891,OrderProduct!A891:F2842,6,0)</f>
        <v>63.93</v>
      </c>
    </row>
    <row r="892" spans="1:4">
      <c r="A892" s="3">
        <v>1607</v>
      </c>
      <c r="B892" s="25">
        <f>VLOOKUP(A892,OrderProduct!A892:P2843,16,0)</f>
        <v>14</v>
      </c>
      <c r="C892" s="25" t="str">
        <f>VLOOKUP(B892,Product_Sub_Category!$A$2:$B$18,2,0)</f>
        <v>Scissors, Rulers and Trimmers</v>
      </c>
      <c r="D892" s="25">
        <f>VLOOKUP(A892,OrderProduct!A892:F2843,6,0)</f>
        <v>37.7</v>
      </c>
    </row>
    <row r="893" spans="1:4">
      <c r="A893" s="3">
        <v>1609</v>
      </c>
      <c r="B893" s="25">
        <f>VLOOKUP(A893,OrderProduct!A893:P2844,16,0)</f>
        <v>2</v>
      </c>
      <c r="C893" s="25" t="str">
        <f>VLOOKUP(B893,Product_Sub_Category!$A$2:$B$18,2,0)</f>
        <v>Binders and Binder Accessories</v>
      </c>
      <c r="D893" s="25">
        <f>VLOOKUP(A893,OrderProduct!A893:F2844,6,0)</f>
        <v>75.81</v>
      </c>
    </row>
    <row r="894" spans="1:4">
      <c r="A894" s="3">
        <v>1609</v>
      </c>
      <c r="B894" s="25">
        <f>VLOOKUP(A894,OrderProduct!A894:P2845,16,0)</f>
        <v>15</v>
      </c>
      <c r="C894" s="25" t="str">
        <f>VLOOKUP(B894,Product_Sub_Category!$A$2:$B$18,2,0)</f>
        <v>Storage &amp; Organization</v>
      </c>
      <c r="D894" s="25">
        <f>VLOOKUP(A894,OrderProduct!A894:F2845,6,0)</f>
        <v>2630</v>
      </c>
    </row>
    <row r="895" spans="1:4">
      <c r="A895" s="3">
        <v>1614</v>
      </c>
      <c r="B895" s="25">
        <f>VLOOKUP(A895,OrderProduct!A895:P2846,16,0)</f>
        <v>5</v>
      </c>
      <c r="C895" s="25" t="str">
        <f>VLOOKUP(B895,Product_Sub_Category!$A$2:$B$18,2,0)</f>
        <v>Computer Peripherals</v>
      </c>
      <c r="D895" s="25">
        <f>VLOOKUP(A895,OrderProduct!A895:F2846,6,0)</f>
        <v>101.73</v>
      </c>
    </row>
    <row r="896" spans="1:4">
      <c r="A896" s="3">
        <v>1618</v>
      </c>
      <c r="B896" s="25">
        <f>VLOOKUP(A896,OrderProduct!A896:P2847,16,0)</f>
        <v>14</v>
      </c>
      <c r="C896" s="25" t="str">
        <f>VLOOKUP(B896,Product_Sub_Category!$A$2:$B$18,2,0)</f>
        <v>Scissors, Rulers and Trimmers</v>
      </c>
      <c r="D896" s="25">
        <f>VLOOKUP(A896,OrderProduct!A896:F2847,6,0)</f>
        <v>333.02</v>
      </c>
    </row>
    <row r="897" spans="1:4">
      <c r="A897" s="3">
        <v>1620</v>
      </c>
      <c r="B897" s="25">
        <f>VLOOKUP(A897,OrderProduct!A897:P2848,16,0)</f>
        <v>17</v>
      </c>
      <c r="C897" s="25" t="str">
        <f>VLOOKUP(B897,Product_Sub_Category!$A$2:$B$18,2,0)</f>
        <v>Telephones and Communication</v>
      </c>
      <c r="D897" s="25">
        <f>VLOOKUP(A897,OrderProduct!A897:F2848,6,0)</f>
        <v>27.76</v>
      </c>
    </row>
    <row r="898" spans="1:4">
      <c r="A898" s="3">
        <v>1623</v>
      </c>
      <c r="B898" s="25">
        <f>VLOOKUP(A898,OrderProduct!A898:P2849,16,0)</f>
        <v>2</v>
      </c>
      <c r="C898" s="25" t="str">
        <f>VLOOKUP(B898,Product_Sub_Category!$A$2:$B$18,2,0)</f>
        <v>Binders and Binder Accessories</v>
      </c>
      <c r="D898" s="25">
        <f>VLOOKUP(A898,OrderProduct!A898:F2849,6,0)</f>
        <v>924.8</v>
      </c>
    </row>
    <row r="899" spans="1:4">
      <c r="A899" s="3">
        <v>1623</v>
      </c>
      <c r="B899" s="25">
        <f>VLOOKUP(A899,OrderProduct!A899:P2850,16,0)</f>
        <v>5</v>
      </c>
      <c r="C899" s="25" t="str">
        <f>VLOOKUP(B899,Product_Sub_Category!$A$2:$B$18,2,0)</f>
        <v>Computer Peripherals</v>
      </c>
      <c r="D899" s="25">
        <f>VLOOKUP(A899,OrderProduct!A899:F2850,6,0)</f>
        <v>169.46</v>
      </c>
    </row>
    <row r="900" spans="1:4">
      <c r="A900" s="3">
        <v>1623</v>
      </c>
      <c r="B900" s="25">
        <f>VLOOKUP(A900,OrderProduct!A900:P2851,16,0)</f>
        <v>15</v>
      </c>
      <c r="C900" s="25" t="str">
        <f>VLOOKUP(B900,Product_Sub_Category!$A$2:$B$18,2,0)</f>
        <v>Storage &amp; Organization</v>
      </c>
      <c r="D900" s="25">
        <f>VLOOKUP(A900,OrderProduct!A900:F2851,6,0)</f>
        <v>14.77</v>
      </c>
    </row>
    <row r="901" spans="1:4">
      <c r="A901" s="3">
        <v>1625</v>
      </c>
      <c r="B901" s="25">
        <f>VLOOKUP(A901,OrderProduct!A901:P2852,16,0)</f>
        <v>10</v>
      </c>
      <c r="C901" s="25" t="str">
        <f>VLOOKUP(B901,Product_Sub_Category!$A$2:$B$18,2,0)</f>
        <v>Office Machines</v>
      </c>
      <c r="D901" s="25">
        <f>VLOOKUP(A901,OrderProduct!A901:F2852,6,0)</f>
        <v>438.33</v>
      </c>
    </row>
    <row r="902" spans="1:4">
      <c r="A902" s="3">
        <v>1625</v>
      </c>
      <c r="B902" s="25">
        <f>VLOOKUP(A902,OrderProduct!A902:P2853,16,0)</f>
        <v>11</v>
      </c>
      <c r="C902" s="25" t="str">
        <f>VLOOKUP(B902,Product_Sub_Category!$A$2:$B$18,2,0)</f>
        <v>Paper</v>
      </c>
      <c r="D902" s="25">
        <f>VLOOKUP(A902,OrderProduct!A902:F2853,6,0)</f>
        <v>38.11</v>
      </c>
    </row>
    <row r="903" spans="1:4">
      <c r="A903" s="3">
        <v>1625</v>
      </c>
      <c r="B903" s="25">
        <f>VLOOKUP(A903,OrderProduct!A903:P2854,16,0)</f>
        <v>15</v>
      </c>
      <c r="C903" s="25" t="str">
        <f>VLOOKUP(B903,Product_Sub_Category!$A$2:$B$18,2,0)</f>
        <v>Storage &amp; Organization</v>
      </c>
      <c r="D903" s="25">
        <f>VLOOKUP(A903,OrderProduct!A903:F2854,6,0)</f>
        <v>724.57</v>
      </c>
    </row>
    <row r="904" spans="1:4">
      <c r="A904" s="3">
        <v>1625</v>
      </c>
      <c r="B904" s="25">
        <f>VLOOKUP(A904,OrderProduct!A904:P2855,16,0)</f>
        <v>16</v>
      </c>
      <c r="C904" s="25" t="str">
        <f>VLOOKUP(B904,Product_Sub_Category!$A$2:$B$18,2,0)</f>
        <v>Tables</v>
      </c>
      <c r="D904" s="25">
        <f>VLOOKUP(A904,OrderProduct!A904:F2855,6,0)</f>
        <v>111.86</v>
      </c>
    </row>
    <row r="905" spans="1:4">
      <c r="A905" s="3">
        <v>1627</v>
      </c>
      <c r="B905" s="25">
        <f>VLOOKUP(A905,OrderProduct!A905:P2856,16,0)</f>
        <v>15</v>
      </c>
      <c r="C905" s="25" t="str">
        <f>VLOOKUP(B905,Product_Sub_Category!$A$2:$B$18,2,0)</f>
        <v>Storage &amp; Organization</v>
      </c>
      <c r="D905" s="25">
        <f>VLOOKUP(A905,OrderProduct!A905:F2856,6,0)</f>
        <v>18.49</v>
      </c>
    </row>
    <row r="906" spans="1:4">
      <c r="A906" s="3">
        <v>1632</v>
      </c>
      <c r="B906" s="25">
        <f>VLOOKUP(A906,OrderProduct!A906:P2857,16,0)</f>
        <v>9</v>
      </c>
      <c r="C906" s="25" t="str">
        <f>VLOOKUP(B906,Product_Sub_Category!$A$2:$B$18,2,0)</f>
        <v>Office Furnishings</v>
      </c>
      <c r="D906" s="25">
        <f>VLOOKUP(A906,OrderProduct!A906:F2857,6,0)</f>
        <v>16.07</v>
      </c>
    </row>
    <row r="907" spans="1:4">
      <c r="A907" s="3">
        <v>1632</v>
      </c>
      <c r="B907" s="25">
        <f>VLOOKUP(A907,OrderProduct!A907:P2858,16,0)</f>
        <v>12</v>
      </c>
      <c r="C907" s="25" t="str">
        <f>VLOOKUP(B907,Product_Sub_Category!$A$2:$B$18,2,0)</f>
        <v>Pens &amp; Art Supplies</v>
      </c>
      <c r="D907" s="25">
        <f>VLOOKUP(A907,OrderProduct!A907:F2858,6,0)</f>
        <v>25.26</v>
      </c>
    </row>
    <row r="908" spans="1:4">
      <c r="A908" s="3">
        <v>1633</v>
      </c>
      <c r="B908" s="25">
        <f>VLOOKUP(A908,OrderProduct!A908:P2859,16,0)</f>
        <v>5</v>
      </c>
      <c r="C908" s="25" t="str">
        <f>VLOOKUP(B908,Product_Sub_Category!$A$2:$B$18,2,0)</f>
        <v>Computer Peripherals</v>
      </c>
      <c r="D908" s="25">
        <f>VLOOKUP(A908,OrderProduct!A908:F2859,6,0)</f>
        <v>581.08</v>
      </c>
    </row>
    <row r="909" spans="1:4">
      <c r="A909" s="3">
        <v>1634</v>
      </c>
      <c r="B909" s="25">
        <f>VLOOKUP(A909,OrderProduct!A909:P2860,16,0)</f>
        <v>10</v>
      </c>
      <c r="C909" s="25" t="str">
        <f>VLOOKUP(B909,Product_Sub_Category!$A$2:$B$18,2,0)</f>
        <v>Office Machines</v>
      </c>
      <c r="D909" s="25">
        <f>VLOOKUP(A909,OrderProduct!A909:F2860,6,0)</f>
        <v>27.53</v>
      </c>
    </row>
    <row r="910" spans="1:4">
      <c r="A910" s="3">
        <v>1636</v>
      </c>
      <c r="B910" s="25">
        <f>VLOOKUP(A910,OrderProduct!A910:P2861,16,0)</f>
        <v>10</v>
      </c>
      <c r="C910" s="25" t="str">
        <f>VLOOKUP(B910,Product_Sub_Category!$A$2:$B$18,2,0)</f>
        <v>Office Machines</v>
      </c>
      <c r="D910" s="25">
        <f>VLOOKUP(A910,OrderProduct!A910:F2861,6,0)</f>
        <v>558.41</v>
      </c>
    </row>
    <row r="911" spans="1:4">
      <c r="A911" s="3">
        <v>1636</v>
      </c>
      <c r="B911" s="25">
        <f>VLOOKUP(A911,OrderProduct!A911:P2862,16,0)</f>
        <v>12</v>
      </c>
      <c r="C911" s="25" t="str">
        <f>VLOOKUP(B911,Product_Sub_Category!$A$2:$B$18,2,0)</f>
        <v>Pens &amp; Art Supplies</v>
      </c>
      <c r="D911" s="25">
        <f>VLOOKUP(A911,OrderProduct!A911:F2862,6,0)</f>
        <v>290.22</v>
      </c>
    </row>
    <row r="912" spans="1:4">
      <c r="A912" s="3">
        <v>1636</v>
      </c>
      <c r="B912" s="25">
        <f>VLOOKUP(A912,OrderProduct!A912:P2863,16,0)</f>
        <v>9</v>
      </c>
      <c r="C912" s="25" t="str">
        <f>VLOOKUP(B912,Product_Sub_Category!$A$2:$B$18,2,0)</f>
        <v>Office Furnishings</v>
      </c>
      <c r="D912" s="25">
        <f>VLOOKUP(A912,OrderProduct!A912:F2863,6,0)</f>
        <v>1129.67</v>
      </c>
    </row>
    <row r="913" spans="1:4">
      <c r="A913" s="3">
        <v>1639</v>
      </c>
      <c r="B913" s="25">
        <f>VLOOKUP(A913,OrderProduct!A913:P2864,16,0)</f>
        <v>11</v>
      </c>
      <c r="C913" s="25" t="str">
        <f>VLOOKUP(B913,Product_Sub_Category!$A$2:$B$18,2,0)</f>
        <v>Paper</v>
      </c>
      <c r="D913" s="25">
        <f>VLOOKUP(A913,OrderProduct!A913:F2864,6,0)</f>
        <v>136.25</v>
      </c>
    </row>
    <row r="914" spans="1:4">
      <c r="A914" s="3">
        <v>1644</v>
      </c>
      <c r="B914" s="25">
        <f>VLOOKUP(A914,OrderProduct!A914:P2865,16,0)</f>
        <v>9</v>
      </c>
      <c r="C914" s="25" t="str">
        <f>VLOOKUP(B914,Product_Sub_Category!$A$2:$B$18,2,0)</f>
        <v>Office Furnishings</v>
      </c>
      <c r="D914" s="25">
        <f>VLOOKUP(A914,OrderProduct!A914:F2865,6,0)</f>
        <v>34.97</v>
      </c>
    </row>
    <row r="915" spans="1:4">
      <c r="A915" s="3">
        <v>1646</v>
      </c>
      <c r="B915" s="25">
        <f>VLOOKUP(A915,OrderProduct!A915:P2866,16,0)</f>
        <v>13</v>
      </c>
      <c r="C915" s="25" t="str">
        <f>VLOOKUP(B915,Product_Sub_Category!$A$2:$B$18,2,0)</f>
        <v>Rubber Bands</v>
      </c>
      <c r="D915" s="25">
        <f>VLOOKUP(A915,OrderProduct!A915:F2866,6,0)</f>
        <v>308.86</v>
      </c>
    </row>
    <row r="916" spans="1:4">
      <c r="A916" s="3">
        <v>1648</v>
      </c>
      <c r="B916" s="25">
        <f>VLOOKUP(A916,OrderProduct!A916:P2867,16,0)</f>
        <v>1</v>
      </c>
      <c r="C916" s="25" t="str">
        <f>VLOOKUP(B916,Product_Sub_Category!$A$2:$B$18,2,0)</f>
        <v>Appliances</v>
      </c>
      <c r="D916" s="25">
        <f>VLOOKUP(A916,OrderProduct!A916:F2867,6,0)</f>
        <v>485.01</v>
      </c>
    </row>
    <row r="917" spans="1:4">
      <c r="A917" s="3">
        <v>1648</v>
      </c>
      <c r="B917" s="25">
        <f>VLOOKUP(A917,OrderProduct!A917:P2868,16,0)</f>
        <v>14</v>
      </c>
      <c r="C917" s="25" t="str">
        <f>VLOOKUP(B917,Product_Sub_Category!$A$2:$B$18,2,0)</f>
        <v>Scissors, Rulers and Trimmers</v>
      </c>
      <c r="D917" s="25">
        <f>VLOOKUP(A917,OrderProduct!A917:F2868,6,0)</f>
        <v>981.65</v>
      </c>
    </row>
    <row r="918" spans="1:4">
      <c r="A918" s="3">
        <v>1649</v>
      </c>
      <c r="B918" s="25">
        <f>VLOOKUP(A918,OrderProduct!A918:P2869,16,0)</f>
        <v>1</v>
      </c>
      <c r="C918" s="25" t="str">
        <f>VLOOKUP(B918,Product_Sub_Category!$A$2:$B$18,2,0)</f>
        <v>Appliances</v>
      </c>
      <c r="D918" s="25">
        <f>VLOOKUP(A918,OrderProduct!A918:F2869,6,0)</f>
        <v>1748.69</v>
      </c>
    </row>
    <row r="919" spans="1:4">
      <c r="A919" s="3">
        <v>1650</v>
      </c>
      <c r="B919" s="25">
        <f>VLOOKUP(A919,OrderProduct!A919:P2870,16,0)</f>
        <v>5</v>
      </c>
      <c r="C919" s="25" t="str">
        <f>VLOOKUP(B919,Product_Sub_Category!$A$2:$B$18,2,0)</f>
        <v>Computer Peripherals</v>
      </c>
      <c r="D919" s="25">
        <f>VLOOKUP(A919,OrderProduct!A919:F2870,6,0)</f>
        <v>1894.45</v>
      </c>
    </row>
    <row r="920" spans="1:4">
      <c r="A920" s="3">
        <v>1650</v>
      </c>
      <c r="B920" s="25">
        <f>VLOOKUP(A920,OrderProduct!A920:P2871,16,0)</f>
        <v>8</v>
      </c>
      <c r="C920" s="25" t="str">
        <f>VLOOKUP(B920,Product_Sub_Category!$A$2:$B$18,2,0)</f>
        <v>Labels</v>
      </c>
      <c r="D920" s="25">
        <f>VLOOKUP(A920,OrderProduct!A920:F2871,6,0)</f>
        <v>200.72</v>
      </c>
    </row>
    <row r="921" spans="1:4">
      <c r="A921" s="3">
        <v>1650</v>
      </c>
      <c r="B921" s="25">
        <f>VLOOKUP(A921,OrderProduct!A921:P2872,16,0)</f>
        <v>17</v>
      </c>
      <c r="C921" s="25" t="str">
        <f>VLOOKUP(B921,Product_Sub_Category!$A$2:$B$18,2,0)</f>
        <v>Telephones and Communication</v>
      </c>
      <c r="D921" s="25">
        <f>VLOOKUP(A921,OrderProduct!A921:F2872,6,0)</f>
        <v>36.82</v>
      </c>
    </row>
    <row r="922" spans="1:4">
      <c r="A922" s="3">
        <v>1653</v>
      </c>
      <c r="B922" s="25">
        <f>VLOOKUP(A922,OrderProduct!A922:P2873,16,0)</f>
        <v>15</v>
      </c>
      <c r="C922" s="25" t="str">
        <f>VLOOKUP(B922,Product_Sub_Category!$A$2:$B$18,2,0)</f>
        <v>Storage &amp; Organization</v>
      </c>
      <c r="D922" s="25">
        <f>VLOOKUP(A922,OrderProduct!A922:F2873,6,0)</f>
        <v>205.98</v>
      </c>
    </row>
    <row r="923" spans="1:4">
      <c r="A923" s="3">
        <v>1653</v>
      </c>
      <c r="B923" s="25">
        <f>VLOOKUP(A923,OrderProduct!A923:P2874,16,0)</f>
        <v>17</v>
      </c>
      <c r="C923" s="25" t="str">
        <f>VLOOKUP(B923,Product_Sub_Category!$A$2:$B$18,2,0)</f>
        <v>Telephones and Communication</v>
      </c>
      <c r="D923" s="25">
        <f>VLOOKUP(A923,OrderProduct!A923:F2874,6,0)</f>
        <v>70.06</v>
      </c>
    </row>
    <row r="924" spans="1:4">
      <c r="A924" s="3">
        <v>1665</v>
      </c>
      <c r="B924" s="25">
        <f>VLOOKUP(A924,OrderProduct!A924:P2875,16,0)</f>
        <v>11</v>
      </c>
      <c r="C924" s="25" t="str">
        <f>VLOOKUP(B924,Product_Sub_Category!$A$2:$B$18,2,0)</f>
        <v>Paper</v>
      </c>
      <c r="D924" s="25">
        <f>VLOOKUP(A924,OrderProduct!A924:F2875,6,0)</f>
        <v>46.23</v>
      </c>
    </row>
    <row r="925" spans="1:4">
      <c r="A925" s="3">
        <v>1670</v>
      </c>
      <c r="B925" s="25">
        <f>VLOOKUP(A925,OrderProduct!A925:P2876,16,0)</f>
        <v>5</v>
      </c>
      <c r="C925" s="25" t="str">
        <f>VLOOKUP(B925,Product_Sub_Category!$A$2:$B$18,2,0)</f>
        <v>Computer Peripherals</v>
      </c>
      <c r="D925" s="25">
        <f>VLOOKUP(A925,OrderProduct!A925:F2876,6,0)</f>
        <v>279.28</v>
      </c>
    </row>
    <row r="926" spans="1:4">
      <c r="A926" s="3">
        <v>1670</v>
      </c>
      <c r="B926" s="25">
        <f>VLOOKUP(A926,OrderProduct!A926:P2877,16,0)</f>
        <v>15</v>
      </c>
      <c r="C926" s="25" t="str">
        <f>VLOOKUP(B926,Product_Sub_Category!$A$2:$B$18,2,0)</f>
        <v>Storage &amp; Organization</v>
      </c>
      <c r="D926" s="25">
        <f>VLOOKUP(A926,OrderProduct!A926:F2877,6,0)</f>
        <v>81.82</v>
      </c>
    </row>
    <row r="927" spans="1:4">
      <c r="A927" s="3">
        <v>1671</v>
      </c>
      <c r="B927" s="25">
        <f>VLOOKUP(A927,OrderProduct!A927:P2878,16,0)</f>
        <v>8</v>
      </c>
      <c r="C927" s="25" t="str">
        <f>VLOOKUP(B927,Product_Sub_Category!$A$2:$B$18,2,0)</f>
        <v>Labels</v>
      </c>
      <c r="D927" s="25">
        <f>VLOOKUP(A927,OrderProduct!A927:F2878,6,0)</f>
        <v>13.16</v>
      </c>
    </row>
    <row r="928" spans="1:4">
      <c r="A928" s="3">
        <v>1671</v>
      </c>
      <c r="B928" s="25">
        <f>VLOOKUP(A928,OrderProduct!A928:P2879,16,0)</f>
        <v>2</v>
      </c>
      <c r="C928" s="25" t="str">
        <f>VLOOKUP(B928,Product_Sub_Category!$A$2:$B$18,2,0)</f>
        <v>Binders and Binder Accessories</v>
      </c>
      <c r="D928" s="25">
        <f>VLOOKUP(A928,OrderProduct!A928:F2879,6,0)</f>
        <v>2441.27</v>
      </c>
    </row>
    <row r="929" spans="1:4">
      <c r="A929" s="3">
        <v>1672</v>
      </c>
      <c r="B929" s="25">
        <f>VLOOKUP(A929,OrderProduct!A929:P2880,16,0)</f>
        <v>4</v>
      </c>
      <c r="C929" s="25" t="str">
        <f>VLOOKUP(B929,Product_Sub_Category!$A$2:$B$18,2,0)</f>
        <v>Chairs &amp; Chairmats</v>
      </c>
      <c r="D929" s="25">
        <f>VLOOKUP(A929,OrderProduct!A929:F2880,6,0)</f>
        <v>303.59</v>
      </c>
    </row>
    <row r="930" spans="1:4">
      <c r="A930" s="3">
        <v>1672</v>
      </c>
      <c r="B930" s="25">
        <f>VLOOKUP(A930,OrderProduct!A930:P2881,16,0)</f>
        <v>11</v>
      </c>
      <c r="C930" s="25" t="str">
        <f>VLOOKUP(B930,Product_Sub_Category!$A$2:$B$18,2,0)</f>
        <v>Paper</v>
      </c>
      <c r="D930" s="25">
        <f>VLOOKUP(A930,OrderProduct!A930:F2881,6,0)</f>
        <v>11.13</v>
      </c>
    </row>
    <row r="931" spans="1:4">
      <c r="A931" s="3">
        <v>1679</v>
      </c>
      <c r="B931" s="25">
        <f>VLOOKUP(A931,OrderProduct!A931:P2882,16,0)</f>
        <v>9</v>
      </c>
      <c r="C931" s="25" t="str">
        <f>VLOOKUP(B931,Product_Sub_Category!$A$2:$B$18,2,0)</f>
        <v>Office Furnishings</v>
      </c>
      <c r="D931" s="25">
        <f>VLOOKUP(A931,OrderProduct!A931:F2882,6,0)</f>
        <v>46.94</v>
      </c>
    </row>
    <row r="932" spans="1:4">
      <c r="A932" s="3">
        <v>1680</v>
      </c>
      <c r="B932" s="25">
        <f>VLOOKUP(A932,OrderProduct!A932:P2883,16,0)</f>
        <v>7</v>
      </c>
      <c r="C932" s="25" t="str">
        <f>VLOOKUP(B932,Product_Sub_Category!$A$2:$B$18,2,0)</f>
        <v>Envelopes</v>
      </c>
      <c r="D932" s="25">
        <f>VLOOKUP(A932,OrderProduct!A932:F2883,6,0)</f>
        <v>26.18</v>
      </c>
    </row>
    <row r="933" spans="1:4">
      <c r="A933" s="3">
        <v>1680</v>
      </c>
      <c r="B933" s="25">
        <f>VLOOKUP(A933,OrderProduct!A933:P2884,16,0)</f>
        <v>9</v>
      </c>
      <c r="C933" s="25" t="str">
        <f>VLOOKUP(B933,Product_Sub_Category!$A$2:$B$18,2,0)</f>
        <v>Office Furnishings</v>
      </c>
      <c r="D933" s="25">
        <f>VLOOKUP(A933,OrderProduct!A933:F2884,6,0)</f>
        <v>31.54</v>
      </c>
    </row>
    <row r="934" spans="1:4">
      <c r="A934" s="3">
        <v>1682</v>
      </c>
      <c r="B934" s="25">
        <f>VLOOKUP(A934,OrderProduct!A934:P2885,16,0)</f>
        <v>9</v>
      </c>
      <c r="C934" s="25" t="str">
        <f>VLOOKUP(B934,Product_Sub_Category!$A$2:$B$18,2,0)</f>
        <v>Office Furnishings</v>
      </c>
      <c r="D934" s="25">
        <f>VLOOKUP(A934,OrderProduct!A934:F2885,6,0)</f>
        <v>4634.69</v>
      </c>
    </row>
    <row r="935" spans="1:4">
      <c r="A935" s="3">
        <v>1682</v>
      </c>
      <c r="B935" s="25">
        <f>VLOOKUP(A935,OrderProduct!A935:P2886,16,0)</f>
        <v>11</v>
      </c>
      <c r="C935" s="25" t="str">
        <f>VLOOKUP(B935,Product_Sub_Category!$A$2:$B$18,2,0)</f>
        <v>Paper</v>
      </c>
      <c r="D935" s="25">
        <f>VLOOKUP(A935,OrderProduct!A935:F2886,6,0)</f>
        <v>7304.03</v>
      </c>
    </row>
    <row r="936" spans="1:4">
      <c r="A936" s="3">
        <v>1683</v>
      </c>
      <c r="B936" s="25">
        <f>VLOOKUP(A936,OrderProduct!A936:P2887,16,0)</f>
        <v>9</v>
      </c>
      <c r="C936" s="25" t="str">
        <f>VLOOKUP(B936,Product_Sub_Category!$A$2:$B$18,2,0)</f>
        <v>Office Furnishings</v>
      </c>
      <c r="D936" s="25">
        <f>VLOOKUP(A936,OrderProduct!A936:F2887,6,0)</f>
        <v>632.65</v>
      </c>
    </row>
    <row r="937" spans="1:4">
      <c r="A937" s="3">
        <v>1683</v>
      </c>
      <c r="B937" s="25">
        <f>VLOOKUP(A937,OrderProduct!A937:P2888,16,0)</f>
        <v>11</v>
      </c>
      <c r="C937" s="25" t="str">
        <f>VLOOKUP(B937,Product_Sub_Category!$A$2:$B$18,2,0)</f>
        <v>Paper</v>
      </c>
      <c r="D937" s="25">
        <f>VLOOKUP(A937,OrderProduct!A937:F2888,6,0)</f>
        <v>290.98</v>
      </c>
    </row>
    <row r="938" spans="1:4">
      <c r="A938" s="3">
        <v>1686</v>
      </c>
      <c r="B938" s="25">
        <f>VLOOKUP(A938,OrderProduct!A938:P2889,16,0)</f>
        <v>9</v>
      </c>
      <c r="C938" s="25" t="str">
        <f>VLOOKUP(B938,Product_Sub_Category!$A$2:$B$18,2,0)</f>
        <v>Office Furnishings</v>
      </c>
      <c r="D938" s="25">
        <f>VLOOKUP(A938,OrderProduct!A938:F2889,6,0)</f>
        <v>21.77</v>
      </c>
    </row>
    <row r="939" spans="1:4">
      <c r="A939" s="3">
        <v>1689</v>
      </c>
      <c r="B939" s="25">
        <f>VLOOKUP(A939,OrderProduct!A939:P2890,16,0)</f>
        <v>15</v>
      </c>
      <c r="C939" s="25" t="str">
        <f>VLOOKUP(B939,Product_Sub_Category!$A$2:$B$18,2,0)</f>
        <v>Storage &amp; Organization</v>
      </c>
      <c r="D939" s="25">
        <f>VLOOKUP(A939,OrderProduct!A939:F2890,6,0)</f>
        <v>627.78</v>
      </c>
    </row>
    <row r="940" spans="1:4">
      <c r="A940" s="3">
        <v>1690</v>
      </c>
      <c r="B940" s="25">
        <f>VLOOKUP(A940,OrderProduct!A940:P2891,16,0)</f>
        <v>17</v>
      </c>
      <c r="C940" s="25" t="str">
        <f>VLOOKUP(B940,Product_Sub_Category!$A$2:$B$18,2,0)</f>
        <v>Telephones and Communication</v>
      </c>
      <c r="D940" s="25">
        <f>VLOOKUP(A940,OrderProduct!A940:F2891,6,0)</f>
        <v>56.24</v>
      </c>
    </row>
    <row r="941" spans="1:4">
      <c r="A941" s="3">
        <v>1690</v>
      </c>
      <c r="B941" s="25">
        <f>VLOOKUP(A941,OrderProduct!A941:P2892,16,0)</f>
        <v>15</v>
      </c>
      <c r="C941" s="25" t="str">
        <f>VLOOKUP(B941,Product_Sub_Category!$A$2:$B$18,2,0)</f>
        <v>Storage &amp; Organization</v>
      </c>
      <c r="D941" s="25">
        <f>VLOOKUP(A941,OrderProduct!A941:F2892,6,0)</f>
        <v>283.44</v>
      </c>
    </row>
    <row r="942" spans="1:4">
      <c r="A942" s="3">
        <v>1692</v>
      </c>
      <c r="B942" s="25">
        <f>VLOOKUP(A942,OrderProduct!A942:P2893,16,0)</f>
        <v>14</v>
      </c>
      <c r="C942" s="25" t="str">
        <f>VLOOKUP(B942,Product_Sub_Category!$A$2:$B$18,2,0)</f>
        <v>Scissors, Rulers and Trimmers</v>
      </c>
      <c r="D942" s="25">
        <f>VLOOKUP(A942,OrderProduct!A942:F2893,6,0)</f>
        <v>582.2</v>
      </c>
    </row>
    <row r="943" spans="1:4">
      <c r="A943" s="3">
        <v>1693</v>
      </c>
      <c r="B943" s="25">
        <f>VLOOKUP(A943,OrderProduct!A943:P2894,16,0)</f>
        <v>11</v>
      </c>
      <c r="C943" s="25" t="str">
        <f>VLOOKUP(B943,Product_Sub_Category!$A$2:$B$18,2,0)</f>
        <v>Paper</v>
      </c>
      <c r="D943" s="25">
        <f>VLOOKUP(A943,OrderProduct!A943:F2894,6,0)</f>
        <v>171.93</v>
      </c>
    </row>
    <row r="944" spans="1:4">
      <c r="A944" s="3">
        <v>1693</v>
      </c>
      <c r="B944" s="25">
        <f>VLOOKUP(A944,OrderProduct!A944:P2895,16,0)</f>
        <v>7</v>
      </c>
      <c r="C944" s="25" t="str">
        <f>VLOOKUP(B944,Product_Sub_Category!$A$2:$B$18,2,0)</f>
        <v>Envelopes</v>
      </c>
      <c r="D944" s="25">
        <f>VLOOKUP(A944,OrderProduct!A944:F2895,6,0)</f>
        <v>35.19</v>
      </c>
    </row>
    <row r="945" spans="1:4">
      <c r="A945" s="3">
        <v>1697</v>
      </c>
      <c r="B945" s="25">
        <f>VLOOKUP(A945,OrderProduct!A945:P2896,16,0)</f>
        <v>15</v>
      </c>
      <c r="C945" s="25" t="str">
        <f>VLOOKUP(B945,Product_Sub_Category!$A$2:$B$18,2,0)</f>
        <v>Storage &amp; Organization</v>
      </c>
      <c r="D945" s="25">
        <f>VLOOKUP(A945,OrderProduct!A945:F2896,6,0)</f>
        <v>296.75</v>
      </c>
    </row>
    <row r="946" spans="1:4">
      <c r="A946" s="3">
        <v>1699</v>
      </c>
      <c r="B946" s="25">
        <f>VLOOKUP(A946,OrderProduct!A946:P2897,16,0)</f>
        <v>2</v>
      </c>
      <c r="C946" s="25" t="str">
        <f>VLOOKUP(B946,Product_Sub_Category!$A$2:$B$18,2,0)</f>
        <v>Binders and Binder Accessories</v>
      </c>
      <c r="D946" s="25">
        <f>VLOOKUP(A946,OrderProduct!A946:F2897,6,0)</f>
        <v>1008.53</v>
      </c>
    </row>
    <row r="947" spans="1:4">
      <c r="A947" s="3">
        <v>1699</v>
      </c>
      <c r="B947" s="25">
        <f>VLOOKUP(A947,OrderProduct!A947:P2898,16,0)</f>
        <v>11</v>
      </c>
      <c r="C947" s="25" t="str">
        <f>VLOOKUP(B947,Product_Sub_Category!$A$2:$B$18,2,0)</f>
        <v>Paper</v>
      </c>
      <c r="D947" s="25">
        <f>VLOOKUP(A947,OrderProduct!A947:F2898,6,0)</f>
        <v>53.42</v>
      </c>
    </row>
    <row r="948" spans="1:4">
      <c r="A948" s="3">
        <v>1702</v>
      </c>
      <c r="B948" s="25">
        <f>VLOOKUP(A948,OrderProduct!A948:P2899,16,0)</f>
        <v>1</v>
      </c>
      <c r="C948" s="25" t="str">
        <f>VLOOKUP(B948,Product_Sub_Category!$A$2:$B$18,2,0)</f>
        <v>Appliances</v>
      </c>
      <c r="D948" s="25">
        <f>VLOOKUP(A948,OrderProduct!A948:F2899,6,0)</f>
        <v>8.49</v>
      </c>
    </row>
    <row r="949" spans="1:4">
      <c r="A949" s="3">
        <v>1702</v>
      </c>
      <c r="B949" s="25">
        <f>VLOOKUP(A949,OrderProduct!A949:P2900,16,0)</f>
        <v>11</v>
      </c>
      <c r="C949" s="25" t="str">
        <f>VLOOKUP(B949,Product_Sub_Category!$A$2:$B$18,2,0)</f>
        <v>Paper</v>
      </c>
      <c r="D949" s="25">
        <f>VLOOKUP(A949,OrderProduct!A949:F2900,6,0)</f>
        <v>324.62</v>
      </c>
    </row>
    <row r="950" spans="1:4">
      <c r="A950" s="3">
        <v>1708</v>
      </c>
      <c r="B950" s="25">
        <f>VLOOKUP(A950,OrderProduct!A950:P2901,16,0)</f>
        <v>7</v>
      </c>
      <c r="C950" s="25" t="str">
        <f>VLOOKUP(B950,Product_Sub_Category!$A$2:$B$18,2,0)</f>
        <v>Envelopes</v>
      </c>
      <c r="D950" s="25">
        <f>VLOOKUP(A950,OrderProduct!A950:F2901,6,0)</f>
        <v>40.93</v>
      </c>
    </row>
    <row r="951" spans="1:4">
      <c r="A951" s="3">
        <v>1708</v>
      </c>
      <c r="B951" s="25">
        <f>VLOOKUP(A951,OrderProduct!A951:P2902,16,0)</f>
        <v>17</v>
      </c>
      <c r="C951" s="25" t="str">
        <f>VLOOKUP(B951,Product_Sub_Category!$A$2:$B$18,2,0)</f>
        <v>Telephones and Communication</v>
      </c>
      <c r="D951" s="25">
        <f>VLOOKUP(A951,OrderProduct!A951:F2902,6,0)</f>
        <v>110.71</v>
      </c>
    </row>
    <row r="952" spans="1:4">
      <c r="A952" s="3">
        <v>1709</v>
      </c>
      <c r="B952" s="25">
        <f>VLOOKUP(A952,OrderProduct!A952:P2903,16,0)</f>
        <v>2</v>
      </c>
      <c r="C952" s="25" t="str">
        <f>VLOOKUP(B952,Product_Sub_Category!$A$2:$B$18,2,0)</f>
        <v>Binders and Binder Accessories</v>
      </c>
      <c r="D952" s="25">
        <f>VLOOKUP(A952,OrderProduct!A952:F2903,6,0)</f>
        <v>8.79</v>
      </c>
    </row>
    <row r="953" spans="1:4">
      <c r="A953" s="3">
        <v>1709</v>
      </c>
      <c r="B953" s="25">
        <f>VLOOKUP(A953,OrderProduct!A953:P2904,16,0)</f>
        <v>15</v>
      </c>
      <c r="C953" s="25" t="str">
        <f>VLOOKUP(B953,Product_Sub_Category!$A$2:$B$18,2,0)</f>
        <v>Storage &amp; Organization</v>
      </c>
      <c r="D953" s="25">
        <f>VLOOKUP(A953,OrderProduct!A953:F2904,6,0)</f>
        <v>199.43</v>
      </c>
    </row>
    <row r="954" spans="1:4">
      <c r="A954" s="3">
        <v>1711</v>
      </c>
      <c r="B954" s="25">
        <f>VLOOKUP(A954,OrderProduct!A954:P2905,16,0)</f>
        <v>9</v>
      </c>
      <c r="C954" s="25" t="str">
        <f>VLOOKUP(B954,Product_Sub_Category!$A$2:$B$18,2,0)</f>
        <v>Office Furnishings</v>
      </c>
      <c r="D954" s="25">
        <f>VLOOKUP(A954,OrderProduct!A954:F2905,6,0)</f>
        <v>3292.02</v>
      </c>
    </row>
    <row r="955" spans="1:4">
      <c r="A955" s="3">
        <v>1712</v>
      </c>
      <c r="B955" s="25">
        <f>VLOOKUP(A955,OrderProduct!A955:P2906,16,0)</f>
        <v>12</v>
      </c>
      <c r="C955" s="25" t="str">
        <f>VLOOKUP(B955,Product_Sub_Category!$A$2:$B$18,2,0)</f>
        <v>Pens &amp; Art Supplies</v>
      </c>
      <c r="D955" s="25">
        <f>VLOOKUP(A955,OrderProduct!A955:F2906,6,0)</f>
        <v>2051.68</v>
      </c>
    </row>
    <row r="956" spans="1:4">
      <c r="A956" s="3">
        <v>1713</v>
      </c>
      <c r="B956" s="25">
        <f>VLOOKUP(A956,OrderProduct!A956:P2907,16,0)</f>
        <v>10</v>
      </c>
      <c r="C956" s="25" t="str">
        <f>VLOOKUP(B956,Product_Sub_Category!$A$2:$B$18,2,0)</f>
        <v>Office Machines</v>
      </c>
      <c r="D956" s="25">
        <f>VLOOKUP(A956,OrderProduct!A956:F2907,6,0)</f>
        <v>5295.03</v>
      </c>
    </row>
    <row r="957" spans="1:4">
      <c r="A957" s="3">
        <v>1718</v>
      </c>
      <c r="B957" s="25">
        <f>VLOOKUP(A957,OrderProduct!A957:P2908,16,0)</f>
        <v>4</v>
      </c>
      <c r="C957" s="25" t="str">
        <f>VLOOKUP(B957,Product_Sub_Category!$A$2:$B$18,2,0)</f>
        <v>Chairs &amp; Chairmats</v>
      </c>
      <c r="D957" s="25">
        <f>VLOOKUP(A957,OrderProduct!A957:F2908,6,0)</f>
        <v>80.27</v>
      </c>
    </row>
    <row r="958" spans="1:4">
      <c r="A958" s="3">
        <v>1719</v>
      </c>
      <c r="B958" s="25">
        <f>VLOOKUP(A958,OrderProduct!A958:P2909,16,0)</f>
        <v>5</v>
      </c>
      <c r="C958" s="25" t="str">
        <f>VLOOKUP(B958,Product_Sub_Category!$A$2:$B$18,2,0)</f>
        <v>Computer Peripherals</v>
      </c>
      <c r="D958" s="25">
        <f>VLOOKUP(A958,OrderProduct!A958:F2909,6,0)</f>
        <v>174.5</v>
      </c>
    </row>
    <row r="959" spans="1:4">
      <c r="A959" s="3">
        <v>1721</v>
      </c>
      <c r="B959" s="25">
        <f>VLOOKUP(A959,OrderProduct!A959:P2910,16,0)</f>
        <v>15</v>
      </c>
      <c r="C959" s="25" t="str">
        <f>VLOOKUP(B959,Product_Sub_Category!$A$2:$B$18,2,0)</f>
        <v>Storage &amp; Organization</v>
      </c>
      <c r="D959" s="25">
        <f>VLOOKUP(A959,OrderProduct!A959:F2910,6,0)</f>
        <v>26.01</v>
      </c>
    </row>
    <row r="960" spans="1:4">
      <c r="A960" s="3">
        <v>1723</v>
      </c>
      <c r="B960" s="25">
        <f>VLOOKUP(A960,OrderProduct!A960:P2911,16,0)</f>
        <v>5</v>
      </c>
      <c r="C960" s="25" t="str">
        <f>VLOOKUP(B960,Product_Sub_Category!$A$2:$B$18,2,0)</f>
        <v>Computer Peripherals</v>
      </c>
      <c r="D960" s="25">
        <f>VLOOKUP(A960,OrderProduct!A960:F2911,6,0)</f>
        <v>46.85</v>
      </c>
    </row>
    <row r="961" spans="1:4">
      <c r="A961" s="3">
        <v>1723</v>
      </c>
      <c r="B961" s="25">
        <f>VLOOKUP(A961,OrderProduct!A961:P2912,16,0)</f>
        <v>11</v>
      </c>
      <c r="C961" s="25" t="str">
        <f>VLOOKUP(B961,Product_Sub_Category!$A$2:$B$18,2,0)</f>
        <v>Paper</v>
      </c>
      <c r="D961" s="25">
        <f>VLOOKUP(A961,OrderProduct!A961:F2912,6,0)</f>
        <v>93.57</v>
      </c>
    </row>
    <row r="962" spans="1:4">
      <c r="A962" s="3">
        <v>1723</v>
      </c>
      <c r="B962" s="25">
        <f>VLOOKUP(A962,OrderProduct!A962:P2913,16,0)</f>
        <v>15</v>
      </c>
      <c r="C962" s="25" t="str">
        <f>VLOOKUP(B962,Product_Sub_Category!$A$2:$B$18,2,0)</f>
        <v>Storage &amp; Organization</v>
      </c>
      <c r="D962" s="25">
        <f>VLOOKUP(A962,OrderProduct!A962:F2913,6,0)</f>
        <v>2694.49</v>
      </c>
    </row>
    <row r="963" spans="1:4">
      <c r="A963" s="3">
        <v>1723</v>
      </c>
      <c r="B963" s="25">
        <f>VLOOKUP(A963,OrderProduct!A963:P2914,16,0)</f>
        <v>15</v>
      </c>
      <c r="C963" s="25" t="str">
        <f>VLOOKUP(B963,Product_Sub_Category!$A$2:$B$18,2,0)</f>
        <v>Storage &amp; Organization</v>
      </c>
      <c r="D963" s="25">
        <f>VLOOKUP(A963,OrderProduct!A963:F2914,6,0)</f>
        <v>2814.57</v>
      </c>
    </row>
    <row r="964" spans="1:4">
      <c r="A964" s="3">
        <v>1725</v>
      </c>
      <c r="B964" s="25">
        <f>VLOOKUP(A964,OrderProduct!A964:P2915,16,0)</f>
        <v>17</v>
      </c>
      <c r="C964" s="25" t="str">
        <f>VLOOKUP(B964,Product_Sub_Category!$A$2:$B$18,2,0)</f>
        <v>Telephones and Communication</v>
      </c>
      <c r="D964" s="25">
        <f>VLOOKUP(A964,OrderProduct!A964:F2915,6,0)</f>
        <v>88.85</v>
      </c>
    </row>
    <row r="965" spans="1:4">
      <c r="A965" s="3">
        <v>1727</v>
      </c>
      <c r="B965" s="25">
        <f>VLOOKUP(A965,OrderProduct!A965:P2916,16,0)</f>
        <v>15</v>
      </c>
      <c r="C965" s="25" t="str">
        <f>VLOOKUP(B965,Product_Sub_Category!$A$2:$B$18,2,0)</f>
        <v>Storage &amp; Organization</v>
      </c>
      <c r="D965" s="25">
        <f>VLOOKUP(A965,OrderProduct!A965:F2916,6,0)</f>
        <v>24.44</v>
      </c>
    </row>
    <row r="966" spans="1:4">
      <c r="A966" s="3">
        <v>1728</v>
      </c>
      <c r="B966" s="25">
        <f>VLOOKUP(A966,OrderProduct!A966:P2917,16,0)</f>
        <v>11</v>
      </c>
      <c r="C966" s="25" t="str">
        <f>VLOOKUP(B966,Product_Sub_Category!$A$2:$B$18,2,0)</f>
        <v>Paper</v>
      </c>
      <c r="D966" s="25">
        <f>VLOOKUP(A966,OrderProduct!A966:F2917,6,0)</f>
        <v>21.86</v>
      </c>
    </row>
    <row r="967" spans="1:4">
      <c r="A967" s="3">
        <v>1730</v>
      </c>
      <c r="B967" s="25">
        <f>VLOOKUP(A967,OrderProduct!A967:P2918,16,0)</f>
        <v>17</v>
      </c>
      <c r="C967" s="25" t="str">
        <f>VLOOKUP(B967,Product_Sub_Category!$A$2:$B$18,2,0)</f>
        <v>Telephones and Communication</v>
      </c>
      <c r="D967" s="25">
        <f>VLOOKUP(A967,OrderProduct!A967:F2918,6,0)</f>
        <v>652.84</v>
      </c>
    </row>
    <row r="968" spans="1:4">
      <c r="A968" s="3">
        <v>1733</v>
      </c>
      <c r="B968" s="25">
        <f>VLOOKUP(A968,OrderProduct!A968:P2919,16,0)</f>
        <v>1</v>
      </c>
      <c r="C968" s="25" t="str">
        <f>VLOOKUP(B968,Product_Sub_Category!$A$2:$B$18,2,0)</f>
        <v>Appliances</v>
      </c>
      <c r="D968" s="25">
        <f>VLOOKUP(A968,OrderProduct!A968:F2919,6,0)</f>
        <v>12750.99</v>
      </c>
    </row>
    <row r="969" spans="1:4">
      <c r="A969" s="3">
        <v>1733</v>
      </c>
      <c r="B969" s="25">
        <f>VLOOKUP(A969,OrderProduct!A969:P2920,16,0)</f>
        <v>2</v>
      </c>
      <c r="C969" s="25" t="str">
        <f>VLOOKUP(B969,Product_Sub_Category!$A$2:$B$18,2,0)</f>
        <v>Binders and Binder Accessories</v>
      </c>
      <c r="D969" s="25">
        <f>VLOOKUP(A969,OrderProduct!A969:F2920,6,0)</f>
        <v>20.54</v>
      </c>
    </row>
    <row r="970" spans="1:4">
      <c r="A970" s="3">
        <v>1733</v>
      </c>
      <c r="B970" s="25">
        <f>VLOOKUP(A970,OrderProduct!A970:P2921,16,0)</f>
        <v>11</v>
      </c>
      <c r="C970" s="25" t="str">
        <f>VLOOKUP(B970,Product_Sub_Category!$A$2:$B$18,2,0)</f>
        <v>Paper</v>
      </c>
      <c r="D970" s="25">
        <f>VLOOKUP(A970,OrderProduct!A970:F2921,6,0)</f>
        <v>250.5</v>
      </c>
    </row>
    <row r="971" spans="1:4">
      <c r="A971" s="3">
        <v>1734</v>
      </c>
      <c r="B971" s="25">
        <f>VLOOKUP(A971,OrderProduct!A971:P2922,16,0)</f>
        <v>1</v>
      </c>
      <c r="C971" s="25" t="str">
        <f>VLOOKUP(B971,Product_Sub_Category!$A$2:$B$18,2,0)</f>
        <v>Appliances</v>
      </c>
      <c r="D971" s="25">
        <f>VLOOKUP(A971,OrderProduct!A971:F2922,6,0)</f>
        <v>221.24</v>
      </c>
    </row>
    <row r="972" spans="1:4">
      <c r="A972" s="3">
        <v>1734</v>
      </c>
      <c r="B972" s="25">
        <f>VLOOKUP(A972,OrderProduct!A972:P2923,16,0)</f>
        <v>2</v>
      </c>
      <c r="C972" s="25" t="str">
        <f>VLOOKUP(B972,Product_Sub_Category!$A$2:$B$18,2,0)</f>
        <v>Binders and Binder Accessories</v>
      </c>
      <c r="D972" s="25">
        <f>VLOOKUP(A972,OrderProduct!A972:F2923,6,0)</f>
        <v>46.65</v>
      </c>
    </row>
    <row r="973" spans="1:4">
      <c r="A973" s="3">
        <v>1734</v>
      </c>
      <c r="B973" s="25">
        <f>VLOOKUP(A973,OrderProduct!A973:P2924,16,0)</f>
        <v>17</v>
      </c>
      <c r="C973" s="25" t="str">
        <f>VLOOKUP(B973,Product_Sub_Category!$A$2:$B$18,2,0)</f>
        <v>Telephones and Communication</v>
      </c>
      <c r="D973" s="25">
        <f>VLOOKUP(A973,OrderProduct!A973:F2924,6,0)</f>
        <v>151.27</v>
      </c>
    </row>
    <row r="974" spans="1:4">
      <c r="A974" s="3">
        <v>1735</v>
      </c>
      <c r="B974" s="25">
        <f>VLOOKUP(A974,OrderProduct!A974:P2925,16,0)</f>
        <v>11</v>
      </c>
      <c r="C974" s="25" t="str">
        <f>VLOOKUP(B974,Product_Sub_Category!$A$2:$B$18,2,0)</f>
        <v>Paper</v>
      </c>
      <c r="D974" s="25">
        <f>VLOOKUP(A974,OrderProduct!A974:F2925,6,0)</f>
        <v>10.51</v>
      </c>
    </row>
    <row r="975" spans="1:4">
      <c r="A975" s="3">
        <v>1737</v>
      </c>
      <c r="B975" s="25">
        <f>VLOOKUP(A975,OrderProduct!A975:P2926,16,0)</f>
        <v>9</v>
      </c>
      <c r="C975" s="25" t="str">
        <f>VLOOKUP(B975,Product_Sub_Category!$A$2:$B$18,2,0)</f>
        <v>Office Furnishings</v>
      </c>
      <c r="D975" s="25">
        <f>VLOOKUP(A975,OrderProduct!A975:F2926,6,0)</f>
        <v>74.93</v>
      </c>
    </row>
    <row r="976" spans="1:4">
      <c r="A976" s="3">
        <v>1737</v>
      </c>
      <c r="B976" s="25">
        <f>VLOOKUP(A976,OrderProduct!A976:P2927,16,0)</f>
        <v>12</v>
      </c>
      <c r="C976" s="25" t="str">
        <f>VLOOKUP(B976,Product_Sub_Category!$A$2:$B$18,2,0)</f>
        <v>Pens &amp; Art Supplies</v>
      </c>
      <c r="D976" s="25">
        <f>VLOOKUP(A976,OrderProduct!A976:F2927,6,0)</f>
        <v>25.37</v>
      </c>
    </row>
    <row r="977" spans="1:4">
      <c r="A977" s="3">
        <v>1738</v>
      </c>
      <c r="B977" s="25">
        <f>VLOOKUP(A977,OrderProduct!A977:P2928,16,0)</f>
        <v>17</v>
      </c>
      <c r="C977" s="25" t="str">
        <f>VLOOKUP(B977,Product_Sub_Category!$A$2:$B$18,2,0)</f>
        <v>Telephones and Communication</v>
      </c>
      <c r="D977" s="25">
        <f>VLOOKUP(A977,OrderProduct!A977:F2928,6,0)</f>
        <v>6963.67</v>
      </c>
    </row>
    <row r="978" spans="1:4">
      <c r="A978" s="3">
        <v>1738</v>
      </c>
      <c r="B978" s="25">
        <f>VLOOKUP(A978,OrderProduct!A978:P2929,16,0)</f>
        <v>11</v>
      </c>
      <c r="C978" s="25" t="str">
        <f>VLOOKUP(B978,Product_Sub_Category!$A$2:$B$18,2,0)</f>
        <v>Paper</v>
      </c>
      <c r="D978" s="25">
        <f>VLOOKUP(A978,OrderProduct!A978:F2929,6,0)</f>
        <v>130.91</v>
      </c>
    </row>
    <row r="979" spans="1:4">
      <c r="A979" s="3">
        <v>1739</v>
      </c>
      <c r="B979" s="25">
        <f>VLOOKUP(A979,OrderProduct!A979:P2930,16,0)</f>
        <v>16</v>
      </c>
      <c r="C979" s="25" t="str">
        <f>VLOOKUP(B979,Product_Sub_Category!$A$2:$B$18,2,0)</f>
        <v>Tables</v>
      </c>
      <c r="D979" s="25">
        <f>VLOOKUP(A979,OrderProduct!A979:F2930,6,0)</f>
        <v>160.17</v>
      </c>
    </row>
    <row r="980" spans="1:4">
      <c r="A980" s="3">
        <v>1743</v>
      </c>
      <c r="B980" s="25">
        <f>VLOOKUP(A980,OrderProduct!A980:P2931,16,0)</f>
        <v>17</v>
      </c>
      <c r="C980" s="25" t="str">
        <f>VLOOKUP(B980,Product_Sub_Category!$A$2:$B$18,2,0)</f>
        <v>Telephones and Communication</v>
      </c>
      <c r="D980" s="25">
        <f>VLOOKUP(A980,OrderProduct!A980:F2931,6,0)</f>
        <v>7.47</v>
      </c>
    </row>
    <row r="981" spans="1:4">
      <c r="A981" s="3">
        <v>1745</v>
      </c>
      <c r="B981" s="25">
        <f>VLOOKUP(A981,OrderProduct!A981:P2932,16,0)</f>
        <v>8</v>
      </c>
      <c r="C981" s="25" t="str">
        <f>VLOOKUP(B981,Product_Sub_Category!$A$2:$B$18,2,0)</f>
        <v>Labels</v>
      </c>
      <c r="D981" s="25">
        <f>VLOOKUP(A981,OrderProduct!A981:F2932,6,0)</f>
        <v>370.81</v>
      </c>
    </row>
    <row r="982" spans="1:4">
      <c r="A982" s="3">
        <v>1745</v>
      </c>
      <c r="B982" s="25">
        <f>VLOOKUP(A982,OrderProduct!A982:P2933,16,0)</f>
        <v>9</v>
      </c>
      <c r="C982" s="25" t="str">
        <f>VLOOKUP(B982,Product_Sub_Category!$A$2:$B$18,2,0)</f>
        <v>Office Furnishings</v>
      </c>
      <c r="D982" s="25">
        <f>VLOOKUP(A982,OrderProduct!A982:F2933,6,0)</f>
        <v>119.99</v>
      </c>
    </row>
    <row r="983" spans="1:4">
      <c r="A983" s="3">
        <v>1745</v>
      </c>
      <c r="B983" s="25">
        <f>VLOOKUP(A983,OrderProduct!A983:P2934,16,0)</f>
        <v>16</v>
      </c>
      <c r="C983" s="25" t="str">
        <f>VLOOKUP(B983,Product_Sub_Category!$A$2:$B$18,2,0)</f>
        <v>Tables</v>
      </c>
      <c r="D983" s="25">
        <f>VLOOKUP(A983,OrderProduct!A983:F2934,6,0)</f>
        <v>11.41</v>
      </c>
    </row>
    <row r="984" spans="1:4">
      <c r="A984" s="3">
        <v>1745</v>
      </c>
      <c r="B984" s="25">
        <f>VLOOKUP(A984,OrderProduct!A984:P2935,16,0)</f>
        <v>17</v>
      </c>
      <c r="C984" s="25" t="str">
        <f>VLOOKUP(B984,Product_Sub_Category!$A$2:$B$18,2,0)</f>
        <v>Telephones and Communication</v>
      </c>
      <c r="D984" s="25">
        <f>VLOOKUP(A984,OrderProduct!A984:F2935,6,0)</f>
        <v>650.7</v>
      </c>
    </row>
    <row r="985" spans="1:4">
      <c r="A985" s="3">
        <v>1748</v>
      </c>
      <c r="B985" s="25">
        <f>VLOOKUP(A985,OrderProduct!A985:P2936,16,0)</f>
        <v>16</v>
      </c>
      <c r="C985" s="25" t="str">
        <f>VLOOKUP(B985,Product_Sub_Category!$A$2:$B$18,2,0)</f>
        <v>Tables</v>
      </c>
      <c r="D985" s="25">
        <f>VLOOKUP(A985,OrderProduct!A985:F2936,6,0)</f>
        <v>680.39</v>
      </c>
    </row>
    <row r="986" spans="1:4">
      <c r="A986" s="3">
        <v>1749</v>
      </c>
      <c r="B986" s="25">
        <f>VLOOKUP(A986,OrderProduct!A986:P2937,16,0)</f>
        <v>8</v>
      </c>
      <c r="C986" s="25" t="str">
        <f>VLOOKUP(B986,Product_Sub_Category!$A$2:$B$18,2,0)</f>
        <v>Labels</v>
      </c>
      <c r="D986" s="25">
        <f>VLOOKUP(A986,OrderProduct!A986:F2937,6,0)</f>
        <v>75.52</v>
      </c>
    </row>
    <row r="987" spans="1:4">
      <c r="A987" s="3">
        <v>1749</v>
      </c>
      <c r="B987" s="25">
        <f>VLOOKUP(A987,OrderProduct!A987:P2938,16,0)</f>
        <v>9</v>
      </c>
      <c r="C987" s="25" t="str">
        <f>VLOOKUP(B987,Product_Sub_Category!$A$2:$B$18,2,0)</f>
        <v>Office Furnishings</v>
      </c>
      <c r="D987" s="25">
        <f>VLOOKUP(A987,OrderProduct!A987:F2938,6,0)</f>
        <v>66.12</v>
      </c>
    </row>
    <row r="988" spans="1:4">
      <c r="A988" s="3">
        <v>1754</v>
      </c>
      <c r="B988" s="25">
        <f>VLOOKUP(A988,OrderProduct!A988:P2939,16,0)</f>
        <v>5</v>
      </c>
      <c r="C988" s="25" t="str">
        <f>VLOOKUP(B988,Product_Sub_Category!$A$2:$B$18,2,0)</f>
        <v>Computer Peripherals</v>
      </c>
      <c r="D988" s="25">
        <f>VLOOKUP(A988,OrderProduct!A988:F2939,6,0)</f>
        <v>3.07</v>
      </c>
    </row>
    <row r="989" spans="1:4">
      <c r="A989" s="3">
        <v>1754</v>
      </c>
      <c r="B989" s="25">
        <f>VLOOKUP(A989,OrderProduct!A989:P2940,16,0)</f>
        <v>10</v>
      </c>
      <c r="C989" s="25" t="str">
        <f>VLOOKUP(B989,Product_Sub_Category!$A$2:$B$18,2,0)</f>
        <v>Office Machines</v>
      </c>
      <c r="D989" s="25">
        <f>VLOOKUP(A989,OrderProduct!A989:F2940,6,0)</f>
        <v>255.83</v>
      </c>
    </row>
    <row r="990" spans="1:4">
      <c r="A990" s="3">
        <v>1754</v>
      </c>
      <c r="B990" s="25">
        <f>VLOOKUP(A990,OrderProduct!A990:P2941,16,0)</f>
        <v>17</v>
      </c>
      <c r="C990" s="25" t="str">
        <f>VLOOKUP(B990,Product_Sub_Category!$A$2:$B$18,2,0)</f>
        <v>Telephones and Communication</v>
      </c>
      <c r="D990" s="25">
        <f>VLOOKUP(A990,OrderProduct!A990:F2941,6,0)</f>
        <v>421.18</v>
      </c>
    </row>
    <row r="991" spans="1:4">
      <c r="A991" s="3">
        <v>1764</v>
      </c>
      <c r="B991" s="25">
        <f>VLOOKUP(A991,OrderProduct!A991:P2942,16,0)</f>
        <v>17</v>
      </c>
      <c r="C991" s="25" t="str">
        <f>VLOOKUP(B991,Product_Sub_Category!$A$2:$B$18,2,0)</f>
        <v>Telephones and Communication</v>
      </c>
      <c r="D991" s="25">
        <f>VLOOKUP(A991,OrderProduct!A991:F2942,6,0)</f>
        <v>1377.46</v>
      </c>
    </row>
    <row r="992" spans="1:4">
      <c r="A992" s="3">
        <v>1764</v>
      </c>
      <c r="B992" s="25">
        <f>VLOOKUP(A992,OrderProduct!A992:P2943,16,0)</f>
        <v>9</v>
      </c>
      <c r="C992" s="25" t="str">
        <f>VLOOKUP(B992,Product_Sub_Category!$A$2:$B$18,2,0)</f>
        <v>Office Furnishings</v>
      </c>
      <c r="D992" s="25">
        <f>VLOOKUP(A992,OrderProduct!A992:F2943,6,0)</f>
        <v>852.53</v>
      </c>
    </row>
    <row r="993" spans="1:4">
      <c r="A993" s="3">
        <v>1764</v>
      </c>
      <c r="B993" s="25">
        <f>VLOOKUP(A993,OrderProduct!A993:P2944,16,0)</f>
        <v>9</v>
      </c>
      <c r="C993" s="25" t="str">
        <f>VLOOKUP(B993,Product_Sub_Category!$A$2:$B$18,2,0)</f>
        <v>Office Furnishings</v>
      </c>
      <c r="D993" s="25">
        <f>VLOOKUP(A993,OrderProduct!A993:F2944,6,0)</f>
        <v>219.66</v>
      </c>
    </row>
    <row r="994" spans="1:4">
      <c r="A994" s="3">
        <v>1765</v>
      </c>
      <c r="B994" s="25">
        <f>VLOOKUP(A994,OrderProduct!A994:P2945,16,0)</f>
        <v>2</v>
      </c>
      <c r="C994" s="25" t="str">
        <f>VLOOKUP(B994,Product_Sub_Category!$A$2:$B$18,2,0)</f>
        <v>Binders and Binder Accessories</v>
      </c>
      <c r="D994" s="25">
        <f>VLOOKUP(A994,OrderProduct!A994:F2945,6,0)</f>
        <v>33.95</v>
      </c>
    </row>
    <row r="995" spans="1:4">
      <c r="A995" s="3">
        <v>1767</v>
      </c>
      <c r="B995" s="25">
        <f>VLOOKUP(A995,OrderProduct!A995:P2946,16,0)</f>
        <v>5</v>
      </c>
      <c r="C995" s="25" t="str">
        <f>VLOOKUP(B995,Product_Sub_Category!$A$2:$B$18,2,0)</f>
        <v>Computer Peripherals</v>
      </c>
      <c r="D995" s="25">
        <f>VLOOKUP(A995,OrderProduct!A995:F2946,6,0)</f>
        <v>3267.55</v>
      </c>
    </row>
    <row r="996" spans="1:4">
      <c r="A996" s="3">
        <v>1771</v>
      </c>
      <c r="B996" s="25">
        <f>VLOOKUP(A996,OrderProduct!A996:P2947,16,0)</f>
        <v>1</v>
      </c>
      <c r="C996" s="25" t="str">
        <f>VLOOKUP(B996,Product_Sub_Category!$A$2:$B$18,2,0)</f>
        <v>Appliances</v>
      </c>
      <c r="D996" s="25">
        <f>VLOOKUP(A996,OrderProduct!A996:F2947,6,0)</f>
        <v>627.04</v>
      </c>
    </row>
    <row r="997" spans="1:4">
      <c r="A997" s="3">
        <v>1775</v>
      </c>
      <c r="B997" s="25">
        <f>VLOOKUP(A997,OrderProduct!A997:P2948,16,0)</f>
        <v>2</v>
      </c>
      <c r="C997" s="25" t="str">
        <f>VLOOKUP(B997,Product_Sub_Category!$A$2:$B$18,2,0)</f>
        <v>Binders and Binder Accessories</v>
      </c>
      <c r="D997" s="25">
        <f>VLOOKUP(A997,OrderProduct!A997:F2948,6,0)</f>
        <v>110.19</v>
      </c>
    </row>
    <row r="998" spans="1:4">
      <c r="A998" s="3">
        <v>1776</v>
      </c>
      <c r="B998" s="25">
        <f>VLOOKUP(A998,OrderProduct!A998:P2949,16,0)</f>
        <v>11</v>
      </c>
      <c r="C998" s="25" t="str">
        <f>VLOOKUP(B998,Product_Sub_Category!$A$2:$B$18,2,0)</f>
        <v>Paper</v>
      </c>
      <c r="D998" s="25">
        <f>VLOOKUP(A998,OrderProduct!A998:F2949,6,0)</f>
        <v>561.06</v>
      </c>
    </row>
    <row r="999" spans="1:4">
      <c r="A999" s="3">
        <v>1777</v>
      </c>
      <c r="B999" s="25">
        <f>VLOOKUP(A999,OrderProduct!A999:P2950,16,0)</f>
        <v>11</v>
      </c>
      <c r="C999" s="25" t="str">
        <f>VLOOKUP(B999,Product_Sub_Category!$A$2:$B$18,2,0)</f>
        <v>Paper</v>
      </c>
      <c r="D999" s="25">
        <f>VLOOKUP(A999,OrderProduct!A999:F2950,6,0)</f>
        <v>11434.33</v>
      </c>
    </row>
    <row r="1000" spans="1:4">
      <c r="A1000" s="3">
        <v>1777</v>
      </c>
      <c r="B1000" s="25">
        <f>VLOOKUP(A1000,OrderProduct!A1000:P2951,16,0)</f>
        <v>11</v>
      </c>
      <c r="C1000" s="25" t="str">
        <f>VLOOKUP(B1000,Product_Sub_Category!$A$2:$B$18,2,0)</f>
        <v>Paper</v>
      </c>
      <c r="D1000" s="25">
        <f>VLOOKUP(A1000,OrderProduct!A1000:F2951,6,0)</f>
        <v>3229.24</v>
      </c>
    </row>
    <row r="1001" spans="1:4">
      <c r="A1001" s="3">
        <v>1777</v>
      </c>
      <c r="B1001" s="25">
        <f>VLOOKUP(A1001,OrderProduct!A1001:P2952,16,0)</f>
        <v>9</v>
      </c>
      <c r="C1001" s="25" t="str">
        <f>VLOOKUP(B1001,Product_Sub_Category!$A$2:$B$18,2,0)</f>
        <v>Office Furnishings</v>
      </c>
      <c r="D1001" s="25">
        <f>VLOOKUP(A1001,OrderProduct!A1001:F2952,6,0)</f>
        <v>101.13</v>
      </c>
    </row>
    <row r="1002" spans="1:4">
      <c r="A1002" s="3">
        <v>1778</v>
      </c>
      <c r="B1002" s="25">
        <f>VLOOKUP(A1002,OrderProduct!A1002:P2953,16,0)</f>
        <v>10</v>
      </c>
      <c r="C1002" s="25" t="str">
        <f>VLOOKUP(B1002,Product_Sub_Category!$A$2:$B$18,2,0)</f>
        <v>Office Machines</v>
      </c>
      <c r="D1002" s="25">
        <f>VLOOKUP(A1002,OrderProduct!A1002:F2953,6,0)</f>
        <v>50.28</v>
      </c>
    </row>
    <row r="1003" spans="1:4">
      <c r="A1003" s="3">
        <v>1778</v>
      </c>
      <c r="B1003" s="25">
        <f>VLOOKUP(A1003,OrderProduct!A1003:P2954,16,0)</f>
        <v>11</v>
      </c>
      <c r="C1003" s="25" t="str">
        <f>VLOOKUP(B1003,Product_Sub_Category!$A$2:$B$18,2,0)</f>
        <v>Paper</v>
      </c>
      <c r="D1003" s="25">
        <f>VLOOKUP(A1003,OrderProduct!A1003:F2954,6,0)</f>
        <v>2570.45</v>
      </c>
    </row>
    <row r="1004" spans="1:4">
      <c r="A1004" s="3">
        <v>1781</v>
      </c>
      <c r="B1004" s="25">
        <f>VLOOKUP(A1004,OrderProduct!A1004:P2955,16,0)</f>
        <v>11</v>
      </c>
      <c r="C1004" s="25" t="str">
        <f>VLOOKUP(B1004,Product_Sub_Category!$A$2:$B$18,2,0)</f>
        <v>Paper</v>
      </c>
      <c r="D1004" s="25">
        <f>VLOOKUP(A1004,OrderProduct!A1004:F2955,6,0)</f>
        <v>56.71</v>
      </c>
    </row>
    <row r="1005" spans="1:4">
      <c r="A1005" s="3">
        <v>1781</v>
      </c>
      <c r="B1005" s="25">
        <f>VLOOKUP(A1005,OrderProduct!A1005:P2956,16,0)</f>
        <v>9</v>
      </c>
      <c r="C1005" s="25" t="str">
        <f>VLOOKUP(B1005,Product_Sub_Category!$A$2:$B$18,2,0)</f>
        <v>Office Furnishings</v>
      </c>
      <c r="D1005" s="25">
        <f>VLOOKUP(A1005,OrderProduct!A1005:F2956,6,0)</f>
        <v>158.87</v>
      </c>
    </row>
    <row r="1006" spans="1:4">
      <c r="A1006" s="3">
        <v>1782</v>
      </c>
      <c r="B1006" s="25">
        <f>VLOOKUP(A1006,OrderProduct!A1006:P2957,16,0)</f>
        <v>12</v>
      </c>
      <c r="C1006" s="25" t="str">
        <f>VLOOKUP(B1006,Product_Sub_Category!$A$2:$B$18,2,0)</f>
        <v>Pens &amp; Art Supplies</v>
      </c>
      <c r="D1006" s="25">
        <f>VLOOKUP(A1006,OrderProduct!A1006:F2957,6,0)</f>
        <v>54.08</v>
      </c>
    </row>
    <row r="1007" spans="1:4">
      <c r="A1007" s="3">
        <v>1788</v>
      </c>
      <c r="B1007" s="25">
        <f>VLOOKUP(A1007,OrderProduct!A1007:P2958,16,0)</f>
        <v>17</v>
      </c>
      <c r="C1007" s="25" t="str">
        <f>VLOOKUP(B1007,Product_Sub_Category!$A$2:$B$18,2,0)</f>
        <v>Telephones and Communication</v>
      </c>
      <c r="D1007" s="25">
        <f>VLOOKUP(A1007,OrderProduct!A1007:F2958,6,0)</f>
        <v>196.41</v>
      </c>
    </row>
    <row r="1008" spans="1:4">
      <c r="A1008" s="3">
        <v>1793</v>
      </c>
      <c r="B1008" s="25">
        <f>VLOOKUP(A1008,OrderProduct!A1008:P2959,16,0)</f>
        <v>3</v>
      </c>
      <c r="C1008" s="25" t="str">
        <f>VLOOKUP(B1008,Product_Sub_Category!$A$2:$B$18,2,0)</f>
        <v>Bookcases</v>
      </c>
      <c r="D1008" s="25">
        <f>VLOOKUP(A1008,OrderProduct!A1008:F2959,6,0)</f>
        <v>1429.81</v>
      </c>
    </row>
    <row r="1009" spans="1:4">
      <c r="A1009" s="3">
        <v>1802</v>
      </c>
      <c r="B1009" s="25">
        <f>VLOOKUP(A1009,OrderProduct!A1009:P2960,16,0)</f>
        <v>14</v>
      </c>
      <c r="C1009" s="25" t="str">
        <f>VLOOKUP(B1009,Product_Sub_Category!$A$2:$B$18,2,0)</f>
        <v>Scissors, Rulers and Trimmers</v>
      </c>
      <c r="D1009" s="25">
        <f>VLOOKUP(A1009,OrderProduct!A1009:F2960,6,0)</f>
        <v>58.67</v>
      </c>
    </row>
    <row r="1010" spans="1:4">
      <c r="A1010" s="3">
        <v>1808</v>
      </c>
      <c r="B1010" s="25">
        <f>VLOOKUP(A1010,OrderProduct!A1010:P2961,16,0)</f>
        <v>5</v>
      </c>
      <c r="C1010" s="25" t="str">
        <f>VLOOKUP(B1010,Product_Sub_Category!$A$2:$B$18,2,0)</f>
        <v>Computer Peripherals</v>
      </c>
      <c r="D1010" s="25">
        <f>VLOOKUP(A1010,OrderProduct!A1010:F2961,6,0)</f>
        <v>101.06</v>
      </c>
    </row>
    <row r="1011" spans="1:4">
      <c r="A1011" s="3">
        <v>1814</v>
      </c>
      <c r="B1011" s="25">
        <f>VLOOKUP(A1011,OrderProduct!A1011:P2962,16,0)</f>
        <v>5</v>
      </c>
      <c r="C1011" s="25" t="str">
        <f>VLOOKUP(B1011,Product_Sub_Category!$A$2:$B$18,2,0)</f>
        <v>Computer Peripherals</v>
      </c>
      <c r="D1011" s="25">
        <f>VLOOKUP(A1011,OrderProduct!A1011:F2962,6,0)</f>
        <v>236.46</v>
      </c>
    </row>
    <row r="1012" spans="1:4">
      <c r="A1012" s="3">
        <v>1814</v>
      </c>
      <c r="B1012" s="25">
        <f>VLOOKUP(A1012,OrderProduct!A1012:P2963,16,0)</f>
        <v>12</v>
      </c>
      <c r="C1012" s="25" t="str">
        <f>VLOOKUP(B1012,Product_Sub_Category!$A$2:$B$18,2,0)</f>
        <v>Pens &amp; Art Supplies</v>
      </c>
      <c r="D1012" s="25">
        <f>VLOOKUP(A1012,OrderProduct!A1012:F2963,6,0)</f>
        <v>73.82</v>
      </c>
    </row>
    <row r="1013" spans="1:4">
      <c r="A1013" s="3">
        <v>1815</v>
      </c>
      <c r="B1013" s="25">
        <f>VLOOKUP(A1013,OrderProduct!A1013:P2964,16,0)</f>
        <v>10</v>
      </c>
      <c r="C1013" s="25" t="str">
        <f>VLOOKUP(B1013,Product_Sub_Category!$A$2:$B$18,2,0)</f>
        <v>Office Machines</v>
      </c>
      <c r="D1013" s="25">
        <f>VLOOKUP(A1013,OrderProduct!A1013:F2964,6,0)</f>
        <v>243.11</v>
      </c>
    </row>
    <row r="1014" spans="1:4">
      <c r="A1014" s="3">
        <v>1816</v>
      </c>
      <c r="B1014" s="25">
        <f>VLOOKUP(A1014,OrderProduct!A1014:P2965,16,0)</f>
        <v>12</v>
      </c>
      <c r="C1014" s="25" t="str">
        <f>VLOOKUP(B1014,Product_Sub_Category!$A$2:$B$18,2,0)</f>
        <v>Pens &amp; Art Supplies</v>
      </c>
      <c r="D1014" s="25">
        <f>VLOOKUP(A1014,OrderProduct!A1014:F2965,6,0)</f>
        <v>11015.82</v>
      </c>
    </row>
    <row r="1015" spans="1:4">
      <c r="A1015" s="3">
        <v>1818</v>
      </c>
      <c r="B1015" s="25">
        <f>VLOOKUP(A1015,OrderProduct!A1015:P2966,16,0)</f>
        <v>10</v>
      </c>
      <c r="C1015" s="25" t="str">
        <f>VLOOKUP(B1015,Product_Sub_Category!$A$2:$B$18,2,0)</f>
        <v>Office Machines</v>
      </c>
      <c r="D1015" s="25">
        <f>VLOOKUP(A1015,OrderProduct!A1015:F2966,6,0)</f>
        <v>17.42</v>
      </c>
    </row>
    <row r="1016" spans="1:4">
      <c r="A1016" s="3">
        <v>1818</v>
      </c>
      <c r="B1016" s="25">
        <f>VLOOKUP(A1016,OrderProduct!A1016:P2967,16,0)</f>
        <v>11</v>
      </c>
      <c r="C1016" s="25" t="str">
        <f>VLOOKUP(B1016,Product_Sub_Category!$A$2:$B$18,2,0)</f>
        <v>Paper</v>
      </c>
      <c r="D1016" s="25">
        <f>VLOOKUP(A1016,OrderProduct!A1016:F2967,6,0)</f>
        <v>2716.09</v>
      </c>
    </row>
    <row r="1017" spans="1:4">
      <c r="A1017" s="3">
        <v>1821</v>
      </c>
      <c r="B1017" s="25">
        <f>VLOOKUP(A1017,OrderProduct!A1017:P2968,16,0)</f>
        <v>12</v>
      </c>
      <c r="C1017" s="25" t="str">
        <f>VLOOKUP(B1017,Product_Sub_Category!$A$2:$B$18,2,0)</f>
        <v>Pens &amp; Art Supplies</v>
      </c>
      <c r="D1017" s="25">
        <f>VLOOKUP(A1017,OrderProduct!A1017:F2968,6,0)</f>
        <v>21.34</v>
      </c>
    </row>
    <row r="1018" spans="1:4">
      <c r="A1018" s="3">
        <v>1821</v>
      </c>
      <c r="B1018" s="25">
        <f>VLOOKUP(A1018,OrderProduct!A1018:P2969,16,0)</f>
        <v>9</v>
      </c>
      <c r="C1018" s="25" t="str">
        <f>VLOOKUP(B1018,Product_Sub_Category!$A$2:$B$18,2,0)</f>
        <v>Office Furnishings</v>
      </c>
      <c r="D1018" s="25">
        <f>VLOOKUP(A1018,OrderProduct!A1018:F2969,6,0)</f>
        <v>403.25</v>
      </c>
    </row>
    <row r="1019" spans="1:4">
      <c r="A1019" s="3">
        <v>1821</v>
      </c>
      <c r="B1019" s="25">
        <f>VLOOKUP(A1019,OrderProduct!A1019:P2970,16,0)</f>
        <v>10</v>
      </c>
      <c r="C1019" s="25" t="str">
        <f>VLOOKUP(B1019,Product_Sub_Category!$A$2:$B$18,2,0)</f>
        <v>Office Machines</v>
      </c>
      <c r="D1019" s="25">
        <f>VLOOKUP(A1019,OrderProduct!A1019:F2970,6,0)</f>
        <v>13.01</v>
      </c>
    </row>
    <row r="1020" spans="1:4">
      <c r="A1020" s="3">
        <v>1821</v>
      </c>
      <c r="B1020" s="25">
        <f>VLOOKUP(A1020,OrderProduct!A1020:P2971,16,0)</f>
        <v>11</v>
      </c>
      <c r="C1020" s="25" t="str">
        <f>VLOOKUP(B1020,Product_Sub_Category!$A$2:$B$18,2,0)</f>
        <v>Paper</v>
      </c>
      <c r="D1020" s="25">
        <f>VLOOKUP(A1020,OrderProduct!A1020:F2971,6,0)</f>
        <v>450.49</v>
      </c>
    </row>
    <row r="1021" spans="1:4">
      <c r="A1021" s="3">
        <v>1821</v>
      </c>
      <c r="B1021" s="25">
        <f>VLOOKUP(A1021,OrderProduct!A1021:P2972,16,0)</f>
        <v>17</v>
      </c>
      <c r="C1021" s="25" t="str">
        <f>VLOOKUP(B1021,Product_Sub_Category!$A$2:$B$18,2,0)</f>
        <v>Telephones and Communication</v>
      </c>
      <c r="D1021" s="25">
        <f>VLOOKUP(A1021,OrderProduct!A1021:F2972,6,0)</f>
        <v>101.74</v>
      </c>
    </row>
    <row r="1022" spans="1:4">
      <c r="A1022" s="3">
        <v>1826</v>
      </c>
      <c r="B1022" s="25">
        <f>VLOOKUP(A1022,OrderProduct!A1022:P2973,16,0)</f>
        <v>15</v>
      </c>
      <c r="C1022" s="25" t="str">
        <f>VLOOKUP(B1022,Product_Sub_Category!$A$2:$B$18,2,0)</f>
        <v>Storage &amp; Organization</v>
      </c>
      <c r="D1022" s="25">
        <f>VLOOKUP(A1022,OrderProduct!A1022:F2973,6,0)</f>
        <v>84.52</v>
      </c>
    </row>
    <row r="1023" spans="1:4">
      <c r="A1023" s="3">
        <v>1826</v>
      </c>
      <c r="B1023" s="25">
        <f>VLOOKUP(A1023,OrderProduct!A1023:P2974,16,0)</f>
        <v>11</v>
      </c>
      <c r="C1023" s="25" t="str">
        <f>VLOOKUP(B1023,Product_Sub_Category!$A$2:$B$18,2,0)</f>
        <v>Paper</v>
      </c>
      <c r="D1023" s="25">
        <f>VLOOKUP(A1023,OrderProduct!A1023:F2974,6,0)</f>
        <v>1370.79</v>
      </c>
    </row>
    <row r="1024" spans="1:4">
      <c r="A1024" s="3">
        <v>1827</v>
      </c>
      <c r="B1024" s="25">
        <f>VLOOKUP(A1024,OrderProduct!A1024:P2975,16,0)</f>
        <v>12</v>
      </c>
      <c r="C1024" s="25" t="str">
        <f>VLOOKUP(B1024,Product_Sub_Category!$A$2:$B$18,2,0)</f>
        <v>Pens &amp; Art Supplies</v>
      </c>
      <c r="D1024" s="25">
        <f>VLOOKUP(A1024,OrderProduct!A1024:F2975,6,0)</f>
        <v>3501.79</v>
      </c>
    </row>
    <row r="1025" spans="1:4">
      <c r="A1025" s="3">
        <v>1827</v>
      </c>
      <c r="B1025" s="25">
        <f>VLOOKUP(A1025,OrderProduct!A1025:P2976,16,0)</f>
        <v>3</v>
      </c>
      <c r="C1025" s="25" t="str">
        <f>VLOOKUP(B1025,Product_Sub_Category!$A$2:$B$18,2,0)</f>
        <v>Bookcases</v>
      </c>
      <c r="D1025" s="25">
        <f>VLOOKUP(A1025,OrderProduct!A1025:F2976,6,0)</f>
        <v>63.04</v>
      </c>
    </row>
    <row r="1026" spans="1:4">
      <c r="A1026" s="3">
        <v>1827</v>
      </c>
      <c r="B1026" s="25">
        <f>VLOOKUP(A1026,OrderProduct!A1026:P2977,16,0)</f>
        <v>17</v>
      </c>
      <c r="C1026" s="25" t="str">
        <f>VLOOKUP(B1026,Product_Sub_Category!$A$2:$B$18,2,0)</f>
        <v>Telephones and Communication</v>
      </c>
      <c r="D1026" s="25">
        <f>VLOOKUP(A1026,OrderProduct!A1026:F2977,6,0)</f>
        <v>451.35</v>
      </c>
    </row>
    <row r="1027" spans="1:4">
      <c r="A1027" s="3">
        <v>1828</v>
      </c>
      <c r="B1027" s="25">
        <f>VLOOKUP(A1027,OrderProduct!A1027:P2978,16,0)</f>
        <v>11</v>
      </c>
      <c r="C1027" s="25" t="str">
        <f>VLOOKUP(B1027,Product_Sub_Category!$A$2:$B$18,2,0)</f>
        <v>Paper</v>
      </c>
      <c r="D1027" s="25">
        <f>VLOOKUP(A1027,OrderProduct!A1027:F2978,6,0)</f>
        <v>119.6</v>
      </c>
    </row>
    <row r="1028" spans="1:4">
      <c r="A1028" s="3">
        <v>1828</v>
      </c>
      <c r="B1028" s="25">
        <f>VLOOKUP(A1028,OrderProduct!A1028:P2979,16,0)</f>
        <v>2</v>
      </c>
      <c r="C1028" s="25" t="str">
        <f>VLOOKUP(B1028,Product_Sub_Category!$A$2:$B$18,2,0)</f>
        <v>Binders and Binder Accessories</v>
      </c>
      <c r="D1028" s="25">
        <f>VLOOKUP(A1028,OrderProduct!A1028:F2979,6,0)</f>
        <v>59.9</v>
      </c>
    </row>
    <row r="1029" spans="1:4">
      <c r="A1029" s="3">
        <v>1828</v>
      </c>
      <c r="B1029" s="25">
        <f>VLOOKUP(A1029,OrderProduct!A1029:P2980,16,0)</f>
        <v>5</v>
      </c>
      <c r="C1029" s="25" t="str">
        <f>VLOOKUP(B1029,Product_Sub_Category!$A$2:$B$18,2,0)</f>
        <v>Computer Peripherals</v>
      </c>
      <c r="D1029" s="25">
        <f>VLOOKUP(A1029,OrderProduct!A1029:F2980,6,0)</f>
        <v>99.22</v>
      </c>
    </row>
    <row r="1030" spans="1:4">
      <c r="A1030" s="3">
        <v>1829</v>
      </c>
      <c r="B1030" s="25">
        <f>VLOOKUP(A1030,OrderProduct!A1030:P2981,16,0)</f>
        <v>9</v>
      </c>
      <c r="C1030" s="25" t="str">
        <f>VLOOKUP(B1030,Product_Sub_Category!$A$2:$B$18,2,0)</f>
        <v>Office Furnishings</v>
      </c>
      <c r="D1030" s="25">
        <f>VLOOKUP(A1030,OrderProduct!A1030:F2981,6,0)</f>
        <v>120.34</v>
      </c>
    </row>
    <row r="1031" spans="1:4">
      <c r="A1031" s="3">
        <v>1829</v>
      </c>
      <c r="B1031" s="25">
        <f>VLOOKUP(A1031,OrderProduct!A1031:P2982,16,0)</f>
        <v>2</v>
      </c>
      <c r="C1031" s="25" t="str">
        <f>VLOOKUP(B1031,Product_Sub_Category!$A$2:$B$18,2,0)</f>
        <v>Binders and Binder Accessories</v>
      </c>
      <c r="D1031" s="25">
        <f>VLOOKUP(A1031,OrderProduct!A1031:F2982,6,0)</f>
        <v>1414.88</v>
      </c>
    </row>
    <row r="1032" spans="1:4">
      <c r="A1032" s="3">
        <v>1829</v>
      </c>
      <c r="B1032" s="25">
        <f>VLOOKUP(A1032,OrderProduct!A1032:P2983,16,0)</f>
        <v>2</v>
      </c>
      <c r="C1032" s="25" t="str">
        <f>VLOOKUP(B1032,Product_Sub_Category!$A$2:$B$18,2,0)</f>
        <v>Binders and Binder Accessories</v>
      </c>
      <c r="D1032" s="25">
        <f>VLOOKUP(A1032,OrderProduct!A1032:F2983,6,0)</f>
        <v>33.63</v>
      </c>
    </row>
    <row r="1033" spans="1:4">
      <c r="A1033" s="3">
        <v>1829</v>
      </c>
      <c r="B1033" s="25">
        <f>VLOOKUP(A1033,OrderProduct!A1033:P2984,16,0)</f>
        <v>15</v>
      </c>
      <c r="C1033" s="25" t="str">
        <f>VLOOKUP(B1033,Product_Sub_Category!$A$2:$B$18,2,0)</f>
        <v>Storage &amp; Organization</v>
      </c>
      <c r="D1033" s="25">
        <f>VLOOKUP(A1033,OrderProduct!A1033:F2984,6,0)</f>
        <v>242.7</v>
      </c>
    </row>
    <row r="1034" spans="1:4">
      <c r="A1034" s="3">
        <v>1836</v>
      </c>
      <c r="B1034" s="25">
        <f>VLOOKUP(A1034,OrderProduct!A1034:P2985,16,0)</f>
        <v>17</v>
      </c>
      <c r="C1034" s="25" t="str">
        <f>VLOOKUP(B1034,Product_Sub_Category!$A$2:$B$18,2,0)</f>
        <v>Telephones and Communication</v>
      </c>
      <c r="D1034" s="25">
        <f>VLOOKUP(A1034,OrderProduct!A1034:F2985,6,0)</f>
        <v>3377.06</v>
      </c>
    </row>
    <row r="1035" spans="1:4">
      <c r="A1035" s="3">
        <v>1837</v>
      </c>
      <c r="B1035" s="25">
        <f>VLOOKUP(A1035,OrderProduct!A1035:P2986,16,0)</f>
        <v>11</v>
      </c>
      <c r="C1035" s="25" t="str">
        <f>VLOOKUP(B1035,Product_Sub_Category!$A$2:$B$18,2,0)</f>
        <v>Paper</v>
      </c>
      <c r="D1035" s="25">
        <f>VLOOKUP(A1035,OrderProduct!A1035:F2986,6,0)</f>
        <v>123.93</v>
      </c>
    </row>
    <row r="1036" spans="1:4">
      <c r="A1036" s="3">
        <v>1840</v>
      </c>
      <c r="B1036" s="25">
        <f>VLOOKUP(A1036,OrderProduct!A1036:P2987,16,0)</f>
        <v>2</v>
      </c>
      <c r="C1036" s="25" t="str">
        <f>VLOOKUP(B1036,Product_Sub_Category!$A$2:$B$18,2,0)</f>
        <v>Binders and Binder Accessories</v>
      </c>
      <c r="D1036" s="25">
        <f>VLOOKUP(A1036,OrderProduct!A1036:F2987,6,0)</f>
        <v>93.96</v>
      </c>
    </row>
    <row r="1037" spans="1:4">
      <c r="A1037" s="3">
        <v>1849</v>
      </c>
      <c r="B1037" s="25">
        <f>VLOOKUP(A1037,OrderProduct!A1037:P2988,16,0)</f>
        <v>17</v>
      </c>
      <c r="C1037" s="25" t="str">
        <f>VLOOKUP(B1037,Product_Sub_Category!$A$2:$B$18,2,0)</f>
        <v>Telephones and Communication</v>
      </c>
      <c r="D1037" s="25">
        <f>VLOOKUP(A1037,OrderProduct!A1037:F2988,6,0)</f>
        <v>1818.41</v>
      </c>
    </row>
    <row r="1038" spans="1:4">
      <c r="A1038" s="3">
        <v>1849</v>
      </c>
      <c r="B1038" s="25">
        <f>VLOOKUP(A1038,OrderProduct!A1038:P2989,16,0)</f>
        <v>17</v>
      </c>
      <c r="C1038" s="25" t="str">
        <f>VLOOKUP(B1038,Product_Sub_Category!$A$2:$B$18,2,0)</f>
        <v>Telephones and Communication</v>
      </c>
      <c r="D1038" s="25">
        <f>VLOOKUP(A1038,OrderProduct!A1038:F2989,6,0)</f>
        <v>153.61</v>
      </c>
    </row>
    <row r="1039" spans="1:4">
      <c r="A1039" s="3">
        <v>1852</v>
      </c>
      <c r="B1039" s="25">
        <f>VLOOKUP(A1039,OrderProduct!A1039:P2990,16,0)</f>
        <v>11</v>
      </c>
      <c r="C1039" s="25" t="str">
        <f>VLOOKUP(B1039,Product_Sub_Category!$A$2:$B$18,2,0)</f>
        <v>Paper</v>
      </c>
      <c r="D1039" s="25">
        <f>VLOOKUP(A1039,OrderProduct!A1039:F2990,6,0)</f>
        <v>1063.81</v>
      </c>
    </row>
    <row r="1040" spans="1:4">
      <c r="A1040" s="3">
        <v>1854</v>
      </c>
      <c r="B1040" s="25">
        <f>VLOOKUP(A1040,OrderProduct!A1040:P2991,16,0)</f>
        <v>5</v>
      </c>
      <c r="C1040" s="25" t="str">
        <f>VLOOKUP(B1040,Product_Sub_Category!$A$2:$B$18,2,0)</f>
        <v>Computer Peripherals</v>
      </c>
      <c r="D1040" s="25">
        <f>VLOOKUP(A1040,OrderProduct!A1040:F2991,6,0)</f>
        <v>300.63</v>
      </c>
    </row>
    <row r="1041" spans="1:4">
      <c r="A1041" s="3">
        <v>1860</v>
      </c>
      <c r="B1041" s="25">
        <f>VLOOKUP(A1041,OrderProduct!A1041:P2992,16,0)</f>
        <v>2</v>
      </c>
      <c r="C1041" s="25" t="str">
        <f>VLOOKUP(B1041,Product_Sub_Category!$A$2:$B$18,2,0)</f>
        <v>Binders and Binder Accessories</v>
      </c>
      <c r="D1041" s="25">
        <f>VLOOKUP(A1041,OrderProduct!A1041:F2992,6,0)</f>
        <v>41.96</v>
      </c>
    </row>
    <row r="1042" spans="1:4">
      <c r="A1042" s="3">
        <v>1869</v>
      </c>
      <c r="B1042" s="25">
        <f>VLOOKUP(A1042,OrderProduct!A1042:P2993,16,0)</f>
        <v>9</v>
      </c>
      <c r="C1042" s="25" t="str">
        <f>VLOOKUP(B1042,Product_Sub_Category!$A$2:$B$18,2,0)</f>
        <v>Office Furnishings</v>
      </c>
      <c r="D1042" s="25">
        <f>VLOOKUP(A1042,OrderProduct!A1042:F2993,6,0)</f>
        <v>240.46</v>
      </c>
    </row>
    <row r="1043" spans="1:4">
      <c r="A1043" s="3">
        <v>1873</v>
      </c>
      <c r="B1043" s="25">
        <f>VLOOKUP(A1043,OrderProduct!A1043:P2994,16,0)</f>
        <v>7</v>
      </c>
      <c r="C1043" s="25" t="str">
        <f>VLOOKUP(B1043,Product_Sub_Category!$A$2:$B$18,2,0)</f>
        <v>Envelopes</v>
      </c>
      <c r="D1043" s="25">
        <f>VLOOKUP(A1043,OrderProduct!A1043:F2994,6,0)</f>
        <v>74.08</v>
      </c>
    </row>
    <row r="1044" spans="1:4">
      <c r="A1044" s="3">
        <v>1873</v>
      </c>
      <c r="B1044" s="25">
        <f>VLOOKUP(A1044,OrderProduct!A1044:P2995,16,0)</f>
        <v>11</v>
      </c>
      <c r="C1044" s="25" t="str">
        <f>VLOOKUP(B1044,Product_Sub_Category!$A$2:$B$18,2,0)</f>
        <v>Paper</v>
      </c>
      <c r="D1044" s="25">
        <f>VLOOKUP(A1044,OrderProduct!A1044:F2995,6,0)</f>
        <v>50.83</v>
      </c>
    </row>
    <row r="1045" spans="1:4">
      <c r="A1045" s="3">
        <v>1875</v>
      </c>
      <c r="B1045" s="25">
        <f>VLOOKUP(A1045,OrderProduct!A1045:P2996,16,0)</f>
        <v>17</v>
      </c>
      <c r="C1045" s="25" t="str">
        <f>VLOOKUP(B1045,Product_Sub_Category!$A$2:$B$18,2,0)</f>
        <v>Telephones and Communication</v>
      </c>
      <c r="D1045" s="25">
        <f>VLOOKUP(A1045,OrderProduct!A1045:F2996,6,0)</f>
        <v>5.28</v>
      </c>
    </row>
    <row r="1046" spans="1:4">
      <c r="A1046" s="3">
        <v>1882</v>
      </c>
      <c r="B1046" s="25">
        <f>VLOOKUP(A1046,OrderProduct!A1046:P2997,16,0)</f>
        <v>11</v>
      </c>
      <c r="C1046" s="25" t="str">
        <f>VLOOKUP(B1046,Product_Sub_Category!$A$2:$B$18,2,0)</f>
        <v>Paper</v>
      </c>
      <c r="D1046" s="25">
        <f>VLOOKUP(A1046,OrderProduct!A1046:F2997,6,0)</f>
        <v>39.26</v>
      </c>
    </row>
    <row r="1047" spans="1:4">
      <c r="A1047" s="3">
        <v>1885</v>
      </c>
      <c r="B1047" s="25">
        <f>VLOOKUP(A1047,OrderProduct!A1047:P2998,16,0)</f>
        <v>10</v>
      </c>
      <c r="C1047" s="25" t="str">
        <f>VLOOKUP(B1047,Product_Sub_Category!$A$2:$B$18,2,0)</f>
        <v>Office Machines</v>
      </c>
      <c r="D1047" s="25">
        <f>VLOOKUP(A1047,OrderProduct!A1047:F2998,6,0)</f>
        <v>606.51</v>
      </c>
    </row>
    <row r="1048" spans="1:4">
      <c r="A1048" s="3">
        <v>1889</v>
      </c>
      <c r="B1048" s="25">
        <f>VLOOKUP(A1048,OrderProduct!A1048:P2999,16,0)</f>
        <v>15</v>
      </c>
      <c r="C1048" s="25" t="str">
        <f>VLOOKUP(B1048,Product_Sub_Category!$A$2:$B$18,2,0)</f>
        <v>Storage &amp; Organization</v>
      </c>
      <c r="D1048" s="25">
        <f>VLOOKUP(A1048,OrderProduct!A1048:F2999,6,0)</f>
        <v>64.89</v>
      </c>
    </row>
    <row r="1049" spans="1:4">
      <c r="A1049" s="3">
        <v>1891</v>
      </c>
      <c r="B1049" s="25">
        <f>VLOOKUP(A1049,OrderProduct!A1049:P3000,16,0)</f>
        <v>16</v>
      </c>
      <c r="C1049" s="25" t="str">
        <f>VLOOKUP(B1049,Product_Sub_Category!$A$2:$B$18,2,0)</f>
        <v>Tables</v>
      </c>
      <c r="D1049" s="25">
        <f>VLOOKUP(A1049,OrderProduct!A1049:F3000,6,0)</f>
        <v>1757.15</v>
      </c>
    </row>
    <row r="1050" spans="1:4">
      <c r="A1050" s="3">
        <v>1893</v>
      </c>
      <c r="B1050" s="25">
        <f>VLOOKUP(A1050,OrderProduct!A1050:P3001,16,0)</f>
        <v>4</v>
      </c>
      <c r="C1050" s="25" t="str">
        <f>VLOOKUP(B1050,Product_Sub_Category!$A$2:$B$18,2,0)</f>
        <v>Chairs &amp; Chairmats</v>
      </c>
      <c r="D1050" s="25">
        <f>VLOOKUP(A1050,OrderProduct!A1050:F3001,6,0)</f>
        <v>1786.04</v>
      </c>
    </row>
    <row r="1051" spans="1:4">
      <c r="A1051" s="3">
        <v>1894</v>
      </c>
      <c r="B1051" s="25">
        <f>VLOOKUP(A1051,OrderProduct!A1051:P3002,16,0)</f>
        <v>4</v>
      </c>
      <c r="C1051" s="25" t="str">
        <f>VLOOKUP(B1051,Product_Sub_Category!$A$2:$B$18,2,0)</f>
        <v>Chairs &amp; Chairmats</v>
      </c>
      <c r="D1051" s="25">
        <f>VLOOKUP(A1051,OrderProduct!A1051:F3002,6,0)</f>
        <v>549.85</v>
      </c>
    </row>
    <row r="1052" spans="1:4">
      <c r="A1052" s="3">
        <v>1894</v>
      </c>
      <c r="B1052" s="25">
        <f>VLOOKUP(A1052,OrderProduct!A1052:P3003,16,0)</f>
        <v>12</v>
      </c>
      <c r="C1052" s="25" t="str">
        <f>VLOOKUP(B1052,Product_Sub_Category!$A$2:$B$18,2,0)</f>
        <v>Pens &amp; Art Supplies</v>
      </c>
      <c r="D1052" s="25">
        <f>VLOOKUP(A1052,OrderProduct!A1052:F3003,6,0)</f>
        <v>48.99</v>
      </c>
    </row>
    <row r="1053" spans="1:4">
      <c r="A1053" s="3">
        <v>1894</v>
      </c>
      <c r="B1053" s="25">
        <f>VLOOKUP(A1053,OrderProduct!A1053:P3004,16,0)</f>
        <v>7</v>
      </c>
      <c r="C1053" s="25" t="str">
        <f>VLOOKUP(B1053,Product_Sub_Category!$A$2:$B$18,2,0)</f>
        <v>Envelopes</v>
      </c>
      <c r="D1053" s="25">
        <f>VLOOKUP(A1053,OrderProduct!A1053:F3004,6,0)</f>
        <v>681.42</v>
      </c>
    </row>
    <row r="1054" spans="1:4">
      <c r="A1054" s="3">
        <v>1906</v>
      </c>
      <c r="B1054" s="25">
        <f>VLOOKUP(A1054,OrderProduct!A1054:P3005,16,0)</f>
        <v>2</v>
      </c>
      <c r="C1054" s="25" t="str">
        <f>VLOOKUP(B1054,Product_Sub_Category!$A$2:$B$18,2,0)</f>
        <v>Binders and Binder Accessories</v>
      </c>
      <c r="D1054" s="25">
        <f>VLOOKUP(A1054,OrderProduct!A1054:F3005,6,0)</f>
        <v>66.65</v>
      </c>
    </row>
    <row r="1055" spans="1:4">
      <c r="A1055" s="3">
        <v>1907</v>
      </c>
      <c r="B1055" s="25">
        <f>VLOOKUP(A1055,OrderProduct!A1055:P3006,16,0)</f>
        <v>7</v>
      </c>
      <c r="C1055" s="25" t="str">
        <f>VLOOKUP(B1055,Product_Sub_Category!$A$2:$B$18,2,0)</f>
        <v>Envelopes</v>
      </c>
      <c r="D1055" s="25">
        <f>VLOOKUP(A1055,OrderProduct!A1055:F3006,6,0)</f>
        <v>2934.16</v>
      </c>
    </row>
    <row r="1056" spans="1:4">
      <c r="A1056" s="3">
        <v>1910</v>
      </c>
      <c r="B1056" s="25">
        <f>VLOOKUP(A1056,OrderProduct!A1056:P3007,16,0)</f>
        <v>2</v>
      </c>
      <c r="C1056" s="25" t="str">
        <f>VLOOKUP(B1056,Product_Sub_Category!$A$2:$B$18,2,0)</f>
        <v>Binders and Binder Accessories</v>
      </c>
      <c r="D1056" s="25">
        <f>VLOOKUP(A1056,OrderProduct!A1056:F3007,6,0)</f>
        <v>876.88</v>
      </c>
    </row>
    <row r="1057" spans="1:4">
      <c r="A1057" s="3">
        <v>1916</v>
      </c>
      <c r="B1057" s="25">
        <f>VLOOKUP(A1057,OrderProduct!A1057:P3008,16,0)</f>
        <v>10</v>
      </c>
      <c r="C1057" s="25" t="str">
        <f>VLOOKUP(B1057,Product_Sub_Category!$A$2:$B$18,2,0)</f>
        <v>Office Machines</v>
      </c>
      <c r="D1057" s="25">
        <f>VLOOKUP(A1057,OrderProduct!A1057:F3008,6,0)</f>
        <v>199.53</v>
      </c>
    </row>
    <row r="1058" spans="1:4">
      <c r="A1058" s="3">
        <v>1916</v>
      </c>
      <c r="B1058" s="25">
        <f>VLOOKUP(A1058,OrderProduct!A1058:P3009,16,0)</f>
        <v>17</v>
      </c>
      <c r="C1058" s="25" t="str">
        <f>VLOOKUP(B1058,Product_Sub_Category!$A$2:$B$18,2,0)</f>
        <v>Telephones and Communication</v>
      </c>
      <c r="D1058" s="25">
        <f>VLOOKUP(A1058,OrderProduct!A1058:F3009,6,0)</f>
        <v>37.05</v>
      </c>
    </row>
    <row r="1059" spans="1:4">
      <c r="A1059" s="3">
        <v>1917</v>
      </c>
      <c r="B1059" s="25">
        <f>VLOOKUP(A1059,OrderProduct!A1059:P3010,16,0)</f>
        <v>9</v>
      </c>
      <c r="C1059" s="25" t="str">
        <f>VLOOKUP(B1059,Product_Sub_Category!$A$2:$B$18,2,0)</f>
        <v>Office Furnishings</v>
      </c>
      <c r="D1059" s="25">
        <f>VLOOKUP(A1059,OrderProduct!A1059:F3010,6,0)</f>
        <v>68.88</v>
      </c>
    </row>
    <row r="1060" spans="1:4">
      <c r="A1060" s="3">
        <v>1917</v>
      </c>
      <c r="B1060" s="25">
        <f>VLOOKUP(A1060,OrderProduct!A1060:P3011,16,0)</f>
        <v>9</v>
      </c>
      <c r="C1060" s="25" t="str">
        <f>VLOOKUP(B1060,Product_Sub_Category!$A$2:$B$18,2,0)</f>
        <v>Office Furnishings</v>
      </c>
      <c r="D1060" s="25">
        <f>VLOOKUP(A1060,OrderProduct!A1060:F3011,6,0)</f>
        <v>13.05</v>
      </c>
    </row>
    <row r="1061" spans="1:4">
      <c r="A1061" s="3">
        <v>1918</v>
      </c>
      <c r="B1061" s="25">
        <f>VLOOKUP(A1061,OrderProduct!A1061:P3012,16,0)</f>
        <v>2</v>
      </c>
      <c r="C1061" s="25" t="str">
        <f>VLOOKUP(B1061,Product_Sub_Category!$A$2:$B$18,2,0)</f>
        <v>Binders and Binder Accessories</v>
      </c>
      <c r="D1061" s="25">
        <f>VLOOKUP(A1061,OrderProduct!A1061:F3012,6,0)</f>
        <v>374.81</v>
      </c>
    </row>
    <row r="1062" spans="1:4">
      <c r="A1062" s="3">
        <v>1919</v>
      </c>
      <c r="B1062" s="25">
        <f>VLOOKUP(A1062,OrderProduct!A1062:P3013,16,0)</f>
        <v>17</v>
      </c>
      <c r="C1062" s="25" t="str">
        <f>VLOOKUP(B1062,Product_Sub_Category!$A$2:$B$18,2,0)</f>
        <v>Telephones and Communication</v>
      </c>
      <c r="D1062" s="25">
        <f>VLOOKUP(A1062,OrderProduct!A1062:F3013,6,0)</f>
        <v>43.27</v>
      </c>
    </row>
    <row r="1063" spans="1:4">
      <c r="A1063" s="3">
        <v>1927</v>
      </c>
      <c r="B1063" s="25">
        <f>VLOOKUP(A1063,OrderProduct!A1063:P3014,16,0)</f>
        <v>16</v>
      </c>
      <c r="C1063" s="25" t="str">
        <f>VLOOKUP(B1063,Product_Sub_Category!$A$2:$B$18,2,0)</f>
        <v>Tables</v>
      </c>
      <c r="D1063" s="25">
        <f>VLOOKUP(A1063,OrderProduct!A1063:F3014,6,0)</f>
        <v>58.95</v>
      </c>
    </row>
    <row r="1064" spans="1:4">
      <c r="A1064" s="3">
        <v>1928</v>
      </c>
      <c r="B1064" s="25">
        <f>VLOOKUP(A1064,OrderProduct!A1064:P3015,16,0)</f>
        <v>2</v>
      </c>
      <c r="C1064" s="25" t="str">
        <f>VLOOKUP(B1064,Product_Sub_Category!$A$2:$B$18,2,0)</f>
        <v>Binders and Binder Accessories</v>
      </c>
      <c r="D1064" s="25">
        <f>VLOOKUP(A1064,OrderProduct!A1064:F3015,6,0)</f>
        <v>3672.89</v>
      </c>
    </row>
    <row r="1065" spans="1:4">
      <c r="A1065" s="3">
        <v>1933</v>
      </c>
      <c r="B1065" s="25">
        <f>VLOOKUP(A1065,OrderProduct!A1065:P3016,16,0)</f>
        <v>13</v>
      </c>
      <c r="C1065" s="25" t="str">
        <f>VLOOKUP(B1065,Product_Sub_Category!$A$2:$B$18,2,0)</f>
        <v>Rubber Bands</v>
      </c>
      <c r="D1065" s="25">
        <f>VLOOKUP(A1065,OrderProduct!A1065:F3016,6,0)</f>
        <v>11.74</v>
      </c>
    </row>
    <row r="1066" spans="1:4">
      <c r="A1066" s="3">
        <v>1934</v>
      </c>
      <c r="B1066" s="25">
        <f>VLOOKUP(A1066,OrderProduct!A1066:P3017,16,0)</f>
        <v>4</v>
      </c>
      <c r="C1066" s="25" t="str">
        <f>VLOOKUP(B1066,Product_Sub_Category!$A$2:$B$18,2,0)</f>
        <v>Chairs &amp; Chairmats</v>
      </c>
      <c r="D1066" s="25">
        <f>VLOOKUP(A1066,OrderProduct!A1066:F3017,6,0)</f>
        <v>47.04</v>
      </c>
    </row>
    <row r="1067" spans="1:4">
      <c r="A1067" s="3">
        <v>1935</v>
      </c>
      <c r="B1067" s="25">
        <f>VLOOKUP(A1067,OrderProduct!A1067:P3018,16,0)</f>
        <v>1</v>
      </c>
      <c r="C1067" s="25" t="str">
        <f>VLOOKUP(B1067,Product_Sub_Category!$A$2:$B$18,2,0)</f>
        <v>Appliances</v>
      </c>
      <c r="D1067" s="25">
        <f>VLOOKUP(A1067,OrderProduct!A1067:F3018,6,0)</f>
        <v>48.33</v>
      </c>
    </row>
    <row r="1068" spans="1:4">
      <c r="A1068" s="3">
        <v>1935</v>
      </c>
      <c r="B1068" s="25">
        <f>VLOOKUP(A1068,OrderProduct!A1068:P3019,16,0)</f>
        <v>1</v>
      </c>
      <c r="C1068" s="25" t="str">
        <f>VLOOKUP(B1068,Product_Sub_Category!$A$2:$B$18,2,0)</f>
        <v>Appliances</v>
      </c>
      <c r="D1068" s="25">
        <f>VLOOKUP(A1068,OrderProduct!A1068:F3019,6,0)</f>
        <v>34.91</v>
      </c>
    </row>
    <row r="1069" spans="1:4">
      <c r="A1069" s="3">
        <v>1935</v>
      </c>
      <c r="B1069" s="25">
        <f>VLOOKUP(A1069,OrderProduct!A1069:P3020,16,0)</f>
        <v>9</v>
      </c>
      <c r="C1069" s="25" t="str">
        <f>VLOOKUP(B1069,Product_Sub_Category!$A$2:$B$18,2,0)</f>
        <v>Office Furnishings</v>
      </c>
      <c r="D1069" s="25">
        <f>VLOOKUP(A1069,OrderProduct!A1069:F3020,6,0)</f>
        <v>77.2</v>
      </c>
    </row>
    <row r="1070" spans="1:4">
      <c r="A1070" s="3">
        <v>1935</v>
      </c>
      <c r="B1070" s="25">
        <f>VLOOKUP(A1070,OrderProduct!A1070:P3021,16,0)</f>
        <v>13</v>
      </c>
      <c r="C1070" s="25" t="str">
        <f>VLOOKUP(B1070,Product_Sub_Category!$A$2:$B$18,2,0)</f>
        <v>Rubber Bands</v>
      </c>
      <c r="D1070" s="25">
        <f>VLOOKUP(A1070,OrderProduct!A1070:F3021,6,0)</f>
        <v>5587.89</v>
      </c>
    </row>
    <row r="1071" spans="1:4">
      <c r="A1071" s="3">
        <v>1938</v>
      </c>
      <c r="B1071" s="25">
        <f>VLOOKUP(A1071,OrderProduct!A1071:P3022,16,0)</f>
        <v>5</v>
      </c>
      <c r="C1071" s="25" t="str">
        <f>VLOOKUP(B1071,Product_Sub_Category!$A$2:$B$18,2,0)</f>
        <v>Computer Peripherals</v>
      </c>
      <c r="D1071" s="25">
        <f>VLOOKUP(A1071,OrderProduct!A1071:F3022,6,0)</f>
        <v>2354.54</v>
      </c>
    </row>
    <row r="1072" spans="1:4">
      <c r="A1072" s="3">
        <v>1940</v>
      </c>
      <c r="B1072" s="25">
        <f>VLOOKUP(A1072,OrderProduct!A1072:P3023,16,0)</f>
        <v>14</v>
      </c>
      <c r="C1072" s="25" t="str">
        <f>VLOOKUP(B1072,Product_Sub_Category!$A$2:$B$18,2,0)</f>
        <v>Scissors, Rulers and Trimmers</v>
      </c>
      <c r="D1072" s="25">
        <f>VLOOKUP(A1072,OrderProduct!A1072:F3023,6,0)</f>
        <v>640.71</v>
      </c>
    </row>
    <row r="1073" spans="1:4">
      <c r="A1073" s="3">
        <v>1940</v>
      </c>
      <c r="B1073" s="25">
        <f>VLOOKUP(A1073,OrderProduct!A1073:P3024,16,0)</f>
        <v>1</v>
      </c>
      <c r="C1073" s="25" t="str">
        <f>VLOOKUP(B1073,Product_Sub_Category!$A$2:$B$18,2,0)</f>
        <v>Appliances</v>
      </c>
      <c r="D1073" s="25">
        <f>VLOOKUP(A1073,OrderProduct!A1073:F3024,6,0)</f>
        <v>659.6</v>
      </c>
    </row>
    <row r="1074" spans="1:4">
      <c r="A1074" s="3">
        <v>1940</v>
      </c>
      <c r="B1074" s="25">
        <f>VLOOKUP(A1074,OrderProduct!A1074:P3025,16,0)</f>
        <v>4</v>
      </c>
      <c r="C1074" s="25" t="str">
        <f>VLOOKUP(B1074,Product_Sub_Category!$A$2:$B$18,2,0)</f>
        <v>Chairs &amp; Chairmats</v>
      </c>
      <c r="D1074" s="25">
        <f>VLOOKUP(A1074,OrderProduct!A1074:F3025,6,0)</f>
        <v>79.06</v>
      </c>
    </row>
    <row r="1075" spans="1:4">
      <c r="A1075" s="3">
        <v>1946</v>
      </c>
      <c r="B1075" s="25">
        <f>VLOOKUP(A1075,OrderProduct!A1075:P3026,16,0)</f>
        <v>9</v>
      </c>
      <c r="C1075" s="25" t="str">
        <f>VLOOKUP(B1075,Product_Sub_Category!$A$2:$B$18,2,0)</f>
        <v>Office Furnishings</v>
      </c>
      <c r="D1075" s="25">
        <f>VLOOKUP(A1075,OrderProduct!A1075:F3026,6,0)</f>
        <v>65.14</v>
      </c>
    </row>
    <row r="1076" spans="1:4">
      <c r="A1076" s="3">
        <v>1946</v>
      </c>
      <c r="B1076" s="25">
        <f>VLOOKUP(A1076,OrderProduct!A1076:P3027,16,0)</f>
        <v>11</v>
      </c>
      <c r="C1076" s="25" t="str">
        <f>VLOOKUP(B1076,Product_Sub_Category!$A$2:$B$18,2,0)</f>
        <v>Paper</v>
      </c>
      <c r="D1076" s="25">
        <f>VLOOKUP(A1076,OrderProduct!A1076:F3027,6,0)</f>
        <v>515.88</v>
      </c>
    </row>
    <row r="1077" spans="1:4">
      <c r="A1077" s="3">
        <v>1949</v>
      </c>
      <c r="B1077" s="25">
        <f>VLOOKUP(A1077,OrderProduct!A1077:P3028,16,0)</f>
        <v>16</v>
      </c>
      <c r="C1077" s="25" t="str">
        <f>VLOOKUP(B1077,Product_Sub_Category!$A$2:$B$18,2,0)</f>
        <v>Tables</v>
      </c>
      <c r="D1077" s="25">
        <f>VLOOKUP(A1077,OrderProduct!A1077:F3028,6,0)</f>
        <v>25.06</v>
      </c>
    </row>
    <row r="1078" spans="1:4">
      <c r="A1078" s="3">
        <v>1950</v>
      </c>
      <c r="B1078" s="25">
        <f>VLOOKUP(A1078,OrderProduct!A1078:P3029,16,0)</f>
        <v>11</v>
      </c>
      <c r="C1078" s="25" t="str">
        <f>VLOOKUP(B1078,Product_Sub_Category!$A$2:$B$18,2,0)</f>
        <v>Paper</v>
      </c>
      <c r="D1078" s="25">
        <f>VLOOKUP(A1078,OrderProduct!A1078:F3029,6,0)</f>
        <v>578.24</v>
      </c>
    </row>
    <row r="1079" spans="1:4">
      <c r="A1079" s="3">
        <v>1956</v>
      </c>
      <c r="B1079" s="25">
        <f>VLOOKUP(A1079,OrderProduct!A1079:P3030,16,0)</f>
        <v>5</v>
      </c>
      <c r="C1079" s="25" t="str">
        <f>VLOOKUP(B1079,Product_Sub_Category!$A$2:$B$18,2,0)</f>
        <v>Computer Peripherals</v>
      </c>
      <c r="D1079" s="25">
        <f>VLOOKUP(A1079,OrderProduct!A1079:F3030,6,0)</f>
        <v>170.45</v>
      </c>
    </row>
    <row r="1080" spans="1:4">
      <c r="A1080" s="3">
        <v>1957</v>
      </c>
      <c r="B1080" s="25">
        <f>VLOOKUP(A1080,OrderProduct!A1080:P3031,16,0)</f>
        <v>5</v>
      </c>
      <c r="C1080" s="25" t="str">
        <f>VLOOKUP(B1080,Product_Sub_Category!$A$2:$B$18,2,0)</f>
        <v>Computer Peripherals</v>
      </c>
      <c r="D1080" s="25">
        <f>VLOOKUP(A1080,OrderProduct!A1080:F3031,6,0)</f>
        <v>32.6</v>
      </c>
    </row>
    <row r="1081" spans="1:4">
      <c r="A1081" s="3">
        <v>1958</v>
      </c>
      <c r="B1081" s="25">
        <f>VLOOKUP(A1081,OrderProduct!A1081:P3032,16,0)</f>
        <v>5</v>
      </c>
      <c r="C1081" s="25" t="str">
        <f>VLOOKUP(B1081,Product_Sub_Category!$A$2:$B$18,2,0)</f>
        <v>Computer Peripherals</v>
      </c>
      <c r="D1081" s="25">
        <f>VLOOKUP(A1081,OrderProduct!A1081:F3032,6,0)</f>
        <v>116.93</v>
      </c>
    </row>
    <row r="1082" spans="1:4">
      <c r="A1082" s="3">
        <v>1959</v>
      </c>
      <c r="B1082" s="25">
        <f>VLOOKUP(A1082,OrderProduct!A1082:P3033,16,0)</f>
        <v>9</v>
      </c>
      <c r="C1082" s="25" t="str">
        <f>VLOOKUP(B1082,Product_Sub_Category!$A$2:$B$18,2,0)</f>
        <v>Office Furnishings</v>
      </c>
      <c r="D1082" s="25">
        <f>VLOOKUP(A1082,OrderProduct!A1082:F3033,6,0)</f>
        <v>385.45</v>
      </c>
    </row>
    <row r="1083" spans="1:4">
      <c r="A1083" s="3">
        <v>1959</v>
      </c>
      <c r="B1083" s="25">
        <f>VLOOKUP(A1083,OrderProduct!A1083:P3034,16,0)</f>
        <v>11</v>
      </c>
      <c r="C1083" s="25" t="str">
        <f>VLOOKUP(B1083,Product_Sub_Category!$A$2:$B$18,2,0)</f>
        <v>Paper</v>
      </c>
      <c r="D1083" s="25">
        <f>VLOOKUP(A1083,OrderProduct!A1083:F3034,6,0)</f>
        <v>95.57</v>
      </c>
    </row>
    <row r="1084" spans="1:4">
      <c r="A1084" s="3">
        <v>1959</v>
      </c>
      <c r="B1084" s="25">
        <f>VLOOKUP(A1084,OrderProduct!A1084:P3035,16,0)</f>
        <v>11</v>
      </c>
      <c r="C1084" s="25" t="str">
        <f>VLOOKUP(B1084,Product_Sub_Category!$A$2:$B$18,2,0)</f>
        <v>Paper</v>
      </c>
      <c r="D1084" s="25">
        <f>VLOOKUP(A1084,OrderProduct!A1084:F3035,6,0)</f>
        <v>214.48</v>
      </c>
    </row>
    <row r="1085" spans="1:4">
      <c r="A1085" s="3">
        <v>1959</v>
      </c>
      <c r="B1085" s="25">
        <f>VLOOKUP(A1085,OrderProduct!A1085:P3036,16,0)</f>
        <v>11</v>
      </c>
      <c r="C1085" s="25" t="str">
        <f>VLOOKUP(B1085,Product_Sub_Category!$A$2:$B$18,2,0)</f>
        <v>Paper</v>
      </c>
      <c r="D1085" s="25">
        <f>VLOOKUP(A1085,OrderProduct!A1085:F3036,6,0)</f>
        <v>1790.1</v>
      </c>
    </row>
    <row r="1086" spans="1:4">
      <c r="A1086" s="3">
        <v>1962</v>
      </c>
      <c r="B1086" s="25">
        <f>VLOOKUP(A1086,OrderProduct!A1086:P3037,16,0)</f>
        <v>11</v>
      </c>
      <c r="C1086" s="25" t="str">
        <f>VLOOKUP(B1086,Product_Sub_Category!$A$2:$B$18,2,0)</f>
        <v>Paper</v>
      </c>
      <c r="D1086" s="25">
        <f>VLOOKUP(A1086,OrderProduct!A1086:F3037,6,0)</f>
        <v>110.68</v>
      </c>
    </row>
    <row r="1087" spans="1:4">
      <c r="A1087" s="3">
        <v>1962</v>
      </c>
      <c r="B1087" s="25">
        <f>VLOOKUP(A1087,OrderProduct!A1087:P3038,16,0)</f>
        <v>11</v>
      </c>
      <c r="C1087" s="25" t="str">
        <f>VLOOKUP(B1087,Product_Sub_Category!$A$2:$B$18,2,0)</f>
        <v>Paper</v>
      </c>
      <c r="D1087" s="25">
        <f>VLOOKUP(A1087,OrderProduct!A1087:F3038,6,0)</f>
        <v>56.44</v>
      </c>
    </row>
    <row r="1088" spans="1:4">
      <c r="A1088" s="3">
        <v>1967</v>
      </c>
      <c r="B1088" s="25">
        <f>VLOOKUP(A1088,OrderProduct!A1088:P3039,16,0)</f>
        <v>1</v>
      </c>
      <c r="C1088" s="25" t="str">
        <f>VLOOKUP(B1088,Product_Sub_Category!$A$2:$B$18,2,0)</f>
        <v>Appliances</v>
      </c>
      <c r="D1088" s="25">
        <f>VLOOKUP(A1088,OrderProduct!A1088:F3039,6,0)</f>
        <v>56.73</v>
      </c>
    </row>
    <row r="1089" spans="1:4">
      <c r="A1089" s="3">
        <v>1971</v>
      </c>
      <c r="B1089" s="25">
        <f>VLOOKUP(A1089,OrderProduct!A1089:P3040,16,0)</f>
        <v>7</v>
      </c>
      <c r="C1089" s="25" t="str">
        <f>VLOOKUP(B1089,Product_Sub_Category!$A$2:$B$18,2,0)</f>
        <v>Envelopes</v>
      </c>
      <c r="D1089" s="25">
        <f>VLOOKUP(A1089,OrderProduct!A1089:F3040,6,0)</f>
        <v>429.33</v>
      </c>
    </row>
    <row r="1090" spans="1:4">
      <c r="A1090" s="3">
        <v>1972</v>
      </c>
      <c r="B1090" s="25">
        <f>VLOOKUP(A1090,OrderProduct!A1090:P3041,16,0)</f>
        <v>4</v>
      </c>
      <c r="C1090" s="25" t="str">
        <f>VLOOKUP(B1090,Product_Sub_Category!$A$2:$B$18,2,0)</f>
        <v>Chairs &amp; Chairmats</v>
      </c>
      <c r="D1090" s="25">
        <f>VLOOKUP(A1090,OrderProduct!A1090:F3041,6,0)</f>
        <v>44.66</v>
      </c>
    </row>
    <row r="1091" spans="1:4">
      <c r="A1091" s="3">
        <v>1972</v>
      </c>
      <c r="B1091" s="25">
        <f>VLOOKUP(A1091,OrderProduct!A1091:P3042,16,0)</f>
        <v>10</v>
      </c>
      <c r="C1091" s="25" t="str">
        <f>VLOOKUP(B1091,Product_Sub_Category!$A$2:$B$18,2,0)</f>
        <v>Office Machines</v>
      </c>
      <c r="D1091" s="25">
        <f>VLOOKUP(A1091,OrderProduct!A1091:F3042,6,0)</f>
        <v>1619.95</v>
      </c>
    </row>
    <row r="1092" spans="1:4">
      <c r="A1092" s="3">
        <v>1974</v>
      </c>
      <c r="B1092" s="25">
        <f>VLOOKUP(A1092,OrderProduct!A1092:P3043,16,0)</f>
        <v>1</v>
      </c>
      <c r="C1092" s="25" t="str">
        <f>VLOOKUP(B1092,Product_Sub_Category!$A$2:$B$18,2,0)</f>
        <v>Appliances</v>
      </c>
      <c r="D1092" s="25">
        <f>VLOOKUP(A1092,OrderProduct!A1092:F3043,6,0)</f>
        <v>64.41</v>
      </c>
    </row>
    <row r="1093" spans="1:4">
      <c r="A1093" s="3">
        <v>1974</v>
      </c>
      <c r="B1093" s="25">
        <f>VLOOKUP(A1093,OrderProduct!A1093:P3044,16,0)</f>
        <v>7</v>
      </c>
      <c r="C1093" s="25" t="str">
        <f>VLOOKUP(B1093,Product_Sub_Category!$A$2:$B$18,2,0)</f>
        <v>Envelopes</v>
      </c>
      <c r="D1093" s="25">
        <f>VLOOKUP(A1093,OrderProduct!A1093:F3044,6,0)</f>
        <v>344.57</v>
      </c>
    </row>
    <row r="1094" spans="1:4">
      <c r="A1094" s="3">
        <v>1976</v>
      </c>
      <c r="B1094" s="25">
        <f>VLOOKUP(A1094,OrderProduct!A1094:P3045,16,0)</f>
        <v>3</v>
      </c>
      <c r="C1094" s="25" t="str">
        <f>VLOOKUP(B1094,Product_Sub_Category!$A$2:$B$18,2,0)</f>
        <v>Bookcases</v>
      </c>
      <c r="D1094" s="25">
        <f>VLOOKUP(A1094,OrderProduct!A1094:F3045,6,0)</f>
        <v>202.41</v>
      </c>
    </row>
    <row r="1095" spans="1:4">
      <c r="A1095" s="3">
        <v>1976</v>
      </c>
      <c r="B1095" s="25">
        <f>VLOOKUP(A1095,OrderProduct!A1095:P3046,16,0)</f>
        <v>12</v>
      </c>
      <c r="C1095" s="25" t="str">
        <f>VLOOKUP(B1095,Product_Sub_Category!$A$2:$B$18,2,0)</f>
        <v>Pens &amp; Art Supplies</v>
      </c>
      <c r="D1095" s="25">
        <f>VLOOKUP(A1095,OrderProduct!A1095:F3046,6,0)</f>
        <v>793.39</v>
      </c>
    </row>
    <row r="1096" spans="1:4">
      <c r="A1096" s="3">
        <v>1976</v>
      </c>
      <c r="B1096" s="25">
        <f>VLOOKUP(A1096,OrderProduct!A1096:P3047,16,0)</f>
        <v>11</v>
      </c>
      <c r="C1096" s="25" t="str">
        <f>VLOOKUP(B1096,Product_Sub_Category!$A$2:$B$18,2,0)</f>
        <v>Paper</v>
      </c>
      <c r="D1096" s="25">
        <f>VLOOKUP(A1096,OrderProduct!A1096:F3047,6,0)</f>
        <v>54.04</v>
      </c>
    </row>
    <row r="1097" spans="1:4">
      <c r="A1097" s="3">
        <v>1979</v>
      </c>
      <c r="B1097" s="25">
        <f>VLOOKUP(A1097,OrderProduct!A1097:P3048,16,0)</f>
        <v>17</v>
      </c>
      <c r="C1097" s="25" t="str">
        <f>VLOOKUP(B1097,Product_Sub_Category!$A$2:$B$18,2,0)</f>
        <v>Telephones and Communication</v>
      </c>
      <c r="D1097" s="25">
        <f>VLOOKUP(A1097,OrderProduct!A1097:F3048,6,0)</f>
        <v>55.54</v>
      </c>
    </row>
    <row r="1098" spans="1:4">
      <c r="A1098" s="3">
        <v>1984</v>
      </c>
      <c r="B1098" s="25">
        <f>VLOOKUP(A1098,OrderProduct!A1098:P3049,16,0)</f>
        <v>5</v>
      </c>
      <c r="C1098" s="25" t="str">
        <f>VLOOKUP(B1098,Product_Sub_Category!$A$2:$B$18,2,0)</f>
        <v>Computer Peripherals</v>
      </c>
      <c r="D1098" s="25">
        <f>VLOOKUP(A1098,OrderProduct!A1098:F3049,6,0)</f>
        <v>1440.34</v>
      </c>
    </row>
    <row r="1099" spans="1:4">
      <c r="A1099" s="3">
        <v>1986</v>
      </c>
      <c r="B1099" s="25">
        <f>VLOOKUP(A1099,OrderProduct!A1099:P3050,16,0)</f>
        <v>15</v>
      </c>
      <c r="C1099" s="25" t="str">
        <f>VLOOKUP(B1099,Product_Sub_Category!$A$2:$B$18,2,0)</f>
        <v>Storage &amp; Organization</v>
      </c>
      <c r="D1099" s="25">
        <f>VLOOKUP(A1099,OrderProduct!A1099:F3050,6,0)</f>
        <v>100.11</v>
      </c>
    </row>
    <row r="1100" spans="1:4">
      <c r="A1100" s="3">
        <v>1986</v>
      </c>
      <c r="B1100" s="25">
        <f>VLOOKUP(A1100,OrderProduct!A1100:P3051,16,0)</f>
        <v>17</v>
      </c>
      <c r="C1100" s="25" t="str">
        <f>VLOOKUP(B1100,Product_Sub_Category!$A$2:$B$18,2,0)</f>
        <v>Telephones and Communication</v>
      </c>
      <c r="D1100" s="25">
        <f>VLOOKUP(A1100,OrderProduct!A1100:F3051,6,0)</f>
        <v>25.26</v>
      </c>
    </row>
    <row r="1101" spans="1:4">
      <c r="A1101" s="3">
        <v>1988</v>
      </c>
      <c r="B1101" s="25">
        <f>VLOOKUP(A1101,OrderProduct!A1101:P3052,16,0)</f>
        <v>9</v>
      </c>
      <c r="C1101" s="25" t="str">
        <f>VLOOKUP(B1101,Product_Sub_Category!$A$2:$B$18,2,0)</f>
        <v>Office Furnishings</v>
      </c>
      <c r="D1101" s="25">
        <f>VLOOKUP(A1101,OrderProduct!A1101:F3052,6,0)</f>
        <v>736.16</v>
      </c>
    </row>
    <row r="1102" spans="1:4">
      <c r="A1102" s="3">
        <v>1989</v>
      </c>
      <c r="B1102" s="25">
        <f>VLOOKUP(A1102,OrderProduct!A1102:P3053,16,0)</f>
        <v>4</v>
      </c>
      <c r="C1102" s="25" t="str">
        <f>VLOOKUP(B1102,Product_Sub_Category!$A$2:$B$18,2,0)</f>
        <v>Chairs &amp; Chairmats</v>
      </c>
      <c r="D1102" s="25">
        <f>VLOOKUP(A1102,OrderProduct!A1102:F3053,6,0)</f>
        <v>31.96</v>
      </c>
    </row>
    <row r="1103" spans="1:4">
      <c r="A1103" s="3">
        <v>1989</v>
      </c>
      <c r="B1103" s="25">
        <f>VLOOKUP(A1103,OrderProduct!A1103:P3054,16,0)</f>
        <v>11</v>
      </c>
      <c r="C1103" s="25" t="str">
        <f>VLOOKUP(B1103,Product_Sub_Category!$A$2:$B$18,2,0)</f>
        <v>Paper</v>
      </c>
      <c r="D1103" s="25">
        <f>VLOOKUP(A1103,OrderProduct!A1103:F3054,6,0)</f>
        <v>10.41</v>
      </c>
    </row>
    <row r="1104" spans="1:4">
      <c r="A1104" s="3">
        <v>1989</v>
      </c>
      <c r="B1104" s="25">
        <f>VLOOKUP(A1104,OrderProduct!A1104:P3055,16,0)</f>
        <v>5</v>
      </c>
      <c r="C1104" s="25" t="str">
        <f>VLOOKUP(B1104,Product_Sub_Category!$A$2:$B$18,2,0)</f>
        <v>Computer Peripherals</v>
      </c>
      <c r="D1104" s="25">
        <f>VLOOKUP(A1104,OrderProduct!A1104:F3055,6,0)</f>
        <v>2849.64</v>
      </c>
    </row>
    <row r="1105" spans="1:4">
      <c r="A1105" s="3">
        <v>1989</v>
      </c>
      <c r="B1105" s="25">
        <f>VLOOKUP(A1105,OrderProduct!A1105:P3056,16,0)</f>
        <v>11</v>
      </c>
      <c r="C1105" s="25" t="str">
        <f>VLOOKUP(B1105,Product_Sub_Category!$A$2:$B$18,2,0)</f>
        <v>Paper</v>
      </c>
      <c r="D1105" s="25">
        <f>VLOOKUP(A1105,OrderProduct!A1105:F3056,6,0)</f>
        <v>38.04</v>
      </c>
    </row>
    <row r="1106" spans="1:4">
      <c r="A1106" s="3">
        <v>1989</v>
      </c>
      <c r="B1106" s="25">
        <f>VLOOKUP(A1106,OrderProduct!A1106:P3057,16,0)</f>
        <v>12</v>
      </c>
      <c r="C1106" s="25" t="str">
        <f>VLOOKUP(B1106,Product_Sub_Category!$A$2:$B$18,2,0)</f>
        <v>Pens &amp; Art Supplies</v>
      </c>
      <c r="D1106" s="25">
        <f>VLOOKUP(A1106,OrderProduct!A1106:F3057,6,0)</f>
        <v>42.53</v>
      </c>
    </row>
    <row r="1107" spans="1:4">
      <c r="A1107" s="3">
        <v>1991</v>
      </c>
      <c r="B1107" s="25">
        <f>VLOOKUP(A1107,OrderProduct!A1107:P3058,16,0)</f>
        <v>11</v>
      </c>
      <c r="C1107" s="25" t="str">
        <f>VLOOKUP(B1107,Product_Sub_Category!$A$2:$B$18,2,0)</f>
        <v>Paper</v>
      </c>
      <c r="D1107" s="25">
        <f>VLOOKUP(A1107,OrderProduct!A1107:F3058,6,0)</f>
        <v>337.86</v>
      </c>
    </row>
    <row r="1108" spans="1:4">
      <c r="A1108" s="3">
        <v>1997</v>
      </c>
      <c r="B1108" s="25">
        <f>VLOOKUP(A1108,OrderProduct!A1108:P3059,16,0)</f>
        <v>17</v>
      </c>
      <c r="C1108" s="25" t="str">
        <f>VLOOKUP(B1108,Product_Sub_Category!$A$2:$B$18,2,0)</f>
        <v>Telephones and Communication</v>
      </c>
      <c r="D1108" s="25">
        <f>VLOOKUP(A1108,OrderProduct!A1108:F3059,6,0)</f>
        <v>84.21</v>
      </c>
    </row>
    <row r="1109" spans="1:4">
      <c r="A1109" s="3">
        <v>1997</v>
      </c>
      <c r="B1109" s="25">
        <f>VLOOKUP(A1109,OrderProduct!A1109:P3060,16,0)</f>
        <v>5</v>
      </c>
      <c r="C1109" s="25" t="str">
        <f>VLOOKUP(B1109,Product_Sub_Category!$A$2:$B$18,2,0)</f>
        <v>Computer Peripherals</v>
      </c>
      <c r="D1109" s="25">
        <f>VLOOKUP(A1109,OrderProduct!A1109:F3060,6,0)</f>
        <v>38.74</v>
      </c>
    </row>
    <row r="1110" spans="1:4">
      <c r="A1110" s="3">
        <v>1997</v>
      </c>
      <c r="B1110" s="25">
        <f>VLOOKUP(A1110,OrderProduct!A1110:P3061,16,0)</f>
        <v>2</v>
      </c>
      <c r="C1110" s="25" t="str">
        <f>VLOOKUP(B1110,Product_Sub_Category!$A$2:$B$18,2,0)</f>
        <v>Binders and Binder Accessories</v>
      </c>
      <c r="D1110" s="25">
        <f>VLOOKUP(A1110,OrderProduct!A1110:F3061,6,0)</f>
        <v>2.77</v>
      </c>
    </row>
    <row r="1111" spans="1:4">
      <c r="A1111" s="3">
        <v>1998</v>
      </c>
      <c r="B1111" s="25">
        <f>VLOOKUP(A1111,OrderProduct!A1111:P3062,16,0)</f>
        <v>7</v>
      </c>
      <c r="C1111" s="25" t="str">
        <f>VLOOKUP(B1111,Product_Sub_Category!$A$2:$B$18,2,0)</f>
        <v>Envelopes</v>
      </c>
      <c r="D1111" s="25">
        <f>VLOOKUP(A1111,OrderProduct!A1111:F3062,6,0)</f>
        <v>7.96</v>
      </c>
    </row>
    <row r="1112" spans="1:4">
      <c r="A1112" s="3">
        <v>2004</v>
      </c>
      <c r="B1112" s="25">
        <f>VLOOKUP(A1112,OrderProduct!A1112:P3063,16,0)</f>
        <v>2</v>
      </c>
      <c r="C1112" s="25" t="str">
        <f>VLOOKUP(B1112,Product_Sub_Category!$A$2:$B$18,2,0)</f>
        <v>Binders and Binder Accessories</v>
      </c>
      <c r="D1112" s="25">
        <f>VLOOKUP(A1112,OrderProduct!A1112:F3063,6,0)</f>
        <v>31.55</v>
      </c>
    </row>
    <row r="1113" spans="1:4">
      <c r="A1113" s="3">
        <v>2004</v>
      </c>
      <c r="B1113" s="25">
        <f>VLOOKUP(A1113,OrderProduct!A1113:P3064,16,0)</f>
        <v>10</v>
      </c>
      <c r="C1113" s="25" t="str">
        <f>VLOOKUP(B1113,Product_Sub_Category!$A$2:$B$18,2,0)</f>
        <v>Office Machines</v>
      </c>
      <c r="D1113" s="25">
        <f>VLOOKUP(A1113,OrderProduct!A1113:F3064,6,0)</f>
        <v>42.58</v>
      </c>
    </row>
    <row r="1114" spans="1:4">
      <c r="A1114" s="3">
        <v>2006</v>
      </c>
      <c r="B1114" s="25">
        <f>VLOOKUP(A1114,OrderProduct!A1114:P3065,16,0)</f>
        <v>11</v>
      </c>
      <c r="C1114" s="25" t="str">
        <f>VLOOKUP(B1114,Product_Sub_Category!$A$2:$B$18,2,0)</f>
        <v>Paper</v>
      </c>
      <c r="D1114" s="25">
        <f>VLOOKUP(A1114,OrderProduct!A1114:F3065,6,0)</f>
        <v>389.59</v>
      </c>
    </row>
    <row r="1115" spans="1:4">
      <c r="A1115" s="3">
        <v>2016</v>
      </c>
      <c r="B1115" s="25">
        <f>VLOOKUP(A1115,OrderProduct!A1115:P3066,16,0)</f>
        <v>12</v>
      </c>
      <c r="C1115" s="25" t="str">
        <f>VLOOKUP(B1115,Product_Sub_Category!$A$2:$B$18,2,0)</f>
        <v>Pens &amp; Art Supplies</v>
      </c>
      <c r="D1115" s="25">
        <f>VLOOKUP(A1115,OrderProduct!A1115:F3066,6,0)</f>
        <v>145.36</v>
      </c>
    </row>
    <row r="1116" spans="1:4">
      <c r="A1116" s="3">
        <v>2014</v>
      </c>
      <c r="B1116" s="25">
        <f>VLOOKUP(A1116,OrderProduct!A1116:P3067,16,0)</f>
        <v>5</v>
      </c>
      <c r="C1116" s="25" t="str">
        <f>VLOOKUP(B1116,Product_Sub_Category!$A$2:$B$18,2,0)</f>
        <v>Computer Peripherals</v>
      </c>
      <c r="D1116" s="25">
        <f>VLOOKUP(A1116,OrderProduct!A1116:F3067,6,0)</f>
        <v>3616.52</v>
      </c>
    </row>
    <row r="1117" spans="1:4">
      <c r="A1117" s="3">
        <v>2014</v>
      </c>
      <c r="B1117" s="25">
        <f>VLOOKUP(A1117,OrderProduct!A1117:P3068,16,0)</f>
        <v>8</v>
      </c>
      <c r="C1117" s="25" t="str">
        <f>VLOOKUP(B1117,Product_Sub_Category!$A$2:$B$18,2,0)</f>
        <v>Labels</v>
      </c>
      <c r="D1117" s="25">
        <f>VLOOKUP(A1117,OrderProduct!A1117:F3068,6,0)</f>
        <v>15.7</v>
      </c>
    </row>
    <row r="1118" spans="1:4">
      <c r="A1118" s="3">
        <v>2014</v>
      </c>
      <c r="B1118" s="25">
        <f>VLOOKUP(A1118,OrderProduct!A1118:P3069,16,0)</f>
        <v>11</v>
      </c>
      <c r="C1118" s="25" t="str">
        <f>VLOOKUP(B1118,Product_Sub_Category!$A$2:$B$18,2,0)</f>
        <v>Paper</v>
      </c>
      <c r="D1118" s="25">
        <f>VLOOKUP(A1118,OrderProduct!A1118:F3069,6,0)</f>
        <v>680.65</v>
      </c>
    </row>
    <row r="1119" spans="1:4">
      <c r="A1119" s="3">
        <v>2020</v>
      </c>
      <c r="B1119" s="25">
        <f>VLOOKUP(A1119,OrderProduct!A1119:P3070,16,0)</f>
        <v>3</v>
      </c>
      <c r="C1119" s="25" t="str">
        <f>VLOOKUP(B1119,Product_Sub_Category!$A$2:$B$18,2,0)</f>
        <v>Bookcases</v>
      </c>
      <c r="D1119" s="25">
        <f>VLOOKUP(A1119,OrderProduct!A1119:F3070,6,0)</f>
        <v>28.34</v>
      </c>
    </row>
    <row r="1120" spans="1:4">
      <c r="A1120" s="3">
        <v>2030</v>
      </c>
      <c r="B1120" s="25">
        <f>VLOOKUP(A1120,OrderProduct!A1120:P3071,16,0)</f>
        <v>10</v>
      </c>
      <c r="C1120" s="25" t="str">
        <f>VLOOKUP(B1120,Product_Sub_Category!$A$2:$B$18,2,0)</f>
        <v>Office Machines</v>
      </c>
      <c r="D1120" s="25">
        <f>VLOOKUP(A1120,OrderProduct!A1120:F3071,6,0)</f>
        <v>861.3</v>
      </c>
    </row>
    <row r="1121" spans="1:4">
      <c r="A1121" s="3">
        <v>2030</v>
      </c>
      <c r="B1121" s="25">
        <f>VLOOKUP(A1121,OrderProduct!A1121:P3072,16,0)</f>
        <v>17</v>
      </c>
      <c r="C1121" s="25" t="str">
        <f>VLOOKUP(B1121,Product_Sub_Category!$A$2:$B$18,2,0)</f>
        <v>Telephones and Communication</v>
      </c>
      <c r="D1121" s="25">
        <f>VLOOKUP(A1121,OrderProduct!A1121:F3072,6,0)</f>
        <v>99.92</v>
      </c>
    </row>
    <row r="1122" spans="1:4">
      <c r="A1122" s="3">
        <v>2030</v>
      </c>
      <c r="B1122" s="25">
        <f>VLOOKUP(A1122,OrderProduct!A1122:P3073,16,0)</f>
        <v>11</v>
      </c>
      <c r="C1122" s="25" t="str">
        <f>VLOOKUP(B1122,Product_Sub_Category!$A$2:$B$18,2,0)</f>
        <v>Paper</v>
      </c>
      <c r="D1122" s="25">
        <f>VLOOKUP(A1122,OrderProduct!A1122:F3073,6,0)</f>
        <v>19.29</v>
      </c>
    </row>
    <row r="1123" spans="1:4">
      <c r="A1123" s="3">
        <v>2035</v>
      </c>
      <c r="B1123" s="25">
        <f>VLOOKUP(A1123,OrderProduct!A1123:P3074,16,0)</f>
        <v>13</v>
      </c>
      <c r="C1123" s="25" t="str">
        <f>VLOOKUP(B1123,Product_Sub_Category!$A$2:$B$18,2,0)</f>
        <v>Rubber Bands</v>
      </c>
      <c r="D1123" s="25">
        <f>VLOOKUP(A1123,OrderProduct!A1123:F3074,6,0)</f>
        <v>264.95</v>
      </c>
    </row>
    <row r="1124" spans="1:4">
      <c r="A1124" s="3">
        <v>2037</v>
      </c>
      <c r="B1124" s="25">
        <f>VLOOKUP(A1124,OrderProduct!A1124:P3075,16,0)</f>
        <v>5</v>
      </c>
      <c r="C1124" s="25" t="str">
        <f>VLOOKUP(B1124,Product_Sub_Category!$A$2:$B$18,2,0)</f>
        <v>Computer Peripherals</v>
      </c>
      <c r="D1124" s="25">
        <f>VLOOKUP(A1124,OrderProduct!A1124:F3075,6,0)</f>
        <v>55.48</v>
      </c>
    </row>
    <row r="1125" spans="1:4">
      <c r="A1125" s="3">
        <v>2038</v>
      </c>
      <c r="B1125" s="25">
        <f>VLOOKUP(A1125,OrderProduct!A1125:P3076,16,0)</f>
        <v>11</v>
      </c>
      <c r="C1125" s="25" t="str">
        <f>VLOOKUP(B1125,Product_Sub_Category!$A$2:$B$18,2,0)</f>
        <v>Paper</v>
      </c>
      <c r="D1125" s="25">
        <f>VLOOKUP(A1125,OrderProduct!A1125:F3076,6,0)</f>
        <v>30.44</v>
      </c>
    </row>
    <row r="1126" spans="1:4">
      <c r="A1126" s="3">
        <v>2044</v>
      </c>
      <c r="B1126" s="25">
        <f>VLOOKUP(A1126,OrderProduct!A1126:P3077,16,0)</f>
        <v>17</v>
      </c>
      <c r="C1126" s="25" t="str">
        <f>VLOOKUP(B1126,Product_Sub_Category!$A$2:$B$18,2,0)</f>
        <v>Telephones and Communication</v>
      </c>
      <c r="D1126" s="25">
        <f>VLOOKUP(A1126,OrderProduct!A1126:F3077,6,0)</f>
        <v>3251.76</v>
      </c>
    </row>
    <row r="1127" spans="1:4">
      <c r="A1127" s="3">
        <v>2046</v>
      </c>
      <c r="B1127" s="25">
        <f>VLOOKUP(A1127,OrderProduct!A1127:P3078,16,0)</f>
        <v>11</v>
      </c>
      <c r="C1127" s="25" t="str">
        <f>VLOOKUP(B1127,Product_Sub_Category!$A$2:$B$18,2,0)</f>
        <v>Paper</v>
      </c>
      <c r="D1127" s="25">
        <f>VLOOKUP(A1127,OrderProduct!A1127:F3078,6,0)</f>
        <v>5319.35</v>
      </c>
    </row>
    <row r="1128" spans="1:4">
      <c r="A1128" s="3">
        <v>2046</v>
      </c>
      <c r="B1128" s="25">
        <f>VLOOKUP(A1128,OrderProduct!A1128:P3079,16,0)</f>
        <v>16</v>
      </c>
      <c r="C1128" s="25" t="str">
        <f>VLOOKUP(B1128,Product_Sub_Category!$A$2:$B$18,2,0)</f>
        <v>Tables</v>
      </c>
      <c r="D1128" s="25">
        <f>VLOOKUP(A1128,OrderProduct!A1128:F3079,6,0)</f>
        <v>18.68</v>
      </c>
    </row>
    <row r="1129" spans="1:4">
      <c r="A1129" s="3">
        <v>2046</v>
      </c>
      <c r="B1129" s="25">
        <f>VLOOKUP(A1129,OrderProduct!A1129:P3080,16,0)</f>
        <v>16</v>
      </c>
      <c r="C1129" s="25" t="str">
        <f>VLOOKUP(B1129,Product_Sub_Category!$A$2:$B$18,2,0)</f>
        <v>Tables</v>
      </c>
      <c r="D1129" s="25">
        <f>VLOOKUP(A1129,OrderProduct!A1129:F3080,6,0)</f>
        <v>36.3</v>
      </c>
    </row>
    <row r="1130" spans="1:4">
      <c r="A1130" s="3">
        <v>2046</v>
      </c>
      <c r="B1130" s="25">
        <f>VLOOKUP(A1130,OrderProduct!A1130:P3081,16,0)</f>
        <v>17</v>
      </c>
      <c r="C1130" s="25" t="str">
        <f>VLOOKUP(B1130,Product_Sub_Category!$A$2:$B$18,2,0)</f>
        <v>Telephones and Communication</v>
      </c>
      <c r="D1130" s="25">
        <f>VLOOKUP(A1130,OrderProduct!A1130:F3081,6,0)</f>
        <v>16.03</v>
      </c>
    </row>
    <row r="1131" spans="1:4">
      <c r="A1131" s="3">
        <v>2049</v>
      </c>
      <c r="B1131" s="25">
        <f>VLOOKUP(A1131,OrderProduct!A1131:P3082,16,0)</f>
        <v>5</v>
      </c>
      <c r="C1131" s="25" t="str">
        <f>VLOOKUP(B1131,Product_Sub_Category!$A$2:$B$18,2,0)</f>
        <v>Computer Peripherals</v>
      </c>
      <c r="D1131" s="25">
        <f>VLOOKUP(A1131,OrderProduct!A1131:F3082,6,0)</f>
        <v>88.22</v>
      </c>
    </row>
    <row r="1132" spans="1:4">
      <c r="A1132" s="3">
        <v>2049</v>
      </c>
      <c r="B1132" s="25">
        <f>VLOOKUP(A1132,OrderProduct!A1132:P3083,16,0)</f>
        <v>12</v>
      </c>
      <c r="C1132" s="25" t="str">
        <f>VLOOKUP(B1132,Product_Sub_Category!$A$2:$B$18,2,0)</f>
        <v>Pens &amp; Art Supplies</v>
      </c>
      <c r="D1132" s="25">
        <f>VLOOKUP(A1132,OrderProduct!A1132:F3083,6,0)</f>
        <v>203.29</v>
      </c>
    </row>
    <row r="1133" spans="1:4">
      <c r="A1133" s="3">
        <v>2052</v>
      </c>
      <c r="B1133" s="25">
        <f>VLOOKUP(A1133,OrderProduct!A1133:P3084,16,0)</f>
        <v>5</v>
      </c>
      <c r="C1133" s="25" t="str">
        <f>VLOOKUP(B1133,Product_Sub_Category!$A$2:$B$18,2,0)</f>
        <v>Computer Peripherals</v>
      </c>
      <c r="D1133" s="25">
        <f>VLOOKUP(A1133,OrderProduct!A1133:F3084,6,0)</f>
        <v>759.88</v>
      </c>
    </row>
    <row r="1134" spans="1:4">
      <c r="A1134" s="3">
        <v>2052</v>
      </c>
      <c r="B1134" s="25">
        <f>VLOOKUP(A1134,OrderProduct!A1134:P3085,16,0)</f>
        <v>7</v>
      </c>
      <c r="C1134" s="25" t="str">
        <f>VLOOKUP(B1134,Product_Sub_Category!$A$2:$B$18,2,0)</f>
        <v>Envelopes</v>
      </c>
      <c r="D1134" s="25">
        <f>VLOOKUP(A1134,OrderProduct!A1134:F3085,6,0)</f>
        <v>364.92</v>
      </c>
    </row>
    <row r="1135" spans="1:4">
      <c r="A1135" s="3">
        <v>2052</v>
      </c>
      <c r="B1135" s="25">
        <f>VLOOKUP(A1135,OrderProduct!A1135:P3086,16,0)</f>
        <v>17</v>
      </c>
      <c r="C1135" s="25" t="str">
        <f>VLOOKUP(B1135,Product_Sub_Category!$A$2:$B$18,2,0)</f>
        <v>Telephones and Communication</v>
      </c>
      <c r="D1135" s="25">
        <f>VLOOKUP(A1135,OrderProduct!A1135:F3086,6,0)</f>
        <v>646.88</v>
      </c>
    </row>
    <row r="1136" spans="1:4">
      <c r="A1136" s="3">
        <v>2058</v>
      </c>
      <c r="B1136" s="25">
        <f>VLOOKUP(A1136,OrderProduct!A1136:P3087,16,0)</f>
        <v>11</v>
      </c>
      <c r="C1136" s="25" t="str">
        <f>VLOOKUP(B1136,Product_Sub_Category!$A$2:$B$18,2,0)</f>
        <v>Paper</v>
      </c>
      <c r="D1136" s="25">
        <f>VLOOKUP(A1136,OrderProduct!A1136:F3087,6,0)</f>
        <v>5419.41</v>
      </c>
    </row>
    <row r="1137" spans="1:4">
      <c r="A1137" s="3">
        <v>2059</v>
      </c>
      <c r="B1137" s="25">
        <f>VLOOKUP(A1137,OrderProduct!A1137:P3088,16,0)</f>
        <v>5</v>
      </c>
      <c r="C1137" s="25" t="str">
        <f>VLOOKUP(B1137,Product_Sub_Category!$A$2:$B$18,2,0)</f>
        <v>Computer Peripherals</v>
      </c>
      <c r="D1137" s="25">
        <f>VLOOKUP(A1137,OrderProduct!A1137:F3088,6,0)</f>
        <v>700.41</v>
      </c>
    </row>
    <row r="1138" spans="1:4">
      <c r="A1138" s="3">
        <v>2059</v>
      </c>
      <c r="B1138" s="25">
        <f>VLOOKUP(A1138,OrderProduct!A1138:P3089,16,0)</f>
        <v>12</v>
      </c>
      <c r="C1138" s="25" t="str">
        <f>VLOOKUP(B1138,Product_Sub_Category!$A$2:$B$18,2,0)</f>
        <v>Pens &amp; Art Supplies</v>
      </c>
      <c r="D1138" s="25">
        <f>VLOOKUP(A1138,OrderProduct!A1138:F3089,6,0)</f>
        <v>25.31</v>
      </c>
    </row>
    <row r="1139" spans="1:4">
      <c r="A1139" s="3">
        <v>2059</v>
      </c>
      <c r="B1139" s="25">
        <f>VLOOKUP(A1139,OrderProduct!A1139:P3090,16,0)</f>
        <v>17</v>
      </c>
      <c r="C1139" s="25" t="str">
        <f>VLOOKUP(B1139,Product_Sub_Category!$A$2:$B$18,2,0)</f>
        <v>Telephones and Communication</v>
      </c>
      <c r="D1139" s="25">
        <f>VLOOKUP(A1139,OrderProduct!A1139:F3090,6,0)</f>
        <v>249.07</v>
      </c>
    </row>
    <row r="1140" spans="1:4">
      <c r="A1140" s="3">
        <v>2061</v>
      </c>
      <c r="B1140" s="25">
        <f>VLOOKUP(A1140,OrderProduct!A1140:P3091,16,0)</f>
        <v>3</v>
      </c>
      <c r="C1140" s="25" t="str">
        <f>VLOOKUP(B1140,Product_Sub_Category!$A$2:$B$18,2,0)</f>
        <v>Bookcases</v>
      </c>
      <c r="D1140" s="25">
        <f>VLOOKUP(A1140,OrderProduct!A1140:F3091,6,0)</f>
        <v>5572.18</v>
      </c>
    </row>
    <row r="1141" spans="1:4">
      <c r="A1141" s="3">
        <v>2062</v>
      </c>
      <c r="B1141" s="25">
        <f>VLOOKUP(A1141,OrderProduct!A1141:P3092,16,0)</f>
        <v>2</v>
      </c>
      <c r="C1141" s="25" t="str">
        <f>VLOOKUP(B1141,Product_Sub_Category!$A$2:$B$18,2,0)</f>
        <v>Binders and Binder Accessories</v>
      </c>
      <c r="D1141" s="25">
        <f>VLOOKUP(A1141,OrderProduct!A1141:F3092,6,0)</f>
        <v>2941.42</v>
      </c>
    </row>
    <row r="1142" spans="1:4">
      <c r="A1142" s="3">
        <v>2062</v>
      </c>
      <c r="B1142" s="25">
        <f>VLOOKUP(A1142,OrderProduct!A1142:P3093,16,0)</f>
        <v>4</v>
      </c>
      <c r="C1142" s="25" t="str">
        <f>VLOOKUP(B1142,Product_Sub_Category!$A$2:$B$18,2,0)</f>
        <v>Chairs &amp; Chairmats</v>
      </c>
      <c r="D1142" s="25">
        <f>VLOOKUP(A1142,OrderProduct!A1142:F3093,6,0)</f>
        <v>522.46</v>
      </c>
    </row>
    <row r="1143" spans="1:4">
      <c r="A1143" s="3">
        <v>2063</v>
      </c>
      <c r="B1143" s="25">
        <f>VLOOKUP(A1143,OrderProduct!A1143:P3094,16,0)</f>
        <v>5</v>
      </c>
      <c r="C1143" s="25" t="str">
        <f>VLOOKUP(B1143,Product_Sub_Category!$A$2:$B$18,2,0)</f>
        <v>Computer Peripherals</v>
      </c>
      <c r="D1143" s="25">
        <f>VLOOKUP(A1143,OrderProduct!A1143:F3094,6,0)</f>
        <v>59.22</v>
      </c>
    </row>
    <row r="1144" spans="1:4">
      <c r="A1144" s="3">
        <v>2066</v>
      </c>
      <c r="B1144" s="25">
        <f>VLOOKUP(A1144,OrderProduct!A1144:P3095,16,0)</f>
        <v>15</v>
      </c>
      <c r="C1144" s="25" t="str">
        <f>VLOOKUP(B1144,Product_Sub_Category!$A$2:$B$18,2,0)</f>
        <v>Storage &amp; Organization</v>
      </c>
      <c r="D1144" s="25">
        <f>VLOOKUP(A1144,OrderProduct!A1144:F3095,6,0)</f>
        <v>513.33</v>
      </c>
    </row>
    <row r="1145" spans="1:4">
      <c r="A1145" s="3">
        <v>2066</v>
      </c>
      <c r="B1145" s="25">
        <f>VLOOKUP(A1145,OrderProduct!A1145:P3096,16,0)</f>
        <v>17</v>
      </c>
      <c r="C1145" s="25" t="str">
        <f>VLOOKUP(B1145,Product_Sub_Category!$A$2:$B$18,2,0)</f>
        <v>Telephones and Communication</v>
      </c>
      <c r="D1145" s="25">
        <f>VLOOKUP(A1145,OrderProduct!A1145:F3096,6,0)</f>
        <v>28.22</v>
      </c>
    </row>
    <row r="1146" spans="1:4">
      <c r="A1146" s="3">
        <v>2066</v>
      </c>
      <c r="B1146" s="25">
        <f>VLOOKUP(A1146,OrderProduct!A1146:P3097,16,0)</f>
        <v>2</v>
      </c>
      <c r="C1146" s="25" t="str">
        <f>VLOOKUP(B1146,Product_Sub_Category!$A$2:$B$18,2,0)</f>
        <v>Binders and Binder Accessories</v>
      </c>
      <c r="D1146" s="25">
        <f>VLOOKUP(A1146,OrderProduct!A1146:F3097,6,0)</f>
        <v>875.39</v>
      </c>
    </row>
    <row r="1147" spans="1:4">
      <c r="A1147" s="3">
        <v>2069</v>
      </c>
      <c r="B1147" s="25">
        <f>VLOOKUP(A1147,OrderProduct!A1147:P3098,16,0)</f>
        <v>5</v>
      </c>
      <c r="C1147" s="25" t="str">
        <f>VLOOKUP(B1147,Product_Sub_Category!$A$2:$B$18,2,0)</f>
        <v>Computer Peripherals</v>
      </c>
      <c r="D1147" s="25">
        <f>VLOOKUP(A1147,OrderProduct!A1147:F3098,6,0)</f>
        <v>8.24</v>
      </c>
    </row>
    <row r="1148" spans="1:4">
      <c r="A1148" s="3">
        <v>2070</v>
      </c>
      <c r="B1148" s="25">
        <f>VLOOKUP(A1148,OrderProduct!A1148:P3099,16,0)</f>
        <v>17</v>
      </c>
      <c r="C1148" s="25" t="str">
        <f>VLOOKUP(B1148,Product_Sub_Category!$A$2:$B$18,2,0)</f>
        <v>Telephones and Communication</v>
      </c>
      <c r="D1148" s="25">
        <f>VLOOKUP(A1148,OrderProduct!A1148:F3099,6,0)</f>
        <v>558.17</v>
      </c>
    </row>
    <row r="1149" spans="1:4">
      <c r="A1149" s="3">
        <v>2071</v>
      </c>
      <c r="B1149" s="25">
        <f>VLOOKUP(A1149,OrderProduct!A1149:P3100,16,0)</f>
        <v>5</v>
      </c>
      <c r="C1149" s="25" t="str">
        <f>VLOOKUP(B1149,Product_Sub_Category!$A$2:$B$18,2,0)</f>
        <v>Computer Peripherals</v>
      </c>
      <c r="D1149" s="25">
        <f>VLOOKUP(A1149,OrderProduct!A1149:F3100,6,0)</f>
        <v>8.39</v>
      </c>
    </row>
    <row r="1150" spans="1:4">
      <c r="A1150" s="3">
        <v>2071</v>
      </c>
      <c r="B1150" s="25">
        <f>VLOOKUP(A1150,OrderProduct!A1150:P3101,16,0)</f>
        <v>8</v>
      </c>
      <c r="C1150" s="25" t="str">
        <f>VLOOKUP(B1150,Product_Sub_Category!$A$2:$B$18,2,0)</f>
        <v>Labels</v>
      </c>
      <c r="D1150" s="25">
        <f>VLOOKUP(A1150,OrderProduct!A1150:F3101,6,0)</f>
        <v>559.43</v>
      </c>
    </row>
    <row r="1151" spans="1:4">
      <c r="A1151" s="3">
        <v>2071</v>
      </c>
      <c r="B1151" s="25">
        <f>VLOOKUP(A1151,OrderProduct!A1151:P3102,16,0)</f>
        <v>17</v>
      </c>
      <c r="C1151" s="25" t="str">
        <f>VLOOKUP(B1151,Product_Sub_Category!$A$2:$B$18,2,0)</f>
        <v>Telephones and Communication</v>
      </c>
      <c r="D1151" s="25">
        <f>VLOOKUP(A1151,OrderProduct!A1151:F3102,6,0)</f>
        <v>1216.52</v>
      </c>
    </row>
    <row r="1152" spans="1:4">
      <c r="A1152" s="3">
        <v>2072</v>
      </c>
      <c r="B1152" s="25">
        <f>VLOOKUP(A1152,OrderProduct!A1152:P3103,16,0)</f>
        <v>11</v>
      </c>
      <c r="C1152" s="25" t="str">
        <f>VLOOKUP(B1152,Product_Sub_Category!$A$2:$B$18,2,0)</f>
        <v>Paper</v>
      </c>
      <c r="D1152" s="25">
        <f>VLOOKUP(A1152,OrderProduct!A1152:F3103,6,0)</f>
        <v>1128.74</v>
      </c>
    </row>
    <row r="1153" spans="1:4">
      <c r="A1153" s="3">
        <v>2072</v>
      </c>
      <c r="B1153" s="25">
        <f>VLOOKUP(A1153,OrderProduct!A1153:P3104,16,0)</f>
        <v>3</v>
      </c>
      <c r="C1153" s="25" t="str">
        <f>VLOOKUP(B1153,Product_Sub_Category!$A$2:$B$18,2,0)</f>
        <v>Bookcases</v>
      </c>
      <c r="D1153" s="25">
        <f>VLOOKUP(A1153,OrderProduct!A1153:F3104,6,0)</f>
        <v>805.99</v>
      </c>
    </row>
    <row r="1154" spans="1:4">
      <c r="A1154" s="3">
        <v>2072</v>
      </c>
      <c r="B1154" s="25">
        <f>VLOOKUP(A1154,OrderProduct!A1154:P3105,16,0)</f>
        <v>9</v>
      </c>
      <c r="C1154" s="25" t="str">
        <f>VLOOKUP(B1154,Product_Sub_Category!$A$2:$B$18,2,0)</f>
        <v>Office Furnishings</v>
      </c>
      <c r="D1154" s="25">
        <f>VLOOKUP(A1154,OrderProduct!A1154:F3105,6,0)</f>
        <v>65.74</v>
      </c>
    </row>
    <row r="1155" spans="1:4">
      <c r="A1155" s="3">
        <v>2072</v>
      </c>
      <c r="B1155" s="25">
        <f>VLOOKUP(A1155,OrderProduct!A1155:P3106,16,0)</f>
        <v>11</v>
      </c>
      <c r="C1155" s="25" t="str">
        <f>VLOOKUP(B1155,Product_Sub_Category!$A$2:$B$18,2,0)</f>
        <v>Paper</v>
      </c>
      <c r="D1155" s="25">
        <f>VLOOKUP(A1155,OrderProduct!A1155:F3106,6,0)</f>
        <v>1066.54</v>
      </c>
    </row>
    <row r="1156" spans="1:4">
      <c r="A1156" s="3">
        <v>2073</v>
      </c>
      <c r="B1156" s="25">
        <f>VLOOKUP(A1156,OrderProduct!A1156:P3107,16,0)</f>
        <v>4</v>
      </c>
      <c r="C1156" s="25" t="str">
        <f>VLOOKUP(B1156,Product_Sub_Category!$A$2:$B$18,2,0)</f>
        <v>Chairs &amp; Chairmats</v>
      </c>
      <c r="D1156" s="25">
        <f>VLOOKUP(A1156,OrderProduct!A1156:F3107,6,0)</f>
        <v>81.14</v>
      </c>
    </row>
    <row r="1157" spans="1:4">
      <c r="A1157" s="3">
        <v>2081</v>
      </c>
      <c r="B1157" s="25">
        <f>VLOOKUP(A1157,OrderProduct!A1157:P3108,16,0)</f>
        <v>13</v>
      </c>
      <c r="C1157" s="25" t="str">
        <f>VLOOKUP(B1157,Product_Sub_Category!$A$2:$B$18,2,0)</f>
        <v>Rubber Bands</v>
      </c>
      <c r="D1157" s="25">
        <f>VLOOKUP(A1157,OrderProduct!A1157:F3108,6,0)</f>
        <v>10.11</v>
      </c>
    </row>
    <row r="1158" spans="1:4">
      <c r="A1158" s="3">
        <v>2089</v>
      </c>
      <c r="B1158" s="25">
        <f>VLOOKUP(A1158,OrderProduct!A1158:P3109,16,0)</f>
        <v>1</v>
      </c>
      <c r="C1158" s="25" t="str">
        <f>VLOOKUP(B1158,Product_Sub_Category!$A$2:$B$18,2,0)</f>
        <v>Appliances</v>
      </c>
      <c r="D1158" s="25">
        <f>VLOOKUP(A1158,OrderProduct!A1158:F3109,6,0)</f>
        <v>6621.17</v>
      </c>
    </row>
    <row r="1159" spans="1:4">
      <c r="A1159" s="3">
        <v>2089</v>
      </c>
      <c r="B1159" s="25">
        <f>VLOOKUP(A1159,OrderProduct!A1159:P3110,16,0)</f>
        <v>6</v>
      </c>
      <c r="C1159" s="25" t="str">
        <f>VLOOKUP(B1159,Product_Sub_Category!$A$2:$B$18,2,0)</f>
        <v>Copiers and Fax</v>
      </c>
      <c r="D1159" s="25">
        <f>VLOOKUP(A1159,OrderProduct!A1159:F3110,6,0)</f>
        <v>253.78</v>
      </c>
    </row>
    <row r="1160" spans="1:4">
      <c r="A1160" s="3">
        <v>2089</v>
      </c>
      <c r="B1160" s="25">
        <f>VLOOKUP(A1160,OrderProduct!A1160:P3111,16,0)</f>
        <v>11</v>
      </c>
      <c r="C1160" s="25" t="str">
        <f>VLOOKUP(B1160,Product_Sub_Category!$A$2:$B$18,2,0)</f>
        <v>Paper</v>
      </c>
      <c r="D1160" s="25">
        <f>VLOOKUP(A1160,OrderProduct!A1160:F3111,6,0)</f>
        <v>377.44</v>
      </c>
    </row>
    <row r="1161" spans="1:4">
      <c r="A1161" s="3">
        <v>2094</v>
      </c>
      <c r="B1161" s="25">
        <f>VLOOKUP(A1161,OrderProduct!A1161:P3112,16,0)</f>
        <v>16</v>
      </c>
      <c r="C1161" s="25" t="str">
        <f>VLOOKUP(B1161,Product_Sub_Category!$A$2:$B$18,2,0)</f>
        <v>Tables</v>
      </c>
      <c r="D1161" s="25">
        <f>VLOOKUP(A1161,OrderProduct!A1161:F3112,6,0)</f>
        <v>101.26</v>
      </c>
    </row>
    <row r="1162" spans="1:4">
      <c r="A1162" s="3">
        <v>2097</v>
      </c>
      <c r="B1162" s="25">
        <f>VLOOKUP(A1162,OrderProduct!A1162:P3113,16,0)</f>
        <v>5</v>
      </c>
      <c r="C1162" s="25" t="str">
        <f>VLOOKUP(B1162,Product_Sub_Category!$A$2:$B$18,2,0)</f>
        <v>Computer Peripherals</v>
      </c>
      <c r="D1162" s="25">
        <f>VLOOKUP(A1162,OrderProduct!A1162:F3113,6,0)</f>
        <v>17.4</v>
      </c>
    </row>
    <row r="1163" spans="1:4">
      <c r="A1163" s="3">
        <v>2098</v>
      </c>
      <c r="B1163" s="25">
        <f>VLOOKUP(A1163,OrderProduct!A1163:P3114,16,0)</f>
        <v>9</v>
      </c>
      <c r="C1163" s="25" t="str">
        <f>VLOOKUP(B1163,Product_Sub_Category!$A$2:$B$18,2,0)</f>
        <v>Office Furnishings</v>
      </c>
      <c r="D1163" s="25">
        <f>VLOOKUP(A1163,OrderProduct!A1163:F3114,6,0)</f>
        <v>66.71</v>
      </c>
    </row>
    <row r="1164" spans="1:4">
      <c r="A1164" s="3">
        <v>2099</v>
      </c>
      <c r="B1164" s="25">
        <f>VLOOKUP(A1164,OrderProduct!A1164:P3115,16,0)</f>
        <v>1</v>
      </c>
      <c r="C1164" s="25" t="str">
        <f>VLOOKUP(B1164,Product_Sub_Category!$A$2:$B$18,2,0)</f>
        <v>Appliances</v>
      </c>
      <c r="D1164" s="25">
        <f>VLOOKUP(A1164,OrderProduct!A1164:F3115,6,0)</f>
        <v>87.16</v>
      </c>
    </row>
    <row r="1165" spans="1:4">
      <c r="A1165" s="3">
        <v>2107</v>
      </c>
      <c r="B1165" s="25">
        <f>VLOOKUP(A1165,OrderProduct!A1165:P3116,16,0)</f>
        <v>10</v>
      </c>
      <c r="C1165" s="25" t="str">
        <f>VLOOKUP(B1165,Product_Sub_Category!$A$2:$B$18,2,0)</f>
        <v>Office Machines</v>
      </c>
      <c r="D1165" s="25">
        <f>VLOOKUP(A1165,OrderProduct!A1165:F3116,6,0)</f>
        <v>52.93</v>
      </c>
    </row>
    <row r="1166" spans="1:4">
      <c r="A1166" s="3">
        <v>2107</v>
      </c>
      <c r="B1166" s="25">
        <f>VLOOKUP(A1166,OrderProduct!A1166:P3117,16,0)</f>
        <v>11</v>
      </c>
      <c r="C1166" s="25" t="str">
        <f>VLOOKUP(B1166,Product_Sub_Category!$A$2:$B$18,2,0)</f>
        <v>Paper</v>
      </c>
      <c r="D1166" s="25">
        <f>VLOOKUP(A1166,OrderProduct!A1166:F3117,6,0)</f>
        <v>8637.44</v>
      </c>
    </row>
    <row r="1167" spans="1:4">
      <c r="A1167" s="3">
        <v>2108</v>
      </c>
      <c r="B1167" s="25">
        <f>VLOOKUP(A1167,OrderProduct!A1167:P3118,16,0)</f>
        <v>11</v>
      </c>
      <c r="C1167" s="25" t="str">
        <f>VLOOKUP(B1167,Product_Sub_Category!$A$2:$B$18,2,0)</f>
        <v>Paper</v>
      </c>
      <c r="D1167" s="25">
        <f>VLOOKUP(A1167,OrderProduct!A1167:F3118,6,0)</f>
        <v>59.95</v>
      </c>
    </row>
    <row r="1168" spans="1:4">
      <c r="A1168" s="3">
        <v>2114</v>
      </c>
      <c r="B1168" s="25">
        <f>VLOOKUP(A1168,OrderProduct!A1168:P3119,16,0)</f>
        <v>12</v>
      </c>
      <c r="C1168" s="25" t="str">
        <f>VLOOKUP(B1168,Product_Sub_Category!$A$2:$B$18,2,0)</f>
        <v>Pens &amp; Art Supplies</v>
      </c>
      <c r="D1168" s="25">
        <f>VLOOKUP(A1168,OrderProduct!A1168:F3119,6,0)</f>
        <v>3108.98</v>
      </c>
    </row>
    <row r="1169" spans="1:4">
      <c r="A1169" s="3">
        <v>2114</v>
      </c>
      <c r="B1169" s="25">
        <f>VLOOKUP(A1169,OrderProduct!A1169:P3120,16,0)</f>
        <v>8</v>
      </c>
      <c r="C1169" s="25" t="str">
        <f>VLOOKUP(B1169,Product_Sub_Category!$A$2:$B$18,2,0)</f>
        <v>Labels</v>
      </c>
      <c r="D1169" s="25">
        <f>VLOOKUP(A1169,OrderProduct!A1169:F3120,6,0)</f>
        <v>38.65</v>
      </c>
    </row>
    <row r="1170" spans="1:4">
      <c r="A1170" s="3">
        <v>2114</v>
      </c>
      <c r="B1170" s="25">
        <f>VLOOKUP(A1170,OrderProduct!A1170:P3121,16,0)</f>
        <v>4</v>
      </c>
      <c r="C1170" s="25" t="str">
        <f>VLOOKUP(B1170,Product_Sub_Category!$A$2:$B$18,2,0)</f>
        <v>Chairs &amp; Chairmats</v>
      </c>
      <c r="D1170" s="25">
        <f>VLOOKUP(A1170,OrderProduct!A1170:F3121,6,0)</f>
        <v>279.83</v>
      </c>
    </row>
    <row r="1171" spans="1:4">
      <c r="A1171" s="3">
        <v>2114</v>
      </c>
      <c r="B1171" s="25">
        <f>VLOOKUP(A1171,OrderProduct!A1171:P3122,16,0)</f>
        <v>15</v>
      </c>
      <c r="C1171" s="25" t="str">
        <f>VLOOKUP(B1171,Product_Sub_Category!$A$2:$B$18,2,0)</f>
        <v>Storage &amp; Organization</v>
      </c>
      <c r="D1171" s="25">
        <f>VLOOKUP(A1171,OrderProduct!A1171:F3122,6,0)</f>
        <v>394.51</v>
      </c>
    </row>
    <row r="1172" spans="1:4">
      <c r="A1172" s="3">
        <v>2115</v>
      </c>
      <c r="B1172" s="25">
        <f>VLOOKUP(A1172,OrderProduct!A1172:P3123,16,0)</f>
        <v>4</v>
      </c>
      <c r="C1172" s="25" t="str">
        <f>VLOOKUP(B1172,Product_Sub_Category!$A$2:$B$18,2,0)</f>
        <v>Chairs &amp; Chairmats</v>
      </c>
      <c r="D1172" s="25">
        <f>VLOOKUP(A1172,OrderProduct!A1172:F3123,6,0)</f>
        <v>899.81</v>
      </c>
    </row>
    <row r="1173" spans="1:4">
      <c r="A1173" s="3">
        <v>2117</v>
      </c>
      <c r="B1173" s="25">
        <f>VLOOKUP(A1173,OrderProduct!A1173:P3124,16,0)</f>
        <v>4</v>
      </c>
      <c r="C1173" s="25" t="str">
        <f>VLOOKUP(B1173,Product_Sub_Category!$A$2:$B$18,2,0)</f>
        <v>Chairs &amp; Chairmats</v>
      </c>
      <c r="D1173" s="25">
        <f>VLOOKUP(A1173,OrderProduct!A1173:F3124,6,0)</f>
        <v>18.67</v>
      </c>
    </row>
    <row r="1174" spans="1:4">
      <c r="A1174" s="3">
        <v>2117</v>
      </c>
      <c r="B1174" s="25">
        <f>VLOOKUP(A1174,OrderProduct!A1174:P3125,16,0)</f>
        <v>17</v>
      </c>
      <c r="C1174" s="25" t="str">
        <f>VLOOKUP(B1174,Product_Sub_Category!$A$2:$B$18,2,0)</f>
        <v>Telephones and Communication</v>
      </c>
      <c r="D1174" s="25">
        <f>VLOOKUP(A1174,OrderProduct!A1174:F3125,6,0)</f>
        <v>210.77</v>
      </c>
    </row>
    <row r="1175" spans="1:4">
      <c r="A1175" s="3">
        <v>2122</v>
      </c>
      <c r="B1175" s="25">
        <f>VLOOKUP(A1175,OrderProduct!A1175:P3126,16,0)</f>
        <v>10</v>
      </c>
      <c r="C1175" s="25" t="str">
        <f>VLOOKUP(B1175,Product_Sub_Category!$A$2:$B$18,2,0)</f>
        <v>Office Machines</v>
      </c>
      <c r="D1175" s="25">
        <f>VLOOKUP(A1175,OrderProduct!A1175:F3126,6,0)</f>
        <v>209.12</v>
      </c>
    </row>
    <row r="1176" spans="1:4">
      <c r="A1176" s="3">
        <v>2124</v>
      </c>
      <c r="B1176" s="25">
        <f>VLOOKUP(A1176,OrderProduct!A1176:P3127,16,0)</f>
        <v>5</v>
      </c>
      <c r="C1176" s="25" t="str">
        <f>VLOOKUP(B1176,Product_Sub_Category!$A$2:$B$18,2,0)</f>
        <v>Computer Peripherals</v>
      </c>
      <c r="D1176" s="25">
        <f>VLOOKUP(A1176,OrderProduct!A1176:F3127,6,0)</f>
        <v>1287.17</v>
      </c>
    </row>
    <row r="1177" spans="1:4">
      <c r="A1177" s="3">
        <v>2124</v>
      </c>
      <c r="B1177" s="25">
        <f>VLOOKUP(A1177,OrderProduct!A1177:P3128,16,0)</f>
        <v>16</v>
      </c>
      <c r="C1177" s="25" t="str">
        <f>VLOOKUP(B1177,Product_Sub_Category!$A$2:$B$18,2,0)</f>
        <v>Tables</v>
      </c>
      <c r="D1177" s="25">
        <f>VLOOKUP(A1177,OrderProduct!A1177:F3128,6,0)</f>
        <v>46.17</v>
      </c>
    </row>
    <row r="1178" spans="1:4">
      <c r="A1178" s="3">
        <v>2127</v>
      </c>
      <c r="B1178" s="25">
        <f>VLOOKUP(A1178,OrderProduct!A1178:P3129,16,0)</f>
        <v>11</v>
      </c>
      <c r="C1178" s="25" t="str">
        <f>VLOOKUP(B1178,Product_Sub_Category!$A$2:$B$18,2,0)</f>
        <v>Paper</v>
      </c>
      <c r="D1178" s="25">
        <f>VLOOKUP(A1178,OrderProduct!A1178:F3129,6,0)</f>
        <v>282.38</v>
      </c>
    </row>
    <row r="1179" spans="1:4">
      <c r="A1179" s="3">
        <v>2131</v>
      </c>
      <c r="B1179" s="25">
        <f>VLOOKUP(A1179,OrderProduct!A1179:P3130,16,0)</f>
        <v>3</v>
      </c>
      <c r="C1179" s="25" t="str">
        <f>VLOOKUP(B1179,Product_Sub_Category!$A$2:$B$18,2,0)</f>
        <v>Bookcases</v>
      </c>
      <c r="D1179" s="25">
        <f>VLOOKUP(A1179,OrderProduct!A1179:F3130,6,0)</f>
        <v>53.21</v>
      </c>
    </row>
    <row r="1180" spans="1:4">
      <c r="A1180" s="3">
        <v>2132</v>
      </c>
      <c r="B1180" s="25">
        <f>VLOOKUP(A1180,OrderProduct!A1180:P3131,16,0)</f>
        <v>5</v>
      </c>
      <c r="C1180" s="25" t="str">
        <f>VLOOKUP(B1180,Product_Sub_Category!$A$2:$B$18,2,0)</f>
        <v>Computer Peripherals</v>
      </c>
      <c r="D1180" s="25">
        <f>VLOOKUP(A1180,OrderProduct!A1180:F3131,6,0)</f>
        <v>122.8</v>
      </c>
    </row>
    <row r="1181" spans="1:4">
      <c r="A1181" s="3">
        <v>2135</v>
      </c>
      <c r="B1181" s="25">
        <f>VLOOKUP(A1181,OrderProduct!A1181:P3132,16,0)</f>
        <v>17</v>
      </c>
      <c r="C1181" s="25" t="str">
        <f>VLOOKUP(B1181,Product_Sub_Category!$A$2:$B$18,2,0)</f>
        <v>Telephones and Communication</v>
      </c>
      <c r="D1181" s="25">
        <f>VLOOKUP(A1181,OrderProduct!A1181:F3132,6,0)</f>
        <v>34.65</v>
      </c>
    </row>
    <row r="1182" spans="1:4">
      <c r="A1182" s="3">
        <v>2137</v>
      </c>
      <c r="B1182" s="25">
        <f>VLOOKUP(A1182,OrderProduct!A1182:P3133,16,0)</f>
        <v>11</v>
      </c>
      <c r="C1182" s="25" t="str">
        <f>VLOOKUP(B1182,Product_Sub_Category!$A$2:$B$18,2,0)</f>
        <v>Paper</v>
      </c>
      <c r="D1182" s="25">
        <f>VLOOKUP(A1182,OrderProduct!A1182:F3133,6,0)</f>
        <v>85.79</v>
      </c>
    </row>
    <row r="1183" spans="1:4">
      <c r="A1183" s="3">
        <v>2139</v>
      </c>
      <c r="B1183" s="25">
        <f>VLOOKUP(A1183,OrderProduct!A1183:P3134,16,0)</f>
        <v>10</v>
      </c>
      <c r="C1183" s="25" t="str">
        <f>VLOOKUP(B1183,Product_Sub_Category!$A$2:$B$18,2,0)</f>
        <v>Office Machines</v>
      </c>
      <c r="D1183" s="25">
        <f>VLOOKUP(A1183,OrderProduct!A1183:F3134,6,0)</f>
        <v>536.29</v>
      </c>
    </row>
    <row r="1184" spans="1:4">
      <c r="A1184" s="3">
        <v>2141</v>
      </c>
      <c r="B1184" s="25">
        <f>VLOOKUP(A1184,OrderProduct!A1184:P3135,16,0)</f>
        <v>2</v>
      </c>
      <c r="C1184" s="25" t="str">
        <f>VLOOKUP(B1184,Product_Sub_Category!$A$2:$B$18,2,0)</f>
        <v>Binders and Binder Accessories</v>
      </c>
      <c r="D1184" s="25">
        <f>VLOOKUP(A1184,OrderProduct!A1184:F3135,6,0)</f>
        <v>159.53</v>
      </c>
    </row>
    <row r="1185" spans="1:4">
      <c r="A1185" s="3">
        <v>2141</v>
      </c>
      <c r="B1185" s="25">
        <f>VLOOKUP(A1185,OrderProduct!A1185:P3136,16,0)</f>
        <v>6</v>
      </c>
      <c r="C1185" s="25" t="str">
        <f>VLOOKUP(B1185,Product_Sub_Category!$A$2:$B$18,2,0)</f>
        <v>Copiers and Fax</v>
      </c>
      <c r="D1185" s="25">
        <f>VLOOKUP(A1185,OrderProduct!A1185:F3136,6,0)</f>
        <v>109.99</v>
      </c>
    </row>
    <row r="1186" spans="1:4">
      <c r="A1186" s="3">
        <v>2141</v>
      </c>
      <c r="B1186" s="25">
        <f>VLOOKUP(A1186,OrderProduct!A1186:P3137,16,0)</f>
        <v>12</v>
      </c>
      <c r="C1186" s="25" t="str">
        <f>VLOOKUP(B1186,Product_Sub_Category!$A$2:$B$18,2,0)</f>
        <v>Pens &amp; Art Supplies</v>
      </c>
      <c r="D1186" s="25">
        <f>VLOOKUP(A1186,OrderProduct!A1186:F3137,6,0)</f>
        <v>900.12</v>
      </c>
    </row>
    <row r="1187" spans="1:4">
      <c r="A1187" s="3">
        <v>2141</v>
      </c>
      <c r="B1187" s="25">
        <f>VLOOKUP(A1187,OrderProduct!A1187:P3138,16,0)</f>
        <v>15</v>
      </c>
      <c r="C1187" s="25" t="str">
        <f>VLOOKUP(B1187,Product_Sub_Category!$A$2:$B$18,2,0)</f>
        <v>Storage &amp; Organization</v>
      </c>
      <c r="D1187" s="25">
        <f>VLOOKUP(A1187,OrderProduct!A1187:F3138,6,0)</f>
        <v>347.23</v>
      </c>
    </row>
    <row r="1188" spans="1:4">
      <c r="A1188" s="3">
        <v>2143</v>
      </c>
      <c r="B1188" s="25">
        <f>VLOOKUP(A1188,OrderProduct!A1188:P3139,16,0)</f>
        <v>15</v>
      </c>
      <c r="C1188" s="25" t="str">
        <f>VLOOKUP(B1188,Product_Sub_Category!$A$2:$B$18,2,0)</f>
        <v>Storage &amp; Organization</v>
      </c>
      <c r="D1188" s="25">
        <f>VLOOKUP(A1188,OrderProduct!A1188:F3139,6,0)</f>
        <v>478.23</v>
      </c>
    </row>
    <row r="1189" spans="1:4">
      <c r="A1189" s="3">
        <v>2145</v>
      </c>
      <c r="B1189" s="25">
        <f>VLOOKUP(A1189,OrderProduct!A1189:P3140,16,0)</f>
        <v>9</v>
      </c>
      <c r="C1189" s="25" t="str">
        <f>VLOOKUP(B1189,Product_Sub_Category!$A$2:$B$18,2,0)</f>
        <v>Office Furnishings</v>
      </c>
      <c r="D1189" s="25">
        <f>VLOOKUP(A1189,OrderProduct!A1189:F3140,6,0)</f>
        <v>1137.6</v>
      </c>
    </row>
    <row r="1190" spans="1:4">
      <c r="A1190" s="3">
        <v>2146</v>
      </c>
      <c r="B1190" s="25">
        <f>VLOOKUP(A1190,OrderProduct!A1190:P3141,16,0)</f>
        <v>15</v>
      </c>
      <c r="C1190" s="25" t="str">
        <f>VLOOKUP(B1190,Product_Sub_Category!$A$2:$B$18,2,0)</f>
        <v>Storage &amp; Organization</v>
      </c>
      <c r="D1190" s="25">
        <f>VLOOKUP(A1190,OrderProduct!A1190:F3141,6,0)</f>
        <v>93.82</v>
      </c>
    </row>
    <row r="1191" spans="1:4">
      <c r="A1191" s="3">
        <v>2151</v>
      </c>
      <c r="B1191" s="25">
        <f>VLOOKUP(A1191,OrderProduct!A1191:P3142,16,0)</f>
        <v>4</v>
      </c>
      <c r="C1191" s="25" t="str">
        <f>VLOOKUP(B1191,Product_Sub_Category!$A$2:$B$18,2,0)</f>
        <v>Chairs &amp; Chairmats</v>
      </c>
      <c r="D1191" s="25">
        <f>VLOOKUP(A1191,OrderProduct!A1191:F3142,6,0)</f>
        <v>1670.33</v>
      </c>
    </row>
    <row r="1192" spans="1:4">
      <c r="A1192" s="3">
        <v>2151</v>
      </c>
      <c r="B1192" s="25">
        <f>VLOOKUP(A1192,OrderProduct!A1192:P3143,16,0)</f>
        <v>2</v>
      </c>
      <c r="C1192" s="25" t="str">
        <f>VLOOKUP(B1192,Product_Sub_Category!$A$2:$B$18,2,0)</f>
        <v>Binders and Binder Accessories</v>
      </c>
      <c r="D1192" s="25">
        <f>VLOOKUP(A1192,OrderProduct!A1192:F3143,6,0)</f>
        <v>151.55</v>
      </c>
    </row>
    <row r="1193" spans="1:4">
      <c r="A1193" s="3">
        <v>2157</v>
      </c>
      <c r="B1193" s="25">
        <f>VLOOKUP(A1193,OrderProduct!A1193:P3144,16,0)</f>
        <v>9</v>
      </c>
      <c r="C1193" s="25" t="str">
        <f>VLOOKUP(B1193,Product_Sub_Category!$A$2:$B$18,2,0)</f>
        <v>Office Furnishings</v>
      </c>
      <c r="D1193" s="25">
        <f>VLOOKUP(A1193,OrderProduct!A1193:F3144,6,0)</f>
        <v>57.03</v>
      </c>
    </row>
    <row r="1194" spans="1:4">
      <c r="A1194" s="3">
        <v>2157</v>
      </c>
      <c r="B1194" s="25">
        <f>VLOOKUP(A1194,OrderProduct!A1194:P3145,16,0)</f>
        <v>10</v>
      </c>
      <c r="C1194" s="25" t="str">
        <f>VLOOKUP(B1194,Product_Sub_Category!$A$2:$B$18,2,0)</f>
        <v>Office Machines</v>
      </c>
      <c r="D1194" s="25">
        <f>VLOOKUP(A1194,OrderProduct!A1194:F3145,6,0)</f>
        <v>237.77</v>
      </c>
    </row>
    <row r="1195" spans="1:4">
      <c r="A1195" s="3">
        <v>2157</v>
      </c>
      <c r="B1195" s="25">
        <f>VLOOKUP(A1195,OrderProduct!A1195:P3146,16,0)</f>
        <v>9</v>
      </c>
      <c r="C1195" s="25" t="str">
        <f>VLOOKUP(B1195,Product_Sub_Category!$A$2:$B$18,2,0)</f>
        <v>Office Furnishings</v>
      </c>
      <c r="D1195" s="25">
        <f>VLOOKUP(A1195,OrderProduct!A1195:F3146,6,0)</f>
        <v>821.17</v>
      </c>
    </row>
    <row r="1196" spans="1:4">
      <c r="A1196" s="3">
        <v>2157</v>
      </c>
      <c r="B1196" s="25">
        <f>VLOOKUP(A1196,OrderProduct!A1196:P3147,16,0)</f>
        <v>10</v>
      </c>
      <c r="C1196" s="25" t="str">
        <f>VLOOKUP(B1196,Product_Sub_Category!$A$2:$B$18,2,0)</f>
        <v>Office Machines</v>
      </c>
      <c r="D1196" s="25">
        <f>VLOOKUP(A1196,OrderProduct!A1196:F3147,6,0)</f>
        <v>194.08</v>
      </c>
    </row>
    <row r="1197" spans="1:4">
      <c r="A1197" s="3">
        <v>2157</v>
      </c>
      <c r="B1197" s="25">
        <f>VLOOKUP(A1197,OrderProduct!A1197:P3148,16,0)</f>
        <v>16</v>
      </c>
      <c r="C1197" s="25" t="str">
        <f>VLOOKUP(B1197,Product_Sub_Category!$A$2:$B$18,2,0)</f>
        <v>Tables</v>
      </c>
      <c r="D1197" s="25">
        <f>VLOOKUP(A1197,OrderProduct!A1197:F3148,6,0)</f>
        <v>199.48</v>
      </c>
    </row>
    <row r="1198" spans="1:4">
      <c r="A1198" s="3">
        <v>2159</v>
      </c>
      <c r="B1198" s="25">
        <f>VLOOKUP(A1198,OrderProduct!A1198:P3149,16,0)</f>
        <v>11</v>
      </c>
      <c r="C1198" s="25" t="str">
        <f>VLOOKUP(B1198,Product_Sub_Category!$A$2:$B$18,2,0)</f>
        <v>Paper</v>
      </c>
      <c r="D1198" s="25">
        <f>VLOOKUP(A1198,OrderProduct!A1198:F3149,6,0)</f>
        <v>551.51</v>
      </c>
    </row>
    <row r="1199" spans="1:4">
      <c r="A1199" s="3">
        <v>2162</v>
      </c>
      <c r="B1199" s="25">
        <f>VLOOKUP(A1199,OrderProduct!A1199:P3150,16,0)</f>
        <v>16</v>
      </c>
      <c r="C1199" s="25" t="str">
        <f>VLOOKUP(B1199,Product_Sub_Category!$A$2:$B$18,2,0)</f>
        <v>Tables</v>
      </c>
      <c r="D1199" s="25">
        <f>VLOOKUP(A1199,OrderProduct!A1199:F3150,6,0)</f>
        <v>142.79</v>
      </c>
    </row>
    <row r="1200" spans="1:4">
      <c r="A1200" s="3">
        <v>2162</v>
      </c>
      <c r="B1200" s="25">
        <f>VLOOKUP(A1200,OrderProduct!A1200:P3151,16,0)</f>
        <v>17</v>
      </c>
      <c r="C1200" s="25" t="str">
        <f>VLOOKUP(B1200,Product_Sub_Category!$A$2:$B$18,2,0)</f>
        <v>Telephones and Communication</v>
      </c>
      <c r="D1200" s="25">
        <f>VLOOKUP(A1200,OrderProduct!A1200:F3151,6,0)</f>
        <v>99.02</v>
      </c>
    </row>
    <row r="1201" spans="1:4">
      <c r="A1201" s="3">
        <v>2164</v>
      </c>
      <c r="B1201" s="25">
        <f>VLOOKUP(A1201,OrderProduct!A1201:P3152,16,0)</f>
        <v>2</v>
      </c>
      <c r="C1201" s="25" t="str">
        <f>VLOOKUP(B1201,Product_Sub_Category!$A$2:$B$18,2,0)</f>
        <v>Binders and Binder Accessories</v>
      </c>
      <c r="D1201" s="25">
        <f>VLOOKUP(A1201,OrderProduct!A1201:F3152,6,0)</f>
        <v>46.4</v>
      </c>
    </row>
    <row r="1202" spans="1:4">
      <c r="A1202" s="3">
        <v>2164</v>
      </c>
      <c r="B1202" s="25">
        <f>VLOOKUP(A1202,OrderProduct!A1202:P3153,16,0)</f>
        <v>12</v>
      </c>
      <c r="C1202" s="25" t="str">
        <f>VLOOKUP(B1202,Product_Sub_Category!$A$2:$B$18,2,0)</f>
        <v>Pens &amp; Art Supplies</v>
      </c>
      <c r="D1202" s="25">
        <f>VLOOKUP(A1202,OrderProduct!A1202:F3153,6,0)</f>
        <v>585.08</v>
      </c>
    </row>
    <row r="1203" spans="1:4">
      <c r="A1203" s="3">
        <v>2165</v>
      </c>
      <c r="B1203" s="25">
        <f>VLOOKUP(A1203,OrderProduct!A1203:P3154,16,0)</f>
        <v>12</v>
      </c>
      <c r="C1203" s="25" t="str">
        <f>VLOOKUP(B1203,Product_Sub_Category!$A$2:$B$18,2,0)</f>
        <v>Pens &amp; Art Supplies</v>
      </c>
      <c r="D1203" s="25">
        <f>VLOOKUP(A1203,OrderProduct!A1203:F3154,6,0)</f>
        <v>1278.96</v>
      </c>
    </row>
    <row r="1204" spans="1:4">
      <c r="A1204" s="3">
        <v>2178</v>
      </c>
      <c r="B1204" s="25">
        <f>VLOOKUP(A1204,OrderProduct!A1204:P3155,16,0)</f>
        <v>12</v>
      </c>
      <c r="C1204" s="25" t="str">
        <f>VLOOKUP(B1204,Product_Sub_Category!$A$2:$B$18,2,0)</f>
        <v>Pens &amp; Art Supplies</v>
      </c>
      <c r="D1204" s="25">
        <f>VLOOKUP(A1204,OrderProduct!A1204:F3155,6,0)</f>
        <v>1857.08</v>
      </c>
    </row>
    <row r="1205" spans="1:4">
      <c r="A1205" s="3">
        <v>2183</v>
      </c>
      <c r="B1205" s="25">
        <f>VLOOKUP(A1205,OrderProduct!A1205:P3156,16,0)</f>
        <v>13</v>
      </c>
      <c r="C1205" s="25" t="str">
        <f>VLOOKUP(B1205,Product_Sub_Category!$A$2:$B$18,2,0)</f>
        <v>Rubber Bands</v>
      </c>
      <c r="D1205" s="25">
        <f>VLOOKUP(A1205,OrderProduct!A1205:F3156,6,0)</f>
        <v>414.91</v>
      </c>
    </row>
    <row r="1206" spans="1:4">
      <c r="A1206" s="3">
        <v>2187</v>
      </c>
      <c r="B1206" s="25">
        <f>VLOOKUP(A1206,OrderProduct!A1206:P3157,16,0)</f>
        <v>7</v>
      </c>
      <c r="C1206" s="25" t="str">
        <f>VLOOKUP(B1206,Product_Sub_Category!$A$2:$B$18,2,0)</f>
        <v>Envelopes</v>
      </c>
      <c r="D1206" s="25">
        <f>VLOOKUP(A1206,OrderProduct!A1206:F3157,6,0)</f>
        <v>42.56</v>
      </c>
    </row>
    <row r="1207" spans="1:4">
      <c r="A1207" s="3">
        <v>2189</v>
      </c>
      <c r="B1207" s="25">
        <f>VLOOKUP(A1207,OrderProduct!A1207:P3158,16,0)</f>
        <v>7</v>
      </c>
      <c r="C1207" s="25" t="str">
        <f>VLOOKUP(B1207,Product_Sub_Category!$A$2:$B$18,2,0)</f>
        <v>Envelopes</v>
      </c>
      <c r="D1207" s="25">
        <f>VLOOKUP(A1207,OrderProduct!A1207:F3158,6,0)</f>
        <v>78.59</v>
      </c>
    </row>
    <row r="1208" spans="1:4">
      <c r="A1208" s="3">
        <v>2190</v>
      </c>
      <c r="B1208" s="25">
        <f>VLOOKUP(A1208,OrderProduct!A1208:P3159,16,0)</f>
        <v>12</v>
      </c>
      <c r="C1208" s="25" t="str">
        <f>VLOOKUP(B1208,Product_Sub_Category!$A$2:$B$18,2,0)</f>
        <v>Pens &amp; Art Supplies</v>
      </c>
      <c r="D1208" s="25">
        <f>VLOOKUP(A1208,OrderProduct!A1208:F3159,6,0)</f>
        <v>497.11</v>
      </c>
    </row>
    <row r="1209" spans="1:4">
      <c r="A1209" s="3">
        <v>2190</v>
      </c>
      <c r="B1209" s="25">
        <f>VLOOKUP(A1209,OrderProduct!A1209:P3160,16,0)</f>
        <v>17</v>
      </c>
      <c r="C1209" s="25" t="str">
        <f>VLOOKUP(B1209,Product_Sub_Category!$A$2:$B$18,2,0)</f>
        <v>Telephones and Communication</v>
      </c>
      <c r="D1209" s="25">
        <f>VLOOKUP(A1209,OrderProduct!A1209:F3160,6,0)</f>
        <v>11.16</v>
      </c>
    </row>
    <row r="1210" spans="1:4">
      <c r="A1210" s="3">
        <v>2193</v>
      </c>
      <c r="B1210" s="25">
        <f>VLOOKUP(A1210,OrderProduct!A1210:P3161,16,0)</f>
        <v>12</v>
      </c>
      <c r="C1210" s="25" t="str">
        <f>VLOOKUP(B1210,Product_Sub_Category!$A$2:$B$18,2,0)</f>
        <v>Pens &amp; Art Supplies</v>
      </c>
      <c r="D1210" s="25">
        <f>VLOOKUP(A1210,OrderProduct!A1210:F3161,6,0)</f>
        <v>45.22</v>
      </c>
    </row>
    <row r="1211" spans="1:4">
      <c r="A1211" s="3">
        <v>2193</v>
      </c>
      <c r="B1211" s="25">
        <f>VLOOKUP(A1211,OrderProduct!A1211:P3162,16,0)</f>
        <v>17</v>
      </c>
      <c r="C1211" s="25" t="str">
        <f>VLOOKUP(B1211,Product_Sub_Category!$A$2:$B$18,2,0)</f>
        <v>Telephones and Communication</v>
      </c>
      <c r="D1211" s="25">
        <f>VLOOKUP(A1211,OrderProduct!A1211:F3162,6,0)</f>
        <v>2767.95</v>
      </c>
    </row>
    <row r="1212" spans="1:4">
      <c r="A1212" s="3">
        <v>2196</v>
      </c>
      <c r="B1212" s="25">
        <f>VLOOKUP(A1212,OrderProduct!A1212:P3163,16,0)</f>
        <v>5</v>
      </c>
      <c r="C1212" s="25" t="str">
        <f>VLOOKUP(B1212,Product_Sub_Category!$A$2:$B$18,2,0)</f>
        <v>Computer Peripherals</v>
      </c>
      <c r="D1212" s="25">
        <f>VLOOKUP(A1212,OrderProduct!A1212:F3163,6,0)</f>
        <v>123.03</v>
      </c>
    </row>
    <row r="1213" spans="1:4">
      <c r="A1213" s="3">
        <v>2196</v>
      </c>
      <c r="B1213" s="25">
        <f>VLOOKUP(A1213,OrderProduct!A1213:P3164,16,0)</f>
        <v>5</v>
      </c>
      <c r="C1213" s="25" t="str">
        <f>VLOOKUP(B1213,Product_Sub_Category!$A$2:$B$18,2,0)</f>
        <v>Computer Peripherals</v>
      </c>
      <c r="D1213" s="25">
        <f>VLOOKUP(A1213,OrderProduct!A1213:F3164,6,0)</f>
        <v>431.84</v>
      </c>
    </row>
    <row r="1214" spans="1:4">
      <c r="A1214" s="3">
        <v>2196</v>
      </c>
      <c r="B1214" s="25">
        <f>VLOOKUP(A1214,OrderProduct!A1214:P3165,16,0)</f>
        <v>15</v>
      </c>
      <c r="C1214" s="25" t="str">
        <f>VLOOKUP(B1214,Product_Sub_Category!$A$2:$B$18,2,0)</f>
        <v>Storage &amp; Organization</v>
      </c>
      <c r="D1214" s="25">
        <f>VLOOKUP(A1214,OrderProduct!A1214:F3165,6,0)</f>
        <v>41.6</v>
      </c>
    </row>
    <row r="1215" spans="1:4">
      <c r="A1215" s="3">
        <v>2197</v>
      </c>
      <c r="B1215" s="25">
        <f>VLOOKUP(A1215,OrderProduct!A1215:P3166,16,0)</f>
        <v>5</v>
      </c>
      <c r="C1215" s="25" t="str">
        <f>VLOOKUP(B1215,Product_Sub_Category!$A$2:$B$18,2,0)</f>
        <v>Computer Peripherals</v>
      </c>
      <c r="D1215" s="25">
        <f>VLOOKUP(A1215,OrderProduct!A1215:F3166,6,0)</f>
        <v>1497.22</v>
      </c>
    </row>
    <row r="1216" spans="1:4">
      <c r="A1216" s="3">
        <v>2197</v>
      </c>
      <c r="B1216" s="25">
        <f>VLOOKUP(A1216,OrderProduct!A1216:P3167,16,0)</f>
        <v>9</v>
      </c>
      <c r="C1216" s="25" t="str">
        <f>VLOOKUP(B1216,Product_Sub_Category!$A$2:$B$18,2,0)</f>
        <v>Office Furnishings</v>
      </c>
      <c r="D1216" s="25">
        <f>VLOOKUP(A1216,OrderProduct!A1216:F3167,6,0)</f>
        <v>244.81</v>
      </c>
    </row>
    <row r="1217" spans="1:4">
      <c r="A1217" s="3">
        <v>2198</v>
      </c>
      <c r="B1217" s="25">
        <f>VLOOKUP(A1217,OrderProduct!A1217:P3168,16,0)</f>
        <v>12</v>
      </c>
      <c r="C1217" s="25" t="str">
        <f>VLOOKUP(B1217,Product_Sub_Category!$A$2:$B$18,2,0)</f>
        <v>Pens &amp; Art Supplies</v>
      </c>
      <c r="D1217" s="25">
        <f>VLOOKUP(A1217,OrderProduct!A1217:F3168,6,0)</f>
        <v>4.55</v>
      </c>
    </row>
    <row r="1218" spans="1:4">
      <c r="A1218" s="3">
        <v>2198</v>
      </c>
      <c r="B1218" s="25">
        <f>VLOOKUP(A1218,OrderProduct!A1218:P3169,16,0)</f>
        <v>15</v>
      </c>
      <c r="C1218" s="25" t="str">
        <f>VLOOKUP(B1218,Product_Sub_Category!$A$2:$B$18,2,0)</f>
        <v>Storage &amp; Organization</v>
      </c>
      <c r="D1218" s="25">
        <f>VLOOKUP(A1218,OrderProduct!A1218:F3169,6,0)</f>
        <v>164.71</v>
      </c>
    </row>
    <row r="1219" spans="1:4">
      <c r="A1219" s="3">
        <v>2201</v>
      </c>
      <c r="B1219" s="25">
        <f>VLOOKUP(A1219,OrderProduct!A1219:P3170,16,0)</f>
        <v>9</v>
      </c>
      <c r="C1219" s="25" t="str">
        <f>VLOOKUP(B1219,Product_Sub_Category!$A$2:$B$18,2,0)</f>
        <v>Office Furnishings</v>
      </c>
      <c r="D1219" s="25">
        <f>VLOOKUP(A1219,OrderProduct!A1219:F3170,6,0)</f>
        <v>79.68</v>
      </c>
    </row>
    <row r="1220" spans="1:4">
      <c r="A1220" s="3">
        <v>2202</v>
      </c>
      <c r="B1220" s="25">
        <f>VLOOKUP(A1220,OrderProduct!A1220:P3171,16,0)</f>
        <v>4</v>
      </c>
      <c r="C1220" s="25" t="str">
        <f>VLOOKUP(B1220,Product_Sub_Category!$A$2:$B$18,2,0)</f>
        <v>Chairs &amp; Chairmats</v>
      </c>
      <c r="D1220" s="25">
        <f>VLOOKUP(A1220,OrderProduct!A1220:F3171,6,0)</f>
        <v>53.26</v>
      </c>
    </row>
    <row r="1221" spans="1:4">
      <c r="A1221" s="3">
        <v>2202</v>
      </c>
      <c r="B1221" s="25">
        <f>VLOOKUP(A1221,OrderProduct!A1221:P3172,16,0)</f>
        <v>8</v>
      </c>
      <c r="C1221" s="25" t="str">
        <f>VLOOKUP(B1221,Product_Sub_Category!$A$2:$B$18,2,0)</f>
        <v>Labels</v>
      </c>
      <c r="D1221" s="25">
        <f>VLOOKUP(A1221,OrderProduct!A1221:F3172,6,0)</f>
        <v>203.49</v>
      </c>
    </row>
    <row r="1222" spans="1:4">
      <c r="A1222" s="3">
        <v>2202</v>
      </c>
      <c r="B1222" s="25">
        <f>VLOOKUP(A1222,OrderProduct!A1222:P3173,16,0)</f>
        <v>11</v>
      </c>
      <c r="C1222" s="25" t="str">
        <f>VLOOKUP(B1222,Product_Sub_Category!$A$2:$B$18,2,0)</f>
        <v>Paper</v>
      </c>
      <c r="D1222" s="25">
        <f>VLOOKUP(A1222,OrderProduct!A1222:F3173,6,0)</f>
        <v>2356.01</v>
      </c>
    </row>
    <row r="1223" spans="1:4">
      <c r="A1223" s="3">
        <v>2203</v>
      </c>
      <c r="B1223" s="25">
        <f>VLOOKUP(A1223,OrderProduct!A1223:P3174,16,0)</f>
        <v>10</v>
      </c>
      <c r="C1223" s="25" t="str">
        <f>VLOOKUP(B1223,Product_Sub_Category!$A$2:$B$18,2,0)</f>
        <v>Office Machines</v>
      </c>
      <c r="D1223" s="25">
        <f>VLOOKUP(A1223,OrderProduct!A1223:F3174,6,0)</f>
        <v>47.4</v>
      </c>
    </row>
    <row r="1224" spans="1:4">
      <c r="A1224" s="3">
        <v>2203</v>
      </c>
      <c r="B1224" s="25">
        <f>VLOOKUP(A1224,OrderProduct!A1224:P3175,16,0)</f>
        <v>10</v>
      </c>
      <c r="C1224" s="25" t="str">
        <f>VLOOKUP(B1224,Product_Sub_Category!$A$2:$B$18,2,0)</f>
        <v>Office Machines</v>
      </c>
      <c r="D1224" s="25">
        <f>VLOOKUP(A1224,OrderProduct!A1224:F3175,6,0)</f>
        <v>436.94</v>
      </c>
    </row>
    <row r="1225" spans="1:4">
      <c r="A1225" s="3">
        <v>2204</v>
      </c>
      <c r="B1225" s="25">
        <f>VLOOKUP(A1225,OrderProduct!A1225:P3176,16,0)</f>
        <v>4</v>
      </c>
      <c r="C1225" s="25" t="str">
        <f>VLOOKUP(B1225,Product_Sub_Category!$A$2:$B$18,2,0)</f>
        <v>Chairs &amp; Chairmats</v>
      </c>
      <c r="D1225" s="25">
        <f>VLOOKUP(A1225,OrderProduct!A1225:F3176,6,0)</f>
        <v>37.38</v>
      </c>
    </row>
    <row r="1226" spans="1:4">
      <c r="A1226" s="3">
        <v>2204</v>
      </c>
      <c r="B1226" s="25">
        <f>VLOOKUP(A1226,OrderProduct!A1226:P3177,16,0)</f>
        <v>16</v>
      </c>
      <c r="C1226" s="25" t="str">
        <f>VLOOKUP(B1226,Product_Sub_Category!$A$2:$B$18,2,0)</f>
        <v>Tables</v>
      </c>
      <c r="D1226" s="25">
        <f>VLOOKUP(A1226,OrderProduct!A1226:F3177,6,0)</f>
        <v>99.75</v>
      </c>
    </row>
    <row r="1227" spans="1:4">
      <c r="A1227" s="3">
        <v>2206</v>
      </c>
      <c r="B1227" s="25">
        <f>VLOOKUP(A1227,OrderProduct!A1227:P3178,16,0)</f>
        <v>5</v>
      </c>
      <c r="C1227" s="25" t="str">
        <f>VLOOKUP(B1227,Product_Sub_Category!$A$2:$B$18,2,0)</f>
        <v>Computer Peripherals</v>
      </c>
      <c r="D1227" s="25">
        <f>VLOOKUP(A1227,OrderProduct!A1227:F3178,6,0)</f>
        <v>410.17</v>
      </c>
    </row>
    <row r="1228" spans="1:4">
      <c r="A1228" s="3">
        <v>2206</v>
      </c>
      <c r="B1228" s="25">
        <f>VLOOKUP(A1228,OrderProduct!A1228:P3179,16,0)</f>
        <v>17</v>
      </c>
      <c r="C1228" s="25" t="str">
        <f>VLOOKUP(B1228,Product_Sub_Category!$A$2:$B$18,2,0)</f>
        <v>Telephones and Communication</v>
      </c>
      <c r="D1228" s="25">
        <f>VLOOKUP(A1228,OrderProduct!A1228:F3179,6,0)</f>
        <v>1774.5</v>
      </c>
    </row>
    <row r="1229" spans="1:4">
      <c r="A1229" s="3">
        <v>2209</v>
      </c>
      <c r="B1229" s="25">
        <f>VLOOKUP(A1229,OrderProduct!A1229:P3180,16,0)</f>
        <v>11</v>
      </c>
      <c r="C1229" s="25" t="str">
        <f>VLOOKUP(B1229,Product_Sub_Category!$A$2:$B$18,2,0)</f>
        <v>Paper</v>
      </c>
      <c r="D1229" s="25">
        <f>VLOOKUP(A1229,OrderProduct!A1229:F3180,6,0)</f>
        <v>1054.69</v>
      </c>
    </row>
    <row r="1230" spans="1:4">
      <c r="A1230" s="3">
        <v>2211</v>
      </c>
      <c r="B1230" s="25">
        <f>VLOOKUP(A1230,OrderProduct!A1230:P3181,16,0)</f>
        <v>15</v>
      </c>
      <c r="C1230" s="25" t="str">
        <f>VLOOKUP(B1230,Product_Sub_Category!$A$2:$B$18,2,0)</f>
        <v>Storage &amp; Organization</v>
      </c>
      <c r="D1230" s="25">
        <f>VLOOKUP(A1230,OrderProduct!A1230:F3181,6,0)</f>
        <v>52.93</v>
      </c>
    </row>
    <row r="1231" spans="1:4">
      <c r="A1231" s="3">
        <v>2212</v>
      </c>
      <c r="B1231" s="25">
        <f>VLOOKUP(A1231,OrderProduct!A1231:P3182,16,0)</f>
        <v>6</v>
      </c>
      <c r="C1231" s="25" t="str">
        <f>VLOOKUP(B1231,Product_Sub_Category!$A$2:$B$18,2,0)</f>
        <v>Copiers and Fax</v>
      </c>
      <c r="D1231" s="25">
        <f>VLOOKUP(A1231,OrderProduct!A1231:F3182,6,0)</f>
        <v>75.61</v>
      </c>
    </row>
    <row r="1232" spans="1:4">
      <c r="A1232" s="3">
        <v>2215</v>
      </c>
      <c r="B1232" s="25">
        <f>VLOOKUP(A1232,OrderProduct!A1232:P3183,16,0)</f>
        <v>12</v>
      </c>
      <c r="C1232" s="25" t="str">
        <f>VLOOKUP(B1232,Product_Sub_Category!$A$2:$B$18,2,0)</f>
        <v>Pens &amp; Art Supplies</v>
      </c>
      <c r="D1232" s="25">
        <f>VLOOKUP(A1232,OrderProduct!A1232:F3183,6,0)</f>
        <v>67.64</v>
      </c>
    </row>
    <row r="1233" spans="1:4">
      <c r="A1233" s="3">
        <v>2216</v>
      </c>
      <c r="B1233" s="25">
        <f>VLOOKUP(A1233,OrderProduct!A1233:P3184,16,0)</f>
        <v>5</v>
      </c>
      <c r="C1233" s="25" t="str">
        <f>VLOOKUP(B1233,Product_Sub_Category!$A$2:$B$18,2,0)</f>
        <v>Computer Peripherals</v>
      </c>
      <c r="D1233" s="25">
        <f>VLOOKUP(A1233,OrderProduct!A1233:F3184,6,0)</f>
        <v>240.42</v>
      </c>
    </row>
    <row r="1234" spans="1:4">
      <c r="A1234" s="3">
        <v>2216</v>
      </c>
      <c r="B1234" s="25">
        <f>VLOOKUP(A1234,OrderProduct!A1234:P3185,16,0)</f>
        <v>11</v>
      </c>
      <c r="C1234" s="25" t="str">
        <f>VLOOKUP(B1234,Product_Sub_Category!$A$2:$B$18,2,0)</f>
        <v>Paper</v>
      </c>
      <c r="D1234" s="25">
        <f>VLOOKUP(A1234,OrderProduct!A1234:F3185,6,0)</f>
        <v>184.4</v>
      </c>
    </row>
    <row r="1235" spans="1:4">
      <c r="A1235" s="3">
        <v>2220</v>
      </c>
      <c r="B1235" s="25">
        <f>VLOOKUP(A1235,OrderProduct!A1235:P3186,16,0)</f>
        <v>9</v>
      </c>
      <c r="C1235" s="25" t="str">
        <f>VLOOKUP(B1235,Product_Sub_Category!$A$2:$B$18,2,0)</f>
        <v>Office Furnishings</v>
      </c>
      <c r="D1235" s="25">
        <f>VLOOKUP(A1235,OrderProduct!A1235:F3186,6,0)</f>
        <v>3802.01</v>
      </c>
    </row>
    <row r="1236" spans="1:4">
      <c r="A1236" s="3">
        <v>2225</v>
      </c>
      <c r="B1236" s="25">
        <f>VLOOKUP(A1236,OrderProduct!A1236:P3187,16,0)</f>
        <v>4</v>
      </c>
      <c r="C1236" s="25" t="str">
        <f>VLOOKUP(B1236,Product_Sub_Category!$A$2:$B$18,2,0)</f>
        <v>Chairs &amp; Chairmats</v>
      </c>
      <c r="D1236" s="25">
        <f>VLOOKUP(A1236,OrderProduct!A1236:F3187,6,0)</f>
        <v>798.69</v>
      </c>
    </row>
    <row r="1237" spans="1:4">
      <c r="A1237" s="3">
        <v>2240</v>
      </c>
      <c r="B1237" s="25">
        <f>VLOOKUP(A1237,OrderProduct!A1237:P3188,16,0)</f>
        <v>15</v>
      </c>
      <c r="C1237" s="25" t="str">
        <f>VLOOKUP(B1237,Product_Sub_Category!$A$2:$B$18,2,0)</f>
        <v>Storage &amp; Organization</v>
      </c>
      <c r="D1237" s="25">
        <f>VLOOKUP(A1237,OrderProduct!A1237:F3188,6,0)</f>
        <v>792.11</v>
      </c>
    </row>
    <row r="1238" spans="1:4">
      <c r="A1238" s="3">
        <v>2250</v>
      </c>
      <c r="B1238" s="25">
        <f>VLOOKUP(A1238,OrderProduct!A1238:P3189,16,0)</f>
        <v>9</v>
      </c>
      <c r="C1238" s="25" t="str">
        <f>VLOOKUP(B1238,Product_Sub_Category!$A$2:$B$18,2,0)</f>
        <v>Office Furnishings</v>
      </c>
      <c r="D1238" s="25">
        <f>VLOOKUP(A1238,OrderProduct!A1238:F3189,6,0)</f>
        <v>28.73</v>
      </c>
    </row>
    <row r="1239" spans="1:4">
      <c r="A1239" s="3">
        <v>2254</v>
      </c>
      <c r="B1239" s="25">
        <f>VLOOKUP(A1239,OrderProduct!A1239:P3190,16,0)</f>
        <v>8</v>
      </c>
      <c r="C1239" s="25" t="str">
        <f>VLOOKUP(B1239,Product_Sub_Category!$A$2:$B$18,2,0)</f>
        <v>Labels</v>
      </c>
      <c r="D1239" s="25">
        <f>VLOOKUP(A1239,OrderProduct!A1239:F3190,6,0)</f>
        <v>11.78</v>
      </c>
    </row>
    <row r="1240" spans="1:4">
      <c r="A1240" s="3">
        <v>2254</v>
      </c>
      <c r="B1240" s="25">
        <f>VLOOKUP(A1240,OrderProduct!A1240:P3191,16,0)</f>
        <v>11</v>
      </c>
      <c r="C1240" s="25" t="str">
        <f>VLOOKUP(B1240,Product_Sub_Category!$A$2:$B$18,2,0)</f>
        <v>Paper</v>
      </c>
      <c r="D1240" s="25">
        <f>VLOOKUP(A1240,OrderProduct!A1240:F3191,6,0)</f>
        <v>20.96</v>
      </c>
    </row>
    <row r="1241" spans="1:4">
      <c r="A1241" s="3">
        <v>2254</v>
      </c>
      <c r="B1241" s="25">
        <f>VLOOKUP(A1241,OrderProduct!A1241:P3192,16,0)</f>
        <v>11</v>
      </c>
      <c r="C1241" s="25" t="str">
        <f>VLOOKUP(B1241,Product_Sub_Category!$A$2:$B$18,2,0)</f>
        <v>Paper</v>
      </c>
      <c r="D1241" s="25">
        <f>VLOOKUP(A1241,OrderProduct!A1241:F3192,6,0)</f>
        <v>17.64</v>
      </c>
    </row>
    <row r="1242" spans="1:4">
      <c r="A1242" s="3">
        <v>2256</v>
      </c>
      <c r="B1242" s="25">
        <f>VLOOKUP(A1242,OrderProduct!A1242:P3193,16,0)</f>
        <v>1</v>
      </c>
      <c r="C1242" s="25" t="str">
        <f>VLOOKUP(B1242,Product_Sub_Category!$A$2:$B$18,2,0)</f>
        <v>Appliances</v>
      </c>
      <c r="D1242" s="25">
        <f>VLOOKUP(A1242,OrderProduct!A1242:F3193,6,0)</f>
        <v>26.66</v>
      </c>
    </row>
    <row r="1243" spans="1:4">
      <c r="A1243" s="3">
        <v>2256</v>
      </c>
      <c r="B1243" s="25">
        <f>VLOOKUP(A1243,OrderProduct!A1243:P3194,16,0)</f>
        <v>4</v>
      </c>
      <c r="C1243" s="25" t="str">
        <f>VLOOKUP(B1243,Product_Sub_Category!$A$2:$B$18,2,0)</f>
        <v>Chairs &amp; Chairmats</v>
      </c>
      <c r="D1243" s="25">
        <f>VLOOKUP(A1243,OrderProduct!A1243:F3194,6,0)</f>
        <v>29.55</v>
      </c>
    </row>
    <row r="1244" spans="1:4">
      <c r="A1244" s="3">
        <v>2257</v>
      </c>
      <c r="B1244" s="25">
        <f>VLOOKUP(A1244,OrderProduct!A1244:P3195,16,0)</f>
        <v>11</v>
      </c>
      <c r="C1244" s="25" t="str">
        <f>VLOOKUP(B1244,Product_Sub_Category!$A$2:$B$18,2,0)</f>
        <v>Paper</v>
      </c>
      <c r="D1244" s="25">
        <f>VLOOKUP(A1244,OrderProduct!A1244:F3195,6,0)</f>
        <v>1237.4</v>
      </c>
    </row>
    <row r="1245" spans="1:4">
      <c r="A1245" s="3">
        <v>2258</v>
      </c>
      <c r="B1245" s="25">
        <f>VLOOKUP(A1245,OrderProduct!A1245:P3196,16,0)</f>
        <v>7</v>
      </c>
      <c r="C1245" s="25" t="str">
        <f>VLOOKUP(B1245,Product_Sub_Category!$A$2:$B$18,2,0)</f>
        <v>Envelopes</v>
      </c>
      <c r="D1245" s="25">
        <f>VLOOKUP(A1245,OrderProduct!A1245:F3196,6,0)</f>
        <v>3206.94</v>
      </c>
    </row>
    <row r="1246" spans="1:4">
      <c r="A1246" s="3">
        <v>2258</v>
      </c>
      <c r="B1246" s="25">
        <f>VLOOKUP(A1246,OrderProduct!A1246:P3197,16,0)</f>
        <v>10</v>
      </c>
      <c r="C1246" s="25" t="str">
        <f>VLOOKUP(B1246,Product_Sub_Category!$A$2:$B$18,2,0)</f>
        <v>Office Machines</v>
      </c>
      <c r="D1246" s="25">
        <f>VLOOKUP(A1246,OrderProduct!A1246:F3197,6,0)</f>
        <v>43.08</v>
      </c>
    </row>
    <row r="1247" spans="1:4">
      <c r="A1247" s="3">
        <v>2260</v>
      </c>
      <c r="B1247" s="25">
        <f>VLOOKUP(A1247,OrderProduct!A1247:P3198,16,0)</f>
        <v>8</v>
      </c>
      <c r="C1247" s="25" t="str">
        <f>VLOOKUP(B1247,Product_Sub_Category!$A$2:$B$18,2,0)</f>
        <v>Labels</v>
      </c>
      <c r="D1247" s="25">
        <f>VLOOKUP(A1247,OrderProduct!A1247:F3198,6,0)</f>
        <v>428.85</v>
      </c>
    </row>
    <row r="1248" spans="1:4">
      <c r="A1248" s="3">
        <v>2260</v>
      </c>
      <c r="B1248" s="25">
        <f>VLOOKUP(A1248,OrderProduct!A1248:P3199,16,0)</f>
        <v>17</v>
      </c>
      <c r="C1248" s="25" t="str">
        <f>VLOOKUP(B1248,Product_Sub_Category!$A$2:$B$18,2,0)</f>
        <v>Telephones and Communication</v>
      </c>
      <c r="D1248" s="25">
        <f>VLOOKUP(A1248,OrderProduct!A1248:F3199,6,0)</f>
        <v>342.54</v>
      </c>
    </row>
    <row r="1249" spans="1:4">
      <c r="A1249" s="3">
        <v>2260</v>
      </c>
      <c r="B1249" s="25">
        <f>VLOOKUP(A1249,OrderProduct!A1249:P3200,16,0)</f>
        <v>8</v>
      </c>
      <c r="C1249" s="25" t="str">
        <f>VLOOKUP(B1249,Product_Sub_Category!$A$2:$B$18,2,0)</f>
        <v>Labels</v>
      </c>
      <c r="D1249" s="25">
        <f>VLOOKUP(A1249,OrderProduct!A1249:F3200,6,0)</f>
        <v>294.97</v>
      </c>
    </row>
    <row r="1250" spans="1:4">
      <c r="A1250" s="3">
        <v>2260</v>
      </c>
      <c r="B1250" s="25">
        <f>VLOOKUP(A1250,OrderProduct!A1250:P3201,16,0)</f>
        <v>10</v>
      </c>
      <c r="C1250" s="25" t="str">
        <f>VLOOKUP(B1250,Product_Sub_Category!$A$2:$B$18,2,0)</f>
        <v>Office Machines</v>
      </c>
      <c r="D1250" s="25">
        <f>VLOOKUP(A1250,OrderProduct!A1250:F3201,6,0)</f>
        <v>2458.05</v>
      </c>
    </row>
    <row r="1251" spans="1:4">
      <c r="A1251" s="3">
        <v>2264</v>
      </c>
      <c r="B1251" s="25">
        <f>VLOOKUP(A1251,OrderProduct!A1251:P3202,16,0)</f>
        <v>1</v>
      </c>
      <c r="C1251" s="25" t="str">
        <f>VLOOKUP(B1251,Product_Sub_Category!$A$2:$B$18,2,0)</f>
        <v>Appliances</v>
      </c>
      <c r="D1251" s="25">
        <f>VLOOKUP(A1251,OrderProduct!A1251:F3202,6,0)</f>
        <v>2465.75</v>
      </c>
    </row>
    <row r="1252" spans="1:4">
      <c r="A1252" s="3">
        <v>2265</v>
      </c>
      <c r="B1252" s="25">
        <f>VLOOKUP(A1252,OrderProduct!A1252:P3203,16,0)</f>
        <v>2</v>
      </c>
      <c r="C1252" s="25" t="str">
        <f>VLOOKUP(B1252,Product_Sub_Category!$A$2:$B$18,2,0)</f>
        <v>Binders and Binder Accessories</v>
      </c>
      <c r="D1252" s="25">
        <f>VLOOKUP(A1252,OrderProduct!A1252:F3203,6,0)</f>
        <v>650.25</v>
      </c>
    </row>
    <row r="1253" spans="1:4">
      <c r="A1253" s="3">
        <v>2265</v>
      </c>
      <c r="B1253" s="25">
        <f>VLOOKUP(A1253,OrderProduct!A1253:P3204,16,0)</f>
        <v>11</v>
      </c>
      <c r="C1253" s="25" t="str">
        <f>VLOOKUP(B1253,Product_Sub_Category!$A$2:$B$18,2,0)</f>
        <v>Paper</v>
      </c>
      <c r="D1253" s="25">
        <f>VLOOKUP(A1253,OrderProduct!A1253:F3204,6,0)</f>
        <v>272.12</v>
      </c>
    </row>
    <row r="1254" spans="1:4">
      <c r="A1254" s="3">
        <v>2266</v>
      </c>
      <c r="B1254" s="25">
        <f>VLOOKUP(A1254,OrderProduct!A1254:P3205,16,0)</f>
        <v>1</v>
      </c>
      <c r="C1254" s="25" t="str">
        <f>VLOOKUP(B1254,Product_Sub_Category!$A$2:$B$18,2,0)</f>
        <v>Appliances</v>
      </c>
      <c r="D1254" s="25">
        <f>VLOOKUP(A1254,OrderProduct!A1254:F3205,6,0)</f>
        <v>2259.99</v>
      </c>
    </row>
    <row r="1255" spans="1:4">
      <c r="A1255" s="3">
        <v>2266</v>
      </c>
      <c r="B1255" s="25">
        <f>VLOOKUP(A1255,OrderProduct!A1255:P3206,16,0)</f>
        <v>7</v>
      </c>
      <c r="C1255" s="25" t="str">
        <f>VLOOKUP(B1255,Product_Sub_Category!$A$2:$B$18,2,0)</f>
        <v>Envelopes</v>
      </c>
      <c r="D1255" s="25">
        <f>VLOOKUP(A1255,OrderProduct!A1255:F3206,6,0)</f>
        <v>129.43</v>
      </c>
    </row>
    <row r="1256" spans="1:4">
      <c r="A1256" s="3">
        <v>2268</v>
      </c>
      <c r="B1256" s="25">
        <f>VLOOKUP(A1256,OrderProduct!A1256:P3207,16,0)</f>
        <v>16</v>
      </c>
      <c r="C1256" s="25" t="str">
        <f>VLOOKUP(B1256,Product_Sub_Category!$A$2:$B$18,2,0)</f>
        <v>Tables</v>
      </c>
      <c r="D1256" s="25">
        <f>VLOOKUP(A1256,OrderProduct!A1256:F3207,6,0)</f>
        <v>61.39</v>
      </c>
    </row>
    <row r="1257" spans="1:4">
      <c r="A1257" s="3">
        <v>2270</v>
      </c>
      <c r="B1257" s="25">
        <f>VLOOKUP(A1257,OrderProduct!A1257:P3208,16,0)</f>
        <v>1</v>
      </c>
      <c r="C1257" s="25" t="str">
        <f>VLOOKUP(B1257,Product_Sub_Category!$A$2:$B$18,2,0)</f>
        <v>Appliances</v>
      </c>
      <c r="D1257" s="25">
        <f>VLOOKUP(A1257,OrderProduct!A1257:F3208,6,0)</f>
        <v>2435.52</v>
      </c>
    </row>
    <row r="1258" spans="1:4">
      <c r="A1258" s="3">
        <v>2270</v>
      </c>
      <c r="B1258" s="25">
        <f>VLOOKUP(A1258,OrderProduct!A1258:P3209,16,0)</f>
        <v>13</v>
      </c>
      <c r="C1258" s="25" t="str">
        <f>VLOOKUP(B1258,Product_Sub_Category!$A$2:$B$18,2,0)</f>
        <v>Rubber Bands</v>
      </c>
      <c r="D1258" s="25">
        <f>VLOOKUP(A1258,OrderProduct!A1258:F3209,6,0)</f>
        <v>424.68</v>
      </c>
    </row>
    <row r="1259" spans="1:4">
      <c r="A1259" s="3">
        <v>2270</v>
      </c>
      <c r="B1259" s="25">
        <f>VLOOKUP(A1259,OrderProduct!A1259:P3210,16,0)</f>
        <v>17</v>
      </c>
      <c r="C1259" s="25" t="str">
        <f>VLOOKUP(B1259,Product_Sub_Category!$A$2:$B$18,2,0)</f>
        <v>Telephones and Communication</v>
      </c>
      <c r="D1259" s="25">
        <f>VLOOKUP(A1259,OrderProduct!A1259:F3210,6,0)</f>
        <v>40.17</v>
      </c>
    </row>
    <row r="1260" spans="1:4">
      <c r="A1260" s="3">
        <v>2272</v>
      </c>
      <c r="B1260" s="25">
        <f>VLOOKUP(A1260,OrderProduct!A1260:P3211,16,0)</f>
        <v>14</v>
      </c>
      <c r="C1260" s="25" t="str">
        <f>VLOOKUP(B1260,Product_Sub_Category!$A$2:$B$18,2,0)</f>
        <v>Scissors, Rulers and Trimmers</v>
      </c>
      <c r="D1260" s="25">
        <f>VLOOKUP(A1260,OrderProduct!A1260:F3211,6,0)</f>
        <v>58.68</v>
      </c>
    </row>
    <row r="1261" spans="1:4">
      <c r="A1261" s="3">
        <v>2273</v>
      </c>
      <c r="B1261" s="25">
        <f>VLOOKUP(A1261,OrderProduct!A1261:P3212,16,0)</f>
        <v>1</v>
      </c>
      <c r="C1261" s="25" t="str">
        <f>VLOOKUP(B1261,Product_Sub_Category!$A$2:$B$18,2,0)</f>
        <v>Appliances</v>
      </c>
      <c r="D1261" s="25">
        <f>VLOOKUP(A1261,OrderProduct!A1261:F3212,6,0)</f>
        <v>53.1</v>
      </c>
    </row>
    <row r="1262" spans="1:4">
      <c r="A1262" s="3">
        <v>2273</v>
      </c>
      <c r="B1262" s="25">
        <f>VLOOKUP(A1262,OrderProduct!A1262:P3213,16,0)</f>
        <v>17</v>
      </c>
      <c r="C1262" s="25" t="str">
        <f>VLOOKUP(B1262,Product_Sub_Category!$A$2:$B$18,2,0)</f>
        <v>Telephones and Communication</v>
      </c>
      <c r="D1262" s="25">
        <f>VLOOKUP(A1262,OrderProduct!A1262:F3213,6,0)</f>
        <v>783.55</v>
      </c>
    </row>
    <row r="1263" spans="1:4">
      <c r="A1263" s="3">
        <v>2274</v>
      </c>
      <c r="B1263" s="25">
        <f>VLOOKUP(A1263,OrderProduct!A1263:P3214,16,0)</f>
        <v>9</v>
      </c>
      <c r="C1263" s="25" t="str">
        <f>VLOOKUP(B1263,Product_Sub_Category!$A$2:$B$18,2,0)</f>
        <v>Office Furnishings</v>
      </c>
      <c r="D1263" s="25">
        <f>VLOOKUP(A1263,OrderProduct!A1263:F3214,6,0)</f>
        <v>3838.14</v>
      </c>
    </row>
    <row r="1264" spans="1:4">
      <c r="A1264" s="3">
        <v>2276</v>
      </c>
      <c r="B1264" s="25">
        <f>VLOOKUP(A1264,OrderProduct!A1264:P3215,16,0)</f>
        <v>17</v>
      </c>
      <c r="C1264" s="25" t="str">
        <f>VLOOKUP(B1264,Product_Sub_Category!$A$2:$B$18,2,0)</f>
        <v>Telephones and Communication</v>
      </c>
      <c r="D1264" s="25">
        <f>VLOOKUP(A1264,OrderProduct!A1264:F3215,6,0)</f>
        <v>80.35</v>
      </c>
    </row>
    <row r="1265" spans="1:4">
      <c r="A1265" s="3">
        <v>2279</v>
      </c>
      <c r="B1265" s="25">
        <f>VLOOKUP(A1265,OrderProduct!A1265:P3216,16,0)</f>
        <v>7</v>
      </c>
      <c r="C1265" s="25" t="str">
        <f>VLOOKUP(B1265,Product_Sub_Category!$A$2:$B$18,2,0)</f>
        <v>Envelopes</v>
      </c>
      <c r="D1265" s="25">
        <f>VLOOKUP(A1265,OrderProduct!A1265:F3216,6,0)</f>
        <v>818.49</v>
      </c>
    </row>
    <row r="1266" spans="1:4">
      <c r="A1266" s="3">
        <v>2281</v>
      </c>
      <c r="B1266" s="25">
        <f>VLOOKUP(A1266,OrderProduct!A1266:P3217,16,0)</f>
        <v>17</v>
      </c>
      <c r="C1266" s="25" t="str">
        <f>VLOOKUP(B1266,Product_Sub_Category!$A$2:$B$18,2,0)</f>
        <v>Telephones and Communication</v>
      </c>
      <c r="D1266" s="25">
        <f>VLOOKUP(A1266,OrderProduct!A1266:F3217,6,0)</f>
        <v>1188.63</v>
      </c>
    </row>
    <row r="1267" spans="1:4">
      <c r="A1267" s="3">
        <v>2282</v>
      </c>
      <c r="B1267" s="25">
        <f>VLOOKUP(A1267,OrderProduct!A1267:P3218,16,0)</f>
        <v>11</v>
      </c>
      <c r="C1267" s="25" t="str">
        <f>VLOOKUP(B1267,Product_Sub_Category!$A$2:$B$18,2,0)</f>
        <v>Paper</v>
      </c>
      <c r="D1267" s="25">
        <f>VLOOKUP(A1267,OrderProduct!A1267:F3218,6,0)</f>
        <v>1009.93</v>
      </c>
    </row>
    <row r="1268" spans="1:4">
      <c r="A1268" s="3">
        <v>2283</v>
      </c>
      <c r="B1268" s="25">
        <f>VLOOKUP(A1268,OrderProduct!A1268:P3219,16,0)</f>
        <v>1</v>
      </c>
      <c r="C1268" s="25" t="str">
        <f>VLOOKUP(B1268,Product_Sub_Category!$A$2:$B$18,2,0)</f>
        <v>Appliances</v>
      </c>
      <c r="D1268" s="25">
        <f>VLOOKUP(A1268,OrderProduct!A1268:F3219,6,0)</f>
        <v>140.7</v>
      </c>
    </row>
    <row r="1269" spans="1:4">
      <c r="A1269" s="3">
        <v>2285</v>
      </c>
      <c r="B1269" s="25">
        <f>VLOOKUP(A1269,OrderProduct!A1269:P3220,16,0)</f>
        <v>15</v>
      </c>
      <c r="C1269" s="25" t="str">
        <f>VLOOKUP(B1269,Product_Sub_Category!$A$2:$B$18,2,0)</f>
        <v>Storage &amp; Organization</v>
      </c>
      <c r="D1269" s="25">
        <f>VLOOKUP(A1269,OrderProduct!A1269:F3220,6,0)</f>
        <v>3550.28</v>
      </c>
    </row>
    <row r="1270" spans="1:4">
      <c r="A1270" s="3">
        <v>2286</v>
      </c>
      <c r="B1270" s="25">
        <f>VLOOKUP(A1270,OrderProduct!A1270:P3221,16,0)</f>
        <v>8</v>
      </c>
      <c r="C1270" s="25" t="str">
        <f>VLOOKUP(B1270,Product_Sub_Category!$A$2:$B$18,2,0)</f>
        <v>Labels</v>
      </c>
      <c r="D1270" s="25">
        <f>VLOOKUP(A1270,OrderProduct!A1270:F3221,6,0)</f>
        <v>57.84</v>
      </c>
    </row>
    <row r="1271" spans="1:4">
      <c r="A1271" s="3">
        <v>2286</v>
      </c>
      <c r="B1271" s="25">
        <f>VLOOKUP(A1271,OrderProduct!A1271:P3222,16,0)</f>
        <v>11</v>
      </c>
      <c r="C1271" s="25" t="str">
        <f>VLOOKUP(B1271,Product_Sub_Category!$A$2:$B$18,2,0)</f>
        <v>Paper</v>
      </c>
      <c r="D1271" s="25">
        <f>VLOOKUP(A1271,OrderProduct!A1271:F3222,6,0)</f>
        <v>1425.71</v>
      </c>
    </row>
    <row r="1272" spans="1:4">
      <c r="A1272" s="3">
        <v>2286</v>
      </c>
      <c r="B1272" s="25">
        <f>VLOOKUP(A1272,OrderProduct!A1272:P3223,16,0)</f>
        <v>11</v>
      </c>
      <c r="C1272" s="25" t="str">
        <f>VLOOKUP(B1272,Product_Sub_Category!$A$2:$B$18,2,0)</f>
        <v>Paper</v>
      </c>
      <c r="D1272" s="25">
        <f>VLOOKUP(A1272,OrderProduct!A1272:F3223,6,0)</f>
        <v>88.64</v>
      </c>
    </row>
    <row r="1273" spans="1:4">
      <c r="A1273" s="3">
        <v>2287</v>
      </c>
      <c r="B1273" s="25">
        <f>VLOOKUP(A1273,OrderProduct!A1273:P3224,16,0)</f>
        <v>11</v>
      </c>
      <c r="C1273" s="25" t="str">
        <f>VLOOKUP(B1273,Product_Sub_Category!$A$2:$B$18,2,0)</f>
        <v>Paper</v>
      </c>
      <c r="D1273" s="25">
        <f>VLOOKUP(A1273,OrderProduct!A1273:F3224,6,0)</f>
        <v>80.23</v>
      </c>
    </row>
    <row r="1274" spans="1:4">
      <c r="A1274" s="3">
        <v>2287</v>
      </c>
      <c r="B1274" s="25">
        <f>VLOOKUP(A1274,OrderProduct!A1274:P3225,16,0)</f>
        <v>11</v>
      </c>
      <c r="C1274" s="25" t="str">
        <f>VLOOKUP(B1274,Product_Sub_Category!$A$2:$B$18,2,0)</f>
        <v>Paper</v>
      </c>
      <c r="D1274" s="25">
        <f>VLOOKUP(A1274,OrderProduct!A1274:F3225,6,0)</f>
        <v>2044.9</v>
      </c>
    </row>
    <row r="1275" spans="1:4">
      <c r="A1275" s="3">
        <v>2287</v>
      </c>
      <c r="B1275" s="25">
        <f>VLOOKUP(A1275,OrderProduct!A1275:P3226,16,0)</f>
        <v>12</v>
      </c>
      <c r="C1275" s="25" t="str">
        <f>VLOOKUP(B1275,Product_Sub_Category!$A$2:$B$18,2,0)</f>
        <v>Pens &amp; Art Supplies</v>
      </c>
      <c r="D1275" s="25">
        <f>VLOOKUP(A1275,OrderProduct!A1275:F3226,6,0)</f>
        <v>53.3</v>
      </c>
    </row>
    <row r="1276" spans="1:4">
      <c r="A1276" s="3">
        <v>2287</v>
      </c>
      <c r="B1276" s="25">
        <f>VLOOKUP(A1276,OrderProduct!A1276:P3227,16,0)</f>
        <v>15</v>
      </c>
      <c r="C1276" s="25" t="str">
        <f>VLOOKUP(B1276,Product_Sub_Category!$A$2:$B$18,2,0)</f>
        <v>Storage &amp; Organization</v>
      </c>
      <c r="D1276" s="25">
        <f>VLOOKUP(A1276,OrderProduct!A1276:F3227,6,0)</f>
        <v>21.93</v>
      </c>
    </row>
    <row r="1277" spans="1:4">
      <c r="A1277" s="3">
        <v>2289</v>
      </c>
      <c r="B1277" s="25">
        <f>VLOOKUP(A1277,OrderProduct!A1277:P3228,16,0)</f>
        <v>9</v>
      </c>
      <c r="C1277" s="25" t="str">
        <f>VLOOKUP(B1277,Product_Sub_Category!$A$2:$B$18,2,0)</f>
        <v>Office Furnishings</v>
      </c>
      <c r="D1277" s="25">
        <f>VLOOKUP(A1277,OrderProduct!A1277:F3228,6,0)</f>
        <v>68.72</v>
      </c>
    </row>
    <row r="1278" spans="1:4">
      <c r="A1278" s="3">
        <v>2290</v>
      </c>
      <c r="B1278" s="25">
        <f>VLOOKUP(A1278,OrderProduct!A1278:P3229,16,0)</f>
        <v>1</v>
      </c>
      <c r="C1278" s="25" t="str">
        <f>VLOOKUP(B1278,Product_Sub_Category!$A$2:$B$18,2,0)</f>
        <v>Appliances</v>
      </c>
      <c r="D1278" s="25">
        <f>VLOOKUP(A1278,OrderProduct!A1278:F3229,6,0)</f>
        <v>618.96</v>
      </c>
    </row>
    <row r="1279" spans="1:4">
      <c r="A1279" s="3">
        <v>2290</v>
      </c>
      <c r="B1279" s="25">
        <f>VLOOKUP(A1279,OrderProduct!A1279:P3230,16,0)</f>
        <v>1</v>
      </c>
      <c r="C1279" s="25" t="str">
        <f>VLOOKUP(B1279,Product_Sub_Category!$A$2:$B$18,2,0)</f>
        <v>Appliances</v>
      </c>
      <c r="D1279" s="25">
        <f>VLOOKUP(A1279,OrderProduct!A1279:F3230,6,0)</f>
        <v>77.54</v>
      </c>
    </row>
    <row r="1280" spans="1:4">
      <c r="A1280" s="3">
        <v>2290</v>
      </c>
      <c r="B1280" s="25">
        <f>VLOOKUP(A1280,OrderProduct!A1280:P3231,16,0)</f>
        <v>5</v>
      </c>
      <c r="C1280" s="25" t="str">
        <f>VLOOKUP(B1280,Product_Sub_Category!$A$2:$B$18,2,0)</f>
        <v>Computer Peripherals</v>
      </c>
      <c r="D1280" s="25">
        <f>VLOOKUP(A1280,OrderProduct!A1280:F3231,6,0)</f>
        <v>28.32</v>
      </c>
    </row>
    <row r="1281" spans="1:4">
      <c r="A1281" s="3">
        <v>2302</v>
      </c>
      <c r="B1281" s="25">
        <f>VLOOKUP(A1281,OrderProduct!A1281:P3232,16,0)</f>
        <v>4</v>
      </c>
      <c r="C1281" s="25" t="str">
        <f>VLOOKUP(B1281,Product_Sub_Category!$A$2:$B$18,2,0)</f>
        <v>Chairs &amp; Chairmats</v>
      </c>
      <c r="D1281" s="25">
        <f>VLOOKUP(A1281,OrderProduct!A1281:F3232,6,0)</f>
        <v>2309.49</v>
      </c>
    </row>
    <row r="1282" spans="1:4">
      <c r="A1282" s="3">
        <v>2302</v>
      </c>
      <c r="B1282" s="25">
        <f>VLOOKUP(A1282,OrderProduct!A1282:P3233,16,0)</f>
        <v>8</v>
      </c>
      <c r="C1282" s="25" t="str">
        <f>VLOOKUP(B1282,Product_Sub_Category!$A$2:$B$18,2,0)</f>
        <v>Labels</v>
      </c>
      <c r="D1282" s="25">
        <f>VLOOKUP(A1282,OrderProduct!A1282:F3233,6,0)</f>
        <v>8.3</v>
      </c>
    </row>
    <row r="1283" spans="1:4">
      <c r="A1283" s="3">
        <v>2302</v>
      </c>
      <c r="B1283" s="25">
        <f>VLOOKUP(A1283,OrderProduct!A1283:P3234,16,0)</f>
        <v>16</v>
      </c>
      <c r="C1283" s="25" t="str">
        <f>VLOOKUP(B1283,Product_Sub_Category!$A$2:$B$18,2,0)</f>
        <v>Tables</v>
      </c>
      <c r="D1283" s="25">
        <f>VLOOKUP(A1283,OrderProduct!A1283:F3234,6,0)</f>
        <v>416.95</v>
      </c>
    </row>
    <row r="1284" spans="1:4">
      <c r="A1284" s="3">
        <v>2303</v>
      </c>
      <c r="B1284" s="25">
        <f>VLOOKUP(A1284,OrderProduct!A1284:P3235,16,0)</f>
        <v>4</v>
      </c>
      <c r="C1284" s="25" t="str">
        <f>VLOOKUP(B1284,Product_Sub_Category!$A$2:$B$18,2,0)</f>
        <v>Chairs &amp; Chairmats</v>
      </c>
      <c r="D1284" s="25">
        <f>VLOOKUP(A1284,OrderProduct!A1284:F3235,6,0)</f>
        <v>61.52</v>
      </c>
    </row>
    <row r="1285" spans="1:4">
      <c r="A1285" s="3">
        <v>2303</v>
      </c>
      <c r="B1285" s="25">
        <f>VLOOKUP(A1285,OrderProduct!A1285:P3236,16,0)</f>
        <v>16</v>
      </c>
      <c r="C1285" s="25" t="str">
        <f>VLOOKUP(B1285,Product_Sub_Category!$A$2:$B$18,2,0)</f>
        <v>Tables</v>
      </c>
      <c r="D1285" s="25">
        <f>VLOOKUP(A1285,OrderProduct!A1285:F3236,6,0)</f>
        <v>18.71</v>
      </c>
    </row>
    <row r="1286" spans="1:4">
      <c r="A1286" s="3">
        <v>2305</v>
      </c>
      <c r="B1286" s="25">
        <f>VLOOKUP(A1286,OrderProduct!A1286:P3237,16,0)</f>
        <v>7</v>
      </c>
      <c r="C1286" s="25" t="str">
        <f>VLOOKUP(B1286,Product_Sub_Category!$A$2:$B$18,2,0)</f>
        <v>Envelopes</v>
      </c>
      <c r="D1286" s="25">
        <f>VLOOKUP(A1286,OrderProduct!A1286:F3237,6,0)</f>
        <v>739.06</v>
      </c>
    </row>
    <row r="1287" spans="1:4">
      <c r="A1287" s="3">
        <v>2308</v>
      </c>
      <c r="B1287" s="25">
        <f>VLOOKUP(A1287,OrderProduct!A1287:P3238,16,0)</f>
        <v>9</v>
      </c>
      <c r="C1287" s="25" t="str">
        <f>VLOOKUP(B1287,Product_Sub_Category!$A$2:$B$18,2,0)</f>
        <v>Office Furnishings</v>
      </c>
      <c r="D1287" s="25">
        <f>VLOOKUP(A1287,OrderProduct!A1287:F3238,6,0)</f>
        <v>709.7</v>
      </c>
    </row>
    <row r="1288" spans="1:4">
      <c r="A1288" s="3">
        <v>2308</v>
      </c>
      <c r="B1288" s="25">
        <f>VLOOKUP(A1288,OrderProduct!A1288:P3239,16,0)</f>
        <v>15</v>
      </c>
      <c r="C1288" s="25" t="str">
        <f>VLOOKUP(B1288,Product_Sub_Category!$A$2:$B$18,2,0)</f>
        <v>Storage &amp; Organization</v>
      </c>
      <c r="D1288" s="25">
        <f>VLOOKUP(A1288,OrderProduct!A1288:F3239,6,0)</f>
        <v>27.42</v>
      </c>
    </row>
    <row r="1289" spans="1:4">
      <c r="A1289" s="3">
        <v>2323</v>
      </c>
      <c r="B1289" s="25">
        <f>VLOOKUP(A1289,OrderProduct!A1289:P3240,16,0)</f>
        <v>1</v>
      </c>
      <c r="C1289" s="25" t="str">
        <f>VLOOKUP(B1289,Product_Sub_Category!$A$2:$B$18,2,0)</f>
        <v>Appliances</v>
      </c>
      <c r="D1289" s="25">
        <f>VLOOKUP(A1289,OrderProduct!A1289:F3240,6,0)</f>
        <v>30.47</v>
      </c>
    </row>
    <row r="1290" spans="1:4">
      <c r="A1290" s="3">
        <v>2323</v>
      </c>
      <c r="B1290" s="25">
        <f>VLOOKUP(A1290,OrderProduct!A1290:P3241,16,0)</f>
        <v>12</v>
      </c>
      <c r="C1290" s="25" t="str">
        <f>VLOOKUP(B1290,Product_Sub_Category!$A$2:$B$18,2,0)</f>
        <v>Pens &amp; Art Supplies</v>
      </c>
      <c r="D1290" s="25">
        <f>VLOOKUP(A1290,OrderProduct!A1290:F3241,6,0)</f>
        <v>348.08</v>
      </c>
    </row>
    <row r="1291" spans="1:4">
      <c r="A1291" s="3">
        <v>2323</v>
      </c>
      <c r="B1291" s="25">
        <f>VLOOKUP(A1291,OrderProduct!A1291:P3242,16,0)</f>
        <v>5</v>
      </c>
      <c r="C1291" s="25" t="str">
        <f>VLOOKUP(B1291,Product_Sub_Category!$A$2:$B$18,2,0)</f>
        <v>Computer Peripherals</v>
      </c>
      <c r="D1291" s="25">
        <f>VLOOKUP(A1291,OrderProduct!A1291:F3242,6,0)</f>
        <v>131.69</v>
      </c>
    </row>
    <row r="1292" spans="1:4">
      <c r="A1292" s="3">
        <v>2330</v>
      </c>
      <c r="B1292" s="25">
        <f>VLOOKUP(A1292,OrderProduct!A1292:P3243,16,0)</f>
        <v>2</v>
      </c>
      <c r="C1292" s="25" t="str">
        <f>VLOOKUP(B1292,Product_Sub_Category!$A$2:$B$18,2,0)</f>
        <v>Binders and Binder Accessories</v>
      </c>
      <c r="D1292" s="25">
        <f>VLOOKUP(A1292,OrderProduct!A1292:F3243,6,0)</f>
        <v>13.93</v>
      </c>
    </row>
    <row r="1293" spans="1:4">
      <c r="A1293" s="3">
        <v>2333</v>
      </c>
      <c r="B1293" s="25">
        <f>VLOOKUP(A1293,OrderProduct!A1293:P3244,16,0)</f>
        <v>4</v>
      </c>
      <c r="C1293" s="25" t="str">
        <f>VLOOKUP(B1293,Product_Sub_Category!$A$2:$B$18,2,0)</f>
        <v>Chairs &amp; Chairmats</v>
      </c>
      <c r="D1293" s="25">
        <f>VLOOKUP(A1293,OrderProduct!A1293:F3244,6,0)</f>
        <v>1216.32</v>
      </c>
    </row>
    <row r="1294" spans="1:4">
      <c r="A1294" s="3">
        <v>2334</v>
      </c>
      <c r="B1294" s="25">
        <f>VLOOKUP(A1294,OrderProduct!A1294:P3245,16,0)</f>
        <v>9</v>
      </c>
      <c r="C1294" s="25" t="str">
        <f>VLOOKUP(B1294,Product_Sub_Category!$A$2:$B$18,2,0)</f>
        <v>Office Furnishings</v>
      </c>
      <c r="D1294" s="25">
        <f>VLOOKUP(A1294,OrderProduct!A1294:F3245,6,0)</f>
        <v>1989.32</v>
      </c>
    </row>
    <row r="1295" spans="1:4">
      <c r="A1295" s="3">
        <v>2334</v>
      </c>
      <c r="B1295" s="25">
        <f>VLOOKUP(A1295,OrderProduct!A1295:P3246,16,0)</f>
        <v>1</v>
      </c>
      <c r="C1295" s="25" t="str">
        <f>VLOOKUP(B1295,Product_Sub_Category!$A$2:$B$18,2,0)</f>
        <v>Appliances</v>
      </c>
      <c r="D1295" s="25">
        <f>VLOOKUP(A1295,OrderProduct!A1295:F3246,6,0)</f>
        <v>480.37</v>
      </c>
    </row>
    <row r="1296" spans="1:4">
      <c r="A1296" s="3">
        <v>2334</v>
      </c>
      <c r="B1296" s="25">
        <f>VLOOKUP(A1296,OrderProduct!A1296:P3247,16,0)</f>
        <v>12</v>
      </c>
      <c r="C1296" s="25" t="str">
        <f>VLOOKUP(B1296,Product_Sub_Category!$A$2:$B$18,2,0)</f>
        <v>Pens &amp; Art Supplies</v>
      </c>
      <c r="D1296" s="25">
        <f>VLOOKUP(A1296,OrderProduct!A1296:F3247,6,0)</f>
        <v>5.76</v>
      </c>
    </row>
    <row r="1297" spans="1:4">
      <c r="A1297" s="3">
        <v>2334</v>
      </c>
      <c r="B1297" s="25">
        <f>VLOOKUP(A1297,OrderProduct!A1297:P3248,16,0)</f>
        <v>13</v>
      </c>
      <c r="C1297" s="25" t="str">
        <f>VLOOKUP(B1297,Product_Sub_Category!$A$2:$B$18,2,0)</f>
        <v>Rubber Bands</v>
      </c>
      <c r="D1297" s="25">
        <f>VLOOKUP(A1297,OrderProduct!A1297:F3248,6,0)</f>
        <v>3112.13</v>
      </c>
    </row>
    <row r="1298" spans="1:4">
      <c r="A1298" s="3">
        <v>2338</v>
      </c>
      <c r="B1298" s="25">
        <f>VLOOKUP(A1298,OrderProduct!A1298:P3249,16,0)</f>
        <v>9</v>
      </c>
      <c r="C1298" s="25" t="str">
        <f>VLOOKUP(B1298,Product_Sub_Category!$A$2:$B$18,2,0)</f>
        <v>Office Furnishings</v>
      </c>
      <c r="D1298" s="25">
        <f>VLOOKUP(A1298,OrderProduct!A1298:F3249,6,0)</f>
        <v>305.71</v>
      </c>
    </row>
    <row r="1299" spans="1:4">
      <c r="A1299" s="3">
        <v>2338</v>
      </c>
      <c r="B1299" s="25">
        <f>VLOOKUP(A1299,OrderProduct!A1299:P3250,16,0)</f>
        <v>2</v>
      </c>
      <c r="C1299" s="25" t="str">
        <f>VLOOKUP(B1299,Product_Sub_Category!$A$2:$B$18,2,0)</f>
        <v>Binders and Binder Accessories</v>
      </c>
      <c r="D1299" s="25">
        <f>VLOOKUP(A1299,OrderProduct!A1299:F3250,6,0)</f>
        <v>277.12</v>
      </c>
    </row>
    <row r="1300" spans="1:4">
      <c r="A1300" s="3">
        <v>2339</v>
      </c>
      <c r="B1300" s="25">
        <f>VLOOKUP(A1300,OrderProduct!A1300:P3251,16,0)</f>
        <v>7</v>
      </c>
      <c r="C1300" s="25" t="str">
        <f>VLOOKUP(B1300,Product_Sub_Category!$A$2:$B$18,2,0)</f>
        <v>Envelopes</v>
      </c>
      <c r="D1300" s="25">
        <f>VLOOKUP(A1300,OrderProduct!A1300:F3251,6,0)</f>
        <v>122.25</v>
      </c>
    </row>
    <row r="1301" spans="1:4">
      <c r="A1301" s="3">
        <v>2345</v>
      </c>
      <c r="B1301" s="25">
        <f>VLOOKUP(A1301,OrderProduct!A1301:P3252,16,0)</f>
        <v>4</v>
      </c>
      <c r="C1301" s="25" t="str">
        <f>VLOOKUP(B1301,Product_Sub_Category!$A$2:$B$18,2,0)</f>
        <v>Chairs &amp; Chairmats</v>
      </c>
      <c r="D1301" s="25">
        <f>VLOOKUP(A1301,OrderProduct!A1301:F3252,6,0)</f>
        <v>206.09</v>
      </c>
    </row>
    <row r="1302" spans="1:4">
      <c r="A1302" s="3">
        <v>2345</v>
      </c>
      <c r="B1302" s="25">
        <f>VLOOKUP(A1302,OrderProduct!A1302:P3253,16,0)</f>
        <v>16</v>
      </c>
      <c r="C1302" s="25" t="str">
        <f>VLOOKUP(B1302,Product_Sub_Category!$A$2:$B$18,2,0)</f>
        <v>Tables</v>
      </c>
      <c r="D1302" s="25">
        <f>VLOOKUP(A1302,OrderProduct!A1302:F3253,6,0)</f>
        <v>22.13</v>
      </c>
    </row>
    <row r="1303" spans="1:4">
      <c r="A1303" s="3">
        <v>2346</v>
      </c>
      <c r="B1303" s="25">
        <f>VLOOKUP(A1303,OrderProduct!A1303:P3254,16,0)</f>
        <v>10</v>
      </c>
      <c r="C1303" s="25" t="str">
        <f>VLOOKUP(B1303,Product_Sub_Category!$A$2:$B$18,2,0)</f>
        <v>Office Machines</v>
      </c>
      <c r="D1303" s="25">
        <f>VLOOKUP(A1303,OrderProduct!A1303:F3254,6,0)</f>
        <v>34.17</v>
      </c>
    </row>
    <row r="1304" spans="1:4">
      <c r="A1304" s="3">
        <v>2346</v>
      </c>
      <c r="B1304" s="25">
        <f>VLOOKUP(A1304,OrderProduct!A1304:P3255,16,0)</f>
        <v>16</v>
      </c>
      <c r="C1304" s="25" t="str">
        <f>VLOOKUP(B1304,Product_Sub_Category!$A$2:$B$18,2,0)</f>
        <v>Tables</v>
      </c>
      <c r="D1304" s="25">
        <f>VLOOKUP(A1304,OrderProduct!A1304:F3255,6,0)</f>
        <v>94.3</v>
      </c>
    </row>
    <row r="1305" spans="1:4">
      <c r="A1305" s="3">
        <v>2351</v>
      </c>
      <c r="B1305" s="25">
        <f>VLOOKUP(A1305,OrderProduct!A1305:P3256,16,0)</f>
        <v>11</v>
      </c>
      <c r="C1305" s="25" t="str">
        <f>VLOOKUP(B1305,Product_Sub_Category!$A$2:$B$18,2,0)</f>
        <v>Paper</v>
      </c>
      <c r="D1305" s="25">
        <f>VLOOKUP(A1305,OrderProduct!A1305:F3256,6,0)</f>
        <v>34.32</v>
      </c>
    </row>
    <row r="1306" spans="1:4">
      <c r="A1306" s="3">
        <v>2352</v>
      </c>
      <c r="B1306" s="25">
        <f>VLOOKUP(A1306,OrderProduct!A1306:P3257,16,0)</f>
        <v>15</v>
      </c>
      <c r="C1306" s="25" t="str">
        <f>VLOOKUP(B1306,Product_Sub_Category!$A$2:$B$18,2,0)</f>
        <v>Storage &amp; Organization</v>
      </c>
      <c r="D1306" s="25">
        <f>VLOOKUP(A1306,OrderProduct!A1306:F3257,6,0)</f>
        <v>392.45</v>
      </c>
    </row>
    <row r="1307" spans="1:4">
      <c r="A1307" s="3">
        <v>2352</v>
      </c>
      <c r="B1307" s="25">
        <f>VLOOKUP(A1307,OrderProduct!A1307:P3258,16,0)</f>
        <v>17</v>
      </c>
      <c r="C1307" s="25" t="str">
        <f>VLOOKUP(B1307,Product_Sub_Category!$A$2:$B$18,2,0)</f>
        <v>Telephones and Communication</v>
      </c>
      <c r="D1307" s="25">
        <f>VLOOKUP(A1307,OrderProduct!A1307:F3258,6,0)</f>
        <v>94.2</v>
      </c>
    </row>
    <row r="1308" spans="1:4">
      <c r="A1308" s="3">
        <v>2352</v>
      </c>
      <c r="B1308" s="25">
        <f>VLOOKUP(A1308,OrderProduct!A1308:P3259,16,0)</f>
        <v>16</v>
      </c>
      <c r="C1308" s="25" t="str">
        <f>VLOOKUP(B1308,Product_Sub_Category!$A$2:$B$18,2,0)</f>
        <v>Tables</v>
      </c>
      <c r="D1308" s="25">
        <f>VLOOKUP(A1308,OrderProduct!A1308:F3259,6,0)</f>
        <v>568.24</v>
      </c>
    </row>
    <row r="1309" spans="1:4">
      <c r="A1309" s="3">
        <v>2353</v>
      </c>
      <c r="B1309" s="25">
        <f>VLOOKUP(A1309,OrderProduct!A1309:P3260,16,0)</f>
        <v>12</v>
      </c>
      <c r="C1309" s="25" t="str">
        <f>VLOOKUP(B1309,Product_Sub_Category!$A$2:$B$18,2,0)</f>
        <v>Pens &amp; Art Supplies</v>
      </c>
      <c r="D1309" s="25">
        <f>VLOOKUP(A1309,OrderProduct!A1309:F3260,6,0)</f>
        <v>162.91</v>
      </c>
    </row>
    <row r="1310" spans="1:4">
      <c r="A1310" s="3">
        <v>2353</v>
      </c>
      <c r="B1310" s="25">
        <f>VLOOKUP(A1310,OrderProduct!A1310:P3261,16,0)</f>
        <v>17</v>
      </c>
      <c r="C1310" s="25" t="str">
        <f>VLOOKUP(B1310,Product_Sub_Category!$A$2:$B$18,2,0)</f>
        <v>Telephones and Communication</v>
      </c>
      <c r="D1310" s="25">
        <f>VLOOKUP(A1310,OrderProduct!A1310:F3261,6,0)</f>
        <v>97.65</v>
      </c>
    </row>
    <row r="1311" spans="1:4">
      <c r="A1311" s="3">
        <v>2355</v>
      </c>
      <c r="B1311" s="25">
        <f>VLOOKUP(A1311,OrderProduct!A1311:P3262,16,0)</f>
        <v>9</v>
      </c>
      <c r="C1311" s="25" t="str">
        <f>VLOOKUP(B1311,Product_Sub_Category!$A$2:$B$18,2,0)</f>
        <v>Office Furnishings</v>
      </c>
      <c r="D1311" s="25">
        <f>VLOOKUP(A1311,OrderProduct!A1311:F3262,6,0)</f>
        <v>1018.61</v>
      </c>
    </row>
    <row r="1312" spans="1:4">
      <c r="A1312" s="3">
        <v>2355</v>
      </c>
      <c r="B1312" s="25">
        <f>VLOOKUP(A1312,OrderProduct!A1312:P3263,16,0)</f>
        <v>16</v>
      </c>
      <c r="C1312" s="25" t="str">
        <f>VLOOKUP(B1312,Product_Sub_Category!$A$2:$B$18,2,0)</f>
        <v>Tables</v>
      </c>
      <c r="D1312" s="25">
        <f>VLOOKUP(A1312,OrderProduct!A1312:F3263,6,0)</f>
        <v>157.78</v>
      </c>
    </row>
    <row r="1313" spans="1:4">
      <c r="A1313" s="3">
        <v>2356</v>
      </c>
      <c r="B1313" s="25">
        <f>VLOOKUP(A1313,OrderProduct!A1313:P3264,16,0)</f>
        <v>9</v>
      </c>
      <c r="C1313" s="25" t="str">
        <f>VLOOKUP(B1313,Product_Sub_Category!$A$2:$B$18,2,0)</f>
        <v>Office Furnishings</v>
      </c>
      <c r="D1313" s="25">
        <f>VLOOKUP(A1313,OrderProduct!A1313:F3264,6,0)</f>
        <v>98.17</v>
      </c>
    </row>
    <row r="1314" spans="1:4">
      <c r="A1314" s="3">
        <v>2358</v>
      </c>
      <c r="B1314" s="25">
        <f>VLOOKUP(A1314,OrderProduct!A1314:P3265,16,0)</f>
        <v>17</v>
      </c>
      <c r="C1314" s="25" t="str">
        <f>VLOOKUP(B1314,Product_Sub_Category!$A$2:$B$18,2,0)</f>
        <v>Telephones and Communication</v>
      </c>
      <c r="D1314" s="25">
        <f>VLOOKUP(A1314,OrderProduct!A1314:F3265,6,0)</f>
        <v>3.51</v>
      </c>
    </row>
    <row r="1315" spans="1:4">
      <c r="A1315" s="3">
        <v>2358</v>
      </c>
      <c r="B1315" s="25">
        <f>VLOOKUP(A1315,OrderProduct!A1315:P3266,16,0)</f>
        <v>14</v>
      </c>
      <c r="C1315" s="25" t="str">
        <f>VLOOKUP(B1315,Product_Sub_Category!$A$2:$B$18,2,0)</f>
        <v>Scissors, Rulers and Trimmers</v>
      </c>
      <c r="D1315" s="25">
        <f>VLOOKUP(A1315,OrderProduct!A1315:F3266,6,0)</f>
        <v>120.12</v>
      </c>
    </row>
    <row r="1316" spans="1:4">
      <c r="A1316" s="3">
        <v>2359</v>
      </c>
      <c r="B1316" s="25">
        <f>VLOOKUP(A1316,OrderProduct!A1316:P3267,16,0)</f>
        <v>11</v>
      </c>
      <c r="C1316" s="25" t="str">
        <f>VLOOKUP(B1316,Product_Sub_Category!$A$2:$B$18,2,0)</f>
        <v>Paper</v>
      </c>
      <c r="D1316" s="25">
        <f>VLOOKUP(A1316,OrderProduct!A1316:F3267,6,0)</f>
        <v>28.66</v>
      </c>
    </row>
    <row r="1317" spans="1:4">
      <c r="A1317" s="3">
        <v>2361</v>
      </c>
      <c r="B1317" s="25">
        <f>VLOOKUP(A1317,OrderProduct!A1317:P3268,16,0)</f>
        <v>5</v>
      </c>
      <c r="C1317" s="25" t="str">
        <f>VLOOKUP(B1317,Product_Sub_Category!$A$2:$B$18,2,0)</f>
        <v>Computer Peripherals</v>
      </c>
      <c r="D1317" s="25">
        <f>VLOOKUP(A1317,OrderProduct!A1317:F3268,6,0)</f>
        <v>123.18</v>
      </c>
    </row>
    <row r="1318" spans="1:4">
      <c r="A1318" s="3">
        <v>2363</v>
      </c>
      <c r="B1318" s="25">
        <f>VLOOKUP(A1318,OrderProduct!A1318:P3269,16,0)</f>
        <v>9</v>
      </c>
      <c r="C1318" s="25" t="str">
        <f>VLOOKUP(B1318,Product_Sub_Category!$A$2:$B$18,2,0)</f>
        <v>Office Furnishings</v>
      </c>
      <c r="D1318" s="25">
        <f>VLOOKUP(A1318,OrderProduct!A1318:F3269,6,0)</f>
        <v>1533.59</v>
      </c>
    </row>
    <row r="1319" spans="1:4">
      <c r="A1319" s="3">
        <v>2369</v>
      </c>
      <c r="B1319" s="25">
        <f>VLOOKUP(A1319,OrderProduct!A1319:P3270,16,0)</f>
        <v>11</v>
      </c>
      <c r="C1319" s="25" t="str">
        <f>VLOOKUP(B1319,Product_Sub_Category!$A$2:$B$18,2,0)</f>
        <v>Paper</v>
      </c>
      <c r="D1319" s="25">
        <f>VLOOKUP(A1319,OrderProduct!A1319:F3270,6,0)</f>
        <v>203.37</v>
      </c>
    </row>
    <row r="1320" spans="1:4">
      <c r="A1320" s="3">
        <v>2372</v>
      </c>
      <c r="B1320" s="25">
        <f>VLOOKUP(A1320,OrderProduct!A1320:P3271,16,0)</f>
        <v>12</v>
      </c>
      <c r="C1320" s="25" t="str">
        <f>VLOOKUP(B1320,Product_Sub_Category!$A$2:$B$18,2,0)</f>
        <v>Pens &amp; Art Supplies</v>
      </c>
      <c r="D1320" s="25">
        <f>VLOOKUP(A1320,OrderProduct!A1320:F3271,6,0)</f>
        <v>160.66</v>
      </c>
    </row>
    <row r="1321" spans="1:4">
      <c r="A1321" s="3">
        <v>2376</v>
      </c>
      <c r="B1321" s="25">
        <f>VLOOKUP(A1321,OrderProduct!A1321:P3272,16,0)</f>
        <v>12</v>
      </c>
      <c r="C1321" s="25" t="str">
        <f>VLOOKUP(B1321,Product_Sub_Category!$A$2:$B$18,2,0)</f>
        <v>Pens &amp; Art Supplies</v>
      </c>
      <c r="D1321" s="25">
        <f>VLOOKUP(A1321,OrderProduct!A1321:F3272,6,0)</f>
        <v>1839.91</v>
      </c>
    </row>
    <row r="1322" spans="1:4">
      <c r="A1322" s="3">
        <v>2376</v>
      </c>
      <c r="B1322" s="25">
        <f>VLOOKUP(A1322,OrderProduct!A1322:P3273,16,0)</f>
        <v>15</v>
      </c>
      <c r="C1322" s="25" t="str">
        <f>VLOOKUP(B1322,Product_Sub_Category!$A$2:$B$18,2,0)</f>
        <v>Storage &amp; Organization</v>
      </c>
      <c r="D1322" s="25">
        <f>VLOOKUP(A1322,OrderProduct!A1322:F3273,6,0)</f>
        <v>63.66</v>
      </c>
    </row>
    <row r="1323" spans="1:4">
      <c r="A1323" s="3">
        <v>2379</v>
      </c>
      <c r="B1323" s="25">
        <f>VLOOKUP(A1323,OrderProduct!A1323:P3274,16,0)</f>
        <v>2</v>
      </c>
      <c r="C1323" s="25" t="str">
        <f>VLOOKUP(B1323,Product_Sub_Category!$A$2:$B$18,2,0)</f>
        <v>Binders and Binder Accessories</v>
      </c>
      <c r="D1323" s="25">
        <f>VLOOKUP(A1323,OrderProduct!A1323:F3274,6,0)</f>
        <v>38.58</v>
      </c>
    </row>
    <row r="1324" spans="1:4">
      <c r="A1324" s="3">
        <v>2380</v>
      </c>
      <c r="B1324" s="25">
        <f>VLOOKUP(A1324,OrderProduct!A1324:P3275,16,0)</f>
        <v>12</v>
      </c>
      <c r="C1324" s="25" t="str">
        <f>VLOOKUP(B1324,Product_Sub_Category!$A$2:$B$18,2,0)</f>
        <v>Pens &amp; Art Supplies</v>
      </c>
      <c r="D1324" s="25">
        <f>VLOOKUP(A1324,OrderProduct!A1324:F3275,6,0)</f>
        <v>810.47</v>
      </c>
    </row>
    <row r="1325" spans="1:4">
      <c r="A1325" s="3">
        <v>2380</v>
      </c>
      <c r="B1325" s="25">
        <f>VLOOKUP(A1325,OrderProduct!A1325:P3276,16,0)</f>
        <v>1</v>
      </c>
      <c r="C1325" s="25" t="str">
        <f>VLOOKUP(B1325,Product_Sub_Category!$A$2:$B$18,2,0)</f>
        <v>Appliances</v>
      </c>
      <c r="D1325" s="25">
        <f>VLOOKUP(A1325,OrderProduct!A1325:F3276,6,0)</f>
        <v>127.22</v>
      </c>
    </row>
    <row r="1326" spans="1:4">
      <c r="A1326" s="3">
        <v>2382</v>
      </c>
      <c r="B1326" s="25">
        <f>VLOOKUP(A1326,OrderProduct!A1326:P3277,16,0)</f>
        <v>12</v>
      </c>
      <c r="C1326" s="25" t="str">
        <f>VLOOKUP(B1326,Product_Sub_Category!$A$2:$B$18,2,0)</f>
        <v>Pens &amp; Art Supplies</v>
      </c>
      <c r="D1326" s="25">
        <f>VLOOKUP(A1326,OrderProduct!A1326:F3277,6,0)</f>
        <v>432.44</v>
      </c>
    </row>
    <row r="1327" spans="1:4">
      <c r="A1327" s="3">
        <v>2382</v>
      </c>
      <c r="B1327" s="25">
        <f>VLOOKUP(A1327,OrderProduct!A1327:P3278,16,0)</f>
        <v>2</v>
      </c>
      <c r="C1327" s="25" t="str">
        <f>VLOOKUP(B1327,Product_Sub_Category!$A$2:$B$18,2,0)</f>
        <v>Binders and Binder Accessories</v>
      </c>
      <c r="D1327" s="25">
        <f>VLOOKUP(A1327,OrderProduct!A1327:F3278,6,0)</f>
        <v>72.83</v>
      </c>
    </row>
    <row r="1328" spans="1:4">
      <c r="A1328" s="3">
        <v>2382</v>
      </c>
      <c r="B1328" s="25">
        <f>VLOOKUP(A1328,OrderProduct!A1328:P3279,16,0)</f>
        <v>1</v>
      </c>
      <c r="C1328" s="25" t="str">
        <f>VLOOKUP(B1328,Product_Sub_Category!$A$2:$B$18,2,0)</f>
        <v>Appliances</v>
      </c>
      <c r="D1328" s="25">
        <f>VLOOKUP(A1328,OrderProduct!A1328:F3279,6,0)</f>
        <v>86.8</v>
      </c>
    </row>
    <row r="1329" spans="1:4">
      <c r="A1329" s="3">
        <v>2385</v>
      </c>
      <c r="B1329" s="25">
        <f>VLOOKUP(A1329,OrderProduct!A1329:P3280,16,0)</f>
        <v>4</v>
      </c>
      <c r="C1329" s="25" t="str">
        <f>VLOOKUP(B1329,Product_Sub_Category!$A$2:$B$18,2,0)</f>
        <v>Chairs &amp; Chairmats</v>
      </c>
      <c r="D1329" s="25">
        <f>VLOOKUP(A1329,OrderProduct!A1329:F3280,6,0)</f>
        <v>1020.08</v>
      </c>
    </row>
    <row r="1330" spans="1:4">
      <c r="A1330" s="3">
        <v>2391</v>
      </c>
      <c r="B1330" s="25">
        <f>VLOOKUP(A1330,OrderProduct!A1330:P3281,16,0)</f>
        <v>5</v>
      </c>
      <c r="C1330" s="25" t="str">
        <f>VLOOKUP(B1330,Product_Sub_Category!$A$2:$B$18,2,0)</f>
        <v>Computer Peripherals</v>
      </c>
      <c r="D1330" s="25">
        <f>VLOOKUP(A1330,OrderProduct!A1330:F3281,6,0)</f>
        <v>65.2</v>
      </c>
    </row>
    <row r="1331" spans="1:4">
      <c r="A1331" s="3">
        <v>2391</v>
      </c>
      <c r="B1331" s="25">
        <f>VLOOKUP(A1331,OrderProduct!A1331:P3282,16,0)</f>
        <v>7</v>
      </c>
      <c r="C1331" s="25" t="str">
        <f>VLOOKUP(B1331,Product_Sub_Category!$A$2:$B$18,2,0)</f>
        <v>Envelopes</v>
      </c>
      <c r="D1331" s="25">
        <f>VLOOKUP(A1331,OrderProduct!A1331:F3282,6,0)</f>
        <v>22.59</v>
      </c>
    </row>
    <row r="1332" spans="1:4">
      <c r="A1332" s="3">
        <v>2391</v>
      </c>
      <c r="B1332" s="25">
        <f>VLOOKUP(A1332,OrderProduct!A1332:P3283,16,0)</f>
        <v>10</v>
      </c>
      <c r="C1332" s="25" t="str">
        <f>VLOOKUP(B1332,Product_Sub_Category!$A$2:$B$18,2,0)</f>
        <v>Office Machines</v>
      </c>
      <c r="D1332" s="25">
        <f>VLOOKUP(A1332,OrderProduct!A1332:F3283,6,0)</f>
        <v>121.36</v>
      </c>
    </row>
    <row r="1333" spans="1:4">
      <c r="A1333" s="3">
        <v>2391</v>
      </c>
      <c r="B1333" s="25">
        <f>VLOOKUP(A1333,OrderProduct!A1333:P3284,16,0)</f>
        <v>11</v>
      </c>
      <c r="C1333" s="25" t="str">
        <f>VLOOKUP(B1333,Product_Sub_Category!$A$2:$B$18,2,0)</f>
        <v>Paper</v>
      </c>
      <c r="D1333" s="25">
        <f>VLOOKUP(A1333,OrderProduct!A1333:F3284,6,0)</f>
        <v>2013.67</v>
      </c>
    </row>
    <row r="1334" spans="1:4">
      <c r="A1334" s="3">
        <v>2393</v>
      </c>
      <c r="B1334" s="25">
        <f>VLOOKUP(A1334,OrderProduct!A1334:P3285,16,0)</f>
        <v>11</v>
      </c>
      <c r="C1334" s="25" t="str">
        <f>VLOOKUP(B1334,Product_Sub_Category!$A$2:$B$18,2,0)</f>
        <v>Paper</v>
      </c>
      <c r="D1334" s="25">
        <f>VLOOKUP(A1334,OrderProduct!A1334:F3285,6,0)</f>
        <v>641.11</v>
      </c>
    </row>
    <row r="1335" spans="1:4">
      <c r="A1335" s="3">
        <v>2393</v>
      </c>
      <c r="B1335" s="25">
        <f>VLOOKUP(A1335,OrderProduct!A1335:P3286,16,0)</f>
        <v>9</v>
      </c>
      <c r="C1335" s="25" t="str">
        <f>VLOOKUP(B1335,Product_Sub_Category!$A$2:$B$18,2,0)</f>
        <v>Office Furnishings</v>
      </c>
      <c r="D1335" s="25">
        <f>VLOOKUP(A1335,OrderProduct!A1335:F3286,6,0)</f>
        <v>25.35</v>
      </c>
    </row>
    <row r="1336" spans="1:4">
      <c r="A1336" s="3">
        <v>2394</v>
      </c>
      <c r="B1336" s="25">
        <f>VLOOKUP(A1336,OrderProduct!A1336:P3287,16,0)</f>
        <v>2</v>
      </c>
      <c r="C1336" s="25" t="str">
        <f>VLOOKUP(B1336,Product_Sub_Category!$A$2:$B$18,2,0)</f>
        <v>Binders and Binder Accessories</v>
      </c>
      <c r="D1336" s="25">
        <f>VLOOKUP(A1336,OrderProduct!A1336:F3287,6,0)</f>
        <v>316.28</v>
      </c>
    </row>
    <row r="1337" spans="1:4">
      <c r="A1337" s="3">
        <v>2394</v>
      </c>
      <c r="B1337" s="25">
        <f>VLOOKUP(A1337,OrderProduct!A1337:P3288,16,0)</f>
        <v>2</v>
      </c>
      <c r="C1337" s="25" t="str">
        <f>VLOOKUP(B1337,Product_Sub_Category!$A$2:$B$18,2,0)</f>
        <v>Binders and Binder Accessories</v>
      </c>
      <c r="D1337" s="25">
        <f>VLOOKUP(A1337,OrderProduct!A1337:F3288,6,0)</f>
        <v>87.21</v>
      </c>
    </row>
    <row r="1338" spans="1:4">
      <c r="A1338" s="3">
        <v>2395</v>
      </c>
      <c r="B1338" s="25">
        <f>VLOOKUP(A1338,OrderProduct!A1338:P3289,16,0)</f>
        <v>1</v>
      </c>
      <c r="C1338" s="25" t="str">
        <f>VLOOKUP(B1338,Product_Sub_Category!$A$2:$B$18,2,0)</f>
        <v>Appliances</v>
      </c>
      <c r="D1338" s="25">
        <f>VLOOKUP(A1338,OrderProduct!A1338:F3289,6,0)</f>
        <v>40.15</v>
      </c>
    </row>
    <row r="1339" spans="1:4">
      <c r="A1339" s="3">
        <v>2398</v>
      </c>
      <c r="B1339" s="25">
        <f>VLOOKUP(A1339,OrderProduct!A1339:P3290,16,0)</f>
        <v>11</v>
      </c>
      <c r="C1339" s="25" t="str">
        <f>VLOOKUP(B1339,Product_Sub_Category!$A$2:$B$18,2,0)</f>
        <v>Paper</v>
      </c>
      <c r="D1339" s="25">
        <f>VLOOKUP(A1339,OrderProduct!A1339:F3290,6,0)</f>
        <v>3707.05</v>
      </c>
    </row>
    <row r="1340" spans="1:4">
      <c r="A1340" s="3">
        <v>2417</v>
      </c>
      <c r="B1340" s="25">
        <f>VLOOKUP(A1340,OrderProduct!A1340:P3291,16,0)</f>
        <v>17</v>
      </c>
      <c r="C1340" s="25" t="str">
        <f>VLOOKUP(B1340,Product_Sub_Category!$A$2:$B$18,2,0)</f>
        <v>Telephones and Communication</v>
      </c>
      <c r="D1340" s="25">
        <f>VLOOKUP(A1340,OrderProduct!A1340:F3291,6,0)</f>
        <v>1805.9</v>
      </c>
    </row>
    <row r="1341" spans="1:4">
      <c r="A1341" s="3">
        <v>2418</v>
      </c>
      <c r="B1341" s="25">
        <f>VLOOKUP(A1341,OrderProduct!A1341:P3292,16,0)</f>
        <v>12</v>
      </c>
      <c r="C1341" s="25" t="str">
        <f>VLOOKUP(B1341,Product_Sub_Category!$A$2:$B$18,2,0)</f>
        <v>Pens &amp; Art Supplies</v>
      </c>
      <c r="D1341" s="25">
        <f>VLOOKUP(A1341,OrderProduct!A1341:F3292,6,0)</f>
        <v>311.41</v>
      </c>
    </row>
    <row r="1342" spans="1:4">
      <c r="A1342" s="3">
        <v>2418</v>
      </c>
      <c r="B1342" s="25">
        <f>VLOOKUP(A1342,OrderProduct!A1342:P3293,16,0)</f>
        <v>6</v>
      </c>
      <c r="C1342" s="25" t="str">
        <f>VLOOKUP(B1342,Product_Sub_Category!$A$2:$B$18,2,0)</f>
        <v>Copiers and Fax</v>
      </c>
      <c r="D1342" s="25">
        <f>VLOOKUP(A1342,OrderProduct!A1342:F3293,6,0)</f>
        <v>2805.18</v>
      </c>
    </row>
    <row r="1343" spans="1:4">
      <c r="A1343" s="3">
        <v>2418</v>
      </c>
      <c r="B1343" s="25">
        <f>VLOOKUP(A1343,OrderProduct!A1343:P3294,16,0)</f>
        <v>12</v>
      </c>
      <c r="C1343" s="25" t="str">
        <f>VLOOKUP(B1343,Product_Sub_Category!$A$2:$B$18,2,0)</f>
        <v>Pens &amp; Art Supplies</v>
      </c>
      <c r="D1343" s="25">
        <f>VLOOKUP(A1343,OrderProduct!A1343:F3294,6,0)</f>
        <v>29.85</v>
      </c>
    </row>
    <row r="1344" spans="1:4">
      <c r="A1344" s="3">
        <v>2419</v>
      </c>
      <c r="B1344" s="25">
        <f>VLOOKUP(A1344,OrderProduct!A1344:P3295,16,0)</f>
        <v>1</v>
      </c>
      <c r="C1344" s="25" t="str">
        <f>VLOOKUP(B1344,Product_Sub_Category!$A$2:$B$18,2,0)</f>
        <v>Appliances</v>
      </c>
      <c r="D1344" s="25">
        <f>VLOOKUP(A1344,OrderProduct!A1344:F3295,6,0)</f>
        <v>366.44</v>
      </c>
    </row>
    <row r="1345" spans="1:4">
      <c r="A1345" s="3">
        <v>2419</v>
      </c>
      <c r="B1345" s="25">
        <f>VLOOKUP(A1345,OrderProduct!A1345:P3296,16,0)</f>
        <v>2</v>
      </c>
      <c r="C1345" s="25" t="str">
        <f>VLOOKUP(B1345,Product_Sub_Category!$A$2:$B$18,2,0)</f>
        <v>Binders and Binder Accessories</v>
      </c>
      <c r="D1345" s="25">
        <f>VLOOKUP(A1345,OrderProduct!A1345:F3296,6,0)</f>
        <v>69.75</v>
      </c>
    </row>
    <row r="1346" spans="1:4">
      <c r="A1346" s="3">
        <v>2420</v>
      </c>
      <c r="B1346" s="25">
        <f>VLOOKUP(A1346,OrderProduct!A1346:P3297,16,0)</f>
        <v>11</v>
      </c>
      <c r="C1346" s="25" t="str">
        <f>VLOOKUP(B1346,Product_Sub_Category!$A$2:$B$18,2,0)</f>
        <v>Paper</v>
      </c>
      <c r="D1346" s="25">
        <f>VLOOKUP(A1346,OrderProduct!A1346:F3297,6,0)</f>
        <v>5.5</v>
      </c>
    </row>
    <row r="1347" spans="1:4">
      <c r="A1347" s="3">
        <v>2422</v>
      </c>
      <c r="B1347" s="25">
        <f>VLOOKUP(A1347,OrderProduct!A1347:P3298,16,0)</f>
        <v>4</v>
      </c>
      <c r="C1347" s="25" t="str">
        <f>VLOOKUP(B1347,Product_Sub_Category!$A$2:$B$18,2,0)</f>
        <v>Chairs &amp; Chairmats</v>
      </c>
      <c r="D1347" s="25">
        <f>VLOOKUP(A1347,OrderProduct!A1347:F3298,6,0)</f>
        <v>62.46</v>
      </c>
    </row>
    <row r="1348" spans="1:4">
      <c r="A1348" s="3">
        <v>2422</v>
      </c>
      <c r="B1348" s="25">
        <f>VLOOKUP(A1348,OrderProduct!A1348:P3299,16,0)</f>
        <v>2</v>
      </c>
      <c r="C1348" s="25" t="str">
        <f>VLOOKUP(B1348,Product_Sub_Category!$A$2:$B$18,2,0)</f>
        <v>Binders and Binder Accessories</v>
      </c>
      <c r="D1348" s="25">
        <f>VLOOKUP(A1348,OrderProduct!A1348:F3299,6,0)</f>
        <v>667.84</v>
      </c>
    </row>
    <row r="1349" spans="1:4">
      <c r="A1349" s="3">
        <v>2423</v>
      </c>
      <c r="B1349" s="25">
        <f>VLOOKUP(A1349,OrderProduct!A1349:P3300,16,0)</f>
        <v>5</v>
      </c>
      <c r="C1349" s="25" t="str">
        <f>VLOOKUP(B1349,Product_Sub_Category!$A$2:$B$18,2,0)</f>
        <v>Computer Peripherals</v>
      </c>
      <c r="D1349" s="25">
        <f>VLOOKUP(A1349,OrderProduct!A1349:F3300,6,0)</f>
        <v>28.11</v>
      </c>
    </row>
    <row r="1350" spans="1:4">
      <c r="A1350" s="3">
        <v>2426</v>
      </c>
      <c r="B1350" s="25">
        <f>VLOOKUP(A1350,OrderProduct!A1350:P3301,16,0)</f>
        <v>9</v>
      </c>
      <c r="C1350" s="25" t="str">
        <f>VLOOKUP(B1350,Product_Sub_Category!$A$2:$B$18,2,0)</f>
        <v>Office Furnishings</v>
      </c>
      <c r="D1350" s="25">
        <f>VLOOKUP(A1350,OrderProduct!A1350:F3301,6,0)</f>
        <v>292.23</v>
      </c>
    </row>
    <row r="1351" spans="1:4">
      <c r="A1351" s="3">
        <v>2426</v>
      </c>
      <c r="B1351" s="25">
        <f>VLOOKUP(A1351,OrderProduct!A1351:P3302,16,0)</f>
        <v>1</v>
      </c>
      <c r="C1351" s="25" t="str">
        <f>VLOOKUP(B1351,Product_Sub_Category!$A$2:$B$18,2,0)</f>
        <v>Appliances</v>
      </c>
      <c r="D1351" s="25">
        <f>VLOOKUP(A1351,OrderProduct!A1351:F3302,6,0)</f>
        <v>772.56</v>
      </c>
    </row>
    <row r="1352" spans="1:4">
      <c r="A1352" s="3">
        <v>2426</v>
      </c>
      <c r="B1352" s="25">
        <f>VLOOKUP(A1352,OrderProduct!A1352:P3303,16,0)</f>
        <v>9</v>
      </c>
      <c r="C1352" s="25" t="str">
        <f>VLOOKUP(B1352,Product_Sub_Category!$A$2:$B$18,2,0)</f>
        <v>Office Furnishings</v>
      </c>
      <c r="D1352" s="25">
        <f>VLOOKUP(A1352,OrderProduct!A1352:F3303,6,0)</f>
        <v>19.97</v>
      </c>
    </row>
    <row r="1353" spans="1:4">
      <c r="A1353" s="3">
        <v>2427</v>
      </c>
      <c r="B1353" s="25">
        <f>VLOOKUP(A1353,OrderProduct!A1353:P3304,16,0)</f>
        <v>11</v>
      </c>
      <c r="C1353" s="25" t="str">
        <f>VLOOKUP(B1353,Product_Sub_Category!$A$2:$B$18,2,0)</f>
        <v>Paper</v>
      </c>
      <c r="D1353" s="25">
        <f>VLOOKUP(A1353,OrderProduct!A1353:F3304,6,0)</f>
        <v>660.03</v>
      </c>
    </row>
    <row r="1354" spans="1:4">
      <c r="A1354" s="3">
        <v>2430</v>
      </c>
      <c r="B1354" s="25">
        <f>VLOOKUP(A1354,OrderProduct!A1354:P3305,16,0)</f>
        <v>2</v>
      </c>
      <c r="C1354" s="25" t="str">
        <f>VLOOKUP(B1354,Product_Sub_Category!$A$2:$B$18,2,0)</f>
        <v>Binders and Binder Accessories</v>
      </c>
      <c r="D1354" s="25">
        <f>VLOOKUP(A1354,OrderProduct!A1354:F3305,6,0)</f>
        <v>1033.56</v>
      </c>
    </row>
    <row r="1355" spans="1:4">
      <c r="A1355" s="3">
        <v>2430</v>
      </c>
      <c r="B1355" s="25">
        <f>VLOOKUP(A1355,OrderProduct!A1355:P3306,16,0)</f>
        <v>12</v>
      </c>
      <c r="C1355" s="25" t="str">
        <f>VLOOKUP(B1355,Product_Sub_Category!$A$2:$B$18,2,0)</f>
        <v>Pens &amp; Art Supplies</v>
      </c>
      <c r="D1355" s="25">
        <f>VLOOKUP(A1355,OrderProduct!A1355:F3306,6,0)</f>
        <v>495.82</v>
      </c>
    </row>
    <row r="1356" spans="1:4">
      <c r="A1356" s="3">
        <v>2430</v>
      </c>
      <c r="B1356" s="25">
        <f>VLOOKUP(A1356,OrderProduct!A1356:P3307,16,0)</f>
        <v>17</v>
      </c>
      <c r="C1356" s="25" t="str">
        <f>VLOOKUP(B1356,Product_Sub_Category!$A$2:$B$18,2,0)</f>
        <v>Telephones and Communication</v>
      </c>
      <c r="D1356" s="25">
        <f>VLOOKUP(A1356,OrderProduct!A1356:F3307,6,0)</f>
        <v>4086.5</v>
      </c>
    </row>
    <row r="1357" spans="1:4">
      <c r="A1357" s="3">
        <v>2431</v>
      </c>
      <c r="B1357" s="25">
        <f>VLOOKUP(A1357,OrderProduct!A1357:P3308,16,0)</f>
        <v>2</v>
      </c>
      <c r="C1357" s="25" t="str">
        <f>VLOOKUP(B1357,Product_Sub_Category!$A$2:$B$18,2,0)</f>
        <v>Binders and Binder Accessories</v>
      </c>
      <c r="D1357" s="25">
        <f>VLOOKUP(A1357,OrderProduct!A1357:F3308,6,0)</f>
        <v>375.03</v>
      </c>
    </row>
    <row r="1358" spans="1:4">
      <c r="A1358" s="3">
        <v>2431</v>
      </c>
      <c r="B1358" s="25">
        <f>VLOOKUP(A1358,OrderProduct!A1358:P3309,16,0)</f>
        <v>15</v>
      </c>
      <c r="C1358" s="25" t="str">
        <f>VLOOKUP(B1358,Product_Sub_Category!$A$2:$B$18,2,0)</f>
        <v>Storage &amp; Organization</v>
      </c>
      <c r="D1358" s="25">
        <f>VLOOKUP(A1358,OrderProduct!A1358:F3309,6,0)</f>
        <v>22.11</v>
      </c>
    </row>
    <row r="1359" spans="1:4">
      <c r="A1359" s="3">
        <v>2432</v>
      </c>
      <c r="B1359" s="25">
        <f>VLOOKUP(A1359,OrderProduct!A1359:P3310,16,0)</f>
        <v>15</v>
      </c>
      <c r="C1359" s="25" t="str">
        <f>VLOOKUP(B1359,Product_Sub_Category!$A$2:$B$18,2,0)</f>
        <v>Storage &amp; Organization</v>
      </c>
      <c r="D1359" s="25">
        <f>VLOOKUP(A1359,OrderProduct!A1359:F3310,6,0)</f>
        <v>2875.35</v>
      </c>
    </row>
    <row r="1360" spans="1:4">
      <c r="A1360" s="3">
        <v>2432</v>
      </c>
      <c r="B1360" s="25">
        <f>VLOOKUP(A1360,OrderProduct!A1360:P3311,16,0)</f>
        <v>2</v>
      </c>
      <c r="C1360" s="25" t="str">
        <f>VLOOKUP(B1360,Product_Sub_Category!$A$2:$B$18,2,0)</f>
        <v>Binders and Binder Accessories</v>
      </c>
      <c r="D1360" s="25">
        <f>VLOOKUP(A1360,OrderProduct!A1360:F3311,6,0)</f>
        <v>460.87</v>
      </c>
    </row>
    <row r="1361" spans="1:4">
      <c r="A1361" s="3">
        <v>2433</v>
      </c>
      <c r="B1361" s="25">
        <f>VLOOKUP(A1361,OrderProduct!A1361:P3312,16,0)</f>
        <v>2</v>
      </c>
      <c r="C1361" s="25" t="str">
        <f>VLOOKUP(B1361,Product_Sub_Category!$A$2:$B$18,2,0)</f>
        <v>Binders and Binder Accessories</v>
      </c>
      <c r="D1361" s="25">
        <f>VLOOKUP(A1361,OrderProduct!A1361:F3312,6,0)</f>
        <v>29.5</v>
      </c>
    </row>
    <row r="1362" spans="1:4">
      <c r="A1362" s="3">
        <v>2437</v>
      </c>
      <c r="B1362" s="25">
        <f>VLOOKUP(A1362,OrderProduct!A1362:P3313,16,0)</f>
        <v>10</v>
      </c>
      <c r="C1362" s="25" t="str">
        <f>VLOOKUP(B1362,Product_Sub_Category!$A$2:$B$18,2,0)</f>
        <v>Office Machines</v>
      </c>
      <c r="D1362" s="25">
        <f>VLOOKUP(A1362,OrderProduct!A1362:F3313,6,0)</f>
        <v>58.33</v>
      </c>
    </row>
    <row r="1363" spans="1:4">
      <c r="A1363" s="3">
        <v>2441</v>
      </c>
      <c r="B1363" s="25">
        <f>VLOOKUP(A1363,OrderProduct!A1363:P3314,16,0)</f>
        <v>9</v>
      </c>
      <c r="C1363" s="25" t="str">
        <f>VLOOKUP(B1363,Product_Sub_Category!$A$2:$B$18,2,0)</f>
        <v>Office Furnishings</v>
      </c>
      <c r="D1363" s="25">
        <f>VLOOKUP(A1363,OrderProduct!A1363:F3314,6,0)</f>
        <v>20.42</v>
      </c>
    </row>
    <row r="1364" spans="1:4">
      <c r="A1364" s="3">
        <v>2442</v>
      </c>
      <c r="B1364" s="25">
        <f>VLOOKUP(A1364,OrderProduct!A1364:P3315,16,0)</f>
        <v>5</v>
      </c>
      <c r="C1364" s="25" t="str">
        <f>VLOOKUP(B1364,Product_Sub_Category!$A$2:$B$18,2,0)</f>
        <v>Computer Peripherals</v>
      </c>
      <c r="D1364" s="25">
        <f>VLOOKUP(A1364,OrderProduct!A1364:F3315,6,0)</f>
        <v>26.07</v>
      </c>
    </row>
    <row r="1365" spans="1:4">
      <c r="A1365" s="3">
        <v>2443</v>
      </c>
      <c r="B1365" s="25">
        <f>VLOOKUP(A1365,OrderProduct!A1365:P3316,16,0)</f>
        <v>2</v>
      </c>
      <c r="C1365" s="25" t="str">
        <f>VLOOKUP(B1365,Product_Sub_Category!$A$2:$B$18,2,0)</f>
        <v>Binders and Binder Accessories</v>
      </c>
      <c r="D1365" s="25">
        <f>VLOOKUP(A1365,OrderProduct!A1365:F3316,6,0)</f>
        <v>119.29</v>
      </c>
    </row>
    <row r="1366" spans="1:4">
      <c r="A1366" s="3">
        <v>2443</v>
      </c>
      <c r="B1366" s="25">
        <f>VLOOKUP(A1366,OrderProduct!A1366:P3317,16,0)</f>
        <v>12</v>
      </c>
      <c r="C1366" s="25" t="str">
        <f>VLOOKUP(B1366,Product_Sub_Category!$A$2:$B$18,2,0)</f>
        <v>Pens &amp; Art Supplies</v>
      </c>
      <c r="D1366" s="25">
        <f>VLOOKUP(A1366,OrderProduct!A1366:F3317,6,0)</f>
        <v>3.08</v>
      </c>
    </row>
    <row r="1367" spans="1:4">
      <c r="A1367" s="3">
        <v>2448</v>
      </c>
      <c r="B1367" s="25">
        <f>VLOOKUP(A1367,OrderProduct!A1367:P3318,16,0)</f>
        <v>11</v>
      </c>
      <c r="C1367" s="25" t="str">
        <f>VLOOKUP(B1367,Product_Sub_Category!$A$2:$B$18,2,0)</f>
        <v>Paper</v>
      </c>
      <c r="D1367" s="25">
        <f>VLOOKUP(A1367,OrderProduct!A1367:F3318,6,0)</f>
        <v>69.46</v>
      </c>
    </row>
    <row r="1368" spans="1:4">
      <c r="A1368" s="3">
        <v>2450</v>
      </c>
      <c r="B1368" s="25">
        <f>VLOOKUP(A1368,OrderProduct!A1368:P3319,16,0)</f>
        <v>12</v>
      </c>
      <c r="C1368" s="25" t="str">
        <f>VLOOKUP(B1368,Product_Sub_Category!$A$2:$B$18,2,0)</f>
        <v>Pens &amp; Art Supplies</v>
      </c>
      <c r="D1368" s="25">
        <f>VLOOKUP(A1368,OrderProduct!A1368:F3319,6,0)</f>
        <v>1145.72</v>
      </c>
    </row>
    <row r="1369" spans="1:4">
      <c r="A1369" s="3">
        <v>2454</v>
      </c>
      <c r="B1369" s="25">
        <f>VLOOKUP(A1369,OrderProduct!A1369:P3320,16,0)</f>
        <v>6</v>
      </c>
      <c r="C1369" s="25" t="str">
        <f>VLOOKUP(B1369,Product_Sub_Category!$A$2:$B$18,2,0)</f>
        <v>Copiers and Fax</v>
      </c>
      <c r="D1369" s="25">
        <f>VLOOKUP(A1369,OrderProduct!A1369:F3320,6,0)</f>
        <v>87.11</v>
      </c>
    </row>
    <row r="1370" spans="1:4">
      <c r="A1370" s="3">
        <v>2456</v>
      </c>
      <c r="B1370" s="25">
        <f>VLOOKUP(A1370,OrderProduct!A1370:P3321,16,0)</f>
        <v>5</v>
      </c>
      <c r="C1370" s="25" t="str">
        <f>VLOOKUP(B1370,Product_Sub_Category!$A$2:$B$18,2,0)</f>
        <v>Computer Peripherals</v>
      </c>
      <c r="D1370" s="25">
        <f>VLOOKUP(A1370,OrderProduct!A1370:F3321,6,0)</f>
        <v>170.46</v>
      </c>
    </row>
    <row r="1371" spans="1:4">
      <c r="A1371" s="3">
        <v>2456</v>
      </c>
      <c r="B1371" s="25">
        <f>VLOOKUP(A1371,OrderProduct!A1371:P3322,16,0)</f>
        <v>9</v>
      </c>
      <c r="C1371" s="25" t="str">
        <f>VLOOKUP(B1371,Product_Sub_Category!$A$2:$B$18,2,0)</f>
        <v>Office Furnishings</v>
      </c>
      <c r="D1371" s="25">
        <f>VLOOKUP(A1371,OrderProduct!A1371:F3322,6,0)</f>
        <v>4.95</v>
      </c>
    </row>
    <row r="1372" spans="1:4">
      <c r="A1372" s="3">
        <v>2457</v>
      </c>
      <c r="B1372" s="25">
        <f>VLOOKUP(A1372,OrderProduct!A1372:P3323,16,0)</f>
        <v>2</v>
      </c>
      <c r="C1372" s="25" t="str">
        <f>VLOOKUP(B1372,Product_Sub_Category!$A$2:$B$18,2,0)</f>
        <v>Binders and Binder Accessories</v>
      </c>
      <c r="D1372" s="25">
        <f>VLOOKUP(A1372,OrderProduct!A1372:F3323,6,0)</f>
        <v>461.24</v>
      </c>
    </row>
    <row r="1373" spans="1:4">
      <c r="A1373" s="3">
        <v>2458</v>
      </c>
      <c r="B1373" s="25">
        <f>VLOOKUP(A1373,OrderProduct!A1373:P3324,16,0)</f>
        <v>11</v>
      </c>
      <c r="C1373" s="25" t="str">
        <f>VLOOKUP(B1373,Product_Sub_Category!$A$2:$B$18,2,0)</f>
        <v>Paper</v>
      </c>
      <c r="D1373" s="25">
        <f>VLOOKUP(A1373,OrderProduct!A1373:F3324,6,0)</f>
        <v>618.85</v>
      </c>
    </row>
    <row r="1374" spans="1:4">
      <c r="A1374" s="3">
        <v>2458</v>
      </c>
      <c r="B1374" s="25">
        <f>VLOOKUP(A1374,OrderProduct!A1374:P3325,16,0)</f>
        <v>14</v>
      </c>
      <c r="C1374" s="25" t="str">
        <f>VLOOKUP(B1374,Product_Sub_Category!$A$2:$B$18,2,0)</f>
        <v>Scissors, Rulers and Trimmers</v>
      </c>
      <c r="D1374" s="25">
        <f>VLOOKUP(A1374,OrderProduct!A1374:F3325,6,0)</f>
        <v>115.99</v>
      </c>
    </row>
    <row r="1375" spans="1:4">
      <c r="A1375" s="3">
        <v>2460</v>
      </c>
      <c r="B1375" s="25">
        <f>VLOOKUP(A1375,OrderProduct!A1375:P3326,16,0)</f>
        <v>11</v>
      </c>
      <c r="C1375" s="25" t="str">
        <f>VLOOKUP(B1375,Product_Sub_Category!$A$2:$B$18,2,0)</f>
        <v>Paper</v>
      </c>
      <c r="D1375" s="25">
        <f>VLOOKUP(A1375,OrderProduct!A1375:F3326,6,0)</f>
        <v>19.46</v>
      </c>
    </row>
    <row r="1376" spans="1:4">
      <c r="A1376" s="3">
        <v>2460</v>
      </c>
      <c r="B1376" s="25">
        <f>VLOOKUP(A1376,OrderProduct!A1376:P3327,16,0)</f>
        <v>12</v>
      </c>
      <c r="C1376" s="25" t="str">
        <f>VLOOKUP(B1376,Product_Sub_Category!$A$2:$B$18,2,0)</f>
        <v>Pens &amp; Art Supplies</v>
      </c>
      <c r="D1376" s="25">
        <f>VLOOKUP(A1376,OrderProduct!A1376:F3327,6,0)</f>
        <v>44.75</v>
      </c>
    </row>
    <row r="1377" spans="1:4">
      <c r="A1377" s="3">
        <v>2464</v>
      </c>
      <c r="B1377" s="25">
        <f>VLOOKUP(A1377,OrderProduct!A1377:P3328,16,0)</f>
        <v>9</v>
      </c>
      <c r="C1377" s="25" t="str">
        <f>VLOOKUP(B1377,Product_Sub_Category!$A$2:$B$18,2,0)</f>
        <v>Office Furnishings</v>
      </c>
      <c r="D1377" s="25">
        <f>VLOOKUP(A1377,OrderProduct!A1377:F3328,6,0)</f>
        <v>191.73</v>
      </c>
    </row>
    <row r="1378" spans="1:4">
      <c r="A1378" s="3">
        <v>2464</v>
      </c>
      <c r="B1378" s="25">
        <f>VLOOKUP(A1378,OrderProduct!A1378:P3329,16,0)</f>
        <v>16</v>
      </c>
      <c r="C1378" s="25" t="str">
        <f>VLOOKUP(B1378,Product_Sub_Category!$A$2:$B$18,2,0)</f>
        <v>Tables</v>
      </c>
      <c r="D1378" s="25">
        <f>VLOOKUP(A1378,OrderProduct!A1378:F3329,6,0)</f>
        <v>473.53</v>
      </c>
    </row>
    <row r="1379" spans="1:4">
      <c r="A1379" s="3">
        <v>2464</v>
      </c>
      <c r="B1379" s="25">
        <f>VLOOKUP(A1379,OrderProduct!A1379:P3330,16,0)</f>
        <v>2</v>
      </c>
      <c r="C1379" s="25" t="str">
        <f>VLOOKUP(B1379,Product_Sub_Category!$A$2:$B$18,2,0)</f>
        <v>Binders and Binder Accessories</v>
      </c>
      <c r="D1379" s="25">
        <f>VLOOKUP(A1379,OrderProduct!A1379:F3330,6,0)</f>
        <v>400.47</v>
      </c>
    </row>
    <row r="1380" spans="1:4">
      <c r="A1380" s="3">
        <v>2464</v>
      </c>
      <c r="B1380" s="25">
        <f>VLOOKUP(A1380,OrderProduct!A1380:P3331,16,0)</f>
        <v>8</v>
      </c>
      <c r="C1380" s="25" t="str">
        <f>VLOOKUP(B1380,Product_Sub_Category!$A$2:$B$18,2,0)</f>
        <v>Labels</v>
      </c>
      <c r="D1380" s="25">
        <f>VLOOKUP(A1380,OrderProduct!A1380:F3331,6,0)</f>
        <v>84.76</v>
      </c>
    </row>
    <row r="1381" spans="1:4">
      <c r="A1381" s="3">
        <v>2466</v>
      </c>
      <c r="B1381" s="25">
        <f>VLOOKUP(A1381,OrderProduct!A1381:P3332,16,0)</f>
        <v>2</v>
      </c>
      <c r="C1381" s="25" t="str">
        <f>VLOOKUP(B1381,Product_Sub_Category!$A$2:$B$18,2,0)</f>
        <v>Binders and Binder Accessories</v>
      </c>
      <c r="D1381" s="25">
        <f>VLOOKUP(A1381,OrderProduct!A1381:F3332,6,0)</f>
        <v>104.84</v>
      </c>
    </row>
    <row r="1382" spans="1:4">
      <c r="A1382" s="3">
        <v>2466</v>
      </c>
      <c r="B1382" s="25">
        <f>VLOOKUP(A1382,OrderProduct!A1382:P3333,16,0)</f>
        <v>5</v>
      </c>
      <c r="C1382" s="25" t="str">
        <f>VLOOKUP(B1382,Product_Sub_Category!$A$2:$B$18,2,0)</f>
        <v>Computer Peripherals</v>
      </c>
      <c r="D1382" s="25">
        <f>VLOOKUP(A1382,OrderProduct!A1382:F3333,6,0)</f>
        <v>1527.97</v>
      </c>
    </row>
    <row r="1383" spans="1:4">
      <c r="A1383" s="3">
        <v>2466</v>
      </c>
      <c r="B1383" s="25">
        <f>VLOOKUP(A1383,OrderProduct!A1383:P3334,16,0)</f>
        <v>11</v>
      </c>
      <c r="C1383" s="25" t="str">
        <f>VLOOKUP(B1383,Product_Sub_Category!$A$2:$B$18,2,0)</f>
        <v>Paper</v>
      </c>
      <c r="D1383" s="25">
        <f>VLOOKUP(A1383,OrderProduct!A1383:F3334,6,0)</f>
        <v>110.86</v>
      </c>
    </row>
    <row r="1384" spans="1:4">
      <c r="A1384" s="3">
        <v>2468</v>
      </c>
      <c r="B1384" s="25">
        <f>VLOOKUP(A1384,OrderProduct!A1384:P3335,16,0)</f>
        <v>2</v>
      </c>
      <c r="C1384" s="25" t="str">
        <f>VLOOKUP(B1384,Product_Sub_Category!$A$2:$B$18,2,0)</f>
        <v>Binders and Binder Accessories</v>
      </c>
      <c r="D1384" s="25">
        <f>VLOOKUP(A1384,OrderProduct!A1384:F3335,6,0)</f>
        <v>97.98</v>
      </c>
    </row>
    <row r="1385" spans="1:4">
      <c r="A1385" s="3">
        <v>2468</v>
      </c>
      <c r="B1385" s="25">
        <f>VLOOKUP(A1385,OrderProduct!A1385:P3336,16,0)</f>
        <v>17</v>
      </c>
      <c r="C1385" s="25" t="str">
        <f>VLOOKUP(B1385,Product_Sub_Category!$A$2:$B$18,2,0)</f>
        <v>Telephones and Communication</v>
      </c>
      <c r="D1385" s="25">
        <f>VLOOKUP(A1385,OrderProduct!A1385:F3336,6,0)</f>
        <v>799.76</v>
      </c>
    </row>
    <row r="1386" spans="1:4">
      <c r="A1386" s="3">
        <v>2472</v>
      </c>
      <c r="B1386" s="25">
        <f>VLOOKUP(A1386,OrderProduct!A1386:P3337,16,0)</f>
        <v>8</v>
      </c>
      <c r="C1386" s="25" t="str">
        <f>VLOOKUP(B1386,Product_Sub_Category!$A$2:$B$18,2,0)</f>
        <v>Labels</v>
      </c>
      <c r="D1386" s="25">
        <f>VLOOKUP(A1386,OrderProduct!A1386:F3337,6,0)</f>
        <v>609.09</v>
      </c>
    </row>
    <row r="1387" spans="1:4">
      <c r="A1387" s="3">
        <v>2481</v>
      </c>
      <c r="B1387" s="25">
        <f>VLOOKUP(A1387,OrderProduct!A1387:P3338,16,0)</f>
        <v>2</v>
      </c>
      <c r="C1387" s="25" t="str">
        <f>VLOOKUP(B1387,Product_Sub_Category!$A$2:$B$18,2,0)</f>
        <v>Binders and Binder Accessories</v>
      </c>
      <c r="D1387" s="25">
        <f>VLOOKUP(A1387,OrderProduct!A1387:F3338,6,0)</f>
        <v>2761.94</v>
      </c>
    </row>
    <row r="1388" spans="1:4">
      <c r="A1388" s="3">
        <v>2484</v>
      </c>
      <c r="B1388" s="25">
        <f>VLOOKUP(A1388,OrderProduct!A1388:P3339,16,0)</f>
        <v>11</v>
      </c>
      <c r="C1388" s="25" t="str">
        <f>VLOOKUP(B1388,Product_Sub_Category!$A$2:$B$18,2,0)</f>
        <v>Paper</v>
      </c>
      <c r="D1388" s="25">
        <f>VLOOKUP(A1388,OrderProduct!A1388:F3339,6,0)</f>
        <v>19.12</v>
      </c>
    </row>
    <row r="1389" spans="1:4">
      <c r="A1389" s="3">
        <v>2484</v>
      </c>
      <c r="B1389" s="25">
        <f>VLOOKUP(A1389,OrderProduct!A1389:P3340,16,0)</f>
        <v>15</v>
      </c>
      <c r="C1389" s="25" t="str">
        <f>VLOOKUP(B1389,Product_Sub_Category!$A$2:$B$18,2,0)</f>
        <v>Storage &amp; Organization</v>
      </c>
      <c r="D1389" s="25">
        <f>VLOOKUP(A1389,OrderProduct!A1389:F3340,6,0)</f>
        <v>186.64</v>
      </c>
    </row>
    <row r="1390" spans="1:4">
      <c r="A1390" s="3">
        <v>2486</v>
      </c>
      <c r="B1390" s="25">
        <f>VLOOKUP(A1390,OrderProduct!A1390:P3341,16,0)</f>
        <v>16</v>
      </c>
      <c r="C1390" s="25" t="str">
        <f>VLOOKUP(B1390,Product_Sub_Category!$A$2:$B$18,2,0)</f>
        <v>Tables</v>
      </c>
      <c r="D1390" s="25">
        <f>VLOOKUP(A1390,OrderProduct!A1390:F3341,6,0)</f>
        <v>17.42</v>
      </c>
    </row>
    <row r="1391" spans="1:4">
      <c r="A1391" s="3">
        <v>2486</v>
      </c>
      <c r="B1391" s="25">
        <f>VLOOKUP(A1391,OrderProduct!A1391:P3342,16,0)</f>
        <v>17</v>
      </c>
      <c r="C1391" s="25" t="str">
        <f>VLOOKUP(B1391,Product_Sub_Category!$A$2:$B$18,2,0)</f>
        <v>Telephones and Communication</v>
      </c>
      <c r="D1391" s="25">
        <f>VLOOKUP(A1391,OrderProduct!A1391:F3342,6,0)</f>
        <v>51.86</v>
      </c>
    </row>
    <row r="1392" spans="1:4">
      <c r="A1392" s="3">
        <v>2486</v>
      </c>
      <c r="B1392" s="25">
        <f>VLOOKUP(A1392,OrderProduct!A1392:P3343,16,0)</f>
        <v>4</v>
      </c>
      <c r="C1392" s="25" t="str">
        <f>VLOOKUP(B1392,Product_Sub_Category!$A$2:$B$18,2,0)</f>
        <v>Chairs &amp; Chairmats</v>
      </c>
      <c r="D1392" s="25">
        <f>VLOOKUP(A1392,OrderProduct!A1392:F3343,6,0)</f>
        <v>222.71</v>
      </c>
    </row>
    <row r="1393" spans="1:4">
      <c r="A1393" s="3">
        <v>2487</v>
      </c>
      <c r="B1393" s="25">
        <f>VLOOKUP(A1393,OrderProduct!A1393:P3344,16,0)</f>
        <v>8</v>
      </c>
      <c r="C1393" s="25" t="str">
        <f>VLOOKUP(B1393,Product_Sub_Category!$A$2:$B$18,2,0)</f>
        <v>Labels</v>
      </c>
      <c r="D1393" s="25">
        <f>VLOOKUP(A1393,OrderProduct!A1393:F3344,6,0)</f>
        <v>220.52</v>
      </c>
    </row>
    <row r="1394" spans="1:4">
      <c r="A1394" s="3">
        <v>2487</v>
      </c>
      <c r="B1394" s="25">
        <f>VLOOKUP(A1394,OrderProduct!A1394:P3345,16,0)</f>
        <v>12</v>
      </c>
      <c r="C1394" s="25" t="str">
        <f>VLOOKUP(B1394,Product_Sub_Category!$A$2:$B$18,2,0)</f>
        <v>Pens &amp; Art Supplies</v>
      </c>
      <c r="D1394" s="25">
        <f>VLOOKUP(A1394,OrderProduct!A1394:F3345,6,0)</f>
        <v>562.93</v>
      </c>
    </row>
    <row r="1395" spans="1:4">
      <c r="A1395" s="3">
        <v>2487</v>
      </c>
      <c r="B1395" s="25">
        <f>VLOOKUP(A1395,OrderProduct!A1395:P3346,16,0)</f>
        <v>9</v>
      </c>
      <c r="C1395" s="25" t="str">
        <f>VLOOKUP(B1395,Product_Sub_Category!$A$2:$B$18,2,0)</f>
        <v>Office Furnishings</v>
      </c>
      <c r="D1395" s="25">
        <f>VLOOKUP(A1395,OrderProduct!A1395:F3346,6,0)</f>
        <v>29.18</v>
      </c>
    </row>
    <row r="1396" spans="1:4">
      <c r="A1396" s="3">
        <v>2488</v>
      </c>
      <c r="B1396" s="25">
        <f>VLOOKUP(A1396,OrderProduct!A1396:P3347,16,0)</f>
        <v>8</v>
      </c>
      <c r="C1396" s="25" t="str">
        <f>VLOOKUP(B1396,Product_Sub_Category!$A$2:$B$18,2,0)</f>
        <v>Labels</v>
      </c>
      <c r="D1396" s="25">
        <f>VLOOKUP(A1396,OrderProduct!A1396:F3347,6,0)</f>
        <v>214.14</v>
      </c>
    </row>
    <row r="1397" spans="1:4">
      <c r="A1397" s="3">
        <v>2488</v>
      </c>
      <c r="B1397" s="25">
        <f>VLOOKUP(A1397,OrderProduct!A1397:P3348,16,0)</f>
        <v>12</v>
      </c>
      <c r="C1397" s="25" t="str">
        <f>VLOOKUP(B1397,Product_Sub_Category!$A$2:$B$18,2,0)</f>
        <v>Pens &amp; Art Supplies</v>
      </c>
      <c r="D1397" s="25">
        <f>VLOOKUP(A1397,OrderProduct!A1397:F3348,6,0)</f>
        <v>1634.13</v>
      </c>
    </row>
    <row r="1398" spans="1:4">
      <c r="A1398" s="3">
        <v>2489</v>
      </c>
      <c r="B1398" s="25">
        <f>VLOOKUP(A1398,OrderProduct!A1398:P3349,16,0)</f>
        <v>10</v>
      </c>
      <c r="C1398" s="25" t="str">
        <f>VLOOKUP(B1398,Product_Sub_Category!$A$2:$B$18,2,0)</f>
        <v>Office Machines</v>
      </c>
      <c r="D1398" s="25">
        <f>VLOOKUP(A1398,OrderProduct!A1398:F3349,6,0)</f>
        <v>139.49</v>
      </c>
    </row>
    <row r="1399" spans="1:4">
      <c r="A1399" s="3">
        <v>2489</v>
      </c>
      <c r="B1399" s="25">
        <f>VLOOKUP(A1399,OrderProduct!A1399:P3350,16,0)</f>
        <v>15</v>
      </c>
      <c r="C1399" s="25" t="str">
        <f>VLOOKUP(B1399,Product_Sub_Category!$A$2:$B$18,2,0)</f>
        <v>Storage &amp; Organization</v>
      </c>
      <c r="D1399" s="25">
        <f>VLOOKUP(A1399,OrderProduct!A1399:F3350,6,0)</f>
        <v>1952.43</v>
      </c>
    </row>
    <row r="1400" spans="1:4">
      <c r="A1400" s="3">
        <v>2489</v>
      </c>
      <c r="B1400" s="25">
        <f>VLOOKUP(A1400,OrderProduct!A1400:P3351,16,0)</f>
        <v>17</v>
      </c>
      <c r="C1400" s="25" t="str">
        <f>VLOOKUP(B1400,Product_Sub_Category!$A$2:$B$18,2,0)</f>
        <v>Telephones and Communication</v>
      </c>
      <c r="D1400" s="25">
        <f>VLOOKUP(A1400,OrderProduct!A1400:F3351,6,0)</f>
        <v>1170.21</v>
      </c>
    </row>
    <row r="1401" spans="1:4">
      <c r="A1401" s="3">
        <v>2490</v>
      </c>
      <c r="B1401" s="25">
        <f>VLOOKUP(A1401,OrderProduct!A1401:P3352,16,0)</f>
        <v>16</v>
      </c>
      <c r="C1401" s="25" t="str">
        <f>VLOOKUP(B1401,Product_Sub_Category!$A$2:$B$18,2,0)</f>
        <v>Tables</v>
      </c>
      <c r="D1401" s="25">
        <f>VLOOKUP(A1401,OrderProduct!A1401:F3352,6,0)</f>
        <v>243.32</v>
      </c>
    </row>
    <row r="1402" spans="1:4">
      <c r="A1402" s="3">
        <v>2490</v>
      </c>
      <c r="B1402" s="25">
        <f>VLOOKUP(A1402,OrderProduct!A1402:P3353,16,0)</f>
        <v>5</v>
      </c>
      <c r="C1402" s="25" t="str">
        <f>VLOOKUP(B1402,Product_Sub_Category!$A$2:$B$18,2,0)</f>
        <v>Computer Peripherals</v>
      </c>
      <c r="D1402" s="25">
        <f>VLOOKUP(A1402,OrderProduct!A1402:F3353,6,0)</f>
        <v>7.15</v>
      </c>
    </row>
    <row r="1403" spans="1:4">
      <c r="A1403" s="3">
        <v>2491</v>
      </c>
      <c r="B1403" s="25">
        <f>VLOOKUP(A1403,OrderProduct!A1403:P3354,16,0)</f>
        <v>16</v>
      </c>
      <c r="C1403" s="25" t="str">
        <f>VLOOKUP(B1403,Product_Sub_Category!$A$2:$B$18,2,0)</f>
        <v>Tables</v>
      </c>
      <c r="D1403" s="25">
        <f>VLOOKUP(A1403,OrderProduct!A1403:F3354,6,0)</f>
        <v>378.23</v>
      </c>
    </row>
    <row r="1404" spans="1:4">
      <c r="A1404" s="3">
        <v>2491</v>
      </c>
      <c r="B1404" s="25">
        <f>VLOOKUP(A1404,OrderProduct!A1404:P3355,16,0)</f>
        <v>12</v>
      </c>
      <c r="C1404" s="25" t="str">
        <f>VLOOKUP(B1404,Product_Sub_Category!$A$2:$B$18,2,0)</f>
        <v>Pens &amp; Art Supplies</v>
      </c>
      <c r="D1404" s="25">
        <f>VLOOKUP(A1404,OrderProduct!A1404:F3355,6,0)</f>
        <v>12.16</v>
      </c>
    </row>
    <row r="1405" spans="1:4">
      <c r="A1405" s="3">
        <v>2491</v>
      </c>
      <c r="B1405" s="25">
        <f>VLOOKUP(A1405,OrderProduct!A1405:P3356,16,0)</f>
        <v>15</v>
      </c>
      <c r="C1405" s="25" t="str">
        <f>VLOOKUP(B1405,Product_Sub_Category!$A$2:$B$18,2,0)</f>
        <v>Storage &amp; Organization</v>
      </c>
      <c r="D1405" s="25">
        <f>VLOOKUP(A1405,OrderProduct!A1405:F3356,6,0)</f>
        <v>147.56</v>
      </c>
    </row>
    <row r="1406" spans="1:4">
      <c r="A1406" s="3">
        <v>2491</v>
      </c>
      <c r="B1406" s="25">
        <f>VLOOKUP(A1406,OrderProduct!A1406:P3357,16,0)</f>
        <v>17</v>
      </c>
      <c r="C1406" s="25" t="str">
        <f>VLOOKUP(B1406,Product_Sub_Category!$A$2:$B$18,2,0)</f>
        <v>Telephones and Communication</v>
      </c>
      <c r="D1406" s="25">
        <f>VLOOKUP(A1406,OrderProduct!A1406:F3357,6,0)</f>
        <v>40.95</v>
      </c>
    </row>
    <row r="1407" spans="1:4">
      <c r="A1407" s="3">
        <v>2491</v>
      </c>
      <c r="B1407" s="25">
        <f>VLOOKUP(A1407,OrderProduct!A1407:P3358,16,0)</f>
        <v>5</v>
      </c>
      <c r="C1407" s="25" t="str">
        <f>VLOOKUP(B1407,Product_Sub_Category!$A$2:$B$18,2,0)</f>
        <v>Computer Peripherals</v>
      </c>
      <c r="D1407" s="25">
        <f>VLOOKUP(A1407,OrderProduct!A1407:F3358,6,0)</f>
        <v>1155.73</v>
      </c>
    </row>
    <row r="1408" spans="1:4">
      <c r="A1408" s="3">
        <v>2491</v>
      </c>
      <c r="B1408" s="25">
        <f>VLOOKUP(A1408,OrderProduct!A1408:P3359,16,0)</f>
        <v>8</v>
      </c>
      <c r="C1408" s="25" t="str">
        <f>VLOOKUP(B1408,Product_Sub_Category!$A$2:$B$18,2,0)</f>
        <v>Labels</v>
      </c>
      <c r="D1408" s="25">
        <f>VLOOKUP(A1408,OrderProduct!A1408:F3359,6,0)</f>
        <v>192.3</v>
      </c>
    </row>
    <row r="1409" spans="1:4">
      <c r="A1409" s="3">
        <v>2491</v>
      </c>
      <c r="B1409" s="25">
        <f>VLOOKUP(A1409,OrderProduct!A1409:P3360,16,0)</f>
        <v>12</v>
      </c>
      <c r="C1409" s="25" t="str">
        <f>VLOOKUP(B1409,Product_Sub_Category!$A$2:$B$18,2,0)</f>
        <v>Pens &amp; Art Supplies</v>
      </c>
      <c r="D1409" s="25">
        <f>VLOOKUP(A1409,OrderProduct!A1409:F3360,6,0)</f>
        <v>748.1</v>
      </c>
    </row>
    <row r="1410" spans="1:4">
      <c r="A1410" s="3">
        <v>2495</v>
      </c>
      <c r="B1410" s="25">
        <f>VLOOKUP(A1410,OrderProduct!A1410:P3361,16,0)</f>
        <v>12</v>
      </c>
      <c r="C1410" s="25" t="str">
        <f>VLOOKUP(B1410,Product_Sub_Category!$A$2:$B$18,2,0)</f>
        <v>Pens &amp; Art Supplies</v>
      </c>
      <c r="D1410" s="25">
        <f>VLOOKUP(A1410,OrderProduct!A1410:F3361,6,0)</f>
        <v>138.51</v>
      </c>
    </row>
    <row r="1411" spans="1:4">
      <c r="A1411" s="3">
        <v>2498</v>
      </c>
      <c r="B1411" s="25">
        <f>VLOOKUP(A1411,OrderProduct!A1411:P3362,16,0)</f>
        <v>4</v>
      </c>
      <c r="C1411" s="25" t="str">
        <f>VLOOKUP(B1411,Product_Sub_Category!$A$2:$B$18,2,0)</f>
        <v>Chairs &amp; Chairmats</v>
      </c>
      <c r="D1411" s="25">
        <f>VLOOKUP(A1411,OrderProduct!A1411:F3362,6,0)</f>
        <v>1160.42</v>
      </c>
    </row>
    <row r="1412" spans="1:4">
      <c r="A1412" s="3">
        <v>2498</v>
      </c>
      <c r="B1412" s="25">
        <f>VLOOKUP(A1412,OrderProduct!A1412:P3363,16,0)</f>
        <v>16</v>
      </c>
      <c r="C1412" s="25" t="str">
        <f>VLOOKUP(B1412,Product_Sub_Category!$A$2:$B$18,2,0)</f>
        <v>Tables</v>
      </c>
      <c r="D1412" s="25">
        <f>VLOOKUP(A1412,OrderProduct!A1412:F3363,6,0)</f>
        <v>103.37</v>
      </c>
    </row>
    <row r="1413" spans="1:4">
      <c r="A1413" s="3">
        <v>2498</v>
      </c>
      <c r="B1413" s="25">
        <f>VLOOKUP(A1413,OrderProduct!A1413:P3364,16,0)</f>
        <v>9</v>
      </c>
      <c r="C1413" s="25" t="str">
        <f>VLOOKUP(B1413,Product_Sub_Category!$A$2:$B$18,2,0)</f>
        <v>Office Furnishings</v>
      </c>
      <c r="D1413" s="25">
        <f>VLOOKUP(A1413,OrderProduct!A1413:F3364,6,0)</f>
        <v>40.22</v>
      </c>
    </row>
    <row r="1414" spans="1:4">
      <c r="A1414" s="3">
        <v>2498</v>
      </c>
      <c r="B1414" s="25">
        <f>VLOOKUP(A1414,OrderProduct!A1414:P3365,16,0)</f>
        <v>12</v>
      </c>
      <c r="C1414" s="25" t="str">
        <f>VLOOKUP(B1414,Product_Sub_Category!$A$2:$B$18,2,0)</f>
        <v>Pens &amp; Art Supplies</v>
      </c>
      <c r="D1414" s="25">
        <f>VLOOKUP(A1414,OrderProduct!A1414:F3365,6,0)</f>
        <v>52.43</v>
      </c>
    </row>
    <row r="1415" spans="1:4">
      <c r="A1415" s="3">
        <v>2499</v>
      </c>
      <c r="B1415" s="25">
        <f>VLOOKUP(A1415,OrderProduct!A1415:P3366,16,0)</f>
        <v>4</v>
      </c>
      <c r="C1415" s="25" t="str">
        <f>VLOOKUP(B1415,Product_Sub_Category!$A$2:$B$18,2,0)</f>
        <v>Chairs &amp; Chairmats</v>
      </c>
      <c r="D1415" s="25">
        <f>VLOOKUP(A1415,OrderProduct!A1415:F3366,6,0)</f>
        <v>21.46</v>
      </c>
    </row>
    <row r="1416" spans="1:4">
      <c r="A1416" s="3">
        <v>2500</v>
      </c>
      <c r="B1416" s="25">
        <f>VLOOKUP(A1416,OrderProduct!A1416:P3367,16,0)</f>
        <v>9</v>
      </c>
      <c r="C1416" s="25" t="str">
        <f>VLOOKUP(B1416,Product_Sub_Category!$A$2:$B$18,2,0)</f>
        <v>Office Furnishings</v>
      </c>
      <c r="D1416" s="25">
        <f>VLOOKUP(A1416,OrderProduct!A1416:F3367,6,0)</f>
        <v>3506.78</v>
      </c>
    </row>
    <row r="1417" spans="1:4">
      <c r="A1417" s="3">
        <v>2502</v>
      </c>
      <c r="B1417" s="25">
        <f>VLOOKUP(A1417,OrderProduct!A1417:P3368,16,0)</f>
        <v>2</v>
      </c>
      <c r="C1417" s="25" t="str">
        <f>VLOOKUP(B1417,Product_Sub_Category!$A$2:$B$18,2,0)</f>
        <v>Binders and Binder Accessories</v>
      </c>
      <c r="D1417" s="25">
        <f>VLOOKUP(A1417,OrderProduct!A1417:F3368,6,0)</f>
        <v>267.69</v>
      </c>
    </row>
    <row r="1418" spans="1:4">
      <c r="A1418" s="3">
        <v>2502</v>
      </c>
      <c r="B1418" s="25">
        <f>VLOOKUP(A1418,OrderProduct!A1418:P3369,16,0)</f>
        <v>11</v>
      </c>
      <c r="C1418" s="25" t="str">
        <f>VLOOKUP(B1418,Product_Sub_Category!$A$2:$B$18,2,0)</f>
        <v>Paper</v>
      </c>
      <c r="D1418" s="25">
        <f>VLOOKUP(A1418,OrderProduct!A1418:F3369,6,0)</f>
        <v>2307.26</v>
      </c>
    </row>
    <row r="1419" spans="1:4">
      <c r="A1419" s="3">
        <v>2506</v>
      </c>
      <c r="B1419" s="25">
        <f>VLOOKUP(A1419,OrderProduct!A1419:P3370,16,0)</f>
        <v>11</v>
      </c>
      <c r="C1419" s="25" t="str">
        <f>VLOOKUP(B1419,Product_Sub_Category!$A$2:$B$18,2,0)</f>
        <v>Paper</v>
      </c>
      <c r="D1419" s="25">
        <f>VLOOKUP(A1419,OrderProduct!A1419:F3370,6,0)</f>
        <v>2610.56</v>
      </c>
    </row>
    <row r="1420" spans="1:4">
      <c r="A1420" s="3">
        <v>2507</v>
      </c>
      <c r="B1420" s="25">
        <f>VLOOKUP(A1420,OrderProduct!A1420:P3371,16,0)</f>
        <v>6</v>
      </c>
      <c r="C1420" s="25" t="str">
        <f>VLOOKUP(B1420,Product_Sub_Category!$A$2:$B$18,2,0)</f>
        <v>Copiers and Fax</v>
      </c>
      <c r="D1420" s="25">
        <f>VLOOKUP(A1420,OrderProduct!A1420:F3371,6,0)</f>
        <v>637.37</v>
      </c>
    </row>
    <row r="1421" spans="1:4">
      <c r="A1421" s="3">
        <v>2508</v>
      </c>
      <c r="B1421" s="25">
        <f>VLOOKUP(A1421,OrderProduct!A1421:P3372,16,0)</f>
        <v>2</v>
      </c>
      <c r="C1421" s="25" t="str">
        <f>VLOOKUP(B1421,Product_Sub_Category!$A$2:$B$18,2,0)</f>
        <v>Binders and Binder Accessories</v>
      </c>
      <c r="D1421" s="25">
        <f>VLOOKUP(A1421,OrderProduct!A1421:F3372,6,0)</f>
        <v>232.16</v>
      </c>
    </row>
    <row r="1422" spans="1:4">
      <c r="A1422" s="3">
        <v>2509</v>
      </c>
      <c r="B1422" s="25">
        <f>VLOOKUP(A1422,OrderProduct!A1422:P3373,16,0)</f>
        <v>11</v>
      </c>
      <c r="C1422" s="25" t="str">
        <f>VLOOKUP(B1422,Product_Sub_Category!$A$2:$B$18,2,0)</f>
        <v>Paper</v>
      </c>
      <c r="D1422" s="25">
        <f>VLOOKUP(A1422,OrderProduct!A1422:F3373,6,0)</f>
        <v>43.84</v>
      </c>
    </row>
    <row r="1423" spans="1:4">
      <c r="A1423" s="3">
        <v>2512</v>
      </c>
      <c r="B1423" s="25">
        <f>VLOOKUP(A1423,OrderProduct!A1423:P3374,16,0)</f>
        <v>11</v>
      </c>
      <c r="C1423" s="25" t="str">
        <f>VLOOKUP(B1423,Product_Sub_Category!$A$2:$B$18,2,0)</f>
        <v>Paper</v>
      </c>
      <c r="D1423" s="25">
        <f>VLOOKUP(A1423,OrderProduct!A1423:F3374,6,0)</f>
        <v>141.74</v>
      </c>
    </row>
    <row r="1424" spans="1:4">
      <c r="A1424" s="3">
        <v>2516</v>
      </c>
      <c r="B1424" s="25">
        <f>VLOOKUP(A1424,OrderProduct!A1424:P3375,16,0)</f>
        <v>15</v>
      </c>
      <c r="C1424" s="25" t="str">
        <f>VLOOKUP(B1424,Product_Sub_Category!$A$2:$B$18,2,0)</f>
        <v>Storage &amp; Organization</v>
      </c>
      <c r="D1424" s="25">
        <f>VLOOKUP(A1424,OrderProduct!A1424:F3375,6,0)</f>
        <v>31.98</v>
      </c>
    </row>
    <row r="1425" spans="1:4">
      <c r="A1425" s="3">
        <v>2520</v>
      </c>
      <c r="B1425" s="25">
        <f>VLOOKUP(A1425,OrderProduct!A1425:P3376,16,0)</f>
        <v>11</v>
      </c>
      <c r="C1425" s="25" t="str">
        <f>VLOOKUP(B1425,Product_Sub_Category!$A$2:$B$18,2,0)</f>
        <v>Paper</v>
      </c>
      <c r="D1425" s="25">
        <f>VLOOKUP(A1425,OrderProduct!A1425:F3376,6,0)</f>
        <v>77.47</v>
      </c>
    </row>
    <row r="1426" spans="1:4">
      <c r="A1426" s="3">
        <v>2521</v>
      </c>
      <c r="B1426" s="25">
        <f>VLOOKUP(A1426,OrderProduct!A1426:P3377,16,0)</f>
        <v>17</v>
      </c>
      <c r="C1426" s="25" t="str">
        <f>VLOOKUP(B1426,Product_Sub_Category!$A$2:$B$18,2,0)</f>
        <v>Telephones and Communication</v>
      </c>
      <c r="D1426" s="25">
        <f>VLOOKUP(A1426,OrderProduct!A1426:F3377,6,0)</f>
        <v>204.34</v>
      </c>
    </row>
    <row r="1427" spans="1:4">
      <c r="A1427" s="3">
        <v>2522</v>
      </c>
      <c r="B1427" s="25">
        <f>VLOOKUP(A1427,OrderProduct!A1427:P3378,16,0)</f>
        <v>10</v>
      </c>
      <c r="C1427" s="25" t="str">
        <f>VLOOKUP(B1427,Product_Sub_Category!$A$2:$B$18,2,0)</f>
        <v>Office Machines</v>
      </c>
      <c r="D1427" s="25">
        <f>VLOOKUP(A1427,OrderProduct!A1427:F3378,6,0)</f>
        <v>746.91</v>
      </c>
    </row>
    <row r="1428" spans="1:4">
      <c r="A1428" s="3">
        <v>2526</v>
      </c>
      <c r="B1428" s="25">
        <f>VLOOKUP(A1428,OrderProduct!A1428:P3379,16,0)</f>
        <v>2</v>
      </c>
      <c r="C1428" s="25" t="str">
        <f>VLOOKUP(B1428,Product_Sub_Category!$A$2:$B$18,2,0)</f>
        <v>Binders and Binder Accessories</v>
      </c>
      <c r="D1428" s="25">
        <f>VLOOKUP(A1428,OrderProduct!A1428:F3379,6,0)</f>
        <v>52.09</v>
      </c>
    </row>
    <row r="1429" spans="1:4">
      <c r="A1429" s="3">
        <v>2527</v>
      </c>
      <c r="B1429" s="25">
        <f>VLOOKUP(A1429,OrderProduct!A1429:P3380,16,0)</f>
        <v>12</v>
      </c>
      <c r="C1429" s="25" t="str">
        <f>VLOOKUP(B1429,Product_Sub_Category!$A$2:$B$18,2,0)</f>
        <v>Pens &amp; Art Supplies</v>
      </c>
      <c r="D1429" s="25">
        <f>VLOOKUP(A1429,OrderProduct!A1429:F3380,6,0)</f>
        <v>1794.88</v>
      </c>
    </row>
    <row r="1430" spans="1:4">
      <c r="A1430" s="3">
        <v>2530</v>
      </c>
      <c r="B1430" s="25">
        <f>VLOOKUP(A1430,OrderProduct!A1430:P3381,16,0)</f>
        <v>5</v>
      </c>
      <c r="C1430" s="25" t="str">
        <f>VLOOKUP(B1430,Product_Sub_Category!$A$2:$B$18,2,0)</f>
        <v>Computer Peripherals</v>
      </c>
      <c r="D1430" s="25">
        <f>VLOOKUP(A1430,OrderProduct!A1430:F3381,6,0)</f>
        <v>765.04</v>
      </c>
    </row>
    <row r="1431" spans="1:4">
      <c r="A1431" s="3">
        <v>2531</v>
      </c>
      <c r="B1431" s="25">
        <f>VLOOKUP(A1431,OrderProduct!A1431:P3382,16,0)</f>
        <v>11</v>
      </c>
      <c r="C1431" s="25" t="str">
        <f>VLOOKUP(B1431,Product_Sub_Category!$A$2:$B$18,2,0)</f>
        <v>Paper</v>
      </c>
      <c r="D1431" s="25">
        <f>VLOOKUP(A1431,OrderProduct!A1431:F3382,6,0)</f>
        <v>78.54</v>
      </c>
    </row>
    <row r="1432" spans="1:4">
      <c r="A1432" s="3">
        <v>2534</v>
      </c>
      <c r="B1432" s="25">
        <f>VLOOKUP(A1432,OrderProduct!A1432:P3383,16,0)</f>
        <v>17</v>
      </c>
      <c r="C1432" s="25" t="str">
        <f>VLOOKUP(B1432,Product_Sub_Category!$A$2:$B$18,2,0)</f>
        <v>Telephones and Communication</v>
      </c>
      <c r="D1432" s="25">
        <f>VLOOKUP(A1432,OrderProduct!A1432:F3383,6,0)</f>
        <v>605.1</v>
      </c>
    </row>
    <row r="1433" spans="1:4">
      <c r="A1433" s="3">
        <v>2539</v>
      </c>
      <c r="B1433" s="25">
        <f>VLOOKUP(A1433,OrderProduct!A1433:P3384,16,0)</f>
        <v>8</v>
      </c>
      <c r="C1433" s="25" t="str">
        <f>VLOOKUP(B1433,Product_Sub_Category!$A$2:$B$18,2,0)</f>
        <v>Labels</v>
      </c>
      <c r="D1433" s="25">
        <f>VLOOKUP(A1433,OrderProduct!A1433:F3384,6,0)</f>
        <v>1346.32</v>
      </c>
    </row>
    <row r="1434" spans="1:4">
      <c r="A1434" s="3">
        <v>2540</v>
      </c>
      <c r="B1434" s="25">
        <f>VLOOKUP(A1434,OrderProduct!A1434:P3385,16,0)</f>
        <v>15</v>
      </c>
      <c r="C1434" s="25" t="str">
        <f>VLOOKUP(B1434,Product_Sub_Category!$A$2:$B$18,2,0)</f>
        <v>Storage &amp; Organization</v>
      </c>
      <c r="D1434" s="25">
        <f>VLOOKUP(A1434,OrderProduct!A1434:F3385,6,0)</f>
        <v>355.84</v>
      </c>
    </row>
    <row r="1435" spans="1:4">
      <c r="A1435" s="3">
        <v>2543</v>
      </c>
      <c r="B1435" s="25">
        <f>VLOOKUP(A1435,OrderProduct!A1435:P3386,16,0)</f>
        <v>9</v>
      </c>
      <c r="C1435" s="25" t="str">
        <f>VLOOKUP(B1435,Product_Sub_Category!$A$2:$B$18,2,0)</f>
        <v>Office Furnishings</v>
      </c>
      <c r="D1435" s="25">
        <f>VLOOKUP(A1435,OrderProduct!A1435:F3386,6,0)</f>
        <v>292.18</v>
      </c>
    </row>
    <row r="1436" spans="1:4">
      <c r="A1436" s="3">
        <v>2543</v>
      </c>
      <c r="B1436" s="25">
        <f>VLOOKUP(A1436,OrderProduct!A1436:P3387,16,0)</f>
        <v>17</v>
      </c>
      <c r="C1436" s="25" t="str">
        <f>VLOOKUP(B1436,Product_Sub_Category!$A$2:$B$18,2,0)</f>
        <v>Telephones and Communication</v>
      </c>
      <c r="D1436" s="25">
        <f>VLOOKUP(A1436,OrderProduct!A1436:F3387,6,0)</f>
        <v>24.57</v>
      </c>
    </row>
    <row r="1437" spans="1:4">
      <c r="A1437" s="3">
        <v>2545</v>
      </c>
      <c r="B1437" s="25">
        <f>VLOOKUP(A1437,OrderProduct!A1437:P3388,16,0)</f>
        <v>10</v>
      </c>
      <c r="C1437" s="25" t="str">
        <f>VLOOKUP(B1437,Product_Sub_Category!$A$2:$B$18,2,0)</f>
        <v>Office Machines</v>
      </c>
      <c r="D1437" s="25">
        <f>VLOOKUP(A1437,OrderProduct!A1437:F3388,6,0)</f>
        <v>658.62</v>
      </c>
    </row>
    <row r="1438" spans="1:4">
      <c r="A1438" s="3">
        <v>2547</v>
      </c>
      <c r="B1438" s="25">
        <f>VLOOKUP(A1438,OrderProduct!A1438:P3389,16,0)</f>
        <v>11</v>
      </c>
      <c r="C1438" s="25" t="str">
        <f>VLOOKUP(B1438,Product_Sub_Category!$A$2:$B$18,2,0)</f>
        <v>Paper</v>
      </c>
      <c r="D1438" s="25">
        <f>VLOOKUP(A1438,OrderProduct!A1438:F3389,6,0)</f>
        <v>21.96</v>
      </c>
    </row>
    <row r="1439" spans="1:4">
      <c r="A1439" s="3">
        <v>2548</v>
      </c>
      <c r="B1439" s="25">
        <f>VLOOKUP(A1439,OrderProduct!A1439:P3390,16,0)</f>
        <v>17</v>
      </c>
      <c r="C1439" s="25" t="str">
        <f>VLOOKUP(B1439,Product_Sub_Category!$A$2:$B$18,2,0)</f>
        <v>Telephones and Communication</v>
      </c>
      <c r="D1439" s="25">
        <f>VLOOKUP(A1439,OrderProduct!A1439:F3390,6,0)</f>
        <v>1159.79</v>
      </c>
    </row>
    <row r="1440" spans="1:4">
      <c r="A1440" s="3">
        <v>2548</v>
      </c>
      <c r="B1440" s="25">
        <f>VLOOKUP(A1440,OrderProduct!A1440:P3391,16,0)</f>
        <v>11</v>
      </c>
      <c r="C1440" s="25" t="str">
        <f>VLOOKUP(B1440,Product_Sub_Category!$A$2:$B$18,2,0)</f>
        <v>Paper</v>
      </c>
      <c r="D1440" s="25">
        <f>VLOOKUP(A1440,OrderProduct!A1440:F3391,6,0)</f>
        <v>33.02</v>
      </c>
    </row>
    <row r="1441" spans="1:4">
      <c r="A1441" s="3">
        <v>2548</v>
      </c>
      <c r="B1441" s="25">
        <f>VLOOKUP(A1441,OrderProduct!A1441:P3392,16,0)</f>
        <v>12</v>
      </c>
      <c r="C1441" s="25" t="str">
        <f>VLOOKUP(B1441,Product_Sub_Category!$A$2:$B$18,2,0)</f>
        <v>Pens &amp; Art Supplies</v>
      </c>
      <c r="D1441" s="25">
        <f>VLOOKUP(A1441,OrderProduct!A1441:F3392,6,0)</f>
        <v>2273.1</v>
      </c>
    </row>
    <row r="1442" spans="1:4">
      <c r="A1442" s="3">
        <v>2548</v>
      </c>
      <c r="B1442" s="25">
        <f>VLOOKUP(A1442,OrderProduct!A1442:P3393,16,0)</f>
        <v>16</v>
      </c>
      <c r="C1442" s="25" t="str">
        <f>VLOOKUP(B1442,Product_Sub_Category!$A$2:$B$18,2,0)</f>
        <v>Tables</v>
      </c>
      <c r="D1442" s="25">
        <f>VLOOKUP(A1442,OrderProduct!A1442:F3393,6,0)</f>
        <v>19.49</v>
      </c>
    </row>
    <row r="1443" spans="1:4">
      <c r="A1443" s="3">
        <v>2548</v>
      </c>
      <c r="B1443" s="25">
        <f>VLOOKUP(A1443,OrderProduct!A1443:P3394,16,0)</f>
        <v>12</v>
      </c>
      <c r="C1443" s="25" t="str">
        <f>VLOOKUP(B1443,Product_Sub_Category!$A$2:$B$18,2,0)</f>
        <v>Pens &amp; Art Supplies</v>
      </c>
      <c r="D1443" s="25">
        <f>VLOOKUP(A1443,OrderProduct!A1443:F3394,6,0)</f>
        <v>5845.81</v>
      </c>
    </row>
    <row r="1444" spans="1:4">
      <c r="A1444" s="3">
        <v>2549</v>
      </c>
      <c r="B1444" s="25">
        <f>VLOOKUP(A1444,OrderProduct!A1444:P3395,16,0)</f>
        <v>11</v>
      </c>
      <c r="C1444" s="25" t="str">
        <f>VLOOKUP(B1444,Product_Sub_Category!$A$2:$B$18,2,0)</f>
        <v>Paper</v>
      </c>
      <c r="D1444" s="25">
        <f>VLOOKUP(A1444,OrderProduct!A1444:F3395,6,0)</f>
        <v>633.85</v>
      </c>
    </row>
    <row r="1445" spans="1:4">
      <c r="A1445" s="3">
        <v>2549</v>
      </c>
      <c r="B1445" s="25">
        <f>VLOOKUP(A1445,OrderProduct!A1445:P3396,16,0)</f>
        <v>12</v>
      </c>
      <c r="C1445" s="25" t="str">
        <f>VLOOKUP(B1445,Product_Sub_Category!$A$2:$B$18,2,0)</f>
        <v>Pens &amp; Art Supplies</v>
      </c>
      <c r="D1445" s="25">
        <f>VLOOKUP(A1445,OrderProduct!A1445:F3396,6,0)</f>
        <v>798.89</v>
      </c>
    </row>
    <row r="1446" spans="1:4">
      <c r="A1446" s="3">
        <v>2549</v>
      </c>
      <c r="B1446" s="25">
        <f>VLOOKUP(A1446,OrderProduct!A1446:P3397,16,0)</f>
        <v>16</v>
      </c>
      <c r="C1446" s="25" t="str">
        <f>VLOOKUP(B1446,Product_Sub_Category!$A$2:$B$18,2,0)</f>
        <v>Tables</v>
      </c>
      <c r="D1446" s="25">
        <f>VLOOKUP(A1446,OrderProduct!A1446:F3397,6,0)</f>
        <v>133.19</v>
      </c>
    </row>
    <row r="1447" spans="1:4">
      <c r="A1447" s="3">
        <v>2549</v>
      </c>
      <c r="B1447" s="25">
        <f>VLOOKUP(A1447,OrderProduct!A1447:P3398,16,0)</f>
        <v>12</v>
      </c>
      <c r="C1447" s="25" t="str">
        <f>VLOOKUP(B1447,Product_Sub_Category!$A$2:$B$18,2,0)</f>
        <v>Pens &amp; Art Supplies</v>
      </c>
      <c r="D1447" s="25">
        <f>VLOOKUP(A1447,OrderProduct!A1447:F3398,6,0)</f>
        <v>97.33</v>
      </c>
    </row>
    <row r="1448" spans="1:4">
      <c r="A1448" s="3">
        <v>2551</v>
      </c>
      <c r="B1448" s="25">
        <f>VLOOKUP(A1448,OrderProduct!A1448:P3399,16,0)</f>
        <v>17</v>
      </c>
      <c r="C1448" s="25" t="str">
        <f>VLOOKUP(B1448,Product_Sub_Category!$A$2:$B$18,2,0)</f>
        <v>Telephones and Communication</v>
      </c>
      <c r="D1448" s="25">
        <f>VLOOKUP(A1448,OrderProduct!A1448:F3399,6,0)</f>
        <v>1104.32</v>
      </c>
    </row>
    <row r="1449" spans="1:4">
      <c r="A1449" s="3">
        <v>2553</v>
      </c>
      <c r="B1449" s="25">
        <f>VLOOKUP(A1449,OrderProduct!A1449:P3400,16,0)</f>
        <v>2</v>
      </c>
      <c r="C1449" s="25" t="str">
        <f>VLOOKUP(B1449,Product_Sub_Category!$A$2:$B$18,2,0)</f>
        <v>Binders and Binder Accessories</v>
      </c>
      <c r="D1449" s="25">
        <f>VLOOKUP(A1449,OrderProduct!A1449:F3400,6,0)</f>
        <v>149.8</v>
      </c>
    </row>
    <row r="1450" spans="1:4">
      <c r="A1450" s="3">
        <v>2555</v>
      </c>
      <c r="B1450" s="25">
        <f>VLOOKUP(A1450,OrderProduct!A1450:P3401,16,0)</f>
        <v>12</v>
      </c>
      <c r="C1450" s="25" t="str">
        <f>VLOOKUP(B1450,Product_Sub_Category!$A$2:$B$18,2,0)</f>
        <v>Pens &amp; Art Supplies</v>
      </c>
      <c r="D1450" s="25">
        <f>VLOOKUP(A1450,OrderProduct!A1450:F3401,6,0)</f>
        <v>511.42</v>
      </c>
    </row>
    <row r="1451" spans="1:4">
      <c r="A1451" s="3">
        <v>2555</v>
      </c>
      <c r="B1451" s="25">
        <f>VLOOKUP(A1451,OrderProduct!A1451:P3402,16,0)</f>
        <v>2</v>
      </c>
      <c r="C1451" s="25" t="str">
        <f>VLOOKUP(B1451,Product_Sub_Category!$A$2:$B$18,2,0)</f>
        <v>Binders and Binder Accessories</v>
      </c>
      <c r="D1451" s="25">
        <f>VLOOKUP(A1451,OrderProduct!A1451:F3402,6,0)</f>
        <v>958.46</v>
      </c>
    </row>
    <row r="1452" spans="1:4">
      <c r="A1452" s="3">
        <v>2555</v>
      </c>
      <c r="B1452" s="25">
        <f>VLOOKUP(A1452,OrderProduct!A1452:P3403,16,0)</f>
        <v>8</v>
      </c>
      <c r="C1452" s="25" t="str">
        <f>VLOOKUP(B1452,Product_Sub_Category!$A$2:$B$18,2,0)</f>
        <v>Labels</v>
      </c>
      <c r="D1452" s="25">
        <f>VLOOKUP(A1452,OrderProduct!A1452:F3403,6,0)</f>
        <v>368.84</v>
      </c>
    </row>
    <row r="1453" spans="1:4">
      <c r="A1453" s="3">
        <v>2561</v>
      </c>
      <c r="B1453" s="25">
        <f>VLOOKUP(A1453,OrderProduct!A1453:P3404,16,0)</f>
        <v>4</v>
      </c>
      <c r="C1453" s="25" t="str">
        <f>VLOOKUP(B1453,Product_Sub_Category!$A$2:$B$18,2,0)</f>
        <v>Chairs &amp; Chairmats</v>
      </c>
      <c r="D1453" s="25">
        <f>VLOOKUP(A1453,OrderProduct!A1453:F3404,6,0)</f>
        <v>30.86</v>
      </c>
    </row>
    <row r="1454" spans="1:4">
      <c r="A1454" s="3">
        <v>2561</v>
      </c>
      <c r="B1454" s="25">
        <f>VLOOKUP(A1454,OrderProduct!A1454:P3405,16,0)</f>
        <v>2</v>
      </c>
      <c r="C1454" s="25" t="str">
        <f>VLOOKUP(B1454,Product_Sub_Category!$A$2:$B$18,2,0)</f>
        <v>Binders and Binder Accessories</v>
      </c>
      <c r="D1454" s="25">
        <f>VLOOKUP(A1454,OrderProduct!A1454:F3405,6,0)</f>
        <v>568.25</v>
      </c>
    </row>
    <row r="1455" spans="1:4">
      <c r="A1455" s="3">
        <v>2561</v>
      </c>
      <c r="B1455" s="25">
        <f>VLOOKUP(A1455,OrderProduct!A1455:P3406,16,0)</f>
        <v>9</v>
      </c>
      <c r="C1455" s="25" t="str">
        <f>VLOOKUP(B1455,Product_Sub_Category!$A$2:$B$18,2,0)</f>
        <v>Office Furnishings</v>
      </c>
      <c r="D1455" s="25">
        <f>VLOOKUP(A1455,OrderProduct!A1455:F3406,6,0)</f>
        <v>126.66</v>
      </c>
    </row>
    <row r="1456" spans="1:4">
      <c r="A1456" s="3">
        <v>2563</v>
      </c>
      <c r="B1456" s="25">
        <f>VLOOKUP(A1456,OrderProduct!A1456:P3407,16,0)</f>
        <v>2</v>
      </c>
      <c r="C1456" s="25" t="str">
        <f>VLOOKUP(B1456,Product_Sub_Category!$A$2:$B$18,2,0)</f>
        <v>Binders and Binder Accessories</v>
      </c>
      <c r="D1456" s="25">
        <f>VLOOKUP(A1456,OrderProduct!A1456:F3407,6,0)</f>
        <v>49.81</v>
      </c>
    </row>
    <row r="1457" spans="1:4">
      <c r="A1457" s="3">
        <v>2570</v>
      </c>
      <c r="B1457" s="25">
        <f>VLOOKUP(A1457,OrderProduct!A1457:P3408,16,0)</f>
        <v>1</v>
      </c>
      <c r="C1457" s="25" t="str">
        <f>VLOOKUP(B1457,Product_Sub_Category!$A$2:$B$18,2,0)</f>
        <v>Appliances</v>
      </c>
      <c r="D1457" s="25">
        <f>VLOOKUP(A1457,OrderProduct!A1457:F3408,6,0)</f>
        <v>2239.03</v>
      </c>
    </row>
    <row r="1458" spans="1:4">
      <c r="A1458" s="3">
        <v>2570</v>
      </c>
      <c r="B1458" s="25">
        <f>VLOOKUP(A1458,OrderProduct!A1458:P3409,16,0)</f>
        <v>4</v>
      </c>
      <c r="C1458" s="25" t="str">
        <f>VLOOKUP(B1458,Product_Sub_Category!$A$2:$B$18,2,0)</f>
        <v>Chairs &amp; Chairmats</v>
      </c>
      <c r="D1458" s="25">
        <f>VLOOKUP(A1458,OrderProduct!A1458:F3409,6,0)</f>
        <v>38.41</v>
      </c>
    </row>
    <row r="1459" spans="1:4">
      <c r="A1459" s="3">
        <v>2570</v>
      </c>
      <c r="B1459" s="25">
        <f>VLOOKUP(A1459,OrderProduct!A1459:P3410,16,0)</f>
        <v>9</v>
      </c>
      <c r="C1459" s="25" t="str">
        <f>VLOOKUP(B1459,Product_Sub_Category!$A$2:$B$18,2,0)</f>
        <v>Office Furnishings</v>
      </c>
      <c r="D1459" s="25">
        <f>VLOOKUP(A1459,OrderProduct!A1459:F3410,6,0)</f>
        <v>131.34</v>
      </c>
    </row>
    <row r="1460" spans="1:4">
      <c r="A1460" s="3">
        <v>2570</v>
      </c>
      <c r="B1460" s="25">
        <f>VLOOKUP(A1460,OrderProduct!A1460:P3411,16,0)</f>
        <v>9</v>
      </c>
      <c r="C1460" s="25" t="str">
        <f>VLOOKUP(B1460,Product_Sub_Category!$A$2:$B$18,2,0)</f>
        <v>Office Furnishings</v>
      </c>
      <c r="D1460" s="25">
        <f>VLOOKUP(A1460,OrderProduct!A1460:F3411,6,0)</f>
        <v>106.57</v>
      </c>
    </row>
    <row r="1461" spans="1:4">
      <c r="A1461" s="3">
        <v>2571</v>
      </c>
      <c r="B1461" s="25">
        <f>VLOOKUP(A1461,OrderProduct!A1461:P3412,16,0)</f>
        <v>4</v>
      </c>
      <c r="C1461" s="25" t="str">
        <f>VLOOKUP(B1461,Product_Sub_Category!$A$2:$B$18,2,0)</f>
        <v>Chairs &amp; Chairmats</v>
      </c>
      <c r="D1461" s="25">
        <f>VLOOKUP(A1461,OrderProduct!A1461:F3412,6,0)</f>
        <v>251.61</v>
      </c>
    </row>
    <row r="1462" spans="1:4">
      <c r="A1462" s="3">
        <v>2571</v>
      </c>
      <c r="B1462" s="25">
        <f>VLOOKUP(A1462,OrderProduct!A1462:P3413,16,0)</f>
        <v>9</v>
      </c>
      <c r="C1462" s="25" t="str">
        <f>VLOOKUP(B1462,Product_Sub_Category!$A$2:$B$18,2,0)</f>
        <v>Office Furnishings</v>
      </c>
      <c r="D1462" s="25">
        <f>VLOOKUP(A1462,OrderProduct!A1462:F3413,6,0)</f>
        <v>287.99</v>
      </c>
    </row>
    <row r="1463" spans="1:4">
      <c r="A1463" s="3">
        <v>2578</v>
      </c>
      <c r="B1463" s="25">
        <f>VLOOKUP(A1463,OrderProduct!A1463:P3414,16,0)</f>
        <v>2</v>
      </c>
      <c r="C1463" s="25" t="str">
        <f>VLOOKUP(B1463,Product_Sub_Category!$A$2:$B$18,2,0)</f>
        <v>Binders and Binder Accessories</v>
      </c>
      <c r="D1463" s="25">
        <f>VLOOKUP(A1463,OrderProduct!A1463:F3414,6,0)</f>
        <v>46.86</v>
      </c>
    </row>
    <row r="1464" spans="1:4">
      <c r="A1464" s="3">
        <v>2578</v>
      </c>
      <c r="B1464" s="25">
        <f>VLOOKUP(A1464,OrderProduct!A1464:P3415,16,0)</f>
        <v>13</v>
      </c>
      <c r="C1464" s="25" t="str">
        <f>VLOOKUP(B1464,Product_Sub_Category!$A$2:$B$18,2,0)</f>
        <v>Rubber Bands</v>
      </c>
      <c r="D1464" s="25">
        <f>VLOOKUP(A1464,OrderProduct!A1464:F3415,6,0)</f>
        <v>269.54</v>
      </c>
    </row>
    <row r="1465" spans="1:4">
      <c r="A1465" s="3">
        <v>2578</v>
      </c>
      <c r="B1465" s="25">
        <f>VLOOKUP(A1465,OrderProduct!A1465:P3416,16,0)</f>
        <v>16</v>
      </c>
      <c r="C1465" s="25" t="str">
        <f>VLOOKUP(B1465,Product_Sub_Category!$A$2:$B$18,2,0)</f>
        <v>Tables</v>
      </c>
      <c r="D1465" s="25">
        <f>VLOOKUP(A1465,OrderProduct!A1465:F3416,6,0)</f>
        <v>1030.51</v>
      </c>
    </row>
    <row r="1466" spans="1:4">
      <c r="A1466" s="3">
        <v>2579</v>
      </c>
      <c r="B1466" s="25">
        <f>VLOOKUP(A1466,OrderProduct!A1466:P3417,16,0)</f>
        <v>16</v>
      </c>
      <c r="C1466" s="25" t="str">
        <f>VLOOKUP(B1466,Product_Sub_Category!$A$2:$B$18,2,0)</f>
        <v>Tables</v>
      </c>
      <c r="D1466" s="25">
        <f>VLOOKUP(A1466,OrderProduct!A1466:F3417,6,0)</f>
        <v>2026.91</v>
      </c>
    </row>
    <row r="1467" spans="1:4">
      <c r="A1467" s="3">
        <v>2579</v>
      </c>
      <c r="B1467" s="25">
        <f>VLOOKUP(A1467,OrderProduct!A1467:P3418,16,0)</f>
        <v>9</v>
      </c>
      <c r="C1467" s="25" t="str">
        <f>VLOOKUP(B1467,Product_Sub_Category!$A$2:$B$18,2,0)</f>
        <v>Office Furnishings</v>
      </c>
      <c r="D1467" s="25">
        <f>VLOOKUP(A1467,OrderProduct!A1467:F3418,6,0)</f>
        <v>715.55</v>
      </c>
    </row>
    <row r="1468" spans="1:4">
      <c r="A1468" s="3">
        <v>2583</v>
      </c>
      <c r="B1468" s="25">
        <f>VLOOKUP(A1468,OrderProduct!A1468:P3419,16,0)</f>
        <v>10</v>
      </c>
      <c r="C1468" s="25" t="str">
        <f>VLOOKUP(B1468,Product_Sub_Category!$A$2:$B$18,2,0)</f>
        <v>Office Machines</v>
      </c>
      <c r="D1468" s="25">
        <f>VLOOKUP(A1468,OrderProduct!A1468:F3419,6,0)</f>
        <v>45.63</v>
      </c>
    </row>
    <row r="1469" spans="1:4">
      <c r="A1469" s="3">
        <v>2583</v>
      </c>
      <c r="B1469" s="25">
        <f>VLOOKUP(A1469,OrderProduct!A1469:P3420,16,0)</f>
        <v>11</v>
      </c>
      <c r="C1469" s="25" t="str">
        <f>VLOOKUP(B1469,Product_Sub_Category!$A$2:$B$18,2,0)</f>
        <v>Paper</v>
      </c>
      <c r="D1469" s="25">
        <f>VLOOKUP(A1469,OrderProduct!A1469:F3420,6,0)</f>
        <v>1608.11</v>
      </c>
    </row>
    <row r="1470" spans="1:4">
      <c r="A1470" s="3">
        <v>2584</v>
      </c>
      <c r="B1470" s="25">
        <f>VLOOKUP(A1470,OrderProduct!A1470:P3421,16,0)</f>
        <v>8</v>
      </c>
      <c r="C1470" s="25" t="str">
        <f>VLOOKUP(B1470,Product_Sub_Category!$A$2:$B$18,2,0)</f>
        <v>Labels</v>
      </c>
      <c r="D1470" s="25">
        <f>VLOOKUP(A1470,OrderProduct!A1470:F3421,6,0)</f>
        <v>610.65</v>
      </c>
    </row>
    <row r="1471" spans="1:4">
      <c r="A1471" s="3">
        <v>2587</v>
      </c>
      <c r="B1471" s="25">
        <f>VLOOKUP(A1471,OrderProduct!A1471:P3422,16,0)</f>
        <v>11</v>
      </c>
      <c r="C1471" s="25" t="str">
        <f>VLOOKUP(B1471,Product_Sub_Category!$A$2:$B$18,2,0)</f>
        <v>Paper</v>
      </c>
      <c r="D1471" s="25">
        <f>VLOOKUP(A1471,OrderProduct!A1471:F3422,6,0)</f>
        <v>699.24</v>
      </c>
    </row>
    <row r="1472" spans="1:4">
      <c r="A1472" s="3">
        <v>2587</v>
      </c>
      <c r="B1472" s="25">
        <f>VLOOKUP(A1472,OrderProduct!A1472:P3423,16,0)</f>
        <v>9</v>
      </c>
      <c r="C1472" s="25" t="str">
        <f>VLOOKUP(B1472,Product_Sub_Category!$A$2:$B$18,2,0)</f>
        <v>Office Furnishings</v>
      </c>
      <c r="D1472" s="25">
        <f>VLOOKUP(A1472,OrderProduct!A1472:F3423,6,0)</f>
        <v>2346.03</v>
      </c>
    </row>
    <row r="1473" spans="1:4">
      <c r="A1473" s="3">
        <v>2593</v>
      </c>
      <c r="B1473" s="25">
        <f>VLOOKUP(A1473,OrderProduct!A1473:P3424,16,0)</f>
        <v>15</v>
      </c>
      <c r="C1473" s="25" t="str">
        <f>VLOOKUP(B1473,Product_Sub_Category!$A$2:$B$18,2,0)</f>
        <v>Storage &amp; Organization</v>
      </c>
      <c r="D1473" s="25">
        <f>VLOOKUP(A1473,OrderProduct!A1473:F3424,6,0)</f>
        <v>33.77</v>
      </c>
    </row>
    <row r="1474" spans="1:4">
      <c r="A1474" s="3">
        <v>2593</v>
      </c>
      <c r="B1474" s="25">
        <f>VLOOKUP(A1474,OrderProduct!A1474:P3425,16,0)</f>
        <v>17</v>
      </c>
      <c r="C1474" s="25" t="str">
        <f>VLOOKUP(B1474,Product_Sub_Category!$A$2:$B$18,2,0)</f>
        <v>Telephones and Communication</v>
      </c>
      <c r="D1474" s="25">
        <f>VLOOKUP(A1474,OrderProduct!A1474:F3425,6,0)</f>
        <v>172.79</v>
      </c>
    </row>
    <row r="1475" spans="1:4">
      <c r="A1475" s="3">
        <v>2601</v>
      </c>
      <c r="B1475" s="25">
        <f>VLOOKUP(A1475,OrderProduct!A1475:P3426,16,0)</f>
        <v>14</v>
      </c>
      <c r="C1475" s="25" t="str">
        <f>VLOOKUP(B1475,Product_Sub_Category!$A$2:$B$18,2,0)</f>
        <v>Scissors, Rulers and Trimmers</v>
      </c>
      <c r="D1475" s="25">
        <f>VLOOKUP(A1475,OrderProduct!A1475:F3426,6,0)</f>
        <v>19.66</v>
      </c>
    </row>
    <row r="1476" spans="1:4">
      <c r="A1476" s="3">
        <v>2603</v>
      </c>
      <c r="B1476" s="25">
        <f>VLOOKUP(A1476,OrderProduct!A1476:P3427,16,0)</f>
        <v>17</v>
      </c>
      <c r="C1476" s="25" t="str">
        <f>VLOOKUP(B1476,Product_Sub_Category!$A$2:$B$18,2,0)</f>
        <v>Telephones and Communication</v>
      </c>
      <c r="D1476" s="25">
        <f>VLOOKUP(A1476,OrderProduct!A1476:F3427,6,0)</f>
        <v>31.71</v>
      </c>
    </row>
    <row r="1477" spans="1:4">
      <c r="A1477" s="3">
        <v>2604</v>
      </c>
      <c r="B1477" s="25">
        <f>VLOOKUP(A1477,OrderProduct!A1477:P3428,16,0)</f>
        <v>10</v>
      </c>
      <c r="C1477" s="25" t="str">
        <f>VLOOKUP(B1477,Product_Sub_Category!$A$2:$B$18,2,0)</f>
        <v>Office Machines</v>
      </c>
      <c r="D1477" s="25">
        <f>VLOOKUP(A1477,OrderProduct!A1477:F3428,6,0)</f>
        <v>26.37</v>
      </c>
    </row>
    <row r="1478" spans="1:4">
      <c r="A1478" s="3">
        <v>2610</v>
      </c>
      <c r="B1478" s="25">
        <f>VLOOKUP(A1478,OrderProduct!A1478:P3429,16,0)</f>
        <v>2</v>
      </c>
      <c r="C1478" s="25" t="str">
        <f>VLOOKUP(B1478,Product_Sub_Category!$A$2:$B$18,2,0)</f>
        <v>Binders and Binder Accessories</v>
      </c>
      <c r="D1478" s="25">
        <f>VLOOKUP(A1478,OrderProduct!A1478:F3429,6,0)</f>
        <v>53.44</v>
      </c>
    </row>
    <row r="1479" spans="1:4">
      <c r="A1479" s="3">
        <v>2613</v>
      </c>
      <c r="B1479" s="25">
        <f>VLOOKUP(A1479,OrderProduct!A1479:P3430,16,0)</f>
        <v>1</v>
      </c>
      <c r="C1479" s="25" t="str">
        <f>VLOOKUP(B1479,Product_Sub_Category!$A$2:$B$18,2,0)</f>
        <v>Appliances</v>
      </c>
      <c r="D1479" s="25">
        <f>VLOOKUP(A1479,OrderProduct!A1479:F3430,6,0)</f>
        <v>57.34</v>
      </c>
    </row>
    <row r="1480" spans="1:4">
      <c r="A1480" s="3">
        <v>2616</v>
      </c>
      <c r="B1480" s="25">
        <f>VLOOKUP(A1480,OrderProduct!A1480:P3431,16,0)</f>
        <v>12</v>
      </c>
      <c r="C1480" s="25" t="str">
        <f>VLOOKUP(B1480,Product_Sub_Category!$A$2:$B$18,2,0)</f>
        <v>Pens &amp; Art Supplies</v>
      </c>
      <c r="D1480" s="25">
        <f>VLOOKUP(A1480,OrderProduct!A1480:F3431,6,0)</f>
        <v>65.69</v>
      </c>
    </row>
    <row r="1481" spans="1:4">
      <c r="A1481" s="3">
        <v>2617</v>
      </c>
      <c r="B1481" s="25">
        <f>VLOOKUP(A1481,OrderProduct!A1481:P3432,16,0)</f>
        <v>1</v>
      </c>
      <c r="C1481" s="25" t="str">
        <f>VLOOKUP(B1481,Product_Sub_Category!$A$2:$B$18,2,0)</f>
        <v>Appliances</v>
      </c>
      <c r="D1481" s="25">
        <f>VLOOKUP(A1481,OrderProduct!A1481:F3432,6,0)</f>
        <v>2748.21</v>
      </c>
    </row>
    <row r="1482" spans="1:4">
      <c r="A1482" s="3">
        <v>2618</v>
      </c>
      <c r="B1482" s="25">
        <f>VLOOKUP(A1482,OrderProduct!A1482:P3433,16,0)</f>
        <v>7</v>
      </c>
      <c r="C1482" s="25" t="str">
        <f>VLOOKUP(B1482,Product_Sub_Category!$A$2:$B$18,2,0)</f>
        <v>Envelopes</v>
      </c>
      <c r="D1482" s="25">
        <f>VLOOKUP(A1482,OrderProduct!A1482:F3433,6,0)</f>
        <v>93.19</v>
      </c>
    </row>
    <row r="1483" spans="1:4">
      <c r="A1483" s="3">
        <v>2618</v>
      </c>
      <c r="B1483" s="25">
        <f>VLOOKUP(A1483,OrderProduct!A1483:P3434,16,0)</f>
        <v>17</v>
      </c>
      <c r="C1483" s="25" t="str">
        <f>VLOOKUP(B1483,Product_Sub_Category!$A$2:$B$18,2,0)</f>
        <v>Telephones and Communication</v>
      </c>
      <c r="D1483" s="25">
        <f>VLOOKUP(A1483,OrderProduct!A1483:F3434,6,0)</f>
        <v>363.37</v>
      </c>
    </row>
    <row r="1484" spans="1:4">
      <c r="A1484" s="3">
        <v>2618</v>
      </c>
      <c r="B1484" s="25">
        <f>VLOOKUP(A1484,OrderProduct!A1484:P3435,16,0)</f>
        <v>12</v>
      </c>
      <c r="C1484" s="25" t="str">
        <f>VLOOKUP(B1484,Product_Sub_Category!$A$2:$B$18,2,0)</f>
        <v>Pens &amp; Art Supplies</v>
      </c>
      <c r="D1484" s="25">
        <f>VLOOKUP(A1484,OrderProduct!A1484:F3435,6,0)</f>
        <v>480.75</v>
      </c>
    </row>
    <row r="1485" spans="1:4">
      <c r="A1485" s="3">
        <v>2618</v>
      </c>
      <c r="B1485" s="25">
        <f>VLOOKUP(A1485,OrderProduct!A1485:P3436,16,0)</f>
        <v>12</v>
      </c>
      <c r="C1485" s="25" t="str">
        <f>VLOOKUP(B1485,Product_Sub_Category!$A$2:$B$18,2,0)</f>
        <v>Pens &amp; Art Supplies</v>
      </c>
      <c r="D1485" s="25">
        <f>VLOOKUP(A1485,OrderProduct!A1485:F3436,6,0)</f>
        <v>925.19</v>
      </c>
    </row>
    <row r="1486" spans="1:4">
      <c r="A1486" s="3">
        <v>2618</v>
      </c>
      <c r="B1486" s="25">
        <f>VLOOKUP(A1486,OrderProduct!A1486:P3437,16,0)</f>
        <v>15</v>
      </c>
      <c r="C1486" s="25" t="str">
        <f>VLOOKUP(B1486,Product_Sub_Category!$A$2:$B$18,2,0)</f>
        <v>Storage &amp; Organization</v>
      </c>
      <c r="D1486" s="25">
        <f>VLOOKUP(A1486,OrderProduct!A1486:F3437,6,0)</f>
        <v>16.88</v>
      </c>
    </row>
    <row r="1487" spans="1:4">
      <c r="A1487" s="3">
        <v>2618</v>
      </c>
      <c r="B1487" s="25">
        <f>VLOOKUP(A1487,OrderProduct!A1487:P3438,16,0)</f>
        <v>1</v>
      </c>
      <c r="C1487" s="25" t="str">
        <f>VLOOKUP(B1487,Product_Sub_Category!$A$2:$B$18,2,0)</f>
        <v>Appliances</v>
      </c>
      <c r="D1487" s="25">
        <f>VLOOKUP(A1487,OrderProduct!A1487:F3438,6,0)</f>
        <v>2125.12</v>
      </c>
    </row>
    <row r="1488" spans="1:4">
      <c r="A1488" s="3">
        <v>2619</v>
      </c>
      <c r="B1488" s="25">
        <f>VLOOKUP(A1488,OrderProduct!A1488:P3439,16,0)</f>
        <v>12</v>
      </c>
      <c r="C1488" s="25" t="str">
        <f>VLOOKUP(B1488,Product_Sub_Category!$A$2:$B$18,2,0)</f>
        <v>Pens &amp; Art Supplies</v>
      </c>
      <c r="D1488" s="25">
        <f>VLOOKUP(A1488,OrderProduct!A1488:F3439,6,0)</f>
        <v>45.05</v>
      </c>
    </row>
    <row r="1489" spans="1:4">
      <c r="A1489" s="3">
        <v>2619</v>
      </c>
      <c r="B1489" s="25">
        <f>VLOOKUP(A1489,OrderProduct!A1489:P3440,16,0)</f>
        <v>12</v>
      </c>
      <c r="C1489" s="25" t="str">
        <f>VLOOKUP(B1489,Product_Sub_Category!$A$2:$B$18,2,0)</f>
        <v>Pens &amp; Art Supplies</v>
      </c>
      <c r="D1489" s="25">
        <f>VLOOKUP(A1489,OrderProduct!A1489:F3440,6,0)</f>
        <v>211.13</v>
      </c>
    </row>
    <row r="1490" spans="1:4">
      <c r="A1490" s="3">
        <v>2620</v>
      </c>
      <c r="B1490" s="25">
        <f>VLOOKUP(A1490,OrderProduct!A1490:P3441,16,0)</f>
        <v>1</v>
      </c>
      <c r="C1490" s="25" t="str">
        <f>VLOOKUP(B1490,Product_Sub_Category!$A$2:$B$18,2,0)</f>
        <v>Appliances</v>
      </c>
      <c r="D1490" s="25">
        <f>VLOOKUP(A1490,OrderProduct!A1490:F3441,6,0)</f>
        <v>25.39</v>
      </c>
    </row>
    <row r="1491" spans="1:4">
      <c r="A1491" s="3">
        <v>2621</v>
      </c>
      <c r="B1491" s="25">
        <f>VLOOKUP(A1491,OrderProduct!A1491:P3442,16,0)</f>
        <v>12</v>
      </c>
      <c r="C1491" s="25" t="str">
        <f>VLOOKUP(B1491,Product_Sub_Category!$A$2:$B$18,2,0)</f>
        <v>Pens &amp; Art Supplies</v>
      </c>
      <c r="D1491" s="25">
        <f>VLOOKUP(A1491,OrderProduct!A1491:F3442,6,0)</f>
        <v>87.27</v>
      </c>
    </row>
    <row r="1492" spans="1:4">
      <c r="A1492" s="3">
        <v>2626</v>
      </c>
      <c r="B1492" s="25">
        <f>VLOOKUP(A1492,OrderProduct!A1492:P3443,16,0)</f>
        <v>2</v>
      </c>
      <c r="C1492" s="25" t="str">
        <f>VLOOKUP(B1492,Product_Sub_Category!$A$2:$B$18,2,0)</f>
        <v>Binders and Binder Accessories</v>
      </c>
      <c r="D1492" s="25">
        <f>VLOOKUP(A1492,OrderProduct!A1492:F3443,6,0)</f>
        <v>455.77</v>
      </c>
    </row>
    <row r="1493" spans="1:4">
      <c r="A1493" s="3">
        <v>2628</v>
      </c>
      <c r="B1493" s="25">
        <f>VLOOKUP(A1493,OrderProduct!A1493:P3444,16,0)</f>
        <v>8</v>
      </c>
      <c r="C1493" s="25" t="str">
        <f>VLOOKUP(B1493,Product_Sub_Category!$A$2:$B$18,2,0)</f>
        <v>Labels</v>
      </c>
      <c r="D1493" s="25">
        <f>VLOOKUP(A1493,OrderProduct!A1493:F3444,6,0)</f>
        <v>231.79</v>
      </c>
    </row>
    <row r="1494" spans="1:4">
      <c r="A1494" s="3">
        <v>2630</v>
      </c>
      <c r="B1494" s="25">
        <f>VLOOKUP(A1494,OrderProduct!A1494:P3445,16,0)</f>
        <v>9</v>
      </c>
      <c r="C1494" s="25" t="str">
        <f>VLOOKUP(B1494,Product_Sub_Category!$A$2:$B$18,2,0)</f>
        <v>Office Furnishings</v>
      </c>
      <c r="D1494" s="25">
        <f>VLOOKUP(A1494,OrderProduct!A1494:F3445,6,0)</f>
        <v>69.89</v>
      </c>
    </row>
    <row r="1495" spans="1:4">
      <c r="A1495" s="3">
        <v>2630</v>
      </c>
      <c r="B1495" s="25">
        <f>VLOOKUP(A1495,OrderProduct!A1495:P3446,16,0)</f>
        <v>9</v>
      </c>
      <c r="C1495" s="25" t="str">
        <f>VLOOKUP(B1495,Product_Sub_Category!$A$2:$B$18,2,0)</f>
        <v>Office Furnishings</v>
      </c>
      <c r="D1495" s="25">
        <f>VLOOKUP(A1495,OrderProduct!A1495:F3446,6,0)</f>
        <v>12.18</v>
      </c>
    </row>
    <row r="1496" spans="1:4">
      <c r="A1496" s="3">
        <v>2630</v>
      </c>
      <c r="B1496" s="25">
        <f>VLOOKUP(A1496,OrderProduct!A1496:P3447,16,0)</f>
        <v>10</v>
      </c>
      <c r="C1496" s="25" t="str">
        <f>VLOOKUP(B1496,Product_Sub_Category!$A$2:$B$18,2,0)</f>
        <v>Office Machines</v>
      </c>
      <c r="D1496" s="25">
        <f>VLOOKUP(A1496,OrderProduct!A1496:F3447,6,0)</f>
        <v>950.43</v>
      </c>
    </row>
    <row r="1497" spans="1:4">
      <c r="A1497" s="3">
        <v>2630</v>
      </c>
      <c r="B1497" s="25">
        <f>VLOOKUP(A1497,OrderProduct!A1497:P3448,16,0)</f>
        <v>17</v>
      </c>
      <c r="C1497" s="25" t="str">
        <f>VLOOKUP(B1497,Product_Sub_Category!$A$2:$B$18,2,0)</f>
        <v>Telephones and Communication</v>
      </c>
      <c r="D1497" s="25">
        <f>VLOOKUP(A1497,OrderProduct!A1497:F3448,6,0)</f>
        <v>93.82</v>
      </c>
    </row>
    <row r="1498" spans="1:4">
      <c r="A1498" s="3">
        <v>2638</v>
      </c>
      <c r="B1498" s="25">
        <f>VLOOKUP(A1498,OrderProduct!A1498:P3449,16,0)</f>
        <v>5</v>
      </c>
      <c r="C1498" s="25" t="str">
        <f>VLOOKUP(B1498,Product_Sub_Category!$A$2:$B$18,2,0)</f>
        <v>Computer Peripherals</v>
      </c>
      <c r="D1498" s="25">
        <f>VLOOKUP(A1498,OrderProduct!A1498:F3449,6,0)</f>
        <v>152.54</v>
      </c>
    </row>
    <row r="1499" spans="1:4">
      <c r="A1499" s="3">
        <v>2639</v>
      </c>
      <c r="B1499" s="25">
        <f>VLOOKUP(A1499,OrderProduct!A1499:P3450,16,0)</f>
        <v>8</v>
      </c>
      <c r="C1499" s="25" t="str">
        <f>VLOOKUP(B1499,Product_Sub_Category!$A$2:$B$18,2,0)</f>
        <v>Labels</v>
      </c>
      <c r="D1499" s="25">
        <f>VLOOKUP(A1499,OrderProduct!A1499:F3450,6,0)</f>
        <v>89.79</v>
      </c>
    </row>
    <row r="1500" spans="1:4">
      <c r="A1500" s="3">
        <v>2647</v>
      </c>
      <c r="B1500" s="25">
        <f>VLOOKUP(A1500,OrderProduct!A1500:P3451,16,0)</f>
        <v>1</v>
      </c>
      <c r="C1500" s="25" t="str">
        <f>VLOOKUP(B1500,Product_Sub_Category!$A$2:$B$18,2,0)</f>
        <v>Appliances</v>
      </c>
      <c r="D1500" s="25">
        <f>VLOOKUP(A1500,OrderProduct!A1500:F3451,6,0)</f>
        <v>26.31</v>
      </c>
    </row>
    <row r="1501" spans="1:4">
      <c r="A1501" s="3">
        <v>2647</v>
      </c>
      <c r="B1501" s="25">
        <f>VLOOKUP(A1501,OrderProduct!A1501:P3452,16,0)</f>
        <v>9</v>
      </c>
      <c r="C1501" s="25" t="str">
        <f>VLOOKUP(B1501,Product_Sub_Category!$A$2:$B$18,2,0)</f>
        <v>Office Furnishings</v>
      </c>
      <c r="D1501" s="25">
        <f>VLOOKUP(A1501,OrderProduct!A1501:F3452,6,0)</f>
        <v>209.78</v>
      </c>
    </row>
    <row r="1502" spans="1:4">
      <c r="A1502" s="3">
        <v>2649</v>
      </c>
      <c r="B1502" s="25">
        <f>VLOOKUP(A1502,OrderProduct!A1502:P3453,16,0)</f>
        <v>5</v>
      </c>
      <c r="C1502" s="25" t="str">
        <f>VLOOKUP(B1502,Product_Sub_Category!$A$2:$B$18,2,0)</f>
        <v>Computer Peripherals</v>
      </c>
      <c r="D1502" s="25">
        <f>VLOOKUP(A1502,OrderProduct!A1502:F3453,6,0)</f>
        <v>17.83</v>
      </c>
    </row>
    <row r="1503" spans="1:4">
      <c r="A1503" s="3">
        <v>2650</v>
      </c>
      <c r="B1503" s="25">
        <f>VLOOKUP(A1503,OrderProduct!A1503:P3454,16,0)</f>
        <v>17</v>
      </c>
      <c r="C1503" s="25" t="str">
        <f>VLOOKUP(B1503,Product_Sub_Category!$A$2:$B$18,2,0)</f>
        <v>Telephones and Communication</v>
      </c>
      <c r="D1503" s="25">
        <f>VLOOKUP(A1503,OrderProduct!A1503:F3454,6,0)</f>
        <v>334.44</v>
      </c>
    </row>
    <row r="1504" spans="1:4">
      <c r="A1504" s="3">
        <v>2652</v>
      </c>
      <c r="B1504" s="25">
        <f>VLOOKUP(A1504,OrderProduct!A1504:P3455,16,0)</f>
        <v>11</v>
      </c>
      <c r="C1504" s="25" t="str">
        <f>VLOOKUP(B1504,Product_Sub_Category!$A$2:$B$18,2,0)</f>
        <v>Paper</v>
      </c>
      <c r="D1504" s="25">
        <f>VLOOKUP(A1504,OrderProduct!A1504:F3455,6,0)</f>
        <v>302.34</v>
      </c>
    </row>
    <row r="1505" spans="1:4">
      <c r="A1505" s="3">
        <v>2653</v>
      </c>
      <c r="B1505" s="25">
        <f>VLOOKUP(A1505,OrderProduct!A1505:P3456,16,0)</f>
        <v>5</v>
      </c>
      <c r="C1505" s="25" t="str">
        <f>VLOOKUP(B1505,Product_Sub_Category!$A$2:$B$18,2,0)</f>
        <v>Computer Peripherals</v>
      </c>
      <c r="D1505" s="25">
        <f>VLOOKUP(A1505,OrderProduct!A1505:F3456,6,0)</f>
        <v>99.69</v>
      </c>
    </row>
    <row r="1506" spans="1:4">
      <c r="A1506" s="3">
        <v>2653</v>
      </c>
      <c r="B1506" s="25">
        <f>VLOOKUP(A1506,OrderProduct!A1506:P3457,16,0)</f>
        <v>9</v>
      </c>
      <c r="C1506" s="25" t="str">
        <f>VLOOKUP(B1506,Product_Sub_Category!$A$2:$B$18,2,0)</f>
        <v>Office Furnishings</v>
      </c>
      <c r="D1506" s="25">
        <f>VLOOKUP(A1506,OrderProduct!A1506:F3457,6,0)</f>
        <v>152.49</v>
      </c>
    </row>
    <row r="1507" spans="1:4">
      <c r="A1507" s="3">
        <v>2655</v>
      </c>
      <c r="B1507" s="25">
        <f>VLOOKUP(A1507,OrderProduct!A1507:P3458,16,0)</f>
        <v>4</v>
      </c>
      <c r="C1507" s="25" t="str">
        <f>VLOOKUP(B1507,Product_Sub_Category!$A$2:$B$18,2,0)</f>
        <v>Chairs &amp; Chairmats</v>
      </c>
      <c r="D1507" s="25">
        <f>VLOOKUP(A1507,OrderProduct!A1507:F3458,6,0)</f>
        <v>57.24</v>
      </c>
    </row>
    <row r="1508" spans="1:4">
      <c r="A1508" s="3">
        <v>2655</v>
      </c>
      <c r="B1508" s="25">
        <f>VLOOKUP(A1508,OrderProduct!A1508:P3459,16,0)</f>
        <v>12</v>
      </c>
      <c r="C1508" s="25" t="str">
        <f>VLOOKUP(B1508,Product_Sub_Category!$A$2:$B$18,2,0)</f>
        <v>Pens &amp; Art Supplies</v>
      </c>
      <c r="D1508" s="25">
        <f>VLOOKUP(A1508,OrderProduct!A1508:F3459,6,0)</f>
        <v>824.7</v>
      </c>
    </row>
    <row r="1509" spans="1:4">
      <c r="A1509" s="3">
        <v>2660</v>
      </c>
      <c r="B1509" s="25">
        <f>VLOOKUP(A1509,OrderProduct!A1509:P3460,16,0)</f>
        <v>15</v>
      </c>
      <c r="C1509" s="25" t="str">
        <f>VLOOKUP(B1509,Product_Sub_Category!$A$2:$B$18,2,0)</f>
        <v>Storage &amp; Organization</v>
      </c>
      <c r="D1509" s="25">
        <f>VLOOKUP(A1509,OrderProduct!A1509:F3460,6,0)</f>
        <v>431.43</v>
      </c>
    </row>
    <row r="1510" spans="1:4">
      <c r="A1510" s="3">
        <v>2667</v>
      </c>
      <c r="B1510" s="25">
        <f>VLOOKUP(A1510,OrderProduct!A1510:P3461,16,0)</f>
        <v>1</v>
      </c>
      <c r="C1510" s="25" t="str">
        <f>VLOOKUP(B1510,Product_Sub_Category!$A$2:$B$18,2,0)</f>
        <v>Appliances</v>
      </c>
      <c r="D1510" s="25">
        <f>VLOOKUP(A1510,OrderProduct!A1510:F3461,6,0)</f>
        <v>2013.88</v>
      </c>
    </row>
    <row r="1511" spans="1:4">
      <c r="A1511" s="3">
        <v>2667</v>
      </c>
      <c r="B1511" s="25">
        <f>VLOOKUP(A1511,OrderProduct!A1511:P3462,16,0)</f>
        <v>11</v>
      </c>
      <c r="C1511" s="25" t="str">
        <f>VLOOKUP(B1511,Product_Sub_Category!$A$2:$B$18,2,0)</f>
        <v>Paper</v>
      </c>
      <c r="D1511" s="25">
        <f>VLOOKUP(A1511,OrderProduct!A1511:F3462,6,0)</f>
        <v>201.32</v>
      </c>
    </row>
    <row r="1512" spans="1:4">
      <c r="A1512" s="3">
        <v>2668</v>
      </c>
      <c r="B1512" s="25">
        <f>VLOOKUP(A1512,OrderProduct!A1512:P3463,16,0)</f>
        <v>9</v>
      </c>
      <c r="C1512" s="25" t="str">
        <f>VLOOKUP(B1512,Product_Sub_Category!$A$2:$B$18,2,0)</f>
        <v>Office Furnishings</v>
      </c>
      <c r="D1512" s="25">
        <f>VLOOKUP(A1512,OrderProduct!A1512:F3463,6,0)</f>
        <v>298.51</v>
      </c>
    </row>
    <row r="1513" spans="1:4">
      <c r="A1513" s="3">
        <v>2668</v>
      </c>
      <c r="B1513" s="25">
        <f>VLOOKUP(A1513,OrderProduct!A1513:P3464,16,0)</f>
        <v>11</v>
      </c>
      <c r="C1513" s="25" t="str">
        <f>VLOOKUP(B1513,Product_Sub_Category!$A$2:$B$18,2,0)</f>
        <v>Paper</v>
      </c>
      <c r="D1513" s="25">
        <f>VLOOKUP(A1513,OrderProduct!A1513:F3464,6,0)</f>
        <v>78.08</v>
      </c>
    </row>
    <row r="1514" spans="1:4">
      <c r="A1514" s="3">
        <v>2668</v>
      </c>
      <c r="B1514" s="25">
        <f>VLOOKUP(A1514,OrderProduct!A1514:P3465,16,0)</f>
        <v>13</v>
      </c>
      <c r="C1514" s="25" t="str">
        <f>VLOOKUP(B1514,Product_Sub_Category!$A$2:$B$18,2,0)</f>
        <v>Rubber Bands</v>
      </c>
      <c r="D1514" s="25">
        <f>VLOOKUP(A1514,OrderProduct!A1514:F3465,6,0)</f>
        <v>81.9</v>
      </c>
    </row>
    <row r="1515" spans="1:4">
      <c r="A1515" s="3">
        <v>2670</v>
      </c>
      <c r="B1515" s="25">
        <f>VLOOKUP(A1515,OrderProduct!A1515:P3466,16,0)</f>
        <v>15</v>
      </c>
      <c r="C1515" s="25" t="str">
        <f>VLOOKUP(B1515,Product_Sub_Category!$A$2:$B$18,2,0)</f>
        <v>Storage &amp; Organization</v>
      </c>
      <c r="D1515" s="25">
        <f>VLOOKUP(A1515,OrderProduct!A1515:F3466,6,0)</f>
        <v>2343.34</v>
      </c>
    </row>
    <row r="1516" spans="1:4">
      <c r="A1516" s="3">
        <v>2670</v>
      </c>
      <c r="B1516" s="25">
        <f>VLOOKUP(A1516,OrderProduct!A1516:P3467,16,0)</f>
        <v>12</v>
      </c>
      <c r="C1516" s="25" t="str">
        <f>VLOOKUP(B1516,Product_Sub_Category!$A$2:$B$18,2,0)</f>
        <v>Pens &amp; Art Supplies</v>
      </c>
      <c r="D1516" s="25">
        <f>VLOOKUP(A1516,OrderProduct!A1516:F3467,6,0)</f>
        <v>267.83</v>
      </c>
    </row>
    <row r="1517" spans="1:4">
      <c r="A1517" s="3">
        <v>2671</v>
      </c>
      <c r="B1517" s="25">
        <f>VLOOKUP(A1517,OrderProduct!A1517:P3468,16,0)</f>
        <v>15</v>
      </c>
      <c r="C1517" s="25" t="str">
        <f>VLOOKUP(B1517,Product_Sub_Category!$A$2:$B$18,2,0)</f>
        <v>Storage &amp; Organization</v>
      </c>
      <c r="D1517" s="25">
        <f>VLOOKUP(A1517,OrderProduct!A1517:F3468,6,0)</f>
        <v>21.46</v>
      </c>
    </row>
    <row r="1518" spans="1:4">
      <c r="A1518" s="3">
        <v>2677</v>
      </c>
      <c r="B1518" s="25">
        <f>VLOOKUP(A1518,OrderProduct!A1518:P3469,16,0)</f>
        <v>9</v>
      </c>
      <c r="C1518" s="25" t="str">
        <f>VLOOKUP(B1518,Product_Sub_Category!$A$2:$B$18,2,0)</f>
        <v>Office Furnishings</v>
      </c>
      <c r="D1518" s="25">
        <f>VLOOKUP(A1518,OrderProduct!A1518:F3469,6,0)</f>
        <v>61.87</v>
      </c>
    </row>
    <row r="1519" spans="1:4">
      <c r="A1519" s="3">
        <v>2677</v>
      </c>
      <c r="B1519" s="25">
        <f>VLOOKUP(A1519,OrderProduct!A1519:P3470,16,0)</f>
        <v>11</v>
      </c>
      <c r="C1519" s="25" t="str">
        <f>VLOOKUP(B1519,Product_Sub_Category!$A$2:$B$18,2,0)</f>
        <v>Paper</v>
      </c>
      <c r="D1519" s="25">
        <f>VLOOKUP(A1519,OrderProduct!A1519:F3470,6,0)</f>
        <v>48.88</v>
      </c>
    </row>
    <row r="1520" spans="1:4">
      <c r="A1520" s="3">
        <v>2684</v>
      </c>
      <c r="B1520" s="25">
        <f>VLOOKUP(A1520,OrderProduct!A1520:P3471,16,0)</f>
        <v>7</v>
      </c>
      <c r="C1520" s="25" t="str">
        <f>VLOOKUP(B1520,Product_Sub_Category!$A$2:$B$18,2,0)</f>
        <v>Envelopes</v>
      </c>
      <c r="D1520" s="25">
        <f>VLOOKUP(A1520,OrderProduct!A1520:F3471,6,0)</f>
        <v>21.56</v>
      </c>
    </row>
    <row r="1521" spans="1:4">
      <c r="A1521" s="3">
        <v>2684</v>
      </c>
      <c r="B1521" s="25">
        <f>VLOOKUP(A1521,OrderProduct!A1521:P3472,16,0)</f>
        <v>11</v>
      </c>
      <c r="C1521" s="25" t="str">
        <f>VLOOKUP(B1521,Product_Sub_Category!$A$2:$B$18,2,0)</f>
        <v>Paper</v>
      </c>
      <c r="D1521" s="25">
        <f>VLOOKUP(A1521,OrderProduct!A1521:F3472,6,0)</f>
        <v>164.67</v>
      </c>
    </row>
    <row r="1522" spans="1:4">
      <c r="A1522" s="3">
        <v>2684</v>
      </c>
      <c r="B1522" s="25">
        <f>VLOOKUP(A1522,OrderProduct!A1522:P3473,16,0)</f>
        <v>9</v>
      </c>
      <c r="C1522" s="25" t="str">
        <f>VLOOKUP(B1522,Product_Sub_Category!$A$2:$B$18,2,0)</f>
        <v>Office Furnishings</v>
      </c>
      <c r="D1522" s="25">
        <f>VLOOKUP(A1522,OrderProduct!A1522:F3473,6,0)</f>
        <v>72.74</v>
      </c>
    </row>
    <row r="1523" spans="1:4">
      <c r="A1523" s="3">
        <v>2684</v>
      </c>
      <c r="B1523" s="25">
        <f>VLOOKUP(A1523,OrderProduct!A1523:P3474,16,0)</f>
        <v>13</v>
      </c>
      <c r="C1523" s="25" t="str">
        <f>VLOOKUP(B1523,Product_Sub_Category!$A$2:$B$18,2,0)</f>
        <v>Rubber Bands</v>
      </c>
      <c r="D1523" s="25">
        <f>VLOOKUP(A1523,OrderProduct!A1523:F3474,6,0)</f>
        <v>418.75</v>
      </c>
    </row>
    <row r="1524" spans="1:4">
      <c r="A1524" s="3">
        <v>2684</v>
      </c>
      <c r="B1524" s="25">
        <f>VLOOKUP(A1524,OrderProduct!A1524:P3475,16,0)</f>
        <v>17</v>
      </c>
      <c r="C1524" s="25" t="str">
        <f>VLOOKUP(B1524,Product_Sub_Category!$A$2:$B$18,2,0)</f>
        <v>Telephones and Communication</v>
      </c>
      <c r="D1524" s="25">
        <f>VLOOKUP(A1524,OrderProduct!A1524:F3475,6,0)</f>
        <v>469.59</v>
      </c>
    </row>
    <row r="1525" spans="1:4">
      <c r="A1525" s="3">
        <v>2685</v>
      </c>
      <c r="B1525" s="25">
        <f>VLOOKUP(A1525,OrderProduct!A1525:P3476,16,0)</f>
        <v>2</v>
      </c>
      <c r="C1525" s="25" t="str">
        <f>VLOOKUP(B1525,Product_Sub_Category!$A$2:$B$18,2,0)</f>
        <v>Binders and Binder Accessories</v>
      </c>
      <c r="D1525" s="25">
        <f>VLOOKUP(A1525,OrderProduct!A1525:F3476,6,0)</f>
        <v>374.6</v>
      </c>
    </row>
    <row r="1526" spans="1:4">
      <c r="A1526" s="3">
        <v>2689</v>
      </c>
      <c r="B1526" s="25">
        <f>VLOOKUP(A1526,OrderProduct!A1526:P3477,16,0)</f>
        <v>8</v>
      </c>
      <c r="C1526" s="25" t="str">
        <f>VLOOKUP(B1526,Product_Sub_Category!$A$2:$B$18,2,0)</f>
        <v>Labels</v>
      </c>
      <c r="D1526" s="25">
        <f>VLOOKUP(A1526,OrderProduct!A1526:F3477,6,0)</f>
        <v>894.64</v>
      </c>
    </row>
    <row r="1527" spans="1:4">
      <c r="A1527" s="3">
        <v>2693</v>
      </c>
      <c r="B1527" s="25">
        <f>VLOOKUP(A1527,OrderProduct!A1527:P3478,16,0)</f>
        <v>11</v>
      </c>
      <c r="C1527" s="25" t="str">
        <f>VLOOKUP(B1527,Product_Sub_Category!$A$2:$B$18,2,0)</f>
        <v>Paper</v>
      </c>
      <c r="D1527" s="25">
        <f>VLOOKUP(A1527,OrderProduct!A1527:F3478,6,0)</f>
        <v>2642.48</v>
      </c>
    </row>
    <row r="1528" spans="1:4">
      <c r="A1528" s="3">
        <v>2696</v>
      </c>
      <c r="B1528" s="25">
        <f>VLOOKUP(A1528,OrderProduct!A1528:P3479,16,0)</f>
        <v>9</v>
      </c>
      <c r="C1528" s="25" t="str">
        <f>VLOOKUP(B1528,Product_Sub_Category!$A$2:$B$18,2,0)</f>
        <v>Office Furnishings</v>
      </c>
      <c r="D1528" s="25">
        <f>VLOOKUP(A1528,OrderProduct!A1528:F3479,6,0)</f>
        <v>49.78</v>
      </c>
    </row>
    <row r="1529" spans="1:4">
      <c r="A1529" s="3">
        <v>2697</v>
      </c>
      <c r="B1529" s="25">
        <f>VLOOKUP(A1529,OrderProduct!A1529:P3480,16,0)</f>
        <v>9</v>
      </c>
      <c r="C1529" s="25" t="str">
        <f>VLOOKUP(B1529,Product_Sub_Category!$A$2:$B$18,2,0)</f>
        <v>Office Furnishings</v>
      </c>
      <c r="D1529" s="25">
        <f>VLOOKUP(A1529,OrderProduct!A1529:F3480,6,0)</f>
        <v>16.62</v>
      </c>
    </row>
    <row r="1530" spans="1:4">
      <c r="A1530" s="3">
        <v>2697</v>
      </c>
      <c r="B1530" s="25">
        <f>VLOOKUP(A1530,OrderProduct!A1530:P3481,16,0)</f>
        <v>10</v>
      </c>
      <c r="C1530" s="25" t="str">
        <f>VLOOKUP(B1530,Product_Sub_Category!$A$2:$B$18,2,0)</f>
        <v>Office Machines</v>
      </c>
      <c r="D1530" s="25">
        <f>VLOOKUP(A1530,OrderProduct!A1530:F3481,6,0)</f>
        <v>517.68</v>
      </c>
    </row>
    <row r="1531" spans="1:4">
      <c r="A1531" s="3">
        <v>2699</v>
      </c>
      <c r="B1531" s="25">
        <f>VLOOKUP(A1531,OrderProduct!A1531:P3482,16,0)</f>
        <v>2</v>
      </c>
      <c r="C1531" s="25" t="str">
        <f>VLOOKUP(B1531,Product_Sub_Category!$A$2:$B$18,2,0)</f>
        <v>Binders and Binder Accessories</v>
      </c>
      <c r="D1531" s="25">
        <f>VLOOKUP(A1531,OrderProduct!A1531:F3482,6,0)</f>
        <v>118.57</v>
      </c>
    </row>
    <row r="1532" spans="1:4">
      <c r="A1532" s="3">
        <v>2699</v>
      </c>
      <c r="B1532" s="25">
        <f>VLOOKUP(A1532,OrderProduct!A1532:P3483,16,0)</f>
        <v>3</v>
      </c>
      <c r="C1532" s="25" t="str">
        <f>VLOOKUP(B1532,Product_Sub_Category!$A$2:$B$18,2,0)</f>
        <v>Bookcases</v>
      </c>
      <c r="D1532" s="25">
        <f>VLOOKUP(A1532,OrderProduct!A1532:F3483,6,0)</f>
        <v>79.47</v>
      </c>
    </row>
    <row r="1533" spans="1:4">
      <c r="A1533" s="3">
        <v>2704</v>
      </c>
      <c r="B1533" s="25">
        <f>VLOOKUP(A1533,OrderProduct!A1533:P3484,16,0)</f>
        <v>11</v>
      </c>
      <c r="C1533" s="25" t="str">
        <f>VLOOKUP(B1533,Product_Sub_Category!$A$2:$B$18,2,0)</f>
        <v>Paper</v>
      </c>
      <c r="D1533" s="25">
        <f>VLOOKUP(A1533,OrderProduct!A1533:F3484,6,0)</f>
        <v>627.28</v>
      </c>
    </row>
    <row r="1534" spans="1:4">
      <c r="A1534" s="3">
        <v>2704</v>
      </c>
      <c r="B1534" s="25">
        <f>VLOOKUP(A1534,OrderProduct!A1534:P3485,16,0)</f>
        <v>15</v>
      </c>
      <c r="C1534" s="25" t="str">
        <f>VLOOKUP(B1534,Product_Sub_Category!$A$2:$B$18,2,0)</f>
        <v>Storage &amp; Organization</v>
      </c>
      <c r="D1534" s="25">
        <f>VLOOKUP(A1534,OrderProduct!A1534:F3485,6,0)</f>
        <v>16.6</v>
      </c>
    </row>
    <row r="1535" spans="1:4">
      <c r="A1535" s="3">
        <v>2709</v>
      </c>
      <c r="B1535" s="25">
        <f>VLOOKUP(A1535,OrderProduct!A1535:P3486,16,0)</f>
        <v>1</v>
      </c>
      <c r="C1535" s="25" t="str">
        <f>VLOOKUP(B1535,Product_Sub_Category!$A$2:$B$18,2,0)</f>
        <v>Appliances</v>
      </c>
      <c r="D1535" s="25">
        <f>VLOOKUP(A1535,OrderProduct!A1535:F3486,6,0)</f>
        <v>2285.41</v>
      </c>
    </row>
    <row r="1536" spans="1:4">
      <c r="A1536" s="3">
        <v>2709</v>
      </c>
      <c r="B1536" s="25">
        <f>VLOOKUP(A1536,OrderProduct!A1536:P3487,16,0)</f>
        <v>9</v>
      </c>
      <c r="C1536" s="25" t="str">
        <f>VLOOKUP(B1536,Product_Sub_Category!$A$2:$B$18,2,0)</f>
        <v>Office Furnishings</v>
      </c>
      <c r="D1536" s="25">
        <f>VLOOKUP(A1536,OrderProduct!A1536:F3487,6,0)</f>
        <v>513.52</v>
      </c>
    </row>
    <row r="1537" spans="1:4">
      <c r="A1537" s="3">
        <v>2713</v>
      </c>
      <c r="B1537" s="25">
        <f>VLOOKUP(A1537,OrderProduct!A1537:P3488,16,0)</f>
        <v>8</v>
      </c>
      <c r="C1537" s="25" t="str">
        <f>VLOOKUP(B1537,Product_Sub_Category!$A$2:$B$18,2,0)</f>
        <v>Labels</v>
      </c>
      <c r="D1537" s="25">
        <f>VLOOKUP(A1537,OrderProduct!A1537:F3488,6,0)</f>
        <v>85.26</v>
      </c>
    </row>
    <row r="1538" spans="1:4">
      <c r="A1538" s="3">
        <v>2713</v>
      </c>
      <c r="B1538" s="25">
        <f>VLOOKUP(A1538,OrderProduct!A1538:P3489,16,0)</f>
        <v>16</v>
      </c>
      <c r="C1538" s="25" t="str">
        <f>VLOOKUP(B1538,Product_Sub_Category!$A$2:$B$18,2,0)</f>
        <v>Tables</v>
      </c>
      <c r="D1538" s="25">
        <f>VLOOKUP(A1538,OrderProduct!A1538:F3489,6,0)</f>
        <v>37.89</v>
      </c>
    </row>
    <row r="1539" spans="1:4">
      <c r="A1539" s="3">
        <v>2715</v>
      </c>
      <c r="B1539" s="25">
        <f>VLOOKUP(A1539,OrderProduct!A1539:P3490,16,0)</f>
        <v>5</v>
      </c>
      <c r="C1539" s="25" t="str">
        <f>VLOOKUP(B1539,Product_Sub_Category!$A$2:$B$18,2,0)</f>
        <v>Computer Peripherals</v>
      </c>
      <c r="D1539" s="25">
        <f>VLOOKUP(A1539,OrderProduct!A1539:F3490,6,0)</f>
        <v>343.79</v>
      </c>
    </row>
    <row r="1540" spans="1:4">
      <c r="A1540" s="3">
        <v>2718</v>
      </c>
      <c r="B1540" s="25">
        <f>VLOOKUP(A1540,OrderProduct!A1540:P3491,16,0)</f>
        <v>11</v>
      </c>
      <c r="C1540" s="25" t="str">
        <f>VLOOKUP(B1540,Product_Sub_Category!$A$2:$B$18,2,0)</f>
        <v>Paper</v>
      </c>
      <c r="D1540" s="25">
        <f>VLOOKUP(A1540,OrderProduct!A1540:F3491,6,0)</f>
        <v>188.09</v>
      </c>
    </row>
    <row r="1541" spans="1:4">
      <c r="A1541" s="3">
        <v>2720</v>
      </c>
      <c r="B1541" s="25">
        <f>VLOOKUP(A1541,OrderProduct!A1541:P3492,16,0)</f>
        <v>5</v>
      </c>
      <c r="C1541" s="25" t="str">
        <f>VLOOKUP(B1541,Product_Sub_Category!$A$2:$B$18,2,0)</f>
        <v>Computer Peripherals</v>
      </c>
      <c r="D1541" s="25">
        <f>VLOOKUP(A1541,OrderProduct!A1541:F3492,6,0)</f>
        <v>211.15</v>
      </c>
    </row>
    <row r="1542" spans="1:4">
      <c r="A1542" s="3">
        <v>2724</v>
      </c>
      <c r="B1542" s="25">
        <f>VLOOKUP(A1542,OrderProduct!A1542:P3493,16,0)</f>
        <v>11</v>
      </c>
      <c r="C1542" s="25" t="str">
        <f>VLOOKUP(B1542,Product_Sub_Category!$A$2:$B$18,2,0)</f>
        <v>Paper</v>
      </c>
      <c r="D1542" s="25">
        <f>VLOOKUP(A1542,OrderProduct!A1542:F3493,6,0)</f>
        <v>6362.85</v>
      </c>
    </row>
    <row r="1543" spans="1:4">
      <c r="A1543" s="3">
        <v>2724</v>
      </c>
      <c r="B1543" s="25">
        <f>VLOOKUP(A1543,OrderProduct!A1543:P3494,16,0)</f>
        <v>11</v>
      </c>
      <c r="C1543" s="25" t="str">
        <f>VLOOKUP(B1543,Product_Sub_Category!$A$2:$B$18,2,0)</f>
        <v>Paper</v>
      </c>
      <c r="D1543" s="25">
        <f>VLOOKUP(A1543,OrderProduct!A1543:F3494,6,0)</f>
        <v>2848.38</v>
      </c>
    </row>
    <row r="1544" spans="1:4">
      <c r="A1544" s="3">
        <v>2725</v>
      </c>
      <c r="B1544" s="25">
        <f>VLOOKUP(A1544,OrderProduct!A1544:P3495,16,0)</f>
        <v>12</v>
      </c>
      <c r="C1544" s="25" t="str">
        <f>VLOOKUP(B1544,Product_Sub_Category!$A$2:$B$18,2,0)</f>
        <v>Pens &amp; Art Supplies</v>
      </c>
      <c r="D1544" s="25">
        <f>VLOOKUP(A1544,OrderProduct!A1544:F3495,6,0)</f>
        <v>236.83</v>
      </c>
    </row>
    <row r="1545" spans="1:4">
      <c r="A1545" s="3">
        <v>2729</v>
      </c>
      <c r="B1545" s="25">
        <f>VLOOKUP(A1545,OrderProduct!A1545:P3496,16,0)</f>
        <v>16</v>
      </c>
      <c r="C1545" s="25" t="str">
        <f>VLOOKUP(B1545,Product_Sub_Category!$A$2:$B$18,2,0)</f>
        <v>Tables</v>
      </c>
      <c r="D1545" s="25">
        <f>VLOOKUP(A1545,OrderProduct!A1545:F3496,6,0)</f>
        <v>1944.87</v>
      </c>
    </row>
    <row r="1546" spans="1:4">
      <c r="A1546" s="3">
        <v>2737</v>
      </c>
      <c r="B1546" s="25">
        <f>VLOOKUP(A1546,OrderProduct!A1546:P3497,16,0)</f>
        <v>5</v>
      </c>
      <c r="C1546" s="25" t="str">
        <f>VLOOKUP(B1546,Product_Sub_Category!$A$2:$B$18,2,0)</f>
        <v>Computer Peripherals</v>
      </c>
      <c r="D1546" s="25">
        <f>VLOOKUP(A1546,OrderProduct!A1546:F3497,6,0)</f>
        <v>1599.96</v>
      </c>
    </row>
    <row r="1547" spans="1:4">
      <c r="A1547" s="3">
        <v>2737</v>
      </c>
      <c r="B1547" s="25">
        <f>VLOOKUP(A1547,OrderProduct!A1547:P3498,16,0)</f>
        <v>15</v>
      </c>
      <c r="C1547" s="25" t="str">
        <f>VLOOKUP(B1547,Product_Sub_Category!$A$2:$B$18,2,0)</f>
        <v>Storage &amp; Organization</v>
      </c>
      <c r="D1547" s="25">
        <f>VLOOKUP(A1547,OrderProduct!A1547:F3498,6,0)</f>
        <v>58.8</v>
      </c>
    </row>
    <row r="1548" spans="1:4">
      <c r="A1548" s="3">
        <v>2738</v>
      </c>
      <c r="B1548" s="25">
        <f>VLOOKUP(A1548,OrderProduct!A1548:P3499,16,0)</f>
        <v>5</v>
      </c>
      <c r="C1548" s="25" t="str">
        <f>VLOOKUP(B1548,Product_Sub_Category!$A$2:$B$18,2,0)</f>
        <v>Computer Peripherals</v>
      </c>
      <c r="D1548" s="25">
        <f>VLOOKUP(A1548,OrderProduct!A1548:F3499,6,0)</f>
        <v>120.47</v>
      </c>
    </row>
    <row r="1549" spans="1:4">
      <c r="A1549" s="3">
        <v>2741</v>
      </c>
      <c r="B1549" s="25">
        <f>VLOOKUP(A1549,OrderProduct!A1549:P3500,16,0)</f>
        <v>17</v>
      </c>
      <c r="C1549" s="25" t="str">
        <f>VLOOKUP(B1549,Product_Sub_Category!$A$2:$B$18,2,0)</f>
        <v>Telephones and Communication</v>
      </c>
      <c r="D1549" s="25">
        <f>VLOOKUP(A1549,OrderProduct!A1549:F3500,6,0)</f>
        <v>197.59</v>
      </c>
    </row>
    <row r="1550" spans="1:4">
      <c r="A1550" s="3">
        <v>2745</v>
      </c>
      <c r="B1550" s="25">
        <f>VLOOKUP(A1550,OrderProduct!A1550:P3501,16,0)</f>
        <v>3</v>
      </c>
      <c r="C1550" s="25" t="str">
        <f>VLOOKUP(B1550,Product_Sub_Category!$A$2:$B$18,2,0)</f>
        <v>Bookcases</v>
      </c>
      <c r="D1550" s="25">
        <f>VLOOKUP(A1550,OrderProduct!A1550:F3501,6,0)</f>
        <v>33.04</v>
      </c>
    </row>
    <row r="1551" spans="1:4">
      <c r="A1551" s="3">
        <v>2747</v>
      </c>
      <c r="B1551" s="25">
        <f>VLOOKUP(A1551,OrderProduct!A1551:P3502,16,0)</f>
        <v>9</v>
      </c>
      <c r="C1551" s="25" t="str">
        <f>VLOOKUP(B1551,Product_Sub_Category!$A$2:$B$18,2,0)</f>
        <v>Office Furnishings</v>
      </c>
      <c r="D1551" s="25">
        <f>VLOOKUP(A1551,OrderProduct!A1551:F3502,6,0)</f>
        <v>27.45</v>
      </c>
    </row>
    <row r="1552" spans="1:4">
      <c r="A1552" s="3">
        <v>2747</v>
      </c>
      <c r="B1552" s="25">
        <f>VLOOKUP(A1552,OrderProduct!A1552:P3503,16,0)</f>
        <v>3</v>
      </c>
      <c r="C1552" s="25" t="str">
        <f>VLOOKUP(B1552,Product_Sub_Category!$A$2:$B$18,2,0)</f>
        <v>Bookcases</v>
      </c>
      <c r="D1552" s="25">
        <f>VLOOKUP(A1552,OrderProduct!A1552:F3503,6,0)</f>
        <v>5.9</v>
      </c>
    </row>
    <row r="1553" spans="1:4">
      <c r="A1553" s="3">
        <v>2750</v>
      </c>
      <c r="B1553" s="25">
        <f>VLOOKUP(A1553,OrderProduct!A1553:P3504,16,0)</f>
        <v>15</v>
      </c>
      <c r="C1553" s="25" t="str">
        <f>VLOOKUP(B1553,Product_Sub_Category!$A$2:$B$18,2,0)</f>
        <v>Storage &amp; Organization</v>
      </c>
      <c r="D1553" s="25">
        <f>VLOOKUP(A1553,OrderProduct!A1553:F3504,6,0)</f>
        <v>158.13</v>
      </c>
    </row>
    <row r="1554" spans="1:4">
      <c r="A1554" s="3">
        <v>2760</v>
      </c>
      <c r="B1554" s="25">
        <f>VLOOKUP(A1554,OrderProduct!A1554:P3505,16,0)</f>
        <v>12</v>
      </c>
      <c r="C1554" s="25" t="str">
        <f>VLOOKUP(B1554,Product_Sub_Category!$A$2:$B$18,2,0)</f>
        <v>Pens &amp; Art Supplies</v>
      </c>
      <c r="D1554" s="25">
        <f>VLOOKUP(A1554,OrderProduct!A1554:F3505,6,0)</f>
        <v>163.01</v>
      </c>
    </row>
    <row r="1555" spans="1:4">
      <c r="A1555" s="3">
        <v>2764</v>
      </c>
      <c r="B1555" s="25">
        <f>VLOOKUP(A1555,OrderProduct!A1555:P3506,16,0)</f>
        <v>15</v>
      </c>
      <c r="C1555" s="25" t="str">
        <f>VLOOKUP(B1555,Product_Sub_Category!$A$2:$B$18,2,0)</f>
        <v>Storage &amp; Organization</v>
      </c>
      <c r="D1555" s="25">
        <f>VLOOKUP(A1555,OrderProduct!A1555:F3506,6,0)</f>
        <v>39.97</v>
      </c>
    </row>
    <row r="1556" spans="1:4">
      <c r="A1556" s="3">
        <v>2765</v>
      </c>
      <c r="B1556" s="25">
        <f>VLOOKUP(A1556,OrderProduct!A1556:P3507,16,0)</f>
        <v>12</v>
      </c>
      <c r="C1556" s="25" t="str">
        <f>VLOOKUP(B1556,Product_Sub_Category!$A$2:$B$18,2,0)</f>
        <v>Pens &amp; Art Supplies</v>
      </c>
      <c r="D1556" s="25">
        <f>VLOOKUP(A1556,OrderProduct!A1556:F3507,6,0)</f>
        <v>137.76</v>
      </c>
    </row>
    <row r="1557" spans="1:4">
      <c r="A1557" s="3">
        <v>2770</v>
      </c>
      <c r="B1557" s="25">
        <f>VLOOKUP(A1557,OrderProduct!A1557:P3508,16,0)</f>
        <v>12</v>
      </c>
      <c r="C1557" s="25" t="str">
        <f>VLOOKUP(B1557,Product_Sub_Category!$A$2:$B$18,2,0)</f>
        <v>Pens &amp; Art Supplies</v>
      </c>
      <c r="D1557" s="25">
        <f>VLOOKUP(A1557,OrderProduct!A1557:F3508,6,0)</f>
        <v>326.03</v>
      </c>
    </row>
    <row r="1558" spans="1:4">
      <c r="A1558" s="3">
        <v>2771</v>
      </c>
      <c r="B1558" s="25">
        <f>VLOOKUP(A1558,OrderProduct!A1558:P3509,16,0)</f>
        <v>1</v>
      </c>
      <c r="C1558" s="25" t="str">
        <f>VLOOKUP(B1558,Product_Sub_Category!$A$2:$B$18,2,0)</f>
        <v>Appliances</v>
      </c>
      <c r="D1558" s="25">
        <f>VLOOKUP(A1558,OrderProduct!A1558:F3509,6,0)</f>
        <v>89.91</v>
      </c>
    </row>
    <row r="1559" spans="1:4">
      <c r="A1559" s="3">
        <v>2773</v>
      </c>
      <c r="B1559" s="25">
        <f>VLOOKUP(A1559,OrderProduct!A1559:P3510,16,0)</f>
        <v>2</v>
      </c>
      <c r="C1559" s="25" t="str">
        <f>VLOOKUP(B1559,Product_Sub_Category!$A$2:$B$18,2,0)</f>
        <v>Binders and Binder Accessories</v>
      </c>
      <c r="D1559" s="25">
        <f>VLOOKUP(A1559,OrderProduct!A1559:F3510,6,0)</f>
        <v>28.46</v>
      </c>
    </row>
    <row r="1560" spans="1:4">
      <c r="A1560" s="3">
        <v>2775</v>
      </c>
      <c r="B1560" s="25">
        <f>VLOOKUP(A1560,OrderProduct!A1560:P3511,16,0)</f>
        <v>10</v>
      </c>
      <c r="C1560" s="25" t="str">
        <f>VLOOKUP(B1560,Product_Sub_Category!$A$2:$B$18,2,0)</f>
        <v>Office Machines</v>
      </c>
      <c r="D1560" s="25">
        <f>VLOOKUP(A1560,OrderProduct!A1560:F3511,6,0)</f>
        <v>266.39</v>
      </c>
    </row>
    <row r="1561" spans="1:4">
      <c r="A1561" s="3">
        <v>2776</v>
      </c>
      <c r="B1561" s="25">
        <f>VLOOKUP(A1561,OrderProduct!A1561:P3512,16,0)</f>
        <v>4</v>
      </c>
      <c r="C1561" s="25" t="str">
        <f>VLOOKUP(B1561,Product_Sub_Category!$A$2:$B$18,2,0)</f>
        <v>Chairs &amp; Chairmats</v>
      </c>
      <c r="D1561" s="25">
        <f>VLOOKUP(A1561,OrderProduct!A1561:F3512,6,0)</f>
        <v>51.82</v>
      </c>
    </row>
    <row r="1562" spans="1:4">
      <c r="A1562" s="3">
        <v>2776</v>
      </c>
      <c r="B1562" s="25">
        <f>VLOOKUP(A1562,OrderProduct!A1562:P3513,16,0)</f>
        <v>12</v>
      </c>
      <c r="C1562" s="25" t="str">
        <f>VLOOKUP(B1562,Product_Sub_Category!$A$2:$B$18,2,0)</f>
        <v>Pens &amp; Art Supplies</v>
      </c>
      <c r="D1562" s="25">
        <f>VLOOKUP(A1562,OrderProduct!A1562:F3513,6,0)</f>
        <v>394.1</v>
      </c>
    </row>
    <row r="1563" spans="1:4">
      <c r="A1563" s="3">
        <v>2778</v>
      </c>
      <c r="B1563" s="25">
        <f>VLOOKUP(A1563,OrderProduct!A1563:P3514,16,0)</f>
        <v>17</v>
      </c>
      <c r="C1563" s="25" t="str">
        <f>VLOOKUP(B1563,Product_Sub_Category!$A$2:$B$18,2,0)</f>
        <v>Telephones and Communication</v>
      </c>
      <c r="D1563" s="25">
        <f>VLOOKUP(A1563,OrderProduct!A1563:F3514,6,0)</f>
        <v>1029.96</v>
      </c>
    </row>
    <row r="1564" spans="1:4">
      <c r="A1564" s="3">
        <v>2778</v>
      </c>
      <c r="B1564" s="25">
        <f>VLOOKUP(A1564,OrderProduct!A1564:P3515,16,0)</f>
        <v>17</v>
      </c>
      <c r="C1564" s="25" t="str">
        <f>VLOOKUP(B1564,Product_Sub_Category!$A$2:$B$18,2,0)</f>
        <v>Telephones and Communication</v>
      </c>
      <c r="D1564" s="25">
        <f>VLOOKUP(A1564,OrderProduct!A1564:F3515,6,0)</f>
        <v>260</v>
      </c>
    </row>
    <row r="1565" spans="1:4">
      <c r="A1565" s="3">
        <v>2779</v>
      </c>
      <c r="B1565" s="25">
        <f>VLOOKUP(A1565,OrderProduct!A1565:P3516,16,0)</f>
        <v>17</v>
      </c>
      <c r="C1565" s="25" t="str">
        <f>VLOOKUP(B1565,Product_Sub_Category!$A$2:$B$18,2,0)</f>
        <v>Telephones and Communication</v>
      </c>
      <c r="D1565" s="25">
        <f>VLOOKUP(A1565,OrderProduct!A1565:F3516,6,0)</f>
        <v>288.67</v>
      </c>
    </row>
    <row r="1566" spans="1:4">
      <c r="A1566" s="3">
        <v>2781</v>
      </c>
      <c r="B1566" s="25">
        <f>VLOOKUP(A1566,OrderProduct!A1566:P3517,16,0)</f>
        <v>2</v>
      </c>
      <c r="C1566" s="25" t="str">
        <f>VLOOKUP(B1566,Product_Sub_Category!$A$2:$B$18,2,0)</f>
        <v>Binders and Binder Accessories</v>
      </c>
      <c r="D1566" s="25">
        <f>VLOOKUP(A1566,OrderProduct!A1566:F3517,6,0)</f>
        <v>59.75</v>
      </c>
    </row>
    <row r="1567" spans="1:4">
      <c r="A1567" s="3">
        <v>2781</v>
      </c>
      <c r="B1567" s="25">
        <f>VLOOKUP(A1567,OrderProduct!A1567:P3518,16,0)</f>
        <v>10</v>
      </c>
      <c r="C1567" s="25" t="str">
        <f>VLOOKUP(B1567,Product_Sub_Category!$A$2:$B$18,2,0)</f>
        <v>Office Machines</v>
      </c>
      <c r="D1567" s="25">
        <f>VLOOKUP(A1567,OrderProduct!A1567:F3518,6,0)</f>
        <v>14.76</v>
      </c>
    </row>
    <row r="1568" spans="1:4">
      <c r="A1568" s="3">
        <v>2781</v>
      </c>
      <c r="B1568" s="25">
        <f>VLOOKUP(A1568,OrderProduct!A1568:P3519,16,0)</f>
        <v>11</v>
      </c>
      <c r="C1568" s="25" t="str">
        <f>VLOOKUP(B1568,Product_Sub_Category!$A$2:$B$18,2,0)</f>
        <v>Paper</v>
      </c>
      <c r="D1568" s="25">
        <f>VLOOKUP(A1568,OrderProduct!A1568:F3519,6,0)</f>
        <v>808.44</v>
      </c>
    </row>
    <row r="1569" spans="1:4">
      <c r="A1569" s="3">
        <v>2787</v>
      </c>
      <c r="B1569" s="25">
        <f>VLOOKUP(A1569,OrderProduct!A1569:P3520,16,0)</f>
        <v>5</v>
      </c>
      <c r="C1569" s="25" t="str">
        <f>VLOOKUP(B1569,Product_Sub_Category!$A$2:$B$18,2,0)</f>
        <v>Computer Peripherals</v>
      </c>
      <c r="D1569" s="25">
        <f>VLOOKUP(A1569,OrderProduct!A1569:F3520,6,0)</f>
        <v>67.41</v>
      </c>
    </row>
    <row r="1570" spans="1:4">
      <c r="A1570" s="3">
        <v>2791</v>
      </c>
      <c r="B1570" s="25">
        <f>VLOOKUP(A1570,OrderProduct!A1570:P3521,16,0)</f>
        <v>12</v>
      </c>
      <c r="C1570" s="25" t="str">
        <f>VLOOKUP(B1570,Product_Sub_Category!$A$2:$B$18,2,0)</f>
        <v>Pens &amp; Art Supplies</v>
      </c>
      <c r="D1570" s="25">
        <f>VLOOKUP(A1570,OrderProduct!A1570:F3521,6,0)</f>
        <v>4.21</v>
      </c>
    </row>
    <row r="1571" spans="1:4">
      <c r="A1571" s="3">
        <v>2794</v>
      </c>
      <c r="B1571" s="25">
        <f>VLOOKUP(A1571,OrderProduct!A1571:P3522,16,0)</f>
        <v>8</v>
      </c>
      <c r="C1571" s="25" t="str">
        <f>VLOOKUP(B1571,Product_Sub_Category!$A$2:$B$18,2,0)</f>
        <v>Labels</v>
      </c>
      <c r="D1571" s="25">
        <f>VLOOKUP(A1571,OrderProduct!A1571:F3522,6,0)</f>
        <v>87.85</v>
      </c>
    </row>
    <row r="1572" spans="1:4">
      <c r="A1572" s="3">
        <v>2794</v>
      </c>
      <c r="B1572" s="25">
        <f>VLOOKUP(A1572,OrderProduct!A1572:P3523,16,0)</f>
        <v>11</v>
      </c>
      <c r="C1572" s="25" t="str">
        <f>VLOOKUP(B1572,Product_Sub_Category!$A$2:$B$18,2,0)</f>
        <v>Paper</v>
      </c>
      <c r="D1572" s="25">
        <f>VLOOKUP(A1572,OrderProduct!A1572:F3523,6,0)</f>
        <v>7429.63</v>
      </c>
    </row>
    <row r="1573" spans="1:4">
      <c r="A1573" s="3">
        <v>2795</v>
      </c>
      <c r="B1573" s="25">
        <f>VLOOKUP(A1573,OrderProduct!A1573:P3524,16,0)</f>
        <v>12</v>
      </c>
      <c r="C1573" s="25" t="str">
        <f>VLOOKUP(B1573,Product_Sub_Category!$A$2:$B$18,2,0)</f>
        <v>Pens &amp; Art Supplies</v>
      </c>
      <c r="D1573" s="25">
        <f>VLOOKUP(A1573,OrderProduct!A1573:F3524,6,0)</f>
        <v>224.29</v>
      </c>
    </row>
    <row r="1574" spans="1:4">
      <c r="A1574" s="3">
        <v>2795</v>
      </c>
      <c r="B1574" s="25">
        <f>VLOOKUP(A1574,OrderProduct!A1574:P3525,16,0)</f>
        <v>17</v>
      </c>
      <c r="C1574" s="25" t="str">
        <f>VLOOKUP(B1574,Product_Sub_Category!$A$2:$B$18,2,0)</f>
        <v>Telephones and Communication</v>
      </c>
      <c r="D1574" s="25">
        <f>VLOOKUP(A1574,OrderProduct!A1574:F3525,6,0)</f>
        <v>51.2</v>
      </c>
    </row>
    <row r="1575" spans="1:4">
      <c r="A1575" s="3">
        <v>2795</v>
      </c>
      <c r="B1575" s="25">
        <f>VLOOKUP(A1575,OrderProduct!A1575:P3526,16,0)</f>
        <v>17</v>
      </c>
      <c r="C1575" s="25" t="str">
        <f>VLOOKUP(B1575,Product_Sub_Category!$A$2:$B$18,2,0)</f>
        <v>Telephones and Communication</v>
      </c>
      <c r="D1575" s="25">
        <f>VLOOKUP(A1575,OrderProduct!A1575:F3526,6,0)</f>
        <v>408.66</v>
      </c>
    </row>
    <row r="1576" spans="1:4">
      <c r="A1576" s="3">
        <v>2796</v>
      </c>
      <c r="B1576" s="25">
        <f>VLOOKUP(A1576,OrderProduct!A1576:P3527,16,0)</f>
        <v>2</v>
      </c>
      <c r="C1576" s="25" t="str">
        <f>VLOOKUP(B1576,Product_Sub_Category!$A$2:$B$18,2,0)</f>
        <v>Binders and Binder Accessories</v>
      </c>
      <c r="D1576" s="25">
        <f>VLOOKUP(A1576,OrderProduct!A1576:F3527,6,0)</f>
        <v>122.93</v>
      </c>
    </row>
    <row r="1577" spans="1:4">
      <c r="A1577" s="3">
        <v>2797</v>
      </c>
      <c r="B1577" s="25">
        <f>VLOOKUP(A1577,OrderProduct!A1577:P3528,16,0)</f>
        <v>5</v>
      </c>
      <c r="C1577" s="25" t="str">
        <f>VLOOKUP(B1577,Product_Sub_Category!$A$2:$B$18,2,0)</f>
        <v>Computer Peripherals</v>
      </c>
      <c r="D1577" s="25">
        <f>VLOOKUP(A1577,OrderProduct!A1577:F3528,6,0)</f>
        <v>32.66</v>
      </c>
    </row>
    <row r="1578" spans="1:4">
      <c r="A1578" s="3">
        <v>2797</v>
      </c>
      <c r="B1578" s="25">
        <f>VLOOKUP(A1578,OrderProduct!A1578:P3529,16,0)</f>
        <v>8</v>
      </c>
      <c r="C1578" s="25" t="str">
        <f>VLOOKUP(B1578,Product_Sub_Category!$A$2:$B$18,2,0)</f>
        <v>Labels</v>
      </c>
      <c r="D1578" s="25">
        <f>VLOOKUP(A1578,OrderProduct!A1578:F3529,6,0)</f>
        <v>22.82</v>
      </c>
    </row>
    <row r="1579" spans="1:4">
      <c r="A1579" s="3">
        <v>2801</v>
      </c>
      <c r="B1579" s="25">
        <f>VLOOKUP(A1579,OrderProduct!A1579:P3530,16,0)</f>
        <v>1</v>
      </c>
      <c r="C1579" s="25" t="str">
        <f>VLOOKUP(B1579,Product_Sub_Category!$A$2:$B$18,2,0)</f>
        <v>Appliances</v>
      </c>
      <c r="D1579" s="25">
        <f>VLOOKUP(A1579,OrderProduct!A1579:F3530,6,0)</f>
        <v>188.66</v>
      </c>
    </row>
    <row r="1580" spans="1:4">
      <c r="A1580" s="3">
        <v>2803</v>
      </c>
      <c r="B1580" s="25">
        <f>VLOOKUP(A1580,OrderProduct!A1580:P3531,16,0)</f>
        <v>10</v>
      </c>
      <c r="C1580" s="25" t="str">
        <f>VLOOKUP(B1580,Product_Sub_Category!$A$2:$B$18,2,0)</f>
        <v>Office Machines</v>
      </c>
      <c r="D1580" s="25">
        <f>VLOOKUP(A1580,OrderProduct!A1580:F3531,6,0)</f>
        <v>1845.23</v>
      </c>
    </row>
    <row r="1581" spans="1:4">
      <c r="A1581" s="3">
        <v>2803</v>
      </c>
      <c r="B1581" s="25">
        <f>VLOOKUP(A1581,OrderProduct!A1581:P3532,16,0)</f>
        <v>15</v>
      </c>
      <c r="C1581" s="25" t="str">
        <f>VLOOKUP(B1581,Product_Sub_Category!$A$2:$B$18,2,0)</f>
        <v>Storage &amp; Organization</v>
      </c>
      <c r="D1581" s="25">
        <f>VLOOKUP(A1581,OrderProduct!A1581:F3532,6,0)</f>
        <v>126.9</v>
      </c>
    </row>
    <row r="1582" spans="1:4">
      <c r="A1582" s="3">
        <v>2813</v>
      </c>
      <c r="B1582" s="25">
        <f>VLOOKUP(A1582,OrderProduct!A1582:P3533,16,0)</f>
        <v>2</v>
      </c>
      <c r="C1582" s="25" t="str">
        <f>VLOOKUP(B1582,Product_Sub_Category!$A$2:$B$18,2,0)</f>
        <v>Binders and Binder Accessories</v>
      </c>
      <c r="D1582" s="25">
        <f>VLOOKUP(A1582,OrderProduct!A1582:F3533,6,0)</f>
        <v>73.18</v>
      </c>
    </row>
    <row r="1583" spans="1:4">
      <c r="A1583" s="3">
        <v>2817</v>
      </c>
      <c r="B1583" s="25">
        <f>VLOOKUP(A1583,OrderProduct!A1583:P3534,16,0)</f>
        <v>13</v>
      </c>
      <c r="C1583" s="25" t="str">
        <f>VLOOKUP(B1583,Product_Sub_Category!$A$2:$B$18,2,0)</f>
        <v>Rubber Bands</v>
      </c>
      <c r="D1583" s="25">
        <f>VLOOKUP(A1583,OrderProduct!A1583:F3534,6,0)</f>
        <v>8.82</v>
      </c>
    </row>
    <row r="1584" spans="1:4">
      <c r="A1584" s="3">
        <v>2817</v>
      </c>
      <c r="B1584" s="25">
        <f>VLOOKUP(A1584,OrderProduct!A1584:P3535,16,0)</f>
        <v>17</v>
      </c>
      <c r="C1584" s="25" t="str">
        <f>VLOOKUP(B1584,Product_Sub_Category!$A$2:$B$18,2,0)</f>
        <v>Telephones and Communication</v>
      </c>
      <c r="D1584" s="25">
        <f>VLOOKUP(A1584,OrderProduct!A1584:F3535,6,0)</f>
        <v>5976.09</v>
      </c>
    </row>
    <row r="1585" spans="1:4">
      <c r="A1585" s="3">
        <v>2820</v>
      </c>
      <c r="B1585" s="25">
        <f>VLOOKUP(A1585,OrderProduct!A1585:P3536,16,0)</f>
        <v>5</v>
      </c>
      <c r="C1585" s="25" t="str">
        <f>VLOOKUP(B1585,Product_Sub_Category!$A$2:$B$18,2,0)</f>
        <v>Computer Peripherals</v>
      </c>
      <c r="D1585" s="25">
        <f>VLOOKUP(A1585,OrderProduct!A1585:F3536,6,0)</f>
        <v>100.38</v>
      </c>
    </row>
    <row r="1586" spans="1:4">
      <c r="A1586" s="3">
        <v>2820</v>
      </c>
      <c r="B1586" s="25">
        <f>VLOOKUP(A1586,OrderProduct!A1586:P3537,16,0)</f>
        <v>12</v>
      </c>
      <c r="C1586" s="25" t="str">
        <f>VLOOKUP(B1586,Product_Sub_Category!$A$2:$B$18,2,0)</f>
        <v>Pens &amp; Art Supplies</v>
      </c>
      <c r="D1586" s="25">
        <f>VLOOKUP(A1586,OrderProduct!A1586:F3537,6,0)</f>
        <v>66.32</v>
      </c>
    </row>
    <row r="1587" spans="1:4">
      <c r="A1587" s="3">
        <v>2823</v>
      </c>
      <c r="B1587" s="25">
        <f>VLOOKUP(A1587,OrderProduct!A1587:P3538,16,0)</f>
        <v>12</v>
      </c>
      <c r="C1587" s="25" t="str">
        <f>VLOOKUP(B1587,Product_Sub_Category!$A$2:$B$18,2,0)</f>
        <v>Pens &amp; Art Supplies</v>
      </c>
      <c r="D1587" s="25">
        <f>VLOOKUP(A1587,OrderProduct!A1587:F3538,6,0)</f>
        <v>612.25</v>
      </c>
    </row>
    <row r="1588" spans="1:4">
      <c r="A1588" s="3">
        <v>2825</v>
      </c>
      <c r="B1588" s="25">
        <f>VLOOKUP(A1588,OrderProduct!A1588:P3539,16,0)</f>
        <v>5</v>
      </c>
      <c r="C1588" s="25" t="str">
        <f>VLOOKUP(B1588,Product_Sub_Category!$A$2:$B$18,2,0)</f>
        <v>Computer Peripherals</v>
      </c>
      <c r="D1588" s="25">
        <f>VLOOKUP(A1588,OrderProduct!A1588:F3539,6,0)</f>
        <v>2016.32</v>
      </c>
    </row>
    <row r="1589" spans="1:4">
      <c r="A1589" s="3">
        <v>2825</v>
      </c>
      <c r="B1589" s="25">
        <f>VLOOKUP(A1589,OrderProduct!A1589:P3540,16,0)</f>
        <v>11</v>
      </c>
      <c r="C1589" s="25" t="str">
        <f>VLOOKUP(B1589,Product_Sub_Category!$A$2:$B$18,2,0)</f>
        <v>Paper</v>
      </c>
      <c r="D1589" s="25">
        <f>VLOOKUP(A1589,OrderProduct!A1589:F3540,6,0)</f>
        <v>313.63</v>
      </c>
    </row>
    <row r="1590" spans="1:4">
      <c r="A1590" s="3">
        <v>2828</v>
      </c>
      <c r="B1590" s="25">
        <f>VLOOKUP(A1590,OrderProduct!A1590:P3541,16,0)</f>
        <v>15</v>
      </c>
      <c r="C1590" s="25" t="str">
        <f>VLOOKUP(B1590,Product_Sub_Category!$A$2:$B$18,2,0)</f>
        <v>Storage &amp; Organization</v>
      </c>
      <c r="D1590" s="25">
        <f>VLOOKUP(A1590,OrderProduct!A1590:F3541,6,0)</f>
        <v>397.17</v>
      </c>
    </row>
    <row r="1591" spans="1:4">
      <c r="A1591" s="3">
        <v>2828</v>
      </c>
      <c r="B1591" s="25">
        <f>VLOOKUP(A1591,OrderProduct!A1591:P3542,16,0)</f>
        <v>5</v>
      </c>
      <c r="C1591" s="25" t="str">
        <f>VLOOKUP(B1591,Product_Sub_Category!$A$2:$B$18,2,0)</f>
        <v>Computer Peripherals</v>
      </c>
      <c r="D1591" s="25">
        <f>VLOOKUP(A1591,OrderProduct!A1591:F3542,6,0)</f>
        <v>1178.32</v>
      </c>
    </row>
    <row r="1592" spans="1:4">
      <c r="A1592" s="3">
        <v>2833</v>
      </c>
      <c r="B1592" s="25">
        <f>VLOOKUP(A1592,OrderProduct!A1592:P3543,16,0)</f>
        <v>3</v>
      </c>
      <c r="C1592" s="25" t="str">
        <f>VLOOKUP(B1592,Product_Sub_Category!$A$2:$B$18,2,0)</f>
        <v>Bookcases</v>
      </c>
      <c r="D1592" s="25">
        <f>VLOOKUP(A1592,OrderProduct!A1592:F3543,6,0)</f>
        <v>55.68</v>
      </c>
    </row>
    <row r="1593" spans="1:4">
      <c r="A1593" s="3">
        <v>2833</v>
      </c>
      <c r="B1593" s="25">
        <f>VLOOKUP(A1593,OrderProduct!A1593:P3544,16,0)</f>
        <v>17</v>
      </c>
      <c r="C1593" s="25" t="str">
        <f>VLOOKUP(B1593,Product_Sub_Category!$A$2:$B$18,2,0)</f>
        <v>Telephones and Communication</v>
      </c>
      <c r="D1593" s="25">
        <f>VLOOKUP(A1593,OrderProduct!A1593:F3544,6,0)</f>
        <v>253.87</v>
      </c>
    </row>
    <row r="1594" spans="1:4">
      <c r="A1594" s="3">
        <v>2837</v>
      </c>
      <c r="B1594" s="25">
        <f>VLOOKUP(A1594,OrderProduct!A1594:P3545,16,0)</f>
        <v>10</v>
      </c>
      <c r="C1594" s="25" t="str">
        <f>VLOOKUP(B1594,Product_Sub_Category!$A$2:$B$18,2,0)</f>
        <v>Office Machines</v>
      </c>
      <c r="D1594" s="25">
        <f>VLOOKUP(A1594,OrderProduct!A1594:F3545,6,0)</f>
        <v>5880.46</v>
      </c>
    </row>
    <row r="1595" spans="1:4">
      <c r="A1595" s="3">
        <v>2837</v>
      </c>
      <c r="B1595" s="25">
        <f>VLOOKUP(A1595,OrderProduct!A1595:P3546,16,0)</f>
        <v>10</v>
      </c>
      <c r="C1595" s="25" t="str">
        <f>VLOOKUP(B1595,Product_Sub_Category!$A$2:$B$18,2,0)</f>
        <v>Office Machines</v>
      </c>
      <c r="D1595" s="25">
        <f>VLOOKUP(A1595,OrderProduct!A1595:F3546,6,0)</f>
        <v>577.25</v>
      </c>
    </row>
    <row r="1596" spans="1:4">
      <c r="A1596" s="3">
        <v>2840</v>
      </c>
      <c r="B1596" s="25">
        <f>VLOOKUP(A1596,OrderProduct!A1596:P3547,16,0)</f>
        <v>12</v>
      </c>
      <c r="C1596" s="25" t="str">
        <f>VLOOKUP(B1596,Product_Sub_Category!$A$2:$B$18,2,0)</f>
        <v>Pens &amp; Art Supplies</v>
      </c>
      <c r="D1596" s="25">
        <f>VLOOKUP(A1596,OrderProduct!A1596:F3547,6,0)</f>
        <v>4075.18</v>
      </c>
    </row>
    <row r="1597" spans="1:4">
      <c r="A1597" s="3">
        <v>2840</v>
      </c>
      <c r="B1597" s="25">
        <f>VLOOKUP(A1597,OrderProduct!A1597:P3548,16,0)</f>
        <v>9</v>
      </c>
      <c r="C1597" s="25" t="str">
        <f>VLOOKUP(B1597,Product_Sub_Category!$A$2:$B$18,2,0)</f>
        <v>Office Furnishings</v>
      </c>
      <c r="D1597" s="25">
        <f>VLOOKUP(A1597,OrderProduct!A1597:F3548,6,0)</f>
        <v>1798.23</v>
      </c>
    </row>
    <row r="1598" spans="1:4">
      <c r="A1598" s="3">
        <v>2840</v>
      </c>
      <c r="B1598" s="25">
        <f>VLOOKUP(A1598,OrderProduct!A1598:P3549,16,0)</f>
        <v>9</v>
      </c>
      <c r="C1598" s="25" t="str">
        <f>VLOOKUP(B1598,Product_Sub_Category!$A$2:$B$18,2,0)</f>
        <v>Office Furnishings</v>
      </c>
      <c r="D1598" s="25">
        <f>VLOOKUP(A1598,OrderProduct!A1598:F3549,6,0)</f>
        <v>727.2</v>
      </c>
    </row>
    <row r="1599" spans="1:4">
      <c r="A1599" s="3">
        <v>2840</v>
      </c>
      <c r="B1599" s="25">
        <f>VLOOKUP(A1599,OrderProduct!A1599:P3550,16,0)</f>
        <v>11</v>
      </c>
      <c r="C1599" s="25" t="str">
        <f>VLOOKUP(B1599,Product_Sub_Category!$A$2:$B$18,2,0)</f>
        <v>Paper</v>
      </c>
      <c r="D1599" s="25">
        <f>VLOOKUP(A1599,OrderProduct!A1599:F3550,6,0)</f>
        <v>6173.42</v>
      </c>
    </row>
    <row r="1600" spans="1:4">
      <c r="A1600" s="3">
        <v>2847</v>
      </c>
      <c r="B1600" s="25">
        <f>VLOOKUP(A1600,OrderProduct!A1600:P3551,16,0)</f>
        <v>7</v>
      </c>
      <c r="C1600" s="25" t="str">
        <f>VLOOKUP(B1600,Product_Sub_Category!$A$2:$B$18,2,0)</f>
        <v>Envelopes</v>
      </c>
      <c r="D1600" s="25">
        <f>VLOOKUP(A1600,OrderProduct!A1600:F3551,6,0)</f>
        <v>1553.7</v>
      </c>
    </row>
    <row r="1601" spans="1:4">
      <c r="A1601" s="3">
        <v>2847</v>
      </c>
      <c r="B1601" s="25">
        <f>VLOOKUP(A1601,OrderProduct!A1601:P3552,16,0)</f>
        <v>9</v>
      </c>
      <c r="C1601" s="25" t="str">
        <f>VLOOKUP(B1601,Product_Sub_Category!$A$2:$B$18,2,0)</f>
        <v>Office Furnishings</v>
      </c>
      <c r="D1601" s="25">
        <f>VLOOKUP(A1601,OrderProduct!A1601:F3552,6,0)</f>
        <v>248.84</v>
      </c>
    </row>
    <row r="1602" spans="1:4">
      <c r="A1602" s="3">
        <v>2847</v>
      </c>
      <c r="B1602" s="25">
        <f>VLOOKUP(A1602,OrderProduct!A1602:P3553,16,0)</f>
        <v>12</v>
      </c>
      <c r="C1602" s="25" t="str">
        <f>VLOOKUP(B1602,Product_Sub_Category!$A$2:$B$18,2,0)</f>
        <v>Pens &amp; Art Supplies</v>
      </c>
      <c r="D1602" s="25">
        <f>VLOOKUP(A1602,OrderProduct!A1602:F3553,6,0)</f>
        <v>7.21</v>
      </c>
    </row>
    <row r="1603" spans="1:4">
      <c r="A1603" s="3">
        <v>2848</v>
      </c>
      <c r="B1603" s="25">
        <f>VLOOKUP(A1603,OrderProduct!A1603:P3554,16,0)</f>
        <v>5</v>
      </c>
      <c r="C1603" s="25" t="str">
        <f>VLOOKUP(B1603,Product_Sub_Category!$A$2:$B$18,2,0)</f>
        <v>Computer Peripherals</v>
      </c>
      <c r="D1603" s="25">
        <f>VLOOKUP(A1603,OrderProduct!A1603:F3554,6,0)</f>
        <v>77.42</v>
      </c>
    </row>
    <row r="1604" spans="1:4">
      <c r="A1604" s="3">
        <v>2851</v>
      </c>
      <c r="B1604" s="25">
        <f>VLOOKUP(A1604,OrderProduct!A1604:P3555,16,0)</f>
        <v>17</v>
      </c>
      <c r="C1604" s="25" t="str">
        <f>VLOOKUP(B1604,Product_Sub_Category!$A$2:$B$18,2,0)</f>
        <v>Telephones and Communication</v>
      </c>
      <c r="D1604" s="25">
        <f>VLOOKUP(A1604,OrderProduct!A1604:F3555,6,0)</f>
        <v>51.03</v>
      </c>
    </row>
    <row r="1605" spans="1:4">
      <c r="A1605" s="3">
        <v>2855</v>
      </c>
      <c r="B1605" s="25">
        <f>VLOOKUP(A1605,OrderProduct!A1605:P3556,16,0)</f>
        <v>2</v>
      </c>
      <c r="C1605" s="25" t="str">
        <f>VLOOKUP(B1605,Product_Sub_Category!$A$2:$B$18,2,0)</f>
        <v>Binders and Binder Accessories</v>
      </c>
      <c r="D1605" s="25">
        <f>VLOOKUP(A1605,OrderProduct!A1605:F3556,6,0)</f>
        <v>4935.22</v>
      </c>
    </row>
    <row r="1606" spans="1:4">
      <c r="A1606" s="3">
        <v>2855</v>
      </c>
      <c r="B1606" s="25">
        <f>VLOOKUP(A1606,OrderProduct!A1606:P3557,16,0)</f>
        <v>9</v>
      </c>
      <c r="C1606" s="25" t="str">
        <f>VLOOKUP(B1606,Product_Sub_Category!$A$2:$B$18,2,0)</f>
        <v>Office Furnishings</v>
      </c>
      <c r="D1606" s="25">
        <f>VLOOKUP(A1606,OrderProduct!A1606:F3557,6,0)</f>
        <v>224.12</v>
      </c>
    </row>
    <row r="1607" spans="1:4">
      <c r="A1607" s="3">
        <v>2855</v>
      </c>
      <c r="B1607" s="25">
        <f>VLOOKUP(A1607,OrderProduct!A1607:P3558,16,0)</f>
        <v>10</v>
      </c>
      <c r="C1607" s="25" t="str">
        <f>VLOOKUP(B1607,Product_Sub_Category!$A$2:$B$18,2,0)</f>
        <v>Office Machines</v>
      </c>
      <c r="D1607" s="25">
        <f>VLOOKUP(A1607,OrderProduct!A1607:F3558,6,0)</f>
        <v>28.2</v>
      </c>
    </row>
    <row r="1608" spans="1:4">
      <c r="A1608" s="3">
        <v>2858</v>
      </c>
      <c r="B1608" s="25">
        <f>VLOOKUP(A1608,OrderProduct!A1608:P3559,16,0)</f>
        <v>12</v>
      </c>
      <c r="C1608" s="25" t="str">
        <f>VLOOKUP(B1608,Product_Sub_Category!$A$2:$B$18,2,0)</f>
        <v>Pens &amp; Art Supplies</v>
      </c>
      <c r="D1608" s="25">
        <f>VLOOKUP(A1608,OrderProduct!A1608:F3559,6,0)</f>
        <v>140.3</v>
      </c>
    </row>
    <row r="1609" spans="1:4">
      <c r="A1609" s="3">
        <v>2858</v>
      </c>
      <c r="B1609" s="25">
        <f>VLOOKUP(A1609,OrderProduct!A1609:P3560,16,0)</f>
        <v>2</v>
      </c>
      <c r="C1609" s="25" t="str">
        <f>VLOOKUP(B1609,Product_Sub_Category!$A$2:$B$18,2,0)</f>
        <v>Binders and Binder Accessories</v>
      </c>
      <c r="D1609" s="25">
        <f>VLOOKUP(A1609,OrderProduct!A1609:F3560,6,0)</f>
        <v>71.55</v>
      </c>
    </row>
    <row r="1610" spans="1:4">
      <c r="A1610" s="3">
        <v>2858</v>
      </c>
      <c r="B1610" s="25">
        <f>VLOOKUP(A1610,OrderProduct!A1610:P3561,16,0)</f>
        <v>3</v>
      </c>
      <c r="C1610" s="25" t="str">
        <f>VLOOKUP(B1610,Product_Sub_Category!$A$2:$B$18,2,0)</f>
        <v>Bookcases</v>
      </c>
      <c r="D1610" s="25">
        <f>VLOOKUP(A1610,OrderProduct!A1610:F3561,6,0)</f>
        <v>905.4</v>
      </c>
    </row>
    <row r="1611" spans="1:4">
      <c r="A1611" s="3">
        <v>2858</v>
      </c>
      <c r="B1611" s="25">
        <f>VLOOKUP(A1611,OrderProduct!A1611:P3562,16,0)</f>
        <v>12</v>
      </c>
      <c r="C1611" s="25" t="str">
        <f>VLOOKUP(B1611,Product_Sub_Category!$A$2:$B$18,2,0)</f>
        <v>Pens &amp; Art Supplies</v>
      </c>
      <c r="D1611" s="25">
        <f>VLOOKUP(A1611,OrderProduct!A1611:F3562,6,0)</f>
        <v>17.59</v>
      </c>
    </row>
    <row r="1612" spans="1:4">
      <c r="A1612" s="3">
        <v>2859</v>
      </c>
      <c r="B1612" s="25">
        <f>VLOOKUP(A1612,OrderProduct!A1612:P3563,16,0)</f>
        <v>15</v>
      </c>
      <c r="C1612" s="25" t="str">
        <f>VLOOKUP(B1612,Product_Sub_Category!$A$2:$B$18,2,0)</f>
        <v>Storage &amp; Organization</v>
      </c>
      <c r="D1612" s="25">
        <f>VLOOKUP(A1612,OrderProduct!A1612:F3563,6,0)</f>
        <v>141.54</v>
      </c>
    </row>
    <row r="1613" spans="1:4">
      <c r="A1613" s="3">
        <v>2861</v>
      </c>
      <c r="B1613" s="25">
        <f>VLOOKUP(A1613,OrderProduct!A1613:P3564,16,0)</f>
        <v>17</v>
      </c>
      <c r="C1613" s="25" t="str">
        <f>VLOOKUP(B1613,Product_Sub_Category!$A$2:$B$18,2,0)</f>
        <v>Telephones and Communication</v>
      </c>
      <c r="D1613" s="25">
        <f>VLOOKUP(A1613,OrderProduct!A1613:F3564,6,0)</f>
        <v>243.86</v>
      </c>
    </row>
    <row r="1614" spans="1:4">
      <c r="A1614" s="3">
        <v>2862</v>
      </c>
      <c r="B1614" s="25">
        <f>VLOOKUP(A1614,OrderProduct!A1614:P3565,16,0)</f>
        <v>9</v>
      </c>
      <c r="C1614" s="25" t="str">
        <f>VLOOKUP(B1614,Product_Sub_Category!$A$2:$B$18,2,0)</f>
        <v>Office Furnishings</v>
      </c>
      <c r="D1614" s="25">
        <f>VLOOKUP(A1614,OrderProduct!A1614:F3565,6,0)</f>
        <v>159.51</v>
      </c>
    </row>
    <row r="1615" spans="1:4">
      <c r="A1615" s="3">
        <v>2865</v>
      </c>
      <c r="B1615" s="25">
        <f>VLOOKUP(A1615,OrderProduct!A1615:P3566,16,0)</f>
        <v>9</v>
      </c>
      <c r="C1615" s="25" t="str">
        <f>VLOOKUP(B1615,Product_Sub_Category!$A$2:$B$18,2,0)</f>
        <v>Office Furnishings</v>
      </c>
      <c r="D1615" s="25">
        <f>VLOOKUP(A1615,OrderProduct!A1615:F3566,6,0)</f>
        <v>1838.85</v>
      </c>
    </row>
    <row r="1616" spans="1:4">
      <c r="A1616" s="3">
        <v>2865</v>
      </c>
      <c r="B1616" s="25">
        <f>VLOOKUP(A1616,OrderProduct!A1616:P3567,16,0)</f>
        <v>15</v>
      </c>
      <c r="C1616" s="25" t="str">
        <f>VLOOKUP(B1616,Product_Sub_Category!$A$2:$B$18,2,0)</f>
        <v>Storage &amp; Organization</v>
      </c>
      <c r="D1616" s="25">
        <f>VLOOKUP(A1616,OrderProduct!A1616:F3567,6,0)</f>
        <v>25.31</v>
      </c>
    </row>
    <row r="1617" spans="1:4">
      <c r="A1617" s="3">
        <v>2867</v>
      </c>
      <c r="B1617" s="25">
        <f>VLOOKUP(A1617,OrderProduct!A1617:P3568,16,0)</f>
        <v>17</v>
      </c>
      <c r="C1617" s="25" t="str">
        <f>VLOOKUP(B1617,Product_Sub_Category!$A$2:$B$18,2,0)</f>
        <v>Telephones and Communication</v>
      </c>
      <c r="D1617" s="25">
        <f>VLOOKUP(A1617,OrderProduct!A1617:F3568,6,0)</f>
        <v>369.78</v>
      </c>
    </row>
    <row r="1618" spans="1:4">
      <c r="A1618" s="3">
        <v>2868</v>
      </c>
      <c r="B1618" s="25">
        <f>VLOOKUP(A1618,OrderProduct!A1618:P3569,16,0)</f>
        <v>2</v>
      </c>
      <c r="C1618" s="25" t="str">
        <f>VLOOKUP(B1618,Product_Sub_Category!$A$2:$B$18,2,0)</f>
        <v>Binders and Binder Accessories</v>
      </c>
      <c r="D1618" s="25">
        <f>VLOOKUP(A1618,OrderProduct!A1618:F3569,6,0)</f>
        <v>17.62</v>
      </c>
    </row>
    <row r="1619" spans="1:4">
      <c r="A1619" s="3">
        <v>2868</v>
      </c>
      <c r="B1619" s="25">
        <f>VLOOKUP(A1619,OrderProduct!A1619:P3570,16,0)</f>
        <v>17</v>
      </c>
      <c r="C1619" s="25" t="str">
        <f>VLOOKUP(B1619,Product_Sub_Category!$A$2:$B$18,2,0)</f>
        <v>Telephones and Communication</v>
      </c>
      <c r="D1619" s="25">
        <f>VLOOKUP(A1619,OrderProduct!A1619:F3570,6,0)</f>
        <v>80.58</v>
      </c>
    </row>
    <row r="1620" spans="1:4">
      <c r="A1620" s="3">
        <v>2868</v>
      </c>
      <c r="B1620" s="25">
        <f>VLOOKUP(A1620,OrderProduct!A1620:P3571,16,0)</f>
        <v>2</v>
      </c>
      <c r="C1620" s="25" t="str">
        <f>VLOOKUP(B1620,Product_Sub_Category!$A$2:$B$18,2,0)</f>
        <v>Binders and Binder Accessories</v>
      </c>
      <c r="D1620" s="25">
        <f>VLOOKUP(A1620,OrderProduct!A1620:F3571,6,0)</f>
        <v>57.14</v>
      </c>
    </row>
    <row r="1621" spans="1:4">
      <c r="A1621" s="3">
        <v>2873</v>
      </c>
      <c r="B1621" s="25">
        <f>VLOOKUP(A1621,OrderProduct!A1621:P3572,16,0)</f>
        <v>8</v>
      </c>
      <c r="C1621" s="25" t="str">
        <f>VLOOKUP(B1621,Product_Sub_Category!$A$2:$B$18,2,0)</f>
        <v>Labels</v>
      </c>
      <c r="D1621" s="25">
        <f>VLOOKUP(A1621,OrderProduct!A1621:F3572,6,0)</f>
        <v>498.31</v>
      </c>
    </row>
    <row r="1622" spans="1:4">
      <c r="A1622" s="3">
        <v>2873</v>
      </c>
      <c r="B1622" s="25">
        <f>VLOOKUP(A1622,OrderProduct!A1622:P3573,16,0)</f>
        <v>16</v>
      </c>
      <c r="C1622" s="25" t="str">
        <f>VLOOKUP(B1622,Product_Sub_Category!$A$2:$B$18,2,0)</f>
        <v>Tables</v>
      </c>
      <c r="D1622" s="25">
        <f>VLOOKUP(A1622,OrderProduct!A1622:F3573,6,0)</f>
        <v>9580</v>
      </c>
    </row>
    <row r="1623" spans="1:4">
      <c r="A1623" s="3">
        <v>2874</v>
      </c>
      <c r="B1623" s="25">
        <f>VLOOKUP(A1623,OrderProduct!A1623:P3574,16,0)</f>
        <v>12</v>
      </c>
      <c r="C1623" s="25" t="str">
        <f>VLOOKUP(B1623,Product_Sub_Category!$A$2:$B$18,2,0)</f>
        <v>Pens &amp; Art Supplies</v>
      </c>
      <c r="D1623" s="25">
        <f>VLOOKUP(A1623,OrderProduct!A1623:F3574,6,0)</f>
        <v>45.28</v>
      </c>
    </row>
    <row r="1624" spans="1:4">
      <c r="A1624" s="3">
        <v>2874</v>
      </c>
      <c r="B1624" s="25">
        <f>VLOOKUP(A1624,OrderProduct!A1624:P3575,16,0)</f>
        <v>2</v>
      </c>
      <c r="C1624" s="25" t="str">
        <f>VLOOKUP(B1624,Product_Sub_Category!$A$2:$B$18,2,0)</f>
        <v>Binders and Binder Accessories</v>
      </c>
      <c r="D1624" s="25">
        <f>VLOOKUP(A1624,OrderProduct!A1624:F3575,6,0)</f>
        <v>13.57</v>
      </c>
    </row>
    <row r="1625" spans="1:4">
      <c r="A1625" s="3">
        <v>2874</v>
      </c>
      <c r="B1625" s="25">
        <f>VLOOKUP(A1625,OrderProduct!A1625:P3576,16,0)</f>
        <v>17</v>
      </c>
      <c r="C1625" s="25" t="str">
        <f>VLOOKUP(B1625,Product_Sub_Category!$A$2:$B$18,2,0)</f>
        <v>Telephones and Communication</v>
      </c>
      <c r="D1625" s="25">
        <f>VLOOKUP(A1625,OrderProduct!A1625:F3576,6,0)</f>
        <v>57.41</v>
      </c>
    </row>
    <row r="1626" spans="1:4">
      <c r="A1626" s="3">
        <v>2877</v>
      </c>
      <c r="B1626" s="25">
        <f>VLOOKUP(A1626,OrderProduct!A1626:P3577,16,0)</f>
        <v>5</v>
      </c>
      <c r="C1626" s="25" t="str">
        <f>VLOOKUP(B1626,Product_Sub_Category!$A$2:$B$18,2,0)</f>
        <v>Computer Peripherals</v>
      </c>
      <c r="D1626" s="25">
        <f>VLOOKUP(A1626,OrderProduct!A1626:F3577,6,0)</f>
        <v>2809.87</v>
      </c>
    </row>
    <row r="1627" spans="1:4">
      <c r="A1627" s="3">
        <v>2878</v>
      </c>
      <c r="B1627" s="25">
        <f>VLOOKUP(A1627,OrderProduct!A1627:P3578,16,0)</f>
        <v>5</v>
      </c>
      <c r="C1627" s="25" t="str">
        <f>VLOOKUP(B1627,Product_Sub_Category!$A$2:$B$18,2,0)</f>
        <v>Computer Peripherals</v>
      </c>
      <c r="D1627" s="25">
        <f>VLOOKUP(A1627,OrderProduct!A1627:F3578,6,0)</f>
        <v>79.93</v>
      </c>
    </row>
    <row r="1628" spans="1:4">
      <c r="A1628" s="3">
        <v>2880</v>
      </c>
      <c r="B1628" s="25">
        <f>VLOOKUP(A1628,OrderProduct!A1628:P3579,16,0)</f>
        <v>11</v>
      </c>
      <c r="C1628" s="25" t="str">
        <f>VLOOKUP(B1628,Product_Sub_Category!$A$2:$B$18,2,0)</f>
        <v>Paper</v>
      </c>
      <c r="D1628" s="25">
        <f>VLOOKUP(A1628,OrderProduct!A1628:F3579,6,0)</f>
        <v>873.18</v>
      </c>
    </row>
    <row r="1629" spans="1:4">
      <c r="A1629" s="3">
        <v>2880</v>
      </c>
      <c r="B1629" s="25">
        <f>VLOOKUP(A1629,OrderProduct!A1629:P3580,16,0)</f>
        <v>4</v>
      </c>
      <c r="C1629" s="25" t="str">
        <f>VLOOKUP(B1629,Product_Sub_Category!$A$2:$B$18,2,0)</f>
        <v>Chairs &amp; Chairmats</v>
      </c>
      <c r="D1629" s="25">
        <f>VLOOKUP(A1629,OrderProduct!A1629:F3580,6,0)</f>
        <v>97.96</v>
      </c>
    </row>
    <row r="1630" spans="1:4">
      <c r="A1630" s="3">
        <v>2882</v>
      </c>
      <c r="B1630" s="25">
        <f>VLOOKUP(A1630,OrderProduct!A1630:P3581,16,0)</f>
        <v>1</v>
      </c>
      <c r="C1630" s="25" t="str">
        <f>VLOOKUP(B1630,Product_Sub_Category!$A$2:$B$18,2,0)</f>
        <v>Appliances</v>
      </c>
      <c r="D1630" s="25">
        <f>VLOOKUP(A1630,OrderProduct!A1630:F3581,6,0)</f>
        <v>134.38</v>
      </c>
    </row>
    <row r="1631" spans="1:4">
      <c r="A1631" s="3">
        <v>2882</v>
      </c>
      <c r="B1631" s="25">
        <f>VLOOKUP(A1631,OrderProduct!A1631:P3582,16,0)</f>
        <v>8</v>
      </c>
      <c r="C1631" s="25" t="str">
        <f>VLOOKUP(B1631,Product_Sub_Category!$A$2:$B$18,2,0)</f>
        <v>Labels</v>
      </c>
      <c r="D1631" s="25">
        <f>VLOOKUP(A1631,OrderProduct!A1631:F3582,6,0)</f>
        <v>73.1</v>
      </c>
    </row>
    <row r="1632" spans="1:4">
      <c r="A1632" s="3">
        <v>2882</v>
      </c>
      <c r="B1632" s="25">
        <f>VLOOKUP(A1632,OrderProduct!A1632:P3583,16,0)</f>
        <v>9</v>
      </c>
      <c r="C1632" s="25" t="str">
        <f>VLOOKUP(B1632,Product_Sub_Category!$A$2:$B$18,2,0)</f>
        <v>Office Furnishings</v>
      </c>
      <c r="D1632" s="25">
        <f>VLOOKUP(A1632,OrderProduct!A1632:F3583,6,0)</f>
        <v>47.95</v>
      </c>
    </row>
    <row r="1633" spans="1:4">
      <c r="A1633" s="3">
        <v>2882</v>
      </c>
      <c r="B1633" s="25">
        <f>VLOOKUP(A1633,OrderProduct!A1633:P3584,16,0)</f>
        <v>17</v>
      </c>
      <c r="C1633" s="25" t="str">
        <f>VLOOKUP(B1633,Product_Sub_Category!$A$2:$B$18,2,0)</f>
        <v>Telephones and Communication</v>
      </c>
      <c r="D1633" s="25">
        <f>VLOOKUP(A1633,OrderProduct!A1633:F3584,6,0)</f>
        <v>76.77</v>
      </c>
    </row>
    <row r="1634" spans="1:4">
      <c r="A1634" s="3">
        <v>2882</v>
      </c>
      <c r="B1634" s="25">
        <f>VLOOKUP(A1634,OrderProduct!A1634:P3585,16,0)</f>
        <v>11</v>
      </c>
      <c r="C1634" s="25" t="str">
        <f>VLOOKUP(B1634,Product_Sub_Category!$A$2:$B$18,2,0)</f>
        <v>Paper</v>
      </c>
      <c r="D1634" s="25">
        <f>VLOOKUP(A1634,OrderProduct!A1634:F3585,6,0)</f>
        <v>2115.06</v>
      </c>
    </row>
    <row r="1635" spans="1:4">
      <c r="A1635" s="3">
        <v>2882</v>
      </c>
      <c r="B1635" s="25">
        <f>VLOOKUP(A1635,OrderProduct!A1635:P3586,16,0)</f>
        <v>1</v>
      </c>
      <c r="C1635" s="25" t="str">
        <f>VLOOKUP(B1635,Product_Sub_Category!$A$2:$B$18,2,0)</f>
        <v>Appliances</v>
      </c>
      <c r="D1635" s="25">
        <f>VLOOKUP(A1635,OrderProduct!A1635:F3586,6,0)</f>
        <v>29.99</v>
      </c>
    </row>
    <row r="1636" spans="1:4">
      <c r="A1636" s="3">
        <v>2882</v>
      </c>
      <c r="B1636" s="25">
        <f>VLOOKUP(A1636,OrderProduct!A1636:P3587,16,0)</f>
        <v>9</v>
      </c>
      <c r="C1636" s="25" t="str">
        <f>VLOOKUP(B1636,Product_Sub_Category!$A$2:$B$18,2,0)</f>
        <v>Office Furnishings</v>
      </c>
      <c r="D1636" s="25">
        <f>VLOOKUP(A1636,OrderProduct!A1636:F3587,6,0)</f>
        <v>837.57</v>
      </c>
    </row>
    <row r="1637" spans="1:4">
      <c r="A1637" s="3">
        <v>2882</v>
      </c>
      <c r="B1637" s="25">
        <f>VLOOKUP(A1637,OrderProduct!A1637:P3588,16,0)</f>
        <v>5</v>
      </c>
      <c r="C1637" s="25" t="str">
        <f>VLOOKUP(B1637,Product_Sub_Category!$A$2:$B$18,2,0)</f>
        <v>Computer Peripherals</v>
      </c>
      <c r="D1637" s="25">
        <f>VLOOKUP(A1637,OrderProduct!A1637:F3588,6,0)</f>
        <v>56.22</v>
      </c>
    </row>
    <row r="1638" spans="1:4">
      <c r="A1638" s="3">
        <v>2883</v>
      </c>
      <c r="B1638" s="25">
        <f>VLOOKUP(A1638,OrderProduct!A1638:P3589,16,0)</f>
        <v>11</v>
      </c>
      <c r="C1638" s="25" t="str">
        <f>VLOOKUP(B1638,Product_Sub_Category!$A$2:$B$18,2,0)</f>
        <v>Paper</v>
      </c>
      <c r="D1638" s="25">
        <f>VLOOKUP(A1638,OrderProduct!A1638:F3589,6,0)</f>
        <v>758.97</v>
      </c>
    </row>
    <row r="1639" spans="1:4">
      <c r="A1639" s="3">
        <v>2884</v>
      </c>
      <c r="B1639" s="25">
        <f>VLOOKUP(A1639,OrderProduct!A1639:P3590,16,0)</f>
        <v>17</v>
      </c>
      <c r="C1639" s="25" t="str">
        <f>VLOOKUP(B1639,Product_Sub_Category!$A$2:$B$18,2,0)</f>
        <v>Telephones and Communication</v>
      </c>
      <c r="D1639" s="25">
        <f>VLOOKUP(A1639,OrderProduct!A1639:F3590,6,0)</f>
        <v>84.44</v>
      </c>
    </row>
    <row r="1640" spans="1:4">
      <c r="A1640" s="3">
        <v>2884</v>
      </c>
      <c r="B1640" s="25">
        <f>VLOOKUP(A1640,OrderProduct!A1640:P3591,16,0)</f>
        <v>1</v>
      </c>
      <c r="C1640" s="25" t="str">
        <f>VLOOKUP(B1640,Product_Sub_Category!$A$2:$B$18,2,0)</f>
        <v>Appliances</v>
      </c>
      <c r="D1640" s="25">
        <f>VLOOKUP(A1640,OrderProduct!A1640:F3591,6,0)</f>
        <v>79.02</v>
      </c>
    </row>
    <row r="1641" spans="1:4">
      <c r="A1641" s="3">
        <v>2885</v>
      </c>
      <c r="B1641" s="25">
        <f>VLOOKUP(A1641,OrderProduct!A1641:P3592,16,0)</f>
        <v>9</v>
      </c>
      <c r="C1641" s="25" t="str">
        <f>VLOOKUP(B1641,Product_Sub_Category!$A$2:$B$18,2,0)</f>
        <v>Office Furnishings</v>
      </c>
      <c r="D1641" s="25">
        <f>VLOOKUP(A1641,OrderProduct!A1641:F3592,6,0)</f>
        <v>25.45</v>
      </c>
    </row>
    <row r="1642" spans="1:4">
      <c r="A1642" s="3">
        <v>2886</v>
      </c>
      <c r="B1642" s="25">
        <f>VLOOKUP(A1642,OrderProduct!A1642:P3593,16,0)</f>
        <v>1</v>
      </c>
      <c r="C1642" s="25" t="str">
        <f>VLOOKUP(B1642,Product_Sub_Category!$A$2:$B$18,2,0)</f>
        <v>Appliances</v>
      </c>
      <c r="D1642" s="25">
        <f>VLOOKUP(A1642,OrderProduct!A1642:F3593,6,0)</f>
        <v>110.72</v>
      </c>
    </row>
    <row r="1643" spans="1:4">
      <c r="A1643" s="3">
        <v>2886</v>
      </c>
      <c r="B1643" s="25">
        <f>VLOOKUP(A1643,OrderProduct!A1643:P3594,16,0)</f>
        <v>8</v>
      </c>
      <c r="C1643" s="25" t="str">
        <f>VLOOKUP(B1643,Product_Sub_Category!$A$2:$B$18,2,0)</f>
        <v>Labels</v>
      </c>
      <c r="D1643" s="25">
        <f>VLOOKUP(A1643,OrderProduct!A1643:F3594,6,0)</f>
        <v>1300.54</v>
      </c>
    </row>
    <row r="1644" spans="1:4">
      <c r="A1644" s="3">
        <v>2886</v>
      </c>
      <c r="B1644" s="25">
        <f>VLOOKUP(A1644,OrderProduct!A1644:P3595,16,0)</f>
        <v>9</v>
      </c>
      <c r="C1644" s="25" t="str">
        <f>VLOOKUP(B1644,Product_Sub_Category!$A$2:$B$18,2,0)</f>
        <v>Office Furnishings</v>
      </c>
      <c r="D1644" s="25">
        <f>VLOOKUP(A1644,OrderProduct!A1644:F3595,6,0)</f>
        <v>38.06</v>
      </c>
    </row>
    <row r="1645" spans="1:4">
      <c r="A1645" s="3">
        <v>2892</v>
      </c>
      <c r="B1645" s="25">
        <f>VLOOKUP(A1645,OrderProduct!A1645:P3596,16,0)</f>
        <v>16</v>
      </c>
      <c r="C1645" s="25" t="str">
        <f>VLOOKUP(B1645,Product_Sub_Category!$A$2:$B$18,2,0)</f>
        <v>Tables</v>
      </c>
      <c r="D1645" s="25">
        <f>VLOOKUP(A1645,OrderProduct!A1645:F3596,6,0)</f>
        <v>1263.35</v>
      </c>
    </row>
    <row r="1646" spans="1:4">
      <c r="A1646" s="3">
        <v>2893</v>
      </c>
      <c r="B1646" s="25">
        <f>VLOOKUP(A1646,OrderProduct!A1646:P3597,16,0)</f>
        <v>11</v>
      </c>
      <c r="C1646" s="25" t="str">
        <f>VLOOKUP(B1646,Product_Sub_Category!$A$2:$B$18,2,0)</f>
        <v>Paper</v>
      </c>
      <c r="D1646" s="25">
        <f>VLOOKUP(A1646,OrderProduct!A1646:F3597,6,0)</f>
        <v>48.25</v>
      </c>
    </row>
    <row r="1647" spans="1:4">
      <c r="A1647" s="3">
        <v>2896</v>
      </c>
      <c r="B1647" s="25">
        <f>VLOOKUP(A1647,OrderProduct!A1647:P3598,16,0)</f>
        <v>3</v>
      </c>
      <c r="C1647" s="25" t="str">
        <f>VLOOKUP(B1647,Product_Sub_Category!$A$2:$B$18,2,0)</f>
        <v>Bookcases</v>
      </c>
      <c r="D1647" s="25">
        <f>VLOOKUP(A1647,OrderProduct!A1647:F3598,6,0)</f>
        <v>38.54</v>
      </c>
    </row>
    <row r="1648" spans="1:4">
      <c r="A1648" s="3">
        <v>2896</v>
      </c>
      <c r="B1648" s="25">
        <f>VLOOKUP(A1648,OrderProduct!A1648:P3599,16,0)</f>
        <v>11</v>
      </c>
      <c r="C1648" s="25" t="str">
        <f>VLOOKUP(B1648,Product_Sub_Category!$A$2:$B$18,2,0)</f>
        <v>Paper</v>
      </c>
      <c r="D1648" s="25">
        <f>VLOOKUP(A1648,OrderProduct!A1648:F3599,6,0)</f>
        <v>1483.16</v>
      </c>
    </row>
    <row r="1649" spans="1:4">
      <c r="A1649" s="3">
        <v>2897</v>
      </c>
      <c r="B1649" s="25">
        <f>VLOOKUP(A1649,OrderProduct!A1649:P3600,16,0)</f>
        <v>10</v>
      </c>
      <c r="C1649" s="25" t="str">
        <f>VLOOKUP(B1649,Product_Sub_Category!$A$2:$B$18,2,0)</f>
        <v>Office Machines</v>
      </c>
      <c r="D1649" s="25">
        <f>VLOOKUP(A1649,OrderProduct!A1649:F3600,6,0)</f>
        <v>243.24</v>
      </c>
    </row>
    <row r="1650" spans="1:4">
      <c r="A1650" s="3">
        <v>2897</v>
      </c>
      <c r="B1650" s="25">
        <f>VLOOKUP(A1650,OrderProduct!A1650:P3601,16,0)</f>
        <v>11</v>
      </c>
      <c r="C1650" s="25" t="str">
        <f>VLOOKUP(B1650,Product_Sub_Category!$A$2:$B$18,2,0)</f>
        <v>Paper</v>
      </c>
      <c r="D1650" s="25">
        <f>VLOOKUP(A1650,OrderProduct!A1650:F3601,6,0)</f>
        <v>471.21</v>
      </c>
    </row>
    <row r="1651" spans="1:4">
      <c r="A1651" s="3">
        <v>2903</v>
      </c>
      <c r="B1651" s="25">
        <f>VLOOKUP(A1651,OrderProduct!A1651:P3602,16,0)</f>
        <v>16</v>
      </c>
      <c r="C1651" s="25" t="str">
        <f>VLOOKUP(B1651,Product_Sub_Category!$A$2:$B$18,2,0)</f>
        <v>Tables</v>
      </c>
      <c r="D1651" s="25">
        <f>VLOOKUP(A1651,OrderProduct!A1651:F3602,6,0)</f>
        <v>36.58</v>
      </c>
    </row>
    <row r="1652" spans="1:4">
      <c r="A1652" s="3">
        <v>2908</v>
      </c>
      <c r="B1652" s="25">
        <f>VLOOKUP(A1652,OrderProduct!A1652:P3603,16,0)</f>
        <v>8</v>
      </c>
      <c r="C1652" s="25" t="str">
        <f>VLOOKUP(B1652,Product_Sub_Category!$A$2:$B$18,2,0)</f>
        <v>Labels</v>
      </c>
      <c r="D1652" s="25">
        <f>VLOOKUP(A1652,OrderProduct!A1652:F3603,6,0)</f>
        <v>182.61</v>
      </c>
    </row>
    <row r="1653" spans="1:4">
      <c r="A1653" s="3">
        <v>2908</v>
      </c>
      <c r="B1653" s="25">
        <f>VLOOKUP(A1653,OrderProduct!A1653:P3604,16,0)</f>
        <v>9</v>
      </c>
      <c r="C1653" s="25" t="str">
        <f>VLOOKUP(B1653,Product_Sub_Category!$A$2:$B$18,2,0)</f>
        <v>Office Furnishings</v>
      </c>
      <c r="D1653" s="25">
        <f>VLOOKUP(A1653,OrderProduct!A1653:F3604,6,0)</f>
        <v>2376.12</v>
      </c>
    </row>
    <row r="1654" spans="1:4">
      <c r="A1654" s="3">
        <v>2908</v>
      </c>
      <c r="B1654" s="25">
        <f>VLOOKUP(A1654,OrderProduct!A1654:P3605,16,0)</f>
        <v>5</v>
      </c>
      <c r="C1654" s="25" t="str">
        <f>VLOOKUP(B1654,Product_Sub_Category!$A$2:$B$18,2,0)</f>
        <v>Computer Peripherals</v>
      </c>
      <c r="D1654" s="25">
        <f>VLOOKUP(A1654,OrderProduct!A1654:F3605,6,0)</f>
        <v>6938.19</v>
      </c>
    </row>
    <row r="1655" spans="1:4">
      <c r="A1655" s="3">
        <v>2908</v>
      </c>
      <c r="B1655" s="25">
        <f>VLOOKUP(A1655,OrderProduct!A1655:P3606,16,0)</f>
        <v>14</v>
      </c>
      <c r="C1655" s="25" t="str">
        <f>VLOOKUP(B1655,Product_Sub_Category!$A$2:$B$18,2,0)</f>
        <v>Scissors, Rulers and Trimmers</v>
      </c>
      <c r="D1655" s="25">
        <f>VLOOKUP(A1655,OrderProduct!A1655:F3606,6,0)</f>
        <v>20.22</v>
      </c>
    </row>
    <row r="1656" spans="1:4">
      <c r="A1656" s="3">
        <v>2912</v>
      </c>
      <c r="B1656" s="25">
        <f>VLOOKUP(A1656,OrderProduct!A1656:P3607,16,0)</f>
        <v>8</v>
      </c>
      <c r="C1656" s="25" t="str">
        <f>VLOOKUP(B1656,Product_Sub_Category!$A$2:$B$18,2,0)</f>
        <v>Labels</v>
      </c>
      <c r="D1656" s="25">
        <f>VLOOKUP(A1656,OrderProduct!A1656:F3607,6,0)</f>
        <v>1548.97</v>
      </c>
    </row>
    <row r="1657" spans="1:4">
      <c r="A1657" s="3">
        <v>2912</v>
      </c>
      <c r="B1657" s="25">
        <f>VLOOKUP(A1657,OrderProduct!A1657:P3608,16,0)</f>
        <v>11</v>
      </c>
      <c r="C1657" s="25" t="str">
        <f>VLOOKUP(B1657,Product_Sub_Category!$A$2:$B$18,2,0)</f>
        <v>Paper</v>
      </c>
      <c r="D1657" s="25">
        <f>VLOOKUP(A1657,OrderProduct!A1657:F3608,6,0)</f>
        <v>14.85</v>
      </c>
    </row>
    <row r="1658" spans="1:4">
      <c r="A1658" s="3">
        <v>2920</v>
      </c>
      <c r="B1658" s="25">
        <f>VLOOKUP(A1658,OrderProduct!A1658:P3609,16,0)</f>
        <v>10</v>
      </c>
      <c r="C1658" s="25" t="str">
        <f>VLOOKUP(B1658,Product_Sub_Category!$A$2:$B$18,2,0)</f>
        <v>Office Machines</v>
      </c>
      <c r="D1658" s="25">
        <f>VLOOKUP(A1658,OrderProduct!A1658:F3609,6,0)</f>
        <v>31.24</v>
      </c>
    </row>
    <row r="1659" spans="1:4">
      <c r="A1659" s="3">
        <v>2923</v>
      </c>
      <c r="B1659" s="25">
        <f>VLOOKUP(A1659,OrderProduct!A1659:P3610,16,0)</f>
        <v>2</v>
      </c>
      <c r="C1659" s="25" t="str">
        <f>VLOOKUP(B1659,Product_Sub_Category!$A$2:$B$18,2,0)</f>
        <v>Binders and Binder Accessories</v>
      </c>
      <c r="D1659" s="25">
        <f>VLOOKUP(A1659,OrderProduct!A1659:F3610,6,0)</f>
        <v>74.77</v>
      </c>
    </row>
    <row r="1660" spans="1:4">
      <c r="A1660" s="3">
        <v>2924</v>
      </c>
      <c r="B1660" s="25">
        <f>VLOOKUP(A1660,OrderProduct!A1660:P3611,16,0)</f>
        <v>9</v>
      </c>
      <c r="C1660" s="25" t="str">
        <f>VLOOKUP(B1660,Product_Sub_Category!$A$2:$B$18,2,0)</f>
        <v>Office Furnishings</v>
      </c>
      <c r="D1660" s="25">
        <f>VLOOKUP(A1660,OrderProduct!A1660:F3611,6,0)</f>
        <v>127.81</v>
      </c>
    </row>
    <row r="1661" spans="1:4">
      <c r="A1661" s="3">
        <v>2924</v>
      </c>
      <c r="B1661" s="25">
        <f>VLOOKUP(A1661,OrderProduct!A1661:P3612,16,0)</f>
        <v>11</v>
      </c>
      <c r="C1661" s="25" t="str">
        <f>VLOOKUP(B1661,Product_Sub_Category!$A$2:$B$18,2,0)</f>
        <v>Paper</v>
      </c>
      <c r="D1661" s="25">
        <f>VLOOKUP(A1661,OrderProduct!A1661:F3612,6,0)</f>
        <v>40.3</v>
      </c>
    </row>
    <row r="1662" spans="1:4">
      <c r="A1662" s="3">
        <v>2928</v>
      </c>
      <c r="B1662" s="25">
        <f>VLOOKUP(A1662,OrderProduct!A1662:P3613,16,0)</f>
        <v>2</v>
      </c>
      <c r="C1662" s="25" t="str">
        <f>VLOOKUP(B1662,Product_Sub_Category!$A$2:$B$18,2,0)</f>
        <v>Binders and Binder Accessories</v>
      </c>
      <c r="D1662" s="25">
        <f>VLOOKUP(A1662,OrderProduct!A1662:F3613,6,0)</f>
        <v>111.88</v>
      </c>
    </row>
    <row r="1663" spans="1:4">
      <c r="A1663" s="3">
        <v>2928</v>
      </c>
      <c r="B1663" s="25">
        <f>VLOOKUP(A1663,OrderProduct!A1663:P3614,16,0)</f>
        <v>15</v>
      </c>
      <c r="C1663" s="25" t="str">
        <f>VLOOKUP(B1663,Product_Sub_Category!$A$2:$B$18,2,0)</f>
        <v>Storage &amp; Organization</v>
      </c>
      <c r="D1663" s="25">
        <f>VLOOKUP(A1663,OrderProduct!A1663:F3614,6,0)</f>
        <v>8.41</v>
      </c>
    </row>
    <row r="1664" spans="1:4">
      <c r="A1664" s="3">
        <v>2931</v>
      </c>
      <c r="B1664" s="25">
        <f>VLOOKUP(A1664,OrderProduct!A1664:P3615,16,0)</f>
        <v>12</v>
      </c>
      <c r="C1664" s="25" t="str">
        <f>VLOOKUP(B1664,Product_Sub_Category!$A$2:$B$18,2,0)</f>
        <v>Pens &amp; Art Supplies</v>
      </c>
      <c r="D1664" s="25">
        <f>VLOOKUP(A1664,OrderProduct!A1664:F3615,6,0)</f>
        <v>104.95</v>
      </c>
    </row>
    <row r="1665" spans="1:4">
      <c r="A1665" s="3">
        <v>2932</v>
      </c>
      <c r="B1665" s="25">
        <f>VLOOKUP(A1665,OrderProduct!A1665:P3616,16,0)</f>
        <v>11</v>
      </c>
      <c r="C1665" s="25" t="str">
        <f>VLOOKUP(B1665,Product_Sub_Category!$A$2:$B$18,2,0)</f>
        <v>Paper</v>
      </c>
      <c r="D1665" s="25">
        <f>VLOOKUP(A1665,OrderProduct!A1665:F3616,6,0)</f>
        <v>166.59</v>
      </c>
    </row>
    <row r="1666" spans="1:4">
      <c r="A1666" s="3">
        <v>2935</v>
      </c>
      <c r="B1666" s="25">
        <f>VLOOKUP(A1666,OrderProduct!A1666:P3617,16,0)</f>
        <v>2</v>
      </c>
      <c r="C1666" s="25" t="str">
        <f>VLOOKUP(B1666,Product_Sub_Category!$A$2:$B$18,2,0)</f>
        <v>Binders and Binder Accessories</v>
      </c>
      <c r="D1666" s="25">
        <f>VLOOKUP(A1666,OrderProduct!A1666:F3617,6,0)</f>
        <v>1300.81</v>
      </c>
    </row>
    <row r="1667" spans="1:4">
      <c r="A1667" s="3">
        <v>2938</v>
      </c>
      <c r="B1667" s="25">
        <f>VLOOKUP(A1667,OrderProduct!A1667:P3618,16,0)</f>
        <v>11</v>
      </c>
      <c r="C1667" s="25" t="str">
        <f>VLOOKUP(B1667,Product_Sub_Category!$A$2:$B$18,2,0)</f>
        <v>Paper</v>
      </c>
      <c r="D1667" s="25">
        <f>VLOOKUP(A1667,OrderProduct!A1667:F3618,6,0)</f>
        <v>67.86</v>
      </c>
    </row>
    <row r="1668" spans="1:4">
      <c r="A1668" s="3">
        <v>2941</v>
      </c>
      <c r="B1668" s="25">
        <f>VLOOKUP(A1668,OrderProduct!A1668:P3619,16,0)</f>
        <v>13</v>
      </c>
      <c r="C1668" s="25" t="str">
        <f>VLOOKUP(B1668,Product_Sub_Category!$A$2:$B$18,2,0)</f>
        <v>Rubber Bands</v>
      </c>
      <c r="D1668" s="25">
        <f>VLOOKUP(A1668,OrderProduct!A1668:F3619,6,0)</f>
        <v>747.28</v>
      </c>
    </row>
    <row r="1669" spans="1:4">
      <c r="A1669" s="3">
        <v>2944</v>
      </c>
      <c r="B1669" s="25">
        <f>VLOOKUP(A1669,OrderProduct!A1669:P3620,16,0)</f>
        <v>2</v>
      </c>
      <c r="C1669" s="25" t="str">
        <f>VLOOKUP(B1669,Product_Sub_Category!$A$2:$B$18,2,0)</f>
        <v>Binders and Binder Accessories</v>
      </c>
      <c r="D1669" s="25">
        <f>VLOOKUP(A1669,OrderProduct!A1669:F3620,6,0)</f>
        <v>3127.69</v>
      </c>
    </row>
    <row r="1670" spans="1:4">
      <c r="A1670" s="3">
        <v>2947</v>
      </c>
      <c r="B1670" s="25">
        <f>VLOOKUP(A1670,OrderProduct!A1670:P3621,16,0)</f>
        <v>7</v>
      </c>
      <c r="C1670" s="25" t="str">
        <f>VLOOKUP(B1670,Product_Sub_Category!$A$2:$B$18,2,0)</f>
        <v>Envelopes</v>
      </c>
      <c r="D1670" s="25">
        <f>VLOOKUP(A1670,OrderProduct!A1670:F3621,6,0)</f>
        <v>41.82</v>
      </c>
    </row>
    <row r="1671" spans="1:4">
      <c r="A1671" s="3">
        <v>2951</v>
      </c>
      <c r="B1671" s="25">
        <f>VLOOKUP(A1671,OrderProduct!A1671:P3622,16,0)</f>
        <v>1</v>
      </c>
      <c r="C1671" s="25" t="str">
        <f>VLOOKUP(B1671,Product_Sub_Category!$A$2:$B$18,2,0)</f>
        <v>Appliances</v>
      </c>
      <c r="D1671" s="25">
        <f>VLOOKUP(A1671,OrderProduct!A1671:F3622,6,0)</f>
        <v>2875.72</v>
      </c>
    </row>
    <row r="1672" spans="1:4">
      <c r="A1672" s="3">
        <v>2951</v>
      </c>
      <c r="B1672" s="25">
        <f>VLOOKUP(A1672,OrderProduct!A1672:P3623,16,0)</f>
        <v>4</v>
      </c>
      <c r="C1672" s="25" t="str">
        <f>VLOOKUP(B1672,Product_Sub_Category!$A$2:$B$18,2,0)</f>
        <v>Chairs &amp; Chairmats</v>
      </c>
      <c r="D1672" s="25">
        <f>VLOOKUP(A1672,OrderProduct!A1672:F3623,6,0)</f>
        <v>2427.18</v>
      </c>
    </row>
    <row r="1673" spans="1:4">
      <c r="A1673" s="3">
        <v>2952</v>
      </c>
      <c r="B1673" s="25">
        <f>VLOOKUP(A1673,OrderProduct!A1673:P3624,16,0)</f>
        <v>2</v>
      </c>
      <c r="C1673" s="25" t="str">
        <f>VLOOKUP(B1673,Product_Sub_Category!$A$2:$B$18,2,0)</f>
        <v>Binders and Binder Accessories</v>
      </c>
      <c r="D1673" s="25">
        <f>VLOOKUP(A1673,OrderProduct!A1673:F3624,6,0)</f>
        <v>434.85</v>
      </c>
    </row>
    <row r="1674" spans="1:4">
      <c r="A1674" s="3">
        <v>2954</v>
      </c>
      <c r="B1674" s="25">
        <f>VLOOKUP(A1674,OrderProduct!A1674:P3625,16,0)</f>
        <v>9</v>
      </c>
      <c r="C1674" s="25" t="str">
        <f>VLOOKUP(B1674,Product_Sub_Category!$A$2:$B$18,2,0)</f>
        <v>Office Furnishings</v>
      </c>
      <c r="D1674" s="25">
        <f>VLOOKUP(A1674,OrderProduct!A1674:F3625,6,0)</f>
        <v>19.16</v>
      </c>
    </row>
    <row r="1675" spans="1:4">
      <c r="A1675" s="3">
        <v>2957</v>
      </c>
      <c r="B1675" s="25">
        <f>VLOOKUP(A1675,OrderProduct!A1675:P3626,16,0)</f>
        <v>11</v>
      </c>
      <c r="C1675" s="25" t="str">
        <f>VLOOKUP(B1675,Product_Sub_Category!$A$2:$B$18,2,0)</f>
        <v>Paper</v>
      </c>
      <c r="D1675" s="25">
        <f>VLOOKUP(A1675,OrderProduct!A1675:F3626,6,0)</f>
        <v>1959.88</v>
      </c>
    </row>
    <row r="1676" spans="1:4">
      <c r="A1676" s="3">
        <v>2958</v>
      </c>
      <c r="B1676" s="25">
        <f>VLOOKUP(A1676,OrderProduct!A1676:P3627,16,0)</f>
        <v>17</v>
      </c>
      <c r="C1676" s="25" t="str">
        <f>VLOOKUP(B1676,Product_Sub_Category!$A$2:$B$18,2,0)</f>
        <v>Telephones and Communication</v>
      </c>
      <c r="D1676" s="25">
        <f>VLOOKUP(A1676,OrderProduct!A1676:F3627,6,0)</f>
        <v>710.16</v>
      </c>
    </row>
    <row r="1677" spans="1:4">
      <c r="A1677" s="3">
        <v>2960</v>
      </c>
      <c r="B1677" s="25">
        <f>VLOOKUP(A1677,OrderProduct!A1677:P3628,16,0)</f>
        <v>12</v>
      </c>
      <c r="C1677" s="25" t="str">
        <f>VLOOKUP(B1677,Product_Sub_Category!$A$2:$B$18,2,0)</f>
        <v>Pens &amp; Art Supplies</v>
      </c>
      <c r="D1677" s="25">
        <f>VLOOKUP(A1677,OrderProduct!A1677:F3628,6,0)</f>
        <v>72.77</v>
      </c>
    </row>
    <row r="1678" spans="1:4">
      <c r="A1678" s="3">
        <v>2962</v>
      </c>
      <c r="B1678" s="25">
        <f>VLOOKUP(A1678,OrderProduct!A1678:P3629,16,0)</f>
        <v>11</v>
      </c>
      <c r="C1678" s="25" t="str">
        <f>VLOOKUP(B1678,Product_Sub_Category!$A$2:$B$18,2,0)</f>
        <v>Paper</v>
      </c>
      <c r="D1678" s="25">
        <f>VLOOKUP(A1678,OrderProduct!A1678:F3629,6,0)</f>
        <v>57.7</v>
      </c>
    </row>
    <row r="1679" spans="1:4">
      <c r="A1679" s="3">
        <v>2963</v>
      </c>
      <c r="B1679" s="25">
        <f>VLOOKUP(A1679,OrderProduct!A1679:P3630,16,0)</f>
        <v>15</v>
      </c>
      <c r="C1679" s="25" t="str">
        <f>VLOOKUP(B1679,Product_Sub_Category!$A$2:$B$18,2,0)</f>
        <v>Storage &amp; Organization</v>
      </c>
      <c r="D1679" s="25">
        <f>VLOOKUP(A1679,OrderProduct!A1679:F3630,6,0)</f>
        <v>974.14</v>
      </c>
    </row>
    <row r="1680" spans="1:4">
      <c r="A1680" s="3">
        <v>2964</v>
      </c>
      <c r="B1680" s="25">
        <f>VLOOKUP(A1680,OrderProduct!A1680:P3631,16,0)</f>
        <v>1</v>
      </c>
      <c r="C1680" s="25" t="str">
        <f>VLOOKUP(B1680,Product_Sub_Category!$A$2:$B$18,2,0)</f>
        <v>Appliances</v>
      </c>
      <c r="D1680" s="25">
        <f>VLOOKUP(A1680,OrderProduct!A1680:F3631,6,0)</f>
        <v>74.23</v>
      </c>
    </row>
    <row r="1681" spans="1:4">
      <c r="A1681" s="3">
        <v>2968</v>
      </c>
      <c r="B1681" s="25">
        <f>VLOOKUP(A1681,OrderProduct!A1681:P3632,16,0)</f>
        <v>11</v>
      </c>
      <c r="C1681" s="25" t="str">
        <f>VLOOKUP(B1681,Product_Sub_Category!$A$2:$B$18,2,0)</f>
        <v>Paper</v>
      </c>
      <c r="D1681" s="25">
        <f>VLOOKUP(A1681,OrderProduct!A1681:F3632,6,0)</f>
        <v>627.19</v>
      </c>
    </row>
    <row r="1682" spans="1:4">
      <c r="A1682" s="3">
        <v>2968</v>
      </c>
      <c r="B1682" s="25">
        <f>VLOOKUP(A1682,OrderProduct!A1682:P3633,16,0)</f>
        <v>16</v>
      </c>
      <c r="C1682" s="25" t="str">
        <f>VLOOKUP(B1682,Product_Sub_Category!$A$2:$B$18,2,0)</f>
        <v>Tables</v>
      </c>
      <c r="D1682" s="25">
        <f>VLOOKUP(A1682,OrderProduct!A1682:F3633,6,0)</f>
        <v>2233.46</v>
      </c>
    </row>
    <row r="1683" spans="1:4">
      <c r="A1683" s="3">
        <v>2968</v>
      </c>
      <c r="B1683" s="25">
        <f>VLOOKUP(A1683,OrderProduct!A1683:P3634,16,0)</f>
        <v>1</v>
      </c>
      <c r="C1683" s="25" t="str">
        <f>VLOOKUP(B1683,Product_Sub_Category!$A$2:$B$18,2,0)</f>
        <v>Appliances</v>
      </c>
      <c r="D1683" s="25">
        <f>VLOOKUP(A1683,OrderProduct!A1683:F3634,6,0)</f>
        <v>1059.38</v>
      </c>
    </row>
    <row r="1684" spans="1:4">
      <c r="A1684" s="3">
        <v>2973</v>
      </c>
      <c r="B1684" s="25">
        <f>VLOOKUP(A1684,OrderProduct!A1684:P3635,16,0)</f>
        <v>5</v>
      </c>
      <c r="C1684" s="25" t="str">
        <f>VLOOKUP(B1684,Product_Sub_Category!$A$2:$B$18,2,0)</f>
        <v>Computer Peripherals</v>
      </c>
      <c r="D1684" s="25">
        <f>VLOOKUP(A1684,OrderProduct!A1684:F3635,6,0)</f>
        <v>39.36</v>
      </c>
    </row>
    <row r="1685" spans="1:4">
      <c r="A1685" s="3">
        <v>2973</v>
      </c>
      <c r="B1685" s="25">
        <f>VLOOKUP(A1685,OrderProduct!A1685:P3636,16,0)</f>
        <v>17</v>
      </c>
      <c r="C1685" s="25" t="str">
        <f>VLOOKUP(B1685,Product_Sub_Category!$A$2:$B$18,2,0)</f>
        <v>Telephones and Communication</v>
      </c>
      <c r="D1685" s="25">
        <f>VLOOKUP(A1685,OrderProduct!A1685:F3636,6,0)</f>
        <v>379.72</v>
      </c>
    </row>
    <row r="1686" spans="1:4">
      <c r="A1686" s="3">
        <v>2973</v>
      </c>
      <c r="B1686" s="25">
        <f>VLOOKUP(A1686,OrderProduct!A1686:P3637,16,0)</f>
        <v>10</v>
      </c>
      <c r="C1686" s="25" t="str">
        <f>VLOOKUP(B1686,Product_Sub_Category!$A$2:$B$18,2,0)</f>
        <v>Office Machines</v>
      </c>
      <c r="D1686" s="25">
        <f>VLOOKUP(A1686,OrderProduct!A1686:F3637,6,0)</f>
        <v>272.86</v>
      </c>
    </row>
    <row r="1687" spans="1:4">
      <c r="A1687" s="3">
        <v>2976</v>
      </c>
      <c r="B1687" s="25">
        <f>VLOOKUP(A1687,OrderProduct!A1687:P3638,16,0)</f>
        <v>17</v>
      </c>
      <c r="C1687" s="25" t="str">
        <f>VLOOKUP(B1687,Product_Sub_Category!$A$2:$B$18,2,0)</f>
        <v>Telephones and Communication</v>
      </c>
      <c r="D1687" s="25">
        <f>VLOOKUP(A1687,OrderProduct!A1687:F3638,6,0)</f>
        <v>878.34</v>
      </c>
    </row>
    <row r="1688" spans="1:4">
      <c r="A1688" s="3">
        <v>2979</v>
      </c>
      <c r="B1688" s="25">
        <f>VLOOKUP(A1688,OrderProduct!A1688:P3639,16,0)</f>
        <v>12</v>
      </c>
      <c r="C1688" s="25" t="str">
        <f>VLOOKUP(B1688,Product_Sub_Category!$A$2:$B$18,2,0)</f>
        <v>Pens &amp; Art Supplies</v>
      </c>
      <c r="D1688" s="25">
        <f>VLOOKUP(A1688,OrderProduct!A1688:F3639,6,0)</f>
        <v>676.57</v>
      </c>
    </row>
    <row r="1689" spans="1:4">
      <c r="A1689" s="3">
        <v>2979</v>
      </c>
      <c r="B1689" s="25">
        <f>VLOOKUP(A1689,OrderProduct!A1689:P3640,16,0)</f>
        <v>2</v>
      </c>
      <c r="C1689" s="25" t="str">
        <f>VLOOKUP(B1689,Product_Sub_Category!$A$2:$B$18,2,0)</f>
        <v>Binders and Binder Accessories</v>
      </c>
      <c r="D1689" s="25">
        <f>VLOOKUP(A1689,OrderProduct!A1689:F3640,6,0)</f>
        <v>94.97</v>
      </c>
    </row>
    <row r="1690" spans="1:4">
      <c r="A1690" s="3">
        <v>2979</v>
      </c>
      <c r="B1690" s="25">
        <f>VLOOKUP(A1690,OrderProduct!A1690:P3641,16,0)</f>
        <v>2</v>
      </c>
      <c r="C1690" s="25" t="str">
        <f>VLOOKUP(B1690,Product_Sub_Category!$A$2:$B$18,2,0)</f>
        <v>Binders and Binder Accessories</v>
      </c>
      <c r="D1690" s="25">
        <f>VLOOKUP(A1690,OrderProduct!A1690:F3641,6,0)</f>
        <v>267.2</v>
      </c>
    </row>
    <row r="1691" spans="1:4">
      <c r="A1691" s="3">
        <v>2979</v>
      </c>
      <c r="B1691" s="25">
        <f>VLOOKUP(A1691,OrderProduct!A1691:P3642,16,0)</f>
        <v>12</v>
      </c>
      <c r="C1691" s="25" t="str">
        <f>VLOOKUP(B1691,Product_Sub_Category!$A$2:$B$18,2,0)</f>
        <v>Pens &amp; Art Supplies</v>
      </c>
      <c r="D1691" s="25">
        <f>VLOOKUP(A1691,OrderProduct!A1691:F3642,6,0)</f>
        <v>86.79</v>
      </c>
    </row>
    <row r="1692" spans="1:4">
      <c r="A1692" s="3">
        <v>2980</v>
      </c>
      <c r="B1692" s="25">
        <f>VLOOKUP(A1692,OrderProduct!A1692:P3643,16,0)</f>
        <v>12</v>
      </c>
      <c r="C1692" s="25" t="str">
        <f>VLOOKUP(B1692,Product_Sub_Category!$A$2:$B$18,2,0)</f>
        <v>Pens &amp; Art Supplies</v>
      </c>
      <c r="D1692" s="25">
        <f>VLOOKUP(A1692,OrderProduct!A1692:F3643,6,0)</f>
        <v>6.97</v>
      </c>
    </row>
    <row r="1693" spans="1:4">
      <c r="A1693" s="3">
        <v>2980</v>
      </c>
      <c r="B1693" s="25">
        <f>VLOOKUP(A1693,OrderProduct!A1693:P3644,16,0)</f>
        <v>13</v>
      </c>
      <c r="C1693" s="25" t="str">
        <f>VLOOKUP(B1693,Product_Sub_Category!$A$2:$B$18,2,0)</f>
        <v>Rubber Bands</v>
      </c>
      <c r="D1693" s="25">
        <f>VLOOKUP(A1693,OrderProduct!A1693:F3644,6,0)</f>
        <v>186.19</v>
      </c>
    </row>
    <row r="1694" spans="1:4">
      <c r="A1694" s="3">
        <v>2980</v>
      </c>
      <c r="B1694" s="25">
        <f>VLOOKUP(A1694,OrderProduct!A1694:P3645,16,0)</f>
        <v>8</v>
      </c>
      <c r="C1694" s="25" t="str">
        <f>VLOOKUP(B1694,Product_Sub_Category!$A$2:$B$18,2,0)</f>
        <v>Labels</v>
      </c>
      <c r="D1694" s="25">
        <f>VLOOKUP(A1694,OrderProduct!A1694:F3645,6,0)</f>
        <v>1227.94</v>
      </c>
    </row>
    <row r="1695" spans="1:4">
      <c r="A1695" s="3">
        <v>2980</v>
      </c>
      <c r="B1695" s="25">
        <f>VLOOKUP(A1695,OrderProduct!A1695:P3646,16,0)</f>
        <v>12</v>
      </c>
      <c r="C1695" s="25" t="str">
        <f>VLOOKUP(B1695,Product_Sub_Category!$A$2:$B$18,2,0)</f>
        <v>Pens &amp; Art Supplies</v>
      </c>
      <c r="D1695" s="25">
        <f>VLOOKUP(A1695,OrderProduct!A1695:F3646,6,0)</f>
        <v>952.26</v>
      </c>
    </row>
    <row r="1696" spans="1:4">
      <c r="A1696" s="3">
        <v>2987</v>
      </c>
      <c r="B1696" s="25">
        <f>VLOOKUP(A1696,OrderProduct!A1696:P3647,16,0)</f>
        <v>3</v>
      </c>
      <c r="C1696" s="25" t="str">
        <f>VLOOKUP(B1696,Product_Sub_Category!$A$2:$B$18,2,0)</f>
        <v>Bookcases</v>
      </c>
      <c r="D1696" s="25">
        <f>VLOOKUP(A1696,OrderProduct!A1696:F3647,6,0)</f>
        <v>5062.49</v>
      </c>
    </row>
    <row r="1697" spans="1:4">
      <c r="A1697" s="3">
        <v>2987</v>
      </c>
      <c r="B1697" s="25">
        <f>VLOOKUP(A1697,OrderProduct!A1697:P3648,16,0)</f>
        <v>11</v>
      </c>
      <c r="C1697" s="25" t="str">
        <f>VLOOKUP(B1697,Product_Sub_Category!$A$2:$B$18,2,0)</f>
        <v>Paper</v>
      </c>
      <c r="D1697" s="25">
        <f>VLOOKUP(A1697,OrderProduct!A1697:F3648,6,0)</f>
        <v>100.59</v>
      </c>
    </row>
    <row r="1698" spans="1:4">
      <c r="A1698" s="3">
        <v>2991</v>
      </c>
      <c r="B1698" s="25">
        <f>VLOOKUP(A1698,OrderProduct!A1698:P3649,16,0)</f>
        <v>1</v>
      </c>
      <c r="C1698" s="25" t="str">
        <f>VLOOKUP(B1698,Product_Sub_Category!$A$2:$B$18,2,0)</f>
        <v>Appliances</v>
      </c>
      <c r="D1698" s="25">
        <f>VLOOKUP(A1698,OrderProduct!A1698:F3649,6,0)</f>
        <v>598.38</v>
      </c>
    </row>
    <row r="1699" spans="1:4">
      <c r="A1699" s="3">
        <v>2992</v>
      </c>
      <c r="B1699" s="25">
        <f>VLOOKUP(A1699,OrderProduct!A1699:P3650,16,0)</f>
        <v>11</v>
      </c>
      <c r="C1699" s="25" t="str">
        <f>VLOOKUP(B1699,Product_Sub_Category!$A$2:$B$18,2,0)</f>
        <v>Paper</v>
      </c>
      <c r="D1699" s="25">
        <f>VLOOKUP(A1699,OrderProduct!A1699:F3650,6,0)</f>
        <v>7.2</v>
      </c>
    </row>
    <row r="1700" spans="1:4">
      <c r="A1700" s="3">
        <v>2999</v>
      </c>
      <c r="B1700" s="25">
        <f>VLOOKUP(A1700,OrderProduct!A1700:P3651,16,0)</f>
        <v>14</v>
      </c>
      <c r="C1700" s="25" t="str">
        <f>VLOOKUP(B1700,Product_Sub_Category!$A$2:$B$18,2,0)</f>
        <v>Scissors, Rulers and Trimmers</v>
      </c>
      <c r="D1700" s="25">
        <f>VLOOKUP(A1700,OrderProduct!A1700:F3651,6,0)</f>
        <v>241.97</v>
      </c>
    </row>
    <row r="1701" spans="1:4">
      <c r="A1701" s="3">
        <v>3000</v>
      </c>
      <c r="B1701" s="25">
        <f>VLOOKUP(A1701,OrderProduct!A1701:P3652,16,0)</f>
        <v>11</v>
      </c>
      <c r="C1701" s="25" t="str">
        <f>VLOOKUP(B1701,Product_Sub_Category!$A$2:$B$18,2,0)</f>
        <v>Paper</v>
      </c>
      <c r="D1701" s="25">
        <f>VLOOKUP(A1701,OrderProduct!A1701:F3652,6,0)</f>
        <v>120.81</v>
      </c>
    </row>
    <row r="1702" spans="1:4">
      <c r="A1702" s="3">
        <v>3001</v>
      </c>
      <c r="B1702" s="25">
        <f>VLOOKUP(A1702,OrderProduct!A1702:P3653,16,0)</f>
        <v>2</v>
      </c>
      <c r="C1702" s="25" t="str">
        <f>VLOOKUP(B1702,Product_Sub_Category!$A$2:$B$18,2,0)</f>
        <v>Binders and Binder Accessories</v>
      </c>
      <c r="D1702" s="25">
        <f>VLOOKUP(A1702,OrderProduct!A1702:F3653,6,0)</f>
        <v>41.4</v>
      </c>
    </row>
    <row r="1703" spans="1:4">
      <c r="A1703" s="3">
        <v>3003</v>
      </c>
      <c r="B1703" s="25">
        <f>VLOOKUP(A1703,OrderProduct!A1703:P3654,16,0)</f>
        <v>17</v>
      </c>
      <c r="C1703" s="25" t="str">
        <f>VLOOKUP(B1703,Product_Sub_Category!$A$2:$B$18,2,0)</f>
        <v>Telephones and Communication</v>
      </c>
      <c r="D1703" s="25">
        <f>VLOOKUP(A1703,OrderProduct!A1703:F3654,6,0)</f>
        <v>18.59</v>
      </c>
    </row>
    <row r="1704" spans="1:4">
      <c r="A1704" s="3">
        <v>3004</v>
      </c>
      <c r="B1704" s="25">
        <f>VLOOKUP(A1704,OrderProduct!A1704:P3655,16,0)</f>
        <v>11</v>
      </c>
      <c r="C1704" s="25" t="str">
        <f>VLOOKUP(B1704,Product_Sub_Category!$A$2:$B$18,2,0)</f>
        <v>Paper</v>
      </c>
      <c r="D1704" s="25">
        <f>VLOOKUP(A1704,OrderProduct!A1704:F3655,6,0)</f>
        <v>58.83</v>
      </c>
    </row>
    <row r="1705" spans="1:4">
      <c r="A1705" s="3">
        <v>3004</v>
      </c>
      <c r="B1705" s="25">
        <f>VLOOKUP(A1705,OrderProduct!A1705:P3656,16,0)</f>
        <v>15</v>
      </c>
      <c r="C1705" s="25" t="str">
        <f>VLOOKUP(B1705,Product_Sub_Category!$A$2:$B$18,2,0)</f>
        <v>Storage &amp; Organization</v>
      </c>
      <c r="D1705" s="25">
        <f>VLOOKUP(A1705,OrderProduct!A1705:F3656,6,0)</f>
        <v>1557.66</v>
      </c>
    </row>
    <row r="1706" spans="1:4">
      <c r="A1706" s="3">
        <v>3005</v>
      </c>
      <c r="B1706" s="25">
        <f>VLOOKUP(A1706,OrderProduct!A1706:P3657,16,0)</f>
        <v>2</v>
      </c>
      <c r="C1706" s="25" t="str">
        <f>VLOOKUP(B1706,Product_Sub_Category!$A$2:$B$18,2,0)</f>
        <v>Binders and Binder Accessories</v>
      </c>
      <c r="D1706" s="25">
        <f>VLOOKUP(A1706,OrderProduct!A1706:F3657,6,0)</f>
        <v>818.81</v>
      </c>
    </row>
    <row r="1707" spans="1:4">
      <c r="A1707" s="3">
        <v>3006</v>
      </c>
      <c r="B1707" s="25">
        <f>VLOOKUP(A1707,OrderProduct!A1707:P3658,16,0)</f>
        <v>11</v>
      </c>
      <c r="C1707" s="25" t="str">
        <f>VLOOKUP(B1707,Product_Sub_Category!$A$2:$B$18,2,0)</f>
        <v>Paper</v>
      </c>
      <c r="D1707" s="25">
        <f>VLOOKUP(A1707,OrderProduct!A1707:F3658,6,0)</f>
        <v>44.24</v>
      </c>
    </row>
    <row r="1708" spans="1:4">
      <c r="A1708" s="3">
        <v>3006</v>
      </c>
      <c r="B1708" s="25">
        <f>VLOOKUP(A1708,OrderProduct!A1708:P3659,16,0)</f>
        <v>15</v>
      </c>
      <c r="C1708" s="25" t="str">
        <f>VLOOKUP(B1708,Product_Sub_Category!$A$2:$B$18,2,0)</f>
        <v>Storage &amp; Organization</v>
      </c>
      <c r="D1708" s="25">
        <f>VLOOKUP(A1708,OrderProduct!A1708:F3659,6,0)</f>
        <v>12.15</v>
      </c>
    </row>
    <row r="1709" spans="1:4">
      <c r="A1709" s="3">
        <v>3008</v>
      </c>
      <c r="B1709" s="25">
        <f>VLOOKUP(A1709,OrderProduct!A1709:P3660,16,0)</f>
        <v>11</v>
      </c>
      <c r="C1709" s="25" t="str">
        <f>VLOOKUP(B1709,Product_Sub_Category!$A$2:$B$18,2,0)</f>
        <v>Paper</v>
      </c>
      <c r="D1709" s="25">
        <f>VLOOKUP(A1709,OrderProduct!A1709:F3660,6,0)</f>
        <v>288.42</v>
      </c>
    </row>
    <row r="1710" spans="1:4">
      <c r="A1710" s="3">
        <v>3008</v>
      </c>
      <c r="B1710" s="25">
        <f>VLOOKUP(A1710,OrderProduct!A1710:P3661,16,0)</f>
        <v>11</v>
      </c>
      <c r="C1710" s="25" t="str">
        <f>VLOOKUP(B1710,Product_Sub_Category!$A$2:$B$18,2,0)</f>
        <v>Paper</v>
      </c>
      <c r="D1710" s="25">
        <f>VLOOKUP(A1710,OrderProduct!A1710:F3661,6,0)</f>
        <v>119.78</v>
      </c>
    </row>
    <row r="1711" spans="1:4">
      <c r="A1711" s="3">
        <v>3011</v>
      </c>
      <c r="B1711" s="25">
        <f>VLOOKUP(A1711,OrderProduct!A1711:P3662,16,0)</f>
        <v>11</v>
      </c>
      <c r="C1711" s="25" t="str">
        <f>VLOOKUP(B1711,Product_Sub_Category!$A$2:$B$18,2,0)</f>
        <v>Paper</v>
      </c>
      <c r="D1711" s="25">
        <f>VLOOKUP(A1711,OrderProduct!A1711:F3662,6,0)</f>
        <v>1867.04</v>
      </c>
    </row>
    <row r="1712" spans="1:4">
      <c r="A1712" s="3">
        <v>3011</v>
      </c>
      <c r="B1712" s="25">
        <f>VLOOKUP(A1712,OrderProduct!A1712:P3663,16,0)</f>
        <v>1</v>
      </c>
      <c r="C1712" s="25" t="str">
        <f>VLOOKUP(B1712,Product_Sub_Category!$A$2:$B$18,2,0)</f>
        <v>Appliances</v>
      </c>
      <c r="D1712" s="25">
        <f>VLOOKUP(A1712,OrderProduct!A1712:F3663,6,0)</f>
        <v>537.8</v>
      </c>
    </row>
    <row r="1713" spans="1:4">
      <c r="A1713" s="3">
        <v>3011</v>
      </c>
      <c r="B1713" s="25">
        <f>VLOOKUP(A1713,OrderProduct!A1713:P3664,16,0)</f>
        <v>5</v>
      </c>
      <c r="C1713" s="25" t="str">
        <f>VLOOKUP(B1713,Product_Sub_Category!$A$2:$B$18,2,0)</f>
        <v>Computer Peripherals</v>
      </c>
      <c r="D1713" s="25">
        <f>VLOOKUP(A1713,OrderProduct!A1713:F3664,6,0)</f>
        <v>366.26</v>
      </c>
    </row>
    <row r="1714" spans="1:4">
      <c r="A1714" s="3">
        <v>3011</v>
      </c>
      <c r="B1714" s="25">
        <f>VLOOKUP(A1714,OrderProduct!A1714:P3665,16,0)</f>
        <v>11</v>
      </c>
      <c r="C1714" s="25" t="str">
        <f>VLOOKUP(B1714,Product_Sub_Category!$A$2:$B$18,2,0)</f>
        <v>Paper</v>
      </c>
      <c r="D1714" s="25">
        <f>VLOOKUP(A1714,OrderProduct!A1714:F3665,6,0)</f>
        <v>157.99</v>
      </c>
    </row>
    <row r="1715" spans="1:4">
      <c r="A1715" s="3">
        <v>3012</v>
      </c>
      <c r="B1715" s="25">
        <f>VLOOKUP(A1715,OrderProduct!A1715:P3666,16,0)</f>
        <v>1</v>
      </c>
      <c r="C1715" s="25" t="str">
        <f>VLOOKUP(B1715,Product_Sub_Category!$A$2:$B$18,2,0)</f>
        <v>Appliances</v>
      </c>
      <c r="D1715" s="25">
        <f>VLOOKUP(A1715,OrderProduct!A1715:F3666,6,0)</f>
        <v>1212.88</v>
      </c>
    </row>
    <row r="1716" spans="1:4">
      <c r="A1716" s="3">
        <v>3012</v>
      </c>
      <c r="B1716" s="25">
        <f>VLOOKUP(A1716,OrderProduct!A1716:P3667,16,0)</f>
        <v>5</v>
      </c>
      <c r="C1716" s="25" t="str">
        <f>VLOOKUP(B1716,Product_Sub_Category!$A$2:$B$18,2,0)</f>
        <v>Computer Peripherals</v>
      </c>
      <c r="D1716" s="25">
        <f>VLOOKUP(A1716,OrderProduct!A1716:F3667,6,0)</f>
        <v>125.19</v>
      </c>
    </row>
    <row r="1717" spans="1:4">
      <c r="A1717" s="3">
        <v>3012</v>
      </c>
      <c r="B1717" s="25">
        <f>VLOOKUP(A1717,OrderProduct!A1717:P3668,16,0)</f>
        <v>11</v>
      </c>
      <c r="C1717" s="25" t="str">
        <f>VLOOKUP(B1717,Product_Sub_Category!$A$2:$B$18,2,0)</f>
        <v>Paper</v>
      </c>
      <c r="D1717" s="25">
        <f>VLOOKUP(A1717,OrderProduct!A1717:F3668,6,0)</f>
        <v>27.63</v>
      </c>
    </row>
    <row r="1718" spans="1:4">
      <c r="A1718" s="3">
        <v>3017</v>
      </c>
      <c r="B1718" s="25">
        <f>VLOOKUP(A1718,OrderProduct!A1718:P3669,16,0)</f>
        <v>7</v>
      </c>
      <c r="C1718" s="25" t="str">
        <f>VLOOKUP(B1718,Product_Sub_Category!$A$2:$B$18,2,0)</f>
        <v>Envelopes</v>
      </c>
      <c r="D1718" s="25">
        <f>VLOOKUP(A1718,OrderProduct!A1718:F3669,6,0)</f>
        <v>31.21</v>
      </c>
    </row>
    <row r="1719" spans="1:4">
      <c r="A1719" s="3">
        <v>3017</v>
      </c>
      <c r="B1719" s="25">
        <f>VLOOKUP(A1719,OrderProduct!A1719:P3670,16,0)</f>
        <v>12</v>
      </c>
      <c r="C1719" s="25" t="str">
        <f>VLOOKUP(B1719,Product_Sub_Category!$A$2:$B$18,2,0)</f>
        <v>Pens &amp; Art Supplies</v>
      </c>
      <c r="D1719" s="25">
        <f>VLOOKUP(A1719,OrderProduct!A1719:F3670,6,0)</f>
        <v>128.13</v>
      </c>
    </row>
    <row r="1720" spans="1:4">
      <c r="A1720" s="3">
        <v>3035</v>
      </c>
      <c r="B1720" s="25">
        <f>VLOOKUP(A1720,OrderProduct!A1720:P3671,16,0)</f>
        <v>11</v>
      </c>
      <c r="C1720" s="25" t="str">
        <f>VLOOKUP(B1720,Product_Sub_Category!$A$2:$B$18,2,0)</f>
        <v>Paper</v>
      </c>
      <c r="D1720" s="25">
        <f>VLOOKUP(A1720,OrderProduct!A1720:F3671,6,0)</f>
        <v>464.94</v>
      </c>
    </row>
    <row r="1721" spans="1:4">
      <c r="A1721" s="3">
        <v>3035</v>
      </c>
      <c r="B1721" s="25">
        <f>VLOOKUP(A1721,OrderProduct!A1721:P3672,16,0)</f>
        <v>11</v>
      </c>
      <c r="C1721" s="25" t="str">
        <f>VLOOKUP(B1721,Product_Sub_Category!$A$2:$B$18,2,0)</f>
        <v>Paper</v>
      </c>
      <c r="D1721" s="25">
        <f>VLOOKUP(A1721,OrderProduct!A1721:F3672,6,0)</f>
        <v>7360.2</v>
      </c>
    </row>
    <row r="1722" spans="1:4">
      <c r="A1722" s="3">
        <v>3036</v>
      </c>
      <c r="B1722" s="25">
        <f>VLOOKUP(A1722,OrderProduct!A1722:P3673,16,0)</f>
        <v>9</v>
      </c>
      <c r="C1722" s="25" t="str">
        <f>VLOOKUP(B1722,Product_Sub_Category!$A$2:$B$18,2,0)</f>
        <v>Office Furnishings</v>
      </c>
      <c r="D1722" s="25">
        <f>VLOOKUP(A1722,OrderProduct!A1722:F3673,6,0)</f>
        <v>89.06</v>
      </c>
    </row>
    <row r="1723" spans="1:4">
      <c r="A1723" s="3">
        <v>3036</v>
      </c>
      <c r="B1723" s="25">
        <f>VLOOKUP(A1723,OrderProduct!A1723:P3674,16,0)</f>
        <v>11</v>
      </c>
      <c r="C1723" s="25" t="str">
        <f>VLOOKUP(B1723,Product_Sub_Category!$A$2:$B$18,2,0)</f>
        <v>Paper</v>
      </c>
      <c r="D1723" s="25">
        <f>VLOOKUP(A1723,OrderProduct!A1723:F3674,6,0)</f>
        <v>134.97</v>
      </c>
    </row>
    <row r="1724" spans="1:4">
      <c r="A1724" s="3">
        <v>3036</v>
      </c>
      <c r="B1724" s="25">
        <f>VLOOKUP(A1724,OrderProduct!A1724:P3675,16,0)</f>
        <v>14</v>
      </c>
      <c r="C1724" s="25" t="str">
        <f>VLOOKUP(B1724,Product_Sub_Category!$A$2:$B$18,2,0)</f>
        <v>Scissors, Rulers and Trimmers</v>
      </c>
      <c r="D1724" s="25">
        <f>VLOOKUP(A1724,OrderProduct!A1724:F3675,6,0)</f>
        <v>66.74</v>
      </c>
    </row>
    <row r="1725" spans="1:4">
      <c r="A1725" s="3">
        <v>3036</v>
      </c>
      <c r="B1725" s="25">
        <f>VLOOKUP(A1725,OrderProduct!A1725:P3676,16,0)</f>
        <v>15</v>
      </c>
      <c r="C1725" s="25" t="str">
        <f>VLOOKUP(B1725,Product_Sub_Category!$A$2:$B$18,2,0)</f>
        <v>Storage &amp; Organization</v>
      </c>
      <c r="D1725" s="25">
        <f>VLOOKUP(A1725,OrderProduct!A1725:F3676,6,0)</f>
        <v>1282.67</v>
      </c>
    </row>
    <row r="1726" spans="1:4">
      <c r="A1726" s="3">
        <v>3041</v>
      </c>
      <c r="B1726" s="25">
        <f>VLOOKUP(A1726,OrderProduct!A1726:P3677,16,0)</f>
        <v>5</v>
      </c>
      <c r="C1726" s="25" t="str">
        <f>VLOOKUP(B1726,Product_Sub_Category!$A$2:$B$18,2,0)</f>
        <v>Computer Peripherals</v>
      </c>
      <c r="D1726" s="25">
        <f>VLOOKUP(A1726,OrderProduct!A1726:F3677,6,0)</f>
        <v>116.92</v>
      </c>
    </row>
    <row r="1727" spans="1:4">
      <c r="A1727" s="3">
        <v>3041</v>
      </c>
      <c r="B1727" s="25">
        <f>VLOOKUP(A1727,OrderProduct!A1727:P3678,16,0)</f>
        <v>14</v>
      </c>
      <c r="C1727" s="25" t="str">
        <f>VLOOKUP(B1727,Product_Sub_Category!$A$2:$B$18,2,0)</f>
        <v>Scissors, Rulers and Trimmers</v>
      </c>
      <c r="D1727" s="25">
        <f>VLOOKUP(A1727,OrderProduct!A1727:F3678,6,0)</f>
        <v>332.16</v>
      </c>
    </row>
    <row r="1728" spans="1:4">
      <c r="A1728" s="3">
        <v>3042</v>
      </c>
      <c r="B1728" s="25">
        <f>VLOOKUP(A1728,OrderProduct!A1728:P3679,16,0)</f>
        <v>2</v>
      </c>
      <c r="C1728" s="25" t="str">
        <f>VLOOKUP(B1728,Product_Sub_Category!$A$2:$B$18,2,0)</f>
        <v>Binders and Binder Accessories</v>
      </c>
      <c r="D1728" s="25">
        <f>VLOOKUP(A1728,OrderProduct!A1728:F3679,6,0)</f>
        <v>147.62</v>
      </c>
    </row>
    <row r="1729" spans="1:4">
      <c r="A1729" s="3">
        <v>3045</v>
      </c>
      <c r="B1729" s="25">
        <f>VLOOKUP(A1729,OrderProduct!A1729:P3680,16,0)</f>
        <v>11</v>
      </c>
      <c r="C1729" s="25" t="str">
        <f>VLOOKUP(B1729,Product_Sub_Category!$A$2:$B$18,2,0)</f>
        <v>Paper</v>
      </c>
      <c r="D1729" s="25">
        <f>VLOOKUP(A1729,OrderProduct!A1729:F3680,6,0)</f>
        <v>48.32</v>
      </c>
    </row>
    <row r="1730" spans="1:4">
      <c r="A1730" s="3">
        <v>3046</v>
      </c>
      <c r="B1730" s="25">
        <f>VLOOKUP(A1730,OrderProduct!A1730:P3681,16,0)</f>
        <v>4</v>
      </c>
      <c r="C1730" s="25" t="str">
        <f>VLOOKUP(B1730,Product_Sub_Category!$A$2:$B$18,2,0)</f>
        <v>Chairs &amp; Chairmats</v>
      </c>
      <c r="D1730" s="25">
        <f>VLOOKUP(A1730,OrderProduct!A1730:F3681,6,0)</f>
        <v>511.57</v>
      </c>
    </row>
    <row r="1731" spans="1:4">
      <c r="A1731" s="3">
        <v>3048</v>
      </c>
      <c r="B1731" s="25">
        <f>VLOOKUP(A1731,OrderProduct!A1731:P3682,16,0)</f>
        <v>4</v>
      </c>
      <c r="C1731" s="25" t="str">
        <f>VLOOKUP(B1731,Product_Sub_Category!$A$2:$B$18,2,0)</f>
        <v>Chairs &amp; Chairmats</v>
      </c>
      <c r="D1731" s="25">
        <f>VLOOKUP(A1731,OrderProduct!A1731:F3682,6,0)</f>
        <v>8.65</v>
      </c>
    </row>
    <row r="1732" spans="1:4">
      <c r="A1732" s="3">
        <v>3053</v>
      </c>
      <c r="B1732" s="25">
        <f>VLOOKUP(A1732,OrderProduct!A1732:P3683,16,0)</f>
        <v>17</v>
      </c>
      <c r="C1732" s="25" t="str">
        <f>VLOOKUP(B1732,Product_Sub_Category!$A$2:$B$18,2,0)</f>
        <v>Telephones and Communication</v>
      </c>
      <c r="D1732" s="25">
        <f>VLOOKUP(A1732,OrderProduct!A1732:F3683,6,0)</f>
        <v>215.25</v>
      </c>
    </row>
    <row r="1733" spans="1:4">
      <c r="A1733" s="3">
        <v>3063</v>
      </c>
      <c r="B1733" s="25">
        <f>VLOOKUP(A1733,OrderProduct!A1733:P3684,16,0)</f>
        <v>5</v>
      </c>
      <c r="C1733" s="25" t="str">
        <f>VLOOKUP(B1733,Product_Sub_Category!$A$2:$B$18,2,0)</f>
        <v>Computer Peripherals</v>
      </c>
      <c r="D1733" s="25">
        <f>VLOOKUP(A1733,OrderProduct!A1733:F3684,6,0)</f>
        <v>1358.02</v>
      </c>
    </row>
    <row r="1734" spans="1:4">
      <c r="A1734" s="3">
        <v>3063</v>
      </c>
      <c r="B1734" s="25">
        <f>VLOOKUP(A1734,OrderProduct!A1734:P3685,16,0)</f>
        <v>6</v>
      </c>
      <c r="C1734" s="25" t="str">
        <f>VLOOKUP(B1734,Product_Sub_Category!$A$2:$B$18,2,0)</f>
        <v>Copiers and Fax</v>
      </c>
      <c r="D1734" s="25">
        <f>VLOOKUP(A1734,OrderProduct!A1734:F3685,6,0)</f>
        <v>358.84</v>
      </c>
    </row>
    <row r="1735" spans="1:4">
      <c r="A1735" s="3">
        <v>3063</v>
      </c>
      <c r="B1735" s="25">
        <f>VLOOKUP(A1735,OrderProduct!A1735:P3686,16,0)</f>
        <v>17</v>
      </c>
      <c r="C1735" s="25" t="str">
        <f>VLOOKUP(B1735,Product_Sub_Category!$A$2:$B$18,2,0)</f>
        <v>Telephones and Communication</v>
      </c>
      <c r="D1735" s="25">
        <f>VLOOKUP(A1735,OrderProduct!A1735:F3686,6,0)</f>
        <v>3527.82</v>
      </c>
    </row>
    <row r="1736" spans="1:4">
      <c r="A1736" s="3">
        <v>3064</v>
      </c>
      <c r="B1736" s="25">
        <f>VLOOKUP(A1736,OrderProduct!A1736:P3687,16,0)</f>
        <v>11</v>
      </c>
      <c r="C1736" s="25" t="str">
        <f>VLOOKUP(B1736,Product_Sub_Category!$A$2:$B$18,2,0)</f>
        <v>Paper</v>
      </c>
      <c r="D1736" s="25">
        <f>VLOOKUP(A1736,OrderProduct!A1736:F3687,6,0)</f>
        <v>4698.21</v>
      </c>
    </row>
    <row r="1737" spans="1:4">
      <c r="A1737" s="3">
        <v>3067</v>
      </c>
      <c r="B1737" s="25">
        <f>VLOOKUP(A1737,OrderProduct!A1737:P3688,16,0)</f>
        <v>4</v>
      </c>
      <c r="C1737" s="25" t="str">
        <f>VLOOKUP(B1737,Product_Sub_Category!$A$2:$B$18,2,0)</f>
        <v>Chairs &amp; Chairmats</v>
      </c>
      <c r="D1737" s="25">
        <f>VLOOKUP(A1737,OrderProduct!A1737:F3688,6,0)</f>
        <v>43.08</v>
      </c>
    </row>
    <row r="1738" spans="1:4">
      <c r="A1738" s="3">
        <v>3069</v>
      </c>
      <c r="B1738" s="25">
        <f>VLOOKUP(A1738,OrderProduct!A1738:P3689,16,0)</f>
        <v>4</v>
      </c>
      <c r="C1738" s="25" t="str">
        <f>VLOOKUP(B1738,Product_Sub_Category!$A$2:$B$18,2,0)</f>
        <v>Chairs &amp; Chairmats</v>
      </c>
      <c r="D1738" s="25">
        <f>VLOOKUP(A1738,OrderProduct!A1738:F3689,6,0)</f>
        <v>258.93</v>
      </c>
    </row>
    <row r="1739" spans="1:4">
      <c r="A1739" s="3">
        <v>3069</v>
      </c>
      <c r="B1739" s="25">
        <f>VLOOKUP(A1739,OrderProduct!A1739:P3690,16,0)</f>
        <v>9</v>
      </c>
      <c r="C1739" s="25" t="str">
        <f>VLOOKUP(B1739,Product_Sub_Category!$A$2:$B$18,2,0)</f>
        <v>Office Furnishings</v>
      </c>
      <c r="D1739" s="25">
        <f>VLOOKUP(A1739,OrderProduct!A1739:F3690,6,0)</f>
        <v>102.54</v>
      </c>
    </row>
    <row r="1740" spans="1:4">
      <c r="A1740" s="3">
        <v>3069</v>
      </c>
      <c r="B1740" s="25">
        <f>VLOOKUP(A1740,OrderProduct!A1740:P3691,16,0)</f>
        <v>12</v>
      </c>
      <c r="C1740" s="25" t="str">
        <f>VLOOKUP(B1740,Product_Sub_Category!$A$2:$B$18,2,0)</f>
        <v>Pens &amp; Art Supplies</v>
      </c>
      <c r="D1740" s="25">
        <f>VLOOKUP(A1740,OrderProduct!A1740:F3691,6,0)</f>
        <v>396.19</v>
      </c>
    </row>
    <row r="1741" spans="1:4">
      <c r="A1741" s="3">
        <v>3075</v>
      </c>
      <c r="B1741" s="25">
        <f>VLOOKUP(A1741,OrderProduct!A1741:P3692,16,0)</f>
        <v>9</v>
      </c>
      <c r="C1741" s="25" t="str">
        <f>VLOOKUP(B1741,Product_Sub_Category!$A$2:$B$18,2,0)</f>
        <v>Office Furnishings</v>
      </c>
      <c r="D1741" s="25">
        <f>VLOOKUP(A1741,OrderProduct!A1741:F3692,6,0)</f>
        <v>2230.12</v>
      </c>
    </row>
    <row r="1742" spans="1:4">
      <c r="A1742" s="3">
        <v>3076</v>
      </c>
      <c r="B1742" s="25">
        <f>VLOOKUP(A1742,OrderProduct!A1742:P3693,16,0)</f>
        <v>3</v>
      </c>
      <c r="C1742" s="25" t="str">
        <f>VLOOKUP(B1742,Product_Sub_Category!$A$2:$B$18,2,0)</f>
        <v>Bookcases</v>
      </c>
      <c r="D1742" s="25">
        <f>VLOOKUP(A1742,OrderProduct!A1742:F3693,6,0)</f>
        <v>34.41</v>
      </c>
    </row>
    <row r="1743" spans="1:4">
      <c r="A1743" s="3">
        <v>3077</v>
      </c>
      <c r="B1743" s="25">
        <f>VLOOKUP(A1743,OrderProduct!A1743:P3694,16,0)</f>
        <v>5</v>
      </c>
      <c r="C1743" s="25" t="str">
        <f>VLOOKUP(B1743,Product_Sub_Category!$A$2:$B$18,2,0)</f>
        <v>Computer Peripherals</v>
      </c>
      <c r="D1743" s="25">
        <f>VLOOKUP(A1743,OrderProduct!A1743:F3694,6,0)</f>
        <v>157.27</v>
      </c>
    </row>
    <row r="1744" spans="1:4">
      <c r="A1744" s="3">
        <v>3078</v>
      </c>
      <c r="B1744" s="25">
        <f>VLOOKUP(A1744,OrderProduct!A1744:P3695,16,0)</f>
        <v>11</v>
      </c>
      <c r="C1744" s="25" t="str">
        <f>VLOOKUP(B1744,Product_Sub_Category!$A$2:$B$18,2,0)</f>
        <v>Paper</v>
      </c>
      <c r="D1744" s="25">
        <f>VLOOKUP(A1744,OrderProduct!A1744:F3695,6,0)</f>
        <v>110.75</v>
      </c>
    </row>
    <row r="1745" spans="1:4">
      <c r="A1745" s="3">
        <v>3078</v>
      </c>
      <c r="B1745" s="25">
        <f>VLOOKUP(A1745,OrderProduct!A1745:P3696,16,0)</f>
        <v>12</v>
      </c>
      <c r="C1745" s="25" t="str">
        <f>VLOOKUP(B1745,Product_Sub_Category!$A$2:$B$18,2,0)</f>
        <v>Pens &amp; Art Supplies</v>
      </c>
      <c r="D1745" s="25">
        <f>VLOOKUP(A1745,OrderProduct!A1745:F3696,6,0)</f>
        <v>1013.84</v>
      </c>
    </row>
    <row r="1746" spans="1:4">
      <c r="A1746" s="3">
        <v>3079</v>
      </c>
      <c r="B1746" s="25">
        <f>VLOOKUP(A1746,OrderProduct!A1746:P3697,16,0)</f>
        <v>5</v>
      </c>
      <c r="C1746" s="25" t="str">
        <f>VLOOKUP(B1746,Product_Sub_Category!$A$2:$B$18,2,0)</f>
        <v>Computer Peripherals</v>
      </c>
      <c r="D1746" s="25">
        <f>VLOOKUP(A1746,OrderProduct!A1746:F3697,6,0)</f>
        <v>91.39</v>
      </c>
    </row>
    <row r="1747" spans="1:4">
      <c r="A1747" s="3">
        <v>3079</v>
      </c>
      <c r="B1747" s="25">
        <f>VLOOKUP(A1747,OrderProduct!A1747:P3698,16,0)</f>
        <v>11</v>
      </c>
      <c r="C1747" s="25" t="str">
        <f>VLOOKUP(B1747,Product_Sub_Category!$A$2:$B$18,2,0)</f>
        <v>Paper</v>
      </c>
      <c r="D1747" s="25">
        <f>VLOOKUP(A1747,OrderProduct!A1747:F3698,6,0)</f>
        <v>885.65</v>
      </c>
    </row>
    <row r="1748" spans="1:4">
      <c r="A1748" s="3">
        <v>3079</v>
      </c>
      <c r="B1748" s="25">
        <f>VLOOKUP(A1748,OrderProduct!A1748:P3699,16,0)</f>
        <v>12</v>
      </c>
      <c r="C1748" s="25" t="str">
        <f>VLOOKUP(B1748,Product_Sub_Category!$A$2:$B$18,2,0)</f>
        <v>Pens &amp; Art Supplies</v>
      </c>
      <c r="D1748" s="25">
        <f>VLOOKUP(A1748,OrderProduct!A1748:F3699,6,0)</f>
        <v>202.29</v>
      </c>
    </row>
    <row r="1749" spans="1:4">
      <c r="A1749" s="3">
        <v>3079</v>
      </c>
      <c r="B1749" s="25">
        <f>VLOOKUP(A1749,OrderProduct!A1749:P3700,16,0)</f>
        <v>12</v>
      </c>
      <c r="C1749" s="25" t="str">
        <f>VLOOKUP(B1749,Product_Sub_Category!$A$2:$B$18,2,0)</f>
        <v>Pens &amp; Art Supplies</v>
      </c>
      <c r="D1749" s="25">
        <f>VLOOKUP(A1749,OrderProduct!A1749:F3700,6,0)</f>
        <v>168.71</v>
      </c>
    </row>
    <row r="1750" spans="1:4">
      <c r="A1750" s="3">
        <v>3079</v>
      </c>
      <c r="B1750" s="25">
        <f>VLOOKUP(A1750,OrderProduct!A1750:P3701,16,0)</f>
        <v>15</v>
      </c>
      <c r="C1750" s="25" t="str">
        <f>VLOOKUP(B1750,Product_Sub_Category!$A$2:$B$18,2,0)</f>
        <v>Storage &amp; Organization</v>
      </c>
      <c r="D1750" s="25">
        <f>VLOOKUP(A1750,OrderProduct!A1750:F3701,6,0)</f>
        <v>199.76</v>
      </c>
    </row>
    <row r="1751" spans="1:4">
      <c r="A1751" s="3">
        <v>3079</v>
      </c>
      <c r="B1751" s="25">
        <f>VLOOKUP(A1751,OrderProduct!A1751:P3702,16,0)</f>
        <v>3</v>
      </c>
      <c r="C1751" s="25" t="str">
        <f>VLOOKUP(B1751,Product_Sub_Category!$A$2:$B$18,2,0)</f>
        <v>Bookcases</v>
      </c>
      <c r="D1751" s="25">
        <f>VLOOKUP(A1751,OrderProduct!A1751:F3702,6,0)</f>
        <v>56.68</v>
      </c>
    </row>
    <row r="1752" spans="1:4">
      <c r="A1752" s="3">
        <v>3079</v>
      </c>
      <c r="B1752" s="25">
        <f>VLOOKUP(A1752,OrderProduct!A1752:P3703,16,0)</f>
        <v>12</v>
      </c>
      <c r="C1752" s="25" t="str">
        <f>VLOOKUP(B1752,Product_Sub_Category!$A$2:$B$18,2,0)</f>
        <v>Pens &amp; Art Supplies</v>
      </c>
      <c r="D1752" s="25">
        <f>VLOOKUP(A1752,OrderProduct!A1752:F3703,6,0)</f>
        <v>273.34</v>
      </c>
    </row>
    <row r="1753" spans="1:4">
      <c r="A1753" s="3">
        <v>3084</v>
      </c>
      <c r="B1753" s="25">
        <f>VLOOKUP(A1753,OrderProduct!A1753:P3704,16,0)</f>
        <v>17</v>
      </c>
      <c r="C1753" s="25" t="str">
        <f>VLOOKUP(B1753,Product_Sub_Category!$A$2:$B$18,2,0)</f>
        <v>Telephones and Communication</v>
      </c>
      <c r="D1753" s="25">
        <f>VLOOKUP(A1753,OrderProduct!A1753:F3704,6,0)</f>
        <v>9280.72</v>
      </c>
    </row>
    <row r="1754" spans="1:4">
      <c r="A1754" s="3">
        <v>3084</v>
      </c>
      <c r="B1754" s="25">
        <f>VLOOKUP(A1754,OrderProduct!A1754:P3705,16,0)</f>
        <v>2</v>
      </c>
      <c r="C1754" s="25" t="str">
        <f>VLOOKUP(B1754,Product_Sub_Category!$A$2:$B$18,2,0)</f>
        <v>Binders and Binder Accessories</v>
      </c>
      <c r="D1754" s="25">
        <f>VLOOKUP(A1754,OrderProduct!A1754:F3705,6,0)</f>
        <v>1348.83</v>
      </c>
    </row>
    <row r="1755" spans="1:4">
      <c r="A1755" s="3">
        <v>3084</v>
      </c>
      <c r="B1755" s="25">
        <f>VLOOKUP(A1755,OrderProduct!A1755:P3706,16,0)</f>
        <v>11</v>
      </c>
      <c r="C1755" s="25" t="str">
        <f>VLOOKUP(B1755,Product_Sub_Category!$A$2:$B$18,2,0)</f>
        <v>Paper</v>
      </c>
      <c r="D1755" s="25">
        <f>VLOOKUP(A1755,OrderProduct!A1755:F3706,6,0)</f>
        <v>377</v>
      </c>
    </row>
    <row r="1756" spans="1:4">
      <c r="A1756" s="3">
        <v>3086</v>
      </c>
      <c r="B1756" s="25">
        <f>VLOOKUP(A1756,OrderProduct!A1756:P3707,16,0)</f>
        <v>5</v>
      </c>
      <c r="C1756" s="25" t="str">
        <f>VLOOKUP(B1756,Product_Sub_Category!$A$2:$B$18,2,0)</f>
        <v>Computer Peripherals</v>
      </c>
      <c r="D1756" s="25">
        <f>VLOOKUP(A1756,OrderProduct!A1756:F3707,6,0)</f>
        <v>42.99</v>
      </c>
    </row>
    <row r="1757" spans="1:4">
      <c r="A1757" s="3">
        <v>3089</v>
      </c>
      <c r="B1757" s="25">
        <f>VLOOKUP(A1757,OrderProduct!A1757:P3708,16,0)</f>
        <v>1</v>
      </c>
      <c r="C1757" s="25" t="str">
        <f>VLOOKUP(B1757,Product_Sub_Category!$A$2:$B$18,2,0)</f>
        <v>Appliances</v>
      </c>
      <c r="D1757" s="25">
        <f>VLOOKUP(A1757,OrderProduct!A1757:F3708,6,0)</f>
        <v>6600.63</v>
      </c>
    </row>
    <row r="1758" spans="1:4">
      <c r="A1758" s="3">
        <v>3095</v>
      </c>
      <c r="B1758" s="25">
        <f>VLOOKUP(A1758,OrderProduct!A1758:P3709,16,0)</f>
        <v>1</v>
      </c>
      <c r="C1758" s="25" t="str">
        <f>VLOOKUP(B1758,Product_Sub_Category!$A$2:$B$18,2,0)</f>
        <v>Appliances</v>
      </c>
      <c r="D1758" s="25">
        <f>VLOOKUP(A1758,OrderProduct!A1758:F3709,6,0)</f>
        <v>1811.99</v>
      </c>
    </row>
    <row r="1759" spans="1:4">
      <c r="A1759" s="3">
        <v>3096</v>
      </c>
      <c r="B1759" s="25">
        <f>VLOOKUP(A1759,OrderProduct!A1759:P3710,16,0)</f>
        <v>1</v>
      </c>
      <c r="C1759" s="25" t="str">
        <f>VLOOKUP(B1759,Product_Sub_Category!$A$2:$B$18,2,0)</f>
        <v>Appliances</v>
      </c>
      <c r="D1759" s="25">
        <f>VLOOKUP(A1759,OrderProduct!A1759:F3710,6,0)</f>
        <v>320.75</v>
      </c>
    </row>
    <row r="1760" spans="1:4">
      <c r="A1760" s="3">
        <v>3096</v>
      </c>
      <c r="B1760" s="25">
        <f>VLOOKUP(A1760,OrderProduct!A1760:P3711,16,0)</f>
        <v>5</v>
      </c>
      <c r="C1760" s="25" t="str">
        <f>VLOOKUP(B1760,Product_Sub_Category!$A$2:$B$18,2,0)</f>
        <v>Computer Peripherals</v>
      </c>
      <c r="D1760" s="25">
        <f>VLOOKUP(A1760,OrderProduct!A1760:F3711,6,0)</f>
        <v>1824.33</v>
      </c>
    </row>
    <row r="1761" spans="1:4">
      <c r="A1761" s="3">
        <v>3096</v>
      </c>
      <c r="B1761" s="25">
        <f>VLOOKUP(A1761,OrderProduct!A1761:P3712,16,0)</f>
        <v>16</v>
      </c>
      <c r="C1761" s="25" t="str">
        <f>VLOOKUP(B1761,Product_Sub_Category!$A$2:$B$18,2,0)</f>
        <v>Tables</v>
      </c>
      <c r="D1761" s="25">
        <f>VLOOKUP(A1761,OrderProduct!A1761:F3712,6,0)</f>
        <v>66.32</v>
      </c>
    </row>
    <row r="1762" spans="1:4">
      <c r="A1762" s="3">
        <v>3096</v>
      </c>
      <c r="B1762" s="25">
        <f>VLOOKUP(A1762,OrderProduct!A1762:P3713,16,0)</f>
        <v>15</v>
      </c>
      <c r="C1762" s="25" t="str">
        <f>VLOOKUP(B1762,Product_Sub_Category!$A$2:$B$18,2,0)</f>
        <v>Storage &amp; Organization</v>
      </c>
      <c r="D1762" s="25">
        <f>VLOOKUP(A1762,OrderProduct!A1762:F3713,6,0)</f>
        <v>18.75</v>
      </c>
    </row>
    <row r="1763" spans="1:4">
      <c r="A1763" s="3">
        <v>3098</v>
      </c>
      <c r="B1763" s="25">
        <f>VLOOKUP(A1763,OrderProduct!A1763:P3714,16,0)</f>
        <v>11</v>
      </c>
      <c r="C1763" s="25" t="str">
        <f>VLOOKUP(B1763,Product_Sub_Category!$A$2:$B$18,2,0)</f>
        <v>Paper</v>
      </c>
      <c r="D1763" s="25">
        <f>VLOOKUP(A1763,OrderProduct!A1763:F3714,6,0)</f>
        <v>188.51</v>
      </c>
    </row>
    <row r="1764" spans="1:4">
      <c r="A1764" s="3">
        <v>3098</v>
      </c>
      <c r="B1764" s="25">
        <f>VLOOKUP(A1764,OrderProduct!A1764:P3715,16,0)</f>
        <v>1</v>
      </c>
      <c r="C1764" s="25" t="str">
        <f>VLOOKUP(B1764,Product_Sub_Category!$A$2:$B$18,2,0)</f>
        <v>Appliances</v>
      </c>
      <c r="D1764" s="25">
        <f>VLOOKUP(A1764,OrderProduct!A1764:F3715,6,0)</f>
        <v>31.18</v>
      </c>
    </row>
    <row r="1765" spans="1:4">
      <c r="A1765" s="3">
        <v>3098</v>
      </c>
      <c r="B1765" s="25">
        <f>VLOOKUP(A1765,OrderProduct!A1765:P3716,16,0)</f>
        <v>8</v>
      </c>
      <c r="C1765" s="25" t="str">
        <f>VLOOKUP(B1765,Product_Sub_Category!$A$2:$B$18,2,0)</f>
        <v>Labels</v>
      </c>
      <c r="D1765" s="25">
        <f>VLOOKUP(A1765,OrderProduct!A1765:F3716,6,0)</f>
        <v>6720.88</v>
      </c>
    </row>
    <row r="1766" spans="1:4">
      <c r="A1766" s="3">
        <v>3100</v>
      </c>
      <c r="B1766" s="25">
        <f>VLOOKUP(A1766,OrderProduct!A1766:P3717,16,0)</f>
        <v>17</v>
      </c>
      <c r="C1766" s="25" t="str">
        <f>VLOOKUP(B1766,Product_Sub_Category!$A$2:$B$18,2,0)</f>
        <v>Telephones and Communication</v>
      </c>
      <c r="D1766" s="25">
        <f>VLOOKUP(A1766,OrderProduct!A1766:F3717,6,0)</f>
        <v>102.21</v>
      </c>
    </row>
    <row r="1767" spans="1:4">
      <c r="A1767" s="3">
        <v>3105</v>
      </c>
      <c r="B1767" s="25">
        <f>VLOOKUP(A1767,OrderProduct!A1767:P3718,16,0)</f>
        <v>8</v>
      </c>
      <c r="C1767" s="25" t="str">
        <f>VLOOKUP(B1767,Product_Sub_Category!$A$2:$B$18,2,0)</f>
        <v>Labels</v>
      </c>
      <c r="D1767" s="25">
        <f>VLOOKUP(A1767,OrderProduct!A1767:F3718,6,0)</f>
        <v>2331.9</v>
      </c>
    </row>
    <row r="1768" spans="1:4">
      <c r="A1768" s="3">
        <v>3105</v>
      </c>
      <c r="B1768" s="25">
        <f>VLOOKUP(A1768,OrderProduct!A1768:P3719,16,0)</f>
        <v>11</v>
      </c>
      <c r="C1768" s="25" t="str">
        <f>VLOOKUP(B1768,Product_Sub_Category!$A$2:$B$18,2,0)</f>
        <v>Paper</v>
      </c>
      <c r="D1768" s="25">
        <f>VLOOKUP(A1768,OrderProduct!A1768:F3719,6,0)</f>
        <v>27.47</v>
      </c>
    </row>
    <row r="1769" spans="1:4">
      <c r="A1769" s="3">
        <v>3105</v>
      </c>
      <c r="B1769" s="25">
        <f>VLOOKUP(A1769,OrderProduct!A1769:P3720,16,0)</f>
        <v>17</v>
      </c>
      <c r="C1769" s="25" t="str">
        <f>VLOOKUP(B1769,Product_Sub_Category!$A$2:$B$18,2,0)</f>
        <v>Telephones and Communication</v>
      </c>
      <c r="D1769" s="25">
        <f>VLOOKUP(A1769,OrderProduct!A1769:F3720,6,0)</f>
        <v>261.34</v>
      </c>
    </row>
    <row r="1770" spans="1:4">
      <c r="A1770" s="3">
        <v>3106</v>
      </c>
      <c r="B1770" s="25">
        <f>VLOOKUP(A1770,OrderProduct!A1770:P3721,16,0)</f>
        <v>8</v>
      </c>
      <c r="C1770" s="25" t="str">
        <f>VLOOKUP(B1770,Product_Sub_Category!$A$2:$B$18,2,0)</f>
        <v>Labels</v>
      </c>
      <c r="D1770" s="25">
        <f>VLOOKUP(A1770,OrderProduct!A1770:F3721,6,0)</f>
        <v>237.8</v>
      </c>
    </row>
    <row r="1771" spans="1:4">
      <c r="A1771" s="3">
        <v>3106</v>
      </c>
      <c r="B1771" s="25">
        <f>VLOOKUP(A1771,OrderProduct!A1771:P3722,16,0)</f>
        <v>11</v>
      </c>
      <c r="C1771" s="25" t="str">
        <f>VLOOKUP(B1771,Product_Sub_Category!$A$2:$B$18,2,0)</f>
        <v>Paper</v>
      </c>
      <c r="D1771" s="25">
        <f>VLOOKUP(A1771,OrderProduct!A1771:F3722,6,0)</f>
        <v>35.97</v>
      </c>
    </row>
    <row r="1772" spans="1:4">
      <c r="A1772" s="3">
        <v>3106</v>
      </c>
      <c r="B1772" s="25">
        <f>VLOOKUP(A1772,OrderProduct!A1772:P3723,16,0)</f>
        <v>17</v>
      </c>
      <c r="C1772" s="25" t="str">
        <f>VLOOKUP(B1772,Product_Sub_Category!$A$2:$B$18,2,0)</f>
        <v>Telephones and Communication</v>
      </c>
      <c r="D1772" s="25">
        <f>VLOOKUP(A1772,OrderProduct!A1772:F3723,6,0)</f>
        <v>14.53</v>
      </c>
    </row>
    <row r="1773" spans="1:4">
      <c r="A1773" s="3">
        <v>3113</v>
      </c>
      <c r="B1773" s="25">
        <f>VLOOKUP(A1773,OrderProduct!A1773:P3724,16,0)</f>
        <v>2</v>
      </c>
      <c r="C1773" s="25" t="str">
        <f>VLOOKUP(B1773,Product_Sub_Category!$A$2:$B$18,2,0)</f>
        <v>Binders and Binder Accessories</v>
      </c>
      <c r="D1773" s="25">
        <f>VLOOKUP(A1773,OrderProduct!A1773:F3724,6,0)</f>
        <v>1277.49</v>
      </c>
    </row>
    <row r="1774" spans="1:4">
      <c r="A1774" s="3">
        <v>3113</v>
      </c>
      <c r="B1774" s="25">
        <f>VLOOKUP(A1774,OrderProduct!A1774:P3725,16,0)</f>
        <v>11</v>
      </c>
      <c r="C1774" s="25" t="str">
        <f>VLOOKUP(B1774,Product_Sub_Category!$A$2:$B$18,2,0)</f>
        <v>Paper</v>
      </c>
      <c r="D1774" s="25">
        <f>VLOOKUP(A1774,OrderProduct!A1774:F3725,6,0)</f>
        <v>14.2</v>
      </c>
    </row>
    <row r="1775" spans="1:4">
      <c r="A1775" s="3">
        <v>3113</v>
      </c>
      <c r="B1775" s="25">
        <f>VLOOKUP(A1775,OrderProduct!A1775:P3726,16,0)</f>
        <v>12</v>
      </c>
      <c r="C1775" s="25" t="str">
        <f>VLOOKUP(B1775,Product_Sub_Category!$A$2:$B$18,2,0)</f>
        <v>Pens &amp; Art Supplies</v>
      </c>
      <c r="D1775" s="25">
        <f>VLOOKUP(A1775,OrderProduct!A1775:F3726,6,0)</f>
        <v>614.99</v>
      </c>
    </row>
    <row r="1776" spans="1:4">
      <c r="A1776" s="3">
        <v>3119</v>
      </c>
      <c r="B1776" s="25">
        <f>VLOOKUP(A1776,OrderProduct!A1776:P3727,16,0)</f>
        <v>16</v>
      </c>
      <c r="C1776" s="25" t="str">
        <f>VLOOKUP(B1776,Product_Sub_Category!$A$2:$B$18,2,0)</f>
        <v>Tables</v>
      </c>
      <c r="D1776" s="25">
        <f>VLOOKUP(A1776,OrderProduct!A1776:F3727,6,0)</f>
        <v>279.01</v>
      </c>
    </row>
    <row r="1777" spans="1:4">
      <c r="A1777" s="3">
        <v>3120</v>
      </c>
      <c r="B1777" s="25">
        <f>VLOOKUP(A1777,OrderProduct!A1777:P3728,16,0)</f>
        <v>2</v>
      </c>
      <c r="C1777" s="25" t="str">
        <f>VLOOKUP(B1777,Product_Sub_Category!$A$2:$B$18,2,0)</f>
        <v>Binders and Binder Accessories</v>
      </c>
      <c r="D1777" s="25">
        <f>VLOOKUP(A1777,OrderProduct!A1777:F3728,6,0)</f>
        <v>134.09</v>
      </c>
    </row>
    <row r="1778" spans="1:4">
      <c r="A1778" s="3">
        <v>3123</v>
      </c>
      <c r="B1778" s="25">
        <f>VLOOKUP(A1778,OrderProduct!A1778:P3729,16,0)</f>
        <v>2</v>
      </c>
      <c r="C1778" s="25" t="str">
        <f>VLOOKUP(B1778,Product_Sub_Category!$A$2:$B$18,2,0)</f>
        <v>Binders and Binder Accessories</v>
      </c>
      <c r="D1778" s="25">
        <f>VLOOKUP(A1778,OrderProduct!A1778:F3729,6,0)</f>
        <v>28.46</v>
      </c>
    </row>
    <row r="1779" spans="1:4">
      <c r="A1779" s="3">
        <v>3124</v>
      </c>
      <c r="B1779" s="25">
        <f>VLOOKUP(A1779,OrderProduct!A1779:P3730,16,0)</f>
        <v>2</v>
      </c>
      <c r="C1779" s="25" t="str">
        <f>VLOOKUP(B1779,Product_Sub_Category!$A$2:$B$18,2,0)</f>
        <v>Binders and Binder Accessories</v>
      </c>
      <c r="D1779" s="25">
        <f>VLOOKUP(A1779,OrderProduct!A1779:F3730,6,0)</f>
        <v>2291.39</v>
      </c>
    </row>
    <row r="1780" spans="1:4">
      <c r="A1780" s="3">
        <v>3125</v>
      </c>
      <c r="B1780" s="25">
        <f>VLOOKUP(A1780,OrderProduct!A1780:P3731,16,0)</f>
        <v>10</v>
      </c>
      <c r="C1780" s="25" t="str">
        <f>VLOOKUP(B1780,Product_Sub_Category!$A$2:$B$18,2,0)</f>
        <v>Office Machines</v>
      </c>
      <c r="D1780" s="25">
        <f>VLOOKUP(A1780,OrderProduct!A1780:F3731,6,0)</f>
        <v>58.5</v>
      </c>
    </row>
    <row r="1781" spans="1:4">
      <c r="A1781" s="3">
        <v>3128</v>
      </c>
      <c r="B1781" s="25">
        <f>VLOOKUP(A1781,OrderProduct!A1781:P3732,16,0)</f>
        <v>7</v>
      </c>
      <c r="C1781" s="25" t="str">
        <f>VLOOKUP(B1781,Product_Sub_Category!$A$2:$B$18,2,0)</f>
        <v>Envelopes</v>
      </c>
      <c r="D1781" s="25">
        <f>VLOOKUP(A1781,OrderProduct!A1781:F3732,6,0)</f>
        <v>131.62</v>
      </c>
    </row>
    <row r="1782" spans="1:4">
      <c r="A1782" s="3">
        <v>3132</v>
      </c>
      <c r="B1782" s="25">
        <f>VLOOKUP(A1782,OrderProduct!A1782:P3733,16,0)</f>
        <v>4</v>
      </c>
      <c r="C1782" s="25" t="str">
        <f>VLOOKUP(B1782,Product_Sub_Category!$A$2:$B$18,2,0)</f>
        <v>Chairs &amp; Chairmats</v>
      </c>
      <c r="D1782" s="25">
        <f>VLOOKUP(A1782,OrderProduct!A1782:F3733,6,0)</f>
        <v>121.46</v>
      </c>
    </row>
    <row r="1783" spans="1:4">
      <c r="A1783" s="3">
        <v>3132</v>
      </c>
      <c r="B1783" s="25">
        <f>VLOOKUP(A1783,OrderProduct!A1783:P3734,16,0)</f>
        <v>1</v>
      </c>
      <c r="C1783" s="25" t="str">
        <f>VLOOKUP(B1783,Product_Sub_Category!$A$2:$B$18,2,0)</f>
        <v>Appliances</v>
      </c>
      <c r="D1783" s="25">
        <f>VLOOKUP(A1783,OrderProduct!A1783:F3734,6,0)</f>
        <v>79.61</v>
      </c>
    </row>
    <row r="1784" spans="1:4">
      <c r="A1784" s="3">
        <v>3133</v>
      </c>
      <c r="B1784" s="25">
        <f>VLOOKUP(A1784,OrderProduct!A1784:P3735,16,0)</f>
        <v>2</v>
      </c>
      <c r="C1784" s="25" t="str">
        <f>VLOOKUP(B1784,Product_Sub_Category!$A$2:$B$18,2,0)</f>
        <v>Binders and Binder Accessories</v>
      </c>
      <c r="D1784" s="25">
        <f>VLOOKUP(A1784,OrderProduct!A1784:F3735,6,0)</f>
        <v>61.1</v>
      </c>
    </row>
    <row r="1785" spans="1:4">
      <c r="A1785" s="3">
        <v>3133</v>
      </c>
      <c r="B1785" s="25">
        <f>VLOOKUP(A1785,OrderProduct!A1785:P3736,16,0)</f>
        <v>13</v>
      </c>
      <c r="C1785" s="25" t="str">
        <f>VLOOKUP(B1785,Product_Sub_Category!$A$2:$B$18,2,0)</f>
        <v>Rubber Bands</v>
      </c>
      <c r="D1785" s="25">
        <f>VLOOKUP(A1785,OrderProduct!A1785:F3736,6,0)</f>
        <v>193.81</v>
      </c>
    </row>
    <row r="1786" spans="1:4">
      <c r="A1786" s="3">
        <v>3133</v>
      </c>
      <c r="B1786" s="25">
        <f>VLOOKUP(A1786,OrderProduct!A1786:P3737,16,0)</f>
        <v>2</v>
      </c>
      <c r="C1786" s="25" t="str">
        <f>VLOOKUP(B1786,Product_Sub_Category!$A$2:$B$18,2,0)</f>
        <v>Binders and Binder Accessories</v>
      </c>
      <c r="D1786" s="25">
        <f>VLOOKUP(A1786,OrderProduct!A1786:F3737,6,0)</f>
        <v>52.1</v>
      </c>
    </row>
    <row r="1787" spans="1:4">
      <c r="A1787" s="3">
        <v>3133</v>
      </c>
      <c r="B1787" s="25">
        <f>VLOOKUP(A1787,OrderProduct!A1787:P3738,16,0)</f>
        <v>5</v>
      </c>
      <c r="C1787" s="25" t="str">
        <f>VLOOKUP(B1787,Product_Sub_Category!$A$2:$B$18,2,0)</f>
        <v>Computer Peripherals</v>
      </c>
      <c r="D1787" s="25">
        <f>VLOOKUP(A1787,OrderProduct!A1787:F3738,6,0)</f>
        <v>608.81</v>
      </c>
    </row>
    <row r="1788" spans="1:4">
      <c r="A1788" s="3">
        <v>3133</v>
      </c>
      <c r="B1788" s="25">
        <f>VLOOKUP(A1788,OrderProduct!A1788:P3739,16,0)</f>
        <v>9</v>
      </c>
      <c r="C1788" s="25" t="str">
        <f>VLOOKUP(B1788,Product_Sub_Category!$A$2:$B$18,2,0)</f>
        <v>Office Furnishings</v>
      </c>
      <c r="D1788" s="25">
        <f>VLOOKUP(A1788,OrderProduct!A1788:F3739,6,0)</f>
        <v>808.61</v>
      </c>
    </row>
    <row r="1789" spans="1:4">
      <c r="A1789" s="3">
        <v>3133</v>
      </c>
      <c r="B1789" s="25">
        <f>VLOOKUP(A1789,OrderProduct!A1789:P3740,16,0)</f>
        <v>17</v>
      </c>
      <c r="C1789" s="25" t="str">
        <f>VLOOKUP(B1789,Product_Sub_Category!$A$2:$B$18,2,0)</f>
        <v>Telephones and Communication</v>
      </c>
      <c r="D1789" s="25">
        <f>VLOOKUP(A1789,OrderProduct!A1789:F3740,6,0)</f>
        <v>55.08</v>
      </c>
    </row>
    <row r="1790" spans="1:4">
      <c r="A1790" s="3">
        <v>3136</v>
      </c>
      <c r="B1790" s="25">
        <f>VLOOKUP(A1790,OrderProduct!A1790:P3741,16,0)</f>
        <v>4</v>
      </c>
      <c r="C1790" s="25" t="str">
        <f>VLOOKUP(B1790,Product_Sub_Category!$A$2:$B$18,2,0)</f>
        <v>Chairs &amp; Chairmats</v>
      </c>
      <c r="D1790" s="25">
        <f>VLOOKUP(A1790,OrderProduct!A1790:F3741,6,0)</f>
        <v>145.12</v>
      </c>
    </row>
    <row r="1791" spans="1:4">
      <c r="A1791" s="3">
        <v>3137</v>
      </c>
      <c r="B1791" s="25">
        <f>VLOOKUP(A1791,OrderProduct!A1791:P3742,16,0)</f>
        <v>2</v>
      </c>
      <c r="C1791" s="25" t="str">
        <f>VLOOKUP(B1791,Product_Sub_Category!$A$2:$B$18,2,0)</f>
        <v>Binders and Binder Accessories</v>
      </c>
      <c r="D1791" s="25">
        <f>VLOOKUP(A1791,OrderProduct!A1791:F3742,6,0)</f>
        <v>94.27</v>
      </c>
    </row>
    <row r="1792" spans="1:4">
      <c r="A1792" s="3">
        <v>3138</v>
      </c>
      <c r="B1792" s="25">
        <f>VLOOKUP(A1792,OrderProduct!A1792:P3743,16,0)</f>
        <v>1</v>
      </c>
      <c r="C1792" s="25" t="str">
        <f>VLOOKUP(B1792,Product_Sub_Category!$A$2:$B$18,2,0)</f>
        <v>Appliances</v>
      </c>
      <c r="D1792" s="25">
        <f>VLOOKUP(A1792,OrderProduct!A1792:F3743,6,0)</f>
        <v>82.21</v>
      </c>
    </row>
    <row r="1793" spans="1:4">
      <c r="A1793" s="3">
        <v>3139</v>
      </c>
      <c r="B1793" s="25">
        <f>VLOOKUP(A1793,OrderProduct!A1793:P3744,16,0)</f>
        <v>4</v>
      </c>
      <c r="C1793" s="25" t="str">
        <f>VLOOKUP(B1793,Product_Sub_Category!$A$2:$B$18,2,0)</f>
        <v>Chairs &amp; Chairmats</v>
      </c>
      <c r="D1793" s="25">
        <f>VLOOKUP(A1793,OrderProduct!A1793:F3744,6,0)</f>
        <v>417.47</v>
      </c>
    </row>
    <row r="1794" spans="1:4">
      <c r="A1794" s="3">
        <v>3141</v>
      </c>
      <c r="B1794" s="25">
        <f>VLOOKUP(A1794,OrderProduct!A1794:P3745,16,0)</f>
        <v>14</v>
      </c>
      <c r="C1794" s="25" t="str">
        <f>VLOOKUP(B1794,Product_Sub_Category!$A$2:$B$18,2,0)</f>
        <v>Scissors, Rulers and Trimmers</v>
      </c>
      <c r="D1794" s="25">
        <f>VLOOKUP(A1794,OrderProduct!A1794:F3745,6,0)</f>
        <v>735.7</v>
      </c>
    </row>
    <row r="1795" spans="1:4">
      <c r="A1795" s="3">
        <v>3141</v>
      </c>
      <c r="B1795" s="25">
        <f>VLOOKUP(A1795,OrderProduct!A1795:P3746,16,0)</f>
        <v>15</v>
      </c>
      <c r="C1795" s="25" t="str">
        <f>VLOOKUP(B1795,Product_Sub_Category!$A$2:$B$18,2,0)</f>
        <v>Storage &amp; Organization</v>
      </c>
      <c r="D1795" s="25">
        <f>VLOOKUP(A1795,OrderProduct!A1795:F3746,6,0)</f>
        <v>225.59</v>
      </c>
    </row>
    <row r="1796" spans="1:4">
      <c r="A1796" s="3">
        <v>3143</v>
      </c>
      <c r="B1796" s="25">
        <f>VLOOKUP(A1796,OrderProduct!A1796:P3747,16,0)</f>
        <v>15</v>
      </c>
      <c r="C1796" s="25" t="str">
        <f>VLOOKUP(B1796,Product_Sub_Category!$A$2:$B$18,2,0)</f>
        <v>Storage &amp; Organization</v>
      </c>
      <c r="D1796" s="25">
        <f>VLOOKUP(A1796,OrderProduct!A1796:F3747,6,0)</f>
        <v>284.34</v>
      </c>
    </row>
    <row r="1797" spans="1:4">
      <c r="A1797" s="3">
        <v>3146</v>
      </c>
      <c r="B1797" s="25">
        <f>VLOOKUP(A1797,OrderProduct!A1797:P3748,16,0)</f>
        <v>2</v>
      </c>
      <c r="C1797" s="25" t="str">
        <f>VLOOKUP(B1797,Product_Sub_Category!$A$2:$B$18,2,0)</f>
        <v>Binders and Binder Accessories</v>
      </c>
      <c r="D1797" s="25">
        <f>VLOOKUP(A1797,OrderProduct!A1797:F3748,6,0)</f>
        <v>66.9</v>
      </c>
    </row>
    <row r="1798" spans="1:4">
      <c r="A1798" s="3">
        <v>3146</v>
      </c>
      <c r="B1798" s="25">
        <f>VLOOKUP(A1798,OrderProduct!A1798:P3749,16,0)</f>
        <v>11</v>
      </c>
      <c r="C1798" s="25" t="str">
        <f>VLOOKUP(B1798,Product_Sub_Category!$A$2:$B$18,2,0)</f>
        <v>Paper</v>
      </c>
      <c r="D1798" s="25">
        <f>VLOOKUP(A1798,OrderProduct!A1798:F3749,6,0)</f>
        <v>43.13</v>
      </c>
    </row>
    <row r="1799" spans="1:4">
      <c r="A1799" s="3">
        <v>3148</v>
      </c>
      <c r="B1799" s="25">
        <f>VLOOKUP(A1799,OrderProduct!A1799:P3750,16,0)</f>
        <v>9</v>
      </c>
      <c r="C1799" s="25" t="str">
        <f>VLOOKUP(B1799,Product_Sub_Category!$A$2:$B$18,2,0)</f>
        <v>Office Furnishings</v>
      </c>
      <c r="D1799" s="25">
        <f>VLOOKUP(A1799,OrderProduct!A1799:F3750,6,0)</f>
        <v>11.21</v>
      </c>
    </row>
    <row r="1800" spans="1:4">
      <c r="A1800" s="3">
        <v>3149</v>
      </c>
      <c r="B1800" s="25">
        <f>VLOOKUP(A1800,OrderProduct!A1800:P3751,16,0)</f>
        <v>4</v>
      </c>
      <c r="C1800" s="25" t="str">
        <f>VLOOKUP(B1800,Product_Sub_Category!$A$2:$B$18,2,0)</f>
        <v>Chairs &amp; Chairmats</v>
      </c>
      <c r="D1800" s="25">
        <f>VLOOKUP(A1800,OrderProduct!A1800:F3751,6,0)</f>
        <v>89.76</v>
      </c>
    </row>
    <row r="1801" spans="1:4">
      <c r="A1801" s="3">
        <v>3151</v>
      </c>
      <c r="B1801" s="25">
        <f>VLOOKUP(A1801,OrderProduct!A1801:P3752,16,0)</f>
        <v>16</v>
      </c>
      <c r="C1801" s="25" t="str">
        <f>VLOOKUP(B1801,Product_Sub_Category!$A$2:$B$18,2,0)</f>
        <v>Tables</v>
      </c>
      <c r="D1801" s="25">
        <f>VLOOKUP(A1801,OrderProduct!A1801:F3752,6,0)</f>
        <v>1913.84</v>
      </c>
    </row>
    <row r="1802" spans="1:4">
      <c r="A1802" s="3">
        <v>3151</v>
      </c>
      <c r="B1802" s="25">
        <f>VLOOKUP(A1802,OrderProduct!A1802:P3753,16,0)</f>
        <v>10</v>
      </c>
      <c r="C1802" s="25" t="str">
        <f>VLOOKUP(B1802,Product_Sub_Category!$A$2:$B$18,2,0)</f>
        <v>Office Machines</v>
      </c>
      <c r="D1802" s="25">
        <f>VLOOKUP(A1802,OrderProduct!A1802:F3753,6,0)</f>
        <v>2692.12</v>
      </c>
    </row>
    <row r="1803" spans="1:4">
      <c r="A1803" s="3">
        <v>3151</v>
      </c>
      <c r="B1803" s="25">
        <f>VLOOKUP(A1803,OrderProduct!A1803:P3754,16,0)</f>
        <v>14</v>
      </c>
      <c r="C1803" s="25" t="str">
        <f>VLOOKUP(B1803,Product_Sub_Category!$A$2:$B$18,2,0)</f>
        <v>Scissors, Rulers and Trimmers</v>
      </c>
      <c r="D1803" s="25">
        <f>VLOOKUP(A1803,OrderProduct!A1803:F3754,6,0)</f>
        <v>762.38</v>
      </c>
    </row>
    <row r="1804" spans="1:4">
      <c r="A1804" s="3">
        <v>3151</v>
      </c>
      <c r="B1804" s="25">
        <f>VLOOKUP(A1804,OrderProduct!A1804:P3755,16,0)</f>
        <v>12</v>
      </c>
      <c r="C1804" s="25" t="str">
        <f>VLOOKUP(B1804,Product_Sub_Category!$A$2:$B$18,2,0)</f>
        <v>Pens &amp; Art Supplies</v>
      </c>
      <c r="D1804" s="25">
        <f>VLOOKUP(A1804,OrderProduct!A1804:F3755,6,0)</f>
        <v>8.77</v>
      </c>
    </row>
    <row r="1805" spans="1:4">
      <c r="A1805" s="3">
        <v>3151</v>
      </c>
      <c r="B1805" s="25">
        <f>VLOOKUP(A1805,OrderProduct!A1805:P3756,16,0)</f>
        <v>14</v>
      </c>
      <c r="C1805" s="25" t="str">
        <f>VLOOKUP(B1805,Product_Sub_Category!$A$2:$B$18,2,0)</f>
        <v>Scissors, Rulers and Trimmers</v>
      </c>
      <c r="D1805" s="25">
        <f>VLOOKUP(A1805,OrderProduct!A1805:F3756,6,0)</f>
        <v>20.87</v>
      </c>
    </row>
    <row r="1806" spans="1:4">
      <c r="A1806" s="3">
        <v>3151</v>
      </c>
      <c r="B1806" s="25">
        <f>VLOOKUP(A1806,OrderProduct!A1806:P3757,16,0)</f>
        <v>2</v>
      </c>
      <c r="C1806" s="25" t="str">
        <f>VLOOKUP(B1806,Product_Sub_Category!$A$2:$B$18,2,0)</f>
        <v>Binders and Binder Accessories</v>
      </c>
      <c r="D1806" s="25">
        <f>VLOOKUP(A1806,OrderProduct!A1806:F3757,6,0)</f>
        <v>25.7</v>
      </c>
    </row>
    <row r="1807" spans="1:4">
      <c r="A1807" s="3">
        <v>3151</v>
      </c>
      <c r="B1807" s="25">
        <f>VLOOKUP(A1807,OrderProduct!A1807:P3758,16,0)</f>
        <v>9</v>
      </c>
      <c r="C1807" s="25" t="str">
        <f>VLOOKUP(B1807,Product_Sub_Category!$A$2:$B$18,2,0)</f>
        <v>Office Furnishings</v>
      </c>
      <c r="D1807" s="25">
        <f>VLOOKUP(A1807,OrderProduct!A1807:F3758,6,0)</f>
        <v>229.57</v>
      </c>
    </row>
    <row r="1808" spans="1:4">
      <c r="A1808" s="3">
        <v>3154</v>
      </c>
      <c r="B1808" s="25">
        <f>VLOOKUP(A1808,OrderProduct!A1808:P3759,16,0)</f>
        <v>10</v>
      </c>
      <c r="C1808" s="25" t="str">
        <f>VLOOKUP(B1808,Product_Sub_Category!$A$2:$B$18,2,0)</f>
        <v>Office Machines</v>
      </c>
      <c r="D1808" s="25">
        <f>VLOOKUP(A1808,OrderProduct!A1808:F3759,6,0)</f>
        <v>893.53</v>
      </c>
    </row>
    <row r="1809" spans="1:4">
      <c r="A1809" s="3">
        <v>3154</v>
      </c>
      <c r="B1809" s="25">
        <f>VLOOKUP(A1809,OrderProduct!A1809:P3760,16,0)</f>
        <v>15</v>
      </c>
      <c r="C1809" s="25" t="str">
        <f>VLOOKUP(B1809,Product_Sub_Category!$A$2:$B$18,2,0)</f>
        <v>Storage &amp; Organization</v>
      </c>
      <c r="D1809" s="25">
        <f>VLOOKUP(A1809,OrderProduct!A1809:F3760,6,0)</f>
        <v>514.79</v>
      </c>
    </row>
    <row r="1810" spans="1:4">
      <c r="A1810" s="3">
        <v>3154</v>
      </c>
      <c r="B1810" s="25">
        <f>VLOOKUP(A1810,OrderProduct!A1810:P3761,16,0)</f>
        <v>12</v>
      </c>
      <c r="C1810" s="25" t="str">
        <f>VLOOKUP(B1810,Product_Sub_Category!$A$2:$B$18,2,0)</f>
        <v>Pens &amp; Art Supplies</v>
      </c>
      <c r="D1810" s="25">
        <f>VLOOKUP(A1810,OrderProduct!A1810:F3761,6,0)</f>
        <v>2053.6</v>
      </c>
    </row>
    <row r="1811" spans="1:4">
      <c r="A1811" s="3">
        <v>3155</v>
      </c>
      <c r="B1811" s="25">
        <f>VLOOKUP(A1811,OrderProduct!A1811:P3762,16,0)</f>
        <v>1</v>
      </c>
      <c r="C1811" s="25" t="str">
        <f>VLOOKUP(B1811,Product_Sub_Category!$A$2:$B$18,2,0)</f>
        <v>Appliances</v>
      </c>
      <c r="D1811" s="25">
        <f>VLOOKUP(A1811,OrderProduct!A1811:F3762,6,0)</f>
        <v>14.65</v>
      </c>
    </row>
    <row r="1812" spans="1:4">
      <c r="A1812" s="3">
        <v>3155</v>
      </c>
      <c r="B1812" s="25">
        <f>VLOOKUP(A1812,OrderProduct!A1812:P3763,16,0)</f>
        <v>4</v>
      </c>
      <c r="C1812" s="25" t="str">
        <f>VLOOKUP(B1812,Product_Sub_Category!$A$2:$B$18,2,0)</f>
        <v>Chairs &amp; Chairmats</v>
      </c>
      <c r="D1812" s="25">
        <f>VLOOKUP(A1812,OrderProduct!A1812:F3763,6,0)</f>
        <v>312.59</v>
      </c>
    </row>
    <row r="1813" spans="1:4">
      <c r="A1813" s="3">
        <v>3155</v>
      </c>
      <c r="B1813" s="25">
        <f>VLOOKUP(A1813,OrderProduct!A1813:P3764,16,0)</f>
        <v>15</v>
      </c>
      <c r="C1813" s="25" t="str">
        <f>VLOOKUP(B1813,Product_Sub_Category!$A$2:$B$18,2,0)</f>
        <v>Storage &amp; Organization</v>
      </c>
      <c r="D1813" s="25">
        <f>VLOOKUP(A1813,OrderProduct!A1813:F3764,6,0)</f>
        <v>64.4</v>
      </c>
    </row>
    <row r="1814" spans="1:4">
      <c r="A1814" s="3">
        <v>3155</v>
      </c>
      <c r="B1814" s="25">
        <f>VLOOKUP(A1814,OrderProduct!A1814:P3765,16,0)</f>
        <v>5</v>
      </c>
      <c r="C1814" s="25" t="str">
        <f>VLOOKUP(B1814,Product_Sub_Category!$A$2:$B$18,2,0)</f>
        <v>Computer Peripherals</v>
      </c>
      <c r="D1814" s="25">
        <f>VLOOKUP(A1814,OrderProduct!A1814:F3765,6,0)</f>
        <v>193.59</v>
      </c>
    </row>
    <row r="1815" spans="1:4">
      <c r="A1815" s="3">
        <v>3167</v>
      </c>
      <c r="B1815" s="25">
        <f>VLOOKUP(A1815,OrderProduct!A1815:P3766,16,0)</f>
        <v>4</v>
      </c>
      <c r="C1815" s="25" t="str">
        <f>VLOOKUP(B1815,Product_Sub_Category!$A$2:$B$18,2,0)</f>
        <v>Chairs &amp; Chairmats</v>
      </c>
      <c r="D1815" s="25">
        <f>VLOOKUP(A1815,OrderProduct!A1815:F3766,6,0)</f>
        <v>453.62</v>
      </c>
    </row>
    <row r="1816" spans="1:4">
      <c r="A1816" s="3">
        <v>3167</v>
      </c>
      <c r="B1816" s="25">
        <f>VLOOKUP(A1816,OrderProduct!A1816:P3767,16,0)</f>
        <v>11</v>
      </c>
      <c r="C1816" s="25" t="str">
        <f>VLOOKUP(B1816,Product_Sub_Category!$A$2:$B$18,2,0)</f>
        <v>Paper</v>
      </c>
      <c r="D1816" s="25">
        <f>VLOOKUP(A1816,OrderProduct!A1816:F3767,6,0)</f>
        <v>929.57</v>
      </c>
    </row>
    <row r="1817" spans="1:4">
      <c r="A1817" s="3">
        <v>3167</v>
      </c>
      <c r="B1817" s="25">
        <f>VLOOKUP(A1817,OrderProduct!A1817:P3768,16,0)</f>
        <v>12</v>
      </c>
      <c r="C1817" s="25" t="str">
        <f>VLOOKUP(B1817,Product_Sub_Category!$A$2:$B$18,2,0)</f>
        <v>Pens &amp; Art Supplies</v>
      </c>
      <c r="D1817" s="25">
        <f>VLOOKUP(A1817,OrderProduct!A1817:F3768,6,0)</f>
        <v>152.05</v>
      </c>
    </row>
    <row r="1818" spans="1:4">
      <c r="A1818" s="3">
        <v>3169</v>
      </c>
      <c r="B1818" s="25">
        <f>VLOOKUP(A1818,OrderProduct!A1818:P3769,16,0)</f>
        <v>11</v>
      </c>
      <c r="C1818" s="25" t="str">
        <f>VLOOKUP(B1818,Product_Sub_Category!$A$2:$B$18,2,0)</f>
        <v>Paper</v>
      </c>
      <c r="D1818" s="25">
        <f>VLOOKUP(A1818,OrderProduct!A1818:F3769,6,0)</f>
        <v>49.1</v>
      </c>
    </row>
    <row r="1819" spans="1:4">
      <c r="A1819" s="3">
        <v>3170</v>
      </c>
      <c r="B1819" s="25">
        <f>VLOOKUP(A1819,OrderProduct!A1819:P3770,16,0)</f>
        <v>11</v>
      </c>
      <c r="C1819" s="25" t="str">
        <f>VLOOKUP(B1819,Product_Sub_Category!$A$2:$B$18,2,0)</f>
        <v>Paper</v>
      </c>
      <c r="D1819" s="25">
        <f>VLOOKUP(A1819,OrderProduct!A1819:F3770,6,0)</f>
        <v>246.44</v>
      </c>
    </row>
    <row r="1820" spans="1:4">
      <c r="A1820" s="3">
        <v>3176</v>
      </c>
      <c r="B1820" s="25">
        <f>VLOOKUP(A1820,OrderProduct!A1820:P3771,16,0)</f>
        <v>5</v>
      </c>
      <c r="C1820" s="25" t="str">
        <f>VLOOKUP(B1820,Product_Sub_Category!$A$2:$B$18,2,0)</f>
        <v>Computer Peripherals</v>
      </c>
      <c r="D1820" s="25">
        <f>VLOOKUP(A1820,OrderProduct!A1820:F3771,6,0)</f>
        <v>575.07</v>
      </c>
    </row>
    <row r="1821" spans="1:4">
      <c r="A1821" s="3">
        <v>3176</v>
      </c>
      <c r="B1821" s="25">
        <f>VLOOKUP(A1821,OrderProduct!A1821:P3772,16,0)</f>
        <v>3</v>
      </c>
      <c r="C1821" s="25" t="str">
        <f>VLOOKUP(B1821,Product_Sub_Category!$A$2:$B$18,2,0)</f>
        <v>Bookcases</v>
      </c>
      <c r="D1821" s="25">
        <f>VLOOKUP(A1821,OrderProduct!A1821:F3772,6,0)</f>
        <v>1781.66</v>
      </c>
    </row>
    <row r="1822" spans="1:4">
      <c r="A1822" s="3">
        <v>3176</v>
      </c>
      <c r="B1822" s="25">
        <f>VLOOKUP(A1822,OrderProduct!A1822:P3773,16,0)</f>
        <v>7</v>
      </c>
      <c r="C1822" s="25" t="str">
        <f>VLOOKUP(B1822,Product_Sub_Category!$A$2:$B$18,2,0)</f>
        <v>Envelopes</v>
      </c>
      <c r="D1822" s="25">
        <f>VLOOKUP(A1822,OrderProduct!A1822:F3773,6,0)</f>
        <v>940.64</v>
      </c>
    </row>
    <row r="1823" spans="1:4">
      <c r="A1823" s="3">
        <v>3177</v>
      </c>
      <c r="B1823" s="25">
        <f>VLOOKUP(A1823,OrderProduct!A1823:P3774,16,0)</f>
        <v>9</v>
      </c>
      <c r="C1823" s="25" t="str">
        <f>VLOOKUP(B1823,Product_Sub_Category!$A$2:$B$18,2,0)</f>
        <v>Office Furnishings</v>
      </c>
      <c r="D1823" s="25">
        <f>VLOOKUP(A1823,OrderProduct!A1823:F3774,6,0)</f>
        <v>439.27</v>
      </c>
    </row>
    <row r="1824" spans="1:4">
      <c r="A1824" s="3">
        <v>3177</v>
      </c>
      <c r="B1824" s="25">
        <f>VLOOKUP(A1824,OrderProduct!A1824:P3775,16,0)</f>
        <v>12</v>
      </c>
      <c r="C1824" s="25" t="str">
        <f>VLOOKUP(B1824,Product_Sub_Category!$A$2:$B$18,2,0)</f>
        <v>Pens &amp; Art Supplies</v>
      </c>
      <c r="D1824" s="25">
        <f>VLOOKUP(A1824,OrderProduct!A1824:F3775,6,0)</f>
        <v>42.46</v>
      </c>
    </row>
    <row r="1825" spans="1:4">
      <c r="A1825" s="3">
        <v>3179</v>
      </c>
      <c r="B1825" s="25">
        <f>VLOOKUP(A1825,OrderProduct!A1825:P3776,16,0)</f>
        <v>11</v>
      </c>
      <c r="C1825" s="25" t="str">
        <f>VLOOKUP(B1825,Product_Sub_Category!$A$2:$B$18,2,0)</f>
        <v>Paper</v>
      </c>
      <c r="D1825" s="25">
        <f>VLOOKUP(A1825,OrderProduct!A1825:F3776,6,0)</f>
        <v>314.06</v>
      </c>
    </row>
    <row r="1826" spans="1:4">
      <c r="A1826" s="3">
        <v>3187</v>
      </c>
      <c r="B1826" s="25">
        <f>VLOOKUP(A1826,OrderProduct!A1826:P3777,16,0)</f>
        <v>3</v>
      </c>
      <c r="C1826" s="25" t="str">
        <f>VLOOKUP(B1826,Product_Sub_Category!$A$2:$B$18,2,0)</f>
        <v>Bookcases</v>
      </c>
      <c r="D1826" s="25">
        <f>VLOOKUP(A1826,OrderProduct!A1826:F3777,6,0)</f>
        <v>1009.99</v>
      </c>
    </row>
    <row r="1827" spans="1:4">
      <c r="A1827" s="3">
        <v>3191</v>
      </c>
      <c r="B1827" s="25">
        <f>VLOOKUP(A1827,OrderProduct!A1827:P3778,16,0)</f>
        <v>17</v>
      </c>
      <c r="C1827" s="25" t="str">
        <f>VLOOKUP(B1827,Product_Sub_Category!$A$2:$B$18,2,0)</f>
        <v>Telephones and Communication</v>
      </c>
      <c r="D1827" s="25">
        <f>VLOOKUP(A1827,OrderProduct!A1827:F3778,6,0)</f>
        <v>92.16</v>
      </c>
    </row>
    <row r="1828" spans="1:4">
      <c r="A1828" s="3">
        <v>3191</v>
      </c>
      <c r="B1828" s="25">
        <f>VLOOKUP(A1828,OrderProduct!A1828:P3779,16,0)</f>
        <v>7</v>
      </c>
      <c r="C1828" s="25" t="str">
        <f>VLOOKUP(B1828,Product_Sub_Category!$A$2:$B$18,2,0)</f>
        <v>Envelopes</v>
      </c>
      <c r="D1828" s="25">
        <f>VLOOKUP(A1828,OrderProduct!A1828:F3779,6,0)</f>
        <v>2589.01</v>
      </c>
    </row>
    <row r="1829" spans="1:4">
      <c r="A1829" s="3">
        <v>3194</v>
      </c>
      <c r="B1829" s="25">
        <f>VLOOKUP(A1829,OrderProduct!A1829:P3780,16,0)</f>
        <v>11</v>
      </c>
      <c r="C1829" s="25" t="str">
        <f>VLOOKUP(B1829,Product_Sub_Category!$A$2:$B$18,2,0)</f>
        <v>Paper</v>
      </c>
      <c r="D1829" s="25">
        <f>VLOOKUP(A1829,OrderProduct!A1829:F3780,6,0)</f>
        <v>1893.93</v>
      </c>
    </row>
    <row r="1830" spans="1:4">
      <c r="A1830" s="3">
        <v>3194</v>
      </c>
      <c r="B1830" s="25">
        <f>VLOOKUP(A1830,OrderProduct!A1830:P3781,16,0)</f>
        <v>11</v>
      </c>
      <c r="C1830" s="25" t="str">
        <f>VLOOKUP(B1830,Product_Sub_Category!$A$2:$B$18,2,0)</f>
        <v>Paper</v>
      </c>
      <c r="D1830" s="25">
        <f>VLOOKUP(A1830,OrderProduct!A1830:F3781,6,0)</f>
        <v>107.95</v>
      </c>
    </row>
    <row r="1831" spans="1:4">
      <c r="A1831" s="3">
        <v>3196</v>
      </c>
      <c r="B1831" s="25">
        <f>VLOOKUP(A1831,OrderProduct!A1831:P3782,16,0)</f>
        <v>10</v>
      </c>
      <c r="C1831" s="25" t="str">
        <f>VLOOKUP(B1831,Product_Sub_Category!$A$2:$B$18,2,0)</f>
        <v>Office Machines</v>
      </c>
      <c r="D1831" s="25">
        <f>VLOOKUP(A1831,OrderProduct!A1831:F3782,6,0)</f>
        <v>1714.93</v>
      </c>
    </row>
    <row r="1832" spans="1:4">
      <c r="A1832" s="3">
        <v>3197</v>
      </c>
      <c r="B1832" s="25">
        <f>VLOOKUP(A1832,OrderProduct!A1832:P3783,16,0)</f>
        <v>10</v>
      </c>
      <c r="C1832" s="25" t="str">
        <f>VLOOKUP(B1832,Product_Sub_Category!$A$2:$B$18,2,0)</f>
        <v>Office Machines</v>
      </c>
      <c r="D1832" s="25">
        <f>VLOOKUP(A1832,OrderProduct!A1832:F3783,6,0)</f>
        <v>1494.63</v>
      </c>
    </row>
    <row r="1833" spans="1:4">
      <c r="A1833" s="3">
        <v>3205</v>
      </c>
      <c r="B1833" s="25">
        <f>VLOOKUP(A1833,OrderProduct!A1833:P3784,16,0)</f>
        <v>12</v>
      </c>
      <c r="C1833" s="25" t="str">
        <f>VLOOKUP(B1833,Product_Sub_Category!$A$2:$B$18,2,0)</f>
        <v>Pens &amp; Art Supplies</v>
      </c>
      <c r="D1833" s="25">
        <f>VLOOKUP(A1833,OrderProduct!A1833:F3784,6,0)</f>
        <v>127.83</v>
      </c>
    </row>
    <row r="1834" spans="1:4">
      <c r="A1834" s="3">
        <v>3206</v>
      </c>
      <c r="B1834" s="25">
        <f>VLOOKUP(A1834,OrderProduct!A1834:P3785,16,0)</f>
        <v>5</v>
      </c>
      <c r="C1834" s="25" t="str">
        <f>VLOOKUP(B1834,Product_Sub_Category!$A$2:$B$18,2,0)</f>
        <v>Computer Peripherals</v>
      </c>
      <c r="D1834" s="25">
        <f>VLOOKUP(A1834,OrderProduct!A1834:F3785,6,0)</f>
        <v>289.88</v>
      </c>
    </row>
    <row r="1835" spans="1:4">
      <c r="A1835" s="3">
        <v>3206</v>
      </c>
      <c r="B1835" s="25">
        <f>VLOOKUP(A1835,OrderProduct!A1835:P3786,16,0)</f>
        <v>4</v>
      </c>
      <c r="C1835" s="25" t="str">
        <f>VLOOKUP(B1835,Product_Sub_Category!$A$2:$B$18,2,0)</f>
        <v>Chairs &amp; Chairmats</v>
      </c>
      <c r="D1835" s="25">
        <f>VLOOKUP(A1835,OrderProduct!A1835:F3786,6,0)</f>
        <v>414.49</v>
      </c>
    </row>
    <row r="1836" spans="1:4">
      <c r="A1836" s="3">
        <v>3206</v>
      </c>
      <c r="B1836" s="25">
        <f>VLOOKUP(A1836,OrderProduct!A1836:P3787,16,0)</f>
        <v>11</v>
      </c>
      <c r="C1836" s="25" t="str">
        <f>VLOOKUP(B1836,Product_Sub_Category!$A$2:$B$18,2,0)</f>
        <v>Paper</v>
      </c>
      <c r="D1836" s="25">
        <f>VLOOKUP(A1836,OrderProduct!A1836:F3787,6,0)</f>
        <v>469.69</v>
      </c>
    </row>
    <row r="1837" spans="1:4">
      <c r="A1837" s="3">
        <v>3209</v>
      </c>
      <c r="B1837" s="25">
        <f>VLOOKUP(A1837,OrderProduct!A1837:P3788,16,0)</f>
        <v>5</v>
      </c>
      <c r="C1837" s="25" t="str">
        <f>VLOOKUP(B1837,Product_Sub_Category!$A$2:$B$18,2,0)</f>
        <v>Computer Peripherals</v>
      </c>
      <c r="D1837" s="25">
        <f>VLOOKUP(A1837,OrderProduct!A1837:F3788,6,0)</f>
        <v>8585.67</v>
      </c>
    </row>
    <row r="1838" spans="1:4">
      <c r="A1838" s="3">
        <v>3211</v>
      </c>
      <c r="B1838" s="25">
        <f>VLOOKUP(A1838,OrderProduct!A1838:P3789,16,0)</f>
        <v>8</v>
      </c>
      <c r="C1838" s="25" t="str">
        <f>VLOOKUP(B1838,Product_Sub_Category!$A$2:$B$18,2,0)</f>
        <v>Labels</v>
      </c>
      <c r="D1838" s="25">
        <f>VLOOKUP(A1838,OrderProduct!A1838:F3789,6,0)</f>
        <v>1700.38</v>
      </c>
    </row>
    <row r="1839" spans="1:4">
      <c r="A1839" s="3">
        <v>3211</v>
      </c>
      <c r="B1839" s="25">
        <f>VLOOKUP(A1839,OrderProduct!A1839:P3790,16,0)</f>
        <v>17</v>
      </c>
      <c r="C1839" s="25" t="str">
        <f>VLOOKUP(B1839,Product_Sub_Category!$A$2:$B$18,2,0)</f>
        <v>Telephones and Communication</v>
      </c>
      <c r="D1839" s="25">
        <f>VLOOKUP(A1839,OrderProduct!A1839:F3790,6,0)</f>
        <v>35.96</v>
      </c>
    </row>
    <row r="1840" spans="1:4">
      <c r="A1840" s="3">
        <v>3221</v>
      </c>
      <c r="B1840" s="25">
        <f>VLOOKUP(A1840,OrderProduct!A1840:P3791,16,0)</f>
        <v>12</v>
      </c>
      <c r="C1840" s="25" t="str">
        <f>VLOOKUP(B1840,Product_Sub_Category!$A$2:$B$18,2,0)</f>
        <v>Pens &amp; Art Supplies</v>
      </c>
      <c r="D1840" s="25">
        <f>VLOOKUP(A1840,OrderProduct!A1840:F3791,6,0)</f>
        <v>292.37</v>
      </c>
    </row>
    <row r="1841" spans="1:4">
      <c r="A1841" s="3">
        <v>3222</v>
      </c>
      <c r="B1841" s="25">
        <f>VLOOKUP(A1841,OrderProduct!A1841:P3792,16,0)</f>
        <v>5</v>
      </c>
      <c r="C1841" s="25" t="str">
        <f>VLOOKUP(B1841,Product_Sub_Category!$A$2:$B$18,2,0)</f>
        <v>Computer Peripherals</v>
      </c>
      <c r="D1841" s="25">
        <f>VLOOKUP(A1841,OrderProduct!A1841:F3792,6,0)</f>
        <v>682.79</v>
      </c>
    </row>
    <row r="1842" spans="1:4">
      <c r="A1842" s="3">
        <v>3222</v>
      </c>
      <c r="B1842" s="25">
        <f>VLOOKUP(A1842,OrderProduct!A1842:P3793,16,0)</f>
        <v>5</v>
      </c>
      <c r="C1842" s="25" t="str">
        <f>VLOOKUP(B1842,Product_Sub_Category!$A$2:$B$18,2,0)</f>
        <v>Computer Peripherals</v>
      </c>
      <c r="D1842" s="25">
        <f>VLOOKUP(A1842,OrderProduct!A1842:F3793,6,0)</f>
        <v>125.77</v>
      </c>
    </row>
    <row r="1843" spans="1:4">
      <c r="A1843" s="3">
        <v>3224</v>
      </c>
      <c r="B1843" s="25">
        <f>VLOOKUP(A1843,OrderProduct!A1843:P3794,16,0)</f>
        <v>4</v>
      </c>
      <c r="C1843" s="25" t="str">
        <f>VLOOKUP(B1843,Product_Sub_Category!$A$2:$B$18,2,0)</f>
        <v>Chairs &amp; Chairmats</v>
      </c>
      <c r="D1843" s="25">
        <f>VLOOKUP(A1843,OrderProduct!A1843:F3794,6,0)</f>
        <v>3918.98</v>
      </c>
    </row>
    <row r="1844" spans="1:4">
      <c r="A1844" s="3">
        <v>3225</v>
      </c>
      <c r="B1844" s="25">
        <f>VLOOKUP(A1844,OrderProduct!A1844:P3795,16,0)</f>
        <v>1</v>
      </c>
      <c r="C1844" s="25" t="str">
        <f>VLOOKUP(B1844,Product_Sub_Category!$A$2:$B$18,2,0)</f>
        <v>Appliances</v>
      </c>
      <c r="D1844" s="25">
        <f>VLOOKUP(A1844,OrderProduct!A1844:F3795,6,0)</f>
        <v>257.52</v>
      </c>
    </row>
    <row r="1845" spans="1:4">
      <c r="A1845" s="3">
        <v>3226</v>
      </c>
      <c r="B1845" s="25">
        <f>VLOOKUP(A1845,OrderProduct!A1845:P3796,16,0)</f>
        <v>7</v>
      </c>
      <c r="C1845" s="25" t="str">
        <f>VLOOKUP(B1845,Product_Sub_Category!$A$2:$B$18,2,0)</f>
        <v>Envelopes</v>
      </c>
      <c r="D1845" s="25">
        <f>VLOOKUP(A1845,OrderProduct!A1845:F3796,6,0)</f>
        <v>411.64</v>
      </c>
    </row>
    <row r="1846" spans="1:4">
      <c r="A1846" s="3">
        <v>3226</v>
      </c>
      <c r="B1846" s="25">
        <f>VLOOKUP(A1846,OrderProduct!A1846:P3797,16,0)</f>
        <v>9</v>
      </c>
      <c r="C1846" s="25" t="str">
        <f>VLOOKUP(B1846,Product_Sub_Category!$A$2:$B$18,2,0)</f>
        <v>Office Furnishings</v>
      </c>
      <c r="D1846" s="25">
        <f>VLOOKUP(A1846,OrderProduct!A1846:F3797,6,0)</f>
        <v>8.3</v>
      </c>
    </row>
    <row r="1847" spans="1:4">
      <c r="A1847" s="3">
        <v>3226</v>
      </c>
      <c r="B1847" s="25">
        <f>VLOOKUP(A1847,OrderProduct!A1847:P3798,16,0)</f>
        <v>12</v>
      </c>
      <c r="C1847" s="25" t="str">
        <f>VLOOKUP(B1847,Product_Sub_Category!$A$2:$B$18,2,0)</f>
        <v>Pens &amp; Art Supplies</v>
      </c>
      <c r="D1847" s="25">
        <f>VLOOKUP(A1847,OrderProduct!A1847:F3798,6,0)</f>
        <v>10.04</v>
      </c>
    </row>
    <row r="1848" spans="1:4">
      <c r="A1848" s="3">
        <v>3226</v>
      </c>
      <c r="B1848" s="25">
        <f>VLOOKUP(A1848,OrderProduct!A1848:P3799,16,0)</f>
        <v>5</v>
      </c>
      <c r="C1848" s="25" t="str">
        <f>VLOOKUP(B1848,Product_Sub_Category!$A$2:$B$18,2,0)</f>
        <v>Computer Peripherals</v>
      </c>
      <c r="D1848" s="25">
        <f>VLOOKUP(A1848,OrderProduct!A1848:F3799,6,0)</f>
        <v>19.73</v>
      </c>
    </row>
    <row r="1849" spans="1:4">
      <c r="A1849" s="3">
        <v>3229</v>
      </c>
      <c r="B1849" s="25">
        <f>VLOOKUP(A1849,OrderProduct!A1849:P3800,16,0)</f>
        <v>2</v>
      </c>
      <c r="C1849" s="25" t="str">
        <f>VLOOKUP(B1849,Product_Sub_Category!$A$2:$B$18,2,0)</f>
        <v>Binders and Binder Accessories</v>
      </c>
      <c r="D1849" s="25">
        <f>VLOOKUP(A1849,OrderProduct!A1849:F3800,6,0)</f>
        <v>615.54</v>
      </c>
    </row>
    <row r="1850" spans="1:4">
      <c r="A1850" s="3">
        <v>3230</v>
      </c>
      <c r="B1850" s="25">
        <f>VLOOKUP(A1850,OrderProduct!A1850:P3801,16,0)</f>
        <v>5</v>
      </c>
      <c r="C1850" s="25" t="str">
        <f>VLOOKUP(B1850,Product_Sub_Category!$A$2:$B$18,2,0)</f>
        <v>Computer Peripherals</v>
      </c>
      <c r="D1850" s="25">
        <f>VLOOKUP(A1850,OrderProduct!A1850:F3801,6,0)</f>
        <v>29.92</v>
      </c>
    </row>
    <row r="1851" spans="1:4">
      <c r="A1851" s="3">
        <v>3230</v>
      </c>
      <c r="B1851" s="25">
        <f>VLOOKUP(A1851,OrderProduct!A1851:P3802,16,0)</f>
        <v>2</v>
      </c>
      <c r="C1851" s="25" t="str">
        <f>VLOOKUP(B1851,Product_Sub_Category!$A$2:$B$18,2,0)</f>
        <v>Binders and Binder Accessories</v>
      </c>
      <c r="D1851" s="25">
        <f>VLOOKUP(A1851,OrderProduct!A1851:F3802,6,0)</f>
        <v>281.82</v>
      </c>
    </row>
    <row r="1852" spans="1:4">
      <c r="A1852" s="3">
        <v>3230</v>
      </c>
      <c r="B1852" s="25">
        <f>VLOOKUP(A1852,OrderProduct!A1852:P3803,16,0)</f>
        <v>11</v>
      </c>
      <c r="C1852" s="25" t="str">
        <f>VLOOKUP(B1852,Product_Sub_Category!$A$2:$B$18,2,0)</f>
        <v>Paper</v>
      </c>
      <c r="D1852" s="25">
        <f>VLOOKUP(A1852,OrderProduct!A1852:F3803,6,0)</f>
        <v>3902.09</v>
      </c>
    </row>
    <row r="1853" spans="1:4">
      <c r="A1853" s="3">
        <v>3238</v>
      </c>
      <c r="B1853" s="25">
        <f>VLOOKUP(A1853,OrderProduct!A1853:P3804,16,0)</f>
        <v>17</v>
      </c>
      <c r="C1853" s="25" t="str">
        <f>VLOOKUP(B1853,Product_Sub_Category!$A$2:$B$18,2,0)</f>
        <v>Telephones and Communication</v>
      </c>
      <c r="D1853" s="25">
        <f>VLOOKUP(A1853,OrderProduct!A1853:F3804,6,0)</f>
        <v>14.18</v>
      </c>
    </row>
    <row r="1854" spans="1:4">
      <c r="A1854" s="3">
        <v>3243</v>
      </c>
      <c r="B1854" s="25">
        <f>VLOOKUP(A1854,OrderProduct!A1854:P3805,16,0)</f>
        <v>5</v>
      </c>
      <c r="C1854" s="25" t="str">
        <f>VLOOKUP(B1854,Product_Sub_Category!$A$2:$B$18,2,0)</f>
        <v>Computer Peripherals</v>
      </c>
      <c r="D1854" s="25">
        <f>VLOOKUP(A1854,OrderProduct!A1854:F3805,6,0)</f>
        <v>4146.28</v>
      </c>
    </row>
    <row r="1855" spans="1:4">
      <c r="A1855" s="3">
        <v>3246</v>
      </c>
      <c r="B1855" s="25">
        <f>VLOOKUP(A1855,OrderProduct!A1855:P3806,16,0)</f>
        <v>11</v>
      </c>
      <c r="C1855" s="25" t="str">
        <f>VLOOKUP(B1855,Product_Sub_Category!$A$2:$B$18,2,0)</f>
        <v>Paper</v>
      </c>
      <c r="D1855" s="25">
        <f>VLOOKUP(A1855,OrderProduct!A1855:F3806,6,0)</f>
        <v>290.24</v>
      </c>
    </row>
    <row r="1856" spans="1:4">
      <c r="A1856" s="3">
        <v>3248</v>
      </c>
      <c r="B1856" s="25">
        <f>VLOOKUP(A1856,OrderProduct!A1856:P3807,16,0)</f>
        <v>2</v>
      </c>
      <c r="C1856" s="25" t="str">
        <f>VLOOKUP(B1856,Product_Sub_Category!$A$2:$B$18,2,0)</f>
        <v>Binders and Binder Accessories</v>
      </c>
      <c r="D1856" s="25">
        <f>VLOOKUP(A1856,OrderProduct!A1856:F3807,6,0)</f>
        <v>971.4</v>
      </c>
    </row>
    <row r="1857" spans="1:4">
      <c r="A1857" s="3">
        <v>3249</v>
      </c>
      <c r="B1857" s="25">
        <f>VLOOKUP(A1857,OrderProduct!A1857:P3808,16,0)</f>
        <v>2</v>
      </c>
      <c r="C1857" s="25" t="str">
        <f>VLOOKUP(B1857,Product_Sub_Category!$A$2:$B$18,2,0)</f>
        <v>Binders and Binder Accessories</v>
      </c>
      <c r="D1857" s="25">
        <f>VLOOKUP(A1857,OrderProduct!A1857:F3808,6,0)</f>
        <v>193.51</v>
      </c>
    </row>
    <row r="1858" spans="1:4">
      <c r="A1858" s="3">
        <v>3251</v>
      </c>
      <c r="B1858" s="25">
        <f>VLOOKUP(A1858,OrderProduct!A1858:P3809,16,0)</f>
        <v>11</v>
      </c>
      <c r="C1858" s="25" t="str">
        <f>VLOOKUP(B1858,Product_Sub_Category!$A$2:$B$18,2,0)</f>
        <v>Paper</v>
      </c>
      <c r="D1858" s="25">
        <f>VLOOKUP(A1858,OrderProduct!A1858:F3809,6,0)</f>
        <v>157.81</v>
      </c>
    </row>
    <row r="1859" spans="1:4">
      <c r="A1859" s="3">
        <v>3252</v>
      </c>
      <c r="B1859" s="25">
        <f>VLOOKUP(A1859,OrderProduct!A1859:P3810,16,0)</f>
        <v>11</v>
      </c>
      <c r="C1859" s="25" t="str">
        <f>VLOOKUP(B1859,Product_Sub_Category!$A$2:$B$18,2,0)</f>
        <v>Paper</v>
      </c>
      <c r="D1859" s="25">
        <f>VLOOKUP(A1859,OrderProduct!A1859:F3810,6,0)</f>
        <v>19.44</v>
      </c>
    </row>
    <row r="1860" spans="1:4">
      <c r="A1860" s="3">
        <v>3252</v>
      </c>
      <c r="B1860" s="25">
        <f>VLOOKUP(A1860,OrderProduct!A1860:P3811,16,0)</f>
        <v>11</v>
      </c>
      <c r="C1860" s="25" t="str">
        <f>VLOOKUP(B1860,Product_Sub_Category!$A$2:$B$18,2,0)</f>
        <v>Paper</v>
      </c>
      <c r="D1860" s="25">
        <f>VLOOKUP(A1860,OrderProduct!A1860:F3811,6,0)</f>
        <v>4636.63</v>
      </c>
    </row>
    <row r="1861" spans="1:4">
      <c r="A1861" s="3">
        <v>3255</v>
      </c>
      <c r="B1861" s="25">
        <f>VLOOKUP(A1861,OrderProduct!A1861:P3812,16,0)</f>
        <v>5</v>
      </c>
      <c r="C1861" s="25" t="str">
        <f>VLOOKUP(B1861,Product_Sub_Category!$A$2:$B$18,2,0)</f>
        <v>Computer Peripherals</v>
      </c>
      <c r="D1861" s="25">
        <f>VLOOKUP(A1861,OrderProduct!A1861:F3812,6,0)</f>
        <v>761.16</v>
      </c>
    </row>
    <row r="1862" spans="1:4">
      <c r="A1862" s="3">
        <v>3257</v>
      </c>
      <c r="B1862" s="25">
        <f>VLOOKUP(A1862,OrderProduct!A1862:P3813,16,0)</f>
        <v>16</v>
      </c>
      <c r="C1862" s="25" t="str">
        <f>VLOOKUP(B1862,Product_Sub_Category!$A$2:$B$18,2,0)</f>
        <v>Tables</v>
      </c>
      <c r="D1862" s="25">
        <f>VLOOKUP(A1862,OrderProduct!A1862:F3813,6,0)</f>
        <v>20.03</v>
      </c>
    </row>
    <row r="1863" spans="1:4">
      <c r="A1863" s="3">
        <v>3257</v>
      </c>
      <c r="B1863" s="25">
        <f>VLOOKUP(A1863,OrderProduct!A1863:P3814,16,0)</f>
        <v>9</v>
      </c>
      <c r="C1863" s="25" t="str">
        <f>VLOOKUP(B1863,Product_Sub_Category!$A$2:$B$18,2,0)</f>
        <v>Office Furnishings</v>
      </c>
      <c r="D1863" s="25">
        <f>VLOOKUP(A1863,OrderProduct!A1863:F3814,6,0)</f>
        <v>84.56</v>
      </c>
    </row>
    <row r="1864" spans="1:4">
      <c r="A1864" s="3">
        <v>3258</v>
      </c>
      <c r="B1864" s="25">
        <f>VLOOKUP(A1864,OrderProduct!A1864:P3815,16,0)</f>
        <v>5</v>
      </c>
      <c r="C1864" s="25" t="str">
        <f>VLOOKUP(B1864,Product_Sub_Category!$A$2:$B$18,2,0)</f>
        <v>Computer Peripherals</v>
      </c>
      <c r="D1864" s="25">
        <f>VLOOKUP(A1864,OrderProduct!A1864:F3815,6,0)</f>
        <v>70.71</v>
      </c>
    </row>
    <row r="1865" spans="1:4">
      <c r="A1865" s="3">
        <v>3261</v>
      </c>
      <c r="B1865" s="25">
        <f>VLOOKUP(A1865,OrderProduct!A1865:P3816,16,0)</f>
        <v>9</v>
      </c>
      <c r="C1865" s="25" t="str">
        <f>VLOOKUP(B1865,Product_Sub_Category!$A$2:$B$18,2,0)</f>
        <v>Office Furnishings</v>
      </c>
      <c r="D1865" s="25">
        <f>VLOOKUP(A1865,OrderProduct!A1865:F3816,6,0)</f>
        <v>269.33</v>
      </c>
    </row>
    <row r="1866" spans="1:4">
      <c r="A1866" s="3">
        <v>3264</v>
      </c>
      <c r="B1866" s="25">
        <f>VLOOKUP(A1866,OrderProduct!A1866:P3817,16,0)</f>
        <v>11</v>
      </c>
      <c r="C1866" s="25" t="str">
        <f>VLOOKUP(B1866,Product_Sub_Category!$A$2:$B$18,2,0)</f>
        <v>Paper</v>
      </c>
      <c r="D1866" s="25">
        <f>VLOOKUP(A1866,OrderProduct!A1866:F3817,6,0)</f>
        <v>3845.35</v>
      </c>
    </row>
    <row r="1867" spans="1:4">
      <c r="A1867" s="3">
        <v>3266</v>
      </c>
      <c r="B1867" s="25">
        <f>VLOOKUP(A1867,OrderProduct!A1867:P3818,16,0)</f>
        <v>4</v>
      </c>
      <c r="C1867" s="25" t="str">
        <f>VLOOKUP(B1867,Product_Sub_Category!$A$2:$B$18,2,0)</f>
        <v>Chairs &amp; Chairmats</v>
      </c>
      <c r="D1867" s="25">
        <f>VLOOKUP(A1867,OrderProduct!A1867:F3818,6,0)</f>
        <v>3.77</v>
      </c>
    </row>
    <row r="1868" spans="1:4">
      <c r="A1868" s="3">
        <v>3269</v>
      </c>
      <c r="B1868" s="25">
        <f>VLOOKUP(A1868,OrderProduct!A1868:P3819,16,0)</f>
        <v>1</v>
      </c>
      <c r="C1868" s="25" t="str">
        <f>VLOOKUP(B1868,Product_Sub_Category!$A$2:$B$18,2,0)</f>
        <v>Appliances</v>
      </c>
      <c r="D1868" s="25">
        <f>VLOOKUP(A1868,OrderProduct!A1868:F3819,6,0)</f>
        <v>928.92</v>
      </c>
    </row>
    <row r="1869" spans="1:4">
      <c r="A1869" s="3">
        <v>3275</v>
      </c>
      <c r="B1869" s="25">
        <f>VLOOKUP(A1869,OrderProduct!A1869:P3820,16,0)</f>
        <v>15</v>
      </c>
      <c r="C1869" s="25" t="str">
        <f>VLOOKUP(B1869,Product_Sub_Category!$A$2:$B$18,2,0)</f>
        <v>Storage &amp; Organization</v>
      </c>
      <c r="D1869" s="25">
        <f>VLOOKUP(A1869,OrderProduct!A1869:F3820,6,0)</f>
        <v>343.54</v>
      </c>
    </row>
    <row r="1870" spans="1:4">
      <c r="A1870" s="3">
        <v>3275</v>
      </c>
      <c r="B1870" s="25">
        <f>VLOOKUP(A1870,OrderProduct!A1870:P3821,16,0)</f>
        <v>6</v>
      </c>
      <c r="C1870" s="25" t="str">
        <f>VLOOKUP(B1870,Product_Sub_Category!$A$2:$B$18,2,0)</f>
        <v>Copiers and Fax</v>
      </c>
      <c r="D1870" s="25">
        <f>VLOOKUP(A1870,OrderProduct!A1870:F3821,6,0)</f>
        <v>45</v>
      </c>
    </row>
    <row r="1871" spans="1:4">
      <c r="A1871" s="3">
        <v>3275</v>
      </c>
      <c r="B1871" s="25">
        <f>VLOOKUP(A1871,OrderProduct!A1871:P3822,16,0)</f>
        <v>12</v>
      </c>
      <c r="C1871" s="25" t="str">
        <f>VLOOKUP(B1871,Product_Sub_Category!$A$2:$B$18,2,0)</f>
        <v>Pens &amp; Art Supplies</v>
      </c>
      <c r="D1871" s="25">
        <f>VLOOKUP(A1871,OrderProduct!A1871:F3822,6,0)</f>
        <v>6569.07</v>
      </c>
    </row>
    <row r="1872" spans="1:4">
      <c r="A1872" s="3">
        <v>3279</v>
      </c>
      <c r="B1872" s="25">
        <f>VLOOKUP(A1872,OrderProduct!A1872:P3823,16,0)</f>
        <v>15</v>
      </c>
      <c r="C1872" s="25" t="str">
        <f>VLOOKUP(B1872,Product_Sub_Category!$A$2:$B$18,2,0)</f>
        <v>Storage &amp; Organization</v>
      </c>
      <c r="D1872" s="25">
        <f>VLOOKUP(A1872,OrderProduct!A1872:F3823,6,0)</f>
        <v>15.95</v>
      </c>
    </row>
    <row r="1873" spans="1:4">
      <c r="A1873" s="3">
        <v>3279</v>
      </c>
      <c r="B1873" s="25">
        <f>VLOOKUP(A1873,OrderProduct!A1873:P3824,16,0)</f>
        <v>15</v>
      </c>
      <c r="C1873" s="25" t="str">
        <f>VLOOKUP(B1873,Product_Sub_Category!$A$2:$B$18,2,0)</f>
        <v>Storage &amp; Organization</v>
      </c>
      <c r="D1873" s="25">
        <f>VLOOKUP(A1873,OrderProduct!A1873:F3824,6,0)</f>
        <v>42.35</v>
      </c>
    </row>
    <row r="1874" spans="1:4">
      <c r="A1874" s="3">
        <v>3279</v>
      </c>
      <c r="B1874" s="25">
        <f>VLOOKUP(A1874,OrderProduct!A1874:P3825,16,0)</f>
        <v>17</v>
      </c>
      <c r="C1874" s="25" t="str">
        <f>VLOOKUP(B1874,Product_Sub_Category!$A$2:$B$18,2,0)</f>
        <v>Telephones and Communication</v>
      </c>
      <c r="D1874" s="25">
        <f>VLOOKUP(A1874,OrderProduct!A1874:F3825,6,0)</f>
        <v>384.22</v>
      </c>
    </row>
    <row r="1875" spans="1:4">
      <c r="A1875" s="3">
        <v>3279</v>
      </c>
      <c r="B1875" s="25">
        <f>VLOOKUP(A1875,OrderProduct!A1875:P3826,16,0)</f>
        <v>17</v>
      </c>
      <c r="C1875" s="25" t="str">
        <f>VLOOKUP(B1875,Product_Sub_Category!$A$2:$B$18,2,0)</f>
        <v>Telephones and Communication</v>
      </c>
      <c r="D1875" s="25">
        <f>VLOOKUP(A1875,OrderProduct!A1875:F3826,6,0)</f>
        <v>178.68</v>
      </c>
    </row>
    <row r="1876" spans="1:4">
      <c r="A1876" s="3">
        <v>3283</v>
      </c>
      <c r="B1876" s="25">
        <f>VLOOKUP(A1876,OrderProduct!A1876:P3827,16,0)</f>
        <v>1</v>
      </c>
      <c r="C1876" s="25" t="str">
        <f>VLOOKUP(B1876,Product_Sub_Category!$A$2:$B$18,2,0)</f>
        <v>Appliances</v>
      </c>
      <c r="D1876" s="25">
        <f>VLOOKUP(A1876,OrderProduct!A1876:F3827,6,0)</f>
        <v>79.39</v>
      </c>
    </row>
    <row r="1877" spans="1:4">
      <c r="A1877" s="3">
        <v>3283</v>
      </c>
      <c r="B1877" s="25">
        <f>VLOOKUP(A1877,OrderProduct!A1877:P3828,16,0)</f>
        <v>5</v>
      </c>
      <c r="C1877" s="25" t="str">
        <f>VLOOKUP(B1877,Product_Sub_Category!$A$2:$B$18,2,0)</f>
        <v>Computer Peripherals</v>
      </c>
      <c r="D1877" s="25">
        <f>VLOOKUP(A1877,OrderProduct!A1877:F3828,6,0)</f>
        <v>674.55</v>
      </c>
    </row>
    <row r="1878" spans="1:4">
      <c r="A1878" s="3">
        <v>3284</v>
      </c>
      <c r="B1878" s="25">
        <f>VLOOKUP(A1878,OrderProduct!A1878:P3829,16,0)</f>
        <v>9</v>
      </c>
      <c r="C1878" s="25" t="str">
        <f>VLOOKUP(B1878,Product_Sub_Category!$A$2:$B$18,2,0)</f>
        <v>Office Furnishings</v>
      </c>
      <c r="D1878" s="25">
        <f>VLOOKUP(A1878,OrderProduct!A1878:F3829,6,0)</f>
        <v>668.38</v>
      </c>
    </row>
    <row r="1879" spans="1:4">
      <c r="A1879" s="3">
        <v>3285</v>
      </c>
      <c r="B1879" s="25">
        <f>VLOOKUP(A1879,OrderProduct!A1879:P3830,16,0)</f>
        <v>5</v>
      </c>
      <c r="C1879" s="25" t="str">
        <f>VLOOKUP(B1879,Product_Sub_Category!$A$2:$B$18,2,0)</f>
        <v>Computer Peripherals</v>
      </c>
      <c r="D1879" s="25">
        <f>VLOOKUP(A1879,OrderProduct!A1879:F3830,6,0)</f>
        <v>1721.24</v>
      </c>
    </row>
    <row r="1880" spans="1:4">
      <c r="A1880" s="3">
        <v>3285</v>
      </c>
      <c r="B1880" s="25">
        <f>VLOOKUP(A1880,OrderProduct!A1880:P3831,16,0)</f>
        <v>11</v>
      </c>
      <c r="C1880" s="25" t="str">
        <f>VLOOKUP(B1880,Product_Sub_Category!$A$2:$B$18,2,0)</f>
        <v>Paper</v>
      </c>
      <c r="D1880" s="25">
        <f>VLOOKUP(A1880,OrderProduct!A1880:F3831,6,0)</f>
        <v>70.82</v>
      </c>
    </row>
    <row r="1881" spans="1:4">
      <c r="A1881" s="3">
        <v>3287</v>
      </c>
      <c r="B1881" s="25">
        <f>VLOOKUP(A1881,OrderProduct!A1881:P3832,16,0)</f>
        <v>2</v>
      </c>
      <c r="C1881" s="25" t="str">
        <f>VLOOKUP(B1881,Product_Sub_Category!$A$2:$B$18,2,0)</f>
        <v>Binders and Binder Accessories</v>
      </c>
      <c r="D1881" s="25">
        <f>VLOOKUP(A1881,OrderProduct!A1881:F3832,6,0)</f>
        <v>90.44</v>
      </c>
    </row>
    <row r="1882" spans="1:4">
      <c r="A1882" s="3">
        <v>3303</v>
      </c>
      <c r="B1882" s="25">
        <f>VLOOKUP(A1882,OrderProduct!A1882:P3833,16,0)</f>
        <v>15</v>
      </c>
      <c r="C1882" s="25" t="str">
        <f>VLOOKUP(B1882,Product_Sub_Category!$A$2:$B$18,2,0)</f>
        <v>Storage &amp; Organization</v>
      </c>
      <c r="D1882" s="25">
        <f>VLOOKUP(A1882,OrderProduct!A1882:F3833,6,0)</f>
        <v>393.98</v>
      </c>
    </row>
    <row r="1883" spans="1:4">
      <c r="A1883" s="3">
        <v>3306</v>
      </c>
      <c r="B1883" s="25">
        <f>VLOOKUP(A1883,OrderProduct!A1883:P3834,16,0)</f>
        <v>1</v>
      </c>
      <c r="C1883" s="25" t="str">
        <f>VLOOKUP(B1883,Product_Sub_Category!$A$2:$B$18,2,0)</f>
        <v>Appliances</v>
      </c>
      <c r="D1883" s="25">
        <f>VLOOKUP(A1883,OrderProduct!A1883:F3834,6,0)</f>
        <v>61.29</v>
      </c>
    </row>
    <row r="1884" spans="1:4">
      <c r="A1884" s="3">
        <v>3307</v>
      </c>
      <c r="B1884" s="25">
        <f>VLOOKUP(A1884,OrderProduct!A1884:P3835,16,0)</f>
        <v>15</v>
      </c>
      <c r="C1884" s="25" t="str">
        <f>VLOOKUP(B1884,Product_Sub_Category!$A$2:$B$18,2,0)</f>
        <v>Storage &amp; Organization</v>
      </c>
      <c r="D1884" s="25">
        <f>VLOOKUP(A1884,OrderProduct!A1884:F3835,6,0)</f>
        <v>109.15</v>
      </c>
    </row>
    <row r="1885" spans="1:4">
      <c r="A1885" s="3">
        <v>3309</v>
      </c>
      <c r="B1885" s="25">
        <f>VLOOKUP(A1885,OrderProduct!A1885:P3836,16,0)</f>
        <v>9</v>
      </c>
      <c r="C1885" s="25" t="str">
        <f>VLOOKUP(B1885,Product_Sub_Category!$A$2:$B$18,2,0)</f>
        <v>Office Furnishings</v>
      </c>
      <c r="D1885" s="25">
        <f>VLOOKUP(A1885,OrderProduct!A1885:F3836,6,0)</f>
        <v>74.01</v>
      </c>
    </row>
    <row r="1886" spans="1:4">
      <c r="A1886" s="3">
        <v>3310</v>
      </c>
      <c r="B1886" s="25">
        <f>VLOOKUP(A1886,OrderProduct!A1886:P3837,16,0)</f>
        <v>7</v>
      </c>
      <c r="C1886" s="25" t="str">
        <f>VLOOKUP(B1886,Product_Sub_Category!$A$2:$B$18,2,0)</f>
        <v>Envelopes</v>
      </c>
      <c r="D1886" s="25">
        <f>VLOOKUP(A1886,OrderProduct!A1886:F3837,6,0)</f>
        <v>48.1</v>
      </c>
    </row>
    <row r="1887" spans="1:4">
      <c r="A1887" s="3">
        <v>3311</v>
      </c>
      <c r="B1887" s="25">
        <f>VLOOKUP(A1887,OrderProduct!A1887:P3838,16,0)</f>
        <v>11</v>
      </c>
      <c r="C1887" s="25" t="str">
        <f>VLOOKUP(B1887,Product_Sub_Category!$A$2:$B$18,2,0)</f>
        <v>Paper</v>
      </c>
      <c r="D1887" s="25">
        <f>VLOOKUP(A1887,OrderProduct!A1887:F3838,6,0)</f>
        <v>8.83</v>
      </c>
    </row>
    <row r="1888" spans="1:4">
      <c r="A1888" s="3">
        <v>3314</v>
      </c>
      <c r="B1888" s="25">
        <f>VLOOKUP(A1888,OrderProduct!A1888:P3839,16,0)</f>
        <v>4</v>
      </c>
      <c r="C1888" s="25" t="str">
        <f>VLOOKUP(B1888,Product_Sub_Category!$A$2:$B$18,2,0)</f>
        <v>Chairs &amp; Chairmats</v>
      </c>
      <c r="D1888" s="25">
        <f>VLOOKUP(A1888,OrderProduct!A1888:F3839,6,0)</f>
        <v>659.42</v>
      </c>
    </row>
    <row r="1889" spans="1:4">
      <c r="A1889" s="3">
        <v>3319</v>
      </c>
      <c r="B1889" s="25">
        <f>VLOOKUP(A1889,OrderProduct!A1889:P3840,16,0)</f>
        <v>2</v>
      </c>
      <c r="C1889" s="25" t="str">
        <f>VLOOKUP(B1889,Product_Sub_Category!$A$2:$B$18,2,0)</f>
        <v>Binders and Binder Accessories</v>
      </c>
      <c r="D1889" s="25">
        <f>VLOOKUP(A1889,OrderProduct!A1889:F3840,6,0)</f>
        <v>403.53</v>
      </c>
    </row>
    <row r="1890" spans="1:4">
      <c r="A1890" s="3">
        <v>3320</v>
      </c>
      <c r="B1890" s="25">
        <f>VLOOKUP(A1890,OrderProduct!A1890:P3841,16,0)</f>
        <v>12</v>
      </c>
      <c r="C1890" s="25" t="str">
        <f>VLOOKUP(B1890,Product_Sub_Category!$A$2:$B$18,2,0)</f>
        <v>Pens &amp; Art Supplies</v>
      </c>
      <c r="D1890" s="25">
        <f>VLOOKUP(A1890,OrderProduct!A1890:F3841,6,0)</f>
        <v>55.17</v>
      </c>
    </row>
    <row r="1891" spans="1:4">
      <c r="A1891" s="3">
        <v>3320</v>
      </c>
      <c r="B1891" s="25">
        <f>VLOOKUP(A1891,OrderProduct!A1891:P3842,16,0)</f>
        <v>12</v>
      </c>
      <c r="C1891" s="25" t="str">
        <f>VLOOKUP(B1891,Product_Sub_Category!$A$2:$B$18,2,0)</f>
        <v>Pens &amp; Art Supplies</v>
      </c>
      <c r="D1891" s="25">
        <f>VLOOKUP(A1891,OrderProduct!A1891:F3842,6,0)</f>
        <v>76.91</v>
      </c>
    </row>
    <row r="1892" spans="1:4">
      <c r="A1892" s="3">
        <v>3324</v>
      </c>
      <c r="B1892" s="25">
        <f>VLOOKUP(A1892,OrderProduct!A1892:P3843,16,0)</f>
        <v>11</v>
      </c>
      <c r="C1892" s="25" t="str">
        <f>VLOOKUP(B1892,Product_Sub_Category!$A$2:$B$18,2,0)</f>
        <v>Paper</v>
      </c>
      <c r="D1892" s="25">
        <f>VLOOKUP(A1892,OrderProduct!A1892:F3843,6,0)</f>
        <v>151.34</v>
      </c>
    </row>
    <row r="1893" spans="1:4">
      <c r="A1893" s="3">
        <v>3325</v>
      </c>
      <c r="B1893" s="25">
        <f>VLOOKUP(A1893,OrderProduct!A1893:P3844,16,0)</f>
        <v>7</v>
      </c>
      <c r="C1893" s="25" t="str">
        <f>VLOOKUP(B1893,Product_Sub_Category!$A$2:$B$18,2,0)</f>
        <v>Envelopes</v>
      </c>
      <c r="D1893" s="25">
        <f>VLOOKUP(A1893,OrderProduct!A1893:F3844,6,0)</f>
        <v>34.11</v>
      </c>
    </row>
    <row r="1894" spans="1:4">
      <c r="A1894" s="3">
        <v>3325</v>
      </c>
      <c r="B1894" s="25">
        <f>VLOOKUP(A1894,OrderProduct!A1894:P3845,16,0)</f>
        <v>12</v>
      </c>
      <c r="C1894" s="25" t="str">
        <f>VLOOKUP(B1894,Product_Sub_Category!$A$2:$B$18,2,0)</f>
        <v>Pens &amp; Art Supplies</v>
      </c>
      <c r="D1894" s="25">
        <f>VLOOKUP(A1894,OrderProduct!A1894:F3845,6,0)</f>
        <v>154.71</v>
      </c>
    </row>
    <row r="1895" spans="1:4">
      <c r="A1895" s="3">
        <v>3327</v>
      </c>
      <c r="B1895" s="25">
        <f>VLOOKUP(A1895,OrderProduct!A1895:P3846,16,0)</f>
        <v>4</v>
      </c>
      <c r="C1895" s="25" t="str">
        <f>VLOOKUP(B1895,Product_Sub_Category!$A$2:$B$18,2,0)</f>
        <v>Chairs &amp; Chairmats</v>
      </c>
      <c r="D1895" s="25">
        <f>VLOOKUP(A1895,OrderProduct!A1895:F3846,6,0)</f>
        <v>63.32</v>
      </c>
    </row>
    <row r="1896" spans="1:4">
      <c r="A1896" s="3">
        <v>3327</v>
      </c>
      <c r="B1896" s="25">
        <f>VLOOKUP(A1896,OrderProduct!A1896:P3847,16,0)</f>
        <v>11</v>
      </c>
      <c r="C1896" s="25" t="str">
        <f>VLOOKUP(B1896,Product_Sub_Category!$A$2:$B$18,2,0)</f>
        <v>Paper</v>
      </c>
      <c r="D1896" s="25">
        <f>VLOOKUP(A1896,OrderProduct!A1896:F3847,6,0)</f>
        <v>5086.08</v>
      </c>
    </row>
    <row r="1897" spans="1:4">
      <c r="A1897" s="3">
        <v>3331</v>
      </c>
      <c r="B1897" s="25">
        <f>VLOOKUP(A1897,OrderProduct!A1897:P3848,16,0)</f>
        <v>15</v>
      </c>
      <c r="C1897" s="25" t="str">
        <f>VLOOKUP(B1897,Product_Sub_Category!$A$2:$B$18,2,0)</f>
        <v>Storage &amp; Organization</v>
      </c>
      <c r="D1897" s="25">
        <f>VLOOKUP(A1897,OrderProduct!A1897:F3848,6,0)</f>
        <v>52.21</v>
      </c>
    </row>
    <row r="1898" spans="1:4">
      <c r="A1898" s="3">
        <v>3331</v>
      </c>
      <c r="B1898" s="25">
        <f>VLOOKUP(A1898,OrderProduct!A1898:P3849,16,0)</f>
        <v>11</v>
      </c>
      <c r="C1898" s="25" t="str">
        <f>VLOOKUP(B1898,Product_Sub_Category!$A$2:$B$18,2,0)</f>
        <v>Paper</v>
      </c>
      <c r="D1898" s="25">
        <f>VLOOKUP(A1898,OrderProduct!A1898:F3849,6,0)</f>
        <v>170.32</v>
      </c>
    </row>
    <row r="1899" spans="1:4">
      <c r="A1899" s="3">
        <v>3338</v>
      </c>
      <c r="B1899" s="25">
        <f>VLOOKUP(A1899,OrderProduct!A1899:P3850,16,0)</f>
        <v>11</v>
      </c>
      <c r="C1899" s="25" t="str">
        <f>VLOOKUP(B1899,Product_Sub_Category!$A$2:$B$18,2,0)</f>
        <v>Paper</v>
      </c>
      <c r="D1899" s="25">
        <f>VLOOKUP(A1899,OrderProduct!A1899:F3850,6,0)</f>
        <v>92.29</v>
      </c>
    </row>
    <row r="1900" spans="1:4">
      <c r="A1900" s="3">
        <v>3339</v>
      </c>
      <c r="B1900" s="25">
        <f>VLOOKUP(A1900,OrderProduct!A1900:P3851,16,0)</f>
        <v>8</v>
      </c>
      <c r="C1900" s="25" t="str">
        <f>VLOOKUP(B1900,Product_Sub_Category!$A$2:$B$18,2,0)</f>
        <v>Labels</v>
      </c>
      <c r="D1900" s="25">
        <f>VLOOKUP(A1900,OrderProduct!A1900:F3851,6,0)</f>
        <v>82.29</v>
      </c>
    </row>
    <row r="1901" spans="1:4">
      <c r="A1901" s="3">
        <v>3339</v>
      </c>
      <c r="B1901" s="25">
        <f>VLOOKUP(A1901,OrderProduct!A1901:P3852,16,0)</f>
        <v>12</v>
      </c>
      <c r="C1901" s="25" t="str">
        <f>VLOOKUP(B1901,Product_Sub_Category!$A$2:$B$18,2,0)</f>
        <v>Pens &amp; Art Supplies</v>
      </c>
      <c r="D1901" s="25">
        <f>VLOOKUP(A1901,OrderProduct!A1901:F3852,6,0)</f>
        <v>1506.89</v>
      </c>
    </row>
    <row r="1902" spans="1:4">
      <c r="A1902" s="3">
        <v>3340</v>
      </c>
      <c r="B1902" s="25">
        <f>VLOOKUP(A1902,OrderProduct!A1902:P3853,16,0)</f>
        <v>17</v>
      </c>
      <c r="C1902" s="25" t="str">
        <f>VLOOKUP(B1902,Product_Sub_Category!$A$2:$B$18,2,0)</f>
        <v>Telephones and Communication</v>
      </c>
      <c r="D1902" s="25">
        <f>VLOOKUP(A1902,OrderProduct!A1902:F3853,6,0)</f>
        <v>819.4</v>
      </c>
    </row>
    <row r="1903" spans="1:4">
      <c r="A1903" s="3">
        <v>3342</v>
      </c>
      <c r="B1903" s="25">
        <f>VLOOKUP(A1903,OrderProduct!A1903:P3854,16,0)</f>
        <v>9</v>
      </c>
      <c r="C1903" s="25" t="str">
        <f>VLOOKUP(B1903,Product_Sub_Category!$A$2:$B$18,2,0)</f>
        <v>Office Furnishings</v>
      </c>
      <c r="D1903" s="25">
        <f>VLOOKUP(A1903,OrderProduct!A1903:F3854,6,0)</f>
        <v>1809.75</v>
      </c>
    </row>
    <row r="1904" spans="1:4">
      <c r="A1904" s="3">
        <v>3344</v>
      </c>
      <c r="B1904" s="25">
        <f>VLOOKUP(A1904,OrderProduct!A1904:P3855,16,0)</f>
        <v>9</v>
      </c>
      <c r="C1904" s="25" t="str">
        <f>VLOOKUP(B1904,Product_Sub_Category!$A$2:$B$18,2,0)</f>
        <v>Office Furnishings</v>
      </c>
      <c r="D1904" s="25">
        <f>VLOOKUP(A1904,OrderProduct!A1904:F3855,6,0)</f>
        <v>70.03</v>
      </c>
    </row>
    <row r="1905" spans="1:4">
      <c r="A1905" s="3">
        <v>3347</v>
      </c>
      <c r="B1905" s="25">
        <f>VLOOKUP(A1905,OrderProduct!A1905:P3856,16,0)</f>
        <v>2</v>
      </c>
      <c r="C1905" s="25" t="str">
        <f>VLOOKUP(B1905,Product_Sub_Category!$A$2:$B$18,2,0)</f>
        <v>Binders and Binder Accessories</v>
      </c>
      <c r="D1905" s="25">
        <f>VLOOKUP(A1905,OrderProduct!A1905:F3856,6,0)</f>
        <v>15.19</v>
      </c>
    </row>
    <row r="1906" spans="1:4">
      <c r="A1906" s="3">
        <v>3347</v>
      </c>
      <c r="B1906" s="25">
        <f>VLOOKUP(A1906,OrderProduct!A1906:P3857,16,0)</f>
        <v>9</v>
      </c>
      <c r="C1906" s="25" t="str">
        <f>VLOOKUP(B1906,Product_Sub_Category!$A$2:$B$18,2,0)</f>
        <v>Office Furnishings</v>
      </c>
      <c r="D1906" s="25">
        <f>VLOOKUP(A1906,OrderProduct!A1906:F3857,6,0)</f>
        <v>59.49</v>
      </c>
    </row>
    <row r="1907" spans="1:4">
      <c r="A1907" s="3">
        <v>3347</v>
      </c>
      <c r="B1907" s="25">
        <f>VLOOKUP(A1907,OrderProduct!A1907:P3858,16,0)</f>
        <v>17</v>
      </c>
      <c r="C1907" s="25" t="str">
        <f>VLOOKUP(B1907,Product_Sub_Category!$A$2:$B$18,2,0)</f>
        <v>Telephones and Communication</v>
      </c>
      <c r="D1907" s="25">
        <f>VLOOKUP(A1907,OrderProduct!A1907:F3858,6,0)</f>
        <v>237.62</v>
      </c>
    </row>
    <row r="1908" spans="1:4">
      <c r="A1908" s="3">
        <v>3350</v>
      </c>
      <c r="B1908" s="25">
        <f>VLOOKUP(A1908,OrderProduct!A1908:P3859,16,0)</f>
        <v>5</v>
      </c>
      <c r="C1908" s="25" t="str">
        <f>VLOOKUP(B1908,Product_Sub_Category!$A$2:$B$18,2,0)</f>
        <v>Computer Peripherals</v>
      </c>
      <c r="D1908" s="25">
        <f>VLOOKUP(A1908,OrderProduct!A1908:F3859,6,0)</f>
        <v>176.42</v>
      </c>
    </row>
    <row r="1909" spans="1:4">
      <c r="A1909" s="3">
        <v>3351</v>
      </c>
      <c r="B1909" s="25">
        <f>VLOOKUP(A1909,OrderProduct!A1909:P3860,16,0)</f>
        <v>1</v>
      </c>
      <c r="C1909" s="25" t="str">
        <f>VLOOKUP(B1909,Product_Sub_Category!$A$2:$B$18,2,0)</f>
        <v>Appliances</v>
      </c>
      <c r="D1909" s="25">
        <f>VLOOKUP(A1909,OrderProduct!A1909:F3860,6,0)</f>
        <v>43.41</v>
      </c>
    </row>
    <row r="1910" spans="1:4">
      <c r="A1910" s="3">
        <v>3351</v>
      </c>
      <c r="B1910" s="25">
        <f>VLOOKUP(A1910,OrderProduct!A1910:P3861,16,0)</f>
        <v>12</v>
      </c>
      <c r="C1910" s="25" t="str">
        <f>VLOOKUP(B1910,Product_Sub_Category!$A$2:$B$18,2,0)</f>
        <v>Pens &amp; Art Supplies</v>
      </c>
      <c r="D1910" s="25">
        <f>VLOOKUP(A1910,OrderProduct!A1910:F3861,6,0)</f>
        <v>46.42</v>
      </c>
    </row>
    <row r="1911" spans="1:4">
      <c r="A1911" s="3">
        <v>3354</v>
      </c>
      <c r="B1911" s="25">
        <f>VLOOKUP(A1911,OrderProduct!A1911:P3862,16,0)</f>
        <v>2</v>
      </c>
      <c r="C1911" s="25" t="str">
        <f>VLOOKUP(B1911,Product_Sub_Category!$A$2:$B$18,2,0)</f>
        <v>Binders and Binder Accessories</v>
      </c>
      <c r="D1911" s="25">
        <f>VLOOKUP(A1911,OrderProduct!A1911:F3862,6,0)</f>
        <v>2084.16</v>
      </c>
    </row>
    <row r="1912" spans="1:4">
      <c r="A1912" s="3">
        <v>3354</v>
      </c>
      <c r="B1912" s="25">
        <f>VLOOKUP(A1912,OrderProduct!A1912:P3863,16,0)</f>
        <v>11</v>
      </c>
      <c r="C1912" s="25" t="str">
        <f>VLOOKUP(B1912,Product_Sub_Category!$A$2:$B$18,2,0)</f>
        <v>Paper</v>
      </c>
      <c r="D1912" s="25">
        <f>VLOOKUP(A1912,OrderProduct!A1912:F3863,6,0)</f>
        <v>1140.95</v>
      </c>
    </row>
    <row r="1913" spans="1:4">
      <c r="A1913" s="3">
        <v>3354</v>
      </c>
      <c r="B1913" s="25">
        <f>VLOOKUP(A1913,OrderProduct!A1913:P3864,16,0)</f>
        <v>8</v>
      </c>
      <c r="C1913" s="25" t="str">
        <f>VLOOKUP(B1913,Product_Sub_Category!$A$2:$B$18,2,0)</f>
        <v>Labels</v>
      </c>
      <c r="D1913" s="25">
        <f>VLOOKUP(A1913,OrderProduct!A1913:F3864,6,0)</f>
        <v>657.61</v>
      </c>
    </row>
    <row r="1914" spans="1:4">
      <c r="A1914" s="3">
        <v>3355</v>
      </c>
      <c r="B1914" s="25">
        <f>VLOOKUP(A1914,OrderProduct!A1914:P3865,16,0)</f>
        <v>2</v>
      </c>
      <c r="C1914" s="25" t="str">
        <f>VLOOKUP(B1914,Product_Sub_Category!$A$2:$B$18,2,0)</f>
        <v>Binders and Binder Accessories</v>
      </c>
      <c r="D1914" s="25">
        <f>VLOOKUP(A1914,OrderProduct!A1914:F3865,6,0)</f>
        <v>31.46</v>
      </c>
    </row>
    <row r="1915" spans="1:4">
      <c r="A1915" s="3">
        <v>3355</v>
      </c>
      <c r="B1915" s="25">
        <f>VLOOKUP(A1915,OrderProduct!A1915:P3866,16,0)</f>
        <v>5</v>
      </c>
      <c r="C1915" s="25" t="str">
        <f>VLOOKUP(B1915,Product_Sub_Category!$A$2:$B$18,2,0)</f>
        <v>Computer Peripherals</v>
      </c>
      <c r="D1915" s="25">
        <f>VLOOKUP(A1915,OrderProduct!A1915:F3866,6,0)</f>
        <v>948.97</v>
      </c>
    </row>
    <row r="1916" spans="1:4">
      <c r="A1916" s="3">
        <v>3355</v>
      </c>
      <c r="B1916" s="25">
        <f>VLOOKUP(A1916,OrderProduct!A1916:P3867,16,0)</f>
        <v>17</v>
      </c>
      <c r="C1916" s="25" t="str">
        <f>VLOOKUP(B1916,Product_Sub_Category!$A$2:$B$18,2,0)</f>
        <v>Telephones and Communication</v>
      </c>
      <c r="D1916" s="25">
        <f>VLOOKUP(A1916,OrderProduct!A1916:F3867,6,0)</f>
        <v>136.99</v>
      </c>
    </row>
    <row r="1917" spans="1:4">
      <c r="A1917" s="3">
        <v>3356</v>
      </c>
      <c r="B1917" s="25">
        <f>VLOOKUP(A1917,OrderProduct!A1917:P3868,16,0)</f>
        <v>2</v>
      </c>
      <c r="C1917" s="25" t="str">
        <f>VLOOKUP(B1917,Product_Sub_Category!$A$2:$B$18,2,0)</f>
        <v>Binders and Binder Accessories</v>
      </c>
      <c r="D1917" s="25">
        <f>VLOOKUP(A1917,OrderProduct!A1917:F3868,6,0)</f>
        <v>99.36</v>
      </c>
    </row>
    <row r="1918" spans="1:4">
      <c r="A1918" s="3">
        <v>3356</v>
      </c>
      <c r="B1918" s="25">
        <f>VLOOKUP(A1918,OrderProduct!A1918:P3869,16,0)</f>
        <v>4</v>
      </c>
      <c r="C1918" s="25" t="str">
        <f>VLOOKUP(B1918,Product_Sub_Category!$A$2:$B$18,2,0)</f>
        <v>Chairs &amp; Chairmats</v>
      </c>
      <c r="D1918" s="25">
        <f>VLOOKUP(A1918,OrderProduct!A1918:F3869,6,0)</f>
        <v>27.37</v>
      </c>
    </row>
    <row r="1919" spans="1:4">
      <c r="A1919" s="3">
        <v>3356</v>
      </c>
      <c r="B1919" s="25">
        <f>VLOOKUP(A1919,OrderProduct!A1919:P3870,16,0)</f>
        <v>17</v>
      </c>
      <c r="C1919" s="25" t="str">
        <f>VLOOKUP(B1919,Product_Sub_Category!$A$2:$B$18,2,0)</f>
        <v>Telephones and Communication</v>
      </c>
      <c r="D1919" s="25">
        <f>VLOOKUP(A1919,OrderProduct!A1919:F3870,6,0)</f>
        <v>98.16</v>
      </c>
    </row>
    <row r="1920" spans="1:4">
      <c r="A1920" s="3">
        <v>3359</v>
      </c>
      <c r="B1920" s="25">
        <f>VLOOKUP(A1920,OrderProduct!A1920:P3871,16,0)</f>
        <v>2</v>
      </c>
      <c r="C1920" s="25" t="str">
        <f>VLOOKUP(B1920,Product_Sub_Category!$A$2:$B$18,2,0)</f>
        <v>Binders and Binder Accessories</v>
      </c>
      <c r="D1920" s="25">
        <f>VLOOKUP(A1920,OrderProduct!A1920:F3871,6,0)</f>
        <v>116.11</v>
      </c>
    </row>
    <row r="1921" spans="1:4">
      <c r="A1921" s="3">
        <v>3360</v>
      </c>
      <c r="B1921" s="25">
        <f>VLOOKUP(A1921,OrderProduct!A1921:P3872,16,0)</f>
        <v>11</v>
      </c>
      <c r="C1921" s="25" t="str">
        <f>VLOOKUP(B1921,Product_Sub_Category!$A$2:$B$18,2,0)</f>
        <v>Paper</v>
      </c>
      <c r="D1921" s="25">
        <f>VLOOKUP(A1921,OrderProduct!A1921:F3872,6,0)</f>
        <v>157.33</v>
      </c>
    </row>
    <row r="1922" spans="1:4">
      <c r="A1922" s="3">
        <v>3361</v>
      </c>
      <c r="B1922" s="25">
        <f>VLOOKUP(A1922,OrderProduct!A1922:P3873,16,0)</f>
        <v>9</v>
      </c>
      <c r="C1922" s="25" t="str">
        <f>VLOOKUP(B1922,Product_Sub_Category!$A$2:$B$18,2,0)</f>
        <v>Office Furnishings</v>
      </c>
      <c r="D1922" s="25">
        <f>VLOOKUP(A1922,OrderProduct!A1922:F3873,6,0)</f>
        <v>95</v>
      </c>
    </row>
    <row r="1923" spans="1:4">
      <c r="A1923" s="3">
        <v>3361</v>
      </c>
      <c r="B1923" s="25">
        <f>VLOOKUP(A1923,OrderProduct!A1923:P3874,16,0)</f>
        <v>9</v>
      </c>
      <c r="C1923" s="25" t="str">
        <f>VLOOKUP(B1923,Product_Sub_Category!$A$2:$B$18,2,0)</f>
        <v>Office Furnishings</v>
      </c>
      <c r="D1923" s="25">
        <f>VLOOKUP(A1923,OrderProduct!A1923:F3874,6,0)</f>
        <v>39.17</v>
      </c>
    </row>
    <row r="1924" spans="1:4">
      <c r="A1924" s="3">
        <v>3361</v>
      </c>
      <c r="B1924" s="25">
        <f>VLOOKUP(A1924,OrderProduct!A1924:P3875,16,0)</f>
        <v>2</v>
      </c>
      <c r="C1924" s="25" t="str">
        <f>VLOOKUP(B1924,Product_Sub_Category!$A$2:$B$18,2,0)</f>
        <v>Binders and Binder Accessories</v>
      </c>
      <c r="D1924" s="25">
        <f>VLOOKUP(A1924,OrderProduct!A1924:F3875,6,0)</f>
        <v>131.26</v>
      </c>
    </row>
    <row r="1925" spans="1:4">
      <c r="A1925" s="3">
        <v>3366</v>
      </c>
      <c r="B1925" s="25">
        <f>VLOOKUP(A1925,OrderProduct!A1925:P3876,16,0)</f>
        <v>10</v>
      </c>
      <c r="C1925" s="25" t="str">
        <f>VLOOKUP(B1925,Product_Sub_Category!$A$2:$B$18,2,0)</f>
        <v>Office Machines</v>
      </c>
      <c r="D1925" s="25">
        <f>VLOOKUP(A1925,OrderProduct!A1925:F3876,6,0)</f>
        <v>647.07</v>
      </c>
    </row>
    <row r="1926" spans="1:4">
      <c r="A1926" s="3">
        <v>3366</v>
      </c>
      <c r="B1926" s="25">
        <f>VLOOKUP(A1926,OrderProduct!A1926:P3877,16,0)</f>
        <v>11</v>
      </c>
      <c r="C1926" s="25" t="str">
        <f>VLOOKUP(B1926,Product_Sub_Category!$A$2:$B$18,2,0)</f>
        <v>Paper</v>
      </c>
      <c r="D1926" s="25">
        <f>VLOOKUP(A1926,OrderProduct!A1926:F3877,6,0)</f>
        <v>141.59</v>
      </c>
    </row>
    <row r="1927" spans="1:4">
      <c r="A1927" s="3">
        <v>3367</v>
      </c>
      <c r="B1927" s="25">
        <f>VLOOKUP(A1927,OrderProduct!A1927:P3878,16,0)</f>
        <v>5</v>
      </c>
      <c r="C1927" s="25" t="str">
        <f>VLOOKUP(B1927,Product_Sub_Category!$A$2:$B$18,2,0)</f>
        <v>Computer Peripherals</v>
      </c>
      <c r="D1927" s="25">
        <f>VLOOKUP(A1927,OrderProduct!A1927:F3878,6,0)</f>
        <v>203.05</v>
      </c>
    </row>
    <row r="1928" spans="1:4">
      <c r="A1928" s="3">
        <v>3367</v>
      </c>
      <c r="B1928" s="25">
        <f>VLOOKUP(A1928,OrderProduct!A1928:P3879,16,0)</f>
        <v>8</v>
      </c>
      <c r="C1928" s="25" t="str">
        <f>VLOOKUP(B1928,Product_Sub_Category!$A$2:$B$18,2,0)</f>
        <v>Labels</v>
      </c>
      <c r="D1928" s="25">
        <f>VLOOKUP(A1928,OrderProduct!A1928:F3879,6,0)</f>
        <v>9.23</v>
      </c>
    </row>
    <row r="1929" spans="1:4">
      <c r="A1929" s="3">
        <v>3369</v>
      </c>
      <c r="B1929" s="25">
        <f>VLOOKUP(A1929,OrderProduct!A1929:P3880,16,0)</f>
        <v>2</v>
      </c>
      <c r="C1929" s="25" t="str">
        <f>VLOOKUP(B1929,Product_Sub_Category!$A$2:$B$18,2,0)</f>
        <v>Binders and Binder Accessories</v>
      </c>
      <c r="D1929" s="25">
        <f>VLOOKUP(A1929,OrderProduct!A1929:F3880,6,0)</f>
        <v>96.13</v>
      </c>
    </row>
    <row r="1930" spans="1:4">
      <c r="A1930" s="3">
        <v>3374</v>
      </c>
      <c r="B1930" s="25">
        <f>VLOOKUP(A1930,OrderProduct!A1930:P3881,16,0)</f>
        <v>16</v>
      </c>
      <c r="C1930" s="25" t="str">
        <f>VLOOKUP(B1930,Product_Sub_Category!$A$2:$B$18,2,0)</f>
        <v>Tables</v>
      </c>
      <c r="D1930" s="25">
        <f>VLOOKUP(A1930,OrderProduct!A1930:F3881,6,0)</f>
        <v>73.96</v>
      </c>
    </row>
    <row r="1931" spans="1:4">
      <c r="A1931" s="3">
        <v>3374</v>
      </c>
      <c r="B1931" s="25">
        <f>VLOOKUP(A1931,OrderProduct!A1931:P3882,16,0)</f>
        <v>5</v>
      </c>
      <c r="C1931" s="25" t="str">
        <f>VLOOKUP(B1931,Product_Sub_Category!$A$2:$B$18,2,0)</f>
        <v>Computer Peripherals</v>
      </c>
      <c r="D1931" s="25">
        <f>VLOOKUP(A1931,OrderProduct!A1931:F3882,6,0)</f>
        <v>51.02</v>
      </c>
    </row>
    <row r="1932" spans="1:4">
      <c r="A1932" s="3">
        <v>3374</v>
      </c>
      <c r="B1932" s="25">
        <f>VLOOKUP(A1932,OrderProduct!A1932:P3883,16,0)</f>
        <v>11</v>
      </c>
      <c r="C1932" s="25" t="str">
        <f>VLOOKUP(B1932,Product_Sub_Category!$A$2:$B$18,2,0)</f>
        <v>Paper</v>
      </c>
      <c r="D1932" s="25">
        <f>VLOOKUP(A1932,OrderProduct!A1932:F3883,6,0)</f>
        <v>107.51</v>
      </c>
    </row>
    <row r="1933" spans="1:10">
      <c r="A1933" s="3">
        <v>3374</v>
      </c>
      <c r="B1933" s="25">
        <f>VLOOKUP(A1933,OrderProduct!A1933:P3884,16,0)</f>
        <v>12</v>
      </c>
      <c r="C1933" s="25" t="str">
        <f>VLOOKUP(B1933,Product_Sub_Category!$A$2:$B$18,2,0)</f>
        <v>Pens &amp; Art Supplies</v>
      </c>
      <c r="D1933" s="25">
        <f>VLOOKUP(A1933,OrderProduct!A1933:F3884,6,0)</f>
        <v>44.75</v>
      </c>
      <c r="H1933" s="3"/>
      <c r="I1933" s="3"/>
      <c r="J1933" s="3"/>
    </row>
    <row r="1934" spans="1:4">
      <c r="A1934" s="3">
        <v>3379</v>
      </c>
      <c r="B1934" s="25">
        <f>VLOOKUP(A1934,OrderProduct!A1934:P3885,16,0)</f>
        <v>11</v>
      </c>
      <c r="C1934" s="25" t="str">
        <f>VLOOKUP(B1934,Product_Sub_Category!$A$2:$B$18,2,0)</f>
        <v>Paper</v>
      </c>
      <c r="D1934" s="25">
        <f>VLOOKUP(A1934,OrderProduct!A1934:F3885,6,0)</f>
        <v>40.69</v>
      </c>
    </row>
    <row r="1935" spans="1:4">
      <c r="A1935" s="3">
        <v>3379</v>
      </c>
      <c r="B1935" s="25">
        <f>VLOOKUP(A1935,OrderProduct!A1935:P3886,16,0)</f>
        <v>14</v>
      </c>
      <c r="C1935" s="25" t="str">
        <f>VLOOKUP(B1935,Product_Sub_Category!$A$2:$B$18,2,0)</f>
        <v>Scissors, Rulers and Trimmers</v>
      </c>
      <c r="D1935" s="25">
        <f>VLOOKUP(A1935,OrderProduct!A1935:F3886,6,0)</f>
        <v>3846.06</v>
      </c>
    </row>
    <row r="1936" spans="1:4">
      <c r="A1936" s="3">
        <v>3380</v>
      </c>
      <c r="B1936" s="25">
        <f>VLOOKUP(A1936,OrderProduct!A1936:P3887,16,0)</f>
        <v>2</v>
      </c>
      <c r="C1936" s="25" t="str">
        <f>VLOOKUP(B1936,Product_Sub_Category!$A$2:$B$18,2,0)</f>
        <v>Binders and Binder Accessories</v>
      </c>
      <c r="D1936" s="25">
        <f>VLOOKUP(A1936,OrderProduct!A1936:F3887,6,0)</f>
        <v>76.23</v>
      </c>
    </row>
    <row r="1937" spans="1:4">
      <c r="A1937" s="3">
        <v>3380</v>
      </c>
      <c r="B1937" s="25">
        <f>VLOOKUP(A1937,OrderProduct!A1937:P3888,16,0)</f>
        <v>4</v>
      </c>
      <c r="C1937" s="25" t="str">
        <f>VLOOKUP(B1937,Product_Sub_Category!$A$2:$B$18,2,0)</f>
        <v>Chairs &amp; Chairmats</v>
      </c>
      <c r="D1937" s="25">
        <f>VLOOKUP(A1937,OrderProduct!A1937:F3888,6,0)</f>
        <v>79.74</v>
      </c>
    </row>
    <row r="1938" spans="1:4">
      <c r="A1938" s="3">
        <v>3380</v>
      </c>
      <c r="B1938" s="25">
        <f>VLOOKUP(A1938,OrderProduct!A1938:P3889,16,0)</f>
        <v>9</v>
      </c>
      <c r="C1938" s="25" t="str">
        <f>VLOOKUP(B1938,Product_Sub_Category!$A$2:$B$18,2,0)</f>
        <v>Office Furnishings</v>
      </c>
      <c r="D1938" s="25">
        <f>VLOOKUP(A1938,OrderProduct!A1938:F3889,6,0)</f>
        <v>392.45</v>
      </c>
    </row>
    <row r="1939" spans="1:4">
      <c r="A1939" s="3">
        <v>3381</v>
      </c>
      <c r="B1939" s="25">
        <f>VLOOKUP(A1939,OrderProduct!A1939:P3890,16,0)</f>
        <v>12</v>
      </c>
      <c r="C1939" s="25" t="str">
        <f>VLOOKUP(B1939,Product_Sub_Category!$A$2:$B$18,2,0)</f>
        <v>Pens &amp; Art Supplies</v>
      </c>
      <c r="D1939" s="25">
        <f>VLOOKUP(A1939,OrderProduct!A1939:F3890,6,0)</f>
        <v>41.29</v>
      </c>
    </row>
    <row r="1940" spans="1:4">
      <c r="A1940" s="3">
        <v>3381</v>
      </c>
      <c r="B1940" s="25">
        <f>VLOOKUP(A1940,OrderProduct!A1940:P3891,16,0)</f>
        <v>2</v>
      </c>
      <c r="C1940" s="25" t="str">
        <f>VLOOKUP(B1940,Product_Sub_Category!$A$2:$B$18,2,0)</f>
        <v>Binders and Binder Accessories</v>
      </c>
      <c r="D1940" s="25">
        <f>VLOOKUP(A1940,OrderProduct!A1940:F3891,6,0)</f>
        <v>35.48</v>
      </c>
    </row>
    <row r="1941" spans="1:4">
      <c r="A1941" s="3">
        <v>3385</v>
      </c>
      <c r="B1941" s="25">
        <f>VLOOKUP(A1941,OrderProduct!A1941:P3892,16,0)</f>
        <v>12</v>
      </c>
      <c r="C1941" s="25" t="str">
        <f>VLOOKUP(B1941,Product_Sub_Category!$A$2:$B$18,2,0)</f>
        <v>Pens &amp; Art Supplies</v>
      </c>
      <c r="D1941" s="25">
        <f>VLOOKUP(A1941,OrderProduct!A1941:F3892,6,0)</f>
        <v>2130.04</v>
      </c>
    </row>
    <row r="1942" spans="1:4">
      <c r="A1942" s="3">
        <v>3385</v>
      </c>
      <c r="B1942" s="25">
        <f>VLOOKUP(A1942,OrderProduct!A1942:P3893,16,0)</f>
        <v>17</v>
      </c>
      <c r="C1942" s="25" t="str">
        <f>VLOOKUP(B1942,Product_Sub_Category!$A$2:$B$18,2,0)</f>
        <v>Telephones and Communication</v>
      </c>
      <c r="D1942" s="25">
        <f>VLOOKUP(A1942,OrderProduct!A1942:F3893,6,0)</f>
        <v>82.8</v>
      </c>
    </row>
    <row r="1943" spans="1:4">
      <c r="A1943" s="3">
        <v>3386</v>
      </c>
      <c r="B1943" s="25">
        <f>VLOOKUP(A1943,OrderProduct!A1943:P3894,16,0)</f>
        <v>8</v>
      </c>
      <c r="C1943" s="25" t="str">
        <f>VLOOKUP(B1943,Product_Sub_Category!$A$2:$B$18,2,0)</f>
        <v>Labels</v>
      </c>
      <c r="D1943" s="25">
        <f>VLOOKUP(A1943,OrderProduct!A1943:F3894,6,0)</f>
        <v>152.11</v>
      </c>
    </row>
    <row r="1944" spans="1:4">
      <c r="A1944" s="3">
        <v>3386</v>
      </c>
      <c r="B1944" s="25">
        <f>VLOOKUP(A1944,OrderProduct!A1944:P3895,16,0)</f>
        <v>9</v>
      </c>
      <c r="C1944" s="25" t="str">
        <f>VLOOKUP(B1944,Product_Sub_Category!$A$2:$B$18,2,0)</f>
        <v>Office Furnishings</v>
      </c>
      <c r="D1944" s="25">
        <f>VLOOKUP(A1944,OrderProduct!A1944:F3895,6,0)</f>
        <v>35.97</v>
      </c>
    </row>
    <row r="1945" spans="1:4">
      <c r="A1945" s="3">
        <v>3388</v>
      </c>
      <c r="B1945" s="25">
        <f>VLOOKUP(A1945,OrderProduct!A1945:P3896,16,0)</f>
        <v>15</v>
      </c>
      <c r="C1945" s="25" t="str">
        <f>VLOOKUP(B1945,Product_Sub_Category!$A$2:$B$18,2,0)</f>
        <v>Storage &amp; Organization</v>
      </c>
      <c r="D1945" s="25">
        <f>VLOOKUP(A1945,OrderProduct!A1945:F3896,6,0)</f>
        <v>19.32</v>
      </c>
    </row>
    <row r="1946" spans="1:4">
      <c r="A1946" s="3">
        <v>3393</v>
      </c>
      <c r="B1946" s="25">
        <f>VLOOKUP(A1946,OrderProduct!A1946:P3897,16,0)</f>
        <v>17</v>
      </c>
      <c r="C1946" s="25" t="str">
        <f>VLOOKUP(B1946,Product_Sub_Category!$A$2:$B$18,2,0)</f>
        <v>Telephones and Communication</v>
      </c>
      <c r="D1946" s="25">
        <f>VLOOKUP(A1946,OrderProduct!A1946:F3897,6,0)</f>
        <v>192.33</v>
      </c>
    </row>
    <row r="1947" spans="1:4">
      <c r="A1947" s="3">
        <v>3393</v>
      </c>
      <c r="B1947" s="25">
        <f>VLOOKUP(A1947,OrderProduct!A1947:P3898,16,0)</f>
        <v>7</v>
      </c>
      <c r="C1947" s="25" t="str">
        <f>VLOOKUP(B1947,Product_Sub_Category!$A$2:$B$18,2,0)</f>
        <v>Envelopes</v>
      </c>
      <c r="D1947" s="25">
        <f>VLOOKUP(A1947,OrderProduct!A1947:F3898,6,0)</f>
        <v>6901.25</v>
      </c>
    </row>
    <row r="1948" spans="1:4">
      <c r="A1948" s="3">
        <v>3397</v>
      </c>
      <c r="B1948" s="25">
        <f>VLOOKUP(A1948,OrderProduct!A1948:P3899,16,0)</f>
        <v>2</v>
      </c>
      <c r="C1948" s="25" t="str">
        <f>VLOOKUP(B1948,Product_Sub_Category!$A$2:$B$18,2,0)</f>
        <v>Binders and Binder Accessories</v>
      </c>
      <c r="D1948" s="25">
        <f>VLOOKUP(A1948,OrderProduct!A1948:F3899,6,0)</f>
        <v>148.94</v>
      </c>
    </row>
    <row r="1949" spans="1:4">
      <c r="A1949" s="3">
        <v>3397</v>
      </c>
      <c r="B1949" s="25">
        <f>VLOOKUP(A1949,OrderProduct!A1949:P3900,16,0)</f>
        <v>15</v>
      </c>
      <c r="C1949" s="25" t="str">
        <f>VLOOKUP(B1949,Product_Sub_Category!$A$2:$B$18,2,0)</f>
        <v>Storage &amp; Organization</v>
      </c>
      <c r="D1949" s="25">
        <f>VLOOKUP(A1949,OrderProduct!A1949:F3900,6,0)</f>
        <v>200.68</v>
      </c>
    </row>
    <row r="1950" spans="1:4">
      <c r="A1950" s="3">
        <v>3397</v>
      </c>
      <c r="B1950" s="25">
        <f>VLOOKUP(A1950,OrderProduct!A1950:P3901,16,0)</f>
        <v>17</v>
      </c>
      <c r="C1950" s="25" t="str">
        <f>VLOOKUP(B1950,Product_Sub_Category!$A$2:$B$18,2,0)</f>
        <v>Telephones and Communication</v>
      </c>
      <c r="D1950" s="25">
        <f>VLOOKUP(A1950,OrderProduct!A1950:F3901,6,0)</f>
        <v>1214.03</v>
      </c>
    </row>
    <row r="1951" spans="1:4">
      <c r="A1951" s="3">
        <v>3399</v>
      </c>
      <c r="B1951" s="25">
        <f>VLOOKUP(A1951,OrderProduct!A1951:P3902,16,0)</f>
        <v>12</v>
      </c>
      <c r="C1951" s="25" t="str">
        <f>VLOOKUP(B1951,Product_Sub_Category!$A$2:$B$18,2,0)</f>
        <v>Pens &amp; Art Supplies</v>
      </c>
      <c r="D1951" s="25">
        <f>VLOOKUP(A1951,OrderProduct!A1951:F3902,6,0)</f>
        <v>556.61</v>
      </c>
    </row>
    <row r="1952" spans="1:4">
      <c r="A1952" s="3">
        <v>3400</v>
      </c>
      <c r="B1952" s="25">
        <f>VLOOKUP(A1952,OrderProduct!A1952:P3903,16,0)</f>
        <v>9</v>
      </c>
      <c r="C1952" s="25" t="str">
        <f>VLOOKUP(B1952,Product_Sub_Category!$A$2:$B$18,2,0)</f>
        <v>Office Furnishings</v>
      </c>
      <c r="D1952" s="25">
        <f>VLOOKUP(A1952,OrderProduct!A1952:F3903,6,0)</f>
        <v>10.96</v>
      </c>
    </row>
    <row r="1953" spans="1:4">
      <c r="A1953" s="3">
        <v>3403</v>
      </c>
      <c r="B1953" s="25">
        <f>VLOOKUP(A1953,OrderProduct!A1953:P3904,16,0)</f>
        <v>9</v>
      </c>
      <c r="C1953" s="25" t="str">
        <f>VLOOKUP(B1953,Product_Sub_Category!$A$2:$B$18,2,0)</f>
        <v>Office Furnishings</v>
      </c>
      <c r="D1953" s="25">
        <f>VLOOKUP(A1953,OrderProduct!A1953:F3904,6,0)</f>
        <v>1503.05</v>
      </c>
    </row>
  </sheetData>
  <autoFilter xmlns:etc="http://www.wps.cn/officeDocument/2017/etCustomData" ref="I7:J24" etc:filterBottomFollowUsedRange="0">
    <sortState ref="I7:J24">
      <sortCondition ref="I7:I24" sortBy="cellColor" dxfId="3"/>
    </sortState>
    <extLst/>
  </autoFilter>
  <sortState ref="I8:J24">
    <sortCondition ref="I7:I24" descending="1"/>
  </sortState>
  <pageMargins left="0.7" right="0.7" top="0.75" bottom="0.75" header="0.3" footer="0.3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>
    <tabColor theme="4" tint="-0.249977111117893"/>
  </sheetPr>
  <dimension ref="A1:E986"/>
  <sheetViews>
    <sheetView workbookViewId="0">
      <selection activeCell="A1" sqref="A1"/>
    </sheetView>
  </sheetViews>
  <sheetFormatPr defaultColWidth="9" defaultRowHeight="14.4" outlineLevelCol="4"/>
  <cols>
    <col min="1" max="1" width="16.8888888888889" style="31" customWidth="1"/>
    <col min="2" max="2" width="12.2222222222222" style="31" customWidth="1"/>
    <col min="3" max="3" width="16.8888888888889" style="31" customWidth="1"/>
    <col min="4" max="4" width="14.1111111111111" style="31" customWidth="1"/>
    <col min="5" max="5" width="18.8888888888889" style="31" customWidth="1"/>
    <col min="6" max="16384" width="8.88888888888889" style="31"/>
  </cols>
  <sheetData>
    <row r="1" ht="15.9" spans="1:5">
      <c r="A1" s="1" t="s">
        <v>33</v>
      </c>
      <c r="B1" s="1" t="s">
        <v>34</v>
      </c>
      <c r="C1" s="1" t="s">
        <v>35</v>
      </c>
      <c r="D1" s="1" t="s">
        <v>36</v>
      </c>
      <c r="E1" s="1" t="s">
        <v>37</v>
      </c>
    </row>
    <row r="2" ht="15.15" spans="1:5">
      <c r="A2" s="32">
        <v>1001</v>
      </c>
      <c r="B2" s="32" t="s">
        <v>38</v>
      </c>
      <c r="C2" s="32" t="s">
        <v>39</v>
      </c>
      <c r="D2" s="32" t="s">
        <v>40</v>
      </c>
      <c r="E2" s="32" t="s">
        <v>41</v>
      </c>
    </row>
    <row r="3" spans="1:5">
      <c r="A3" s="32">
        <v>1007</v>
      </c>
      <c r="B3" s="32" t="s">
        <v>38</v>
      </c>
      <c r="C3" s="32" t="s">
        <v>39</v>
      </c>
      <c r="D3" s="32" t="s">
        <v>40</v>
      </c>
      <c r="E3" s="32" t="s">
        <v>42</v>
      </c>
    </row>
    <row r="4" spans="1:5">
      <c r="A4" s="32">
        <v>1075</v>
      </c>
      <c r="B4" s="32" t="s">
        <v>38</v>
      </c>
      <c r="C4" s="32" t="s">
        <v>39</v>
      </c>
      <c r="D4" s="32" t="s">
        <v>40</v>
      </c>
      <c r="E4" s="32" t="s">
        <v>43</v>
      </c>
    </row>
    <row r="5" spans="1:5">
      <c r="A5" s="32">
        <v>1462</v>
      </c>
      <c r="B5" s="32" t="s">
        <v>38</v>
      </c>
      <c r="C5" s="32" t="s">
        <v>39</v>
      </c>
      <c r="D5" s="32" t="s">
        <v>40</v>
      </c>
      <c r="E5" s="32" t="s">
        <v>44</v>
      </c>
    </row>
    <row r="6" spans="1:5">
      <c r="A6" s="32">
        <v>1469</v>
      </c>
      <c r="B6" s="32" t="s">
        <v>38</v>
      </c>
      <c r="C6" s="32" t="s">
        <v>39</v>
      </c>
      <c r="D6" s="32" t="s">
        <v>40</v>
      </c>
      <c r="E6" s="32" t="s">
        <v>45</v>
      </c>
    </row>
    <row r="7" spans="1:5">
      <c r="A7" s="32">
        <v>1540</v>
      </c>
      <c r="B7" s="32" t="s">
        <v>38</v>
      </c>
      <c r="C7" s="32" t="s">
        <v>39</v>
      </c>
      <c r="D7" s="32" t="s">
        <v>40</v>
      </c>
      <c r="E7" s="32" t="s">
        <v>46</v>
      </c>
    </row>
    <row r="8" spans="1:5">
      <c r="A8" s="32">
        <v>1570</v>
      </c>
      <c r="B8" s="32" t="s">
        <v>38</v>
      </c>
      <c r="C8" s="32" t="s">
        <v>39</v>
      </c>
      <c r="D8" s="32" t="s">
        <v>40</v>
      </c>
      <c r="E8" s="32" t="s">
        <v>47</v>
      </c>
    </row>
    <row r="9" spans="1:5">
      <c r="A9" s="32">
        <v>1610</v>
      </c>
      <c r="B9" s="32" t="s">
        <v>38</v>
      </c>
      <c r="C9" s="32" t="s">
        <v>39</v>
      </c>
      <c r="D9" s="32" t="s">
        <v>40</v>
      </c>
      <c r="E9" s="32" t="s">
        <v>48</v>
      </c>
    </row>
    <row r="10" spans="1:5">
      <c r="A10" s="32">
        <v>1748</v>
      </c>
      <c r="B10" s="32" t="s">
        <v>38</v>
      </c>
      <c r="C10" s="32" t="s">
        <v>39</v>
      </c>
      <c r="D10" s="32" t="s">
        <v>40</v>
      </c>
      <c r="E10" s="32" t="s">
        <v>49</v>
      </c>
    </row>
    <row r="11" spans="1:5">
      <c r="A11" s="32">
        <v>1760</v>
      </c>
      <c r="B11" s="32" t="s">
        <v>38</v>
      </c>
      <c r="C11" s="32" t="s">
        <v>39</v>
      </c>
      <c r="D11" s="32" t="s">
        <v>40</v>
      </c>
      <c r="E11" s="32" t="s">
        <v>50</v>
      </c>
    </row>
    <row r="12" spans="1:5">
      <c r="A12" s="32">
        <v>1776</v>
      </c>
      <c r="B12" s="32" t="s">
        <v>38</v>
      </c>
      <c r="C12" s="32" t="s">
        <v>39</v>
      </c>
      <c r="D12" s="32" t="s">
        <v>40</v>
      </c>
      <c r="E12" s="32" t="s">
        <v>51</v>
      </c>
    </row>
    <row r="13" spans="1:5">
      <c r="A13" s="32">
        <v>1801</v>
      </c>
      <c r="B13" s="32" t="s">
        <v>38</v>
      </c>
      <c r="C13" s="32" t="s">
        <v>39</v>
      </c>
      <c r="D13" s="32" t="s">
        <v>40</v>
      </c>
      <c r="E13" s="32" t="s">
        <v>52</v>
      </c>
    </row>
    <row r="14" spans="1:5">
      <c r="A14" s="32">
        <v>1803</v>
      </c>
      <c r="B14" s="32" t="s">
        <v>38</v>
      </c>
      <c r="C14" s="32" t="s">
        <v>39</v>
      </c>
      <c r="D14" s="32" t="s">
        <v>40</v>
      </c>
      <c r="E14" s="32" t="s">
        <v>53</v>
      </c>
    </row>
    <row r="15" spans="1:5">
      <c r="A15" s="32">
        <v>1876</v>
      </c>
      <c r="B15" s="32" t="s">
        <v>38</v>
      </c>
      <c r="C15" s="32" t="s">
        <v>39</v>
      </c>
      <c r="D15" s="32" t="s">
        <v>40</v>
      </c>
      <c r="E15" s="32" t="s">
        <v>54</v>
      </c>
    </row>
    <row r="16" spans="1:5">
      <c r="A16" s="32">
        <v>1887</v>
      </c>
      <c r="B16" s="32" t="s">
        <v>38</v>
      </c>
      <c r="C16" s="32" t="s">
        <v>39</v>
      </c>
      <c r="D16" s="32" t="s">
        <v>40</v>
      </c>
      <c r="E16" s="32" t="s">
        <v>55</v>
      </c>
    </row>
    <row r="17" spans="1:5">
      <c r="A17" s="32">
        <v>1890</v>
      </c>
      <c r="B17" s="32" t="s">
        <v>38</v>
      </c>
      <c r="C17" s="32" t="s">
        <v>39</v>
      </c>
      <c r="D17" s="32" t="s">
        <v>40</v>
      </c>
      <c r="E17" s="32" t="s">
        <v>56</v>
      </c>
    </row>
    <row r="18" spans="1:5">
      <c r="A18" s="32">
        <v>1915</v>
      </c>
      <c r="B18" s="32" t="s">
        <v>38</v>
      </c>
      <c r="C18" s="32" t="s">
        <v>39</v>
      </c>
      <c r="D18" s="32" t="s">
        <v>40</v>
      </c>
      <c r="E18" s="32" t="s">
        <v>57</v>
      </c>
    </row>
    <row r="19" spans="1:5">
      <c r="A19" s="32">
        <v>2019</v>
      </c>
      <c r="B19" s="32" t="s">
        <v>38</v>
      </c>
      <c r="C19" s="32" t="s">
        <v>39</v>
      </c>
      <c r="D19" s="32" t="s">
        <v>40</v>
      </c>
      <c r="E19" s="32" t="s">
        <v>58</v>
      </c>
    </row>
    <row r="20" spans="1:5">
      <c r="A20" s="32">
        <v>2062</v>
      </c>
      <c r="B20" s="32" t="s">
        <v>38</v>
      </c>
      <c r="C20" s="32" t="s">
        <v>39</v>
      </c>
      <c r="D20" s="32" t="s">
        <v>40</v>
      </c>
      <c r="E20" s="32" t="s">
        <v>59</v>
      </c>
    </row>
    <row r="21" spans="1:5">
      <c r="A21" s="32">
        <v>2108</v>
      </c>
      <c r="B21" s="32" t="s">
        <v>38</v>
      </c>
      <c r="C21" s="32" t="s">
        <v>39</v>
      </c>
      <c r="D21" s="32" t="s">
        <v>40</v>
      </c>
      <c r="E21" s="32" t="s">
        <v>60</v>
      </c>
    </row>
    <row r="22" spans="1:5">
      <c r="A22" s="32">
        <v>2109</v>
      </c>
      <c r="B22" s="32" t="s">
        <v>38</v>
      </c>
      <c r="C22" s="32" t="s">
        <v>39</v>
      </c>
      <c r="D22" s="32" t="s">
        <v>40</v>
      </c>
      <c r="E22" s="32" t="s">
        <v>60</v>
      </c>
    </row>
    <row r="23" spans="1:5">
      <c r="A23" s="32">
        <v>2112</v>
      </c>
      <c r="B23" s="32" t="s">
        <v>38</v>
      </c>
      <c r="C23" s="32" t="s">
        <v>39</v>
      </c>
      <c r="D23" s="32" t="s">
        <v>40</v>
      </c>
      <c r="E23" s="32" t="s">
        <v>60</v>
      </c>
    </row>
    <row r="24" spans="1:5">
      <c r="A24" s="32">
        <v>2113</v>
      </c>
      <c r="B24" s="32" t="s">
        <v>38</v>
      </c>
      <c r="C24" s="32" t="s">
        <v>39</v>
      </c>
      <c r="D24" s="32" t="s">
        <v>40</v>
      </c>
      <c r="E24" s="32" t="s">
        <v>60</v>
      </c>
    </row>
    <row r="25" spans="1:5">
      <c r="A25" s="32">
        <v>2118</v>
      </c>
      <c r="B25" s="32" t="s">
        <v>38</v>
      </c>
      <c r="C25" s="32" t="s">
        <v>39</v>
      </c>
      <c r="D25" s="32" t="s">
        <v>40</v>
      </c>
      <c r="E25" s="32" t="s">
        <v>60</v>
      </c>
    </row>
    <row r="26" spans="1:5">
      <c r="A26" s="32">
        <v>2129</v>
      </c>
      <c r="B26" s="32" t="s">
        <v>38</v>
      </c>
      <c r="C26" s="32" t="s">
        <v>39</v>
      </c>
      <c r="D26" s="32" t="s">
        <v>40</v>
      </c>
      <c r="E26" s="32" t="s">
        <v>60</v>
      </c>
    </row>
    <row r="27" spans="1:5">
      <c r="A27" s="32">
        <v>2138</v>
      </c>
      <c r="B27" s="32" t="s">
        <v>38</v>
      </c>
      <c r="C27" s="32" t="s">
        <v>39</v>
      </c>
      <c r="D27" s="32" t="s">
        <v>40</v>
      </c>
      <c r="E27" s="32" t="s">
        <v>61</v>
      </c>
    </row>
    <row r="28" spans="1:5">
      <c r="A28" s="32">
        <v>2149</v>
      </c>
      <c r="B28" s="32" t="s">
        <v>38</v>
      </c>
      <c r="C28" s="32" t="s">
        <v>39</v>
      </c>
      <c r="D28" s="32" t="s">
        <v>40</v>
      </c>
      <c r="E28" s="32" t="s">
        <v>62</v>
      </c>
    </row>
    <row r="29" spans="1:5">
      <c r="A29" s="32">
        <v>2152</v>
      </c>
      <c r="B29" s="32" t="s">
        <v>38</v>
      </c>
      <c r="C29" s="32" t="s">
        <v>39</v>
      </c>
      <c r="D29" s="32" t="s">
        <v>40</v>
      </c>
      <c r="E29" s="32" t="s">
        <v>63</v>
      </c>
    </row>
    <row r="30" spans="1:5">
      <c r="A30" s="32">
        <v>2180</v>
      </c>
      <c r="B30" s="32" t="s">
        <v>38</v>
      </c>
      <c r="C30" s="32" t="s">
        <v>39</v>
      </c>
      <c r="D30" s="32" t="s">
        <v>40</v>
      </c>
      <c r="E30" s="32" t="s">
        <v>64</v>
      </c>
    </row>
    <row r="31" spans="1:5">
      <c r="A31" s="32">
        <v>2215</v>
      </c>
      <c r="B31" s="32" t="s">
        <v>38</v>
      </c>
      <c r="C31" s="32" t="s">
        <v>39</v>
      </c>
      <c r="D31" s="32" t="s">
        <v>40</v>
      </c>
      <c r="E31" s="32" t="s">
        <v>60</v>
      </c>
    </row>
    <row r="32" spans="1:5">
      <c r="A32" s="32">
        <v>2341</v>
      </c>
      <c r="B32" s="32" t="s">
        <v>38</v>
      </c>
      <c r="C32" s="32" t="s">
        <v>39</v>
      </c>
      <c r="D32" s="32" t="s">
        <v>40</v>
      </c>
      <c r="E32" s="32" t="s">
        <v>65</v>
      </c>
    </row>
    <row r="33" spans="1:5">
      <c r="A33" s="32">
        <v>2474</v>
      </c>
      <c r="B33" s="32" t="s">
        <v>38</v>
      </c>
      <c r="C33" s="32" t="s">
        <v>39</v>
      </c>
      <c r="D33" s="32" t="s">
        <v>40</v>
      </c>
      <c r="E33" s="32" t="s">
        <v>66</v>
      </c>
    </row>
    <row r="34" spans="1:5">
      <c r="A34" s="32">
        <v>2563</v>
      </c>
      <c r="B34" s="32" t="s">
        <v>38</v>
      </c>
      <c r="C34" s="32" t="s">
        <v>39</v>
      </c>
      <c r="D34" s="32" t="s">
        <v>40</v>
      </c>
      <c r="E34" s="32" t="s">
        <v>67</v>
      </c>
    </row>
    <row r="35" spans="1:5">
      <c r="A35" s="32">
        <v>2664</v>
      </c>
      <c r="B35" s="32" t="s">
        <v>38</v>
      </c>
      <c r="C35" s="32" t="s">
        <v>39</v>
      </c>
      <c r="D35" s="32" t="s">
        <v>40</v>
      </c>
      <c r="E35" s="32" t="s">
        <v>68</v>
      </c>
    </row>
    <row r="36" spans="1:5">
      <c r="A36" s="32">
        <v>2806</v>
      </c>
      <c r="B36" s="32" t="s">
        <v>38</v>
      </c>
      <c r="C36" s="32" t="s">
        <v>39</v>
      </c>
      <c r="D36" s="32" t="s">
        <v>69</v>
      </c>
      <c r="E36" s="32" t="s">
        <v>70</v>
      </c>
    </row>
    <row r="37" spans="1:5">
      <c r="A37" s="32">
        <v>2861</v>
      </c>
      <c r="B37" s="32" t="s">
        <v>38</v>
      </c>
      <c r="C37" s="32" t="s">
        <v>39</v>
      </c>
      <c r="D37" s="32" t="s">
        <v>69</v>
      </c>
      <c r="E37" s="32" t="s">
        <v>71</v>
      </c>
    </row>
    <row r="38" spans="1:5">
      <c r="A38" s="32">
        <v>2908</v>
      </c>
      <c r="B38" s="32" t="s">
        <v>38</v>
      </c>
      <c r="C38" s="32" t="s">
        <v>39</v>
      </c>
      <c r="D38" s="32" t="s">
        <v>69</v>
      </c>
      <c r="E38" s="32" t="s">
        <v>72</v>
      </c>
    </row>
    <row r="39" spans="1:5">
      <c r="A39" s="32">
        <v>2910</v>
      </c>
      <c r="B39" s="32" t="s">
        <v>38</v>
      </c>
      <c r="C39" s="32" t="s">
        <v>39</v>
      </c>
      <c r="D39" s="32" t="s">
        <v>69</v>
      </c>
      <c r="E39" s="32" t="s">
        <v>73</v>
      </c>
    </row>
    <row r="40" spans="1:5">
      <c r="A40" s="32">
        <v>2920</v>
      </c>
      <c r="B40" s="32" t="s">
        <v>38</v>
      </c>
      <c r="C40" s="32" t="s">
        <v>39</v>
      </c>
      <c r="D40" s="32" t="s">
        <v>69</v>
      </c>
      <c r="E40" s="32" t="s">
        <v>73</v>
      </c>
    </row>
    <row r="41" spans="1:5">
      <c r="A41" s="32">
        <v>3045</v>
      </c>
      <c r="B41" s="32" t="s">
        <v>38</v>
      </c>
      <c r="C41" s="32" t="s">
        <v>39</v>
      </c>
      <c r="D41" s="32" t="s">
        <v>74</v>
      </c>
      <c r="E41" s="32" t="s">
        <v>75</v>
      </c>
    </row>
    <row r="42" spans="1:5">
      <c r="A42" s="32">
        <v>3051</v>
      </c>
      <c r="B42" s="32" t="s">
        <v>38</v>
      </c>
      <c r="C42" s="32" t="s">
        <v>39</v>
      </c>
      <c r="D42" s="32" t="s">
        <v>74</v>
      </c>
      <c r="E42" s="32" t="s">
        <v>76</v>
      </c>
    </row>
    <row r="43" spans="1:5">
      <c r="A43" s="32">
        <v>3053</v>
      </c>
      <c r="B43" s="32" t="s">
        <v>38</v>
      </c>
      <c r="C43" s="32" t="s">
        <v>39</v>
      </c>
      <c r="D43" s="32" t="s">
        <v>74</v>
      </c>
      <c r="E43" s="32" t="s">
        <v>77</v>
      </c>
    </row>
    <row r="44" spans="1:5">
      <c r="A44" s="32">
        <v>3054</v>
      </c>
      <c r="B44" s="32" t="s">
        <v>38</v>
      </c>
      <c r="C44" s="32" t="s">
        <v>39</v>
      </c>
      <c r="D44" s="32" t="s">
        <v>74</v>
      </c>
      <c r="E44" s="32" t="s">
        <v>78</v>
      </c>
    </row>
    <row r="45" spans="1:5">
      <c r="A45" s="32">
        <v>3060</v>
      </c>
      <c r="B45" s="32" t="s">
        <v>38</v>
      </c>
      <c r="C45" s="32" t="s">
        <v>39</v>
      </c>
      <c r="D45" s="32" t="s">
        <v>74</v>
      </c>
      <c r="E45" s="32" t="s">
        <v>79</v>
      </c>
    </row>
    <row r="46" spans="1:5">
      <c r="A46" s="32">
        <v>3079</v>
      </c>
      <c r="B46" s="32" t="s">
        <v>38</v>
      </c>
      <c r="C46" s="32" t="s">
        <v>39</v>
      </c>
      <c r="D46" s="32" t="s">
        <v>74</v>
      </c>
      <c r="E46" s="32" t="s">
        <v>80</v>
      </c>
    </row>
    <row r="47" spans="1:5">
      <c r="A47" s="32">
        <v>3101</v>
      </c>
      <c r="B47" s="32" t="s">
        <v>38</v>
      </c>
      <c r="C47" s="32" t="s">
        <v>39</v>
      </c>
      <c r="D47" s="32" t="s">
        <v>74</v>
      </c>
      <c r="E47" s="32" t="s">
        <v>81</v>
      </c>
    </row>
    <row r="48" spans="1:5">
      <c r="A48" s="32">
        <v>3246</v>
      </c>
      <c r="B48" s="32" t="s">
        <v>38</v>
      </c>
      <c r="C48" s="32" t="s">
        <v>39</v>
      </c>
      <c r="D48" s="32" t="s">
        <v>74</v>
      </c>
      <c r="E48" s="32" t="s">
        <v>82</v>
      </c>
    </row>
    <row r="49" spans="1:5">
      <c r="A49" s="32">
        <v>3301</v>
      </c>
      <c r="B49" s="32" t="s">
        <v>38</v>
      </c>
      <c r="C49" s="32" t="s">
        <v>39</v>
      </c>
      <c r="D49" s="32" t="s">
        <v>74</v>
      </c>
      <c r="E49" s="32" t="s">
        <v>83</v>
      </c>
    </row>
    <row r="50" spans="1:5">
      <c r="A50" s="32">
        <v>3801</v>
      </c>
      <c r="B50" s="32" t="s">
        <v>38</v>
      </c>
      <c r="C50" s="32" t="s">
        <v>39</v>
      </c>
      <c r="D50" s="32" t="s">
        <v>74</v>
      </c>
      <c r="E50" s="32" t="s">
        <v>84</v>
      </c>
    </row>
    <row r="51" spans="1:5">
      <c r="A51" s="32">
        <v>3820</v>
      </c>
      <c r="B51" s="32" t="s">
        <v>38</v>
      </c>
      <c r="C51" s="32" t="s">
        <v>39</v>
      </c>
      <c r="D51" s="32" t="s">
        <v>74</v>
      </c>
      <c r="E51" s="32" t="s">
        <v>85</v>
      </c>
    </row>
    <row r="52" spans="1:5">
      <c r="A52" s="32">
        <v>4005</v>
      </c>
      <c r="B52" s="32" t="s">
        <v>38</v>
      </c>
      <c r="C52" s="32" t="s">
        <v>39</v>
      </c>
      <c r="D52" s="32" t="s">
        <v>86</v>
      </c>
      <c r="E52" s="32" t="s">
        <v>87</v>
      </c>
    </row>
    <row r="53" spans="1:5">
      <c r="A53" s="32">
        <v>4038</v>
      </c>
      <c r="B53" s="32" t="s">
        <v>38</v>
      </c>
      <c r="C53" s="32" t="s">
        <v>39</v>
      </c>
      <c r="D53" s="32" t="s">
        <v>86</v>
      </c>
      <c r="E53" s="32" t="s">
        <v>88</v>
      </c>
    </row>
    <row r="54" spans="1:5">
      <c r="A54" s="32">
        <v>4070</v>
      </c>
      <c r="B54" s="32" t="s">
        <v>38</v>
      </c>
      <c r="C54" s="32" t="s">
        <v>39</v>
      </c>
      <c r="D54" s="32" t="s">
        <v>86</v>
      </c>
      <c r="E54" s="32" t="s">
        <v>89</v>
      </c>
    </row>
    <row r="55" spans="1:5">
      <c r="A55" s="32">
        <v>4072</v>
      </c>
      <c r="B55" s="32" t="s">
        <v>38</v>
      </c>
      <c r="C55" s="32" t="s">
        <v>39</v>
      </c>
      <c r="D55" s="32" t="s">
        <v>86</v>
      </c>
      <c r="E55" s="32" t="s">
        <v>90</v>
      </c>
    </row>
    <row r="56" spans="1:5">
      <c r="A56" s="32">
        <v>4073</v>
      </c>
      <c r="B56" s="32" t="s">
        <v>38</v>
      </c>
      <c r="C56" s="32" t="s">
        <v>39</v>
      </c>
      <c r="D56" s="32" t="s">
        <v>86</v>
      </c>
      <c r="E56" s="32" t="s">
        <v>91</v>
      </c>
    </row>
    <row r="57" spans="1:5">
      <c r="A57" s="32">
        <v>4101</v>
      </c>
      <c r="B57" s="32" t="s">
        <v>38</v>
      </c>
      <c r="C57" s="32" t="s">
        <v>39</v>
      </c>
      <c r="D57" s="32" t="s">
        <v>86</v>
      </c>
      <c r="E57" s="32" t="s">
        <v>92</v>
      </c>
    </row>
    <row r="58" spans="1:5">
      <c r="A58" s="32">
        <v>4106</v>
      </c>
      <c r="B58" s="32" t="s">
        <v>38</v>
      </c>
      <c r="C58" s="32" t="s">
        <v>39</v>
      </c>
      <c r="D58" s="32" t="s">
        <v>86</v>
      </c>
      <c r="E58" s="32" t="s">
        <v>93</v>
      </c>
    </row>
    <row r="59" spans="1:5">
      <c r="A59" s="32">
        <v>4210</v>
      </c>
      <c r="B59" s="32" t="s">
        <v>38</v>
      </c>
      <c r="C59" s="32" t="s">
        <v>39</v>
      </c>
      <c r="D59" s="32" t="s">
        <v>86</v>
      </c>
      <c r="E59" s="32" t="s">
        <v>94</v>
      </c>
    </row>
    <row r="60" spans="1:5">
      <c r="A60" s="32">
        <v>4240</v>
      </c>
      <c r="B60" s="32" t="s">
        <v>38</v>
      </c>
      <c r="C60" s="32" t="s">
        <v>39</v>
      </c>
      <c r="D60" s="32" t="s">
        <v>86</v>
      </c>
      <c r="E60" s="32" t="s">
        <v>95</v>
      </c>
    </row>
    <row r="61" spans="1:5">
      <c r="A61" s="32">
        <v>4330</v>
      </c>
      <c r="B61" s="32" t="s">
        <v>38</v>
      </c>
      <c r="C61" s="32" t="s">
        <v>39</v>
      </c>
      <c r="D61" s="32" t="s">
        <v>86</v>
      </c>
      <c r="E61" s="32" t="s">
        <v>96</v>
      </c>
    </row>
    <row r="62" spans="1:5">
      <c r="A62" s="32">
        <v>4401</v>
      </c>
      <c r="B62" s="32" t="s">
        <v>38</v>
      </c>
      <c r="C62" s="32" t="s">
        <v>39</v>
      </c>
      <c r="D62" s="32" t="s">
        <v>86</v>
      </c>
      <c r="E62" s="32" t="s">
        <v>97</v>
      </c>
    </row>
    <row r="63" spans="1:5">
      <c r="A63" s="32">
        <v>4901</v>
      </c>
      <c r="B63" s="32" t="s">
        <v>38</v>
      </c>
      <c r="C63" s="32" t="s">
        <v>39</v>
      </c>
      <c r="D63" s="32" t="s">
        <v>86</v>
      </c>
      <c r="E63" s="32" t="s">
        <v>98</v>
      </c>
    </row>
    <row r="64" spans="1:5">
      <c r="A64" s="32">
        <v>5201</v>
      </c>
      <c r="B64" s="32" t="s">
        <v>38</v>
      </c>
      <c r="C64" s="32" t="s">
        <v>39</v>
      </c>
      <c r="D64" s="32" t="s">
        <v>99</v>
      </c>
      <c r="E64" s="32" t="s">
        <v>100</v>
      </c>
    </row>
    <row r="65" spans="1:5">
      <c r="A65" s="32">
        <v>5401</v>
      </c>
      <c r="B65" s="32" t="s">
        <v>38</v>
      </c>
      <c r="C65" s="32" t="s">
        <v>39</v>
      </c>
      <c r="D65" s="32" t="s">
        <v>99</v>
      </c>
      <c r="E65" s="32" t="s">
        <v>53</v>
      </c>
    </row>
    <row r="66" spans="1:5">
      <c r="A66" s="32">
        <v>5403</v>
      </c>
      <c r="B66" s="32" t="s">
        <v>38</v>
      </c>
      <c r="C66" s="32" t="s">
        <v>39</v>
      </c>
      <c r="D66" s="32" t="s">
        <v>99</v>
      </c>
      <c r="E66" s="32" t="s">
        <v>101</v>
      </c>
    </row>
    <row r="67" spans="1:5">
      <c r="A67" s="32">
        <v>5701</v>
      </c>
      <c r="B67" s="32" t="s">
        <v>38</v>
      </c>
      <c r="C67" s="32" t="s">
        <v>39</v>
      </c>
      <c r="D67" s="32" t="s">
        <v>99</v>
      </c>
      <c r="E67" s="32" t="s">
        <v>102</v>
      </c>
    </row>
    <row r="68" spans="1:5">
      <c r="A68" s="32">
        <v>6010</v>
      </c>
      <c r="B68" s="32" t="s">
        <v>38</v>
      </c>
      <c r="C68" s="32" t="s">
        <v>39</v>
      </c>
      <c r="D68" s="32" t="s">
        <v>103</v>
      </c>
      <c r="E68" s="32" t="s">
        <v>104</v>
      </c>
    </row>
    <row r="69" spans="1:5">
      <c r="A69" s="32">
        <v>6050</v>
      </c>
      <c r="B69" s="32" t="s">
        <v>38</v>
      </c>
      <c r="C69" s="32" t="s">
        <v>39</v>
      </c>
      <c r="D69" s="32" t="s">
        <v>103</v>
      </c>
      <c r="E69" s="32" t="s">
        <v>105</v>
      </c>
    </row>
    <row r="70" spans="1:5">
      <c r="A70" s="32">
        <v>6111</v>
      </c>
      <c r="B70" s="32" t="s">
        <v>38</v>
      </c>
      <c r="C70" s="32" t="s">
        <v>39</v>
      </c>
      <c r="D70" s="32" t="s">
        <v>103</v>
      </c>
      <c r="E70" s="32" t="s">
        <v>106</v>
      </c>
    </row>
    <row r="71" spans="1:5">
      <c r="A71" s="32">
        <v>6320</v>
      </c>
      <c r="B71" s="32" t="s">
        <v>38</v>
      </c>
      <c r="C71" s="32" t="s">
        <v>39</v>
      </c>
      <c r="D71" s="32" t="s">
        <v>103</v>
      </c>
      <c r="E71" s="32" t="s">
        <v>107</v>
      </c>
    </row>
    <row r="72" spans="1:5">
      <c r="A72" s="32">
        <v>6360</v>
      </c>
      <c r="B72" s="32" t="s">
        <v>38</v>
      </c>
      <c r="C72" s="32" t="s">
        <v>39</v>
      </c>
      <c r="D72" s="32" t="s">
        <v>103</v>
      </c>
      <c r="E72" s="32" t="s">
        <v>108</v>
      </c>
    </row>
    <row r="73" spans="1:5">
      <c r="A73" s="32">
        <v>6401</v>
      </c>
      <c r="B73" s="32" t="s">
        <v>38</v>
      </c>
      <c r="C73" s="32" t="s">
        <v>39</v>
      </c>
      <c r="D73" s="32" t="s">
        <v>103</v>
      </c>
      <c r="E73" s="32" t="s">
        <v>109</v>
      </c>
    </row>
    <row r="74" spans="1:5">
      <c r="A74" s="32">
        <v>6405</v>
      </c>
      <c r="B74" s="32" t="s">
        <v>38</v>
      </c>
      <c r="C74" s="32" t="s">
        <v>39</v>
      </c>
      <c r="D74" s="32" t="s">
        <v>103</v>
      </c>
      <c r="E74" s="32" t="s">
        <v>110</v>
      </c>
    </row>
    <row r="75" spans="1:5">
      <c r="A75" s="32">
        <v>6408</v>
      </c>
      <c r="B75" s="32" t="s">
        <v>38</v>
      </c>
      <c r="C75" s="32" t="s">
        <v>39</v>
      </c>
      <c r="D75" s="32" t="s">
        <v>103</v>
      </c>
      <c r="E75" s="32" t="s">
        <v>111</v>
      </c>
    </row>
    <row r="76" spans="1:5">
      <c r="A76" s="32">
        <v>6478</v>
      </c>
      <c r="B76" s="32" t="s">
        <v>38</v>
      </c>
      <c r="C76" s="32" t="s">
        <v>39</v>
      </c>
      <c r="D76" s="32" t="s">
        <v>103</v>
      </c>
      <c r="E76" s="32" t="s">
        <v>112</v>
      </c>
    </row>
    <row r="77" spans="1:5">
      <c r="A77" s="32">
        <v>6614</v>
      </c>
      <c r="B77" s="32" t="s">
        <v>38</v>
      </c>
      <c r="C77" s="32" t="s">
        <v>39</v>
      </c>
      <c r="D77" s="32" t="s">
        <v>103</v>
      </c>
      <c r="E77" s="32" t="s">
        <v>113</v>
      </c>
    </row>
    <row r="78" spans="1:5">
      <c r="A78" s="32">
        <v>6708</v>
      </c>
      <c r="B78" s="32" t="s">
        <v>38</v>
      </c>
      <c r="C78" s="32" t="s">
        <v>39</v>
      </c>
      <c r="D78" s="32" t="s">
        <v>103</v>
      </c>
      <c r="E78" s="32" t="s">
        <v>114</v>
      </c>
    </row>
    <row r="79" spans="1:5">
      <c r="A79" s="32">
        <v>6770</v>
      </c>
      <c r="B79" s="32" t="s">
        <v>38</v>
      </c>
      <c r="C79" s="32" t="s">
        <v>39</v>
      </c>
      <c r="D79" s="32" t="s">
        <v>103</v>
      </c>
      <c r="E79" s="32" t="s">
        <v>115</v>
      </c>
    </row>
    <row r="80" spans="1:5">
      <c r="A80" s="32">
        <v>6776</v>
      </c>
      <c r="B80" s="32" t="s">
        <v>38</v>
      </c>
      <c r="C80" s="32" t="s">
        <v>39</v>
      </c>
      <c r="D80" s="32" t="s">
        <v>103</v>
      </c>
      <c r="E80" s="32" t="s">
        <v>116</v>
      </c>
    </row>
    <row r="81" spans="1:5">
      <c r="A81" s="32">
        <v>6810</v>
      </c>
      <c r="B81" s="32" t="s">
        <v>38</v>
      </c>
      <c r="C81" s="32" t="s">
        <v>39</v>
      </c>
      <c r="D81" s="32" t="s">
        <v>103</v>
      </c>
      <c r="E81" s="32" t="s">
        <v>117</v>
      </c>
    </row>
    <row r="82" spans="1:5">
      <c r="A82" s="32">
        <v>6824</v>
      </c>
      <c r="B82" s="32" t="s">
        <v>38</v>
      </c>
      <c r="C82" s="32" t="s">
        <v>39</v>
      </c>
      <c r="D82" s="32" t="s">
        <v>103</v>
      </c>
      <c r="E82" s="32" t="s">
        <v>118</v>
      </c>
    </row>
    <row r="83" spans="1:5">
      <c r="A83" s="32">
        <v>6901</v>
      </c>
      <c r="B83" s="32" t="s">
        <v>38</v>
      </c>
      <c r="C83" s="32" t="s">
        <v>39</v>
      </c>
      <c r="D83" s="32" t="s">
        <v>103</v>
      </c>
      <c r="E83" s="32" t="s">
        <v>119</v>
      </c>
    </row>
    <row r="84" spans="1:5">
      <c r="A84" s="32">
        <v>7002</v>
      </c>
      <c r="B84" s="32" t="s">
        <v>38</v>
      </c>
      <c r="C84" s="32" t="s">
        <v>39</v>
      </c>
      <c r="D84" s="32" t="s">
        <v>120</v>
      </c>
      <c r="E84" s="32" t="s">
        <v>121</v>
      </c>
    </row>
    <row r="85" spans="1:5">
      <c r="A85" s="32">
        <v>7003</v>
      </c>
      <c r="B85" s="32" t="s">
        <v>38</v>
      </c>
      <c r="C85" s="32" t="s">
        <v>39</v>
      </c>
      <c r="D85" s="32" t="s">
        <v>120</v>
      </c>
      <c r="E85" s="32" t="s">
        <v>122</v>
      </c>
    </row>
    <row r="86" spans="1:5">
      <c r="A86" s="32">
        <v>7011</v>
      </c>
      <c r="B86" s="32" t="s">
        <v>38</v>
      </c>
      <c r="C86" s="32" t="s">
        <v>39</v>
      </c>
      <c r="D86" s="32" t="s">
        <v>120</v>
      </c>
      <c r="E86" s="32" t="s">
        <v>123</v>
      </c>
    </row>
    <row r="87" spans="1:5">
      <c r="A87" s="32">
        <v>7016</v>
      </c>
      <c r="B87" s="32" t="s">
        <v>38</v>
      </c>
      <c r="C87" s="32" t="s">
        <v>39</v>
      </c>
      <c r="D87" s="32" t="s">
        <v>120</v>
      </c>
      <c r="E87" s="32" t="s">
        <v>124</v>
      </c>
    </row>
    <row r="88" spans="1:5">
      <c r="A88" s="32">
        <v>7024</v>
      </c>
      <c r="B88" s="32" t="s">
        <v>38</v>
      </c>
      <c r="C88" s="32" t="s">
        <v>39</v>
      </c>
      <c r="D88" s="32" t="s">
        <v>120</v>
      </c>
      <c r="E88" s="32" t="s">
        <v>125</v>
      </c>
    </row>
    <row r="89" spans="1:5">
      <c r="A89" s="32">
        <v>7036</v>
      </c>
      <c r="B89" s="32" t="s">
        <v>38</v>
      </c>
      <c r="C89" s="32" t="s">
        <v>39</v>
      </c>
      <c r="D89" s="32" t="s">
        <v>120</v>
      </c>
      <c r="E89" s="32" t="s">
        <v>126</v>
      </c>
    </row>
    <row r="90" spans="1:5">
      <c r="A90" s="32">
        <v>7060</v>
      </c>
      <c r="B90" s="32" t="s">
        <v>38</v>
      </c>
      <c r="C90" s="32" t="s">
        <v>39</v>
      </c>
      <c r="D90" s="32" t="s">
        <v>120</v>
      </c>
      <c r="E90" s="32" t="s">
        <v>127</v>
      </c>
    </row>
    <row r="91" spans="1:5">
      <c r="A91" s="32">
        <v>7079</v>
      </c>
      <c r="B91" s="32" t="s">
        <v>38</v>
      </c>
      <c r="C91" s="32" t="s">
        <v>39</v>
      </c>
      <c r="D91" s="32" t="s">
        <v>120</v>
      </c>
      <c r="E91" s="32" t="s">
        <v>128</v>
      </c>
    </row>
    <row r="92" spans="1:5">
      <c r="A92" s="32">
        <v>7086</v>
      </c>
      <c r="B92" s="32" t="s">
        <v>38</v>
      </c>
      <c r="C92" s="32" t="s">
        <v>39</v>
      </c>
      <c r="D92" s="32" t="s">
        <v>120</v>
      </c>
      <c r="E92" s="32" t="s">
        <v>129</v>
      </c>
    </row>
    <row r="93" spans="1:5">
      <c r="A93" s="32">
        <v>7101</v>
      </c>
      <c r="B93" s="32" t="s">
        <v>38</v>
      </c>
      <c r="C93" s="32" t="s">
        <v>39</v>
      </c>
      <c r="D93" s="32" t="s">
        <v>120</v>
      </c>
      <c r="E93" s="32" t="s">
        <v>130</v>
      </c>
    </row>
    <row r="94" spans="1:5">
      <c r="A94" s="32">
        <v>7109</v>
      </c>
      <c r="B94" s="32" t="s">
        <v>38</v>
      </c>
      <c r="C94" s="32" t="s">
        <v>39</v>
      </c>
      <c r="D94" s="32" t="s">
        <v>120</v>
      </c>
      <c r="E94" s="32" t="s">
        <v>131</v>
      </c>
    </row>
    <row r="95" spans="1:5">
      <c r="A95" s="32">
        <v>7201</v>
      </c>
      <c r="B95" s="32" t="s">
        <v>38</v>
      </c>
      <c r="C95" s="32" t="s">
        <v>39</v>
      </c>
      <c r="D95" s="32" t="s">
        <v>120</v>
      </c>
      <c r="E95" s="32" t="s">
        <v>132</v>
      </c>
    </row>
    <row r="96" spans="1:5">
      <c r="A96" s="32">
        <v>7203</v>
      </c>
      <c r="B96" s="32" t="s">
        <v>38</v>
      </c>
      <c r="C96" s="32" t="s">
        <v>39</v>
      </c>
      <c r="D96" s="32" t="s">
        <v>120</v>
      </c>
      <c r="E96" s="32" t="s">
        <v>133</v>
      </c>
    </row>
    <row r="97" spans="1:5">
      <c r="A97" s="32">
        <v>7407</v>
      </c>
      <c r="B97" s="32" t="s">
        <v>38</v>
      </c>
      <c r="C97" s="32" t="s">
        <v>39</v>
      </c>
      <c r="D97" s="32" t="s">
        <v>120</v>
      </c>
      <c r="E97" s="32" t="s">
        <v>134</v>
      </c>
    </row>
    <row r="98" spans="1:5">
      <c r="A98" s="32">
        <v>7450</v>
      </c>
      <c r="B98" s="32" t="s">
        <v>38</v>
      </c>
      <c r="C98" s="32" t="s">
        <v>39</v>
      </c>
      <c r="D98" s="32" t="s">
        <v>120</v>
      </c>
      <c r="E98" s="32" t="s">
        <v>135</v>
      </c>
    </row>
    <row r="99" spans="1:5">
      <c r="A99" s="32">
        <v>7506</v>
      </c>
      <c r="B99" s="32" t="s">
        <v>38</v>
      </c>
      <c r="C99" s="32" t="s">
        <v>39</v>
      </c>
      <c r="D99" s="32" t="s">
        <v>120</v>
      </c>
      <c r="E99" s="32" t="s">
        <v>136</v>
      </c>
    </row>
    <row r="100" spans="1:5">
      <c r="A100" s="32">
        <v>7601</v>
      </c>
      <c r="B100" s="32" t="s">
        <v>38</v>
      </c>
      <c r="C100" s="32" t="s">
        <v>39</v>
      </c>
      <c r="D100" s="32" t="s">
        <v>120</v>
      </c>
      <c r="E100" s="32" t="s">
        <v>137</v>
      </c>
    </row>
    <row r="101" spans="1:5">
      <c r="A101" s="32">
        <v>7631</v>
      </c>
      <c r="B101" s="32" t="s">
        <v>38</v>
      </c>
      <c r="C101" s="32" t="s">
        <v>39</v>
      </c>
      <c r="D101" s="32" t="s">
        <v>120</v>
      </c>
      <c r="E101" s="32" t="s">
        <v>138</v>
      </c>
    </row>
    <row r="102" spans="1:5">
      <c r="A102" s="32">
        <v>7644</v>
      </c>
      <c r="B102" s="32" t="s">
        <v>38</v>
      </c>
      <c r="C102" s="32" t="s">
        <v>39</v>
      </c>
      <c r="D102" s="32" t="s">
        <v>120</v>
      </c>
      <c r="E102" s="32" t="s">
        <v>139</v>
      </c>
    </row>
    <row r="103" spans="1:5">
      <c r="A103" s="32">
        <v>7901</v>
      </c>
      <c r="B103" s="32" t="s">
        <v>38</v>
      </c>
      <c r="C103" s="32" t="s">
        <v>39</v>
      </c>
      <c r="D103" s="32" t="s">
        <v>120</v>
      </c>
      <c r="E103" s="32" t="s">
        <v>140</v>
      </c>
    </row>
    <row r="104" spans="1:5">
      <c r="A104" s="32">
        <v>7960</v>
      </c>
      <c r="B104" s="32" t="s">
        <v>38</v>
      </c>
      <c r="C104" s="32" t="s">
        <v>39</v>
      </c>
      <c r="D104" s="32" t="s">
        <v>120</v>
      </c>
      <c r="E104" s="32" t="s">
        <v>141</v>
      </c>
    </row>
    <row r="105" spans="1:5">
      <c r="A105" s="32">
        <v>8021</v>
      </c>
      <c r="B105" s="32" t="s">
        <v>38</v>
      </c>
      <c r="C105" s="32" t="s">
        <v>39</v>
      </c>
      <c r="D105" s="32" t="s">
        <v>120</v>
      </c>
      <c r="E105" s="32" t="s">
        <v>142</v>
      </c>
    </row>
    <row r="106" spans="1:5">
      <c r="A106" s="32">
        <v>8332</v>
      </c>
      <c r="B106" s="32" t="s">
        <v>38</v>
      </c>
      <c r="C106" s="32" t="s">
        <v>39</v>
      </c>
      <c r="D106" s="32" t="s">
        <v>120</v>
      </c>
      <c r="E106" s="32" t="s">
        <v>143</v>
      </c>
    </row>
    <row r="107" spans="1:5">
      <c r="A107" s="32">
        <v>8360</v>
      </c>
      <c r="B107" s="32" t="s">
        <v>38</v>
      </c>
      <c r="C107" s="32" t="s">
        <v>39</v>
      </c>
      <c r="D107" s="32" t="s">
        <v>120</v>
      </c>
      <c r="E107" s="32" t="s">
        <v>144</v>
      </c>
    </row>
    <row r="108" spans="1:5">
      <c r="A108" s="32">
        <v>8601</v>
      </c>
      <c r="B108" s="32" t="s">
        <v>38</v>
      </c>
      <c r="C108" s="32" t="s">
        <v>39</v>
      </c>
      <c r="D108" s="32" t="s">
        <v>120</v>
      </c>
      <c r="E108" s="32" t="s">
        <v>145</v>
      </c>
    </row>
    <row r="109" spans="1:5">
      <c r="A109" s="32">
        <v>8830</v>
      </c>
      <c r="B109" s="32" t="s">
        <v>38</v>
      </c>
      <c r="C109" s="32" t="s">
        <v>39</v>
      </c>
      <c r="D109" s="32" t="s">
        <v>120</v>
      </c>
      <c r="E109" s="32" t="s">
        <v>146</v>
      </c>
    </row>
    <row r="110" spans="1:5">
      <c r="A110" s="32">
        <v>8857</v>
      </c>
      <c r="B110" s="32" t="s">
        <v>38</v>
      </c>
      <c r="C110" s="32" t="s">
        <v>39</v>
      </c>
      <c r="D110" s="32" t="s">
        <v>120</v>
      </c>
      <c r="E110" s="32" t="s">
        <v>147</v>
      </c>
    </row>
    <row r="111" spans="1:5">
      <c r="A111" s="32">
        <v>8863</v>
      </c>
      <c r="B111" s="32" t="s">
        <v>38</v>
      </c>
      <c r="C111" s="32" t="s">
        <v>39</v>
      </c>
      <c r="D111" s="32" t="s">
        <v>120</v>
      </c>
      <c r="E111" s="32" t="s">
        <v>148</v>
      </c>
    </row>
    <row r="112" spans="1:5">
      <c r="A112" s="32">
        <v>10004</v>
      </c>
      <c r="B112" s="32" t="s">
        <v>38</v>
      </c>
      <c r="C112" s="32" t="s">
        <v>39</v>
      </c>
      <c r="D112" s="32" t="s">
        <v>149</v>
      </c>
      <c r="E112" s="32" t="s">
        <v>150</v>
      </c>
    </row>
    <row r="113" spans="1:5">
      <c r="A113" s="32">
        <v>10009</v>
      </c>
      <c r="B113" s="32" t="s">
        <v>38</v>
      </c>
      <c r="C113" s="32" t="s">
        <v>39</v>
      </c>
      <c r="D113" s="32" t="s">
        <v>149</v>
      </c>
      <c r="E113" s="32" t="s">
        <v>150</v>
      </c>
    </row>
    <row r="114" spans="1:5">
      <c r="A114" s="32">
        <v>10011</v>
      </c>
      <c r="B114" s="32" t="s">
        <v>38</v>
      </c>
      <c r="C114" s="32" t="s">
        <v>39</v>
      </c>
      <c r="D114" s="32" t="s">
        <v>149</v>
      </c>
      <c r="E114" s="32" t="s">
        <v>150</v>
      </c>
    </row>
    <row r="115" spans="1:5">
      <c r="A115" s="32">
        <v>10012</v>
      </c>
      <c r="B115" s="32" t="s">
        <v>38</v>
      </c>
      <c r="C115" s="32" t="s">
        <v>39</v>
      </c>
      <c r="D115" s="32" t="s">
        <v>149</v>
      </c>
      <c r="E115" s="32" t="s">
        <v>150</v>
      </c>
    </row>
    <row r="116" spans="1:5">
      <c r="A116" s="32">
        <v>10024</v>
      </c>
      <c r="B116" s="32" t="s">
        <v>38</v>
      </c>
      <c r="C116" s="32" t="s">
        <v>39</v>
      </c>
      <c r="D116" s="32" t="s">
        <v>149</v>
      </c>
      <c r="E116" s="32" t="s">
        <v>150</v>
      </c>
    </row>
    <row r="117" spans="1:5">
      <c r="A117" s="32">
        <v>10035</v>
      </c>
      <c r="B117" s="32" t="s">
        <v>38</v>
      </c>
      <c r="C117" s="32" t="s">
        <v>39</v>
      </c>
      <c r="D117" s="32" t="s">
        <v>149</v>
      </c>
      <c r="E117" s="32" t="s">
        <v>150</v>
      </c>
    </row>
    <row r="118" spans="1:5">
      <c r="A118" s="32">
        <v>10039</v>
      </c>
      <c r="B118" s="32" t="s">
        <v>38</v>
      </c>
      <c r="C118" s="32" t="s">
        <v>39</v>
      </c>
      <c r="D118" s="32" t="s">
        <v>149</v>
      </c>
      <c r="E118" s="32" t="s">
        <v>150</v>
      </c>
    </row>
    <row r="119" spans="1:5">
      <c r="A119" s="32">
        <v>10112</v>
      </c>
      <c r="B119" s="32" t="s">
        <v>38</v>
      </c>
      <c r="C119" s="32" t="s">
        <v>39</v>
      </c>
      <c r="D119" s="32" t="s">
        <v>149</v>
      </c>
      <c r="E119" s="32" t="s">
        <v>150</v>
      </c>
    </row>
    <row r="120" spans="1:5">
      <c r="A120" s="32">
        <v>10115</v>
      </c>
      <c r="B120" s="32" t="s">
        <v>38</v>
      </c>
      <c r="C120" s="32" t="s">
        <v>39</v>
      </c>
      <c r="D120" s="32" t="s">
        <v>149</v>
      </c>
      <c r="E120" s="32" t="s">
        <v>150</v>
      </c>
    </row>
    <row r="121" spans="1:5">
      <c r="A121" s="32">
        <v>10154</v>
      </c>
      <c r="B121" s="32" t="s">
        <v>38</v>
      </c>
      <c r="C121" s="32" t="s">
        <v>39</v>
      </c>
      <c r="D121" s="32" t="s">
        <v>149</v>
      </c>
      <c r="E121" s="32" t="s">
        <v>150</v>
      </c>
    </row>
    <row r="122" spans="1:5">
      <c r="A122" s="32">
        <v>10165</v>
      </c>
      <c r="B122" s="32" t="s">
        <v>38</v>
      </c>
      <c r="C122" s="32" t="s">
        <v>39</v>
      </c>
      <c r="D122" s="32" t="s">
        <v>149</v>
      </c>
      <c r="E122" s="32" t="s">
        <v>150</v>
      </c>
    </row>
    <row r="123" spans="1:5">
      <c r="A123" s="32">
        <v>10170</v>
      </c>
      <c r="B123" s="32" t="s">
        <v>38</v>
      </c>
      <c r="C123" s="32" t="s">
        <v>39</v>
      </c>
      <c r="D123" s="32" t="s">
        <v>149</v>
      </c>
      <c r="E123" s="32" t="s">
        <v>150</v>
      </c>
    </row>
    <row r="124" spans="1:5">
      <c r="A124" s="32">
        <v>10177</v>
      </c>
      <c r="B124" s="32" t="s">
        <v>38</v>
      </c>
      <c r="C124" s="32" t="s">
        <v>39</v>
      </c>
      <c r="D124" s="32" t="s">
        <v>149</v>
      </c>
      <c r="E124" s="32" t="s">
        <v>150</v>
      </c>
    </row>
    <row r="125" spans="1:5">
      <c r="A125" s="32">
        <v>10282</v>
      </c>
      <c r="B125" s="32" t="s">
        <v>38</v>
      </c>
      <c r="C125" s="32" t="s">
        <v>39</v>
      </c>
      <c r="D125" s="32" t="s">
        <v>149</v>
      </c>
      <c r="E125" s="32" t="s">
        <v>150</v>
      </c>
    </row>
    <row r="126" spans="1:5">
      <c r="A126" s="32">
        <v>10528</v>
      </c>
      <c r="B126" s="32" t="s">
        <v>38</v>
      </c>
      <c r="C126" s="32" t="s">
        <v>39</v>
      </c>
      <c r="D126" s="32" t="s">
        <v>149</v>
      </c>
      <c r="E126" s="32" t="s">
        <v>151</v>
      </c>
    </row>
    <row r="127" spans="1:5">
      <c r="A127" s="32">
        <v>10550</v>
      </c>
      <c r="B127" s="32" t="s">
        <v>38</v>
      </c>
      <c r="C127" s="32" t="s">
        <v>39</v>
      </c>
      <c r="D127" s="32" t="s">
        <v>149</v>
      </c>
      <c r="E127" s="32" t="s">
        <v>152</v>
      </c>
    </row>
    <row r="128" spans="1:5">
      <c r="A128" s="32">
        <v>10562</v>
      </c>
      <c r="B128" s="32" t="s">
        <v>38</v>
      </c>
      <c r="C128" s="32" t="s">
        <v>39</v>
      </c>
      <c r="D128" s="32" t="s">
        <v>149</v>
      </c>
      <c r="E128" s="32" t="s">
        <v>153</v>
      </c>
    </row>
    <row r="129" spans="1:5">
      <c r="A129" s="32">
        <v>10956</v>
      </c>
      <c r="B129" s="32" t="s">
        <v>38</v>
      </c>
      <c r="C129" s="32" t="s">
        <v>39</v>
      </c>
      <c r="D129" s="32" t="s">
        <v>149</v>
      </c>
      <c r="E129" s="32" t="s">
        <v>154</v>
      </c>
    </row>
    <row r="130" spans="1:5">
      <c r="A130" s="32">
        <v>11010</v>
      </c>
      <c r="B130" s="32" t="s">
        <v>38</v>
      </c>
      <c r="C130" s="32" t="s">
        <v>39</v>
      </c>
      <c r="D130" s="32" t="s">
        <v>149</v>
      </c>
      <c r="E130" s="32" t="s">
        <v>155</v>
      </c>
    </row>
    <row r="131" spans="1:5">
      <c r="A131" s="32">
        <v>11520</v>
      </c>
      <c r="B131" s="32" t="s">
        <v>38</v>
      </c>
      <c r="C131" s="32" t="s">
        <v>39</v>
      </c>
      <c r="D131" s="32" t="s">
        <v>149</v>
      </c>
      <c r="E131" s="32" t="s">
        <v>156</v>
      </c>
    </row>
    <row r="132" spans="1:5">
      <c r="A132" s="32">
        <v>11542</v>
      </c>
      <c r="B132" s="32" t="s">
        <v>38</v>
      </c>
      <c r="C132" s="32" t="s">
        <v>39</v>
      </c>
      <c r="D132" s="32" t="s">
        <v>149</v>
      </c>
      <c r="E132" s="32" t="s">
        <v>157</v>
      </c>
    </row>
    <row r="133" spans="1:5">
      <c r="A133" s="32">
        <v>11550</v>
      </c>
      <c r="B133" s="32" t="s">
        <v>38</v>
      </c>
      <c r="C133" s="32" t="s">
        <v>39</v>
      </c>
      <c r="D133" s="32" t="s">
        <v>149</v>
      </c>
      <c r="E133" s="32" t="s">
        <v>158</v>
      </c>
    </row>
    <row r="134" spans="1:5">
      <c r="A134" s="32">
        <v>11572</v>
      </c>
      <c r="B134" s="32" t="s">
        <v>38</v>
      </c>
      <c r="C134" s="32" t="s">
        <v>39</v>
      </c>
      <c r="D134" s="32" t="s">
        <v>149</v>
      </c>
      <c r="E134" s="32" t="s">
        <v>159</v>
      </c>
    </row>
    <row r="135" spans="1:5">
      <c r="A135" s="32">
        <v>11598</v>
      </c>
      <c r="B135" s="32" t="s">
        <v>38</v>
      </c>
      <c r="C135" s="32" t="s">
        <v>39</v>
      </c>
      <c r="D135" s="32" t="s">
        <v>149</v>
      </c>
      <c r="E135" s="32" t="s">
        <v>160</v>
      </c>
    </row>
    <row r="136" spans="1:5">
      <c r="A136" s="32">
        <v>11714</v>
      </c>
      <c r="B136" s="32" t="s">
        <v>38</v>
      </c>
      <c r="C136" s="32" t="s">
        <v>39</v>
      </c>
      <c r="D136" s="32" t="s">
        <v>149</v>
      </c>
      <c r="E136" s="32" t="s">
        <v>161</v>
      </c>
    </row>
    <row r="137" spans="1:5">
      <c r="A137" s="32">
        <v>11722</v>
      </c>
      <c r="B137" s="32" t="s">
        <v>38</v>
      </c>
      <c r="C137" s="32" t="s">
        <v>39</v>
      </c>
      <c r="D137" s="32" t="s">
        <v>149</v>
      </c>
      <c r="E137" s="32" t="s">
        <v>162</v>
      </c>
    </row>
    <row r="138" spans="1:5">
      <c r="A138" s="32">
        <v>11725</v>
      </c>
      <c r="B138" s="32" t="s">
        <v>38</v>
      </c>
      <c r="C138" s="32" t="s">
        <v>39</v>
      </c>
      <c r="D138" s="32" t="s">
        <v>149</v>
      </c>
      <c r="E138" s="32" t="s">
        <v>163</v>
      </c>
    </row>
    <row r="139" spans="1:5">
      <c r="A139" s="32">
        <v>11727</v>
      </c>
      <c r="B139" s="32" t="s">
        <v>38</v>
      </c>
      <c r="C139" s="32" t="s">
        <v>39</v>
      </c>
      <c r="D139" s="32" t="s">
        <v>149</v>
      </c>
      <c r="E139" s="32" t="s">
        <v>164</v>
      </c>
    </row>
    <row r="140" spans="1:5">
      <c r="A140" s="32">
        <v>11729</v>
      </c>
      <c r="B140" s="32" t="s">
        <v>38</v>
      </c>
      <c r="C140" s="32" t="s">
        <v>39</v>
      </c>
      <c r="D140" s="32" t="s">
        <v>149</v>
      </c>
      <c r="E140" s="32" t="s">
        <v>165</v>
      </c>
    </row>
    <row r="141" spans="1:5">
      <c r="A141" s="32">
        <v>11746</v>
      </c>
      <c r="B141" s="32" t="s">
        <v>38</v>
      </c>
      <c r="C141" s="32" t="s">
        <v>39</v>
      </c>
      <c r="D141" s="32" t="s">
        <v>149</v>
      </c>
      <c r="E141" s="32" t="s">
        <v>166</v>
      </c>
    </row>
    <row r="142" spans="1:5">
      <c r="A142" s="32">
        <v>11756</v>
      </c>
      <c r="B142" s="32" t="s">
        <v>38</v>
      </c>
      <c r="C142" s="32" t="s">
        <v>39</v>
      </c>
      <c r="D142" s="32" t="s">
        <v>149</v>
      </c>
      <c r="E142" s="32" t="s">
        <v>167</v>
      </c>
    </row>
    <row r="143" spans="1:5">
      <c r="A143" s="32">
        <v>11757</v>
      </c>
      <c r="B143" s="32" t="s">
        <v>38</v>
      </c>
      <c r="C143" s="32" t="s">
        <v>39</v>
      </c>
      <c r="D143" s="32" t="s">
        <v>149</v>
      </c>
      <c r="E143" s="32" t="s">
        <v>168</v>
      </c>
    </row>
    <row r="144" spans="1:5">
      <c r="A144" s="32">
        <v>11758</v>
      </c>
      <c r="B144" s="32" t="s">
        <v>38</v>
      </c>
      <c r="C144" s="32" t="s">
        <v>39</v>
      </c>
      <c r="D144" s="32" t="s">
        <v>149</v>
      </c>
      <c r="E144" s="32" t="s">
        <v>169</v>
      </c>
    </row>
    <row r="145" spans="1:5">
      <c r="A145" s="32">
        <v>11787</v>
      </c>
      <c r="B145" s="32" t="s">
        <v>38</v>
      </c>
      <c r="C145" s="32" t="s">
        <v>39</v>
      </c>
      <c r="D145" s="32" t="s">
        <v>149</v>
      </c>
      <c r="E145" s="32" t="s">
        <v>170</v>
      </c>
    </row>
    <row r="146" spans="1:5">
      <c r="A146" s="32">
        <v>11795</v>
      </c>
      <c r="B146" s="32" t="s">
        <v>38</v>
      </c>
      <c r="C146" s="32" t="s">
        <v>39</v>
      </c>
      <c r="D146" s="32" t="s">
        <v>149</v>
      </c>
      <c r="E146" s="32" t="s">
        <v>171</v>
      </c>
    </row>
    <row r="147" spans="1:5">
      <c r="A147" s="32">
        <v>11803</v>
      </c>
      <c r="B147" s="32" t="s">
        <v>38</v>
      </c>
      <c r="C147" s="32" t="s">
        <v>39</v>
      </c>
      <c r="D147" s="32" t="s">
        <v>149</v>
      </c>
      <c r="E147" s="32" t="s">
        <v>172</v>
      </c>
    </row>
    <row r="148" spans="1:5">
      <c r="A148" s="32">
        <v>11967</v>
      </c>
      <c r="B148" s="32" t="s">
        <v>38</v>
      </c>
      <c r="C148" s="32" t="s">
        <v>39</v>
      </c>
      <c r="D148" s="32" t="s">
        <v>149</v>
      </c>
      <c r="E148" s="32" t="s">
        <v>173</v>
      </c>
    </row>
    <row r="149" spans="1:5">
      <c r="A149" s="32">
        <v>12180</v>
      </c>
      <c r="B149" s="32" t="s">
        <v>38</v>
      </c>
      <c r="C149" s="32" t="s">
        <v>39</v>
      </c>
      <c r="D149" s="32" t="s">
        <v>149</v>
      </c>
      <c r="E149" s="32" t="s">
        <v>174</v>
      </c>
    </row>
    <row r="150" spans="1:5">
      <c r="A150" s="32">
        <v>12306</v>
      </c>
      <c r="B150" s="32" t="s">
        <v>38</v>
      </c>
      <c r="C150" s="32" t="s">
        <v>39</v>
      </c>
      <c r="D150" s="32" t="s">
        <v>149</v>
      </c>
      <c r="E150" s="32" t="s">
        <v>175</v>
      </c>
    </row>
    <row r="151" spans="1:5">
      <c r="A151" s="32">
        <v>13021</v>
      </c>
      <c r="B151" s="32" t="s">
        <v>38</v>
      </c>
      <c r="C151" s="32" t="s">
        <v>39</v>
      </c>
      <c r="D151" s="32" t="s">
        <v>149</v>
      </c>
      <c r="E151" s="32" t="s">
        <v>94</v>
      </c>
    </row>
    <row r="152" spans="1:5">
      <c r="A152" s="32">
        <v>13210</v>
      </c>
      <c r="B152" s="32" t="s">
        <v>38</v>
      </c>
      <c r="C152" s="32" t="s">
        <v>39</v>
      </c>
      <c r="D152" s="32" t="s">
        <v>149</v>
      </c>
      <c r="E152" s="32" t="s">
        <v>176</v>
      </c>
    </row>
    <row r="153" spans="1:5">
      <c r="A153" s="32">
        <v>13501</v>
      </c>
      <c r="B153" s="32" t="s">
        <v>38</v>
      </c>
      <c r="C153" s="32" t="s">
        <v>39</v>
      </c>
      <c r="D153" s="32" t="s">
        <v>149</v>
      </c>
      <c r="E153" s="32" t="s">
        <v>177</v>
      </c>
    </row>
    <row r="154" spans="1:5">
      <c r="A154" s="32">
        <v>13601</v>
      </c>
      <c r="B154" s="32" t="s">
        <v>38</v>
      </c>
      <c r="C154" s="32" t="s">
        <v>39</v>
      </c>
      <c r="D154" s="32" t="s">
        <v>149</v>
      </c>
      <c r="E154" s="32" t="s">
        <v>178</v>
      </c>
    </row>
    <row r="155" spans="1:5">
      <c r="A155" s="32">
        <v>14043</v>
      </c>
      <c r="B155" s="32" t="s">
        <v>38</v>
      </c>
      <c r="C155" s="32" t="s">
        <v>39</v>
      </c>
      <c r="D155" s="32" t="s">
        <v>149</v>
      </c>
      <c r="E155" s="32" t="s">
        <v>179</v>
      </c>
    </row>
    <row r="156" spans="1:5">
      <c r="A156" s="32">
        <v>14150</v>
      </c>
      <c r="B156" s="32" t="s">
        <v>38</v>
      </c>
      <c r="C156" s="32" t="s">
        <v>39</v>
      </c>
      <c r="D156" s="32" t="s">
        <v>149</v>
      </c>
      <c r="E156" s="32" t="s">
        <v>180</v>
      </c>
    </row>
    <row r="157" spans="1:5">
      <c r="A157" s="32">
        <v>14225</v>
      </c>
      <c r="B157" s="32" t="s">
        <v>38</v>
      </c>
      <c r="C157" s="32" t="s">
        <v>39</v>
      </c>
      <c r="D157" s="32" t="s">
        <v>149</v>
      </c>
      <c r="E157" s="32" t="s">
        <v>181</v>
      </c>
    </row>
    <row r="158" spans="1:5">
      <c r="A158" s="32">
        <v>14304</v>
      </c>
      <c r="B158" s="32" t="s">
        <v>38</v>
      </c>
      <c r="C158" s="32" t="s">
        <v>39</v>
      </c>
      <c r="D158" s="32" t="s">
        <v>149</v>
      </c>
      <c r="E158" s="32" t="s">
        <v>182</v>
      </c>
    </row>
    <row r="159" spans="1:5">
      <c r="A159" s="32">
        <v>14609</v>
      </c>
      <c r="B159" s="32" t="s">
        <v>38</v>
      </c>
      <c r="C159" s="32" t="s">
        <v>39</v>
      </c>
      <c r="D159" s="32" t="s">
        <v>149</v>
      </c>
      <c r="E159" s="32" t="s">
        <v>183</v>
      </c>
    </row>
    <row r="160" spans="1:5">
      <c r="A160" s="32">
        <v>14701</v>
      </c>
      <c r="B160" s="32" t="s">
        <v>38</v>
      </c>
      <c r="C160" s="32" t="s">
        <v>39</v>
      </c>
      <c r="D160" s="32" t="s">
        <v>149</v>
      </c>
      <c r="E160" s="32" t="s">
        <v>184</v>
      </c>
    </row>
    <row r="161" spans="1:5">
      <c r="A161" s="32">
        <v>14853</v>
      </c>
      <c r="B161" s="32" t="s">
        <v>38</v>
      </c>
      <c r="C161" s="32" t="s">
        <v>39</v>
      </c>
      <c r="D161" s="32" t="s">
        <v>149</v>
      </c>
      <c r="E161" s="32" t="s">
        <v>185</v>
      </c>
    </row>
    <row r="162" spans="1:5">
      <c r="A162" s="32">
        <v>14901</v>
      </c>
      <c r="B162" s="32" t="s">
        <v>38</v>
      </c>
      <c r="C162" s="32" t="s">
        <v>39</v>
      </c>
      <c r="D162" s="32" t="s">
        <v>149</v>
      </c>
      <c r="E162" s="32" t="s">
        <v>186</v>
      </c>
    </row>
    <row r="163" spans="1:5">
      <c r="A163" s="32">
        <v>15122</v>
      </c>
      <c r="B163" s="32" t="s">
        <v>38</v>
      </c>
      <c r="C163" s="32" t="s">
        <v>39</v>
      </c>
      <c r="D163" s="32" t="s">
        <v>187</v>
      </c>
      <c r="E163" s="32" t="s">
        <v>188</v>
      </c>
    </row>
    <row r="164" spans="1:5">
      <c r="A164" s="32">
        <v>15122</v>
      </c>
      <c r="B164" s="32" t="s">
        <v>38</v>
      </c>
      <c r="C164" s="32" t="s">
        <v>39</v>
      </c>
      <c r="D164" s="32" t="s">
        <v>187</v>
      </c>
      <c r="E164" s="32" t="s">
        <v>189</v>
      </c>
    </row>
    <row r="165" spans="1:5">
      <c r="A165" s="32">
        <v>15221</v>
      </c>
      <c r="B165" s="32" t="s">
        <v>38</v>
      </c>
      <c r="C165" s="32" t="s">
        <v>39</v>
      </c>
      <c r="D165" s="32" t="s">
        <v>187</v>
      </c>
      <c r="E165" s="32" t="s">
        <v>190</v>
      </c>
    </row>
    <row r="166" spans="1:5">
      <c r="A166" s="32">
        <v>15228</v>
      </c>
      <c r="B166" s="32" t="s">
        <v>38</v>
      </c>
      <c r="C166" s="32" t="s">
        <v>39</v>
      </c>
      <c r="D166" s="32" t="s">
        <v>187</v>
      </c>
      <c r="E166" s="32" t="s">
        <v>191</v>
      </c>
    </row>
    <row r="167" spans="1:5">
      <c r="A167" s="32">
        <v>15234</v>
      </c>
      <c r="B167" s="32" t="s">
        <v>38</v>
      </c>
      <c r="C167" s="32" t="s">
        <v>39</v>
      </c>
      <c r="D167" s="32" t="s">
        <v>187</v>
      </c>
      <c r="E167" s="32" t="s">
        <v>192</v>
      </c>
    </row>
    <row r="168" spans="1:5">
      <c r="A168" s="32">
        <v>15239</v>
      </c>
      <c r="B168" s="32" t="s">
        <v>38</v>
      </c>
      <c r="C168" s="32" t="s">
        <v>39</v>
      </c>
      <c r="D168" s="32" t="s">
        <v>187</v>
      </c>
      <c r="E168" s="32" t="s">
        <v>193</v>
      </c>
    </row>
    <row r="169" spans="1:5">
      <c r="A169" s="32">
        <v>15601</v>
      </c>
      <c r="B169" s="32" t="s">
        <v>38</v>
      </c>
      <c r="C169" s="32" t="s">
        <v>39</v>
      </c>
      <c r="D169" s="32" t="s">
        <v>187</v>
      </c>
      <c r="E169" s="32" t="s">
        <v>194</v>
      </c>
    </row>
    <row r="170" spans="1:5">
      <c r="A170" s="32">
        <v>16146</v>
      </c>
      <c r="B170" s="32" t="s">
        <v>38</v>
      </c>
      <c r="C170" s="32" t="s">
        <v>39</v>
      </c>
      <c r="D170" s="32" t="s">
        <v>187</v>
      </c>
      <c r="E170" s="32" t="s">
        <v>195</v>
      </c>
    </row>
    <row r="171" spans="1:5">
      <c r="A171" s="32">
        <v>16602</v>
      </c>
      <c r="B171" s="32" t="s">
        <v>38</v>
      </c>
      <c r="C171" s="32" t="s">
        <v>39</v>
      </c>
      <c r="D171" s="32" t="s">
        <v>187</v>
      </c>
      <c r="E171" s="32" t="s">
        <v>196</v>
      </c>
    </row>
    <row r="172" spans="1:5">
      <c r="A172" s="32">
        <v>16801</v>
      </c>
      <c r="B172" s="32" t="s">
        <v>38</v>
      </c>
      <c r="C172" s="32" t="s">
        <v>39</v>
      </c>
      <c r="D172" s="32" t="s">
        <v>187</v>
      </c>
      <c r="E172" s="32" t="s">
        <v>197</v>
      </c>
    </row>
    <row r="173" spans="1:5">
      <c r="A173" s="32">
        <v>17112</v>
      </c>
      <c r="B173" s="32" t="s">
        <v>38</v>
      </c>
      <c r="C173" s="32" t="s">
        <v>39</v>
      </c>
      <c r="D173" s="32" t="s">
        <v>187</v>
      </c>
      <c r="E173" s="32" t="s">
        <v>198</v>
      </c>
    </row>
    <row r="174" spans="1:5">
      <c r="A174" s="32">
        <v>17201</v>
      </c>
      <c r="B174" s="32" t="s">
        <v>38</v>
      </c>
      <c r="C174" s="32" t="s">
        <v>39</v>
      </c>
      <c r="D174" s="32" t="s">
        <v>187</v>
      </c>
      <c r="E174" s="32" t="s">
        <v>199</v>
      </c>
    </row>
    <row r="175" spans="1:5">
      <c r="A175" s="32">
        <v>17331</v>
      </c>
      <c r="B175" s="32" t="s">
        <v>38</v>
      </c>
      <c r="C175" s="32" t="s">
        <v>39</v>
      </c>
      <c r="D175" s="32" t="s">
        <v>187</v>
      </c>
      <c r="E175" s="32" t="s">
        <v>200</v>
      </c>
    </row>
    <row r="176" spans="1:5">
      <c r="A176" s="32">
        <v>17403</v>
      </c>
      <c r="B176" s="32" t="s">
        <v>38</v>
      </c>
      <c r="C176" s="32" t="s">
        <v>39</v>
      </c>
      <c r="D176" s="32" t="s">
        <v>187</v>
      </c>
      <c r="E176" s="32" t="s">
        <v>201</v>
      </c>
    </row>
    <row r="177" spans="1:5">
      <c r="A177" s="32">
        <v>17602</v>
      </c>
      <c r="B177" s="32" t="s">
        <v>38</v>
      </c>
      <c r="C177" s="32" t="s">
        <v>39</v>
      </c>
      <c r="D177" s="32" t="s">
        <v>187</v>
      </c>
      <c r="E177" s="32" t="s">
        <v>202</v>
      </c>
    </row>
    <row r="178" spans="1:5">
      <c r="A178" s="32">
        <v>18018</v>
      </c>
      <c r="B178" s="32" t="s">
        <v>38</v>
      </c>
      <c r="C178" s="32" t="s">
        <v>39</v>
      </c>
      <c r="D178" s="32" t="s">
        <v>187</v>
      </c>
      <c r="E178" s="32" t="s">
        <v>203</v>
      </c>
    </row>
    <row r="179" spans="1:5">
      <c r="A179" s="32">
        <v>18103</v>
      </c>
      <c r="B179" s="32" t="s">
        <v>38</v>
      </c>
      <c r="C179" s="32" t="s">
        <v>39</v>
      </c>
      <c r="D179" s="32" t="s">
        <v>187</v>
      </c>
      <c r="E179" s="32" t="s">
        <v>204</v>
      </c>
    </row>
    <row r="180" spans="1:5">
      <c r="A180" s="32">
        <v>19026</v>
      </c>
      <c r="B180" s="32" t="s">
        <v>38</v>
      </c>
      <c r="C180" s="32" t="s">
        <v>39</v>
      </c>
      <c r="D180" s="32" t="s">
        <v>187</v>
      </c>
      <c r="E180" s="32" t="s">
        <v>205</v>
      </c>
    </row>
    <row r="181" spans="1:5">
      <c r="A181" s="32">
        <v>19057</v>
      </c>
      <c r="B181" s="32" t="s">
        <v>38</v>
      </c>
      <c r="C181" s="32" t="s">
        <v>39</v>
      </c>
      <c r="D181" s="32" t="s">
        <v>187</v>
      </c>
      <c r="E181" s="32" t="s">
        <v>167</v>
      </c>
    </row>
    <row r="182" spans="1:5">
      <c r="A182" s="32">
        <v>19090</v>
      </c>
      <c r="B182" s="32" t="s">
        <v>38</v>
      </c>
      <c r="C182" s="32" t="s">
        <v>39</v>
      </c>
      <c r="D182" s="32" t="s">
        <v>187</v>
      </c>
      <c r="E182" s="32" t="s">
        <v>206</v>
      </c>
    </row>
    <row r="183" spans="1:5">
      <c r="A183" s="32">
        <v>19112</v>
      </c>
      <c r="B183" s="32" t="s">
        <v>38</v>
      </c>
      <c r="C183" s="32" t="s">
        <v>39</v>
      </c>
      <c r="D183" s="32" t="s">
        <v>187</v>
      </c>
      <c r="E183" s="32" t="s">
        <v>207</v>
      </c>
    </row>
    <row r="184" spans="1:5">
      <c r="A184" s="32">
        <v>19134</v>
      </c>
      <c r="B184" s="32" t="s">
        <v>38</v>
      </c>
      <c r="C184" s="32" t="s">
        <v>39</v>
      </c>
      <c r="D184" s="32" t="s">
        <v>187</v>
      </c>
      <c r="E184" s="32" t="s">
        <v>207</v>
      </c>
    </row>
    <row r="185" spans="1:5">
      <c r="A185" s="32">
        <v>19140</v>
      </c>
      <c r="B185" s="32" t="s">
        <v>38</v>
      </c>
      <c r="C185" s="32" t="s">
        <v>39</v>
      </c>
      <c r="D185" s="32" t="s">
        <v>187</v>
      </c>
      <c r="E185" s="32" t="s">
        <v>207</v>
      </c>
    </row>
    <row r="186" spans="1:5">
      <c r="A186" s="32">
        <v>19406</v>
      </c>
      <c r="B186" s="32" t="s">
        <v>38</v>
      </c>
      <c r="C186" s="32" t="s">
        <v>39</v>
      </c>
      <c r="D186" s="32" t="s">
        <v>187</v>
      </c>
      <c r="E186" s="32" t="s">
        <v>208</v>
      </c>
    </row>
    <row r="187" spans="1:5">
      <c r="A187" s="32">
        <v>19464</v>
      </c>
      <c r="B187" s="32" t="s">
        <v>38</v>
      </c>
      <c r="C187" s="32" t="s">
        <v>39</v>
      </c>
      <c r="D187" s="32" t="s">
        <v>187</v>
      </c>
      <c r="E187" s="32" t="s">
        <v>209</v>
      </c>
    </row>
    <row r="188" spans="1:5">
      <c r="A188" s="32">
        <v>19711</v>
      </c>
      <c r="B188" s="32" t="s">
        <v>38</v>
      </c>
      <c r="C188" s="32" t="s">
        <v>39</v>
      </c>
      <c r="D188" s="32" t="s">
        <v>210</v>
      </c>
      <c r="E188" s="32" t="s">
        <v>130</v>
      </c>
    </row>
    <row r="189" spans="1:5">
      <c r="A189" s="32">
        <v>20006</v>
      </c>
      <c r="B189" s="32" t="s">
        <v>38</v>
      </c>
      <c r="C189" s="32" t="s">
        <v>39</v>
      </c>
      <c r="D189" s="32" t="s">
        <v>211</v>
      </c>
      <c r="E189" s="32" t="s">
        <v>212</v>
      </c>
    </row>
    <row r="190" spans="1:5">
      <c r="A190" s="32">
        <v>20012</v>
      </c>
      <c r="B190" s="32" t="s">
        <v>38</v>
      </c>
      <c r="C190" s="32" t="s">
        <v>39</v>
      </c>
      <c r="D190" s="32" t="s">
        <v>211</v>
      </c>
      <c r="E190" s="32" t="s">
        <v>212</v>
      </c>
    </row>
    <row r="191" spans="1:5">
      <c r="A191" s="32">
        <v>20016</v>
      </c>
      <c r="B191" s="32" t="s">
        <v>38</v>
      </c>
      <c r="C191" s="32" t="s">
        <v>39</v>
      </c>
      <c r="D191" s="32" t="s">
        <v>211</v>
      </c>
      <c r="E191" s="32" t="s">
        <v>212</v>
      </c>
    </row>
    <row r="192" spans="1:5">
      <c r="A192" s="32">
        <v>20024</v>
      </c>
      <c r="B192" s="32" t="s">
        <v>38</v>
      </c>
      <c r="C192" s="32" t="s">
        <v>39</v>
      </c>
      <c r="D192" s="32" t="s">
        <v>211</v>
      </c>
      <c r="E192" s="32" t="s">
        <v>212</v>
      </c>
    </row>
    <row r="193" spans="1:5">
      <c r="A193" s="32">
        <v>20151</v>
      </c>
      <c r="B193" s="32" t="s">
        <v>38</v>
      </c>
      <c r="C193" s="32" t="s">
        <v>213</v>
      </c>
      <c r="D193" s="32" t="s">
        <v>214</v>
      </c>
      <c r="E193" s="32" t="s">
        <v>215</v>
      </c>
    </row>
    <row r="194" spans="1:5">
      <c r="A194" s="32">
        <v>20170</v>
      </c>
      <c r="B194" s="32" t="s">
        <v>38</v>
      </c>
      <c r="C194" s="32" t="s">
        <v>213</v>
      </c>
      <c r="D194" s="32" t="s">
        <v>214</v>
      </c>
      <c r="E194" s="32" t="s">
        <v>216</v>
      </c>
    </row>
    <row r="195" spans="1:5">
      <c r="A195" s="32">
        <v>20190</v>
      </c>
      <c r="B195" s="32" t="s">
        <v>38</v>
      </c>
      <c r="C195" s="32" t="s">
        <v>213</v>
      </c>
      <c r="D195" s="32" t="s">
        <v>214</v>
      </c>
      <c r="E195" s="32" t="s">
        <v>217</v>
      </c>
    </row>
    <row r="196" spans="1:5">
      <c r="A196" s="32">
        <v>20601</v>
      </c>
      <c r="B196" s="32" t="s">
        <v>38</v>
      </c>
      <c r="C196" s="32" t="s">
        <v>39</v>
      </c>
      <c r="D196" s="32" t="s">
        <v>218</v>
      </c>
      <c r="E196" s="32" t="s">
        <v>219</v>
      </c>
    </row>
    <row r="197" spans="1:5">
      <c r="A197" s="32">
        <v>20707</v>
      </c>
      <c r="B197" s="32" t="s">
        <v>38</v>
      </c>
      <c r="C197" s="32" t="s">
        <v>39</v>
      </c>
      <c r="D197" s="32" t="s">
        <v>218</v>
      </c>
      <c r="E197" s="32" t="s">
        <v>220</v>
      </c>
    </row>
    <row r="198" spans="1:5">
      <c r="A198" s="32">
        <v>20715</v>
      </c>
      <c r="B198" s="32" t="s">
        <v>38</v>
      </c>
      <c r="C198" s="32" t="s">
        <v>39</v>
      </c>
      <c r="D198" s="32" t="s">
        <v>218</v>
      </c>
      <c r="E198" s="32" t="s">
        <v>221</v>
      </c>
    </row>
    <row r="199" spans="1:5">
      <c r="A199" s="32">
        <v>20740</v>
      </c>
      <c r="B199" s="32" t="s">
        <v>38</v>
      </c>
      <c r="C199" s="32" t="s">
        <v>39</v>
      </c>
      <c r="D199" s="32" t="s">
        <v>218</v>
      </c>
      <c r="E199" s="32" t="s">
        <v>222</v>
      </c>
    </row>
    <row r="200" spans="1:5">
      <c r="A200" s="32">
        <v>20746</v>
      </c>
      <c r="B200" s="32" t="s">
        <v>38</v>
      </c>
      <c r="C200" s="32" t="s">
        <v>39</v>
      </c>
      <c r="D200" s="32" t="s">
        <v>218</v>
      </c>
      <c r="E200" s="32" t="s">
        <v>223</v>
      </c>
    </row>
    <row r="201" spans="1:5">
      <c r="A201" s="32">
        <v>20854</v>
      </c>
      <c r="B201" s="32" t="s">
        <v>38</v>
      </c>
      <c r="C201" s="32" t="s">
        <v>39</v>
      </c>
      <c r="D201" s="32" t="s">
        <v>218</v>
      </c>
      <c r="E201" s="32" t="s">
        <v>224</v>
      </c>
    </row>
    <row r="202" spans="1:5">
      <c r="A202" s="32">
        <v>20877</v>
      </c>
      <c r="B202" s="32" t="s">
        <v>38</v>
      </c>
      <c r="C202" s="32" t="s">
        <v>39</v>
      </c>
      <c r="D202" s="32" t="s">
        <v>218</v>
      </c>
      <c r="E202" s="32" t="s">
        <v>225</v>
      </c>
    </row>
    <row r="203" spans="1:5">
      <c r="A203" s="32">
        <v>21040</v>
      </c>
      <c r="B203" s="32" t="s">
        <v>38</v>
      </c>
      <c r="C203" s="32" t="s">
        <v>39</v>
      </c>
      <c r="D203" s="32" t="s">
        <v>218</v>
      </c>
      <c r="E203" s="32" t="s">
        <v>226</v>
      </c>
    </row>
    <row r="204" spans="1:5">
      <c r="A204" s="32">
        <v>21042</v>
      </c>
      <c r="B204" s="32" t="s">
        <v>38</v>
      </c>
      <c r="C204" s="32" t="s">
        <v>39</v>
      </c>
      <c r="D204" s="32" t="s">
        <v>218</v>
      </c>
      <c r="E204" s="32" t="s">
        <v>227</v>
      </c>
    </row>
    <row r="205" spans="1:5">
      <c r="A205" s="32">
        <v>21113</v>
      </c>
      <c r="B205" s="32" t="s">
        <v>38</v>
      </c>
      <c r="C205" s="32" t="s">
        <v>39</v>
      </c>
      <c r="D205" s="32" t="s">
        <v>218</v>
      </c>
      <c r="E205" s="32" t="s">
        <v>228</v>
      </c>
    </row>
    <row r="206" spans="1:5">
      <c r="A206" s="32">
        <v>21114</v>
      </c>
      <c r="B206" s="32" t="s">
        <v>38</v>
      </c>
      <c r="C206" s="32" t="s">
        <v>39</v>
      </c>
      <c r="D206" s="32" t="s">
        <v>218</v>
      </c>
      <c r="E206" s="32" t="s">
        <v>229</v>
      </c>
    </row>
    <row r="207" spans="1:5">
      <c r="A207" s="32">
        <v>21133</v>
      </c>
      <c r="B207" s="32" t="s">
        <v>38</v>
      </c>
      <c r="C207" s="32" t="s">
        <v>39</v>
      </c>
      <c r="D207" s="32" t="s">
        <v>218</v>
      </c>
      <c r="E207" s="32" t="s">
        <v>230</v>
      </c>
    </row>
    <row r="208" spans="1:5">
      <c r="A208" s="32">
        <v>21136</v>
      </c>
      <c r="B208" s="32" t="s">
        <v>38</v>
      </c>
      <c r="C208" s="32" t="s">
        <v>39</v>
      </c>
      <c r="D208" s="32" t="s">
        <v>218</v>
      </c>
      <c r="E208" s="32" t="s">
        <v>231</v>
      </c>
    </row>
    <row r="209" spans="1:5">
      <c r="A209" s="32">
        <v>21208</v>
      </c>
      <c r="B209" s="32" t="s">
        <v>38</v>
      </c>
      <c r="C209" s="32" t="s">
        <v>39</v>
      </c>
      <c r="D209" s="32" t="s">
        <v>218</v>
      </c>
      <c r="E209" s="32" t="s">
        <v>232</v>
      </c>
    </row>
    <row r="210" spans="1:5">
      <c r="A210" s="32">
        <v>21220</v>
      </c>
      <c r="B210" s="32" t="s">
        <v>38</v>
      </c>
      <c r="C210" s="32" t="s">
        <v>39</v>
      </c>
      <c r="D210" s="32" t="s">
        <v>218</v>
      </c>
      <c r="E210" s="32" t="s">
        <v>233</v>
      </c>
    </row>
    <row r="211" spans="1:5">
      <c r="A211" s="32">
        <v>21222</v>
      </c>
      <c r="B211" s="32" t="s">
        <v>38</v>
      </c>
      <c r="C211" s="32" t="s">
        <v>39</v>
      </c>
      <c r="D211" s="32" t="s">
        <v>218</v>
      </c>
      <c r="E211" s="32" t="s">
        <v>234</v>
      </c>
    </row>
    <row r="212" spans="1:5">
      <c r="A212" s="32">
        <v>21228</v>
      </c>
      <c r="B212" s="32" t="s">
        <v>38</v>
      </c>
      <c r="C212" s="32" t="s">
        <v>39</v>
      </c>
      <c r="D212" s="32" t="s">
        <v>218</v>
      </c>
      <c r="E212" s="32" t="s">
        <v>235</v>
      </c>
    </row>
    <row r="213" spans="1:5">
      <c r="A213" s="32">
        <v>21403</v>
      </c>
      <c r="B213" s="32" t="s">
        <v>38</v>
      </c>
      <c r="C213" s="32" t="s">
        <v>39</v>
      </c>
      <c r="D213" s="32" t="s">
        <v>218</v>
      </c>
      <c r="E213" s="32" t="s">
        <v>236</v>
      </c>
    </row>
    <row r="214" spans="1:5">
      <c r="A214" s="32">
        <v>21501</v>
      </c>
      <c r="B214" s="32" t="s">
        <v>38</v>
      </c>
      <c r="C214" s="32" t="s">
        <v>39</v>
      </c>
      <c r="D214" s="32" t="s">
        <v>218</v>
      </c>
      <c r="E214" s="32" t="s">
        <v>237</v>
      </c>
    </row>
    <row r="215" spans="1:5">
      <c r="A215" s="32">
        <v>21740</v>
      </c>
      <c r="B215" s="32" t="s">
        <v>38</v>
      </c>
      <c r="C215" s="32" t="s">
        <v>39</v>
      </c>
      <c r="D215" s="32" t="s">
        <v>218</v>
      </c>
      <c r="E215" s="32" t="s">
        <v>238</v>
      </c>
    </row>
    <row r="216" spans="1:5">
      <c r="A216" s="32">
        <v>22003</v>
      </c>
      <c r="B216" s="32" t="s">
        <v>38</v>
      </c>
      <c r="C216" s="32" t="s">
        <v>213</v>
      </c>
      <c r="D216" s="32" t="s">
        <v>214</v>
      </c>
      <c r="E216" s="32" t="s">
        <v>239</v>
      </c>
    </row>
    <row r="217" spans="1:5">
      <c r="A217" s="32">
        <v>22015</v>
      </c>
      <c r="B217" s="32" t="s">
        <v>38</v>
      </c>
      <c r="C217" s="32" t="s">
        <v>213</v>
      </c>
      <c r="D217" s="32" t="s">
        <v>214</v>
      </c>
      <c r="E217" s="32" t="s">
        <v>240</v>
      </c>
    </row>
    <row r="218" spans="1:5">
      <c r="A218" s="32">
        <v>22025</v>
      </c>
      <c r="B218" s="32" t="s">
        <v>38</v>
      </c>
      <c r="C218" s="32" t="s">
        <v>213</v>
      </c>
      <c r="D218" s="32" t="s">
        <v>214</v>
      </c>
      <c r="E218" s="32" t="s">
        <v>241</v>
      </c>
    </row>
    <row r="219" spans="1:5">
      <c r="A219" s="32">
        <v>22102</v>
      </c>
      <c r="B219" s="32" t="s">
        <v>38</v>
      </c>
      <c r="C219" s="32" t="s">
        <v>213</v>
      </c>
      <c r="D219" s="32" t="s">
        <v>214</v>
      </c>
      <c r="E219" s="32" t="s">
        <v>242</v>
      </c>
    </row>
    <row r="220" spans="1:5">
      <c r="A220" s="32">
        <v>22124</v>
      </c>
      <c r="B220" s="32" t="s">
        <v>38</v>
      </c>
      <c r="C220" s="32" t="s">
        <v>213</v>
      </c>
      <c r="D220" s="32" t="s">
        <v>214</v>
      </c>
      <c r="E220" s="32" t="s">
        <v>243</v>
      </c>
    </row>
    <row r="221" spans="1:5">
      <c r="A221" s="32">
        <v>22153</v>
      </c>
      <c r="B221" s="32" t="s">
        <v>38</v>
      </c>
      <c r="C221" s="32" t="s">
        <v>213</v>
      </c>
      <c r="D221" s="32" t="s">
        <v>214</v>
      </c>
      <c r="E221" s="32" t="s">
        <v>244</v>
      </c>
    </row>
    <row r="222" spans="1:5">
      <c r="A222" s="32">
        <v>22304</v>
      </c>
      <c r="B222" s="32" t="s">
        <v>38</v>
      </c>
      <c r="C222" s="32" t="s">
        <v>213</v>
      </c>
      <c r="D222" s="32" t="s">
        <v>214</v>
      </c>
      <c r="E222" s="32" t="s">
        <v>245</v>
      </c>
    </row>
    <row r="223" spans="1:5">
      <c r="A223" s="32">
        <v>22601</v>
      </c>
      <c r="B223" s="32" t="s">
        <v>38</v>
      </c>
      <c r="C223" s="32" t="s">
        <v>213</v>
      </c>
      <c r="D223" s="32" t="s">
        <v>214</v>
      </c>
      <c r="E223" s="32" t="s">
        <v>56</v>
      </c>
    </row>
    <row r="224" spans="1:5">
      <c r="A224" s="32">
        <v>22801</v>
      </c>
      <c r="B224" s="32" t="s">
        <v>38</v>
      </c>
      <c r="C224" s="32" t="s">
        <v>213</v>
      </c>
      <c r="D224" s="32" t="s">
        <v>214</v>
      </c>
      <c r="E224" s="32" t="s">
        <v>246</v>
      </c>
    </row>
    <row r="225" spans="1:5">
      <c r="A225" s="32">
        <v>22901</v>
      </c>
      <c r="B225" s="32" t="s">
        <v>38</v>
      </c>
      <c r="C225" s="32" t="s">
        <v>213</v>
      </c>
      <c r="D225" s="32" t="s">
        <v>214</v>
      </c>
      <c r="E225" s="32" t="s">
        <v>247</v>
      </c>
    </row>
    <row r="226" spans="1:5">
      <c r="A226" s="32">
        <v>22980</v>
      </c>
      <c r="B226" s="32" t="s">
        <v>38</v>
      </c>
      <c r="C226" s="32" t="s">
        <v>213</v>
      </c>
      <c r="D226" s="32" t="s">
        <v>214</v>
      </c>
      <c r="E226" s="32" t="s">
        <v>248</v>
      </c>
    </row>
    <row r="227" spans="1:5">
      <c r="A227" s="32">
        <v>23111</v>
      </c>
      <c r="B227" s="32" t="s">
        <v>38</v>
      </c>
      <c r="C227" s="32" t="s">
        <v>213</v>
      </c>
      <c r="D227" s="32" t="s">
        <v>214</v>
      </c>
      <c r="E227" s="32" t="s">
        <v>249</v>
      </c>
    </row>
    <row r="228" spans="1:5">
      <c r="A228" s="32">
        <v>23223</v>
      </c>
      <c r="B228" s="32" t="s">
        <v>38</v>
      </c>
      <c r="C228" s="32" t="s">
        <v>213</v>
      </c>
      <c r="D228" s="32" t="s">
        <v>214</v>
      </c>
      <c r="E228" s="32" t="s">
        <v>250</v>
      </c>
    </row>
    <row r="229" spans="1:5">
      <c r="A229" s="32">
        <v>23320</v>
      </c>
      <c r="B229" s="32" t="s">
        <v>38</v>
      </c>
      <c r="C229" s="32" t="s">
        <v>213</v>
      </c>
      <c r="D229" s="32" t="s">
        <v>214</v>
      </c>
      <c r="E229" s="32" t="s">
        <v>251</v>
      </c>
    </row>
    <row r="230" spans="1:5">
      <c r="A230" s="32">
        <v>23464</v>
      </c>
      <c r="B230" s="32" t="s">
        <v>38</v>
      </c>
      <c r="C230" s="32" t="s">
        <v>213</v>
      </c>
      <c r="D230" s="32" t="s">
        <v>214</v>
      </c>
      <c r="E230" s="32" t="s">
        <v>252</v>
      </c>
    </row>
    <row r="231" spans="1:5">
      <c r="A231" s="32">
        <v>23518</v>
      </c>
      <c r="B231" s="32" t="s">
        <v>38</v>
      </c>
      <c r="C231" s="32" t="s">
        <v>213</v>
      </c>
      <c r="D231" s="32" t="s">
        <v>214</v>
      </c>
      <c r="E231" s="32" t="s">
        <v>253</v>
      </c>
    </row>
    <row r="232" spans="1:5">
      <c r="A232" s="32">
        <v>23602</v>
      </c>
      <c r="B232" s="32" t="s">
        <v>38</v>
      </c>
      <c r="C232" s="32" t="s">
        <v>213</v>
      </c>
      <c r="D232" s="32" t="s">
        <v>214</v>
      </c>
      <c r="E232" s="32" t="s">
        <v>254</v>
      </c>
    </row>
    <row r="233" spans="1:5">
      <c r="A233" s="32">
        <v>23701</v>
      </c>
      <c r="B233" s="32" t="s">
        <v>38</v>
      </c>
      <c r="C233" s="32" t="s">
        <v>213</v>
      </c>
      <c r="D233" s="32" t="s">
        <v>214</v>
      </c>
      <c r="E233" s="32" t="s">
        <v>84</v>
      </c>
    </row>
    <row r="234" spans="1:5">
      <c r="A234" s="32">
        <v>23805</v>
      </c>
      <c r="B234" s="32" t="s">
        <v>38</v>
      </c>
      <c r="C234" s="32" t="s">
        <v>213</v>
      </c>
      <c r="D234" s="32" t="s">
        <v>214</v>
      </c>
      <c r="E234" s="32" t="s">
        <v>255</v>
      </c>
    </row>
    <row r="235" spans="1:5">
      <c r="A235" s="32">
        <v>24060</v>
      </c>
      <c r="B235" s="32" t="s">
        <v>38</v>
      </c>
      <c r="C235" s="32" t="s">
        <v>213</v>
      </c>
      <c r="D235" s="32" t="s">
        <v>214</v>
      </c>
      <c r="E235" s="32" t="s">
        <v>256</v>
      </c>
    </row>
    <row r="236" spans="1:5">
      <c r="A236" s="32">
        <v>24153</v>
      </c>
      <c r="B236" s="32" t="s">
        <v>38</v>
      </c>
      <c r="C236" s="32" t="s">
        <v>213</v>
      </c>
      <c r="D236" s="32" t="s">
        <v>214</v>
      </c>
      <c r="E236" s="32" t="s">
        <v>80</v>
      </c>
    </row>
    <row r="237" spans="1:5">
      <c r="A237" s="32">
        <v>24281</v>
      </c>
      <c r="B237" s="32" t="s">
        <v>38</v>
      </c>
      <c r="C237" s="32" t="s">
        <v>213</v>
      </c>
      <c r="D237" s="32" t="s">
        <v>214</v>
      </c>
      <c r="E237" s="32" t="s">
        <v>257</v>
      </c>
    </row>
    <row r="238" spans="1:5">
      <c r="A238" s="32">
        <v>25705</v>
      </c>
      <c r="B238" s="32" t="s">
        <v>38</v>
      </c>
      <c r="C238" s="32" t="s">
        <v>39</v>
      </c>
      <c r="D238" s="32" t="s">
        <v>258</v>
      </c>
      <c r="E238" s="32" t="s">
        <v>259</v>
      </c>
    </row>
    <row r="239" spans="1:5">
      <c r="A239" s="32">
        <v>26003</v>
      </c>
      <c r="B239" s="32" t="s">
        <v>38</v>
      </c>
      <c r="C239" s="32" t="s">
        <v>39</v>
      </c>
      <c r="D239" s="32" t="s">
        <v>258</v>
      </c>
      <c r="E239" s="32" t="s">
        <v>260</v>
      </c>
    </row>
    <row r="240" spans="1:5">
      <c r="A240" s="32">
        <v>26101</v>
      </c>
      <c r="B240" s="32" t="s">
        <v>38</v>
      </c>
      <c r="C240" s="32" t="s">
        <v>39</v>
      </c>
      <c r="D240" s="32" t="s">
        <v>258</v>
      </c>
      <c r="E240" s="32" t="s">
        <v>261</v>
      </c>
    </row>
    <row r="241" spans="1:5">
      <c r="A241" s="32">
        <v>26501</v>
      </c>
      <c r="B241" s="32" t="s">
        <v>38</v>
      </c>
      <c r="C241" s="32" t="s">
        <v>39</v>
      </c>
      <c r="D241" s="32" t="s">
        <v>258</v>
      </c>
      <c r="E241" s="32" t="s">
        <v>262</v>
      </c>
    </row>
    <row r="242" spans="1:5">
      <c r="A242" s="32">
        <v>26554</v>
      </c>
      <c r="B242" s="32" t="s">
        <v>38</v>
      </c>
      <c r="C242" s="32" t="s">
        <v>39</v>
      </c>
      <c r="D242" s="32" t="s">
        <v>258</v>
      </c>
      <c r="E242" s="32" t="s">
        <v>263</v>
      </c>
    </row>
    <row r="243" spans="1:5">
      <c r="A243" s="32">
        <v>27203</v>
      </c>
      <c r="B243" s="32" t="s">
        <v>38</v>
      </c>
      <c r="C243" s="32" t="s">
        <v>213</v>
      </c>
      <c r="D243" s="32" t="s">
        <v>264</v>
      </c>
      <c r="E243" s="32" t="s">
        <v>265</v>
      </c>
    </row>
    <row r="244" spans="1:5">
      <c r="A244" s="32">
        <v>27260</v>
      </c>
      <c r="B244" s="32" t="s">
        <v>38</v>
      </c>
      <c r="C244" s="32" t="s">
        <v>213</v>
      </c>
      <c r="D244" s="32" t="s">
        <v>264</v>
      </c>
      <c r="E244" s="32" t="s">
        <v>266</v>
      </c>
    </row>
    <row r="245" spans="1:5">
      <c r="A245" s="32">
        <v>27288</v>
      </c>
      <c r="B245" s="32" t="s">
        <v>38</v>
      </c>
      <c r="C245" s="32" t="s">
        <v>213</v>
      </c>
      <c r="D245" s="32" t="s">
        <v>264</v>
      </c>
      <c r="E245" s="32" t="s">
        <v>267</v>
      </c>
    </row>
    <row r="246" spans="1:5">
      <c r="A246" s="32">
        <v>27502</v>
      </c>
      <c r="B246" s="32" t="s">
        <v>38</v>
      </c>
      <c r="C246" s="32" t="s">
        <v>213</v>
      </c>
      <c r="D246" s="32" t="s">
        <v>264</v>
      </c>
      <c r="E246" s="32" t="s">
        <v>268</v>
      </c>
    </row>
    <row r="247" spans="1:5">
      <c r="A247" s="32">
        <v>27511</v>
      </c>
      <c r="B247" s="32" t="s">
        <v>38</v>
      </c>
      <c r="C247" s="32" t="s">
        <v>213</v>
      </c>
      <c r="D247" s="32" t="s">
        <v>264</v>
      </c>
      <c r="E247" s="32" t="s">
        <v>269</v>
      </c>
    </row>
    <row r="248" spans="1:5">
      <c r="A248" s="32">
        <v>27529</v>
      </c>
      <c r="B248" s="32" t="s">
        <v>38</v>
      </c>
      <c r="C248" s="32" t="s">
        <v>213</v>
      </c>
      <c r="D248" s="32" t="s">
        <v>264</v>
      </c>
      <c r="E248" s="32" t="s">
        <v>270</v>
      </c>
    </row>
    <row r="249" spans="1:5">
      <c r="A249" s="32">
        <v>27534</v>
      </c>
      <c r="B249" s="32" t="s">
        <v>38</v>
      </c>
      <c r="C249" s="32" t="s">
        <v>213</v>
      </c>
      <c r="D249" s="32" t="s">
        <v>264</v>
      </c>
      <c r="E249" s="32" t="s">
        <v>271</v>
      </c>
    </row>
    <row r="250" spans="1:5">
      <c r="A250" s="32">
        <v>27604</v>
      </c>
      <c r="B250" s="32" t="s">
        <v>38</v>
      </c>
      <c r="C250" s="32" t="s">
        <v>213</v>
      </c>
      <c r="D250" s="32" t="s">
        <v>264</v>
      </c>
      <c r="E250" s="32" t="s">
        <v>272</v>
      </c>
    </row>
    <row r="251" spans="1:5">
      <c r="A251" s="32">
        <v>27801</v>
      </c>
      <c r="B251" s="32" t="s">
        <v>38</v>
      </c>
      <c r="C251" s="32" t="s">
        <v>213</v>
      </c>
      <c r="D251" s="32" t="s">
        <v>264</v>
      </c>
      <c r="E251" s="32" t="s">
        <v>273</v>
      </c>
    </row>
    <row r="252" spans="1:5">
      <c r="A252" s="32">
        <v>27893</v>
      </c>
      <c r="B252" s="32" t="s">
        <v>38</v>
      </c>
      <c r="C252" s="32" t="s">
        <v>213</v>
      </c>
      <c r="D252" s="32" t="s">
        <v>264</v>
      </c>
      <c r="E252" s="32" t="s">
        <v>274</v>
      </c>
    </row>
    <row r="253" spans="1:5">
      <c r="A253" s="32">
        <v>28001</v>
      </c>
      <c r="B253" s="32" t="s">
        <v>38</v>
      </c>
      <c r="C253" s="32" t="s">
        <v>213</v>
      </c>
      <c r="D253" s="32" t="s">
        <v>264</v>
      </c>
      <c r="E253" s="32" t="s">
        <v>275</v>
      </c>
    </row>
    <row r="254" spans="1:5">
      <c r="A254" s="32">
        <v>28052</v>
      </c>
      <c r="B254" s="32" t="s">
        <v>38</v>
      </c>
      <c r="C254" s="32" t="s">
        <v>213</v>
      </c>
      <c r="D254" s="32" t="s">
        <v>264</v>
      </c>
      <c r="E254" s="32" t="s">
        <v>276</v>
      </c>
    </row>
    <row r="255" spans="1:5">
      <c r="A255" s="32">
        <v>28079</v>
      </c>
      <c r="B255" s="32" t="s">
        <v>38</v>
      </c>
      <c r="C255" s="32" t="s">
        <v>213</v>
      </c>
      <c r="D255" s="32" t="s">
        <v>264</v>
      </c>
      <c r="E255" s="32" t="s">
        <v>277</v>
      </c>
    </row>
    <row r="256" spans="1:5">
      <c r="A256" s="32">
        <v>28144</v>
      </c>
      <c r="B256" s="32" t="s">
        <v>38</v>
      </c>
      <c r="C256" s="32" t="s">
        <v>213</v>
      </c>
      <c r="D256" s="32" t="s">
        <v>264</v>
      </c>
      <c r="E256" s="32" t="s">
        <v>278</v>
      </c>
    </row>
    <row r="257" spans="1:5">
      <c r="A257" s="32">
        <v>28204</v>
      </c>
      <c r="B257" s="32" t="s">
        <v>38</v>
      </c>
      <c r="C257" s="32" t="s">
        <v>213</v>
      </c>
      <c r="D257" s="32" t="s">
        <v>264</v>
      </c>
      <c r="E257" s="32" t="s">
        <v>279</v>
      </c>
    </row>
    <row r="258" spans="1:5">
      <c r="A258" s="32">
        <v>28206</v>
      </c>
      <c r="B258" s="32" t="s">
        <v>38</v>
      </c>
      <c r="C258" s="32" t="s">
        <v>213</v>
      </c>
      <c r="D258" s="32" t="s">
        <v>264</v>
      </c>
      <c r="E258" s="32" t="s">
        <v>279</v>
      </c>
    </row>
    <row r="259" spans="1:5">
      <c r="A259" s="32">
        <v>28227</v>
      </c>
      <c r="B259" s="32" t="s">
        <v>38</v>
      </c>
      <c r="C259" s="32" t="s">
        <v>213</v>
      </c>
      <c r="D259" s="32" t="s">
        <v>264</v>
      </c>
      <c r="E259" s="32" t="s">
        <v>280</v>
      </c>
    </row>
    <row r="260" spans="1:5">
      <c r="A260" s="32">
        <v>28314</v>
      </c>
      <c r="B260" s="32" t="s">
        <v>38</v>
      </c>
      <c r="C260" s="32" t="s">
        <v>213</v>
      </c>
      <c r="D260" s="32" t="s">
        <v>264</v>
      </c>
      <c r="E260" s="32" t="s">
        <v>281</v>
      </c>
    </row>
    <row r="261" spans="1:5">
      <c r="A261" s="32">
        <v>28403</v>
      </c>
      <c r="B261" s="32" t="s">
        <v>38</v>
      </c>
      <c r="C261" s="32" t="s">
        <v>213</v>
      </c>
      <c r="D261" s="32" t="s">
        <v>264</v>
      </c>
      <c r="E261" s="32" t="s">
        <v>55</v>
      </c>
    </row>
    <row r="262" spans="1:5">
      <c r="A262" s="32">
        <v>28560</v>
      </c>
      <c r="B262" s="32" t="s">
        <v>38</v>
      </c>
      <c r="C262" s="32" t="s">
        <v>213</v>
      </c>
      <c r="D262" s="32" t="s">
        <v>264</v>
      </c>
      <c r="E262" s="32" t="s">
        <v>282</v>
      </c>
    </row>
    <row r="263" spans="1:5">
      <c r="A263" s="32">
        <v>28601</v>
      </c>
      <c r="B263" s="32" t="s">
        <v>38</v>
      </c>
      <c r="C263" s="32" t="s">
        <v>213</v>
      </c>
      <c r="D263" s="32" t="s">
        <v>264</v>
      </c>
      <c r="E263" s="32" t="s">
        <v>283</v>
      </c>
    </row>
    <row r="264" spans="1:5">
      <c r="A264" s="32">
        <v>28806</v>
      </c>
      <c r="B264" s="32" t="s">
        <v>38</v>
      </c>
      <c r="C264" s="32" t="s">
        <v>213</v>
      </c>
      <c r="D264" s="32" t="s">
        <v>264</v>
      </c>
      <c r="E264" s="32" t="s">
        <v>284</v>
      </c>
    </row>
    <row r="265" spans="1:5">
      <c r="A265" s="32">
        <v>29203</v>
      </c>
      <c r="B265" s="32" t="s">
        <v>38</v>
      </c>
      <c r="C265" s="32" t="s">
        <v>213</v>
      </c>
      <c r="D265" s="32" t="s">
        <v>285</v>
      </c>
      <c r="E265" s="32" t="s">
        <v>286</v>
      </c>
    </row>
    <row r="266" spans="1:5">
      <c r="A266" s="32">
        <v>29301</v>
      </c>
      <c r="B266" s="32" t="s">
        <v>38</v>
      </c>
      <c r="C266" s="32" t="s">
        <v>213</v>
      </c>
      <c r="D266" s="32" t="s">
        <v>285</v>
      </c>
      <c r="E266" s="32" t="s">
        <v>287</v>
      </c>
    </row>
    <row r="267" spans="1:5">
      <c r="A267" s="32">
        <v>29418</v>
      </c>
      <c r="B267" s="32" t="s">
        <v>38</v>
      </c>
      <c r="C267" s="32" t="s">
        <v>213</v>
      </c>
      <c r="D267" s="32" t="s">
        <v>285</v>
      </c>
      <c r="E267" s="32" t="s">
        <v>288</v>
      </c>
    </row>
    <row r="268" spans="1:5">
      <c r="A268" s="32">
        <v>29464</v>
      </c>
      <c r="B268" s="32" t="s">
        <v>38</v>
      </c>
      <c r="C268" s="32" t="s">
        <v>213</v>
      </c>
      <c r="D268" s="32" t="s">
        <v>285</v>
      </c>
      <c r="E268" s="32" t="s">
        <v>289</v>
      </c>
    </row>
    <row r="269" spans="1:5">
      <c r="A269" s="32">
        <v>29483</v>
      </c>
      <c r="B269" s="32" t="s">
        <v>38</v>
      </c>
      <c r="C269" s="32" t="s">
        <v>213</v>
      </c>
      <c r="D269" s="32" t="s">
        <v>285</v>
      </c>
      <c r="E269" s="32" t="s">
        <v>290</v>
      </c>
    </row>
    <row r="270" spans="1:5">
      <c r="A270" s="32">
        <v>29577</v>
      </c>
      <c r="B270" s="32" t="s">
        <v>38</v>
      </c>
      <c r="C270" s="32" t="s">
        <v>213</v>
      </c>
      <c r="D270" s="32" t="s">
        <v>285</v>
      </c>
      <c r="E270" s="32" t="s">
        <v>291</v>
      </c>
    </row>
    <row r="271" spans="1:5">
      <c r="A271" s="32">
        <v>29611</v>
      </c>
      <c r="B271" s="32" t="s">
        <v>38</v>
      </c>
      <c r="C271" s="32" t="s">
        <v>213</v>
      </c>
      <c r="D271" s="32" t="s">
        <v>285</v>
      </c>
      <c r="E271" s="32" t="s">
        <v>292</v>
      </c>
    </row>
    <row r="272" spans="1:5">
      <c r="A272" s="32">
        <v>29651</v>
      </c>
      <c r="B272" s="32" t="s">
        <v>38</v>
      </c>
      <c r="C272" s="32" t="s">
        <v>213</v>
      </c>
      <c r="D272" s="32" t="s">
        <v>285</v>
      </c>
      <c r="E272" s="32" t="s">
        <v>293</v>
      </c>
    </row>
    <row r="273" spans="1:5">
      <c r="A273" s="32">
        <v>29662</v>
      </c>
      <c r="B273" s="32" t="s">
        <v>38</v>
      </c>
      <c r="C273" s="32" t="s">
        <v>213</v>
      </c>
      <c r="D273" s="32" t="s">
        <v>285</v>
      </c>
      <c r="E273" s="32" t="s">
        <v>294</v>
      </c>
    </row>
    <row r="274" spans="1:5">
      <c r="A274" s="32">
        <v>29687</v>
      </c>
      <c r="B274" s="32" t="s">
        <v>38</v>
      </c>
      <c r="C274" s="32" t="s">
        <v>213</v>
      </c>
      <c r="D274" s="32" t="s">
        <v>285</v>
      </c>
      <c r="E274" s="32" t="s">
        <v>295</v>
      </c>
    </row>
    <row r="275" spans="1:5">
      <c r="A275" s="32">
        <v>29730</v>
      </c>
      <c r="B275" s="32" t="s">
        <v>38</v>
      </c>
      <c r="C275" s="32" t="s">
        <v>213</v>
      </c>
      <c r="D275" s="32" t="s">
        <v>285</v>
      </c>
      <c r="E275" s="32" t="s">
        <v>296</v>
      </c>
    </row>
    <row r="276" spans="1:5">
      <c r="A276" s="32">
        <v>29915</v>
      </c>
      <c r="B276" s="32" t="s">
        <v>38</v>
      </c>
      <c r="C276" s="32" t="s">
        <v>213</v>
      </c>
      <c r="D276" s="32" t="s">
        <v>285</v>
      </c>
      <c r="E276" s="32" t="s">
        <v>297</v>
      </c>
    </row>
    <row r="277" spans="1:5">
      <c r="A277" s="32">
        <v>30062</v>
      </c>
      <c r="B277" s="32" t="s">
        <v>38</v>
      </c>
      <c r="C277" s="32" t="s">
        <v>213</v>
      </c>
      <c r="D277" s="32" t="s">
        <v>298</v>
      </c>
      <c r="E277" s="32" t="s">
        <v>299</v>
      </c>
    </row>
    <row r="278" spans="1:5">
      <c r="A278" s="32">
        <v>30076</v>
      </c>
      <c r="B278" s="32" t="s">
        <v>38</v>
      </c>
      <c r="C278" s="32" t="s">
        <v>213</v>
      </c>
      <c r="D278" s="32" t="s">
        <v>298</v>
      </c>
      <c r="E278" s="32" t="s">
        <v>300</v>
      </c>
    </row>
    <row r="279" spans="1:5">
      <c r="A279" s="32">
        <v>30084</v>
      </c>
      <c r="B279" s="32" t="s">
        <v>38</v>
      </c>
      <c r="C279" s="32" t="s">
        <v>213</v>
      </c>
      <c r="D279" s="32" t="s">
        <v>298</v>
      </c>
      <c r="E279" s="32" t="s">
        <v>301</v>
      </c>
    </row>
    <row r="280" spans="1:5">
      <c r="A280" s="32">
        <v>30144</v>
      </c>
      <c r="B280" s="32" t="s">
        <v>38</v>
      </c>
      <c r="C280" s="32" t="s">
        <v>213</v>
      </c>
      <c r="D280" s="32" t="s">
        <v>298</v>
      </c>
      <c r="E280" s="32" t="s">
        <v>302</v>
      </c>
    </row>
    <row r="281" spans="1:5">
      <c r="A281" s="32">
        <v>30161</v>
      </c>
      <c r="B281" s="32" t="s">
        <v>38</v>
      </c>
      <c r="C281" s="32" t="s">
        <v>213</v>
      </c>
      <c r="D281" s="32" t="s">
        <v>298</v>
      </c>
      <c r="E281" s="32" t="s">
        <v>303</v>
      </c>
    </row>
    <row r="282" spans="1:5">
      <c r="A282" s="32">
        <v>30188</v>
      </c>
      <c r="B282" s="32" t="s">
        <v>38</v>
      </c>
      <c r="C282" s="32" t="s">
        <v>213</v>
      </c>
      <c r="D282" s="32" t="s">
        <v>298</v>
      </c>
      <c r="E282" s="32" t="s">
        <v>304</v>
      </c>
    </row>
    <row r="283" spans="1:5">
      <c r="A283" s="32">
        <v>30240</v>
      </c>
      <c r="B283" s="32" t="s">
        <v>38</v>
      </c>
      <c r="C283" s="32" t="s">
        <v>213</v>
      </c>
      <c r="D283" s="32" t="s">
        <v>298</v>
      </c>
      <c r="E283" s="32" t="s">
        <v>305</v>
      </c>
    </row>
    <row r="284" spans="1:5">
      <c r="A284" s="32">
        <v>30265</v>
      </c>
      <c r="B284" s="32" t="s">
        <v>38</v>
      </c>
      <c r="C284" s="32" t="s">
        <v>213</v>
      </c>
      <c r="D284" s="32" t="s">
        <v>298</v>
      </c>
      <c r="E284" s="32" t="s">
        <v>306</v>
      </c>
    </row>
    <row r="285" spans="1:5">
      <c r="A285" s="32">
        <v>30269</v>
      </c>
      <c r="B285" s="32" t="s">
        <v>38</v>
      </c>
      <c r="C285" s="32" t="s">
        <v>213</v>
      </c>
      <c r="D285" s="32" t="s">
        <v>298</v>
      </c>
      <c r="E285" s="32" t="s">
        <v>307</v>
      </c>
    </row>
    <row r="286" spans="1:5">
      <c r="A286" s="32">
        <v>30297</v>
      </c>
      <c r="B286" s="32" t="s">
        <v>38</v>
      </c>
      <c r="C286" s="32" t="s">
        <v>213</v>
      </c>
      <c r="D286" s="32" t="s">
        <v>298</v>
      </c>
      <c r="E286" s="32" t="s">
        <v>308</v>
      </c>
    </row>
    <row r="287" spans="1:5">
      <c r="A287" s="32">
        <v>30305</v>
      </c>
      <c r="B287" s="32" t="s">
        <v>38</v>
      </c>
      <c r="C287" s="32" t="s">
        <v>213</v>
      </c>
      <c r="D287" s="32" t="s">
        <v>298</v>
      </c>
      <c r="E287" s="32" t="s">
        <v>309</v>
      </c>
    </row>
    <row r="288" spans="1:5">
      <c r="A288" s="32">
        <v>30318</v>
      </c>
      <c r="B288" s="32" t="s">
        <v>38</v>
      </c>
      <c r="C288" s="32" t="s">
        <v>213</v>
      </c>
      <c r="D288" s="32" t="s">
        <v>298</v>
      </c>
      <c r="E288" s="32" t="s">
        <v>309</v>
      </c>
    </row>
    <row r="289" spans="1:5">
      <c r="A289" s="32">
        <v>30328</v>
      </c>
      <c r="B289" s="32" t="s">
        <v>38</v>
      </c>
      <c r="C289" s="32" t="s">
        <v>213</v>
      </c>
      <c r="D289" s="32" t="s">
        <v>298</v>
      </c>
      <c r="E289" s="32" t="s">
        <v>310</v>
      </c>
    </row>
    <row r="290" spans="1:5">
      <c r="A290" s="32">
        <v>30337</v>
      </c>
      <c r="B290" s="32" t="s">
        <v>38</v>
      </c>
      <c r="C290" s="32" t="s">
        <v>213</v>
      </c>
      <c r="D290" s="32" t="s">
        <v>298</v>
      </c>
      <c r="E290" s="32" t="s">
        <v>222</v>
      </c>
    </row>
    <row r="291" spans="1:5">
      <c r="A291" s="32">
        <v>30338</v>
      </c>
      <c r="B291" s="32" t="s">
        <v>38</v>
      </c>
      <c r="C291" s="32" t="s">
        <v>213</v>
      </c>
      <c r="D291" s="32" t="s">
        <v>298</v>
      </c>
      <c r="E291" s="32" t="s">
        <v>311</v>
      </c>
    </row>
    <row r="292" spans="1:5">
      <c r="A292" s="32">
        <v>30344</v>
      </c>
      <c r="B292" s="32" t="s">
        <v>38</v>
      </c>
      <c r="C292" s="32" t="s">
        <v>213</v>
      </c>
      <c r="D292" s="32" t="s">
        <v>298</v>
      </c>
      <c r="E292" s="32" t="s">
        <v>312</v>
      </c>
    </row>
    <row r="293" spans="1:5">
      <c r="A293" s="32">
        <v>30458</v>
      </c>
      <c r="B293" s="32" t="s">
        <v>38</v>
      </c>
      <c r="C293" s="32" t="s">
        <v>213</v>
      </c>
      <c r="D293" s="32" t="s">
        <v>298</v>
      </c>
      <c r="E293" s="32" t="s">
        <v>313</v>
      </c>
    </row>
    <row r="294" spans="1:5">
      <c r="A294" s="32">
        <v>30605</v>
      </c>
      <c r="B294" s="32" t="s">
        <v>38</v>
      </c>
      <c r="C294" s="32" t="s">
        <v>213</v>
      </c>
      <c r="D294" s="32" t="s">
        <v>298</v>
      </c>
      <c r="E294" s="32" t="s">
        <v>314</v>
      </c>
    </row>
    <row r="295" spans="1:5">
      <c r="A295" s="32">
        <v>30721</v>
      </c>
      <c r="B295" s="32" t="s">
        <v>38</v>
      </c>
      <c r="C295" s="32" t="s">
        <v>213</v>
      </c>
      <c r="D295" s="32" t="s">
        <v>298</v>
      </c>
      <c r="E295" s="32" t="s">
        <v>315</v>
      </c>
    </row>
    <row r="296" spans="1:5">
      <c r="A296" s="32">
        <v>30907</v>
      </c>
      <c r="B296" s="32" t="s">
        <v>38</v>
      </c>
      <c r="C296" s="32" t="s">
        <v>213</v>
      </c>
      <c r="D296" s="32" t="s">
        <v>298</v>
      </c>
      <c r="E296" s="32" t="s">
        <v>316</v>
      </c>
    </row>
    <row r="297" spans="1:5">
      <c r="A297" s="32">
        <v>31204</v>
      </c>
      <c r="B297" s="32" t="s">
        <v>38</v>
      </c>
      <c r="C297" s="32" t="s">
        <v>213</v>
      </c>
      <c r="D297" s="32" t="s">
        <v>298</v>
      </c>
      <c r="E297" s="32" t="s">
        <v>317</v>
      </c>
    </row>
    <row r="298" spans="1:5">
      <c r="A298" s="32">
        <v>31401</v>
      </c>
      <c r="B298" s="32" t="s">
        <v>38</v>
      </c>
      <c r="C298" s="32" t="s">
        <v>213</v>
      </c>
      <c r="D298" s="32" t="s">
        <v>298</v>
      </c>
      <c r="E298" s="32" t="s">
        <v>318</v>
      </c>
    </row>
    <row r="299" spans="1:5">
      <c r="A299" s="32">
        <v>32004</v>
      </c>
      <c r="B299" s="32" t="s">
        <v>38</v>
      </c>
      <c r="C299" s="32" t="s">
        <v>213</v>
      </c>
      <c r="D299" s="32" t="s">
        <v>319</v>
      </c>
      <c r="E299" s="32" t="s">
        <v>320</v>
      </c>
    </row>
    <row r="300" spans="1:5">
      <c r="A300" s="32">
        <v>32127</v>
      </c>
      <c r="B300" s="32" t="s">
        <v>38</v>
      </c>
      <c r="C300" s="32" t="s">
        <v>213</v>
      </c>
      <c r="D300" s="32" t="s">
        <v>319</v>
      </c>
      <c r="E300" s="32" t="s">
        <v>321</v>
      </c>
    </row>
    <row r="301" spans="1:5">
      <c r="A301" s="32">
        <v>32137</v>
      </c>
      <c r="B301" s="32" t="s">
        <v>38</v>
      </c>
      <c r="C301" s="32" t="s">
        <v>213</v>
      </c>
      <c r="D301" s="32" t="s">
        <v>319</v>
      </c>
      <c r="E301" s="32" t="s">
        <v>322</v>
      </c>
    </row>
    <row r="302" spans="1:5">
      <c r="A302" s="32">
        <v>32168</v>
      </c>
      <c r="B302" s="32" t="s">
        <v>38</v>
      </c>
      <c r="C302" s="32" t="s">
        <v>213</v>
      </c>
      <c r="D302" s="32" t="s">
        <v>319</v>
      </c>
      <c r="E302" s="32" t="s">
        <v>323</v>
      </c>
    </row>
    <row r="303" spans="1:5">
      <c r="A303" s="32">
        <v>32174</v>
      </c>
      <c r="B303" s="32" t="s">
        <v>38</v>
      </c>
      <c r="C303" s="32" t="s">
        <v>213</v>
      </c>
      <c r="D303" s="32" t="s">
        <v>319</v>
      </c>
      <c r="E303" s="32" t="s">
        <v>324</v>
      </c>
    </row>
    <row r="304" spans="1:5">
      <c r="A304" s="32">
        <v>32216</v>
      </c>
      <c r="B304" s="32" t="s">
        <v>38</v>
      </c>
      <c r="C304" s="32" t="s">
        <v>213</v>
      </c>
      <c r="D304" s="32" t="s">
        <v>319</v>
      </c>
      <c r="E304" s="32" t="s">
        <v>325</v>
      </c>
    </row>
    <row r="305" spans="1:5">
      <c r="A305" s="32">
        <v>32259</v>
      </c>
      <c r="B305" s="32" t="s">
        <v>38</v>
      </c>
      <c r="C305" s="32" t="s">
        <v>213</v>
      </c>
      <c r="D305" s="32" t="s">
        <v>319</v>
      </c>
      <c r="E305" s="32" t="s">
        <v>326</v>
      </c>
    </row>
    <row r="306" spans="1:5">
      <c r="A306" s="32">
        <v>32303</v>
      </c>
      <c r="B306" s="32" t="s">
        <v>38</v>
      </c>
      <c r="C306" s="32" t="s">
        <v>213</v>
      </c>
      <c r="D306" s="32" t="s">
        <v>319</v>
      </c>
      <c r="E306" s="32" t="s">
        <v>327</v>
      </c>
    </row>
    <row r="307" spans="1:5">
      <c r="A307" s="32">
        <v>32404</v>
      </c>
      <c r="B307" s="32" t="s">
        <v>38</v>
      </c>
      <c r="C307" s="32" t="s">
        <v>213</v>
      </c>
      <c r="D307" s="32" t="s">
        <v>319</v>
      </c>
      <c r="E307" s="32" t="s">
        <v>328</v>
      </c>
    </row>
    <row r="308" spans="1:5">
      <c r="A308" s="32">
        <v>32503</v>
      </c>
      <c r="B308" s="32" t="s">
        <v>38</v>
      </c>
      <c r="C308" s="32" t="s">
        <v>213</v>
      </c>
      <c r="D308" s="32" t="s">
        <v>319</v>
      </c>
      <c r="E308" s="32" t="s">
        <v>329</v>
      </c>
    </row>
    <row r="309" spans="1:5">
      <c r="A309" s="32">
        <v>32601</v>
      </c>
      <c r="B309" s="32" t="s">
        <v>38</v>
      </c>
      <c r="C309" s="32" t="s">
        <v>213</v>
      </c>
      <c r="D309" s="32" t="s">
        <v>319</v>
      </c>
      <c r="E309" s="32" t="s">
        <v>330</v>
      </c>
    </row>
    <row r="310" spans="1:5">
      <c r="A310" s="32">
        <v>32701</v>
      </c>
      <c r="B310" s="32" t="s">
        <v>38</v>
      </c>
      <c r="C310" s="32" t="s">
        <v>213</v>
      </c>
      <c r="D310" s="32" t="s">
        <v>319</v>
      </c>
      <c r="E310" s="32" t="s">
        <v>331</v>
      </c>
    </row>
    <row r="311" spans="1:5">
      <c r="A311" s="32">
        <v>32707</v>
      </c>
      <c r="B311" s="32" t="s">
        <v>38</v>
      </c>
      <c r="C311" s="32" t="s">
        <v>213</v>
      </c>
      <c r="D311" s="32" t="s">
        <v>319</v>
      </c>
      <c r="E311" s="32" t="s">
        <v>332</v>
      </c>
    </row>
    <row r="312" spans="1:5">
      <c r="A312" s="32">
        <v>32708</v>
      </c>
      <c r="B312" s="32" t="s">
        <v>38</v>
      </c>
      <c r="C312" s="32" t="s">
        <v>213</v>
      </c>
      <c r="D312" s="32" t="s">
        <v>319</v>
      </c>
      <c r="E312" s="32" t="s">
        <v>333</v>
      </c>
    </row>
    <row r="313" spans="1:5">
      <c r="A313" s="32">
        <v>32771</v>
      </c>
      <c r="B313" s="32" t="s">
        <v>38</v>
      </c>
      <c r="C313" s="32" t="s">
        <v>213</v>
      </c>
      <c r="D313" s="32" t="s">
        <v>319</v>
      </c>
      <c r="E313" s="32" t="s">
        <v>91</v>
      </c>
    </row>
    <row r="314" spans="1:5">
      <c r="A314" s="32">
        <v>32780</v>
      </c>
      <c r="B314" s="32" t="s">
        <v>38</v>
      </c>
      <c r="C314" s="32" t="s">
        <v>213</v>
      </c>
      <c r="D314" s="32" t="s">
        <v>319</v>
      </c>
      <c r="E314" s="32" t="s">
        <v>334</v>
      </c>
    </row>
    <row r="315" spans="1:5">
      <c r="A315" s="32">
        <v>32789</v>
      </c>
      <c r="B315" s="32" t="s">
        <v>38</v>
      </c>
      <c r="C315" s="32" t="s">
        <v>213</v>
      </c>
      <c r="D315" s="32" t="s">
        <v>319</v>
      </c>
      <c r="E315" s="32" t="s">
        <v>335</v>
      </c>
    </row>
    <row r="316" spans="1:5">
      <c r="A316" s="32">
        <v>32839</v>
      </c>
      <c r="B316" s="32" t="s">
        <v>38</v>
      </c>
      <c r="C316" s="32" t="s">
        <v>213</v>
      </c>
      <c r="D316" s="32" t="s">
        <v>319</v>
      </c>
      <c r="E316" s="32" t="s">
        <v>336</v>
      </c>
    </row>
    <row r="317" spans="1:5">
      <c r="A317" s="32">
        <v>32935</v>
      </c>
      <c r="B317" s="32" t="s">
        <v>38</v>
      </c>
      <c r="C317" s="32" t="s">
        <v>213</v>
      </c>
      <c r="D317" s="32" t="s">
        <v>319</v>
      </c>
      <c r="E317" s="32" t="s">
        <v>337</v>
      </c>
    </row>
    <row r="318" spans="1:5">
      <c r="A318" s="32">
        <v>32953</v>
      </c>
      <c r="B318" s="32" t="s">
        <v>38</v>
      </c>
      <c r="C318" s="32" t="s">
        <v>213</v>
      </c>
      <c r="D318" s="32" t="s">
        <v>319</v>
      </c>
      <c r="E318" s="32" t="s">
        <v>338</v>
      </c>
    </row>
    <row r="319" spans="1:5">
      <c r="A319" s="32">
        <v>33012</v>
      </c>
      <c r="B319" s="32" t="s">
        <v>38</v>
      </c>
      <c r="C319" s="32" t="s">
        <v>213</v>
      </c>
      <c r="D319" s="32" t="s">
        <v>319</v>
      </c>
      <c r="E319" s="32" t="s">
        <v>339</v>
      </c>
    </row>
    <row r="320" spans="1:5">
      <c r="A320" s="32">
        <v>33021</v>
      </c>
      <c r="B320" s="32" t="s">
        <v>38</v>
      </c>
      <c r="C320" s="32" t="s">
        <v>213</v>
      </c>
      <c r="D320" s="32" t="s">
        <v>319</v>
      </c>
      <c r="E320" s="32" t="s">
        <v>340</v>
      </c>
    </row>
    <row r="321" spans="1:5">
      <c r="A321" s="32">
        <v>33024</v>
      </c>
      <c r="B321" s="32" t="s">
        <v>38</v>
      </c>
      <c r="C321" s="32" t="s">
        <v>213</v>
      </c>
      <c r="D321" s="32" t="s">
        <v>319</v>
      </c>
      <c r="E321" s="32" t="s">
        <v>341</v>
      </c>
    </row>
    <row r="322" spans="1:5">
      <c r="A322" s="32">
        <v>33055</v>
      </c>
      <c r="B322" s="32" t="s">
        <v>38</v>
      </c>
      <c r="C322" s="32" t="s">
        <v>213</v>
      </c>
      <c r="D322" s="32" t="s">
        <v>319</v>
      </c>
      <c r="E322" s="32" t="s">
        <v>342</v>
      </c>
    </row>
    <row r="323" spans="1:5">
      <c r="A323" s="32">
        <v>33063</v>
      </c>
      <c r="B323" s="32" t="s">
        <v>38</v>
      </c>
      <c r="C323" s="32" t="s">
        <v>213</v>
      </c>
      <c r="D323" s="32" t="s">
        <v>319</v>
      </c>
      <c r="E323" s="32" t="s">
        <v>343</v>
      </c>
    </row>
    <row r="324" spans="1:5">
      <c r="A324" s="32">
        <v>33065</v>
      </c>
      <c r="B324" s="32" t="s">
        <v>38</v>
      </c>
      <c r="C324" s="32" t="s">
        <v>213</v>
      </c>
      <c r="D324" s="32" t="s">
        <v>319</v>
      </c>
      <c r="E324" s="32" t="s">
        <v>344</v>
      </c>
    </row>
    <row r="325" spans="1:5">
      <c r="A325" s="32">
        <v>33132</v>
      </c>
      <c r="B325" s="32" t="s">
        <v>38</v>
      </c>
      <c r="C325" s="32" t="s">
        <v>213</v>
      </c>
      <c r="D325" s="32" t="s">
        <v>319</v>
      </c>
      <c r="E325" s="32" t="s">
        <v>345</v>
      </c>
    </row>
    <row r="326" spans="1:5">
      <c r="A326" s="32">
        <v>33134</v>
      </c>
      <c r="B326" s="32" t="s">
        <v>38</v>
      </c>
      <c r="C326" s="32" t="s">
        <v>213</v>
      </c>
      <c r="D326" s="32" t="s">
        <v>319</v>
      </c>
      <c r="E326" s="32" t="s">
        <v>346</v>
      </c>
    </row>
    <row r="327" spans="1:5">
      <c r="A327" s="32">
        <v>33142</v>
      </c>
      <c r="B327" s="32" t="s">
        <v>38</v>
      </c>
      <c r="C327" s="32" t="s">
        <v>213</v>
      </c>
      <c r="D327" s="32" t="s">
        <v>319</v>
      </c>
      <c r="E327" s="32" t="s">
        <v>345</v>
      </c>
    </row>
    <row r="328" spans="1:5">
      <c r="A328" s="32">
        <v>33156</v>
      </c>
      <c r="B328" s="32" t="s">
        <v>38</v>
      </c>
      <c r="C328" s="32" t="s">
        <v>213</v>
      </c>
      <c r="D328" s="32" t="s">
        <v>319</v>
      </c>
      <c r="E328" s="32" t="s">
        <v>347</v>
      </c>
    </row>
    <row r="329" spans="1:5">
      <c r="A329" s="32">
        <v>33160</v>
      </c>
      <c r="B329" s="32" t="s">
        <v>38</v>
      </c>
      <c r="C329" s="32" t="s">
        <v>213</v>
      </c>
      <c r="D329" s="32" t="s">
        <v>319</v>
      </c>
      <c r="E329" s="32" t="s">
        <v>348</v>
      </c>
    </row>
    <row r="330" spans="1:5">
      <c r="A330" s="32">
        <v>33161</v>
      </c>
      <c r="B330" s="32" t="s">
        <v>38</v>
      </c>
      <c r="C330" s="32" t="s">
        <v>213</v>
      </c>
      <c r="D330" s="32" t="s">
        <v>319</v>
      </c>
      <c r="E330" s="32" t="s">
        <v>349</v>
      </c>
    </row>
    <row r="331" spans="1:5">
      <c r="A331" s="32">
        <v>33181</v>
      </c>
      <c r="B331" s="32" t="s">
        <v>38</v>
      </c>
      <c r="C331" s="32" t="s">
        <v>213</v>
      </c>
      <c r="D331" s="32" t="s">
        <v>319</v>
      </c>
      <c r="E331" s="32" t="s">
        <v>345</v>
      </c>
    </row>
    <row r="332" spans="1:5">
      <c r="A332" s="32">
        <v>33311</v>
      </c>
      <c r="B332" s="32" t="s">
        <v>38</v>
      </c>
      <c r="C332" s="32" t="s">
        <v>213</v>
      </c>
      <c r="D332" s="32" t="s">
        <v>319</v>
      </c>
      <c r="E332" s="32" t="s">
        <v>350</v>
      </c>
    </row>
    <row r="333" spans="1:5">
      <c r="A333" s="32">
        <v>33319</v>
      </c>
      <c r="B333" s="32" t="s">
        <v>38</v>
      </c>
      <c r="C333" s="32" t="s">
        <v>213</v>
      </c>
      <c r="D333" s="32" t="s">
        <v>319</v>
      </c>
      <c r="E333" s="32" t="s">
        <v>351</v>
      </c>
    </row>
    <row r="334" spans="1:5">
      <c r="A334" s="32">
        <v>33322</v>
      </c>
      <c r="B334" s="32" t="s">
        <v>38</v>
      </c>
      <c r="C334" s="32" t="s">
        <v>213</v>
      </c>
      <c r="D334" s="32" t="s">
        <v>319</v>
      </c>
      <c r="E334" s="32" t="s">
        <v>352</v>
      </c>
    </row>
    <row r="335" spans="1:5">
      <c r="A335" s="32">
        <v>33334</v>
      </c>
      <c r="B335" s="32" t="s">
        <v>38</v>
      </c>
      <c r="C335" s="32" t="s">
        <v>213</v>
      </c>
      <c r="D335" s="32" t="s">
        <v>319</v>
      </c>
      <c r="E335" s="32" t="s">
        <v>353</v>
      </c>
    </row>
    <row r="336" spans="1:5">
      <c r="A336" s="32">
        <v>33403</v>
      </c>
      <c r="B336" s="32" t="s">
        <v>38</v>
      </c>
      <c r="C336" s="32" t="s">
        <v>213</v>
      </c>
      <c r="D336" s="32" t="s">
        <v>319</v>
      </c>
      <c r="E336" s="32" t="s">
        <v>354</v>
      </c>
    </row>
    <row r="337" spans="1:5">
      <c r="A337" s="32">
        <v>33407</v>
      </c>
      <c r="B337" s="32" t="s">
        <v>38</v>
      </c>
      <c r="C337" s="32" t="s">
        <v>213</v>
      </c>
      <c r="D337" s="32" t="s">
        <v>319</v>
      </c>
      <c r="E337" s="32" t="s">
        <v>355</v>
      </c>
    </row>
    <row r="338" spans="1:5">
      <c r="A338" s="32">
        <v>33411</v>
      </c>
      <c r="B338" s="32" t="s">
        <v>38</v>
      </c>
      <c r="C338" s="32" t="s">
        <v>213</v>
      </c>
      <c r="D338" s="32" t="s">
        <v>319</v>
      </c>
      <c r="E338" s="32" t="s">
        <v>356</v>
      </c>
    </row>
    <row r="339" spans="1:5">
      <c r="A339" s="32">
        <v>33430</v>
      </c>
      <c r="B339" s="32" t="s">
        <v>38</v>
      </c>
      <c r="C339" s="32" t="s">
        <v>213</v>
      </c>
      <c r="D339" s="32" t="s">
        <v>319</v>
      </c>
      <c r="E339" s="32" t="s">
        <v>357</v>
      </c>
    </row>
    <row r="340" spans="1:5">
      <c r="A340" s="32">
        <v>33433</v>
      </c>
      <c r="B340" s="32" t="s">
        <v>38</v>
      </c>
      <c r="C340" s="32" t="s">
        <v>213</v>
      </c>
      <c r="D340" s="32" t="s">
        <v>319</v>
      </c>
      <c r="E340" s="32" t="s">
        <v>358</v>
      </c>
    </row>
    <row r="341" spans="1:5">
      <c r="A341" s="32">
        <v>33458</v>
      </c>
      <c r="B341" s="32" t="s">
        <v>38</v>
      </c>
      <c r="C341" s="32" t="s">
        <v>213</v>
      </c>
      <c r="D341" s="32" t="s">
        <v>319</v>
      </c>
      <c r="E341" s="32" t="s">
        <v>359</v>
      </c>
    </row>
    <row r="342" spans="1:5">
      <c r="A342" s="32">
        <v>33461</v>
      </c>
      <c r="B342" s="32" t="s">
        <v>38</v>
      </c>
      <c r="C342" s="32" t="s">
        <v>213</v>
      </c>
      <c r="D342" s="32" t="s">
        <v>319</v>
      </c>
      <c r="E342" s="32" t="s">
        <v>360</v>
      </c>
    </row>
    <row r="343" spans="1:5">
      <c r="A343" s="32">
        <v>33511</v>
      </c>
      <c r="B343" s="32" t="s">
        <v>38</v>
      </c>
      <c r="C343" s="32" t="s">
        <v>213</v>
      </c>
      <c r="D343" s="32" t="s">
        <v>319</v>
      </c>
      <c r="E343" s="32" t="s">
        <v>361</v>
      </c>
    </row>
    <row r="344" spans="1:5">
      <c r="A344" s="32">
        <v>33569</v>
      </c>
      <c r="B344" s="32" t="s">
        <v>38</v>
      </c>
      <c r="C344" s="32" t="s">
        <v>213</v>
      </c>
      <c r="D344" s="32" t="s">
        <v>319</v>
      </c>
      <c r="E344" s="32" t="s">
        <v>362</v>
      </c>
    </row>
    <row r="345" spans="1:5">
      <c r="A345" s="32">
        <v>33614</v>
      </c>
      <c r="B345" s="32" t="s">
        <v>38</v>
      </c>
      <c r="C345" s="32" t="s">
        <v>213</v>
      </c>
      <c r="D345" s="32" t="s">
        <v>319</v>
      </c>
      <c r="E345" s="32" t="s">
        <v>363</v>
      </c>
    </row>
    <row r="346" spans="1:5">
      <c r="A346" s="32">
        <v>33710</v>
      </c>
      <c r="B346" s="32" t="s">
        <v>38</v>
      </c>
      <c r="C346" s="32" t="s">
        <v>213</v>
      </c>
      <c r="D346" s="32" t="s">
        <v>319</v>
      </c>
      <c r="E346" s="32" t="s">
        <v>364</v>
      </c>
    </row>
    <row r="347" spans="1:5">
      <c r="A347" s="32">
        <v>33772</v>
      </c>
      <c r="B347" s="32" t="s">
        <v>38</v>
      </c>
      <c r="C347" s="32" t="s">
        <v>213</v>
      </c>
      <c r="D347" s="32" t="s">
        <v>319</v>
      </c>
      <c r="E347" s="32" t="s">
        <v>365</v>
      </c>
    </row>
    <row r="348" spans="1:5">
      <c r="A348" s="32">
        <v>33801</v>
      </c>
      <c r="B348" s="32" t="s">
        <v>38</v>
      </c>
      <c r="C348" s="32" t="s">
        <v>213</v>
      </c>
      <c r="D348" s="32" t="s">
        <v>319</v>
      </c>
      <c r="E348" s="32" t="s">
        <v>366</v>
      </c>
    </row>
    <row r="349" spans="1:5">
      <c r="A349" s="32">
        <v>33881</v>
      </c>
      <c r="B349" s="32" t="s">
        <v>38</v>
      </c>
      <c r="C349" s="32" t="s">
        <v>213</v>
      </c>
      <c r="D349" s="32" t="s">
        <v>319</v>
      </c>
      <c r="E349" s="32" t="s">
        <v>367</v>
      </c>
    </row>
    <row r="350" spans="1:5">
      <c r="A350" s="32">
        <v>33916</v>
      </c>
      <c r="B350" s="32" t="s">
        <v>38</v>
      </c>
      <c r="C350" s="32" t="s">
        <v>213</v>
      </c>
      <c r="D350" s="32" t="s">
        <v>319</v>
      </c>
      <c r="E350" s="32" t="s">
        <v>345</v>
      </c>
    </row>
    <row r="351" spans="1:5">
      <c r="A351" s="32">
        <v>33917</v>
      </c>
      <c r="B351" s="32" t="s">
        <v>38</v>
      </c>
      <c r="C351" s="32" t="s">
        <v>213</v>
      </c>
      <c r="D351" s="32" t="s">
        <v>319</v>
      </c>
      <c r="E351" s="32" t="s">
        <v>368</v>
      </c>
    </row>
    <row r="352" spans="1:5">
      <c r="A352" s="32">
        <v>33952</v>
      </c>
      <c r="B352" s="32" t="s">
        <v>38</v>
      </c>
      <c r="C352" s="32" t="s">
        <v>213</v>
      </c>
      <c r="D352" s="32" t="s">
        <v>319</v>
      </c>
      <c r="E352" s="32" t="s">
        <v>369</v>
      </c>
    </row>
    <row r="353" spans="1:5">
      <c r="A353" s="32">
        <v>33971</v>
      </c>
      <c r="B353" s="32" t="s">
        <v>38</v>
      </c>
      <c r="C353" s="32" t="s">
        <v>213</v>
      </c>
      <c r="D353" s="32" t="s">
        <v>319</v>
      </c>
      <c r="E353" s="32" t="s">
        <v>370</v>
      </c>
    </row>
    <row r="354" spans="1:5">
      <c r="A354" s="32">
        <v>34142</v>
      </c>
      <c r="B354" s="32" t="s">
        <v>38</v>
      </c>
      <c r="C354" s="32" t="s">
        <v>213</v>
      </c>
      <c r="D354" s="32" t="s">
        <v>319</v>
      </c>
      <c r="E354" s="32" t="s">
        <v>371</v>
      </c>
    </row>
    <row r="355" spans="1:5">
      <c r="A355" s="32">
        <v>34287</v>
      </c>
      <c r="B355" s="32" t="s">
        <v>38</v>
      </c>
      <c r="C355" s="32" t="s">
        <v>213</v>
      </c>
      <c r="D355" s="32" t="s">
        <v>319</v>
      </c>
      <c r="E355" s="32" t="s">
        <v>372</v>
      </c>
    </row>
    <row r="356" spans="1:5">
      <c r="A356" s="32">
        <v>34609</v>
      </c>
      <c r="B356" s="32" t="s">
        <v>38</v>
      </c>
      <c r="C356" s="32" t="s">
        <v>213</v>
      </c>
      <c r="D356" s="32" t="s">
        <v>319</v>
      </c>
      <c r="E356" s="32" t="s">
        <v>373</v>
      </c>
    </row>
    <row r="357" spans="1:5">
      <c r="A357" s="32">
        <v>34639</v>
      </c>
      <c r="B357" s="32" t="s">
        <v>38</v>
      </c>
      <c r="C357" s="32" t="s">
        <v>213</v>
      </c>
      <c r="D357" s="32" t="s">
        <v>319</v>
      </c>
      <c r="E357" s="32" t="s">
        <v>374</v>
      </c>
    </row>
    <row r="358" spans="1:5">
      <c r="A358" s="32">
        <v>34698</v>
      </c>
      <c r="B358" s="32" t="s">
        <v>38</v>
      </c>
      <c r="C358" s="32" t="s">
        <v>213</v>
      </c>
      <c r="D358" s="32" t="s">
        <v>319</v>
      </c>
      <c r="E358" s="32" t="s">
        <v>375</v>
      </c>
    </row>
    <row r="359" spans="1:5">
      <c r="A359" s="32">
        <v>34741</v>
      </c>
      <c r="B359" s="32" t="s">
        <v>38</v>
      </c>
      <c r="C359" s="32" t="s">
        <v>213</v>
      </c>
      <c r="D359" s="32" t="s">
        <v>319</v>
      </c>
      <c r="E359" s="32" t="s">
        <v>376</v>
      </c>
    </row>
    <row r="360" spans="1:5">
      <c r="A360" s="32">
        <v>34787</v>
      </c>
      <c r="B360" s="32" t="s">
        <v>38</v>
      </c>
      <c r="C360" s="32" t="s">
        <v>213</v>
      </c>
      <c r="D360" s="32" t="s">
        <v>319</v>
      </c>
      <c r="E360" s="32" t="s">
        <v>377</v>
      </c>
    </row>
    <row r="361" spans="1:5">
      <c r="A361" s="32">
        <v>34952</v>
      </c>
      <c r="B361" s="32" t="s">
        <v>38</v>
      </c>
      <c r="C361" s="32" t="s">
        <v>213</v>
      </c>
      <c r="D361" s="32" t="s">
        <v>319</v>
      </c>
      <c r="E361" s="32" t="s">
        <v>378</v>
      </c>
    </row>
    <row r="362" spans="1:5">
      <c r="A362" s="32">
        <v>35211</v>
      </c>
      <c r="B362" s="32" t="s">
        <v>38</v>
      </c>
      <c r="C362" s="32" t="s">
        <v>213</v>
      </c>
      <c r="D362" s="32" t="s">
        <v>379</v>
      </c>
      <c r="E362" s="32" t="s">
        <v>380</v>
      </c>
    </row>
    <row r="363" spans="1:5">
      <c r="A363" s="32">
        <v>35216</v>
      </c>
      <c r="B363" s="32" t="s">
        <v>38</v>
      </c>
      <c r="C363" s="32" t="s">
        <v>213</v>
      </c>
      <c r="D363" s="32" t="s">
        <v>379</v>
      </c>
      <c r="E363" s="32" t="s">
        <v>381</v>
      </c>
    </row>
    <row r="364" spans="1:5">
      <c r="A364" s="32">
        <v>35244</v>
      </c>
      <c r="B364" s="32" t="s">
        <v>38</v>
      </c>
      <c r="C364" s="32" t="s">
        <v>213</v>
      </c>
      <c r="D364" s="32" t="s">
        <v>379</v>
      </c>
      <c r="E364" s="32" t="s">
        <v>382</v>
      </c>
    </row>
    <row r="365" spans="1:5">
      <c r="A365" s="32">
        <v>35401</v>
      </c>
      <c r="B365" s="32" t="s">
        <v>38</v>
      </c>
      <c r="C365" s="32" t="s">
        <v>213</v>
      </c>
      <c r="D365" s="32" t="s">
        <v>379</v>
      </c>
      <c r="E365" s="32" t="s">
        <v>383</v>
      </c>
    </row>
    <row r="366" spans="1:5">
      <c r="A366" s="32">
        <v>35473</v>
      </c>
      <c r="B366" s="32" t="s">
        <v>38</v>
      </c>
      <c r="C366" s="32" t="s">
        <v>213</v>
      </c>
      <c r="D366" s="32" t="s">
        <v>379</v>
      </c>
      <c r="E366" s="32" t="s">
        <v>384</v>
      </c>
    </row>
    <row r="367" spans="1:5">
      <c r="A367" s="32">
        <v>35601</v>
      </c>
      <c r="B367" s="32" t="s">
        <v>38</v>
      </c>
      <c r="C367" s="32" t="s">
        <v>213</v>
      </c>
      <c r="D367" s="32" t="s">
        <v>379</v>
      </c>
      <c r="E367" s="32" t="s">
        <v>385</v>
      </c>
    </row>
    <row r="368" spans="1:5">
      <c r="A368" s="32">
        <v>35756</v>
      </c>
      <c r="B368" s="32" t="s">
        <v>38</v>
      </c>
      <c r="C368" s="32" t="s">
        <v>213</v>
      </c>
      <c r="D368" s="32" t="s">
        <v>379</v>
      </c>
      <c r="E368" s="32" t="s">
        <v>386</v>
      </c>
    </row>
    <row r="369" spans="1:5">
      <c r="A369" s="32">
        <v>36330</v>
      </c>
      <c r="B369" s="32" t="s">
        <v>38</v>
      </c>
      <c r="C369" s="32" t="s">
        <v>213</v>
      </c>
      <c r="D369" s="32" t="s">
        <v>379</v>
      </c>
      <c r="E369" s="32" t="s">
        <v>387</v>
      </c>
    </row>
    <row r="370" spans="1:5">
      <c r="A370" s="32">
        <v>36608</v>
      </c>
      <c r="B370" s="32" t="s">
        <v>38</v>
      </c>
      <c r="C370" s="32" t="s">
        <v>213</v>
      </c>
      <c r="D370" s="32" t="s">
        <v>379</v>
      </c>
      <c r="E370" s="32" t="s">
        <v>388</v>
      </c>
    </row>
    <row r="371" spans="1:5">
      <c r="A371" s="32">
        <v>36801</v>
      </c>
      <c r="B371" s="32" t="s">
        <v>38</v>
      </c>
      <c r="C371" s="32" t="s">
        <v>213</v>
      </c>
      <c r="D371" s="32" t="s">
        <v>379</v>
      </c>
      <c r="E371" s="32" t="s">
        <v>389</v>
      </c>
    </row>
    <row r="372" spans="1:5">
      <c r="A372" s="32">
        <v>36830</v>
      </c>
      <c r="B372" s="32" t="s">
        <v>38</v>
      </c>
      <c r="C372" s="32" t="s">
        <v>213</v>
      </c>
      <c r="D372" s="32" t="s">
        <v>379</v>
      </c>
      <c r="E372" s="32" t="s">
        <v>94</v>
      </c>
    </row>
    <row r="373" spans="1:5">
      <c r="A373" s="32">
        <v>36869</v>
      </c>
      <c r="B373" s="32" t="s">
        <v>38</v>
      </c>
      <c r="C373" s="32" t="s">
        <v>213</v>
      </c>
      <c r="D373" s="32" t="s">
        <v>379</v>
      </c>
      <c r="E373" s="32" t="s">
        <v>390</v>
      </c>
    </row>
    <row r="374" spans="1:5">
      <c r="A374" s="32">
        <v>37027</v>
      </c>
      <c r="B374" s="32" t="s">
        <v>38</v>
      </c>
      <c r="C374" s="32" t="s">
        <v>213</v>
      </c>
      <c r="D374" s="32" t="s">
        <v>391</v>
      </c>
      <c r="E374" s="32" t="s">
        <v>392</v>
      </c>
    </row>
    <row r="375" spans="1:5">
      <c r="A375" s="32">
        <v>37042</v>
      </c>
      <c r="B375" s="32" t="s">
        <v>38</v>
      </c>
      <c r="C375" s="32" t="s">
        <v>213</v>
      </c>
      <c r="D375" s="32" t="s">
        <v>391</v>
      </c>
      <c r="E375" s="32" t="s">
        <v>393</v>
      </c>
    </row>
    <row r="376" spans="1:5">
      <c r="A376" s="32">
        <v>37066</v>
      </c>
      <c r="B376" s="32" t="s">
        <v>38</v>
      </c>
      <c r="C376" s="32" t="s">
        <v>213</v>
      </c>
      <c r="D376" s="32" t="s">
        <v>391</v>
      </c>
      <c r="E376" s="32" t="s">
        <v>394</v>
      </c>
    </row>
    <row r="377" spans="1:5">
      <c r="A377" s="32">
        <v>37075</v>
      </c>
      <c r="B377" s="32" t="s">
        <v>38</v>
      </c>
      <c r="C377" s="32" t="s">
        <v>213</v>
      </c>
      <c r="D377" s="32" t="s">
        <v>391</v>
      </c>
      <c r="E377" s="32" t="s">
        <v>395</v>
      </c>
    </row>
    <row r="378" spans="1:5">
      <c r="A378" s="32">
        <v>37087</v>
      </c>
      <c r="B378" s="32" t="s">
        <v>38</v>
      </c>
      <c r="C378" s="32" t="s">
        <v>213</v>
      </c>
      <c r="D378" s="32" t="s">
        <v>391</v>
      </c>
      <c r="E378" s="32" t="s">
        <v>396</v>
      </c>
    </row>
    <row r="379" spans="1:5">
      <c r="A379" s="32">
        <v>37130</v>
      </c>
      <c r="B379" s="32" t="s">
        <v>38</v>
      </c>
      <c r="C379" s="32" t="s">
        <v>213</v>
      </c>
      <c r="D379" s="32" t="s">
        <v>391</v>
      </c>
      <c r="E379" s="32" t="s">
        <v>397</v>
      </c>
    </row>
    <row r="380" spans="1:5">
      <c r="A380" s="32">
        <v>37167</v>
      </c>
      <c r="B380" s="32" t="s">
        <v>38</v>
      </c>
      <c r="C380" s="32" t="s">
        <v>213</v>
      </c>
      <c r="D380" s="32" t="s">
        <v>391</v>
      </c>
      <c r="E380" s="32" t="s">
        <v>398</v>
      </c>
    </row>
    <row r="381" spans="1:5">
      <c r="A381" s="32">
        <v>37174</v>
      </c>
      <c r="B381" s="32" t="s">
        <v>38</v>
      </c>
      <c r="C381" s="32" t="s">
        <v>213</v>
      </c>
      <c r="D381" s="32" t="s">
        <v>391</v>
      </c>
      <c r="E381" s="32" t="s">
        <v>373</v>
      </c>
    </row>
    <row r="382" spans="1:5">
      <c r="A382" s="32">
        <v>37211</v>
      </c>
      <c r="B382" s="32" t="s">
        <v>38</v>
      </c>
      <c r="C382" s="32" t="s">
        <v>213</v>
      </c>
      <c r="D382" s="32" t="s">
        <v>391</v>
      </c>
      <c r="E382" s="32" t="s">
        <v>399</v>
      </c>
    </row>
    <row r="383" spans="1:5">
      <c r="A383" s="32">
        <v>37311</v>
      </c>
      <c r="B383" s="32" t="s">
        <v>38</v>
      </c>
      <c r="C383" s="32" t="s">
        <v>213</v>
      </c>
      <c r="D383" s="32" t="s">
        <v>391</v>
      </c>
      <c r="E383" s="32" t="s">
        <v>400</v>
      </c>
    </row>
    <row r="384" spans="1:5">
      <c r="A384" s="32">
        <v>37421</v>
      </c>
      <c r="B384" s="32" t="s">
        <v>38</v>
      </c>
      <c r="C384" s="32" t="s">
        <v>213</v>
      </c>
      <c r="D384" s="32" t="s">
        <v>391</v>
      </c>
      <c r="E384" s="32" t="s">
        <v>401</v>
      </c>
    </row>
    <row r="385" spans="1:5">
      <c r="A385" s="32">
        <v>37664</v>
      </c>
      <c r="B385" s="32" t="s">
        <v>38</v>
      </c>
      <c r="C385" s="32" t="s">
        <v>213</v>
      </c>
      <c r="D385" s="32" t="s">
        <v>391</v>
      </c>
      <c r="E385" s="32" t="s">
        <v>402</v>
      </c>
    </row>
    <row r="386" spans="1:5">
      <c r="A386" s="32">
        <v>37743</v>
      </c>
      <c r="B386" s="32" t="s">
        <v>38</v>
      </c>
      <c r="C386" s="32" t="s">
        <v>213</v>
      </c>
      <c r="D386" s="32" t="s">
        <v>391</v>
      </c>
      <c r="E386" s="32" t="s">
        <v>403</v>
      </c>
    </row>
    <row r="387" spans="1:5">
      <c r="A387" s="32">
        <v>37804</v>
      </c>
      <c r="B387" s="32" t="s">
        <v>38</v>
      </c>
      <c r="C387" s="32" t="s">
        <v>213</v>
      </c>
      <c r="D387" s="32" t="s">
        <v>391</v>
      </c>
      <c r="E387" s="32" t="s">
        <v>404</v>
      </c>
    </row>
    <row r="388" spans="1:5">
      <c r="A388" s="32">
        <v>37814</v>
      </c>
      <c r="B388" s="32" t="s">
        <v>38</v>
      </c>
      <c r="C388" s="32" t="s">
        <v>213</v>
      </c>
      <c r="D388" s="32" t="s">
        <v>391</v>
      </c>
      <c r="E388" s="32" t="s">
        <v>141</v>
      </c>
    </row>
    <row r="389" spans="1:5">
      <c r="A389" s="32">
        <v>37918</v>
      </c>
      <c r="B389" s="32" t="s">
        <v>38</v>
      </c>
      <c r="C389" s="32" t="s">
        <v>213</v>
      </c>
      <c r="D389" s="32" t="s">
        <v>391</v>
      </c>
      <c r="E389" s="32" t="s">
        <v>405</v>
      </c>
    </row>
    <row r="390" spans="1:5">
      <c r="A390" s="32">
        <v>37922</v>
      </c>
      <c r="B390" s="32" t="s">
        <v>38</v>
      </c>
      <c r="C390" s="32" t="s">
        <v>213</v>
      </c>
      <c r="D390" s="32" t="s">
        <v>391</v>
      </c>
      <c r="E390" s="32" t="s">
        <v>406</v>
      </c>
    </row>
    <row r="391" spans="1:5">
      <c r="A391" s="32">
        <v>38017</v>
      </c>
      <c r="B391" s="32" t="s">
        <v>38</v>
      </c>
      <c r="C391" s="32" t="s">
        <v>213</v>
      </c>
      <c r="D391" s="32" t="s">
        <v>391</v>
      </c>
      <c r="E391" s="32" t="s">
        <v>407</v>
      </c>
    </row>
    <row r="392" spans="1:5">
      <c r="A392" s="32">
        <v>38134</v>
      </c>
      <c r="B392" s="32" t="s">
        <v>38</v>
      </c>
      <c r="C392" s="32" t="s">
        <v>213</v>
      </c>
      <c r="D392" s="32" t="s">
        <v>391</v>
      </c>
      <c r="E392" s="32" t="s">
        <v>408</v>
      </c>
    </row>
    <row r="393" spans="1:5">
      <c r="A393" s="32">
        <v>38138</v>
      </c>
      <c r="B393" s="32" t="s">
        <v>38</v>
      </c>
      <c r="C393" s="32" t="s">
        <v>213</v>
      </c>
      <c r="D393" s="32" t="s">
        <v>391</v>
      </c>
      <c r="E393" s="32" t="s">
        <v>409</v>
      </c>
    </row>
    <row r="394" spans="1:5">
      <c r="A394" s="32">
        <v>38301</v>
      </c>
      <c r="B394" s="32" t="s">
        <v>38</v>
      </c>
      <c r="C394" s="32" t="s">
        <v>213</v>
      </c>
      <c r="D394" s="32" t="s">
        <v>391</v>
      </c>
      <c r="E394" s="32" t="s">
        <v>410</v>
      </c>
    </row>
    <row r="395" spans="1:5">
      <c r="A395" s="32">
        <v>38401</v>
      </c>
      <c r="B395" s="32" t="s">
        <v>38</v>
      </c>
      <c r="C395" s="32" t="s">
        <v>213</v>
      </c>
      <c r="D395" s="32" t="s">
        <v>391</v>
      </c>
      <c r="E395" s="32" t="s">
        <v>286</v>
      </c>
    </row>
    <row r="396" spans="1:5">
      <c r="A396" s="32">
        <v>38637</v>
      </c>
      <c r="B396" s="32" t="s">
        <v>38</v>
      </c>
      <c r="C396" s="32" t="s">
        <v>213</v>
      </c>
      <c r="D396" s="32" t="s">
        <v>411</v>
      </c>
      <c r="E396" s="32" t="s">
        <v>412</v>
      </c>
    </row>
    <row r="397" spans="1:5">
      <c r="A397" s="32">
        <v>38654</v>
      </c>
      <c r="B397" s="32" t="s">
        <v>38</v>
      </c>
      <c r="C397" s="32" t="s">
        <v>213</v>
      </c>
      <c r="D397" s="32" t="s">
        <v>411</v>
      </c>
      <c r="E397" s="32" t="s">
        <v>413</v>
      </c>
    </row>
    <row r="398" spans="1:5">
      <c r="A398" s="32">
        <v>38701</v>
      </c>
      <c r="B398" s="32" t="s">
        <v>38</v>
      </c>
      <c r="C398" s="32" t="s">
        <v>213</v>
      </c>
      <c r="D398" s="32" t="s">
        <v>411</v>
      </c>
      <c r="E398" s="32" t="s">
        <v>292</v>
      </c>
    </row>
    <row r="399" spans="1:5">
      <c r="A399" s="32">
        <v>38801</v>
      </c>
      <c r="B399" s="32" t="s">
        <v>38</v>
      </c>
      <c r="C399" s="32" t="s">
        <v>213</v>
      </c>
      <c r="D399" s="32" t="s">
        <v>411</v>
      </c>
      <c r="E399" s="32" t="s">
        <v>414</v>
      </c>
    </row>
    <row r="400" spans="1:5">
      <c r="A400" s="32">
        <v>39056</v>
      </c>
      <c r="B400" s="32" t="s">
        <v>38</v>
      </c>
      <c r="C400" s="32" t="s">
        <v>213</v>
      </c>
      <c r="D400" s="32" t="s">
        <v>411</v>
      </c>
      <c r="E400" s="32" t="s">
        <v>415</v>
      </c>
    </row>
    <row r="401" spans="1:5">
      <c r="A401" s="32">
        <v>39208</v>
      </c>
      <c r="B401" s="32" t="s">
        <v>38</v>
      </c>
      <c r="C401" s="32" t="s">
        <v>213</v>
      </c>
      <c r="D401" s="32" t="s">
        <v>411</v>
      </c>
      <c r="E401" s="32" t="s">
        <v>416</v>
      </c>
    </row>
    <row r="402" spans="1:5">
      <c r="A402" s="32">
        <v>39212</v>
      </c>
      <c r="B402" s="32" t="s">
        <v>38</v>
      </c>
      <c r="C402" s="32" t="s">
        <v>213</v>
      </c>
      <c r="D402" s="32" t="s">
        <v>411</v>
      </c>
      <c r="E402" s="32" t="s">
        <v>410</v>
      </c>
    </row>
    <row r="403" spans="1:5">
      <c r="A403" s="32">
        <v>39301</v>
      </c>
      <c r="B403" s="32" t="s">
        <v>38</v>
      </c>
      <c r="C403" s="32" t="s">
        <v>213</v>
      </c>
      <c r="D403" s="32" t="s">
        <v>411</v>
      </c>
      <c r="E403" s="32" t="s">
        <v>417</v>
      </c>
    </row>
    <row r="404" spans="1:5">
      <c r="A404" s="32">
        <v>39401</v>
      </c>
      <c r="B404" s="32" t="s">
        <v>38</v>
      </c>
      <c r="C404" s="32" t="s">
        <v>213</v>
      </c>
      <c r="D404" s="32" t="s">
        <v>411</v>
      </c>
      <c r="E404" s="32" t="s">
        <v>418</v>
      </c>
    </row>
    <row r="405" spans="1:5">
      <c r="A405" s="32">
        <v>39503</v>
      </c>
      <c r="B405" s="32" t="s">
        <v>38</v>
      </c>
      <c r="C405" s="32" t="s">
        <v>213</v>
      </c>
      <c r="D405" s="32" t="s">
        <v>411</v>
      </c>
      <c r="E405" s="32" t="s">
        <v>419</v>
      </c>
    </row>
    <row r="406" spans="1:5">
      <c r="A406" s="32">
        <v>39530</v>
      </c>
      <c r="B406" s="32" t="s">
        <v>38</v>
      </c>
      <c r="C406" s="32" t="s">
        <v>213</v>
      </c>
      <c r="D406" s="32" t="s">
        <v>411</v>
      </c>
      <c r="E406" s="32" t="s">
        <v>420</v>
      </c>
    </row>
    <row r="407" spans="1:5">
      <c r="A407" s="32">
        <v>39701</v>
      </c>
      <c r="B407" s="32" t="s">
        <v>38</v>
      </c>
      <c r="C407" s="32" t="s">
        <v>213</v>
      </c>
      <c r="D407" s="32" t="s">
        <v>411</v>
      </c>
      <c r="E407" s="32" t="s">
        <v>421</v>
      </c>
    </row>
    <row r="408" spans="1:5">
      <c r="A408" s="32">
        <v>40258</v>
      </c>
      <c r="B408" s="32" t="s">
        <v>38</v>
      </c>
      <c r="C408" s="32" t="s">
        <v>213</v>
      </c>
      <c r="D408" s="32" t="s">
        <v>422</v>
      </c>
      <c r="E408" s="32" t="s">
        <v>423</v>
      </c>
    </row>
    <row r="409" spans="1:5">
      <c r="A409" s="32">
        <v>40324</v>
      </c>
      <c r="B409" s="32" t="s">
        <v>38</v>
      </c>
      <c r="C409" s="32" t="s">
        <v>213</v>
      </c>
      <c r="D409" s="32" t="s">
        <v>422</v>
      </c>
      <c r="E409" s="32" t="s">
        <v>424</v>
      </c>
    </row>
    <row r="410" spans="1:5">
      <c r="A410" s="32">
        <v>40422</v>
      </c>
      <c r="B410" s="32" t="s">
        <v>38</v>
      </c>
      <c r="C410" s="32" t="s">
        <v>213</v>
      </c>
      <c r="D410" s="32" t="s">
        <v>422</v>
      </c>
      <c r="E410" s="32" t="s">
        <v>425</v>
      </c>
    </row>
    <row r="411" spans="1:5">
      <c r="A411" s="32">
        <v>41011</v>
      </c>
      <c r="B411" s="32" t="s">
        <v>38</v>
      </c>
      <c r="C411" s="32" t="s">
        <v>213</v>
      </c>
      <c r="D411" s="32" t="s">
        <v>422</v>
      </c>
      <c r="E411" s="32" t="s">
        <v>426</v>
      </c>
    </row>
    <row r="412" spans="1:5">
      <c r="A412" s="32">
        <v>41042</v>
      </c>
      <c r="B412" s="32" t="s">
        <v>38</v>
      </c>
      <c r="C412" s="32" t="s">
        <v>213</v>
      </c>
      <c r="D412" s="32" t="s">
        <v>422</v>
      </c>
      <c r="E412" s="32" t="s">
        <v>427</v>
      </c>
    </row>
    <row r="413" spans="1:5">
      <c r="A413" s="32">
        <v>41075</v>
      </c>
      <c r="B413" s="32" t="s">
        <v>38</v>
      </c>
      <c r="C413" s="32" t="s">
        <v>213</v>
      </c>
      <c r="D413" s="32" t="s">
        <v>422</v>
      </c>
      <c r="E413" s="32" t="s">
        <v>428</v>
      </c>
    </row>
    <row r="414" spans="1:5">
      <c r="A414" s="32">
        <v>42003</v>
      </c>
      <c r="B414" s="32" t="s">
        <v>38</v>
      </c>
      <c r="C414" s="32" t="s">
        <v>213</v>
      </c>
      <c r="D414" s="32" t="s">
        <v>422</v>
      </c>
      <c r="E414" s="32" t="s">
        <v>429</v>
      </c>
    </row>
    <row r="415" spans="1:5">
      <c r="A415" s="32">
        <v>42071</v>
      </c>
      <c r="B415" s="32" t="s">
        <v>38</v>
      </c>
      <c r="C415" s="32" t="s">
        <v>213</v>
      </c>
      <c r="D415" s="32" t="s">
        <v>422</v>
      </c>
      <c r="E415" s="32" t="s">
        <v>430</v>
      </c>
    </row>
    <row r="416" spans="1:5">
      <c r="A416" s="32">
        <v>42104</v>
      </c>
      <c r="B416" s="32" t="s">
        <v>38</v>
      </c>
      <c r="C416" s="32" t="s">
        <v>213</v>
      </c>
      <c r="D416" s="32" t="s">
        <v>422</v>
      </c>
      <c r="E416" s="32" t="s">
        <v>431</v>
      </c>
    </row>
    <row r="417" spans="1:5">
      <c r="A417" s="32">
        <v>42301</v>
      </c>
      <c r="B417" s="32" t="s">
        <v>38</v>
      </c>
      <c r="C417" s="32" t="s">
        <v>213</v>
      </c>
      <c r="D417" s="32" t="s">
        <v>422</v>
      </c>
      <c r="E417" s="32" t="s">
        <v>432</v>
      </c>
    </row>
    <row r="418" spans="1:5">
      <c r="A418" s="32">
        <v>42420</v>
      </c>
      <c r="B418" s="32" t="s">
        <v>38</v>
      </c>
      <c r="C418" s="32" t="s">
        <v>213</v>
      </c>
      <c r="D418" s="32" t="s">
        <v>422</v>
      </c>
      <c r="E418" s="32" t="s">
        <v>433</v>
      </c>
    </row>
    <row r="419" spans="1:5">
      <c r="A419" s="32">
        <v>43015</v>
      </c>
      <c r="B419" s="32" t="s">
        <v>38</v>
      </c>
      <c r="C419" s="32" t="s">
        <v>39</v>
      </c>
      <c r="D419" s="32" t="s">
        <v>434</v>
      </c>
      <c r="E419" s="32" t="s">
        <v>210</v>
      </c>
    </row>
    <row r="420" spans="1:5">
      <c r="A420" s="32">
        <v>43017</v>
      </c>
      <c r="B420" s="32" t="s">
        <v>38</v>
      </c>
      <c r="C420" s="32" t="s">
        <v>39</v>
      </c>
      <c r="D420" s="32" t="s">
        <v>434</v>
      </c>
      <c r="E420" s="32" t="s">
        <v>435</v>
      </c>
    </row>
    <row r="421" spans="1:5">
      <c r="A421" s="32">
        <v>43026</v>
      </c>
      <c r="B421" s="32" t="s">
        <v>38</v>
      </c>
      <c r="C421" s="32" t="s">
        <v>39</v>
      </c>
      <c r="D421" s="32" t="s">
        <v>434</v>
      </c>
      <c r="E421" s="32" t="s">
        <v>436</v>
      </c>
    </row>
    <row r="422" spans="1:5">
      <c r="A422" s="32">
        <v>43050</v>
      </c>
      <c r="B422" s="32" t="s">
        <v>38</v>
      </c>
      <c r="C422" s="32" t="s">
        <v>39</v>
      </c>
      <c r="D422" s="32" t="s">
        <v>434</v>
      </c>
      <c r="E422" s="32" t="s">
        <v>152</v>
      </c>
    </row>
    <row r="423" spans="1:5">
      <c r="A423" s="32">
        <v>43055</v>
      </c>
      <c r="B423" s="32" t="s">
        <v>38</v>
      </c>
      <c r="C423" s="32" t="s">
        <v>39</v>
      </c>
      <c r="D423" s="32" t="s">
        <v>434</v>
      </c>
      <c r="E423" s="32" t="s">
        <v>130</v>
      </c>
    </row>
    <row r="424" spans="1:5">
      <c r="A424" s="32">
        <v>43068</v>
      </c>
      <c r="B424" s="32" t="s">
        <v>38</v>
      </c>
      <c r="C424" s="32" t="s">
        <v>39</v>
      </c>
      <c r="D424" s="32" t="s">
        <v>434</v>
      </c>
      <c r="E424" s="32" t="s">
        <v>437</v>
      </c>
    </row>
    <row r="425" spans="1:5">
      <c r="A425" s="32">
        <v>43081</v>
      </c>
      <c r="B425" s="32" t="s">
        <v>38</v>
      </c>
      <c r="C425" s="32" t="s">
        <v>39</v>
      </c>
      <c r="D425" s="32" t="s">
        <v>434</v>
      </c>
      <c r="E425" s="32" t="s">
        <v>438</v>
      </c>
    </row>
    <row r="426" spans="1:5">
      <c r="A426" s="32">
        <v>43123</v>
      </c>
      <c r="B426" s="32" t="s">
        <v>38</v>
      </c>
      <c r="C426" s="32" t="s">
        <v>39</v>
      </c>
      <c r="D426" s="32" t="s">
        <v>434</v>
      </c>
      <c r="E426" s="32" t="s">
        <v>439</v>
      </c>
    </row>
    <row r="427" spans="1:5">
      <c r="A427" s="32">
        <v>43213</v>
      </c>
      <c r="B427" s="32" t="s">
        <v>38</v>
      </c>
      <c r="C427" s="32" t="s">
        <v>39</v>
      </c>
      <c r="D427" s="32" t="s">
        <v>434</v>
      </c>
      <c r="E427" s="32" t="s">
        <v>440</v>
      </c>
    </row>
    <row r="428" spans="1:5">
      <c r="A428" s="32">
        <v>43221</v>
      </c>
      <c r="B428" s="32" t="s">
        <v>38</v>
      </c>
      <c r="C428" s="32" t="s">
        <v>39</v>
      </c>
      <c r="D428" s="32" t="s">
        <v>434</v>
      </c>
      <c r="E428" s="32" t="s">
        <v>441</v>
      </c>
    </row>
    <row r="429" spans="1:5">
      <c r="A429" s="32">
        <v>43229</v>
      </c>
      <c r="B429" s="32" t="s">
        <v>38</v>
      </c>
      <c r="C429" s="32" t="s">
        <v>39</v>
      </c>
      <c r="D429" s="32" t="s">
        <v>434</v>
      </c>
      <c r="E429" s="32" t="s">
        <v>421</v>
      </c>
    </row>
    <row r="430" spans="1:5">
      <c r="A430" s="32">
        <v>43402</v>
      </c>
      <c r="B430" s="32" t="s">
        <v>38</v>
      </c>
      <c r="C430" s="32" t="s">
        <v>39</v>
      </c>
      <c r="D430" s="32" t="s">
        <v>434</v>
      </c>
      <c r="E430" s="32" t="s">
        <v>431</v>
      </c>
    </row>
    <row r="431" spans="1:5">
      <c r="A431" s="32">
        <v>43615</v>
      </c>
      <c r="B431" s="32" t="s">
        <v>38</v>
      </c>
      <c r="C431" s="32" t="s">
        <v>39</v>
      </c>
      <c r="D431" s="32" t="s">
        <v>434</v>
      </c>
      <c r="E431" s="32" t="s">
        <v>442</v>
      </c>
    </row>
    <row r="432" spans="1:5">
      <c r="A432" s="32">
        <v>43952</v>
      </c>
      <c r="B432" s="32" t="s">
        <v>38</v>
      </c>
      <c r="C432" s="32" t="s">
        <v>39</v>
      </c>
      <c r="D432" s="32" t="s">
        <v>434</v>
      </c>
      <c r="E432" s="32" t="s">
        <v>443</v>
      </c>
    </row>
    <row r="433" spans="1:5">
      <c r="A433" s="32">
        <v>44035</v>
      </c>
      <c r="B433" s="32" t="s">
        <v>38</v>
      </c>
      <c r="C433" s="32" t="s">
        <v>39</v>
      </c>
      <c r="D433" s="32" t="s">
        <v>434</v>
      </c>
      <c r="E433" s="32" t="s">
        <v>444</v>
      </c>
    </row>
    <row r="434" spans="1:5">
      <c r="A434" s="32">
        <v>44039</v>
      </c>
      <c r="B434" s="32" t="s">
        <v>38</v>
      </c>
      <c r="C434" s="32" t="s">
        <v>39</v>
      </c>
      <c r="D434" s="32" t="s">
        <v>434</v>
      </c>
      <c r="E434" s="32" t="s">
        <v>445</v>
      </c>
    </row>
    <row r="435" spans="1:5">
      <c r="A435" s="32">
        <v>44052</v>
      </c>
      <c r="B435" s="32" t="s">
        <v>38</v>
      </c>
      <c r="C435" s="32" t="s">
        <v>39</v>
      </c>
      <c r="D435" s="32" t="s">
        <v>434</v>
      </c>
      <c r="E435" s="32" t="s">
        <v>446</v>
      </c>
    </row>
    <row r="436" spans="1:5">
      <c r="A436" s="32">
        <v>44070</v>
      </c>
      <c r="B436" s="32" t="s">
        <v>38</v>
      </c>
      <c r="C436" s="32" t="s">
        <v>39</v>
      </c>
      <c r="D436" s="32" t="s">
        <v>434</v>
      </c>
      <c r="E436" s="32" t="s">
        <v>447</v>
      </c>
    </row>
    <row r="437" spans="1:5">
      <c r="A437" s="32">
        <v>44094</v>
      </c>
      <c r="B437" s="32" t="s">
        <v>38</v>
      </c>
      <c r="C437" s="32" t="s">
        <v>39</v>
      </c>
      <c r="D437" s="32" t="s">
        <v>434</v>
      </c>
      <c r="E437" s="32" t="s">
        <v>448</v>
      </c>
    </row>
    <row r="438" spans="1:5">
      <c r="A438" s="32">
        <v>44106</v>
      </c>
      <c r="B438" s="32" t="s">
        <v>38</v>
      </c>
      <c r="C438" s="32" t="s">
        <v>39</v>
      </c>
      <c r="D438" s="32" t="s">
        <v>434</v>
      </c>
      <c r="E438" s="32" t="s">
        <v>449</v>
      </c>
    </row>
    <row r="439" spans="1:5">
      <c r="A439" s="32">
        <v>44107</v>
      </c>
      <c r="B439" s="32" t="s">
        <v>38</v>
      </c>
      <c r="C439" s="32" t="s">
        <v>39</v>
      </c>
      <c r="D439" s="32" t="s">
        <v>434</v>
      </c>
      <c r="E439" s="32" t="s">
        <v>450</v>
      </c>
    </row>
    <row r="440" spans="1:5">
      <c r="A440" s="32">
        <v>44117</v>
      </c>
      <c r="B440" s="32" t="s">
        <v>38</v>
      </c>
      <c r="C440" s="32" t="s">
        <v>39</v>
      </c>
      <c r="D440" s="32" t="s">
        <v>434</v>
      </c>
      <c r="E440" s="32" t="s">
        <v>451</v>
      </c>
    </row>
    <row r="441" spans="1:5">
      <c r="A441" s="32">
        <v>44118</v>
      </c>
      <c r="B441" s="32" t="s">
        <v>38</v>
      </c>
      <c r="C441" s="32" t="s">
        <v>39</v>
      </c>
      <c r="D441" s="32" t="s">
        <v>434</v>
      </c>
      <c r="E441" s="32" t="s">
        <v>452</v>
      </c>
    </row>
    <row r="442" spans="1:5">
      <c r="A442" s="32">
        <v>44125</v>
      </c>
      <c r="B442" s="32" t="s">
        <v>38</v>
      </c>
      <c r="C442" s="32" t="s">
        <v>39</v>
      </c>
      <c r="D442" s="32" t="s">
        <v>434</v>
      </c>
      <c r="E442" s="32" t="s">
        <v>453</v>
      </c>
    </row>
    <row r="443" spans="1:5">
      <c r="A443" s="32">
        <v>44133</v>
      </c>
      <c r="B443" s="32" t="s">
        <v>38</v>
      </c>
      <c r="C443" s="32" t="s">
        <v>39</v>
      </c>
      <c r="D443" s="32" t="s">
        <v>434</v>
      </c>
      <c r="E443" s="32" t="s">
        <v>454</v>
      </c>
    </row>
    <row r="444" spans="1:5">
      <c r="A444" s="32">
        <v>44134</v>
      </c>
      <c r="B444" s="32" t="s">
        <v>38</v>
      </c>
      <c r="C444" s="32" t="s">
        <v>39</v>
      </c>
      <c r="D444" s="32" t="s">
        <v>434</v>
      </c>
      <c r="E444" s="32" t="s">
        <v>455</v>
      </c>
    </row>
    <row r="445" spans="1:5">
      <c r="A445" s="32">
        <v>44136</v>
      </c>
      <c r="B445" s="32" t="s">
        <v>38</v>
      </c>
      <c r="C445" s="32" t="s">
        <v>39</v>
      </c>
      <c r="D445" s="32" t="s">
        <v>434</v>
      </c>
      <c r="E445" s="32" t="s">
        <v>456</v>
      </c>
    </row>
    <row r="446" spans="1:5">
      <c r="A446" s="32">
        <v>44145</v>
      </c>
      <c r="B446" s="32" t="s">
        <v>38</v>
      </c>
      <c r="C446" s="32" t="s">
        <v>39</v>
      </c>
      <c r="D446" s="32" t="s">
        <v>434</v>
      </c>
      <c r="E446" s="32" t="s">
        <v>457</v>
      </c>
    </row>
    <row r="447" spans="1:5">
      <c r="A447" s="32">
        <v>44221</v>
      </c>
      <c r="B447" s="32" t="s">
        <v>38</v>
      </c>
      <c r="C447" s="32" t="s">
        <v>39</v>
      </c>
      <c r="D447" s="32" t="s">
        <v>434</v>
      </c>
      <c r="E447" s="32" t="s">
        <v>458</v>
      </c>
    </row>
    <row r="448" spans="1:5">
      <c r="A448" s="32">
        <v>44224</v>
      </c>
      <c r="B448" s="32" t="s">
        <v>38</v>
      </c>
      <c r="C448" s="32" t="s">
        <v>39</v>
      </c>
      <c r="D448" s="32" t="s">
        <v>434</v>
      </c>
      <c r="E448" s="32" t="s">
        <v>459</v>
      </c>
    </row>
    <row r="449" spans="1:5">
      <c r="A449" s="32">
        <v>44240</v>
      </c>
      <c r="B449" s="32" t="s">
        <v>38</v>
      </c>
      <c r="C449" s="32" t="s">
        <v>39</v>
      </c>
      <c r="D449" s="32" t="s">
        <v>434</v>
      </c>
      <c r="E449" s="32" t="s">
        <v>460</v>
      </c>
    </row>
    <row r="450" spans="1:5">
      <c r="A450" s="32">
        <v>44256</v>
      </c>
      <c r="B450" s="32" t="s">
        <v>38</v>
      </c>
      <c r="C450" s="32" t="s">
        <v>39</v>
      </c>
      <c r="D450" s="32" t="s">
        <v>434</v>
      </c>
      <c r="E450" s="32" t="s">
        <v>461</v>
      </c>
    </row>
    <row r="451" spans="1:5">
      <c r="A451" s="32">
        <v>44512</v>
      </c>
      <c r="B451" s="32" t="s">
        <v>38</v>
      </c>
      <c r="C451" s="32" t="s">
        <v>39</v>
      </c>
      <c r="D451" s="32" t="s">
        <v>434</v>
      </c>
      <c r="E451" s="32" t="s">
        <v>462</v>
      </c>
    </row>
    <row r="452" spans="1:5">
      <c r="A452" s="32">
        <v>44515</v>
      </c>
      <c r="B452" s="32" t="s">
        <v>38</v>
      </c>
      <c r="C452" s="32" t="s">
        <v>39</v>
      </c>
      <c r="D452" s="32" t="s">
        <v>434</v>
      </c>
      <c r="E452" s="32" t="s">
        <v>463</v>
      </c>
    </row>
    <row r="453" spans="1:5">
      <c r="A453" s="32">
        <v>44646</v>
      </c>
      <c r="B453" s="32" t="s">
        <v>38</v>
      </c>
      <c r="C453" s="32" t="s">
        <v>39</v>
      </c>
      <c r="D453" s="32" t="s">
        <v>434</v>
      </c>
      <c r="E453" s="32" t="s">
        <v>464</v>
      </c>
    </row>
    <row r="454" spans="1:5">
      <c r="A454" s="32">
        <v>44691</v>
      </c>
      <c r="B454" s="32" t="s">
        <v>38</v>
      </c>
      <c r="C454" s="32" t="s">
        <v>39</v>
      </c>
      <c r="D454" s="32" t="s">
        <v>434</v>
      </c>
      <c r="E454" s="32" t="s">
        <v>465</v>
      </c>
    </row>
    <row r="455" spans="1:5">
      <c r="A455" s="32">
        <v>44708</v>
      </c>
      <c r="B455" s="32" t="s">
        <v>38</v>
      </c>
      <c r="C455" s="32" t="s">
        <v>39</v>
      </c>
      <c r="D455" s="32" t="s">
        <v>434</v>
      </c>
      <c r="E455" s="32" t="s">
        <v>466</v>
      </c>
    </row>
    <row r="456" spans="1:5">
      <c r="A456" s="32">
        <v>44870</v>
      </c>
      <c r="B456" s="32" t="s">
        <v>38</v>
      </c>
      <c r="C456" s="32" t="s">
        <v>39</v>
      </c>
      <c r="D456" s="32" t="s">
        <v>434</v>
      </c>
      <c r="E456" s="32" t="s">
        <v>467</v>
      </c>
    </row>
    <row r="457" spans="1:5">
      <c r="A457" s="32">
        <v>45011</v>
      </c>
      <c r="B457" s="32" t="s">
        <v>38</v>
      </c>
      <c r="C457" s="32" t="s">
        <v>39</v>
      </c>
      <c r="D457" s="32" t="s">
        <v>434</v>
      </c>
      <c r="E457" s="32" t="s">
        <v>468</v>
      </c>
    </row>
    <row r="458" spans="1:5">
      <c r="A458" s="32">
        <v>45014</v>
      </c>
      <c r="B458" s="32" t="s">
        <v>38</v>
      </c>
      <c r="C458" s="32" t="s">
        <v>39</v>
      </c>
      <c r="D458" s="32" t="s">
        <v>434</v>
      </c>
      <c r="E458" s="32" t="s">
        <v>118</v>
      </c>
    </row>
    <row r="459" spans="1:5">
      <c r="A459" s="32">
        <v>45231</v>
      </c>
      <c r="B459" s="32" t="s">
        <v>38</v>
      </c>
      <c r="C459" s="32" t="s">
        <v>39</v>
      </c>
      <c r="D459" s="32" t="s">
        <v>434</v>
      </c>
      <c r="E459" s="32" t="s">
        <v>469</v>
      </c>
    </row>
    <row r="460" spans="1:5">
      <c r="A460" s="32">
        <v>45324</v>
      </c>
      <c r="B460" s="32" t="s">
        <v>38</v>
      </c>
      <c r="C460" s="32" t="s">
        <v>39</v>
      </c>
      <c r="D460" s="32" t="s">
        <v>434</v>
      </c>
      <c r="E460" s="32" t="s">
        <v>470</v>
      </c>
    </row>
    <row r="461" spans="1:5">
      <c r="A461" s="32">
        <v>45373</v>
      </c>
      <c r="B461" s="32" t="s">
        <v>38</v>
      </c>
      <c r="C461" s="32" t="s">
        <v>39</v>
      </c>
      <c r="D461" s="32" t="s">
        <v>434</v>
      </c>
      <c r="E461" s="32" t="s">
        <v>174</v>
      </c>
    </row>
    <row r="462" spans="1:5">
      <c r="A462" s="32">
        <v>45406</v>
      </c>
      <c r="B462" s="32" t="s">
        <v>38</v>
      </c>
      <c r="C462" s="32" t="s">
        <v>39</v>
      </c>
      <c r="D462" s="32" t="s">
        <v>434</v>
      </c>
      <c r="E462" s="32" t="s">
        <v>471</v>
      </c>
    </row>
    <row r="463" spans="1:5">
      <c r="A463" s="32">
        <v>45429</v>
      </c>
      <c r="B463" s="32" t="s">
        <v>38</v>
      </c>
      <c r="C463" s="32" t="s">
        <v>39</v>
      </c>
      <c r="D463" s="32" t="s">
        <v>434</v>
      </c>
      <c r="E463" s="32" t="s">
        <v>472</v>
      </c>
    </row>
    <row r="464" spans="1:5">
      <c r="A464" s="32">
        <v>45801</v>
      </c>
      <c r="B464" s="32" t="s">
        <v>38</v>
      </c>
      <c r="C464" s="32" t="s">
        <v>39</v>
      </c>
      <c r="D464" s="32" t="s">
        <v>434</v>
      </c>
      <c r="E464" s="32" t="s">
        <v>473</v>
      </c>
    </row>
    <row r="465" spans="1:5">
      <c r="A465" s="32">
        <v>46016</v>
      </c>
      <c r="B465" s="32" t="s">
        <v>38</v>
      </c>
      <c r="C465" s="32" t="s">
        <v>474</v>
      </c>
      <c r="D465" s="32" t="s">
        <v>475</v>
      </c>
      <c r="E465" s="32" t="s">
        <v>476</v>
      </c>
    </row>
    <row r="466" spans="1:5">
      <c r="A466" s="32">
        <v>46032</v>
      </c>
      <c r="B466" s="32" t="s">
        <v>38</v>
      </c>
      <c r="C466" s="32" t="s">
        <v>474</v>
      </c>
      <c r="D466" s="32" t="s">
        <v>475</v>
      </c>
      <c r="E466" s="32" t="s">
        <v>477</v>
      </c>
    </row>
    <row r="467" spans="1:5">
      <c r="A467" s="32">
        <v>46041</v>
      </c>
      <c r="B467" s="32" t="s">
        <v>38</v>
      </c>
      <c r="C467" s="32" t="s">
        <v>474</v>
      </c>
      <c r="D467" s="32" t="s">
        <v>475</v>
      </c>
      <c r="E467" s="32" t="s">
        <v>478</v>
      </c>
    </row>
    <row r="468" spans="1:5">
      <c r="A468" s="32">
        <v>46203</v>
      </c>
      <c r="B468" s="32" t="s">
        <v>38</v>
      </c>
      <c r="C468" s="32" t="s">
        <v>474</v>
      </c>
      <c r="D468" s="32" t="s">
        <v>475</v>
      </c>
      <c r="E468" s="32" t="s">
        <v>479</v>
      </c>
    </row>
    <row r="469" spans="1:5">
      <c r="A469" s="32">
        <v>46307</v>
      </c>
      <c r="B469" s="32" t="s">
        <v>38</v>
      </c>
      <c r="C469" s="32" t="s">
        <v>474</v>
      </c>
      <c r="D469" s="32" t="s">
        <v>475</v>
      </c>
      <c r="E469" s="32" t="s">
        <v>480</v>
      </c>
    </row>
    <row r="470" spans="1:5">
      <c r="A470" s="32">
        <v>46312</v>
      </c>
      <c r="B470" s="32" t="s">
        <v>38</v>
      </c>
      <c r="C470" s="32" t="s">
        <v>474</v>
      </c>
      <c r="D470" s="32" t="s">
        <v>475</v>
      </c>
      <c r="E470" s="32" t="s">
        <v>481</v>
      </c>
    </row>
    <row r="471" spans="1:5">
      <c r="A471" s="32">
        <v>46321</v>
      </c>
      <c r="B471" s="32" t="s">
        <v>38</v>
      </c>
      <c r="C471" s="32" t="s">
        <v>474</v>
      </c>
      <c r="D471" s="32" t="s">
        <v>475</v>
      </c>
      <c r="E471" s="32" t="s">
        <v>482</v>
      </c>
    </row>
    <row r="472" spans="1:5">
      <c r="A472" s="32">
        <v>46322</v>
      </c>
      <c r="B472" s="32" t="s">
        <v>38</v>
      </c>
      <c r="C472" s="32" t="s">
        <v>474</v>
      </c>
      <c r="D472" s="32" t="s">
        <v>475</v>
      </c>
      <c r="E472" s="32" t="s">
        <v>483</v>
      </c>
    </row>
    <row r="473" spans="1:5">
      <c r="A473" s="32">
        <v>46324</v>
      </c>
      <c r="B473" s="32" t="s">
        <v>38</v>
      </c>
      <c r="C473" s="32" t="s">
        <v>474</v>
      </c>
      <c r="D473" s="32" t="s">
        <v>475</v>
      </c>
      <c r="E473" s="32" t="s">
        <v>484</v>
      </c>
    </row>
    <row r="474" spans="1:5">
      <c r="A474" s="32">
        <v>46375</v>
      </c>
      <c r="B474" s="32" t="s">
        <v>38</v>
      </c>
      <c r="C474" s="32" t="s">
        <v>474</v>
      </c>
      <c r="D474" s="32" t="s">
        <v>475</v>
      </c>
      <c r="E474" s="32" t="s">
        <v>485</v>
      </c>
    </row>
    <row r="475" spans="1:5">
      <c r="A475" s="32">
        <v>46383</v>
      </c>
      <c r="B475" s="32" t="s">
        <v>38</v>
      </c>
      <c r="C475" s="32" t="s">
        <v>474</v>
      </c>
      <c r="D475" s="32" t="s">
        <v>475</v>
      </c>
      <c r="E475" s="32" t="s">
        <v>486</v>
      </c>
    </row>
    <row r="476" spans="1:5">
      <c r="A476" s="32">
        <v>46404</v>
      </c>
      <c r="B476" s="32" t="s">
        <v>38</v>
      </c>
      <c r="C476" s="32" t="s">
        <v>474</v>
      </c>
      <c r="D476" s="32" t="s">
        <v>475</v>
      </c>
      <c r="E476" s="32" t="s">
        <v>487</v>
      </c>
    </row>
    <row r="477" spans="1:5">
      <c r="A477" s="32">
        <v>46530</v>
      </c>
      <c r="B477" s="32" t="s">
        <v>38</v>
      </c>
      <c r="C477" s="32" t="s">
        <v>474</v>
      </c>
      <c r="D477" s="32" t="s">
        <v>475</v>
      </c>
      <c r="E477" s="32" t="s">
        <v>488</v>
      </c>
    </row>
    <row r="478" spans="1:5">
      <c r="A478" s="32">
        <v>46614</v>
      </c>
      <c r="B478" s="32" t="s">
        <v>38</v>
      </c>
      <c r="C478" s="32" t="s">
        <v>474</v>
      </c>
      <c r="D478" s="32" t="s">
        <v>475</v>
      </c>
      <c r="E478" s="32" t="s">
        <v>489</v>
      </c>
    </row>
    <row r="479" spans="1:5">
      <c r="A479" s="32">
        <v>46806</v>
      </c>
      <c r="B479" s="32" t="s">
        <v>38</v>
      </c>
      <c r="C479" s="32" t="s">
        <v>474</v>
      </c>
      <c r="D479" s="32" t="s">
        <v>475</v>
      </c>
      <c r="E479" s="32" t="s">
        <v>490</v>
      </c>
    </row>
    <row r="480" spans="1:5">
      <c r="A480" s="32">
        <v>46901</v>
      </c>
      <c r="B480" s="32" t="s">
        <v>38</v>
      </c>
      <c r="C480" s="32" t="s">
        <v>474</v>
      </c>
      <c r="D480" s="32" t="s">
        <v>475</v>
      </c>
      <c r="E480" s="32" t="s">
        <v>491</v>
      </c>
    </row>
    <row r="481" spans="1:5">
      <c r="A481" s="32">
        <v>47130</v>
      </c>
      <c r="B481" s="32" t="s">
        <v>38</v>
      </c>
      <c r="C481" s="32" t="s">
        <v>474</v>
      </c>
      <c r="D481" s="32" t="s">
        <v>475</v>
      </c>
      <c r="E481" s="32" t="s">
        <v>492</v>
      </c>
    </row>
    <row r="482" spans="1:5">
      <c r="A482" s="32">
        <v>47201</v>
      </c>
      <c r="B482" s="32" t="s">
        <v>38</v>
      </c>
      <c r="C482" s="32" t="s">
        <v>474</v>
      </c>
      <c r="D482" s="32" t="s">
        <v>475</v>
      </c>
      <c r="E482" s="32" t="s">
        <v>421</v>
      </c>
    </row>
    <row r="483" spans="1:5">
      <c r="A483" s="32">
        <v>47302</v>
      </c>
      <c r="B483" s="32" t="s">
        <v>38</v>
      </c>
      <c r="C483" s="32" t="s">
        <v>474</v>
      </c>
      <c r="D483" s="32" t="s">
        <v>475</v>
      </c>
      <c r="E483" s="32" t="s">
        <v>493</v>
      </c>
    </row>
    <row r="484" spans="1:5">
      <c r="A484" s="32">
        <v>47374</v>
      </c>
      <c r="B484" s="32" t="s">
        <v>38</v>
      </c>
      <c r="C484" s="32" t="s">
        <v>474</v>
      </c>
      <c r="D484" s="32" t="s">
        <v>475</v>
      </c>
      <c r="E484" s="32" t="s">
        <v>250</v>
      </c>
    </row>
    <row r="485" spans="1:5">
      <c r="A485" s="32">
        <v>47591</v>
      </c>
      <c r="B485" s="32" t="s">
        <v>38</v>
      </c>
      <c r="C485" s="32" t="s">
        <v>474</v>
      </c>
      <c r="D485" s="32" t="s">
        <v>475</v>
      </c>
      <c r="E485" s="32" t="s">
        <v>494</v>
      </c>
    </row>
    <row r="486" spans="1:5">
      <c r="A486" s="32">
        <v>47802</v>
      </c>
      <c r="B486" s="32" t="s">
        <v>38</v>
      </c>
      <c r="C486" s="32" t="s">
        <v>474</v>
      </c>
      <c r="D486" s="32" t="s">
        <v>475</v>
      </c>
      <c r="E486" s="32" t="s">
        <v>495</v>
      </c>
    </row>
    <row r="487" spans="1:5">
      <c r="A487" s="32">
        <v>47905</v>
      </c>
      <c r="B487" s="32" t="s">
        <v>38</v>
      </c>
      <c r="C487" s="32" t="s">
        <v>474</v>
      </c>
      <c r="D487" s="32" t="s">
        <v>475</v>
      </c>
      <c r="E487" s="32" t="s">
        <v>496</v>
      </c>
    </row>
    <row r="488" spans="1:5">
      <c r="A488" s="32">
        <v>47906</v>
      </c>
      <c r="B488" s="32" t="s">
        <v>38</v>
      </c>
      <c r="C488" s="32" t="s">
        <v>474</v>
      </c>
      <c r="D488" s="32" t="s">
        <v>475</v>
      </c>
      <c r="E488" s="32" t="s">
        <v>497</v>
      </c>
    </row>
    <row r="489" spans="1:5">
      <c r="A489" s="32">
        <v>48021</v>
      </c>
      <c r="B489" s="32" t="s">
        <v>38</v>
      </c>
      <c r="C489" s="32" t="s">
        <v>474</v>
      </c>
      <c r="D489" s="32" t="s">
        <v>498</v>
      </c>
      <c r="E489" s="32" t="s">
        <v>499</v>
      </c>
    </row>
    <row r="490" spans="1:5">
      <c r="A490" s="32">
        <v>48060</v>
      </c>
      <c r="B490" s="32" t="s">
        <v>38</v>
      </c>
      <c r="C490" s="32" t="s">
        <v>474</v>
      </c>
      <c r="D490" s="32" t="s">
        <v>498</v>
      </c>
      <c r="E490" s="32" t="s">
        <v>500</v>
      </c>
    </row>
    <row r="491" spans="1:5">
      <c r="A491" s="32">
        <v>48071</v>
      </c>
      <c r="B491" s="32" t="s">
        <v>38</v>
      </c>
      <c r="C491" s="32" t="s">
        <v>474</v>
      </c>
      <c r="D491" s="32" t="s">
        <v>498</v>
      </c>
      <c r="E491" s="32" t="s">
        <v>501</v>
      </c>
    </row>
    <row r="492" spans="1:5">
      <c r="A492" s="32">
        <v>48093</v>
      </c>
      <c r="B492" s="32" t="s">
        <v>38</v>
      </c>
      <c r="C492" s="32" t="s">
        <v>474</v>
      </c>
      <c r="D492" s="32" t="s">
        <v>498</v>
      </c>
      <c r="E492" s="32" t="s">
        <v>502</v>
      </c>
    </row>
    <row r="493" spans="1:5">
      <c r="A493" s="32">
        <v>48101</v>
      </c>
      <c r="B493" s="32" t="s">
        <v>38</v>
      </c>
      <c r="C493" s="32" t="s">
        <v>474</v>
      </c>
      <c r="D493" s="32" t="s">
        <v>498</v>
      </c>
      <c r="E493" s="32" t="s">
        <v>503</v>
      </c>
    </row>
    <row r="494" spans="1:5">
      <c r="A494" s="32">
        <v>48126</v>
      </c>
      <c r="B494" s="32" t="s">
        <v>38</v>
      </c>
      <c r="C494" s="32" t="s">
        <v>474</v>
      </c>
      <c r="D494" s="32" t="s">
        <v>498</v>
      </c>
      <c r="E494" s="32" t="s">
        <v>504</v>
      </c>
    </row>
    <row r="495" spans="1:5">
      <c r="A495" s="32">
        <v>48127</v>
      </c>
      <c r="B495" s="32" t="s">
        <v>38</v>
      </c>
      <c r="C495" s="32" t="s">
        <v>474</v>
      </c>
      <c r="D495" s="32" t="s">
        <v>498</v>
      </c>
      <c r="E495" s="32" t="s">
        <v>505</v>
      </c>
    </row>
    <row r="496" spans="1:5">
      <c r="A496" s="32">
        <v>48135</v>
      </c>
      <c r="B496" s="32" t="s">
        <v>38</v>
      </c>
      <c r="C496" s="32" t="s">
        <v>474</v>
      </c>
      <c r="D496" s="32" t="s">
        <v>498</v>
      </c>
      <c r="E496" s="32" t="s">
        <v>506</v>
      </c>
    </row>
    <row r="497" spans="1:5">
      <c r="A497" s="32">
        <v>48138</v>
      </c>
      <c r="B497" s="32" t="s">
        <v>38</v>
      </c>
      <c r="C497" s="32" t="s">
        <v>474</v>
      </c>
      <c r="D497" s="32" t="s">
        <v>498</v>
      </c>
      <c r="E497" s="32" t="s">
        <v>507</v>
      </c>
    </row>
    <row r="498" spans="1:5">
      <c r="A498" s="32">
        <v>48141</v>
      </c>
      <c r="B498" s="32" t="s">
        <v>38</v>
      </c>
      <c r="C498" s="32" t="s">
        <v>474</v>
      </c>
      <c r="D498" s="32" t="s">
        <v>498</v>
      </c>
      <c r="E498" s="32" t="s">
        <v>508</v>
      </c>
    </row>
    <row r="499" spans="1:5">
      <c r="A499" s="32">
        <v>48154</v>
      </c>
      <c r="B499" s="32" t="s">
        <v>38</v>
      </c>
      <c r="C499" s="32" t="s">
        <v>474</v>
      </c>
      <c r="D499" s="32" t="s">
        <v>498</v>
      </c>
      <c r="E499" s="32" t="s">
        <v>509</v>
      </c>
    </row>
    <row r="500" spans="1:5">
      <c r="A500" s="32">
        <v>48185</v>
      </c>
      <c r="B500" s="32" t="s">
        <v>38</v>
      </c>
      <c r="C500" s="32" t="s">
        <v>474</v>
      </c>
      <c r="D500" s="32" t="s">
        <v>498</v>
      </c>
      <c r="E500" s="32" t="s">
        <v>510</v>
      </c>
    </row>
    <row r="501" spans="1:5">
      <c r="A501" s="32">
        <v>48187</v>
      </c>
      <c r="B501" s="32" t="s">
        <v>38</v>
      </c>
      <c r="C501" s="32" t="s">
        <v>474</v>
      </c>
      <c r="D501" s="32" t="s">
        <v>498</v>
      </c>
      <c r="E501" s="32" t="s">
        <v>466</v>
      </c>
    </row>
    <row r="502" spans="1:5">
      <c r="A502" s="32">
        <v>48195</v>
      </c>
      <c r="B502" s="32" t="s">
        <v>38</v>
      </c>
      <c r="C502" s="32" t="s">
        <v>474</v>
      </c>
      <c r="D502" s="32" t="s">
        <v>498</v>
      </c>
      <c r="E502" s="32" t="s">
        <v>511</v>
      </c>
    </row>
    <row r="503" spans="1:5">
      <c r="A503" s="32">
        <v>48227</v>
      </c>
      <c r="B503" s="32" t="s">
        <v>38</v>
      </c>
      <c r="C503" s="32" t="s">
        <v>474</v>
      </c>
      <c r="D503" s="32" t="s">
        <v>498</v>
      </c>
      <c r="E503" s="32" t="s">
        <v>507</v>
      </c>
    </row>
    <row r="504" spans="1:5">
      <c r="A504" s="32">
        <v>48234</v>
      </c>
      <c r="B504" s="32" t="s">
        <v>38</v>
      </c>
      <c r="C504" s="32" t="s">
        <v>474</v>
      </c>
      <c r="D504" s="32" t="s">
        <v>498</v>
      </c>
      <c r="E504" s="32" t="s">
        <v>507</v>
      </c>
    </row>
    <row r="505" spans="1:5">
      <c r="A505" s="32">
        <v>48237</v>
      </c>
      <c r="B505" s="32" t="s">
        <v>38</v>
      </c>
      <c r="C505" s="32" t="s">
        <v>474</v>
      </c>
      <c r="D505" s="32" t="s">
        <v>498</v>
      </c>
      <c r="E505" s="32" t="s">
        <v>512</v>
      </c>
    </row>
    <row r="506" spans="1:5">
      <c r="A506" s="32">
        <v>48307</v>
      </c>
      <c r="B506" s="32" t="s">
        <v>38</v>
      </c>
      <c r="C506" s="32" t="s">
        <v>474</v>
      </c>
      <c r="D506" s="32" t="s">
        <v>498</v>
      </c>
      <c r="E506" s="32" t="s">
        <v>513</v>
      </c>
    </row>
    <row r="507" spans="1:5">
      <c r="A507" s="32">
        <v>48310</v>
      </c>
      <c r="B507" s="32" t="s">
        <v>38</v>
      </c>
      <c r="C507" s="32" t="s">
        <v>474</v>
      </c>
      <c r="D507" s="32" t="s">
        <v>498</v>
      </c>
      <c r="E507" s="32" t="s">
        <v>514</v>
      </c>
    </row>
    <row r="508" spans="1:5">
      <c r="A508" s="32">
        <v>48336</v>
      </c>
      <c r="B508" s="32" t="s">
        <v>38</v>
      </c>
      <c r="C508" s="32" t="s">
        <v>474</v>
      </c>
      <c r="D508" s="32" t="s">
        <v>498</v>
      </c>
      <c r="E508" s="32" t="s">
        <v>515</v>
      </c>
    </row>
    <row r="509" spans="1:5">
      <c r="A509" s="32">
        <v>48342</v>
      </c>
      <c r="B509" s="32" t="s">
        <v>38</v>
      </c>
      <c r="C509" s="32" t="s">
        <v>474</v>
      </c>
      <c r="D509" s="32" t="s">
        <v>498</v>
      </c>
      <c r="E509" s="32" t="s">
        <v>516</v>
      </c>
    </row>
    <row r="510" spans="1:5">
      <c r="A510" s="32">
        <v>48505</v>
      </c>
      <c r="B510" s="32" t="s">
        <v>38</v>
      </c>
      <c r="C510" s="32" t="s">
        <v>474</v>
      </c>
      <c r="D510" s="32" t="s">
        <v>498</v>
      </c>
      <c r="E510" s="32" t="s">
        <v>517</v>
      </c>
    </row>
    <row r="511" spans="1:5">
      <c r="A511" s="32">
        <v>48601</v>
      </c>
      <c r="B511" s="32" t="s">
        <v>38</v>
      </c>
      <c r="C511" s="32" t="s">
        <v>474</v>
      </c>
      <c r="D511" s="32" t="s">
        <v>498</v>
      </c>
      <c r="E511" s="32" t="s">
        <v>518</v>
      </c>
    </row>
    <row r="512" spans="1:5">
      <c r="A512" s="32">
        <v>48640</v>
      </c>
      <c r="B512" s="32" t="s">
        <v>38</v>
      </c>
      <c r="C512" s="32" t="s">
        <v>474</v>
      </c>
      <c r="D512" s="32" t="s">
        <v>498</v>
      </c>
      <c r="E512" s="32" t="s">
        <v>519</v>
      </c>
    </row>
    <row r="513" spans="1:5">
      <c r="A513" s="32">
        <v>48708</v>
      </c>
      <c r="B513" s="32" t="s">
        <v>38</v>
      </c>
      <c r="C513" s="32" t="s">
        <v>474</v>
      </c>
      <c r="D513" s="32" t="s">
        <v>498</v>
      </c>
      <c r="E513" s="32" t="s">
        <v>520</v>
      </c>
    </row>
    <row r="514" spans="1:5">
      <c r="A514" s="32">
        <v>48823</v>
      </c>
      <c r="B514" s="32" t="s">
        <v>38</v>
      </c>
      <c r="C514" s="32" t="s">
        <v>474</v>
      </c>
      <c r="D514" s="32" t="s">
        <v>498</v>
      </c>
      <c r="E514" s="32" t="s">
        <v>521</v>
      </c>
    </row>
    <row r="515" spans="1:5">
      <c r="A515" s="32">
        <v>48911</v>
      </c>
      <c r="B515" s="32" t="s">
        <v>38</v>
      </c>
      <c r="C515" s="32" t="s">
        <v>474</v>
      </c>
      <c r="D515" s="32" t="s">
        <v>498</v>
      </c>
      <c r="E515" s="32" t="s">
        <v>522</v>
      </c>
    </row>
    <row r="516" spans="1:5">
      <c r="A516" s="32">
        <v>49001</v>
      </c>
      <c r="B516" s="32" t="s">
        <v>38</v>
      </c>
      <c r="C516" s="32" t="s">
        <v>474</v>
      </c>
      <c r="D516" s="32" t="s">
        <v>498</v>
      </c>
      <c r="E516" s="32" t="s">
        <v>523</v>
      </c>
    </row>
    <row r="517" spans="1:5">
      <c r="A517" s="32">
        <v>49002</v>
      </c>
      <c r="B517" s="32" t="s">
        <v>38</v>
      </c>
      <c r="C517" s="32" t="s">
        <v>474</v>
      </c>
      <c r="D517" s="32" t="s">
        <v>498</v>
      </c>
      <c r="E517" s="32" t="s">
        <v>524</v>
      </c>
    </row>
    <row r="518" spans="1:5">
      <c r="A518" s="32">
        <v>49017</v>
      </c>
      <c r="B518" s="32" t="s">
        <v>38</v>
      </c>
      <c r="C518" s="32" t="s">
        <v>474</v>
      </c>
      <c r="D518" s="32" t="s">
        <v>498</v>
      </c>
      <c r="E518" s="32" t="s">
        <v>525</v>
      </c>
    </row>
    <row r="519" spans="1:5">
      <c r="A519" s="32">
        <v>49221</v>
      </c>
      <c r="B519" s="32" t="s">
        <v>38</v>
      </c>
      <c r="C519" s="32" t="s">
        <v>474</v>
      </c>
      <c r="D519" s="32" t="s">
        <v>498</v>
      </c>
      <c r="E519" s="32" t="s">
        <v>526</v>
      </c>
    </row>
    <row r="520" spans="1:5">
      <c r="A520" s="32">
        <v>49423</v>
      </c>
      <c r="B520" s="32" t="s">
        <v>38</v>
      </c>
      <c r="C520" s="32" t="s">
        <v>474</v>
      </c>
      <c r="D520" s="32" t="s">
        <v>498</v>
      </c>
      <c r="E520" s="32" t="s">
        <v>527</v>
      </c>
    </row>
    <row r="521" spans="1:5">
      <c r="A521" s="32">
        <v>49505</v>
      </c>
      <c r="B521" s="32" t="s">
        <v>38</v>
      </c>
      <c r="C521" s="32" t="s">
        <v>474</v>
      </c>
      <c r="D521" s="32" t="s">
        <v>498</v>
      </c>
      <c r="E521" s="32" t="s">
        <v>528</v>
      </c>
    </row>
    <row r="522" spans="1:5">
      <c r="A522" s="32">
        <v>49783</v>
      </c>
      <c r="B522" s="32" t="s">
        <v>38</v>
      </c>
      <c r="C522" s="32" t="s">
        <v>474</v>
      </c>
      <c r="D522" s="32" t="s">
        <v>498</v>
      </c>
      <c r="E522" s="32" t="s">
        <v>529</v>
      </c>
    </row>
    <row r="523" spans="1:5">
      <c r="A523" s="32">
        <v>50158</v>
      </c>
      <c r="B523" s="32" t="s">
        <v>38</v>
      </c>
      <c r="C523" s="32" t="s">
        <v>474</v>
      </c>
      <c r="D523" s="32" t="s">
        <v>530</v>
      </c>
      <c r="E523" s="32" t="s">
        <v>531</v>
      </c>
    </row>
    <row r="524" spans="1:5">
      <c r="A524" s="32">
        <v>50208</v>
      </c>
      <c r="B524" s="32" t="s">
        <v>38</v>
      </c>
      <c r="C524" s="32" t="s">
        <v>474</v>
      </c>
      <c r="D524" s="32" t="s">
        <v>530</v>
      </c>
      <c r="E524" s="32" t="s">
        <v>532</v>
      </c>
    </row>
    <row r="525" spans="1:5">
      <c r="A525" s="32">
        <v>50265</v>
      </c>
      <c r="B525" s="32" t="s">
        <v>38</v>
      </c>
      <c r="C525" s="32" t="s">
        <v>474</v>
      </c>
      <c r="D525" s="32" t="s">
        <v>530</v>
      </c>
      <c r="E525" s="32" t="s">
        <v>533</v>
      </c>
    </row>
    <row r="526" spans="1:5">
      <c r="A526" s="32">
        <v>50401</v>
      </c>
      <c r="B526" s="32" t="s">
        <v>38</v>
      </c>
      <c r="C526" s="32" t="s">
        <v>474</v>
      </c>
      <c r="D526" s="32" t="s">
        <v>530</v>
      </c>
      <c r="E526" s="32" t="s">
        <v>534</v>
      </c>
    </row>
    <row r="527" spans="1:5">
      <c r="A527" s="32">
        <v>50501</v>
      </c>
      <c r="B527" s="32" t="s">
        <v>38</v>
      </c>
      <c r="C527" s="32" t="s">
        <v>474</v>
      </c>
      <c r="D527" s="32" t="s">
        <v>530</v>
      </c>
      <c r="E527" s="32" t="s">
        <v>535</v>
      </c>
    </row>
    <row r="528" spans="1:5">
      <c r="A528" s="32">
        <v>50613</v>
      </c>
      <c r="B528" s="32" t="s">
        <v>38</v>
      </c>
      <c r="C528" s="32" t="s">
        <v>474</v>
      </c>
      <c r="D528" s="32" t="s">
        <v>530</v>
      </c>
      <c r="E528" s="32" t="s">
        <v>536</v>
      </c>
    </row>
    <row r="529" spans="1:5">
      <c r="A529" s="32">
        <v>51106</v>
      </c>
      <c r="B529" s="32" t="s">
        <v>38</v>
      </c>
      <c r="C529" s="32" t="s">
        <v>474</v>
      </c>
      <c r="D529" s="32" t="s">
        <v>530</v>
      </c>
      <c r="E529" s="32" t="s">
        <v>537</v>
      </c>
    </row>
    <row r="530" spans="1:5">
      <c r="A530" s="32">
        <v>51503</v>
      </c>
      <c r="B530" s="32" t="s">
        <v>38</v>
      </c>
      <c r="C530" s="32" t="s">
        <v>474</v>
      </c>
      <c r="D530" s="32" t="s">
        <v>530</v>
      </c>
      <c r="E530" s="32" t="s">
        <v>538</v>
      </c>
    </row>
    <row r="531" spans="1:5">
      <c r="A531" s="32">
        <v>52001</v>
      </c>
      <c r="B531" s="32" t="s">
        <v>38</v>
      </c>
      <c r="C531" s="32" t="s">
        <v>474</v>
      </c>
      <c r="D531" s="32" t="s">
        <v>530</v>
      </c>
      <c r="E531" s="32" t="s">
        <v>539</v>
      </c>
    </row>
    <row r="532" spans="1:5">
      <c r="A532" s="32">
        <v>52302</v>
      </c>
      <c r="B532" s="32" t="s">
        <v>38</v>
      </c>
      <c r="C532" s="32" t="s">
        <v>474</v>
      </c>
      <c r="D532" s="32" t="s">
        <v>530</v>
      </c>
      <c r="E532" s="32" t="s">
        <v>540</v>
      </c>
    </row>
    <row r="533" spans="1:5">
      <c r="A533" s="32">
        <v>52402</v>
      </c>
      <c r="B533" s="32" t="s">
        <v>38</v>
      </c>
      <c r="C533" s="32" t="s">
        <v>474</v>
      </c>
      <c r="D533" s="32" t="s">
        <v>530</v>
      </c>
      <c r="E533" s="32" t="s">
        <v>541</v>
      </c>
    </row>
    <row r="534" spans="1:5">
      <c r="A534" s="32">
        <v>52501</v>
      </c>
      <c r="B534" s="32" t="s">
        <v>38</v>
      </c>
      <c r="C534" s="32" t="s">
        <v>474</v>
      </c>
      <c r="D534" s="32" t="s">
        <v>530</v>
      </c>
      <c r="E534" s="32" t="s">
        <v>542</v>
      </c>
    </row>
    <row r="535" spans="1:5">
      <c r="A535" s="32">
        <v>52601</v>
      </c>
      <c r="B535" s="32" t="s">
        <v>38</v>
      </c>
      <c r="C535" s="32" t="s">
        <v>474</v>
      </c>
      <c r="D535" s="32" t="s">
        <v>530</v>
      </c>
      <c r="E535" s="32" t="s">
        <v>53</v>
      </c>
    </row>
    <row r="536" spans="1:5">
      <c r="A536" s="32">
        <v>52722</v>
      </c>
      <c r="B536" s="32" t="s">
        <v>38</v>
      </c>
      <c r="C536" s="32" t="s">
        <v>474</v>
      </c>
      <c r="D536" s="32" t="s">
        <v>530</v>
      </c>
      <c r="E536" s="32" t="s">
        <v>543</v>
      </c>
    </row>
    <row r="537" spans="1:5">
      <c r="A537" s="32">
        <v>52732</v>
      </c>
      <c r="B537" s="32" t="s">
        <v>38</v>
      </c>
      <c r="C537" s="32" t="s">
        <v>474</v>
      </c>
      <c r="D537" s="32" t="s">
        <v>530</v>
      </c>
      <c r="E537" s="32" t="s">
        <v>415</v>
      </c>
    </row>
    <row r="538" spans="1:5">
      <c r="A538" s="32">
        <v>52761</v>
      </c>
      <c r="B538" s="32" t="s">
        <v>38</v>
      </c>
      <c r="C538" s="32" t="s">
        <v>474</v>
      </c>
      <c r="D538" s="32" t="s">
        <v>530</v>
      </c>
      <c r="E538" s="32" t="s">
        <v>544</v>
      </c>
    </row>
    <row r="539" spans="1:5">
      <c r="A539" s="32">
        <v>53081</v>
      </c>
      <c r="B539" s="32" t="s">
        <v>38</v>
      </c>
      <c r="C539" s="32" t="s">
        <v>474</v>
      </c>
      <c r="D539" s="32" t="s">
        <v>545</v>
      </c>
      <c r="E539" s="32" t="s">
        <v>546</v>
      </c>
    </row>
    <row r="540" spans="1:5">
      <c r="A540" s="32">
        <v>53094</v>
      </c>
      <c r="B540" s="32" t="s">
        <v>38</v>
      </c>
      <c r="C540" s="32" t="s">
        <v>474</v>
      </c>
      <c r="D540" s="32" t="s">
        <v>545</v>
      </c>
      <c r="E540" s="32" t="s">
        <v>178</v>
      </c>
    </row>
    <row r="541" spans="1:5">
      <c r="A541" s="32">
        <v>53095</v>
      </c>
      <c r="B541" s="32" t="s">
        <v>38</v>
      </c>
      <c r="C541" s="32" t="s">
        <v>474</v>
      </c>
      <c r="D541" s="32" t="s">
        <v>545</v>
      </c>
      <c r="E541" s="32" t="s">
        <v>547</v>
      </c>
    </row>
    <row r="542" spans="1:5">
      <c r="A542" s="32">
        <v>53132</v>
      </c>
      <c r="B542" s="32" t="s">
        <v>38</v>
      </c>
      <c r="C542" s="32" t="s">
        <v>474</v>
      </c>
      <c r="D542" s="32" t="s">
        <v>545</v>
      </c>
      <c r="E542" s="32" t="s">
        <v>548</v>
      </c>
    </row>
    <row r="543" spans="1:5">
      <c r="A543" s="32">
        <v>53142</v>
      </c>
      <c r="B543" s="32" t="s">
        <v>38</v>
      </c>
      <c r="C543" s="32" t="s">
        <v>474</v>
      </c>
      <c r="D543" s="32" t="s">
        <v>545</v>
      </c>
      <c r="E543" s="32" t="s">
        <v>549</v>
      </c>
    </row>
    <row r="544" spans="1:5">
      <c r="A544" s="32">
        <v>53150</v>
      </c>
      <c r="B544" s="32" t="s">
        <v>38</v>
      </c>
      <c r="C544" s="32" t="s">
        <v>474</v>
      </c>
      <c r="D544" s="32" t="s">
        <v>545</v>
      </c>
      <c r="E544" s="32" t="s">
        <v>550</v>
      </c>
    </row>
    <row r="545" spans="1:5">
      <c r="A545" s="32">
        <v>53151</v>
      </c>
      <c r="B545" s="32" t="s">
        <v>38</v>
      </c>
      <c r="C545" s="32" t="s">
        <v>474</v>
      </c>
      <c r="D545" s="32" t="s">
        <v>545</v>
      </c>
      <c r="E545" s="32" t="s">
        <v>551</v>
      </c>
    </row>
    <row r="546" spans="1:5">
      <c r="A546" s="32">
        <v>53154</v>
      </c>
      <c r="B546" s="32" t="s">
        <v>38</v>
      </c>
      <c r="C546" s="32" t="s">
        <v>474</v>
      </c>
      <c r="D546" s="32" t="s">
        <v>545</v>
      </c>
      <c r="E546" s="32" t="s">
        <v>552</v>
      </c>
    </row>
    <row r="547" spans="1:5">
      <c r="A547" s="32">
        <v>53186</v>
      </c>
      <c r="B547" s="32" t="s">
        <v>38</v>
      </c>
      <c r="C547" s="32" t="s">
        <v>474</v>
      </c>
      <c r="D547" s="32" t="s">
        <v>545</v>
      </c>
      <c r="E547" s="32" t="s">
        <v>553</v>
      </c>
    </row>
    <row r="548" spans="1:5">
      <c r="A548" s="32">
        <v>53209</v>
      </c>
      <c r="B548" s="32" t="s">
        <v>38</v>
      </c>
      <c r="C548" s="32" t="s">
        <v>474</v>
      </c>
      <c r="D548" s="32" t="s">
        <v>545</v>
      </c>
      <c r="E548" s="32" t="s">
        <v>554</v>
      </c>
    </row>
    <row r="549" spans="1:5">
      <c r="A549" s="32">
        <v>53213</v>
      </c>
      <c r="B549" s="32" t="s">
        <v>38</v>
      </c>
      <c r="C549" s="32" t="s">
        <v>474</v>
      </c>
      <c r="D549" s="32" t="s">
        <v>545</v>
      </c>
      <c r="E549" s="32" t="s">
        <v>555</v>
      </c>
    </row>
    <row r="550" spans="1:5">
      <c r="A550" s="32">
        <v>53214</v>
      </c>
      <c r="B550" s="32" t="s">
        <v>38</v>
      </c>
      <c r="C550" s="32" t="s">
        <v>474</v>
      </c>
      <c r="D550" s="32" t="s">
        <v>545</v>
      </c>
      <c r="E550" s="32" t="s">
        <v>556</v>
      </c>
    </row>
    <row r="551" spans="1:5">
      <c r="A551" s="32">
        <v>53220</v>
      </c>
      <c r="B551" s="32" t="s">
        <v>38</v>
      </c>
      <c r="C551" s="32" t="s">
        <v>474</v>
      </c>
      <c r="D551" s="32" t="s">
        <v>545</v>
      </c>
      <c r="E551" s="32" t="s">
        <v>557</v>
      </c>
    </row>
    <row r="552" spans="1:5">
      <c r="A552" s="32">
        <v>53402</v>
      </c>
      <c r="B552" s="32" t="s">
        <v>38</v>
      </c>
      <c r="C552" s="32" t="s">
        <v>474</v>
      </c>
      <c r="D552" s="32" t="s">
        <v>545</v>
      </c>
      <c r="E552" s="32" t="s">
        <v>558</v>
      </c>
    </row>
    <row r="553" spans="1:5">
      <c r="A553" s="32">
        <v>53545</v>
      </c>
      <c r="B553" s="32" t="s">
        <v>38</v>
      </c>
      <c r="C553" s="32" t="s">
        <v>474</v>
      </c>
      <c r="D553" s="32" t="s">
        <v>545</v>
      </c>
      <c r="E553" s="32" t="s">
        <v>559</v>
      </c>
    </row>
    <row r="554" spans="1:5">
      <c r="A554" s="32">
        <v>53711</v>
      </c>
      <c r="B554" s="32" t="s">
        <v>38</v>
      </c>
      <c r="C554" s="32" t="s">
        <v>474</v>
      </c>
      <c r="D554" s="32" t="s">
        <v>545</v>
      </c>
      <c r="E554" s="32" t="s">
        <v>386</v>
      </c>
    </row>
    <row r="555" spans="1:5">
      <c r="A555" s="32">
        <v>53713</v>
      </c>
      <c r="B555" s="32" t="s">
        <v>38</v>
      </c>
      <c r="C555" s="32" t="s">
        <v>474</v>
      </c>
      <c r="D555" s="32" t="s">
        <v>545</v>
      </c>
      <c r="E555" s="32" t="s">
        <v>560</v>
      </c>
    </row>
    <row r="556" spans="1:5">
      <c r="A556" s="32">
        <v>54220</v>
      </c>
      <c r="B556" s="32" t="s">
        <v>38</v>
      </c>
      <c r="C556" s="32" t="s">
        <v>474</v>
      </c>
      <c r="D556" s="32" t="s">
        <v>545</v>
      </c>
      <c r="E556" s="32" t="s">
        <v>561</v>
      </c>
    </row>
    <row r="557" spans="1:5">
      <c r="A557" s="32">
        <v>54302</v>
      </c>
      <c r="B557" s="32" t="s">
        <v>38</v>
      </c>
      <c r="C557" s="32" t="s">
        <v>474</v>
      </c>
      <c r="D557" s="32" t="s">
        <v>545</v>
      </c>
      <c r="E557" s="32" t="s">
        <v>562</v>
      </c>
    </row>
    <row r="558" spans="1:5">
      <c r="A558" s="32">
        <v>54481</v>
      </c>
      <c r="B558" s="32" t="s">
        <v>38</v>
      </c>
      <c r="C558" s="32" t="s">
        <v>474</v>
      </c>
      <c r="D558" s="32" t="s">
        <v>545</v>
      </c>
      <c r="E558" s="32" t="s">
        <v>563</v>
      </c>
    </row>
    <row r="559" spans="1:5">
      <c r="A559" s="32">
        <v>54703</v>
      </c>
      <c r="B559" s="32" t="s">
        <v>38</v>
      </c>
      <c r="C559" s="32" t="s">
        <v>474</v>
      </c>
      <c r="D559" s="32" t="s">
        <v>545</v>
      </c>
      <c r="E559" s="32" t="s">
        <v>564</v>
      </c>
    </row>
    <row r="560" spans="1:5">
      <c r="A560" s="32">
        <v>54880</v>
      </c>
      <c r="B560" s="32" t="s">
        <v>38</v>
      </c>
      <c r="C560" s="32" t="s">
        <v>474</v>
      </c>
      <c r="D560" s="32" t="s">
        <v>545</v>
      </c>
      <c r="E560" s="32" t="s">
        <v>565</v>
      </c>
    </row>
    <row r="561" spans="1:5">
      <c r="A561" s="32">
        <v>54915</v>
      </c>
      <c r="B561" s="32" t="s">
        <v>38</v>
      </c>
      <c r="C561" s="32" t="s">
        <v>474</v>
      </c>
      <c r="D561" s="32" t="s">
        <v>545</v>
      </c>
      <c r="E561" s="32" t="s">
        <v>566</v>
      </c>
    </row>
    <row r="562" spans="1:5">
      <c r="A562" s="32">
        <v>54956</v>
      </c>
      <c r="B562" s="32" t="s">
        <v>38</v>
      </c>
      <c r="C562" s="32" t="s">
        <v>474</v>
      </c>
      <c r="D562" s="32" t="s">
        <v>545</v>
      </c>
      <c r="E562" s="32" t="s">
        <v>567</v>
      </c>
    </row>
    <row r="563" spans="1:5">
      <c r="A563" s="32">
        <v>55014</v>
      </c>
      <c r="B563" s="32" t="s">
        <v>38</v>
      </c>
      <c r="C563" s="32" t="s">
        <v>474</v>
      </c>
      <c r="D563" s="32" t="s">
        <v>568</v>
      </c>
      <c r="E563" s="32" t="s">
        <v>569</v>
      </c>
    </row>
    <row r="564" spans="1:5">
      <c r="A564" s="32">
        <v>55060</v>
      </c>
      <c r="B564" s="32" t="s">
        <v>38</v>
      </c>
      <c r="C564" s="32" t="s">
        <v>474</v>
      </c>
      <c r="D564" s="32" t="s">
        <v>568</v>
      </c>
      <c r="E564" s="32" t="s">
        <v>570</v>
      </c>
    </row>
    <row r="565" spans="1:5">
      <c r="A565" s="32">
        <v>55076</v>
      </c>
      <c r="B565" s="32" t="s">
        <v>38</v>
      </c>
      <c r="C565" s="32" t="s">
        <v>474</v>
      </c>
      <c r="D565" s="32" t="s">
        <v>568</v>
      </c>
      <c r="E565" s="32" t="s">
        <v>571</v>
      </c>
    </row>
    <row r="566" spans="1:5">
      <c r="A566" s="32">
        <v>55106</v>
      </c>
      <c r="B566" s="32" t="s">
        <v>38</v>
      </c>
      <c r="C566" s="32" t="s">
        <v>474</v>
      </c>
      <c r="D566" s="32" t="s">
        <v>568</v>
      </c>
      <c r="E566" s="32" t="s">
        <v>572</v>
      </c>
    </row>
    <row r="567" spans="1:5">
      <c r="A567" s="32">
        <v>55113</v>
      </c>
      <c r="B567" s="32" t="s">
        <v>38</v>
      </c>
      <c r="C567" s="32" t="s">
        <v>474</v>
      </c>
      <c r="D567" s="32" t="s">
        <v>568</v>
      </c>
      <c r="E567" s="32" t="s">
        <v>573</v>
      </c>
    </row>
    <row r="568" spans="1:5">
      <c r="A568" s="32">
        <v>55119</v>
      </c>
      <c r="B568" s="32" t="s">
        <v>38</v>
      </c>
      <c r="C568" s="32" t="s">
        <v>474</v>
      </c>
      <c r="D568" s="32" t="s">
        <v>568</v>
      </c>
      <c r="E568" s="32" t="s">
        <v>574</v>
      </c>
    </row>
    <row r="569" spans="1:5">
      <c r="A569" s="32">
        <v>55126</v>
      </c>
      <c r="B569" s="32" t="s">
        <v>38</v>
      </c>
      <c r="C569" s="32" t="s">
        <v>474</v>
      </c>
      <c r="D569" s="32" t="s">
        <v>568</v>
      </c>
      <c r="E569" s="32" t="s">
        <v>575</v>
      </c>
    </row>
    <row r="570" spans="1:5">
      <c r="A570" s="32">
        <v>55128</v>
      </c>
      <c r="B570" s="32" t="s">
        <v>38</v>
      </c>
      <c r="C570" s="32" t="s">
        <v>474</v>
      </c>
      <c r="D570" s="32" t="s">
        <v>568</v>
      </c>
      <c r="E570" s="32" t="s">
        <v>576</v>
      </c>
    </row>
    <row r="571" spans="1:5">
      <c r="A571" s="32">
        <v>55305</v>
      </c>
      <c r="B571" s="32" t="s">
        <v>38</v>
      </c>
      <c r="C571" s="32" t="s">
        <v>474</v>
      </c>
      <c r="D571" s="32" t="s">
        <v>568</v>
      </c>
      <c r="E571" s="32" t="s">
        <v>577</v>
      </c>
    </row>
    <row r="572" spans="1:5">
      <c r="A572" s="32">
        <v>55337</v>
      </c>
      <c r="B572" s="32" t="s">
        <v>38</v>
      </c>
      <c r="C572" s="32" t="s">
        <v>474</v>
      </c>
      <c r="D572" s="32" t="s">
        <v>568</v>
      </c>
      <c r="E572" s="32" t="s">
        <v>578</v>
      </c>
    </row>
    <row r="573" spans="1:5">
      <c r="A573" s="32">
        <v>55343</v>
      </c>
      <c r="B573" s="32" t="s">
        <v>38</v>
      </c>
      <c r="C573" s="32" t="s">
        <v>474</v>
      </c>
      <c r="D573" s="32" t="s">
        <v>568</v>
      </c>
      <c r="E573" s="32" t="s">
        <v>579</v>
      </c>
    </row>
    <row r="574" spans="1:5">
      <c r="A574" s="32">
        <v>55369</v>
      </c>
      <c r="B574" s="32" t="s">
        <v>38</v>
      </c>
      <c r="C574" s="32" t="s">
        <v>474</v>
      </c>
      <c r="D574" s="32" t="s">
        <v>568</v>
      </c>
      <c r="E574" s="32" t="s">
        <v>580</v>
      </c>
    </row>
    <row r="575" spans="1:5">
      <c r="A575" s="32">
        <v>55372</v>
      </c>
      <c r="B575" s="32" t="s">
        <v>38</v>
      </c>
      <c r="C575" s="32" t="s">
        <v>474</v>
      </c>
      <c r="D575" s="32" t="s">
        <v>568</v>
      </c>
      <c r="E575" s="32" t="s">
        <v>581</v>
      </c>
    </row>
    <row r="576" spans="1:5">
      <c r="A576" s="32">
        <v>55379</v>
      </c>
      <c r="B576" s="32" t="s">
        <v>38</v>
      </c>
      <c r="C576" s="32" t="s">
        <v>474</v>
      </c>
      <c r="D576" s="32" t="s">
        <v>568</v>
      </c>
      <c r="E576" s="32" t="s">
        <v>582</v>
      </c>
    </row>
    <row r="577" spans="1:5">
      <c r="A577" s="32">
        <v>55410</v>
      </c>
      <c r="B577" s="32" t="s">
        <v>38</v>
      </c>
      <c r="C577" s="32" t="s">
        <v>474</v>
      </c>
      <c r="D577" s="32" t="s">
        <v>568</v>
      </c>
      <c r="E577" s="32" t="s">
        <v>583</v>
      </c>
    </row>
    <row r="578" spans="1:5">
      <c r="A578" s="32">
        <v>55420</v>
      </c>
      <c r="B578" s="32" t="s">
        <v>38</v>
      </c>
      <c r="C578" s="32" t="s">
        <v>474</v>
      </c>
      <c r="D578" s="32" t="s">
        <v>568</v>
      </c>
      <c r="E578" s="32" t="s">
        <v>584</v>
      </c>
    </row>
    <row r="579" spans="1:5">
      <c r="A579" s="32">
        <v>55423</v>
      </c>
      <c r="B579" s="32" t="s">
        <v>38</v>
      </c>
      <c r="C579" s="32" t="s">
        <v>474</v>
      </c>
      <c r="D579" s="32" t="s">
        <v>568</v>
      </c>
      <c r="E579" s="32" t="s">
        <v>585</v>
      </c>
    </row>
    <row r="580" spans="1:5">
      <c r="A580" s="32">
        <v>55429</v>
      </c>
      <c r="B580" s="32" t="s">
        <v>38</v>
      </c>
      <c r="C580" s="32" t="s">
        <v>474</v>
      </c>
      <c r="D580" s="32" t="s">
        <v>568</v>
      </c>
      <c r="E580" s="32" t="s">
        <v>586</v>
      </c>
    </row>
    <row r="581" spans="1:5">
      <c r="A581" s="32">
        <v>55432</v>
      </c>
      <c r="B581" s="32" t="s">
        <v>38</v>
      </c>
      <c r="C581" s="32" t="s">
        <v>474</v>
      </c>
      <c r="D581" s="32" t="s">
        <v>568</v>
      </c>
      <c r="E581" s="32" t="s">
        <v>587</v>
      </c>
    </row>
    <row r="582" spans="1:5">
      <c r="A582" s="32">
        <v>55433</v>
      </c>
      <c r="B582" s="32" t="s">
        <v>38</v>
      </c>
      <c r="C582" s="32" t="s">
        <v>474</v>
      </c>
      <c r="D582" s="32" t="s">
        <v>568</v>
      </c>
      <c r="E582" s="32" t="s">
        <v>588</v>
      </c>
    </row>
    <row r="583" spans="1:5">
      <c r="A583" s="32">
        <v>55445</v>
      </c>
      <c r="B583" s="32" t="s">
        <v>38</v>
      </c>
      <c r="C583" s="32" t="s">
        <v>474</v>
      </c>
      <c r="D583" s="32" t="s">
        <v>568</v>
      </c>
      <c r="E583" s="32" t="s">
        <v>589</v>
      </c>
    </row>
    <row r="584" spans="1:5">
      <c r="A584" s="32">
        <v>55803</v>
      </c>
      <c r="B584" s="32" t="s">
        <v>38</v>
      </c>
      <c r="C584" s="32" t="s">
        <v>474</v>
      </c>
      <c r="D584" s="32" t="s">
        <v>568</v>
      </c>
      <c r="E584" s="32" t="s">
        <v>590</v>
      </c>
    </row>
    <row r="585" spans="1:5">
      <c r="A585" s="32">
        <v>56001</v>
      </c>
      <c r="B585" s="32" t="s">
        <v>38</v>
      </c>
      <c r="C585" s="32" t="s">
        <v>474</v>
      </c>
      <c r="D585" s="32" t="s">
        <v>568</v>
      </c>
      <c r="E585" s="32" t="s">
        <v>591</v>
      </c>
    </row>
    <row r="586" spans="1:5">
      <c r="A586" s="32">
        <v>57103</v>
      </c>
      <c r="B586" s="32" t="s">
        <v>38</v>
      </c>
      <c r="C586" s="32" t="s">
        <v>474</v>
      </c>
      <c r="D586" s="32" t="s">
        <v>592</v>
      </c>
      <c r="E586" s="32" t="s">
        <v>593</v>
      </c>
    </row>
    <row r="587" spans="1:5">
      <c r="A587" s="32">
        <v>57201</v>
      </c>
      <c r="B587" s="32" t="s">
        <v>38</v>
      </c>
      <c r="C587" s="32" t="s">
        <v>474</v>
      </c>
      <c r="D587" s="32" t="s">
        <v>592</v>
      </c>
      <c r="E587" s="32" t="s">
        <v>178</v>
      </c>
    </row>
    <row r="588" spans="1:5">
      <c r="A588" s="32">
        <v>57401</v>
      </c>
      <c r="B588" s="32" t="s">
        <v>38</v>
      </c>
      <c r="C588" s="32" t="s">
        <v>474</v>
      </c>
      <c r="D588" s="32" t="s">
        <v>592</v>
      </c>
      <c r="E588" s="32" t="s">
        <v>594</v>
      </c>
    </row>
    <row r="589" spans="1:5">
      <c r="A589" s="32">
        <v>57701</v>
      </c>
      <c r="B589" s="32" t="s">
        <v>38</v>
      </c>
      <c r="C589" s="32" t="s">
        <v>474</v>
      </c>
      <c r="D589" s="32" t="s">
        <v>592</v>
      </c>
      <c r="E589" s="32" t="s">
        <v>595</v>
      </c>
    </row>
    <row r="590" spans="1:5">
      <c r="A590" s="32">
        <v>58201</v>
      </c>
      <c r="B590" s="32" t="s">
        <v>38</v>
      </c>
      <c r="C590" s="32" t="s">
        <v>474</v>
      </c>
      <c r="D590" s="32" t="s">
        <v>596</v>
      </c>
      <c r="E590" s="32" t="s">
        <v>597</v>
      </c>
    </row>
    <row r="591" spans="1:5">
      <c r="A591" s="32">
        <v>58554</v>
      </c>
      <c r="B591" s="32" t="s">
        <v>38</v>
      </c>
      <c r="C591" s="32" t="s">
        <v>474</v>
      </c>
      <c r="D591" s="32" t="s">
        <v>596</v>
      </c>
      <c r="E591" s="32" t="s">
        <v>598</v>
      </c>
    </row>
    <row r="592" spans="1:5">
      <c r="A592" s="32">
        <v>58601</v>
      </c>
      <c r="B592" s="32" t="s">
        <v>38</v>
      </c>
      <c r="C592" s="32" t="s">
        <v>474</v>
      </c>
      <c r="D592" s="32" t="s">
        <v>596</v>
      </c>
      <c r="E592" s="32" t="s">
        <v>599</v>
      </c>
    </row>
    <row r="593" spans="1:5">
      <c r="A593" s="32">
        <v>59601</v>
      </c>
      <c r="B593" s="32" t="s">
        <v>38</v>
      </c>
      <c r="C593" s="32" t="s">
        <v>600</v>
      </c>
      <c r="D593" s="32" t="s">
        <v>601</v>
      </c>
      <c r="E593" s="32" t="s">
        <v>602</v>
      </c>
    </row>
    <row r="594" spans="1:5">
      <c r="A594" s="32">
        <v>59715</v>
      </c>
      <c r="B594" s="32" t="s">
        <v>38</v>
      </c>
      <c r="C594" s="32" t="s">
        <v>600</v>
      </c>
      <c r="D594" s="32" t="s">
        <v>601</v>
      </c>
      <c r="E594" s="32" t="s">
        <v>603</v>
      </c>
    </row>
    <row r="595" spans="1:5">
      <c r="A595" s="32">
        <v>59750</v>
      </c>
      <c r="B595" s="32" t="s">
        <v>38</v>
      </c>
      <c r="C595" s="32" t="s">
        <v>600</v>
      </c>
      <c r="D595" s="32" t="s">
        <v>601</v>
      </c>
      <c r="E595" s="32" t="s">
        <v>604</v>
      </c>
    </row>
    <row r="596" spans="1:5">
      <c r="A596" s="32">
        <v>59801</v>
      </c>
      <c r="B596" s="32" t="s">
        <v>38</v>
      </c>
      <c r="C596" s="32" t="s">
        <v>600</v>
      </c>
      <c r="D596" s="32" t="s">
        <v>601</v>
      </c>
      <c r="E596" s="32" t="s">
        <v>605</v>
      </c>
    </row>
    <row r="597" spans="1:5">
      <c r="A597" s="32">
        <v>60004</v>
      </c>
      <c r="B597" s="32" t="s">
        <v>38</v>
      </c>
      <c r="C597" s="32" t="s">
        <v>474</v>
      </c>
      <c r="D597" s="32" t="s">
        <v>606</v>
      </c>
      <c r="E597" s="32" t="s">
        <v>607</v>
      </c>
    </row>
    <row r="598" spans="1:5">
      <c r="A598" s="32">
        <v>60016</v>
      </c>
      <c r="B598" s="32" t="s">
        <v>38</v>
      </c>
      <c r="C598" s="32" t="s">
        <v>474</v>
      </c>
      <c r="D598" s="32" t="s">
        <v>606</v>
      </c>
      <c r="E598" s="32" t="s">
        <v>608</v>
      </c>
    </row>
    <row r="599" spans="1:5">
      <c r="A599" s="32">
        <v>60056</v>
      </c>
      <c r="B599" s="32" t="s">
        <v>38</v>
      </c>
      <c r="C599" s="32" t="s">
        <v>474</v>
      </c>
      <c r="D599" s="32" t="s">
        <v>606</v>
      </c>
      <c r="E599" s="32" t="s">
        <v>609</v>
      </c>
    </row>
    <row r="600" spans="1:5">
      <c r="A600" s="32">
        <v>60060</v>
      </c>
      <c r="B600" s="32" t="s">
        <v>38</v>
      </c>
      <c r="C600" s="32" t="s">
        <v>474</v>
      </c>
      <c r="D600" s="32" t="s">
        <v>606</v>
      </c>
      <c r="E600" s="32" t="s">
        <v>610</v>
      </c>
    </row>
    <row r="601" spans="1:5">
      <c r="A601" s="32">
        <v>60061</v>
      </c>
      <c r="B601" s="32" t="s">
        <v>38</v>
      </c>
      <c r="C601" s="32" t="s">
        <v>474</v>
      </c>
      <c r="D601" s="32" t="s">
        <v>606</v>
      </c>
      <c r="E601" s="32" t="s">
        <v>611</v>
      </c>
    </row>
    <row r="602" spans="1:5">
      <c r="A602" s="32">
        <v>60062</v>
      </c>
      <c r="B602" s="32" t="s">
        <v>38</v>
      </c>
      <c r="C602" s="32" t="s">
        <v>474</v>
      </c>
      <c r="D602" s="32" t="s">
        <v>606</v>
      </c>
      <c r="E602" s="32" t="s">
        <v>612</v>
      </c>
    </row>
    <row r="603" spans="1:5">
      <c r="A603" s="32">
        <v>60089</v>
      </c>
      <c r="B603" s="32" t="s">
        <v>38</v>
      </c>
      <c r="C603" s="32" t="s">
        <v>474</v>
      </c>
      <c r="D603" s="32" t="s">
        <v>606</v>
      </c>
      <c r="E603" s="32" t="s">
        <v>613</v>
      </c>
    </row>
    <row r="604" spans="1:5">
      <c r="A604" s="32">
        <v>60091</v>
      </c>
      <c r="B604" s="32" t="s">
        <v>38</v>
      </c>
      <c r="C604" s="32" t="s">
        <v>474</v>
      </c>
      <c r="D604" s="32" t="s">
        <v>606</v>
      </c>
      <c r="E604" s="32" t="s">
        <v>614</v>
      </c>
    </row>
    <row r="605" spans="1:5">
      <c r="A605" s="32">
        <v>60098</v>
      </c>
      <c r="B605" s="32" t="s">
        <v>38</v>
      </c>
      <c r="C605" s="32" t="s">
        <v>474</v>
      </c>
      <c r="D605" s="32" t="s">
        <v>606</v>
      </c>
      <c r="E605" s="32" t="s">
        <v>304</v>
      </c>
    </row>
    <row r="606" spans="1:5">
      <c r="A606" s="32">
        <v>60101</v>
      </c>
      <c r="B606" s="32" t="s">
        <v>38</v>
      </c>
      <c r="C606" s="32" t="s">
        <v>474</v>
      </c>
      <c r="D606" s="32" t="s">
        <v>606</v>
      </c>
      <c r="E606" s="32" t="s">
        <v>615</v>
      </c>
    </row>
    <row r="607" spans="1:5">
      <c r="A607" s="32">
        <v>60102</v>
      </c>
      <c r="B607" s="32" t="s">
        <v>38</v>
      </c>
      <c r="C607" s="32" t="s">
        <v>474</v>
      </c>
      <c r="D607" s="32" t="s">
        <v>606</v>
      </c>
      <c r="E607" s="32" t="s">
        <v>616</v>
      </c>
    </row>
    <row r="608" spans="1:5">
      <c r="A608" s="32">
        <v>60103</v>
      </c>
      <c r="B608" s="32" t="s">
        <v>38</v>
      </c>
      <c r="C608" s="32" t="s">
        <v>474</v>
      </c>
      <c r="D608" s="32" t="s">
        <v>606</v>
      </c>
      <c r="E608" s="32" t="s">
        <v>617</v>
      </c>
    </row>
    <row r="609" spans="1:5">
      <c r="A609" s="32">
        <v>60110</v>
      </c>
      <c r="B609" s="32" t="s">
        <v>38</v>
      </c>
      <c r="C609" s="32" t="s">
        <v>474</v>
      </c>
      <c r="D609" s="32" t="s">
        <v>606</v>
      </c>
      <c r="E609" s="32" t="s">
        <v>618</v>
      </c>
    </row>
    <row r="610" spans="1:5">
      <c r="A610" s="32">
        <v>60123</v>
      </c>
      <c r="B610" s="32" t="s">
        <v>38</v>
      </c>
      <c r="C610" s="32" t="s">
        <v>474</v>
      </c>
      <c r="D610" s="32" t="s">
        <v>606</v>
      </c>
      <c r="E610" s="32" t="s">
        <v>619</v>
      </c>
    </row>
    <row r="611" spans="1:5">
      <c r="A611" s="32">
        <v>60130</v>
      </c>
      <c r="B611" s="32" t="s">
        <v>38</v>
      </c>
      <c r="C611" s="32" t="s">
        <v>474</v>
      </c>
      <c r="D611" s="32" t="s">
        <v>606</v>
      </c>
      <c r="E611" s="32" t="s">
        <v>308</v>
      </c>
    </row>
    <row r="612" spans="1:5">
      <c r="A612" s="32">
        <v>60131</v>
      </c>
      <c r="B612" s="32" t="s">
        <v>38</v>
      </c>
      <c r="C612" s="32" t="s">
        <v>474</v>
      </c>
      <c r="D612" s="32" t="s">
        <v>606</v>
      </c>
      <c r="E612" s="32" t="s">
        <v>620</v>
      </c>
    </row>
    <row r="613" spans="1:5">
      <c r="A613" s="32">
        <v>60148</v>
      </c>
      <c r="B613" s="32" t="s">
        <v>38</v>
      </c>
      <c r="C613" s="32" t="s">
        <v>474</v>
      </c>
      <c r="D613" s="32" t="s">
        <v>606</v>
      </c>
      <c r="E613" s="32" t="s">
        <v>621</v>
      </c>
    </row>
    <row r="614" spans="1:5">
      <c r="A614" s="32">
        <v>60160</v>
      </c>
      <c r="B614" s="32" t="s">
        <v>38</v>
      </c>
      <c r="C614" s="32" t="s">
        <v>474</v>
      </c>
      <c r="D614" s="32" t="s">
        <v>606</v>
      </c>
      <c r="E614" s="32" t="s">
        <v>622</v>
      </c>
    </row>
    <row r="615" spans="1:5">
      <c r="A615" s="32">
        <v>60174</v>
      </c>
      <c r="B615" s="32" t="s">
        <v>38</v>
      </c>
      <c r="C615" s="32" t="s">
        <v>474</v>
      </c>
      <c r="D615" s="32" t="s">
        <v>606</v>
      </c>
      <c r="E615" s="32" t="s">
        <v>623</v>
      </c>
    </row>
    <row r="616" spans="1:5">
      <c r="A616" s="32">
        <v>60188</v>
      </c>
      <c r="B616" s="32" t="s">
        <v>38</v>
      </c>
      <c r="C616" s="32" t="s">
        <v>474</v>
      </c>
      <c r="D616" s="32" t="s">
        <v>606</v>
      </c>
      <c r="E616" s="32" t="s">
        <v>624</v>
      </c>
    </row>
    <row r="617" spans="1:5">
      <c r="A617" s="32">
        <v>60409</v>
      </c>
      <c r="B617" s="32" t="s">
        <v>38</v>
      </c>
      <c r="C617" s="32" t="s">
        <v>474</v>
      </c>
      <c r="D617" s="32" t="s">
        <v>606</v>
      </c>
      <c r="E617" s="32" t="s">
        <v>625</v>
      </c>
    </row>
    <row r="618" spans="1:5">
      <c r="A618" s="32">
        <v>60432</v>
      </c>
      <c r="B618" s="32" t="s">
        <v>38</v>
      </c>
      <c r="C618" s="32" t="s">
        <v>474</v>
      </c>
      <c r="D618" s="32" t="s">
        <v>606</v>
      </c>
      <c r="E618" s="32" t="s">
        <v>626</v>
      </c>
    </row>
    <row r="619" spans="1:5">
      <c r="A619" s="32">
        <v>60438</v>
      </c>
      <c r="B619" s="32" t="s">
        <v>38</v>
      </c>
      <c r="C619" s="32" t="s">
        <v>474</v>
      </c>
      <c r="D619" s="32" t="s">
        <v>606</v>
      </c>
      <c r="E619" s="32" t="s">
        <v>522</v>
      </c>
    </row>
    <row r="620" spans="1:5">
      <c r="A620" s="32">
        <v>60440</v>
      </c>
      <c r="B620" s="32" t="s">
        <v>38</v>
      </c>
      <c r="C620" s="32" t="s">
        <v>474</v>
      </c>
      <c r="D620" s="32" t="s">
        <v>606</v>
      </c>
      <c r="E620" s="32" t="s">
        <v>627</v>
      </c>
    </row>
    <row r="621" spans="1:5">
      <c r="A621" s="32">
        <v>60441</v>
      </c>
      <c r="B621" s="32" t="s">
        <v>38</v>
      </c>
      <c r="C621" s="32" t="s">
        <v>474</v>
      </c>
      <c r="D621" s="32" t="s">
        <v>606</v>
      </c>
      <c r="E621" s="32" t="s">
        <v>628</v>
      </c>
    </row>
    <row r="622" spans="1:5">
      <c r="A622" s="32">
        <v>60459</v>
      </c>
      <c r="B622" s="32" t="s">
        <v>38</v>
      </c>
      <c r="C622" s="32" t="s">
        <v>474</v>
      </c>
      <c r="D622" s="32" t="s">
        <v>606</v>
      </c>
      <c r="E622" s="32" t="s">
        <v>629</v>
      </c>
    </row>
    <row r="623" spans="1:5">
      <c r="A623" s="32">
        <v>60462</v>
      </c>
      <c r="B623" s="32" t="s">
        <v>38</v>
      </c>
      <c r="C623" s="32" t="s">
        <v>474</v>
      </c>
      <c r="D623" s="32" t="s">
        <v>606</v>
      </c>
      <c r="E623" s="32" t="s">
        <v>630</v>
      </c>
    </row>
    <row r="624" spans="1:5">
      <c r="A624" s="32">
        <v>60505</v>
      </c>
      <c r="B624" s="32" t="s">
        <v>38</v>
      </c>
      <c r="C624" s="32" t="s">
        <v>474</v>
      </c>
      <c r="D624" s="32" t="s">
        <v>606</v>
      </c>
      <c r="E624" s="32" t="s">
        <v>631</v>
      </c>
    </row>
    <row r="625" spans="1:5">
      <c r="A625" s="32">
        <v>60510</v>
      </c>
      <c r="B625" s="32" t="s">
        <v>38</v>
      </c>
      <c r="C625" s="32" t="s">
        <v>474</v>
      </c>
      <c r="D625" s="32" t="s">
        <v>606</v>
      </c>
      <c r="E625" s="32" t="s">
        <v>632</v>
      </c>
    </row>
    <row r="626" spans="1:5">
      <c r="A626" s="32">
        <v>60516</v>
      </c>
      <c r="B626" s="32" t="s">
        <v>38</v>
      </c>
      <c r="C626" s="32" t="s">
        <v>474</v>
      </c>
      <c r="D626" s="32" t="s">
        <v>606</v>
      </c>
      <c r="E626" s="32" t="s">
        <v>633</v>
      </c>
    </row>
    <row r="627" spans="1:5">
      <c r="A627" s="32">
        <v>60517</v>
      </c>
      <c r="B627" s="32" t="s">
        <v>38</v>
      </c>
      <c r="C627" s="32" t="s">
        <v>474</v>
      </c>
      <c r="D627" s="32" t="s">
        <v>606</v>
      </c>
      <c r="E627" s="32" t="s">
        <v>634</v>
      </c>
    </row>
    <row r="628" spans="1:5">
      <c r="A628" s="32">
        <v>60540</v>
      </c>
      <c r="B628" s="32" t="s">
        <v>38</v>
      </c>
      <c r="C628" s="32" t="s">
        <v>474</v>
      </c>
      <c r="D628" s="32" t="s">
        <v>606</v>
      </c>
      <c r="E628" s="32" t="s">
        <v>635</v>
      </c>
    </row>
    <row r="629" spans="1:5">
      <c r="A629" s="32">
        <v>60543</v>
      </c>
      <c r="B629" s="32" t="s">
        <v>38</v>
      </c>
      <c r="C629" s="32" t="s">
        <v>474</v>
      </c>
      <c r="D629" s="32" t="s">
        <v>606</v>
      </c>
      <c r="E629" s="32" t="s">
        <v>636</v>
      </c>
    </row>
    <row r="630" spans="1:5">
      <c r="A630" s="32">
        <v>60601</v>
      </c>
      <c r="B630" s="32" t="s">
        <v>38</v>
      </c>
      <c r="C630" s="32" t="s">
        <v>474</v>
      </c>
      <c r="D630" s="32" t="s">
        <v>606</v>
      </c>
      <c r="E630" s="32" t="s">
        <v>637</v>
      </c>
    </row>
    <row r="631" spans="1:5">
      <c r="A631" s="32">
        <v>60603</v>
      </c>
      <c r="B631" s="32" t="s">
        <v>38</v>
      </c>
      <c r="C631" s="32" t="s">
        <v>474</v>
      </c>
      <c r="D631" s="32" t="s">
        <v>606</v>
      </c>
      <c r="E631" s="32" t="s">
        <v>637</v>
      </c>
    </row>
    <row r="632" spans="1:5">
      <c r="A632" s="32">
        <v>60610</v>
      </c>
      <c r="B632" s="32" t="s">
        <v>38</v>
      </c>
      <c r="C632" s="32" t="s">
        <v>474</v>
      </c>
      <c r="D632" s="32" t="s">
        <v>606</v>
      </c>
      <c r="E632" s="32" t="s">
        <v>637</v>
      </c>
    </row>
    <row r="633" spans="1:5">
      <c r="A633" s="32">
        <v>60611</v>
      </c>
      <c r="B633" s="32" t="s">
        <v>38</v>
      </c>
      <c r="C633" s="32" t="s">
        <v>474</v>
      </c>
      <c r="D633" s="32" t="s">
        <v>606</v>
      </c>
      <c r="E633" s="32" t="s">
        <v>637</v>
      </c>
    </row>
    <row r="634" spans="1:5">
      <c r="A634" s="32">
        <v>60623</v>
      </c>
      <c r="B634" s="32" t="s">
        <v>38</v>
      </c>
      <c r="C634" s="32" t="s">
        <v>474</v>
      </c>
      <c r="D634" s="32" t="s">
        <v>606</v>
      </c>
      <c r="E634" s="32" t="s">
        <v>637</v>
      </c>
    </row>
    <row r="635" spans="1:5">
      <c r="A635" s="32">
        <v>60653</v>
      </c>
      <c r="B635" s="32" t="s">
        <v>38</v>
      </c>
      <c r="C635" s="32" t="s">
        <v>474</v>
      </c>
      <c r="D635" s="32" t="s">
        <v>606</v>
      </c>
      <c r="E635" s="32" t="s">
        <v>637</v>
      </c>
    </row>
    <row r="636" spans="1:5">
      <c r="A636" s="32">
        <v>60901</v>
      </c>
      <c r="B636" s="32" t="s">
        <v>38</v>
      </c>
      <c r="C636" s="32" t="s">
        <v>474</v>
      </c>
      <c r="D636" s="32" t="s">
        <v>606</v>
      </c>
      <c r="E636" s="32" t="s">
        <v>638</v>
      </c>
    </row>
    <row r="637" spans="1:5">
      <c r="A637" s="32">
        <v>61032</v>
      </c>
      <c r="B637" s="32" t="s">
        <v>38</v>
      </c>
      <c r="C637" s="32" t="s">
        <v>474</v>
      </c>
      <c r="D637" s="32" t="s">
        <v>606</v>
      </c>
      <c r="E637" s="32" t="s">
        <v>156</v>
      </c>
    </row>
    <row r="638" spans="1:5">
      <c r="A638" s="32">
        <v>61201</v>
      </c>
      <c r="B638" s="32" t="s">
        <v>38</v>
      </c>
      <c r="C638" s="32" t="s">
        <v>474</v>
      </c>
      <c r="D638" s="32" t="s">
        <v>606</v>
      </c>
      <c r="E638" s="32" t="s">
        <v>639</v>
      </c>
    </row>
    <row r="639" spans="1:5">
      <c r="A639" s="32">
        <v>61265</v>
      </c>
      <c r="B639" s="32" t="s">
        <v>38</v>
      </c>
      <c r="C639" s="32" t="s">
        <v>474</v>
      </c>
      <c r="D639" s="32" t="s">
        <v>606</v>
      </c>
      <c r="E639" s="32" t="s">
        <v>640</v>
      </c>
    </row>
    <row r="640" spans="1:5">
      <c r="A640" s="32">
        <v>61401</v>
      </c>
      <c r="B640" s="32" t="s">
        <v>38</v>
      </c>
      <c r="C640" s="32" t="s">
        <v>474</v>
      </c>
      <c r="D640" s="32" t="s">
        <v>606</v>
      </c>
      <c r="E640" s="32" t="s">
        <v>641</v>
      </c>
    </row>
    <row r="641" spans="1:5">
      <c r="A641" s="32">
        <v>61554</v>
      </c>
      <c r="B641" s="32" t="s">
        <v>38</v>
      </c>
      <c r="C641" s="32" t="s">
        <v>474</v>
      </c>
      <c r="D641" s="32" t="s">
        <v>606</v>
      </c>
      <c r="E641" s="32" t="s">
        <v>642</v>
      </c>
    </row>
    <row r="642" spans="1:5">
      <c r="A642" s="32">
        <v>61701</v>
      </c>
      <c r="B642" s="32" t="s">
        <v>38</v>
      </c>
      <c r="C642" s="32" t="s">
        <v>474</v>
      </c>
      <c r="D642" s="32" t="s">
        <v>606</v>
      </c>
      <c r="E642" s="32" t="s">
        <v>584</v>
      </c>
    </row>
    <row r="643" spans="1:5">
      <c r="A643" s="32">
        <v>61801</v>
      </c>
      <c r="B643" s="32" t="s">
        <v>38</v>
      </c>
      <c r="C643" s="32" t="s">
        <v>474</v>
      </c>
      <c r="D643" s="32" t="s">
        <v>606</v>
      </c>
      <c r="E643" s="32" t="s">
        <v>643</v>
      </c>
    </row>
    <row r="644" spans="1:5">
      <c r="A644" s="32">
        <v>61832</v>
      </c>
      <c r="B644" s="32" t="s">
        <v>38</v>
      </c>
      <c r="C644" s="32" t="s">
        <v>474</v>
      </c>
      <c r="D644" s="32" t="s">
        <v>606</v>
      </c>
      <c r="E644" s="32" t="s">
        <v>425</v>
      </c>
    </row>
    <row r="645" spans="1:5">
      <c r="A645" s="32">
        <v>62002</v>
      </c>
      <c r="B645" s="32" t="s">
        <v>38</v>
      </c>
      <c r="C645" s="32" t="s">
        <v>474</v>
      </c>
      <c r="D645" s="32" t="s">
        <v>606</v>
      </c>
      <c r="E645" s="32" t="s">
        <v>644</v>
      </c>
    </row>
    <row r="646" spans="1:5">
      <c r="A646" s="32">
        <v>62301</v>
      </c>
      <c r="B646" s="32" t="s">
        <v>38</v>
      </c>
      <c r="C646" s="32" t="s">
        <v>474</v>
      </c>
      <c r="D646" s="32" t="s">
        <v>606</v>
      </c>
      <c r="E646" s="32" t="s">
        <v>645</v>
      </c>
    </row>
    <row r="647" spans="1:5">
      <c r="A647" s="32">
        <v>62701</v>
      </c>
      <c r="B647" s="32" t="s">
        <v>38</v>
      </c>
      <c r="C647" s="32" t="s">
        <v>474</v>
      </c>
      <c r="D647" s="32" t="s">
        <v>606</v>
      </c>
      <c r="E647" s="32" t="s">
        <v>244</v>
      </c>
    </row>
    <row r="648" spans="1:5">
      <c r="A648" s="32">
        <v>62901</v>
      </c>
      <c r="B648" s="32" t="s">
        <v>38</v>
      </c>
      <c r="C648" s="32" t="s">
        <v>474</v>
      </c>
      <c r="D648" s="32" t="s">
        <v>606</v>
      </c>
      <c r="E648" s="32" t="s">
        <v>646</v>
      </c>
    </row>
    <row r="649" spans="1:5">
      <c r="A649" s="32">
        <v>63042</v>
      </c>
      <c r="B649" s="32" t="s">
        <v>38</v>
      </c>
      <c r="C649" s="32" t="s">
        <v>474</v>
      </c>
      <c r="D649" s="32" t="s">
        <v>647</v>
      </c>
      <c r="E649" s="32" t="s">
        <v>648</v>
      </c>
    </row>
    <row r="650" spans="1:5">
      <c r="A650" s="32">
        <v>63105</v>
      </c>
      <c r="B650" s="32" t="s">
        <v>38</v>
      </c>
      <c r="C650" s="32" t="s">
        <v>474</v>
      </c>
      <c r="D650" s="32" t="s">
        <v>647</v>
      </c>
      <c r="E650" s="32" t="s">
        <v>649</v>
      </c>
    </row>
    <row r="651" spans="1:5">
      <c r="A651" s="32">
        <v>63116</v>
      </c>
      <c r="B651" s="32" t="s">
        <v>38</v>
      </c>
      <c r="C651" s="32" t="s">
        <v>474</v>
      </c>
      <c r="D651" s="32" t="s">
        <v>647</v>
      </c>
      <c r="E651" s="32" t="s">
        <v>650</v>
      </c>
    </row>
    <row r="652" spans="1:5">
      <c r="A652" s="32">
        <v>63119</v>
      </c>
      <c r="B652" s="32" t="s">
        <v>38</v>
      </c>
      <c r="C652" s="32" t="s">
        <v>474</v>
      </c>
      <c r="D652" s="32" t="s">
        <v>647</v>
      </c>
      <c r="E652" s="32" t="s">
        <v>651</v>
      </c>
    </row>
    <row r="653" spans="1:5">
      <c r="A653" s="32">
        <v>63122</v>
      </c>
      <c r="B653" s="32" t="s">
        <v>38</v>
      </c>
      <c r="C653" s="32" t="s">
        <v>474</v>
      </c>
      <c r="D653" s="32" t="s">
        <v>647</v>
      </c>
      <c r="E653" s="32" t="s">
        <v>652</v>
      </c>
    </row>
    <row r="654" spans="1:5">
      <c r="A654" s="32">
        <v>63129</v>
      </c>
      <c r="B654" s="32" t="s">
        <v>38</v>
      </c>
      <c r="C654" s="32" t="s">
        <v>474</v>
      </c>
      <c r="D654" s="32" t="s">
        <v>647</v>
      </c>
      <c r="E654" s="32" t="s">
        <v>653</v>
      </c>
    </row>
    <row r="655" spans="1:5">
      <c r="A655" s="32">
        <v>63129</v>
      </c>
      <c r="B655" s="32" t="s">
        <v>38</v>
      </c>
      <c r="C655" s="32" t="s">
        <v>474</v>
      </c>
      <c r="D655" s="32" t="s">
        <v>647</v>
      </c>
      <c r="E655" s="32" t="s">
        <v>654</v>
      </c>
    </row>
    <row r="656" spans="1:5">
      <c r="A656" s="32">
        <v>63130</v>
      </c>
      <c r="B656" s="32" t="s">
        <v>38</v>
      </c>
      <c r="C656" s="32" t="s">
        <v>474</v>
      </c>
      <c r="D656" s="32" t="s">
        <v>647</v>
      </c>
      <c r="E656" s="32" t="s">
        <v>655</v>
      </c>
    </row>
    <row r="657" spans="1:5">
      <c r="A657" s="32">
        <v>63141</v>
      </c>
      <c r="B657" s="32" t="s">
        <v>38</v>
      </c>
      <c r="C657" s="32" t="s">
        <v>474</v>
      </c>
      <c r="D657" s="32" t="s">
        <v>647</v>
      </c>
      <c r="E657" s="32" t="s">
        <v>656</v>
      </c>
    </row>
    <row r="658" spans="1:5">
      <c r="A658" s="32">
        <v>63376</v>
      </c>
      <c r="B658" s="32" t="s">
        <v>38</v>
      </c>
      <c r="C658" s="32" t="s">
        <v>474</v>
      </c>
      <c r="D658" s="32" t="s">
        <v>647</v>
      </c>
      <c r="E658" s="32" t="s">
        <v>657</v>
      </c>
    </row>
    <row r="659" spans="1:5">
      <c r="A659" s="32">
        <v>64055</v>
      </c>
      <c r="B659" s="32" t="s">
        <v>38</v>
      </c>
      <c r="C659" s="32" t="s">
        <v>474</v>
      </c>
      <c r="D659" s="32" t="s">
        <v>647</v>
      </c>
      <c r="E659" s="32" t="s">
        <v>658</v>
      </c>
    </row>
    <row r="660" spans="1:5">
      <c r="A660" s="32">
        <v>64118</v>
      </c>
      <c r="B660" s="32" t="s">
        <v>38</v>
      </c>
      <c r="C660" s="32" t="s">
        <v>474</v>
      </c>
      <c r="D660" s="32" t="s">
        <v>647</v>
      </c>
      <c r="E660" s="32" t="s">
        <v>659</v>
      </c>
    </row>
    <row r="661" spans="1:5">
      <c r="A661" s="32">
        <v>64130</v>
      </c>
      <c r="B661" s="32" t="s">
        <v>38</v>
      </c>
      <c r="C661" s="32" t="s">
        <v>474</v>
      </c>
      <c r="D661" s="32" t="s">
        <v>647</v>
      </c>
      <c r="E661" s="32" t="s">
        <v>660</v>
      </c>
    </row>
    <row r="662" spans="1:5">
      <c r="A662" s="32">
        <v>64133</v>
      </c>
      <c r="B662" s="32" t="s">
        <v>38</v>
      </c>
      <c r="C662" s="32" t="s">
        <v>474</v>
      </c>
      <c r="D662" s="32" t="s">
        <v>647</v>
      </c>
      <c r="E662" s="32" t="s">
        <v>661</v>
      </c>
    </row>
    <row r="663" spans="1:5">
      <c r="A663" s="32">
        <v>64804</v>
      </c>
      <c r="B663" s="32" t="s">
        <v>38</v>
      </c>
      <c r="C663" s="32" t="s">
        <v>474</v>
      </c>
      <c r="D663" s="32" t="s">
        <v>647</v>
      </c>
      <c r="E663" s="32" t="s">
        <v>662</v>
      </c>
    </row>
    <row r="664" spans="1:5">
      <c r="A664" s="32">
        <v>65721</v>
      </c>
      <c r="B664" s="32" t="s">
        <v>38</v>
      </c>
      <c r="C664" s="32" t="s">
        <v>474</v>
      </c>
      <c r="D664" s="32" t="s">
        <v>647</v>
      </c>
      <c r="E664" s="32" t="s">
        <v>663</v>
      </c>
    </row>
    <row r="665" spans="1:5">
      <c r="A665" s="32">
        <v>65807</v>
      </c>
      <c r="B665" s="32" t="s">
        <v>38</v>
      </c>
      <c r="C665" s="32" t="s">
        <v>474</v>
      </c>
      <c r="D665" s="32" t="s">
        <v>647</v>
      </c>
      <c r="E665" s="32" t="s">
        <v>244</v>
      </c>
    </row>
    <row r="666" spans="1:5">
      <c r="A666" s="32">
        <v>66048</v>
      </c>
      <c r="B666" s="32" t="s">
        <v>38</v>
      </c>
      <c r="C666" s="32" t="s">
        <v>474</v>
      </c>
      <c r="D666" s="32" t="s">
        <v>664</v>
      </c>
      <c r="E666" s="32" t="s">
        <v>665</v>
      </c>
    </row>
    <row r="667" spans="1:5">
      <c r="A667" s="32">
        <v>66203</v>
      </c>
      <c r="B667" s="32" t="s">
        <v>38</v>
      </c>
      <c r="C667" s="32" t="s">
        <v>474</v>
      </c>
      <c r="D667" s="32" t="s">
        <v>664</v>
      </c>
      <c r="E667" s="32" t="s">
        <v>666</v>
      </c>
    </row>
    <row r="668" spans="1:5">
      <c r="A668" s="32">
        <v>66209</v>
      </c>
      <c r="B668" s="32" t="s">
        <v>38</v>
      </c>
      <c r="C668" s="32" t="s">
        <v>474</v>
      </c>
      <c r="D668" s="32" t="s">
        <v>664</v>
      </c>
      <c r="E668" s="32" t="s">
        <v>667</v>
      </c>
    </row>
    <row r="669" spans="1:5">
      <c r="A669" s="32">
        <v>66212</v>
      </c>
      <c r="B669" s="32" t="s">
        <v>38</v>
      </c>
      <c r="C669" s="32" t="s">
        <v>474</v>
      </c>
      <c r="D669" s="32" t="s">
        <v>664</v>
      </c>
      <c r="E669" s="32" t="s">
        <v>668</v>
      </c>
    </row>
    <row r="670" spans="1:5">
      <c r="A670" s="32">
        <v>66502</v>
      </c>
      <c r="B670" s="32" t="s">
        <v>38</v>
      </c>
      <c r="C670" s="32" t="s">
        <v>474</v>
      </c>
      <c r="D670" s="32" t="s">
        <v>664</v>
      </c>
      <c r="E670" s="32" t="s">
        <v>669</v>
      </c>
    </row>
    <row r="671" spans="1:5">
      <c r="A671" s="32">
        <v>66762</v>
      </c>
      <c r="B671" s="32" t="s">
        <v>38</v>
      </c>
      <c r="C671" s="32" t="s">
        <v>474</v>
      </c>
      <c r="D671" s="32" t="s">
        <v>664</v>
      </c>
      <c r="E671" s="32" t="s">
        <v>670</v>
      </c>
    </row>
    <row r="672" spans="1:5">
      <c r="A672" s="32">
        <v>66801</v>
      </c>
      <c r="B672" s="32" t="s">
        <v>38</v>
      </c>
      <c r="C672" s="32" t="s">
        <v>474</v>
      </c>
      <c r="D672" s="32" t="s">
        <v>664</v>
      </c>
      <c r="E672" s="32" t="s">
        <v>671</v>
      </c>
    </row>
    <row r="673" spans="1:5">
      <c r="A673" s="32">
        <v>67037</v>
      </c>
      <c r="B673" s="32" t="s">
        <v>38</v>
      </c>
      <c r="C673" s="32" t="s">
        <v>474</v>
      </c>
      <c r="D673" s="32" t="s">
        <v>664</v>
      </c>
      <c r="E673" s="32" t="s">
        <v>672</v>
      </c>
    </row>
    <row r="674" spans="1:5">
      <c r="A674" s="32">
        <v>67114</v>
      </c>
      <c r="B674" s="32" t="s">
        <v>38</v>
      </c>
      <c r="C674" s="32" t="s">
        <v>474</v>
      </c>
      <c r="D674" s="32" t="s">
        <v>664</v>
      </c>
      <c r="E674" s="32" t="s">
        <v>532</v>
      </c>
    </row>
    <row r="675" spans="1:5">
      <c r="A675" s="32">
        <v>67212</v>
      </c>
      <c r="B675" s="32" t="s">
        <v>38</v>
      </c>
      <c r="C675" s="32" t="s">
        <v>474</v>
      </c>
      <c r="D675" s="32" t="s">
        <v>664</v>
      </c>
      <c r="E675" s="32" t="s">
        <v>673</v>
      </c>
    </row>
    <row r="676" spans="1:5">
      <c r="A676" s="32">
        <v>67501</v>
      </c>
      <c r="B676" s="32" t="s">
        <v>38</v>
      </c>
      <c r="C676" s="32" t="s">
        <v>474</v>
      </c>
      <c r="D676" s="32" t="s">
        <v>664</v>
      </c>
      <c r="E676" s="32" t="s">
        <v>674</v>
      </c>
    </row>
    <row r="677" spans="1:5">
      <c r="A677" s="32">
        <v>67601</v>
      </c>
      <c r="B677" s="32" t="s">
        <v>38</v>
      </c>
      <c r="C677" s="32" t="s">
        <v>474</v>
      </c>
      <c r="D677" s="32" t="s">
        <v>664</v>
      </c>
      <c r="E677" s="32" t="s">
        <v>675</v>
      </c>
    </row>
    <row r="678" spans="1:5">
      <c r="A678" s="32">
        <v>67846</v>
      </c>
      <c r="B678" s="32" t="s">
        <v>38</v>
      </c>
      <c r="C678" s="32" t="s">
        <v>474</v>
      </c>
      <c r="D678" s="32" t="s">
        <v>664</v>
      </c>
      <c r="E678" s="32" t="s">
        <v>506</v>
      </c>
    </row>
    <row r="679" spans="1:5">
      <c r="A679" s="32">
        <v>67901</v>
      </c>
      <c r="B679" s="32" t="s">
        <v>38</v>
      </c>
      <c r="C679" s="32" t="s">
        <v>474</v>
      </c>
      <c r="D679" s="32" t="s">
        <v>664</v>
      </c>
      <c r="E679" s="32" t="s">
        <v>676</v>
      </c>
    </row>
    <row r="680" spans="1:5">
      <c r="A680" s="32">
        <v>68046</v>
      </c>
      <c r="B680" s="32" t="s">
        <v>38</v>
      </c>
      <c r="C680" s="32" t="s">
        <v>474</v>
      </c>
      <c r="D680" s="32" t="s">
        <v>677</v>
      </c>
      <c r="E680" s="32" t="s">
        <v>678</v>
      </c>
    </row>
    <row r="681" spans="1:5">
      <c r="A681" s="32">
        <v>68046</v>
      </c>
      <c r="B681" s="32" t="s">
        <v>38</v>
      </c>
      <c r="C681" s="32" t="s">
        <v>474</v>
      </c>
      <c r="D681" s="32" t="s">
        <v>677</v>
      </c>
      <c r="E681" s="32" t="s">
        <v>679</v>
      </c>
    </row>
    <row r="682" spans="1:5">
      <c r="A682" s="32">
        <v>68128</v>
      </c>
      <c r="B682" s="32" t="s">
        <v>38</v>
      </c>
      <c r="C682" s="32" t="s">
        <v>474</v>
      </c>
      <c r="D682" s="32" t="s">
        <v>677</v>
      </c>
      <c r="E682" s="32" t="s">
        <v>680</v>
      </c>
    </row>
    <row r="683" spans="1:5">
      <c r="A683" s="32">
        <v>68502</v>
      </c>
      <c r="B683" s="32" t="s">
        <v>38</v>
      </c>
      <c r="C683" s="32" t="s">
        <v>474</v>
      </c>
      <c r="D683" s="32" t="s">
        <v>677</v>
      </c>
      <c r="E683" s="32" t="s">
        <v>681</v>
      </c>
    </row>
    <row r="684" spans="1:5">
      <c r="A684" s="32">
        <v>68601</v>
      </c>
      <c r="B684" s="32" t="s">
        <v>38</v>
      </c>
      <c r="C684" s="32" t="s">
        <v>474</v>
      </c>
      <c r="D684" s="32" t="s">
        <v>677</v>
      </c>
      <c r="E684" s="32" t="s">
        <v>421</v>
      </c>
    </row>
    <row r="685" spans="1:5">
      <c r="A685" s="32">
        <v>68701</v>
      </c>
      <c r="B685" s="32" t="s">
        <v>38</v>
      </c>
      <c r="C685" s="32" t="s">
        <v>474</v>
      </c>
      <c r="D685" s="32" t="s">
        <v>677</v>
      </c>
      <c r="E685" s="32" t="s">
        <v>253</v>
      </c>
    </row>
    <row r="686" spans="1:5">
      <c r="A686" s="32">
        <v>68801</v>
      </c>
      <c r="B686" s="32" t="s">
        <v>38</v>
      </c>
      <c r="C686" s="32" t="s">
        <v>474</v>
      </c>
      <c r="D686" s="32" t="s">
        <v>677</v>
      </c>
      <c r="E686" s="32" t="s">
        <v>682</v>
      </c>
    </row>
    <row r="687" spans="1:5">
      <c r="A687" s="32">
        <v>68847</v>
      </c>
      <c r="B687" s="32" t="s">
        <v>38</v>
      </c>
      <c r="C687" s="32" t="s">
        <v>474</v>
      </c>
      <c r="D687" s="32" t="s">
        <v>677</v>
      </c>
      <c r="E687" s="32" t="s">
        <v>683</v>
      </c>
    </row>
    <row r="688" spans="1:5">
      <c r="A688" s="32">
        <v>69101</v>
      </c>
      <c r="B688" s="32" t="s">
        <v>38</v>
      </c>
      <c r="C688" s="32" t="s">
        <v>474</v>
      </c>
      <c r="D688" s="32" t="s">
        <v>677</v>
      </c>
      <c r="E688" s="32" t="s">
        <v>684</v>
      </c>
    </row>
    <row r="689" spans="1:5">
      <c r="A689" s="32">
        <v>70003</v>
      </c>
      <c r="B689" s="32" t="s">
        <v>38</v>
      </c>
      <c r="C689" s="32" t="s">
        <v>213</v>
      </c>
      <c r="D689" s="32" t="s">
        <v>685</v>
      </c>
      <c r="E689" s="32" t="s">
        <v>686</v>
      </c>
    </row>
    <row r="690" spans="1:5">
      <c r="A690" s="32">
        <v>70056</v>
      </c>
      <c r="B690" s="32" t="s">
        <v>38</v>
      </c>
      <c r="C690" s="32" t="s">
        <v>213</v>
      </c>
      <c r="D690" s="32" t="s">
        <v>685</v>
      </c>
      <c r="E690" s="32" t="s">
        <v>687</v>
      </c>
    </row>
    <row r="691" spans="1:5">
      <c r="A691" s="32">
        <v>70117</v>
      </c>
      <c r="B691" s="32" t="s">
        <v>38</v>
      </c>
      <c r="C691" s="32" t="s">
        <v>213</v>
      </c>
      <c r="D691" s="32" t="s">
        <v>685</v>
      </c>
      <c r="E691" s="32" t="s">
        <v>688</v>
      </c>
    </row>
    <row r="692" spans="1:5">
      <c r="A692" s="32">
        <v>70458</v>
      </c>
      <c r="B692" s="32" t="s">
        <v>38</v>
      </c>
      <c r="C692" s="32" t="s">
        <v>213</v>
      </c>
      <c r="D692" s="32" t="s">
        <v>685</v>
      </c>
      <c r="E692" s="32" t="s">
        <v>689</v>
      </c>
    </row>
    <row r="693" spans="1:5">
      <c r="A693" s="32">
        <v>70506</v>
      </c>
      <c r="B693" s="32" t="s">
        <v>38</v>
      </c>
      <c r="C693" s="32" t="s">
        <v>213</v>
      </c>
      <c r="D693" s="32" t="s">
        <v>685</v>
      </c>
      <c r="E693" s="32" t="s">
        <v>496</v>
      </c>
    </row>
    <row r="694" spans="1:5">
      <c r="A694" s="32">
        <v>70560</v>
      </c>
      <c r="B694" s="32" t="s">
        <v>38</v>
      </c>
      <c r="C694" s="32" t="s">
        <v>213</v>
      </c>
      <c r="D694" s="32" t="s">
        <v>685</v>
      </c>
      <c r="E694" s="32" t="s">
        <v>690</v>
      </c>
    </row>
    <row r="695" spans="1:5">
      <c r="A695" s="32">
        <v>70601</v>
      </c>
      <c r="B695" s="32" t="s">
        <v>38</v>
      </c>
      <c r="C695" s="32" t="s">
        <v>213</v>
      </c>
      <c r="D695" s="32" t="s">
        <v>685</v>
      </c>
      <c r="E695" s="32" t="s">
        <v>691</v>
      </c>
    </row>
    <row r="696" spans="1:5">
      <c r="A696" s="32">
        <v>70802</v>
      </c>
      <c r="B696" s="32" t="s">
        <v>38</v>
      </c>
      <c r="C696" s="32" t="s">
        <v>213</v>
      </c>
      <c r="D696" s="32" t="s">
        <v>685</v>
      </c>
      <c r="E696" s="32" t="s">
        <v>692</v>
      </c>
    </row>
    <row r="697" spans="1:5">
      <c r="A697" s="32">
        <v>71109</v>
      </c>
      <c r="B697" s="32" t="s">
        <v>38</v>
      </c>
      <c r="C697" s="32" t="s">
        <v>213</v>
      </c>
      <c r="D697" s="32" t="s">
        <v>685</v>
      </c>
      <c r="E697" s="32" t="s">
        <v>693</v>
      </c>
    </row>
    <row r="698" spans="1:5">
      <c r="A698" s="32">
        <v>71111</v>
      </c>
      <c r="B698" s="32" t="s">
        <v>38</v>
      </c>
      <c r="C698" s="32" t="s">
        <v>213</v>
      </c>
      <c r="D698" s="32" t="s">
        <v>685</v>
      </c>
      <c r="E698" s="32" t="s">
        <v>694</v>
      </c>
    </row>
    <row r="699" spans="1:5">
      <c r="A699" s="32">
        <v>71603</v>
      </c>
      <c r="B699" s="32" t="s">
        <v>38</v>
      </c>
      <c r="C699" s="32" t="s">
        <v>213</v>
      </c>
      <c r="D699" s="32" t="s">
        <v>695</v>
      </c>
      <c r="E699" s="32" t="s">
        <v>696</v>
      </c>
    </row>
    <row r="700" spans="1:5">
      <c r="A700" s="32">
        <v>71854</v>
      </c>
      <c r="B700" s="32" t="s">
        <v>38</v>
      </c>
      <c r="C700" s="32" t="s">
        <v>213</v>
      </c>
      <c r="D700" s="32" t="s">
        <v>695</v>
      </c>
      <c r="E700" s="32" t="s">
        <v>697</v>
      </c>
    </row>
    <row r="701" spans="1:5">
      <c r="A701" s="32">
        <v>71901</v>
      </c>
      <c r="B701" s="32" t="s">
        <v>38</v>
      </c>
      <c r="C701" s="32" t="s">
        <v>213</v>
      </c>
      <c r="D701" s="32" t="s">
        <v>695</v>
      </c>
      <c r="E701" s="32" t="s">
        <v>698</v>
      </c>
    </row>
    <row r="702" spans="1:5">
      <c r="A702" s="32">
        <v>72022</v>
      </c>
      <c r="B702" s="32" t="s">
        <v>38</v>
      </c>
      <c r="C702" s="32" t="s">
        <v>213</v>
      </c>
      <c r="D702" s="32" t="s">
        <v>695</v>
      </c>
      <c r="E702" s="32" t="s">
        <v>699</v>
      </c>
    </row>
    <row r="703" spans="1:5">
      <c r="A703" s="32">
        <v>72023</v>
      </c>
      <c r="B703" s="32" t="s">
        <v>38</v>
      </c>
      <c r="C703" s="32" t="s">
        <v>213</v>
      </c>
      <c r="D703" s="32" t="s">
        <v>695</v>
      </c>
      <c r="E703" s="32" t="s">
        <v>700</v>
      </c>
    </row>
    <row r="704" spans="1:5">
      <c r="A704" s="32">
        <v>72113</v>
      </c>
      <c r="B704" s="32" t="s">
        <v>38</v>
      </c>
      <c r="C704" s="32" t="s">
        <v>213</v>
      </c>
      <c r="D704" s="32" t="s">
        <v>695</v>
      </c>
      <c r="E704" s="32" t="s">
        <v>701</v>
      </c>
    </row>
    <row r="705" spans="1:5">
      <c r="A705" s="32">
        <v>72116</v>
      </c>
      <c r="B705" s="32" t="s">
        <v>38</v>
      </c>
      <c r="C705" s="32" t="s">
        <v>213</v>
      </c>
      <c r="D705" s="32" t="s">
        <v>695</v>
      </c>
      <c r="E705" s="32" t="s">
        <v>702</v>
      </c>
    </row>
    <row r="706" spans="1:5">
      <c r="A706" s="32">
        <v>72143</v>
      </c>
      <c r="B706" s="32" t="s">
        <v>38</v>
      </c>
      <c r="C706" s="32" t="s">
        <v>213</v>
      </c>
      <c r="D706" s="32" t="s">
        <v>695</v>
      </c>
      <c r="E706" s="32" t="s">
        <v>703</v>
      </c>
    </row>
    <row r="707" spans="1:5">
      <c r="A707" s="32">
        <v>72209</v>
      </c>
      <c r="B707" s="32" t="s">
        <v>38</v>
      </c>
      <c r="C707" s="32" t="s">
        <v>213</v>
      </c>
      <c r="D707" s="32" t="s">
        <v>695</v>
      </c>
      <c r="E707" s="32" t="s">
        <v>704</v>
      </c>
    </row>
    <row r="708" spans="1:5">
      <c r="A708" s="32">
        <v>72301</v>
      </c>
      <c r="B708" s="32" t="s">
        <v>38</v>
      </c>
      <c r="C708" s="32" t="s">
        <v>213</v>
      </c>
      <c r="D708" s="32" t="s">
        <v>695</v>
      </c>
      <c r="E708" s="32" t="s">
        <v>705</v>
      </c>
    </row>
    <row r="709" spans="1:5">
      <c r="A709" s="32">
        <v>72401</v>
      </c>
      <c r="B709" s="32" t="s">
        <v>38</v>
      </c>
      <c r="C709" s="32" t="s">
        <v>213</v>
      </c>
      <c r="D709" s="32" t="s">
        <v>695</v>
      </c>
      <c r="E709" s="32" t="s">
        <v>706</v>
      </c>
    </row>
    <row r="710" spans="1:5">
      <c r="A710" s="32">
        <v>72450</v>
      </c>
      <c r="B710" s="32" t="s">
        <v>38</v>
      </c>
      <c r="C710" s="32" t="s">
        <v>213</v>
      </c>
      <c r="D710" s="32" t="s">
        <v>695</v>
      </c>
      <c r="E710" s="32" t="s">
        <v>707</v>
      </c>
    </row>
    <row r="711" spans="1:5">
      <c r="A711" s="32">
        <v>72756</v>
      </c>
      <c r="B711" s="32" t="s">
        <v>38</v>
      </c>
      <c r="C711" s="32" t="s">
        <v>213</v>
      </c>
      <c r="D711" s="32" t="s">
        <v>695</v>
      </c>
      <c r="E711" s="32" t="s">
        <v>708</v>
      </c>
    </row>
    <row r="712" spans="1:5">
      <c r="A712" s="32">
        <v>72956</v>
      </c>
      <c r="B712" s="32" t="s">
        <v>38</v>
      </c>
      <c r="C712" s="32" t="s">
        <v>213</v>
      </c>
      <c r="D712" s="32" t="s">
        <v>695</v>
      </c>
      <c r="E712" s="32" t="s">
        <v>709</v>
      </c>
    </row>
    <row r="713" spans="1:5">
      <c r="A713" s="32">
        <v>73064</v>
      </c>
      <c r="B713" s="32" t="s">
        <v>38</v>
      </c>
      <c r="C713" s="32" t="s">
        <v>474</v>
      </c>
      <c r="D713" s="32" t="s">
        <v>710</v>
      </c>
      <c r="E713" s="32" t="s">
        <v>711</v>
      </c>
    </row>
    <row r="714" spans="1:5">
      <c r="A714" s="32">
        <v>73071</v>
      </c>
      <c r="B714" s="32" t="s">
        <v>38</v>
      </c>
      <c r="C714" s="32" t="s">
        <v>474</v>
      </c>
      <c r="D714" s="32" t="s">
        <v>710</v>
      </c>
      <c r="E714" s="32" t="s">
        <v>712</v>
      </c>
    </row>
    <row r="715" spans="1:5">
      <c r="A715" s="32">
        <v>73110</v>
      </c>
      <c r="B715" s="32" t="s">
        <v>38</v>
      </c>
      <c r="C715" s="32" t="s">
        <v>474</v>
      </c>
      <c r="D715" s="32" t="s">
        <v>710</v>
      </c>
      <c r="E715" s="32" t="s">
        <v>713</v>
      </c>
    </row>
    <row r="716" spans="1:5">
      <c r="A716" s="32">
        <v>73160</v>
      </c>
      <c r="B716" s="32" t="s">
        <v>38</v>
      </c>
      <c r="C716" s="32" t="s">
        <v>474</v>
      </c>
      <c r="D716" s="32" t="s">
        <v>710</v>
      </c>
      <c r="E716" s="32" t="s">
        <v>714</v>
      </c>
    </row>
    <row r="717" spans="1:5">
      <c r="A717" s="32">
        <v>73505</v>
      </c>
      <c r="B717" s="32" t="s">
        <v>38</v>
      </c>
      <c r="C717" s="32" t="s">
        <v>474</v>
      </c>
      <c r="D717" s="32" t="s">
        <v>710</v>
      </c>
      <c r="E717" s="32" t="s">
        <v>715</v>
      </c>
    </row>
    <row r="718" spans="1:5">
      <c r="A718" s="32">
        <v>73521</v>
      </c>
      <c r="B718" s="32" t="s">
        <v>38</v>
      </c>
      <c r="C718" s="32" t="s">
        <v>474</v>
      </c>
      <c r="D718" s="32" t="s">
        <v>710</v>
      </c>
      <c r="E718" s="32" t="s">
        <v>716</v>
      </c>
    </row>
    <row r="719" spans="1:5">
      <c r="A719" s="32">
        <v>73703</v>
      </c>
      <c r="B719" s="32" t="s">
        <v>38</v>
      </c>
      <c r="C719" s="32" t="s">
        <v>474</v>
      </c>
      <c r="D719" s="32" t="s">
        <v>710</v>
      </c>
      <c r="E719" s="32" t="s">
        <v>717</v>
      </c>
    </row>
    <row r="720" spans="1:5">
      <c r="A720" s="32">
        <v>74006</v>
      </c>
      <c r="B720" s="32" t="s">
        <v>38</v>
      </c>
      <c r="C720" s="32" t="s">
        <v>474</v>
      </c>
      <c r="D720" s="32" t="s">
        <v>710</v>
      </c>
      <c r="E720" s="32" t="s">
        <v>718</v>
      </c>
    </row>
    <row r="721" spans="1:5">
      <c r="A721" s="32">
        <v>74133</v>
      </c>
      <c r="B721" s="32" t="s">
        <v>38</v>
      </c>
      <c r="C721" s="32" t="s">
        <v>474</v>
      </c>
      <c r="D721" s="32" t="s">
        <v>710</v>
      </c>
      <c r="E721" s="32" t="s">
        <v>719</v>
      </c>
    </row>
    <row r="722" spans="1:5">
      <c r="A722" s="32">
        <v>75007</v>
      </c>
      <c r="B722" s="32" t="s">
        <v>38</v>
      </c>
      <c r="C722" s="32" t="s">
        <v>474</v>
      </c>
      <c r="D722" s="32" t="s">
        <v>720</v>
      </c>
      <c r="E722" s="32" t="s">
        <v>721</v>
      </c>
    </row>
    <row r="723" spans="1:5">
      <c r="A723" s="32">
        <v>75028</v>
      </c>
      <c r="B723" s="32" t="s">
        <v>38</v>
      </c>
      <c r="C723" s="32" t="s">
        <v>474</v>
      </c>
      <c r="D723" s="32" t="s">
        <v>720</v>
      </c>
      <c r="E723" s="32" t="s">
        <v>722</v>
      </c>
    </row>
    <row r="724" spans="1:5">
      <c r="A724" s="32">
        <v>75043</v>
      </c>
      <c r="B724" s="32" t="s">
        <v>38</v>
      </c>
      <c r="C724" s="32" t="s">
        <v>474</v>
      </c>
      <c r="D724" s="32" t="s">
        <v>720</v>
      </c>
      <c r="E724" s="32" t="s">
        <v>723</v>
      </c>
    </row>
    <row r="725" spans="1:5">
      <c r="A725" s="32">
        <v>75051</v>
      </c>
      <c r="B725" s="32" t="s">
        <v>38</v>
      </c>
      <c r="C725" s="32" t="s">
        <v>474</v>
      </c>
      <c r="D725" s="32" t="s">
        <v>720</v>
      </c>
      <c r="E725" s="32" t="s">
        <v>724</v>
      </c>
    </row>
    <row r="726" spans="1:5">
      <c r="A726" s="32">
        <v>75056</v>
      </c>
      <c r="B726" s="32" t="s">
        <v>38</v>
      </c>
      <c r="C726" s="32" t="s">
        <v>474</v>
      </c>
      <c r="D726" s="32" t="s">
        <v>720</v>
      </c>
      <c r="E726" s="32" t="s">
        <v>725</v>
      </c>
    </row>
    <row r="727" spans="1:5">
      <c r="A727" s="32">
        <v>75061</v>
      </c>
      <c r="B727" s="32" t="s">
        <v>38</v>
      </c>
      <c r="C727" s="32" t="s">
        <v>474</v>
      </c>
      <c r="D727" s="32" t="s">
        <v>720</v>
      </c>
      <c r="E727" s="32" t="s">
        <v>726</v>
      </c>
    </row>
    <row r="728" spans="1:5">
      <c r="A728" s="32">
        <v>75067</v>
      </c>
      <c r="B728" s="32" t="s">
        <v>38</v>
      </c>
      <c r="C728" s="32" t="s">
        <v>474</v>
      </c>
      <c r="D728" s="32" t="s">
        <v>720</v>
      </c>
      <c r="E728" s="32" t="s">
        <v>727</v>
      </c>
    </row>
    <row r="729" spans="1:5">
      <c r="A729" s="32">
        <v>75090</v>
      </c>
      <c r="B729" s="32" t="s">
        <v>38</v>
      </c>
      <c r="C729" s="32" t="s">
        <v>474</v>
      </c>
      <c r="D729" s="32" t="s">
        <v>720</v>
      </c>
      <c r="E729" s="32" t="s">
        <v>728</v>
      </c>
    </row>
    <row r="730" spans="1:5">
      <c r="A730" s="32">
        <v>75104</v>
      </c>
      <c r="B730" s="32" t="s">
        <v>38</v>
      </c>
      <c r="C730" s="32" t="s">
        <v>474</v>
      </c>
      <c r="D730" s="32" t="s">
        <v>720</v>
      </c>
      <c r="E730" s="32" t="s">
        <v>729</v>
      </c>
    </row>
    <row r="731" spans="1:5">
      <c r="A731" s="32">
        <v>75109</v>
      </c>
      <c r="B731" s="32" t="s">
        <v>38</v>
      </c>
      <c r="C731" s="32" t="s">
        <v>474</v>
      </c>
      <c r="D731" s="32" t="s">
        <v>720</v>
      </c>
      <c r="E731" s="32" t="s">
        <v>730</v>
      </c>
    </row>
    <row r="732" spans="1:5">
      <c r="A732" s="32">
        <v>75146</v>
      </c>
      <c r="B732" s="32" t="s">
        <v>38</v>
      </c>
      <c r="C732" s="32" t="s">
        <v>474</v>
      </c>
      <c r="D732" s="32" t="s">
        <v>720</v>
      </c>
      <c r="E732" s="32" t="s">
        <v>202</v>
      </c>
    </row>
    <row r="733" spans="1:5">
      <c r="A733" s="32">
        <v>75203</v>
      </c>
      <c r="B733" s="32" t="s">
        <v>38</v>
      </c>
      <c r="C733" s="32" t="s">
        <v>474</v>
      </c>
      <c r="D733" s="32" t="s">
        <v>720</v>
      </c>
      <c r="E733" s="32" t="s">
        <v>731</v>
      </c>
    </row>
    <row r="734" spans="1:5">
      <c r="A734" s="32">
        <v>75220</v>
      </c>
      <c r="B734" s="32" t="s">
        <v>38</v>
      </c>
      <c r="C734" s="32" t="s">
        <v>474</v>
      </c>
      <c r="D734" s="32" t="s">
        <v>720</v>
      </c>
      <c r="E734" s="32" t="s">
        <v>731</v>
      </c>
    </row>
    <row r="735" spans="1:5">
      <c r="A735" s="32">
        <v>75234</v>
      </c>
      <c r="B735" s="32" t="s">
        <v>38</v>
      </c>
      <c r="C735" s="32" t="s">
        <v>474</v>
      </c>
      <c r="D735" s="32" t="s">
        <v>720</v>
      </c>
      <c r="E735" s="32" t="s">
        <v>732</v>
      </c>
    </row>
    <row r="736" spans="1:5">
      <c r="A736" s="32">
        <v>75401</v>
      </c>
      <c r="B736" s="32" t="s">
        <v>38</v>
      </c>
      <c r="C736" s="32" t="s">
        <v>474</v>
      </c>
      <c r="D736" s="32" t="s">
        <v>720</v>
      </c>
      <c r="E736" s="32" t="s">
        <v>292</v>
      </c>
    </row>
    <row r="737" spans="1:5">
      <c r="A737" s="32">
        <v>75460</v>
      </c>
      <c r="B737" s="32" t="s">
        <v>38</v>
      </c>
      <c r="C737" s="32" t="s">
        <v>474</v>
      </c>
      <c r="D737" s="32" t="s">
        <v>720</v>
      </c>
      <c r="E737" s="32" t="s">
        <v>733</v>
      </c>
    </row>
    <row r="738" spans="1:5">
      <c r="A738" s="32">
        <v>75482</v>
      </c>
      <c r="B738" s="32" t="s">
        <v>38</v>
      </c>
      <c r="C738" s="32" t="s">
        <v>474</v>
      </c>
      <c r="D738" s="32" t="s">
        <v>720</v>
      </c>
      <c r="E738" s="32" t="s">
        <v>734</v>
      </c>
    </row>
    <row r="739" spans="1:5">
      <c r="A739" s="32">
        <v>75901</v>
      </c>
      <c r="B739" s="32" t="s">
        <v>38</v>
      </c>
      <c r="C739" s="32" t="s">
        <v>474</v>
      </c>
      <c r="D739" s="32" t="s">
        <v>720</v>
      </c>
      <c r="E739" s="32" t="s">
        <v>735</v>
      </c>
    </row>
    <row r="740" spans="1:5">
      <c r="A740" s="32">
        <v>76021</v>
      </c>
      <c r="B740" s="32" t="s">
        <v>38</v>
      </c>
      <c r="C740" s="32" t="s">
        <v>474</v>
      </c>
      <c r="D740" s="32" t="s">
        <v>720</v>
      </c>
      <c r="E740" s="32" t="s">
        <v>736</v>
      </c>
    </row>
    <row r="741" spans="1:5">
      <c r="A741" s="32">
        <v>76028</v>
      </c>
      <c r="B741" s="32" t="s">
        <v>38</v>
      </c>
      <c r="C741" s="32" t="s">
        <v>474</v>
      </c>
      <c r="D741" s="32" t="s">
        <v>720</v>
      </c>
      <c r="E741" s="32" t="s">
        <v>737</v>
      </c>
    </row>
    <row r="742" spans="1:5">
      <c r="A742" s="32">
        <v>76039</v>
      </c>
      <c r="B742" s="32" t="s">
        <v>38</v>
      </c>
      <c r="C742" s="32" t="s">
        <v>474</v>
      </c>
      <c r="D742" s="32" t="s">
        <v>720</v>
      </c>
      <c r="E742" s="32" t="s">
        <v>738</v>
      </c>
    </row>
    <row r="743" spans="1:5">
      <c r="A743" s="32">
        <v>76053</v>
      </c>
      <c r="B743" s="32" t="s">
        <v>38</v>
      </c>
      <c r="C743" s="32" t="s">
        <v>474</v>
      </c>
      <c r="D743" s="32" t="s">
        <v>720</v>
      </c>
      <c r="E743" s="32" t="s">
        <v>739</v>
      </c>
    </row>
    <row r="744" spans="1:5">
      <c r="A744" s="32">
        <v>76063</v>
      </c>
      <c r="B744" s="32" t="s">
        <v>38</v>
      </c>
      <c r="C744" s="32" t="s">
        <v>474</v>
      </c>
      <c r="D744" s="32" t="s">
        <v>720</v>
      </c>
      <c r="E744" s="32" t="s">
        <v>740</v>
      </c>
    </row>
    <row r="745" spans="1:5">
      <c r="A745" s="32">
        <v>76086</v>
      </c>
      <c r="B745" s="32" t="s">
        <v>38</v>
      </c>
      <c r="C745" s="32" t="s">
        <v>474</v>
      </c>
      <c r="D745" s="32" t="s">
        <v>720</v>
      </c>
      <c r="E745" s="32" t="s">
        <v>741</v>
      </c>
    </row>
    <row r="746" spans="1:5">
      <c r="A746" s="32">
        <v>76148</v>
      </c>
      <c r="B746" s="32" t="s">
        <v>38</v>
      </c>
      <c r="C746" s="32" t="s">
        <v>474</v>
      </c>
      <c r="D746" s="32" t="s">
        <v>720</v>
      </c>
      <c r="E746" s="32" t="s">
        <v>742</v>
      </c>
    </row>
    <row r="747" spans="1:5">
      <c r="A747" s="32">
        <v>76201</v>
      </c>
      <c r="B747" s="32" t="s">
        <v>38</v>
      </c>
      <c r="C747" s="32" t="s">
        <v>474</v>
      </c>
      <c r="D747" s="32" t="s">
        <v>720</v>
      </c>
      <c r="E747" s="32" t="s">
        <v>743</v>
      </c>
    </row>
    <row r="748" spans="1:5">
      <c r="A748" s="32">
        <v>76240</v>
      </c>
      <c r="B748" s="32" t="s">
        <v>38</v>
      </c>
      <c r="C748" s="32" t="s">
        <v>474</v>
      </c>
      <c r="D748" s="32" t="s">
        <v>720</v>
      </c>
      <c r="E748" s="32" t="s">
        <v>330</v>
      </c>
    </row>
    <row r="749" spans="1:5">
      <c r="A749" s="32">
        <v>76248</v>
      </c>
      <c r="B749" s="32" t="s">
        <v>38</v>
      </c>
      <c r="C749" s="32" t="s">
        <v>474</v>
      </c>
      <c r="D749" s="32" t="s">
        <v>720</v>
      </c>
      <c r="E749" s="32" t="s">
        <v>744</v>
      </c>
    </row>
    <row r="750" spans="1:5">
      <c r="A750" s="32">
        <v>76541</v>
      </c>
      <c r="B750" s="32" t="s">
        <v>38</v>
      </c>
      <c r="C750" s="32" t="s">
        <v>474</v>
      </c>
      <c r="D750" s="32" t="s">
        <v>720</v>
      </c>
      <c r="E750" s="32" t="s">
        <v>745</v>
      </c>
    </row>
    <row r="751" spans="1:5">
      <c r="A751" s="32">
        <v>76543</v>
      </c>
      <c r="B751" s="32" t="s">
        <v>38</v>
      </c>
      <c r="C751" s="32" t="s">
        <v>474</v>
      </c>
      <c r="D751" s="32" t="s">
        <v>720</v>
      </c>
      <c r="E751" s="32" t="s">
        <v>746</v>
      </c>
    </row>
    <row r="752" spans="1:5">
      <c r="A752" s="32">
        <v>76706</v>
      </c>
      <c r="B752" s="32" t="s">
        <v>38</v>
      </c>
      <c r="C752" s="32" t="s">
        <v>474</v>
      </c>
      <c r="D752" s="32" t="s">
        <v>720</v>
      </c>
      <c r="E752" s="32" t="s">
        <v>747</v>
      </c>
    </row>
    <row r="753" spans="1:5">
      <c r="A753" s="32">
        <v>77015</v>
      </c>
      <c r="B753" s="32" t="s">
        <v>38</v>
      </c>
      <c r="C753" s="32" t="s">
        <v>474</v>
      </c>
      <c r="D753" s="32" t="s">
        <v>720</v>
      </c>
      <c r="E753" s="32" t="s">
        <v>748</v>
      </c>
    </row>
    <row r="754" spans="1:5">
      <c r="A754" s="32">
        <v>77036</v>
      </c>
      <c r="B754" s="32" t="s">
        <v>38</v>
      </c>
      <c r="C754" s="32" t="s">
        <v>474</v>
      </c>
      <c r="D754" s="32" t="s">
        <v>720</v>
      </c>
      <c r="E754" s="32" t="s">
        <v>749</v>
      </c>
    </row>
    <row r="755" spans="1:5">
      <c r="A755" s="32">
        <v>77041</v>
      </c>
      <c r="B755" s="32" t="s">
        <v>38</v>
      </c>
      <c r="C755" s="32" t="s">
        <v>474</v>
      </c>
      <c r="D755" s="32" t="s">
        <v>720</v>
      </c>
      <c r="E755" s="32" t="s">
        <v>749</v>
      </c>
    </row>
    <row r="756" spans="1:5">
      <c r="A756" s="32">
        <v>77301</v>
      </c>
      <c r="B756" s="32" t="s">
        <v>38</v>
      </c>
      <c r="C756" s="32" t="s">
        <v>474</v>
      </c>
      <c r="D756" s="32" t="s">
        <v>720</v>
      </c>
      <c r="E756" s="32" t="s">
        <v>750</v>
      </c>
    </row>
    <row r="757" spans="1:5">
      <c r="A757" s="32">
        <v>77340</v>
      </c>
      <c r="B757" s="32" t="s">
        <v>38</v>
      </c>
      <c r="C757" s="32" t="s">
        <v>474</v>
      </c>
      <c r="D757" s="32" t="s">
        <v>720</v>
      </c>
      <c r="E757" s="32" t="s">
        <v>751</v>
      </c>
    </row>
    <row r="758" spans="1:5">
      <c r="A758" s="32">
        <v>77506</v>
      </c>
      <c r="B758" s="32" t="s">
        <v>38</v>
      </c>
      <c r="C758" s="32" t="s">
        <v>474</v>
      </c>
      <c r="D758" s="32" t="s">
        <v>720</v>
      </c>
      <c r="E758" s="32" t="s">
        <v>752</v>
      </c>
    </row>
    <row r="759" spans="1:5">
      <c r="A759" s="32">
        <v>77530</v>
      </c>
      <c r="B759" s="32" t="s">
        <v>38</v>
      </c>
      <c r="C759" s="32" t="s">
        <v>474</v>
      </c>
      <c r="D759" s="32" t="s">
        <v>720</v>
      </c>
      <c r="E759" s="32" t="s">
        <v>753</v>
      </c>
    </row>
    <row r="760" spans="1:5">
      <c r="A760" s="32">
        <v>77546</v>
      </c>
      <c r="B760" s="32" t="s">
        <v>38</v>
      </c>
      <c r="C760" s="32" t="s">
        <v>474</v>
      </c>
      <c r="D760" s="32" t="s">
        <v>720</v>
      </c>
      <c r="E760" s="32" t="s">
        <v>754</v>
      </c>
    </row>
    <row r="761" spans="1:5">
      <c r="A761" s="32">
        <v>77566</v>
      </c>
      <c r="B761" s="32" t="s">
        <v>38</v>
      </c>
      <c r="C761" s="32" t="s">
        <v>474</v>
      </c>
      <c r="D761" s="32" t="s">
        <v>720</v>
      </c>
      <c r="E761" s="32" t="s">
        <v>755</v>
      </c>
    </row>
    <row r="762" spans="1:5">
      <c r="A762" s="32">
        <v>77803</v>
      </c>
      <c r="B762" s="32" t="s">
        <v>38</v>
      </c>
      <c r="C762" s="32" t="s">
        <v>474</v>
      </c>
      <c r="D762" s="32" t="s">
        <v>720</v>
      </c>
      <c r="E762" s="32" t="s">
        <v>756</v>
      </c>
    </row>
    <row r="763" spans="1:5">
      <c r="A763" s="32">
        <v>77840</v>
      </c>
      <c r="B763" s="32" t="s">
        <v>38</v>
      </c>
      <c r="C763" s="32" t="s">
        <v>474</v>
      </c>
      <c r="D763" s="32" t="s">
        <v>720</v>
      </c>
      <c r="E763" s="32" t="s">
        <v>757</v>
      </c>
    </row>
    <row r="764" spans="1:5">
      <c r="A764" s="32">
        <v>78041</v>
      </c>
      <c r="B764" s="32" t="s">
        <v>38</v>
      </c>
      <c r="C764" s="32" t="s">
        <v>474</v>
      </c>
      <c r="D764" s="32" t="s">
        <v>720</v>
      </c>
      <c r="E764" s="32" t="s">
        <v>758</v>
      </c>
    </row>
    <row r="765" spans="1:5">
      <c r="A765" s="32">
        <v>78155</v>
      </c>
      <c r="B765" s="32" t="s">
        <v>38</v>
      </c>
      <c r="C765" s="32" t="s">
        <v>474</v>
      </c>
      <c r="D765" s="32" t="s">
        <v>720</v>
      </c>
      <c r="E765" s="32" t="s">
        <v>759</v>
      </c>
    </row>
    <row r="766" spans="1:5">
      <c r="A766" s="32">
        <v>78207</v>
      </c>
      <c r="B766" s="32" t="s">
        <v>38</v>
      </c>
      <c r="C766" s="32" t="s">
        <v>474</v>
      </c>
      <c r="D766" s="32" t="s">
        <v>720</v>
      </c>
      <c r="E766" s="32" t="s">
        <v>760</v>
      </c>
    </row>
    <row r="767" spans="1:5">
      <c r="A767" s="32">
        <v>78539</v>
      </c>
      <c r="B767" s="32" t="s">
        <v>38</v>
      </c>
      <c r="C767" s="32" t="s">
        <v>474</v>
      </c>
      <c r="D767" s="32" t="s">
        <v>720</v>
      </c>
      <c r="E767" s="32" t="s">
        <v>761</v>
      </c>
    </row>
    <row r="768" spans="1:5">
      <c r="A768" s="32">
        <v>78550</v>
      </c>
      <c r="B768" s="32" t="s">
        <v>38</v>
      </c>
      <c r="C768" s="32" t="s">
        <v>474</v>
      </c>
      <c r="D768" s="32" t="s">
        <v>720</v>
      </c>
      <c r="E768" s="32" t="s">
        <v>762</v>
      </c>
    </row>
    <row r="769" spans="1:5">
      <c r="A769" s="32">
        <v>78577</v>
      </c>
      <c r="B769" s="32" t="s">
        <v>38</v>
      </c>
      <c r="C769" s="32" t="s">
        <v>474</v>
      </c>
      <c r="D769" s="32" t="s">
        <v>720</v>
      </c>
      <c r="E769" s="32" t="s">
        <v>763</v>
      </c>
    </row>
    <row r="770" spans="1:5">
      <c r="A770" s="32">
        <v>78589</v>
      </c>
      <c r="B770" s="32" t="s">
        <v>38</v>
      </c>
      <c r="C770" s="32" t="s">
        <v>474</v>
      </c>
      <c r="D770" s="32" t="s">
        <v>720</v>
      </c>
      <c r="E770" s="32" t="s">
        <v>764</v>
      </c>
    </row>
    <row r="771" spans="1:5">
      <c r="A771" s="32">
        <v>78596</v>
      </c>
      <c r="B771" s="32" t="s">
        <v>38</v>
      </c>
      <c r="C771" s="32" t="s">
        <v>474</v>
      </c>
      <c r="D771" s="32" t="s">
        <v>720</v>
      </c>
      <c r="E771" s="32" t="s">
        <v>765</v>
      </c>
    </row>
    <row r="772" spans="1:5">
      <c r="A772" s="32">
        <v>78613</v>
      </c>
      <c r="B772" s="32" t="s">
        <v>38</v>
      </c>
      <c r="C772" s="32" t="s">
        <v>474</v>
      </c>
      <c r="D772" s="32" t="s">
        <v>720</v>
      </c>
      <c r="E772" s="32" t="s">
        <v>766</v>
      </c>
    </row>
    <row r="773" spans="1:5">
      <c r="A773" s="32">
        <v>78626</v>
      </c>
      <c r="B773" s="32" t="s">
        <v>38</v>
      </c>
      <c r="C773" s="32" t="s">
        <v>474</v>
      </c>
      <c r="D773" s="32" t="s">
        <v>720</v>
      </c>
      <c r="E773" s="32" t="s">
        <v>424</v>
      </c>
    </row>
    <row r="774" spans="1:5">
      <c r="A774" s="32">
        <v>78641</v>
      </c>
      <c r="B774" s="32" t="s">
        <v>38</v>
      </c>
      <c r="C774" s="32" t="s">
        <v>474</v>
      </c>
      <c r="D774" s="32" t="s">
        <v>720</v>
      </c>
      <c r="E774" s="32" t="s">
        <v>767</v>
      </c>
    </row>
    <row r="775" spans="1:5">
      <c r="A775" s="32">
        <v>78660</v>
      </c>
      <c r="B775" s="32" t="s">
        <v>38</v>
      </c>
      <c r="C775" s="32" t="s">
        <v>474</v>
      </c>
      <c r="D775" s="32" t="s">
        <v>720</v>
      </c>
      <c r="E775" s="32" t="s">
        <v>768</v>
      </c>
    </row>
    <row r="776" spans="1:5">
      <c r="A776" s="32">
        <v>78664</v>
      </c>
      <c r="B776" s="32" t="s">
        <v>38</v>
      </c>
      <c r="C776" s="32" t="s">
        <v>474</v>
      </c>
      <c r="D776" s="32" t="s">
        <v>720</v>
      </c>
      <c r="E776" s="32" t="s">
        <v>769</v>
      </c>
    </row>
    <row r="777" spans="1:5">
      <c r="A777" s="32">
        <v>78852</v>
      </c>
      <c r="B777" s="32" t="s">
        <v>38</v>
      </c>
      <c r="C777" s="32" t="s">
        <v>474</v>
      </c>
      <c r="D777" s="32" t="s">
        <v>720</v>
      </c>
      <c r="E777" s="32" t="s">
        <v>770</v>
      </c>
    </row>
    <row r="778" spans="1:5">
      <c r="A778" s="32">
        <v>79109</v>
      </c>
      <c r="B778" s="32" t="s">
        <v>38</v>
      </c>
      <c r="C778" s="32" t="s">
        <v>474</v>
      </c>
      <c r="D778" s="32" t="s">
        <v>720</v>
      </c>
      <c r="E778" s="32" t="s">
        <v>771</v>
      </c>
    </row>
    <row r="779" spans="1:5">
      <c r="A779" s="32">
        <v>79424</v>
      </c>
      <c r="B779" s="32" t="s">
        <v>38</v>
      </c>
      <c r="C779" s="32" t="s">
        <v>474</v>
      </c>
      <c r="D779" s="32" t="s">
        <v>720</v>
      </c>
      <c r="E779" s="32" t="s">
        <v>772</v>
      </c>
    </row>
    <row r="780" spans="1:5">
      <c r="A780" s="32">
        <v>79605</v>
      </c>
      <c r="B780" s="32" t="s">
        <v>38</v>
      </c>
      <c r="C780" s="32" t="s">
        <v>474</v>
      </c>
      <c r="D780" s="32" t="s">
        <v>720</v>
      </c>
      <c r="E780" s="32" t="s">
        <v>773</v>
      </c>
    </row>
    <row r="781" spans="1:5">
      <c r="A781" s="32">
        <v>79701</v>
      </c>
      <c r="B781" s="32" t="s">
        <v>38</v>
      </c>
      <c r="C781" s="32" t="s">
        <v>474</v>
      </c>
      <c r="D781" s="32" t="s">
        <v>720</v>
      </c>
      <c r="E781" s="32" t="s">
        <v>519</v>
      </c>
    </row>
    <row r="782" spans="1:5">
      <c r="A782" s="32">
        <v>79762</v>
      </c>
      <c r="B782" s="32" t="s">
        <v>38</v>
      </c>
      <c r="C782" s="32" t="s">
        <v>474</v>
      </c>
      <c r="D782" s="32" t="s">
        <v>720</v>
      </c>
      <c r="E782" s="32" t="s">
        <v>774</v>
      </c>
    </row>
    <row r="783" spans="1:5">
      <c r="A783" s="32">
        <v>79907</v>
      </c>
      <c r="B783" s="32" t="s">
        <v>38</v>
      </c>
      <c r="C783" s="32" t="s">
        <v>474</v>
      </c>
      <c r="D783" s="32" t="s">
        <v>720</v>
      </c>
      <c r="E783" s="32" t="s">
        <v>775</v>
      </c>
    </row>
    <row r="784" spans="1:5">
      <c r="A784" s="32">
        <v>80004</v>
      </c>
      <c r="B784" s="32" t="s">
        <v>38</v>
      </c>
      <c r="C784" s="32" t="s">
        <v>600</v>
      </c>
      <c r="D784" s="32" t="s">
        <v>776</v>
      </c>
      <c r="E784" s="32" t="s">
        <v>777</v>
      </c>
    </row>
    <row r="785" spans="1:5">
      <c r="A785" s="32">
        <v>80013</v>
      </c>
      <c r="B785" s="32" t="s">
        <v>38</v>
      </c>
      <c r="C785" s="32" t="s">
        <v>600</v>
      </c>
      <c r="D785" s="32" t="s">
        <v>776</v>
      </c>
      <c r="E785" s="32" t="s">
        <v>631</v>
      </c>
    </row>
    <row r="786" spans="1:5">
      <c r="A786" s="32">
        <v>80020</v>
      </c>
      <c r="B786" s="32" t="s">
        <v>38</v>
      </c>
      <c r="C786" s="32" t="s">
        <v>600</v>
      </c>
      <c r="D786" s="32" t="s">
        <v>776</v>
      </c>
      <c r="E786" s="32" t="s">
        <v>778</v>
      </c>
    </row>
    <row r="787" spans="1:5">
      <c r="A787" s="32">
        <v>80022</v>
      </c>
      <c r="B787" s="32" t="s">
        <v>38</v>
      </c>
      <c r="C787" s="32" t="s">
        <v>600</v>
      </c>
      <c r="D787" s="32" t="s">
        <v>776</v>
      </c>
      <c r="E787" s="32" t="s">
        <v>779</v>
      </c>
    </row>
    <row r="788" spans="1:5">
      <c r="A788" s="32">
        <v>80027</v>
      </c>
      <c r="B788" s="32" t="s">
        <v>38</v>
      </c>
      <c r="C788" s="32" t="s">
        <v>600</v>
      </c>
      <c r="D788" s="32" t="s">
        <v>776</v>
      </c>
      <c r="E788" s="32" t="s">
        <v>780</v>
      </c>
    </row>
    <row r="789" spans="1:5">
      <c r="A789" s="32">
        <v>80033</v>
      </c>
      <c r="B789" s="32" t="s">
        <v>38</v>
      </c>
      <c r="C789" s="32" t="s">
        <v>600</v>
      </c>
      <c r="D789" s="32" t="s">
        <v>776</v>
      </c>
      <c r="E789" s="32" t="s">
        <v>781</v>
      </c>
    </row>
    <row r="790" spans="1:5">
      <c r="A790" s="32">
        <v>80112</v>
      </c>
      <c r="B790" s="32" t="s">
        <v>38</v>
      </c>
      <c r="C790" s="32" t="s">
        <v>600</v>
      </c>
      <c r="D790" s="32" t="s">
        <v>776</v>
      </c>
      <c r="E790" s="32" t="s">
        <v>138</v>
      </c>
    </row>
    <row r="791" spans="1:5">
      <c r="A791" s="32">
        <v>80122</v>
      </c>
      <c r="B791" s="32" t="s">
        <v>38</v>
      </c>
      <c r="C791" s="32" t="s">
        <v>600</v>
      </c>
      <c r="D791" s="32" t="s">
        <v>776</v>
      </c>
      <c r="E791" s="32" t="s">
        <v>782</v>
      </c>
    </row>
    <row r="792" spans="1:5">
      <c r="A792" s="32">
        <v>80126</v>
      </c>
      <c r="B792" s="32" t="s">
        <v>38</v>
      </c>
      <c r="C792" s="32" t="s">
        <v>600</v>
      </c>
      <c r="D792" s="32" t="s">
        <v>776</v>
      </c>
      <c r="E792" s="32" t="s">
        <v>783</v>
      </c>
    </row>
    <row r="793" spans="1:5">
      <c r="A793" s="32">
        <v>80229</v>
      </c>
      <c r="B793" s="32" t="s">
        <v>38</v>
      </c>
      <c r="C793" s="32" t="s">
        <v>600</v>
      </c>
      <c r="D793" s="32" t="s">
        <v>776</v>
      </c>
      <c r="E793" s="32" t="s">
        <v>784</v>
      </c>
    </row>
    <row r="794" spans="1:5">
      <c r="A794" s="32">
        <v>80525</v>
      </c>
      <c r="B794" s="32" t="s">
        <v>38</v>
      </c>
      <c r="C794" s="32" t="s">
        <v>600</v>
      </c>
      <c r="D794" s="32" t="s">
        <v>776</v>
      </c>
      <c r="E794" s="32" t="s">
        <v>785</v>
      </c>
    </row>
    <row r="795" spans="1:5">
      <c r="A795" s="32">
        <v>80538</v>
      </c>
      <c r="B795" s="32" t="s">
        <v>38</v>
      </c>
      <c r="C795" s="32" t="s">
        <v>600</v>
      </c>
      <c r="D795" s="32" t="s">
        <v>776</v>
      </c>
      <c r="E795" s="32" t="s">
        <v>786</v>
      </c>
    </row>
    <row r="796" spans="1:5">
      <c r="A796" s="32">
        <v>80817</v>
      </c>
      <c r="B796" s="32" t="s">
        <v>38</v>
      </c>
      <c r="C796" s="32" t="s">
        <v>600</v>
      </c>
      <c r="D796" s="32" t="s">
        <v>776</v>
      </c>
      <c r="E796" s="32" t="s">
        <v>787</v>
      </c>
    </row>
    <row r="797" spans="1:5">
      <c r="A797" s="32">
        <v>80906</v>
      </c>
      <c r="B797" s="32" t="s">
        <v>38</v>
      </c>
      <c r="C797" s="32" t="s">
        <v>600</v>
      </c>
      <c r="D797" s="32" t="s">
        <v>776</v>
      </c>
      <c r="E797" s="32" t="s">
        <v>788</v>
      </c>
    </row>
    <row r="798" spans="1:5">
      <c r="A798" s="32">
        <v>81001</v>
      </c>
      <c r="B798" s="32" t="s">
        <v>38</v>
      </c>
      <c r="C798" s="32" t="s">
        <v>600</v>
      </c>
      <c r="D798" s="32" t="s">
        <v>776</v>
      </c>
      <c r="E798" s="32" t="s">
        <v>789</v>
      </c>
    </row>
    <row r="799" spans="1:5">
      <c r="A799" s="32">
        <v>81007</v>
      </c>
      <c r="B799" s="32" t="s">
        <v>38</v>
      </c>
      <c r="C799" s="32" t="s">
        <v>600</v>
      </c>
      <c r="D799" s="32" t="s">
        <v>776</v>
      </c>
      <c r="E799" s="32" t="s">
        <v>790</v>
      </c>
    </row>
    <row r="800" spans="1:5">
      <c r="A800" s="32">
        <v>81301</v>
      </c>
      <c r="B800" s="32" t="s">
        <v>38</v>
      </c>
      <c r="C800" s="32" t="s">
        <v>600</v>
      </c>
      <c r="D800" s="32" t="s">
        <v>776</v>
      </c>
      <c r="E800" s="32" t="s">
        <v>791</v>
      </c>
    </row>
    <row r="801" spans="1:5">
      <c r="A801" s="32">
        <v>81503</v>
      </c>
      <c r="B801" s="32" t="s">
        <v>38</v>
      </c>
      <c r="C801" s="32" t="s">
        <v>600</v>
      </c>
      <c r="D801" s="32" t="s">
        <v>776</v>
      </c>
      <c r="E801" s="32" t="s">
        <v>792</v>
      </c>
    </row>
    <row r="802" spans="1:5">
      <c r="A802" s="32">
        <v>82001</v>
      </c>
      <c r="B802" s="32" t="s">
        <v>38</v>
      </c>
      <c r="C802" s="32" t="s">
        <v>600</v>
      </c>
      <c r="D802" s="32" t="s">
        <v>793</v>
      </c>
      <c r="E802" s="32" t="s">
        <v>794</v>
      </c>
    </row>
    <row r="803" spans="1:5">
      <c r="A803" s="32">
        <v>82901</v>
      </c>
      <c r="B803" s="32" t="s">
        <v>38</v>
      </c>
      <c r="C803" s="32" t="s">
        <v>600</v>
      </c>
      <c r="D803" s="32" t="s">
        <v>793</v>
      </c>
      <c r="E803" s="32" t="s">
        <v>795</v>
      </c>
    </row>
    <row r="804" spans="1:5">
      <c r="A804" s="32">
        <v>83301</v>
      </c>
      <c r="B804" s="32" t="s">
        <v>38</v>
      </c>
      <c r="C804" s="32" t="s">
        <v>600</v>
      </c>
      <c r="D804" s="32" t="s">
        <v>796</v>
      </c>
      <c r="E804" s="32" t="s">
        <v>797</v>
      </c>
    </row>
    <row r="805" spans="1:5">
      <c r="A805" s="32">
        <v>83402</v>
      </c>
      <c r="B805" s="32" t="s">
        <v>38</v>
      </c>
      <c r="C805" s="32" t="s">
        <v>600</v>
      </c>
      <c r="D805" s="32" t="s">
        <v>796</v>
      </c>
      <c r="E805" s="32" t="s">
        <v>798</v>
      </c>
    </row>
    <row r="806" spans="1:5">
      <c r="A806" s="32">
        <v>83440</v>
      </c>
      <c r="B806" s="32" t="s">
        <v>38</v>
      </c>
      <c r="C806" s="32" t="s">
        <v>600</v>
      </c>
      <c r="D806" s="32" t="s">
        <v>796</v>
      </c>
      <c r="E806" s="32" t="s">
        <v>799</v>
      </c>
    </row>
    <row r="807" spans="1:5">
      <c r="A807" s="32">
        <v>83605</v>
      </c>
      <c r="B807" s="32" t="s">
        <v>38</v>
      </c>
      <c r="C807" s="32" t="s">
        <v>600</v>
      </c>
      <c r="D807" s="32" t="s">
        <v>796</v>
      </c>
      <c r="E807" s="32" t="s">
        <v>800</v>
      </c>
    </row>
    <row r="808" spans="1:5">
      <c r="A808" s="32">
        <v>83616</v>
      </c>
      <c r="B808" s="32" t="s">
        <v>38</v>
      </c>
      <c r="C808" s="32" t="s">
        <v>600</v>
      </c>
      <c r="D808" s="32" t="s">
        <v>796</v>
      </c>
      <c r="E808" s="32" t="s">
        <v>801</v>
      </c>
    </row>
    <row r="809" spans="1:5">
      <c r="A809" s="32">
        <v>83701</v>
      </c>
      <c r="B809" s="32" t="s">
        <v>38</v>
      </c>
      <c r="C809" s="32" t="s">
        <v>600</v>
      </c>
      <c r="D809" s="32" t="s">
        <v>796</v>
      </c>
      <c r="E809" s="32" t="s">
        <v>802</v>
      </c>
    </row>
    <row r="810" spans="1:5">
      <c r="A810" s="32">
        <v>83704</v>
      </c>
      <c r="B810" s="32" t="s">
        <v>38</v>
      </c>
      <c r="C810" s="32" t="s">
        <v>600</v>
      </c>
      <c r="D810" s="32" t="s">
        <v>796</v>
      </c>
      <c r="E810" s="32" t="s">
        <v>802</v>
      </c>
    </row>
    <row r="811" spans="1:5">
      <c r="A811" s="32">
        <v>83814</v>
      </c>
      <c r="B811" s="32" t="s">
        <v>38</v>
      </c>
      <c r="C811" s="32" t="s">
        <v>600</v>
      </c>
      <c r="D811" s="32" t="s">
        <v>796</v>
      </c>
      <c r="E811" s="32" t="s">
        <v>803</v>
      </c>
    </row>
    <row r="812" spans="1:5">
      <c r="A812" s="32">
        <v>83843</v>
      </c>
      <c r="B812" s="32" t="s">
        <v>38</v>
      </c>
      <c r="C812" s="32" t="s">
        <v>600</v>
      </c>
      <c r="D812" s="32" t="s">
        <v>796</v>
      </c>
      <c r="E812" s="32" t="s">
        <v>804</v>
      </c>
    </row>
    <row r="813" spans="1:5">
      <c r="A813" s="32">
        <v>83854</v>
      </c>
      <c r="B813" s="32" t="s">
        <v>38</v>
      </c>
      <c r="C813" s="32" t="s">
        <v>600</v>
      </c>
      <c r="D813" s="32" t="s">
        <v>796</v>
      </c>
      <c r="E813" s="32" t="s">
        <v>805</v>
      </c>
    </row>
    <row r="814" spans="1:5">
      <c r="A814" s="32">
        <v>84015</v>
      </c>
      <c r="B814" s="32" t="s">
        <v>38</v>
      </c>
      <c r="C814" s="32" t="s">
        <v>600</v>
      </c>
      <c r="D814" s="32" t="s">
        <v>806</v>
      </c>
      <c r="E814" s="32" t="s">
        <v>807</v>
      </c>
    </row>
    <row r="815" spans="1:5">
      <c r="A815" s="32">
        <v>84020</v>
      </c>
      <c r="B815" s="32" t="s">
        <v>38</v>
      </c>
      <c r="C815" s="32" t="s">
        <v>600</v>
      </c>
      <c r="D815" s="32" t="s">
        <v>806</v>
      </c>
      <c r="E815" s="32" t="s">
        <v>808</v>
      </c>
    </row>
    <row r="816" spans="1:5">
      <c r="A816" s="32">
        <v>84041</v>
      </c>
      <c r="B816" s="32" t="s">
        <v>38</v>
      </c>
      <c r="C816" s="32" t="s">
        <v>600</v>
      </c>
      <c r="D816" s="32" t="s">
        <v>806</v>
      </c>
      <c r="E816" s="32" t="s">
        <v>809</v>
      </c>
    </row>
    <row r="817" spans="1:5">
      <c r="A817" s="32">
        <v>84043</v>
      </c>
      <c r="B817" s="32" t="s">
        <v>38</v>
      </c>
      <c r="C817" s="32" t="s">
        <v>600</v>
      </c>
      <c r="D817" s="32" t="s">
        <v>806</v>
      </c>
      <c r="E817" s="32" t="s">
        <v>810</v>
      </c>
    </row>
    <row r="818" spans="1:5">
      <c r="A818" s="32">
        <v>84062</v>
      </c>
      <c r="B818" s="32" t="s">
        <v>38</v>
      </c>
      <c r="C818" s="32" t="s">
        <v>600</v>
      </c>
      <c r="D818" s="32" t="s">
        <v>806</v>
      </c>
      <c r="E818" s="32" t="s">
        <v>811</v>
      </c>
    </row>
    <row r="819" spans="1:5">
      <c r="A819" s="32">
        <v>84067</v>
      </c>
      <c r="B819" s="32" t="s">
        <v>38</v>
      </c>
      <c r="C819" s="32" t="s">
        <v>600</v>
      </c>
      <c r="D819" s="32" t="s">
        <v>806</v>
      </c>
      <c r="E819" s="32" t="s">
        <v>812</v>
      </c>
    </row>
    <row r="820" spans="1:5">
      <c r="A820" s="32">
        <v>84074</v>
      </c>
      <c r="B820" s="32" t="s">
        <v>38</v>
      </c>
      <c r="C820" s="32" t="s">
        <v>600</v>
      </c>
      <c r="D820" s="32" t="s">
        <v>806</v>
      </c>
      <c r="E820" s="32" t="s">
        <v>813</v>
      </c>
    </row>
    <row r="821" spans="1:5">
      <c r="A821" s="32">
        <v>84084</v>
      </c>
      <c r="B821" s="32" t="s">
        <v>38</v>
      </c>
      <c r="C821" s="32" t="s">
        <v>600</v>
      </c>
      <c r="D821" s="32" t="s">
        <v>806</v>
      </c>
      <c r="E821" s="32" t="s">
        <v>814</v>
      </c>
    </row>
    <row r="822" spans="1:5">
      <c r="A822" s="32">
        <v>84106</v>
      </c>
      <c r="B822" s="32" t="s">
        <v>38</v>
      </c>
      <c r="C822" s="32" t="s">
        <v>600</v>
      </c>
      <c r="D822" s="32" t="s">
        <v>806</v>
      </c>
      <c r="E822" s="32" t="s">
        <v>815</v>
      </c>
    </row>
    <row r="823" spans="1:5">
      <c r="A823" s="32">
        <v>84107</v>
      </c>
      <c r="B823" s="32" t="s">
        <v>38</v>
      </c>
      <c r="C823" s="32" t="s">
        <v>600</v>
      </c>
      <c r="D823" s="32" t="s">
        <v>806</v>
      </c>
      <c r="E823" s="32" t="s">
        <v>430</v>
      </c>
    </row>
    <row r="824" spans="1:5">
      <c r="A824" s="32">
        <v>84117</v>
      </c>
      <c r="B824" s="32" t="s">
        <v>38</v>
      </c>
      <c r="C824" s="32" t="s">
        <v>600</v>
      </c>
      <c r="D824" s="32" t="s">
        <v>806</v>
      </c>
      <c r="E824" s="32" t="s">
        <v>816</v>
      </c>
    </row>
    <row r="825" spans="1:5">
      <c r="A825" s="32">
        <v>84118</v>
      </c>
      <c r="B825" s="32" t="s">
        <v>38</v>
      </c>
      <c r="C825" s="32" t="s">
        <v>600</v>
      </c>
      <c r="D825" s="32" t="s">
        <v>806</v>
      </c>
      <c r="E825" s="32" t="s">
        <v>817</v>
      </c>
    </row>
    <row r="826" spans="1:5">
      <c r="A826" s="32">
        <v>84120</v>
      </c>
      <c r="B826" s="32" t="s">
        <v>38</v>
      </c>
      <c r="C826" s="32" t="s">
        <v>600</v>
      </c>
      <c r="D826" s="32" t="s">
        <v>806</v>
      </c>
      <c r="E826" s="32" t="s">
        <v>818</v>
      </c>
    </row>
    <row r="827" spans="1:5">
      <c r="A827" s="32">
        <v>84604</v>
      </c>
      <c r="B827" s="32" t="s">
        <v>38</v>
      </c>
      <c r="C827" s="32" t="s">
        <v>600</v>
      </c>
      <c r="D827" s="32" t="s">
        <v>806</v>
      </c>
      <c r="E827" s="32" t="s">
        <v>819</v>
      </c>
    </row>
    <row r="828" spans="1:5">
      <c r="A828" s="32">
        <v>84660</v>
      </c>
      <c r="B828" s="32" t="s">
        <v>38</v>
      </c>
      <c r="C828" s="32" t="s">
        <v>600</v>
      </c>
      <c r="D828" s="32" t="s">
        <v>806</v>
      </c>
      <c r="E828" s="32" t="s">
        <v>820</v>
      </c>
    </row>
    <row r="829" spans="1:5">
      <c r="A829" s="32">
        <v>84663</v>
      </c>
      <c r="B829" s="32" t="s">
        <v>38</v>
      </c>
      <c r="C829" s="32" t="s">
        <v>600</v>
      </c>
      <c r="D829" s="32" t="s">
        <v>806</v>
      </c>
      <c r="E829" s="32" t="s">
        <v>821</v>
      </c>
    </row>
    <row r="830" spans="1:5">
      <c r="A830" s="32">
        <v>85204</v>
      </c>
      <c r="B830" s="32" t="s">
        <v>38</v>
      </c>
      <c r="C830" s="32" t="s">
        <v>600</v>
      </c>
      <c r="D830" s="32" t="s">
        <v>822</v>
      </c>
      <c r="E830" s="32" t="s">
        <v>823</v>
      </c>
    </row>
    <row r="831" spans="1:5">
      <c r="A831" s="32">
        <v>85224</v>
      </c>
      <c r="B831" s="32" t="s">
        <v>38</v>
      </c>
      <c r="C831" s="32" t="s">
        <v>600</v>
      </c>
      <c r="D831" s="32" t="s">
        <v>822</v>
      </c>
      <c r="E831" s="32" t="s">
        <v>824</v>
      </c>
    </row>
    <row r="832" spans="1:5">
      <c r="A832" s="32">
        <v>85234</v>
      </c>
      <c r="B832" s="32" t="s">
        <v>38</v>
      </c>
      <c r="C832" s="32" t="s">
        <v>600</v>
      </c>
      <c r="D832" s="32" t="s">
        <v>822</v>
      </c>
      <c r="E832" s="32" t="s">
        <v>825</v>
      </c>
    </row>
    <row r="833" spans="1:5">
      <c r="A833" s="32">
        <v>85254</v>
      </c>
      <c r="B833" s="32" t="s">
        <v>38</v>
      </c>
      <c r="C833" s="32" t="s">
        <v>600</v>
      </c>
      <c r="D833" s="32" t="s">
        <v>822</v>
      </c>
      <c r="E833" s="32" t="s">
        <v>826</v>
      </c>
    </row>
    <row r="834" spans="1:5">
      <c r="A834" s="32">
        <v>85301</v>
      </c>
      <c r="B834" s="32" t="s">
        <v>38</v>
      </c>
      <c r="C834" s="32" t="s">
        <v>600</v>
      </c>
      <c r="D834" s="32" t="s">
        <v>822</v>
      </c>
      <c r="E834" s="32" t="s">
        <v>827</v>
      </c>
    </row>
    <row r="835" spans="1:5">
      <c r="A835" s="32">
        <v>85335</v>
      </c>
      <c r="B835" s="32" t="s">
        <v>38</v>
      </c>
      <c r="C835" s="32" t="s">
        <v>600</v>
      </c>
      <c r="D835" s="32" t="s">
        <v>822</v>
      </c>
      <c r="E835" s="32" t="s">
        <v>828</v>
      </c>
    </row>
    <row r="836" spans="1:5">
      <c r="A836" s="32">
        <v>85345</v>
      </c>
      <c r="B836" s="32" t="s">
        <v>38</v>
      </c>
      <c r="C836" s="32" t="s">
        <v>600</v>
      </c>
      <c r="D836" s="32" t="s">
        <v>822</v>
      </c>
      <c r="E836" s="32" t="s">
        <v>829</v>
      </c>
    </row>
    <row r="837" spans="1:5">
      <c r="A837" s="32">
        <v>85374</v>
      </c>
      <c r="B837" s="32" t="s">
        <v>38</v>
      </c>
      <c r="C837" s="32" t="s">
        <v>600</v>
      </c>
      <c r="D837" s="32" t="s">
        <v>822</v>
      </c>
      <c r="E837" s="32" t="s">
        <v>830</v>
      </c>
    </row>
    <row r="838" spans="1:5">
      <c r="A838" s="32">
        <v>85705</v>
      </c>
      <c r="B838" s="32" t="s">
        <v>38</v>
      </c>
      <c r="C838" s="32" t="s">
        <v>600</v>
      </c>
      <c r="D838" s="32" t="s">
        <v>822</v>
      </c>
      <c r="E838" s="32" t="s">
        <v>831</v>
      </c>
    </row>
    <row r="839" spans="1:5">
      <c r="A839" s="32">
        <v>85737</v>
      </c>
      <c r="B839" s="32" t="s">
        <v>38</v>
      </c>
      <c r="C839" s="32" t="s">
        <v>600</v>
      </c>
      <c r="D839" s="32" t="s">
        <v>822</v>
      </c>
      <c r="E839" s="32" t="s">
        <v>832</v>
      </c>
    </row>
    <row r="840" spans="1:5">
      <c r="A840" s="32">
        <v>86001</v>
      </c>
      <c r="B840" s="32" t="s">
        <v>38</v>
      </c>
      <c r="C840" s="32" t="s">
        <v>600</v>
      </c>
      <c r="D840" s="32" t="s">
        <v>822</v>
      </c>
      <c r="E840" s="32" t="s">
        <v>833</v>
      </c>
    </row>
    <row r="841" spans="1:5">
      <c r="A841" s="32">
        <v>86301</v>
      </c>
      <c r="B841" s="32" t="s">
        <v>38</v>
      </c>
      <c r="C841" s="32" t="s">
        <v>600</v>
      </c>
      <c r="D841" s="32" t="s">
        <v>822</v>
      </c>
      <c r="E841" s="32" t="s">
        <v>834</v>
      </c>
    </row>
    <row r="842" spans="1:5">
      <c r="A842" s="32">
        <v>86314</v>
      </c>
      <c r="B842" s="32" t="s">
        <v>38</v>
      </c>
      <c r="C842" s="32" t="s">
        <v>600</v>
      </c>
      <c r="D842" s="32" t="s">
        <v>822</v>
      </c>
      <c r="E842" s="32" t="s">
        <v>835</v>
      </c>
    </row>
    <row r="843" spans="1:5">
      <c r="A843" s="32">
        <v>86401</v>
      </c>
      <c r="B843" s="32" t="s">
        <v>38</v>
      </c>
      <c r="C843" s="32" t="s">
        <v>600</v>
      </c>
      <c r="D843" s="32" t="s">
        <v>822</v>
      </c>
      <c r="E843" s="32" t="s">
        <v>836</v>
      </c>
    </row>
    <row r="844" spans="1:5">
      <c r="A844" s="32">
        <v>86442</v>
      </c>
      <c r="B844" s="32" t="s">
        <v>38</v>
      </c>
      <c r="C844" s="32" t="s">
        <v>600</v>
      </c>
      <c r="D844" s="32" t="s">
        <v>822</v>
      </c>
      <c r="E844" s="32" t="s">
        <v>837</v>
      </c>
    </row>
    <row r="845" spans="1:5">
      <c r="A845" s="32">
        <v>87105</v>
      </c>
      <c r="B845" s="32" t="s">
        <v>38</v>
      </c>
      <c r="C845" s="32" t="s">
        <v>600</v>
      </c>
      <c r="D845" s="32" t="s">
        <v>838</v>
      </c>
      <c r="E845" s="32" t="s">
        <v>839</v>
      </c>
    </row>
    <row r="846" spans="1:5">
      <c r="A846" s="32">
        <v>87505</v>
      </c>
      <c r="B846" s="32" t="s">
        <v>38</v>
      </c>
      <c r="C846" s="32" t="s">
        <v>600</v>
      </c>
      <c r="D846" s="32" t="s">
        <v>838</v>
      </c>
      <c r="E846" s="32" t="s">
        <v>840</v>
      </c>
    </row>
    <row r="847" spans="1:5">
      <c r="A847" s="32">
        <v>88001</v>
      </c>
      <c r="B847" s="32" t="s">
        <v>38</v>
      </c>
      <c r="C847" s="32" t="s">
        <v>600</v>
      </c>
      <c r="D847" s="32" t="s">
        <v>838</v>
      </c>
      <c r="E847" s="32" t="s">
        <v>841</v>
      </c>
    </row>
    <row r="848" spans="1:5">
      <c r="A848" s="32">
        <v>88101</v>
      </c>
      <c r="B848" s="32" t="s">
        <v>38</v>
      </c>
      <c r="C848" s="32" t="s">
        <v>600</v>
      </c>
      <c r="D848" s="32" t="s">
        <v>838</v>
      </c>
      <c r="E848" s="32" t="s">
        <v>842</v>
      </c>
    </row>
    <row r="849" spans="1:5">
      <c r="A849" s="32">
        <v>88201</v>
      </c>
      <c r="B849" s="32" t="s">
        <v>38</v>
      </c>
      <c r="C849" s="32" t="s">
        <v>600</v>
      </c>
      <c r="D849" s="32" t="s">
        <v>838</v>
      </c>
      <c r="E849" s="32" t="s">
        <v>300</v>
      </c>
    </row>
    <row r="850" spans="1:5">
      <c r="A850" s="32">
        <v>88240</v>
      </c>
      <c r="B850" s="32" t="s">
        <v>38</v>
      </c>
      <c r="C850" s="32" t="s">
        <v>600</v>
      </c>
      <c r="D850" s="32" t="s">
        <v>838</v>
      </c>
      <c r="E850" s="32" t="s">
        <v>843</v>
      </c>
    </row>
    <row r="851" spans="1:5">
      <c r="A851" s="32">
        <v>88310</v>
      </c>
      <c r="B851" s="32" t="s">
        <v>38</v>
      </c>
      <c r="C851" s="32" t="s">
        <v>600</v>
      </c>
      <c r="D851" s="32" t="s">
        <v>838</v>
      </c>
      <c r="E851" s="32" t="s">
        <v>844</v>
      </c>
    </row>
    <row r="852" spans="1:5">
      <c r="A852" s="32">
        <v>89015</v>
      </c>
      <c r="B852" s="32" t="s">
        <v>38</v>
      </c>
      <c r="C852" s="32" t="s">
        <v>600</v>
      </c>
      <c r="D852" s="32" t="s">
        <v>845</v>
      </c>
      <c r="E852" s="32" t="s">
        <v>433</v>
      </c>
    </row>
    <row r="853" spans="1:5">
      <c r="A853" s="32">
        <v>89031</v>
      </c>
      <c r="B853" s="32" t="s">
        <v>38</v>
      </c>
      <c r="C853" s="32" t="s">
        <v>600</v>
      </c>
      <c r="D853" s="32" t="s">
        <v>845</v>
      </c>
      <c r="E853" s="32" t="s">
        <v>846</v>
      </c>
    </row>
    <row r="854" spans="1:5">
      <c r="A854" s="32">
        <v>89041</v>
      </c>
      <c r="B854" s="32" t="s">
        <v>38</v>
      </c>
      <c r="C854" s="32" t="s">
        <v>600</v>
      </c>
      <c r="D854" s="32" t="s">
        <v>845</v>
      </c>
      <c r="E854" s="32" t="s">
        <v>847</v>
      </c>
    </row>
    <row r="855" spans="1:5">
      <c r="A855" s="32">
        <v>89115</v>
      </c>
      <c r="B855" s="32" t="s">
        <v>38</v>
      </c>
      <c r="C855" s="32" t="s">
        <v>600</v>
      </c>
      <c r="D855" s="32" t="s">
        <v>845</v>
      </c>
      <c r="E855" s="32" t="s">
        <v>848</v>
      </c>
    </row>
    <row r="856" spans="1:5">
      <c r="A856" s="32">
        <v>89502</v>
      </c>
      <c r="B856" s="32" t="s">
        <v>38</v>
      </c>
      <c r="C856" s="32" t="s">
        <v>600</v>
      </c>
      <c r="D856" s="32" t="s">
        <v>845</v>
      </c>
      <c r="E856" s="32" t="s">
        <v>849</v>
      </c>
    </row>
    <row r="857" spans="1:5">
      <c r="A857" s="32">
        <v>89701</v>
      </c>
      <c r="B857" s="32" t="s">
        <v>38</v>
      </c>
      <c r="C857" s="32" t="s">
        <v>600</v>
      </c>
      <c r="D857" s="32" t="s">
        <v>845</v>
      </c>
      <c r="E857" s="32" t="s">
        <v>850</v>
      </c>
    </row>
    <row r="858" spans="1:5">
      <c r="A858" s="32">
        <v>90004</v>
      </c>
      <c r="B858" s="32" t="s">
        <v>38</v>
      </c>
      <c r="C858" s="32" t="s">
        <v>600</v>
      </c>
      <c r="D858" s="32" t="s">
        <v>851</v>
      </c>
      <c r="E858" s="32" t="s">
        <v>852</v>
      </c>
    </row>
    <row r="859" spans="1:5">
      <c r="A859" s="32">
        <v>90008</v>
      </c>
      <c r="B859" s="32" t="s">
        <v>38</v>
      </c>
      <c r="C859" s="32" t="s">
        <v>600</v>
      </c>
      <c r="D859" s="32" t="s">
        <v>851</v>
      </c>
      <c r="E859" s="32" t="s">
        <v>852</v>
      </c>
    </row>
    <row r="860" spans="1:5">
      <c r="A860" s="32">
        <v>90022</v>
      </c>
      <c r="B860" s="32" t="s">
        <v>38</v>
      </c>
      <c r="C860" s="32" t="s">
        <v>600</v>
      </c>
      <c r="D860" s="32" t="s">
        <v>851</v>
      </c>
      <c r="E860" s="32" t="s">
        <v>853</v>
      </c>
    </row>
    <row r="861" spans="1:5">
      <c r="A861" s="32">
        <v>90041</v>
      </c>
      <c r="B861" s="32" t="s">
        <v>38</v>
      </c>
      <c r="C861" s="32" t="s">
        <v>600</v>
      </c>
      <c r="D861" s="32" t="s">
        <v>851</v>
      </c>
      <c r="E861" s="32" t="s">
        <v>852</v>
      </c>
    </row>
    <row r="862" spans="1:5">
      <c r="A862" s="32">
        <v>90045</v>
      </c>
      <c r="B862" s="32" t="s">
        <v>38</v>
      </c>
      <c r="C862" s="32" t="s">
        <v>600</v>
      </c>
      <c r="D862" s="32" t="s">
        <v>851</v>
      </c>
      <c r="E862" s="32" t="s">
        <v>852</v>
      </c>
    </row>
    <row r="863" spans="1:5">
      <c r="A863" s="32">
        <v>90049</v>
      </c>
      <c r="B863" s="32" t="s">
        <v>38</v>
      </c>
      <c r="C863" s="32" t="s">
        <v>600</v>
      </c>
      <c r="D863" s="32" t="s">
        <v>851</v>
      </c>
      <c r="E863" s="32" t="s">
        <v>852</v>
      </c>
    </row>
    <row r="864" spans="1:5">
      <c r="A864" s="32">
        <v>90058</v>
      </c>
      <c r="B864" s="32" t="s">
        <v>38</v>
      </c>
      <c r="C864" s="32" t="s">
        <v>600</v>
      </c>
      <c r="D864" s="32" t="s">
        <v>851</v>
      </c>
      <c r="E864" s="32" t="s">
        <v>852</v>
      </c>
    </row>
    <row r="865" spans="1:5">
      <c r="A865" s="32">
        <v>90061</v>
      </c>
      <c r="B865" s="32" t="s">
        <v>38</v>
      </c>
      <c r="C865" s="32" t="s">
        <v>600</v>
      </c>
      <c r="D865" s="32" t="s">
        <v>851</v>
      </c>
      <c r="E865" s="32" t="s">
        <v>852</v>
      </c>
    </row>
    <row r="866" spans="1:5">
      <c r="A866" s="32">
        <v>90068</v>
      </c>
      <c r="B866" s="32" t="s">
        <v>38</v>
      </c>
      <c r="C866" s="32" t="s">
        <v>600</v>
      </c>
      <c r="D866" s="32" t="s">
        <v>851</v>
      </c>
      <c r="E866" s="32" t="s">
        <v>852</v>
      </c>
    </row>
    <row r="867" spans="1:5">
      <c r="A867" s="32">
        <v>90069</v>
      </c>
      <c r="B867" s="32" t="s">
        <v>38</v>
      </c>
      <c r="C867" s="32" t="s">
        <v>600</v>
      </c>
      <c r="D867" s="32" t="s">
        <v>851</v>
      </c>
      <c r="E867" s="32" t="s">
        <v>854</v>
      </c>
    </row>
    <row r="868" spans="1:5">
      <c r="A868" s="32">
        <v>90210</v>
      </c>
      <c r="B868" s="32" t="s">
        <v>38</v>
      </c>
      <c r="C868" s="32" t="s">
        <v>600</v>
      </c>
      <c r="D868" s="32" t="s">
        <v>851</v>
      </c>
      <c r="E868" s="32" t="s">
        <v>855</v>
      </c>
    </row>
    <row r="869" spans="1:5">
      <c r="A869" s="32">
        <v>90278</v>
      </c>
      <c r="B869" s="32" t="s">
        <v>38</v>
      </c>
      <c r="C869" s="32" t="s">
        <v>600</v>
      </c>
      <c r="D869" s="32" t="s">
        <v>851</v>
      </c>
      <c r="E869" s="32" t="s">
        <v>856</v>
      </c>
    </row>
    <row r="870" spans="1:5">
      <c r="A870" s="32">
        <v>90503</v>
      </c>
      <c r="B870" s="32" t="s">
        <v>38</v>
      </c>
      <c r="C870" s="32" t="s">
        <v>600</v>
      </c>
      <c r="D870" s="32" t="s">
        <v>851</v>
      </c>
      <c r="E870" s="32" t="s">
        <v>857</v>
      </c>
    </row>
    <row r="871" spans="1:5">
      <c r="A871" s="32">
        <v>90604</v>
      </c>
      <c r="B871" s="32" t="s">
        <v>38</v>
      </c>
      <c r="C871" s="32" t="s">
        <v>600</v>
      </c>
      <c r="D871" s="32" t="s">
        <v>851</v>
      </c>
      <c r="E871" s="32" t="s">
        <v>858</v>
      </c>
    </row>
    <row r="872" spans="1:5">
      <c r="A872" s="32">
        <v>90640</v>
      </c>
      <c r="B872" s="32" t="s">
        <v>38</v>
      </c>
      <c r="C872" s="32" t="s">
        <v>600</v>
      </c>
      <c r="D872" s="32" t="s">
        <v>851</v>
      </c>
      <c r="E872" s="32" t="s">
        <v>859</v>
      </c>
    </row>
    <row r="873" spans="1:5">
      <c r="A873" s="32">
        <v>90712</v>
      </c>
      <c r="B873" s="32" t="s">
        <v>38</v>
      </c>
      <c r="C873" s="32" t="s">
        <v>600</v>
      </c>
      <c r="D873" s="32" t="s">
        <v>851</v>
      </c>
      <c r="E873" s="32" t="s">
        <v>450</v>
      </c>
    </row>
    <row r="874" spans="1:5">
      <c r="A874" s="32">
        <v>91104</v>
      </c>
      <c r="B874" s="32" t="s">
        <v>38</v>
      </c>
      <c r="C874" s="32" t="s">
        <v>600</v>
      </c>
      <c r="D874" s="32" t="s">
        <v>851</v>
      </c>
      <c r="E874" s="32" t="s">
        <v>752</v>
      </c>
    </row>
    <row r="875" spans="1:5">
      <c r="A875" s="32">
        <v>91360</v>
      </c>
      <c r="B875" s="32" t="s">
        <v>38</v>
      </c>
      <c r="C875" s="32" t="s">
        <v>600</v>
      </c>
      <c r="D875" s="32" t="s">
        <v>851</v>
      </c>
      <c r="E875" s="32" t="s">
        <v>860</v>
      </c>
    </row>
    <row r="876" spans="1:5">
      <c r="A876" s="32">
        <v>91730</v>
      </c>
      <c r="B876" s="32" t="s">
        <v>38</v>
      </c>
      <c r="C876" s="32" t="s">
        <v>600</v>
      </c>
      <c r="D876" s="32" t="s">
        <v>851</v>
      </c>
      <c r="E876" s="32" t="s">
        <v>861</v>
      </c>
    </row>
    <row r="877" spans="1:5">
      <c r="A877" s="32">
        <v>91745</v>
      </c>
      <c r="B877" s="32" t="s">
        <v>38</v>
      </c>
      <c r="C877" s="32" t="s">
        <v>600</v>
      </c>
      <c r="D877" s="32" t="s">
        <v>851</v>
      </c>
      <c r="E877" s="32" t="s">
        <v>862</v>
      </c>
    </row>
    <row r="878" spans="1:5">
      <c r="A878" s="32">
        <v>91767</v>
      </c>
      <c r="B878" s="32" t="s">
        <v>38</v>
      </c>
      <c r="C878" s="32" t="s">
        <v>600</v>
      </c>
      <c r="D878" s="32" t="s">
        <v>851</v>
      </c>
      <c r="E878" s="32" t="s">
        <v>863</v>
      </c>
    </row>
    <row r="879" spans="1:5">
      <c r="A879" s="32">
        <v>91776</v>
      </c>
      <c r="B879" s="32" t="s">
        <v>38</v>
      </c>
      <c r="C879" s="32" t="s">
        <v>600</v>
      </c>
      <c r="D879" s="32" t="s">
        <v>851</v>
      </c>
      <c r="E879" s="32" t="s">
        <v>864</v>
      </c>
    </row>
    <row r="880" spans="1:5">
      <c r="A880" s="32">
        <v>91941</v>
      </c>
      <c r="B880" s="32" t="s">
        <v>38</v>
      </c>
      <c r="C880" s="32" t="s">
        <v>600</v>
      </c>
      <c r="D880" s="32" t="s">
        <v>851</v>
      </c>
      <c r="E880" s="32" t="s">
        <v>865</v>
      </c>
    </row>
    <row r="881" spans="1:5">
      <c r="A881" s="32">
        <v>91945</v>
      </c>
      <c r="B881" s="32" t="s">
        <v>38</v>
      </c>
      <c r="C881" s="32" t="s">
        <v>600</v>
      </c>
      <c r="D881" s="32" t="s">
        <v>851</v>
      </c>
      <c r="E881" s="32" t="s">
        <v>866</v>
      </c>
    </row>
    <row r="882" spans="1:5">
      <c r="A882" s="32">
        <v>92008</v>
      </c>
      <c r="B882" s="32" t="s">
        <v>38</v>
      </c>
      <c r="C882" s="32" t="s">
        <v>600</v>
      </c>
      <c r="D882" s="32" t="s">
        <v>851</v>
      </c>
      <c r="E882" s="32" t="s">
        <v>867</v>
      </c>
    </row>
    <row r="883" spans="1:5">
      <c r="A883" s="32">
        <v>92024</v>
      </c>
      <c r="B883" s="32" t="s">
        <v>38</v>
      </c>
      <c r="C883" s="32" t="s">
        <v>600</v>
      </c>
      <c r="D883" s="32" t="s">
        <v>851</v>
      </c>
      <c r="E883" s="32" t="s">
        <v>868</v>
      </c>
    </row>
    <row r="884" spans="1:5">
      <c r="A884" s="32">
        <v>92024</v>
      </c>
      <c r="B884" s="32" t="s">
        <v>38</v>
      </c>
      <c r="C884" s="32" t="s">
        <v>600</v>
      </c>
      <c r="D884" s="32" t="s">
        <v>851</v>
      </c>
      <c r="E884" s="32" t="s">
        <v>869</v>
      </c>
    </row>
    <row r="885" spans="1:5">
      <c r="A885" s="32">
        <v>92037</v>
      </c>
      <c r="B885" s="32" t="s">
        <v>38</v>
      </c>
      <c r="C885" s="32" t="s">
        <v>600</v>
      </c>
      <c r="D885" s="32" t="s">
        <v>851</v>
      </c>
      <c r="E885" s="32" t="s">
        <v>868</v>
      </c>
    </row>
    <row r="886" spans="1:5">
      <c r="A886" s="32">
        <v>92231</v>
      </c>
      <c r="B886" s="32" t="s">
        <v>38</v>
      </c>
      <c r="C886" s="32" t="s">
        <v>600</v>
      </c>
      <c r="D886" s="32" t="s">
        <v>851</v>
      </c>
      <c r="E886" s="32" t="s">
        <v>870</v>
      </c>
    </row>
    <row r="887" spans="1:5">
      <c r="A887" s="32">
        <v>92236</v>
      </c>
      <c r="B887" s="32" t="s">
        <v>38</v>
      </c>
      <c r="C887" s="32" t="s">
        <v>600</v>
      </c>
      <c r="D887" s="32" t="s">
        <v>851</v>
      </c>
      <c r="E887" s="32" t="s">
        <v>871</v>
      </c>
    </row>
    <row r="888" spans="1:5">
      <c r="A888" s="32">
        <v>92243</v>
      </c>
      <c r="B888" s="32" t="s">
        <v>38</v>
      </c>
      <c r="C888" s="32" t="s">
        <v>600</v>
      </c>
      <c r="D888" s="32" t="s">
        <v>851</v>
      </c>
      <c r="E888" s="32" t="s">
        <v>872</v>
      </c>
    </row>
    <row r="889" spans="1:5">
      <c r="A889" s="32">
        <v>92277</v>
      </c>
      <c r="B889" s="32" t="s">
        <v>38</v>
      </c>
      <c r="C889" s="32" t="s">
        <v>600</v>
      </c>
      <c r="D889" s="32" t="s">
        <v>851</v>
      </c>
      <c r="E889" s="32" t="s">
        <v>873</v>
      </c>
    </row>
    <row r="890" spans="1:5">
      <c r="A890" s="32">
        <v>92307</v>
      </c>
      <c r="B890" s="32" t="s">
        <v>38</v>
      </c>
      <c r="C890" s="32" t="s">
        <v>600</v>
      </c>
      <c r="D890" s="32" t="s">
        <v>851</v>
      </c>
      <c r="E890" s="32" t="s">
        <v>874</v>
      </c>
    </row>
    <row r="891" spans="1:5">
      <c r="A891" s="32">
        <v>92345</v>
      </c>
      <c r="B891" s="32" t="s">
        <v>38</v>
      </c>
      <c r="C891" s="32" t="s">
        <v>600</v>
      </c>
      <c r="D891" s="32" t="s">
        <v>851</v>
      </c>
      <c r="E891" s="32" t="s">
        <v>875</v>
      </c>
    </row>
    <row r="892" spans="1:5">
      <c r="A892" s="32">
        <v>92374</v>
      </c>
      <c r="B892" s="32" t="s">
        <v>38</v>
      </c>
      <c r="C892" s="32" t="s">
        <v>600</v>
      </c>
      <c r="D892" s="32" t="s">
        <v>851</v>
      </c>
      <c r="E892" s="32" t="s">
        <v>876</v>
      </c>
    </row>
    <row r="893" spans="1:5">
      <c r="A893" s="32">
        <v>92399</v>
      </c>
      <c r="B893" s="32" t="s">
        <v>38</v>
      </c>
      <c r="C893" s="32" t="s">
        <v>600</v>
      </c>
      <c r="D893" s="32" t="s">
        <v>851</v>
      </c>
      <c r="E893" s="32" t="s">
        <v>877</v>
      </c>
    </row>
    <row r="894" spans="1:5">
      <c r="A894" s="32">
        <v>92503</v>
      </c>
      <c r="B894" s="32" t="s">
        <v>38</v>
      </c>
      <c r="C894" s="32" t="s">
        <v>600</v>
      </c>
      <c r="D894" s="32" t="s">
        <v>851</v>
      </c>
      <c r="E894" s="32" t="s">
        <v>878</v>
      </c>
    </row>
    <row r="895" spans="1:5">
      <c r="A895" s="32">
        <v>92553</v>
      </c>
      <c r="B895" s="32" t="s">
        <v>38</v>
      </c>
      <c r="C895" s="32" t="s">
        <v>600</v>
      </c>
      <c r="D895" s="32" t="s">
        <v>851</v>
      </c>
      <c r="E895" s="32" t="s">
        <v>879</v>
      </c>
    </row>
    <row r="896" spans="1:5">
      <c r="A896" s="32">
        <v>92592</v>
      </c>
      <c r="B896" s="32" t="s">
        <v>38</v>
      </c>
      <c r="C896" s="32" t="s">
        <v>600</v>
      </c>
      <c r="D896" s="32" t="s">
        <v>851</v>
      </c>
      <c r="E896" s="32" t="s">
        <v>880</v>
      </c>
    </row>
    <row r="897" spans="1:5">
      <c r="A897" s="32">
        <v>92627</v>
      </c>
      <c r="B897" s="32" t="s">
        <v>38</v>
      </c>
      <c r="C897" s="32" t="s">
        <v>600</v>
      </c>
      <c r="D897" s="32" t="s">
        <v>851</v>
      </c>
      <c r="E897" s="32" t="s">
        <v>881</v>
      </c>
    </row>
    <row r="898" spans="1:5">
      <c r="A898" s="32">
        <v>92646</v>
      </c>
      <c r="B898" s="32" t="s">
        <v>38</v>
      </c>
      <c r="C898" s="32" t="s">
        <v>600</v>
      </c>
      <c r="D898" s="32" t="s">
        <v>851</v>
      </c>
      <c r="E898" s="32" t="s">
        <v>882</v>
      </c>
    </row>
    <row r="899" spans="1:5">
      <c r="A899" s="32">
        <v>92653</v>
      </c>
      <c r="B899" s="32" t="s">
        <v>38</v>
      </c>
      <c r="C899" s="32" t="s">
        <v>600</v>
      </c>
      <c r="D899" s="32" t="s">
        <v>851</v>
      </c>
      <c r="E899" s="32" t="s">
        <v>883</v>
      </c>
    </row>
    <row r="900" spans="1:5">
      <c r="A900" s="32">
        <v>92672</v>
      </c>
      <c r="B900" s="32" t="s">
        <v>38</v>
      </c>
      <c r="C900" s="32" t="s">
        <v>600</v>
      </c>
      <c r="D900" s="32" t="s">
        <v>851</v>
      </c>
      <c r="E900" s="32" t="s">
        <v>884</v>
      </c>
    </row>
    <row r="901" spans="1:5">
      <c r="A901" s="32">
        <v>92677</v>
      </c>
      <c r="B901" s="32" t="s">
        <v>38</v>
      </c>
      <c r="C901" s="32" t="s">
        <v>600</v>
      </c>
      <c r="D901" s="32" t="s">
        <v>851</v>
      </c>
      <c r="E901" s="32" t="s">
        <v>885</v>
      </c>
    </row>
    <row r="902" spans="1:5">
      <c r="A902" s="32">
        <v>92691</v>
      </c>
      <c r="B902" s="32" t="s">
        <v>38</v>
      </c>
      <c r="C902" s="32" t="s">
        <v>600</v>
      </c>
      <c r="D902" s="32" t="s">
        <v>851</v>
      </c>
      <c r="E902" s="32" t="s">
        <v>886</v>
      </c>
    </row>
    <row r="903" spans="1:5">
      <c r="A903" s="32">
        <v>93010</v>
      </c>
      <c r="B903" s="32" t="s">
        <v>38</v>
      </c>
      <c r="C903" s="32" t="s">
        <v>600</v>
      </c>
      <c r="D903" s="32" t="s">
        <v>851</v>
      </c>
      <c r="E903" s="32" t="s">
        <v>887</v>
      </c>
    </row>
    <row r="904" spans="1:5">
      <c r="A904" s="32">
        <v>93030</v>
      </c>
      <c r="B904" s="32" t="s">
        <v>38</v>
      </c>
      <c r="C904" s="32" t="s">
        <v>600</v>
      </c>
      <c r="D904" s="32" t="s">
        <v>851</v>
      </c>
      <c r="E904" s="32" t="s">
        <v>888</v>
      </c>
    </row>
    <row r="905" spans="1:5">
      <c r="A905" s="32">
        <v>93117</v>
      </c>
      <c r="B905" s="32" t="s">
        <v>38</v>
      </c>
      <c r="C905" s="32" t="s">
        <v>600</v>
      </c>
      <c r="D905" s="32" t="s">
        <v>851</v>
      </c>
      <c r="E905" s="32" t="s">
        <v>889</v>
      </c>
    </row>
    <row r="906" spans="1:5">
      <c r="A906" s="32">
        <v>93309</v>
      </c>
      <c r="B906" s="32" t="s">
        <v>38</v>
      </c>
      <c r="C906" s="32" t="s">
        <v>600</v>
      </c>
      <c r="D906" s="32" t="s">
        <v>851</v>
      </c>
      <c r="E906" s="32" t="s">
        <v>890</v>
      </c>
    </row>
    <row r="907" spans="1:5">
      <c r="A907" s="32">
        <v>93422</v>
      </c>
      <c r="B907" s="32" t="s">
        <v>38</v>
      </c>
      <c r="C907" s="32" t="s">
        <v>600</v>
      </c>
      <c r="D907" s="32" t="s">
        <v>851</v>
      </c>
      <c r="E907" s="32" t="s">
        <v>891</v>
      </c>
    </row>
    <row r="908" spans="1:5">
      <c r="A908" s="32">
        <v>93454</v>
      </c>
      <c r="B908" s="32" t="s">
        <v>38</v>
      </c>
      <c r="C908" s="32" t="s">
        <v>600</v>
      </c>
      <c r="D908" s="32" t="s">
        <v>851</v>
      </c>
      <c r="E908" s="32" t="s">
        <v>892</v>
      </c>
    </row>
    <row r="909" spans="1:5">
      <c r="A909" s="32">
        <v>93635</v>
      </c>
      <c r="B909" s="32" t="s">
        <v>38</v>
      </c>
      <c r="C909" s="32" t="s">
        <v>600</v>
      </c>
      <c r="D909" s="32" t="s">
        <v>851</v>
      </c>
      <c r="E909" s="32" t="s">
        <v>893</v>
      </c>
    </row>
    <row r="910" spans="1:5">
      <c r="A910" s="32">
        <v>93727</v>
      </c>
      <c r="B910" s="32" t="s">
        <v>38</v>
      </c>
      <c r="C910" s="32" t="s">
        <v>600</v>
      </c>
      <c r="D910" s="32" t="s">
        <v>851</v>
      </c>
      <c r="E910" s="32" t="s">
        <v>894</v>
      </c>
    </row>
    <row r="911" spans="1:5">
      <c r="A911" s="32">
        <v>93905</v>
      </c>
      <c r="B911" s="32" t="s">
        <v>38</v>
      </c>
      <c r="C911" s="32" t="s">
        <v>600</v>
      </c>
      <c r="D911" s="32" t="s">
        <v>851</v>
      </c>
      <c r="E911" s="32" t="s">
        <v>895</v>
      </c>
    </row>
    <row r="912" spans="1:5">
      <c r="A912" s="32">
        <v>94024</v>
      </c>
      <c r="B912" s="32" t="s">
        <v>38</v>
      </c>
      <c r="C912" s="32" t="s">
        <v>600</v>
      </c>
      <c r="D912" s="32" t="s">
        <v>851</v>
      </c>
      <c r="E912" s="32" t="s">
        <v>896</v>
      </c>
    </row>
    <row r="913" spans="1:5">
      <c r="A913" s="32">
        <v>94025</v>
      </c>
      <c r="B913" s="32" t="s">
        <v>38</v>
      </c>
      <c r="C913" s="32" t="s">
        <v>600</v>
      </c>
      <c r="D913" s="32" t="s">
        <v>851</v>
      </c>
      <c r="E913" s="32" t="s">
        <v>897</v>
      </c>
    </row>
    <row r="914" spans="1:5">
      <c r="A914" s="32">
        <v>94043</v>
      </c>
      <c r="B914" s="32" t="s">
        <v>38</v>
      </c>
      <c r="C914" s="32" t="s">
        <v>600</v>
      </c>
      <c r="D914" s="32" t="s">
        <v>851</v>
      </c>
      <c r="E914" s="32" t="s">
        <v>898</v>
      </c>
    </row>
    <row r="915" spans="1:5">
      <c r="A915" s="32">
        <v>94061</v>
      </c>
      <c r="B915" s="32" t="s">
        <v>38</v>
      </c>
      <c r="C915" s="32" t="s">
        <v>600</v>
      </c>
      <c r="D915" s="32" t="s">
        <v>851</v>
      </c>
      <c r="E915" s="32" t="s">
        <v>899</v>
      </c>
    </row>
    <row r="916" spans="1:5">
      <c r="A916" s="32">
        <v>94070</v>
      </c>
      <c r="B916" s="32" t="s">
        <v>38</v>
      </c>
      <c r="C916" s="32" t="s">
        <v>600</v>
      </c>
      <c r="D916" s="32" t="s">
        <v>851</v>
      </c>
      <c r="E916" s="32" t="s">
        <v>900</v>
      </c>
    </row>
    <row r="917" spans="1:5">
      <c r="A917" s="32">
        <v>94086</v>
      </c>
      <c r="B917" s="32" t="s">
        <v>38</v>
      </c>
      <c r="C917" s="32" t="s">
        <v>600</v>
      </c>
      <c r="D917" s="32" t="s">
        <v>851</v>
      </c>
      <c r="E917" s="32" t="s">
        <v>901</v>
      </c>
    </row>
    <row r="918" spans="1:5">
      <c r="A918" s="32">
        <v>94109</v>
      </c>
      <c r="B918" s="32" t="s">
        <v>38</v>
      </c>
      <c r="C918" s="32" t="s">
        <v>600</v>
      </c>
      <c r="D918" s="32" t="s">
        <v>851</v>
      </c>
      <c r="E918" s="32" t="s">
        <v>902</v>
      </c>
    </row>
    <row r="919" spans="1:5">
      <c r="A919" s="32">
        <v>94110</v>
      </c>
      <c r="B919" s="32" t="s">
        <v>38</v>
      </c>
      <c r="C919" s="32" t="s">
        <v>600</v>
      </c>
      <c r="D919" s="32" t="s">
        <v>851</v>
      </c>
      <c r="E919" s="32" t="s">
        <v>902</v>
      </c>
    </row>
    <row r="920" spans="1:5">
      <c r="A920" s="32">
        <v>94122</v>
      </c>
      <c r="B920" s="32" t="s">
        <v>38</v>
      </c>
      <c r="C920" s="32" t="s">
        <v>600</v>
      </c>
      <c r="D920" s="32" t="s">
        <v>851</v>
      </c>
      <c r="E920" s="32" t="s">
        <v>902</v>
      </c>
    </row>
    <row r="921" spans="1:5">
      <c r="A921" s="32">
        <v>94521</v>
      </c>
      <c r="B921" s="32" t="s">
        <v>38</v>
      </c>
      <c r="C921" s="32" t="s">
        <v>600</v>
      </c>
      <c r="D921" s="32" t="s">
        <v>851</v>
      </c>
      <c r="E921" s="32" t="s">
        <v>83</v>
      </c>
    </row>
    <row r="922" spans="1:5">
      <c r="A922" s="32">
        <v>94533</v>
      </c>
      <c r="B922" s="32" t="s">
        <v>38</v>
      </c>
      <c r="C922" s="32" t="s">
        <v>600</v>
      </c>
      <c r="D922" s="32" t="s">
        <v>851</v>
      </c>
      <c r="E922" s="32" t="s">
        <v>118</v>
      </c>
    </row>
    <row r="923" spans="1:5">
      <c r="A923" s="32">
        <v>94559</v>
      </c>
      <c r="B923" s="32" t="s">
        <v>38</v>
      </c>
      <c r="C923" s="32" t="s">
        <v>600</v>
      </c>
      <c r="D923" s="32" t="s">
        <v>851</v>
      </c>
      <c r="E923" s="32" t="s">
        <v>903</v>
      </c>
    </row>
    <row r="924" spans="1:5">
      <c r="A924" s="32">
        <v>94568</v>
      </c>
      <c r="B924" s="32" t="s">
        <v>38</v>
      </c>
      <c r="C924" s="32" t="s">
        <v>600</v>
      </c>
      <c r="D924" s="32" t="s">
        <v>851</v>
      </c>
      <c r="E924" s="32" t="s">
        <v>435</v>
      </c>
    </row>
    <row r="925" spans="1:5">
      <c r="A925" s="32">
        <v>94591</v>
      </c>
      <c r="B925" s="32" t="s">
        <v>38</v>
      </c>
      <c r="C925" s="32" t="s">
        <v>600</v>
      </c>
      <c r="D925" s="32" t="s">
        <v>851</v>
      </c>
      <c r="E925" s="32" t="s">
        <v>904</v>
      </c>
    </row>
    <row r="926" spans="1:5">
      <c r="A926" s="32">
        <v>94601</v>
      </c>
      <c r="B926" s="32" t="s">
        <v>38</v>
      </c>
      <c r="C926" s="32" t="s">
        <v>600</v>
      </c>
      <c r="D926" s="32" t="s">
        <v>851</v>
      </c>
      <c r="E926" s="32" t="s">
        <v>905</v>
      </c>
    </row>
    <row r="927" spans="1:5">
      <c r="A927" s="32">
        <v>94704</v>
      </c>
      <c r="B927" s="32" t="s">
        <v>38</v>
      </c>
      <c r="C927" s="32" t="s">
        <v>600</v>
      </c>
      <c r="D927" s="32" t="s">
        <v>851</v>
      </c>
      <c r="E927" s="32" t="s">
        <v>906</v>
      </c>
    </row>
    <row r="928" spans="1:5">
      <c r="A928" s="32">
        <v>94952</v>
      </c>
      <c r="B928" s="32" t="s">
        <v>38</v>
      </c>
      <c r="C928" s="32" t="s">
        <v>600</v>
      </c>
      <c r="D928" s="32" t="s">
        <v>851</v>
      </c>
      <c r="E928" s="32" t="s">
        <v>907</v>
      </c>
    </row>
    <row r="929" spans="1:5">
      <c r="A929" s="32">
        <v>95020</v>
      </c>
      <c r="B929" s="32" t="s">
        <v>38</v>
      </c>
      <c r="C929" s="32" t="s">
        <v>600</v>
      </c>
      <c r="D929" s="32" t="s">
        <v>851</v>
      </c>
      <c r="E929" s="32" t="s">
        <v>908</v>
      </c>
    </row>
    <row r="930" spans="1:5">
      <c r="A930" s="32">
        <v>95032</v>
      </c>
      <c r="B930" s="32" t="s">
        <v>38</v>
      </c>
      <c r="C930" s="32" t="s">
        <v>600</v>
      </c>
      <c r="D930" s="32" t="s">
        <v>851</v>
      </c>
      <c r="E930" s="32" t="s">
        <v>909</v>
      </c>
    </row>
    <row r="931" spans="1:5">
      <c r="A931" s="32">
        <v>95051</v>
      </c>
      <c r="B931" s="32" t="s">
        <v>38</v>
      </c>
      <c r="C931" s="32" t="s">
        <v>600</v>
      </c>
      <c r="D931" s="32" t="s">
        <v>851</v>
      </c>
      <c r="E931" s="32" t="s">
        <v>910</v>
      </c>
    </row>
    <row r="932" spans="1:5">
      <c r="A932" s="32">
        <v>95062</v>
      </c>
      <c r="B932" s="32" t="s">
        <v>38</v>
      </c>
      <c r="C932" s="32" t="s">
        <v>600</v>
      </c>
      <c r="D932" s="32" t="s">
        <v>851</v>
      </c>
      <c r="E932" s="32" t="s">
        <v>911</v>
      </c>
    </row>
    <row r="933" spans="1:5">
      <c r="A933" s="32">
        <v>95070</v>
      </c>
      <c r="B933" s="32" t="s">
        <v>38</v>
      </c>
      <c r="C933" s="32" t="s">
        <v>600</v>
      </c>
      <c r="D933" s="32" t="s">
        <v>851</v>
      </c>
      <c r="E933" s="32" t="s">
        <v>912</v>
      </c>
    </row>
    <row r="934" spans="1:5">
      <c r="A934" s="32">
        <v>95207</v>
      </c>
      <c r="B934" s="32" t="s">
        <v>38</v>
      </c>
      <c r="C934" s="32" t="s">
        <v>600</v>
      </c>
      <c r="D934" s="32" t="s">
        <v>851</v>
      </c>
      <c r="E934" s="32" t="s">
        <v>913</v>
      </c>
    </row>
    <row r="935" spans="1:5">
      <c r="A935" s="32">
        <v>95336</v>
      </c>
      <c r="B935" s="32" t="s">
        <v>38</v>
      </c>
      <c r="C935" s="32" t="s">
        <v>600</v>
      </c>
      <c r="D935" s="32" t="s">
        <v>851</v>
      </c>
      <c r="E935" s="32" t="s">
        <v>914</v>
      </c>
    </row>
    <row r="936" spans="1:5">
      <c r="A936" s="32">
        <v>95404</v>
      </c>
      <c r="B936" s="32" t="s">
        <v>38</v>
      </c>
      <c r="C936" s="32" t="s">
        <v>600</v>
      </c>
      <c r="D936" s="32" t="s">
        <v>851</v>
      </c>
      <c r="E936" s="32" t="s">
        <v>915</v>
      </c>
    </row>
    <row r="937" spans="1:5">
      <c r="A937" s="32">
        <v>95501</v>
      </c>
      <c r="B937" s="32" t="s">
        <v>38</v>
      </c>
      <c r="C937" s="32" t="s">
        <v>600</v>
      </c>
      <c r="D937" s="32" t="s">
        <v>851</v>
      </c>
      <c r="E937" s="32" t="s">
        <v>916</v>
      </c>
    </row>
    <row r="938" spans="1:5">
      <c r="A938" s="32">
        <v>95616</v>
      </c>
      <c r="B938" s="32" t="s">
        <v>38</v>
      </c>
      <c r="C938" s="32" t="s">
        <v>600</v>
      </c>
      <c r="D938" s="32" t="s">
        <v>851</v>
      </c>
      <c r="E938" s="32" t="s">
        <v>917</v>
      </c>
    </row>
    <row r="939" spans="1:5">
      <c r="A939" s="32">
        <v>95630</v>
      </c>
      <c r="B939" s="32" t="s">
        <v>38</v>
      </c>
      <c r="C939" s="32" t="s">
        <v>600</v>
      </c>
      <c r="D939" s="32" t="s">
        <v>851</v>
      </c>
      <c r="E939" s="32" t="s">
        <v>918</v>
      </c>
    </row>
    <row r="940" spans="1:5">
      <c r="A940" s="32">
        <v>95661</v>
      </c>
      <c r="B940" s="32" t="s">
        <v>38</v>
      </c>
      <c r="C940" s="32" t="s">
        <v>600</v>
      </c>
      <c r="D940" s="32" t="s">
        <v>851</v>
      </c>
      <c r="E940" s="32" t="s">
        <v>573</v>
      </c>
    </row>
    <row r="941" spans="1:5">
      <c r="A941" s="32">
        <v>95687</v>
      </c>
      <c r="B941" s="32" t="s">
        <v>38</v>
      </c>
      <c r="C941" s="32" t="s">
        <v>600</v>
      </c>
      <c r="D941" s="32" t="s">
        <v>851</v>
      </c>
      <c r="E941" s="32" t="s">
        <v>919</v>
      </c>
    </row>
    <row r="942" spans="1:5">
      <c r="A942" s="32">
        <v>95695</v>
      </c>
      <c r="B942" s="32" t="s">
        <v>38</v>
      </c>
      <c r="C942" s="32" t="s">
        <v>600</v>
      </c>
      <c r="D942" s="32" t="s">
        <v>851</v>
      </c>
      <c r="E942" s="32" t="s">
        <v>920</v>
      </c>
    </row>
    <row r="943" spans="1:5">
      <c r="A943" s="32">
        <v>95746</v>
      </c>
      <c r="B943" s="32" t="s">
        <v>38</v>
      </c>
      <c r="C943" s="32" t="s">
        <v>600</v>
      </c>
      <c r="D943" s="32" t="s">
        <v>851</v>
      </c>
      <c r="E943" s="32" t="s">
        <v>921</v>
      </c>
    </row>
    <row r="944" spans="1:5">
      <c r="A944" s="32">
        <v>95823</v>
      </c>
      <c r="B944" s="32" t="s">
        <v>38</v>
      </c>
      <c r="C944" s="32" t="s">
        <v>600</v>
      </c>
      <c r="D944" s="32" t="s">
        <v>851</v>
      </c>
      <c r="E944" s="32" t="s">
        <v>922</v>
      </c>
    </row>
    <row r="945" spans="1:5">
      <c r="A945" s="32">
        <v>95928</v>
      </c>
      <c r="B945" s="32" t="s">
        <v>38</v>
      </c>
      <c r="C945" s="32" t="s">
        <v>600</v>
      </c>
      <c r="D945" s="32" t="s">
        <v>851</v>
      </c>
      <c r="E945" s="32" t="s">
        <v>923</v>
      </c>
    </row>
    <row r="946" spans="1:5">
      <c r="A946" s="32">
        <v>95991</v>
      </c>
      <c r="B946" s="32" t="s">
        <v>38</v>
      </c>
      <c r="C946" s="32" t="s">
        <v>600</v>
      </c>
      <c r="D946" s="32" t="s">
        <v>851</v>
      </c>
      <c r="E946" s="32" t="s">
        <v>924</v>
      </c>
    </row>
    <row r="947" spans="1:5">
      <c r="A947" s="32">
        <v>96003</v>
      </c>
      <c r="B947" s="32" t="s">
        <v>38</v>
      </c>
      <c r="C947" s="32" t="s">
        <v>600</v>
      </c>
      <c r="D947" s="32" t="s">
        <v>851</v>
      </c>
      <c r="E947" s="32" t="s">
        <v>925</v>
      </c>
    </row>
    <row r="948" spans="1:5">
      <c r="A948" s="32">
        <v>96150</v>
      </c>
      <c r="B948" s="32" t="s">
        <v>38</v>
      </c>
      <c r="C948" s="32" t="s">
        <v>600</v>
      </c>
      <c r="D948" s="32" t="s">
        <v>851</v>
      </c>
      <c r="E948" s="32" t="s">
        <v>926</v>
      </c>
    </row>
    <row r="949" spans="1:5">
      <c r="A949" s="32">
        <v>97030</v>
      </c>
      <c r="B949" s="32" t="s">
        <v>38</v>
      </c>
      <c r="C949" s="32" t="s">
        <v>600</v>
      </c>
      <c r="D949" s="32" t="s">
        <v>927</v>
      </c>
      <c r="E949" s="32" t="s">
        <v>928</v>
      </c>
    </row>
    <row r="950" spans="1:5">
      <c r="A950" s="32">
        <v>97035</v>
      </c>
      <c r="B950" s="32" t="s">
        <v>38</v>
      </c>
      <c r="C950" s="32" t="s">
        <v>600</v>
      </c>
      <c r="D950" s="32" t="s">
        <v>927</v>
      </c>
      <c r="E950" s="32" t="s">
        <v>929</v>
      </c>
    </row>
    <row r="951" spans="1:5">
      <c r="A951" s="32">
        <v>97060</v>
      </c>
      <c r="B951" s="32" t="s">
        <v>38</v>
      </c>
      <c r="C951" s="32" t="s">
        <v>600</v>
      </c>
      <c r="D951" s="32" t="s">
        <v>927</v>
      </c>
      <c r="E951" s="32" t="s">
        <v>930</v>
      </c>
    </row>
    <row r="952" spans="1:5">
      <c r="A952" s="32">
        <v>97062</v>
      </c>
      <c r="B952" s="32" t="s">
        <v>38</v>
      </c>
      <c r="C952" s="32" t="s">
        <v>600</v>
      </c>
      <c r="D952" s="32" t="s">
        <v>927</v>
      </c>
      <c r="E952" s="32" t="s">
        <v>931</v>
      </c>
    </row>
    <row r="953" spans="1:5">
      <c r="A953" s="32">
        <v>97068</v>
      </c>
      <c r="B953" s="32" t="s">
        <v>38</v>
      </c>
      <c r="C953" s="32" t="s">
        <v>600</v>
      </c>
      <c r="D953" s="32" t="s">
        <v>927</v>
      </c>
      <c r="E953" s="32" t="s">
        <v>932</v>
      </c>
    </row>
    <row r="954" spans="1:5">
      <c r="A954" s="32">
        <v>97071</v>
      </c>
      <c r="B954" s="32" t="s">
        <v>38</v>
      </c>
      <c r="C954" s="32" t="s">
        <v>600</v>
      </c>
      <c r="D954" s="32" t="s">
        <v>927</v>
      </c>
      <c r="E954" s="32" t="s">
        <v>933</v>
      </c>
    </row>
    <row r="955" spans="1:5">
      <c r="A955" s="32">
        <v>97128</v>
      </c>
      <c r="B955" s="32" t="s">
        <v>38</v>
      </c>
      <c r="C955" s="32" t="s">
        <v>600</v>
      </c>
      <c r="D955" s="32" t="s">
        <v>927</v>
      </c>
      <c r="E955" s="32" t="s">
        <v>934</v>
      </c>
    </row>
    <row r="956" spans="1:5">
      <c r="A956" s="32">
        <v>97330</v>
      </c>
      <c r="B956" s="32" t="s">
        <v>38</v>
      </c>
      <c r="C956" s="32" t="s">
        <v>600</v>
      </c>
      <c r="D956" s="32" t="s">
        <v>927</v>
      </c>
      <c r="E956" s="32" t="s">
        <v>935</v>
      </c>
    </row>
    <row r="957" spans="1:5">
      <c r="A957" s="32">
        <v>97420</v>
      </c>
      <c r="B957" s="32" t="s">
        <v>38</v>
      </c>
      <c r="C957" s="32" t="s">
        <v>600</v>
      </c>
      <c r="D957" s="32" t="s">
        <v>927</v>
      </c>
      <c r="E957" s="32" t="s">
        <v>936</v>
      </c>
    </row>
    <row r="958" spans="1:5">
      <c r="A958" s="32">
        <v>97504</v>
      </c>
      <c r="B958" s="32" t="s">
        <v>38</v>
      </c>
      <c r="C958" s="32" t="s">
        <v>600</v>
      </c>
      <c r="D958" s="32" t="s">
        <v>927</v>
      </c>
      <c r="E958" s="32" t="s">
        <v>937</v>
      </c>
    </row>
    <row r="959" spans="1:5">
      <c r="A959" s="32">
        <v>97526</v>
      </c>
      <c r="B959" s="32" t="s">
        <v>38</v>
      </c>
      <c r="C959" s="32" t="s">
        <v>600</v>
      </c>
      <c r="D959" s="32" t="s">
        <v>927</v>
      </c>
      <c r="E959" s="32" t="s">
        <v>938</v>
      </c>
    </row>
    <row r="960" spans="1:5">
      <c r="A960" s="32">
        <v>97756</v>
      </c>
      <c r="B960" s="32" t="s">
        <v>38</v>
      </c>
      <c r="C960" s="32" t="s">
        <v>600</v>
      </c>
      <c r="D960" s="32" t="s">
        <v>927</v>
      </c>
      <c r="E960" s="32" t="s">
        <v>939</v>
      </c>
    </row>
    <row r="961" spans="1:5">
      <c r="A961" s="32">
        <v>98026</v>
      </c>
      <c r="B961" s="32" t="s">
        <v>38</v>
      </c>
      <c r="C961" s="32" t="s">
        <v>600</v>
      </c>
      <c r="D961" s="32" t="s">
        <v>212</v>
      </c>
      <c r="E961" s="32" t="s">
        <v>940</v>
      </c>
    </row>
    <row r="962" spans="1:5">
      <c r="A962" s="32">
        <v>98034</v>
      </c>
      <c r="B962" s="32" t="s">
        <v>38</v>
      </c>
      <c r="C962" s="32" t="s">
        <v>600</v>
      </c>
      <c r="D962" s="32" t="s">
        <v>212</v>
      </c>
      <c r="E962" s="32" t="s">
        <v>941</v>
      </c>
    </row>
    <row r="963" spans="1:5">
      <c r="A963" s="32">
        <v>98037</v>
      </c>
      <c r="B963" s="32" t="s">
        <v>38</v>
      </c>
      <c r="C963" s="32" t="s">
        <v>600</v>
      </c>
      <c r="D963" s="32" t="s">
        <v>212</v>
      </c>
      <c r="E963" s="32" t="s">
        <v>942</v>
      </c>
    </row>
    <row r="964" spans="1:5">
      <c r="A964" s="32">
        <v>98052</v>
      </c>
      <c r="B964" s="32" t="s">
        <v>38</v>
      </c>
      <c r="C964" s="32" t="s">
        <v>600</v>
      </c>
      <c r="D964" s="32" t="s">
        <v>212</v>
      </c>
      <c r="E964" s="32" t="s">
        <v>939</v>
      </c>
    </row>
    <row r="965" spans="1:5">
      <c r="A965" s="32">
        <v>98103</v>
      </c>
      <c r="B965" s="32" t="s">
        <v>38</v>
      </c>
      <c r="C965" s="32" t="s">
        <v>600</v>
      </c>
      <c r="D965" s="32" t="s">
        <v>212</v>
      </c>
      <c r="E965" s="32" t="s">
        <v>943</v>
      </c>
    </row>
    <row r="966" spans="1:5">
      <c r="A966" s="32">
        <v>98105</v>
      </c>
      <c r="B966" s="32" t="s">
        <v>38</v>
      </c>
      <c r="C966" s="32" t="s">
        <v>600</v>
      </c>
      <c r="D966" s="32" t="s">
        <v>212</v>
      </c>
      <c r="E966" s="32" t="s">
        <v>943</v>
      </c>
    </row>
    <row r="967" spans="1:5">
      <c r="A967" s="32">
        <v>98107</v>
      </c>
      <c r="B967" s="32" t="s">
        <v>38</v>
      </c>
      <c r="C967" s="32" t="s">
        <v>600</v>
      </c>
      <c r="D967" s="32" t="s">
        <v>212</v>
      </c>
      <c r="E967" s="32" t="s">
        <v>943</v>
      </c>
    </row>
    <row r="968" spans="1:5">
      <c r="A968" s="32">
        <v>98115</v>
      </c>
      <c r="B968" s="32" t="s">
        <v>38</v>
      </c>
      <c r="C968" s="32" t="s">
        <v>600</v>
      </c>
      <c r="D968" s="32" t="s">
        <v>212</v>
      </c>
      <c r="E968" s="32" t="s">
        <v>943</v>
      </c>
    </row>
    <row r="969" spans="1:5">
      <c r="A969" s="32">
        <v>98119</v>
      </c>
      <c r="B969" s="32" t="s">
        <v>38</v>
      </c>
      <c r="C969" s="32" t="s">
        <v>600</v>
      </c>
      <c r="D969" s="32" t="s">
        <v>212</v>
      </c>
      <c r="E969" s="32" t="s">
        <v>943</v>
      </c>
    </row>
    <row r="970" spans="1:5">
      <c r="A970" s="32">
        <v>98158</v>
      </c>
      <c r="B970" s="32" t="s">
        <v>38</v>
      </c>
      <c r="C970" s="32" t="s">
        <v>600</v>
      </c>
      <c r="D970" s="32" t="s">
        <v>212</v>
      </c>
      <c r="E970" s="32" t="s">
        <v>944</v>
      </c>
    </row>
    <row r="971" spans="1:5">
      <c r="A971" s="32">
        <v>98198</v>
      </c>
      <c r="B971" s="32" t="s">
        <v>38</v>
      </c>
      <c r="C971" s="32" t="s">
        <v>600</v>
      </c>
      <c r="D971" s="32" t="s">
        <v>212</v>
      </c>
      <c r="E971" s="32" t="s">
        <v>945</v>
      </c>
    </row>
    <row r="972" spans="1:5">
      <c r="A972" s="32">
        <v>98221</v>
      </c>
      <c r="B972" s="32" t="s">
        <v>38</v>
      </c>
      <c r="C972" s="32" t="s">
        <v>600</v>
      </c>
      <c r="D972" s="32" t="s">
        <v>212</v>
      </c>
      <c r="E972" s="32" t="s">
        <v>946</v>
      </c>
    </row>
    <row r="973" spans="1:5">
      <c r="A973" s="32">
        <v>98226</v>
      </c>
      <c r="B973" s="32" t="s">
        <v>38</v>
      </c>
      <c r="C973" s="32" t="s">
        <v>600</v>
      </c>
      <c r="D973" s="32" t="s">
        <v>212</v>
      </c>
      <c r="E973" s="32" t="s">
        <v>58</v>
      </c>
    </row>
    <row r="974" spans="1:5">
      <c r="A974" s="32">
        <v>98273</v>
      </c>
      <c r="B974" s="32" t="s">
        <v>38</v>
      </c>
      <c r="C974" s="32" t="s">
        <v>600</v>
      </c>
      <c r="D974" s="32" t="s">
        <v>212</v>
      </c>
      <c r="E974" s="32" t="s">
        <v>152</v>
      </c>
    </row>
    <row r="975" spans="1:5">
      <c r="A975" s="32">
        <v>98373</v>
      </c>
      <c r="B975" s="32" t="s">
        <v>38</v>
      </c>
      <c r="C975" s="32" t="s">
        <v>600</v>
      </c>
      <c r="D975" s="32" t="s">
        <v>212</v>
      </c>
      <c r="E975" s="32" t="s">
        <v>947</v>
      </c>
    </row>
    <row r="976" spans="1:5">
      <c r="A976" s="32">
        <v>98387</v>
      </c>
      <c r="B976" s="32" t="s">
        <v>38</v>
      </c>
      <c r="C976" s="32" t="s">
        <v>600</v>
      </c>
      <c r="D976" s="32" t="s">
        <v>212</v>
      </c>
      <c r="E976" s="32" t="s">
        <v>948</v>
      </c>
    </row>
    <row r="977" spans="1:5">
      <c r="A977" s="32">
        <v>98408</v>
      </c>
      <c r="B977" s="32" t="s">
        <v>38</v>
      </c>
      <c r="C977" s="32" t="s">
        <v>600</v>
      </c>
      <c r="D977" s="32" t="s">
        <v>212</v>
      </c>
      <c r="E977" s="32" t="s">
        <v>949</v>
      </c>
    </row>
    <row r="978" spans="1:5">
      <c r="A978" s="32">
        <v>98444</v>
      </c>
      <c r="B978" s="32" t="s">
        <v>38</v>
      </c>
      <c r="C978" s="32" t="s">
        <v>600</v>
      </c>
      <c r="D978" s="32" t="s">
        <v>212</v>
      </c>
      <c r="E978" s="32" t="s">
        <v>950</v>
      </c>
    </row>
    <row r="979" spans="1:5">
      <c r="A979" s="32">
        <v>98503</v>
      </c>
      <c r="B979" s="32" t="s">
        <v>38</v>
      </c>
      <c r="C979" s="32" t="s">
        <v>600</v>
      </c>
      <c r="D979" s="32" t="s">
        <v>212</v>
      </c>
      <c r="E979" s="32" t="s">
        <v>951</v>
      </c>
    </row>
    <row r="980" spans="1:5">
      <c r="A980" s="32">
        <v>98632</v>
      </c>
      <c r="B980" s="32" t="s">
        <v>38</v>
      </c>
      <c r="C980" s="32" t="s">
        <v>600</v>
      </c>
      <c r="D980" s="32" t="s">
        <v>212</v>
      </c>
      <c r="E980" s="32" t="s">
        <v>952</v>
      </c>
    </row>
    <row r="981" spans="1:5">
      <c r="A981" s="32">
        <v>98661</v>
      </c>
      <c r="B981" s="32" t="s">
        <v>38</v>
      </c>
      <c r="C981" s="32" t="s">
        <v>600</v>
      </c>
      <c r="D981" s="32" t="s">
        <v>212</v>
      </c>
      <c r="E981" s="32" t="s">
        <v>953</v>
      </c>
    </row>
    <row r="982" spans="1:5">
      <c r="A982" s="32">
        <v>99163</v>
      </c>
      <c r="B982" s="32" t="s">
        <v>38</v>
      </c>
      <c r="C982" s="32" t="s">
        <v>600</v>
      </c>
      <c r="D982" s="32" t="s">
        <v>212</v>
      </c>
      <c r="E982" s="32" t="s">
        <v>954</v>
      </c>
    </row>
    <row r="983" spans="1:5">
      <c r="A983" s="32">
        <v>99207</v>
      </c>
      <c r="B983" s="32" t="s">
        <v>38</v>
      </c>
      <c r="C983" s="32" t="s">
        <v>600</v>
      </c>
      <c r="D983" s="32" t="s">
        <v>212</v>
      </c>
      <c r="E983" s="32" t="s">
        <v>955</v>
      </c>
    </row>
    <row r="984" spans="1:5">
      <c r="A984" s="32">
        <v>99301</v>
      </c>
      <c r="B984" s="32" t="s">
        <v>38</v>
      </c>
      <c r="C984" s="32" t="s">
        <v>600</v>
      </c>
      <c r="D984" s="32" t="s">
        <v>212</v>
      </c>
      <c r="E984" s="32" t="s">
        <v>956</v>
      </c>
    </row>
    <row r="985" spans="1:5">
      <c r="A985" s="32">
        <v>99352</v>
      </c>
      <c r="B985" s="32" t="s">
        <v>38</v>
      </c>
      <c r="C985" s="32" t="s">
        <v>600</v>
      </c>
      <c r="D985" s="32" t="s">
        <v>212</v>
      </c>
      <c r="E985" s="32" t="s">
        <v>957</v>
      </c>
    </row>
    <row r="986" spans="1:5">
      <c r="A986" s="32">
        <v>99362</v>
      </c>
      <c r="B986" s="32" t="s">
        <v>38</v>
      </c>
      <c r="C986" s="32" t="s">
        <v>600</v>
      </c>
      <c r="D986" s="32" t="s">
        <v>212</v>
      </c>
      <c r="E986" s="32" t="s">
        <v>958</v>
      </c>
    </row>
  </sheetData>
  <autoFilter xmlns:etc="http://www.wps.cn/officeDocument/2017/etCustomData" ref="A1:E986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>
    <tabColor theme="4" tint="-0.249977111117893"/>
  </sheetPr>
  <dimension ref="A1:B4"/>
  <sheetViews>
    <sheetView workbookViewId="0">
      <selection activeCell="B1" sqref="B1"/>
    </sheetView>
  </sheetViews>
  <sheetFormatPr defaultColWidth="9" defaultRowHeight="14.4" outlineLevelRow="3" outlineLevelCol="1"/>
  <cols>
    <col min="1" max="1" width="9.88888888888889" style="31" customWidth="1"/>
    <col min="2" max="2" width="15.2222222222222" style="31" customWidth="1"/>
    <col min="3" max="16384" width="8.88888888888889" style="31"/>
  </cols>
  <sheetData>
    <row r="1" spans="1:2">
      <c r="A1" s="31" t="s">
        <v>985</v>
      </c>
      <c r="B1" s="31" t="s">
        <v>986</v>
      </c>
    </row>
    <row r="2" spans="1:2">
      <c r="A2" s="31">
        <v>1</v>
      </c>
      <c r="B2" s="31" t="s">
        <v>987</v>
      </c>
    </row>
    <row r="3" spans="1:2">
      <c r="A3" s="31">
        <v>2</v>
      </c>
      <c r="B3" s="31" t="s">
        <v>988</v>
      </c>
    </row>
    <row r="4" spans="1:2">
      <c r="A4" s="31">
        <v>3</v>
      </c>
      <c r="B4" s="31" t="s">
        <v>989</v>
      </c>
    </row>
  </sheetData>
  <pageMargins left="0.7" right="0.7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5" tint="-0.249977111117893"/>
  </sheetPr>
  <dimension ref="A1:N1953"/>
  <sheetViews>
    <sheetView topLeftCell="A13" workbookViewId="0">
      <selection activeCell="A1" sqref="A1"/>
    </sheetView>
  </sheetViews>
  <sheetFormatPr defaultColWidth="9" defaultRowHeight="14.4"/>
  <cols>
    <col min="1" max="1" width="17" customWidth="1"/>
    <col min="2" max="2" width="15.1111111111111" customWidth="1"/>
    <col min="3" max="3" width="14.6666666666667" customWidth="1"/>
    <col min="4" max="4" width="11" customWidth="1"/>
    <col min="5" max="5" width="13.4444444444444" customWidth="1"/>
    <col min="6" max="6" width="18.8888888888889" style="25" customWidth="1"/>
    <col min="7" max="7" width="12.4444444444444" customWidth="1"/>
    <col min="9" max="9" width="13.1111111111111" customWidth="1"/>
    <col min="10" max="10" width="15.5555555555556" customWidth="1"/>
    <col min="11" max="11" width="4.44444444444444" customWidth="1"/>
    <col min="12" max="12" width="6" customWidth="1"/>
    <col min="13" max="13" width="5.22222222222222" customWidth="1"/>
    <col min="14" max="14" width="10.7777777777778" customWidth="1"/>
  </cols>
  <sheetData>
    <row r="1" ht="15.9" spans="1:10">
      <c r="A1" s="1" t="s">
        <v>0</v>
      </c>
      <c r="B1" s="1" t="s">
        <v>985</v>
      </c>
      <c r="C1" s="1" t="s">
        <v>986</v>
      </c>
      <c r="D1" s="1" t="s">
        <v>990</v>
      </c>
      <c r="E1" s="1" t="s">
        <v>960</v>
      </c>
      <c r="F1" s="1" t="s">
        <v>5</v>
      </c>
      <c r="J1" s="30" t="s">
        <v>991</v>
      </c>
    </row>
    <row r="2" ht="15.15" spans="1:6">
      <c r="A2" s="3">
        <v>3</v>
      </c>
      <c r="B2" s="3">
        <f>VLOOKUP(A2,OrderProduct!A2:O1953,15,0)</f>
        <v>2</v>
      </c>
      <c r="C2" s="3" t="str">
        <f>VLOOKUP('Column Chart'!B2,'Product Category'!$A$2:$B$4,2,0)</f>
        <v>Office Supplies</v>
      </c>
      <c r="D2" s="3">
        <f>VLOOKUP(A2,OrderProduct!$A$2:$T$1953,20,0)</f>
        <v>98221</v>
      </c>
      <c r="E2" s="3" t="str">
        <f>VLOOKUP(D2,'Location (2)'!$A$2:$C$986,3,0)</f>
        <v>West</v>
      </c>
      <c r="F2" s="25">
        <f>VLOOKUP(A2,OrderProduct!A2:F1953,6,0)</f>
        <v>6831.37</v>
      </c>
    </row>
    <row r="3" spans="1:6">
      <c r="A3" s="3">
        <v>5</v>
      </c>
      <c r="B3" s="3">
        <f>VLOOKUP(A3,OrderProduct!A3:O1954,15,0)</f>
        <v>1</v>
      </c>
      <c r="C3" s="3" t="str">
        <f>VLOOKUP('Column Chart'!B3,'Product Category'!$A$2:$B$4,2,0)</f>
        <v>Furniture</v>
      </c>
      <c r="D3" s="3">
        <f>VLOOKUP(A3,OrderProduct!$A$2:$T$1953,20,0)</f>
        <v>91776</v>
      </c>
      <c r="E3" s="3" t="str">
        <f>VLOOKUP(D3,'Location (2)'!$A$2:$C$986,3,0)</f>
        <v>West</v>
      </c>
      <c r="F3" s="25">
        <f>VLOOKUP(A3,OrderProduct!A3:F1954,6,0)</f>
        <v>236.87</v>
      </c>
    </row>
    <row r="4" spans="1:6">
      <c r="A4" s="3">
        <v>11</v>
      </c>
      <c r="B4" s="3">
        <f>VLOOKUP(A4,OrderProduct!A4:O1955,15,0)</f>
        <v>1</v>
      </c>
      <c r="C4" s="3" t="str">
        <f>VLOOKUP('Column Chart'!B4,'Product Category'!$A$2:$B$4,2,0)</f>
        <v>Furniture</v>
      </c>
      <c r="D4" s="3">
        <f>VLOOKUP(A4,OrderProduct!$A$2:$T$1953,20,0)</f>
        <v>7203</v>
      </c>
      <c r="E4" s="3" t="str">
        <f>VLOOKUP(D4,'Location (2)'!$A$2:$C$986,3,0)</f>
        <v>East</v>
      </c>
      <c r="F4" s="25">
        <f>VLOOKUP(A4,OrderProduct!A4:F1955,6,0)</f>
        <v>370.91</v>
      </c>
    </row>
    <row r="5" spans="1:6">
      <c r="A5" s="3">
        <v>14</v>
      </c>
      <c r="B5" s="3">
        <f>VLOOKUP(A5,OrderProduct!A5:O1956,15,0)</f>
        <v>1</v>
      </c>
      <c r="C5" s="3" t="str">
        <f>VLOOKUP('Column Chart'!B5,'Product Category'!$A$2:$B$4,2,0)</f>
        <v>Furniture</v>
      </c>
      <c r="D5" s="3">
        <f>VLOOKUP(A5,OrderProduct!$A$2:$T$1953,20,0)</f>
        <v>55372</v>
      </c>
      <c r="E5" s="3" t="str">
        <f>VLOOKUP(D5,'Location (2)'!$A$2:$C$986,3,0)</f>
        <v>Central</v>
      </c>
      <c r="F5" s="25">
        <f>VLOOKUP(A5,OrderProduct!A5:F1956,6,0)</f>
        <v>4976.92</v>
      </c>
    </row>
    <row r="6" spans="1:10">
      <c r="A6" s="3">
        <v>14</v>
      </c>
      <c r="B6" s="3">
        <f>VLOOKUP(A6,OrderProduct!A6:O1957,15,0)</f>
        <v>2</v>
      </c>
      <c r="C6" s="3" t="str">
        <f>VLOOKUP('Column Chart'!B6,'Product Category'!$A$2:$B$4,2,0)</f>
        <v>Office Supplies</v>
      </c>
      <c r="D6" s="3">
        <f>VLOOKUP(A6,OrderProduct!$A$2:$T$1953,20,0)</f>
        <v>55372</v>
      </c>
      <c r="E6" s="3" t="str">
        <f>VLOOKUP(D6,'Location (2)'!$A$2:$C$986,3,0)</f>
        <v>Central</v>
      </c>
      <c r="F6" s="25">
        <f>VLOOKUP(A6,OrderProduct!A6:F1957,6,0)</f>
        <v>586.96</v>
      </c>
      <c r="I6" t="s">
        <v>992</v>
      </c>
      <c r="J6" t="s">
        <v>993</v>
      </c>
    </row>
    <row r="7" spans="1:14">
      <c r="A7" s="3">
        <v>14</v>
      </c>
      <c r="B7" s="3">
        <f>VLOOKUP(A7,OrderProduct!A7:O1958,15,0)</f>
        <v>2</v>
      </c>
      <c r="C7" s="3" t="str">
        <f>VLOOKUP('Column Chart'!B7,'Product Category'!$A$2:$B$4,2,0)</f>
        <v>Office Supplies</v>
      </c>
      <c r="D7" s="3">
        <f>VLOOKUP(A7,OrderProduct!$A$2:$T$1953,20,0)</f>
        <v>55372</v>
      </c>
      <c r="E7" s="3" t="str">
        <f>VLOOKUP(D7,'Location (2)'!$A$2:$C$986,3,0)</f>
        <v>Central</v>
      </c>
      <c r="F7" s="25">
        <f>VLOOKUP(A7,OrderProduct!A7:F1958,6,0)</f>
        <v>5911.35</v>
      </c>
      <c r="I7" t="s">
        <v>994</v>
      </c>
      <c r="J7" t="s">
        <v>474</v>
      </c>
      <c r="K7" t="s">
        <v>39</v>
      </c>
      <c r="L7" t="s">
        <v>213</v>
      </c>
      <c r="M7" t="s">
        <v>600</v>
      </c>
      <c r="N7" t="s">
        <v>32</v>
      </c>
    </row>
    <row r="8" spans="1:14">
      <c r="A8" s="3">
        <v>14</v>
      </c>
      <c r="B8" s="3">
        <f>VLOOKUP(A8,OrderProduct!A8:O1959,15,0)</f>
        <v>2</v>
      </c>
      <c r="C8" s="3" t="str">
        <f>VLOOKUP('Column Chart'!B8,'Product Category'!$A$2:$B$4,2,0)</f>
        <v>Office Supplies</v>
      </c>
      <c r="D8" s="3">
        <f>VLOOKUP(A8,OrderProduct!$A$2:$T$1953,20,0)</f>
        <v>55372</v>
      </c>
      <c r="E8" s="3" t="str">
        <f>VLOOKUP(D8,'Location (2)'!$A$2:$C$986,3,0)</f>
        <v>Central</v>
      </c>
      <c r="F8" s="25">
        <f>VLOOKUP(A8,OrderProduct!A8:F1959,6,0)</f>
        <v>4649.85</v>
      </c>
      <c r="I8" s="5" t="s">
        <v>987</v>
      </c>
      <c r="J8" s="6">
        <v>133</v>
      </c>
      <c r="K8" s="6">
        <v>96</v>
      </c>
      <c r="L8" s="6">
        <v>89</v>
      </c>
      <c r="M8" s="6">
        <v>82</v>
      </c>
      <c r="N8" s="6">
        <v>400</v>
      </c>
    </row>
    <row r="9" spans="1:14">
      <c r="A9" s="3">
        <v>15</v>
      </c>
      <c r="B9" s="3">
        <f>VLOOKUP(A9,OrderProduct!A9:O1960,15,0)</f>
        <v>2</v>
      </c>
      <c r="C9" s="3" t="str">
        <f>VLOOKUP('Column Chart'!B9,'Product Category'!$A$2:$B$4,2,0)</f>
        <v>Office Supplies</v>
      </c>
      <c r="D9" s="3">
        <f>VLOOKUP(A9,OrderProduct!$A$2:$T$1953,20,0)</f>
        <v>11787</v>
      </c>
      <c r="E9" s="3" t="str">
        <f>VLOOKUP(D9,'Location (2)'!$A$2:$C$986,3,0)</f>
        <v>East</v>
      </c>
      <c r="F9" s="25">
        <f>VLOOKUP(A9,OrderProduct!A9:F1960,6,0)</f>
        <v>43046.2</v>
      </c>
      <c r="I9" s="5" t="s">
        <v>988</v>
      </c>
      <c r="J9" s="6">
        <v>341</v>
      </c>
      <c r="K9" s="6">
        <v>259</v>
      </c>
      <c r="L9" s="6">
        <v>229</v>
      </c>
      <c r="M9" s="6">
        <v>242</v>
      </c>
      <c r="N9" s="6">
        <v>1071</v>
      </c>
    </row>
    <row r="10" spans="1:14">
      <c r="A10" s="3">
        <v>15</v>
      </c>
      <c r="B10" s="3">
        <f>VLOOKUP(A10,OrderProduct!A10:O1961,15,0)</f>
        <v>2</v>
      </c>
      <c r="C10" s="3" t="str">
        <f>VLOOKUP('Column Chart'!B10,'Product Category'!$A$2:$B$4,2,0)</f>
        <v>Office Supplies</v>
      </c>
      <c r="D10" s="3">
        <f>VLOOKUP(A10,OrderProduct!$A$2:$T$1953,20,0)</f>
        <v>11787</v>
      </c>
      <c r="E10" s="3" t="str">
        <f>VLOOKUP(D10,'Location (2)'!$A$2:$C$986,3,0)</f>
        <v>East</v>
      </c>
      <c r="F10" s="25">
        <f>VLOOKUP(A10,OrderProduct!A10:F1961,6,0)</f>
        <v>351.56</v>
      </c>
      <c r="I10" s="5" t="s">
        <v>989</v>
      </c>
      <c r="J10" s="6">
        <v>144</v>
      </c>
      <c r="K10" s="6">
        <v>105</v>
      </c>
      <c r="L10" s="6">
        <v>107</v>
      </c>
      <c r="M10" s="6">
        <v>125</v>
      </c>
      <c r="N10" s="6">
        <v>481</v>
      </c>
    </row>
    <row r="11" spans="1:14">
      <c r="A11" s="3">
        <v>16</v>
      </c>
      <c r="B11" s="3">
        <f>VLOOKUP(A11,OrderProduct!A11:O1962,15,0)</f>
        <v>2</v>
      </c>
      <c r="C11" s="3" t="str">
        <f>VLOOKUP('Column Chart'!B11,'Product Category'!$A$2:$B$4,2,0)</f>
        <v>Office Supplies</v>
      </c>
      <c r="D11" s="3">
        <f>VLOOKUP(A11,OrderProduct!$A$2:$T$1953,20,0)</f>
        <v>13210</v>
      </c>
      <c r="E11" s="3" t="str">
        <f>VLOOKUP(D11,'Location (2)'!$A$2:$C$986,3,0)</f>
        <v>East</v>
      </c>
      <c r="F11" s="25">
        <f>VLOOKUP(A11,OrderProduct!A11:F1962,6,0)</f>
        <v>718.03</v>
      </c>
      <c r="I11" s="5" t="s">
        <v>32</v>
      </c>
      <c r="J11" s="6">
        <v>618</v>
      </c>
      <c r="K11" s="6">
        <v>460</v>
      </c>
      <c r="L11" s="6">
        <v>425</v>
      </c>
      <c r="M11" s="6">
        <v>449</v>
      </c>
      <c r="N11" s="6">
        <v>1952</v>
      </c>
    </row>
    <row r="12" spans="1:6">
      <c r="A12" s="3">
        <v>16</v>
      </c>
      <c r="B12" s="3">
        <f>VLOOKUP(A12,OrderProduct!A12:O1963,15,0)</f>
        <v>3</v>
      </c>
      <c r="C12" s="3" t="str">
        <f>VLOOKUP('Column Chart'!B12,'Product Category'!$A$2:$B$4,2,0)</f>
        <v>Technology</v>
      </c>
      <c r="D12" s="3">
        <f>VLOOKUP(A12,OrderProduct!$A$2:$T$1953,20,0)</f>
        <v>13210</v>
      </c>
      <c r="E12" s="3" t="str">
        <f>VLOOKUP(D12,'Location (2)'!$A$2:$C$986,3,0)</f>
        <v>East</v>
      </c>
      <c r="F12" s="25">
        <f>VLOOKUP(A12,OrderProduct!A12:F1963,6,0)</f>
        <v>73.97</v>
      </c>
    </row>
    <row r="13" spans="1:6">
      <c r="A13" s="3">
        <v>18</v>
      </c>
      <c r="B13" s="3">
        <f>VLOOKUP(A13,OrderProduct!A13:O1964,15,0)</f>
        <v>1</v>
      </c>
      <c r="C13" s="3" t="str">
        <f>VLOOKUP('Column Chart'!B13,'Product Category'!$A$2:$B$4,2,0)</f>
        <v>Furniture</v>
      </c>
      <c r="D13" s="3">
        <f>VLOOKUP(A13,OrderProduct!$A$2:$T$1953,20,0)</f>
        <v>59601</v>
      </c>
      <c r="E13" s="3" t="str">
        <f>VLOOKUP(D13,'Location (2)'!$A$2:$C$986,3,0)</f>
        <v>West</v>
      </c>
      <c r="F13" s="25">
        <f>VLOOKUP(A13,OrderProduct!A13:F1964,6,0)</f>
        <v>1233.32</v>
      </c>
    </row>
    <row r="14" spans="1:6">
      <c r="A14" s="3">
        <v>19</v>
      </c>
      <c r="B14" s="3">
        <f>VLOOKUP(A14,OrderProduct!A14:O1965,15,0)</f>
        <v>3</v>
      </c>
      <c r="C14" s="3" t="str">
        <f>VLOOKUP('Column Chart'!B14,'Product Category'!$A$2:$B$4,2,0)</f>
        <v>Technology</v>
      </c>
      <c r="D14" s="3">
        <f>VLOOKUP(A14,OrderProduct!$A$2:$T$1953,20,0)</f>
        <v>59801</v>
      </c>
      <c r="E14" s="3" t="str">
        <f>VLOOKUP(D14,'Location (2)'!$A$2:$C$986,3,0)</f>
        <v>West</v>
      </c>
      <c r="F14" s="25">
        <f>VLOOKUP(A14,OrderProduct!A14:F1965,6,0)</f>
        <v>47.31</v>
      </c>
    </row>
    <row r="15" spans="1:6">
      <c r="A15" s="3">
        <v>21</v>
      </c>
      <c r="B15" s="3">
        <f>VLOOKUP(A15,OrderProduct!A15:O1966,15,0)</f>
        <v>1</v>
      </c>
      <c r="C15" s="3" t="str">
        <f>VLOOKUP('Column Chart'!B15,'Product Category'!$A$2:$B$4,2,0)</f>
        <v>Furniture</v>
      </c>
      <c r="D15" s="3">
        <f>VLOOKUP(A15,OrderProduct!$A$2:$T$1953,20,0)</f>
        <v>10012</v>
      </c>
      <c r="E15" s="3" t="str">
        <f>VLOOKUP(D15,'Location (2)'!$A$2:$C$986,3,0)</f>
        <v>East</v>
      </c>
      <c r="F15" s="25">
        <f>VLOOKUP(A15,OrderProduct!A15:F1966,6,0)</f>
        <v>186.59</v>
      </c>
    </row>
    <row r="16" spans="1:6">
      <c r="A16" s="3">
        <v>21</v>
      </c>
      <c r="B16" s="3">
        <f>VLOOKUP(A16,OrderProduct!A16:O1967,15,0)</f>
        <v>2</v>
      </c>
      <c r="C16" s="3" t="str">
        <f>VLOOKUP('Column Chart'!B16,'Product Category'!$A$2:$B$4,2,0)</f>
        <v>Office Supplies</v>
      </c>
      <c r="D16" s="3">
        <f>VLOOKUP(A16,OrderProduct!$A$2:$T$1953,20,0)</f>
        <v>10012</v>
      </c>
      <c r="E16" s="3" t="str">
        <f>VLOOKUP(D16,'Location (2)'!$A$2:$C$986,3,0)</f>
        <v>East</v>
      </c>
      <c r="F16" s="25">
        <f>VLOOKUP(A16,OrderProduct!A16:F1967,6,0)</f>
        <v>2119.54</v>
      </c>
    </row>
    <row r="17" spans="1:6">
      <c r="A17" s="3">
        <v>21</v>
      </c>
      <c r="B17" s="3">
        <f>VLOOKUP(A17,OrderProduct!A17:O1968,15,0)</f>
        <v>3</v>
      </c>
      <c r="C17" s="3" t="str">
        <f>VLOOKUP('Column Chart'!B17,'Product Category'!$A$2:$B$4,2,0)</f>
        <v>Technology</v>
      </c>
      <c r="D17" s="3">
        <f>VLOOKUP(A17,OrderProduct!$A$2:$T$1953,20,0)</f>
        <v>10012</v>
      </c>
      <c r="E17" s="3" t="str">
        <f>VLOOKUP(D17,'Location (2)'!$A$2:$C$986,3,0)</f>
        <v>East</v>
      </c>
      <c r="F17" s="25">
        <f>VLOOKUP(A17,OrderProduct!A17:F1968,6,0)</f>
        <v>45737.33</v>
      </c>
    </row>
    <row r="18" spans="1:6">
      <c r="A18" s="3">
        <v>24</v>
      </c>
      <c r="B18" s="3">
        <f>VLOOKUP(A18,OrderProduct!A18:O1969,15,0)</f>
        <v>2</v>
      </c>
      <c r="C18" s="3" t="str">
        <f>VLOOKUP('Column Chart'!B18,'Product Category'!$A$2:$B$4,2,0)</f>
        <v>Office Supplies</v>
      </c>
      <c r="D18" s="3">
        <f>VLOOKUP(A18,OrderProduct!$A$2:$T$1953,20,0)</f>
        <v>92677</v>
      </c>
      <c r="E18" s="3" t="str">
        <f>VLOOKUP(D18,'Location (2)'!$A$2:$C$986,3,0)</f>
        <v>West</v>
      </c>
      <c r="F18" s="25">
        <f>VLOOKUP(A18,OrderProduct!A18:F1969,6,0)</f>
        <v>232.5</v>
      </c>
    </row>
    <row r="19" spans="1:6">
      <c r="A19" s="3">
        <v>24</v>
      </c>
      <c r="B19" s="3">
        <f>VLOOKUP(A19,OrderProduct!A19:O1970,15,0)</f>
        <v>2</v>
      </c>
      <c r="C19" s="3" t="str">
        <f>VLOOKUP('Column Chart'!B19,'Product Category'!$A$2:$B$4,2,0)</f>
        <v>Office Supplies</v>
      </c>
      <c r="D19" s="3">
        <f>VLOOKUP(A19,OrderProduct!$A$2:$T$1953,20,0)</f>
        <v>92677</v>
      </c>
      <c r="E19" s="3" t="str">
        <f>VLOOKUP(D19,'Location (2)'!$A$2:$C$986,3,0)</f>
        <v>West</v>
      </c>
      <c r="F19" s="25">
        <f>VLOOKUP(A19,OrderProduct!A19:F1970,6,0)</f>
        <v>68.46</v>
      </c>
    </row>
    <row r="20" spans="1:6">
      <c r="A20" s="3">
        <v>27</v>
      </c>
      <c r="B20" s="3">
        <f>VLOOKUP(A20,OrderProduct!A20:O1971,15,0)</f>
        <v>1</v>
      </c>
      <c r="C20" s="3" t="str">
        <f>VLOOKUP('Column Chart'!B20,'Product Category'!$A$2:$B$4,2,0)</f>
        <v>Furniture</v>
      </c>
      <c r="D20" s="3">
        <f>VLOOKUP(A20,OrderProduct!$A$2:$T$1953,20,0)</f>
        <v>90712</v>
      </c>
      <c r="E20" s="3" t="str">
        <f>VLOOKUP(D20,'Location (2)'!$A$2:$C$986,3,0)</f>
        <v>West</v>
      </c>
      <c r="F20" s="25">
        <f>VLOOKUP(A20,OrderProduct!A20:F1971,6,0)</f>
        <v>885.23</v>
      </c>
    </row>
    <row r="21" spans="1:6">
      <c r="A21" s="3">
        <v>32</v>
      </c>
      <c r="B21" s="3">
        <f>VLOOKUP(A21,OrderProduct!A21:O1972,15,0)</f>
        <v>2</v>
      </c>
      <c r="C21" s="3" t="str">
        <f>VLOOKUP('Column Chart'!B21,'Product Category'!$A$2:$B$4,2,0)</f>
        <v>Office Supplies</v>
      </c>
      <c r="D21" s="3">
        <f>VLOOKUP(A21,OrderProduct!$A$2:$T$1953,20,0)</f>
        <v>97526</v>
      </c>
      <c r="E21" s="3" t="str">
        <f>VLOOKUP(D21,'Location (2)'!$A$2:$C$986,3,0)</f>
        <v>West</v>
      </c>
      <c r="F21" s="25">
        <f>VLOOKUP(A21,OrderProduct!A21:F1972,6,0)</f>
        <v>2039.07</v>
      </c>
    </row>
    <row r="22" spans="1:6">
      <c r="A22" s="3">
        <v>32</v>
      </c>
      <c r="B22" s="3">
        <f>VLOOKUP(A22,OrderProduct!A22:O1973,15,0)</f>
        <v>3</v>
      </c>
      <c r="C22" s="3" t="str">
        <f>VLOOKUP('Column Chart'!B22,'Product Category'!$A$2:$B$4,2,0)</f>
        <v>Technology</v>
      </c>
      <c r="D22" s="3">
        <f>VLOOKUP(A22,OrderProduct!$A$2:$T$1953,20,0)</f>
        <v>97526</v>
      </c>
      <c r="E22" s="3" t="str">
        <f>VLOOKUP(D22,'Location (2)'!$A$2:$C$986,3,0)</f>
        <v>West</v>
      </c>
      <c r="F22" s="25">
        <f>VLOOKUP(A22,OrderProduct!A22:F1973,6,0)</f>
        <v>696.96</v>
      </c>
    </row>
    <row r="23" spans="1:6">
      <c r="A23" s="3">
        <v>32</v>
      </c>
      <c r="B23" s="3">
        <f>VLOOKUP(A23,OrderProduct!A23:O1974,15,0)</f>
        <v>3</v>
      </c>
      <c r="C23" s="3" t="str">
        <f>VLOOKUP('Column Chart'!B23,'Product Category'!$A$2:$B$4,2,0)</f>
        <v>Technology</v>
      </c>
      <c r="D23" s="3">
        <f>VLOOKUP(A23,OrderProduct!$A$2:$T$1953,20,0)</f>
        <v>97526</v>
      </c>
      <c r="E23" s="3" t="str">
        <f>VLOOKUP(D23,'Location (2)'!$A$2:$C$986,3,0)</f>
        <v>West</v>
      </c>
      <c r="F23" s="25">
        <f>VLOOKUP(A23,OrderProduct!A23:F1974,6,0)</f>
        <v>149.41</v>
      </c>
    </row>
    <row r="24" spans="1:6">
      <c r="A24" s="3">
        <v>32</v>
      </c>
      <c r="B24" s="3">
        <f>VLOOKUP(A24,OrderProduct!A24:O1975,15,0)</f>
        <v>3</v>
      </c>
      <c r="C24" s="3" t="str">
        <f>VLOOKUP('Column Chart'!B24,'Product Category'!$A$2:$B$4,2,0)</f>
        <v>Technology</v>
      </c>
      <c r="D24" s="3">
        <f>VLOOKUP(A24,OrderProduct!$A$2:$T$1953,20,0)</f>
        <v>97526</v>
      </c>
      <c r="E24" s="3" t="str">
        <f>VLOOKUP(D24,'Location (2)'!$A$2:$C$986,3,0)</f>
        <v>West</v>
      </c>
      <c r="F24" s="25">
        <f>VLOOKUP(A24,OrderProduct!A24:F1975,6,0)</f>
        <v>31670.6</v>
      </c>
    </row>
    <row r="25" spans="1:6">
      <c r="A25" s="3">
        <v>33</v>
      </c>
      <c r="B25" s="3">
        <f>VLOOKUP(A25,OrderProduct!A25:O1976,15,0)</f>
        <v>2</v>
      </c>
      <c r="C25" s="3" t="str">
        <f>VLOOKUP('Column Chart'!B25,'Product Category'!$A$2:$B$4,2,0)</f>
        <v>Office Supplies</v>
      </c>
      <c r="D25" s="3">
        <f>VLOOKUP(A25,OrderProduct!$A$2:$T$1953,20,0)</f>
        <v>97030</v>
      </c>
      <c r="E25" s="3" t="str">
        <f>VLOOKUP(D25,'Location (2)'!$A$2:$C$986,3,0)</f>
        <v>West</v>
      </c>
      <c r="F25" s="25">
        <f>VLOOKUP(A25,OrderProduct!A25:F1976,6,0)</f>
        <v>381.91</v>
      </c>
    </row>
    <row r="26" spans="1:6">
      <c r="A26" s="3">
        <v>33</v>
      </c>
      <c r="B26" s="3">
        <f>VLOOKUP(A26,OrderProduct!A26:O1977,15,0)</f>
        <v>2</v>
      </c>
      <c r="C26" s="3" t="str">
        <f>VLOOKUP('Column Chart'!B26,'Product Category'!$A$2:$B$4,2,0)</f>
        <v>Office Supplies</v>
      </c>
      <c r="D26" s="3">
        <f>VLOOKUP(A26,OrderProduct!$A$2:$T$1953,20,0)</f>
        <v>97030</v>
      </c>
      <c r="E26" s="3" t="str">
        <f>VLOOKUP(D26,'Location (2)'!$A$2:$C$986,3,0)</f>
        <v>West</v>
      </c>
      <c r="F26" s="25">
        <f>VLOOKUP(A26,OrderProduct!A26:F1977,6,0)</f>
        <v>9705.46</v>
      </c>
    </row>
    <row r="27" spans="1:6">
      <c r="A27" s="3">
        <v>43</v>
      </c>
      <c r="B27" s="3">
        <f>VLOOKUP(A27,OrderProduct!A27:O1978,15,0)</f>
        <v>3</v>
      </c>
      <c r="C27" s="3" t="str">
        <f>VLOOKUP('Column Chart'!B27,'Product Category'!$A$2:$B$4,2,0)</f>
        <v>Technology</v>
      </c>
      <c r="D27" s="3">
        <f>VLOOKUP(A27,OrderProduct!$A$2:$T$1953,20,0)</f>
        <v>98052</v>
      </c>
      <c r="E27" s="3" t="str">
        <f>VLOOKUP(D27,'Location (2)'!$A$2:$C$986,3,0)</f>
        <v>West</v>
      </c>
      <c r="F27" s="25">
        <f>VLOOKUP(A27,OrderProduct!A27:F1978,6,0)</f>
        <v>3247.54</v>
      </c>
    </row>
    <row r="28" spans="1:6">
      <c r="A28" s="3">
        <v>52</v>
      </c>
      <c r="B28" s="3">
        <f>VLOOKUP(A28,OrderProduct!A28:O1979,15,0)</f>
        <v>3</v>
      </c>
      <c r="C28" s="3" t="str">
        <f>VLOOKUP('Column Chart'!B28,'Product Category'!$A$2:$B$4,2,0)</f>
        <v>Technology</v>
      </c>
      <c r="D28" s="3">
        <f>VLOOKUP(A28,OrderProduct!$A$2:$T$1953,20,0)</f>
        <v>98373</v>
      </c>
      <c r="E28" s="3" t="str">
        <f>VLOOKUP(D28,'Location (2)'!$A$2:$C$986,3,0)</f>
        <v>West</v>
      </c>
      <c r="F28" s="25">
        <f>VLOOKUP(A28,OrderProduct!A28:F1979,6,0)</f>
        <v>5582.63</v>
      </c>
    </row>
    <row r="29" spans="1:6">
      <c r="A29" s="3">
        <v>53</v>
      </c>
      <c r="B29" s="3">
        <f>VLOOKUP(A29,OrderProduct!A29:O1980,15,0)</f>
        <v>3</v>
      </c>
      <c r="C29" s="3" t="str">
        <f>VLOOKUP('Column Chart'!B29,'Product Category'!$A$2:$B$4,2,0)</f>
        <v>Technology</v>
      </c>
      <c r="D29" s="3">
        <f>VLOOKUP(A29,OrderProduct!$A$2:$T$1953,20,0)</f>
        <v>98052</v>
      </c>
      <c r="E29" s="3" t="str">
        <f>VLOOKUP(D29,'Location (2)'!$A$2:$C$986,3,0)</f>
        <v>West</v>
      </c>
      <c r="F29" s="25">
        <f>VLOOKUP(A29,OrderProduct!A29:F1980,6,0)</f>
        <v>122.23</v>
      </c>
    </row>
    <row r="30" spans="1:6">
      <c r="A30" s="3">
        <v>53</v>
      </c>
      <c r="B30" s="3">
        <f>VLOOKUP(A30,OrderProduct!A30:O1981,15,0)</f>
        <v>2</v>
      </c>
      <c r="C30" s="3" t="str">
        <f>VLOOKUP('Column Chart'!B30,'Product Category'!$A$2:$B$4,2,0)</f>
        <v>Office Supplies</v>
      </c>
      <c r="D30" s="3">
        <f>VLOOKUP(A30,OrderProduct!$A$2:$T$1953,20,0)</f>
        <v>98052</v>
      </c>
      <c r="E30" s="3" t="str">
        <f>VLOOKUP(D30,'Location (2)'!$A$2:$C$986,3,0)</f>
        <v>West</v>
      </c>
      <c r="F30" s="25">
        <f>VLOOKUP(A30,OrderProduct!A30:F1981,6,0)</f>
        <v>330.21</v>
      </c>
    </row>
    <row r="31" spans="1:6">
      <c r="A31" s="3">
        <v>56</v>
      </c>
      <c r="B31" s="3">
        <f>VLOOKUP(A31,OrderProduct!A31:O1982,15,0)</f>
        <v>2</v>
      </c>
      <c r="C31" s="3" t="str">
        <f>VLOOKUP('Column Chart'!B31,'Product Category'!$A$2:$B$4,2,0)</f>
        <v>Office Supplies</v>
      </c>
      <c r="D31" s="3">
        <f>VLOOKUP(A31,OrderProduct!$A$2:$T$1953,20,0)</f>
        <v>14150</v>
      </c>
      <c r="E31" s="3" t="str">
        <f>VLOOKUP(D31,'Location (2)'!$A$2:$C$986,3,0)</f>
        <v>East</v>
      </c>
      <c r="F31" s="25">
        <f>VLOOKUP(A31,OrderProduct!A31:F1982,6,0)</f>
        <v>881.32</v>
      </c>
    </row>
    <row r="32" spans="1:6">
      <c r="A32" s="3">
        <v>56</v>
      </c>
      <c r="B32" s="3">
        <f>VLOOKUP(A32,OrderProduct!A32:O1983,15,0)</f>
        <v>2</v>
      </c>
      <c r="C32" s="3" t="str">
        <f>VLOOKUP('Column Chart'!B32,'Product Category'!$A$2:$B$4,2,0)</f>
        <v>Office Supplies</v>
      </c>
      <c r="D32" s="3">
        <f>VLOOKUP(A32,OrderProduct!$A$2:$T$1953,20,0)</f>
        <v>14150</v>
      </c>
      <c r="E32" s="3" t="str">
        <f>VLOOKUP(D32,'Location (2)'!$A$2:$C$986,3,0)</f>
        <v>East</v>
      </c>
      <c r="F32" s="25">
        <f>VLOOKUP(A32,OrderProduct!A32:F1983,6,0)</f>
        <v>66.7</v>
      </c>
    </row>
    <row r="33" spans="1:6">
      <c r="A33" s="3">
        <v>62</v>
      </c>
      <c r="B33" s="3">
        <f>VLOOKUP(A33,OrderProduct!A33:O1984,15,0)</f>
        <v>2</v>
      </c>
      <c r="C33" s="3" t="str">
        <f>VLOOKUP('Column Chart'!B33,'Product Category'!$A$2:$B$4,2,0)</f>
        <v>Office Supplies</v>
      </c>
      <c r="D33" s="3">
        <f>VLOOKUP(A33,OrderProduct!$A$2:$T$1953,20,0)</f>
        <v>78664</v>
      </c>
      <c r="E33" s="3" t="str">
        <f>VLOOKUP(D33,'Location (2)'!$A$2:$C$986,3,0)</f>
        <v>Central</v>
      </c>
      <c r="F33" s="25">
        <f>VLOOKUP(A33,OrderProduct!A33:F1984,6,0)</f>
        <v>1423.35</v>
      </c>
    </row>
    <row r="34" spans="1:6">
      <c r="A34" s="3">
        <v>62</v>
      </c>
      <c r="B34" s="3">
        <f>VLOOKUP(A34,OrderProduct!A34:O1985,15,0)</f>
        <v>2</v>
      </c>
      <c r="C34" s="3" t="str">
        <f>VLOOKUP('Column Chart'!B34,'Product Category'!$A$2:$B$4,2,0)</f>
        <v>Office Supplies</v>
      </c>
      <c r="D34" s="3">
        <f>VLOOKUP(A34,OrderProduct!$A$2:$T$1953,20,0)</f>
        <v>78664</v>
      </c>
      <c r="E34" s="3" t="str">
        <f>VLOOKUP(D34,'Location (2)'!$A$2:$C$986,3,0)</f>
        <v>Central</v>
      </c>
      <c r="F34" s="25">
        <f>VLOOKUP(A34,OrderProduct!A34:F1985,6,0)</f>
        <v>124.81</v>
      </c>
    </row>
    <row r="35" spans="1:6">
      <c r="A35" s="3">
        <v>64</v>
      </c>
      <c r="B35" s="3">
        <f>VLOOKUP(A35,OrderProduct!A35:O1986,15,0)</f>
        <v>2</v>
      </c>
      <c r="C35" s="3" t="str">
        <f>VLOOKUP('Column Chart'!B35,'Product Category'!$A$2:$B$4,2,0)</f>
        <v>Office Supplies</v>
      </c>
      <c r="D35" s="3">
        <f>VLOOKUP(A35,OrderProduct!$A$2:$T$1953,20,0)</f>
        <v>24153</v>
      </c>
      <c r="E35" s="3" t="str">
        <f>VLOOKUP(D35,'Location (2)'!$A$2:$C$986,3,0)</f>
        <v>South</v>
      </c>
      <c r="F35" s="25">
        <f>VLOOKUP(A35,OrderProduct!A35:F1986,6,0)</f>
        <v>594.44</v>
      </c>
    </row>
    <row r="36" spans="1:6">
      <c r="A36" s="3">
        <v>64</v>
      </c>
      <c r="B36" s="3">
        <f>VLOOKUP(A36,OrderProduct!A36:O1987,15,0)</f>
        <v>3</v>
      </c>
      <c r="C36" s="3" t="str">
        <f>VLOOKUP('Column Chart'!B36,'Product Category'!$A$2:$B$4,2,0)</f>
        <v>Technology</v>
      </c>
      <c r="D36" s="3">
        <f>VLOOKUP(A36,OrderProduct!$A$2:$T$1953,20,0)</f>
        <v>24153</v>
      </c>
      <c r="E36" s="3" t="str">
        <f>VLOOKUP(D36,'Location (2)'!$A$2:$C$986,3,0)</f>
        <v>South</v>
      </c>
      <c r="F36" s="25">
        <f>VLOOKUP(A36,OrderProduct!A36:F1987,6,0)</f>
        <v>228.5</v>
      </c>
    </row>
    <row r="37" spans="1:6">
      <c r="A37" s="3">
        <v>67</v>
      </c>
      <c r="B37" s="3">
        <f>VLOOKUP(A37,OrderProduct!A37:O1988,15,0)</f>
        <v>2</v>
      </c>
      <c r="C37" s="3" t="str">
        <f>VLOOKUP('Column Chart'!B37,'Product Category'!$A$2:$B$4,2,0)</f>
        <v>Office Supplies</v>
      </c>
      <c r="D37" s="3">
        <f>VLOOKUP(A37,OrderProduct!$A$2:$T$1953,20,0)</f>
        <v>94559</v>
      </c>
      <c r="E37" s="3" t="str">
        <f>VLOOKUP(D37,'Location (2)'!$A$2:$C$986,3,0)</f>
        <v>West</v>
      </c>
      <c r="F37" s="25">
        <f>VLOOKUP(A37,OrderProduct!A37:F1988,6,0)</f>
        <v>2144.92</v>
      </c>
    </row>
    <row r="38" spans="1:6">
      <c r="A38" s="3">
        <v>68</v>
      </c>
      <c r="B38" s="3">
        <f>VLOOKUP(A38,OrderProduct!A38:O1989,15,0)</f>
        <v>1</v>
      </c>
      <c r="C38" s="3" t="str">
        <f>VLOOKUP('Column Chart'!B38,'Product Category'!$A$2:$B$4,2,0)</f>
        <v>Furniture</v>
      </c>
      <c r="D38" s="3">
        <f>VLOOKUP(A38,OrderProduct!$A$2:$T$1953,20,0)</f>
        <v>10177</v>
      </c>
      <c r="E38" s="3" t="str">
        <f>VLOOKUP(D38,'Location (2)'!$A$2:$C$986,3,0)</f>
        <v>East</v>
      </c>
      <c r="F38" s="25">
        <f>VLOOKUP(A38,OrderProduct!A38:F1989,6,0)</f>
        <v>217</v>
      </c>
    </row>
    <row r="39" spans="1:6">
      <c r="A39" s="3">
        <v>68</v>
      </c>
      <c r="B39" s="3">
        <f>VLOOKUP(A39,OrderProduct!A39:O1990,15,0)</f>
        <v>1</v>
      </c>
      <c r="C39" s="3" t="str">
        <f>VLOOKUP('Column Chart'!B39,'Product Category'!$A$2:$B$4,2,0)</f>
        <v>Furniture</v>
      </c>
      <c r="D39" s="3">
        <f>VLOOKUP(A39,OrderProduct!$A$2:$T$1953,20,0)</f>
        <v>10177</v>
      </c>
      <c r="E39" s="3" t="str">
        <f>VLOOKUP(D39,'Location (2)'!$A$2:$C$986,3,0)</f>
        <v>East</v>
      </c>
      <c r="F39" s="25">
        <f>VLOOKUP(A39,OrderProduct!A39:F1990,6,0)</f>
        <v>226.88</v>
      </c>
    </row>
    <row r="40" spans="1:6">
      <c r="A40" s="3">
        <v>68</v>
      </c>
      <c r="B40" s="3">
        <f>VLOOKUP(A40,OrderProduct!A40:O1991,15,0)</f>
        <v>2</v>
      </c>
      <c r="C40" s="3" t="str">
        <f>VLOOKUP('Column Chart'!B40,'Product Category'!$A$2:$B$4,2,0)</f>
        <v>Office Supplies</v>
      </c>
      <c r="D40" s="3">
        <f>VLOOKUP(A40,OrderProduct!$A$2:$T$1953,20,0)</f>
        <v>10177</v>
      </c>
      <c r="E40" s="3" t="str">
        <f>VLOOKUP(D40,'Location (2)'!$A$2:$C$986,3,0)</f>
        <v>East</v>
      </c>
      <c r="F40" s="25">
        <f>VLOOKUP(A40,OrderProduct!A40:F1991,6,0)</f>
        <v>4620.05</v>
      </c>
    </row>
    <row r="41" spans="1:6">
      <c r="A41" s="3">
        <v>68</v>
      </c>
      <c r="B41" s="3">
        <f>VLOOKUP(A41,OrderProduct!A41:O1992,15,0)</f>
        <v>1</v>
      </c>
      <c r="C41" s="3" t="str">
        <f>VLOOKUP('Column Chart'!B41,'Product Category'!$A$2:$B$4,2,0)</f>
        <v>Furniture</v>
      </c>
      <c r="D41" s="3">
        <f>VLOOKUP(A41,OrderProduct!$A$2:$T$1953,20,0)</f>
        <v>10177</v>
      </c>
      <c r="E41" s="3" t="str">
        <f>VLOOKUP(D41,'Location (2)'!$A$2:$C$986,3,0)</f>
        <v>East</v>
      </c>
      <c r="F41" s="25">
        <f>VLOOKUP(A41,OrderProduct!A41:F1992,6,0)</f>
        <v>2373.32</v>
      </c>
    </row>
    <row r="42" spans="1:6">
      <c r="A42" s="3">
        <v>70</v>
      </c>
      <c r="B42" s="3">
        <f>VLOOKUP(A42,OrderProduct!A42:O1993,15,0)</f>
        <v>1</v>
      </c>
      <c r="C42" s="3" t="str">
        <f>VLOOKUP('Column Chart'!B42,'Product Category'!$A$2:$B$4,2,0)</f>
        <v>Furniture</v>
      </c>
      <c r="D42" s="3">
        <f>VLOOKUP(A42,OrderProduct!$A$2:$T$1953,20,0)</f>
        <v>5401</v>
      </c>
      <c r="E42" s="3" t="str">
        <f>VLOOKUP(D42,'Location (2)'!$A$2:$C$986,3,0)</f>
        <v>East</v>
      </c>
      <c r="F42" s="25">
        <f>VLOOKUP(A42,OrderProduct!A42:F1993,6,0)</f>
        <v>325.73</v>
      </c>
    </row>
    <row r="43" spans="1:6">
      <c r="A43" s="3">
        <v>83</v>
      </c>
      <c r="B43" s="3">
        <f>VLOOKUP(A43,OrderProduct!A43:O1994,15,0)</f>
        <v>1</v>
      </c>
      <c r="C43" s="3" t="str">
        <f>VLOOKUP('Column Chart'!B43,'Product Category'!$A$2:$B$4,2,0)</f>
        <v>Furniture</v>
      </c>
      <c r="D43" s="3">
        <f>VLOOKUP(A43,OrderProduct!$A$2:$T$1953,20,0)</f>
        <v>44708</v>
      </c>
      <c r="E43" s="3" t="str">
        <f>VLOOKUP(D43,'Location (2)'!$A$2:$C$986,3,0)</f>
        <v>East</v>
      </c>
      <c r="F43" s="25">
        <f>VLOOKUP(A43,OrderProduct!A43:F1994,6,0)</f>
        <v>5555.6</v>
      </c>
    </row>
    <row r="44" spans="1:6">
      <c r="A44" s="3">
        <v>84</v>
      </c>
      <c r="B44" s="3">
        <f>VLOOKUP(A44,OrderProduct!A44:O1995,15,0)</f>
        <v>1</v>
      </c>
      <c r="C44" s="3" t="str">
        <f>VLOOKUP('Column Chart'!B44,'Product Category'!$A$2:$B$4,2,0)</f>
        <v>Furniture</v>
      </c>
      <c r="D44" s="3">
        <f>VLOOKUP(A44,OrderProduct!$A$2:$T$1953,20,0)</f>
        <v>45231</v>
      </c>
      <c r="E44" s="3" t="str">
        <f>VLOOKUP(D44,'Location (2)'!$A$2:$C$986,3,0)</f>
        <v>East</v>
      </c>
      <c r="F44" s="25">
        <f>VLOOKUP(A44,OrderProduct!A44:F1995,6,0)</f>
        <v>38.96</v>
      </c>
    </row>
    <row r="45" spans="1:6">
      <c r="A45" s="3">
        <v>84</v>
      </c>
      <c r="B45" s="3">
        <f>VLOOKUP(A45,OrderProduct!A45:O1996,15,0)</f>
        <v>2</v>
      </c>
      <c r="C45" s="3" t="str">
        <f>VLOOKUP('Column Chart'!B45,'Product Category'!$A$2:$B$4,2,0)</f>
        <v>Office Supplies</v>
      </c>
      <c r="D45" s="3">
        <f>VLOOKUP(A45,OrderProduct!$A$2:$T$1953,20,0)</f>
        <v>45231</v>
      </c>
      <c r="E45" s="3" t="str">
        <f>VLOOKUP(D45,'Location (2)'!$A$2:$C$986,3,0)</f>
        <v>East</v>
      </c>
      <c r="F45" s="25">
        <f>VLOOKUP(A45,OrderProduct!A45:F1996,6,0)</f>
        <v>605.82</v>
      </c>
    </row>
    <row r="46" spans="1:6">
      <c r="A46" s="3">
        <v>87</v>
      </c>
      <c r="B46" s="3">
        <f>VLOOKUP(A46,OrderProduct!A46:O1997,15,0)</f>
        <v>2</v>
      </c>
      <c r="C46" s="3" t="str">
        <f>VLOOKUP('Column Chart'!B46,'Product Category'!$A$2:$B$4,2,0)</f>
        <v>Office Supplies</v>
      </c>
      <c r="D46" s="3">
        <f>VLOOKUP(A46,OrderProduct!$A$2:$T$1953,20,0)</f>
        <v>95687</v>
      </c>
      <c r="E46" s="3" t="str">
        <f>VLOOKUP(D46,'Location (2)'!$A$2:$C$986,3,0)</f>
        <v>West</v>
      </c>
      <c r="F46" s="25">
        <f>VLOOKUP(A46,OrderProduct!A46:F1997,6,0)</f>
        <v>1569</v>
      </c>
    </row>
    <row r="47" spans="1:6">
      <c r="A47" s="3">
        <v>87</v>
      </c>
      <c r="B47" s="3">
        <f>VLOOKUP(A47,OrderProduct!A47:O1998,15,0)</f>
        <v>2</v>
      </c>
      <c r="C47" s="3" t="str">
        <f>VLOOKUP('Column Chart'!B47,'Product Category'!$A$2:$B$4,2,0)</f>
        <v>Office Supplies</v>
      </c>
      <c r="D47" s="3">
        <f>VLOOKUP(A47,OrderProduct!$A$2:$T$1953,20,0)</f>
        <v>95687</v>
      </c>
      <c r="E47" s="3" t="str">
        <f>VLOOKUP(D47,'Location (2)'!$A$2:$C$986,3,0)</f>
        <v>West</v>
      </c>
      <c r="F47" s="25">
        <f>VLOOKUP(A47,OrderProduct!A47:F1998,6,0)</f>
        <v>1483.76</v>
      </c>
    </row>
    <row r="48" spans="1:6">
      <c r="A48" s="3">
        <v>87</v>
      </c>
      <c r="B48" s="3">
        <f>VLOOKUP(A48,OrderProduct!A48:O1999,15,0)</f>
        <v>1</v>
      </c>
      <c r="C48" s="3" t="str">
        <f>VLOOKUP('Column Chart'!B48,'Product Category'!$A$2:$B$4,2,0)</f>
        <v>Furniture</v>
      </c>
      <c r="D48" s="3">
        <f>VLOOKUP(A48,OrderProduct!$A$2:$T$1953,20,0)</f>
        <v>95687</v>
      </c>
      <c r="E48" s="3" t="str">
        <f>VLOOKUP(D48,'Location (2)'!$A$2:$C$986,3,0)</f>
        <v>West</v>
      </c>
      <c r="F48" s="25">
        <f>VLOOKUP(A48,OrderProduct!A48:F1999,6,0)</f>
        <v>256.77</v>
      </c>
    </row>
    <row r="49" spans="1:6">
      <c r="A49" s="3">
        <v>91</v>
      </c>
      <c r="B49" s="3">
        <f>VLOOKUP(A49,OrderProduct!A49:O2000,15,0)</f>
        <v>2</v>
      </c>
      <c r="C49" s="3" t="str">
        <f>VLOOKUP('Column Chart'!B49,'Product Category'!$A$2:$B$4,2,0)</f>
        <v>Office Supplies</v>
      </c>
      <c r="D49" s="3">
        <f>VLOOKUP(A49,OrderProduct!$A$2:$T$1953,20,0)</f>
        <v>94591</v>
      </c>
      <c r="E49" s="3" t="str">
        <f>VLOOKUP(D49,'Location (2)'!$A$2:$C$986,3,0)</f>
        <v>West</v>
      </c>
      <c r="F49" s="25">
        <f>VLOOKUP(A49,OrderProduct!A49:F2000,6,0)</f>
        <v>109.86</v>
      </c>
    </row>
    <row r="50" spans="1:6">
      <c r="A50" s="3">
        <v>91</v>
      </c>
      <c r="B50" s="3">
        <f>VLOOKUP(A50,OrderProduct!A50:O2001,15,0)</f>
        <v>2</v>
      </c>
      <c r="C50" s="3" t="str">
        <f>VLOOKUP('Column Chart'!B50,'Product Category'!$A$2:$B$4,2,0)</f>
        <v>Office Supplies</v>
      </c>
      <c r="D50" s="3">
        <f>VLOOKUP(A50,OrderProduct!$A$2:$T$1953,20,0)</f>
        <v>94591</v>
      </c>
      <c r="E50" s="3" t="str">
        <f>VLOOKUP(D50,'Location (2)'!$A$2:$C$986,3,0)</f>
        <v>West</v>
      </c>
      <c r="F50" s="25">
        <f>VLOOKUP(A50,OrderProduct!A50:F2001,6,0)</f>
        <v>406.91</v>
      </c>
    </row>
    <row r="51" spans="1:6">
      <c r="A51" s="3">
        <v>91</v>
      </c>
      <c r="B51" s="3">
        <f>VLOOKUP(A51,OrderProduct!A51:O2002,15,0)</f>
        <v>3</v>
      </c>
      <c r="C51" s="3" t="str">
        <f>VLOOKUP('Column Chart'!B51,'Product Category'!$A$2:$B$4,2,0)</f>
        <v>Technology</v>
      </c>
      <c r="D51" s="3">
        <f>VLOOKUP(A51,OrderProduct!$A$2:$T$1953,20,0)</f>
        <v>94591</v>
      </c>
      <c r="E51" s="3" t="str">
        <f>VLOOKUP(D51,'Location (2)'!$A$2:$C$986,3,0)</f>
        <v>West</v>
      </c>
      <c r="F51" s="25">
        <f>VLOOKUP(A51,OrderProduct!A51:F2002,6,0)</f>
        <v>228.46</v>
      </c>
    </row>
    <row r="52" spans="1:6">
      <c r="A52" s="3">
        <v>92</v>
      </c>
      <c r="B52" s="3">
        <f>VLOOKUP(A52,OrderProduct!A52:O2003,15,0)</f>
        <v>2</v>
      </c>
      <c r="C52" s="3" t="str">
        <f>VLOOKUP('Column Chart'!B52,'Product Category'!$A$2:$B$4,2,0)</f>
        <v>Office Supplies</v>
      </c>
      <c r="D52" s="3">
        <f>VLOOKUP(A52,OrderProduct!$A$2:$T$1953,20,0)</f>
        <v>70056</v>
      </c>
      <c r="E52" s="3" t="str">
        <f>VLOOKUP(D52,'Location (2)'!$A$2:$C$986,3,0)</f>
        <v>South</v>
      </c>
      <c r="F52" s="25">
        <f>VLOOKUP(A52,OrderProduct!A52:F2003,6,0)</f>
        <v>77.61</v>
      </c>
    </row>
    <row r="53" spans="1:6">
      <c r="A53" s="3">
        <v>92</v>
      </c>
      <c r="B53" s="3">
        <f>VLOOKUP(A53,OrderProduct!A53:O2004,15,0)</f>
        <v>2</v>
      </c>
      <c r="C53" s="3" t="str">
        <f>VLOOKUP('Column Chart'!B53,'Product Category'!$A$2:$B$4,2,0)</f>
        <v>Office Supplies</v>
      </c>
      <c r="D53" s="3">
        <f>VLOOKUP(A53,OrderProduct!$A$2:$T$1953,20,0)</f>
        <v>70056</v>
      </c>
      <c r="E53" s="3" t="str">
        <f>VLOOKUP(D53,'Location (2)'!$A$2:$C$986,3,0)</f>
        <v>South</v>
      </c>
      <c r="F53" s="25">
        <f>VLOOKUP(A53,OrderProduct!A53:F2004,6,0)</f>
        <v>284.48</v>
      </c>
    </row>
    <row r="54" spans="1:6">
      <c r="A54" s="3">
        <v>92</v>
      </c>
      <c r="B54" s="3">
        <f>VLOOKUP(A54,OrderProduct!A54:O2005,15,0)</f>
        <v>2</v>
      </c>
      <c r="C54" s="3" t="str">
        <f>VLOOKUP('Column Chart'!B54,'Product Category'!$A$2:$B$4,2,0)</f>
        <v>Office Supplies</v>
      </c>
      <c r="D54" s="3">
        <f>VLOOKUP(A54,OrderProduct!$A$2:$T$1953,20,0)</f>
        <v>70056</v>
      </c>
      <c r="E54" s="3" t="str">
        <f>VLOOKUP(D54,'Location (2)'!$A$2:$C$986,3,0)</f>
        <v>South</v>
      </c>
      <c r="F54" s="25">
        <f>VLOOKUP(A54,OrderProduct!A54:F2005,6,0)</f>
        <v>199.12</v>
      </c>
    </row>
    <row r="55" spans="1:6">
      <c r="A55" s="3">
        <v>94</v>
      </c>
      <c r="B55" s="3">
        <f>VLOOKUP(A55,OrderProduct!A55:O2006,15,0)</f>
        <v>1</v>
      </c>
      <c r="C55" s="3" t="str">
        <f>VLOOKUP('Column Chart'!B55,'Product Category'!$A$2:$B$4,2,0)</f>
        <v>Furniture</v>
      </c>
      <c r="D55" s="3">
        <f>VLOOKUP(A55,OrderProduct!$A$2:$T$1953,20,0)</f>
        <v>60601</v>
      </c>
      <c r="E55" s="3" t="str">
        <f>VLOOKUP(D55,'Location (2)'!$A$2:$C$986,3,0)</f>
        <v>Central</v>
      </c>
      <c r="F55" s="25">
        <f>VLOOKUP(A55,OrderProduct!A55:F2006,6,0)</f>
        <v>63.14</v>
      </c>
    </row>
    <row r="56" spans="1:6">
      <c r="A56" s="3">
        <v>94</v>
      </c>
      <c r="B56" s="3">
        <f>VLOOKUP(A56,OrderProduct!A56:O2007,15,0)</f>
        <v>3</v>
      </c>
      <c r="C56" s="3" t="str">
        <f>VLOOKUP('Column Chart'!B56,'Product Category'!$A$2:$B$4,2,0)</f>
        <v>Technology</v>
      </c>
      <c r="D56" s="3">
        <f>VLOOKUP(A56,OrderProduct!$A$2:$T$1953,20,0)</f>
        <v>60601</v>
      </c>
      <c r="E56" s="3" t="str">
        <f>VLOOKUP(D56,'Location (2)'!$A$2:$C$986,3,0)</f>
        <v>Central</v>
      </c>
      <c r="F56" s="25">
        <f>VLOOKUP(A56,OrderProduct!A56:F2007,6,0)</f>
        <v>84.6</v>
      </c>
    </row>
    <row r="57" spans="1:6">
      <c r="A57" s="3">
        <v>97</v>
      </c>
      <c r="B57" s="3">
        <f>VLOOKUP(A57,OrderProduct!A57:O2008,15,0)</f>
        <v>1</v>
      </c>
      <c r="C57" s="3" t="str">
        <f>VLOOKUP('Column Chart'!B57,'Product Category'!$A$2:$B$4,2,0)</f>
        <v>Furniture</v>
      </c>
      <c r="D57" s="3">
        <f>VLOOKUP(A57,OrderProduct!$A$2:$T$1953,20,0)</f>
        <v>66502</v>
      </c>
      <c r="E57" s="3" t="str">
        <f>VLOOKUP(D57,'Location (2)'!$A$2:$C$986,3,0)</f>
        <v>Central</v>
      </c>
      <c r="F57" s="25">
        <f>VLOOKUP(A57,OrderProduct!A57:F2008,6,0)</f>
        <v>170.75</v>
      </c>
    </row>
    <row r="58" spans="1:6">
      <c r="A58" s="3">
        <v>97</v>
      </c>
      <c r="B58" s="3">
        <f>VLOOKUP(A58,OrderProduct!A58:O2009,15,0)</f>
        <v>3</v>
      </c>
      <c r="C58" s="3" t="str">
        <f>VLOOKUP('Column Chart'!B58,'Product Category'!$A$2:$B$4,2,0)</f>
        <v>Technology</v>
      </c>
      <c r="D58" s="3">
        <f>VLOOKUP(A58,OrderProduct!$A$2:$T$1953,20,0)</f>
        <v>66502</v>
      </c>
      <c r="E58" s="3" t="str">
        <f>VLOOKUP(D58,'Location (2)'!$A$2:$C$986,3,0)</f>
        <v>Central</v>
      </c>
      <c r="F58" s="25">
        <f>VLOOKUP(A58,OrderProduct!A58:F2009,6,0)</f>
        <v>1339.42</v>
      </c>
    </row>
    <row r="59" spans="1:6">
      <c r="A59" s="3">
        <v>101</v>
      </c>
      <c r="B59" s="3">
        <f>VLOOKUP(A59,OrderProduct!A59:O2010,15,0)</f>
        <v>3</v>
      </c>
      <c r="C59" s="3" t="str">
        <f>VLOOKUP('Column Chart'!B59,'Product Category'!$A$2:$B$4,2,0)</f>
        <v>Technology</v>
      </c>
      <c r="D59" s="3">
        <f>VLOOKUP(A59,OrderProduct!$A$2:$T$1953,20,0)</f>
        <v>4005</v>
      </c>
      <c r="E59" s="3" t="str">
        <f>VLOOKUP(D59,'Location (2)'!$A$2:$C$986,3,0)</f>
        <v>East</v>
      </c>
      <c r="F59" s="25">
        <f>VLOOKUP(A59,OrderProduct!A59:F2010,6,0)</f>
        <v>10554.63</v>
      </c>
    </row>
    <row r="60" spans="1:6">
      <c r="A60" s="3">
        <v>102</v>
      </c>
      <c r="B60" s="3">
        <f>VLOOKUP(A60,OrderProduct!A60:O2011,15,0)</f>
        <v>1</v>
      </c>
      <c r="C60" s="3" t="str">
        <f>VLOOKUP('Column Chart'!B60,'Product Category'!$A$2:$B$4,2,0)</f>
        <v>Furniture</v>
      </c>
      <c r="D60" s="3">
        <f>VLOOKUP(A60,OrderProduct!$A$2:$T$1953,20,0)</f>
        <v>2129</v>
      </c>
      <c r="E60" s="3" t="str">
        <f>VLOOKUP(D60,'Location (2)'!$A$2:$C$986,3,0)</f>
        <v>East</v>
      </c>
      <c r="F60" s="25">
        <f>VLOOKUP(A60,OrderProduct!A60:F2011,6,0)</f>
        <v>1749.64</v>
      </c>
    </row>
    <row r="61" spans="1:6">
      <c r="A61" s="3">
        <v>102</v>
      </c>
      <c r="B61" s="3">
        <f>VLOOKUP(A61,OrderProduct!A61:O2012,15,0)</f>
        <v>3</v>
      </c>
      <c r="C61" s="3" t="str">
        <f>VLOOKUP('Column Chart'!B61,'Product Category'!$A$2:$B$4,2,0)</f>
        <v>Technology</v>
      </c>
      <c r="D61" s="3">
        <f>VLOOKUP(A61,OrderProduct!$A$2:$T$1953,20,0)</f>
        <v>2129</v>
      </c>
      <c r="E61" s="3" t="str">
        <f>VLOOKUP(D61,'Location (2)'!$A$2:$C$986,3,0)</f>
        <v>East</v>
      </c>
      <c r="F61" s="25">
        <f>VLOOKUP(A61,OrderProduct!A61:F2012,6,0)</f>
        <v>936.8</v>
      </c>
    </row>
    <row r="62" spans="1:6">
      <c r="A62" s="3">
        <v>102</v>
      </c>
      <c r="B62" s="3">
        <f>VLOOKUP(A62,OrderProduct!A62:O2013,15,0)</f>
        <v>2</v>
      </c>
      <c r="C62" s="3" t="str">
        <f>VLOOKUP('Column Chart'!B62,'Product Category'!$A$2:$B$4,2,0)</f>
        <v>Office Supplies</v>
      </c>
      <c r="D62" s="3">
        <f>VLOOKUP(A62,OrderProduct!$A$2:$T$1953,20,0)</f>
        <v>2129</v>
      </c>
      <c r="E62" s="3" t="str">
        <f>VLOOKUP(D62,'Location (2)'!$A$2:$C$986,3,0)</f>
        <v>East</v>
      </c>
      <c r="F62" s="25">
        <f>VLOOKUP(A62,OrderProduct!A62:F2013,6,0)</f>
        <v>267.53</v>
      </c>
    </row>
    <row r="63" spans="1:6">
      <c r="A63" s="3">
        <v>107</v>
      </c>
      <c r="B63" s="3">
        <f>VLOOKUP(A63,OrderProduct!A63:O2014,15,0)</f>
        <v>1</v>
      </c>
      <c r="C63" s="3" t="str">
        <f>VLOOKUP('Column Chart'!B63,'Product Category'!$A$2:$B$4,2,0)</f>
        <v>Furniture</v>
      </c>
      <c r="D63" s="3">
        <f>VLOOKUP(A63,OrderProduct!$A$2:$T$1953,20,0)</f>
        <v>3820</v>
      </c>
      <c r="E63" s="3" t="str">
        <f>VLOOKUP(D63,'Location (2)'!$A$2:$C$986,3,0)</f>
        <v>East</v>
      </c>
      <c r="F63" s="25">
        <f>VLOOKUP(A63,OrderProduct!A63:F2014,6,0)</f>
        <v>212.89</v>
      </c>
    </row>
    <row r="64" spans="1:6">
      <c r="A64" s="3">
        <v>109</v>
      </c>
      <c r="B64" s="3">
        <f>VLOOKUP(A64,OrderProduct!A64:O2015,15,0)</f>
        <v>2</v>
      </c>
      <c r="C64" s="3" t="str">
        <f>VLOOKUP('Column Chart'!B64,'Product Category'!$A$2:$B$4,2,0)</f>
        <v>Office Supplies</v>
      </c>
      <c r="D64" s="3">
        <f>VLOOKUP(A64,OrderProduct!$A$2:$T$1953,20,0)</f>
        <v>7644</v>
      </c>
      <c r="E64" s="3" t="str">
        <f>VLOOKUP(D64,'Location (2)'!$A$2:$C$986,3,0)</f>
        <v>East</v>
      </c>
      <c r="F64" s="25">
        <f>VLOOKUP(A64,OrderProduct!A64:F2015,6,0)</f>
        <v>7.01</v>
      </c>
    </row>
    <row r="65" spans="1:6">
      <c r="A65" s="3">
        <v>114</v>
      </c>
      <c r="B65" s="3">
        <f>VLOOKUP(A65,OrderProduct!A65:O2016,15,0)</f>
        <v>2</v>
      </c>
      <c r="C65" s="3" t="str">
        <f>VLOOKUP('Column Chart'!B65,'Product Category'!$A$2:$B$4,2,0)</f>
        <v>Office Supplies</v>
      </c>
      <c r="D65" s="3">
        <f>VLOOKUP(A65,OrderProduct!$A$2:$T$1953,20,0)</f>
        <v>97035</v>
      </c>
      <c r="E65" s="3" t="str">
        <f>VLOOKUP(D65,'Location (2)'!$A$2:$C$986,3,0)</f>
        <v>West</v>
      </c>
      <c r="F65" s="25">
        <f>VLOOKUP(A65,OrderProduct!A65:F2016,6,0)</f>
        <v>45.87</v>
      </c>
    </row>
    <row r="66" spans="1:6">
      <c r="A66" s="3">
        <v>114</v>
      </c>
      <c r="B66" s="3">
        <f>VLOOKUP(A66,OrderProduct!A66:O2017,15,0)</f>
        <v>2</v>
      </c>
      <c r="C66" s="3" t="str">
        <f>VLOOKUP('Column Chart'!B66,'Product Category'!$A$2:$B$4,2,0)</f>
        <v>Office Supplies</v>
      </c>
      <c r="D66" s="3">
        <f>VLOOKUP(A66,OrderProduct!$A$2:$T$1953,20,0)</f>
        <v>97035</v>
      </c>
      <c r="E66" s="3" t="str">
        <f>VLOOKUP(D66,'Location (2)'!$A$2:$C$986,3,0)</f>
        <v>West</v>
      </c>
      <c r="F66" s="25">
        <f>VLOOKUP(A66,OrderProduct!A66:F2017,6,0)</f>
        <v>327.61</v>
      </c>
    </row>
    <row r="67" spans="1:6">
      <c r="A67" s="3">
        <v>114</v>
      </c>
      <c r="B67" s="3">
        <f>VLOOKUP(A67,OrderProduct!A67:O2018,15,0)</f>
        <v>2</v>
      </c>
      <c r="C67" s="3" t="str">
        <f>VLOOKUP('Column Chart'!B67,'Product Category'!$A$2:$B$4,2,0)</f>
        <v>Office Supplies</v>
      </c>
      <c r="D67" s="3">
        <f>VLOOKUP(A67,OrderProduct!$A$2:$T$1953,20,0)</f>
        <v>97035</v>
      </c>
      <c r="E67" s="3" t="str">
        <f>VLOOKUP(D67,'Location (2)'!$A$2:$C$986,3,0)</f>
        <v>West</v>
      </c>
      <c r="F67" s="25">
        <f>VLOOKUP(A67,OrderProduct!A67:F2018,6,0)</f>
        <v>148.36</v>
      </c>
    </row>
    <row r="68" spans="1:6">
      <c r="A68" s="3">
        <v>115</v>
      </c>
      <c r="B68" s="3">
        <f>VLOOKUP(A68,OrderProduct!A68:O2019,15,0)</f>
        <v>3</v>
      </c>
      <c r="C68" s="3" t="str">
        <f>VLOOKUP('Column Chart'!B68,'Product Category'!$A$2:$B$4,2,0)</f>
        <v>Technology</v>
      </c>
      <c r="D68" s="3">
        <f>VLOOKUP(A68,OrderProduct!$A$2:$T$1953,20,0)</f>
        <v>97128</v>
      </c>
      <c r="E68" s="3" t="str">
        <f>VLOOKUP(D68,'Location (2)'!$A$2:$C$986,3,0)</f>
        <v>West</v>
      </c>
      <c r="F68" s="25">
        <f>VLOOKUP(A68,OrderProduct!A68:F2019,6,0)</f>
        <v>318.47</v>
      </c>
    </row>
    <row r="69" spans="1:6">
      <c r="A69" s="3">
        <v>117</v>
      </c>
      <c r="B69" s="3">
        <f>VLOOKUP(A69,OrderProduct!A69:O2020,15,0)</f>
        <v>2</v>
      </c>
      <c r="C69" s="3" t="str">
        <f>VLOOKUP('Column Chart'!B69,'Product Category'!$A$2:$B$4,2,0)</f>
        <v>Office Supplies</v>
      </c>
      <c r="D69" s="3">
        <f>VLOOKUP(A69,OrderProduct!$A$2:$T$1953,20,0)</f>
        <v>98103</v>
      </c>
      <c r="E69" s="3" t="str">
        <f>VLOOKUP(D69,'Location (2)'!$A$2:$C$986,3,0)</f>
        <v>West</v>
      </c>
      <c r="F69" s="25">
        <f>VLOOKUP(A69,OrderProduct!A69:F2020,6,0)</f>
        <v>8549.04</v>
      </c>
    </row>
    <row r="70" spans="1:6">
      <c r="A70" s="3">
        <v>117</v>
      </c>
      <c r="B70" s="3">
        <f>VLOOKUP(A70,OrderProduct!A70:O2021,15,0)</f>
        <v>2</v>
      </c>
      <c r="C70" s="3" t="str">
        <f>VLOOKUP('Column Chart'!B70,'Product Category'!$A$2:$B$4,2,0)</f>
        <v>Office Supplies</v>
      </c>
      <c r="D70" s="3">
        <f>VLOOKUP(A70,OrderProduct!$A$2:$T$1953,20,0)</f>
        <v>98103</v>
      </c>
      <c r="E70" s="3" t="str">
        <f>VLOOKUP(D70,'Location (2)'!$A$2:$C$986,3,0)</f>
        <v>West</v>
      </c>
      <c r="F70" s="25">
        <f>VLOOKUP(A70,OrderProduct!A70:F2021,6,0)</f>
        <v>682.68</v>
      </c>
    </row>
    <row r="71" spans="1:6">
      <c r="A71" s="3">
        <v>117</v>
      </c>
      <c r="B71" s="3">
        <f>VLOOKUP(A71,OrderProduct!A71:O2022,15,0)</f>
        <v>2</v>
      </c>
      <c r="C71" s="3" t="str">
        <f>VLOOKUP('Column Chart'!B71,'Product Category'!$A$2:$B$4,2,0)</f>
        <v>Office Supplies</v>
      </c>
      <c r="D71" s="3">
        <f>VLOOKUP(A71,OrderProduct!$A$2:$T$1953,20,0)</f>
        <v>98103</v>
      </c>
      <c r="E71" s="3" t="str">
        <f>VLOOKUP(D71,'Location (2)'!$A$2:$C$986,3,0)</f>
        <v>West</v>
      </c>
      <c r="F71" s="25">
        <f>VLOOKUP(A71,OrderProduct!A71:F2022,6,0)</f>
        <v>73.44</v>
      </c>
    </row>
    <row r="72" spans="1:6">
      <c r="A72" s="3">
        <v>117</v>
      </c>
      <c r="B72" s="3">
        <f>VLOOKUP(A72,OrderProduct!A72:O2023,15,0)</f>
        <v>3</v>
      </c>
      <c r="C72" s="3" t="str">
        <f>VLOOKUP('Column Chart'!B72,'Product Category'!$A$2:$B$4,2,0)</f>
        <v>Technology</v>
      </c>
      <c r="D72" s="3">
        <f>VLOOKUP(A72,OrderProduct!$A$2:$T$1953,20,0)</f>
        <v>98103</v>
      </c>
      <c r="E72" s="3" t="str">
        <f>VLOOKUP(D72,'Location (2)'!$A$2:$C$986,3,0)</f>
        <v>West</v>
      </c>
      <c r="F72" s="25">
        <f>VLOOKUP(A72,OrderProduct!A72:F2023,6,0)</f>
        <v>2997.07</v>
      </c>
    </row>
    <row r="73" spans="1:6">
      <c r="A73" s="3">
        <v>120</v>
      </c>
      <c r="B73" s="3">
        <f>VLOOKUP(A73,OrderProduct!A73:O2024,15,0)</f>
        <v>2</v>
      </c>
      <c r="C73" s="3" t="str">
        <f>VLOOKUP('Column Chart'!B73,'Product Category'!$A$2:$B$4,2,0)</f>
        <v>Office Supplies</v>
      </c>
      <c r="D73" s="3">
        <f>VLOOKUP(A73,OrderProduct!$A$2:$T$1953,20,0)</f>
        <v>84041</v>
      </c>
      <c r="E73" s="3" t="str">
        <f>VLOOKUP(D73,'Location (2)'!$A$2:$C$986,3,0)</f>
        <v>West</v>
      </c>
      <c r="F73" s="25">
        <f>VLOOKUP(A73,OrderProduct!A73:F2024,6,0)</f>
        <v>7497.05</v>
      </c>
    </row>
    <row r="74" spans="1:6">
      <c r="A74" s="3">
        <v>120</v>
      </c>
      <c r="B74" s="3">
        <f>VLOOKUP(A74,OrderProduct!A74:O2025,15,0)</f>
        <v>3</v>
      </c>
      <c r="C74" s="3" t="str">
        <f>VLOOKUP('Column Chart'!B74,'Product Category'!$A$2:$B$4,2,0)</f>
        <v>Technology</v>
      </c>
      <c r="D74" s="3">
        <f>VLOOKUP(A74,OrderProduct!$A$2:$T$1953,20,0)</f>
        <v>84041</v>
      </c>
      <c r="E74" s="3" t="str">
        <f>VLOOKUP(D74,'Location (2)'!$A$2:$C$986,3,0)</f>
        <v>West</v>
      </c>
      <c r="F74" s="25">
        <f>VLOOKUP(A74,OrderProduct!A74:F2025,6,0)</f>
        <v>832.14</v>
      </c>
    </row>
    <row r="75" spans="1:6">
      <c r="A75" s="3">
        <v>123</v>
      </c>
      <c r="B75" s="3">
        <f>VLOOKUP(A75,OrderProduct!A75:O2026,15,0)</f>
        <v>2</v>
      </c>
      <c r="C75" s="3" t="str">
        <f>VLOOKUP('Column Chart'!B75,'Product Category'!$A$2:$B$4,2,0)</f>
        <v>Office Supplies</v>
      </c>
      <c r="D75" s="3">
        <f>VLOOKUP(A75,OrderProduct!$A$2:$T$1953,20,0)</f>
        <v>22102</v>
      </c>
      <c r="E75" s="3" t="str">
        <f>VLOOKUP(D75,'Location (2)'!$A$2:$C$986,3,0)</f>
        <v>South</v>
      </c>
      <c r="F75" s="25">
        <f>VLOOKUP(A75,OrderProduct!A75:F2026,6,0)</f>
        <v>240.6</v>
      </c>
    </row>
    <row r="76" spans="1:6">
      <c r="A76" s="3">
        <v>129</v>
      </c>
      <c r="B76" s="3">
        <f>VLOOKUP(A76,OrderProduct!A76:O2027,15,0)</f>
        <v>1</v>
      </c>
      <c r="C76" s="3" t="str">
        <f>VLOOKUP('Column Chart'!B76,'Product Category'!$A$2:$B$4,2,0)</f>
        <v>Furniture</v>
      </c>
      <c r="D76" s="3">
        <f>VLOOKUP(A76,OrderProduct!$A$2:$T$1953,20,0)</f>
        <v>62002</v>
      </c>
      <c r="E76" s="3" t="str">
        <f>VLOOKUP(D76,'Location (2)'!$A$2:$C$986,3,0)</f>
        <v>Central</v>
      </c>
      <c r="F76" s="25">
        <f>VLOOKUP(A76,OrderProduct!A76:F2027,6,0)</f>
        <v>236.88</v>
      </c>
    </row>
    <row r="77" spans="1:6">
      <c r="A77" s="3">
        <v>129</v>
      </c>
      <c r="B77" s="3">
        <f>VLOOKUP(A77,OrderProduct!A77:O2028,15,0)</f>
        <v>2</v>
      </c>
      <c r="C77" s="3" t="str">
        <f>VLOOKUP('Column Chart'!B77,'Product Category'!$A$2:$B$4,2,0)</f>
        <v>Office Supplies</v>
      </c>
      <c r="D77" s="3">
        <f>VLOOKUP(A77,OrderProduct!$A$2:$T$1953,20,0)</f>
        <v>62002</v>
      </c>
      <c r="E77" s="3" t="str">
        <f>VLOOKUP(D77,'Location (2)'!$A$2:$C$986,3,0)</f>
        <v>Central</v>
      </c>
      <c r="F77" s="25">
        <f>VLOOKUP(A77,OrderProduct!A77:F2028,6,0)</f>
        <v>8048.45</v>
      </c>
    </row>
    <row r="78" spans="1:6">
      <c r="A78" s="3">
        <v>136</v>
      </c>
      <c r="B78" s="3">
        <f>VLOOKUP(A78,OrderProduct!A78:O2029,15,0)</f>
        <v>2</v>
      </c>
      <c r="C78" s="3" t="str">
        <f>VLOOKUP('Column Chart'!B78,'Product Category'!$A$2:$B$4,2,0)</f>
        <v>Office Supplies</v>
      </c>
      <c r="D78" s="3">
        <f>VLOOKUP(A78,OrderProduct!$A$2:$T$1953,20,0)</f>
        <v>94952</v>
      </c>
      <c r="E78" s="3" t="str">
        <f>VLOOKUP(D78,'Location (2)'!$A$2:$C$986,3,0)</f>
        <v>West</v>
      </c>
      <c r="F78" s="25">
        <f>VLOOKUP(A78,OrderProduct!A78:F2029,6,0)</f>
        <v>10364.36</v>
      </c>
    </row>
    <row r="79" spans="1:6">
      <c r="A79" s="3">
        <v>136</v>
      </c>
      <c r="B79" s="3">
        <f>VLOOKUP(A79,OrderProduct!A79:O2030,15,0)</f>
        <v>2</v>
      </c>
      <c r="C79" s="3" t="str">
        <f>VLOOKUP('Column Chart'!B79,'Product Category'!$A$2:$B$4,2,0)</f>
        <v>Office Supplies</v>
      </c>
      <c r="D79" s="3">
        <f>VLOOKUP(A79,OrderProduct!$A$2:$T$1953,20,0)</f>
        <v>94952</v>
      </c>
      <c r="E79" s="3" t="str">
        <f>VLOOKUP(D79,'Location (2)'!$A$2:$C$986,3,0)</f>
        <v>West</v>
      </c>
      <c r="F79" s="25">
        <f>VLOOKUP(A79,OrderProduct!A79:F2030,6,0)</f>
        <v>1939.03</v>
      </c>
    </row>
    <row r="80" spans="1:6">
      <c r="A80" s="3">
        <v>142</v>
      </c>
      <c r="B80" s="3">
        <f>VLOOKUP(A80,OrderProduct!A80:O2031,15,0)</f>
        <v>2</v>
      </c>
      <c r="C80" s="3" t="str">
        <f>VLOOKUP('Column Chart'!B80,'Product Category'!$A$2:$B$4,2,0)</f>
        <v>Office Supplies</v>
      </c>
      <c r="D80" s="3">
        <f>VLOOKUP(A80,OrderProduct!$A$2:$T$1953,20,0)</f>
        <v>6401</v>
      </c>
      <c r="E80" s="3" t="str">
        <f>VLOOKUP(D80,'Location (2)'!$A$2:$C$986,3,0)</f>
        <v>East</v>
      </c>
      <c r="F80" s="25">
        <f>VLOOKUP(A80,OrderProduct!A80:F2031,6,0)</f>
        <v>457.63</v>
      </c>
    </row>
    <row r="81" spans="1:6">
      <c r="A81" s="3">
        <v>144</v>
      </c>
      <c r="B81" s="3">
        <f>VLOOKUP(A81,OrderProduct!A81:O2032,15,0)</f>
        <v>2</v>
      </c>
      <c r="C81" s="3" t="str">
        <f>VLOOKUP('Column Chart'!B81,'Product Category'!$A$2:$B$4,2,0)</f>
        <v>Office Supplies</v>
      </c>
      <c r="D81" s="3">
        <f>VLOOKUP(A81,OrderProduct!$A$2:$T$1953,20,0)</f>
        <v>2664</v>
      </c>
      <c r="E81" s="3" t="str">
        <f>VLOOKUP(D81,'Location (2)'!$A$2:$C$986,3,0)</f>
        <v>East</v>
      </c>
      <c r="F81" s="25">
        <f>VLOOKUP(A81,OrderProduct!A81:F2032,6,0)</f>
        <v>9539.6</v>
      </c>
    </row>
    <row r="82" spans="1:6">
      <c r="A82" s="3">
        <v>145</v>
      </c>
      <c r="B82" s="3">
        <f>VLOOKUP(A82,OrderProduct!A82:O2033,15,0)</f>
        <v>2</v>
      </c>
      <c r="C82" s="3" t="str">
        <f>VLOOKUP('Column Chart'!B82,'Product Category'!$A$2:$B$4,2,0)</f>
        <v>Office Supplies</v>
      </c>
      <c r="D82" s="3">
        <f>VLOOKUP(A82,OrderProduct!$A$2:$T$1953,20,0)</f>
        <v>15122</v>
      </c>
      <c r="E82" s="3" t="str">
        <f>VLOOKUP(D82,'Location (2)'!$A$2:$C$986,3,0)</f>
        <v>East</v>
      </c>
      <c r="F82" s="25">
        <f>VLOOKUP(A82,OrderProduct!A82:F2033,6,0)</f>
        <v>109.86</v>
      </c>
    </row>
    <row r="83" spans="1:6">
      <c r="A83" s="3">
        <v>145</v>
      </c>
      <c r="B83" s="3">
        <f>VLOOKUP(A83,OrderProduct!A83:O2034,15,0)</f>
        <v>1</v>
      </c>
      <c r="C83" s="3" t="str">
        <f>VLOOKUP('Column Chart'!B83,'Product Category'!$A$2:$B$4,2,0)</f>
        <v>Furniture</v>
      </c>
      <c r="D83" s="3">
        <f>VLOOKUP(A83,OrderProduct!$A$2:$T$1953,20,0)</f>
        <v>15122</v>
      </c>
      <c r="E83" s="3" t="str">
        <f>VLOOKUP(D83,'Location (2)'!$A$2:$C$986,3,0)</f>
        <v>East</v>
      </c>
      <c r="F83" s="25">
        <f>VLOOKUP(A83,OrderProduct!A83:F2034,6,0)</f>
        <v>1426.51</v>
      </c>
    </row>
    <row r="84" spans="1:6">
      <c r="A84" s="3">
        <v>146</v>
      </c>
      <c r="B84" s="3">
        <f>VLOOKUP(A84,OrderProduct!A84:O2035,15,0)</f>
        <v>1</v>
      </c>
      <c r="C84" s="3" t="str">
        <f>VLOOKUP('Column Chart'!B84,'Product Category'!$A$2:$B$4,2,0)</f>
        <v>Furniture</v>
      </c>
      <c r="D84" s="3">
        <f>VLOOKUP(A84,OrderProduct!$A$2:$T$1953,20,0)</f>
        <v>76148</v>
      </c>
      <c r="E84" s="3" t="str">
        <f>VLOOKUP(D84,'Location (2)'!$A$2:$C$986,3,0)</f>
        <v>Central</v>
      </c>
      <c r="F84" s="25">
        <f>VLOOKUP(A84,OrderProduct!A84:F2035,6,0)</f>
        <v>8717.75</v>
      </c>
    </row>
    <row r="85" spans="1:6">
      <c r="A85" s="3">
        <v>146</v>
      </c>
      <c r="B85" s="3">
        <f>VLOOKUP(A85,OrderProduct!A85:O2036,15,0)</f>
        <v>1</v>
      </c>
      <c r="C85" s="3" t="str">
        <f>VLOOKUP('Column Chart'!B85,'Product Category'!$A$2:$B$4,2,0)</f>
        <v>Furniture</v>
      </c>
      <c r="D85" s="3">
        <f>VLOOKUP(A85,OrderProduct!$A$2:$T$1953,20,0)</f>
        <v>76148</v>
      </c>
      <c r="E85" s="3" t="str">
        <f>VLOOKUP(D85,'Location (2)'!$A$2:$C$986,3,0)</f>
        <v>Central</v>
      </c>
      <c r="F85" s="25">
        <f>VLOOKUP(A85,OrderProduct!A85:F2036,6,0)</f>
        <v>282.85</v>
      </c>
    </row>
    <row r="86" spans="1:6">
      <c r="A86" s="3">
        <v>151</v>
      </c>
      <c r="B86" s="3">
        <f>VLOOKUP(A86,OrderProduct!A86:O2037,15,0)</f>
        <v>3</v>
      </c>
      <c r="C86" s="3" t="str">
        <f>VLOOKUP('Column Chart'!B86,'Product Category'!$A$2:$B$4,2,0)</f>
        <v>Technology</v>
      </c>
      <c r="D86" s="3">
        <f>VLOOKUP(A86,OrderProduct!$A$2:$T$1953,20,0)</f>
        <v>37664</v>
      </c>
      <c r="E86" s="3" t="str">
        <f>VLOOKUP(D86,'Location (2)'!$A$2:$C$986,3,0)</f>
        <v>South</v>
      </c>
      <c r="F86" s="25">
        <f>VLOOKUP(A86,OrderProduct!A86:F2037,6,0)</f>
        <v>199.08</v>
      </c>
    </row>
    <row r="87" spans="1:6">
      <c r="A87" s="3">
        <v>151</v>
      </c>
      <c r="B87" s="3">
        <f>VLOOKUP(A87,OrderProduct!A87:O2038,15,0)</f>
        <v>2</v>
      </c>
      <c r="C87" s="3" t="str">
        <f>VLOOKUP('Column Chart'!B87,'Product Category'!$A$2:$B$4,2,0)</f>
        <v>Office Supplies</v>
      </c>
      <c r="D87" s="3">
        <f>VLOOKUP(A87,OrderProduct!$A$2:$T$1953,20,0)</f>
        <v>37664</v>
      </c>
      <c r="E87" s="3" t="str">
        <f>VLOOKUP(D87,'Location (2)'!$A$2:$C$986,3,0)</f>
        <v>South</v>
      </c>
      <c r="F87" s="25">
        <f>VLOOKUP(A87,OrderProduct!A87:F2038,6,0)</f>
        <v>475.42</v>
      </c>
    </row>
    <row r="88" spans="1:6">
      <c r="A88" s="3">
        <v>152</v>
      </c>
      <c r="B88" s="3">
        <f>VLOOKUP(A88,OrderProduct!A88:O2039,15,0)</f>
        <v>2</v>
      </c>
      <c r="C88" s="3" t="str">
        <f>VLOOKUP('Column Chart'!B88,'Product Category'!$A$2:$B$4,2,0)</f>
        <v>Office Supplies</v>
      </c>
      <c r="D88" s="3">
        <f>VLOOKUP(A88,OrderProduct!$A$2:$T$1953,20,0)</f>
        <v>37918</v>
      </c>
      <c r="E88" s="3" t="str">
        <f>VLOOKUP(D88,'Location (2)'!$A$2:$C$986,3,0)</f>
        <v>South</v>
      </c>
      <c r="F88" s="25">
        <f>VLOOKUP(A88,OrderProduct!A88:F2039,6,0)</f>
        <v>3598.82</v>
      </c>
    </row>
    <row r="89" spans="1:6">
      <c r="A89" s="3">
        <v>152</v>
      </c>
      <c r="B89" s="3">
        <f>VLOOKUP(A89,OrderProduct!A89:O2040,15,0)</f>
        <v>1</v>
      </c>
      <c r="C89" s="3" t="str">
        <f>VLOOKUP('Column Chart'!B89,'Product Category'!$A$2:$B$4,2,0)</f>
        <v>Furniture</v>
      </c>
      <c r="D89" s="3">
        <f>VLOOKUP(A89,OrderProduct!$A$2:$T$1953,20,0)</f>
        <v>37918</v>
      </c>
      <c r="E89" s="3" t="str">
        <f>VLOOKUP(D89,'Location (2)'!$A$2:$C$986,3,0)</f>
        <v>South</v>
      </c>
      <c r="F89" s="25">
        <f>VLOOKUP(A89,OrderProduct!A89:F2040,6,0)</f>
        <v>41.22</v>
      </c>
    </row>
    <row r="90" spans="1:6">
      <c r="A90" s="3">
        <v>152</v>
      </c>
      <c r="B90" s="3">
        <f>VLOOKUP(A90,OrderProduct!A90:O2041,15,0)</f>
        <v>3</v>
      </c>
      <c r="C90" s="3" t="str">
        <f>VLOOKUP('Column Chart'!B90,'Product Category'!$A$2:$B$4,2,0)</f>
        <v>Technology</v>
      </c>
      <c r="D90" s="3">
        <f>VLOOKUP(A90,OrderProduct!$A$2:$T$1953,20,0)</f>
        <v>37918</v>
      </c>
      <c r="E90" s="3" t="str">
        <f>VLOOKUP(D90,'Location (2)'!$A$2:$C$986,3,0)</f>
        <v>South</v>
      </c>
      <c r="F90" s="25">
        <f>VLOOKUP(A90,OrderProduct!A90:F2041,6,0)</f>
        <v>2710.47</v>
      </c>
    </row>
    <row r="91" spans="1:6">
      <c r="A91" s="3">
        <v>152</v>
      </c>
      <c r="B91" s="3">
        <f>VLOOKUP(A91,OrderProduct!A91:O2042,15,0)</f>
        <v>3</v>
      </c>
      <c r="C91" s="3" t="str">
        <f>VLOOKUP('Column Chart'!B91,'Product Category'!$A$2:$B$4,2,0)</f>
        <v>Technology</v>
      </c>
      <c r="D91" s="3">
        <f>VLOOKUP(A91,OrderProduct!$A$2:$T$1953,20,0)</f>
        <v>37918</v>
      </c>
      <c r="E91" s="3" t="str">
        <f>VLOOKUP(D91,'Location (2)'!$A$2:$C$986,3,0)</f>
        <v>South</v>
      </c>
      <c r="F91" s="25">
        <f>VLOOKUP(A91,OrderProduct!A91:F2042,6,0)</f>
        <v>8354.73</v>
      </c>
    </row>
    <row r="92" spans="1:6">
      <c r="A92" s="3">
        <v>156</v>
      </c>
      <c r="B92" s="3">
        <f>VLOOKUP(A92,OrderProduct!A92:O2043,15,0)</f>
        <v>3</v>
      </c>
      <c r="C92" s="3" t="str">
        <f>VLOOKUP('Column Chart'!B92,'Product Category'!$A$2:$B$4,2,0)</f>
        <v>Technology</v>
      </c>
      <c r="D92" s="3">
        <f>VLOOKUP(A92,OrderProduct!$A$2:$T$1953,20,0)</f>
        <v>80525</v>
      </c>
      <c r="E92" s="3" t="str">
        <f>VLOOKUP(D92,'Location (2)'!$A$2:$C$986,3,0)</f>
        <v>West</v>
      </c>
      <c r="F92" s="25">
        <f>VLOOKUP(A92,OrderProduct!A92:F2043,6,0)</f>
        <v>9492.92</v>
      </c>
    </row>
    <row r="93" spans="1:6">
      <c r="A93" s="3">
        <v>156</v>
      </c>
      <c r="B93" s="3">
        <f>VLOOKUP(A93,OrderProduct!A93:O2044,15,0)</f>
        <v>2</v>
      </c>
      <c r="C93" s="3" t="str">
        <f>VLOOKUP('Column Chart'!B93,'Product Category'!$A$2:$B$4,2,0)</f>
        <v>Office Supplies</v>
      </c>
      <c r="D93" s="3">
        <f>VLOOKUP(A93,OrderProduct!$A$2:$T$1953,20,0)</f>
        <v>80525</v>
      </c>
      <c r="E93" s="3" t="str">
        <f>VLOOKUP(D93,'Location (2)'!$A$2:$C$986,3,0)</f>
        <v>West</v>
      </c>
      <c r="F93" s="25">
        <f>VLOOKUP(A93,OrderProduct!A93:F2044,6,0)</f>
        <v>13546.94</v>
      </c>
    </row>
    <row r="94" spans="1:6">
      <c r="A94" s="3">
        <v>164</v>
      </c>
      <c r="B94" s="3">
        <f>VLOOKUP(A94,OrderProduct!A94:O2045,15,0)</f>
        <v>1</v>
      </c>
      <c r="C94" s="3" t="str">
        <f>VLOOKUP('Column Chart'!B94,'Product Category'!$A$2:$B$4,2,0)</f>
        <v>Furniture</v>
      </c>
      <c r="D94" s="3">
        <f>VLOOKUP(A94,OrderProduct!$A$2:$T$1953,20,0)</f>
        <v>99352</v>
      </c>
      <c r="E94" s="3" t="str">
        <f>VLOOKUP(D94,'Location (2)'!$A$2:$C$986,3,0)</f>
        <v>West</v>
      </c>
      <c r="F94" s="25">
        <f>VLOOKUP(A94,OrderProduct!A94:F2045,6,0)</f>
        <v>6401.65</v>
      </c>
    </row>
    <row r="95" spans="1:6">
      <c r="A95" s="3">
        <v>164</v>
      </c>
      <c r="B95" s="3">
        <f>VLOOKUP(A95,OrderProduct!A95:O2046,15,0)</f>
        <v>2</v>
      </c>
      <c r="C95" s="3" t="str">
        <f>VLOOKUP('Column Chart'!B95,'Product Category'!$A$2:$B$4,2,0)</f>
        <v>Office Supplies</v>
      </c>
      <c r="D95" s="3">
        <f>VLOOKUP(A95,OrderProduct!$A$2:$T$1953,20,0)</f>
        <v>99352</v>
      </c>
      <c r="E95" s="3" t="str">
        <f>VLOOKUP(D95,'Location (2)'!$A$2:$C$986,3,0)</f>
        <v>West</v>
      </c>
      <c r="F95" s="25">
        <f>VLOOKUP(A95,OrderProduct!A95:F2046,6,0)</f>
        <v>206.04</v>
      </c>
    </row>
    <row r="96" spans="1:6">
      <c r="A96" s="3">
        <v>166</v>
      </c>
      <c r="B96" s="3">
        <f>VLOOKUP(A96,OrderProduct!A96:O2047,15,0)</f>
        <v>3</v>
      </c>
      <c r="C96" s="3" t="str">
        <f>VLOOKUP('Column Chart'!B96,'Product Category'!$A$2:$B$4,2,0)</f>
        <v>Technology</v>
      </c>
      <c r="D96" s="3">
        <f>VLOOKUP(A96,OrderProduct!$A$2:$T$1953,20,0)</f>
        <v>37087</v>
      </c>
      <c r="E96" s="3" t="str">
        <f>VLOOKUP(D96,'Location (2)'!$A$2:$C$986,3,0)</f>
        <v>South</v>
      </c>
      <c r="F96" s="25">
        <f>VLOOKUP(A96,OrderProduct!A96:F2047,6,0)</f>
        <v>5679.59</v>
      </c>
    </row>
    <row r="97" spans="1:6">
      <c r="A97" s="3">
        <v>169</v>
      </c>
      <c r="B97" s="3">
        <f>VLOOKUP(A97,OrderProduct!A97:O2048,15,0)</f>
        <v>3</v>
      </c>
      <c r="C97" s="3" t="str">
        <f>VLOOKUP('Column Chart'!B97,'Product Category'!$A$2:$B$4,2,0)</f>
        <v>Technology</v>
      </c>
      <c r="D97" s="3">
        <f>VLOOKUP(A97,OrderProduct!$A$2:$T$1953,20,0)</f>
        <v>70802</v>
      </c>
      <c r="E97" s="3" t="str">
        <f>VLOOKUP(D97,'Location (2)'!$A$2:$C$986,3,0)</f>
        <v>South</v>
      </c>
      <c r="F97" s="25">
        <f>VLOOKUP(A97,OrderProduct!A97:F2048,6,0)</f>
        <v>6654.39</v>
      </c>
    </row>
    <row r="98" spans="1:6">
      <c r="A98" s="3">
        <v>169</v>
      </c>
      <c r="B98" s="3">
        <f>VLOOKUP(A98,OrderProduct!A98:O2049,15,0)</f>
        <v>3</v>
      </c>
      <c r="C98" s="3" t="str">
        <f>VLOOKUP('Column Chart'!B98,'Product Category'!$A$2:$B$4,2,0)</f>
        <v>Technology</v>
      </c>
      <c r="D98" s="3">
        <f>VLOOKUP(A98,OrderProduct!$A$2:$T$1953,20,0)</f>
        <v>70802</v>
      </c>
      <c r="E98" s="3" t="str">
        <f>VLOOKUP(D98,'Location (2)'!$A$2:$C$986,3,0)</f>
        <v>South</v>
      </c>
      <c r="F98" s="25">
        <f>VLOOKUP(A98,OrderProduct!A98:F2049,6,0)</f>
        <v>4429.69</v>
      </c>
    </row>
    <row r="99" spans="1:6">
      <c r="A99" s="3">
        <v>169</v>
      </c>
      <c r="B99" s="3">
        <f>VLOOKUP(A99,OrderProduct!A99:O2050,15,0)</f>
        <v>2</v>
      </c>
      <c r="C99" s="3" t="str">
        <f>VLOOKUP('Column Chart'!B99,'Product Category'!$A$2:$B$4,2,0)</f>
        <v>Office Supplies</v>
      </c>
      <c r="D99" s="3">
        <f>VLOOKUP(A99,OrderProduct!$A$2:$T$1953,20,0)</f>
        <v>70802</v>
      </c>
      <c r="E99" s="3" t="str">
        <f>VLOOKUP(D99,'Location (2)'!$A$2:$C$986,3,0)</f>
        <v>South</v>
      </c>
      <c r="F99" s="25">
        <f>VLOOKUP(A99,OrderProduct!A99:F2050,6,0)</f>
        <v>4556.63</v>
      </c>
    </row>
    <row r="100" spans="1:6">
      <c r="A100" s="3">
        <v>171</v>
      </c>
      <c r="B100" s="3">
        <f>VLOOKUP(A100,OrderProduct!A100:O2051,15,0)</f>
        <v>2</v>
      </c>
      <c r="C100" s="3" t="str">
        <f>VLOOKUP('Column Chart'!B100,'Product Category'!$A$2:$B$4,2,0)</f>
        <v>Office Supplies</v>
      </c>
      <c r="D100" s="3">
        <f>VLOOKUP(A100,OrderProduct!$A$2:$T$1953,20,0)</f>
        <v>7024</v>
      </c>
      <c r="E100" s="3" t="str">
        <f>VLOOKUP(D100,'Location (2)'!$A$2:$C$986,3,0)</f>
        <v>East</v>
      </c>
      <c r="F100" s="25">
        <f>VLOOKUP(A100,OrderProduct!A100:F2051,6,0)</f>
        <v>2948.61</v>
      </c>
    </row>
    <row r="101" spans="1:6">
      <c r="A101" s="3">
        <v>181</v>
      </c>
      <c r="B101" s="3">
        <f>VLOOKUP(A101,OrderProduct!A101:O2052,15,0)</f>
        <v>3</v>
      </c>
      <c r="C101" s="3" t="str">
        <f>VLOOKUP('Column Chart'!B101,'Product Category'!$A$2:$B$4,2,0)</f>
        <v>Technology</v>
      </c>
      <c r="D101" s="3">
        <f>VLOOKUP(A101,OrderProduct!$A$2:$T$1953,20,0)</f>
        <v>94122</v>
      </c>
      <c r="E101" s="3" t="str">
        <f>VLOOKUP(D101,'Location (2)'!$A$2:$C$986,3,0)</f>
        <v>West</v>
      </c>
      <c r="F101" s="25">
        <f>VLOOKUP(A101,OrderProduct!A101:F2052,6,0)</f>
        <v>448.26</v>
      </c>
    </row>
    <row r="102" spans="1:6">
      <c r="A102" s="3">
        <v>181</v>
      </c>
      <c r="B102" s="3">
        <f>VLOOKUP(A102,OrderProduct!A102:O2053,15,0)</f>
        <v>2</v>
      </c>
      <c r="C102" s="3" t="str">
        <f>VLOOKUP('Column Chart'!B102,'Product Category'!$A$2:$B$4,2,0)</f>
        <v>Office Supplies</v>
      </c>
      <c r="D102" s="3">
        <f>VLOOKUP(A102,OrderProduct!$A$2:$T$1953,20,0)</f>
        <v>94122</v>
      </c>
      <c r="E102" s="3" t="str">
        <f>VLOOKUP(D102,'Location (2)'!$A$2:$C$986,3,0)</f>
        <v>West</v>
      </c>
      <c r="F102" s="25">
        <f>VLOOKUP(A102,OrderProduct!A102:F2053,6,0)</f>
        <v>63.78</v>
      </c>
    </row>
    <row r="103" spans="1:6">
      <c r="A103" s="3">
        <v>184</v>
      </c>
      <c r="B103" s="3">
        <f>VLOOKUP(A103,OrderProduct!A103:O2054,15,0)</f>
        <v>3</v>
      </c>
      <c r="C103" s="3" t="str">
        <f>VLOOKUP('Column Chart'!B103,'Product Category'!$A$2:$B$4,2,0)</f>
        <v>Technology</v>
      </c>
      <c r="D103" s="3">
        <f>VLOOKUP(A103,OrderProduct!$A$2:$T$1953,20,0)</f>
        <v>2474</v>
      </c>
      <c r="E103" s="3" t="str">
        <f>VLOOKUP(D103,'Location (2)'!$A$2:$C$986,3,0)</f>
        <v>East</v>
      </c>
      <c r="F103" s="25">
        <f>VLOOKUP(A103,OrderProduct!A103:F2054,6,0)</f>
        <v>451.61</v>
      </c>
    </row>
    <row r="104" spans="1:6">
      <c r="A104" s="3">
        <v>188</v>
      </c>
      <c r="B104" s="3">
        <f>VLOOKUP(A104,OrderProduct!A104:O2055,15,0)</f>
        <v>2</v>
      </c>
      <c r="C104" s="3" t="str">
        <f>VLOOKUP('Column Chart'!B104,'Product Category'!$A$2:$B$4,2,0)</f>
        <v>Office Supplies</v>
      </c>
      <c r="D104" s="3">
        <f>VLOOKUP(A104,OrderProduct!$A$2:$T$1953,20,0)</f>
        <v>76240</v>
      </c>
      <c r="E104" s="3" t="str">
        <f>VLOOKUP(D104,'Location (2)'!$A$2:$C$986,3,0)</f>
        <v>Central</v>
      </c>
      <c r="F104" s="25">
        <f>VLOOKUP(A104,OrderProduct!A104:F2055,6,0)</f>
        <v>311.66</v>
      </c>
    </row>
    <row r="105" spans="1:6">
      <c r="A105" s="3">
        <v>188</v>
      </c>
      <c r="B105" s="3">
        <f>VLOOKUP(A105,OrderProduct!A105:O2056,15,0)</f>
        <v>2</v>
      </c>
      <c r="C105" s="3" t="str">
        <f>VLOOKUP('Column Chart'!B105,'Product Category'!$A$2:$B$4,2,0)</f>
        <v>Office Supplies</v>
      </c>
      <c r="D105" s="3">
        <f>VLOOKUP(A105,OrderProduct!$A$2:$T$1953,20,0)</f>
        <v>76240</v>
      </c>
      <c r="E105" s="3" t="str">
        <f>VLOOKUP(D105,'Location (2)'!$A$2:$C$986,3,0)</f>
        <v>Central</v>
      </c>
      <c r="F105" s="25">
        <f>VLOOKUP(A105,OrderProduct!A105:F2056,6,0)</f>
        <v>9862.51</v>
      </c>
    </row>
    <row r="106" spans="1:6">
      <c r="A106" s="3">
        <v>190</v>
      </c>
      <c r="B106" s="3">
        <f>VLOOKUP(A106,OrderProduct!A106:O2057,15,0)</f>
        <v>2</v>
      </c>
      <c r="C106" s="3" t="str">
        <f>VLOOKUP('Column Chart'!B106,'Product Category'!$A$2:$B$4,2,0)</f>
        <v>Office Supplies</v>
      </c>
      <c r="D106" s="3">
        <f>VLOOKUP(A106,OrderProduct!$A$2:$T$1953,20,0)</f>
        <v>60004</v>
      </c>
      <c r="E106" s="3" t="str">
        <f>VLOOKUP(D106,'Location (2)'!$A$2:$C$986,3,0)</f>
        <v>Central</v>
      </c>
      <c r="F106" s="25">
        <f>VLOOKUP(A106,OrderProduct!A106:F2057,6,0)</f>
        <v>210.1</v>
      </c>
    </row>
    <row r="107" spans="1:6">
      <c r="A107" s="3">
        <v>191</v>
      </c>
      <c r="B107" s="3">
        <f>VLOOKUP(A107,OrderProduct!A107:O2058,15,0)</f>
        <v>2</v>
      </c>
      <c r="C107" s="3" t="str">
        <f>VLOOKUP('Column Chart'!B107,'Product Category'!$A$2:$B$4,2,0)</f>
        <v>Office Supplies</v>
      </c>
      <c r="D107" s="3">
        <f>VLOOKUP(A107,OrderProduct!$A$2:$T$1953,20,0)</f>
        <v>60505</v>
      </c>
      <c r="E107" s="3" t="str">
        <f>VLOOKUP(D107,'Location (2)'!$A$2:$C$986,3,0)</f>
        <v>Central</v>
      </c>
      <c r="F107" s="25">
        <f>VLOOKUP(A107,OrderProduct!A107:F2058,6,0)</f>
        <v>6499.87</v>
      </c>
    </row>
    <row r="108" spans="1:6">
      <c r="A108" s="3">
        <v>191</v>
      </c>
      <c r="B108" s="3">
        <f>VLOOKUP(A108,OrderProduct!A108:O2059,15,0)</f>
        <v>2</v>
      </c>
      <c r="C108" s="3" t="str">
        <f>VLOOKUP('Column Chart'!B108,'Product Category'!$A$2:$B$4,2,0)</f>
        <v>Office Supplies</v>
      </c>
      <c r="D108" s="3">
        <f>VLOOKUP(A108,OrderProduct!$A$2:$T$1953,20,0)</f>
        <v>60505</v>
      </c>
      <c r="E108" s="3" t="str">
        <f>VLOOKUP(D108,'Location (2)'!$A$2:$C$986,3,0)</f>
        <v>Central</v>
      </c>
      <c r="F108" s="25">
        <f>VLOOKUP(A108,OrderProduct!A108:F2059,6,0)</f>
        <v>1834.61</v>
      </c>
    </row>
    <row r="109" spans="1:6">
      <c r="A109" s="3">
        <v>191</v>
      </c>
      <c r="B109" s="3">
        <f>VLOOKUP(A109,OrderProduct!A109:O2060,15,0)</f>
        <v>3</v>
      </c>
      <c r="C109" s="3" t="str">
        <f>VLOOKUP('Column Chart'!B109,'Product Category'!$A$2:$B$4,2,0)</f>
        <v>Technology</v>
      </c>
      <c r="D109" s="3">
        <f>VLOOKUP(A109,OrderProduct!$A$2:$T$1953,20,0)</f>
        <v>60505</v>
      </c>
      <c r="E109" s="3" t="str">
        <f>VLOOKUP(D109,'Location (2)'!$A$2:$C$986,3,0)</f>
        <v>Central</v>
      </c>
      <c r="F109" s="25">
        <f>VLOOKUP(A109,OrderProduct!A109:F2060,6,0)</f>
        <v>322.03</v>
      </c>
    </row>
    <row r="110" spans="1:6">
      <c r="A110" s="3">
        <v>191</v>
      </c>
      <c r="B110" s="3">
        <f>VLOOKUP(A110,OrderProduct!A110:O2061,15,0)</f>
        <v>3</v>
      </c>
      <c r="C110" s="3" t="str">
        <f>VLOOKUP('Column Chart'!B110,'Product Category'!$A$2:$B$4,2,0)</f>
        <v>Technology</v>
      </c>
      <c r="D110" s="3">
        <f>VLOOKUP(A110,OrderProduct!$A$2:$T$1953,20,0)</f>
        <v>60505</v>
      </c>
      <c r="E110" s="3" t="str">
        <f>VLOOKUP(D110,'Location (2)'!$A$2:$C$986,3,0)</f>
        <v>Central</v>
      </c>
      <c r="F110" s="25">
        <f>VLOOKUP(A110,OrderProduct!A110:F2061,6,0)</f>
        <v>2470.84</v>
      </c>
    </row>
    <row r="111" spans="1:6">
      <c r="A111" s="3">
        <v>193</v>
      </c>
      <c r="B111" s="3">
        <f>VLOOKUP(A111,OrderProduct!A111:O2062,15,0)</f>
        <v>3</v>
      </c>
      <c r="C111" s="3" t="str">
        <f>VLOOKUP('Column Chart'!B111,'Product Category'!$A$2:$B$4,2,0)</f>
        <v>Technology</v>
      </c>
      <c r="D111" s="3">
        <f>VLOOKUP(A111,OrderProduct!$A$2:$T$1953,20,0)</f>
        <v>84041</v>
      </c>
      <c r="E111" s="3" t="str">
        <f>VLOOKUP(D111,'Location (2)'!$A$2:$C$986,3,0)</f>
        <v>West</v>
      </c>
      <c r="F111" s="25">
        <f>VLOOKUP(A111,OrderProduct!A111:F2062,6,0)</f>
        <v>5250.66</v>
      </c>
    </row>
    <row r="112" spans="1:6">
      <c r="A112" s="3">
        <v>193</v>
      </c>
      <c r="B112" s="3">
        <f>VLOOKUP(A112,OrderProduct!A112:O2063,15,0)</f>
        <v>2</v>
      </c>
      <c r="C112" s="3" t="str">
        <f>VLOOKUP('Column Chart'!B112,'Product Category'!$A$2:$B$4,2,0)</f>
        <v>Office Supplies</v>
      </c>
      <c r="D112" s="3">
        <f>VLOOKUP(A112,OrderProduct!$A$2:$T$1953,20,0)</f>
        <v>84041</v>
      </c>
      <c r="E112" s="3" t="str">
        <f>VLOOKUP(D112,'Location (2)'!$A$2:$C$986,3,0)</f>
        <v>West</v>
      </c>
      <c r="F112" s="25">
        <f>VLOOKUP(A112,OrderProduct!A112:F2063,6,0)</f>
        <v>573.31</v>
      </c>
    </row>
    <row r="113" spans="1:6">
      <c r="A113" s="3">
        <v>194</v>
      </c>
      <c r="B113" s="3">
        <f>VLOOKUP(A113,OrderProduct!A113:O2064,15,0)</f>
        <v>2</v>
      </c>
      <c r="C113" s="3" t="str">
        <f>VLOOKUP('Column Chart'!B113,'Product Category'!$A$2:$B$4,2,0)</f>
        <v>Office Supplies</v>
      </c>
      <c r="D113" s="3">
        <f>VLOOKUP(A113,OrderProduct!$A$2:$T$1953,20,0)</f>
        <v>84043</v>
      </c>
      <c r="E113" s="3" t="str">
        <f>VLOOKUP(D113,'Location (2)'!$A$2:$C$986,3,0)</f>
        <v>West</v>
      </c>
      <c r="F113" s="25">
        <f>VLOOKUP(A113,OrderProduct!A113:F2064,6,0)</f>
        <v>140.23</v>
      </c>
    </row>
    <row r="114" spans="1:6">
      <c r="A114" s="3">
        <v>194</v>
      </c>
      <c r="B114" s="3">
        <f>VLOOKUP(A114,OrderProduct!A114:O2065,15,0)</f>
        <v>2</v>
      </c>
      <c r="C114" s="3" t="str">
        <f>VLOOKUP('Column Chart'!B114,'Product Category'!$A$2:$B$4,2,0)</f>
        <v>Office Supplies</v>
      </c>
      <c r="D114" s="3">
        <f>VLOOKUP(A114,OrderProduct!$A$2:$T$1953,20,0)</f>
        <v>84043</v>
      </c>
      <c r="E114" s="3" t="str">
        <f>VLOOKUP(D114,'Location (2)'!$A$2:$C$986,3,0)</f>
        <v>West</v>
      </c>
      <c r="F114" s="25">
        <f>VLOOKUP(A114,OrderProduct!A114:F2065,6,0)</f>
        <v>103.39</v>
      </c>
    </row>
    <row r="115" spans="1:6">
      <c r="A115" s="3">
        <v>197</v>
      </c>
      <c r="B115" s="3">
        <f>VLOOKUP(A115,OrderProduct!A115:O2066,15,0)</f>
        <v>2</v>
      </c>
      <c r="C115" s="3" t="str">
        <f>VLOOKUP('Column Chart'!B115,'Product Category'!$A$2:$B$4,2,0)</f>
        <v>Office Supplies</v>
      </c>
      <c r="D115" s="3">
        <f>VLOOKUP(A115,OrderProduct!$A$2:$T$1953,20,0)</f>
        <v>66212</v>
      </c>
      <c r="E115" s="3" t="str">
        <f>VLOOKUP(D115,'Location (2)'!$A$2:$C$986,3,0)</f>
        <v>Central</v>
      </c>
      <c r="F115" s="25">
        <f>VLOOKUP(A115,OrderProduct!A115:F2066,6,0)</f>
        <v>435.39</v>
      </c>
    </row>
    <row r="116" spans="1:6">
      <c r="A116" s="3">
        <v>198</v>
      </c>
      <c r="B116" s="3">
        <f>VLOOKUP(A116,OrderProduct!A116:O2067,15,0)</f>
        <v>2</v>
      </c>
      <c r="C116" s="3" t="str">
        <f>VLOOKUP('Column Chart'!B116,'Product Category'!$A$2:$B$4,2,0)</f>
        <v>Office Supplies</v>
      </c>
      <c r="D116" s="3">
        <f>VLOOKUP(A116,OrderProduct!$A$2:$T$1953,20,0)</f>
        <v>48138</v>
      </c>
      <c r="E116" s="3" t="str">
        <f>VLOOKUP(D116,'Location (2)'!$A$2:$C$986,3,0)</f>
        <v>Central</v>
      </c>
      <c r="F116" s="25">
        <f>VLOOKUP(A116,OrderProduct!A116:F2067,6,0)</f>
        <v>809.51</v>
      </c>
    </row>
    <row r="117" spans="1:6">
      <c r="A117" s="3">
        <v>202</v>
      </c>
      <c r="B117" s="3">
        <f>VLOOKUP(A117,OrderProduct!A117:O2068,15,0)</f>
        <v>2</v>
      </c>
      <c r="C117" s="3" t="str">
        <f>VLOOKUP('Column Chart'!B117,'Product Category'!$A$2:$B$4,2,0)</f>
        <v>Office Supplies</v>
      </c>
      <c r="D117" s="3">
        <f>VLOOKUP(A117,OrderProduct!$A$2:$T$1953,20,0)</f>
        <v>74006</v>
      </c>
      <c r="E117" s="3" t="str">
        <f>VLOOKUP(D117,'Location (2)'!$A$2:$C$986,3,0)</f>
        <v>Central</v>
      </c>
      <c r="F117" s="25">
        <f>VLOOKUP(A117,OrderProduct!A117:F2068,6,0)</f>
        <v>102.32</v>
      </c>
    </row>
    <row r="118" spans="1:6">
      <c r="A118" s="3">
        <v>202</v>
      </c>
      <c r="B118" s="3">
        <f>VLOOKUP(A118,OrderProduct!A118:O2069,15,0)</f>
        <v>3</v>
      </c>
      <c r="C118" s="3" t="str">
        <f>VLOOKUP('Column Chart'!B118,'Product Category'!$A$2:$B$4,2,0)</f>
        <v>Technology</v>
      </c>
      <c r="D118" s="3">
        <f>VLOOKUP(A118,OrderProduct!$A$2:$T$1953,20,0)</f>
        <v>74006</v>
      </c>
      <c r="E118" s="3" t="str">
        <f>VLOOKUP(D118,'Location (2)'!$A$2:$C$986,3,0)</f>
        <v>Central</v>
      </c>
      <c r="F118" s="25">
        <f>VLOOKUP(A118,OrderProduct!A118:F2069,6,0)</f>
        <v>150.24</v>
      </c>
    </row>
    <row r="119" spans="1:6">
      <c r="A119" s="3">
        <v>210</v>
      </c>
      <c r="B119" s="3">
        <f>VLOOKUP(A119,OrderProduct!A119:O2070,15,0)</f>
        <v>2</v>
      </c>
      <c r="C119" s="3" t="str">
        <f>VLOOKUP('Column Chart'!B119,'Product Category'!$A$2:$B$4,2,0)</f>
        <v>Office Supplies</v>
      </c>
      <c r="D119" s="3">
        <f>VLOOKUP(A119,OrderProduct!$A$2:$T$1953,20,0)</f>
        <v>12180</v>
      </c>
      <c r="E119" s="3" t="str">
        <f>VLOOKUP(D119,'Location (2)'!$A$2:$C$986,3,0)</f>
        <v>East</v>
      </c>
      <c r="F119" s="25">
        <f>VLOOKUP(A119,OrderProduct!A119:F2070,6,0)</f>
        <v>836.47</v>
      </c>
    </row>
    <row r="120" spans="1:6">
      <c r="A120" s="3">
        <v>210</v>
      </c>
      <c r="B120" s="3">
        <f>VLOOKUP(A120,OrderProduct!A120:O2071,15,0)</f>
        <v>2</v>
      </c>
      <c r="C120" s="3" t="str">
        <f>VLOOKUP('Column Chart'!B120,'Product Category'!$A$2:$B$4,2,0)</f>
        <v>Office Supplies</v>
      </c>
      <c r="D120" s="3">
        <f>VLOOKUP(A120,OrderProduct!$A$2:$T$1953,20,0)</f>
        <v>12180</v>
      </c>
      <c r="E120" s="3" t="str">
        <f>VLOOKUP(D120,'Location (2)'!$A$2:$C$986,3,0)</f>
        <v>East</v>
      </c>
      <c r="F120" s="25">
        <f>VLOOKUP(A120,OrderProduct!A120:F2071,6,0)</f>
        <v>189.83</v>
      </c>
    </row>
    <row r="121" spans="1:6">
      <c r="A121" s="3">
        <v>210</v>
      </c>
      <c r="B121" s="3">
        <f>VLOOKUP(A121,OrderProduct!A121:O2072,15,0)</f>
        <v>1</v>
      </c>
      <c r="C121" s="3" t="str">
        <f>VLOOKUP('Column Chart'!B121,'Product Category'!$A$2:$B$4,2,0)</f>
        <v>Furniture</v>
      </c>
      <c r="D121" s="3">
        <f>VLOOKUP(A121,OrderProduct!$A$2:$T$1953,20,0)</f>
        <v>12180</v>
      </c>
      <c r="E121" s="3" t="str">
        <f>VLOOKUP(D121,'Location (2)'!$A$2:$C$986,3,0)</f>
        <v>East</v>
      </c>
      <c r="F121" s="25">
        <f>VLOOKUP(A121,OrderProduct!A121:F2072,6,0)</f>
        <v>564.98</v>
      </c>
    </row>
    <row r="122" spans="1:6">
      <c r="A122" s="3">
        <v>210</v>
      </c>
      <c r="B122" s="3">
        <f>VLOOKUP(A122,OrderProduct!A122:O2073,15,0)</f>
        <v>2</v>
      </c>
      <c r="C122" s="3" t="str">
        <f>VLOOKUP('Column Chart'!B122,'Product Category'!$A$2:$B$4,2,0)</f>
        <v>Office Supplies</v>
      </c>
      <c r="D122" s="3">
        <f>VLOOKUP(A122,OrderProduct!$A$2:$T$1953,20,0)</f>
        <v>12180</v>
      </c>
      <c r="E122" s="3" t="str">
        <f>VLOOKUP(D122,'Location (2)'!$A$2:$C$986,3,0)</f>
        <v>East</v>
      </c>
      <c r="F122" s="25">
        <f>VLOOKUP(A122,OrderProduct!A122:F2073,6,0)</f>
        <v>129.48</v>
      </c>
    </row>
    <row r="123" spans="1:6">
      <c r="A123" s="3">
        <v>211</v>
      </c>
      <c r="B123" s="3">
        <f>VLOOKUP(A123,OrderProduct!A123:O2074,15,0)</f>
        <v>2</v>
      </c>
      <c r="C123" s="3" t="str">
        <f>VLOOKUP('Column Chart'!B123,'Product Category'!$A$2:$B$4,2,0)</f>
        <v>Office Supplies</v>
      </c>
      <c r="D123" s="3">
        <f>VLOOKUP(A123,OrderProduct!$A$2:$T$1953,20,0)</f>
        <v>13501</v>
      </c>
      <c r="E123" s="3" t="str">
        <f>VLOOKUP(D123,'Location (2)'!$A$2:$C$986,3,0)</f>
        <v>East</v>
      </c>
      <c r="F123" s="25">
        <f>VLOOKUP(A123,OrderProduct!A123:F2074,6,0)</f>
        <v>274.26</v>
      </c>
    </row>
    <row r="124" spans="1:6">
      <c r="A124" s="3">
        <v>211</v>
      </c>
      <c r="B124" s="3">
        <f>VLOOKUP(A124,OrderProduct!A124:O2075,15,0)</f>
        <v>3</v>
      </c>
      <c r="C124" s="3" t="str">
        <f>VLOOKUP('Column Chart'!B124,'Product Category'!$A$2:$B$4,2,0)</f>
        <v>Technology</v>
      </c>
      <c r="D124" s="3">
        <f>VLOOKUP(A124,OrderProduct!$A$2:$T$1953,20,0)</f>
        <v>13501</v>
      </c>
      <c r="E124" s="3" t="str">
        <f>VLOOKUP(D124,'Location (2)'!$A$2:$C$986,3,0)</f>
        <v>East</v>
      </c>
      <c r="F124" s="25">
        <f>VLOOKUP(A124,OrderProduct!A124:F2075,6,0)</f>
        <v>83.16</v>
      </c>
    </row>
    <row r="125" spans="1:6">
      <c r="A125" s="3">
        <v>211</v>
      </c>
      <c r="B125" s="3">
        <f>VLOOKUP(A125,OrderProduct!A125:O2076,15,0)</f>
        <v>2</v>
      </c>
      <c r="C125" s="3" t="str">
        <f>VLOOKUP('Column Chart'!B125,'Product Category'!$A$2:$B$4,2,0)</f>
        <v>Office Supplies</v>
      </c>
      <c r="D125" s="3">
        <f>VLOOKUP(A125,OrderProduct!$A$2:$T$1953,20,0)</f>
        <v>13501</v>
      </c>
      <c r="E125" s="3" t="str">
        <f>VLOOKUP(D125,'Location (2)'!$A$2:$C$986,3,0)</f>
        <v>East</v>
      </c>
      <c r="F125" s="25">
        <f>VLOOKUP(A125,OrderProduct!A125:F2076,6,0)</f>
        <v>261.93</v>
      </c>
    </row>
    <row r="126" spans="1:6">
      <c r="A126" s="3">
        <v>218</v>
      </c>
      <c r="B126" s="3">
        <f>VLOOKUP(A126,OrderProduct!A126:O2077,15,0)</f>
        <v>3</v>
      </c>
      <c r="C126" s="3" t="str">
        <f>VLOOKUP('Column Chart'!B126,'Product Category'!$A$2:$B$4,2,0)</f>
        <v>Technology</v>
      </c>
      <c r="D126" s="3">
        <f>VLOOKUP(A126,OrderProduct!$A$2:$T$1953,20,0)</f>
        <v>84107</v>
      </c>
      <c r="E126" s="3" t="str">
        <f>VLOOKUP(D126,'Location (2)'!$A$2:$C$986,3,0)</f>
        <v>West</v>
      </c>
      <c r="F126" s="25">
        <f>VLOOKUP(A126,OrderProduct!A126:F2077,6,0)</f>
        <v>1239.06</v>
      </c>
    </row>
    <row r="127" spans="1:6">
      <c r="A127" s="3">
        <v>228</v>
      </c>
      <c r="B127" s="3">
        <f>VLOOKUP(A127,OrderProduct!A127:O2078,15,0)</f>
        <v>1</v>
      </c>
      <c r="C127" s="3" t="str">
        <f>VLOOKUP('Column Chart'!B127,'Product Category'!$A$2:$B$4,2,0)</f>
        <v>Furniture</v>
      </c>
      <c r="D127" s="3">
        <f>VLOOKUP(A127,OrderProduct!$A$2:$T$1953,20,0)</f>
        <v>28227</v>
      </c>
      <c r="E127" s="3" t="str">
        <f>VLOOKUP(D127,'Location (2)'!$A$2:$C$986,3,0)</f>
        <v>South</v>
      </c>
      <c r="F127" s="25">
        <f>VLOOKUP(A127,OrderProduct!A127:F2078,6,0)</f>
        <v>4083.19</v>
      </c>
    </row>
    <row r="128" spans="1:6">
      <c r="A128" s="3">
        <v>233</v>
      </c>
      <c r="B128" s="3">
        <f>VLOOKUP(A128,OrderProduct!A128:O2079,15,0)</f>
        <v>2</v>
      </c>
      <c r="C128" s="3" t="str">
        <f>VLOOKUP('Column Chart'!B128,'Product Category'!$A$2:$B$4,2,0)</f>
        <v>Office Supplies</v>
      </c>
      <c r="D128" s="3">
        <f>VLOOKUP(A128,OrderProduct!$A$2:$T$1953,20,0)</f>
        <v>60462</v>
      </c>
      <c r="E128" s="3" t="str">
        <f>VLOOKUP(D128,'Location (2)'!$A$2:$C$986,3,0)</f>
        <v>Central</v>
      </c>
      <c r="F128" s="25">
        <f>VLOOKUP(A128,OrderProduct!A128:F2079,6,0)</f>
        <v>4902.38</v>
      </c>
    </row>
    <row r="129" spans="1:6">
      <c r="A129" s="3">
        <v>233</v>
      </c>
      <c r="B129" s="3">
        <f>VLOOKUP(A129,OrderProduct!A129:O2080,15,0)</f>
        <v>1</v>
      </c>
      <c r="C129" s="3" t="str">
        <f>VLOOKUP('Column Chart'!B129,'Product Category'!$A$2:$B$4,2,0)</f>
        <v>Furniture</v>
      </c>
      <c r="D129" s="3">
        <f>VLOOKUP(A129,OrderProduct!$A$2:$T$1953,20,0)</f>
        <v>60462</v>
      </c>
      <c r="E129" s="3" t="str">
        <f>VLOOKUP(D129,'Location (2)'!$A$2:$C$986,3,0)</f>
        <v>Central</v>
      </c>
      <c r="F129" s="25">
        <f>VLOOKUP(A129,OrderProduct!A129:F2080,6,0)</f>
        <v>447.89</v>
      </c>
    </row>
    <row r="130" spans="1:6">
      <c r="A130" s="3">
        <v>234</v>
      </c>
      <c r="B130" s="3">
        <f>VLOOKUP(A130,OrderProduct!A130:O2081,15,0)</f>
        <v>2</v>
      </c>
      <c r="C130" s="3" t="str">
        <f>VLOOKUP('Column Chart'!B130,'Product Category'!$A$2:$B$4,2,0)</f>
        <v>Office Supplies</v>
      </c>
      <c r="D130" s="3">
        <f>VLOOKUP(A130,OrderProduct!$A$2:$T$1953,20,0)</f>
        <v>50208</v>
      </c>
      <c r="E130" s="3" t="str">
        <f>VLOOKUP(D130,'Location (2)'!$A$2:$C$986,3,0)</f>
        <v>Central</v>
      </c>
      <c r="F130" s="25">
        <f>VLOOKUP(A130,OrderProduct!A130:F2081,6,0)</f>
        <v>280.62</v>
      </c>
    </row>
    <row r="131" spans="1:6">
      <c r="A131" s="3">
        <v>234</v>
      </c>
      <c r="B131" s="3">
        <f>VLOOKUP(A131,OrderProduct!A131:O2082,15,0)</f>
        <v>2</v>
      </c>
      <c r="C131" s="3" t="str">
        <f>VLOOKUP('Column Chart'!B131,'Product Category'!$A$2:$B$4,2,0)</f>
        <v>Office Supplies</v>
      </c>
      <c r="D131" s="3">
        <f>VLOOKUP(A131,OrderProduct!$A$2:$T$1953,20,0)</f>
        <v>50208</v>
      </c>
      <c r="E131" s="3" t="str">
        <f>VLOOKUP(D131,'Location (2)'!$A$2:$C$986,3,0)</f>
        <v>Central</v>
      </c>
      <c r="F131" s="25">
        <f>VLOOKUP(A131,OrderProduct!A131:F2082,6,0)</f>
        <v>27587.55</v>
      </c>
    </row>
    <row r="132" spans="1:6">
      <c r="A132" s="3">
        <v>234</v>
      </c>
      <c r="B132" s="3">
        <f>VLOOKUP(A132,OrderProduct!A132:O2083,15,0)</f>
        <v>3</v>
      </c>
      <c r="C132" s="3" t="str">
        <f>VLOOKUP('Column Chart'!B132,'Product Category'!$A$2:$B$4,2,0)</f>
        <v>Technology</v>
      </c>
      <c r="D132" s="3">
        <f>VLOOKUP(A132,OrderProduct!$A$2:$T$1953,20,0)</f>
        <v>50208</v>
      </c>
      <c r="E132" s="3" t="str">
        <f>VLOOKUP(D132,'Location (2)'!$A$2:$C$986,3,0)</f>
        <v>Central</v>
      </c>
      <c r="F132" s="25">
        <f>VLOOKUP(A132,OrderProduct!A132:F2083,6,0)</f>
        <v>1191.58</v>
      </c>
    </row>
    <row r="133" spans="1:6">
      <c r="A133" s="3">
        <v>234</v>
      </c>
      <c r="B133" s="3">
        <f>VLOOKUP(A133,OrderProduct!A133:O2084,15,0)</f>
        <v>2</v>
      </c>
      <c r="C133" s="3" t="str">
        <f>VLOOKUP('Column Chart'!B133,'Product Category'!$A$2:$B$4,2,0)</f>
        <v>Office Supplies</v>
      </c>
      <c r="D133" s="3">
        <f>VLOOKUP(A133,OrderProduct!$A$2:$T$1953,20,0)</f>
        <v>50208</v>
      </c>
      <c r="E133" s="3" t="str">
        <f>VLOOKUP(D133,'Location (2)'!$A$2:$C$986,3,0)</f>
        <v>Central</v>
      </c>
      <c r="F133" s="25">
        <f>VLOOKUP(A133,OrderProduct!A133:F2084,6,0)</f>
        <v>850.64</v>
      </c>
    </row>
    <row r="134" spans="1:6">
      <c r="A134" s="3">
        <v>236</v>
      </c>
      <c r="B134" s="3">
        <f>VLOOKUP(A134,OrderProduct!A134:O2085,15,0)</f>
        <v>3</v>
      </c>
      <c r="C134" s="3" t="str">
        <f>VLOOKUP('Column Chart'!B134,'Product Category'!$A$2:$B$4,2,0)</f>
        <v>Technology</v>
      </c>
      <c r="D134" s="3">
        <f>VLOOKUP(A134,OrderProduct!$A$2:$T$1953,20,0)</f>
        <v>80027</v>
      </c>
      <c r="E134" s="3" t="str">
        <f>VLOOKUP(D134,'Location (2)'!$A$2:$C$986,3,0)</f>
        <v>West</v>
      </c>
      <c r="F134" s="25">
        <f>VLOOKUP(A134,OrderProduct!A134:F2085,6,0)</f>
        <v>225.98</v>
      </c>
    </row>
    <row r="135" spans="1:6">
      <c r="A135" s="3">
        <v>240</v>
      </c>
      <c r="B135" s="3">
        <f>VLOOKUP(A135,OrderProduct!A135:O2086,15,0)</f>
        <v>2</v>
      </c>
      <c r="C135" s="3" t="str">
        <f>VLOOKUP('Column Chart'!B135,'Product Category'!$A$2:$B$4,2,0)</f>
        <v>Office Supplies</v>
      </c>
      <c r="D135" s="3">
        <f>VLOOKUP(A135,OrderProduct!$A$2:$T$1953,20,0)</f>
        <v>80817</v>
      </c>
      <c r="E135" s="3" t="str">
        <f>VLOOKUP(D135,'Location (2)'!$A$2:$C$986,3,0)</f>
        <v>West</v>
      </c>
      <c r="F135" s="25">
        <f>VLOOKUP(A135,OrderProduct!A135:F2086,6,0)</f>
        <v>901.81</v>
      </c>
    </row>
    <row r="136" spans="1:6">
      <c r="A136" s="3">
        <v>241</v>
      </c>
      <c r="B136" s="3">
        <f>VLOOKUP(A136,OrderProduct!A136:O2087,15,0)</f>
        <v>1</v>
      </c>
      <c r="C136" s="3" t="str">
        <f>VLOOKUP('Column Chart'!B136,'Product Category'!$A$2:$B$4,2,0)</f>
        <v>Furniture</v>
      </c>
      <c r="D136" s="3">
        <f>VLOOKUP(A136,OrderProduct!$A$2:$T$1953,20,0)</f>
        <v>81503</v>
      </c>
      <c r="E136" s="3" t="str">
        <f>VLOOKUP(D136,'Location (2)'!$A$2:$C$986,3,0)</f>
        <v>West</v>
      </c>
      <c r="F136" s="25">
        <f>VLOOKUP(A136,OrderProduct!A136:F2087,6,0)</f>
        <v>44.85</v>
      </c>
    </row>
    <row r="137" spans="1:6">
      <c r="A137" s="3">
        <v>241</v>
      </c>
      <c r="B137" s="3">
        <f>VLOOKUP(A137,OrderProduct!A137:O2088,15,0)</f>
        <v>2</v>
      </c>
      <c r="C137" s="3" t="str">
        <f>VLOOKUP('Column Chart'!B137,'Product Category'!$A$2:$B$4,2,0)</f>
        <v>Office Supplies</v>
      </c>
      <c r="D137" s="3">
        <f>VLOOKUP(A137,OrderProduct!$A$2:$T$1953,20,0)</f>
        <v>81503</v>
      </c>
      <c r="E137" s="3" t="str">
        <f>VLOOKUP(D137,'Location (2)'!$A$2:$C$986,3,0)</f>
        <v>West</v>
      </c>
      <c r="F137" s="25">
        <f>VLOOKUP(A137,OrderProduct!A137:F2088,6,0)</f>
        <v>517.85</v>
      </c>
    </row>
    <row r="138" spans="1:6">
      <c r="A138" s="3">
        <v>241</v>
      </c>
      <c r="B138" s="3">
        <f>VLOOKUP(A138,OrderProduct!A138:O2089,15,0)</f>
        <v>3</v>
      </c>
      <c r="C138" s="3" t="str">
        <f>VLOOKUP('Column Chart'!B138,'Product Category'!$A$2:$B$4,2,0)</f>
        <v>Technology</v>
      </c>
      <c r="D138" s="3">
        <f>VLOOKUP(A138,OrderProduct!$A$2:$T$1953,20,0)</f>
        <v>81503</v>
      </c>
      <c r="E138" s="3" t="str">
        <f>VLOOKUP(D138,'Location (2)'!$A$2:$C$986,3,0)</f>
        <v>West</v>
      </c>
      <c r="F138" s="25">
        <f>VLOOKUP(A138,OrderProduct!A138:F2089,6,0)</f>
        <v>9666.72</v>
      </c>
    </row>
    <row r="139" spans="1:6">
      <c r="A139" s="3">
        <v>247</v>
      </c>
      <c r="B139" s="3">
        <f>VLOOKUP(A139,OrderProduct!A139:O2090,15,0)</f>
        <v>1</v>
      </c>
      <c r="C139" s="3" t="str">
        <f>VLOOKUP('Column Chart'!B139,'Product Category'!$A$2:$B$4,2,0)</f>
        <v>Furniture</v>
      </c>
      <c r="D139" s="3">
        <f>VLOOKUP(A139,OrderProduct!$A$2:$T$1953,20,0)</f>
        <v>37804</v>
      </c>
      <c r="E139" s="3" t="str">
        <f>VLOOKUP(D139,'Location (2)'!$A$2:$C$986,3,0)</f>
        <v>South</v>
      </c>
      <c r="F139" s="25">
        <f>VLOOKUP(A139,OrderProduct!A139:F2090,6,0)</f>
        <v>134.58</v>
      </c>
    </row>
    <row r="140" spans="1:6">
      <c r="A140" s="3">
        <v>247</v>
      </c>
      <c r="B140" s="3">
        <f>VLOOKUP(A140,OrderProduct!A140:O2091,15,0)</f>
        <v>3</v>
      </c>
      <c r="C140" s="3" t="str">
        <f>VLOOKUP('Column Chart'!B140,'Product Category'!$A$2:$B$4,2,0)</f>
        <v>Technology</v>
      </c>
      <c r="D140" s="3">
        <f>VLOOKUP(A140,OrderProduct!$A$2:$T$1953,20,0)</f>
        <v>37804</v>
      </c>
      <c r="E140" s="3" t="str">
        <f>VLOOKUP(D140,'Location (2)'!$A$2:$C$986,3,0)</f>
        <v>South</v>
      </c>
      <c r="F140" s="25">
        <f>VLOOKUP(A140,OrderProduct!A140:F2091,6,0)</f>
        <v>412.72</v>
      </c>
    </row>
    <row r="141" spans="1:6">
      <c r="A141" s="3">
        <v>247</v>
      </c>
      <c r="B141" s="3">
        <f>VLOOKUP(A141,OrderProduct!A141:O2092,15,0)</f>
        <v>2</v>
      </c>
      <c r="C141" s="3" t="str">
        <f>VLOOKUP('Column Chart'!B141,'Product Category'!$A$2:$B$4,2,0)</f>
        <v>Office Supplies</v>
      </c>
      <c r="D141" s="3">
        <f>VLOOKUP(A141,OrderProduct!$A$2:$T$1953,20,0)</f>
        <v>37804</v>
      </c>
      <c r="E141" s="3" t="str">
        <f>VLOOKUP(D141,'Location (2)'!$A$2:$C$986,3,0)</f>
        <v>South</v>
      </c>
      <c r="F141" s="25">
        <f>VLOOKUP(A141,OrderProduct!A141:F2092,6,0)</f>
        <v>1332.09</v>
      </c>
    </row>
    <row r="142" spans="1:6">
      <c r="A142" s="3">
        <v>250</v>
      </c>
      <c r="B142" s="3">
        <f>VLOOKUP(A142,OrderProduct!A142:O2093,15,0)</f>
        <v>2</v>
      </c>
      <c r="C142" s="3" t="str">
        <f>VLOOKUP('Column Chart'!B142,'Product Category'!$A$2:$B$4,2,0)</f>
        <v>Office Supplies</v>
      </c>
      <c r="D142" s="3">
        <f>VLOOKUP(A142,OrderProduct!$A$2:$T$1953,20,0)</f>
        <v>55423</v>
      </c>
      <c r="E142" s="3" t="str">
        <f>VLOOKUP(D142,'Location (2)'!$A$2:$C$986,3,0)</f>
        <v>Central</v>
      </c>
      <c r="F142" s="25">
        <f>VLOOKUP(A142,OrderProduct!A142:F2093,6,0)</f>
        <v>2188.06</v>
      </c>
    </row>
    <row r="143" spans="1:6">
      <c r="A143" s="3">
        <v>250</v>
      </c>
      <c r="B143" s="3">
        <f>VLOOKUP(A143,OrderProduct!A143:O2094,15,0)</f>
        <v>3</v>
      </c>
      <c r="C143" s="3" t="str">
        <f>VLOOKUP('Column Chart'!B143,'Product Category'!$A$2:$B$4,2,0)</f>
        <v>Technology</v>
      </c>
      <c r="D143" s="3">
        <f>VLOOKUP(A143,OrderProduct!$A$2:$T$1953,20,0)</f>
        <v>55423</v>
      </c>
      <c r="E143" s="3" t="str">
        <f>VLOOKUP(D143,'Location (2)'!$A$2:$C$986,3,0)</f>
        <v>Central</v>
      </c>
      <c r="F143" s="25">
        <f>VLOOKUP(A143,OrderProduct!A143:F2094,6,0)</f>
        <v>1336.35</v>
      </c>
    </row>
    <row r="144" spans="1:6">
      <c r="A144" s="3">
        <v>254</v>
      </c>
      <c r="B144" s="3">
        <f>VLOOKUP(A144,OrderProduct!A144:O2095,15,0)</f>
        <v>1</v>
      </c>
      <c r="C144" s="3" t="str">
        <f>VLOOKUP('Column Chart'!B144,'Product Category'!$A$2:$B$4,2,0)</f>
        <v>Furniture</v>
      </c>
      <c r="D144" s="3">
        <f>VLOOKUP(A144,OrderProduct!$A$2:$T$1953,20,0)</f>
        <v>80126</v>
      </c>
      <c r="E144" s="3" t="str">
        <f>VLOOKUP(D144,'Location (2)'!$A$2:$C$986,3,0)</f>
        <v>West</v>
      </c>
      <c r="F144" s="25">
        <f>VLOOKUP(A144,OrderProduct!A144:F2095,6,0)</f>
        <v>8332.91</v>
      </c>
    </row>
    <row r="145" spans="1:6">
      <c r="A145" s="3">
        <v>256</v>
      </c>
      <c r="B145" s="3">
        <f>VLOOKUP(A145,OrderProduct!A145:O2096,15,0)</f>
        <v>2</v>
      </c>
      <c r="C145" s="3" t="str">
        <f>VLOOKUP('Column Chart'!B145,'Product Category'!$A$2:$B$4,2,0)</f>
        <v>Office Supplies</v>
      </c>
      <c r="D145" s="3">
        <f>VLOOKUP(A145,OrderProduct!$A$2:$T$1953,20,0)</f>
        <v>17331</v>
      </c>
      <c r="E145" s="3" t="str">
        <f>VLOOKUP(D145,'Location (2)'!$A$2:$C$986,3,0)</f>
        <v>East</v>
      </c>
      <c r="F145" s="25">
        <f>VLOOKUP(A145,OrderProduct!A145:F2096,6,0)</f>
        <v>382.29</v>
      </c>
    </row>
    <row r="146" spans="1:6">
      <c r="A146" s="3">
        <v>258</v>
      </c>
      <c r="B146" s="3">
        <f>VLOOKUP(A146,OrderProduct!A146:O2097,15,0)</f>
        <v>3</v>
      </c>
      <c r="C146" s="3" t="str">
        <f>VLOOKUP('Column Chart'!B146,'Product Category'!$A$2:$B$4,2,0)</f>
        <v>Technology</v>
      </c>
      <c r="D146" s="3">
        <f>VLOOKUP(A146,OrderProduct!$A$2:$T$1953,20,0)</f>
        <v>33772</v>
      </c>
      <c r="E146" s="3" t="str">
        <f>VLOOKUP(D146,'Location (2)'!$A$2:$C$986,3,0)</f>
        <v>South</v>
      </c>
      <c r="F146" s="25">
        <f>VLOOKUP(A146,OrderProduct!A146:F2097,6,0)</f>
        <v>881.74</v>
      </c>
    </row>
    <row r="147" spans="1:6">
      <c r="A147" s="3">
        <v>259</v>
      </c>
      <c r="B147" s="3">
        <f>VLOOKUP(A147,OrderProduct!A147:O2098,15,0)</f>
        <v>2</v>
      </c>
      <c r="C147" s="3" t="str">
        <f>VLOOKUP('Column Chart'!B147,'Product Category'!$A$2:$B$4,2,0)</f>
        <v>Office Supplies</v>
      </c>
      <c r="D147" s="3">
        <f>VLOOKUP(A147,OrderProduct!$A$2:$T$1953,20,0)</f>
        <v>87505</v>
      </c>
      <c r="E147" s="3" t="str">
        <f>VLOOKUP(D147,'Location (2)'!$A$2:$C$986,3,0)</f>
        <v>West</v>
      </c>
      <c r="F147" s="25">
        <f>VLOOKUP(A147,OrderProduct!A147:F2098,6,0)</f>
        <v>7384.18</v>
      </c>
    </row>
    <row r="148" spans="1:6">
      <c r="A148" s="3">
        <v>263</v>
      </c>
      <c r="B148" s="3">
        <f>VLOOKUP(A148,OrderProduct!A148:O2099,15,0)</f>
        <v>1</v>
      </c>
      <c r="C148" s="3" t="str">
        <f>VLOOKUP('Column Chart'!B148,'Product Category'!$A$2:$B$4,2,0)</f>
        <v>Furniture</v>
      </c>
      <c r="D148" s="3">
        <f>VLOOKUP(A148,OrderProduct!$A$2:$T$1953,20,0)</f>
        <v>44106</v>
      </c>
      <c r="E148" s="3" t="str">
        <f>VLOOKUP(D148,'Location (2)'!$A$2:$C$986,3,0)</f>
        <v>East</v>
      </c>
      <c r="F148" s="25">
        <f>VLOOKUP(A148,OrderProduct!A148:F2099,6,0)</f>
        <v>2037.69</v>
      </c>
    </row>
    <row r="149" spans="1:6">
      <c r="A149" s="3">
        <v>266</v>
      </c>
      <c r="B149" s="3">
        <f>VLOOKUP(A149,OrderProduct!A149:O2100,15,0)</f>
        <v>3</v>
      </c>
      <c r="C149" s="3" t="str">
        <f>VLOOKUP('Column Chart'!B149,'Product Category'!$A$2:$B$4,2,0)</f>
        <v>Technology</v>
      </c>
      <c r="D149" s="3">
        <f>VLOOKUP(A149,OrderProduct!$A$2:$T$1953,20,0)</f>
        <v>78207</v>
      </c>
      <c r="E149" s="3" t="str">
        <f>VLOOKUP(D149,'Location (2)'!$A$2:$C$986,3,0)</f>
        <v>Central</v>
      </c>
      <c r="F149" s="25">
        <f>VLOOKUP(A149,OrderProduct!A149:F2100,6,0)</f>
        <v>761.67</v>
      </c>
    </row>
    <row r="150" spans="1:6">
      <c r="A150" s="3">
        <v>266</v>
      </c>
      <c r="B150" s="3">
        <f>VLOOKUP(A150,OrderProduct!A150:O2101,15,0)</f>
        <v>2</v>
      </c>
      <c r="C150" s="3" t="str">
        <f>VLOOKUP('Column Chart'!B150,'Product Category'!$A$2:$B$4,2,0)</f>
        <v>Office Supplies</v>
      </c>
      <c r="D150" s="3">
        <f>VLOOKUP(A150,OrderProduct!$A$2:$T$1953,20,0)</f>
        <v>78207</v>
      </c>
      <c r="E150" s="3" t="str">
        <f>VLOOKUP(D150,'Location (2)'!$A$2:$C$986,3,0)</f>
        <v>Central</v>
      </c>
      <c r="F150" s="25">
        <f>VLOOKUP(A150,OrderProduct!A150:F2101,6,0)</f>
        <v>5014.07</v>
      </c>
    </row>
    <row r="151" spans="1:6">
      <c r="A151" s="3">
        <v>266</v>
      </c>
      <c r="B151" s="3">
        <f>VLOOKUP(A151,OrderProduct!A151:O2102,15,0)</f>
        <v>2</v>
      </c>
      <c r="C151" s="3" t="str">
        <f>VLOOKUP('Column Chart'!B151,'Product Category'!$A$2:$B$4,2,0)</f>
        <v>Office Supplies</v>
      </c>
      <c r="D151" s="3">
        <f>VLOOKUP(A151,OrderProduct!$A$2:$T$1953,20,0)</f>
        <v>78207</v>
      </c>
      <c r="E151" s="3" t="str">
        <f>VLOOKUP(D151,'Location (2)'!$A$2:$C$986,3,0)</f>
        <v>Central</v>
      </c>
      <c r="F151" s="25">
        <f>VLOOKUP(A151,OrderProduct!A151:F2102,6,0)</f>
        <v>1876.69</v>
      </c>
    </row>
    <row r="152" spans="1:6">
      <c r="A152" s="3">
        <v>268</v>
      </c>
      <c r="B152" s="3">
        <f>VLOOKUP(A152,OrderProduct!A152:O2103,15,0)</f>
        <v>2</v>
      </c>
      <c r="C152" s="3" t="str">
        <f>VLOOKUP('Column Chart'!B152,'Product Category'!$A$2:$B$4,2,0)</f>
        <v>Office Supplies</v>
      </c>
      <c r="D152" s="3">
        <f>VLOOKUP(A152,OrderProduct!$A$2:$T$1953,20,0)</f>
        <v>86001</v>
      </c>
      <c r="E152" s="3" t="str">
        <f>VLOOKUP(D152,'Location (2)'!$A$2:$C$986,3,0)</f>
        <v>West</v>
      </c>
      <c r="F152" s="25">
        <f>VLOOKUP(A152,OrderProduct!A152:F2103,6,0)</f>
        <v>9459.94</v>
      </c>
    </row>
    <row r="153" spans="1:6">
      <c r="A153" s="3">
        <v>268</v>
      </c>
      <c r="B153" s="3">
        <f>VLOOKUP(A153,OrderProduct!A153:O2104,15,0)</f>
        <v>1</v>
      </c>
      <c r="C153" s="3" t="str">
        <f>VLOOKUP('Column Chart'!B153,'Product Category'!$A$2:$B$4,2,0)</f>
        <v>Furniture</v>
      </c>
      <c r="D153" s="3">
        <f>VLOOKUP(A153,OrderProduct!$A$2:$T$1953,20,0)</f>
        <v>86001</v>
      </c>
      <c r="E153" s="3" t="str">
        <f>VLOOKUP(D153,'Location (2)'!$A$2:$C$986,3,0)</f>
        <v>West</v>
      </c>
      <c r="F153" s="25">
        <f>VLOOKUP(A153,OrderProduct!A153:F2104,6,0)</f>
        <v>239.82</v>
      </c>
    </row>
    <row r="154" spans="1:6">
      <c r="A154" s="3">
        <v>269</v>
      </c>
      <c r="B154" s="3">
        <f>VLOOKUP(A154,OrderProduct!A154:O2105,15,0)</f>
        <v>2</v>
      </c>
      <c r="C154" s="3" t="str">
        <f>VLOOKUP('Column Chart'!B154,'Product Category'!$A$2:$B$4,2,0)</f>
        <v>Office Supplies</v>
      </c>
      <c r="D154" s="3">
        <f>VLOOKUP(A154,OrderProduct!$A$2:$T$1953,20,0)</f>
        <v>85234</v>
      </c>
      <c r="E154" s="3" t="str">
        <f>VLOOKUP(D154,'Location (2)'!$A$2:$C$986,3,0)</f>
        <v>West</v>
      </c>
      <c r="F154" s="25">
        <f>VLOOKUP(A154,OrderProduct!A154:F2105,6,0)</f>
        <v>293.06</v>
      </c>
    </row>
    <row r="155" spans="1:6">
      <c r="A155" s="3">
        <v>269</v>
      </c>
      <c r="B155" s="3">
        <f>VLOOKUP(A155,OrderProduct!A155:O2106,15,0)</f>
        <v>1</v>
      </c>
      <c r="C155" s="3" t="str">
        <f>VLOOKUP('Column Chart'!B155,'Product Category'!$A$2:$B$4,2,0)</f>
        <v>Furniture</v>
      </c>
      <c r="D155" s="3">
        <f>VLOOKUP(A155,OrderProduct!$A$2:$T$1953,20,0)</f>
        <v>85234</v>
      </c>
      <c r="E155" s="3" t="str">
        <f>VLOOKUP(D155,'Location (2)'!$A$2:$C$986,3,0)</f>
        <v>West</v>
      </c>
      <c r="F155" s="25">
        <f>VLOOKUP(A155,OrderProduct!A155:F2106,6,0)</f>
        <v>914.29</v>
      </c>
    </row>
    <row r="156" spans="1:6">
      <c r="A156" s="3">
        <v>269</v>
      </c>
      <c r="B156" s="3">
        <f>VLOOKUP(A156,OrderProduct!A156:O2107,15,0)</f>
        <v>2</v>
      </c>
      <c r="C156" s="3" t="str">
        <f>VLOOKUP('Column Chart'!B156,'Product Category'!$A$2:$B$4,2,0)</f>
        <v>Office Supplies</v>
      </c>
      <c r="D156" s="3">
        <f>VLOOKUP(A156,OrderProduct!$A$2:$T$1953,20,0)</f>
        <v>85234</v>
      </c>
      <c r="E156" s="3" t="str">
        <f>VLOOKUP(D156,'Location (2)'!$A$2:$C$986,3,0)</f>
        <v>West</v>
      </c>
      <c r="F156" s="25">
        <f>VLOOKUP(A156,OrderProduct!A156:F2107,6,0)</f>
        <v>1420.84</v>
      </c>
    </row>
    <row r="157" spans="1:6">
      <c r="A157" s="3">
        <v>271</v>
      </c>
      <c r="B157" s="3">
        <f>VLOOKUP(A157,OrderProduct!A157:O2108,15,0)</f>
        <v>3</v>
      </c>
      <c r="C157" s="3" t="str">
        <f>VLOOKUP('Column Chart'!B157,'Product Category'!$A$2:$B$4,2,0)</f>
        <v>Technology</v>
      </c>
      <c r="D157" s="3">
        <f>VLOOKUP(A157,OrderProduct!$A$2:$T$1953,20,0)</f>
        <v>30297</v>
      </c>
      <c r="E157" s="3" t="str">
        <f>VLOOKUP(D157,'Location (2)'!$A$2:$C$986,3,0)</f>
        <v>South</v>
      </c>
      <c r="F157" s="25">
        <f>VLOOKUP(A157,OrderProduct!A157:F2108,6,0)</f>
        <v>320.93</v>
      </c>
    </row>
    <row r="158" spans="1:6">
      <c r="A158" s="3">
        <v>272</v>
      </c>
      <c r="B158" s="3">
        <f>VLOOKUP(A158,OrderProduct!A158:O2109,15,0)</f>
        <v>2</v>
      </c>
      <c r="C158" s="3" t="str">
        <f>VLOOKUP('Column Chart'!B158,'Product Category'!$A$2:$B$4,2,0)</f>
        <v>Office Supplies</v>
      </c>
      <c r="D158" s="3">
        <f>VLOOKUP(A158,OrderProduct!$A$2:$T$1953,20,0)</f>
        <v>28204</v>
      </c>
      <c r="E158" s="3" t="str">
        <f>VLOOKUP(D158,'Location (2)'!$A$2:$C$986,3,0)</f>
        <v>South</v>
      </c>
      <c r="F158" s="25">
        <f>VLOOKUP(A158,OrderProduct!A158:F2109,6,0)</f>
        <v>261.85</v>
      </c>
    </row>
    <row r="159" spans="1:6">
      <c r="A159" s="3">
        <v>272</v>
      </c>
      <c r="B159" s="3">
        <f>VLOOKUP(A159,OrderProduct!A159:O2110,15,0)</f>
        <v>1</v>
      </c>
      <c r="C159" s="3" t="str">
        <f>VLOOKUP('Column Chart'!B159,'Product Category'!$A$2:$B$4,2,0)</f>
        <v>Furniture</v>
      </c>
      <c r="D159" s="3">
        <f>VLOOKUP(A159,OrderProduct!$A$2:$T$1953,20,0)</f>
        <v>28204</v>
      </c>
      <c r="E159" s="3" t="str">
        <f>VLOOKUP(D159,'Location (2)'!$A$2:$C$986,3,0)</f>
        <v>South</v>
      </c>
      <c r="F159" s="25">
        <f>VLOOKUP(A159,OrderProduct!A159:F2110,6,0)</f>
        <v>6276.34</v>
      </c>
    </row>
    <row r="160" spans="1:6">
      <c r="A160" s="3">
        <v>272</v>
      </c>
      <c r="B160" s="3">
        <f>VLOOKUP(A160,OrderProduct!A160:O2111,15,0)</f>
        <v>2</v>
      </c>
      <c r="C160" s="3" t="str">
        <f>VLOOKUP('Column Chart'!B160,'Product Category'!$A$2:$B$4,2,0)</f>
        <v>Office Supplies</v>
      </c>
      <c r="D160" s="3">
        <f>VLOOKUP(A160,OrderProduct!$A$2:$T$1953,20,0)</f>
        <v>28204</v>
      </c>
      <c r="E160" s="3" t="str">
        <f>VLOOKUP(D160,'Location (2)'!$A$2:$C$986,3,0)</f>
        <v>South</v>
      </c>
      <c r="F160" s="25">
        <f>VLOOKUP(A160,OrderProduct!A160:F2111,6,0)</f>
        <v>2664.4</v>
      </c>
    </row>
    <row r="161" spans="1:6">
      <c r="A161" s="3">
        <v>272</v>
      </c>
      <c r="B161" s="3">
        <f>VLOOKUP(A161,OrderProduct!A161:O2112,15,0)</f>
        <v>2</v>
      </c>
      <c r="C161" s="3" t="str">
        <f>VLOOKUP('Column Chart'!B161,'Product Category'!$A$2:$B$4,2,0)</f>
        <v>Office Supplies</v>
      </c>
      <c r="D161" s="3">
        <f>VLOOKUP(A161,OrderProduct!$A$2:$T$1953,20,0)</f>
        <v>28204</v>
      </c>
      <c r="E161" s="3" t="str">
        <f>VLOOKUP(D161,'Location (2)'!$A$2:$C$986,3,0)</f>
        <v>South</v>
      </c>
      <c r="F161" s="25">
        <f>VLOOKUP(A161,OrderProduct!A161:F2112,6,0)</f>
        <v>32.5</v>
      </c>
    </row>
    <row r="162" spans="1:6">
      <c r="A162" s="3">
        <v>275</v>
      </c>
      <c r="B162" s="3">
        <f>VLOOKUP(A162,OrderProduct!A162:O2113,15,0)</f>
        <v>2</v>
      </c>
      <c r="C162" s="3" t="str">
        <f>VLOOKUP('Column Chart'!B162,'Product Category'!$A$2:$B$4,2,0)</f>
        <v>Office Supplies</v>
      </c>
      <c r="D162" s="3">
        <f>VLOOKUP(A162,OrderProduct!$A$2:$T$1953,20,0)</f>
        <v>6824</v>
      </c>
      <c r="E162" s="3" t="str">
        <f>VLOOKUP(D162,'Location (2)'!$A$2:$C$986,3,0)</f>
        <v>East</v>
      </c>
      <c r="F162" s="25">
        <f>VLOOKUP(A162,OrderProduct!A162:F2113,6,0)</f>
        <v>1912.98</v>
      </c>
    </row>
    <row r="163" spans="1:6">
      <c r="A163" s="3">
        <v>276</v>
      </c>
      <c r="B163" s="3">
        <f>VLOOKUP(A163,OrderProduct!A163:O2114,15,0)</f>
        <v>2</v>
      </c>
      <c r="C163" s="3" t="str">
        <f>VLOOKUP('Column Chart'!B163,'Product Category'!$A$2:$B$4,2,0)</f>
        <v>Office Supplies</v>
      </c>
      <c r="D163" s="3">
        <f>VLOOKUP(A163,OrderProduct!$A$2:$T$1953,20,0)</f>
        <v>6111</v>
      </c>
      <c r="E163" s="3" t="str">
        <f>VLOOKUP(D163,'Location (2)'!$A$2:$C$986,3,0)</f>
        <v>East</v>
      </c>
      <c r="F163" s="25">
        <f>VLOOKUP(A163,OrderProduct!A163:F2114,6,0)</f>
        <v>4170.87</v>
      </c>
    </row>
    <row r="164" spans="1:6">
      <c r="A164" s="3">
        <v>282</v>
      </c>
      <c r="B164" s="3">
        <f>VLOOKUP(A164,OrderProduct!A164:O2115,15,0)</f>
        <v>3</v>
      </c>
      <c r="C164" s="3" t="str">
        <f>VLOOKUP('Column Chart'!B164,'Product Category'!$A$2:$B$4,2,0)</f>
        <v>Technology</v>
      </c>
      <c r="D164" s="3">
        <f>VLOOKUP(A164,OrderProduct!$A$2:$T$1953,20,0)</f>
        <v>7109</v>
      </c>
      <c r="E164" s="3" t="str">
        <f>VLOOKUP(D164,'Location (2)'!$A$2:$C$986,3,0)</f>
        <v>East</v>
      </c>
      <c r="F164" s="25">
        <f>VLOOKUP(A164,OrderProduct!A164:F2115,6,0)</f>
        <v>484.56</v>
      </c>
    </row>
    <row r="165" spans="1:6">
      <c r="A165" s="3">
        <v>283</v>
      </c>
      <c r="B165" s="3">
        <f>VLOOKUP(A165,OrderProduct!A165:O2116,15,0)</f>
        <v>2</v>
      </c>
      <c r="C165" s="3" t="str">
        <f>VLOOKUP('Column Chart'!B165,'Product Category'!$A$2:$B$4,2,0)</f>
        <v>Office Supplies</v>
      </c>
      <c r="D165" s="3">
        <f>VLOOKUP(A165,OrderProduct!$A$2:$T$1953,20,0)</f>
        <v>7101</v>
      </c>
      <c r="E165" s="3" t="str">
        <f>VLOOKUP(D165,'Location (2)'!$A$2:$C$986,3,0)</f>
        <v>East</v>
      </c>
      <c r="F165" s="25">
        <f>VLOOKUP(A165,OrderProduct!A165:F2116,6,0)</f>
        <v>11272.77</v>
      </c>
    </row>
    <row r="166" spans="1:6">
      <c r="A166" s="3">
        <v>286</v>
      </c>
      <c r="B166" s="3">
        <f>VLOOKUP(A166,OrderProduct!A166:O2117,15,0)</f>
        <v>2</v>
      </c>
      <c r="C166" s="3" t="str">
        <f>VLOOKUP('Column Chart'!B166,'Product Category'!$A$2:$B$4,2,0)</f>
        <v>Office Supplies</v>
      </c>
      <c r="D166" s="3">
        <f>VLOOKUP(A166,OrderProduct!$A$2:$T$1953,20,0)</f>
        <v>66203</v>
      </c>
      <c r="E166" s="3" t="str">
        <f>VLOOKUP(D166,'Location (2)'!$A$2:$C$986,3,0)</f>
        <v>Central</v>
      </c>
      <c r="F166" s="25">
        <f>VLOOKUP(A166,OrderProduct!A166:F2117,6,0)</f>
        <v>1477.57</v>
      </c>
    </row>
    <row r="167" spans="1:6">
      <c r="A167" s="3">
        <v>286</v>
      </c>
      <c r="B167" s="3">
        <f>VLOOKUP(A167,OrderProduct!A167:O2118,15,0)</f>
        <v>1</v>
      </c>
      <c r="C167" s="3" t="str">
        <f>VLOOKUP('Column Chart'!B167,'Product Category'!$A$2:$B$4,2,0)</f>
        <v>Furniture</v>
      </c>
      <c r="D167" s="3">
        <f>VLOOKUP(A167,OrderProduct!$A$2:$T$1953,20,0)</f>
        <v>66203</v>
      </c>
      <c r="E167" s="3" t="str">
        <f>VLOOKUP(D167,'Location (2)'!$A$2:$C$986,3,0)</f>
        <v>Central</v>
      </c>
      <c r="F167" s="25">
        <f>VLOOKUP(A167,OrderProduct!A167:F2118,6,0)</f>
        <v>8216.28</v>
      </c>
    </row>
    <row r="168" spans="1:6">
      <c r="A168" s="3">
        <v>288</v>
      </c>
      <c r="B168" s="3">
        <f>VLOOKUP(A168,OrderProduct!A168:O2119,15,0)</f>
        <v>3</v>
      </c>
      <c r="C168" s="3" t="str">
        <f>VLOOKUP('Column Chart'!B168,'Product Category'!$A$2:$B$4,2,0)</f>
        <v>Technology</v>
      </c>
      <c r="D168" s="3">
        <f>VLOOKUP(A168,OrderProduct!$A$2:$T$1953,20,0)</f>
        <v>67212</v>
      </c>
      <c r="E168" s="3" t="str">
        <f>VLOOKUP(D168,'Location (2)'!$A$2:$C$986,3,0)</f>
        <v>Central</v>
      </c>
      <c r="F168" s="25">
        <f>VLOOKUP(A168,OrderProduct!A168:F2119,6,0)</f>
        <v>130.11</v>
      </c>
    </row>
    <row r="169" spans="1:6">
      <c r="A169" s="3">
        <v>288</v>
      </c>
      <c r="B169" s="3">
        <f>VLOOKUP(A169,OrderProduct!A169:O2120,15,0)</f>
        <v>3</v>
      </c>
      <c r="C169" s="3" t="str">
        <f>VLOOKUP('Column Chart'!B169,'Product Category'!$A$2:$B$4,2,0)</f>
        <v>Technology</v>
      </c>
      <c r="D169" s="3">
        <f>VLOOKUP(A169,OrderProduct!$A$2:$T$1953,20,0)</f>
        <v>67212</v>
      </c>
      <c r="E169" s="3" t="str">
        <f>VLOOKUP(D169,'Location (2)'!$A$2:$C$986,3,0)</f>
        <v>Central</v>
      </c>
      <c r="F169" s="25">
        <f>VLOOKUP(A169,OrderProduct!A169:F2120,6,0)</f>
        <v>337.34</v>
      </c>
    </row>
    <row r="170" spans="1:6">
      <c r="A170" s="3">
        <v>290</v>
      </c>
      <c r="B170" s="3">
        <f>VLOOKUP(A170,OrderProduct!A170:O2121,15,0)</f>
        <v>3</v>
      </c>
      <c r="C170" s="3" t="str">
        <f>VLOOKUP('Column Chart'!B170,'Product Category'!$A$2:$B$4,2,0)</f>
        <v>Technology</v>
      </c>
      <c r="D170" s="3">
        <f>VLOOKUP(A170,OrderProduct!$A$2:$T$1953,20,0)</f>
        <v>80538</v>
      </c>
      <c r="E170" s="3" t="str">
        <f>VLOOKUP(D170,'Location (2)'!$A$2:$C$986,3,0)</f>
        <v>West</v>
      </c>
      <c r="F170" s="25">
        <f>VLOOKUP(A170,OrderProduct!A170:F2121,6,0)</f>
        <v>280.43</v>
      </c>
    </row>
    <row r="171" spans="1:6">
      <c r="A171" s="3">
        <v>306</v>
      </c>
      <c r="B171" s="3">
        <f>VLOOKUP(A171,OrderProduct!A171:O2122,15,0)</f>
        <v>3</v>
      </c>
      <c r="C171" s="3" t="str">
        <f>VLOOKUP('Column Chart'!B171,'Product Category'!$A$2:$B$4,2,0)</f>
        <v>Technology</v>
      </c>
      <c r="D171" s="3">
        <f>VLOOKUP(A171,OrderProduct!$A$2:$T$1953,20,0)</f>
        <v>21208</v>
      </c>
      <c r="E171" s="3" t="str">
        <f>VLOOKUP(D171,'Location (2)'!$A$2:$C$986,3,0)</f>
        <v>East</v>
      </c>
      <c r="F171" s="25">
        <f>VLOOKUP(A171,OrderProduct!A171:F2122,6,0)</f>
        <v>643.64</v>
      </c>
    </row>
    <row r="172" spans="1:6">
      <c r="A172" s="3">
        <v>306</v>
      </c>
      <c r="B172" s="3">
        <f>VLOOKUP(A172,OrderProduct!A172:O2123,15,0)</f>
        <v>3</v>
      </c>
      <c r="C172" s="3" t="str">
        <f>VLOOKUP('Column Chart'!B172,'Product Category'!$A$2:$B$4,2,0)</f>
        <v>Technology</v>
      </c>
      <c r="D172" s="3">
        <f>VLOOKUP(A172,OrderProduct!$A$2:$T$1953,20,0)</f>
        <v>21208</v>
      </c>
      <c r="E172" s="3" t="str">
        <f>VLOOKUP(D172,'Location (2)'!$A$2:$C$986,3,0)</f>
        <v>East</v>
      </c>
      <c r="F172" s="25">
        <f>VLOOKUP(A172,OrderProduct!A172:F2123,6,0)</f>
        <v>244.31</v>
      </c>
    </row>
    <row r="173" spans="1:6">
      <c r="A173" s="3">
        <v>308</v>
      </c>
      <c r="B173" s="3">
        <f>VLOOKUP(A173,OrderProduct!A173:O2124,15,0)</f>
        <v>3</v>
      </c>
      <c r="C173" s="3" t="str">
        <f>VLOOKUP('Column Chart'!B173,'Product Category'!$A$2:$B$4,2,0)</f>
        <v>Technology</v>
      </c>
      <c r="D173" s="3">
        <f>VLOOKUP(A173,OrderProduct!$A$2:$T$1953,20,0)</f>
        <v>98115</v>
      </c>
      <c r="E173" s="3" t="str">
        <f>VLOOKUP(D173,'Location (2)'!$A$2:$C$986,3,0)</f>
        <v>West</v>
      </c>
      <c r="F173" s="25">
        <f>VLOOKUP(A173,OrderProduct!A173:F2124,6,0)</f>
        <v>466.58</v>
      </c>
    </row>
    <row r="174" spans="1:6">
      <c r="A174" s="3">
        <v>314</v>
      </c>
      <c r="B174" s="3">
        <f>VLOOKUP(A174,OrderProduct!A174:O2125,15,0)</f>
        <v>2</v>
      </c>
      <c r="C174" s="3" t="str">
        <f>VLOOKUP('Column Chart'!B174,'Product Category'!$A$2:$B$4,2,0)</f>
        <v>Office Supplies</v>
      </c>
      <c r="D174" s="3">
        <f>VLOOKUP(A174,OrderProduct!$A$2:$T$1953,20,0)</f>
        <v>60130</v>
      </c>
      <c r="E174" s="3" t="str">
        <f>VLOOKUP(D174,'Location (2)'!$A$2:$C$986,3,0)</f>
        <v>Central</v>
      </c>
      <c r="F174" s="25">
        <f>VLOOKUP(A174,OrderProduct!A174:F2125,6,0)</f>
        <v>2290.69</v>
      </c>
    </row>
    <row r="175" spans="1:6">
      <c r="A175" s="3">
        <v>315</v>
      </c>
      <c r="B175" s="3">
        <f>VLOOKUP(A175,OrderProduct!A175:O2126,15,0)</f>
        <v>3</v>
      </c>
      <c r="C175" s="3" t="str">
        <f>VLOOKUP('Column Chart'!B175,'Product Category'!$A$2:$B$4,2,0)</f>
        <v>Technology</v>
      </c>
      <c r="D175" s="3">
        <f>VLOOKUP(A175,OrderProduct!$A$2:$T$1953,20,0)</f>
        <v>1007</v>
      </c>
      <c r="E175" s="3" t="str">
        <f>VLOOKUP(D175,'Location (2)'!$A$2:$C$986,3,0)</f>
        <v>East</v>
      </c>
      <c r="F175" s="25">
        <f>VLOOKUP(A175,OrderProduct!A175:F2126,6,0)</f>
        <v>9757.48</v>
      </c>
    </row>
    <row r="176" spans="1:6">
      <c r="A176" s="3">
        <v>317</v>
      </c>
      <c r="B176" s="3">
        <f>VLOOKUP(A176,OrderProduct!A176:O2127,15,0)</f>
        <v>1</v>
      </c>
      <c r="C176" s="3" t="str">
        <f>VLOOKUP('Column Chart'!B176,'Product Category'!$A$2:$B$4,2,0)</f>
        <v>Furniture</v>
      </c>
      <c r="D176" s="3">
        <f>VLOOKUP(A176,OrderProduct!$A$2:$T$1953,20,0)</f>
        <v>91945</v>
      </c>
      <c r="E176" s="3" t="str">
        <f>VLOOKUP(D176,'Location (2)'!$A$2:$C$986,3,0)</f>
        <v>West</v>
      </c>
      <c r="F176" s="25">
        <f>VLOOKUP(A176,OrderProduct!A176:F2127,6,0)</f>
        <v>617.4</v>
      </c>
    </row>
    <row r="177" spans="1:6">
      <c r="A177" s="3">
        <v>317</v>
      </c>
      <c r="B177" s="3">
        <f>VLOOKUP(A177,OrderProduct!A177:O2128,15,0)</f>
        <v>2</v>
      </c>
      <c r="C177" s="3" t="str">
        <f>VLOOKUP('Column Chart'!B177,'Product Category'!$A$2:$B$4,2,0)</f>
        <v>Office Supplies</v>
      </c>
      <c r="D177" s="3">
        <f>VLOOKUP(A177,OrderProduct!$A$2:$T$1953,20,0)</f>
        <v>91945</v>
      </c>
      <c r="E177" s="3" t="str">
        <f>VLOOKUP(D177,'Location (2)'!$A$2:$C$986,3,0)</f>
        <v>West</v>
      </c>
      <c r="F177" s="25">
        <f>VLOOKUP(A177,OrderProduct!A177:F2128,6,0)</f>
        <v>221.06</v>
      </c>
    </row>
    <row r="178" spans="1:6">
      <c r="A178" s="3">
        <v>317</v>
      </c>
      <c r="B178" s="3">
        <f>VLOOKUP(A178,OrderProduct!A178:O2129,15,0)</f>
        <v>2</v>
      </c>
      <c r="C178" s="3" t="str">
        <f>VLOOKUP('Column Chart'!B178,'Product Category'!$A$2:$B$4,2,0)</f>
        <v>Office Supplies</v>
      </c>
      <c r="D178" s="3">
        <f>VLOOKUP(A178,OrderProduct!$A$2:$T$1953,20,0)</f>
        <v>91945</v>
      </c>
      <c r="E178" s="3" t="str">
        <f>VLOOKUP(D178,'Location (2)'!$A$2:$C$986,3,0)</f>
        <v>West</v>
      </c>
      <c r="F178" s="25">
        <f>VLOOKUP(A178,OrderProduct!A178:F2129,6,0)</f>
        <v>87.18</v>
      </c>
    </row>
    <row r="179" spans="1:6">
      <c r="A179" s="3">
        <v>321</v>
      </c>
      <c r="B179" s="3">
        <f>VLOOKUP(A179,OrderProduct!A179:O2130,15,0)</f>
        <v>3</v>
      </c>
      <c r="C179" s="3" t="str">
        <f>VLOOKUP('Column Chart'!B179,'Product Category'!$A$2:$B$4,2,0)</f>
        <v>Technology</v>
      </c>
      <c r="D179" s="3">
        <f>VLOOKUP(A179,OrderProduct!$A$2:$T$1953,20,0)</f>
        <v>20854</v>
      </c>
      <c r="E179" s="3" t="str">
        <f>VLOOKUP(D179,'Location (2)'!$A$2:$C$986,3,0)</f>
        <v>East</v>
      </c>
      <c r="F179" s="25">
        <f>VLOOKUP(A179,OrderProduct!A179:F2130,6,0)</f>
        <v>2651.21</v>
      </c>
    </row>
    <row r="180" spans="1:6">
      <c r="A180" s="3">
        <v>326</v>
      </c>
      <c r="B180" s="3">
        <f>VLOOKUP(A180,OrderProduct!A180:O2131,15,0)</f>
        <v>3</v>
      </c>
      <c r="C180" s="3" t="str">
        <f>VLOOKUP('Column Chart'!B180,'Product Category'!$A$2:$B$4,2,0)</f>
        <v>Technology</v>
      </c>
      <c r="D180" s="3">
        <f>VLOOKUP(A180,OrderProduct!$A$2:$T$1953,20,0)</f>
        <v>60510</v>
      </c>
      <c r="E180" s="3" t="str">
        <f>VLOOKUP(D180,'Location (2)'!$A$2:$C$986,3,0)</f>
        <v>Central</v>
      </c>
      <c r="F180" s="25">
        <f>VLOOKUP(A180,OrderProduct!A180:F2131,6,0)</f>
        <v>177.41</v>
      </c>
    </row>
    <row r="181" spans="1:6">
      <c r="A181" s="3">
        <v>329</v>
      </c>
      <c r="B181" s="3">
        <f>VLOOKUP(A181,OrderProduct!A181:O2132,15,0)</f>
        <v>1</v>
      </c>
      <c r="C181" s="3" t="str">
        <f>VLOOKUP('Column Chart'!B181,'Product Category'!$A$2:$B$4,2,0)</f>
        <v>Furniture</v>
      </c>
      <c r="D181" s="3">
        <f>VLOOKUP(A181,OrderProduct!$A$2:$T$1953,20,0)</f>
        <v>4073</v>
      </c>
      <c r="E181" s="3" t="str">
        <f>VLOOKUP(D181,'Location (2)'!$A$2:$C$986,3,0)</f>
        <v>East</v>
      </c>
      <c r="F181" s="25">
        <f>VLOOKUP(A181,OrderProduct!A181:F2132,6,0)</f>
        <v>29718.53</v>
      </c>
    </row>
    <row r="182" spans="1:6">
      <c r="A182" s="3">
        <v>331</v>
      </c>
      <c r="B182" s="3">
        <f>VLOOKUP(A182,OrderProduct!A182:O2133,15,0)</f>
        <v>3</v>
      </c>
      <c r="C182" s="3" t="str">
        <f>VLOOKUP('Column Chart'!B182,'Product Category'!$A$2:$B$4,2,0)</f>
        <v>Technology</v>
      </c>
      <c r="D182" s="3">
        <f>VLOOKUP(A182,OrderProduct!$A$2:$T$1953,20,0)</f>
        <v>3045</v>
      </c>
      <c r="E182" s="3" t="str">
        <f>VLOOKUP(D182,'Location (2)'!$A$2:$C$986,3,0)</f>
        <v>East</v>
      </c>
      <c r="F182" s="25">
        <f>VLOOKUP(A182,OrderProduct!A182:F2133,6,0)</f>
        <v>197.48</v>
      </c>
    </row>
    <row r="183" spans="1:6">
      <c r="A183" s="3">
        <v>335</v>
      </c>
      <c r="B183" s="3">
        <f>VLOOKUP(A183,OrderProduct!A183:O2134,15,0)</f>
        <v>1</v>
      </c>
      <c r="C183" s="3" t="str">
        <f>VLOOKUP('Column Chart'!B183,'Product Category'!$A$2:$B$4,2,0)</f>
        <v>Furniture</v>
      </c>
      <c r="D183" s="3">
        <f>VLOOKUP(A183,OrderProduct!$A$2:$T$1953,20,0)</f>
        <v>97504</v>
      </c>
      <c r="E183" s="3" t="str">
        <f>VLOOKUP(D183,'Location (2)'!$A$2:$C$986,3,0)</f>
        <v>West</v>
      </c>
      <c r="F183" s="25">
        <f>VLOOKUP(A183,OrderProduct!A183:F2134,6,0)</f>
        <v>1724.01</v>
      </c>
    </row>
    <row r="184" spans="1:6">
      <c r="A184" s="3">
        <v>335</v>
      </c>
      <c r="B184" s="3">
        <f>VLOOKUP(A184,OrderProduct!A184:O2135,15,0)</f>
        <v>1</v>
      </c>
      <c r="C184" s="3" t="str">
        <f>VLOOKUP('Column Chart'!B184,'Product Category'!$A$2:$B$4,2,0)</f>
        <v>Furniture</v>
      </c>
      <c r="D184" s="3">
        <f>VLOOKUP(A184,OrderProduct!$A$2:$T$1953,20,0)</f>
        <v>97504</v>
      </c>
      <c r="E184" s="3" t="str">
        <f>VLOOKUP(D184,'Location (2)'!$A$2:$C$986,3,0)</f>
        <v>West</v>
      </c>
      <c r="F184" s="25">
        <f>VLOOKUP(A184,OrderProduct!A184:F2135,6,0)</f>
        <v>12599.55</v>
      </c>
    </row>
    <row r="185" spans="1:6">
      <c r="A185" s="3">
        <v>339</v>
      </c>
      <c r="B185" s="3">
        <f>VLOOKUP(A185,OrderProduct!A185:O2136,15,0)</f>
        <v>2</v>
      </c>
      <c r="C185" s="3" t="str">
        <f>VLOOKUP('Column Chart'!B185,'Product Category'!$A$2:$B$4,2,0)</f>
        <v>Office Supplies</v>
      </c>
      <c r="D185" s="3">
        <f>VLOOKUP(A185,OrderProduct!$A$2:$T$1953,20,0)</f>
        <v>43229</v>
      </c>
      <c r="E185" s="3" t="str">
        <f>VLOOKUP(D185,'Location (2)'!$A$2:$C$986,3,0)</f>
        <v>East</v>
      </c>
      <c r="F185" s="25">
        <f>VLOOKUP(A185,OrderProduct!A185:F2136,6,0)</f>
        <v>1051.52</v>
      </c>
    </row>
    <row r="186" spans="1:6">
      <c r="A186" s="3">
        <v>339</v>
      </c>
      <c r="B186" s="3">
        <f>VLOOKUP(A186,OrderProduct!A186:O2137,15,0)</f>
        <v>1</v>
      </c>
      <c r="C186" s="3" t="str">
        <f>VLOOKUP('Column Chart'!B186,'Product Category'!$A$2:$B$4,2,0)</f>
        <v>Furniture</v>
      </c>
      <c r="D186" s="3">
        <f>VLOOKUP(A186,OrderProduct!$A$2:$T$1953,20,0)</f>
        <v>43229</v>
      </c>
      <c r="E186" s="3" t="str">
        <f>VLOOKUP(D186,'Location (2)'!$A$2:$C$986,3,0)</f>
        <v>East</v>
      </c>
      <c r="F186" s="25">
        <f>VLOOKUP(A186,OrderProduct!A186:F2137,6,0)</f>
        <v>1154.12</v>
      </c>
    </row>
    <row r="187" spans="1:6">
      <c r="A187" s="3">
        <v>342</v>
      </c>
      <c r="B187" s="3">
        <f>VLOOKUP(A187,OrderProduct!A187:O2138,15,0)</f>
        <v>2</v>
      </c>
      <c r="C187" s="3" t="str">
        <f>VLOOKUP('Column Chart'!B187,'Product Category'!$A$2:$B$4,2,0)</f>
        <v>Office Supplies</v>
      </c>
      <c r="D187" s="3">
        <f>VLOOKUP(A187,OrderProduct!$A$2:$T$1953,20,0)</f>
        <v>33181</v>
      </c>
      <c r="E187" s="3" t="str">
        <f>VLOOKUP(D187,'Location (2)'!$A$2:$C$986,3,0)</f>
        <v>South</v>
      </c>
      <c r="F187" s="25">
        <f>VLOOKUP(A187,OrderProduct!A187:F2138,6,0)</f>
        <v>722.1</v>
      </c>
    </row>
    <row r="188" spans="1:6">
      <c r="A188" s="3">
        <v>343</v>
      </c>
      <c r="B188" s="3">
        <f>VLOOKUP(A188,OrderProduct!A188:O2139,15,0)</f>
        <v>1</v>
      </c>
      <c r="C188" s="3" t="str">
        <f>VLOOKUP('Column Chart'!B188,'Product Category'!$A$2:$B$4,2,0)</f>
        <v>Furniture</v>
      </c>
      <c r="D188" s="3">
        <f>VLOOKUP(A188,OrderProduct!$A$2:$T$1953,20,0)</f>
        <v>4401</v>
      </c>
      <c r="E188" s="3" t="str">
        <f>VLOOKUP(D188,'Location (2)'!$A$2:$C$986,3,0)</f>
        <v>East</v>
      </c>
      <c r="F188" s="25">
        <f>VLOOKUP(A188,OrderProduct!A188:F2139,6,0)</f>
        <v>140.78</v>
      </c>
    </row>
    <row r="189" spans="1:6">
      <c r="A189" s="3">
        <v>344</v>
      </c>
      <c r="B189" s="3">
        <f>VLOOKUP(A189,OrderProduct!A189:O2140,15,0)</f>
        <v>2</v>
      </c>
      <c r="C189" s="3" t="str">
        <f>VLOOKUP('Column Chart'!B189,'Product Category'!$A$2:$B$4,2,0)</f>
        <v>Office Supplies</v>
      </c>
      <c r="D189" s="3">
        <f>VLOOKUP(A189,OrderProduct!$A$2:$T$1953,20,0)</f>
        <v>4101</v>
      </c>
      <c r="E189" s="3" t="str">
        <f>VLOOKUP(D189,'Location (2)'!$A$2:$C$986,3,0)</f>
        <v>East</v>
      </c>
      <c r="F189" s="25">
        <f>VLOOKUP(A189,OrderProduct!A189:F2140,6,0)</f>
        <v>129.72</v>
      </c>
    </row>
    <row r="190" spans="1:6">
      <c r="A190" s="3">
        <v>349</v>
      </c>
      <c r="B190" s="3">
        <f>VLOOKUP(A190,OrderProduct!A190:O2141,15,0)</f>
        <v>2</v>
      </c>
      <c r="C190" s="3" t="str">
        <f>VLOOKUP('Column Chart'!B190,'Product Category'!$A$2:$B$4,2,0)</f>
        <v>Office Supplies</v>
      </c>
      <c r="D190" s="3">
        <f>VLOOKUP(A190,OrderProduct!$A$2:$T$1953,20,0)</f>
        <v>33132</v>
      </c>
      <c r="E190" s="3" t="str">
        <f>VLOOKUP(D190,'Location (2)'!$A$2:$C$986,3,0)</f>
        <v>South</v>
      </c>
      <c r="F190" s="25">
        <f>VLOOKUP(A190,OrderProduct!A190:F2141,6,0)</f>
        <v>12190.98</v>
      </c>
    </row>
    <row r="191" spans="1:6">
      <c r="A191" s="3">
        <v>349</v>
      </c>
      <c r="B191" s="3">
        <f>VLOOKUP(A191,OrderProduct!A191:O2142,15,0)</f>
        <v>1</v>
      </c>
      <c r="C191" s="3" t="str">
        <f>VLOOKUP('Column Chart'!B191,'Product Category'!$A$2:$B$4,2,0)</f>
        <v>Furniture</v>
      </c>
      <c r="D191" s="3">
        <f>VLOOKUP(A191,OrderProduct!$A$2:$T$1953,20,0)</f>
        <v>33132</v>
      </c>
      <c r="E191" s="3" t="str">
        <f>VLOOKUP(D191,'Location (2)'!$A$2:$C$986,3,0)</f>
        <v>South</v>
      </c>
      <c r="F191" s="25">
        <f>VLOOKUP(A191,OrderProduct!A191:F2142,6,0)</f>
        <v>307.65</v>
      </c>
    </row>
    <row r="192" spans="1:6">
      <c r="A192" s="3">
        <v>351</v>
      </c>
      <c r="B192" s="3">
        <f>VLOOKUP(A192,OrderProduct!A192:O2143,15,0)</f>
        <v>2</v>
      </c>
      <c r="C192" s="3" t="str">
        <f>VLOOKUP('Column Chart'!B192,'Product Category'!$A$2:$B$4,2,0)</f>
        <v>Office Supplies</v>
      </c>
      <c r="D192" s="3">
        <f>VLOOKUP(A192,OrderProduct!$A$2:$T$1953,20,0)</f>
        <v>13601</v>
      </c>
      <c r="E192" s="3" t="str">
        <f>VLOOKUP(D192,'Location (2)'!$A$2:$C$986,3,0)</f>
        <v>East</v>
      </c>
      <c r="F192" s="25">
        <f>VLOOKUP(A192,OrderProduct!A192:F2143,6,0)</f>
        <v>421.08</v>
      </c>
    </row>
    <row r="193" spans="1:6">
      <c r="A193" s="3">
        <v>351</v>
      </c>
      <c r="B193" s="3">
        <f>VLOOKUP(A193,OrderProduct!A193:O2144,15,0)</f>
        <v>1</v>
      </c>
      <c r="C193" s="3" t="str">
        <f>VLOOKUP('Column Chart'!B193,'Product Category'!$A$2:$B$4,2,0)</f>
        <v>Furniture</v>
      </c>
      <c r="D193" s="3">
        <f>VLOOKUP(A193,OrderProduct!$A$2:$T$1953,20,0)</f>
        <v>13601</v>
      </c>
      <c r="E193" s="3" t="str">
        <f>VLOOKUP(D193,'Location (2)'!$A$2:$C$986,3,0)</f>
        <v>East</v>
      </c>
      <c r="F193" s="25">
        <f>VLOOKUP(A193,OrderProduct!A193:F2144,6,0)</f>
        <v>355.4</v>
      </c>
    </row>
    <row r="194" spans="1:6">
      <c r="A194" s="3">
        <v>353</v>
      </c>
      <c r="B194" s="3">
        <f>VLOOKUP(A194,OrderProduct!A194:O2145,15,0)</f>
        <v>3</v>
      </c>
      <c r="C194" s="3" t="str">
        <f>VLOOKUP('Column Chart'!B194,'Product Category'!$A$2:$B$4,2,0)</f>
        <v>Technology</v>
      </c>
      <c r="D194" s="3">
        <f>VLOOKUP(A194,OrderProduct!$A$2:$T$1953,20,0)</f>
        <v>85301</v>
      </c>
      <c r="E194" s="3" t="str">
        <f>VLOOKUP(D194,'Location (2)'!$A$2:$C$986,3,0)</f>
        <v>West</v>
      </c>
      <c r="F194" s="25">
        <f>VLOOKUP(A194,OrderProduct!A194:F2145,6,0)</f>
        <v>5258.94</v>
      </c>
    </row>
    <row r="195" spans="1:6">
      <c r="A195" s="3">
        <v>353</v>
      </c>
      <c r="B195" s="3">
        <f>VLOOKUP(A195,OrderProduct!A195:O2146,15,0)</f>
        <v>2</v>
      </c>
      <c r="C195" s="3" t="str">
        <f>VLOOKUP('Column Chart'!B195,'Product Category'!$A$2:$B$4,2,0)</f>
        <v>Office Supplies</v>
      </c>
      <c r="D195" s="3">
        <f>VLOOKUP(A195,OrderProduct!$A$2:$T$1953,20,0)</f>
        <v>85301</v>
      </c>
      <c r="E195" s="3" t="str">
        <f>VLOOKUP(D195,'Location (2)'!$A$2:$C$986,3,0)</f>
        <v>West</v>
      </c>
      <c r="F195" s="25">
        <f>VLOOKUP(A195,OrderProduct!A195:F2146,6,0)</f>
        <v>382.33</v>
      </c>
    </row>
    <row r="196" spans="1:6">
      <c r="A196" s="3">
        <v>357</v>
      </c>
      <c r="B196" s="3">
        <f>VLOOKUP(A196,OrderProduct!A196:O2147,15,0)</f>
        <v>1</v>
      </c>
      <c r="C196" s="3" t="str">
        <f>VLOOKUP('Column Chart'!B196,'Product Category'!$A$2:$B$4,2,0)</f>
        <v>Furniture</v>
      </c>
      <c r="D196" s="3">
        <f>VLOOKUP(A196,OrderProduct!$A$2:$T$1953,20,0)</f>
        <v>86401</v>
      </c>
      <c r="E196" s="3" t="str">
        <f>VLOOKUP(D196,'Location (2)'!$A$2:$C$986,3,0)</f>
        <v>West</v>
      </c>
      <c r="F196" s="25">
        <f>VLOOKUP(A196,OrderProduct!A196:F2147,6,0)</f>
        <v>356.61</v>
      </c>
    </row>
    <row r="197" spans="1:6">
      <c r="A197" s="3">
        <v>358</v>
      </c>
      <c r="B197" s="3">
        <f>VLOOKUP(A197,OrderProduct!A197:O2148,15,0)</f>
        <v>3</v>
      </c>
      <c r="C197" s="3" t="str">
        <f>VLOOKUP('Column Chart'!B197,'Product Category'!$A$2:$B$4,2,0)</f>
        <v>Technology</v>
      </c>
      <c r="D197" s="3">
        <f>VLOOKUP(A197,OrderProduct!$A$2:$T$1953,20,0)</f>
        <v>19406</v>
      </c>
      <c r="E197" s="3" t="str">
        <f>VLOOKUP(D197,'Location (2)'!$A$2:$C$986,3,0)</f>
        <v>East</v>
      </c>
      <c r="F197" s="25">
        <f>VLOOKUP(A197,OrderProduct!A197:F2148,6,0)</f>
        <v>159.89</v>
      </c>
    </row>
    <row r="198" spans="1:6">
      <c r="A198" s="3">
        <v>366</v>
      </c>
      <c r="B198" s="3">
        <f>VLOOKUP(A198,OrderProduct!A198:O2149,15,0)</f>
        <v>2</v>
      </c>
      <c r="C198" s="3" t="str">
        <f>VLOOKUP('Column Chart'!B198,'Product Category'!$A$2:$B$4,2,0)</f>
        <v>Office Supplies</v>
      </c>
      <c r="D198" s="3">
        <f>VLOOKUP(A198,OrderProduct!$A$2:$T$1953,20,0)</f>
        <v>2910</v>
      </c>
      <c r="E198" s="3" t="str">
        <f>VLOOKUP(D198,'Location (2)'!$A$2:$C$986,3,0)</f>
        <v>East</v>
      </c>
      <c r="F198" s="25">
        <f>VLOOKUP(A198,OrderProduct!A198:F2149,6,0)</f>
        <v>180.48</v>
      </c>
    </row>
    <row r="199" spans="1:6">
      <c r="A199" s="3">
        <v>369</v>
      </c>
      <c r="B199" s="3">
        <f>VLOOKUP(A199,OrderProduct!A199:O2150,15,0)</f>
        <v>1</v>
      </c>
      <c r="C199" s="3" t="str">
        <f>VLOOKUP('Column Chart'!B199,'Product Category'!$A$2:$B$4,2,0)</f>
        <v>Furniture</v>
      </c>
      <c r="D199" s="3">
        <f>VLOOKUP(A199,OrderProduct!$A$2:$T$1953,20,0)</f>
        <v>94601</v>
      </c>
      <c r="E199" s="3" t="str">
        <f>VLOOKUP(D199,'Location (2)'!$A$2:$C$986,3,0)</f>
        <v>West</v>
      </c>
      <c r="F199" s="25">
        <f>VLOOKUP(A199,OrderProduct!A199:F2150,6,0)</f>
        <v>350.48</v>
      </c>
    </row>
    <row r="200" spans="1:6">
      <c r="A200" s="3">
        <v>370</v>
      </c>
      <c r="B200" s="3">
        <f>VLOOKUP(A200,OrderProduct!A200:O2151,15,0)</f>
        <v>3</v>
      </c>
      <c r="C200" s="3" t="str">
        <f>VLOOKUP('Column Chart'!B200,'Product Category'!$A$2:$B$4,2,0)</f>
        <v>Technology</v>
      </c>
      <c r="D200" s="3">
        <f>VLOOKUP(A200,OrderProduct!$A$2:$T$1953,20,0)</f>
        <v>4240</v>
      </c>
      <c r="E200" s="3" t="str">
        <f>VLOOKUP(D200,'Location (2)'!$A$2:$C$986,3,0)</f>
        <v>East</v>
      </c>
      <c r="F200" s="25">
        <f>VLOOKUP(A200,OrderProduct!A200:F2151,6,0)</f>
        <v>193.95</v>
      </c>
    </row>
    <row r="201" spans="1:6">
      <c r="A201" s="3">
        <v>371</v>
      </c>
      <c r="B201" s="3">
        <f>VLOOKUP(A201,OrderProduct!A201:O2152,15,0)</f>
        <v>2</v>
      </c>
      <c r="C201" s="3" t="str">
        <f>VLOOKUP('Column Chart'!B201,'Product Category'!$A$2:$B$4,2,0)</f>
        <v>Office Supplies</v>
      </c>
      <c r="D201" s="3">
        <f>VLOOKUP(A201,OrderProduct!$A$2:$T$1953,20,0)</f>
        <v>2149</v>
      </c>
      <c r="E201" s="3" t="str">
        <f>VLOOKUP(D201,'Location (2)'!$A$2:$C$986,3,0)</f>
        <v>East</v>
      </c>
      <c r="F201" s="25">
        <f>VLOOKUP(A201,OrderProduct!A201:F2152,6,0)</f>
        <v>158.8</v>
      </c>
    </row>
    <row r="202" spans="1:6">
      <c r="A202" s="3">
        <v>373</v>
      </c>
      <c r="B202" s="3">
        <f>VLOOKUP(A202,OrderProduct!A202:O2153,15,0)</f>
        <v>1</v>
      </c>
      <c r="C202" s="3" t="str">
        <f>VLOOKUP('Column Chart'!B202,'Product Category'!$A$2:$B$4,2,0)</f>
        <v>Furniture</v>
      </c>
      <c r="D202" s="3">
        <f>VLOOKUP(A202,OrderProduct!$A$2:$T$1953,20,0)</f>
        <v>48234</v>
      </c>
      <c r="E202" s="3" t="str">
        <f>VLOOKUP(D202,'Location (2)'!$A$2:$C$986,3,0)</f>
        <v>Central</v>
      </c>
      <c r="F202" s="25">
        <f>VLOOKUP(A202,OrderProduct!A202:F2153,6,0)</f>
        <v>5718.85</v>
      </c>
    </row>
    <row r="203" spans="1:6">
      <c r="A203" s="3">
        <v>373</v>
      </c>
      <c r="B203" s="3">
        <f>VLOOKUP(A203,OrderProduct!A203:O2154,15,0)</f>
        <v>2</v>
      </c>
      <c r="C203" s="3" t="str">
        <f>VLOOKUP('Column Chart'!B203,'Product Category'!$A$2:$B$4,2,0)</f>
        <v>Office Supplies</v>
      </c>
      <c r="D203" s="3">
        <f>VLOOKUP(A203,OrderProduct!$A$2:$T$1953,20,0)</f>
        <v>48234</v>
      </c>
      <c r="E203" s="3" t="str">
        <f>VLOOKUP(D203,'Location (2)'!$A$2:$C$986,3,0)</f>
        <v>Central</v>
      </c>
      <c r="F203" s="25">
        <f>VLOOKUP(A203,OrderProduct!A203:F2154,6,0)</f>
        <v>208.83</v>
      </c>
    </row>
    <row r="204" spans="1:6">
      <c r="A204" s="3">
        <v>373</v>
      </c>
      <c r="B204" s="3">
        <f>VLOOKUP(A204,OrderProduct!A204:O2155,15,0)</f>
        <v>3</v>
      </c>
      <c r="C204" s="3" t="str">
        <f>VLOOKUP('Column Chart'!B204,'Product Category'!$A$2:$B$4,2,0)</f>
        <v>Technology</v>
      </c>
      <c r="D204" s="3">
        <f>VLOOKUP(A204,OrderProduct!$A$2:$T$1953,20,0)</f>
        <v>48234</v>
      </c>
      <c r="E204" s="3" t="str">
        <f>VLOOKUP(D204,'Location (2)'!$A$2:$C$986,3,0)</f>
        <v>Central</v>
      </c>
      <c r="F204" s="25">
        <f>VLOOKUP(A204,OrderProduct!A204:F2155,6,0)</f>
        <v>228.3</v>
      </c>
    </row>
    <row r="205" spans="1:6">
      <c r="A205" s="3">
        <v>375</v>
      </c>
      <c r="B205" s="3">
        <f>VLOOKUP(A205,OrderProduct!A205:O2156,15,0)</f>
        <v>1</v>
      </c>
      <c r="C205" s="3" t="str">
        <f>VLOOKUP('Column Chart'!B205,'Product Category'!$A$2:$B$4,2,0)</f>
        <v>Furniture</v>
      </c>
      <c r="D205" s="3">
        <f>VLOOKUP(A205,OrderProduct!$A$2:$T$1953,20,0)</f>
        <v>37814</v>
      </c>
      <c r="E205" s="3" t="str">
        <f>VLOOKUP(D205,'Location (2)'!$A$2:$C$986,3,0)</f>
        <v>South</v>
      </c>
      <c r="F205" s="25">
        <f>VLOOKUP(A205,OrderProduct!A205:F2156,6,0)</f>
        <v>129.53</v>
      </c>
    </row>
    <row r="206" spans="1:6">
      <c r="A206" s="3">
        <v>375</v>
      </c>
      <c r="B206" s="3">
        <f>VLOOKUP(A206,OrderProduct!A206:O2157,15,0)</f>
        <v>2</v>
      </c>
      <c r="C206" s="3" t="str">
        <f>VLOOKUP('Column Chart'!B206,'Product Category'!$A$2:$B$4,2,0)</f>
        <v>Office Supplies</v>
      </c>
      <c r="D206" s="3">
        <f>VLOOKUP(A206,OrderProduct!$A$2:$T$1953,20,0)</f>
        <v>37814</v>
      </c>
      <c r="E206" s="3" t="str">
        <f>VLOOKUP(D206,'Location (2)'!$A$2:$C$986,3,0)</f>
        <v>South</v>
      </c>
      <c r="F206" s="25">
        <f>VLOOKUP(A206,OrderProduct!A206:F2157,6,0)</f>
        <v>6686.34</v>
      </c>
    </row>
    <row r="207" spans="1:6">
      <c r="A207" s="3">
        <v>377</v>
      </c>
      <c r="B207" s="3">
        <f>VLOOKUP(A207,OrderProduct!A207:O2158,15,0)</f>
        <v>2</v>
      </c>
      <c r="C207" s="3" t="str">
        <f>VLOOKUP('Column Chart'!B207,'Product Category'!$A$2:$B$4,2,0)</f>
        <v>Office Supplies</v>
      </c>
      <c r="D207" s="3">
        <f>VLOOKUP(A207,OrderProduct!$A$2:$T$1953,20,0)</f>
        <v>60510</v>
      </c>
      <c r="E207" s="3" t="str">
        <f>VLOOKUP(D207,'Location (2)'!$A$2:$C$986,3,0)</f>
        <v>Central</v>
      </c>
      <c r="F207" s="25">
        <f>VLOOKUP(A207,OrderProduct!A207:F2158,6,0)</f>
        <v>107.08</v>
      </c>
    </row>
    <row r="208" spans="1:6">
      <c r="A208" s="3">
        <v>381</v>
      </c>
      <c r="B208" s="3">
        <f>VLOOKUP(A208,OrderProduct!A208:O2159,15,0)</f>
        <v>2</v>
      </c>
      <c r="C208" s="3" t="str">
        <f>VLOOKUP('Column Chart'!B208,'Product Category'!$A$2:$B$4,2,0)</f>
        <v>Office Supplies</v>
      </c>
      <c r="D208" s="3">
        <f>VLOOKUP(A208,OrderProduct!$A$2:$T$1953,20,0)</f>
        <v>61701</v>
      </c>
      <c r="E208" s="3" t="str">
        <f>VLOOKUP(D208,'Location (2)'!$A$2:$C$986,3,0)</f>
        <v>Central</v>
      </c>
      <c r="F208" s="25">
        <f>VLOOKUP(A208,OrderProduct!A208:F2159,6,0)</f>
        <v>121.87</v>
      </c>
    </row>
    <row r="209" spans="1:6">
      <c r="A209" s="3">
        <v>383</v>
      </c>
      <c r="B209" s="3">
        <f>VLOOKUP(A209,OrderProduct!A209:O2160,15,0)</f>
        <v>2</v>
      </c>
      <c r="C209" s="3" t="str">
        <f>VLOOKUP('Column Chart'!B209,'Product Category'!$A$2:$B$4,2,0)</f>
        <v>Office Supplies</v>
      </c>
      <c r="D209" s="3">
        <f>VLOOKUP(A209,OrderProduct!$A$2:$T$1953,20,0)</f>
        <v>19026</v>
      </c>
      <c r="E209" s="3" t="str">
        <f>VLOOKUP(D209,'Location (2)'!$A$2:$C$986,3,0)</f>
        <v>East</v>
      </c>
      <c r="F209" s="25">
        <f>VLOOKUP(A209,OrderProduct!A209:F2160,6,0)</f>
        <v>105.5</v>
      </c>
    </row>
    <row r="210" spans="1:6">
      <c r="A210" s="3">
        <v>383</v>
      </c>
      <c r="B210" s="3">
        <f>VLOOKUP(A210,OrderProduct!A210:O2161,15,0)</f>
        <v>3</v>
      </c>
      <c r="C210" s="3" t="str">
        <f>VLOOKUP('Column Chart'!B210,'Product Category'!$A$2:$B$4,2,0)</f>
        <v>Technology</v>
      </c>
      <c r="D210" s="3">
        <f>VLOOKUP(A210,OrderProduct!$A$2:$T$1953,20,0)</f>
        <v>19026</v>
      </c>
      <c r="E210" s="3" t="str">
        <f>VLOOKUP(D210,'Location (2)'!$A$2:$C$986,3,0)</f>
        <v>East</v>
      </c>
      <c r="F210" s="25">
        <f>VLOOKUP(A210,OrderProduct!A210:F2161,6,0)</f>
        <v>2527.79</v>
      </c>
    </row>
    <row r="211" spans="1:6">
      <c r="A211" s="3">
        <v>387</v>
      </c>
      <c r="B211" s="3">
        <f>VLOOKUP(A211,OrderProduct!A211:O2162,15,0)</f>
        <v>2</v>
      </c>
      <c r="C211" s="3" t="str">
        <f>VLOOKUP('Column Chart'!B211,'Product Category'!$A$2:$B$4,2,0)</f>
        <v>Office Supplies</v>
      </c>
      <c r="D211" s="3">
        <f>VLOOKUP(A211,OrderProduct!$A$2:$T$1953,20,0)</f>
        <v>68801</v>
      </c>
      <c r="E211" s="3" t="str">
        <f>VLOOKUP(D211,'Location (2)'!$A$2:$C$986,3,0)</f>
        <v>Central</v>
      </c>
      <c r="F211" s="25">
        <f>VLOOKUP(A211,OrderProduct!A211:F2162,6,0)</f>
        <v>99.94</v>
      </c>
    </row>
    <row r="212" spans="1:6">
      <c r="A212" s="3">
        <v>388</v>
      </c>
      <c r="B212" s="3">
        <f>VLOOKUP(A212,OrderProduct!A212:O2163,15,0)</f>
        <v>2</v>
      </c>
      <c r="C212" s="3" t="str">
        <f>VLOOKUP('Column Chart'!B212,'Product Category'!$A$2:$B$4,2,0)</f>
        <v>Office Supplies</v>
      </c>
      <c r="D212" s="3">
        <f>VLOOKUP(A212,OrderProduct!$A$2:$T$1953,20,0)</f>
        <v>68847</v>
      </c>
      <c r="E212" s="3" t="str">
        <f>VLOOKUP(D212,'Location (2)'!$A$2:$C$986,3,0)</f>
        <v>Central</v>
      </c>
      <c r="F212" s="25">
        <f>VLOOKUP(A212,OrderProduct!A212:F2163,6,0)</f>
        <v>1068.6</v>
      </c>
    </row>
    <row r="213" spans="1:6">
      <c r="A213" s="3">
        <v>388</v>
      </c>
      <c r="B213" s="3">
        <f>VLOOKUP(A213,OrderProduct!A213:O2164,15,0)</f>
        <v>3</v>
      </c>
      <c r="C213" s="3" t="str">
        <f>VLOOKUP('Column Chart'!B213,'Product Category'!$A$2:$B$4,2,0)</f>
        <v>Technology</v>
      </c>
      <c r="D213" s="3">
        <f>VLOOKUP(A213,OrderProduct!$A$2:$T$1953,20,0)</f>
        <v>68847</v>
      </c>
      <c r="E213" s="3" t="str">
        <f>VLOOKUP(D213,'Location (2)'!$A$2:$C$986,3,0)</f>
        <v>Central</v>
      </c>
      <c r="F213" s="25">
        <f>VLOOKUP(A213,OrderProduct!A213:F2164,6,0)</f>
        <v>438.25</v>
      </c>
    </row>
    <row r="214" spans="1:6">
      <c r="A214" s="3">
        <v>389</v>
      </c>
      <c r="B214" s="3">
        <f>VLOOKUP(A214,OrderProduct!A214:O2165,15,0)</f>
        <v>1</v>
      </c>
      <c r="C214" s="3" t="str">
        <f>VLOOKUP('Column Chart'!B214,'Product Category'!$A$2:$B$4,2,0)</f>
        <v>Furniture</v>
      </c>
      <c r="D214" s="3">
        <f>VLOOKUP(A214,OrderProduct!$A$2:$T$1953,20,0)</f>
        <v>68502</v>
      </c>
      <c r="E214" s="3" t="str">
        <f>VLOOKUP(D214,'Location (2)'!$A$2:$C$986,3,0)</f>
        <v>Central</v>
      </c>
      <c r="F214" s="25">
        <f>VLOOKUP(A214,OrderProduct!A214:F2165,6,0)</f>
        <v>5220.48</v>
      </c>
    </row>
    <row r="215" spans="1:6">
      <c r="A215" s="3">
        <v>392</v>
      </c>
      <c r="B215" s="3">
        <f>VLOOKUP(A215,OrderProduct!A215:O2166,15,0)</f>
        <v>3</v>
      </c>
      <c r="C215" s="3" t="str">
        <f>VLOOKUP('Column Chart'!B215,'Product Category'!$A$2:$B$4,2,0)</f>
        <v>Technology</v>
      </c>
      <c r="D215" s="3">
        <f>VLOOKUP(A215,OrderProduct!$A$2:$T$1953,20,0)</f>
        <v>63105</v>
      </c>
      <c r="E215" s="3" t="str">
        <f>VLOOKUP(D215,'Location (2)'!$A$2:$C$986,3,0)</f>
        <v>Central</v>
      </c>
      <c r="F215" s="25">
        <f>VLOOKUP(A215,OrderProduct!A215:F2166,6,0)</f>
        <v>113.44</v>
      </c>
    </row>
    <row r="216" spans="1:6">
      <c r="A216" s="3">
        <v>392</v>
      </c>
      <c r="B216" s="3">
        <f>VLOOKUP(A216,OrderProduct!A216:O2167,15,0)</f>
        <v>1</v>
      </c>
      <c r="C216" s="3" t="str">
        <f>VLOOKUP('Column Chart'!B216,'Product Category'!$A$2:$B$4,2,0)</f>
        <v>Furniture</v>
      </c>
      <c r="D216" s="3">
        <f>VLOOKUP(A216,OrderProduct!$A$2:$T$1953,20,0)</f>
        <v>63105</v>
      </c>
      <c r="E216" s="3" t="str">
        <f>VLOOKUP(D216,'Location (2)'!$A$2:$C$986,3,0)</f>
        <v>Central</v>
      </c>
      <c r="F216" s="25">
        <f>VLOOKUP(A216,OrderProduct!A216:F2167,6,0)</f>
        <v>66.02</v>
      </c>
    </row>
    <row r="217" spans="1:6">
      <c r="A217" s="3">
        <v>393</v>
      </c>
      <c r="B217" s="3">
        <f>VLOOKUP(A217,OrderProduct!A217:O2168,15,0)</f>
        <v>2</v>
      </c>
      <c r="C217" s="3" t="str">
        <f>VLOOKUP('Column Chart'!B217,'Product Category'!$A$2:$B$4,2,0)</f>
        <v>Office Supplies</v>
      </c>
      <c r="D217" s="3">
        <f>VLOOKUP(A217,OrderProduct!$A$2:$T$1953,20,0)</f>
        <v>13021</v>
      </c>
      <c r="E217" s="3" t="str">
        <f>VLOOKUP(D217,'Location (2)'!$A$2:$C$986,3,0)</f>
        <v>East</v>
      </c>
      <c r="F217" s="25">
        <f>VLOOKUP(A217,OrderProduct!A217:F2168,6,0)</f>
        <v>146.5</v>
      </c>
    </row>
    <row r="218" spans="1:6">
      <c r="A218" s="3">
        <v>395</v>
      </c>
      <c r="B218" s="3">
        <f>VLOOKUP(A218,OrderProduct!A218:O2169,15,0)</f>
        <v>3</v>
      </c>
      <c r="C218" s="3" t="str">
        <f>VLOOKUP('Column Chart'!B218,'Product Category'!$A$2:$B$4,2,0)</f>
        <v>Technology</v>
      </c>
      <c r="D218" s="3">
        <f>VLOOKUP(A218,OrderProduct!$A$2:$T$1953,20,0)</f>
        <v>28001</v>
      </c>
      <c r="E218" s="3" t="str">
        <f>VLOOKUP(D218,'Location (2)'!$A$2:$C$986,3,0)</f>
        <v>South</v>
      </c>
      <c r="F218" s="25">
        <f>VLOOKUP(A218,OrderProduct!A218:F2169,6,0)</f>
        <v>38.98</v>
      </c>
    </row>
    <row r="219" spans="1:6">
      <c r="A219" s="3">
        <v>395</v>
      </c>
      <c r="B219" s="3">
        <f>VLOOKUP(A219,OrderProduct!A219:O2170,15,0)</f>
        <v>2</v>
      </c>
      <c r="C219" s="3" t="str">
        <f>VLOOKUP('Column Chart'!B219,'Product Category'!$A$2:$B$4,2,0)</f>
        <v>Office Supplies</v>
      </c>
      <c r="D219" s="3">
        <f>VLOOKUP(A219,OrderProduct!$A$2:$T$1953,20,0)</f>
        <v>28001</v>
      </c>
      <c r="E219" s="3" t="str">
        <f>VLOOKUP(D219,'Location (2)'!$A$2:$C$986,3,0)</f>
        <v>South</v>
      </c>
      <c r="F219" s="25">
        <f>VLOOKUP(A219,OrderProduct!A219:F2170,6,0)</f>
        <v>34.16</v>
      </c>
    </row>
    <row r="220" spans="1:6">
      <c r="A220" s="3">
        <v>397</v>
      </c>
      <c r="B220" s="3">
        <f>VLOOKUP(A220,OrderProduct!A220:O2171,15,0)</f>
        <v>1</v>
      </c>
      <c r="C220" s="3" t="str">
        <f>VLOOKUP('Column Chart'!B220,'Product Category'!$A$2:$B$4,2,0)</f>
        <v>Furniture</v>
      </c>
      <c r="D220" s="3">
        <f>VLOOKUP(A220,OrderProduct!$A$2:$T$1953,20,0)</f>
        <v>44221</v>
      </c>
      <c r="E220" s="3" t="str">
        <f>VLOOKUP(D220,'Location (2)'!$A$2:$C$986,3,0)</f>
        <v>East</v>
      </c>
      <c r="F220" s="25">
        <f>VLOOKUP(A220,OrderProduct!A220:F2171,6,0)</f>
        <v>14.9</v>
      </c>
    </row>
    <row r="221" spans="1:6">
      <c r="A221" s="3">
        <v>398</v>
      </c>
      <c r="B221" s="3">
        <f>VLOOKUP(A221,OrderProduct!A221:O2172,15,0)</f>
        <v>1</v>
      </c>
      <c r="C221" s="3" t="str">
        <f>VLOOKUP('Column Chart'!B221,'Product Category'!$A$2:$B$4,2,0)</f>
        <v>Furniture</v>
      </c>
      <c r="D221" s="3">
        <f>VLOOKUP(A221,OrderProduct!$A$2:$T$1953,20,0)</f>
        <v>45406</v>
      </c>
      <c r="E221" s="3" t="str">
        <f>VLOOKUP(D221,'Location (2)'!$A$2:$C$986,3,0)</f>
        <v>East</v>
      </c>
      <c r="F221" s="25">
        <f>VLOOKUP(A221,OrderProduct!A221:F2172,6,0)</f>
        <v>39.64</v>
      </c>
    </row>
    <row r="222" spans="1:6">
      <c r="A222" s="3">
        <v>406</v>
      </c>
      <c r="B222" s="3">
        <f>VLOOKUP(A222,OrderProduct!A222:O2173,15,0)</f>
        <v>2</v>
      </c>
      <c r="C222" s="3" t="str">
        <f>VLOOKUP('Column Chart'!B222,'Product Category'!$A$2:$B$4,2,0)</f>
        <v>Office Supplies</v>
      </c>
      <c r="D222" s="3">
        <f>VLOOKUP(A222,OrderProduct!$A$2:$T$1953,20,0)</f>
        <v>8360</v>
      </c>
      <c r="E222" s="3" t="str">
        <f>VLOOKUP(D222,'Location (2)'!$A$2:$C$986,3,0)</f>
        <v>East</v>
      </c>
      <c r="F222" s="25">
        <f>VLOOKUP(A222,OrderProduct!A222:F2173,6,0)</f>
        <v>26.38</v>
      </c>
    </row>
    <row r="223" spans="1:6">
      <c r="A223" s="3">
        <v>408</v>
      </c>
      <c r="B223" s="3">
        <f>VLOOKUP(A223,OrderProduct!A223:O2174,15,0)</f>
        <v>2</v>
      </c>
      <c r="C223" s="3" t="str">
        <f>VLOOKUP('Column Chart'!B223,'Product Category'!$A$2:$B$4,2,0)</f>
        <v>Office Supplies</v>
      </c>
      <c r="D223" s="3">
        <f>VLOOKUP(A223,OrderProduct!$A$2:$T$1953,20,0)</f>
        <v>78589</v>
      </c>
      <c r="E223" s="3" t="str">
        <f>VLOOKUP(D223,'Location (2)'!$A$2:$C$986,3,0)</f>
        <v>Central</v>
      </c>
      <c r="F223" s="25">
        <f>VLOOKUP(A223,OrderProduct!A223:F2174,6,0)</f>
        <v>52.47</v>
      </c>
    </row>
    <row r="224" spans="1:6">
      <c r="A224" s="3">
        <v>411</v>
      </c>
      <c r="B224" s="3">
        <f>VLOOKUP(A224,OrderProduct!A224:O2175,15,0)</f>
        <v>2</v>
      </c>
      <c r="C224" s="3" t="str">
        <f>VLOOKUP('Column Chart'!B224,'Product Category'!$A$2:$B$4,2,0)</f>
        <v>Office Supplies</v>
      </c>
      <c r="D224" s="3">
        <f>VLOOKUP(A224,OrderProduct!$A$2:$T$1953,20,0)</f>
        <v>94601</v>
      </c>
      <c r="E224" s="3" t="str">
        <f>VLOOKUP(D224,'Location (2)'!$A$2:$C$986,3,0)</f>
        <v>West</v>
      </c>
      <c r="F224" s="25">
        <f>VLOOKUP(A224,OrderProduct!A224:F2175,6,0)</f>
        <v>1486.34</v>
      </c>
    </row>
    <row r="225" spans="1:6">
      <c r="A225" s="3">
        <v>421</v>
      </c>
      <c r="B225" s="3">
        <f>VLOOKUP(A225,OrderProduct!A225:O2176,15,0)</f>
        <v>3</v>
      </c>
      <c r="C225" s="3" t="str">
        <f>VLOOKUP('Column Chart'!B225,'Product Category'!$A$2:$B$4,2,0)</f>
        <v>Technology</v>
      </c>
      <c r="D225" s="3">
        <f>VLOOKUP(A225,OrderProduct!$A$2:$T$1953,20,0)</f>
        <v>7201</v>
      </c>
      <c r="E225" s="3" t="str">
        <f>VLOOKUP(D225,'Location (2)'!$A$2:$C$986,3,0)</f>
        <v>East</v>
      </c>
      <c r="F225" s="25">
        <f>VLOOKUP(A225,OrderProduct!A225:F2176,6,0)</f>
        <v>451.83</v>
      </c>
    </row>
    <row r="226" spans="1:6">
      <c r="A226" s="3">
        <v>428</v>
      </c>
      <c r="B226" s="3">
        <f>VLOOKUP(A226,OrderProduct!A226:O2177,15,0)</f>
        <v>3</v>
      </c>
      <c r="C226" s="3" t="str">
        <f>VLOOKUP('Column Chart'!B226,'Product Category'!$A$2:$B$4,2,0)</f>
        <v>Technology</v>
      </c>
      <c r="D226" s="3">
        <f>VLOOKUP(A226,OrderProduct!$A$2:$T$1953,20,0)</f>
        <v>89701</v>
      </c>
      <c r="E226" s="3" t="str">
        <f>VLOOKUP(D226,'Location (2)'!$A$2:$C$986,3,0)</f>
        <v>West</v>
      </c>
      <c r="F226" s="25">
        <f>VLOOKUP(A226,OrderProduct!A226:F2177,6,0)</f>
        <v>20.24</v>
      </c>
    </row>
    <row r="227" spans="1:6">
      <c r="A227" s="3">
        <v>428</v>
      </c>
      <c r="B227" s="3">
        <f>VLOOKUP(A227,OrderProduct!A227:O2178,15,0)</f>
        <v>3</v>
      </c>
      <c r="C227" s="3" t="str">
        <f>VLOOKUP('Column Chart'!B227,'Product Category'!$A$2:$B$4,2,0)</f>
        <v>Technology</v>
      </c>
      <c r="D227" s="3">
        <f>VLOOKUP(A227,OrderProduct!$A$2:$T$1953,20,0)</f>
        <v>89701</v>
      </c>
      <c r="E227" s="3" t="str">
        <f>VLOOKUP(D227,'Location (2)'!$A$2:$C$986,3,0)</f>
        <v>West</v>
      </c>
      <c r="F227" s="25">
        <f>VLOOKUP(A227,OrderProduct!A227:F2178,6,0)</f>
        <v>5835.41</v>
      </c>
    </row>
    <row r="228" spans="1:6">
      <c r="A228" s="3">
        <v>428</v>
      </c>
      <c r="B228" s="3">
        <f>VLOOKUP(A228,OrderProduct!A228:O2179,15,0)</f>
        <v>2</v>
      </c>
      <c r="C228" s="3" t="str">
        <f>VLOOKUP('Column Chart'!B228,'Product Category'!$A$2:$B$4,2,0)</f>
        <v>Office Supplies</v>
      </c>
      <c r="D228" s="3">
        <f>VLOOKUP(A228,OrderProduct!$A$2:$T$1953,20,0)</f>
        <v>89701</v>
      </c>
      <c r="E228" s="3" t="str">
        <f>VLOOKUP(D228,'Location (2)'!$A$2:$C$986,3,0)</f>
        <v>West</v>
      </c>
      <c r="F228" s="25">
        <f>VLOOKUP(A228,OrderProduct!A228:F2179,6,0)</f>
        <v>406.26</v>
      </c>
    </row>
    <row r="229" spans="1:6">
      <c r="A229" s="3">
        <v>437</v>
      </c>
      <c r="B229" s="3">
        <f>VLOOKUP(A229,OrderProduct!A229:O2180,15,0)</f>
        <v>3</v>
      </c>
      <c r="C229" s="3" t="str">
        <f>VLOOKUP('Column Chart'!B229,'Product Category'!$A$2:$B$4,2,0)</f>
        <v>Technology</v>
      </c>
      <c r="D229" s="3">
        <f>VLOOKUP(A229,OrderProduct!$A$2:$T$1953,20,0)</f>
        <v>1462</v>
      </c>
      <c r="E229" s="3" t="str">
        <f>VLOOKUP(D229,'Location (2)'!$A$2:$C$986,3,0)</f>
        <v>East</v>
      </c>
      <c r="F229" s="25">
        <f>VLOOKUP(A229,OrderProduct!A229:F2180,6,0)</f>
        <v>157.64</v>
      </c>
    </row>
    <row r="230" spans="1:6">
      <c r="A230" s="3">
        <v>444</v>
      </c>
      <c r="B230" s="3">
        <f>VLOOKUP(A230,OrderProduct!A230:O2181,15,0)</f>
        <v>1</v>
      </c>
      <c r="C230" s="3" t="str">
        <f>VLOOKUP('Column Chart'!B230,'Product Category'!$A$2:$B$4,2,0)</f>
        <v>Furniture</v>
      </c>
      <c r="D230" s="3">
        <f>VLOOKUP(A230,OrderProduct!$A$2:$T$1953,20,0)</f>
        <v>61801</v>
      </c>
      <c r="E230" s="3" t="str">
        <f>VLOOKUP(D230,'Location (2)'!$A$2:$C$986,3,0)</f>
        <v>Central</v>
      </c>
      <c r="F230" s="25">
        <f>VLOOKUP(A230,OrderProduct!A230:F2181,6,0)</f>
        <v>42.16</v>
      </c>
    </row>
    <row r="231" spans="1:6">
      <c r="A231" s="3">
        <v>445</v>
      </c>
      <c r="B231" s="3">
        <f>VLOOKUP(A231,OrderProduct!A231:O2182,15,0)</f>
        <v>2</v>
      </c>
      <c r="C231" s="3" t="str">
        <f>VLOOKUP('Column Chart'!B231,'Product Category'!$A$2:$B$4,2,0)</f>
        <v>Office Supplies</v>
      </c>
      <c r="D231" s="3">
        <f>VLOOKUP(A231,OrderProduct!$A$2:$T$1953,20,0)</f>
        <v>68701</v>
      </c>
      <c r="E231" s="3" t="str">
        <f>VLOOKUP(D231,'Location (2)'!$A$2:$C$986,3,0)</f>
        <v>Central</v>
      </c>
      <c r="F231" s="25">
        <f>VLOOKUP(A231,OrderProduct!A231:F2182,6,0)</f>
        <v>14.08</v>
      </c>
    </row>
    <row r="232" spans="1:6">
      <c r="A232" s="3">
        <v>445</v>
      </c>
      <c r="B232" s="3">
        <f>VLOOKUP(A232,OrderProduct!A232:O2183,15,0)</f>
        <v>1</v>
      </c>
      <c r="C232" s="3" t="str">
        <f>VLOOKUP('Column Chart'!B232,'Product Category'!$A$2:$B$4,2,0)</f>
        <v>Furniture</v>
      </c>
      <c r="D232" s="3">
        <f>VLOOKUP(A232,OrderProduct!$A$2:$T$1953,20,0)</f>
        <v>68701</v>
      </c>
      <c r="E232" s="3" t="str">
        <f>VLOOKUP(D232,'Location (2)'!$A$2:$C$986,3,0)</f>
        <v>Central</v>
      </c>
      <c r="F232" s="25">
        <f>VLOOKUP(A232,OrderProduct!A232:F2183,6,0)</f>
        <v>256.73</v>
      </c>
    </row>
    <row r="233" spans="1:6">
      <c r="A233" s="3">
        <v>445</v>
      </c>
      <c r="B233" s="3">
        <f>VLOOKUP(A233,OrderProduct!A233:O2184,15,0)</f>
        <v>2</v>
      </c>
      <c r="C233" s="3" t="str">
        <f>VLOOKUP('Column Chart'!B233,'Product Category'!$A$2:$B$4,2,0)</f>
        <v>Office Supplies</v>
      </c>
      <c r="D233" s="3">
        <f>VLOOKUP(A233,OrderProduct!$A$2:$T$1953,20,0)</f>
        <v>68701</v>
      </c>
      <c r="E233" s="3" t="str">
        <f>VLOOKUP(D233,'Location (2)'!$A$2:$C$986,3,0)</f>
        <v>Central</v>
      </c>
      <c r="F233" s="25">
        <f>VLOOKUP(A233,OrderProduct!A233:F2184,6,0)</f>
        <v>83.72</v>
      </c>
    </row>
    <row r="234" spans="1:6">
      <c r="A234" s="3">
        <v>447</v>
      </c>
      <c r="B234" s="3">
        <f>VLOOKUP(A234,OrderProduct!A234:O2185,15,0)</f>
        <v>1</v>
      </c>
      <c r="C234" s="3" t="str">
        <f>VLOOKUP('Column Chart'!B234,'Product Category'!$A$2:$B$4,2,0)</f>
        <v>Furniture</v>
      </c>
      <c r="D234" s="3">
        <f>VLOOKUP(A234,OrderProduct!$A$2:$T$1953,20,0)</f>
        <v>55113</v>
      </c>
      <c r="E234" s="3" t="str">
        <f>VLOOKUP(D234,'Location (2)'!$A$2:$C$986,3,0)</f>
        <v>Central</v>
      </c>
      <c r="F234" s="25">
        <f>VLOOKUP(A234,OrderProduct!A234:F2185,6,0)</f>
        <v>132.23</v>
      </c>
    </row>
    <row r="235" spans="1:6">
      <c r="A235" s="3">
        <v>447</v>
      </c>
      <c r="B235" s="3">
        <f>VLOOKUP(A235,OrderProduct!A235:O2186,15,0)</f>
        <v>3</v>
      </c>
      <c r="C235" s="3" t="str">
        <f>VLOOKUP('Column Chart'!B235,'Product Category'!$A$2:$B$4,2,0)</f>
        <v>Technology</v>
      </c>
      <c r="D235" s="3">
        <f>VLOOKUP(A235,OrderProduct!$A$2:$T$1953,20,0)</f>
        <v>55113</v>
      </c>
      <c r="E235" s="3" t="str">
        <f>VLOOKUP(D235,'Location (2)'!$A$2:$C$986,3,0)</f>
        <v>Central</v>
      </c>
      <c r="F235" s="25">
        <f>VLOOKUP(A235,OrderProduct!A235:F2186,6,0)</f>
        <v>1011.44</v>
      </c>
    </row>
    <row r="236" spans="1:6">
      <c r="A236" s="3">
        <v>451</v>
      </c>
      <c r="B236" s="3">
        <f>VLOOKUP(A236,OrderProduct!A236:O2187,15,0)</f>
        <v>3</v>
      </c>
      <c r="C236" s="3" t="str">
        <f>VLOOKUP('Column Chart'!B236,'Product Category'!$A$2:$B$4,2,0)</f>
        <v>Technology</v>
      </c>
      <c r="D236" s="3">
        <f>VLOOKUP(A236,OrderProduct!$A$2:$T$1953,20,0)</f>
        <v>94024</v>
      </c>
      <c r="E236" s="3" t="str">
        <f>VLOOKUP(D236,'Location (2)'!$A$2:$C$986,3,0)</f>
        <v>West</v>
      </c>
      <c r="F236" s="25">
        <f>VLOOKUP(A236,OrderProduct!A236:F2187,6,0)</f>
        <v>882.93</v>
      </c>
    </row>
    <row r="237" spans="1:6">
      <c r="A237" s="3">
        <v>451</v>
      </c>
      <c r="B237" s="3">
        <f>VLOOKUP(A237,OrderProduct!A237:O2188,15,0)</f>
        <v>2</v>
      </c>
      <c r="C237" s="3" t="str">
        <f>VLOOKUP('Column Chart'!B237,'Product Category'!$A$2:$B$4,2,0)</f>
        <v>Office Supplies</v>
      </c>
      <c r="D237" s="3">
        <f>VLOOKUP(A237,OrderProduct!$A$2:$T$1953,20,0)</f>
        <v>94024</v>
      </c>
      <c r="E237" s="3" t="str">
        <f>VLOOKUP(D237,'Location (2)'!$A$2:$C$986,3,0)</f>
        <v>West</v>
      </c>
      <c r="F237" s="25">
        <f>VLOOKUP(A237,OrderProduct!A237:F2188,6,0)</f>
        <v>210.33</v>
      </c>
    </row>
    <row r="238" spans="1:6">
      <c r="A238" s="3">
        <v>451</v>
      </c>
      <c r="B238" s="3">
        <f>VLOOKUP(A238,OrderProduct!A238:O2189,15,0)</f>
        <v>2</v>
      </c>
      <c r="C238" s="3" t="str">
        <f>VLOOKUP('Column Chart'!B238,'Product Category'!$A$2:$B$4,2,0)</f>
        <v>Office Supplies</v>
      </c>
      <c r="D238" s="3">
        <f>VLOOKUP(A238,OrderProduct!$A$2:$T$1953,20,0)</f>
        <v>94024</v>
      </c>
      <c r="E238" s="3" t="str">
        <f>VLOOKUP(D238,'Location (2)'!$A$2:$C$986,3,0)</f>
        <v>West</v>
      </c>
      <c r="F238" s="25">
        <f>VLOOKUP(A238,OrderProduct!A238:F2189,6,0)</f>
        <v>168.04</v>
      </c>
    </row>
    <row r="239" spans="1:6">
      <c r="A239" s="3">
        <v>451</v>
      </c>
      <c r="B239" s="3">
        <f>VLOOKUP(A239,OrderProduct!A239:O2190,15,0)</f>
        <v>2</v>
      </c>
      <c r="C239" s="3" t="str">
        <f>VLOOKUP('Column Chart'!B239,'Product Category'!$A$2:$B$4,2,0)</f>
        <v>Office Supplies</v>
      </c>
      <c r="D239" s="3">
        <f>VLOOKUP(A239,OrderProduct!$A$2:$T$1953,20,0)</f>
        <v>94024</v>
      </c>
      <c r="E239" s="3" t="str">
        <f>VLOOKUP(D239,'Location (2)'!$A$2:$C$986,3,0)</f>
        <v>West</v>
      </c>
      <c r="F239" s="25">
        <f>VLOOKUP(A239,OrderProduct!A239:F2190,6,0)</f>
        <v>1000.26</v>
      </c>
    </row>
    <row r="240" spans="1:6">
      <c r="A240" s="3">
        <v>452</v>
      </c>
      <c r="B240" s="3">
        <f>VLOOKUP(A240,OrderProduct!A240:O2191,15,0)</f>
        <v>3</v>
      </c>
      <c r="C240" s="3" t="str">
        <f>VLOOKUP('Column Chart'!B240,'Product Category'!$A$2:$B$4,2,0)</f>
        <v>Technology</v>
      </c>
      <c r="D240" s="3">
        <f>VLOOKUP(A240,OrderProduct!$A$2:$T$1953,20,0)</f>
        <v>93635</v>
      </c>
      <c r="E240" s="3" t="str">
        <f>VLOOKUP(D240,'Location (2)'!$A$2:$C$986,3,0)</f>
        <v>West</v>
      </c>
      <c r="F240" s="25">
        <f>VLOOKUP(A240,OrderProduct!A240:F2191,6,0)</f>
        <v>2184.99</v>
      </c>
    </row>
    <row r="241" spans="1:6">
      <c r="A241" s="3">
        <v>453</v>
      </c>
      <c r="B241" s="3">
        <f>VLOOKUP(A241,OrderProduct!A241:O2192,15,0)</f>
        <v>1</v>
      </c>
      <c r="C241" s="3" t="str">
        <f>VLOOKUP('Column Chart'!B241,'Product Category'!$A$2:$B$4,2,0)</f>
        <v>Furniture</v>
      </c>
      <c r="D241" s="3">
        <f>VLOOKUP(A241,OrderProduct!$A$2:$T$1953,20,0)</f>
        <v>95032</v>
      </c>
      <c r="E241" s="3" t="str">
        <f>VLOOKUP(D241,'Location (2)'!$A$2:$C$986,3,0)</f>
        <v>West</v>
      </c>
      <c r="F241" s="25">
        <f>VLOOKUP(A241,OrderProduct!A241:F2192,6,0)</f>
        <v>1191.2</v>
      </c>
    </row>
    <row r="242" spans="1:6">
      <c r="A242" s="3">
        <v>460</v>
      </c>
      <c r="B242" s="3">
        <f>VLOOKUP(A242,OrderProduct!A242:O2193,15,0)</f>
        <v>2</v>
      </c>
      <c r="C242" s="3" t="str">
        <f>VLOOKUP('Column Chart'!B242,'Product Category'!$A$2:$B$4,2,0)</f>
        <v>Office Supplies</v>
      </c>
      <c r="D242" s="3">
        <f>VLOOKUP(A242,OrderProduct!$A$2:$T$1953,20,0)</f>
        <v>8332</v>
      </c>
      <c r="E242" s="3" t="str">
        <f>VLOOKUP(D242,'Location (2)'!$A$2:$C$986,3,0)</f>
        <v>East</v>
      </c>
      <c r="F242" s="25">
        <f>VLOOKUP(A242,OrderProduct!A242:F2193,6,0)</f>
        <v>165.71</v>
      </c>
    </row>
    <row r="243" spans="1:6">
      <c r="A243" s="3">
        <v>463</v>
      </c>
      <c r="B243" s="3">
        <f>VLOOKUP(A243,OrderProduct!A243:O2194,15,0)</f>
        <v>2</v>
      </c>
      <c r="C243" s="3" t="str">
        <f>VLOOKUP('Column Chart'!B243,'Product Category'!$A$2:$B$4,2,0)</f>
        <v>Office Supplies</v>
      </c>
      <c r="D243" s="3">
        <f>VLOOKUP(A243,OrderProduct!$A$2:$T$1953,20,0)</f>
        <v>90069</v>
      </c>
      <c r="E243" s="3" t="str">
        <f>VLOOKUP(D243,'Location (2)'!$A$2:$C$986,3,0)</f>
        <v>West</v>
      </c>
      <c r="F243" s="25">
        <f>VLOOKUP(A243,OrderProduct!A243:F2194,6,0)</f>
        <v>448.47</v>
      </c>
    </row>
    <row r="244" spans="1:6">
      <c r="A244" s="3">
        <v>466</v>
      </c>
      <c r="B244" s="3">
        <f>VLOOKUP(A244,OrderProduct!A244:O2195,15,0)</f>
        <v>3</v>
      </c>
      <c r="C244" s="3" t="str">
        <f>VLOOKUP('Column Chart'!B244,'Product Category'!$A$2:$B$4,2,0)</f>
        <v>Technology</v>
      </c>
      <c r="D244" s="3">
        <f>VLOOKUP(A244,OrderProduct!$A$2:$T$1953,20,0)</f>
        <v>2019</v>
      </c>
      <c r="E244" s="3" t="str">
        <f>VLOOKUP(D244,'Location (2)'!$A$2:$C$986,3,0)</f>
        <v>East</v>
      </c>
      <c r="F244" s="25">
        <f>VLOOKUP(A244,OrderProduct!A244:F2195,6,0)</f>
        <v>268.64</v>
      </c>
    </row>
    <row r="245" spans="1:6">
      <c r="A245" s="3">
        <v>467</v>
      </c>
      <c r="B245" s="3">
        <f>VLOOKUP(A245,OrderProduct!A245:O2196,15,0)</f>
        <v>1</v>
      </c>
      <c r="C245" s="3" t="str">
        <f>VLOOKUP('Column Chart'!B245,'Product Category'!$A$2:$B$4,2,0)</f>
        <v>Furniture</v>
      </c>
      <c r="D245" s="3">
        <f>VLOOKUP(A245,OrderProduct!$A$2:$T$1953,20,0)</f>
        <v>1915</v>
      </c>
      <c r="E245" s="3" t="str">
        <f>VLOOKUP(D245,'Location (2)'!$A$2:$C$986,3,0)</f>
        <v>East</v>
      </c>
      <c r="F245" s="25">
        <f>VLOOKUP(A245,OrderProduct!A245:F2196,6,0)</f>
        <v>87.68</v>
      </c>
    </row>
    <row r="246" spans="1:6">
      <c r="A246" s="3">
        <v>468</v>
      </c>
      <c r="B246" s="3">
        <f>VLOOKUP(A246,OrderProduct!A246:O2197,15,0)</f>
        <v>2</v>
      </c>
      <c r="C246" s="3" t="str">
        <f>VLOOKUP('Column Chart'!B246,'Product Category'!$A$2:$B$4,2,0)</f>
        <v>Office Supplies</v>
      </c>
      <c r="D246" s="3">
        <f>VLOOKUP(A246,OrderProduct!$A$2:$T$1953,20,0)</f>
        <v>2341</v>
      </c>
      <c r="E246" s="3" t="str">
        <f>VLOOKUP(D246,'Location (2)'!$A$2:$C$986,3,0)</f>
        <v>East</v>
      </c>
      <c r="F246" s="25">
        <f>VLOOKUP(A246,OrderProduct!A246:F2197,6,0)</f>
        <v>37.62</v>
      </c>
    </row>
    <row r="247" spans="1:6">
      <c r="A247" s="3">
        <v>469</v>
      </c>
      <c r="B247" s="3">
        <f>VLOOKUP(A247,OrderProduct!A247:O2198,15,0)</f>
        <v>1</v>
      </c>
      <c r="C247" s="3" t="str">
        <f>VLOOKUP('Column Chart'!B247,'Product Category'!$A$2:$B$4,2,0)</f>
        <v>Furniture</v>
      </c>
      <c r="D247" s="3">
        <f>VLOOKUP(A247,OrderProduct!$A$2:$T$1953,20,0)</f>
        <v>7506</v>
      </c>
      <c r="E247" s="3" t="str">
        <f>VLOOKUP(D247,'Location (2)'!$A$2:$C$986,3,0)</f>
        <v>East</v>
      </c>
      <c r="F247" s="25">
        <f>VLOOKUP(A247,OrderProduct!A247:F2198,6,0)</f>
        <v>832.97</v>
      </c>
    </row>
    <row r="248" spans="1:6">
      <c r="A248" s="3">
        <v>470</v>
      </c>
      <c r="B248" s="3">
        <f>VLOOKUP(A248,OrderProduct!A248:O2199,15,0)</f>
        <v>2</v>
      </c>
      <c r="C248" s="3" t="str">
        <f>VLOOKUP('Column Chart'!B248,'Product Category'!$A$2:$B$4,2,0)</f>
        <v>Office Supplies</v>
      </c>
      <c r="D248" s="3">
        <f>VLOOKUP(A248,OrderProduct!$A$2:$T$1953,20,0)</f>
        <v>8601</v>
      </c>
      <c r="E248" s="3" t="str">
        <f>VLOOKUP(D248,'Location (2)'!$A$2:$C$986,3,0)</f>
        <v>East</v>
      </c>
      <c r="F248" s="25">
        <f>VLOOKUP(A248,OrderProduct!A248:F2199,6,0)</f>
        <v>20552.55</v>
      </c>
    </row>
    <row r="249" spans="1:6">
      <c r="A249" s="3">
        <v>471</v>
      </c>
      <c r="B249" s="3">
        <f>VLOOKUP(A249,OrderProduct!A249:O2200,15,0)</f>
        <v>3</v>
      </c>
      <c r="C249" s="3" t="str">
        <f>VLOOKUP('Column Chart'!B249,'Product Category'!$A$2:$B$4,2,0)</f>
        <v>Technology</v>
      </c>
      <c r="D249" s="3">
        <f>VLOOKUP(A249,OrderProduct!$A$2:$T$1953,20,0)</f>
        <v>30318</v>
      </c>
      <c r="E249" s="3" t="str">
        <f>VLOOKUP(D249,'Location (2)'!$A$2:$C$986,3,0)</f>
        <v>South</v>
      </c>
      <c r="F249" s="25">
        <f>VLOOKUP(A249,OrderProduct!A249:F2200,6,0)</f>
        <v>3741.39</v>
      </c>
    </row>
    <row r="250" spans="1:6">
      <c r="A250" s="3">
        <v>472</v>
      </c>
      <c r="B250" s="3">
        <f>VLOOKUP(A250,OrderProduct!A250:O2201,15,0)</f>
        <v>3</v>
      </c>
      <c r="C250" s="3" t="str">
        <f>VLOOKUP('Column Chart'!B250,'Product Category'!$A$2:$B$4,2,0)</f>
        <v>Technology</v>
      </c>
      <c r="D250" s="3">
        <f>VLOOKUP(A250,OrderProduct!$A$2:$T$1953,20,0)</f>
        <v>21133</v>
      </c>
      <c r="E250" s="3" t="str">
        <f>VLOOKUP(D250,'Location (2)'!$A$2:$C$986,3,0)</f>
        <v>East</v>
      </c>
      <c r="F250" s="25">
        <f>VLOOKUP(A250,OrderProduct!A250:F2201,6,0)</f>
        <v>87.8</v>
      </c>
    </row>
    <row r="251" spans="1:6">
      <c r="A251" s="3">
        <v>483</v>
      </c>
      <c r="B251" s="3">
        <f>VLOOKUP(A251,OrderProduct!A251:O2202,15,0)</f>
        <v>2</v>
      </c>
      <c r="C251" s="3" t="str">
        <f>VLOOKUP('Column Chart'!B251,'Product Category'!$A$2:$B$4,2,0)</f>
        <v>Office Supplies</v>
      </c>
      <c r="D251" s="3">
        <f>VLOOKUP(A251,OrderProduct!$A$2:$T$1953,20,0)</f>
        <v>60543</v>
      </c>
      <c r="E251" s="3" t="str">
        <f>VLOOKUP(D251,'Location (2)'!$A$2:$C$986,3,0)</f>
        <v>Central</v>
      </c>
      <c r="F251" s="25">
        <f>VLOOKUP(A251,OrderProduct!A251:F2202,6,0)</f>
        <v>76.87</v>
      </c>
    </row>
    <row r="252" spans="1:6">
      <c r="A252" s="3">
        <v>483</v>
      </c>
      <c r="B252" s="3">
        <f>VLOOKUP(A252,OrderProduct!A252:O2203,15,0)</f>
        <v>2</v>
      </c>
      <c r="C252" s="3" t="str">
        <f>VLOOKUP('Column Chart'!B252,'Product Category'!$A$2:$B$4,2,0)</f>
        <v>Office Supplies</v>
      </c>
      <c r="D252" s="3">
        <f>VLOOKUP(A252,OrderProduct!$A$2:$T$1953,20,0)</f>
        <v>60543</v>
      </c>
      <c r="E252" s="3" t="str">
        <f>VLOOKUP(D252,'Location (2)'!$A$2:$C$986,3,0)</f>
        <v>Central</v>
      </c>
      <c r="F252" s="25">
        <f>VLOOKUP(A252,OrderProduct!A252:F2203,6,0)</f>
        <v>1610.84</v>
      </c>
    </row>
    <row r="253" spans="1:6">
      <c r="A253" s="3">
        <v>483</v>
      </c>
      <c r="B253" s="3">
        <f>VLOOKUP(A253,OrderProduct!A253:O2204,15,0)</f>
        <v>3</v>
      </c>
      <c r="C253" s="3" t="str">
        <f>VLOOKUP('Column Chart'!B253,'Product Category'!$A$2:$B$4,2,0)</f>
        <v>Technology</v>
      </c>
      <c r="D253" s="3">
        <f>VLOOKUP(A253,OrderProduct!$A$2:$T$1953,20,0)</f>
        <v>60543</v>
      </c>
      <c r="E253" s="3" t="str">
        <f>VLOOKUP(D253,'Location (2)'!$A$2:$C$986,3,0)</f>
        <v>Central</v>
      </c>
      <c r="F253" s="25">
        <f>VLOOKUP(A253,OrderProduct!A253:F2204,6,0)</f>
        <v>35.93</v>
      </c>
    </row>
    <row r="254" spans="1:6">
      <c r="A254" s="3">
        <v>485</v>
      </c>
      <c r="B254" s="3">
        <f>VLOOKUP(A254,OrderProduct!A254:O2205,15,0)</f>
        <v>2</v>
      </c>
      <c r="C254" s="3" t="str">
        <f>VLOOKUP('Column Chart'!B254,'Product Category'!$A$2:$B$4,2,0)</f>
        <v>Office Supplies</v>
      </c>
      <c r="D254" s="3">
        <f>VLOOKUP(A254,OrderProduct!$A$2:$T$1953,20,0)</f>
        <v>93727</v>
      </c>
      <c r="E254" s="3" t="str">
        <f>VLOOKUP(D254,'Location (2)'!$A$2:$C$986,3,0)</f>
        <v>West</v>
      </c>
      <c r="F254" s="25">
        <f>VLOOKUP(A254,OrderProduct!A254:F2205,6,0)</f>
        <v>86.12</v>
      </c>
    </row>
    <row r="255" spans="1:6">
      <c r="A255" s="3">
        <v>487</v>
      </c>
      <c r="B255" s="3">
        <f>VLOOKUP(A255,OrderProduct!A255:O2206,15,0)</f>
        <v>2</v>
      </c>
      <c r="C255" s="3" t="str">
        <f>VLOOKUP('Column Chart'!B255,'Product Category'!$A$2:$B$4,2,0)</f>
        <v>Office Supplies</v>
      </c>
      <c r="D255" s="3">
        <f>VLOOKUP(A255,OrderProduct!$A$2:$T$1953,20,0)</f>
        <v>4073</v>
      </c>
      <c r="E255" s="3" t="str">
        <f>VLOOKUP(D255,'Location (2)'!$A$2:$C$986,3,0)</f>
        <v>East</v>
      </c>
      <c r="F255" s="25">
        <f>VLOOKUP(A255,OrderProduct!A255:F2206,6,0)</f>
        <v>21.2</v>
      </c>
    </row>
    <row r="256" spans="1:6">
      <c r="A256" s="3">
        <v>488</v>
      </c>
      <c r="B256" s="3">
        <f>VLOOKUP(A256,OrderProduct!A256:O2207,15,0)</f>
        <v>2</v>
      </c>
      <c r="C256" s="3" t="str">
        <f>VLOOKUP('Column Chart'!B256,'Product Category'!$A$2:$B$4,2,0)</f>
        <v>Office Supplies</v>
      </c>
      <c r="D256" s="3">
        <f>VLOOKUP(A256,OrderProduct!$A$2:$T$1953,20,0)</f>
        <v>4106</v>
      </c>
      <c r="E256" s="3" t="str">
        <f>VLOOKUP(D256,'Location (2)'!$A$2:$C$986,3,0)</f>
        <v>East</v>
      </c>
      <c r="F256" s="25">
        <f>VLOOKUP(A256,OrderProduct!A256:F2207,6,0)</f>
        <v>173.32</v>
      </c>
    </row>
    <row r="257" spans="1:6">
      <c r="A257" s="3">
        <v>489</v>
      </c>
      <c r="B257" s="3">
        <f>VLOOKUP(A257,OrderProduct!A257:O2208,15,0)</f>
        <v>3</v>
      </c>
      <c r="C257" s="3" t="str">
        <f>VLOOKUP('Column Chart'!B257,'Product Category'!$A$2:$B$4,2,0)</f>
        <v>Technology</v>
      </c>
      <c r="D257" s="3">
        <f>VLOOKUP(A257,OrderProduct!$A$2:$T$1953,20,0)</f>
        <v>2062</v>
      </c>
      <c r="E257" s="3" t="str">
        <f>VLOOKUP(D257,'Location (2)'!$A$2:$C$986,3,0)</f>
        <v>East</v>
      </c>
      <c r="F257" s="25">
        <f>VLOOKUP(A257,OrderProduct!A257:F2208,6,0)</f>
        <v>17.61</v>
      </c>
    </row>
    <row r="258" spans="1:6">
      <c r="A258" s="3">
        <v>491</v>
      </c>
      <c r="B258" s="3">
        <f>VLOOKUP(A258,OrderProduct!A258:O2209,15,0)</f>
        <v>2</v>
      </c>
      <c r="C258" s="3" t="str">
        <f>VLOOKUP('Column Chart'!B258,'Product Category'!$A$2:$B$4,2,0)</f>
        <v>Office Supplies</v>
      </c>
      <c r="D258" s="3">
        <f>VLOOKUP(A258,OrderProduct!$A$2:$T$1953,20,0)</f>
        <v>10154</v>
      </c>
      <c r="E258" s="3" t="str">
        <f>VLOOKUP(D258,'Location (2)'!$A$2:$C$986,3,0)</f>
        <v>East</v>
      </c>
      <c r="F258" s="25">
        <f>VLOOKUP(A258,OrderProduct!A258:F2209,6,0)</f>
        <v>27.3</v>
      </c>
    </row>
    <row r="259" spans="1:6">
      <c r="A259" s="3">
        <v>491</v>
      </c>
      <c r="B259" s="3">
        <f>VLOOKUP(A259,OrderProduct!A259:O2210,15,0)</f>
        <v>2</v>
      </c>
      <c r="C259" s="3" t="str">
        <f>VLOOKUP('Column Chart'!B259,'Product Category'!$A$2:$B$4,2,0)</f>
        <v>Office Supplies</v>
      </c>
      <c r="D259" s="3">
        <f>VLOOKUP(A259,OrderProduct!$A$2:$T$1953,20,0)</f>
        <v>10154</v>
      </c>
      <c r="E259" s="3" t="str">
        <f>VLOOKUP(D259,'Location (2)'!$A$2:$C$986,3,0)</f>
        <v>East</v>
      </c>
      <c r="F259" s="25">
        <f>VLOOKUP(A259,OrderProduct!A259:F2210,6,0)</f>
        <v>64.75</v>
      </c>
    </row>
    <row r="260" spans="1:6">
      <c r="A260" s="3">
        <v>491</v>
      </c>
      <c r="B260" s="3">
        <f>VLOOKUP(A260,OrderProduct!A260:O2211,15,0)</f>
        <v>3</v>
      </c>
      <c r="C260" s="3" t="str">
        <f>VLOOKUP('Column Chart'!B260,'Product Category'!$A$2:$B$4,2,0)</f>
        <v>Technology</v>
      </c>
      <c r="D260" s="3">
        <f>VLOOKUP(A260,OrderProduct!$A$2:$T$1953,20,0)</f>
        <v>10154</v>
      </c>
      <c r="E260" s="3" t="str">
        <f>VLOOKUP(D260,'Location (2)'!$A$2:$C$986,3,0)</f>
        <v>East</v>
      </c>
      <c r="F260" s="25">
        <f>VLOOKUP(A260,OrderProduct!A260:F2211,6,0)</f>
        <v>62.98</v>
      </c>
    </row>
    <row r="261" spans="1:6">
      <c r="A261" s="3">
        <v>491</v>
      </c>
      <c r="B261" s="3">
        <f>VLOOKUP(A261,OrderProduct!A261:O2212,15,0)</f>
        <v>2</v>
      </c>
      <c r="C261" s="3" t="str">
        <f>VLOOKUP('Column Chart'!B261,'Product Category'!$A$2:$B$4,2,0)</f>
        <v>Office Supplies</v>
      </c>
      <c r="D261" s="3">
        <f>VLOOKUP(A261,OrderProduct!$A$2:$T$1953,20,0)</f>
        <v>10154</v>
      </c>
      <c r="E261" s="3" t="str">
        <f>VLOOKUP(D261,'Location (2)'!$A$2:$C$986,3,0)</f>
        <v>East</v>
      </c>
      <c r="F261" s="25">
        <f>VLOOKUP(A261,OrderProduct!A261:F2212,6,0)</f>
        <v>42.29</v>
      </c>
    </row>
    <row r="262" spans="1:6">
      <c r="A262" s="3">
        <v>493</v>
      </c>
      <c r="B262" s="3">
        <f>VLOOKUP(A262,OrderProduct!A262:O2213,15,0)</f>
        <v>2</v>
      </c>
      <c r="C262" s="3" t="str">
        <f>VLOOKUP('Column Chart'!B262,'Product Category'!$A$2:$B$4,2,0)</f>
        <v>Office Supplies</v>
      </c>
      <c r="D262" s="3">
        <f>VLOOKUP(A262,OrderProduct!$A$2:$T$1953,20,0)</f>
        <v>98158</v>
      </c>
      <c r="E262" s="3" t="str">
        <f>VLOOKUP(D262,'Location (2)'!$A$2:$C$986,3,0)</f>
        <v>West</v>
      </c>
      <c r="F262" s="25">
        <f>VLOOKUP(A262,OrderProduct!A262:F2213,6,0)</f>
        <v>45</v>
      </c>
    </row>
    <row r="263" spans="1:6">
      <c r="A263" s="3">
        <v>493</v>
      </c>
      <c r="B263" s="3">
        <f>VLOOKUP(A263,OrderProduct!A263:O2214,15,0)</f>
        <v>2</v>
      </c>
      <c r="C263" s="3" t="str">
        <f>VLOOKUP('Column Chart'!B263,'Product Category'!$A$2:$B$4,2,0)</f>
        <v>Office Supplies</v>
      </c>
      <c r="D263" s="3">
        <f>VLOOKUP(A263,OrderProduct!$A$2:$T$1953,20,0)</f>
        <v>98158</v>
      </c>
      <c r="E263" s="3" t="str">
        <f>VLOOKUP(D263,'Location (2)'!$A$2:$C$986,3,0)</f>
        <v>West</v>
      </c>
      <c r="F263" s="25">
        <f>VLOOKUP(A263,OrderProduct!A263:F2214,6,0)</f>
        <v>1434.51</v>
      </c>
    </row>
    <row r="264" spans="1:6">
      <c r="A264" s="3">
        <v>494</v>
      </c>
      <c r="B264" s="3">
        <f>VLOOKUP(A264,OrderProduct!A264:O2215,15,0)</f>
        <v>3</v>
      </c>
      <c r="C264" s="3" t="str">
        <f>VLOOKUP('Column Chart'!B264,'Product Category'!$A$2:$B$4,2,0)</f>
        <v>Technology</v>
      </c>
      <c r="D264" s="3">
        <f>VLOOKUP(A264,OrderProduct!$A$2:$T$1953,20,0)</f>
        <v>98115</v>
      </c>
      <c r="E264" s="3" t="str">
        <f>VLOOKUP(D264,'Location (2)'!$A$2:$C$986,3,0)</f>
        <v>West</v>
      </c>
      <c r="F264" s="25">
        <f>VLOOKUP(A264,OrderProduct!A264:F2215,6,0)</f>
        <v>19.02</v>
      </c>
    </row>
    <row r="265" spans="1:6">
      <c r="A265" s="3">
        <v>494</v>
      </c>
      <c r="B265" s="3">
        <f>VLOOKUP(A265,OrderProduct!A265:O2216,15,0)</f>
        <v>2</v>
      </c>
      <c r="C265" s="3" t="str">
        <f>VLOOKUP('Column Chart'!B265,'Product Category'!$A$2:$B$4,2,0)</f>
        <v>Office Supplies</v>
      </c>
      <c r="D265" s="3">
        <f>VLOOKUP(A265,OrderProduct!$A$2:$T$1953,20,0)</f>
        <v>98115</v>
      </c>
      <c r="E265" s="3" t="str">
        <f>VLOOKUP(D265,'Location (2)'!$A$2:$C$986,3,0)</f>
        <v>West</v>
      </c>
      <c r="F265" s="25">
        <f>VLOOKUP(A265,OrderProduct!A265:F2216,6,0)</f>
        <v>193.87</v>
      </c>
    </row>
    <row r="266" spans="1:6">
      <c r="A266" s="3">
        <v>494</v>
      </c>
      <c r="B266" s="3">
        <f>VLOOKUP(A266,OrderProduct!A266:O2217,15,0)</f>
        <v>2</v>
      </c>
      <c r="C266" s="3" t="str">
        <f>VLOOKUP('Column Chart'!B266,'Product Category'!$A$2:$B$4,2,0)</f>
        <v>Office Supplies</v>
      </c>
      <c r="D266" s="3">
        <f>VLOOKUP(A266,OrderProduct!$A$2:$T$1953,20,0)</f>
        <v>98115</v>
      </c>
      <c r="E266" s="3" t="str">
        <f>VLOOKUP(D266,'Location (2)'!$A$2:$C$986,3,0)</f>
        <v>West</v>
      </c>
      <c r="F266" s="25">
        <f>VLOOKUP(A266,OrderProduct!A266:F2217,6,0)</f>
        <v>202.38</v>
      </c>
    </row>
    <row r="267" spans="1:6">
      <c r="A267" s="3">
        <v>494</v>
      </c>
      <c r="B267" s="3">
        <f>VLOOKUP(A267,OrderProduct!A267:O2218,15,0)</f>
        <v>3</v>
      </c>
      <c r="C267" s="3" t="str">
        <f>VLOOKUP('Column Chart'!B267,'Product Category'!$A$2:$B$4,2,0)</f>
        <v>Technology</v>
      </c>
      <c r="D267" s="3">
        <f>VLOOKUP(A267,OrderProduct!$A$2:$T$1953,20,0)</f>
        <v>98115</v>
      </c>
      <c r="E267" s="3" t="str">
        <f>VLOOKUP(D267,'Location (2)'!$A$2:$C$986,3,0)</f>
        <v>West</v>
      </c>
      <c r="F267" s="25">
        <f>VLOOKUP(A267,OrderProduct!A267:F2218,6,0)</f>
        <v>56.38</v>
      </c>
    </row>
    <row r="268" spans="1:6">
      <c r="A268" s="3">
        <v>494</v>
      </c>
      <c r="B268" s="3">
        <f>VLOOKUP(A268,OrderProduct!A268:O2219,15,0)</f>
        <v>2</v>
      </c>
      <c r="C268" s="3" t="str">
        <f>VLOOKUP('Column Chart'!B268,'Product Category'!$A$2:$B$4,2,0)</f>
        <v>Office Supplies</v>
      </c>
      <c r="D268" s="3">
        <f>VLOOKUP(A268,OrderProduct!$A$2:$T$1953,20,0)</f>
        <v>98115</v>
      </c>
      <c r="E268" s="3" t="str">
        <f>VLOOKUP(D268,'Location (2)'!$A$2:$C$986,3,0)</f>
        <v>West</v>
      </c>
      <c r="F268" s="25">
        <f>VLOOKUP(A268,OrderProduct!A268:F2219,6,0)</f>
        <v>119.13</v>
      </c>
    </row>
    <row r="269" spans="1:6">
      <c r="A269" s="3">
        <v>497</v>
      </c>
      <c r="B269" s="3">
        <f>VLOOKUP(A269,OrderProduct!A269:O2220,15,0)</f>
        <v>3</v>
      </c>
      <c r="C269" s="3" t="str">
        <f>VLOOKUP('Column Chart'!B269,'Product Category'!$A$2:$B$4,2,0)</f>
        <v>Technology</v>
      </c>
      <c r="D269" s="3">
        <f>VLOOKUP(A269,OrderProduct!$A$2:$T$1953,20,0)</f>
        <v>37130</v>
      </c>
      <c r="E269" s="3" t="str">
        <f>VLOOKUP(D269,'Location (2)'!$A$2:$C$986,3,0)</f>
        <v>South</v>
      </c>
      <c r="F269" s="25">
        <f>VLOOKUP(A269,OrderProduct!A269:F2220,6,0)</f>
        <v>64.48</v>
      </c>
    </row>
    <row r="270" spans="1:6">
      <c r="A270" s="3">
        <v>507</v>
      </c>
      <c r="B270" s="3">
        <f>VLOOKUP(A270,OrderProduct!A270:O2221,15,0)</f>
        <v>2</v>
      </c>
      <c r="C270" s="3" t="str">
        <f>VLOOKUP('Column Chart'!B270,'Product Category'!$A$2:$B$4,2,0)</f>
        <v>Office Supplies</v>
      </c>
      <c r="D270" s="3">
        <f>VLOOKUP(A270,OrderProduct!$A$2:$T$1953,20,0)</f>
        <v>42104</v>
      </c>
      <c r="E270" s="3" t="str">
        <f>VLOOKUP(D270,'Location (2)'!$A$2:$C$986,3,0)</f>
        <v>South</v>
      </c>
      <c r="F270" s="25">
        <f>VLOOKUP(A270,OrderProduct!A270:F2221,6,0)</f>
        <v>4845.27</v>
      </c>
    </row>
    <row r="271" spans="1:6">
      <c r="A271" s="3">
        <v>507</v>
      </c>
      <c r="B271" s="3">
        <f>VLOOKUP(A271,OrderProduct!A271:O2222,15,0)</f>
        <v>3</v>
      </c>
      <c r="C271" s="3" t="str">
        <f>VLOOKUP('Column Chart'!B271,'Product Category'!$A$2:$B$4,2,0)</f>
        <v>Technology</v>
      </c>
      <c r="D271" s="3">
        <f>VLOOKUP(A271,OrderProduct!$A$2:$T$1953,20,0)</f>
        <v>42104</v>
      </c>
      <c r="E271" s="3" t="str">
        <f>VLOOKUP(D271,'Location (2)'!$A$2:$C$986,3,0)</f>
        <v>South</v>
      </c>
      <c r="F271" s="25">
        <f>VLOOKUP(A271,OrderProduct!A271:F2222,6,0)</f>
        <v>35.48</v>
      </c>
    </row>
    <row r="272" spans="1:6">
      <c r="A272" s="3">
        <v>508</v>
      </c>
      <c r="B272" s="3">
        <f>VLOOKUP(A272,OrderProduct!A272:O2223,15,0)</f>
        <v>2</v>
      </c>
      <c r="C272" s="3" t="str">
        <f>VLOOKUP('Column Chart'!B272,'Product Category'!$A$2:$B$4,2,0)</f>
        <v>Office Supplies</v>
      </c>
      <c r="D272" s="3">
        <f>VLOOKUP(A272,OrderProduct!$A$2:$T$1953,20,0)</f>
        <v>41011</v>
      </c>
      <c r="E272" s="3" t="str">
        <f>VLOOKUP(D272,'Location (2)'!$A$2:$C$986,3,0)</f>
        <v>South</v>
      </c>
      <c r="F272" s="25">
        <f>VLOOKUP(A272,OrderProduct!A272:F2223,6,0)</f>
        <v>32.4</v>
      </c>
    </row>
    <row r="273" spans="1:6">
      <c r="A273" s="3">
        <v>508</v>
      </c>
      <c r="B273" s="3">
        <f>VLOOKUP(A273,OrderProduct!A273:O2224,15,0)</f>
        <v>1</v>
      </c>
      <c r="C273" s="3" t="str">
        <f>VLOOKUP('Column Chart'!B273,'Product Category'!$A$2:$B$4,2,0)</f>
        <v>Furniture</v>
      </c>
      <c r="D273" s="3">
        <f>VLOOKUP(A273,OrderProduct!$A$2:$T$1953,20,0)</f>
        <v>41011</v>
      </c>
      <c r="E273" s="3" t="str">
        <f>VLOOKUP(D273,'Location (2)'!$A$2:$C$986,3,0)</f>
        <v>South</v>
      </c>
      <c r="F273" s="25">
        <f>VLOOKUP(A273,OrderProduct!A273:F2224,6,0)</f>
        <v>434.31</v>
      </c>
    </row>
    <row r="274" spans="1:6">
      <c r="A274" s="3">
        <v>510</v>
      </c>
      <c r="B274" s="3">
        <f>VLOOKUP(A274,OrderProduct!A274:O2225,15,0)</f>
        <v>2</v>
      </c>
      <c r="C274" s="3" t="str">
        <f>VLOOKUP('Column Chart'!B274,'Product Category'!$A$2:$B$4,2,0)</f>
        <v>Office Supplies</v>
      </c>
      <c r="D274" s="3">
        <f>VLOOKUP(A274,OrderProduct!$A$2:$T$1953,20,0)</f>
        <v>95336</v>
      </c>
      <c r="E274" s="3" t="str">
        <f>VLOOKUP(D274,'Location (2)'!$A$2:$C$986,3,0)</f>
        <v>West</v>
      </c>
      <c r="F274" s="25">
        <f>VLOOKUP(A274,OrderProduct!A274:F2225,6,0)</f>
        <v>51.83</v>
      </c>
    </row>
    <row r="275" spans="1:6">
      <c r="A275" s="3">
        <v>510</v>
      </c>
      <c r="B275" s="3">
        <f>VLOOKUP(A275,OrderProduct!A275:O2226,15,0)</f>
        <v>2</v>
      </c>
      <c r="C275" s="3" t="str">
        <f>VLOOKUP('Column Chart'!B275,'Product Category'!$A$2:$B$4,2,0)</f>
        <v>Office Supplies</v>
      </c>
      <c r="D275" s="3">
        <f>VLOOKUP(A275,OrderProduct!$A$2:$T$1953,20,0)</f>
        <v>95336</v>
      </c>
      <c r="E275" s="3" t="str">
        <f>VLOOKUP(D275,'Location (2)'!$A$2:$C$986,3,0)</f>
        <v>West</v>
      </c>
      <c r="F275" s="25">
        <f>VLOOKUP(A275,OrderProduct!A275:F2226,6,0)</f>
        <v>19.86</v>
      </c>
    </row>
    <row r="276" spans="1:6">
      <c r="A276" s="3">
        <v>518</v>
      </c>
      <c r="B276" s="3">
        <f>VLOOKUP(A276,OrderProduct!A276:O2227,15,0)</f>
        <v>1</v>
      </c>
      <c r="C276" s="3" t="str">
        <f>VLOOKUP('Column Chart'!B276,'Product Category'!$A$2:$B$4,2,0)</f>
        <v>Furniture</v>
      </c>
      <c r="D276" s="3">
        <f>VLOOKUP(A276,OrderProduct!$A$2:$T$1953,20,0)</f>
        <v>63105</v>
      </c>
      <c r="E276" s="3" t="str">
        <f>VLOOKUP(D276,'Location (2)'!$A$2:$C$986,3,0)</f>
        <v>Central</v>
      </c>
      <c r="F276" s="25">
        <f>VLOOKUP(A276,OrderProduct!A276:F2227,6,0)</f>
        <v>23.26</v>
      </c>
    </row>
    <row r="277" spans="1:6">
      <c r="A277" s="3">
        <v>522</v>
      </c>
      <c r="B277" s="3">
        <f>VLOOKUP(A277,OrderProduct!A277:O2228,15,0)</f>
        <v>3</v>
      </c>
      <c r="C277" s="3" t="str">
        <f>VLOOKUP('Column Chart'!B277,'Product Category'!$A$2:$B$4,2,0)</f>
        <v>Technology</v>
      </c>
      <c r="D277" s="3">
        <f>VLOOKUP(A277,OrderProduct!$A$2:$T$1953,20,0)</f>
        <v>97756</v>
      </c>
      <c r="E277" s="3" t="str">
        <f>VLOOKUP(D277,'Location (2)'!$A$2:$C$986,3,0)</f>
        <v>West</v>
      </c>
      <c r="F277" s="25">
        <f>VLOOKUP(A277,OrderProduct!A277:F2228,6,0)</f>
        <v>492.9</v>
      </c>
    </row>
    <row r="278" spans="1:6">
      <c r="A278" s="3">
        <v>522</v>
      </c>
      <c r="B278" s="3">
        <f>VLOOKUP(A278,OrderProduct!A278:O2229,15,0)</f>
        <v>2</v>
      </c>
      <c r="C278" s="3" t="str">
        <f>VLOOKUP('Column Chart'!B278,'Product Category'!$A$2:$B$4,2,0)</f>
        <v>Office Supplies</v>
      </c>
      <c r="D278" s="3">
        <f>VLOOKUP(A278,OrderProduct!$A$2:$T$1953,20,0)</f>
        <v>97756</v>
      </c>
      <c r="E278" s="3" t="str">
        <f>VLOOKUP(D278,'Location (2)'!$A$2:$C$986,3,0)</f>
        <v>West</v>
      </c>
      <c r="F278" s="25">
        <f>VLOOKUP(A278,OrderProduct!A278:F2229,6,0)</f>
        <v>66.55</v>
      </c>
    </row>
    <row r="279" spans="1:6">
      <c r="A279" s="3">
        <v>522</v>
      </c>
      <c r="B279" s="3">
        <f>VLOOKUP(A279,OrderProduct!A279:O2230,15,0)</f>
        <v>1</v>
      </c>
      <c r="C279" s="3" t="str">
        <f>VLOOKUP('Column Chart'!B279,'Product Category'!$A$2:$B$4,2,0)</f>
        <v>Furniture</v>
      </c>
      <c r="D279" s="3">
        <f>VLOOKUP(A279,OrderProduct!$A$2:$T$1953,20,0)</f>
        <v>97756</v>
      </c>
      <c r="E279" s="3" t="str">
        <f>VLOOKUP(D279,'Location (2)'!$A$2:$C$986,3,0)</f>
        <v>West</v>
      </c>
      <c r="F279" s="25">
        <f>VLOOKUP(A279,OrderProduct!A279:F2230,6,0)</f>
        <v>103.49</v>
      </c>
    </row>
    <row r="280" spans="1:6">
      <c r="A280" s="3">
        <v>524</v>
      </c>
      <c r="B280" s="3">
        <f>VLOOKUP(A280,OrderProduct!A280:O2231,15,0)</f>
        <v>2</v>
      </c>
      <c r="C280" s="3" t="str">
        <f>VLOOKUP('Column Chart'!B280,'Product Category'!$A$2:$B$4,2,0)</f>
        <v>Office Supplies</v>
      </c>
      <c r="D280" s="3">
        <f>VLOOKUP(A280,OrderProduct!$A$2:$T$1953,20,0)</f>
        <v>37922</v>
      </c>
      <c r="E280" s="3" t="str">
        <f>VLOOKUP(D280,'Location (2)'!$A$2:$C$986,3,0)</f>
        <v>South</v>
      </c>
      <c r="F280" s="25">
        <f>VLOOKUP(A280,OrderProduct!A280:F2231,6,0)</f>
        <v>192.18</v>
      </c>
    </row>
    <row r="281" spans="1:6">
      <c r="A281" s="3">
        <v>524</v>
      </c>
      <c r="B281" s="3">
        <f>VLOOKUP(A281,OrderProduct!A281:O2232,15,0)</f>
        <v>3</v>
      </c>
      <c r="C281" s="3" t="str">
        <f>VLOOKUP('Column Chart'!B281,'Product Category'!$A$2:$B$4,2,0)</f>
        <v>Technology</v>
      </c>
      <c r="D281" s="3">
        <f>VLOOKUP(A281,OrderProduct!$A$2:$T$1953,20,0)</f>
        <v>37922</v>
      </c>
      <c r="E281" s="3" t="str">
        <f>VLOOKUP(D281,'Location (2)'!$A$2:$C$986,3,0)</f>
        <v>South</v>
      </c>
      <c r="F281" s="25">
        <f>VLOOKUP(A281,OrderProduct!A281:F2232,6,0)</f>
        <v>1635.38</v>
      </c>
    </row>
    <row r="282" spans="1:6">
      <c r="A282" s="3">
        <v>526</v>
      </c>
      <c r="B282" s="3">
        <f>VLOOKUP(A282,OrderProduct!A282:O2233,15,0)</f>
        <v>3</v>
      </c>
      <c r="C282" s="3" t="str">
        <f>VLOOKUP('Column Chart'!B282,'Product Category'!$A$2:$B$4,2,0)</f>
        <v>Technology</v>
      </c>
      <c r="D282" s="3">
        <f>VLOOKUP(A282,OrderProduct!$A$2:$T$1953,20,0)</f>
        <v>85204</v>
      </c>
      <c r="E282" s="3" t="str">
        <f>VLOOKUP(D282,'Location (2)'!$A$2:$C$986,3,0)</f>
        <v>West</v>
      </c>
      <c r="F282" s="25">
        <f>VLOOKUP(A282,OrderProduct!A282:F2233,6,0)</f>
        <v>58.48</v>
      </c>
    </row>
    <row r="283" spans="1:6">
      <c r="A283" s="3">
        <v>526</v>
      </c>
      <c r="B283" s="3">
        <f>VLOOKUP(A283,OrderProduct!A283:O2234,15,0)</f>
        <v>2</v>
      </c>
      <c r="C283" s="3" t="str">
        <f>VLOOKUP('Column Chart'!B283,'Product Category'!$A$2:$B$4,2,0)</f>
        <v>Office Supplies</v>
      </c>
      <c r="D283" s="3">
        <f>VLOOKUP(A283,OrderProduct!$A$2:$T$1953,20,0)</f>
        <v>85204</v>
      </c>
      <c r="E283" s="3" t="str">
        <f>VLOOKUP(D283,'Location (2)'!$A$2:$C$986,3,0)</f>
        <v>West</v>
      </c>
      <c r="F283" s="25">
        <f>VLOOKUP(A283,OrderProduct!A283:F2234,6,0)</f>
        <v>40.05</v>
      </c>
    </row>
    <row r="284" spans="1:6">
      <c r="A284" s="3">
        <v>526</v>
      </c>
      <c r="B284" s="3">
        <f>VLOOKUP(A284,OrderProduct!A284:O2235,15,0)</f>
        <v>2</v>
      </c>
      <c r="C284" s="3" t="str">
        <f>VLOOKUP('Column Chart'!B284,'Product Category'!$A$2:$B$4,2,0)</f>
        <v>Office Supplies</v>
      </c>
      <c r="D284" s="3">
        <f>VLOOKUP(A284,OrderProduct!$A$2:$T$1953,20,0)</f>
        <v>85204</v>
      </c>
      <c r="E284" s="3" t="str">
        <f>VLOOKUP(D284,'Location (2)'!$A$2:$C$986,3,0)</f>
        <v>West</v>
      </c>
      <c r="F284" s="25">
        <f>VLOOKUP(A284,OrderProduct!A284:F2235,6,0)</f>
        <v>1117.66</v>
      </c>
    </row>
    <row r="285" spans="1:6">
      <c r="A285" s="3">
        <v>535</v>
      </c>
      <c r="B285" s="3">
        <f>VLOOKUP(A285,OrderProduct!A285:O2236,15,0)</f>
        <v>2</v>
      </c>
      <c r="C285" s="3" t="str">
        <f>VLOOKUP('Column Chart'!B285,'Product Category'!$A$2:$B$4,2,0)</f>
        <v>Office Supplies</v>
      </c>
      <c r="D285" s="3">
        <f>VLOOKUP(A285,OrderProduct!$A$2:$T$1953,20,0)</f>
        <v>22025</v>
      </c>
      <c r="E285" s="3" t="str">
        <f>VLOOKUP(D285,'Location (2)'!$A$2:$C$986,3,0)</f>
        <v>South</v>
      </c>
      <c r="F285" s="25">
        <f>VLOOKUP(A285,OrderProduct!A285:F2236,6,0)</f>
        <v>169.46</v>
      </c>
    </row>
    <row r="286" spans="1:6">
      <c r="A286" s="3">
        <v>539</v>
      </c>
      <c r="B286" s="3">
        <f>VLOOKUP(A286,OrderProduct!A286:O2237,15,0)</f>
        <v>2</v>
      </c>
      <c r="C286" s="3" t="str">
        <f>VLOOKUP('Column Chart'!B286,'Product Category'!$A$2:$B$4,2,0)</f>
        <v>Office Supplies</v>
      </c>
      <c r="D286" s="3">
        <f>VLOOKUP(A286,OrderProduct!$A$2:$T$1953,20,0)</f>
        <v>61801</v>
      </c>
      <c r="E286" s="3" t="str">
        <f>VLOOKUP(D286,'Location (2)'!$A$2:$C$986,3,0)</f>
        <v>Central</v>
      </c>
      <c r="F286" s="25">
        <f>VLOOKUP(A286,OrderProduct!A286:F2237,6,0)</f>
        <v>807</v>
      </c>
    </row>
    <row r="287" spans="1:6">
      <c r="A287" s="3">
        <v>540</v>
      </c>
      <c r="B287" s="3">
        <f>VLOOKUP(A287,OrderProduct!A287:O2238,15,0)</f>
        <v>3</v>
      </c>
      <c r="C287" s="3" t="str">
        <f>VLOOKUP('Column Chart'!B287,'Product Category'!$A$2:$B$4,2,0)</f>
        <v>Technology</v>
      </c>
      <c r="D287" s="3">
        <f>VLOOKUP(A287,OrderProduct!$A$2:$T$1953,20,0)</f>
        <v>60061</v>
      </c>
      <c r="E287" s="3" t="str">
        <f>VLOOKUP(D287,'Location (2)'!$A$2:$C$986,3,0)</f>
        <v>Central</v>
      </c>
      <c r="F287" s="25">
        <f>VLOOKUP(A287,OrderProduct!A287:F2238,6,0)</f>
        <v>5768.12</v>
      </c>
    </row>
    <row r="288" spans="1:6">
      <c r="A288" s="3">
        <v>540</v>
      </c>
      <c r="B288" s="3">
        <f>VLOOKUP(A288,OrderProduct!A288:O2239,15,0)</f>
        <v>3</v>
      </c>
      <c r="C288" s="3" t="str">
        <f>VLOOKUP('Column Chart'!B288,'Product Category'!$A$2:$B$4,2,0)</f>
        <v>Technology</v>
      </c>
      <c r="D288" s="3">
        <f>VLOOKUP(A288,OrderProduct!$A$2:$T$1953,20,0)</f>
        <v>60061</v>
      </c>
      <c r="E288" s="3" t="str">
        <f>VLOOKUP(D288,'Location (2)'!$A$2:$C$986,3,0)</f>
        <v>Central</v>
      </c>
      <c r="F288" s="25">
        <f>VLOOKUP(A288,OrderProduct!A288:F2239,6,0)</f>
        <v>27.96</v>
      </c>
    </row>
    <row r="289" spans="1:6">
      <c r="A289" s="3">
        <v>547</v>
      </c>
      <c r="B289" s="3">
        <f>VLOOKUP(A289,OrderProduct!A289:O2240,15,0)</f>
        <v>1</v>
      </c>
      <c r="C289" s="3" t="str">
        <f>VLOOKUP('Column Chart'!B289,'Product Category'!$A$2:$B$4,2,0)</f>
        <v>Furniture</v>
      </c>
      <c r="D289" s="3">
        <f>VLOOKUP(A289,OrderProduct!$A$2:$T$1953,20,0)</f>
        <v>26501</v>
      </c>
      <c r="E289" s="3" t="str">
        <f>VLOOKUP(D289,'Location (2)'!$A$2:$C$986,3,0)</f>
        <v>East</v>
      </c>
      <c r="F289" s="25">
        <f>VLOOKUP(A289,OrderProduct!A289:F2240,6,0)</f>
        <v>511.25</v>
      </c>
    </row>
    <row r="290" spans="1:6">
      <c r="A290" s="3">
        <v>549</v>
      </c>
      <c r="B290" s="3">
        <f>VLOOKUP(A290,OrderProduct!A290:O2241,15,0)</f>
        <v>2</v>
      </c>
      <c r="C290" s="3" t="str">
        <f>VLOOKUP('Column Chart'!B290,'Product Category'!$A$2:$B$4,2,0)</f>
        <v>Office Supplies</v>
      </c>
      <c r="D290" s="3">
        <f>VLOOKUP(A290,OrderProduct!$A$2:$T$1953,20,0)</f>
        <v>88201</v>
      </c>
      <c r="E290" s="3" t="str">
        <f>VLOOKUP(D290,'Location (2)'!$A$2:$C$986,3,0)</f>
        <v>West</v>
      </c>
      <c r="F290" s="25">
        <f>VLOOKUP(A290,OrderProduct!A290:F2241,6,0)</f>
        <v>29.88</v>
      </c>
    </row>
    <row r="291" spans="1:6">
      <c r="A291" s="3">
        <v>550</v>
      </c>
      <c r="B291" s="3">
        <f>VLOOKUP(A291,OrderProduct!A291:O2242,15,0)</f>
        <v>2</v>
      </c>
      <c r="C291" s="3" t="str">
        <f>VLOOKUP('Column Chart'!B291,'Product Category'!$A$2:$B$4,2,0)</f>
        <v>Office Supplies</v>
      </c>
      <c r="D291" s="3">
        <f>VLOOKUP(A291,OrderProduct!$A$2:$T$1953,20,0)</f>
        <v>78155</v>
      </c>
      <c r="E291" s="3" t="str">
        <f>VLOOKUP(D291,'Location (2)'!$A$2:$C$986,3,0)</f>
        <v>Central</v>
      </c>
      <c r="F291" s="25">
        <f>VLOOKUP(A291,OrderProduct!A291:F2242,6,0)</f>
        <v>1145.6</v>
      </c>
    </row>
    <row r="292" spans="1:6">
      <c r="A292" s="3">
        <v>550</v>
      </c>
      <c r="B292" s="3">
        <f>VLOOKUP(A292,OrderProduct!A292:O2243,15,0)</f>
        <v>1</v>
      </c>
      <c r="C292" s="3" t="str">
        <f>VLOOKUP('Column Chart'!B292,'Product Category'!$A$2:$B$4,2,0)</f>
        <v>Furniture</v>
      </c>
      <c r="D292" s="3">
        <f>VLOOKUP(A292,OrderProduct!$A$2:$T$1953,20,0)</f>
        <v>78155</v>
      </c>
      <c r="E292" s="3" t="str">
        <f>VLOOKUP(D292,'Location (2)'!$A$2:$C$986,3,0)</f>
        <v>Central</v>
      </c>
      <c r="F292" s="25">
        <f>VLOOKUP(A292,OrderProduct!A292:F2243,6,0)</f>
        <v>1634.67</v>
      </c>
    </row>
    <row r="293" spans="1:6">
      <c r="A293" s="3">
        <v>550</v>
      </c>
      <c r="B293" s="3">
        <f>VLOOKUP(A293,OrderProduct!A293:O2244,15,0)</f>
        <v>3</v>
      </c>
      <c r="C293" s="3" t="str">
        <f>VLOOKUP('Column Chart'!B293,'Product Category'!$A$2:$B$4,2,0)</f>
        <v>Technology</v>
      </c>
      <c r="D293" s="3">
        <f>VLOOKUP(A293,OrderProduct!$A$2:$T$1953,20,0)</f>
        <v>78155</v>
      </c>
      <c r="E293" s="3" t="str">
        <f>VLOOKUP(D293,'Location (2)'!$A$2:$C$986,3,0)</f>
        <v>Central</v>
      </c>
      <c r="F293" s="25">
        <f>VLOOKUP(A293,OrderProduct!A293:F2244,6,0)</f>
        <v>24.52</v>
      </c>
    </row>
    <row r="294" spans="1:6">
      <c r="A294" s="3">
        <v>550</v>
      </c>
      <c r="B294" s="3">
        <f>VLOOKUP(A294,OrderProduct!A294:O2245,15,0)</f>
        <v>3</v>
      </c>
      <c r="C294" s="3" t="str">
        <f>VLOOKUP('Column Chart'!B294,'Product Category'!$A$2:$B$4,2,0)</f>
        <v>Technology</v>
      </c>
      <c r="D294" s="3">
        <f>VLOOKUP(A294,OrderProduct!$A$2:$T$1953,20,0)</f>
        <v>78155</v>
      </c>
      <c r="E294" s="3" t="str">
        <f>VLOOKUP(D294,'Location (2)'!$A$2:$C$986,3,0)</f>
        <v>Central</v>
      </c>
      <c r="F294" s="25">
        <f>VLOOKUP(A294,OrderProduct!A294:F2245,6,0)</f>
        <v>5775.81</v>
      </c>
    </row>
    <row r="295" spans="1:6">
      <c r="A295" s="3">
        <v>551</v>
      </c>
      <c r="B295" s="3">
        <f>VLOOKUP(A295,OrderProduct!A295:O2246,15,0)</f>
        <v>2</v>
      </c>
      <c r="C295" s="3" t="str">
        <f>VLOOKUP('Column Chart'!B295,'Product Category'!$A$2:$B$4,2,0)</f>
        <v>Office Supplies</v>
      </c>
      <c r="D295" s="3">
        <f>VLOOKUP(A295,OrderProduct!$A$2:$T$1953,20,0)</f>
        <v>75090</v>
      </c>
      <c r="E295" s="3" t="str">
        <f>VLOOKUP(D295,'Location (2)'!$A$2:$C$986,3,0)</f>
        <v>Central</v>
      </c>
      <c r="F295" s="25">
        <f>VLOOKUP(A295,OrderProduct!A295:F2246,6,0)</f>
        <v>1878.24</v>
      </c>
    </row>
    <row r="296" spans="1:6">
      <c r="A296" s="3">
        <v>553</v>
      </c>
      <c r="B296" s="3">
        <f>VLOOKUP(A296,OrderProduct!A296:O2247,15,0)</f>
        <v>2</v>
      </c>
      <c r="C296" s="3" t="str">
        <f>VLOOKUP('Column Chart'!B296,'Product Category'!$A$2:$B$4,2,0)</f>
        <v>Office Supplies</v>
      </c>
      <c r="D296" s="3">
        <f>VLOOKUP(A296,OrderProduct!$A$2:$T$1953,20,0)</f>
        <v>90008</v>
      </c>
      <c r="E296" s="3" t="str">
        <f>VLOOKUP(D296,'Location (2)'!$A$2:$C$986,3,0)</f>
        <v>West</v>
      </c>
      <c r="F296" s="25">
        <f>VLOOKUP(A296,OrderProduct!A296:F2247,6,0)</f>
        <v>10.94</v>
      </c>
    </row>
    <row r="297" spans="1:6">
      <c r="A297" s="3">
        <v>553</v>
      </c>
      <c r="B297" s="3">
        <f>VLOOKUP(A297,OrderProduct!A297:O2248,15,0)</f>
        <v>3</v>
      </c>
      <c r="C297" s="3" t="str">
        <f>VLOOKUP('Column Chart'!B297,'Product Category'!$A$2:$B$4,2,0)</f>
        <v>Technology</v>
      </c>
      <c r="D297" s="3">
        <f>VLOOKUP(A297,OrderProduct!$A$2:$T$1953,20,0)</f>
        <v>90008</v>
      </c>
      <c r="E297" s="3" t="str">
        <f>VLOOKUP(D297,'Location (2)'!$A$2:$C$986,3,0)</f>
        <v>West</v>
      </c>
      <c r="F297" s="25">
        <f>VLOOKUP(A297,OrderProduct!A297:F2248,6,0)</f>
        <v>731.38</v>
      </c>
    </row>
    <row r="298" spans="1:6">
      <c r="A298" s="3">
        <v>553</v>
      </c>
      <c r="B298" s="3">
        <f>VLOOKUP(A298,OrderProduct!A298:O2249,15,0)</f>
        <v>2</v>
      </c>
      <c r="C298" s="3" t="str">
        <f>VLOOKUP('Column Chart'!B298,'Product Category'!$A$2:$B$4,2,0)</f>
        <v>Office Supplies</v>
      </c>
      <c r="D298" s="3">
        <f>VLOOKUP(A298,OrderProduct!$A$2:$T$1953,20,0)</f>
        <v>90008</v>
      </c>
      <c r="E298" s="3" t="str">
        <f>VLOOKUP(D298,'Location (2)'!$A$2:$C$986,3,0)</f>
        <v>West</v>
      </c>
      <c r="F298" s="25">
        <f>VLOOKUP(A298,OrderProduct!A298:F2249,6,0)</f>
        <v>344.87</v>
      </c>
    </row>
    <row r="299" spans="1:6">
      <c r="A299" s="3">
        <v>553</v>
      </c>
      <c r="B299" s="3">
        <f>VLOOKUP(A299,OrderProduct!A299:O2250,15,0)</f>
        <v>1</v>
      </c>
      <c r="C299" s="3" t="str">
        <f>VLOOKUP('Column Chart'!B299,'Product Category'!$A$2:$B$4,2,0)</f>
        <v>Furniture</v>
      </c>
      <c r="D299" s="3">
        <f>VLOOKUP(A299,OrderProduct!$A$2:$T$1953,20,0)</f>
        <v>90008</v>
      </c>
      <c r="E299" s="3" t="str">
        <f>VLOOKUP(D299,'Location (2)'!$A$2:$C$986,3,0)</f>
        <v>West</v>
      </c>
      <c r="F299" s="25">
        <f>VLOOKUP(A299,OrderProduct!A299:F2250,6,0)</f>
        <v>8.95</v>
      </c>
    </row>
    <row r="300" spans="1:6">
      <c r="A300" s="3">
        <v>555</v>
      </c>
      <c r="B300" s="3">
        <f>VLOOKUP(A300,OrderProduct!A300:O2251,15,0)</f>
        <v>3</v>
      </c>
      <c r="C300" s="3" t="str">
        <f>VLOOKUP('Column Chart'!B300,'Product Category'!$A$2:$B$4,2,0)</f>
        <v>Technology</v>
      </c>
      <c r="D300" s="3">
        <f>VLOOKUP(A300,OrderProduct!$A$2:$T$1953,20,0)</f>
        <v>84062</v>
      </c>
      <c r="E300" s="3" t="str">
        <f>VLOOKUP(D300,'Location (2)'!$A$2:$C$986,3,0)</f>
        <v>West</v>
      </c>
      <c r="F300" s="25">
        <f>VLOOKUP(A300,OrderProduct!A300:F2251,6,0)</f>
        <v>171.33</v>
      </c>
    </row>
    <row r="301" spans="1:6">
      <c r="A301" s="3">
        <v>555</v>
      </c>
      <c r="B301" s="3">
        <f>VLOOKUP(A301,OrderProduct!A301:O2252,15,0)</f>
        <v>2</v>
      </c>
      <c r="C301" s="3" t="str">
        <f>VLOOKUP('Column Chart'!B301,'Product Category'!$A$2:$B$4,2,0)</f>
        <v>Office Supplies</v>
      </c>
      <c r="D301" s="3">
        <f>VLOOKUP(A301,OrderProduct!$A$2:$T$1953,20,0)</f>
        <v>84062</v>
      </c>
      <c r="E301" s="3" t="str">
        <f>VLOOKUP(D301,'Location (2)'!$A$2:$C$986,3,0)</f>
        <v>West</v>
      </c>
      <c r="F301" s="25">
        <f>VLOOKUP(A301,OrderProduct!A301:F2252,6,0)</f>
        <v>1181.67</v>
      </c>
    </row>
    <row r="302" spans="1:6">
      <c r="A302" s="3">
        <v>555</v>
      </c>
      <c r="B302" s="3">
        <f>VLOOKUP(A302,OrderProduct!A302:O2253,15,0)</f>
        <v>1</v>
      </c>
      <c r="C302" s="3" t="str">
        <f>VLOOKUP('Column Chart'!B302,'Product Category'!$A$2:$B$4,2,0)</f>
        <v>Furniture</v>
      </c>
      <c r="D302" s="3">
        <f>VLOOKUP(A302,OrderProduct!$A$2:$T$1953,20,0)</f>
        <v>84062</v>
      </c>
      <c r="E302" s="3" t="str">
        <f>VLOOKUP(D302,'Location (2)'!$A$2:$C$986,3,0)</f>
        <v>West</v>
      </c>
      <c r="F302" s="25">
        <f>VLOOKUP(A302,OrderProduct!A302:F2253,6,0)</f>
        <v>29.93</v>
      </c>
    </row>
    <row r="303" spans="1:6">
      <c r="A303" s="3">
        <v>556</v>
      </c>
      <c r="B303" s="3">
        <f>VLOOKUP(A303,OrderProduct!A303:O2254,15,0)</f>
        <v>2</v>
      </c>
      <c r="C303" s="3" t="str">
        <f>VLOOKUP('Column Chart'!B303,'Product Category'!$A$2:$B$4,2,0)</f>
        <v>Office Supplies</v>
      </c>
      <c r="D303" s="3">
        <f>VLOOKUP(A303,OrderProduct!$A$2:$T$1953,20,0)</f>
        <v>84604</v>
      </c>
      <c r="E303" s="3" t="str">
        <f>VLOOKUP(D303,'Location (2)'!$A$2:$C$986,3,0)</f>
        <v>West</v>
      </c>
      <c r="F303" s="25">
        <f>VLOOKUP(A303,OrderProduct!A303:F2254,6,0)</f>
        <v>251.06</v>
      </c>
    </row>
    <row r="304" spans="1:6">
      <c r="A304" s="3">
        <v>556</v>
      </c>
      <c r="B304" s="3">
        <f>VLOOKUP(A304,OrderProduct!A304:O2255,15,0)</f>
        <v>2</v>
      </c>
      <c r="C304" s="3" t="str">
        <f>VLOOKUP('Column Chart'!B304,'Product Category'!$A$2:$B$4,2,0)</f>
        <v>Office Supplies</v>
      </c>
      <c r="D304" s="3">
        <f>VLOOKUP(A304,OrderProduct!$A$2:$T$1953,20,0)</f>
        <v>84604</v>
      </c>
      <c r="E304" s="3" t="str">
        <f>VLOOKUP(D304,'Location (2)'!$A$2:$C$986,3,0)</f>
        <v>West</v>
      </c>
      <c r="F304" s="25">
        <f>VLOOKUP(A304,OrderProduct!A304:F2255,6,0)</f>
        <v>84.04</v>
      </c>
    </row>
    <row r="305" spans="1:6">
      <c r="A305" s="3">
        <v>568</v>
      </c>
      <c r="B305" s="3">
        <f>VLOOKUP(A305,OrderProduct!A305:O2256,15,0)</f>
        <v>1</v>
      </c>
      <c r="C305" s="3" t="str">
        <f>VLOOKUP('Column Chart'!B305,'Product Category'!$A$2:$B$4,2,0)</f>
        <v>Furniture</v>
      </c>
      <c r="D305" s="3">
        <f>VLOOKUP(A305,OrderProduct!$A$2:$T$1953,20,0)</f>
        <v>39701</v>
      </c>
      <c r="E305" s="3" t="str">
        <f>VLOOKUP(D305,'Location (2)'!$A$2:$C$986,3,0)</f>
        <v>South</v>
      </c>
      <c r="F305" s="25">
        <f>VLOOKUP(A305,OrderProduct!A305:F2256,6,0)</f>
        <v>49.24</v>
      </c>
    </row>
    <row r="306" spans="1:6">
      <c r="A306" s="3">
        <v>568</v>
      </c>
      <c r="B306" s="3">
        <f>VLOOKUP(A306,OrderProduct!A306:O2257,15,0)</f>
        <v>2</v>
      </c>
      <c r="C306" s="3" t="str">
        <f>VLOOKUP('Column Chart'!B306,'Product Category'!$A$2:$B$4,2,0)</f>
        <v>Office Supplies</v>
      </c>
      <c r="D306" s="3">
        <f>VLOOKUP(A306,OrderProduct!$A$2:$T$1953,20,0)</f>
        <v>39701</v>
      </c>
      <c r="E306" s="3" t="str">
        <f>VLOOKUP(D306,'Location (2)'!$A$2:$C$986,3,0)</f>
        <v>South</v>
      </c>
      <c r="F306" s="25">
        <f>VLOOKUP(A306,OrderProduct!A306:F2257,6,0)</f>
        <v>68.45</v>
      </c>
    </row>
    <row r="307" spans="1:6">
      <c r="A307" s="3">
        <v>568</v>
      </c>
      <c r="B307" s="3">
        <f>VLOOKUP(A307,OrderProduct!A307:O2258,15,0)</f>
        <v>2</v>
      </c>
      <c r="C307" s="3" t="str">
        <f>VLOOKUP('Column Chart'!B307,'Product Category'!$A$2:$B$4,2,0)</f>
        <v>Office Supplies</v>
      </c>
      <c r="D307" s="3">
        <f>VLOOKUP(A307,OrderProduct!$A$2:$T$1953,20,0)</f>
        <v>39701</v>
      </c>
      <c r="E307" s="3" t="str">
        <f>VLOOKUP(D307,'Location (2)'!$A$2:$C$986,3,0)</f>
        <v>South</v>
      </c>
      <c r="F307" s="25">
        <f>VLOOKUP(A307,OrderProduct!A307:F2258,6,0)</f>
        <v>47.18</v>
      </c>
    </row>
    <row r="308" spans="1:6">
      <c r="A308" s="3">
        <v>570</v>
      </c>
      <c r="B308" s="3">
        <f>VLOOKUP(A308,OrderProduct!A308:O2259,15,0)</f>
        <v>3</v>
      </c>
      <c r="C308" s="3" t="str">
        <f>VLOOKUP('Column Chart'!B308,'Product Category'!$A$2:$B$4,2,0)</f>
        <v>Technology</v>
      </c>
      <c r="D308" s="3">
        <f>VLOOKUP(A308,OrderProduct!$A$2:$T$1953,20,0)</f>
        <v>89015</v>
      </c>
      <c r="E308" s="3" t="str">
        <f>VLOOKUP(D308,'Location (2)'!$A$2:$C$986,3,0)</f>
        <v>West</v>
      </c>
      <c r="F308" s="25">
        <f>VLOOKUP(A308,OrderProduct!A308:F2259,6,0)</f>
        <v>30.87</v>
      </c>
    </row>
    <row r="309" spans="1:6">
      <c r="A309" s="3">
        <v>573</v>
      </c>
      <c r="B309" s="3">
        <f>VLOOKUP(A309,OrderProduct!A309:O2260,15,0)</f>
        <v>2</v>
      </c>
      <c r="C309" s="3" t="str">
        <f>VLOOKUP('Column Chart'!B309,'Product Category'!$A$2:$B$4,2,0)</f>
        <v>Office Supplies</v>
      </c>
      <c r="D309" s="3">
        <f>VLOOKUP(A309,OrderProduct!$A$2:$T$1953,20,0)</f>
        <v>61554</v>
      </c>
      <c r="E309" s="3" t="str">
        <f>VLOOKUP(D309,'Location (2)'!$A$2:$C$986,3,0)</f>
        <v>Central</v>
      </c>
      <c r="F309" s="25">
        <f>VLOOKUP(A309,OrderProduct!A309:F2260,6,0)</f>
        <v>45.24</v>
      </c>
    </row>
    <row r="310" spans="1:6">
      <c r="A310" s="3">
        <v>573</v>
      </c>
      <c r="B310" s="3">
        <f>VLOOKUP(A310,OrderProduct!A310:O2261,15,0)</f>
        <v>2</v>
      </c>
      <c r="C310" s="3" t="str">
        <f>VLOOKUP('Column Chart'!B310,'Product Category'!$A$2:$B$4,2,0)</f>
        <v>Office Supplies</v>
      </c>
      <c r="D310" s="3">
        <f>VLOOKUP(A310,OrderProduct!$A$2:$T$1953,20,0)</f>
        <v>61554</v>
      </c>
      <c r="E310" s="3" t="str">
        <f>VLOOKUP(D310,'Location (2)'!$A$2:$C$986,3,0)</f>
        <v>Central</v>
      </c>
      <c r="F310" s="25">
        <f>VLOOKUP(A310,OrderProduct!A310:F2261,6,0)</f>
        <v>309.05</v>
      </c>
    </row>
    <row r="311" spans="1:6">
      <c r="A311" s="3">
        <v>576</v>
      </c>
      <c r="B311" s="3">
        <f>VLOOKUP(A311,OrderProduct!A311:O2262,15,0)</f>
        <v>2</v>
      </c>
      <c r="C311" s="3" t="str">
        <f>VLOOKUP('Column Chart'!B311,'Product Category'!$A$2:$B$4,2,0)</f>
        <v>Office Supplies</v>
      </c>
      <c r="D311" s="3">
        <f>VLOOKUP(A311,OrderProduct!$A$2:$T$1953,20,0)</f>
        <v>91767</v>
      </c>
      <c r="E311" s="3" t="str">
        <f>VLOOKUP(D311,'Location (2)'!$A$2:$C$986,3,0)</f>
        <v>West</v>
      </c>
      <c r="F311" s="25">
        <f>VLOOKUP(A311,OrderProduct!A311:F2262,6,0)</f>
        <v>299.3</v>
      </c>
    </row>
    <row r="312" spans="1:6">
      <c r="A312" s="3">
        <v>578</v>
      </c>
      <c r="B312" s="3">
        <f>VLOOKUP(A312,OrderProduct!A312:O2263,15,0)</f>
        <v>2</v>
      </c>
      <c r="C312" s="3" t="str">
        <f>VLOOKUP('Column Chart'!B312,'Product Category'!$A$2:$B$4,2,0)</f>
        <v>Office Supplies</v>
      </c>
      <c r="D312" s="3">
        <f>VLOOKUP(A312,OrderProduct!$A$2:$T$1953,20,0)</f>
        <v>6770</v>
      </c>
      <c r="E312" s="3" t="str">
        <f>VLOOKUP(D312,'Location (2)'!$A$2:$C$986,3,0)</f>
        <v>East</v>
      </c>
      <c r="F312" s="25">
        <f>VLOOKUP(A312,OrderProduct!A312:F2263,6,0)</f>
        <v>111.97</v>
      </c>
    </row>
    <row r="313" spans="1:6">
      <c r="A313" s="3">
        <v>579</v>
      </c>
      <c r="B313" s="3">
        <f>VLOOKUP(A313,OrderProduct!A313:O2264,15,0)</f>
        <v>2</v>
      </c>
      <c r="C313" s="3" t="str">
        <f>VLOOKUP('Column Chart'!B313,'Product Category'!$A$2:$B$4,2,0)</f>
        <v>Office Supplies</v>
      </c>
      <c r="D313" s="3">
        <f>VLOOKUP(A313,OrderProduct!$A$2:$T$1953,20,0)</f>
        <v>6478</v>
      </c>
      <c r="E313" s="3" t="str">
        <f>VLOOKUP(D313,'Location (2)'!$A$2:$C$986,3,0)</f>
        <v>East</v>
      </c>
      <c r="F313" s="25">
        <f>VLOOKUP(A313,OrderProduct!A313:F2264,6,0)</f>
        <v>355.21</v>
      </c>
    </row>
    <row r="314" spans="1:6">
      <c r="A314" s="3">
        <v>580</v>
      </c>
      <c r="B314" s="3">
        <f>VLOOKUP(A314,OrderProduct!A314:O2265,15,0)</f>
        <v>3</v>
      </c>
      <c r="C314" s="3" t="str">
        <f>VLOOKUP('Column Chart'!B314,'Product Category'!$A$2:$B$4,2,0)</f>
        <v>Technology</v>
      </c>
      <c r="D314" s="3">
        <f>VLOOKUP(A314,OrderProduct!$A$2:$T$1953,20,0)</f>
        <v>4210</v>
      </c>
      <c r="E314" s="3" t="str">
        <f>VLOOKUP(D314,'Location (2)'!$A$2:$C$986,3,0)</f>
        <v>East</v>
      </c>
      <c r="F314" s="25">
        <f>VLOOKUP(A314,OrderProduct!A314:F2265,6,0)</f>
        <v>27.02</v>
      </c>
    </row>
    <row r="315" spans="1:6">
      <c r="A315" s="3">
        <v>584</v>
      </c>
      <c r="B315" s="3">
        <f>VLOOKUP(A315,OrderProduct!A315:O2266,15,0)</f>
        <v>2</v>
      </c>
      <c r="C315" s="3" t="str">
        <f>VLOOKUP('Column Chart'!B315,'Product Category'!$A$2:$B$4,2,0)</f>
        <v>Office Supplies</v>
      </c>
      <c r="D315" s="3">
        <f>VLOOKUP(A315,OrderProduct!$A$2:$T$1953,20,0)</f>
        <v>1801</v>
      </c>
      <c r="E315" s="3" t="str">
        <f>VLOOKUP(D315,'Location (2)'!$A$2:$C$986,3,0)</f>
        <v>East</v>
      </c>
      <c r="F315" s="25">
        <f>VLOOKUP(A315,OrderProduct!A315:F2266,6,0)</f>
        <v>27.67</v>
      </c>
    </row>
    <row r="316" spans="1:6">
      <c r="A316" s="3">
        <v>585</v>
      </c>
      <c r="B316" s="3">
        <f>VLOOKUP(A316,OrderProduct!A316:O2267,15,0)</f>
        <v>2</v>
      </c>
      <c r="C316" s="3" t="str">
        <f>VLOOKUP('Column Chart'!B316,'Product Category'!$A$2:$B$4,2,0)</f>
        <v>Office Supplies</v>
      </c>
      <c r="D316" s="3">
        <f>VLOOKUP(A316,OrderProduct!$A$2:$T$1953,20,0)</f>
        <v>3301</v>
      </c>
      <c r="E316" s="3" t="str">
        <f>VLOOKUP(D316,'Location (2)'!$A$2:$C$986,3,0)</f>
        <v>East</v>
      </c>
      <c r="F316" s="25">
        <f>VLOOKUP(A316,OrderProduct!A316:F2267,6,0)</f>
        <v>80.86</v>
      </c>
    </row>
    <row r="317" spans="1:6">
      <c r="A317" s="3">
        <v>592</v>
      </c>
      <c r="B317" s="3">
        <f>VLOOKUP(A317,OrderProduct!A317:O2268,15,0)</f>
        <v>2</v>
      </c>
      <c r="C317" s="3" t="str">
        <f>VLOOKUP('Column Chart'!B317,'Product Category'!$A$2:$B$4,2,0)</f>
        <v>Office Supplies</v>
      </c>
      <c r="D317" s="3">
        <f>VLOOKUP(A317,OrderProduct!$A$2:$T$1953,20,0)</f>
        <v>60091</v>
      </c>
      <c r="E317" s="3" t="str">
        <f>VLOOKUP(D317,'Location (2)'!$A$2:$C$986,3,0)</f>
        <v>Central</v>
      </c>
      <c r="F317" s="25">
        <f>VLOOKUP(A317,OrderProduct!A317:F2268,6,0)</f>
        <v>131.79</v>
      </c>
    </row>
    <row r="318" spans="1:6">
      <c r="A318" s="3">
        <v>593</v>
      </c>
      <c r="B318" s="3">
        <f>VLOOKUP(A318,OrderProduct!A318:O2269,15,0)</f>
        <v>2</v>
      </c>
      <c r="C318" s="3" t="str">
        <f>VLOOKUP('Column Chart'!B318,'Product Category'!$A$2:$B$4,2,0)</f>
        <v>Office Supplies</v>
      </c>
      <c r="D318" s="3">
        <f>VLOOKUP(A318,OrderProduct!$A$2:$T$1953,20,0)</f>
        <v>60517</v>
      </c>
      <c r="E318" s="3" t="str">
        <f>VLOOKUP(D318,'Location (2)'!$A$2:$C$986,3,0)</f>
        <v>Central</v>
      </c>
      <c r="F318" s="25">
        <f>VLOOKUP(A318,OrderProduct!A318:F2269,6,0)</f>
        <v>35.33</v>
      </c>
    </row>
    <row r="319" spans="1:6">
      <c r="A319" s="3">
        <v>594</v>
      </c>
      <c r="B319" s="3">
        <f>VLOOKUP(A319,OrderProduct!A319:O2270,15,0)</f>
        <v>1</v>
      </c>
      <c r="C319" s="3" t="str">
        <f>VLOOKUP('Column Chart'!B319,'Product Category'!$A$2:$B$4,2,0)</f>
        <v>Furniture</v>
      </c>
      <c r="D319" s="3">
        <f>VLOOKUP(A319,OrderProduct!$A$2:$T$1953,20,0)</f>
        <v>46016</v>
      </c>
      <c r="E319" s="3" t="str">
        <f>VLOOKUP(D319,'Location (2)'!$A$2:$C$986,3,0)</f>
        <v>Central</v>
      </c>
      <c r="F319" s="25">
        <f>VLOOKUP(A319,OrderProduct!A319:F2270,6,0)</f>
        <v>1096.63</v>
      </c>
    </row>
    <row r="320" spans="1:6">
      <c r="A320" s="3">
        <v>594</v>
      </c>
      <c r="B320" s="3">
        <f>VLOOKUP(A320,OrderProduct!A320:O2271,15,0)</f>
        <v>3</v>
      </c>
      <c r="C320" s="3" t="str">
        <f>VLOOKUP('Column Chart'!B320,'Product Category'!$A$2:$B$4,2,0)</f>
        <v>Technology</v>
      </c>
      <c r="D320" s="3">
        <f>VLOOKUP(A320,OrderProduct!$A$2:$T$1953,20,0)</f>
        <v>46016</v>
      </c>
      <c r="E320" s="3" t="str">
        <f>VLOOKUP(D320,'Location (2)'!$A$2:$C$986,3,0)</f>
        <v>Central</v>
      </c>
      <c r="F320" s="25">
        <f>VLOOKUP(A320,OrderProduct!A320:F2271,6,0)</f>
        <v>632.12</v>
      </c>
    </row>
    <row r="321" spans="1:6">
      <c r="A321" s="3">
        <v>594</v>
      </c>
      <c r="B321" s="3">
        <f>VLOOKUP(A321,OrderProduct!A321:O2272,15,0)</f>
        <v>1</v>
      </c>
      <c r="C321" s="3" t="str">
        <f>VLOOKUP('Column Chart'!B321,'Product Category'!$A$2:$B$4,2,0)</f>
        <v>Furniture</v>
      </c>
      <c r="D321" s="3">
        <f>VLOOKUP(A321,OrderProduct!$A$2:$T$1953,20,0)</f>
        <v>46016</v>
      </c>
      <c r="E321" s="3" t="str">
        <f>VLOOKUP(D321,'Location (2)'!$A$2:$C$986,3,0)</f>
        <v>Central</v>
      </c>
      <c r="F321" s="25">
        <f>VLOOKUP(A321,OrderProduct!A321:F2272,6,0)</f>
        <v>1302.98</v>
      </c>
    </row>
    <row r="322" spans="1:6">
      <c r="A322" s="3">
        <v>596</v>
      </c>
      <c r="B322" s="3">
        <f>VLOOKUP(A322,OrderProduct!A322:O2273,15,0)</f>
        <v>2</v>
      </c>
      <c r="C322" s="3" t="str">
        <f>VLOOKUP('Column Chart'!B322,'Product Category'!$A$2:$B$4,2,0)</f>
        <v>Office Supplies</v>
      </c>
      <c r="D322" s="3">
        <f>VLOOKUP(A322,OrderProduct!$A$2:$T$1953,20,0)</f>
        <v>46032</v>
      </c>
      <c r="E322" s="3" t="str">
        <f>VLOOKUP(D322,'Location (2)'!$A$2:$C$986,3,0)</f>
        <v>Central</v>
      </c>
      <c r="F322" s="25">
        <f>VLOOKUP(A322,OrderProduct!A322:F2273,6,0)</f>
        <v>1452.18</v>
      </c>
    </row>
    <row r="323" spans="1:6">
      <c r="A323" s="3">
        <v>596</v>
      </c>
      <c r="B323" s="3">
        <f>VLOOKUP(A323,OrderProduct!A323:O2274,15,0)</f>
        <v>2</v>
      </c>
      <c r="C323" s="3" t="str">
        <f>VLOOKUP('Column Chart'!B323,'Product Category'!$A$2:$B$4,2,0)</f>
        <v>Office Supplies</v>
      </c>
      <c r="D323" s="3">
        <f>VLOOKUP(A323,OrderProduct!$A$2:$T$1953,20,0)</f>
        <v>46032</v>
      </c>
      <c r="E323" s="3" t="str">
        <f>VLOOKUP(D323,'Location (2)'!$A$2:$C$986,3,0)</f>
        <v>Central</v>
      </c>
      <c r="F323" s="25">
        <f>VLOOKUP(A323,OrderProduct!A323:F2274,6,0)</f>
        <v>464.86</v>
      </c>
    </row>
    <row r="324" spans="1:6">
      <c r="A324" s="3">
        <v>596</v>
      </c>
      <c r="B324" s="3">
        <f>VLOOKUP(A324,OrderProduct!A324:O2275,15,0)</f>
        <v>1</v>
      </c>
      <c r="C324" s="3" t="str">
        <f>VLOOKUP('Column Chart'!B324,'Product Category'!$A$2:$B$4,2,0)</f>
        <v>Furniture</v>
      </c>
      <c r="D324" s="3">
        <f>VLOOKUP(A324,OrderProduct!$A$2:$T$1953,20,0)</f>
        <v>46032</v>
      </c>
      <c r="E324" s="3" t="str">
        <f>VLOOKUP(D324,'Location (2)'!$A$2:$C$986,3,0)</f>
        <v>Central</v>
      </c>
      <c r="F324" s="25">
        <f>VLOOKUP(A324,OrderProduct!A324:F2275,6,0)</f>
        <v>2591.09</v>
      </c>
    </row>
    <row r="325" spans="1:6">
      <c r="A325" s="3">
        <v>597</v>
      </c>
      <c r="B325" s="3">
        <f>VLOOKUP(A325,OrderProduct!A325:O2276,15,0)</f>
        <v>2</v>
      </c>
      <c r="C325" s="3" t="str">
        <f>VLOOKUP('Column Chart'!B325,'Product Category'!$A$2:$B$4,2,0)</f>
        <v>Office Supplies</v>
      </c>
      <c r="D325" s="3">
        <f>VLOOKUP(A325,OrderProduct!$A$2:$T$1953,20,0)</f>
        <v>47201</v>
      </c>
      <c r="E325" s="3" t="str">
        <f>VLOOKUP(D325,'Location (2)'!$A$2:$C$986,3,0)</f>
        <v>Central</v>
      </c>
      <c r="F325" s="25">
        <f>VLOOKUP(A325,OrderProduct!A325:F2276,6,0)</f>
        <v>66.88</v>
      </c>
    </row>
    <row r="326" spans="1:6">
      <c r="A326" s="3">
        <v>600</v>
      </c>
      <c r="B326" s="3">
        <f>VLOOKUP(A326,OrderProduct!A326:O2277,15,0)</f>
        <v>2</v>
      </c>
      <c r="C326" s="3" t="str">
        <f>VLOOKUP('Column Chart'!B326,'Product Category'!$A$2:$B$4,2,0)</f>
        <v>Office Supplies</v>
      </c>
      <c r="D326" s="3">
        <f>VLOOKUP(A326,OrderProduct!$A$2:$T$1953,20,0)</f>
        <v>21136</v>
      </c>
      <c r="E326" s="3" t="str">
        <f>VLOOKUP(D326,'Location (2)'!$A$2:$C$986,3,0)</f>
        <v>East</v>
      </c>
      <c r="F326" s="25">
        <f>VLOOKUP(A326,OrderProduct!A326:F2277,6,0)</f>
        <v>274.91</v>
      </c>
    </row>
    <row r="327" spans="1:6">
      <c r="A327" s="3">
        <v>603</v>
      </c>
      <c r="B327" s="3">
        <f>VLOOKUP(A327,OrderProduct!A327:O2278,15,0)</f>
        <v>3</v>
      </c>
      <c r="C327" s="3" t="str">
        <f>VLOOKUP('Column Chart'!B327,'Product Category'!$A$2:$B$4,2,0)</f>
        <v>Technology</v>
      </c>
      <c r="D327" s="3">
        <f>VLOOKUP(A327,OrderProduct!$A$2:$T$1953,20,0)</f>
        <v>81001</v>
      </c>
      <c r="E327" s="3" t="str">
        <f>VLOOKUP(D327,'Location (2)'!$A$2:$C$986,3,0)</f>
        <v>West</v>
      </c>
      <c r="F327" s="25">
        <f>VLOOKUP(A327,OrderProduct!A327:F2278,6,0)</f>
        <v>10331.09</v>
      </c>
    </row>
    <row r="328" spans="1:6">
      <c r="A328" s="3">
        <v>604</v>
      </c>
      <c r="B328" s="3">
        <f>VLOOKUP(A328,OrderProduct!A328:O2279,15,0)</f>
        <v>1</v>
      </c>
      <c r="C328" s="3" t="str">
        <f>VLOOKUP('Column Chart'!B328,'Product Category'!$A$2:$B$4,2,0)</f>
        <v>Furniture</v>
      </c>
      <c r="D328" s="3">
        <f>VLOOKUP(A328,OrderProduct!$A$2:$T$1953,20,0)</f>
        <v>90045</v>
      </c>
      <c r="E328" s="3" t="str">
        <f>VLOOKUP(D328,'Location (2)'!$A$2:$C$986,3,0)</f>
        <v>West</v>
      </c>
      <c r="F328" s="25">
        <f>VLOOKUP(A328,OrderProduct!A328:F2279,6,0)</f>
        <v>83.86</v>
      </c>
    </row>
    <row r="329" spans="1:6">
      <c r="A329" s="3">
        <v>604</v>
      </c>
      <c r="B329" s="3">
        <f>VLOOKUP(A329,OrderProduct!A329:O2280,15,0)</f>
        <v>2</v>
      </c>
      <c r="C329" s="3" t="str">
        <f>VLOOKUP('Column Chart'!B329,'Product Category'!$A$2:$B$4,2,0)</f>
        <v>Office Supplies</v>
      </c>
      <c r="D329" s="3">
        <f>VLOOKUP(A329,OrderProduct!$A$2:$T$1953,20,0)</f>
        <v>90045</v>
      </c>
      <c r="E329" s="3" t="str">
        <f>VLOOKUP(D329,'Location (2)'!$A$2:$C$986,3,0)</f>
        <v>West</v>
      </c>
      <c r="F329" s="25">
        <f>VLOOKUP(A329,OrderProduct!A329:F2280,6,0)</f>
        <v>1707.84</v>
      </c>
    </row>
    <row r="330" spans="1:6">
      <c r="A330" s="3">
        <v>605</v>
      </c>
      <c r="B330" s="3">
        <f>VLOOKUP(A330,OrderProduct!A330:O2281,15,0)</f>
        <v>1</v>
      </c>
      <c r="C330" s="3" t="str">
        <f>VLOOKUP('Column Chart'!B330,'Product Category'!$A$2:$B$4,2,0)</f>
        <v>Furniture</v>
      </c>
      <c r="D330" s="3">
        <f>VLOOKUP(A330,OrderProduct!$A$2:$T$1953,20,0)</f>
        <v>11795</v>
      </c>
      <c r="E330" s="3" t="str">
        <f>VLOOKUP(D330,'Location (2)'!$A$2:$C$986,3,0)</f>
        <v>East</v>
      </c>
      <c r="F330" s="25">
        <f>VLOOKUP(A330,OrderProduct!A330:F2281,6,0)</f>
        <v>991.24</v>
      </c>
    </row>
    <row r="331" spans="1:6">
      <c r="A331" s="3">
        <v>617</v>
      </c>
      <c r="B331" s="3">
        <f>VLOOKUP(A331,OrderProduct!A331:O2282,15,0)</f>
        <v>2</v>
      </c>
      <c r="C331" s="3" t="str">
        <f>VLOOKUP('Column Chart'!B331,'Product Category'!$A$2:$B$4,2,0)</f>
        <v>Office Supplies</v>
      </c>
      <c r="D331" s="3">
        <f>VLOOKUP(A331,OrderProduct!$A$2:$T$1953,20,0)</f>
        <v>81001</v>
      </c>
      <c r="E331" s="3" t="str">
        <f>VLOOKUP(D331,'Location (2)'!$A$2:$C$986,3,0)</f>
        <v>West</v>
      </c>
      <c r="F331" s="25">
        <f>VLOOKUP(A331,OrderProduct!A331:F2282,6,0)</f>
        <v>119.86</v>
      </c>
    </row>
    <row r="332" spans="1:6">
      <c r="A332" s="3">
        <v>617</v>
      </c>
      <c r="B332" s="3">
        <f>VLOOKUP(A332,OrderProduct!A332:O2283,15,0)</f>
        <v>2</v>
      </c>
      <c r="C332" s="3" t="str">
        <f>VLOOKUP('Column Chart'!B332,'Product Category'!$A$2:$B$4,2,0)</f>
        <v>Office Supplies</v>
      </c>
      <c r="D332" s="3">
        <f>VLOOKUP(A332,OrderProduct!$A$2:$T$1953,20,0)</f>
        <v>81001</v>
      </c>
      <c r="E332" s="3" t="str">
        <f>VLOOKUP(D332,'Location (2)'!$A$2:$C$986,3,0)</f>
        <v>West</v>
      </c>
      <c r="F332" s="25">
        <f>VLOOKUP(A332,OrderProduct!A332:F2283,6,0)</f>
        <v>98.77</v>
      </c>
    </row>
    <row r="333" spans="1:6">
      <c r="A333" s="3">
        <v>618</v>
      </c>
      <c r="B333" s="3">
        <f>VLOOKUP(A333,OrderProduct!A333:O2284,15,0)</f>
        <v>3</v>
      </c>
      <c r="C333" s="3" t="str">
        <f>VLOOKUP('Column Chart'!B333,'Product Category'!$A$2:$B$4,2,0)</f>
        <v>Technology</v>
      </c>
      <c r="D333" s="3">
        <f>VLOOKUP(A333,OrderProduct!$A$2:$T$1953,20,0)</f>
        <v>81007</v>
      </c>
      <c r="E333" s="3" t="str">
        <f>VLOOKUP(D333,'Location (2)'!$A$2:$C$986,3,0)</f>
        <v>West</v>
      </c>
      <c r="F333" s="25">
        <f>VLOOKUP(A333,OrderProduct!A333:F2284,6,0)</f>
        <v>2495.35</v>
      </c>
    </row>
    <row r="334" spans="1:6">
      <c r="A334" s="3">
        <v>618</v>
      </c>
      <c r="B334" s="3">
        <f>VLOOKUP(A334,OrderProduct!A334:O2285,15,0)</f>
        <v>2</v>
      </c>
      <c r="C334" s="3" t="str">
        <f>VLOOKUP('Column Chart'!B334,'Product Category'!$A$2:$B$4,2,0)</f>
        <v>Office Supplies</v>
      </c>
      <c r="D334" s="3">
        <f>VLOOKUP(A334,OrderProduct!$A$2:$T$1953,20,0)</f>
        <v>81007</v>
      </c>
      <c r="E334" s="3" t="str">
        <f>VLOOKUP(D334,'Location (2)'!$A$2:$C$986,3,0)</f>
        <v>West</v>
      </c>
      <c r="F334" s="25">
        <f>VLOOKUP(A334,OrderProduct!A334:F2285,6,0)</f>
        <v>200.83</v>
      </c>
    </row>
    <row r="335" spans="1:6">
      <c r="A335" s="3">
        <v>618</v>
      </c>
      <c r="B335" s="3">
        <f>VLOOKUP(A335,OrderProduct!A335:O2286,15,0)</f>
        <v>2</v>
      </c>
      <c r="C335" s="3" t="str">
        <f>VLOOKUP('Column Chart'!B335,'Product Category'!$A$2:$B$4,2,0)</f>
        <v>Office Supplies</v>
      </c>
      <c r="D335" s="3">
        <f>VLOOKUP(A335,OrderProduct!$A$2:$T$1953,20,0)</f>
        <v>81007</v>
      </c>
      <c r="E335" s="3" t="str">
        <f>VLOOKUP(D335,'Location (2)'!$A$2:$C$986,3,0)</f>
        <v>West</v>
      </c>
      <c r="F335" s="25">
        <f>VLOOKUP(A335,OrderProduct!A335:F2286,6,0)</f>
        <v>3913.02</v>
      </c>
    </row>
    <row r="336" spans="1:6">
      <c r="A336" s="3">
        <v>619</v>
      </c>
      <c r="B336" s="3">
        <f>VLOOKUP(A336,OrderProduct!A336:O2287,15,0)</f>
        <v>1</v>
      </c>
      <c r="C336" s="3" t="str">
        <f>VLOOKUP('Column Chart'!B336,'Product Category'!$A$2:$B$4,2,0)</f>
        <v>Furniture</v>
      </c>
      <c r="D336" s="3">
        <f>VLOOKUP(A336,OrderProduct!$A$2:$T$1953,20,0)</f>
        <v>48195</v>
      </c>
      <c r="E336" s="3" t="str">
        <f>VLOOKUP(D336,'Location (2)'!$A$2:$C$986,3,0)</f>
        <v>Central</v>
      </c>
      <c r="F336" s="25">
        <f>VLOOKUP(A336,OrderProduct!A336:F2287,6,0)</f>
        <v>180.14</v>
      </c>
    </row>
    <row r="337" spans="1:6">
      <c r="A337" s="3">
        <v>621</v>
      </c>
      <c r="B337" s="3">
        <f>VLOOKUP(A337,OrderProduct!A337:O2288,15,0)</f>
        <v>2</v>
      </c>
      <c r="C337" s="3" t="str">
        <f>VLOOKUP('Column Chart'!B337,'Product Category'!$A$2:$B$4,2,0)</f>
        <v>Office Supplies</v>
      </c>
      <c r="D337" s="3">
        <f>VLOOKUP(A337,OrderProduct!$A$2:$T$1953,20,0)</f>
        <v>6111</v>
      </c>
      <c r="E337" s="3" t="str">
        <f>VLOOKUP(D337,'Location (2)'!$A$2:$C$986,3,0)</f>
        <v>East</v>
      </c>
      <c r="F337" s="25">
        <f>VLOOKUP(A337,OrderProduct!A337:F2288,6,0)</f>
        <v>127.12</v>
      </c>
    </row>
    <row r="338" spans="1:6">
      <c r="A338" s="3">
        <v>622</v>
      </c>
      <c r="B338" s="3">
        <f>VLOOKUP(A338,OrderProduct!A338:O2289,15,0)</f>
        <v>3</v>
      </c>
      <c r="C338" s="3" t="str">
        <f>VLOOKUP('Column Chart'!B338,'Product Category'!$A$2:$B$4,2,0)</f>
        <v>Technology</v>
      </c>
      <c r="D338" s="3">
        <f>VLOOKUP(A338,OrderProduct!$A$2:$T$1953,20,0)</f>
        <v>4210</v>
      </c>
      <c r="E338" s="3" t="str">
        <f>VLOOKUP(D338,'Location (2)'!$A$2:$C$986,3,0)</f>
        <v>East</v>
      </c>
      <c r="F338" s="25">
        <f>VLOOKUP(A338,OrderProduct!A338:F2289,6,0)</f>
        <v>5183.89</v>
      </c>
    </row>
    <row r="339" spans="1:6">
      <c r="A339" s="3">
        <v>623</v>
      </c>
      <c r="B339" s="3">
        <f>VLOOKUP(A339,OrderProduct!A339:O2290,15,0)</f>
        <v>2</v>
      </c>
      <c r="C339" s="3" t="str">
        <f>VLOOKUP('Column Chart'!B339,'Product Category'!$A$2:$B$4,2,0)</f>
        <v>Office Supplies</v>
      </c>
      <c r="D339" s="3">
        <f>VLOOKUP(A339,OrderProduct!$A$2:$T$1953,20,0)</f>
        <v>3101</v>
      </c>
      <c r="E339" s="3" t="str">
        <f>VLOOKUP(D339,'Location (2)'!$A$2:$C$986,3,0)</f>
        <v>East</v>
      </c>
      <c r="F339" s="25">
        <f>VLOOKUP(A339,OrderProduct!A339:F2290,6,0)</f>
        <v>36.09</v>
      </c>
    </row>
    <row r="340" spans="1:6">
      <c r="A340" s="3">
        <v>624</v>
      </c>
      <c r="B340" s="3">
        <f>VLOOKUP(A340,OrderProduct!A340:O2291,15,0)</f>
        <v>3</v>
      </c>
      <c r="C340" s="3" t="str">
        <f>VLOOKUP('Column Chart'!B340,'Product Category'!$A$2:$B$4,2,0)</f>
        <v>Technology</v>
      </c>
      <c r="D340" s="3">
        <f>VLOOKUP(A340,OrderProduct!$A$2:$T$1953,20,0)</f>
        <v>5701</v>
      </c>
      <c r="E340" s="3" t="str">
        <f>VLOOKUP(D340,'Location (2)'!$A$2:$C$986,3,0)</f>
        <v>East</v>
      </c>
      <c r="F340" s="25">
        <f>VLOOKUP(A340,OrderProduct!A340:F2291,6,0)</f>
        <v>57.37</v>
      </c>
    </row>
    <row r="341" spans="1:6">
      <c r="A341" s="3">
        <v>627</v>
      </c>
      <c r="B341" s="3">
        <f>VLOOKUP(A341,OrderProduct!A341:O2292,15,0)</f>
        <v>2</v>
      </c>
      <c r="C341" s="3" t="str">
        <f>VLOOKUP('Column Chart'!B341,'Product Category'!$A$2:$B$4,2,0)</f>
        <v>Office Supplies</v>
      </c>
      <c r="D341" s="3">
        <f>VLOOKUP(A341,OrderProduct!$A$2:$T$1953,20,0)</f>
        <v>43952</v>
      </c>
      <c r="E341" s="3" t="str">
        <f>VLOOKUP(D341,'Location (2)'!$A$2:$C$986,3,0)</f>
        <v>East</v>
      </c>
      <c r="F341" s="25">
        <f>VLOOKUP(A341,OrderProduct!A341:F2292,6,0)</f>
        <v>55.25</v>
      </c>
    </row>
    <row r="342" spans="1:6">
      <c r="A342" s="3">
        <v>635</v>
      </c>
      <c r="B342" s="3">
        <f>VLOOKUP(A342,OrderProduct!A342:O2293,15,0)</f>
        <v>1</v>
      </c>
      <c r="C342" s="3" t="str">
        <f>VLOOKUP('Column Chart'!B342,'Product Category'!$A$2:$B$4,2,0)</f>
        <v>Furniture</v>
      </c>
      <c r="D342" s="3">
        <f>VLOOKUP(A342,OrderProduct!$A$2:$T$1953,20,0)</f>
        <v>55106</v>
      </c>
      <c r="E342" s="3" t="str">
        <f>VLOOKUP(D342,'Location (2)'!$A$2:$C$986,3,0)</f>
        <v>Central</v>
      </c>
      <c r="F342" s="25">
        <f>VLOOKUP(A342,OrderProduct!A342:F2293,6,0)</f>
        <v>551.22</v>
      </c>
    </row>
    <row r="343" spans="1:6">
      <c r="A343" s="3">
        <v>635</v>
      </c>
      <c r="B343" s="3">
        <f>VLOOKUP(A343,OrderProduct!A343:O2294,15,0)</f>
        <v>2</v>
      </c>
      <c r="C343" s="3" t="str">
        <f>VLOOKUP('Column Chart'!B343,'Product Category'!$A$2:$B$4,2,0)</f>
        <v>Office Supplies</v>
      </c>
      <c r="D343" s="3">
        <f>VLOOKUP(A343,OrderProduct!$A$2:$T$1953,20,0)</f>
        <v>55106</v>
      </c>
      <c r="E343" s="3" t="str">
        <f>VLOOKUP(D343,'Location (2)'!$A$2:$C$986,3,0)</f>
        <v>Central</v>
      </c>
      <c r="F343" s="25">
        <f>VLOOKUP(A343,OrderProduct!A343:F2294,6,0)</f>
        <v>191.1</v>
      </c>
    </row>
    <row r="344" spans="1:6">
      <c r="A344" s="3">
        <v>637</v>
      </c>
      <c r="B344" s="3">
        <f>VLOOKUP(A344,OrderProduct!A344:O2295,15,0)</f>
        <v>1</v>
      </c>
      <c r="C344" s="3" t="str">
        <f>VLOOKUP('Column Chart'!B344,'Product Category'!$A$2:$B$4,2,0)</f>
        <v>Furniture</v>
      </c>
      <c r="D344" s="3">
        <f>VLOOKUP(A344,OrderProduct!$A$2:$T$1953,20,0)</f>
        <v>95051</v>
      </c>
      <c r="E344" s="3" t="str">
        <f>VLOOKUP(D344,'Location (2)'!$A$2:$C$986,3,0)</f>
        <v>West</v>
      </c>
      <c r="F344" s="25">
        <f>VLOOKUP(A344,OrderProduct!A344:F2295,6,0)</f>
        <v>28.05</v>
      </c>
    </row>
    <row r="345" spans="1:6">
      <c r="A345" s="3">
        <v>638</v>
      </c>
      <c r="B345" s="3">
        <f>VLOOKUP(A345,OrderProduct!A345:O2296,15,0)</f>
        <v>3</v>
      </c>
      <c r="C345" s="3" t="str">
        <f>VLOOKUP('Column Chart'!B345,'Product Category'!$A$2:$B$4,2,0)</f>
        <v>Technology</v>
      </c>
      <c r="D345" s="3">
        <f>VLOOKUP(A345,OrderProduct!$A$2:$T$1953,20,0)</f>
        <v>95062</v>
      </c>
      <c r="E345" s="3" t="str">
        <f>VLOOKUP(D345,'Location (2)'!$A$2:$C$986,3,0)</f>
        <v>West</v>
      </c>
      <c r="F345" s="25">
        <f>VLOOKUP(A345,OrderProduct!A345:F2296,6,0)</f>
        <v>151.77</v>
      </c>
    </row>
    <row r="346" spans="1:6">
      <c r="A346" s="3">
        <v>638</v>
      </c>
      <c r="B346" s="3">
        <f>VLOOKUP(A346,OrderProduct!A346:O2297,15,0)</f>
        <v>3</v>
      </c>
      <c r="C346" s="3" t="str">
        <f>VLOOKUP('Column Chart'!B346,'Product Category'!$A$2:$B$4,2,0)</f>
        <v>Technology</v>
      </c>
      <c r="D346" s="3">
        <f>VLOOKUP(A346,OrderProduct!$A$2:$T$1953,20,0)</f>
        <v>95062</v>
      </c>
      <c r="E346" s="3" t="str">
        <f>VLOOKUP(D346,'Location (2)'!$A$2:$C$986,3,0)</f>
        <v>West</v>
      </c>
      <c r="F346" s="25">
        <f>VLOOKUP(A346,OrderProduct!A346:F2297,6,0)</f>
        <v>57.13</v>
      </c>
    </row>
    <row r="347" spans="1:6">
      <c r="A347" s="3">
        <v>639</v>
      </c>
      <c r="B347" s="3">
        <f>VLOOKUP(A347,OrderProduct!A347:O2298,15,0)</f>
        <v>1</v>
      </c>
      <c r="C347" s="3" t="str">
        <f>VLOOKUP('Column Chart'!B347,'Product Category'!$A$2:$B$4,2,0)</f>
        <v>Furniture</v>
      </c>
      <c r="D347" s="3">
        <f>VLOOKUP(A347,OrderProduct!$A$2:$T$1953,20,0)</f>
        <v>93454</v>
      </c>
      <c r="E347" s="3" t="str">
        <f>VLOOKUP(D347,'Location (2)'!$A$2:$C$986,3,0)</f>
        <v>West</v>
      </c>
      <c r="F347" s="25">
        <f>VLOOKUP(A347,OrderProduct!A347:F2298,6,0)</f>
        <v>34.64</v>
      </c>
    </row>
    <row r="348" spans="1:6">
      <c r="A348" s="3">
        <v>640</v>
      </c>
      <c r="B348" s="3">
        <f>VLOOKUP(A348,OrderProduct!A348:O2299,15,0)</f>
        <v>1</v>
      </c>
      <c r="C348" s="3" t="str">
        <f>VLOOKUP('Column Chart'!B348,'Product Category'!$A$2:$B$4,2,0)</f>
        <v>Furniture</v>
      </c>
      <c r="D348" s="3">
        <f>VLOOKUP(A348,OrderProduct!$A$2:$T$1953,20,0)</f>
        <v>98119</v>
      </c>
      <c r="E348" s="3" t="str">
        <f>VLOOKUP(D348,'Location (2)'!$A$2:$C$986,3,0)</f>
        <v>West</v>
      </c>
      <c r="F348" s="25">
        <f>VLOOKUP(A348,OrderProduct!A348:F2299,6,0)</f>
        <v>1332.82</v>
      </c>
    </row>
    <row r="349" spans="1:6">
      <c r="A349" s="3">
        <v>640</v>
      </c>
      <c r="B349" s="3">
        <f>VLOOKUP(A349,OrderProduct!A349:O2300,15,0)</f>
        <v>1</v>
      </c>
      <c r="C349" s="3" t="str">
        <f>VLOOKUP('Column Chart'!B349,'Product Category'!$A$2:$B$4,2,0)</f>
        <v>Furniture</v>
      </c>
      <c r="D349" s="3">
        <f>VLOOKUP(A349,OrderProduct!$A$2:$T$1953,20,0)</f>
        <v>98119</v>
      </c>
      <c r="E349" s="3" t="str">
        <f>VLOOKUP(D349,'Location (2)'!$A$2:$C$986,3,0)</f>
        <v>West</v>
      </c>
      <c r="F349" s="25">
        <f>VLOOKUP(A349,OrderProduct!A349:F2300,6,0)</f>
        <v>336.64</v>
      </c>
    </row>
    <row r="350" spans="1:6">
      <c r="A350" s="3">
        <v>640</v>
      </c>
      <c r="B350" s="3">
        <f>VLOOKUP(A350,OrderProduct!A350:O2301,15,0)</f>
        <v>3</v>
      </c>
      <c r="C350" s="3" t="str">
        <f>VLOOKUP('Column Chart'!B350,'Product Category'!$A$2:$B$4,2,0)</f>
        <v>Technology</v>
      </c>
      <c r="D350" s="3">
        <f>VLOOKUP(A350,OrderProduct!$A$2:$T$1953,20,0)</f>
        <v>98119</v>
      </c>
      <c r="E350" s="3" t="str">
        <f>VLOOKUP(D350,'Location (2)'!$A$2:$C$986,3,0)</f>
        <v>West</v>
      </c>
      <c r="F350" s="25">
        <f>VLOOKUP(A350,OrderProduct!A350:F2301,6,0)</f>
        <v>65.85</v>
      </c>
    </row>
    <row r="351" spans="1:6">
      <c r="A351" s="3">
        <v>640</v>
      </c>
      <c r="B351" s="3">
        <f>VLOOKUP(A351,OrderProduct!A351:O2302,15,0)</f>
        <v>3</v>
      </c>
      <c r="C351" s="3" t="str">
        <f>VLOOKUP('Column Chart'!B351,'Product Category'!$A$2:$B$4,2,0)</f>
        <v>Technology</v>
      </c>
      <c r="D351" s="3">
        <f>VLOOKUP(A351,OrderProduct!$A$2:$T$1953,20,0)</f>
        <v>98119</v>
      </c>
      <c r="E351" s="3" t="str">
        <f>VLOOKUP(D351,'Location (2)'!$A$2:$C$986,3,0)</f>
        <v>West</v>
      </c>
      <c r="F351" s="25">
        <f>VLOOKUP(A351,OrderProduct!A351:F2302,6,0)</f>
        <v>50.71</v>
      </c>
    </row>
    <row r="352" spans="1:6">
      <c r="A352" s="3">
        <v>646</v>
      </c>
      <c r="B352" s="3">
        <f>VLOOKUP(A352,OrderProduct!A352:O2303,15,0)</f>
        <v>1</v>
      </c>
      <c r="C352" s="3" t="str">
        <f>VLOOKUP('Column Chart'!B352,'Product Category'!$A$2:$B$4,2,0)</f>
        <v>Furniture</v>
      </c>
      <c r="D352" s="3">
        <f>VLOOKUP(A352,OrderProduct!$A$2:$T$1953,20,0)</f>
        <v>55379</v>
      </c>
      <c r="E352" s="3" t="str">
        <f>VLOOKUP(D352,'Location (2)'!$A$2:$C$986,3,0)</f>
        <v>Central</v>
      </c>
      <c r="F352" s="25">
        <f>VLOOKUP(A352,OrderProduct!A352:F2303,6,0)</f>
        <v>304.34</v>
      </c>
    </row>
    <row r="353" spans="1:6">
      <c r="A353" s="3">
        <v>648</v>
      </c>
      <c r="B353" s="3">
        <f>VLOOKUP(A353,OrderProduct!A353:O2304,15,0)</f>
        <v>1</v>
      </c>
      <c r="C353" s="3" t="str">
        <f>VLOOKUP('Column Chart'!B353,'Product Category'!$A$2:$B$4,2,0)</f>
        <v>Furniture</v>
      </c>
      <c r="D353" s="3">
        <f>VLOOKUP(A353,OrderProduct!$A$2:$T$1953,20,0)</f>
        <v>60440</v>
      </c>
      <c r="E353" s="3" t="str">
        <f>VLOOKUP(D353,'Location (2)'!$A$2:$C$986,3,0)</f>
        <v>Central</v>
      </c>
      <c r="F353" s="25">
        <f>VLOOKUP(A353,OrderProduct!A353:F2304,6,0)</f>
        <v>285.87</v>
      </c>
    </row>
    <row r="354" spans="1:6">
      <c r="A354" s="3">
        <v>649</v>
      </c>
      <c r="B354" s="3">
        <f>VLOOKUP(A354,OrderProduct!A354:O2305,15,0)</f>
        <v>2</v>
      </c>
      <c r="C354" s="3" t="str">
        <f>VLOOKUP('Column Chart'!B354,'Product Category'!$A$2:$B$4,2,0)</f>
        <v>Office Supplies</v>
      </c>
      <c r="D354" s="3">
        <f>VLOOKUP(A354,OrderProduct!$A$2:$T$1953,20,0)</f>
        <v>60089</v>
      </c>
      <c r="E354" s="3" t="str">
        <f>VLOOKUP(D354,'Location (2)'!$A$2:$C$986,3,0)</f>
        <v>Central</v>
      </c>
      <c r="F354" s="25">
        <f>VLOOKUP(A354,OrderProduct!A354:F2305,6,0)</f>
        <v>20.37</v>
      </c>
    </row>
    <row r="355" spans="1:6">
      <c r="A355" s="3">
        <v>651</v>
      </c>
      <c r="B355" s="3">
        <f>VLOOKUP(A355,OrderProduct!A355:O2306,15,0)</f>
        <v>2</v>
      </c>
      <c r="C355" s="3" t="str">
        <f>VLOOKUP('Column Chart'!B355,'Product Category'!$A$2:$B$4,2,0)</f>
        <v>Office Supplies</v>
      </c>
      <c r="D355" s="3">
        <f>VLOOKUP(A355,OrderProduct!$A$2:$T$1953,20,0)</f>
        <v>89115</v>
      </c>
      <c r="E355" s="3" t="str">
        <f>VLOOKUP(D355,'Location (2)'!$A$2:$C$986,3,0)</f>
        <v>West</v>
      </c>
      <c r="F355" s="25">
        <f>VLOOKUP(A355,OrderProduct!A355:F2306,6,0)</f>
        <v>24.27</v>
      </c>
    </row>
    <row r="356" spans="1:6">
      <c r="A356" s="3">
        <v>651</v>
      </c>
      <c r="B356" s="3">
        <f>VLOOKUP(A356,OrderProduct!A356:O2307,15,0)</f>
        <v>1</v>
      </c>
      <c r="C356" s="3" t="str">
        <f>VLOOKUP('Column Chart'!B356,'Product Category'!$A$2:$B$4,2,0)</f>
        <v>Furniture</v>
      </c>
      <c r="D356" s="3">
        <f>VLOOKUP(A356,OrderProduct!$A$2:$T$1953,20,0)</f>
        <v>89115</v>
      </c>
      <c r="E356" s="3" t="str">
        <f>VLOOKUP(D356,'Location (2)'!$A$2:$C$986,3,0)</f>
        <v>West</v>
      </c>
      <c r="F356" s="25">
        <f>VLOOKUP(A356,OrderProduct!A356:F2307,6,0)</f>
        <v>38.53</v>
      </c>
    </row>
    <row r="357" spans="1:6">
      <c r="A357" s="3">
        <v>651</v>
      </c>
      <c r="B357" s="3">
        <f>VLOOKUP(A357,OrderProduct!A357:O2308,15,0)</f>
        <v>1</v>
      </c>
      <c r="C357" s="3" t="str">
        <f>VLOOKUP('Column Chart'!B357,'Product Category'!$A$2:$B$4,2,0)</f>
        <v>Furniture</v>
      </c>
      <c r="D357" s="3">
        <f>VLOOKUP(A357,OrderProduct!$A$2:$T$1953,20,0)</f>
        <v>89115</v>
      </c>
      <c r="E357" s="3" t="str">
        <f>VLOOKUP(D357,'Location (2)'!$A$2:$C$986,3,0)</f>
        <v>West</v>
      </c>
      <c r="F357" s="25">
        <f>VLOOKUP(A357,OrderProduct!A357:F2308,6,0)</f>
        <v>4910.72</v>
      </c>
    </row>
    <row r="358" spans="1:6">
      <c r="A358" s="3">
        <v>651</v>
      </c>
      <c r="B358" s="3">
        <f>VLOOKUP(A358,OrderProduct!A358:O2309,15,0)</f>
        <v>3</v>
      </c>
      <c r="C358" s="3" t="str">
        <f>VLOOKUP('Column Chart'!B358,'Product Category'!$A$2:$B$4,2,0)</f>
        <v>Technology</v>
      </c>
      <c r="D358" s="3">
        <f>VLOOKUP(A358,OrderProduct!$A$2:$T$1953,20,0)</f>
        <v>89115</v>
      </c>
      <c r="E358" s="3" t="str">
        <f>VLOOKUP(D358,'Location (2)'!$A$2:$C$986,3,0)</f>
        <v>West</v>
      </c>
      <c r="F358" s="25">
        <f>VLOOKUP(A358,OrderProduct!A358:F2309,6,0)</f>
        <v>17.44</v>
      </c>
    </row>
    <row r="359" spans="1:6">
      <c r="A359" s="3">
        <v>653</v>
      </c>
      <c r="B359" s="3">
        <f>VLOOKUP(A359,OrderProduct!A359:O2310,15,0)</f>
        <v>2</v>
      </c>
      <c r="C359" s="3" t="str">
        <f>VLOOKUP('Column Chart'!B359,'Product Category'!$A$2:$B$4,2,0)</f>
        <v>Office Supplies</v>
      </c>
      <c r="D359" s="3">
        <f>VLOOKUP(A359,OrderProduct!$A$2:$T$1953,20,0)</f>
        <v>91730</v>
      </c>
      <c r="E359" s="3" t="str">
        <f>VLOOKUP(D359,'Location (2)'!$A$2:$C$986,3,0)</f>
        <v>West</v>
      </c>
      <c r="F359" s="25">
        <f>VLOOKUP(A359,OrderProduct!A359:F2310,6,0)</f>
        <v>116.8</v>
      </c>
    </row>
    <row r="360" spans="1:6">
      <c r="A360" s="3">
        <v>657</v>
      </c>
      <c r="B360" s="3">
        <f>VLOOKUP(A360,OrderProduct!A360:O2311,15,0)</f>
        <v>2</v>
      </c>
      <c r="C360" s="3" t="str">
        <f>VLOOKUP('Column Chart'!B360,'Product Category'!$A$2:$B$4,2,0)</f>
        <v>Office Supplies</v>
      </c>
      <c r="D360" s="3">
        <f>VLOOKUP(A360,OrderProduct!$A$2:$T$1953,20,0)</f>
        <v>1540</v>
      </c>
      <c r="E360" s="3" t="str">
        <f>VLOOKUP(D360,'Location (2)'!$A$2:$C$986,3,0)</f>
        <v>East</v>
      </c>
      <c r="F360" s="25">
        <f>VLOOKUP(A360,OrderProduct!A360:F2311,6,0)</f>
        <v>702.68</v>
      </c>
    </row>
    <row r="361" spans="1:6">
      <c r="A361" s="3">
        <v>659</v>
      </c>
      <c r="B361" s="3">
        <f>VLOOKUP(A361,OrderProduct!A361:O2312,15,0)</f>
        <v>3</v>
      </c>
      <c r="C361" s="3" t="str">
        <f>VLOOKUP('Column Chart'!B361,'Product Category'!$A$2:$B$4,2,0)</f>
        <v>Technology</v>
      </c>
      <c r="D361" s="3">
        <f>VLOOKUP(A361,OrderProduct!$A$2:$T$1953,20,0)</f>
        <v>5403</v>
      </c>
      <c r="E361" s="3" t="str">
        <f>VLOOKUP(D361,'Location (2)'!$A$2:$C$986,3,0)</f>
        <v>East</v>
      </c>
      <c r="F361" s="25">
        <f>VLOOKUP(A361,OrderProduct!A361:F2312,6,0)</f>
        <v>67.24</v>
      </c>
    </row>
    <row r="362" spans="1:6">
      <c r="A362" s="3">
        <v>663</v>
      </c>
      <c r="B362" s="3">
        <f>VLOOKUP(A362,OrderProduct!A362:O2313,15,0)</f>
        <v>1</v>
      </c>
      <c r="C362" s="3" t="str">
        <f>VLOOKUP('Column Chart'!B362,'Product Category'!$A$2:$B$4,2,0)</f>
        <v>Furniture</v>
      </c>
      <c r="D362" s="3">
        <f>VLOOKUP(A362,OrderProduct!$A$2:$T$1953,20,0)</f>
        <v>43952</v>
      </c>
      <c r="E362" s="3" t="str">
        <f>VLOOKUP(D362,'Location (2)'!$A$2:$C$986,3,0)</f>
        <v>East</v>
      </c>
      <c r="F362" s="25">
        <f>VLOOKUP(A362,OrderProduct!A362:F2313,6,0)</f>
        <v>60.01</v>
      </c>
    </row>
    <row r="363" spans="1:6">
      <c r="A363" s="3">
        <v>665</v>
      </c>
      <c r="B363" s="3">
        <f>VLOOKUP(A363,OrderProduct!A363:O2314,15,0)</f>
        <v>1</v>
      </c>
      <c r="C363" s="3" t="str">
        <f>VLOOKUP('Column Chart'!B363,'Product Category'!$A$2:$B$4,2,0)</f>
        <v>Furniture</v>
      </c>
      <c r="D363" s="3">
        <f>VLOOKUP(A363,OrderProduct!$A$2:$T$1953,20,0)</f>
        <v>37130</v>
      </c>
      <c r="E363" s="3" t="str">
        <f>VLOOKUP(D363,'Location (2)'!$A$2:$C$986,3,0)</f>
        <v>South</v>
      </c>
      <c r="F363" s="25">
        <f>VLOOKUP(A363,OrderProduct!A363:F2314,6,0)</f>
        <v>90.98</v>
      </c>
    </row>
    <row r="364" spans="1:6">
      <c r="A364" s="3">
        <v>665</v>
      </c>
      <c r="B364" s="3">
        <f>VLOOKUP(A364,OrderProduct!A364:O2315,15,0)</f>
        <v>1</v>
      </c>
      <c r="C364" s="3" t="str">
        <f>VLOOKUP('Column Chart'!B364,'Product Category'!$A$2:$B$4,2,0)</f>
        <v>Furniture</v>
      </c>
      <c r="D364" s="3">
        <f>VLOOKUP(A364,OrderProduct!$A$2:$T$1953,20,0)</f>
        <v>37130</v>
      </c>
      <c r="E364" s="3" t="str">
        <f>VLOOKUP(D364,'Location (2)'!$A$2:$C$986,3,0)</f>
        <v>South</v>
      </c>
      <c r="F364" s="25">
        <f>VLOOKUP(A364,OrderProduct!A364:F2315,6,0)</f>
        <v>1270.7</v>
      </c>
    </row>
    <row r="365" spans="1:6">
      <c r="A365" s="3">
        <v>666</v>
      </c>
      <c r="B365" s="3">
        <f>VLOOKUP(A365,OrderProduct!A365:O2316,15,0)</f>
        <v>2</v>
      </c>
      <c r="C365" s="3" t="str">
        <f>VLOOKUP('Column Chart'!B365,'Product Category'!$A$2:$B$4,2,0)</f>
        <v>Office Supplies</v>
      </c>
      <c r="D365" s="3">
        <f>VLOOKUP(A365,OrderProduct!$A$2:$T$1953,20,0)</f>
        <v>37211</v>
      </c>
      <c r="E365" s="3" t="str">
        <f>VLOOKUP(D365,'Location (2)'!$A$2:$C$986,3,0)</f>
        <v>South</v>
      </c>
      <c r="F365" s="25">
        <f>VLOOKUP(A365,OrderProduct!A365:F2316,6,0)</f>
        <v>1058.36</v>
      </c>
    </row>
    <row r="366" spans="1:6">
      <c r="A366" s="3">
        <v>667</v>
      </c>
      <c r="B366" s="3">
        <f>VLOOKUP(A366,OrderProduct!A366:O2317,15,0)</f>
        <v>1</v>
      </c>
      <c r="C366" s="3" t="str">
        <f>VLOOKUP('Column Chart'!B366,'Product Category'!$A$2:$B$4,2,0)</f>
        <v>Furniture</v>
      </c>
      <c r="D366" s="3">
        <f>VLOOKUP(A366,OrderProduct!$A$2:$T$1953,20,0)</f>
        <v>75203</v>
      </c>
      <c r="E366" s="3" t="str">
        <f>VLOOKUP(D366,'Location (2)'!$A$2:$C$986,3,0)</f>
        <v>Central</v>
      </c>
      <c r="F366" s="25">
        <f>VLOOKUP(A366,OrderProduct!A366:F2317,6,0)</f>
        <v>18.31</v>
      </c>
    </row>
    <row r="367" spans="1:6">
      <c r="A367" s="3">
        <v>667</v>
      </c>
      <c r="B367" s="3">
        <f>VLOOKUP(A367,OrderProduct!A367:O2318,15,0)</f>
        <v>2</v>
      </c>
      <c r="C367" s="3" t="str">
        <f>VLOOKUP('Column Chart'!B367,'Product Category'!$A$2:$B$4,2,0)</f>
        <v>Office Supplies</v>
      </c>
      <c r="D367" s="3">
        <f>VLOOKUP(A367,OrderProduct!$A$2:$T$1953,20,0)</f>
        <v>75203</v>
      </c>
      <c r="E367" s="3" t="str">
        <f>VLOOKUP(D367,'Location (2)'!$A$2:$C$986,3,0)</f>
        <v>Central</v>
      </c>
      <c r="F367" s="25">
        <f>VLOOKUP(A367,OrderProduct!A367:F2318,6,0)</f>
        <v>129.54</v>
      </c>
    </row>
    <row r="368" spans="1:6">
      <c r="A368" s="3">
        <v>669</v>
      </c>
      <c r="B368" s="3">
        <f>VLOOKUP(A368,OrderProduct!A368:O2319,15,0)</f>
        <v>2</v>
      </c>
      <c r="C368" s="3" t="str">
        <f>VLOOKUP('Column Chart'!B368,'Product Category'!$A$2:$B$4,2,0)</f>
        <v>Office Supplies</v>
      </c>
      <c r="D368" s="3">
        <f>VLOOKUP(A368,OrderProduct!$A$2:$T$1953,20,0)</f>
        <v>52501</v>
      </c>
      <c r="E368" s="3" t="str">
        <f>VLOOKUP(D368,'Location (2)'!$A$2:$C$986,3,0)</f>
        <v>Central</v>
      </c>
      <c r="F368" s="25">
        <f>VLOOKUP(A368,OrderProduct!A368:F2319,6,0)</f>
        <v>2426.36</v>
      </c>
    </row>
    <row r="369" spans="1:6">
      <c r="A369" s="3">
        <v>669</v>
      </c>
      <c r="B369" s="3">
        <f>VLOOKUP(A369,OrderProduct!A369:O2320,15,0)</f>
        <v>2</v>
      </c>
      <c r="C369" s="3" t="str">
        <f>VLOOKUP('Column Chart'!B369,'Product Category'!$A$2:$B$4,2,0)</f>
        <v>Office Supplies</v>
      </c>
      <c r="D369" s="3">
        <f>VLOOKUP(A369,OrderProduct!$A$2:$T$1953,20,0)</f>
        <v>52501</v>
      </c>
      <c r="E369" s="3" t="str">
        <f>VLOOKUP(D369,'Location (2)'!$A$2:$C$986,3,0)</f>
        <v>Central</v>
      </c>
      <c r="F369" s="25">
        <f>VLOOKUP(A369,OrderProduct!A369:F2320,6,0)</f>
        <v>824</v>
      </c>
    </row>
    <row r="370" spans="1:6">
      <c r="A370" s="3">
        <v>670</v>
      </c>
      <c r="B370" s="3">
        <f>VLOOKUP(A370,OrderProduct!A370:O2321,15,0)</f>
        <v>1</v>
      </c>
      <c r="C370" s="3" t="str">
        <f>VLOOKUP('Column Chart'!B370,'Product Category'!$A$2:$B$4,2,0)</f>
        <v>Furniture</v>
      </c>
      <c r="D370" s="3">
        <f>VLOOKUP(A370,OrderProduct!$A$2:$T$1953,20,0)</f>
        <v>22025</v>
      </c>
      <c r="E370" s="3" t="str">
        <f>VLOOKUP(D370,'Location (2)'!$A$2:$C$986,3,0)</f>
        <v>South</v>
      </c>
      <c r="F370" s="25">
        <f>VLOOKUP(A370,OrderProduct!A370:F2321,6,0)</f>
        <v>1347.53</v>
      </c>
    </row>
    <row r="371" spans="1:6">
      <c r="A371" s="3">
        <v>672</v>
      </c>
      <c r="B371" s="3">
        <f>VLOOKUP(A371,OrderProduct!A371:O2322,15,0)</f>
        <v>2</v>
      </c>
      <c r="C371" s="3" t="str">
        <f>VLOOKUP('Column Chart'!B371,'Product Category'!$A$2:$B$4,2,0)</f>
        <v>Office Supplies</v>
      </c>
      <c r="D371" s="3">
        <f>VLOOKUP(A371,OrderProduct!$A$2:$T$1953,20,0)</f>
        <v>50208</v>
      </c>
      <c r="E371" s="3" t="str">
        <f>VLOOKUP(D371,'Location (2)'!$A$2:$C$986,3,0)</f>
        <v>Central</v>
      </c>
      <c r="F371" s="25">
        <f>VLOOKUP(A371,OrderProduct!A371:F2322,6,0)</f>
        <v>346.52</v>
      </c>
    </row>
    <row r="372" spans="1:6">
      <c r="A372" s="3">
        <v>672</v>
      </c>
      <c r="B372" s="3">
        <f>VLOOKUP(A372,OrderProduct!A372:O2323,15,0)</f>
        <v>3</v>
      </c>
      <c r="C372" s="3" t="str">
        <f>VLOOKUP('Column Chart'!B372,'Product Category'!$A$2:$B$4,2,0)</f>
        <v>Technology</v>
      </c>
      <c r="D372" s="3">
        <f>VLOOKUP(A372,OrderProduct!$A$2:$T$1953,20,0)</f>
        <v>50208</v>
      </c>
      <c r="E372" s="3" t="str">
        <f>VLOOKUP(D372,'Location (2)'!$A$2:$C$986,3,0)</f>
        <v>Central</v>
      </c>
      <c r="F372" s="25">
        <f>VLOOKUP(A372,OrderProduct!A372:F2323,6,0)</f>
        <v>499.31</v>
      </c>
    </row>
    <row r="373" spans="1:6">
      <c r="A373" s="3">
        <v>674</v>
      </c>
      <c r="B373" s="3">
        <f>VLOOKUP(A373,OrderProduct!A373:O2324,15,0)</f>
        <v>2</v>
      </c>
      <c r="C373" s="3" t="str">
        <f>VLOOKUP('Column Chart'!B373,'Product Category'!$A$2:$B$4,2,0)</f>
        <v>Office Supplies</v>
      </c>
      <c r="D373" s="3">
        <f>VLOOKUP(A373,OrderProduct!$A$2:$T$1953,20,0)</f>
        <v>64133</v>
      </c>
      <c r="E373" s="3" t="str">
        <f>VLOOKUP(D373,'Location (2)'!$A$2:$C$986,3,0)</f>
        <v>Central</v>
      </c>
      <c r="F373" s="25">
        <f>VLOOKUP(A373,OrderProduct!A373:F2324,6,0)</f>
        <v>33.84</v>
      </c>
    </row>
    <row r="374" spans="1:6">
      <c r="A374" s="3">
        <v>678</v>
      </c>
      <c r="B374" s="3">
        <f>VLOOKUP(A374,OrderProduct!A374:O2325,15,0)</f>
        <v>2</v>
      </c>
      <c r="C374" s="3" t="str">
        <f>VLOOKUP('Column Chart'!B374,'Product Category'!$A$2:$B$4,2,0)</f>
        <v>Office Supplies</v>
      </c>
      <c r="D374" s="3">
        <f>VLOOKUP(A374,OrderProduct!$A$2:$T$1953,20,0)</f>
        <v>24281</v>
      </c>
      <c r="E374" s="3" t="str">
        <f>VLOOKUP(D374,'Location (2)'!$A$2:$C$986,3,0)</f>
        <v>South</v>
      </c>
      <c r="F374" s="25">
        <f>VLOOKUP(A374,OrderProduct!A374:F2325,6,0)</f>
        <v>87.1</v>
      </c>
    </row>
    <row r="375" spans="1:6">
      <c r="A375" s="3">
        <v>679</v>
      </c>
      <c r="B375" s="3">
        <f>VLOOKUP(A375,OrderProduct!A375:O2326,15,0)</f>
        <v>2</v>
      </c>
      <c r="C375" s="3" t="str">
        <f>VLOOKUP('Column Chart'!B375,'Product Category'!$A$2:$B$4,2,0)</f>
        <v>Office Supplies</v>
      </c>
      <c r="D375" s="3">
        <f>VLOOKUP(A375,OrderProduct!$A$2:$T$1953,20,0)</f>
        <v>98387</v>
      </c>
      <c r="E375" s="3" t="str">
        <f>VLOOKUP(D375,'Location (2)'!$A$2:$C$986,3,0)</f>
        <v>West</v>
      </c>
      <c r="F375" s="25">
        <f>VLOOKUP(A375,OrderProduct!A375:F2326,6,0)</f>
        <v>736.86</v>
      </c>
    </row>
    <row r="376" spans="1:6">
      <c r="A376" s="3">
        <v>679</v>
      </c>
      <c r="B376" s="3">
        <f>VLOOKUP(A376,OrderProduct!A376:O2327,15,0)</f>
        <v>2</v>
      </c>
      <c r="C376" s="3" t="str">
        <f>VLOOKUP('Column Chart'!B376,'Product Category'!$A$2:$B$4,2,0)</f>
        <v>Office Supplies</v>
      </c>
      <c r="D376" s="3">
        <f>VLOOKUP(A376,OrderProduct!$A$2:$T$1953,20,0)</f>
        <v>98387</v>
      </c>
      <c r="E376" s="3" t="str">
        <f>VLOOKUP(D376,'Location (2)'!$A$2:$C$986,3,0)</f>
        <v>West</v>
      </c>
      <c r="F376" s="25">
        <f>VLOOKUP(A376,OrderProduct!A376:F2327,6,0)</f>
        <v>96.86</v>
      </c>
    </row>
    <row r="377" spans="1:6">
      <c r="A377" s="3">
        <v>680</v>
      </c>
      <c r="B377" s="3">
        <f>VLOOKUP(A377,OrderProduct!A377:O2328,15,0)</f>
        <v>3</v>
      </c>
      <c r="C377" s="3" t="str">
        <f>VLOOKUP('Column Chart'!B377,'Product Category'!$A$2:$B$4,2,0)</f>
        <v>Technology</v>
      </c>
      <c r="D377" s="3">
        <f>VLOOKUP(A377,OrderProduct!$A$2:$T$1953,20,0)</f>
        <v>99207</v>
      </c>
      <c r="E377" s="3" t="str">
        <f>VLOOKUP(D377,'Location (2)'!$A$2:$C$986,3,0)</f>
        <v>West</v>
      </c>
      <c r="F377" s="25">
        <f>VLOOKUP(A377,OrderProduct!A377:F2328,6,0)</f>
        <v>31.44</v>
      </c>
    </row>
    <row r="378" spans="1:6">
      <c r="A378" s="3">
        <v>683</v>
      </c>
      <c r="B378" s="3">
        <f>VLOOKUP(A378,OrderProduct!A378:O2329,15,0)</f>
        <v>1</v>
      </c>
      <c r="C378" s="3" t="str">
        <f>VLOOKUP('Column Chart'!B378,'Product Category'!$A$2:$B$4,2,0)</f>
        <v>Furniture</v>
      </c>
      <c r="D378" s="3">
        <f>VLOOKUP(A378,OrderProduct!$A$2:$T$1953,20,0)</f>
        <v>68046</v>
      </c>
      <c r="E378" s="3" t="str">
        <f>VLOOKUP(D378,'Location (2)'!$A$2:$C$986,3,0)</f>
        <v>Central</v>
      </c>
      <c r="F378" s="25">
        <f>VLOOKUP(A378,OrderProduct!A378:F2329,6,0)</f>
        <v>37.16</v>
      </c>
    </row>
    <row r="379" spans="1:6">
      <c r="A379" s="3">
        <v>688</v>
      </c>
      <c r="B379" s="3">
        <f>VLOOKUP(A379,OrderProduct!A379:O2330,15,0)</f>
        <v>2</v>
      </c>
      <c r="C379" s="3" t="str">
        <f>VLOOKUP('Column Chart'!B379,'Product Category'!$A$2:$B$4,2,0)</f>
        <v>Office Supplies</v>
      </c>
      <c r="D379" s="3">
        <f>VLOOKUP(A379,OrderProduct!$A$2:$T$1953,20,0)</f>
        <v>63116</v>
      </c>
      <c r="E379" s="3" t="str">
        <f>VLOOKUP(D379,'Location (2)'!$A$2:$C$986,3,0)</f>
        <v>Central</v>
      </c>
      <c r="F379" s="25">
        <f>VLOOKUP(A379,OrderProduct!A379:F2330,6,0)</f>
        <v>43.65</v>
      </c>
    </row>
    <row r="380" spans="1:6">
      <c r="A380" s="3">
        <v>688</v>
      </c>
      <c r="B380" s="3">
        <f>VLOOKUP(A380,OrderProduct!A380:O2331,15,0)</f>
        <v>2</v>
      </c>
      <c r="C380" s="3" t="str">
        <f>VLOOKUP('Column Chart'!B380,'Product Category'!$A$2:$B$4,2,0)</f>
        <v>Office Supplies</v>
      </c>
      <c r="D380" s="3">
        <f>VLOOKUP(A380,OrderProduct!$A$2:$T$1953,20,0)</f>
        <v>63116</v>
      </c>
      <c r="E380" s="3" t="str">
        <f>VLOOKUP(D380,'Location (2)'!$A$2:$C$986,3,0)</f>
        <v>Central</v>
      </c>
      <c r="F380" s="25">
        <f>VLOOKUP(A380,OrderProduct!A380:F2331,6,0)</f>
        <v>64.59</v>
      </c>
    </row>
    <row r="381" spans="1:6">
      <c r="A381" s="3">
        <v>689</v>
      </c>
      <c r="B381" s="3">
        <f>VLOOKUP(A381,OrderProduct!A381:O2332,15,0)</f>
        <v>3</v>
      </c>
      <c r="C381" s="3" t="str">
        <f>VLOOKUP('Column Chart'!B381,'Product Category'!$A$2:$B$4,2,0)</f>
        <v>Technology</v>
      </c>
      <c r="D381" s="3">
        <f>VLOOKUP(A381,OrderProduct!$A$2:$T$1953,20,0)</f>
        <v>63376</v>
      </c>
      <c r="E381" s="3" t="str">
        <f>VLOOKUP(D381,'Location (2)'!$A$2:$C$986,3,0)</f>
        <v>Central</v>
      </c>
      <c r="F381" s="25">
        <f>VLOOKUP(A381,OrderProduct!A381:F2332,6,0)</f>
        <v>461.94</v>
      </c>
    </row>
    <row r="382" spans="1:6">
      <c r="A382" s="3">
        <v>691</v>
      </c>
      <c r="B382" s="3">
        <f>VLOOKUP(A382,OrderProduct!A382:O2333,15,0)</f>
        <v>2</v>
      </c>
      <c r="C382" s="3" t="str">
        <f>VLOOKUP('Column Chart'!B382,'Product Category'!$A$2:$B$4,2,0)</f>
        <v>Office Supplies</v>
      </c>
      <c r="D382" s="3">
        <f>VLOOKUP(A382,OrderProduct!$A$2:$T$1953,20,0)</f>
        <v>98408</v>
      </c>
      <c r="E382" s="3" t="str">
        <f>VLOOKUP(D382,'Location (2)'!$A$2:$C$986,3,0)</f>
        <v>West</v>
      </c>
      <c r="F382" s="25">
        <f>VLOOKUP(A382,OrderProduct!A382:F2333,6,0)</f>
        <v>252.36</v>
      </c>
    </row>
    <row r="383" spans="1:6">
      <c r="A383" s="3">
        <v>693</v>
      </c>
      <c r="B383" s="3">
        <f>VLOOKUP(A383,OrderProduct!A383:O2334,15,0)</f>
        <v>1</v>
      </c>
      <c r="C383" s="3" t="str">
        <f>VLOOKUP('Column Chart'!B383,'Product Category'!$A$2:$B$4,2,0)</f>
        <v>Furniture</v>
      </c>
      <c r="D383" s="3">
        <f>VLOOKUP(A383,OrderProduct!$A$2:$T$1953,20,0)</f>
        <v>80229</v>
      </c>
      <c r="E383" s="3" t="str">
        <f>VLOOKUP(D383,'Location (2)'!$A$2:$C$986,3,0)</f>
        <v>West</v>
      </c>
      <c r="F383" s="25">
        <f>VLOOKUP(A383,OrderProduct!A383:F2334,6,0)</f>
        <v>270.55</v>
      </c>
    </row>
    <row r="384" spans="1:6">
      <c r="A384" s="3">
        <v>693</v>
      </c>
      <c r="B384" s="3">
        <f>VLOOKUP(A384,OrderProduct!A384:O2335,15,0)</f>
        <v>2</v>
      </c>
      <c r="C384" s="3" t="str">
        <f>VLOOKUP('Column Chart'!B384,'Product Category'!$A$2:$B$4,2,0)</f>
        <v>Office Supplies</v>
      </c>
      <c r="D384" s="3">
        <f>VLOOKUP(A384,OrderProduct!$A$2:$T$1953,20,0)</f>
        <v>80229</v>
      </c>
      <c r="E384" s="3" t="str">
        <f>VLOOKUP(D384,'Location (2)'!$A$2:$C$986,3,0)</f>
        <v>West</v>
      </c>
      <c r="F384" s="25">
        <f>VLOOKUP(A384,OrderProduct!A384:F2335,6,0)</f>
        <v>79.62</v>
      </c>
    </row>
    <row r="385" spans="1:6">
      <c r="A385" s="3">
        <v>693</v>
      </c>
      <c r="B385" s="3">
        <f>VLOOKUP(A385,OrderProduct!A385:O2336,15,0)</f>
        <v>1</v>
      </c>
      <c r="C385" s="3" t="str">
        <f>VLOOKUP('Column Chart'!B385,'Product Category'!$A$2:$B$4,2,0)</f>
        <v>Furniture</v>
      </c>
      <c r="D385" s="3">
        <f>VLOOKUP(A385,OrderProduct!$A$2:$T$1953,20,0)</f>
        <v>80229</v>
      </c>
      <c r="E385" s="3" t="str">
        <f>VLOOKUP(D385,'Location (2)'!$A$2:$C$986,3,0)</f>
        <v>West</v>
      </c>
      <c r="F385" s="25">
        <f>VLOOKUP(A385,OrderProduct!A385:F2336,6,0)</f>
        <v>479.79</v>
      </c>
    </row>
    <row r="386" spans="1:6">
      <c r="A386" s="3">
        <v>693</v>
      </c>
      <c r="B386" s="3">
        <f>VLOOKUP(A386,OrderProduct!A386:O2337,15,0)</f>
        <v>3</v>
      </c>
      <c r="C386" s="3" t="str">
        <f>VLOOKUP('Column Chart'!B386,'Product Category'!$A$2:$B$4,2,0)</f>
        <v>Technology</v>
      </c>
      <c r="D386" s="3">
        <f>VLOOKUP(A386,OrderProduct!$A$2:$T$1953,20,0)</f>
        <v>80229</v>
      </c>
      <c r="E386" s="3" t="str">
        <f>VLOOKUP(D386,'Location (2)'!$A$2:$C$986,3,0)</f>
        <v>West</v>
      </c>
      <c r="F386" s="25">
        <f>VLOOKUP(A386,OrderProduct!A386:F2337,6,0)</f>
        <v>108.99</v>
      </c>
    </row>
    <row r="387" spans="1:6">
      <c r="A387" s="3">
        <v>693</v>
      </c>
      <c r="B387" s="3">
        <f>VLOOKUP(A387,OrderProduct!A387:O2338,15,0)</f>
        <v>1</v>
      </c>
      <c r="C387" s="3" t="str">
        <f>VLOOKUP('Column Chart'!B387,'Product Category'!$A$2:$B$4,2,0)</f>
        <v>Furniture</v>
      </c>
      <c r="D387" s="3">
        <f>VLOOKUP(A387,OrderProduct!$A$2:$T$1953,20,0)</f>
        <v>80229</v>
      </c>
      <c r="E387" s="3" t="str">
        <f>VLOOKUP(D387,'Location (2)'!$A$2:$C$986,3,0)</f>
        <v>West</v>
      </c>
      <c r="F387" s="25">
        <f>VLOOKUP(A387,OrderProduct!A387:F2338,6,0)</f>
        <v>144.33</v>
      </c>
    </row>
    <row r="388" spans="1:6">
      <c r="A388" s="3">
        <v>696</v>
      </c>
      <c r="B388" s="3">
        <f>VLOOKUP(A388,OrderProduct!A388:O2339,15,0)</f>
        <v>3</v>
      </c>
      <c r="C388" s="3" t="str">
        <f>VLOOKUP('Column Chart'!B388,'Product Category'!$A$2:$B$4,2,0)</f>
        <v>Technology</v>
      </c>
      <c r="D388" s="3">
        <f>VLOOKUP(A388,OrderProduct!$A$2:$T$1953,20,0)</f>
        <v>46307</v>
      </c>
      <c r="E388" s="3" t="str">
        <f>VLOOKUP(D388,'Location (2)'!$A$2:$C$986,3,0)</f>
        <v>Central</v>
      </c>
      <c r="F388" s="25">
        <f>VLOOKUP(A388,OrderProduct!A388:F2339,6,0)</f>
        <v>220.92</v>
      </c>
    </row>
    <row r="389" spans="1:6">
      <c r="A389" s="3">
        <v>696</v>
      </c>
      <c r="B389" s="3">
        <f>VLOOKUP(A389,OrderProduct!A389:O2340,15,0)</f>
        <v>1</v>
      </c>
      <c r="C389" s="3" t="str">
        <f>VLOOKUP('Column Chart'!B389,'Product Category'!$A$2:$B$4,2,0)</f>
        <v>Furniture</v>
      </c>
      <c r="D389" s="3">
        <f>VLOOKUP(A389,OrderProduct!$A$2:$T$1953,20,0)</f>
        <v>46307</v>
      </c>
      <c r="E389" s="3" t="str">
        <f>VLOOKUP(D389,'Location (2)'!$A$2:$C$986,3,0)</f>
        <v>Central</v>
      </c>
      <c r="F389" s="25">
        <f>VLOOKUP(A389,OrderProduct!A389:F2340,6,0)</f>
        <v>102.43</v>
      </c>
    </row>
    <row r="390" spans="1:6">
      <c r="A390" s="3">
        <v>696</v>
      </c>
      <c r="B390" s="3">
        <f>VLOOKUP(A390,OrderProduct!A390:O2341,15,0)</f>
        <v>3</v>
      </c>
      <c r="C390" s="3" t="str">
        <f>VLOOKUP('Column Chart'!B390,'Product Category'!$A$2:$B$4,2,0)</f>
        <v>Technology</v>
      </c>
      <c r="D390" s="3">
        <f>VLOOKUP(A390,OrderProduct!$A$2:$T$1953,20,0)</f>
        <v>46307</v>
      </c>
      <c r="E390" s="3" t="str">
        <f>VLOOKUP(D390,'Location (2)'!$A$2:$C$986,3,0)</f>
        <v>Central</v>
      </c>
      <c r="F390" s="25">
        <f>VLOOKUP(A390,OrderProduct!A390:F2341,6,0)</f>
        <v>3772.19</v>
      </c>
    </row>
    <row r="391" spans="1:6">
      <c r="A391" s="3">
        <v>697</v>
      </c>
      <c r="B391" s="3">
        <f>VLOOKUP(A391,OrderProduct!A391:O2342,15,0)</f>
        <v>3</v>
      </c>
      <c r="C391" s="3" t="str">
        <f>VLOOKUP('Column Chart'!B391,'Product Category'!$A$2:$B$4,2,0)</f>
        <v>Technology</v>
      </c>
      <c r="D391" s="3">
        <f>VLOOKUP(A391,OrderProduct!$A$2:$T$1953,20,0)</f>
        <v>46312</v>
      </c>
      <c r="E391" s="3" t="str">
        <f>VLOOKUP(D391,'Location (2)'!$A$2:$C$986,3,0)</f>
        <v>Central</v>
      </c>
      <c r="F391" s="25">
        <f>VLOOKUP(A391,OrderProduct!A391:F2342,6,0)</f>
        <v>93.81</v>
      </c>
    </row>
    <row r="392" spans="1:6">
      <c r="A392" s="3">
        <v>697</v>
      </c>
      <c r="B392" s="3">
        <f>VLOOKUP(A392,OrderProduct!A392:O2343,15,0)</f>
        <v>2</v>
      </c>
      <c r="C392" s="3" t="str">
        <f>VLOOKUP('Column Chart'!B392,'Product Category'!$A$2:$B$4,2,0)</f>
        <v>Office Supplies</v>
      </c>
      <c r="D392" s="3">
        <f>VLOOKUP(A392,OrderProduct!$A$2:$T$1953,20,0)</f>
        <v>46312</v>
      </c>
      <c r="E392" s="3" t="str">
        <f>VLOOKUP(D392,'Location (2)'!$A$2:$C$986,3,0)</f>
        <v>Central</v>
      </c>
      <c r="F392" s="25">
        <f>VLOOKUP(A392,OrderProduct!A392:F2343,6,0)</f>
        <v>312.22</v>
      </c>
    </row>
    <row r="393" spans="1:6">
      <c r="A393" s="3">
        <v>698</v>
      </c>
      <c r="B393" s="3">
        <f>VLOOKUP(A393,OrderProduct!A393:O2344,15,0)</f>
        <v>3</v>
      </c>
      <c r="C393" s="3" t="str">
        <f>VLOOKUP('Column Chart'!B393,'Product Category'!$A$2:$B$4,2,0)</f>
        <v>Technology</v>
      </c>
      <c r="D393" s="3">
        <f>VLOOKUP(A393,OrderProduct!$A$2:$T$1953,20,0)</f>
        <v>98105</v>
      </c>
      <c r="E393" s="3" t="str">
        <f>VLOOKUP(D393,'Location (2)'!$A$2:$C$986,3,0)</f>
        <v>West</v>
      </c>
      <c r="F393" s="25">
        <f>VLOOKUP(A393,OrderProduct!A393:F2344,6,0)</f>
        <v>1042.54</v>
      </c>
    </row>
    <row r="394" spans="1:6">
      <c r="A394" s="3">
        <v>698</v>
      </c>
      <c r="B394" s="3">
        <f>VLOOKUP(A394,OrderProduct!A394:O2345,15,0)</f>
        <v>1</v>
      </c>
      <c r="C394" s="3" t="str">
        <f>VLOOKUP('Column Chart'!B394,'Product Category'!$A$2:$B$4,2,0)</f>
        <v>Furniture</v>
      </c>
      <c r="D394" s="3">
        <f>VLOOKUP(A394,OrderProduct!$A$2:$T$1953,20,0)</f>
        <v>98105</v>
      </c>
      <c r="E394" s="3" t="str">
        <f>VLOOKUP(D394,'Location (2)'!$A$2:$C$986,3,0)</f>
        <v>West</v>
      </c>
      <c r="F394" s="25">
        <f>VLOOKUP(A394,OrderProduct!A394:F2345,6,0)</f>
        <v>151.6</v>
      </c>
    </row>
    <row r="395" spans="1:6">
      <c r="A395" s="3">
        <v>698</v>
      </c>
      <c r="B395" s="3">
        <f>VLOOKUP(A395,OrderProduct!A395:O2346,15,0)</f>
        <v>3</v>
      </c>
      <c r="C395" s="3" t="str">
        <f>VLOOKUP('Column Chart'!B395,'Product Category'!$A$2:$B$4,2,0)</f>
        <v>Technology</v>
      </c>
      <c r="D395" s="3">
        <f>VLOOKUP(A395,OrderProduct!$A$2:$T$1953,20,0)</f>
        <v>98105</v>
      </c>
      <c r="E395" s="3" t="str">
        <f>VLOOKUP(D395,'Location (2)'!$A$2:$C$986,3,0)</f>
        <v>West</v>
      </c>
      <c r="F395" s="25">
        <f>VLOOKUP(A395,OrderProduct!A395:F2346,6,0)</f>
        <v>31.73</v>
      </c>
    </row>
    <row r="396" spans="1:6">
      <c r="A396" s="3">
        <v>698</v>
      </c>
      <c r="B396" s="3">
        <f>VLOOKUP(A396,OrderProduct!A396:O2347,15,0)</f>
        <v>3</v>
      </c>
      <c r="C396" s="3" t="str">
        <f>VLOOKUP('Column Chart'!B396,'Product Category'!$A$2:$B$4,2,0)</f>
        <v>Technology</v>
      </c>
      <c r="D396" s="3">
        <f>VLOOKUP(A396,OrderProduct!$A$2:$T$1953,20,0)</f>
        <v>98105</v>
      </c>
      <c r="E396" s="3" t="str">
        <f>VLOOKUP(D396,'Location (2)'!$A$2:$C$986,3,0)</f>
        <v>West</v>
      </c>
      <c r="F396" s="25">
        <f>VLOOKUP(A396,OrderProduct!A396:F2347,6,0)</f>
        <v>1828.22</v>
      </c>
    </row>
    <row r="397" spans="1:6">
      <c r="A397" s="3">
        <v>698</v>
      </c>
      <c r="B397" s="3">
        <f>VLOOKUP(A397,OrderProduct!A397:O2348,15,0)</f>
        <v>2</v>
      </c>
      <c r="C397" s="3" t="str">
        <f>VLOOKUP('Column Chart'!B397,'Product Category'!$A$2:$B$4,2,0)</f>
        <v>Office Supplies</v>
      </c>
      <c r="D397" s="3">
        <f>VLOOKUP(A397,OrderProduct!$A$2:$T$1953,20,0)</f>
        <v>98105</v>
      </c>
      <c r="E397" s="3" t="str">
        <f>VLOOKUP(D397,'Location (2)'!$A$2:$C$986,3,0)</f>
        <v>West</v>
      </c>
      <c r="F397" s="25">
        <f>VLOOKUP(A397,OrderProduct!A397:F2348,6,0)</f>
        <v>29.77</v>
      </c>
    </row>
    <row r="398" spans="1:6">
      <c r="A398" s="3">
        <v>699</v>
      </c>
      <c r="B398" s="3">
        <f>VLOOKUP(A398,OrderProduct!A398:O2349,15,0)</f>
        <v>2</v>
      </c>
      <c r="C398" s="3" t="str">
        <f>VLOOKUP('Column Chart'!B398,'Product Category'!$A$2:$B$4,2,0)</f>
        <v>Office Supplies</v>
      </c>
      <c r="D398" s="3">
        <f>VLOOKUP(A398,OrderProduct!$A$2:$T$1953,20,0)</f>
        <v>90041</v>
      </c>
      <c r="E398" s="3" t="str">
        <f>VLOOKUP(D398,'Location (2)'!$A$2:$C$986,3,0)</f>
        <v>West</v>
      </c>
      <c r="F398" s="25">
        <f>VLOOKUP(A398,OrderProduct!A398:F2349,6,0)</f>
        <v>147.19</v>
      </c>
    </row>
    <row r="399" spans="1:6">
      <c r="A399" s="3">
        <v>699</v>
      </c>
      <c r="B399" s="3">
        <f>VLOOKUP(A399,OrderProduct!A399:O2350,15,0)</f>
        <v>2</v>
      </c>
      <c r="C399" s="3" t="str">
        <f>VLOOKUP('Column Chart'!B399,'Product Category'!$A$2:$B$4,2,0)</f>
        <v>Office Supplies</v>
      </c>
      <c r="D399" s="3">
        <f>VLOOKUP(A399,OrderProduct!$A$2:$T$1953,20,0)</f>
        <v>90041</v>
      </c>
      <c r="E399" s="3" t="str">
        <f>VLOOKUP(D399,'Location (2)'!$A$2:$C$986,3,0)</f>
        <v>West</v>
      </c>
      <c r="F399" s="25">
        <f>VLOOKUP(A399,OrderProduct!A399:F2350,6,0)</f>
        <v>599.03</v>
      </c>
    </row>
    <row r="400" spans="1:6">
      <c r="A400" s="3">
        <v>699</v>
      </c>
      <c r="B400" s="3">
        <f>VLOOKUP(A400,OrderProduct!A400:O2351,15,0)</f>
        <v>2</v>
      </c>
      <c r="C400" s="3" t="str">
        <f>VLOOKUP('Column Chart'!B400,'Product Category'!$A$2:$B$4,2,0)</f>
        <v>Office Supplies</v>
      </c>
      <c r="D400" s="3">
        <f>VLOOKUP(A400,OrderProduct!$A$2:$T$1953,20,0)</f>
        <v>90041</v>
      </c>
      <c r="E400" s="3" t="str">
        <f>VLOOKUP(D400,'Location (2)'!$A$2:$C$986,3,0)</f>
        <v>West</v>
      </c>
      <c r="F400" s="25">
        <f>VLOOKUP(A400,OrderProduct!A400:F2351,6,0)</f>
        <v>83.14</v>
      </c>
    </row>
    <row r="401" spans="1:6">
      <c r="A401" s="3">
        <v>699</v>
      </c>
      <c r="B401" s="3">
        <f>VLOOKUP(A401,OrderProduct!A401:O2352,15,0)</f>
        <v>2</v>
      </c>
      <c r="C401" s="3" t="str">
        <f>VLOOKUP('Column Chart'!B401,'Product Category'!$A$2:$B$4,2,0)</f>
        <v>Office Supplies</v>
      </c>
      <c r="D401" s="3">
        <f>VLOOKUP(A401,OrderProduct!$A$2:$T$1953,20,0)</f>
        <v>90041</v>
      </c>
      <c r="E401" s="3" t="str">
        <f>VLOOKUP(D401,'Location (2)'!$A$2:$C$986,3,0)</f>
        <v>West</v>
      </c>
      <c r="F401" s="25">
        <f>VLOOKUP(A401,OrderProduct!A401:F2352,6,0)</f>
        <v>14.66</v>
      </c>
    </row>
    <row r="402" spans="1:6">
      <c r="A402" s="3">
        <v>699</v>
      </c>
      <c r="B402" s="3">
        <f>VLOOKUP(A402,OrderProduct!A402:O2353,15,0)</f>
        <v>2</v>
      </c>
      <c r="C402" s="3" t="str">
        <f>VLOOKUP('Column Chart'!B402,'Product Category'!$A$2:$B$4,2,0)</f>
        <v>Office Supplies</v>
      </c>
      <c r="D402" s="3">
        <f>VLOOKUP(A402,OrderProduct!$A$2:$T$1953,20,0)</f>
        <v>90041</v>
      </c>
      <c r="E402" s="3" t="str">
        <f>VLOOKUP(D402,'Location (2)'!$A$2:$C$986,3,0)</f>
        <v>West</v>
      </c>
      <c r="F402" s="25">
        <f>VLOOKUP(A402,OrderProduct!A402:F2353,6,0)</f>
        <v>3936.61</v>
      </c>
    </row>
    <row r="403" spans="1:6">
      <c r="A403" s="3">
        <v>699</v>
      </c>
      <c r="B403" s="3">
        <f>VLOOKUP(A403,OrderProduct!A403:O2354,15,0)</f>
        <v>2</v>
      </c>
      <c r="C403" s="3" t="str">
        <f>VLOOKUP('Column Chart'!B403,'Product Category'!$A$2:$B$4,2,0)</f>
        <v>Office Supplies</v>
      </c>
      <c r="D403" s="3">
        <f>VLOOKUP(A403,OrderProduct!$A$2:$T$1953,20,0)</f>
        <v>90041</v>
      </c>
      <c r="E403" s="3" t="str">
        <f>VLOOKUP(D403,'Location (2)'!$A$2:$C$986,3,0)</f>
        <v>West</v>
      </c>
      <c r="F403" s="25">
        <f>VLOOKUP(A403,OrderProduct!A403:F2354,6,0)</f>
        <v>78.31</v>
      </c>
    </row>
    <row r="404" spans="1:6">
      <c r="A404" s="3">
        <v>699</v>
      </c>
      <c r="B404" s="3">
        <f>VLOOKUP(A404,OrderProduct!A404:O2355,15,0)</f>
        <v>3</v>
      </c>
      <c r="C404" s="3" t="str">
        <f>VLOOKUP('Column Chart'!B404,'Product Category'!$A$2:$B$4,2,0)</f>
        <v>Technology</v>
      </c>
      <c r="D404" s="3">
        <f>VLOOKUP(A404,OrderProduct!$A$2:$T$1953,20,0)</f>
        <v>90041</v>
      </c>
      <c r="E404" s="3" t="str">
        <f>VLOOKUP(D404,'Location (2)'!$A$2:$C$986,3,0)</f>
        <v>West</v>
      </c>
      <c r="F404" s="25">
        <f>VLOOKUP(A404,OrderProduct!A404:F2355,6,0)</f>
        <v>42.46</v>
      </c>
    </row>
    <row r="405" spans="1:6">
      <c r="A405" s="3">
        <v>699</v>
      </c>
      <c r="B405" s="3">
        <f>VLOOKUP(A405,OrderProduct!A405:O2356,15,0)</f>
        <v>1</v>
      </c>
      <c r="C405" s="3" t="str">
        <f>VLOOKUP('Column Chart'!B405,'Product Category'!$A$2:$B$4,2,0)</f>
        <v>Furniture</v>
      </c>
      <c r="D405" s="3">
        <f>VLOOKUP(A405,OrderProduct!$A$2:$T$1953,20,0)</f>
        <v>90041</v>
      </c>
      <c r="E405" s="3" t="str">
        <f>VLOOKUP(D405,'Location (2)'!$A$2:$C$986,3,0)</f>
        <v>West</v>
      </c>
      <c r="F405" s="25">
        <f>VLOOKUP(A405,OrderProduct!A405:F2356,6,0)</f>
        <v>3627.08</v>
      </c>
    </row>
    <row r="406" spans="1:6">
      <c r="A406" s="3">
        <v>699</v>
      </c>
      <c r="B406" s="3">
        <f>VLOOKUP(A406,OrderProduct!A406:O2357,15,0)</f>
        <v>2</v>
      </c>
      <c r="C406" s="3" t="str">
        <f>VLOOKUP('Column Chart'!B406,'Product Category'!$A$2:$B$4,2,0)</f>
        <v>Office Supplies</v>
      </c>
      <c r="D406" s="3">
        <f>VLOOKUP(A406,OrderProduct!$A$2:$T$1953,20,0)</f>
        <v>90041</v>
      </c>
      <c r="E406" s="3" t="str">
        <f>VLOOKUP(D406,'Location (2)'!$A$2:$C$986,3,0)</f>
        <v>West</v>
      </c>
      <c r="F406" s="25">
        <f>VLOOKUP(A406,OrderProduct!A406:F2357,6,0)</f>
        <v>8.34</v>
      </c>
    </row>
    <row r="407" spans="1:6">
      <c r="A407" s="3">
        <v>700</v>
      </c>
      <c r="B407" s="3">
        <f>VLOOKUP(A407,OrderProduct!A407:O2358,15,0)</f>
        <v>2</v>
      </c>
      <c r="C407" s="3" t="str">
        <f>VLOOKUP('Column Chart'!B407,'Product Category'!$A$2:$B$4,2,0)</f>
        <v>Office Supplies</v>
      </c>
      <c r="D407" s="3">
        <f>VLOOKUP(A407,OrderProduct!$A$2:$T$1953,20,0)</f>
        <v>93454</v>
      </c>
      <c r="E407" s="3" t="str">
        <f>VLOOKUP(D407,'Location (2)'!$A$2:$C$986,3,0)</f>
        <v>West</v>
      </c>
      <c r="F407" s="25">
        <f>VLOOKUP(A407,OrderProduct!A407:F2358,6,0)</f>
        <v>768.81</v>
      </c>
    </row>
    <row r="408" spans="1:6">
      <c r="A408" s="3">
        <v>702</v>
      </c>
      <c r="B408" s="3">
        <f>VLOOKUP(A408,OrderProduct!A408:O2359,15,0)</f>
        <v>2</v>
      </c>
      <c r="C408" s="3" t="str">
        <f>VLOOKUP('Column Chart'!B408,'Product Category'!$A$2:$B$4,2,0)</f>
        <v>Office Supplies</v>
      </c>
      <c r="D408" s="3">
        <f>VLOOKUP(A408,OrderProduct!$A$2:$T$1953,20,0)</f>
        <v>95404</v>
      </c>
      <c r="E408" s="3" t="str">
        <f>VLOOKUP(D408,'Location (2)'!$A$2:$C$986,3,0)</f>
        <v>West</v>
      </c>
      <c r="F408" s="25">
        <f>VLOOKUP(A408,OrderProduct!A408:F2359,6,0)</f>
        <v>183.39</v>
      </c>
    </row>
    <row r="409" spans="1:6">
      <c r="A409" s="3">
        <v>702</v>
      </c>
      <c r="B409" s="3">
        <f>VLOOKUP(A409,OrderProduct!A409:O2360,15,0)</f>
        <v>2</v>
      </c>
      <c r="C409" s="3" t="str">
        <f>VLOOKUP('Column Chart'!B409,'Product Category'!$A$2:$B$4,2,0)</f>
        <v>Office Supplies</v>
      </c>
      <c r="D409" s="3">
        <f>VLOOKUP(A409,OrderProduct!$A$2:$T$1953,20,0)</f>
        <v>95404</v>
      </c>
      <c r="E409" s="3" t="str">
        <f>VLOOKUP(D409,'Location (2)'!$A$2:$C$986,3,0)</f>
        <v>West</v>
      </c>
      <c r="F409" s="25">
        <f>VLOOKUP(A409,OrderProduct!A409:F2360,6,0)</f>
        <v>12.9</v>
      </c>
    </row>
    <row r="410" spans="1:6">
      <c r="A410" s="3">
        <v>702</v>
      </c>
      <c r="B410" s="3">
        <f>VLOOKUP(A410,OrderProduct!A410:O2361,15,0)</f>
        <v>2</v>
      </c>
      <c r="C410" s="3" t="str">
        <f>VLOOKUP('Column Chart'!B410,'Product Category'!$A$2:$B$4,2,0)</f>
        <v>Office Supplies</v>
      </c>
      <c r="D410" s="3">
        <f>VLOOKUP(A410,OrderProduct!$A$2:$T$1953,20,0)</f>
        <v>95404</v>
      </c>
      <c r="E410" s="3" t="str">
        <f>VLOOKUP(D410,'Location (2)'!$A$2:$C$986,3,0)</f>
        <v>West</v>
      </c>
      <c r="F410" s="25">
        <f>VLOOKUP(A410,OrderProduct!A410:F2361,6,0)</f>
        <v>17.89</v>
      </c>
    </row>
    <row r="411" spans="1:6">
      <c r="A411" s="3">
        <v>702</v>
      </c>
      <c r="B411" s="3">
        <f>VLOOKUP(A411,OrderProduct!A411:O2362,15,0)</f>
        <v>2</v>
      </c>
      <c r="C411" s="3" t="str">
        <f>VLOOKUP('Column Chart'!B411,'Product Category'!$A$2:$B$4,2,0)</f>
        <v>Office Supplies</v>
      </c>
      <c r="D411" s="3">
        <f>VLOOKUP(A411,OrderProduct!$A$2:$T$1953,20,0)</f>
        <v>95404</v>
      </c>
      <c r="E411" s="3" t="str">
        <f>VLOOKUP(D411,'Location (2)'!$A$2:$C$986,3,0)</f>
        <v>West</v>
      </c>
      <c r="F411" s="25">
        <f>VLOOKUP(A411,OrderProduct!A411:F2362,6,0)</f>
        <v>125.9</v>
      </c>
    </row>
    <row r="412" spans="1:6">
      <c r="A412" s="3">
        <v>711</v>
      </c>
      <c r="B412" s="3">
        <f>VLOOKUP(A412,OrderProduct!A412:O2363,15,0)</f>
        <v>2</v>
      </c>
      <c r="C412" s="3" t="str">
        <f>VLOOKUP('Column Chart'!B412,'Product Category'!$A$2:$B$4,2,0)</f>
        <v>Office Supplies</v>
      </c>
      <c r="D412" s="3">
        <f>VLOOKUP(A412,OrderProduct!$A$2:$T$1953,20,0)</f>
        <v>2152</v>
      </c>
      <c r="E412" s="3" t="str">
        <f>VLOOKUP(D412,'Location (2)'!$A$2:$C$986,3,0)</f>
        <v>East</v>
      </c>
      <c r="F412" s="25">
        <f>VLOOKUP(A412,OrderProduct!A412:F2363,6,0)</f>
        <v>255.88</v>
      </c>
    </row>
    <row r="413" spans="1:6">
      <c r="A413" s="3">
        <v>719</v>
      </c>
      <c r="B413" s="3">
        <f>VLOOKUP(A413,OrderProduct!A413:O2364,15,0)</f>
        <v>3</v>
      </c>
      <c r="C413" s="3" t="str">
        <f>VLOOKUP('Column Chart'!B413,'Product Category'!$A$2:$B$4,2,0)</f>
        <v>Technology</v>
      </c>
      <c r="D413" s="3">
        <f>VLOOKUP(A413,OrderProduct!$A$2:$T$1953,20,0)</f>
        <v>89041</v>
      </c>
      <c r="E413" s="3" t="str">
        <f>VLOOKUP(D413,'Location (2)'!$A$2:$C$986,3,0)</f>
        <v>West</v>
      </c>
      <c r="F413" s="25">
        <f>VLOOKUP(A413,OrderProduct!A413:F2364,6,0)</f>
        <v>51.13</v>
      </c>
    </row>
    <row r="414" spans="1:6">
      <c r="A414" s="3">
        <v>719</v>
      </c>
      <c r="B414" s="3">
        <f>VLOOKUP(A414,OrderProduct!A414:O2365,15,0)</f>
        <v>2</v>
      </c>
      <c r="C414" s="3" t="str">
        <f>VLOOKUP('Column Chart'!B414,'Product Category'!$A$2:$B$4,2,0)</f>
        <v>Office Supplies</v>
      </c>
      <c r="D414" s="3">
        <f>VLOOKUP(A414,OrderProduct!$A$2:$T$1953,20,0)</f>
        <v>89041</v>
      </c>
      <c r="E414" s="3" t="str">
        <f>VLOOKUP(D414,'Location (2)'!$A$2:$C$986,3,0)</f>
        <v>West</v>
      </c>
      <c r="F414" s="25">
        <f>VLOOKUP(A414,OrderProduct!A414:F2365,6,0)</f>
        <v>59.85</v>
      </c>
    </row>
    <row r="415" spans="1:6">
      <c r="A415" s="3">
        <v>721</v>
      </c>
      <c r="B415" s="3">
        <f>VLOOKUP(A415,OrderProduct!A415:O2366,15,0)</f>
        <v>1</v>
      </c>
      <c r="C415" s="3" t="str">
        <f>VLOOKUP('Column Chart'!B415,'Product Category'!$A$2:$B$4,2,0)</f>
        <v>Furniture</v>
      </c>
      <c r="D415" s="3">
        <f>VLOOKUP(A415,OrderProduct!$A$2:$T$1953,20,0)</f>
        <v>46041</v>
      </c>
      <c r="E415" s="3" t="str">
        <f>VLOOKUP(D415,'Location (2)'!$A$2:$C$986,3,0)</f>
        <v>Central</v>
      </c>
      <c r="F415" s="25">
        <f>VLOOKUP(A415,OrderProduct!A415:F2366,6,0)</f>
        <v>1708.73</v>
      </c>
    </row>
    <row r="416" spans="1:6">
      <c r="A416" s="3">
        <v>721</v>
      </c>
      <c r="B416" s="3">
        <f>VLOOKUP(A416,OrderProduct!A416:O2367,15,0)</f>
        <v>2</v>
      </c>
      <c r="C416" s="3" t="str">
        <f>VLOOKUP('Column Chart'!B416,'Product Category'!$A$2:$B$4,2,0)</f>
        <v>Office Supplies</v>
      </c>
      <c r="D416" s="3">
        <f>VLOOKUP(A416,OrderProduct!$A$2:$T$1953,20,0)</f>
        <v>46041</v>
      </c>
      <c r="E416" s="3" t="str">
        <f>VLOOKUP(D416,'Location (2)'!$A$2:$C$986,3,0)</f>
        <v>Central</v>
      </c>
      <c r="F416" s="25">
        <f>VLOOKUP(A416,OrderProduct!A416:F2367,6,0)</f>
        <v>30.1</v>
      </c>
    </row>
    <row r="417" spans="1:6">
      <c r="A417" s="3">
        <v>721</v>
      </c>
      <c r="B417" s="3">
        <f>VLOOKUP(A417,OrderProduct!A417:O2368,15,0)</f>
        <v>2</v>
      </c>
      <c r="C417" s="3" t="str">
        <f>VLOOKUP('Column Chart'!B417,'Product Category'!$A$2:$B$4,2,0)</f>
        <v>Office Supplies</v>
      </c>
      <c r="D417" s="3">
        <f>VLOOKUP(A417,OrderProduct!$A$2:$T$1953,20,0)</f>
        <v>46041</v>
      </c>
      <c r="E417" s="3" t="str">
        <f>VLOOKUP(D417,'Location (2)'!$A$2:$C$986,3,0)</f>
        <v>Central</v>
      </c>
      <c r="F417" s="25">
        <f>VLOOKUP(A417,OrderProduct!A417:F2368,6,0)</f>
        <v>19.32</v>
      </c>
    </row>
    <row r="418" spans="1:6">
      <c r="A418" s="3">
        <v>724</v>
      </c>
      <c r="B418" s="3">
        <f>VLOOKUP(A418,OrderProduct!A418:O2369,15,0)</f>
        <v>3</v>
      </c>
      <c r="C418" s="3" t="str">
        <f>VLOOKUP('Column Chart'!B418,'Product Category'!$A$2:$B$4,2,0)</f>
        <v>Technology</v>
      </c>
      <c r="D418" s="3">
        <f>VLOOKUP(A418,OrderProduct!$A$2:$T$1953,20,0)</f>
        <v>6614</v>
      </c>
      <c r="E418" s="3" t="str">
        <f>VLOOKUP(D418,'Location (2)'!$A$2:$C$986,3,0)</f>
        <v>East</v>
      </c>
      <c r="F418" s="25">
        <f>VLOOKUP(A418,OrderProduct!A418:F2369,6,0)</f>
        <v>261.21</v>
      </c>
    </row>
    <row r="419" spans="1:6">
      <c r="A419" s="3">
        <v>727</v>
      </c>
      <c r="B419" s="3">
        <f>VLOOKUP(A419,OrderProduct!A419:O2370,15,0)</f>
        <v>3</v>
      </c>
      <c r="C419" s="3" t="str">
        <f>VLOOKUP('Column Chart'!B419,'Product Category'!$A$2:$B$4,2,0)</f>
        <v>Technology</v>
      </c>
      <c r="D419" s="3">
        <f>VLOOKUP(A419,OrderProduct!$A$2:$T$1953,20,0)</f>
        <v>4240</v>
      </c>
      <c r="E419" s="3" t="str">
        <f>VLOOKUP(D419,'Location (2)'!$A$2:$C$986,3,0)</f>
        <v>East</v>
      </c>
      <c r="F419" s="25">
        <f>VLOOKUP(A419,OrderProduct!A419:F2370,6,0)</f>
        <v>42.79</v>
      </c>
    </row>
    <row r="420" spans="1:6">
      <c r="A420" s="3">
        <v>731</v>
      </c>
      <c r="B420" s="3">
        <f>VLOOKUP(A420,OrderProduct!A420:O2371,15,0)</f>
        <v>2</v>
      </c>
      <c r="C420" s="3" t="str">
        <f>VLOOKUP('Column Chart'!B420,'Product Category'!$A$2:$B$4,2,0)</f>
        <v>Office Supplies</v>
      </c>
      <c r="D420" s="3">
        <f>VLOOKUP(A420,OrderProduct!$A$2:$T$1953,20,0)</f>
        <v>1803</v>
      </c>
      <c r="E420" s="3" t="str">
        <f>VLOOKUP(D420,'Location (2)'!$A$2:$C$986,3,0)</f>
        <v>East</v>
      </c>
      <c r="F420" s="25">
        <f>VLOOKUP(A420,OrderProduct!A420:F2371,6,0)</f>
        <v>38.65</v>
      </c>
    </row>
    <row r="421" spans="1:6">
      <c r="A421" s="3">
        <v>736</v>
      </c>
      <c r="B421" s="3">
        <f>VLOOKUP(A421,OrderProduct!A421:O2372,15,0)</f>
        <v>1</v>
      </c>
      <c r="C421" s="3" t="str">
        <f>VLOOKUP('Column Chart'!B421,'Product Category'!$A$2:$B$4,2,0)</f>
        <v>Furniture</v>
      </c>
      <c r="D421" s="3">
        <f>VLOOKUP(A421,OrderProduct!$A$2:$T$1953,20,0)</f>
        <v>3079</v>
      </c>
      <c r="E421" s="3" t="str">
        <f>VLOOKUP(D421,'Location (2)'!$A$2:$C$986,3,0)</f>
        <v>East</v>
      </c>
      <c r="F421" s="25">
        <f>VLOOKUP(A421,OrderProduct!A421:F2372,6,0)</f>
        <v>604.35</v>
      </c>
    </row>
    <row r="422" spans="1:6">
      <c r="A422" s="3">
        <v>737</v>
      </c>
      <c r="B422" s="3">
        <f>VLOOKUP(A422,OrderProduct!A422:O2373,15,0)</f>
        <v>2</v>
      </c>
      <c r="C422" s="3" t="str">
        <f>VLOOKUP('Column Chart'!B422,'Product Category'!$A$2:$B$4,2,0)</f>
        <v>Office Supplies</v>
      </c>
      <c r="D422" s="3">
        <f>VLOOKUP(A422,OrderProduct!$A$2:$T$1953,20,0)</f>
        <v>7003</v>
      </c>
      <c r="E422" s="3" t="str">
        <f>VLOOKUP(D422,'Location (2)'!$A$2:$C$986,3,0)</f>
        <v>East</v>
      </c>
      <c r="F422" s="25">
        <f>VLOOKUP(A422,OrderProduct!A422:F2373,6,0)</f>
        <v>3.13</v>
      </c>
    </row>
    <row r="423" spans="1:6">
      <c r="A423" s="3">
        <v>738</v>
      </c>
      <c r="B423" s="3">
        <f>VLOOKUP(A423,OrderProduct!A423:O2374,15,0)</f>
        <v>1</v>
      </c>
      <c r="C423" s="3" t="str">
        <f>VLOOKUP('Column Chart'!B423,'Product Category'!$A$2:$B$4,2,0)</f>
        <v>Furniture</v>
      </c>
      <c r="D423" s="3">
        <f>VLOOKUP(A423,OrderProduct!$A$2:$T$1953,20,0)</f>
        <v>7016</v>
      </c>
      <c r="E423" s="3" t="str">
        <f>VLOOKUP(D423,'Location (2)'!$A$2:$C$986,3,0)</f>
        <v>East</v>
      </c>
      <c r="F423" s="25">
        <f>VLOOKUP(A423,OrderProduct!A423:F2374,6,0)</f>
        <v>25.22</v>
      </c>
    </row>
    <row r="424" spans="1:6">
      <c r="A424" s="3">
        <v>741</v>
      </c>
      <c r="B424" s="3">
        <f>VLOOKUP(A424,OrderProduct!A424:O2375,15,0)</f>
        <v>3</v>
      </c>
      <c r="C424" s="3" t="str">
        <f>VLOOKUP('Column Chart'!B424,'Product Category'!$A$2:$B$4,2,0)</f>
        <v>Technology</v>
      </c>
      <c r="D424" s="3">
        <f>VLOOKUP(A424,OrderProduct!$A$2:$T$1953,20,0)</f>
        <v>7901</v>
      </c>
      <c r="E424" s="3" t="str">
        <f>VLOOKUP(D424,'Location (2)'!$A$2:$C$986,3,0)</f>
        <v>East</v>
      </c>
      <c r="F424" s="25">
        <f>VLOOKUP(A424,OrderProduct!A424:F2375,6,0)</f>
        <v>454.4</v>
      </c>
    </row>
    <row r="425" spans="1:6">
      <c r="A425" s="3">
        <v>744</v>
      </c>
      <c r="B425" s="3">
        <f>VLOOKUP(A425,OrderProduct!A425:O2376,15,0)</f>
        <v>2</v>
      </c>
      <c r="C425" s="3" t="str">
        <f>VLOOKUP('Column Chart'!B425,'Product Category'!$A$2:$B$4,2,0)</f>
        <v>Office Supplies</v>
      </c>
      <c r="D425" s="3">
        <f>VLOOKUP(A425,OrderProduct!$A$2:$T$1953,20,0)</f>
        <v>85737</v>
      </c>
      <c r="E425" s="3" t="str">
        <f>VLOOKUP(D425,'Location (2)'!$A$2:$C$986,3,0)</f>
        <v>West</v>
      </c>
      <c r="F425" s="25">
        <f>VLOOKUP(A425,OrderProduct!A425:F2376,6,0)</f>
        <v>14.53</v>
      </c>
    </row>
    <row r="426" spans="1:6">
      <c r="A426" s="3">
        <v>744</v>
      </c>
      <c r="B426" s="3">
        <f>VLOOKUP(A426,OrderProduct!A426:O2377,15,0)</f>
        <v>2</v>
      </c>
      <c r="C426" s="3" t="str">
        <f>VLOOKUP('Column Chart'!B426,'Product Category'!$A$2:$B$4,2,0)</f>
        <v>Office Supplies</v>
      </c>
      <c r="D426" s="3">
        <f>VLOOKUP(A426,OrderProduct!$A$2:$T$1953,20,0)</f>
        <v>85737</v>
      </c>
      <c r="E426" s="3" t="str">
        <f>VLOOKUP(D426,'Location (2)'!$A$2:$C$986,3,0)</f>
        <v>West</v>
      </c>
      <c r="F426" s="25">
        <f>VLOOKUP(A426,OrderProduct!A426:F2377,6,0)</f>
        <v>34.73</v>
      </c>
    </row>
    <row r="427" spans="1:6">
      <c r="A427" s="3">
        <v>744</v>
      </c>
      <c r="B427" s="3">
        <f>VLOOKUP(A427,OrderProduct!A427:O2378,15,0)</f>
        <v>3</v>
      </c>
      <c r="C427" s="3" t="str">
        <f>VLOOKUP('Column Chart'!B427,'Product Category'!$A$2:$B$4,2,0)</f>
        <v>Technology</v>
      </c>
      <c r="D427" s="3">
        <f>VLOOKUP(A427,OrderProduct!$A$2:$T$1953,20,0)</f>
        <v>85737</v>
      </c>
      <c r="E427" s="3" t="str">
        <f>VLOOKUP(D427,'Location (2)'!$A$2:$C$986,3,0)</f>
        <v>West</v>
      </c>
      <c r="F427" s="25">
        <f>VLOOKUP(A427,OrderProduct!A427:F2378,6,0)</f>
        <v>247.53</v>
      </c>
    </row>
    <row r="428" spans="1:6">
      <c r="A428" s="3">
        <v>744</v>
      </c>
      <c r="B428" s="3">
        <f>VLOOKUP(A428,OrderProduct!A428:O2379,15,0)</f>
        <v>3</v>
      </c>
      <c r="C428" s="3" t="str">
        <f>VLOOKUP('Column Chart'!B428,'Product Category'!$A$2:$B$4,2,0)</f>
        <v>Technology</v>
      </c>
      <c r="D428" s="3">
        <f>VLOOKUP(A428,OrderProduct!$A$2:$T$1953,20,0)</f>
        <v>85737</v>
      </c>
      <c r="E428" s="3" t="str">
        <f>VLOOKUP(D428,'Location (2)'!$A$2:$C$986,3,0)</f>
        <v>West</v>
      </c>
      <c r="F428" s="25">
        <f>VLOOKUP(A428,OrderProduct!A428:F2379,6,0)</f>
        <v>23.89</v>
      </c>
    </row>
    <row r="429" spans="1:6">
      <c r="A429" s="3">
        <v>745</v>
      </c>
      <c r="B429" s="3">
        <f>VLOOKUP(A429,OrderProduct!A429:O2380,15,0)</f>
        <v>3</v>
      </c>
      <c r="C429" s="3" t="str">
        <f>VLOOKUP('Column Chart'!B429,'Product Category'!$A$2:$B$4,2,0)</f>
        <v>Technology</v>
      </c>
      <c r="D429" s="3">
        <f>VLOOKUP(A429,OrderProduct!$A$2:$T$1953,20,0)</f>
        <v>85345</v>
      </c>
      <c r="E429" s="3" t="str">
        <f>VLOOKUP(D429,'Location (2)'!$A$2:$C$986,3,0)</f>
        <v>West</v>
      </c>
      <c r="F429" s="25">
        <f>VLOOKUP(A429,OrderProduct!A429:F2380,6,0)</f>
        <v>15.65</v>
      </c>
    </row>
    <row r="430" spans="1:6">
      <c r="A430" s="3">
        <v>750</v>
      </c>
      <c r="B430" s="3">
        <f>VLOOKUP(A430,OrderProduct!A430:O2381,15,0)</f>
        <v>2</v>
      </c>
      <c r="C430" s="3" t="str">
        <f>VLOOKUP('Column Chart'!B430,'Product Category'!$A$2:$B$4,2,0)</f>
        <v>Office Supplies</v>
      </c>
      <c r="D430" s="3">
        <f>VLOOKUP(A430,OrderProduct!$A$2:$T$1953,20,0)</f>
        <v>41042</v>
      </c>
      <c r="E430" s="3" t="str">
        <f>VLOOKUP(D430,'Location (2)'!$A$2:$C$986,3,0)</f>
        <v>South</v>
      </c>
      <c r="F430" s="25">
        <f>VLOOKUP(A430,OrderProduct!A430:F2381,6,0)</f>
        <v>111.92</v>
      </c>
    </row>
    <row r="431" spans="1:6">
      <c r="A431" s="3">
        <v>751</v>
      </c>
      <c r="B431" s="3">
        <f>VLOOKUP(A431,OrderProduct!A431:O2382,15,0)</f>
        <v>1</v>
      </c>
      <c r="C431" s="3" t="str">
        <f>VLOOKUP('Column Chart'!B431,'Product Category'!$A$2:$B$4,2,0)</f>
        <v>Furniture</v>
      </c>
      <c r="D431" s="3">
        <f>VLOOKUP(A431,OrderProduct!$A$2:$T$1953,20,0)</f>
        <v>40324</v>
      </c>
      <c r="E431" s="3" t="str">
        <f>VLOOKUP(D431,'Location (2)'!$A$2:$C$986,3,0)</f>
        <v>South</v>
      </c>
      <c r="F431" s="25">
        <f>VLOOKUP(A431,OrderProduct!A431:F2382,6,0)</f>
        <v>5.84</v>
      </c>
    </row>
    <row r="432" spans="1:6">
      <c r="A432" s="3">
        <v>753</v>
      </c>
      <c r="B432" s="3">
        <f>VLOOKUP(A432,OrderProduct!A432:O2383,15,0)</f>
        <v>2</v>
      </c>
      <c r="C432" s="3" t="str">
        <f>VLOOKUP('Column Chart'!B432,'Product Category'!$A$2:$B$4,2,0)</f>
        <v>Office Supplies</v>
      </c>
      <c r="D432" s="3">
        <f>VLOOKUP(A432,OrderProduct!$A$2:$T$1953,20,0)</f>
        <v>86301</v>
      </c>
      <c r="E432" s="3" t="str">
        <f>VLOOKUP(D432,'Location (2)'!$A$2:$C$986,3,0)</f>
        <v>West</v>
      </c>
      <c r="F432" s="25">
        <f>VLOOKUP(A432,OrderProduct!A432:F2383,6,0)</f>
        <v>405.57</v>
      </c>
    </row>
    <row r="433" spans="1:6">
      <c r="A433" s="3">
        <v>753</v>
      </c>
      <c r="B433" s="3">
        <f>VLOOKUP(A433,OrderProduct!A433:O2384,15,0)</f>
        <v>2</v>
      </c>
      <c r="C433" s="3" t="str">
        <f>VLOOKUP('Column Chart'!B433,'Product Category'!$A$2:$B$4,2,0)</f>
        <v>Office Supplies</v>
      </c>
      <c r="D433" s="3">
        <f>VLOOKUP(A433,OrderProduct!$A$2:$T$1953,20,0)</f>
        <v>86301</v>
      </c>
      <c r="E433" s="3" t="str">
        <f>VLOOKUP(D433,'Location (2)'!$A$2:$C$986,3,0)</f>
        <v>West</v>
      </c>
      <c r="F433" s="25">
        <f>VLOOKUP(A433,OrderProduct!A433:F2384,6,0)</f>
        <v>72.11</v>
      </c>
    </row>
    <row r="434" spans="1:6">
      <c r="A434" s="3">
        <v>754</v>
      </c>
      <c r="B434" s="3">
        <f>VLOOKUP(A434,OrderProduct!A434:O2385,15,0)</f>
        <v>1</v>
      </c>
      <c r="C434" s="3" t="str">
        <f>VLOOKUP('Column Chart'!B434,'Product Category'!$A$2:$B$4,2,0)</f>
        <v>Furniture</v>
      </c>
      <c r="D434" s="3">
        <f>VLOOKUP(A434,OrderProduct!$A$2:$T$1953,20,0)</f>
        <v>86314</v>
      </c>
      <c r="E434" s="3" t="str">
        <f>VLOOKUP(D434,'Location (2)'!$A$2:$C$986,3,0)</f>
        <v>West</v>
      </c>
      <c r="F434" s="25">
        <f>VLOOKUP(A434,OrderProduct!A434:F2385,6,0)</f>
        <v>1782.44</v>
      </c>
    </row>
    <row r="435" spans="1:6">
      <c r="A435" s="3">
        <v>754</v>
      </c>
      <c r="B435" s="3">
        <f>VLOOKUP(A435,OrderProduct!A435:O2386,15,0)</f>
        <v>3</v>
      </c>
      <c r="C435" s="3" t="str">
        <f>VLOOKUP('Column Chart'!B435,'Product Category'!$A$2:$B$4,2,0)</f>
        <v>Technology</v>
      </c>
      <c r="D435" s="3">
        <f>VLOOKUP(A435,OrderProduct!$A$2:$T$1953,20,0)</f>
        <v>86314</v>
      </c>
      <c r="E435" s="3" t="str">
        <f>VLOOKUP(D435,'Location (2)'!$A$2:$C$986,3,0)</f>
        <v>West</v>
      </c>
      <c r="F435" s="25">
        <f>VLOOKUP(A435,OrderProduct!A435:F2386,6,0)</f>
        <v>98.7</v>
      </c>
    </row>
    <row r="436" spans="1:6">
      <c r="A436" s="3">
        <v>757</v>
      </c>
      <c r="B436" s="3">
        <f>VLOOKUP(A436,OrderProduct!A436:O2387,15,0)</f>
        <v>2</v>
      </c>
      <c r="C436" s="3" t="str">
        <f>VLOOKUP('Column Chart'!B436,'Product Category'!$A$2:$B$4,2,0)</f>
        <v>Office Supplies</v>
      </c>
      <c r="D436" s="3">
        <f>VLOOKUP(A436,OrderProduct!$A$2:$T$1953,20,0)</f>
        <v>97062</v>
      </c>
      <c r="E436" s="3" t="str">
        <f>VLOOKUP(D436,'Location (2)'!$A$2:$C$986,3,0)</f>
        <v>West</v>
      </c>
      <c r="F436" s="25">
        <f>VLOOKUP(A436,OrderProduct!A436:F2387,6,0)</f>
        <v>2560.55</v>
      </c>
    </row>
    <row r="437" spans="1:6">
      <c r="A437" s="3">
        <v>759</v>
      </c>
      <c r="B437" s="3">
        <f>VLOOKUP(A437,OrderProduct!A437:O2388,15,0)</f>
        <v>3</v>
      </c>
      <c r="C437" s="3" t="str">
        <f>VLOOKUP('Column Chart'!B437,'Product Category'!$A$2:$B$4,2,0)</f>
        <v>Technology</v>
      </c>
      <c r="D437" s="3">
        <f>VLOOKUP(A437,OrderProduct!$A$2:$T$1953,20,0)</f>
        <v>62301</v>
      </c>
      <c r="E437" s="3" t="str">
        <f>VLOOKUP(D437,'Location (2)'!$A$2:$C$986,3,0)</f>
        <v>Central</v>
      </c>
      <c r="F437" s="25">
        <f>VLOOKUP(A437,OrderProduct!A437:F2388,6,0)</f>
        <v>192.49</v>
      </c>
    </row>
    <row r="438" spans="1:6">
      <c r="A438" s="3">
        <v>762</v>
      </c>
      <c r="B438" s="3">
        <f>VLOOKUP(A438,OrderProduct!A438:O2389,15,0)</f>
        <v>3</v>
      </c>
      <c r="C438" s="3" t="str">
        <f>VLOOKUP('Column Chart'!B438,'Product Category'!$A$2:$B$4,2,0)</f>
        <v>Technology</v>
      </c>
      <c r="D438" s="3">
        <f>VLOOKUP(A438,OrderProduct!$A$2:$T$1953,20,0)</f>
        <v>98661</v>
      </c>
      <c r="E438" s="3" t="str">
        <f>VLOOKUP(D438,'Location (2)'!$A$2:$C$986,3,0)</f>
        <v>West</v>
      </c>
      <c r="F438" s="25">
        <f>VLOOKUP(A438,OrderProduct!A438:F2389,6,0)</f>
        <v>227.67</v>
      </c>
    </row>
    <row r="439" spans="1:6">
      <c r="A439" s="3">
        <v>767</v>
      </c>
      <c r="B439" s="3">
        <f>VLOOKUP(A439,OrderProduct!A439:O2390,15,0)</f>
        <v>3</v>
      </c>
      <c r="C439" s="3" t="str">
        <f>VLOOKUP('Column Chart'!B439,'Product Category'!$A$2:$B$4,2,0)</f>
        <v>Technology</v>
      </c>
      <c r="D439" s="3">
        <f>VLOOKUP(A439,OrderProduct!$A$2:$T$1953,20,0)</f>
        <v>61201</v>
      </c>
      <c r="E439" s="3" t="str">
        <f>VLOOKUP(D439,'Location (2)'!$A$2:$C$986,3,0)</f>
        <v>Central</v>
      </c>
      <c r="F439" s="25">
        <f>VLOOKUP(A439,OrderProduct!A439:F2390,6,0)</f>
        <v>226.53</v>
      </c>
    </row>
    <row r="440" spans="1:6">
      <c r="A440" s="3">
        <v>770</v>
      </c>
      <c r="B440" s="3">
        <f>VLOOKUP(A440,OrderProduct!A440:O2391,15,0)</f>
        <v>3</v>
      </c>
      <c r="C440" s="3" t="str">
        <f>VLOOKUP('Column Chart'!B440,'Product Category'!$A$2:$B$4,2,0)</f>
        <v>Technology</v>
      </c>
      <c r="D440" s="3">
        <f>VLOOKUP(A440,OrderProduct!$A$2:$T$1953,20,0)</f>
        <v>97062</v>
      </c>
      <c r="E440" s="3" t="str">
        <f>VLOOKUP(D440,'Location (2)'!$A$2:$C$986,3,0)</f>
        <v>West</v>
      </c>
      <c r="F440" s="25">
        <f>VLOOKUP(A440,OrderProduct!A440:F2391,6,0)</f>
        <v>68.65</v>
      </c>
    </row>
    <row r="441" spans="1:6">
      <c r="A441" s="3">
        <v>771</v>
      </c>
      <c r="B441" s="3">
        <f>VLOOKUP(A441,OrderProduct!A441:O2392,15,0)</f>
        <v>2</v>
      </c>
      <c r="C441" s="3" t="str">
        <f>VLOOKUP('Column Chart'!B441,'Product Category'!$A$2:$B$4,2,0)</f>
        <v>Office Supplies</v>
      </c>
      <c r="D441" s="3">
        <f>VLOOKUP(A441,OrderProduct!$A$2:$T$1953,20,0)</f>
        <v>97068</v>
      </c>
      <c r="E441" s="3" t="str">
        <f>VLOOKUP(D441,'Location (2)'!$A$2:$C$986,3,0)</f>
        <v>West</v>
      </c>
      <c r="F441" s="25">
        <f>VLOOKUP(A441,OrderProduct!A441:F2392,6,0)</f>
        <v>99.75</v>
      </c>
    </row>
    <row r="442" spans="1:6">
      <c r="A442" s="3">
        <v>771</v>
      </c>
      <c r="B442" s="3">
        <f>VLOOKUP(A442,OrderProduct!A442:O2393,15,0)</f>
        <v>3</v>
      </c>
      <c r="C442" s="3" t="str">
        <f>VLOOKUP('Column Chart'!B442,'Product Category'!$A$2:$B$4,2,0)</f>
        <v>Technology</v>
      </c>
      <c r="D442" s="3">
        <f>VLOOKUP(A442,OrderProduct!$A$2:$T$1953,20,0)</f>
        <v>97068</v>
      </c>
      <c r="E442" s="3" t="str">
        <f>VLOOKUP(D442,'Location (2)'!$A$2:$C$986,3,0)</f>
        <v>West</v>
      </c>
      <c r="F442" s="25">
        <f>VLOOKUP(A442,OrderProduct!A442:F2393,6,0)</f>
        <v>535.08</v>
      </c>
    </row>
    <row r="443" spans="1:6">
      <c r="A443" s="3">
        <v>772</v>
      </c>
      <c r="B443" s="3">
        <f>VLOOKUP(A443,OrderProduct!A443:O2394,15,0)</f>
        <v>2</v>
      </c>
      <c r="C443" s="3" t="str">
        <f>VLOOKUP('Column Chart'!B443,'Product Category'!$A$2:$B$4,2,0)</f>
        <v>Office Supplies</v>
      </c>
      <c r="D443" s="3">
        <f>VLOOKUP(A443,OrderProduct!$A$2:$T$1953,20,0)</f>
        <v>18103</v>
      </c>
      <c r="E443" s="3" t="str">
        <f>VLOOKUP(D443,'Location (2)'!$A$2:$C$986,3,0)</f>
        <v>East</v>
      </c>
      <c r="F443" s="25">
        <f>VLOOKUP(A443,OrderProduct!A443:F2394,6,0)</f>
        <v>675.83</v>
      </c>
    </row>
    <row r="444" spans="1:6">
      <c r="A444" s="3">
        <v>772</v>
      </c>
      <c r="B444" s="3">
        <f>VLOOKUP(A444,OrderProduct!A444:O2395,15,0)</f>
        <v>2</v>
      </c>
      <c r="C444" s="3" t="str">
        <f>VLOOKUP('Column Chart'!B444,'Product Category'!$A$2:$B$4,2,0)</f>
        <v>Office Supplies</v>
      </c>
      <c r="D444" s="3">
        <f>VLOOKUP(A444,OrderProduct!$A$2:$T$1953,20,0)</f>
        <v>18103</v>
      </c>
      <c r="E444" s="3" t="str">
        <f>VLOOKUP(D444,'Location (2)'!$A$2:$C$986,3,0)</f>
        <v>East</v>
      </c>
      <c r="F444" s="25">
        <f>VLOOKUP(A444,OrderProduct!A444:F2395,6,0)</f>
        <v>28</v>
      </c>
    </row>
    <row r="445" spans="1:6">
      <c r="A445" s="3">
        <v>772</v>
      </c>
      <c r="B445" s="3">
        <f>VLOOKUP(A445,OrderProduct!A445:O2396,15,0)</f>
        <v>2</v>
      </c>
      <c r="C445" s="3" t="str">
        <f>VLOOKUP('Column Chart'!B445,'Product Category'!$A$2:$B$4,2,0)</f>
        <v>Office Supplies</v>
      </c>
      <c r="D445" s="3">
        <f>VLOOKUP(A445,OrderProduct!$A$2:$T$1953,20,0)</f>
        <v>18103</v>
      </c>
      <c r="E445" s="3" t="str">
        <f>VLOOKUP(D445,'Location (2)'!$A$2:$C$986,3,0)</f>
        <v>East</v>
      </c>
      <c r="F445" s="25">
        <f>VLOOKUP(A445,OrderProduct!A445:F2396,6,0)</f>
        <v>35.35</v>
      </c>
    </row>
    <row r="446" spans="1:6">
      <c r="A446" s="3">
        <v>772</v>
      </c>
      <c r="B446" s="3">
        <f>VLOOKUP(A446,OrderProduct!A446:O2397,15,0)</f>
        <v>3</v>
      </c>
      <c r="C446" s="3" t="str">
        <f>VLOOKUP('Column Chart'!B446,'Product Category'!$A$2:$B$4,2,0)</f>
        <v>Technology</v>
      </c>
      <c r="D446" s="3">
        <f>VLOOKUP(A446,OrderProduct!$A$2:$T$1953,20,0)</f>
        <v>18103</v>
      </c>
      <c r="E446" s="3" t="str">
        <f>VLOOKUP(D446,'Location (2)'!$A$2:$C$986,3,0)</f>
        <v>East</v>
      </c>
      <c r="F446" s="25">
        <f>VLOOKUP(A446,OrderProduct!A446:F2397,6,0)</f>
        <v>248.21</v>
      </c>
    </row>
    <row r="447" spans="1:6">
      <c r="A447" s="3">
        <v>782</v>
      </c>
      <c r="B447" s="3">
        <f>VLOOKUP(A447,OrderProduct!A447:O2398,15,0)</f>
        <v>2</v>
      </c>
      <c r="C447" s="3" t="str">
        <f>VLOOKUP('Column Chart'!B447,'Product Category'!$A$2:$B$4,2,0)</f>
        <v>Office Supplies</v>
      </c>
      <c r="D447" s="3">
        <f>VLOOKUP(A447,OrderProduct!$A$2:$T$1953,20,0)</f>
        <v>90604</v>
      </c>
      <c r="E447" s="3" t="str">
        <f>VLOOKUP(D447,'Location (2)'!$A$2:$C$986,3,0)</f>
        <v>West</v>
      </c>
      <c r="F447" s="25">
        <f>VLOOKUP(A447,OrderProduct!A447:F2398,6,0)</f>
        <v>577.75</v>
      </c>
    </row>
    <row r="448" spans="1:6">
      <c r="A448" s="3">
        <v>783</v>
      </c>
      <c r="B448" s="3">
        <f>VLOOKUP(A448,OrderProduct!A448:O2399,15,0)</f>
        <v>1</v>
      </c>
      <c r="C448" s="3" t="str">
        <f>VLOOKUP('Column Chart'!B448,'Product Category'!$A$2:$B$4,2,0)</f>
        <v>Furniture</v>
      </c>
      <c r="D448" s="3">
        <f>VLOOKUP(A448,OrderProduct!$A$2:$T$1953,20,0)</f>
        <v>6010</v>
      </c>
      <c r="E448" s="3" t="str">
        <f>VLOOKUP(D448,'Location (2)'!$A$2:$C$986,3,0)</f>
        <v>East</v>
      </c>
      <c r="F448" s="25">
        <f>VLOOKUP(A448,OrderProduct!A448:F2399,6,0)</f>
        <v>59.4</v>
      </c>
    </row>
    <row r="449" spans="1:6">
      <c r="A449" s="3">
        <v>786</v>
      </c>
      <c r="B449" s="3">
        <f>VLOOKUP(A449,OrderProduct!A449:O2400,15,0)</f>
        <v>2</v>
      </c>
      <c r="C449" s="3" t="str">
        <f>VLOOKUP('Column Chart'!B449,'Product Category'!$A$2:$B$4,2,0)</f>
        <v>Office Supplies</v>
      </c>
      <c r="D449" s="3">
        <f>VLOOKUP(A449,OrderProduct!$A$2:$T$1953,20,0)</f>
        <v>92691</v>
      </c>
      <c r="E449" s="3" t="str">
        <f>VLOOKUP(D449,'Location (2)'!$A$2:$C$986,3,0)</f>
        <v>West</v>
      </c>
      <c r="F449" s="25">
        <f>VLOOKUP(A449,OrderProduct!A449:F2400,6,0)</f>
        <v>66.46</v>
      </c>
    </row>
    <row r="450" spans="1:6">
      <c r="A450" s="3">
        <v>792</v>
      </c>
      <c r="B450" s="3">
        <f>VLOOKUP(A450,OrderProduct!A450:O2401,15,0)</f>
        <v>2</v>
      </c>
      <c r="C450" s="3" t="str">
        <f>VLOOKUP('Column Chart'!B450,'Product Category'!$A$2:$B$4,2,0)</f>
        <v>Office Supplies</v>
      </c>
      <c r="D450" s="3">
        <f>VLOOKUP(A450,OrderProduct!$A$2:$T$1953,20,0)</f>
        <v>73064</v>
      </c>
      <c r="E450" s="3" t="str">
        <f>VLOOKUP(D450,'Location (2)'!$A$2:$C$986,3,0)</f>
        <v>Central</v>
      </c>
      <c r="F450" s="25">
        <f>VLOOKUP(A450,OrderProduct!A450:F2401,6,0)</f>
        <v>4775.11</v>
      </c>
    </row>
    <row r="451" spans="1:6">
      <c r="A451" s="3">
        <v>796</v>
      </c>
      <c r="B451" s="3">
        <f>VLOOKUP(A451,OrderProduct!A451:O2402,15,0)</f>
        <v>2</v>
      </c>
      <c r="C451" s="3" t="str">
        <f>VLOOKUP('Column Chart'!B451,'Product Category'!$A$2:$B$4,2,0)</f>
        <v>Office Supplies</v>
      </c>
      <c r="D451" s="3">
        <f>VLOOKUP(A451,OrderProduct!$A$2:$T$1953,20,0)</f>
        <v>68046</v>
      </c>
      <c r="E451" s="3" t="str">
        <f>VLOOKUP(D451,'Location (2)'!$A$2:$C$986,3,0)</f>
        <v>Central</v>
      </c>
      <c r="F451" s="25">
        <f>VLOOKUP(A451,OrderProduct!A451:F2402,6,0)</f>
        <v>7840.04</v>
      </c>
    </row>
    <row r="452" spans="1:6">
      <c r="A452" s="3">
        <v>796</v>
      </c>
      <c r="B452" s="3">
        <f>VLOOKUP(A452,OrderProduct!A452:O2403,15,0)</f>
        <v>2</v>
      </c>
      <c r="C452" s="3" t="str">
        <f>VLOOKUP('Column Chart'!B452,'Product Category'!$A$2:$B$4,2,0)</f>
        <v>Office Supplies</v>
      </c>
      <c r="D452" s="3">
        <f>VLOOKUP(A452,OrderProduct!$A$2:$T$1953,20,0)</f>
        <v>68046</v>
      </c>
      <c r="E452" s="3" t="str">
        <f>VLOOKUP(D452,'Location (2)'!$A$2:$C$986,3,0)</f>
        <v>Central</v>
      </c>
      <c r="F452" s="25">
        <f>VLOOKUP(A452,OrderProduct!A452:F2403,6,0)</f>
        <v>419.27</v>
      </c>
    </row>
    <row r="453" spans="1:6">
      <c r="A453" s="3">
        <v>797</v>
      </c>
      <c r="B453" s="3">
        <f>VLOOKUP(A453,OrderProduct!A453:O2404,15,0)</f>
        <v>2</v>
      </c>
      <c r="C453" s="3" t="str">
        <f>VLOOKUP('Column Chart'!B453,'Product Category'!$A$2:$B$4,2,0)</f>
        <v>Office Supplies</v>
      </c>
      <c r="D453" s="3">
        <f>VLOOKUP(A453,OrderProduct!$A$2:$T$1953,20,0)</f>
        <v>84067</v>
      </c>
      <c r="E453" s="3" t="str">
        <f>VLOOKUP(D453,'Location (2)'!$A$2:$C$986,3,0)</f>
        <v>West</v>
      </c>
      <c r="F453" s="25">
        <f>VLOOKUP(A453,OrderProduct!A453:F2404,6,0)</f>
        <v>36</v>
      </c>
    </row>
    <row r="454" spans="1:6">
      <c r="A454" s="3">
        <v>797</v>
      </c>
      <c r="B454" s="3">
        <f>VLOOKUP(A454,OrderProduct!A454:O2405,15,0)</f>
        <v>2</v>
      </c>
      <c r="C454" s="3" t="str">
        <f>VLOOKUP('Column Chart'!B454,'Product Category'!$A$2:$B$4,2,0)</f>
        <v>Office Supplies</v>
      </c>
      <c r="D454" s="3">
        <f>VLOOKUP(A454,OrderProduct!$A$2:$T$1953,20,0)</f>
        <v>84067</v>
      </c>
      <c r="E454" s="3" t="str">
        <f>VLOOKUP(D454,'Location (2)'!$A$2:$C$986,3,0)</f>
        <v>West</v>
      </c>
      <c r="F454" s="25">
        <f>VLOOKUP(A454,OrderProduct!A454:F2405,6,0)</f>
        <v>92.96</v>
      </c>
    </row>
    <row r="455" spans="1:6">
      <c r="A455" s="3">
        <v>797</v>
      </c>
      <c r="B455" s="3">
        <f>VLOOKUP(A455,OrderProduct!A455:O2406,15,0)</f>
        <v>2</v>
      </c>
      <c r="C455" s="3" t="str">
        <f>VLOOKUP('Column Chart'!B455,'Product Category'!$A$2:$B$4,2,0)</f>
        <v>Office Supplies</v>
      </c>
      <c r="D455" s="3">
        <f>VLOOKUP(A455,OrderProduct!$A$2:$T$1953,20,0)</f>
        <v>84067</v>
      </c>
      <c r="E455" s="3" t="str">
        <f>VLOOKUP(D455,'Location (2)'!$A$2:$C$986,3,0)</f>
        <v>West</v>
      </c>
      <c r="F455" s="25">
        <f>VLOOKUP(A455,OrderProduct!A455:F2406,6,0)</f>
        <v>514.62</v>
      </c>
    </row>
    <row r="456" spans="1:6">
      <c r="A456" s="3">
        <v>799</v>
      </c>
      <c r="B456" s="3">
        <f>VLOOKUP(A456,OrderProduct!A456:O2407,15,0)</f>
        <v>1</v>
      </c>
      <c r="C456" s="3" t="str">
        <f>VLOOKUP('Column Chart'!B456,'Product Category'!$A$2:$B$4,2,0)</f>
        <v>Furniture</v>
      </c>
      <c r="D456" s="3">
        <f>VLOOKUP(A456,OrderProduct!$A$2:$T$1953,20,0)</f>
        <v>29915</v>
      </c>
      <c r="E456" s="3" t="str">
        <f>VLOOKUP(D456,'Location (2)'!$A$2:$C$986,3,0)</f>
        <v>South</v>
      </c>
      <c r="F456" s="25">
        <f>VLOOKUP(A456,OrderProduct!A456:F2407,6,0)</f>
        <v>817.32</v>
      </c>
    </row>
    <row r="457" spans="1:6">
      <c r="A457" s="3">
        <v>799</v>
      </c>
      <c r="B457" s="3">
        <f>VLOOKUP(A457,OrderProduct!A457:O2408,15,0)</f>
        <v>2</v>
      </c>
      <c r="C457" s="3" t="str">
        <f>VLOOKUP('Column Chart'!B457,'Product Category'!$A$2:$B$4,2,0)</f>
        <v>Office Supplies</v>
      </c>
      <c r="D457" s="3">
        <f>VLOOKUP(A457,OrderProduct!$A$2:$T$1953,20,0)</f>
        <v>29915</v>
      </c>
      <c r="E457" s="3" t="str">
        <f>VLOOKUP(D457,'Location (2)'!$A$2:$C$986,3,0)</f>
        <v>South</v>
      </c>
      <c r="F457" s="25">
        <f>VLOOKUP(A457,OrderProduct!A457:F2408,6,0)</f>
        <v>276.64</v>
      </c>
    </row>
    <row r="458" spans="1:6">
      <c r="A458" s="3">
        <v>799</v>
      </c>
      <c r="B458" s="3">
        <f>VLOOKUP(A458,OrderProduct!A458:O2409,15,0)</f>
        <v>3</v>
      </c>
      <c r="C458" s="3" t="str">
        <f>VLOOKUP('Column Chart'!B458,'Product Category'!$A$2:$B$4,2,0)</f>
        <v>Technology</v>
      </c>
      <c r="D458" s="3">
        <f>VLOOKUP(A458,OrderProduct!$A$2:$T$1953,20,0)</f>
        <v>29915</v>
      </c>
      <c r="E458" s="3" t="str">
        <f>VLOOKUP(D458,'Location (2)'!$A$2:$C$986,3,0)</f>
        <v>South</v>
      </c>
      <c r="F458" s="25">
        <f>VLOOKUP(A458,OrderProduct!A458:F2409,6,0)</f>
        <v>29.08</v>
      </c>
    </row>
    <row r="459" spans="1:6">
      <c r="A459" s="3">
        <v>800</v>
      </c>
      <c r="B459" s="3">
        <f>VLOOKUP(A459,OrderProduct!A459:O2410,15,0)</f>
        <v>3</v>
      </c>
      <c r="C459" s="3" t="str">
        <f>VLOOKUP('Column Chart'!B459,'Product Category'!$A$2:$B$4,2,0)</f>
        <v>Technology</v>
      </c>
      <c r="D459" s="3">
        <f>VLOOKUP(A459,OrderProduct!$A$2:$T$1953,20,0)</f>
        <v>84067</v>
      </c>
      <c r="E459" s="3" t="str">
        <f>VLOOKUP(D459,'Location (2)'!$A$2:$C$986,3,0)</f>
        <v>West</v>
      </c>
      <c r="F459" s="25">
        <f>VLOOKUP(A459,OrderProduct!A459:F2410,6,0)</f>
        <v>1477.84</v>
      </c>
    </row>
    <row r="460" spans="1:6">
      <c r="A460" s="3">
        <v>800</v>
      </c>
      <c r="B460" s="3">
        <f>VLOOKUP(A460,OrderProduct!A460:O2411,15,0)</f>
        <v>2</v>
      </c>
      <c r="C460" s="3" t="str">
        <f>VLOOKUP('Column Chart'!B460,'Product Category'!$A$2:$B$4,2,0)</f>
        <v>Office Supplies</v>
      </c>
      <c r="D460" s="3">
        <f>VLOOKUP(A460,OrderProduct!$A$2:$T$1953,20,0)</f>
        <v>84067</v>
      </c>
      <c r="E460" s="3" t="str">
        <f>VLOOKUP(D460,'Location (2)'!$A$2:$C$986,3,0)</f>
        <v>West</v>
      </c>
      <c r="F460" s="25">
        <f>VLOOKUP(A460,OrderProduct!A460:F2411,6,0)</f>
        <v>1162.46</v>
      </c>
    </row>
    <row r="461" spans="1:6">
      <c r="A461" s="3">
        <v>803</v>
      </c>
      <c r="B461" s="3">
        <f>VLOOKUP(A461,OrderProduct!A461:O2412,15,0)</f>
        <v>3</v>
      </c>
      <c r="C461" s="3" t="str">
        <f>VLOOKUP('Column Chart'!B461,'Product Category'!$A$2:$B$4,2,0)</f>
        <v>Technology</v>
      </c>
      <c r="D461" s="3">
        <f>VLOOKUP(A461,OrderProduct!$A$2:$T$1953,20,0)</f>
        <v>32168</v>
      </c>
      <c r="E461" s="3" t="str">
        <f>VLOOKUP(D461,'Location (2)'!$A$2:$C$986,3,0)</f>
        <v>South</v>
      </c>
      <c r="F461" s="25">
        <f>VLOOKUP(A461,OrderProduct!A461:F2412,6,0)</f>
        <v>1173.76</v>
      </c>
    </row>
    <row r="462" spans="1:6">
      <c r="A462" s="3">
        <v>806</v>
      </c>
      <c r="B462" s="3">
        <f>VLOOKUP(A462,OrderProduct!A462:O2413,15,0)</f>
        <v>3</v>
      </c>
      <c r="C462" s="3" t="str">
        <f>VLOOKUP('Column Chart'!B462,'Product Category'!$A$2:$B$4,2,0)</f>
        <v>Technology</v>
      </c>
      <c r="D462" s="3">
        <f>VLOOKUP(A462,OrderProduct!$A$2:$T$1953,20,0)</f>
        <v>33132</v>
      </c>
      <c r="E462" s="3" t="str">
        <f>VLOOKUP(D462,'Location (2)'!$A$2:$C$986,3,0)</f>
        <v>South</v>
      </c>
      <c r="F462" s="25">
        <f>VLOOKUP(A462,OrderProduct!A462:F2413,6,0)</f>
        <v>144.03</v>
      </c>
    </row>
    <row r="463" spans="1:6">
      <c r="A463" s="3">
        <v>820</v>
      </c>
      <c r="B463" s="3">
        <f>VLOOKUP(A463,OrderProduct!A463:O2414,15,0)</f>
        <v>2</v>
      </c>
      <c r="C463" s="3" t="str">
        <f>VLOOKUP('Column Chart'!B463,'Product Category'!$A$2:$B$4,2,0)</f>
        <v>Office Supplies</v>
      </c>
      <c r="D463" s="3">
        <f>VLOOKUP(A463,OrderProduct!$A$2:$T$1953,20,0)</f>
        <v>99362</v>
      </c>
      <c r="E463" s="3" t="str">
        <f>VLOOKUP(D463,'Location (2)'!$A$2:$C$986,3,0)</f>
        <v>West</v>
      </c>
      <c r="F463" s="25">
        <f>VLOOKUP(A463,OrderProduct!A463:F2414,6,0)</f>
        <v>48.81</v>
      </c>
    </row>
    <row r="464" spans="1:6">
      <c r="A464" s="3">
        <v>823</v>
      </c>
      <c r="B464" s="3">
        <f>VLOOKUP(A464,OrderProduct!A464:O2415,15,0)</f>
        <v>1</v>
      </c>
      <c r="C464" s="3" t="str">
        <f>VLOOKUP('Column Chart'!B464,'Product Category'!$A$2:$B$4,2,0)</f>
        <v>Furniture</v>
      </c>
      <c r="D464" s="3">
        <f>VLOOKUP(A464,OrderProduct!$A$2:$T$1953,20,0)</f>
        <v>37167</v>
      </c>
      <c r="E464" s="3" t="str">
        <f>VLOOKUP(D464,'Location (2)'!$A$2:$C$986,3,0)</f>
        <v>South</v>
      </c>
      <c r="F464" s="25">
        <f>VLOOKUP(A464,OrderProduct!A464:F2415,6,0)</f>
        <v>413.73</v>
      </c>
    </row>
    <row r="465" spans="1:6">
      <c r="A465" s="3">
        <v>824</v>
      </c>
      <c r="B465" s="3">
        <f>VLOOKUP(A465,OrderProduct!A465:O2416,15,0)</f>
        <v>1</v>
      </c>
      <c r="C465" s="3" t="str">
        <f>VLOOKUP('Column Chart'!B465,'Product Category'!$A$2:$B$4,2,0)</f>
        <v>Furniture</v>
      </c>
      <c r="D465" s="3">
        <f>VLOOKUP(A465,OrderProduct!$A$2:$T$1953,20,0)</f>
        <v>37174</v>
      </c>
      <c r="E465" s="3" t="str">
        <f>VLOOKUP(D465,'Location (2)'!$A$2:$C$986,3,0)</f>
        <v>South</v>
      </c>
      <c r="F465" s="25">
        <f>VLOOKUP(A465,OrderProduct!A465:F2416,6,0)</f>
        <v>34.76</v>
      </c>
    </row>
    <row r="466" spans="1:6">
      <c r="A466" s="3">
        <v>825</v>
      </c>
      <c r="B466" s="3">
        <f>VLOOKUP(A466,OrderProduct!A466:O2417,15,0)</f>
        <v>2</v>
      </c>
      <c r="C466" s="3" t="str">
        <f>VLOOKUP('Column Chart'!B466,'Product Category'!$A$2:$B$4,2,0)</f>
        <v>Office Supplies</v>
      </c>
      <c r="D466" s="3">
        <f>VLOOKUP(A466,OrderProduct!$A$2:$T$1953,20,0)</f>
        <v>79605</v>
      </c>
      <c r="E466" s="3" t="str">
        <f>VLOOKUP(D466,'Location (2)'!$A$2:$C$986,3,0)</f>
        <v>Central</v>
      </c>
      <c r="F466" s="25">
        <f>VLOOKUP(A466,OrderProduct!A466:F2417,6,0)</f>
        <v>561.65</v>
      </c>
    </row>
    <row r="467" spans="1:6">
      <c r="A467" s="3">
        <v>827</v>
      </c>
      <c r="B467" s="3">
        <f>VLOOKUP(A467,OrderProduct!A467:O2418,15,0)</f>
        <v>2</v>
      </c>
      <c r="C467" s="3" t="str">
        <f>VLOOKUP('Column Chart'!B467,'Product Category'!$A$2:$B$4,2,0)</f>
        <v>Office Supplies</v>
      </c>
      <c r="D467" s="3">
        <f>VLOOKUP(A467,OrderProduct!$A$2:$T$1953,20,0)</f>
        <v>79109</v>
      </c>
      <c r="E467" s="3" t="str">
        <f>VLOOKUP(D467,'Location (2)'!$A$2:$C$986,3,0)</f>
        <v>Central</v>
      </c>
      <c r="F467" s="25">
        <f>VLOOKUP(A467,OrderProduct!A467:F2418,6,0)</f>
        <v>55.6</v>
      </c>
    </row>
    <row r="468" spans="1:6">
      <c r="A468" s="3">
        <v>829</v>
      </c>
      <c r="B468" s="3">
        <f>VLOOKUP(A468,OrderProduct!A468:O2419,15,0)</f>
        <v>2</v>
      </c>
      <c r="C468" s="3" t="str">
        <f>VLOOKUP('Column Chart'!B468,'Product Category'!$A$2:$B$4,2,0)</f>
        <v>Office Supplies</v>
      </c>
      <c r="D468" s="3">
        <f>VLOOKUP(A468,OrderProduct!$A$2:$T$1953,20,0)</f>
        <v>71854</v>
      </c>
      <c r="E468" s="3" t="str">
        <f>VLOOKUP(D468,'Location (2)'!$A$2:$C$986,3,0)</f>
        <v>South</v>
      </c>
      <c r="F468" s="25">
        <f>VLOOKUP(A468,OrderProduct!A468:F2419,6,0)</f>
        <v>2099.61</v>
      </c>
    </row>
    <row r="469" spans="1:6">
      <c r="A469" s="3">
        <v>830</v>
      </c>
      <c r="B469" s="3">
        <f>VLOOKUP(A469,OrderProduct!A469:O2420,15,0)</f>
        <v>2</v>
      </c>
      <c r="C469" s="3" t="str">
        <f>VLOOKUP('Column Chart'!B469,'Product Category'!$A$2:$B$4,2,0)</f>
        <v>Office Supplies</v>
      </c>
      <c r="D469" s="3">
        <f>VLOOKUP(A469,OrderProduct!$A$2:$T$1953,20,0)</f>
        <v>80033</v>
      </c>
      <c r="E469" s="3" t="str">
        <f>VLOOKUP(D469,'Location (2)'!$A$2:$C$986,3,0)</f>
        <v>West</v>
      </c>
      <c r="F469" s="25">
        <f>VLOOKUP(A469,OrderProduct!A469:F2420,6,0)</f>
        <v>96.6</v>
      </c>
    </row>
    <row r="470" spans="1:6">
      <c r="A470" s="3">
        <v>833</v>
      </c>
      <c r="B470" s="3">
        <f>VLOOKUP(A470,OrderProduct!A470:O2421,15,0)</f>
        <v>2</v>
      </c>
      <c r="C470" s="3" t="str">
        <f>VLOOKUP('Column Chart'!B470,'Product Category'!$A$2:$B$4,2,0)</f>
        <v>Office Supplies</v>
      </c>
      <c r="D470" s="3">
        <f>VLOOKUP(A470,OrderProduct!$A$2:$T$1953,20,0)</f>
        <v>95020</v>
      </c>
      <c r="E470" s="3" t="str">
        <f>VLOOKUP(D470,'Location (2)'!$A$2:$C$986,3,0)</f>
        <v>West</v>
      </c>
      <c r="F470" s="25">
        <f>VLOOKUP(A470,OrderProduct!A470:F2421,6,0)</f>
        <v>10.23</v>
      </c>
    </row>
    <row r="471" spans="1:6">
      <c r="A471" s="3">
        <v>850</v>
      </c>
      <c r="B471" s="3">
        <f>VLOOKUP(A471,OrderProduct!A471:O2422,15,0)</f>
        <v>2</v>
      </c>
      <c r="C471" s="3" t="str">
        <f>VLOOKUP('Column Chart'!B471,'Product Category'!$A$2:$B$4,2,0)</f>
        <v>Office Supplies</v>
      </c>
      <c r="D471" s="3">
        <f>VLOOKUP(A471,OrderProduct!$A$2:$T$1953,20,0)</f>
        <v>93117</v>
      </c>
      <c r="E471" s="3" t="str">
        <f>VLOOKUP(D471,'Location (2)'!$A$2:$C$986,3,0)</f>
        <v>West</v>
      </c>
      <c r="F471" s="25">
        <f>VLOOKUP(A471,OrderProduct!A471:F2422,6,0)</f>
        <v>217.23</v>
      </c>
    </row>
    <row r="472" spans="1:6">
      <c r="A472" s="3">
        <v>851</v>
      </c>
      <c r="B472" s="3">
        <f>VLOOKUP(A472,OrderProduct!A472:O2423,15,0)</f>
        <v>1</v>
      </c>
      <c r="C472" s="3" t="str">
        <f>VLOOKUP('Column Chart'!B472,'Product Category'!$A$2:$B$4,2,0)</f>
        <v>Furniture</v>
      </c>
      <c r="D472" s="3">
        <f>VLOOKUP(A472,OrderProduct!$A$2:$T$1953,20,0)</f>
        <v>91745</v>
      </c>
      <c r="E472" s="3" t="str">
        <f>VLOOKUP(D472,'Location (2)'!$A$2:$C$986,3,0)</f>
        <v>West</v>
      </c>
      <c r="F472" s="25">
        <f>VLOOKUP(A472,OrderProduct!A472:F2423,6,0)</f>
        <v>51.41</v>
      </c>
    </row>
    <row r="473" spans="1:6">
      <c r="A473" s="3">
        <v>851</v>
      </c>
      <c r="B473" s="3">
        <f>VLOOKUP(A473,OrderProduct!A473:O2424,15,0)</f>
        <v>2</v>
      </c>
      <c r="C473" s="3" t="str">
        <f>VLOOKUP('Column Chart'!B473,'Product Category'!$A$2:$B$4,2,0)</f>
        <v>Office Supplies</v>
      </c>
      <c r="D473" s="3">
        <f>VLOOKUP(A473,OrderProduct!$A$2:$T$1953,20,0)</f>
        <v>91745</v>
      </c>
      <c r="E473" s="3" t="str">
        <f>VLOOKUP(D473,'Location (2)'!$A$2:$C$986,3,0)</f>
        <v>West</v>
      </c>
      <c r="F473" s="25">
        <f>VLOOKUP(A473,OrderProduct!A473:F2424,6,0)</f>
        <v>367.52</v>
      </c>
    </row>
    <row r="474" spans="1:6">
      <c r="A474" s="3">
        <v>851</v>
      </c>
      <c r="B474" s="3">
        <f>VLOOKUP(A474,OrderProduct!A474:O2425,15,0)</f>
        <v>2</v>
      </c>
      <c r="C474" s="3" t="str">
        <f>VLOOKUP('Column Chart'!B474,'Product Category'!$A$2:$B$4,2,0)</f>
        <v>Office Supplies</v>
      </c>
      <c r="D474" s="3">
        <f>VLOOKUP(A474,OrderProduct!$A$2:$T$1953,20,0)</f>
        <v>91745</v>
      </c>
      <c r="E474" s="3" t="str">
        <f>VLOOKUP(D474,'Location (2)'!$A$2:$C$986,3,0)</f>
        <v>West</v>
      </c>
      <c r="F474" s="25">
        <f>VLOOKUP(A474,OrderProduct!A474:F2425,6,0)</f>
        <v>1576.35</v>
      </c>
    </row>
    <row r="475" spans="1:6">
      <c r="A475" s="3">
        <v>851</v>
      </c>
      <c r="B475" s="3">
        <f>VLOOKUP(A475,OrderProduct!A475:O2426,15,0)</f>
        <v>2</v>
      </c>
      <c r="C475" s="3" t="str">
        <f>VLOOKUP('Column Chart'!B475,'Product Category'!$A$2:$B$4,2,0)</f>
        <v>Office Supplies</v>
      </c>
      <c r="D475" s="3">
        <f>VLOOKUP(A475,OrderProduct!$A$2:$T$1953,20,0)</f>
        <v>91745</v>
      </c>
      <c r="E475" s="3" t="str">
        <f>VLOOKUP(D475,'Location (2)'!$A$2:$C$986,3,0)</f>
        <v>West</v>
      </c>
      <c r="F475" s="25">
        <f>VLOOKUP(A475,OrderProduct!A475:F2426,6,0)</f>
        <v>926.3</v>
      </c>
    </row>
    <row r="476" spans="1:6">
      <c r="A476" s="3">
        <v>853</v>
      </c>
      <c r="B476" s="3">
        <f>VLOOKUP(A476,OrderProduct!A476:O2427,15,0)</f>
        <v>2</v>
      </c>
      <c r="C476" s="3" t="str">
        <f>VLOOKUP('Column Chart'!B476,'Product Category'!$A$2:$B$4,2,0)</f>
        <v>Office Supplies</v>
      </c>
      <c r="D476" s="3">
        <f>VLOOKUP(A476,OrderProduct!$A$2:$T$1953,20,0)</f>
        <v>92345</v>
      </c>
      <c r="E476" s="3" t="str">
        <f>VLOOKUP(D476,'Location (2)'!$A$2:$C$986,3,0)</f>
        <v>West</v>
      </c>
      <c r="F476" s="25">
        <f>VLOOKUP(A476,OrderProduct!A476:F2427,6,0)</f>
        <v>942.53</v>
      </c>
    </row>
    <row r="477" spans="1:6">
      <c r="A477" s="3">
        <v>854</v>
      </c>
      <c r="B477" s="3">
        <f>VLOOKUP(A477,OrderProduct!A477:O2428,15,0)</f>
        <v>2</v>
      </c>
      <c r="C477" s="3" t="str">
        <f>VLOOKUP('Column Chart'!B477,'Product Category'!$A$2:$B$4,2,0)</f>
        <v>Office Supplies</v>
      </c>
      <c r="D477" s="3">
        <f>VLOOKUP(A477,OrderProduct!$A$2:$T$1953,20,0)</f>
        <v>6405</v>
      </c>
      <c r="E477" s="3" t="str">
        <f>VLOOKUP(D477,'Location (2)'!$A$2:$C$986,3,0)</f>
        <v>East</v>
      </c>
      <c r="F477" s="25">
        <f>VLOOKUP(A477,OrderProduct!A477:F2428,6,0)</f>
        <v>52.16</v>
      </c>
    </row>
    <row r="478" spans="1:6">
      <c r="A478" s="3">
        <v>855</v>
      </c>
      <c r="B478" s="3">
        <f>VLOOKUP(A478,OrderProduct!A478:O2429,15,0)</f>
        <v>2</v>
      </c>
      <c r="C478" s="3" t="str">
        <f>VLOOKUP('Column Chart'!B478,'Product Category'!$A$2:$B$4,2,0)</f>
        <v>Office Supplies</v>
      </c>
      <c r="D478" s="3">
        <f>VLOOKUP(A478,OrderProduct!$A$2:$T$1953,20,0)</f>
        <v>6810</v>
      </c>
      <c r="E478" s="3" t="str">
        <f>VLOOKUP(D478,'Location (2)'!$A$2:$C$986,3,0)</f>
        <v>East</v>
      </c>
      <c r="F478" s="25">
        <f>VLOOKUP(A478,OrderProduct!A478:F2429,6,0)</f>
        <v>4881.84</v>
      </c>
    </row>
    <row r="479" spans="1:6">
      <c r="A479" s="3">
        <v>858</v>
      </c>
      <c r="B479" s="3">
        <f>VLOOKUP(A479,OrderProduct!A479:O2430,15,0)</f>
        <v>3</v>
      </c>
      <c r="C479" s="3" t="str">
        <f>VLOOKUP('Column Chart'!B479,'Product Category'!$A$2:$B$4,2,0)</f>
        <v>Technology</v>
      </c>
      <c r="D479" s="3">
        <f>VLOOKUP(A479,OrderProduct!$A$2:$T$1953,20,0)</f>
        <v>4240</v>
      </c>
      <c r="E479" s="3" t="str">
        <f>VLOOKUP(D479,'Location (2)'!$A$2:$C$986,3,0)</f>
        <v>East</v>
      </c>
      <c r="F479" s="25">
        <f>VLOOKUP(A479,OrderProduct!A479:F2430,6,0)</f>
        <v>291.64</v>
      </c>
    </row>
    <row r="480" spans="1:6">
      <c r="A480" s="3">
        <v>865</v>
      </c>
      <c r="B480" s="3">
        <f>VLOOKUP(A480,OrderProduct!A480:O2431,15,0)</f>
        <v>1</v>
      </c>
      <c r="C480" s="3" t="str">
        <f>VLOOKUP('Column Chart'!B480,'Product Category'!$A$2:$B$4,2,0)</f>
        <v>Furniture</v>
      </c>
      <c r="D480" s="3">
        <f>VLOOKUP(A480,OrderProduct!$A$2:$T$1953,20,0)</f>
        <v>46312</v>
      </c>
      <c r="E480" s="3" t="str">
        <f>VLOOKUP(D480,'Location (2)'!$A$2:$C$986,3,0)</f>
        <v>Central</v>
      </c>
      <c r="F480" s="25">
        <f>VLOOKUP(A480,OrderProduct!A480:F2431,6,0)</f>
        <v>2366.51</v>
      </c>
    </row>
    <row r="481" spans="1:6">
      <c r="A481" s="3">
        <v>865</v>
      </c>
      <c r="B481" s="3">
        <f>VLOOKUP(A481,OrderProduct!A481:O2432,15,0)</f>
        <v>2</v>
      </c>
      <c r="C481" s="3" t="str">
        <f>VLOOKUP('Column Chart'!B481,'Product Category'!$A$2:$B$4,2,0)</f>
        <v>Office Supplies</v>
      </c>
      <c r="D481" s="3">
        <f>VLOOKUP(A481,OrderProduct!$A$2:$T$1953,20,0)</f>
        <v>46312</v>
      </c>
      <c r="E481" s="3" t="str">
        <f>VLOOKUP(D481,'Location (2)'!$A$2:$C$986,3,0)</f>
        <v>Central</v>
      </c>
      <c r="F481" s="25">
        <f>VLOOKUP(A481,OrderProduct!A481:F2432,6,0)</f>
        <v>8.72</v>
      </c>
    </row>
    <row r="482" spans="1:6">
      <c r="A482" s="3">
        <v>868</v>
      </c>
      <c r="B482" s="3">
        <f>VLOOKUP(A482,OrderProduct!A482:O2433,15,0)</f>
        <v>1</v>
      </c>
      <c r="C482" s="3" t="str">
        <f>VLOOKUP('Column Chart'!B482,'Product Category'!$A$2:$B$4,2,0)</f>
        <v>Furniture</v>
      </c>
      <c r="D482" s="3">
        <f>VLOOKUP(A482,OrderProduct!$A$2:$T$1953,20,0)</f>
        <v>55126</v>
      </c>
      <c r="E482" s="3" t="str">
        <f>VLOOKUP(D482,'Location (2)'!$A$2:$C$986,3,0)</f>
        <v>Central</v>
      </c>
      <c r="F482" s="25">
        <f>VLOOKUP(A482,OrderProduct!A482:F2433,6,0)</f>
        <v>1130.15</v>
      </c>
    </row>
    <row r="483" spans="1:6">
      <c r="A483" s="3">
        <v>868</v>
      </c>
      <c r="B483" s="3">
        <f>VLOOKUP(A483,OrderProduct!A483:O2434,15,0)</f>
        <v>2</v>
      </c>
      <c r="C483" s="3" t="str">
        <f>VLOOKUP('Column Chart'!B483,'Product Category'!$A$2:$B$4,2,0)</f>
        <v>Office Supplies</v>
      </c>
      <c r="D483" s="3">
        <f>VLOOKUP(A483,OrderProduct!$A$2:$T$1953,20,0)</f>
        <v>55126</v>
      </c>
      <c r="E483" s="3" t="str">
        <f>VLOOKUP(D483,'Location (2)'!$A$2:$C$986,3,0)</f>
        <v>Central</v>
      </c>
      <c r="F483" s="25">
        <f>VLOOKUP(A483,OrderProduct!A483:F2434,6,0)</f>
        <v>54.37</v>
      </c>
    </row>
    <row r="484" spans="1:6">
      <c r="A484" s="3">
        <v>868</v>
      </c>
      <c r="B484" s="3">
        <f>VLOOKUP(A484,OrderProduct!A484:O2435,15,0)</f>
        <v>2</v>
      </c>
      <c r="C484" s="3" t="str">
        <f>VLOOKUP('Column Chart'!B484,'Product Category'!$A$2:$B$4,2,0)</f>
        <v>Office Supplies</v>
      </c>
      <c r="D484" s="3">
        <f>VLOOKUP(A484,OrderProduct!$A$2:$T$1953,20,0)</f>
        <v>55126</v>
      </c>
      <c r="E484" s="3" t="str">
        <f>VLOOKUP(D484,'Location (2)'!$A$2:$C$986,3,0)</f>
        <v>Central</v>
      </c>
      <c r="F484" s="25">
        <f>VLOOKUP(A484,OrderProduct!A484:F2435,6,0)</f>
        <v>100.87</v>
      </c>
    </row>
    <row r="485" spans="1:6">
      <c r="A485" s="3">
        <v>868</v>
      </c>
      <c r="B485" s="3">
        <f>VLOOKUP(A485,OrderProduct!A485:O2436,15,0)</f>
        <v>1</v>
      </c>
      <c r="C485" s="3" t="str">
        <f>VLOOKUP('Column Chart'!B485,'Product Category'!$A$2:$B$4,2,0)</f>
        <v>Furniture</v>
      </c>
      <c r="D485" s="3">
        <f>VLOOKUP(A485,OrderProduct!$A$2:$T$1953,20,0)</f>
        <v>55126</v>
      </c>
      <c r="E485" s="3" t="str">
        <f>VLOOKUP(D485,'Location (2)'!$A$2:$C$986,3,0)</f>
        <v>Central</v>
      </c>
      <c r="F485" s="25">
        <f>VLOOKUP(A485,OrderProduct!A485:F2436,6,0)</f>
        <v>6355.69</v>
      </c>
    </row>
    <row r="486" spans="1:6">
      <c r="A486" s="3">
        <v>871</v>
      </c>
      <c r="B486" s="3">
        <f>VLOOKUP(A486,OrderProduct!A486:O2437,15,0)</f>
        <v>1</v>
      </c>
      <c r="C486" s="3" t="str">
        <f>VLOOKUP('Column Chart'!B486,'Product Category'!$A$2:$B$4,2,0)</f>
        <v>Furniture</v>
      </c>
      <c r="D486" s="3">
        <f>VLOOKUP(A486,OrderProduct!$A$2:$T$1953,20,0)</f>
        <v>89502</v>
      </c>
      <c r="E486" s="3" t="str">
        <f>VLOOKUP(D486,'Location (2)'!$A$2:$C$986,3,0)</f>
        <v>West</v>
      </c>
      <c r="F486" s="25">
        <f>VLOOKUP(A486,OrderProduct!A486:F2437,6,0)</f>
        <v>28.09</v>
      </c>
    </row>
    <row r="487" spans="1:6">
      <c r="A487" s="3">
        <v>871</v>
      </c>
      <c r="B487" s="3">
        <f>VLOOKUP(A487,OrderProduct!A487:O2438,15,0)</f>
        <v>2</v>
      </c>
      <c r="C487" s="3" t="str">
        <f>VLOOKUP('Column Chart'!B487,'Product Category'!$A$2:$B$4,2,0)</f>
        <v>Office Supplies</v>
      </c>
      <c r="D487" s="3">
        <f>VLOOKUP(A487,OrderProduct!$A$2:$T$1953,20,0)</f>
        <v>89502</v>
      </c>
      <c r="E487" s="3" t="str">
        <f>VLOOKUP(D487,'Location (2)'!$A$2:$C$986,3,0)</f>
        <v>West</v>
      </c>
      <c r="F487" s="25">
        <f>VLOOKUP(A487,OrderProduct!A487:F2438,6,0)</f>
        <v>765.65</v>
      </c>
    </row>
    <row r="488" spans="1:6">
      <c r="A488" s="3">
        <v>871</v>
      </c>
      <c r="B488" s="3">
        <f>VLOOKUP(A488,OrderProduct!A488:O2439,15,0)</f>
        <v>2</v>
      </c>
      <c r="C488" s="3" t="str">
        <f>VLOOKUP('Column Chart'!B488,'Product Category'!$A$2:$B$4,2,0)</f>
        <v>Office Supplies</v>
      </c>
      <c r="D488" s="3">
        <f>VLOOKUP(A488,OrderProduct!$A$2:$T$1953,20,0)</f>
        <v>89502</v>
      </c>
      <c r="E488" s="3" t="str">
        <f>VLOOKUP(D488,'Location (2)'!$A$2:$C$986,3,0)</f>
        <v>West</v>
      </c>
      <c r="F488" s="25">
        <f>VLOOKUP(A488,OrderProduct!A488:F2439,6,0)</f>
        <v>168.04</v>
      </c>
    </row>
    <row r="489" spans="1:6">
      <c r="A489" s="3">
        <v>875</v>
      </c>
      <c r="B489" s="3">
        <f>VLOOKUP(A489,OrderProduct!A489:O2440,15,0)</f>
        <v>2</v>
      </c>
      <c r="C489" s="3" t="str">
        <f>VLOOKUP('Column Chart'!B489,'Product Category'!$A$2:$B$4,2,0)</f>
        <v>Office Supplies</v>
      </c>
      <c r="D489" s="3">
        <f>VLOOKUP(A489,OrderProduct!$A$2:$T$1953,20,0)</f>
        <v>84106</v>
      </c>
      <c r="E489" s="3" t="str">
        <f>VLOOKUP(D489,'Location (2)'!$A$2:$C$986,3,0)</f>
        <v>West</v>
      </c>
      <c r="F489" s="25">
        <f>VLOOKUP(A489,OrderProduct!A489:F2440,6,0)</f>
        <v>703.46</v>
      </c>
    </row>
    <row r="490" spans="1:6">
      <c r="A490" s="3">
        <v>875</v>
      </c>
      <c r="B490" s="3">
        <f>VLOOKUP(A490,OrderProduct!A490:O2441,15,0)</f>
        <v>3</v>
      </c>
      <c r="C490" s="3" t="str">
        <f>VLOOKUP('Column Chart'!B490,'Product Category'!$A$2:$B$4,2,0)</f>
        <v>Technology</v>
      </c>
      <c r="D490" s="3">
        <f>VLOOKUP(A490,OrderProduct!$A$2:$T$1953,20,0)</f>
        <v>84106</v>
      </c>
      <c r="E490" s="3" t="str">
        <f>VLOOKUP(D490,'Location (2)'!$A$2:$C$986,3,0)</f>
        <v>West</v>
      </c>
      <c r="F490" s="25">
        <f>VLOOKUP(A490,OrderProduct!A490:F2441,6,0)</f>
        <v>277.6</v>
      </c>
    </row>
    <row r="491" spans="1:6">
      <c r="A491" s="3">
        <v>880</v>
      </c>
      <c r="B491" s="3">
        <f>VLOOKUP(A491,OrderProduct!A491:O2442,15,0)</f>
        <v>2</v>
      </c>
      <c r="C491" s="3" t="str">
        <f>VLOOKUP('Column Chart'!B491,'Product Category'!$A$2:$B$4,2,0)</f>
        <v>Office Supplies</v>
      </c>
      <c r="D491" s="3">
        <f>VLOOKUP(A491,OrderProduct!$A$2:$T$1953,20,0)</f>
        <v>85254</v>
      </c>
      <c r="E491" s="3" t="str">
        <f>VLOOKUP(D491,'Location (2)'!$A$2:$C$986,3,0)</f>
        <v>West</v>
      </c>
      <c r="F491" s="25">
        <f>VLOOKUP(A491,OrderProduct!A491:F2442,6,0)</f>
        <v>64.96</v>
      </c>
    </row>
    <row r="492" spans="1:6">
      <c r="A492" s="3">
        <v>880</v>
      </c>
      <c r="B492" s="3">
        <f>VLOOKUP(A492,OrderProduct!A492:O2443,15,0)</f>
        <v>2</v>
      </c>
      <c r="C492" s="3" t="str">
        <f>VLOOKUP('Column Chart'!B492,'Product Category'!$A$2:$B$4,2,0)</f>
        <v>Office Supplies</v>
      </c>
      <c r="D492" s="3">
        <f>VLOOKUP(A492,OrderProduct!$A$2:$T$1953,20,0)</f>
        <v>85254</v>
      </c>
      <c r="E492" s="3" t="str">
        <f>VLOOKUP(D492,'Location (2)'!$A$2:$C$986,3,0)</f>
        <v>West</v>
      </c>
      <c r="F492" s="25">
        <f>VLOOKUP(A492,OrderProduct!A492:F2443,6,0)</f>
        <v>19.14</v>
      </c>
    </row>
    <row r="493" spans="1:6">
      <c r="A493" s="3">
        <v>885</v>
      </c>
      <c r="B493" s="3">
        <f>VLOOKUP(A493,OrderProduct!A493:O2444,15,0)</f>
        <v>1</v>
      </c>
      <c r="C493" s="3" t="str">
        <f>VLOOKUP('Column Chart'!B493,'Product Category'!$A$2:$B$4,2,0)</f>
        <v>Furniture</v>
      </c>
      <c r="D493" s="3">
        <f>VLOOKUP(A493,OrderProduct!$A$2:$T$1953,20,0)</f>
        <v>79109</v>
      </c>
      <c r="E493" s="3" t="str">
        <f>VLOOKUP(D493,'Location (2)'!$A$2:$C$986,3,0)</f>
        <v>Central</v>
      </c>
      <c r="F493" s="25">
        <f>VLOOKUP(A493,OrderProduct!A493:F2444,6,0)</f>
        <v>519.42</v>
      </c>
    </row>
    <row r="494" spans="1:6">
      <c r="A494" s="3">
        <v>890</v>
      </c>
      <c r="B494" s="3">
        <f>VLOOKUP(A494,OrderProduct!A494:O2445,15,0)</f>
        <v>1</v>
      </c>
      <c r="C494" s="3" t="str">
        <f>VLOOKUP('Column Chart'!B494,'Product Category'!$A$2:$B$4,2,0)</f>
        <v>Furniture</v>
      </c>
      <c r="D494" s="3">
        <f>VLOOKUP(A494,OrderProduct!$A$2:$T$1953,20,0)</f>
        <v>76021</v>
      </c>
      <c r="E494" s="3" t="str">
        <f>VLOOKUP(D494,'Location (2)'!$A$2:$C$986,3,0)</f>
        <v>Central</v>
      </c>
      <c r="F494" s="25">
        <f>VLOOKUP(A494,OrderProduct!A494:F2445,6,0)</f>
        <v>3596.03</v>
      </c>
    </row>
    <row r="495" spans="1:6">
      <c r="A495" s="3">
        <v>890</v>
      </c>
      <c r="B495" s="3">
        <f>VLOOKUP(A495,OrderProduct!A495:O2446,15,0)</f>
        <v>3</v>
      </c>
      <c r="C495" s="3" t="str">
        <f>VLOOKUP('Column Chart'!B495,'Product Category'!$A$2:$B$4,2,0)</f>
        <v>Technology</v>
      </c>
      <c r="D495" s="3">
        <f>VLOOKUP(A495,OrderProduct!$A$2:$T$1953,20,0)</f>
        <v>76021</v>
      </c>
      <c r="E495" s="3" t="str">
        <f>VLOOKUP(D495,'Location (2)'!$A$2:$C$986,3,0)</f>
        <v>Central</v>
      </c>
      <c r="F495" s="25">
        <f>VLOOKUP(A495,OrderProduct!A495:F2446,6,0)</f>
        <v>25.35</v>
      </c>
    </row>
    <row r="496" spans="1:6">
      <c r="A496" s="3">
        <v>894</v>
      </c>
      <c r="B496" s="3">
        <f>VLOOKUP(A496,OrderProduct!A496:O2447,15,0)</f>
        <v>1</v>
      </c>
      <c r="C496" s="3" t="str">
        <f>VLOOKUP('Column Chart'!B496,'Product Category'!$A$2:$B$4,2,0)</f>
        <v>Furniture</v>
      </c>
      <c r="D496" s="3">
        <f>VLOOKUP(A496,OrderProduct!$A$2:$T$1953,20,0)</f>
        <v>20024</v>
      </c>
      <c r="E496" s="3" t="str">
        <f>VLOOKUP(D496,'Location (2)'!$A$2:$C$986,3,0)</f>
        <v>East</v>
      </c>
      <c r="F496" s="25">
        <f>VLOOKUP(A496,OrderProduct!A496:F2447,6,0)</f>
        <v>45.03</v>
      </c>
    </row>
    <row r="497" spans="1:6">
      <c r="A497" s="3">
        <v>894</v>
      </c>
      <c r="B497" s="3">
        <f>VLOOKUP(A497,OrderProduct!A497:O2448,15,0)</f>
        <v>2</v>
      </c>
      <c r="C497" s="3" t="str">
        <f>VLOOKUP('Column Chart'!B497,'Product Category'!$A$2:$B$4,2,0)</f>
        <v>Office Supplies</v>
      </c>
      <c r="D497" s="3">
        <f>VLOOKUP(A497,OrderProduct!$A$2:$T$1953,20,0)</f>
        <v>20024</v>
      </c>
      <c r="E497" s="3" t="str">
        <f>VLOOKUP(D497,'Location (2)'!$A$2:$C$986,3,0)</f>
        <v>East</v>
      </c>
      <c r="F497" s="25">
        <f>VLOOKUP(A497,OrderProduct!A497:F2448,6,0)</f>
        <v>153.87</v>
      </c>
    </row>
    <row r="498" spans="1:6">
      <c r="A498" s="3">
        <v>894</v>
      </c>
      <c r="B498" s="3">
        <f>VLOOKUP(A498,OrderProduct!A498:O2449,15,0)</f>
        <v>2</v>
      </c>
      <c r="C498" s="3" t="str">
        <f>VLOOKUP('Column Chart'!B498,'Product Category'!$A$2:$B$4,2,0)</f>
        <v>Office Supplies</v>
      </c>
      <c r="D498" s="3">
        <f>VLOOKUP(A498,OrderProduct!$A$2:$T$1953,20,0)</f>
        <v>20024</v>
      </c>
      <c r="E498" s="3" t="str">
        <f>VLOOKUP(D498,'Location (2)'!$A$2:$C$986,3,0)</f>
        <v>East</v>
      </c>
      <c r="F498" s="25">
        <f>VLOOKUP(A498,OrderProduct!A498:F2449,6,0)</f>
        <v>2800.33</v>
      </c>
    </row>
    <row r="499" spans="1:6">
      <c r="A499" s="3">
        <v>896</v>
      </c>
      <c r="B499" s="3">
        <f>VLOOKUP(A499,OrderProduct!A499:O2450,15,0)</f>
        <v>1</v>
      </c>
      <c r="C499" s="3" t="str">
        <f>VLOOKUP('Column Chart'!B499,'Product Category'!$A$2:$B$4,2,0)</f>
        <v>Furniture</v>
      </c>
      <c r="D499" s="3">
        <f>VLOOKUP(A499,OrderProduct!$A$2:$T$1953,20,0)</f>
        <v>76201</v>
      </c>
      <c r="E499" s="3" t="str">
        <f>VLOOKUP(D499,'Location (2)'!$A$2:$C$986,3,0)</f>
        <v>Central</v>
      </c>
      <c r="F499" s="25">
        <f>VLOOKUP(A499,OrderProduct!A499:F2450,6,0)</f>
        <v>7974.21</v>
      </c>
    </row>
    <row r="500" spans="1:6">
      <c r="A500" s="3">
        <v>896</v>
      </c>
      <c r="B500" s="3">
        <f>VLOOKUP(A500,OrderProduct!A500:O2451,15,0)</f>
        <v>2</v>
      </c>
      <c r="C500" s="3" t="str">
        <f>VLOOKUP('Column Chart'!B500,'Product Category'!$A$2:$B$4,2,0)</f>
        <v>Office Supplies</v>
      </c>
      <c r="D500" s="3">
        <f>VLOOKUP(A500,OrderProduct!$A$2:$T$1953,20,0)</f>
        <v>76201</v>
      </c>
      <c r="E500" s="3" t="str">
        <f>VLOOKUP(D500,'Location (2)'!$A$2:$C$986,3,0)</f>
        <v>Central</v>
      </c>
      <c r="F500" s="25">
        <f>VLOOKUP(A500,OrderProduct!A500:F2451,6,0)</f>
        <v>2382.72</v>
      </c>
    </row>
    <row r="501" spans="1:6">
      <c r="A501" s="3">
        <v>896</v>
      </c>
      <c r="B501" s="3">
        <f>VLOOKUP(A501,OrderProduct!A501:O2452,15,0)</f>
        <v>3</v>
      </c>
      <c r="C501" s="3" t="str">
        <f>VLOOKUP('Column Chart'!B501,'Product Category'!$A$2:$B$4,2,0)</f>
        <v>Technology</v>
      </c>
      <c r="D501" s="3">
        <f>VLOOKUP(A501,OrderProduct!$A$2:$T$1953,20,0)</f>
        <v>76201</v>
      </c>
      <c r="E501" s="3" t="str">
        <f>VLOOKUP(D501,'Location (2)'!$A$2:$C$986,3,0)</f>
        <v>Central</v>
      </c>
      <c r="F501" s="25">
        <f>VLOOKUP(A501,OrderProduct!A501:F2452,6,0)</f>
        <v>2353.55</v>
      </c>
    </row>
    <row r="502" spans="1:6">
      <c r="A502" s="3">
        <v>898</v>
      </c>
      <c r="B502" s="3">
        <f>VLOOKUP(A502,OrderProduct!A502:O2453,15,0)</f>
        <v>3</v>
      </c>
      <c r="C502" s="3" t="str">
        <f>VLOOKUP('Column Chart'!B502,'Product Category'!$A$2:$B$4,2,0)</f>
        <v>Technology</v>
      </c>
      <c r="D502" s="3">
        <f>VLOOKUP(A502,OrderProduct!$A$2:$T$1953,20,0)</f>
        <v>10039</v>
      </c>
      <c r="E502" s="3" t="str">
        <f>VLOOKUP(D502,'Location (2)'!$A$2:$C$986,3,0)</f>
        <v>East</v>
      </c>
      <c r="F502" s="25">
        <f>VLOOKUP(A502,OrderProduct!A502:F2453,6,0)</f>
        <v>92.57</v>
      </c>
    </row>
    <row r="503" spans="1:6">
      <c r="A503" s="3">
        <v>898</v>
      </c>
      <c r="B503" s="3">
        <f>VLOOKUP(A503,OrderProduct!A503:O2454,15,0)</f>
        <v>2</v>
      </c>
      <c r="C503" s="3" t="str">
        <f>VLOOKUP('Column Chart'!B503,'Product Category'!$A$2:$B$4,2,0)</f>
        <v>Office Supplies</v>
      </c>
      <c r="D503" s="3">
        <f>VLOOKUP(A503,OrderProduct!$A$2:$T$1953,20,0)</f>
        <v>10039</v>
      </c>
      <c r="E503" s="3" t="str">
        <f>VLOOKUP(D503,'Location (2)'!$A$2:$C$986,3,0)</f>
        <v>East</v>
      </c>
      <c r="F503" s="25">
        <f>VLOOKUP(A503,OrderProduct!A503:F2454,6,0)</f>
        <v>115.53</v>
      </c>
    </row>
    <row r="504" spans="1:6">
      <c r="A504" s="3">
        <v>898</v>
      </c>
      <c r="B504" s="3">
        <f>VLOOKUP(A504,OrderProduct!A504:O2455,15,0)</f>
        <v>2</v>
      </c>
      <c r="C504" s="3" t="str">
        <f>VLOOKUP('Column Chart'!B504,'Product Category'!$A$2:$B$4,2,0)</f>
        <v>Office Supplies</v>
      </c>
      <c r="D504" s="3">
        <f>VLOOKUP(A504,OrderProduct!$A$2:$T$1953,20,0)</f>
        <v>10039</v>
      </c>
      <c r="E504" s="3" t="str">
        <f>VLOOKUP(D504,'Location (2)'!$A$2:$C$986,3,0)</f>
        <v>East</v>
      </c>
      <c r="F504" s="25">
        <f>VLOOKUP(A504,OrderProduct!A504:F2455,6,0)</f>
        <v>162.39</v>
      </c>
    </row>
    <row r="505" spans="1:6">
      <c r="A505" s="3">
        <v>898</v>
      </c>
      <c r="B505" s="3">
        <f>VLOOKUP(A505,OrderProduct!A505:O2456,15,0)</f>
        <v>2</v>
      </c>
      <c r="C505" s="3" t="str">
        <f>VLOOKUP('Column Chart'!B505,'Product Category'!$A$2:$B$4,2,0)</f>
        <v>Office Supplies</v>
      </c>
      <c r="D505" s="3">
        <f>VLOOKUP(A505,OrderProduct!$A$2:$T$1953,20,0)</f>
        <v>10039</v>
      </c>
      <c r="E505" s="3" t="str">
        <f>VLOOKUP(D505,'Location (2)'!$A$2:$C$986,3,0)</f>
        <v>East</v>
      </c>
      <c r="F505" s="25">
        <f>VLOOKUP(A505,OrderProduct!A505:F2456,6,0)</f>
        <v>4920.81</v>
      </c>
    </row>
    <row r="506" spans="1:6">
      <c r="A506" s="3">
        <v>899</v>
      </c>
      <c r="B506" s="3">
        <f>VLOOKUP(A506,OrderProduct!A506:O2457,15,0)</f>
        <v>3</v>
      </c>
      <c r="C506" s="3" t="str">
        <f>VLOOKUP('Column Chart'!B506,'Product Category'!$A$2:$B$4,2,0)</f>
        <v>Technology</v>
      </c>
      <c r="D506" s="3">
        <f>VLOOKUP(A506,OrderProduct!$A$2:$T$1953,20,0)</f>
        <v>16602</v>
      </c>
      <c r="E506" s="3" t="str">
        <f>VLOOKUP(D506,'Location (2)'!$A$2:$C$986,3,0)</f>
        <v>East</v>
      </c>
      <c r="F506" s="25">
        <f>VLOOKUP(A506,OrderProduct!A506:F2457,6,0)</f>
        <v>1316.03</v>
      </c>
    </row>
    <row r="507" spans="1:6">
      <c r="A507" s="3">
        <v>899</v>
      </c>
      <c r="B507" s="3">
        <f>VLOOKUP(A507,OrderProduct!A507:O2458,15,0)</f>
        <v>2</v>
      </c>
      <c r="C507" s="3" t="str">
        <f>VLOOKUP('Column Chart'!B507,'Product Category'!$A$2:$B$4,2,0)</f>
        <v>Office Supplies</v>
      </c>
      <c r="D507" s="3">
        <f>VLOOKUP(A507,OrderProduct!$A$2:$T$1953,20,0)</f>
        <v>16602</v>
      </c>
      <c r="E507" s="3" t="str">
        <f>VLOOKUP(D507,'Location (2)'!$A$2:$C$986,3,0)</f>
        <v>East</v>
      </c>
      <c r="F507" s="25">
        <f>VLOOKUP(A507,OrderProduct!A507:F2458,6,0)</f>
        <v>1395.41</v>
      </c>
    </row>
    <row r="508" spans="1:6">
      <c r="A508" s="3">
        <v>899</v>
      </c>
      <c r="B508" s="3">
        <f>VLOOKUP(A508,OrderProduct!A508:O2459,15,0)</f>
        <v>2</v>
      </c>
      <c r="C508" s="3" t="str">
        <f>VLOOKUP('Column Chart'!B508,'Product Category'!$A$2:$B$4,2,0)</f>
        <v>Office Supplies</v>
      </c>
      <c r="D508" s="3">
        <f>VLOOKUP(A508,OrderProduct!$A$2:$T$1953,20,0)</f>
        <v>16602</v>
      </c>
      <c r="E508" s="3" t="str">
        <f>VLOOKUP(D508,'Location (2)'!$A$2:$C$986,3,0)</f>
        <v>East</v>
      </c>
      <c r="F508" s="25">
        <f>VLOOKUP(A508,OrderProduct!A508:F2459,6,0)</f>
        <v>107.65</v>
      </c>
    </row>
    <row r="509" spans="1:6">
      <c r="A509" s="3">
        <v>899</v>
      </c>
      <c r="B509" s="3">
        <f>VLOOKUP(A509,OrderProduct!A509:O2460,15,0)</f>
        <v>2</v>
      </c>
      <c r="C509" s="3" t="str">
        <f>VLOOKUP('Column Chart'!B509,'Product Category'!$A$2:$B$4,2,0)</f>
        <v>Office Supplies</v>
      </c>
      <c r="D509" s="3">
        <f>VLOOKUP(A509,OrderProduct!$A$2:$T$1953,20,0)</f>
        <v>16602</v>
      </c>
      <c r="E509" s="3" t="str">
        <f>VLOOKUP(D509,'Location (2)'!$A$2:$C$986,3,0)</f>
        <v>East</v>
      </c>
      <c r="F509" s="25">
        <f>VLOOKUP(A509,OrderProduct!A509:F2460,6,0)</f>
        <v>25.15</v>
      </c>
    </row>
    <row r="510" spans="1:6">
      <c r="A510" s="3">
        <v>903</v>
      </c>
      <c r="B510" s="3">
        <f>VLOOKUP(A510,OrderProduct!A510:O2461,15,0)</f>
        <v>2</v>
      </c>
      <c r="C510" s="3" t="str">
        <f>VLOOKUP('Column Chart'!B510,'Product Category'!$A$2:$B$4,2,0)</f>
        <v>Office Supplies</v>
      </c>
      <c r="D510" s="3">
        <f>VLOOKUP(A510,OrderProduct!$A$2:$T$1953,20,0)</f>
        <v>1887</v>
      </c>
      <c r="E510" s="3" t="str">
        <f>VLOOKUP(D510,'Location (2)'!$A$2:$C$986,3,0)</f>
        <v>East</v>
      </c>
      <c r="F510" s="25">
        <f>VLOOKUP(A510,OrderProduct!A510:F2461,6,0)</f>
        <v>165.21</v>
      </c>
    </row>
    <row r="511" spans="1:6">
      <c r="A511" s="3">
        <v>907</v>
      </c>
      <c r="B511" s="3">
        <f>VLOOKUP(A511,OrderProduct!A511:O2462,15,0)</f>
        <v>3</v>
      </c>
      <c r="C511" s="3" t="str">
        <f>VLOOKUP('Column Chart'!B511,'Product Category'!$A$2:$B$4,2,0)</f>
        <v>Technology</v>
      </c>
      <c r="D511" s="3">
        <f>VLOOKUP(A511,OrderProduct!$A$2:$T$1953,20,0)</f>
        <v>42420</v>
      </c>
      <c r="E511" s="3" t="str">
        <f>VLOOKUP(D511,'Location (2)'!$A$2:$C$986,3,0)</f>
        <v>South</v>
      </c>
      <c r="F511" s="25">
        <f>VLOOKUP(A511,OrderProduct!A511:F2462,6,0)</f>
        <v>4285.56</v>
      </c>
    </row>
    <row r="512" spans="1:6">
      <c r="A512" s="3">
        <v>907</v>
      </c>
      <c r="B512" s="3">
        <f>VLOOKUP(A512,OrderProduct!A512:O2463,15,0)</f>
        <v>2</v>
      </c>
      <c r="C512" s="3" t="str">
        <f>VLOOKUP('Column Chart'!B512,'Product Category'!$A$2:$B$4,2,0)</f>
        <v>Office Supplies</v>
      </c>
      <c r="D512" s="3">
        <f>VLOOKUP(A512,OrderProduct!$A$2:$T$1953,20,0)</f>
        <v>42420</v>
      </c>
      <c r="E512" s="3" t="str">
        <f>VLOOKUP(D512,'Location (2)'!$A$2:$C$986,3,0)</f>
        <v>South</v>
      </c>
      <c r="F512" s="25">
        <f>VLOOKUP(A512,OrderProduct!A512:F2463,6,0)</f>
        <v>631.37</v>
      </c>
    </row>
    <row r="513" spans="1:6">
      <c r="A513" s="3">
        <v>910</v>
      </c>
      <c r="B513" s="3">
        <f>VLOOKUP(A513,OrderProduct!A513:O2464,15,0)</f>
        <v>2</v>
      </c>
      <c r="C513" s="3" t="str">
        <f>VLOOKUP('Column Chart'!B513,'Product Category'!$A$2:$B$4,2,0)</f>
        <v>Office Supplies</v>
      </c>
      <c r="D513" s="3">
        <f>VLOOKUP(A513,OrderProduct!$A$2:$T$1953,20,0)</f>
        <v>71854</v>
      </c>
      <c r="E513" s="3" t="str">
        <f>VLOOKUP(D513,'Location (2)'!$A$2:$C$986,3,0)</f>
        <v>South</v>
      </c>
      <c r="F513" s="25">
        <f>VLOOKUP(A513,OrderProduct!A513:F2464,6,0)</f>
        <v>18.8</v>
      </c>
    </row>
    <row r="514" spans="1:6">
      <c r="A514" s="3">
        <v>911</v>
      </c>
      <c r="B514" s="3">
        <f>VLOOKUP(A514,OrderProduct!A514:O2465,15,0)</f>
        <v>2</v>
      </c>
      <c r="C514" s="3" t="str">
        <f>VLOOKUP('Column Chart'!B514,'Product Category'!$A$2:$B$4,2,0)</f>
        <v>Office Supplies</v>
      </c>
      <c r="D514" s="3">
        <f>VLOOKUP(A514,OrderProduct!$A$2:$T$1953,20,0)</f>
        <v>26003</v>
      </c>
      <c r="E514" s="3" t="str">
        <f>VLOOKUP(D514,'Location (2)'!$A$2:$C$986,3,0)</f>
        <v>East</v>
      </c>
      <c r="F514" s="25">
        <f>VLOOKUP(A514,OrderProduct!A514:F2465,6,0)</f>
        <v>945.99</v>
      </c>
    </row>
    <row r="515" spans="1:6">
      <c r="A515" s="3">
        <v>911</v>
      </c>
      <c r="B515" s="3">
        <f>VLOOKUP(A515,OrderProduct!A515:O2466,15,0)</f>
        <v>1</v>
      </c>
      <c r="C515" s="3" t="str">
        <f>VLOOKUP('Column Chart'!B515,'Product Category'!$A$2:$B$4,2,0)</f>
        <v>Furniture</v>
      </c>
      <c r="D515" s="3">
        <f>VLOOKUP(A515,OrderProduct!$A$2:$T$1953,20,0)</f>
        <v>26003</v>
      </c>
      <c r="E515" s="3" t="str">
        <f>VLOOKUP(D515,'Location (2)'!$A$2:$C$986,3,0)</f>
        <v>East</v>
      </c>
      <c r="F515" s="25">
        <f>VLOOKUP(A515,OrderProduct!A515:F2466,6,0)</f>
        <v>33.47</v>
      </c>
    </row>
    <row r="516" spans="1:6">
      <c r="A516" s="3">
        <v>911</v>
      </c>
      <c r="B516" s="3">
        <f>VLOOKUP(A516,OrderProduct!A516:O2467,15,0)</f>
        <v>2</v>
      </c>
      <c r="C516" s="3" t="str">
        <f>VLOOKUP('Column Chart'!B516,'Product Category'!$A$2:$B$4,2,0)</f>
        <v>Office Supplies</v>
      </c>
      <c r="D516" s="3">
        <f>VLOOKUP(A516,OrderProduct!$A$2:$T$1953,20,0)</f>
        <v>26003</v>
      </c>
      <c r="E516" s="3" t="str">
        <f>VLOOKUP(D516,'Location (2)'!$A$2:$C$986,3,0)</f>
        <v>East</v>
      </c>
      <c r="F516" s="25">
        <f>VLOOKUP(A516,OrderProduct!A516:F2467,6,0)</f>
        <v>1164.45</v>
      </c>
    </row>
    <row r="517" spans="1:6">
      <c r="A517" s="3">
        <v>915</v>
      </c>
      <c r="B517" s="3">
        <f>VLOOKUP(A517,OrderProduct!A517:O2468,15,0)</f>
        <v>1</v>
      </c>
      <c r="C517" s="3" t="str">
        <f>VLOOKUP('Column Chart'!B517,'Product Category'!$A$2:$B$4,2,0)</f>
        <v>Furniture</v>
      </c>
      <c r="D517" s="3">
        <f>VLOOKUP(A517,OrderProduct!$A$2:$T$1953,20,0)</f>
        <v>77803</v>
      </c>
      <c r="E517" s="3" t="str">
        <f>VLOOKUP(D517,'Location (2)'!$A$2:$C$986,3,0)</f>
        <v>Central</v>
      </c>
      <c r="F517" s="25">
        <f>VLOOKUP(A517,OrderProduct!A517:F2468,6,0)</f>
        <v>22.23</v>
      </c>
    </row>
    <row r="518" spans="1:6">
      <c r="A518" s="3">
        <v>916</v>
      </c>
      <c r="B518" s="3">
        <f>VLOOKUP(A518,OrderProduct!A518:O2469,15,0)</f>
        <v>2</v>
      </c>
      <c r="C518" s="3" t="str">
        <f>VLOOKUP('Column Chart'!B518,'Product Category'!$A$2:$B$4,2,0)</f>
        <v>Office Supplies</v>
      </c>
      <c r="D518" s="3">
        <f>VLOOKUP(A518,OrderProduct!$A$2:$T$1953,20,0)</f>
        <v>76028</v>
      </c>
      <c r="E518" s="3" t="str">
        <f>VLOOKUP(D518,'Location (2)'!$A$2:$C$986,3,0)</f>
        <v>Central</v>
      </c>
      <c r="F518" s="25">
        <f>VLOOKUP(A518,OrderProduct!A518:F2469,6,0)</f>
        <v>13.99</v>
      </c>
    </row>
    <row r="519" spans="1:6">
      <c r="A519" s="3">
        <v>918</v>
      </c>
      <c r="B519" s="3">
        <f>VLOOKUP(A519,OrderProduct!A519:O2470,15,0)</f>
        <v>2</v>
      </c>
      <c r="C519" s="3" t="str">
        <f>VLOOKUP('Column Chart'!B519,'Product Category'!$A$2:$B$4,2,0)</f>
        <v>Office Supplies</v>
      </c>
      <c r="D519" s="3">
        <f>VLOOKUP(A519,OrderProduct!$A$2:$T$1953,20,0)</f>
        <v>91730</v>
      </c>
      <c r="E519" s="3" t="str">
        <f>VLOOKUP(D519,'Location (2)'!$A$2:$C$986,3,0)</f>
        <v>West</v>
      </c>
      <c r="F519" s="25">
        <f>VLOOKUP(A519,OrderProduct!A519:F2470,6,0)</f>
        <v>14.26</v>
      </c>
    </row>
    <row r="520" spans="1:6">
      <c r="A520" s="3">
        <v>918</v>
      </c>
      <c r="B520" s="3">
        <f>VLOOKUP(A520,OrderProduct!A520:O2471,15,0)</f>
        <v>1</v>
      </c>
      <c r="C520" s="3" t="str">
        <f>VLOOKUP('Column Chart'!B520,'Product Category'!$A$2:$B$4,2,0)</f>
        <v>Furniture</v>
      </c>
      <c r="D520" s="3">
        <f>VLOOKUP(A520,OrderProduct!$A$2:$T$1953,20,0)</f>
        <v>91730</v>
      </c>
      <c r="E520" s="3" t="str">
        <f>VLOOKUP(D520,'Location (2)'!$A$2:$C$986,3,0)</f>
        <v>West</v>
      </c>
      <c r="F520" s="25">
        <f>VLOOKUP(A520,OrderProduct!A520:F2471,6,0)</f>
        <v>379.53</v>
      </c>
    </row>
    <row r="521" spans="1:6">
      <c r="A521" s="3">
        <v>919</v>
      </c>
      <c r="B521" s="3">
        <f>VLOOKUP(A521,OrderProduct!A521:O2472,15,0)</f>
        <v>2</v>
      </c>
      <c r="C521" s="3" t="str">
        <f>VLOOKUP('Column Chart'!B521,'Product Category'!$A$2:$B$4,2,0)</f>
        <v>Office Supplies</v>
      </c>
      <c r="D521" s="3">
        <f>VLOOKUP(A521,OrderProduct!$A$2:$T$1953,20,0)</f>
        <v>96003</v>
      </c>
      <c r="E521" s="3" t="str">
        <f>VLOOKUP(D521,'Location (2)'!$A$2:$C$986,3,0)</f>
        <v>West</v>
      </c>
      <c r="F521" s="25">
        <f>VLOOKUP(A521,OrderProduct!A521:F2472,6,0)</f>
        <v>28.01</v>
      </c>
    </row>
    <row r="522" spans="1:6">
      <c r="A522" s="3">
        <v>920</v>
      </c>
      <c r="B522" s="3">
        <f>VLOOKUP(A522,OrderProduct!A522:O2473,15,0)</f>
        <v>3</v>
      </c>
      <c r="C522" s="3" t="str">
        <f>VLOOKUP('Column Chart'!B522,'Product Category'!$A$2:$B$4,2,0)</f>
        <v>Technology</v>
      </c>
      <c r="D522" s="3">
        <f>VLOOKUP(A522,OrderProduct!$A$2:$T$1953,20,0)</f>
        <v>92374</v>
      </c>
      <c r="E522" s="3" t="str">
        <f>VLOOKUP(D522,'Location (2)'!$A$2:$C$986,3,0)</f>
        <v>West</v>
      </c>
      <c r="F522" s="25">
        <f>VLOOKUP(A522,OrderProduct!A522:F2473,6,0)</f>
        <v>68.34</v>
      </c>
    </row>
    <row r="523" spans="1:6">
      <c r="A523" s="3">
        <v>920</v>
      </c>
      <c r="B523" s="3">
        <f>VLOOKUP(A523,OrderProduct!A523:O2474,15,0)</f>
        <v>2</v>
      </c>
      <c r="C523" s="3" t="str">
        <f>VLOOKUP('Column Chart'!B523,'Product Category'!$A$2:$B$4,2,0)</f>
        <v>Office Supplies</v>
      </c>
      <c r="D523" s="3">
        <f>VLOOKUP(A523,OrderProduct!$A$2:$T$1953,20,0)</f>
        <v>92374</v>
      </c>
      <c r="E523" s="3" t="str">
        <f>VLOOKUP(D523,'Location (2)'!$A$2:$C$986,3,0)</f>
        <v>West</v>
      </c>
      <c r="F523" s="25">
        <f>VLOOKUP(A523,OrderProduct!A523:F2474,6,0)</f>
        <v>522.22</v>
      </c>
    </row>
    <row r="524" spans="1:6">
      <c r="A524" s="3">
        <v>922</v>
      </c>
      <c r="B524" s="3">
        <f>VLOOKUP(A524,OrderProduct!A524:O2475,15,0)</f>
        <v>3</v>
      </c>
      <c r="C524" s="3" t="str">
        <f>VLOOKUP('Column Chart'!B524,'Product Category'!$A$2:$B$4,2,0)</f>
        <v>Technology</v>
      </c>
      <c r="D524" s="3">
        <f>VLOOKUP(A524,OrderProduct!$A$2:$T$1953,20,0)</f>
        <v>91730</v>
      </c>
      <c r="E524" s="3" t="str">
        <f>VLOOKUP(D524,'Location (2)'!$A$2:$C$986,3,0)</f>
        <v>West</v>
      </c>
      <c r="F524" s="25">
        <f>VLOOKUP(A524,OrderProduct!A524:F2475,6,0)</f>
        <v>574.97</v>
      </c>
    </row>
    <row r="525" spans="1:6">
      <c r="A525" s="3">
        <v>925</v>
      </c>
      <c r="B525" s="3">
        <f>VLOOKUP(A525,OrderProduct!A525:O2476,15,0)</f>
        <v>2</v>
      </c>
      <c r="C525" s="3" t="str">
        <f>VLOOKUP('Column Chart'!B525,'Product Category'!$A$2:$B$4,2,0)</f>
        <v>Office Supplies</v>
      </c>
      <c r="D525" s="3">
        <f>VLOOKUP(A525,OrderProduct!$A$2:$T$1953,20,0)</f>
        <v>4330</v>
      </c>
      <c r="E525" s="3" t="str">
        <f>VLOOKUP(D525,'Location (2)'!$A$2:$C$986,3,0)</f>
        <v>East</v>
      </c>
      <c r="F525" s="25">
        <f>VLOOKUP(A525,OrderProduct!A525:F2476,6,0)</f>
        <v>115.22</v>
      </c>
    </row>
    <row r="526" spans="1:6">
      <c r="A526" s="3">
        <v>929</v>
      </c>
      <c r="B526" s="3">
        <f>VLOOKUP(A526,OrderProduct!A526:O2477,15,0)</f>
        <v>1</v>
      </c>
      <c r="C526" s="3" t="str">
        <f>VLOOKUP('Column Chart'!B526,'Product Category'!$A$2:$B$4,2,0)</f>
        <v>Furniture</v>
      </c>
      <c r="D526" s="3">
        <f>VLOOKUP(A526,OrderProduct!$A$2:$T$1953,20,0)</f>
        <v>8857</v>
      </c>
      <c r="E526" s="3" t="str">
        <f>VLOOKUP(D526,'Location (2)'!$A$2:$C$986,3,0)</f>
        <v>East</v>
      </c>
      <c r="F526" s="25">
        <f>VLOOKUP(A526,OrderProduct!A526:F2477,6,0)</f>
        <v>456.58</v>
      </c>
    </row>
    <row r="527" spans="1:6">
      <c r="A527" s="3">
        <v>936</v>
      </c>
      <c r="B527" s="3">
        <f>VLOOKUP(A527,OrderProduct!A527:O2478,15,0)</f>
        <v>2</v>
      </c>
      <c r="C527" s="3" t="str">
        <f>VLOOKUP('Column Chart'!B527,'Product Category'!$A$2:$B$4,2,0)</f>
        <v>Office Supplies</v>
      </c>
      <c r="D527" s="3">
        <f>VLOOKUP(A527,OrderProduct!$A$2:$T$1953,20,0)</f>
        <v>92374</v>
      </c>
      <c r="E527" s="3" t="str">
        <f>VLOOKUP(D527,'Location (2)'!$A$2:$C$986,3,0)</f>
        <v>West</v>
      </c>
      <c r="F527" s="25">
        <f>VLOOKUP(A527,OrderProduct!A527:F2478,6,0)</f>
        <v>79.4</v>
      </c>
    </row>
    <row r="528" spans="1:6">
      <c r="A528" s="3">
        <v>936</v>
      </c>
      <c r="B528" s="3">
        <f>VLOOKUP(A528,OrderProduct!A528:O2479,15,0)</f>
        <v>2</v>
      </c>
      <c r="C528" s="3" t="str">
        <f>VLOOKUP('Column Chart'!B528,'Product Category'!$A$2:$B$4,2,0)</f>
        <v>Office Supplies</v>
      </c>
      <c r="D528" s="3">
        <f>VLOOKUP(A528,OrderProduct!$A$2:$T$1953,20,0)</f>
        <v>92374</v>
      </c>
      <c r="E528" s="3" t="str">
        <f>VLOOKUP(D528,'Location (2)'!$A$2:$C$986,3,0)</f>
        <v>West</v>
      </c>
      <c r="F528" s="25">
        <f>VLOOKUP(A528,OrderProduct!A528:F2479,6,0)</f>
        <v>18.59</v>
      </c>
    </row>
    <row r="529" spans="1:6">
      <c r="A529" s="3">
        <v>937</v>
      </c>
      <c r="B529" s="3">
        <f>VLOOKUP(A529,OrderProduct!A529:O2480,15,0)</f>
        <v>3</v>
      </c>
      <c r="C529" s="3" t="str">
        <f>VLOOKUP('Column Chart'!B529,'Product Category'!$A$2:$B$4,2,0)</f>
        <v>Technology</v>
      </c>
      <c r="D529" s="3">
        <f>VLOOKUP(A529,OrderProduct!$A$2:$T$1953,20,0)</f>
        <v>90278</v>
      </c>
      <c r="E529" s="3" t="str">
        <f>VLOOKUP(D529,'Location (2)'!$A$2:$C$986,3,0)</f>
        <v>West</v>
      </c>
      <c r="F529" s="25">
        <f>VLOOKUP(A529,OrderProduct!A529:F2480,6,0)</f>
        <v>834.08</v>
      </c>
    </row>
    <row r="530" spans="1:6">
      <c r="A530" s="3">
        <v>940</v>
      </c>
      <c r="B530" s="3">
        <f>VLOOKUP(A530,OrderProduct!A530:O2481,15,0)</f>
        <v>1</v>
      </c>
      <c r="C530" s="3" t="str">
        <f>VLOOKUP('Column Chart'!B530,'Product Category'!$A$2:$B$4,2,0)</f>
        <v>Furniture</v>
      </c>
      <c r="D530" s="3">
        <f>VLOOKUP(A530,OrderProduct!$A$2:$T$1953,20,0)</f>
        <v>6776</v>
      </c>
      <c r="E530" s="3" t="str">
        <f>VLOOKUP(D530,'Location (2)'!$A$2:$C$986,3,0)</f>
        <v>East</v>
      </c>
      <c r="F530" s="25">
        <f>VLOOKUP(A530,OrderProduct!A530:F2481,6,0)</f>
        <v>15.49</v>
      </c>
    </row>
    <row r="531" spans="1:6">
      <c r="A531" s="3">
        <v>945</v>
      </c>
      <c r="B531" s="3">
        <f>VLOOKUP(A531,OrderProduct!A531:O2482,15,0)</f>
        <v>2</v>
      </c>
      <c r="C531" s="3" t="str">
        <f>VLOOKUP('Column Chart'!B531,'Product Category'!$A$2:$B$4,2,0)</f>
        <v>Office Supplies</v>
      </c>
      <c r="D531" s="3">
        <f>VLOOKUP(A531,OrderProduct!$A$2:$T$1953,20,0)</f>
        <v>95070</v>
      </c>
      <c r="E531" s="3" t="str">
        <f>VLOOKUP(D531,'Location (2)'!$A$2:$C$986,3,0)</f>
        <v>West</v>
      </c>
      <c r="F531" s="25">
        <f>VLOOKUP(A531,OrderProduct!A531:F2482,6,0)</f>
        <v>50.88</v>
      </c>
    </row>
    <row r="532" spans="1:6">
      <c r="A532" s="3">
        <v>946</v>
      </c>
      <c r="B532" s="3">
        <f>VLOOKUP(A532,OrderProduct!A532:O2483,15,0)</f>
        <v>1</v>
      </c>
      <c r="C532" s="3" t="str">
        <f>VLOOKUP('Column Chart'!B532,'Product Category'!$A$2:$B$4,2,0)</f>
        <v>Furniture</v>
      </c>
      <c r="D532" s="3">
        <f>VLOOKUP(A532,OrderProduct!$A$2:$T$1953,20,0)</f>
        <v>4210</v>
      </c>
      <c r="E532" s="3" t="str">
        <f>VLOOKUP(D532,'Location (2)'!$A$2:$C$986,3,0)</f>
        <v>East</v>
      </c>
      <c r="F532" s="25">
        <f>VLOOKUP(A532,OrderProduct!A532:F2483,6,0)</f>
        <v>40.29</v>
      </c>
    </row>
    <row r="533" spans="1:6">
      <c r="A533" s="3">
        <v>947</v>
      </c>
      <c r="B533" s="3">
        <f>VLOOKUP(A533,OrderProduct!A533:O2484,15,0)</f>
        <v>1</v>
      </c>
      <c r="C533" s="3" t="str">
        <f>VLOOKUP('Column Chart'!B533,'Product Category'!$A$2:$B$4,2,0)</f>
        <v>Furniture</v>
      </c>
      <c r="D533" s="3">
        <f>VLOOKUP(A533,OrderProduct!$A$2:$T$1953,20,0)</f>
        <v>7002</v>
      </c>
      <c r="E533" s="3" t="str">
        <f>VLOOKUP(D533,'Location (2)'!$A$2:$C$986,3,0)</f>
        <v>East</v>
      </c>
      <c r="F533" s="25">
        <f>VLOOKUP(A533,OrderProduct!A533:F2484,6,0)</f>
        <v>3786.84</v>
      </c>
    </row>
    <row r="534" spans="1:6">
      <c r="A534" s="3">
        <v>949</v>
      </c>
      <c r="B534" s="3">
        <f>VLOOKUP(A534,OrderProduct!A534:O2485,15,0)</f>
        <v>2</v>
      </c>
      <c r="C534" s="3" t="str">
        <f>VLOOKUP('Column Chart'!B534,'Product Category'!$A$2:$B$4,2,0)</f>
        <v>Office Supplies</v>
      </c>
      <c r="D534" s="3">
        <f>VLOOKUP(A534,OrderProduct!$A$2:$T$1953,20,0)</f>
        <v>90049</v>
      </c>
      <c r="E534" s="3" t="str">
        <f>VLOOKUP(D534,'Location (2)'!$A$2:$C$986,3,0)</f>
        <v>West</v>
      </c>
      <c r="F534" s="25">
        <f>VLOOKUP(A534,OrderProduct!A534:F2485,6,0)</f>
        <v>662.8</v>
      </c>
    </row>
    <row r="535" spans="1:6">
      <c r="A535" s="3">
        <v>949</v>
      </c>
      <c r="B535" s="3">
        <f>VLOOKUP(A535,OrderProduct!A535:O2486,15,0)</f>
        <v>2</v>
      </c>
      <c r="C535" s="3" t="str">
        <f>VLOOKUP('Column Chart'!B535,'Product Category'!$A$2:$B$4,2,0)</f>
        <v>Office Supplies</v>
      </c>
      <c r="D535" s="3">
        <f>VLOOKUP(A535,OrderProduct!$A$2:$T$1953,20,0)</f>
        <v>90049</v>
      </c>
      <c r="E535" s="3" t="str">
        <f>VLOOKUP(D535,'Location (2)'!$A$2:$C$986,3,0)</f>
        <v>West</v>
      </c>
      <c r="F535" s="25">
        <f>VLOOKUP(A535,OrderProduct!A535:F2486,6,0)</f>
        <v>2012.11</v>
      </c>
    </row>
    <row r="536" spans="1:6">
      <c r="A536" s="3">
        <v>950</v>
      </c>
      <c r="B536" s="3">
        <f>VLOOKUP(A536,OrderProduct!A536:O2487,15,0)</f>
        <v>2</v>
      </c>
      <c r="C536" s="3" t="str">
        <f>VLOOKUP('Column Chart'!B536,'Product Category'!$A$2:$B$4,2,0)</f>
        <v>Office Supplies</v>
      </c>
      <c r="D536" s="3">
        <f>VLOOKUP(A536,OrderProduct!$A$2:$T$1953,20,0)</f>
        <v>55372</v>
      </c>
      <c r="E536" s="3" t="str">
        <f>VLOOKUP(D536,'Location (2)'!$A$2:$C$986,3,0)</f>
        <v>Central</v>
      </c>
      <c r="F536" s="25">
        <f>VLOOKUP(A536,OrderProduct!A536:F2487,6,0)</f>
        <v>8.66</v>
      </c>
    </row>
    <row r="537" spans="1:6">
      <c r="A537" s="3">
        <v>950</v>
      </c>
      <c r="B537" s="3">
        <f>VLOOKUP(A537,OrderProduct!A537:O2488,15,0)</f>
        <v>3</v>
      </c>
      <c r="C537" s="3" t="str">
        <f>VLOOKUP('Column Chart'!B537,'Product Category'!$A$2:$B$4,2,0)</f>
        <v>Technology</v>
      </c>
      <c r="D537" s="3">
        <f>VLOOKUP(A537,OrderProduct!$A$2:$T$1953,20,0)</f>
        <v>55372</v>
      </c>
      <c r="E537" s="3" t="str">
        <f>VLOOKUP(D537,'Location (2)'!$A$2:$C$986,3,0)</f>
        <v>Central</v>
      </c>
      <c r="F537" s="25">
        <f>VLOOKUP(A537,OrderProduct!A537:F2488,6,0)</f>
        <v>471.66</v>
      </c>
    </row>
    <row r="538" spans="1:6">
      <c r="A538" s="3">
        <v>950</v>
      </c>
      <c r="B538" s="3">
        <f>VLOOKUP(A538,OrderProduct!A538:O2489,15,0)</f>
        <v>2</v>
      </c>
      <c r="C538" s="3" t="str">
        <f>VLOOKUP('Column Chart'!B538,'Product Category'!$A$2:$B$4,2,0)</f>
        <v>Office Supplies</v>
      </c>
      <c r="D538" s="3">
        <f>VLOOKUP(A538,OrderProduct!$A$2:$T$1953,20,0)</f>
        <v>55372</v>
      </c>
      <c r="E538" s="3" t="str">
        <f>VLOOKUP(D538,'Location (2)'!$A$2:$C$986,3,0)</f>
        <v>Central</v>
      </c>
      <c r="F538" s="25">
        <f>VLOOKUP(A538,OrderProduct!A538:F2489,6,0)</f>
        <v>119.86</v>
      </c>
    </row>
    <row r="539" spans="1:6">
      <c r="A539" s="3">
        <v>950</v>
      </c>
      <c r="B539" s="3">
        <f>VLOOKUP(A539,OrderProduct!A539:O2490,15,0)</f>
        <v>2</v>
      </c>
      <c r="C539" s="3" t="str">
        <f>VLOOKUP('Column Chart'!B539,'Product Category'!$A$2:$B$4,2,0)</f>
        <v>Office Supplies</v>
      </c>
      <c r="D539" s="3">
        <f>VLOOKUP(A539,OrderProduct!$A$2:$T$1953,20,0)</f>
        <v>55372</v>
      </c>
      <c r="E539" s="3" t="str">
        <f>VLOOKUP(D539,'Location (2)'!$A$2:$C$986,3,0)</f>
        <v>Central</v>
      </c>
      <c r="F539" s="25">
        <f>VLOOKUP(A539,OrderProduct!A539:F2490,6,0)</f>
        <v>42.69</v>
      </c>
    </row>
    <row r="540" spans="1:6">
      <c r="A540" s="3">
        <v>954</v>
      </c>
      <c r="B540" s="3">
        <f>VLOOKUP(A540,OrderProduct!A540:O2491,15,0)</f>
        <v>2</v>
      </c>
      <c r="C540" s="3" t="str">
        <f>VLOOKUP('Column Chart'!B540,'Product Category'!$A$2:$B$4,2,0)</f>
        <v>Office Supplies</v>
      </c>
      <c r="D540" s="3">
        <f>VLOOKUP(A540,OrderProduct!$A$2:$T$1953,20,0)</f>
        <v>75067</v>
      </c>
      <c r="E540" s="3" t="str">
        <f>VLOOKUP(D540,'Location (2)'!$A$2:$C$986,3,0)</f>
        <v>Central</v>
      </c>
      <c r="F540" s="25">
        <f>VLOOKUP(A540,OrderProduct!A540:F2491,6,0)</f>
        <v>327.41</v>
      </c>
    </row>
    <row r="541" spans="1:6">
      <c r="A541" s="3">
        <v>954</v>
      </c>
      <c r="B541" s="3">
        <f>VLOOKUP(A541,OrderProduct!A541:O2492,15,0)</f>
        <v>2</v>
      </c>
      <c r="C541" s="3" t="str">
        <f>VLOOKUP('Column Chart'!B541,'Product Category'!$A$2:$B$4,2,0)</f>
        <v>Office Supplies</v>
      </c>
      <c r="D541" s="3">
        <f>VLOOKUP(A541,OrderProduct!$A$2:$T$1953,20,0)</f>
        <v>75067</v>
      </c>
      <c r="E541" s="3" t="str">
        <f>VLOOKUP(D541,'Location (2)'!$A$2:$C$986,3,0)</f>
        <v>Central</v>
      </c>
      <c r="F541" s="25">
        <f>VLOOKUP(A541,OrderProduct!A541:F2492,6,0)</f>
        <v>541.76</v>
      </c>
    </row>
    <row r="542" spans="1:6">
      <c r="A542" s="3">
        <v>959</v>
      </c>
      <c r="B542" s="3">
        <f>VLOOKUP(A542,OrderProduct!A542:O2493,15,0)</f>
        <v>3</v>
      </c>
      <c r="C542" s="3" t="str">
        <f>VLOOKUP('Column Chart'!B542,'Product Category'!$A$2:$B$4,2,0)</f>
        <v>Technology</v>
      </c>
      <c r="D542" s="3">
        <f>VLOOKUP(A542,OrderProduct!$A$2:$T$1953,20,0)</f>
        <v>76028</v>
      </c>
      <c r="E542" s="3" t="str">
        <f>VLOOKUP(D542,'Location (2)'!$A$2:$C$986,3,0)</f>
        <v>Central</v>
      </c>
      <c r="F542" s="25">
        <f>VLOOKUP(A542,OrderProduct!A542:F2493,6,0)</f>
        <v>1183.82</v>
      </c>
    </row>
    <row r="543" spans="1:6">
      <c r="A543" s="3">
        <v>960</v>
      </c>
      <c r="B543" s="3">
        <f>VLOOKUP(A543,OrderProduct!A543:O2494,15,0)</f>
        <v>2</v>
      </c>
      <c r="C543" s="3" t="str">
        <f>VLOOKUP('Column Chart'!B543,'Product Category'!$A$2:$B$4,2,0)</f>
        <v>Office Supplies</v>
      </c>
      <c r="D543" s="3">
        <f>VLOOKUP(A543,OrderProduct!$A$2:$T$1953,20,0)</f>
        <v>90278</v>
      </c>
      <c r="E543" s="3" t="str">
        <f>VLOOKUP(D543,'Location (2)'!$A$2:$C$986,3,0)</f>
        <v>West</v>
      </c>
      <c r="F543" s="25">
        <f>VLOOKUP(A543,OrderProduct!A543:F2494,6,0)</f>
        <v>107.66</v>
      </c>
    </row>
    <row r="544" spans="1:6">
      <c r="A544" s="3">
        <v>961</v>
      </c>
      <c r="B544" s="3">
        <f>VLOOKUP(A544,OrderProduct!A544:O2495,15,0)</f>
        <v>1</v>
      </c>
      <c r="C544" s="3" t="str">
        <f>VLOOKUP('Column Chart'!B544,'Product Category'!$A$2:$B$4,2,0)</f>
        <v>Furniture</v>
      </c>
      <c r="D544" s="3">
        <f>VLOOKUP(A544,OrderProduct!$A$2:$T$1953,20,0)</f>
        <v>94061</v>
      </c>
      <c r="E544" s="3" t="str">
        <f>VLOOKUP(D544,'Location (2)'!$A$2:$C$986,3,0)</f>
        <v>West</v>
      </c>
      <c r="F544" s="25">
        <f>VLOOKUP(A544,OrderProduct!A544:F2495,6,0)</f>
        <v>318.83</v>
      </c>
    </row>
    <row r="545" spans="1:6">
      <c r="A545" s="3">
        <v>962</v>
      </c>
      <c r="B545" s="3">
        <f>VLOOKUP(A545,OrderProduct!A545:O2496,15,0)</f>
        <v>2</v>
      </c>
      <c r="C545" s="3" t="str">
        <f>VLOOKUP('Column Chart'!B545,'Product Category'!$A$2:$B$4,2,0)</f>
        <v>Office Supplies</v>
      </c>
      <c r="D545" s="3">
        <f>VLOOKUP(A545,OrderProduct!$A$2:$T$1953,20,0)</f>
        <v>60610</v>
      </c>
      <c r="E545" s="3" t="str">
        <f>VLOOKUP(D545,'Location (2)'!$A$2:$C$986,3,0)</f>
        <v>Central</v>
      </c>
      <c r="F545" s="25">
        <f>VLOOKUP(A545,OrderProduct!A545:F2496,6,0)</f>
        <v>201.77</v>
      </c>
    </row>
    <row r="546" spans="1:6">
      <c r="A546" s="3">
        <v>970</v>
      </c>
      <c r="B546" s="3">
        <f>VLOOKUP(A546,OrderProduct!A546:O2497,15,0)</f>
        <v>1</v>
      </c>
      <c r="C546" s="3" t="str">
        <f>VLOOKUP('Column Chart'!B546,'Product Category'!$A$2:$B$4,2,0)</f>
        <v>Furniture</v>
      </c>
      <c r="D546" s="3">
        <f>VLOOKUP(A546,OrderProduct!$A$2:$T$1953,20,0)</f>
        <v>24281</v>
      </c>
      <c r="E546" s="3" t="str">
        <f>VLOOKUP(D546,'Location (2)'!$A$2:$C$986,3,0)</f>
        <v>South</v>
      </c>
      <c r="F546" s="25">
        <f>VLOOKUP(A546,OrderProduct!A546:F2497,6,0)</f>
        <v>443.66</v>
      </c>
    </row>
    <row r="547" spans="1:6">
      <c r="A547" s="3">
        <v>972</v>
      </c>
      <c r="B547" s="3">
        <f>VLOOKUP(A547,OrderProduct!A547:O2498,15,0)</f>
        <v>1</v>
      </c>
      <c r="C547" s="3" t="str">
        <f>VLOOKUP('Column Chart'!B547,'Product Category'!$A$2:$B$4,2,0)</f>
        <v>Furniture</v>
      </c>
      <c r="D547" s="3">
        <f>VLOOKUP(A547,OrderProduct!$A$2:$T$1953,20,0)</f>
        <v>92503</v>
      </c>
      <c r="E547" s="3" t="str">
        <f>VLOOKUP(D547,'Location (2)'!$A$2:$C$986,3,0)</f>
        <v>West</v>
      </c>
      <c r="F547" s="25">
        <f>VLOOKUP(A547,OrderProduct!A547:F2498,6,0)</f>
        <v>3600.65</v>
      </c>
    </row>
    <row r="548" spans="1:6">
      <c r="A548" s="3">
        <v>972</v>
      </c>
      <c r="B548" s="3">
        <f>VLOOKUP(A548,OrderProduct!A548:O2499,15,0)</f>
        <v>1</v>
      </c>
      <c r="C548" s="3" t="str">
        <f>VLOOKUP('Column Chart'!B548,'Product Category'!$A$2:$B$4,2,0)</f>
        <v>Furniture</v>
      </c>
      <c r="D548" s="3">
        <f>VLOOKUP(A548,OrderProduct!$A$2:$T$1953,20,0)</f>
        <v>92503</v>
      </c>
      <c r="E548" s="3" t="str">
        <f>VLOOKUP(D548,'Location (2)'!$A$2:$C$986,3,0)</f>
        <v>West</v>
      </c>
      <c r="F548" s="25">
        <f>VLOOKUP(A548,OrderProduct!A548:F2499,6,0)</f>
        <v>39.15</v>
      </c>
    </row>
    <row r="549" spans="1:6">
      <c r="A549" s="3">
        <v>975</v>
      </c>
      <c r="B549" s="3">
        <f>VLOOKUP(A549,OrderProduct!A549:O2500,15,0)</f>
        <v>2</v>
      </c>
      <c r="C549" s="3" t="str">
        <f>VLOOKUP('Column Chart'!B549,'Product Category'!$A$2:$B$4,2,0)</f>
        <v>Office Supplies</v>
      </c>
      <c r="D549" s="3">
        <f>VLOOKUP(A549,OrderProduct!$A$2:$T$1953,20,0)</f>
        <v>2108</v>
      </c>
      <c r="E549" s="3" t="str">
        <f>VLOOKUP(D549,'Location (2)'!$A$2:$C$986,3,0)</f>
        <v>East</v>
      </c>
      <c r="F549" s="25">
        <f>VLOOKUP(A549,OrderProduct!A549:F2500,6,0)</f>
        <v>266.95</v>
      </c>
    </row>
    <row r="550" spans="1:6">
      <c r="A550" s="3">
        <v>980</v>
      </c>
      <c r="B550" s="3">
        <f>VLOOKUP(A550,OrderProduct!A550:O2501,15,0)</f>
        <v>2</v>
      </c>
      <c r="C550" s="3" t="str">
        <f>VLOOKUP('Column Chart'!B550,'Product Category'!$A$2:$B$4,2,0)</f>
        <v>Office Supplies</v>
      </c>
      <c r="D550" s="3">
        <f>VLOOKUP(A550,OrderProduct!$A$2:$T$1953,20,0)</f>
        <v>5403</v>
      </c>
      <c r="E550" s="3" t="str">
        <f>VLOOKUP(D550,'Location (2)'!$A$2:$C$986,3,0)</f>
        <v>East</v>
      </c>
      <c r="F550" s="25">
        <f>VLOOKUP(A550,OrderProduct!A550:F2501,6,0)</f>
        <v>7045.02</v>
      </c>
    </row>
    <row r="551" spans="1:6">
      <c r="A551" s="3">
        <v>983</v>
      </c>
      <c r="B551" s="3">
        <f>VLOOKUP(A551,OrderProduct!A551:O2502,15,0)</f>
        <v>3</v>
      </c>
      <c r="C551" s="3" t="str">
        <f>VLOOKUP('Column Chart'!B551,'Product Category'!$A$2:$B$4,2,0)</f>
        <v>Technology</v>
      </c>
      <c r="D551" s="3">
        <f>VLOOKUP(A551,OrderProduct!$A$2:$T$1953,20,0)</f>
        <v>72143</v>
      </c>
      <c r="E551" s="3" t="str">
        <f>VLOOKUP(D551,'Location (2)'!$A$2:$C$986,3,0)</f>
        <v>South</v>
      </c>
      <c r="F551" s="25">
        <f>VLOOKUP(A551,OrderProduct!A551:F2502,6,0)</f>
        <v>904.25</v>
      </c>
    </row>
    <row r="552" spans="1:6">
      <c r="A552" s="3">
        <v>993</v>
      </c>
      <c r="B552" s="3">
        <f>VLOOKUP(A552,OrderProduct!A552:O2503,15,0)</f>
        <v>2</v>
      </c>
      <c r="C552" s="3" t="str">
        <f>VLOOKUP('Column Chart'!B552,'Product Category'!$A$2:$B$4,2,0)</f>
        <v>Office Supplies</v>
      </c>
      <c r="D552" s="3">
        <f>VLOOKUP(A552,OrderProduct!$A$2:$T$1953,20,0)</f>
        <v>93030</v>
      </c>
      <c r="E552" s="3" t="str">
        <f>VLOOKUP(D552,'Location (2)'!$A$2:$C$986,3,0)</f>
        <v>West</v>
      </c>
      <c r="F552" s="25">
        <f>VLOOKUP(A552,OrderProduct!A552:F2503,6,0)</f>
        <v>16.31</v>
      </c>
    </row>
    <row r="553" spans="1:6">
      <c r="A553" s="3">
        <v>994</v>
      </c>
      <c r="B553" s="3">
        <f>VLOOKUP(A553,OrderProduct!A553:O2504,15,0)</f>
        <v>1</v>
      </c>
      <c r="C553" s="3" t="str">
        <f>VLOOKUP('Column Chart'!B553,'Product Category'!$A$2:$B$4,2,0)</f>
        <v>Furniture</v>
      </c>
      <c r="D553" s="3">
        <f>VLOOKUP(A553,OrderProduct!$A$2:$T$1953,20,0)</f>
        <v>4073</v>
      </c>
      <c r="E553" s="3" t="str">
        <f>VLOOKUP(D553,'Location (2)'!$A$2:$C$986,3,0)</f>
        <v>East</v>
      </c>
      <c r="F553" s="25">
        <f>VLOOKUP(A553,OrderProduct!A553:F2504,6,0)</f>
        <v>370.62</v>
      </c>
    </row>
    <row r="554" spans="1:6">
      <c r="A554" s="3">
        <v>995</v>
      </c>
      <c r="B554" s="3">
        <f>VLOOKUP(A554,OrderProduct!A554:O2505,15,0)</f>
        <v>2</v>
      </c>
      <c r="C554" s="3" t="str">
        <f>VLOOKUP('Column Chart'!B554,'Product Category'!$A$2:$B$4,2,0)</f>
        <v>Office Supplies</v>
      </c>
      <c r="D554" s="3">
        <f>VLOOKUP(A554,OrderProduct!$A$2:$T$1953,20,0)</f>
        <v>4070</v>
      </c>
      <c r="E554" s="3" t="str">
        <f>VLOOKUP(D554,'Location (2)'!$A$2:$C$986,3,0)</f>
        <v>East</v>
      </c>
      <c r="F554" s="25">
        <f>VLOOKUP(A554,OrderProduct!A554:F2505,6,0)</f>
        <v>1370.99</v>
      </c>
    </row>
    <row r="555" spans="1:6">
      <c r="A555" s="3">
        <v>997</v>
      </c>
      <c r="B555" s="3">
        <f>VLOOKUP(A555,OrderProduct!A555:O2506,15,0)</f>
        <v>2</v>
      </c>
      <c r="C555" s="3" t="str">
        <f>VLOOKUP('Column Chart'!B555,'Product Category'!$A$2:$B$4,2,0)</f>
        <v>Office Supplies</v>
      </c>
      <c r="D555" s="3">
        <f>VLOOKUP(A555,OrderProduct!$A$2:$T$1953,20,0)</f>
        <v>7002</v>
      </c>
      <c r="E555" s="3" t="str">
        <f>VLOOKUP(D555,'Location (2)'!$A$2:$C$986,3,0)</f>
        <v>East</v>
      </c>
      <c r="F555" s="25">
        <f>VLOOKUP(A555,OrderProduct!A555:F2506,6,0)</f>
        <v>196.69</v>
      </c>
    </row>
    <row r="556" spans="1:6">
      <c r="A556" s="3">
        <v>999</v>
      </c>
      <c r="B556" s="3">
        <f>VLOOKUP(A556,OrderProduct!A556:O2507,15,0)</f>
        <v>3</v>
      </c>
      <c r="C556" s="3" t="str">
        <f>VLOOKUP('Column Chart'!B556,'Product Category'!$A$2:$B$4,2,0)</f>
        <v>Technology</v>
      </c>
      <c r="D556" s="3">
        <f>VLOOKUP(A556,OrderProduct!$A$2:$T$1953,20,0)</f>
        <v>7450</v>
      </c>
      <c r="E556" s="3" t="str">
        <f>VLOOKUP(D556,'Location (2)'!$A$2:$C$986,3,0)</f>
        <v>East</v>
      </c>
      <c r="F556" s="25">
        <f>VLOOKUP(A556,OrderProduct!A556:F2507,6,0)</f>
        <v>40.28</v>
      </c>
    </row>
    <row r="557" spans="1:6">
      <c r="A557" s="3">
        <v>1000</v>
      </c>
      <c r="B557" s="3">
        <f>VLOOKUP(A557,OrderProduct!A557:O2508,15,0)</f>
        <v>1</v>
      </c>
      <c r="C557" s="3" t="str">
        <f>VLOOKUP('Column Chart'!B557,'Product Category'!$A$2:$B$4,2,0)</f>
        <v>Furniture</v>
      </c>
      <c r="D557" s="3">
        <f>VLOOKUP(A557,OrderProduct!$A$2:$T$1953,20,0)</f>
        <v>5201</v>
      </c>
      <c r="E557" s="3" t="str">
        <f>VLOOKUP(D557,'Location (2)'!$A$2:$C$986,3,0)</f>
        <v>East</v>
      </c>
      <c r="F557" s="25">
        <f>VLOOKUP(A557,OrderProduct!A557:F2508,6,0)</f>
        <v>16.5</v>
      </c>
    </row>
    <row r="558" spans="1:6">
      <c r="A558" s="3">
        <v>1005</v>
      </c>
      <c r="B558" s="3">
        <f>VLOOKUP(A558,OrderProduct!A558:O2509,15,0)</f>
        <v>2</v>
      </c>
      <c r="C558" s="3" t="str">
        <f>VLOOKUP('Column Chart'!B558,'Product Category'!$A$2:$B$4,2,0)</f>
        <v>Office Supplies</v>
      </c>
      <c r="D558" s="3">
        <f>VLOOKUP(A558,OrderProduct!$A$2:$T$1953,20,0)</f>
        <v>60089</v>
      </c>
      <c r="E558" s="3" t="str">
        <f>VLOOKUP(D558,'Location (2)'!$A$2:$C$986,3,0)</f>
        <v>Central</v>
      </c>
      <c r="F558" s="25">
        <f>VLOOKUP(A558,OrderProduct!A558:F2509,6,0)</f>
        <v>1202.66</v>
      </c>
    </row>
    <row r="559" spans="1:6">
      <c r="A559" s="3">
        <v>1005</v>
      </c>
      <c r="B559" s="3">
        <f>VLOOKUP(A559,OrderProduct!A559:O2510,15,0)</f>
        <v>2</v>
      </c>
      <c r="C559" s="3" t="str">
        <f>VLOOKUP('Column Chart'!B559,'Product Category'!$A$2:$B$4,2,0)</f>
        <v>Office Supplies</v>
      </c>
      <c r="D559" s="3">
        <f>VLOOKUP(A559,OrderProduct!$A$2:$T$1953,20,0)</f>
        <v>60089</v>
      </c>
      <c r="E559" s="3" t="str">
        <f>VLOOKUP(D559,'Location (2)'!$A$2:$C$986,3,0)</f>
        <v>Central</v>
      </c>
      <c r="F559" s="25">
        <f>VLOOKUP(A559,OrderProduct!A559:F2510,6,0)</f>
        <v>904.31</v>
      </c>
    </row>
    <row r="560" spans="1:6">
      <c r="A560" s="3">
        <v>1008</v>
      </c>
      <c r="B560" s="3">
        <f>VLOOKUP(A560,OrderProduct!A560:O2511,15,0)</f>
        <v>2</v>
      </c>
      <c r="C560" s="3" t="str">
        <f>VLOOKUP('Column Chart'!B560,'Product Category'!$A$2:$B$4,2,0)</f>
        <v>Office Supplies</v>
      </c>
      <c r="D560" s="3">
        <f>VLOOKUP(A560,OrderProduct!$A$2:$T$1953,20,0)</f>
        <v>4038</v>
      </c>
      <c r="E560" s="3" t="str">
        <f>VLOOKUP(D560,'Location (2)'!$A$2:$C$986,3,0)</f>
        <v>East</v>
      </c>
      <c r="F560" s="25">
        <f>VLOOKUP(A560,OrderProduct!A560:F2511,6,0)</f>
        <v>55.13</v>
      </c>
    </row>
    <row r="561" spans="1:6">
      <c r="A561" s="3">
        <v>1009</v>
      </c>
      <c r="B561" s="3">
        <f>VLOOKUP(A561,OrderProduct!A561:O2512,15,0)</f>
        <v>1</v>
      </c>
      <c r="C561" s="3" t="str">
        <f>VLOOKUP('Column Chart'!B561,'Product Category'!$A$2:$B$4,2,0)</f>
        <v>Furniture</v>
      </c>
      <c r="D561" s="3">
        <f>VLOOKUP(A561,OrderProduct!$A$2:$T$1953,20,0)</f>
        <v>4072</v>
      </c>
      <c r="E561" s="3" t="str">
        <f>VLOOKUP(D561,'Location (2)'!$A$2:$C$986,3,0)</f>
        <v>East</v>
      </c>
      <c r="F561" s="25">
        <f>VLOOKUP(A561,OrderProduct!A561:F2512,6,0)</f>
        <v>44.8</v>
      </c>
    </row>
    <row r="562" spans="1:6">
      <c r="A562" s="3">
        <v>1014</v>
      </c>
      <c r="B562" s="3">
        <f>VLOOKUP(A562,OrderProduct!A562:O2513,15,0)</f>
        <v>3</v>
      </c>
      <c r="C562" s="3" t="str">
        <f>VLOOKUP('Column Chart'!B562,'Product Category'!$A$2:$B$4,2,0)</f>
        <v>Technology</v>
      </c>
      <c r="D562" s="3">
        <f>VLOOKUP(A562,OrderProduct!$A$2:$T$1953,20,0)</f>
        <v>72022</v>
      </c>
      <c r="E562" s="3" t="str">
        <f>VLOOKUP(D562,'Location (2)'!$A$2:$C$986,3,0)</f>
        <v>South</v>
      </c>
      <c r="F562" s="25">
        <f>VLOOKUP(A562,OrderProduct!A562:F2513,6,0)</f>
        <v>58.52</v>
      </c>
    </row>
    <row r="563" spans="1:6">
      <c r="A563" s="3">
        <v>1014</v>
      </c>
      <c r="B563" s="3">
        <f>VLOOKUP(A563,OrderProduct!A563:O2514,15,0)</f>
        <v>1</v>
      </c>
      <c r="C563" s="3" t="str">
        <f>VLOOKUP('Column Chart'!B563,'Product Category'!$A$2:$B$4,2,0)</f>
        <v>Furniture</v>
      </c>
      <c r="D563" s="3">
        <f>VLOOKUP(A563,OrderProduct!$A$2:$T$1953,20,0)</f>
        <v>72022</v>
      </c>
      <c r="E563" s="3" t="str">
        <f>VLOOKUP(D563,'Location (2)'!$A$2:$C$986,3,0)</f>
        <v>South</v>
      </c>
      <c r="F563" s="25">
        <f>VLOOKUP(A563,OrderProduct!A563:F2514,6,0)</f>
        <v>337.59</v>
      </c>
    </row>
    <row r="564" spans="1:6">
      <c r="A564" s="3">
        <v>1014</v>
      </c>
      <c r="B564" s="3">
        <f>VLOOKUP(A564,OrderProduct!A564:O2515,15,0)</f>
        <v>3</v>
      </c>
      <c r="C564" s="3" t="str">
        <f>VLOOKUP('Column Chart'!B564,'Product Category'!$A$2:$B$4,2,0)</f>
        <v>Technology</v>
      </c>
      <c r="D564" s="3">
        <f>VLOOKUP(A564,OrderProduct!$A$2:$T$1953,20,0)</f>
        <v>72022</v>
      </c>
      <c r="E564" s="3" t="str">
        <f>VLOOKUP(D564,'Location (2)'!$A$2:$C$986,3,0)</f>
        <v>South</v>
      </c>
      <c r="F564" s="25">
        <f>VLOOKUP(A564,OrderProduct!A564:F2515,6,0)</f>
        <v>215.32</v>
      </c>
    </row>
    <row r="565" spans="1:6">
      <c r="A565" s="3">
        <v>1014</v>
      </c>
      <c r="B565" s="3">
        <f>VLOOKUP(A565,OrderProduct!A565:O2516,15,0)</f>
        <v>2</v>
      </c>
      <c r="C565" s="3" t="str">
        <f>VLOOKUP('Column Chart'!B565,'Product Category'!$A$2:$B$4,2,0)</f>
        <v>Office Supplies</v>
      </c>
      <c r="D565" s="3">
        <f>VLOOKUP(A565,OrderProduct!$A$2:$T$1953,20,0)</f>
        <v>72022</v>
      </c>
      <c r="E565" s="3" t="str">
        <f>VLOOKUP(D565,'Location (2)'!$A$2:$C$986,3,0)</f>
        <v>South</v>
      </c>
      <c r="F565" s="25">
        <f>VLOOKUP(A565,OrderProduct!A565:F2516,6,0)</f>
        <v>382.85</v>
      </c>
    </row>
    <row r="566" spans="1:6">
      <c r="A566" s="3">
        <v>1015</v>
      </c>
      <c r="B566" s="3">
        <f>VLOOKUP(A566,OrderProduct!A566:O2517,15,0)</f>
        <v>2</v>
      </c>
      <c r="C566" s="3" t="str">
        <f>VLOOKUP('Column Chart'!B566,'Product Category'!$A$2:$B$4,2,0)</f>
        <v>Office Supplies</v>
      </c>
      <c r="D566" s="3">
        <f>VLOOKUP(A566,OrderProduct!$A$2:$T$1953,20,0)</f>
        <v>27502</v>
      </c>
      <c r="E566" s="3" t="str">
        <f>VLOOKUP(D566,'Location (2)'!$A$2:$C$986,3,0)</f>
        <v>South</v>
      </c>
      <c r="F566" s="25">
        <f>VLOOKUP(A566,OrderProduct!A566:F2517,6,0)</f>
        <v>10.65</v>
      </c>
    </row>
    <row r="567" spans="1:6">
      <c r="A567" s="3">
        <v>1016</v>
      </c>
      <c r="B567" s="3">
        <f>VLOOKUP(A567,OrderProduct!A567:O2518,15,0)</f>
        <v>2</v>
      </c>
      <c r="C567" s="3" t="str">
        <f>VLOOKUP('Column Chart'!B567,'Product Category'!$A$2:$B$4,2,0)</f>
        <v>Office Supplies</v>
      </c>
      <c r="D567" s="3">
        <f>VLOOKUP(A567,OrderProduct!$A$2:$T$1953,20,0)</f>
        <v>28806</v>
      </c>
      <c r="E567" s="3" t="str">
        <f>VLOOKUP(D567,'Location (2)'!$A$2:$C$986,3,0)</f>
        <v>South</v>
      </c>
      <c r="F567" s="25">
        <f>VLOOKUP(A567,OrderProduct!A567:F2518,6,0)</f>
        <v>100.99</v>
      </c>
    </row>
    <row r="568" spans="1:6">
      <c r="A568" s="3">
        <v>1018</v>
      </c>
      <c r="B568" s="3">
        <f>VLOOKUP(A568,OrderProduct!A568:O2519,15,0)</f>
        <v>2</v>
      </c>
      <c r="C568" s="3" t="str">
        <f>VLOOKUP('Column Chart'!B568,'Product Category'!$A$2:$B$4,2,0)</f>
        <v>Office Supplies</v>
      </c>
      <c r="D568" s="3">
        <f>VLOOKUP(A568,OrderProduct!$A$2:$T$1953,20,0)</f>
        <v>27511</v>
      </c>
      <c r="E568" s="3" t="str">
        <f>VLOOKUP(D568,'Location (2)'!$A$2:$C$986,3,0)</f>
        <v>South</v>
      </c>
      <c r="F568" s="25">
        <f>VLOOKUP(A568,OrderProduct!A568:F2519,6,0)</f>
        <v>142.06</v>
      </c>
    </row>
    <row r="569" spans="1:6">
      <c r="A569" s="3">
        <v>1018</v>
      </c>
      <c r="B569" s="3">
        <f>VLOOKUP(A569,OrderProduct!A569:O2520,15,0)</f>
        <v>2</v>
      </c>
      <c r="C569" s="3" t="str">
        <f>VLOOKUP('Column Chart'!B569,'Product Category'!$A$2:$B$4,2,0)</f>
        <v>Office Supplies</v>
      </c>
      <c r="D569" s="3">
        <f>VLOOKUP(A569,OrderProduct!$A$2:$T$1953,20,0)</f>
        <v>27511</v>
      </c>
      <c r="E569" s="3" t="str">
        <f>VLOOKUP(D569,'Location (2)'!$A$2:$C$986,3,0)</f>
        <v>South</v>
      </c>
      <c r="F569" s="25">
        <f>VLOOKUP(A569,OrderProduct!A569:F2520,6,0)</f>
        <v>363.74</v>
      </c>
    </row>
    <row r="570" spans="1:6">
      <c r="A570" s="3">
        <v>1020</v>
      </c>
      <c r="B570" s="3">
        <f>VLOOKUP(A570,OrderProduct!A570:O2521,15,0)</f>
        <v>3</v>
      </c>
      <c r="C570" s="3" t="str">
        <f>VLOOKUP('Column Chart'!B570,'Product Category'!$A$2:$B$4,2,0)</f>
        <v>Technology</v>
      </c>
      <c r="D570" s="3">
        <f>VLOOKUP(A570,OrderProduct!$A$2:$T$1953,20,0)</f>
        <v>66762</v>
      </c>
      <c r="E570" s="3" t="str">
        <f>VLOOKUP(D570,'Location (2)'!$A$2:$C$986,3,0)</f>
        <v>Central</v>
      </c>
      <c r="F570" s="25">
        <f>VLOOKUP(A570,OrderProduct!A570:F2521,6,0)</f>
        <v>15.93</v>
      </c>
    </row>
    <row r="571" spans="1:6">
      <c r="A571" s="3">
        <v>1020</v>
      </c>
      <c r="B571" s="3">
        <f>VLOOKUP(A571,OrderProduct!A571:O2522,15,0)</f>
        <v>2</v>
      </c>
      <c r="C571" s="3" t="str">
        <f>VLOOKUP('Column Chart'!B571,'Product Category'!$A$2:$B$4,2,0)</f>
        <v>Office Supplies</v>
      </c>
      <c r="D571" s="3">
        <f>VLOOKUP(A571,OrderProduct!$A$2:$T$1953,20,0)</f>
        <v>66762</v>
      </c>
      <c r="E571" s="3" t="str">
        <f>VLOOKUP(D571,'Location (2)'!$A$2:$C$986,3,0)</f>
        <v>Central</v>
      </c>
      <c r="F571" s="25">
        <f>VLOOKUP(A571,OrderProduct!A571:F2522,6,0)</f>
        <v>21.28</v>
      </c>
    </row>
    <row r="572" spans="1:6">
      <c r="A572" s="3">
        <v>1020</v>
      </c>
      <c r="B572" s="3">
        <f>VLOOKUP(A572,OrderProduct!A572:O2523,15,0)</f>
        <v>2</v>
      </c>
      <c r="C572" s="3" t="str">
        <f>VLOOKUP('Column Chart'!B572,'Product Category'!$A$2:$B$4,2,0)</f>
        <v>Office Supplies</v>
      </c>
      <c r="D572" s="3">
        <f>VLOOKUP(A572,OrderProduct!$A$2:$T$1953,20,0)</f>
        <v>66762</v>
      </c>
      <c r="E572" s="3" t="str">
        <f>VLOOKUP(D572,'Location (2)'!$A$2:$C$986,3,0)</f>
        <v>Central</v>
      </c>
      <c r="F572" s="25">
        <f>VLOOKUP(A572,OrderProduct!A572:F2523,6,0)</f>
        <v>391.4</v>
      </c>
    </row>
    <row r="573" spans="1:6">
      <c r="A573" s="3">
        <v>1023</v>
      </c>
      <c r="B573" s="3">
        <f>VLOOKUP(A573,OrderProduct!A573:O2524,15,0)</f>
        <v>2</v>
      </c>
      <c r="C573" s="3" t="str">
        <f>VLOOKUP('Column Chart'!B573,'Product Category'!$A$2:$B$4,2,0)</f>
        <v>Office Supplies</v>
      </c>
      <c r="D573" s="3">
        <f>VLOOKUP(A573,OrderProduct!$A$2:$T$1953,20,0)</f>
        <v>15221</v>
      </c>
      <c r="E573" s="3" t="str">
        <f>VLOOKUP(D573,'Location (2)'!$A$2:$C$986,3,0)</f>
        <v>East</v>
      </c>
      <c r="F573" s="25">
        <f>VLOOKUP(A573,OrderProduct!A573:F2524,6,0)</f>
        <v>19.67</v>
      </c>
    </row>
    <row r="574" spans="1:6">
      <c r="A574" s="3">
        <v>1023</v>
      </c>
      <c r="B574" s="3">
        <f>VLOOKUP(A574,OrderProduct!A574:O2525,15,0)</f>
        <v>2</v>
      </c>
      <c r="C574" s="3" t="str">
        <f>VLOOKUP('Column Chart'!B574,'Product Category'!$A$2:$B$4,2,0)</f>
        <v>Office Supplies</v>
      </c>
      <c r="D574" s="3">
        <f>VLOOKUP(A574,OrderProduct!$A$2:$T$1953,20,0)</f>
        <v>15221</v>
      </c>
      <c r="E574" s="3" t="str">
        <f>VLOOKUP(D574,'Location (2)'!$A$2:$C$986,3,0)</f>
        <v>East</v>
      </c>
      <c r="F574" s="25">
        <f>VLOOKUP(A574,OrderProduct!A574:F2525,6,0)</f>
        <v>380</v>
      </c>
    </row>
    <row r="575" spans="1:6">
      <c r="A575" s="3">
        <v>1026</v>
      </c>
      <c r="B575" s="3">
        <f>VLOOKUP(A575,OrderProduct!A575:O2526,15,0)</f>
        <v>3</v>
      </c>
      <c r="C575" s="3" t="str">
        <f>VLOOKUP('Column Chart'!B575,'Product Category'!$A$2:$B$4,2,0)</f>
        <v>Technology</v>
      </c>
      <c r="D575" s="3">
        <f>VLOOKUP(A575,OrderProduct!$A$2:$T$1953,20,0)</f>
        <v>11722</v>
      </c>
      <c r="E575" s="3" t="str">
        <f>VLOOKUP(D575,'Location (2)'!$A$2:$C$986,3,0)</f>
        <v>East</v>
      </c>
      <c r="F575" s="25">
        <f>VLOOKUP(A575,OrderProduct!A575:F2526,6,0)</f>
        <v>182.33</v>
      </c>
    </row>
    <row r="576" spans="1:6">
      <c r="A576" s="3">
        <v>1026</v>
      </c>
      <c r="B576" s="3">
        <f>VLOOKUP(A576,OrderProduct!A576:O2527,15,0)</f>
        <v>3</v>
      </c>
      <c r="C576" s="3" t="str">
        <f>VLOOKUP('Column Chart'!B576,'Product Category'!$A$2:$B$4,2,0)</f>
        <v>Technology</v>
      </c>
      <c r="D576" s="3">
        <f>VLOOKUP(A576,OrderProduct!$A$2:$T$1953,20,0)</f>
        <v>11722</v>
      </c>
      <c r="E576" s="3" t="str">
        <f>VLOOKUP(D576,'Location (2)'!$A$2:$C$986,3,0)</f>
        <v>East</v>
      </c>
      <c r="F576" s="25">
        <f>VLOOKUP(A576,OrderProduct!A576:F2527,6,0)</f>
        <v>459.55</v>
      </c>
    </row>
    <row r="577" spans="1:6">
      <c r="A577" s="3">
        <v>1026</v>
      </c>
      <c r="B577" s="3">
        <f>VLOOKUP(A577,OrderProduct!A577:O2528,15,0)</f>
        <v>2</v>
      </c>
      <c r="C577" s="3" t="str">
        <f>VLOOKUP('Column Chart'!B577,'Product Category'!$A$2:$B$4,2,0)</f>
        <v>Office Supplies</v>
      </c>
      <c r="D577" s="3">
        <f>VLOOKUP(A577,OrderProduct!$A$2:$T$1953,20,0)</f>
        <v>11722</v>
      </c>
      <c r="E577" s="3" t="str">
        <f>VLOOKUP(D577,'Location (2)'!$A$2:$C$986,3,0)</f>
        <v>East</v>
      </c>
      <c r="F577" s="25">
        <f>VLOOKUP(A577,OrderProduct!A577:F2528,6,0)</f>
        <v>8.74</v>
      </c>
    </row>
    <row r="578" spans="1:6">
      <c r="A578" s="3">
        <v>1027</v>
      </c>
      <c r="B578" s="3">
        <f>VLOOKUP(A578,OrderProduct!A578:O2529,15,0)</f>
        <v>3</v>
      </c>
      <c r="C578" s="3" t="str">
        <f>VLOOKUP('Column Chart'!B578,'Product Category'!$A$2:$B$4,2,0)</f>
        <v>Technology</v>
      </c>
      <c r="D578" s="3">
        <f>VLOOKUP(A578,OrderProduct!$A$2:$T$1953,20,0)</f>
        <v>14225</v>
      </c>
      <c r="E578" s="3" t="str">
        <f>VLOOKUP(D578,'Location (2)'!$A$2:$C$986,3,0)</f>
        <v>East</v>
      </c>
      <c r="F578" s="25">
        <f>VLOOKUP(A578,OrderProduct!A578:F2529,6,0)</f>
        <v>536.9</v>
      </c>
    </row>
    <row r="579" spans="1:6">
      <c r="A579" s="3">
        <v>1027</v>
      </c>
      <c r="B579" s="3">
        <f>VLOOKUP(A579,OrderProduct!A579:O2530,15,0)</f>
        <v>3</v>
      </c>
      <c r="C579" s="3" t="str">
        <f>VLOOKUP('Column Chart'!B579,'Product Category'!$A$2:$B$4,2,0)</f>
        <v>Technology</v>
      </c>
      <c r="D579" s="3">
        <f>VLOOKUP(A579,OrderProduct!$A$2:$T$1953,20,0)</f>
        <v>14225</v>
      </c>
      <c r="E579" s="3" t="str">
        <f>VLOOKUP(D579,'Location (2)'!$A$2:$C$986,3,0)</f>
        <v>East</v>
      </c>
      <c r="F579" s="25">
        <f>VLOOKUP(A579,OrderProduct!A579:F2530,6,0)</f>
        <v>103.61</v>
      </c>
    </row>
    <row r="580" spans="1:6">
      <c r="A580" s="3">
        <v>1028</v>
      </c>
      <c r="B580" s="3">
        <f>VLOOKUP(A580,OrderProduct!A580:O2531,15,0)</f>
        <v>2</v>
      </c>
      <c r="C580" s="3" t="str">
        <f>VLOOKUP('Column Chart'!B580,'Product Category'!$A$2:$B$4,2,0)</f>
        <v>Office Supplies</v>
      </c>
      <c r="D580" s="3">
        <f>VLOOKUP(A580,OrderProduct!$A$2:$T$1953,20,0)</f>
        <v>11725</v>
      </c>
      <c r="E580" s="3" t="str">
        <f>VLOOKUP(D580,'Location (2)'!$A$2:$C$986,3,0)</f>
        <v>East</v>
      </c>
      <c r="F580" s="25">
        <f>VLOOKUP(A580,OrderProduct!A580:F2531,6,0)</f>
        <v>3144.56</v>
      </c>
    </row>
    <row r="581" spans="1:6">
      <c r="A581" s="3">
        <v>1028</v>
      </c>
      <c r="B581" s="3">
        <f>VLOOKUP(A581,OrderProduct!A581:O2532,15,0)</f>
        <v>3</v>
      </c>
      <c r="C581" s="3" t="str">
        <f>VLOOKUP('Column Chart'!B581,'Product Category'!$A$2:$B$4,2,0)</f>
        <v>Technology</v>
      </c>
      <c r="D581" s="3">
        <f>VLOOKUP(A581,OrderProduct!$A$2:$T$1953,20,0)</f>
        <v>11725</v>
      </c>
      <c r="E581" s="3" t="str">
        <f>VLOOKUP(D581,'Location (2)'!$A$2:$C$986,3,0)</f>
        <v>East</v>
      </c>
      <c r="F581" s="25">
        <f>VLOOKUP(A581,OrderProduct!A581:F2532,6,0)</f>
        <v>2653.02</v>
      </c>
    </row>
    <row r="582" spans="1:6">
      <c r="A582" s="3">
        <v>1035</v>
      </c>
      <c r="B582" s="3">
        <f>VLOOKUP(A582,OrderProduct!A582:O2533,15,0)</f>
        <v>3</v>
      </c>
      <c r="C582" s="3" t="str">
        <f>VLOOKUP('Column Chart'!B582,'Product Category'!$A$2:$B$4,2,0)</f>
        <v>Technology</v>
      </c>
      <c r="D582" s="3">
        <f>VLOOKUP(A582,OrderProduct!$A$2:$T$1953,20,0)</f>
        <v>43015</v>
      </c>
      <c r="E582" s="3" t="str">
        <f>VLOOKUP(D582,'Location (2)'!$A$2:$C$986,3,0)</f>
        <v>East</v>
      </c>
      <c r="F582" s="25">
        <f>VLOOKUP(A582,OrderProduct!A582:F2533,6,0)</f>
        <v>227.79</v>
      </c>
    </row>
    <row r="583" spans="1:6">
      <c r="A583" s="3">
        <v>1036</v>
      </c>
      <c r="B583" s="3">
        <f>VLOOKUP(A583,OrderProduct!A583:O2534,15,0)</f>
        <v>3</v>
      </c>
      <c r="C583" s="3" t="str">
        <f>VLOOKUP('Column Chart'!B583,'Product Category'!$A$2:$B$4,2,0)</f>
        <v>Technology</v>
      </c>
      <c r="D583" s="3">
        <f>VLOOKUP(A583,OrderProduct!$A$2:$T$1953,20,0)</f>
        <v>43017</v>
      </c>
      <c r="E583" s="3" t="str">
        <f>VLOOKUP(D583,'Location (2)'!$A$2:$C$986,3,0)</f>
        <v>East</v>
      </c>
      <c r="F583" s="25">
        <f>VLOOKUP(A583,OrderProduct!A583:F2534,6,0)</f>
        <v>462.57</v>
      </c>
    </row>
    <row r="584" spans="1:6">
      <c r="A584" s="3">
        <v>1038</v>
      </c>
      <c r="B584" s="3">
        <f>VLOOKUP(A584,OrderProduct!A584:O2535,15,0)</f>
        <v>2</v>
      </c>
      <c r="C584" s="3" t="str">
        <f>VLOOKUP('Column Chart'!B584,'Product Category'!$A$2:$B$4,2,0)</f>
        <v>Office Supplies</v>
      </c>
      <c r="D584" s="3">
        <f>VLOOKUP(A584,OrderProduct!$A$2:$T$1953,20,0)</f>
        <v>33430</v>
      </c>
      <c r="E584" s="3" t="str">
        <f>VLOOKUP(D584,'Location (2)'!$A$2:$C$986,3,0)</f>
        <v>South</v>
      </c>
      <c r="F584" s="25">
        <f>VLOOKUP(A584,OrderProduct!A584:F2535,6,0)</f>
        <v>125.37</v>
      </c>
    </row>
    <row r="585" spans="1:6">
      <c r="A585" s="3">
        <v>1041</v>
      </c>
      <c r="B585" s="3">
        <f>VLOOKUP(A585,OrderProduct!A585:O2536,15,0)</f>
        <v>3</v>
      </c>
      <c r="C585" s="3" t="str">
        <f>VLOOKUP('Column Chart'!B585,'Product Category'!$A$2:$B$4,2,0)</f>
        <v>Technology</v>
      </c>
      <c r="D585" s="3">
        <f>VLOOKUP(A585,OrderProduct!$A$2:$T$1953,20,0)</f>
        <v>95695</v>
      </c>
      <c r="E585" s="3" t="str">
        <f>VLOOKUP(D585,'Location (2)'!$A$2:$C$986,3,0)</f>
        <v>West</v>
      </c>
      <c r="F585" s="25">
        <f>VLOOKUP(A585,OrderProduct!A585:F2536,6,0)</f>
        <v>42.44</v>
      </c>
    </row>
    <row r="586" spans="1:6">
      <c r="A586" s="3">
        <v>1041</v>
      </c>
      <c r="B586" s="3">
        <f>VLOOKUP(A586,OrderProduct!A586:O2537,15,0)</f>
        <v>2</v>
      </c>
      <c r="C586" s="3" t="str">
        <f>VLOOKUP('Column Chart'!B586,'Product Category'!$A$2:$B$4,2,0)</f>
        <v>Office Supplies</v>
      </c>
      <c r="D586" s="3">
        <f>VLOOKUP(A586,OrderProduct!$A$2:$T$1953,20,0)</f>
        <v>95695</v>
      </c>
      <c r="E586" s="3" t="str">
        <f>VLOOKUP(D586,'Location (2)'!$A$2:$C$986,3,0)</f>
        <v>West</v>
      </c>
      <c r="F586" s="25">
        <f>VLOOKUP(A586,OrderProduct!A586:F2537,6,0)</f>
        <v>2400.95</v>
      </c>
    </row>
    <row r="587" spans="1:6">
      <c r="A587" s="3">
        <v>1042</v>
      </c>
      <c r="B587" s="3">
        <f>VLOOKUP(A587,OrderProduct!A587:O2538,15,0)</f>
        <v>2</v>
      </c>
      <c r="C587" s="3" t="str">
        <f>VLOOKUP('Column Chart'!B587,'Product Category'!$A$2:$B$4,2,0)</f>
        <v>Office Supplies</v>
      </c>
      <c r="D587" s="3">
        <f>VLOOKUP(A587,OrderProduct!$A$2:$T$1953,20,0)</f>
        <v>95991</v>
      </c>
      <c r="E587" s="3" t="str">
        <f>VLOOKUP(D587,'Location (2)'!$A$2:$C$986,3,0)</f>
        <v>West</v>
      </c>
      <c r="F587" s="25">
        <f>VLOOKUP(A587,OrderProduct!A587:F2538,6,0)</f>
        <v>10.72</v>
      </c>
    </row>
    <row r="588" spans="1:6">
      <c r="A588" s="3">
        <v>1044</v>
      </c>
      <c r="B588" s="3">
        <f>VLOOKUP(A588,OrderProduct!A588:O2539,15,0)</f>
        <v>1</v>
      </c>
      <c r="C588" s="3" t="str">
        <f>VLOOKUP('Column Chart'!B588,'Product Category'!$A$2:$B$4,2,0)</f>
        <v>Furniture</v>
      </c>
      <c r="D588" s="3">
        <f>VLOOKUP(A588,OrderProduct!$A$2:$T$1953,20,0)</f>
        <v>90004</v>
      </c>
      <c r="E588" s="3" t="str">
        <f>VLOOKUP(D588,'Location (2)'!$A$2:$C$986,3,0)</f>
        <v>West</v>
      </c>
      <c r="F588" s="25">
        <f>VLOOKUP(A588,OrderProduct!A588:F2539,6,0)</f>
        <v>10180.01</v>
      </c>
    </row>
    <row r="589" spans="1:6">
      <c r="A589" s="3">
        <v>1044</v>
      </c>
      <c r="B589" s="3">
        <f>VLOOKUP(A589,OrderProduct!A589:O2540,15,0)</f>
        <v>1</v>
      </c>
      <c r="C589" s="3" t="str">
        <f>VLOOKUP('Column Chart'!B589,'Product Category'!$A$2:$B$4,2,0)</f>
        <v>Furniture</v>
      </c>
      <c r="D589" s="3">
        <f>VLOOKUP(A589,OrderProduct!$A$2:$T$1953,20,0)</f>
        <v>90004</v>
      </c>
      <c r="E589" s="3" t="str">
        <f>VLOOKUP(D589,'Location (2)'!$A$2:$C$986,3,0)</f>
        <v>West</v>
      </c>
      <c r="F589" s="25">
        <f>VLOOKUP(A589,OrderProduct!A589:F2540,6,0)</f>
        <v>190.85</v>
      </c>
    </row>
    <row r="590" spans="1:6">
      <c r="A590" s="3">
        <v>1044</v>
      </c>
      <c r="B590" s="3">
        <f>VLOOKUP(A590,OrderProduct!A590:O2541,15,0)</f>
        <v>2</v>
      </c>
      <c r="C590" s="3" t="str">
        <f>VLOOKUP('Column Chart'!B590,'Product Category'!$A$2:$B$4,2,0)</f>
        <v>Office Supplies</v>
      </c>
      <c r="D590" s="3">
        <f>VLOOKUP(A590,OrderProduct!$A$2:$T$1953,20,0)</f>
        <v>90004</v>
      </c>
      <c r="E590" s="3" t="str">
        <f>VLOOKUP(D590,'Location (2)'!$A$2:$C$986,3,0)</f>
        <v>West</v>
      </c>
      <c r="F590" s="25">
        <f>VLOOKUP(A590,OrderProduct!A590:F2541,6,0)</f>
        <v>370.68</v>
      </c>
    </row>
    <row r="591" spans="1:6">
      <c r="A591" s="3">
        <v>1047</v>
      </c>
      <c r="B591" s="3">
        <f>VLOOKUP(A591,OrderProduct!A591:O2542,15,0)</f>
        <v>2</v>
      </c>
      <c r="C591" s="3" t="str">
        <f>VLOOKUP('Column Chart'!B591,'Product Category'!$A$2:$B$4,2,0)</f>
        <v>Office Supplies</v>
      </c>
      <c r="D591" s="3">
        <f>VLOOKUP(A591,OrderProduct!$A$2:$T$1953,20,0)</f>
        <v>2109</v>
      </c>
      <c r="E591" s="3" t="str">
        <f>VLOOKUP(D591,'Location (2)'!$A$2:$C$986,3,0)</f>
        <v>East</v>
      </c>
      <c r="F591" s="25">
        <f>VLOOKUP(A591,OrderProduct!A591:F2542,6,0)</f>
        <v>7303.05</v>
      </c>
    </row>
    <row r="592" spans="1:6">
      <c r="A592" s="3">
        <v>1054</v>
      </c>
      <c r="B592" s="3">
        <f>VLOOKUP(A592,OrderProduct!A592:O2543,15,0)</f>
        <v>2</v>
      </c>
      <c r="C592" s="3" t="str">
        <f>VLOOKUP('Column Chart'!B592,'Product Category'!$A$2:$B$4,2,0)</f>
        <v>Office Supplies</v>
      </c>
      <c r="D592" s="3">
        <f>VLOOKUP(A592,OrderProduct!$A$2:$T$1953,20,0)</f>
        <v>85374</v>
      </c>
      <c r="E592" s="3" t="str">
        <f>VLOOKUP(D592,'Location (2)'!$A$2:$C$986,3,0)</f>
        <v>West</v>
      </c>
      <c r="F592" s="25">
        <f>VLOOKUP(A592,OrderProduct!A592:F2543,6,0)</f>
        <v>56.19</v>
      </c>
    </row>
    <row r="593" spans="1:6">
      <c r="A593" s="3">
        <v>1054</v>
      </c>
      <c r="B593" s="3">
        <f>VLOOKUP(A593,OrderProduct!A593:O2544,15,0)</f>
        <v>2</v>
      </c>
      <c r="C593" s="3" t="str">
        <f>VLOOKUP('Column Chart'!B593,'Product Category'!$A$2:$B$4,2,0)</f>
        <v>Office Supplies</v>
      </c>
      <c r="D593" s="3">
        <f>VLOOKUP(A593,OrderProduct!$A$2:$T$1953,20,0)</f>
        <v>85374</v>
      </c>
      <c r="E593" s="3" t="str">
        <f>VLOOKUP(D593,'Location (2)'!$A$2:$C$986,3,0)</f>
        <v>West</v>
      </c>
      <c r="F593" s="25">
        <f>VLOOKUP(A593,OrderProduct!A593:F2544,6,0)</f>
        <v>40.8</v>
      </c>
    </row>
    <row r="594" spans="1:6">
      <c r="A594" s="3">
        <v>1054</v>
      </c>
      <c r="B594" s="3">
        <f>VLOOKUP(A594,OrderProduct!A594:O2545,15,0)</f>
        <v>3</v>
      </c>
      <c r="C594" s="3" t="str">
        <f>VLOOKUP('Column Chart'!B594,'Product Category'!$A$2:$B$4,2,0)</f>
        <v>Technology</v>
      </c>
      <c r="D594" s="3">
        <f>VLOOKUP(A594,OrderProduct!$A$2:$T$1953,20,0)</f>
        <v>85374</v>
      </c>
      <c r="E594" s="3" t="str">
        <f>VLOOKUP(D594,'Location (2)'!$A$2:$C$986,3,0)</f>
        <v>West</v>
      </c>
      <c r="F594" s="25">
        <f>VLOOKUP(A594,OrderProduct!A594:F2545,6,0)</f>
        <v>117.87</v>
      </c>
    </row>
    <row r="595" spans="1:6">
      <c r="A595" s="3">
        <v>1060</v>
      </c>
      <c r="B595" s="3">
        <f>VLOOKUP(A595,OrderProduct!A595:O2546,15,0)</f>
        <v>1</v>
      </c>
      <c r="C595" s="3" t="str">
        <f>VLOOKUP('Column Chart'!B595,'Product Category'!$A$2:$B$4,2,0)</f>
        <v>Furniture</v>
      </c>
      <c r="D595" s="3">
        <f>VLOOKUP(A595,OrderProduct!$A$2:$T$1953,20,0)</f>
        <v>30318</v>
      </c>
      <c r="E595" s="3" t="str">
        <f>VLOOKUP(D595,'Location (2)'!$A$2:$C$986,3,0)</f>
        <v>South</v>
      </c>
      <c r="F595" s="25">
        <f>VLOOKUP(A595,OrderProduct!A595:F2546,6,0)</f>
        <v>70.16</v>
      </c>
    </row>
    <row r="596" spans="1:6">
      <c r="A596" s="3">
        <v>1060</v>
      </c>
      <c r="B596" s="3">
        <f>VLOOKUP(A596,OrderProduct!A596:O2547,15,0)</f>
        <v>2</v>
      </c>
      <c r="C596" s="3" t="str">
        <f>VLOOKUP('Column Chart'!B596,'Product Category'!$A$2:$B$4,2,0)</f>
        <v>Office Supplies</v>
      </c>
      <c r="D596" s="3">
        <f>VLOOKUP(A596,OrderProduct!$A$2:$T$1953,20,0)</f>
        <v>30318</v>
      </c>
      <c r="E596" s="3" t="str">
        <f>VLOOKUP(D596,'Location (2)'!$A$2:$C$986,3,0)</f>
        <v>South</v>
      </c>
      <c r="F596" s="25">
        <f>VLOOKUP(A596,OrderProduct!A596:F2547,6,0)</f>
        <v>1240.57</v>
      </c>
    </row>
    <row r="597" spans="1:6">
      <c r="A597" s="3">
        <v>1062</v>
      </c>
      <c r="B597" s="3">
        <f>VLOOKUP(A597,OrderProduct!A597:O2548,15,0)</f>
        <v>1</v>
      </c>
      <c r="C597" s="3" t="str">
        <f>VLOOKUP('Column Chart'!B597,'Product Category'!$A$2:$B$4,2,0)</f>
        <v>Furniture</v>
      </c>
      <c r="D597" s="3">
        <f>VLOOKUP(A597,OrderProduct!$A$2:$T$1953,20,0)</f>
        <v>11727</v>
      </c>
      <c r="E597" s="3" t="str">
        <f>VLOOKUP(D597,'Location (2)'!$A$2:$C$986,3,0)</f>
        <v>East</v>
      </c>
      <c r="F597" s="25">
        <f>VLOOKUP(A597,OrderProduct!A597:F2548,6,0)</f>
        <v>53.02</v>
      </c>
    </row>
    <row r="598" spans="1:6">
      <c r="A598" s="3">
        <v>1062</v>
      </c>
      <c r="B598" s="3">
        <f>VLOOKUP(A598,OrderProduct!A598:O2549,15,0)</f>
        <v>2</v>
      </c>
      <c r="C598" s="3" t="str">
        <f>VLOOKUP('Column Chart'!B598,'Product Category'!$A$2:$B$4,2,0)</f>
        <v>Office Supplies</v>
      </c>
      <c r="D598" s="3">
        <f>VLOOKUP(A598,OrderProduct!$A$2:$T$1953,20,0)</f>
        <v>11727</v>
      </c>
      <c r="E598" s="3" t="str">
        <f>VLOOKUP(D598,'Location (2)'!$A$2:$C$986,3,0)</f>
        <v>East</v>
      </c>
      <c r="F598" s="25">
        <f>VLOOKUP(A598,OrderProduct!A598:F2549,6,0)</f>
        <v>237.83</v>
      </c>
    </row>
    <row r="599" spans="1:6">
      <c r="A599" s="3">
        <v>1062</v>
      </c>
      <c r="B599" s="3">
        <f>VLOOKUP(A599,OrderProduct!A599:O2550,15,0)</f>
        <v>1</v>
      </c>
      <c r="C599" s="3" t="str">
        <f>VLOOKUP('Column Chart'!B599,'Product Category'!$A$2:$B$4,2,0)</f>
        <v>Furniture</v>
      </c>
      <c r="D599" s="3">
        <f>VLOOKUP(A599,OrderProduct!$A$2:$T$1953,20,0)</f>
        <v>11727</v>
      </c>
      <c r="E599" s="3" t="str">
        <f>VLOOKUP(D599,'Location (2)'!$A$2:$C$986,3,0)</f>
        <v>East</v>
      </c>
      <c r="F599" s="25">
        <f>VLOOKUP(A599,OrderProduct!A599:F2550,6,0)</f>
        <v>88.83</v>
      </c>
    </row>
    <row r="600" spans="1:6">
      <c r="A600" s="3">
        <v>1065</v>
      </c>
      <c r="B600" s="3">
        <f>VLOOKUP(A600,OrderProduct!A600:O2551,15,0)</f>
        <v>2</v>
      </c>
      <c r="C600" s="3" t="str">
        <f>VLOOKUP('Column Chart'!B600,'Product Category'!$A$2:$B$4,2,0)</f>
        <v>Office Supplies</v>
      </c>
      <c r="D600" s="3">
        <f>VLOOKUP(A600,OrderProduct!$A$2:$T$1953,20,0)</f>
        <v>60459</v>
      </c>
      <c r="E600" s="3" t="str">
        <f>VLOOKUP(D600,'Location (2)'!$A$2:$C$986,3,0)</f>
        <v>Central</v>
      </c>
      <c r="F600" s="25">
        <f>VLOOKUP(A600,OrderProduct!A600:F2551,6,0)</f>
        <v>4410.19</v>
      </c>
    </row>
    <row r="601" spans="1:6">
      <c r="A601" s="3">
        <v>1068</v>
      </c>
      <c r="B601" s="3">
        <f>VLOOKUP(A601,OrderProduct!A601:O2552,15,0)</f>
        <v>2</v>
      </c>
      <c r="C601" s="3" t="str">
        <f>VLOOKUP('Column Chart'!B601,'Product Category'!$A$2:$B$4,2,0)</f>
        <v>Office Supplies</v>
      </c>
      <c r="D601" s="3">
        <f>VLOOKUP(A601,OrderProduct!$A$2:$T$1953,20,0)</f>
        <v>60409</v>
      </c>
      <c r="E601" s="3" t="str">
        <f>VLOOKUP(D601,'Location (2)'!$A$2:$C$986,3,0)</f>
        <v>Central</v>
      </c>
      <c r="F601" s="25">
        <f>VLOOKUP(A601,OrderProduct!A601:F2552,6,0)</f>
        <v>552.89</v>
      </c>
    </row>
    <row r="602" spans="1:6">
      <c r="A602" s="3">
        <v>1069</v>
      </c>
      <c r="B602" s="3">
        <f>VLOOKUP(A602,OrderProduct!A602:O2553,15,0)</f>
        <v>2</v>
      </c>
      <c r="C602" s="3" t="str">
        <f>VLOOKUP('Column Chart'!B602,'Product Category'!$A$2:$B$4,2,0)</f>
        <v>Office Supplies</v>
      </c>
      <c r="D602" s="3">
        <f>VLOOKUP(A602,OrderProduct!$A$2:$T$1953,20,0)</f>
        <v>62901</v>
      </c>
      <c r="E602" s="3" t="str">
        <f>VLOOKUP(D602,'Location (2)'!$A$2:$C$986,3,0)</f>
        <v>Central</v>
      </c>
      <c r="F602" s="25">
        <f>VLOOKUP(A602,OrderProduct!A602:F2553,6,0)</f>
        <v>621.56</v>
      </c>
    </row>
    <row r="603" spans="1:6">
      <c r="A603" s="3">
        <v>1072</v>
      </c>
      <c r="B603" s="3">
        <f>VLOOKUP(A603,OrderProduct!A603:O2554,15,0)</f>
        <v>1</v>
      </c>
      <c r="C603" s="3" t="str">
        <f>VLOOKUP('Column Chart'!B603,'Product Category'!$A$2:$B$4,2,0)</f>
        <v>Furniture</v>
      </c>
      <c r="D603" s="3">
        <f>VLOOKUP(A603,OrderProduct!$A$2:$T$1953,20,0)</f>
        <v>18018</v>
      </c>
      <c r="E603" s="3" t="str">
        <f>VLOOKUP(D603,'Location (2)'!$A$2:$C$986,3,0)</f>
        <v>East</v>
      </c>
      <c r="F603" s="25">
        <f>VLOOKUP(A603,OrderProduct!A603:F2554,6,0)</f>
        <v>536.23</v>
      </c>
    </row>
    <row r="604" spans="1:6">
      <c r="A604" s="3">
        <v>1075</v>
      </c>
      <c r="B604" s="3">
        <f>VLOOKUP(A604,OrderProduct!A604:O2555,15,0)</f>
        <v>1</v>
      </c>
      <c r="C604" s="3" t="str">
        <f>VLOOKUP('Column Chart'!B604,'Product Category'!$A$2:$B$4,2,0)</f>
        <v>Furniture</v>
      </c>
      <c r="D604" s="3">
        <f>VLOOKUP(A604,OrderProduct!$A$2:$T$1953,20,0)</f>
        <v>60441</v>
      </c>
      <c r="E604" s="3" t="str">
        <f>VLOOKUP(D604,'Location (2)'!$A$2:$C$986,3,0)</f>
        <v>Central</v>
      </c>
      <c r="F604" s="25">
        <f>VLOOKUP(A604,OrderProduct!A604:F2555,6,0)</f>
        <v>38.81</v>
      </c>
    </row>
    <row r="605" spans="1:6">
      <c r="A605" s="3">
        <v>1080</v>
      </c>
      <c r="B605" s="3">
        <f>VLOOKUP(A605,OrderProduct!A605:O2556,15,0)</f>
        <v>2</v>
      </c>
      <c r="C605" s="3" t="str">
        <f>VLOOKUP('Column Chart'!B605,'Product Category'!$A$2:$B$4,2,0)</f>
        <v>Office Supplies</v>
      </c>
      <c r="D605" s="3">
        <f>VLOOKUP(A605,OrderProduct!$A$2:$T$1953,20,0)</f>
        <v>60174</v>
      </c>
      <c r="E605" s="3" t="str">
        <f>VLOOKUP(D605,'Location (2)'!$A$2:$C$986,3,0)</f>
        <v>Central</v>
      </c>
      <c r="F605" s="25">
        <f>VLOOKUP(A605,OrderProduct!A605:F2556,6,0)</f>
        <v>286.4</v>
      </c>
    </row>
    <row r="606" spans="1:6">
      <c r="A606" s="3">
        <v>1083</v>
      </c>
      <c r="B606" s="3">
        <f>VLOOKUP(A606,OrderProduct!A606:O2557,15,0)</f>
        <v>3</v>
      </c>
      <c r="C606" s="3" t="str">
        <f>VLOOKUP('Column Chart'!B606,'Product Category'!$A$2:$B$4,2,0)</f>
        <v>Technology</v>
      </c>
      <c r="D606" s="3">
        <f>VLOOKUP(A606,OrderProduct!$A$2:$T$1953,20,0)</f>
        <v>62701</v>
      </c>
      <c r="E606" s="3" t="str">
        <f>VLOOKUP(D606,'Location (2)'!$A$2:$C$986,3,0)</f>
        <v>Central</v>
      </c>
      <c r="F606" s="25">
        <f>VLOOKUP(A606,OrderProduct!A606:F2557,6,0)</f>
        <v>664.34</v>
      </c>
    </row>
    <row r="607" spans="1:6">
      <c r="A607" s="3">
        <v>1085</v>
      </c>
      <c r="B607" s="3">
        <f>VLOOKUP(A607,OrderProduct!A607:O2558,15,0)</f>
        <v>2</v>
      </c>
      <c r="C607" s="3" t="str">
        <f>VLOOKUP('Column Chart'!B607,'Product Category'!$A$2:$B$4,2,0)</f>
        <v>Office Supplies</v>
      </c>
      <c r="D607" s="3">
        <f>VLOOKUP(A607,OrderProduct!$A$2:$T$1953,20,0)</f>
        <v>11729</v>
      </c>
      <c r="E607" s="3" t="str">
        <f>VLOOKUP(D607,'Location (2)'!$A$2:$C$986,3,0)</f>
        <v>East</v>
      </c>
      <c r="F607" s="25">
        <f>VLOOKUP(A607,OrderProduct!A607:F2558,6,0)</f>
        <v>36.72</v>
      </c>
    </row>
    <row r="608" spans="1:6">
      <c r="A608" s="3">
        <v>1085</v>
      </c>
      <c r="B608" s="3">
        <f>VLOOKUP(A608,OrderProduct!A608:O2559,15,0)</f>
        <v>2</v>
      </c>
      <c r="C608" s="3" t="str">
        <f>VLOOKUP('Column Chart'!B608,'Product Category'!$A$2:$B$4,2,0)</f>
        <v>Office Supplies</v>
      </c>
      <c r="D608" s="3">
        <f>VLOOKUP(A608,OrderProduct!$A$2:$T$1953,20,0)</f>
        <v>11729</v>
      </c>
      <c r="E608" s="3" t="str">
        <f>VLOOKUP(D608,'Location (2)'!$A$2:$C$986,3,0)</f>
        <v>East</v>
      </c>
      <c r="F608" s="25">
        <f>VLOOKUP(A608,OrderProduct!A608:F2559,6,0)</f>
        <v>15.73</v>
      </c>
    </row>
    <row r="609" spans="1:6">
      <c r="A609" s="3">
        <v>1085</v>
      </c>
      <c r="B609" s="3">
        <f>VLOOKUP(A609,OrderProduct!A609:O2560,15,0)</f>
        <v>3</v>
      </c>
      <c r="C609" s="3" t="str">
        <f>VLOOKUP('Column Chart'!B609,'Product Category'!$A$2:$B$4,2,0)</f>
        <v>Technology</v>
      </c>
      <c r="D609" s="3">
        <f>VLOOKUP(A609,OrderProduct!$A$2:$T$1953,20,0)</f>
        <v>11729</v>
      </c>
      <c r="E609" s="3" t="str">
        <f>VLOOKUP(D609,'Location (2)'!$A$2:$C$986,3,0)</f>
        <v>East</v>
      </c>
      <c r="F609" s="25">
        <f>VLOOKUP(A609,OrderProduct!A609:F2560,6,0)</f>
        <v>1719.07</v>
      </c>
    </row>
    <row r="610" spans="1:6">
      <c r="A610" s="3">
        <v>1085</v>
      </c>
      <c r="B610" s="3">
        <f>VLOOKUP(A610,OrderProduct!A610:O2561,15,0)</f>
        <v>2</v>
      </c>
      <c r="C610" s="3" t="str">
        <f>VLOOKUP('Column Chart'!B610,'Product Category'!$A$2:$B$4,2,0)</f>
        <v>Office Supplies</v>
      </c>
      <c r="D610" s="3">
        <f>VLOOKUP(A610,OrderProduct!$A$2:$T$1953,20,0)</f>
        <v>11729</v>
      </c>
      <c r="E610" s="3" t="str">
        <f>VLOOKUP(D610,'Location (2)'!$A$2:$C$986,3,0)</f>
        <v>East</v>
      </c>
      <c r="F610" s="25">
        <f>VLOOKUP(A610,OrderProduct!A610:F2561,6,0)</f>
        <v>782</v>
      </c>
    </row>
    <row r="611" spans="1:6">
      <c r="A611" s="3">
        <v>1086</v>
      </c>
      <c r="B611" s="3">
        <f>VLOOKUP(A611,OrderProduct!A611:O2562,15,0)</f>
        <v>2</v>
      </c>
      <c r="C611" s="3" t="str">
        <f>VLOOKUP('Column Chart'!B611,'Product Category'!$A$2:$B$4,2,0)</f>
        <v>Office Supplies</v>
      </c>
      <c r="D611" s="3">
        <f>VLOOKUP(A611,OrderProduct!$A$2:$T$1953,20,0)</f>
        <v>11746</v>
      </c>
      <c r="E611" s="3" t="str">
        <f>VLOOKUP(D611,'Location (2)'!$A$2:$C$986,3,0)</f>
        <v>East</v>
      </c>
      <c r="F611" s="25">
        <f>VLOOKUP(A611,OrderProduct!A611:F2562,6,0)</f>
        <v>260.66</v>
      </c>
    </row>
    <row r="612" spans="1:6">
      <c r="A612" s="3">
        <v>1101</v>
      </c>
      <c r="B612" s="3">
        <f>VLOOKUP(A612,OrderProduct!A612:O2563,15,0)</f>
        <v>2</v>
      </c>
      <c r="C612" s="3" t="str">
        <f>VLOOKUP('Column Chart'!B612,'Product Category'!$A$2:$B$4,2,0)</f>
        <v>Office Supplies</v>
      </c>
      <c r="D612" s="3">
        <f>VLOOKUP(A612,OrderProduct!$A$2:$T$1953,20,0)</f>
        <v>93030</v>
      </c>
      <c r="E612" s="3" t="str">
        <f>VLOOKUP(D612,'Location (2)'!$A$2:$C$986,3,0)</f>
        <v>West</v>
      </c>
      <c r="F612" s="25">
        <f>VLOOKUP(A612,OrderProduct!A612:F2563,6,0)</f>
        <v>4249.37</v>
      </c>
    </row>
    <row r="613" spans="1:6">
      <c r="A613" s="3">
        <v>1103</v>
      </c>
      <c r="B613" s="3">
        <f>VLOOKUP(A613,OrderProduct!A613:O2564,15,0)</f>
        <v>2</v>
      </c>
      <c r="C613" s="3" t="str">
        <f>VLOOKUP('Column Chart'!B613,'Product Category'!$A$2:$B$4,2,0)</f>
        <v>Office Supplies</v>
      </c>
      <c r="D613" s="3">
        <f>VLOOKUP(A613,OrderProduct!$A$2:$T$1953,20,0)</f>
        <v>68046</v>
      </c>
      <c r="E613" s="3" t="str">
        <f>VLOOKUP(D613,'Location (2)'!$A$2:$C$986,3,0)</f>
        <v>Central</v>
      </c>
      <c r="F613" s="25">
        <f>VLOOKUP(A613,OrderProduct!A613:F2564,6,0)</f>
        <v>291.4</v>
      </c>
    </row>
    <row r="614" spans="1:6">
      <c r="A614" s="3">
        <v>1104</v>
      </c>
      <c r="B614" s="3">
        <f>VLOOKUP(A614,OrderProduct!A614:O2565,15,0)</f>
        <v>2</v>
      </c>
      <c r="C614" s="3" t="str">
        <f>VLOOKUP('Column Chart'!B614,'Product Category'!$A$2:$B$4,2,0)</f>
        <v>Office Supplies</v>
      </c>
      <c r="D614" s="3">
        <f>VLOOKUP(A614,OrderProduct!$A$2:$T$1953,20,0)</f>
        <v>10282</v>
      </c>
      <c r="E614" s="3" t="str">
        <f>VLOOKUP(D614,'Location (2)'!$A$2:$C$986,3,0)</f>
        <v>East</v>
      </c>
      <c r="F614" s="25">
        <f>VLOOKUP(A614,OrderProduct!A614:F2565,6,0)</f>
        <v>6676.61</v>
      </c>
    </row>
    <row r="615" spans="1:6">
      <c r="A615" s="3">
        <v>1106</v>
      </c>
      <c r="B615" s="3">
        <f>VLOOKUP(A615,OrderProduct!A615:O2566,15,0)</f>
        <v>2</v>
      </c>
      <c r="C615" s="3" t="str">
        <f>VLOOKUP('Column Chart'!B615,'Product Category'!$A$2:$B$4,2,0)</f>
        <v>Office Supplies</v>
      </c>
      <c r="D615" s="3">
        <f>VLOOKUP(A615,OrderProduct!$A$2:$T$1953,20,0)</f>
        <v>75220</v>
      </c>
      <c r="E615" s="3" t="str">
        <f>VLOOKUP(D615,'Location (2)'!$A$2:$C$986,3,0)</f>
        <v>Central</v>
      </c>
      <c r="F615" s="25">
        <f>VLOOKUP(A615,OrderProduct!A615:F2566,6,0)</f>
        <v>2118.99</v>
      </c>
    </row>
    <row r="616" spans="1:6">
      <c r="A616" s="3">
        <v>1106</v>
      </c>
      <c r="B616" s="3">
        <f>VLOOKUP(A616,OrderProduct!A616:O2567,15,0)</f>
        <v>2</v>
      </c>
      <c r="C616" s="3" t="str">
        <f>VLOOKUP('Column Chart'!B616,'Product Category'!$A$2:$B$4,2,0)</f>
        <v>Office Supplies</v>
      </c>
      <c r="D616" s="3">
        <f>VLOOKUP(A616,OrderProduct!$A$2:$T$1953,20,0)</f>
        <v>75220</v>
      </c>
      <c r="E616" s="3" t="str">
        <f>VLOOKUP(D616,'Location (2)'!$A$2:$C$986,3,0)</f>
        <v>Central</v>
      </c>
      <c r="F616" s="25">
        <f>VLOOKUP(A616,OrderProduct!A616:F2567,6,0)</f>
        <v>837.64</v>
      </c>
    </row>
    <row r="617" spans="1:6">
      <c r="A617" s="3">
        <v>1106</v>
      </c>
      <c r="B617" s="3">
        <f>VLOOKUP(A617,OrderProduct!A617:O2568,15,0)</f>
        <v>1</v>
      </c>
      <c r="C617" s="3" t="str">
        <f>VLOOKUP('Column Chart'!B617,'Product Category'!$A$2:$B$4,2,0)</f>
        <v>Furniture</v>
      </c>
      <c r="D617" s="3">
        <f>VLOOKUP(A617,OrderProduct!$A$2:$T$1953,20,0)</f>
        <v>75220</v>
      </c>
      <c r="E617" s="3" t="str">
        <f>VLOOKUP(D617,'Location (2)'!$A$2:$C$986,3,0)</f>
        <v>Central</v>
      </c>
      <c r="F617" s="25">
        <f>VLOOKUP(A617,OrderProduct!A617:F2568,6,0)</f>
        <v>345.07</v>
      </c>
    </row>
    <row r="618" spans="1:6">
      <c r="A618" s="3">
        <v>1107</v>
      </c>
      <c r="B618" s="3">
        <f>VLOOKUP(A618,OrderProduct!A618:O2569,15,0)</f>
        <v>2</v>
      </c>
      <c r="C618" s="3" t="str">
        <f>VLOOKUP('Column Chart'!B618,'Product Category'!$A$2:$B$4,2,0)</f>
        <v>Office Supplies</v>
      </c>
      <c r="D618" s="3">
        <f>VLOOKUP(A618,OrderProduct!$A$2:$T$1953,20,0)</f>
        <v>77566</v>
      </c>
      <c r="E618" s="3" t="str">
        <f>VLOOKUP(D618,'Location (2)'!$A$2:$C$986,3,0)</f>
        <v>Central</v>
      </c>
      <c r="F618" s="25">
        <f>VLOOKUP(A618,OrderProduct!A618:F2569,6,0)</f>
        <v>5.48</v>
      </c>
    </row>
    <row r="619" spans="1:6">
      <c r="A619" s="3">
        <v>1108</v>
      </c>
      <c r="B619" s="3">
        <f>VLOOKUP(A619,OrderProduct!A619:O2570,15,0)</f>
        <v>2</v>
      </c>
      <c r="C619" s="3" t="str">
        <f>VLOOKUP('Column Chart'!B619,'Product Category'!$A$2:$B$4,2,0)</f>
        <v>Office Supplies</v>
      </c>
      <c r="D619" s="3">
        <f>VLOOKUP(A619,OrderProduct!$A$2:$T$1953,20,0)</f>
        <v>75146</v>
      </c>
      <c r="E619" s="3" t="str">
        <f>VLOOKUP(D619,'Location (2)'!$A$2:$C$986,3,0)</f>
        <v>Central</v>
      </c>
      <c r="F619" s="25">
        <f>VLOOKUP(A619,OrderProduct!A619:F2570,6,0)</f>
        <v>8201.33</v>
      </c>
    </row>
    <row r="620" spans="1:6">
      <c r="A620" s="3">
        <v>1108</v>
      </c>
      <c r="B620" s="3">
        <f>VLOOKUP(A620,OrderProduct!A620:O2571,15,0)</f>
        <v>2</v>
      </c>
      <c r="C620" s="3" t="str">
        <f>VLOOKUP('Column Chart'!B620,'Product Category'!$A$2:$B$4,2,0)</f>
        <v>Office Supplies</v>
      </c>
      <c r="D620" s="3">
        <f>VLOOKUP(A620,OrderProduct!$A$2:$T$1953,20,0)</f>
        <v>75146</v>
      </c>
      <c r="E620" s="3" t="str">
        <f>VLOOKUP(D620,'Location (2)'!$A$2:$C$986,3,0)</f>
        <v>Central</v>
      </c>
      <c r="F620" s="25">
        <f>VLOOKUP(A620,OrderProduct!A620:F2571,6,0)</f>
        <v>22.67</v>
      </c>
    </row>
    <row r="621" spans="1:6">
      <c r="A621" s="3">
        <v>1108</v>
      </c>
      <c r="B621" s="3">
        <f>VLOOKUP(A621,OrderProduct!A621:O2572,15,0)</f>
        <v>3</v>
      </c>
      <c r="C621" s="3" t="str">
        <f>VLOOKUP('Column Chart'!B621,'Product Category'!$A$2:$B$4,2,0)</f>
        <v>Technology</v>
      </c>
      <c r="D621" s="3">
        <f>VLOOKUP(A621,OrderProduct!$A$2:$T$1953,20,0)</f>
        <v>75146</v>
      </c>
      <c r="E621" s="3" t="str">
        <f>VLOOKUP(D621,'Location (2)'!$A$2:$C$986,3,0)</f>
        <v>Central</v>
      </c>
      <c r="F621" s="25">
        <f>VLOOKUP(A621,OrderProduct!A621:F2572,6,0)</f>
        <v>170.8</v>
      </c>
    </row>
    <row r="622" spans="1:6">
      <c r="A622" s="3">
        <v>1109</v>
      </c>
      <c r="B622" s="3">
        <f>VLOOKUP(A622,OrderProduct!A622:O2573,15,0)</f>
        <v>1</v>
      </c>
      <c r="C622" s="3" t="str">
        <f>VLOOKUP('Column Chart'!B622,'Product Category'!$A$2:$B$4,2,0)</f>
        <v>Furniture</v>
      </c>
      <c r="D622" s="3">
        <f>VLOOKUP(A622,OrderProduct!$A$2:$T$1953,20,0)</f>
        <v>78041</v>
      </c>
      <c r="E622" s="3" t="str">
        <f>VLOOKUP(D622,'Location (2)'!$A$2:$C$986,3,0)</f>
        <v>Central</v>
      </c>
      <c r="F622" s="25">
        <f>VLOOKUP(A622,OrderProduct!A622:F2573,6,0)</f>
        <v>132.08</v>
      </c>
    </row>
    <row r="623" spans="1:6">
      <c r="A623" s="3">
        <v>1112</v>
      </c>
      <c r="B623" s="3">
        <f>VLOOKUP(A623,OrderProduct!A623:O2574,15,0)</f>
        <v>1</v>
      </c>
      <c r="C623" s="3" t="str">
        <f>VLOOKUP('Column Chart'!B623,'Product Category'!$A$2:$B$4,2,0)</f>
        <v>Furniture</v>
      </c>
      <c r="D623" s="3">
        <f>VLOOKUP(A623,OrderProduct!$A$2:$T$1953,20,0)</f>
        <v>92399</v>
      </c>
      <c r="E623" s="3" t="str">
        <f>VLOOKUP(D623,'Location (2)'!$A$2:$C$986,3,0)</f>
        <v>West</v>
      </c>
      <c r="F623" s="25">
        <f>VLOOKUP(A623,OrderProduct!A623:F2574,6,0)</f>
        <v>45.34</v>
      </c>
    </row>
    <row r="624" spans="1:6">
      <c r="A624" s="3">
        <v>1112</v>
      </c>
      <c r="B624" s="3">
        <f>VLOOKUP(A624,OrderProduct!A624:O2575,15,0)</f>
        <v>3</v>
      </c>
      <c r="C624" s="3" t="str">
        <f>VLOOKUP('Column Chart'!B624,'Product Category'!$A$2:$B$4,2,0)</f>
        <v>Technology</v>
      </c>
      <c r="D624" s="3">
        <f>VLOOKUP(A624,OrderProduct!$A$2:$T$1953,20,0)</f>
        <v>92399</v>
      </c>
      <c r="E624" s="3" t="str">
        <f>VLOOKUP(D624,'Location (2)'!$A$2:$C$986,3,0)</f>
        <v>West</v>
      </c>
      <c r="F624" s="25">
        <f>VLOOKUP(A624,OrderProduct!A624:F2575,6,0)</f>
        <v>53.54</v>
      </c>
    </row>
    <row r="625" spans="1:6">
      <c r="A625" s="3">
        <v>1113</v>
      </c>
      <c r="B625" s="3">
        <f>VLOOKUP(A625,OrderProduct!A625:O2576,15,0)</f>
        <v>2</v>
      </c>
      <c r="C625" s="3" t="str">
        <f>VLOOKUP('Column Chart'!B625,'Product Category'!$A$2:$B$4,2,0)</f>
        <v>Office Supplies</v>
      </c>
      <c r="D625" s="3">
        <f>VLOOKUP(A625,OrderProduct!$A$2:$T$1953,20,0)</f>
        <v>80004</v>
      </c>
      <c r="E625" s="3" t="str">
        <f>VLOOKUP(D625,'Location (2)'!$A$2:$C$986,3,0)</f>
        <v>West</v>
      </c>
      <c r="F625" s="25">
        <f>VLOOKUP(A625,OrderProduct!A625:F2576,6,0)</f>
        <v>3363.53</v>
      </c>
    </row>
    <row r="626" spans="1:6">
      <c r="A626" s="3">
        <v>1113</v>
      </c>
      <c r="B626" s="3">
        <f>VLOOKUP(A626,OrderProduct!A626:O2577,15,0)</f>
        <v>3</v>
      </c>
      <c r="C626" s="3" t="str">
        <f>VLOOKUP('Column Chart'!B626,'Product Category'!$A$2:$B$4,2,0)</f>
        <v>Technology</v>
      </c>
      <c r="D626" s="3">
        <f>VLOOKUP(A626,OrderProduct!$A$2:$T$1953,20,0)</f>
        <v>80004</v>
      </c>
      <c r="E626" s="3" t="str">
        <f>VLOOKUP(D626,'Location (2)'!$A$2:$C$986,3,0)</f>
        <v>West</v>
      </c>
      <c r="F626" s="25">
        <f>VLOOKUP(A626,OrderProduct!A626:F2577,6,0)</f>
        <v>216.04</v>
      </c>
    </row>
    <row r="627" spans="1:6">
      <c r="A627" s="3">
        <v>1117</v>
      </c>
      <c r="B627" s="3">
        <f>VLOOKUP(A627,OrderProduct!A627:O2578,15,0)</f>
        <v>2</v>
      </c>
      <c r="C627" s="3" t="str">
        <f>VLOOKUP('Column Chart'!B627,'Product Category'!$A$2:$B$4,2,0)</f>
        <v>Office Supplies</v>
      </c>
      <c r="D627" s="3">
        <f>VLOOKUP(A627,OrderProduct!$A$2:$T$1953,20,0)</f>
        <v>85705</v>
      </c>
      <c r="E627" s="3" t="str">
        <f>VLOOKUP(D627,'Location (2)'!$A$2:$C$986,3,0)</f>
        <v>West</v>
      </c>
      <c r="F627" s="25">
        <f>VLOOKUP(A627,OrderProduct!A627:F2578,6,0)</f>
        <v>523.06</v>
      </c>
    </row>
    <row r="628" spans="1:6">
      <c r="A628" s="3">
        <v>1121</v>
      </c>
      <c r="B628" s="3">
        <f>VLOOKUP(A628,OrderProduct!A628:O2579,15,0)</f>
        <v>2</v>
      </c>
      <c r="C628" s="3" t="str">
        <f>VLOOKUP('Column Chart'!B628,'Product Category'!$A$2:$B$4,2,0)</f>
        <v>Office Supplies</v>
      </c>
      <c r="D628" s="3">
        <f>VLOOKUP(A628,OrderProduct!$A$2:$T$1953,20,0)</f>
        <v>92592</v>
      </c>
      <c r="E628" s="3" t="str">
        <f>VLOOKUP(D628,'Location (2)'!$A$2:$C$986,3,0)</f>
        <v>West</v>
      </c>
      <c r="F628" s="25">
        <f>VLOOKUP(A628,OrderProduct!A628:F2579,6,0)</f>
        <v>2424.68</v>
      </c>
    </row>
    <row r="629" spans="1:6">
      <c r="A629" s="3">
        <v>1121</v>
      </c>
      <c r="B629" s="3">
        <f>VLOOKUP(A629,OrderProduct!A629:O2580,15,0)</f>
        <v>3</v>
      </c>
      <c r="C629" s="3" t="str">
        <f>VLOOKUP('Column Chart'!B629,'Product Category'!$A$2:$B$4,2,0)</f>
        <v>Technology</v>
      </c>
      <c r="D629" s="3">
        <f>VLOOKUP(A629,OrderProduct!$A$2:$T$1953,20,0)</f>
        <v>92592</v>
      </c>
      <c r="E629" s="3" t="str">
        <f>VLOOKUP(D629,'Location (2)'!$A$2:$C$986,3,0)</f>
        <v>West</v>
      </c>
      <c r="F629" s="25">
        <f>VLOOKUP(A629,OrderProduct!A629:F2580,6,0)</f>
        <v>2411.43</v>
      </c>
    </row>
    <row r="630" spans="1:6">
      <c r="A630" s="3">
        <v>1123</v>
      </c>
      <c r="B630" s="3">
        <f>VLOOKUP(A630,OrderProduct!A630:O2581,15,0)</f>
        <v>2</v>
      </c>
      <c r="C630" s="3" t="str">
        <f>VLOOKUP('Column Chart'!B630,'Product Category'!$A$2:$B$4,2,0)</f>
        <v>Office Supplies</v>
      </c>
      <c r="D630" s="3">
        <f>VLOOKUP(A630,OrderProduct!$A$2:$T$1953,20,0)</f>
        <v>95661</v>
      </c>
      <c r="E630" s="3" t="str">
        <f>VLOOKUP(D630,'Location (2)'!$A$2:$C$986,3,0)</f>
        <v>West</v>
      </c>
      <c r="F630" s="25">
        <f>VLOOKUP(A630,OrderProduct!A630:F2581,6,0)</f>
        <v>261.56</v>
      </c>
    </row>
    <row r="631" spans="1:6">
      <c r="A631" s="3">
        <v>1123</v>
      </c>
      <c r="B631" s="3">
        <f>VLOOKUP(A631,OrderProduct!A631:O2582,15,0)</f>
        <v>3</v>
      </c>
      <c r="C631" s="3" t="str">
        <f>VLOOKUP('Column Chart'!B631,'Product Category'!$A$2:$B$4,2,0)</f>
        <v>Technology</v>
      </c>
      <c r="D631" s="3">
        <f>VLOOKUP(A631,OrderProduct!$A$2:$T$1953,20,0)</f>
        <v>95661</v>
      </c>
      <c r="E631" s="3" t="str">
        <f>VLOOKUP(D631,'Location (2)'!$A$2:$C$986,3,0)</f>
        <v>West</v>
      </c>
      <c r="F631" s="25">
        <f>VLOOKUP(A631,OrderProduct!A631:F2582,6,0)</f>
        <v>114.81</v>
      </c>
    </row>
    <row r="632" spans="1:6">
      <c r="A632" s="3">
        <v>1124</v>
      </c>
      <c r="B632" s="3">
        <f>VLOOKUP(A632,OrderProduct!A632:O2583,15,0)</f>
        <v>1</v>
      </c>
      <c r="C632" s="3" t="str">
        <f>VLOOKUP('Column Chart'!B632,'Product Category'!$A$2:$B$4,2,0)</f>
        <v>Furniture</v>
      </c>
      <c r="D632" s="3">
        <f>VLOOKUP(A632,OrderProduct!$A$2:$T$1953,20,0)</f>
        <v>6360</v>
      </c>
      <c r="E632" s="3" t="str">
        <f>VLOOKUP(D632,'Location (2)'!$A$2:$C$986,3,0)</f>
        <v>East</v>
      </c>
      <c r="F632" s="25">
        <f>VLOOKUP(A632,OrderProduct!A632:F2583,6,0)</f>
        <v>546.21</v>
      </c>
    </row>
    <row r="633" spans="1:6">
      <c r="A633" s="3">
        <v>1127</v>
      </c>
      <c r="B633" s="3">
        <f>VLOOKUP(A633,OrderProduct!A633:O2584,15,0)</f>
        <v>2</v>
      </c>
      <c r="C633" s="3" t="str">
        <f>VLOOKUP('Column Chart'!B633,'Product Category'!$A$2:$B$4,2,0)</f>
        <v>Office Supplies</v>
      </c>
      <c r="D633" s="3">
        <f>VLOOKUP(A633,OrderProduct!$A$2:$T$1953,20,0)</f>
        <v>78852</v>
      </c>
      <c r="E633" s="3" t="str">
        <f>VLOOKUP(D633,'Location (2)'!$A$2:$C$986,3,0)</f>
        <v>Central</v>
      </c>
      <c r="F633" s="25">
        <f>VLOOKUP(A633,OrderProduct!A633:F2584,6,0)</f>
        <v>58.05</v>
      </c>
    </row>
    <row r="634" spans="1:6">
      <c r="A634" s="3">
        <v>1127</v>
      </c>
      <c r="B634" s="3">
        <f>VLOOKUP(A634,OrderProduct!A634:O2585,15,0)</f>
        <v>2</v>
      </c>
      <c r="C634" s="3" t="str">
        <f>VLOOKUP('Column Chart'!B634,'Product Category'!$A$2:$B$4,2,0)</f>
        <v>Office Supplies</v>
      </c>
      <c r="D634" s="3">
        <f>VLOOKUP(A634,OrderProduct!$A$2:$T$1953,20,0)</f>
        <v>78852</v>
      </c>
      <c r="E634" s="3" t="str">
        <f>VLOOKUP(D634,'Location (2)'!$A$2:$C$986,3,0)</f>
        <v>Central</v>
      </c>
      <c r="F634" s="25">
        <f>VLOOKUP(A634,OrderProduct!A634:F2585,6,0)</f>
        <v>68.64</v>
      </c>
    </row>
    <row r="635" spans="1:6">
      <c r="A635" s="3">
        <v>1128</v>
      </c>
      <c r="B635" s="3">
        <f>VLOOKUP(A635,OrderProduct!A635:O2586,15,0)</f>
        <v>2</v>
      </c>
      <c r="C635" s="3" t="str">
        <f>VLOOKUP('Column Chart'!B635,'Product Category'!$A$2:$B$4,2,0)</f>
        <v>Office Supplies</v>
      </c>
      <c r="D635" s="3">
        <f>VLOOKUP(A635,OrderProduct!$A$2:$T$1953,20,0)</f>
        <v>78539</v>
      </c>
      <c r="E635" s="3" t="str">
        <f>VLOOKUP(D635,'Location (2)'!$A$2:$C$986,3,0)</f>
        <v>Central</v>
      </c>
      <c r="F635" s="25">
        <f>VLOOKUP(A635,OrderProduct!A635:F2586,6,0)</f>
        <v>109.74</v>
      </c>
    </row>
    <row r="636" spans="1:6">
      <c r="A636" s="3">
        <v>1129</v>
      </c>
      <c r="B636" s="3">
        <f>VLOOKUP(A636,OrderProduct!A636:O2587,15,0)</f>
        <v>2</v>
      </c>
      <c r="C636" s="3" t="str">
        <f>VLOOKUP('Column Chart'!B636,'Product Category'!$A$2:$B$4,2,0)</f>
        <v>Office Supplies</v>
      </c>
      <c r="D636" s="3">
        <f>VLOOKUP(A636,OrderProduct!$A$2:$T$1953,20,0)</f>
        <v>2118</v>
      </c>
      <c r="E636" s="3" t="str">
        <f>VLOOKUP(D636,'Location (2)'!$A$2:$C$986,3,0)</f>
        <v>East</v>
      </c>
      <c r="F636" s="25">
        <f>VLOOKUP(A636,OrderProduct!A636:F2587,6,0)</f>
        <v>1543.55</v>
      </c>
    </row>
    <row r="637" spans="1:6">
      <c r="A637" s="3">
        <v>1129</v>
      </c>
      <c r="B637" s="3">
        <f>VLOOKUP(A637,OrderProduct!A637:O2588,15,0)</f>
        <v>3</v>
      </c>
      <c r="C637" s="3" t="str">
        <f>VLOOKUP('Column Chart'!B637,'Product Category'!$A$2:$B$4,2,0)</f>
        <v>Technology</v>
      </c>
      <c r="D637" s="3">
        <f>VLOOKUP(A637,OrderProduct!$A$2:$T$1953,20,0)</f>
        <v>2118</v>
      </c>
      <c r="E637" s="3" t="str">
        <f>VLOOKUP(D637,'Location (2)'!$A$2:$C$986,3,0)</f>
        <v>East</v>
      </c>
      <c r="F637" s="25">
        <f>VLOOKUP(A637,OrderProduct!A637:F2588,6,0)</f>
        <v>66.81</v>
      </c>
    </row>
    <row r="638" spans="1:6">
      <c r="A638" s="3">
        <v>1129</v>
      </c>
      <c r="B638" s="3">
        <f>VLOOKUP(A638,OrderProduct!A638:O2589,15,0)</f>
        <v>2</v>
      </c>
      <c r="C638" s="3" t="str">
        <f>VLOOKUP('Column Chart'!B638,'Product Category'!$A$2:$B$4,2,0)</f>
        <v>Office Supplies</v>
      </c>
      <c r="D638" s="3">
        <f>VLOOKUP(A638,OrderProduct!$A$2:$T$1953,20,0)</f>
        <v>2118</v>
      </c>
      <c r="E638" s="3" t="str">
        <f>VLOOKUP(D638,'Location (2)'!$A$2:$C$986,3,0)</f>
        <v>East</v>
      </c>
      <c r="F638" s="25">
        <f>VLOOKUP(A638,OrderProduct!A638:F2589,6,0)</f>
        <v>90.52</v>
      </c>
    </row>
    <row r="639" spans="1:6">
      <c r="A639" s="3">
        <v>1129</v>
      </c>
      <c r="B639" s="3">
        <f>VLOOKUP(A639,OrderProduct!A639:O2590,15,0)</f>
        <v>2</v>
      </c>
      <c r="C639" s="3" t="str">
        <f>VLOOKUP('Column Chart'!B639,'Product Category'!$A$2:$B$4,2,0)</f>
        <v>Office Supplies</v>
      </c>
      <c r="D639" s="3">
        <f>VLOOKUP(A639,OrderProduct!$A$2:$T$1953,20,0)</f>
        <v>2118</v>
      </c>
      <c r="E639" s="3" t="str">
        <f>VLOOKUP(D639,'Location (2)'!$A$2:$C$986,3,0)</f>
        <v>East</v>
      </c>
      <c r="F639" s="25">
        <f>VLOOKUP(A639,OrderProduct!A639:F2590,6,0)</f>
        <v>55.97</v>
      </c>
    </row>
    <row r="640" spans="1:6">
      <c r="A640" s="3">
        <v>1129</v>
      </c>
      <c r="B640" s="3">
        <f>VLOOKUP(A640,OrderProduct!A640:O2591,15,0)</f>
        <v>3</v>
      </c>
      <c r="C640" s="3" t="str">
        <f>VLOOKUP('Column Chart'!B640,'Product Category'!$A$2:$B$4,2,0)</f>
        <v>Technology</v>
      </c>
      <c r="D640" s="3">
        <f>VLOOKUP(A640,OrderProduct!$A$2:$T$1953,20,0)</f>
        <v>2118</v>
      </c>
      <c r="E640" s="3" t="str">
        <f>VLOOKUP(D640,'Location (2)'!$A$2:$C$986,3,0)</f>
        <v>East</v>
      </c>
      <c r="F640" s="25">
        <f>VLOOKUP(A640,OrderProduct!A640:F2591,6,0)</f>
        <v>384.22</v>
      </c>
    </row>
    <row r="641" spans="1:6">
      <c r="A641" s="3">
        <v>1129</v>
      </c>
      <c r="B641" s="3">
        <f>VLOOKUP(A641,OrderProduct!A641:O2592,15,0)</f>
        <v>2</v>
      </c>
      <c r="C641" s="3" t="str">
        <f>VLOOKUP('Column Chart'!B641,'Product Category'!$A$2:$B$4,2,0)</f>
        <v>Office Supplies</v>
      </c>
      <c r="D641" s="3">
        <f>VLOOKUP(A641,OrderProduct!$A$2:$T$1953,20,0)</f>
        <v>2118</v>
      </c>
      <c r="E641" s="3" t="str">
        <f>VLOOKUP(D641,'Location (2)'!$A$2:$C$986,3,0)</f>
        <v>East</v>
      </c>
      <c r="F641" s="25">
        <f>VLOOKUP(A641,OrderProduct!A641:F2592,6,0)</f>
        <v>31.64</v>
      </c>
    </row>
    <row r="642" spans="1:6">
      <c r="A642" s="3">
        <v>1131</v>
      </c>
      <c r="B642" s="3">
        <f>VLOOKUP(A642,OrderProduct!A642:O2593,15,0)</f>
        <v>2</v>
      </c>
      <c r="C642" s="3" t="str">
        <f>VLOOKUP('Column Chart'!B642,'Product Category'!$A$2:$B$4,2,0)</f>
        <v>Office Supplies</v>
      </c>
      <c r="D642" s="3">
        <f>VLOOKUP(A642,OrderProduct!$A$2:$T$1953,20,0)</f>
        <v>79907</v>
      </c>
      <c r="E642" s="3" t="str">
        <f>VLOOKUP(D642,'Location (2)'!$A$2:$C$986,3,0)</f>
        <v>Central</v>
      </c>
      <c r="F642" s="25">
        <f>VLOOKUP(A642,OrderProduct!A642:F2593,6,0)</f>
        <v>565.36</v>
      </c>
    </row>
    <row r="643" spans="1:6">
      <c r="A643" s="3">
        <v>1132</v>
      </c>
      <c r="B643" s="3">
        <f>VLOOKUP(A643,OrderProduct!A643:O2594,15,0)</f>
        <v>2</v>
      </c>
      <c r="C643" s="3" t="str">
        <f>VLOOKUP('Column Chart'!B643,'Product Category'!$A$2:$B$4,2,0)</f>
        <v>Office Supplies</v>
      </c>
      <c r="D643" s="3">
        <f>VLOOKUP(A643,OrderProduct!$A$2:$T$1953,20,0)</f>
        <v>76039</v>
      </c>
      <c r="E643" s="3" t="str">
        <f>VLOOKUP(D643,'Location (2)'!$A$2:$C$986,3,0)</f>
        <v>Central</v>
      </c>
      <c r="F643" s="25">
        <f>VLOOKUP(A643,OrderProduct!A643:F2594,6,0)</f>
        <v>240.05</v>
      </c>
    </row>
    <row r="644" spans="1:6">
      <c r="A644" s="3">
        <v>1132</v>
      </c>
      <c r="B644" s="3">
        <f>VLOOKUP(A644,OrderProduct!A644:O2595,15,0)</f>
        <v>2</v>
      </c>
      <c r="C644" s="3" t="str">
        <f>VLOOKUP('Column Chart'!B644,'Product Category'!$A$2:$B$4,2,0)</f>
        <v>Office Supplies</v>
      </c>
      <c r="D644" s="3">
        <f>VLOOKUP(A644,OrderProduct!$A$2:$T$1953,20,0)</f>
        <v>76039</v>
      </c>
      <c r="E644" s="3" t="str">
        <f>VLOOKUP(D644,'Location (2)'!$A$2:$C$986,3,0)</f>
        <v>Central</v>
      </c>
      <c r="F644" s="25">
        <f>VLOOKUP(A644,OrderProduct!A644:F2595,6,0)</f>
        <v>10.19</v>
      </c>
    </row>
    <row r="645" spans="1:6">
      <c r="A645" s="3">
        <v>1132</v>
      </c>
      <c r="B645" s="3">
        <f>VLOOKUP(A645,OrderProduct!A645:O2596,15,0)</f>
        <v>3</v>
      </c>
      <c r="C645" s="3" t="str">
        <f>VLOOKUP('Column Chart'!B645,'Product Category'!$A$2:$B$4,2,0)</f>
        <v>Technology</v>
      </c>
      <c r="D645" s="3">
        <f>VLOOKUP(A645,OrderProduct!$A$2:$T$1953,20,0)</f>
        <v>76039</v>
      </c>
      <c r="E645" s="3" t="str">
        <f>VLOOKUP(D645,'Location (2)'!$A$2:$C$986,3,0)</f>
        <v>Central</v>
      </c>
      <c r="F645" s="25">
        <f>VLOOKUP(A645,OrderProduct!A645:F2596,6,0)</f>
        <v>64.19</v>
      </c>
    </row>
    <row r="646" spans="1:6">
      <c r="A646" s="3">
        <v>1132</v>
      </c>
      <c r="B646" s="3">
        <f>VLOOKUP(A646,OrderProduct!A646:O2597,15,0)</f>
        <v>3</v>
      </c>
      <c r="C646" s="3" t="str">
        <f>VLOOKUP('Column Chart'!B646,'Product Category'!$A$2:$B$4,2,0)</f>
        <v>Technology</v>
      </c>
      <c r="D646" s="3">
        <f>VLOOKUP(A646,OrderProduct!$A$2:$T$1953,20,0)</f>
        <v>76039</v>
      </c>
      <c r="E646" s="3" t="str">
        <f>VLOOKUP(D646,'Location (2)'!$A$2:$C$986,3,0)</f>
        <v>Central</v>
      </c>
      <c r="F646" s="25">
        <f>VLOOKUP(A646,OrderProduct!A646:F2597,6,0)</f>
        <v>151.46</v>
      </c>
    </row>
    <row r="647" spans="1:6">
      <c r="A647" s="3">
        <v>1133</v>
      </c>
      <c r="B647" s="3">
        <f>VLOOKUP(A647,OrderProduct!A647:O2598,15,0)</f>
        <v>2</v>
      </c>
      <c r="C647" s="3" t="str">
        <f>VLOOKUP('Column Chart'!B647,'Product Category'!$A$2:$B$4,2,0)</f>
        <v>Office Supplies</v>
      </c>
      <c r="D647" s="3">
        <f>VLOOKUP(A647,OrderProduct!$A$2:$T$1953,20,0)</f>
        <v>75234</v>
      </c>
      <c r="E647" s="3" t="str">
        <f>VLOOKUP(D647,'Location (2)'!$A$2:$C$986,3,0)</f>
        <v>Central</v>
      </c>
      <c r="F647" s="25">
        <f>VLOOKUP(A647,OrderProduct!A647:F2598,6,0)</f>
        <v>477.2</v>
      </c>
    </row>
    <row r="648" spans="1:6">
      <c r="A648" s="3">
        <v>1136</v>
      </c>
      <c r="B648" s="3">
        <f>VLOOKUP(A648,OrderProduct!A648:O2599,15,0)</f>
        <v>3</v>
      </c>
      <c r="C648" s="3" t="str">
        <f>VLOOKUP('Column Chart'!B648,'Product Category'!$A$2:$B$4,2,0)</f>
        <v>Technology</v>
      </c>
      <c r="D648" s="3">
        <f>VLOOKUP(A648,OrderProduct!$A$2:$T$1953,20,0)</f>
        <v>60188</v>
      </c>
      <c r="E648" s="3" t="str">
        <f>VLOOKUP(D648,'Location (2)'!$A$2:$C$986,3,0)</f>
        <v>Central</v>
      </c>
      <c r="F648" s="25">
        <f>VLOOKUP(A648,OrderProduct!A648:F2599,6,0)</f>
        <v>619.38</v>
      </c>
    </row>
    <row r="649" spans="1:6">
      <c r="A649" s="3">
        <v>1138</v>
      </c>
      <c r="B649" s="3">
        <f>VLOOKUP(A649,OrderProduct!A649:O2600,15,0)</f>
        <v>1</v>
      </c>
      <c r="C649" s="3" t="str">
        <f>VLOOKUP('Column Chart'!B649,'Product Category'!$A$2:$B$4,2,0)</f>
        <v>Furniture</v>
      </c>
      <c r="D649" s="3">
        <f>VLOOKUP(A649,OrderProduct!$A$2:$T$1953,20,0)</f>
        <v>75056</v>
      </c>
      <c r="E649" s="3" t="str">
        <f>VLOOKUP(D649,'Location (2)'!$A$2:$C$986,3,0)</f>
        <v>Central</v>
      </c>
      <c r="F649" s="25">
        <f>VLOOKUP(A649,OrderProduct!A649:F2600,6,0)</f>
        <v>18.69</v>
      </c>
    </row>
    <row r="650" spans="1:6">
      <c r="A650" s="3">
        <v>1142</v>
      </c>
      <c r="B650" s="3">
        <f>VLOOKUP(A650,OrderProduct!A650:O2601,15,0)</f>
        <v>2</v>
      </c>
      <c r="C650" s="3" t="str">
        <f>VLOOKUP('Column Chart'!B650,'Product Category'!$A$2:$B$4,2,0)</f>
        <v>Office Supplies</v>
      </c>
      <c r="D650" s="3">
        <f>VLOOKUP(A650,OrderProduct!$A$2:$T$1953,20,0)</f>
        <v>76706</v>
      </c>
      <c r="E650" s="3" t="str">
        <f>VLOOKUP(D650,'Location (2)'!$A$2:$C$986,3,0)</f>
        <v>Central</v>
      </c>
      <c r="F650" s="25">
        <f>VLOOKUP(A650,OrderProduct!A650:F2601,6,0)</f>
        <v>8.8</v>
      </c>
    </row>
    <row r="651" spans="1:6">
      <c r="A651" s="3">
        <v>1142</v>
      </c>
      <c r="B651" s="3">
        <f>VLOOKUP(A651,OrderProduct!A651:O2602,15,0)</f>
        <v>2</v>
      </c>
      <c r="C651" s="3" t="str">
        <f>VLOOKUP('Column Chart'!B651,'Product Category'!$A$2:$B$4,2,0)</f>
        <v>Office Supplies</v>
      </c>
      <c r="D651" s="3">
        <f>VLOOKUP(A651,OrderProduct!$A$2:$T$1953,20,0)</f>
        <v>76706</v>
      </c>
      <c r="E651" s="3" t="str">
        <f>VLOOKUP(D651,'Location (2)'!$A$2:$C$986,3,0)</f>
        <v>Central</v>
      </c>
      <c r="F651" s="25">
        <f>VLOOKUP(A651,OrderProduct!A651:F2602,6,0)</f>
        <v>356.14</v>
      </c>
    </row>
    <row r="652" spans="1:6">
      <c r="A652" s="3">
        <v>1151</v>
      </c>
      <c r="B652" s="3">
        <f>VLOOKUP(A652,OrderProduct!A652:O2603,15,0)</f>
        <v>1</v>
      </c>
      <c r="C652" s="3" t="str">
        <f>VLOOKUP('Column Chart'!B652,'Product Category'!$A$2:$B$4,2,0)</f>
        <v>Furniture</v>
      </c>
      <c r="D652" s="3">
        <f>VLOOKUP(A652,OrderProduct!$A$2:$T$1953,20,0)</f>
        <v>1075</v>
      </c>
      <c r="E652" s="3" t="str">
        <f>VLOOKUP(D652,'Location (2)'!$A$2:$C$986,3,0)</f>
        <v>East</v>
      </c>
      <c r="F652" s="25">
        <f>VLOOKUP(A652,OrderProduct!A652:F2603,6,0)</f>
        <v>27.08</v>
      </c>
    </row>
    <row r="653" spans="1:6">
      <c r="A653" s="3">
        <v>1155</v>
      </c>
      <c r="B653" s="3">
        <f>VLOOKUP(A653,OrderProduct!A653:O2604,15,0)</f>
        <v>2</v>
      </c>
      <c r="C653" s="3" t="str">
        <f>VLOOKUP('Column Chart'!B653,'Product Category'!$A$2:$B$4,2,0)</f>
        <v>Office Supplies</v>
      </c>
      <c r="D653" s="3">
        <f>VLOOKUP(A653,OrderProduct!$A$2:$T$1953,20,0)</f>
        <v>90640</v>
      </c>
      <c r="E653" s="3" t="str">
        <f>VLOOKUP(D653,'Location (2)'!$A$2:$C$986,3,0)</f>
        <v>West</v>
      </c>
      <c r="F653" s="25">
        <f>VLOOKUP(A653,OrderProduct!A653:F2604,6,0)</f>
        <v>3825.32</v>
      </c>
    </row>
    <row r="654" spans="1:6">
      <c r="A654" s="3">
        <v>1155</v>
      </c>
      <c r="B654" s="3">
        <f>VLOOKUP(A654,OrderProduct!A654:O2605,15,0)</f>
        <v>2</v>
      </c>
      <c r="C654" s="3" t="str">
        <f>VLOOKUP('Column Chart'!B654,'Product Category'!$A$2:$B$4,2,0)</f>
        <v>Office Supplies</v>
      </c>
      <c r="D654" s="3">
        <f>VLOOKUP(A654,OrderProduct!$A$2:$T$1953,20,0)</f>
        <v>90640</v>
      </c>
      <c r="E654" s="3" t="str">
        <f>VLOOKUP(D654,'Location (2)'!$A$2:$C$986,3,0)</f>
        <v>West</v>
      </c>
      <c r="F654" s="25">
        <f>VLOOKUP(A654,OrderProduct!A654:F2605,6,0)</f>
        <v>8.53</v>
      </c>
    </row>
    <row r="655" spans="1:6">
      <c r="A655" s="3">
        <v>1156</v>
      </c>
      <c r="B655" s="3">
        <f>VLOOKUP(A655,OrderProduct!A655:O2606,15,0)</f>
        <v>3</v>
      </c>
      <c r="C655" s="3" t="str">
        <f>VLOOKUP('Column Chart'!B655,'Product Category'!$A$2:$B$4,2,0)</f>
        <v>Technology</v>
      </c>
      <c r="D655" s="3">
        <f>VLOOKUP(A655,OrderProduct!$A$2:$T$1953,20,0)</f>
        <v>1876</v>
      </c>
      <c r="E655" s="3" t="str">
        <f>VLOOKUP(D655,'Location (2)'!$A$2:$C$986,3,0)</f>
        <v>East</v>
      </c>
      <c r="F655" s="25">
        <f>VLOOKUP(A655,OrderProduct!A655:F2606,6,0)</f>
        <v>233.58</v>
      </c>
    </row>
    <row r="656" spans="1:6">
      <c r="A656" s="3">
        <v>1159</v>
      </c>
      <c r="B656" s="3">
        <f>VLOOKUP(A656,OrderProduct!A656:O2607,15,0)</f>
        <v>1</v>
      </c>
      <c r="C656" s="3" t="str">
        <f>VLOOKUP('Column Chart'!B656,'Product Category'!$A$2:$B$4,2,0)</f>
        <v>Furniture</v>
      </c>
      <c r="D656" s="3">
        <f>VLOOKUP(A656,OrderProduct!$A$2:$T$1953,20,0)</f>
        <v>7086</v>
      </c>
      <c r="E656" s="3" t="str">
        <f>VLOOKUP(D656,'Location (2)'!$A$2:$C$986,3,0)</f>
        <v>East</v>
      </c>
      <c r="F656" s="25">
        <f>VLOOKUP(A656,OrderProduct!A656:F2607,6,0)</f>
        <v>1276.88</v>
      </c>
    </row>
    <row r="657" spans="1:6">
      <c r="A657" s="3">
        <v>1170</v>
      </c>
      <c r="B657" s="3">
        <f>VLOOKUP(A657,OrderProduct!A657:O2608,15,0)</f>
        <v>2</v>
      </c>
      <c r="C657" s="3" t="str">
        <f>VLOOKUP('Column Chart'!B657,'Product Category'!$A$2:$B$4,2,0)</f>
        <v>Office Supplies</v>
      </c>
      <c r="D657" s="3">
        <f>VLOOKUP(A657,OrderProduct!$A$2:$T$1953,20,0)</f>
        <v>19711</v>
      </c>
      <c r="E657" s="3" t="str">
        <f>VLOOKUP(D657,'Location (2)'!$A$2:$C$986,3,0)</f>
        <v>East</v>
      </c>
      <c r="F657" s="25">
        <f>VLOOKUP(A657,OrderProduct!A657:F2608,6,0)</f>
        <v>61.5</v>
      </c>
    </row>
    <row r="658" spans="1:6">
      <c r="A658" s="3">
        <v>1170</v>
      </c>
      <c r="B658" s="3">
        <f>VLOOKUP(A658,OrderProduct!A658:O2609,15,0)</f>
        <v>3</v>
      </c>
      <c r="C658" s="3" t="str">
        <f>VLOOKUP('Column Chart'!B658,'Product Category'!$A$2:$B$4,2,0)</f>
        <v>Technology</v>
      </c>
      <c r="D658" s="3">
        <f>VLOOKUP(A658,OrderProduct!$A$2:$T$1953,20,0)</f>
        <v>19711</v>
      </c>
      <c r="E658" s="3" t="str">
        <f>VLOOKUP(D658,'Location (2)'!$A$2:$C$986,3,0)</f>
        <v>East</v>
      </c>
      <c r="F658" s="25">
        <f>VLOOKUP(A658,OrderProduct!A658:F2609,6,0)</f>
        <v>14.52</v>
      </c>
    </row>
    <row r="659" spans="1:6">
      <c r="A659" s="3">
        <v>1178</v>
      </c>
      <c r="B659" s="3">
        <f>VLOOKUP(A659,OrderProduct!A659:O2610,15,0)</f>
        <v>2</v>
      </c>
      <c r="C659" s="3" t="str">
        <f>VLOOKUP('Column Chart'!B659,'Product Category'!$A$2:$B$4,2,0)</f>
        <v>Office Supplies</v>
      </c>
      <c r="D659" s="3">
        <f>VLOOKUP(A659,OrderProduct!$A$2:$T$1953,20,0)</f>
        <v>32701</v>
      </c>
      <c r="E659" s="3" t="str">
        <f>VLOOKUP(D659,'Location (2)'!$A$2:$C$986,3,0)</f>
        <v>South</v>
      </c>
      <c r="F659" s="25">
        <f>VLOOKUP(A659,OrderProduct!A659:F2610,6,0)</f>
        <v>47.12</v>
      </c>
    </row>
    <row r="660" spans="1:6">
      <c r="A660" s="3">
        <v>1178</v>
      </c>
      <c r="B660" s="3">
        <f>VLOOKUP(A660,OrderProduct!A660:O2611,15,0)</f>
        <v>1</v>
      </c>
      <c r="C660" s="3" t="str">
        <f>VLOOKUP('Column Chart'!B660,'Product Category'!$A$2:$B$4,2,0)</f>
        <v>Furniture</v>
      </c>
      <c r="D660" s="3">
        <f>VLOOKUP(A660,OrderProduct!$A$2:$T$1953,20,0)</f>
        <v>32701</v>
      </c>
      <c r="E660" s="3" t="str">
        <f>VLOOKUP(D660,'Location (2)'!$A$2:$C$986,3,0)</f>
        <v>South</v>
      </c>
      <c r="F660" s="25">
        <f>VLOOKUP(A660,OrderProduct!A660:F2611,6,0)</f>
        <v>670.9</v>
      </c>
    </row>
    <row r="661" spans="1:6">
      <c r="A661" s="3">
        <v>1178</v>
      </c>
      <c r="B661" s="3">
        <f>VLOOKUP(A661,OrderProduct!A661:O2612,15,0)</f>
        <v>3</v>
      </c>
      <c r="C661" s="3" t="str">
        <f>VLOOKUP('Column Chart'!B661,'Product Category'!$A$2:$B$4,2,0)</f>
        <v>Technology</v>
      </c>
      <c r="D661" s="3">
        <f>VLOOKUP(A661,OrderProduct!$A$2:$T$1953,20,0)</f>
        <v>32701</v>
      </c>
      <c r="E661" s="3" t="str">
        <f>VLOOKUP(D661,'Location (2)'!$A$2:$C$986,3,0)</f>
        <v>South</v>
      </c>
      <c r="F661" s="25">
        <f>VLOOKUP(A661,OrderProduct!A661:F2612,6,0)</f>
        <v>103.18</v>
      </c>
    </row>
    <row r="662" spans="1:6">
      <c r="A662" s="3">
        <v>1178</v>
      </c>
      <c r="B662" s="3">
        <f>VLOOKUP(A662,OrderProduct!A662:O2613,15,0)</f>
        <v>1</v>
      </c>
      <c r="C662" s="3" t="str">
        <f>VLOOKUP('Column Chart'!B662,'Product Category'!$A$2:$B$4,2,0)</f>
        <v>Furniture</v>
      </c>
      <c r="D662" s="3">
        <f>VLOOKUP(A662,OrderProduct!$A$2:$T$1953,20,0)</f>
        <v>32701</v>
      </c>
      <c r="E662" s="3" t="str">
        <f>VLOOKUP(D662,'Location (2)'!$A$2:$C$986,3,0)</f>
        <v>South</v>
      </c>
      <c r="F662" s="25">
        <f>VLOOKUP(A662,OrderProduct!A662:F2613,6,0)</f>
        <v>1526.68</v>
      </c>
    </row>
    <row r="663" spans="1:6">
      <c r="A663" s="3">
        <v>1182</v>
      </c>
      <c r="B663" s="3">
        <f>VLOOKUP(A663,OrderProduct!A663:O2614,15,0)</f>
        <v>2</v>
      </c>
      <c r="C663" s="3" t="str">
        <f>VLOOKUP('Column Chart'!B663,'Product Category'!$A$2:$B$4,2,0)</f>
        <v>Office Supplies</v>
      </c>
      <c r="D663" s="3">
        <f>VLOOKUP(A663,OrderProduct!$A$2:$T$1953,20,0)</f>
        <v>84660</v>
      </c>
      <c r="E663" s="3" t="str">
        <f>VLOOKUP(D663,'Location (2)'!$A$2:$C$986,3,0)</f>
        <v>West</v>
      </c>
      <c r="F663" s="25">
        <f>VLOOKUP(A663,OrderProduct!A663:F2614,6,0)</f>
        <v>1952.56</v>
      </c>
    </row>
    <row r="664" spans="1:6">
      <c r="A664" s="3">
        <v>1183</v>
      </c>
      <c r="B664" s="3">
        <f>VLOOKUP(A664,OrderProduct!A664:O2615,15,0)</f>
        <v>3</v>
      </c>
      <c r="C664" s="3" t="str">
        <f>VLOOKUP('Column Chart'!B664,'Product Category'!$A$2:$B$4,2,0)</f>
        <v>Technology</v>
      </c>
      <c r="D664" s="3">
        <f>VLOOKUP(A664,OrderProduct!$A$2:$T$1953,20,0)</f>
        <v>84663</v>
      </c>
      <c r="E664" s="3" t="str">
        <f>VLOOKUP(D664,'Location (2)'!$A$2:$C$986,3,0)</f>
        <v>West</v>
      </c>
      <c r="F664" s="25">
        <f>VLOOKUP(A664,OrderProduct!A664:F2615,6,0)</f>
        <v>76.16</v>
      </c>
    </row>
    <row r="665" spans="1:6">
      <c r="A665" s="3">
        <v>1185</v>
      </c>
      <c r="B665" s="3">
        <f>VLOOKUP(A665,OrderProduct!A665:O2616,15,0)</f>
        <v>3</v>
      </c>
      <c r="C665" s="3" t="str">
        <f>VLOOKUP('Column Chart'!B665,'Product Category'!$A$2:$B$4,2,0)</f>
        <v>Technology</v>
      </c>
      <c r="D665" s="3">
        <f>VLOOKUP(A665,OrderProduct!$A$2:$T$1953,20,0)</f>
        <v>35756</v>
      </c>
      <c r="E665" s="3" t="str">
        <f>VLOOKUP(D665,'Location (2)'!$A$2:$C$986,3,0)</f>
        <v>South</v>
      </c>
      <c r="F665" s="25">
        <f>VLOOKUP(A665,OrderProduct!A665:F2616,6,0)</f>
        <v>1038.14</v>
      </c>
    </row>
    <row r="666" spans="1:6">
      <c r="A666" s="3">
        <v>1185</v>
      </c>
      <c r="B666" s="3">
        <f>VLOOKUP(A666,OrderProduct!A666:O2617,15,0)</f>
        <v>2</v>
      </c>
      <c r="C666" s="3" t="str">
        <f>VLOOKUP('Column Chart'!B666,'Product Category'!$A$2:$B$4,2,0)</f>
        <v>Office Supplies</v>
      </c>
      <c r="D666" s="3">
        <f>VLOOKUP(A666,OrderProduct!$A$2:$T$1953,20,0)</f>
        <v>35756</v>
      </c>
      <c r="E666" s="3" t="str">
        <f>VLOOKUP(D666,'Location (2)'!$A$2:$C$986,3,0)</f>
        <v>South</v>
      </c>
      <c r="F666" s="25">
        <f>VLOOKUP(A666,OrderProduct!A666:F2617,6,0)</f>
        <v>6296</v>
      </c>
    </row>
    <row r="667" spans="1:6">
      <c r="A667" s="3">
        <v>1186</v>
      </c>
      <c r="B667" s="3">
        <f>VLOOKUP(A667,OrderProduct!A667:O2618,15,0)</f>
        <v>3</v>
      </c>
      <c r="C667" s="3" t="str">
        <f>VLOOKUP('Column Chart'!B667,'Product Category'!$A$2:$B$4,2,0)</f>
        <v>Technology</v>
      </c>
      <c r="D667" s="3">
        <f>VLOOKUP(A667,OrderProduct!$A$2:$T$1953,20,0)</f>
        <v>92646</v>
      </c>
      <c r="E667" s="3" t="str">
        <f>VLOOKUP(D667,'Location (2)'!$A$2:$C$986,3,0)</f>
        <v>West</v>
      </c>
      <c r="F667" s="25">
        <f>VLOOKUP(A667,OrderProduct!A667:F2618,6,0)</f>
        <v>100.79</v>
      </c>
    </row>
    <row r="668" spans="1:6">
      <c r="A668" s="3">
        <v>1189</v>
      </c>
      <c r="B668" s="3">
        <f>VLOOKUP(A668,OrderProduct!A668:O2619,15,0)</f>
        <v>2</v>
      </c>
      <c r="C668" s="3" t="str">
        <f>VLOOKUP('Column Chart'!B668,'Product Category'!$A$2:$B$4,2,0)</f>
        <v>Office Supplies</v>
      </c>
      <c r="D668" s="3">
        <f>VLOOKUP(A668,OrderProduct!$A$2:$T$1953,20,0)</f>
        <v>92646</v>
      </c>
      <c r="E668" s="3" t="str">
        <f>VLOOKUP(D668,'Location (2)'!$A$2:$C$986,3,0)</f>
        <v>West</v>
      </c>
      <c r="F668" s="25">
        <f>VLOOKUP(A668,OrderProduct!A668:F2619,6,0)</f>
        <v>49.44</v>
      </c>
    </row>
    <row r="669" spans="1:6">
      <c r="A669" s="3">
        <v>1189</v>
      </c>
      <c r="B669" s="3">
        <f>VLOOKUP(A669,OrderProduct!A669:O2620,15,0)</f>
        <v>1</v>
      </c>
      <c r="C669" s="3" t="str">
        <f>VLOOKUP('Column Chart'!B669,'Product Category'!$A$2:$B$4,2,0)</f>
        <v>Furniture</v>
      </c>
      <c r="D669" s="3">
        <f>VLOOKUP(A669,OrderProduct!$A$2:$T$1953,20,0)</f>
        <v>92646</v>
      </c>
      <c r="E669" s="3" t="str">
        <f>VLOOKUP(D669,'Location (2)'!$A$2:$C$986,3,0)</f>
        <v>West</v>
      </c>
      <c r="F669" s="25">
        <f>VLOOKUP(A669,OrderProduct!A669:F2620,6,0)</f>
        <v>14.29</v>
      </c>
    </row>
    <row r="670" spans="1:6">
      <c r="A670" s="3">
        <v>1189</v>
      </c>
      <c r="B670" s="3">
        <f>VLOOKUP(A670,OrderProduct!A670:O2621,15,0)</f>
        <v>1</v>
      </c>
      <c r="C670" s="3" t="str">
        <f>VLOOKUP('Column Chart'!B670,'Product Category'!$A$2:$B$4,2,0)</f>
        <v>Furniture</v>
      </c>
      <c r="D670" s="3">
        <f>VLOOKUP(A670,OrderProduct!$A$2:$T$1953,20,0)</f>
        <v>92646</v>
      </c>
      <c r="E670" s="3" t="str">
        <f>VLOOKUP(D670,'Location (2)'!$A$2:$C$986,3,0)</f>
        <v>West</v>
      </c>
      <c r="F670" s="25">
        <f>VLOOKUP(A670,OrderProduct!A670:F2621,6,0)</f>
        <v>1967.98</v>
      </c>
    </row>
    <row r="671" spans="1:6">
      <c r="A671" s="3">
        <v>1191</v>
      </c>
      <c r="B671" s="3">
        <f>VLOOKUP(A671,OrderProduct!A671:O2622,15,0)</f>
        <v>2</v>
      </c>
      <c r="C671" s="3" t="str">
        <f>VLOOKUP('Column Chart'!B671,'Product Category'!$A$2:$B$4,2,0)</f>
        <v>Office Supplies</v>
      </c>
      <c r="D671" s="3">
        <f>VLOOKUP(A671,OrderProduct!$A$2:$T$1953,20,0)</f>
        <v>6050</v>
      </c>
      <c r="E671" s="3" t="str">
        <f>VLOOKUP(D671,'Location (2)'!$A$2:$C$986,3,0)</f>
        <v>East</v>
      </c>
      <c r="F671" s="25">
        <f>VLOOKUP(A671,OrderProduct!A671:F2622,6,0)</f>
        <v>123</v>
      </c>
    </row>
    <row r="672" spans="1:6">
      <c r="A672" s="3">
        <v>1193</v>
      </c>
      <c r="B672" s="3">
        <f>VLOOKUP(A672,OrderProduct!A672:O2623,15,0)</f>
        <v>1</v>
      </c>
      <c r="C672" s="3" t="str">
        <f>VLOOKUP('Column Chart'!B672,'Product Category'!$A$2:$B$4,2,0)</f>
        <v>Furniture</v>
      </c>
      <c r="D672" s="3">
        <f>VLOOKUP(A672,OrderProduct!$A$2:$T$1953,20,0)</f>
        <v>20016</v>
      </c>
      <c r="E672" s="3" t="str">
        <f>VLOOKUP(D672,'Location (2)'!$A$2:$C$986,3,0)</f>
        <v>East</v>
      </c>
      <c r="F672" s="25">
        <f>VLOOKUP(A672,OrderProduct!A672:F2623,6,0)</f>
        <v>646.97</v>
      </c>
    </row>
    <row r="673" spans="1:6">
      <c r="A673" s="3">
        <v>1193</v>
      </c>
      <c r="B673" s="3">
        <f>VLOOKUP(A673,OrderProduct!A673:O2624,15,0)</f>
        <v>1</v>
      </c>
      <c r="C673" s="3" t="str">
        <f>VLOOKUP('Column Chart'!B673,'Product Category'!$A$2:$B$4,2,0)</f>
        <v>Furniture</v>
      </c>
      <c r="D673" s="3">
        <f>VLOOKUP(A673,OrderProduct!$A$2:$T$1953,20,0)</f>
        <v>20016</v>
      </c>
      <c r="E673" s="3" t="str">
        <f>VLOOKUP(D673,'Location (2)'!$A$2:$C$986,3,0)</f>
        <v>East</v>
      </c>
      <c r="F673" s="25">
        <f>VLOOKUP(A673,OrderProduct!A673:F2624,6,0)</f>
        <v>946.29</v>
      </c>
    </row>
    <row r="674" spans="1:6">
      <c r="A674" s="3">
        <v>1193</v>
      </c>
      <c r="B674" s="3">
        <f>VLOOKUP(A674,OrderProduct!A674:O2625,15,0)</f>
        <v>2</v>
      </c>
      <c r="C674" s="3" t="str">
        <f>VLOOKUP('Column Chart'!B674,'Product Category'!$A$2:$B$4,2,0)</f>
        <v>Office Supplies</v>
      </c>
      <c r="D674" s="3">
        <f>VLOOKUP(A674,OrderProduct!$A$2:$T$1953,20,0)</f>
        <v>20016</v>
      </c>
      <c r="E674" s="3" t="str">
        <f>VLOOKUP(D674,'Location (2)'!$A$2:$C$986,3,0)</f>
        <v>East</v>
      </c>
      <c r="F674" s="25">
        <f>VLOOKUP(A674,OrderProduct!A674:F2625,6,0)</f>
        <v>554.08</v>
      </c>
    </row>
    <row r="675" spans="1:6">
      <c r="A675" s="3">
        <v>1193</v>
      </c>
      <c r="B675" s="3">
        <f>VLOOKUP(A675,OrderProduct!A675:O2626,15,0)</f>
        <v>2</v>
      </c>
      <c r="C675" s="3" t="str">
        <f>VLOOKUP('Column Chart'!B675,'Product Category'!$A$2:$B$4,2,0)</f>
        <v>Office Supplies</v>
      </c>
      <c r="D675" s="3">
        <f>VLOOKUP(A675,OrderProduct!$A$2:$T$1953,20,0)</f>
        <v>20016</v>
      </c>
      <c r="E675" s="3" t="str">
        <f>VLOOKUP(D675,'Location (2)'!$A$2:$C$986,3,0)</f>
        <v>East</v>
      </c>
      <c r="F675" s="25">
        <f>VLOOKUP(A675,OrderProduct!A675:F2626,6,0)</f>
        <v>90.98</v>
      </c>
    </row>
    <row r="676" spans="1:6">
      <c r="A676" s="3">
        <v>1193</v>
      </c>
      <c r="B676" s="3">
        <f>VLOOKUP(A676,OrderProduct!A676:O2627,15,0)</f>
        <v>2</v>
      </c>
      <c r="C676" s="3" t="str">
        <f>VLOOKUP('Column Chart'!B676,'Product Category'!$A$2:$B$4,2,0)</f>
        <v>Office Supplies</v>
      </c>
      <c r="D676" s="3">
        <f>VLOOKUP(A676,OrderProduct!$A$2:$T$1953,20,0)</f>
        <v>20016</v>
      </c>
      <c r="E676" s="3" t="str">
        <f>VLOOKUP(D676,'Location (2)'!$A$2:$C$986,3,0)</f>
        <v>East</v>
      </c>
      <c r="F676" s="25">
        <f>VLOOKUP(A676,OrderProduct!A676:F2627,6,0)</f>
        <v>1821.89</v>
      </c>
    </row>
    <row r="677" spans="1:6">
      <c r="A677" s="3">
        <v>1193</v>
      </c>
      <c r="B677" s="3">
        <f>VLOOKUP(A677,OrderProduct!A677:O2628,15,0)</f>
        <v>3</v>
      </c>
      <c r="C677" s="3" t="str">
        <f>VLOOKUP('Column Chart'!B677,'Product Category'!$A$2:$B$4,2,0)</f>
        <v>Technology</v>
      </c>
      <c r="D677" s="3">
        <f>VLOOKUP(A677,OrderProduct!$A$2:$T$1953,20,0)</f>
        <v>20016</v>
      </c>
      <c r="E677" s="3" t="str">
        <f>VLOOKUP(D677,'Location (2)'!$A$2:$C$986,3,0)</f>
        <v>East</v>
      </c>
      <c r="F677" s="25">
        <f>VLOOKUP(A677,OrderProduct!A677:F2628,6,0)</f>
        <v>10728</v>
      </c>
    </row>
    <row r="678" spans="1:6">
      <c r="A678" s="3">
        <v>1193</v>
      </c>
      <c r="B678" s="3">
        <f>VLOOKUP(A678,OrderProduct!A678:O2629,15,0)</f>
        <v>2</v>
      </c>
      <c r="C678" s="3" t="str">
        <f>VLOOKUP('Column Chart'!B678,'Product Category'!$A$2:$B$4,2,0)</f>
        <v>Office Supplies</v>
      </c>
      <c r="D678" s="3">
        <f>VLOOKUP(A678,OrderProduct!$A$2:$T$1953,20,0)</f>
        <v>20016</v>
      </c>
      <c r="E678" s="3" t="str">
        <f>VLOOKUP(D678,'Location (2)'!$A$2:$C$986,3,0)</f>
        <v>East</v>
      </c>
      <c r="F678" s="25">
        <f>VLOOKUP(A678,OrderProduct!A678:F2629,6,0)</f>
        <v>364.26</v>
      </c>
    </row>
    <row r="679" spans="1:6">
      <c r="A679" s="3">
        <v>1194</v>
      </c>
      <c r="B679" s="3">
        <f>VLOOKUP(A679,OrderProduct!A679:O2630,15,0)</f>
        <v>2</v>
      </c>
      <c r="C679" s="3" t="str">
        <f>VLOOKUP('Column Chart'!B679,'Product Category'!$A$2:$B$4,2,0)</f>
        <v>Office Supplies</v>
      </c>
      <c r="D679" s="3">
        <f>VLOOKUP(A679,OrderProduct!$A$2:$T$1953,20,0)</f>
        <v>34142</v>
      </c>
      <c r="E679" s="3" t="str">
        <f>VLOOKUP(D679,'Location (2)'!$A$2:$C$986,3,0)</f>
        <v>South</v>
      </c>
      <c r="F679" s="25">
        <f>VLOOKUP(A679,OrderProduct!A679:F2630,6,0)</f>
        <v>11.35</v>
      </c>
    </row>
    <row r="680" spans="1:6">
      <c r="A680" s="3">
        <v>1197</v>
      </c>
      <c r="B680" s="3">
        <f>VLOOKUP(A680,OrderProduct!A680:O2631,15,0)</f>
        <v>1</v>
      </c>
      <c r="C680" s="3" t="str">
        <f>VLOOKUP('Column Chart'!B680,'Product Category'!$A$2:$B$4,2,0)</f>
        <v>Furniture</v>
      </c>
      <c r="D680" s="3">
        <f>VLOOKUP(A680,OrderProduct!$A$2:$T$1953,20,0)</f>
        <v>1776</v>
      </c>
      <c r="E680" s="3" t="str">
        <f>VLOOKUP(D680,'Location (2)'!$A$2:$C$986,3,0)</f>
        <v>East</v>
      </c>
      <c r="F680" s="25">
        <f>VLOOKUP(A680,OrderProduct!A680:F2631,6,0)</f>
        <v>7029.1</v>
      </c>
    </row>
    <row r="681" spans="1:6">
      <c r="A681" s="3">
        <v>1199</v>
      </c>
      <c r="B681" s="3">
        <f>VLOOKUP(A681,OrderProduct!A681:O2632,15,0)</f>
        <v>2</v>
      </c>
      <c r="C681" s="3" t="str">
        <f>VLOOKUP('Column Chart'!B681,'Product Category'!$A$2:$B$4,2,0)</f>
        <v>Office Supplies</v>
      </c>
      <c r="D681" s="3">
        <f>VLOOKUP(A681,OrderProduct!$A$2:$T$1953,20,0)</f>
        <v>3060</v>
      </c>
      <c r="E681" s="3" t="str">
        <f>VLOOKUP(D681,'Location (2)'!$A$2:$C$986,3,0)</f>
        <v>East</v>
      </c>
      <c r="F681" s="25">
        <f>VLOOKUP(A681,OrderProduct!A681:F2632,6,0)</f>
        <v>42.02</v>
      </c>
    </row>
    <row r="682" spans="1:6">
      <c r="A682" s="3">
        <v>1200</v>
      </c>
      <c r="B682" s="3">
        <f>VLOOKUP(A682,OrderProduct!A682:O2633,15,0)</f>
        <v>2</v>
      </c>
      <c r="C682" s="3" t="str">
        <f>VLOOKUP('Column Chart'!B682,'Product Category'!$A$2:$B$4,2,0)</f>
        <v>Office Supplies</v>
      </c>
      <c r="D682" s="3">
        <f>VLOOKUP(A682,OrderProduct!$A$2:$T$1953,20,0)</f>
        <v>7407</v>
      </c>
      <c r="E682" s="3" t="str">
        <f>VLOOKUP(D682,'Location (2)'!$A$2:$C$986,3,0)</f>
        <v>East</v>
      </c>
      <c r="F682" s="25">
        <f>VLOOKUP(A682,OrderProduct!A682:F2633,6,0)</f>
        <v>3705.14</v>
      </c>
    </row>
    <row r="683" spans="1:6">
      <c r="A683" s="3">
        <v>1202</v>
      </c>
      <c r="B683" s="3">
        <f>VLOOKUP(A683,OrderProduct!A683:O2634,15,0)</f>
        <v>2</v>
      </c>
      <c r="C683" s="3" t="str">
        <f>VLOOKUP('Column Chart'!B683,'Product Category'!$A$2:$B$4,2,0)</f>
        <v>Office Supplies</v>
      </c>
      <c r="D683" s="3">
        <f>VLOOKUP(A683,OrderProduct!$A$2:$T$1953,20,0)</f>
        <v>7079</v>
      </c>
      <c r="E683" s="3" t="str">
        <f>VLOOKUP(D683,'Location (2)'!$A$2:$C$986,3,0)</f>
        <v>East</v>
      </c>
      <c r="F683" s="25">
        <f>VLOOKUP(A683,OrderProduct!A683:F2634,6,0)</f>
        <v>945.36</v>
      </c>
    </row>
    <row r="684" spans="1:6">
      <c r="A684" s="3">
        <v>1203</v>
      </c>
      <c r="B684" s="3">
        <f>VLOOKUP(A684,OrderProduct!A684:O2635,15,0)</f>
        <v>3</v>
      </c>
      <c r="C684" s="3" t="str">
        <f>VLOOKUP('Column Chart'!B684,'Product Category'!$A$2:$B$4,2,0)</f>
        <v>Technology</v>
      </c>
      <c r="D684" s="3">
        <f>VLOOKUP(A684,OrderProduct!$A$2:$T$1953,20,0)</f>
        <v>2920</v>
      </c>
      <c r="E684" s="3" t="str">
        <f>VLOOKUP(D684,'Location (2)'!$A$2:$C$986,3,0)</f>
        <v>East</v>
      </c>
      <c r="F684" s="25">
        <f>VLOOKUP(A684,OrderProduct!A684:F2635,6,0)</f>
        <v>32.33</v>
      </c>
    </row>
    <row r="685" spans="1:6">
      <c r="A685" s="3">
        <v>1211</v>
      </c>
      <c r="B685" s="3">
        <f>VLOOKUP(A685,OrderProduct!A685:O2636,15,0)</f>
        <v>2</v>
      </c>
      <c r="C685" s="3" t="str">
        <f>VLOOKUP('Column Chart'!B685,'Product Category'!$A$2:$B$4,2,0)</f>
        <v>Office Supplies</v>
      </c>
      <c r="D685" s="3">
        <f>VLOOKUP(A685,OrderProduct!$A$2:$T$1953,20,0)</f>
        <v>46806</v>
      </c>
      <c r="E685" s="3" t="str">
        <f>VLOOKUP(D685,'Location (2)'!$A$2:$C$986,3,0)</f>
        <v>Central</v>
      </c>
      <c r="F685" s="25">
        <f>VLOOKUP(A685,OrderProduct!A685:F2636,6,0)</f>
        <v>642.06</v>
      </c>
    </row>
    <row r="686" spans="1:6">
      <c r="A686" s="3">
        <v>1212</v>
      </c>
      <c r="B686" s="3">
        <f>VLOOKUP(A686,OrderProduct!A686:O2637,15,0)</f>
        <v>2</v>
      </c>
      <c r="C686" s="3" t="str">
        <f>VLOOKUP('Column Chart'!B686,'Product Category'!$A$2:$B$4,2,0)</f>
        <v>Office Supplies</v>
      </c>
      <c r="D686" s="3">
        <f>VLOOKUP(A686,OrderProduct!$A$2:$T$1953,20,0)</f>
        <v>46404</v>
      </c>
      <c r="E686" s="3" t="str">
        <f>VLOOKUP(D686,'Location (2)'!$A$2:$C$986,3,0)</f>
        <v>Central</v>
      </c>
      <c r="F686" s="25">
        <f>VLOOKUP(A686,OrderProduct!A686:F2637,6,0)</f>
        <v>4</v>
      </c>
    </row>
    <row r="687" spans="1:6">
      <c r="A687" s="3">
        <v>1212</v>
      </c>
      <c r="B687" s="3">
        <f>VLOOKUP(A687,OrderProduct!A687:O2638,15,0)</f>
        <v>3</v>
      </c>
      <c r="C687" s="3" t="str">
        <f>VLOOKUP('Column Chart'!B687,'Product Category'!$A$2:$B$4,2,0)</f>
        <v>Technology</v>
      </c>
      <c r="D687" s="3">
        <f>VLOOKUP(A687,OrderProduct!$A$2:$T$1953,20,0)</f>
        <v>46404</v>
      </c>
      <c r="E687" s="3" t="str">
        <f>VLOOKUP(D687,'Location (2)'!$A$2:$C$986,3,0)</f>
        <v>Central</v>
      </c>
      <c r="F687" s="25">
        <f>VLOOKUP(A687,OrderProduct!A687:F2638,6,0)</f>
        <v>589.8</v>
      </c>
    </row>
    <row r="688" spans="1:6">
      <c r="A688" s="3">
        <v>1213</v>
      </c>
      <c r="B688" s="3">
        <f>VLOOKUP(A688,OrderProduct!A688:O2639,15,0)</f>
        <v>3</v>
      </c>
      <c r="C688" s="3" t="str">
        <f>VLOOKUP('Column Chart'!B688,'Product Category'!$A$2:$B$4,2,0)</f>
        <v>Technology</v>
      </c>
      <c r="D688" s="3">
        <f>VLOOKUP(A688,OrderProduct!$A$2:$T$1953,20,0)</f>
        <v>46530</v>
      </c>
      <c r="E688" s="3" t="str">
        <f>VLOOKUP(D688,'Location (2)'!$A$2:$C$986,3,0)</f>
        <v>Central</v>
      </c>
      <c r="F688" s="25">
        <f>VLOOKUP(A688,OrderProduct!A688:F2639,6,0)</f>
        <v>22.85</v>
      </c>
    </row>
    <row r="689" spans="1:6">
      <c r="A689" s="3">
        <v>1213</v>
      </c>
      <c r="B689" s="3">
        <f>VLOOKUP(A689,OrderProduct!A689:O2640,15,0)</f>
        <v>2</v>
      </c>
      <c r="C689" s="3" t="str">
        <f>VLOOKUP('Column Chart'!B689,'Product Category'!$A$2:$B$4,2,0)</f>
        <v>Office Supplies</v>
      </c>
      <c r="D689" s="3">
        <f>VLOOKUP(A689,OrderProduct!$A$2:$T$1953,20,0)</f>
        <v>46530</v>
      </c>
      <c r="E689" s="3" t="str">
        <f>VLOOKUP(D689,'Location (2)'!$A$2:$C$986,3,0)</f>
        <v>Central</v>
      </c>
      <c r="F689" s="25">
        <f>VLOOKUP(A689,OrderProduct!A689:F2640,6,0)</f>
        <v>506.39</v>
      </c>
    </row>
    <row r="690" spans="1:6">
      <c r="A690" s="3">
        <v>1213</v>
      </c>
      <c r="B690" s="3">
        <f>VLOOKUP(A690,OrderProduct!A690:O2641,15,0)</f>
        <v>2</v>
      </c>
      <c r="C690" s="3" t="str">
        <f>VLOOKUP('Column Chart'!B690,'Product Category'!$A$2:$B$4,2,0)</f>
        <v>Office Supplies</v>
      </c>
      <c r="D690" s="3">
        <f>VLOOKUP(A690,OrderProduct!$A$2:$T$1953,20,0)</f>
        <v>46530</v>
      </c>
      <c r="E690" s="3" t="str">
        <f>VLOOKUP(D690,'Location (2)'!$A$2:$C$986,3,0)</f>
        <v>Central</v>
      </c>
      <c r="F690" s="25">
        <f>VLOOKUP(A690,OrderProduct!A690:F2641,6,0)</f>
        <v>1088.26</v>
      </c>
    </row>
    <row r="691" spans="1:6">
      <c r="A691" s="3">
        <v>1217</v>
      </c>
      <c r="B691" s="3">
        <f>VLOOKUP(A691,OrderProduct!A691:O2642,15,0)</f>
        <v>1</v>
      </c>
      <c r="C691" s="3" t="str">
        <f>VLOOKUP('Column Chart'!B691,'Product Category'!$A$2:$B$4,2,0)</f>
        <v>Furniture</v>
      </c>
      <c r="D691" s="3">
        <f>VLOOKUP(A691,OrderProduct!$A$2:$T$1953,20,0)</f>
        <v>2112</v>
      </c>
      <c r="E691" s="3" t="str">
        <f>VLOOKUP(D691,'Location (2)'!$A$2:$C$986,3,0)</f>
        <v>East</v>
      </c>
      <c r="F691" s="25">
        <f>VLOOKUP(A691,OrderProduct!A691:F2642,6,0)</f>
        <v>16.67</v>
      </c>
    </row>
    <row r="692" spans="1:6">
      <c r="A692" s="3">
        <v>1226</v>
      </c>
      <c r="B692" s="3">
        <f>VLOOKUP(A692,OrderProduct!A692:O2643,15,0)</f>
        <v>2</v>
      </c>
      <c r="C692" s="3" t="str">
        <f>VLOOKUP('Column Chart'!B692,'Product Category'!$A$2:$B$4,2,0)</f>
        <v>Office Supplies</v>
      </c>
      <c r="D692" s="3">
        <f>VLOOKUP(A692,OrderProduct!$A$2:$T$1953,20,0)</f>
        <v>2861</v>
      </c>
      <c r="E692" s="3" t="str">
        <f>VLOOKUP(D692,'Location (2)'!$A$2:$C$986,3,0)</f>
        <v>East</v>
      </c>
      <c r="F692" s="25">
        <f>VLOOKUP(A692,OrderProduct!A692:F2643,6,0)</f>
        <v>195.16</v>
      </c>
    </row>
    <row r="693" spans="1:6">
      <c r="A693" s="3">
        <v>1227</v>
      </c>
      <c r="B693" s="3">
        <f>VLOOKUP(A693,OrderProduct!A693:O2644,15,0)</f>
        <v>1</v>
      </c>
      <c r="C693" s="3" t="str">
        <f>VLOOKUP('Column Chart'!B693,'Product Category'!$A$2:$B$4,2,0)</f>
        <v>Furniture</v>
      </c>
      <c r="D693" s="3">
        <f>VLOOKUP(A693,OrderProduct!$A$2:$T$1953,20,0)</f>
        <v>5403</v>
      </c>
      <c r="E693" s="3" t="str">
        <f>VLOOKUP(D693,'Location (2)'!$A$2:$C$986,3,0)</f>
        <v>East</v>
      </c>
      <c r="F693" s="25">
        <f>VLOOKUP(A693,OrderProduct!A693:F2644,6,0)</f>
        <v>879.62</v>
      </c>
    </row>
    <row r="694" spans="1:6">
      <c r="A694" s="3">
        <v>1228</v>
      </c>
      <c r="B694" s="3">
        <f>VLOOKUP(A694,OrderProduct!A694:O2645,15,0)</f>
        <v>2</v>
      </c>
      <c r="C694" s="3" t="str">
        <f>VLOOKUP('Column Chart'!B694,'Product Category'!$A$2:$B$4,2,0)</f>
        <v>Office Supplies</v>
      </c>
      <c r="D694" s="3">
        <f>VLOOKUP(A694,OrderProduct!$A$2:$T$1953,20,0)</f>
        <v>19140</v>
      </c>
      <c r="E694" s="3" t="str">
        <f>VLOOKUP(D694,'Location (2)'!$A$2:$C$986,3,0)</f>
        <v>East</v>
      </c>
      <c r="F694" s="25">
        <f>VLOOKUP(A694,OrderProduct!A694:F2645,6,0)</f>
        <v>361.19</v>
      </c>
    </row>
    <row r="695" spans="1:6">
      <c r="A695" s="3">
        <v>1228</v>
      </c>
      <c r="B695" s="3">
        <f>VLOOKUP(A695,OrderProduct!A695:O2646,15,0)</f>
        <v>3</v>
      </c>
      <c r="C695" s="3" t="str">
        <f>VLOOKUP('Column Chart'!B695,'Product Category'!$A$2:$B$4,2,0)</f>
        <v>Technology</v>
      </c>
      <c r="D695" s="3">
        <f>VLOOKUP(A695,OrderProduct!$A$2:$T$1953,20,0)</f>
        <v>19140</v>
      </c>
      <c r="E695" s="3" t="str">
        <f>VLOOKUP(D695,'Location (2)'!$A$2:$C$986,3,0)</f>
        <v>East</v>
      </c>
      <c r="F695" s="25">
        <f>VLOOKUP(A695,OrderProduct!A695:F2646,6,0)</f>
        <v>378.82</v>
      </c>
    </row>
    <row r="696" spans="1:6">
      <c r="A696" s="3">
        <v>1228</v>
      </c>
      <c r="B696" s="3">
        <f>VLOOKUP(A696,OrderProduct!A696:O2647,15,0)</f>
        <v>2</v>
      </c>
      <c r="C696" s="3" t="str">
        <f>VLOOKUP('Column Chart'!B696,'Product Category'!$A$2:$B$4,2,0)</f>
        <v>Office Supplies</v>
      </c>
      <c r="D696" s="3">
        <f>VLOOKUP(A696,OrderProduct!$A$2:$T$1953,20,0)</f>
        <v>19140</v>
      </c>
      <c r="E696" s="3" t="str">
        <f>VLOOKUP(D696,'Location (2)'!$A$2:$C$986,3,0)</f>
        <v>East</v>
      </c>
      <c r="F696" s="25">
        <f>VLOOKUP(A696,OrderProduct!A696:F2647,6,0)</f>
        <v>152.18</v>
      </c>
    </row>
    <row r="697" spans="1:6">
      <c r="A697" s="3">
        <v>1229</v>
      </c>
      <c r="B697" s="3">
        <f>VLOOKUP(A697,OrderProduct!A697:O2648,15,0)</f>
        <v>3</v>
      </c>
      <c r="C697" s="3" t="str">
        <f>VLOOKUP('Column Chart'!B697,'Product Category'!$A$2:$B$4,2,0)</f>
        <v>Technology</v>
      </c>
      <c r="D697" s="3">
        <f>VLOOKUP(A697,OrderProduct!$A$2:$T$1953,20,0)</f>
        <v>75482</v>
      </c>
      <c r="E697" s="3" t="str">
        <f>VLOOKUP(D697,'Location (2)'!$A$2:$C$986,3,0)</f>
        <v>Central</v>
      </c>
      <c r="F697" s="25">
        <f>VLOOKUP(A697,OrderProduct!A697:F2648,6,0)</f>
        <v>53.89</v>
      </c>
    </row>
    <row r="698" spans="1:6">
      <c r="A698" s="3">
        <v>1233</v>
      </c>
      <c r="B698" s="3">
        <f>VLOOKUP(A698,OrderProduct!A698:O2649,15,0)</f>
        <v>2</v>
      </c>
      <c r="C698" s="3" t="str">
        <f>VLOOKUP('Column Chart'!B698,'Product Category'!$A$2:$B$4,2,0)</f>
        <v>Office Supplies</v>
      </c>
      <c r="D698" s="3">
        <f>VLOOKUP(A698,OrderProduct!$A$2:$T$1953,20,0)</f>
        <v>75028</v>
      </c>
      <c r="E698" s="3" t="str">
        <f>VLOOKUP(D698,'Location (2)'!$A$2:$C$986,3,0)</f>
        <v>Central</v>
      </c>
      <c r="F698" s="25">
        <f>VLOOKUP(A698,OrderProduct!A698:F2649,6,0)</f>
        <v>1001.02</v>
      </c>
    </row>
    <row r="699" spans="1:6">
      <c r="A699" s="3">
        <v>1233</v>
      </c>
      <c r="B699" s="3">
        <f>VLOOKUP(A699,OrderProduct!A699:O2650,15,0)</f>
        <v>3</v>
      </c>
      <c r="C699" s="3" t="str">
        <f>VLOOKUP('Column Chart'!B699,'Product Category'!$A$2:$B$4,2,0)</f>
        <v>Technology</v>
      </c>
      <c r="D699" s="3">
        <f>VLOOKUP(A699,OrderProduct!$A$2:$T$1953,20,0)</f>
        <v>75028</v>
      </c>
      <c r="E699" s="3" t="str">
        <f>VLOOKUP(D699,'Location (2)'!$A$2:$C$986,3,0)</f>
        <v>Central</v>
      </c>
      <c r="F699" s="25">
        <f>VLOOKUP(A699,OrderProduct!A699:F2650,6,0)</f>
        <v>277.07</v>
      </c>
    </row>
    <row r="700" spans="1:6">
      <c r="A700" s="3">
        <v>1233</v>
      </c>
      <c r="B700" s="3">
        <f>VLOOKUP(A700,OrderProduct!A700:O2651,15,0)</f>
        <v>3</v>
      </c>
      <c r="C700" s="3" t="str">
        <f>VLOOKUP('Column Chart'!B700,'Product Category'!$A$2:$B$4,2,0)</f>
        <v>Technology</v>
      </c>
      <c r="D700" s="3">
        <f>VLOOKUP(A700,OrderProduct!$A$2:$T$1953,20,0)</f>
        <v>75028</v>
      </c>
      <c r="E700" s="3" t="str">
        <f>VLOOKUP(D700,'Location (2)'!$A$2:$C$986,3,0)</f>
        <v>Central</v>
      </c>
      <c r="F700" s="25">
        <f>VLOOKUP(A700,OrderProduct!A700:F2651,6,0)</f>
        <v>149.67</v>
      </c>
    </row>
    <row r="701" spans="1:6">
      <c r="A701" s="3">
        <v>1233</v>
      </c>
      <c r="B701" s="3">
        <f>VLOOKUP(A701,OrderProduct!A701:O2652,15,0)</f>
        <v>3</v>
      </c>
      <c r="C701" s="3" t="str">
        <f>VLOOKUP('Column Chart'!B701,'Product Category'!$A$2:$B$4,2,0)</f>
        <v>Technology</v>
      </c>
      <c r="D701" s="3">
        <f>VLOOKUP(A701,OrderProduct!$A$2:$T$1953,20,0)</f>
        <v>75028</v>
      </c>
      <c r="E701" s="3" t="str">
        <f>VLOOKUP(D701,'Location (2)'!$A$2:$C$986,3,0)</f>
        <v>Central</v>
      </c>
      <c r="F701" s="25">
        <f>VLOOKUP(A701,OrderProduct!A701:F2652,6,0)</f>
        <v>51.99</v>
      </c>
    </row>
    <row r="702" spans="1:6">
      <c r="A702" s="3">
        <v>1237</v>
      </c>
      <c r="B702" s="3">
        <f>VLOOKUP(A702,OrderProduct!A702:O2653,15,0)</f>
        <v>1</v>
      </c>
      <c r="C702" s="3" t="str">
        <f>VLOOKUP('Column Chart'!B702,'Product Category'!$A$2:$B$4,2,0)</f>
        <v>Furniture</v>
      </c>
      <c r="D702" s="3">
        <f>VLOOKUP(A702,OrderProduct!$A$2:$T$1953,20,0)</f>
        <v>75007</v>
      </c>
      <c r="E702" s="3" t="str">
        <f>VLOOKUP(D702,'Location (2)'!$A$2:$C$986,3,0)</f>
        <v>Central</v>
      </c>
      <c r="F702" s="25">
        <f>VLOOKUP(A702,OrderProduct!A702:F2653,6,0)</f>
        <v>130.62</v>
      </c>
    </row>
    <row r="703" spans="1:6">
      <c r="A703" s="3">
        <v>1237</v>
      </c>
      <c r="B703" s="3">
        <f>VLOOKUP(A703,OrderProduct!A703:O2654,15,0)</f>
        <v>1</v>
      </c>
      <c r="C703" s="3" t="str">
        <f>VLOOKUP('Column Chart'!B703,'Product Category'!$A$2:$B$4,2,0)</f>
        <v>Furniture</v>
      </c>
      <c r="D703" s="3">
        <f>VLOOKUP(A703,OrderProduct!$A$2:$T$1953,20,0)</f>
        <v>75007</v>
      </c>
      <c r="E703" s="3" t="str">
        <f>VLOOKUP(D703,'Location (2)'!$A$2:$C$986,3,0)</f>
        <v>Central</v>
      </c>
      <c r="F703" s="25">
        <f>VLOOKUP(A703,OrderProduct!A703:F2654,6,0)</f>
        <v>6945.16</v>
      </c>
    </row>
    <row r="704" spans="1:6">
      <c r="A704" s="3">
        <v>1237</v>
      </c>
      <c r="B704" s="3">
        <f>VLOOKUP(A704,OrderProduct!A704:O2655,15,0)</f>
        <v>3</v>
      </c>
      <c r="C704" s="3" t="str">
        <f>VLOOKUP('Column Chart'!B704,'Product Category'!$A$2:$B$4,2,0)</f>
        <v>Technology</v>
      </c>
      <c r="D704" s="3">
        <f>VLOOKUP(A704,OrderProduct!$A$2:$T$1953,20,0)</f>
        <v>75007</v>
      </c>
      <c r="E704" s="3" t="str">
        <f>VLOOKUP(D704,'Location (2)'!$A$2:$C$986,3,0)</f>
        <v>Central</v>
      </c>
      <c r="F704" s="25">
        <f>VLOOKUP(A704,OrderProduct!A704:F2655,6,0)</f>
        <v>30.94</v>
      </c>
    </row>
    <row r="705" spans="1:6">
      <c r="A705" s="3">
        <v>1237</v>
      </c>
      <c r="B705" s="3">
        <f>VLOOKUP(A705,OrderProduct!A705:O2656,15,0)</f>
        <v>3</v>
      </c>
      <c r="C705" s="3" t="str">
        <f>VLOOKUP('Column Chart'!B705,'Product Category'!$A$2:$B$4,2,0)</f>
        <v>Technology</v>
      </c>
      <c r="D705" s="3">
        <f>VLOOKUP(A705,OrderProduct!$A$2:$T$1953,20,0)</f>
        <v>75007</v>
      </c>
      <c r="E705" s="3" t="str">
        <f>VLOOKUP(D705,'Location (2)'!$A$2:$C$986,3,0)</f>
        <v>Central</v>
      </c>
      <c r="F705" s="25">
        <f>VLOOKUP(A705,OrderProduct!A705:F2656,6,0)</f>
        <v>3.42</v>
      </c>
    </row>
    <row r="706" spans="1:6">
      <c r="A706" s="3">
        <v>1238</v>
      </c>
      <c r="B706" s="3">
        <f>VLOOKUP(A706,OrderProduct!A706:O2657,15,0)</f>
        <v>1</v>
      </c>
      <c r="C706" s="3" t="str">
        <f>VLOOKUP('Column Chart'!B706,'Product Category'!$A$2:$B$4,2,0)</f>
        <v>Furniture</v>
      </c>
      <c r="D706" s="3">
        <f>VLOOKUP(A706,OrderProduct!$A$2:$T$1953,20,0)</f>
        <v>75104</v>
      </c>
      <c r="E706" s="3" t="str">
        <f>VLOOKUP(D706,'Location (2)'!$A$2:$C$986,3,0)</f>
        <v>Central</v>
      </c>
      <c r="F706" s="25">
        <f>VLOOKUP(A706,OrderProduct!A706:F2657,6,0)</f>
        <v>1487.9</v>
      </c>
    </row>
    <row r="707" spans="1:6">
      <c r="A707" s="3">
        <v>1241</v>
      </c>
      <c r="B707" s="3">
        <f>VLOOKUP(A707,OrderProduct!A707:O2658,15,0)</f>
        <v>2</v>
      </c>
      <c r="C707" s="3" t="str">
        <f>VLOOKUP('Column Chart'!B707,'Product Category'!$A$2:$B$4,2,0)</f>
        <v>Office Supplies</v>
      </c>
      <c r="D707" s="3">
        <f>VLOOKUP(A707,OrderProduct!$A$2:$T$1953,20,0)</f>
        <v>36830</v>
      </c>
      <c r="E707" s="3" t="str">
        <f>VLOOKUP(D707,'Location (2)'!$A$2:$C$986,3,0)</f>
        <v>South</v>
      </c>
      <c r="F707" s="25">
        <f>VLOOKUP(A707,OrderProduct!A707:F2658,6,0)</f>
        <v>600.4</v>
      </c>
    </row>
    <row r="708" spans="1:6">
      <c r="A708" s="3">
        <v>1241</v>
      </c>
      <c r="B708" s="3">
        <f>VLOOKUP(A708,OrderProduct!A708:O2659,15,0)</f>
        <v>3</v>
      </c>
      <c r="C708" s="3" t="str">
        <f>VLOOKUP('Column Chart'!B708,'Product Category'!$A$2:$B$4,2,0)</f>
        <v>Technology</v>
      </c>
      <c r="D708" s="3">
        <f>VLOOKUP(A708,OrderProduct!$A$2:$T$1953,20,0)</f>
        <v>36830</v>
      </c>
      <c r="E708" s="3" t="str">
        <f>VLOOKUP(D708,'Location (2)'!$A$2:$C$986,3,0)</f>
        <v>South</v>
      </c>
      <c r="F708" s="25">
        <f>VLOOKUP(A708,OrderProduct!A708:F2659,6,0)</f>
        <v>34.25</v>
      </c>
    </row>
    <row r="709" spans="1:6">
      <c r="A709" s="3">
        <v>1246</v>
      </c>
      <c r="B709" s="3">
        <f>VLOOKUP(A709,OrderProduct!A709:O2660,15,0)</f>
        <v>2</v>
      </c>
      <c r="C709" s="3" t="str">
        <f>VLOOKUP('Column Chart'!B709,'Product Category'!$A$2:$B$4,2,0)</f>
        <v>Office Supplies</v>
      </c>
      <c r="D709" s="3">
        <f>VLOOKUP(A709,OrderProduct!$A$2:$T$1953,20,0)</f>
        <v>10009</v>
      </c>
      <c r="E709" s="3" t="str">
        <f>VLOOKUP(D709,'Location (2)'!$A$2:$C$986,3,0)</f>
        <v>East</v>
      </c>
      <c r="F709" s="25">
        <f>VLOOKUP(A709,OrderProduct!A709:F2660,6,0)</f>
        <v>31.45</v>
      </c>
    </row>
    <row r="710" spans="1:6">
      <c r="A710" s="3">
        <v>1246</v>
      </c>
      <c r="B710" s="3">
        <f>VLOOKUP(A710,OrderProduct!A710:O2661,15,0)</f>
        <v>1</v>
      </c>
      <c r="C710" s="3" t="str">
        <f>VLOOKUP('Column Chart'!B710,'Product Category'!$A$2:$B$4,2,0)</f>
        <v>Furniture</v>
      </c>
      <c r="D710" s="3">
        <f>VLOOKUP(A710,OrderProduct!$A$2:$T$1953,20,0)</f>
        <v>10009</v>
      </c>
      <c r="E710" s="3" t="str">
        <f>VLOOKUP(D710,'Location (2)'!$A$2:$C$986,3,0)</f>
        <v>East</v>
      </c>
      <c r="F710" s="25">
        <f>VLOOKUP(A710,OrderProduct!A710:F2661,6,0)</f>
        <v>87.53</v>
      </c>
    </row>
    <row r="711" spans="1:6">
      <c r="A711" s="3">
        <v>1246</v>
      </c>
      <c r="B711" s="3">
        <f>VLOOKUP(A711,OrderProduct!A711:O2662,15,0)</f>
        <v>3</v>
      </c>
      <c r="C711" s="3" t="str">
        <f>VLOOKUP('Column Chart'!B711,'Product Category'!$A$2:$B$4,2,0)</f>
        <v>Technology</v>
      </c>
      <c r="D711" s="3">
        <f>VLOOKUP(A711,OrderProduct!$A$2:$T$1953,20,0)</f>
        <v>10009</v>
      </c>
      <c r="E711" s="3" t="str">
        <f>VLOOKUP(D711,'Location (2)'!$A$2:$C$986,3,0)</f>
        <v>East</v>
      </c>
      <c r="F711" s="25">
        <f>VLOOKUP(A711,OrderProduct!A711:F2662,6,0)</f>
        <v>172.22</v>
      </c>
    </row>
    <row r="712" spans="1:6">
      <c r="A712" s="3">
        <v>1247</v>
      </c>
      <c r="B712" s="3">
        <f>VLOOKUP(A712,OrderProduct!A712:O2663,15,0)</f>
        <v>2</v>
      </c>
      <c r="C712" s="3" t="str">
        <f>VLOOKUP('Column Chart'!B712,'Product Category'!$A$2:$B$4,2,0)</f>
        <v>Office Supplies</v>
      </c>
      <c r="D712" s="3">
        <f>VLOOKUP(A712,OrderProduct!$A$2:$T$1953,20,0)</f>
        <v>78641</v>
      </c>
      <c r="E712" s="3" t="str">
        <f>VLOOKUP(D712,'Location (2)'!$A$2:$C$986,3,0)</f>
        <v>Central</v>
      </c>
      <c r="F712" s="25">
        <f>VLOOKUP(A712,OrderProduct!A712:F2663,6,0)</f>
        <v>723.54</v>
      </c>
    </row>
    <row r="713" spans="1:6">
      <c r="A713" s="3">
        <v>1247</v>
      </c>
      <c r="B713" s="3">
        <f>VLOOKUP(A713,OrderProduct!A713:O2664,15,0)</f>
        <v>1</v>
      </c>
      <c r="C713" s="3" t="str">
        <f>VLOOKUP('Column Chart'!B713,'Product Category'!$A$2:$B$4,2,0)</f>
        <v>Furniture</v>
      </c>
      <c r="D713" s="3">
        <f>VLOOKUP(A713,OrderProduct!$A$2:$T$1953,20,0)</f>
        <v>78641</v>
      </c>
      <c r="E713" s="3" t="str">
        <f>VLOOKUP(D713,'Location (2)'!$A$2:$C$986,3,0)</f>
        <v>Central</v>
      </c>
      <c r="F713" s="25">
        <f>VLOOKUP(A713,OrderProduct!A713:F2664,6,0)</f>
        <v>894.88</v>
      </c>
    </row>
    <row r="714" spans="1:6">
      <c r="A714" s="3">
        <v>1250</v>
      </c>
      <c r="B714" s="3">
        <f>VLOOKUP(A714,OrderProduct!A714:O2665,15,0)</f>
        <v>2</v>
      </c>
      <c r="C714" s="3" t="str">
        <f>VLOOKUP('Column Chart'!B714,'Product Category'!$A$2:$B$4,2,0)</f>
        <v>Office Supplies</v>
      </c>
      <c r="D714" s="3">
        <f>VLOOKUP(A714,OrderProduct!$A$2:$T$1953,20,0)</f>
        <v>60110</v>
      </c>
      <c r="E714" s="3" t="str">
        <f>VLOOKUP(D714,'Location (2)'!$A$2:$C$986,3,0)</f>
        <v>Central</v>
      </c>
      <c r="F714" s="25">
        <f>VLOOKUP(A714,OrderProduct!A714:F2665,6,0)</f>
        <v>300.67</v>
      </c>
    </row>
    <row r="715" spans="1:6">
      <c r="A715" s="3">
        <v>1250</v>
      </c>
      <c r="B715" s="3">
        <f>VLOOKUP(A715,OrderProduct!A715:O2666,15,0)</f>
        <v>1</v>
      </c>
      <c r="C715" s="3" t="str">
        <f>VLOOKUP('Column Chart'!B715,'Product Category'!$A$2:$B$4,2,0)</f>
        <v>Furniture</v>
      </c>
      <c r="D715" s="3">
        <f>VLOOKUP(A715,OrderProduct!$A$2:$T$1953,20,0)</f>
        <v>60110</v>
      </c>
      <c r="E715" s="3" t="str">
        <f>VLOOKUP(D715,'Location (2)'!$A$2:$C$986,3,0)</f>
        <v>Central</v>
      </c>
      <c r="F715" s="25">
        <f>VLOOKUP(A715,OrderProduct!A715:F2666,6,0)</f>
        <v>162.49</v>
      </c>
    </row>
    <row r="716" spans="1:6">
      <c r="A716" s="3">
        <v>1250</v>
      </c>
      <c r="B716" s="3">
        <f>VLOOKUP(A716,OrderProduct!A716:O2667,15,0)</f>
        <v>2</v>
      </c>
      <c r="C716" s="3" t="str">
        <f>VLOOKUP('Column Chart'!B716,'Product Category'!$A$2:$B$4,2,0)</f>
        <v>Office Supplies</v>
      </c>
      <c r="D716" s="3">
        <f>VLOOKUP(A716,OrderProduct!$A$2:$T$1953,20,0)</f>
        <v>60110</v>
      </c>
      <c r="E716" s="3" t="str">
        <f>VLOOKUP(D716,'Location (2)'!$A$2:$C$986,3,0)</f>
        <v>Central</v>
      </c>
      <c r="F716" s="25">
        <f>VLOOKUP(A716,OrderProduct!A716:F2667,6,0)</f>
        <v>181.46</v>
      </c>
    </row>
    <row r="717" spans="1:6">
      <c r="A717" s="3">
        <v>1253</v>
      </c>
      <c r="B717" s="3">
        <f>VLOOKUP(A717,OrderProduct!A717:O2668,15,0)</f>
        <v>2</v>
      </c>
      <c r="C717" s="3" t="str">
        <f>VLOOKUP('Column Chart'!B717,'Product Category'!$A$2:$B$4,2,0)</f>
        <v>Office Supplies</v>
      </c>
      <c r="D717" s="3">
        <f>VLOOKUP(A717,OrderProduct!$A$2:$T$1953,20,0)</f>
        <v>78613</v>
      </c>
      <c r="E717" s="3" t="str">
        <f>VLOOKUP(D717,'Location (2)'!$A$2:$C$986,3,0)</f>
        <v>Central</v>
      </c>
      <c r="F717" s="25">
        <f>VLOOKUP(A717,OrderProduct!A717:F2668,6,0)</f>
        <v>1076.3</v>
      </c>
    </row>
    <row r="718" spans="1:6">
      <c r="A718" s="3">
        <v>1253</v>
      </c>
      <c r="B718" s="3">
        <f>VLOOKUP(A718,OrderProduct!A718:O2669,15,0)</f>
        <v>1</v>
      </c>
      <c r="C718" s="3" t="str">
        <f>VLOOKUP('Column Chart'!B718,'Product Category'!$A$2:$B$4,2,0)</f>
        <v>Furniture</v>
      </c>
      <c r="D718" s="3">
        <f>VLOOKUP(A718,OrderProduct!$A$2:$T$1953,20,0)</f>
        <v>78613</v>
      </c>
      <c r="E718" s="3" t="str">
        <f>VLOOKUP(D718,'Location (2)'!$A$2:$C$986,3,0)</f>
        <v>Central</v>
      </c>
      <c r="F718" s="25">
        <f>VLOOKUP(A718,OrderProduct!A718:F2669,6,0)</f>
        <v>1362.2</v>
      </c>
    </row>
    <row r="719" spans="1:6">
      <c r="A719" s="3">
        <v>1253</v>
      </c>
      <c r="B719" s="3">
        <f>VLOOKUP(A719,OrderProduct!A719:O2670,15,0)</f>
        <v>1</v>
      </c>
      <c r="C719" s="3" t="str">
        <f>VLOOKUP('Column Chart'!B719,'Product Category'!$A$2:$B$4,2,0)</f>
        <v>Furniture</v>
      </c>
      <c r="D719" s="3">
        <f>VLOOKUP(A719,OrderProduct!$A$2:$T$1953,20,0)</f>
        <v>78613</v>
      </c>
      <c r="E719" s="3" t="str">
        <f>VLOOKUP(D719,'Location (2)'!$A$2:$C$986,3,0)</f>
        <v>Central</v>
      </c>
      <c r="F719" s="25">
        <f>VLOOKUP(A719,OrderProduct!A719:F2670,6,0)</f>
        <v>506.5</v>
      </c>
    </row>
    <row r="720" spans="1:6">
      <c r="A720" s="3">
        <v>1254</v>
      </c>
      <c r="B720" s="3">
        <f>VLOOKUP(A720,OrderProduct!A720:O2671,15,0)</f>
        <v>2</v>
      </c>
      <c r="C720" s="3" t="str">
        <f>VLOOKUP('Column Chart'!B720,'Product Category'!$A$2:$B$4,2,0)</f>
        <v>Office Supplies</v>
      </c>
      <c r="D720" s="3">
        <f>VLOOKUP(A720,OrderProduct!$A$2:$T$1953,20,0)</f>
        <v>77530</v>
      </c>
      <c r="E720" s="3" t="str">
        <f>VLOOKUP(D720,'Location (2)'!$A$2:$C$986,3,0)</f>
        <v>Central</v>
      </c>
      <c r="F720" s="25">
        <f>VLOOKUP(A720,OrderProduct!A720:F2671,6,0)</f>
        <v>59.98</v>
      </c>
    </row>
    <row r="721" spans="1:6">
      <c r="A721" s="3">
        <v>1254</v>
      </c>
      <c r="B721" s="3">
        <f>VLOOKUP(A721,OrderProduct!A721:O2672,15,0)</f>
        <v>2</v>
      </c>
      <c r="C721" s="3" t="str">
        <f>VLOOKUP('Column Chart'!B721,'Product Category'!$A$2:$B$4,2,0)</f>
        <v>Office Supplies</v>
      </c>
      <c r="D721" s="3">
        <f>VLOOKUP(A721,OrderProduct!$A$2:$T$1953,20,0)</f>
        <v>77530</v>
      </c>
      <c r="E721" s="3" t="str">
        <f>VLOOKUP(D721,'Location (2)'!$A$2:$C$986,3,0)</f>
        <v>Central</v>
      </c>
      <c r="F721" s="25">
        <f>VLOOKUP(A721,OrderProduct!A721:F2672,6,0)</f>
        <v>9252.81</v>
      </c>
    </row>
    <row r="722" spans="1:6">
      <c r="A722" s="3">
        <v>1254</v>
      </c>
      <c r="B722" s="3">
        <f>VLOOKUP(A722,OrderProduct!A722:O2673,15,0)</f>
        <v>2</v>
      </c>
      <c r="C722" s="3" t="str">
        <f>VLOOKUP('Column Chart'!B722,'Product Category'!$A$2:$B$4,2,0)</f>
        <v>Office Supplies</v>
      </c>
      <c r="D722" s="3">
        <f>VLOOKUP(A722,OrderProduct!$A$2:$T$1953,20,0)</f>
        <v>77530</v>
      </c>
      <c r="E722" s="3" t="str">
        <f>VLOOKUP(D722,'Location (2)'!$A$2:$C$986,3,0)</f>
        <v>Central</v>
      </c>
      <c r="F722" s="25">
        <f>VLOOKUP(A722,OrderProduct!A722:F2673,6,0)</f>
        <v>207.31</v>
      </c>
    </row>
    <row r="723" spans="1:6">
      <c r="A723" s="3">
        <v>1257</v>
      </c>
      <c r="B723" s="3">
        <f>VLOOKUP(A723,OrderProduct!A723:O2674,15,0)</f>
        <v>3</v>
      </c>
      <c r="C723" s="3" t="str">
        <f>VLOOKUP('Column Chart'!B723,'Product Category'!$A$2:$B$4,2,0)</f>
        <v>Technology</v>
      </c>
      <c r="D723" s="3">
        <f>VLOOKUP(A723,OrderProduct!$A$2:$T$1953,20,0)</f>
        <v>80013</v>
      </c>
      <c r="E723" s="3" t="str">
        <f>VLOOKUP(D723,'Location (2)'!$A$2:$C$986,3,0)</f>
        <v>West</v>
      </c>
      <c r="F723" s="25">
        <f>VLOOKUP(A723,OrderProduct!A723:F2674,6,0)</f>
        <v>143.12</v>
      </c>
    </row>
    <row r="724" spans="1:6">
      <c r="A724" s="3">
        <v>1257</v>
      </c>
      <c r="B724" s="3">
        <f>VLOOKUP(A724,OrderProduct!A724:O2675,15,0)</f>
        <v>2</v>
      </c>
      <c r="C724" s="3" t="str">
        <f>VLOOKUP('Column Chart'!B724,'Product Category'!$A$2:$B$4,2,0)</f>
        <v>Office Supplies</v>
      </c>
      <c r="D724" s="3">
        <f>VLOOKUP(A724,OrderProduct!$A$2:$T$1953,20,0)</f>
        <v>80013</v>
      </c>
      <c r="E724" s="3" t="str">
        <f>VLOOKUP(D724,'Location (2)'!$A$2:$C$986,3,0)</f>
        <v>West</v>
      </c>
      <c r="F724" s="25">
        <f>VLOOKUP(A724,OrderProduct!A724:F2675,6,0)</f>
        <v>135.78</v>
      </c>
    </row>
    <row r="725" spans="1:6">
      <c r="A725" s="3">
        <v>1259</v>
      </c>
      <c r="B725" s="3">
        <f>VLOOKUP(A725,OrderProduct!A725:O2676,15,0)</f>
        <v>2</v>
      </c>
      <c r="C725" s="3" t="str">
        <f>VLOOKUP('Column Chart'!B725,'Product Category'!$A$2:$B$4,2,0)</f>
        <v>Office Supplies</v>
      </c>
      <c r="D725" s="3">
        <f>VLOOKUP(A725,OrderProduct!$A$2:$T$1953,20,0)</f>
        <v>40422</v>
      </c>
      <c r="E725" s="3" t="str">
        <f>VLOOKUP(D725,'Location (2)'!$A$2:$C$986,3,0)</f>
        <v>South</v>
      </c>
      <c r="F725" s="25">
        <f>VLOOKUP(A725,OrderProduct!A725:F2676,6,0)</f>
        <v>43.94</v>
      </c>
    </row>
    <row r="726" spans="1:6">
      <c r="A726" s="3">
        <v>1261</v>
      </c>
      <c r="B726" s="3">
        <f>VLOOKUP(A726,OrderProduct!A726:O2677,15,0)</f>
        <v>3</v>
      </c>
      <c r="C726" s="3" t="str">
        <f>VLOOKUP('Column Chart'!B726,'Product Category'!$A$2:$B$4,2,0)</f>
        <v>Technology</v>
      </c>
      <c r="D726" s="3">
        <f>VLOOKUP(A726,OrderProduct!$A$2:$T$1953,20,0)</f>
        <v>80020</v>
      </c>
      <c r="E726" s="3" t="str">
        <f>VLOOKUP(D726,'Location (2)'!$A$2:$C$986,3,0)</f>
        <v>West</v>
      </c>
      <c r="F726" s="25">
        <f>VLOOKUP(A726,OrderProduct!A726:F2677,6,0)</f>
        <v>386.61</v>
      </c>
    </row>
    <row r="727" spans="1:6">
      <c r="A727" s="3">
        <v>1265</v>
      </c>
      <c r="B727" s="3">
        <f>VLOOKUP(A727,OrderProduct!A727:O2678,15,0)</f>
        <v>2</v>
      </c>
      <c r="C727" s="3" t="str">
        <f>VLOOKUP('Column Chart'!B727,'Product Category'!$A$2:$B$4,2,0)</f>
        <v>Office Supplies</v>
      </c>
      <c r="D727" s="3">
        <f>VLOOKUP(A727,OrderProduct!$A$2:$T$1953,20,0)</f>
        <v>73521</v>
      </c>
      <c r="E727" s="3" t="str">
        <f>VLOOKUP(D727,'Location (2)'!$A$2:$C$986,3,0)</f>
        <v>Central</v>
      </c>
      <c r="F727" s="25">
        <f>VLOOKUP(A727,OrderProduct!A727:F2678,6,0)</f>
        <v>43.31</v>
      </c>
    </row>
    <row r="728" spans="1:6">
      <c r="A728" s="3">
        <v>1267</v>
      </c>
      <c r="B728" s="3">
        <f>VLOOKUP(A728,OrderProduct!A728:O2679,15,0)</f>
        <v>3</v>
      </c>
      <c r="C728" s="3" t="str">
        <f>VLOOKUP('Column Chart'!B728,'Product Category'!$A$2:$B$4,2,0)</f>
        <v>Technology</v>
      </c>
      <c r="D728" s="3">
        <f>VLOOKUP(A728,OrderProduct!$A$2:$T$1953,20,0)</f>
        <v>33433</v>
      </c>
      <c r="E728" s="3" t="str">
        <f>VLOOKUP(D728,'Location (2)'!$A$2:$C$986,3,0)</f>
        <v>South</v>
      </c>
      <c r="F728" s="25">
        <f>VLOOKUP(A728,OrderProduct!A728:F2679,6,0)</f>
        <v>5.21</v>
      </c>
    </row>
    <row r="729" spans="1:6">
      <c r="A729" s="3">
        <v>1267</v>
      </c>
      <c r="B729" s="3">
        <f>VLOOKUP(A729,OrderProduct!A729:O2680,15,0)</f>
        <v>1</v>
      </c>
      <c r="C729" s="3" t="str">
        <f>VLOOKUP('Column Chart'!B729,'Product Category'!$A$2:$B$4,2,0)</f>
        <v>Furniture</v>
      </c>
      <c r="D729" s="3">
        <f>VLOOKUP(A729,OrderProduct!$A$2:$T$1953,20,0)</f>
        <v>33433</v>
      </c>
      <c r="E729" s="3" t="str">
        <f>VLOOKUP(D729,'Location (2)'!$A$2:$C$986,3,0)</f>
        <v>South</v>
      </c>
      <c r="F729" s="25">
        <f>VLOOKUP(A729,OrderProduct!A729:F2680,6,0)</f>
        <v>22.92</v>
      </c>
    </row>
    <row r="730" spans="1:6">
      <c r="A730" s="3">
        <v>1267</v>
      </c>
      <c r="B730" s="3">
        <f>VLOOKUP(A730,OrderProduct!A730:O2681,15,0)</f>
        <v>3</v>
      </c>
      <c r="C730" s="3" t="str">
        <f>VLOOKUP('Column Chart'!B730,'Product Category'!$A$2:$B$4,2,0)</f>
        <v>Technology</v>
      </c>
      <c r="D730" s="3">
        <f>VLOOKUP(A730,OrderProduct!$A$2:$T$1953,20,0)</f>
        <v>33433</v>
      </c>
      <c r="E730" s="3" t="str">
        <f>VLOOKUP(D730,'Location (2)'!$A$2:$C$986,3,0)</f>
        <v>South</v>
      </c>
      <c r="F730" s="25">
        <f>VLOOKUP(A730,OrderProduct!A730:F2681,6,0)</f>
        <v>30.9</v>
      </c>
    </row>
    <row r="731" spans="1:6">
      <c r="A731" s="3">
        <v>1271</v>
      </c>
      <c r="B731" s="3">
        <f>VLOOKUP(A731,OrderProduct!A731:O2682,15,0)</f>
        <v>3</v>
      </c>
      <c r="C731" s="3" t="str">
        <f>VLOOKUP('Column Chart'!B731,'Product Category'!$A$2:$B$4,2,0)</f>
        <v>Technology</v>
      </c>
      <c r="D731" s="3">
        <f>VLOOKUP(A731,OrderProduct!$A$2:$T$1953,20,0)</f>
        <v>91941</v>
      </c>
      <c r="E731" s="3" t="str">
        <f>VLOOKUP(D731,'Location (2)'!$A$2:$C$986,3,0)</f>
        <v>West</v>
      </c>
      <c r="F731" s="25">
        <f>VLOOKUP(A731,OrderProduct!A731:F2682,6,0)</f>
        <v>2363.08</v>
      </c>
    </row>
    <row r="732" spans="1:6">
      <c r="A732" s="3">
        <v>1271</v>
      </c>
      <c r="B732" s="3">
        <f>VLOOKUP(A732,OrderProduct!A732:O2683,15,0)</f>
        <v>1</v>
      </c>
      <c r="C732" s="3" t="str">
        <f>VLOOKUP('Column Chart'!B732,'Product Category'!$A$2:$B$4,2,0)</f>
        <v>Furniture</v>
      </c>
      <c r="D732" s="3">
        <f>VLOOKUP(A732,OrderProduct!$A$2:$T$1953,20,0)</f>
        <v>91941</v>
      </c>
      <c r="E732" s="3" t="str">
        <f>VLOOKUP(D732,'Location (2)'!$A$2:$C$986,3,0)</f>
        <v>West</v>
      </c>
      <c r="F732" s="25">
        <f>VLOOKUP(A732,OrderProduct!A732:F2683,6,0)</f>
        <v>328.45</v>
      </c>
    </row>
    <row r="733" spans="1:6">
      <c r="A733" s="3">
        <v>1279</v>
      </c>
      <c r="B733" s="3">
        <f>VLOOKUP(A733,OrderProduct!A733:O2684,15,0)</f>
        <v>2</v>
      </c>
      <c r="C733" s="3" t="str">
        <f>VLOOKUP('Column Chart'!B733,'Product Category'!$A$2:$B$4,2,0)</f>
        <v>Office Supplies</v>
      </c>
      <c r="D733" s="3">
        <f>VLOOKUP(A733,OrderProduct!$A$2:$T$1953,20,0)</f>
        <v>46324</v>
      </c>
      <c r="E733" s="3" t="str">
        <f>VLOOKUP(D733,'Location (2)'!$A$2:$C$986,3,0)</f>
        <v>Central</v>
      </c>
      <c r="F733" s="25">
        <f>VLOOKUP(A733,OrderProduct!A733:F2684,6,0)</f>
        <v>200.61</v>
      </c>
    </row>
    <row r="734" spans="1:6">
      <c r="A734" s="3">
        <v>1279</v>
      </c>
      <c r="B734" s="3">
        <f>VLOOKUP(A734,OrderProduct!A734:O2685,15,0)</f>
        <v>3</v>
      </c>
      <c r="C734" s="3" t="str">
        <f>VLOOKUP('Column Chart'!B734,'Product Category'!$A$2:$B$4,2,0)</f>
        <v>Technology</v>
      </c>
      <c r="D734" s="3">
        <f>VLOOKUP(A734,OrderProduct!$A$2:$T$1953,20,0)</f>
        <v>46324</v>
      </c>
      <c r="E734" s="3" t="str">
        <f>VLOOKUP(D734,'Location (2)'!$A$2:$C$986,3,0)</f>
        <v>Central</v>
      </c>
      <c r="F734" s="25">
        <f>VLOOKUP(A734,OrderProduct!A734:F2685,6,0)</f>
        <v>19.68</v>
      </c>
    </row>
    <row r="735" spans="1:6">
      <c r="A735" s="3">
        <v>1280</v>
      </c>
      <c r="B735" s="3">
        <f>VLOOKUP(A735,OrderProduct!A735:O2686,15,0)</f>
        <v>2</v>
      </c>
      <c r="C735" s="3" t="str">
        <f>VLOOKUP('Column Chart'!B735,'Product Category'!$A$2:$B$4,2,0)</f>
        <v>Office Supplies</v>
      </c>
      <c r="D735" s="3">
        <f>VLOOKUP(A735,OrderProduct!$A$2:$T$1953,20,0)</f>
        <v>98119</v>
      </c>
      <c r="E735" s="3" t="str">
        <f>VLOOKUP(D735,'Location (2)'!$A$2:$C$986,3,0)</f>
        <v>West</v>
      </c>
      <c r="F735" s="25">
        <f>VLOOKUP(A735,OrderProduct!A735:F2686,6,0)</f>
        <v>9798.84</v>
      </c>
    </row>
    <row r="736" spans="1:6">
      <c r="A736" s="3">
        <v>1281</v>
      </c>
      <c r="B736" s="3">
        <f>VLOOKUP(A736,OrderProduct!A736:O2687,15,0)</f>
        <v>1</v>
      </c>
      <c r="C736" s="3" t="str">
        <f>VLOOKUP('Column Chart'!B736,'Product Category'!$A$2:$B$4,2,0)</f>
        <v>Furniture</v>
      </c>
      <c r="D736" s="3">
        <f>VLOOKUP(A736,OrderProduct!$A$2:$T$1953,20,0)</f>
        <v>47591</v>
      </c>
      <c r="E736" s="3" t="str">
        <f>VLOOKUP(D736,'Location (2)'!$A$2:$C$986,3,0)</f>
        <v>Central</v>
      </c>
      <c r="F736" s="25">
        <f>VLOOKUP(A736,OrderProduct!A736:F2687,6,0)</f>
        <v>154.11</v>
      </c>
    </row>
    <row r="737" spans="1:6">
      <c r="A737" s="3">
        <v>1281</v>
      </c>
      <c r="B737" s="3">
        <f>VLOOKUP(A737,OrderProduct!A737:O2688,15,0)</f>
        <v>3</v>
      </c>
      <c r="C737" s="3" t="str">
        <f>VLOOKUP('Column Chart'!B737,'Product Category'!$A$2:$B$4,2,0)</f>
        <v>Technology</v>
      </c>
      <c r="D737" s="3">
        <f>VLOOKUP(A737,OrderProduct!$A$2:$T$1953,20,0)</f>
        <v>47591</v>
      </c>
      <c r="E737" s="3" t="str">
        <f>VLOOKUP(D737,'Location (2)'!$A$2:$C$986,3,0)</f>
        <v>Central</v>
      </c>
      <c r="F737" s="25">
        <f>VLOOKUP(A737,OrderProduct!A737:F2688,6,0)</f>
        <v>242.97</v>
      </c>
    </row>
    <row r="738" spans="1:6">
      <c r="A738" s="3">
        <v>1282</v>
      </c>
      <c r="B738" s="3">
        <f>VLOOKUP(A738,OrderProduct!A738:O2689,15,0)</f>
        <v>1</v>
      </c>
      <c r="C738" s="3" t="str">
        <f>VLOOKUP('Column Chart'!B738,'Product Category'!$A$2:$B$4,2,0)</f>
        <v>Furniture</v>
      </c>
      <c r="D738" s="3">
        <f>VLOOKUP(A738,OrderProduct!$A$2:$T$1953,20,0)</f>
        <v>19134</v>
      </c>
      <c r="E738" s="3" t="str">
        <f>VLOOKUP(D738,'Location (2)'!$A$2:$C$986,3,0)</f>
        <v>East</v>
      </c>
      <c r="F738" s="25">
        <f>VLOOKUP(A738,OrderProduct!A738:F2689,6,0)</f>
        <v>32.39</v>
      </c>
    </row>
    <row r="739" spans="1:6">
      <c r="A739" s="3">
        <v>1282</v>
      </c>
      <c r="B739" s="3">
        <f>VLOOKUP(A739,OrderProduct!A739:O2690,15,0)</f>
        <v>3</v>
      </c>
      <c r="C739" s="3" t="str">
        <f>VLOOKUP('Column Chart'!B739,'Product Category'!$A$2:$B$4,2,0)</f>
        <v>Technology</v>
      </c>
      <c r="D739" s="3">
        <f>VLOOKUP(A739,OrderProduct!$A$2:$T$1953,20,0)</f>
        <v>19134</v>
      </c>
      <c r="E739" s="3" t="str">
        <f>VLOOKUP(D739,'Location (2)'!$A$2:$C$986,3,0)</f>
        <v>East</v>
      </c>
      <c r="F739" s="25">
        <f>VLOOKUP(A739,OrderProduct!A739:F2690,6,0)</f>
        <v>1350.94</v>
      </c>
    </row>
    <row r="740" spans="1:6">
      <c r="A740" s="3">
        <v>1298</v>
      </c>
      <c r="B740" s="3">
        <f>VLOOKUP(A740,OrderProduct!A740:O2691,15,0)</f>
        <v>3</v>
      </c>
      <c r="C740" s="3" t="str">
        <f>VLOOKUP('Column Chart'!B740,'Product Category'!$A$2:$B$4,2,0)</f>
        <v>Technology</v>
      </c>
      <c r="D740" s="3">
        <f>VLOOKUP(A740,OrderProduct!$A$2:$T$1953,20,0)</f>
        <v>75482</v>
      </c>
      <c r="E740" s="3" t="str">
        <f>VLOOKUP(D740,'Location (2)'!$A$2:$C$986,3,0)</f>
        <v>Central</v>
      </c>
      <c r="F740" s="25">
        <f>VLOOKUP(A740,OrderProduct!A740:F2691,6,0)</f>
        <v>149.32</v>
      </c>
    </row>
    <row r="741" spans="1:6">
      <c r="A741" s="3">
        <v>1298</v>
      </c>
      <c r="B741" s="3">
        <f>VLOOKUP(A741,OrderProduct!A741:O2692,15,0)</f>
        <v>2</v>
      </c>
      <c r="C741" s="3" t="str">
        <f>VLOOKUP('Column Chart'!B741,'Product Category'!$A$2:$B$4,2,0)</f>
        <v>Office Supplies</v>
      </c>
      <c r="D741" s="3">
        <f>VLOOKUP(A741,OrderProduct!$A$2:$T$1953,20,0)</f>
        <v>75482</v>
      </c>
      <c r="E741" s="3" t="str">
        <f>VLOOKUP(D741,'Location (2)'!$A$2:$C$986,3,0)</f>
        <v>Central</v>
      </c>
      <c r="F741" s="25">
        <f>VLOOKUP(A741,OrderProduct!A741:F2692,6,0)</f>
        <v>177.01</v>
      </c>
    </row>
    <row r="742" spans="1:6">
      <c r="A742" s="3">
        <v>1303</v>
      </c>
      <c r="B742" s="3">
        <f>VLOOKUP(A742,OrderProduct!A742:O2693,15,0)</f>
        <v>3</v>
      </c>
      <c r="C742" s="3" t="str">
        <f>VLOOKUP('Column Chart'!B742,'Product Category'!$A$2:$B$4,2,0)</f>
        <v>Technology</v>
      </c>
      <c r="D742" s="3">
        <f>VLOOKUP(A742,OrderProduct!$A$2:$T$1953,20,0)</f>
        <v>84074</v>
      </c>
      <c r="E742" s="3" t="str">
        <f>VLOOKUP(D742,'Location (2)'!$A$2:$C$986,3,0)</f>
        <v>West</v>
      </c>
      <c r="F742" s="25">
        <f>VLOOKUP(A742,OrderProduct!A742:F2693,6,0)</f>
        <v>35.16</v>
      </c>
    </row>
    <row r="743" spans="1:6">
      <c r="A743" s="3">
        <v>1303</v>
      </c>
      <c r="B743" s="3">
        <f>VLOOKUP(A743,OrderProduct!A743:O2694,15,0)</f>
        <v>3</v>
      </c>
      <c r="C743" s="3" t="str">
        <f>VLOOKUP('Column Chart'!B743,'Product Category'!$A$2:$B$4,2,0)</f>
        <v>Technology</v>
      </c>
      <c r="D743" s="3">
        <f>VLOOKUP(A743,OrderProduct!$A$2:$T$1953,20,0)</f>
        <v>84074</v>
      </c>
      <c r="E743" s="3" t="str">
        <f>VLOOKUP(D743,'Location (2)'!$A$2:$C$986,3,0)</f>
        <v>West</v>
      </c>
      <c r="F743" s="25">
        <f>VLOOKUP(A743,OrderProduct!A743:F2694,6,0)</f>
        <v>75.17</v>
      </c>
    </row>
    <row r="744" spans="1:6">
      <c r="A744" s="3">
        <v>1304</v>
      </c>
      <c r="B744" s="3">
        <f>VLOOKUP(A744,OrderProduct!A744:O2695,15,0)</f>
        <v>2</v>
      </c>
      <c r="C744" s="3" t="str">
        <f>VLOOKUP('Column Chart'!B744,'Product Category'!$A$2:$B$4,2,0)</f>
        <v>Office Supplies</v>
      </c>
      <c r="D744" s="3">
        <f>VLOOKUP(A744,OrderProduct!$A$2:$T$1953,20,0)</f>
        <v>84084</v>
      </c>
      <c r="E744" s="3" t="str">
        <f>VLOOKUP(D744,'Location (2)'!$A$2:$C$986,3,0)</f>
        <v>West</v>
      </c>
      <c r="F744" s="25">
        <f>VLOOKUP(A744,OrderProduct!A744:F2695,6,0)</f>
        <v>1125.76</v>
      </c>
    </row>
    <row r="745" spans="1:6">
      <c r="A745" s="3">
        <v>1305</v>
      </c>
      <c r="B745" s="3">
        <f>VLOOKUP(A745,OrderProduct!A745:O2696,15,0)</f>
        <v>1</v>
      </c>
      <c r="C745" s="3" t="str">
        <f>VLOOKUP('Column Chart'!B745,'Product Category'!$A$2:$B$4,2,0)</f>
        <v>Furniture</v>
      </c>
      <c r="D745" s="3">
        <f>VLOOKUP(A745,OrderProduct!$A$2:$T$1953,20,0)</f>
        <v>84120</v>
      </c>
      <c r="E745" s="3" t="str">
        <f>VLOOKUP(D745,'Location (2)'!$A$2:$C$986,3,0)</f>
        <v>West</v>
      </c>
      <c r="F745" s="25">
        <f>VLOOKUP(A745,OrderProduct!A745:F2696,6,0)</f>
        <v>746.03</v>
      </c>
    </row>
    <row r="746" spans="1:6">
      <c r="A746" s="3">
        <v>1307</v>
      </c>
      <c r="B746" s="3">
        <f>VLOOKUP(A746,OrderProduct!A746:O2697,15,0)</f>
        <v>3</v>
      </c>
      <c r="C746" s="3" t="str">
        <f>VLOOKUP('Column Chart'!B746,'Product Category'!$A$2:$B$4,2,0)</f>
        <v>Technology</v>
      </c>
      <c r="D746" s="3">
        <f>VLOOKUP(A746,OrderProduct!$A$2:$T$1953,20,0)</f>
        <v>97420</v>
      </c>
      <c r="E746" s="3" t="str">
        <f>VLOOKUP(D746,'Location (2)'!$A$2:$C$986,3,0)</f>
        <v>West</v>
      </c>
      <c r="F746" s="25">
        <f>VLOOKUP(A746,OrderProduct!A746:F2697,6,0)</f>
        <v>127.94</v>
      </c>
    </row>
    <row r="747" spans="1:6">
      <c r="A747" s="3">
        <v>1314</v>
      </c>
      <c r="B747" s="3">
        <f>VLOOKUP(A747,OrderProduct!A747:O2698,15,0)</f>
        <v>2</v>
      </c>
      <c r="C747" s="3" t="str">
        <f>VLOOKUP('Column Chart'!B747,'Product Category'!$A$2:$B$4,2,0)</f>
        <v>Office Supplies</v>
      </c>
      <c r="D747" s="3">
        <f>VLOOKUP(A747,OrderProduct!$A$2:$T$1953,20,0)</f>
        <v>90058</v>
      </c>
      <c r="E747" s="3" t="str">
        <f>VLOOKUP(D747,'Location (2)'!$A$2:$C$986,3,0)</f>
        <v>West</v>
      </c>
      <c r="F747" s="25">
        <f>VLOOKUP(A747,OrderProduct!A747:F2698,6,0)</f>
        <v>88.84</v>
      </c>
    </row>
    <row r="748" spans="1:6">
      <c r="A748" s="3">
        <v>1314</v>
      </c>
      <c r="B748" s="3">
        <f>VLOOKUP(A748,OrderProduct!A748:O2699,15,0)</f>
        <v>3</v>
      </c>
      <c r="C748" s="3" t="str">
        <f>VLOOKUP('Column Chart'!B748,'Product Category'!$A$2:$B$4,2,0)</f>
        <v>Technology</v>
      </c>
      <c r="D748" s="3">
        <f>VLOOKUP(A748,OrderProduct!$A$2:$T$1953,20,0)</f>
        <v>90058</v>
      </c>
      <c r="E748" s="3" t="str">
        <f>VLOOKUP(D748,'Location (2)'!$A$2:$C$986,3,0)</f>
        <v>West</v>
      </c>
      <c r="F748" s="25">
        <f>VLOOKUP(A748,OrderProduct!A748:F2699,6,0)</f>
        <v>593.33</v>
      </c>
    </row>
    <row r="749" spans="1:6">
      <c r="A749" s="3">
        <v>1314</v>
      </c>
      <c r="B749" s="3">
        <f>VLOOKUP(A749,OrderProduct!A749:O2700,15,0)</f>
        <v>2</v>
      </c>
      <c r="C749" s="3" t="str">
        <f>VLOOKUP('Column Chart'!B749,'Product Category'!$A$2:$B$4,2,0)</f>
        <v>Office Supplies</v>
      </c>
      <c r="D749" s="3">
        <f>VLOOKUP(A749,OrderProduct!$A$2:$T$1953,20,0)</f>
        <v>90058</v>
      </c>
      <c r="E749" s="3" t="str">
        <f>VLOOKUP(D749,'Location (2)'!$A$2:$C$986,3,0)</f>
        <v>West</v>
      </c>
      <c r="F749" s="25">
        <f>VLOOKUP(A749,OrderProduct!A749:F2700,6,0)</f>
        <v>48.3</v>
      </c>
    </row>
    <row r="750" spans="1:6">
      <c r="A750" s="3">
        <v>1314</v>
      </c>
      <c r="B750" s="3">
        <f>VLOOKUP(A750,OrderProduct!A750:O2701,15,0)</f>
        <v>2</v>
      </c>
      <c r="C750" s="3" t="str">
        <f>VLOOKUP('Column Chart'!B750,'Product Category'!$A$2:$B$4,2,0)</f>
        <v>Office Supplies</v>
      </c>
      <c r="D750" s="3">
        <f>VLOOKUP(A750,OrderProduct!$A$2:$T$1953,20,0)</f>
        <v>90058</v>
      </c>
      <c r="E750" s="3" t="str">
        <f>VLOOKUP(D750,'Location (2)'!$A$2:$C$986,3,0)</f>
        <v>West</v>
      </c>
      <c r="F750" s="25">
        <f>VLOOKUP(A750,OrderProduct!A750:F2701,6,0)</f>
        <v>58.81</v>
      </c>
    </row>
    <row r="751" spans="1:6">
      <c r="A751" s="3">
        <v>1315</v>
      </c>
      <c r="B751" s="3">
        <f>VLOOKUP(A751,OrderProduct!A751:O2702,15,0)</f>
        <v>2</v>
      </c>
      <c r="C751" s="3" t="str">
        <f>VLOOKUP('Column Chart'!B751,'Product Category'!$A$2:$B$4,2,0)</f>
        <v>Office Supplies</v>
      </c>
      <c r="D751" s="3">
        <f>VLOOKUP(A751,OrderProduct!$A$2:$T$1953,20,0)</f>
        <v>80906</v>
      </c>
      <c r="E751" s="3" t="str">
        <f>VLOOKUP(D751,'Location (2)'!$A$2:$C$986,3,0)</f>
        <v>West</v>
      </c>
      <c r="F751" s="25">
        <f>VLOOKUP(A751,OrderProduct!A751:F2702,6,0)</f>
        <v>47.38</v>
      </c>
    </row>
    <row r="752" spans="1:6">
      <c r="A752" s="3">
        <v>1316</v>
      </c>
      <c r="B752" s="3">
        <f>VLOOKUP(A752,OrderProduct!A752:O2703,15,0)</f>
        <v>2</v>
      </c>
      <c r="C752" s="3" t="str">
        <f>VLOOKUP('Column Chart'!B752,'Product Category'!$A$2:$B$4,2,0)</f>
        <v>Office Supplies</v>
      </c>
      <c r="D752" s="3">
        <f>VLOOKUP(A752,OrderProduct!$A$2:$T$1953,20,0)</f>
        <v>80022</v>
      </c>
      <c r="E752" s="3" t="str">
        <f>VLOOKUP(D752,'Location (2)'!$A$2:$C$986,3,0)</f>
        <v>West</v>
      </c>
      <c r="F752" s="25">
        <f>VLOOKUP(A752,OrderProduct!A752:F2703,6,0)</f>
        <v>637.76</v>
      </c>
    </row>
    <row r="753" spans="1:6">
      <c r="A753" s="3">
        <v>1316</v>
      </c>
      <c r="B753" s="3">
        <f>VLOOKUP(A753,OrderProduct!A753:O2704,15,0)</f>
        <v>3</v>
      </c>
      <c r="C753" s="3" t="str">
        <f>VLOOKUP('Column Chart'!B753,'Product Category'!$A$2:$B$4,2,0)</f>
        <v>Technology</v>
      </c>
      <c r="D753" s="3">
        <f>VLOOKUP(A753,OrderProduct!$A$2:$T$1953,20,0)</f>
        <v>80022</v>
      </c>
      <c r="E753" s="3" t="str">
        <f>VLOOKUP(D753,'Location (2)'!$A$2:$C$986,3,0)</f>
        <v>West</v>
      </c>
      <c r="F753" s="25">
        <f>VLOOKUP(A753,OrderProduct!A753:F2704,6,0)</f>
        <v>2156.06</v>
      </c>
    </row>
    <row r="754" spans="1:6">
      <c r="A754" s="3">
        <v>1316</v>
      </c>
      <c r="B754" s="3">
        <f>VLOOKUP(A754,OrderProduct!A754:O2705,15,0)</f>
        <v>2</v>
      </c>
      <c r="C754" s="3" t="str">
        <f>VLOOKUP('Column Chart'!B754,'Product Category'!$A$2:$B$4,2,0)</f>
        <v>Office Supplies</v>
      </c>
      <c r="D754" s="3">
        <f>VLOOKUP(A754,OrderProduct!$A$2:$T$1953,20,0)</f>
        <v>80022</v>
      </c>
      <c r="E754" s="3" t="str">
        <f>VLOOKUP(D754,'Location (2)'!$A$2:$C$986,3,0)</f>
        <v>West</v>
      </c>
      <c r="F754" s="25">
        <f>VLOOKUP(A754,OrderProduct!A754:F2705,6,0)</f>
        <v>333.04</v>
      </c>
    </row>
    <row r="755" spans="1:6">
      <c r="A755" s="3">
        <v>1316</v>
      </c>
      <c r="B755" s="3">
        <f>VLOOKUP(A755,OrderProduct!A755:O2706,15,0)</f>
        <v>2</v>
      </c>
      <c r="C755" s="3" t="str">
        <f>VLOOKUP('Column Chart'!B755,'Product Category'!$A$2:$B$4,2,0)</f>
        <v>Office Supplies</v>
      </c>
      <c r="D755" s="3">
        <f>VLOOKUP(A755,OrderProduct!$A$2:$T$1953,20,0)</f>
        <v>80022</v>
      </c>
      <c r="E755" s="3" t="str">
        <f>VLOOKUP(D755,'Location (2)'!$A$2:$C$986,3,0)</f>
        <v>West</v>
      </c>
      <c r="F755" s="25">
        <f>VLOOKUP(A755,OrderProduct!A755:F2706,6,0)</f>
        <v>472.44</v>
      </c>
    </row>
    <row r="756" spans="1:6">
      <c r="A756" s="3">
        <v>1338</v>
      </c>
      <c r="B756" s="3">
        <f>VLOOKUP(A756,OrderProduct!A756:O2707,15,0)</f>
        <v>3</v>
      </c>
      <c r="C756" s="3" t="str">
        <f>VLOOKUP('Column Chart'!B756,'Product Category'!$A$2:$B$4,2,0)</f>
        <v>Technology</v>
      </c>
      <c r="D756" s="3">
        <f>VLOOKUP(A756,OrderProduct!$A$2:$T$1953,20,0)</f>
        <v>60623</v>
      </c>
      <c r="E756" s="3" t="str">
        <f>VLOOKUP(D756,'Location (2)'!$A$2:$C$986,3,0)</f>
        <v>Central</v>
      </c>
      <c r="F756" s="25">
        <f>VLOOKUP(A756,OrderProduct!A756:F2707,6,0)</f>
        <v>18.73</v>
      </c>
    </row>
    <row r="757" spans="1:6">
      <c r="A757" s="3">
        <v>1340</v>
      </c>
      <c r="B757" s="3">
        <f>VLOOKUP(A757,OrderProduct!A757:O2708,15,0)</f>
        <v>2</v>
      </c>
      <c r="C757" s="3" t="str">
        <f>VLOOKUP('Column Chart'!B757,'Product Category'!$A$2:$B$4,2,0)</f>
        <v>Office Supplies</v>
      </c>
      <c r="D757" s="3">
        <f>VLOOKUP(A757,OrderProduct!$A$2:$T$1953,20,0)</f>
        <v>10170</v>
      </c>
      <c r="E757" s="3" t="str">
        <f>VLOOKUP(D757,'Location (2)'!$A$2:$C$986,3,0)</f>
        <v>East</v>
      </c>
      <c r="F757" s="25">
        <f>VLOOKUP(A757,OrderProduct!A757:F2708,6,0)</f>
        <v>20.46</v>
      </c>
    </row>
    <row r="758" spans="1:6">
      <c r="A758" s="3">
        <v>1340</v>
      </c>
      <c r="B758" s="3">
        <f>VLOOKUP(A758,OrderProduct!A758:O2709,15,0)</f>
        <v>2</v>
      </c>
      <c r="C758" s="3" t="str">
        <f>VLOOKUP('Column Chart'!B758,'Product Category'!$A$2:$B$4,2,0)</f>
        <v>Office Supplies</v>
      </c>
      <c r="D758" s="3">
        <f>VLOOKUP(A758,OrderProduct!$A$2:$T$1953,20,0)</f>
        <v>10170</v>
      </c>
      <c r="E758" s="3" t="str">
        <f>VLOOKUP(D758,'Location (2)'!$A$2:$C$986,3,0)</f>
        <v>East</v>
      </c>
      <c r="F758" s="25">
        <f>VLOOKUP(A758,OrderProduct!A758:F2709,6,0)</f>
        <v>21.41</v>
      </c>
    </row>
    <row r="759" spans="1:6">
      <c r="A759" s="3">
        <v>1340</v>
      </c>
      <c r="B759" s="3">
        <f>VLOOKUP(A759,OrderProduct!A759:O2710,15,0)</f>
        <v>3</v>
      </c>
      <c r="C759" s="3" t="str">
        <f>VLOOKUP('Column Chart'!B759,'Product Category'!$A$2:$B$4,2,0)</f>
        <v>Technology</v>
      </c>
      <c r="D759" s="3">
        <f>VLOOKUP(A759,OrderProduct!$A$2:$T$1953,20,0)</f>
        <v>10170</v>
      </c>
      <c r="E759" s="3" t="str">
        <f>VLOOKUP(D759,'Location (2)'!$A$2:$C$986,3,0)</f>
        <v>East</v>
      </c>
      <c r="F759" s="25">
        <f>VLOOKUP(A759,OrderProduct!A759:F2710,6,0)</f>
        <v>135.77</v>
      </c>
    </row>
    <row r="760" spans="1:6">
      <c r="A760" s="3">
        <v>1340</v>
      </c>
      <c r="B760" s="3">
        <f>VLOOKUP(A760,OrderProduct!A760:O2711,15,0)</f>
        <v>2</v>
      </c>
      <c r="C760" s="3" t="str">
        <f>VLOOKUP('Column Chart'!B760,'Product Category'!$A$2:$B$4,2,0)</f>
        <v>Office Supplies</v>
      </c>
      <c r="D760" s="3">
        <f>VLOOKUP(A760,OrderProduct!$A$2:$T$1953,20,0)</f>
        <v>10170</v>
      </c>
      <c r="E760" s="3" t="str">
        <f>VLOOKUP(D760,'Location (2)'!$A$2:$C$986,3,0)</f>
        <v>East</v>
      </c>
      <c r="F760" s="25">
        <f>VLOOKUP(A760,OrderProduct!A760:F2711,6,0)</f>
        <v>55.43</v>
      </c>
    </row>
    <row r="761" spans="1:6">
      <c r="A761" s="3">
        <v>1341</v>
      </c>
      <c r="B761" s="3">
        <f>VLOOKUP(A761,OrderProduct!A761:O2712,15,0)</f>
        <v>2</v>
      </c>
      <c r="C761" s="3" t="str">
        <f>VLOOKUP('Column Chart'!B761,'Product Category'!$A$2:$B$4,2,0)</f>
        <v>Office Supplies</v>
      </c>
      <c r="D761" s="3">
        <f>VLOOKUP(A761,OrderProduct!$A$2:$T$1953,20,0)</f>
        <v>17201</v>
      </c>
      <c r="E761" s="3" t="str">
        <f>VLOOKUP(D761,'Location (2)'!$A$2:$C$986,3,0)</f>
        <v>East</v>
      </c>
      <c r="F761" s="25">
        <f>VLOOKUP(A761,OrderProduct!A761:F2712,6,0)</f>
        <v>931.87</v>
      </c>
    </row>
    <row r="762" spans="1:6">
      <c r="A762" s="3">
        <v>1341</v>
      </c>
      <c r="B762" s="3">
        <f>VLOOKUP(A762,OrderProduct!A762:O2713,15,0)</f>
        <v>3</v>
      </c>
      <c r="C762" s="3" t="str">
        <f>VLOOKUP('Column Chart'!B762,'Product Category'!$A$2:$B$4,2,0)</f>
        <v>Technology</v>
      </c>
      <c r="D762" s="3">
        <f>VLOOKUP(A762,OrderProduct!$A$2:$T$1953,20,0)</f>
        <v>17201</v>
      </c>
      <c r="E762" s="3" t="str">
        <f>VLOOKUP(D762,'Location (2)'!$A$2:$C$986,3,0)</f>
        <v>East</v>
      </c>
      <c r="F762" s="25">
        <f>VLOOKUP(A762,OrderProduct!A762:F2713,6,0)</f>
        <v>38.89</v>
      </c>
    </row>
    <row r="763" spans="1:6">
      <c r="A763" s="3">
        <v>1341</v>
      </c>
      <c r="B763" s="3">
        <f>VLOOKUP(A763,OrderProduct!A763:O2714,15,0)</f>
        <v>2</v>
      </c>
      <c r="C763" s="3" t="str">
        <f>VLOOKUP('Column Chart'!B763,'Product Category'!$A$2:$B$4,2,0)</f>
        <v>Office Supplies</v>
      </c>
      <c r="D763" s="3">
        <f>VLOOKUP(A763,OrderProduct!$A$2:$T$1953,20,0)</f>
        <v>17201</v>
      </c>
      <c r="E763" s="3" t="str">
        <f>VLOOKUP(D763,'Location (2)'!$A$2:$C$986,3,0)</f>
        <v>East</v>
      </c>
      <c r="F763" s="25">
        <f>VLOOKUP(A763,OrderProduct!A763:F2714,6,0)</f>
        <v>45.12</v>
      </c>
    </row>
    <row r="764" spans="1:6">
      <c r="A764" s="3">
        <v>1347</v>
      </c>
      <c r="B764" s="3">
        <f>VLOOKUP(A764,OrderProduct!A764:O2715,15,0)</f>
        <v>2</v>
      </c>
      <c r="C764" s="3" t="str">
        <f>VLOOKUP('Column Chart'!B764,'Product Category'!$A$2:$B$4,2,0)</f>
        <v>Office Supplies</v>
      </c>
      <c r="D764" s="3">
        <f>VLOOKUP(A764,OrderProduct!$A$2:$T$1953,20,0)</f>
        <v>33511</v>
      </c>
      <c r="E764" s="3" t="str">
        <f>VLOOKUP(D764,'Location (2)'!$A$2:$C$986,3,0)</f>
        <v>South</v>
      </c>
      <c r="F764" s="25">
        <f>VLOOKUP(A764,OrderProduct!A764:F2715,6,0)</f>
        <v>90.45</v>
      </c>
    </row>
    <row r="765" spans="1:6">
      <c r="A765" s="3">
        <v>1350</v>
      </c>
      <c r="B765" s="3">
        <f>VLOOKUP(A765,OrderProduct!A765:O2716,15,0)</f>
        <v>1</v>
      </c>
      <c r="C765" s="3" t="str">
        <f>VLOOKUP('Column Chart'!B765,'Product Category'!$A$2:$B$4,2,0)</f>
        <v>Furniture</v>
      </c>
      <c r="D765" s="3">
        <f>VLOOKUP(A765,OrderProduct!$A$2:$T$1953,20,0)</f>
        <v>33055</v>
      </c>
      <c r="E765" s="3" t="str">
        <f>VLOOKUP(D765,'Location (2)'!$A$2:$C$986,3,0)</f>
        <v>South</v>
      </c>
      <c r="F765" s="25">
        <f>VLOOKUP(A765,OrderProduct!A765:F2716,6,0)</f>
        <v>240.21</v>
      </c>
    </row>
    <row r="766" spans="1:6">
      <c r="A766" s="3">
        <v>1351</v>
      </c>
      <c r="B766" s="3">
        <f>VLOOKUP(A766,OrderProduct!A766:O2717,15,0)</f>
        <v>3</v>
      </c>
      <c r="C766" s="3" t="str">
        <f>VLOOKUP('Column Chart'!B766,'Product Category'!$A$2:$B$4,2,0)</f>
        <v>Technology</v>
      </c>
      <c r="D766" s="3">
        <f>VLOOKUP(A766,OrderProduct!$A$2:$T$1953,20,0)</f>
        <v>33063</v>
      </c>
      <c r="E766" s="3" t="str">
        <f>VLOOKUP(D766,'Location (2)'!$A$2:$C$986,3,0)</f>
        <v>South</v>
      </c>
      <c r="F766" s="25">
        <f>VLOOKUP(A766,OrderProduct!A766:F2717,6,0)</f>
        <v>59.79</v>
      </c>
    </row>
    <row r="767" spans="1:6">
      <c r="A767" s="3">
        <v>1352</v>
      </c>
      <c r="B767" s="3">
        <f>VLOOKUP(A767,OrderProduct!A767:O2718,15,0)</f>
        <v>1</v>
      </c>
      <c r="C767" s="3" t="str">
        <f>VLOOKUP('Column Chart'!B767,'Product Category'!$A$2:$B$4,2,0)</f>
        <v>Furniture</v>
      </c>
      <c r="D767" s="3">
        <f>VLOOKUP(A767,OrderProduct!$A$2:$T$1953,20,0)</f>
        <v>20746</v>
      </c>
      <c r="E767" s="3" t="str">
        <f>VLOOKUP(D767,'Location (2)'!$A$2:$C$986,3,0)</f>
        <v>East</v>
      </c>
      <c r="F767" s="25">
        <f>VLOOKUP(A767,OrderProduct!A767:F2718,6,0)</f>
        <v>1785.01</v>
      </c>
    </row>
    <row r="768" spans="1:6">
      <c r="A768" s="3">
        <v>1354</v>
      </c>
      <c r="B768" s="3">
        <f>VLOOKUP(A768,OrderProduct!A768:O2719,15,0)</f>
        <v>2</v>
      </c>
      <c r="C768" s="3" t="str">
        <f>VLOOKUP('Column Chart'!B768,'Product Category'!$A$2:$B$4,2,0)</f>
        <v>Office Supplies</v>
      </c>
      <c r="D768" s="3">
        <f>VLOOKUP(A768,OrderProduct!$A$2:$T$1953,20,0)</f>
        <v>76086</v>
      </c>
      <c r="E768" s="3" t="str">
        <f>VLOOKUP(D768,'Location (2)'!$A$2:$C$986,3,0)</f>
        <v>Central</v>
      </c>
      <c r="F768" s="25">
        <f>VLOOKUP(A768,OrderProduct!A768:F2719,6,0)</f>
        <v>318.18</v>
      </c>
    </row>
    <row r="769" spans="1:6">
      <c r="A769" s="3">
        <v>1354</v>
      </c>
      <c r="B769" s="3">
        <f>VLOOKUP(A769,OrderProduct!A769:O2720,15,0)</f>
        <v>2</v>
      </c>
      <c r="C769" s="3" t="str">
        <f>VLOOKUP('Column Chart'!B769,'Product Category'!$A$2:$B$4,2,0)</f>
        <v>Office Supplies</v>
      </c>
      <c r="D769" s="3">
        <f>VLOOKUP(A769,OrderProduct!$A$2:$T$1953,20,0)</f>
        <v>76086</v>
      </c>
      <c r="E769" s="3" t="str">
        <f>VLOOKUP(D769,'Location (2)'!$A$2:$C$986,3,0)</f>
        <v>Central</v>
      </c>
      <c r="F769" s="25">
        <f>VLOOKUP(A769,OrderProduct!A769:F2720,6,0)</f>
        <v>67.49</v>
      </c>
    </row>
    <row r="770" spans="1:6">
      <c r="A770" s="3">
        <v>1357</v>
      </c>
      <c r="B770" s="3">
        <f>VLOOKUP(A770,OrderProduct!A770:O2721,15,0)</f>
        <v>3</v>
      </c>
      <c r="C770" s="3" t="str">
        <f>VLOOKUP('Column Chart'!B770,'Product Category'!$A$2:$B$4,2,0)</f>
        <v>Technology</v>
      </c>
      <c r="D770" s="3">
        <f>VLOOKUP(A770,OrderProduct!$A$2:$T$1953,20,0)</f>
        <v>78596</v>
      </c>
      <c r="E770" s="3" t="str">
        <f>VLOOKUP(D770,'Location (2)'!$A$2:$C$986,3,0)</f>
        <v>Central</v>
      </c>
      <c r="F770" s="25">
        <f>VLOOKUP(A770,OrderProduct!A770:F2721,6,0)</f>
        <v>2.25</v>
      </c>
    </row>
    <row r="771" spans="1:6">
      <c r="A771" s="3">
        <v>1357</v>
      </c>
      <c r="B771" s="3">
        <f>VLOOKUP(A771,OrderProduct!A771:O2722,15,0)</f>
        <v>3</v>
      </c>
      <c r="C771" s="3" t="str">
        <f>VLOOKUP('Column Chart'!B771,'Product Category'!$A$2:$B$4,2,0)</f>
        <v>Technology</v>
      </c>
      <c r="D771" s="3">
        <f>VLOOKUP(A771,OrderProduct!$A$2:$T$1953,20,0)</f>
        <v>78596</v>
      </c>
      <c r="E771" s="3" t="str">
        <f>VLOOKUP(D771,'Location (2)'!$A$2:$C$986,3,0)</f>
        <v>Central</v>
      </c>
      <c r="F771" s="25">
        <f>VLOOKUP(A771,OrderProduct!A771:F2722,6,0)</f>
        <v>54.78</v>
      </c>
    </row>
    <row r="772" spans="1:6">
      <c r="A772" s="3">
        <v>1360</v>
      </c>
      <c r="B772" s="3">
        <f>VLOOKUP(A772,OrderProduct!A772:O2723,15,0)</f>
        <v>1</v>
      </c>
      <c r="C772" s="3" t="str">
        <f>VLOOKUP('Column Chart'!B772,'Product Category'!$A$2:$B$4,2,0)</f>
        <v>Furniture</v>
      </c>
      <c r="D772" s="3">
        <f>VLOOKUP(A772,OrderProduct!$A$2:$T$1953,20,0)</f>
        <v>52761</v>
      </c>
      <c r="E772" s="3" t="str">
        <f>VLOOKUP(D772,'Location (2)'!$A$2:$C$986,3,0)</f>
        <v>Central</v>
      </c>
      <c r="F772" s="25">
        <f>VLOOKUP(A772,OrderProduct!A772:F2723,6,0)</f>
        <v>1050.08</v>
      </c>
    </row>
    <row r="773" spans="1:6">
      <c r="A773" s="3">
        <v>1361</v>
      </c>
      <c r="B773" s="3">
        <f>VLOOKUP(A773,OrderProduct!A773:O2724,15,0)</f>
        <v>2</v>
      </c>
      <c r="C773" s="3" t="str">
        <f>VLOOKUP('Column Chart'!B773,'Product Category'!$A$2:$B$4,2,0)</f>
        <v>Office Supplies</v>
      </c>
      <c r="D773" s="3">
        <f>VLOOKUP(A773,OrderProduct!$A$2:$T$1953,20,0)</f>
        <v>48101</v>
      </c>
      <c r="E773" s="3" t="str">
        <f>VLOOKUP(D773,'Location (2)'!$A$2:$C$986,3,0)</f>
        <v>Central</v>
      </c>
      <c r="F773" s="25">
        <f>VLOOKUP(A773,OrderProduct!A773:F2724,6,0)</f>
        <v>33.82</v>
      </c>
    </row>
    <row r="774" spans="1:6">
      <c r="A774" s="3">
        <v>1361</v>
      </c>
      <c r="B774" s="3">
        <f>VLOOKUP(A774,OrderProduct!A774:O2725,15,0)</f>
        <v>2</v>
      </c>
      <c r="C774" s="3" t="str">
        <f>VLOOKUP('Column Chart'!B774,'Product Category'!$A$2:$B$4,2,0)</f>
        <v>Office Supplies</v>
      </c>
      <c r="D774" s="3">
        <f>VLOOKUP(A774,OrderProduct!$A$2:$T$1953,20,0)</f>
        <v>48101</v>
      </c>
      <c r="E774" s="3" t="str">
        <f>VLOOKUP(D774,'Location (2)'!$A$2:$C$986,3,0)</f>
        <v>Central</v>
      </c>
      <c r="F774" s="25">
        <f>VLOOKUP(A774,OrderProduct!A774:F2725,6,0)</f>
        <v>612.92</v>
      </c>
    </row>
    <row r="775" spans="1:6">
      <c r="A775" s="3">
        <v>1361</v>
      </c>
      <c r="B775" s="3">
        <f>VLOOKUP(A775,OrderProduct!A775:O2726,15,0)</f>
        <v>3</v>
      </c>
      <c r="C775" s="3" t="str">
        <f>VLOOKUP('Column Chart'!B775,'Product Category'!$A$2:$B$4,2,0)</f>
        <v>Technology</v>
      </c>
      <c r="D775" s="3">
        <f>VLOOKUP(A775,OrderProduct!$A$2:$T$1953,20,0)</f>
        <v>48101</v>
      </c>
      <c r="E775" s="3" t="str">
        <f>VLOOKUP(D775,'Location (2)'!$A$2:$C$986,3,0)</f>
        <v>Central</v>
      </c>
      <c r="F775" s="25">
        <f>VLOOKUP(A775,OrderProduct!A775:F2726,6,0)</f>
        <v>78.99</v>
      </c>
    </row>
    <row r="776" spans="1:6">
      <c r="A776" s="3">
        <v>1363</v>
      </c>
      <c r="B776" s="3">
        <f>VLOOKUP(A776,OrderProduct!A776:O2727,15,0)</f>
        <v>2</v>
      </c>
      <c r="C776" s="3" t="str">
        <f>VLOOKUP('Column Chart'!B776,'Product Category'!$A$2:$B$4,2,0)</f>
        <v>Office Supplies</v>
      </c>
      <c r="D776" s="3">
        <f>VLOOKUP(A776,OrderProduct!$A$2:$T$1953,20,0)</f>
        <v>32707</v>
      </c>
      <c r="E776" s="3" t="str">
        <f>VLOOKUP(D776,'Location (2)'!$A$2:$C$986,3,0)</f>
        <v>South</v>
      </c>
      <c r="F776" s="25">
        <f>VLOOKUP(A776,OrderProduct!A776:F2727,6,0)</f>
        <v>29.08</v>
      </c>
    </row>
    <row r="777" spans="1:6">
      <c r="A777" s="3">
        <v>1363</v>
      </c>
      <c r="B777" s="3">
        <f>VLOOKUP(A777,OrderProduct!A777:O2728,15,0)</f>
        <v>2</v>
      </c>
      <c r="C777" s="3" t="str">
        <f>VLOOKUP('Column Chart'!B777,'Product Category'!$A$2:$B$4,2,0)</f>
        <v>Office Supplies</v>
      </c>
      <c r="D777" s="3">
        <f>VLOOKUP(A777,OrderProduct!$A$2:$T$1953,20,0)</f>
        <v>32707</v>
      </c>
      <c r="E777" s="3" t="str">
        <f>VLOOKUP(D777,'Location (2)'!$A$2:$C$986,3,0)</f>
        <v>South</v>
      </c>
      <c r="F777" s="25">
        <f>VLOOKUP(A777,OrderProduct!A777:F2728,6,0)</f>
        <v>2569.57</v>
      </c>
    </row>
    <row r="778" spans="1:6">
      <c r="A778" s="3">
        <v>1364</v>
      </c>
      <c r="B778" s="3">
        <f>VLOOKUP(A778,OrderProduct!A778:O2729,15,0)</f>
        <v>2</v>
      </c>
      <c r="C778" s="3" t="str">
        <f>VLOOKUP('Column Chart'!B778,'Product Category'!$A$2:$B$4,2,0)</f>
        <v>Office Supplies</v>
      </c>
      <c r="D778" s="3">
        <f>VLOOKUP(A778,OrderProduct!$A$2:$T$1953,20,0)</f>
        <v>20746</v>
      </c>
      <c r="E778" s="3" t="str">
        <f>VLOOKUP(D778,'Location (2)'!$A$2:$C$986,3,0)</f>
        <v>East</v>
      </c>
      <c r="F778" s="25">
        <f>VLOOKUP(A778,OrderProduct!A778:F2729,6,0)</f>
        <v>1345.33</v>
      </c>
    </row>
    <row r="779" spans="1:6">
      <c r="A779" s="3">
        <v>1367</v>
      </c>
      <c r="B779" s="3">
        <f>VLOOKUP(A779,OrderProduct!A779:O2730,15,0)</f>
        <v>3</v>
      </c>
      <c r="C779" s="3" t="str">
        <f>VLOOKUP('Column Chart'!B779,'Product Category'!$A$2:$B$4,2,0)</f>
        <v>Technology</v>
      </c>
      <c r="D779" s="3">
        <f>VLOOKUP(A779,OrderProduct!$A$2:$T$1953,20,0)</f>
        <v>79424</v>
      </c>
      <c r="E779" s="3" t="str">
        <f>VLOOKUP(D779,'Location (2)'!$A$2:$C$986,3,0)</f>
        <v>Central</v>
      </c>
      <c r="F779" s="25">
        <f>VLOOKUP(A779,OrderProduct!A779:F2730,6,0)</f>
        <v>2439.37</v>
      </c>
    </row>
    <row r="780" spans="1:6">
      <c r="A780" s="3">
        <v>1368</v>
      </c>
      <c r="B780" s="3">
        <f>VLOOKUP(A780,OrderProduct!A780:O2731,15,0)</f>
        <v>2</v>
      </c>
      <c r="C780" s="3" t="str">
        <f>VLOOKUP('Column Chart'!B780,'Product Category'!$A$2:$B$4,2,0)</f>
        <v>Office Supplies</v>
      </c>
      <c r="D780" s="3">
        <f>VLOOKUP(A780,OrderProduct!$A$2:$T$1953,20,0)</f>
        <v>75901</v>
      </c>
      <c r="E780" s="3" t="str">
        <f>VLOOKUP(D780,'Location (2)'!$A$2:$C$986,3,0)</f>
        <v>Central</v>
      </c>
      <c r="F780" s="25">
        <f>VLOOKUP(A780,OrderProduct!A780:F2731,6,0)</f>
        <v>92.02</v>
      </c>
    </row>
    <row r="781" spans="1:6">
      <c r="A781" s="3">
        <v>1369</v>
      </c>
      <c r="B781" s="3">
        <f>VLOOKUP(A781,OrderProduct!A781:O2732,15,0)</f>
        <v>2</v>
      </c>
      <c r="C781" s="3" t="str">
        <f>VLOOKUP('Column Chart'!B781,'Product Category'!$A$2:$B$4,2,0)</f>
        <v>Office Supplies</v>
      </c>
      <c r="D781" s="3">
        <f>VLOOKUP(A781,OrderProduct!$A$2:$T$1953,20,0)</f>
        <v>76063</v>
      </c>
      <c r="E781" s="3" t="str">
        <f>VLOOKUP(D781,'Location (2)'!$A$2:$C$986,3,0)</f>
        <v>Central</v>
      </c>
      <c r="F781" s="25">
        <f>VLOOKUP(A781,OrderProduct!A781:F2732,6,0)</f>
        <v>283.55</v>
      </c>
    </row>
    <row r="782" spans="1:6">
      <c r="A782" s="3">
        <v>1374</v>
      </c>
      <c r="B782" s="3">
        <f>VLOOKUP(A782,OrderProduct!A782:O2733,15,0)</f>
        <v>2</v>
      </c>
      <c r="C782" s="3" t="str">
        <f>VLOOKUP('Column Chart'!B782,'Product Category'!$A$2:$B$4,2,0)</f>
        <v>Office Supplies</v>
      </c>
      <c r="D782" s="3">
        <f>VLOOKUP(A782,OrderProduct!$A$2:$T$1953,20,0)</f>
        <v>95207</v>
      </c>
      <c r="E782" s="3" t="str">
        <f>VLOOKUP(D782,'Location (2)'!$A$2:$C$986,3,0)</f>
        <v>West</v>
      </c>
      <c r="F782" s="25">
        <f>VLOOKUP(A782,OrderProduct!A782:F2733,6,0)</f>
        <v>919.09</v>
      </c>
    </row>
    <row r="783" spans="1:6">
      <c r="A783" s="3">
        <v>1380</v>
      </c>
      <c r="B783" s="3">
        <f>VLOOKUP(A783,OrderProduct!A783:O2734,15,0)</f>
        <v>2</v>
      </c>
      <c r="C783" s="3" t="str">
        <f>VLOOKUP('Column Chart'!B783,'Product Category'!$A$2:$B$4,2,0)</f>
        <v>Office Supplies</v>
      </c>
      <c r="D783" s="3">
        <f>VLOOKUP(A783,OrderProduct!$A$2:$T$1953,20,0)</f>
        <v>3801</v>
      </c>
      <c r="E783" s="3" t="str">
        <f>VLOOKUP(D783,'Location (2)'!$A$2:$C$986,3,0)</f>
        <v>East</v>
      </c>
      <c r="F783" s="25">
        <f>VLOOKUP(A783,OrderProduct!A783:F2734,6,0)</f>
        <v>90.46</v>
      </c>
    </row>
    <row r="784" spans="1:6">
      <c r="A784" s="3">
        <v>1383</v>
      </c>
      <c r="B784" s="3">
        <f>VLOOKUP(A784,OrderProduct!A784:O2735,15,0)</f>
        <v>1</v>
      </c>
      <c r="C784" s="3" t="str">
        <f>VLOOKUP('Column Chart'!B784,'Product Category'!$A$2:$B$4,2,0)</f>
        <v>Furniture</v>
      </c>
      <c r="D784" s="3">
        <f>VLOOKUP(A784,OrderProduct!$A$2:$T$1953,20,0)</f>
        <v>84120</v>
      </c>
      <c r="E784" s="3" t="str">
        <f>VLOOKUP(D784,'Location (2)'!$A$2:$C$986,3,0)</f>
        <v>West</v>
      </c>
      <c r="F784" s="25">
        <f>VLOOKUP(A784,OrderProduct!A784:F2735,6,0)</f>
        <v>467.03</v>
      </c>
    </row>
    <row r="785" spans="1:6">
      <c r="A785" s="3">
        <v>1384</v>
      </c>
      <c r="B785" s="3">
        <f>VLOOKUP(A785,OrderProduct!A785:O2736,15,0)</f>
        <v>2</v>
      </c>
      <c r="C785" s="3" t="str">
        <f>VLOOKUP('Column Chart'!B785,'Product Category'!$A$2:$B$4,2,0)</f>
        <v>Office Supplies</v>
      </c>
      <c r="D785" s="3">
        <f>VLOOKUP(A785,OrderProduct!$A$2:$T$1953,20,0)</f>
        <v>22304</v>
      </c>
      <c r="E785" s="3" t="str">
        <f>VLOOKUP(D785,'Location (2)'!$A$2:$C$986,3,0)</f>
        <v>South</v>
      </c>
      <c r="F785" s="25">
        <f>VLOOKUP(A785,OrderProduct!A785:F2736,6,0)</f>
        <v>63.48</v>
      </c>
    </row>
    <row r="786" spans="1:6">
      <c r="A786" s="3">
        <v>1384</v>
      </c>
      <c r="B786" s="3">
        <f>VLOOKUP(A786,OrderProduct!A786:O2737,15,0)</f>
        <v>2</v>
      </c>
      <c r="C786" s="3" t="str">
        <f>VLOOKUP('Column Chart'!B786,'Product Category'!$A$2:$B$4,2,0)</f>
        <v>Office Supplies</v>
      </c>
      <c r="D786" s="3">
        <f>VLOOKUP(A786,OrderProduct!$A$2:$T$1953,20,0)</f>
        <v>22304</v>
      </c>
      <c r="E786" s="3" t="str">
        <f>VLOOKUP(D786,'Location (2)'!$A$2:$C$986,3,0)</f>
        <v>South</v>
      </c>
      <c r="F786" s="25">
        <f>VLOOKUP(A786,OrderProduct!A786:F2737,6,0)</f>
        <v>47.64</v>
      </c>
    </row>
    <row r="787" spans="1:6">
      <c r="A787" s="3">
        <v>1389</v>
      </c>
      <c r="B787" s="3">
        <f>VLOOKUP(A787,OrderProduct!A787:O2738,15,0)</f>
        <v>1</v>
      </c>
      <c r="C787" s="3" t="str">
        <f>VLOOKUP('Column Chart'!B787,'Product Category'!$A$2:$B$4,2,0)</f>
        <v>Furniture</v>
      </c>
      <c r="D787" s="3">
        <f>VLOOKUP(A787,OrderProduct!$A$2:$T$1953,20,0)</f>
        <v>94025</v>
      </c>
      <c r="E787" s="3" t="str">
        <f>VLOOKUP(D787,'Location (2)'!$A$2:$C$986,3,0)</f>
        <v>West</v>
      </c>
      <c r="F787" s="25">
        <f>VLOOKUP(A787,OrderProduct!A787:F2738,6,0)</f>
        <v>1545.58</v>
      </c>
    </row>
    <row r="788" spans="1:6">
      <c r="A788" s="3">
        <v>1389</v>
      </c>
      <c r="B788" s="3">
        <f>VLOOKUP(A788,OrderProduct!A788:O2739,15,0)</f>
        <v>2</v>
      </c>
      <c r="C788" s="3" t="str">
        <f>VLOOKUP('Column Chart'!B788,'Product Category'!$A$2:$B$4,2,0)</f>
        <v>Office Supplies</v>
      </c>
      <c r="D788" s="3">
        <f>VLOOKUP(A788,OrderProduct!$A$2:$T$1953,20,0)</f>
        <v>94025</v>
      </c>
      <c r="E788" s="3" t="str">
        <f>VLOOKUP(D788,'Location (2)'!$A$2:$C$986,3,0)</f>
        <v>West</v>
      </c>
      <c r="F788" s="25">
        <f>VLOOKUP(A788,OrderProduct!A788:F2739,6,0)</f>
        <v>353.1</v>
      </c>
    </row>
    <row r="789" spans="1:6">
      <c r="A789" s="3">
        <v>1389</v>
      </c>
      <c r="B789" s="3">
        <f>VLOOKUP(A789,OrderProduct!A789:O2740,15,0)</f>
        <v>2</v>
      </c>
      <c r="C789" s="3" t="str">
        <f>VLOOKUP('Column Chart'!B789,'Product Category'!$A$2:$B$4,2,0)</f>
        <v>Office Supplies</v>
      </c>
      <c r="D789" s="3">
        <f>VLOOKUP(A789,OrderProduct!$A$2:$T$1953,20,0)</f>
        <v>94025</v>
      </c>
      <c r="E789" s="3" t="str">
        <f>VLOOKUP(D789,'Location (2)'!$A$2:$C$986,3,0)</f>
        <v>West</v>
      </c>
      <c r="F789" s="25">
        <f>VLOOKUP(A789,OrderProduct!A789:F2740,6,0)</f>
        <v>2104.99</v>
      </c>
    </row>
    <row r="790" spans="1:6">
      <c r="A790" s="3">
        <v>1390</v>
      </c>
      <c r="B790" s="3">
        <f>VLOOKUP(A790,OrderProduct!A790:O2741,15,0)</f>
        <v>2</v>
      </c>
      <c r="C790" s="3" t="str">
        <f>VLOOKUP('Column Chart'!B790,'Product Category'!$A$2:$B$4,2,0)</f>
        <v>Office Supplies</v>
      </c>
      <c r="D790" s="3">
        <f>VLOOKUP(A790,OrderProduct!$A$2:$T$1953,20,0)</f>
        <v>95207</v>
      </c>
      <c r="E790" s="3" t="str">
        <f>VLOOKUP(D790,'Location (2)'!$A$2:$C$986,3,0)</f>
        <v>West</v>
      </c>
      <c r="F790" s="25">
        <f>VLOOKUP(A790,OrderProduct!A790:F2741,6,0)</f>
        <v>22.48</v>
      </c>
    </row>
    <row r="791" spans="1:6">
      <c r="A791" s="3">
        <v>1390</v>
      </c>
      <c r="B791" s="3">
        <f>VLOOKUP(A791,OrderProduct!A791:O2742,15,0)</f>
        <v>3</v>
      </c>
      <c r="C791" s="3" t="str">
        <f>VLOOKUP('Column Chart'!B791,'Product Category'!$A$2:$B$4,2,0)</f>
        <v>Technology</v>
      </c>
      <c r="D791" s="3">
        <f>VLOOKUP(A791,OrderProduct!$A$2:$T$1953,20,0)</f>
        <v>95207</v>
      </c>
      <c r="E791" s="3" t="str">
        <f>VLOOKUP(D791,'Location (2)'!$A$2:$C$986,3,0)</f>
        <v>West</v>
      </c>
      <c r="F791" s="25">
        <f>VLOOKUP(A791,OrderProduct!A791:F2742,6,0)</f>
        <v>284.39</v>
      </c>
    </row>
    <row r="792" spans="1:6">
      <c r="A792" s="3">
        <v>1391</v>
      </c>
      <c r="B792" s="3">
        <f>VLOOKUP(A792,OrderProduct!A792:O2743,15,0)</f>
        <v>2</v>
      </c>
      <c r="C792" s="3" t="str">
        <f>VLOOKUP('Column Chart'!B792,'Product Category'!$A$2:$B$4,2,0)</f>
        <v>Office Supplies</v>
      </c>
      <c r="D792" s="3">
        <f>VLOOKUP(A792,OrderProduct!$A$2:$T$1953,20,0)</f>
        <v>94086</v>
      </c>
      <c r="E792" s="3" t="str">
        <f>VLOOKUP(D792,'Location (2)'!$A$2:$C$986,3,0)</f>
        <v>West</v>
      </c>
      <c r="F792" s="25">
        <f>VLOOKUP(A792,OrderProduct!A792:F2743,6,0)</f>
        <v>267.32</v>
      </c>
    </row>
    <row r="793" spans="1:6">
      <c r="A793" s="3">
        <v>1391</v>
      </c>
      <c r="B793" s="3">
        <f>VLOOKUP(A793,OrderProduct!A793:O2744,15,0)</f>
        <v>2</v>
      </c>
      <c r="C793" s="3" t="str">
        <f>VLOOKUP('Column Chart'!B793,'Product Category'!$A$2:$B$4,2,0)</f>
        <v>Office Supplies</v>
      </c>
      <c r="D793" s="3">
        <f>VLOOKUP(A793,OrderProduct!$A$2:$T$1953,20,0)</f>
        <v>94086</v>
      </c>
      <c r="E793" s="3" t="str">
        <f>VLOOKUP(D793,'Location (2)'!$A$2:$C$986,3,0)</f>
        <v>West</v>
      </c>
      <c r="F793" s="25">
        <f>VLOOKUP(A793,OrderProduct!A793:F2744,6,0)</f>
        <v>72.75</v>
      </c>
    </row>
    <row r="794" spans="1:6">
      <c r="A794" s="3">
        <v>1402</v>
      </c>
      <c r="B794" s="3">
        <f>VLOOKUP(A794,OrderProduct!A794:O2745,15,0)</f>
        <v>2</v>
      </c>
      <c r="C794" s="3" t="str">
        <f>VLOOKUP('Column Chart'!B794,'Product Category'!$A$2:$B$4,2,0)</f>
        <v>Office Supplies</v>
      </c>
      <c r="D794" s="3">
        <f>VLOOKUP(A794,OrderProduct!$A$2:$T$1953,20,0)</f>
        <v>60653</v>
      </c>
      <c r="E794" s="3" t="str">
        <f>VLOOKUP(D794,'Location (2)'!$A$2:$C$986,3,0)</f>
        <v>Central</v>
      </c>
      <c r="F794" s="25">
        <f>VLOOKUP(A794,OrderProduct!A794:F2745,6,0)</f>
        <v>69.96</v>
      </c>
    </row>
    <row r="795" spans="1:6">
      <c r="A795" s="3">
        <v>1402</v>
      </c>
      <c r="B795" s="3">
        <f>VLOOKUP(A795,OrderProduct!A795:O2746,15,0)</f>
        <v>3</v>
      </c>
      <c r="C795" s="3" t="str">
        <f>VLOOKUP('Column Chart'!B795,'Product Category'!$A$2:$B$4,2,0)</f>
        <v>Technology</v>
      </c>
      <c r="D795" s="3">
        <f>VLOOKUP(A795,OrderProduct!$A$2:$T$1953,20,0)</f>
        <v>60653</v>
      </c>
      <c r="E795" s="3" t="str">
        <f>VLOOKUP(D795,'Location (2)'!$A$2:$C$986,3,0)</f>
        <v>Central</v>
      </c>
      <c r="F795" s="25">
        <f>VLOOKUP(A795,OrderProduct!A795:F2746,6,0)</f>
        <v>4354.55</v>
      </c>
    </row>
    <row r="796" spans="1:6">
      <c r="A796" s="3">
        <v>1405</v>
      </c>
      <c r="B796" s="3">
        <f>VLOOKUP(A796,OrderProduct!A796:O2747,15,0)</f>
        <v>2</v>
      </c>
      <c r="C796" s="3" t="str">
        <f>VLOOKUP('Column Chart'!B796,'Product Category'!$A$2:$B$4,2,0)</f>
        <v>Office Supplies</v>
      </c>
      <c r="D796" s="3">
        <f>VLOOKUP(A796,OrderProduct!$A$2:$T$1953,20,0)</f>
        <v>49017</v>
      </c>
      <c r="E796" s="3" t="str">
        <f>VLOOKUP(D796,'Location (2)'!$A$2:$C$986,3,0)</f>
        <v>Central</v>
      </c>
      <c r="F796" s="25">
        <f>VLOOKUP(A796,OrderProduct!A796:F2747,6,0)</f>
        <v>146.17</v>
      </c>
    </row>
    <row r="797" spans="1:6">
      <c r="A797" s="3">
        <v>1405</v>
      </c>
      <c r="B797" s="3">
        <f>VLOOKUP(A797,OrderProduct!A797:O2748,15,0)</f>
        <v>3</v>
      </c>
      <c r="C797" s="3" t="str">
        <f>VLOOKUP('Column Chart'!B797,'Product Category'!$A$2:$B$4,2,0)</f>
        <v>Technology</v>
      </c>
      <c r="D797" s="3">
        <f>VLOOKUP(A797,OrderProduct!$A$2:$T$1953,20,0)</f>
        <v>49017</v>
      </c>
      <c r="E797" s="3" t="str">
        <f>VLOOKUP(D797,'Location (2)'!$A$2:$C$986,3,0)</f>
        <v>Central</v>
      </c>
      <c r="F797" s="25">
        <f>VLOOKUP(A797,OrderProduct!A797:F2748,6,0)</f>
        <v>96.96</v>
      </c>
    </row>
    <row r="798" spans="1:6">
      <c r="A798" s="3">
        <v>1410</v>
      </c>
      <c r="B798" s="3">
        <f>VLOOKUP(A798,OrderProduct!A798:O2749,15,0)</f>
        <v>3</v>
      </c>
      <c r="C798" s="3" t="str">
        <f>VLOOKUP('Column Chart'!B798,'Product Category'!$A$2:$B$4,2,0)</f>
        <v>Technology</v>
      </c>
      <c r="D798" s="3">
        <f>VLOOKUP(A798,OrderProduct!$A$2:$T$1953,20,0)</f>
        <v>92553</v>
      </c>
      <c r="E798" s="3" t="str">
        <f>VLOOKUP(D798,'Location (2)'!$A$2:$C$986,3,0)</f>
        <v>West</v>
      </c>
      <c r="F798" s="25">
        <f>VLOOKUP(A798,OrderProduct!A798:F2749,6,0)</f>
        <v>200.64</v>
      </c>
    </row>
    <row r="799" spans="1:6">
      <c r="A799" s="3">
        <v>1412</v>
      </c>
      <c r="B799" s="3">
        <f>VLOOKUP(A799,OrderProduct!A799:O2750,15,0)</f>
        <v>2</v>
      </c>
      <c r="C799" s="3" t="str">
        <f>VLOOKUP('Column Chart'!B799,'Product Category'!$A$2:$B$4,2,0)</f>
        <v>Office Supplies</v>
      </c>
      <c r="D799" s="3">
        <f>VLOOKUP(A799,OrderProduct!$A$2:$T$1953,20,0)</f>
        <v>94043</v>
      </c>
      <c r="E799" s="3" t="str">
        <f>VLOOKUP(D799,'Location (2)'!$A$2:$C$986,3,0)</f>
        <v>West</v>
      </c>
      <c r="F799" s="25">
        <f>VLOOKUP(A799,OrderProduct!A799:F2750,6,0)</f>
        <v>72.76</v>
      </c>
    </row>
    <row r="800" spans="1:6">
      <c r="A800" s="3">
        <v>1413</v>
      </c>
      <c r="B800" s="3">
        <f>VLOOKUP(A800,OrderProduct!A800:O2751,15,0)</f>
        <v>3</v>
      </c>
      <c r="C800" s="3" t="str">
        <f>VLOOKUP('Column Chart'!B800,'Product Category'!$A$2:$B$4,2,0)</f>
        <v>Technology</v>
      </c>
      <c r="D800" s="3">
        <f>VLOOKUP(A800,OrderProduct!$A$2:$T$1953,20,0)</f>
        <v>2113</v>
      </c>
      <c r="E800" s="3" t="str">
        <f>VLOOKUP(D800,'Location (2)'!$A$2:$C$986,3,0)</f>
        <v>East</v>
      </c>
      <c r="F800" s="25">
        <f>VLOOKUP(A800,OrderProduct!A800:F2751,6,0)</f>
        <v>3722.41</v>
      </c>
    </row>
    <row r="801" spans="1:6">
      <c r="A801" s="3">
        <v>1413</v>
      </c>
      <c r="B801" s="3">
        <f>VLOOKUP(A801,OrderProduct!A801:O2752,15,0)</f>
        <v>3</v>
      </c>
      <c r="C801" s="3" t="str">
        <f>VLOOKUP('Column Chart'!B801,'Product Category'!$A$2:$B$4,2,0)</f>
        <v>Technology</v>
      </c>
      <c r="D801" s="3">
        <f>VLOOKUP(A801,OrderProduct!$A$2:$T$1953,20,0)</f>
        <v>2113</v>
      </c>
      <c r="E801" s="3" t="str">
        <f>VLOOKUP(D801,'Location (2)'!$A$2:$C$986,3,0)</f>
        <v>East</v>
      </c>
      <c r="F801" s="25">
        <f>VLOOKUP(A801,OrderProduct!A801:F2752,6,0)</f>
        <v>95.1</v>
      </c>
    </row>
    <row r="802" spans="1:6">
      <c r="A802" s="3">
        <v>1416</v>
      </c>
      <c r="B802" s="3">
        <f>VLOOKUP(A802,OrderProduct!A802:O2753,15,0)</f>
        <v>1</v>
      </c>
      <c r="C802" s="3" t="str">
        <f>VLOOKUP('Column Chart'!B802,'Product Category'!$A$2:$B$4,2,0)</f>
        <v>Furniture</v>
      </c>
      <c r="D802" s="3">
        <f>VLOOKUP(A802,OrderProduct!$A$2:$T$1953,20,0)</f>
        <v>46203</v>
      </c>
      <c r="E802" s="3" t="str">
        <f>VLOOKUP(D802,'Location (2)'!$A$2:$C$986,3,0)</f>
        <v>Central</v>
      </c>
      <c r="F802" s="25">
        <f>VLOOKUP(A802,OrderProduct!A802:F2753,6,0)</f>
        <v>734.74</v>
      </c>
    </row>
    <row r="803" spans="1:6">
      <c r="A803" s="3">
        <v>1416</v>
      </c>
      <c r="B803" s="3">
        <f>VLOOKUP(A803,OrderProduct!A803:O2754,15,0)</f>
        <v>2</v>
      </c>
      <c r="C803" s="3" t="str">
        <f>VLOOKUP('Column Chart'!B803,'Product Category'!$A$2:$B$4,2,0)</f>
        <v>Office Supplies</v>
      </c>
      <c r="D803" s="3">
        <f>VLOOKUP(A803,OrderProduct!$A$2:$T$1953,20,0)</f>
        <v>46203</v>
      </c>
      <c r="E803" s="3" t="str">
        <f>VLOOKUP(D803,'Location (2)'!$A$2:$C$986,3,0)</f>
        <v>Central</v>
      </c>
      <c r="F803" s="25">
        <f>VLOOKUP(A803,OrderProduct!A803:F2754,6,0)</f>
        <v>1882.87</v>
      </c>
    </row>
    <row r="804" spans="1:6">
      <c r="A804" s="3">
        <v>1418</v>
      </c>
      <c r="B804" s="3">
        <f>VLOOKUP(A804,OrderProduct!A804:O2755,15,0)</f>
        <v>2</v>
      </c>
      <c r="C804" s="3" t="str">
        <f>VLOOKUP('Column Chart'!B804,'Product Category'!$A$2:$B$4,2,0)</f>
        <v>Office Supplies</v>
      </c>
      <c r="D804" s="3">
        <f>VLOOKUP(A804,OrderProduct!$A$2:$T$1953,20,0)</f>
        <v>46901</v>
      </c>
      <c r="E804" s="3" t="str">
        <f>VLOOKUP(D804,'Location (2)'!$A$2:$C$986,3,0)</f>
        <v>Central</v>
      </c>
      <c r="F804" s="25">
        <f>VLOOKUP(A804,OrderProduct!A804:F2755,6,0)</f>
        <v>8834.58</v>
      </c>
    </row>
    <row r="805" spans="1:6">
      <c r="A805" s="3">
        <v>1419</v>
      </c>
      <c r="B805" s="3">
        <f>VLOOKUP(A805,OrderProduct!A805:O2756,15,0)</f>
        <v>1</v>
      </c>
      <c r="C805" s="3" t="str">
        <f>VLOOKUP('Column Chart'!B805,'Product Category'!$A$2:$B$4,2,0)</f>
        <v>Furniture</v>
      </c>
      <c r="D805" s="3">
        <f>VLOOKUP(A805,OrderProduct!$A$2:$T$1953,20,0)</f>
        <v>47905</v>
      </c>
      <c r="E805" s="3" t="str">
        <f>VLOOKUP(D805,'Location (2)'!$A$2:$C$986,3,0)</f>
        <v>Central</v>
      </c>
      <c r="F805" s="25">
        <f>VLOOKUP(A805,OrderProduct!A805:F2756,6,0)</f>
        <v>494.49</v>
      </c>
    </row>
    <row r="806" spans="1:6">
      <c r="A806" s="3">
        <v>1424</v>
      </c>
      <c r="B806" s="3">
        <f>VLOOKUP(A806,OrderProduct!A806:O2757,15,0)</f>
        <v>1</v>
      </c>
      <c r="C806" s="3" t="str">
        <f>VLOOKUP('Column Chart'!B806,'Product Category'!$A$2:$B$4,2,0)</f>
        <v>Furniture</v>
      </c>
      <c r="D806" s="3">
        <f>VLOOKUP(A806,OrderProduct!$A$2:$T$1953,20,0)</f>
        <v>80112</v>
      </c>
      <c r="E806" s="3" t="str">
        <f>VLOOKUP(D806,'Location (2)'!$A$2:$C$986,3,0)</f>
        <v>West</v>
      </c>
      <c r="F806" s="25">
        <f>VLOOKUP(A806,OrderProduct!A806:F2757,6,0)</f>
        <v>17.31</v>
      </c>
    </row>
    <row r="807" spans="1:6">
      <c r="A807" s="3">
        <v>1424</v>
      </c>
      <c r="B807" s="3">
        <f>VLOOKUP(A807,OrderProduct!A807:O2758,15,0)</f>
        <v>2</v>
      </c>
      <c r="C807" s="3" t="str">
        <f>VLOOKUP('Column Chart'!B807,'Product Category'!$A$2:$B$4,2,0)</f>
        <v>Office Supplies</v>
      </c>
      <c r="D807" s="3">
        <f>VLOOKUP(A807,OrderProduct!$A$2:$T$1953,20,0)</f>
        <v>80112</v>
      </c>
      <c r="E807" s="3" t="str">
        <f>VLOOKUP(D807,'Location (2)'!$A$2:$C$986,3,0)</f>
        <v>West</v>
      </c>
      <c r="F807" s="25">
        <f>VLOOKUP(A807,OrderProduct!A807:F2758,6,0)</f>
        <v>23.56</v>
      </c>
    </row>
    <row r="808" spans="1:6">
      <c r="A808" s="3">
        <v>1424</v>
      </c>
      <c r="B808" s="3">
        <f>VLOOKUP(A808,OrderProduct!A808:O2759,15,0)</f>
        <v>2</v>
      </c>
      <c r="C808" s="3" t="str">
        <f>VLOOKUP('Column Chart'!B808,'Product Category'!$A$2:$B$4,2,0)</f>
        <v>Office Supplies</v>
      </c>
      <c r="D808" s="3">
        <f>VLOOKUP(A808,OrderProduct!$A$2:$T$1953,20,0)</f>
        <v>80112</v>
      </c>
      <c r="E808" s="3" t="str">
        <f>VLOOKUP(D808,'Location (2)'!$A$2:$C$986,3,0)</f>
        <v>West</v>
      </c>
      <c r="F808" s="25">
        <f>VLOOKUP(A808,OrderProduct!A808:F2759,6,0)</f>
        <v>130.74</v>
      </c>
    </row>
    <row r="809" spans="1:6">
      <c r="A809" s="3">
        <v>1424</v>
      </c>
      <c r="B809" s="3">
        <f>VLOOKUP(A809,OrderProduct!A809:O2760,15,0)</f>
        <v>2</v>
      </c>
      <c r="C809" s="3" t="str">
        <f>VLOOKUP('Column Chart'!B809,'Product Category'!$A$2:$B$4,2,0)</f>
        <v>Office Supplies</v>
      </c>
      <c r="D809" s="3">
        <f>VLOOKUP(A809,OrderProduct!$A$2:$T$1953,20,0)</f>
        <v>80112</v>
      </c>
      <c r="E809" s="3" t="str">
        <f>VLOOKUP(D809,'Location (2)'!$A$2:$C$986,3,0)</f>
        <v>West</v>
      </c>
      <c r="F809" s="25">
        <f>VLOOKUP(A809,OrderProduct!A809:F2760,6,0)</f>
        <v>49.87</v>
      </c>
    </row>
    <row r="810" spans="1:6">
      <c r="A810" s="3">
        <v>1425</v>
      </c>
      <c r="B810" s="3">
        <f>VLOOKUP(A810,OrderProduct!A810:O2761,15,0)</f>
        <v>3</v>
      </c>
      <c r="C810" s="3" t="str">
        <f>VLOOKUP('Column Chart'!B810,'Product Category'!$A$2:$B$4,2,0)</f>
        <v>Technology</v>
      </c>
      <c r="D810" s="3">
        <f>VLOOKUP(A810,OrderProduct!$A$2:$T$1953,20,0)</f>
        <v>80525</v>
      </c>
      <c r="E810" s="3" t="str">
        <f>VLOOKUP(D810,'Location (2)'!$A$2:$C$986,3,0)</f>
        <v>West</v>
      </c>
      <c r="F810" s="25">
        <f>VLOOKUP(A810,OrderProduct!A810:F2761,6,0)</f>
        <v>356.92</v>
      </c>
    </row>
    <row r="811" spans="1:6">
      <c r="A811" s="3">
        <v>1427</v>
      </c>
      <c r="B811" s="3">
        <f>VLOOKUP(A811,OrderProduct!A811:O2762,15,0)</f>
        <v>3</v>
      </c>
      <c r="C811" s="3" t="str">
        <f>VLOOKUP('Column Chart'!B811,'Product Category'!$A$2:$B$4,2,0)</f>
        <v>Technology</v>
      </c>
      <c r="D811" s="3">
        <f>VLOOKUP(A811,OrderProduct!$A$2:$T$1953,20,0)</f>
        <v>48708</v>
      </c>
      <c r="E811" s="3" t="str">
        <f>VLOOKUP(D811,'Location (2)'!$A$2:$C$986,3,0)</f>
        <v>Central</v>
      </c>
      <c r="F811" s="25">
        <f>VLOOKUP(A811,OrderProduct!A811:F2762,6,0)</f>
        <v>136.16</v>
      </c>
    </row>
    <row r="812" spans="1:6">
      <c r="A812" s="3">
        <v>1432</v>
      </c>
      <c r="B812" s="3">
        <f>VLOOKUP(A812,OrderProduct!A812:O2763,15,0)</f>
        <v>2</v>
      </c>
      <c r="C812" s="3" t="str">
        <f>VLOOKUP('Column Chart'!B812,'Product Category'!$A$2:$B$4,2,0)</f>
        <v>Office Supplies</v>
      </c>
      <c r="D812" s="3">
        <f>VLOOKUP(A812,OrderProduct!$A$2:$T$1953,20,0)</f>
        <v>46203</v>
      </c>
      <c r="E812" s="3" t="str">
        <f>VLOOKUP(D812,'Location (2)'!$A$2:$C$986,3,0)</f>
        <v>Central</v>
      </c>
      <c r="F812" s="25">
        <f>VLOOKUP(A812,OrderProduct!A812:F2763,6,0)</f>
        <v>24.18</v>
      </c>
    </row>
    <row r="813" spans="1:6">
      <c r="A813" s="3">
        <v>1432</v>
      </c>
      <c r="B813" s="3">
        <f>VLOOKUP(A813,OrderProduct!A813:O2764,15,0)</f>
        <v>2</v>
      </c>
      <c r="C813" s="3" t="str">
        <f>VLOOKUP('Column Chart'!B813,'Product Category'!$A$2:$B$4,2,0)</f>
        <v>Office Supplies</v>
      </c>
      <c r="D813" s="3">
        <f>VLOOKUP(A813,OrderProduct!$A$2:$T$1953,20,0)</f>
        <v>46203</v>
      </c>
      <c r="E813" s="3" t="str">
        <f>VLOOKUP(D813,'Location (2)'!$A$2:$C$986,3,0)</f>
        <v>Central</v>
      </c>
      <c r="F813" s="25">
        <f>VLOOKUP(A813,OrderProduct!A813:F2764,6,0)</f>
        <v>322.77</v>
      </c>
    </row>
    <row r="814" spans="1:6">
      <c r="A814" s="3">
        <v>1433</v>
      </c>
      <c r="B814" s="3">
        <f>VLOOKUP(A814,OrderProduct!A814:O2765,15,0)</f>
        <v>2</v>
      </c>
      <c r="C814" s="3" t="str">
        <f>VLOOKUP('Column Chart'!B814,'Product Category'!$A$2:$B$4,2,0)</f>
        <v>Office Supplies</v>
      </c>
      <c r="D814" s="3">
        <f>VLOOKUP(A814,OrderProduct!$A$2:$T$1953,20,0)</f>
        <v>47130</v>
      </c>
      <c r="E814" s="3" t="str">
        <f>VLOOKUP(D814,'Location (2)'!$A$2:$C$986,3,0)</f>
        <v>Central</v>
      </c>
      <c r="F814" s="25">
        <f>VLOOKUP(A814,OrderProduct!A814:F2765,6,0)</f>
        <v>65.09</v>
      </c>
    </row>
    <row r="815" spans="1:6">
      <c r="A815" s="3">
        <v>1433</v>
      </c>
      <c r="B815" s="3">
        <f>VLOOKUP(A815,OrderProduct!A815:O2766,15,0)</f>
        <v>1</v>
      </c>
      <c r="C815" s="3" t="str">
        <f>VLOOKUP('Column Chart'!B815,'Product Category'!$A$2:$B$4,2,0)</f>
        <v>Furniture</v>
      </c>
      <c r="D815" s="3">
        <f>VLOOKUP(A815,OrderProduct!$A$2:$T$1953,20,0)</f>
        <v>47130</v>
      </c>
      <c r="E815" s="3" t="str">
        <f>VLOOKUP(D815,'Location (2)'!$A$2:$C$986,3,0)</f>
        <v>Central</v>
      </c>
      <c r="F815" s="25">
        <f>VLOOKUP(A815,OrderProduct!A815:F2766,6,0)</f>
        <v>98.96</v>
      </c>
    </row>
    <row r="816" spans="1:6">
      <c r="A816" s="3">
        <v>1433</v>
      </c>
      <c r="B816" s="3">
        <f>VLOOKUP(A816,OrderProduct!A816:O2767,15,0)</f>
        <v>2</v>
      </c>
      <c r="C816" s="3" t="str">
        <f>VLOOKUP('Column Chart'!B816,'Product Category'!$A$2:$B$4,2,0)</f>
        <v>Office Supplies</v>
      </c>
      <c r="D816" s="3">
        <f>VLOOKUP(A816,OrderProduct!$A$2:$T$1953,20,0)</f>
        <v>47130</v>
      </c>
      <c r="E816" s="3" t="str">
        <f>VLOOKUP(D816,'Location (2)'!$A$2:$C$986,3,0)</f>
        <v>Central</v>
      </c>
      <c r="F816" s="25">
        <f>VLOOKUP(A816,OrderProduct!A816:F2767,6,0)</f>
        <v>6968.9</v>
      </c>
    </row>
    <row r="817" spans="1:6">
      <c r="A817" s="3">
        <v>1438</v>
      </c>
      <c r="B817" s="3">
        <f>VLOOKUP(A817,OrderProduct!A817:O2768,15,0)</f>
        <v>2</v>
      </c>
      <c r="C817" s="3" t="str">
        <f>VLOOKUP('Column Chart'!B817,'Product Category'!$A$2:$B$4,2,0)</f>
        <v>Office Supplies</v>
      </c>
      <c r="D817" s="3">
        <f>VLOOKUP(A817,OrderProduct!$A$2:$T$1953,20,0)</f>
        <v>44035</v>
      </c>
      <c r="E817" s="3" t="str">
        <f>VLOOKUP(D817,'Location (2)'!$A$2:$C$986,3,0)</f>
        <v>East</v>
      </c>
      <c r="F817" s="25">
        <f>VLOOKUP(A817,OrderProduct!A817:F2768,6,0)</f>
        <v>33.65</v>
      </c>
    </row>
    <row r="818" spans="1:6">
      <c r="A818" s="3">
        <v>1439</v>
      </c>
      <c r="B818" s="3">
        <f>VLOOKUP(A818,OrderProduct!A818:O2769,15,0)</f>
        <v>2</v>
      </c>
      <c r="C818" s="3" t="str">
        <f>VLOOKUP('Column Chart'!B818,'Product Category'!$A$2:$B$4,2,0)</f>
        <v>Office Supplies</v>
      </c>
      <c r="D818" s="3">
        <f>VLOOKUP(A818,OrderProduct!$A$2:$T$1953,20,0)</f>
        <v>44117</v>
      </c>
      <c r="E818" s="3" t="str">
        <f>VLOOKUP(D818,'Location (2)'!$A$2:$C$986,3,0)</f>
        <v>East</v>
      </c>
      <c r="F818" s="25">
        <f>VLOOKUP(A818,OrderProduct!A818:F2769,6,0)</f>
        <v>85.64</v>
      </c>
    </row>
    <row r="819" spans="1:6">
      <c r="A819" s="3">
        <v>1442</v>
      </c>
      <c r="B819" s="3">
        <f>VLOOKUP(A819,OrderProduct!A819:O2770,15,0)</f>
        <v>2</v>
      </c>
      <c r="C819" s="3" t="str">
        <f>VLOOKUP('Column Chart'!B819,'Product Category'!$A$2:$B$4,2,0)</f>
        <v>Office Supplies</v>
      </c>
      <c r="D819" s="3">
        <f>VLOOKUP(A819,OrderProduct!$A$2:$T$1953,20,0)</f>
        <v>65807</v>
      </c>
      <c r="E819" s="3" t="str">
        <f>VLOOKUP(D819,'Location (2)'!$A$2:$C$986,3,0)</f>
        <v>Central</v>
      </c>
      <c r="F819" s="25">
        <f>VLOOKUP(A819,OrderProduct!A819:F2770,6,0)</f>
        <v>2508.15</v>
      </c>
    </row>
    <row r="820" spans="1:6">
      <c r="A820" s="3">
        <v>1442</v>
      </c>
      <c r="B820" s="3">
        <f>VLOOKUP(A820,OrderProduct!A820:O2771,15,0)</f>
        <v>2</v>
      </c>
      <c r="C820" s="3" t="str">
        <f>VLOOKUP('Column Chart'!B820,'Product Category'!$A$2:$B$4,2,0)</f>
        <v>Office Supplies</v>
      </c>
      <c r="D820" s="3">
        <f>VLOOKUP(A820,OrderProduct!$A$2:$T$1953,20,0)</f>
        <v>65807</v>
      </c>
      <c r="E820" s="3" t="str">
        <f>VLOOKUP(D820,'Location (2)'!$A$2:$C$986,3,0)</f>
        <v>Central</v>
      </c>
      <c r="F820" s="25">
        <f>VLOOKUP(A820,OrderProduct!A820:F2771,6,0)</f>
        <v>225.62</v>
      </c>
    </row>
    <row r="821" spans="1:6">
      <c r="A821" s="3">
        <v>1442</v>
      </c>
      <c r="B821" s="3">
        <f>VLOOKUP(A821,OrderProduct!A821:O2772,15,0)</f>
        <v>1</v>
      </c>
      <c r="C821" s="3" t="str">
        <f>VLOOKUP('Column Chart'!B821,'Product Category'!$A$2:$B$4,2,0)</f>
        <v>Furniture</v>
      </c>
      <c r="D821" s="3">
        <f>VLOOKUP(A821,OrderProduct!$A$2:$T$1953,20,0)</f>
        <v>65807</v>
      </c>
      <c r="E821" s="3" t="str">
        <f>VLOOKUP(D821,'Location (2)'!$A$2:$C$986,3,0)</f>
        <v>Central</v>
      </c>
      <c r="F821" s="25">
        <f>VLOOKUP(A821,OrderProduct!A821:F2772,6,0)</f>
        <v>360.03</v>
      </c>
    </row>
    <row r="822" spans="1:6">
      <c r="A822" s="3">
        <v>1450</v>
      </c>
      <c r="B822" s="3">
        <f>VLOOKUP(A822,OrderProduct!A822:O2773,15,0)</f>
        <v>1</v>
      </c>
      <c r="C822" s="3" t="str">
        <f>VLOOKUP('Column Chart'!B822,'Product Category'!$A$2:$B$4,2,0)</f>
        <v>Furniture</v>
      </c>
      <c r="D822" s="3">
        <f>VLOOKUP(A822,OrderProduct!$A$2:$T$1953,20,0)</f>
        <v>96150</v>
      </c>
      <c r="E822" s="3" t="str">
        <f>VLOOKUP(D822,'Location (2)'!$A$2:$C$986,3,0)</f>
        <v>West</v>
      </c>
      <c r="F822" s="25">
        <f>VLOOKUP(A822,OrderProduct!A822:F2773,6,0)</f>
        <v>260.01</v>
      </c>
    </row>
    <row r="823" spans="1:6">
      <c r="A823" s="3">
        <v>1459</v>
      </c>
      <c r="B823" s="3">
        <f>VLOOKUP(A823,OrderProduct!A823:O2774,15,0)</f>
        <v>3</v>
      </c>
      <c r="C823" s="3" t="str">
        <f>VLOOKUP('Column Chart'!B823,'Product Category'!$A$2:$B$4,2,0)</f>
        <v>Technology</v>
      </c>
      <c r="D823" s="3">
        <f>VLOOKUP(A823,OrderProduct!$A$2:$T$1953,20,0)</f>
        <v>29687</v>
      </c>
      <c r="E823" s="3" t="str">
        <f>VLOOKUP(D823,'Location (2)'!$A$2:$C$986,3,0)</f>
        <v>South</v>
      </c>
      <c r="F823" s="25">
        <f>VLOOKUP(A823,OrderProduct!A823:F2774,6,0)</f>
        <v>273.79</v>
      </c>
    </row>
    <row r="824" spans="1:6">
      <c r="A824" s="3">
        <v>1461</v>
      </c>
      <c r="B824" s="3">
        <f>VLOOKUP(A824,OrderProduct!A824:O2775,15,0)</f>
        <v>2</v>
      </c>
      <c r="C824" s="3" t="str">
        <f>VLOOKUP('Column Chart'!B824,'Product Category'!$A$2:$B$4,2,0)</f>
        <v>Office Supplies</v>
      </c>
      <c r="D824" s="3">
        <f>VLOOKUP(A824,OrderProduct!$A$2:$T$1953,20,0)</f>
        <v>47905</v>
      </c>
      <c r="E824" s="3" t="str">
        <f>VLOOKUP(D824,'Location (2)'!$A$2:$C$986,3,0)</f>
        <v>Central</v>
      </c>
      <c r="F824" s="25">
        <f>VLOOKUP(A824,OrderProduct!A824:F2775,6,0)</f>
        <v>44.62</v>
      </c>
    </row>
    <row r="825" spans="1:6">
      <c r="A825" s="3">
        <v>1466</v>
      </c>
      <c r="B825" s="3">
        <f>VLOOKUP(A825,OrderProduct!A825:O2776,15,0)</f>
        <v>3</v>
      </c>
      <c r="C825" s="3" t="str">
        <f>VLOOKUP('Column Chart'!B825,'Product Category'!$A$2:$B$4,2,0)</f>
        <v>Technology</v>
      </c>
      <c r="D825" s="3">
        <f>VLOOKUP(A825,OrderProduct!$A$2:$T$1953,20,0)</f>
        <v>68601</v>
      </c>
      <c r="E825" s="3" t="str">
        <f>VLOOKUP(D825,'Location (2)'!$A$2:$C$986,3,0)</f>
        <v>Central</v>
      </c>
      <c r="F825" s="25">
        <f>VLOOKUP(A825,OrderProduct!A825:F2776,6,0)</f>
        <v>84.59</v>
      </c>
    </row>
    <row r="826" spans="1:6">
      <c r="A826" s="3">
        <v>1466</v>
      </c>
      <c r="B826" s="3">
        <f>VLOOKUP(A826,OrderProduct!A826:O2777,15,0)</f>
        <v>1</v>
      </c>
      <c r="C826" s="3" t="str">
        <f>VLOOKUP('Column Chart'!B826,'Product Category'!$A$2:$B$4,2,0)</f>
        <v>Furniture</v>
      </c>
      <c r="D826" s="3">
        <f>VLOOKUP(A826,OrderProduct!$A$2:$T$1953,20,0)</f>
        <v>68601</v>
      </c>
      <c r="E826" s="3" t="str">
        <f>VLOOKUP(D826,'Location (2)'!$A$2:$C$986,3,0)</f>
        <v>Central</v>
      </c>
      <c r="F826" s="25">
        <f>VLOOKUP(A826,OrderProduct!A826:F2777,6,0)</f>
        <v>1094.33</v>
      </c>
    </row>
    <row r="827" spans="1:6">
      <c r="A827" s="3">
        <v>1469</v>
      </c>
      <c r="B827" s="3">
        <f>VLOOKUP(A827,OrderProduct!A827:O2778,15,0)</f>
        <v>1</v>
      </c>
      <c r="C827" s="3" t="str">
        <f>VLOOKUP('Column Chart'!B827,'Product Category'!$A$2:$B$4,2,0)</f>
        <v>Furniture</v>
      </c>
      <c r="D827" s="3">
        <f>VLOOKUP(A827,OrderProduct!$A$2:$T$1953,20,0)</f>
        <v>84015</v>
      </c>
      <c r="E827" s="3" t="str">
        <f>VLOOKUP(D827,'Location (2)'!$A$2:$C$986,3,0)</f>
        <v>West</v>
      </c>
      <c r="F827" s="25">
        <f>VLOOKUP(A827,OrderProduct!A827:F2778,6,0)</f>
        <v>389.97</v>
      </c>
    </row>
    <row r="828" spans="1:6">
      <c r="A828" s="3">
        <v>1469</v>
      </c>
      <c r="B828" s="3">
        <f>VLOOKUP(A828,OrderProduct!A828:O2779,15,0)</f>
        <v>1</v>
      </c>
      <c r="C828" s="3" t="str">
        <f>VLOOKUP('Column Chart'!B828,'Product Category'!$A$2:$B$4,2,0)</f>
        <v>Furniture</v>
      </c>
      <c r="D828" s="3">
        <f>VLOOKUP(A828,OrderProduct!$A$2:$T$1953,20,0)</f>
        <v>84015</v>
      </c>
      <c r="E828" s="3" t="str">
        <f>VLOOKUP(D828,'Location (2)'!$A$2:$C$986,3,0)</f>
        <v>West</v>
      </c>
      <c r="F828" s="25">
        <f>VLOOKUP(A828,OrderProduct!A828:F2779,6,0)</f>
        <v>113.68</v>
      </c>
    </row>
    <row r="829" spans="1:6">
      <c r="A829" s="3">
        <v>1471</v>
      </c>
      <c r="B829" s="3">
        <f>VLOOKUP(A829,OrderProduct!A829:O2780,15,0)</f>
        <v>2</v>
      </c>
      <c r="C829" s="3" t="str">
        <f>VLOOKUP('Column Chart'!B829,'Product Category'!$A$2:$B$4,2,0)</f>
        <v>Office Supplies</v>
      </c>
      <c r="D829" s="3">
        <f>VLOOKUP(A829,OrderProduct!$A$2:$T$1953,20,0)</f>
        <v>43081</v>
      </c>
      <c r="E829" s="3" t="str">
        <f>VLOOKUP(D829,'Location (2)'!$A$2:$C$986,3,0)</f>
        <v>East</v>
      </c>
      <c r="F829" s="25">
        <f>VLOOKUP(A829,OrderProduct!A829:F2780,6,0)</f>
        <v>281.75</v>
      </c>
    </row>
    <row r="830" spans="1:6">
      <c r="A830" s="3">
        <v>1472</v>
      </c>
      <c r="B830" s="3">
        <f>VLOOKUP(A830,OrderProduct!A830:O2781,15,0)</f>
        <v>3</v>
      </c>
      <c r="C830" s="3" t="str">
        <f>VLOOKUP('Column Chart'!B830,'Product Category'!$A$2:$B$4,2,0)</f>
        <v>Technology</v>
      </c>
      <c r="D830" s="3">
        <f>VLOOKUP(A830,OrderProduct!$A$2:$T$1953,20,0)</f>
        <v>44145</v>
      </c>
      <c r="E830" s="3" t="str">
        <f>VLOOKUP(D830,'Location (2)'!$A$2:$C$986,3,0)</f>
        <v>East</v>
      </c>
      <c r="F830" s="25">
        <f>VLOOKUP(A830,OrderProduct!A830:F2781,6,0)</f>
        <v>1531.31</v>
      </c>
    </row>
    <row r="831" spans="1:6">
      <c r="A831" s="3">
        <v>1472</v>
      </c>
      <c r="B831" s="3">
        <f>VLOOKUP(A831,OrderProduct!A831:O2782,15,0)</f>
        <v>2</v>
      </c>
      <c r="C831" s="3" t="str">
        <f>VLOOKUP('Column Chart'!B831,'Product Category'!$A$2:$B$4,2,0)</f>
        <v>Office Supplies</v>
      </c>
      <c r="D831" s="3">
        <f>VLOOKUP(A831,OrderProduct!$A$2:$T$1953,20,0)</f>
        <v>44145</v>
      </c>
      <c r="E831" s="3" t="str">
        <f>VLOOKUP(D831,'Location (2)'!$A$2:$C$986,3,0)</f>
        <v>East</v>
      </c>
      <c r="F831" s="25">
        <f>VLOOKUP(A831,OrderProduct!A831:F2782,6,0)</f>
        <v>710.36</v>
      </c>
    </row>
    <row r="832" spans="1:6">
      <c r="A832" s="3">
        <v>1473</v>
      </c>
      <c r="B832" s="3">
        <f>VLOOKUP(A832,OrderProduct!A832:O2783,15,0)</f>
        <v>3</v>
      </c>
      <c r="C832" s="3" t="str">
        <f>VLOOKUP('Column Chart'!B832,'Product Category'!$A$2:$B$4,2,0)</f>
        <v>Technology</v>
      </c>
      <c r="D832" s="3">
        <f>VLOOKUP(A832,OrderProduct!$A$2:$T$1953,20,0)</f>
        <v>44691</v>
      </c>
      <c r="E832" s="3" t="str">
        <f>VLOOKUP(D832,'Location (2)'!$A$2:$C$986,3,0)</f>
        <v>East</v>
      </c>
      <c r="F832" s="25">
        <f>VLOOKUP(A832,OrderProduct!A832:F2783,6,0)</f>
        <v>80.2</v>
      </c>
    </row>
    <row r="833" spans="1:6">
      <c r="A833" s="3">
        <v>1481</v>
      </c>
      <c r="B833" s="3">
        <f>VLOOKUP(A833,OrderProduct!A833:O2784,15,0)</f>
        <v>2</v>
      </c>
      <c r="C833" s="3" t="str">
        <f>VLOOKUP('Column Chart'!B833,'Product Category'!$A$2:$B$4,2,0)</f>
        <v>Office Supplies</v>
      </c>
      <c r="D833" s="3">
        <f>VLOOKUP(A833,OrderProduct!$A$2:$T$1953,20,0)</f>
        <v>90049</v>
      </c>
      <c r="E833" s="3" t="str">
        <f>VLOOKUP(D833,'Location (2)'!$A$2:$C$986,3,0)</f>
        <v>West</v>
      </c>
      <c r="F833" s="25">
        <f>VLOOKUP(A833,OrderProduct!A833:F2784,6,0)</f>
        <v>202.98</v>
      </c>
    </row>
    <row r="834" spans="1:6">
      <c r="A834" s="3">
        <v>1482</v>
      </c>
      <c r="B834" s="3">
        <f>VLOOKUP(A834,OrderProduct!A834:O2785,15,0)</f>
        <v>2</v>
      </c>
      <c r="C834" s="3" t="str">
        <f>VLOOKUP('Column Chart'!B834,'Product Category'!$A$2:$B$4,2,0)</f>
        <v>Office Supplies</v>
      </c>
      <c r="D834" s="3">
        <f>VLOOKUP(A834,OrderProduct!$A$2:$T$1953,20,0)</f>
        <v>48708</v>
      </c>
      <c r="E834" s="3" t="str">
        <f>VLOOKUP(D834,'Location (2)'!$A$2:$C$986,3,0)</f>
        <v>Central</v>
      </c>
      <c r="F834" s="25">
        <f>VLOOKUP(A834,OrderProduct!A834:F2785,6,0)</f>
        <v>10.86</v>
      </c>
    </row>
    <row r="835" spans="1:6">
      <c r="A835" s="3">
        <v>1482</v>
      </c>
      <c r="B835" s="3">
        <f>VLOOKUP(A835,OrderProduct!A835:O2786,15,0)</f>
        <v>1</v>
      </c>
      <c r="C835" s="3" t="str">
        <f>VLOOKUP('Column Chart'!B835,'Product Category'!$A$2:$B$4,2,0)</f>
        <v>Furniture</v>
      </c>
      <c r="D835" s="3">
        <f>VLOOKUP(A835,OrderProduct!$A$2:$T$1953,20,0)</f>
        <v>48708</v>
      </c>
      <c r="E835" s="3" t="str">
        <f>VLOOKUP(D835,'Location (2)'!$A$2:$C$986,3,0)</f>
        <v>Central</v>
      </c>
      <c r="F835" s="25">
        <f>VLOOKUP(A835,OrderProduct!A835:F2786,6,0)</f>
        <v>257.48</v>
      </c>
    </row>
    <row r="836" spans="1:6">
      <c r="A836" s="3">
        <v>1484</v>
      </c>
      <c r="B836" s="3">
        <f>VLOOKUP(A836,OrderProduct!A836:O2787,15,0)</f>
        <v>3</v>
      </c>
      <c r="C836" s="3" t="str">
        <f>VLOOKUP('Column Chart'!B836,'Product Category'!$A$2:$B$4,2,0)</f>
        <v>Technology</v>
      </c>
      <c r="D836" s="3">
        <f>VLOOKUP(A836,OrderProduct!$A$2:$T$1953,20,0)</f>
        <v>60016</v>
      </c>
      <c r="E836" s="3" t="str">
        <f>VLOOKUP(D836,'Location (2)'!$A$2:$C$986,3,0)</f>
        <v>Central</v>
      </c>
      <c r="F836" s="25">
        <f>VLOOKUP(A836,OrderProduct!A836:F2787,6,0)</f>
        <v>3194.99</v>
      </c>
    </row>
    <row r="837" spans="1:6">
      <c r="A837" s="3">
        <v>1484</v>
      </c>
      <c r="B837" s="3">
        <f>VLOOKUP(A837,OrderProduct!A837:O2788,15,0)</f>
        <v>2</v>
      </c>
      <c r="C837" s="3" t="str">
        <f>VLOOKUP('Column Chart'!B837,'Product Category'!$A$2:$B$4,2,0)</f>
        <v>Office Supplies</v>
      </c>
      <c r="D837" s="3">
        <f>VLOOKUP(A837,OrderProduct!$A$2:$T$1953,20,0)</f>
        <v>60016</v>
      </c>
      <c r="E837" s="3" t="str">
        <f>VLOOKUP(D837,'Location (2)'!$A$2:$C$986,3,0)</f>
        <v>Central</v>
      </c>
      <c r="F837" s="25">
        <f>VLOOKUP(A837,OrderProduct!A837:F2788,6,0)</f>
        <v>56.4</v>
      </c>
    </row>
    <row r="838" spans="1:6">
      <c r="A838" s="3">
        <v>1484</v>
      </c>
      <c r="B838" s="3">
        <f>VLOOKUP(A838,OrderProduct!A838:O2789,15,0)</f>
        <v>3</v>
      </c>
      <c r="C838" s="3" t="str">
        <f>VLOOKUP('Column Chart'!B838,'Product Category'!$A$2:$B$4,2,0)</f>
        <v>Technology</v>
      </c>
      <c r="D838" s="3">
        <f>VLOOKUP(A838,OrderProduct!$A$2:$T$1953,20,0)</f>
        <v>60016</v>
      </c>
      <c r="E838" s="3" t="str">
        <f>VLOOKUP(D838,'Location (2)'!$A$2:$C$986,3,0)</f>
        <v>Central</v>
      </c>
      <c r="F838" s="25">
        <f>VLOOKUP(A838,OrderProduct!A838:F2789,6,0)</f>
        <v>257.52</v>
      </c>
    </row>
    <row r="839" spans="1:6">
      <c r="A839" s="3">
        <v>1485</v>
      </c>
      <c r="B839" s="3">
        <f>VLOOKUP(A839,OrderProduct!A839:O2790,15,0)</f>
        <v>2</v>
      </c>
      <c r="C839" s="3" t="str">
        <f>VLOOKUP('Column Chart'!B839,'Product Category'!$A$2:$B$4,2,0)</f>
        <v>Office Supplies</v>
      </c>
      <c r="D839" s="3">
        <f>VLOOKUP(A839,OrderProduct!$A$2:$T$1953,20,0)</f>
        <v>60516</v>
      </c>
      <c r="E839" s="3" t="str">
        <f>VLOOKUP(D839,'Location (2)'!$A$2:$C$986,3,0)</f>
        <v>Central</v>
      </c>
      <c r="F839" s="25">
        <f>VLOOKUP(A839,OrderProduct!A839:F2790,6,0)</f>
        <v>1488.51</v>
      </c>
    </row>
    <row r="840" spans="1:6">
      <c r="A840" s="3">
        <v>1485</v>
      </c>
      <c r="B840" s="3">
        <f>VLOOKUP(A840,OrderProduct!A840:O2791,15,0)</f>
        <v>2</v>
      </c>
      <c r="C840" s="3" t="str">
        <f>VLOOKUP('Column Chart'!B840,'Product Category'!$A$2:$B$4,2,0)</f>
        <v>Office Supplies</v>
      </c>
      <c r="D840" s="3">
        <f>VLOOKUP(A840,OrderProduct!$A$2:$T$1953,20,0)</f>
        <v>60516</v>
      </c>
      <c r="E840" s="3" t="str">
        <f>VLOOKUP(D840,'Location (2)'!$A$2:$C$986,3,0)</f>
        <v>Central</v>
      </c>
      <c r="F840" s="25">
        <f>VLOOKUP(A840,OrderProduct!A840:F2791,6,0)</f>
        <v>801.93</v>
      </c>
    </row>
    <row r="841" spans="1:6">
      <c r="A841" s="3">
        <v>1485</v>
      </c>
      <c r="B841" s="3">
        <f>VLOOKUP(A841,OrderProduct!A841:O2792,15,0)</f>
        <v>2</v>
      </c>
      <c r="C841" s="3" t="str">
        <f>VLOOKUP('Column Chart'!B841,'Product Category'!$A$2:$B$4,2,0)</f>
        <v>Office Supplies</v>
      </c>
      <c r="D841" s="3">
        <f>VLOOKUP(A841,OrderProduct!$A$2:$T$1953,20,0)</f>
        <v>60516</v>
      </c>
      <c r="E841" s="3" t="str">
        <f>VLOOKUP(D841,'Location (2)'!$A$2:$C$986,3,0)</f>
        <v>Central</v>
      </c>
      <c r="F841" s="25">
        <f>VLOOKUP(A841,OrderProduct!A841:F2792,6,0)</f>
        <v>3855.28</v>
      </c>
    </row>
    <row r="842" spans="1:6">
      <c r="A842" s="3">
        <v>1492</v>
      </c>
      <c r="B842" s="3">
        <f>VLOOKUP(A842,OrderProduct!A842:O2793,15,0)</f>
        <v>3</v>
      </c>
      <c r="C842" s="3" t="str">
        <f>VLOOKUP('Column Chart'!B842,'Product Category'!$A$2:$B$4,2,0)</f>
        <v>Technology</v>
      </c>
      <c r="D842" s="3">
        <f>VLOOKUP(A842,OrderProduct!$A$2:$T$1953,20,0)</f>
        <v>65721</v>
      </c>
      <c r="E842" s="3" t="str">
        <f>VLOOKUP(D842,'Location (2)'!$A$2:$C$986,3,0)</f>
        <v>Central</v>
      </c>
      <c r="F842" s="25">
        <f>VLOOKUP(A842,OrderProduct!A842:F2793,6,0)</f>
        <v>1225.6</v>
      </c>
    </row>
    <row r="843" spans="1:6">
      <c r="A843" s="3">
        <v>1494</v>
      </c>
      <c r="B843" s="3">
        <f>VLOOKUP(A843,OrderProduct!A843:O2794,15,0)</f>
        <v>1</v>
      </c>
      <c r="C843" s="3" t="str">
        <f>VLOOKUP('Column Chart'!B843,'Product Category'!$A$2:$B$4,2,0)</f>
        <v>Furniture</v>
      </c>
      <c r="D843" s="3">
        <f>VLOOKUP(A843,OrderProduct!$A$2:$T$1953,20,0)</f>
        <v>21222</v>
      </c>
      <c r="E843" s="3" t="str">
        <f>VLOOKUP(D843,'Location (2)'!$A$2:$C$986,3,0)</f>
        <v>East</v>
      </c>
      <c r="F843" s="25">
        <f>VLOOKUP(A843,OrderProduct!A843:F2794,6,0)</f>
        <v>1400.53</v>
      </c>
    </row>
    <row r="844" spans="1:6">
      <c r="A844" s="3">
        <v>1494</v>
      </c>
      <c r="B844" s="3">
        <f>VLOOKUP(A844,OrderProduct!A844:O2795,15,0)</f>
        <v>2</v>
      </c>
      <c r="C844" s="3" t="str">
        <f>VLOOKUP('Column Chart'!B844,'Product Category'!$A$2:$B$4,2,0)</f>
        <v>Office Supplies</v>
      </c>
      <c r="D844" s="3">
        <f>VLOOKUP(A844,OrderProduct!$A$2:$T$1953,20,0)</f>
        <v>21222</v>
      </c>
      <c r="E844" s="3" t="str">
        <f>VLOOKUP(D844,'Location (2)'!$A$2:$C$986,3,0)</f>
        <v>East</v>
      </c>
      <c r="F844" s="25">
        <f>VLOOKUP(A844,OrderProduct!A844:F2795,6,0)</f>
        <v>1769.91</v>
      </c>
    </row>
    <row r="845" spans="1:6">
      <c r="A845" s="3">
        <v>1497</v>
      </c>
      <c r="B845" s="3">
        <f>VLOOKUP(A845,OrderProduct!A845:O2796,15,0)</f>
        <v>1</v>
      </c>
      <c r="C845" s="3" t="str">
        <f>VLOOKUP('Column Chart'!B845,'Product Category'!$A$2:$B$4,2,0)</f>
        <v>Furniture</v>
      </c>
      <c r="D845" s="3">
        <f>VLOOKUP(A845,OrderProduct!$A$2:$T$1953,20,0)</f>
        <v>14901</v>
      </c>
      <c r="E845" s="3" t="str">
        <f>VLOOKUP(D845,'Location (2)'!$A$2:$C$986,3,0)</f>
        <v>East</v>
      </c>
      <c r="F845" s="25">
        <f>VLOOKUP(A845,OrderProduct!A845:F2796,6,0)</f>
        <v>1232.01</v>
      </c>
    </row>
    <row r="846" spans="1:6">
      <c r="A846" s="3">
        <v>1497</v>
      </c>
      <c r="B846" s="3">
        <f>VLOOKUP(A846,OrderProduct!A846:O2797,15,0)</f>
        <v>2</v>
      </c>
      <c r="C846" s="3" t="str">
        <f>VLOOKUP('Column Chart'!B846,'Product Category'!$A$2:$B$4,2,0)</f>
        <v>Office Supplies</v>
      </c>
      <c r="D846" s="3">
        <f>VLOOKUP(A846,OrderProduct!$A$2:$T$1953,20,0)</f>
        <v>14901</v>
      </c>
      <c r="E846" s="3" t="str">
        <f>VLOOKUP(D846,'Location (2)'!$A$2:$C$986,3,0)</f>
        <v>East</v>
      </c>
      <c r="F846" s="25">
        <f>VLOOKUP(A846,OrderProduct!A846:F2797,6,0)</f>
        <v>506.38</v>
      </c>
    </row>
    <row r="847" spans="1:6">
      <c r="A847" s="3">
        <v>1499</v>
      </c>
      <c r="B847" s="3">
        <f>VLOOKUP(A847,OrderProduct!A847:O2798,15,0)</f>
        <v>2</v>
      </c>
      <c r="C847" s="3" t="str">
        <f>VLOOKUP('Column Chart'!B847,'Product Category'!$A$2:$B$4,2,0)</f>
        <v>Office Supplies</v>
      </c>
      <c r="D847" s="3">
        <f>VLOOKUP(A847,OrderProduct!$A$2:$T$1953,20,0)</f>
        <v>33134</v>
      </c>
      <c r="E847" s="3" t="str">
        <f>VLOOKUP(D847,'Location (2)'!$A$2:$C$986,3,0)</f>
        <v>South</v>
      </c>
      <c r="F847" s="25">
        <f>VLOOKUP(A847,OrderProduct!A847:F2798,6,0)</f>
        <v>1042.72</v>
      </c>
    </row>
    <row r="848" spans="1:6">
      <c r="A848" s="3">
        <v>1499</v>
      </c>
      <c r="B848" s="3">
        <f>VLOOKUP(A848,OrderProduct!A848:O2799,15,0)</f>
        <v>2</v>
      </c>
      <c r="C848" s="3" t="str">
        <f>VLOOKUP('Column Chart'!B848,'Product Category'!$A$2:$B$4,2,0)</f>
        <v>Office Supplies</v>
      </c>
      <c r="D848" s="3">
        <f>VLOOKUP(A848,OrderProduct!$A$2:$T$1953,20,0)</f>
        <v>33134</v>
      </c>
      <c r="E848" s="3" t="str">
        <f>VLOOKUP(D848,'Location (2)'!$A$2:$C$986,3,0)</f>
        <v>South</v>
      </c>
      <c r="F848" s="25">
        <f>VLOOKUP(A848,OrderProduct!A848:F2799,6,0)</f>
        <v>73.29</v>
      </c>
    </row>
    <row r="849" spans="1:6">
      <c r="A849" s="3">
        <v>1499</v>
      </c>
      <c r="B849" s="3">
        <f>VLOOKUP(A849,OrderProduct!A849:O2800,15,0)</f>
        <v>1</v>
      </c>
      <c r="C849" s="3" t="str">
        <f>VLOOKUP('Column Chart'!B849,'Product Category'!$A$2:$B$4,2,0)</f>
        <v>Furniture</v>
      </c>
      <c r="D849" s="3">
        <f>VLOOKUP(A849,OrderProduct!$A$2:$T$1953,20,0)</f>
        <v>33134</v>
      </c>
      <c r="E849" s="3" t="str">
        <f>VLOOKUP(D849,'Location (2)'!$A$2:$C$986,3,0)</f>
        <v>South</v>
      </c>
      <c r="F849" s="25">
        <f>VLOOKUP(A849,OrderProduct!A849:F2800,6,0)</f>
        <v>2961.32</v>
      </c>
    </row>
    <row r="850" spans="1:6">
      <c r="A850" s="3">
        <v>1502</v>
      </c>
      <c r="B850" s="3">
        <f>VLOOKUP(A850,OrderProduct!A850:O2801,15,0)</f>
        <v>2</v>
      </c>
      <c r="C850" s="3" t="str">
        <f>VLOOKUP('Column Chart'!B850,'Product Category'!$A$2:$B$4,2,0)</f>
        <v>Office Supplies</v>
      </c>
      <c r="D850" s="3">
        <f>VLOOKUP(A850,OrderProduct!$A$2:$T$1953,20,0)</f>
        <v>33065</v>
      </c>
      <c r="E850" s="3" t="str">
        <f>VLOOKUP(D850,'Location (2)'!$A$2:$C$986,3,0)</f>
        <v>South</v>
      </c>
      <c r="F850" s="25">
        <f>VLOOKUP(A850,OrderProduct!A850:F2801,6,0)</f>
        <v>361.72</v>
      </c>
    </row>
    <row r="851" spans="1:6">
      <c r="A851" s="3">
        <v>1502</v>
      </c>
      <c r="B851" s="3">
        <f>VLOOKUP(A851,OrderProduct!A851:O2802,15,0)</f>
        <v>2</v>
      </c>
      <c r="C851" s="3" t="str">
        <f>VLOOKUP('Column Chart'!B851,'Product Category'!$A$2:$B$4,2,0)</f>
        <v>Office Supplies</v>
      </c>
      <c r="D851" s="3">
        <f>VLOOKUP(A851,OrderProduct!$A$2:$T$1953,20,0)</f>
        <v>33065</v>
      </c>
      <c r="E851" s="3" t="str">
        <f>VLOOKUP(D851,'Location (2)'!$A$2:$C$986,3,0)</f>
        <v>South</v>
      </c>
      <c r="F851" s="25">
        <f>VLOOKUP(A851,OrderProduct!A851:F2802,6,0)</f>
        <v>1373.47</v>
      </c>
    </row>
    <row r="852" spans="1:6">
      <c r="A852" s="3">
        <v>1502</v>
      </c>
      <c r="B852" s="3">
        <f>VLOOKUP(A852,OrderProduct!A852:O2803,15,0)</f>
        <v>3</v>
      </c>
      <c r="C852" s="3" t="str">
        <f>VLOOKUP('Column Chart'!B852,'Product Category'!$A$2:$B$4,2,0)</f>
        <v>Technology</v>
      </c>
      <c r="D852" s="3">
        <f>VLOOKUP(A852,OrderProduct!$A$2:$T$1953,20,0)</f>
        <v>33065</v>
      </c>
      <c r="E852" s="3" t="str">
        <f>VLOOKUP(D852,'Location (2)'!$A$2:$C$986,3,0)</f>
        <v>South</v>
      </c>
      <c r="F852" s="25">
        <f>VLOOKUP(A852,OrderProduct!A852:F2803,6,0)</f>
        <v>91.92</v>
      </c>
    </row>
    <row r="853" spans="1:6">
      <c r="A853" s="3">
        <v>1505</v>
      </c>
      <c r="B853" s="3">
        <f>VLOOKUP(A853,OrderProduct!A853:O2804,15,0)</f>
        <v>3</v>
      </c>
      <c r="C853" s="3" t="str">
        <f>VLOOKUP('Column Chart'!B853,'Product Category'!$A$2:$B$4,2,0)</f>
        <v>Technology</v>
      </c>
      <c r="D853" s="3">
        <f>VLOOKUP(A853,OrderProduct!$A$2:$T$1953,20,0)</f>
        <v>77840</v>
      </c>
      <c r="E853" s="3" t="str">
        <f>VLOOKUP(D853,'Location (2)'!$A$2:$C$986,3,0)</f>
        <v>Central</v>
      </c>
      <c r="F853" s="25">
        <f>VLOOKUP(A853,OrderProduct!A853:F2804,6,0)</f>
        <v>6.5</v>
      </c>
    </row>
    <row r="854" spans="1:6">
      <c r="A854" s="3">
        <v>1511</v>
      </c>
      <c r="B854" s="3">
        <f>VLOOKUP(A854,OrderProduct!A854:O2805,15,0)</f>
        <v>2</v>
      </c>
      <c r="C854" s="3" t="str">
        <f>VLOOKUP('Column Chart'!B854,'Product Category'!$A$2:$B$4,2,0)</f>
        <v>Office Supplies</v>
      </c>
      <c r="D854" s="3">
        <f>VLOOKUP(A854,OrderProduct!$A$2:$T$1953,20,0)</f>
        <v>47302</v>
      </c>
      <c r="E854" s="3" t="str">
        <f>VLOOKUP(D854,'Location (2)'!$A$2:$C$986,3,0)</f>
        <v>Central</v>
      </c>
      <c r="F854" s="25">
        <f>VLOOKUP(A854,OrderProduct!A854:F2805,6,0)</f>
        <v>40.37</v>
      </c>
    </row>
    <row r="855" spans="1:6">
      <c r="A855" s="3">
        <v>1519</v>
      </c>
      <c r="B855" s="3">
        <f>VLOOKUP(A855,OrderProduct!A855:O2806,15,0)</f>
        <v>2</v>
      </c>
      <c r="C855" s="3" t="str">
        <f>VLOOKUP('Column Chart'!B855,'Product Category'!$A$2:$B$4,2,0)</f>
        <v>Office Supplies</v>
      </c>
      <c r="D855" s="3">
        <f>VLOOKUP(A855,OrderProduct!$A$2:$T$1953,20,0)</f>
        <v>4210</v>
      </c>
      <c r="E855" s="3" t="str">
        <f>VLOOKUP(D855,'Location (2)'!$A$2:$C$986,3,0)</f>
        <v>East</v>
      </c>
      <c r="F855" s="25">
        <f>VLOOKUP(A855,OrderProduct!A855:F2806,6,0)</f>
        <v>68.56</v>
      </c>
    </row>
    <row r="856" spans="1:6">
      <c r="A856" s="3">
        <v>1522</v>
      </c>
      <c r="B856" s="3">
        <f>VLOOKUP(A856,OrderProduct!A856:O2807,15,0)</f>
        <v>1</v>
      </c>
      <c r="C856" s="3" t="str">
        <f>VLOOKUP('Column Chart'!B856,'Product Category'!$A$2:$B$4,2,0)</f>
        <v>Furniture</v>
      </c>
      <c r="D856" s="3">
        <f>VLOOKUP(A856,OrderProduct!$A$2:$T$1953,20,0)</f>
        <v>55305</v>
      </c>
      <c r="E856" s="3" t="str">
        <f>VLOOKUP(D856,'Location (2)'!$A$2:$C$986,3,0)</f>
        <v>Central</v>
      </c>
      <c r="F856" s="25">
        <f>VLOOKUP(A856,OrderProduct!A856:F2807,6,0)</f>
        <v>20.79</v>
      </c>
    </row>
    <row r="857" spans="1:6">
      <c r="A857" s="3">
        <v>1526</v>
      </c>
      <c r="B857" s="3">
        <f>VLOOKUP(A857,OrderProduct!A857:O2808,15,0)</f>
        <v>2</v>
      </c>
      <c r="C857" s="3" t="str">
        <f>VLOOKUP('Column Chart'!B857,'Product Category'!$A$2:$B$4,2,0)</f>
        <v>Office Supplies</v>
      </c>
      <c r="D857" s="3">
        <f>VLOOKUP(A857,OrderProduct!$A$2:$T$1953,20,0)</f>
        <v>35211</v>
      </c>
      <c r="E857" s="3" t="str">
        <f>VLOOKUP(D857,'Location (2)'!$A$2:$C$986,3,0)</f>
        <v>South</v>
      </c>
      <c r="F857" s="25">
        <f>VLOOKUP(A857,OrderProduct!A857:F2808,6,0)</f>
        <v>67.91</v>
      </c>
    </row>
    <row r="858" spans="1:6">
      <c r="A858" s="3">
        <v>1527</v>
      </c>
      <c r="B858" s="3">
        <f>VLOOKUP(A858,OrderProduct!A858:O2809,15,0)</f>
        <v>2</v>
      </c>
      <c r="C858" s="3" t="str">
        <f>VLOOKUP('Column Chart'!B858,'Product Category'!$A$2:$B$4,2,0)</f>
        <v>Office Supplies</v>
      </c>
      <c r="D858" s="3">
        <f>VLOOKUP(A858,OrderProduct!$A$2:$T$1953,20,0)</f>
        <v>35601</v>
      </c>
      <c r="E858" s="3" t="str">
        <f>VLOOKUP(D858,'Location (2)'!$A$2:$C$986,3,0)</f>
        <v>South</v>
      </c>
      <c r="F858" s="25">
        <f>VLOOKUP(A858,OrderProduct!A858:F2809,6,0)</f>
        <v>87.89</v>
      </c>
    </row>
    <row r="859" spans="1:6">
      <c r="A859" s="3">
        <v>1527</v>
      </c>
      <c r="B859" s="3">
        <f>VLOOKUP(A859,OrderProduct!A859:O2810,15,0)</f>
        <v>3</v>
      </c>
      <c r="C859" s="3" t="str">
        <f>VLOOKUP('Column Chart'!B859,'Product Category'!$A$2:$B$4,2,0)</f>
        <v>Technology</v>
      </c>
      <c r="D859" s="3">
        <f>VLOOKUP(A859,OrderProduct!$A$2:$T$1953,20,0)</f>
        <v>35601</v>
      </c>
      <c r="E859" s="3" t="str">
        <f>VLOOKUP(D859,'Location (2)'!$A$2:$C$986,3,0)</f>
        <v>South</v>
      </c>
      <c r="F859" s="25">
        <f>VLOOKUP(A859,OrderProduct!A859:F2810,6,0)</f>
        <v>3.53</v>
      </c>
    </row>
    <row r="860" spans="1:6">
      <c r="A860" s="3">
        <v>1527</v>
      </c>
      <c r="B860" s="3">
        <f>VLOOKUP(A860,OrderProduct!A860:O2811,15,0)</f>
        <v>3</v>
      </c>
      <c r="C860" s="3" t="str">
        <f>VLOOKUP('Column Chart'!B860,'Product Category'!$A$2:$B$4,2,0)</f>
        <v>Technology</v>
      </c>
      <c r="D860" s="3">
        <f>VLOOKUP(A860,OrderProduct!$A$2:$T$1953,20,0)</f>
        <v>35601</v>
      </c>
      <c r="E860" s="3" t="str">
        <f>VLOOKUP(D860,'Location (2)'!$A$2:$C$986,3,0)</f>
        <v>South</v>
      </c>
      <c r="F860" s="25">
        <f>VLOOKUP(A860,OrderProduct!A860:F2811,6,0)</f>
        <v>706.56</v>
      </c>
    </row>
    <row r="861" spans="1:6">
      <c r="A861" s="3">
        <v>1528</v>
      </c>
      <c r="B861" s="3">
        <f>VLOOKUP(A861,OrderProduct!A861:O2812,15,0)</f>
        <v>2</v>
      </c>
      <c r="C861" s="3" t="str">
        <f>VLOOKUP('Column Chart'!B861,'Product Category'!$A$2:$B$4,2,0)</f>
        <v>Office Supplies</v>
      </c>
      <c r="D861" s="3">
        <f>VLOOKUP(A861,OrderProduct!$A$2:$T$1953,20,0)</f>
        <v>27288</v>
      </c>
      <c r="E861" s="3" t="str">
        <f>VLOOKUP(D861,'Location (2)'!$A$2:$C$986,3,0)</f>
        <v>South</v>
      </c>
      <c r="F861" s="25">
        <f>VLOOKUP(A861,OrderProduct!A861:F2812,6,0)</f>
        <v>13121.07</v>
      </c>
    </row>
    <row r="862" spans="1:6">
      <c r="A862" s="3">
        <v>1531</v>
      </c>
      <c r="B862" s="3">
        <f>VLOOKUP(A862,OrderProduct!A862:O2813,15,0)</f>
        <v>2</v>
      </c>
      <c r="C862" s="3" t="str">
        <f>VLOOKUP('Column Chart'!B862,'Product Category'!$A$2:$B$4,2,0)</f>
        <v>Office Supplies</v>
      </c>
      <c r="D862" s="3">
        <f>VLOOKUP(A862,OrderProduct!$A$2:$T$1953,20,0)</f>
        <v>32137</v>
      </c>
      <c r="E862" s="3" t="str">
        <f>VLOOKUP(D862,'Location (2)'!$A$2:$C$986,3,0)</f>
        <v>South</v>
      </c>
      <c r="F862" s="25">
        <f>VLOOKUP(A862,OrderProduct!A862:F2813,6,0)</f>
        <v>110.93</v>
      </c>
    </row>
    <row r="863" spans="1:6">
      <c r="A863" s="3">
        <v>1533</v>
      </c>
      <c r="B863" s="3">
        <f>VLOOKUP(A863,OrderProduct!A863:O2814,15,0)</f>
        <v>3</v>
      </c>
      <c r="C863" s="3" t="str">
        <f>VLOOKUP('Column Chart'!B863,'Product Category'!$A$2:$B$4,2,0)</f>
        <v>Technology</v>
      </c>
      <c r="D863" s="3">
        <f>VLOOKUP(A863,OrderProduct!$A$2:$T$1953,20,0)</f>
        <v>63130</v>
      </c>
      <c r="E863" s="3" t="str">
        <f>VLOOKUP(D863,'Location (2)'!$A$2:$C$986,3,0)</f>
        <v>Central</v>
      </c>
      <c r="F863" s="25">
        <f>VLOOKUP(A863,OrderProduct!A863:F2814,6,0)</f>
        <v>118.35</v>
      </c>
    </row>
    <row r="864" spans="1:6">
      <c r="A864" s="3">
        <v>1533</v>
      </c>
      <c r="B864" s="3">
        <f>VLOOKUP(A864,OrderProduct!A864:O2815,15,0)</f>
        <v>2</v>
      </c>
      <c r="C864" s="3" t="str">
        <f>VLOOKUP('Column Chart'!B864,'Product Category'!$A$2:$B$4,2,0)</f>
        <v>Office Supplies</v>
      </c>
      <c r="D864" s="3">
        <f>VLOOKUP(A864,OrderProduct!$A$2:$T$1953,20,0)</f>
        <v>63130</v>
      </c>
      <c r="E864" s="3" t="str">
        <f>VLOOKUP(D864,'Location (2)'!$A$2:$C$986,3,0)</f>
        <v>Central</v>
      </c>
      <c r="F864" s="25">
        <f>VLOOKUP(A864,OrderProduct!A864:F2815,6,0)</f>
        <v>739.07</v>
      </c>
    </row>
    <row r="865" spans="1:6">
      <c r="A865" s="3">
        <v>1548</v>
      </c>
      <c r="B865" s="3">
        <f>VLOOKUP(A865,OrderProduct!A865:O2816,15,0)</f>
        <v>3</v>
      </c>
      <c r="C865" s="3" t="str">
        <f>VLOOKUP('Column Chart'!B865,'Product Category'!$A$2:$B$4,2,0)</f>
        <v>Technology</v>
      </c>
      <c r="D865" s="3">
        <f>VLOOKUP(A865,OrderProduct!$A$2:$T$1953,20,0)</f>
        <v>47374</v>
      </c>
      <c r="E865" s="3" t="str">
        <f>VLOOKUP(D865,'Location (2)'!$A$2:$C$986,3,0)</f>
        <v>Central</v>
      </c>
      <c r="F865" s="25">
        <f>VLOOKUP(A865,OrderProduct!A865:F2816,6,0)</f>
        <v>25.85</v>
      </c>
    </row>
    <row r="866" spans="1:6">
      <c r="A866" s="3">
        <v>1551</v>
      </c>
      <c r="B866" s="3">
        <f>VLOOKUP(A866,OrderProduct!A866:O2817,15,0)</f>
        <v>2</v>
      </c>
      <c r="C866" s="3" t="str">
        <f>VLOOKUP('Column Chart'!B866,'Product Category'!$A$2:$B$4,2,0)</f>
        <v>Office Supplies</v>
      </c>
      <c r="D866" s="3">
        <f>VLOOKUP(A866,OrderProduct!$A$2:$T$1953,20,0)</f>
        <v>39530</v>
      </c>
      <c r="E866" s="3" t="str">
        <f>VLOOKUP(D866,'Location (2)'!$A$2:$C$986,3,0)</f>
        <v>South</v>
      </c>
      <c r="F866" s="25">
        <f>VLOOKUP(A866,OrderProduct!A866:F2817,6,0)</f>
        <v>119.37</v>
      </c>
    </row>
    <row r="867" spans="1:6">
      <c r="A867" s="3">
        <v>1552</v>
      </c>
      <c r="B867" s="3">
        <f>VLOOKUP(A867,OrderProduct!A867:O2818,15,0)</f>
        <v>1</v>
      </c>
      <c r="C867" s="3" t="str">
        <f>VLOOKUP('Column Chart'!B867,'Product Category'!$A$2:$B$4,2,0)</f>
        <v>Furniture</v>
      </c>
      <c r="D867" s="3">
        <f>VLOOKUP(A867,OrderProduct!$A$2:$T$1953,20,0)</f>
        <v>39056</v>
      </c>
      <c r="E867" s="3" t="str">
        <f>VLOOKUP(D867,'Location (2)'!$A$2:$C$986,3,0)</f>
        <v>South</v>
      </c>
      <c r="F867" s="25">
        <f>VLOOKUP(A867,OrderProduct!A867:F2818,6,0)</f>
        <v>207.22</v>
      </c>
    </row>
    <row r="868" spans="1:6">
      <c r="A868" s="3">
        <v>1553</v>
      </c>
      <c r="B868" s="3">
        <f>VLOOKUP(A868,OrderProduct!A868:O2819,15,0)</f>
        <v>2</v>
      </c>
      <c r="C868" s="3" t="str">
        <f>VLOOKUP('Column Chart'!B868,'Product Category'!$A$2:$B$4,2,0)</f>
        <v>Office Supplies</v>
      </c>
      <c r="D868" s="3">
        <f>VLOOKUP(A868,OrderProduct!$A$2:$T$1953,20,0)</f>
        <v>38701</v>
      </c>
      <c r="E868" s="3" t="str">
        <f>VLOOKUP(D868,'Location (2)'!$A$2:$C$986,3,0)</f>
        <v>South</v>
      </c>
      <c r="F868" s="25">
        <f>VLOOKUP(A868,OrderProduct!A868:F2819,6,0)</f>
        <v>257.92</v>
      </c>
    </row>
    <row r="869" spans="1:6">
      <c r="A869" s="3">
        <v>1554</v>
      </c>
      <c r="B869" s="3">
        <f>VLOOKUP(A869,OrderProduct!A869:O2820,15,0)</f>
        <v>2</v>
      </c>
      <c r="C869" s="3" t="str">
        <f>VLOOKUP('Column Chart'!B869,'Product Category'!$A$2:$B$4,2,0)</f>
        <v>Office Supplies</v>
      </c>
      <c r="D869" s="3">
        <f>VLOOKUP(A869,OrderProduct!$A$2:$T$1953,20,0)</f>
        <v>39503</v>
      </c>
      <c r="E869" s="3" t="str">
        <f>VLOOKUP(D869,'Location (2)'!$A$2:$C$986,3,0)</f>
        <v>South</v>
      </c>
      <c r="F869" s="25">
        <f>VLOOKUP(A869,OrderProduct!A869:F2820,6,0)</f>
        <v>179.51</v>
      </c>
    </row>
    <row r="870" spans="1:6">
      <c r="A870" s="3">
        <v>1554</v>
      </c>
      <c r="B870" s="3">
        <f>VLOOKUP(A870,OrderProduct!A870:O2821,15,0)</f>
        <v>1</v>
      </c>
      <c r="C870" s="3" t="str">
        <f>VLOOKUP('Column Chart'!B870,'Product Category'!$A$2:$B$4,2,0)</f>
        <v>Furniture</v>
      </c>
      <c r="D870" s="3">
        <f>VLOOKUP(A870,OrderProduct!$A$2:$T$1953,20,0)</f>
        <v>39503</v>
      </c>
      <c r="E870" s="3" t="str">
        <f>VLOOKUP(D870,'Location (2)'!$A$2:$C$986,3,0)</f>
        <v>South</v>
      </c>
      <c r="F870" s="25">
        <f>VLOOKUP(A870,OrderProduct!A870:F2821,6,0)</f>
        <v>193.88</v>
      </c>
    </row>
    <row r="871" spans="1:6">
      <c r="A871" s="3">
        <v>1556</v>
      </c>
      <c r="B871" s="3">
        <f>VLOOKUP(A871,OrderProduct!A871:O2822,15,0)</f>
        <v>2</v>
      </c>
      <c r="C871" s="3" t="str">
        <f>VLOOKUP('Column Chart'!B871,'Product Category'!$A$2:$B$4,2,0)</f>
        <v>Office Supplies</v>
      </c>
      <c r="D871" s="3">
        <f>VLOOKUP(A871,OrderProduct!$A$2:$T$1953,20,0)</f>
        <v>22304</v>
      </c>
      <c r="E871" s="3" t="str">
        <f>VLOOKUP(D871,'Location (2)'!$A$2:$C$986,3,0)</f>
        <v>South</v>
      </c>
      <c r="F871" s="25">
        <f>VLOOKUP(A871,OrderProduct!A871:F2822,6,0)</f>
        <v>990.25</v>
      </c>
    </row>
    <row r="872" spans="1:6">
      <c r="A872" s="3">
        <v>1556</v>
      </c>
      <c r="B872" s="3">
        <f>VLOOKUP(A872,OrderProduct!A872:O2823,15,0)</f>
        <v>2</v>
      </c>
      <c r="C872" s="3" t="str">
        <f>VLOOKUP('Column Chart'!B872,'Product Category'!$A$2:$B$4,2,0)</f>
        <v>Office Supplies</v>
      </c>
      <c r="D872" s="3">
        <f>VLOOKUP(A872,OrderProduct!$A$2:$T$1953,20,0)</f>
        <v>22304</v>
      </c>
      <c r="E872" s="3" t="str">
        <f>VLOOKUP(D872,'Location (2)'!$A$2:$C$986,3,0)</f>
        <v>South</v>
      </c>
      <c r="F872" s="25">
        <f>VLOOKUP(A872,OrderProduct!A872:F2823,6,0)</f>
        <v>83.93</v>
      </c>
    </row>
    <row r="873" spans="1:6">
      <c r="A873" s="3">
        <v>1557</v>
      </c>
      <c r="B873" s="3">
        <f>VLOOKUP(A873,OrderProduct!A873:O2824,15,0)</f>
        <v>2</v>
      </c>
      <c r="C873" s="3" t="str">
        <f>VLOOKUP('Column Chart'!B873,'Product Category'!$A$2:$B$4,2,0)</f>
        <v>Office Supplies</v>
      </c>
      <c r="D873" s="3">
        <f>VLOOKUP(A873,OrderProduct!$A$2:$T$1953,20,0)</f>
        <v>22003</v>
      </c>
      <c r="E873" s="3" t="str">
        <f>VLOOKUP(D873,'Location (2)'!$A$2:$C$986,3,0)</f>
        <v>South</v>
      </c>
      <c r="F873" s="25">
        <f>VLOOKUP(A873,OrderProduct!A873:F2824,6,0)</f>
        <v>336.92</v>
      </c>
    </row>
    <row r="874" spans="1:6">
      <c r="A874" s="3">
        <v>1557</v>
      </c>
      <c r="B874" s="3">
        <f>VLOOKUP(A874,OrderProduct!A874:O2825,15,0)</f>
        <v>3</v>
      </c>
      <c r="C874" s="3" t="str">
        <f>VLOOKUP('Column Chart'!B874,'Product Category'!$A$2:$B$4,2,0)</f>
        <v>Technology</v>
      </c>
      <c r="D874" s="3">
        <f>VLOOKUP(A874,OrderProduct!$A$2:$T$1953,20,0)</f>
        <v>22003</v>
      </c>
      <c r="E874" s="3" t="str">
        <f>VLOOKUP(D874,'Location (2)'!$A$2:$C$986,3,0)</f>
        <v>South</v>
      </c>
      <c r="F874" s="25">
        <f>VLOOKUP(A874,OrderProduct!A874:F2825,6,0)</f>
        <v>32.76</v>
      </c>
    </row>
    <row r="875" spans="1:6">
      <c r="A875" s="3">
        <v>1559</v>
      </c>
      <c r="B875" s="3">
        <f>VLOOKUP(A875,OrderProduct!A875:O2826,15,0)</f>
        <v>1</v>
      </c>
      <c r="C875" s="3" t="str">
        <f>VLOOKUP('Column Chart'!B875,'Product Category'!$A$2:$B$4,2,0)</f>
        <v>Furniture</v>
      </c>
      <c r="D875" s="3">
        <f>VLOOKUP(A875,OrderProduct!$A$2:$T$1953,20,0)</f>
        <v>24060</v>
      </c>
      <c r="E875" s="3" t="str">
        <f>VLOOKUP(D875,'Location (2)'!$A$2:$C$986,3,0)</f>
        <v>South</v>
      </c>
      <c r="F875" s="25">
        <f>VLOOKUP(A875,OrderProduct!A875:F2826,6,0)</f>
        <v>114.91</v>
      </c>
    </row>
    <row r="876" spans="1:6">
      <c r="A876" s="3">
        <v>1561</v>
      </c>
      <c r="B876" s="3">
        <f>VLOOKUP(A876,OrderProduct!A876:O2827,15,0)</f>
        <v>2</v>
      </c>
      <c r="C876" s="3" t="str">
        <f>VLOOKUP('Column Chart'!B876,'Product Category'!$A$2:$B$4,2,0)</f>
        <v>Office Supplies</v>
      </c>
      <c r="D876" s="3">
        <f>VLOOKUP(A876,OrderProduct!$A$2:$T$1953,20,0)</f>
        <v>76063</v>
      </c>
      <c r="E876" s="3" t="str">
        <f>VLOOKUP(D876,'Location (2)'!$A$2:$C$986,3,0)</f>
        <v>Central</v>
      </c>
      <c r="F876" s="25">
        <f>VLOOKUP(A876,OrderProduct!A876:F2827,6,0)</f>
        <v>934.52</v>
      </c>
    </row>
    <row r="877" spans="1:6">
      <c r="A877" s="3">
        <v>1561</v>
      </c>
      <c r="B877" s="3">
        <f>VLOOKUP(A877,OrderProduct!A877:O2828,15,0)</f>
        <v>1</v>
      </c>
      <c r="C877" s="3" t="str">
        <f>VLOOKUP('Column Chart'!B877,'Product Category'!$A$2:$B$4,2,0)</f>
        <v>Furniture</v>
      </c>
      <c r="D877" s="3">
        <f>VLOOKUP(A877,OrderProduct!$A$2:$T$1953,20,0)</f>
        <v>76063</v>
      </c>
      <c r="E877" s="3" t="str">
        <f>VLOOKUP(D877,'Location (2)'!$A$2:$C$986,3,0)</f>
        <v>Central</v>
      </c>
      <c r="F877" s="25">
        <f>VLOOKUP(A877,OrderProduct!A877:F2828,6,0)</f>
        <v>730.37</v>
      </c>
    </row>
    <row r="878" spans="1:6">
      <c r="A878" s="3">
        <v>1574</v>
      </c>
      <c r="B878" s="3">
        <f>VLOOKUP(A878,OrderProduct!A878:O2829,15,0)</f>
        <v>3</v>
      </c>
      <c r="C878" s="3" t="str">
        <f>VLOOKUP('Column Chart'!B878,'Product Category'!$A$2:$B$4,2,0)</f>
        <v>Technology</v>
      </c>
      <c r="D878" s="3">
        <f>VLOOKUP(A878,OrderProduct!$A$2:$T$1953,20,0)</f>
        <v>28314</v>
      </c>
      <c r="E878" s="3" t="str">
        <f>VLOOKUP(D878,'Location (2)'!$A$2:$C$986,3,0)</f>
        <v>South</v>
      </c>
      <c r="F878" s="25">
        <f>VLOOKUP(A878,OrderProduct!A878:F2829,6,0)</f>
        <v>1132.84</v>
      </c>
    </row>
    <row r="879" spans="1:6">
      <c r="A879" s="3">
        <v>1580</v>
      </c>
      <c r="B879" s="3">
        <f>VLOOKUP(A879,OrderProduct!A879:O2830,15,0)</f>
        <v>2</v>
      </c>
      <c r="C879" s="3" t="str">
        <f>VLOOKUP('Column Chart'!B879,'Product Category'!$A$2:$B$4,2,0)</f>
        <v>Office Supplies</v>
      </c>
      <c r="D879" s="3">
        <f>VLOOKUP(A879,OrderProduct!$A$2:$T$1953,20,0)</f>
        <v>4901</v>
      </c>
      <c r="E879" s="3" t="str">
        <f>VLOOKUP(D879,'Location (2)'!$A$2:$C$986,3,0)</f>
        <v>East</v>
      </c>
      <c r="F879" s="25">
        <f>VLOOKUP(A879,OrderProduct!A879:F2830,6,0)</f>
        <v>143.63</v>
      </c>
    </row>
    <row r="880" spans="1:6">
      <c r="A880" s="3">
        <v>1590</v>
      </c>
      <c r="B880" s="3">
        <f>VLOOKUP(A880,OrderProduct!A880:O2831,15,0)</f>
        <v>1</v>
      </c>
      <c r="C880" s="3" t="str">
        <f>VLOOKUP('Column Chart'!B880,'Product Category'!$A$2:$B$4,2,0)</f>
        <v>Furniture</v>
      </c>
      <c r="D880" s="3">
        <f>VLOOKUP(A880,OrderProduct!$A$2:$T$1953,20,0)</f>
        <v>44094</v>
      </c>
      <c r="E880" s="3" t="str">
        <f>VLOOKUP(D880,'Location (2)'!$A$2:$C$986,3,0)</f>
        <v>East</v>
      </c>
      <c r="F880" s="25">
        <f>VLOOKUP(A880,OrderProduct!A880:F2831,6,0)</f>
        <v>73.04</v>
      </c>
    </row>
    <row r="881" spans="1:6">
      <c r="A881" s="3">
        <v>1593</v>
      </c>
      <c r="B881" s="3">
        <f>VLOOKUP(A881,OrderProduct!A881:O2832,15,0)</f>
        <v>2</v>
      </c>
      <c r="C881" s="3" t="str">
        <f>VLOOKUP('Column Chart'!B881,'Product Category'!$A$2:$B$4,2,0)</f>
        <v>Office Supplies</v>
      </c>
      <c r="D881" s="3">
        <f>VLOOKUP(A881,OrderProduct!$A$2:$T$1953,20,0)</f>
        <v>74006</v>
      </c>
      <c r="E881" s="3" t="str">
        <f>VLOOKUP(D881,'Location (2)'!$A$2:$C$986,3,0)</f>
        <v>Central</v>
      </c>
      <c r="F881" s="25">
        <f>VLOOKUP(A881,OrderProduct!A881:F2832,6,0)</f>
        <v>33.35</v>
      </c>
    </row>
    <row r="882" spans="1:6">
      <c r="A882" s="3">
        <v>1595</v>
      </c>
      <c r="B882" s="3">
        <f>VLOOKUP(A882,OrderProduct!A882:O2833,15,0)</f>
        <v>1</v>
      </c>
      <c r="C882" s="3" t="str">
        <f>VLOOKUP('Column Chart'!B882,'Product Category'!$A$2:$B$4,2,0)</f>
        <v>Furniture</v>
      </c>
      <c r="D882" s="3">
        <f>VLOOKUP(A882,OrderProduct!$A$2:$T$1953,20,0)</f>
        <v>25705</v>
      </c>
      <c r="E882" s="3" t="str">
        <f>VLOOKUP(D882,'Location (2)'!$A$2:$C$986,3,0)</f>
        <v>East</v>
      </c>
      <c r="F882" s="25">
        <f>VLOOKUP(A882,OrderProduct!A882:F2833,6,0)</f>
        <v>60.24</v>
      </c>
    </row>
    <row r="883" spans="1:6">
      <c r="A883" s="3">
        <v>1595</v>
      </c>
      <c r="B883" s="3">
        <f>VLOOKUP(A883,OrderProduct!A883:O2834,15,0)</f>
        <v>1</v>
      </c>
      <c r="C883" s="3" t="str">
        <f>VLOOKUP('Column Chart'!B883,'Product Category'!$A$2:$B$4,2,0)</f>
        <v>Furniture</v>
      </c>
      <c r="D883" s="3">
        <f>VLOOKUP(A883,OrderProduct!$A$2:$T$1953,20,0)</f>
        <v>25705</v>
      </c>
      <c r="E883" s="3" t="str">
        <f>VLOOKUP(D883,'Location (2)'!$A$2:$C$986,3,0)</f>
        <v>East</v>
      </c>
      <c r="F883" s="25">
        <f>VLOOKUP(A883,OrderProduct!A883:F2834,6,0)</f>
        <v>1081.54</v>
      </c>
    </row>
    <row r="884" spans="1:6">
      <c r="A884" s="3">
        <v>1595</v>
      </c>
      <c r="B884" s="3">
        <f>VLOOKUP(A884,OrderProduct!A884:O2835,15,0)</f>
        <v>2</v>
      </c>
      <c r="C884" s="3" t="str">
        <f>VLOOKUP('Column Chart'!B884,'Product Category'!$A$2:$B$4,2,0)</f>
        <v>Office Supplies</v>
      </c>
      <c r="D884" s="3">
        <f>VLOOKUP(A884,OrderProduct!$A$2:$T$1953,20,0)</f>
        <v>25705</v>
      </c>
      <c r="E884" s="3" t="str">
        <f>VLOOKUP(D884,'Location (2)'!$A$2:$C$986,3,0)</f>
        <v>East</v>
      </c>
      <c r="F884" s="25">
        <f>VLOOKUP(A884,OrderProduct!A884:F2835,6,0)</f>
        <v>73.55</v>
      </c>
    </row>
    <row r="885" spans="1:6">
      <c r="A885" s="3">
        <v>1602</v>
      </c>
      <c r="B885" s="3">
        <f>VLOOKUP(A885,OrderProduct!A885:O2836,15,0)</f>
        <v>2</v>
      </c>
      <c r="C885" s="3" t="str">
        <f>VLOOKUP('Column Chart'!B885,'Product Category'!$A$2:$B$4,2,0)</f>
        <v>Office Supplies</v>
      </c>
      <c r="D885" s="3">
        <f>VLOOKUP(A885,OrderProduct!$A$2:$T$1953,20,0)</f>
        <v>20601</v>
      </c>
      <c r="E885" s="3" t="str">
        <f>VLOOKUP(D885,'Location (2)'!$A$2:$C$986,3,0)</f>
        <v>East</v>
      </c>
      <c r="F885" s="25">
        <f>VLOOKUP(A885,OrderProduct!A885:F2836,6,0)</f>
        <v>29.57</v>
      </c>
    </row>
    <row r="886" spans="1:6">
      <c r="A886" s="3">
        <v>1603</v>
      </c>
      <c r="B886" s="3">
        <f>VLOOKUP(A886,OrderProduct!A886:O2837,15,0)</f>
        <v>2</v>
      </c>
      <c r="C886" s="3" t="str">
        <f>VLOOKUP('Column Chart'!B886,'Product Category'!$A$2:$B$4,2,0)</f>
        <v>Office Supplies</v>
      </c>
      <c r="D886" s="3">
        <f>VLOOKUP(A886,OrderProduct!$A$2:$T$1953,20,0)</f>
        <v>11598</v>
      </c>
      <c r="E886" s="3" t="str">
        <f>VLOOKUP(D886,'Location (2)'!$A$2:$C$986,3,0)</f>
        <v>East</v>
      </c>
      <c r="F886" s="25">
        <f>VLOOKUP(A886,OrderProduct!A886:F2837,6,0)</f>
        <v>101.71</v>
      </c>
    </row>
    <row r="887" spans="1:6">
      <c r="A887" s="3">
        <v>1603</v>
      </c>
      <c r="B887" s="3">
        <f>VLOOKUP(A887,OrderProduct!A887:O2838,15,0)</f>
        <v>1</v>
      </c>
      <c r="C887" s="3" t="str">
        <f>VLOOKUP('Column Chart'!B887,'Product Category'!$A$2:$B$4,2,0)</f>
        <v>Furniture</v>
      </c>
      <c r="D887" s="3">
        <f>VLOOKUP(A887,OrderProduct!$A$2:$T$1953,20,0)</f>
        <v>11598</v>
      </c>
      <c r="E887" s="3" t="str">
        <f>VLOOKUP(D887,'Location (2)'!$A$2:$C$986,3,0)</f>
        <v>East</v>
      </c>
      <c r="F887" s="25">
        <f>VLOOKUP(A887,OrderProduct!A887:F2838,6,0)</f>
        <v>1766.68</v>
      </c>
    </row>
    <row r="888" spans="1:6">
      <c r="A888" s="3">
        <v>1606</v>
      </c>
      <c r="B888" s="3">
        <f>VLOOKUP(A888,OrderProduct!A888:O2839,15,0)</f>
        <v>2</v>
      </c>
      <c r="C888" s="3" t="str">
        <f>VLOOKUP('Column Chart'!B888,'Product Category'!$A$2:$B$4,2,0)</f>
        <v>Office Supplies</v>
      </c>
      <c r="D888" s="3">
        <f>VLOOKUP(A888,OrderProduct!$A$2:$T$1953,20,0)</f>
        <v>11010</v>
      </c>
      <c r="E888" s="3" t="str">
        <f>VLOOKUP(D888,'Location (2)'!$A$2:$C$986,3,0)</f>
        <v>East</v>
      </c>
      <c r="F888" s="25">
        <f>VLOOKUP(A888,OrderProduct!A888:F2839,6,0)</f>
        <v>29.02</v>
      </c>
    </row>
    <row r="889" spans="1:6">
      <c r="A889" s="3">
        <v>1606</v>
      </c>
      <c r="B889" s="3">
        <f>VLOOKUP(A889,OrderProduct!A889:O2840,15,0)</f>
        <v>3</v>
      </c>
      <c r="C889" s="3" t="str">
        <f>VLOOKUP('Column Chart'!B889,'Product Category'!$A$2:$B$4,2,0)</f>
        <v>Technology</v>
      </c>
      <c r="D889" s="3">
        <f>VLOOKUP(A889,OrderProduct!$A$2:$T$1953,20,0)</f>
        <v>11010</v>
      </c>
      <c r="E889" s="3" t="str">
        <f>VLOOKUP(D889,'Location (2)'!$A$2:$C$986,3,0)</f>
        <v>East</v>
      </c>
      <c r="F889" s="25">
        <f>VLOOKUP(A889,OrderProduct!A889:F2840,6,0)</f>
        <v>355.92</v>
      </c>
    </row>
    <row r="890" spans="1:6">
      <c r="A890" s="3">
        <v>1606</v>
      </c>
      <c r="B890" s="3">
        <f>VLOOKUP(A890,OrderProduct!A890:O2841,15,0)</f>
        <v>3</v>
      </c>
      <c r="C890" s="3" t="str">
        <f>VLOOKUP('Column Chart'!B890,'Product Category'!$A$2:$B$4,2,0)</f>
        <v>Technology</v>
      </c>
      <c r="D890" s="3">
        <f>VLOOKUP(A890,OrderProduct!$A$2:$T$1953,20,0)</f>
        <v>11010</v>
      </c>
      <c r="E890" s="3" t="str">
        <f>VLOOKUP(D890,'Location (2)'!$A$2:$C$986,3,0)</f>
        <v>East</v>
      </c>
      <c r="F890" s="25">
        <f>VLOOKUP(A890,OrderProduct!A890:F2841,6,0)</f>
        <v>105.75</v>
      </c>
    </row>
    <row r="891" spans="1:6">
      <c r="A891" s="3">
        <v>1607</v>
      </c>
      <c r="B891" s="3">
        <f>VLOOKUP(A891,OrderProduct!A891:O2842,15,0)</f>
        <v>2</v>
      </c>
      <c r="C891" s="3" t="str">
        <f>VLOOKUP('Column Chart'!B891,'Product Category'!$A$2:$B$4,2,0)</f>
        <v>Office Supplies</v>
      </c>
      <c r="D891" s="3">
        <f>VLOOKUP(A891,OrderProduct!$A$2:$T$1953,20,0)</f>
        <v>11520</v>
      </c>
      <c r="E891" s="3" t="str">
        <f>VLOOKUP(D891,'Location (2)'!$A$2:$C$986,3,0)</f>
        <v>East</v>
      </c>
      <c r="F891" s="25">
        <f>VLOOKUP(A891,OrderProduct!A891:F2842,6,0)</f>
        <v>63.93</v>
      </c>
    </row>
    <row r="892" spans="1:6">
      <c r="A892" s="3">
        <v>1607</v>
      </c>
      <c r="B892" s="3">
        <f>VLOOKUP(A892,OrderProduct!A892:O2843,15,0)</f>
        <v>2</v>
      </c>
      <c r="C892" s="3" t="str">
        <f>VLOOKUP('Column Chart'!B892,'Product Category'!$A$2:$B$4,2,0)</f>
        <v>Office Supplies</v>
      </c>
      <c r="D892" s="3">
        <f>VLOOKUP(A892,OrderProduct!$A$2:$T$1953,20,0)</f>
        <v>11520</v>
      </c>
      <c r="E892" s="3" t="str">
        <f>VLOOKUP(D892,'Location (2)'!$A$2:$C$986,3,0)</f>
        <v>East</v>
      </c>
      <c r="F892" s="25">
        <f>VLOOKUP(A892,OrderProduct!A892:F2843,6,0)</f>
        <v>37.7</v>
      </c>
    </row>
    <row r="893" spans="1:6">
      <c r="A893" s="3">
        <v>1609</v>
      </c>
      <c r="B893" s="3">
        <f>VLOOKUP(A893,OrderProduct!A893:O2844,15,0)</f>
        <v>2</v>
      </c>
      <c r="C893" s="3" t="str">
        <f>VLOOKUP('Column Chart'!B893,'Product Category'!$A$2:$B$4,2,0)</f>
        <v>Office Supplies</v>
      </c>
      <c r="D893" s="3">
        <f>VLOOKUP(A893,OrderProduct!$A$2:$T$1953,20,0)</f>
        <v>95823</v>
      </c>
      <c r="E893" s="3" t="str">
        <f>VLOOKUP(D893,'Location (2)'!$A$2:$C$986,3,0)</f>
        <v>West</v>
      </c>
      <c r="F893" s="25">
        <f>VLOOKUP(A893,OrderProduct!A893:F2844,6,0)</f>
        <v>75.81</v>
      </c>
    </row>
    <row r="894" spans="1:6">
      <c r="A894" s="3">
        <v>1609</v>
      </c>
      <c r="B894" s="3">
        <f>VLOOKUP(A894,OrderProduct!A894:O2845,15,0)</f>
        <v>2</v>
      </c>
      <c r="C894" s="3" t="str">
        <f>VLOOKUP('Column Chart'!B894,'Product Category'!$A$2:$B$4,2,0)</f>
        <v>Office Supplies</v>
      </c>
      <c r="D894" s="3">
        <f>VLOOKUP(A894,OrderProduct!$A$2:$T$1953,20,0)</f>
        <v>95823</v>
      </c>
      <c r="E894" s="3" t="str">
        <f>VLOOKUP(D894,'Location (2)'!$A$2:$C$986,3,0)</f>
        <v>West</v>
      </c>
      <c r="F894" s="25">
        <f>VLOOKUP(A894,OrderProduct!A894:F2845,6,0)</f>
        <v>2630</v>
      </c>
    </row>
    <row r="895" spans="1:6">
      <c r="A895" s="3">
        <v>1614</v>
      </c>
      <c r="B895" s="3">
        <f>VLOOKUP(A895,OrderProduct!A895:O2846,15,0)</f>
        <v>3</v>
      </c>
      <c r="C895" s="3" t="str">
        <f>VLOOKUP('Column Chart'!B895,'Product Category'!$A$2:$B$4,2,0)</f>
        <v>Technology</v>
      </c>
      <c r="D895" s="3">
        <f>VLOOKUP(A895,OrderProduct!$A$2:$T$1953,20,0)</f>
        <v>1748</v>
      </c>
      <c r="E895" s="3" t="str">
        <f>VLOOKUP(D895,'Location (2)'!$A$2:$C$986,3,0)</f>
        <v>East</v>
      </c>
      <c r="F895" s="25">
        <f>VLOOKUP(A895,OrderProduct!A895:F2846,6,0)</f>
        <v>101.73</v>
      </c>
    </row>
    <row r="896" spans="1:6">
      <c r="A896" s="3">
        <v>1618</v>
      </c>
      <c r="B896" s="3">
        <f>VLOOKUP(A896,OrderProduct!A896:O2847,15,0)</f>
        <v>2</v>
      </c>
      <c r="C896" s="3" t="str">
        <f>VLOOKUP('Column Chart'!B896,'Product Category'!$A$2:$B$4,2,0)</f>
        <v>Office Supplies</v>
      </c>
      <c r="D896" s="3">
        <f>VLOOKUP(A896,OrderProduct!$A$2:$T$1953,20,0)</f>
        <v>46322</v>
      </c>
      <c r="E896" s="3" t="str">
        <f>VLOOKUP(D896,'Location (2)'!$A$2:$C$986,3,0)</f>
        <v>Central</v>
      </c>
      <c r="F896" s="25">
        <f>VLOOKUP(A896,OrderProduct!A896:F2847,6,0)</f>
        <v>333.02</v>
      </c>
    </row>
    <row r="897" spans="1:6">
      <c r="A897" s="3">
        <v>1620</v>
      </c>
      <c r="B897" s="3">
        <f>VLOOKUP(A897,OrderProduct!A897:O2848,15,0)</f>
        <v>3</v>
      </c>
      <c r="C897" s="3" t="str">
        <f>VLOOKUP('Column Chart'!B897,'Product Category'!$A$2:$B$4,2,0)</f>
        <v>Technology</v>
      </c>
      <c r="D897" s="3">
        <f>VLOOKUP(A897,OrderProduct!$A$2:$T$1953,20,0)</f>
        <v>17602</v>
      </c>
      <c r="E897" s="3" t="str">
        <f>VLOOKUP(D897,'Location (2)'!$A$2:$C$986,3,0)</f>
        <v>East</v>
      </c>
      <c r="F897" s="25">
        <f>VLOOKUP(A897,OrderProduct!A897:F2848,6,0)</f>
        <v>27.76</v>
      </c>
    </row>
    <row r="898" spans="1:6">
      <c r="A898" s="3">
        <v>1623</v>
      </c>
      <c r="B898" s="3">
        <f>VLOOKUP(A898,OrderProduct!A898:O2849,15,0)</f>
        <v>2</v>
      </c>
      <c r="C898" s="3" t="str">
        <f>VLOOKUP('Column Chart'!B898,'Product Category'!$A$2:$B$4,2,0)</f>
        <v>Office Supplies</v>
      </c>
      <c r="D898" s="3">
        <f>VLOOKUP(A898,OrderProduct!$A$2:$T$1953,20,0)</f>
        <v>46375</v>
      </c>
      <c r="E898" s="3" t="str">
        <f>VLOOKUP(D898,'Location (2)'!$A$2:$C$986,3,0)</f>
        <v>Central</v>
      </c>
      <c r="F898" s="25">
        <f>VLOOKUP(A898,OrderProduct!A898:F2849,6,0)</f>
        <v>924.8</v>
      </c>
    </row>
    <row r="899" spans="1:6">
      <c r="A899" s="3">
        <v>1623</v>
      </c>
      <c r="B899" s="3">
        <f>VLOOKUP(A899,OrderProduct!A899:O2850,15,0)</f>
        <v>3</v>
      </c>
      <c r="C899" s="3" t="str">
        <f>VLOOKUP('Column Chart'!B899,'Product Category'!$A$2:$B$4,2,0)</f>
        <v>Technology</v>
      </c>
      <c r="D899" s="3">
        <f>VLOOKUP(A899,OrderProduct!$A$2:$T$1953,20,0)</f>
        <v>46375</v>
      </c>
      <c r="E899" s="3" t="str">
        <f>VLOOKUP(D899,'Location (2)'!$A$2:$C$986,3,0)</f>
        <v>Central</v>
      </c>
      <c r="F899" s="25">
        <f>VLOOKUP(A899,OrderProduct!A899:F2850,6,0)</f>
        <v>169.46</v>
      </c>
    </row>
    <row r="900" spans="1:6">
      <c r="A900" s="3">
        <v>1623</v>
      </c>
      <c r="B900" s="3">
        <f>VLOOKUP(A900,OrderProduct!A900:O2851,15,0)</f>
        <v>2</v>
      </c>
      <c r="C900" s="3" t="str">
        <f>VLOOKUP('Column Chart'!B900,'Product Category'!$A$2:$B$4,2,0)</f>
        <v>Office Supplies</v>
      </c>
      <c r="D900" s="3">
        <f>VLOOKUP(A900,OrderProduct!$A$2:$T$1953,20,0)</f>
        <v>46375</v>
      </c>
      <c r="E900" s="3" t="str">
        <f>VLOOKUP(D900,'Location (2)'!$A$2:$C$986,3,0)</f>
        <v>Central</v>
      </c>
      <c r="F900" s="25">
        <f>VLOOKUP(A900,OrderProduct!A900:F2851,6,0)</f>
        <v>14.77</v>
      </c>
    </row>
    <row r="901" spans="1:6">
      <c r="A901" s="3">
        <v>1625</v>
      </c>
      <c r="B901" s="3">
        <f>VLOOKUP(A901,OrderProduct!A901:O2852,15,0)</f>
        <v>3</v>
      </c>
      <c r="C901" s="3" t="str">
        <f>VLOOKUP('Column Chart'!B901,'Product Category'!$A$2:$B$4,2,0)</f>
        <v>Technology</v>
      </c>
      <c r="D901" s="3">
        <f>VLOOKUP(A901,OrderProduct!$A$2:$T$1953,20,0)</f>
        <v>11542</v>
      </c>
      <c r="E901" s="3" t="str">
        <f>VLOOKUP(D901,'Location (2)'!$A$2:$C$986,3,0)</f>
        <v>East</v>
      </c>
      <c r="F901" s="25">
        <f>VLOOKUP(A901,OrderProduct!A901:F2852,6,0)</f>
        <v>438.33</v>
      </c>
    </row>
    <row r="902" spans="1:6">
      <c r="A902" s="3">
        <v>1625</v>
      </c>
      <c r="B902" s="3">
        <f>VLOOKUP(A902,OrderProduct!A902:O2853,15,0)</f>
        <v>2</v>
      </c>
      <c r="C902" s="3" t="str">
        <f>VLOOKUP('Column Chart'!B902,'Product Category'!$A$2:$B$4,2,0)</f>
        <v>Office Supplies</v>
      </c>
      <c r="D902" s="3">
        <f>VLOOKUP(A902,OrderProduct!$A$2:$T$1953,20,0)</f>
        <v>11542</v>
      </c>
      <c r="E902" s="3" t="str">
        <f>VLOOKUP(D902,'Location (2)'!$A$2:$C$986,3,0)</f>
        <v>East</v>
      </c>
      <c r="F902" s="25">
        <f>VLOOKUP(A902,OrderProduct!A902:F2853,6,0)</f>
        <v>38.11</v>
      </c>
    </row>
    <row r="903" spans="1:6">
      <c r="A903" s="3">
        <v>1625</v>
      </c>
      <c r="B903" s="3">
        <f>VLOOKUP(A903,OrderProduct!A903:O2854,15,0)</f>
        <v>2</v>
      </c>
      <c r="C903" s="3" t="str">
        <f>VLOOKUP('Column Chart'!B903,'Product Category'!$A$2:$B$4,2,0)</f>
        <v>Office Supplies</v>
      </c>
      <c r="D903" s="3">
        <f>VLOOKUP(A903,OrderProduct!$A$2:$T$1953,20,0)</f>
        <v>11542</v>
      </c>
      <c r="E903" s="3" t="str">
        <f>VLOOKUP(D903,'Location (2)'!$A$2:$C$986,3,0)</f>
        <v>East</v>
      </c>
      <c r="F903" s="25">
        <f>VLOOKUP(A903,OrderProduct!A903:F2854,6,0)</f>
        <v>724.57</v>
      </c>
    </row>
    <row r="904" spans="1:6">
      <c r="A904" s="3">
        <v>1625</v>
      </c>
      <c r="B904" s="3">
        <f>VLOOKUP(A904,OrderProduct!A904:O2855,15,0)</f>
        <v>1</v>
      </c>
      <c r="C904" s="3" t="str">
        <f>VLOOKUP('Column Chart'!B904,'Product Category'!$A$2:$B$4,2,0)</f>
        <v>Furniture</v>
      </c>
      <c r="D904" s="3">
        <f>VLOOKUP(A904,OrderProduct!$A$2:$T$1953,20,0)</f>
        <v>11542</v>
      </c>
      <c r="E904" s="3" t="str">
        <f>VLOOKUP(D904,'Location (2)'!$A$2:$C$986,3,0)</f>
        <v>East</v>
      </c>
      <c r="F904" s="25">
        <f>VLOOKUP(A904,OrderProduct!A904:F2855,6,0)</f>
        <v>111.86</v>
      </c>
    </row>
    <row r="905" spans="1:6">
      <c r="A905" s="3">
        <v>1627</v>
      </c>
      <c r="B905" s="3">
        <f>VLOOKUP(A905,OrderProduct!A905:O2856,15,0)</f>
        <v>2</v>
      </c>
      <c r="C905" s="3" t="str">
        <f>VLOOKUP('Column Chart'!B905,'Product Category'!$A$2:$B$4,2,0)</f>
        <v>Office Supplies</v>
      </c>
      <c r="D905" s="3">
        <f>VLOOKUP(A905,OrderProduct!$A$2:$T$1953,20,0)</f>
        <v>37743</v>
      </c>
      <c r="E905" s="3" t="str">
        <f>VLOOKUP(D905,'Location (2)'!$A$2:$C$986,3,0)</f>
        <v>South</v>
      </c>
      <c r="F905" s="25">
        <f>VLOOKUP(A905,OrderProduct!A905:F2856,6,0)</f>
        <v>18.49</v>
      </c>
    </row>
    <row r="906" spans="1:6">
      <c r="A906" s="3">
        <v>1632</v>
      </c>
      <c r="B906" s="3">
        <f>VLOOKUP(A906,OrderProduct!A906:O2857,15,0)</f>
        <v>1</v>
      </c>
      <c r="C906" s="3" t="str">
        <f>VLOOKUP('Column Chart'!B906,'Product Category'!$A$2:$B$4,2,0)</f>
        <v>Furniture</v>
      </c>
      <c r="D906" s="3">
        <f>VLOOKUP(A906,OrderProduct!$A$2:$T$1953,20,0)</f>
        <v>39401</v>
      </c>
      <c r="E906" s="3" t="str">
        <f>VLOOKUP(D906,'Location (2)'!$A$2:$C$986,3,0)</f>
        <v>South</v>
      </c>
      <c r="F906" s="25">
        <f>VLOOKUP(A906,OrderProduct!A906:F2857,6,0)</f>
        <v>16.07</v>
      </c>
    </row>
    <row r="907" spans="1:6">
      <c r="A907" s="3">
        <v>1632</v>
      </c>
      <c r="B907" s="3">
        <f>VLOOKUP(A907,OrderProduct!A907:O2858,15,0)</f>
        <v>2</v>
      </c>
      <c r="C907" s="3" t="str">
        <f>VLOOKUP('Column Chart'!B907,'Product Category'!$A$2:$B$4,2,0)</f>
        <v>Office Supplies</v>
      </c>
      <c r="D907" s="3">
        <f>VLOOKUP(A907,OrderProduct!$A$2:$T$1953,20,0)</f>
        <v>39401</v>
      </c>
      <c r="E907" s="3" t="str">
        <f>VLOOKUP(D907,'Location (2)'!$A$2:$C$986,3,0)</f>
        <v>South</v>
      </c>
      <c r="F907" s="25">
        <f>VLOOKUP(A907,OrderProduct!A907:F2858,6,0)</f>
        <v>25.26</v>
      </c>
    </row>
    <row r="908" spans="1:6">
      <c r="A908" s="3">
        <v>1633</v>
      </c>
      <c r="B908" s="3">
        <f>VLOOKUP(A908,OrderProduct!A908:O2859,15,0)</f>
        <v>3</v>
      </c>
      <c r="C908" s="3" t="str">
        <f>VLOOKUP('Column Chart'!B908,'Product Category'!$A$2:$B$4,2,0)</f>
        <v>Technology</v>
      </c>
      <c r="D908" s="3">
        <f>VLOOKUP(A908,OrderProduct!$A$2:$T$1953,20,0)</f>
        <v>38637</v>
      </c>
      <c r="E908" s="3" t="str">
        <f>VLOOKUP(D908,'Location (2)'!$A$2:$C$986,3,0)</f>
        <v>South</v>
      </c>
      <c r="F908" s="25">
        <f>VLOOKUP(A908,OrderProduct!A908:F2859,6,0)</f>
        <v>581.08</v>
      </c>
    </row>
    <row r="909" spans="1:6">
      <c r="A909" s="3">
        <v>1634</v>
      </c>
      <c r="B909" s="3">
        <f>VLOOKUP(A909,OrderProduct!A909:O2860,15,0)</f>
        <v>3</v>
      </c>
      <c r="C909" s="3" t="str">
        <f>VLOOKUP('Column Chart'!B909,'Product Category'!$A$2:$B$4,2,0)</f>
        <v>Technology</v>
      </c>
      <c r="D909" s="3">
        <f>VLOOKUP(A909,OrderProduct!$A$2:$T$1953,20,0)</f>
        <v>39212</v>
      </c>
      <c r="E909" s="3" t="str">
        <f>VLOOKUP(D909,'Location (2)'!$A$2:$C$986,3,0)</f>
        <v>South</v>
      </c>
      <c r="F909" s="25">
        <f>VLOOKUP(A909,OrderProduct!A909:F2860,6,0)</f>
        <v>27.53</v>
      </c>
    </row>
    <row r="910" spans="1:6">
      <c r="A910" s="3">
        <v>1636</v>
      </c>
      <c r="B910" s="3">
        <f>VLOOKUP(A910,OrderProduct!A910:O2861,15,0)</f>
        <v>3</v>
      </c>
      <c r="C910" s="3" t="str">
        <f>VLOOKUP('Column Chart'!B910,'Product Category'!$A$2:$B$4,2,0)</f>
        <v>Technology</v>
      </c>
      <c r="D910" s="3">
        <f>VLOOKUP(A910,OrderProduct!$A$2:$T$1953,20,0)</f>
        <v>93905</v>
      </c>
      <c r="E910" s="3" t="str">
        <f>VLOOKUP(D910,'Location (2)'!$A$2:$C$986,3,0)</f>
        <v>West</v>
      </c>
      <c r="F910" s="25">
        <f>VLOOKUP(A910,OrderProduct!A910:F2861,6,0)</f>
        <v>558.41</v>
      </c>
    </row>
    <row r="911" spans="1:6">
      <c r="A911" s="3">
        <v>1636</v>
      </c>
      <c r="B911" s="3">
        <f>VLOOKUP(A911,OrderProduct!A911:O2862,15,0)</f>
        <v>2</v>
      </c>
      <c r="C911" s="3" t="str">
        <f>VLOOKUP('Column Chart'!B911,'Product Category'!$A$2:$B$4,2,0)</f>
        <v>Office Supplies</v>
      </c>
      <c r="D911" s="3">
        <f>VLOOKUP(A911,OrderProduct!$A$2:$T$1953,20,0)</f>
        <v>93905</v>
      </c>
      <c r="E911" s="3" t="str">
        <f>VLOOKUP(D911,'Location (2)'!$A$2:$C$986,3,0)</f>
        <v>West</v>
      </c>
      <c r="F911" s="25">
        <f>VLOOKUP(A911,OrderProduct!A911:F2862,6,0)</f>
        <v>290.22</v>
      </c>
    </row>
    <row r="912" spans="1:6">
      <c r="A912" s="3">
        <v>1636</v>
      </c>
      <c r="B912" s="3">
        <f>VLOOKUP(A912,OrderProduct!A912:O2863,15,0)</f>
        <v>1</v>
      </c>
      <c r="C912" s="3" t="str">
        <f>VLOOKUP('Column Chart'!B912,'Product Category'!$A$2:$B$4,2,0)</f>
        <v>Furniture</v>
      </c>
      <c r="D912" s="3">
        <f>VLOOKUP(A912,OrderProduct!$A$2:$T$1953,20,0)</f>
        <v>93905</v>
      </c>
      <c r="E912" s="3" t="str">
        <f>VLOOKUP(D912,'Location (2)'!$A$2:$C$986,3,0)</f>
        <v>West</v>
      </c>
      <c r="F912" s="25">
        <f>VLOOKUP(A912,OrderProduct!A912:F2863,6,0)</f>
        <v>1129.67</v>
      </c>
    </row>
    <row r="913" spans="1:6">
      <c r="A913" s="3">
        <v>1639</v>
      </c>
      <c r="B913" s="3">
        <f>VLOOKUP(A913,OrderProduct!A913:O2864,15,0)</f>
        <v>2</v>
      </c>
      <c r="C913" s="3" t="str">
        <f>VLOOKUP('Column Chart'!B913,'Product Category'!$A$2:$B$4,2,0)</f>
        <v>Office Supplies</v>
      </c>
      <c r="D913" s="3">
        <f>VLOOKUP(A913,OrderProduct!$A$2:$T$1953,20,0)</f>
        <v>6901</v>
      </c>
      <c r="E913" s="3" t="str">
        <f>VLOOKUP(D913,'Location (2)'!$A$2:$C$986,3,0)</f>
        <v>East</v>
      </c>
      <c r="F913" s="25">
        <f>VLOOKUP(A913,OrderProduct!A913:F2864,6,0)</f>
        <v>136.25</v>
      </c>
    </row>
    <row r="914" spans="1:6">
      <c r="A914" s="3">
        <v>1644</v>
      </c>
      <c r="B914" s="3">
        <f>VLOOKUP(A914,OrderProduct!A914:O2865,15,0)</f>
        <v>1</v>
      </c>
      <c r="C914" s="3" t="str">
        <f>VLOOKUP('Column Chart'!B914,'Product Category'!$A$2:$B$4,2,0)</f>
        <v>Furniture</v>
      </c>
      <c r="D914" s="3">
        <f>VLOOKUP(A914,OrderProduct!$A$2:$T$1953,20,0)</f>
        <v>77546</v>
      </c>
      <c r="E914" s="3" t="str">
        <f>VLOOKUP(D914,'Location (2)'!$A$2:$C$986,3,0)</f>
        <v>Central</v>
      </c>
      <c r="F914" s="25">
        <f>VLOOKUP(A914,OrderProduct!A914:F2865,6,0)</f>
        <v>34.97</v>
      </c>
    </row>
    <row r="915" spans="1:6">
      <c r="A915" s="3">
        <v>1646</v>
      </c>
      <c r="B915" s="3">
        <f>VLOOKUP(A915,OrderProduct!A915:O2866,15,0)</f>
        <v>2</v>
      </c>
      <c r="C915" s="3" t="str">
        <f>VLOOKUP('Column Chart'!B915,'Product Category'!$A$2:$B$4,2,0)</f>
        <v>Office Supplies</v>
      </c>
      <c r="D915" s="3">
        <f>VLOOKUP(A915,OrderProduct!$A$2:$T$1953,20,0)</f>
        <v>11714</v>
      </c>
      <c r="E915" s="3" t="str">
        <f>VLOOKUP(D915,'Location (2)'!$A$2:$C$986,3,0)</f>
        <v>East</v>
      </c>
      <c r="F915" s="25">
        <f>VLOOKUP(A915,OrderProduct!A915:F2866,6,0)</f>
        <v>308.86</v>
      </c>
    </row>
    <row r="916" spans="1:6">
      <c r="A916" s="3">
        <v>1648</v>
      </c>
      <c r="B916" s="3">
        <f>VLOOKUP(A916,OrderProduct!A916:O2867,15,0)</f>
        <v>2</v>
      </c>
      <c r="C916" s="3" t="str">
        <f>VLOOKUP('Column Chart'!B916,'Product Category'!$A$2:$B$4,2,0)</f>
        <v>Office Supplies</v>
      </c>
      <c r="D916" s="3">
        <f>VLOOKUP(A916,OrderProduct!$A$2:$T$1953,20,0)</f>
        <v>60098</v>
      </c>
      <c r="E916" s="3" t="str">
        <f>VLOOKUP(D916,'Location (2)'!$A$2:$C$986,3,0)</f>
        <v>Central</v>
      </c>
      <c r="F916" s="25">
        <f>VLOOKUP(A916,OrderProduct!A916:F2867,6,0)</f>
        <v>485.01</v>
      </c>
    </row>
    <row r="917" spans="1:6">
      <c r="A917" s="3">
        <v>1648</v>
      </c>
      <c r="B917" s="3">
        <f>VLOOKUP(A917,OrderProduct!A917:O2868,15,0)</f>
        <v>2</v>
      </c>
      <c r="C917" s="3" t="str">
        <f>VLOOKUP('Column Chart'!B917,'Product Category'!$A$2:$B$4,2,0)</f>
        <v>Office Supplies</v>
      </c>
      <c r="D917" s="3">
        <f>VLOOKUP(A917,OrderProduct!$A$2:$T$1953,20,0)</f>
        <v>60098</v>
      </c>
      <c r="E917" s="3" t="str">
        <f>VLOOKUP(D917,'Location (2)'!$A$2:$C$986,3,0)</f>
        <v>Central</v>
      </c>
      <c r="F917" s="25">
        <f>VLOOKUP(A917,OrderProduct!A917:F2868,6,0)</f>
        <v>981.65</v>
      </c>
    </row>
    <row r="918" spans="1:6">
      <c r="A918" s="3">
        <v>1649</v>
      </c>
      <c r="B918" s="3">
        <f>VLOOKUP(A918,OrderProduct!A918:O2869,15,0)</f>
        <v>2</v>
      </c>
      <c r="C918" s="3" t="str">
        <f>VLOOKUP('Column Chart'!B918,'Product Category'!$A$2:$B$4,2,0)</f>
        <v>Office Supplies</v>
      </c>
      <c r="D918" s="3">
        <f>VLOOKUP(A918,OrderProduct!$A$2:$T$1953,20,0)</f>
        <v>11598</v>
      </c>
      <c r="E918" s="3" t="str">
        <f>VLOOKUP(D918,'Location (2)'!$A$2:$C$986,3,0)</f>
        <v>East</v>
      </c>
      <c r="F918" s="25">
        <f>VLOOKUP(A918,OrderProduct!A918:F2869,6,0)</f>
        <v>1748.69</v>
      </c>
    </row>
    <row r="919" spans="1:6">
      <c r="A919" s="3">
        <v>1650</v>
      </c>
      <c r="B919" s="3">
        <f>VLOOKUP(A919,OrderProduct!A919:O2870,15,0)</f>
        <v>3</v>
      </c>
      <c r="C919" s="3" t="str">
        <f>VLOOKUP('Column Chart'!B919,'Product Category'!$A$2:$B$4,2,0)</f>
        <v>Technology</v>
      </c>
      <c r="D919" s="3">
        <f>VLOOKUP(A919,OrderProduct!$A$2:$T$1953,20,0)</f>
        <v>27203</v>
      </c>
      <c r="E919" s="3" t="str">
        <f>VLOOKUP(D919,'Location (2)'!$A$2:$C$986,3,0)</f>
        <v>South</v>
      </c>
      <c r="F919" s="25">
        <f>VLOOKUP(A919,OrderProduct!A919:F2870,6,0)</f>
        <v>1894.45</v>
      </c>
    </row>
    <row r="920" spans="1:6">
      <c r="A920" s="3">
        <v>1650</v>
      </c>
      <c r="B920" s="3">
        <f>VLOOKUP(A920,OrderProduct!A920:O2871,15,0)</f>
        <v>2</v>
      </c>
      <c r="C920" s="3" t="str">
        <f>VLOOKUP('Column Chart'!B920,'Product Category'!$A$2:$B$4,2,0)</f>
        <v>Office Supplies</v>
      </c>
      <c r="D920" s="3">
        <f>VLOOKUP(A920,OrderProduct!$A$2:$T$1953,20,0)</f>
        <v>27203</v>
      </c>
      <c r="E920" s="3" t="str">
        <f>VLOOKUP(D920,'Location (2)'!$A$2:$C$986,3,0)</f>
        <v>South</v>
      </c>
      <c r="F920" s="25">
        <f>VLOOKUP(A920,OrderProduct!A920:F2871,6,0)</f>
        <v>200.72</v>
      </c>
    </row>
    <row r="921" spans="1:6">
      <c r="A921" s="3">
        <v>1650</v>
      </c>
      <c r="B921" s="3">
        <f>VLOOKUP(A921,OrderProduct!A921:O2872,15,0)</f>
        <v>3</v>
      </c>
      <c r="C921" s="3" t="str">
        <f>VLOOKUP('Column Chart'!B921,'Product Category'!$A$2:$B$4,2,0)</f>
        <v>Technology</v>
      </c>
      <c r="D921" s="3">
        <f>VLOOKUP(A921,OrderProduct!$A$2:$T$1953,20,0)</f>
        <v>27203</v>
      </c>
      <c r="E921" s="3" t="str">
        <f>VLOOKUP(D921,'Location (2)'!$A$2:$C$986,3,0)</f>
        <v>South</v>
      </c>
      <c r="F921" s="25">
        <f>VLOOKUP(A921,OrderProduct!A921:F2872,6,0)</f>
        <v>36.82</v>
      </c>
    </row>
    <row r="922" spans="1:6">
      <c r="A922" s="3">
        <v>1653</v>
      </c>
      <c r="B922" s="3">
        <f>VLOOKUP(A922,OrderProduct!A922:O2873,15,0)</f>
        <v>2</v>
      </c>
      <c r="C922" s="3" t="str">
        <f>VLOOKUP('Column Chart'!B922,'Product Category'!$A$2:$B$4,2,0)</f>
        <v>Office Supplies</v>
      </c>
      <c r="D922" s="3">
        <f>VLOOKUP(A922,OrderProduct!$A$2:$T$1953,20,0)</f>
        <v>91360</v>
      </c>
      <c r="E922" s="3" t="str">
        <f>VLOOKUP(D922,'Location (2)'!$A$2:$C$986,3,0)</f>
        <v>West</v>
      </c>
      <c r="F922" s="25">
        <f>VLOOKUP(A922,OrderProduct!A922:F2873,6,0)</f>
        <v>205.98</v>
      </c>
    </row>
    <row r="923" spans="1:6">
      <c r="A923" s="3">
        <v>1653</v>
      </c>
      <c r="B923" s="3">
        <f>VLOOKUP(A923,OrderProduct!A923:O2874,15,0)</f>
        <v>3</v>
      </c>
      <c r="C923" s="3" t="str">
        <f>VLOOKUP('Column Chart'!B923,'Product Category'!$A$2:$B$4,2,0)</f>
        <v>Technology</v>
      </c>
      <c r="D923" s="3">
        <f>VLOOKUP(A923,OrderProduct!$A$2:$T$1953,20,0)</f>
        <v>91360</v>
      </c>
      <c r="E923" s="3" t="str">
        <f>VLOOKUP(D923,'Location (2)'!$A$2:$C$986,3,0)</f>
        <v>West</v>
      </c>
      <c r="F923" s="25">
        <f>VLOOKUP(A923,OrderProduct!A923:F2874,6,0)</f>
        <v>70.06</v>
      </c>
    </row>
    <row r="924" spans="1:6">
      <c r="A924" s="3">
        <v>1665</v>
      </c>
      <c r="B924" s="3">
        <f>VLOOKUP(A924,OrderProduct!A924:O2875,15,0)</f>
        <v>2</v>
      </c>
      <c r="C924" s="3" t="str">
        <f>VLOOKUP('Column Chart'!B924,'Product Category'!$A$2:$B$4,2,0)</f>
        <v>Office Supplies</v>
      </c>
      <c r="D924" s="3">
        <f>VLOOKUP(A924,OrderProduct!$A$2:$T$1953,20,0)</f>
        <v>92653</v>
      </c>
      <c r="E924" s="3" t="str">
        <f>VLOOKUP(D924,'Location (2)'!$A$2:$C$986,3,0)</f>
        <v>West</v>
      </c>
      <c r="F924" s="25">
        <f>VLOOKUP(A924,OrderProduct!A924:F2875,6,0)</f>
        <v>46.23</v>
      </c>
    </row>
    <row r="925" spans="1:6">
      <c r="A925" s="3">
        <v>1670</v>
      </c>
      <c r="B925" s="3">
        <f>VLOOKUP(A925,OrderProduct!A925:O2876,15,0)</f>
        <v>3</v>
      </c>
      <c r="C925" s="3" t="str">
        <f>VLOOKUP('Column Chart'!B925,'Product Category'!$A$2:$B$4,2,0)</f>
        <v>Technology</v>
      </c>
      <c r="D925" s="3">
        <f>VLOOKUP(A925,OrderProduct!$A$2:$T$1953,20,0)</f>
        <v>24060</v>
      </c>
      <c r="E925" s="3" t="str">
        <f>VLOOKUP(D925,'Location (2)'!$A$2:$C$986,3,0)</f>
        <v>South</v>
      </c>
      <c r="F925" s="25">
        <f>VLOOKUP(A925,OrderProduct!A925:F2876,6,0)</f>
        <v>279.28</v>
      </c>
    </row>
    <row r="926" spans="1:6">
      <c r="A926" s="3">
        <v>1670</v>
      </c>
      <c r="B926" s="3">
        <f>VLOOKUP(A926,OrderProduct!A926:O2877,15,0)</f>
        <v>2</v>
      </c>
      <c r="C926" s="3" t="str">
        <f>VLOOKUP('Column Chart'!B926,'Product Category'!$A$2:$B$4,2,0)</f>
        <v>Office Supplies</v>
      </c>
      <c r="D926" s="3">
        <f>VLOOKUP(A926,OrderProduct!$A$2:$T$1953,20,0)</f>
        <v>24060</v>
      </c>
      <c r="E926" s="3" t="str">
        <f>VLOOKUP(D926,'Location (2)'!$A$2:$C$986,3,0)</f>
        <v>South</v>
      </c>
      <c r="F926" s="25">
        <f>VLOOKUP(A926,OrderProduct!A926:F2877,6,0)</f>
        <v>81.82</v>
      </c>
    </row>
    <row r="927" spans="1:6">
      <c r="A927" s="3">
        <v>1671</v>
      </c>
      <c r="B927" s="3">
        <f>VLOOKUP(A927,OrderProduct!A927:O2878,15,0)</f>
        <v>2</v>
      </c>
      <c r="C927" s="3" t="str">
        <f>VLOOKUP('Column Chart'!B927,'Product Category'!$A$2:$B$4,2,0)</f>
        <v>Office Supplies</v>
      </c>
      <c r="D927" s="3">
        <f>VLOOKUP(A927,OrderProduct!$A$2:$T$1953,20,0)</f>
        <v>22015</v>
      </c>
      <c r="E927" s="3" t="str">
        <f>VLOOKUP(D927,'Location (2)'!$A$2:$C$986,3,0)</f>
        <v>South</v>
      </c>
      <c r="F927" s="25">
        <f>VLOOKUP(A927,OrderProduct!A927:F2878,6,0)</f>
        <v>13.16</v>
      </c>
    </row>
    <row r="928" spans="1:6">
      <c r="A928" s="3">
        <v>1671</v>
      </c>
      <c r="B928" s="3">
        <f>VLOOKUP(A928,OrderProduct!A928:O2879,15,0)</f>
        <v>2</v>
      </c>
      <c r="C928" s="3" t="str">
        <f>VLOOKUP('Column Chart'!B928,'Product Category'!$A$2:$B$4,2,0)</f>
        <v>Office Supplies</v>
      </c>
      <c r="D928" s="3">
        <f>VLOOKUP(A928,OrderProduct!$A$2:$T$1953,20,0)</f>
        <v>22015</v>
      </c>
      <c r="E928" s="3" t="str">
        <f>VLOOKUP(D928,'Location (2)'!$A$2:$C$986,3,0)</f>
        <v>South</v>
      </c>
      <c r="F928" s="25">
        <f>VLOOKUP(A928,OrderProduct!A928:F2879,6,0)</f>
        <v>2441.27</v>
      </c>
    </row>
    <row r="929" spans="1:6">
      <c r="A929" s="3">
        <v>1672</v>
      </c>
      <c r="B929" s="3">
        <f>VLOOKUP(A929,OrderProduct!A929:O2880,15,0)</f>
        <v>1</v>
      </c>
      <c r="C929" s="3" t="str">
        <f>VLOOKUP('Column Chart'!B929,'Product Category'!$A$2:$B$4,2,0)</f>
        <v>Furniture</v>
      </c>
      <c r="D929" s="3">
        <f>VLOOKUP(A929,OrderProduct!$A$2:$T$1953,20,0)</f>
        <v>22901</v>
      </c>
      <c r="E929" s="3" t="str">
        <f>VLOOKUP(D929,'Location (2)'!$A$2:$C$986,3,0)</f>
        <v>South</v>
      </c>
      <c r="F929" s="25">
        <f>VLOOKUP(A929,OrderProduct!A929:F2880,6,0)</f>
        <v>303.59</v>
      </c>
    </row>
    <row r="930" spans="1:6">
      <c r="A930" s="3">
        <v>1672</v>
      </c>
      <c r="B930" s="3">
        <f>VLOOKUP(A930,OrderProduct!A930:O2881,15,0)</f>
        <v>2</v>
      </c>
      <c r="C930" s="3" t="str">
        <f>VLOOKUP('Column Chart'!B930,'Product Category'!$A$2:$B$4,2,0)</f>
        <v>Office Supplies</v>
      </c>
      <c r="D930" s="3">
        <f>VLOOKUP(A930,OrderProduct!$A$2:$T$1953,20,0)</f>
        <v>22901</v>
      </c>
      <c r="E930" s="3" t="str">
        <f>VLOOKUP(D930,'Location (2)'!$A$2:$C$986,3,0)</f>
        <v>South</v>
      </c>
      <c r="F930" s="25">
        <f>VLOOKUP(A930,OrderProduct!A930:F2881,6,0)</f>
        <v>11.13</v>
      </c>
    </row>
    <row r="931" spans="1:6">
      <c r="A931" s="3">
        <v>1679</v>
      </c>
      <c r="B931" s="3">
        <f>VLOOKUP(A931,OrderProduct!A931:O2882,15,0)</f>
        <v>1</v>
      </c>
      <c r="C931" s="3" t="str">
        <f>VLOOKUP('Column Chart'!B931,'Product Category'!$A$2:$B$4,2,0)</f>
        <v>Furniture</v>
      </c>
      <c r="D931" s="3">
        <f>VLOOKUP(A931,OrderProduct!$A$2:$T$1953,20,0)</f>
        <v>45324</v>
      </c>
      <c r="E931" s="3" t="str">
        <f>VLOOKUP(D931,'Location (2)'!$A$2:$C$986,3,0)</f>
        <v>East</v>
      </c>
      <c r="F931" s="25">
        <f>VLOOKUP(A931,OrderProduct!A931:F2882,6,0)</f>
        <v>46.94</v>
      </c>
    </row>
    <row r="932" spans="1:6">
      <c r="A932" s="3">
        <v>1680</v>
      </c>
      <c r="B932" s="3">
        <f>VLOOKUP(A932,OrderProduct!A932:O2883,15,0)</f>
        <v>2</v>
      </c>
      <c r="C932" s="3" t="str">
        <f>VLOOKUP('Column Chart'!B932,'Product Category'!$A$2:$B$4,2,0)</f>
        <v>Office Supplies</v>
      </c>
      <c r="D932" s="3">
        <f>VLOOKUP(A932,OrderProduct!$A$2:$T$1953,20,0)</f>
        <v>45014</v>
      </c>
      <c r="E932" s="3" t="str">
        <f>VLOOKUP(D932,'Location (2)'!$A$2:$C$986,3,0)</f>
        <v>East</v>
      </c>
      <c r="F932" s="25">
        <f>VLOOKUP(A932,OrderProduct!A932:F2883,6,0)</f>
        <v>26.18</v>
      </c>
    </row>
    <row r="933" spans="1:6">
      <c r="A933" s="3">
        <v>1680</v>
      </c>
      <c r="B933" s="3">
        <f>VLOOKUP(A933,OrderProduct!A933:O2884,15,0)</f>
        <v>1</v>
      </c>
      <c r="C933" s="3" t="str">
        <f>VLOOKUP('Column Chart'!B933,'Product Category'!$A$2:$B$4,2,0)</f>
        <v>Furniture</v>
      </c>
      <c r="D933" s="3">
        <f>VLOOKUP(A933,OrderProduct!$A$2:$T$1953,20,0)</f>
        <v>45014</v>
      </c>
      <c r="E933" s="3" t="str">
        <f>VLOOKUP(D933,'Location (2)'!$A$2:$C$986,3,0)</f>
        <v>East</v>
      </c>
      <c r="F933" s="25">
        <f>VLOOKUP(A933,OrderProduct!A933:F2884,6,0)</f>
        <v>31.54</v>
      </c>
    </row>
    <row r="934" spans="1:6">
      <c r="A934" s="3">
        <v>1682</v>
      </c>
      <c r="B934" s="3">
        <f>VLOOKUP(A934,OrderProduct!A934:O2885,15,0)</f>
        <v>1</v>
      </c>
      <c r="C934" s="3" t="str">
        <f>VLOOKUP('Column Chart'!B934,'Product Category'!$A$2:$B$4,2,0)</f>
        <v>Furniture</v>
      </c>
      <c r="D934" s="3">
        <f>VLOOKUP(A934,OrderProduct!$A$2:$T$1953,20,0)</f>
        <v>60611</v>
      </c>
      <c r="E934" s="3" t="str">
        <f>VLOOKUP(D934,'Location (2)'!$A$2:$C$986,3,0)</f>
        <v>Central</v>
      </c>
      <c r="F934" s="25">
        <f>VLOOKUP(A934,OrderProduct!A934:F2885,6,0)</f>
        <v>4634.69</v>
      </c>
    </row>
    <row r="935" spans="1:6">
      <c r="A935" s="3">
        <v>1682</v>
      </c>
      <c r="B935" s="3">
        <f>VLOOKUP(A935,OrderProduct!A935:O2886,15,0)</f>
        <v>2</v>
      </c>
      <c r="C935" s="3" t="str">
        <f>VLOOKUP('Column Chart'!B935,'Product Category'!$A$2:$B$4,2,0)</f>
        <v>Office Supplies</v>
      </c>
      <c r="D935" s="3">
        <f>VLOOKUP(A935,OrderProduct!$A$2:$T$1953,20,0)</f>
        <v>60611</v>
      </c>
      <c r="E935" s="3" t="str">
        <f>VLOOKUP(D935,'Location (2)'!$A$2:$C$986,3,0)</f>
        <v>Central</v>
      </c>
      <c r="F935" s="25">
        <f>VLOOKUP(A935,OrderProduct!A935:F2886,6,0)</f>
        <v>7304.03</v>
      </c>
    </row>
    <row r="936" spans="1:6">
      <c r="A936" s="3">
        <v>1683</v>
      </c>
      <c r="B936" s="3">
        <f>VLOOKUP(A936,OrderProduct!A936:O2887,15,0)</f>
        <v>1</v>
      </c>
      <c r="C936" s="3" t="str">
        <f>VLOOKUP('Column Chart'!B936,'Product Category'!$A$2:$B$4,2,0)</f>
        <v>Furniture</v>
      </c>
      <c r="D936" s="3">
        <f>VLOOKUP(A936,OrderProduct!$A$2:$T$1953,20,0)</f>
        <v>77301</v>
      </c>
      <c r="E936" s="3" t="str">
        <f>VLOOKUP(D936,'Location (2)'!$A$2:$C$986,3,0)</f>
        <v>Central</v>
      </c>
      <c r="F936" s="25">
        <f>VLOOKUP(A936,OrderProduct!A936:F2887,6,0)</f>
        <v>632.65</v>
      </c>
    </row>
    <row r="937" spans="1:6">
      <c r="A937" s="3">
        <v>1683</v>
      </c>
      <c r="B937" s="3">
        <f>VLOOKUP(A937,OrderProduct!A937:O2888,15,0)</f>
        <v>2</v>
      </c>
      <c r="C937" s="3" t="str">
        <f>VLOOKUP('Column Chart'!B937,'Product Category'!$A$2:$B$4,2,0)</f>
        <v>Office Supplies</v>
      </c>
      <c r="D937" s="3">
        <f>VLOOKUP(A937,OrderProduct!$A$2:$T$1953,20,0)</f>
        <v>77301</v>
      </c>
      <c r="E937" s="3" t="str">
        <f>VLOOKUP(D937,'Location (2)'!$A$2:$C$986,3,0)</f>
        <v>Central</v>
      </c>
      <c r="F937" s="25">
        <f>VLOOKUP(A937,OrderProduct!A937:F2888,6,0)</f>
        <v>290.98</v>
      </c>
    </row>
    <row r="938" spans="1:6">
      <c r="A938" s="3">
        <v>1686</v>
      </c>
      <c r="B938" s="3">
        <f>VLOOKUP(A938,OrderProduct!A938:O2889,15,0)</f>
        <v>1</v>
      </c>
      <c r="C938" s="3" t="str">
        <f>VLOOKUP('Column Chart'!B938,'Product Category'!$A$2:$B$4,2,0)</f>
        <v>Furniture</v>
      </c>
      <c r="D938" s="3">
        <f>VLOOKUP(A938,OrderProduct!$A$2:$T$1953,20,0)</f>
        <v>60123</v>
      </c>
      <c r="E938" s="3" t="str">
        <f>VLOOKUP(D938,'Location (2)'!$A$2:$C$986,3,0)</f>
        <v>Central</v>
      </c>
      <c r="F938" s="25">
        <f>VLOOKUP(A938,OrderProduct!A938:F2889,6,0)</f>
        <v>21.77</v>
      </c>
    </row>
    <row r="939" spans="1:6">
      <c r="A939" s="3">
        <v>1689</v>
      </c>
      <c r="B939" s="3">
        <f>VLOOKUP(A939,OrderProduct!A939:O2890,15,0)</f>
        <v>2</v>
      </c>
      <c r="C939" s="3" t="str">
        <f>VLOOKUP('Column Chart'!B939,'Product Category'!$A$2:$B$4,2,0)</f>
        <v>Office Supplies</v>
      </c>
      <c r="D939" s="3">
        <f>VLOOKUP(A939,OrderProduct!$A$2:$T$1953,20,0)</f>
        <v>46322</v>
      </c>
      <c r="E939" s="3" t="str">
        <f>VLOOKUP(D939,'Location (2)'!$A$2:$C$986,3,0)</f>
        <v>Central</v>
      </c>
      <c r="F939" s="25">
        <f>VLOOKUP(A939,OrderProduct!A939:F2890,6,0)</f>
        <v>627.78</v>
      </c>
    </row>
    <row r="940" spans="1:6">
      <c r="A940" s="3">
        <v>1690</v>
      </c>
      <c r="B940" s="3">
        <f>VLOOKUP(A940,OrderProduct!A940:O2891,15,0)</f>
        <v>3</v>
      </c>
      <c r="C940" s="3" t="str">
        <f>VLOOKUP('Column Chart'!B940,'Product Category'!$A$2:$B$4,2,0)</f>
        <v>Technology</v>
      </c>
      <c r="D940" s="3">
        <f>VLOOKUP(A940,OrderProduct!$A$2:$T$1953,20,0)</f>
        <v>17112</v>
      </c>
      <c r="E940" s="3" t="str">
        <f>VLOOKUP(D940,'Location (2)'!$A$2:$C$986,3,0)</f>
        <v>East</v>
      </c>
      <c r="F940" s="25">
        <f>VLOOKUP(A940,OrderProduct!A940:F2891,6,0)</f>
        <v>56.24</v>
      </c>
    </row>
    <row r="941" spans="1:6">
      <c r="A941" s="3">
        <v>1690</v>
      </c>
      <c r="B941" s="3">
        <f>VLOOKUP(A941,OrderProduct!A941:O2892,15,0)</f>
        <v>2</v>
      </c>
      <c r="C941" s="3" t="str">
        <f>VLOOKUP('Column Chart'!B941,'Product Category'!$A$2:$B$4,2,0)</f>
        <v>Office Supplies</v>
      </c>
      <c r="D941" s="3">
        <f>VLOOKUP(A941,OrderProduct!$A$2:$T$1953,20,0)</f>
        <v>17112</v>
      </c>
      <c r="E941" s="3" t="str">
        <f>VLOOKUP(D941,'Location (2)'!$A$2:$C$986,3,0)</f>
        <v>East</v>
      </c>
      <c r="F941" s="25">
        <f>VLOOKUP(A941,OrderProduct!A941:F2892,6,0)</f>
        <v>283.44</v>
      </c>
    </row>
    <row r="942" spans="1:6">
      <c r="A942" s="3">
        <v>1692</v>
      </c>
      <c r="B942" s="3">
        <f>VLOOKUP(A942,OrderProduct!A942:O2893,15,0)</f>
        <v>2</v>
      </c>
      <c r="C942" s="3" t="str">
        <f>VLOOKUP('Column Chart'!B942,'Product Category'!$A$2:$B$4,2,0)</f>
        <v>Office Supplies</v>
      </c>
      <c r="D942" s="3">
        <f>VLOOKUP(A942,OrderProduct!$A$2:$T$1953,20,0)</f>
        <v>67114</v>
      </c>
      <c r="E942" s="3" t="str">
        <f>VLOOKUP(D942,'Location (2)'!$A$2:$C$986,3,0)</f>
        <v>Central</v>
      </c>
      <c r="F942" s="25">
        <f>VLOOKUP(A942,OrderProduct!A942:F2893,6,0)</f>
        <v>582.2</v>
      </c>
    </row>
    <row r="943" spans="1:6">
      <c r="A943" s="3">
        <v>1693</v>
      </c>
      <c r="B943" s="3">
        <f>VLOOKUP(A943,OrderProduct!A943:O2894,15,0)</f>
        <v>2</v>
      </c>
      <c r="C943" s="3" t="str">
        <f>VLOOKUP('Column Chart'!B943,'Product Category'!$A$2:$B$4,2,0)</f>
        <v>Office Supplies</v>
      </c>
      <c r="D943" s="3">
        <f>VLOOKUP(A943,OrderProduct!$A$2:$T$1953,20,0)</f>
        <v>20190</v>
      </c>
      <c r="E943" s="3" t="str">
        <f>VLOOKUP(D943,'Location (2)'!$A$2:$C$986,3,0)</f>
        <v>South</v>
      </c>
      <c r="F943" s="25">
        <f>VLOOKUP(A943,OrderProduct!A943:F2894,6,0)</f>
        <v>171.93</v>
      </c>
    </row>
    <row r="944" spans="1:6">
      <c r="A944" s="3">
        <v>1693</v>
      </c>
      <c r="B944" s="3">
        <f>VLOOKUP(A944,OrderProduct!A944:O2895,15,0)</f>
        <v>2</v>
      </c>
      <c r="C944" s="3" t="str">
        <f>VLOOKUP('Column Chart'!B944,'Product Category'!$A$2:$B$4,2,0)</f>
        <v>Office Supplies</v>
      </c>
      <c r="D944" s="3">
        <f>VLOOKUP(A944,OrderProduct!$A$2:$T$1953,20,0)</f>
        <v>20190</v>
      </c>
      <c r="E944" s="3" t="str">
        <f>VLOOKUP(D944,'Location (2)'!$A$2:$C$986,3,0)</f>
        <v>South</v>
      </c>
      <c r="F944" s="25">
        <f>VLOOKUP(A944,OrderProduct!A944:F2895,6,0)</f>
        <v>35.19</v>
      </c>
    </row>
    <row r="945" spans="1:6">
      <c r="A945" s="3">
        <v>1697</v>
      </c>
      <c r="B945" s="3">
        <f>VLOOKUP(A945,OrderProduct!A945:O2896,15,0)</f>
        <v>2</v>
      </c>
      <c r="C945" s="3" t="str">
        <f>VLOOKUP('Column Chart'!B945,'Product Category'!$A$2:$B$4,2,0)</f>
        <v>Office Supplies</v>
      </c>
      <c r="D945" s="3">
        <f>VLOOKUP(A945,OrderProduct!$A$2:$T$1953,20,0)</f>
        <v>71901</v>
      </c>
      <c r="E945" s="3" t="str">
        <f>VLOOKUP(D945,'Location (2)'!$A$2:$C$986,3,0)</f>
        <v>South</v>
      </c>
      <c r="F945" s="25">
        <f>VLOOKUP(A945,OrderProduct!A945:F2896,6,0)</f>
        <v>296.75</v>
      </c>
    </row>
    <row r="946" spans="1:6">
      <c r="A946" s="3">
        <v>1699</v>
      </c>
      <c r="B946" s="3">
        <f>VLOOKUP(A946,OrderProduct!A946:O2897,15,0)</f>
        <v>2</v>
      </c>
      <c r="C946" s="3" t="str">
        <f>VLOOKUP('Column Chart'!B946,'Product Category'!$A$2:$B$4,2,0)</f>
        <v>Office Supplies</v>
      </c>
      <c r="D946" s="3">
        <f>VLOOKUP(A946,OrderProduct!$A$2:$T$1953,20,0)</f>
        <v>19057</v>
      </c>
      <c r="E946" s="3" t="str">
        <f>VLOOKUP(D946,'Location (2)'!$A$2:$C$986,3,0)</f>
        <v>East</v>
      </c>
      <c r="F946" s="25">
        <f>VLOOKUP(A946,OrderProduct!A946:F2897,6,0)</f>
        <v>1008.53</v>
      </c>
    </row>
    <row r="947" spans="1:6">
      <c r="A947" s="3">
        <v>1699</v>
      </c>
      <c r="B947" s="3">
        <f>VLOOKUP(A947,OrderProduct!A947:O2898,15,0)</f>
        <v>2</v>
      </c>
      <c r="C947" s="3" t="str">
        <f>VLOOKUP('Column Chart'!B947,'Product Category'!$A$2:$B$4,2,0)</f>
        <v>Office Supplies</v>
      </c>
      <c r="D947" s="3">
        <f>VLOOKUP(A947,OrderProduct!$A$2:$T$1953,20,0)</f>
        <v>19057</v>
      </c>
      <c r="E947" s="3" t="str">
        <f>VLOOKUP(D947,'Location (2)'!$A$2:$C$986,3,0)</f>
        <v>East</v>
      </c>
      <c r="F947" s="25">
        <f>VLOOKUP(A947,OrderProduct!A947:F2898,6,0)</f>
        <v>53.42</v>
      </c>
    </row>
    <row r="948" spans="1:6">
      <c r="A948" s="3">
        <v>1702</v>
      </c>
      <c r="B948" s="3">
        <f>VLOOKUP(A948,OrderProduct!A948:O2899,15,0)</f>
        <v>2</v>
      </c>
      <c r="C948" s="3" t="str">
        <f>VLOOKUP('Column Chart'!B948,'Product Category'!$A$2:$B$4,2,0)</f>
        <v>Office Supplies</v>
      </c>
      <c r="D948" s="3">
        <f>VLOOKUP(A948,OrderProduct!$A$2:$T$1953,20,0)</f>
        <v>39301</v>
      </c>
      <c r="E948" s="3" t="str">
        <f>VLOOKUP(D948,'Location (2)'!$A$2:$C$986,3,0)</f>
        <v>South</v>
      </c>
      <c r="F948" s="25">
        <f>VLOOKUP(A948,OrderProduct!A948:F2899,6,0)</f>
        <v>8.49</v>
      </c>
    </row>
    <row r="949" spans="1:6">
      <c r="A949" s="3">
        <v>1702</v>
      </c>
      <c r="B949" s="3">
        <f>VLOOKUP(A949,OrderProduct!A949:O2900,15,0)</f>
        <v>2</v>
      </c>
      <c r="C949" s="3" t="str">
        <f>VLOOKUP('Column Chart'!B949,'Product Category'!$A$2:$B$4,2,0)</f>
        <v>Office Supplies</v>
      </c>
      <c r="D949" s="3">
        <f>VLOOKUP(A949,OrderProduct!$A$2:$T$1953,20,0)</f>
        <v>39301</v>
      </c>
      <c r="E949" s="3" t="str">
        <f>VLOOKUP(D949,'Location (2)'!$A$2:$C$986,3,0)</f>
        <v>South</v>
      </c>
      <c r="F949" s="25">
        <f>VLOOKUP(A949,OrderProduct!A949:F2900,6,0)</f>
        <v>324.62</v>
      </c>
    </row>
    <row r="950" spans="1:6">
      <c r="A950" s="3">
        <v>1708</v>
      </c>
      <c r="B950" s="3">
        <f>VLOOKUP(A950,OrderProduct!A950:O2901,15,0)</f>
        <v>2</v>
      </c>
      <c r="C950" s="3" t="str">
        <f>VLOOKUP('Column Chart'!B950,'Product Category'!$A$2:$B$4,2,0)</f>
        <v>Office Supplies</v>
      </c>
      <c r="D950" s="3">
        <f>VLOOKUP(A950,OrderProduct!$A$2:$T$1953,20,0)</f>
        <v>44118</v>
      </c>
      <c r="E950" s="3" t="str">
        <f>VLOOKUP(D950,'Location (2)'!$A$2:$C$986,3,0)</f>
        <v>East</v>
      </c>
      <c r="F950" s="25">
        <f>VLOOKUP(A950,OrderProduct!A950:F2901,6,0)</f>
        <v>40.93</v>
      </c>
    </row>
    <row r="951" spans="1:6">
      <c r="A951" s="3">
        <v>1708</v>
      </c>
      <c r="B951" s="3">
        <f>VLOOKUP(A951,OrderProduct!A951:O2902,15,0)</f>
        <v>3</v>
      </c>
      <c r="C951" s="3" t="str">
        <f>VLOOKUP('Column Chart'!B951,'Product Category'!$A$2:$B$4,2,0)</f>
        <v>Technology</v>
      </c>
      <c r="D951" s="3">
        <f>VLOOKUP(A951,OrderProduct!$A$2:$T$1953,20,0)</f>
        <v>44118</v>
      </c>
      <c r="E951" s="3" t="str">
        <f>VLOOKUP(D951,'Location (2)'!$A$2:$C$986,3,0)</f>
        <v>East</v>
      </c>
      <c r="F951" s="25">
        <f>VLOOKUP(A951,OrderProduct!A951:F2902,6,0)</f>
        <v>110.71</v>
      </c>
    </row>
    <row r="952" spans="1:6">
      <c r="A952" s="3">
        <v>1709</v>
      </c>
      <c r="B952" s="3">
        <f>VLOOKUP(A952,OrderProduct!A952:O2903,15,0)</f>
        <v>2</v>
      </c>
      <c r="C952" s="3" t="str">
        <f>VLOOKUP('Column Chart'!B952,'Product Category'!$A$2:$B$4,2,0)</f>
        <v>Office Supplies</v>
      </c>
      <c r="D952" s="3">
        <f>VLOOKUP(A952,OrderProduct!$A$2:$T$1953,20,0)</f>
        <v>19464</v>
      </c>
      <c r="E952" s="3" t="str">
        <f>VLOOKUP(D952,'Location (2)'!$A$2:$C$986,3,0)</f>
        <v>East</v>
      </c>
      <c r="F952" s="25">
        <f>VLOOKUP(A952,OrderProduct!A952:F2903,6,0)</f>
        <v>8.79</v>
      </c>
    </row>
    <row r="953" spans="1:6">
      <c r="A953" s="3">
        <v>1709</v>
      </c>
      <c r="B953" s="3">
        <f>VLOOKUP(A953,OrderProduct!A953:O2904,15,0)</f>
        <v>2</v>
      </c>
      <c r="C953" s="3" t="str">
        <f>VLOOKUP('Column Chart'!B953,'Product Category'!$A$2:$B$4,2,0)</f>
        <v>Office Supplies</v>
      </c>
      <c r="D953" s="3">
        <f>VLOOKUP(A953,OrderProduct!$A$2:$T$1953,20,0)</f>
        <v>19464</v>
      </c>
      <c r="E953" s="3" t="str">
        <f>VLOOKUP(D953,'Location (2)'!$A$2:$C$986,3,0)</f>
        <v>East</v>
      </c>
      <c r="F953" s="25">
        <f>VLOOKUP(A953,OrderProduct!A953:F2904,6,0)</f>
        <v>199.43</v>
      </c>
    </row>
    <row r="954" spans="1:6">
      <c r="A954" s="3">
        <v>1711</v>
      </c>
      <c r="B954" s="3">
        <f>VLOOKUP(A954,OrderProduct!A954:O2905,15,0)</f>
        <v>1</v>
      </c>
      <c r="C954" s="3" t="str">
        <f>VLOOKUP('Column Chart'!B954,'Product Category'!$A$2:$B$4,2,0)</f>
        <v>Furniture</v>
      </c>
      <c r="D954" s="3">
        <f>VLOOKUP(A954,OrderProduct!$A$2:$T$1953,20,0)</f>
        <v>30062</v>
      </c>
      <c r="E954" s="3" t="str">
        <f>VLOOKUP(D954,'Location (2)'!$A$2:$C$986,3,0)</f>
        <v>South</v>
      </c>
      <c r="F954" s="25">
        <f>VLOOKUP(A954,OrderProduct!A954:F2905,6,0)</f>
        <v>3292.02</v>
      </c>
    </row>
    <row r="955" spans="1:6">
      <c r="A955" s="3">
        <v>1712</v>
      </c>
      <c r="B955" s="3">
        <f>VLOOKUP(A955,OrderProduct!A955:O2906,15,0)</f>
        <v>2</v>
      </c>
      <c r="C955" s="3" t="str">
        <f>VLOOKUP('Column Chart'!B955,'Product Category'!$A$2:$B$4,2,0)</f>
        <v>Office Supplies</v>
      </c>
      <c r="D955" s="3">
        <f>VLOOKUP(A955,OrderProduct!$A$2:$T$1953,20,0)</f>
        <v>30907</v>
      </c>
      <c r="E955" s="3" t="str">
        <f>VLOOKUP(D955,'Location (2)'!$A$2:$C$986,3,0)</f>
        <v>South</v>
      </c>
      <c r="F955" s="25">
        <f>VLOOKUP(A955,OrderProduct!A955:F2906,6,0)</f>
        <v>2051.68</v>
      </c>
    </row>
    <row r="956" spans="1:6">
      <c r="A956" s="3">
        <v>1713</v>
      </c>
      <c r="B956" s="3">
        <f>VLOOKUP(A956,OrderProduct!A956:O2907,15,0)</f>
        <v>3</v>
      </c>
      <c r="C956" s="3" t="str">
        <f>VLOOKUP('Column Chart'!B956,'Product Category'!$A$2:$B$4,2,0)</f>
        <v>Technology</v>
      </c>
      <c r="D956" s="3">
        <f>VLOOKUP(A956,OrderProduct!$A$2:$T$1953,20,0)</f>
        <v>30265</v>
      </c>
      <c r="E956" s="3" t="str">
        <f>VLOOKUP(D956,'Location (2)'!$A$2:$C$986,3,0)</f>
        <v>South</v>
      </c>
      <c r="F956" s="25">
        <f>VLOOKUP(A956,OrderProduct!A956:F2907,6,0)</f>
        <v>5295.03</v>
      </c>
    </row>
    <row r="957" spans="1:6">
      <c r="A957" s="3">
        <v>1718</v>
      </c>
      <c r="B957" s="3">
        <f>VLOOKUP(A957,OrderProduct!A957:O2908,15,0)</f>
        <v>1</v>
      </c>
      <c r="C957" s="3" t="str">
        <f>VLOOKUP('Column Chart'!B957,'Product Category'!$A$2:$B$4,2,0)</f>
        <v>Furniture</v>
      </c>
      <c r="D957" s="3">
        <f>VLOOKUP(A957,OrderProduct!$A$2:$T$1953,20,0)</f>
        <v>27529</v>
      </c>
      <c r="E957" s="3" t="str">
        <f>VLOOKUP(D957,'Location (2)'!$A$2:$C$986,3,0)</f>
        <v>South</v>
      </c>
      <c r="F957" s="25">
        <f>VLOOKUP(A957,OrderProduct!A957:F2908,6,0)</f>
        <v>80.27</v>
      </c>
    </row>
    <row r="958" spans="1:6">
      <c r="A958" s="3">
        <v>1719</v>
      </c>
      <c r="B958" s="3">
        <f>VLOOKUP(A958,OrderProduct!A958:O2909,15,0)</f>
        <v>3</v>
      </c>
      <c r="C958" s="3" t="str">
        <f>VLOOKUP('Column Chart'!B958,'Product Category'!$A$2:$B$4,2,0)</f>
        <v>Technology</v>
      </c>
      <c r="D958" s="3">
        <f>VLOOKUP(A958,OrderProduct!$A$2:$T$1953,20,0)</f>
        <v>35473</v>
      </c>
      <c r="E958" s="3" t="str">
        <f>VLOOKUP(D958,'Location (2)'!$A$2:$C$986,3,0)</f>
        <v>South</v>
      </c>
      <c r="F958" s="25">
        <f>VLOOKUP(A958,OrderProduct!A958:F2909,6,0)</f>
        <v>174.5</v>
      </c>
    </row>
    <row r="959" spans="1:6">
      <c r="A959" s="3">
        <v>1721</v>
      </c>
      <c r="B959" s="3">
        <f>VLOOKUP(A959,OrderProduct!A959:O2910,15,0)</f>
        <v>2</v>
      </c>
      <c r="C959" s="3" t="str">
        <f>VLOOKUP('Column Chart'!B959,'Product Category'!$A$2:$B$4,2,0)</f>
        <v>Office Supplies</v>
      </c>
      <c r="D959" s="3">
        <f>VLOOKUP(A959,OrderProduct!$A$2:$T$1953,20,0)</f>
        <v>72401</v>
      </c>
      <c r="E959" s="3" t="str">
        <f>VLOOKUP(D959,'Location (2)'!$A$2:$C$986,3,0)</f>
        <v>South</v>
      </c>
      <c r="F959" s="25">
        <f>VLOOKUP(A959,OrderProduct!A959:F2910,6,0)</f>
        <v>26.01</v>
      </c>
    </row>
    <row r="960" spans="1:6">
      <c r="A960" s="3">
        <v>1723</v>
      </c>
      <c r="B960" s="3">
        <f>VLOOKUP(A960,OrderProduct!A960:O2911,15,0)</f>
        <v>3</v>
      </c>
      <c r="C960" s="3" t="str">
        <f>VLOOKUP('Column Chart'!B960,'Product Category'!$A$2:$B$4,2,0)</f>
        <v>Technology</v>
      </c>
      <c r="D960" s="3">
        <f>VLOOKUP(A960,OrderProduct!$A$2:$T$1953,20,0)</f>
        <v>92037</v>
      </c>
      <c r="E960" s="3" t="str">
        <f>VLOOKUP(D960,'Location (2)'!$A$2:$C$986,3,0)</f>
        <v>West</v>
      </c>
      <c r="F960" s="25">
        <f>VLOOKUP(A960,OrderProduct!A960:F2911,6,0)</f>
        <v>46.85</v>
      </c>
    </row>
    <row r="961" spans="1:6">
      <c r="A961" s="3">
        <v>1723</v>
      </c>
      <c r="B961" s="3">
        <f>VLOOKUP(A961,OrderProduct!A961:O2912,15,0)</f>
        <v>2</v>
      </c>
      <c r="C961" s="3" t="str">
        <f>VLOOKUP('Column Chart'!B961,'Product Category'!$A$2:$B$4,2,0)</f>
        <v>Office Supplies</v>
      </c>
      <c r="D961" s="3">
        <f>VLOOKUP(A961,OrderProduct!$A$2:$T$1953,20,0)</f>
        <v>92037</v>
      </c>
      <c r="E961" s="3" t="str">
        <f>VLOOKUP(D961,'Location (2)'!$A$2:$C$986,3,0)</f>
        <v>West</v>
      </c>
      <c r="F961" s="25">
        <f>VLOOKUP(A961,OrderProduct!A961:F2912,6,0)</f>
        <v>93.57</v>
      </c>
    </row>
    <row r="962" spans="1:6">
      <c r="A962" s="3">
        <v>1723</v>
      </c>
      <c r="B962" s="3">
        <f>VLOOKUP(A962,OrderProduct!A962:O2913,15,0)</f>
        <v>2</v>
      </c>
      <c r="C962" s="3" t="str">
        <f>VLOOKUP('Column Chart'!B962,'Product Category'!$A$2:$B$4,2,0)</f>
        <v>Office Supplies</v>
      </c>
      <c r="D962" s="3">
        <f>VLOOKUP(A962,OrderProduct!$A$2:$T$1953,20,0)</f>
        <v>92037</v>
      </c>
      <c r="E962" s="3" t="str">
        <f>VLOOKUP(D962,'Location (2)'!$A$2:$C$986,3,0)</f>
        <v>West</v>
      </c>
      <c r="F962" s="25">
        <f>VLOOKUP(A962,OrderProduct!A962:F2913,6,0)</f>
        <v>2694.49</v>
      </c>
    </row>
    <row r="963" spans="1:6">
      <c r="A963" s="3">
        <v>1723</v>
      </c>
      <c r="B963" s="3">
        <f>VLOOKUP(A963,OrderProduct!A963:O2914,15,0)</f>
        <v>2</v>
      </c>
      <c r="C963" s="3" t="str">
        <f>VLOOKUP('Column Chart'!B963,'Product Category'!$A$2:$B$4,2,0)</f>
        <v>Office Supplies</v>
      </c>
      <c r="D963" s="3">
        <f>VLOOKUP(A963,OrderProduct!$A$2:$T$1953,20,0)</f>
        <v>92037</v>
      </c>
      <c r="E963" s="3" t="str">
        <f>VLOOKUP(D963,'Location (2)'!$A$2:$C$986,3,0)</f>
        <v>West</v>
      </c>
      <c r="F963" s="25">
        <f>VLOOKUP(A963,OrderProduct!A963:F2914,6,0)</f>
        <v>2814.57</v>
      </c>
    </row>
    <row r="964" spans="1:6">
      <c r="A964" s="3">
        <v>1725</v>
      </c>
      <c r="B964" s="3">
        <f>VLOOKUP(A964,OrderProduct!A964:O2915,15,0)</f>
        <v>3</v>
      </c>
      <c r="C964" s="3" t="str">
        <f>VLOOKUP('Column Chart'!B964,'Product Category'!$A$2:$B$4,2,0)</f>
        <v>Technology</v>
      </c>
      <c r="D964" s="3">
        <f>VLOOKUP(A964,OrderProduct!$A$2:$T$1953,20,0)</f>
        <v>43026</v>
      </c>
      <c r="E964" s="3" t="str">
        <f>VLOOKUP(D964,'Location (2)'!$A$2:$C$986,3,0)</f>
        <v>East</v>
      </c>
      <c r="F964" s="25">
        <f>VLOOKUP(A964,OrderProduct!A964:F2915,6,0)</f>
        <v>88.85</v>
      </c>
    </row>
    <row r="965" spans="1:6">
      <c r="A965" s="3">
        <v>1727</v>
      </c>
      <c r="B965" s="3">
        <f>VLOOKUP(A965,OrderProduct!A965:O2916,15,0)</f>
        <v>2</v>
      </c>
      <c r="C965" s="3" t="str">
        <f>VLOOKUP('Column Chart'!B965,'Product Category'!$A$2:$B$4,2,0)</f>
        <v>Office Supplies</v>
      </c>
      <c r="D965" s="3">
        <f>VLOOKUP(A965,OrderProduct!$A$2:$T$1953,20,0)</f>
        <v>44240</v>
      </c>
      <c r="E965" s="3" t="str">
        <f>VLOOKUP(D965,'Location (2)'!$A$2:$C$986,3,0)</f>
        <v>East</v>
      </c>
      <c r="F965" s="25">
        <f>VLOOKUP(A965,OrderProduct!A965:F2916,6,0)</f>
        <v>24.44</v>
      </c>
    </row>
    <row r="966" spans="1:6">
      <c r="A966" s="3">
        <v>1728</v>
      </c>
      <c r="B966" s="3">
        <f>VLOOKUP(A966,OrderProduct!A966:O2917,15,0)</f>
        <v>2</v>
      </c>
      <c r="C966" s="3" t="str">
        <f>VLOOKUP('Column Chart'!B966,'Product Category'!$A$2:$B$4,2,0)</f>
        <v>Office Supplies</v>
      </c>
      <c r="D966" s="3">
        <f>VLOOKUP(A966,OrderProduct!$A$2:$T$1953,20,0)</f>
        <v>45429</v>
      </c>
      <c r="E966" s="3" t="str">
        <f>VLOOKUP(D966,'Location (2)'!$A$2:$C$986,3,0)</f>
        <v>East</v>
      </c>
      <c r="F966" s="25">
        <f>VLOOKUP(A966,OrderProduct!A966:F2917,6,0)</f>
        <v>21.86</v>
      </c>
    </row>
    <row r="967" spans="1:6">
      <c r="A967" s="3">
        <v>1730</v>
      </c>
      <c r="B967" s="3">
        <f>VLOOKUP(A967,OrderProduct!A967:O2918,15,0)</f>
        <v>3</v>
      </c>
      <c r="C967" s="3" t="str">
        <f>VLOOKUP('Column Chart'!B967,'Product Category'!$A$2:$B$4,2,0)</f>
        <v>Technology</v>
      </c>
      <c r="D967" s="3">
        <f>VLOOKUP(A967,OrderProduct!$A$2:$T$1953,20,0)</f>
        <v>83843</v>
      </c>
      <c r="E967" s="3" t="str">
        <f>VLOOKUP(D967,'Location (2)'!$A$2:$C$986,3,0)</f>
        <v>West</v>
      </c>
      <c r="F967" s="25">
        <f>VLOOKUP(A967,OrderProduct!A967:F2918,6,0)</f>
        <v>652.84</v>
      </c>
    </row>
    <row r="968" spans="1:6">
      <c r="A968" s="3">
        <v>1733</v>
      </c>
      <c r="B968" s="3">
        <f>VLOOKUP(A968,OrderProduct!A968:O2919,15,0)</f>
        <v>2</v>
      </c>
      <c r="C968" s="3" t="str">
        <f>VLOOKUP('Column Chart'!B968,'Product Category'!$A$2:$B$4,2,0)</f>
        <v>Office Supplies</v>
      </c>
      <c r="D968" s="3">
        <f>VLOOKUP(A968,OrderProduct!$A$2:$T$1953,20,0)</f>
        <v>20012</v>
      </c>
      <c r="E968" s="3" t="str">
        <f>VLOOKUP(D968,'Location (2)'!$A$2:$C$986,3,0)</f>
        <v>East</v>
      </c>
      <c r="F968" s="25">
        <f>VLOOKUP(A968,OrderProduct!A968:F2919,6,0)</f>
        <v>12750.99</v>
      </c>
    </row>
    <row r="969" spans="1:6">
      <c r="A969" s="3">
        <v>1733</v>
      </c>
      <c r="B969" s="3">
        <f>VLOOKUP(A969,OrderProduct!A969:O2920,15,0)</f>
        <v>2</v>
      </c>
      <c r="C969" s="3" t="str">
        <f>VLOOKUP('Column Chart'!B969,'Product Category'!$A$2:$B$4,2,0)</f>
        <v>Office Supplies</v>
      </c>
      <c r="D969" s="3">
        <f>VLOOKUP(A969,OrderProduct!$A$2:$T$1953,20,0)</f>
        <v>20012</v>
      </c>
      <c r="E969" s="3" t="str">
        <f>VLOOKUP(D969,'Location (2)'!$A$2:$C$986,3,0)</f>
        <v>East</v>
      </c>
      <c r="F969" s="25">
        <f>VLOOKUP(A969,OrderProduct!A969:F2920,6,0)</f>
        <v>20.54</v>
      </c>
    </row>
    <row r="970" spans="1:6">
      <c r="A970" s="3">
        <v>1733</v>
      </c>
      <c r="B970" s="3">
        <f>VLOOKUP(A970,OrderProduct!A970:O2921,15,0)</f>
        <v>2</v>
      </c>
      <c r="C970" s="3" t="str">
        <f>VLOOKUP('Column Chart'!B970,'Product Category'!$A$2:$B$4,2,0)</f>
        <v>Office Supplies</v>
      </c>
      <c r="D970" s="3">
        <f>VLOOKUP(A970,OrderProduct!$A$2:$T$1953,20,0)</f>
        <v>20012</v>
      </c>
      <c r="E970" s="3" t="str">
        <f>VLOOKUP(D970,'Location (2)'!$A$2:$C$986,3,0)</f>
        <v>East</v>
      </c>
      <c r="F970" s="25">
        <f>VLOOKUP(A970,OrderProduct!A970:F2921,6,0)</f>
        <v>250.5</v>
      </c>
    </row>
    <row r="971" spans="1:6">
      <c r="A971" s="3">
        <v>1734</v>
      </c>
      <c r="B971" s="3">
        <f>VLOOKUP(A971,OrderProduct!A971:O2922,15,0)</f>
        <v>2</v>
      </c>
      <c r="C971" s="3" t="str">
        <f>VLOOKUP('Column Chart'!B971,'Product Category'!$A$2:$B$4,2,0)</f>
        <v>Office Supplies</v>
      </c>
      <c r="D971" s="3">
        <f>VLOOKUP(A971,OrderProduct!$A$2:$T$1953,20,0)</f>
        <v>10528</v>
      </c>
      <c r="E971" s="3" t="str">
        <f>VLOOKUP(D971,'Location (2)'!$A$2:$C$986,3,0)</f>
        <v>East</v>
      </c>
      <c r="F971" s="25">
        <f>VLOOKUP(A971,OrderProduct!A971:F2922,6,0)</f>
        <v>221.24</v>
      </c>
    </row>
    <row r="972" spans="1:6">
      <c r="A972" s="3">
        <v>1734</v>
      </c>
      <c r="B972" s="3">
        <f>VLOOKUP(A972,OrderProduct!A972:O2923,15,0)</f>
        <v>2</v>
      </c>
      <c r="C972" s="3" t="str">
        <f>VLOOKUP('Column Chart'!B972,'Product Category'!$A$2:$B$4,2,0)</f>
        <v>Office Supplies</v>
      </c>
      <c r="D972" s="3">
        <f>VLOOKUP(A972,OrderProduct!$A$2:$T$1953,20,0)</f>
        <v>10528</v>
      </c>
      <c r="E972" s="3" t="str">
        <f>VLOOKUP(D972,'Location (2)'!$A$2:$C$986,3,0)</f>
        <v>East</v>
      </c>
      <c r="F972" s="25">
        <f>VLOOKUP(A972,OrderProduct!A972:F2923,6,0)</f>
        <v>46.65</v>
      </c>
    </row>
    <row r="973" spans="1:6">
      <c r="A973" s="3">
        <v>1734</v>
      </c>
      <c r="B973" s="3">
        <f>VLOOKUP(A973,OrderProduct!A973:O2924,15,0)</f>
        <v>3</v>
      </c>
      <c r="C973" s="3" t="str">
        <f>VLOOKUP('Column Chart'!B973,'Product Category'!$A$2:$B$4,2,0)</f>
        <v>Technology</v>
      </c>
      <c r="D973" s="3">
        <f>VLOOKUP(A973,OrderProduct!$A$2:$T$1953,20,0)</f>
        <v>10528</v>
      </c>
      <c r="E973" s="3" t="str">
        <f>VLOOKUP(D973,'Location (2)'!$A$2:$C$986,3,0)</f>
        <v>East</v>
      </c>
      <c r="F973" s="25">
        <f>VLOOKUP(A973,OrderProduct!A973:F2924,6,0)</f>
        <v>151.27</v>
      </c>
    </row>
    <row r="974" spans="1:6">
      <c r="A974" s="3">
        <v>1735</v>
      </c>
      <c r="B974" s="3">
        <f>VLOOKUP(A974,OrderProduct!A974:O2925,15,0)</f>
        <v>2</v>
      </c>
      <c r="C974" s="3" t="str">
        <f>VLOOKUP('Column Chart'!B974,'Product Category'!$A$2:$B$4,2,0)</f>
        <v>Office Supplies</v>
      </c>
      <c r="D974" s="3">
        <f>VLOOKUP(A974,OrderProduct!$A$2:$T$1953,20,0)</f>
        <v>11550</v>
      </c>
      <c r="E974" s="3" t="str">
        <f>VLOOKUP(D974,'Location (2)'!$A$2:$C$986,3,0)</f>
        <v>East</v>
      </c>
      <c r="F974" s="25">
        <f>VLOOKUP(A974,OrderProduct!A974:F2925,6,0)</f>
        <v>10.51</v>
      </c>
    </row>
    <row r="975" spans="1:6">
      <c r="A975" s="3">
        <v>1737</v>
      </c>
      <c r="B975" s="3">
        <f>VLOOKUP(A975,OrderProduct!A975:O2926,15,0)</f>
        <v>1</v>
      </c>
      <c r="C975" s="3" t="str">
        <f>VLOOKUP('Column Chart'!B975,'Product Category'!$A$2:$B$4,2,0)</f>
        <v>Furniture</v>
      </c>
      <c r="D975" s="3">
        <f>VLOOKUP(A975,OrderProduct!$A$2:$T$1953,20,0)</f>
        <v>27529</v>
      </c>
      <c r="E975" s="3" t="str">
        <f>VLOOKUP(D975,'Location (2)'!$A$2:$C$986,3,0)</f>
        <v>South</v>
      </c>
      <c r="F975" s="25">
        <f>VLOOKUP(A975,OrderProduct!A975:F2926,6,0)</f>
        <v>74.93</v>
      </c>
    </row>
    <row r="976" spans="1:6">
      <c r="A976" s="3">
        <v>1737</v>
      </c>
      <c r="B976" s="3">
        <f>VLOOKUP(A976,OrderProduct!A976:O2927,15,0)</f>
        <v>2</v>
      </c>
      <c r="C976" s="3" t="str">
        <f>VLOOKUP('Column Chart'!B976,'Product Category'!$A$2:$B$4,2,0)</f>
        <v>Office Supplies</v>
      </c>
      <c r="D976" s="3">
        <f>VLOOKUP(A976,OrderProduct!$A$2:$T$1953,20,0)</f>
        <v>27529</v>
      </c>
      <c r="E976" s="3" t="str">
        <f>VLOOKUP(D976,'Location (2)'!$A$2:$C$986,3,0)</f>
        <v>South</v>
      </c>
      <c r="F976" s="25">
        <f>VLOOKUP(A976,OrderProduct!A976:F2927,6,0)</f>
        <v>25.37</v>
      </c>
    </row>
    <row r="977" spans="1:6">
      <c r="A977" s="3">
        <v>1738</v>
      </c>
      <c r="B977" s="3">
        <f>VLOOKUP(A977,OrderProduct!A977:O2928,15,0)</f>
        <v>3</v>
      </c>
      <c r="C977" s="3" t="str">
        <f>VLOOKUP('Column Chart'!B977,'Product Category'!$A$2:$B$4,2,0)</f>
        <v>Technology</v>
      </c>
      <c r="D977" s="3">
        <f>VLOOKUP(A977,OrderProduct!$A$2:$T$1953,20,0)</f>
        <v>28052</v>
      </c>
      <c r="E977" s="3" t="str">
        <f>VLOOKUP(D977,'Location (2)'!$A$2:$C$986,3,0)</f>
        <v>South</v>
      </c>
      <c r="F977" s="25">
        <f>VLOOKUP(A977,OrderProduct!A977:F2928,6,0)</f>
        <v>6963.67</v>
      </c>
    </row>
    <row r="978" spans="1:6">
      <c r="A978" s="3">
        <v>1738</v>
      </c>
      <c r="B978" s="3">
        <f>VLOOKUP(A978,OrderProduct!A978:O2929,15,0)</f>
        <v>2</v>
      </c>
      <c r="C978" s="3" t="str">
        <f>VLOOKUP('Column Chart'!B978,'Product Category'!$A$2:$B$4,2,0)</f>
        <v>Office Supplies</v>
      </c>
      <c r="D978" s="3">
        <f>VLOOKUP(A978,OrderProduct!$A$2:$T$1953,20,0)</f>
        <v>28052</v>
      </c>
      <c r="E978" s="3" t="str">
        <f>VLOOKUP(D978,'Location (2)'!$A$2:$C$986,3,0)</f>
        <v>South</v>
      </c>
      <c r="F978" s="25">
        <f>VLOOKUP(A978,OrderProduct!A978:F2929,6,0)</f>
        <v>130.91</v>
      </c>
    </row>
    <row r="979" spans="1:6">
      <c r="A979" s="3">
        <v>1739</v>
      </c>
      <c r="B979" s="3">
        <f>VLOOKUP(A979,OrderProduct!A979:O2930,15,0)</f>
        <v>1</v>
      </c>
      <c r="C979" s="3" t="str">
        <f>VLOOKUP('Column Chart'!B979,'Product Category'!$A$2:$B$4,2,0)</f>
        <v>Furniture</v>
      </c>
      <c r="D979" s="3">
        <f>VLOOKUP(A979,OrderProduct!$A$2:$T$1953,20,0)</f>
        <v>27534</v>
      </c>
      <c r="E979" s="3" t="str">
        <f>VLOOKUP(D979,'Location (2)'!$A$2:$C$986,3,0)</f>
        <v>South</v>
      </c>
      <c r="F979" s="25">
        <f>VLOOKUP(A979,OrderProduct!A979:F2930,6,0)</f>
        <v>160.17</v>
      </c>
    </row>
    <row r="980" spans="1:6">
      <c r="A980" s="3">
        <v>1743</v>
      </c>
      <c r="B980" s="3">
        <f>VLOOKUP(A980,OrderProduct!A980:O2931,15,0)</f>
        <v>3</v>
      </c>
      <c r="C980" s="3" t="str">
        <f>VLOOKUP('Column Chart'!B980,'Product Category'!$A$2:$B$4,2,0)</f>
        <v>Technology</v>
      </c>
      <c r="D980" s="3">
        <f>VLOOKUP(A980,OrderProduct!$A$2:$T$1953,20,0)</f>
        <v>77546</v>
      </c>
      <c r="E980" s="3" t="str">
        <f>VLOOKUP(D980,'Location (2)'!$A$2:$C$986,3,0)</f>
        <v>Central</v>
      </c>
      <c r="F980" s="25">
        <f>VLOOKUP(A980,OrderProduct!A980:F2931,6,0)</f>
        <v>7.47</v>
      </c>
    </row>
    <row r="981" spans="1:6">
      <c r="A981" s="3">
        <v>1745</v>
      </c>
      <c r="B981" s="3">
        <f>VLOOKUP(A981,OrderProduct!A981:O2932,15,0)</f>
        <v>2</v>
      </c>
      <c r="C981" s="3" t="str">
        <f>VLOOKUP('Column Chart'!B981,'Product Category'!$A$2:$B$4,2,0)</f>
        <v>Office Supplies</v>
      </c>
      <c r="D981" s="3">
        <f>VLOOKUP(A981,OrderProduct!$A$2:$T$1953,20,0)</f>
        <v>30305</v>
      </c>
      <c r="E981" s="3" t="str">
        <f>VLOOKUP(D981,'Location (2)'!$A$2:$C$986,3,0)</f>
        <v>South</v>
      </c>
      <c r="F981" s="25">
        <f>VLOOKUP(A981,OrderProduct!A981:F2932,6,0)</f>
        <v>370.81</v>
      </c>
    </row>
    <row r="982" spans="1:6">
      <c r="A982" s="3">
        <v>1745</v>
      </c>
      <c r="B982" s="3">
        <f>VLOOKUP(A982,OrderProduct!A982:O2933,15,0)</f>
        <v>1</v>
      </c>
      <c r="C982" s="3" t="str">
        <f>VLOOKUP('Column Chart'!B982,'Product Category'!$A$2:$B$4,2,0)</f>
        <v>Furniture</v>
      </c>
      <c r="D982" s="3">
        <f>VLOOKUP(A982,OrderProduct!$A$2:$T$1953,20,0)</f>
        <v>30305</v>
      </c>
      <c r="E982" s="3" t="str">
        <f>VLOOKUP(D982,'Location (2)'!$A$2:$C$986,3,0)</f>
        <v>South</v>
      </c>
      <c r="F982" s="25">
        <f>VLOOKUP(A982,OrderProduct!A982:F2933,6,0)</f>
        <v>119.99</v>
      </c>
    </row>
    <row r="983" spans="1:6">
      <c r="A983" s="3">
        <v>1745</v>
      </c>
      <c r="B983" s="3">
        <f>VLOOKUP(A983,OrderProduct!A983:O2934,15,0)</f>
        <v>1</v>
      </c>
      <c r="C983" s="3" t="str">
        <f>VLOOKUP('Column Chart'!B983,'Product Category'!$A$2:$B$4,2,0)</f>
        <v>Furniture</v>
      </c>
      <c r="D983" s="3">
        <f>VLOOKUP(A983,OrderProduct!$A$2:$T$1953,20,0)</f>
        <v>30305</v>
      </c>
      <c r="E983" s="3" t="str">
        <f>VLOOKUP(D983,'Location (2)'!$A$2:$C$986,3,0)</f>
        <v>South</v>
      </c>
      <c r="F983" s="25">
        <f>VLOOKUP(A983,OrderProduct!A983:F2934,6,0)</f>
        <v>11.41</v>
      </c>
    </row>
    <row r="984" spans="1:6">
      <c r="A984" s="3">
        <v>1745</v>
      </c>
      <c r="B984" s="3">
        <f>VLOOKUP(A984,OrderProduct!A984:O2935,15,0)</f>
        <v>3</v>
      </c>
      <c r="C984" s="3" t="str">
        <f>VLOOKUP('Column Chart'!B984,'Product Category'!$A$2:$B$4,2,0)</f>
        <v>Technology</v>
      </c>
      <c r="D984" s="3">
        <f>VLOOKUP(A984,OrderProduct!$A$2:$T$1953,20,0)</f>
        <v>30305</v>
      </c>
      <c r="E984" s="3" t="str">
        <f>VLOOKUP(D984,'Location (2)'!$A$2:$C$986,3,0)</f>
        <v>South</v>
      </c>
      <c r="F984" s="25">
        <f>VLOOKUP(A984,OrderProduct!A984:F2935,6,0)</f>
        <v>650.7</v>
      </c>
    </row>
    <row r="985" spans="1:6">
      <c r="A985" s="3">
        <v>1748</v>
      </c>
      <c r="B985" s="3">
        <f>VLOOKUP(A985,OrderProduct!A985:O2936,15,0)</f>
        <v>1</v>
      </c>
      <c r="C985" s="3" t="str">
        <f>VLOOKUP('Column Chart'!B985,'Product Category'!$A$2:$B$4,2,0)</f>
        <v>Furniture</v>
      </c>
      <c r="D985" s="3">
        <f>VLOOKUP(A985,OrderProduct!$A$2:$T$1953,20,0)</f>
        <v>73703</v>
      </c>
      <c r="E985" s="3" t="str">
        <f>VLOOKUP(D985,'Location (2)'!$A$2:$C$986,3,0)</f>
        <v>Central</v>
      </c>
      <c r="F985" s="25">
        <f>VLOOKUP(A985,OrderProduct!A985:F2936,6,0)</f>
        <v>680.39</v>
      </c>
    </row>
    <row r="986" spans="1:6">
      <c r="A986" s="3">
        <v>1749</v>
      </c>
      <c r="B986" s="3">
        <f>VLOOKUP(A986,OrderProduct!A986:O2937,15,0)</f>
        <v>2</v>
      </c>
      <c r="C986" s="3" t="str">
        <f>VLOOKUP('Column Chart'!B986,'Product Category'!$A$2:$B$4,2,0)</f>
        <v>Office Supplies</v>
      </c>
      <c r="D986" s="3">
        <f>VLOOKUP(A986,OrderProduct!$A$2:$T$1953,20,0)</f>
        <v>73505</v>
      </c>
      <c r="E986" s="3" t="str">
        <f>VLOOKUP(D986,'Location (2)'!$A$2:$C$986,3,0)</f>
        <v>Central</v>
      </c>
      <c r="F986" s="25">
        <f>VLOOKUP(A986,OrderProduct!A986:F2937,6,0)</f>
        <v>75.52</v>
      </c>
    </row>
    <row r="987" spans="1:6">
      <c r="A987" s="3">
        <v>1749</v>
      </c>
      <c r="B987" s="3">
        <f>VLOOKUP(A987,OrderProduct!A987:O2938,15,0)</f>
        <v>1</v>
      </c>
      <c r="C987" s="3" t="str">
        <f>VLOOKUP('Column Chart'!B987,'Product Category'!$A$2:$B$4,2,0)</f>
        <v>Furniture</v>
      </c>
      <c r="D987" s="3">
        <f>VLOOKUP(A987,OrderProduct!$A$2:$T$1953,20,0)</f>
        <v>73505</v>
      </c>
      <c r="E987" s="3" t="str">
        <f>VLOOKUP(D987,'Location (2)'!$A$2:$C$986,3,0)</f>
        <v>Central</v>
      </c>
      <c r="F987" s="25">
        <f>VLOOKUP(A987,OrderProduct!A987:F2938,6,0)</f>
        <v>66.12</v>
      </c>
    </row>
    <row r="988" spans="1:6">
      <c r="A988" s="3">
        <v>1754</v>
      </c>
      <c r="B988" s="3">
        <f>VLOOKUP(A988,OrderProduct!A988:O2939,15,0)</f>
        <v>3</v>
      </c>
      <c r="C988" s="3" t="str">
        <f>VLOOKUP('Column Chart'!B988,'Product Category'!$A$2:$B$4,2,0)</f>
        <v>Technology</v>
      </c>
      <c r="D988" s="3">
        <f>VLOOKUP(A988,OrderProduct!$A$2:$T$1953,20,0)</f>
        <v>90503</v>
      </c>
      <c r="E988" s="3" t="str">
        <f>VLOOKUP(D988,'Location (2)'!$A$2:$C$986,3,0)</f>
        <v>West</v>
      </c>
      <c r="F988" s="25">
        <f>VLOOKUP(A988,OrderProduct!A988:F2939,6,0)</f>
        <v>3.07</v>
      </c>
    </row>
    <row r="989" spans="1:6">
      <c r="A989" s="3">
        <v>1754</v>
      </c>
      <c r="B989" s="3">
        <f>VLOOKUP(A989,OrderProduct!A989:O2940,15,0)</f>
        <v>3</v>
      </c>
      <c r="C989" s="3" t="str">
        <f>VLOOKUP('Column Chart'!B989,'Product Category'!$A$2:$B$4,2,0)</f>
        <v>Technology</v>
      </c>
      <c r="D989" s="3">
        <f>VLOOKUP(A989,OrderProduct!$A$2:$T$1953,20,0)</f>
        <v>90503</v>
      </c>
      <c r="E989" s="3" t="str">
        <f>VLOOKUP(D989,'Location (2)'!$A$2:$C$986,3,0)</f>
        <v>West</v>
      </c>
      <c r="F989" s="25">
        <f>VLOOKUP(A989,OrderProduct!A989:F2940,6,0)</f>
        <v>255.83</v>
      </c>
    </row>
    <row r="990" spans="1:6">
      <c r="A990" s="3">
        <v>1754</v>
      </c>
      <c r="B990" s="3">
        <f>VLOOKUP(A990,OrderProduct!A990:O2941,15,0)</f>
        <v>3</v>
      </c>
      <c r="C990" s="3" t="str">
        <f>VLOOKUP('Column Chart'!B990,'Product Category'!$A$2:$B$4,2,0)</f>
        <v>Technology</v>
      </c>
      <c r="D990" s="3">
        <f>VLOOKUP(A990,OrderProduct!$A$2:$T$1953,20,0)</f>
        <v>90503</v>
      </c>
      <c r="E990" s="3" t="str">
        <f>VLOOKUP(D990,'Location (2)'!$A$2:$C$986,3,0)</f>
        <v>West</v>
      </c>
      <c r="F990" s="25">
        <f>VLOOKUP(A990,OrderProduct!A990:F2941,6,0)</f>
        <v>421.18</v>
      </c>
    </row>
    <row r="991" spans="1:6">
      <c r="A991" s="3">
        <v>1764</v>
      </c>
      <c r="B991" s="3">
        <f>VLOOKUP(A991,OrderProduct!A991:O2942,15,0)</f>
        <v>3</v>
      </c>
      <c r="C991" s="3" t="str">
        <f>VLOOKUP('Column Chart'!B991,'Product Category'!$A$2:$B$4,2,0)</f>
        <v>Technology</v>
      </c>
      <c r="D991" s="3">
        <f>VLOOKUP(A991,OrderProduct!$A$2:$T$1953,20,0)</f>
        <v>34698</v>
      </c>
      <c r="E991" s="3" t="str">
        <f>VLOOKUP(D991,'Location (2)'!$A$2:$C$986,3,0)</f>
        <v>South</v>
      </c>
      <c r="F991" s="25">
        <f>VLOOKUP(A991,OrderProduct!A991:F2942,6,0)</f>
        <v>1377.46</v>
      </c>
    </row>
    <row r="992" spans="1:6">
      <c r="A992" s="3">
        <v>1764</v>
      </c>
      <c r="B992" s="3">
        <f>VLOOKUP(A992,OrderProduct!A992:O2943,15,0)</f>
        <v>1</v>
      </c>
      <c r="C992" s="3" t="str">
        <f>VLOOKUP('Column Chart'!B992,'Product Category'!$A$2:$B$4,2,0)</f>
        <v>Furniture</v>
      </c>
      <c r="D992" s="3">
        <f>VLOOKUP(A992,OrderProduct!$A$2:$T$1953,20,0)</f>
        <v>34698</v>
      </c>
      <c r="E992" s="3" t="str">
        <f>VLOOKUP(D992,'Location (2)'!$A$2:$C$986,3,0)</f>
        <v>South</v>
      </c>
      <c r="F992" s="25">
        <f>VLOOKUP(A992,OrderProduct!A992:F2943,6,0)</f>
        <v>852.53</v>
      </c>
    </row>
    <row r="993" spans="1:6">
      <c r="A993" s="3">
        <v>1764</v>
      </c>
      <c r="B993" s="3">
        <f>VLOOKUP(A993,OrderProduct!A993:O2944,15,0)</f>
        <v>1</v>
      </c>
      <c r="C993" s="3" t="str">
        <f>VLOOKUP('Column Chart'!B993,'Product Category'!$A$2:$B$4,2,0)</f>
        <v>Furniture</v>
      </c>
      <c r="D993" s="3">
        <f>VLOOKUP(A993,OrderProduct!$A$2:$T$1953,20,0)</f>
        <v>34698</v>
      </c>
      <c r="E993" s="3" t="str">
        <f>VLOOKUP(D993,'Location (2)'!$A$2:$C$986,3,0)</f>
        <v>South</v>
      </c>
      <c r="F993" s="25">
        <f>VLOOKUP(A993,OrderProduct!A993:F2944,6,0)</f>
        <v>219.66</v>
      </c>
    </row>
    <row r="994" spans="1:6">
      <c r="A994" s="3">
        <v>1765</v>
      </c>
      <c r="B994" s="3">
        <f>VLOOKUP(A994,OrderProduct!A994:O2945,15,0)</f>
        <v>2</v>
      </c>
      <c r="C994" s="3" t="str">
        <f>VLOOKUP('Column Chart'!B994,'Product Category'!$A$2:$B$4,2,0)</f>
        <v>Office Supplies</v>
      </c>
      <c r="D994" s="3">
        <f>VLOOKUP(A994,OrderProduct!$A$2:$T$1953,20,0)</f>
        <v>63141</v>
      </c>
      <c r="E994" s="3" t="str">
        <f>VLOOKUP(D994,'Location (2)'!$A$2:$C$986,3,0)</f>
        <v>Central</v>
      </c>
      <c r="F994" s="25">
        <f>VLOOKUP(A994,OrderProduct!A994:F2945,6,0)</f>
        <v>33.95</v>
      </c>
    </row>
    <row r="995" spans="1:6">
      <c r="A995" s="3">
        <v>1767</v>
      </c>
      <c r="B995" s="3">
        <f>VLOOKUP(A995,OrderProduct!A995:O2946,15,0)</f>
        <v>3</v>
      </c>
      <c r="C995" s="3" t="str">
        <f>VLOOKUP('Column Chart'!B995,'Product Category'!$A$2:$B$4,2,0)</f>
        <v>Technology</v>
      </c>
      <c r="D995" s="3">
        <f>VLOOKUP(A995,OrderProduct!$A$2:$T$1953,20,0)</f>
        <v>30265</v>
      </c>
      <c r="E995" s="3" t="str">
        <f>VLOOKUP(D995,'Location (2)'!$A$2:$C$986,3,0)</f>
        <v>South</v>
      </c>
      <c r="F995" s="25">
        <f>VLOOKUP(A995,OrderProduct!A995:F2946,6,0)</f>
        <v>3267.55</v>
      </c>
    </row>
    <row r="996" spans="1:6">
      <c r="A996" s="3">
        <v>1771</v>
      </c>
      <c r="B996" s="3">
        <f>VLOOKUP(A996,OrderProduct!A996:O2947,15,0)</f>
        <v>2</v>
      </c>
      <c r="C996" s="3" t="str">
        <f>VLOOKUP('Column Chart'!B996,'Product Category'!$A$2:$B$4,2,0)</f>
        <v>Office Supplies</v>
      </c>
      <c r="D996" s="3">
        <f>VLOOKUP(A996,OrderProduct!$A$2:$T$1953,20,0)</f>
        <v>61032</v>
      </c>
      <c r="E996" s="3" t="str">
        <f>VLOOKUP(D996,'Location (2)'!$A$2:$C$986,3,0)</f>
        <v>Central</v>
      </c>
      <c r="F996" s="25">
        <f>VLOOKUP(A996,OrderProduct!A996:F2947,6,0)</f>
        <v>627.04</v>
      </c>
    </row>
    <row r="997" spans="1:6">
      <c r="A997" s="3">
        <v>1775</v>
      </c>
      <c r="B997" s="3">
        <f>VLOOKUP(A997,OrderProduct!A997:O2948,15,0)</f>
        <v>2</v>
      </c>
      <c r="C997" s="3" t="str">
        <f>VLOOKUP('Column Chart'!B997,'Product Category'!$A$2:$B$4,2,0)</f>
        <v>Office Supplies</v>
      </c>
      <c r="D997" s="3">
        <f>VLOOKUP(A997,OrderProduct!$A$2:$T$1953,20,0)</f>
        <v>46614</v>
      </c>
      <c r="E997" s="3" t="str">
        <f>VLOOKUP(D997,'Location (2)'!$A$2:$C$986,3,0)</f>
        <v>Central</v>
      </c>
      <c r="F997" s="25">
        <f>VLOOKUP(A997,OrderProduct!A997:F2948,6,0)</f>
        <v>110.19</v>
      </c>
    </row>
    <row r="998" spans="1:6">
      <c r="A998" s="3">
        <v>1776</v>
      </c>
      <c r="B998" s="3">
        <f>VLOOKUP(A998,OrderProduct!A998:O2949,15,0)</f>
        <v>2</v>
      </c>
      <c r="C998" s="3" t="str">
        <f>VLOOKUP('Column Chart'!B998,'Product Category'!$A$2:$B$4,2,0)</f>
        <v>Office Supplies</v>
      </c>
      <c r="D998" s="3">
        <f>VLOOKUP(A998,OrderProduct!$A$2:$T$1953,20,0)</f>
        <v>47802</v>
      </c>
      <c r="E998" s="3" t="str">
        <f>VLOOKUP(D998,'Location (2)'!$A$2:$C$986,3,0)</f>
        <v>Central</v>
      </c>
      <c r="F998" s="25">
        <f>VLOOKUP(A998,OrderProduct!A998:F2949,6,0)</f>
        <v>561.06</v>
      </c>
    </row>
    <row r="999" spans="1:6">
      <c r="A999" s="3">
        <v>1777</v>
      </c>
      <c r="B999" s="3">
        <f>VLOOKUP(A999,OrderProduct!A999:O2950,15,0)</f>
        <v>2</v>
      </c>
      <c r="C999" s="3" t="str">
        <f>VLOOKUP('Column Chart'!B999,'Product Category'!$A$2:$B$4,2,0)</f>
        <v>Office Supplies</v>
      </c>
      <c r="D999" s="3">
        <f>VLOOKUP(A999,OrderProduct!$A$2:$T$1953,20,0)</f>
        <v>46383</v>
      </c>
      <c r="E999" s="3" t="str">
        <f>VLOOKUP(D999,'Location (2)'!$A$2:$C$986,3,0)</f>
        <v>Central</v>
      </c>
      <c r="F999" s="25">
        <f>VLOOKUP(A999,OrderProduct!A999:F2950,6,0)</f>
        <v>11434.33</v>
      </c>
    </row>
    <row r="1000" spans="1:6">
      <c r="A1000" s="3">
        <v>1777</v>
      </c>
      <c r="B1000" s="3">
        <f>VLOOKUP(A1000,OrderProduct!A1000:O2951,15,0)</f>
        <v>2</v>
      </c>
      <c r="C1000" s="3" t="str">
        <f>VLOOKUP('Column Chart'!B1000,'Product Category'!$A$2:$B$4,2,0)</f>
        <v>Office Supplies</v>
      </c>
      <c r="D1000" s="3">
        <f>VLOOKUP(A1000,OrderProduct!$A$2:$T$1953,20,0)</f>
        <v>46383</v>
      </c>
      <c r="E1000" s="3" t="str">
        <f>VLOOKUP(D1000,'Location (2)'!$A$2:$C$986,3,0)</f>
        <v>Central</v>
      </c>
      <c r="F1000" s="25">
        <f>VLOOKUP(A1000,OrderProduct!A1000:F2951,6,0)</f>
        <v>3229.24</v>
      </c>
    </row>
    <row r="1001" spans="1:6">
      <c r="A1001" s="3">
        <v>1777</v>
      </c>
      <c r="B1001" s="3">
        <f>VLOOKUP(A1001,OrderProduct!A1001:O2952,15,0)</f>
        <v>1</v>
      </c>
      <c r="C1001" s="3" t="str">
        <f>VLOOKUP('Column Chart'!B1001,'Product Category'!$A$2:$B$4,2,0)</f>
        <v>Furniture</v>
      </c>
      <c r="D1001" s="3">
        <f>VLOOKUP(A1001,OrderProduct!$A$2:$T$1953,20,0)</f>
        <v>46383</v>
      </c>
      <c r="E1001" s="3" t="str">
        <f>VLOOKUP(D1001,'Location (2)'!$A$2:$C$986,3,0)</f>
        <v>Central</v>
      </c>
      <c r="F1001" s="25">
        <f>VLOOKUP(A1001,OrderProduct!A1001:F2952,6,0)</f>
        <v>101.13</v>
      </c>
    </row>
    <row r="1002" spans="1:6">
      <c r="A1002" s="3">
        <v>1778</v>
      </c>
      <c r="B1002" s="3">
        <f>VLOOKUP(A1002,OrderProduct!A1002:O2953,15,0)</f>
        <v>3</v>
      </c>
      <c r="C1002" s="3" t="str">
        <f>VLOOKUP('Column Chart'!B1002,'Product Category'!$A$2:$B$4,2,0)</f>
        <v>Technology</v>
      </c>
      <c r="D1002" s="3">
        <f>VLOOKUP(A1002,OrderProduct!$A$2:$T$1953,20,0)</f>
        <v>47906</v>
      </c>
      <c r="E1002" s="3" t="str">
        <f>VLOOKUP(D1002,'Location (2)'!$A$2:$C$986,3,0)</f>
        <v>Central</v>
      </c>
      <c r="F1002" s="25">
        <f>VLOOKUP(A1002,OrderProduct!A1002:F2953,6,0)</f>
        <v>50.28</v>
      </c>
    </row>
    <row r="1003" spans="1:6">
      <c r="A1003" s="3">
        <v>1778</v>
      </c>
      <c r="B1003" s="3">
        <f>VLOOKUP(A1003,OrderProduct!A1003:O2954,15,0)</f>
        <v>2</v>
      </c>
      <c r="C1003" s="3" t="str">
        <f>VLOOKUP('Column Chart'!B1003,'Product Category'!$A$2:$B$4,2,0)</f>
        <v>Office Supplies</v>
      </c>
      <c r="D1003" s="3">
        <f>VLOOKUP(A1003,OrderProduct!$A$2:$T$1953,20,0)</f>
        <v>47906</v>
      </c>
      <c r="E1003" s="3" t="str">
        <f>VLOOKUP(D1003,'Location (2)'!$A$2:$C$986,3,0)</f>
        <v>Central</v>
      </c>
      <c r="F1003" s="25">
        <f>VLOOKUP(A1003,OrderProduct!A1003:F2954,6,0)</f>
        <v>2570.45</v>
      </c>
    </row>
    <row r="1004" spans="1:6">
      <c r="A1004" s="3">
        <v>1781</v>
      </c>
      <c r="B1004" s="3">
        <f>VLOOKUP(A1004,OrderProduct!A1004:O2955,15,0)</f>
        <v>2</v>
      </c>
      <c r="C1004" s="3" t="str">
        <f>VLOOKUP('Column Chart'!B1004,'Product Category'!$A$2:$B$4,2,0)</f>
        <v>Office Supplies</v>
      </c>
      <c r="D1004" s="3">
        <f>VLOOKUP(A1004,OrderProduct!$A$2:$T$1953,20,0)</f>
        <v>94070</v>
      </c>
      <c r="E1004" s="3" t="str">
        <f>VLOOKUP(D1004,'Location (2)'!$A$2:$C$986,3,0)</f>
        <v>West</v>
      </c>
      <c r="F1004" s="25">
        <f>VLOOKUP(A1004,OrderProduct!A1004:F2955,6,0)</f>
        <v>56.71</v>
      </c>
    </row>
    <row r="1005" spans="1:6">
      <c r="A1005" s="3">
        <v>1781</v>
      </c>
      <c r="B1005" s="3">
        <f>VLOOKUP(A1005,OrderProduct!A1005:O2956,15,0)</f>
        <v>1</v>
      </c>
      <c r="C1005" s="3" t="str">
        <f>VLOOKUP('Column Chart'!B1005,'Product Category'!$A$2:$B$4,2,0)</f>
        <v>Furniture</v>
      </c>
      <c r="D1005" s="3">
        <f>VLOOKUP(A1005,OrderProduct!$A$2:$T$1953,20,0)</f>
        <v>94070</v>
      </c>
      <c r="E1005" s="3" t="str">
        <f>VLOOKUP(D1005,'Location (2)'!$A$2:$C$986,3,0)</f>
        <v>West</v>
      </c>
      <c r="F1005" s="25">
        <f>VLOOKUP(A1005,OrderProduct!A1005:F2956,6,0)</f>
        <v>158.87</v>
      </c>
    </row>
    <row r="1006" spans="1:6">
      <c r="A1006" s="3">
        <v>1782</v>
      </c>
      <c r="B1006" s="3">
        <f>VLOOKUP(A1006,OrderProduct!A1006:O2957,15,0)</f>
        <v>2</v>
      </c>
      <c r="C1006" s="3" t="str">
        <f>VLOOKUP('Column Chart'!B1006,'Product Category'!$A$2:$B$4,2,0)</f>
        <v>Office Supplies</v>
      </c>
      <c r="D1006" s="3">
        <f>VLOOKUP(A1006,OrderProduct!$A$2:$T$1953,20,0)</f>
        <v>92672</v>
      </c>
      <c r="E1006" s="3" t="str">
        <f>VLOOKUP(D1006,'Location (2)'!$A$2:$C$986,3,0)</f>
        <v>West</v>
      </c>
      <c r="F1006" s="25">
        <f>VLOOKUP(A1006,OrderProduct!A1006:F2957,6,0)</f>
        <v>54.08</v>
      </c>
    </row>
    <row r="1007" spans="1:6">
      <c r="A1007" s="3">
        <v>1788</v>
      </c>
      <c r="B1007" s="3">
        <f>VLOOKUP(A1007,OrderProduct!A1007:O2958,15,0)</f>
        <v>3</v>
      </c>
      <c r="C1007" s="3" t="str">
        <f>VLOOKUP('Column Chart'!B1007,'Product Category'!$A$2:$B$4,2,0)</f>
        <v>Technology</v>
      </c>
      <c r="D1007" s="3">
        <f>VLOOKUP(A1007,OrderProduct!$A$2:$T$1953,20,0)</f>
        <v>30188</v>
      </c>
      <c r="E1007" s="3" t="str">
        <f>VLOOKUP(D1007,'Location (2)'!$A$2:$C$986,3,0)</f>
        <v>South</v>
      </c>
      <c r="F1007" s="25">
        <f>VLOOKUP(A1007,OrderProduct!A1007:F2958,6,0)</f>
        <v>196.41</v>
      </c>
    </row>
    <row r="1008" spans="1:6">
      <c r="A1008" s="3">
        <v>1793</v>
      </c>
      <c r="B1008" s="3">
        <f>VLOOKUP(A1008,OrderProduct!A1008:O2959,15,0)</f>
        <v>1</v>
      </c>
      <c r="C1008" s="3" t="str">
        <f>VLOOKUP('Column Chart'!B1008,'Product Category'!$A$2:$B$4,2,0)</f>
        <v>Furniture</v>
      </c>
      <c r="D1008" s="3">
        <f>VLOOKUP(A1008,OrderProduct!$A$2:$T$1953,20,0)</f>
        <v>61401</v>
      </c>
      <c r="E1008" s="3" t="str">
        <f>VLOOKUP(D1008,'Location (2)'!$A$2:$C$986,3,0)</f>
        <v>Central</v>
      </c>
      <c r="F1008" s="25">
        <f>VLOOKUP(A1008,OrderProduct!A1008:F2959,6,0)</f>
        <v>1429.81</v>
      </c>
    </row>
    <row r="1009" spans="1:6">
      <c r="A1009" s="3">
        <v>1802</v>
      </c>
      <c r="B1009" s="3">
        <f>VLOOKUP(A1009,OrderProduct!A1009:O2960,15,0)</f>
        <v>2</v>
      </c>
      <c r="C1009" s="3" t="str">
        <f>VLOOKUP('Column Chart'!B1009,'Product Category'!$A$2:$B$4,2,0)</f>
        <v>Office Supplies</v>
      </c>
      <c r="D1009" s="3">
        <f>VLOOKUP(A1009,OrderProduct!$A$2:$T$1953,20,0)</f>
        <v>34698</v>
      </c>
      <c r="E1009" s="3" t="str">
        <f>VLOOKUP(D1009,'Location (2)'!$A$2:$C$986,3,0)</f>
        <v>South</v>
      </c>
      <c r="F1009" s="25">
        <f>VLOOKUP(A1009,OrderProduct!A1009:F2960,6,0)</f>
        <v>58.67</v>
      </c>
    </row>
    <row r="1010" spans="1:6">
      <c r="A1010" s="3">
        <v>1808</v>
      </c>
      <c r="B1010" s="3">
        <f>VLOOKUP(A1010,OrderProduct!A1010:O2961,15,0)</f>
        <v>3</v>
      </c>
      <c r="C1010" s="3" t="str">
        <f>VLOOKUP('Column Chart'!B1010,'Product Category'!$A$2:$B$4,2,0)</f>
        <v>Technology</v>
      </c>
      <c r="D1010" s="3">
        <f>VLOOKUP(A1010,OrderProduct!$A$2:$T$1953,20,0)</f>
        <v>26101</v>
      </c>
      <c r="E1010" s="3" t="str">
        <f>VLOOKUP(D1010,'Location (2)'!$A$2:$C$986,3,0)</f>
        <v>East</v>
      </c>
      <c r="F1010" s="25">
        <f>VLOOKUP(A1010,OrderProduct!A1010:F2961,6,0)</f>
        <v>101.06</v>
      </c>
    </row>
    <row r="1011" spans="1:6">
      <c r="A1011" s="3">
        <v>1814</v>
      </c>
      <c r="B1011" s="3">
        <f>VLOOKUP(A1011,OrderProduct!A1011:O2962,15,0)</f>
        <v>3</v>
      </c>
      <c r="C1011" s="3" t="str">
        <f>VLOOKUP('Column Chart'!B1011,'Product Category'!$A$2:$B$4,2,0)</f>
        <v>Technology</v>
      </c>
      <c r="D1011" s="3">
        <f>VLOOKUP(A1011,OrderProduct!$A$2:$T$1953,20,0)</f>
        <v>38654</v>
      </c>
      <c r="E1011" s="3" t="str">
        <f>VLOOKUP(D1011,'Location (2)'!$A$2:$C$986,3,0)</f>
        <v>South</v>
      </c>
      <c r="F1011" s="25">
        <f>VLOOKUP(A1011,OrderProduct!A1011:F2962,6,0)</f>
        <v>236.46</v>
      </c>
    </row>
    <row r="1012" spans="1:6">
      <c r="A1012" s="3">
        <v>1814</v>
      </c>
      <c r="B1012" s="3">
        <f>VLOOKUP(A1012,OrderProduct!A1012:O2963,15,0)</f>
        <v>2</v>
      </c>
      <c r="C1012" s="3" t="str">
        <f>VLOOKUP('Column Chart'!B1012,'Product Category'!$A$2:$B$4,2,0)</f>
        <v>Office Supplies</v>
      </c>
      <c r="D1012" s="3">
        <f>VLOOKUP(A1012,OrderProduct!$A$2:$T$1953,20,0)</f>
        <v>38654</v>
      </c>
      <c r="E1012" s="3" t="str">
        <f>VLOOKUP(D1012,'Location (2)'!$A$2:$C$986,3,0)</f>
        <v>South</v>
      </c>
      <c r="F1012" s="25">
        <f>VLOOKUP(A1012,OrderProduct!A1012:F2963,6,0)</f>
        <v>73.82</v>
      </c>
    </row>
    <row r="1013" spans="1:6">
      <c r="A1013" s="3">
        <v>1815</v>
      </c>
      <c r="B1013" s="3">
        <f>VLOOKUP(A1013,OrderProduct!A1013:O2964,15,0)</f>
        <v>3</v>
      </c>
      <c r="C1013" s="3" t="str">
        <f>VLOOKUP('Column Chart'!B1013,'Product Category'!$A$2:$B$4,2,0)</f>
        <v>Technology</v>
      </c>
      <c r="D1013" s="3">
        <f>VLOOKUP(A1013,OrderProduct!$A$2:$T$1953,20,0)</f>
        <v>39208</v>
      </c>
      <c r="E1013" s="3" t="str">
        <f>VLOOKUP(D1013,'Location (2)'!$A$2:$C$986,3,0)</f>
        <v>South</v>
      </c>
      <c r="F1013" s="25">
        <f>VLOOKUP(A1013,OrderProduct!A1013:F2964,6,0)</f>
        <v>243.11</v>
      </c>
    </row>
    <row r="1014" spans="1:6">
      <c r="A1014" s="3">
        <v>1816</v>
      </c>
      <c r="B1014" s="3">
        <f>VLOOKUP(A1014,OrderProduct!A1014:O2965,15,0)</f>
        <v>2</v>
      </c>
      <c r="C1014" s="3" t="str">
        <f>VLOOKUP('Column Chart'!B1014,'Product Category'!$A$2:$B$4,2,0)</f>
        <v>Office Supplies</v>
      </c>
      <c r="D1014" s="3">
        <f>VLOOKUP(A1014,OrderProduct!$A$2:$T$1953,20,0)</f>
        <v>48187</v>
      </c>
      <c r="E1014" s="3" t="str">
        <f>VLOOKUP(D1014,'Location (2)'!$A$2:$C$986,3,0)</f>
        <v>Central</v>
      </c>
      <c r="F1014" s="25">
        <f>VLOOKUP(A1014,OrderProduct!A1014:F2965,6,0)</f>
        <v>11015.82</v>
      </c>
    </row>
    <row r="1015" spans="1:6">
      <c r="A1015" s="3">
        <v>1818</v>
      </c>
      <c r="B1015" s="3">
        <f>VLOOKUP(A1015,OrderProduct!A1015:O2966,15,0)</f>
        <v>3</v>
      </c>
      <c r="C1015" s="3" t="str">
        <f>VLOOKUP('Column Chart'!B1015,'Product Category'!$A$2:$B$4,2,0)</f>
        <v>Technology</v>
      </c>
      <c r="D1015" s="3">
        <f>VLOOKUP(A1015,OrderProduct!$A$2:$T$1953,20,0)</f>
        <v>48126</v>
      </c>
      <c r="E1015" s="3" t="str">
        <f>VLOOKUP(D1015,'Location (2)'!$A$2:$C$986,3,0)</f>
        <v>Central</v>
      </c>
      <c r="F1015" s="25">
        <f>VLOOKUP(A1015,OrderProduct!A1015:F2966,6,0)</f>
        <v>17.42</v>
      </c>
    </row>
    <row r="1016" spans="1:6">
      <c r="A1016" s="3">
        <v>1818</v>
      </c>
      <c r="B1016" s="3">
        <f>VLOOKUP(A1016,OrderProduct!A1016:O2967,15,0)</f>
        <v>2</v>
      </c>
      <c r="C1016" s="3" t="str">
        <f>VLOOKUP('Column Chart'!B1016,'Product Category'!$A$2:$B$4,2,0)</f>
        <v>Office Supplies</v>
      </c>
      <c r="D1016" s="3">
        <f>VLOOKUP(A1016,OrderProduct!$A$2:$T$1953,20,0)</f>
        <v>48126</v>
      </c>
      <c r="E1016" s="3" t="str">
        <f>VLOOKUP(D1016,'Location (2)'!$A$2:$C$986,3,0)</f>
        <v>Central</v>
      </c>
      <c r="F1016" s="25">
        <f>VLOOKUP(A1016,OrderProduct!A1016:F2967,6,0)</f>
        <v>2716.09</v>
      </c>
    </row>
    <row r="1017" spans="1:6">
      <c r="A1017" s="3">
        <v>1821</v>
      </c>
      <c r="B1017" s="3">
        <f>VLOOKUP(A1017,OrderProduct!A1017:O2968,15,0)</f>
        <v>2</v>
      </c>
      <c r="C1017" s="3" t="str">
        <f>VLOOKUP('Column Chart'!B1017,'Product Category'!$A$2:$B$4,2,0)</f>
        <v>Office Supplies</v>
      </c>
      <c r="D1017" s="3">
        <f>VLOOKUP(A1017,OrderProduct!$A$2:$T$1953,20,0)</f>
        <v>10177</v>
      </c>
      <c r="E1017" s="3" t="str">
        <f>VLOOKUP(D1017,'Location (2)'!$A$2:$C$986,3,0)</f>
        <v>East</v>
      </c>
      <c r="F1017" s="25">
        <f>VLOOKUP(A1017,OrderProduct!A1017:F2968,6,0)</f>
        <v>21.34</v>
      </c>
    </row>
    <row r="1018" spans="1:6">
      <c r="A1018" s="3">
        <v>1821</v>
      </c>
      <c r="B1018" s="3">
        <f>VLOOKUP(A1018,OrderProduct!A1018:O2969,15,0)</f>
        <v>1</v>
      </c>
      <c r="C1018" s="3" t="str">
        <f>VLOOKUP('Column Chart'!B1018,'Product Category'!$A$2:$B$4,2,0)</f>
        <v>Furniture</v>
      </c>
      <c r="D1018" s="3">
        <f>VLOOKUP(A1018,OrderProduct!$A$2:$T$1953,20,0)</f>
        <v>10177</v>
      </c>
      <c r="E1018" s="3" t="str">
        <f>VLOOKUP(D1018,'Location (2)'!$A$2:$C$986,3,0)</f>
        <v>East</v>
      </c>
      <c r="F1018" s="25">
        <f>VLOOKUP(A1018,OrderProduct!A1018:F2969,6,0)</f>
        <v>403.25</v>
      </c>
    </row>
    <row r="1019" spans="1:6">
      <c r="A1019" s="3">
        <v>1821</v>
      </c>
      <c r="B1019" s="3">
        <f>VLOOKUP(A1019,OrderProduct!A1019:O2970,15,0)</f>
        <v>3</v>
      </c>
      <c r="C1019" s="3" t="str">
        <f>VLOOKUP('Column Chart'!B1019,'Product Category'!$A$2:$B$4,2,0)</f>
        <v>Technology</v>
      </c>
      <c r="D1019" s="3">
        <f>VLOOKUP(A1019,OrderProduct!$A$2:$T$1953,20,0)</f>
        <v>10177</v>
      </c>
      <c r="E1019" s="3" t="str">
        <f>VLOOKUP(D1019,'Location (2)'!$A$2:$C$986,3,0)</f>
        <v>East</v>
      </c>
      <c r="F1019" s="25">
        <f>VLOOKUP(A1019,OrderProduct!A1019:F2970,6,0)</f>
        <v>13.01</v>
      </c>
    </row>
    <row r="1020" spans="1:6">
      <c r="A1020" s="3">
        <v>1821</v>
      </c>
      <c r="B1020" s="3">
        <f>VLOOKUP(A1020,OrderProduct!A1020:O2971,15,0)</f>
        <v>2</v>
      </c>
      <c r="C1020" s="3" t="str">
        <f>VLOOKUP('Column Chart'!B1020,'Product Category'!$A$2:$B$4,2,0)</f>
        <v>Office Supplies</v>
      </c>
      <c r="D1020" s="3">
        <f>VLOOKUP(A1020,OrderProduct!$A$2:$T$1953,20,0)</f>
        <v>10177</v>
      </c>
      <c r="E1020" s="3" t="str">
        <f>VLOOKUP(D1020,'Location (2)'!$A$2:$C$986,3,0)</f>
        <v>East</v>
      </c>
      <c r="F1020" s="25">
        <f>VLOOKUP(A1020,OrderProduct!A1020:F2971,6,0)</f>
        <v>450.49</v>
      </c>
    </row>
    <row r="1021" spans="1:6">
      <c r="A1021" s="3">
        <v>1821</v>
      </c>
      <c r="B1021" s="3">
        <f>VLOOKUP(A1021,OrderProduct!A1021:O2972,15,0)</f>
        <v>3</v>
      </c>
      <c r="C1021" s="3" t="str">
        <f>VLOOKUP('Column Chart'!B1021,'Product Category'!$A$2:$B$4,2,0)</f>
        <v>Technology</v>
      </c>
      <c r="D1021" s="3">
        <f>VLOOKUP(A1021,OrderProduct!$A$2:$T$1953,20,0)</f>
        <v>10177</v>
      </c>
      <c r="E1021" s="3" t="str">
        <f>VLOOKUP(D1021,'Location (2)'!$A$2:$C$986,3,0)</f>
        <v>East</v>
      </c>
      <c r="F1021" s="25">
        <f>VLOOKUP(A1021,OrderProduct!A1021:F2972,6,0)</f>
        <v>101.74</v>
      </c>
    </row>
    <row r="1022" spans="1:6">
      <c r="A1022" s="3">
        <v>1826</v>
      </c>
      <c r="B1022" s="3">
        <f>VLOOKUP(A1022,OrderProduct!A1022:O2973,15,0)</f>
        <v>2</v>
      </c>
      <c r="C1022" s="3" t="str">
        <f>VLOOKUP('Column Chart'!B1022,'Product Category'!$A$2:$B$4,2,0)</f>
        <v>Office Supplies</v>
      </c>
      <c r="D1022" s="3">
        <f>VLOOKUP(A1022,OrderProduct!$A$2:$T$1953,20,0)</f>
        <v>52722</v>
      </c>
      <c r="E1022" s="3" t="str">
        <f>VLOOKUP(D1022,'Location (2)'!$A$2:$C$986,3,0)</f>
        <v>Central</v>
      </c>
      <c r="F1022" s="25">
        <f>VLOOKUP(A1022,OrderProduct!A1022:F2973,6,0)</f>
        <v>84.52</v>
      </c>
    </row>
    <row r="1023" spans="1:6">
      <c r="A1023" s="3">
        <v>1826</v>
      </c>
      <c r="B1023" s="3">
        <f>VLOOKUP(A1023,OrderProduct!A1023:O2974,15,0)</f>
        <v>2</v>
      </c>
      <c r="C1023" s="3" t="str">
        <f>VLOOKUP('Column Chart'!B1023,'Product Category'!$A$2:$B$4,2,0)</f>
        <v>Office Supplies</v>
      </c>
      <c r="D1023" s="3">
        <f>VLOOKUP(A1023,OrderProduct!$A$2:$T$1953,20,0)</f>
        <v>52722</v>
      </c>
      <c r="E1023" s="3" t="str">
        <f>VLOOKUP(D1023,'Location (2)'!$A$2:$C$986,3,0)</f>
        <v>Central</v>
      </c>
      <c r="F1023" s="25">
        <f>VLOOKUP(A1023,OrderProduct!A1023:F2974,6,0)</f>
        <v>1370.79</v>
      </c>
    </row>
    <row r="1024" spans="1:6">
      <c r="A1024" s="3">
        <v>1827</v>
      </c>
      <c r="B1024" s="3">
        <f>VLOOKUP(A1024,OrderProduct!A1024:O2975,15,0)</f>
        <v>2</v>
      </c>
      <c r="C1024" s="3" t="str">
        <f>VLOOKUP('Column Chart'!B1024,'Product Category'!$A$2:$B$4,2,0)</f>
        <v>Office Supplies</v>
      </c>
      <c r="D1024" s="3">
        <f>VLOOKUP(A1024,OrderProduct!$A$2:$T$1953,20,0)</f>
        <v>52601</v>
      </c>
      <c r="E1024" s="3" t="str">
        <f>VLOOKUP(D1024,'Location (2)'!$A$2:$C$986,3,0)</f>
        <v>Central</v>
      </c>
      <c r="F1024" s="25">
        <f>VLOOKUP(A1024,OrderProduct!A1024:F2975,6,0)</f>
        <v>3501.79</v>
      </c>
    </row>
    <row r="1025" spans="1:6">
      <c r="A1025" s="3">
        <v>1827</v>
      </c>
      <c r="B1025" s="3">
        <f>VLOOKUP(A1025,OrderProduct!A1025:O2976,15,0)</f>
        <v>1</v>
      </c>
      <c r="C1025" s="3" t="str">
        <f>VLOOKUP('Column Chart'!B1025,'Product Category'!$A$2:$B$4,2,0)</f>
        <v>Furniture</v>
      </c>
      <c r="D1025" s="3">
        <f>VLOOKUP(A1025,OrderProduct!$A$2:$T$1953,20,0)</f>
        <v>52601</v>
      </c>
      <c r="E1025" s="3" t="str">
        <f>VLOOKUP(D1025,'Location (2)'!$A$2:$C$986,3,0)</f>
        <v>Central</v>
      </c>
      <c r="F1025" s="25">
        <f>VLOOKUP(A1025,OrderProduct!A1025:F2976,6,0)</f>
        <v>63.04</v>
      </c>
    </row>
    <row r="1026" spans="1:6">
      <c r="A1026" s="3">
        <v>1827</v>
      </c>
      <c r="B1026" s="3">
        <f>VLOOKUP(A1026,OrderProduct!A1026:O2977,15,0)</f>
        <v>3</v>
      </c>
      <c r="C1026" s="3" t="str">
        <f>VLOOKUP('Column Chart'!B1026,'Product Category'!$A$2:$B$4,2,0)</f>
        <v>Technology</v>
      </c>
      <c r="D1026" s="3">
        <f>VLOOKUP(A1026,OrderProduct!$A$2:$T$1953,20,0)</f>
        <v>52601</v>
      </c>
      <c r="E1026" s="3" t="str">
        <f>VLOOKUP(D1026,'Location (2)'!$A$2:$C$986,3,0)</f>
        <v>Central</v>
      </c>
      <c r="F1026" s="25">
        <f>VLOOKUP(A1026,OrderProduct!A1026:F2977,6,0)</f>
        <v>451.35</v>
      </c>
    </row>
    <row r="1027" spans="1:6">
      <c r="A1027" s="3">
        <v>1828</v>
      </c>
      <c r="B1027" s="3">
        <f>VLOOKUP(A1027,OrderProduct!A1027:O2978,15,0)</f>
        <v>2</v>
      </c>
      <c r="C1027" s="3" t="str">
        <f>VLOOKUP('Column Chart'!B1027,'Product Category'!$A$2:$B$4,2,0)</f>
        <v>Office Supplies</v>
      </c>
      <c r="D1027" s="3">
        <f>VLOOKUP(A1027,OrderProduct!$A$2:$T$1953,20,0)</f>
        <v>50613</v>
      </c>
      <c r="E1027" s="3" t="str">
        <f>VLOOKUP(D1027,'Location (2)'!$A$2:$C$986,3,0)</f>
        <v>Central</v>
      </c>
      <c r="F1027" s="25">
        <f>VLOOKUP(A1027,OrderProduct!A1027:F2978,6,0)</f>
        <v>119.6</v>
      </c>
    </row>
    <row r="1028" spans="1:6">
      <c r="A1028" s="3">
        <v>1828</v>
      </c>
      <c r="B1028" s="3">
        <f>VLOOKUP(A1028,OrderProduct!A1028:O2979,15,0)</f>
        <v>2</v>
      </c>
      <c r="C1028" s="3" t="str">
        <f>VLOOKUP('Column Chart'!B1028,'Product Category'!$A$2:$B$4,2,0)</f>
        <v>Office Supplies</v>
      </c>
      <c r="D1028" s="3">
        <f>VLOOKUP(A1028,OrderProduct!$A$2:$T$1953,20,0)</f>
        <v>50613</v>
      </c>
      <c r="E1028" s="3" t="str">
        <f>VLOOKUP(D1028,'Location (2)'!$A$2:$C$986,3,0)</f>
        <v>Central</v>
      </c>
      <c r="F1028" s="25">
        <f>VLOOKUP(A1028,OrderProduct!A1028:F2979,6,0)</f>
        <v>59.9</v>
      </c>
    </row>
    <row r="1029" spans="1:6">
      <c r="A1029" s="3">
        <v>1828</v>
      </c>
      <c r="B1029" s="3">
        <f>VLOOKUP(A1029,OrderProduct!A1029:O2980,15,0)</f>
        <v>3</v>
      </c>
      <c r="C1029" s="3" t="str">
        <f>VLOOKUP('Column Chart'!B1029,'Product Category'!$A$2:$B$4,2,0)</f>
        <v>Technology</v>
      </c>
      <c r="D1029" s="3">
        <f>VLOOKUP(A1029,OrderProduct!$A$2:$T$1953,20,0)</f>
        <v>50613</v>
      </c>
      <c r="E1029" s="3" t="str">
        <f>VLOOKUP(D1029,'Location (2)'!$A$2:$C$986,3,0)</f>
        <v>Central</v>
      </c>
      <c r="F1029" s="25">
        <f>VLOOKUP(A1029,OrderProduct!A1029:F2980,6,0)</f>
        <v>99.22</v>
      </c>
    </row>
    <row r="1030" spans="1:6">
      <c r="A1030" s="3">
        <v>1829</v>
      </c>
      <c r="B1030" s="3">
        <f>VLOOKUP(A1030,OrderProduct!A1030:O2981,15,0)</f>
        <v>1</v>
      </c>
      <c r="C1030" s="3" t="str">
        <f>VLOOKUP('Column Chart'!B1030,'Product Category'!$A$2:$B$4,2,0)</f>
        <v>Furniture</v>
      </c>
      <c r="D1030" s="3">
        <f>VLOOKUP(A1030,OrderProduct!$A$2:$T$1953,20,0)</f>
        <v>52402</v>
      </c>
      <c r="E1030" s="3" t="str">
        <f>VLOOKUP(D1030,'Location (2)'!$A$2:$C$986,3,0)</f>
        <v>Central</v>
      </c>
      <c r="F1030" s="25">
        <f>VLOOKUP(A1030,OrderProduct!A1030:F2981,6,0)</f>
        <v>120.34</v>
      </c>
    </row>
    <row r="1031" spans="1:6">
      <c r="A1031" s="3">
        <v>1829</v>
      </c>
      <c r="B1031" s="3">
        <f>VLOOKUP(A1031,OrderProduct!A1031:O2982,15,0)</f>
        <v>2</v>
      </c>
      <c r="C1031" s="3" t="str">
        <f>VLOOKUP('Column Chart'!B1031,'Product Category'!$A$2:$B$4,2,0)</f>
        <v>Office Supplies</v>
      </c>
      <c r="D1031" s="3">
        <f>VLOOKUP(A1031,OrderProduct!$A$2:$T$1953,20,0)</f>
        <v>52402</v>
      </c>
      <c r="E1031" s="3" t="str">
        <f>VLOOKUP(D1031,'Location (2)'!$A$2:$C$986,3,0)</f>
        <v>Central</v>
      </c>
      <c r="F1031" s="25">
        <f>VLOOKUP(A1031,OrderProduct!A1031:F2982,6,0)</f>
        <v>1414.88</v>
      </c>
    </row>
    <row r="1032" spans="1:6">
      <c r="A1032" s="3">
        <v>1829</v>
      </c>
      <c r="B1032" s="3">
        <f>VLOOKUP(A1032,OrderProduct!A1032:O2983,15,0)</f>
        <v>2</v>
      </c>
      <c r="C1032" s="3" t="str">
        <f>VLOOKUP('Column Chart'!B1032,'Product Category'!$A$2:$B$4,2,0)</f>
        <v>Office Supplies</v>
      </c>
      <c r="D1032" s="3">
        <f>VLOOKUP(A1032,OrderProduct!$A$2:$T$1953,20,0)</f>
        <v>52402</v>
      </c>
      <c r="E1032" s="3" t="str">
        <f>VLOOKUP(D1032,'Location (2)'!$A$2:$C$986,3,0)</f>
        <v>Central</v>
      </c>
      <c r="F1032" s="25">
        <f>VLOOKUP(A1032,OrderProduct!A1032:F2983,6,0)</f>
        <v>33.63</v>
      </c>
    </row>
    <row r="1033" spans="1:6">
      <c r="A1033" s="3">
        <v>1829</v>
      </c>
      <c r="B1033" s="3">
        <f>VLOOKUP(A1033,OrderProduct!A1033:O2984,15,0)</f>
        <v>2</v>
      </c>
      <c r="C1033" s="3" t="str">
        <f>VLOOKUP('Column Chart'!B1033,'Product Category'!$A$2:$B$4,2,0)</f>
        <v>Office Supplies</v>
      </c>
      <c r="D1033" s="3">
        <f>VLOOKUP(A1033,OrderProduct!$A$2:$T$1953,20,0)</f>
        <v>52402</v>
      </c>
      <c r="E1033" s="3" t="str">
        <f>VLOOKUP(D1033,'Location (2)'!$A$2:$C$986,3,0)</f>
        <v>Central</v>
      </c>
      <c r="F1033" s="25">
        <f>VLOOKUP(A1033,OrderProduct!A1033:F2984,6,0)</f>
        <v>242.7</v>
      </c>
    </row>
    <row r="1034" spans="1:6">
      <c r="A1034" s="3">
        <v>1836</v>
      </c>
      <c r="B1034" s="3">
        <f>VLOOKUP(A1034,OrderProduct!A1034:O2985,15,0)</f>
        <v>3</v>
      </c>
      <c r="C1034" s="3" t="str">
        <f>VLOOKUP('Column Chart'!B1034,'Product Category'!$A$2:$B$4,2,0)</f>
        <v>Technology</v>
      </c>
      <c r="D1034" s="3">
        <f>VLOOKUP(A1034,OrderProduct!$A$2:$T$1953,20,0)</f>
        <v>94110</v>
      </c>
      <c r="E1034" s="3" t="str">
        <f>VLOOKUP(D1034,'Location (2)'!$A$2:$C$986,3,0)</f>
        <v>West</v>
      </c>
      <c r="F1034" s="25">
        <f>VLOOKUP(A1034,OrderProduct!A1034:F2985,6,0)</f>
        <v>3377.06</v>
      </c>
    </row>
    <row r="1035" spans="1:6">
      <c r="A1035" s="3">
        <v>1837</v>
      </c>
      <c r="B1035" s="3">
        <f>VLOOKUP(A1035,OrderProduct!A1035:O2986,15,0)</f>
        <v>2</v>
      </c>
      <c r="C1035" s="3" t="str">
        <f>VLOOKUP('Column Chart'!B1035,'Product Category'!$A$2:$B$4,2,0)</f>
        <v>Office Supplies</v>
      </c>
      <c r="D1035" s="3">
        <f>VLOOKUP(A1035,OrderProduct!$A$2:$T$1953,20,0)</f>
        <v>91776</v>
      </c>
      <c r="E1035" s="3" t="str">
        <f>VLOOKUP(D1035,'Location (2)'!$A$2:$C$986,3,0)</f>
        <v>West</v>
      </c>
      <c r="F1035" s="25">
        <f>VLOOKUP(A1035,OrderProduct!A1035:F2986,6,0)</f>
        <v>123.93</v>
      </c>
    </row>
    <row r="1036" spans="1:6">
      <c r="A1036" s="3">
        <v>1840</v>
      </c>
      <c r="B1036" s="3">
        <f>VLOOKUP(A1036,OrderProduct!A1036:O2987,15,0)</f>
        <v>2</v>
      </c>
      <c r="C1036" s="3" t="str">
        <f>VLOOKUP('Column Chart'!B1036,'Product Category'!$A$2:$B$4,2,0)</f>
        <v>Office Supplies</v>
      </c>
      <c r="D1036" s="3">
        <f>VLOOKUP(A1036,OrderProduct!$A$2:$T$1953,20,0)</f>
        <v>1469</v>
      </c>
      <c r="E1036" s="3" t="str">
        <f>VLOOKUP(D1036,'Location (2)'!$A$2:$C$986,3,0)</f>
        <v>East</v>
      </c>
      <c r="F1036" s="25">
        <f>VLOOKUP(A1036,OrderProduct!A1036:F2987,6,0)</f>
        <v>93.96</v>
      </c>
    </row>
    <row r="1037" spans="1:6">
      <c r="A1037" s="3">
        <v>1849</v>
      </c>
      <c r="B1037" s="3">
        <f>VLOOKUP(A1037,OrderProduct!A1037:O2988,15,0)</f>
        <v>3</v>
      </c>
      <c r="C1037" s="3" t="str">
        <f>VLOOKUP('Column Chart'!B1037,'Product Category'!$A$2:$B$4,2,0)</f>
        <v>Technology</v>
      </c>
      <c r="D1037" s="3">
        <f>VLOOKUP(A1037,OrderProduct!$A$2:$T$1953,20,0)</f>
        <v>36330</v>
      </c>
      <c r="E1037" s="3" t="str">
        <f>VLOOKUP(D1037,'Location (2)'!$A$2:$C$986,3,0)</f>
        <v>South</v>
      </c>
      <c r="F1037" s="25">
        <f>VLOOKUP(A1037,OrderProduct!A1037:F2988,6,0)</f>
        <v>1818.41</v>
      </c>
    </row>
    <row r="1038" spans="1:6">
      <c r="A1038" s="3">
        <v>1849</v>
      </c>
      <c r="B1038" s="3">
        <f>VLOOKUP(A1038,OrderProduct!A1038:O2989,15,0)</f>
        <v>3</v>
      </c>
      <c r="C1038" s="3" t="str">
        <f>VLOOKUP('Column Chart'!B1038,'Product Category'!$A$2:$B$4,2,0)</f>
        <v>Technology</v>
      </c>
      <c r="D1038" s="3">
        <f>VLOOKUP(A1038,OrderProduct!$A$2:$T$1953,20,0)</f>
        <v>36330</v>
      </c>
      <c r="E1038" s="3" t="str">
        <f>VLOOKUP(D1038,'Location (2)'!$A$2:$C$986,3,0)</f>
        <v>South</v>
      </c>
      <c r="F1038" s="25">
        <f>VLOOKUP(A1038,OrderProduct!A1038:F2989,6,0)</f>
        <v>153.61</v>
      </c>
    </row>
    <row r="1039" spans="1:6">
      <c r="A1039" s="3">
        <v>1852</v>
      </c>
      <c r="B1039" s="3">
        <f>VLOOKUP(A1039,OrderProduct!A1039:O2990,15,0)</f>
        <v>2</v>
      </c>
      <c r="C1039" s="3" t="str">
        <f>VLOOKUP('Column Chart'!B1039,'Product Category'!$A$2:$B$4,2,0)</f>
        <v>Office Supplies</v>
      </c>
      <c r="D1039" s="3">
        <f>VLOOKUP(A1039,OrderProduct!$A$2:$T$1953,20,0)</f>
        <v>92008</v>
      </c>
      <c r="E1039" s="3" t="str">
        <f>VLOOKUP(D1039,'Location (2)'!$A$2:$C$986,3,0)</f>
        <v>West</v>
      </c>
      <c r="F1039" s="25">
        <f>VLOOKUP(A1039,OrderProduct!A1039:F2990,6,0)</f>
        <v>1063.81</v>
      </c>
    </row>
    <row r="1040" spans="1:6">
      <c r="A1040" s="3">
        <v>1854</v>
      </c>
      <c r="B1040" s="3">
        <f>VLOOKUP(A1040,OrderProduct!A1040:O2991,15,0)</f>
        <v>3</v>
      </c>
      <c r="C1040" s="3" t="str">
        <f>VLOOKUP('Column Chart'!B1040,'Product Category'!$A$2:$B$4,2,0)</f>
        <v>Technology</v>
      </c>
      <c r="D1040" s="3">
        <f>VLOOKUP(A1040,OrderProduct!$A$2:$T$1953,20,0)</f>
        <v>6478</v>
      </c>
      <c r="E1040" s="3" t="str">
        <f>VLOOKUP(D1040,'Location (2)'!$A$2:$C$986,3,0)</f>
        <v>East</v>
      </c>
      <c r="F1040" s="25">
        <f>VLOOKUP(A1040,OrderProduct!A1040:F2991,6,0)</f>
        <v>300.63</v>
      </c>
    </row>
    <row r="1041" spans="1:6">
      <c r="A1041" s="3">
        <v>1860</v>
      </c>
      <c r="B1041" s="3">
        <f>VLOOKUP(A1041,OrderProduct!A1041:O2992,15,0)</f>
        <v>2</v>
      </c>
      <c r="C1041" s="3" t="str">
        <f>VLOOKUP('Column Chart'!B1041,'Product Category'!$A$2:$B$4,2,0)</f>
        <v>Office Supplies</v>
      </c>
      <c r="D1041" s="3">
        <f>VLOOKUP(A1041,OrderProduct!$A$2:$T$1953,20,0)</f>
        <v>1570</v>
      </c>
      <c r="E1041" s="3" t="str">
        <f>VLOOKUP(D1041,'Location (2)'!$A$2:$C$986,3,0)</f>
        <v>East</v>
      </c>
      <c r="F1041" s="25">
        <f>VLOOKUP(A1041,OrderProduct!A1041:F2992,6,0)</f>
        <v>41.96</v>
      </c>
    </row>
    <row r="1042" spans="1:6">
      <c r="A1042" s="3">
        <v>1869</v>
      </c>
      <c r="B1042" s="3">
        <f>VLOOKUP(A1042,OrderProduct!A1042:O2993,15,0)</f>
        <v>1</v>
      </c>
      <c r="C1042" s="3" t="str">
        <f>VLOOKUP('Column Chart'!B1042,'Product Category'!$A$2:$B$4,2,0)</f>
        <v>Furniture</v>
      </c>
      <c r="D1042" s="3">
        <f>VLOOKUP(A1042,OrderProduct!$A$2:$T$1953,20,0)</f>
        <v>88310</v>
      </c>
      <c r="E1042" s="3" t="str">
        <f>VLOOKUP(D1042,'Location (2)'!$A$2:$C$986,3,0)</f>
        <v>West</v>
      </c>
      <c r="F1042" s="25">
        <f>VLOOKUP(A1042,OrderProduct!A1042:F2993,6,0)</f>
        <v>240.46</v>
      </c>
    </row>
    <row r="1043" spans="1:6">
      <c r="A1043" s="3">
        <v>1873</v>
      </c>
      <c r="B1043" s="3">
        <f>VLOOKUP(A1043,OrderProduct!A1043:O2994,15,0)</f>
        <v>2</v>
      </c>
      <c r="C1043" s="3" t="str">
        <f>VLOOKUP('Column Chart'!B1043,'Product Category'!$A$2:$B$4,2,0)</f>
        <v>Office Supplies</v>
      </c>
      <c r="D1043" s="3">
        <f>VLOOKUP(A1043,OrderProduct!$A$2:$T$1953,20,0)</f>
        <v>33403</v>
      </c>
      <c r="E1043" s="3" t="str">
        <f>VLOOKUP(D1043,'Location (2)'!$A$2:$C$986,3,0)</f>
        <v>South</v>
      </c>
      <c r="F1043" s="25">
        <f>VLOOKUP(A1043,OrderProduct!A1043:F2994,6,0)</f>
        <v>74.08</v>
      </c>
    </row>
    <row r="1044" spans="1:6">
      <c r="A1044" s="3">
        <v>1873</v>
      </c>
      <c r="B1044" s="3">
        <f>VLOOKUP(A1044,OrderProduct!A1044:O2995,15,0)</f>
        <v>2</v>
      </c>
      <c r="C1044" s="3" t="str">
        <f>VLOOKUP('Column Chart'!B1044,'Product Category'!$A$2:$B$4,2,0)</f>
        <v>Office Supplies</v>
      </c>
      <c r="D1044" s="3">
        <f>VLOOKUP(A1044,OrderProduct!$A$2:$T$1953,20,0)</f>
        <v>33403</v>
      </c>
      <c r="E1044" s="3" t="str">
        <f>VLOOKUP(D1044,'Location (2)'!$A$2:$C$986,3,0)</f>
        <v>South</v>
      </c>
      <c r="F1044" s="25">
        <f>VLOOKUP(A1044,OrderProduct!A1044:F2995,6,0)</f>
        <v>50.83</v>
      </c>
    </row>
    <row r="1045" spans="1:6">
      <c r="A1045" s="3">
        <v>1875</v>
      </c>
      <c r="B1045" s="3">
        <f>VLOOKUP(A1045,OrderProduct!A1045:O2996,15,0)</f>
        <v>3</v>
      </c>
      <c r="C1045" s="3" t="str">
        <f>VLOOKUP('Column Chart'!B1045,'Product Category'!$A$2:$B$4,2,0)</f>
        <v>Technology</v>
      </c>
      <c r="D1045" s="3">
        <f>VLOOKUP(A1045,OrderProduct!$A$2:$T$1953,20,0)</f>
        <v>23320</v>
      </c>
      <c r="E1045" s="3" t="str">
        <f>VLOOKUP(D1045,'Location (2)'!$A$2:$C$986,3,0)</f>
        <v>South</v>
      </c>
      <c r="F1045" s="25">
        <f>VLOOKUP(A1045,OrderProduct!A1045:F2996,6,0)</f>
        <v>5.28</v>
      </c>
    </row>
    <row r="1046" spans="1:6">
      <c r="A1046" s="3">
        <v>1882</v>
      </c>
      <c r="B1046" s="3">
        <f>VLOOKUP(A1046,OrderProduct!A1046:O2997,15,0)</f>
        <v>2</v>
      </c>
      <c r="C1046" s="3" t="str">
        <f>VLOOKUP('Column Chart'!B1046,'Product Category'!$A$2:$B$4,2,0)</f>
        <v>Office Supplies</v>
      </c>
      <c r="D1046" s="3">
        <f>VLOOKUP(A1046,OrderProduct!$A$2:$T$1953,20,0)</f>
        <v>7036</v>
      </c>
      <c r="E1046" s="3" t="str">
        <f>VLOOKUP(D1046,'Location (2)'!$A$2:$C$986,3,0)</f>
        <v>East</v>
      </c>
      <c r="F1046" s="25">
        <f>VLOOKUP(A1046,OrderProduct!A1046:F2997,6,0)</f>
        <v>39.26</v>
      </c>
    </row>
    <row r="1047" spans="1:6">
      <c r="A1047" s="3">
        <v>1885</v>
      </c>
      <c r="B1047" s="3">
        <f>VLOOKUP(A1047,OrderProduct!A1047:O2998,15,0)</f>
        <v>3</v>
      </c>
      <c r="C1047" s="3" t="str">
        <f>VLOOKUP('Column Chart'!B1047,'Product Category'!$A$2:$B$4,2,0)</f>
        <v>Technology</v>
      </c>
      <c r="D1047" s="3">
        <f>VLOOKUP(A1047,OrderProduct!$A$2:$T$1953,20,0)</f>
        <v>2806</v>
      </c>
      <c r="E1047" s="3" t="str">
        <f>VLOOKUP(D1047,'Location (2)'!$A$2:$C$986,3,0)</f>
        <v>East</v>
      </c>
      <c r="F1047" s="25">
        <f>VLOOKUP(A1047,OrderProduct!A1047:F2998,6,0)</f>
        <v>606.51</v>
      </c>
    </row>
    <row r="1048" spans="1:6">
      <c r="A1048" s="3">
        <v>1889</v>
      </c>
      <c r="B1048" s="3">
        <f>VLOOKUP(A1048,OrderProduct!A1048:O2999,15,0)</f>
        <v>2</v>
      </c>
      <c r="C1048" s="3" t="str">
        <f>VLOOKUP('Column Chart'!B1048,'Product Category'!$A$2:$B$4,2,0)</f>
        <v>Office Supplies</v>
      </c>
      <c r="D1048" s="3">
        <f>VLOOKUP(A1048,OrderProduct!$A$2:$T$1953,20,0)</f>
        <v>45429</v>
      </c>
      <c r="E1048" s="3" t="str">
        <f>VLOOKUP(D1048,'Location (2)'!$A$2:$C$986,3,0)</f>
        <v>East</v>
      </c>
      <c r="F1048" s="25">
        <f>VLOOKUP(A1048,OrderProduct!A1048:F2999,6,0)</f>
        <v>64.89</v>
      </c>
    </row>
    <row r="1049" spans="1:6">
      <c r="A1049" s="3">
        <v>1891</v>
      </c>
      <c r="B1049" s="3">
        <f>VLOOKUP(A1049,OrderProduct!A1049:O3000,15,0)</f>
        <v>1</v>
      </c>
      <c r="C1049" s="3" t="str">
        <f>VLOOKUP('Column Chart'!B1049,'Product Category'!$A$2:$B$4,2,0)</f>
        <v>Furniture</v>
      </c>
      <c r="D1049" s="3">
        <f>VLOOKUP(A1049,OrderProduct!$A$2:$T$1953,20,0)</f>
        <v>45801</v>
      </c>
      <c r="E1049" s="3" t="str">
        <f>VLOOKUP(D1049,'Location (2)'!$A$2:$C$986,3,0)</f>
        <v>East</v>
      </c>
      <c r="F1049" s="25">
        <f>VLOOKUP(A1049,OrderProduct!A1049:F3000,6,0)</f>
        <v>1757.15</v>
      </c>
    </row>
    <row r="1050" spans="1:6">
      <c r="A1050" s="3">
        <v>1893</v>
      </c>
      <c r="B1050" s="3">
        <f>VLOOKUP(A1050,OrderProduct!A1050:O3001,15,0)</f>
        <v>1</v>
      </c>
      <c r="C1050" s="3" t="str">
        <f>VLOOKUP('Column Chart'!B1050,'Product Category'!$A$2:$B$4,2,0)</f>
        <v>Furniture</v>
      </c>
      <c r="D1050" s="3">
        <f>VLOOKUP(A1050,OrderProduct!$A$2:$T$1953,20,0)</f>
        <v>63119</v>
      </c>
      <c r="E1050" s="3" t="str">
        <f>VLOOKUP(D1050,'Location (2)'!$A$2:$C$986,3,0)</f>
        <v>Central</v>
      </c>
      <c r="F1050" s="25">
        <f>VLOOKUP(A1050,OrderProduct!A1050:F3001,6,0)</f>
        <v>1786.04</v>
      </c>
    </row>
    <row r="1051" spans="1:6">
      <c r="A1051" s="3">
        <v>1894</v>
      </c>
      <c r="B1051" s="3">
        <f>VLOOKUP(A1051,OrderProduct!A1051:O3002,15,0)</f>
        <v>1</v>
      </c>
      <c r="C1051" s="3" t="str">
        <f>VLOOKUP('Column Chart'!B1051,'Product Category'!$A$2:$B$4,2,0)</f>
        <v>Furniture</v>
      </c>
      <c r="D1051" s="3">
        <f>VLOOKUP(A1051,OrderProduct!$A$2:$T$1953,20,0)</f>
        <v>54915</v>
      </c>
      <c r="E1051" s="3" t="str">
        <f>VLOOKUP(D1051,'Location (2)'!$A$2:$C$986,3,0)</f>
        <v>Central</v>
      </c>
      <c r="F1051" s="25">
        <f>VLOOKUP(A1051,OrderProduct!A1051:F3002,6,0)</f>
        <v>549.85</v>
      </c>
    </row>
    <row r="1052" spans="1:6">
      <c r="A1052" s="3">
        <v>1894</v>
      </c>
      <c r="B1052" s="3">
        <f>VLOOKUP(A1052,OrderProduct!A1052:O3003,15,0)</f>
        <v>2</v>
      </c>
      <c r="C1052" s="3" t="str">
        <f>VLOOKUP('Column Chart'!B1052,'Product Category'!$A$2:$B$4,2,0)</f>
        <v>Office Supplies</v>
      </c>
      <c r="D1052" s="3">
        <f>VLOOKUP(A1052,OrderProduct!$A$2:$T$1953,20,0)</f>
        <v>54915</v>
      </c>
      <c r="E1052" s="3" t="str">
        <f>VLOOKUP(D1052,'Location (2)'!$A$2:$C$986,3,0)</f>
        <v>Central</v>
      </c>
      <c r="F1052" s="25">
        <f>VLOOKUP(A1052,OrderProduct!A1052:F3003,6,0)</f>
        <v>48.99</v>
      </c>
    </row>
    <row r="1053" spans="1:6">
      <c r="A1053" s="3">
        <v>1894</v>
      </c>
      <c r="B1053" s="3">
        <f>VLOOKUP(A1053,OrderProduct!A1053:O3004,15,0)</f>
        <v>2</v>
      </c>
      <c r="C1053" s="3" t="str">
        <f>VLOOKUP('Column Chart'!B1053,'Product Category'!$A$2:$B$4,2,0)</f>
        <v>Office Supplies</v>
      </c>
      <c r="D1053" s="3">
        <f>VLOOKUP(A1053,OrderProduct!$A$2:$T$1953,20,0)</f>
        <v>54915</v>
      </c>
      <c r="E1053" s="3" t="str">
        <f>VLOOKUP(D1053,'Location (2)'!$A$2:$C$986,3,0)</f>
        <v>Central</v>
      </c>
      <c r="F1053" s="25">
        <f>VLOOKUP(A1053,OrderProduct!A1053:F3004,6,0)</f>
        <v>681.42</v>
      </c>
    </row>
    <row r="1054" spans="1:6">
      <c r="A1054" s="3">
        <v>1906</v>
      </c>
      <c r="B1054" s="3">
        <f>VLOOKUP(A1054,OrderProduct!A1054:O3005,15,0)</f>
        <v>2</v>
      </c>
      <c r="C1054" s="3" t="str">
        <f>VLOOKUP('Column Chart'!B1054,'Product Category'!$A$2:$B$4,2,0)</f>
        <v>Office Supplies</v>
      </c>
      <c r="D1054" s="3">
        <f>VLOOKUP(A1054,OrderProduct!$A$2:$T$1953,20,0)</f>
        <v>45801</v>
      </c>
      <c r="E1054" s="3" t="str">
        <f>VLOOKUP(D1054,'Location (2)'!$A$2:$C$986,3,0)</f>
        <v>East</v>
      </c>
      <c r="F1054" s="25">
        <f>VLOOKUP(A1054,OrderProduct!A1054:F3005,6,0)</f>
        <v>66.65</v>
      </c>
    </row>
    <row r="1055" spans="1:6">
      <c r="A1055" s="3">
        <v>1907</v>
      </c>
      <c r="B1055" s="3">
        <f>VLOOKUP(A1055,OrderProduct!A1055:O3006,15,0)</f>
        <v>2</v>
      </c>
      <c r="C1055" s="3" t="str">
        <f>VLOOKUP('Column Chart'!B1055,'Product Category'!$A$2:$B$4,2,0)</f>
        <v>Office Supplies</v>
      </c>
      <c r="D1055" s="3">
        <f>VLOOKUP(A1055,OrderProduct!$A$2:$T$1953,20,0)</f>
        <v>44052</v>
      </c>
      <c r="E1055" s="3" t="str">
        <f>VLOOKUP(D1055,'Location (2)'!$A$2:$C$986,3,0)</f>
        <v>East</v>
      </c>
      <c r="F1055" s="25">
        <f>VLOOKUP(A1055,OrderProduct!A1055:F3006,6,0)</f>
        <v>2934.16</v>
      </c>
    </row>
    <row r="1056" spans="1:6">
      <c r="A1056" s="3">
        <v>1910</v>
      </c>
      <c r="B1056" s="3">
        <f>VLOOKUP(A1056,OrderProduct!A1056:O3007,15,0)</f>
        <v>2</v>
      </c>
      <c r="C1056" s="3" t="str">
        <f>VLOOKUP('Column Chart'!B1056,'Product Category'!$A$2:$B$4,2,0)</f>
        <v>Office Supplies</v>
      </c>
      <c r="D1056" s="3">
        <f>VLOOKUP(A1056,OrderProduct!$A$2:$T$1953,20,0)</f>
        <v>30269</v>
      </c>
      <c r="E1056" s="3" t="str">
        <f>VLOOKUP(D1056,'Location (2)'!$A$2:$C$986,3,0)</f>
        <v>South</v>
      </c>
      <c r="F1056" s="25">
        <f>VLOOKUP(A1056,OrderProduct!A1056:F3007,6,0)</f>
        <v>876.88</v>
      </c>
    </row>
    <row r="1057" spans="1:6">
      <c r="A1057" s="3">
        <v>1916</v>
      </c>
      <c r="B1057" s="3">
        <f>VLOOKUP(A1057,OrderProduct!A1057:O3008,15,0)</f>
        <v>3</v>
      </c>
      <c r="C1057" s="3" t="str">
        <f>VLOOKUP('Column Chart'!B1057,'Product Category'!$A$2:$B$4,2,0)</f>
        <v>Technology</v>
      </c>
      <c r="D1057" s="3">
        <f>VLOOKUP(A1057,OrderProduct!$A$2:$T$1953,20,0)</f>
        <v>72209</v>
      </c>
      <c r="E1057" s="3" t="str">
        <f>VLOOKUP(D1057,'Location (2)'!$A$2:$C$986,3,0)</f>
        <v>South</v>
      </c>
      <c r="F1057" s="25">
        <f>VLOOKUP(A1057,OrderProduct!A1057:F3008,6,0)</f>
        <v>199.53</v>
      </c>
    </row>
    <row r="1058" spans="1:6">
      <c r="A1058" s="3">
        <v>1916</v>
      </c>
      <c r="B1058" s="3">
        <f>VLOOKUP(A1058,OrderProduct!A1058:O3009,15,0)</f>
        <v>3</v>
      </c>
      <c r="C1058" s="3" t="str">
        <f>VLOOKUP('Column Chart'!B1058,'Product Category'!$A$2:$B$4,2,0)</f>
        <v>Technology</v>
      </c>
      <c r="D1058" s="3">
        <f>VLOOKUP(A1058,OrderProduct!$A$2:$T$1953,20,0)</f>
        <v>72209</v>
      </c>
      <c r="E1058" s="3" t="str">
        <f>VLOOKUP(D1058,'Location (2)'!$A$2:$C$986,3,0)</f>
        <v>South</v>
      </c>
      <c r="F1058" s="25">
        <f>VLOOKUP(A1058,OrderProduct!A1058:F3009,6,0)</f>
        <v>37.05</v>
      </c>
    </row>
    <row r="1059" spans="1:6">
      <c r="A1059" s="3">
        <v>1917</v>
      </c>
      <c r="B1059" s="3">
        <f>VLOOKUP(A1059,OrderProduct!A1059:O3010,15,0)</f>
        <v>1</v>
      </c>
      <c r="C1059" s="3" t="str">
        <f>VLOOKUP('Column Chart'!B1059,'Product Category'!$A$2:$B$4,2,0)</f>
        <v>Furniture</v>
      </c>
      <c r="D1059" s="3">
        <f>VLOOKUP(A1059,OrderProduct!$A$2:$T$1953,20,0)</f>
        <v>72113</v>
      </c>
      <c r="E1059" s="3" t="str">
        <f>VLOOKUP(D1059,'Location (2)'!$A$2:$C$986,3,0)</f>
        <v>South</v>
      </c>
      <c r="F1059" s="25">
        <f>VLOOKUP(A1059,OrderProduct!A1059:F3010,6,0)</f>
        <v>68.88</v>
      </c>
    </row>
    <row r="1060" spans="1:6">
      <c r="A1060" s="3">
        <v>1917</v>
      </c>
      <c r="B1060" s="3">
        <f>VLOOKUP(A1060,OrderProduct!A1060:O3011,15,0)</f>
        <v>1</v>
      </c>
      <c r="C1060" s="3" t="str">
        <f>VLOOKUP('Column Chart'!B1060,'Product Category'!$A$2:$B$4,2,0)</f>
        <v>Furniture</v>
      </c>
      <c r="D1060" s="3">
        <f>VLOOKUP(A1060,OrderProduct!$A$2:$T$1953,20,0)</f>
        <v>72113</v>
      </c>
      <c r="E1060" s="3" t="str">
        <f>VLOOKUP(D1060,'Location (2)'!$A$2:$C$986,3,0)</f>
        <v>South</v>
      </c>
      <c r="F1060" s="25">
        <f>VLOOKUP(A1060,OrderProduct!A1060:F3011,6,0)</f>
        <v>13.05</v>
      </c>
    </row>
    <row r="1061" spans="1:6">
      <c r="A1061" s="3">
        <v>1918</v>
      </c>
      <c r="B1061" s="3">
        <f>VLOOKUP(A1061,OrderProduct!A1061:O3012,15,0)</f>
        <v>2</v>
      </c>
      <c r="C1061" s="3" t="str">
        <f>VLOOKUP('Column Chart'!B1061,'Product Category'!$A$2:$B$4,2,0)</f>
        <v>Office Supplies</v>
      </c>
      <c r="D1061" s="3">
        <f>VLOOKUP(A1061,OrderProduct!$A$2:$T$1953,20,0)</f>
        <v>72450</v>
      </c>
      <c r="E1061" s="3" t="str">
        <f>VLOOKUP(D1061,'Location (2)'!$A$2:$C$986,3,0)</f>
        <v>South</v>
      </c>
      <c r="F1061" s="25">
        <f>VLOOKUP(A1061,OrderProduct!A1061:F3012,6,0)</f>
        <v>374.81</v>
      </c>
    </row>
    <row r="1062" spans="1:6">
      <c r="A1062" s="3">
        <v>1919</v>
      </c>
      <c r="B1062" s="3">
        <f>VLOOKUP(A1062,OrderProduct!A1062:O3013,15,0)</f>
        <v>3</v>
      </c>
      <c r="C1062" s="3" t="str">
        <f>VLOOKUP('Column Chart'!B1062,'Product Category'!$A$2:$B$4,2,0)</f>
        <v>Technology</v>
      </c>
      <c r="D1062" s="3">
        <f>VLOOKUP(A1062,OrderProduct!$A$2:$T$1953,20,0)</f>
        <v>71603</v>
      </c>
      <c r="E1062" s="3" t="str">
        <f>VLOOKUP(D1062,'Location (2)'!$A$2:$C$986,3,0)</f>
        <v>South</v>
      </c>
      <c r="F1062" s="25">
        <f>VLOOKUP(A1062,OrderProduct!A1062:F3013,6,0)</f>
        <v>43.27</v>
      </c>
    </row>
    <row r="1063" spans="1:6">
      <c r="A1063" s="3">
        <v>1927</v>
      </c>
      <c r="B1063" s="3">
        <f>VLOOKUP(A1063,OrderProduct!A1063:O3014,15,0)</f>
        <v>1</v>
      </c>
      <c r="C1063" s="3" t="str">
        <f>VLOOKUP('Column Chart'!B1063,'Product Category'!$A$2:$B$4,2,0)</f>
        <v>Furniture</v>
      </c>
      <c r="D1063" s="3">
        <f>VLOOKUP(A1063,OrderProduct!$A$2:$T$1953,20,0)</f>
        <v>29611</v>
      </c>
      <c r="E1063" s="3" t="str">
        <f>VLOOKUP(D1063,'Location (2)'!$A$2:$C$986,3,0)</f>
        <v>South</v>
      </c>
      <c r="F1063" s="25">
        <f>VLOOKUP(A1063,OrderProduct!A1063:F3014,6,0)</f>
        <v>58.95</v>
      </c>
    </row>
    <row r="1064" spans="1:6">
      <c r="A1064" s="3">
        <v>1928</v>
      </c>
      <c r="B1064" s="3">
        <f>VLOOKUP(A1064,OrderProduct!A1064:O3015,15,0)</f>
        <v>2</v>
      </c>
      <c r="C1064" s="3" t="str">
        <f>VLOOKUP('Column Chart'!B1064,'Product Category'!$A$2:$B$4,2,0)</f>
        <v>Office Supplies</v>
      </c>
      <c r="D1064" s="3">
        <f>VLOOKUP(A1064,OrderProduct!$A$2:$T$1953,20,0)</f>
        <v>29651</v>
      </c>
      <c r="E1064" s="3" t="str">
        <f>VLOOKUP(D1064,'Location (2)'!$A$2:$C$986,3,0)</f>
        <v>South</v>
      </c>
      <c r="F1064" s="25">
        <f>VLOOKUP(A1064,OrderProduct!A1064:F3015,6,0)</f>
        <v>3672.89</v>
      </c>
    </row>
    <row r="1065" spans="1:6">
      <c r="A1065" s="3">
        <v>1933</v>
      </c>
      <c r="B1065" s="3">
        <f>VLOOKUP(A1065,OrderProduct!A1065:O3016,15,0)</f>
        <v>2</v>
      </c>
      <c r="C1065" s="3" t="str">
        <f>VLOOKUP('Column Chart'!B1065,'Product Category'!$A$2:$B$4,2,0)</f>
        <v>Office Supplies</v>
      </c>
      <c r="D1065" s="3">
        <f>VLOOKUP(A1065,OrderProduct!$A$2:$T$1953,20,0)</f>
        <v>75043</v>
      </c>
      <c r="E1065" s="3" t="str">
        <f>VLOOKUP(D1065,'Location (2)'!$A$2:$C$986,3,0)</f>
        <v>Central</v>
      </c>
      <c r="F1065" s="25">
        <f>VLOOKUP(A1065,OrderProduct!A1065:F3016,6,0)</f>
        <v>11.74</v>
      </c>
    </row>
    <row r="1066" spans="1:6">
      <c r="A1066" s="3">
        <v>1934</v>
      </c>
      <c r="B1066" s="3">
        <f>VLOOKUP(A1066,OrderProduct!A1066:O3017,15,0)</f>
        <v>1</v>
      </c>
      <c r="C1066" s="3" t="str">
        <f>VLOOKUP('Column Chart'!B1066,'Product Category'!$A$2:$B$4,2,0)</f>
        <v>Furniture</v>
      </c>
      <c r="D1066" s="3">
        <f>VLOOKUP(A1066,OrderProduct!$A$2:$T$1953,20,0)</f>
        <v>78626</v>
      </c>
      <c r="E1066" s="3" t="str">
        <f>VLOOKUP(D1066,'Location (2)'!$A$2:$C$986,3,0)</f>
        <v>Central</v>
      </c>
      <c r="F1066" s="25">
        <f>VLOOKUP(A1066,OrderProduct!A1066:F3017,6,0)</f>
        <v>47.04</v>
      </c>
    </row>
    <row r="1067" spans="1:6">
      <c r="A1067" s="3">
        <v>1935</v>
      </c>
      <c r="B1067" s="3">
        <f>VLOOKUP(A1067,OrderProduct!A1067:O3018,15,0)</f>
        <v>2</v>
      </c>
      <c r="C1067" s="3" t="str">
        <f>VLOOKUP('Column Chart'!B1067,'Product Category'!$A$2:$B$4,2,0)</f>
        <v>Office Supplies</v>
      </c>
      <c r="D1067" s="3">
        <f>VLOOKUP(A1067,OrderProduct!$A$2:$T$1953,20,0)</f>
        <v>75051</v>
      </c>
      <c r="E1067" s="3" t="str">
        <f>VLOOKUP(D1067,'Location (2)'!$A$2:$C$986,3,0)</f>
        <v>Central</v>
      </c>
      <c r="F1067" s="25">
        <f>VLOOKUP(A1067,OrderProduct!A1067:F3018,6,0)</f>
        <v>48.33</v>
      </c>
    </row>
    <row r="1068" spans="1:6">
      <c r="A1068" s="3">
        <v>1935</v>
      </c>
      <c r="B1068" s="3">
        <f>VLOOKUP(A1068,OrderProduct!A1068:O3019,15,0)</f>
        <v>2</v>
      </c>
      <c r="C1068" s="3" t="str">
        <f>VLOOKUP('Column Chart'!B1068,'Product Category'!$A$2:$B$4,2,0)</f>
        <v>Office Supplies</v>
      </c>
      <c r="D1068" s="3">
        <f>VLOOKUP(A1068,OrderProduct!$A$2:$T$1953,20,0)</f>
        <v>75051</v>
      </c>
      <c r="E1068" s="3" t="str">
        <f>VLOOKUP(D1068,'Location (2)'!$A$2:$C$986,3,0)</f>
        <v>Central</v>
      </c>
      <c r="F1068" s="25">
        <f>VLOOKUP(A1068,OrderProduct!A1068:F3019,6,0)</f>
        <v>34.91</v>
      </c>
    </row>
    <row r="1069" spans="1:6">
      <c r="A1069" s="3">
        <v>1935</v>
      </c>
      <c r="B1069" s="3">
        <f>VLOOKUP(A1069,OrderProduct!A1069:O3020,15,0)</f>
        <v>1</v>
      </c>
      <c r="C1069" s="3" t="str">
        <f>VLOOKUP('Column Chart'!B1069,'Product Category'!$A$2:$B$4,2,0)</f>
        <v>Furniture</v>
      </c>
      <c r="D1069" s="3">
        <f>VLOOKUP(A1069,OrderProduct!$A$2:$T$1953,20,0)</f>
        <v>75051</v>
      </c>
      <c r="E1069" s="3" t="str">
        <f>VLOOKUP(D1069,'Location (2)'!$A$2:$C$986,3,0)</f>
        <v>Central</v>
      </c>
      <c r="F1069" s="25">
        <f>VLOOKUP(A1069,OrderProduct!A1069:F3020,6,0)</f>
        <v>77.2</v>
      </c>
    </row>
    <row r="1070" spans="1:6">
      <c r="A1070" s="3">
        <v>1935</v>
      </c>
      <c r="B1070" s="3">
        <f>VLOOKUP(A1070,OrderProduct!A1070:O3021,15,0)</f>
        <v>2</v>
      </c>
      <c r="C1070" s="3" t="str">
        <f>VLOOKUP('Column Chart'!B1070,'Product Category'!$A$2:$B$4,2,0)</f>
        <v>Office Supplies</v>
      </c>
      <c r="D1070" s="3">
        <f>VLOOKUP(A1070,OrderProduct!$A$2:$T$1953,20,0)</f>
        <v>75051</v>
      </c>
      <c r="E1070" s="3" t="str">
        <f>VLOOKUP(D1070,'Location (2)'!$A$2:$C$986,3,0)</f>
        <v>Central</v>
      </c>
      <c r="F1070" s="25">
        <f>VLOOKUP(A1070,OrderProduct!A1070:F3021,6,0)</f>
        <v>5587.89</v>
      </c>
    </row>
    <row r="1071" spans="1:6">
      <c r="A1071" s="3">
        <v>1938</v>
      </c>
      <c r="B1071" s="3">
        <f>VLOOKUP(A1071,OrderProduct!A1071:O3022,15,0)</f>
        <v>3</v>
      </c>
      <c r="C1071" s="3" t="str">
        <f>VLOOKUP('Column Chart'!B1071,'Product Category'!$A$2:$B$4,2,0)</f>
        <v>Technology</v>
      </c>
      <c r="D1071" s="3">
        <f>VLOOKUP(A1071,OrderProduct!$A$2:$T$1953,20,0)</f>
        <v>66801</v>
      </c>
      <c r="E1071" s="3" t="str">
        <f>VLOOKUP(D1071,'Location (2)'!$A$2:$C$986,3,0)</f>
        <v>Central</v>
      </c>
      <c r="F1071" s="25">
        <f>VLOOKUP(A1071,OrderProduct!A1071:F3022,6,0)</f>
        <v>2354.54</v>
      </c>
    </row>
    <row r="1072" spans="1:6">
      <c r="A1072" s="3">
        <v>1940</v>
      </c>
      <c r="B1072" s="3">
        <f>VLOOKUP(A1072,OrderProduct!A1072:O3023,15,0)</f>
        <v>2</v>
      </c>
      <c r="C1072" s="3" t="str">
        <f>VLOOKUP('Column Chart'!B1072,'Product Category'!$A$2:$B$4,2,0)</f>
        <v>Office Supplies</v>
      </c>
      <c r="D1072" s="3">
        <f>VLOOKUP(A1072,OrderProduct!$A$2:$T$1953,20,0)</f>
        <v>84020</v>
      </c>
      <c r="E1072" s="3" t="str">
        <f>VLOOKUP(D1072,'Location (2)'!$A$2:$C$986,3,0)</f>
        <v>West</v>
      </c>
      <c r="F1072" s="25">
        <f>VLOOKUP(A1072,OrderProduct!A1072:F3023,6,0)</f>
        <v>640.71</v>
      </c>
    </row>
    <row r="1073" spans="1:6">
      <c r="A1073" s="3">
        <v>1940</v>
      </c>
      <c r="B1073" s="3">
        <f>VLOOKUP(A1073,OrderProduct!A1073:O3024,15,0)</f>
        <v>2</v>
      </c>
      <c r="C1073" s="3" t="str">
        <f>VLOOKUP('Column Chart'!B1073,'Product Category'!$A$2:$B$4,2,0)</f>
        <v>Office Supplies</v>
      </c>
      <c r="D1073" s="3">
        <f>VLOOKUP(A1073,OrderProduct!$A$2:$T$1953,20,0)</f>
        <v>84020</v>
      </c>
      <c r="E1073" s="3" t="str">
        <f>VLOOKUP(D1073,'Location (2)'!$A$2:$C$986,3,0)</f>
        <v>West</v>
      </c>
      <c r="F1073" s="25">
        <f>VLOOKUP(A1073,OrderProduct!A1073:F3024,6,0)</f>
        <v>659.6</v>
      </c>
    </row>
    <row r="1074" spans="1:6">
      <c r="A1074" s="3">
        <v>1940</v>
      </c>
      <c r="B1074" s="3">
        <f>VLOOKUP(A1074,OrderProduct!A1074:O3025,15,0)</f>
        <v>1</v>
      </c>
      <c r="C1074" s="3" t="str">
        <f>VLOOKUP('Column Chart'!B1074,'Product Category'!$A$2:$B$4,2,0)</f>
        <v>Furniture</v>
      </c>
      <c r="D1074" s="3">
        <f>VLOOKUP(A1074,OrderProduct!$A$2:$T$1953,20,0)</f>
        <v>84020</v>
      </c>
      <c r="E1074" s="3" t="str">
        <f>VLOOKUP(D1074,'Location (2)'!$A$2:$C$986,3,0)</f>
        <v>West</v>
      </c>
      <c r="F1074" s="25">
        <f>VLOOKUP(A1074,OrderProduct!A1074:F3025,6,0)</f>
        <v>79.06</v>
      </c>
    </row>
    <row r="1075" spans="1:6">
      <c r="A1075" s="3">
        <v>1946</v>
      </c>
      <c r="B1075" s="3">
        <f>VLOOKUP(A1075,OrderProduct!A1075:O3026,15,0)</f>
        <v>1</v>
      </c>
      <c r="C1075" s="3" t="str">
        <f>VLOOKUP('Column Chart'!B1075,'Product Category'!$A$2:$B$4,2,0)</f>
        <v>Furniture</v>
      </c>
      <c r="D1075" s="3">
        <f>VLOOKUP(A1075,OrderProduct!$A$2:$T$1953,20,0)</f>
        <v>15228</v>
      </c>
      <c r="E1075" s="3" t="str">
        <f>VLOOKUP(D1075,'Location (2)'!$A$2:$C$986,3,0)</f>
        <v>East</v>
      </c>
      <c r="F1075" s="25">
        <f>VLOOKUP(A1075,OrderProduct!A1075:F3026,6,0)</f>
        <v>65.14</v>
      </c>
    </row>
    <row r="1076" spans="1:6">
      <c r="A1076" s="3">
        <v>1946</v>
      </c>
      <c r="B1076" s="3">
        <f>VLOOKUP(A1076,OrderProduct!A1076:O3027,15,0)</f>
        <v>2</v>
      </c>
      <c r="C1076" s="3" t="str">
        <f>VLOOKUP('Column Chart'!B1076,'Product Category'!$A$2:$B$4,2,0)</f>
        <v>Office Supplies</v>
      </c>
      <c r="D1076" s="3">
        <f>VLOOKUP(A1076,OrderProduct!$A$2:$T$1953,20,0)</f>
        <v>15228</v>
      </c>
      <c r="E1076" s="3" t="str">
        <f>VLOOKUP(D1076,'Location (2)'!$A$2:$C$986,3,0)</f>
        <v>East</v>
      </c>
      <c r="F1076" s="25">
        <f>VLOOKUP(A1076,OrderProduct!A1076:F3027,6,0)</f>
        <v>515.88</v>
      </c>
    </row>
    <row r="1077" spans="1:6">
      <c r="A1077" s="3">
        <v>1949</v>
      </c>
      <c r="B1077" s="3">
        <f>VLOOKUP(A1077,OrderProduct!A1077:O3028,15,0)</f>
        <v>1</v>
      </c>
      <c r="C1077" s="3" t="str">
        <f>VLOOKUP('Column Chart'!B1077,'Product Category'!$A$2:$B$4,2,0)</f>
        <v>Furniture</v>
      </c>
      <c r="D1077" s="3">
        <f>VLOOKUP(A1077,OrderProduct!$A$2:$T$1953,20,0)</f>
        <v>59715</v>
      </c>
      <c r="E1077" s="3" t="str">
        <f>VLOOKUP(D1077,'Location (2)'!$A$2:$C$986,3,0)</f>
        <v>West</v>
      </c>
      <c r="F1077" s="25">
        <f>VLOOKUP(A1077,OrderProduct!A1077:F3028,6,0)</f>
        <v>25.06</v>
      </c>
    </row>
    <row r="1078" spans="1:6">
      <c r="A1078" s="3">
        <v>1950</v>
      </c>
      <c r="B1078" s="3">
        <f>VLOOKUP(A1078,OrderProduct!A1078:O3029,15,0)</f>
        <v>2</v>
      </c>
      <c r="C1078" s="3" t="str">
        <f>VLOOKUP('Column Chart'!B1078,'Product Category'!$A$2:$B$4,2,0)</f>
        <v>Office Supplies</v>
      </c>
      <c r="D1078" s="3">
        <f>VLOOKUP(A1078,OrderProduct!$A$2:$T$1953,20,0)</f>
        <v>59750</v>
      </c>
      <c r="E1078" s="3" t="str">
        <f>VLOOKUP(D1078,'Location (2)'!$A$2:$C$986,3,0)</f>
        <v>West</v>
      </c>
      <c r="F1078" s="25">
        <f>VLOOKUP(A1078,OrderProduct!A1078:F3029,6,0)</f>
        <v>578.24</v>
      </c>
    </row>
    <row r="1079" spans="1:6">
      <c r="A1079" s="3">
        <v>1956</v>
      </c>
      <c r="B1079" s="3">
        <f>VLOOKUP(A1079,OrderProduct!A1079:O3030,15,0)</f>
        <v>3</v>
      </c>
      <c r="C1079" s="3" t="str">
        <f>VLOOKUP('Column Chart'!B1079,'Product Category'!$A$2:$B$4,2,0)</f>
        <v>Technology</v>
      </c>
      <c r="D1079" s="3">
        <f>VLOOKUP(A1079,OrderProduct!$A$2:$T$1953,20,0)</f>
        <v>80027</v>
      </c>
      <c r="E1079" s="3" t="str">
        <f>VLOOKUP(D1079,'Location (2)'!$A$2:$C$986,3,0)</f>
        <v>West</v>
      </c>
      <c r="F1079" s="25">
        <f>VLOOKUP(A1079,OrderProduct!A1079:F3030,6,0)</f>
        <v>170.45</v>
      </c>
    </row>
    <row r="1080" spans="1:6">
      <c r="A1080" s="3">
        <v>1957</v>
      </c>
      <c r="B1080" s="3">
        <f>VLOOKUP(A1080,OrderProduct!A1080:O3031,15,0)</f>
        <v>3</v>
      </c>
      <c r="C1080" s="3" t="str">
        <f>VLOOKUP('Column Chart'!B1080,'Product Category'!$A$2:$B$4,2,0)</f>
        <v>Technology</v>
      </c>
      <c r="D1080" s="3">
        <f>VLOOKUP(A1080,OrderProduct!$A$2:$T$1953,20,0)</f>
        <v>63130</v>
      </c>
      <c r="E1080" s="3" t="str">
        <f>VLOOKUP(D1080,'Location (2)'!$A$2:$C$986,3,0)</f>
        <v>Central</v>
      </c>
      <c r="F1080" s="25">
        <f>VLOOKUP(A1080,OrderProduct!A1080:F3031,6,0)</f>
        <v>32.6</v>
      </c>
    </row>
    <row r="1081" spans="1:6">
      <c r="A1081" s="3">
        <v>1958</v>
      </c>
      <c r="B1081" s="3">
        <f>VLOOKUP(A1081,OrderProduct!A1081:O3032,15,0)</f>
        <v>3</v>
      </c>
      <c r="C1081" s="3" t="str">
        <f>VLOOKUP('Column Chart'!B1081,'Product Category'!$A$2:$B$4,2,0)</f>
        <v>Technology</v>
      </c>
      <c r="D1081" s="3">
        <f>VLOOKUP(A1081,OrderProduct!$A$2:$T$1953,20,0)</f>
        <v>97068</v>
      </c>
      <c r="E1081" s="3" t="str">
        <f>VLOOKUP(D1081,'Location (2)'!$A$2:$C$986,3,0)</f>
        <v>West</v>
      </c>
      <c r="F1081" s="25">
        <f>VLOOKUP(A1081,OrderProduct!A1081:F3032,6,0)</f>
        <v>116.93</v>
      </c>
    </row>
    <row r="1082" spans="1:6">
      <c r="A1082" s="3">
        <v>1959</v>
      </c>
      <c r="B1082" s="3">
        <f>VLOOKUP(A1082,OrderProduct!A1082:O3033,15,0)</f>
        <v>1</v>
      </c>
      <c r="C1082" s="3" t="str">
        <f>VLOOKUP('Column Chart'!B1082,'Product Category'!$A$2:$B$4,2,0)</f>
        <v>Furniture</v>
      </c>
      <c r="D1082" s="3">
        <f>VLOOKUP(A1082,OrderProduct!$A$2:$T$1953,20,0)</f>
        <v>33916</v>
      </c>
      <c r="E1082" s="3" t="str">
        <f>VLOOKUP(D1082,'Location (2)'!$A$2:$C$986,3,0)</f>
        <v>South</v>
      </c>
      <c r="F1082" s="25">
        <f>VLOOKUP(A1082,OrderProduct!A1082:F3033,6,0)</f>
        <v>385.45</v>
      </c>
    </row>
    <row r="1083" spans="1:6">
      <c r="A1083" s="3">
        <v>1959</v>
      </c>
      <c r="B1083" s="3">
        <f>VLOOKUP(A1083,OrderProduct!A1083:O3034,15,0)</f>
        <v>2</v>
      </c>
      <c r="C1083" s="3" t="str">
        <f>VLOOKUP('Column Chart'!B1083,'Product Category'!$A$2:$B$4,2,0)</f>
        <v>Office Supplies</v>
      </c>
      <c r="D1083" s="3">
        <f>VLOOKUP(A1083,OrderProduct!$A$2:$T$1953,20,0)</f>
        <v>33916</v>
      </c>
      <c r="E1083" s="3" t="str">
        <f>VLOOKUP(D1083,'Location (2)'!$A$2:$C$986,3,0)</f>
        <v>South</v>
      </c>
      <c r="F1083" s="25">
        <f>VLOOKUP(A1083,OrderProduct!A1083:F3034,6,0)</f>
        <v>95.57</v>
      </c>
    </row>
    <row r="1084" spans="1:6">
      <c r="A1084" s="3">
        <v>1959</v>
      </c>
      <c r="B1084" s="3">
        <f>VLOOKUP(A1084,OrderProduct!A1084:O3035,15,0)</f>
        <v>2</v>
      </c>
      <c r="C1084" s="3" t="str">
        <f>VLOOKUP('Column Chart'!B1084,'Product Category'!$A$2:$B$4,2,0)</f>
        <v>Office Supplies</v>
      </c>
      <c r="D1084" s="3">
        <f>VLOOKUP(A1084,OrderProduct!$A$2:$T$1953,20,0)</f>
        <v>33916</v>
      </c>
      <c r="E1084" s="3" t="str">
        <f>VLOOKUP(D1084,'Location (2)'!$A$2:$C$986,3,0)</f>
        <v>South</v>
      </c>
      <c r="F1084" s="25">
        <f>VLOOKUP(A1084,OrderProduct!A1084:F3035,6,0)</f>
        <v>214.48</v>
      </c>
    </row>
    <row r="1085" spans="1:6">
      <c r="A1085" s="3">
        <v>1959</v>
      </c>
      <c r="B1085" s="3">
        <f>VLOOKUP(A1085,OrderProduct!A1085:O3036,15,0)</f>
        <v>2</v>
      </c>
      <c r="C1085" s="3" t="str">
        <f>VLOOKUP('Column Chart'!B1085,'Product Category'!$A$2:$B$4,2,0)</f>
        <v>Office Supplies</v>
      </c>
      <c r="D1085" s="3">
        <f>VLOOKUP(A1085,OrderProduct!$A$2:$T$1953,20,0)</f>
        <v>33916</v>
      </c>
      <c r="E1085" s="3" t="str">
        <f>VLOOKUP(D1085,'Location (2)'!$A$2:$C$986,3,0)</f>
        <v>South</v>
      </c>
      <c r="F1085" s="25">
        <f>VLOOKUP(A1085,OrderProduct!A1085:F3036,6,0)</f>
        <v>1790.1</v>
      </c>
    </row>
    <row r="1086" spans="1:6">
      <c r="A1086" s="3">
        <v>1962</v>
      </c>
      <c r="B1086" s="3">
        <f>VLOOKUP(A1086,OrderProduct!A1086:O3037,15,0)</f>
        <v>2</v>
      </c>
      <c r="C1086" s="3" t="str">
        <f>VLOOKUP('Column Chart'!B1086,'Product Category'!$A$2:$B$4,2,0)</f>
        <v>Office Supplies</v>
      </c>
      <c r="D1086" s="3">
        <f>VLOOKUP(A1086,OrderProduct!$A$2:$T$1953,20,0)</f>
        <v>48601</v>
      </c>
      <c r="E1086" s="3" t="str">
        <f>VLOOKUP(D1086,'Location (2)'!$A$2:$C$986,3,0)</f>
        <v>Central</v>
      </c>
      <c r="F1086" s="25">
        <f>VLOOKUP(A1086,OrderProduct!A1086:F3037,6,0)</f>
        <v>110.68</v>
      </c>
    </row>
    <row r="1087" spans="1:6">
      <c r="A1087" s="3">
        <v>1962</v>
      </c>
      <c r="B1087" s="3">
        <f>VLOOKUP(A1087,OrderProduct!A1087:O3038,15,0)</f>
        <v>2</v>
      </c>
      <c r="C1087" s="3" t="str">
        <f>VLOOKUP('Column Chart'!B1087,'Product Category'!$A$2:$B$4,2,0)</f>
        <v>Office Supplies</v>
      </c>
      <c r="D1087" s="3">
        <f>VLOOKUP(A1087,OrderProduct!$A$2:$T$1953,20,0)</f>
        <v>48601</v>
      </c>
      <c r="E1087" s="3" t="str">
        <f>VLOOKUP(D1087,'Location (2)'!$A$2:$C$986,3,0)</f>
        <v>Central</v>
      </c>
      <c r="F1087" s="25">
        <f>VLOOKUP(A1087,OrderProduct!A1087:F3038,6,0)</f>
        <v>56.44</v>
      </c>
    </row>
    <row r="1088" spans="1:6">
      <c r="A1088" s="3">
        <v>1967</v>
      </c>
      <c r="B1088" s="3">
        <f>VLOOKUP(A1088,OrderProduct!A1088:O3039,15,0)</f>
        <v>2</v>
      </c>
      <c r="C1088" s="3" t="str">
        <f>VLOOKUP('Column Chart'!B1088,'Product Category'!$A$2:$B$4,2,0)</f>
        <v>Office Supplies</v>
      </c>
      <c r="D1088" s="3">
        <f>VLOOKUP(A1088,OrderProduct!$A$2:$T$1953,20,0)</f>
        <v>52732</v>
      </c>
      <c r="E1088" s="3" t="str">
        <f>VLOOKUP(D1088,'Location (2)'!$A$2:$C$986,3,0)</f>
        <v>Central</v>
      </c>
      <c r="F1088" s="25">
        <f>VLOOKUP(A1088,OrderProduct!A1088:F3039,6,0)</f>
        <v>56.73</v>
      </c>
    </row>
    <row r="1089" spans="1:6">
      <c r="A1089" s="3">
        <v>1971</v>
      </c>
      <c r="B1089" s="3">
        <f>VLOOKUP(A1089,OrderProduct!A1089:O3040,15,0)</f>
        <v>2</v>
      </c>
      <c r="C1089" s="3" t="str">
        <f>VLOOKUP('Column Chart'!B1089,'Product Category'!$A$2:$B$4,2,0)</f>
        <v>Office Supplies</v>
      </c>
      <c r="D1089" s="3">
        <f>VLOOKUP(A1089,OrderProduct!$A$2:$T$1953,20,0)</f>
        <v>38801</v>
      </c>
      <c r="E1089" s="3" t="str">
        <f>VLOOKUP(D1089,'Location (2)'!$A$2:$C$986,3,0)</f>
        <v>South</v>
      </c>
      <c r="F1089" s="25">
        <f>VLOOKUP(A1089,OrderProduct!A1089:F3040,6,0)</f>
        <v>429.33</v>
      </c>
    </row>
    <row r="1090" spans="1:6">
      <c r="A1090" s="3">
        <v>1972</v>
      </c>
      <c r="B1090" s="3">
        <f>VLOOKUP(A1090,OrderProduct!A1090:O3041,15,0)</f>
        <v>1</v>
      </c>
      <c r="C1090" s="3" t="str">
        <f>VLOOKUP('Column Chart'!B1090,'Product Category'!$A$2:$B$4,2,0)</f>
        <v>Furniture</v>
      </c>
      <c r="D1090" s="3">
        <f>VLOOKUP(A1090,OrderProduct!$A$2:$T$1953,20,0)</f>
        <v>19090</v>
      </c>
      <c r="E1090" s="3" t="str">
        <f>VLOOKUP(D1090,'Location (2)'!$A$2:$C$986,3,0)</f>
        <v>East</v>
      </c>
      <c r="F1090" s="25">
        <f>VLOOKUP(A1090,OrderProduct!A1090:F3041,6,0)</f>
        <v>44.66</v>
      </c>
    </row>
    <row r="1091" spans="1:6">
      <c r="A1091" s="3">
        <v>1972</v>
      </c>
      <c r="B1091" s="3">
        <f>VLOOKUP(A1091,OrderProduct!A1091:O3042,15,0)</f>
        <v>3</v>
      </c>
      <c r="C1091" s="3" t="str">
        <f>VLOOKUP('Column Chart'!B1091,'Product Category'!$A$2:$B$4,2,0)</f>
        <v>Technology</v>
      </c>
      <c r="D1091" s="3">
        <f>VLOOKUP(A1091,OrderProduct!$A$2:$T$1953,20,0)</f>
        <v>19090</v>
      </c>
      <c r="E1091" s="3" t="str">
        <f>VLOOKUP(D1091,'Location (2)'!$A$2:$C$986,3,0)</f>
        <v>East</v>
      </c>
      <c r="F1091" s="25">
        <f>VLOOKUP(A1091,OrderProduct!A1091:F3042,6,0)</f>
        <v>1619.95</v>
      </c>
    </row>
    <row r="1092" spans="1:6">
      <c r="A1092" s="3">
        <v>1974</v>
      </c>
      <c r="B1092" s="3">
        <f>VLOOKUP(A1092,OrderProduct!A1092:O3043,15,0)</f>
        <v>2</v>
      </c>
      <c r="C1092" s="3" t="str">
        <f>VLOOKUP('Column Chart'!B1092,'Product Category'!$A$2:$B$4,2,0)</f>
        <v>Office Supplies</v>
      </c>
      <c r="D1092" s="3">
        <f>VLOOKUP(A1092,OrderProduct!$A$2:$T$1953,20,0)</f>
        <v>48127</v>
      </c>
      <c r="E1092" s="3" t="str">
        <f>VLOOKUP(D1092,'Location (2)'!$A$2:$C$986,3,0)</f>
        <v>Central</v>
      </c>
      <c r="F1092" s="25">
        <f>VLOOKUP(A1092,OrderProduct!A1092:F3043,6,0)</f>
        <v>64.41</v>
      </c>
    </row>
    <row r="1093" spans="1:6">
      <c r="A1093" s="3">
        <v>1974</v>
      </c>
      <c r="B1093" s="3">
        <f>VLOOKUP(A1093,OrderProduct!A1093:O3044,15,0)</f>
        <v>2</v>
      </c>
      <c r="C1093" s="3" t="str">
        <f>VLOOKUP('Column Chart'!B1093,'Product Category'!$A$2:$B$4,2,0)</f>
        <v>Office Supplies</v>
      </c>
      <c r="D1093" s="3">
        <f>VLOOKUP(A1093,OrderProduct!$A$2:$T$1953,20,0)</f>
        <v>48127</v>
      </c>
      <c r="E1093" s="3" t="str">
        <f>VLOOKUP(D1093,'Location (2)'!$A$2:$C$986,3,0)</f>
        <v>Central</v>
      </c>
      <c r="F1093" s="25">
        <f>VLOOKUP(A1093,OrderProduct!A1093:F3044,6,0)</f>
        <v>344.57</v>
      </c>
    </row>
    <row r="1094" spans="1:6">
      <c r="A1094" s="3">
        <v>1976</v>
      </c>
      <c r="B1094" s="3">
        <f>VLOOKUP(A1094,OrderProduct!A1094:O3045,15,0)</f>
        <v>1</v>
      </c>
      <c r="C1094" s="3" t="str">
        <f>VLOOKUP('Column Chart'!B1094,'Product Category'!$A$2:$B$4,2,0)</f>
        <v>Furniture</v>
      </c>
      <c r="D1094" s="3">
        <f>VLOOKUP(A1094,OrderProduct!$A$2:$T$1953,20,0)</f>
        <v>48823</v>
      </c>
      <c r="E1094" s="3" t="str">
        <f>VLOOKUP(D1094,'Location (2)'!$A$2:$C$986,3,0)</f>
        <v>Central</v>
      </c>
      <c r="F1094" s="25">
        <f>VLOOKUP(A1094,OrderProduct!A1094:F3045,6,0)</f>
        <v>202.41</v>
      </c>
    </row>
    <row r="1095" spans="1:6">
      <c r="A1095" s="3">
        <v>1976</v>
      </c>
      <c r="B1095" s="3">
        <f>VLOOKUP(A1095,OrderProduct!A1095:O3046,15,0)</f>
        <v>2</v>
      </c>
      <c r="C1095" s="3" t="str">
        <f>VLOOKUP('Column Chart'!B1095,'Product Category'!$A$2:$B$4,2,0)</f>
        <v>Office Supplies</v>
      </c>
      <c r="D1095" s="3">
        <f>VLOOKUP(A1095,OrderProduct!$A$2:$T$1953,20,0)</f>
        <v>48823</v>
      </c>
      <c r="E1095" s="3" t="str">
        <f>VLOOKUP(D1095,'Location (2)'!$A$2:$C$986,3,0)</f>
        <v>Central</v>
      </c>
      <c r="F1095" s="25">
        <f>VLOOKUP(A1095,OrderProduct!A1095:F3046,6,0)</f>
        <v>793.39</v>
      </c>
    </row>
    <row r="1096" spans="1:6">
      <c r="A1096" s="3">
        <v>1976</v>
      </c>
      <c r="B1096" s="3">
        <f>VLOOKUP(A1096,OrderProduct!A1096:O3047,15,0)</f>
        <v>2</v>
      </c>
      <c r="C1096" s="3" t="str">
        <f>VLOOKUP('Column Chart'!B1096,'Product Category'!$A$2:$B$4,2,0)</f>
        <v>Office Supplies</v>
      </c>
      <c r="D1096" s="3">
        <f>VLOOKUP(A1096,OrderProduct!$A$2:$T$1953,20,0)</f>
        <v>48823</v>
      </c>
      <c r="E1096" s="3" t="str">
        <f>VLOOKUP(D1096,'Location (2)'!$A$2:$C$986,3,0)</f>
        <v>Central</v>
      </c>
      <c r="F1096" s="25">
        <f>VLOOKUP(A1096,OrderProduct!A1096:F3047,6,0)</f>
        <v>54.04</v>
      </c>
    </row>
    <row r="1097" spans="1:6">
      <c r="A1097" s="3">
        <v>1979</v>
      </c>
      <c r="B1097" s="3">
        <f>VLOOKUP(A1097,OrderProduct!A1097:O3048,15,0)</f>
        <v>3</v>
      </c>
      <c r="C1097" s="3" t="str">
        <f>VLOOKUP('Column Chart'!B1097,'Product Category'!$A$2:$B$4,2,0)</f>
        <v>Technology</v>
      </c>
      <c r="D1097" s="3">
        <f>VLOOKUP(A1097,OrderProduct!$A$2:$T$1953,20,0)</f>
        <v>80122</v>
      </c>
      <c r="E1097" s="3" t="str">
        <f>VLOOKUP(D1097,'Location (2)'!$A$2:$C$986,3,0)</f>
        <v>West</v>
      </c>
      <c r="F1097" s="25">
        <f>VLOOKUP(A1097,OrderProduct!A1097:F3048,6,0)</f>
        <v>55.54</v>
      </c>
    </row>
    <row r="1098" spans="1:6">
      <c r="A1098" s="3">
        <v>1984</v>
      </c>
      <c r="B1098" s="3">
        <f>VLOOKUP(A1098,OrderProduct!A1098:O3049,15,0)</f>
        <v>3</v>
      </c>
      <c r="C1098" s="3" t="str">
        <f>VLOOKUP('Column Chart'!B1098,'Product Category'!$A$2:$B$4,2,0)</f>
        <v>Technology</v>
      </c>
      <c r="D1098" s="3">
        <f>VLOOKUP(A1098,OrderProduct!$A$2:$T$1953,20,0)</f>
        <v>29915</v>
      </c>
      <c r="E1098" s="3" t="str">
        <f>VLOOKUP(D1098,'Location (2)'!$A$2:$C$986,3,0)</f>
        <v>South</v>
      </c>
      <c r="F1098" s="25">
        <f>VLOOKUP(A1098,OrderProduct!A1098:F3049,6,0)</f>
        <v>1440.34</v>
      </c>
    </row>
    <row r="1099" spans="1:6">
      <c r="A1099" s="3">
        <v>1986</v>
      </c>
      <c r="B1099" s="3">
        <f>VLOOKUP(A1099,OrderProduct!A1099:O3050,15,0)</f>
        <v>2</v>
      </c>
      <c r="C1099" s="3" t="str">
        <f>VLOOKUP('Column Chart'!B1099,'Product Category'!$A$2:$B$4,2,0)</f>
        <v>Office Supplies</v>
      </c>
      <c r="D1099" s="3">
        <f>VLOOKUP(A1099,OrderProduct!$A$2:$T$1953,20,0)</f>
        <v>79701</v>
      </c>
      <c r="E1099" s="3" t="str">
        <f>VLOOKUP(D1099,'Location (2)'!$A$2:$C$986,3,0)</f>
        <v>Central</v>
      </c>
      <c r="F1099" s="25">
        <f>VLOOKUP(A1099,OrderProduct!A1099:F3050,6,0)</f>
        <v>100.11</v>
      </c>
    </row>
    <row r="1100" spans="1:6">
      <c r="A1100" s="3">
        <v>1986</v>
      </c>
      <c r="B1100" s="3">
        <f>VLOOKUP(A1100,OrderProduct!A1100:O3051,15,0)</f>
        <v>3</v>
      </c>
      <c r="C1100" s="3" t="str">
        <f>VLOOKUP('Column Chart'!B1100,'Product Category'!$A$2:$B$4,2,0)</f>
        <v>Technology</v>
      </c>
      <c r="D1100" s="3">
        <f>VLOOKUP(A1100,OrderProduct!$A$2:$T$1953,20,0)</f>
        <v>79701</v>
      </c>
      <c r="E1100" s="3" t="str">
        <f>VLOOKUP(D1100,'Location (2)'!$A$2:$C$986,3,0)</f>
        <v>Central</v>
      </c>
      <c r="F1100" s="25">
        <f>VLOOKUP(A1100,OrderProduct!A1100:F3051,6,0)</f>
        <v>25.26</v>
      </c>
    </row>
    <row r="1101" spans="1:6">
      <c r="A1101" s="3">
        <v>1988</v>
      </c>
      <c r="B1101" s="3">
        <f>VLOOKUP(A1101,OrderProduct!A1101:O3052,15,0)</f>
        <v>1</v>
      </c>
      <c r="C1101" s="3" t="str">
        <f>VLOOKUP('Column Chart'!B1101,'Product Category'!$A$2:$B$4,2,0)</f>
        <v>Furniture</v>
      </c>
      <c r="D1101" s="3">
        <f>VLOOKUP(A1101,OrderProduct!$A$2:$T$1953,20,0)</f>
        <v>84020</v>
      </c>
      <c r="E1101" s="3" t="str">
        <f>VLOOKUP(D1101,'Location (2)'!$A$2:$C$986,3,0)</f>
        <v>West</v>
      </c>
      <c r="F1101" s="25">
        <f>VLOOKUP(A1101,OrderProduct!A1101:F3052,6,0)</f>
        <v>736.16</v>
      </c>
    </row>
    <row r="1102" spans="1:6">
      <c r="A1102" s="3">
        <v>1989</v>
      </c>
      <c r="B1102" s="3">
        <f>VLOOKUP(A1102,OrderProduct!A1102:O3053,15,0)</f>
        <v>1</v>
      </c>
      <c r="C1102" s="3" t="str">
        <f>VLOOKUP('Column Chart'!B1102,'Product Category'!$A$2:$B$4,2,0)</f>
        <v>Furniture</v>
      </c>
      <c r="D1102" s="3">
        <f>VLOOKUP(A1102,OrderProduct!$A$2:$T$1953,20,0)</f>
        <v>84117</v>
      </c>
      <c r="E1102" s="3" t="str">
        <f>VLOOKUP(D1102,'Location (2)'!$A$2:$C$986,3,0)</f>
        <v>West</v>
      </c>
      <c r="F1102" s="25">
        <f>VLOOKUP(A1102,OrderProduct!A1102:F3053,6,0)</f>
        <v>31.96</v>
      </c>
    </row>
    <row r="1103" spans="1:6">
      <c r="A1103" s="3">
        <v>1989</v>
      </c>
      <c r="B1103" s="3">
        <f>VLOOKUP(A1103,OrderProduct!A1103:O3054,15,0)</f>
        <v>2</v>
      </c>
      <c r="C1103" s="3" t="str">
        <f>VLOOKUP('Column Chart'!B1103,'Product Category'!$A$2:$B$4,2,0)</f>
        <v>Office Supplies</v>
      </c>
      <c r="D1103" s="3">
        <f>VLOOKUP(A1103,OrderProduct!$A$2:$T$1953,20,0)</f>
        <v>84117</v>
      </c>
      <c r="E1103" s="3" t="str">
        <f>VLOOKUP(D1103,'Location (2)'!$A$2:$C$986,3,0)</f>
        <v>West</v>
      </c>
      <c r="F1103" s="25">
        <f>VLOOKUP(A1103,OrderProduct!A1103:F3054,6,0)</f>
        <v>10.41</v>
      </c>
    </row>
    <row r="1104" spans="1:6">
      <c r="A1104" s="3">
        <v>1989</v>
      </c>
      <c r="B1104" s="3">
        <f>VLOOKUP(A1104,OrderProduct!A1104:O3055,15,0)</f>
        <v>3</v>
      </c>
      <c r="C1104" s="3" t="str">
        <f>VLOOKUP('Column Chart'!B1104,'Product Category'!$A$2:$B$4,2,0)</f>
        <v>Technology</v>
      </c>
      <c r="D1104" s="3">
        <f>VLOOKUP(A1104,OrderProduct!$A$2:$T$1953,20,0)</f>
        <v>84117</v>
      </c>
      <c r="E1104" s="3" t="str">
        <f>VLOOKUP(D1104,'Location (2)'!$A$2:$C$986,3,0)</f>
        <v>West</v>
      </c>
      <c r="F1104" s="25">
        <f>VLOOKUP(A1104,OrderProduct!A1104:F3055,6,0)</f>
        <v>2849.64</v>
      </c>
    </row>
    <row r="1105" spans="1:6">
      <c r="A1105" s="3">
        <v>1989</v>
      </c>
      <c r="B1105" s="3">
        <f>VLOOKUP(A1105,OrderProduct!A1105:O3056,15,0)</f>
        <v>2</v>
      </c>
      <c r="C1105" s="3" t="str">
        <f>VLOOKUP('Column Chart'!B1105,'Product Category'!$A$2:$B$4,2,0)</f>
        <v>Office Supplies</v>
      </c>
      <c r="D1105" s="3">
        <f>VLOOKUP(A1105,OrderProduct!$A$2:$T$1953,20,0)</f>
        <v>84117</v>
      </c>
      <c r="E1105" s="3" t="str">
        <f>VLOOKUP(D1105,'Location (2)'!$A$2:$C$986,3,0)</f>
        <v>West</v>
      </c>
      <c r="F1105" s="25">
        <f>VLOOKUP(A1105,OrderProduct!A1105:F3056,6,0)</f>
        <v>38.04</v>
      </c>
    </row>
    <row r="1106" spans="1:6">
      <c r="A1106" s="3">
        <v>1989</v>
      </c>
      <c r="B1106" s="3">
        <f>VLOOKUP(A1106,OrderProduct!A1106:O3057,15,0)</f>
        <v>2</v>
      </c>
      <c r="C1106" s="3" t="str">
        <f>VLOOKUP('Column Chart'!B1106,'Product Category'!$A$2:$B$4,2,0)</f>
        <v>Office Supplies</v>
      </c>
      <c r="D1106" s="3">
        <f>VLOOKUP(A1106,OrderProduct!$A$2:$T$1953,20,0)</f>
        <v>84117</v>
      </c>
      <c r="E1106" s="3" t="str">
        <f>VLOOKUP(D1106,'Location (2)'!$A$2:$C$986,3,0)</f>
        <v>West</v>
      </c>
      <c r="F1106" s="25">
        <f>VLOOKUP(A1106,OrderProduct!A1106:F3057,6,0)</f>
        <v>42.53</v>
      </c>
    </row>
    <row r="1107" spans="1:6">
      <c r="A1107" s="3">
        <v>1991</v>
      </c>
      <c r="B1107" s="3">
        <f>VLOOKUP(A1107,OrderProduct!A1107:O3058,15,0)</f>
        <v>2</v>
      </c>
      <c r="C1107" s="3" t="str">
        <f>VLOOKUP('Column Chart'!B1107,'Product Category'!$A$2:$B$4,2,0)</f>
        <v>Office Supplies</v>
      </c>
      <c r="D1107" s="3">
        <f>VLOOKUP(A1107,OrderProduct!$A$2:$T$1953,20,0)</f>
        <v>84118</v>
      </c>
      <c r="E1107" s="3" t="str">
        <f>VLOOKUP(D1107,'Location (2)'!$A$2:$C$986,3,0)</f>
        <v>West</v>
      </c>
      <c r="F1107" s="25">
        <f>VLOOKUP(A1107,OrderProduct!A1107:F3058,6,0)</f>
        <v>337.86</v>
      </c>
    </row>
    <row r="1108" spans="1:6">
      <c r="A1108" s="3">
        <v>1997</v>
      </c>
      <c r="B1108" s="3">
        <f>VLOOKUP(A1108,OrderProduct!A1108:O3059,15,0)</f>
        <v>3</v>
      </c>
      <c r="C1108" s="3" t="str">
        <f>VLOOKUP('Column Chart'!B1108,'Product Category'!$A$2:$B$4,2,0)</f>
        <v>Technology</v>
      </c>
      <c r="D1108" s="3">
        <f>VLOOKUP(A1108,OrderProduct!$A$2:$T$1953,20,0)</f>
        <v>29915</v>
      </c>
      <c r="E1108" s="3" t="str">
        <f>VLOOKUP(D1108,'Location (2)'!$A$2:$C$986,3,0)</f>
        <v>South</v>
      </c>
      <c r="F1108" s="25">
        <f>VLOOKUP(A1108,OrderProduct!A1108:F3059,6,0)</f>
        <v>84.21</v>
      </c>
    </row>
    <row r="1109" spans="1:6">
      <c r="A1109" s="3">
        <v>1997</v>
      </c>
      <c r="B1109" s="3">
        <f>VLOOKUP(A1109,OrderProduct!A1109:O3060,15,0)</f>
        <v>3</v>
      </c>
      <c r="C1109" s="3" t="str">
        <f>VLOOKUP('Column Chart'!B1109,'Product Category'!$A$2:$B$4,2,0)</f>
        <v>Technology</v>
      </c>
      <c r="D1109" s="3">
        <f>VLOOKUP(A1109,OrderProduct!$A$2:$T$1953,20,0)</f>
        <v>29915</v>
      </c>
      <c r="E1109" s="3" t="str">
        <f>VLOOKUP(D1109,'Location (2)'!$A$2:$C$986,3,0)</f>
        <v>South</v>
      </c>
      <c r="F1109" s="25">
        <f>VLOOKUP(A1109,OrderProduct!A1109:F3060,6,0)</f>
        <v>38.74</v>
      </c>
    </row>
    <row r="1110" spans="1:6">
      <c r="A1110" s="3">
        <v>1997</v>
      </c>
      <c r="B1110" s="3">
        <f>VLOOKUP(A1110,OrderProduct!A1110:O3061,15,0)</f>
        <v>2</v>
      </c>
      <c r="C1110" s="3" t="str">
        <f>VLOOKUP('Column Chart'!B1110,'Product Category'!$A$2:$B$4,2,0)</f>
        <v>Office Supplies</v>
      </c>
      <c r="D1110" s="3">
        <f>VLOOKUP(A1110,OrderProduct!$A$2:$T$1953,20,0)</f>
        <v>29915</v>
      </c>
      <c r="E1110" s="3" t="str">
        <f>VLOOKUP(D1110,'Location (2)'!$A$2:$C$986,3,0)</f>
        <v>South</v>
      </c>
      <c r="F1110" s="25">
        <f>VLOOKUP(A1110,OrderProduct!A1110:F3061,6,0)</f>
        <v>2.77</v>
      </c>
    </row>
    <row r="1111" spans="1:6">
      <c r="A1111" s="3">
        <v>1998</v>
      </c>
      <c r="B1111" s="3">
        <f>VLOOKUP(A1111,OrderProduct!A1111:O3062,15,0)</f>
        <v>2</v>
      </c>
      <c r="C1111" s="3" t="str">
        <f>VLOOKUP('Column Chart'!B1111,'Product Category'!$A$2:$B$4,2,0)</f>
        <v>Office Supplies</v>
      </c>
      <c r="D1111" s="3">
        <f>VLOOKUP(A1111,OrderProduct!$A$2:$T$1953,20,0)</f>
        <v>11758</v>
      </c>
      <c r="E1111" s="3" t="str">
        <f>VLOOKUP(D1111,'Location (2)'!$A$2:$C$986,3,0)</f>
        <v>East</v>
      </c>
      <c r="F1111" s="25">
        <f>VLOOKUP(A1111,OrderProduct!A1111:F3062,6,0)</f>
        <v>7.96</v>
      </c>
    </row>
    <row r="1112" spans="1:6">
      <c r="A1112" s="3">
        <v>2004</v>
      </c>
      <c r="B1112" s="3">
        <f>VLOOKUP(A1112,OrderProduct!A1112:O3063,15,0)</f>
        <v>2</v>
      </c>
      <c r="C1112" s="3" t="str">
        <f>VLOOKUP('Column Chart'!B1112,'Product Category'!$A$2:$B$4,2,0)</f>
        <v>Office Supplies</v>
      </c>
      <c r="D1112" s="3">
        <f>VLOOKUP(A1112,OrderProduct!$A$2:$T$1953,20,0)</f>
        <v>59715</v>
      </c>
      <c r="E1112" s="3" t="str">
        <f>VLOOKUP(D1112,'Location (2)'!$A$2:$C$986,3,0)</f>
        <v>West</v>
      </c>
      <c r="F1112" s="25">
        <f>VLOOKUP(A1112,OrderProduct!A1112:F3063,6,0)</f>
        <v>31.55</v>
      </c>
    </row>
    <row r="1113" spans="1:6">
      <c r="A1113" s="3">
        <v>2004</v>
      </c>
      <c r="B1113" s="3">
        <f>VLOOKUP(A1113,OrderProduct!A1113:O3064,15,0)</f>
        <v>3</v>
      </c>
      <c r="C1113" s="3" t="str">
        <f>VLOOKUP('Column Chart'!B1113,'Product Category'!$A$2:$B$4,2,0)</f>
        <v>Technology</v>
      </c>
      <c r="D1113" s="3">
        <f>VLOOKUP(A1113,OrderProduct!$A$2:$T$1953,20,0)</f>
        <v>59715</v>
      </c>
      <c r="E1113" s="3" t="str">
        <f>VLOOKUP(D1113,'Location (2)'!$A$2:$C$986,3,0)</f>
        <v>West</v>
      </c>
      <c r="F1113" s="25">
        <f>VLOOKUP(A1113,OrderProduct!A1113:F3064,6,0)</f>
        <v>42.58</v>
      </c>
    </row>
    <row r="1114" spans="1:6">
      <c r="A1114" s="3">
        <v>2006</v>
      </c>
      <c r="B1114" s="3">
        <f>VLOOKUP(A1114,OrderProduct!A1114:O3065,15,0)</f>
        <v>2</v>
      </c>
      <c r="C1114" s="3" t="str">
        <f>VLOOKUP('Column Chart'!B1114,'Product Category'!$A$2:$B$4,2,0)</f>
        <v>Office Supplies</v>
      </c>
      <c r="D1114" s="3">
        <f>VLOOKUP(A1114,OrderProduct!$A$2:$T$1953,20,0)</f>
        <v>81301</v>
      </c>
      <c r="E1114" s="3" t="str">
        <f>VLOOKUP(D1114,'Location (2)'!$A$2:$C$986,3,0)</f>
        <v>West</v>
      </c>
      <c r="F1114" s="25">
        <f>VLOOKUP(A1114,OrderProduct!A1114:F3065,6,0)</f>
        <v>389.59</v>
      </c>
    </row>
    <row r="1115" spans="1:6">
      <c r="A1115" s="3">
        <v>2016</v>
      </c>
      <c r="B1115" s="3">
        <f>VLOOKUP(A1115,OrderProduct!A1115:O3066,15,0)</f>
        <v>2</v>
      </c>
      <c r="C1115" s="3" t="str">
        <f>VLOOKUP('Column Chart'!B1115,'Product Category'!$A$2:$B$4,2,0)</f>
        <v>Office Supplies</v>
      </c>
      <c r="D1115" s="3">
        <f>VLOOKUP(A1115,OrderProduct!$A$2:$T$1953,20,0)</f>
        <v>48195</v>
      </c>
      <c r="E1115" s="3" t="str">
        <f>VLOOKUP(D1115,'Location (2)'!$A$2:$C$986,3,0)</f>
        <v>Central</v>
      </c>
      <c r="F1115" s="25">
        <f>VLOOKUP(A1115,OrderProduct!A1115:F3066,6,0)</f>
        <v>145.36</v>
      </c>
    </row>
    <row r="1116" spans="1:6">
      <c r="A1116" s="3">
        <v>2014</v>
      </c>
      <c r="B1116" s="3">
        <f>VLOOKUP(A1116,OrderProduct!A1116:O3067,15,0)</f>
        <v>3</v>
      </c>
      <c r="C1116" s="3" t="str">
        <f>VLOOKUP('Column Chart'!B1116,'Product Category'!$A$2:$B$4,2,0)</f>
        <v>Technology</v>
      </c>
      <c r="D1116" s="3">
        <f>VLOOKUP(A1116,OrderProduct!$A$2:$T$1953,20,0)</f>
        <v>51503</v>
      </c>
      <c r="E1116" s="3" t="str">
        <f>VLOOKUP(D1116,'Location (2)'!$A$2:$C$986,3,0)</f>
        <v>Central</v>
      </c>
      <c r="F1116" s="25">
        <f>VLOOKUP(A1116,OrderProduct!A1116:F3067,6,0)</f>
        <v>3616.52</v>
      </c>
    </row>
    <row r="1117" spans="1:6">
      <c r="A1117" s="3">
        <v>2014</v>
      </c>
      <c r="B1117" s="3">
        <f>VLOOKUP(A1117,OrderProduct!A1117:O3068,15,0)</f>
        <v>2</v>
      </c>
      <c r="C1117" s="3" t="str">
        <f>VLOOKUP('Column Chart'!B1117,'Product Category'!$A$2:$B$4,2,0)</f>
        <v>Office Supplies</v>
      </c>
      <c r="D1117" s="3">
        <f>VLOOKUP(A1117,OrderProduct!$A$2:$T$1953,20,0)</f>
        <v>51503</v>
      </c>
      <c r="E1117" s="3" t="str">
        <f>VLOOKUP(D1117,'Location (2)'!$A$2:$C$986,3,0)</f>
        <v>Central</v>
      </c>
      <c r="F1117" s="25">
        <f>VLOOKUP(A1117,OrderProduct!A1117:F3068,6,0)</f>
        <v>15.7</v>
      </c>
    </row>
    <row r="1118" spans="1:6">
      <c r="A1118" s="3">
        <v>2014</v>
      </c>
      <c r="B1118" s="3">
        <f>VLOOKUP(A1118,OrderProduct!A1118:O3069,15,0)</f>
        <v>2</v>
      </c>
      <c r="C1118" s="3" t="str">
        <f>VLOOKUP('Column Chart'!B1118,'Product Category'!$A$2:$B$4,2,0)</f>
        <v>Office Supplies</v>
      </c>
      <c r="D1118" s="3">
        <f>VLOOKUP(A1118,OrderProduct!$A$2:$T$1953,20,0)</f>
        <v>51503</v>
      </c>
      <c r="E1118" s="3" t="str">
        <f>VLOOKUP(D1118,'Location (2)'!$A$2:$C$986,3,0)</f>
        <v>Central</v>
      </c>
      <c r="F1118" s="25">
        <f>VLOOKUP(A1118,OrderProduct!A1118:F3069,6,0)</f>
        <v>680.65</v>
      </c>
    </row>
    <row r="1119" spans="1:6">
      <c r="A1119" s="3">
        <v>2020</v>
      </c>
      <c r="B1119" s="3">
        <f>VLOOKUP(A1119,OrderProduct!A1119:O3070,15,0)</f>
        <v>1</v>
      </c>
      <c r="C1119" s="3" t="str">
        <f>VLOOKUP('Column Chart'!B1119,'Product Category'!$A$2:$B$4,2,0)</f>
        <v>Furniture</v>
      </c>
      <c r="D1119" s="3">
        <f>VLOOKUP(A1119,OrderProduct!$A$2:$T$1953,20,0)</f>
        <v>15239</v>
      </c>
      <c r="E1119" s="3" t="str">
        <f>VLOOKUP(D1119,'Location (2)'!$A$2:$C$986,3,0)</f>
        <v>East</v>
      </c>
      <c r="F1119" s="25">
        <f>VLOOKUP(A1119,OrderProduct!A1119:F3070,6,0)</f>
        <v>28.34</v>
      </c>
    </row>
    <row r="1120" spans="1:6">
      <c r="A1120" s="3">
        <v>2030</v>
      </c>
      <c r="B1120" s="3">
        <f>VLOOKUP(A1120,OrderProduct!A1120:O3071,15,0)</f>
        <v>3</v>
      </c>
      <c r="C1120" s="3" t="str">
        <f>VLOOKUP('Column Chart'!B1120,'Product Category'!$A$2:$B$4,2,0)</f>
        <v>Technology</v>
      </c>
      <c r="D1120" s="3">
        <f>VLOOKUP(A1120,OrderProduct!$A$2:$T$1953,20,0)</f>
        <v>75401</v>
      </c>
      <c r="E1120" s="3" t="str">
        <f>VLOOKUP(D1120,'Location (2)'!$A$2:$C$986,3,0)</f>
        <v>Central</v>
      </c>
      <c r="F1120" s="25">
        <f>VLOOKUP(A1120,OrderProduct!A1120:F3071,6,0)</f>
        <v>861.3</v>
      </c>
    </row>
    <row r="1121" spans="1:6">
      <c r="A1121" s="3">
        <v>2030</v>
      </c>
      <c r="B1121" s="3">
        <f>VLOOKUP(A1121,OrderProduct!A1121:O3072,15,0)</f>
        <v>3</v>
      </c>
      <c r="C1121" s="3" t="str">
        <f>VLOOKUP('Column Chart'!B1121,'Product Category'!$A$2:$B$4,2,0)</f>
        <v>Technology</v>
      </c>
      <c r="D1121" s="3">
        <f>VLOOKUP(A1121,OrderProduct!$A$2:$T$1953,20,0)</f>
        <v>75401</v>
      </c>
      <c r="E1121" s="3" t="str">
        <f>VLOOKUP(D1121,'Location (2)'!$A$2:$C$986,3,0)</f>
        <v>Central</v>
      </c>
      <c r="F1121" s="25">
        <f>VLOOKUP(A1121,OrderProduct!A1121:F3072,6,0)</f>
        <v>99.92</v>
      </c>
    </row>
    <row r="1122" spans="1:6">
      <c r="A1122" s="3">
        <v>2030</v>
      </c>
      <c r="B1122" s="3">
        <f>VLOOKUP(A1122,OrderProduct!A1122:O3073,15,0)</f>
        <v>2</v>
      </c>
      <c r="C1122" s="3" t="str">
        <f>VLOOKUP('Column Chart'!B1122,'Product Category'!$A$2:$B$4,2,0)</f>
        <v>Office Supplies</v>
      </c>
      <c r="D1122" s="3">
        <f>VLOOKUP(A1122,OrderProduct!$A$2:$T$1953,20,0)</f>
        <v>75401</v>
      </c>
      <c r="E1122" s="3" t="str">
        <f>VLOOKUP(D1122,'Location (2)'!$A$2:$C$986,3,0)</f>
        <v>Central</v>
      </c>
      <c r="F1122" s="25">
        <f>VLOOKUP(A1122,OrderProduct!A1122:F3073,6,0)</f>
        <v>19.29</v>
      </c>
    </row>
    <row r="1123" spans="1:6">
      <c r="A1123" s="3">
        <v>2035</v>
      </c>
      <c r="B1123" s="3">
        <f>VLOOKUP(A1123,OrderProduct!A1123:O3074,15,0)</f>
        <v>2</v>
      </c>
      <c r="C1123" s="3" t="str">
        <f>VLOOKUP('Column Chart'!B1123,'Product Category'!$A$2:$B$4,2,0)</f>
        <v>Office Supplies</v>
      </c>
      <c r="D1123" s="3">
        <f>VLOOKUP(A1123,OrderProduct!$A$2:$T$1953,20,0)</f>
        <v>33403</v>
      </c>
      <c r="E1123" s="3" t="str">
        <f>VLOOKUP(D1123,'Location (2)'!$A$2:$C$986,3,0)</f>
        <v>South</v>
      </c>
      <c r="F1123" s="25">
        <f>VLOOKUP(A1123,OrderProduct!A1123:F3074,6,0)</f>
        <v>264.95</v>
      </c>
    </row>
    <row r="1124" spans="1:6">
      <c r="A1124" s="3">
        <v>2037</v>
      </c>
      <c r="B1124" s="3">
        <f>VLOOKUP(A1124,OrderProduct!A1124:O3075,15,0)</f>
        <v>3</v>
      </c>
      <c r="C1124" s="3" t="str">
        <f>VLOOKUP('Column Chart'!B1124,'Product Category'!$A$2:$B$4,2,0)</f>
        <v>Technology</v>
      </c>
      <c r="D1124" s="3">
        <f>VLOOKUP(A1124,OrderProduct!$A$2:$T$1953,20,0)</f>
        <v>59715</v>
      </c>
      <c r="E1124" s="3" t="str">
        <f>VLOOKUP(D1124,'Location (2)'!$A$2:$C$986,3,0)</f>
        <v>West</v>
      </c>
      <c r="F1124" s="25">
        <f>VLOOKUP(A1124,OrderProduct!A1124:F3075,6,0)</f>
        <v>55.48</v>
      </c>
    </row>
    <row r="1125" spans="1:6">
      <c r="A1125" s="3">
        <v>2038</v>
      </c>
      <c r="B1125" s="3">
        <f>VLOOKUP(A1125,OrderProduct!A1125:O3076,15,0)</f>
        <v>2</v>
      </c>
      <c r="C1125" s="3" t="str">
        <f>VLOOKUP('Column Chart'!B1125,'Product Category'!$A$2:$B$4,2,0)</f>
        <v>Office Supplies</v>
      </c>
      <c r="D1125" s="3">
        <f>VLOOKUP(A1125,OrderProduct!$A$2:$T$1953,20,0)</f>
        <v>10550</v>
      </c>
      <c r="E1125" s="3" t="str">
        <f>VLOOKUP(D1125,'Location (2)'!$A$2:$C$986,3,0)</f>
        <v>East</v>
      </c>
      <c r="F1125" s="25">
        <f>VLOOKUP(A1125,OrderProduct!A1125:F3076,6,0)</f>
        <v>30.44</v>
      </c>
    </row>
    <row r="1126" spans="1:6">
      <c r="A1126" s="3">
        <v>2044</v>
      </c>
      <c r="B1126" s="3">
        <f>VLOOKUP(A1126,OrderProduct!A1126:O3077,15,0)</f>
        <v>3</v>
      </c>
      <c r="C1126" s="3" t="str">
        <f>VLOOKUP('Column Chart'!B1126,'Product Category'!$A$2:$B$4,2,0)</f>
        <v>Technology</v>
      </c>
      <c r="D1126" s="3">
        <f>VLOOKUP(A1126,OrderProduct!$A$2:$T$1953,20,0)</f>
        <v>72756</v>
      </c>
      <c r="E1126" s="3" t="str">
        <f>VLOOKUP(D1126,'Location (2)'!$A$2:$C$986,3,0)</f>
        <v>South</v>
      </c>
      <c r="F1126" s="25">
        <f>VLOOKUP(A1126,OrderProduct!A1126:F3077,6,0)</f>
        <v>3251.76</v>
      </c>
    </row>
    <row r="1127" spans="1:6">
      <c r="A1127" s="3">
        <v>2046</v>
      </c>
      <c r="B1127" s="3">
        <f>VLOOKUP(A1127,OrderProduct!A1127:O3078,15,0)</f>
        <v>2</v>
      </c>
      <c r="C1127" s="3" t="str">
        <f>VLOOKUP('Column Chart'!B1127,'Product Category'!$A$2:$B$4,2,0)</f>
        <v>Office Supplies</v>
      </c>
      <c r="D1127" s="3">
        <f>VLOOKUP(A1127,OrderProduct!$A$2:$T$1953,20,0)</f>
        <v>67901</v>
      </c>
      <c r="E1127" s="3" t="str">
        <f>VLOOKUP(D1127,'Location (2)'!$A$2:$C$986,3,0)</f>
        <v>Central</v>
      </c>
      <c r="F1127" s="25">
        <f>VLOOKUP(A1127,OrderProduct!A1127:F3078,6,0)</f>
        <v>5319.35</v>
      </c>
    </row>
    <row r="1128" spans="1:6">
      <c r="A1128" s="3">
        <v>2046</v>
      </c>
      <c r="B1128" s="3">
        <f>VLOOKUP(A1128,OrderProduct!A1128:O3079,15,0)</f>
        <v>1</v>
      </c>
      <c r="C1128" s="3" t="str">
        <f>VLOOKUP('Column Chart'!B1128,'Product Category'!$A$2:$B$4,2,0)</f>
        <v>Furniture</v>
      </c>
      <c r="D1128" s="3">
        <f>VLOOKUP(A1128,OrderProduct!$A$2:$T$1953,20,0)</f>
        <v>67901</v>
      </c>
      <c r="E1128" s="3" t="str">
        <f>VLOOKUP(D1128,'Location (2)'!$A$2:$C$986,3,0)</f>
        <v>Central</v>
      </c>
      <c r="F1128" s="25">
        <f>VLOOKUP(A1128,OrderProduct!A1128:F3079,6,0)</f>
        <v>18.68</v>
      </c>
    </row>
    <row r="1129" spans="1:6">
      <c r="A1129" s="3">
        <v>2046</v>
      </c>
      <c r="B1129" s="3">
        <f>VLOOKUP(A1129,OrderProduct!A1129:O3080,15,0)</f>
        <v>1</v>
      </c>
      <c r="C1129" s="3" t="str">
        <f>VLOOKUP('Column Chart'!B1129,'Product Category'!$A$2:$B$4,2,0)</f>
        <v>Furniture</v>
      </c>
      <c r="D1129" s="3">
        <f>VLOOKUP(A1129,OrderProduct!$A$2:$T$1953,20,0)</f>
        <v>67901</v>
      </c>
      <c r="E1129" s="3" t="str">
        <f>VLOOKUP(D1129,'Location (2)'!$A$2:$C$986,3,0)</f>
        <v>Central</v>
      </c>
      <c r="F1129" s="25">
        <f>VLOOKUP(A1129,OrderProduct!A1129:F3080,6,0)</f>
        <v>36.3</v>
      </c>
    </row>
    <row r="1130" spans="1:6">
      <c r="A1130" s="3">
        <v>2046</v>
      </c>
      <c r="B1130" s="3">
        <f>VLOOKUP(A1130,OrderProduct!A1130:O3081,15,0)</f>
        <v>3</v>
      </c>
      <c r="C1130" s="3" t="str">
        <f>VLOOKUP('Column Chart'!B1130,'Product Category'!$A$2:$B$4,2,0)</f>
        <v>Technology</v>
      </c>
      <c r="D1130" s="3">
        <f>VLOOKUP(A1130,OrderProduct!$A$2:$T$1953,20,0)</f>
        <v>67901</v>
      </c>
      <c r="E1130" s="3" t="str">
        <f>VLOOKUP(D1130,'Location (2)'!$A$2:$C$986,3,0)</f>
        <v>Central</v>
      </c>
      <c r="F1130" s="25">
        <f>VLOOKUP(A1130,OrderProduct!A1130:F3081,6,0)</f>
        <v>16.03</v>
      </c>
    </row>
    <row r="1131" spans="1:6">
      <c r="A1131" s="3">
        <v>2049</v>
      </c>
      <c r="B1131" s="3">
        <f>VLOOKUP(A1131,OrderProduct!A1131:O3082,15,0)</f>
        <v>3</v>
      </c>
      <c r="C1131" s="3" t="str">
        <f>VLOOKUP('Column Chart'!B1131,'Product Category'!$A$2:$B$4,2,0)</f>
        <v>Technology</v>
      </c>
      <c r="D1131" s="3">
        <f>VLOOKUP(A1131,OrderProduct!$A$2:$T$1953,20,0)</f>
        <v>22801</v>
      </c>
      <c r="E1131" s="3" t="str">
        <f>VLOOKUP(D1131,'Location (2)'!$A$2:$C$986,3,0)</f>
        <v>South</v>
      </c>
      <c r="F1131" s="25">
        <f>VLOOKUP(A1131,OrderProduct!A1131:F3082,6,0)</f>
        <v>88.22</v>
      </c>
    </row>
    <row r="1132" spans="1:6">
      <c r="A1132" s="3">
        <v>2049</v>
      </c>
      <c r="B1132" s="3">
        <f>VLOOKUP(A1132,OrderProduct!A1132:O3083,15,0)</f>
        <v>2</v>
      </c>
      <c r="C1132" s="3" t="str">
        <f>VLOOKUP('Column Chart'!B1132,'Product Category'!$A$2:$B$4,2,0)</f>
        <v>Office Supplies</v>
      </c>
      <c r="D1132" s="3">
        <f>VLOOKUP(A1132,OrderProduct!$A$2:$T$1953,20,0)</f>
        <v>22801</v>
      </c>
      <c r="E1132" s="3" t="str">
        <f>VLOOKUP(D1132,'Location (2)'!$A$2:$C$986,3,0)</f>
        <v>South</v>
      </c>
      <c r="F1132" s="25">
        <f>VLOOKUP(A1132,OrderProduct!A1132:F3083,6,0)</f>
        <v>203.29</v>
      </c>
    </row>
    <row r="1133" spans="1:6">
      <c r="A1133" s="3">
        <v>2052</v>
      </c>
      <c r="B1133" s="3">
        <f>VLOOKUP(A1133,OrderProduct!A1133:O3084,15,0)</f>
        <v>3</v>
      </c>
      <c r="C1133" s="3" t="str">
        <f>VLOOKUP('Column Chart'!B1133,'Product Category'!$A$2:$B$4,2,0)</f>
        <v>Technology</v>
      </c>
      <c r="D1133" s="3">
        <f>VLOOKUP(A1133,OrderProduct!$A$2:$T$1953,20,0)</f>
        <v>87105</v>
      </c>
      <c r="E1133" s="3" t="str">
        <f>VLOOKUP(D1133,'Location (2)'!$A$2:$C$986,3,0)</f>
        <v>West</v>
      </c>
      <c r="F1133" s="25">
        <f>VLOOKUP(A1133,OrderProduct!A1133:F3084,6,0)</f>
        <v>759.88</v>
      </c>
    </row>
    <row r="1134" spans="1:6">
      <c r="A1134" s="3">
        <v>2052</v>
      </c>
      <c r="B1134" s="3">
        <f>VLOOKUP(A1134,OrderProduct!A1134:O3085,15,0)</f>
        <v>2</v>
      </c>
      <c r="C1134" s="3" t="str">
        <f>VLOOKUP('Column Chart'!B1134,'Product Category'!$A$2:$B$4,2,0)</f>
        <v>Office Supplies</v>
      </c>
      <c r="D1134" s="3">
        <f>VLOOKUP(A1134,OrderProduct!$A$2:$T$1953,20,0)</f>
        <v>87105</v>
      </c>
      <c r="E1134" s="3" t="str">
        <f>VLOOKUP(D1134,'Location (2)'!$A$2:$C$986,3,0)</f>
        <v>West</v>
      </c>
      <c r="F1134" s="25">
        <f>VLOOKUP(A1134,OrderProduct!A1134:F3085,6,0)</f>
        <v>364.92</v>
      </c>
    </row>
    <row r="1135" spans="1:6">
      <c r="A1135" s="3">
        <v>2052</v>
      </c>
      <c r="B1135" s="3">
        <f>VLOOKUP(A1135,OrderProduct!A1135:O3086,15,0)</f>
        <v>3</v>
      </c>
      <c r="C1135" s="3" t="str">
        <f>VLOOKUP('Column Chart'!B1135,'Product Category'!$A$2:$B$4,2,0)</f>
        <v>Technology</v>
      </c>
      <c r="D1135" s="3">
        <f>VLOOKUP(A1135,OrderProduct!$A$2:$T$1953,20,0)</f>
        <v>87105</v>
      </c>
      <c r="E1135" s="3" t="str">
        <f>VLOOKUP(D1135,'Location (2)'!$A$2:$C$986,3,0)</f>
        <v>West</v>
      </c>
      <c r="F1135" s="25">
        <f>VLOOKUP(A1135,OrderProduct!A1135:F3086,6,0)</f>
        <v>646.88</v>
      </c>
    </row>
    <row r="1136" spans="1:6">
      <c r="A1136" s="3">
        <v>2058</v>
      </c>
      <c r="B1136" s="3">
        <f>VLOOKUP(A1136,OrderProduct!A1136:O3087,15,0)</f>
        <v>2</v>
      </c>
      <c r="C1136" s="3" t="str">
        <f>VLOOKUP('Column Chart'!B1136,'Product Category'!$A$2:$B$4,2,0)</f>
        <v>Office Supplies</v>
      </c>
      <c r="D1136" s="3">
        <f>VLOOKUP(A1136,OrderProduct!$A$2:$T$1953,20,0)</f>
        <v>28601</v>
      </c>
      <c r="E1136" s="3" t="str">
        <f>VLOOKUP(D1136,'Location (2)'!$A$2:$C$986,3,0)</f>
        <v>South</v>
      </c>
      <c r="F1136" s="25">
        <f>VLOOKUP(A1136,OrderProduct!A1136:F3087,6,0)</f>
        <v>5419.41</v>
      </c>
    </row>
    <row r="1137" spans="1:6">
      <c r="A1137" s="3">
        <v>2059</v>
      </c>
      <c r="B1137" s="3">
        <f>VLOOKUP(A1137,OrderProduct!A1137:O3088,15,0)</f>
        <v>3</v>
      </c>
      <c r="C1137" s="3" t="str">
        <f>VLOOKUP('Column Chart'!B1137,'Product Category'!$A$2:$B$4,2,0)</f>
        <v>Technology</v>
      </c>
      <c r="D1137" s="3">
        <f>VLOOKUP(A1137,OrderProduct!$A$2:$T$1953,20,0)</f>
        <v>27260</v>
      </c>
      <c r="E1137" s="3" t="str">
        <f>VLOOKUP(D1137,'Location (2)'!$A$2:$C$986,3,0)</f>
        <v>South</v>
      </c>
      <c r="F1137" s="25">
        <f>VLOOKUP(A1137,OrderProduct!A1137:F3088,6,0)</f>
        <v>700.41</v>
      </c>
    </row>
    <row r="1138" spans="1:6">
      <c r="A1138" s="3">
        <v>2059</v>
      </c>
      <c r="B1138" s="3">
        <f>VLOOKUP(A1138,OrderProduct!A1138:O3089,15,0)</f>
        <v>2</v>
      </c>
      <c r="C1138" s="3" t="str">
        <f>VLOOKUP('Column Chart'!B1138,'Product Category'!$A$2:$B$4,2,0)</f>
        <v>Office Supplies</v>
      </c>
      <c r="D1138" s="3">
        <f>VLOOKUP(A1138,OrderProduct!$A$2:$T$1953,20,0)</f>
        <v>27260</v>
      </c>
      <c r="E1138" s="3" t="str">
        <f>VLOOKUP(D1138,'Location (2)'!$A$2:$C$986,3,0)</f>
        <v>South</v>
      </c>
      <c r="F1138" s="25">
        <f>VLOOKUP(A1138,OrderProduct!A1138:F3089,6,0)</f>
        <v>25.31</v>
      </c>
    </row>
    <row r="1139" spans="1:6">
      <c r="A1139" s="3">
        <v>2059</v>
      </c>
      <c r="B1139" s="3">
        <f>VLOOKUP(A1139,OrderProduct!A1139:O3090,15,0)</f>
        <v>3</v>
      </c>
      <c r="C1139" s="3" t="str">
        <f>VLOOKUP('Column Chart'!B1139,'Product Category'!$A$2:$B$4,2,0)</f>
        <v>Technology</v>
      </c>
      <c r="D1139" s="3">
        <f>VLOOKUP(A1139,OrderProduct!$A$2:$T$1953,20,0)</f>
        <v>27260</v>
      </c>
      <c r="E1139" s="3" t="str">
        <f>VLOOKUP(D1139,'Location (2)'!$A$2:$C$986,3,0)</f>
        <v>South</v>
      </c>
      <c r="F1139" s="25">
        <f>VLOOKUP(A1139,OrderProduct!A1139:F3090,6,0)</f>
        <v>249.07</v>
      </c>
    </row>
    <row r="1140" spans="1:6">
      <c r="A1140" s="3">
        <v>2061</v>
      </c>
      <c r="B1140" s="3">
        <f>VLOOKUP(A1140,OrderProduct!A1140:O3091,15,0)</f>
        <v>1</v>
      </c>
      <c r="C1140" s="3" t="str">
        <f>VLOOKUP('Column Chart'!B1140,'Product Category'!$A$2:$B$4,2,0)</f>
        <v>Furniture</v>
      </c>
      <c r="D1140" s="3">
        <f>VLOOKUP(A1140,OrderProduct!$A$2:$T$1953,20,0)</f>
        <v>69101</v>
      </c>
      <c r="E1140" s="3" t="str">
        <f>VLOOKUP(D1140,'Location (2)'!$A$2:$C$986,3,0)</f>
        <v>Central</v>
      </c>
      <c r="F1140" s="25">
        <f>VLOOKUP(A1140,OrderProduct!A1140:F3091,6,0)</f>
        <v>5572.18</v>
      </c>
    </row>
    <row r="1141" spans="1:6">
      <c r="A1141" s="3">
        <v>2062</v>
      </c>
      <c r="B1141" s="3">
        <f>VLOOKUP(A1141,OrderProduct!A1141:O3092,15,0)</f>
        <v>2</v>
      </c>
      <c r="C1141" s="3" t="str">
        <f>VLOOKUP('Column Chart'!B1141,'Product Category'!$A$2:$B$4,2,0)</f>
        <v>Office Supplies</v>
      </c>
      <c r="D1141" s="3">
        <f>VLOOKUP(A1141,OrderProduct!$A$2:$T$1953,20,0)</f>
        <v>23111</v>
      </c>
      <c r="E1141" s="3" t="str">
        <f>VLOOKUP(D1141,'Location (2)'!$A$2:$C$986,3,0)</f>
        <v>South</v>
      </c>
      <c r="F1141" s="25">
        <f>VLOOKUP(A1141,OrderProduct!A1141:F3092,6,0)</f>
        <v>2941.42</v>
      </c>
    </row>
    <row r="1142" spans="1:6">
      <c r="A1142" s="3">
        <v>2062</v>
      </c>
      <c r="B1142" s="3">
        <f>VLOOKUP(A1142,OrderProduct!A1142:O3093,15,0)</f>
        <v>1</v>
      </c>
      <c r="C1142" s="3" t="str">
        <f>VLOOKUP('Column Chart'!B1142,'Product Category'!$A$2:$B$4,2,0)</f>
        <v>Furniture</v>
      </c>
      <c r="D1142" s="3">
        <f>VLOOKUP(A1142,OrderProduct!$A$2:$T$1953,20,0)</f>
        <v>23111</v>
      </c>
      <c r="E1142" s="3" t="str">
        <f>VLOOKUP(D1142,'Location (2)'!$A$2:$C$986,3,0)</f>
        <v>South</v>
      </c>
      <c r="F1142" s="25">
        <f>VLOOKUP(A1142,OrderProduct!A1142:F3093,6,0)</f>
        <v>522.46</v>
      </c>
    </row>
    <row r="1143" spans="1:6">
      <c r="A1143" s="3">
        <v>2063</v>
      </c>
      <c r="B1143" s="3">
        <f>VLOOKUP(A1143,OrderProduct!A1143:O3094,15,0)</f>
        <v>3</v>
      </c>
      <c r="C1143" s="3" t="str">
        <f>VLOOKUP('Column Chart'!B1143,'Product Category'!$A$2:$B$4,2,0)</f>
        <v>Technology</v>
      </c>
      <c r="D1143" s="3">
        <f>VLOOKUP(A1143,OrderProduct!$A$2:$T$1953,20,0)</f>
        <v>23602</v>
      </c>
      <c r="E1143" s="3" t="str">
        <f>VLOOKUP(D1143,'Location (2)'!$A$2:$C$986,3,0)</f>
        <v>South</v>
      </c>
      <c r="F1143" s="25">
        <f>VLOOKUP(A1143,OrderProduct!A1143:F3094,6,0)</f>
        <v>59.22</v>
      </c>
    </row>
    <row r="1144" spans="1:6">
      <c r="A1144" s="3">
        <v>2066</v>
      </c>
      <c r="B1144" s="3">
        <f>VLOOKUP(A1144,OrderProduct!A1144:O3095,15,0)</f>
        <v>2</v>
      </c>
      <c r="C1144" s="3" t="str">
        <f>VLOOKUP('Column Chart'!B1144,'Product Category'!$A$2:$B$4,2,0)</f>
        <v>Office Supplies</v>
      </c>
      <c r="D1144" s="3">
        <f>VLOOKUP(A1144,OrderProduct!$A$2:$T$1953,20,0)</f>
        <v>28079</v>
      </c>
      <c r="E1144" s="3" t="str">
        <f>VLOOKUP(D1144,'Location (2)'!$A$2:$C$986,3,0)</f>
        <v>South</v>
      </c>
      <c r="F1144" s="25">
        <f>VLOOKUP(A1144,OrderProduct!A1144:F3095,6,0)</f>
        <v>513.33</v>
      </c>
    </row>
    <row r="1145" spans="1:6">
      <c r="A1145" s="3">
        <v>2066</v>
      </c>
      <c r="B1145" s="3">
        <f>VLOOKUP(A1145,OrderProduct!A1145:O3096,15,0)</f>
        <v>3</v>
      </c>
      <c r="C1145" s="3" t="str">
        <f>VLOOKUP('Column Chart'!B1145,'Product Category'!$A$2:$B$4,2,0)</f>
        <v>Technology</v>
      </c>
      <c r="D1145" s="3">
        <f>VLOOKUP(A1145,OrderProduct!$A$2:$T$1953,20,0)</f>
        <v>28079</v>
      </c>
      <c r="E1145" s="3" t="str">
        <f>VLOOKUP(D1145,'Location (2)'!$A$2:$C$986,3,0)</f>
        <v>South</v>
      </c>
      <c r="F1145" s="25">
        <f>VLOOKUP(A1145,OrderProduct!A1145:F3096,6,0)</f>
        <v>28.22</v>
      </c>
    </row>
    <row r="1146" spans="1:6">
      <c r="A1146" s="3">
        <v>2066</v>
      </c>
      <c r="B1146" s="3">
        <f>VLOOKUP(A1146,OrderProduct!A1146:O3097,15,0)</f>
        <v>2</v>
      </c>
      <c r="C1146" s="3" t="str">
        <f>VLOOKUP('Column Chart'!B1146,'Product Category'!$A$2:$B$4,2,0)</f>
        <v>Office Supplies</v>
      </c>
      <c r="D1146" s="3">
        <f>VLOOKUP(A1146,OrderProduct!$A$2:$T$1953,20,0)</f>
        <v>28079</v>
      </c>
      <c r="E1146" s="3" t="str">
        <f>VLOOKUP(D1146,'Location (2)'!$A$2:$C$986,3,0)</f>
        <v>South</v>
      </c>
      <c r="F1146" s="25">
        <f>VLOOKUP(A1146,OrderProduct!A1146:F3097,6,0)</f>
        <v>875.39</v>
      </c>
    </row>
    <row r="1147" spans="1:6">
      <c r="A1147" s="3">
        <v>2069</v>
      </c>
      <c r="B1147" s="3">
        <f>VLOOKUP(A1147,OrderProduct!A1147:O3098,15,0)</f>
        <v>3</v>
      </c>
      <c r="C1147" s="3" t="str">
        <f>VLOOKUP('Column Chart'!B1147,'Product Category'!$A$2:$B$4,2,0)</f>
        <v>Technology</v>
      </c>
      <c r="D1147" s="3">
        <f>VLOOKUP(A1147,OrderProduct!$A$2:$T$1953,20,0)</f>
        <v>41075</v>
      </c>
      <c r="E1147" s="3" t="str">
        <f>VLOOKUP(D1147,'Location (2)'!$A$2:$C$986,3,0)</f>
        <v>South</v>
      </c>
      <c r="F1147" s="25">
        <f>VLOOKUP(A1147,OrderProduct!A1147:F3098,6,0)</f>
        <v>8.24</v>
      </c>
    </row>
    <row r="1148" spans="1:6">
      <c r="A1148" s="3">
        <v>2070</v>
      </c>
      <c r="B1148" s="3">
        <f>VLOOKUP(A1148,OrderProduct!A1148:O3099,15,0)</f>
        <v>3</v>
      </c>
      <c r="C1148" s="3" t="str">
        <f>VLOOKUP('Column Chart'!B1148,'Product Category'!$A$2:$B$4,2,0)</f>
        <v>Technology</v>
      </c>
      <c r="D1148" s="3">
        <f>VLOOKUP(A1148,OrderProduct!$A$2:$T$1953,20,0)</f>
        <v>48021</v>
      </c>
      <c r="E1148" s="3" t="str">
        <f>VLOOKUP(D1148,'Location (2)'!$A$2:$C$986,3,0)</f>
        <v>Central</v>
      </c>
      <c r="F1148" s="25">
        <f>VLOOKUP(A1148,OrderProduct!A1148:F3099,6,0)</f>
        <v>558.17</v>
      </c>
    </row>
    <row r="1149" spans="1:6">
      <c r="A1149" s="3">
        <v>2071</v>
      </c>
      <c r="B1149" s="3">
        <f>VLOOKUP(A1149,OrderProduct!A1149:O3100,15,0)</f>
        <v>3</v>
      </c>
      <c r="C1149" s="3" t="str">
        <f>VLOOKUP('Column Chart'!B1149,'Product Category'!$A$2:$B$4,2,0)</f>
        <v>Technology</v>
      </c>
      <c r="D1149" s="3">
        <f>VLOOKUP(A1149,OrderProduct!$A$2:$T$1953,20,0)</f>
        <v>48336</v>
      </c>
      <c r="E1149" s="3" t="str">
        <f>VLOOKUP(D1149,'Location (2)'!$A$2:$C$986,3,0)</f>
        <v>Central</v>
      </c>
      <c r="F1149" s="25">
        <f>VLOOKUP(A1149,OrderProduct!A1149:F3100,6,0)</f>
        <v>8.39</v>
      </c>
    </row>
    <row r="1150" spans="1:6">
      <c r="A1150" s="3">
        <v>2071</v>
      </c>
      <c r="B1150" s="3">
        <f>VLOOKUP(A1150,OrderProduct!A1150:O3101,15,0)</f>
        <v>2</v>
      </c>
      <c r="C1150" s="3" t="str">
        <f>VLOOKUP('Column Chart'!B1150,'Product Category'!$A$2:$B$4,2,0)</f>
        <v>Office Supplies</v>
      </c>
      <c r="D1150" s="3">
        <f>VLOOKUP(A1150,OrderProduct!$A$2:$T$1953,20,0)</f>
        <v>48336</v>
      </c>
      <c r="E1150" s="3" t="str">
        <f>VLOOKUP(D1150,'Location (2)'!$A$2:$C$986,3,0)</f>
        <v>Central</v>
      </c>
      <c r="F1150" s="25">
        <f>VLOOKUP(A1150,OrderProduct!A1150:F3101,6,0)</f>
        <v>559.43</v>
      </c>
    </row>
    <row r="1151" spans="1:6">
      <c r="A1151" s="3">
        <v>2071</v>
      </c>
      <c r="B1151" s="3">
        <f>VLOOKUP(A1151,OrderProduct!A1151:O3102,15,0)</f>
        <v>3</v>
      </c>
      <c r="C1151" s="3" t="str">
        <f>VLOOKUP('Column Chart'!B1151,'Product Category'!$A$2:$B$4,2,0)</f>
        <v>Technology</v>
      </c>
      <c r="D1151" s="3">
        <f>VLOOKUP(A1151,OrderProduct!$A$2:$T$1953,20,0)</f>
        <v>48336</v>
      </c>
      <c r="E1151" s="3" t="str">
        <f>VLOOKUP(D1151,'Location (2)'!$A$2:$C$986,3,0)</f>
        <v>Central</v>
      </c>
      <c r="F1151" s="25">
        <f>VLOOKUP(A1151,OrderProduct!A1151:F3102,6,0)</f>
        <v>1216.52</v>
      </c>
    </row>
    <row r="1152" spans="1:6">
      <c r="A1152" s="3">
        <v>2072</v>
      </c>
      <c r="B1152" s="3">
        <f>VLOOKUP(A1152,OrderProduct!A1152:O3103,15,0)</f>
        <v>2</v>
      </c>
      <c r="C1152" s="3" t="str">
        <f>VLOOKUP('Column Chart'!B1152,'Product Category'!$A$2:$B$4,2,0)</f>
        <v>Office Supplies</v>
      </c>
      <c r="D1152" s="3">
        <f>VLOOKUP(A1152,OrderProduct!$A$2:$T$1953,20,0)</f>
        <v>48505</v>
      </c>
      <c r="E1152" s="3" t="str">
        <f>VLOOKUP(D1152,'Location (2)'!$A$2:$C$986,3,0)</f>
        <v>Central</v>
      </c>
      <c r="F1152" s="25">
        <f>VLOOKUP(A1152,OrderProduct!A1152:F3103,6,0)</f>
        <v>1128.74</v>
      </c>
    </row>
    <row r="1153" spans="1:6">
      <c r="A1153" s="3">
        <v>2072</v>
      </c>
      <c r="B1153" s="3">
        <f>VLOOKUP(A1153,OrderProduct!A1153:O3104,15,0)</f>
        <v>1</v>
      </c>
      <c r="C1153" s="3" t="str">
        <f>VLOOKUP('Column Chart'!B1153,'Product Category'!$A$2:$B$4,2,0)</f>
        <v>Furniture</v>
      </c>
      <c r="D1153" s="3">
        <f>VLOOKUP(A1153,OrderProduct!$A$2:$T$1953,20,0)</f>
        <v>48505</v>
      </c>
      <c r="E1153" s="3" t="str">
        <f>VLOOKUP(D1153,'Location (2)'!$A$2:$C$986,3,0)</f>
        <v>Central</v>
      </c>
      <c r="F1153" s="25">
        <f>VLOOKUP(A1153,OrderProduct!A1153:F3104,6,0)</f>
        <v>805.99</v>
      </c>
    </row>
    <row r="1154" spans="1:6">
      <c r="A1154" s="3">
        <v>2072</v>
      </c>
      <c r="B1154" s="3">
        <f>VLOOKUP(A1154,OrderProduct!A1154:O3105,15,0)</f>
        <v>1</v>
      </c>
      <c r="C1154" s="3" t="str">
        <f>VLOOKUP('Column Chart'!B1154,'Product Category'!$A$2:$B$4,2,0)</f>
        <v>Furniture</v>
      </c>
      <c r="D1154" s="3">
        <f>VLOOKUP(A1154,OrderProduct!$A$2:$T$1953,20,0)</f>
        <v>48505</v>
      </c>
      <c r="E1154" s="3" t="str">
        <f>VLOOKUP(D1154,'Location (2)'!$A$2:$C$986,3,0)</f>
        <v>Central</v>
      </c>
      <c r="F1154" s="25">
        <f>VLOOKUP(A1154,OrderProduct!A1154:F3105,6,0)</f>
        <v>65.74</v>
      </c>
    </row>
    <row r="1155" spans="1:6">
      <c r="A1155" s="3">
        <v>2072</v>
      </c>
      <c r="B1155" s="3">
        <f>VLOOKUP(A1155,OrderProduct!A1155:O3106,15,0)</f>
        <v>2</v>
      </c>
      <c r="C1155" s="3" t="str">
        <f>VLOOKUP('Column Chart'!B1155,'Product Category'!$A$2:$B$4,2,0)</f>
        <v>Office Supplies</v>
      </c>
      <c r="D1155" s="3">
        <f>VLOOKUP(A1155,OrderProduct!$A$2:$T$1953,20,0)</f>
        <v>48505</v>
      </c>
      <c r="E1155" s="3" t="str">
        <f>VLOOKUP(D1155,'Location (2)'!$A$2:$C$986,3,0)</f>
        <v>Central</v>
      </c>
      <c r="F1155" s="25">
        <f>VLOOKUP(A1155,OrderProduct!A1155:F3106,6,0)</f>
        <v>1066.54</v>
      </c>
    </row>
    <row r="1156" spans="1:6">
      <c r="A1156" s="3">
        <v>2073</v>
      </c>
      <c r="B1156" s="3">
        <f>VLOOKUP(A1156,OrderProduct!A1156:O3107,15,0)</f>
        <v>1</v>
      </c>
      <c r="C1156" s="3" t="str">
        <f>VLOOKUP('Column Chart'!B1156,'Product Category'!$A$2:$B$4,2,0)</f>
        <v>Furniture</v>
      </c>
      <c r="D1156" s="3">
        <f>VLOOKUP(A1156,OrderProduct!$A$2:$T$1953,20,0)</f>
        <v>48135</v>
      </c>
      <c r="E1156" s="3" t="str">
        <f>VLOOKUP(D1156,'Location (2)'!$A$2:$C$986,3,0)</f>
        <v>Central</v>
      </c>
      <c r="F1156" s="25">
        <f>VLOOKUP(A1156,OrderProduct!A1156:F3107,6,0)</f>
        <v>81.14</v>
      </c>
    </row>
    <row r="1157" spans="1:6">
      <c r="A1157" s="3">
        <v>2081</v>
      </c>
      <c r="B1157" s="3">
        <f>VLOOKUP(A1157,OrderProduct!A1157:O3108,15,0)</f>
        <v>2</v>
      </c>
      <c r="C1157" s="3" t="str">
        <f>VLOOKUP('Column Chart'!B1157,'Product Category'!$A$2:$B$4,2,0)</f>
        <v>Office Supplies</v>
      </c>
      <c r="D1157" s="3">
        <f>VLOOKUP(A1157,OrderProduct!$A$2:$T$1953,20,0)</f>
        <v>14853</v>
      </c>
      <c r="E1157" s="3" t="str">
        <f>VLOOKUP(D1157,'Location (2)'!$A$2:$C$986,3,0)</f>
        <v>East</v>
      </c>
      <c r="F1157" s="25">
        <f>VLOOKUP(A1157,OrderProduct!A1157:F3108,6,0)</f>
        <v>10.11</v>
      </c>
    </row>
    <row r="1158" spans="1:6">
      <c r="A1158" s="3">
        <v>2089</v>
      </c>
      <c r="B1158" s="3">
        <f>VLOOKUP(A1158,OrderProduct!A1158:O3109,15,0)</f>
        <v>2</v>
      </c>
      <c r="C1158" s="3" t="str">
        <f>VLOOKUP('Column Chart'!B1158,'Product Category'!$A$2:$B$4,2,0)</f>
        <v>Office Supplies</v>
      </c>
      <c r="D1158" s="3">
        <f>VLOOKUP(A1158,OrderProduct!$A$2:$T$1953,20,0)</f>
        <v>10956</v>
      </c>
      <c r="E1158" s="3" t="str">
        <f>VLOOKUP(D1158,'Location (2)'!$A$2:$C$986,3,0)</f>
        <v>East</v>
      </c>
      <c r="F1158" s="25">
        <f>VLOOKUP(A1158,OrderProduct!A1158:F3109,6,0)</f>
        <v>6621.17</v>
      </c>
    </row>
    <row r="1159" spans="1:6">
      <c r="A1159" s="3">
        <v>2089</v>
      </c>
      <c r="B1159" s="3">
        <f>VLOOKUP(A1159,OrderProduct!A1159:O3110,15,0)</f>
        <v>3</v>
      </c>
      <c r="C1159" s="3" t="str">
        <f>VLOOKUP('Column Chart'!B1159,'Product Category'!$A$2:$B$4,2,0)</f>
        <v>Technology</v>
      </c>
      <c r="D1159" s="3">
        <f>VLOOKUP(A1159,OrderProduct!$A$2:$T$1953,20,0)</f>
        <v>10956</v>
      </c>
      <c r="E1159" s="3" t="str">
        <f>VLOOKUP(D1159,'Location (2)'!$A$2:$C$986,3,0)</f>
        <v>East</v>
      </c>
      <c r="F1159" s="25">
        <f>VLOOKUP(A1159,OrderProduct!A1159:F3110,6,0)</f>
        <v>253.78</v>
      </c>
    </row>
    <row r="1160" spans="1:6">
      <c r="A1160" s="3">
        <v>2089</v>
      </c>
      <c r="B1160" s="3">
        <f>VLOOKUP(A1160,OrderProduct!A1160:O3111,15,0)</f>
        <v>2</v>
      </c>
      <c r="C1160" s="3" t="str">
        <f>VLOOKUP('Column Chart'!B1160,'Product Category'!$A$2:$B$4,2,0)</f>
        <v>Office Supplies</v>
      </c>
      <c r="D1160" s="3">
        <f>VLOOKUP(A1160,OrderProduct!$A$2:$T$1953,20,0)</f>
        <v>10956</v>
      </c>
      <c r="E1160" s="3" t="str">
        <f>VLOOKUP(D1160,'Location (2)'!$A$2:$C$986,3,0)</f>
        <v>East</v>
      </c>
      <c r="F1160" s="25">
        <f>VLOOKUP(A1160,OrderProduct!A1160:F3111,6,0)</f>
        <v>377.44</v>
      </c>
    </row>
    <row r="1161" spans="1:6">
      <c r="A1161" s="3">
        <v>2094</v>
      </c>
      <c r="B1161" s="3">
        <f>VLOOKUP(A1161,OrderProduct!A1161:O3112,15,0)</f>
        <v>1</v>
      </c>
      <c r="C1161" s="3" t="str">
        <f>VLOOKUP('Column Chart'!B1161,'Product Category'!$A$2:$B$4,2,0)</f>
        <v>Furniture</v>
      </c>
      <c r="D1161" s="3">
        <f>VLOOKUP(A1161,OrderProduct!$A$2:$T$1953,20,0)</f>
        <v>95928</v>
      </c>
      <c r="E1161" s="3" t="str">
        <f>VLOOKUP(D1161,'Location (2)'!$A$2:$C$986,3,0)</f>
        <v>West</v>
      </c>
      <c r="F1161" s="25">
        <f>VLOOKUP(A1161,OrderProduct!A1161:F3112,6,0)</f>
        <v>101.26</v>
      </c>
    </row>
    <row r="1162" spans="1:6">
      <c r="A1162" s="3">
        <v>2097</v>
      </c>
      <c r="B1162" s="3">
        <f>VLOOKUP(A1162,OrderProduct!A1162:O3113,15,0)</f>
        <v>3</v>
      </c>
      <c r="C1162" s="3" t="str">
        <f>VLOOKUP('Column Chart'!B1162,'Product Category'!$A$2:$B$4,2,0)</f>
        <v>Technology</v>
      </c>
      <c r="D1162" s="3">
        <f>VLOOKUP(A1162,OrderProduct!$A$2:$T$1953,20,0)</f>
        <v>29915</v>
      </c>
      <c r="E1162" s="3" t="str">
        <f>VLOOKUP(D1162,'Location (2)'!$A$2:$C$986,3,0)</f>
        <v>South</v>
      </c>
      <c r="F1162" s="25">
        <f>VLOOKUP(A1162,OrderProduct!A1162:F3113,6,0)</f>
        <v>17.4</v>
      </c>
    </row>
    <row r="1163" spans="1:6">
      <c r="A1163" s="3">
        <v>2098</v>
      </c>
      <c r="B1163" s="3">
        <f>VLOOKUP(A1163,OrderProduct!A1163:O3114,15,0)</f>
        <v>1</v>
      </c>
      <c r="C1163" s="3" t="str">
        <f>VLOOKUP('Column Chart'!B1163,'Product Category'!$A$2:$B$4,2,0)</f>
        <v>Furniture</v>
      </c>
      <c r="D1163" s="3">
        <f>VLOOKUP(A1163,OrderProduct!$A$2:$T$1953,20,0)</f>
        <v>29464</v>
      </c>
      <c r="E1163" s="3" t="str">
        <f>VLOOKUP(D1163,'Location (2)'!$A$2:$C$986,3,0)</f>
        <v>South</v>
      </c>
      <c r="F1163" s="25">
        <f>VLOOKUP(A1163,OrderProduct!A1163:F3114,6,0)</f>
        <v>66.71</v>
      </c>
    </row>
    <row r="1164" spans="1:6">
      <c r="A1164" s="3">
        <v>2099</v>
      </c>
      <c r="B1164" s="3">
        <f>VLOOKUP(A1164,OrderProduct!A1164:O3115,15,0)</f>
        <v>2</v>
      </c>
      <c r="C1164" s="3" t="str">
        <f>VLOOKUP('Column Chart'!B1164,'Product Category'!$A$2:$B$4,2,0)</f>
        <v>Office Supplies</v>
      </c>
      <c r="D1164" s="3">
        <f>VLOOKUP(A1164,OrderProduct!$A$2:$T$1953,20,0)</f>
        <v>29577</v>
      </c>
      <c r="E1164" s="3" t="str">
        <f>VLOOKUP(D1164,'Location (2)'!$A$2:$C$986,3,0)</f>
        <v>South</v>
      </c>
      <c r="F1164" s="25">
        <f>VLOOKUP(A1164,OrderProduct!A1164:F3115,6,0)</f>
        <v>87.16</v>
      </c>
    </row>
    <row r="1165" spans="1:6">
      <c r="A1165" s="3">
        <v>2107</v>
      </c>
      <c r="B1165" s="3">
        <f>VLOOKUP(A1165,OrderProduct!A1165:O3116,15,0)</f>
        <v>3</v>
      </c>
      <c r="C1165" s="3" t="str">
        <f>VLOOKUP('Column Chart'!B1165,'Product Category'!$A$2:$B$4,2,0)</f>
        <v>Technology</v>
      </c>
      <c r="D1165" s="3">
        <f>VLOOKUP(A1165,OrderProduct!$A$2:$T$1953,20,0)</f>
        <v>60601</v>
      </c>
      <c r="E1165" s="3" t="str">
        <f>VLOOKUP(D1165,'Location (2)'!$A$2:$C$986,3,0)</f>
        <v>Central</v>
      </c>
      <c r="F1165" s="25">
        <f>VLOOKUP(A1165,OrderProduct!A1165:F3116,6,0)</f>
        <v>52.93</v>
      </c>
    </row>
    <row r="1166" spans="1:6">
      <c r="A1166" s="3">
        <v>2107</v>
      </c>
      <c r="B1166" s="3">
        <f>VLOOKUP(A1166,OrderProduct!A1166:O3117,15,0)</f>
        <v>2</v>
      </c>
      <c r="C1166" s="3" t="str">
        <f>VLOOKUP('Column Chart'!B1166,'Product Category'!$A$2:$B$4,2,0)</f>
        <v>Office Supplies</v>
      </c>
      <c r="D1166" s="3">
        <f>VLOOKUP(A1166,OrderProduct!$A$2:$T$1953,20,0)</f>
        <v>60601</v>
      </c>
      <c r="E1166" s="3" t="str">
        <f>VLOOKUP(D1166,'Location (2)'!$A$2:$C$986,3,0)</f>
        <v>Central</v>
      </c>
      <c r="F1166" s="25">
        <f>VLOOKUP(A1166,OrderProduct!A1166:F3117,6,0)</f>
        <v>8637.44</v>
      </c>
    </row>
    <row r="1167" spans="1:6">
      <c r="A1167" s="3">
        <v>2108</v>
      </c>
      <c r="B1167" s="3">
        <f>VLOOKUP(A1167,OrderProduct!A1167:O3118,15,0)</f>
        <v>2</v>
      </c>
      <c r="C1167" s="3" t="str">
        <f>VLOOKUP('Column Chart'!B1167,'Product Category'!$A$2:$B$4,2,0)</f>
        <v>Office Supplies</v>
      </c>
      <c r="D1167" s="3">
        <f>VLOOKUP(A1167,OrderProduct!$A$2:$T$1953,20,0)</f>
        <v>63129</v>
      </c>
      <c r="E1167" s="3" t="str">
        <f>VLOOKUP(D1167,'Location (2)'!$A$2:$C$986,3,0)</f>
        <v>Central</v>
      </c>
      <c r="F1167" s="25">
        <f>VLOOKUP(A1167,OrderProduct!A1167:F3118,6,0)</f>
        <v>59.95</v>
      </c>
    </row>
    <row r="1168" spans="1:6">
      <c r="A1168" s="3">
        <v>2114</v>
      </c>
      <c r="B1168" s="3">
        <f>VLOOKUP(A1168,OrderProduct!A1168:O3119,15,0)</f>
        <v>2</v>
      </c>
      <c r="C1168" s="3" t="str">
        <f>VLOOKUP('Column Chart'!B1168,'Product Category'!$A$2:$B$4,2,0)</f>
        <v>Office Supplies</v>
      </c>
      <c r="D1168" s="3">
        <f>VLOOKUP(A1168,OrderProduct!$A$2:$T$1953,20,0)</f>
        <v>23518</v>
      </c>
      <c r="E1168" s="3" t="str">
        <f>VLOOKUP(D1168,'Location (2)'!$A$2:$C$986,3,0)</f>
        <v>South</v>
      </c>
      <c r="F1168" s="25">
        <f>VLOOKUP(A1168,OrderProduct!A1168:F3119,6,0)</f>
        <v>3108.98</v>
      </c>
    </row>
    <row r="1169" spans="1:6">
      <c r="A1169" s="3">
        <v>2114</v>
      </c>
      <c r="B1169" s="3">
        <f>VLOOKUP(A1169,OrderProduct!A1169:O3120,15,0)</f>
        <v>2</v>
      </c>
      <c r="C1169" s="3" t="str">
        <f>VLOOKUP('Column Chart'!B1169,'Product Category'!$A$2:$B$4,2,0)</f>
        <v>Office Supplies</v>
      </c>
      <c r="D1169" s="3">
        <f>VLOOKUP(A1169,OrderProduct!$A$2:$T$1953,20,0)</f>
        <v>23518</v>
      </c>
      <c r="E1169" s="3" t="str">
        <f>VLOOKUP(D1169,'Location (2)'!$A$2:$C$986,3,0)</f>
        <v>South</v>
      </c>
      <c r="F1169" s="25">
        <f>VLOOKUP(A1169,OrderProduct!A1169:F3120,6,0)</f>
        <v>38.65</v>
      </c>
    </row>
    <row r="1170" spans="1:6">
      <c r="A1170" s="3">
        <v>2114</v>
      </c>
      <c r="B1170" s="3">
        <f>VLOOKUP(A1170,OrderProduct!A1170:O3121,15,0)</f>
        <v>1</v>
      </c>
      <c r="C1170" s="3" t="str">
        <f>VLOOKUP('Column Chart'!B1170,'Product Category'!$A$2:$B$4,2,0)</f>
        <v>Furniture</v>
      </c>
      <c r="D1170" s="3">
        <f>VLOOKUP(A1170,OrderProduct!$A$2:$T$1953,20,0)</f>
        <v>23518</v>
      </c>
      <c r="E1170" s="3" t="str">
        <f>VLOOKUP(D1170,'Location (2)'!$A$2:$C$986,3,0)</f>
        <v>South</v>
      </c>
      <c r="F1170" s="25">
        <f>VLOOKUP(A1170,OrderProduct!A1170:F3121,6,0)</f>
        <v>279.83</v>
      </c>
    </row>
    <row r="1171" spans="1:6">
      <c r="A1171" s="3">
        <v>2114</v>
      </c>
      <c r="B1171" s="3">
        <f>VLOOKUP(A1171,OrderProduct!A1171:O3122,15,0)</f>
        <v>2</v>
      </c>
      <c r="C1171" s="3" t="str">
        <f>VLOOKUP('Column Chart'!B1171,'Product Category'!$A$2:$B$4,2,0)</f>
        <v>Office Supplies</v>
      </c>
      <c r="D1171" s="3">
        <f>VLOOKUP(A1171,OrderProduct!$A$2:$T$1953,20,0)</f>
        <v>23518</v>
      </c>
      <c r="E1171" s="3" t="str">
        <f>VLOOKUP(D1171,'Location (2)'!$A$2:$C$986,3,0)</f>
        <v>South</v>
      </c>
      <c r="F1171" s="25">
        <f>VLOOKUP(A1171,OrderProduct!A1171:F3122,6,0)</f>
        <v>394.51</v>
      </c>
    </row>
    <row r="1172" spans="1:6">
      <c r="A1172" s="3">
        <v>2115</v>
      </c>
      <c r="B1172" s="3">
        <f>VLOOKUP(A1172,OrderProduct!A1172:O3123,15,0)</f>
        <v>1</v>
      </c>
      <c r="C1172" s="3" t="str">
        <f>VLOOKUP('Column Chart'!B1172,'Product Category'!$A$2:$B$4,2,0)</f>
        <v>Furniture</v>
      </c>
      <c r="D1172" s="3">
        <f>VLOOKUP(A1172,OrderProduct!$A$2:$T$1953,20,0)</f>
        <v>22124</v>
      </c>
      <c r="E1172" s="3" t="str">
        <f>VLOOKUP(D1172,'Location (2)'!$A$2:$C$986,3,0)</f>
        <v>South</v>
      </c>
      <c r="F1172" s="25">
        <f>VLOOKUP(A1172,OrderProduct!A1172:F3123,6,0)</f>
        <v>899.81</v>
      </c>
    </row>
    <row r="1173" spans="1:6">
      <c r="A1173" s="3">
        <v>2117</v>
      </c>
      <c r="B1173" s="3">
        <f>VLOOKUP(A1173,OrderProduct!A1173:O3124,15,0)</f>
        <v>1</v>
      </c>
      <c r="C1173" s="3" t="str">
        <f>VLOOKUP('Column Chart'!B1173,'Product Category'!$A$2:$B$4,2,0)</f>
        <v>Furniture</v>
      </c>
      <c r="D1173" s="3">
        <f>VLOOKUP(A1173,OrderProduct!$A$2:$T$1953,20,0)</f>
        <v>75401</v>
      </c>
      <c r="E1173" s="3" t="str">
        <f>VLOOKUP(D1173,'Location (2)'!$A$2:$C$986,3,0)</f>
        <v>Central</v>
      </c>
      <c r="F1173" s="25">
        <f>VLOOKUP(A1173,OrderProduct!A1173:F3124,6,0)</f>
        <v>18.67</v>
      </c>
    </row>
    <row r="1174" spans="1:6">
      <c r="A1174" s="3">
        <v>2117</v>
      </c>
      <c r="B1174" s="3">
        <f>VLOOKUP(A1174,OrderProduct!A1174:O3125,15,0)</f>
        <v>3</v>
      </c>
      <c r="C1174" s="3" t="str">
        <f>VLOOKUP('Column Chart'!B1174,'Product Category'!$A$2:$B$4,2,0)</f>
        <v>Technology</v>
      </c>
      <c r="D1174" s="3">
        <f>VLOOKUP(A1174,OrderProduct!$A$2:$T$1953,20,0)</f>
        <v>75401</v>
      </c>
      <c r="E1174" s="3" t="str">
        <f>VLOOKUP(D1174,'Location (2)'!$A$2:$C$986,3,0)</f>
        <v>Central</v>
      </c>
      <c r="F1174" s="25">
        <f>VLOOKUP(A1174,OrderProduct!A1174:F3125,6,0)</f>
        <v>210.77</v>
      </c>
    </row>
    <row r="1175" spans="1:6">
      <c r="A1175" s="3">
        <v>2122</v>
      </c>
      <c r="B1175" s="3">
        <f>VLOOKUP(A1175,OrderProduct!A1175:O3126,15,0)</f>
        <v>3</v>
      </c>
      <c r="C1175" s="3" t="str">
        <f>VLOOKUP('Column Chart'!B1175,'Product Category'!$A$2:$B$4,2,0)</f>
        <v>Technology</v>
      </c>
      <c r="D1175" s="3">
        <f>VLOOKUP(A1175,OrderProduct!$A$2:$T$1953,20,0)</f>
        <v>72116</v>
      </c>
      <c r="E1175" s="3" t="str">
        <f>VLOOKUP(D1175,'Location (2)'!$A$2:$C$986,3,0)</f>
        <v>South</v>
      </c>
      <c r="F1175" s="25">
        <f>VLOOKUP(A1175,OrderProduct!A1175:F3126,6,0)</f>
        <v>209.12</v>
      </c>
    </row>
    <row r="1176" spans="1:6">
      <c r="A1176" s="3">
        <v>2124</v>
      </c>
      <c r="B1176" s="3">
        <f>VLOOKUP(A1176,OrderProduct!A1176:O3127,15,0)</f>
        <v>3</v>
      </c>
      <c r="C1176" s="3" t="str">
        <f>VLOOKUP('Column Chart'!B1176,'Product Category'!$A$2:$B$4,2,0)</f>
        <v>Technology</v>
      </c>
      <c r="D1176" s="3">
        <f>VLOOKUP(A1176,OrderProduct!$A$2:$T$1953,20,0)</f>
        <v>72301</v>
      </c>
      <c r="E1176" s="3" t="str">
        <f>VLOOKUP(D1176,'Location (2)'!$A$2:$C$986,3,0)</f>
        <v>South</v>
      </c>
      <c r="F1176" s="25">
        <f>VLOOKUP(A1176,OrderProduct!A1176:F3127,6,0)</f>
        <v>1287.17</v>
      </c>
    </row>
    <row r="1177" spans="1:6">
      <c r="A1177" s="3">
        <v>2124</v>
      </c>
      <c r="B1177" s="3">
        <f>VLOOKUP(A1177,OrderProduct!A1177:O3128,15,0)</f>
        <v>1</v>
      </c>
      <c r="C1177" s="3" t="str">
        <f>VLOOKUP('Column Chart'!B1177,'Product Category'!$A$2:$B$4,2,0)</f>
        <v>Furniture</v>
      </c>
      <c r="D1177" s="3">
        <f>VLOOKUP(A1177,OrderProduct!$A$2:$T$1953,20,0)</f>
        <v>72301</v>
      </c>
      <c r="E1177" s="3" t="str">
        <f>VLOOKUP(D1177,'Location (2)'!$A$2:$C$986,3,0)</f>
        <v>South</v>
      </c>
      <c r="F1177" s="25">
        <f>VLOOKUP(A1177,OrderProduct!A1177:F3128,6,0)</f>
        <v>46.17</v>
      </c>
    </row>
    <row r="1178" spans="1:6">
      <c r="A1178" s="3">
        <v>2127</v>
      </c>
      <c r="B1178" s="3">
        <f>VLOOKUP(A1178,OrderProduct!A1178:O3129,15,0)</f>
        <v>2</v>
      </c>
      <c r="C1178" s="3" t="str">
        <f>VLOOKUP('Column Chart'!B1178,'Product Category'!$A$2:$B$4,2,0)</f>
        <v>Office Supplies</v>
      </c>
      <c r="D1178" s="3">
        <f>VLOOKUP(A1178,OrderProduct!$A$2:$T$1953,20,0)</f>
        <v>48310</v>
      </c>
      <c r="E1178" s="3" t="str">
        <f>VLOOKUP(D1178,'Location (2)'!$A$2:$C$986,3,0)</f>
        <v>Central</v>
      </c>
      <c r="F1178" s="25">
        <f>VLOOKUP(A1178,OrderProduct!A1178:F3129,6,0)</f>
        <v>282.38</v>
      </c>
    </row>
    <row r="1179" spans="1:6">
      <c r="A1179" s="3">
        <v>2131</v>
      </c>
      <c r="B1179" s="3">
        <f>VLOOKUP(A1179,OrderProduct!A1179:O3130,15,0)</f>
        <v>1</v>
      </c>
      <c r="C1179" s="3" t="str">
        <f>VLOOKUP('Column Chart'!B1179,'Product Category'!$A$2:$B$4,2,0)</f>
        <v>Furniture</v>
      </c>
      <c r="D1179" s="3">
        <f>VLOOKUP(A1179,OrderProduct!$A$2:$T$1953,20,0)</f>
        <v>64118</v>
      </c>
      <c r="E1179" s="3" t="str">
        <f>VLOOKUP(D1179,'Location (2)'!$A$2:$C$986,3,0)</f>
        <v>Central</v>
      </c>
      <c r="F1179" s="25">
        <f>VLOOKUP(A1179,OrderProduct!A1179:F3130,6,0)</f>
        <v>53.21</v>
      </c>
    </row>
    <row r="1180" spans="1:6">
      <c r="A1180" s="3">
        <v>2132</v>
      </c>
      <c r="B1180" s="3">
        <f>VLOOKUP(A1180,OrderProduct!A1180:O3131,15,0)</f>
        <v>3</v>
      </c>
      <c r="C1180" s="3" t="str">
        <f>VLOOKUP('Column Chart'!B1180,'Product Category'!$A$2:$B$4,2,0)</f>
        <v>Technology</v>
      </c>
      <c r="D1180" s="3">
        <f>VLOOKUP(A1180,OrderProduct!$A$2:$T$1953,20,0)</f>
        <v>63042</v>
      </c>
      <c r="E1180" s="3" t="str">
        <f>VLOOKUP(D1180,'Location (2)'!$A$2:$C$986,3,0)</f>
        <v>Central</v>
      </c>
      <c r="F1180" s="25">
        <f>VLOOKUP(A1180,OrderProduct!A1180:F3131,6,0)</f>
        <v>122.8</v>
      </c>
    </row>
    <row r="1181" spans="1:6">
      <c r="A1181" s="3">
        <v>2135</v>
      </c>
      <c r="B1181" s="3">
        <f>VLOOKUP(A1181,OrderProduct!A1181:O3132,15,0)</f>
        <v>3</v>
      </c>
      <c r="C1181" s="3" t="str">
        <f>VLOOKUP('Column Chart'!B1181,'Product Category'!$A$2:$B$4,2,0)</f>
        <v>Technology</v>
      </c>
      <c r="D1181" s="3">
        <f>VLOOKUP(A1181,OrderProduct!$A$2:$T$1953,20,0)</f>
        <v>88101</v>
      </c>
      <c r="E1181" s="3" t="str">
        <f>VLOOKUP(D1181,'Location (2)'!$A$2:$C$986,3,0)</f>
        <v>West</v>
      </c>
      <c r="F1181" s="25">
        <f>VLOOKUP(A1181,OrderProduct!A1181:F3132,6,0)</f>
        <v>34.65</v>
      </c>
    </row>
    <row r="1182" spans="1:6">
      <c r="A1182" s="3">
        <v>2137</v>
      </c>
      <c r="B1182" s="3">
        <f>VLOOKUP(A1182,OrderProduct!A1182:O3133,15,0)</f>
        <v>2</v>
      </c>
      <c r="C1182" s="3" t="str">
        <f>VLOOKUP('Column Chart'!B1182,'Product Category'!$A$2:$B$4,2,0)</f>
        <v>Office Supplies</v>
      </c>
      <c r="D1182" s="3">
        <f>VLOOKUP(A1182,OrderProduct!$A$2:$T$1953,20,0)</f>
        <v>33407</v>
      </c>
      <c r="E1182" s="3" t="str">
        <f>VLOOKUP(D1182,'Location (2)'!$A$2:$C$986,3,0)</f>
        <v>South</v>
      </c>
      <c r="F1182" s="25">
        <f>VLOOKUP(A1182,OrderProduct!A1182:F3133,6,0)</f>
        <v>85.79</v>
      </c>
    </row>
    <row r="1183" spans="1:6">
      <c r="A1183" s="3">
        <v>2139</v>
      </c>
      <c r="B1183" s="3">
        <f>VLOOKUP(A1183,OrderProduct!A1183:O3134,15,0)</f>
        <v>3</v>
      </c>
      <c r="C1183" s="3" t="str">
        <f>VLOOKUP('Column Chart'!B1183,'Product Category'!$A$2:$B$4,2,0)</f>
        <v>Technology</v>
      </c>
      <c r="D1183" s="3">
        <f>VLOOKUP(A1183,OrderProduct!$A$2:$T$1953,20,0)</f>
        <v>53094</v>
      </c>
      <c r="E1183" s="3" t="str">
        <f>VLOOKUP(D1183,'Location (2)'!$A$2:$C$986,3,0)</f>
        <v>Central</v>
      </c>
      <c r="F1183" s="25">
        <f>VLOOKUP(A1183,OrderProduct!A1183:F3134,6,0)</f>
        <v>536.29</v>
      </c>
    </row>
    <row r="1184" spans="1:6">
      <c r="A1184" s="3">
        <v>2141</v>
      </c>
      <c r="B1184" s="3">
        <f>VLOOKUP(A1184,OrderProduct!A1184:O3135,15,0)</f>
        <v>2</v>
      </c>
      <c r="C1184" s="3" t="str">
        <f>VLOOKUP('Column Chart'!B1184,'Product Category'!$A$2:$B$4,2,0)</f>
        <v>Office Supplies</v>
      </c>
      <c r="D1184" s="3">
        <f>VLOOKUP(A1184,OrderProduct!$A$2:$T$1953,20,0)</f>
        <v>81301</v>
      </c>
      <c r="E1184" s="3" t="str">
        <f>VLOOKUP(D1184,'Location (2)'!$A$2:$C$986,3,0)</f>
        <v>West</v>
      </c>
      <c r="F1184" s="25">
        <f>VLOOKUP(A1184,OrderProduct!A1184:F3135,6,0)</f>
        <v>159.53</v>
      </c>
    </row>
    <row r="1185" spans="1:6">
      <c r="A1185" s="3">
        <v>2141</v>
      </c>
      <c r="B1185" s="3">
        <f>VLOOKUP(A1185,OrderProduct!A1185:O3136,15,0)</f>
        <v>3</v>
      </c>
      <c r="C1185" s="3" t="str">
        <f>VLOOKUP('Column Chart'!B1185,'Product Category'!$A$2:$B$4,2,0)</f>
        <v>Technology</v>
      </c>
      <c r="D1185" s="3">
        <f>VLOOKUP(A1185,OrderProduct!$A$2:$T$1953,20,0)</f>
        <v>81301</v>
      </c>
      <c r="E1185" s="3" t="str">
        <f>VLOOKUP(D1185,'Location (2)'!$A$2:$C$986,3,0)</f>
        <v>West</v>
      </c>
      <c r="F1185" s="25">
        <f>VLOOKUP(A1185,OrderProduct!A1185:F3136,6,0)</f>
        <v>109.99</v>
      </c>
    </row>
    <row r="1186" spans="1:6">
      <c r="A1186" s="3">
        <v>2141</v>
      </c>
      <c r="B1186" s="3">
        <f>VLOOKUP(A1186,OrderProduct!A1186:O3137,15,0)</f>
        <v>2</v>
      </c>
      <c r="C1186" s="3" t="str">
        <f>VLOOKUP('Column Chart'!B1186,'Product Category'!$A$2:$B$4,2,0)</f>
        <v>Office Supplies</v>
      </c>
      <c r="D1186" s="3">
        <f>VLOOKUP(A1186,OrderProduct!$A$2:$T$1953,20,0)</f>
        <v>81301</v>
      </c>
      <c r="E1186" s="3" t="str">
        <f>VLOOKUP(D1186,'Location (2)'!$A$2:$C$986,3,0)</f>
        <v>West</v>
      </c>
      <c r="F1186" s="25">
        <f>VLOOKUP(A1186,OrderProduct!A1186:F3137,6,0)</f>
        <v>900.12</v>
      </c>
    </row>
    <row r="1187" spans="1:6">
      <c r="A1187" s="3">
        <v>2141</v>
      </c>
      <c r="B1187" s="3">
        <f>VLOOKUP(A1187,OrderProduct!A1187:O3138,15,0)</f>
        <v>2</v>
      </c>
      <c r="C1187" s="3" t="str">
        <f>VLOOKUP('Column Chart'!B1187,'Product Category'!$A$2:$B$4,2,0)</f>
        <v>Office Supplies</v>
      </c>
      <c r="D1187" s="3">
        <f>VLOOKUP(A1187,OrderProduct!$A$2:$T$1953,20,0)</f>
        <v>81301</v>
      </c>
      <c r="E1187" s="3" t="str">
        <f>VLOOKUP(D1187,'Location (2)'!$A$2:$C$986,3,0)</f>
        <v>West</v>
      </c>
      <c r="F1187" s="25">
        <f>VLOOKUP(A1187,OrderProduct!A1187:F3138,6,0)</f>
        <v>347.23</v>
      </c>
    </row>
    <row r="1188" spans="1:6">
      <c r="A1188" s="3">
        <v>2143</v>
      </c>
      <c r="B1188" s="3">
        <f>VLOOKUP(A1188,OrderProduct!A1188:O3139,15,0)</f>
        <v>2</v>
      </c>
      <c r="C1188" s="3" t="str">
        <f>VLOOKUP('Column Chart'!B1188,'Product Category'!$A$2:$B$4,2,0)</f>
        <v>Office Supplies</v>
      </c>
      <c r="D1188" s="3">
        <f>VLOOKUP(A1188,OrderProduct!$A$2:$T$1953,20,0)</f>
        <v>20151</v>
      </c>
      <c r="E1188" s="3" t="str">
        <f>VLOOKUP(D1188,'Location (2)'!$A$2:$C$986,3,0)</f>
        <v>South</v>
      </c>
      <c r="F1188" s="25">
        <f>VLOOKUP(A1188,OrderProduct!A1188:F3139,6,0)</f>
        <v>478.23</v>
      </c>
    </row>
    <row r="1189" spans="1:6">
      <c r="A1189" s="3">
        <v>2145</v>
      </c>
      <c r="B1189" s="3">
        <f>VLOOKUP(A1189,OrderProduct!A1189:O3140,15,0)</f>
        <v>1</v>
      </c>
      <c r="C1189" s="3" t="str">
        <f>VLOOKUP('Column Chart'!B1189,'Product Category'!$A$2:$B$4,2,0)</f>
        <v>Furniture</v>
      </c>
      <c r="D1189" s="3">
        <f>VLOOKUP(A1189,OrderProduct!$A$2:$T$1953,20,0)</f>
        <v>33311</v>
      </c>
      <c r="E1189" s="3" t="str">
        <f>VLOOKUP(D1189,'Location (2)'!$A$2:$C$986,3,0)</f>
        <v>South</v>
      </c>
      <c r="F1189" s="25">
        <f>VLOOKUP(A1189,OrderProduct!A1189:F3140,6,0)</f>
        <v>1137.6</v>
      </c>
    </row>
    <row r="1190" spans="1:6">
      <c r="A1190" s="3">
        <v>2146</v>
      </c>
      <c r="B1190" s="3">
        <f>VLOOKUP(A1190,OrderProduct!A1190:O3141,15,0)</f>
        <v>2</v>
      </c>
      <c r="C1190" s="3" t="str">
        <f>VLOOKUP('Column Chart'!B1190,'Product Category'!$A$2:$B$4,2,0)</f>
        <v>Office Supplies</v>
      </c>
      <c r="D1190" s="3">
        <f>VLOOKUP(A1190,OrderProduct!$A$2:$T$1953,20,0)</f>
        <v>20151</v>
      </c>
      <c r="E1190" s="3" t="str">
        <f>VLOOKUP(D1190,'Location (2)'!$A$2:$C$986,3,0)</f>
        <v>South</v>
      </c>
      <c r="F1190" s="25">
        <f>VLOOKUP(A1190,OrderProduct!A1190:F3141,6,0)</f>
        <v>93.82</v>
      </c>
    </row>
    <row r="1191" spans="1:6">
      <c r="A1191" s="3">
        <v>2151</v>
      </c>
      <c r="B1191" s="3">
        <f>VLOOKUP(A1191,OrderProduct!A1191:O3142,15,0)</f>
        <v>1</v>
      </c>
      <c r="C1191" s="3" t="str">
        <f>VLOOKUP('Column Chart'!B1191,'Product Category'!$A$2:$B$4,2,0)</f>
        <v>Furniture</v>
      </c>
      <c r="D1191" s="3">
        <f>VLOOKUP(A1191,OrderProduct!$A$2:$T$1953,20,0)</f>
        <v>52001</v>
      </c>
      <c r="E1191" s="3" t="str">
        <f>VLOOKUP(D1191,'Location (2)'!$A$2:$C$986,3,0)</f>
        <v>Central</v>
      </c>
      <c r="F1191" s="25">
        <f>VLOOKUP(A1191,OrderProduct!A1191:F3142,6,0)</f>
        <v>1670.33</v>
      </c>
    </row>
    <row r="1192" spans="1:6">
      <c r="A1192" s="3">
        <v>2151</v>
      </c>
      <c r="B1192" s="3">
        <f>VLOOKUP(A1192,OrderProduct!A1192:O3143,15,0)</f>
        <v>2</v>
      </c>
      <c r="C1192" s="3" t="str">
        <f>VLOOKUP('Column Chart'!B1192,'Product Category'!$A$2:$B$4,2,0)</f>
        <v>Office Supplies</v>
      </c>
      <c r="D1192" s="3">
        <f>VLOOKUP(A1192,OrderProduct!$A$2:$T$1953,20,0)</f>
        <v>52001</v>
      </c>
      <c r="E1192" s="3" t="str">
        <f>VLOOKUP(D1192,'Location (2)'!$A$2:$C$986,3,0)</f>
        <v>Central</v>
      </c>
      <c r="F1192" s="25">
        <f>VLOOKUP(A1192,OrderProduct!A1192:F3143,6,0)</f>
        <v>151.55</v>
      </c>
    </row>
    <row r="1193" spans="1:6">
      <c r="A1193" s="3">
        <v>2157</v>
      </c>
      <c r="B1193" s="3">
        <f>VLOOKUP(A1193,OrderProduct!A1193:O3144,15,0)</f>
        <v>1</v>
      </c>
      <c r="C1193" s="3" t="str">
        <f>VLOOKUP('Column Chart'!B1193,'Product Category'!$A$2:$B$4,2,0)</f>
        <v>Furniture</v>
      </c>
      <c r="D1193" s="3">
        <f>VLOOKUP(A1193,OrderProduct!$A$2:$T$1953,20,0)</f>
        <v>48093</v>
      </c>
      <c r="E1193" s="3" t="str">
        <f>VLOOKUP(D1193,'Location (2)'!$A$2:$C$986,3,0)</f>
        <v>Central</v>
      </c>
      <c r="F1193" s="25">
        <f>VLOOKUP(A1193,OrderProduct!A1193:F3144,6,0)</f>
        <v>57.03</v>
      </c>
    </row>
    <row r="1194" spans="1:6">
      <c r="A1194" s="3">
        <v>2157</v>
      </c>
      <c r="B1194" s="3">
        <f>VLOOKUP(A1194,OrderProduct!A1194:O3145,15,0)</f>
        <v>3</v>
      </c>
      <c r="C1194" s="3" t="str">
        <f>VLOOKUP('Column Chart'!B1194,'Product Category'!$A$2:$B$4,2,0)</f>
        <v>Technology</v>
      </c>
      <c r="D1194" s="3">
        <f>VLOOKUP(A1194,OrderProduct!$A$2:$T$1953,20,0)</f>
        <v>48093</v>
      </c>
      <c r="E1194" s="3" t="str">
        <f>VLOOKUP(D1194,'Location (2)'!$A$2:$C$986,3,0)</f>
        <v>Central</v>
      </c>
      <c r="F1194" s="25">
        <f>VLOOKUP(A1194,OrderProduct!A1194:F3145,6,0)</f>
        <v>237.77</v>
      </c>
    </row>
    <row r="1195" spans="1:6">
      <c r="A1195" s="3">
        <v>2157</v>
      </c>
      <c r="B1195" s="3">
        <f>VLOOKUP(A1195,OrderProduct!A1195:O3146,15,0)</f>
        <v>1</v>
      </c>
      <c r="C1195" s="3" t="str">
        <f>VLOOKUP('Column Chart'!B1195,'Product Category'!$A$2:$B$4,2,0)</f>
        <v>Furniture</v>
      </c>
      <c r="D1195" s="3">
        <f>VLOOKUP(A1195,OrderProduct!$A$2:$T$1953,20,0)</f>
        <v>48093</v>
      </c>
      <c r="E1195" s="3" t="str">
        <f>VLOOKUP(D1195,'Location (2)'!$A$2:$C$986,3,0)</f>
        <v>Central</v>
      </c>
      <c r="F1195" s="25">
        <f>VLOOKUP(A1195,OrderProduct!A1195:F3146,6,0)</f>
        <v>821.17</v>
      </c>
    </row>
    <row r="1196" spans="1:6">
      <c r="A1196" s="3">
        <v>2157</v>
      </c>
      <c r="B1196" s="3">
        <f>VLOOKUP(A1196,OrderProduct!A1196:O3147,15,0)</f>
        <v>3</v>
      </c>
      <c r="C1196" s="3" t="str">
        <f>VLOOKUP('Column Chart'!B1196,'Product Category'!$A$2:$B$4,2,0)</f>
        <v>Technology</v>
      </c>
      <c r="D1196" s="3">
        <f>VLOOKUP(A1196,OrderProduct!$A$2:$T$1953,20,0)</f>
        <v>48093</v>
      </c>
      <c r="E1196" s="3" t="str">
        <f>VLOOKUP(D1196,'Location (2)'!$A$2:$C$986,3,0)</f>
        <v>Central</v>
      </c>
      <c r="F1196" s="25">
        <f>VLOOKUP(A1196,OrderProduct!A1196:F3147,6,0)</f>
        <v>194.08</v>
      </c>
    </row>
    <row r="1197" spans="1:6">
      <c r="A1197" s="3">
        <v>2157</v>
      </c>
      <c r="B1197" s="3">
        <f>VLOOKUP(A1197,OrderProduct!A1197:O3148,15,0)</f>
        <v>1</v>
      </c>
      <c r="C1197" s="3" t="str">
        <f>VLOOKUP('Column Chart'!B1197,'Product Category'!$A$2:$B$4,2,0)</f>
        <v>Furniture</v>
      </c>
      <c r="D1197" s="3">
        <f>VLOOKUP(A1197,OrderProduct!$A$2:$T$1953,20,0)</f>
        <v>48093</v>
      </c>
      <c r="E1197" s="3" t="str">
        <f>VLOOKUP(D1197,'Location (2)'!$A$2:$C$986,3,0)</f>
        <v>Central</v>
      </c>
      <c r="F1197" s="25">
        <f>VLOOKUP(A1197,OrderProduct!A1197:F3148,6,0)</f>
        <v>199.48</v>
      </c>
    </row>
    <row r="1198" spans="1:6">
      <c r="A1198" s="3">
        <v>2159</v>
      </c>
      <c r="B1198" s="3">
        <f>VLOOKUP(A1198,OrderProduct!A1198:O3149,15,0)</f>
        <v>2</v>
      </c>
      <c r="C1198" s="3" t="str">
        <f>VLOOKUP('Column Chart'!B1198,'Product Category'!$A$2:$B$4,2,0)</f>
        <v>Office Supplies</v>
      </c>
      <c r="D1198" s="3">
        <f>VLOOKUP(A1198,OrderProduct!$A$2:$T$1953,20,0)</f>
        <v>48185</v>
      </c>
      <c r="E1198" s="3" t="str">
        <f>VLOOKUP(D1198,'Location (2)'!$A$2:$C$986,3,0)</f>
        <v>Central</v>
      </c>
      <c r="F1198" s="25">
        <f>VLOOKUP(A1198,OrderProduct!A1198:F3149,6,0)</f>
        <v>551.51</v>
      </c>
    </row>
    <row r="1199" spans="1:6">
      <c r="A1199" s="3">
        <v>2162</v>
      </c>
      <c r="B1199" s="3">
        <f>VLOOKUP(A1199,OrderProduct!A1199:O3150,15,0)</f>
        <v>1</v>
      </c>
      <c r="C1199" s="3" t="str">
        <f>VLOOKUP('Column Chart'!B1199,'Product Category'!$A$2:$B$4,2,0)</f>
        <v>Furniture</v>
      </c>
      <c r="D1199" s="3">
        <f>VLOOKUP(A1199,OrderProduct!$A$2:$T$1953,20,0)</f>
        <v>16146</v>
      </c>
      <c r="E1199" s="3" t="str">
        <f>VLOOKUP(D1199,'Location (2)'!$A$2:$C$986,3,0)</f>
        <v>East</v>
      </c>
      <c r="F1199" s="25">
        <f>VLOOKUP(A1199,OrderProduct!A1199:F3150,6,0)</f>
        <v>142.79</v>
      </c>
    </row>
    <row r="1200" spans="1:6">
      <c r="A1200" s="3">
        <v>2162</v>
      </c>
      <c r="B1200" s="3">
        <f>VLOOKUP(A1200,OrderProduct!A1200:O3151,15,0)</f>
        <v>3</v>
      </c>
      <c r="C1200" s="3" t="str">
        <f>VLOOKUP('Column Chart'!B1200,'Product Category'!$A$2:$B$4,2,0)</f>
        <v>Technology</v>
      </c>
      <c r="D1200" s="3">
        <f>VLOOKUP(A1200,OrderProduct!$A$2:$T$1953,20,0)</f>
        <v>16146</v>
      </c>
      <c r="E1200" s="3" t="str">
        <f>VLOOKUP(D1200,'Location (2)'!$A$2:$C$986,3,0)</f>
        <v>East</v>
      </c>
      <c r="F1200" s="25">
        <f>VLOOKUP(A1200,OrderProduct!A1200:F3151,6,0)</f>
        <v>99.02</v>
      </c>
    </row>
    <row r="1201" spans="1:6">
      <c r="A1201" s="3">
        <v>2164</v>
      </c>
      <c r="B1201" s="3">
        <f>VLOOKUP(A1201,OrderProduct!A1201:O3152,15,0)</f>
        <v>2</v>
      </c>
      <c r="C1201" s="3" t="str">
        <f>VLOOKUP('Column Chart'!B1201,'Product Category'!$A$2:$B$4,2,0)</f>
        <v>Office Supplies</v>
      </c>
      <c r="D1201" s="3">
        <f>VLOOKUP(A1201,OrderProduct!$A$2:$T$1953,20,0)</f>
        <v>91104</v>
      </c>
      <c r="E1201" s="3" t="str">
        <f>VLOOKUP(D1201,'Location (2)'!$A$2:$C$986,3,0)</f>
        <v>West</v>
      </c>
      <c r="F1201" s="25">
        <f>VLOOKUP(A1201,OrderProduct!A1201:F3152,6,0)</f>
        <v>46.4</v>
      </c>
    </row>
    <row r="1202" spans="1:6">
      <c r="A1202" s="3">
        <v>2164</v>
      </c>
      <c r="B1202" s="3">
        <f>VLOOKUP(A1202,OrderProduct!A1202:O3153,15,0)</f>
        <v>2</v>
      </c>
      <c r="C1202" s="3" t="str">
        <f>VLOOKUP('Column Chart'!B1202,'Product Category'!$A$2:$B$4,2,0)</f>
        <v>Office Supplies</v>
      </c>
      <c r="D1202" s="3">
        <f>VLOOKUP(A1202,OrderProduct!$A$2:$T$1953,20,0)</f>
        <v>91104</v>
      </c>
      <c r="E1202" s="3" t="str">
        <f>VLOOKUP(D1202,'Location (2)'!$A$2:$C$986,3,0)</f>
        <v>West</v>
      </c>
      <c r="F1202" s="25">
        <f>VLOOKUP(A1202,OrderProduct!A1202:F3153,6,0)</f>
        <v>585.08</v>
      </c>
    </row>
    <row r="1203" spans="1:6">
      <c r="A1203" s="3">
        <v>2165</v>
      </c>
      <c r="B1203" s="3">
        <f>VLOOKUP(A1203,OrderProduct!A1203:O3154,15,0)</f>
        <v>2</v>
      </c>
      <c r="C1203" s="3" t="str">
        <f>VLOOKUP('Column Chart'!B1203,'Product Category'!$A$2:$B$4,2,0)</f>
        <v>Office Supplies</v>
      </c>
      <c r="D1203" s="3">
        <f>VLOOKUP(A1203,OrderProduct!$A$2:$T$1953,20,0)</f>
        <v>4330</v>
      </c>
      <c r="E1203" s="3" t="str">
        <f>VLOOKUP(D1203,'Location (2)'!$A$2:$C$986,3,0)</f>
        <v>East</v>
      </c>
      <c r="F1203" s="25">
        <f>VLOOKUP(A1203,OrderProduct!A1203:F3154,6,0)</f>
        <v>1278.96</v>
      </c>
    </row>
    <row r="1204" spans="1:6">
      <c r="A1204" s="3">
        <v>2178</v>
      </c>
      <c r="B1204" s="3">
        <f>VLOOKUP(A1204,OrderProduct!A1204:O3155,15,0)</f>
        <v>2</v>
      </c>
      <c r="C1204" s="3" t="str">
        <f>VLOOKUP('Column Chart'!B1204,'Product Category'!$A$2:$B$4,2,0)</f>
        <v>Office Supplies</v>
      </c>
      <c r="D1204" s="3">
        <f>VLOOKUP(A1204,OrderProduct!$A$2:$T$1953,20,0)</f>
        <v>1610</v>
      </c>
      <c r="E1204" s="3" t="str">
        <f>VLOOKUP(D1204,'Location (2)'!$A$2:$C$986,3,0)</f>
        <v>East</v>
      </c>
      <c r="F1204" s="25">
        <f>VLOOKUP(A1204,OrderProduct!A1204:F3155,6,0)</f>
        <v>1857.08</v>
      </c>
    </row>
    <row r="1205" spans="1:6">
      <c r="A1205" s="3">
        <v>2183</v>
      </c>
      <c r="B1205" s="3">
        <f>VLOOKUP(A1205,OrderProduct!A1205:O3156,15,0)</f>
        <v>2</v>
      </c>
      <c r="C1205" s="3" t="str">
        <f>VLOOKUP('Column Chart'!B1205,'Product Category'!$A$2:$B$4,2,0)</f>
        <v>Office Supplies</v>
      </c>
      <c r="D1205" s="3">
        <f>VLOOKUP(A1205,OrderProduct!$A$2:$T$1953,20,0)</f>
        <v>42301</v>
      </c>
      <c r="E1205" s="3" t="str">
        <f>VLOOKUP(D1205,'Location (2)'!$A$2:$C$986,3,0)</f>
        <v>South</v>
      </c>
      <c r="F1205" s="25">
        <f>VLOOKUP(A1205,OrderProduct!A1205:F3156,6,0)</f>
        <v>414.91</v>
      </c>
    </row>
    <row r="1206" spans="1:6">
      <c r="A1206" s="3">
        <v>2187</v>
      </c>
      <c r="B1206" s="3">
        <f>VLOOKUP(A1206,OrderProduct!A1206:O3157,15,0)</f>
        <v>2</v>
      </c>
      <c r="C1206" s="3" t="str">
        <f>VLOOKUP('Column Chart'!B1206,'Product Category'!$A$2:$B$4,2,0)</f>
        <v>Office Supplies</v>
      </c>
      <c r="D1206" s="3">
        <f>VLOOKUP(A1206,OrderProduct!$A$2:$T$1953,20,0)</f>
        <v>64055</v>
      </c>
      <c r="E1206" s="3" t="str">
        <f>VLOOKUP(D1206,'Location (2)'!$A$2:$C$986,3,0)</f>
        <v>Central</v>
      </c>
      <c r="F1206" s="25">
        <f>VLOOKUP(A1206,OrderProduct!A1206:F3157,6,0)</f>
        <v>42.56</v>
      </c>
    </row>
    <row r="1207" spans="1:6">
      <c r="A1207" s="3">
        <v>2189</v>
      </c>
      <c r="B1207" s="3">
        <f>VLOOKUP(A1207,OrderProduct!A1207:O3158,15,0)</f>
        <v>2</v>
      </c>
      <c r="C1207" s="3" t="str">
        <f>VLOOKUP('Column Chart'!B1207,'Product Category'!$A$2:$B$4,2,0)</f>
        <v>Office Supplies</v>
      </c>
      <c r="D1207" s="3">
        <f>VLOOKUP(A1207,OrderProduct!$A$2:$T$1953,20,0)</f>
        <v>10177</v>
      </c>
      <c r="E1207" s="3" t="str">
        <f>VLOOKUP(D1207,'Location (2)'!$A$2:$C$986,3,0)</f>
        <v>East</v>
      </c>
      <c r="F1207" s="25">
        <f>VLOOKUP(A1207,OrderProduct!A1207:F3158,6,0)</f>
        <v>78.59</v>
      </c>
    </row>
    <row r="1208" spans="1:6">
      <c r="A1208" s="3">
        <v>2190</v>
      </c>
      <c r="B1208" s="3">
        <f>VLOOKUP(A1208,OrderProduct!A1208:O3159,15,0)</f>
        <v>2</v>
      </c>
      <c r="C1208" s="3" t="str">
        <f>VLOOKUP('Column Chart'!B1208,'Product Category'!$A$2:$B$4,2,0)</f>
        <v>Office Supplies</v>
      </c>
      <c r="D1208" s="3">
        <f>VLOOKUP(A1208,OrderProduct!$A$2:$T$1953,20,0)</f>
        <v>48227</v>
      </c>
      <c r="E1208" s="3" t="str">
        <f>VLOOKUP(D1208,'Location (2)'!$A$2:$C$986,3,0)</f>
        <v>Central</v>
      </c>
      <c r="F1208" s="25">
        <f>VLOOKUP(A1208,OrderProduct!A1208:F3159,6,0)</f>
        <v>497.11</v>
      </c>
    </row>
    <row r="1209" spans="1:6">
      <c r="A1209" s="3">
        <v>2190</v>
      </c>
      <c r="B1209" s="3">
        <f>VLOOKUP(A1209,OrderProduct!A1209:O3160,15,0)</f>
        <v>3</v>
      </c>
      <c r="C1209" s="3" t="str">
        <f>VLOOKUP('Column Chart'!B1209,'Product Category'!$A$2:$B$4,2,0)</f>
        <v>Technology</v>
      </c>
      <c r="D1209" s="3">
        <f>VLOOKUP(A1209,OrderProduct!$A$2:$T$1953,20,0)</f>
        <v>48227</v>
      </c>
      <c r="E1209" s="3" t="str">
        <f>VLOOKUP(D1209,'Location (2)'!$A$2:$C$986,3,0)</f>
        <v>Central</v>
      </c>
      <c r="F1209" s="25">
        <f>VLOOKUP(A1209,OrderProduct!A1209:F3160,6,0)</f>
        <v>11.16</v>
      </c>
    </row>
    <row r="1210" spans="1:6">
      <c r="A1210" s="3">
        <v>2193</v>
      </c>
      <c r="B1210" s="3">
        <f>VLOOKUP(A1210,OrderProduct!A1210:O3161,15,0)</f>
        <v>2</v>
      </c>
      <c r="C1210" s="3" t="str">
        <f>VLOOKUP('Column Chart'!B1210,'Product Category'!$A$2:$B$4,2,0)</f>
        <v>Office Supplies</v>
      </c>
      <c r="D1210" s="3">
        <f>VLOOKUP(A1210,OrderProduct!$A$2:$T$1953,20,0)</f>
        <v>28560</v>
      </c>
      <c r="E1210" s="3" t="str">
        <f>VLOOKUP(D1210,'Location (2)'!$A$2:$C$986,3,0)</f>
        <v>South</v>
      </c>
      <c r="F1210" s="25">
        <f>VLOOKUP(A1210,OrderProduct!A1210:F3161,6,0)</f>
        <v>45.22</v>
      </c>
    </row>
    <row r="1211" spans="1:6">
      <c r="A1211" s="3">
        <v>2193</v>
      </c>
      <c r="B1211" s="3">
        <f>VLOOKUP(A1211,OrderProduct!A1211:O3162,15,0)</f>
        <v>3</v>
      </c>
      <c r="C1211" s="3" t="str">
        <f>VLOOKUP('Column Chart'!B1211,'Product Category'!$A$2:$B$4,2,0)</f>
        <v>Technology</v>
      </c>
      <c r="D1211" s="3">
        <f>VLOOKUP(A1211,OrderProduct!$A$2:$T$1953,20,0)</f>
        <v>28560</v>
      </c>
      <c r="E1211" s="3" t="str">
        <f>VLOOKUP(D1211,'Location (2)'!$A$2:$C$986,3,0)</f>
        <v>South</v>
      </c>
      <c r="F1211" s="25">
        <f>VLOOKUP(A1211,OrderProduct!A1211:F3162,6,0)</f>
        <v>2767.95</v>
      </c>
    </row>
    <row r="1212" spans="1:6">
      <c r="A1212" s="3">
        <v>2196</v>
      </c>
      <c r="B1212" s="3">
        <f>VLOOKUP(A1212,OrderProduct!A1212:O3163,15,0)</f>
        <v>3</v>
      </c>
      <c r="C1212" s="3" t="str">
        <f>VLOOKUP('Column Chart'!B1212,'Product Category'!$A$2:$B$4,2,0)</f>
        <v>Technology</v>
      </c>
      <c r="D1212" s="3">
        <f>VLOOKUP(A1212,OrderProduct!$A$2:$T$1953,20,0)</f>
        <v>14701</v>
      </c>
      <c r="E1212" s="3" t="str">
        <f>VLOOKUP(D1212,'Location (2)'!$A$2:$C$986,3,0)</f>
        <v>East</v>
      </c>
      <c r="F1212" s="25">
        <f>VLOOKUP(A1212,OrderProduct!A1212:F3163,6,0)</f>
        <v>123.03</v>
      </c>
    </row>
    <row r="1213" spans="1:6">
      <c r="A1213" s="3">
        <v>2196</v>
      </c>
      <c r="B1213" s="3">
        <f>VLOOKUP(A1213,OrderProduct!A1213:O3164,15,0)</f>
        <v>3</v>
      </c>
      <c r="C1213" s="3" t="str">
        <f>VLOOKUP('Column Chart'!B1213,'Product Category'!$A$2:$B$4,2,0)</f>
        <v>Technology</v>
      </c>
      <c r="D1213" s="3">
        <f>VLOOKUP(A1213,OrderProduct!$A$2:$T$1953,20,0)</f>
        <v>14701</v>
      </c>
      <c r="E1213" s="3" t="str">
        <f>VLOOKUP(D1213,'Location (2)'!$A$2:$C$986,3,0)</f>
        <v>East</v>
      </c>
      <c r="F1213" s="25">
        <f>VLOOKUP(A1213,OrderProduct!A1213:F3164,6,0)</f>
        <v>431.84</v>
      </c>
    </row>
    <row r="1214" spans="1:6">
      <c r="A1214" s="3">
        <v>2196</v>
      </c>
      <c r="B1214" s="3">
        <f>VLOOKUP(A1214,OrderProduct!A1214:O3165,15,0)</f>
        <v>2</v>
      </c>
      <c r="C1214" s="3" t="str">
        <f>VLOOKUP('Column Chart'!B1214,'Product Category'!$A$2:$B$4,2,0)</f>
        <v>Office Supplies</v>
      </c>
      <c r="D1214" s="3">
        <f>VLOOKUP(A1214,OrderProduct!$A$2:$T$1953,20,0)</f>
        <v>14701</v>
      </c>
      <c r="E1214" s="3" t="str">
        <f>VLOOKUP(D1214,'Location (2)'!$A$2:$C$986,3,0)</f>
        <v>East</v>
      </c>
      <c r="F1214" s="25">
        <f>VLOOKUP(A1214,OrderProduct!A1214:F3165,6,0)</f>
        <v>41.6</v>
      </c>
    </row>
    <row r="1215" spans="1:6">
      <c r="A1215" s="3">
        <v>2197</v>
      </c>
      <c r="B1215" s="3">
        <f>VLOOKUP(A1215,OrderProduct!A1215:O3166,15,0)</f>
        <v>3</v>
      </c>
      <c r="C1215" s="3" t="str">
        <f>VLOOKUP('Column Chart'!B1215,'Product Category'!$A$2:$B$4,2,0)</f>
        <v>Technology</v>
      </c>
      <c r="D1215" s="3">
        <f>VLOOKUP(A1215,OrderProduct!$A$2:$T$1953,20,0)</f>
        <v>11756</v>
      </c>
      <c r="E1215" s="3" t="str">
        <f>VLOOKUP(D1215,'Location (2)'!$A$2:$C$986,3,0)</f>
        <v>East</v>
      </c>
      <c r="F1215" s="25">
        <f>VLOOKUP(A1215,OrderProduct!A1215:F3166,6,0)</f>
        <v>1497.22</v>
      </c>
    </row>
    <row r="1216" spans="1:6">
      <c r="A1216" s="3">
        <v>2197</v>
      </c>
      <c r="B1216" s="3">
        <f>VLOOKUP(A1216,OrderProduct!A1216:O3167,15,0)</f>
        <v>1</v>
      </c>
      <c r="C1216" s="3" t="str">
        <f>VLOOKUP('Column Chart'!B1216,'Product Category'!$A$2:$B$4,2,0)</f>
        <v>Furniture</v>
      </c>
      <c r="D1216" s="3">
        <f>VLOOKUP(A1216,OrderProduct!$A$2:$T$1953,20,0)</f>
        <v>11756</v>
      </c>
      <c r="E1216" s="3" t="str">
        <f>VLOOKUP(D1216,'Location (2)'!$A$2:$C$986,3,0)</f>
        <v>East</v>
      </c>
      <c r="F1216" s="25">
        <f>VLOOKUP(A1216,OrderProduct!A1216:F3167,6,0)</f>
        <v>244.81</v>
      </c>
    </row>
    <row r="1217" spans="1:6">
      <c r="A1217" s="3">
        <v>2198</v>
      </c>
      <c r="B1217" s="3">
        <f>VLOOKUP(A1217,OrderProduct!A1217:O3168,15,0)</f>
        <v>2</v>
      </c>
      <c r="C1217" s="3" t="str">
        <f>VLOOKUP('Column Chart'!B1217,'Product Category'!$A$2:$B$4,2,0)</f>
        <v>Office Supplies</v>
      </c>
      <c r="D1217" s="3">
        <f>VLOOKUP(A1217,OrderProduct!$A$2:$T$1953,20,0)</f>
        <v>11757</v>
      </c>
      <c r="E1217" s="3" t="str">
        <f>VLOOKUP(D1217,'Location (2)'!$A$2:$C$986,3,0)</f>
        <v>East</v>
      </c>
      <c r="F1217" s="25">
        <f>VLOOKUP(A1217,OrderProduct!A1217:F3168,6,0)</f>
        <v>4.55</v>
      </c>
    </row>
    <row r="1218" spans="1:6">
      <c r="A1218" s="3">
        <v>2198</v>
      </c>
      <c r="B1218" s="3">
        <f>VLOOKUP(A1218,OrderProduct!A1218:O3169,15,0)</f>
        <v>2</v>
      </c>
      <c r="C1218" s="3" t="str">
        <f>VLOOKUP('Column Chart'!B1218,'Product Category'!$A$2:$B$4,2,0)</f>
        <v>Office Supplies</v>
      </c>
      <c r="D1218" s="3">
        <f>VLOOKUP(A1218,OrderProduct!$A$2:$T$1953,20,0)</f>
        <v>11757</v>
      </c>
      <c r="E1218" s="3" t="str">
        <f>VLOOKUP(D1218,'Location (2)'!$A$2:$C$986,3,0)</f>
        <v>East</v>
      </c>
      <c r="F1218" s="25">
        <f>VLOOKUP(A1218,OrderProduct!A1218:F3169,6,0)</f>
        <v>164.71</v>
      </c>
    </row>
    <row r="1219" spans="1:6">
      <c r="A1219" s="3">
        <v>2201</v>
      </c>
      <c r="B1219" s="3">
        <f>VLOOKUP(A1219,OrderProduct!A1219:O3170,15,0)</f>
        <v>1</v>
      </c>
      <c r="C1219" s="3" t="str">
        <f>VLOOKUP('Column Chart'!B1219,'Product Category'!$A$2:$B$4,2,0)</f>
        <v>Furniture</v>
      </c>
      <c r="D1219" s="3">
        <f>VLOOKUP(A1219,OrderProduct!$A$2:$T$1953,20,0)</f>
        <v>55420</v>
      </c>
      <c r="E1219" s="3" t="str">
        <f>VLOOKUP(D1219,'Location (2)'!$A$2:$C$986,3,0)</f>
        <v>Central</v>
      </c>
      <c r="F1219" s="25">
        <f>VLOOKUP(A1219,OrderProduct!A1219:F3170,6,0)</f>
        <v>79.68</v>
      </c>
    </row>
    <row r="1220" spans="1:6">
      <c r="A1220" s="3">
        <v>2202</v>
      </c>
      <c r="B1220" s="3">
        <f>VLOOKUP(A1220,OrderProduct!A1220:O3171,15,0)</f>
        <v>1</v>
      </c>
      <c r="C1220" s="3" t="str">
        <f>VLOOKUP('Column Chart'!B1220,'Product Category'!$A$2:$B$4,2,0)</f>
        <v>Furniture</v>
      </c>
      <c r="D1220" s="3">
        <f>VLOOKUP(A1220,OrderProduct!$A$2:$T$1953,20,0)</f>
        <v>55429</v>
      </c>
      <c r="E1220" s="3" t="str">
        <f>VLOOKUP(D1220,'Location (2)'!$A$2:$C$986,3,0)</f>
        <v>Central</v>
      </c>
      <c r="F1220" s="25">
        <f>VLOOKUP(A1220,OrderProduct!A1220:F3171,6,0)</f>
        <v>53.26</v>
      </c>
    </row>
    <row r="1221" spans="1:6">
      <c r="A1221" s="3">
        <v>2202</v>
      </c>
      <c r="B1221" s="3">
        <f>VLOOKUP(A1221,OrderProduct!A1221:O3172,15,0)</f>
        <v>2</v>
      </c>
      <c r="C1221" s="3" t="str">
        <f>VLOOKUP('Column Chart'!B1221,'Product Category'!$A$2:$B$4,2,0)</f>
        <v>Office Supplies</v>
      </c>
      <c r="D1221" s="3">
        <f>VLOOKUP(A1221,OrderProduct!$A$2:$T$1953,20,0)</f>
        <v>55429</v>
      </c>
      <c r="E1221" s="3" t="str">
        <f>VLOOKUP(D1221,'Location (2)'!$A$2:$C$986,3,0)</f>
        <v>Central</v>
      </c>
      <c r="F1221" s="25">
        <f>VLOOKUP(A1221,OrderProduct!A1221:F3172,6,0)</f>
        <v>203.49</v>
      </c>
    </row>
    <row r="1222" spans="1:6">
      <c r="A1222" s="3">
        <v>2202</v>
      </c>
      <c r="B1222" s="3">
        <f>VLOOKUP(A1222,OrderProduct!A1222:O3173,15,0)</f>
        <v>2</v>
      </c>
      <c r="C1222" s="3" t="str">
        <f>VLOOKUP('Column Chart'!B1222,'Product Category'!$A$2:$B$4,2,0)</f>
        <v>Office Supplies</v>
      </c>
      <c r="D1222" s="3">
        <f>VLOOKUP(A1222,OrderProduct!$A$2:$T$1953,20,0)</f>
        <v>55429</v>
      </c>
      <c r="E1222" s="3" t="str">
        <f>VLOOKUP(D1222,'Location (2)'!$A$2:$C$986,3,0)</f>
        <v>Central</v>
      </c>
      <c r="F1222" s="25">
        <f>VLOOKUP(A1222,OrderProduct!A1222:F3173,6,0)</f>
        <v>2356.01</v>
      </c>
    </row>
    <row r="1223" spans="1:6">
      <c r="A1223" s="3">
        <v>2203</v>
      </c>
      <c r="B1223" s="3">
        <f>VLOOKUP(A1223,OrderProduct!A1223:O3174,15,0)</f>
        <v>3</v>
      </c>
      <c r="C1223" s="3" t="str">
        <f>VLOOKUP('Column Chart'!B1223,'Product Category'!$A$2:$B$4,2,0)</f>
        <v>Technology</v>
      </c>
      <c r="D1223" s="3">
        <f>VLOOKUP(A1223,OrderProduct!$A$2:$T$1953,20,0)</f>
        <v>55445</v>
      </c>
      <c r="E1223" s="3" t="str">
        <f>VLOOKUP(D1223,'Location (2)'!$A$2:$C$986,3,0)</f>
        <v>Central</v>
      </c>
      <c r="F1223" s="25">
        <f>VLOOKUP(A1223,OrderProduct!A1223:F3174,6,0)</f>
        <v>47.4</v>
      </c>
    </row>
    <row r="1224" spans="1:6">
      <c r="A1224" s="3">
        <v>2203</v>
      </c>
      <c r="B1224" s="3">
        <f>VLOOKUP(A1224,OrderProduct!A1224:O3175,15,0)</f>
        <v>3</v>
      </c>
      <c r="C1224" s="3" t="str">
        <f>VLOOKUP('Column Chart'!B1224,'Product Category'!$A$2:$B$4,2,0)</f>
        <v>Technology</v>
      </c>
      <c r="D1224" s="3">
        <f>VLOOKUP(A1224,OrderProduct!$A$2:$T$1953,20,0)</f>
        <v>55445</v>
      </c>
      <c r="E1224" s="3" t="str">
        <f>VLOOKUP(D1224,'Location (2)'!$A$2:$C$986,3,0)</f>
        <v>Central</v>
      </c>
      <c r="F1224" s="25">
        <f>VLOOKUP(A1224,OrderProduct!A1224:F3175,6,0)</f>
        <v>436.94</v>
      </c>
    </row>
    <row r="1225" spans="1:6">
      <c r="A1225" s="3">
        <v>2204</v>
      </c>
      <c r="B1225" s="3">
        <f>VLOOKUP(A1225,OrderProduct!A1225:O3176,15,0)</f>
        <v>1</v>
      </c>
      <c r="C1225" s="3" t="str">
        <f>VLOOKUP('Column Chart'!B1225,'Product Category'!$A$2:$B$4,2,0)</f>
        <v>Furniture</v>
      </c>
      <c r="D1225" s="3">
        <f>VLOOKUP(A1225,OrderProduct!$A$2:$T$1953,20,0)</f>
        <v>55337</v>
      </c>
      <c r="E1225" s="3" t="str">
        <f>VLOOKUP(D1225,'Location (2)'!$A$2:$C$986,3,0)</f>
        <v>Central</v>
      </c>
      <c r="F1225" s="25">
        <f>VLOOKUP(A1225,OrderProduct!A1225:F3176,6,0)</f>
        <v>37.38</v>
      </c>
    </row>
    <row r="1226" spans="1:6">
      <c r="A1226" s="3">
        <v>2204</v>
      </c>
      <c r="B1226" s="3">
        <f>VLOOKUP(A1226,OrderProduct!A1226:O3177,15,0)</f>
        <v>1</v>
      </c>
      <c r="C1226" s="3" t="str">
        <f>VLOOKUP('Column Chart'!B1226,'Product Category'!$A$2:$B$4,2,0)</f>
        <v>Furniture</v>
      </c>
      <c r="D1226" s="3">
        <f>VLOOKUP(A1226,OrderProduct!$A$2:$T$1953,20,0)</f>
        <v>55337</v>
      </c>
      <c r="E1226" s="3" t="str">
        <f>VLOOKUP(D1226,'Location (2)'!$A$2:$C$986,3,0)</f>
        <v>Central</v>
      </c>
      <c r="F1226" s="25">
        <f>VLOOKUP(A1226,OrderProduct!A1226:F3177,6,0)</f>
        <v>99.75</v>
      </c>
    </row>
    <row r="1227" spans="1:6">
      <c r="A1227" s="3">
        <v>2206</v>
      </c>
      <c r="B1227" s="3">
        <f>VLOOKUP(A1227,OrderProduct!A1227:O3178,15,0)</f>
        <v>3</v>
      </c>
      <c r="C1227" s="3" t="str">
        <f>VLOOKUP('Column Chart'!B1227,'Product Category'!$A$2:$B$4,2,0)</f>
        <v>Technology</v>
      </c>
      <c r="D1227" s="3">
        <f>VLOOKUP(A1227,OrderProduct!$A$2:$T$1953,20,0)</f>
        <v>50501</v>
      </c>
      <c r="E1227" s="3" t="str">
        <f>VLOOKUP(D1227,'Location (2)'!$A$2:$C$986,3,0)</f>
        <v>Central</v>
      </c>
      <c r="F1227" s="25">
        <f>VLOOKUP(A1227,OrderProduct!A1227:F3178,6,0)</f>
        <v>410.17</v>
      </c>
    </row>
    <row r="1228" spans="1:6">
      <c r="A1228" s="3">
        <v>2206</v>
      </c>
      <c r="B1228" s="3">
        <f>VLOOKUP(A1228,OrderProduct!A1228:O3179,15,0)</f>
        <v>3</v>
      </c>
      <c r="C1228" s="3" t="str">
        <f>VLOOKUP('Column Chart'!B1228,'Product Category'!$A$2:$B$4,2,0)</f>
        <v>Technology</v>
      </c>
      <c r="D1228" s="3">
        <f>VLOOKUP(A1228,OrderProduct!$A$2:$T$1953,20,0)</f>
        <v>50501</v>
      </c>
      <c r="E1228" s="3" t="str">
        <f>VLOOKUP(D1228,'Location (2)'!$A$2:$C$986,3,0)</f>
        <v>Central</v>
      </c>
      <c r="F1228" s="25">
        <f>VLOOKUP(A1228,OrderProduct!A1228:F3179,6,0)</f>
        <v>1774.5</v>
      </c>
    </row>
    <row r="1229" spans="1:6">
      <c r="A1229" s="3">
        <v>2209</v>
      </c>
      <c r="B1229" s="3">
        <f>VLOOKUP(A1229,OrderProduct!A1229:O3180,15,0)</f>
        <v>2</v>
      </c>
      <c r="C1229" s="3" t="str">
        <f>VLOOKUP('Column Chart'!B1229,'Product Category'!$A$2:$B$4,2,0)</f>
        <v>Office Supplies</v>
      </c>
      <c r="D1229" s="3">
        <f>VLOOKUP(A1229,OrderProduct!$A$2:$T$1953,20,0)</f>
        <v>30337</v>
      </c>
      <c r="E1229" s="3" t="str">
        <f>VLOOKUP(D1229,'Location (2)'!$A$2:$C$986,3,0)</f>
        <v>South</v>
      </c>
      <c r="F1229" s="25">
        <f>VLOOKUP(A1229,OrderProduct!A1229:F3180,6,0)</f>
        <v>1054.69</v>
      </c>
    </row>
    <row r="1230" spans="1:6">
      <c r="A1230" s="3">
        <v>2211</v>
      </c>
      <c r="B1230" s="3">
        <f>VLOOKUP(A1230,OrderProduct!A1230:O3181,15,0)</f>
        <v>2</v>
      </c>
      <c r="C1230" s="3" t="str">
        <f>VLOOKUP('Column Chart'!B1230,'Product Category'!$A$2:$B$4,2,0)</f>
        <v>Office Supplies</v>
      </c>
      <c r="D1230" s="3">
        <f>VLOOKUP(A1230,OrderProduct!$A$2:$T$1953,20,0)</f>
        <v>20715</v>
      </c>
      <c r="E1230" s="3" t="str">
        <f>VLOOKUP(D1230,'Location (2)'!$A$2:$C$986,3,0)</f>
        <v>East</v>
      </c>
      <c r="F1230" s="25">
        <f>VLOOKUP(A1230,OrderProduct!A1230:F3181,6,0)</f>
        <v>52.93</v>
      </c>
    </row>
    <row r="1231" spans="1:6">
      <c r="A1231" s="3">
        <v>2212</v>
      </c>
      <c r="B1231" s="3">
        <f>VLOOKUP(A1231,OrderProduct!A1231:O3182,15,0)</f>
        <v>3</v>
      </c>
      <c r="C1231" s="3" t="str">
        <f>VLOOKUP('Column Chart'!B1231,'Product Category'!$A$2:$B$4,2,0)</f>
        <v>Technology</v>
      </c>
      <c r="D1231" s="3">
        <f>VLOOKUP(A1231,OrderProduct!$A$2:$T$1953,20,0)</f>
        <v>21228</v>
      </c>
      <c r="E1231" s="3" t="str">
        <f>VLOOKUP(D1231,'Location (2)'!$A$2:$C$986,3,0)</f>
        <v>East</v>
      </c>
      <c r="F1231" s="25">
        <f>VLOOKUP(A1231,OrderProduct!A1231:F3182,6,0)</f>
        <v>75.61</v>
      </c>
    </row>
    <row r="1232" spans="1:6">
      <c r="A1232" s="3">
        <v>2215</v>
      </c>
      <c r="B1232" s="3">
        <f>VLOOKUP(A1232,OrderProduct!A1232:O3183,15,0)</f>
        <v>2</v>
      </c>
      <c r="C1232" s="3" t="str">
        <f>VLOOKUP('Column Chart'!B1232,'Product Category'!$A$2:$B$4,2,0)</f>
        <v>Office Supplies</v>
      </c>
      <c r="D1232" s="3">
        <f>VLOOKUP(A1232,OrderProduct!$A$2:$T$1953,20,0)</f>
        <v>44646</v>
      </c>
      <c r="E1232" s="3" t="str">
        <f>VLOOKUP(D1232,'Location (2)'!$A$2:$C$986,3,0)</f>
        <v>East</v>
      </c>
      <c r="F1232" s="25">
        <f>VLOOKUP(A1232,OrderProduct!A1232:F3183,6,0)</f>
        <v>67.64</v>
      </c>
    </row>
    <row r="1233" spans="1:6">
      <c r="A1233" s="3">
        <v>2216</v>
      </c>
      <c r="B1233" s="3">
        <f>VLOOKUP(A1233,OrderProduct!A1233:O3184,15,0)</f>
        <v>3</v>
      </c>
      <c r="C1233" s="3" t="str">
        <f>VLOOKUP('Column Chart'!B1233,'Product Category'!$A$2:$B$4,2,0)</f>
        <v>Technology</v>
      </c>
      <c r="D1233" s="3">
        <f>VLOOKUP(A1233,OrderProduct!$A$2:$T$1953,20,0)</f>
        <v>44256</v>
      </c>
      <c r="E1233" s="3" t="str">
        <f>VLOOKUP(D1233,'Location (2)'!$A$2:$C$986,3,0)</f>
        <v>East</v>
      </c>
      <c r="F1233" s="25">
        <f>VLOOKUP(A1233,OrderProduct!A1233:F3184,6,0)</f>
        <v>240.42</v>
      </c>
    </row>
    <row r="1234" spans="1:6">
      <c r="A1234" s="3">
        <v>2216</v>
      </c>
      <c r="B1234" s="3">
        <f>VLOOKUP(A1234,OrderProduct!A1234:O3185,15,0)</f>
        <v>2</v>
      </c>
      <c r="C1234" s="3" t="str">
        <f>VLOOKUP('Column Chart'!B1234,'Product Category'!$A$2:$B$4,2,0)</f>
        <v>Office Supplies</v>
      </c>
      <c r="D1234" s="3">
        <f>VLOOKUP(A1234,OrderProduct!$A$2:$T$1953,20,0)</f>
        <v>44256</v>
      </c>
      <c r="E1234" s="3" t="str">
        <f>VLOOKUP(D1234,'Location (2)'!$A$2:$C$986,3,0)</f>
        <v>East</v>
      </c>
      <c r="F1234" s="25">
        <f>VLOOKUP(A1234,OrderProduct!A1234:F3185,6,0)</f>
        <v>184.4</v>
      </c>
    </row>
    <row r="1235" spans="1:6">
      <c r="A1235" s="3">
        <v>2220</v>
      </c>
      <c r="B1235" s="3">
        <f>VLOOKUP(A1235,OrderProduct!A1235:O3186,15,0)</f>
        <v>1</v>
      </c>
      <c r="C1235" s="3" t="str">
        <f>VLOOKUP('Column Chart'!B1235,'Product Category'!$A$2:$B$4,2,0)</f>
        <v>Furniture</v>
      </c>
      <c r="D1235" s="3">
        <f>VLOOKUP(A1235,OrderProduct!$A$2:$T$1953,20,0)</f>
        <v>34787</v>
      </c>
      <c r="E1235" s="3" t="str">
        <f>VLOOKUP(D1235,'Location (2)'!$A$2:$C$986,3,0)</f>
        <v>South</v>
      </c>
      <c r="F1235" s="25">
        <f>VLOOKUP(A1235,OrderProduct!A1235:F3186,6,0)</f>
        <v>3802.01</v>
      </c>
    </row>
    <row r="1236" spans="1:6">
      <c r="A1236" s="3">
        <v>2225</v>
      </c>
      <c r="B1236" s="3">
        <f>VLOOKUP(A1236,OrderProduct!A1236:O3187,15,0)</f>
        <v>1</v>
      </c>
      <c r="C1236" s="3" t="str">
        <f>VLOOKUP('Column Chart'!B1236,'Product Category'!$A$2:$B$4,2,0)</f>
        <v>Furniture</v>
      </c>
      <c r="D1236" s="3">
        <f>VLOOKUP(A1236,OrderProduct!$A$2:$T$1953,20,0)</f>
        <v>88240</v>
      </c>
      <c r="E1236" s="3" t="str">
        <f>VLOOKUP(D1236,'Location (2)'!$A$2:$C$986,3,0)</f>
        <v>West</v>
      </c>
      <c r="F1236" s="25">
        <f>VLOOKUP(A1236,OrderProduct!A1236:F3187,6,0)</f>
        <v>798.69</v>
      </c>
    </row>
    <row r="1237" spans="1:6">
      <c r="A1237" s="3">
        <v>2240</v>
      </c>
      <c r="B1237" s="3">
        <f>VLOOKUP(A1237,OrderProduct!A1237:O3188,15,0)</f>
        <v>2</v>
      </c>
      <c r="C1237" s="3" t="str">
        <f>VLOOKUP('Column Chart'!B1237,'Product Category'!$A$2:$B$4,2,0)</f>
        <v>Office Supplies</v>
      </c>
      <c r="D1237" s="3">
        <f>VLOOKUP(A1237,OrderProduct!$A$2:$T$1953,20,0)</f>
        <v>33801</v>
      </c>
      <c r="E1237" s="3" t="str">
        <f>VLOOKUP(D1237,'Location (2)'!$A$2:$C$986,3,0)</f>
        <v>South</v>
      </c>
      <c r="F1237" s="25">
        <f>VLOOKUP(A1237,OrderProduct!A1237:F3188,6,0)</f>
        <v>792.11</v>
      </c>
    </row>
    <row r="1238" spans="1:6">
      <c r="A1238" s="3">
        <v>2250</v>
      </c>
      <c r="B1238" s="3">
        <f>VLOOKUP(A1238,OrderProduct!A1238:O3189,15,0)</f>
        <v>1</v>
      </c>
      <c r="C1238" s="3" t="str">
        <f>VLOOKUP('Column Chart'!B1238,'Product Category'!$A$2:$B$4,2,0)</f>
        <v>Furniture</v>
      </c>
      <c r="D1238" s="3">
        <f>VLOOKUP(A1238,OrderProduct!$A$2:$T$1953,20,0)</f>
        <v>16801</v>
      </c>
      <c r="E1238" s="3" t="str">
        <f>VLOOKUP(D1238,'Location (2)'!$A$2:$C$986,3,0)</f>
        <v>East</v>
      </c>
      <c r="F1238" s="25">
        <f>VLOOKUP(A1238,OrderProduct!A1238:F3189,6,0)</f>
        <v>28.73</v>
      </c>
    </row>
    <row r="1239" spans="1:6">
      <c r="A1239" s="3">
        <v>2254</v>
      </c>
      <c r="B1239" s="3">
        <f>VLOOKUP(A1239,OrderProduct!A1239:O3190,15,0)</f>
        <v>2</v>
      </c>
      <c r="C1239" s="3" t="str">
        <f>VLOOKUP('Column Chart'!B1239,'Product Category'!$A$2:$B$4,2,0)</f>
        <v>Office Supplies</v>
      </c>
      <c r="D1239" s="3">
        <f>VLOOKUP(A1239,OrderProduct!$A$2:$T$1953,20,0)</f>
        <v>42003</v>
      </c>
      <c r="E1239" s="3" t="str">
        <f>VLOOKUP(D1239,'Location (2)'!$A$2:$C$986,3,0)</f>
        <v>South</v>
      </c>
      <c r="F1239" s="25">
        <f>VLOOKUP(A1239,OrderProduct!A1239:F3190,6,0)</f>
        <v>11.78</v>
      </c>
    </row>
    <row r="1240" spans="1:6">
      <c r="A1240" s="3">
        <v>2254</v>
      </c>
      <c r="B1240" s="3">
        <f>VLOOKUP(A1240,OrderProduct!A1240:O3191,15,0)</f>
        <v>2</v>
      </c>
      <c r="C1240" s="3" t="str">
        <f>VLOOKUP('Column Chart'!B1240,'Product Category'!$A$2:$B$4,2,0)</f>
        <v>Office Supplies</v>
      </c>
      <c r="D1240" s="3">
        <f>VLOOKUP(A1240,OrderProduct!$A$2:$T$1953,20,0)</f>
        <v>42003</v>
      </c>
      <c r="E1240" s="3" t="str">
        <f>VLOOKUP(D1240,'Location (2)'!$A$2:$C$986,3,0)</f>
        <v>South</v>
      </c>
      <c r="F1240" s="25">
        <f>VLOOKUP(A1240,OrderProduct!A1240:F3191,6,0)</f>
        <v>20.96</v>
      </c>
    </row>
    <row r="1241" spans="1:6">
      <c r="A1241" s="3">
        <v>2254</v>
      </c>
      <c r="B1241" s="3">
        <f>VLOOKUP(A1241,OrderProduct!A1241:O3192,15,0)</f>
        <v>2</v>
      </c>
      <c r="C1241" s="3" t="str">
        <f>VLOOKUP('Column Chart'!B1241,'Product Category'!$A$2:$B$4,2,0)</f>
        <v>Office Supplies</v>
      </c>
      <c r="D1241" s="3">
        <f>VLOOKUP(A1241,OrderProduct!$A$2:$T$1953,20,0)</f>
        <v>42003</v>
      </c>
      <c r="E1241" s="3" t="str">
        <f>VLOOKUP(D1241,'Location (2)'!$A$2:$C$986,3,0)</f>
        <v>South</v>
      </c>
      <c r="F1241" s="25">
        <f>VLOOKUP(A1241,OrderProduct!A1241:F3192,6,0)</f>
        <v>17.64</v>
      </c>
    </row>
    <row r="1242" spans="1:6">
      <c r="A1242" s="3">
        <v>2256</v>
      </c>
      <c r="B1242" s="3">
        <f>VLOOKUP(A1242,OrderProduct!A1242:O3193,15,0)</f>
        <v>2</v>
      </c>
      <c r="C1242" s="3" t="str">
        <f>VLOOKUP('Column Chart'!B1242,'Product Category'!$A$2:$B$4,2,0)</f>
        <v>Office Supplies</v>
      </c>
      <c r="D1242" s="3">
        <f>VLOOKUP(A1242,OrderProduct!$A$2:$T$1953,20,0)</f>
        <v>28560</v>
      </c>
      <c r="E1242" s="3" t="str">
        <f>VLOOKUP(D1242,'Location (2)'!$A$2:$C$986,3,0)</f>
        <v>South</v>
      </c>
      <c r="F1242" s="25">
        <f>VLOOKUP(A1242,OrderProduct!A1242:F3193,6,0)</f>
        <v>26.66</v>
      </c>
    </row>
    <row r="1243" spans="1:6">
      <c r="A1243" s="3">
        <v>2256</v>
      </c>
      <c r="B1243" s="3">
        <f>VLOOKUP(A1243,OrderProduct!A1243:O3194,15,0)</f>
        <v>1</v>
      </c>
      <c r="C1243" s="3" t="str">
        <f>VLOOKUP('Column Chart'!B1243,'Product Category'!$A$2:$B$4,2,0)</f>
        <v>Furniture</v>
      </c>
      <c r="D1243" s="3">
        <f>VLOOKUP(A1243,OrderProduct!$A$2:$T$1953,20,0)</f>
        <v>28560</v>
      </c>
      <c r="E1243" s="3" t="str">
        <f>VLOOKUP(D1243,'Location (2)'!$A$2:$C$986,3,0)</f>
        <v>South</v>
      </c>
      <c r="F1243" s="25">
        <f>VLOOKUP(A1243,OrderProduct!A1243:F3194,6,0)</f>
        <v>29.55</v>
      </c>
    </row>
    <row r="1244" spans="1:6">
      <c r="A1244" s="3">
        <v>2257</v>
      </c>
      <c r="B1244" s="3">
        <f>VLOOKUP(A1244,OrderProduct!A1244:O3195,15,0)</f>
        <v>2</v>
      </c>
      <c r="C1244" s="3" t="str">
        <f>VLOOKUP('Column Chart'!B1244,'Product Category'!$A$2:$B$4,2,0)</f>
        <v>Office Supplies</v>
      </c>
      <c r="D1244" s="3">
        <f>VLOOKUP(A1244,OrderProduct!$A$2:$T$1953,20,0)</f>
        <v>27604</v>
      </c>
      <c r="E1244" s="3" t="str">
        <f>VLOOKUP(D1244,'Location (2)'!$A$2:$C$986,3,0)</f>
        <v>South</v>
      </c>
      <c r="F1244" s="25">
        <f>VLOOKUP(A1244,OrderProduct!A1244:F3195,6,0)</f>
        <v>1237.4</v>
      </c>
    </row>
    <row r="1245" spans="1:6">
      <c r="A1245" s="3">
        <v>2258</v>
      </c>
      <c r="B1245" s="3">
        <f>VLOOKUP(A1245,OrderProduct!A1245:O3196,15,0)</f>
        <v>2</v>
      </c>
      <c r="C1245" s="3" t="str">
        <f>VLOOKUP('Column Chart'!B1245,'Product Category'!$A$2:$B$4,2,0)</f>
        <v>Office Supplies</v>
      </c>
      <c r="D1245" s="3">
        <f>VLOOKUP(A1245,OrderProduct!$A$2:$T$1953,20,0)</f>
        <v>27801</v>
      </c>
      <c r="E1245" s="3" t="str">
        <f>VLOOKUP(D1245,'Location (2)'!$A$2:$C$986,3,0)</f>
        <v>South</v>
      </c>
      <c r="F1245" s="25">
        <f>VLOOKUP(A1245,OrderProduct!A1245:F3196,6,0)</f>
        <v>3206.94</v>
      </c>
    </row>
    <row r="1246" spans="1:6">
      <c r="A1246" s="3">
        <v>2258</v>
      </c>
      <c r="B1246" s="3">
        <f>VLOOKUP(A1246,OrderProduct!A1246:O3197,15,0)</f>
        <v>3</v>
      </c>
      <c r="C1246" s="3" t="str">
        <f>VLOOKUP('Column Chart'!B1246,'Product Category'!$A$2:$B$4,2,0)</f>
        <v>Technology</v>
      </c>
      <c r="D1246" s="3">
        <f>VLOOKUP(A1246,OrderProduct!$A$2:$T$1953,20,0)</f>
        <v>27801</v>
      </c>
      <c r="E1246" s="3" t="str">
        <f>VLOOKUP(D1246,'Location (2)'!$A$2:$C$986,3,0)</f>
        <v>South</v>
      </c>
      <c r="F1246" s="25">
        <f>VLOOKUP(A1246,OrderProduct!A1246:F3197,6,0)</f>
        <v>43.08</v>
      </c>
    </row>
    <row r="1247" spans="1:6">
      <c r="A1247" s="3">
        <v>2260</v>
      </c>
      <c r="B1247" s="3">
        <f>VLOOKUP(A1247,OrderProduct!A1247:O3198,15,0)</f>
        <v>2</v>
      </c>
      <c r="C1247" s="3" t="str">
        <f>VLOOKUP('Column Chart'!B1247,'Product Category'!$A$2:$B$4,2,0)</f>
        <v>Office Supplies</v>
      </c>
      <c r="D1247" s="3">
        <f>VLOOKUP(A1247,OrderProduct!$A$2:$T$1953,20,0)</f>
        <v>30161</v>
      </c>
      <c r="E1247" s="3" t="str">
        <f>VLOOKUP(D1247,'Location (2)'!$A$2:$C$986,3,0)</f>
        <v>South</v>
      </c>
      <c r="F1247" s="25">
        <f>VLOOKUP(A1247,OrderProduct!A1247:F3198,6,0)</f>
        <v>428.85</v>
      </c>
    </row>
    <row r="1248" spans="1:6">
      <c r="A1248" s="3">
        <v>2260</v>
      </c>
      <c r="B1248" s="3">
        <f>VLOOKUP(A1248,OrderProduct!A1248:O3199,15,0)</f>
        <v>3</v>
      </c>
      <c r="C1248" s="3" t="str">
        <f>VLOOKUP('Column Chart'!B1248,'Product Category'!$A$2:$B$4,2,0)</f>
        <v>Technology</v>
      </c>
      <c r="D1248" s="3">
        <f>VLOOKUP(A1248,OrderProduct!$A$2:$T$1953,20,0)</f>
        <v>30161</v>
      </c>
      <c r="E1248" s="3" t="str">
        <f>VLOOKUP(D1248,'Location (2)'!$A$2:$C$986,3,0)</f>
        <v>South</v>
      </c>
      <c r="F1248" s="25">
        <f>VLOOKUP(A1248,OrderProduct!A1248:F3199,6,0)</f>
        <v>342.54</v>
      </c>
    </row>
    <row r="1249" spans="1:6">
      <c r="A1249" s="3">
        <v>2260</v>
      </c>
      <c r="B1249" s="3">
        <f>VLOOKUP(A1249,OrderProduct!A1249:O3200,15,0)</f>
        <v>2</v>
      </c>
      <c r="C1249" s="3" t="str">
        <f>VLOOKUP('Column Chart'!B1249,'Product Category'!$A$2:$B$4,2,0)</f>
        <v>Office Supplies</v>
      </c>
      <c r="D1249" s="3">
        <f>VLOOKUP(A1249,OrderProduct!$A$2:$T$1953,20,0)</f>
        <v>30161</v>
      </c>
      <c r="E1249" s="3" t="str">
        <f>VLOOKUP(D1249,'Location (2)'!$A$2:$C$986,3,0)</f>
        <v>South</v>
      </c>
      <c r="F1249" s="25">
        <f>VLOOKUP(A1249,OrderProduct!A1249:F3200,6,0)</f>
        <v>294.97</v>
      </c>
    </row>
    <row r="1250" spans="1:6">
      <c r="A1250" s="3">
        <v>2260</v>
      </c>
      <c r="B1250" s="3">
        <f>VLOOKUP(A1250,OrderProduct!A1250:O3201,15,0)</f>
        <v>3</v>
      </c>
      <c r="C1250" s="3" t="str">
        <f>VLOOKUP('Column Chart'!B1250,'Product Category'!$A$2:$B$4,2,0)</f>
        <v>Technology</v>
      </c>
      <c r="D1250" s="3">
        <f>VLOOKUP(A1250,OrderProduct!$A$2:$T$1953,20,0)</f>
        <v>30161</v>
      </c>
      <c r="E1250" s="3" t="str">
        <f>VLOOKUP(D1250,'Location (2)'!$A$2:$C$986,3,0)</f>
        <v>South</v>
      </c>
      <c r="F1250" s="25">
        <f>VLOOKUP(A1250,OrderProduct!A1250:F3201,6,0)</f>
        <v>2458.05</v>
      </c>
    </row>
    <row r="1251" spans="1:6">
      <c r="A1251" s="3">
        <v>2264</v>
      </c>
      <c r="B1251" s="3">
        <f>VLOOKUP(A1251,OrderProduct!A1251:O3202,15,0)</f>
        <v>2</v>
      </c>
      <c r="C1251" s="3" t="str">
        <f>VLOOKUP('Column Chart'!B1251,'Product Category'!$A$2:$B$4,2,0)</f>
        <v>Office Supplies</v>
      </c>
      <c r="D1251" s="3">
        <f>VLOOKUP(A1251,OrderProduct!$A$2:$T$1953,20,0)</f>
        <v>64804</v>
      </c>
      <c r="E1251" s="3" t="str">
        <f>VLOOKUP(D1251,'Location (2)'!$A$2:$C$986,3,0)</f>
        <v>Central</v>
      </c>
      <c r="F1251" s="25">
        <f>VLOOKUP(A1251,OrderProduct!A1251:F3202,6,0)</f>
        <v>2465.75</v>
      </c>
    </row>
    <row r="1252" spans="1:6">
      <c r="A1252" s="3">
        <v>2265</v>
      </c>
      <c r="B1252" s="3">
        <f>VLOOKUP(A1252,OrderProduct!A1252:O3203,15,0)</f>
        <v>2</v>
      </c>
      <c r="C1252" s="3" t="str">
        <f>VLOOKUP('Column Chart'!B1252,'Product Category'!$A$2:$B$4,2,0)</f>
        <v>Office Supplies</v>
      </c>
      <c r="D1252" s="3">
        <f>VLOOKUP(A1252,OrderProduct!$A$2:$T$1953,20,0)</f>
        <v>64130</v>
      </c>
      <c r="E1252" s="3" t="str">
        <f>VLOOKUP(D1252,'Location (2)'!$A$2:$C$986,3,0)</f>
        <v>Central</v>
      </c>
      <c r="F1252" s="25">
        <f>VLOOKUP(A1252,OrderProduct!A1252:F3203,6,0)</f>
        <v>650.25</v>
      </c>
    </row>
    <row r="1253" spans="1:6">
      <c r="A1253" s="3">
        <v>2265</v>
      </c>
      <c r="B1253" s="3">
        <f>VLOOKUP(A1253,OrderProduct!A1253:O3204,15,0)</f>
        <v>2</v>
      </c>
      <c r="C1253" s="3" t="str">
        <f>VLOOKUP('Column Chart'!B1253,'Product Category'!$A$2:$B$4,2,0)</f>
        <v>Office Supplies</v>
      </c>
      <c r="D1253" s="3">
        <f>VLOOKUP(A1253,OrderProduct!$A$2:$T$1953,20,0)</f>
        <v>64130</v>
      </c>
      <c r="E1253" s="3" t="str">
        <f>VLOOKUP(D1253,'Location (2)'!$A$2:$C$986,3,0)</f>
        <v>Central</v>
      </c>
      <c r="F1253" s="25">
        <f>VLOOKUP(A1253,OrderProduct!A1253:F3204,6,0)</f>
        <v>272.12</v>
      </c>
    </row>
    <row r="1254" spans="1:6">
      <c r="A1254" s="3">
        <v>2266</v>
      </c>
      <c r="B1254" s="3">
        <f>VLOOKUP(A1254,OrderProduct!A1254:O3205,15,0)</f>
        <v>2</v>
      </c>
      <c r="C1254" s="3" t="str">
        <f>VLOOKUP('Column Chart'!B1254,'Product Category'!$A$2:$B$4,2,0)</f>
        <v>Office Supplies</v>
      </c>
      <c r="D1254" s="3">
        <f>VLOOKUP(A1254,OrderProduct!$A$2:$T$1953,20,0)</f>
        <v>63122</v>
      </c>
      <c r="E1254" s="3" t="str">
        <f>VLOOKUP(D1254,'Location (2)'!$A$2:$C$986,3,0)</f>
        <v>Central</v>
      </c>
      <c r="F1254" s="25">
        <f>VLOOKUP(A1254,OrderProduct!A1254:F3205,6,0)</f>
        <v>2259.99</v>
      </c>
    </row>
    <row r="1255" spans="1:6">
      <c r="A1255" s="3">
        <v>2266</v>
      </c>
      <c r="B1255" s="3">
        <f>VLOOKUP(A1255,OrderProduct!A1255:O3206,15,0)</f>
        <v>2</v>
      </c>
      <c r="C1255" s="3" t="str">
        <f>VLOOKUP('Column Chart'!B1255,'Product Category'!$A$2:$B$4,2,0)</f>
        <v>Office Supplies</v>
      </c>
      <c r="D1255" s="3">
        <f>VLOOKUP(A1255,OrderProduct!$A$2:$T$1953,20,0)</f>
        <v>63122</v>
      </c>
      <c r="E1255" s="3" t="str">
        <f>VLOOKUP(D1255,'Location (2)'!$A$2:$C$986,3,0)</f>
        <v>Central</v>
      </c>
      <c r="F1255" s="25">
        <f>VLOOKUP(A1255,OrderProduct!A1255:F3206,6,0)</f>
        <v>129.43</v>
      </c>
    </row>
    <row r="1256" spans="1:6">
      <c r="A1256" s="3">
        <v>2268</v>
      </c>
      <c r="B1256" s="3">
        <f>VLOOKUP(A1256,OrderProduct!A1256:O3207,15,0)</f>
        <v>1</v>
      </c>
      <c r="C1256" s="3" t="str">
        <f>VLOOKUP('Column Chart'!B1256,'Product Category'!$A$2:$B$4,2,0)</f>
        <v>Furniture</v>
      </c>
      <c r="D1256" s="3">
        <f>VLOOKUP(A1256,OrderProduct!$A$2:$T$1953,20,0)</f>
        <v>34639</v>
      </c>
      <c r="E1256" s="3" t="str">
        <f>VLOOKUP(D1256,'Location (2)'!$A$2:$C$986,3,0)</f>
        <v>South</v>
      </c>
      <c r="F1256" s="25">
        <f>VLOOKUP(A1256,OrderProduct!A1256:F3207,6,0)</f>
        <v>61.39</v>
      </c>
    </row>
    <row r="1257" spans="1:6">
      <c r="A1257" s="3">
        <v>2270</v>
      </c>
      <c r="B1257" s="3">
        <f>VLOOKUP(A1257,OrderProduct!A1257:O3208,15,0)</f>
        <v>2</v>
      </c>
      <c r="C1257" s="3" t="str">
        <f>VLOOKUP('Column Chart'!B1257,'Product Category'!$A$2:$B$4,2,0)</f>
        <v>Office Supplies</v>
      </c>
      <c r="D1257" s="3">
        <f>VLOOKUP(A1257,OrderProduct!$A$2:$T$1953,20,0)</f>
        <v>29662</v>
      </c>
      <c r="E1257" s="3" t="str">
        <f>VLOOKUP(D1257,'Location (2)'!$A$2:$C$986,3,0)</f>
        <v>South</v>
      </c>
      <c r="F1257" s="25">
        <f>VLOOKUP(A1257,OrderProduct!A1257:F3208,6,0)</f>
        <v>2435.52</v>
      </c>
    </row>
    <row r="1258" spans="1:6">
      <c r="A1258" s="3">
        <v>2270</v>
      </c>
      <c r="B1258" s="3">
        <f>VLOOKUP(A1258,OrderProduct!A1258:O3209,15,0)</f>
        <v>2</v>
      </c>
      <c r="C1258" s="3" t="str">
        <f>VLOOKUP('Column Chart'!B1258,'Product Category'!$A$2:$B$4,2,0)</f>
        <v>Office Supplies</v>
      </c>
      <c r="D1258" s="3">
        <f>VLOOKUP(A1258,OrderProduct!$A$2:$T$1953,20,0)</f>
        <v>29662</v>
      </c>
      <c r="E1258" s="3" t="str">
        <f>VLOOKUP(D1258,'Location (2)'!$A$2:$C$986,3,0)</f>
        <v>South</v>
      </c>
      <c r="F1258" s="25">
        <f>VLOOKUP(A1258,OrderProduct!A1258:F3209,6,0)</f>
        <v>424.68</v>
      </c>
    </row>
    <row r="1259" spans="1:6">
      <c r="A1259" s="3">
        <v>2270</v>
      </c>
      <c r="B1259" s="3">
        <f>VLOOKUP(A1259,OrderProduct!A1259:O3210,15,0)</f>
        <v>3</v>
      </c>
      <c r="C1259" s="3" t="str">
        <f>VLOOKUP('Column Chart'!B1259,'Product Category'!$A$2:$B$4,2,0)</f>
        <v>Technology</v>
      </c>
      <c r="D1259" s="3">
        <f>VLOOKUP(A1259,OrderProduct!$A$2:$T$1953,20,0)</f>
        <v>29662</v>
      </c>
      <c r="E1259" s="3" t="str">
        <f>VLOOKUP(D1259,'Location (2)'!$A$2:$C$986,3,0)</f>
        <v>South</v>
      </c>
      <c r="F1259" s="25">
        <f>VLOOKUP(A1259,OrderProduct!A1259:F3210,6,0)</f>
        <v>40.17</v>
      </c>
    </row>
    <row r="1260" spans="1:6">
      <c r="A1260" s="3">
        <v>2272</v>
      </c>
      <c r="B1260" s="3">
        <f>VLOOKUP(A1260,OrderProduct!A1260:O3211,15,0)</f>
        <v>2</v>
      </c>
      <c r="C1260" s="3" t="str">
        <f>VLOOKUP('Column Chart'!B1260,'Product Category'!$A$2:$B$4,2,0)</f>
        <v>Office Supplies</v>
      </c>
      <c r="D1260" s="3">
        <f>VLOOKUP(A1260,OrderProduct!$A$2:$T$1953,20,0)</f>
        <v>76543</v>
      </c>
      <c r="E1260" s="3" t="str">
        <f>VLOOKUP(D1260,'Location (2)'!$A$2:$C$986,3,0)</f>
        <v>Central</v>
      </c>
      <c r="F1260" s="25">
        <f>VLOOKUP(A1260,OrderProduct!A1260:F3211,6,0)</f>
        <v>58.68</v>
      </c>
    </row>
    <row r="1261" spans="1:6">
      <c r="A1261" s="3">
        <v>2273</v>
      </c>
      <c r="B1261" s="3">
        <f>VLOOKUP(A1261,OrderProduct!A1261:O3212,15,0)</f>
        <v>2</v>
      </c>
      <c r="C1261" s="3" t="str">
        <f>VLOOKUP('Column Chart'!B1261,'Product Category'!$A$2:$B$4,2,0)</f>
        <v>Office Supplies</v>
      </c>
      <c r="D1261" s="3">
        <f>VLOOKUP(A1261,OrderProduct!$A$2:$T$1953,20,0)</f>
        <v>78550</v>
      </c>
      <c r="E1261" s="3" t="str">
        <f>VLOOKUP(D1261,'Location (2)'!$A$2:$C$986,3,0)</f>
        <v>Central</v>
      </c>
      <c r="F1261" s="25">
        <f>VLOOKUP(A1261,OrderProduct!A1261:F3212,6,0)</f>
        <v>53.1</v>
      </c>
    </row>
    <row r="1262" spans="1:6">
      <c r="A1262" s="3">
        <v>2273</v>
      </c>
      <c r="B1262" s="3">
        <f>VLOOKUP(A1262,OrderProduct!A1262:O3213,15,0)</f>
        <v>3</v>
      </c>
      <c r="C1262" s="3" t="str">
        <f>VLOOKUP('Column Chart'!B1262,'Product Category'!$A$2:$B$4,2,0)</f>
        <v>Technology</v>
      </c>
      <c r="D1262" s="3">
        <f>VLOOKUP(A1262,OrderProduct!$A$2:$T$1953,20,0)</f>
        <v>78550</v>
      </c>
      <c r="E1262" s="3" t="str">
        <f>VLOOKUP(D1262,'Location (2)'!$A$2:$C$986,3,0)</f>
        <v>Central</v>
      </c>
      <c r="F1262" s="25">
        <f>VLOOKUP(A1262,OrderProduct!A1262:F3213,6,0)</f>
        <v>783.55</v>
      </c>
    </row>
    <row r="1263" spans="1:6">
      <c r="A1263" s="3">
        <v>2274</v>
      </c>
      <c r="B1263" s="3">
        <f>VLOOKUP(A1263,OrderProduct!A1263:O3214,15,0)</f>
        <v>1</v>
      </c>
      <c r="C1263" s="3" t="str">
        <f>VLOOKUP('Column Chart'!B1263,'Product Category'!$A$2:$B$4,2,0)</f>
        <v>Furniture</v>
      </c>
      <c r="D1263" s="3">
        <f>VLOOKUP(A1263,OrderProduct!$A$2:$T$1953,20,0)</f>
        <v>77036</v>
      </c>
      <c r="E1263" s="3" t="str">
        <f>VLOOKUP(D1263,'Location (2)'!$A$2:$C$986,3,0)</f>
        <v>Central</v>
      </c>
      <c r="F1263" s="25">
        <f>VLOOKUP(A1263,OrderProduct!A1263:F3214,6,0)</f>
        <v>3838.14</v>
      </c>
    </row>
    <row r="1264" spans="1:6">
      <c r="A1264" s="3">
        <v>2276</v>
      </c>
      <c r="B1264" s="3">
        <f>VLOOKUP(A1264,OrderProduct!A1264:O3215,15,0)</f>
        <v>3</v>
      </c>
      <c r="C1264" s="3" t="str">
        <f>VLOOKUP('Column Chart'!B1264,'Product Category'!$A$2:$B$4,2,0)</f>
        <v>Technology</v>
      </c>
      <c r="D1264" s="3">
        <f>VLOOKUP(A1264,OrderProduct!$A$2:$T$1953,20,0)</f>
        <v>14304</v>
      </c>
      <c r="E1264" s="3" t="str">
        <f>VLOOKUP(D1264,'Location (2)'!$A$2:$C$986,3,0)</f>
        <v>East</v>
      </c>
      <c r="F1264" s="25">
        <f>VLOOKUP(A1264,OrderProduct!A1264:F3215,6,0)</f>
        <v>80.35</v>
      </c>
    </row>
    <row r="1265" spans="1:6">
      <c r="A1265" s="3">
        <v>2279</v>
      </c>
      <c r="B1265" s="3">
        <f>VLOOKUP(A1265,OrderProduct!A1265:O3216,15,0)</f>
        <v>2</v>
      </c>
      <c r="C1265" s="3" t="str">
        <f>VLOOKUP('Column Chart'!B1265,'Product Category'!$A$2:$B$4,2,0)</f>
        <v>Office Supplies</v>
      </c>
      <c r="D1265" s="3">
        <f>VLOOKUP(A1265,OrderProduct!$A$2:$T$1953,20,0)</f>
        <v>15601</v>
      </c>
      <c r="E1265" s="3" t="str">
        <f>VLOOKUP(D1265,'Location (2)'!$A$2:$C$986,3,0)</f>
        <v>East</v>
      </c>
      <c r="F1265" s="25">
        <f>VLOOKUP(A1265,OrderProduct!A1265:F3216,6,0)</f>
        <v>818.49</v>
      </c>
    </row>
    <row r="1266" spans="1:6">
      <c r="A1266" s="3">
        <v>2281</v>
      </c>
      <c r="B1266" s="3">
        <f>VLOOKUP(A1266,OrderProduct!A1266:O3217,15,0)</f>
        <v>3</v>
      </c>
      <c r="C1266" s="3" t="str">
        <f>VLOOKUP('Column Chart'!B1266,'Product Category'!$A$2:$B$4,2,0)</f>
        <v>Technology</v>
      </c>
      <c r="D1266" s="3">
        <f>VLOOKUP(A1266,OrderProduct!$A$2:$T$1953,20,0)</f>
        <v>54703</v>
      </c>
      <c r="E1266" s="3" t="str">
        <f>VLOOKUP(D1266,'Location (2)'!$A$2:$C$986,3,0)</f>
        <v>Central</v>
      </c>
      <c r="F1266" s="25">
        <f>VLOOKUP(A1266,OrderProduct!A1266:F3217,6,0)</f>
        <v>1188.63</v>
      </c>
    </row>
    <row r="1267" spans="1:6">
      <c r="A1267" s="3">
        <v>2282</v>
      </c>
      <c r="B1267" s="3">
        <f>VLOOKUP(A1267,OrderProduct!A1267:O3218,15,0)</f>
        <v>2</v>
      </c>
      <c r="C1267" s="3" t="str">
        <f>VLOOKUP('Column Chart'!B1267,'Product Category'!$A$2:$B$4,2,0)</f>
        <v>Office Supplies</v>
      </c>
      <c r="D1267" s="3">
        <f>VLOOKUP(A1267,OrderProduct!$A$2:$T$1953,20,0)</f>
        <v>53713</v>
      </c>
      <c r="E1267" s="3" t="str">
        <f>VLOOKUP(D1267,'Location (2)'!$A$2:$C$986,3,0)</f>
        <v>Central</v>
      </c>
      <c r="F1267" s="25">
        <f>VLOOKUP(A1267,OrderProduct!A1267:F3218,6,0)</f>
        <v>1009.93</v>
      </c>
    </row>
    <row r="1268" spans="1:6">
      <c r="A1268" s="3">
        <v>2283</v>
      </c>
      <c r="B1268" s="3">
        <f>VLOOKUP(A1268,OrderProduct!A1268:O3219,15,0)</f>
        <v>2</v>
      </c>
      <c r="C1268" s="3" t="str">
        <f>VLOOKUP('Column Chart'!B1268,'Product Category'!$A$2:$B$4,2,0)</f>
        <v>Office Supplies</v>
      </c>
      <c r="D1268" s="3">
        <f>VLOOKUP(A1268,OrderProduct!$A$2:$T$1953,20,0)</f>
        <v>53132</v>
      </c>
      <c r="E1268" s="3" t="str">
        <f>VLOOKUP(D1268,'Location (2)'!$A$2:$C$986,3,0)</f>
        <v>Central</v>
      </c>
      <c r="F1268" s="25">
        <f>VLOOKUP(A1268,OrderProduct!A1268:F3219,6,0)</f>
        <v>140.7</v>
      </c>
    </row>
    <row r="1269" spans="1:6">
      <c r="A1269" s="3">
        <v>2285</v>
      </c>
      <c r="B1269" s="3">
        <f>VLOOKUP(A1269,OrderProduct!A1269:O3220,15,0)</f>
        <v>2</v>
      </c>
      <c r="C1269" s="3" t="str">
        <f>VLOOKUP('Column Chart'!B1269,'Product Category'!$A$2:$B$4,2,0)</f>
        <v>Office Supplies</v>
      </c>
      <c r="D1269" s="3">
        <f>VLOOKUP(A1269,OrderProduct!$A$2:$T$1953,20,0)</f>
        <v>29730</v>
      </c>
      <c r="E1269" s="3" t="str">
        <f>VLOOKUP(D1269,'Location (2)'!$A$2:$C$986,3,0)</f>
        <v>South</v>
      </c>
      <c r="F1269" s="25">
        <f>VLOOKUP(A1269,OrderProduct!A1269:F3220,6,0)</f>
        <v>3550.28</v>
      </c>
    </row>
    <row r="1270" spans="1:6">
      <c r="A1270" s="3">
        <v>2286</v>
      </c>
      <c r="B1270" s="3">
        <f>VLOOKUP(A1270,OrderProduct!A1270:O3221,15,0)</f>
        <v>2</v>
      </c>
      <c r="C1270" s="3" t="str">
        <f>VLOOKUP('Column Chart'!B1270,'Product Category'!$A$2:$B$4,2,0)</f>
        <v>Office Supplies</v>
      </c>
      <c r="D1270" s="3">
        <f>VLOOKUP(A1270,OrderProduct!$A$2:$T$1953,20,0)</f>
        <v>29301</v>
      </c>
      <c r="E1270" s="3" t="str">
        <f>VLOOKUP(D1270,'Location (2)'!$A$2:$C$986,3,0)</f>
        <v>South</v>
      </c>
      <c r="F1270" s="25">
        <f>VLOOKUP(A1270,OrderProduct!A1270:F3221,6,0)</f>
        <v>57.84</v>
      </c>
    </row>
    <row r="1271" spans="1:6">
      <c r="A1271" s="3">
        <v>2286</v>
      </c>
      <c r="B1271" s="3">
        <f>VLOOKUP(A1271,OrderProduct!A1271:O3222,15,0)</f>
        <v>2</v>
      </c>
      <c r="C1271" s="3" t="str">
        <f>VLOOKUP('Column Chart'!B1271,'Product Category'!$A$2:$B$4,2,0)</f>
        <v>Office Supplies</v>
      </c>
      <c r="D1271" s="3">
        <f>VLOOKUP(A1271,OrderProduct!$A$2:$T$1953,20,0)</f>
        <v>29301</v>
      </c>
      <c r="E1271" s="3" t="str">
        <f>VLOOKUP(D1271,'Location (2)'!$A$2:$C$986,3,0)</f>
        <v>South</v>
      </c>
      <c r="F1271" s="25">
        <f>VLOOKUP(A1271,OrderProduct!A1271:F3222,6,0)</f>
        <v>1425.71</v>
      </c>
    </row>
    <row r="1272" spans="1:6">
      <c r="A1272" s="3">
        <v>2286</v>
      </c>
      <c r="B1272" s="3">
        <f>VLOOKUP(A1272,OrderProduct!A1272:O3223,15,0)</f>
        <v>2</v>
      </c>
      <c r="C1272" s="3" t="str">
        <f>VLOOKUP('Column Chart'!B1272,'Product Category'!$A$2:$B$4,2,0)</f>
        <v>Office Supplies</v>
      </c>
      <c r="D1272" s="3">
        <f>VLOOKUP(A1272,OrderProduct!$A$2:$T$1953,20,0)</f>
        <v>29301</v>
      </c>
      <c r="E1272" s="3" t="str">
        <f>VLOOKUP(D1272,'Location (2)'!$A$2:$C$986,3,0)</f>
        <v>South</v>
      </c>
      <c r="F1272" s="25">
        <f>VLOOKUP(A1272,OrderProduct!A1272:F3223,6,0)</f>
        <v>88.64</v>
      </c>
    </row>
    <row r="1273" spans="1:6">
      <c r="A1273" s="3">
        <v>2287</v>
      </c>
      <c r="B1273" s="3">
        <f>VLOOKUP(A1273,OrderProduct!A1273:O3224,15,0)</f>
        <v>2</v>
      </c>
      <c r="C1273" s="3" t="str">
        <f>VLOOKUP('Column Chart'!B1273,'Product Category'!$A$2:$B$4,2,0)</f>
        <v>Office Supplies</v>
      </c>
      <c r="D1273" s="3">
        <f>VLOOKUP(A1273,OrderProduct!$A$2:$T$1953,20,0)</f>
        <v>29483</v>
      </c>
      <c r="E1273" s="3" t="str">
        <f>VLOOKUP(D1273,'Location (2)'!$A$2:$C$986,3,0)</f>
        <v>South</v>
      </c>
      <c r="F1273" s="25">
        <f>VLOOKUP(A1273,OrderProduct!A1273:F3224,6,0)</f>
        <v>80.23</v>
      </c>
    </row>
    <row r="1274" spans="1:6">
      <c r="A1274" s="3">
        <v>2287</v>
      </c>
      <c r="B1274" s="3">
        <f>VLOOKUP(A1274,OrderProduct!A1274:O3225,15,0)</f>
        <v>2</v>
      </c>
      <c r="C1274" s="3" t="str">
        <f>VLOOKUP('Column Chart'!B1274,'Product Category'!$A$2:$B$4,2,0)</f>
        <v>Office Supplies</v>
      </c>
      <c r="D1274" s="3">
        <f>VLOOKUP(A1274,OrderProduct!$A$2:$T$1953,20,0)</f>
        <v>29483</v>
      </c>
      <c r="E1274" s="3" t="str">
        <f>VLOOKUP(D1274,'Location (2)'!$A$2:$C$986,3,0)</f>
        <v>South</v>
      </c>
      <c r="F1274" s="25">
        <f>VLOOKUP(A1274,OrderProduct!A1274:F3225,6,0)</f>
        <v>2044.9</v>
      </c>
    </row>
    <row r="1275" spans="1:6">
      <c r="A1275" s="3">
        <v>2287</v>
      </c>
      <c r="B1275" s="3">
        <f>VLOOKUP(A1275,OrderProduct!A1275:O3226,15,0)</f>
        <v>2</v>
      </c>
      <c r="C1275" s="3" t="str">
        <f>VLOOKUP('Column Chart'!B1275,'Product Category'!$A$2:$B$4,2,0)</f>
        <v>Office Supplies</v>
      </c>
      <c r="D1275" s="3">
        <f>VLOOKUP(A1275,OrderProduct!$A$2:$T$1953,20,0)</f>
        <v>29483</v>
      </c>
      <c r="E1275" s="3" t="str">
        <f>VLOOKUP(D1275,'Location (2)'!$A$2:$C$986,3,0)</f>
        <v>South</v>
      </c>
      <c r="F1275" s="25">
        <f>VLOOKUP(A1275,OrderProduct!A1275:F3226,6,0)</f>
        <v>53.3</v>
      </c>
    </row>
    <row r="1276" spans="1:6">
      <c r="A1276" s="3">
        <v>2287</v>
      </c>
      <c r="B1276" s="3">
        <f>VLOOKUP(A1276,OrderProduct!A1276:O3227,15,0)</f>
        <v>2</v>
      </c>
      <c r="C1276" s="3" t="str">
        <f>VLOOKUP('Column Chart'!B1276,'Product Category'!$A$2:$B$4,2,0)</f>
        <v>Office Supplies</v>
      </c>
      <c r="D1276" s="3">
        <f>VLOOKUP(A1276,OrderProduct!$A$2:$T$1953,20,0)</f>
        <v>29483</v>
      </c>
      <c r="E1276" s="3" t="str">
        <f>VLOOKUP(D1276,'Location (2)'!$A$2:$C$986,3,0)</f>
        <v>South</v>
      </c>
      <c r="F1276" s="25">
        <f>VLOOKUP(A1276,OrderProduct!A1276:F3227,6,0)</f>
        <v>21.93</v>
      </c>
    </row>
    <row r="1277" spans="1:6">
      <c r="A1277" s="3">
        <v>2289</v>
      </c>
      <c r="B1277" s="3">
        <f>VLOOKUP(A1277,OrderProduct!A1277:O3228,15,0)</f>
        <v>1</v>
      </c>
      <c r="C1277" s="3" t="str">
        <f>VLOOKUP('Column Chart'!B1277,'Product Category'!$A$2:$B$4,2,0)</f>
        <v>Furniture</v>
      </c>
      <c r="D1277" s="3">
        <f>VLOOKUP(A1277,OrderProduct!$A$2:$T$1953,20,0)</f>
        <v>55337</v>
      </c>
      <c r="E1277" s="3" t="str">
        <f>VLOOKUP(D1277,'Location (2)'!$A$2:$C$986,3,0)</f>
        <v>Central</v>
      </c>
      <c r="F1277" s="25">
        <f>VLOOKUP(A1277,OrderProduct!A1277:F3228,6,0)</f>
        <v>68.72</v>
      </c>
    </row>
    <row r="1278" spans="1:6">
      <c r="A1278" s="3">
        <v>2290</v>
      </c>
      <c r="B1278" s="3">
        <f>VLOOKUP(A1278,OrderProduct!A1278:O3229,15,0)</f>
        <v>2</v>
      </c>
      <c r="C1278" s="3" t="str">
        <f>VLOOKUP('Column Chart'!B1278,'Product Category'!$A$2:$B$4,2,0)</f>
        <v>Office Supplies</v>
      </c>
      <c r="D1278" s="3">
        <f>VLOOKUP(A1278,OrderProduct!$A$2:$T$1953,20,0)</f>
        <v>55433</v>
      </c>
      <c r="E1278" s="3" t="str">
        <f>VLOOKUP(D1278,'Location (2)'!$A$2:$C$986,3,0)</f>
        <v>Central</v>
      </c>
      <c r="F1278" s="25">
        <f>VLOOKUP(A1278,OrderProduct!A1278:F3229,6,0)</f>
        <v>618.96</v>
      </c>
    </row>
    <row r="1279" spans="1:6">
      <c r="A1279" s="3">
        <v>2290</v>
      </c>
      <c r="B1279" s="3">
        <f>VLOOKUP(A1279,OrderProduct!A1279:O3230,15,0)</f>
        <v>2</v>
      </c>
      <c r="C1279" s="3" t="str">
        <f>VLOOKUP('Column Chart'!B1279,'Product Category'!$A$2:$B$4,2,0)</f>
        <v>Office Supplies</v>
      </c>
      <c r="D1279" s="3">
        <f>VLOOKUP(A1279,OrderProduct!$A$2:$T$1953,20,0)</f>
        <v>55433</v>
      </c>
      <c r="E1279" s="3" t="str">
        <f>VLOOKUP(D1279,'Location (2)'!$A$2:$C$986,3,0)</f>
        <v>Central</v>
      </c>
      <c r="F1279" s="25">
        <f>VLOOKUP(A1279,OrderProduct!A1279:F3230,6,0)</f>
        <v>77.54</v>
      </c>
    </row>
    <row r="1280" spans="1:6">
      <c r="A1280" s="3">
        <v>2290</v>
      </c>
      <c r="B1280" s="3">
        <f>VLOOKUP(A1280,OrderProduct!A1280:O3231,15,0)</f>
        <v>3</v>
      </c>
      <c r="C1280" s="3" t="str">
        <f>VLOOKUP('Column Chart'!B1280,'Product Category'!$A$2:$B$4,2,0)</f>
        <v>Technology</v>
      </c>
      <c r="D1280" s="3">
        <f>VLOOKUP(A1280,OrderProduct!$A$2:$T$1953,20,0)</f>
        <v>55433</v>
      </c>
      <c r="E1280" s="3" t="str">
        <f>VLOOKUP(D1280,'Location (2)'!$A$2:$C$986,3,0)</f>
        <v>Central</v>
      </c>
      <c r="F1280" s="25">
        <f>VLOOKUP(A1280,OrderProduct!A1280:F3231,6,0)</f>
        <v>28.32</v>
      </c>
    </row>
    <row r="1281" spans="1:6">
      <c r="A1281" s="3">
        <v>2302</v>
      </c>
      <c r="B1281" s="3">
        <f>VLOOKUP(A1281,OrderProduct!A1281:O3232,15,0)</f>
        <v>1</v>
      </c>
      <c r="C1281" s="3" t="str">
        <f>VLOOKUP('Column Chart'!B1281,'Product Category'!$A$2:$B$4,2,0)</f>
        <v>Furniture</v>
      </c>
      <c r="D1281" s="3">
        <f>VLOOKUP(A1281,OrderProduct!$A$2:$T$1953,20,0)</f>
        <v>32404</v>
      </c>
      <c r="E1281" s="3" t="str">
        <f>VLOOKUP(D1281,'Location (2)'!$A$2:$C$986,3,0)</f>
        <v>South</v>
      </c>
      <c r="F1281" s="25">
        <f>VLOOKUP(A1281,OrderProduct!A1281:F3232,6,0)</f>
        <v>2309.49</v>
      </c>
    </row>
    <row r="1282" spans="1:6">
      <c r="A1282" s="3">
        <v>2302</v>
      </c>
      <c r="B1282" s="3">
        <f>VLOOKUP(A1282,OrderProduct!A1282:O3233,15,0)</f>
        <v>2</v>
      </c>
      <c r="C1282" s="3" t="str">
        <f>VLOOKUP('Column Chart'!B1282,'Product Category'!$A$2:$B$4,2,0)</f>
        <v>Office Supplies</v>
      </c>
      <c r="D1282" s="3">
        <f>VLOOKUP(A1282,OrderProduct!$A$2:$T$1953,20,0)</f>
        <v>32404</v>
      </c>
      <c r="E1282" s="3" t="str">
        <f>VLOOKUP(D1282,'Location (2)'!$A$2:$C$986,3,0)</f>
        <v>South</v>
      </c>
      <c r="F1282" s="25">
        <f>VLOOKUP(A1282,OrderProduct!A1282:F3233,6,0)</f>
        <v>8.3</v>
      </c>
    </row>
    <row r="1283" spans="1:6">
      <c r="A1283" s="3">
        <v>2302</v>
      </c>
      <c r="B1283" s="3">
        <f>VLOOKUP(A1283,OrderProduct!A1283:O3234,15,0)</f>
        <v>1</v>
      </c>
      <c r="C1283" s="3" t="str">
        <f>VLOOKUP('Column Chart'!B1283,'Product Category'!$A$2:$B$4,2,0)</f>
        <v>Furniture</v>
      </c>
      <c r="D1283" s="3">
        <f>VLOOKUP(A1283,OrderProduct!$A$2:$T$1953,20,0)</f>
        <v>32404</v>
      </c>
      <c r="E1283" s="3" t="str">
        <f>VLOOKUP(D1283,'Location (2)'!$A$2:$C$986,3,0)</f>
        <v>South</v>
      </c>
      <c r="F1283" s="25">
        <f>VLOOKUP(A1283,OrderProduct!A1283:F3234,6,0)</f>
        <v>416.95</v>
      </c>
    </row>
    <row r="1284" spans="1:6">
      <c r="A1284" s="3">
        <v>2303</v>
      </c>
      <c r="B1284" s="3">
        <f>VLOOKUP(A1284,OrderProduct!A1284:O3235,15,0)</f>
        <v>1</v>
      </c>
      <c r="C1284" s="3" t="str">
        <f>VLOOKUP('Column Chart'!B1284,'Product Category'!$A$2:$B$4,2,0)</f>
        <v>Furniture</v>
      </c>
      <c r="D1284" s="3">
        <f>VLOOKUP(A1284,OrderProduct!$A$2:$T$1953,20,0)</f>
        <v>10011</v>
      </c>
      <c r="E1284" s="3" t="str">
        <f>VLOOKUP(D1284,'Location (2)'!$A$2:$C$986,3,0)</f>
        <v>East</v>
      </c>
      <c r="F1284" s="25">
        <f>VLOOKUP(A1284,OrderProduct!A1284:F3235,6,0)</f>
        <v>61.52</v>
      </c>
    </row>
    <row r="1285" spans="1:6">
      <c r="A1285" s="3">
        <v>2303</v>
      </c>
      <c r="B1285" s="3">
        <f>VLOOKUP(A1285,OrderProduct!A1285:O3236,15,0)</f>
        <v>1</v>
      </c>
      <c r="C1285" s="3" t="str">
        <f>VLOOKUP('Column Chart'!B1285,'Product Category'!$A$2:$B$4,2,0)</f>
        <v>Furniture</v>
      </c>
      <c r="D1285" s="3">
        <f>VLOOKUP(A1285,OrderProduct!$A$2:$T$1953,20,0)</f>
        <v>10011</v>
      </c>
      <c r="E1285" s="3" t="str">
        <f>VLOOKUP(D1285,'Location (2)'!$A$2:$C$986,3,0)</f>
        <v>East</v>
      </c>
      <c r="F1285" s="25">
        <f>VLOOKUP(A1285,OrderProduct!A1285:F3236,6,0)</f>
        <v>18.71</v>
      </c>
    </row>
    <row r="1286" spans="1:6">
      <c r="A1286" s="3">
        <v>2305</v>
      </c>
      <c r="B1286" s="3">
        <f>VLOOKUP(A1286,OrderProduct!A1286:O3237,15,0)</f>
        <v>2</v>
      </c>
      <c r="C1286" s="3" t="str">
        <f>VLOOKUP('Column Chart'!B1286,'Product Category'!$A$2:$B$4,2,0)</f>
        <v>Office Supplies</v>
      </c>
      <c r="D1286" s="3">
        <f>VLOOKUP(A1286,OrderProduct!$A$2:$T$1953,20,0)</f>
        <v>57201</v>
      </c>
      <c r="E1286" s="3" t="str">
        <f>VLOOKUP(D1286,'Location (2)'!$A$2:$C$986,3,0)</f>
        <v>Central</v>
      </c>
      <c r="F1286" s="25">
        <f>VLOOKUP(A1286,OrderProduct!A1286:F3237,6,0)</f>
        <v>739.06</v>
      </c>
    </row>
    <row r="1287" spans="1:6">
      <c r="A1287" s="3">
        <v>2308</v>
      </c>
      <c r="B1287" s="3">
        <f>VLOOKUP(A1287,OrderProduct!A1287:O3238,15,0)</f>
        <v>1</v>
      </c>
      <c r="C1287" s="3" t="str">
        <f>VLOOKUP('Column Chart'!B1287,'Product Category'!$A$2:$B$4,2,0)</f>
        <v>Furniture</v>
      </c>
      <c r="D1287" s="3">
        <f>VLOOKUP(A1287,OrderProduct!$A$2:$T$1953,20,0)</f>
        <v>33971</v>
      </c>
      <c r="E1287" s="3" t="str">
        <f>VLOOKUP(D1287,'Location (2)'!$A$2:$C$986,3,0)</f>
        <v>South</v>
      </c>
      <c r="F1287" s="25">
        <f>VLOOKUP(A1287,OrderProduct!A1287:F3238,6,0)</f>
        <v>709.7</v>
      </c>
    </row>
    <row r="1288" spans="1:6">
      <c r="A1288" s="3">
        <v>2308</v>
      </c>
      <c r="B1288" s="3">
        <f>VLOOKUP(A1288,OrderProduct!A1288:O3239,15,0)</f>
        <v>2</v>
      </c>
      <c r="C1288" s="3" t="str">
        <f>VLOOKUP('Column Chart'!B1288,'Product Category'!$A$2:$B$4,2,0)</f>
        <v>Office Supplies</v>
      </c>
      <c r="D1288" s="3">
        <f>VLOOKUP(A1288,OrderProduct!$A$2:$T$1953,20,0)</f>
        <v>33971</v>
      </c>
      <c r="E1288" s="3" t="str">
        <f>VLOOKUP(D1288,'Location (2)'!$A$2:$C$986,3,0)</f>
        <v>South</v>
      </c>
      <c r="F1288" s="25">
        <f>VLOOKUP(A1288,OrderProduct!A1288:F3239,6,0)</f>
        <v>27.42</v>
      </c>
    </row>
    <row r="1289" spans="1:6">
      <c r="A1289" s="3">
        <v>2323</v>
      </c>
      <c r="B1289" s="3">
        <f>VLOOKUP(A1289,OrderProduct!A1289:O3240,15,0)</f>
        <v>2</v>
      </c>
      <c r="C1289" s="3" t="str">
        <f>VLOOKUP('Column Chart'!B1289,'Product Category'!$A$2:$B$4,2,0)</f>
        <v>Office Supplies</v>
      </c>
      <c r="D1289" s="3">
        <f>VLOOKUP(A1289,OrderProduct!$A$2:$T$1953,20,0)</f>
        <v>92236</v>
      </c>
      <c r="E1289" s="3" t="str">
        <f>VLOOKUP(D1289,'Location (2)'!$A$2:$C$986,3,0)</f>
        <v>West</v>
      </c>
      <c r="F1289" s="25">
        <f>VLOOKUP(A1289,OrderProduct!A1289:F3240,6,0)</f>
        <v>30.47</v>
      </c>
    </row>
    <row r="1290" spans="1:6">
      <c r="A1290" s="3">
        <v>2323</v>
      </c>
      <c r="B1290" s="3">
        <f>VLOOKUP(A1290,OrderProduct!A1290:O3241,15,0)</f>
        <v>2</v>
      </c>
      <c r="C1290" s="3" t="str">
        <f>VLOOKUP('Column Chart'!B1290,'Product Category'!$A$2:$B$4,2,0)</f>
        <v>Office Supplies</v>
      </c>
      <c r="D1290" s="3">
        <f>VLOOKUP(A1290,OrderProduct!$A$2:$T$1953,20,0)</f>
        <v>92236</v>
      </c>
      <c r="E1290" s="3" t="str">
        <f>VLOOKUP(D1290,'Location (2)'!$A$2:$C$986,3,0)</f>
        <v>West</v>
      </c>
      <c r="F1290" s="25">
        <f>VLOOKUP(A1290,OrderProduct!A1290:F3241,6,0)</f>
        <v>348.08</v>
      </c>
    </row>
    <row r="1291" spans="1:6">
      <c r="A1291" s="3">
        <v>2323</v>
      </c>
      <c r="B1291" s="3">
        <f>VLOOKUP(A1291,OrderProduct!A1291:O3242,15,0)</f>
        <v>3</v>
      </c>
      <c r="C1291" s="3" t="str">
        <f>VLOOKUP('Column Chart'!B1291,'Product Category'!$A$2:$B$4,2,0)</f>
        <v>Technology</v>
      </c>
      <c r="D1291" s="3">
        <f>VLOOKUP(A1291,OrderProduct!$A$2:$T$1953,20,0)</f>
        <v>92236</v>
      </c>
      <c r="E1291" s="3" t="str">
        <f>VLOOKUP(D1291,'Location (2)'!$A$2:$C$986,3,0)</f>
        <v>West</v>
      </c>
      <c r="F1291" s="25">
        <f>VLOOKUP(A1291,OrderProduct!A1291:F3242,6,0)</f>
        <v>131.69</v>
      </c>
    </row>
    <row r="1292" spans="1:6">
      <c r="A1292" s="3">
        <v>2330</v>
      </c>
      <c r="B1292" s="3">
        <f>VLOOKUP(A1292,OrderProduct!A1292:O3243,15,0)</f>
        <v>2</v>
      </c>
      <c r="C1292" s="3" t="str">
        <f>VLOOKUP('Column Chart'!B1292,'Product Category'!$A$2:$B$4,2,0)</f>
        <v>Office Supplies</v>
      </c>
      <c r="D1292" s="3">
        <f>VLOOKUP(A1292,OrderProduct!$A$2:$T$1953,20,0)</f>
        <v>52302</v>
      </c>
      <c r="E1292" s="3" t="str">
        <f>VLOOKUP(D1292,'Location (2)'!$A$2:$C$986,3,0)</f>
        <v>Central</v>
      </c>
      <c r="F1292" s="25">
        <f>VLOOKUP(A1292,OrderProduct!A1292:F3243,6,0)</f>
        <v>13.93</v>
      </c>
    </row>
    <row r="1293" spans="1:6">
      <c r="A1293" s="3">
        <v>2333</v>
      </c>
      <c r="B1293" s="3">
        <f>VLOOKUP(A1293,OrderProduct!A1293:O3244,15,0)</f>
        <v>1</v>
      </c>
      <c r="C1293" s="3" t="str">
        <f>VLOOKUP('Column Chart'!B1293,'Product Category'!$A$2:$B$4,2,0)</f>
        <v>Furniture</v>
      </c>
      <c r="D1293" s="3">
        <f>VLOOKUP(A1293,OrderProduct!$A$2:$T$1953,20,0)</f>
        <v>54302</v>
      </c>
      <c r="E1293" s="3" t="str">
        <f>VLOOKUP(D1293,'Location (2)'!$A$2:$C$986,3,0)</f>
        <v>Central</v>
      </c>
      <c r="F1293" s="25">
        <f>VLOOKUP(A1293,OrderProduct!A1293:F3244,6,0)</f>
        <v>1216.32</v>
      </c>
    </row>
    <row r="1294" spans="1:6">
      <c r="A1294" s="3">
        <v>2334</v>
      </c>
      <c r="B1294" s="3">
        <f>VLOOKUP(A1294,OrderProduct!A1294:O3245,15,0)</f>
        <v>1</v>
      </c>
      <c r="C1294" s="3" t="str">
        <f>VLOOKUP('Column Chart'!B1294,'Product Category'!$A$2:$B$4,2,0)</f>
        <v>Furniture</v>
      </c>
      <c r="D1294" s="3">
        <f>VLOOKUP(A1294,OrderProduct!$A$2:$T$1953,20,0)</f>
        <v>53220</v>
      </c>
      <c r="E1294" s="3" t="str">
        <f>VLOOKUP(D1294,'Location (2)'!$A$2:$C$986,3,0)</f>
        <v>Central</v>
      </c>
      <c r="F1294" s="25">
        <f>VLOOKUP(A1294,OrderProduct!A1294:F3245,6,0)</f>
        <v>1989.32</v>
      </c>
    </row>
    <row r="1295" spans="1:6">
      <c r="A1295" s="3">
        <v>2334</v>
      </c>
      <c r="B1295" s="3">
        <f>VLOOKUP(A1295,OrderProduct!A1295:O3246,15,0)</f>
        <v>2</v>
      </c>
      <c r="C1295" s="3" t="str">
        <f>VLOOKUP('Column Chart'!B1295,'Product Category'!$A$2:$B$4,2,0)</f>
        <v>Office Supplies</v>
      </c>
      <c r="D1295" s="3">
        <f>VLOOKUP(A1295,OrderProduct!$A$2:$T$1953,20,0)</f>
        <v>53220</v>
      </c>
      <c r="E1295" s="3" t="str">
        <f>VLOOKUP(D1295,'Location (2)'!$A$2:$C$986,3,0)</f>
        <v>Central</v>
      </c>
      <c r="F1295" s="25">
        <f>VLOOKUP(A1295,OrderProduct!A1295:F3246,6,0)</f>
        <v>480.37</v>
      </c>
    </row>
    <row r="1296" spans="1:6">
      <c r="A1296" s="3">
        <v>2334</v>
      </c>
      <c r="B1296" s="3">
        <f>VLOOKUP(A1296,OrderProduct!A1296:O3247,15,0)</f>
        <v>2</v>
      </c>
      <c r="C1296" s="3" t="str">
        <f>VLOOKUP('Column Chart'!B1296,'Product Category'!$A$2:$B$4,2,0)</f>
        <v>Office Supplies</v>
      </c>
      <c r="D1296" s="3">
        <f>VLOOKUP(A1296,OrderProduct!$A$2:$T$1953,20,0)</f>
        <v>53220</v>
      </c>
      <c r="E1296" s="3" t="str">
        <f>VLOOKUP(D1296,'Location (2)'!$A$2:$C$986,3,0)</f>
        <v>Central</v>
      </c>
      <c r="F1296" s="25">
        <f>VLOOKUP(A1296,OrderProduct!A1296:F3247,6,0)</f>
        <v>5.76</v>
      </c>
    </row>
    <row r="1297" spans="1:6">
      <c r="A1297" s="3">
        <v>2334</v>
      </c>
      <c r="B1297" s="3">
        <f>VLOOKUP(A1297,OrderProduct!A1297:O3248,15,0)</f>
        <v>2</v>
      </c>
      <c r="C1297" s="3" t="str">
        <f>VLOOKUP('Column Chart'!B1297,'Product Category'!$A$2:$B$4,2,0)</f>
        <v>Office Supplies</v>
      </c>
      <c r="D1297" s="3">
        <f>VLOOKUP(A1297,OrderProduct!$A$2:$T$1953,20,0)</f>
        <v>53220</v>
      </c>
      <c r="E1297" s="3" t="str">
        <f>VLOOKUP(D1297,'Location (2)'!$A$2:$C$986,3,0)</f>
        <v>Central</v>
      </c>
      <c r="F1297" s="25">
        <f>VLOOKUP(A1297,OrderProduct!A1297:F3248,6,0)</f>
        <v>3112.13</v>
      </c>
    </row>
    <row r="1298" spans="1:6">
      <c r="A1298" s="3">
        <v>2338</v>
      </c>
      <c r="B1298" s="3">
        <f>VLOOKUP(A1298,OrderProduct!A1298:O3249,15,0)</f>
        <v>1</v>
      </c>
      <c r="C1298" s="3" t="str">
        <f>VLOOKUP('Column Chart'!B1298,'Product Category'!$A$2:$B$4,2,0)</f>
        <v>Furniture</v>
      </c>
      <c r="D1298" s="3">
        <f>VLOOKUP(A1298,OrderProduct!$A$2:$T$1953,20,0)</f>
        <v>20740</v>
      </c>
      <c r="E1298" s="3" t="str">
        <f>VLOOKUP(D1298,'Location (2)'!$A$2:$C$986,3,0)</f>
        <v>East</v>
      </c>
      <c r="F1298" s="25">
        <f>VLOOKUP(A1298,OrderProduct!A1298:F3249,6,0)</f>
        <v>305.71</v>
      </c>
    </row>
    <row r="1299" spans="1:6">
      <c r="A1299" s="3">
        <v>2338</v>
      </c>
      <c r="B1299" s="3">
        <f>VLOOKUP(A1299,OrderProduct!A1299:O3250,15,0)</f>
        <v>2</v>
      </c>
      <c r="C1299" s="3" t="str">
        <f>VLOOKUP('Column Chart'!B1299,'Product Category'!$A$2:$B$4,2,0)</f>
        <v>Office Supplies</v>
      </c>
      <c r="D1299" s="3">
        <f>VLOOKUP(A1299,OrderProduct!$A$2:$T$1953,20,0)</f>
        <v>20740</v>
      </c>
      <c r="E1299" s="3" t="str">
        <f>VLOOKUP(D1299,'Location (2)'!$A$2:$C$986,3,0)</f>
        <v>East</v>
      </c>
      <c r="F1299" s="25">
        <f>VLOOKUP(A1299,OrderProduct!A1299:F3250,6,0)</f>
        <v>277.12</v>
      </c>
    </row>
    <row r="1300" spans="1:6">
      <c r="A1300" s="3">
        <v>2339</v>
      </c>
      <c r="B1300" s="3">
        <f>VLOOKUP(A1300,OrderProduct!A1300:O3251,15,0)</f>
        <v>2</v>
      </c>
      <c r="C1300" s="3" t="str">
        <f>VLOOKUP('Column Chart'!B1300,'Product Category'!$A$2:$B$4,2,0)</f>
        <v>Office Supplies</v>
      </c>
      <c r="D1300" s="3">
        <f>VLOOKUP(A1300,OrderProduct!$A$2:$T$1953,20,0)</f>
        <v>77015</v>
      </c>
      <c r="E1300" s="3" t="str">
        <f>VLOOKUP(D1300,'Location (2)'!$A$2:$C$986,3,0)</f>
        <v>Central</v>
      </c>
      <c r="F1300" s="25">
        <f>VLOOKUP(A1300,OrderProduct!A1300:F3251,6,0)</f>
        <v>122.25</v>
      </c>
    </row>
    <row r="1301" spans="1:6">
      <c r="A1301" s="3">
        <v>2345</v>
      </c>
      <c r="B1301" s="3">
        <f>VLOOKUP(A1301,OrderProduct!A1301:O3252,15,0)</f>
        <v>1</v>
      </c>
      <c r="C1301" s="3" t="str">
        <f>VLOOKUP('Column Chart'!B1301,'Product Category'!$A$2:$B$4,2,0)</f>
        <v>Furniture</v>
      </c>
      <c r="D1301" s="3">
        <f>VLOOKUP(A1301,OrderProduct!$A$2:$T$1953,20,0)</f>
        <v>42003</v>
      </c>
      <c r="E1301" s="3" t="str">
        <f>VLOOKUP(D1301,'Location (2)'!$A$2:$C$986,3,0)</f>
        <v>South</v>
      </c>
      <c r="F1301" s="25">
        <f>VLOOKUP(A1301,OrderProduct!A1301:F3252,6,0)</f>
        <v>206.09</v>
      </c>
    </row>
    <row r="1302" spans="1:6">
      <c r="A1302" s="3">
        <v>2345</v>
      </c>
      <c r="B1302" s="3">
        <f>VLOOKUP(A1302,OrderProduct!A1302:O3253,15,0)</f>
        <v>1</v>
      </c>
      <c r="C1302" s="3" t="str">
        <f>VLOOKUP('Column Chart'!B1302,'Product Category'!$A$2:$B$4,2,0)</f>
        <v>Furniture</v>
      </c>
      <c r="D1302" s="3">
        <f>VLOOKUP(A1302,OrderProduct!$A$2:$T$1953,20,0)</f>
        <v>42003</v>
      </c>
      <c r="E1302" s="3" t="str">
        <f>VLOOKUP(D1302,'Location (2)'!$A$2:$C$986,3,0)</f>
        <v>South</v>
      </c>
      <c r="F1302" s="25">
        <f>VLOOKUP(A1302,OrderProduct!A1302:F3253,6,0)</f>
        <v>22.13</v>
      </c>
    </row>
    <row r="1303" spans="1:6">
      <c r="A1303" s="3">
        <v>2346</v>
      </c>
      <c r="B1303" s="3">
        <f>VLOOKUP(A1303,OrderProduct!A1303:O3254,15,0)</f>
        <v>3</v>
      </c>
      <c r="C1303" s="3" t="str">
        <f>VLOOKUP('Column Chart'!B1303,'Product Category'!$A$2:$B$4,2,0)</f>
        <v>Technology</v>
      </c>
      <c r="D1303" s="3">
        <f>VLOOKUP(A1303,OrderProduct!$A$2:$T$1953,20,0)</f>
        <v>40258</v>
      </c>
      <c r="E1303" s="3" t="str">
        <f>VLOOKUP(D1303,'Location (2)'!$A$2:$C$986,3,0)</f>
        <v>South</v>
      </c>
      <c r="F1303" s="25">
        <f>VLOOKUP(A1303,OrderProduct!A1303:F3254,6,0)</f>
        <v>34.17</v>
      </c>
    </row>
    <row r="1304" spans="1:6">
      <c r="A1304" s="3">
        <v>2346</v>
      </c>
      <c r="B1304" s="3">
        <f>VLOOKUP(A1304,OrderProduct!A1304:O3255,15,0)</f>
        <v>1</v>
      </c>
      <c r="C1304" s="3" t="str">
        <f>VLOOKUP('Column Chart'!B1304,'Product Category'!$A$2:$B$4,2,0)</f>
        <v>Furniture</v>
      </c>
      <c r="D1304" s="3">
        <f>VLOOKUP(A1304,OrderProduct!$A$2:$T$1953,20,0)</f>
        <v>40258</v>
      </c>
      <c r="E1304" s="3" t="str">
        <f>VLOOKUP(D1304,'Location (2)'!$A$2:$C$986,3,0)</f>
        <v>South</v>
      </c>
      <c r="F1304" s="25">
        <f>VLOOKUP(A1304,OrderProduct!A1304:F3255,6,0)</f>
        <v>94.3</v>
      </c>
    </row>
    <row r="1305" spans="1:6">
      <c r="A1305" s="3">
        <v>2351</v>
      </c>
      <c r="B1305" s="3">
        <f>VLOOKUP(A1305,OrderProduct!A1305:O3256,15,0)</f>
        <v>2</v>
      </c>
      <c r="C1305" s="3" t="str">
        <f>VLOOKUP('Column Chart'!B1305,'Product Category'!$A$2:$B$4,2,0)</f>
        <v>Office Supplies</v>
      </c>
      <c r="D1305" s="3">
        <f>VLOOKUP(A1305,OrderProduct!$A$2:$T$1953,20,0)</f>
        <v>21114</v>
      </c>
      <c r="E1305" s="3" t="str">
        <f>VLOOKUP(D1305,'Location (2)'!$A$2:$C$986,3,0)</f>
        <v>East</v>
      </c>
      <c r="F1305" s="25">
        <f>VLOOKUP(A1305,OrderProduct!A1305:F3256,6,0)</f>
        <v>34.32</v>
      </c>
    </row>
    <row r="1306" spans="1:6">
      <c r="A1306" s="3">
        <v>2352</v>
      </c>
      <c r="B1306" s="3">
        <f>VLOOKUP(A1306,OrderProduct!A1306:O3257,15,0)</f>
        <v>2</v>
      </c>
      <c r="C1306" s="3" t="str">
        <f>VLOOKUP('Column Chart'!B1306,'Product Category'!$A$2:$B$4,2,0)</f>
        <v>Office Supplies</v>
      </c>
      <c r="D1306" s="3">
        <f>VLOOKUP(A1306,OrderProduct!$A$2:$T$1953,20,0)</f>
        <v>21501</v>
      </c>
      <c r="E1306" s="3" t="str">
        <f>VLOOKUP(D1306,'Location (2)'!$A$2:$C$986,3,0)</f>
        <v>East</v>
      </c>
      <c r="F1306" s="25">
        <f>VLOOKUP(A1306,OrderProduct!A1306:F3257,6,0)</f>
        <v>392.45</v>
      </c>
    </row>
    <row r="1307" spans="1:6">
      <c r="A1307" s="3">
        <v>2352</v>
      </c>
      <c r="B1307" s="3">
        <f>VLOOKUP(A1307,OrderProduct!A1307:O3258,15,0)</f>
        <v>3</v>
      </c>
      <c r="C1307" s="3" t="str">
        <f>VLOOKUP('Column Chart'!B1307,'Product Category'!$A$2:$B$4,2,0)</f>
        <v>Technology</v>
      </c>
      <c r="D1307" s="3">
        <f>VLOOKUP(A1307,OrderProduct!$A$2:$T$1953,20,0)</f>
        <v>21501</v>
      </c>
      <c r="E1307" s="3" t="str">
        <f>VLOOKUP(D1307,'Location (2)'!$A$2:$C$986,3,0)</f>
        <v>East</v>
      </c>
      <c r="F1307" s="25">
        <f>VLOOKUP(A1307,OrderProduct!A1307:F3258,6,0)</f>
        <v>94.2</v>
      </c>
    </row>
    <row r="1308" spans="1:6">
      <c r="A1308" s="3">
        <v>2352</v>
      </c>
      <c r="B1308" s="3">
        <f>VLOOKUP(A1308,OrderProduct!A1308:O3259,15,0)</f>
        <v>1</v>
      </c>
      <c r="C1308" s="3" t="str">
        <f>VLOOKUP('Column Chart'!B1308,'Product Category'!$A$2:$B$4,2,0)</f>
        <v>Furniture</v>
      </c>
      <c r="D1308" s="3">
        <f>VLOOKUP(A1308,OrderProduct!$A$2:$T$1953,20,0)</f>
        <v>21501</v>
      </c>
      <c r="E1308" s="3" t="str">
        <f>VLOOKUP(D1308,'Location (2)'!$A$2:$C$986,3,0)</f>
        <v>East</v>
      </c>
      <c r="F1308" s="25">
        <f>VLOOKUP(A1308,OrderProduct!A1308:F3259,6,0)</f>
        <v>568.24</v>
      </c>
    </row>
    <row r="1309" spans="1:6">
      <c r="A1309" s="3">
        <v>2353</v>
      </c>
      <c r="B1309" s="3">
        <f>VLOOKUP(A1309,OrderProduct!A1309:O3260,15,0)</f>
        <v>2</v>
      </c>
      <c r="C1309" s="3" t="str">
        <f>VLOOKUP('Column Chart'!B1309,'Product Category'!$A$2:$B$4,2,0)</f>
        <v>Office Supplies</v>
      </c>
      <c r="D1309" s="3">
        <f>VLOOKUP(A1309,OrderProduct!$A$2:$T$1953,20,0)</f>
        <v>21040</v>
      </c>
      <c r="E1309" s="3" t="str">
        <f>VLOOKUP(D1309,'Location (2)'!$A$2:$C$986,3,0)</f>
        <v>East</v>
      </c>
      <c r="F1309" s="25">
        <f>VLOOKUP(A1309,OrderProduct!A1309:F3260,6,0)</f>
        <v>162.91</v>
      </c>
    </row>
    <row r="1310" spans="1:6">
      <c r="A1310" s="3">
        <v>2353</v>
      </c>
      <c r="B1310" s="3">
        <f>VLOOKUP(A1310,OrderProduct!A1310:O3261,15,0)</f>
        <v>3</v>
      </c>
      <c r="C1310" s="3" t="str">
        <f>VLOOKUP('Column Chart'!B1310,'Product Category'!$A$2:$B$4,2,0)</f>
        <v>Technology</v>
      </c>
      <c r="D1310" s="3">
        <f>VLOOKUP(A1310,OrderProduct!$A$2:$T$1953,20,0)</f>
        <v>21040</v>
      </c>
      <c r="E1310" s="3" t="str">
        <f>VLOOKUP(D1310,'Location (2)'!$A$2:$C$986,3,0)</f>
        <v>East</v>
      </c>
      <c r="F1310" s="25">
        <f>VLOOKUP(A1310,OrderProduct!A1310:F3261,6,0)</f>
        <v>97.65</v>
      </c>
    </row>
    <row r="1311" spans="1:6">
      <c r="A1311" s="3">
        <v>2355</v>
      </c>
      <c r="B1311" s="3">
        <f>VLOOKUP(A1311,OrderProduct!A1311:O3262,15,0)</f>
        <v>1</v>
      </c>
      <c r="C1311" s="3" t="str">
        <f>VLOOKUP('Column Chart'!B1311,'Product Category'!$A$2:$B$4,2,0)</f>
        <v>Furniture</v>
      </c>
      <c r="D1311" s="3">
        <f>VLOOKUP(A1311,OrderProduct!$A$2:$T$1953,20,0)</f>
        <v>92236</v>
      </c>
      <c r="E1311" s="3" t="str">
        <f>VLOOKUP(D1311,'Location (2)'!$A$2:$C$986,3,0)</f>
        <v>West</v>
      </c>
      <c r="F1311" s="25">
        <f>VLOOKUP(A1311,OrderProduct!A1311:F3262,6,0)</f>
        <v>1018.61</v>
      </c>
    </row>
    <row r="1312" spans="1:6">
      <c r="A1312" s="3">
        <v>2355</v>
      </c>
      <c r="B1312" s="3">
        <f>VLOOKUP(A1312,OrderProduct!A1312:O3263,15,0)</f>
        <v>1</v>
      </c>
      <c r="C1312" s="3" t="str">
        <f>VLOOKUP('Column Chart'!B1312,'Product Category'!$A$2:$B$4,2,0)</f>
        <v>Furniture</v>
      </c>
      <c r="D1312" s="3">
        <f>VLOOKUP(A1312,OrderProduct!$A$2:$T$1953,20,0)</f>
        <v>92236</v>
      </c>
      <c r="E1312" s="3" t="str">
        <f>VLOOKUP(D1312,'Location (2)'!$A$2:$C$986,3,0)</f>
        <v>West</v>
      </c>
      <c r="F1312" s="25">
        <f>VLOOKUP(A1312,OrderProduct!A1312:F3263,6,0)</f>
        <v>157.78</v>
      </c>
    </row>
    <row r="1313" spans="1:6">
      <c r="A1313" s="3">
        <v>2356</v>
      </c>
      <c r="B1313" s="3">
        <f>VLOOKUP(A1313,OrderProduct!A1313:O3264,15,0)</f>
        <v>1</v>
      </c>
      <c r="C1313" s="3" t="str">
        <f>VLOOKUP('Column Chart'!B1313,'Product Category'!$A$2:$B$4,2,0)</f>
        <v>Furniture</v>
      </c>
      <c r="D1313" s="3">
        <f>VLOOKUP(A1313,OrderProduct!$A$2:$T$1953,20,0)</f>
        <v>82901</v>
      </c>
      <c r="E1313" s="3" t="str">
        <f>VLOOKUP(D1313,'Location (2)'!$A$2:$C$986,3,0)</f>
        <v>West</v>
      </c>
      <c r="F1313" s="25">
        <f>VLOOKUP(A1313,OrderProduct!A1313:F3264,6,0)</f>
        <v>98.17</v>
      </c>
    </row>
    <row r="1314" spans="1:6">
      <c r="A1314" s="3">
        <v>2358</v>
      </c>
      <c r="B1314" s="3">
        <f>VLOOKUP(A1314,OrderProduct!A1314:O3265,15,0)</f>
        <v>3</v>
      </c>
      <c r="C1314" s="3" t="str">
        <f>VLOOKUP('Column Chart'!B1314,'Product Category'!$A$2:$B$4,2,0)</f>
        <v>Technology</v>
      </c>
      <c r="D1314" s="3">
        <f>VLOOKUP(A1314,OrderProduct!$A$2:$T$1953,20,0)</f>
        <v>33311</v>
      </c>
      <c r="E1314" s="3" t="str">
        <f>VLOOKUP(D1314,'Location (2)'!$A$2:$C$986,3,0)</f>
        <v>South</v>
      </c>
      <c r="F1314" s="25">
        <f>VLOOKUP(A1314,OrderProduct!A1314:F3265,6,0)</f>
        <v>3.51</v>
      </c>
    </row>
    <row r="1315" spans="1:6">
      <c r="A1315" s="3">
        <v>2358</v>
      </c>
      <c r="B1315" s="3">
        <f>VLOOKUP(A1315,OrderProduct!A1315:O3266,15,0)</f>
        <v>2</v>
      </c>
      <c r="C1315" s="3" t="str">
        <f>VLOOKUP('Column Chart'!B1315,'Product Category'!$A$2:$B$4,2,0)</f>
        <v>Office Supplies</v>
      </c>
      <c r="D1315" s="3">
        <f>VLOOKUP(A1315,OrderProduct!$A$2:$T$1953,20,0)</f>
        <v>33311</v>
      </c>
      <c r="E1315" s="3" t="str">
        <f>VLOOKUP(D1315,'Location (2)'!$A$2:$C$986,3,0)</f>
        <v>South</v>
      </c>
      <c r="F1315" s="25">
        <f>VLOOKUP(A1315,OrderProduct!A1315:F3266,6,0)</f>
        <v>120.12</v>
      </c>
    </row>
    <row r="1316" spans="1:6">
      <c r="A1316" s="3">
        <v>2359</v>
      </c>
      <c r="B1316" s="3">
        <f>VLOOKUP(A1316,OrderProduct!A1316:O3267,15,0)</f>
        <v>2</v>
      </c>
      <c r="C1316" s="3" t="str">
        <f>VLOOKUP('Column Chart'!B1316,'Product Category'!$A$2:$B$4,2,0)</f>
        <v>Office Supplies</v>
      </c>
      <c r="D1316" s="3">
        <f>VLOOKUP(A1316,OrderProduct!$A$2:$T$1953,20,0)</f>
        <v>33917</v>
      </c>
      <c r="E1316" s="3" t="str">
        <f>VLOOKUP(D1316,'Location (2)'!$A$2:$C$986,3,0)</f>
        <v>South</v>
      </c>
      <c r="F1316" s="25">
        <f>VLOOKUP(A1316,OrderProduct!A1316:F3267,6,0)</f>
        <v>28.66</v>
      </c>
    </row>
    <row r="1317" spans="1:6">
      <c r="A1317" s="3">
        <v>2361</v>
      </c>
      <c r="B1317" s="3">
        <f>VLOOKUP(A1317,OrderProduct!A1317:O3268,15,0)</f>
        <v>3</v>
      </c>
      <c r="C1317" s="3" t="str">
        <f>VLOOKUP('Column Chart'!B1317,'Product Category'!$A$2:$B$4,2,0)</f>
        <v>Technology</v>
      </c>
      <c r="D1317" s="3">
        <f>VLOOKUP(A1317,OrderProduct!$A$2:$T$1953,20,0)</f>
        <v>32259</v>
      </c>
      <c r="E1317" s="3" t="str">
        <f>VLOOKUP(D1317,'Location (2)'!$A$2:$C$986,3,0)</f>
        <v>South</v>
      </c>
      <c r="F1317" s="25">
        <f>VLOOKUP(A1317,OrderProduct!A1317:F3268,6,0)</f>
        <v>123.18</v>
      </c>
    </row>
    <row r="1318" spans="1:6">
      <c r="A1318" s="3">
        <v>2363</v>
      </c>
      <c r="B1318" s="3">
        <f>VLOOKUP(A1318,OrderProduct!A1318:O3269,15,0)</f>
        <v>1</v>
      </c>
      <c r="C1318" s="3" t="str">
        <f>VLOOKUP('Column Chart'!B1318,'Product Category'!$A$2:$B$4,2,0)</f>
        <v>Furniture</v>
      </c>
      <c r="D1318" s="3">
        <f>VLOOKUP(A1318,OrderProduct!$A$2:$T$1953,20,0)</f>
        <v>44256</v>
      </c>
      <c r="E1318" s="3" t="str">
        <f>VLOOKUP(D1318,'Location (2)'!$A$2:$C$986,3,0)</f>
        <v>East</v>
      </c>
      <c r="F1318" s="25">
        <f>VLOOKUP(A1318,OrderProduct!A1318:F3269,6,0)</f>
        <v>1533.59</v>
      </c>
    </row>
    <row r="1319" spans="1:6">
      <c r="A1319" s="3">
        <v>2369</v>
      </c>
      <c r="B1319" s="3">
        <f>VLOOKUP(A1319,OrderProduct!A1319:O3270,15,0)</f>
        <v>2</v>
      </c>
      <c r="C1319" s="3" t="str">
        <f>VLOOKUP('Column Chart'!B1319,'Product Category'!$A$2:$B$4,2,0)</f>
        <v>Office Supplies</v>
      </c>
      <c r="D1319" s="3">
        <f>VLOOKUP(A1319,OrderProduct!$A$2:$T$1953,20,0)</f>
        <v>33024</v>
      </c>
      <c r="E1319" s="3" t="str">
        <f>VLOOKUP(D1319,'Location (2)'!$A$2:$C$986,3,0)</f>
        <v>South</v>
      </c>
      <c r="F1319" s="25">
        <f>VLOOKUP(A1319,OrderProduct!A1319:F3270,6,0)</f>
        <v>203.37</v>
      </c>
    </row>
    <row r="1320" spans="1:6">
      <c r="A1320" s="3">
        <v>2372</v>
      </c>
      <c r="B1320" s="3">
        <f>VLOOKUP(A1320,OrderProduct!A1320:O3271,15,0)</f>
        <v>2</v>
      </c>
      <c r="C1320" s="3" t="str">
        <f>VLOOKUP('Column Chart'!B1320,'Product Category'!$A$2:$B$4,2,0)</f>
        <v>Office Supplies</v>
      </c>
      <c r="D1320" s="3">
        <f>VLOOKUP(A1320,OrderProduct!$A$2:$T$1953,20,0)</f>
        <v>55803</v>
      </c>
      <c r="E1320" s="3" t="str">
        <f>VLOOKUP(D1320,'Location (2)'!$A$2:$C$986,3,0)</f>
        <v>Central</v>
      </c>
      <c r="F1320" s="25">
        <f>VLOOKUP(A1320,OrderProduct!A1320:F3271,6,0)</f>
        <v>160.66</v>
      </c>
    </row>
    <row r="1321" spans="1:6">
      <c r="A1321" s="3">
        <v>2376</v>
      </c>
      <c r="B1321" s="3">
        <f>VLOOKUP(A1321,OrderProduct!A1321:O3272,15,0)</f>
        <v>2</v>
      </c>
      <c r="C1321" s="3" t="str">
        <f>VLOOKUP('Column Chart'!B1321,'Product Category'!$A$2:$B$4,2,0)</f>
        <v>Office Supplies</v>
      </c>
      <c r="D1321" s="3">
        <f>VLOOKUP(A1321,OrderProduct!$A$2:$T$1953,20,0)</f>
        <v>83843</v>
      </c>
      <c r="E1321" s="3" t="str">
        <f>VLOOKUP(D1321,'Location (2)'!$A$2:$C$986,3,0)</f>
        <v>West</v>
      </c>
      <c r="F1321" s="25">
        <f>VLOOKUP(A1321,OrderProduct!A1321:F3272,6,0)</f>
        <v>1839.91</v>
      </c>
    </row>
    <row r="1322" spans="1:6">
      <c r="A1322" s="3">
        <v>2376</v>
      </c>
      <c r="B1322" s="3">
        <f>VLOOKUP(A1322,OrderProduct!A1322:O3273,15,0)</f>
        <v>2</v>
      </c>
      <c r="C1322" s="3" t="str">
        <f>VLOOKUP('Column Chart'!B1322,'Product Category'!$A$2:$B$4,2,0)</f>
        <v>Office Supplies</v>
      </c>
      <c r="D1322" s="3">
        <f>VLOOKUP(A1322,OrderProduct!$A$2:$T$1953,20,0)</f>
        <v>83843</v>
      </c>
      <c r="E1322" s="3" t="str">
        <f>VLOOKUP(D1322,'Location (2)'!$A$2:$C$986,3,0)</f>
        <v>West</v>
      </c>
      <c r="F1322" s="25">
        <f>VLOOKUP(A1322,OrderProduct!A1322:F3273,6,0)</f>
        <v>63.66</v>
      </c>
    </row>
    <row r="1323" spans="1:6">
      <c r="A1323" s="3">
        <v>2379</v>
      </c>
      <c r="B1323" s="3">
        <f>VLOOKUP(A1323,OrderProduct!A1323:O3274,15,0)</f>
        <v>2</v>
      </c>
      <c r="C1323" s="3" t="str">
        <f>VLOOKUP('Column Chart'!B1323,'Product Category'!$A$2:$B$4,2,0)</f>
        <v>Office Supplies</v>
      </c>
      <c r="D1323" s="3">
        <f>VLOOKUP(A1323,OrderProduct!$A$2:$T$1953,20,0)</f>
        <v>48135</v>
      </c>
      <c r="E1323" s="3" t="str">
        <f>VLOOKUP(D1323,'Location (2)'!$A$2:$C$986,3,0)</f>
        <v>Central</v>
      </c>
      <c r="F1323" s="25">
        <f>VLOOKUP(A1323,OrderProduct!A1323:F3274,6,0)</f>
        <v>38.58</v>
      </c>
    </row>
    <row r="1324" spans="1:6">
      <c r="A1324" s="3">
        <v>2380</v>
      </c>
      <c r="B1324" s="3">
        <f>VLOOKUP(A1324,OrderProduct!A1324:O3275,15,0)</f>
        <v>2</v>
      </c>
      <c r="C1324" s="3" t="str">
        <f>VLOOKUP('Column Chart'!B1324,'Product Category'!$A$2:$B$4,2,0)</f>
        <v>Office Supplies</v>
      </c>
      <c r="D1324" s="3">
        <f>VLOOKUP(A1324,OrderProduct!$A$2:$T$1953,20,0)</f>
        <v>49505</v>
      </c>
      <c r="E1324" s="3" t="str">
        <f>VLOOKUP(D1324,'Location (2)'!$A$2:$C$986,3,0)</f>
        <v>Central</v>
      </c>
      <c r="F1324" s="25">
        <f>VLOOKUP(A1324,OrderProduct!A1324:F3275,6,0)</f>
        <v>810.47</v>
      </c>
    </row>
    <row r="1325" spans="1:6">
      <c r="A1325" s="3">
        <v>2380</v>
      </c>
      <c r="B1325" s="3">
        <f>VLOOKUP(A1325,OrderProduct!A1325:O3276,15,0)</f>
        <v>2</v>
      </c>
      <c r="C1325" s="3" t="str">
        <f>VLOOKUP('Column Chart'!B1325,'Product Category'!$A$2:$B$4,2,0)</f>
        <v>Office Supplies</v>
      </c>
      <c r="D1325" s="3">
        <f>VLOOKUP(A1325,OrderProduct!$A$2:$T$1953,20,0)</f>
        <v>49505</v>
      </c>
      <c r="E1325" s="3" t="str">
        <f>VLOOKUP(D1325,'Location (2)'!$A$2:$C$986,3,0)</f>
        <v>Central</v>
      </c>
      <c r="F1325" s="25">
        <f>VLOOKUP(A1325,OrderProduct!A1325:F3276,6,0)</f>
        <v>127.22</v>
      </c>
    </row>
    <row r="1326" spans="1:6">
      <c r="A1326" s="3">
        <v>2382</v>
      </c>
      <c r="B1326" s="3">
        <f>VLOOKUP(A1326,OrderProduct!A1326:O3277,15,0)</f>
        <v>2</v>
      </c>
      <c r="C1326" s="3" t="str">
        <f>VLOOKUP('Column Chart'!B1326,'Product Category'!$A$2:$B$4,2,0)</f>
        <v>Office Supplies</v>
      </c>
      <c r="D1326" s="3">
        <f>VLOOKUP(A1326,OrderProduct!$A$2:$T$1953,20,0)</f>
        <v>10024</v>
      </c>
      <c r="E1326" s="3" t="str">
        <f>VLOOKUP(D1326,'Location (2)'!$A$2:$C$986,3,0)</f>
        <v>East</v>
      </c>
      <c r="F1326" s="25">
        <f>VLOOKUP(A1326,OrderProduct!A1326:F3277,6,0)</f>
        <v>432.44</v>
      </c>
    </row>
    <row r="1327" spans="1:6">
      <c r="A1327" s="3">
        <v>2382</v>
      </c>
      <c r="B1327" s="3">
        <f>VLOOKUP(A1327,OrderProduct!A1327:O3278,15,0)</f>
        <v>2</v>
      </c>
      <c r="C1327" s="3" t="str">
        <f>VLOOKUP('Column Chart'!B1327,'Product Category'!$A$2:$B$4,2,0)</f>
        <v>Office Supplies</v>
      </c>
      <c r="D1327" s="3">
        <f>VLOOKUP(A1327,OrderProduct!$A$2:$T$1953,20,0)</f>
        <v>10024</v>
      </c>
      <c r="E1327" s="3" t="str">
        <f>VLOOKUP(D1327,'Location (2)'!$A$2:$C$986,3,0)</f>
        <v>East</v>
      </c>
      <c r="F1327" s="25">
        <f>VLOOKUP(A1327,OrderProduct!A1327:F3278,6,0)</f>
        <v>72.83</v>
      </c>
    </row>
    <row r="1328" spans="1:6">
      <c r="A1328" s="3">
        <v>2382</v>
      </c>
      <c r="B1328" s="3">
        <f>VLOOKUP(A1328,OrderProduct!A1328:O3279,15,0)</f>
        <v>2</v>
      </c>
      <c r="C1328" s="3" t="str">
        <f>VLOOKUP('Column Chart'!B1328,'Product Category'!$A$2:$B$4,2,0)</f>
        <v>Office Supplies</v>
      </c>
      <c r="D1328" s="3">
        <f>VLOOKUP(A1328,OrderProduct!$A$2:$T$1953,20,0)</f>
        <v>10024</v>
      </c>
      <c r="E1328" s="3" t="str">
        <f>VLOOKUP(D1328,'Location (2)'!$A$2:$C$986,3,0)</f>
        <v>East</v>
      </c>
      <c r="F1328" s="25">
        <f>VLOOKUP(A1328,OrderProduct!A1328:F3279,6,0)</f>
        <v>86.8</v>
      </c>
    </row>
    <row r="1329" spans="1:6">
      <c r="A1329" s="3">
        <v>2385</v>
      </c>
      <c r="B1329" s="3">
        <f>VLOOKUP(A1329,OrderProduct!A1329:O3280,15,0)</f>
        <v>1</v>
      </c>
      <c r="C1329" s="3" t="str">
        <f>VLOOKUP('Column Chart'!B1329,'Product Category'!$A$2:$B$4,2,0)</f>
        <v>Furniture</v>
      </c>
      <c r="D1329" s="3">
        <f>VLOOKUP(A1329,OrderProduct!$A$2:$T$1953,20,0)</f>
        <v>88001</v>
      </c>
      <c r="E1329" s="3" t="str">
        <f>VLOOKUP(D1329,'Location (2)'!$A$2:$C$986,3,0)</f>
        <v>West</v>
      </c>
      <c r="F1329" s="25">
        <f>VLOOKUP(A1329,OrderProduct!A1329:F3280,6,0)</f>
        <v>1020.08</v>
      </c>
    </row>
    <row r="1330" spans="1:6">
      <c r="A1330" s="3">
        <v>2391</v>
      </c>
      <c r="B1330" s="3">
        <f>VLOOKUP(A1330,OrderProduct!A1330:O3281,15,0)</f>
        <v>3</v>
      </c>
      <c r="C1330" s="3" t="str">
        <f>VLOOKUP('Column Chart'!B1330,'Product Category'!$A$2:$B$4,2,0)</f>
        <v>Technology</v>
      </c>
      <c r="D1330" s="3">
        <f>VLOOKUP(A1330,OrderProduct!$A$2:$T$1953,20,0)</f>
        <v>11572</v>
      </c>
      <c r="E1330" s="3" t="str">
        <f>VLOOKUP(D1330,'Location (2)'!$A$2:$C$986,3,0)</f>
        <v>East</v>
      </c>
      <c r="F1330" s="25">
        <f>VLOOKUP(A1330,OrderProduct!A1330:F3281,6,0)</f>
        <v>65.2</v>
      </c>
    </row>
    <row r="1331" spans="1:6">
      <c r="A1331" s="3">
        <v>2391</v>
      </c>
      <c r="B1331" s="3">
        <f>VLOOKUP(A1331,OrderProduct!A1331:O3282,15,0)</f>
        <v>2</v>
      </c>
      <c r="C1331" s="3" t="str">
        <f>VLOOKUP('Column Chart'!B1331,'Product Category'!$A$2:$B$4,2,0)</f>
        <v>Office Supplies</v>
      </c>
      <c r="D1331" s="3">
        <f>VLOOKUP(A1331,OrderProduct!$A$2:$T$1953,20,0)</f>
        <v>11572</v>
      </c>
      <c r="E1331" s="3" t="str">
        <f>VLOOKUP(D1331,'Location (2)'!$A$2:$C$986,3,0)</f>
        <v>East</v>
      </c>
      <c r="F1331" s="25">
        <f>VLOOKUP(A1331,OrderProduct!A1331:F3282,6,0)</f>
        <v>22.59</v>
      </c>
    </row>
    <row r="1332" spans="1:6">
      <c r="A1332" s="3">
        <v>2391</v>
      </c>
      <c r="B1332" s="3">
        <f>VLOOKUP(A1332,OrderProduct!A1332:O3283,15,0)</f>
        <v>3</v>
      </c>
      <c r="C1332" s="3" t="str">
        <f>VLOOKUP('Column Chart'!B1332,'Product Category'!$A$2:$B$4,2,0)</f>
        <v>Technology</v>
      </c>
      <c r="D1332" s="3">
        <f>VLOOKUP(A1332,OrderProduct!$A$2:$T$1953,20,0)</f>
        <v>11572</v>
      </c>
      <c r="E1332" s="3" t="str">
        <f>VLOOKUP(D1332,'Location (2)'!$A$2:$C$986,3,0)</f>
        <v>East</v>
      </c>
      <c r="F1332" s="25">
        <f>VLOOKUP(A1332,OrderProduct!A1332:F3283,6,0)</f>
        <v>121.36</v>
      </c>
    </row>
    <row r="1333" spans="1:6">
      <c r="A1333" s="3">
        <v>2391</v>
      </c>
      <c r="B1333" s="3">
        <f>VLOOKUP(A1333,OrderProduct!A1333:O3284,15,0)</f>
        <v>2</v>
      </c>
      <c r="C1333" s="3" t="str">
        <f>VLOOKUP('Column Chart'!B1333,'Product Category'!$A$2:$B$4,2,0)</f>
        <v>Office Supplies</v>
      </c>
      <c r="D1333" s="3">
        <f>VLOOKUP(A1333,OrderProduct!$A$2:$T$1953,20,0)</f>
        <v>11572</v>
      </c>
      <c r="E1333" s="3" t="str">
        <f>VLOOKUP(D1333,'Location (2)'!$A$2:$C$986,3,0)</f>
        <v>East</v>
      </c>
      <c r="F1333" s="25">
        <f>VLOOKUP(A1333,OrderProduct!A1333:F3284,6,0)</f>
        <v>2013.67</v>
      </c>
    </row>
    <row r="1334" spans="1:6">
      <c r="A1334" s="3">
        <v>2393</v>
      </c>
      <c r="B1334" s="3">
        <f>VLOOKUP(A1334,OrderProduct!A1334:O3285,15,0)</f>
        <v>2</v>
      </c>
      <c r="C1334" s="3" t="str">
        <f>VLOOKUP('Column Chart'!B1334,'Product Category'!$A$2:$B$4,2,0)</f>
        <v>Office Supplies</v>
      </c>
      <c r="D1334" s="3">
        <f>VLOOKUP(A1334,OrderProduct!$A$2:$T$1953,20,0)</f>
        <v>30076</v>
      </c>
      <c r="E1334" s="3" t="str">
        <f>VLOOKUP(D1334,'Location (2)'!$A$2:$C$986,3,0)</f>
        <v>South</v>
      </c>
      <c r="F1334" s="25">
        <f>VLOOKUP(A1334,OrderProduct!A1334:F3285,6,0)</f>
        <v>641.11</v>
      </c>
    </row>
    <row r="1335" spans="1:6">
      <c r="A1335" s="3">
        <v>2393</v>
      </c>
      <c r="B1335" s="3">
        <f>VLOOKUP(A1335,OrderProduct!A1335:O3286,15,0)</f>
        <v>1</v>
      </c>
      <c r="C1335" s="3" t="str">
        <f>VLOOKUP('Column Chart'!B1335,'Product Category'!$A$2:$B$4,2,0)</f>
        <v>Furniture</v>
      </c>
      <c r="D1335" s="3">
        <f>VLOOKUP(A1335,OrderProduct!$A$2:$T$1953,20,0)</f>
        <v>30076</v>
      </c>
      <c r="E1335" s="3" t="str">
        <f>VLOOKUP(D1335,'Location (2)'!$A$2:$C$986,3,0)</f>
        <v>South</v>
      </c>
      <c r="F1335" s="25">
        <f>VLOOKUP(A1335,OrderProduct!A1335:F3286,6,0)</f>
        <v>25.35</v>
      </c>
    </row>
    <row r="1336" spans="1:6">
      <c r="A1336" s="3">
        <v>2394</v>
      </c>
      <c r="B1336" s="3">
        <f>VLOOKUP(A1336,OrderProduct!A1336:O3287,15,0)</f>
        <v>2</v>
      </c>
      <c r="C1336" s="3" t="str">
        <f>VLOOKUP('Column Chart'!B1336,'Product Category'!$A$2:$B$4,2,0)</f>
        <v>Office Supplies</v>
      </c>
      <c r="D1336" s="3">
        <f>VLOOKUP(A1336,OrderProduct!$A$2:$T$1953,20,0)</f>
        <v>30328</v>
      </c>
      <c r="E1336" s="3" t="str">
        <f>VLOOKUP(D1336,'Location (2)'!$A$2:$C$986,3,0)</f>
        <v>South</v>
      </c>
      <c r="F1336" s="25">
        <f>VLOOKUP(A1336,OrderProduct!A1336:F3287,6,0)</f>
        <v>316.28</v>
      </c>
    </row>
    <row r="1337" spans="1:6">
      <c r="A1337" s="3">
        <v>2394</v>
      </c>
      <c r="B1337" s="3">
        <f>VLOOKUP(A1337,OrderProduct!A1337:O3288,15,0)</f>
        <v>2</v>
      </c>
      <c r="C1337" s="3" t="str">
        <f>VLOOKUP('Column Chart'!B1337,'Product Category'!$A$2:$B$4,2,0)</f>
        <v>Office Supplies</v>
      </c>
      <c r="D1337" s="3">
        <f>VLOOKUP(A1337,OrderProduct!$A$2:$T$1953,20,0)</f>
        <v>30328</v>
      </c>
      <c r="E1337" s="3" t="str">
        <f>VLOOKUP(D1337,'Location (2)'!$A$2:$C$986,3,0)</f>
        <v>South</v>
      </c>
      <c r="F1337" s="25">
        <f>VLOOKUP(A1337,OrderProduct!A1337:F3288,6,0)</f>
        <v>87.21</v>
      </c>
    </row>
    <row r="1338" spans="1:6">
      <c r="A1338" s="3">
        <v>2395</v>
      </c>
      <c r="B1338" s="3">
        <f>VLOOKUP(A1338,OrderProduct!A1338:O3289,15,0)</f>
        <v>2</v>
      </c>
      <c r="C1338" s="3" t="str">
        <f>VLOOKUP('Column Chart'!B1338,'Product Category'!$A$2:$B$4,2,0)</f>
        <v>Office Supplies</v>
      </c>
      <c r="D1338" s="3">
        <f>VLOOKUP(A1338,OrderProduct!$A$2:$T$1953,20,0)</f>
        <v>31401</v>
      </c>
      <c r="E1338" s="3" t="str">
        <f>VLOOKUP(D1338,'Location (2)'!$A$2:$C$986,3,0)</f>
        <v>South</v>
      </c>
      <c r="F1338" s="25">
        <f>VLOOKUP(A1338,OrderProduct!A1338:F3289,6,0)</f>
        <v>40.15</v>
      </c>
    </row>
    <row r="1339" spans="1:6">
      <c r="A1339" s="3">
        <v>2398</v>
      </c>
      <c r="B1339" s="3">
        <f>VLOOKUP(A1339,OrderProduct!A1339:O3290,15,0)</f>
        <v>2</v>
      </c>
      <c r="C1339" s="3" t="str">
        <f>VLOOKUP('Column Chart'!B1339,'Product Category'!$A$2:$B$4,2,0)</f>
        <v>Office Supplies</v>
      </c>
      <c r="D1339" s="3">
        <f>VLOOKUP(A1339,OrderProduct!$A$2:$T$1953,20,0)</f>
        <v>60103</v>
      </c>
      <c r="E1339" s="3" t="str">
        <f>VLOOKUP(D1339,'Location (2)'!$A$2:$C$986,3,0)</f>
        <v>Central</v>
      </c>
      <c r="F1339" s="25">
        <f>VLOOKUP(A1339,OrderProduct!A1339:F3290,6,0)</f>
        <v>3707.05</v>
      </c>
    </row>
    <row r="1340" spans="1:6">
      <c r="A1340" s="3">
        <v>2417</v>
      </c>
      <c r="B1340" s="3">
        <f>VLOOKUP(A1340,OrderProduct!A1340:O3291,15,0)</f>
        <v>3</v>
      </c>
      <c r="C1340" s="3" t="str">
        <f>VLOOKUP('Column Chart'!B1340,'Product Category'!$A$2:$B$4,2,0)</f>
        <v>Technology</v>
      </c>
      <c r="D1340" s="3">
        <f>VLOOKUP(A1340,OrderProduct!$A$2:$T$1953,20,0)</f>
        <v>22124</v>
      </c>
      <c r="E1340" s="3" t="str">
        <f>VLOOKUP(D1340,'Location (2)'!$A$2:$C$986,3,0)</f>
        <v>South</v>
      </c>
      <c r="F1340" s="25">
        <f>VLOOKUP(A1340,OrderProduct!A1340:F3291,6,0)</f>
        <v>1805.9</v>
      </c>
    </row>
    <row r="1341" spans="1:6">
      <c r="A1341" s="3">
        <v>2418</v>
      </c>
      <c r="B1341" s="3">
        <f>VLOOKUP(A1341,OrderProduct!A1341:O3292,15,0)</f>
        <v>2</v>
      </c>
      <c r="C1341" s="3" t="str">
        <f>VLOOKUP('Column Chart'!B1341,'Product Category'!$A$2:$B$4,2,0)</f>
        <v>Office Supplies</v>
      </c>
      <c r="D1341" s="3">
        <f>VLOOKUP(A1341,OrderProduct!$A$2:$T$1953,20,0)</f>
        <v>23805</v>
      </c>
      <c r="E1341" s="3" t="str">
        <f>VLOOKUP(D1341,'Location (2)'!$A$2:$C$986,3,0)</f>
        <v>South</v>
      </c>
      <c r="F1341" s="25">
        <f>VLOOKUP(A1341,OrderProduct!A1341:F3292,6,0)</f>
        <v>311.41</v>
      </c>
    </row>
    <row r="1342" spans="1:6">
      <c r="A1342" s="3">
        <v>2418</v>
      </c>
      <c r="B1342" s="3">
        <f>VLOOKUP(A1342,OrderProduct!A1342:O3293,15,0)</f>
        <v>3</v>
      </c>
      <c r="C1342" s="3" t="str">
        <f>VLOOKUP('Column Chart'!B1342,'Product Category'!$A$2:$B$4,2,0)</f>
        <v>Technology</v>
      </c>
      <c r="D1342" s="3">
        <f>VLOOKUP(A1342,OrderProduct!$A$2:$T$1953,20,0)</f>
        <v>23805</v>
      </c>
      <c r="E1342" s="3" t="str">
        <f>VLOOKUP(D1342,'Location (2)'!$A$2:$C$986,3,0)</f>
        <v>South</v>
      </c>
      <c r="F1342" s="25">
        <f>VLOOKUP(A1342,OrderProduct!A1342:F3293,6,0)</f>
        <v>2805.18</v>
      </c>
    </row>
    <row r="1343" spans="1:6">
      <c r="A1343" s="3">
        <v>2418</v>
      </c>
      <c r="B1343" s="3">
        <f>VLOOKUP(A1343,OrderProduct!A1343:O3294,15,0)</f>
        <v>2</v>
      </c>
      <c r="C1343" s="3" t="str">
        <f>VLOOKUP('Column Chart'!B1343,'Product Category'!$A$2:$B$4,2,0)</f>
        <v>Office Supplies</v>
      </c>
      <c r="D1343" s="3">
        <f>VLOOKUP(A1343,OrderProduct!$A$2:$T$1953,20,0)</f>
        <v>23805</v>
      </c>
      <c r="E1343" s="3" t="str">
        <f>VLOOKUP(D1343,'Location (2)'!$A$2:$C$986,3,0)</f>
        <v>South</v>
      </c>
      <c r="F1343" s="25">
        <f>VLOOKUP(A1343,OrderProduct!A1343:F3294,6,0)</f>
        <v>29.85</v>
      </c>
    </row>
    <row r="1344" spans="1:6">
      <c r="A1344" s="3">
        <v>2419</v>
      </c>
      <c r="B1344" s="3">
        <f>VLOOKUP(A1344,OrderProduct!A1344:O3295,15,0)</f>
        <v>2</v>
      </c>
      <c r="C1344" s="3" t="str">
        <f>VLOOKUP('Column Chart'!B1344,'Product Category'!$A$2:$B$4,2,0)</f>
        <v>Office Supplies</v>
      </c>
      <c r="D1344" s="3">
        <f>VLOOKUP(A1344,OrderProduct!$A$2:$T$1953,20,0)</f>
        <v>23701</v>
      </c>
      <c r="E1344" s="3" t="str">
        <f>VLOOKUP(D1344,'Location (2)'!$A$2:$C$986,3,0)</f>
        <v>South</v>
      </c>
      <c r="F1344" s="25">
        <f>VLOOKUP(A1344,OrderProduct!A1344:F3295,6,0)</f>
        <v>366.44</v>
      </c>
    </row>
    <row r="1345" spans="1:6">
      <c r="A1345" s="3">
        <v>2419</v>
      </c>
      <c r="B1345" s="3">
        <f>VLOOKUP(A1345,OrderProduct!A1345:O3296,15,0)</f>
        <v>2</v>
      </c>
      <c r="C1345" s="3" t="str">
        <f>VLOOKUP('Column Chart'!B1345,'Product Category'!$A$2:$B$4,2,0)</f>
        <v>Office Supplies</v>
      </c>
      <c r="D1345" s="3">
        <f>VLOOKUP(A1345,OrderProduct!$A$2:$T$1953,20,0)</f>
        <v>23701</v>
      </c>
      <c r="E1345" s="3" t="str">
        <f>VLOOKUP(D1345,'Location (2)'!$A$2:$C$986,3,0)</f>
        <v>South</v>
      </c>
      <c r="F1345" s="25">
        <f>VLOOKUP(A1345,OrderProduct!A1345:F3296,6,0)</f>
        <v>69.75</v>
      </c>
    </row>
    <row r="1346" spans="1:6">
      <c r="A1346" s="3">
        <v>2420</v>
      </c>
      <c r="B1346" s="3">
        <f>VLOOKUP(A1346,OrderProduct!A1346:O3297,15,0)</f>
        <v>2</v>
      </c>
      <c r="C1346" s="3" t="str">
        <f>VLOOKUP('Column Chart'!B1346,'Product Category'!$A$2:$B$4,2,0)</f>
        <v>Office Supplies</v>
      </c>
      <c r="D1346" s="3">
        <f>VLOOKUP(A1346,OrderProduct!$A$2:$T$1953,20,0)</f>
        <v>23223</v>
      </c>
      <c r="E1346" s="3" t="str">
        <f>VLOOKUP(D1346,'Location (2)'!$A$2:$C$986,3,0)</f>
        <v>South</v>
      </c>
      <c r="F1346" s="25">
        <f>VLOOKUP(A1346,OrderProduct!A1346:F3297,6,0)</f>
        <v>5.5</v>
      </c>
    </row>
    <row r="1347" spans="1:6">
      <c r="A1347" s="3">
        <v>2422</v>
      </c>
      <c r="B1347" s="3">
        <f>VLOOKUP(A1347,OrderProduct!A1347:O3298,15,0)</f>
        <v>1</v>
      </c>
      <c r="C1347" s="3" t="str">
        <f>VLOOKUP('Column Chart'!B1347,'Product Category'!$A$2:$B$4,2,0)</f>
        <v>Furniture</v>
      </c>
      <c r="D1347" s="3">
        <f>VLOOKUP(A1347,OrderProduct!$A$2:$T$1953,20,0)</f>
        <v>77340</v>
      </c>
      <c r="E1347" s="3" t="str">
        <f>VLOOKUP(D1347,'Location (2)'!$A$2:$C$986,3,0)</f>
        <v>Central</v>
      </c>
      <c r="F1347" s="25">
        <f>VLOOKUP(A1347,OrderProduct!A1347:F3298,6,0)</f>
        <v>62.46</v>
      </c>
    </row>
    <row r="1348" spans="1:6">
      <c r="A1348" s="3">
        <v>2422</v>
      </c>
      <c r="B1348" s="3">
        <f>VLOOKUP(A1348,OrderProduct!A1348:O3299,15,0)</f>
        <v>2</v>
      </c>
      <c r="C1348" s="3" t="str">
        <f>VLOOKUP('Column Chart'!B1348,'Product Category'!$A$2:$B$4,2,0)</f>
        <v>Office Supplies</v>
      </c>
      <c r="D1348" s="3">
        <f>VLOOKUP(A1348,OrderProduct!$A$2:$T$1953,20,0)</f>
        <v>77340</v>
      </c>
      <c r="E1348" s="3" t="str">
        <f>VLOOKUP(D1348,'Location (2)'!$A$2:$C$986,3,0)</f>
        <v>Central</v>
      </c>
      <c r="F1348" s="25">
        <f>VLOOKUP(A1348,OrderProduct!A1348:F3299,6,0)</f>
        <v>667.84</v>
      </c>
    </row>
    <row r="1349" spans="1:6">
      <c r="A1349" s="3">
        <v>2423</v>
      </c>
      <c r="B1349" s="3">
        <f>VLOOKUP(A1349,OrderProduct!A1349:O3300,15,0)</f>
        <v>3</v>
      </c>
      <c r="C1349" s="3" t="str">
        <f>VLOOKUP('Column Chart'!B1349,'Product Category'!$A$2:$B$4,2,0)</f>
        <v>Technology</v>
      </c>
      <c r="D1349" s="3">
        <f>VLOOKUP(A1349,OrderProduct!$A$2:$T$1953,20,0)</f>
        <v>76053</v>
      </c>
      <c r="E1349" s="3" t="str">
        <f>VLOOKUP(D1349,'Location (2)'!$A$2:$C$986,3,0)</f>
        <v>Central</v>
      </c>
      <c r="F1349" s="25">
        <f>VLOOKUP(A1349,OrderProduct!A1349:F3300,6,0)</f>
        <v>28.11</v>
      </c>
    </row>
    <row r="1350" spans="1:6">
      <c r="A1350" s="3">
        <v>2426</v>
      </c>
      <c r="B1350" s="3">
        <f>VLOOKUP(A1350,OrderProduct!A1350:O3301,15,0)</f>
        <v>1</v>
      </c>
      <c r="C1350" s="3" t="str">
        <f>VLOOKUP('Column Chart'!B1350,'Product Category'!$A$2:$B$4,2,0)</f>
        <v>Furniture</v>
      </c>
      <c r="D1350" s="3">
        <f>VLOOKUP(A1350,OrderProduct!$A$2:$T$1953,20,0)</f>
        <v>75061</v>
      </c>
      <c r="E1350" s="3" t="str">
        <f>VLOOKUP(D1350,'Location (2)'!$A$2:$C$986,3,0)</f>
        <v>Central</v>
      </c>
      <c r="F1350" s="25">
        <f>VLOOKUP(A1350,OrderProduct!A1350:F3301,6,0)</f>
        <v>292.23</v>
      </c>
    </row>
    <row r="1351" spans="1:6">
      <c r="A1351" s="3">
        <v>2426</v>
      </c>
      <c r="B1351" s="3">
        <f>VLOOKUP(A1351,OrderProduct!A1351:O3302,15,0)</f>
        <v>2</v>
      </c>
      <c r="C1351" s="3" t="str">
        <f>VLOOKUP('Column Chart'!B1351,'Product Category'!$A$2:$B$4,2,0)</f>
        <v>Office Supplies</v>
      </c>
      <c r="D1351" s="3">
        <f>VLOOKUP(A1351,OrderProduct!$A$2:$T$1953,20,0)</f>
        <v>75061</v>
      </c>
      <c r="E1351" s="3" t="str">
        <f>VLOOKUP(D1351,'Location (2)'!$A$2:$C$986,3,0)</f>
        <v>Central</v>
      </c>
      <c r="F1351" s="25">
        <f>VLOOKUP(A1351,OrderProduct!A1351:F3302,6,0)</f>
        <v>772.56</v>
      </c>
    </row>
    <row r="1352" spans="1:6">
      <c r="A1352" s="3">
        <v>2426</v>
      </c>
      <c r="B1352" s="3">
        <f>VLOOKUP(A1352,OrderProduct!A1352:O3303,15,0)</f>
        <v>1</v>
      </c>
      <c r="C1352" s="3" t="str">
        <f>VLOOKUP('Column Chart'!B1352,'Product Category'!$A$2:$B$4,2,0)</f>
        <v>Furniture</v>
      </c>
      <c r="D1352" s="3">
        <f>VLOOKUP(A1352,OrderProduct!$A$2:$T$1953,20,0)</f>
        <v>75061</v>
      </c>
      <c r="E1352" s="3" t="str">
        <f>VLOOKUP(D1352,'Location (2)'!$A$2:$C$986,3,0)</f>
        <v>Central</v>
      </c>
      <c r="F1352" s="25">
        <f>VLOOKUP(A1352,OrderProduct!A1352:F3303,6,0)</f>
        <v>19.97</v>
      </c>
    </row>
    <row r="1353" spans="1:6">
      <c r="A1353" s="3">
        <v>2427</v>
      </c>
      <c r="B1353" s="3">
        <f>VLOOKUP(A1353,OrderProduct!A1353:O3304,15,0)</f>
        <v>2</v>
      </c>
      <c r="C1353" s="3" t="str">
        <f>VLOOKUP('Column Chart'!B1353,'Product Category'!$A$2:$B$4,2,0)</f>
        <v>Office Supplies</v>
      </c>
      <c r="D1353" s="3">
        <f>VLOOKUP(A1353,OrderProduct!$A$2:$T$1953,20,0)</f>
        <v>76248</v>
      </c>
      <c r="E1353" s="3" t="str">
        <f>VLOOKUP(D1353,'Location (2)'!$A$2:$C$986,3,0)</f>
        <v>Central</v>
      </c>
      <c r="F1353" s="25">
        <f>VLOOKUP(A1353,OrderProduct!A1353:F3304,6,0)</f>
        <v>660.03</v>
      </c>
    </row>
    <row r="1354" spans="1:6">
      <c r="A1354" s="3">
        <v>2430</v>
      </c>
      <c r="B1354" s="3">
        <f>VLOOKUP(A1354,OrderProduct!A1354:O3305,15,0)</f>
        <v>2</v>
      </c>
      <c r="C1354" s="3" t="str">
        <f>VLOOKUP('Column Chart'!B1354,'Product Category'!$A$2:$B$4,2,0)</f>
        <v>Office Supplies</v>
      </c>
      <c r="D1354" s="3">
        <f>VLOOKUP(A1354,OrderProduct!$A$2:$T$1953,20,0)</f>
        <v>76541</v>
      </c>
      <c r="E1354" s="3" t="str">
        <f>VLOOKUP(D1354,'Location (2)'!$A$2:$C$986,3,0)</f>
        <v>Central</v>
      </c>
      <c r="F1354" s="25">
        <f>VLOOKUP(A1354,OrderProduct!A1354:F3305,6,0)</f>
        <v>1033.56</v>
      </c>
    </row>
    <row r="1355" spans="1:6">
      <c r="A1355" s="3">
        <v>2430</v>
      </c>
      <c r="B1355" s="3">
        <f>VLOOKUP(A1355,OrderProduct!A1355:O3306,15,0)</f>
        <v>2</v>
      </c>
      <c r="C1355" s="3" t="str">
        <f>VLOOKUP('Column Chart'!B1355,'Product Category'!$A$2:$B$4,2,0)</f>
        <v>Office Supplies</v>
      </c>
      <c r="D1355" s="3">
        <f>VLOOKUP(A1355,OrderProduct!$A$2:$T$1953,20,0)</f>
        <v>76541</v>
      </c>
      <c r="E1355" s="3" t="str">
        <f>VLOOKUP(D1355,'Location (2)'!$A$2:$C$986,3,0)</f>
        <v>Central</v>
      </c>
      <c r="F1355" s="25">
        <f>VLOOKUP(A1355,OrderProduct!A1355:F3306,6,0)</f>
        <v>495.82</v>
      </c>
    </row>
    <row r="1356" spans="1:6">
      <c r="A1356" s="3">
        <v>2430</v>
      </c>
      <c r="B1356" s="3">
        <f>VLOOKUP(A1356,OrderProduct!A1356:O3307,15,0)</f>
        <v>3</v>
      </c>
      <c r="C1356" s="3" t="str">
        <f>VLOOKUP('Column Chart'!B1356,'Product Category'!$A$2:$B$4,2,0)</f>
        <v>Technology</v>
      </c>
      <c r="D1356" s="3">
        <f>VLOOKUP(A1356,OrderProduct!$A$2:$T$1953,20,0)</f>
        <v>76541</v>
      </c>
      <c r="E1356" s="3" t="str">
        <f>VLOOKUP(D1356,'Location (2)'!$A$2:$C$986,3,0)</f>
        <v>Central</v>
      </c>
      <c r="F1356" s="25">
        <f>VLOOKUP(A1356,OrderProduct!A1356:F3307,6,0)</f>
        <v>4086.5</v>
      </c>
    </row>
    <row r="1357" spans="1:6">
      <c r="A1357" s="3">
        <v>2431</v>
      </c>
      <c r="B1357" s="3">
        <f>VLOOKUP(A1357,OrderProduct!A1357:O3308,15,0)</f>
        <v>2</v>
      </c>
      <c r="C1357" s="3" t="str">
        <f>VLOOKUP('Column Chart'!B1357,'Product Category'!$A$2:$B$4,2,0)</f>
        <v>Office Supplies</v>
      </c>
      <c r="D1357" s="3">
        <f>VLOOKUP(A1357,OrderProduct!$A$2:$T$1953,20,0)</f>
        <v>90004</v>
      </c>
      <c r="E1357" s="3" t="str">
        <f>VLOOKUP(D1357,'Location (2)'!$A$2:$C$986,3,0)</f>
        <v>West</v>
      </c>
      <c r="F1357" s="25">
        <f>VLOOKUP(A1357,OrderProduct!A1357:F3308,6,0)</f>
        <v>375.03</v>
      </c>
    </row>
    <row r="1358" spans="1:6">
      <c r="A1358" s="3">
        <v>2431</v>
      </c>
      <c r="B1358" s="3">
        <f>VLOOKUP(A1358,OrderProduct!A1358:O3309,15,0)</f>
        <v>2</v>
      </c>
      <c r="C1358" s="3" t="str">
        <f>VLOOKUP('Column Chart'!B1358,'Product Category'!$A$2:$B$4,2,0)</f>
        <v>Office Supplies</v>
      </c>
      <c r="D1358" s="3">
        <f>VLOOKUP(A1358,OrderProduct!$A$2:$T$1953,20,0)</f>
        <v>90004</v>
      </c>
      <c r="E1358" s="3" t="str">
        <f>VLOOKUP(D1358,'Location (2)'!$A$2:$C$986,3,0)</f>
        <v>West</v>
      </c>
      <c r="F1358" s="25">
        <f>VLOOKUP(A1358,OrderProduct!A1358:F3309,6,0)</f>
        <v>22.11</v>
      </c>
    </row>
    <row r="1359" spans="1:6">
      <c r="A1359" s="3">
        <v>2432</v>
      </c>
      <c r="B1359" s="3">
        <f>VLOOKUP(A1359,OrderProduct!A1359:O3310,15,0)</f>
        <v>2</v>
      </c>
      <c r="C1359" s="3" t="str">
        <f>VLOOKUP('Column Chart'!B1359,'Product Category'!$A$2:$B$4,2,0)</f>
        <v>Office Supplies</v>
      </c>
      <c r="D1359" s="3">
        <f>VLOOKUP(A1359,OrderProduct!$A$2:$T$1953,20,0)</f>
        <v>73110</v>
      </c>
      <c r="E1359" s="3" t="str">
        <f>VLOOKUP(D1359,'Location (2)'!$A$2:$C$986,3,0)</f>
        <v>Central</v>
      </c>
      <c r="F1359" s="25">
        <f>VLOOKUP(A1359,OrderProduct!A1359:F3310,6,0)</f>
        <v>2875.35</v>
      </c>
    </row>
    <row r="1360" spans="1:6">
      <c r="A1360" s="3">
        <v>2432</v>
      </c>
      <c r="B1360" s="3">
        <f>VLOOKUP(A1360,OrderProduct!A1360:O3311,15,0)</f>
        <v>2</v>
      </c>
      <c r="C1360" s="3" t="str">
        <f>VLOOKUP('Column Chart'!B1360,'Product Category'!$A$2:$B$4,2,0)</f>
        <v>Office Supplies</v>
      </c>
      <c r="D1360" s="3">
        <f>VLOOKUP(A1360,OrderProduct!$A$2:$T$1953,20,0)</f>
        <v>73110</v>
      </c>
      <c r="E1360" s="3" t="str">
        <f>VLOOKUP(D1360,'Location (2)'!$A$2:$C$986,3,0)</f>
        <v>Central</v>
      </c>
      <c r="F1360" s="25">
        <f>VLOOKUP(A1360,OrderProduct!A1360:F3311,6,0)</f>
        <v>460.87</v>
      </c>
    </row>
    <row r="1361" spans="1:6">
      <c r="A1361" s="3">
        <v>2433</v>
      </c>
      <c r="B1361" s="3">
        <f>VLOOKUP(A1361,OrderProduct!A1361:O3312,15,0)</f>
        <v>2</v>
      </c>
      <c r="C1361" s="3" t="str">
        <f>VLOOKUP('Column Chart'!B1361,'Product Category'!$A$2:$B$4,2,0)</f>
        <v>Office Supplies</v>
      </c>
      <c r="D1361" s="3">
        <f>VLOOKUP(A1361,OrderProduct!$A$2:$T$1953,20,0)</f>
        <v>73160</v>
      </c>
      <c r="E1361" s="3" t="str">
        <f>VLOOKUP(D1361,'Location (2)'!$A$2:$C$986,3,0)</f>
        <v>Central</v>
      </c>
      <c r="F1361" s="25">
        <f>VLOOKUP(A1361,OrderProduct!A1361:F3312,6,0)</f>
        <v>29.5</v>
      </c>
    </row>
    <row r="1362" spans="1:6">
      <c r="A1362" s="3">
        <v>2437</v>
      </c>
      <c r="B1362" s="3">
        <f>VLOOKUP(A1362,OrderProduct!A1362:O3313,15,0)</f>
        <v>3</v>
      </c>
      <c r="C1362" s="3" t="str">
        <f>VLOOKUP('Column Chart'!B1362,'Product Category'!$A$2:$B$4,2,0)</f>
        <v>Technology</v>
      </c>
      <c r="D1362" s="3">
        <f>VLOOKUP(A1362,OrderProduct!$A$2:$T$1953,20,0)</f>
        <v>53150</v>
      </c>
      <c r="E1362" s="3" t="str">
        <f>VLOOKUP(D1362,'Location (2)'!$A$2:$C$986,3,0)</f>
        <v>Central</v>
      </c>
      <c r="F1362" s="25">
        <f>VLOOKUP(A1362,OrderProduct!A1362:F3313,6,0)</f>
        <v>58.33</v>
      </c>
    </row>
    <row r="1363" spans="1:6">
      <c r="A1363" s="3">
        <v>2441</v>
      </c>
      <c r="B1363" s="3">
        <f>VLOOKUP(A1363,OrderProduct!A1363:O3314,15,0)</f>
        <v>1</v>
      </c>
      <c r="C1363" s="3" t="str">
        <f>VLOOKUP('Column Chart'!B1363,'Product Category'!$A$2:$B$4,2,0)</f>
        <v>Furniture</v>
      </c>
      <c r="D1363" s="3">
        <f>VLOOKUP(A1363,OrderProduct!$A$2:$T$1953,20,0)</f>
        <v>32935</v>
      </c>
      <c r="E1363" s="3" t="str">
        <f>VLOOKUP(D1363,'Location (2)'!$A$2:$C$986,3,0)</f>
        <v>South</v>
      </c>
      <c r="F1363" s="25">
        <f>VLOOKUP(A1363,OrderProduct!A1363:F3314,6,0)</f>
        <v>20.42</v>
      </c>
    </row>
    <row r="1364" spans="1:6">
      <c r="A1364" s="3">
        <v>2442</v>
      </c>
      <c r="B1364" s="3">
        <f>VLOOKUP(A1364,OrderProduct!A1364:O3315,15,0)</f>
        <v>3</v>
      </c>
      <c r="C1364" s="3" t="str">
        <f>VLOOKUP('Column Chart'!B1364,'Product Category'!$A$2:$B$4,2,0)</f>
        <v>Technology</v>
      </c>
      <c r="D1364" s="3">
        <f>VLOOKUP(A1364,OrderProduct!$A$2:$T$1953,20,0)</f>
        <v>32953</v>
      </c>
      <c r="E1364" s="3" t="str">
        <f>VLOOKUP(D1364,'Location (2)'!$A$2:$C$986,3,0)</f>
        <v>South</v>
      </c>
      <c r="F1364" s="25">
        <f>VLOOKUP(A1364,OrderProduct!A1364:F3315,6,0)</f>
        <v>26.07</v>
      </c>
    </row>
    <row r="1365" spans="1:6">
      <c r="A1365" s="3">
        <v>2443</v>
      </c>
      <c r="B1365" s="3">
        <f>VLOOKUP(A1365,OrderProduct!A1365:O3316,15,0)</f>
        <v>2</v>
      </c>
      <c r="C1365" s="3" t="str">
        <f>VLOOKUP('Column Chart'!B1365,'Product Category'!$A$2:$B$4,2,0)</f>
        <v>Office Supplies</v>
      </c>
      <c r="D1365" s="3">
        <f>VLOOKUP(A1365,OrderProduct!$A$2:$T$1953,20,0)</f>
        <v>33142</v>
      </c>
      <c r="E1365" s="3" t="str">
        <f>VLOOKUP(D1365,'Location (2)'!$A$2:$C$986,3,0)</f>
        <v>South</v>
      </c>
      <c r="F1365" s="25">
        <f>VLOOKUP(A1365,OrderProduct!A1365:F3316,6,0)</f>
        <v>119.29</v>
      </c>
    </row>
    <row r="1366" spans="1:6">
      <c r="A1366" s="3">
        <v>2443</v>
      </c>
      <c r="B1366" s="3">
        <f>VLOOKUP(A1366,OrderProduct!A1366:O3317,15,0)</f>
        <v>2</v>
      </c>
      <c r="C1366" s="3" t="str">
        <f>VLOOKUP('Column Chart'!B1366,'Product Category'!$A$2:$B$4,2,0)</f>
        <v>Office Supplies</v>
      </c>
      <c r="D1366" s="3">
        <f>VLOOKUP(A1366,OrderProduct!$A$2:$T$1953,20,0)</f>
        <v>33142</v>
      </c>
      <c r="E1366" s="3" t="str">
        <f>VLOOKUP(D1366,'Location (2)'!$A$2:$C$986,3,0)</f>
        <v>South</v>
      </c>
      <c r="F1366" s="25">
        <f>VLOOKUP(A1366,OrderProduct!A1366:F3317,6,0)</f>
        <v>3.08</v>
      </c>
    </row>
    <row r="1367" spans="1:6">
      <c r="A1367" s="3">
        <v>2448</v>
      </c>
      <c r="B1367" s="3">
        <f>VLOOKUP(A1367,OrderProduct!A1367:O3318,15,0)</f>
        <v>2</v>
      </c>
      <c r="C1367" s="3" t="str">
        <f>VLOOKUP('Column Chart'!B1367,'Product Category'!$A$2:$B$4,2,0)</f>
        <v>Office Supplies</v>
      </c>
      <c r="D1367" s="3">
        <f>VLOOKUP(A1367,OrderProduct!$A$2:$T$1953,20,0)</f>
        <v>55410</v>
      </c>
      <c r="E1367" s="3" t="str">
        <f>VLOOKUP(D1367,'Location (2)'!$A$2:$C$986,3,0)</f>
        <v>Central</v>
      </c>
      <c r="F1367" s="25">
        <f>VLOOKUP(A1367,OrderProduct!A1367:F3318,6,0)</f>
        <v>69.46</v>
      </c>
    </row>
    <row r="1368" spans="1:6">
      <c r="A1368" s="3">
        <v>2450</v>
      </c>
      <c r="B1368" s="3">
        <f>VLOOKUP(A1368,OrderProduct!A1368:O3319,15,0)</f>
        <v>2</v>
      </c>
      <c r="C1368" s="3" t="str">
        <f>VLOOKUP('Column Chart'!B1368,'Product Category'!$A$2:$B$4,2,0)</f>
        <v>Office Supplies</v>
      </c>
      <c r="D1368" s="3">
        <f>VLOOKUP(A1368,OrderProduct!$A$2:$T$1953,20,0)</f>
        <v>53545</v>
      </c>
      <c r="E1368" s="3" t="str">
        <f>VLOOKUP(D1368,'Location (2)'!$A$2:$C$986,3,0)</f>
        <v>Central</v>
      </c>
      <c r="F1368" s="25">
        <f>VLOOKUP(A1368,OrderProduct!A1368:F3319,6,0)</f>
        <v>1145.72</v>
      </c>
    </row>
    <row r="1369" spans="1:6">
      <c r="A1369" s="3">
        <v>2454</v>
      </c>
      <c r="B1369" s="3">
        <f>VLOOKUP(A1369,OrderProduct!A1369:O3320,15,0)</f>
        <v>3</v>
      </c>
      <c r="C1369" s="3" t="str">
        <f>VLOOKUP('Column Chart'!B1369,'Product Category'!$A$2:$B$4,2,0)</f>
        <v>Technology</v>
      </c>
      <c r="D1369" s="3">
        <f>VLOOKUP(A1369,OrderProduct!$A$2:$T$1953,20,0)</f>
        <v>35244</v>
      </c>
      <c r="E1369" s="3" t="str">
        <f>VLOOKUP(D1369,'Location (2)'!$A$2:$C$986,3,0)</f>
        <v>South</v>
      </c>
      <c r="F1369" s="25">
        <f>VLOOKUP(A1369,OrderProduct!A1369:F3320,6,0)</f>
        <v>87.11</v>
      </c>
    </row>
    <row r="1370" spans="1:6">
      <c r="A1370" s="3">
        <v>2456</v>
      </c>
      <c r="B1370" s="3">
        <f>VLOOKUP(A1370,OrderProduct!A1370:O3321,15,0)</f>
        <v>3</v>
      </c>
      <c r="C1370" s="3" t="str">
        <f>VLOOKUP('Column Chart'!B1370,'Product Category'!$A$2:$B$4,2,0)</f>
        <v>Technology</v>
      </c>
      <c r="D1370" s="3">
        <f>VLOOKUP(A1370,OrderProduct!$A$2:$T$1953,20,0)</f>
        <v>36608</v>
      </c>
      <c r="E1370" s="3" t="str">
        <f>VLOOKUP(D1370,'Location (2)'!$A$2:$C$986,3,0)</f>
        <v>South</v>
      </c>
      <c r="F1370" s="25">
        <f>VLOOKUP(A1370,OrderProduct!A1370:F3321,6,0)</f>
        <v>170.46</v>
      </c>
    </row>
    <row r="1371" spans="1:6">
      <c r="A1371" s="3">
        <v>2456</v>
      </c>
      <c r="B1371" s="3">
        <f>VLOOKUP(A1371,OrderProduct!A1371:O3322,15,0)</f>
        <v>1</v>
      </c>
      <c r="C1371" s="3" t="str">
        <f>VLOOKUP('Column Chart'!B1371,'Product Category'!$A$2:$B$4,2,0)</f>
        <v>Furniture</v>
      </c>
      <c r="D1371" s="3">
        <f>VLOOKUP(A1371,OrderProduct!$A$2:$T$1953,20,0)</f>
        <v>36608</v>
      </c>
      <c r="E1371" s="3" t="str">
        <f>VLOOKUP(D1371,'Location (2)'!$A$2:$C$986,3,0)</f>
        <v>South</v>
      </c>
      <c r="F1371" s="25">
        <f>VLOOKUP(A1371,OrderProduct!A1371:F3322,6,0)</f>
        <v>4.95</v>
      </c>
    </row>
    <row r="1372" spans="1:6">
      <c r="A1372" s="3">
        <v>2457</v>
      </c>
      <c r="B1372" s="3">
        <f>VLOOKUP(A1372,OrderProduct!A1372:O3323,15,0)</f>
        <v>2</v>
      </c>
      <c r="C1372" s="3" t="str">
        <f>VLOOKUP('Column Chart'!B1372,'Product Category'!$A$2:$B$4,2,0)</f>
        <v>Office Supplies</v>
      </c>
      <c r="D1372" s="3">
        <f>VLOOKUP(A1372,OrderProduct!$A$2:$T$1953,20,0)</f>
        <v>55014</v>
      </c>
      <c r="E1372" s="3" t="str">
        <f>VLOOKUP(D1372,'Location (2)'!$A$2:$C$986,3,0)</f>
        <v>Central</v>
      </c>
      <c r="F1372" s="25">
        <f>VLOOKUP(A1372,OrderProduct!A1372:F3323,6,0)</f>
        <v>461.24</v>
      </c>
    </row>
    <row r="1373" spans="1:6">
      <c r="A1373" s="3">
        <v>2458</v>
      </c>
      <c r="B1373" s="3">
        <f>VLOOKUP(A1373,OrderProduct!A1373:O3324,15,0)</f>
        <v>2</v>
      </c>
      <c r="C1373" s="3" t="str">
        <f>VLOOKUP('Column Chart'!B1373,'Product Category'!$A$2:$B$4,2,0)</f>
        <v>Office Supplies</v>
      </c>
      <c r="D1373" s="3">
        <f>VLOOKUP(A1373,OrderProduct!$A$2:$T$1953,20,0)</f>
        <v>55410</v>
      </c>
      <c r="E1373" s="3" t="str">
        <f>VLOOKUP(D1373,'Location (2)'!$A$2:$C$986,3,0)</f>
        <v>Central</v>
      </c>
      <c r="F1373" s="25">
        <f>VLOOKUP(A1373,OrderProduct!A1373:F3324,6,0)</f>
        <v>618.85</v>
      </c>
    </row>
    <row r="1374" spans="1:6">
      <c r="A1374" s="3">
        <v>2458</v>
      </c>
      <c r="B1374" s="3">
        <f>VLOOKUP(A1374,OrderProduct!A1374:O3325,15,0)</f>
        <v>2</v>
      </c>
      <c r="C1374" s="3" t="str">
        <f>VLOOKUP('Column Chart'!B1374,'Product Category'!$A$2:$B$4,2,0)</f>
        <v>Office Supplies</v>
      </c>
      <c r="D1374" s="3">
        <f>VLOOKUP(A1374,OrderProduct!$A$2:$T$1953,20,0)</f>
        <v>55410</v>
      </c>
      <c r="E1374" s="3" t="str">
        <f>VLOOKUP(D1374,'Location (2)'!$A$2:$C$986,3,0)</f>
        <v>Central</v>
      </c>
      <c r="F1374" s="25">
        <f>VLOOKUP(A1374,OrderProduct!A1374:F3325,6,0)</f>
        <v>115.99</v>
      </c>
    </row>
    <row r="1375" spans="1:6">
      <c r="A1375" s="3">
        <v>2460</v>
      </c>
      <c r="B1375" s="3">
        <f>VLOOKUP(A1375,OrderProduct!A1375:O3326,15,0)</f>
        <v>2</v>
      </c>
      <c r="C1375" s="3" t="str">
        <f>VLOOKUP('Column Chart'!B1375,'Product Category'!$A$2:$B$4,2,0)</f>
        <v>Office Supplies</v>
      </c>
      <c r="D1375" s="3">
        <f>VLOOKUP(A1375,OrderProduct!$A$2:$T$1953,20,0)</f>
        <v>10035</v>
      </c>
      <c r="E1375" s="3" t="str">
        <f>VLOOKUP(D1375,'Location (2)'!$A$2:$C$986,3,0)</f>
        <v>East</v>
      </c>
      <c r="F1375" s="25">
        <f>VLOOKUP(A1375,OrderProduct!A1375:F3326,6,0)</f>
        <v>19.46</v>
      </c>
    </row>
    <row r="1376" spans="1:6">
      <c r="A1376" s="3">
        <v>2460</v>
      </c>
      <c r="B1376" s="3">
        <f>VLOOKUP(A1376,OrderProduct!A1376:O3327,15,0)</f>
        <v>2</v>
      </c>
      <c r="C1376" s="3" t="str">
        <f>VLOOKUP('Column Chart'!B1376,'Product Category'!$A$2:$B$4,2,0)</f>
        <v>Office Supplies</v>
      </c>
      <c r="D1376" s="3">
        <f>VLOOKUP(A1376,OrderProduct!$A$2:$T$1953,20,0)</f>
        <v>10035</v>
      </c>
      <c r="E1376" s="3" t="str">
        <f>VLOOKUP(D1376,'Location (2)'!$A$2:$C$986,3,0)</f>
        <v>East</v>
      </c>
      <c r="F1376" s="25">
        <f>VLOOKUP(A1376,OrderProduct!A1376:F3327,6,0)</f>
        <v>44.75</v>
      </c>
    </row>
    <row r="1377" spans="1:6">
      <c r="A1377" s="3">
        <v>2464</v>
      </c>
      <c r="B1377" s="3">
        <f>VLOOKUP(A1377,OrderProduct!A1377:O3328,15,0)</f>
        <v>1</v>
      </c>
      <c r="C1377" s="3" t="str">
        <f>VLOOKUP('Column Chart'!B1377,'Product Category'!$A$2:$B$4,2,0)</f>
        <v>Furniture</v>
      </c>
      <c r="D1377" s="3">
        <f>VLOOKUP(A1377,OrderProduct!$A$2:$T$1953,20,0)</f>
        <v>71111</v>
      </c>
      <c r="E1377" s="3" t="str">
        <f>VLOOKUP(D1377,'Location (2)'!$A$2:$C$986,3,0)</f>
        <v>South</v>
      </c>
      <c r="F1377" s="25">
        <f>VLOOKUP(A1377,OrderProduct!A1377:F3328,6,0)</f>
        <v>191.73</v>
      </c>
    </row>
    <row r="1378" spans="1:6">
      <c r="A1378" s="3">
        <v>2464</v>
      </c>
      <c r="B1378" s="3">
        <f>VLOOKUP(A1378,OrderProduct!A1378:O3329,15,0)</f>
        <v>1</v>
      </c>
      <c r="C1378" s="3" t="str">
        <f>VLOOKUP('Column Chart'!B1378,'Product Category'!$A$2:$B$4,2,0)</f>
        <v>Furniture</v>
      </c>
      <c r="D1378" s="3">
        <f>VLOOKUP(A1378,OrderProduct!$A$2:$T$1953,20,0)</f>
        <v>71111</v>
      </c>
      <c r="E1378" s="3" t="str">
        <f>VLOOKUP(D1378,'Location (2)'!$A$2:$C$986,3,0)</f>
        <v>South</v>
      </c>
      <c r="F1378" s="25">
        <f>VLOOKUP(A1378,OrderProduct!A1378:F3329,6,0)</f>
        <v>473.53</v>
      </c>
    </row>
    <row r="1379" spans="1:6">
      <c r="A1379" s="3">
        <v>2464</v>
      </c>
      <c r="B1379" s="3">
        <f>VLOOKUP(A1379,OrderProduct!A1379:O3330,15,0)</f>
        <v>2</v>
      </c>
      <c r="C1379" s="3" t="str">
        <f>VLOOKUP('Column Chart'!B1379,'Product Category'!$A$2:$B$4,2,0)</f>
        <v>Office Supplies</v>
      </c>
      <c r="D1379" s="3">
        <f>VLOOKUP(A1379,OrderProduct!$A$2:$T$1953,20,0)</f>
        <v>71111</v>
      </c>
      <c r="E1379" s="3" t="str">
        <f>VLOOKUP(D1379,'Location (2)'!$A$2:$C$986,3,0)</f>
        <v>South</v>
      </c>
      <c r="F1379" s="25">
        <f>VLOOKUP(A1379,OrderProduct!A1379:F3330,6,0)</f>
        <v>400.47</v>
      </c>
    </row>
    <row r="1380" spans="1:6">
      <c r="A1380" s="3">
        <v>2464</v>
      </c>
      <c r="B1380" s="3">
        <f>VLOOKUP(A1380,OrderProduct!A1380:O3331,15,0)</f>
        <v>2</v>
      </c>
      <c r="C1380" s="3" t="str">
        <f>VLOOKUP('Column Chart'!B1380,'Product Category'!$A$2:$B$4,2,0)</f>
        <v>Office Supplies</v>
      </c>
      <c r="D1380" s="3">
        <f>VLOOKUP(A1380,OrderProduct!$A$2:$T$1953,20,0)</f>
        <v>71111</v>
      </c>
      <c r="E1380" s="3" t="str">
        <f>VLOOKUP(D1380,'Location (2)'!$A$2:$C$986,3,0)</f>
        <v>South</v>
      </c>
      <c r="F1380" s="25">
        <f>VLOOKUP(A1380,OrderProduct!A1380:F3331,6,0)</f>
        <v>84.76</v>
      </c>
    </row>
    <row r="1381" spans="1:6">
      <c r="A1381" s="3">
        <v>2466</v>
      </c>
      <c r="B1381" s="3">
        <f>VLOOKUP(A1381,OrderProduct!A1381:O3332,15,0)</f>
        <v>2</v>
      </c>
      <c r="C1381" s="3" t="str">
        <f>VLOOKUP('Column Chart'!B1381,'Product Category'!$A$2:$B$4,2,0)</f>
        <v>Office Supplies</v>
      </c>
      <c r="D1381" s="3">
        <f>VLOOKUP(A1381,OrderProduct!$A$2:$T$1953,20,0)</f>
        <v>49783</v>
      </c>
      <c r="E1381" s="3" t="str">
        <f>VLOOKUP(D1381,'Location (2)'!$A$2:$C$986,3,0)</f>
        <v>Central</v>
      </c>
      <c r="F1381" s="25">
        <f>VLOOKUP(A1381,OrderProduct!A1381:F3332,6,0)</f>
        <v>104.84</v>
      </c>
    </row>
    <row r="1382" spans="1:6">
      <c r="A1382" s="3">
        <v>2466</v>
      </c>
      <c r="B1382" s="3">
        <f>VLOOKUP(A1382,OrderProduct!A1382:O3333,15,0)</f>
        <v>3</v>
      </c>
      <c r="C1382" s="3" t="str">
        <f>VLOOKUP('Column Chart'!B1382,'Product Category'!$A$2:$B$4,2,0)</f>
        <v>Technology</v>
      </c>
      <c r="D1382" s="3">
        <f>VLOOKUP(A1382,OrderProduct!$A$2:$T$1953,20,0)</f>
        <v>49783</v>
      </c>
      <c r="E1382" s="3" t="str">
        <f>VLOOKUP(D1382,'Location (2)'!$A$2:$C$986,3,0)</f>
        <v>Central</v>
      </c>
      <c r="F1382" s="25">
        <f>VLOOKUP(A1382,OrderProduct!A1382:F3333,6,0)</f>
        <v>1527.97</v>
      </c>
    </row>
    <row r="1383" spans="1:6">
      <c r="A1383" s="3">
        <v>2466</v>
      </c>
      <c r="B1383" s="3">
        <f>VLOOKUP(A1383,OrderProduct!A1383:O3334,15,0)</f>
        <v>2</v>
      </c>
      <c r="C1383" s="3" t="str">
        <f>VLOOKUP('Column Chart'!B1383,'Product Category'!$A$2:$B$4,2,0)</f>
        <v>Office Supplies</v>
      </c>
      <c r="D1383" s="3">
        <f>VLOOKUP(A1383,OrderProduct!$A$2:$T$1953,20,0)</f>
        <v>49783</v>
      </c>
      <c r="E1383" s="3" t="str">
        <f>VLOOKUP(D1383,'Location (2)'!$A$2:$C$986,3,0)</f>
        <v>Central</v>
      </c>
      <c r="F1383" s="25">
        <f>VLOOKUP(A1383,OrderProduct!A1383:F3334,6,0)</f>
        <v>110.86</v>
      </c>
    </row>
    <row r="1384" spans="1:6">
      <c r="A1384" s="3">
        <v>2468</v>
      </c>
      <c r="B1384" s="3">
        <f>VLOOKUP(A1384,OrderProduct!A1384:O3335,15,0)</f>
        <v>2</v>
      </c>
      <c r="C1384" s="3" t="str">
        <f>VLOOKUP('Column Chart'!B1384,'Product Category'!$A$2:$B$4,2,0)</f>
        <v>Office Supplies</v>
      </c>
      <c r="D1384" s="3">
        <f>VLOOKUP(A1384,OrderProduct!$A$2:$T$1953,20,0)</f>
        <v>28144</v>
      </c>
      <c r="E1384" s="3" t="str">
        <f>VLOOKUP(D1384,'Location (2)'!$A$2:$C$986,3,0)</f>
        <v>South</v>
      </c>
      <c r="F1384" s="25">
        <f>VLOOKUP(A1384,OrderProduct!A1384:F3335,6,0)</f>
        <v>97.98</v>
      </c>
    </row>
    <row r="1385" spans="1:6">
      <c r="A1385" s="3">
        <v>2468</v>
      </c>
      <c r="B1385" s="3">
        <f>VLOOKUP(A1385,OrderProduct!A1385:O3336,15,0)</f>
        <v>3</v>
      </c>
      <c r="C1385" s="3" t="str">
        <f>VLOOKUP('Column Chart'!B1385,'Product Category'!$A$2:$B$4,2,0)</f>
        <v>Technology</v>
      </c>
      <c r="D1385" s="3">
        <f>VLOOKUP(A1385,OrderProduct!$A$2:$T$1953,20,0)</f>
        <v>28144</v>
      </c>
      <c r="E1385" s="3" t="str">
        <f>VLOOKUP(D1385,'Location (2)'!$A$2:$C$986,3,0)</f>
        <v>South</v>
      </c>
      <c r="F1385" s="25">
        <f>VLOOKUP(A1385,OrderProduct!A1385:F3336,6,0)</f>
        <v>799.76</v>
      </c>
    </row>
    <row r="1386" spans="1:6">
      <c r="A1386" s="3">
        <v>2472</v>
      </c>
      <c r="B1386" s="3">
        <f>VLOOKUP(A1386,OrderProduct!A1386:O3337,15,0)</f>
        <v>2</v>
      </c>
      <c r="C1386" s="3" t="str">
        <f>VLOOKUP('Column Chart'!B1386,'Product Category'!$A$2:$B$4,2,0)</f>
        <v>Office Supplies</v>
      </c>
      <c r="D1386" s="3">
        <f>VLOOKUP(A1386,OrderProduct!$A$2:$T$1953,20,0)</f>
        <v>60432</v>
      </c>
      <c r="E1386" s="3" t="str">
        <f>VLOOKUP(D1386,'Location (2)'!$A$2:$C$986,3,0)</f>
        <v>Central</v>
      </c>
      <c r="F1386" s="25">
        <f>VLOOKUP(A1386,OrderProduct!A1386:F3337,6,0)</f>
        <v>609.09</v>
      </c>
    </row>
    <row r="1387" spans="1:6">
      <c r="A1387" s="3">
        <v>2481</v>
      </c>
      <c r="B1387" s="3">
        <f>VLOOKUP(A1387,OrderProduct!A1387:O3338,15,0)</f>
        <v>2</v>
      </c>
      <c r="C1387" s="3" t="str">
        <f>VLOOKUP('Column Chart'!B1387,'Product Category'!$A$2:$B$4,2,0)</f>
        <v>Office Supplies</v>
      </c>
      <c r="D1387" s="3">
        <f>VLOOKUP(A1387,OrderProduct!$A$2:$T$1953,20,0)</f>
        <v>70506</v>
      </c>
      <c r="E1387" s="3" t="str">
        <f>VLOOKUP(D1387,'Location (2)'!$A$2:$C$986,3,0)</f>
        <v>South</v>
      </c>
      <c r="F1387" s="25">
        <f>VLOOKUP(A1387,OrderProduct!A1387:F3338,6,0)</f>
        <v>2761.94</v>
      </c>
    </row>
    <row r="1388" spans="1:6">
      <c r="A1388" s="3">
        <v>2484</v>
      </c>
      <c r="B1388" s="3">
        <f>VLOOKUP(A1388,OrderProduct!A1388:O3339,15,0)</f>
        <v>2</v>
      </c>
      <c r="C1388" s="3" t="str">
        <f>VLOOKUP('Column Chart'!B1388,'Product Category'!$A$2:$B$4,2,0)</f>
        <v>Office Supplies</v>
      </c>
      <c r="D1388" s="3">
        <f>VLOOKUP(A1388,OrderProduct!$A$2:$T$1953,20,0)</f>
        <v>33881</v>
      </c>
      <c r="E1388" s="3" t="str">
        <f>VLOOKUP(D1388,'Location (2)'!$A$2:$C$986,3,0)</f>
        <v>South</v>
      </c>
      <c r="F1388" s="25">
        <f>VLOOKUP(A1388,OrderProduct!A1388:F3339,6,0)</f>
        <v>19.12</v>
      </c>
    </row>
    <row r="1389" spans="1:6">
      <c r="A1389" s="3">
        <v>2484</v>
      </c>
      <c r="B1389" s="3">
        <f>VLOOKUP(A1389,OrderProduct!A1389:O3340,15,0)</f>
        <v>2</v>
      </c>
      <c r="C1389" s="3" t="str">
        <f>VLOOKUP('Column Chart'!B1389,'Product Category'!$A$2:$B$4,2,0)</f>
        <v>Office Supplies</v>
      </c>
      <c r="D1389" s="3">
        <f>VLOOKUP(A1389,OrderProduct!$A$2:$T$1953,20,0)</f>
        <v>33881</v>
      </c>
      <c r="E1389" s="3" t="str">
        <f>VLOOKUP(D1389,'Location (2)'!$A$2:$C$986,3,0)</f>
        <v>South</v>
      </c>
      <c r="F1389" s="25">
        <f>VLOOKUP(A1389,OrderProduct!A1389:F3340,6,0)</f>
        <v>186.64</v>
      </c>
    </row>
    <row r="1390" spans="1:6">
      <c r="A1390" s="3">
        <v>2486</v>
      </c>
      <c r="B1390" s="3">
        <f>VLOOKUP(A1390,OrderProduct!A1390:O3341,15,0)</f>
        <v>1</v>
      </c>
      <c r="C1390" s="3" t="str">
        <f>VLOOKUP('Column Chart'!B1390,'Product Category'!$A$2:$B$4,2,0)</f>
        <v>Furniture</v>
      </c>
      <c r="D1390" s="3">
        <f>VLOOKUP(A1390,OrderProduct!$A$2:$T$1953,20,0)</f>
        <v>30458</v>
      </c>
      <c r="E1390" s="3" t="str">
        <f>VLOOKUP(D1390,'Location (2)'!$A$2:$C$986,3,0)</f>
        <v>South</v>
      </c>
      <c r="F1390" s="25">
        <f>VLOOKUP(A1390,OrderProduct!A1390:F3341,6,0)</f>
        <v>17.42</v>
      </c>
    </row>
    <row r="1391" spans="1:6">
      <c r="A1391" s="3">
        <v>2486</v>
      </c>
      <c r="B1391" s="3">
        <f>VLOOKUP(A1391,OrderProduct!A1391:O3342,15,0)</f>
        <v>3</v>
      </c>
      <c r="C1391" s="3" t="str">
        <f>VLOOKUP('Column Chart'!B1391,'Product Category'!$A$2:$B$4,2,0)</f>
        <v>Technology</v>
      </c>
      <c r="D1391" s="3">
        <f>VLOOKUP(A1391,OrderProduct!$A$2:$T$1953,20,0)</f>
        <v>30458</v>
      </c>
      <c r="E1391" s="3" t="str">
        <f>VLOOKUP(D1391,'Location (2)'!$A$2:$C$986,3,0)</f>
        <v>South</v>
      </c>
      <c r="F1391" s="25">
        <f>VLOOKUP(A1391,OrderProduct!A1391:F3342,6,0)</f>
        <v>51.86</v>
      </c>
    </row>
    <row r="1392" spans="1:6">
      <c r="A1392" s="3">
        <v>2486</v>
      </c>
      <c r="B1392" s="3">
        <f>VLOOKUP(A1392,OrderProduct!A1392:O3343,15,0)</f>
        <v>1</v>
      </c>
      <c r="C1392" s="3" t="str">
        <f>VLOOKUP('Column Chart'!B1392,'Product Category'!$A$2:$B$4,2,0)</f>
        <v>Furniture</v>
      </c>
      <c r="D1392" s="3">
        <f>VLOOKUP(A1392,OrderProduct!$A$2:$T$1953,20,0)</f>
        <v>30458</v>
      </c>
      <c r="E1392" s="3" t="str">
        <f>VLOOKUP(D1392,'Location (2)'!$A$2:$C$986,3,0)</f>
        <v>South</v>
      </c>
      <c r="F1392" s="25">
        <f>VLOOKUP(A1392,OrderProduct!A1392:F3343,6,0)</f>
        <v>222.71</v>
      </c>
    </row>
    <row r="1393" spans="1:6">
      <c r="A1393" s="3">
        <v>2487</v>
      </c>
      <c r="B1393" s="3">
        <f>VLOOKUP(A1393,OrderProduct!A1393:O3344,15,0)</f>
        <v>2</v>
      </c>
      <c r="C1393" s="3" t="str">
        <f>VLOOKUP('Column Chart'!B1393,'Product Category'!$A$2:$B$4,2,0)</f>
        <v>Office Supplies</v>
      </c>
      <c r="D1393" s="3">
        <f>VLOOKUP(A1393,OrderProduct!$A$2:$T$1953,20,0)</f>
        <v>30084</v>
      </c>
      <c r="E1393" s="3" t="str">
        <f>VLOOKUP(D1393,'Location (2)'!$A$2:$C$986,3,0)</f>
        <v>South</v>
      </c>
      <c r="F1393" s="25">
        <f>VLOOKUP(A1393,OrderProduct!A1393:F3344,6,0)</f>
        <v>220.52</v>
      </c>
    </row>
    <row r="1394" spans="1:6">
      <c r="A1394" s="3">
        <v>2487</v>
      </c>
      <c r="B1394" s="3">
        <f>VLOOKUP(A1394,OrderProduct!A1394:O3345,15,0)</f>
        <v>2</v>
      </c>
      <c r="C1394" s="3" t="str">
        <f>VLOOKUP('Column Chart'!B1394,'Product Category'!$A$2:$B$4,2,0)</f>
        <v>Office Supplies</v>
      </c>
      <c r="D1394" s="3">
        <f>VLOOKUP(A1394,OrderProduct!$A$2:$T$1953,20,0)</f>
        <v>30084</v>
      </c>
      <c r="E1394" s="3" t="str">
        <f>VLOOKUP(D1394,'Location (2)'!$A$2:$C$986,3,0)</f>
        <v>South</v>
      </c>
      <c r="F1394" s="25">
        <f>VLOOKUP(A1394,OrderProduct!A1394:F3345,6,0)</f>
        <v>562.93</v>
      </c>
    </row>
    <row r="1395" spans="1:6">
      <c r="A1395" s="3">
        <v>2487</v>
      </c>
      <c r="B1395" s="3">
        <f>VLOOKUP(A1395,OrderProduct!A1395:O3346,15,0)</f>
        <v>1</v>
      </c>
      <c r="C1395" s="3" t="str">
        <f>VLOOKUP('Column Chart'!B1395,'Product Category'!$A$2:$B$4,2,0)</f>
        <v>Furniture</v>
      </c>
      <c r="D1395" s="3">
        <f>VLOOKUP(A1395,OrderProduct!$A$2:$T$1953,20,0)</f>
        <v>30084</v>
      </c>
      <c r="E1395" s="3" t="str">
        <f>VLOOKUP(D1395,'Location (2)'!$A$2:$C$986,3,0)</f>
        <v>South</v>
      </c>
      <c r="F1395" s="25">
        <f>VLOOKUP(A1395,OrderProduct!A1395:F3346,6,0)</f>
        <v>29.18</v>
      </c>
    </row>
    <row r="1396" spans="1:6">
      <c r="A1396" s="3">
        <v>2488</v>
      </c>
      <c r="B1396" s="3">
        <f>VLOOKUP(A1396,OrderProduct!A1396:O3347,15,0)</f>
        <v>2</v>
      </c>
      <c r="C1396" s="3" t="str">
        <f>VLOOKUP('Column Chart'!B1396,'Product Category'!$A$2:$B$4,2,0)</f>
        <v>Office Supplies</v>
      </c>
      <c r="D1396" s="3">
        <f>VLOOKUP(A1396,OrderProduct!$A$2:$T$1953,20,0)</f>
        <v>72023</v>
      </c>
      <c r="E1396" s="3" t="str">
        <f>VLOOKUP(D1396,'Location (2)'!$A$2:$C$986,3,0)</f>
        <v>South</v>
      </c>
      <c r="F1396" s="25">
        <f>VLOOKUP(A1396,OrderProduct!A1396:F3347,6,0)</f>
        <v>214.14</v>
      </c>
    </row>
    <row r="1397" spans="1:6">
      <c r="A1397" s="3">
        <v>2488</v>
      </c>
      <c r="B1397" s="3">
        <f>VLOOKUP(A1397,OrderProduct!A1397:O3348,15,0)</f>
        <v>2</v>
      </c>
      <c r="C1397" s="3" t="str">
        <f>VLOOKUP('Column Chart'!B1397,'Product Category'!$A$2:$B$4,2,0)</f>
        <v>Office Supplies</v>
      </c>
      <c r="D1397" s="3">
        <f>VLOOKUP(A1397,OrderProduct!$A$2:$T$1953,20,0)</f>
        <v>72023</v>
      </c>
      <c r="E1397" s="3" t="str">
        <f>VLOOKUP(D1397,'Location (2)'!$A$2:$C$986,3,0)</f>
        <v>South</v>
      </c>
      <c r="F1397" s="25">
        <f>VLOOKUP(A1397,OrderProduct!A1397:F3348,6,0)</f>
        <v>1634.13</v>
      </c>
    </row>
    <row r="1398" spans="1:6">
      <c r="A1398" s="3">
        <v>2489</v>
      </c>
      <c r="B1398" s="3">
        <f>VLOOKUP(A1398,OrderProduct!A1398:O3349,15,0)</f>
        <v>3</v>
      </c>
      <c r="C1398" s="3" t="str">
        <f>VLOOKUP('Column Chart'!B1398,'Product Category'!$A$2:$B$4,2,0)</f>
        <v>Technology</v>
      </c>
      <c r="D1398" s="3">
        <f>VLOOKUP(A1398,OrderProduct!$A$2:$T$1953,20,0)</f>
        <v>94521</v>
      </c>
      <c r="E1398" s="3" t="str">
        <f>VLOOKUP(D1398,'Location (2)'!$A$2:$C$986,3,0)</f>
        <v>West</v>
      </c>
      <c r="F1398" s="25">
        <f>VLOOKUP(A1398,OrderProduct!A1398:F3349,6,0)</f>
        <v>139.49</v>
      </c>
    </row>
    <row r="1399" spans="1:6">
      <c r="A1399" s="3">
        <v>2489</v>
      </c>
      <c r="B1399" s="3">
        <f>VLOOKUP(A1399,OrderProduct!A1399:O3350,15,0)</f>
        <v>2</v>
      </c>
      <c r="C1399" s="3" t="str">
        <f>VLOOKUP('Column Chart'!B1399,'Product Category'!$A$2:$B$4,2,0)</f>
        <v>Office Supplies</v>
      </c>
      <c r="D1399" s="3">
        <f>VLOOKUP(A1399,OrderProduct!$A$2:$T$1953,20,0)</f>
        <v>94521</v>
      </c>
      <c r="E1399" s="3" t="str">
        <f>VLOOKUP(D1399,'Location (2)'!$A$2:$C$986,3,0)</f>
        <v>West</v>
      </c>
      <c r="F1399" s="25">
        <f>VLOOKUP(A1399,OrderProduct!A1399:F3350,6,0)</f>
        <v>1952.43</v>
      </c>
    </row>
    <row r="1400" spans="1:6">
      <c r="A1400" s="3">
        <v>2489</v>
      </c>
      <c r="B1400" s="3">
        <f>VLOOKUP(A1400,OrderProduct!A1400:O3351,15,0)</f>
        <v>3</v>
      </c>
      <c r="C1400" s="3" t="str">
        <f>VLOOKUP('Column Chart'!B1400,'Product Category'!$A$2:$B$4,2,0)</f>
        <v>Technology</v>
      </c>
      <c r="D1400" s="3">
        <f>VLOOKUP(A1400,OrderProduct!$A$2:$T$1953,20,0)</f>
        <v>94521</v>
      </c>
      <c r="E1400" s="3" t="str">
        <f>VLOOKUP(D1400,'Location (2)'!$A$2:$C$986,3,0)</f>
        <v>West</v>
      </c>
      <c r="F1400" s="25">
        <f>VLOOKUP(A1400,OrderProduct!A1400:F3351,6,0)</f>
        <v>1170.21</v>
      </c>
    </row>
    <row r="1401" spans="1:6">
      <c r="A1401" s="3">
        <v>2490</v>
      </c>
      <c r="B1401" s="3">
        <f>VLOOKUP(A1401,OrderProduct!A1401:O3352,15,0)</f>
        <v>1</v>
      </c>
      <c r="C1401" s="3" t="str">
        <f>VLOOKUP('Column Chart'!B1401,'Product Category'!$A$2:$B$4,2,0)</f>
        <v>Furniture</v>
      </c>
      <c r="D1401" s="3">
        <f>VLOOKUP(A1401,OrderProduct!$A$2:$T$1953,20,0)</f>
        <v>92627</v>
      </c>
      <c r="E1401" s="3" t="str">
        <f>VLOOKUP(D1401,'Location (2)'!$A$2:$C$986,3,0)</f>
        <v>West</v>
      </c>
      <c r="F1401" s="25">
        <f>VLOOKUP(A1401,OrderProduct!A1401:F3352,6,0)</f>
        <v>243.32</v>
      </c>
    </row>
    <row r="1402" spans="1:6">
      <c r="A1402" s="3">
        <v>2490</v>
      </c>
      <c r="B1402" s="3">
        <f>VLOOKUP(A1402,OrderProduct!A1402:O3353,15,0)</f>
        <v>3</v>
      </c>
      <c r="C1402" s="3" t="str">
        <f>VLOOKUP('Column Chart'!B1402,'Product Category'!$A$2:$B$4,2,0)</f>
        <v>Technology</v>
      </c>
      <c r="D1402" s="3">
        <f>VLOOKUP(A1402,OrderProduct!$A$2:$T$1953,20,0)</f>
        <v>92627</v>
      </c>
      <c r="E1402" s="3" t="str">
        <f>VLOOKUP(D1402,'Location (2)'!$A$2:$C$986,3,0)</f>
        <v>West</v>
      </c>
      <c r="F1402" s="25">
        <f>VLOOKUP(A1402,OrderProduct!A1402:F3353,6,0)</f>
        <v>7.15</v>
      </c>
    </row>
    <row r="1403" spans="1:6">
      <c r="A1403" s="3">
        <v>2491</v>
      </c>
      <c r="B1403" s="3">
        <f>VLOOKUP(A1403,OrderProduct!A1403:O3354,15,0)</f>
        <v>1</v>
      </c>
      <c r="C1403" s="3" t="str">
        <f>VLOOKUP('Column Chart'!B1403,'Product Category'!$A$2:$B$4,2,0)</f>
        <v>Furniture</v>
      </c>
      <c r="D1403" s="3">
        <f>VLOOKUP(A1403,OrderProduct!$A$2:$T$1953,20,0)</f>
        <v>90045</v>
      </c>
      <c r="E1403" s="3" t="str">
        <f>VLOOKUP(D1403,'Location (2)'!$A$2:$C$986,3,0)</f>
        <v>West</v>
      </c>
      <c r="F1403" s="25">
        <f>VLOOKUP(A1403,OrderProduct!A1403:F3354,6,0)</f>
        <v>378.23</v>
      </c>
    </row>
    <row r="1404" spans="1:6">
      <c r="A1404" s="3">
        <v>2491</v>
      </c>
      <c r="B1404" s="3">
        <f>VLOOKUP(A1404,OrderProduct!A1404:O3355,15,0)</f>
        <v>2</v>
      </c>
      <c r="C1404" s="3" t="str">
        <f>VLOOKUP('Column Chart'!B1404,'Product Category'!$A$2:$B$4,2,0)</f>
        <v>Office Supplies</v>
      </c>
      <c r="D1404" s="3">
        <f>VLOOKUP(A1404,OrderProduct!$A$2:$T$1953,20,0)</f>
        <v>90045</v>
      </c>
      <c r="E1404" s="3" t="str">
        <f>VLOOKUP(D1404,'Location (2)'!$A$2:$C$986,3,0)</f>
        <v>West</v>
      </c>
      <c r="F1404" s="25">
        <f>VLOOKUP(A1404,OrderProduct!A1404:F3355,6,0)</f>
        <v>12.16</v>
      </c>
    </row>
    <row r="1405" spans="1:6">
      <c r="A1405" s="3">
        <v>2491</v>
      </c>
      <c r="B1405" s="3">
        <f>VLOOKUP(A1405,OrderProduct!A1405:O3356,15,0)</f>
        <v>2</v>
      </c>
      <c r="C1405" s="3" t="str">
        <f>VLOOKUP('Column Chart'!B1405,'Product Category'!$A$2:$B$4,2,0)</f>
        <v>Office Supplies</v>
      </c>
      <c r="D1405" s="3">
        <f>VLOOKUP(A1405,OrderProduct!$A$2:$T$1953,20,0)</f>
        <v>90045</v>
      </c>
      <c r="E1405" s="3" t="str">
        <f>VLOOKUP(D1405,'Location (2)'!$A$2:$C$986,3,0)</f>
        <v>West</v>
      </c>
      <c r="F1405" s="25">
        <f>VLOOKUP(A1405,OrderProduct!A1405:F3356,6,0)</f>
        <v>147.56</v>
      </c>
    </row>
    <row r="1406" spans="1:6">
      <c r="A1406" s="3">
        <v>2491</v>
      </c>
      <c r="B1406" s="3">
        <f>VLOOKUP(A1406,OrderProduct!A1406:O3357,15,0)</f>
        <v>3</v>
      </c>
      <c r="C1406" s="3" t="str">
        <f>VLOOKUP('Column Chart'!B1406,'Product Category'!$A$2:$B$4,2,0)</f>
        <v>Technology</v>
      </c>
      <c r="D1406" s="3">
        <f>VLOOKUP(A1406,OrderProduct!$A$2:$T$1953,20,0)</f>
        <v>90045</v>
      </c>
      <c r="E1406" s="3" t="str">
        <f>VLOOKUP(D1406,'Location (2)'!$A$2:$C$986,3,0)</f>
        <v>West</v>
      </c>
      <c r="F1406" s="25">
        <f>VLOOKUP(A1406,OrderProduct!A1406:F3357,6,0)</f>
        <v>40.95</v>
      </c>
    </row>
    <row r="1407" spans="1:6">
      <c r="A1407" s="3">
        <v>2491</v>
      </c>
      <c r="B1407" s="3">
        <f>VLOOKUP(A1407,OrderProduct!A1407:O3358,15,0)</f>
        <v>3</v>
      </c>
      <c r="C1407" s="3" t="str">
        <f>VLOOKUP('Column Chart'!B1407,'Product Category'!$A$2:$B$4,2,0)</f>
        <v>Technology</v>
      </c>
      <c r="D1407" s="3">
        <f>VLOOKUP(A1407,OrderProduct!$A$2:$T$1953,20,0)</f>
        <v>90045</v>
      </c>
      <c r="E1407" s="3" t="str">
        <f>VLOOKUP(D1407,'Location (2)'!$A$2:$C$986,3,0)</f>
        <v>West</v>
      </c>
      <c r="F1407" s="25">
        <f>VLOOKUP(A1407,OrderProduct!A1407:F3358,6,0)</f>
        <v>1155.73</v>
      </c>
    </row>
    <row r="1408" spans="1:6">
      <c r="A1408" s="3">
        <v>2491</v>
      </c>
      <c r="B1408" s="3">
        <f>VLOOKUP(A1408,OrderProduct!A1408:O3359,15,0)</f>
        <v>2</v>
      </c>
      <c r="C1408" s="3" t="str">
        <f>VLOOKUP('Column Chart'!B1408,'Product Category'!$A$2:$B$4,2,0)</f>
        <v>Office Supplies</v>
      </c>
      <c r="D1408" s="3">
        <f>VLOOKUP(A1408,OrderProduct!$A$2:$T$1953,20,0)</f>
        <v>90045</v>
      </c>
      <c r="E1408" s="3" t="str">
        <f>VLOOKUP(D1408,'Location (2)'!$A$2:$C$986,3,0)</f>
        <v>West</v>
      </c>
      <c r="F1408" s="25">
        <f>VLOOKUP(A1408,OrderProduct!A1408:F3359,6,0)</f>
        <v>192.3</v>
      </c>
    </row>
    <row r="1409" spans="1:6">
      <c r="A1409" s="3">
        <v>2491</v>
      </c>
      <c r="B1409" s="3">
        <f>VLOOKUP(A1409,OrderProduct!A1409:O3360,15,0)</f>
        <v>2</v>
      </c>
      <c r="C1409" s="3" t="str">
        <f>VLOOKUP('Column Chart'!B1409,'Product Category'!$A$2:$B$4,2,0)</f>
        <v>Office Supplies</v>
      </c>
      <c r="D1409" s="3">
        <f>VLOOKUP(A1409,OrderProduct!$A$2:$T$1953,20,0)</f>
        <v>90045</v>
      </c>
      <c r="E1409" s="3" t="str">
        <f>VLOOKUP(D1409,'Location (2)'!$A$2:$C$986,3,0)</f>
        <v>West</v>
      </c>
      <c r="F1409" s="25">
        <f>VLOOKUP(A1409,OrderProduct!A1409:F3360,6,0)</f>
        <v>748.1</v>
      </c>
    </row>
    <row r="1410" spans="1:6">
      <c r="A1410" s="3">
        <v>2495</v>
      </c>
      <c r="B1410" s="3">
        <f>VLOOKUP(A1410,OrderProduct!A1410:O3361,15,0)</f>
        <v>2</v>
      </c>
      <c r="C1410" s="3" t="str">
        <f>VLOOKUP('Column Chart'!B1410,'Product Category'!$A$2:$B$4,2,0)</f>
        <v>Office Supplies</v>
      </c>
      <c r="D1410" s="3">
        <f>VLOOKUP(A1410,OrderProduct!$A$2:$T$1953,20,0)</f>
        <v>82901</v>
      </c>
      <c r="E1410" s="3" t="str">
        <f>VLOOKUP(D1410,'Location (2)'!$A$2:$C$986,3,0)</f>
        <v>West</v>
      </c>
      <c r="F1410" s="25">
        <f>VLOOKUP(A1410,OrderProduct!A1410:F3361,6,0)</f>
        <v>138.51</v>
      </c>
    </row>
    <row r="1411" spans="1:6">
      <c r="A1411" s="3">
        <v>2498</v>
      </c>
      <c r="B1411" s="3">
        <f>VLOOKUP(A1411,OrderProduct!A1411:O3362,15,0)</f>
        <v>1</v>
      </c>
      <c r="C1411" s="3" t="str">
        <f>VLOOKUP('Column Chart'!B1411,'Product Category'!$A$2:$B$4,2,0)</f>
        <v>Furniture</v>
      </c>
      <c r="D1411" s="3">
        <f>VLOOKUP(A1411,OrderProduct!$A$2:$T$1953,20,0)</f>
        <v>92024</v>
      </c>
      <c r="E1411" s="3" t="str">
        <f>VLOOKUP(D1411,'Location (2)'!$A$2:$C$986,3,0)</f>
        <v>West</v>
      </c>
      <c r="F1411" s="25">
        <f>VLOOKUP(A1411,OrderProduct!A1411:F3362,6,0)</f>
        <v>1160.42</v>
      </c>
    </row>
    <row r="1412" spans="1:6">
      <c r="A1412" s="3">
        <v>2498</v>
      </c>
      <c r="B1412" s="3">
        <f>VLOOKUP(A1412,OrderProduct!A1412:O3363,15,0)</f>
        <v>1</v>
      </c>
      <c r="C1412" s="3" t="str">
        <f>VLOOKUP('Column Chart'!B1412,'Product Category'!$A$2:$B$4,2,0)</f>
        <v>Furniture</v>
      </c>
      <c r="D1412" s="3">
        <f>VLOOKUP(A1412,OrderProduct!$A$2:$T$1953,20,0)</f>
        <v>92024</v>
      </c>
      <c r="E1412" s="3" t="str">
        <f>VLOOKUP(D1412,'Location (2)'!$A$2:$C$986,3,0)</f>
        <v>West</v>
      </c>
      <c r="F1412" s="25">
        <f>VLOOKUP(A1412,OrderProduct!A1412:F3363,6,0)</f>
        <v>103.37</v>
      </c>
    </row>
    <row r="1413" spans="1:6">
      <c r="A1413" s="3">
        <v>2498</v>
      </c>
      <c r="B1413" s="3">
        <f>VLOOKUP(A1413,OrderProduct!A1413:O3364,15,0)</f>
        <v>1</v>
      </c>
      <c r="C1413" s="3" t="str">
        <f>VLOOKUP('Column Chart'!B1413,'Product Category'!$A$2:$B$4,2,0)</f>
        <v>Furniture</v>
      </c>
      <c r="D1413" s="3">
        <f>VLOOKUP(A1413,OrderProduct!$A$2:$T$1953,20,0)</f>
        <v>92024</v>
      </c>
      <c r="E1413" s="3" t="str">
        <f>VLOOKUP(D1413,'Location (2)'!$A$2:$C$986,3,0)</f>
        <v>West</v>
      </c>
      <c r="F1413" s="25">
        <f>VLOOKUP(A1413,OrderProduct!A1413:F3364,6,0)</f>
        <v>40.22</v>
      </c>
    </row>
    <row r="1414" spans="1:6">
      <c r="A1414" s="3">
        <v>2498</v>
      </c>
      <c r="B1414" s="3">
        <f>VLOOKUP(A1414,OrderProduct!A1414:O3365,15,0)</f>
        <v>2</v>
      </c>
      <c r="C1414" s="3" t="str">
        <f>VLOOKUP('Column Chart'!B1414,'Product Category'!$A$2:$B$4,2,0)</f>
        <v>Office Supplies</v>
      </c>
      <c r="D1414" s="3">
        <f>VLOOKUP(A1414,OrderProduct!$A$2:$T$1953,20,0)</f>
        <v>92024</v>
      </c>
      <c r="E1414" s="3" t="str">
        <f>VLOOKUP(D1414,'Location (2)'!$A$2:$C$986,3,0)</f>
        <v>West</v>
      </c>
      <c r="F1414" s="25">
        <f>VLOOKUP(A1414,OrderProduct!A1414:F3365,6,0)</f>
        <v>52.43</v>
      </c>
    </row>
    <row r="1415" spans="1:6">
      <c r="A1415" s="3">
        <v>2499</v>
      </c>
      <c r="B1415" s="3">
        <f>VLOOKUP(A1415,OrderProduct!A1415:O3366,15,0)</f>
        <v>1</v>
      </c>
      <c r="C1415" s="3" t="str">
        <f>VLOOKUP('Column Chart'!B1415,'Product Category'!$A$2:$B$4,2,0)</f>
        <v>Furniture</v>
      </c>
      <c r="D1415" s="3">
        <f>VLOOKUP(A1415,OrderProduct!$A$2:$T$1953,20,0)</f>
        <v>60901</v>
      </c>
      <c r="E1415" s="3" t="str">
        <f>VLOOKUP(D1415,'Location (2)'!$A$2:$C$986,3,0)</f>
        <v>Central</v>
      </c>
      <c r="F1415" s="25">
        <f>VLOOKUP(A1415,OrderProduct!A1415:F3366,6,0)</f>
        <v>21.46</v>
      </c>
    </row>
    <row r="1416" spans="1:6">
      <c r="A1416" s="3">
        <v>2500</v>
      </c>
      <c r="B1416" s="3">
        <f>VLOOKUP(A1416,OrderProduct!A1416:O3367,15,0)</f>
        <v>1</v>
      </c>
      <c r="C1416" s="3" t="str">
        <f>VLOOKUP('Column Chart'!B1416,'Product Category'!$A$2:$B$4,2,0)</f>
        <v>Furniture</v>
      </c>
      <c r="D1416" s="3">
        <f>VLOOKUP(A1416,OrderProduct!$A$2:$T$1953,20,0)</f>
        <v>60102</v>
      </c>
      <c r="E1416" s="3" t="str">
        <f>VLOOKUP(D1416,'Location (2)'!$A$2:$C$986,3,0)</f>
        <v>Central</v>
      </c>
      <c r="F1416" s="25">
        <f>VLOOKUP(A1416,OrderProduct!A1416:F3367,6,0)</f>
        <v>3506.78</v>
      </c>
    </row>
    <row r="1417" spans="1:6">
      <c r="A1417" s="3">
        <v>2502</v>
      </c>
      <c r="B1417" s="3">
        <f>VLOOKUP(A1417,OrderProduct!A1417:O3368,15,0)</f>
        <v>2</v>
      </c>
      <c r="C1417" s="3" t="str">
        <f>VLOOKUP('Column Chart'!B1417,'Product Category'!$A$2:$B$4,2,0)</f>
        <v>Office Supplies</v>
      </c>
      <c r="D1417" s="3">
        <f>VLOOKUP(A1417,OrderProduct!$A$2:$T$1953,20,0)</f>
        <v>46321</v>
      </c>
      <c r="E1417" s="3" t="str">
        <f>VLOOKUP(D1417,'Location (2)'!$A$2:$C$986,3,0)</f>
        <v>Central</v>
      </c>
      <c r="F1417" s="25">
        <f>VLOOKUP(A1417,OrderProduct!A1417:F3368,6,0)</f>
        <v>267.69</v>
      </c>
    </row>
    <row r="1418" spans="1:6">
      <c r="A1418" s="3">
        <v>2502</v>
      </c>
      <c r="B1418" s="3">
        <f>VLOOKUP(A1418,OrderProduct!A1418:O3369,15,0)</f>
        <v>2</v>
      </c>
      <c r="C1418" s="3" t="str">
        <f>VLOOKUP('Column Chart'!B1418,'Product Category'!$A$2:$B$4,2,0)</f>
        <v>Office Supplies</v>
      </c>
      <c r="D1418" s="3">
        <f>VLOOKUP(A1418,OrderProduct!$A$2:$T$1953,20,0)</f>
        <v>46321</v>
      </c>
      <c r="E1418" s="3" t="str">
        <f>VLOOKUP(D1418,'Location (2)'!$A$2:$C$986,3,0)</f>
        <v>Central</v>
      </c>
      <c r="F1418" s="25">
        <f>VLOOKUP(A1418,OrderProduct!A1418:F3369,6,0)</f>
        <v>2307.26</v>
      </c>
    </row>
    <row r="1419" spans="1:6">
      <c r="A1419" s="3">
        <v>2506</v>
      </c>
      <c r="B1419" s="3">
        <f>VLOOKUP(A1419,OrderProduct!A1419:O3370,15,0)</f>
        <v>2</v>
      </c>
      <c r="C1419" s="3" t="str">
        <f>VLOOKUP('Column Chart'!B1419,'Product Category'!$A$2:$B$4,2,0)</f>
        <v>Office Supplies</v>
      </c>
      <c r="D1419" s="3">
        <f>VLOOKUP(A1419,OrderProduct!$A$2:$T$1953,20,0)</f>
        <v>6408</v>
      </c>
      <c r="E1419" s="3" t="str">
        <f>VLOOKUP(D1419,'Location (2)'!$A$2:$C$986,3,0)</f>
        <v>East</v>
      </c>
      <c r="F1419" s="25">
        <f>VLOOKUP(A1419,OrderProduct!A1419:F3370,6,0)</f>
        <v>2610.56</v>
      </c>
    </row>
    <row r="1420" spans="1:6">
      <c r="A1420" s="3">
        <v>2507</v>
      </c>
      <c r="B1420" s="3">
        <f>VLOOKUP(A1420,OrderProduct!A1420:O3371,15,0)</f>
        <v>3</v>
      </c>
      <c r="C1420" s="3" t="str">
        <f>VLOOKUP('Column Chart'!B1420,'Product Category'!$A$2:$B$4,2,0)</f>
        <v>Technology</v>
      </c>
      <c r="D1420" s="3">
        <f>VLOOKUP(A1420,OrderProduct!$A$2:$T$1953,20,0)</f>
        <v>4401</v>
      </c>
      <c r="E1420" s="3" t="str">
        <f>VLOOKUP(D1420,'Location (2)'!$A$2:$C$986,3,0)</f>
        <v>East</v>
      </c>
      <c r="F1420" s="25">
        <f>VLOOKUP(A1420,OrderProduct!A1420:F3371,6,0)</f>
        <v>637.37</v>
      </c>
    </row>
    <row r="1421" spans="1:6">
      <c r="A1421" s="3">
        <v>2508</v>
      </c>
      <c r="B1421" s="3">
        <f>VLOOKUP(A1421,OrderProduct!A1421:O3372,15,0)</f>
        <v>2</v>
      </c>
      <c r="C1421" s="3" t="str">
        <f>VLOOKUP('Column Chart'!B1421,'Product Category'!$A$2:$B$4,2,0)</f>
        <v>Office Supplies</v>
      </c>
      <c r="D1421" s="3">
        <f>VLOOKUP(A1421,OrderProduct!$A$2:$T$1953,20,0)</f>
        <v>4073</v>
      </c>
      <c r="E1421" s="3" t="str">
        <f>VLOOKUP(D1421,'Location (2)'!$A$2:$C$986,3,0)</f>
        <v>East</v>
      </c>
      <c r="F1421" s="25">
        <f>VLOOKUP(A1421,OrderProduct!A1421:F3372,6,0)</f>
        <v>232.16</v>
      </c>
    </row>
    <row r="1422" spans="1:6">
      <c r="A1422" s="3">
        <v>2509</v>
      </c>
      <c r="B1422" s="3">
        <f>VLOOKUP(A1422,OrderProduct!A1422:O3373,15,0)</f>
        <v>2</v>
      </c>
      <c r="C1422" s="3" t="str">
        <f>VLOOKUP('Column Chart'!B1422,'Product Category'!$A$2:$B$4,2,0)</f>
        <v>Office Supplies</v>
      </c>
      <c r="D1422" s="3">
        <f>VLOOKUP(A1422,OrderProduct!$A$2:$T$1953,20,0)</f>
        <v>4106</v>
      </c>
      <c r="E1422" s="3" t="str">
        <f>VLOOKUP(D1422,'Location (2)'!$A$2:$C$986,3,0)</f>
        <v>East</v>
      </c>
      <c r="F1422" s="25">
        <f>VLOOKUP(A1422,OrderProduct!A1422:F3373,6,0)</f>
        <v>43.84</v>
      </c>
    </row>
    <row r="1423" spans="1:6">
      <c r="A1423" s="3">
        <v>2512</v>
      </c>
      <c r="B1423" s="3">
        <f>VLOOKUP(A1423,OrderProduct!A1423:O3374,15,0)</f>
        <v>2</v>
      </c>
      <c r="C1423" s="3" t="str">
        <f>VLOOKUP('Column Chart'!B1423,'Product Category'!$A$2:$B$4,2,0)</f>
        <v>Office Supplies</v>
      </c>
      <c r="D1423" s="3">
        <f>VLOOKUP(A1423,OrderProduct!$A$2:$T$1953,20,0)</f>
        <v>2138</v>
      </c>
      <c r="E1423" s="3" t="str">
        <f>VLOOKUP(D1423,'Location (2)'!$A$2:$C$986,3,0)</f>
        <v>East</v>
      </c>
      <c r="F1423" s="25">
        <f>VLOOKUP(A1423,OrderProduct!A1423:F3374,6,0)</f>
        <v>141.74</v>
      </c>
    </row>
    <row r="1424" spans="1:6">
      <c r="A1424" s="3">
        <v>2516</v>
      </c>
      <c r="B1424" s="3">
        <f>VLOOKUP(A1424,OrderProduct!A1424:O3375,15,0)</f>
        <v>2</v>
      </c>
      <c r="C1424" s="3" t="str">
        <f>VLOOKUP('Column Chart'!B1424,'Product Category'!$A$2:$B$4,2,0)</f>
        <v>Office Supplies</v>
      </c>
      <c r="D1424" s="3">
        <f>VLOOKUP(A1424,OrderProduct!$A$2:$T$1953,20,0)</f>
        <v>7631</v>
      </c>
      <c r="E1424" s="3" t="str">
        <f>VLOOKUP(D1424,'Location (2)'!$A$2:$C$986,3,0)</f>
        <v>East</v>
      </c>
      <c r="F1424" s="25">
        <f>VLOOKUP(A1424,OrderProduct!A1424:F3375,6,0)</f>
        <v>31.98</v>
      </c>
    </row>
    <row r="1425" spans="1:6">
      <c r="A1425" s="3">
        <v>2520</v>
      </c>
      <c r="B1425" s="3">
        <f>VLOOKUP(A1425,OrderProduct!A1425:O3376,15,0)</f>
        <v>2</v>
      </c>
      <c r="C1425" s="3" t="str">
        <f>VLOOKUP('Column Chart'!B1425,'Product Category'!$A$2:$B$4,2,0)</f>
        <v>Office Supplies</v>
      </c>
      <c r="D1425" s="3">
        <f>VLOOKUP(A1425,OrderProduct!$A$2:$T$1953,20,0)</f>
        <v>2908</v>
      </c>
      <c r="E1425" s="3" t="str">
        <f>VLOOKUP(D1425,'Location (2)'!$A$2:$C$986,3,0)</f>
        <v>East</v>
      </c>
      <c r="F1425" s="25">
        <f>VLOOKUP(A1425,OrderProduct!A1425:F3376,6,0)</f>
        <v>77.47</v>
      </c>
    </row>
    <row r="1426" spans="1:6">
      <c r="A1426" s="3">
        <v>2521</v>
      </c>
      <c r="B1426" s="3">
        <f>VLOOKUP(A1426,OrderProduct!A1426:O3377,15,0)</f>
        <v>3</v>
      </c>
      <c r="C1426" s="3" t="str">
        <f>VLOOKUP('Column Chart'!B1426,'Product Category'!$A$2:$B$4,2,0)</f>
        <v>Technology</v>
      </c>
      <c r="D1426" s="3">
        <f>VLOOKUP(A1426,OrderProduct!$A$2:$T$1953,20,0)</f>
        <v>75109</v>
      </c>
      <c r="E1426" s="3" t="str">
        <f>VLOOKUP(D1426,'Location (2)'!$A$2:$C$986,3,0)</f>
        <v>Central</v>
      </c>
      <c r="F1426" s="25">
        <f>VLOOKUP(A1426,OrderProduct!A1426:F3377,6,0)</f>
        <v>204.34</v>
      </c>
    </row>
    <row r="1427" spans="1:6">
      <c r="A1427" s="3">
        <v>2522</v>
      </c>
      <c r="B1427" s="3">
        <f>VLOOKUP(A1427,OrderProduct!A1427:O3378,15,0)</f>
        <v>3</v>
      </c>
      <c r="C1427" s="3" t="str">
        <f>VLOOKUP('Column Chart'!B1427,'Product Category'!$A$2:$B$4,2,0)</f>
        <v>Technology</v>
      </c>
      <c r="D1427" s="3">
        <f>VLOOKUP(A1427,OrderProduct!$A$2:$T$1953,20,0)</f>
        <v>5401</v>
      </c>
      <c r="E1427" s="3" t="str">
        <f>VLOOKUP(D1427,'Location (2)'!$A$2:$C$986,3,0)</f>
        <v>East</v>
      </c>
      <c r="F1427" s="25">
        <f>VLOOKUP(A1427,OrderProduct!A1427:F3378,6,0)</f>
        <v>746.91</v>
      </c>
    </row>
    <row r="1428" spans="1:6">
      <c r="A1428" s="3">
        <v>2526</v>
      </c>
      <c r="B1428" s="3">
        <f>VLOOKUP(A1428,OrderProduct!A1428:O3379,15,0)</f>
        <v>2</v>
      </c>
      <c r="C1428" s="3" t="str">
        <f>VLOOKUP('Column Chart'!B1428,'Product Category'!$A$2:$B$4,2,0)</f>
        <v>Office Supplies</v>
      </c>
      <c r="D1428" s="3">
        <f>VLOOKUP(A1428,OrderProduct!$A$2:$T$1953,20,0)</f>
        <v>70506</v>
      </c>
      <c r="E1428" s="3" t="str">
        <f>VLOOKUP(D1428,'Location (2)'!$A$2:$C$986,3,0)</f>
        <v>South</v>
      </c>
      <c r="F1428" s="25">
        <f>VLOOKUP(A1428,OrderProduct!A1428:F3379,6,0)</f>
        <v>52.09</v>
      </c>
    </row>
    <row r="1429" spans="1:6">
      <c r="A1429" s="3">
        <v>2527</v>
      </c>
      <c r="B1429" s="3">
        <f>VLOOKUP(A1429,OrderProduct!A1429:O3380,15,0)</f>
        <v>2</v>
      </c>
      <c r="C1429" s="3" t="str">
        <f>VLOOKUP('Column Chart'!B1429,'Product Category'!$A$2:$B$4,2,0)</f>
        <v>Office Supplies</v>
      </c>
      <c r="D1429" s="3">
        <f>VLOOKUP(A1429,OrderProduct!$A$2:$T$1953,20,0)</f>
        <v>70601</v>
      </c>
      <c r="E1429" s="3" t="str">
        <f>VLOOKUP(D1429,'Location (2)'!$A$2:$C$986,3,0)</f>
        <v>South</v>
      </c>
      <c r="F1429" s="25">
        <f>VLOOKUP(A1429,OrderProduct!A1429:F3380,6,0)</f>
        <v>1794.88</v>
      </c>
    </row>
    <row r="1430" spans="1:6">
      <c r="A1430" s="3">
        <v>2530</v>
      </c>
      <c r="B1430" s="3">
        <f>VLOOKUP(A1430,OrderProduct!A1430:O3381,15,0)</f>
        <v>3</v>
      </c>
      <c r="C1430" s="3" t="str">
        <f>VLOOKUP('Column Chart'!B1430,'Product Category'!$A$2:$B$4,2,0)</f>
        <v>Technology</v>
      </c>
      <c r="D1430" s="3">
        <f>VLOOKUP(A1430,OrderProduct!$A$2:$T$1953,20,0)</f>
        <v>92307</v>
      </c>
      <c r="E1430" s="3" t="str">
        <f>VLOOKUP(D1430,'Location (2)'!$A$2:$C$986,3,0)</f>
        <v>West</v>
      </c>
      <c r="F1430" s="25">
        <f>VLOOKUP(A1430,OrderProduct!A1430:F3381,6,0)</f>
        <v>765.04</v>
      </c>
    </row>
    <row r="1431" spans="1:6">
      <c r="A1431" s="3">
        <v>2531</v>
      </c>
      <c r="B1431" s="3">
        <f>VLOOKUP(A1431,OrderProduct!A1431:O3382,15,0)</f>
        <v>2</v>
      </c>
      <c r="C1431" s="3" t="str">
        <f>VLOOKUP('Column Chart'!B1431,'Product Category'!$A$2:$B$4,2,0)</f>
        <v>Office Supplies</v>
      </c>
      <c r="D1431" s="3">
        <f>VLOOKUP(A1431,OrderProduct!$A$2:$T$1953,20,0)</f>
        <v>93422</v>
      </c>
      <c r="E1431" s="3" t="str">
        <f>VLOOKUP(D1431,'Location (2)'!$A$2:$C$986,3,0)</f>
        <v>West</v>
      </c>
      <c r="F1431" s="25">
        <f>VLOOKUP(A1431,OrderProduct!A1431:F3382,6,0)</f>
        <v>78.54</v>
      </c>
    </row>
    <row r="1432" spans="1:6">
      <c r="A1432" s="3">
        <v>2534</v>
      </c>
      <c r="B1432" s="3">
        <f>VLOOKUP(A1432,OrderProduct!A1432:O3383,15,0)</f>
        <v>3</v>
      </c>
      <c r="C1432" s="3" t="str">
        <f>VLOOKUP('Column Chart'!B1432,'Product Category'!$A$2:$B$4,2,0)</f>
        <v>Technology</v>
      </c>
      <c r="D1432" s="3">
        <f>VLOOKUP(A1432,OrderProduct!$A$2:$T$1953,20,0)</f>
        <v>4401</v>
      </c>
      <c r="E1432" s="3" t="str">
        <f>VLOOKUP(D1432,'Location (2)'!$A$2:$C$986,3,0)</f>
        <v>East</v>
      </c>
      <c r="F1432" s="25">
        <f>VLOOKUP(A1432,OrderProduct!A1432:F3383,6,0)</f>
        <v>605.1</v>
      </c>
    </row>
    <row r="1433" spans="1:6">
      <c r="A1433" s="3">
        <v>2539</v>
      </c>
      <c r="B1433" s="3">
        <f>VLOOKUP(A1433,OrderProduct!A1433:O3384,15,0)</f>
        <v>2</v>
      </c>
      <c r="C1433" s="3" t="str">
        <f>VLOOKUP('Column Chart'!B1433,'Product Category'!$A$2:$B$4,2,0)</f>
        <v>Office Supplies</v>
      </c>
      <c r="D1433" s="3">
        <f>VLOOKUP(A1433,OrderProduct!$A$2:$T$1953,20,0)</f>
        <v>32789</v>
      </c>
      <c r="E1433" s="3" t="str">
        <f>VLOOKUP(D1433,'Location (2)'!$A$2:$C$986,3,0)</f>
        <v>South</v>
      </c>
      <c r="F1433" s="25">
        <f>VLOOKUP(A1433,OrderProduct!A1433:F3384,6,0)</f>
        <v>1346.32</v>
      </c>
    </row>
    <row r="1434" spans="1:6">
      <c r="A1434" s="3">
        <v>2540</v>
      </c>
      <c r="B1434" s="3">
        <f>VLOOKUP(A1434,OrderProduct!A1434:O3385,15,0)</f>
        <v>2</v>
      </c>
      <c r="C1434" s="3" t="str">
        <f>VLOOKUP('Column Chart'!B1434,'Product Category'!$A$2:$B$4,2,0)</f>
        <v>Office Supplies</v>
      </c>
      <c r="D1434" s="3">
        <f>VLOOKUP(A1434,OrderProduct!$A$2:$T$1953,20,0)</f>
        <v>32708</v>
      </c>
      <c r="E1434" s="3" t="str">
        <f>VLOOKUP(D1434,'Location (2)'!$A$2:$C$986,3,0)</f>
        <v>South</v>
      </c>
      <c r="F1434" s="25">
        <f>VLOOKUP(A1434,OrderProduct!A1434:F3385,6,0)</f>
        <v>355.84</v>
      </c>
    </row>
    <row r="1435" spans="1:6">
      <c r="A1435" s="3">
        <v>2543</v>
      </c>
      <c r="B1435" s="3">
        <f>VLOOKUP(A1435,OrderProduct!A1435:O3386,15,0)</f>
        <v>1</v>
      </c>
      <c r="C1435" s="3" t="str">
        <f>VLOOKUP('Column Chart'!B1435,'Product Category'!$A$2:$B$4,2,0)</f>
        <v>Furniture</v>
      </c>
      <c r="D1435" s="3">
        <f>VLOOKUP(A1435,OrderProduct!$A$2:$T$1953,20,0)</f>
        <v>23223</v>
      </c>
      <c r="E1435" s="3" t="str">
        <f>VLOOKUP(D1435,'Location (2)'!$A$2:$C$986,3,0)</f>
        <v>South</v>
      </c>
      <c r="F1435" s="25">
        <f>VLOOKUP(A1435,OrderProduct!A1435:F3386,6,0)</f>
        <v>292.18</v>
      </c>
    </row>
    <row r="1436" spans="1:6">
      <c r="A1436" s="3">
        <v>2543</v>
      </c>
      <c r="B1436" s="3">
        <f>VLOOKUP(A1436,OrderProduct!A1436:O3387,15,0)</f>
        <v>3</v>
      </c>
      <c r="C1436" s="3" t="str">
        <f>VLOOKUP('Column Chart'!B1436,'Product Category'!$A$2:$B$4,2,0)</f>
        <v>Technology</v>
      </c>
      <c r="D1436" s="3">
        <f>VLOOKUP(A1436,OrderProduct!$A$2:$T$1953,20,0)</f>
        <v>23223</v>
      </c>
      <c r="E1436" s="3" t="str">
        <f>VLOOKUP(D1436,'Location (2)'!$A$2:$C$986,3,0)</f>
        <v>South</v>
      </c>
      <c r="F1436" s="25">
        <f>VLOOKUP(A1436,OrderProduct!A1436:F3387,6,0)</f>
        <v>24.57</v>
      </c>
    </row>
    <row r="1437" spans="1:6">
      <c r="A1437" s="3">
        <v>2545</v>
      </c>
      <c r="B1437" s="3">
        <f>VLOOKUP(A1437,OrderProduct!A1437:O3388,15,0)</f>
        <v>3</v>
      </c>
      <c r="C1437" s="3" t="str">
        <f>VLOOKUP('Column Chart'!B1437,'Product Category'!$A$2:$B$4,2,0)</f>
        <v>Technology</v>
      </c>
      <c r="D1437" s="3">
        <f>VLOOKUP(A1437,OrderProduct!$A$2:$T$1953,20,0)</f>
        <v>22153</v>
      </c>
      <c r="E1437" s="3" t="str">
        <f>VLOOKUP(D1437,'Location (2)'!$A$2:$C$986,3,0)</f>
        <v>South</v>
      </c>
      <c r="F1437" s="25">
        <f>VLOOKUP(A1437,OrderProduct!A1437:F3388,6,0)</f>
        <v>658.62</v>
      </c>
    </row>
    <row r="1438" spans="1:6">
      <c r="A1438" s="3">
        <v>2547</v>
      </c>
      <c r="B1438" s="3">
        <f>VLOOKUP(A1438,OrderProduct!A1438:O3389,15,0)</f>
        <v>2</v>
      </c>
      <c r="C1438" s="3" t="str">
        <f>VLOOKUP('Column Chart'!B1438,'Product Category'!$A$2:$B$4,2,0)</f>
        <v>Office Supplies</v>
      </c>
      <c r="D1438" s="3">
        <f>VLOOKUP(A1438,OrderProduct!$A$2:$T$1953,20,0)</f>
        <v>23464</v>
      </c>
      <c r="E1438" s="3" t="str">
        <f>VLOOKUP(D1438,'Location (2)'!$A$2:$C$986,3,0)</f>
        <v>South</v>
      </c>
      <c r="F1438" s="25">
        <f>VLOOKUP(A1438,OrderProduct!A1438:F3389,6,0)</f>
        <v>21.96</v>
      </c>
    </row>
    <row r="1439" spans="1:6">
      <c r="A1439" s="3">
        <v>2548</v>
      </c>
      <c r="B1439" s="3">
        <f>VLOOKUP(A1439,OrderProduct!A1439:O3390,15,0)</f>
        <v>3</v>
      </c>
      <c r="C1439" s="3" t="str">
        <f>VLOOKUP('Column Chart'!B1439,'Product Category'!$A$2:$B$4,2,0)</f>
        <v>Technology</v>
      </c>
      <c r="D1439" s="3">
        <f>VLOOKUP(A1439,OrderProduct!$A$2:$T$1953,20,0)</f>
        <v>90068</v>
      </c>
      <c r="E1439" s="3" t="str">
        <f>VLOOKUP(D1439,'Location (2)'!$A$2:$C$986,3,0)</f>
        <v>West</v>
      </c>
      <c r="F1439" s="25">
        <f>VLOOKUP(A1439,OrderProduct!A1439:F3390,6,0)</f>
        <v>1159.79</v>
      </c>
    </row>
    <row r="1440" spans="1:6">
      <c r="A1440" s="3">
        <v>2548</v>
      </c>
      <c r="B1440" s="3">
        <f>VLOOKUP(A1440,OrderProduct!A1440:O3391,15,0)</f>
        <v>2</v>
      </c>
      <c r="C1440" s="3" t="str">
        <f>VLOOKUP('Column Chart'!B1440,'Product Category'!$A$2:$B$4,2,0)</f>
        <v>Office Supplies</v>
      </c>
      <c r="D1440" s="3">
        <f>VLOOKUP(A1440,OrderProduct!$A$2:$T$1953,20,0)</f>
        <v>90068</v>
      </c>
      <c r="E1440" s="3" t="str">
        <f>VLOOKUP(D1440,'Location (2)'!$A$2:$C$986,3,0)</f>
        <v>West</v>
      </c>
      <c r="F1440" s="25">
        <f>VLOOKUP(A1440,OrderProduct!A1440:F3391,6,0)</f>
        <v>33.02</v>
      </c>
    </row>
    <row r="1441" spans="1:6">
      <c r="A1441" s="3">
        <v>2548</v>
      </c>
      <c r="B1441" s="3">
        <f>VLOOKUP(A1441,OrderProduct!A1441:O3392,15,0)</f>
        <v>2</v>
      </c>
      <c r="C1441" s="3" t="str">
        <f>VLOOKUP('Column Chart'!B1441,'Product Category'!$A$2:$B$4,2,0)</f>
        <v>Office Supplies</v>
      </c>
      <c r="D1441" s="3">
        <f>VLOOKUP(A1441,OrderProduct!$A$2:$T$1953,20,0)</f>
        <v>90068</v>
      </c>
      <c r="E1441" s="3" t="str">
        <f>VLOOKUP(D1441,'Location (2)'!$A$2:$C$986,3,0)</f>
        <v>West</v>
      </c>
      <c r="F1441" s="25">
        <f>VLOOKUP(A1441,OrderProduct!A1441:F3392,6,0)</f>
        <v>2273.1</v>
      </c>
    </row>
    <row r="1442" spans="1:6">
      <c r="A1442" s="3">
        <v>2548</v>
      </c>
      <c r="B1442" s="3">
        <f>VLOOKUP(A1442,OrderProduct!A1442:O3393,15,0)</f>
        <v>1</v>
      </c>
      <c r="C1442" s="3" t="str">
        <f>VLOOKUP('Column Chart'!B1442,'Product Category'!$A$2:$B$4,2,0)</f>
        <v>Furniture</v>
      </c>
      <c r="D1442" s="3">
        <f>VLOOKUP(A1442,OrderProduct!$A$2:$T$1953,20,0)</f>
        <v>90068</v>
      </c>
      <c r="E1442" s="3" t="str">
        <f>VLOOKUP(D1442,'Location (2)'!$A$2:$C$986,3,0)</f>
        <v>West</v>
      </c>
      <c r="F1442" s="25">
        <f>VLOOKUP(A1442,OrderProduct!A1442:F3393,6,0)</f>
        <v>19.49</v>
      </c>
    </row>
    <row r="1443" spans="1:6">
      <c r="A1443" s="3">
        <v>2548</v>
      </c>
      <c r="B1443" s="3">
        <f>VLOOKUP(A1443,OrderProduct!A1443:O3394,15,0)</f>
        <v>2</v>
      </c>
      <c r="C1443" s="3" t="str">
        <f>VLOOKUP('Column Chart'!B1443,'Product Category'!$A$2:$B$4,2,0)</f>
        <v>Office Supplies</v>
      </c>
      <c r="D1443" s="3">
        <f>VLOOKUP(A1443,OrderProduct!$A$2:$T$1953,20,0)</f>
        <v>90068</v>
      </c>
      <c r="E1443" s="3" t="str">
        <f>VLOOKUP(D1443,'Location (2)'!$A$2:$C$986,3,0)</f>
        <v>West</v>
      </c>
      <c r="F1443" s="25">
        <f>VLOOKUP(A1443,OrderProduct!A1443:F3394,6,0)</f>
        <v>5845.81</v>
      </c>
    </row>
    <row r="1444" spans="1:6">
      <c r="A1444" s="3">
        <v>2549</v>
      </c>
      <c r="B1444" s="3">
        <f>VLOOKUP(A1444,OrderProduct!A1444:O3395,15,0)</f>
        <v>2</v>
      </c>
      <c r="C1444" s="3" t="str">
        <f>VLOOKUP('Column Chart'!B1444,'Product Category'!$A$2:$B$4,2,0)</f>
        <v>Office Supplies</v>
      </c>
      <c r="D1444" s="3">
        <f>VLOOKUP(A1444,OrderProduct!$A$2:$T$1953,20,0)</f>
        <v>43213</v>
      </c>
      <c r="E1444" s="3" t="str">
        <f>VLOOKUP(D1444,'Location (2)'!$A$2:$C$986,3,0)</f>
        <v>East</v>
      </c>
      <c r="F1444" s="25">
        <f>VLOOKUP(A1444,OrderProduct!A1444:F3395,6,0)</f>
        <v>633.85</v>
      </c>
    </row>
    <row r="1445" spans="1:6">
      <c r="A1445" s="3">
        <v>2549</v>
      </c>
      <c r="B1445" s="3">
        <f>VLOOKUP(A1445,OrderProduct!A1445:O3396,15,0)</f>
        <v>2</v>
      </c>
      <c r="C1445" s="3" t="str">
        <f>VLOOKUP('Column Chart'!B1445,'Product Category'!$A$2:$B$4,2,0)</f>
        <v>Office Supplies</v>
      </c>
      <c r="D1445" s="3">
        <f>VLOOKUP(A1445,OrderProduct!$A$2:$T$1953,20,0)</f>
        <v>43213</v>
      </c>
      <c r="E1445" s="3" t="str">
        <f>VLOOKUP(D1445,'Location (2)'!$A$2:$C$986,3,0)</f>
        <v>East</v>
      </c>
      <c r="F1445" s="25">
        <f>VLOOKUP(A1445,OrderProduct!A1445:F3396,6,0)</f>
        <v>798.89</v>
      </c>
    </row>
    <row r="1446" spans="1:6">
      <c r="A1446" s="3">
        <v>2549</v>
      </c>
      <c r="B1446" s="3">
        <f>VLOOKUP(A1446,OrderProduct!A1446:O3397,15,0)</f>
        <v>1</v>
      </c>
      <c r="C1446" s="3" t="str">
        <f>VLOOKUP('Column Chart'!B1446,'Product Category'!$A$2:$B$4,2,0)</f>
        <v>Furniture</v>
      </c>
      <c r="D1446" s="3">
        <f>VLOOKUP(A1446,OrderProduct!$A$2:$T$1953,20,0)</f>
        <v>43213</v>
      </c>
      <c r="E1446" s="3" t="str">
        <f>VLOOKUP(D1446,'Location (2)'!$A$2:$C$986,3,0)</f>
        <v>East</v>
      </c>
      <c r="F1446" s="25">
        <f>VLOOKUP(A1446,OrderProduct!A1446:F3397,6,0)</f>
        <v>133.19</v>
      </c>
    </row>
    <row r="1447" spans="1:6">
      <c r="A1447" s="3">
        <v>2549</v>
      </c>
      <c r="B1447" s="3">
        <f>VLOOKUP(A1447,OrderProduct!A1447:O3398,15,0)</f>
        <v>2</v>
      </c>
      <c r="C1447" s="3" t="str">
        <f>VLOOKUP('Column Chart'!B1447,'Product Category'!$A$2:$B$4,2,0)</f>
        <v>Office Supplies</v>
      </c>
      <c r="D1447" s="3">
        <f>VLOOKUP(A1447,OrderProduct!$A$2:$T$1953,20,0)</f>
        <v>43213</v>
      </c>
      <c r="E1447" s="3" t="str">
        <f>VLOOKUP(D1447,'Location (2)'!$A$2:$C$986,3,0)</f>
        <v>East</v>
      </c>
      <c r="F1447" s="25">
        <f>VLOOKUP(A1447,OrderProduct!A1447:F3398,6,0)</f>
        <v>97.33</v>
      </c>
    </row>
    <row r="1448" spans="1:6">
      <c r="A1448" s="3">
        <v>2551</v>
      </c>
      <c r="B1448" s="3">
        <f>VLOOKUP(A1448,OrderProduct!A1448:O3399,15,0)</f>
        <v>3</v>
      </c>
      <c r="C1448" s="3" t="str">
        <f>VLOOKUP('Column Chart'!B1448,'Product Category'!$A$2:$B$4,2,0)</f>
        <v>Technology</v>
      </c>
      <c r="D1448" s="3">
        <f>VLOOKUP(A1448,OrderProduct!$A$2:$T$1953,20,0)</f>
        <v>17403</v>
      </c>
      <c r="E1448" s="3" t="str">
        <f>VLOOKUP(D1448,'Location (2)'!$A$2:$C$986,3,0)</f>
        <v>East</v>
      </c>
      <c r="F1448" s="25">
        <f>VLOOKUP(A1448,OrderProduct!A1448:F3399,6,0)</f>
        <v>1104.32</v>
      </c>
    </row>
    <row r="1449" spans="1:6">
      <c r="A1449" s="3">
        <v>2553</v>
      </c>
      <c r="B1449" s="3">
        <f>VLOOKUP(A1449,OrderProduct!A1449:O3400,15,0)</f>
        <v>2</v>
      </c>
      <c r="C1449" s="3" t="str">
        <f>VLOOKUP('Column Chart'!B1449,'Product Category'!$A$2:$B$4,2,0)</f>
        <v>Office Supplies</v>
      </c>
      <c r="D1449" s="3">
        <f>VLOOKUP(A1449,OrderProduct!$A$2:$T$1953,20,0)</f>
        <v>53142</v>
      </c>
      <c r="E1449" s="3" t="str">
        <f>VLOOKUP(D1449,'Location (2)'!$A$2:$C$986,3,0)</f>
        <v>Central</v>
      </c>
      <c r="F1449" s="25">
        <f>VLOOKUP(A1449,OrderProduct!A1449:F3400,6,0)</f>
        <v>149.8</v>
      </c>
    </row>
    <row r="1450" spans="1:6">
      <c r="A1450" s="3">
        <v>2555</v>
      </c>
      <c r="B1450" s="3">
        <f>VLOOKUP(A1450,OrderProduct!A1450:O3401,15,0)</f>
        <v>2</v>
      </c>
      <c r="C1450" s="3" t="str">
        <f>VLOOKUP('Column Chart'!B1450,'Product Category'!$A$2:$B$4,2,0)</f>
        <v>Office Supplies</v>
      </c>
      <c r="D1450" s="3">
        <f>VLOOKUP(A1450,OrderProduct!$A$2:$T$1953,20,0)</f>
        <v>53711</v>
      </c>
      <c r="E1450" s="3" t="str">
        <f>VLOOKUP(D1450,'Location (2)'!$A$2:$C$986,3,0)</f>
        <v>Central</v>
      </c>
      <c r="F1450" s="25">
        <f>VLOOKUP(A1450,OrderProduct!A1450:F3401,6,0)</f>
        <v>511.42</v>
      </c>
    </row>
    <row r="1451" spans="1:6">
      <c r="A1451" s="3">
        <v>2555</v>
      </c>
      <c r="B1451" s="3">
        <f>VLOOKUP(A1451,OrderProduct!A1451:O3402,15,0)</f>
        <v>2</v>
      </c>
      <c r="C1451" s="3" t="str">
        <f>VLOOKUP('Column Chart'!B1451,'Product Category'!$A$2:$B$4,2,0)</f>
        <v>Office Supplies</v>
      </c>
      <c r="D1451" s="3">
        <f>VLOOKUP(A1451,OrderProduct!$A$2:$T$1953,20,0)</f>
        <v>53711</v>
      </c>
      <c r="E1451" s="3" t="str">
        <f>VLOOKUP(D1451,'Location (2)'!$A$2:$C$986,3,0)</f>
        <v>Central</v>
      </c>
      <c r="F1451" s="25">
        <f>VLOOKUP(A1451,OrderProduct!A1451:F3402,6,0)</f>
        <v>958.46</v>
      </c>
    </row>
    <row r="1452" spans="1:6">
      <c r="A1452" s="3">
        <v>2555</v>
      </c>
      <c r="B1452" s="3">
        <f>VLOOKUP(A1452,OrderProduct!A1452:O3403,15,0)</f>
        <v>2</v>
      </c>
      <c r="C1452" s="3" t="str">
        <f>VLOOKUP('Column Chart'!B1452,'Product Category'!$A$2:$B$4,2,0)</f>
        <v>Office Supplies</v>
      </c>
      <c r="D1452" s="3">
        <f>VLOOKUP(A1452,OrderProduct!$A$2:$T$1953,20,0)</f>
        <v>53711</v>
      </c>
      <c r="E1452" s="3" t="str">
        <f>VLOOKUP(D1452,'Location (2)'!$A$2:$C$986,3,0)</f>
        <v>Central</v>
      </c>
      <c r="F1452" s="25">
        <f>VLOOKUP(A1452,OrderProduct!A1452:F3403,6,0)</f>
        <v>368.84</v>
      </c>
    </row>
    <row r="1453" spans="1:6">
      <c r="A1453" s="3">
        <v>2561</v>
      </c>
      <c r="B1453" s="3">
        <f>VLOOKUP(A1453,OrderProduct!A1453:O3404,15,0)</f>
        <v>1</v>
      </c>
      <c r="C1453" s="3" t="str">
        <f>VLOOKUP('Column Chart'!B1453,'Product Category'!$A$2:$B$4,2,0)</f>
        <v>Furniture</v>
      </c>
      <c r="D1453" s="3">
        <f>VLOOKUP(A1453,OrderProduct!$A$2:$T$1953,20,0)</f>
        <v>10562</v>
      </c>
      <c r="E1453" s="3" t="str">
        <f>VLOOKUP(D1453,'Location (2)'!$A$2:$C$986,3,0)</f>
        <v>East</v>
      </c>
      <c r="F1453" s="25">
        <f>VLOOKUP(A1453,OrderProduct!A1453:F3404,6,0)</f>
        <v>30.86</v>
      </c>
    </row>
    <row r="1454" spans="1:6">
      <c r="A1454" s="3">
        <v>2561</v>
      </c>
      <c r="B1454" s="3">
        <f>VLOOKUP(A1454,OrderProduct!A1454:O3405,15,0)</f>
        <v>2</v>
      </c>
      <c r="C1454" s="3" t="str">
        <f>VLOOKUP('Column Chart'!B1454,'Product Category'!$A$2:$B$4,2,0)</f>
        <v>Office Supplies</v>
      </c>
      <c r="D1454" s="3">
        <f>VLOOKUP(A1454,OrderProduct!$A$2:$T$1953,20,0)</f>
        <v>10562</v>
      </c>
      <c r="E1454" s="3" t="str">
        <f>VLOOKUP(D1454,'Location (2)'!$A$2:$C$986,3,0)</f>
        <v>East</v>
      </c>
      <c r="F1454" s="25">
        <f>VLOOKUP(A1454,OrderProduct!A1454:F3405,6,0)</f>
        <v>568.25</v>
      </c>
    </row>
    <row r="1455" spans="1:6">
      <c r="A1455" s="3">
        <v>2561</v>
      </c>
      <c r="B1455" s="3">
        <f>VLOOKUP(A1455,OrderProduct!A1455:O3406,15,0)</f>
        <v>1</v>
      </c>
      <c r="C1455" s="3" t="str">
        <f>VLOOKUP('Column Chart'!B1455,'Product Category'!$A$2:$B$4,2,0)</f>
        <v>Furniture</v>
      </c>
      <c r="D1455" s="3">
        <f>VLOOKUP(A1455,OrderProduct!$A$2:$T$1953,20,0)</f>
        <v>10562</v>
      </c>
      <c r="E1455" s="3" t="str">
        <f>VLOOKUP(D1455,'Location (2)'!$A$2:$C$986,3,0)</f>
        <v>East</v>
      </c>
      <c r="F1455" s="25">
        <f>VLOOKUP(A1455,OrderProduct!A1455:F3406,6,0)</f>
        <v>126.66</v>
      </c>
    </row>
    <row r="1456" spans="1:6">
      <c r="A1456" s="3">
        <v>2563</v>
      </c>
      <c r="B1456" s="3">
        <f>VLOOKUP(A1456,OrderProduct!A1456:O3407,15,0)</f>
        <v>2</v>
      </c>
      <c r="C1456" s="3" t="str">
        <f>VLOOKUP('Column Chart'!B1456,'Product Category'!$A$2:$B$4,2,0)</f>
        <v>Office Supplies</v>
      </c>
      <c r="D1456" s="3">
        <f>VLOOKUP(A1456,OrderProduct!$A$2:$T$1953,20,0)</f>
        <v>55432</v>
      </c>
      <c r="E1456" s="3" t="str">
        <f>VLOOKUP(D1456,'Location (2)'!$A$2:$C$986,3,0)</f>
        <v>Central</v>
      </c>
      <c r="F1456" s="25">
        <f>VLOOKUP(A1456,OrderProduct!A1456:F3407,6,0)</f>
        <v>49.81</v>
      </c>
    </row>
    <row r="1457" spans="1:6">
      <c r="A1457" s="3">
        <v>2570</v>
      </c>
      <c r="B1457" s="3">
        <f>VLOOKUP(A1457,OrderProduct!A1457:O3408,15,0)</f>
        <v>2</v>
      </c>
      <c r="C1457" s="3" t="str">
        <f>VLOOKUP('Column Chart'!B1457,'Product Category'!$A$2:$B$4,2,0)</f>
        <v>Office Supplies</v>
      </c>
      <c r="D1457" s="3">
        <f>VLOOKUP(A1457,OrderProduct!$A$2:$T$1953,20,0)</f>
        <v>95616</v>
      </c>
      <c r="E1457" s="3" t="str">
        <f>VLOOKUP(D1457,'Location (2)'!$A$2:$C$986,3,0)</f>
        <v>West</v>
      </c>
      <c r="F1457" s="25">
        <f>VLOOKUP(A1457,OrderProduct!A1457:F3408,6,0)</f>
        <v>2239.03</v>
      </c>
    </row>
    <row r="1458" spans="1:6">
      <c r="A1458" s="3">
        <v>2570</v>
      </c>
      <c r="B1458" s="3">
        <f>VLOOKUP(A1458,OrderProduct!A1458:O3409,15,0)</f>
        <v>1</v>
      </c>
      <c r="C1458" s="3" t="str">
        <f>VLOOKUP('Column Chart'!B1458,'Product Category'!$A$2:$B$4,2,0)</f>
        <v>Furniture</v>
      </c>
      <c r="D1458" s="3">
        <f>VLOOKUP(A1458,OrderProduct!$A$2:$T$1953,20,0)</f>
        <v>95616</v>
      </c>
      <c r="E1458" s="3" t="str">
        <f>VLOOKUP(D1458,'Location (2)'!$A$2:$C$986,3,0)</f>
        <v>West</v>
      </c>
      <c r="F1458" s="25">
        <f>VLOOKUP(A1458,OrderProduct!A1458:F3409,6,0)</f>
        <v>38.41</v>
      </c>
    </row>
    <row r="1459" spans="1:6">
      <c r="A1459" s="3">
        <v>2570</v>
      </c>
      <c r="B1459" s="3">
        <f>VLOOKUP(A1459,OrderProduct!A1459:O3410,15,0)</f>
        <v>1</v>
      </c>
      <c r="C1459" s="3" t="str">
        <f>VLOOKUP('Column Chart'!B1459,'Product Category'!$A$2:$B$4,2,0)</f>
        <v>Furniture</v>
      </c>
      <c r="D1459" s="3">
        <f>VLOOKUP(A1459,OrderProduct!$A$2:$T$1953,20,0)</f>
        <v>95616</v>
      </c>
      <c r="E1459" s="3" t="str">
        <f>VLOOKUP(D1459,'Location (2)'!$A$2:$C$986,3,0)</f>
        <v>West</v>
      </c>
      <c r="F1459" s="25">
        <f>VLOOKUP(A1459,OrderProduct!A1459:F3410,6,0)</f>
        <v>131.34</v>
      </c>
    </row>
    <row r="1460" spans="1:6">
      <c r="A1460" s="3">
        <v>2570</v>
      </c>
      <c r="B1460" s="3">
        <f>VLOOKUP(A1460,OrderProduct!A1460:O3411,15,0)</f>
        <v>1</v>
      </c>
      <c r="C1460" s="3" t="str">
        <f>VLOOKUP('Column Chart'!B1460,'Product Category'!$A$2:$B$4,2,0)</f>
        <v>Furniture</v>
      </c>
      <c r="D1460" s="3">
        <f>VLOOKUP(A1460,OrderProduct!$A$2:$T$1953,20,0)</f>
        <v>95616</v>
      </c>
      <c r="E1460" s="3" t="str">
        <f>VLOOKUP(D1460,'Location (2)'!$A$2:$C$986,3,0)</f>
        <v>West</v>
      </c>
      <c r="F1460" s="25">
        <f>VLOOKUP(A1460,OrderProduct!A1460:F3411,6,0)</f>
        <v>106.57</v>
      </c>
    </row>
    <row r="1461" spans="1:6">
      <c r="A1461" s="3">
        <v>2571</v>
      </c>
      <c r="B1461" s="3">
        <f>VLOOKUP(A1461,OrderProduct!A1461:O3412,15,0)</f>
        <v>1</v>
      </c>
      <c r="C1461" s="3" t="str">
        <f>VLOOKUP('Column Chart'!B1461,'Product Category'!$A$2:$B$4,2,0)</f>
        <v>Furniture</v>
      </c>
      <c r="D1461" s="3">
        <f>VLOOKUP(A1461,OrderProduct!$A$2:$T$1953,20,0)</f>
        <v>10165</v>
      </c>
      <c r="E1461" s="3" t="str">
        <f>VLOOKUP(D1461,'Location (2)'!$A$2:$C$986,3,0)</f>
        <v>East</v>
      </c>
      <c r="F1461" s="25">
        <f>VLOOKUP(A1461,OrderProduct!A1461:F3412,6,0)</f>
        <v>251.61</v>
      </c>
    </row>
    <row r="1462" spans="1:6">
      <c r="A1462" s="3">
        <v>2571</v>
      </c>
      <c r="B1462" s="3">
        <f>VLOOKUP(A1462,OrderProduct!A1462:O3413,15,0)</f>
        <v>1</v>
      </c>
      <c r="C1462" s="3" t="str">
        <f>VLOOKUP('Column Chart'!B1462,'Product Category'!$A$2:$B$4,2,0)</f>
        <v>Furniture</v>
      </c>
      <c r="D1462" s="3">
        <f>VLOOKUP(A1462,OrderProduct!$A$2:$T$1953,20,0)</f>
        <v>10165</v>
      </c>
      <c r="E1462" s="3" t="str">
        <f>VLOOKUP(D1462,'Location (2)'!$A$2:$C$986,3,0)</f>
        <v>East</v>
      </c>
      <c r="F1462" s="25">
        <f>VLOOKUP(A1462,OrderProduct!A1462:F3413,6,0)</f>
        <v>287.99</v>
      </c>
    </row>
    <row r="1463" spans="1:6">
      <c r="A1463" s="3">
        <v>2578</v>
      </c>
      <c r="B1463" s="3">
        <f>VLOOKUP(A1463,OrderProduct!A1463:O3414,15,0)</f>
        <v>2</v>
      </c>
      <c r="C1463" s="3" t="str">
        <f>VLOOKUP('Column Chart'!B1463,'Product Category'!$A$2:$B$4,2,0)</f>
        <v>Office Supplies</v>
      </c>
      <c r="D1463" s="3">
        <f>VLOOKUP(A1463,OrderProduct!$A$2:$T$1953,20,0)</f>
        <v>36801</v>
      </c>
      <c r="E1463" s="3" t="str">
        <f>VLOOKUP(D1463,'Location (2)'!$A$2:$C$986,3,0)</f>
        <v>South</v>
      </c>
      <c r="F1463" s="25">
        <f>VLOOKUP(A1463,OrderProduct!A1463:F3414,6,0)</f>
        <v>46.86</v>
      </c>
    </row>
    <row r="1464" spans="1:6">
      <c r="A1464" s="3">
        <v>2578</v>
      </c>
      <c r="B1464" s="3">
        <f>VLOOKUP(A1464,OrderProduct!A1464:O3415,15,0)</f>
        <v>2</v>
      </c>
      <c r="C1464" s="3" t="str">
        <f>VLOOKUP('Column Chart'!B1464,'Product Category'!$A$2:$B$4,2,0)</f>
        <v>Office Supplies</v>
      </c>
      <c r="D1464" s="3">
        <f>VLOOKUP(A1464,OrderProduct!$A$2:$T$1953,20,0)</f>
        <v>36801</v>
      </c>
      <c r="E1464" s="3" t="str">
        <f>VLOOKUP(D1464,'Location (2)'!$A$2:$C$986,3,0)</f>
        <v>South</v>
      </c>
      <c r="F1464" s="25">
        <f>VLOOKUP(A1464,OrderProduct!A1464:F3415,6,0)</f>
        <v>269.54</v>
      </c>
    </row>
    <row r="1465" spans="1:6">
      <c r="A1465" s="3">
        <v>2578</v>
      </c>
      <c r="B1465" s="3">
        <f>VLOOKUP(A1465,OrderProduct!A1465:O3416,15,0)</f>
        <v>1</v>
      </c>
      <c r="C1465" s="3" t="str">
        <f>VLOOKUP('Column Chart'!B1465,'Product Category'!$A$2:$B$4,2,0)</f>
        <v>Furniture</v>
      </c>
      <c r="D1465" s="3">
        <f>VLOOKUP(A1465,OrderProduct!$A$2:$T$1953,20,0)</f>
        <v>36801</v>
      </c>
      <c r="E1465" s="3" t="str">
        <f>VLOOKUP(D1465,'Location (2)'!$A$2:$C$986,3,0)</f>
        <v>South</v>
      </c>
      <c r="F1465" s="25">
        <f>VLOOKUP(A1465,OrderProduct!A1465:F3416,6,0)</f>
        <v>1030.51</v>
      </c>
    </row>
    <row r="1466" spans="1:6">
      <c r="A1466" s="3">
        <v>2579</v>
      </c>
      <c r="B1466" s="3">
        <f>VLOOKUP(A1466,OrderProduct!A1466:O3417,15,0)</f>
        <v>1</v>
      </c>
      <c r="C1466" s="3" t="str">
        <f>VLOOKUP('Column Chart'!B1466,'Product Category'!$A$2:$B$4,2,0)</f>
        <v>Furniture</v>
      </c>
      <c r="D1466" s="3">
        <f>VLOOKUP(A1466,OrderProduct!$A$2:$T$1953,20,0)</f>
        <v>36869</v>
      </c>
      <c r="E1466" s="3" t="str">
        <f>VLOOKUP(D1466,'Location (2)'!$A$2:$C$986,3,0)</f>
        <v>South</v>
      </c>
      <c r="F1466" s="25">
        <f>VLOOKUP(A1466,OrderProduct!A1466:F3417,6,0)</f>
        <v>2026.91</v>
      </c>
    </row>
    <row r="1467" spans="1:6">
      <c r="A1467" s="3">
        <v>2579</v>
      </c>
      <c r="B1467" s="3">
        <f>VLOOKUP(A1467,OrderProduct!A1467:O3418,15,0)</f>
        <v>1</v>
      </c>
      <c r="C1467" s="3" t="str">
        <f>VLOOKUP('Column Chart'!B1467,'Product Category'!$A$2:$B$4,2,0)</f>
        <v>Furniture</v>
      </c>
      <c r="D1467" s="3">
        <f>VLOOKUP(A1467,OrderProduct!$A$2:$T$1953,20,0)</f>
        <v>36869</v>
      </c>
      <c r="E1467" s="3" t="str">
        <f>VLOOKUP(D1467,'Location (2)'!$A$2:$C$986,3,0)</f>
        <v>South</v>
      </c>
      <c r="F1467" s="25">
        <f>VLOOKUP(A1467,OrderProduct!A1467:F3418,6,0)</f>
        <v>715.55</v>
      </c>
    </row>
    <row r="1468" spans="1:6">
      <c r="A1468" s="3">
        <v>2583</v>
      </c>
      <c r="B1468" s="3">
        <f>VLOOKUP(A1468,OrderProduct!A1468:O3419,15,0)</f>
        <v>3</v>
      </c>
      <c r="C1468" s="3" t="str">
        <f>VLOOKUP('Column Chart'!B1468,'Product Category'!$A$2:$B$4,2,0)</f>
        <v>Technology</v>
      </c>
      <c r="D1468" s="3">
        <f>VLOOKUP(A1468,OrderProduct!$A$2:$T$1953,20,0)</f>
        <v>49423</v>
      </c>
      <c r="E1468" s="3" t="str">
        <f>VLOOKUP(D1468,'Location (2)'!$A$2:$C$986,3,0)</f>
        <v>Central</v>
      </c>
      <c r="F1468" s="25">
        <f>VLOOKUP(A1468,OrderProduct!A1468:F3419,6,0)</f>
        <v>45.63</v>
      </c>
    </row>
    <row r="1469" spans="1:6">
      <c r="A1469" s="3">
        <v>2583</v>
      </c>
      <c r="B1469" s="3">
        <f>VLOOKUP(A1469,OrderProduct!A1469:O3420,15,0)</f>
        <v>2</v>
      </c>
      <c r="C1469" s="3" t="str">
        <f>VLOOKUP('Column Chart'!B1469,'Product Category'!$A$2:$B$4,2,0)</f>
        <v>Office Supplies</v>
      </c>
      <c r="D1469" s="3">
        <f>VLOOKUP(A1469,OrderProduct!$A$2:$T$1953,20,0)</f>
        <v>49423</v>
      </c>
      <c r="E1469" s="3" t="str">
        <f>VLOOKUP(D1469,'Location (2)'!$A$2:$C$986,3,0)</f>
        <v>Central</v>
      </c>
      <c r="F1469" s="25">
        <f>VLOOKUP(A1469,OrderProduct!A1469:F3420,6,0)</f>
        <v>1608.11</v>
      </c>
    </row>
    <row r="1470" spans="1:6">
      <c r="A1470" s="3">
        <v>2584</v>
      </c>
      <c r="B1470" s="3">
        <f>VLOOKUP(A1470,OrderProduct!A1470:O3421,15,0)</f>
        <v>2</v>
      </c>
      <c r="C1470" s="3" t="str">
        <f>VLOOKUP('Column Chart'!B1470,'Product Category'!$A$2:$B$4,2,0)</f>
        <v>Office Supplies</v>
      </c>
      <c r="D1470" s="3">
        <f>VLOOKUP(A1470,OrderProduct!$A$2:$T$1953,20,0)</f>
        <v>48141</v>
      </c>
      <c r="E1470" s="3" t="str">
        <f>VLOOKUP(D1470,'Location (2)'!$A$2:$C$986,3,0)</f>
        <v>Central</v>
      </c>
      <c r="F1470" s="25">
        <f>VLOOKUP(A1470,OrderProduct!A1470:F3421,6,0)</f>
        <v>610.65</v>
      </c>
    </row>
    <row r="1471" spans="1:6">
      <c r="A1471" s="3">
        <v>2587</v>
      </c>
      <c r="B1471" s="3">
        <f>VLOOKUP(A1471,OrderProduct!A1471:O3422,15,0)</f>
        <v>2</v>
      </c>
      <c r="C1471" s="3" t="str">
        <f>VLOOKUP('Column Chart'!B1471,'Product Category'!$A$2:$B$4,2,0)</f>
        <v>Office Supplies</v>
      </c>
      <c r="D1471" s="3">
        <f>VLOOKUP(A1471,OrderProduct!$A$2:$T$1953,20,0)</f>
        <v>54220</v>
      </c>
      <c r="E1471" s="3" t="str">
        <f>VLOOKUP(D1471,'Location (2)'!$A$2:$C$986,3,0)</f>
        <v>Central</v>
      </c>
      <c r="F1471" s="25">
        <f>VLOOKUP(A1471,OrderProduct!A1471:F3422,6,0)</f>
        <v>699.24</v>
      </c>
    </row>
    <row r="1472" spans="1:6">
      <c r="A1472" s="3">
        <v>2587</v>
      </c>
      <c r="B1472" s="3">
        <f>VLOOKUP(A1472,OrderProduct!A1472:O3423,15,0)</f>
        <v>1</v>
      </c>
      <c r="C1472" s="3" t="str">
        <f>VLOOKUP('Column Chart'!B1472,'Product Category'!$A$2:$B$4,2,0)</f>
        <v>Furniture</v>
      </c>
      <c r="D1472" s="3">
        <f>VLOOKUP(A1472,OrderProduct!$A$2:$T$1953,20,0)</f>
        <v>54220</v>
      </c>
      <c r="E1472" s="3" t="str">
        <f>VLOOKUP(D1472,'Location (2)'!$A$2:$C$986,3,0)</f>
        <v>Central</v>
      </c>
      <c r="F1472" s="25">
        <f>VLOOKUP(A1472,OrderProduct!A1472:F3423,6,0)</f>
        <v>2346.03</v>
      </c>
    </row>
    <row r="1473" spans="1:6">
      <c r="A1473" s="3">
        <v>2593</v>
      </c>
      <c r="B1473" s="3">
        <f>VLOOKUP(A1473,OrderProduct!A1473:O3424,15,0)</f>
        <v>2</v>
      </c>
      <c r="C1473" s="3" t="str">
        <f>VLOOKUP('Column Chart'!B1473,'Product Category'!$A$2:$B$4,2,0)</f>
        <v>Office Supplies</v>
      </c>
      <c r="D1473" s="3">
        <f>VLOOKUP(A1473,OrderProduct!$A$2:$T$1953,20,0)</f>
        <v>30605</v>
      </c>
      <c r="E1473" s="3" t="str">
        <f>VLOOKUP(D1473,'Location (2)'!$A$2:$C$986,3,0)</f>
        <v>South</v>
      </c>
      <c r="F1473" s="25">
        <f>VLOOKUP(A1473,OrderProduct!A1473:F3424,6,0)</f>
        <v>33.77</v>
      </c>
    </row>
    <row r="1474" spans="1:6">
      <c r="A1474" s="3">
        <v>2593</v>
      </c>
      <c r="B1474" s="3">
        <f>VLOOKUP(A1474,OrderProduct!A1474:O3425,15,0)</f>
        <v>3</v>
      </c>
      <c r="C1474" s="3" t="str">
        <f>VLOOKUP('Column Chart'!B1474,'Product Category'!$A$2:$B$4,2,0)</f>
        <v>Technology</v>
      </c>
      <c r="D1474" s="3">
        <f>VLOOKUP(A1474,OrderProduct!$A$2:$T$1953,20,0)</f>
        <v>30605</v>
      </c>
      <c r="E1474" s="3" t="str">
        <f>VLOOKUP(D1474,'Location (2)'!$A$2:$C$986,3,0)</f>
        <v>South</v>
      </c>
      <c r="F1474" s="25">
        <f>VLOOKUP(A1474,OrderProduct!A1474:F3425,6,0)</f>
        <v>172.79</v>
      </c>
    </row>
    <row r="1475" spans="1:6">
      <c r="A1475" s="3">
        <v>2601</v>
      </c>
      <c r="B1475" s="3">
        <f>VLOOKUP(A1475,OrderProduct!A1475:O3426,15,0)</f>
        <v>2</v>
      </c>
      <c r="C1475" s="3" t="str">
        <f>VLOOKUP('Column Chart'!B1475,'Product Category'!$A$2:$B$4,2,0)</f>
        <v>Office Supplies</v>
      </c>
      <c r="D1475" s="3">
        <f>VLOOKUP(A1475,OrderProduct!$A$2:$T$1953,20,0)</f>
        <v>3054</v>
      </c>
      <c r="E1475" s="3" t="str">
        <f>VLOOKUP(D1475,'Location (2)'!$A$2:$C$986,3,0)</f>
        <v>East</v>
      </c>
      <c r="F1475" s="25">
        <f>VLOOKUP(A1475,OrderProduct!A1475:F3426,6,0)</f>
        <v>19.66</v>
      </c>
    </row>
    <row r="1476" spans="1:6">
      <c r="A1476" s="3">
        <v>2603</v>
      </c>
      <c r="B1476" s="3">
        <f>VLOOKUP(A1476,OrderProduct!A1476:O3427,15,0)</f>
        <v>3</v>
      </c>
      <c r="C1476" s="3" t="str">
        <f>VLOOKUP('Column Chart'!B1476,'Product Category'!$A$2:$B$4,2,0)</f>
        <v>Technology</v>
      </c>
      <c r="D1476" s="3">
        <f>VLOOKUP(A1476,OrderProduct!$A$2:$T$1953,20,0)</f>
        <v>7601</v>
      </c>
      <c r="E1476" s="3" t="str">
        <f>VLOOKUP(D1476,'Location (2)'!$A$2:$C$986,3,0)</f>
        <v>East</v>
      </c>
      <c r="F1476" s="25">
        <f>VLOOKUP(A1476,OrderProduct!A1476:F3427,6,0)</f>
        <v>31.71</v>
      </c>
    </row>
    <row r="1477" spans="1:6">
      <c r="A1477" s="3">
        <v>2604</v>
      </c>
      <c r="B1477" s="3">
        <f>VLOOKUP(A1477,OrderProduct!A1477:O3428,15,0)</f>
        <v>3</v>
      </c>
      <c r="C1477" s="3" t="str">
        <f>VLOOKUP('Column Chart'!B1477,'Product Category'!$A$2:$B$4,2,0)</f>
        <v>Technology</v>
      </c>
      <c r="D1477" s="3">
        <f>VLOOKUP(A1477,OrderProduct!$A$2:$T$1953,20,0)</f>
        <v>8830</v>
      </c>
      <c r="E1477" s="3" t="str">
        <f>VLOOKUP(D1477,'Location (2)'!$A$2:$C$986,3,0)</f>
        <v>East</v>
      </c>
      <c r="F1477" s="25">
        <f>VLOOKUP(A1477,OrderProduct!A1477:F3428,6,0)</f>
        <v>26.37</v>
      </c>
    </row>
    <row r="1478" spans="1:6">
      <c r="A1478" s="3">
        <v>2610</v>
      </c>
      <c r="B1478" s="3">
        <f>VLOOKUP(A1478,OrderProduct!A1478:O3429,15,0)</f>
        <v>2</v>
      </c>
      <c r="C1478" s="3" t="str">
        <f>VLOOKUP('Column Chart'!B1478,'Product Category'!$A$2:$B$4,2,0)</f>
        <v>Office Supplies</v>
      </c>
      <c r="D1478" s="3">
        <f>VLOOKUP(A1478,OrderProduct!$A$2:$T$1953,20,0)</f>
        <v>95616</v>
      </c>
      <c r="E1478" s="3" t="str">
        <f>VLOOKUP(D1478,'Location (2)'!$A$2:$C$986,3,0)</f>
        <v>West</v>
      </c>
      <c r="F1478" s="25">
        <f>VLOOKUP(A1478,OrderProduct!A1478:F3429,6,0)</f>
        <v>53.44</v>
      </c>
    </row>
    <row r="1479" spans="1:6">
      <c r="A1479" s="3">
        <v>2613</v>
      </c>
      <c r="B1479" s="3">
        <f>VLOOKUP(A1479,OrderProduct!A1479:O3430,15,0)</f>
        <v>2</v>
      </c>
      <c r="C1479" s="3" t="str">
        <f>VLOOKUP('Column Chart'!B1479,'Product Category'!$A$2:$B$4,2,0)</f>
        <v>Office Supplies</v>
      </c>
      <c r="D1479" s="3">
        <f>VLOOKUP(A1479,OrderProduct!$A$2:$T$1953,20,0)</f>
        <v>8863</v>
      </c>
      <c r="E1479" s="3" t="str">
        <f>VLOOKUP(D1479,'Location (2)'!$A$2:$C$986,3,0)</f>
        <v>East</v>
      </c>
      <c r="F1479" s="25">
        <f>VLOOKUP(A1479,OrderProduct!A1479:F3430,6,0)</f>
        <v>57.34</v>
      </c>
    </row>
    <row r="1480" spans="1:6">
      <c r="A1480" s="3">
        <v>2616</v>
      </c>
      <c r="B1480" s="3">
        <f>VLOOKUP(A1480,OrderProduct!A1480:O3431,15,0)</f>
        <v>2</v>
      </c>
      <c r="C1480" s="3" t="str">
        <f>VLOOKUP('Column Chart'!B1480,'Product Category'!$A$2:$B$4,2,0)</f>
        <v>Office Supplies</v>
      </c>
      <c r="D1480" s="3">
        <f>VLOOKUP(A1480,OrderProduct!$A$2:$T$1953,20,0)</f>
        <v>49002</v>
      </c>
      <c r="E1480" s="3" t="str">
        <f>VLOOKUP(D1480,'Location (2)'!$A$2:$C$986,3,0)</f>
        <v>Central</v>
      </c>
      <c r="F1480" s="25">
        <f>VLOOKUP(A1480,OrderProduct!A1480:F3431,6,0)</f>
        <v>65.69</v>
      </c>
    </row>
    <row r="1481" spans="1:6">
      <c r="A1481" s="3">
        <v>2617</v>
      </c>
      <c r="B1481" s="3">
        <f>VLOOKUP(A1481,OrderProduct!A1481:O3432,15,0)</f>
        <v>2</v>
      </c>
      <c r="C1481" s="3" t="str">
        <f>VLOOKUP('Column Chart'!B1481,'Product Category'!$A$2:$B$4,2,0)</f>
        <v>Office Supplies</v>
      </c>
      <c r="D1481" s="3">
        <f>VLOOKUP(A1481,OrderProduct!$A$2:$T$1953,20,0)</f>
        <v>57401</v>
      </c>
      <c r="E1481" s="3" t="str">
        <f>VLOOKUP(D1481,'Location (2)'!$A$2:$C$986,3,0)</f>
        <v>Central</v>
      </c>
      <c r="F1481" s="25">
        <f>VLOOKUP(A1481,OrderProduct!A1481:F3432,6,0)</f>
        <v>2748.21</v>
      </c>
    </row>
    <row r="1482" spans="1:6">
      <c r="A1482" s="3">
        <v>2618</v>
      </c>
      <c r="B1482" s="3">
        <f>VLOOKUP(A1482,OrderProduct!A1482:O3433,15,0)</f>
        <v>2</v>
      </c>
      <c r="C1482" s="3" t="str">
        <f>VLOOKUP('Column Chart'!B1482,'Product Category'!$A$2:$B$4,2,0)</f>
        <v>Office Supplies</v>
      </c>
      <c r="D1482" s="3">
        <f>VLOOKUP(A1482,OrderProduct!$A$2:$T$1953,20,0)</f>
        <v>10004</v>
      </c>
      <c r="E1482" s="3" t="str">
        <f>VLOOKUP(D1482,'Location (2)'!$A$2:$C$986,3,0)</f>
        <v>East</v>
      </c>
      <c r="F1482" s="25">
        <f>VLOOKUP(A1482,OrderProduct!A1482:F3433,6,0)</f>
        <v>93.19</v>
      </c>
    </row>
    <row r="1483" spans="1:6">
      <c r="A1483" s="3">
        <v>2618</v>
      </c>
      <c r="B1483" s="3">
        <f>VLOOKUP(A1483,OrderProduct!A1483:O3434,15,0)</f>
        <v>3</v>
      </c>
      <c r="C1483" s="3" t="str">
        <f>VLOOKUP('Column Chart'!B1483,'Product Category'!$A$2:$B$4,2,0)</f>
        <v>Technology</v>
      </c>
      <c r="D1483" s="3">
        <f>VLOOKUP(A1483,OrderProduct!$A$2:$T$1953,20,0)</f>
        <v>10004</v>
      </c>
      <c r="E1483" s="3" t="str">
        <f>VLOOKUP(D1483,'Location (2)'!$A$2:$C$986,3,0)</f>
        <v>East</v>
      </c>
      <c r="F1483" s="25">
        <f>VLOOKUP(A1483,OrderProduct!A1483:F3434,6,0)</f>
        <v>363.37</v>
      </c>
    </row>
    <row r="1484" spans="1:6">
      <c r="A1484" s="3">
        <v>2618</v>
      </c>
      <c r="B1484" s="3">
        <f>VLOOKUP(A1484,OrderProduct!A1484:O3435,15,0)</f>
        <v>2</v>
      </c>
      <c r="C1484" s="3" t="str">
        <f>VLOOKUP('Column Chart'!B1484,'Product Category'!$A$2:$B$4,2,0)</f>
        <v>Office Supplies</v>
      </c>
      <c r="D1484" s="3">
        <f>VLOOKUP(A1484,OrderProduct!$A$2:$T$1953,20,0)</f>
        <v>10004</v>
      </c>
      <c r="E1484" s="3" t="str">
        <f>VLOOKUP(D1484,'Location (2)'!$A$2:$C$986,3,0)</f>
        <v>East</v>
      </c>
      <c r="F1484" s="25">
        <f>VLOOKUP(A1484,OrderProduct!A1484:F3435,6,0)</f>
        <v>480.75</v>
      </c>
    </row>
    <row r="1485" spans="1:6">
      <c r="A1485" s="3">
        <v>2618</v>
      </c>
      <c r="B1485" s="3">
        <f>VLOOKUP(A1485,OrderProduct!A1485:O3436,15,0)</f>
        <v>2</v>
      </c>
      <c r="C1485" s="3" t="str">
        <f>VLOOKUP('Column Chart'!B1485,'Product Category'!$A$2:$B$4,2,0)</f>
        <v>Office Supplies</v>
      </c>
      <c r="D1485" s="3">
        <f>VLOOKUP(A1485,OrderProduct!$A$2:$T$1953,20,0)</f>
        <v>10004</v>
      </c>
      <c r="E1485" s="3" t="str">
        <f>VLOOKUP(D1485,'Location (2)'!$A$2:$C$986,3,0)</f>
        <v>East</v>
      </c>
      <c r="F1485" s="25">
        <f>VLOOKUP(A1485,OrderProduct!A1485:F3436,6,0)</f>
        <v>925.19</v>
      </c>
    </row>
    <row r="1486" spans="1:6">
      <c r="A1486" s="3">
        <v>2618</v>
      </c>
      <c r="B1486" s="3">
        <f>VLOOKUP(A1486,OrderProduct!A1486:O3437,15,0)</f>
        <v>2</v>
      </c>
      <c r="C1486" s="3" t="str">
        <f>VLOOKUP('Column Chart'!B1486,'Product Category'!$A$2:$B$4,2,0)</f>
        <v>Office Supplies</v>
      </c>
      <c r="D1486" s="3">
        <f>VLOOKUP(A1486,OrderProduct!$A$2:$T$1953,20,0)</f>
        <v>10004</v>
      </c>
      <c r="E1486" s="3" t="str">
        <f>VLOOKUP(D1486,'Location (2)'!$A$2:$C$986,3,0)</f>
        <v>East</v>
      </c>
      <c r="F1486" s="25">
        <f>VLOOKUP(A1486,OrderProduct!A1486:F3437,6,0)</f>
        <v>16.88</v>
      </c>
    </row>
    <row r="1487" spans="1:6">
      <c r="A1487" s="3">
        <v>2618</v>
      </c>
      <c r="B1487" s="3">
        <f>VLOOKUP(A1487,OrderProduct!A1487:O3438,15,0)</f>
        <v>2</v>
      </c>
      <c r="C1487" s="3" t="str">
        <f>VLOOKUP('Column Chart'!B1487,'Product Category'!$A$2:$B$4,2,0)</f>
        <v>Office Supplies</v>
      </c>
      <c r="D1487" s="3">
        <f>VLOOKUP(A1487,OrderProduct!$A$2:$T$1953,20,0)</f>
        <v>10004</v>
      </c>
      <c r="E1487" s="3" t="str">
        <f>VLOOKUP(D1487,'Location (2)'!$A$2:$C$986,3,0)</f>
        <v>East</v>
      </c>
      <c r="F1487" s="25">
        <f>VLOOKUP(A1487,OrderProduct!A1487:F3438,6,0)</f>
        <v>2125.12</v>
      </c>
    </row>
    <row r="1488" spans="1:6">
      <c r="A1488" s="3">
        <v>2619</v>
      </c>
      <c r="B1488" s="3">
        <f>VLOOKUP(A1488,OrderProduct!A1488:O3439,15,0)</f>
        <v>2</v>
      </c>
      <c r="C1488" s="3" t="str">
        <f>VLOOKUP('Column Chart'!B1488,'Product Category'!$A$2:$B$4,2,0)</f>
        <v>Office Supplies</v>
      </c>
      <c r="D1488" s="3">
        <f>VLOOKUP(A1488,OrderProduct!$A$2:$T$1953,20,0)</f>
        <v>57103</v>
      </c>
      <c r="E1488" s="3" t="str">
        <f>VLOOKUP(D1488,'Location (2)'!$A$2:$C$986,3,0)</f>
        <v>Central</v>
      </c>
      <c r="F1488" s="25">
        <f>VLOOKUP(A1488,OrderProduct!A1488:F3439,6,0)</f>
        <v>45.05</v>
      </c>
    </row>
    <row r="1489" spans="1:6">
      <c r="A1489" s="3">
        <v>2619</v>
      </c>
      <c r="B1489" s="3">
        <f>VLOOKUP(A1489,OrderProduct!A1489:O3440,15,0)</f>
        <v>2</v>
      </c>
      <c r="C1489" s="3" t="str">
        <f>VLOOKUP('Column Chart'!B1489,'Product Category'!$A$2:$B$4,2,0)</f>
        <v>Office Supplies</v>
      </c>
      <c r="D1489" s="3">
        <f>VLOOKUP(A1489,OrderProduct!$A$2:$T$1953,20,0)</f>
        <v>57103</v>
      </c>
      <c r="E1489" s="3" t="str">
        <f>VLOOKUP(D1489,'Location (2)'!$A$2:$C$986,3,0)</f>
        <v>Central</v>
      </c>
      <c r="F1489" s="25">
        <f>VLOOKUP(A1489,OrderProduct!A1489:F3440,6,0)</f>
        <v>211.13</v>
      </c>
    </row>
    <row r="1490" spans="1:6">
      <c r="A1490" s="3">
        <v>2620</v>
      </c>
      <c r="B1490" s="3">
        <f>VLOOKUP(A1490,OrderProduct!A1490:O3441,15,0)</f>
        <v>2</v>
      </c>
      <c r="C1490" s="3" t="str">
        <f>VLOOKUP('Column Chart'!B1490,'Product Category'!$A$2:$B$4,2,0)</f>
        <v>Office Supplies</v>
      </c>
      <c r="D1490" s="3">
        <f>VLOOKUP(A1490,OrderProduct!$A$2:$T$1953,20,0)</f>
        <v>38134</v>
      </c>
      <c r="E1490" s="3" t="str">
        <f>VLOOKUP(D1490,'Location (2)'!$A$2:$C$986,3,0)</f>
        <v>South</v>
      </c>
      <c r="F1490" s="25">
        <f>VLOOKUP(A1490,OrderProduct!A1490:F3441,6,0)</f>
        <v>25.39</v>
      </c>
    </row>
    <row r="1491" spans="1:6">
      <c r="A1491" s="3">
        <v>2621</v>
      </c>
      <c r="B1491" s="3">
        <f>VLOOKUP(A1491,OrderProduct!A1491:O3442,15,0)</f>
        <v>2</v>
      </c>
      <c r="C1491" s="3" t="str">
        <f>VLOOKUP('Column Chart'!B1491,'Product Category'!$A$2:$B$4,2,0)</f>
        <v>Office Supplies</v>
      </c>
      <c r="D1491" s="3">
        <f>VLOOKUP(A1491,OrderProduct!$A$2:$T$1953,20,0)</f>
        <v>37027</v>
      </c>
      <c r="E1491" s="3" t="str">
        <f>VLOOKUP(D1491,'Location (2)'!$A$2:$C$986,3,0)</f>
        <v>South</v>
      </c>
      <c r="F1491" s="25">
        <f>VLOOKUP(A1491,OrderProduct!A1491:F3442,6,0)</f>
        <v>87.27</v>
      </c>
    </row>
    <row r="1492" spans="1:6">
      <c r="A1492" s="3">
        <v>2626</v>
      </c>
      <c r="B1492" s="3">
        <f>VLOOKUP(A1492,OrderProduct!A1492:O3443,15,0)</f>
        <v>2</v>
      </c>
      <c r="C1492" s="3" t="str">
        <f>VLOOKUP('Column Chart'!B1492,'Product Category'!$A$2:$B$4,2,0)</f>
        <v>Office Supplies</v>
      </c>
      <c r="D1492" s="3">
        <f>VLOOKUP(A1492,OrderProduct!$A$2:$T$1953,20,0)</f>
        <v>94025</v>
      </c>
      <c r="E1492" s="3" t="str">
        <f>VLOOKUP(D1492,'Location (2)'!$A$2:$C$986,3,0)</f>
        <v>West</v>
      </c>
      <c r="F1492" s="25">
        <f>VLOOKUP(A1492,OrderProduct!A1492:F3443,6,0)</f>
        <v>455.77</v>
      </c>
    </row>
    <row r="1493" spans="1:6">
      <c r="A1493" s="3">
        <v>2628</v>
      </c>
      <c r="B1493" s="3">
        <f>VLOOKUP(A1493,OrderProduct!A1493:O3444,15,0)</f>
        <v>2</v>
      </c>
      <c r="C1493" s="3" t="str">
        <f>VLOOKUP('Column Chart'!B1493,'Product Category'!$A$2:$B$4,2,0)</f>
        <v>Office Supplies</v>
      </c>
      <c r="D1493" s="3">
        <f>VLOOKUP(A1493,OrderProduct!$A$2:$T$1953,20,0)</f>
        <v>73160</v>
      </c>
      <c r="E1493" s="3" t="str">
        <f>VLOOKUP(D1493,'Location (2)'!$A$2:$C$986,3,0)</f>
        <v>Central</v>
      </c>
      <c r="F1493" s="25">
        <f>VLOOKUP(A1493,OrderProduct!A1493:F3444,6,0)</f>
        <v>231.79</v>
      </c>
    </row>
    <row r="1494" spans="1:6">
      <c r="A1494" s="3">
        <v>2630</v>
      </c>
      <c r="B1494" s="3">
        <f>VLOOKUP(A1494,OrderProduct!A1494:O3445,15,0)</f>
        <v>1</v>
      </c>
      <c r="C1494" s="3" t="str">
        <f>VLOOKUP('Column Chart'!B1494,'Product Category'!$A$2:$B$4,2,0)</f>
        <v>Furniture</v>
      </c>
      <c r="D1494" s="3">
        <f>VLOOKUP(A1494,OrderProduct!$A$2:$T$1953,20,0)</f>
        <v>73071</v>
      </c>
      <c r="E1494" s="3" t="str">
        <f>VLOOKUP(D1494,'Location (2)'!$A$2:$C$986,3,0)</f>
        <v>Central</v>
      </c>
      <c r="F1494" s="25">
        <f>VLOOKUP(A1494,OrderProduct!A1494:F3445,6,0)</f>
        <v>69.89</v>
      </c>
    </row>
    <row r="1495" spans="1:6">
      <c r="A1495" s="3">
        <v>2630</v>
      </c>
      <c r="B1495" s="3">
        <f>VLOOKUP(A1495,OrderProduct!A1495:O3446,15,0)</f>
        <v>1</v>
      </c>
      <c r="C1495" s="3" t="str">
        <f>VLOOKUP('Column Chart'!B1495,'Product Category'!$A$2:$B$4,2,0)</f>
        <v>Furniture</v>
      </c>
      <c r="D1495" s="3">
        <f>VLOOKUP(A1495,OrderProduct!$A$2:$T$1953,20,0)</f>
        <v>73071</v>
      </c>
      <c r="E1495" s="3" t="str">
        <f>VLOOKUP(D1495,'Location (2)'!$A$2:$C$986,3,0)</f>
        <v>Central</v>
      </c>
      <c r="F1495" s="25">
        <f>VLOOKUP(A1495,OrderProduct!A1495:F3446,6,0)</f>
        <v>12.18</v>
      </c>
    </row>
    <row r="1496" spans="1:6">
      <c r="A1496" s="3">
        <v>2630</v>
      </c>
      <c r="B1496" s="3">
        <f>VLOOKUP(A1496,OrderProduct!A1496:O3447,15,0)</f>
        <v>3</v>
      </c>
      <c r="C1496" s="3" t="str">
        <f>VLOOKUP('Column Chart'!B1496,'Product Category'!$A$2:$B$4,2,0)</f>
        <v>Technology</v>
      </c>
      <c r="D1496" s="3">
        <f>VLOOKUP(A1496,OrderProduct!$A$2:$T$1953,20,0)</f>
        <v>73071</v>
      </c>
      <c r="E1496" s="3" t="str">
        <f>VLOOKUP(D1496,'Location (2)'!$A$2:$C$986,3,0)</f>
        <v>Central</v>
      </c>
      <c r="F1496" s="25">
        <f>VLOOKUP(A1496,OrderProduct!A1496:F3447,6,0)</f>
        <v>950.43</v>
      </c>
    </row>
    <row r="1497" spans="1:6">
      <c r="A1497" s="3">
        <v>2630</v>
      </c>
      <c r="B1497" s="3">
        <f>VLOOKUP(A1497,OrderProduct!A1497:O3448,15,0)</f>
        <v>3</v>
      </c>
      <c r="C1497" s="3" t="str">
        <f>VLOOKUP('Column Chart'!B1497,'Product Category'!$A$2:$B$4,2,0)</f>
        <v>Technology</v>
      </c>
      <c r="D1497" s="3">
        <f>VLOOKUP(A1497,OrderProduct!$A$2:$T$1953,20,0)</f>
        <v>73071</v>
      </c>
      <c r="E1497" s="3" t="str">
        <f>VLOOKUP(D1497,'Location (2)'!$A$2:$C$986,3,0)</f>
        <v>Central</v>
      </c>
      <c r="F1497" s="25">
        <f>VLOOKUP(A1497,OrderProduct!A1497:F3448,6,0)</f>
        <v>93.82</v>
      </c>
    </row>
    <row r="1498" spans="1:6">
      <c r="A1498" s="3">
        <v>2638</v>
      </c>
      <c r="B1498" s="3">
        <f>VLOOKUP(A1498,OrderProduct!A1498:O3449,15,0)</f>
        <v>3</v>
      </c>
      <c r="C1498" s="3" t="str">
        <f>VLOOKUP('Column Chart'!B1498,'Product Category'!$A$2:$B$4,2,0)</f>
        <v>Technology</v>
      </c>
      <c r="D1498" s="3">
        <f>VLOOKUP(A1498,OrderProduct!$A$2:$T$1953,20,0)</f>
        <v>83704</v>
      </c>
      <c r="E1498" s="3" t="str">
        <f>VLOOKUP(D1498,'Location (2)'!$A$2:$C$986,3,0)</f>
        <v>West</v>
      </c>
      <c r="F1498" s="25">
        <f>VLOOKUP(A1498,OrderProduct!A1498:F3449,6,0)</f>
        <v>152.54</v>
      </c>
    </row>
    <row r="1499" spans="1:6">
      <c r="A1499" s="3">
        <v>2639</v>
      </c>
      <c r="B1499" s="3">
        <f>VLOOKUP(A1499,OrderProduct!A1499:O3450,15,0)</f>
        <v>2</v>
      </c>
      <c r="C1499" s="3" t="str">
        <f>VLOOKUP('Column Chart'!B1499,'Product Category'!$A$2:$B$4,2,0)</f>
        <v>Office Supplies</v>
      </c>
      <c r="D1499" s="3">
        <f>VLOOKUP(A1499,OrderProduct!$A$2:$T$1953,20,0)</f>
        <v>88201</v>
      </c>
      <c r="E1499" s="3" t="str">
        <f>VLOOKUP(D1499,'Location (2)'!$A$2:$C$986,3,0)</f>
        <v>West</v>
      </c>
      <c r="F1499" s="25">
        <f>VLOOKUP(A1499,OrderProduct!A1499:F3450,6,0)</f>
        <v>89.79</v>
      </c>
    </row>
    <row r="1500" spans="1:6">
      <c r="A1500" s="3">
        <v>2647</v>
      </c>
      <c r="B1500" s="3">
        <f>VLOOKUP(A1500,OrderProduct!A1500:O3451,15,0)</f>
        <v>2</v>
      </c>
      <c r="C1500" s="3" t="str">
        <f>VLOOKUP('Column Chart'!B1500,'Product Category'!$A$2:$B$4,2,0)</f>
        <v>Office Supplies</v>
      </c>
      <c r="D1500" s="3">
        <f>VLOOKUP(A1500,OrderProduct!$A$2:$T$1953,20,0)</f>
        <v>93309</v>
      </c>
      <c r="E1500" s="3" t="str">
        <f>VLOOKUP(D1500,'Location (2)'!$A$2:$C$986,3,0)</f>
        <v>West</v>
      </c>
      <c r="F1500" s="25">
        <f>VLOOKUP(A1500,OrderProduct!A1500:F3451,6,0)</f>
        <v>26.31</v>
      </c>
    </row>
    <row r="1501" spans="1:6">
      <c r="A1501" s="3">
        <v>2647</v>
      </c>
      <c r="B1501" s="3">
        <f>VLOOKUP(A1501,OrderProduct!A1501:O3452,15,0)</f>
        <v>1</v>
      </c>
      <c r="C1501" s="3" t="str">
        <f>VLOOKUP('Column Chart'!B1501,'Product Category'!$A$2:$B$4,2,0)</f>
        <v>Furniture</v>
      </c>
      <c r="D1501" s="3">
        <f>VLOOKUP(A1501,OrderProduct!$A$2:$T$1953,20,0)</f>
        <v>93309</v>
      </c>
      <c r="E1501" s="3" t="str">
        <f>VLOOKUP(D1501,'Location (2)'!$A$2:$C$986,3,0)</f>
        <v>West</v>
      </c>
      <c r="F1501" s="25">
        <f>VLOOKUP(A1501,OrderProduct!A1501:F3452,6,0)</f>
        <v>209.78</v>
      </c>
    </row>
    <row r="1502" spans="1:6">
      <c r="A1502" s="3">
        <v>2649</v>
      </c>
      <c r="B1502" s="3">
        <f>VLOOKUP(A1502,OrderProduct!A1502:O3453,15,0)</f>
        <v>3</v>
      </c>
      <c r="C1502" s="3" t="str">
        <f>VLOOKUP('Column Chart'!B1502,'Product Category'!$A$2:$B$4,2,0)</f>
        <v>Technology</v>
      </c>
      <c r="D1502" s="3">
        <f>VLOOKUP(A1502,OrderProduct!$A$2:$T$1953,20,0)</f>
        <v>21040</v>
      </c>
      <c r="E1502" s="3" t="str">
        <f>VLOOKUP(D1502,'Location (2)'!$A$2:$C$986,3,0)</f>
        <v>East</v>
      </c>
      <c r="F1502" s="25">
        <f>VLOOKUP(A1502,OrderProduct!A1502:F3453,6,0)</f>
        <v>17.83</v>
      </c>
    </row>
    <row r="1503" spans="1:6">
      <c r="A1503" s="3">
        <v>2650</v>
      </c>
      <c r="B1503" s="3">
        <f>VLOOKUP(A1503,OrderProduct!A1503:O3454,15,0)</f>
        <v>3</v>
      </c>
      <c r="C1503" s="3" t="str">
        <f>VLOOKUP('Column Chart'!B1503,'Product Category'!$A$2:$B$4,2,0)</f>
        <v>Technology</v>
      </c>
      <c r="D1503" s="3">
        <f>VLOOKUP(A1503,OrderProduct!$A$2:$T$1953,20,0)</f>
        <v>15234</v>
      </c>
      <c r="E1503" s="3" t="str">
        <f>VLOOKUP(D1503,'Location (2)'!$A$2:$C$986,3,0)</f>
        <v>East</v>
      </c>
      <c r="F1503" s="25">
        <f>VLOOKUP(A1503,OrderProduct!A1503:F3454,6,0)</f>
        <v>334.44</v>
      </c>
    </row>
    <row r="1504" spans="1:6">
      <c r="A1504" s="3">
        <v>2652</v>
      </c>
      <c r="B1504" s="3">
        <f>VLOOKUP(A1504,OrderProduct!A1504:O3455,15,0)</f>
        <v>2</v>
      </c>
      <c r="C1504" s="3" t="str">
        <f>VLOOKUP('Column Chart'!B1504,'Product Category'!$A$2:$B$4,2,0)</f>
        <v>Office Supplies</v>
      </c>
      <c r="D1504" s="3">
        <f>VLOOKUP(A1504,OrderProduct!$A$2:$T$1953,20,0)</f>
        <v>93309</v>
      </c>
      <c r="E1504" s="3" t="str">
        <f>VLOOKUP(D1504,'Location (2)'!$A$2:$C$986,3,0)</f>
        <v>West</v>
      </c>
      <c r="F1504" s="25">
        <f>VLOOKUP(A1504,OrderProduct!A1504:F3455,6,0)</f>
        <v>302.34</v>
      </c>
    </row>
    <row r="1505" spans="1:6">
      <c r="A1505" s="3">
        <v>2653</v>
      </c>
      <c r="B1505" s="3">
        <f>VLOOKUP(A1505,OrderProduct!A1505:O3456,15,0)</f>
        <v>3</v>
      </c>
      <c r="C1505" s="3" t="str">
        <f>VLOOKUP('Column Chart'!B1505,'Product Category'!$A$2:$B$4,2,0)</f>
        <v>Technology</v>
      </c>
      <c r="D1505" s="3">
        <f>VLOOKUP(A1505,OrderProduct!$A$2:$T$1953,20,0)</f>
        <v>67037</v>
      </c>
      <c r="E1505" s="3" t="str">
        <f>VLOOKUP(D1505,'Location (2)'!$A$2:$C$986,3,0)</f>
        <v>Central</v>
      </c>
      <c r="F1505" s="25">
        <f>VLOOKUP(A1505,OrderProduct!A1505:F3456,6,0)</f>
        <v>99.69</v>
      </c>
    </row>
    <row r="1506" spans="1:6">
      <c r="A1506" s="3">
        <v>2653</v>
      </c>
      <c r="B1506" s="3">
        <f>VLOOKUP(A1506,OrderProduct!A1506:O3457,15,0)</f>
        <v>1</v>
      </c>
      <c r="C1506" s="3" t="str">
        <f>VLOOKUP('Column Chart'!B1506,'Product Category'!$A$2:$B$4,2,0)</f>
        <v>Furniture</v>
      </c>
      <c r="D1506" s="3">
        <f>VLOOKUP(A1506,OrderProduct!$A$2:$T$1953,20,0)</f>
        <v>67037</v>
      </c>
      <c r="E1506" s="3" t="str">
        <f>VLOOKUP(D1506,'Location (2)'!$A$2:$C$986,3,0)</f>
        <v>Central</v>
      </c>
      <c r="F1506" s="25">
        <f>VLOOKUP(A1506,OrderProduct!A1506:F3457,6,0)</f>
        <v>152.49</v>
      </c>
    </row>
    <row r="1507" spans="1:6">
      <c r="A1507" s="3">
        <v>2655</v>
      </c>
      <c r="B1507" s="3">
        <f>VLOOKUP(A1507,OrderProduct!A1507:O3458,15,0)</f>
        <v>1</v>
      </c>
      <c r="C1507" s="3" t="str">
        <f>VLOOKUP('Column Chart'!B1507,'Product Category'!$A$2:$B$4,2,0)</f>
        <v>Furniture</v>
      </c>
      <c r="D1507" s="3">
        <f>VLOOKUP(A1507,OrderProduct!$A$2:$T$1953,20,0)</f>
        <v>30318</v>
      </c>
      <c r="E1507" s="3" t="str">
        <f>VLOOKUP(D1507,'Location (2)'!$A$2:$C$986,3,0)</f>
        <v>South</v>
      </c>
      <c r="F1507" s="25">
        <f>VLOOKUP(A1507,OrderProduct!A1507:F3458,6,0)</f>
        <v>57.24</v>
      </c>
    </row>
    <row r="1508" spans="1:6">
      <c r="A1508" s="3">
        <v>2655</v>
      </c>
      <c r="B1508" s="3">
        <f>VLOOKUP(A1508,OrderProduct!A1508:O3459,15,0)</f>
        <v>2</v>
      </c>
      <c r="C1508" s="3" t="str">
        <f>VLOOKUP('Column Chart'!B1508,'Product Category'!$A$2:$B$4,2,0)</f>
        <v>Office Supplies</v>
      </c>
      <c r="D1508" s="3">
        <f>VLOOKUP(A1508,OrderProduct!$A$2:$T$1953,20,0)</f>
        <v>30318</v>
      </c>
      <c r="E1508" s="3" t="str">
        <f>VLOOKUP(D1508,'Location (2)'!$A$2:$C$986,3,0)</f>
        <v>South</v>
      </c>
      <c r="F1508" s="25">
        <f>VLOOKUP(A1508,OrderProduct!A1508:F3459,6,0)</f>
        <v>824.7</v>
      </c>
    </row>
    <row r="1509" spans="1:6">
      <c r="A1509" s="3">
        <v>2660</v>
      </c>
      <c r="B1509" s="3">
        <f>VLOOKUP(A1509,OrderProduct!A1509:O3460,15,0)</f>
        <v>2</v>
      </c>
      <c r="C1509" s="3" t="str">
        <f>VLOOKUP('Column Chart'!B1509,'Product Category'!$A$2:$B$4,2,0)</f>
        <v>Office Supplies</v>
      </c>
      <c r="D1509" s="3">
        <f>VLOOKUP(A1509,OrderProduct!$A$2:$T$1953,20,0)</f>
        <v>4038</v>
      </c>
      <c r="E1509" s="3" t="str">
        <f>VLOOKUP(D1509,'Location (2)'!$A$2:$C$986,3,0)</f>
        <v>East</v>
      </c>
      <c r="F1509" s="25">
        <f>VLOOKUP(A1509,OrderProduct!A1509:F3460,6,0)</f>
        <v>431.43</v>
      </c>
    </row>
    <row r="1510" spans="1:6">
      <c r="A1510" s="3">
        <v>2667</v>
      </c>
      <c r="B1510" s="3">
        <f>VLOOKUP(A1510,OrderProduct!A1510:O3461,15,0)</f>
        <v>2</v>
      </c>
      <c r="C1510" s="3" t="str">
        <f>VLOOKUP('Column Chart'!B1510,'Product Category'!$A$2:$B$4,2,0)</f>
        <v>Office Supplies</v>
      </c>
      <c r="D1510" s="3">
        <f>VLOOKUP(A1510,OrderProduct!$A$2:$T$1953,20,0)</f>
        <v>44107</v>
      </c>
      <c r="E1510" s="3" t="str">
        <f>VLOOKUP(D1510,'Location (2)'!$A$2:$C$986,3,0)</f>
        <v>East</v>
      </c>
      <c r="F1510" s="25">
        <f>VLOOKUP(A1510,OrderProduct!A1510:F3461,6,0)</f>
        <v>2013.88</v>
      </c>
    </row>
    <row r="1511" spans="1:6">
      <c r="A1511" s="3">
        <v>2667</v>
      </c>
      <c r="B1511" s="3">
        <f>VLOOKUP(A1511,OrderProduct!A1511:O3462,15,0)</f>
        <v>2</v>
      </c>
      <c r="C1511" s="3" t="str">
        <f>VLOOKUP('Column Chart'!B1511,'Product Category'!$A$2:$B$4,2,0)</f>
        <v>Office Supplies</v>
      </c>
      <c r="D1511" s="3">
        <f>VLOOKUP(A1511,OrderProduct!$A$2:$T$1953,20,0)</f>
        <v>44107</v>
      </c>
      <c r="E1511" s="3" t="str">
        <f>VLOOKUP(D1511,'Location (2)'!$A$2:$C$986,3,0)</f>
        <v>East</v>
      </c>
      <c r="F1511" s="25">
        <f>VLOOKUP(A1511,OrderProduct!A1511:F3462,6,0)</f>
        <v>201.32</v>
      </c>
    </row>
    <row r="1512" spans="1:6">
      <c r="A1512" s="3">
        <v>2668</v>
      </c>
      <c r="B1512" s="3">
        <f>VLOOKUP(A1512,OrderProduct!A1512:O3463,15,0)</f>
        <v>1</v>
      </c>
      <c r="C1512" s="3" t="str">
        <f>VLOOKUP('Column Chart'!B1512,'Product Category'!$A$2:$B$4,2,0)</f>
        <v>Furniture</v>
      </c>
      <c r="D1512" s="3">
        <f>VLOOKUP(A1512,OrderProduct!$A$2:$T$1953,20,0)</f>
        <v>57701</v>
      </c>
      <c r="E1512" s="3" t="str">
        <f>VLOOKUP(D1512,'Location (2)'!$A$2:$C$986,3,0)</f>
        <v>Central</v>
      </c>
      <c r="F1512" s="25">
        <f>VLOOKUP(A1512,OrderProduct!A1512:F3463,6,0)</f>
        <v>298.51</v>
      </c>
    </row>
    <row r="1513" spans="1:6">
      <c r="A1513" s="3">
        <v>2668</v>
      </c>
      <c r="B1513" s="3">
        <f>VLOOKUP(A1513,OrderProduct!A1513:O3464,15,0)</f>
        <v>2</v>
      </c>
      <c r="C1513" s="3" t="str">
        <f>VLOOKUP('Column Chart'!B1513,'Product Category'!$A$2:$B$4,2,0)</f>
        <v>Office Supplies</v>
      </c>
      <c r="D1513" s="3">
        <f>VLOOKUP(A1513,OrderProduct!$A$2:$T$1953,20,0)</f>
        <v>57701</v>
      </c>
      <c r="E1513" s="3" t="str">
        <f>VLOOKUP(D1513,'Location (2)'!$A$2:$C$986,3,0)</f>
        <v>Central</v>
      </c>
      <c r="F1513" s="25">
        <f>VLOOKUP(A1513,OrderProduct!A1513:F3464,6,0)</f>
        <v>78.08</v>
      </c>
    </row>
    <row r="1514" spans="1:6">
      <c r="A1514" s="3">
        <v>2668</v>
      </c>
      <c r="B1514" s="3">
        <f>VLOOKUP(A1514,OrderProduct!A1514:O3465,15,0)</f>
        <v>2</v>
      </c>
      <c r="C1514" s="3" t="str">
        <f>VLOOKUP('Column Chart'!B1514,'Product Category'!$A$2:$B$4,2,0)</f>
        <v>Office Supplies</v>
      </c>
      <c r="D1514" s="3">
        <f>VLOOKUP(A1514,OrderProduct!$A$2:$T$1953,20,0)</f>
        <v>57701</v>
      </c>
      <c r="E1514" s="3" t="str">
        <f>VLOOKUP(D1514,'Location (2)'!$A$2:$C$986,3,0)</f>
        <v>Central</v>
      </c>
      <c r="F1514" s="25">
        <f>VLOOKUP(A1514,OrderProduct!A1514:F3465,6,0)</f>
        <v>81.9</v>
      </c>
    </row>
    <row r="1515" spans="1:6">
      <c r="A1515" s="3">
        <v>2670</v>
      </c>
      <c r="B1515" s="3">
        <f>VLOOKUP(A1515,OrderProduct!A1515:O3466,15,0)</f>
        <v>2</v>
      </c>
      <c r="C1515" s="3" t="str">
        <f>VLOOKUP('Column Chart'!B1515,'Product Category'!$A$2:$B$4,2,0)</f>
        <v>Office Supplies</v>
      </c>
      <c r="D1515" s="3">
        <f>VLOOKUP(A1515,OrderProduct!$A$2:$T$1953,20,0)</f>
        <v>90049</v>
      </c>
      <c r="E1515" s="3" t="str">
        <f>VLOOKUP(D1515,'Location (2)'!$A$2:$C$986,3,0)</f>
        <v>West</v>
      </c>
      <c r="F1515" s="25">
        <f>VLOOKUP(A1515,OrderProduct!A1515:F3466,6,0)</f>
        <v>2343.34</v>
      </c>
    </row>
    <row r="1516" spans="1:6">
      <c r="A1516" s="3">
        <v>2670</v>
      </c>
      <c r="B1516" s="3">
        <f>VLOOKUP(A1516,OrderProduct!A1516:O3467,15,0)</f>
        <v>2</v>
      </c>
      <c r="C1516" s="3" t="str">
        <f>VLOOKUP('Column Chart'!B1516,'Product Category'!$A$2:$B$4,2,0)</f>
        <v>Office Supplies</v>
      </c>
      <c r="D1516" s="3">
        <f>VLOOKUP(A1516,OrderProduct!$A$2:$T$1953,20,0)</f>
        <v>90049</v>
      </c>
      <c r="E1516" s="3" t="str">
        <f>VLOOKUP(D1516,'Location (2)'!$A$2:$C$986,3,0)</f>
        <v>West</v>
      </c>
      <c r="F1516" s="25">
        <f>VLOOKUP(A1516,OrderProduct!A1516:F3467,6,0)</f>
        <v>267.83</v>
      </c>
    </row>
    <row r="1517" spans="1:6">
      <c r="A1517" s="3">
        <v>2671</v>
      </c>
      <c r="B1517" s="3">
        <f>VLOOKUP(A1517,OrderProduct!A1517:O3468,15,0)</f>
        <v>2</v>
      </c>
      <c r="C1517" s="3" t="str">
        <f>VLOOKUP('Column Chart'!B1517,'Product Category'!$A$2:$B$4,2,0)</f>
        <v>Office Supplies</v>
      </c>
      <c r="D1517" s="3">
        <f>VLOOKUP(A1517,OrderProduct!$A$2:$T$1953,20,0)</f>
        <v>37027</v>
      </c>
      <c r="E1517" s="3" t="str">
        <f>VLOOKUP(D1517,'Location (2)'!$A$2:$C$986,3,0)</f>
        <v>South</v>
      </c>
      <c r="F1517" s="25">
        <f>VLOOKUP(A1517,OrderProduct!A1517:F3468,6,0)</f>
        <v>21.46</v>
      </c>
    </row>
    <row r="1518" spans="1:6">
      <c r="A1518" s="3">
        <v>2677</v>
      </c>
      <c r="B1518" s="3">
        <f>VLOOKUP(A1518,OrderProduct!A1518:O3469,15,0)</f>
        <v>1</v>
      </c>
      <c r="C1518" s="3" t="str">
        <f>VLOOKUP('Column Chart'!B1518,'Product Category'!$A$2:$B$4,2,0)</f>
        <v>Furniture</v>
      </c>
      <c r="D1518" s="3">
        <f>VLOOKUP(A1518,OrderProduct!$A$2:$T$1953,20,0)</f>
        <v>22601</v>
      </c>
      <c r="E1518" s="3" t="str">
        <f>VLOOKUP(D1518,'Location (2)'!$A$2:$C$986,3,0)</f>
        <v>South</v>
      </c>
      <c r="F1518" s="25">
        <f>VLOOKUP(A1518,OrderProduct!A1518:F3469,6,0)</f>
        <v>61.87</v>
      </c>
    </row>
    <row r="1519" spans="1:6">
      <c r="A1519" s="3">
        <v>2677</v>
      </c>
      <c r="B1519" s="3">
        <f>VLOOKUP(A1519,OrderProduct!A1519:O3470,15,0)</f>
        <v>2</v>
      </c>
      <c r="C1519" s="3" t="str">
        <f>VLOOKUP('Column Chart'!B1519,'Product Category'!$A$2:$B$4,2,0)</f>
        <v>Office Supplies</v>
      </c>
      <c r="D1519" s="3">
        <f>VLOOKUP(A1519,OrderProduct!$A$2:$T$1953,20,0)</f>
        <v>22601</v>
      </c>
      <c r="E1519" s="3" t="str">
        <f>VLOOKUP(D1519,'Location (2)'!$A$2:$C$986,3,0)</f>
        <v>South</v>
      </c>
      <c r="F1519" s="25">
        <f>VLOOKUP(A1519,OrderProduct!A1519:F3470,6,0)</f>
        <v>48.88</v>
      </c>
    </row>
    <row r="1520" spans="1:6">
      <c r="A1520" s="3">
        <v>2684</v>
      </c>
      <c r="B1520" s="3">
        <f>VLOOKUP(A1520,OrderProduct!A1520:O3471,15,0)</f>
        <v>2</v>
      </c>
      <c r="C1520" s="3" t="str">
        <f>VLOOKUP('Column Chart'!B1520,'Product Category'!$A$2:$B$4,2,0)</f>
        <v>Office Supplies</v>
      </c>
      <c r="D1520" s="3">
        <f>VLOOKUP(A1520,OrderProduct!$A$2:$T$1953,20,0)</f>
        <v>33952</v>
      </c>
      <c r="E1520" s="3" t="str">
        <f>VLOOKUP(D1520,'Location (2)'!$A$2:$C$986,3,0)</f>
        <v>South</v>
      </c>
      <c r="F1520" s="25">
        <f>VLOOKUP(A1520,OrderProduct!A1520:F3471,6,0)</f>
        <v>21.56</v>
      </c>
    </row>
    <row r="1521" spans="1:6">
      <c r="A1521" s="3">
        <v>2684</v>
      </c>
      <c r="B1521" s="3">
        <f>VLOOKUP(A1521,OrderProduct!A1521:O3472,15,0)</f>
        <v>2</v>
      </c>
      <c r="C1521" s="3" t="str">
        <f>VLOOKUP('Column Chart'!B1521,'Product Category'!$A$2:$B$4,2,0)</f>
        <v>Office Supplies</v>
      </c>
      <c r="D1521" s="3">
        <f>VLOOKUP(A1521,OrderProduct!$A$2:$T$1953,20,0)</f>
        <v>33952</v>
      </c>
      <c r="E1521" s="3" t="str">
        <f>VLOOKUP(D1521,'Location (2)'!$A$2:$C$986,3,0)</f>
        <v>South</v>
      </c>
      <c r="F1521" s="25">
        <f>VLOOKUP(A1521,OrderProduct!A1521:F3472,6,0)</f>
        <v>164.67</v>
      </c>
    </row>
    <row r="1522" spans="1:6">
      <c r="A1522" s="3">
        <v>2684</v>
      </c>
      <c r="B1522" s="3">
        <f>VLOOKUP(A1522,OrderProduct!A1522:O3473,15,0)</f>
        <v>1</v>
      </c>
      <c r="C1522" s="3" t="str">
        <f>VLOOKUP('Column Chart'!B1522,'Product Category'!$A$2:$B$4,2,0)</f>
        <v>Furniture</v>
      </c>
      <c r="D1522" s="3">
        <f>VLOOKUP(A1522,OrderProduct!$A$2:$T$1953,20,0)</f>
        <v>33952</v>
      </c>
      <c r="E1522" s="3" t="str">
        <f>VLOOKUP(D1522,'Location (2)'!$A$2:$C$986,3,0)</f>
        <v>South</v>
      </c>
      <c r="F1522" s="25">
        <f>VLOOKUP(A1522,OrderProduct!A1522:F3473,6,0)</f>
        <v>72.74</v>
      </c>
    </row>
    <row r="1523" spans="1:6">
      <c r="A1523" s="3">
        <v>2684</v>
      </c>
      <c r="B1523" s="3">
        <f>VLOOKUP(A1523,OrderProduct!A1523:O3474,15,0)</f>
        <v>2</v>
      </c>
      <c r="C1523" s="3" t="str">
        <f>VLOOKUP('Column Chart'!B1523,'Product Category'!$A$2:$B$4,2,0)</f>
        <v>Office Supplies</v>
      </c>
      <c r="D1523" s="3">
        <f>VLOOKUP(A1523,OrderProduct!$A$2:$T$1953,20,0)</f>
        <v>33952</v>
      </c>
      <c r="E1523" s="3" t="str">
        <f>VLOOKUP(D1523,'Location (2)'!$A$2:$C$986,3,0)</f>
        <v>South</v>
      </c>
      <c r="F1523" s="25">
        <f>VLOOKUP(A1523,OrderProduct!A1523:F3474,6,0)</f>
        <v>418.75</v>
      </c>
    </row>
    <row r="1524" spans="1:6">
      <c r="A1524" s="3">
        <v>2684</v>
      </c>
      <c r="B1524" s="3">
        <f>VLOOKUP(A1524,OrderProduct!A1524:O3475,15,0)</f>
        <v>3</v>
      </c>
      <c r="C1524" s="3" t="str">
        <f>VLOOKUP('Column Chart'!B1524,'Product Category'!$A$2:$B$4,2,0)</f>
        <v>Technology</v>
      </c>
      <c r="D1524" s="3">
        <f>VLOOKUP(A1524,OrderProduct!$A$2:$T$1953,20,0)</f>
        <v>33952</v>
      </c>
      <c r="E1524" s="3" t="str">
        <f>VLOOKUP(D1524,'Location (2)'!$A$2:$C$986,3,0)</f>
        <v>South</v>
      </c>
      <c r="F1524" s="25">
        <f>VLOOKUP(A1524,OrderProduct!A1524:F3475,6,0)</f>
        <v>469.59</v>
      </c>
    </row>
    <row r="1525" spans="1:6">
      <c r="A1525" s="3">
        <v>2685</v>
      </c>
      <c r="B1525" s="3">
        <f>VLOOKUP(A1525,OrderProduct!A1525:O3476,15,0)</f>
        <v>2</v>
      </c>
      <c r="C1525" s="3" t="str">
        <f>VLOOKUP('Column Chart'!B1525,'Product Category'!$A$2:$B$4,2,0)</f>
        <v>Office Supplies</v>
      </c>
      <c r="D1525" s="3">
        <f>VLOOKUP(A1525,OrderProduct!$A$2:$T$1953,20,0)</f>
        <v>11803</v>
      </c>
      <c r="E1525" s="3" t="str">
        <f>VLOOKUP(D1525,'Location (2)'!$A$2:$C$986,3,0)</f>
        <v>East</v>
      </c>
      <c r="F1525" s="25">
        <f>VLOOKUP(A1525,OrderProduct!A1525:F3476,6,0)</f>
        <v>374.6</v>
      </c>
    </row>
    <row r="1526" spans="1:6">
      <c r="A1526" s="3">
        <v>2689</v>
      </c>
      <c r="B1526" s="3">
        <f>VLOOKUP(A1526,OrderProduct!A1526:O3477,15,0)</f>
        <v>2</v>
      </c>
      <c r="C1526" s="3" t="str">
        <f>VLOOKUP('Column Chart'!B1526,'Product Category'!$A$2:$B$4,2,0)</f>
        <v>Office Supplies</v>
      </c>
      <c r="D1526" s="3">
        <f>VLOOKUP(A1526,OrderProduct!$A$2:$T$1953,20,0)</f>
        <v>7011</v>
      </c>
      <c r="E1526" s="3" t="str">
        <f>VLOOKUP(D1526,'Location (2)'!$A$2:$C$986,3,0)</f>
        <v>East</v>
      </c>
      <c r="F1526" s="25">
        <f>VLOOKUP(A1526,OrderProduct!A1526:F3477,6,0)</f>
        <v>894.64</v>
      </c>
    </row>
    <row r="1527" spans="1:6">
      <c r="A1527" s="3">
        <v>2693</v>
      </c>
      <c r="B1527" s="3">
        <f>VLOOKUP(A1527,OrderProduct!A1527:O3478,15,0)</f>
        <v>2</v>
      </c>
      <c r="C1527" s="3" t="str">
        <f>VLOOKUP('Column Chart'!B1527,'Product Category'!$A$2:$B$4,2,0)</f>
        <v>Office Supplies</v>
      </c>
      <c r="D1527" s="3">
        <f>VLOOKUP(A1527,OrderProduct!$A$2:$T$1953,20,0)</f>
        <v>5201</v>
      </c>
      <c r="E1527" s="3" t="str">
        <f>VLOOKUP(D1527,'Location (2)'!$A$2:$C$986,3,0)</f>
        <v>East</v>
      </c>
      <c r="F1527" s="25">
        <f>VLOOKUP(A1527,OrderProduct!A1527:F3478,6,0)</f>
        <v>2642.48</v>
      </c>
    </row>
    <row r="1528" spans="1:6">
      <c r="A1528" s="3">
        <v>2696</v>
      </c>
      <c r="B1528" s="3">
        <f>VLOOKUP(A1528,OrderProduct!A1528:O3479,15,0)</f>
        <v>1</v>
      </c>
      <c r="C1528" s="3" t="str">
        <f>VLOOKUP('Column Chart'!B1528,'Product Category'!$A$2:$B$4,2,0)</f>
        <v>Furniture</v>
      </c>
      <c r="D1528" s="3">
        <f>VLOOKUP(A1528,OrderProduct!$A$2:$T$1953,20,0)</f>
        <v>35401</v>
      </c>
      <c r="E1528" s="3" t="str">
        <f>VLOOKUP(D1528,'Location (2)'!$A$2:$C$986,3,0)</f>
        <v>South</v>
      </c>
      <c r="F1528" s="25">
        <f>VLOOKUP(A1528,OrderProduct!A1528:F3479,6,0)</f>
        <v>49.78</v>
      </c>
    </row>
    <row r="1529" spans="1:6">
      <c r="A1529" s="3">
        <v>2697</v>
      </c>
      <c r="B1529" s="3">
        <f>VLOOKUP(A1529,OrderProduct!A1529:O3480,15,0)</f>
        <v>1</v>
      </c>
      <c r="C1529" s="3" t="str">
        <f>VLOOKUP('Column Chart'!B1529,'Product Category'!$A$2:$B$4,2,0)</f>
        <v>Furniture</v>
      </c>
      <c r="D1529" s="3">
        <f>VLOOKUP(A1529,OrderProduct!$A$2:$T$1953,20,0)</f>
        <v>35216</v>
      </c>
      <c r="E1529" s="3" t="str">
        <f>VLOOKUP(D1529,'Location (2)'!$A$2:$C$986,3,0)</f>
        <v>South</v>
      </c>
      <c r="F1529" s="25">
        <f>VLOOKUP(A1529,OrderProduct!A1529:F3480,6,0)</f>
        <v>16.62</v>
      </c>
    </row>
    <row r="1530" spans="1:6">
      <c r="A1530" s="3">
        <v>2697</v>
      </c>
      <c r="B1530" s="3">
        <f>VLOOKUP(A1530,OrderProduct!A1530:O3481,15,0)</f>
        <v>3</v>
      </c>
      <c r="C1530" s="3" t="str">
        <f>VLOOKUP('Column Chart'!B1530,'Product Category'!$A$2:$B$4,2,0)</f>
        <v>Technology</v>
      </c>
      <c r="D1530" s="3">
        <f>VLOOKUP(A1530,OrderProduct!$A$2:$T$1953,20,0)</f>
        <v>35216</v>
      </c>
      <c r="E1530" s="3" t="str">
        <f>VLOOKUP(D1530,'Location (2)'!$A$2:$C$986,3,0)</f>
        <v>South</v>
      </c>
      <c r="F1530" s="25">
        <f>VLOOKUP(A1530,OrderProduct!A1530:F3481,6,0)</f>
        <v>517.68</v>
      </c>
    </row>
    <row r="1531" spans="1:6">
      <c r="A1531" s="3">
        <v>2699</v>
      </c>
      <c r="B1531" s="3">
        <f>VLOOKUP(A1531,OrderProduct!A1531:O3482,15,0)</f>
        <v>2</v>
      </c>
      <c r="C1531" s="3" t="str">
        <f>VLOOKUP('Column Chart'!B1531,'Product Category'!$A$2:$B$4,2,0)</f>
        <v>Office Supplies</v>
      </c>
      <c r="D1531" s="3">
        <f>VLOOKUP(A1531,OrderProduct!$A$2:$T$1953,20,0)</f>
        <v>86442</v>
      </c>
      <c r="E1531" s="3" t="str">
        <f>VLOOKUP(D1531,'Location (2)'!$A$2:$C$986,3,0)</f>
        <v>West</v>
      </c>
      <c r="F1531" s="25">
        <f>VLOOKUP(A1531,OrderProduct!A1531:F3482,6,0)</f>
        <v>118.57</v>
      </c>
    </row>
    <row r="1532" spans="1:6">
      <c r="A1532" s="3">
        <v>2699</v>
      </c>
      <c r="B1532" s="3">
        <f>VLOOKUP(A1532,OrderProduct!A1532:O3483,15,0)</f>
        <v>1</v>
      </c>
      <c r="C1532" s="3" t="str">
        <f>VLOOKUP('Column Chart'!B1532,'Product Category'!$A$2:$B$4,2,0)</f>
        <v>Furniture</v>
      </c>
      <c r="D1532" s="3">
        <f>VLOOKUP(A1532,OrderProduct!$A$2:$T$1953,20,0)</f>
        <v>86442</v>
      </c>
      <c r="E1532" s="3" t="str">
        <f>VLOOKUP(D1532,'Location (2)'!$A$2:$C$986,3,0)</f>
        <v>West</v>
      </c>
      <c r="F1532" s="25">
        <f>VLOOKUP(A1532,OrderProduct!A1532:F3483,6,0)</f>
        <v>79.47</v>
      </c>
    </row>
    <row r="1533" spans="1:6">
      <c r="A1533" s="3">
        <v>2704</v>
      </c>
      <c r="B1533" s="3">
        <f>VLOOKUP(A1533,OrderProduct!A1533:O3484,15,0)</f>
        <v>2</v>
      </c>
      <c r="C1533" s="3" t="str">
        <f>VLOOKUP('Column Chart'!B1533,'Product Category'!$A$2:$B$4,2,0)</f>
        <v>Office Supplies</v>
      </c>
      <c r="D1533" s="3">
        <f>VLOOKUP(A1533,OrderProduct!$A$2:$T$1953,20,0)</f>
        <v>32503</v>
      </c>
      <c r="E1533" s="3" t="str">
        <f>VLOOKUP(D1533,'Location (2)'!$A$2:$C$986,3,0)</f>
        <v>South</v>
      </c>
      <c r="F1533" s="25">
        <f>VLOOKUP(A1533,OrderProduct!A1533:F3484,6,0)</f>
        <v>627.28</v>
      </c>
    </row>
    <row r="1534" spans="1:6">
      <c r="A1534" s="3">
        <v>2704</v>
      </c>
      <c r="B1534" s="3">
        <f>VLOOKUP(A1534,OrderProduct!A1534:O3485,15,0)</f>
        <v>2</v>
      </c>
      <c r="C1534" s="3" t="str">
        <f>VLOOKUP('Column Chart'!B1534,'Product Category'!$A$2:$B$4,2,0)</f>
        <v>Office Supplies</v>
      </c>
      <c r="D1534" s="3">
        <f>VLOOKUP(A1534,OrderProduct!$A$2:$T$1953,20,0)</f>
        <v>32503</v>
      </c>
      <c r="E1534" s="3" t="str">
        <f>VLOOKUP(D1534,'Location (2)'!$A$2:$C$986,3,0)</f>
        <v>South</v>
      </c>
      <c r="F1534" s="25">
        <f>VLOOKUP(A1534,OrderProduct!A1534:F3485,6,0)</f>
        <v>16.6</v>
      </c>
    </row>
    <row r="1535" spans="1:6">
      <c r="A1535" s="3">
        <v>2709</v>
      </c>
      <c r="B1535" s="3">
        <f>VLOOKUP(A1535,OrderProduct!A1535:O3486,15,0)</f>
        <v>2</v>
      </c>
      <c r="C1535" s="3" t="str">
        <f>VLOOKUP('Column Chart'!B1535,'Product Category'!$A$2:$B$4,2,0)</f>
        <v>Office Supplies</v>
      </c>
      <c r="D1535" s="3">
        <f>VLOOKUP(A1535,OrderProduct!$A$2:$T$1953,20,0)</f>
        <v>21042</v>
      </c>
      <c r="E1535" s="3" t="str">
        <f>VLOOKUP(D1535,'Location (2)'!$A$2:$C$986,3,0)</f>
        <v>East</v>
      </c>
      <c r="F1535" s="25">
        <f>VLOOKUP(A1535,OrderProduct!A1535:F3486,6,0)</f>
        <v>2285.41</v>
      </c>
    </row>
    <row r="1536" spans="1:6">
      <c r="A1536" s="3">
        <v>2709</v>
      </c>
      <c r="B1536" s="3">
        <f>VLOOKUP(A1536,OrderProduct!A1536:O3487,15,0)</f>
        <v>1</v>
      </c>
      <c r="C1536" s="3" t="str">
        <f>VLOOKUP('Column Chart'!B1536,'Product Category'!$A$2:$B$4,2,0)</f>
        <v>Furniture</v>
      </c>
      <c r="D1536" s="3">
        <f>VLOOKUP(A1536,OrderProduct!$A$2:$T$1953,20,0)</f>
        <v>21042</v>
      </c>
      <c r="E1536" s="3" t="str">
        <f>VLOOKUP(D1536,'Location (2)'!$A$2:$C$986,3,0)</f>
        <v>East</v>
      </c>
      <c r="F1536" s="25">
        <f>VLOOKUP(A1536,OrderProduct!A1536:F3487,6,0)</f>
        <v>513.52</v>
      </c>
    </row>
    <row r="1537" spans="1:6">
      <c r="A1537" s="3">
        <v>2713</v>
      </c>
      <c r="B1537" s="3">
        <f>VLOOKUP(A1537,OrderProduct!A1537:O3488,15,0)</f>
        <v>2</v>
      </c>
      <c r="C1537" s="3" t="str">
        <f>VLOOKUP('Column Chart'!B1537,'Product Category'!$A$2:$B$4,2,0)</f>
        <v>Office Supplies</v>
      </c>
      <c r="D1537" s="3">
        <f>VLOOKUP(A1537,OrderProduct!$A$2:$T$1953,20,0)</f>
        <v>49001</v>
      </c>
      <c r="E1537" s="3" t="str">
        <f>VLOOKUP(D1537,'Location (2)'!$A$2:$C$986,3,0)</f>
        <v>Central</v>
      </c>
      <c r="F1537" s="25">
        <f>VLOOKUP(A1537,OrderProduct!A1537:F3488,6,0)</f>
        <v>85.26</v>
      </c>
    </row>
    <row r="1538" spans="1:6">
      <c r="A1538" s="3">
        <v>2713</v>
      </c>
      <c r="B1538" s="3">
        <f>VLOOKUP(A1538,OrderProduct!A1538:O3489,15,0)</f>
        <v>1</v>
      </c>
      <c r="C1538" s="3" t="str">
        <f>VLOOKUP('Column Chart'!B1538,'Product Category'!$A$2:$B$4,2,0)</f>
        <v>Furniture</v>
      </c>
      <c r="D1538" s="3">
        <f>VLOOKUP(A1538,OrderProduct!$A$2:$T$1953,20,0)</f>
        <v>49001</v>
      </c>
      <c r="E1538" s="3" t="str">
        <f>VLOOKUP(D1538,'Location (2)'!$A$2:$C$986,3,0)</f>
        <v>Central</v>
      </c>
      <c r="F1538" s="25">
        <f>VLOOKUP(A1538,OrderProduct!A1538:F3489,6,0)</f>
        <v>37.89</v>
      </c>
    </row>
    <row r="1539" spans="1:6">
      <c r="A1539" s="3">
        <v>2715</v>
      </c>
      <c r="B1539" s="3">
        <f>VLOOKUP(A1539,OrderProduct!A1539:O3490,15,0)</f>
        <v>3</v>
      </c>
      <c r="C1539" s="3" t="str">
        <f>VLOOKUP('Column Chart'!B1539,'Product Category'!$A$2:$B$4,2,0)</f>
        <v>Technology</v>
      </c>
      <c r="D1539" s="3">
        <f>VLOOKUP(A1539,OrderProduct!$A$2:$T$1953,20,0)</f>
        <v>48911</v>
      </c>
      <c r="E1539" s="3" t="str">
        <f>VLOOKUP(D1539,'Location (2)'!$A$2:$C$986,3,0)</f>
        <v>Central</v>
      </c>
      <c r="F1539" s="25">
        <f>VLOOKUP(A1539,OrderProduct!A1539:F3490,6,0)</f>
        <v>343.79</v>
      </c>
    </row>
    <row r="1540" spans="1:6">
      <c r="A1540" s="3">
        <v>2718</v>
      </c>
      <c r="B1540" s="3">
        <f>VLOOKUP(A1540,OrderProduct!A1540:O3491,15,0)</f>
        <v>2</v>
      </c>
      <c r="C1540" s="3" t="str">
        <f>VLOOKUP('Column Chart'!B1540,'Product Category'!$A$2:$B$4,2,0)</f>
        <v>Office Supplies</v>
      </c>
      <c r="D1540" s="3">
        <f>VLOOKUP(A1540,OrderProduct!$A$2:$T$1953,20,0)</f>
        <v>60438</v>
      </c>
      <c r="E1540" s="3" t="str">
        <f>VLOOKUP(D1540,'Location (2)'!$A$2:$C$986,3,0)</f>
        <v>Central</v>
      </c>
      <c r="F1540" s="25">
        <f>VLOOKUP(A1540,OrderProduct!A1540:F3491,6,0)</f>
        <v>188.09</v>
      </c>
    </row>
    <row r="1541" spans="1:6">
      <c r="A1541" s="3">
        <v>2720</v>
      </c>
      <c r="B1541" s="3">
        <f>VLOOKUP(A1541,OrderProduct!A1541:O3492,15,0)</f>
        <v>3</v>
      </c>
      <c r="C1541" s="3" t="str">
        <f>VLOOKUP('Column Chart'!B1541,'Product Category'!$A$2:$B$4,2,0)</f>
        <v>Technology</v>
      </c>
      <c r="D1541" s="3">
        <f>VLOOKUP(A1541,OrderProduct!$A$2:$T$1953,20,0)</f>
        <v>30721</v>
      </c>
      <c r="E1541" s="3" t="str">
        <f>VLOOKUP(D1541,'Location (2)'!$A$2:$C$986,3,0)</f>
        <v>South</v>
      </c>
      <c r="F1541" s="25">
        <f>VLOOKUP(A1541,OrderProduct!A1541:F3492,6,0)</f>
        <v>211.15</v>
      </c>
    </row>
    <row r="1542" spans="1:6">
      <c r="A1542" s="3">
        <v>2724</v>
      </c>
      <c r="B1542" s="3">
        <f>VLOOKUP(A1542,OrderProduct!A1542:O3493,15,0)</f>
        <v>2</v>
      </c>
      <c r="C1542" s="3" t="str">
        <f>VLOOKUP('Column Chart'!B1542,'Product Category'!$A$2:$B$4,2,0)</f>
        <v>Office Supplies</v>
      </c>
      <c r="D1542" s="3">
        <f>VLOOKUP(A1542,OrderProduct!$A$2:$T$1953,20,0)</f>
        <v>37421</v>
      </c>
      <c r="E1542" s="3" t="str">
        <f>VLOOKUP(D1542,'Location (2)'!$A$2:$C$986,3,0)</f>
        <v>South</v>
      </c>
      <c r="F1542" s="25">
        <f>VLOOKUP(A1542,OrderProduct!A1542:F3493,6,0)</f>
        <v>6362.85</v>
      </c>
    </row>
    <row r="1543" spans="1:6">
      <c r="A1543" s="3">
        <v>2724</v>
      </c>
      <c r="B1543" s="3">
        <f>VLOOKUP(A1543,OrderProduct!A1543:O3494,15,0)</f>
        <v>2</v>
      </c>
      <c r="C1543" s="3" t="str">
        <f>VLOOKUP('Column Chart'!B1543,'Product Category'!$A$2:$B$4,2,0)</f>
        <v>Office Supplies</v>
      </c>
      <c r="D1543" s="3">
        <f>VLOOKUP(A1543,OrderProduct!$A$2:$T$1953,20,0)</f>
        <v>37421</v>
      </c>
      <c r="E1543" s="3" t="str">
        <f>VLOOKUP(D1543,'Location (2)'!$A$2:$C$986,3,0)</f>
        <v>South</v>
      </c>
      <c r="F1543" s="25">
        <f>VLOOKUP(A1543,OrderProduct!A1543:F3494,6,0)</f>
        <v>2848.38</v>
      </c>
    </row>
    <row r="1544" spans="1:6">
      <c r="A1544" s="3">
        <v>2725</v>
      </c>
      <c r="B1544" s="3">
        <f>VLOOKUP(A1544,OrderProduct!A1544:O3495,15,0)</f>
        <v>2</v>
      </c>
      <c r="C1544" s="3" t="str">
        <f>VLOOKUP('Column Chart'!B1544,'Product Category'!$A$2:$B$4,2,0)</f>
        <v>Office Supplies</v>
      </c>
      <c r="D1544" s="3">
        <f>VLOOKUP(A1544,OrderProduct!$A$2:$T$1953,20,0)</f>
        <v>37042</v>
      </c>
      <c r="E1544" s="3" t="str">
        <f>VLOOKUP(D1544,'Location (2)'!$A$2:$C$986,3,0)</f>
        <v>South</v>
      </c>
      <c r="F1544" s="25">
        <f>VLOOKUP(A1544,OrderProduct!A1544:F3495,6,0)</f>
        <v>236.83</v>
      </c>
    </row>
    <row r="1545" spans="1:6">
      <c r="A1545" s="3">
        <v>2729</v>
      </c>
      <c r="B1545" s="3">
        <f>VLOOKUP(A1545,OrderProduct!A1545:O3496,15,0)</f>
        <v>1</v>
      </c>
      <c r="C1545" s="3" t="str">
        <f>VLOOKUP('Column Chart'!B1545,'Product Category'!$A$2:$B$4,2,0)</f>
        <v>Furniture</v>
      </c>
      <c r="D1545" s="3">
        <f>VLOOKUP(A1545,OrderProduct!$A$2:$T$1953,20,0)</f>
        <v>98226</v>
      </c>
      <c r="E1545" s="3" t="str">
        <f>VLOOKUP(D1545,'Location (2)'!$A$2:$C$986,3,0)</f>
        <v>West</v>
      </c>
      <c r="F1545" s="25">
        <f>VLOOKUP(A1545,OrderProduct!A1545:F3496,6,0)</f>
        <v>1944.87</v>
      </c>
    </row>
    <row r="1546" spans="1:6">
      <c r="A1546" s="3">
        <v>2737</v>
      </c>
      <c r="B1546" s="3">
        <f>VLOOKUP(A1546,OrderProduct!A1546:O3497,15,0)</f>
        <v>3</v>
      </c>
      <c r="C1546" s="3" t="str">
        <f>VLOOKUP('Column Chart'!B1546,'Product Category'!$A$2:$B$4,2,0)</f>
        <v>Technology</v>
      </c>
      <c r="D1546" s="3">
        <f>VLOOKUP(A1546,OrderProduct!$A$2:$T$1953,20,0)</f>
        <v>5701</v>
      </c>
      <c r="E1546" s="3" t="str">
        <f>VLOOKUP(D1546,'Location (2)'!$A$2:$C$986,3,0)</f>
        <v>East</v>
      </c>
      <c r="F1546" s="25">
        <f>VLOOKUP(A1546,OrderProduct!A1546:F3497,6,0)</f>
        <v>1599.96</v>
      </c>
    </row>
    <row r="1547" spans="1:6">
      <c r="A1547" s="3">
        <v>2737</v>
      </c>
      <c r="B1547" s="3">
        <f>VLOOKUP(A1547,OrderProduct!A1547:O3498,15,0)</f>
        <v>2</v>
      </c>
      <c r="C1547" s="3" t="str">
        <f>VLOOKUP('Column Chart'!B1547,'Product Category'!$A$2:$B$4,2,0)</f>
        <v>Office Supplies</v>
      </c>
      <c r="D1547" s="3">
        <f>VLOOKUP(A1547,OrderProduct!$A$2:$T$1953,20,0)</f>
        <v>5701</v>
      </c>
      <c r="E1547" s="3" t="str">
        <f>VLOOKUP(D1547,'Location (2)'!$A$2:$C$986,3,0)</f>
        <v>East</v>
      </c>
      <c r="F1547" s="25">
        <f>VLOOKUP(A1547,OrderProduct!A1547:F3498,6,0)</f>
        <v>58.8</v>
      </c>
    </row>
    <row r="1548" spans="1:6">
      <c r="A1548" s="3">
        <v>2738</v>
      </c>
      <c r="B1548" s="3">
        <f>VLOOKUP(A1548,OrderProduct!A1548:O3499,15,0)</f>
        <v>3</v>
      </c>
      <c r="C1548" s="3" t="str">
        <f>VLOOKUP('Column Chart'!B1548,'Product Category'!$A$2:$B$4,2,0)</f>
        <v>Technology</v>
      </c>
      <c r="D1548" s="3">
        <f>VLOOKUP(A1548,OrderProduct!$A$2:$T$1953,20,0)</f>
        <v>5403</v>
      </c>
      <c r="E1548" s="3" t="str">
        <f>VLOOKUP(D1548,'Location (2)'!$A$2:$C$986,3,0)</f>
        <v>East</v>
      </c>
      <c r="F1548" s="25">
        <f>VLOOKUP(A1548,OrderProduct!A1548:F3499,6,0)</f>
        <v>120.47</v>
      </c>
    </row>
    <row r="1549" spans="1:6">
      <c r="A1549" s="3">
        <v>2741</v>
      </c>
      <c r="B1549" s="3">
        <f>VLOOKUP(A1549,OrderProduct!A1549:O3500,15,0)</f>
        <v>3</v>
      </c>
      <c r="C1549" s="3" t="str">
        <f>VLOOKUP('Column Chart'!B1549,'Product Category'!$A$2:$B$4,2,0)</f>
        <v>Technology</v>
      </c>
      <c r="D1549" s="3">
        <f>VLOOKUP(A1549,OrderProduct!$A$2:$T$1953,20,0)</f>
        <v>83605</v>
      </c>
      <c r="E1549" s="3" t="str">
        <f>VLOOKUP(D1549,'Location (2)'!$A$2:$C$986,3,0)</f>
        <v>West</v>
      </c>
      <c r="F1549" s="25">
        <f>VLOOKUP(A1549,OrderProduct!A1549:F3500,6,0)</f>
        <v>197.59</v>
      </c>
    </row>
    <row r="1550" spans="1:6">
      <c r="A1550" s="3">
        <v>2745</v>
      </c>
      <c r="B1550" s="3">
        <f>VLOOKUP(A1550,OrderProduct!A1550:O3501,15,0)</f>
        <v>1</v>
      </c>
      <c r="C1550" s="3" t="str">
        <f>VLOOKUP('Column Chart'!B1550,'Product Category'!$A$2:$B$4,2,0)</f>
        <v>Furniture</v>
      </c>
      <c r="D1550" s="3">
        <f>VLOOKUP(A1550,OrderProduct!$A$2:$T$1953,20,0)</f>
        <v>85224</v>
      </c>
      <c r="E1550" s="3" t="str">
        <f>VLOOKUP(D1550,'Location (2)'!$A$2:$C$986,3,0)</f>
        <v>West</v>
      </c>
      <c r="F1550" s="25">
        <f>VLOOKUP(A1550,OrderProduct!A1550:F3501,6,0)</f>
        <v>33.04</v>
      </c>
    </row>
    <row r="1551" spans="1:6">
      <c r="A1551" s="3">
        <v>2747</v>
      </c>
      <c r="B1551" s="3">
        <f>VLOOKUP(A1551,OrderProduct!A1551:O3502,15,0)</f>
        <v>1</v>
      </c>
      <c r="C1551" s="3" t="str">
        <f>VLOOKUP('Column Chart'!B1551,'Product Category'!$A$2:$B$4,2,0)</f>
        <v>Furniture</v>
      </c>
      <c r="D1551" s="3">
        <f>VLOOKUP(A1551,OrderProduct!$A$2:$T$1953,20,0)</f>
        <v>10115</v>
      </c>
      <c r="E1551" s="3" t="str">
        <f>VLOOKUP(D1551,'Location (2)'!$A$2:$C$986,3,0)</f>
        <v>East</v>
      </c>
      <c r="F1551" s="25">
        <f>VLOOKUP(A1551,OrderProduct!A1551:F3502,6,0)</f>
        <v>27.45</v>
      </c>
    </row>
    <row r="1552" spans="1:6">
      <c r="A1552" s="3">
        <v>2747</v>
      </c>
      <c r="B1552" s="3">
        <f>VLOOKUP(A1552,OrderProduct!A1552:O3503,15,0)</f>
        <v>1</v>
      </c>
      <c r="C1552" s="3" t="str">
        <f>VLOOKUP('Column Chart'!B1552,'Product Category'!$A$2:$B$4,2,0)</f>
        <v>Furniture</v>
      </c>
      <c r="D1552" s="3">
        <f>VLOOKUP(A1552,OrderProduct!$A$2:$T$1953,20,0)</f>
        <v>10115</v>
      </c>
      <c r="E1552" s="3" t="str">
        <f>VLOOKUP(D1552,'Location (2)'!$A$2:$C$986,3,0)</f>
        <v>East</v>
      </c>
      <c r="F1552" s="25">
        <f>VLOOKUP(A1552,OrderProduct!A1552:F3503,6,0)</f>
        <v>5.9</v>
      </c>
    </row>
    <row r="1553" spans="1:6">
      <c r="A1553" s="3">
        <v>2750</v>
      </c>
      <c r="B1553" s="3">
        <f>VLOOKUP(A1553,OrderProduct!A1553:O3504,15,0)</f>
        <v>2</v>
      </c>
      <c r="C1553" s="3" t="str">
        <f>VLOOKUP('Column Chart'!B1553,'Product Category'!$A$2:$B$4,2,0)</f>
        <v>Office Supplies</v>
      </c>
      <c r="D1553" s="3">
        <f>VLOOKUP(A1553,OrderProduct!$A$2:$T$1953,20,0)</f>
        <v>22980</v>
      </c>
      <c r="E1553" s="3" t="str">
        <f>VLOOKUP(D1553,'Location (2)'!$A$2:$C$986,3,0)</f>
        <v>South</v>
      </c>
      <c r="F1553" s="25">
        <f>VLOOKUP(A1553,OrderProduct!A1553:F3504,6,0)</f>
        <v>158.13</v>
      </c>
    </row>
    <row r="1554" spans="1:6">
      <c r="A1554" s="3">
        <v>2760</v>
      </c>
      <c r="B1554" s="3">
        <f>VLOOKUP(A1554,OrderProduct!A1554:O3505,15,0)</f>
        <v>2</v>
      </c>
      <c r="C1554" s="3" t="str">
        <f>VLOOKUP('Column Chart'!B1554,'Product Category'!$A$2:$B$4,2,0)</f>
        <v>Office Supplies</v>
      </c>
      <c r="D1554" s="3">
        <f>VLOOKUP(A1554,OrderProduct!$A$2:$T$1953,20,0)</f>
        <v>6708</v>
      </c>
      <c r="E1554" s="3" t="str">
        <f>VLOOKUP(D1554,'Location (2)'!$A$2:$C$986,3,0)</f>
        <v>East</v>
      </c>
      <c r="F1554" s="25">
        <f>VLOOKUP(A1554,OrderProduct!A1554:F3505,6,0)</f>
        <v>163.01</v>
      </c>
    </row>
    <row r="1555" spans="1:6">
      <c r="A1555" s="3">
        <v>2764</v>
      </c>
      <c r="B1555" s="3">
        <f>VLOOKUP(A1555,OrderProduct!A1555:O3506,15,0)</f>
        <v>2</v>
      </c>
      <c r="C1555" s="3" t="str">
        <f>VLOOKUP('Column Chart'!B1555,'Product Category'!$A$2:$B$4,2,0)</f>
        <v>Office Supplies</v>
      </c>
      <c r="D1555" s="3">
        <f>VLOOKUP(A1555,OrderProduct!$A$2:$T$1953,20,0)</f>
        <v>7601</v>
      </c>
      <c r="E1555" s="3" t="str">
        <f>VLOOKUP(D1555,'Location (2)'!$A$2:$C$986,3,0)</f>
        <v>East</v>
      </c>
      <c r="F1555" s="25">
        <f>VLOOKUP(A1555,OrderProduct!A1555:F3506,6,0)</f>
        <v>39.97</v>
      </c>
    </row>
    <row r="1556" spans="1:6">
      <c r="A1556" s="3">
        <v>2765</v>
      </c>
      <c r="B1556" s="3">
        <f>VLOOKUP(A1556,OrderProduct!A1556:O3507,15,0)</f>
        <v>2</v>
      </c>
      <c r="C1556" s="3" t="str">
        <f>VLOOKUP('Column Chart'!B1556,'Product Category'!$A$2:$B$4,2,0)</f>
        <v>Office Supplies</v>
      </c>
      <c r="D1556" s="3">
        <f>VLOOKUP(A1556,OrderProduct!$A$2:$T$1953,20,0)</f>
        <v>8021</v>
      </c>
      <c r="E1556" s="3" t="str">
        <f>VLOOKUP(D1556,'Location (2)'!$A$2:$C$986,3,0)</f>
        <v>East</v>
      </c>
      <c r="F1556" s="25">
        <f>VLOOKUP(A1556,OrderProduct!A1556:F3507,6,0)</f>
        <v>137.76</v>
      </c>
    </row>
    <row r="1557" spans="1:6">
      <c r="A1557" s="3">
        <v>2770</v>
      </c>
      <c r="B1557" s="3">
        <f>VLOOKUP(A1557,OrderProduct!A1557:O3508,15,0)</f>
        <v>2</v>
      </c>
      <c r="C1557" s="3" t="str">
        <f>VLOOKUP('Column Chart'!B1557,'Product Category'!$A$2:$B$4,2,0)</f>
        <v>Office Supplies</v>
      </c>
      <c r="D1557" s="3">
        <f>VLOOKUP(A1557,OrderProduct!$A$2:$T$1953,20,0)</f>
        <v>30338</v>
      </c>
      <c r="E1557" s="3" t="str">
        <f>VLOOKUP(D1557,'Location (2)'!$A$2:$C$986,3,0)</f>
        <v>South</v>
      </c>
      <c r="F1557" s="25">
        <f>VLOOKUP(A1557,OrderProduct!A1557:F3508,6,0)</f>
        <v>326.03</v>
      </c>
    </row>
    <row r="1558" spans="1:6">
      <c r="A1558" s="3">
        <v>2771</v>
      </c>
      <c r="B1558" s="3">
        <f>VLOOKUP(A1558,OrderProduct!A1558:O3509,15,0)</f>
        <v>2</v>
      </c>
      <c r="C1558" s="3" t="str">
        <f>VLOOKUP('Column Chart'!B1558,'Product Category'!$A$2:$B$4,2,0)</f>
        <v>Office Supplies</v>
      </c>
      <c r="D1558" s="3">
        <f>VLOOKUP(A1558,OrderProduct!$A$2:$T$1953,20,0)</f>
        <v>30344</v>
      </c>
      <c r="E1558" s="3" t="str">
        <f>VLOOKUP(D1558,'Location (2)'!$A$2:$C$986,3,0)</f>
        <v>South</v>
      </c>
      <c r="F1558" s="25">
        <f>VLOOKUP(A1558,OrderProduct!A1558:F3509,6,0)</f>
        <v>89.91</v>
      </c>
    </row>
    <row r="1559" spans="1:6">
      <c r="A1559" s="3">
        <v>2773</v>
      </c>
      <c r="B1559" s="3">
        <f>VLOOKUP(A1559,OrderProduct!A1559:O3510,15,0)</f>
        <v>2</v>
      </c>
      <c r="C1559" s="3" t="str">
        <f>VLOOKUP('Column Chart'!B1559,'Product Category'!$A$2:$B$4,2,0)</f>
        <v>Office Supplies</v>
      </c>
      <c r="D1559" s="3">
        <f>VLOOKUP(A1559,OrderProduct!$A$2:$T$1953,20,0)</f>
        <v>94568</v>
      </c>
      <c r="E1559" s="3" t="str">
        <f>VLOOKUP(D1559,'Location (2)'!$A$2:$C$986,3,0)</f>
        <v>West</v>
      </c>
      <c r="F1559" s="25">
        <f>VLOOKUP(A1559,OrderProduct!A1559:F3510,6,0)</f>
        <v>28.46</v>
      </c>
    </row>
    <row r="1560" spans="1:6">
      <c r="A1560" s="3">
        <v>2775</v>
      </c>
      <c r="B1560" s="3">
        <f>VLOOKUP(A1560,OrderProduct!A1560:O3511,15,0)</f>
        <v>3</v>
      </c>
      <c r="C1560" s="3" t="str">
        <f>VLOOKUP('Column Chart'!B1560,'Product Category'!$A$2:$B$4,2,0)</f>
        <v>Technology</v>
      </c>
      <c r="D1560" s="3">
        <f>VLOOKUP(A1560,OrderProduct!$A$2:$T$1953,20,0)</f>
        <v>60131</v>
      </c>
      <c r="E1560" s="3" t="str">
        <f>VLOOKUP(D1560,'Location (2)'!$A$2:$C$986,3,0)</f>
        <v>Central</v>
      </c>
      <c r="F1560" s="25">
        <f>VLOOKUP(A1560,OrderProduct!A1560:F3511,6,0)</f>
        <v>266.39</v>
      </c>
    </row>
    <row r="1561" spans="1:6">
      <c r="A1561" s="3">
        <v>2776</v>
      </c>
      <c r="B1561" s="3">
        <f>VLOOKUP(A1561,OrderProduct!A1561:O3512,15,0)</f>
        <v>1</v>
      </c>
      <c r="C1561" s="3" t="str">
        <f>VLOOKUP('Column Chart'!B1561,'Product Category'!$A$2:$B$4,2,0)</f>
        <v>Furniture</v>
      </c>
      <c r="D1561" s="3">
        <f>VLOOKUP(A1561,OrderProduct!$A$2:$T$1953,20,0)</f>
        <v>20877</v>
      </c>
      <c r="E1561" s="3" t="str">
        <f>VLOOKUP(D1561,'Location (2)'!$A$2:$C$986,3,0)</f>
        <v>East</v>
      </c>
      <c r="F1561" s="25">
        <f>VLOOKUP(A1561,OrderProduct!A1561:F3512,6,0)</f>
        <v>51.82</v>
      </c>
    </row>
    <row r="1562" spans="1:6">
      <c r="A1562" s="3">
        <v>2776</v>
      </c>
      <c r="B1562" s="3">
        <f>VLOOKUP(A1562,OrderProduct!A1562:O3513,15,0)</f>
        <v>2</v>
      </c>
      <c r="C1562" s="3" t="str">
        <f>VLOOKUP('Column Chart'!B1562,'Product Category'!$A$2:$B$4,2,0)</f>
        <v>Office Supplies</v>
      </c>
      <c r="D1562" s="3">
        <f>VLOOKUP(A1562,OrderProduct!$A$2:$T$1953,20,0)</f>
        <v>20877</v>
      </c>
      <c r="E1562" s="3" t="str">
        <f>VLOOKUP(D1562,'Location (2)'!$A$2:$C$986,3,0)</f>
        <v>East</v>
      </c>
      <c r="F1562" s="25">
        <f>VLOOKUP(A1562,OrderProduct!A1562:F3513,6,0)</f>
        <v>394.1</v>
      </c>
    </row>
    <row r="1563" spans="1:6">
      <c r="A1563" s="3">
        <v>2778</v>
      </c>
      <c r="B1563" s="3">
        <f>VLOOKUP(A1563,OrderProduct!A1563:O3514,15,0)</f>
        <v>3</v>
      </c>
      <c r="C1563" s="3" t="str">
        <f>VLOOKUP('Column Chart'!B1563,'Product Category'!$A$2:$B$4,2,0)</f>
        <v>Technology</v>
      </c>
      <c r="D1563" s="3">
        <f>VLOOKUP(A1563,OrderProduct!$A$2:$T$1953,20,0)</f>
        <v>28403</v>
      </c>
      <c r="E1563" s="3" t="str">
        <f>VLOOKUP(D1563,'Location (2)'!$A$2:$C$986,3,0)</f>
        <v>South</v>
      </c>
      <c r="F1563" s="25">
        <f>VLOOKUP(A1563,OrderProduct!A1563:F3514,6,0)</f>
        <v>1029.96</v>
      </c>
    </row>
    <row r="1564" spans="1:6">
      <c r="A1564" s="3">
        <v>2778</v>
      </c>
      <c r="B1564" s="3">
        <f>VLOOKUP(A1564,OrderProduct!A1564:O3515,15,0)</f>
        <v>3</v>
      </c>
      <c r="C1564" s="3" t="str">
        <f>VLOOKUP('Column Chart'!B1564,'Product Category'!$A$2:$B$4,2,0)</f>
        <v>Technology</v>
      </c>
      <c r="D1564" s="3">
        <f>VLOOKUP(A1564,OrderProduct!$A$2:$T$1953,20,0)</f>
        <v>28403</v>
      </c>
      <c r="E1564" s="3" t="str">
        <f>VLOOKUP(D1564,'Location (2)'!$A$2:$C$986,3,0)</f>
        <v>South</v>
      </c>
      <c r="F1564" s="25">
        <f>VLOOKUP(A1564,OrderProduct!A1564:F3515,6,0)</f>
        <v>260</v>
      </c>
    </row>
    <row r="1565" spans="1:6">
      <c r="A1565" s="3">
        <v>2779</v>
      </c>
      <c r="B1565" s="3">
        <f>VLOOKUP(A1565,OrderProduct!A1565:O3516,15,0)</f>
        <v>3</v>
      </c>
      <c r="C1565" s="3" t="str">
        <f>VLOOKUP('Column Chart'!B1565,'Product Category'!$A$2:$B$4,2,0)</f>
        <v>Technology</v>
      </c>
      <c r="D1565" s="3">
        <f>VLOOKUP(A1565,OrderProduct!$A$2:$T$1953,20,0)</f>
        <v>27893</v>
      </c>
      <c r="E1565" s="3" t="str">
        <f>VLOOKUP(D1565,'Location (2)'!$A$2:$C$986,3,0)</f>
        <v>South</v>
      </c>
      <c r="F1565" s="25">
        <f>VLOOKUP(A1565,OrderProduct!A1565:F3516,6,0)</f>
        <v>288.67</v>
      </c>
    </row>
    <row r="1566" spans="1:6">
      <c r="A1566" s="3">
        <v>2781</v>
      </c>
      <c r="B1566" s="3">
        <f>VLOOKUP(A1566,OrderProduct!A1566:O3517,15,0)</f>
        <v>2</v>
      </c>
      <c r="C1566" s="3" t="str">
        <f>VLOOKUP('Column Chart'!B1566,'Product Category'!$A$2:$B$4,2,0)</f>
        <v>Office Supplies</v>
      </c>
      <c r="D1566" s="3">
        <f>VLOOKUP(A1566,OrderProduct!$A$2:$T$1953,20,0)</f>
        <v>97071</v>
      </c>
      <c r="E1566" s="3" t="str">
        <f>VLOOKUP(D1566,'Location (2)'!$A$2:$C$986,3,0)</f>
        <v>West</v>
      </c>
      <c r="F1566" s="25">
        <f>VLOOKUP(A1566,OrderProduct!A1566:F3517,6,0)</f>
        <v>59.75</v>
      </c>
    </row>
    <row r="1567" spans="1:6">
      <c r="A1567" s="3">
        <v>2781</v>
      </c>
      <c r="B1567" s="3">
        <f>VLOOKUP(A1567,OrderProduct!A1567:O3518,15,0)</f>
        <v>3</v>
      </c>
      <c r="C1567" s="3" t="str">
        <f>VLOOKUP('Column Chart'!B1567,'Product Category'!$A$2:$B$4,2,0)</f>
        <v>Technology</v>
      </c>
      <c r="D1567" s="3">
        <f>VLOOKUP(A1567,OrderProduct!$A$2:$T$1953,20,0)</f>
        <v>97071</v>
      </c>
      <c r="E1567" s="3" t="str">
        <f>VLOOKUP(D1567,'Location (2)'!$A$2:$C$986,3,0)</f>
        <v>West</v>
      </c>
      <c r="F1567" s="25">
        <f>VLOOKUP(A1567,OrderProduct!A1567:F3518,6,0)</f>
        <v>14.76</v>
      </c>
    </row>
    <row r="1568" spans="1:6">
      <c r="A1568" s="3">
        <v>2781</v>
      </c>
      <c r="B1568" s="3">
        <f>VLOOKUP(A1568,OrderProduct!A1568:O3519,15,0)</f>
        <v>2</v>
      </c>
      <c r="C1568" s="3" t="str">
        <f>VLOOKUP('Column Chart'!B1568,'Product Category'!$A$2:$B$4,2,0)</f>
        <v>Office Supplies</v>
      </c>
      <c r="D1568" s="3">
        <f>VLOOKUP(A1568,OrderProduct!$A$2:$T$1953,20,0)</f>
        <v>97071</v>
      </c>
      <c r="E1568" s="3" t="str">
        <f>VLOOKUP(D1568,'Location (2)'!$A$2:$C$986,3,0)</f>
        <v>West</v>
      </c>
      <c r="F1568" s="25">
        <f>VLOOKUP(A1568,OrderProduct!A1568:F3519,6,0)</f>
        <v>808.44</v>
      </c>
    </row>
    <row r="1569" spans="1:6">
      <c r="A1569" s="3">
        <v>2787</v>
      </c>
      <c r="B1569" s="3">
        <f>VLOOKUP(A1569,OrderProduct!A1569:O3520,15,0)</f>
        <v>3</v>
      </c>
      <c r="C1569" s="3" t="str">
        <f>VLOOKUP('Column Chart'!B1569,'Product Category'!$A$2:$B$4,2,0)</f>
        <v>Technology</v>
      </c>
      <c r="D1569" s="3">
        <f>VLOOKUP(A1569,OrderProduct!$A$2:$T$1953,20,0)</f>
        <v>70003</v>
      </c>
      <c r="E1569" s="3" t="str">
        <f>VLOOKUP(D1569,'Location (2)'!$A$2:$C$986,3,0)</f>
        <v>South</v>
      </c>
      <c r="F1569" s="25">
        <f>VLOOKUP(A1569,OrderProduct!A1569:F3520,6,0)</f>
        <v>67.41</v>
      </c>
    </row>
    <row r="1570" spans="1:6">
      <c r="A1570" s="3">
        <v>2791</v>
      </c>
      <c r="B1570" s="3">
        <f>VLOOKUP(A1570,OrderProduct!A1570:O3521,15,0)</f>
        <v>2</v>
      </c>
      <c r="C1570" s="3" t="str">
        <f>VLOOKUP('Column Chart'!B1570,'Product Category'!$A$2:$B$4,2,0)</f>
        <v>Office Supplies</v>
      </c>
      <c r="D1570" s="3">
        <f>VLOOKUP(A1570,OrderProduct!$A$2:$T$1953,20,0)</f>
        <v>48071</v>
      </c>
      <c r="E1570" s="3" t="str">
        <f>VLOOKUP(D1570,'Location (2)'!$A$2:$C$986,3,0)</f>
        <v>Central</v>
      </c>
      <c r="F1570" s="25">
        <f>VLOOKUP(A1570,OrderProduct!A1570:F3521,6,0)</f>
        <v>4.21</v>
      </c>
    </row>
    <row r="1571" spans="1:6">
      <c r="A1571" s="3">
        <v>2794</v>
      </c>
      <c r="B1571" s="3">
        <f>VLOOKUP(A1571,OrderProduct!A1571:O3522,15,0)</f>
        <v>2</v>
      </c>
      <c r="C1571" s="3" t="str">
        <f>VLOOKUP('Column Chart'!B1571,'Product Category'!$A$2:$B$4,2,0)</f>
        <v>Office Supplies</v>
      </c>
      <c r="D1571" s="3">
        <f>VLOOKUP(A1571,OrderProduct!$A$2:$T$1953,20,0)</f>
        <v>50158</v>
      </c>
      <c r="E1571" s="3" t="str">
        <f>VLOOKUP(D1571,'Location (2)'!$A$2:$C$986,3,0)</f>
        <v>Central</v>
      </c>
      <c r="F1571" s="25">
        <f>VLOOKUP(A1571,OrderProduct!A1571:F3522,6,0)</f>
        <v>87.85</v>
      </c>
    </row>
    <row r="1572" spans="1:6">
      <c r="A1572" s="3">
        <v>2794</v>
      </c>
      <c r="B1572" s="3">
        <f>VLOOKUP(A1572,OrderProduct!A1572:O3523,15,0)</f>
        <v>2</v>
      </c>
      <c r="C1572" s="3" t="str">
        <f>VLOOKUP('Column Chart'!B1572,'Product Category'!$A$2:$B$4,2,0)</f>
        <v>Office Supplies</v>
      </c>
      <c r="D1572" s="3">
        <f>VLOOKUP(A1572,OrderProduct!$A$2:$T$1953,20,0)</f>
        <v>50158</v>
      </c>
      <c r="E1572" s="3" t="str">
        <f>VLOOKUP(D1572,'Location (2)'!$A$2:$C$986,3,0)</f>
        <v>Central</v>
      </c>
      <c r="F1572" s="25">
        <f>VLOOKUP(A1572,OrderProduct!A1572:F3523,6,0)</f>
        <v>7429.63</v>
      </c>
    </row>
    <row r="1573" spans="1:6">
      <c r="A1573" s="3">
        <v>2795</v>
      </c>
      <c r="B1573" s="3">
        <f>VLOOKUP(A1573,OrderProduct!A1573:O3524,15,0)</f>
        <v>2</v>
      </c>
      <c r="C1573" s="3" t="str">
        <f>VLOOKUP('Column Chart'!B1573,'Product Category'!$A$2:$B$4,2,0)</f>
        <v>Office Supplies</v>
      </c>
      <c r="D1573" s="3">
        <f>VLOOKUP(A1573,OrderProduct!$A$2:$T$1953,20,0)</f>
        <v>50401</v>
      </c>
      <c r="E1573" s="3" t="str">
        <f>VLOOKUP(D1573,'Location (2)'!$A$2:$C$986,3,0)</f>
        <v>Central</v>
      </c>
      <c r="F1573" s="25">
        <f>VLOOKUP(A1573,OrderProduct!A1573:F3524,6,0)</f>
        <v>224.29</v>
      </c>
    </row>
    <row r="1574" spans="1:6">
      <c r="A1574" s="3">
        <v>2795</v>
      </c>
      <c r="B1574" s="3">
        <f>VLOOKUP(A1574,OrderProduct!A1574:O3525,15,0)</f>
        <v>3</v>
      </c>
      <c r="C1574" s="3" t="str">
        <f>VLOOKUP('Column Chart'!B1574,'Product Category'!$A$2:$B$4,2,0)</f>
        <v>Technology</v>
      </c>
      <c r="D1574" s="3">
        <f>VLOOKUP(A1574,OrderProduct!$A$2:$T$1953,20,0)</f>
        <v>50401</v>
      </c>
      <c r="E1574" s="3" t="str">
        <f>VLOOKUP(D1574,'Location (2)'!$A$2:$C$986,3,0)</f>
        <v>Central</v>
      </c>
      <c r="F1574" s="25">
        <f>VLOOKUP(A1574,OrderProduct!A1574:F3525,6,0)</f>
        <v>51.2</v>
      </c>
    </row>
    <row r="1575" spans="1:6">
      <c r="A1575" s="3">
        <v>2795</v>
      </c>
      <c r="B1575" s="3">
        <f>VLOOKUP(A1575,OrderProduct!A1575:O3526,15,0)</f>
        <v>3</v>
      </c>
      <c r="C1575" s="3" t="str">
        <f>VLOOKUP('Column Chart'!B1575,'Product Category'!$A$2:$B$4,2,0)</f>
        <v>Technology</v>
      </c>
      <c r="D1575" s="3">
        <f>VLOOKUP(A1575,OrderProduct!$A$2:$T$1953,20,0)</f>
        <v>50401</v>
      </c>
      <c r="E1575" s="3" t="str">
        <f>VLOOKUP(D1575,'Location (2)'!$A$2:$C$986,3,0)</f>
        <v>Central</v>
      </c>
      <c r="F1575" s="25">
        <f>VLOOKUP(A1575,OrderProduct!A1575:F3526,6,0)</f>
        <v>408.66</v>
      </c>
    </row>
    <row r="1576" spans="1:6">
      <c r="A1576" s="3">
        <v>2796</v>
      </c>
      <c r="B1576" s="3">
        <f>VLOOKUP(A1576,OrderProduct!A1576:O3527,15,0)</f>
        <v>2</v>
      </c>
      <c r="C1576" s="3" t="str">
        <f>VLOOKUP('Column Chart'!B1576,'Product Category'!$A$2:$B$4,2,0)</f>
        <v>Office Supplies</v>
      </c>
      <c r="D1576" s="3">
        <f>VLOOKUP(A1576,OrderProduct!$A$2:$T$1953,20,0)</f>
        <v>51106</v>
      </c>
      <c r="E1576" s="3" t="str">
        <f>VLOOKUP(D1576,'Location (2)'!$A$2:$C$986,3,0)</f>
        <v>Central</v>
      </c>
      <c r="F1576" s="25">
        <f>VLOOKUP(A1576,OrderProduct!A1576:F3527,6,0)</f>
        <v>122.93</v>
      </c>
    </row>
    <row r="1577" spans="1:6">
      <c r="A1577" s="3">
        <v>2797</v>
      </c>
      <c r="B1577" s="3">
        <f>VLOOKUP(A1577,OrderProduct!A1577:O3528,15,0)</f>
        <v>3</v>
      </c>
      <c r="C1577" s="3" t="str">
        <f>VLOOKUP('Column Chart'!B1577,'Product Category'!$A$2:$B$4,2,0)</f>
        <v>Technology</v>
      </c>
      <c r="D1577" s="3">
        <f>VLOOKUP(A1577,OrderProduct!$A$2:$T$1953,20,0)</f>
        <v>15122</v>
      </c>
      <c r="E1577" s="3" t="str">
        <f>VLOOKUP(D1577,'Location (2)'!$A$2:$C$986,3,0)</f>
        <v>East</v>
      </c>
      <c r="F1577" s="25">
        <f>VLOOKUP(A1577,OrderProduct!A1577:F3528,6,0)</f>
        <v>32.66</v>
      </c>
    </row>
    <row r="1578" spans="1:6">
      <c r="A1578" s="3">
        <v>2797</v>
      </c>
      <c r="B1578" s="3">
        <f>VLOOKUP(A1578,OrderProduct!A1578:O3529,15,0)</f>
        <v>2</v>
      </c>
      <c r="C1578" s="3" t="str">
        <f>VLOOKUP('Column Chart'!B1578,'Product Category'!$A$2:$B$4,2,0)</f>
        <v>Office Supplies</v>
      </c>
      <c r="D1578" s="3">
        <f>VLOOKUP(A1578,OrderProduct!$A$2:$T$1953,20,0)</f>
        <v>15122</v>
      </c>
      <c r="E1578" s="3" t="str">
        <f>VLOOKUP(D1578,'Location (2)'!$A$2:$C$986,3,0)</f>
        <v>East</v>
      </c>
      <c r="F1578" s="25">
        <f>VLOOKUP(A1578,OrderProduct!A1578:F3529,6,0)</f>
        <v>22.82</v>
      </c>
    </row>
    <row r="1579" spans="1:6">
      <c r="A1579" s="3">
        <v>2801</v>
      </c>
      <c r="B1579" s="3">
        <f>VLOOKUP(A1579,OrderProduct!A1579:O3530,15,0)</f>
        <v>2</v>
      </c>
      <c r="C1579" s="3" t="str">
        <f>VLOOKUP('Column Chart'!B1579,'Product Category'!$A$2:$B$4,2,0)</f>
        <v>Office Supplies</v>
      </c>
      <c r="D1579" s="3">
        <f>VLOOKUP(A1579,OrderProduct!$A$2:$T$1953,20,0)</f>
        <v>85224</v>
      </c>
      <c r="E1579" s="3" t="str">
        <f>VLOOKUP(D1579,'Location (2)'!$A$2:$C$986,3,0)</f>
        <v>West</v>
      </c>
      <c r="F1579" s="25">
        <f>VLOOKUP(A1579,OrderProduct!A1579:F3530,6,0)</f>
        <v>188.66</v>
      </c>
    </row>
    <row r="1580" spans="1:6">
      <c r="A1580" s="3">
        <v>2803</v>
      </c>
      <c r="B1580" s="3">
        <f>VLOOKUP(A1580,OrderProduct!A1580:O3531,15,0)</f>
        <v>3</v>
      </c>
      <c r="C1580" s="3" t="str">
        <f>VLOOKUP('Column Chart'!B1580,'Product Category'!$A$2:$B$4,2,0)</f>
        <v>Technology</v>
      </c>
      <c r="D1580" s="3">
        <f>VLOOKUP(A1580,OrderProduct!$A$2:$T$1953,20,0)</f>
        <v>90022</v>
      </c>
      <c r="E1580" s="3" t="str">
        <f>VLOOKUP(D1580,'Location (2)'!$A$2:$C$986,3,0)</f>
        <v>West</v>
      </c>
      <c r="F1580" s="25">
        <f>VLOOKUP(A1580,OrderProduct!A1580:F3531,6,0)</f>
        <v>1845.23</v>
      </c>
    </row>
    <row r="1581" spans="1:6">
      <c r="A1581" s="3">
        <v>2803</v>
      </c>
      <c r="B1581" s="3">
        <f>VLOOKUP(A1581,OrderProduct!A1581:O3532,15,0)</f>
        <v>2</v>
      </c>
      <c r="C1581" s="3" t="str">
        <f>VLOOKUP('Column Chart'!B1581,'Product Category'!$A$2:$B$4,2,0)</f>
        <v>Office Supplies</v>
      </c>
      <c r="D1581" s="3">
        <f>VLOOKUP(A1581,OrderProduct!$A$2:$T$1953,20,0)</f>
        <v>90022</v>
      </c>
      <c r="E1581" s="3" t="str">
        <f>VLOOKUP(D1581,'Location (2)'!$A$2:$C$986,3,0)</f>
        <v>West</v>
      </c>
      <c r="F1581" s="25">
        <f>VLOOKUP(A1581,OrderProduct!A1581:F3532,6,0)</f>
        <v>126.9</v>
      </c>
    </row>
    <row r="1582" spans="1:6">
      <c r="A1582" s="3">
        <v>2813</v>
      </c>
      <c r="B1582" s="3">
        <f>VLOOKUP(A1582,OrderProduct!A1582:O3533,15,0)</f>
        <v>2</v>
      </c>
      <c r="C1582" s="3" t="str">
        <f>VLOOKUP('Column Chart'!B1582,'Product Category'!$A$2:$B$4,2,0)</f>
        <v>Office Supplies</v>
      </c>
      <c r="D1582" s="3">
        <f>VLOOKUP(A1582,OrderProduct!$A$2:$T$1953,20,0)</f>
        <v>37311</v>
      </c>
      <c r="E1582" s="3" t="str">
        <f>VLOOKUP(D1582,'Location (2)'!$A$2:$C$986,3,0)</f>
        <v>South</v>
      </c>
      <c r="F1582" s="25">
        <f>VLOOKUP(A1582,OrderProduct!A1582:F3533,6,0)</f>
        <v>73.18</v>
      </c>
    </row>
    <row r="1583" spans="1:6">
      <c r="A1583" s="3">
        <v>2817</v>
      </c>
      <c r="B1583" s="3">
        <f>VLOOKUP(A1583,OrderProduct!A1583:O3534,15,0)</f>
        <v>2</v>
      </c>
      <c r="C1583" s="3" t="str">
        <f>VLOOKUP('Column Chart'!B1583,'Product Category'!$A$2:$B$4,2,0)</f>
        <v>Office Supplies</v>
      </c>
      <c r="D1583" s="3">
        <f>VLOOKUP(A1583,OrderProduct!$A$2:$T$1953,20,0)</f>
        <v>43055</v>
      </c>
      <c r="E1583" s="3" t="str">
        <f>VLOOKUP(D1583,'Location (2)'!$A$2:$C$986,3,0)</f>
        <v>East</v>
      </c>
      <c r="F1583" s="25">
        <f>VLOOKUP(A1583,OrderProduct!A1583:F3534,6,0)</f>
        <v>8.82</v>
      </c>
    </row>
    <row r="1584" spans="1:6">
      <c r="A1584" s="3">
        <v>2817</v>
      </c>
      <c r="B1584" s="3">
        <f>VLOOKUP(A1584,OrderProduct!A1584:O3535,15,0)</f>
        <v>3</v>
      </c>
      <c r="C1584" s="3" t="str">
        <f>VLOOKUP('Column Chart'!B1584,'Product Category'!$A$2:$B$4,2,0)</f>
        <v>Technology</v>
      </c>
      <c r="D1584" s="3">
        <f>VLOOKUP(A1584,OrderProduct!$A$2:$T$1953,20,0)</f>
        <v>43055</v>
      </c>
      <c r="E1584" s="3" t="str">
        <f>VLOOKUP(D1584,'Location (2)'!$A$2:$C$986,3,0)</f>
        <v>East</v>
      </c>
      <c r="F1584" s="25">
        <f>VLOOKUP(A1584,OrderProduct!A1584:F3535,6,0)</f>
        <v>5976.09</v>
      </c>
    </row>
    <row r="1585" spans="1:6">
      <c r="A1585" s="3">
        <v>2820</v>
      </c>
      <c r="B1585" s="3">
        <f>VLOOKUP(A1585,OrderProduct!A1585:O3536,15,0)</f>
        <v>3</v>
      </c>
      <c r="C1585" s="3" t="str">
        <f>VLOOKUP('Column Chart'!B1585,'Product Category'!$A$2:$B$4,2,0)</f>
        <v>Technology</v>
      </c>
      <c r="D1585" s="3">
        <f>VLOOKUP(A1585,OrderProduct!$A$2:$T$1953,20,0)</f>
        <v>63129</v>
      </c>
      <c r="E1585" s="3" t="str">
        <f>VLOOKUP(D1585,'Location (2)'!$A$2:$C$986,3,0)</f>
        <v>Central</v>
      </c>
      <c r="F1585" s="25">
        <f>VLOOKUP(A1585,OrderProduct!A1585:F3536,6,0)</f>
        <v>100.38</v>
      </c>
    </row>
    <row r="1586" spans="1:6">
      <c r="A1586" s="3">
        <v>2820</v>
      </c>
      <c r="B1586" s="3">
        <f>VLOOKUP(A1586,OrderProduct!A1586:O3537,15,0)</f>
        <v>2</v>
      </c>
      <c r="C1586" s="3" t="str">
        <f>VLOOKUP('Column Chart'!B1586,'Product Category'!$A$2:$B$4,2,0)</f>
        <v>Office Supplies</v>
      </c>
      <c r="D1586" s="3">
        <f>VLOOKUP(A1586,OrderProduct!$A$2:$T$1953,20,0)</f>
        <v>63129</v>
      </c>
      <c r="E1586" s="3" t="str">
        <f>VLOOKUP(D1586,'Location (2)'!$A$2:$C$986,3,0)</f>
        <v>Central</v>
      </c>
      <c r="F1586" s="25">
        <f>VLOOKUP(A1586,OrderProduct!A1586:F3537,6,0)</f>
        <v>66.32</v>
      </c>
    </row>
    <row r="1587" spans="1:6">
      <c r="A1587" s="3">
        <v>2823</v>
      </c>
      <c r="B1587" s="3">
        <f>VLOOKUP(A1587,OrderProduct!A1587:O3538,15,0)</f>
        <v>2</v>
      </c>
      <c r="C1587" s="3" t="str">
        <f>VLOOKUP('Column Chart'!B1587,'Product Category'!$A$2:$B$4,2,0)</f>
        <v>Office Supplies</v>
      </c>
      <c r="D1587" s="3">
        <f>VLOOKUP(A1587,OrderProduct!$A$2:$T$1953,20,0)</f>
        <v>89031</v>
      </c>
      <c r="E1587" s="3" t="str">
        <f>VLOOKUP(D1587,'Location (2)'!$A$2:$C$986,3,0)</f>
        <v>West</v>
      </c>
      <c r="F1587" s="25">
        <f>VLOOKUP(A1587,OrderProduct!A1587:F3538,6,0)</f>
        <v>612.25</v>
      </c>
    </row>
    <row r="1588" spans="1:6">
      <c r="A1588" s="3">
        <v>2825</v>
      </c>
      <c r="B1588" s="3">
        <f>VLOOKUP(A1588,OrderProduct!A1588:O3539,15,0)</f>
        <v>3</v>
      </c>
      <c r="C1588" s="3" t="str">
        <f>VLOOKUP('Column Chart'!B1588,'Product Category'!$A$2:$B$4,2,0)</f>
        <v>Technology</v>
      </c>
      <c r="D1588" s="3">
        <f>VLOOKUP(A1588,OrderProduct!$A$2:$T$1953,20,0)</f>
        <v>83701</v>
      </c>
      <c r="E1588" s="3" t="str">
        <f>VLOOKUP(D1588,'Location (2)'!$A$2:$C$986,3,0)</f>
        <v>West</v>
      </c>
      <c r="F1588" s="25">
        <f>VLOOKUP(A1588,OrderProduct!A1588:F3539,6,0)</f>
        <v>2016.32</v>
      </c>
    </row>
    <row r="1589" spans="1:6">
      <c r="A1589" s="3">
        <v>2825</v>
      </c>
      <c r="B1589" s="3">
        <f>VLOOKUP(A1589,OrderProduct!A1589:O3540,15,0)</f>
        <v>2</v>
      </c>
      <c r="C1589" s="3" t="str">
        <f>VLOOKUP('Column Chart'!B1589,'Product Category'!$A$2:$B$4,2,0)</f>
        <v>Office Supplies</v>
      </c>
      <c r="D1589" s="3">
        <f>VLOOKUP(A1589,OrderProduct!$A$2:$T$1953,20,0)</f>
        <v>83701</v>
      </c>
      <c r="E1589" s="3" t="str">
        <f>VLOOKUP(D1589,'Location (2)'!$A$2:$C$986,3,0)</f>
        <v>West</v>
      </c>
      <c r="F1589" s="25">
        <f>VLOOKUP(A1589,OrderProduct!A1589:F3540,6,0)</f>
        <v>313.63</v>
      </c>
    </row>
    <row r="1590" spans="1:6">
      <c r="A1590" s="3">
        <v>2828</v>
      </c>
      <c r="B1590" s="3">
        <f>VLOOKUP(A1590,OrderProduct!A1590:O3541,15,0)</f>
        <v>2</v>
      </c>
      <c r="C1590" s="3" t="str">
        <f>VLOOKUP('Column Chart'!B1590,'Product Category'!$A$2:$B$4,2,0)</f>
        <v>Office Supplies</v>
      </c>
      <c r="D1590" s="3">
        <f>VLOOKUP(A1590,OrderProduct!$A$2:$T$1953,20,0)</f>
        <v>92243</v>
      </c>
      <c r="E1590" s="3" t="str">
        <f>VLOOKUP(D1590,'Location (2)'!$A$2:$C$986,3,0)</f>
        <v>West</v>
      </c>
      <c r="F1590" s="25">
        <f>VLOOKUP(A1590,OrderProduct!A1590:F3541,6,0)</f>
        <v>397.17</v>
      </c>
    </row>
    <row r="1591" spans="1:6">
      <c r="A1591" s="3">
        <v>2828</v>
      </c>
      <c r="B1591" s="3">
        <f>VLOOKUP(A1591,OrderProduct!A1591:O3542,15,0)</f>
        <v>3</v>
      </c>
      <c r="C1591" s="3" t="str">
        <f>VLOOKUP('Column Chart'!B1591,'Product Category'!$A$2:$B$4,2,0)</f>
        <v>Technology</v>
      </c>
      <c r="D1591" s="3">
        <f>VLOOKUP(A1591,OrderProduct!$A$2:$T$1953,20,0)</f>
        <v>92243</v>
      </c>
      <c r="E1591" s="3" t="str">
        <f>VLOOKUP(D1591,'Location (2)'!$A$2:$C$986,3,0)</f>
        <v>West</v>
      </c>
      <c r="F1591" s="25">
        <f>VLOOKUP(A1591,OrderProduct!A1591:F3542,6,0)</f>
        <v>1178.32</v>
      </c>
    </row>
    <row r="1592" spans="1:6">
      <c r="A1592" s="3">
        <v>2833</v>
      </c>
      <c r="B1592" s="3">
        <f>VLOOKUP(A1592,OrderProduct!A1592:O3543,15,0)</f>
        <v>1</v>
      </c>
      <c r="C1592" s="3" t="str">
        <f>VLOOKUP('Column Chart'!B1592,'Product Category'!$A$2:$B$4,2,0)</f>
        <v>Furniture</v>
      </c>
      <c r="D1592" s="3">
        <f>VLOOKUP(A1592,OrderProduct!$A$2:$T$1953,20,0)</f>
        <v>55076</v>
      </c>
      <c r="E1592" s="3" t="str">
        <f>VLOOKUP(D1592,'Location (2)'!$A$2:$C$986,3,0)</f>
        <v>Central</v>
      </c>
      <c r="F1592" s="25">
        <f>VLOOKUP(A1592,OrderProduct!A1592:F3543,6,0)</f>
        <v>55.68</v>
      </c>
    </row>
    <row r="1593" spans="1:6">
      <c r="A1593" s="3">
        <v>2833</v>
      </c>
      <c r="B1593" s="3">
        <f>VLOOKUP(A1593,OrderProduct!A1593:O3544,15,0)</f>
        <v>3</v>
      </c>
      <c r="C1593" s="3" t="str">
        <f>VLOOKUP('Column Chart'!B1593,'Product Category'!$A$2:$B$4,2,0)</f>
        <v>Technology</v>
      </c>
      <c r="D1593" s="3">
        <f>VLOOKUP(A1593,OrderProduct!$A$2:$T$1953,20,0)</f>
        <v>55076</v>
      </c>
      <c r="E1593" s="3" t="str">
        <f>VLOOKUP(D1593,'Location (2)'!$A$2:$C$986,3,0)</f>
        <v>Central</v>
      </c>
      <c r="F1593" s="25">
        <f>VLOOKUP(A1593,OrderProduct!A1593:F3544,6,0)</f>
        <v>253.87</v>
      </c>
    </row>
    <row r="1594" spans="1:6">
      <c r="A1594" s="3">
        <v>2837</v>
      </c>
      <c r="B1594" s="3">
        <f>VLOOKUP(A1594,OrderProduct!A1594:O3545,15,0)</f>
        <v>3</v>
      </c>
      <c r="C1594" s="3" t="str">
        <f>VLOOKUP('Column Chart'!B1594,'Product Category'!$A$2:$B$4,2,0)</f>
        <v>Technology</v>
      </c>
      <c r="D1594" s="3">
        <f>VLOOKUP(A1594,OrderProduct!$A$2:$T$1953,20,0)</f>
        <v>74133</v>
      </c>
      <c r="E1594" s="3" t="str">
        <f>VLOOKUP(D1594,'Location (2)'!$A$2:$C$986,3,0)</f>
        <v>Central</v>
      </c>
      <c r="F1594" s="25">
        <f>VLOOKUP(A1594,OrderProduct!A1594:F3545,6,0)</f>
        <v>5880.46</v>
      </c>
    </row>
    <row r="1595" spans="1:6">
      <c r="A1595" s="3">
        <v>2837</v>
      </c>
      <c r="B1595" s="3">
        <f>VLOOKUP(A1595,OrderProduct!A1595:O3546,15,0)</f>
        <v>3</v>
      </c>
      <c r="C1595" s="3" t="str">
        <f>VLOOKUP('Column Chart'!B1595,'Product Category'!$A$2:$B$4,2,0)</f>
        <v>Technology</v>
      </c>
      <c r="D1595" s="3">
        <f>VLOOKUP(A1595,OrderProduct!$A$2:$T$1953,20,0)</f>
        <v>74133</v>
      </c>
      <c r="E1595" s="3" t="str">
        <f>VLOOKUP(D1595,'Location (2)'!$A$2:$C$986,3,0)</f>
        <v>Central</v>
      </c>
      <c r="F1595" s="25">
        <f>VLOOKUP(A1595,OrderProduct!A1595:F3546,6,0)</f>
        <v>577.25</v>
      </c>
    </row>
    <row r="1596" spans="1:6">
      <c r="A1596" s="3">
        <v>2840</v>
      </c>
      <c r="B1596" s="3">
        <f>VLOOKUP(A1596,OrderProduct!A1596:O3547,15,0)</f>
        <v>2</v>
      </c>
      <c r="C1596" s="3" t="str">
        <f>VLOOKUP('Column Chart'!B1596,'Product Category'!$A$2:$B$4,2,0)</f>
        <v>Office Supplies</v>
      </c>
      <c r="D1596" s="3">
        <f>VLOOKUP(A1596,OrderProduct!$A$2:$T$1953,20,0)</f>
        <v>33161</v>
      </c>
      <c r="E1596" s="3" t="str">
        <f>VLOOKUP(D1596,'Location (2)'!$A$2:$C$986,3,0)</f>
        <v>South</v>
      </c>
      <c r="F1596" s="25">
        <f>VLOOKUP(A1596,OrderProduct!A1596:F3547,6,0)</f>
        <v>4075.18</v>
      </c>
    </row>
    <row r="1597" spans="1:6">
      <c r="A1597" s="3">
        <v>2840</v>
      </c>
      <c r="B1597" s="3">
        <f>VLOOKUP(A1597,OrderProduct!A1597:O3548,15,0)</f>
        <v>1</v>
      </c>
      <c r="C1597" s="3" t="str">
        <f>VLOOKUP('Column Chart'!B1597,'Product Category'!$A$2:$B$4,2,0)</f>
        <v>Furniture</v>
      </c>
      <c r="D1597" s="3">
        <f>VLOOKUP(A1597,OrderProduct!$A$2:$T$1953,20,0)</f>
        <v>33161</v>
      </c>
      <c r="E1597" s="3" t="str">
        <f>VLOOKUP(D1597,'Location (2)'!$A$2:$C$986,3,0)</f>
        <v>South</v>
      </c>
      <c r="F1597" s="25">
        <f>VLOOKUP(A1597,OrderProduct!A1597:F3548,6,0)</f>
        <v>1798.23</v>
      </c>
    </row>
    <row r="1598" spans="1:6">
      <c r="A1598" s="3">
        <v>2840</v>
      </c>
      <c r="B1598" s="3">
        <f>VLOOKUP(A1598,OrderProduct!A1598:O3549,15,0)</f>
        <v>1</v>
      </c>
      <c r="C1598" s="3" t="str">
        <f>VLOOKUP('Column Chart'!B1598,'Product Category'!$A$2:$B$4,2,0)</f>
        <v>Furniture</v>
      </c>
      <c r="D1598" s="3">
        <f>VLOOKUP(A1598,OrderProduct!$A$2:$T$1953,20,0)</f>
        <v>33161</v>
      </c>
      <c r="E1598" s="3" t="str">
        <f>VLOOKUP(D1598,'Location (2)'!$A$2:$C$986,3,0)</f>
        <v>South</v>
      </c>
      <c r="F1598" s="25">
        <f>VLOOKUP(A1598,OrderProduct!A1598:F3549,6,0)</f>
        <v>727.2</v>
      </c>
    </row>
    <row r="1599" spans="1:6">
      <c r="A1599" s="3">
        <v>2840</v>
      </c>
      <c r="B1599" s="3">
        <f>VLOOKUP(A1599,OrderProduct!A1599:O3550,15,0)</f>
        <v>2</v>
      </c>
      <c r="C1599" s="3" t="str">
        <f>VLOOKUP('Column Chart'!B1599,'Product Category'!$A$2:$B$4,2,0)</f>
        <v>Office Supplies</v>
      </c>
      <c r="D1599" s="3">
        <f>VLOOKUP(A1599,OrderProduct!$A$2:$T$1953,20,0)</f>
        <v>33161</v>
      </c>
      <c r="E1599" s="3" t="str">
        <f>VLOOKUP(D1599,'Location (2)'!$A$2:$C$986,3,0)</f>
        <v>South</v>
      </c>
      <c r="F1599" s="25">
        <f>VLOOKUP(A1599,OrderProduct!A1599:F3550,6,0)</f>
        <v>6173.42</v>
      </c>
    </row>
    <row r="1600" spans="1:6">
      <c r="A1600" s="3">
        <v>2847</v>
      </c>
      <c r="B1600" s="3">
        <f>VLOOKUP(A1600,OrderProduct!A1600:O3551,15,0)</f>
        <v>2</v>
      </c>
      <c r="C1600" s="3" t="str">
        <f>VLOOKUP('Column Chart'!B1600,'Product Category'!$A$2:$B$4,2,0)</f>
        <v>Office Supplies</v>
      </c>
      <c r="D1600" s="3">
        <f>VLOOKUP(A1600,OrderProduct!$A$2:$T$1953,20,0)</f>
        <v>38017</v>
      </c>
      <c r="E1600" s="3" t="str">
        <f>VLOOKUP(D1600,'Location (2)'!$A$2:$C$986,3,0)</f>
        <v>South</v>
      </c>
      <c r="F1600" s="25">
        <f>VLOOKUP(A1600,OrderProduct!A1600:F3551,6,0)</f>
        <v>1553.7</v>
      </c>
    </row>
    <row r="1601" spans="1:6">
      <c r="A1601" s="3">
        <v>2847</v>
      </c>
      <c r="B1601" s="3">
        <f>VLOOKUP(A1601,OrderProduct!A1601:O3552,15,0)</f>
        <v>1</v>
      </c>
      <c r="C1601" s="3" t="str">
        <f>VLOOKUP('Column Chart'!B1601,'Product Category'!$A$2:$B$4,2,0)</f>
        <v>Furniture</v>
      </c>
      <c r="D1601" s="3">
        <f>VLOOKUP(A1601,OrderProduct!$A$2:$T$1953,20,0)</f>
        <v>38017</v>
      </c>
      <c r="E1601" s="3" t="str">
        <f>VLOOKUP(D1601,'Location (2)'!$A$2:$C$986,3,0)</f>
        <v>South</v>
      </c>
      <c r="F1601" s="25">
        <f>VLOOKUP(A1601,OrderProduct!A1601:F3552,6,0)</f>
        <v>248.84</v>
      </c>
    </row>
    <row r="1602" spans="1:6">
      <c r="A1602" s="3">
        <v>2847</v>
      </c>
      <c r="B1602" s="3">
        <f>VLOOKUP(A1602,OrderProduct!A1602:O3553,15,0)</f>
        <v>2</v>
      </c>
      <c r="C1602" s="3" t="str">
        <f>VLOOKUP('Column Chart'!B1602,'Product Category'!$A$2:$B$4,2,0)</f>
        <v>Office Supplies</v>
      </c>
      <c r="D1602" s="3">
        <f>VLOOKUP(A1602,OrderProduct!$A$2:$T$1953,20,0)</f>
        <v>38017</v>
      </c>
      <c r="E1602" s="3" t="str">
        <f>VLOOKUP(D1602,'Location (2)'!$A$2:$C$986,3,0)</f>
        <v>South</v>
      </c>
      <c r="F1602" s="25">
        <f>VLOOKUP(A1602,OrderProduct!A1602:F3553,6,0)</f>
        <v>7.21</v>
      </c>
    </row>
    <row r="1603" spans="1:6">
      <c r="A1603" s="3">
        <v>2848</v>
      </c>
      <c r="B1603" s="3">
        <f>VLOOKUP(A1603,OrderProduct!A1603:O3554,15,0)</f>
        <v>3</v>
      </c>
      <c r="C1603" s="3" t="str">
        <f>VLOOKUP('Column Chart'!B1603,'Product Category'!$A$2:$B$4,2,0)</f>
        <v>Technology</v>
      </c>
      <c r="D1603" s="3">
        <f>VLOOKUP(A1603,OrderProduct!$A$2:$T$1953,20,0)</f>
        <v>38401</v>
      </c>
      <c r="E1603" s="3" t="str">
        <f>VLOOKUP(D1603,'Location (2)'!$A$2:$C$986,3,0)</f>
        <v>South</v>
      </c>
      <c r="F1603" s="25">
        <f>VLOOKUP(A1603,OrderProduct!A1603:F3554,6,0)</f>
        <v>77.42</v>
      </c>
    </row>
    <row r="1604" spans="1:6">
      <c r="A1604" s="3">
        <v>2851</v>
      </c>
      <c r="B1604" s="3">
        <f>VLOOKUP(A1604,OrderProduct!A1604:O3555,15,0)</f>
        <v>3</v>
      </c>
      <c r="C1604" s="3" t="str">
        <f>VLOOKUP('Column Chart'!B1604,'Product Category'!$A$2:$B$4,2,0)</f>
        <v>Technology</v>
      </c>
      <c r="D1604" s="3">
        <f>VLOOKUP(A1604,OrderProduct!$A$2:$T$1953,20,0)</f>
        <v>79762</v>
      </c>
      <c r="E1604" s="3" t="str">
        <f>VLOOKUP(D1604,'Location (2)'!$A$2:$C$986,3,0)</f>
        <v>Central</v>
      </c>
      <c r="F1604" s="25">
        <f>VLOOKUP(A1604,OrderProduct!A1604:F3555,6,0)</f>
        <v>51.03</v>
      </c>
    </row>
    <row r="1605" spans="1:6">
      <c r="A1605" s="3">
        <v>2855</v>
      </c>
      <c r="B1605" s="3">
        <f>VLOOKUP(A1605,OrderProduct!A1605:O3556,15,0)</f>
        <v>2</v>
      </c>
      <c r="C1605" s="3" t="str">
        <f>VLOOKUP('Column Chart'!B1605,'Product Category'!$A$2:$B$4,2,0)</f>
        <v>Office Supplies</v>
      </c>
      <c r="D1605" s="3">
        <f>VLOOKUP(A1605,OrderProduct!$A$2:$T$1953,20,0)</f>
        <v>98198</v>
      </c>
      <c r="E1605" s="3" t="str">
        <f>VLOOKUP(D1605,'Location (2)'!$A$2:$C$986,3,0)</f>
        <v>West</v>
      </c>
      <c r="F1605" s="25">
        <f>VLOOKUP(A1605,OrderProduct!A1605:F3556,6,0)</f>
        <v>4935.22</v>
      </c>
    </row>
    <row r="1606" spans="1:6">
      <c r="A1606" s="3">
        <v>2855</v>
      </c>
      <c r="B1606" s="3">
        <f>VLOOKUP(A1606,OrderProduct!A1606:O3557,15,0)</f>
        <v>1</v>
      </c>
      <c r="C1606" s="3" t="str">
        <f>VLOOKUP('Column Chart'!B1606,'Product Category'!$A$2:$B$4,2,0)</f>
        <v>Furniture</v>
      </c>
      <c r="D1606" s="3">
        <f>VLOOKUP(A1606,OrderProduct!$A$2:$T$1953,20,0)</f>
        <v>98198</v>
      </c>
      <c r="E1606" s="3" t="str">
        <f>VLOOKUP(D1606,'Location (2)'!$A$2:$C$986,3,0)</f>
        <v>West</v>
      </c>
      <c r="F1606" s="25">
        <f>VLOOKUP(A1606,OrderProduct!A1606:F3557,6,0)</f>
        <v>224.12</v>
      </c>
    </row>
    <row r="1607" spans="1:6">
      <c r="A1607" s="3">
        <v>2855</v>
      </c>
      <c r="B1607" s="3">
        <f>VLOOKUP(A1607,OrderProduct!A1607:O3558,15,0)</f>
        <v>3</v>
      </c>
      <c r="C1607" s="3" t="str">
        <f>VLOOKUP('Column Chart'!B1607,'Product Category'!$A$2:$B$4,2,0)</f>
        <v>Technology</v>
      </c>
      <c r="D1607" s="3">
        <f>VLOOKUP(A1607,OrderProduct!$A$2:$T$1953,20,0)</f>
        <v>98198</v>
      </c>
      <c r="E1607" s="3" t="str">
        <f>VLOOKUP(D1607,'Location (2)'!$A$2:$C$986,3,0)</f>
        <v>West</v>
      </c>
      <c r="F1607" s="25">
        <f>VLOOKUP(A1607,OrderProduct!A1607:F3558,6,0)</f>
        <v>28.2</v>
      </c>
    </row>
    <row r="1608" spans="1:6">
      <c r="A1608" s="3">
        <v>2858</v>
      </c>
      <c r="B1608" s="3">
        <f>VLOOKUP(A1608,OrderProduct!A1608:O3559,15,0)</f>
        <v>2</v>
      </c>
      <c r="C1608" s="3" t="str">
        <f>VLOOKUP('Column Chart'!B1608,'Product Category'!$A$2:$B$4,2,0)</f>
        <v>Office Supplies</v>
      </c>
      <c r="D1608" s="3">
        <f>VLOOKUP(A1608,OrderProduct!$A$2:$T$1953,20,0)</f>
        <v>32259</v>
      </c>
      <c r="E1608" s="3" t="str">
        <f>VLOOKUP(D1608,'Location (2)'!$A$2:$C$986,3,0)</f>
        <v>South</v>
      </c>
      <c r="F1608" s="25">
        <f>VLOOKUP(A1608,OrderProduct!A1608:F3559,6,0)</f>
        <v>140.3</v>
      </c>
    </row>
    <row r="1609" spans="1:6">
      <c r="A1609" s="3">
        <v>2858</v>
      </c>
      <c r="B1609" s="3">
        <f>VLOOKUP(A1609,OrderProduct!A1609:O3560,15,0)</f>
        <v>2</v>
      </c>
      <c r="C1609" s="3" t="str">
        <f>VLOOKUP('Column Chart'!B1609,'Product Category'!$A$2:$B$4,2,0)</f>
        <v>Office Supplies</v>
      </c>
      <c r="D1609" s="3">
        <f>VLOOKUP(A1609,OrderProduct!$A$2:$T$1953,20,0)</f>
        <v>32259</v>
      </c>
      <c r="E1609" s="3" t="str">
        <f>VLOOKUP(D1609,'Location (2)'!$A$2:$C$986,3,0)</f>
        <v>South</v>
      </c>
      <c r="F1609" s="25">
        <f>VLOOKUP(A1609,OrderProduct!A1609:F3560,6,0)</f>
        <v>71.55</v>
      </c>
    </row>
    <row r="1610" spans="1:6">
      <c r="A1610" s="3">
        <v>2858</v>
      </c>
      <c r="B1610" s="3">
        <f>VLOOKUP(A1610,OrderProduct!A1610:O3561,15,0)</f>
        <v>1</v>
      </c>
      <c r="C1610" s="3" t="str">
        <f>VLOOKUP('Column Chart'!B1610,'Product Category'!$A$2:$B$4,2,0)</f>
        <v>Furniture</v>
      </c>
      <c r="D1610" s="3">
        <f>VLOOKUP(A1610,OrderProduct!$A$2:$T$1953,20,0)</f>
        <v>32259</v>
      </c>
      <c r="E1610" s="3" t="str">
        <f>VLOOKUP(D1610,'Location (2)'!$A$2:$C$986,3,0)</f>
        <v>South</v>
      </c>
      <c r="F1610" s="25">
        <f>VLOOKUP(A1610,OrderProduct!A1610:F3561,6,0)</f>
        <v>905.4</v>
      </c>
    </row>
    <row r="1611" spans="1:6">
      <c r="A1611" s="3">
        <v>2858</v>
      </c>
      <c r="B1611" s="3">
        <f>VLOOKUP(A1611,OrderProduct!A1611:O3562,15,0)</f>
        <v>2</v>
      </c>
      <c r="C1611" s="3" t="str">
        <f>VLOOKUP('Column Chart'!B1611,'Product Category'!$A$2:$B$4,2,0)</f>
        <v>Office Supplies</v>
      </c>
      <c r="D1611" s="3">
        <f>VLOOKUP(A1611,OrderProduct!$A$2:$T$1953,20,0)</f>
        <v>32259</v>
      </c>
      <c r="E1611" s="3" t="str">
        <f>VLOOKUP(D1611,'Location (2)'!$A$2:$C$986,3,0)</f>
        <v>South</v>
      </c>
      <c r="F1611" s="25">
        <f>VLOOKUP(A1611,OrderProduct!A1611:F3562,6,0)</f>
        <v>17.59</v>
      </c>
    </row>
    <row r="1612" spans="1:6">
      <c r="A1612" s="3">
        <v>2859</v>
      </c>
      <c r="B1612" s="3">
        <f>VLOOKUP(A1612,OrderProduct!A1612:O3563,15,0)</f>
        <v>2</v>
      </c>
      <c r="C1612" s="3" t="str">
        <f>VLOOKUP('Column Chart'!B1612,'Product Category'!$A$2:$B$4,2,0)</f>
        <v>Office Supplies</v>
      </c>
      <c r="D1612" s="3">
        <f>VLOOKUP(A1612,OrderProduct!$A$2:$T$1953,20,0)</f>
        <v>32601</v>
      </c>
      <c r="E1612" s="3" t="str">
        <f>VLOOKUP(D1612,'Location (2)'!$A$2:$C$986,3,0)</f>
        <v>South</v>
      </c>
      <c r="F1612" s="25">
        <f>VLOOKUP(A1612,OrderProduct!A1612:F3563,6,0)</f>
        <v>141.54</v>
      </c>
    </row>
    <row r="1613" spans="1:6">
      <c r="A1613" s="3">
        <v>2861</v>
      </c>
      <c r="B1613" s="3">
        <f>VLOOKUP(A1613,OrderProduct!A1613:O3564,15,0)</f>
        <v>3</v>
      </c>
      <c r="C1613" s="3" t="str">
        <f>VLOOKUP('Column Chart'!B1613,'Product Category'!$A$2:$B$4,2,0)</f>
        <v>Technology</v>
      </c>
      <c r="D1613" s="3">
        <f>VLOOKUP(A1613,OrderProduct!$A$2:$T$1953,20,0)</f>
        <v>67601</v>
      </c>
      <c r="E1613" s="3" t="str">
        <f>VLOOKUP(D1613,'Location (2)'!$A$2:$C$986,3,0)</f>
        <v>Central</v>
      </c>
      <c r="F1613" s="25">
        <f>VLOOKUP(A1613,OrderProduct!A1613:F3564,6,0)</f>
        <v>243.86</v>
      </c>
    </row>
    <row r="1614" spans="1:6">
      <c r="A1614" s="3">
        <v>2862</v>
      </c>
      <c r="B1614" s="3">
        <f>VLOOKUP(A1614,OrderProduct!A1614:O3565,15,0)</f>
        <v>1</v>
      </c>
      <c r="C1614" s="3" t="str">
        <f>VLOOKUP('Column Chart'!B1614,'Product Category'!$A$2:$B$4,2,0)</f>
        <v>Furniture</v>
      </c>
      <c r="D1614" s="3">
        <f>VLOOKUP(A1614,OrderProduct!$A$2:$T$1953,20,0)</f>
        <v>68128</v>
      </c>
      <c r="E1614" s="3" t="str">
        <f>VLOOKUP(D1614,'Location (2)'!$A$2:$C$986,3,0)</f>
        <v>Central</v>
      </c>
      <c r="F1614" s="25">
        <f>VLOOKUP(A1614,OrderProduct!A1614:F3565,6,0)</f>
        <v>159.51</v>
      </c>
    </row>
    <row r="1615" spans="1:6">
      <c r="A1615" s="3">
        <v>2865</v>
      </c>
      <c r="B1615" s="3">
        <f>VLOOKUP(A1615,OrderProduct!A1615:O3566,15,0)</f>
        <v>1</v>
      </c>
      <c r="C1615" s="3" t="str">
        <f>VLOOKUP('Column Chart'!B1615,'Product Category'!$A$2:$B$4,2,0)</f>
        <v>Furniture</v>
      </c>
      <c r="D1615" s="3">
        <f>VLOOKUP(A1615,OrderProduct!$A$2:$T$1953,20,0)</f>
        <v>75460</v>
      </c>
      <c r="E1615" s="3" t="str">
        <f>VLOOKUP(D1615,'Location (2)'!$A$2:$C$986,3,0)</f>
        <v>Central</v>
      </c>
      <c r="F1615" s="25">
        <f>VLOOKUP(A1615,OrderProduct!A1615:F3566,6,0)</f>
        <v>1838.85</v>
      </c>
    </row>
    <row r="1616" spans="1:6">
      <c r="A1616" s="3">
        <v>2865</v>
      </c>
      <c r="B1616" s="3">
        <f>VLOOKUP(A1616,OrderProduct!A1616:O3567,15,0)</f>
        <v>2</v>
      </c>
      <c r="C1616" s="3" t="str">
        <f>VLOOKUP('Column Chart'!B1616,'Product Category'!$A$2:$B$4,2,0)</f>
        <v>Office Supplies</v>
      </c>
      <c r="D1616" s="3">
        <f>VLOOKUP(A1616,OrderProduct!$A$2:$T$1953,20,0)</f>
        <v>75460</v>
      </c>
      <c r="E1616" s="3" t="str">
        <f>VLOOKUP(D1616,'Location (2)'!$A$2:$C$986,3,0)</f>
        <v>Central</v>
      </c>
      <c r="F1616" s="25">
        <f>VLOOKUP(A1616,OrderProduct!A1616:F3567,6,0)</f>
        <v>25.31</v>
      </c>
    </row>
    <row r="1617" spans="1:6">
      <c r="A1617" s="3">
        <v>2867</v>
      </c>
      <c r="B1617" s="3">
        <f>VLOOKUP(A1617,OrderProduct!A1617:O3568,15,0)</f>
        <v>3</v>
      </c>
      <c r="C1617" s="3" t="str">
        <f>VLOOKUP('Column Chart'!B1617,'Product Category'!$A$2:$B$4,2,0)</f>
        <v>Technology</v>
      </c>
      <c r="D1617" s="3">
        <f>VLOOKUP(A1617,OrderProduct!$A$2:$T$1953,20,0)</f>
        <v>20016</v>
      </c>
      <c r="E1617" s="3" t="str">
        <f>VLOOKUP(D1617,'Location (2)'!$A$2:$C$986,3,0)</f>
        <v>East</v>
      </c>
      <c r="F1617" s="25">
        <f>VLOOKUP(A1617,OrderProduct!A1617:F3568,6,0)</f>
        <v>369.78</v>
      </c>
    </row>
    <row r="1618" spans="1:6">
      <c r="A1618" s="3">
        <v>2868</v>
      </c>
      <c r="B1618" s="3">
        <f>VLOOKUP(A1618,OrderProduct!A1618:O3569,15,0)</f>
        <v>2</v>
      </c>
      <c r="C1618" s="3" t="str">
        <f>VLOOKUP('Column Chart'!B1618,'Product Category'!$A$2:$B$4,2,0)</f>
        <v>Office Supplies</v>
      </c>
      <c r="D1618" s="3">
        <f>VLOOKUP(A1618,OrderProduct!$A$2:$T$1953,20,0)</f>
        <v>98026</v>
      </c>
      <c r="E1618" s="3" t="str">
        <f>VLOOKUP(D1618,'Location (2)'!$A$2:$C$986,3,0)</f>
        <v>West</v>
      </c>
      <c r="F1618" s="25">
        <f>VLOOKUP(A1618,OrderProduct!A1618:F3569,6,0)</f>
        <v>17.62</v>
      </c>
    </row>
    <row r="1619" spans="1:6">
      <c r="A1619" s="3">
        <v>2868</v>
      </c>
      <c r="B1619" s="3">
        <f>VLOOKUP(A1619,OrderProduct!A1619:O3570,15,0)</f>
        <v>3</v>
      </c>
      <c r="C1619" s="3" t="str">
        <f>VLOOKUP('Column Chart'!B1619,'Product Category'!$A$2:$B$4,2,0)</f>
        <v>Technology</v>
      </c>
      <c r="D1619" s="3">
        <f>VLOOKUP(A1619,OrderProduct!$A$2:$T$1953,20,0)</f>
        <v>98026</v>
      </c>
      <c r="E1619" s="3" t="str">
        <f>VLOOKUP(D1619,'Location (2)'!$A$2:$C$986,3,0)</f>
        <v>West</v>
      </c>
      <c r="F1619" s="25">
        <f>VLOOKUP(A1619,OrderProduct!A1619:F3570,6,0)</f>
        <v>80.58</v>
      </c>
    </row>
    <row r="1620" spans="1:6">
      <c r="A1620" s="3">
        <v>2868</v>
      </c>
      <c r="B1620" s="3">
        <f>VLOOKUP(A1620,OrderProduct!A1620:O3571,15,0)</f>
        <v>2</v>
      </c>
      <c r="C1620" s="3" t="str">
        <f>VLOOKUP('Column Chart'!B1620,'Product Category'!$A$2:$B$4,2,0)</f>
        <v>Office Supplies</v>
      </c>
      <c r="D1620" s="3">
        <f>VLOOKUP(A1620,OrderProduct!$A$2:$T$1953,20,0)</f>
        <v>98026</v>
      </c>
      <c r="E1620" s="3" t="str">
        <f>VLOOKUP(D1620,'Location (2)'!$A$2:$C$986,3,0)</f>
        <v>West</v>
      </c>
      <c r="F1620" s="25">
        <f>VLOOKUP(A1620,OrderProduct!A1620:F3571,6,0)</f>
        <v>57.14</v>
      </c>
    </row>
    <row r="1621" spans="1:6">
      <c r="A1621" s="3">
        <v>2873</v>
      </c>
      <c r="B1621" s="3">
        <f>VLOOKUP(A1621,OrderProduct!A1621:O3572,15,0)</f>
        <v>2</v>
      </c>
      <c r="C1621" s="3" t="str">
        <f>VLOOKUP('Column Chart'!B1621,'Product Category'!$A$2:$B$4,2,0)</f>
        <v>Office Supplies</v>
      </c>
      <c r="D1621" s="3">
        <f>VLOOKUP(A1621,OrderProduct!$A$2:$T$1953,20,0)</f>
        <v>33012</v>
      </c>
      <c r="E1621" s="3" t="str">
        <f>VLOOKUP(D1621,'Location (2)'!$A$2:$C$986,3,0)</f>
        <v>South</v>
      </c>
      <c r="F1621" s="25">
        <f>VLOOKUP(A1621,OrderProduct!A1621:F3572,6,0)</f>
        <v>498.31</v>
      </c>
    </row>
    <row r="1622" spans="1:6">
      <c r="A1622" s="3">
        <v>2873</v>
      </c>
      <c r="B1622" s="3">
        <f>VLOOKUP(A1622,OrderProduct!A1622:O3573,15,0)</f>
        <v>1</v>
      </c>
      <c r="C1622" s="3" t="str">
        <f>VLOOKUP('Column Chart'!B1622,'Product Category'!$A$2:$B$4,2,0)</f>
        <v>Furniture</v>
      </c>
      <c r="D1622" s="3">
        <f>VLOOKUP(A1622,OrderProduct!$A$2:$T$1953,20,0)</f>
        <v>33012</v>
      </c>
      <c r="E1622" s="3" t="str">
        <f>VLOOKUP(D1622,'Location (2)'!$A$2:$C$986,3,0)</f>
        <v>South</v>
      </c>
      <c r="F1622" s="25">
        <f>VLOOKUP(A1622,OrderProduct!A1622:F3573,6,0)</f>
        <v>9580</v>
      </c>
    </row>
    <row r="1623" spans="1:6">
      <c r="A1623" s="3">
        <v>2874</v>
      </c>
      <c r="B1623" s="3">
        <f>VLOOKUP(A1623,OrderProduct!A1623:O3574,15,0)</f>
        <v>2</v>
      </c>
      <c r="C1623" s="3" t="str">
        <f>VLOOKUP('Column Chart'!B1623,'Product Category'!$A$2:$B$4,2,0)</f>
        <v>Office Supplies</v>
      </c>
      <c r="D1623" s="3">
        <f>VLOOKUP(A1623,OrderProduct!$A$2:$T$1953,20,0)</f>
        <v>68128</v>
      </c>
      <c r="E1623" s="3" t="str">
        <f>VLOOKUP(D1623,'Location (2)'!$A$2:$C$986,3,0)</f>
        <v>Central</v>
      </c>
      <c r="F1623" s="25">
        <f>VLOOKUP(A1623,OrderProduct!A1623:F3574,6,0)</f>
        <v>45.28</v>
      </c>
    </row>
    <row r="1624" spans="1:6">
      <c r="A1624" s="3">
        <v>2874</v>
      </c>
      <c r="B1624" s="3">
        <f>VLOOKUP(A1624,OrderProduct!A1624:O3575,15,0)</f>
        <v>2</v>
      </c>
      <c r="C1624" s="3" t="str">
        <f>VLOOKUP('Column Chart'!B1624,'Product Category'!$A$2:$B$4,2,0)</f>
        <v>Office Supplies</v>
      </c>
      <c r="D1624" s="3">
        <f>VLOOKUP(A1624,OrderProduct!$A$2:$T$1953,20,0)</f>
        <v>68128</v>
      </c>
      <c r="E1624" s="3" t="str">
        <f>VLOOKUP(D1624,'Location (2)'!$A$2:$C$986,3,0)</f>
        <v>Central</v>
      </c>
      <c r="F1624" s="25">
        <f>VLOOKUP(A1624,OrderProduct!A1624:F3575,6,0)</f>
        <v>13.57</v>
      </c>
    </row>
    <row r="1625" spans="1:6">
      <c r="A1625" s="3">
        <v>2874</v>
      </c>
      <c r="B1625" s="3">
        <f>VLOOKUP(A1625,OrderProduct!A1625:O3576,15,0)</f>
        <v>3</v>
      </c>
      <c r="C1625" s="3" t="str">
        <f>VLOOKUP('Column Chart'!B1625,'Product Category'!$A$2:$B$4,2,0)</f>
        <v>Technology</v>
      </c>
      <c r="D1625" s="3">
        <f>VLOOKUP(A1625,OrderProduct!$A$2:$T$1953,20,0)</f>
        <v>68128</v>
      </c>
      <c r="E1625" s="3" t="str">
        <f>VLOOKUP(D1625,'Location (2)'!$A$2:$C$986,3,0)</f>
        <v>Central</v>
      </c>
      <c r="F1625" s="25">
        <f>VLOOKUP(A1625,OrderProduct!A1625:F3576,6,0)</f>
        <v>57.41</v>
      </c>
    </row>
    <row r="1626" spans="1:6">
      <c r="A1626" s="3">
        <v>2877</v>
      </c>
      <c r="B1626" s="3">
        <f>VLOOKUP(A1626,OrderProduct!A1626:O3577,15,0)</f>
        <v>3</v>
      </c>
      <c r="C1626" s="3" t="str">
        <f>VLOOKUP('Column Chart'!B1626,'Product Category'!$A$2:$B$4,2,0)</f>
        <v>Technology</v>
      </c>
      <c r="D1626" s="3">
        <f>VLOOKUP(A1626,OrderProduct!$A$2:$T$1953,20,0)</f>
        <v>44070</v>
      </c>
      <c r="E1626" s="3" t="str">
        <f>VLOOKUP(D1626,'Location (2)'!$A$2:$C$986,3,0)</f>
        <v>East</v>
      </c>
      <c r="F1626" s="25">
        <f>VLOOKUP(A1626,OrderProduct!A1626:F3577,6,0)</f>
        <v>2809.87</v>
      </c>
    </row>
    <row r="1627" spans="1:6">
      <c r="A1627" s="3">
        <v>2878</v>
      </c>
      <c r="B1627" s="3">
        <f>VLOOKUP(A1627,OrderProduct!A1627:O3578,15,0)</f>
        <v>3</v>
      </c>
      <c r="C1627" s="3" t="str">
        <f>VLOOKUP('Column Chart'!B1627,'Product Category'!$A$2:$B$4,2,0)</f>
        <v>Technology</v>
      </c>
      <c r="D1627" s="3">
        <f>VLOOKUP(A1627,OrderProduct!$A$2:$T$1953,20,0)</f>
        <v>98107</v>
      </c>
      <c r="E1627" s="3" t="str">
        <f>VLOOKUP(D1627,'Location (2)'!$A$2:$C$986,3,0)</f>
        <v>West</v>
      </c>
      <c r="F1627" s="25">
        <f>VLOOKUP(A1627,OrderProduct!A1627:F3578,6,0)</f>
        <v>79.93</v>
      </c>
    </row>
    <row r="1628" spans="1:6">
      <c r="A1628" s="3">
        <v>2880</v>
      </c>
      <c r="B1628" s="3">
        <f>VLOOKUP(A1628,OrderProduct!A1628:O3579,15,0)</f>
        <v>2</v>
      </c>
      <c r="C1628" s="3" t="str">
        <f>VLOOKUP('Column Chart'!B1628,'Product Category'!$A$2:$B$4,2,0)</f>
        <v>Office Supplies</v>
      </c>
      <c r="D1628" s="3">
        <f>VLOOKUP(A1628,OrderProduct!$A$2:$T$1953,20,0)</f>
        <v>33160</v>
      </c>
      <c r="E1628" s="3" t="str">
        <f>VLOOKUP(D1628,'Location (2)'!$A$2:$C$986,3,0)</f>
        <v>South</v>
      </c>
      <c r="F1628" s="25">
        <f>VLOOKUP(A1628,OrderProduct!A1628:F3579,6,0)</f>
        <v>873.18</v>
      </c>
    </row>
    <row r="1629" spans="1:6">
      <c r="A1629" s="3">
        <v>2880</v>
      </c>
      <c r="B1629" s="3">
        <f>VLOOKUP(A1629,OrderProduct!A1629:O3580,15,0)</f>
        <v>1</v>
      </c>
      <c r="C1629" s="3" t="str">
        <f>VLOOKUP('Column Chart'!B1629,'Product Category'!$A$2:$B$4,2,0)</f>
        <v>Furniture</v>
      </c>
      <c r="D1629" s="3">
        <f>VLOOKUP(A1629,OrderProduct!$A$2:$T$1953,20,0)</f>
        <v>33160</v>
      </c>
      <c r="E1629" s="3" t="str">
        <f>VLOOKUP(D1629,'Location (2)'!$A$2:$C$986,3,0)</f>
        <v>South</v>
      </c>
      <c r="F1629" s="25">
        <f>VLOOKUP(A1629,OrderProduct!A1629:F3580,6,0)</f>
        <v>97.96</v>
      </c>
    </row>
    <row r="1630" spans="1:6">
      <c r="A1630" s="3">
        <v>2882</v>
      </c>
      <c r="B1630" s="3">
        <f>VLOOKUP(A1630,OrderProduct!A1630:O3581,15,0)</f>
        <v>2</v>
      </c>
      <c r="C1630" s="3" t="str">
        <f>VLOOKUP('Column Chart'!B1630,'Product Category'!$A$2:$B$4,2,0)</f>
        <v>Office Supplies</v>
      </c>
      <c r="D1630" s="3">
        <f>VLOOKUP(A1630,OrderProduct!$A$2:$T$1953,20,0)</f>
        <v>28206</v>
      </c>
      <c r="E1630" s="3" t="str">
        <f>VLOOKUP(D1630,'Location (2)'!$A$2:$C$986,3,0)</f>
        <v>South</v>
      </c>
      <c r="F1630" s="25">
        <f>VLOOKUP(A1630,OrderProduct!A1630:F3581,6,0)</f>
        <v>134.38</v>
      </c>
    </row>
    <row r="1631" spans="1:6">
      <c r="A1631" s="3">
        <v>2882</v>
      </c>
      <c r="B1631" s="3">
        <f>VLOOKUP(A1631,OrderProduct!A1631:O3582,15,0)</f>
        <v>2</v>
      </c>
      <c r="C1631" s="3" t="str">
        <f>VLOOKUP('Column Chart'!B1631,'Product Category'!$A$2:$B$4,2,0)</f>
        <v>Office Supplies</v>
      </c>
      <c r="D1631" s="3">
        <f>VLOOKUP(A1631,OrderProduct!$A$2:$T$1953,20,0)</f>
        <v>28206</v>
      </c>
      <c r="E1631" s="3" t="str">
        <f>VLOOKUP(D1631,'Location (2)'!$A$2:$C$986,3,0)</f>
        <v>South</v>
      </c>
      <c r="F1631" s="25">
        <f>VLOOKUP(A1631,OrderProduct!A1631:F3582,6,0)</f>
        <v>73.1</v>
      </c>
    </row>
    <row r="1632" spans="1:6">
      <c r="A1632" s="3">
        <v>2882</v>
      </c>
      <c r="B1632" s="3">
        <f>VLOOKUP(A1632,OrderProduct!A1632:O3583,15,0)</f>
        <v>1</v>
      </c>
      <c r="C1632" s="3" t="str">
        <f>VLOOKUP('Column Chart'!B1632,'Product Category'!$A$2:$B$4,2,0)</f>
        <v>Furniture</v>
      </c>
      <c r="D1632" s="3">
        <f>VLOOKUP(A1632,OrderProduct!$A$2:$T$1953,20,0)</f>
        <v>28206</v>
      </c>
      <c r="E1632" s="3" t="str">
        <f>VLOOKUP(D1632,'Location (2)'!$A$2:$C$986,3,0)</f>
        <v>South</v>
      </c>
      <c r="F1632" s="25">
        <f>VLOOKUP(A1632,OrderProduct!A1632:F3583,6,0)</f>
        <v>47.95</v>
      </c>
    </row>
    <row r="1633" spans="1:6">
      <c r="A1633" s="3">
        <v>2882</v>
      </c>
      <c r="B1633" s="3">
        <f>VLOOKUP(A1633,OrderProduct!A1633:O3584,15,0)</f>
        <v>3</v>
      </c>
      <c r="C1633" s="3" t="str">
        <f>VLOOKUP('Column Chart'!B1633,'Product Category'!$A$2:$B$4,2,0)</f>
        <v>Technology</v>
      </c>
      <c r="D1633" s="3">
        <f>VLOOKUP(A1633,OrderProduct!$A$2:$T$1953,20,0)</f>
        <v>28206</v>
      </c>
      <c r="E1633" s="3" t="str">
        <f>VLOOKUP(D1633,'Location (2)'!$A$2:$C$986,3,0)</f>
        <v>South</v>
      </c>
      <c r="F1633" s="25">
        <f>VLOOKUP(A1633,OrderProduct!A1633:F3584,6,0)</f>
        <v>76.77</v>
      </c>
    </row>
    <row r="1634" spans="1:6">
      <c r="A1634" s="3">
        <v>2882</v>
      </c>
      <c r="B1634" s="3">
        <f>VLOOKUP(A1634,OrderProduct!A1634:O3585,15,0)</f>
        <v>2</v>
      </c>
      <c r="C1634" s="3" t="str">
        <f>VLOOKUP('Column Chart'!B1634,'Product Category'!$A$2:$B$4,2,0)</f>
        <v>Office Supplies</v>
      </c>
      <c r="D1634" s="3">
        <f>VLOOKUP(A1634,OrderProduct!$A$2:$T$1953,20,0)</f>
        <v>28206</v>
      </c>
      <c r="E1634" s="3" t="str">
        <f>VLOOKUP(D1634,'Location (2)'!$A$2:$C$986,3,0)</f>
        <v>South</v>
      </c>
      <c r="F1634" s="25">
        <f>VLOOKUP(A1634,OrderProduct!A1634:F3585,6,0)</f>
        <v>2115.06</v>
      </c>
    </row>
    <row r="1635" spans="1:6">
      <c r="A1635" s="3">
        <v>2882</v>
      </c>
      <c r="B1635" s="3">
        <f>VLOOKUP(A1635,OrderProduct!A1635:O3586,15,0)</f>
        <v>2</v>
      </c>
      <c r="C1635" s="3" t="str">
        <f>VLOOKUP('Column Chart'!B1635,'Product Category'!$A$2:$B$4,2,0)</f>
        <v>Office Supplies</v>
      </c>
      <c r="D1635" s="3">
        <f>VLOOKUP(A1635,OrderProduct!$A$2:$T$1953,20,0)</f>
        <v>28206</v>
      </c>
      <c r="E1635" s="3" t="str">
        <f>VLOOKUP(D1635,'Location (2)'!$A$2:$C$986,3,0)</f>
        <v>South</v>
      </c>
      <c r="F1635" s="25">
        <f>VLOOKUP(A1635,OrderProduct!A1635:F3586,6,0)</f>
        <v>29.99</v>
      </c>
    </row>
    <row r="1636" spans="1:6">
      <c r="A1636" s="3">
        <v>2882</v>
      </c>
      <c r="B1636" s="3">
        <f>VLOOKUP(A1636,OrderProduct!A1636:O3587,15,0)</f>
        <v>1</v>
      </c>
      <c r="C1636" s="3" t="str">
        <f>VLOOKUP('Column Chart'!B1636,'Product Category'!$A$2:$B$4,2,0)</f>
        <v>Furniture</v>
      </c>
      <c r="D1636" s="3">
        <f>VLOOKUP(A1636,OrderProduct!$A$2:$T$1953,20,0)</f>
        <v>28206</v>
      </c>
      <c r="E1636" s="3" t="str">
        <f>VLOOKUP(D1636,'Location (2)'!$A$2:$C$986,3,0)</f>
        <v>South</v>
      </c>
      <c r="F1636" s="25">
        <f>VLOOKUP(A1636,OrderProduct!A1636:F3587,6,0)</f>
        <v>837.57</v>
      </c>
    </row>
    <row r="1637" spans="1:6">
      <c r="A1637" s="3">
        <v>2882</v>
      </c>
      <c r="B1637" s="3">
        <f>VLOOKUP(A1637,OrderProduct!A1637:O3588,15,0)</f>
        <v>3</v>
      </c>
      <c r="C1637" s="3" t="str">
        <f>VLOOKUP('Column Chart'!B1637,'Product Category'!$A$2:$B$4,2,0)</f>
        <v>Technology</v>
      </c>
      <c r="D1637" s="3">
        <f>VLOOKUP(A1637,OrderProduct!$A$2:$T$1953,20,0)</f>
        <v>28206</v>
      </c>
      <c r="E1637" s="3" t="str">
        <f>VLOOKUP(D1637,'Location (2)'!$A$2:$C$986,3,0)</f>
        <v>South</v>
      </c>
      <c r="F1637" s="25">
        <f>VLOOKUP(A1637,OrderProduct!A1637:F3588,6,0)</f>
        <v>56.22</v>
      </c>
    </row>
    <row r="1638" spans="1:6">
      <c r="A1638" s="3">
        <v>2883</v>
      </c>
      <c r="B1638" s="3">
        <f>VLOOKUP(A1638,OrderProduct!A1638:O3589,15,0)</f>
        <v>2</v>
      </c>
      <c r="C1638" s="3" t="str">
        <f>VLOOKUP('Column Chart'!B1638,'Product Category'!$A$2:$B$4,2,0)</f>
        <v>Office Supplies</v>
      </c>
      <c r="D1638" s="3">
        <f>VLOOKUP(A1638,OrderProduct!$A$2:$T$1953,20,0)</f>
        <v>44070</v>
      </c>
      <c r="E1638" s="3" t="str">
        <f>VLOOKUP(D1638,'Location (2)'!$A$2:$C$986,3,0)</f>
        <v>East</v>
      </c>
      <c r="F1638" s="25">
        <f>VLOOKUP(A1638,OrderProduct!A1638:F3589,6,0)</f>
        <v>758.97</v>
      </c>
    </row>
    <row r="1639" spans="1:6">
      <c r="A1639" s="3">
        <v>2884</v>
      </c>
      <c r="B1639" s="3">
        <f>VLOOKUP(A1639,OrderProduct!A1639:O3590,15,0)</f>
        <v>3</v>
      </c>
      <c r="C1639" s="3" t="str">
        <f>VLOOKUP('Column Chart'!B1639,'Product Category'!$A$2:$B$4,2,0)</f>
        <v>Technology</v>
      </c>
      <c r="D1639" s="3">
        <f>VLOOKUP(A1639,OrderProduct!$A$2:$T$1953,20,0)</f>
        <v>44039</v>
      </c>
      <c r="E1639" s="3" t="str">
        <f>VLOOKUP(D1639,'Location (2)'!$A$2:$C$986,3,0)</f>
        <v>East</v>
      </c>
      <c r="F1639" s="25">
        <f>VLOOKUP(A1639,OrderProduct!A1639:F3590,6,0)</f>
        <v>84.44</v>
      </c>
    </row>
    <row r="1640" spans="1:6">
      <c r="A1640" s="3">
        <v>2884</v>
      </c>
      <c r="B1640" s="3">
        <f>VLOOKUP(A1640,OrderProduct!A1640:O3591,15,0)</f>
        <v>2</v>
      </c>
      <c r="C1640" s="3" t="str">
        <f>VLOOKUP('Column Chart'!B1640,'Product Category'!$A$2:$B$4,2,0)</f>
        <v>Office Supplies</v>
      </c>
      <c r="D1640" s="3">
        <f>VLOOKUP(A1640,OrderProduct!$A$2:$T$1953,20,0)</f>
        <v>44039</v>
      </c>
      <c r="E1640" s="3" t="str">
        <f>VLOOKUP(D1640,'Location (2)'!$A$2:$C$986,3,0)</f>
        <v>East</v>
      </c>
      <c r="F1640" s="25">
        <f>VLOOKUP(A1640,OrderProduct!A1640:F3591,6,0)</f>
        <v>79.02</v>
      </c>
    </row>
    <row r="1641" spans="1:6">
      <c r="A1641" s="3">
        <v>2885</v>
      </c>
      <c r="B1641" s="3">
        <f>VLOOKUP(A1641,OrderProduct!A1641:O3592,15,0)</f>
        <v>1</v>
      </c>
      <c r="C1641" s="3" t="str">
        <f>VLOOKUP('Column Chart'!B1641,'Product Category'!$A$2:$B$4,2,0)</f>
        <v>Furniture</v>
      </c>
      <c r="D1641" s="3">
        <f>VLOOKUP(A1641,OrderProduct!$A$2:$T$1953,20,0)</f>
        <v>44133</v>
      </c>
      <c r="E1641" s="3" t="str">
        <f>VLOOKUP(D1641,'Location (2)'!$A$2:$C$986,3,0)</f>
        <v>East</v>
      </c>
      <c r="F1641" s="25">
        <f>VLOOKUP(A1641,OrderProduct!A1641:F3592,6,0)</f>
        <v>25.45</v>
      </c>
    </row>
    <row r="1642" spans="1:6">
      <c r="A1642" s="3">
        <v>2886</v>
      </c>
      <c r="B1642" s="3">
        <f>VLOOKUP(A1642,OrderProduct!A1642:O3593,15,0)</f>
        <v>2</v>
      </c>
      <c r="C1642" s="3" t="str">
        <f>VLOOKUP('Column Chart'!B1642,'Product Category'!$A$2:$B$4,2,0)</f>
        <v>Office Supplies</v>
      </c>
      <c r="D1642" s="3">
        <f>VLOOKUP(A1642,OrderProduct!$A$2:$T$1953,20,0)</f>
        <v>44134</v>
      </c>
      <c r="E1642" s="3" t="str">
        <f>VLOOKUP(D1642,'Location (2)'!$A$2:$C$986,3,0)</f>
        <v>East</v>
      </c>
      <c r="F1642" s="25">
        <f>VLOOKUP(A1642,OrderProduct!A1642:F3593,6,0)</f>
        <v>110.72</v>
      </c>
    </row>
    <row r="1643" spans="1:6">
      <c r="A1643" s="3">
        <v>2886</v>
      </c>
      <c r="B1643" s="3">
        <f>VLOOKUP(A1643,OrderProduct!A1643:O3594,15,0)</f>
        <v>2</v>
      </c>
      <c r="C1643" s="3" t="str">
        <f>VLOOKUP('Column Chart'!B1643,'Product Category'!$A$2:$B$4,2,0)</f>
        <v>Office Supplies</v>
      </c>
      <c r="D1643" s="3">
        <f>VLOOKUP(A1643,OrderProduct!$A$2:$T$1953,20,0)</f>
        <v>44134</v>
      </c>
      <c r="E1643" s="3" t="str">
        <f>VLOOKUP(D1643,'Location (2)'!$A$2:$C$986,3,0)</f>
        <v>East</v>
      </c>
      <c r="F1643" s="25">
        <f>VLOOKUP(A1643,OrderProduct!A1643:F3594,6,0)</f>
        <v>1300.54</v>
      </c>
    </row>
    <row r="1644" spans="1:6">
      <c r="A1644" s="3">
        <v>2886</v>
      </c>
      <c r="B1644" s="3">
        <f>VLOOKUP(A1644,OrderProduct!A1644:O3595,15,0)</f>
        <v>1</v>
      </c>
      <c r="C1644" s="3" t="str">
        <f>VLOOKUP('Column Chart'!B1644,'Product Category'!$A$2:$B$4,2,0)</f>
        <v>Furniture</v>
      </c>
      <c r="D1644" s="3">
        <f>VLOOKUP(A1644,OrderProduct!$A$2:$T$1953,20,0)</f>
        <v>44134</v>
      </c>
      <c r="E1644" s="3" t="str">
        <f>VLOOKUP(D1644,'Location (2)'!$A$2:$C$986,3,0)</f>
        <v>East</v>
      </c>
      <c r="F1644" s="25">
        <f>VLOOKUP(A1644,OrderProduct!A1644:F3595,6,0)</f>
        <v>38.06</v>
      </c>
    </row>
    <row r="1645" spans="1:6">
      <c r="A1645" s="3">
        <v>2892</v>
      </c>
      <c r="B1645" s="3">
        <f>VLOOKUP(A1645,OrderProduct!A1645:O3596,15,0)</f>
        <v>1</v>
      </c>
      <c r="C1645" s="3" t="str">
        <f>VLOOKUP('Column Chart'!B1645,'Product Category'!$A$2:$B$4,2,0)</f>
        <v>Furniture</v>
      </c>
      <c r="D1645" s="3">
        <f>VLOOKUP(A1645,OrderProduct!$A$2:$T$1953,20,0)</f>
        <v>48154</v>
      </c>
      <c r="E1645" s="3" t="str">
        <f>VLOOKUP(D1645,'Location (2)'!$A$2:$C$986,3,0)</f>
        <v>Central</v>
      </c>
      <c r="F1645" s="25">
        <f>VLOOKUP(A1645,OrderProduct!A1645:F3596,6,0)</f>
        <v>1263.35</v>
      </c>
    </row>
    <row r="1646" spans="1:6">
      <c r="A1646" s="3">
        <v>2893</v>
      </c>
      <c r="B1646" s="3">
        <f>VLOOKUP(A1646,OrderProduct!A1646:O3597,15,0)</f>
        <v>2</v>
      </c>
      <c r="C1646" s="3" t="str">
        <f>VLOOKUP('Column Chart'!B1646,'Product Category'!$A$2:$B$4,2,0)</f>
        <v>Office Supplies</v>
      </c>
      <c r="D1646" s="3">
        <f>VLOOKUP(A1646,OrderProduct!$A$2:$T$1953,20,0)</f>
        <v>48071</v>
      </c>
      <c r="E1646" s="3" t="str">
        <f>VLOOKUP(D1646,'Location (2)'!$A$2:$C$986,3,0)</f>
        <v>Central</v>
      </c>
      <c r="F1646" s="25">
        <f>VLOOKUP(A1646,OrderProduct!A1646:F3597,6,0)</f>
        <v>48.25</v>
      </c>
    </row>
    <row r="1647" spans="1:6">
      <c r="A1647" s="3">
        <v>2896</v>
      </c>
      <c r="B1647" s="3">
        <f>VLOOKUP(A1647,OrderProduct!A1647:O3598,15,0)</f>
        <v>1</v>
      </c>
      <c r="C1647" s="3" t="str">
        <f>VLOOKUP('Column Chart'!B1647,'Product Category'!$A$2:$B$4,2,0)</f>
        <v>Furniture</v>
      </c>
      <c r="D1647" s="3">
        <f>VLOOKUP(A1647,OrderProduct!$A$2:$T$1953,20,0)</f>
        <v>56001</v>
      </c>
      <c r="E1647" s="3" t="str">
        <f>VLOOKUP(D1647,'Location (2)'!$A$2:$C$986,3,0)</f>
        <v>Central</v>
      </c>
      <c r="F1647" s="25">
        <f>VLOOKUP(A1647,OrderProduct!A1647:F3598,6,0)</f>
        <v>38.54</v>
      </c>
    </row>
    <row r="1648" spans="1:6">
      <c r="A1648" s="3">
        <v>2896</v>
      </c>
      <c r="B1648" s="3">
        <f>VLOOKUP(A1648,OrderProduct!A1648:O3599,15,0)</f>
        <v>2</v>
      </c>
      <c r="C1648" s="3" t="str">
        <f>VLOOKUP('Column Chart'!B1648,'Product Category'!$A$2:$B$4,2,0)</f>
        <v>Office Supplies</v>
      </c>
      <c r="D1648" s="3">
        <f>VLOOKUP(A1648,OrderProduct!$A$2:$T$1953,20,0)</f>
        <v>56001</v>
      </c>
      <c r="E1648" s="3" t="str">
        <f>VLOOKUP(D1648,'Location (2)'!$A$2:$C$986,3,0)</f>
        <v>Central</v>
      </c>
      <c r="F1648" s="25">
        <f>VLOOKUP(A1648,OrderProduct!A1648:F3599,6,0)</f>
        <v>1483.16</v>
      </c>
    </row>
    <row r="1649" spans="1:6">
      <c r="A1649" s="3">
        <v>2897</v>
      </c>
      <c r="B1649" s="3">
        <f>VLOOKUP(A1649,OrderProduct!A1649:O3600,15,0)</f>
        <v>3</v>
      </c>
      <c r="C1649" s="3" t="str">
        <f>VLOOKUP('Column Chart'!B1649,'Product Category'!$A$2:$B$4,2,0)</f>
        <v>Technology</v>
      </c>
      <c r="D1649" s="3">
        <f>VLOOKUP(A1649,OrderProduct!$A$2:$T$1953,20,0)</f>
        <v>55369</v>
      </c>
      <c r="E1649" s="3" t="str">
        <f>VLOOKUP(D1649,'Location (2)'!$A$2:$C$986,3,0)</f>
        <v>Central</v>
      </c>
      <c r="F1649" s="25">
        <f>VLOOKUP(A1649,OrderProduct!A1649:F3600,6,0)</f>
        <v>243.24</v>
      </c>
    </row>
    <row r="1650" spans="1:6">
      <c r="A1650" s="3">
        <v>2897</v>
      </c>
      <c r="B1650" s="3">
        <f>VLOOKUP(A1650,OrderProduct!A1650:O3601,15,0)</f>
        <v>2</v>
      </c>
      <c r="C1650" s="3" t="str">
        <f>VLOOKUP('Column Chart'!B1650,'Product Category'!$A$2:$B$4,2,0)</f>
        <v>Office Supplies</v>
      </c>
      <c r="D1650" s="3">
        <f>VLOOKUP(A1650,OrderProduct!$A$2:$T$1953,20,0)</f>
        <v>55369</v>
      </c>
      <c r="E1650" s="3" t="str">
        <f>VLOOKUP(D1650,'Location (2)'!$A$2:$C$986,3,0)</f>
        <v>Central</v>
      </c>
      <c r="F1650" s="25">
        <f>VLOOKUP(A1650,OrderProduct!A1650:F3601,6,0)</f>
        <v>471.21</v>
      </c>
    </row>
    <row r="1651" spans="1:6">
      <c r="A1651" s="3">
        <v>2903</v>
      </c>
      <c r="B1651" s="3">
        <f>VLOOKUP(A1651,OrderProduct!A1651:O3602,15,0)</f>
        <v>1</v>
      </c>
      <c r="C1651" s="3" t="str">
        <f>VLOOKUP('Column Chart'!B1651,'Product Category'!$A$2:$B$4,2,0)</f>
        <v>Furniture</v>
      </c>
      <c r="D1651" s="3">
        <f>VLOOKUP(A1651,OrderProduct!$A$2:$T$1953,20,0)</f>
        <v>43068</v>
      </c>
      <c r="E1651" s="3" t="str">
        <f>VLOOKUP(D1651,'Location (2)'!$A$2:$C$986,3,0)</f>
        <v>East</v>
      </c>
      <c r="F1651" s="25">
        <f>VLOOKUP(A1651,OrderProduct!A1651:F3602,6,0)</f>
        <v>36.58</v>
      </c>
    </row>
    <row r="1652" spans="1:6">
      <c r="A1652" s="3">
        <v>2908</v>
      </c>
      <c r="B1652" s="3">
        <f>VLOOKUP(A1652,OrderProduct!A1652:O3603,15,0)</f>
        <v>2</v>
      </c>
      <c r="C1652" s="3" t="str">
        <f>VLOOKUP('Column Chart'!B1652,'Product Category'!$A$2:$B$4,2,0)</f>
        <v>Office Supplies</v>
      </c>
      <c r="D1652" s="3">
        <f>VLOOKUP(A1652,OrderProduct!$A$2:$T$1953,20,0)</f>
        <v>44125</v>
      </c>
      <c r="E1652" s="3" t="str">
        <f>VLOOKUP(D1652,'Location (2)'!$A$2:$C$986,3,0)</f>
        <v>East</v>
      </c>
      <c r="F1652" s="25">
        <f>VLOOKUP(A1652,OrderProduct!A1652:F3603,6,0)</f>
        <v>182.61</v>
      </c>
    </row>
    <row r="1653" spans="1:6">
      <c r="A1653" s="3">
        <v>2908</v>
      </c>
      <c r="B1653" s="3">
        <f>VLOOKUP(A1653,OrderProduct!A1653:O3604,15,0)</f>
        <v>1</v>
      </c>
      <c r="C1653" s="3" t="str">
        <f>VLOOKUP('Column Chart'!B1653,'Product Category'!$A$2:$B$4,2,0)</f>
        <v>Furniture</v>
      </c>
      <c r="D1653" s="3">
        <f>VLOOKUP(A1653,OrderProduct!$A$2:$T$1953,20,0)</f>
        <v>44125</v>
      </c>
      <c r="E1653" s="3" t="str">
        <f>VLOOKUP(D1653,'Location (2)'!$A$2:$C$986,3,0)</f>
        <v>East</v>
      </c>
      <c r="F1653" s="25">
        <f>VLOOKUP(A1653,OrderProduct!A1653:F3604,6,0)</f>
        <v>2376.12</v>
      </c>
    </row>
    <row r="1654" spans="1:6">
      <c r="A1654" s="3">
        <v>2908</v>
      </c>
      <c r="B1654" s="3">
        <f>VLOOKUP(A1654,OrderProduct!A1654:O3605,15,0)</f>
        <v>3</v>
      </c>
      <c r="C1654" s="3" t="str">
        <f>VLOOKUP('Column Chart'!B1654,'Product Category'!$A$2:$B$4,2,0)</f>
        <v>Technology</v>
      </c>
      <c r="D1654" s="3">
        <f>VLOOKUP(A1654,OrderProduct!$A$2:$T$1953,20,0)</f>
        <v>44125</v>
      </c>
      <c r="E1654" s="3" t="str">
        <f>VLOOKUP(D1654,'Location (2)'!$A$2:$C$986,3,0)</f>
        <v>East</v>
      </c>
      <c r="F1654" s="25">
        <f>VLOOKUP(A1654,OrderProduct!A1654:F3605,6,0)</f>
        <v>6938.19</v>
      </c>
    </row>
    <row r="1655" spans="1:6">
      <c r="A1655" s="3">
        <v>2908</v>
      </c>
      <c r="B1655" s="3">
        <f>VLOOKUP(A1655,OrderProduct!A1655:O3606,15,0)</f>
        <v>2</v>
      </c>
      <c r="C1655" s="3" t="str">
        <f>VLOOKUP('Column Chart'!B1655,'Product Category'!$A$2:$B$4,2,0)</f>
        <v>Office Supplies</v>
      </c>
      <c r="D1655" s="3">
        <f>VLOOKUP(A1655,OrderProduct!$A$2:$T$1953,20,0)</f>
        <v>44125</v>
      </c>
      <c r="E1655" s="3" t="str">
        <f>VLOOKUP(D1655,'Location (2)'!$A$2:$C$986,3,0)</f>
        <v>East</v>
      </c>
      <c r="F1655" s="25">
        <f>VLOOKUP(A1655,OrderProduct!A1655:F3606,6,0)</f>
        <v>20.22</v>
      </c>
    </row>
    <row r="1656" spans="1:6">
      <c r="A1656" s="3">
        <v>2912</v>
      </c>
      <c r="B1656" s="3">
        <f>VLOOKUP(A1656,OrderProduct!A1656:O3607,15,0)</f>
        <v>2</v>
      </c>
      <c r="C1656" s="3" t="str">
        <f>VLOOKUP('Column Chart'!B1656,'Product Category'!$A$2:$B$4,2,0)</f>
        <v>Office Supplies</v>
      </c>
      <c r="D1656" s="3">
        <f>VLOOKUP(A1656,OrderProduct!$A$2:$T$1953,20,0)</f>
        <v>58201</v>
      </c>
      <c r="E1656" s="3" t="str">
        <f>VLOOKUP(D1656,'Location (2)'!$A$2:$C$986,3,0)</f>
        <v>Central</v>
      </c>
      <c r="F1656" s="25">
        <f>VLOOKUP(A1656,OrderProduct!A1656:F3607,6,0)</f>
        <v>1548.97</v>
      </c>
    </row>
    <row r="1657" spans="1:6">
      <c r="A1657" s="3">
        <v>2912</v>
      </c>
      <c r="B1657" s="3">
        <f>VLOOKUP(A1657,OrderProduct!A1657:O3608,15,0)</f>
        <v>2</v>
      </c>
      <c r="C1657" s="3" t="str">
        <f>VLOOKUP('Column Chart'!B1657,'Product Category'!$A$2:$B$4,2,0)</f>
        <v>Office Supplies</v>
      </c>
      <c r="D1657" s="3">
        <f>VLOOKUP(A1657,OrderProduct!$A$2:$T$1953,20,0)</f>
        <v>58201</v>
      </c>
      <c r="E1657" s="3" t="str">
        <f>VLOOKUP(D1657,'Location (2)'!$A$2:$C$986,3,0)</f>
        <v>Central</v>
      </c>
      <c r="F1657" s="25">
        <f>VLOOKUP(A1657,OrderProduct!A1657:F3608,6,0)</f>
        <v>14.85</v>
      </c>
    </row>
    <row r="1658" spans="1:6">
      <c r="A1658" s="3">
        <v>2920</v>
      </c>
      <c r="B1658" s="3">
        <f>VLOOKUP(A1658,OrderProduct!A1658:O3609,15,0)</f>
        <v>3</v>
      </c>
      <c r="C1658" s="3" t="str">
        <f>VLOOKUP('Column Chart'!B1658,'Product Category'!$A$2:$B$4,2,0)</f>
        <v>Technology</v>
      </c>
      <c r="D1658" s="3">
        <f>VLOOKUP(A1658,OrderProduct!$A$2:$T$1953,20,0)</f>
        <v>60603</v>
      </c>
      <c r="E1658" s="3" t="str">
        <f>VLOOKUP(D1658,'Location (2)'!$A$2:$C$986,3,0)</f>
        <v>Central</v>
      </c>
      <c r="F1658" s="25">
        <f>VLOOKUP(A1658,OrderProduct!A1658:F3609,6,0)</f>
        <v>31.24</v>
      </c>
    </row>
    <row r="1659" spans="1:6">
      <c r="A1659" s="3">
        <v>2923</v>
      </c>
      <c r="B1659" s="3">
        <f>VLOOKUP(A1659,OrderProduct!A1659:O3610,15,0)</f>
        <v>2</v>
      </c>
      <c r="C1659" s="3" t="str">
        <f>VLOOKUP('Column Chart'!B1659,'Product Category'!$A$2:$B$4,2,0)</f>
        <v>Office Supplies</v>
      </c>
      <c r="D1659" s="3">
        <f>VLOOKUP(A1659,OrderProduct!$A$2:$T$1953,20,0)</f>
        <v>21740</v>
      </c>
      <c r="E1659" s="3" t="str">
        <f>VLOOKUP(D1659,'Location (2)'!$A$2:$C$986,3,0)</f>
        <v>East</v>
      </c>
      <c r="F1659" s="25">
        <f>VLOOKUP(A1659,OrderProduct!A1659:F3610,6,0)</f>
        <v>74.77</v>
      </c>
    </row>
    <row r="1660" spans="1:6">
      <c r="A1660" s="3">
        <v>2924</v>
      </c>
      <c r="B1660" s="3">
        <f>VLOOKUP(A1660,OrderProduct!A1660:O3611,15,0)</f>
        <v>1</v>
      </c>
      <c r="C1660" s="3" t="str">
        <f>VLOOKUP('Column Chart'!B1660,'Product Category'!$A$2:$B$4,2,0)</f>
        <v>Furniture</v>
      </c>
      <c r="D1660" s="3">
        <f>VLOOKUP(A1660,OrderProduct!$A$2:$T$1953,20,0)</f>
        <v>20707</v>
      </c>
      <c r="E1660" s="3" t="str">
        <f>VLOOKUP(D1660,'Location (2)'!$A$2:$C$986,3,0)</f>
        <v>East</v>
      </c>
      <c r="F1660" s="25">
        <f>VLOOKUP(A1660,OrderProduct!A1660:F3611,6,0)</f>
        <v>127.81</v>
      </c>
    </row>
    <row r="1661" spans="1:6">
      <c r="A1661" s="3">
        <v>2924</v>
      </c>
      <c r="B1661" s="3">
        <f>VLOOKUP(A1661,OrderProduct!A1661:O3612,15,0)</f>
        <v>2</v>
      </c>
      <c r="C1661" s="3" t="str">
        <f>VLOOKUP('Column Chart'!B1661,'Product Category'!$A$2:$B$4,2,0)</f>
        <v>Office Supplies</v>
      </c>
      <c r="D1661" s="3">
        <f>VLOOKUP(A1661,OrderProduct!$A$2:$T$1953,20,0)</f>
        <v>20707</v>
      </c>
      <c r="E1661" s="3" t="str">
        <f>VLOOKUP(D1661,'Location (2)'!$A$2:$C$986,3,0)</f>
        <v>East</v>
      </c>
      <c r="F1661" s="25">
        <f>VLOOKUP(A1661,OrderProduct!A1661:F3612,6,0)</f>
        <v>40.3</v>
      </c>
    </row>
    <row r="1662" spans="1:6">
      <c r="A1662" s="3">
        <v>2928</v>
      </c>
      <c r="B1662" s="3">
        <f>VLOOKUP(A1662,OrderProduct!A1662:O3613,15,0)</f>
        <v>2</v>
      </c>
      <c r="C1662" s="3" t="str">
        <f>VLOOKUP('Column Chart'!B1662,'Product Category'!$A$2:$B$4,2,0)</f>
        <v>Office Supplies</v>
      </c>
      <c r="D1662" s="3">
        <f>VLOOKUP(A1662,OrderProduct!$A$2:$T$1953,20,0)</f>
        <v>29418</v>
      </c>
      <c r="E1662" s="3" t="str">
        <f>VLOOKUP(D1662,'Location (2)'!$A$2:$C$986,3,0)</f>
        <v>South</v>
      </c>
      <c r="F1662" s="25">
        <f>VLOOKUP(A1662,OrderProduct!A1662:F3613,6,0)</f>
        <v>111.88</v>
      </c>
    </row>
    <row r="1663" spans="1:6">
      <c r="A1663" s="3">
        <v>2928</v>
      </c>
      <c r="B1663" s="3">
        <f>VLOOKUP(A1663,OrderProduct!A1663:O3614,15,0)</f>
        <v>2</v>
      </c>
      <c r="C1663" s="3" t="str">
        <f>VLOOKUP('Column Chart'!B1663,'Product Category'!$A$2:$B$4,2,0)</f>
        <v>Office Supplies</v>
      </c>
      <c r="D1663" s="3">
        <f>VLOOKUP(A1663,OrderProduct!$A$2:$T$1953,20,0)</f>
        <v>29418</v>
      </c>
      <c r="E1663" s="3" t="str">
        <f>VLOOKUP(D1663,'Location (2)'!$A$2:$C$986,3,0)</f>
        <v>South</v>
      </c>
      <c r="F1663" s="25">
        <f>VLOOKUP(A1663,OrderProduct!A1663:F3614,6,0)</f>
        <v>8.41</v>
      </c>
    </row>
    <row r="1664" spans="1:6">
      <c r="A1664" s="3">
        <v>2931</v>
      </c>
      <c r="B1664" s="3">
        <f>VLOOKUP(A1664,OrderProduct!A1664:O3615,15,0)</f>
        <v>2</v>
      </c>
      <c r="C1664" s="3" t="str">
        <f>VLOOKUP('Column Chart'!B1664,'Product Category'!$A$2:$B$4,2,0)</f>
        <v>Office Supplies</v>
      </c>
      <c r="D1664" s="3">
        <f>VLOOKUP(A1664,OrderProduct!$A$2:$T$1953,20,0)</f>
        <v>95630</v>
      </c>
      <c r="E1664" s="3" t="str">
        <f>VLOOKUP(D1664,'Location (2)'!$A$2:$C$986,3,0)</f>
        <v>West</v>
      </c>
      <c r="F1664" s="25">
        <f>VLOOKUP(A1664,OrderProduct!A1664:F3615,6,0)</f>
        <v>104.95</v>
      </c>
    </row>
    <row r="1665" spans="1:6">
      <c r="A1665" s="3">
        <v>2932</v>
      </c>
      <c r="B1665" s="3">
        <f>VLOOKUP(A1665,OrderProduct!A1665:O3616,15,0)</f>
        <v>2</v>
      </c>
      <c r="C1665" s="3" t="str">
        <f>VLOOKUP('Column Chart'!B1665,'Product Category'!$A$2:$B$4,2,0)</f>
        <v>Office Supplies</v>
      </c>
      <c r="D1665" s="3">
        <f>VLOOKUP(A1665,OrderProduct!$A$2:$T$1953,20,0)</f>
        <v>6614</v>
      </c>
      <c r="E1665" s="3" t="str">
        <f>VLOOKUP(D1665,'Location (2)'!$A$2:$C$986,3,0)</f>
        <v>East</v>
      </c>
      <c r="F1665" s="25">
        <f>VLOOKUP(A1665,OrderProduct!A1665:F3616,6,0)</f>
        <v>166.59</v>
      </c>
    </row>
    <row r="1666" spans="1:6">
      <c r="A1666" s="3">
        <v>2935</v>
      </c>
      <c r="B1666" s="3">
        <f>VLOOKUP(A1666,OrderProduct!A1666:O3617,15,0)</f>
        <v>2</v>
      </c>
      <c r="C1666" s="3" t="str">
        <f>VLOOKUP('Column Chart'!B1666,'Product Category'!$A$2:$B$4,2,0)</f>
        <v>Office Supplies</v>
      </c>
      <c r="D1666" s="3">
        <f>VLOOKUP(A1666,OrderProduct!$A$2:$T$1953,20,0)</f>
        <v>2215</v>
      </c>
      <c r="E1666" s="3" t="str">
        <f>VLOOKUP(D1666,'Location (2)'!$A$2:$C$986,3,0)</f>
        <v>East</v>
      </c>
      <c r="F1666" s="25">
        <f>VLOOKUP(A1666,OrderProduct!A1666:F3617,6,0)</f>
        <v>1300.81</v>
      </c>
    </row>
    <row r="1667" spans="1:6">
      <c r="A1667" s="3">
        <v>2938</v>
      </c>
      <c r="B1667" s="3">
        <f>VLOOKUP(A1667,OrderProduct!A1667:O3618,15,0)</f>
        <v>2</v>
      </c>
      <c r="C1667" s="3" t="str">
        <f>VLOOKUP('Column Chart'!B1667,'Product Category'!$A$2:$B$4,2,0)</f>
        <v>Office Supplies</v>
      </c>
      <c r="D1667" s="3">
        <f>VLOOKUP(A1667,OrderProduct!$A$2:$T$1953,20,0)</f>
        <v>2180</v>
      </c>
      <c r="E1667" s="3" t="str">
        <f>VLOOKUP(D1667,'Location (2)'!$A$2:$C$986,3,0)</f>
        <v>East</v>
      </c>
      <c r="F1667" s="25">
        <f>VLOOKUP(A1667,OrderProduct!A1667:F3618,6,0)</f>
        <v>67.86</v>
      </c>
    </row>
    <row r="1668" spans="1:6">
      <c r="A1668" s="3">
        <v>2941</v>
      </c>
      <c r="B1668" s="3">
        <f>VLOOKUP(A1668,OrderProduct!A1668:O3619,15,0)</f>
        <v>2</v>
      </c>
      <c r="C1668" s="3" t="str">
        <f>VLOOKUP('Column Chart'!B1668,'Product Category'!$A$2:$B$4,2,0)</f>
        <v>Office Supplies</v>
      </c>
      <c r="D1668" s="3">
        <f>VLOOKUP(A1668,OrderProduct!$A$2:$T$1953,20,0)</f>
        <v>7960</v>
      </c>
      <c r="E1668" s="3" t="str">
        <f>VLOOKUP(D1668,'Location (2)'!$A$2:$C$986,3,0)</f>
        <v>East</v>
      </c>
      <c r="F1668" s="25">
        <f>VLOOKUP(A1668,OrderProduct!A1668:F3619,6,0)</f>
        <v>747.28</v>
      </c>
    </row>
    <row r="1669" spans="1:6">
      <c r="A1669" s="3">
        <v>2944</v>
      </c>
      <c r="B1669" s="3">
        <f>VLOOKUP(A1669,OrderProduct!A1669:O3620,15,0)</f>
        <v>2</v>
      </c>
      <c r="C1669" s="3" t="str">
        <f>VLOOKUP('Column Chart'!B1669,'Product Category'!$A$2:$B$4,2,0)</f>
        <v>Office Supplies</v>
      </c>
      <c r="D1669" s="3">
        <f>VLOOKUP(A1669,OrderProduct!$A$2:$T$1953,20,0)</f>
        <v>48640</v>
      </c>
      <c r="E1669" s="3" t="str">
        <f>VLOOKUP(D1669,'Location (2)'!$A$2:$C$986,3,0)</f>
        <v>Central</v>
      </c>
      <c r="F1669" s="25">
        <f>VLOOKUP(A1669,OrderProduct!A1669:F3620,6,0)</f>
        <v>3127.69</v>
      </c>
    </row>
    <row r="1670" spans="1:6">
      <c r="A1670" s="3">
        <v>2947</v>
      </c>
      <c r="B1670" s="3">
        <f>VLOOKUP(A1670,OrderProduct!A1670:O3621,15,0)</f>
        <v>2</v>
      </c>
      <c r="C1670" s="3" t="str">
        <f>VLOOKUP('Column Chart'!B1670,'Product Category'!$A$2:$B$4,2,0)</f>
        <v>Office Supplies</v>
      </c>
      <c r="D1670" s="3">
        <f>VLOOKUP(A1670,OrderProduct!$A$2:$T$1953,20,0)</f>
        <v>14043</v>
      </c>
      <c r="E1670" s="3" t="str">
        <f>VLOOKUP(D1670,'Location (2)'!$A$2:$C$986,3,0)</f>
        <v>East</v>
      </c>
      <c r="F1670" s="25">
        <f>VLOOKUP(A1670,OrderProduct!A1670:F3621,6,0)</f>
        <v>41.82</v>
      </c>
    </row>
    <row r="1671" spans="1:6">
      <c r="A1671" s="3">
        <v>2951</v>
      </c>
      <c r="B1671" s="3">
        <f>VLOOKUP(A1671,OrderProduct!A1671:O3622,15,0)</f>
        <v>2</v>
      </c>
      <c r="C1671" s="3" t="str">
        <f>VLOOKUP('Column Chart'!B1671,'Product Category'!$A$2:$B$4,2,0)</f>
        <v>Office Supplies</v>
      </c>
      <c r="D1671" s="3">
        <f>VLOOKUP(A1671,OrderProduct!$A$2:$T$1953,20,0)</f>
        <v>67601</v>
      </c>
      <c r="E1671" s="3" t="str">
        <f>VLOOKUP(D1671,'Location (2)'!$A$2:$C$986,3,0)</f>
        <v>Central</v>
      </c>
      <c r="F1671" s="25">
        <f>VLOOKUP(A1671,OrderProduct!A1671:F3622,6,0)</f>
        <v>2875.72</v>
      </c>
    </row>
    <row r="1672" spans="1:6">
      <c r="A1672" s="3">
        <v>2951</v>
      </c>
      <c r="B1672" s="3">
        <f>VLOOKUP(A1672,OrderProduct!A1672:O3623,15,0)</f>
        <v>1</v>
      </c>
      <c r="C1672" s="3" t="str">
        <f>VLOOKUP('Column Chart'!B1672,'Product Category'!$A$2:$B$4,2,0)</f>
        <v>Furniture</v>
      </c>
      <c r="D1672" s="3">
        <f>VLOOKUP(A1672,OrderProduct!$A$2:$T$1953,20,0)</f>
        <v>67601</v>
      </c>
      <c r="E1672" s="3" t="str">
        <f>VLOOKUP(D1672,'Location (2)'!$A$2:$C$986,3,0)</f>
        <v>Central</v>
      </c>
      <c r="F1672" s="25">
        <f>VLOOKUP(A1672,OrderProduct!A1672:F3623,6,0)</f>
        <v>2427.18</v>
      </c>
    </row>
    <row r="1673" spans="1:6">
      <c r="A1673" s="3">
        <v>2952</v>
      </c>
      <c r="B1673" s="3">
        <f>VLOOKUP(A1673,OrderProduct!A1673:O3624,15,0)</f>
        <v>2</v>
      </c>
      <c r="C1673" s="3" t="str">
        <f>VLOOKUP('Column Chart'!B1673,'Product Category'!$A$2:$B$4,2,0)</f>
        <v>Office Supplies</v>
      </c>
      <c r="D1673" s="3">
        <f>VLOOKUP(A1673,OrderProduct!$A$2:$T$1953,20,0)</f>
        <v>43123</v>
      </c>
      <c r="E1673" s="3" t="str">
        <f>VLOOKUP(D1673,'Location (2)'!$A$2:$C$986,3,0)</f>
        <v>East</v>
      </c>
      <c r="F1673" s="25">
        <f>VLOOKUP(A1673,OrderProduct!A1673:F3624,6,0)</f>
        <v>434.85</v>
      </c>
    </row>
    <row r="1674" spans="1:6">
      <c r="A1674" s="3">
        <v>2954</v>
      </c>
      <c r="B1674" s="3">
        <f>VLOOKUP(A1674,OrderProduct!A1674:O3625,15,0)</f>
        <v>1</v>
      </c>
      <c r="C1674" s="3" t="str">
        <f>VLOOKUP('Column Chart'!B1674,'Product Category'!$A$2:$B$4,2,0)</f>
        <v>Furniture</v>
      </c>
      <c r="D1674" s="3">
        <f>VLOOKUP(A1674,OrderProduct!$A$2:$T$1953,20,0)</f>
        <v>55119</v>
      </c>
      <c r="E1674" s="3" t="str">
        <f>VLOOKUP(D1674,'Location (2)'!$A$2:$C$986,3,0)</f>
        <v>Central</v>
      </c>
      <c r="F1674" s="25">
        <f>VLOOKUP(A1674,OrderProduct!A1674:F3625,6,0)</f>
        <v>19.16</v>
      </c>
    </row>
    <row r="1675" spans="1:6">
      <c r="A1675" s="3">
        <v>2957</v>
      </c>
      <c r="B1675" s="3">
        <f>VLOOKUP(A1675,OrderProduct!A1675:O3626,15,0)</f>
        <v>2</v>
      </c>
      <c r="C1675" s="3" t="str">
        <f>VLOOKUP('Column Chart'!B1675,'Product Category'!$A$2:$B$4,2,0)</f>
        <v>Office Supplies</v>
      </c>
      <c r="D1675" s="3">
        <f>VLOOKUP(A1675,OrderProduct!$A$2:$T$1953,20,0)</f>
        <v>53209</v>
      </c>
      <c r="E1675" s="3" t="str">
        <f>VLOOKUP(D1675,'Location (2)'!$A$2:$C$986,3,0)</f>
        <v>Central</v>
      </c>
      <c r="F1675" s="25">
        <f>VLOOKUP(A1675,OrderProduct!A1675:F3626,6,0)</f>
        <v>1959.88</v>
      </c>
    </row>
    <row r="1676" spans="1:6">
      <c r="A1676" s="3">
        <v>2958</v>
      </c>
      <c r="B1676" s="3">
        <f>VLOOKUP(A1676,OrderProduct!A1676:O3627,15,0)</f>
        <v>3</v>
      </c>
      <c r="C1676" s="3" t="str">
        <f>VLOOKUP('Column Chart'!B1676,'Product Category'!$A$2:$B$4,2,0)</f>
        <v>Technology</v>
      </c>
      <c r="D1676" s="3">
        <f>VLOOKUP(A1676,OrderProduct!$A$2:$T$1953,20,0)</f>
        <v>54956</v>
      </c>
      <c r="E1676" s="3" t="str">
        <f>VLOOKUP(D1676,'Location (2)'!$A$2:$C$986,3,0)</f>
        <v>Central</v>
      </c>
      <c r="F1676" s="25">
        <f>VLOOKUP(A1676,OrderProduct!A1676:F3627,6,0)</f>
        <v>710.16</v>
      </c>
    </row>
    <row r="1677" spans="1:6">
      <c r="A1677" s="3">
        <v>2960</v>
      </c>
      <c r="B1677" s="3">
        <f>VLOOKUP(A1677,OrderProduct!A1677:O3628,15,0)</f>
        <v>2</v>
      </c>
      <c r="C1677" s="3" t="str">
        <f>VLOOKUP('Column Chart'!B1677,'Product Category'!$A$2:$B$4,2,0)</f>
        <v>Office Supplies</v>
      </c>
      <c r="D1677" s="3">
        <f>VLOOKUP(A1677,OrderProduct!$A$2:$T$1953,20,0)</f>
        <v>72956</v>
      </c>
      <c r="E1677" s="3" t="str">
        <f>VLOOKUP(D1677,'Location (2)'!$A$2:$C$986,3,0)</f>
        <v>South</v>
      </c>
      <c r="F1677" s="25">
        <f>VLOOKUP(A1677,OrderProduct!A1677:F3628,6,0)</f>
        <v>72.77</v>
      </c>
    </row>
    <row r="1678" spans="1:6">
      <c r="A1678" s="3">
        <v>2962</v>
      </c>
      <c r="B1678" s="3">
        <f>VLOOKUP(A1678,OrderProduct!A1678:O3629,15,0)</f>
        <v>2</v>
      </c>
      <c r="C1678" s="3" t="str">
        <f>VLOOKUP('Column Chart'!B1678,'Product Category'!$A$2:$B$4,2,0)</f>
        <v>Office Supplies</v>
      </c>
      <c r="D1678" s="3">
        <f>VLOOKUP(A1678,OrderProduct!$A$2:$T$1953,20,0)</f>
        <v>80027</v>
      </c>
      <c r="E1678" s="3" t="str">
        <f>VLOOKUP(D1678,'Location (2)'!$A$2:$C$986,3,0)</f>
        <v>West</v>
      </c>
      <c r="F1678" s="25">
        <f>VLOOKUP(A1678,OrderProduct!A1678:F3629,6,0)</f>
        <v>57.7</v>
      </c>
    </row>
    <row r="1679" spans="1:6">
      <c r="A1679" s="3">
        <v>2963</v>
      </c>
      <c r="B1679" s="3">
        <f>VLOOKUP(A1679,OrderProduct!A1679:O3630,15,0)</f>
        <v>2</v>
      </c>
      <c r="C1679" s="3" t="str">
        <f>VLOOKUP('Column Chart'!B1679,'Product Category'!$A$2:$B$4,2,0)</f>
        <v>Office Supplies</v>
      </c>
      <c r="D1679" s="3">
        <f>VLOOKUP(A1679,OrderProduct!$A$2:$T$1953,20,0)</f>
        <v>21220</v>
      </c>
      <c r="E1679" s="3" t="str">
        <f>VLOOKUP(D1679,'Location (2)'!$A$2:$C$986,3,0)</f>
        <v>East</v>
      </c>
      <c r="F1679" s="25">
        <f>VLOOKUP(A1679,OrderProduct!A1679:F3630,6,0)</f>
        <v>974.14</v>
      </c>
    </row>
    <row r="1680" spans="1:6">
      <c r="A1680" s="3">
        <v>2964</v>
      </c>
      <c r="B1680" s="3">
        <f>VLOOKUP(A1680,OrderProduct!A1680:O3631,15,0)</f>
        <v>2</v>
      </c>
      <c r="C1680" s="3" t="str">
        <f>VLOOKUP('Column Chart'!B1680,'Product Category'!$A$2:$B$4,2,0)</f>
        <v>Office Supplies</v>
      </c>
      <c r="D1680" s="3">
        <f>VLOOKUP(A1680,OrderProduct!$A$2:$T$1953,20,0)</f>
        <v>43050</v>
      </c>
      <c r="E1680" s="3" t="str">
        <f>VLOOKUP(D1680,'Location (2)'!$A$2:$C$986,3,0)</f>
        <v>East</v>
      </c>
      <c r="F1680" s="25">
        <f>VLOOKUP(A1680,OrderProduct!A1680:F3631,6,0)</f>
        <v>74.23</v>
      </c>
    </row>
    <row r="1681" spans="1:6">
      <c r="A1681" s="3">
        <v>2968</v>
      </c>
      <c r="B1681" s="3">
        <f>VLOOKUP(A1681,OrderProduct!A1681:O3632,15,0)</f>
        <v>2</v>
      </c>
      <c r="C1681" s="3" t="str">
        <f>VLOOKUP('Column Chart'!B1681,'Product Category'!$A$2:$B$4,2,0)</f>
        <v>Office Supplies</v>
      </c>
      <c r="D1681" s="3">
        <f>VLOOKUP(A1681,OrderProduct!$A$2:$T$1953,20,0)</f>
        <v>33021</v>
      </c>
      <c r="E1681" s="3" t="str">
        <f>VLOOKUP(D1681,'Location (2)'!$A$2:$C$986,3,0)</f>
        <v>South</v>
      </c>
      <c r="F1681" s="25">
        <f>VLOOKUP(A1681,OrderProduct!A1681:F3632,6,0)</f>
        <v>627.19</v>
      </c>
    </row>
    <row r="1682" spans="1:6">
      <c r="A1682" s="3">
        <v>2968</v>
      </c>
      <c r="B1682" s="3">
        <f>VLOOKUP(A1682,OrderProduct!A1682:O3633,15,0)</f>
        <v>1</v>
      </c>
      <c r="C1682" s="3" t="str">
        <f>VLOOKUP('Column Chart'!B1682,'Product Category'!$A$2:$B$4,2,0)</f>
        <v>Furniture</v>
      </c>
      <c r="D1682" s="3">
        <f>VLOOKUP(A1682,OrderProduct!$A$2:$T$1953,20,0)</f>
        <v>33021</v>
      </c>
      <c r="E1682" s="3" t="str">
        <f>VLOOKUP(D1682,'Location (2)'!$A$2:$C$986,3,0)</f>
        <v>South</v>
      </c>
      <c r="F1682" s="25">
        <f>VLOOKUP(A1682,OrderProduct!A1682:F3633,6,0)</f>
        <v>2233.46</v>
      </c>
    </row>
    <row r="1683" spans="1:6">
      <c r="A1683" s="3">
        <v>2968</v>
      </c>
      <c r="B1683" s="3">
        <f>VLOOKUP(A1683,OrderProduct!A1683:O3634,15,0)</f>
        <v>2</v>
      </c>
      <c r="C1683" s="3" t="str">
        <f>VLOOKUP('Column Chart'!B1683,'Product Category'!$A$2:$B$4,2,0)</f>
        <v>Office Supplies</v>
      </c>
      <c r="D1683" s="3">
        <f>VLOOKUP(A1683,OrderProduct!$A$2:$T$1953,20,0)</f>
        <v>33021</v>
      </c>
      <c r="E1683" s="3" t="str">
        <f>VLOOKUP(D1683,'Location (2)'!$A$2:$C$986,3,0)</f>
        <v>South</v>
      </c>
      <c r="F1683" s="25">
        <f>VLOOKUP(A1683,OrderProduct!A1683:F3634,6,0)</f>
        <v>1059.38</v>
      </c>
    </row>
    <row r="1684" spans="1:6">
      <c r="A1684" s="3">
        <v>2973</v>
      </c>
      <c r="B1684" s="3">
        <f>VLOOKUP(A1684,OrderProduct!A1684:O3635,15,0)</f>
        <v>3</v>
      </c>
      <c r="C1684" s="3" t="str">
        <f>VLOOKUP('Column Chart'!B1684,'Product Category'!$A$2:$B$4,2,0)</f>
        <v>Technology</v>
      </c>
      <c r="D1684" s="3">
        <f>VLOOKUP(A1684,OrderProduct!$A$2:$T$1953,20,0)</f>
        <v>53151</v>
      </c>
      <c r="E1684" s="3" t="str">
        <f>VLOOKUP(D1684,'Location (2)'!$A$2:$C$986,3,0)</f>
        <v>Central</v>
      </c>
      <c r="F1684" s="25">
        <f>VLOOKUP(A1684,OrderProduct!A1684:F3635,6,0)</f>
        <v>39.36</v>
      </c>
    </row>
    <row r="1685" spans="1:6">
      <c r="A1685" s="3">
        <v>2973</v>
      </c>
      <c r="B1685" s="3">
        <f>VLOOKUP(A1685,OrderProduct!A1685:O3636,15,0)</f>
        <v>3</v>
      </c>
      <c r="C1685" s="3" t="str">
        <f>VLOOKUP('Column Chart'!B1685,'Product Category'!$A$2:$B$4,2,0)</f>
        <v>Technology</v>
      </c>
      <c r="D1685" s="3">
        <f>VLOOKUP(A1685,OrderProduct!$A$2:$T$1953,20,0)</f>
        <v>53151</v>
      </c>
      <c r="E1685" s="3" t="str">
        <f>VLOOKUP(D1685,'Location (2)'!$A$2:$C$986,3,0)</f>
        <v>Central</v>
      </c>
      <c r="F1685" s="25">
        <f>VLOOKUP(A1685,OrderProduct!A1685:F3636,6,0)</f>
        <v>379.72</v>
      </c>
    </row>
    <row r="1686" spans="1:6">
      <c r="A1686" s="3">
        <v>2973</v>
      </c>
      <c r="B1686" s="3">
        <f>VLOOKUP(A1686,OrderProduct!A1686:O3637,15,0)</f>
        <v>3</v>
      </c>
      <c r="C1686" s="3" t="str">
        <f>VLOOKUP('Column Chart'!B1686,'Product Category'!$A$2:$B$4,2,0)</f>
        <v>Technology</v>
      </c>
      <c r="D1686" s="3">
        <f>VLOOKUP(A1686,OrderProduct!$A$2:$T$1953,20,0)</f>
        <v>53151</v>
      </c>
      <c r="E1686" s="3" t="str">
        <f>VLOOKUP(D1686,'Location (2)'!$A$2:$C$986,3,0)</f>
        <v>Central</v>
      </c>
      <c r="F1686" s="25">
        <f>VLOOKUP(A1686,OrderProduct!A1686:F3637,6,0)</f>
        <v>272.86</v>
      </c>
    </row>
    <row r="1687" spans="1:6">
      <c r="A1687" s="3">
        <v>2976</v>
      </c>
      <c r="B1687" s="3">
        <f>VLOOKUP(A1687,OrderProduct!A1687:O3638,15,0)</f>
        <v>3</v>
      </c>
      <c r="C1687" s="3" t="str">
        <f>VLOOKUP('Column Chart'!B1687,'Product Category'!$A$2:$B$4,2,0)</f>
        <v>Technology</v>
      </c>
      <c r="D1687" s="3">
        <f>VLOOKUP(A1687,OrderProduct!$A$2:$T$1953,20,0)</f>
        <v>53154</v>
      </c>
      <c r="E1687" s="3" t="str">
        <f>VLOOKUP(D1687,'Location (2)'!$A$2:$C$986,3,0)</f>
        <v>Central</v>
      </c>
      <c r="F1687" s="25">
        <f>VLOOKUP(A1687,OrderProduct!A1687:F3638,6,0)</f>
        <v>878.34</v>
      </c>
    </row>
    <row r="1688" spans="1:6">
      <c r="A1688" s="3">
        <v>2979</v>
      </c>
      <c r="B1688" s="3">
        <f>VLOOKUP(A1688,OrderProduct!A1688:O3639,15,0)</f>
        <v>2</v>
      </c>
      <c r="C1688" s="3" t="str">
        <f>VLOOKUP('Column Chart'!B1688,'Product Category'!$A$2:$B$4,2,0)</f>
        <v>Office Supplies</v>
      </c>
      <c r="D1688" s="3">
        <f>VLOOKUP(A1688,OrderProduct!$A$2:$T$1953,20,0)</f>
        <v>58601</v>
      </c>
      <c r="E1688" s="3" t="str">
        <f>VLOOKUP(D1688,'Location (2)'!$A$2:$C$986,3,0)</f>
        <v>Central</v>
      </c>
      <c r="F1688" s="25">
        <f>VLOOKUP(A1688,OrderProduct!A1688:F3639,6,0)</f>
        <v>676.57</v>
      </c>
    </row>
    <row r="1689" spans="1:6">
      <c r="A1689" s="3">
        <v>2979</v>
      </c>
      <c r="B1689" s="3">
        <f>VLOOKUP(A1689,OrderProduct!A1689:O3640,15,0)</f>
        <v>2</v>
      </c>
      <c r="C1689" s="3" t="str">
        <f>VLOOKUP('Column Chart'!B1689,'Product Category'!$A$2:$B$4,2,0)</f>
        <v>Office Supplies</v>
      </c>
      <c r="D1689" s="3">
        <f>VLOOKUP(A1689,OrderProduct!$A$2:$T$1953,20,0)</f>
        <v>58601</v>
      </c>
      <c r="E1689" s="3" t="str">
        <f>VLOOKUP(D1689,'Location (2)'!$A$2:$C$986,3,0)</f>
        <v>Central</v>
      </c>
      <c r="F1689" s="25">
        <f>VLOOKUP(A1689,OrderProduct!A1689:F3640,6,0)</f>
        <v>94.97</v>
      </c>
    </row>
    <row r="1690" spans="1:6">
      <c r="A1690" s="3">
        <v>2979</v>
      </c>
      <c r="B1690" s="3">
        <f>VLOOKUP(A1690,OrderProduct!A1690:O3641,15,0)</f>
        <v>2</v>
      </c>
      <c r="C1690" s="3" t="str">
        <f>VLOOKUP('Column Chart'!B1690,'Product Category'!$A$2:$B$4,2,0)</f>
        <v>Office Supplies</v>
      </c>
      <c r="D1690" s="3">
        <f>VLOOKUP(A1690,OrderProduct!$A$2:$T$1953,20,0)</f>
        <v>58601</v>
      </c>
      <c r="E1690" s="3" t="str">
        <f>VLOOKUP(D1690,'Location (2)'!$A$2:$C$986,3,0)</f>
        <v>Central</v>
      </c>
      <c r="F1690" s="25">
        <f>VLOOKUP(A1690,OrderProduct!A1690:F3641,6,0)</f>
        <v>267.2</v>
      </c>
    </row>
    <row r="1691" spans="1:6">
      <c r="A1691" s="3">
        <v>2979</v>
      </c>
      <c r="B1691" s="3">
        <f>VLOOKUP(A1691,OrderProduct!A1691:O3642,15,0)</f>
        <v>2</v>
      </c>
      <c r="C1691" s="3" t="str">
        <f>VLOOKUP('Column Chart'!B1691,'Product Category'!$A$2:$B$4,2,0)</f>
        <v>Office Supplies</v>
      </c>
      <c r="D1691" s="3">
        <f>VLOOKUP(A1691,OrderProduct!$A$2:$T$1953,20,0)</f>
        <v>58601</v>
      </c>
      <c r="E1691" s="3" t="str">
        <f>VLOOKUP(D1691,'Location (2)'!$A$2:$C$986,3,0)</f>
        <v>Central</v>
      </c>
      <c r="F1691" s="25">
        <f>VLOOKUP(A1691,OrderProduct!A1691:F3642,6,0)</f>
        <v>86.79</v>
      </c>
    </row>
    <row r="1692" spans="1:6">
      <c r="A1692" s="3">
        <v>2980</v>
      </c>
      <c r="B1692" s="3">
        <f>VLOOKUP(A1692,OrderProduct!A1692:O3643,15,0)</f>
        <v>2</v>
      </c>
      <c r="C1692" s="3" t="str">
        <f>VLOOKUP('Column Chart'!B1692,'Product Category'!$A$2:$B$4,2,0)</f>
        <v>Office Supplies</v>
      </c>
      <c r="D1692" s="3">
        <f>VLOOKUP(A1692,OrderProduct!$A$2:$T$1953,20,0)</f>
        <v>44870</v>
      </c>
      <c r="E1692" s="3" t="str">
        <f>VLOOKUP(D1692,'Location (2)'!$A$2:$C$986,3,0)</f>
        <v>East</v>
      </c>
      <c r="F1692" s="25">
        <f>VLOOKUP(A1692,OrderProduct!A1692:F3643,6,0)</f>
        <v>6.97</v>
      </c>
    </row>
    <row r="1693" spans="1:6">
      <c r="A1693" s="3">
        <v>2980</v>
      </c>
      <c r="B1693" s="3">
        <f>VLOOKUP(A1693,OrderProduct!A1693:O3644,15,0)</f>
        <v>2</v>
      </c>
      <c r="C1693" s="3" t="str">
        <f>VLOOKUP('Column Chart'!B1693,'Product Category'!$A$2:$B$4,2,0)</f>
        <v>Office Supplies</v>
      </c>
      <c r="D1693" s="3">
        <f>VLOOKUP(A1693,OrderProduct!$A$2:$T$1953,20,0)</f>
        <v>44870</v>
      </c>
      <c r="E1693" s="3" t="str">
        <f>VLOOKUP(D1693,'Location (2)'!$A$2:$C$986,3,0)</f>
        <v>East</v>
      </c>
      <c r="F1693" s="25">
        <f>VLOOKUP(A1693,OrderProduct!A1693:F3644,6,0)</f>
        <v>186.19</v>
      </c>
    </row>
    <row r="1694" spans="1:6">
      <c r="A1694" s="3">
        <v>2980</v>
      </c>
      <c r="B1694" s="3">
        <f>VLOOKUP(A1694,OrderProduct!A1694:O3645,15,0)</f>
        <v>2</v>
      </c>
      <c r="C1694" s="3" t="str">
        <f>VLOOKUP('Column Chart'!B1694,'Product Category'!$A$2:$B$4,2,0)</f>
        <v>Office Supplies</v>
      </c>
      <c r="D1694" s="3">
        <f>VLOOKUP(A1694,OrderProduct!$A$2:$T$1953,20,0)</f>
        <v>44870</v>
      </c>
      <c r="E1694" s="3" t="str">
        <f>VLOOKUP(D1694,'Location (2)'!$A$2:$C$986,3,0)</f>
        <v>East</v>
      </c>
      <c r="F1694" s="25">
        <f>VLOOKUP(A1694,OrderProduct!A1694:F3645,6,0)</f>
        <v>1227.94</v>
      </c>
    </row>
    <row r="1695" spans="1:6">
      <c r="A1695" s="3">
        <v>2980</v>
      </c>
      <c r="B1695" s="3">
        <f>VLOOKUP(A1695,OrderProduct!A1695:O3646,15,0)</f>
        <v>2</v>
      </c>
      <c r="C1695" s="3" t="str">
        <f>VLOOKUP('Column Chart'!B1695,'Product Category'!$A$2:$B$4,2,0)</f>
        <v>Office Supplies</v>
      </c>
      <c r="D1695" s="3">
        <f>VLOOKUP(A1695,OrderProduct!$A$2:$T$1953,20,0)</f>
        <v>44870</v>
      </c>
      <c r="E1695" s="3" t="str">
        <f>VLOOKUP(D1695,'Location (2)'!$A$2:$C$986,3,0)</f>
        <v>East</v>
      </c>
      <c r="F1695" s="25">
        <f>VLOOKUP(A1695,OrderProduct!A1695:F3646,6,0)</f>
        <v>952.26</v>
      </c>
    </row>
    <row r="1696" spans="1:6">
      <c r="A1696" s="3">
        <v>2987</v>
      </c>
      <c r="B1696" s="3">
        <f>VLOOKUP(A1696,OrderProduct!A1696:O3647,15,0)</f>
        <v>1</v>
      </c>
      <c r="C1696" s="3" t="str">
        <f>VLOOKUP('Column Chart'!B1696,'Product Category'!$A$2:$B$4,2,0)</f>
        <v>Furniture</v>
      </c>
      <c r="D1696" s="3">
        <f>VLOOKUP(A1696,OrderProduct!$A$2:$T$1953,20,0)</f>
        <v>50265</v>
      </c>
      <c r="E1696" s="3" t="str">
        <f>VLOOKUP(D1696,'Location (2)'!$A$2:$C$986,3,0)</f>
        <v>Central</v>
      </c>
      <c r="F1696" s="25">
        <f>VLOOKUP(A1696,OrderProduct!A1696:F3647,6,0)</f>
        <v>5062.49</v>
      </c>
    </row>
    <row r="1697" spans="1:6">
      <c r="A1697" s="3">
        <v>2987</v>
      </c>
      <c r="B1697" s="3">
        <f>VLOOKUP(A1697,OrderProduct!A1697:O3648,15,0)</f>
        <v>2</v>
      </c>
      <c r="C1697" s="3" t="str">
        <f>VLOOKUP('Column Chart'!B1697,'Product Category'!$A$2:$B$4,2,0)</f>
        <v>Office Supplies</v>
      </c>
      <c r="D1697" s="3">
        <f>VLOOKUP(A1697,OrderProduct!$A$2:$T$1953,20,0)</f>
        <v>50265</v>
      </c>
      <c r="E1697" s="3" t="str">
        <f>VLOOKUP(D1697,'Location (2)'!$A$2:$C$986,3,0)</f>
        <v>Central</v>
      </c>
      <c r="F1697" s="25">
        <f>VLOOKUP(A1697,OrderProduct!A1697:F3648,6,0)</f>
        <v>100.59</v>
      </c>
    </row>
    <row r="1698" spans="1:6">
      <c r="A1698" s="3">
        <v>2991</v>
      </c>
      <c r="B1698" s="3">
        <f>VLOOKUP(A1698,OrderProduct!A1698:O3649,15,0)</f>
        <v>2</v>
      </c>
      <c r="C1698" s="3" t="str">
        <f>VLOOKUP('Column Chart'!B1698,'Product Category'!$A$2:$B$4,2,0)</f>
        <v>Office Supplies</v>
      </c>
      <c r="D1698" s="3">
        <f>VLOOKUP(A1698,OrderProduct!$A$2:$T$1953,20,0)</f>
        <v>53402</v>
      </c>
      <c r="E1698" s="3" t="str">
        <f>VLOOKUP(D1698,'Location (2)'!$A$2:$C$986,3,0)</f>
        <v>Central</v>
      </c>
      <c r="F1698" s="25">
        <f>VLOOKUP(A1698,OrderProduct!A1698:F3649,6,0)</f>
        <v>598.38</v>
      </c>
    </row>
    <row r="1699" spans="1:6">
      <c r="A1699" s="3">
        <v>2992</v>
      </c>
      <c r="B1699" s="3">
        <f>VLOOKUP(A1699,OrderProduct!A1699:O3650,15,0)</f>
        <v>2</v>
      </c>
      <c r="C1699" s="3" t="str">
        <f>VLOOKUP('Column Chart'!B1699,'Product Category'!$A$2:$B$4,2,0)</f>
        <v>Office Supplies</v>
      </c>
      <c r="D1699" s="3">
        <f>VLOOKUP(A1699,OrderProduct!$A$2:$T$1953,20,0)</f>
        <v>53081</v>
      </c>
      <c r="E1699" s="3" t="str">
        <f>VLOOKUP(D1699,'Location (2)'!$A$2:$C$986,3,0)</f>
        <v>Central</v>
      </c>
      <c r="F1699" s="25">
        <f>VLOOKUP(A1699,OrderProduct!A1699:F3650,6,0)</f>
        <v>7.2</v>
      </c>
    </row>
    <row r="1700" spans="1:6">
      <c r="A1700" s="3">
        <v>2999</v>
      </c>
      <c r="B1700" s="3">
        <f>VLOOKUP(A1700,OrderProduct!A1700:O3651,15,0)</f>
        <v>2</v>
      </c>
      <c r="C1700" s="3" t="str">
        <f>VLOOKUP('Column Chart'!B1700,'Product Category'!$A$2:$B$4,2,0)</f>
        <v>Office Supplies</v>
      </c>
      <c r="D1700" s="3">
        <f>VLOOKUP(A1700,OrderProduct!$A$2:$T$1953,20,0)</f>
        <v>48237</v>
      </c>
      <c r="E1700" s="3" t="str">
        <f>VLOOKUP(D1700,'Location (2)'!$A$2:$C$986,3,0)</f>
        <v>Central</v>
      </c>
      <c r="F1700" s="25">
        <f>VLOOKUP(A1700,OrderProduct!A1700:F3651,6,0)</f>
        <v>241.97</v>
      </c>
    </row>
    <row r="1701" spans="1:6">
      <c r="A1701" s="3">
        <v>3000</v>
      </c>
      <c r="B1701" s="3">
        <f>VLOOKUP(A1701,OrderProduct!A1701:O3652,15,0)</f>
        <v>2</v>
      </c>
      <c r="C1701" s="3" t="str">
        <f>VLOOKUP('Column Chart'!B1701,'Product Category'!$A$2:$B$4,2,0)</f>
        <v>Office Supplies</v>
      </c>
      <c r="D1701" s="3">
        <f>VLOOKUP(A1701,OrderProduct!$A$2:$T$1953,20,0)</f>
        <v>48342</v>
      </c>
      <c r="E1701" s="3" t="str">
        <f>VLOOKUP(D1701,'Location (2)'!$A$2:$C$986,3,0)</f>
        <v>Central</v>
      </c>
      <c r="F1701" s="25">
        <f>VLOOKUP(A1701,OrderProduct!A1701:F3652,6,0)</f>
        <v>120.81</v>
      </c>
    </row>
    <row r="1702" spans="1:6">
      <c r="A1702" s="3">
        <v>3001</v>
      </c>
      <c r="B1702" s="3">
        <f>VLOOKUP(A1702,OrderProduct!A1702:O3653,15,0)</f>
        <v>2</v>
      </c>
      <c r="C1702" s="3" t="str">
        <f>VLOOKUP('Column Chart'!B1702,'Product Category'!$A$2:$B$4,2,0)</f>
        <v>Office Supplies</v>
      </c>
      <c r="D1702" s="3">
        <f>VLOOKUP(A1702,OrderProduct!$A$2:$T$1953,20,0)</f>
        <v>48060</v>
      </c>
      <c r="E1702" s="3" t="str">
        <f>VLOOKUP(D1702,'Location (2)'!$A$2:$C$986,3,0)</f>
        <v>Central</v>
      </c>
      <c r="F1702" s="25">
        <f>VLOOKUP(A1702,OrderProduct!A1702:F3653,6,0)</f>
        <v>41.4</v>
      </c>
    </row>
    <row r="1703" spans="1:6">
      <c r="A1703" s="3">
        <v>3003</v>
      </c>
      <c r="B1703" s="3">
        <f>VLOOKUP(A1703,OrderProduct!A1703:O3654,15,0)</f>
        <v>3</v>
      </c>
      <c r="C1703" s="3" t="str">
        <f>VLOOKUP('Column Chart'!B1703,'Product Category'!$A$2:$B$4,2,0)</f>
        <v>Technology</v>
      </c>
      <c r="D1703" s="3">
        <f>VLOOKUP(A1703,OrderProduct!$A$2:$T$1953,20,0)</f>
        <v>83814</v>
      </c>
      <c r="E1703" s="3" t="str">
        <f>VLOOKUP(D1703,'Location (2)'!$A$2:$C$986,3,0)</f>
        <v>West</v>
      </c>
      <c r="F1703" s="25">
        <f>VLOOKUP(A1703,OrderProduct!A1703:F3654,6,0)</f>
        <v>18.59</v>
      </c>
    </row>
    <row r="1704" spans="1:6">
      <c r="A1704" s="3">
        <v>3004</v>
      </c>
      <c r="B1704" s="3">
        <f>VLOOKUP(A1704,OrderProduct!A1704:O3655,15,0)</f>
        <v>2</v>
      </c>
      <c r="C1704" s="3" t="str">
        <f>VLOOKUP('Column Chart'!B1704,'Product Category'!$A$2:$B$4,2,0)</f>
        <v>Office Supplies</v>
      </c>
      <c r="D1704" s="3">
        <f>VLOOKUP(A1704,OrderProduct!$A$2:$T$1953,20,0)</f>
        <v>90049</v>
      </c>
      <c r="E1704" s="3" t="str">
        <f>VLOOKUP(D1704,'Location (2)'!$A$2:$C$986,3,0)</f>
        <v>West</v>
      </c>
      <c r="F1704" s="25">
        <f>VLOOKUP(A1704,OrderProduct!A1704:F3655,6,0)</f>
        <v>58.83</v>
      </c>
    </row>
    <row r="1705" spans="1:6">
      <c r="A1705" s="3">
        <v>3004</v>
      </c>
      <c r="B1705" s="3">
        <f>VLOOKUP(A1705,OrderProduct!A1705:O3656,15,0)</f>
        <v>2</v>
      </c>
      <c r="C1705" s="3" t="str">
        <f>VLOOKUP('Column Chart'!B1705,'Product Category'!$A$2:$B$4,2,0)</f>
        <v>Office Supplies</v>
      </c>
      <c r="D1705" s="3">
        <f>VLOOKUP(A1705,OrderProduct!$A$2:$T$1953,20,0)</f>
        <v>90049</v>
      </c>
      <c r="E1705" s="3" t="str">
        <f>VLOOKUP(D1705,'Location (2)'!$A$2:$C$986,3,0)</f>
        <v>West</v>
      </c>
      <c r="F1705" s="25">
        <f>VLOOKUP(A1705,OrderProduct!A1705:F3656,6,0)</f>
        <v>1557.66</v>
      </c>
    </row>
    <row r="1706" spans="1:6">
      <c r="A1706" s="3">
        <v>3005</v>
      </c>
      <c r="B1706" s="3">
        <f>VLOOKUP(A1706,OrderProduct!A1706:O3657,15,0)</f>
        <v>2</v>
      </c>
      <c r="C1706" s="3" t="str">
        <f>VLOOKUP('Column Chart'!B1706,'Product Category'!$A$2:$B$4,2,0)</f>
        <v>Office Supplies</v>
      </c>
      <c r="D1706" s="3">
        <f>VLOOKUP(A1706,OrderProduct!$A$2:$T$1953,20,0)</f>
        <v>83814</v>
      </c>
      <c r="E1706" s="3" t="str">
        <f>VLOOKUP(D1706,'Location (2)'!$A$2:$C$986,3,0)</f>
        <v>West</v>
      </c>
      <c r="F1706" s="25">
        <f>VLOOKUP(A1706,OrderProduct!A1706:F3657,6,0)</f>
        <v>818.81</v>
      </c>
    </row>
    <row r="1707" spans="1:6">
      <c r="A1707" s="3">
        <v>3006</v>
      </c>
      <c r="B1707" s="3">
        <f>VLOOKUP(A1707,OrderProduct!A1707:O3658,15,0)</f>
        <v>2</v>
      </c>
      <c r="C1707" s="3" t="str">
        <f>VLOOKUP('Column Chart'!B1707,'Product Category'!$A$2:$B$4,2,0)</f>
        <v>Office Supplies</v>
      </c>
      <c r="D1707" s="3">
        <f>VLOOKUP(A1707,OrderProduct!$A$2:$T$1953,20,0)</f>
        <v>83402</v>
      </c>
      <c r="E1707" s="3" t="str">
        <f>VLOOKUP(D1707,'Location (2)'!$A$2:$C$986,3,0)</f>
        <v>West</v>
      </c>
      <c r="F1707" s="25">
        <f>VLOOKUP(A1707,OrderProduct!A1707:F3658,6,0)</f>
        <v>44.24</v>
      </c>
    </row>
    <row r="1708" spans="1:6">
      <c r="A1708" s="3">
        <v>3006</v>
      </c>
      <c r="B1708" s="3">
        <f>VLOOKUP(A1708,OrderProduct!A1708:O3659,15,0)</f>
        <v>2</v>
      </c>
      <c r="C1708" s="3" t="str">
        <f>VLOOKUP('Column Chart'!B1708,'Product Category'!$A$2:$B$4,2,0)</f>
        <v>Office Supplies</v>
      </c>
      <c r="D1708" s="3">
        <f>VLOOKUP(A1708,OrderProduct!$A$2:$T$1953,20,0)</f>
        <v>83402</v>
      </c>
      <c r="E1708" s="3" t="str">
        <f>VLOOKUP(D1708,'Location (2)'!$A$2:$C$986,3,0)</f>
        <v>West</v>
      </c>
      <c r="F1708" s="25">
        <f>VLOOKUP(A1708,OrderProduct!A1708:F3659,6,0)</f>
        <v>12.15</v>
      </c>
    </row>
    <row r="1709" spans="1:6">
      <c r="A1709" s="3">
        <v>3008</v>
      </c>
      <c r="B1709" s="3">
        <f>VLOOKUP(A1709,OrderProduct!A1709:O3660,15,0)</f>
        <v>2</v>
      </c>
      <c r="C1709" s="3" t="str">
        <f>VLOOKUP('Column Chart'!B1709,'Product Category'!$A$2:$B$4,2,0)</f>
        <v>Office Supplies</v>
      </c>
      <c r="D1709" s="3">
        <f>VLOOKUP(A1709,OrderProduct!$A$2:$T$1953,20,0)</f>
        <v>55343</v>
      </c>
      <c r="E1709" s="3" t="str">
        <f>VLOOKUP(D1709,'Location (2)'!$A$2:$C$986,3,0)</f>
        <v>Central</v>
      </c>
      <c r="F1709" s="25">
        <f>VLOOKUP(A1709,OrderProduct!A1709:F3660,6,0)</f>
        <v>288.42</v>
      </c>
    </row>
    <row r="1710" spans="1:6">
      <c r="A1710" s="3">
        <v>3008</v>
      </c>
      <c r="B1710" s="3">
        <f>VLOOKUP(A1710,OrderProduct!A1710:O3661,15,0)</f>
        <v>2</v>
      </c>
      <c r="C1710" s="3" t="str">
        <f>VLOOKUP('Column Chart'!B1710,'Product Category'!$A$2:$B$4,2,0)</f>
        <v>Office Supplies</v>
      </c>
      <c r="D1710" s="3">
        <f>VLOOKUP(A1710,OrderProduct!$A$2:$T$1953,20,0)</f>
        <v>55343</v>
      </c>
      <c r="E1710" s="3" t="str">
        <f>VLOOKUP(D1710,'Location (2)'!$A$2:$C$986,3,0)</f>
        <v>Central</v>
      </c>
      <c r="F1710" s="25">
        <f>VLOOKUP(A1710,OrderProduct!A1710:F3661,6,0)</f>
        <v>119.78</v>
      </c>
    </row>
    <row r="1711" spans="1:6">
      <c r="A1711" s="3">
        <v>3011</v>
      </c>
      <c r="B1711" s="3">
        <f>VLOOKUP(A1711,OrderProduct!A1711:O3662,15,0)</f>
        <v>2</v>
      </c>
      <c r="C1711" s="3" t="str">
        <f>VLOOKUP('Column Chart'!B1711,'Product Category'!$A$2:$B$4,2,0)</f>
        <v>Office Supplies</v>
      </c>
      <c r="D1711" s="3">
        <f>VLOOKUP(A1711,OrderProduct!$A$2:$T$1953,20,0)</f>
        <v>2113</v>
      </c>
      <c r="E1711" s="3" t="str">
        <f>VLOOKUP(D1711,'Location (2)'!$A$2:$C$986,3,0)</f>
        <v>East</v>
      </c>
      <c r="F1711" s="25">
        <f>VLOOKUP(A1711,OrderProduct!A1711:F3662,6,0)</f>
        <v>1867.04</v>
      </c>
    </row>
    <row r="1712" spans="1:6">
      <c r="A1712" s="3">
        <v>3011</v>
      </c>
      <c r="B1712" s="3">
        <f>VLOOKUP(A1712,OrderProduct!A1712:O3663,15,0)</f>
        <v>2</v>
      </c>
      <c r="C1712" s="3" t="str">
        <f>VLOOKUP('Column Chart'!B1712,'Product Category'!$A$2:$B$4,2,0)</f>
        <v>Office Supplies</v>
      </c>
      <c r="D1712" s="3">
        <f>VLOOKUP(A1712,OrderProduct!$A$2:$T$1953,20,0)</f>
        <v>2113</v>
      </c>
      <c r="E1712" s="3" t="str">
        <f>VLOOKUP(D1712,'Location (2)'!$A$2:$C$986,3,0)</f>
        <v>East</v>
      </c>
      <c r="F1712" s="25">
        <f>VLOOKUP(A1712,OrderProduct!A1712:F3663,6,0)</f>
        <v>537.8</v>
      </c>
    </row>
    <row r="1713" spans="1:6">
      <c r="A1713" s="3">
        <v>3011</v>
      </c>
      <c r="B1713" s="3">
        <f>VLOOKUP(A1713,OrderProduct!A1713:O3664,15,0)</f>
        <v>3</v>
      </c>
      <c r="C1713" s="3" t="str">
        <f>VLOOKUP('Column Chart'!B1713,'Product Category'!$A$2:$B$4,2,0)</f>
        <v>Technology</v>
      </c>
      <c r="D1713" s="3">
        <f>VLOOKUP(A1713,OrderProduct!$A$2:$T$1953,20,0)</f>
        <v>2113</v>
      </c>
      <c r="E1713" s="3" t="str">
        <f>VLOOKUP(D1713,'Location (2)'!$A$2:$C$986,3,0)</f>
        <v>East</v>
      </c>
      <c r="F1713" s="25">
        <f>VLOOKUP(A1713,OrderProduct!A1713:F3664,6,0)</f>
        <v>366.26</v>
      </c>
    </row>
    <row r="1714" spans="1:6">
      <c r="A1714" s="3">
        <v>3011</v>
      </c>
      <c r="B1714" s="3">
        <f>VLOOKUP(A1714,OrderProduct!A1714:O3665,15,0)</f>
        <v>2</v>
      </c>
      <c r="C1714" s="3" t="str">
        <f>VLOOKUP('Column Chart'!B1714,'Product Category'!$A$2:$B$4,2,0)</f>
        <v>Office Supplies</v>
      </c>
      <c r="D1714" s="3">
        <f>VLOOKUP(A1714,OrderProduct!$A$2:$T$1953,20,0)</f>
        <v>2113</v>
      </c>
      <c r="E1714" s="3" t="str">
        <f>VLOOKUP(D1714,'Location (2)'!$A$2:$C$986,3,0)</f>
        <v>East</v>
      </c>
      <c r="F1714" s="25">
        <f>VLOOKUP(A1714,OrderProduct!A1714:F3665,6,0)</f>
        <v>157.99</v>
      </c>
    </row>
    <row r="1715" spans="1:6">
      <c r="A1715" s="3">
        <v>3012</v>
      </c>
      <c r="B1715" s="3">
        <f>VLOOKUP(A1715,OrderProduct!A1715:O3666,15,0)</f>
        <v>2</v>
      </c>
      <c r="C1715" s="3" t="str">
        <f>VLOOKUP('Column Chart'!B1715,'Product Category'!$A$2:$B$4,2,0)</f>
        <v>Office Supplies</v>
      </c>
      <c r="D1715" s="3">
        <f>VLOOKUP(A1715,OrderProduct!$A$2:$T$1953,20,0)</f>
        <v>14609</v>
      </c>
      <c r="E1715" s="3" t="str">
        <f>VLOOKUP(D1715,'Location (2)'!$A$2:$C$986,3,0)</f>
        <v>East</v>
      </c>
      <c r="F1715" s="25">
        <f>VLOOKUP(A1715,OrderProduct!A1715:F3666,6,0)</f>
        <v>1212.88</v>
      </c>
    </row>
    <row r="1716" spans="1:6">
      <c r="A1716" s="3">
        <v>3012</v>
      </c>
      <c r="B1716" s="3">
        <f>VLOOKUP(A1716,OrderProduct!A1716:O3667,15,0)</f>
        <v>3</v>
      </c>
      <c r="C1716" s="3" t="str">
        <f>VLOOKUP('Column Chart'!B1716,'Product Category'!$A$2:$B$4,2,0)</f>
        <v>Technology</v>
      </c>
      <c r="D1716" s="3">
        <f>VLOOKUP(A1716,OrderProduct!$A$2:$T$1953,20,0)</f>
        <v>14609</v>
      </c>
      <c r="E1716" s="3" t="str">
        <f>VLOOKUP(D1716,'Location (2)'!$A$2:$C$986,3,0)</f>
        <v>East</v>
      </c>
      <c r="F1716" s="25">
        <f>VLOOKUP(A1716,OrderProduct!A1716:F3667,6,0)</f>
        <v>125.19</v>
      </c>
    </row>
    <row r="1717" spans="1:6">
      <c r="A1717" s="3">
        <v>3012</v>
      </c>
      <c r="B1717" s="3">
        <f>VLOOKUP(A1717,OrderProduct!A1717:O3668,15,0)</f>
        <v>2</v>
      </c>
      <c r="C1717" s="3" t="str">
        <f>VLOOKUP('Column Chart'!B1717,'Product Category'!$A$2:$B$4,2,0)</f>
        <v>Office Supplies</v>
      </c>
      <c r="D1717" s="3">
        <f>VLOOKUP(A1717,OrderProduct!$A$2:$T$1953,20,0)</f>
        <v>14609</v>
      </c>
      <c r="E1717" s="3" t="str">
        <f>VLOOKUP(D1717,'Location (2)'!$A$2:$C$986,3,0)</f>
        <v>East</v>
      </c>
      <c r="F1717" s="25">
        <f>VLOOKUP(A1717,OrderProduct!A1717:F3668,6,0)</f>
        <v>27.63</v>
      </c>
    </row>
    <row r="1718" spans="1:6">
      <c r="A1718" s="3">
        <v>3017</v>
      </c>
      <c r="B1718" s="3">
        <f>VLOOKUP(A1718,OrderProduct!A1718:O3669,15,0)</f>
        <v>2</v>
      </c>
      <c r="C1718" s="3" t="str">
        <f>VLOOKUP('Column Chart'!B1718,'Product Category'!$A$2:$B$4,2,0)</f>
        <v>Office Supplies</v>
      </c>
      <c r="D1718" s="3">
        <f>VLOOKUP(A1718,OrderProduct!$A$2:$T$1953,20,0)</f>
        <v>92024</v>
      </c>
      <c r="E1718" s="3" t="str">
        <f>VLOOKUP(D1718,'Location (2)'!$A$2:$C$986,3,0)</f>
        <v>West</v>
      </c>
      <c r="F1718" s="25">
        <f>VLOOKUP(A1718,OrderProduct!A1718:F3669,6,0)</f>
        <v>31.21</v>
      </c>
    </row>
    <row r="1719" spans="1:6">
      <c r="A1719" s="3">
        <v>3017</v>
      </c>
      <c r="B1719" s="3">
        <f>VLOOKUP(A1719,OrderProduct!A1719:O3670,15,0)</f>
        <v>2</v>
      </c>
      <c r="C1719" s="3" t="str">
        <f>VLOOKUP('Column Chart'!B1719,'Product Category'!$A$2:$B$4,2,0)</f>
        <v>Office Supplies</v>
      </c>
      <c r="D1719" s="3">
        <f>VLOOKUP(A1719,OrderProduct!$A$2:$T$1953,20,0)</f>
        <v>92024</v>
      </c>
      <c r="E1719" s="3" t="str">
        <f>VLOOKUP(D1719,'Location (2)'!$A$2:$C$986,3,0)</f>
        <v>West</v>
      </c>
      <c r="F1719" s="25">
        <f>VLOOKUP(A1719,OrderProduct!A1719:F3670,6,0)</f>
        <v>128.13</v>
      </c>
    </row>
    <row r="1720" spans="1:6">
      <c r="A1720" s="3">
        <v>3035</v>
      </c>
      <c r="B1720" s="3">
        <f>VLOOKUP(A1720,OrderProduct!A1720:O3671,15,0)</f>
        <v>2</v>
      </c>
      <c r="C1720" s="3" t="str">
        <f>VLOOKUP('Column Chart'!B1720,'Product Category'!$A$2:$B$4,2,0)</f>
        <v>Office Supplies</v>
      </c>
      <c r="D1720" s="3">
        <f>VLOOKUP(A1720,OrderProduct!$A$2:$T$1953,20,0)</f>
        <v>60148</v>
      </c>
      <c r="E1720" s="3" t="str">
        <f>VLOOKUP(D1720,'Location (2)'!$A$2:$C$986,3,0)</f>
        <v>Central</v>
      </c>
      <c r="F1720" s="25">
        <f>VLOOKUP(A1720,OrderProduct!A1720:F3671,6,0)</f>
        <v>464.94</v>
      </c>
    </row>
    <row r="1721" spans="1:6">
      <c r="A1721" s="3">
        <v>3035</v>
      </c>
      <c r="B1721" s="3">
        <f>VLOOKUP(A1721,OrderProduct!A1721:O3672,15,0)</f>
        <v>2</v>
      </c>
      <c r="C1721" s="3" t="str">
        <f>VLOOKUP('Column Chart'!B1721,'Product Category'!$A$2:$B$4,2,0)</f>
        <v>Office Supplies</v>
      </c>
      <c r="D1721" s="3">
        <f>VLOOKUP(A1721,OrderProduct!$A$2:$T$1953,20,0)</f>
        <v>60148</v>
      </c>
      <c r="E1721" s="3" t="str">
        <f>VLOOKUP(D1721,'Location (2)'!$A$2:$C$986,3,0)</f>
        <v>Central</v>
      </c>
      <c r="F1721" s="25">
        <f>VLOOKUP(A1721,OrderProduct!A1721:F3672,6,0)</f>
        <v>7360.2</v>
      </c>
    </row>
    <row r="1722" spans="1:6">
      <c r="A1722" s="3">
        <v>3036</v>
      </c>
      <c r="B1722" s="3">
        <f>VLOOKUP(A1722,OrderProduct!A1722:O3673,15,0)</f>
        <v>1</v>
      </c>
      <c r="C1722" s="3" t="str">
        <f>VLOOKUP('Column Chart'!B1722,'Product Category'!$A$2:$B$4,2,0)</f>
        <v>Furniture</v>
      </c>
      <c r="D1722" s="3">
        <f>VLOOKUP(A1722,OrderProduct!$A$2:$T$1953,20,0)</f>
        <v>58554</v>
      </c>
      <c r="E1722" s="3" t="str">
        <f>VLOOKUP(D1722,'Location (2)'!$A$2:$C$986,3,0)</f>
        <v>Central</v>
      </c>
      <c r="F1722" s="25">
        <f>VLOOKUP(A1722,OrderProduct!A1722:F3673,6,0)</f>
        <v>89.06</v>
      </c>
    </row>
    <row r="1723" spans="1:6">
      <c r="A1723" s="3">
        <v>3036</v>
      </c>
      <c r="B1723" s="3">
        <f>VLOOKUP(A1723,OrderProduct!A1723:O3674,15,0)</f>
        <v>2</v>
      </c>
      <c r="C1723" s="3" t="str">
        <f>VLOOKUP('Column Chart'!B1723,'Product Category'!$A$2:$B$4,2,0)</f>
        <v>Office Supplies</v>
      </c>
      <c r="D1723" s="3">
        <f>VLOOKUP(A1723,OrderProduct!$A$2:$T$1953,20,0)</f>
        <v>58554</v>
      </c>
      <c r="E1723" s="3" t="str">
        <f>VLOOKUP(D1723,'Location (2)'!$A$2:$C$986,3,0)</f>
        <v>Central</v>
      </c>
      <c r="F1723" s="25">
        <f>VLOOKUP(A1723,OrderProduct!A1723:F3674,6,0)</f>
        <v>134.97</v>
      </c>
    </row>
    <row r="1724" spans="1:6">
      <c r="A1724" s="3">
        <v>3036</v>
      </c>
      <c r="B1724" s="3">
        <f>VLOOKUP(A1724,OrderProduct!A1724:O3675,15,0)</f>
        <v>2</v>
      </c>
      <c r="C1724" s="3" t="str">
        <f>VLOOKUP('Column Chart'!B1724,'Product Category'!$A$2:$B$4,2,0)</f>
        <v>Office Supplies</v>
      </c>
      <c r="D1724" s="3">
        <f>VLOOKUP(A1724,OrderProduct!$A$2:$T$1953,20,0)</f>
        <v>58554</v>
      </c>
      <c r="E1724" s="3" t="str">
        <f>VLOOKUP(D1724,'Location (2)'!$A$2:$C$986,3,0)</f>
        <v>Central</v>
      </c>
      <c r="F1724" s="25">
        <f>VLOOKUP(A1724,OrderProduct!A1724:F3675,6,0)</f>
        <v>66.74</v>
      </c>
    </row>
    <row r="1725" spans="1:6">
      <c r="A1725" s="3">
        <v>3036</v>
      </c>
      <c r="B1725" s="3">
        <f>VLOOKUP(A1725,OrderProduct!A1725:O3676,15,0)</f>
        <v>2</v>
      </c>
      <c r="C1725" s="3" t="str">
        <f>VLOOKUP('Column Chart'!B1725,'Product Category'!$A$2:$B$4,2,0)</f>
        <v>Office Supplies</v>
      </c>
      <c r="D1725" s="3">
        <f>VLOOKUP(A1725,OrderProduct!$A$2:$T$1953,20,0)</f>
        <v>58554</v>
      </c>
      <c r="E1725" s="3" t="str">
        <f>VLOOKUP(D1725,'Location (2)'!$A$2:$C$986,3,0)</f>
        <v>Central</v>
      </c>
      <c r="F1725" s="25">
        <f>VLOOKUP(A1725,OrderProduct!A1725:F3676,6,0)</f>
        <v>1282.67</v>
      </c>
    </row>
    <row r="1726" spans="1:6">
      <c r="A1726" s="3">
        <v>3041</v>
      </c>
      <c r="B1726" s="3">
        <f>VLOOKUP(A1726,OrderProduct!A1726:O3677,15,0)</f>
        <v>3</v>
      </c>
      <c r="C1726" s="3" t="str">
        <f>VLOOKUP('Column Chart'!B1726,'Product Category'!$A$2:$B$4,2,0)</f>
        <v>Technology</v>
      </c>
      <c r="D1726" s="3">
        <f>VLOOKUP(A1726,OrderProduct!$A$2:$T$1953,20,0)</f>
        <v>67846</v>
      </c>
      <c r="E1726" s="3" t="str">
        <f>VLOOKUP(D1726,'Location (2)'!$A$2:$C$986,3,0)</f>
        <v>Central</v>
      </c>
      <c r="F1726" s="25">
        <f>VLOOKUP(A1726,OrderProduct!A1726:F3677,6,0)</f>
        <v>116.92</v>
      </c>
    </row>
    <row r="1727" spans="1:6">
      <c r="A1727" s="3">
        <v>3041</v>
      </c>
      <c r="B1727" s="3">
        <f>VLOOKUP(A1727,OrderProduct!A1727:O3678,15,0)</f>
        <v>2</v>
      </c>
      <c r="C1727" s="3" t="str">
        <f>VLOOKUP('Column Chart'!B1727,'Product Category'!$A$2:$B$4,2,0)</f>
        <v>Office Supplies</v>
      </c>
      <c r="D1727" s="3">
        <f>VLOOKUP(A1727,OrderProduct!$A$2:$T$1953,20,0)</f>
        <v>67846</v>
      </c>
      <c r="E1727" s="3" t="str">
        <f>VLOOKUP(D1727,'Location (2)'!$A$2:$C$986,3,0)</f>
        <v>Central</v>
      </c>
      <c r="F1727" s="25">
        <f>VLOOKUP(A1727,OrderProduct!A1727:F3678,6,0)</f>
        <v>332.16</v>
      </c>
    </row>
    <row r="1728" spans="1:6">
      <c r="A1728" s="3">
        <v>3042</v>
      </c>
      <c r="B1728" s="3">
        <f>VLOOKUP(A1728,OrderProduct!A1728:O3679,15,0)</f>
        <v>2</v>
      </c>
      <c r="C1728" s="3" t="str">
        <f>VLOOKUP('Column Chart'!B1728,'Product Category'!$A$2:$B$4,2,0)</f>
        <v>Office Supplies</v>
      </c>
      <c r="D1728" s="3">
        <f>VLOOKUP(A1728,OrderProduct!$A$2:$T$1953,20,0)</f>
        <v>67501</v>
      </c>
      <c r="E1728" s="3" t="str">
        <f>VLOOKUP(D1728,'Location (2)'!$A$2:$C$986,3,0)</f>
        <v>Central</v>
      </c>
      <c r="F1728" s="25">
        <f>VLOOKUP(A1728,OrderProduct!A1728:F3679,6,0)</f>
        <v>147.62</v>
      </c>
    </row>
    <row r="1729" spans="1:6">
      <c r="A1729" s="3">
        <v>3045</v>
      </c>
      <c r="B1729" s="3">
        <f>VLOOKUP(A1729,OrderProduct!A1729:O3680,15,0)</f>
        <v>2</v>
      </c>
      <c r="C1729" s="3" t="str">
        <f>VLOOKUP('Column Chart'!B1729,'Product Category'!$A$2:$B$4,2,0)</f>
        <v>Office Supplies</v>
      </c>
      <c r="D1729" s="3">
        <f>VLOOKUP(A1729,OrderProduct!$A$2:$T$1953,20,0)</f>
        <v>66048</v>
      </c>
      <c r="E1729" s="3" t="str">
        <f>VLOOKUP(D1729,'Location (2)'!$A$2:$C$986,3,0)</f>
        <v>Central</v>
      </c>
      <c r="F1729" s="25">
        <f>VLOOKUP(A1729,OrderProduct!A1729:F3680,6,0)</f>
        <v>48.32</v>
      </c>
    </row>
    <row r="1730" spans="1:6">
      <c r="A1730" s="3">
        <v>3046</v>
      </c>
      <c r="B1730" s="3">
        <f>VLOOKUP(A1730,OrderProduct!A1730:O3681,15,0)</f>
        <v>1</v>
      </c>
      <c r="C1730" s="3" t="str">
        <f>VLOOKUP('Column Chart'!B1730,'Product Category'!$A$2:$B$4,2,0)</f>
        <v>Furniture</v>
      </c>
      <c r="D1730" s="3">
        <f>VLOOKUP(A1730,OrderProduct!$A$2:$T$1953,20,0)</f>
        <v>66209</v>
      </c>
      <c r="E1730" s="3" t="str">
        <f>VLOOKUP(D1730,'Location (2)'!$A$2:$C$986,3,0)</f>
        <v>Central</v>
      </c>
      <c r="F1730" s="25">
        <f>VLOOKUP(A1730,OrderProduct!A1730:F3681,6,0)</f>
        <v>511.57</v>
      </c>
    </row>
    <row r="1731" spans="1:6">
      <c r="A1731" s="3">
        <v>3048</v>
      </c>
      <c r="B1731" s="3">
        <f>VLOOKUP(A1731,OrderProduct!A1731:O3682,15,0)</f>
        <v>1</v>
      </c>
      <c r="C1731" s="3" t="str">
        <f>VLOOKUP('Column Chart'!B1731,'Product Category'!$A$2:$B$4,2,0)</f>
        <v>Furniture</v>
      </c>
      <c r="D1731" s="3">
        <f>VLOOKUP(A1731,OrderProduct!$A$2:$T$1953,20,0)</f>
        <v>94704</v>
      </c>
      <c r="E1731" s="3" t="str">
        <f>VLOOKUP(D1731,'Location (2)'!$A$2:$C$986,3,0)</f>
        <v>West</v>
      </c>
      <c r="F1731" s="25">
        <f>VLOOKUP(A1731,OrderProduct!A1731:F3682,6,0)</f>
        <v>8.65</v>
      </c>
    </row>
    <row r="1732" spans="1:6">
      <c r="A1732" s="3">
        <v>3053</v>
      </c>
      <c r="B1732" s="3">
        <f>VLOOKUP(A1732,OrderProduct!A1732:O3683,15,0)</f>
        <v>3</v>
      </c>
      <c r="C1732" s="3" t="str">
        <f>VLOOKUP('Column Chart'!B1732,'Product Category'!$A$2:$B$4,2,0)</f>
        <v>Technology</v>
      </c>
      <c r="D1732" s="3">
        <f>VLOOKUP(A1732,OrderProduct!$A$2:$T$1953,20,0)</f>
        <v>42071</v>
      </c>
      <c r="E1732" s="3" t="str">
        <f>VLOOKUP(D1732,'Location (2)'!$A$2:$C$986,3,0)</f>
        <v>South</v>
      </c>
      <c r="F1732" s="25">
        <f>VLOOKUP(A1732,OrderProduct!A1732:F3683,6,0)</f>
        <v>215.25</v>
      </c>
    </row>
    <row r="1733" spans="1:6">
      <c r="A1733" s="3">
        <v>3063</v>
      </c>
      <c r="B1733" s="3">
        <f>VLOOKUP(A1733,OrderProduct!A1733:O3684,15,0)</f>
        <v>3</v>
      </c>
      <c r="C1733" s="3" t="str">
        <f>VLOOKUP('Column Chart'!B1733,'Product Category'!$A$2:$B$4,2,0)</f>
        <v>Technology</v>
      </c>
      <c r="D1733" s="3">
        <f>VLOOKUP(A1733,OrderProduct!$A$2:$T$1953,20,0)</f>
        <v>98034</v>
      </c>
      <c r="E1733" s="3" t="str">
        <f>VLOOKUP(D1733,'Location (2)'!$A$2:$C$986,3,0)</f>
        <v>West</v>
      </c>
      <c r="F1733" s="25">
        <f>VLOOKUP(A1733,OrderProduct!A1733:F3684,6,0)</f>
        <v>1358.02</v>
      </c>
    </row>
    <row r="1734" spans="1:6">
      <c r="A1734" s="3">
        <v>3063</v>
      </c>
      <c r="B1734" s="3">
        <f>VLOOKUP(A1734,OrderProduct!A1734:O3685,15,0)</f>
        <v>3</v>
      </c>
      <c r="C1734" s="3" t="str">
        <f>VLOOKUP('Column Chart'!B1734,'Product Category'!$A$2:$B$4,2,0)</f>
        <v>Technology</v>
      </c>
      <c r="D1734" s="3">
        <f>VLOOKUP(A1734,OrderProduct!$A$2:$T$1953,20,0)</f>
        <v>98034</v>
      </c>
      <c r="E1734" s="3" t="str">
        <f>VLOOKUP(D1734,'Location (2)'!$A$2:$C$986,3,0)</f>
        <v>West</v>
      </c>
      <c r="F1734" s="25">
        <f>VLOOKUP(A1734,OrderProduct!A1734:F3685,6,0)</f>
        <v>358.84</v>
      </c>
    </row>
    <row r="1735" spans="1:6">
      <c r="A1735" s="3">
        <v>3063</v>
      </c>
      <c r="B1735" s="3">
        <f>VLOOKUP(A1735,OrderProduct!A1735:O3686,15,0)</f>
        <v>3</v>
      </c>
      <c r="C1735" s="3" t="str">
        <f>VLOOKUP('Column Chart'!B1735,'Product Category'!$A$2:$B$4,2,0)</f>
        <v>Technology</v>
      </c>
      <c r="D1735" s="3">
        <f>VLOOKUP(A1735,OrderProduct!$A$2:$T$1953,20,0)</f>
        <v>98034</v>
      </c>
      <c r="E1735" s="3" t="str">
        <f>VLOOKUP(D1735,'Location (2)'!$A$2:$C$986,3,0)</f>
        <v>West</v>
      </c>
      <c r="F1735" s="25">
        <f>VLOOKUP(A1735,OrderProduct!A1735:F3686,6,0)</f>
        <v>3527.82</v>
      </c>
    </row>
    <row r="1736" spans="1:6">
      <c r="A1736" s="3">
        <v>3064</v>
      </c>
      <c r="B1736" s="3">
        <f>VLOOKUP(A1736,OrderProduct!A1736:O3687,15,0)</f>
        <v>2</v>
      </c>
      <c r="C1736" s="3" t="str">
        <f>VLOOKUP('Column Chart'!B1736,'Product Category'!$A$2:$B$4,2,0)</f>
        <v>Office Supplies</v>
      </c>
      <c r="D1736" s="3">
        <f>VLOOKUP(A1736,OrderProduct!$A$2:$T$1953,20,0)</f>
        <v>98503</v>
      </c>
      <c r="E1736" s="3" t="str">
        <f>VLOOKUP(D1736,'Location (2)'!$A$2:$C$986,3,0)</f>
        <v>West</v>
      </c>
      <c r="F1736" s="25">
        <f>VLOOKUP(A1736,OrderProduct!A1736:F3687,6,0)</f>
        <v>4698.21</v>
      </c>
    </row>
    <row r="1737" spans="1:6">
      <c r="A1737" s="3">
        <v>3067</v>
      </c>
      <c r="B1737" s="3">
        <f>VLOOKUP(A1737,OrderProduct!A1737:O3688,15,0)</f>
        <v>1</v>
      </c>
      <c r="C1737" s="3" t="str">
        <f>VLOOKUP('Column Chart'!B1737,'Product Category'!$A$2:$B$4,2,0)</f>
        <v>Furniture</v>
      </c>
      <c r="D1737" s="3">
        <f>VLOOKUP(A1737,OrderProduct!$A$2:$T$1953,20,0)</f>
        <v>44515</v>
      </c>
      <c r="E1737" s="3" t="str">
        <f>VLOOKUP(D1737,'Location (2)'!$A$2:$C$986,3,0)</f>
        <v>East</v>
      </c>
      <c r="F1737" s="25">
        <f>VLOOKUP(A1737,OrderProduct!A1737:F3688,6,0)</f>
        <v>43.08</v>
      </c>
    </row>
    <row r="1738" spans="1:6">
      <c r="A1738" s="3">
        <v>3069</v>
      </c>
      <c r="B1738" s="3">
        <f>VLOOKUP(A1738,OrderProduct!A1738:O3689,15,0)</f>
        <v>1</v>
      </c>
      <c r="C1738" s="3" t="str">
        <f>VLOOKUP('Column Chart'!B1738,'Product Category'!$A$2:$B$4,2,0)</f>
        <v>Furniture</v>
      </c>
      <c r="D1738" s="3">
        <f>VLOOKUP(A1738,OrderProduct!$A$2:$T$1953,20,0)</f>
        <v>55128</v>
      </c>
      <c r="E1738" s="3" t="str">
        <f>VLOOKUP(D1738,'Location (2)'!$A$2:$C$986,3,0)</f>
        <v>Central</v>
      </c>
      <c r="F1738" s="25">
        <f>VLOOKUP(A1738,OrderProduct!A1738:F3689,6,0)</f>
        <v>258.93</v>
      </c>
    </row>
    <row r="1739" spans="1:6">
      <c r="A1739" s="3">
        <v>3069</v>
      </c>
      <c r="B1739" s="3">
        <f>VLOOKUP(A1739,OrderProduct!A1739:O3690,15,0)</f>
        <v>1</v>
      </c>
      <c r="C1739" s="3" t="str">
        <f>VLOOKUP('Column Chart'!B1739,'Product Category'!$A$2:$B$4,2,0)</f>
        <v>Furniture</v>
      </c>
      <c r="D1739" s="3">
        <f>VLOOKUP(A1739,OrderProduct!$A$2:$T$1953,20,0)</f>
        <v>55128</v>
      </c>
      <c r="E1739" s="3" t="str">
        <f>VLOOKUP(D1739,'Location (2)'!$A$2:$C$986,3,0)</f>
        <v>Central</v>
      </c>
      <c r="F1739" s="25">
        <f>VLOOKUP(A1739,OrderProduct!A1739:F3690,6,0)</f>
        <v>102.54</v>
      </c>
    </row>
    <row r="1740" spans="1:6">
      <c r="A1740" s="3">
        <v>3069</v>
      </c>
      <c r="B1740" s="3">
        <f>VLOOKUP(A1740,OrderProduct!A1740:O3691,15,0)</f>
        <v>2</v>
      </c>
      <c r="C1740" s="3" t="str">
        <f>VLOOKUP('Column Chart'!B1740,'Product Category'!$A$2:$B$4,2,0)</f>
        <v>Office Supplies</v>
      </c>
      <c r="D1740" s="3">
        <f>VLOOKUP(A1740,OrderProduct!$A$2:$T$1953,20,0)</f>
        <v>55128</v>
      </c>
      <c r="E1740" s="3" t="str">
        <f>VLOOKUP(D1740,'Location (2)'!$A$2:$C$986,3,0)</f>
        <v>Central</v>
      </c>
      <c r="F1740" s="25">
        <f>VLOOKUP(A1740,OrderProduct!A1740:F3691,6,0)</f>
        <v>396.19</v>
      </c>
    </row>
    <row r="1741" spans="1:6">
      <c r="A1741" s="3">
        <v>3075</v>
      </c>
      <c r="B1741" s="3">
        <f>VLOOKUP(A1741,OrderProduct!A1741:O3692,15,0)</f>
        <v>1</v>
      </c>
      <c r="C1741" s="3" t="str">
        <f>VLOOKUP('Column Chart'!B1741,'Product Category'!$A$2:$B$4,2,0)</f>
        <v>Furniture</v>
      </c>
      <c r="D1741" s="3">
        <f>VLOOKUP(A1741,OrderProduct!$A$2:$T$1953,20,0)</f>
        <v>90061</v>
      </c>
      <c r="E1741" s="3" t="str">
        <f>VLOOKUP(D1741,'Location (2)'!$A$2:$C$986,3,0)</f>
        <v>West</v>
      </c>
      <c r="F1741" s="25">
        <f>VLOOKUP(A1741,OrderProduct!A1741:F3692,6,0)</f>
        <v>2230.12</v>
      </c>
    </row>
    <row r="1742" spans="1:6">
      <c r="A1742" s="3">
        <v>3076</v>
      </c>
      <c r="B1742" s="3">
        <f>VLOOKUP(A1742,OrderProduct!A1742:O3693,15,0)</f>
        <v>1</v>
      </c>
      <c r="C1742" s="3" t="str">
        <f>VLOOKUP('Column Chart'!B1742,'Product Category'!$A$2:$B$4,2,0)</f>
        <v>Furniture</v>
      </c>
      <c r="D1742" s="3">
        <f>VLOOKUP(A1742,OrderProduct!$A$2:$T$1953,20,0)</f>
        <v>44224</v>
      </c>
      <c r="E1742" s="3" t="str">
        <f>VLOOKUP(D1742,'Location (2)'!$A$2:$C$986,3,0)</f>
        <v>East</v>
      </c>
      <c r="F1742" s="25">
        <f>VLOOKUP(A1742,OrderProduct!A1742:F3693,6,0)</f>
        <v>34.41</v>
      </c>
    </row>
    <row r="1743" spans="1:6">
      <c r="A1743" s="3">
        <v>3077</v>
      </c>
      <c r="B1743" s="3">
        <f>VLOOKUP(A1743,OrderProduct!A1743:O3694,15,0)</f>
        <v>3</v>
      </c>
      <c r="C1743" s="3" t="str">
        <f>VLOOKUP('Column Chart'!B1743,'Product Category'!$A$2:$B$4,2,0)</f>
        <v>Technology</v>
      </c>
      <c r="D1743" s="3">
        <f>VLOOKUP(A1743,OrderProduct!$A$2:$T$1953,20,0)</f>
        <v>44136</v>
      </c>
      <c r="E1743" s="3" t="str">
        <f>VLOOKUP(D1743,'Location (2)'!$A$2:$C$986,3,0)</f>
        <v>East</v>
      </c>
      <c r="F1743" s="25">
        <f>VLOOKUP(A1743,OrderProduct!A1743:F3694,6,0)</f>
        <v>157.27</v>
      </c>
    </row>
    <row r="1744" spans="1:6">
      <c r="A1744" s="3">
        <v>3078</v>
      </c>
      <c r="B1744" s="3">
        <f>VLOOKUP(A1744,OrderProduct!A1744:O3695,15,0)</f>
        <v>2</v>
      </c>
      <c r="C1744" s="3" t="str">
        <f>VLOOKUP('Column Chart'!B1744,'Product Category'!$A$2:$B$4,2,0)</f>
        <v>Office Supplies</v>
      </c>
      <c r="D1744" s="3">
        <f>VLOOKUP(A1744,OrderProduct!$A$2:$T$1953,20,0)</f>
        <v>43615</v>
      </c>
      <c r="E1744" s="3" t="str">
        <f>VLOOKUP(D1744,'Location (2)'!$A$2:$C$986,3,0)</f>
        <v>East</v>
      </c>
      <c r="F1744" s="25">
        <f>VLOOKUP(A1744,OrderProduct!A1744:F3695,6,0)</f>
        <v>110.75</v>
      </c>
    </row>
    <row r="1745" spans="1:6">
      <c r="A1745" s="3">
        <v>3078</v>
      </c>
      <c r="B1745" s="3">
        <f>VLOOKUP(A1745,OrderProduct!A1745:O3696,15,0)</f>
        <v>2</v>
      </c>
      <c r="C1745" s="3" t="str">
        <f>VLOOKUP('Column Chart'!B1745,'Product Category'!$A$2:$B$4,2,0)</f>
        <v>Office Supplies</v>
      </c>
      <c r="D1745" s="3">
        <f>VLOOKUP(A1745,OrderProduct!$A$2:$T$1953,20,0)</f>
        <v>43615</v>
      </c>
      <c r="E1745" s="3" t="str">
        <f>VLOOKUP(D1745,'Location (2)'!$A$2:$C$986,3,0)</f>
        <v>East</v>
      </c>
      <c r="F1745" s="25">
        <f>VLOOKUP(A1745,OrderProduct!A1745:F3696,6,0)</f>
        <v>1013.84</v>
      </c>
    </row>
    <row r="1746" spans="1:6">
      <c r="A1746" s="3">
        <v>3079</v>
      </c>
      <c r="B1746" s="3">
        <f>VLOOKUP(A1746,OrderProduct!A1746:O3697,15,0)</f>
        <v>3</v>
      </c>
      <c r="C1746" s="3" t="str">
        <f>VLOOKUP('Column Chart'!B1746,'Product Category'!$A$2:$B$4,2,0)</f>
        <v>Technology</v>
      </c>
      <c r="D1746" s="3">
        <f>VLOOKUP(A1746,OrderProduct!$A$2:$T$1953,20,0)</f>
        <v>19112</v>
      </c>
      <c r="E1746" s="3" t="str">
        <f>VLOOKUP(D1746,'Location (2)'!$A$2:$C$986,3,0)</f>
        <v>East</v>
      </c>
      <c r="F1746" s="25">
        <f>VLOOKUP(A1746,OrderProduct!A1746:F3697,6,0)</f>
        <v>91.39</v>
      </c>
    </row>
    <row r="1747" spans="1:6">
      <c r="A1747" s="3">
        <v>3079</v>
      </c>
      <c r="B1747" s="3">
        <f>VLOOKUP(A1747,OrderProduct!A1747:O3698,15,0)</f>
        <v>2</v>
      </c>
      <c r="C1747" s="3" t="str">
        <f>VLOOKUP('Column Chart'!B1747,'Product Category'!$A$2:$B$4,2,0)</f>
        <v>Office Supplies</v>
      </c>
      <c r="D1747" s="3">
        <f>VLOOKUP(A1747,OrderProduct!$A$2:$T$1953,20,0)</f>
        <v>19112</v>
      </c>
      <c r="E1747" s="3" t="str">
        <f>VLOOKUP(D1747,'Location (2)'!$A$2:$C$986,3,0)</f>
        <v>East</v>
      </c>
      <c r="F1747" s="25">
        <f>VLOOKUP(A1747,OrderProduct!A1747:F3698,6,0)</f>
        <v>885.65</v>
      </c>
    </row>
    <row r="1748" spans="1:6">
      <c r="A1748" s="3">
        <v>3079</v>
      </c>
      <c r="B1748" s="3">
        <f>VLOOKUP(A1748,OrderProduct!A1748:O3699,15,0)</f>
        <v>2</v>
      </c>
      <c r="C1748" s="3" t="str">
        <f>VLOOKUP('Column Chart'!B1748,'Product Category'!$A$2:$B$4,2,0)</f>
        <v>Office Supplies</v>
      </c>
      <c r="D1748" s="3">
        <f>VLOOKUP(A1748,OrderProduct!$A$2:$T$1953,20,0)</f>
        <v>19112</v>
      </c>
      <c r="E1748" s="3" t="str">
        <f>VLOOKUP(D1748,'Location (2)'!$A$2:$C$986,3,0)</f>
        <v>East</v>
      </c>
      <c r="F1748" s="25">
        <f>VLOOKUP(A1748,OrderProduct!A1748:F3699,6,0)</f>
        <v>202.29</v>
      </c>
    </row>
    <row r="1749" spans="1:6">
      <c r="A1749" s="3">
        <v>3079</v>
      </c>
      <c r="B1749" s="3">
        <f>VLOOKUP(A1749,OrderProduct!A1749:O3700,15,0)</f>
        <v>2</v>
      </c>
      <c r="C1749" s="3" t="str">
        <f>VLOOKUP('Column Chart'!B1749,'Product Category'!$A$2:$B$4,2,0)</f>
        <v>Office Supplies</v>
      </c>
      <c r="D1749" s="3">
        <f>VLOOKUP(A1749,OrderProduct!$A$2:$T$1953,20,0)</f>
        <v>19112</v>
      </c>
      <c r="E1749" s="3" t="str">
        <f>VLOOKUP(D1749,'Location (2)'!$A$2:$C$986,3,0)</f>
        <v>East</v>
      </c>
      <c r="F1749" s="25">
        <f>VLOOKUP(A1749,OrderProduct!A1749:F3700,6,0)</f>
        <v>168.71</v>
      </c>
    </row>
    <row r="1750" spans="1:6">
      <c r="A1750" s="3">
        <v>3079</v>
      </c>
      <c r="B1750" s="3">
        <f>VLOOKUP(A1750,OrderProduct!A1750:O3701,15,0)</f>
        <v>2</v>
      </c>
      <c r="C1750" s="3" t="str">
        <f>VLOOKUP('Column Chart'!B1750,'Product Category'!$A$2:$B$4,2,0)</f>
        <v>Office Supplies</v>
      </c>
      <c r="D1750" s="3">
        <f>VLOOKUP(A1750,OrderProduct!$A$2:$T$1953,20,0)</f>
        <v>19112</v>
      </c>
      <c r="E1750" s="3" t="str">
        <f>VLOOKUP(D1750,'Location (2)'!$A$2:$C$986,3,0)</f>
        <v>East</v>
      </c>
      <c r="F1750" s="25">
        <f>VLOOKUP(A1750,OrderProduct!A1750:F3701,6,0)</f>
        <v>199.76</v>
      </c>
    </row>
    <row r="1751" spans="1:6">
      <c r="A1751" s="3">
        <v>3079</v>
      </c>
      <c r="B1751" s="3">
        <f>VLOOKUP(A1751,OrderProduct!A1751:O3702,15,0)</f>
        <v>1</v>
      </c>
      <c r="C1751" s="3" t="str">
        <f>VLOOKUP('Column Chart'!B1751,'Product Category'!$A$2:$B$4,2,0)</f>
        <v>Furniture</v>
      </c>
      <c r="D1751" s="3">
        <f>VLOOKUP(A1751,OrderProduct!$A$2:$T$1953,20,0)</f>
        <v>19112</v>
      </c>
      <c r="E1751" s="3" t="str">
        <f>VLOOKUP(D1751,'Location (2)'!$A$2:$C$986,3,0)</f>
        <v>East</v>
      </c>
      <c r="F1751" s="25">
        <f>VLOOKUP(A1751,OrderProduct!A1751:F3702,6,0)</f>
        <v>56.68</v>
      </c>
    </row>
    <row r="1752" spans="1:6">
      <c r="A1752" s="3">
        <v>3079</v>
      </c>
      <c r="B1752" s="3">
        <f>VLOOKUP(A1752,OrderProduct!A1752:O3703,15,0)</f>
        <v>2</v>
      </c>
      <c r="C1752" s="3" t="str">
        <f>VLOOKUP('Column Chart'!B1752,'Product Category'!$A$2:$B$4,2,0)</f>
        <v>Office Supplies</v>
      </c>
      <c r="D1752" s="3">
        <f>VLOOKUP(A1752,OrderProduct!$A$2:$T$1953,20,0)</f>
        <v>19112</v>
      </c>
      <c r="E1752" s="3" t="str">
        <f>VLOOKUP(D1752,'Location (2)'!$A$2:$C$986,3,0)</f>
        <v>East</v>
      </c>
      <c r="F1752" s="25">
        <f>VLOOKUP(A1752,OrderProduct!A1752:F3703,6,0)</f>
        <v>273.34</v>
      </c>
    </row>
    <row r="1753" spans="1:6">
      <c r="A1753" s="3">
        <v>3084</v>
      </c>
      <c r="B1753" s="3">
        <f>VLOOKUP(A1753,OrderProduct!A1753:O3704,15,0)</f>
        <v>3</v>
      </c>
      <c r="C1753" s="3" t="str">
        <f>VLOOKUP('Column Chart'!B1753,'Product Category'!$A$2:$B$4,2,0)</f>
        <v>Technology</v>
      </c>
      <c r="D1753" s="3">
        <f>VLOOKUP(A1753,OrderProduct!$A$2:$T$1953,20,0)</f>
        <v>98503</v>
      </c>
      <c r="E1753" s="3" t="str">
        <f>VLOOKUP(D1753,'Location (2)'!$A$2:$C$986,3,0)</f>
        <v>West</v>
      </c>
      <c r="F1753" s="25">
        <f>VLOOKUP(A1753,OrderProduct!A1753:F3704,6,0)</f>
        <v>9280.72</v>
      </c>
    </row>
    <row r="1754" spans="1:6">
      <c r="A1754" s="3">
        <v>3084</v>
      </c>
      <c r="B1754" s="3">
        <f>VLOOKUP(A1754,OrderProduct!A1754:O3705,15,0)</f>
        <v>2</v>
      </c>
      <c r="C1754" s="3" t="str">
        <f>VLOOKUP('Column Chart'!B1754,'Product Category'!$A$2:$B$4,2,0)</f>
        <v>Office Supplies</v>
      </c>
      <c r="D1754" s="3">
        <f>VLOOKUP(A1754,OrderProduct!$A$2:$T$1953,20,0)</f>
        <v>98503</v>
      </c>
      <c r="E1754" s="3" t="str">
        <f>VLOOKUP(D1754,'Location (2)'!$A$2:$C$986,3,0)</f>
        <v>West</v>
      </c>
      <c r="F1754" s="25">
        <f>VLOOKUP(A1754,OrderProduct!A1754:F3705,6,0)</f>
        <v>1348.83</v>
      </c>
    </row>
    <row r="1755" spans="1:6">
      <c r="A1755" s="3">
        <v>3084</v>
      </c>
      <c r="B1755" s="3">
        <f>VLOOKUP(A1755,OrderProduct!A1755:O3706,15,0)</f>
        <v>2</v>
      </c>
      <c r="C1755" s="3" t="str">
        <f>VLOOKUP('Column Chart'!B1755,'Product Category'!$A$2:$B$4,2,0)</f>
        <v>Office Supplies</v>
      </c>
      <c r="D1755" s="3">
        <f>VLOOKUP(A1755,OrderProduct!$A$2:$T$1953,20,0)</f>
        <v>98503</v>
      </c>
      <c r="E1755" s="3" t="str">
        <f>VLOOKUP(D1755,'Location (2)'!$A$2:$C$986,3,0)</f>
        <v>West</v>
      </c>
      <c r="F1755" s="25">
        <f>VLOOKUP(A1755,OrderProduct!A1755:F3706,6,0)</f>
        <v>377</v>
      </c>
    </row>
    <row r="1756" spans="1:6">
      <c r="A1756" s="3">
        <v>3086</v>
      </c>
      <c r="B1756" s="3">
        <f>VLOOKUP(A1756,OrderProduct!A1756:O3707,15,0)</f>
        <v>3</v>
      </c>
      <c r="C1756" s="3" t="str">
        <f>VLOOKUP('Column Chart'!B1756,'Product Category'!$A$2:$B$4,2,0)</f>
        <v>Technology</v>
      </c>
      <c r="D1756" s="3">
        <f>VLOOKUP(A1756,OrderProduct!$A$2:$T$1953,20,0)</f>
        <v>34287</v>
      </c>
      <c r="E1756" s="3" t="str">
        <f>VLOOKUP(D1756,'Location (2)'!$A$2:$C$986,3,0)</f>
        <v>South</v>
      </c>
      <c r="F1756" s="25">
        <f>VLOOKUP(A1756,OrderProduct!A1756:F3707,6,0)</f>
        <v>42.99</v>
      </c>
    </row>
    <row r="1757" spans="1:6">
      <c r="A1757" s="3">
        <v>3089</v>
      </c>
      <c r="B1757" s="3">
        <f>VLOOKUP(A1757,OrderProduct!A1757:O3708,15,0)</f>
        <v>2</v>
      </c>
      <c r="C1757" s="3" t="str">
        <f>VLOOKUP('Column Chart'!B1757,'Product Category'!$A$2:$B$4,2,0)</f>
        <v>Office Supplies</v>
      </c>
      <c r="D1757" s="3">
        <f>VLOOKUP(A1757,OrderProduct!$A$2:$T$1953,20,0)</f>
        <v>66209</v>
      </c>
      <c r="E1757" s="3" t="str">
        <f>VLOOKUP(D1757,'Location (2)'!$A$2:$C$986,3,0)</f>
        <v>Central</v>
      </c>
      <c r="F1757" s="25">
        <f>VLOOKUP(A1757,OrderProduct!A1757:F3708,6,0)</f>
        <v>6600.63</v>
      </c>
    </row>
    <row r="1758" spans="1:6">
      <c r="A1758" s="3">
        <v>3095</v>
      </c>
      <c r="B1758" s="3">
        <f>VLOOKUP(A1758,OrderProduct!A1758:O3709,15,0)</f>
        <v>2</v>
      </c>
      <c r="C1758" s="3" t="str">
        <f>VLOOKUP('Column Chart'!B1758,'Product Category'!$A$2:$B$4,2,0)</f>
        <v>Office Supplies</v>
      </c>
      <c r="D1758" s="3">
        <f>VLOOKUP(A1758,OrderProduct!$A$2:$T$1953,20,0)</f>
        <v>45011</v>
      </c>
      <c r="E1758" s="3" t="str">
        <f>VLOOKUP(D1758,'Location (2)'!$A$2:$C$986,3,0)</f>
        <v>East</v>
      </c>
      <c r="F1758" s="25">
        <f>VLOOKUP(A1758,OrderProduct!A1758:F3709,6,0)</f>
        <v>1811.99</v>
      </c>
    </row>
    <row r="1759" spans="1:6">
      <c r="A1759" s="3">
        <v>3096</v>
      </c>
      <c r="B1759" s="3">
        <f>VLOOKUP(A1759,OrderProduct!A1759:O3710,15,0)</f>
        <v>2</v>
      </c>
      <c r="C1759" s="3" t="str">
        <f>VLOOKUP('Column Chart'!B1759,'Product Category'!$A$2:$B$4,2,0)</f>
        <v>Office Supplies</v>
      </c>
      <c r="D1759" s="3">
        <f>VLOOKUP(A1759,OrderProduct!$A$2:$T$1953,20,0)</f>
        <v>43026</v>
      </c>
      <c r="E1759" s="3" t="str">
        <f>VLOOKUP(D1759,'Location (2)'!$A$2:$C$986,3,0)</f>
        <v>East</v>
      </c>
      <c r="F1759" s="25">
        <f>VLOOKUP(A1759,OrderProduct!A1759:F3710,6,0)</f>
        <v>320.75</v>
      </c>
    </row>
    <row r="1760" spans="1:6">
      <c r="A1760" s="3">
        <v>3096</v>
      </c>
      <c r="B1760" s="3">
        <f>VLOOKUP(A1760,OrderProduct!A1760:O3711,15,0)</f>
        <v>3</v>
      </c>
      <c r="C1760" s="3" t="str">
        <f>VLOOKUP('Column Chart'!B1760,'Product Category'!$A$2:$B$4,2,0)</f>
        <v>Technology</v>
      </c>
      <c r="D1760" s="3">
        <f>VLOOKUP(A1760,OrderProduct!$A$2:$T$1953,20,0)</f>
        <v>43026</v>
      </c>
      <c r="E1760" s="3" t="str">
        <f>VLOOKUP(D1760,'Location (2)'!$A$2:$C$986,3,0)</f>
        <v>East</v>
      </c>
      <c r="F1760" s="25">
        <f>VLOOKUP(A1760,OrderProduct!A1760:F3711,6,0)</f>
        <v>1824.33</v>
      </c>
    </row>
    <row r="1761" spans="1:6">
      <c r="A1761" s="3">
        <v>3096</v>
      </c>
      <c r="B1761" s="3">
        <f>VLOOKUP(A1761,OrderProduct!A1761:O3712,15,0)</f>
        <v>1</v>
      </c>
      <c r="C1761" s="3" t="str">
        <f>VLOOKUP('Column Chart'!B1761,'Product Category'!$A$2:$B$4,2,0)</f>
        <v>Furniture</v>
      </c>
      <c r="D1761" s="3">
        <f>VLOOKUP(A1761,OrderProduct!$A$2:$T$1953,20,0)</f>
        <v>43026</v>
      </c>
      <c r="E1761" s="3" t="str">
        <f>VLOOKUP(D1761,'Location (2)'!$A$2:$C$986,3,0)</f>
        <v>East</v>
      </c>
      <c r="F1761" s="25">
        <f>VLOOKUP(A1761,OrderProduct!A1761:F3712,6,0)</f>
        <v>66.32</v>
      </c>
    </row>
    <row r="1762" spans="1:6">
      <c r="A1762" s="3">
        <v>3096</v>
      </c>
      <c r="B1762" s="3">
        <f>VLOOKUP(A1762,OrderProduct!A1762:O3713,15,0)</f>
        <v>2</v>
      </c>
      <c r="C1762" s="3" t="str">
        <f>VLOOKUP('Column Chart'!B1762,'Product Category'!$A$2:$B$4,2,0)</f>
        <v>Office Supplies</v>
      </c>
      <c r="D1762" s="3">
        <f>VLOOKUP(A1762,OrderProduct!$A$2:$T$1953,20,0)</f>
        <v>43026</v>
      </c>
      <c r="E1762" s="3" t="str">
        <f>VLOOKUP(D1762,'Location (2)'!$A$2:$C$986,3,0)</f>
        <v>East</v>
      </c>
      <c r="F1762" s="25">
        <f>VLOOKUP(A1762,OrderProduct!A1762:F3713,6,0)</f>
        <v>18.75</v>
      </c>
    </row>
    <row r="1763" spans="1:6">
      <c r="A1763" s="3">
        <v>3098</v>
      </c>
      <c r="B1763" s="3">
        <f>VLOOKUP(A1763,OrderProduct!A1763:O3714,15,0)</f>
        <v>2</v>
      </c>
      <c r="C1763" s="3" t="str">
        <f>VLOOKUP('Column Chart'!B1763,'Product Category'!$A$2:$B$4,2,0)</f>
        <v>Office Supplies</v>
      </c>
      <c r="D1763" s="3">
        <f>VLOOKUP(A1763,OrderProduct!$A$2:$T$1953,20,0)</f>
        <v>11967</v>
      </c>
      <c r="E1763" s="3" t="str">
        <f>VLOOKUP(D1763,'Location (2)'!$A$2:$C$986,3,0)</f>
        <v>East</v>
      </c>
      <c r="F1763" s="25">
        <f>VLOOKUP(A1763,OrderProduct!A1763:F3714,6,0)</f>
        <v>188.51</v>
      </c>
    </row>
    <row r="1764" spans="1:6">
      <c r="A1764" s="3">
        <v>3098</v>
      </c>
      <c r="B1764" s="3">
        <f>VLOOKUP(A1764,OrderProduct!A1764:O3715,15,0)</f>
        <v>2</v>
      </c>
      <c r="C1764" s="3" t="str">
        <f>VLOOKUP('Column Chart'!B1764,'Product Category'!$A$2:$B$4,2,0)</f>
        <v>Office Supplies</v>
      </c>
      <c r="D1764" s="3">
        <f>VLOOKUP(A1764,OrderProduct!$A$2:$T$1953,20,0)</f>
        <v>11967</v>
      </c>
      <c r="E1764" s="3" t="str">
        <f>VLOOKUP(D1764,'Location (2)'!$A$2:$C$986,3,0)</f>
        <v>East</v>
      </c>
      <c r="F1764" s="25">
        <f>VLOOKUP(A1764,OrderProduct!A1764:F3715,6,0)</f>
        <v>31.18</v>
      </c>
    </row>
    <row r="1765" spans="1:6">
      <c r="A1765" s="3">
        <v>3098</v>
      </c>
      <c r="B1765" s="3">
        <f>VLOOKUP(A1765,OrderProduct!A1765:O3716,15,0)</f>
        <v>2</v>
      </c>
      <c r="C1765" s="3" t="str">
        <f>VLOOKUP('Column Chart'!B1765,'Product Category'!$A$2:$B$4,2,0)</f>
        <v>Office Supplies</v>
      </c>
      <c r="D1765" s="3">
        <f>VLOOKUP(A1765,OrderProduct!$A$2:$T$1953,20,0)</f>
        <v>11967</v>
      </c>
      <c r="E1765" s="3" t="str">
        <f>VLOOKUP(D1765,'Location (2)'!$A$2:$C$986,3,0)</f>
        <v>East</v>
      </c>
      <c r="F1765" s="25">
        <f>VLOOKUP(A1765,OrderProduct!A1765:F3716,6,0)</f>
        <v>6720.88</v>
      </c>
    </row>
    <row r="1766" spans="1:6">
      <c r="A1766" s="3">
        <v>3100</v>
      </c>
      <c r="B1766" s="3">
        <f>VLOOKUP(A1766,OrderProduct!A1766:O3717,15,0)</f>
        <v>3</v>
      </c>
      <c r="C1766" s="3" t="str">
        <f>VLOOKUP('Column Chart'!B1766,'Product Category'!$A$2:$B$4,2,0)</f>
        <v>Technology</v>
      </c>
      <c r="D1766" s="3">
        <f>VLOOKUP(A1766,OrderProduct!$A$2:$T$1953,20,0)</f>
        <v>33334</v>
      </c>
      <c r="E1766" s="3" t="str">
        <f>VLOOKUP(D1766,'Location (2)'!$A$2:$C$986,3,0)</f>
        <v>South</v>
      </c>
      <c r="F1766" s="25">
        <f>VLOOKUP(A1766,OrderProduct!A1766:F3717,6,0)</f>
        <v>102.21</v>
      </c>
    </row>
    <row r="1767" spans="1:6">
      <c r="A1767" s="3">
        <v>3105</v>
      </c>
      <c r="B1767" s="3">
        <f>VLOOKUP(A1767,OrderProduct!A1767:O3718,15,0)</f>
        <v>2</v>
      </c>
      <c r="C1767" s="3" t="str">
        <f>VLOOKUP('Column Chart'!B1767,'Product Category'!$A$2:$B$4,2,0)</f>
        <v>Office Supplies</v>
      </c>
      <c r="D1767" s="3">
        <f>VLOOKUP(A1767,OrderProduct!$A$2:$T$1953,20,0)</f>
        <v>42071</v>
      </c>
      <c r="E1767" s="3" t="str">
        <f>VLOOKUP(D1767,'Location (2)'!$A$2:$C$986,3,0)</f>
        <v>South</v>
      </c>
      <c r="F1767" s="25">
        <f>VLOOKUP(A1767,OrderProduct!A1767:F3718,6,0)</f>
        <v>2331.9</v>
      </c>
    </row>
    <row r="1768" spans="1:6">
      <c r="A1768" s="3">
        <v>3105</v>
      </c>
      <c r="B1768" s="3">
        <f>VLOOKUP(A1768,OrderProduct!A1768:O3719,15,0)</f>
        <v>2</v>
      </c>
      <c r="C1768" s="3" t="str">
        <f>VLOOKUP('Column Chart'!B1768,'Product Category'!$A$2:$B$4,2,0)</f>
        <v>Office Supplies</v>
      </c>
      <c r="D1768" s="3">
        <f>VLOOKUP(A1768,OrderProduct!$A$2:$T$1953,20,0)</f>
        <v>42071</v>
      </c>
      <c r="E1768" s="3" t="str">
        <f>VLOOKUP(D1768,'Location (2)'!$A$2:$C$986,3,0)</f>
        <v>South</v>
      </c>
      <c r="F1768" s="25">
        <f>VLOOKUP(A1768,OrderProduct!A1768:F3719,6,0)</f>
        <v>27.47</v>
      </c>
    </row>
    <row r="1769" spans="1:6">
      <c r="A1769" s="3">
        <v>3105</v>
      </c>
      <c r="B1769" s="3">
        <f>VLOOKUP(A1769,OrderProduct!A1769:O3720,15,0)</f>
        <v>3</v>
      </c>
      <c r="C1769" s="3" t="str">
        <f>VLOOKUP('Column Chart'!B1769,'Product Category'!$A$2:$B$4,2,0)</f>
        <v>Technology</v>
      </c>
      <c r="D1769" s="3">
        <f>VLOOKUP(A1769,OrderProduct!$A$2:$T$1953,20,0)</f>
        <v>42071</v>
      </c>
      <c r="E1769" s="3" t="str">
        <f>VLOOKUP(D1769,'Location (2)'!$A$2:$C$986,3,0)</f>
        <v>South</v>
      </c>
      <c r="F1769" s="25">
        <f>VLOOKUP(A1769,OrderProduct!A1769:F3720,6,0)</f>
        <v>261.34</v>
      </c>
    </row>
    <row r="1770" spans="1:6">
      <c r="A1770" s="3">
        <v>3106</v>
      </c>
      <c r="B1770" s="3">
        <f>VLOOKUP(A1770,OrderProduct!A1770:O3721,15,0)</f>
        <v>2</v>
      </c>
      <c r="C1770" s="3" t="str">
        <f>VLOOKUP('Column Chart'!B1770,'Product Category'!$A$2:$B$4,2,0)</f>
        <v>Office Supplies</v>
      </c>
      <c r="D1770" s="3">
        <f>VLOOKUP(A1770,OrderProduct!$A$2:$T$1953,20,0)</f>
        <v>77041</v>
      </c>
      <c r="E1770" s="3" t="str">
        <f>VLOOKUP(D1770,'Location (2)'!$A$2:$C$986,3,0)</f>
        <v>Central</v>
      </c>
      <c r="F1770" s="25">
        <f>VLOOKUP(A1770,OrderProduct!A1770:F3721,6,0)</f>
        <v>237.8</v>
      </c>
    </row>
    <row r="1771" spans="1:6">
      <c r="A1771" s="3">
        <v>3106</v>
      </c>
      <c r="B1771" s="3">
        <f>VLOOKUP(A1771,OrderProduct!A1771:O3722,15,0)</f>
        <v>2</v>
      </c>
      <c r="C1771" s="3" t="str">
        <f>VLOOKUP('Column Chart'!B1771,'Product Category'!$A$2:$B$4,2,0)</f>
        <v>Office Supplies</v>
      </c>
      <c r="D1771" s="3">
        <f>VLOOKUP(A1771,OrderProduct!$A$2:$T$1953,20,0)</f>
        <v>77041</v>
      </c>
      <c r="E1771" s="3" t="str">
        <f>VLOOKUP(D1771,'Location (2)'!$A$2:$C$986,3,0)</f>
        <v>Central</v>
      </c>
      <c r="F1771" s="25">
        <f>VLOOKUP(A1771,OrderProduct!A1771:F3722,6,0)</f>
        <v>35.97</v>
      </c>
    </row>
    <row r="1772" spans="1:6">
      <c r="A1772" s="3">
        <v>3106</v>
      </c>
      <c r="B1772" s="3">
        <f>VLOOKUP(A1772,OrderProduct!A1772:O3723,15,0)</f>
        <v>3</v>
      </c>
      <c r="C1772" s="3" t="str">
        <f>VLOOKUP('Column Chart'!B1772,'Product Category'!$A$2:$B$4,2,0)</f>
        <v>Technology</v>
      </c>
      <c r="D1772" s="3">
        <f>VLOOKUP(A1772,OrderProduct!$A$2:$T$1953,20,0)</f>
        <v>77041</v>
      </c>
      <c r="E1772" s="3" t="str">
        <f>VLOOKUP(D1772,'Location (2)'!$A$2:$C$986,3,0)</f>
        <v>Central</v>
      </c>
      <c r="F1772" s="25">
        <f>VLOOKUP(A1772,OrderProduct!A1772:F3723,6,0)</f>
        <v>14.53</v>
      </c>
    </row>
    <row r="1773" spans="1:6">
      <c r="A1773" s="3">
        <v>3113</v>
      </c>
      <c r="B1773" s="3">
        <f>VLOOKUP(A1773,OrderProduct!A1773:O3724,15,0)</f>
        <v>2</v>
      </c>
      <c r="C1773" s="3" t="str">
        <f>VLOOKUP('Column Chart'!B1773,'Product Category'!$A$2:$B$4,2,0)</f>
        <v>Office Supplies</v>
      </c>
      <c r="D1773" s="3">
        <f>VLOOKUP(A1773,OrderProduct!$A$2:$T$1953,20,0)</f>
        <v>70560</v>
      </c>
      <c r="E1773" s="3" t="str">
        <f>VLOOKUP(D1773,'Location (2)'!$A$2:$C$986,3,0)</f>
        <v>South</v>
      </c>
      <c r="F1773" s="25">
        <f>VLOOKUP(A1773,OrderProduct!A1773:F3724,6,0)</f>
        <v>1277.49</v>
      </c>
    </row>
    <row r="1774" spans="1:6">
      <c r="A1774" s="3">
        <v>3113</v>
      </c>
      <c r="B1774" s="3">
        <f>VLOOKUP(A1774,OrderProduct!A1774:O3725,15,0)</f>
        <v>2</v>
      </c>
      <c r="C1774" s="3" t="str">
        <f>VLOOKUP('Column Chart'!B1774,'Product Category'!$A$2:$B$4,2,0)</f>
        <v>Office Supplies</v>
      </c>
      <c r="D1774" s="3">
        <f>VLOOKUP(A1774,OrderProduct!$A$2:$T$1953,20,0)</f>
        <v>70560</v>
      </c>
      <c r="E1774" s="3" t="str">
        <f>VLOOKUP(D1774,'Location (2)'!$A$2:$C$986,3,0)</f>
        <v>South</v>
      </c>
      <c r="F1774" s="25">
        <f>VLOOKUP(A1774,OrderProduct!A1774:F3725,6,0)</f>
        <v>14.2</v>
      </c>
    </row>
    <row r="1775" spans="1:6">
      <c r="A1775" s="3">
        <v>3113</v>
      </c>
      <c r="B1775" s="3">
        <f>VLOOKUP(A1775,OrderProduct!A1775:O3726,15,0)</f>
        <v>2</v>
      </c>
      <c r="C1775" s="3" t="str">
        <f>VLOOKUP('Column Chart'!B1775,'Product Category'!$A$2:$B$4,2,0)</f>
        <v>Office Supplies</v>
      </c>
      <c r="D1775" s="3">
        <f>VLOOKUP(A1775,OrderProduct!$A$2:$T$1953,20,0)</f>
        <v>70560</v>
      </c>
      <c r="E1775" s="3" t="str">
        <f>VLOOKUP(D1775,'Location (2)'!$A$2:$C$986,3,0)</f>
        <v>South</v>
      </c>
      <c r="F1775" s="25">
        <f>VLOOKUP(A1775,OrderProduct!A1775:F3726,6,0)</f>
        <v>614.99</v>
      </c>
    </row>
    <row r="1776" spans="1:6">
      <c r="A1776" s="3">
        <v>3119</v>
      </c>
      <c r="B1776" s="3">
        <f>VLOOKUP(A1776,OrderProduct!A1776:O3727,15,0)</f>
        <v>1</v>
      </c>
      <c r="C1776" s="3" t="str">
        <f>VLOOKUP('Column Chart'!B1776,'Product Category'!$A$2:$B$4,2,0)</f>
        <v>Furniture</v>
      </c>
      <c r="D1776" s="3">
        <f>VLOOKUP(A1776,OrderProduct!$A$2:$T$1953,20,0)</f>
        <v>32839</v>
      </c>
      <c r="E1776" s="3" t="str">
        <f>VLOOKUP(D1776,'Location (2)'!$A$2:$C$986,3,0)</f>
        <v>South</v>
      </c>
      <c r="F1776" s="25">
        <f>VLOOKUP(A1776,OrderProduct!A1776:F3727,6,0)</f>
        <v>279.01</v>
      </c>
    </row>
    <row r="1777" spans="1:6">
      <c r="A1777" s="3">
        <v>3120</v>
      </c>
      <c r="B1777" s="3">
        <f>VLOOKUP(A1777,OrderProduct!A1777:O3728,15,0)</f>
        <v>2</v>
      </c>
      <c r="C1777" s="3" t="str">
        <f>VLOOKUP('Column Chart'!B1777,'Product Category'!$A$2:$B$4,2,0)</f>
        <v>Office Supplies</v>
      </c>
      <c r="D1777" s="3">
        <f>VLOOKUP(A1777,OrderProduct!$A$2:$T$1953,20,0)</f>
        <v>70117</v>
      </c>
      <c r="E1777" s="3" t="str">
        <f>VLOOKUP(D1777,'Location (2)'!$A$2:$C$986,3,0)</f>
        <v>South</v>
      </c>
      <c r="F1777" s="25">
        <f>VLOOKUP(A1777,OrderProduct!A1777:F3728,6,0)</f>
        <v>134.09</v>
      </c>
    </row>
    <row r="1778" spans="1:6">
      <c r="A1778" s="3">
        <v>3123</v>
      </c>
      <c r="B1778" s="3">
        <f>VLOOKUP(A1778,OrderProduct!A1778:O3729,15,0)</f>
        <v>2</v>
      </c>
      <c r="C1778" s="3" t="str">
        <f>VLOOKUP('Column Chart'!B1778,'Product Category'!$A$2:$B$4,2,0)</f>
        <v>Office Supplies</v>
      </c>
      <c r="D1778" s="3">
        <f>VLOOKUP(A1778,OrderProduct!$A$2:$T$1953,20,0)</f>
        <v>60160</v>
      </c>
      <c r="E1778" s="3" t="str">
        <f>VLOOKUP(D1778,'Location (2)'!$A$2:$C$986,3,0)</f>
        <v>Central</v>
      </c>
      <c r="F1778" s="25">
        <f>VLOOKUP(A1778,OrderProduct!A1778:F3729,6,0)</f>
        <v>28.46</v>
      </c>
    </row>
    <row r="1779" spans="1:6">
      <c r="A1779" s="3">
        <v>3124</v>
      </c>
      <c r="B1779" s="3">
        <f>VLOOKUP(A1779,OrderProduct!A1779:O3730,15,0)</f>
        <v>2</v>
      </c>
      <c r="C1779" s="3" t="str">
        <f>VLOOKUP('Column Chart'!B1779,'Product Category'!$A$2:$B$4,2,0)</f>
        <v>Office Supplies</v>
      </c>
      <c r="D1779" s="3">
        <f>VLOOKUP(A1779,OrderProduct!$A$2:$T$1953,20,0)</f>
        <v>61265</v>
      </c>
      <c r="E1779" s="3" t="str">
        <f>VLOOKUP(D1779,'Location (2)'!$A$2:$C$986,3,0)</f>
        <v>Central</v>
      </c>
      <c r="F1779" s="25">
        <f>VLOOKUP(A1779,OrderProduct!A1779:F3730,6,0)</f>
        <v>2291.39</v>
      </c>
    </row>
    <row r="1780" spans="1:6">
      <c r="A1780" s="3">
        <v>3125</v>
      </c>
      <c r="B1780" s="3">
        <f>VLOOKUP(A1780,OrderProduct!A1780:O3731,15,0)</f>
        <v>3</v>
      </c>
      <c r="C1780" s="3" t="str">
        <f>VLOOKUP('Column Chart'!B1780,'Product Category'!$A$2:$B$4,2,0)</f>
        <v>Technology</v>
      </c>
      <c r="D1780" s="3">
        <f>VLOOKUP(A1780,OrderProduct!$A$2:$T$1953,20,0)</f>
        <v>60056</v>
      </c>
      <c r="E1780" s="3" t="str">
        <f>VLOOKUP(D1780,'Location (2)'!$A$2:$C$986,3,0)</f>
        <v>Central</v>
      </c>
      <c r="F1780" s="25">
        <f>VLOOKUP(A1780,OrderProduct!A1780:F3731,6,0)</f>
        <v>58.5</v>
      </c>
    </row>
    <row r="1781" spans="1:6">
      <c r="A1781" s="3">
        <v>3128</v>
      </c>
      <c r="B1781" s="3">
        <f>VLOOKUP(A1781,OrderProduct!A1781:O3732,15,0)</f>
        <v>2</v>
      </c>
      <c r="C1781" s="3" t="str">
        <f>VLOOKUP('Column Chart'!B1781,'Product Category'!$A$2:$B$4,2,0)</f>
        <v>Office Supplies</v>
      </c>
      <c r="D1781" s="3">
        <f>VLOOKUP(A1781,OrderProduct!$A$2:$T$1953,20,0)</f>
        <v>71109</v>
      </c>
      <c r="E1781" s="3" t="str">
        <f>VLOOKUP(D1781,'Location (2)'!$A$2:$C$986,3,0)</f>
        <v>South</v>
      </c>
      <c r="F1781" s="25">
        <f>VLOOKUP(A1781,OrderProduct!A1781:F3732,6,0)</f>
        <v>131.62</v>
      </c>
    </row>
    <row r="1782" spans="1:6">
      <c r="A1782" s="3">
        <v>3132</v>
      </c>
      <c r="B1782" s="3">
        <f>VLOOKUP(A1782,OrderProduct!A1782:O3733,15,0)</f>
        <v>1</v>
      </c>
      <c r="C1782" s="3" t="str">
        <f>VLOOKUP('Column Chart'!B1782,'Product Category'!$A$2:$B$4,2,0)</f>
        <v>Furniture</v>
      </c>
      <c r="D1782" s="3">
        <f>VLOOKUP(A1782,OrderProduct!$A$2:$T$1953,20,0)</f>
        <v>60060</v>
      </c>
      <c r="E1782" s="3" t="str">
        <f>VLOOKUP(D1782,'Location (2)'!$A$2:$C$986,3,0)</f>
        <v>Central</v>
      </c>
      <c r="F1782" s="25">
        <f>VLOOKUP(A1782,OrderProduct!A1782:F3733,6,0)</f>
        <v>121.46</v>
      </c>
    </row>
    <row r="1783" spans="1:6">
      <c r="A1783" s="3">
        <v>3132</v>
      </c>
      <c r="B1783" s="3">
        <f>VLOOKUP(A1783,OrderProduct!A1783:O3734,15,0)</f>
        <v>2</v>
      </c>
      <c r="C1783" s="3" t="str">
        <f>VLOOKUP('Column Chart'!B1783,'Product Category'!$A$2:$B$4,2,0)</f>
        <v>Office Supplies</v>
      </c>
      <c r="D1783" s="3">
        <f>VLOOKUP(A1783,OrderProduct!$A$2:$T$1953,20,0)</f>
        <v>60060</v>
      </c>
      <c r="E1783" s="3" t="str">
        <f>VLOOKUP(D1783,'Location (2)'!$A$2:$C$986,3,0)</f>
        <v>Central</v>
      </c>
      <c r="F1783" s="25">
        <f>VLOOKUP(A1783,OrderProduct!A1783:F3734,6,0)</f>
        <v>79.61</v>
      </c>
    </row>
    <row r="1784" spans="1:6">
      <c r="A1784" s="3">
        <v>3133</v>
      </c>
      <c r="B1784" s="3">
        <f>VLOOKUP(A1784,OrderProduct!A1784:O3735,15,0)</f>
        <v>2</v>
      </c>
      <c r="C1784" s="3" t="str">
        <f>VLOOKUP('Column Chart'!B1784,'Product Category'!$A$2:$B$4,2,0)</f>
        <v>Office Supplies</v>
      </c>
      <c r="D1784" s="3">
        <f>VLOOKUP(A1784,OrderProduct!$A$2:$T$1953,20,0)</f>
        <v>60540</v>
      </c>
      <c r="E1784" s="3" t="str">
        <f>VLOOKUP(D1784,'Location (2)'!$A$2:$C$986,3,0)</f>
        <v>Central</v>
      </c>
      <c r="F1784" s="25">
        <f>VLOOKUP(A1784,OrderProduct!A1784:F3735,6,0)</f>
        <v>61.1</v>
      </c>
    </row>
    <row r="1785" spans="1:6">
      <c r="A1785" s="3">
        <v>3133</v>
      </c>
      <c r="B1785" s="3">
        <f>VLOOKUP(A1785,OrderProduct!A1785:O3736,15,0)</f>
        <v>2</v>
      </c>
      <c r="C1785" s="3" t="str">
        <f>VLOOKUP('Column Chart'!B1785,'Product Category'!$A$2:$B$4,2,0)</f>
        <v>Office Supplies</v>
      </c>
      <c r="D1785" s="3">
        <f>VLOOKUP(A1785,OrderProduct!$A$2:$T$1953,20,0)</f>
        <v>60540</v>
      </c>
      <c r="E1785" s="3" t="str">
        <f>VLOOKUP(D1785,'Location (2)'!$A$2:$C$986,3,0)</f>
        <v>Central</v>
      </c>
      <c r="F1785" s="25">
        <f>VLOOKUP(A1785,OrderProduct!A1785:F3736,6,0)</f>
        <v>193.81</v>
      </c>
    </row>
    <row r="1786" spans="1:6">
      <c r="A1786" s="3">
        <v>3133</v>
      </c>
      <c r="B1786" s="3">
        <f>VLOOKUP(A1786,OrderProduct!A1786:O3737,15,0)</f>
        <v>2</v>
      </c>
      <c r="C1786" s="3" t="str">
        <f>VLOOKUP('Column Chart'!B1786,'Product Category'!$A$2:$B$4,2,0)</f>
        <v>Office Supplies</v>
      </c>
      <c r="D1786" s="3">
        <f>VLOOKUP(A1786,OrderProduct!$A$2:$T$1953,20,0)</f>
        <v>60540</v>
      </c>
      <c r="E1786" s="3" t="str">
        <f>VLOOKUP(D1786,'Location (2)'!$A$2:$C$986,3,0)</f>
        <v>Central</v>
      </c>
      <c r="F1786" s="25">
        <f>VLOOKUP(A1786,OrderProduct!A1786:F3737,6,0)</f>
        <v>52.1</v>
      </c>
    </row>
    <row r="1787" spans="1:6">
      <c r="A1787" s="3">
        <v>3133</v>
      </c>
      <c r="B1787" s="3">
        <f>VLOOKUP(A1787,OrderProduct!A1787:O3738,15,0)</f>
        <v>3</v>
      </c>
      <c r="C1787" s="3" t="str">
        <f>VLOOKUP('Column Chart'!B1787,'Product Category'!$A$2:$B$4,2,0)</f>
        <v>Technology</v>
      </c>
      <c r="D1787" s="3">
        <f>VLOOKUP(A1787,OrderProduct!$A$2:$T$1953,20,0)</f>
        <v>60540</v>
      </c>
      <c r="E1787" s="3" t="str">
        <f>VLOOKUP(D1787,'Location (2)'!$A$2:$C$986,3,0)</f>
        <v>Central</v>
      </c>
      <c r="F1787" s="25">
        <f>VLOOKUP(A1787,OrderProduct!A1787:F3738,6,0)</f>
        <v>608.81</v>
      </c>
    </row>
    <row r="1788" spans="1:6">
      <c r="A1788" s="3">
        <v>3133</v>
      </c>
      <c r="B1788" s="3">
        <f>VLOOKUP(A1788,OrderProduct!A1788:O3739,15,0)</f>
        <v>1</v>
      </c>
      <c r="C1788" s="3" t="str">
        <f>VLOOKUP('Column Chart'!B1788,'Product Category'!$A$2:$B$4,2,0)</f>
        <v>Furniture</v>
      </c>
      <c r="D1788" s="3">
        <f>VLOOKUP(A1788,OrderProduct!$A$2:$T$1953,20,0)</f>
        <v>60540</v>
      </c>
      <c r="E1788" s="3" t="str">
        <f>VLOOKUP(D1788,'Location (2)'!$A$2:$C$986,3,0)</f>
        <v>Central</v>
      </c>
      <c r="F1788" s="25">
        <f>VLOOKUP(A1788,OrderProduct!A1788:F3739,6,0)</f>
        <v>808.61</v>
      </c>
    </row>
    <row r="1789" spans="1:6">
      <c r="A1789" s="3">
        <v>3133</v>
      </c>
      <c r="B1789" s="3">
        <f>VLOOKUP(A1789,OrderProduct!A1789:O3740,15,0)</f>
        <v>3</v>
      </c>
      <c r="C1789" s="3" t="str">
        <f>VLOOKUP('Column Chart'!B1789,'Product Category'!$A$2:$B$4,2,0)</f>
        <v>Technology</v>
      </c>
      <c r="D1789" s="3">
        <f>VLOOKUP(A1789,OrderProduct!$A$2:$T$1953,20,0)</f>
        <v>60540</v>
      </c>
      <c r="E1789" s="3" t="str">
        <f>VLOOKUP(D1789,'Location (2)'!$A$2:$C$986,3,0)</f>
        <v>Central</v>
      </c>
      <c r="F1789" s="25">
        <f>VLOOKUP(A1789,OrderProduct!A1789:F3740,6,0)</f>
        <v>55.08</v>
      </c>
    </row>
    <row r="1790" spans="1:6">
      <c r="A1790" s="3">
        <v>3136</v>
      </c>
      <c r="B1790" s="3">
        <f>VLOOKUP(A1790,OrderProduct!A1790:O3741,15,0)</f>
        <v>1</v>
      </c>
      <c r="C1790" s="3" t="str">
        <f>VLOOKUP('Column Chart'!B1790,'Product Category'!$A$2:$B$4,2,0)</f>
        <v>Furniture</v>
      </c>
      <c r="D1790" s="3">
        <f>VLOOKUP(A1790,OrderProduct!$A$2:$T$1953,20,0)</f>
        <v>4073</v>
      </c>
      <c r="E1790" s="3" t="str">
        <f>VLOOKUP(D1790,'Location (2)'!$A$2:$C$986,3,0)</f>
        <v>East</v>
      </c>
      <c r="F1790" s="25">
        <f>VLOOKUP(A1790,OrderProduct!A1790:F3741,6,0)</f>
        <v>145.12</v>
      </c>
    </row>
    <row r="1791" spans="1:6">
      <c r="A1791" s="3">
        <v>3137</v>
      </c>
      <c r="B1791" s="3">
        <f>VLOOKUP(A1791,OrderProduct!A1791:O3742,15,0)</f>
        <v>2</v>
      </c>
      <c r="C1791" s="3" t="str">
        <f>VLOOKUP('Column Chart'!B1791,'Product Category'!$A$2:$B$4,2,0)</f>
        <v>Office Supplies</v>
      </c>
      <c r="D1791" s="3">
        <f>VLOOKUP(A1791,OrderProduct!$A$2:$T$1953,20,0)</f>
        <v>3246</v>
      </c>
      <c r="E1791" s="3" t="str">
        <f>VLOOKUP(D1791,'Location (2)'!$A$2:$C$986,3,0)</f>
        <v>East</v>
      </c>
      <c r="F1791" s="25">
        <f>VLOOKUP(A1791,OrderProduct!A1791:F3742,6,0)</f>
        <v>94.27</v>
      </c>
    </row>
    <row r="1792" spans="1:6">
      <c r="A1792" s="3">
        <v>3138</v>
      </c>
      <c r="B1792" s="3">
        <f>VLOOKUP(A1792,OrderProduct!A1792:O3743,15,0)</f>
        <v>2</v>
      </c>
      <c r="C1792" s="3" t="str">
        <f>VLOOKUP('Column Chart'!B1792,'Product Category'!$A$2:$B$4,2,0)</f>
        <v>Office Supplies</v>
      </c>
      <c r="D1792" s="3">
        <f>VLOOKUP(A1792,OrderProduct!$A$2:$T$1953,20,0)</f>
        <v>3053</v>
      </c>
      <c r="E1792" s="3" t="str">
        <f>VLOOKUP(D1792,'Location (2)'!$A$2:$C$986,3,0)</f>
        <v>East</v>
      </c>
      <c r="F1792" s="25">
        <f>VLOOKUP(A1792,OrderProduct!A1792:F3743,6,0)</f>
        <v>82.21</v>
      </c>
    </row>
    <row r="1793" spans="1:6">
      <c r="A1793" s="3">
        <v>3139</v>
      </c>
      <c r="B1793" s="3">
        <f>VLOOKUP(A1793,OrderProduct!A1793:O3744,15,0)</f>
        <v>1</v>
      </c>
      <c r="C1793" s="3" t="str">
        <f>VLOOKUP('Column Chart'!B1793,'Product Category'!$A$2:$B$4,2,0)</f>
        <v>Furniture</v>
      </c>
      <c r="D1793" s="3">
        <f>VLOOKUP(A1793,OrderProduct!$A$2:$T$1953,20,0)</f>
        <v>7016</v>
      </c>
      <c r="E1793" s="3" t="str">
        <f>VLOOKUP(D1793,'Location (2)'!$A$2:$C$986,3,0)</f>
        <v>East</v>
      </c>
      <c r="F1793" s="25">
        <f>VLOOKUP(A1793,OrderProduct!A1793:F3744,6,0)</f>
        <v>417.47</v>
      </c>
    </row>
    <row r="1794" spans="1:6">
      <c r="A1794" s="3">
        <v>3141</v>
      </c>
      <c r="B1794" s="3">
        <f>VLOOKUP(A1794,OrderProduct!A1794:O3745,15,0)</f>
        <v>2</v>
      </c>
      <c r="C1794" s="3" t="str">
        <f>VLOOKUP('Column Chart'!B1794,'Product Category'!$A$2:$B$4,2,0)</f>
        <v>Office Supplies</v>
      </c>
      <c r="D1794" s="3">
        <f>VLOOKUP(A1794,OrderProduct!$A$2:$T$1953,20,0)</f>
        <v>77506</v>
      </c>
      <c r="E1794" s="3" t="str">
        <f>VLOOKUP(D1794,'Location (2)'!$A$2:$C$986,3,0)</f>
        <v>Central</v>
      </c>
      <c r="F1794" s="25">
        <f>VLOOKUP(A1794,OrderProduct!A1794:F3745,6,0)</f>
        <v>735.7</v>
      </c>
    </row>
    <row r="1795" spans="1:6">
      <c r="A1795" s="3">
        <v>3141</v>
      </c>
      <c r="B1795" s="3">
        <f>VLOOKUP(A1795,OrderProduct!A1795:O3746,15,0)</f>
        <v>2</v>
      </c>
      <c r="C1795" s="3" t="str">
        <f>VLOOKUP('Column Chart'!B1795,'Product Category'!$A$2:$B$4,2,0)</f>
        <v>Office Supplies</v>
      </c>
      <c r="D1795" s="3">
        <f>VLOOKUP(A1795,OrderProduct!$A$2:$T$1953,20,0)</f>
        <v>77506</v>
      </c>
      <c r="E1795" s="3" t="str">
        <f>VLOOKUP(D1795,'Location (2)'!$A$2:$C$986,3,0)</f>
        <v>Central</v>
      </c>
      <c r="F1795" s="25">
        <f>VLOOKUP(A1795,OrderProduct!A1795:F3746,6,0)</f>
        <v>225.59</v>
      </c>
    </row>
    <row r="1796" spans="1:6">
      <c r="A1796" s="3">
        <v>3143</v>
      </c>
      <c r="B1796" s="3">
        <f>VLOOKUP(A1796,OrderProduct!A1796:O3747,15,0)</f>
        <v>2</v>
      </c>
      <c r="C1796" s="3" t="str">
        <f>VLOOKUP('Column Chart'!B1796,'Product Category'!$A$2:$B$4,2,0)</f>
        <v>Office Supplies</v>
      </c>
      <c r="D1796" s="3">
        <f>VLOOKUP(A1796,OrderProduct!$A$2:$T$1953,20,0)</f>
        <v>78660</v>
      </c>
      <c r="E1796" s="3" t="str">
        <f>VLOOKUP(D1796,'Location (2)'!$A$2:$C$986,3,0)</f>
        <v>Central</v>
      </c>
      <c r="F1796" s="25">
        <f>VLOOKUP(A1796,OrderProduct!A1796:F3747,6,0)</f>
        <v>284.34</v>
      </c>
    </row>
    <row r="1797" spans="1:6">
      <c r="A1797" s="3">
        <v>3146</v>
      </c>
      <c r="B1797" s="3">
        <f>VLOOKUP(A1797,OrderProduct!A1797:O3748,15,0)</f>
        <v>2</v>
      </c>
      <c r="C1797" s="3" t="str">
        <f>VLOOKUP('Column Chart'!B1797,'Product Category'!$A$2:$B$4,2,0)</f>
        <v>Office Supplies</v>
      </c>
      <c r="D1797" s="3">
        <f>VLOOKUP(A1797,OrderProduct!$A$2:$T$1953,20,0)</f>
        <v>78577</v>
      </c>
      <c r="E1797" s="3" t="str">
        <f>VLOOKUP(D1797,'Location (2)'!$A$2:$C$986,3,0)</f>
        <v>Central</v>
      </c>
      <c r="F1797" s="25">
        <f>VLOOKUP(A1797,OrderProduct!A1797:F3748,6,0)</f>
        <v>66.9</v>
      </c>
    </row>
    <row r="1798" spans="1:6">
      <c r="A1798" s="3">
        <v>3146</v>
      </c>
      <c r="B1798" s="3">
        <f>VLOOKUP(A1798,OrderProduct!A1798:O3749,15,0)</f>
        <v>2</v>
      </c>
      <c r="C1798" s="3" t="str">
        <f>VLOOKUP('Column Chart'!B1798,'Product Category'!$A$2:$B$4,2,0)</f>
        <v>Office Supplies</v>
      </c>
      <c r="D1798" s="3">
        <f>VLOOKUP(A1798,OrderProduct!$A$2:$T$1953,20,0)</f>
        <v>78577</v>
      </c>
      <c r="E1798" s="3" t="str">
        <f>VLOOKUP(D1798,'Location (2)'!$A$2:$C$986,3,0)</f>
        <v>Central</v>
      </c>
      <c r="F1798" s="25">
        <f>VLOOKUP(A1798,OrderProduct!A1798:F3749,6,0)</f>
        <v>43.13</v>
      </c>
    </row>
    <row r="1799" spans="1:6">
      <c r="A1799" s="3">
        <v>3148</v>
      </c>
      <c r="B1799" s="3">
        <f>VLOOKUP(A1799,OrderProduct!A1799:O3750,15,0)</f>
        <v>1</v>
      </c>
      <c r="C1799" s="3" t="str">
        <f>VLOOKUP('Column Chart'!B1799,'Product Category'!$A$2:$B$4,2,0)</f>
        <v>Furniture</v>
      </c>
      <c r="D1799" s="3">
        <f>VLOOKUP(A1799,OrderProduct!$A$2:$T$1953,20,0)</f>
        <v>83854</v>
      </c>
      <c r="E1799" s="3" t="str">
        <f>VLOOKUP(D1799,'Location (2)'!$A$2:$C$986,3,0)</f>
        <v>West</v>
      </c>
      <c r="F1799" s="25">
        <f>VLOOKUP(A1799,OrderProduct!A1799:F3750,6,0)</f>
        <v>11.21</v>
      </c>
    </row>
    <row r="1800" spans="1:6">
      <c r="A1800" s="3">
        <v>3149</v>
      </c>
      <c r="B1800" s="3">
        <f>VLOOKUP(A1800,OrderProduct!A1800:O3751,15,0)</f>
        <v>1</v>
      </c>
      <c r="C1800" s="3" t="str">
        <f>VLOOKUP('Column Chart'!B1800,'Product Category'!$A$2:$B$4,2,0)</f>
        <v>Furniture</v>
      </c>
      <c r="D1800" s="3">
        <f>VLOOKUP(A1800,OrderProduct!$A$2:$T$1953,20,0)</f>
        <v>83440</v>
      </c>
      <c r="E1800" s="3" t="str">
        <f>VLOOKUP(D1800,'Location (2)'!$A$2:$C$986,3,0)</f>
        <v>West</v>
      </c>
      <c r="F1800" s="25">
        <f>VLOOKUP(A1800,OrderProduct!A1800:F3751,6,0)</f>
        <v>89.76</v>
      </c>
    </row>
    <row r="1801" spans="1:6">
      <c r="A1801" s="3">
        <v>3151</v>
      </c>
      <c r="B1801" s="3">
        <f>VLOOKUP(A1801,OrderProduct!A1801:O3752,15,0)</f>
        <v>1</v>
      </c>
      <c r="C1801" s="3" t="str">
        <f>VLOOKUP('Column Chart'!B1801,'Product Category'!$A$2:$B$4,2,0)</f>
        <v>Furniture</v>
      </c>
      <c r="D1801" s="3">
        <f>VLOOKUP(A1801,OrderProduct!$A$2:$T$1953,20,0)</f>
        <v>92277</v>
      </c>
      <c r="E1801" s="3" t="str">
        <f>VLOOKUP(D1801,'Location (2)'!$A$2:$C$986,3,0)</f>
        <v>West</v>
      </c>
      <c r="F1801" s="25">
        <f>VLOOKUP(A1801,OrderProduct!A1801:F3752,6,0)</f>
        <v>1913.84</v>
      </c>
    </row>
    <row r="1802" spans="1:6">
      <c r="A1802" s="3">
        <v>3151</v>
      </c>
      <c r="B1802" s="3">
        <f>VLOOKUP(A1802,OrderProduct!A1802:O3753,15,0)</f>
        <v>3</v>
      </c>
      <c r="C1802" s="3" t="str">
        <f>VLOOKUP('Column Chart'!B1802,'Product Category'!$A$2:$B$4,2,0)</f>
        <v>Technology</v>
      </c>
      <c r="D1802" s="3">
        <f>VLOOKUP(A1802,OrderProduct!$A$2:$T$1953,20,0)</f>
        <v>92277</v>
      </c>
      <c r="E1802" s="3" t="str">
        <f>VLOOKUP(D1802,'Location (2)'!$A$2:$C$986,3,0)</f>
        <v>West</v>
      </c>
      <c r="F1802" s="25">
        <f>VLOOKUP(A1802,OrderProduct!A1802:F3753,6,0)</f>
        <v>2692.12</v>
      </c>
    </row>
    <row r="1803" spans="1:6">
      <c r="A1803" s="3">
        <v>3151</v>
      </c>
      <c r="B1803" s="3">
        <f>VLOOKUP(A1803,OrderProduct!A1803:O3754,15,0)</f>
        <v>2</v>
      </c>
      <c r="C1803" s="3" t="str">
        <f>VLOOKUP('Column Chart'!B1803,'Product Category'!$A$2:$B$4,2,0)</f>
        <v>Office Supplies</v>
      </c>
      <c r="D1803" s="3">
        <f>VLOOKUP(A1803,OrderProduct!$A$2:$T$1953,20,0)</f>
        <v>92277</v>
      </c>
      <c r="E1803" s="3" t="str">
        <f>VLOOKUP(D1803,'Location (2)'!$A$2:$C$986,3,0)</f>
        <v>West</v>
      </c>
      <c r="F1803" s="25">
        <f>VLOOKUP(A1803,OrderProduct!A1803:F3754,6,0)</f>
        <v>762.38</v>
      </c>
    </row>
    <row r="1804" spans="1:6">
      <c r="A1804" s="3">
        <v>3151</v>
      </c>
      <c r="B1804" s="3">
        <f>VLOOKUP(A1804,OrderProduct!A1804:O3755,15,0)</f>
        <v>2</v>
      </c>
      <c r="C1804" s="3" t="str">
        <f>VLOOKUP('Column Chart'!B1804,'Product Category'!$A$2:$B$4,2,0)</f>
        <v>Office Supplies</v>
      </c>
      <c r="D1804" s="3">
        <f>VLOOKUP(A1804,OrderProduct!$A$2:$T$1953,20,0)</f>
        <v>92277</v>
      </c>
      <c r="E1804" s="3" t="str">
        <f>VLOOKUP(D1804,'Location (2)'!$A$2:$C$986,3,0)</f>
        <v>West</v>
      </c>
      <c r="F1804" s="25">
        <f>VLOOKUP(A1804,OrderProduct!A1804:F3755,6,0)</f>
        <v>8.77</v>
      </c>
    </row>
    <row r="1805" spans="1:6">
      <c r="A1805" s="3">
        <v>3151</v>
      </c>
      <c r="B1805" s="3">
        <f>VLOOKUP(A1805,OrderProduct!A1805:O3756,15,0)</f>
        <v>2</v>
      </c>
      <c r="C1805" s="3" t="str">
        <f>VLOOKUP('Column Chart'!B1805,'Product Category'!$A$2:$B$4,2,0)</f>
        <v>Office Supplies</v>
      </c>
      <c r="D1805" s="3">
        <f>VLOOKUP(A1805,OrderProduct!$A$2:$T$1953,20,0)</f>
        <v>92277</v>
      </c>
      <c r="E1805" s="3" t="str">
        <f>VLOOKUP(D1805,'Location (2)'!$A$2:$C$986,3,0)</f>
        <v>West</v>
      </c>
      <c r="F1805" s="25">
        <f>VLOOKUP(A1805,OrderProduct!A1805:F3756,6,0)</f>
        <v>20.87</v>
      </c>
    </row>
    <row r="1806" spans="1:6">
      <c r="A1806" s="3">
        <v>3151</v>
      </c>
      <c r="B1806" s="3">
        <f>VLOOKUP(A1806,OrderProduct!A1806:O3757,15,0)</f>
        <v>2</v>
      </c>
      <c r="C1806" s="3" t="str">
        <f>VLOOKUP('Column Chart'!B1806,'Product Category'!$A$2:$B$4,2,0)</f>
        <v>Office Supplies</v>
      </c>
      <c r="D1806" s="3">
        <f>VLOOKUP(A1806,OrderProduct!$A$2:$T$1953,20,0)</f>
        <v>92277</v>
      </c>
      <c r="E1806" s="3" t="str">
        <f>VLOOKUP(D1806,'Location (2)'!$A$2:$C$986,3,0)</f>
        <v>West</v>
      </c>
      <c r="F1806" s="25">
        <f>VLOOKUP(A1806,OrderProduct!A1806:F3757,6,0)</f>
        <v>25.7</v>
      </c>
    </row>
    <row r="1807" spans="1:6">
      <c r="A1807" s="3">
        <v>3151</v>
      </c>
      <c r="B1807" s="3">
        <f>VLOOKUP(A1807,OrderProduct!A1807:O3758,15,0)</f>
        <v>1</v>
      </c>
      <c r="C1807" s="3" t="str">
        <f>VLOOKUP('Column Chart'!B1807,'Product Category'!$A$2:$B$4,2,0)</f>
        <v>Furniture</v>
      </c>
      <c r="D1807" s="3">
        <f>VLOOKUP(A1807,OrderProduct!$A$2:$T$1953,20,0)</f>
        <v>92277</v>
      </c>
      <c r="E1807" s="3" t="str">
        <f>VLOOKUP(D1807,'Location (2)'!$A$2:$C$986,3,0)</f>
        <v>West</v>
      </c>
      <c r="F1807" s="25">
        <f>VLOOKUP(A1807,OrderProduct!A1807:F3758,6,0)</f>
        <v>229.57</v>
      </c>
    </row>
    <row r="1808" spans="1:6">
      <c r="A1808" s="3">
        <v>3154</v>
      </c>
      <c r="B1808" s="3">
        <f>VLOOKUP(A1808,OrderProduct!A1808:O3759,15,0)</f>
        <v>3</v>
      </c>
      <c r="C1808" s="3" t="str">
        <f>VLOOKUP('Column Chart'!B1808,'Product Category'!$A$2:$B$4,2,0)</f>
        <v>Technology</v>
      </c>
      <c r="D1808" s="3">
        <f>VLOOKUP(A1808,OrderProduct!$A$2:$T$1953,20,0)</f>
        <v>33710</v>
      </c>
      <c r="E1808" s="3" t="str">
        <f>VLOOKUP(D1808,'Location (2)'!$A$2:$C$986,3,0)</f>
        <v>South</v>
      </c>
      <c r="F1808" s="25">
        <f>VLOOKUP(A1808,OrderProduct!A1808:F3759,6,0)</f>
        <v>893.53</v>
      </c>
    </row>
    <row r="1809" spans="1:6">
      <c r="A1809" s="3">
        <v>3154</v>
      </c>
      <c r="B1809" s="3">
        <f>VLOOKUP(A1809,OrderProduct!A1809:O3760,15,0)</f>
        <v>2</v>
      </c>
      <c r="C1809" s="3" t="str">
        <f>VLOOKUP('Column Chart'!B1809,'Product Category'!$A$2:$B$4,2,0)</f>
        <v>Office Supplies</v>
      </c>
      <c r="D1809" s="3">
        <f>VLOOKUP(A1809,OrderProduct!$A$2:$T$1953,20,0)</f>
        <v>33710</v>
      </c>
      <c r="E1809" s="3" t="str">
        <f>VLOOKUP(D1809,'Location (2)'!$A$2:$C$986,3,0)</f>
        <v>South</v>
      </c>
      <c r="F1809" s="25">
        <f>VLOOKUP(A1809,OrderProduct!A1809:F3760,6,0)</f>
        <v>514.79</v>
      </c>
    </row>
    <row r="1810" spans="1:6">
      <c r="A1810" s="3">
        <v>3154</v>
      </c>
      <c r="B1810" s="3">
        <f>VLOOKUP(A1810,OrderProduct!A1810:O3761,15,0)</f>
        <v>2</v>
      </c>
      <c r="C1810" s="3" t="str">
        <f>VLOOKUP('Column Chart'!B1810,'Product Category'!$A$2:$B$4,2,0)</f>
        <v>Office Supplies</v>
      </c>
      <c r="D1810" s="3">
        <f>VLOOKUP(A1810,OrderProduct!$A$2:$T$1953,20,0)</f>
        <v>33710</v>
      </c>
      <c r="E1810" s="3" t="str">
        <f>VLOOKUP(D1810,'Location (2)'!$A$2:$C$986,3,0)</f>
        <v>South</v>
      </c>
      <c r="F1810" s="25">
        <f>VLOOKUP(A1810,OrderProduct!A1810:F3761,6,0)</f>
        <v>2053.6</v>
      </c>
    </row>
    <row r="1811" spans="1:6">
      <c r="A1811" s="3">
        <v>3155</v>
      </c>
      <c r="B1811" s="3">
        <f>VLOOKUP(A1811,OrderProduct!A1811:O3762,15,0)</f>
        <v>2</v>
      </c>
      <c r="C1811" s="3" t="str">
        <f>VLOOKUP('Column Chart'!B1811,'Product Category'!$A$2:$B$4,2,0)</f>
        <v>Office Supplies</v>
      </c>
      <c r="D1811" s="3">
        <f>VLOOKUP(A1811,OrderProduct!$A$2:$T$1953,20,0)</f>
        <v>32771</v>
      </c>
      <c r="E1811" s="3" t="str">
        <f>VLOOKUP(D1811,'Location (2)'!$A$2:$C$986,3,0)</f>
        <v>South</v>
      </c>
      <c r="F1811" s="25">
        <f>VLOOKUP(A1811,OrderProduct!A1811:F3762,6,0)</f>
        <v>14.65</v>
      </c>
    </row>
    <row r="1812" spans="1:6">
      <c r="A1812" s="3">
        <v>3155</v>
      </c>
      <c r="B1812" s="3">
        <f>VLOOKUP(A1812,OrderProduct!A1812:O3763,15,0)</f>
        <v>1</v>
      </c>
      <c r="C1812" s="3" t="str">
        <f>VLOOKUP('Column Chart'!B1812,'Product Category'!$A$2:$B$4,2,0)</f>
        <v>Furniture</v>
      </c>
      <c r="D1812" s="3">
        <f>VLOOKUP(A1812,OrderProduct!$A$2:$T$1953,20,0)</f>
        <v>32771</v>
      </c>
      <c r="E1812" s="3" t="str">
        <f>VLOOKUP(D1812,'Location (2)'!$A$2:$C$986,3,0)</f>
        <v>South</v>
      </c>
      <c r="F1812" s="25">
        <f>VLOOKUP(A1812,OrderProduct!A1812:F3763,6,0)</f>
        <v>312.59</v>
      </c>
    </row>
    <row r="1813" spans="1:6">
      <c r="A1813" s="3">
        <v>3155</v>
      </c>
      <c r="B1813" s="3">
        <f>VLOOKUP(A1813,OrderProduct!A1813:O3764,15,0)</f>
        <v>2</v>
      </c>
      <c r="C1813" s="3" t="str">
        <f>VLOOKUP('Column Chart'!B1813,'Product Category'!$A$2:$B$4,2,0)</f>
        <v>Office Supplies</v>
      </c>
      <c r="D1813" s="3">
        <f>VLOOKUP(A1813,OrderProduct!$A$2:$T$1953,20,0)</f>
        <v>32771</v>
      </c>
      <c r="E1813" s="3" t="str">
        <f>VLOOKUP(D1813,'Location (2)'!$A$2:$C$986,3,0)</f>
        <v>South</v>
      </c>
      <c r="F1813" s="25">
        <f>VLOOKUP(A1813,OrderProduct!A1813:F3764,6,0)</f>
        <v>64.4</v>
      </c>
    </row>
    <row r="1814" spans="1:6">
      <c r="A1814" s="3">
        <v>3155</v>
      </c>
      <c r="B1814" s="3">
        <f>VLOOKUP(A1814,OrderProduct!A1814:O3765,15,0)</f>
        <v>3</v>
      </c>
      <c r="C1814" s="3" t="str">
        <f>VLOOKUP('Column Chart'!B1814,'Product Category'!$A$2:$B$4,2,0)</f>
        <v>Technology</v>
      </c>
      <c r="D1814" s="3">
        <f>VLOOKUP(A1814,OrderProduct!$A$2:$T$1953,20,0)</f>
        <v>32771</v>
      </c>
      <c r="E1814" s="3" t="str">
        <f>VLOOKUP(D1814,'Location (2)'!$A$2:$C$986,3,0)</f>
        <v>South</v>
      </c>
      <c r="F1814" s="25">
        <f>VLOOKUP(A1814,OrderProduct!A1814:F3765,6,0)</f>
        <v>193.59</v>
      </c>
    </row>
    <row r="1815" spans="1:6">
      <c r="A1815" s="3">
        <v>3167</v>
      </c>
      <c r="B1815" s="3">
        <f>VLOOKUP(A1815,OrderProduct!A1815:O3766,15,0)</f>
        <v>1</v>
      </c>
      <c r="C1815" s="3" t="str">
        <f>VLOOKUP('Column Chart'!B1815,'Product Category'!$A$2:$B$4,2,0)</f>
        <v>Furniture</v>
      </c>
      <c r="D1815" s="3">
        <f>VLOOKUP(A1815,OrderProduct!$A$2:$T$1953,20,0)</f>
        <v>32004</v>
      </c>
      <c r="E1815" s="3" t="str">
        <f>VLOOKUP(D1815,'Location (2)'!$A$2:$C$986,3,0)</f>
        <v>South</v>
      </c>
      <c r="F1815" s="25">
        <f>VLOOKUP(A1815,OrderProduct!A1815:F3766,6,0)</f>
        <v>453.62</v>
      </c>
    </row>
    <row r="1816" spans="1:6">
      <c r="A1816" s="3">
        <v>3167</v>
      </c>
      <c r="B1816" s="3">
        <f>VLOOKUP(A1816,OrderProduct!A1816:O3767,15,0)</f>
        <v>2</v>
      </c>
      <c r="C1816" s="3" t="str">
        <f>VLOOKUP('Column Chart'!B1816,'Product Category'!$A$2:$B$4,2,0)</f>
        <v>Office Supplies</v>
      </c>
      <c r="D1816" s="3">
        <f>VLOOKUP(A1816,OrderProduct!$A$2:$T$1953,20,0)</f>
        <v>32004</v>
      </c>
      <c r="E1816" s="3" t="str">
        <f>VLOOKUP(D1816,'Location (2)'!$A$2:$C$986,3,0)</f>
        <v>South</v>
      </c>
      <c r="F1816" s="25">
        <f>VLOOKUP(A1816,OrderProduct!A1816:F3767,6,0)</f>
        <v>929.57</v>
      </c>
    </row>
    <row r="1817" spans="1:6">
      <c r="A1817" s="3">
        <v>3167</v>
      </c>
      <c r="B1817" s="3">
        <f>VLOOKUP(A1817,OrderProduct!A1817:O3768,15,0)</f>
        <v>2</v>
      </c>
      <c r="C1817" s="3" t="str">
        <f>VLOOKUP('Column Chart'!B1817,'Product Category'!$A$2:$B$4,2,0)</f>
        <v>Office Supplies</v>
      </c>
      <c r="D1817" s="3">
        <f>VLOOKUP(A1817,OrderProduct!$A$2:$T$1953,20,0)</f>
        <v>32004</v>
      </c>
      <c r="E1817" s="3" t="str">
        <f>VLOOKUP(D1817,'Location (2)'!$A$2:$C$986,3,0)</f>
        <v>South</v>
      </c>
      <c r="F1817" s="25">
        <f>VLOOKUP(A1817,OrderProduct!A1817:F3768,6,0)</f>
        <v>152.05</v>
      </c>
    </row>
    <row r="1818" spans="1:6">
      <c r="A1818" s="3">
        <v>3169</v>
      </c>
      <c r="B1818" s="3">
        <f>VLOOKUP(A1818,OrderProduct!A1818:O3769,15,0)</f>
        <v>2</v>
      </c>
      <c r="C1818" s="3" t="str">
        <f>VLOOKUP('Column Chart'!B1818,'Product Category'!$A$2:$B$4,2,0)</f>
        <v>Office Supplies</v>
      </c>
      <c r="D1818" s="3">
        <f>VLOOKUP(A1818,OrderProduct!$A$2:$T$1953,20,0)</f>
        <v>32127</v>
      </c>
      <c r="E1818" s="3" t="str">
        <f>VLOOKUP(D1818,'Location (2)'!$A$2:$C$986,3,0)</f>
        <v>South</v>
      </c>
      <c r="F1818" s="25">
        <f>VLOOKUP(A1818,OrderProduct!A1818:F3769,6,0)</f>
        <v>49.1</v>
      </c>
    </row>
    <row r="1819" spans="1:6">
      <c r="A1819" s="3">
        <v>3170</v>
      </c>
      <c r="B1819" s="3">
        <f>VLOOKUP(A1819,OrderProduct!A1819:O3770,15,0)</f>
        <v>2</v>
      </c>
      <c r="C1819" s="3" t="str">
        <f>VLOOKUP('Column Chart'!B1819,'Product Category'!$A$2:$B$4,2,0)</f>
        <v>Office Supplies</v>
      </c>
      <c r="D1819" s="3">
        <f>VLOOKUP(A1819,OrderProduct!$A$2:$T$1953,20,0)</f>
        <v>34952</v>
      </c>
      <c r="E1819" s="3" t="str">
        <f>VLOOKUP(D1819,'Location (2)'!$A$2:$C$986,3,0)</f>
        <v>South</v>
      </c>
      <c r="F1819" s="25">
        <f>VLOOKUP(A1819,OrderProduct!A1819:F3770,6,0)</f>
        <v>246.44</v>
      </c>
    </row>
    <row r="1820" spans="1:6">
      <c r="A1820" s="3">
        <v>3176</v>
      </c>
      <c r="B1820" s="3">
        <f>VLOOKUP(A1820,OrderProduct!A1820:O3771,15,0)</f>
        <v>3</v>
      </c>
      <c r="C1820" s="3" t="str">
        <f>VLOOKUP('Column Chart'!B1820,'Product Category'!$A$2:$B$4,2,0)</f>
        <v>Technology</v>
      </c>
      <c r="D1820" s="3">
        <f>VLOOKUP(A1820,OrderProduct!$A$2:$T$1953,20,0)</f>
        <v>32216</v>
      </c>
      <c r="E1820" s="3" t="str">
        <f>VLOOKUP(D1820,'Location (2)'!$A$2:$C$986,3,0)</f>
        <v>South</v>
      </c>
      <c r="F1820" s="25">
        <f>VLOOKUP(A1820,OrderProduct!A1820:F3771,6,0)</f>
        <v>575.07</v>
      </c>
    </row>
    <row r="1821" spans="1:6">
      <c r="A1821" s="3">
        <v>3176</v>
      </c>
      <c r="B1821" s="3">
        <f>VLOOKUP(A1821,OrderProduct!A1821:O3772,15,0)</f>
        <v>1</v>
      </c>
      <c r="C1821" s="3" t="str">
        <f>VLOOKUP('Column Chart'!B1821,'Product Category'!$A$2:$B$4,2,0)</f>
        <v>Furniture</v>
      </c>
      <c r="D1821" s="3">
        <f>VLOOKUP(A1821,OrderProduct!$A$2:$T$1953,20,0)</f>
        <v>32216</v>
      </c>
      <c r="E1821" s="3" t="str">
        <f>VLOOKUP(D1821,'Location (2)'!$A$2:$C$986,3,0)</f>
        <v>South</v>
      </c>
      <c r="F1821" s="25">
        <f>VLOOKUP(A1821,OrderProduct!A1821:F3772,6,0)</f>
        <v>1781.66</v>
      </c>
    </row>
    <row r="1822" spans="1:6">
      <c r="A1822" s="3">
        <v>3176</v>
      </c>
      <c r="B1822" s="3">
        <f>VLOOKUP(A1822,OrderProduct!A1822:O3773,15,0)</f>
        <v>2</v>
      </c>
      <c r="C1822" s="3" t="str">
        <f>VLOOKUP('Column Chart'!B1822,'Product Category'!$A$2:$B$4,2,0)</f>
        <v>Office Supplies</v>
      </c>
      <c r="D1822" s="3">
        <f>VLOOKUP(A1822,OrderProduct!$A$2:$T$1953,20,0)</f>
        <v>32216</v>
      </c>
      <c r="E1822" s="3" t="str">
        <f>VLOOKUP(D1822,'Location (2)'!$A$2:$C$986,3,0)</f>
        <v>South</v>
      </c>
      <c r="F1822" s="25">
        <f>VLOOKUP(A1822,OrderProduct!A1822:F3773,6,0)</f>
        <v>940.64</v>
      </c>
    </row>
    <row r="1823" spans="1:6">
      <c r="A1823" s="3">
        <v>3177</v>
      </c>
      <c r="B1823" s="3">
        <f>VLOOKUP(A1823,OrderProduct!A1823:O3774,15,0)</f>
        <v>1</v>
      </c>
      <c r="C1823" s="3" t="str">
        <f>VLOOKUP('Column Chart'!B1823,'Product Category'!$A$2:$B$4,2,0)</f>
        <v>Furniture</v>
      </c>
      <c r="D1823" s="3">
        <f>VLOOKUP(A1823,OrderProduct!$A$2:$T$1953,20,0)</f>
        <v>33458</v>
      </c>
      <c r="E1823" s="3" t="str">
        <f>VLOOKUP(D1823,'Location (2)'!$A$2:$C$986,3,0)</f>
        <v>South</v>
      </c>
      <c r="F1823" s="25">
        <f>VLOOKUP(A1823,OrderProduct!A1823:F3774,6,0)</f>
        <v>439.27</v>
      </c>
    </row>
    <row r="1824" spans="1:6">
      <c r="A1824" s="3">
        <v>3177</v>
      </c>
      <c r="B1824" s="3">
        <f>VLOOKUP(A1824,OrderProduct!A1824:O3775,15,0)</f>
        <v>2</v>
      </c>
      <c r="C1824" s="3" t="str">
        <f>VLOOKUP('Column Chart'!B1824,'Product Category'!$A$2:$B$4,2,0)</f>
        <v>Office Supplies</v>
      </c>
      <c r="D1824" s="3">
        <f>VLOOKUP(A1824,OrderProduct!$A$2:$T$1953,20,0)</f>
        <v>33458</v>
      </c>
      <c r="E1824" s="3" t="str">
        <f>VLOOKUP(D1824,'Location (2)'!$A$2:$C$986,3,0)</f>
        <v>South</v>
      </c>
      <c r="F1824" s="25">
        <f>VLOOKUP(A1824,OrderProduct!A1824:F3775,6,0)</f>
        <v>42.46</v>
      </c>
    </row>
    <row r="1825" spans="1:6">
      <c r="A1825" s="3">
        <v>3179</v>
      </c>
      <c r="B1825" s="3">
        <f>VLOOKUP(A1825,OrderProduct!A1825:O3776,15,0)</f>
        <v>2</v>
      </c>
      <c r="C1825" s="3" t="str">
        <f>VLOOKUP('Column Chart'!B1825,'Product Category'!$A$2:$B$4,2,0)</f>
        <v>Office Supplies</v>
      </c>
      <c r="D1825" s="3">
        <f>VLOOKUP(A1825,OrderProduct!$A$2:$T$1953,20,0)</f>
        <v>55060</v>
      </c>
      <c r="E1825" s="3" t="str">
        <f>VLOOKUP(D1825,'Location (2)'!$A$2:$C$986,3,0)</f>
        <v>Central</v>
      </c>
      <c r="F1825" s="25">
        <f>VLOOKUP(A1825,OrderProduct!A1825:F3776,6,0)</f>
        <v>314.06</v>
      </c>
    </row>
    <row r="1826" spans="1:6">
      <c r="A1826" s="3">
        <v>3187</v>
      </c>
      <c r="B1826" s="3">
        <f>VLOOKUP(A1826,OrderProduct!A1826:O3777,15,0)</f>
        <v>1</v>
      </c>
      <c r="C1826" s="3" t="str">
        <f>VLOOKUP('Column Chart'!B1826,'Product Category'!$A$2:$B$4,2,0)</f>
        <v>Furniture</v>
      </c>
      <c r="D1826" s="3">
        <f>VLOOKUP(A1826,OrderProduct!$A$2:$T$1953,20,0)</f>
        <v>33569</v>
      </c>
      <c r="E1826" s="3" t="str">
        <f>VLOOKUP(D1826,'Location (2)'!$A$2:$C$986,3,0)</f>
        <v>South</v>
      </c>
      <c r="F1826" s="25">
        <f>VLOOKUP(A1826,OrderProduct!A1826:F3777,6,0)</f>
        <v>1009.99</v>
      </c>
    </row>
    <row r="1827" spans="1:6">
      <c r="A1827" s="3">
        <v>3191</v>
      </c>
      <c r="B1827" s="3">
        <f>VLOOKUP(A1827,OrderProduct!A1827:O3778,15,0)</f>
        <v>3</v>
      </c>
      <c r="C1827" s="3" t="str">
        <f>VLOOKUP('Column Chart'!B1827,'Product Category'!$A$2:$B$4,2,0)</f>
        <v>Technology</v>
      </c>
      <c r="D1827" s="3">
        <f>VLOOKUP(A1827,OrderProduct!$A$2:$T$1953,20,0)</f>
        <v>54481</v>
      </c>
      <c r="E1827" s="3" t="str">
        <f>VLOOKUP(D1827,'Location (2)'!$A$2:$C$986,3,0)</f>
        <v>Central</v>
      </c>
      <c r="F1827" s="25">
        <f>VLOOKUP(A1827,OrderProduct!A1827:F3778,6,0)</f>
        <v>92.16</v>
      </c>
    </row>
    <row r="1828" spans="1:6">
      <c r="A1828" s="3">
        <v>3191</v>
      </c>
      <c r="B1828" s="3">
        <f>VLOOKUP(A1828,OrderProduct!A1828:O3779,15,0)</f>
        <v>2</v>
      </c>
      <c r="C1828" s="3" t="str">
        <f>VLOOKUP('Column Chart'!B1828,'Product Category'!$A$2:$B$4,2,0)</f>
        <v>Office Supplies</v>
      </c>
      <c r="D1828" s="3">
        <f>VLOOKUP(A1828,OrderProduct!$A$2:$T$1953,20,0)</f>
        <v>54481</v>
      </c>
      <c r="E1828" s="3" t="str">
        <f>VLOOKUP(D1828,'Location (2)'!$A$2:$C$986,3,0)</f>
        <v>Central</v>
      </c>
      <c r="F1828" s="25">
        <f>VLOOKUP(A1828,OrderProduct!A1828:F3779,6,0)</f>
        <v>2589.01</v>
      </c>
    </row>
    <row r="1829" spans="1:6">
      <c r="A1829" s="3">
        <v>3194</v>
      </c>
      <c r="B1829" s="3">
        <f>VLOOKUP(A1829,OrderProduct!A1829:O3780,15,0)</f>
        <v>2</v>
      </c>
      <c r="C1829" s="3" t="str">
        <f>VLOOKUP('Column Chart'!B1829,'Product Category'!$A$2:$B$4,2,0)</f>
        <v>Office Supplies</v>
      </c>
      <c r="D1829" s="3">
        <f>VLOOKUP(A1829,OrderProduct!$A$2:$T$1953,20,0)</f>
        <v>34609</v>
      </c>
      <c r="E1829" s="3" t="str">
        <f>VLOOKUP(D1829,'Location (2)'!$A$2:$C$986,3,0)</f>
        <v>South</v>
      </c>
      <c r="F1829" s="25">
        <f>VLOOKUP(A1829,OrderProduct!A1829:F3780,6,0)</f>
        <v>1893.93</v>
      </c>
    </row>
    <row r="1830" spans="1:6">
      <c r="A1830" s="3">
        <v>3194</v>
      </c>
      <c r="B1830" s="3">
        <f>VLOOKUP(A1830,OrderProduct!A1830:O3781,15,0)</f>
        <v>2</v>
      </c>
      <c r="C1830" s="3" t="str">
        <f>VLOOKUP('Column Chart'!B1830,'Product Category'!$A$2:$B$4,2,0)</f>
        <v>Office Supplies</v>
      </c>
      <c r="D1830" s="3">
        <f>VLOOKUP(A1830,OrderProduct!$A$2:$T$1953,20,0)</f>
        <v>34609</v>
      </c>
      <c r="E1830" s="3" t="str">
        <f>VLOOKUP(D1830,'Location (2)'!$A$2:$C$986,3,0)</f>
        <v>South</v>
      </c>
      <c r="F1830" s="25">
        <f>VLOOKUP(A1830,OrderProduct!A1830:F3781,6,0)</f>
        <v>107.95</v>
      </c>
    </row>
    <row r="1831" spans="1:6">
      <c r="A1831" s="3">
        <v>3196</v>
      </c>
      <c r="B1831" s="3">
        <f>VLOOKUP(A1831,OrderProduct!A1831:O3782,15,0)</f>
        <v>3</v>
      </c>
      <c r="C1831" s="3" t="str">
        <f>VLOOKUP('Column Chart'!B1831,'Product Category'!$A$2:$B$4,2,0)</f>
        <v>Technology</v>
      </c>
      <c r="D1831" s="3">
        <f>VLOOKUP(A1831,OrderProduct!$A$2:$T$1953,20,0)</f>
        <v>94109</v>
      </c>
      <c r="E1831" s="3" t="str">
        <f>VLOOKUP(D1831,'Location (2)'!$A$2:$C$986,3,0)</f>
        <v>West</v>
      </c>
      <c r="F1831" s="25">
        <f>VLOOKUP(A1831,OrderProduct!A1831:F3782,6,0)</f>
        <v>1714.93</v>
      </c>
    </row>
    <row r="1832" spans="1:6">
      <c r="A1832" s="3">
        <v>3197</v>
      </c>
      <c r="B1832" s="3">
        <f>VLOOKUP(A1832,OrderProduct!A1832:O3783,15,0)</f>
        <v>3</v>
      </c>
      <c r="C1832" s="3" t="str">
        <f>VLOOKUP('Column Chart'!B1832,'Product Category'!$A$2:$B$4,2,0)</f>
        <v>Technology</v>
      </c>
      <c r="D1832" s="3">
        <f>VLOOKUP(A1832,OrderProduct!$A$2:$T$1953,20,0)</f>
        <v>60062</v>
      </c>
      <c r="E1832" s="3" t="str">
        <f>VLOOKUP(D1832,'Location (2)'!$A$2:$C$986,3,0)</f>
        <v>Central</v>
      </c>
      <c r="F1832" s="25">
        <f>VLOOKUP(A1832,OrderProduct!A1832:F3783,6,0)</f>
        <v>1494.63</v>
      </c>
    </row>
    <row r="1833" spans="1:6">
      <c r="A1833" s="3">
        <v>3205</v>
      </c>
      <c r="B1833" s="3">
        <f>VLOOKUP(A1833,OrderProduct!A1833:O3784,15,0)</f>
        <v>2</v>
      </c>
      <c r="C1833" s="3" t="str">
        <f>VLOOKUP('Column Chart'!B1833,'Product Category'!$A$2:$B$4,2,0)</f>
        <v>Office Supplies</v>
      </c>
      <c r="D1833" s="3">
        <f>VLOOKUP(A1833,OrderProduct!$A$2:$T$1953,20,0)</f>
        <v>83440</v>
      </c>
      <c r="E1833" s="3" t="str">
        <f>VLOOKUP(D1833,'Location (2)'!$A$2:$C$986,3,0)</f>
        <v>West</v>
      </c>
      <c r="F1833" s="25">
        <f>VLOOKUP(A1833,OrderProduct!A1833:F3784,6,0)</f>
        <v>127.83</v>
      </c>
    </row>
    <row r="1834" spans="1:6">
      <c r="A1834" s="3">
        <v>3206</v>
      </c>
      <c r="B1834" s="3">
        <f>VLOOKUP(A1834,OrderProduct!A1834:O3785,15,0)</f>
        <v>3</v>
      </c>
      <c r="C1834" s="3" t="str">
        <f>VLOOKUP('Column Chart'!B1834,'Product Category'!$A$2:$B$4,2,0)</f>
        <v>Technology</v>
      </c>
      <c r="D1834" s="3">
        <f>VLOOKUP(A1834,OrderProduct!$A$2:$T$1953,20,0)</f>
        <v>83301</v>
      </c>
      <c r="E1834" s="3" t="str">
        <f>VLOOKUP(D1834,'Location (2)'!$A$2:$C$986,3,0)</f>
        <v>West</v>
      </c>
      <c r="F1834" s="25">
        <f>VLOOKUP(A1834,OrderProduct!A1834:F3785,6,0)</f>
        <v>289.88</v>
      </c>
    </row>
    <row r="1835" spans="1:6">
      <c r="A1835" s="3">
        <v>3206</v>
      </c>
      <c r="B1835" s="3">
        <f>VLOOKUP(A1835,OrderProduct!A1835:O3786,15,0)</f>
        <v>1</v>
      </c>
      <c r="C1835" s="3" t="str">
        <f>VLOOKUP('Column Chart'!B1835,'Product Category'!$A$2:$B$4,2,0)</f>
        <v>Furniture</v>
      </c>
      <c r="D1835" s="3">
        <f>VLOOKUP(A1835,OrderProduct!$A$2:$T$1953,20,0)</f>
        <v>83301</v>
      </c>
      <c r="E1835" s="3" t="str">
        <f>VLOOKUP(D1835,'Location (2)'!$A$2:$C$986,3,0)</f>
        <v>West</v>
      </c>
      <c r="F1835" s="25">
        <f>VLOOKUP(A1835,OrderProduct!A1835:F3786,6,0)</f>
        <v>414.49</v>
      </c>
    </row>
    <row r="1836" spans="1:6">
      <c r="A1836" s="3">
        <v>3206</v>
      </c>
      <c r="B1836" s="3">
        <f>VLOOKUP(A1836,OrderProduct!A1836:O3787,15,0)</f>
        <v>2</v>
      </c>
      <c r="C1836" s="3" t="str">
        <f>VLOOKUP('Column Chart'!B1836,'Product Category'!$A$2:$B$4,2,0)</f>
        <v>Office Supplies</v>
      </c>
      <c r="D1836" s="3">
        <f>VLOOKUP(A1836,OrderProduct!$A$2:$T$1953,20,0)</f>
        <v>83301</v>
      </c>
      <c r="E1836" s="3" t="str">
        <f>VLOOKUP(D1836,'Location (2)'!$A$2:$C$986,3,0)</f>
        <v>West</v>
      </c>
      <c r="F1836" s="25">
        <f>VLOOKUP(A1836,OrderProduct!A1836:F3787,6,0)</f>
        <v>469.69</v>
      </c>
    </row>
    <row r="1837" spans="1:6">
      <c r="A1837" s="3">
        <v>3209</v>
      </c>
      <c r="B1837" s="3">
        <f>VLOOKUP(A1837,OrderProduct!A1837:O3788,15,0)</f>
        <v>3</v>
      </c>
      <c r="C1837" s="3" t="str">
        <f>VLOOKUP('Column Chart'!B1837,'Product Category'!$A$2:$B$4,2,0)</f>
        <v>Technology</v>
      </c>
      <c r="D1837" s="3">
        <f>VLOOKUP(A1837,OrderProduct!$A$2:$T$1953,20,0)</f>
        <v>90210</v>
      </c>
      <c r="E1837" s="3" t="str">
        <f>VLOOKUP(D1837,'Location (2)'!$A$2:$C$986,3,0)</f>
        <v>West</v>
      </c>
      <c r="F1837" s="25">
        <f>VLOOKUP(A1837,OrderProduct!A1837:F3788,6,0)</f>
        <v>8585.67</v>
      </c>
    </row>
    <row r="1838" spans="1:6">
      <c r="A1838" s="3">
        <v>3211</v>
      </c>
      <c r="B1838" s="3">
        <f>VLOOKUP(A1838,OrderProduct!A1838:O3789,15,0)</f>
        <v>2</v>
      </c>
      <c r="C1838" s="3" t="str">
        <f>VLOOKUP('Column Chart'!B1838,'Product Category'!$A$2:$B$4,2,0)</f>
        <v>Office Supplies</v>
      </c>
      <c r="D1838" s="3">
        <f>VLOOKUP(A1838,OrderProduct!$A$2:$T$1953,20,0)</f>
        <v>60101</v>
      </c>
      <c r="E1838" s="3" t="str">
        <f>VLOOKUP(D1838,'Location (2)'!$A$2:$C$986,3,0)</f>
        <v>Central</v>
      </c>
      <c r="F1838" s="25">
        <f>VLOOKUP(A1838,OrderProduct!A1838:F3789,6,0)</f>
        <v>1700.38</v>
      </c>
    </row>
    <row r="1839" spans="1:6">
      <c r="A1839" s="3">
        <v>3211</v>
      </c>
      <c r="B1839" s="3">
        <f>VLOOKUP(A1839,OrderProduct!A1839:O3790,15,0)</f>
        <v>3</v>
      </c>
      <c r="C1839" s="3" t="str">
        <f>VLOOKUP('Column Chart'!B1839,'Product Category'!$A$2:$B$4,2,0)</f>
        <v>Technology</v>
      </c>
      <c r="D1839" s="3">
        <f>VLOOKUP(A1839,OrderProduct!$A$2:$T$1953,20,0)</f>
        <v>60101</v>
      </c>
      <c r="E1839" s="3" t="str">
        <f>VLOOKUP(D1839,'Location (2)'!$A$2:$C$986,3,0)</f>
        <v>Central</v>
      </c>
      <c r="F1839" s="25">
        <f>VLOOKUP(A1839,OrderProduct!A1839:F3790,6,0)</f>
        <v>35.96</v>
      </c>
    </row>
    <row r="1840" spans="1:6">
      <c r="A1840" s="3">
        <v>3221</v>
      </c>
      <c r="B1840" s="3">
        <f>VLOOKUP(A1840,OrderProduct!A1840:O3791,15,0)</f>
        <v>2</v>
      </c>
      <c r="C1840" s="3" t="str">
        <f>VLOOKUP('Column Chart'!B1840,'Product Category'!$A$2:$B$4,2,0)</f>
        <v>Office Supplies</v>
      </c>
      <c r="D1840" s="3">
        <f>VLOOKUP(A1840,OrderProduct!$A$2:$T$1953,20,0)</f>
        <v>33322</v>
      </c>
      <c r="E1840" s="3" t="str">
        <f>VLOOKUP(D1840,'Location (2)'!$A$2:$C$986,3,0)</f>
        <v>South</v>
      </c>
      <c r="F1840" s="25">
        <f>VLOOKUP(A1840,OrderProduct!A1840:F3791,6,0)</f>
        <v>292.37</v>
      </c>
    </row>
    <row r="1841" spans="1:6">
      <c r="A1841" s="3">
        <v>3222</v>
      </c>
      <c r="B1841" s="3">
        <f>VLOOKUP(A1841,OrderProduct!A1841:O3792,15,0)</f>
        <v>3</v>
      </c>
      <c r="C1841" s="3" t="str">
        <f>VLOOKUP('Column Chart'!B1841,'Product Category'!$A$2:$B$4,2,0)</f>
        <v>Technology</v>
      </c>
      <c r="D1841" s="3">
        <f>VLOOKUP(A1841,OrderProduct!$A$2:$T$1953,20,0)</f>
        <v>32303</v>
      </c>
      <c r="E1841" s="3" t="str">
        <f>VLOOKUP(D1841,'Location (2)'!$A$2:$C$986,3,0)</f>
        <v>South</v>
      </c>
      <c r="F1841" s="25">
        <f>VLOOKUP(A1841,OrderProduct!A1841:F3792,6,0)</f>
        <v>682.79</v>
      </c>
    </row>
    <row r="1842" spans="1:6">
      <c r="A1842" s="3">
        <v>3222</v>
      </c>
      <c r="B1842" s="3">
        <f>VLOOKUP(A1842,OrderProduct!A1842:O3793,15,0)</f>
        <v>3</v>
      </c>
      <c r="C1842" s="3" t="str">
        <f>VLOOKUP('Column Chart'!B1842,'Product Category'!$A$2:$B$4,2,0)</f>
        <v>Technology</v>
      </c>
      <c r="D1842" s="3">
        <f>VLOOKUP(A1842,OrderProduct!$A$2:$T$1953,20,0)</f>
        <v>32303</v>
      </c>
      <c r="E1842" s="3" t="str">
        <f>VLOOKUP(D1842,'Location (2)'!$A$2:$C$986,3,0)</f>
        <v>South</v>
      </c>
      <c r="F1842" s="25">
        <f>VLOOKUP(A1842,OrderProduct!A1842:F3793,6,0)</f>
        <v>125.77</v>
      </c>
    </row>
    <row r="1843" spans="1:6">
      <c r="A1843" s="3">
        <v>3224</v>
      </c>
      <c r="B1843" s="3">
        <f>VLOOKUP(A1843,OrderProduct!A1843:O3794,15,0)</f>
        <v>1</v>
      </c>
      <c r="C1843" s="3" t="str">
        <f>VLOOKUP('Column Chart'!B1843,'Product Category'!$A$2:$B$4,2,0)</f>
        <v>Furniture</v>
      </c>
      <c r="D1843" s="3">
        <f>VLOOKUP(A1843,OrderProduct!$A$2:$T$1953,20,0)</f>
        <v>37066</v>
      </c>
      <c r="E1843" s="3" t="str">
        <f>VLOOKUP(D1843,'Location (2)'!$A$2:$C$986,3,0)</f>
        <v>South</v>
      </c>
      <c r="F1843" s="25">
        <f>VLOOKUP(A1843,OrderProduct!A1843:F3794,6,0)</f>
        <v>3918.98</v>
      </c>
    </row>
    <row r="1844" spans="1:6">
      <c r="A1844" s="3">
        <v>3225</v>
      </c>
      <c r="B1844" s="3">
        <f>VLOOKUP(A1844,OrderProduct!A1844:O3795,15,0)</f>
        <v>2</v>
      </c>
      <c r="C1844" s="3" t="str">
        <f>VLOOKUP('Column Chart'!B1844,'Product Category'!$A$2:$B$4,2,0)</f>
        <v>Office Supplies</v>
      </c>
      <c r="D1844" s="3">
        <f>VLOOKUP(A1844,OrderProduct!$A$2:$T$1953,20,0)</f>
        <v>38138</v>
      </c>
      <c r="E1844" s="3" t="str">
        <f>VLOOKUP(D1844,'Location (2)'!$A$2:$C$986,3,0)</f>
        <v>South</v>
      </c>
      <c r="F1844" s="25">
        <f>VLOOKUP(A1844,OrderProduct!A1844:F3795,6,0)</f>
        <v>257.52</v>
      </c>
    </row>
    <row r="1845" spans="1:6">
      <c r="A1845" s="3">
        <v>3226</v>
      </c>
      <c r="B1845" s="3">
        <f>VLOOKUP(A1845,OrderProduct!A1845:O3796,15,0)</f>
        <v>2</v>
      </c>
      <c r="C1845" s="3" t="str">
        <f>VLOOKUP('Column Chart'!B1845,'Product Category'!$A$2:$B$4,2,0)</f>
        <v>Office Supplies</v>
      </c>
      <c r="D1845" s="3">
        <f>VLOOKUP(A1845,OrderProduct!$A$2:$T$1953,20,0)</f>
        <v>37075</v>
      </c>
      <c r="E1845" s="3" t="str">
        <f>VLOOKUP(D1845,'Location (2)'!$A$2:$C$986,3,0)</f>
        <v>South</v>
      </c>
      <c r="F1845" s="25">
        <f>VLOOKUP(A1845,OrderProduct!A1845:F3796,6,0)</f>
        <v>411.64</v>
      </c>
    </row>
    <row r="1846" spans="1:6">
      <c r="A1846" s="3">
        <v>3226</v>
      </c>
      <c r="B1846" s="3">
        <f>VLOOKUP(A1846,OrderProduct!A1846:O3797,15,0)</f>
        <v>1</v>
      </c>
      <c r="C1846" s="3" t="str">
        <f>VLOOKUP('Column Chart'!B1846,'Product Category'!$A$2:$B$4,2,0)</f>
        <v>Furniture</v>
      </c>
      <c r="D1846" s="3">
        <f>VLOOKUP(A1846,OrderProduct!$A$2:$T$1953,20,0)</f>
        <v>37075</v>
      </c>
      <c r="E1846" s="3" t="str">
        <f>VLOOKUP(D1846,'Location (2)'!$A$2:$C$986,3,0)</f>
        <v>South</v>
      </c>
      <c r="F1846" s="25">
        <f>VLOOKUP(A1846,OrderProduct!A1846:F3797,6,0)</f>
        <v>8.3</v>
      </c>
    </row>
    <row r="1847" spans="1:6">
      <c r="A1847" s="3">
        <v>3226</v>
      </c>
      <c r="B1847" s="3">
        <f>VLOOKUP(A1847,OrderProduct!A1847:O3798,15,0)</f>
        <v>2</v>
      </c>
      <c r="C1847" s="3" t="str">
        <f>VLOOKUP('Column Chart'!B1847,'Product Category'!$A$2:$B$4,2,0)</f>
        <v>Office Supplies</v>
      </c>
      <c r="D1847" s="3">
        <f>VLOOKUP(A1847,OrderProduct!$A$2:$T$1953,20,0)</f>
        <v>37075</v>
      </c>
      <c r="E1847" s="3" t="str">
        <f>VLOOKUP(D1847,'Location (2)'!$A$2:$C$986,3,0)</f>
        <v>South</v>
      </c>
      <c r="F1847" s="25">
        <f>VLOOKUP(A1847,OrderProduct!A1847:F3798,6,0)</f>
        <v>10.04</v>
      </c>
    </row>
    <row r="1848" spans="1:6">
      <c r="A1848" s="3">
        <v>3226</v>
      </c>
      <c r="B1848" s="3">
        <f>VLOOKUP(A1848,OrderProduct!A1848:O3799,15,0)</f>
        <v>3</v>
      </c>
      <c r="C1848" s="3" t="str">
        <f>VLOOKUP('Column Chart'!B1848,'Product Category'!$A$2:$B$4,2,0)</f>
        <v>Technology</v>
      </c>
      <c r="D1848" s="3">
        <f>VLOOKUP(A1848,OrderProduct!$A$2:$T$1953,20,0)</f>
        <v>37075</v>
      </c>
      <c r="E1848" s="3" t="str">
        <f>VLOOKUP(D1848,'Location (2)'!$A$2:$C$986,3,0)</f>
        <v>South</v>
      </c>
      <c r="F1848" s="25">
        <f>VLOOKUP(A1848,OrderProduct!A1848:F3799,6,0)</f>
        <v>19.73</v>
      </c>
    </row>
    <row r="1849" spans="1:6">
      <c r="A1849" s="3">
        <v>3229</v>
      </c>
      <c r="B1849" s="3">
        <f>VLOOKUP(A1849,OrderProduct!A1849:O3800,15,0)</f>
        <v>2</v>
      </c>
      <c r="C1849" s="3" t="str">
        <f>VLOOKUP('Column Chart'!B1849,'Product Category'!$A$2:$B$4,2,0)</f>
        <v>Office Supplies</v>
      </c>
      <c r="D1849" s="3">
        <f>VLOOKUP(A1849,OrderProduct!$A$2:$T$1953,20,0)</f>
        <v>54880</v>
      </c>
      <c r="E1849" s="3" t="str">
        <f>VLOOKUP(D1849,'Location (2)'!$A$2:$C$986,3,0)</f>
        <v>Central</v>
      </c>
      <c r="F1849" s="25">
        <f>VLOOKUP(A1849,OrderProduct!A1849:F3800,6,0)</f>
        <v>615.54</v>
      </c>
    </row>
    <row r="1850" spans="1:6">
      <c r="A1850" s="3">
        <v>3230</v>
      </c>
      <c r="B1850" s="3">
        <f>VLOOKUP(A1850,OrderProduct!A1850:O3801,15,0)</f>
        <v>3</v>
      </c>
      <c r="C1850" s="3" t="str">
        <f>VLOOKUP('Column Chart'!B1850,'Product Category'!$A$2:$B$4,2,0)</f>
        <v>Technology</v>
      </c>
      <c r="D1850" s="3">
        <f>VLOOKUP(A1850,OrderProduct!$A$2:$T$1953,20,0)</f>
        <v>53186</v>
      </c>
      <c r="E1850" s="3" t="str">
        <f>VLOOKUP(D1850,'Location (2)'!$A$2:$C$986,3,0)</f>
        <v>Central</v>
      </c>
      <c r="F1850" s="25">
        <f>VLOOKUP(A1850,OrderProduct!A1850:F3801,6,0)</f>
        <v>29.92</v>
      </c>
    </row>
    <row r="1851" spans="1:6">
      <c r="A1851" s="3">
        <v>3230</v>
      </c>
      <c r="B1851" s="3">
        <f>VLOOKUP(A1851,OrderProduct!A1851:O3802,15,0)</f>
        <v>2</v>
      </c>
      <c r="C1851" s="3" t="str">
        <f>VLOOKUP('Column Chart'!B1851,'Product Category'!$A$2:$B$4,2,0)</f>
        <v>Office Supplies</v>
      </c>
      <c r="D1851" s="3">
        <f>VLOOKUP(A1851,OrderProduct!$A$2:$T$1953,20,0)</f>
        <v>53186</v>
      </c>
      <c r="E1851" s="3" t="str">
        <f>VLOOKUP(D1851,'Location (2)'!$A$2:$C$986,3,0)</f>
        <v>Central</v>
      </c>
      <c r="F1851" s="25">
        <f>VLOOKUP(A1851,OrderProduct!A1851:F3802,6,0)</f>
        <v>281.82</v>
      </c>
    </row>
    <row r="1852" spans="1:6">
      <c r="A1852" s="3">
        <v>3230</v>
      </c>
      <c r="B1852" s="3">
        <f>VLOOKUP(A1852,OrderProduct!A1852:O3803,15,0)</f>
        <v>2</v>
      </c>
      <c r="C1852" s="3" t="str">
        <f>VLOOKUP('Column Chart'!B1852,'Product Category'!$A$2:$B$4,2,0)</f>
        <v>Office Supplies</v>
      </c>
      <c r="D1852" s="3">
        <f>VLOOKUP(A1852,OrderProduct!$A$2:$T$1953,20,0)</f>
        <v>53186</v>
      </c>
      <c r="E1852" s="3" t="str">
        <f>VLOOKUP(D1852,'Location (2)'!$A$2:$C$986,3,0)</f>
        <v>Central</v>
      </c>
      <c r="F1852" s="25">
        <f>VLOOKUP(A1852,OrderProduct!A1852:F3803,6,0)</f>
        <v>3902.09</v>
      </c>
    </row>
    <row r="1853" spans="1:6">
      <c r="A1853" s="3">
        <v>3238</v>
      </c>
      <c r="B1853" s="3">
        <f>VLOOKUP(A1853,OrderProduct!A1853:O3804,15,0)</f>
        <v>3</v>
      </c>
      <c r="C1853" s="3" t="str">
        <f>VLOOKUP('Column Chart'!B1853,'Product Category'!$A$2:$B$4,2,0)</f>
        <v>Technology</v>
      </c>
      <c r="D1853" s="3">
        <f>VLOOKUP(A1853,OrderProduct!$A$2:$T$1953,20,0)</f>
        <v>97330</v>
      </c>
      <c r="E1853" s="3" t="str">
        <f>VLOOKUP(D1853,'Location (2)'!$A$2:$C$986,3,0)</f>
        <v>West</v>
      </c>
      <c r="F1853" s="25">
        <f>VLOOKUP(A1853,OrderProduct!A1853:F3804,6,0)</f>
        <v>14.18</v>
      </c>
    </row>
    <row r="1854" spans="1:6">
      <c r="A1854" s="3">
        <v>3243</v>
      </c>
      <c r="B1854" s="3">
        <f>VLOOKUP(A1854,OrderProduct!A1854:O3805,15,0)</f>
        <v>3</v>
      </c>
      <c r="C1854" s="3" t="str">
        <f>VLOOKUP('Column Chart'!B1854,'Product Category'!$A$2:$B$4,2,0)</f>
        <v>Technology</v>
      </c>
      <c r="D1854" s="3">
        <f>VLOOKUP(A1854,OrderProduct!$A$2:$T$1953,20,0)</f>
        <v>6010</v>
      </c>
      <c r="E1854" s="3" t="str">
        <f>VLOOKUP(D1854,'Location (2)'!$A$2:$C$986,3,0)</f>
        <v>East</v>
      </c>
      <c r="F1854" s="25">
        <f>VLOOKUP(A1854,OrderProduct!A1854:F3805,6,0)</f>
        <v>4146.28</v>
      </c>
    </row>
    <row r="1855" spans="1:6">
      <c r="A1855" s="3">
        <v>3246</v>
      </c>
      <c r="B1855" s="3">
        <f>VLOOKUP(A1855,OrderProduct!A1855:O3806,15,0)</f>
        <v>2</v>
      </c>
      <c r="C1855" s="3" t="str">
        <f>VLOOKUP('Column Chart'!B1855,'Product Category'!$A$2:$B$4,2,0)</f>
        <v>Office Supplies</v>
      </c>
      <c r="D1855" s="3">
        <f>VLOOKUP(A1855,OrderProduct!$A$2:$T$1953,20,0)</f>
        <v>3051</v>
      </c>
      <c r="E1855" s="3" t="str">
        <f>VLOOKUP(D1855,'Location (2)'!$A$2:$C$986,3,0)</f>
        <v>East</v>
      </c>
      <c r="F1855" s="25">
        <f>VLOOKUP(A1855,OrderProduct!A1855:F3806,6,0)</f>
        <v>290.24</v>
      </c>
    </row>
    <row r="1856" spans="1:6">
      <c r="A1856" s="3">
        <v>3248</v>
      </c>
      <c r="B1856" s="3">
        <f>VLOOKUP(A1856,OrderProduct!A1856:O3807,15,0)</f>
        <v>2</v>
      </c>
      <c r="C1856" s="3" t="str">
        <f>VLOOKUP('Column Chart'!B1856,'Product Category'!$A$2:$B$4,2,0)</f>
        <v>Office Supplies</v>
      </c>
      <c r="D1856" s="3">
        <f>VLOOKUP(A1856,OrderProduct!$A$2:$T$1953,20,0)</f>
        <v>70458</v>
      </c>
      <c r="E1856" s="3" t="str">
        <f>VLOOKUP(D1856,'Location (2)'!$A$2:$C$986,3,0)</f>
        <v>South</v>
      </c>
      <c r="F1856" s="25">
        <f>VLOOKUP(A1856,OrderProduct!A1856:F3807,6,0)</f>
        <v>971.4</v>
      </c>
    </row>
    <row r="1857" spans="1:6">
      <c r="A1857" s="3">
        <v>3249</v>
      </c>
      <c r="B1857" s="3">
        <f>VLOOKUP(A1857,OrderProduct!A1857:O3808,15,0)</f>
        <v>2</v>
      </c>
      <c r="C1857" s="3" t="str">
        <f>VLOOKUP('Column Chart'!B1857,'Product Category'!$A$2:$B$4,2,0)</f>
        <v>Office Supplies</v>
      </c>
      <c r="D1857" s="3">
        <f>VLOOKUP(A1857,OrderProduct!$A$2:$T$1953,20,0)</f>
        <v>21403</v>
      </c>
      <c r="E1857" s="3" t="str">
        <f>VLOOKUP(D1857,'Location (2)'!$A$2:$C$986,3,0)</f>
        <v>East</v>
      </c>
      <c r="F1857" s="25">
        <f>VLOOKUP(A1857,OrderProduct!A1857:F3808,6,0)</f>
        <v>193.51</v>
      </c>
    </row>
    <row r="1858" spans="1:6">
      <c r="A1858" s="3">
        <v>3251</v>
      </c>
      <c r="B1858" s="3">
        <f>VLOOKUP(A1858,OrderProduct!A1858:O3809,15,0)</f>
        <v>2</v>
      </c>
      <c r="C1858" s="3" t="str">
        <f>VLOOKUP('Column Chart'!B1858,'Product Category'!$A$2:$B$4,2,0)</f>
        <v>Office Supplies</v>
      </c>
      <c r="D1858" s="3">
        <f>VLOOKUP(A1858,OrderProduct!$A$2:$T$1953,20,0)</f>
        <v>10112</v>
      </c>
      <c r="E1858" s="3" t="str">
        <f>VLOOKUP(D1858,'Location (2)'!$A$2:$C$986,3,0)</f>
        <v>East</v>
      </c>
      <c r="F1858" s="25">
        <f>VLOOKUP(A1858,OrderProduct!A1858:F3809,6,0)</f>
        <v>157.81</v>
      </c>
    </row>
    <row r="1859" spans="1:6">
      <c r="A1859" s="3">
        <v>3252</v>
      </c>
      <c r="B1859" s="3">
        <f>VLOOKUP(A1859,OrderProduct!A1859:O3810,15,0)</f>
        <v>2</v>
      </c>
      <c r="C1859" s="3" t="str">
        <f>VLOOKUP('Column Chart'!B1859,'Product Category'!$A$2:$B$4,2,0)</f>
        <v>Office Supplies</v>
      </c>
      <c r="D1859" s="3">
        <f>VLOOKUP(A1859,OrderProduct!$A$2:$T$1953,20,0)</f>
        <v>12306</v>
      </c>
      <c r="E1859" s="3" t="str">
        <f>VLOOKUP(D1859,'Location (2)'!$A$2:$C$986,3,0)</f>
        <v>East</v>
      </c>
      <c r="F1859" s="25">
        <f>VLOOKUP(A1859,OrderProduct!A1859:F3810,6,0)</f>
        <v>19.44</v>
      </c>
    </row>
    <row r="1860" spans="1:6">
      <c r="A1860" s="3">
        <v>3252</v>
      </c>
      <c r="B1860" s="3">
        <f>VLOOKUP(A1860,OrderProduct!A1860:O3811,15,0)</f>
        <v>2</v>
      </c>
      <c r="C1860" s="3" t="str">
        <f>VLOOKUP('Column Chart'!B1860,'Product Category'!$A$2:$B$4,2,0)</f>
        <v>Office Supplies</v>
      </c>
      <c r="D1860" s="3">
        <f>VLOOKUP(A1860,OrderProduct!$A$2:$T$1953,20,0)</f>
        <v>12306</v>
      </c>
      <c r="E1860" s="3" t="str">
        <f>VLOOKUP(D1860,'Location (2)'!$A$2:$C$986,3,0)</f>
        <v>East</v>
      </c>
      <c r="F1860" s="25">
        <f>VLOOKUP(A1860,OrderProduct!A1860:F3811,6,0)</f>
        <v>4636.63</v>
      </c>
    </row>
    <row r="1861" spans="1:6">
      <c r="A1861" s="3">
        <v>3255</v>
      </c>
      <c r="B1861" s="3">
        <f>VLOOKUP(A1861,OrderProduct!A1861:O3812,15,0)</f>
        <v>3</v>
      </c>
      <c r="C1861" s="3" t="str">
        <f>VLOOKUP('Column Chart'!B1861,'Product Category'!$A$2:$B$4,2,0)</f>
        <v>Technology</v>
      </c>
      <c r="D1861" s="3">
        <f>VLOOKUP(A1861,OrderProduct!$A$2:$T$1953,20,0)</f>
        <v>33319</v>
      </c>
      <c r="E1861" s="3" t="str">
        <f>VLOOKUP(D1861,'Location (2)'!$A$2:$C$986,3,0)</f>
        <v>South</v>
      </c>
      <c r="F1861" s="25">
        <f>VLOOKUP(A1861,OrderProduct!A1861:F3812,6,0)</f>
        <v>761.16</v>
      </c>
    </row>
    <row r="1862" spans="1:6">
      <c r="A1862" s="3">
        <v>3257</v>
      </c>
      <c r="B1862" s="3">
        <f>VLOOKUP(A1862,OrderProduct!A1862:O3813,15,0)</f>
        <v>1</v>
      </c>
      <c r="C1862" s="3" t="str">
        <f>VLOOKUP('Column Chart'!B1862,'Product Category'!$A$2:$B$4,2,0)</f>
        <v>Furniture</v>
      </c>
      <c r="D1862" s="3">
        <f>VLOOKUP(A1862,OrderProduct!$A$2:$T$1953,20,0)</f>
        <v>98632</v>
      </c>
      <c r="E1862" s="3" t="str">
        <f>VLOOKUP(D1862,'Location (2)'!$A$2:$C$986,3,0)</f>
        <v>West</v>
      </c>
      <c r="F1862" s="25">
        <f>VLOOKUP(A1862,OrderProduct!A1862:F3813,6,0)</f>
        <v>20.03</v>
      </c>
    </row>
    <row r="1863" spans="1:6">
      <c r="A1863" s="3">
        <v>3257</v>
      </c>
      <c r="B1863" s="3">
        <f>VLOOKUP(A1863,OrderProduct!A1863:O3814,15,0)</f>
        <v>1</v>
      </c>
      <c r="C1863" s="3" t="str">
        <f>VLOOKUP('Column Chart'!B1863,'Product Category'!$A$2:$B$4,2,0)</f>
        <v>Furniture</v>
      </c>
      <c r="D1863" s="3">
        <f>VLOOKUP(A1863,OrderProduct!$A$2:$T$1953,20,0)</f>
        <v>98632</v>
      </c>
      <c r="E1863" s="3" t="str">
        <f>VLOOKUP(D1863,'Location (2)'!$A$2:$C$986,3,0)</f>
        <v>West</v>
      </c>
      <c r="F1863" s="25">
        <f>VLOOKUP(A1863,OrderProduct!A1863:F3814,6,0)</f>
        <v>84.56</v>
      </c>
    </row>
    <row r="1864" spans="1:6">
      <c r="A1864" s="3">
        <v>3258</v>
      </c>
      <c r="B1864" s="3">
        <f>VLOOKUP(A1864,OrderProduct!A1864:O3815,15,0)</f>
        <v>3</v>
      </c>
      <c r="C1864" s="3" t="str">
        <f>VLOOKUP('Column Chart'!B1864,'Product Category'!$A$2:$B$4,2,0)</f>
        <v>Technology</v>
      </c>
      <c r="D1864" s="3">
        <f>VLOOKUP(A1864,OrderProduct!$A$2:$T$1953,20,0)</f>
        <v>98037</v>
      </c>
      <c r="E1864" s="3" t="str">
        <f>VLOOKUP(D1864,'Location (2)'!$A$2:$C$986,3,0)</f>
        <v>West</v>
      </c>
      <c r="F1864" s="25">
        <f>VLOOKUP(A1864,OrderProduct!A1864:F3815,6,0)</f>
        <v>70.71</v>
      </c>
    </row>
    <row r="1865" spans="1:6">
      <c r="A1865" s="3">
        <v>3261</v>
      </c>
      <c r="B1865" s="3">
        <f>VLOOKUP(A1865,OrderProduct!A1865:O3816,15,0)</f>
        <v>1</v>
      </c>
      <c r="C1865" s="3" t="str">
        <f>VLOOKUP('Column Chart'!B1865,'Product Category'!$A$2:$B$4,2,0)</f>
        <v>Furniture</v>
      </c>
      <c r="D1865" s="3">
        <f>VLOOKUP(A1865,OrderProduct!$A$2:$T$1953,20,0)</f>
        <v>49221</v>
      </c>
      <c r="E1865" s="3" t="str">
        <f>VLOOKUP(D1865,'Location (2)'!$A$2:$C$986,3,0)</f>
        <v>Central</v>
      </c>
      <c r="F1865" s="25">
        <f>VLOOKUP(A1865,OrderProduct!A1865:F3816,6,0)</f>
        <v>269.33</v>
      </c>
    </row>
    <row r="1866" spans="1:6">
      <c r="A1866" s="3">
        <v>3264</v>
      </c>
      <c r="B1866" s="3">
        <f>VLOOKUP(A1866,OrderProduct!A1866:O3817,15,0)</f>
        <v>2</v>
      </c>
      <c r="C1866" s="3" t="str">
        <f>VLOOKUP('Column Chart'!B1866,'Product Category'!$A$2:$B$4,2,0)</f>
        <v>Office Supplies</v>
      </c>
      <c r="D1866" s="3">
        <f>VLOOKUP(A1866,OrderProduct!$A$2:$T$1953,20,0)</f>
        <v>95501</v>
      </c>
      <c r="E1866" s="3" t="str">
        <f>VLOOKUP(D1866,'Location (2)'!$A$2:$C$986,3,0)</f>
        <v>West</v>
      </c>
      <c r="F1866" s="25">
        <f>VLOOKUP(A1866,OrderProduct!A1866:F3817,6,0)</f>
        <v>3845.35</v>
      </c>
    </row>
    <row r="1867" spans="1:6">
      <c r="A1867" s="3">
        <v>3266</v>
      </c>
      <c r="B1867" s="3">
        <f>VLOOKUP(A1867,OrderProduct!A1867:O3818,15,0)</f>
        <v>1</v>
      </c>
      <c r="C1867" s="3" t="str">
        <f>VLOOKUP('Column Chart'!B1867,'Product Category'!$A$2:$B$4,2,0)</f>
        <v>Furniture</v>
      </c>
      <c r="D1867" s="3">
        <f>VLOOKUP(A1867,OrderProduct!$A$2:$T$1953,20,0)</f>
        <v>4073</v>
      </c>
      <c r="E1867" s="3" t="str">
        <f>VLOOKUP(D1867,'Location (2)'!$A$2:$C$986,3,0)</f>
        <v>East</v>
      </c>
      <c r="F1867" s="25">
        <f>VLOOKUP(A1867,OrderProduct!A1867:F3818,6,0)</f>
        <v>3.77</v>
      </c>
    </row>
    <row r="1868" spans="1:6">
      <c r="A1868" s="3">
        <v>3269</v>
      </c>
      <c r="B1868" s="3">
        <f>VLOOKUP(A1868,OrderProduct!A1868:O3819,15,0)</f>
        <v>2</v>
      </c>
      <c r="C1868" s="3" t="str">
        <f>VLOOKUP('Column Chart'!B1868,'Product Category'!$A$2:$B$4,2,0)</f>
        <v>Office Supplies</v>
      </c>
      <c r="D1868" s="3">
        <f>VLOOKUP(A1868,OrderProduct!$A$2:$T$1953,20,0)</f>
        <v>7060</v>
      </c>
      <c r="E1868" s="3" t="str">
        <f>VLOOKUP(D1868,'Location (2)'!$A$2:$C$986,3,0)</f>
        <v>East</v>
      </c>
      <c r="F1868" s="25">
        <f>VLOOKUP(A1868,OrderProduct!A1868:F3819,6,0)</f>
        <v>928.92</v>
      </c>
    </row>
    <row r="1869" spans="1:6">
      <c r="A1869" s="3">
        <v>3275</v>
      </c>
      <c r="B1869" s="3">
        <f>VLOOKUP(A1869,OrderProduct!A1869:O3820,15,0)</f>
        <v>2</v>
      </c>
      <c r="C1869" s="3" t="str">
        <f>VLOOKUP('Column Chart'!B1869,'Product Category'!$A$2:$B$4,2,0)</f>
        <v>Office Supplies</v>
      </c>
      <c r="D1869" s="3">
        <f>VLOOKUP(A1869,OrderProduct!$A$2:$T$1953,20,0)</f>
        <v>98273</v>
      </c>
      <c r="E1869" s="3" t="str">
        <f>VLOOKUP(D1869,'Location (2)'!$A$2:$C$986,3,0)</f>
        <v>West</v>
      </c>
      <c r="F1869" s="25">
        <f>VLOOKUP(A1869,OrderProduct!A1869:F3820,6,0)</f>
        <v>343.54</v>
      </c>
    </row>
    <row r="1870" spans="1:6">
      <c r="A1870" s="3">
        <v>3275</v>
      </c>
      <c r="B1870" s="3">
        <f>VLOOKUP(A1870,OrderProduct!A1870:O3821,15,0)</f>
        <v>3</v>
      </c>
      <c r="C1870" s="3" t="str">
        <f>VLOOKUP('Column Chart'!B1870,'Product Category'!$A$2:$B$4,2,0)</f>
        <v>Technology</v>
      </c>
      <c r="D1870" s="3">
        <f>VLOOKUP(A1870,OrderProduct!$A$2:$T$1953,20,0)</f>
        <v>98273</v>
      </c>
      <c r="E1870" s="3" t="str">
        <f>VLOOKUP(D1870,'Location (2)'!$A$2:$C$986,3,0)</f>
        <v>West</v>
      </c>
      <c r="F1870" s="25">
        <f>VLOOKUP(A1870,OrderProduct!A1870:F3821,6,0)</f>
        <v>45</v>
      </c>
    </row>
    <row r="1871" spans="1:6">
      <c r="A1871" s="3">
        <v>3275</v>
      </c>
      <c r="B1871" s="3">
        <f>VLOOKUP(A1871,OrderProduct!A1871:O3822,15,0)</f>
        <v>2</v>
      </c>
      <c r="C1871" s="3" t="str">
        <f>VLOOKUP('Column Chart'!B1871,'Product Category'!$A$2:$B$4,2,0)</f>
        <v>Office Supplies</v>
      </c>
      <c r="D1871" s="3">
        <f>VLOOKUP(A1871,OrderProduct!$A$2:$T$1953,20,0)</f>
        <v>98273</v>
      </c>
      <c r="E1871" s="3" t="str">
        <f>VLOOKUP(D1871,'Location (2)'!$A$2:$C$986,3,0)</f>
        <v>West</v>
      </c>
      <c r="F1871" s="25">
        <f>VLOOKUP(A1871,OrderProduct!A1871:F3822,6,0)</f>
        <v>6569.07</v>
      </c>
    </row>
    <row r="1872" spans="1:6">
      <c r="A1872" s="3">
        <v>3279</v>
      </c>
      <c r="B1872" s="3">
        <f>VLOOKUP(A1872,OrderProduct!A1872:O3823,15,0)</f>
        <v>2</v>
      </c>
      <c r="C1872" s="3" t="str">
        <f>VLOOKUP('Column Chart'!B1872,'Product Category'!$A$2:$B$4,2,0)</f>
        <v>Office Supplies</v>
      </c>
      <c r="D1872" s="3">
        <f>VLOOKUP(A1872,OrderProduct!$A$2:$T$1953,20,0)</f>
        <v>29203</v>
      </c>
      <c r="E1872" s="3" t="str">
        <f>VLOOKUP(D1872,'Location (2)'!$A$2:$C$986,3,0)</f>
        <v>South</v>
      </c>
      <c r="F1872" s="25">
        <f>VLOOKUP(A1872,OrderProduct!A1872:F3823,6,0)</f>
        <v>15.95</v>
      </c>
    </row>
    <row r="1873" spans="1:6">
      <c r="A1873" s="3">
        <v>3279</v>
      </c>
      <c r="B1873" s="3">
        <f>VLOOKUP(A1873,OrderProduct!A1873:O3824,15,0)</f>
        <v>2</v>
      </c>
      <c r="C1873" s="3" t="str">
        <f>VLOOKUP('Column Chart'!B1873,'Product Category'!$A$2:$B$4,2,0)</f>
        <v>Office Supplies</v>
      </c>
      <c r="D1873" s="3">
        <f>VLOOKUP(A1873,OrderProduct!$A$2:$T$1953,20,0)</f>
        <v>29203</v>
      </c>
      <c r="E1873" s="3" t="str">
        <f>VLOOKUP(D1873,'Location (2)'!$A$2:$C$986,3,0)</f>
        <v>South</v>
      </c>
      <c r="F1873" s="25">
        <f>VLOOKUP(A1873,OrderProduct!A1873:F3824,6,0)</f>
        <v>42.35</v>
      </c>
    </row>
    <row r="1874" spans="1:6">
      <c r="A1874" s="3">
        <v>3279</v>
      </c>
      <c r="B1874" s="3">
        <f>VLOOKUP(A1874,OrderProduct!A1874:O3825,15,0)</f>
        <v>3</v>
      </c>
      <c r="C1874" s="3" t="str">
        <f>VLOOKUP('Column Chart'!B1874,'Product Category'!$A$2:$B$4,2,0)</f>
        <v>Technology</v>
      </c>
      <c r="D1874" s="3">
        <f>VLOOKUP(A1874,OrderProduct!$A$2:$T$1953,20,0)</f>
        <v>29203</v>
      </c>
      <c r="E1874" s="3" t="str">
        <f>VLOOKUP(D1874,'Location (2)'!$A$2:$C$986,3,0)</f>
        <v>South</v>
      </c>
      <c r="F1874" s="25">
        <f>VLOOKUP(A1874,OrderProduct!A1874:F3825,6,0)</f>
        <v>384.22</v>
      </c>
    </row>
    <row r="1875" spans="1:6">
      <c r="A1875" s="3">
        <v>3279</v>
      </c>
      <c r="B1875" s="3">
        <f>VLOOKUP(A1875,OrderProduct!A1875:O3826,15,0)</f>
        <v>3</v>
      </c>
      <c r="C1875" s="3" t="str">
        <f>VLOOKUP('Column Chart'!B1875,'Product Category'!$A$2:$B$4,2,0)</f>
        <v>Technology</v>
      </c>
      <c r="D1875" s="3">
        <f>VLOOKUP(A1875,OrderProduct!$A$2:$T$1953,20,0)</f>
        <v>29203</v>
      </c>
      <c r="E1875" s="3" t="str">
        <f>VLOOKUP(D1875,'Location (2)'!$A$2:$C$986,3,0)</f>
        <v>South</v>
      </c>
      <c r="F1875" s="25">
        <f>VLOOKUP(A1875,OrderProduct!A1875:F3826,6,0)</f>
        <v>178.68</v>
      </c>
    </row>
    <row r="1876" spans="1:6">
      <c r="A1876" s="3">
        <v>3283</v>
      </c>
      <c r="B1876" s="3">
        <f>VLOOKUP(A1876,OrderProduct!A1876:O3827,15,0)</f>
        <v>2</v>
      </c>
      <c r="C1876" s="3" t="str">
        <f>VLOOKUP('Column Chart'!B1876,'Product Category'!$A$2:$B$4,2,0)</f>
        <v>Office Supplies</v>
      </c>
      <c r="D1876" s="3">
        <f>VLOOKUP(A1876,OrderProduct!$A$2:$T$1953,20,0)</f>
        <v>33156</v>
      </c>
      <c r="E1876" s="3" t="str">
        <f>VLOOKUP(D1876,'Location (2)'!$A$2:$C$986,3,0)</f>
        <v>South</v>
      </c>
      <c r="F1876" s="25">
        <f>VLOOKUP(A1876,OrderProduct!A1876:F3827,6,0)</f>
        <v>79.39</v>
      </c>
    </row>
    <row r="1877" spans="1:6">
      <c r="A1877" s="3">
        <v>3283</v>
      </c>
      <c r="B1877" s="3">
        <f>VLOOKUP(A1877,OrderProduct!A1877:O3828,15,0)</f>
        <v>3</v>
      </c>
      <c r="C1877" s="3" t="str">
        <f>VLOOKUP('Column Chart'!B1877,'Product Category'!$A$2:$B$4,2,0)</f>
        <v>Technology</v>
      </c>
      <c r="D1877" s="3">
        <f>VLOOKUP(A1877,OrderProduct!$A$2:$T$1953,20,0)</f>
        <v>33156</v>
      </c>
      <c r="E1877" s="3" t="str">
        <f>VLOOKUP(D1877,'Location (2)'!$A$2:$C$986,3,0)</f>
        <v>South</v>
      </c>
      <c r="F1877" s="25">
        <f>VLOOKUP(A1877,OrderProduct!A1877:F3828,6,0)</f>
        <v>674.55</v>
      </c>
    </row>
    <row r="1878" spans="1:6">
      <c r="A1878" s="3">
        <v>3284</v>
      </c>
      <c r="B1878" s="3">
        <f>VLOOKUP(A1878,OrderProduct!A1878:O3829,15,0)</f>
        <v>1</v>
      </c>
      <c r="C1878" s="3" t="str">
        <f>VLOOKUP('Column Chart'!B1878,'Product Category'!$A$2:$B$4,2,0)</f>
        <v>Furniture</v>
      </c>
      <c r="D1878" s="3">
        <f>VLOOKUP(A1878,OrderProduct!$A$2:$T$1953,20,0)</f>
        <v>34741</v>
      </c>
      <c r="E1878" s="3" t="str">
        <f>VLOOKUP(D1878,'Location (2)'!$A$2:$C$986,3,0)</f>
        <v>South</v>
      </c>
      <c r="F1878" s="25">
        <f>VLOOKUP(A1878,OrderProduct!A1878:F3829,6,0)</f>
        <v>668.38</v>
      </c>
    </row>
    <row r="1879" spans="1:6">
      <c r="A1879" s="3">
        <v>3285</v>
      </c>
      <c r="B1879" s="3">
        <f>VLOOKUP(A1879,OrderProduct!A1879:O3830,15,0)</f>
        <v>3</v>
      </c>
      <c r="C1879" s="3" t="str">
        <f>VLOOKUP('Column Chart'!B1879,'Product Category'!$A$2:$B$4,2,0)</f>
        <v>Technology</v>
      </c>
      <c r="D1879" s="3">
        <f>VLOOKUP(A1879,OrderProduct!$A$2:$T$1953,20,0)</f>
        <v>20170</v>
      </c>
      <c r="E1879" s="3" t="str">
        <f>VLOOKUP(D1879,'Location (2)'!$A$2:$C$986,3,0)</f>
        <v>South</v>
      </c>
      <c r="F1879" s="25">
        <f>VLOOKUP(A1879,OrderProduct!A1879:F3830,6,0)</f>
        <v>1721.24</v>
      </c>
    </row>
    <row r="1880" spans="1:6">
      <c r="A1880" s="3">
        <v>3285</v>
      </c>
      <c r="B1880" s="3">
        <f>VLOOKUP(A1880,OrderProduct!A1880:O3831,15,0)</f>
        <v>2</v>
      </c>
      <c r="C1880" s="3" t="str">
        <f>VLOOKUP('Column Chart'!B1880,'Product Category'!$A$2:$B$4,2,0)</f>
        <v>Office Supplies</v>
      </c>
      <c r="D1880" s="3">
        <f>VLOOKUP(A1880,OrderProduct!$A$2:$T$1953,20,0)</f>
        <v>20170</v>
      </c>
      <c r="E1880" s="3" t="str">
        <f>VLOOKUP(D1880,'Location (2)'!$A$2:$C$986,3,0)</f>
        <v>South</v>
      </c>
      <c r="F1880" s="25">
        <f>VLOOKUP(A1880,OrderProduct!A1880:F3831,6,0)</f>
        <v>70.82</v>
      </c>
    </row>
    <row r="1881" spans="1:6">
      <c r="A1881" s="3">
        <v>3287</v>
      </c>
      <c r="B1881" s="3">
        <f>VLOOKUP(A1881,OrderProduct!A1881:O3832,15,0)</f>
        <v>2</v>
      </c>
      <c r="C1881" s="3" t="str">
        <f>VLOOKUP('Column Chart'!B1881,'Product Category'!$A$2:$B$4,2,0)</f>
        <v>Office Supplies</v>
      </c>
      <c r="D1881" s="3">
        <f>VLOOKUP(A1881,OrderProduct!$A$2:$T$1953,20,0)</f>
        <v>95746</v>
      </c>
      <c r="E1881" s="3" t="str">
        <f>VLOOKUP(D1881,'Location (2)'!$A$2:$C$986,3,0)</f>
        <v>West</v>
      </c>
      <c r="F1881" s="25">
        <f>VLOOKUP(A1881,OrderProduct!A1881:F3832,6,0)</f>
        <v>90.44</v>
      </c>
    </row>
    <row r="1882" spans="1:6">
      <c r="A1882" s="3">
        <v>3303</v>
      </c>
      <c r="B1882" s="3">
        <f>VLOOKUP(A1882,OrderProduct!A1882:O3833,15,0)</f>
        <v>2</v>
      </c>
      <c r="C1882" s="3" t="str">
        <f>VLOOKUP('Column Chart'!B1882,'Product Category'!$A$2:$B$4,2,0)</f>
        <v>Office Supplies</v>
      </c>
      <c r="D1882" s="3">
        <f>VLOOKUP(A1882,OrderProduct!$A$2:$T$1953,20,0)</f>
        <v>33461</v>
      </c>
      <c r="E1882" s="3" t="str">
        <f>VLOOKUP(D1882,'Location (2)'!$A$2:$C$986,3,0)</f>
        <v>South</v>
      </c>
      <c r="F1882" s="25">
        <f>VLOOKUP(A1882,OrderProduct!A1882:F3833,6,0)</f>
        <v>393.98</v>
      </c>
    </row>
    <row r="1883" spans="1:6">
      <c r="A1883" s="3">
        <v>3306</v>
      </c>
      <c r="B1883" s="3">
        <f>VLOOKUP(A1883,OrderProduct!A1883:O3834,15,0)</f>
        <v>2</v>
      </c>
      <c r="C1883" s="3" t="str">
        <f>VLOOKUP('Column Chart'!B1883,'Product Category'!$A$2:$B$4,2,0)</f>
        <v>Office Supplies</v>
      </c>
      <c r="D1883" s="3">
        <f>VLOOKUP(A1883,OrderProduct!$A$2:$T$1953,20,0)</f>
        <v>6320</v>
      </c>
      <c r="E1883" s="3" t="str">
        <f>VLOOKUP(D1883,'Location (2)'!$A$2:$C$986,3,0)</f>
        <v>East</v>
      </c>
      <c r="F1883" s="25">
        <f>VLOOKUP(A1883,OrderProduct!A1883:F3834,6,0)</f>
        <v>61.29</v>
      </c>
    </row>
    <row r="1884" spans="1:6">
      <c r="A1884" s="3">
        <v>3307</v>
      </c>
      <c r="B1884" s="3">
        <f>VLOOKUP(A1884,OrderProduct!A1884:O3835,15,0)</f>
        <v>2</v>
      </c>
      <c r="C1884" s="3" t="str">
        <f>VLOOKUP('Column Chart'!B1884,'Product Category'!$A$2:$B$4,2,0)</f>
        <v>Office Supplies</v>
      </c>
      <c r="D1884" s="3">
        <f>VLOOKUP(A1884,OrderProduct!$A$2:$T$1953,20,0)</f>
        <v>1001</v>
      </c>
      <c r="E1884" s="3" t="str">
        <f>VLOOKUP(D1884,'Location (2)'!$A$2:$C$986,3,0)</f>
        <v>East</v>
      </c>
      <c r="F1884" s="25">
        <f>VLOOKUP(A1884,OrderProduct!A1884:F3835,6,0)</f>
        <v>109.15</v>
      </c>
    </row>
    <row r="1885" spans="1:6">
      <c r="A1885" s="3">
        <v>3309</v>
      </c>
      <c r="B1885" s="3">
        <f>VLOOKUP(A1885,OrderProduct!A1885:O3836,15,0)</f>
        <v>1</v>
      </c>
      <c r="C1885" s="3" t="str">
        <f>VLOOKUP('Column Chart'!B1885,'Product Category'!$A$2:$B$4,2,0)</f>
        <v>Furniture</v>
      </c>
      <c r="D1885" s="3">
        <f>VLOOKUP(A1885,OrderProduct!$A$2:$T$1953,20,0)</f>
        <v>1760</v>
      </c>
      <c r="E1885" s="3" t="str">
        <f>VLOOKUP(D1885,'Location (2)'!$A$2:$C$986,3,0)</f>
        <v>East</v>
      </c>
      <c r="F1885" s="25">
        <f>VLOOKUP(A1885,OrderProduct!A1885:F3836,6,0)</f>
        <v>74.01</v>
      </c>
    </row>
    <row r="1886" spans="1:6">
      <c r="A1886" s="3">
        <v>3310</v>
      </c>
      <c r="B1886" s="3">
        <f>VLOOKUP(A1886,OrderProduct!A1886:O3837,15,0)</f>
        <v>2</v>
      </c>
      <c r="C1886" s="3" t="str">
        <f>VLOOKUP('Column Chart'!B1886,'Product Category'!$A$2:$B$4,2,0)</f>
        <v>Office Supplies</v>
      </c>
      <c r="D1886" s="3">
        <f>VLOOKUP(A1886,OrderProduct!$A$2:$T$1953,20,0)</f>
        <v>2563</v>
      </c>
      <c r="E1886" s="3" t="str">
        <f>VLOOKUP(D1886,'Location (2)'!$A$2:$C$986,3,0)</f>
        <v>East</v>
      </c>
      <c r="F1886" s="25">
        <f>VLOOKUP(A1886,OrderProduct!A1886:F3837,6,0)</f>
        <v>48.1</v>
      </c>
    </row>
    <row r="1887" spans="1:6">
      <c r="A1887" s="3">
        <v>3311</v>
      </c>
      <c r="B1887" s="3">
        <f>VLOOKUP(A1887,OrderProduct!A1887:O3838,15,0)</f>
        <v>2</v>
      </c>
      <c r="C1887" s="3" t="str">
        <f>VLOOKUP('Column Chart'!B1887,'Product Category'!$A$2:$B$4,2,0)</f>
        <v>Office Supplies</v>
      </c>
      <c r="D1887" s="3">
        <f>VLOOKUP(A1887,OrderProduct!$A$2:$T$1953,20,0)</f>
        <v>1890</v>
      </c>
      <c r="E1887" s="3" t="str">
        <f>VLOOKUP(D1887,'Location (2)'!$A$2:$C$986,3,0)</f>
        <v>East</v>
      </c>
      <c r="F1887" s="25">
        <f>VLOOKUP(A1887,OrderProduct!A1887:F3838,6,0)</f>
        <v>8.83</v>
      </c>
    </row>
    <row r="1888" spans="1:6">
      <c r="A1888" s="3">
        <v>3314</v>
      </c>
      <c r="B1888" s="3">
        <f>VLOOKUP(A1888,OrderProduct!A1888:O3839,15,0)</f>
        <v>1</v>
      </c>
      <c r="C1888" s="3" t="str">
        <f>VLOOKUP('Column Chart'!B1888,'Product Category'!$A$2:$B$4,2,0)</f>
        <v>Furniture</v>
      </c>
      <c r="D1888" s="3">
        <f>VLOOKUP(A1888,OrderProduct!$A$2:$T$1953,20,0)</f>
        <v>7024</v>
      </c>
      <c r="E1888" s="3" t="str">
        <f>VLOOKUP(D1888,'Location (2)'!$A$2:$C$986,3,0)</f>
        <v>East</v>
      </c>
      <c r="F1888" s="25">
        <f>VLOOKUP(A1888,OrderProduct!A1888:F3839,6,0)</f>
        <v>659.42</v>
      </c>
    </row>
    <row r="1889" spans="1:6">
      <c r="A1889" s="3">
        <v>3319</v>
      </c>
      <c r="B1889" s="3">
        <f>VLOOKUP(A1889,OrderProduct!A1889:O3840,15,0)</f>
        <v>2</v>
      </c>
      <c r="C1889" s="3" t="str">
        <f>VLOOKUP('Column Chart'!B1889,'Product Category'!$A$2:$B$4,2,0)</f>
        <v>Office Supplies</v>
      </c>
      <c r="D1889" s="3">
        <f>VLOOKUP(A1889,OrderProduct!$A$2:$T$1953,20,0)</f>
        <v>37075</v>
      </c>
      <c r="E1889" s="3" t="str">
        <f>VLOOKUP(D1889,'Location (2)'!$A$2:$C$986,3,0)</f>
        <v>South</v>
      </c>
      <c r="F1889" s="25">
        <f>VLOOKUP(A1889,OrderProduct!A1889:F3840,6,0)</f>
        <v>403.53</v>
      </c>
    </row>
    <row r="1890" spans="1:6">
      <c r="A1890" s="3">
        <v>3320</v>
      </c>
      <c r="B1890" s="3">
        <f>VLOOKUP(A1890,OrderProduct!A1890:O3841,15,0)</f>
        <v>2</v>
      </c>
      <c r="C1890" s="3" t="str">
        <f>VLOOKUP('Column Chart'!B1890,'Product Category'!$A$2:$B$4,2,0)</f>
        <v>Office Supplies</v>
      </c>
      <c r="D1890" s="3">
        <f>VLOOKUP(A1890,OrderProduct!$A$2:$T$1953,20,0)</f>
        <v>38301</v>
      </c>
      <c r="E1890" s="3" t="str">
        <f>VLOOKUP(D1890,'Location (2)'!$A$2:$C$986,3,0)</f>
        <v>South</v>
      </c>
      <c r="F1890" s="25">
        <f>VLOOKUP(A1890,OrderProduct!A1890:F3841,6,0)</f>
        <v>55.17</v>
      </c>
    </row>
    <row r="1891" spans="1:6">
      <c r="A1891" s="3">
        <v>3320</v>
      </c>
      <c r="B1891" s="3">
        <f>VLOOKUP(A1891,OrderProduct!A1891:O3842,15,0)</f>
        <v>2</v>
      </c>
      <c r="C1891" s="3" t="str">
        <f>VLOOKUP('Column Chart'!B1891,'Product Category'!$A$2:$B$4,2,0)</f>
        <v>Office Supplies</v>
      </c>
      <c r="D1891" s="3">
        <f>VLOOKUP(A1891,OrderProduct!$A$2:$T$1953,20,0)</f>
        <v>38301</v>
      </c>
      <c r="E1891" s="3" t="str">
        <f>VLOOKUP(D1891,'Location (2)'!$A$2:$C$986,3,0)</f>
        <v>South</v>
      </c>
      <c r="F1891" s="25">
        <f>VLOOKUP(A1891,OrderProduct!A1891:F3842,6,0)</f>
        <v>76.91</v>
      </c>
    </row>
    <row r="1892" spans="1:6">
      <c r="A1892" s="3">
        <v>3324</v>
      </c>
      <c r="B1892" s="3">
        <f>VLOOKUP(A1892,OrderProduct!A1892:O3843,15,0)</f>
        <v>2</v>
      </c>
      <c r="C1892" s="3" t="str">
        <f>VLOOKUP('Column Chart'!B1892,'Product Category'!$A$2:$B$4,2,0)</f>
        <v>Office Supplies</v>
      </c>
      <c r="D1892" s="3">
        <f>VLOOKUP(A1892,OrderProduct!$A$2:$T$1953,20,0)</f>
        <v>85335</v>
      </c>
      <c r="E1892" s="3" t="str">
        <f>VLOOKUP(D1892,'Location (2)'!$A$2:$C$986,3,0)</f>
        <v>West</v>
      </c>
      <c r="F1892" s="25">
        <f>VLOOKUP(A1892,OrderProduct!A1892:F3843,6,0)</f>
        <v>151.34</v>
      </c>
    </row>
    <row r="1893" spans="1:6">
      <c r="A1893" s="3">
        <v>3325</v>
      </c>
      <c r="B1893" s="3">
        <f>VLOOKUP(A1893,OrderProduct!A1893:O3844,15,0)</f>
        <v>2</v>
      </c>
      <c r="C1893" s="3" t="str">
        <f>VLOOKUP('Column Chart'!B1893,'Product Category'!$A$2:$B$4,2,0)</f>
        <v>Office Supplies</v>
      </c>
      <c r="D1893" s="3">
        <f>VLOOKUP(A1893,OrderProduct!$A$2:$T$1953,20,0)</f>
        <v>97420</v>
      </c>
      <c r="E1893" s="3" t="str">
        <f>VLOOKUP(D1893,'Location (2)'!$A$2:$C$986,3,0)</f>
        <v>West</v>
      </c>
      <c r="F1893" s="25">
        <f>VLOOKUP(A1893,OrderProduct!A1893:F3844,6,0)</f>
        <v>34.11</v>
      </c>
    </row>
    <row r="1894" spans="1:6">
      <c r="A1894" s="3">
        <v>3325</v>
      </c>
      <c r="B1894" s="3">
        <f>VLOOKUP(A1894,OrderProduct!A1894:O3845,15,0)</f>
        <v>2</v>
      </c>
      <c r="C1894" s="3" t="str">
        <f>VLOOKUP('Column Chart'!B1894,'Product Category'!$A$2:$B$4,2,0)</f>
        <v>Office Supplies</v>
      </c>
      <c r="D1894" s="3">
        <f>VLOOKUP(A1894,OrderProduct!$A$2:$T$1953,20,0)</f>
        <v>97420</v>
      </c>
      <c r="E1894" s="3" t="str">
        <f>VLOOKUP(D1894,'Location (2)'!$A$2:$C$986,3,0)</f>
        <v>West</v>
      </c>
      <c r="F1894" s="25">
        <f>VLOOKUP(A1894,OrderProduct!A1894:F3845,6,0)</f>
        <v>154.71</v>
      </c>
    </row>
    <row r="1895" spans="1:6">
      <c r="A1895" s="3">
        <v>3327</v>
      </c>
      <c r="B1895" s="3">
        <f>VLOOKUP(A1895,OrderProduct!A1895:O3846,15,0)</f>
        <v>1</v>
      </c>
      <c r="C1895" s="3" t="str">
        <f>VLOOKUP('Column Chart'!B1895,'Product Category'!$A$2:$B$4,2,0)</f>
        <v>Furniture</v>
      </c>
      <c r="D1895" s="3">
        <f>VLOOKUP(A1895,OrderProduct!$A$2:$T$1953,20,0)</f>
        <v>48060</v>
      </c>
      <c r="E1895" s="3" t="str">
        <f>VLOOKUP(D1895,'Location (2)'!$A$2:$C$986,3,0)</f>
        <v>Central</v>
      </c>
      <c r="F1895" s="25">
        <f>VLOOKUP(A1895,OrderProduct!A1895:F3846,6,0)</f>
        <v>63.32</v>
      </c>
    </row>
    <row r="1896" spans="1:6">
      <c r="A1896" s="3">
        <v>3327</v>
      </c>
      <c r="B1896" s="3">
        <f>VLOOKUP(A1896,OrderProduct!A1896:O3847,15,0)</f>
        <v>2</v>
      </c>
      <c r="C1896" s="3" t="str">
        <f>VLOOKUP('Column Chart'!B1896,'Product Category'!$A$2:$B$4,2,0)</f>
        <v>Office Supplies</v>
      </c>
      <c r="D1896" s="3">
        <f>VLOOKUP(A1896,OrderProduct!$A$2:$T$1953,20,0)</f>
        <v>48060</v>
      </c>
      <c r="E1896" s="3" t="str">
        <f>VLOOKUP(D1896,'Location (2)'!$A$2:$C$986,3,0)</f>
        <v>Central</v>
      </c>
      <c r="F1896" s="25">
        <f>VLOOKUP(A1896,OrderProduct!A1896:F3847,6,0)</f>
        <v>5086.08</v>
      </c>
    </row>
    <row r="1897" spans="1:6">
      <c r="A1897" s="3">
        <v>3331</v>
      </c>
      <c r="B1897" s="3">
        <f>VLOOKUP(A1897,OrderProduct!A1897:O3848,15,0)</f>
        <v>2</v>
      </c>
      <c r="C1897" s="3" t="str">
        <f>VLOOKUP('Column Chart'!B1897,'Product Category'!$A$2:$B$4,2,0)</f>
        <v>Office Supplies</v>
      </c>
      <c r="D1897" s="3">
        <f>VLOOKUP(A1897,OrderProduct!$A$2:$T$1953,20,0)</f>
        <v>32174</v>
      </c>
      <c r="E1897" s="3" t="str">
        <f>VLOOKUP(D1897,'Location (2)'!$A$2:$C$986,3,0)</f>
        <v>South</v>
      </c>
      <c r="F1897" s="25">
        <f>VLOOKUP(A1897,OrderProduct!A1897:F3848,6,0)</f>
        <v>52.21</v>
      </c>
    </row>
    <row r="1898" spans="1:6">
      <c r="A1898" s="3">
        <v>3331</v>
      </c>
      <c r="B1898" s="3">
        <f>VLOOKUP(A1898,OrderProduct!A1898:O3849,15,0)</f>
        <v>2</v>
      </c>
      <c r="C1898" s="3" t="str">
        <f>VLOOKUP('Column Chart'!B1898,'Product Category'!$A$2:$B$4,2,0)</f>
        <v>Office Supplies</v>
      </c>
      <c r="D1898" s="3">
        <f>VLOOKUP(A1898,OrderProduct!$A$2:$T$1953,20,0)</f>
        <v>32174</v>
      </c>
      <c r="E1898" s="3" t="str">
        <f>VLOOKUP(D1898,'Location (2)'!$A$2:$C$986,3,0)</f>
        <v>South</v>
      </c>
      <c r="F1898" s="25">
        <f>VLOOKUP(A1898,OrderProduct!A1898:F3849,6,0)</f>
        <v>170.32</v>
      </c>
    </row>
    <row r="1899" spans="1:6">
      <c r="A1899" s="3">
        <v>3338</v>
      </c>
      <c r="B1899" s="3">
        <f>VLOOKUP(A1899,OrderProduct!A1899:O3850,15,0)</f>
        <v>2</v>
      </c>
      <c r="C1899" s="3" t="str">
        <f>VLOOKUP('Column Chart'!B1899,'Product Category'!$A$2:$B$4,2,0)</f>
        <v>Office Supplies</v>
      </c>
      <c r="D1899" s="3">
        <f>VLOOKUP(A1899,OrderProduct!$A$2:$T$1953,20,0)</f>
        <v>33614</v>
      </c>
      <c r="E1899" s="3" t="str">
        <f>VLOOKUP(D1899,'Location (2)'!$A$2:$C$986,3,0)</f>
        <v>South</v>
      </c>
      <c r="F1899" s="25">
        <f>VLOOKUP(A1899,OrderProduct!A1899:F3850,6,0)</f>
        <v>92.29</v>
      </c>
    </row>
    <row r="1900" spans="1:6">
      <c r="A1900" s="3">
        <v>3339</v>
      </c>
      <c r="B1900" s="3">
        <f>VLOOKUP(A1900,OrderProduct!A1900:O3851,15,0)</f>
        <v>2</v>
      </c>
      <c r="C1900" s="3" t="str">
        <f>VLOOKUP('Column Chart'!B1900,'Product Category'!$A$2:$B$4,2,0)</f>
        <v>Office Supplies</v>
      </c>
      <c r="D1900" s="3">
        <f>VLOOKUP(A1900,OrderProduct!$A$2:$T$1953,20,0)</f>
        <v>32780</v>
      </c>
      <c r="E1900" s="3" t="str">
        <f>VLOOKUP(D1900,'Location (2)'!$A$2:$C$986,3,0)</f>
        <v>South</v>
      </c>
      <c r="F1900" s="25">
        <f>VLOOKUP(A1900,OrderProduct!A1900:F3851,6,0)</f>
        <v>82.29</v>
      </c>
    </row>
    <row r="1901" spans="1:6">
      <c r="A1901" s="3">
        <v>3339</v>
      </c>
      <c r="B1901" s="3">
        <f>VLOOKUP(A1901,OrderProduct!A1901:O3852,15,0)</f>
        <v>2</v>
      </c>
      <c r="C1901" s="3" t="str">
        <f>VLOOKUP('Column Chart'!B1901,'Product Category'!$A$2:$B$4,2,0)</f>
        <v>Office Supplies</v>
      </c>
      <c r="D1901" s="3">
        <f>VLOOKUP(A1901,OrderProduct!$A$2:$T$1953,20,0)</f>
        <v>32780</v>
      </c>
      <c r="E1901" s="3" t="str">
        <f>VLOOKUP(D1901,'Location (2)'!$A$2:$C$986,3,0)</f>
        <v>South</v>
      </c>
      <c r="F1901" s="25">
        <f>VLOOKUP(A1901,OrderProduct!A1901:F3852,6,0)</f>
        <v>1506.89</v>
      </c>
    </row>
    <row r="1902" spans="1:6">
      <c r="A1902" s="3">
        <v>3340</v>
      </c>
      <c r="B1902" s="3">
        <f>VLOOKUP(A1902,OrderProduct!A1902:O3853,15,0)</f>
        <v>3</v>
      </c>
      <c r="C1902" s="3" t="str">
        <f>VLOOKUP('Column Chart'!B1902,'Product Category'!$A$2:$B$4,2,0)</f>
        <v>Technology</v>
      </c>
      <c r="D1902" s="3">
        <f>VLOOKUP(A1902,OrderProduct!$A$2:$T$1953,20,0)</f>
        <v>97060</v>
      </c>
      <c r="E1902" s="3" t="str">
        <f>VLOOKUP(D1902,'Location (2)'!$A$2:$C$986,3,0)</f>
        <v>West</v>
      </c>
      <c r="F1902" s="25">
        <f>VLOOKUP(A1902,OrderProduct!A1902:F3853,6,0)</f>
        <v>819.4</v>
      </c>
    </row>
    <row r="1903" spans="1:6">
      <c r="A1903" s="3">
        <v>3342</v>
      </c>
      <c r="B1903" s="3">
        <f>VLOOKUP(A1903,OrderProduct!A1903:O3854,15,0)</f>
        <v>1</v>
      </c>
      <c r="C1903" s="3" t="str">
        <f>VLOOKUP('Column Chart'!B1903,'Product Category'!$A$2:$B$4,2,0)</f>
        <v>Furniture</v>
      </c>
      <c r="D1903" s="3">
        <f>VLOOKUP(A1903,OrderProduct!$A$2:$T$1953,20,0)</f>
        <v>20006</v>
      </c>
      <c r="E1903" s="3" t="str">
        <f>VLOOKUP(D1903,'Location (2)'!$A$2:$C$986,3,0)</f>
        <v>East</v>
      </c>
      <c r="F1903" s="25">
        <f>VLOOKUP(A1903,OrderProduct!A1903:F3854,6,0)</f>
        <v>1809.75</v>
      </c>
    </row>
    <row r="1904" spans="1:6">
      <c r="A1904" s="3">
        <v>3344</v>
      </c>
      <c r="B1904" s="3">
        <f>VLOOKUP(A1904,OrderProduct!A1904:O3855,15,0)</f>
        <v>1</v>
      </c>
      <c r="C1904" s="3" t="str">
        <f>VLOOKUP('Column Chart'!B1904,'Product Category'!$A$2:$B$4,2,0)</f>
        <v>Furniture</v>
      </c>
      <c r="D1904" s="3">
        <f>VLOOKUP(A1904,OrderProduct!$A$2:$T$1953,20,0)</f>
        <v>48307</v>
      </c>
      <c r="E1904" s="3" t="str">
        <f>VLOOKUP(D1904,'Location (2)'!$A$2:$C$986,3,0)</f>
        <v>Central</v>
      </c>
      <c r="F1904" s="25">
        <f>VLOOKUP(A1904,OrderProduct!A1904:F3855,6,0)</f>
        <v>70.03</v>
      </c>
    </row>
    <row r="1905" spans="1:6">
      <c r="A1905" s="3">
        <v>3347</v>
      </c>
      <c r="B1905" s="3">
        <f>VLOOKUP(A1905,OrderProduct!A1905:O3856,15,0)</f>
        <v>2</v>
      </c>
      <c r="C1905" s="3" t="str">
        <f>VLOOKUP('Column Chart'!B1905,'Product Category'!$A$2:$B$4,2,0)</f>
        <v>Office Supplies</v>
      </c>
      <c r="D1905" s="3">
        <f>VLOOKUP(A1905,OrderProduct!$A$2:$T$1953,20,0)</f>
        <v>33411</v>
      </c>
      <c r="E1905" s="3" t="str">
        <f>VLOOKUP(D1905,'Location (2)'!$A$2:$C$986,3,0)</f>
        <v>South</v>
      </c>
      <c r="F1905" s="25">
        <f>VLOOKUP(A1905,OrderProduct!A1905:F3856,6,0)</f>
        <v>15.19</v>
      </c>
    </row>
    <row r="1906" spans="1:6">
      <c r="A1906" s="3">
        <v>3347</v>
      </c>
      <c r="B1906" s="3">
        <f>VLOOKUP(A1906,OrderProduct!A1906:O3857,15,0)</f>
        <v>1</v>
      </c>
      <c r="C1906" s="3" t="str">
        <f>VLOOKUP('Column Chart'!B1906,'Product Category'!$A$2:$B$4,2,0)</f>
        <v>Furniture</v>
      </c>
      <c r="D1906" s="3">
        <f>VLOOKUP(A1906,OrderProduct!$A$2:$T$1953,20,0)</f>
        <v>33411</v>
      </c>
      <c r="E1906" s="3" t="str">
        <f>VLOOKUP(D1906,'Location (2)'!$A$2:$C$986,3,0)</f>
        <v>South</v>
      </c>
      <c r="F1906" s="25">
        <f>VLOOKUP(A1906,OrderProduct!A1906:F3857,6,0)</f>
        <v>59.49</v>
      </c>
    </row>
    <row r="1907" spans="1:6">
      <c r="A1907" s="3">
        <v>3347</v>
      </c>
      <c r="B1907" s="3">
        <f>VLOOKUP(A1907,OrderProduct!A1907:O3858,15,0)</f>
        <v>3</v>
      </c>
      <c r="C1907" s="3" t="str">
        <f>VLOOKUP('Column Chart'!B1907,'Product Category'!$A$2:$B$4,2,0)</f>
        <v>Technology</v>
      </c>
      <c r="D1907" s="3">
        <f>VLOOKUP(A1907,OrderProduct!$A$2:$T$1953,20,0)</f>
        <v>33411</v>
      </c>
      <c r="E1907" s="3" t="str">
        <f>VLOOKUP(D1907,'Location (2)'!$A$2:$C$986,3,0)</f>
        <v>South</v>
      </c>
      <c r="F1907" s="25">
        <f>VLOOKUP(A1907,OrderProduct!A1907:F3858,6,0)</f>
        <v>237.62</v>
      </c>
    </row>
    <row r="1908" spans="1:6">
      <c r="A1908" s="3">
        <v>3350</v>
      </c>
      <c r="B1908" s="3">
        <f>VLOOKUP(A1908,OrderProduct!A1908:O3859,15,0)</f>
        <v>3</v>
      </c>
      <c r="C1908" s="3" t="str">
        <f>VLOOKUP('Column Chart'!B1908,'Product Category'!$A$2:$B$4,2,0)</f>
        <v>Technology</v>
      </c>
      <c r="D1908" s="3">
        <f>VLOOKUP(A1908,OrderProduct!$A$2:$T$1953,20,0)</f>
        <v>98444</v>
      </c>
      <c r="E1908" s="3" t="str">
        <f>VLOOKUP(D1908,'Location (2)'!$A$2:$C$986,3,0)</f>
        <v>West</v>
      </c>
      <c r="F1908" s="25">
        <f>VLOOKUP(A1908,OrderProduct!A1908:F3859,6,0)</f>
        <v>176.42</v>
      </c>
    </row>
    <row r="1909" spans="1:6">
      <c r="A1909" s="3">
        <v>3351</v>
      </c>
      <c r="B1909" s="3">
        <f>VLOOKUP(A1909,OrderProduct!A1909:O3860,15,0)</f>
        <v>2</v>
      </c>
      <c r="C1909" s="3" t="str">
        <f>VLOOKUP('Column Chart'!B1909,'Product Category'!$A$2:$B$4,2,0)</f>
        <v>Office Supplies</v>
      </c>
      <c r="D1909" s="3">
        <f>VLOOKUP(A1909,OrderProduct!$A$2:$T$1953,20,0)</f>
        <v>99301</v>
      </c>
      <c r="E1909" s="3" t="str">
        <f>VLOOKUP(D1909,'Location (2)'!$A$2:$C$986,3,0)</f>
        <v>West</v>
      </c>
      <c r="F1909" s="25">
        <f>VLOOKUP(A1909,OrderProduct!A1909:F3860,6,0)</f>
        <v>43.41</v>
      </c>
    </row>
    <row r="1910" spans="1:6">
      <c r="A1910" s="3">
        <v>3351</v>
      </c>
      <c r="B1910" s="3">
        <f>VLOOKUP(A1910,OrderProduct!A1910:O3861,15,0)</f>
        <v>2</v>
      </c>
      <c r="C1910" s="3" t="str">
        <f>VLOOKUP('Column Chart'!B1910,'Product Category'!$A$2:$B$4,2,0)</f>
        <v>Office Supplies</v>
      </c>
      <c r="D1910" s="3">
        <f>VLOOKUP(A1910,OrderProduct!$A$2:$T$1953,20,0)</f>
        <v>99301</v>
      </c>
      <c r="E1910" s="3" t="str">
        <f>VLOOKUP(D1910,'Location (2)'!$A$2:$C$986,3,0)</f>
        <v>West</v>
      </c>
      <c r="F1910" s="25">
        <f>VLOOKUP(A1910,OrderProduct!A1910:F3861,6,0)</f>
        <v>46.42</v>
      </c>
    </row>
    <row r="1911" spans="1:6">
      <c r="A1911" s="3">
        <v>3354</v>
      </c>
      <c r="B1911" s="3">
        <f>VLOOKUP(A1911,OrderProduct!A1911:O3862,15,0)</f>
        <v>2</v>
      </c>
      <c r="C1911" s="3" t="str">
        <f>VLOOKUP('Column Chart'!B1911,'Product Category'!$A$2:$B$4,2,0)</f>
        <v>Office Supplies</v>
      </c>
      <c r="D1911" s="3">
        <f>VLOOKUP(A1911,OrderProduct!$A$2:$T$1953,20,0)</f>
        <v>92231</v>
      </c>
      <c r="E1911" s="3" t="str">
        <f>VLOOKUP(D1911,'Location (2)'!$A$2:$C$986,3,0)</f>
        <v>West</v>
      </c>
      <c r="F1911" s="25">
        <f>VLOOKUP(A1911,OrderProduct!A1911:F3862,6,0)</f>
        <v>2084.16</v>
      </c>
    </row>
    <row r="1912" spans="1:6">
      <c r="A1912" s="3">
        <v>3354</v>
      </c>
      <c r="B1912" s="3">
        <f>VLOOKUP(A1912,OrderProduct!A1912:O3863,15,0)</f>
        <v>2</v>
      </c>
      <c r="C1912" s="3" t="str">
        <f>VLOOKUP('Column Chart'!B1912,'Product Category'!$A$2:$B$4,2,0)</f>
        <v>Office Supplies</v>
      </c>
      <c r="D1912" s="3">
        <f>VLOOKUP(A1912,OrderProduct!$A$2:$T$1953,20,0)</f>
        <v>92231</v>
      </c>
      <c r="E1912" s="3" t="str">
        <f>VLOOKUP(D1912,'Location (2)'!$A$2:$C$986,3,0)</f>
        <v>West</v>
      </c>
      <c r="F1912" s="25">
        <f>VLOOKUP(A1912,OrderProduct!A1912:F3863,6,0)</f>
        <v>1140.95</v>
      </c>
    </row>
    <row r="1913" spans="1:6">
      <c r="A1913" s="3">
        <v>3354</v>
      </c>
      <c r="B1913" s="3">
        <f>VLOOKUP(A1913,OrderProduct!A1913:O3864,15,0)</f>
        <v>2</v>
      </c>
      <c r="C1913" s="3" t="str">
        <f>VLOOKUP('Column Chart'!B1913,'Product Category'!$A$2:$B$4,2,0)</f>
        <v>Office Supplies</v>
      </c>
      <c r="D1913" s="3">
        <f>VLOOKUP(A1913,OrderProduct!$A$2:$T$1953,20,0)</f>
        <v>92231</v>
      </c>
      <c r="E1913" s="3" t="str">
        <f>VLOOKUP(D1913,'Location (2)'!$A$2:$C$986,3,0)</f>
        <v>West</v>
      </c>
      <c r="F1913" s="25">
        <f>VLOOKUP(A1913,OrderProduct!A1913:F3864,6,0)</f>
        <v>657.61</v>
      </c>
    </row>
    <row r="1914" spans="1:6">
      <c r="A1914" s="3">
        <v>3355</v>
      </c>
      <c r="B1914" s="3">
        <f>VLOOKUP(A1914,OrderProduct!A1914:O3865,15,0)</f>
        <v>2</v>
      </c>
      <c r="C1914" s="3" t="str">
        <f>VLOOKUP('Column Chart'!B1914,'Product Category'!$A$2:$B$4,2,0)</f>
        <v>Office Supplies</v>
      </c>
      <c r="D1914" s="3">
        <f>VLOOKUP(A1914,OrderProduct!$A$2:$T$1953,20,0)</f>
        <v>93010</v>
      </c>
      <c r="E1914" s="3" t="str">
        <f>VLOOKUP(D1914,'Location (2)'!$A$2:$C$986,3,0)</f>
        <v>West</v>
      </c>
      <c r="F1914" s="25">
        <f>VLOOKUP(A1914,OrderProduct!A1914:F3865,6,0)</f>
        <v>31.46</v>
      </c>
    </row>
    <row r="1915" spans="1:6">
      <c r="A1915" s="3">
        <v>3355</v>
      </c>
      <c r="B1915" s="3">
        <f>VLOOKUP(A1915,OrderProduct!A1915:O3866,15,0)</f>
        <v>3</v>
      </c>
      <c r="C1915" s="3" t="str">
        <f>VLOOKUP('Column Chart'!B1915,'Product Category'!$A$2:$B$4,2,0)</f>
        <v>Technology</v>
      </c>
      <c r="D1915" s="3">
        <f>VLOOKUP(A1915,OrderProduct!$A$2:$T$1953,20,0)</f>
        <v>93010</v>
      </c>
      <c r="E1915" s="3" t="str">
        <f>VLOOKUP(D1915,'Location (2)'!$A$2:$C$986,3,0)</f>
        <v>West</v>
      </c>
      <c r="F1915" s="25">
        <f>VLOOKUP(A1915,OrderProduct!A1915:F3866,6,0)</f>
        <v>948.97</v>
      </c>
    </row>
    <row r="1916" spans="1:6">
      <c r="A1916" s="3">
        <v>3355</v>
      </c>
      <c r="B1916" s="3">
        <f>VLOOKUP(A1916,OrderProduct!A1916:O3867,15,0)</f>
        <v>3</v>
      </c>
      <c r="C1916" s="3" t="str">
        <f>VLOOKUP('Column Chart'!B1916,'Product Category'!$A$2:$B$4,2,0)</f>
        <v>Technology</v>
      </c>
      <c r="D1916" s="3">
        <f>VLOOKUP(A1916,OrderProduct!$A$2:$T$1953,20,0)</f>
        <v>93010</v>
      </c>
      <c r="E1916" s="3" t="str">
        <f>VLOOKUP(D1916,'Location (2)'!$A$2:$C$986,3,0)</f>
        <v>West</v>
      </c>
      <c r="F1916" s="25">
        <f>VLOOKUP(A1916,OrderProduct!A1916:F3867,6,0)</f>
        <v>136.99</v>
      </c>
    </row>
    <row r="1917" spans="1:6">
      <c r="A1917" s="3">
        <v>3356</v>
      </c>
      <c r="B1917" s="3">
        <f>VLOOKUP(A1917,OrderProduct!A1917:O3868,15,0)</f>
        <v>2</v>
      </c>
      <c r="C1917" s="3" t="str">
        <f>VLOOKUP('Column Chart'!B1917,'Product Category'!$A$2:$B$4,2,0)</f>
        <v>Office Supplies</v>
      </c>
      <c r="D1917" s="3">
        <f>VLOOKUP(A1917,OrderProduct!$A$2:$T$1953,20,0)</f>
        <v>83616</v>
      </c>
      <c r="E1917" s="3" t="str">
        <f>VLOOKUP(D1917,'Location (2)'!$A$2:$C$986,3,0)</f>
        <v>West</v>
      </c>
      <c r="F1917" s="25">
        <f>VLOOKUP(A1917,OrderProduct!A1917:F3868,6,0)</f>
        <v>99.36</v>
      </c>
    </row>
    <row r="1918" spans="1:10">
      <c r="A1918" s="3">
        <v>3356</v>
      </c>
      <c r="B1918" s="3">
        <f>VLOOKUP(A1918,OrderProduct!A1918:O3869,15,0)</f>
        <v>1</v>
      </c>
      <c r="C1918" s="3" t="str">
        <f>VLOOKUP('Column Chart'!B1918,'Product Category'!$A$2:$B$4,2,0)</f>
        <v>Furniture</v>
      </c>
      <c r="D1918" s="3">
        <f>VLOOKUP(A1918,OrderProduct!$A$2:$T$1953,20,0)</f>
        <v>83616</v>
      </c>
      <c r="E1918" s="3" t="str">
        <f>VLOOKUP(D1918,'Location (2)'!$A$2:$C$986,3,0)</f>
        <v>West</v>
      </c>
      <c r="F1918" s="25">
        <f>VLOOKUP(A1918,OrderProduct!A1918:F3869,6,0)</f>
        <v>27.37</v>
      </c>
      <c r="J1918">
        <v>373778</v>
      </c>
    </row>
    <row r="1919" spans="1:6">
      <c r="A1919" s="3">
        <v>3356</v>
      </c>
      <c r="B1919" s="3">
        <f>VLOOKUP(A1919,OrderProduct!A1919:O3870,15,0)</f>
        <v>3</v>
      </c>
      <c r="C1919" s="3" t="str">
        <f>VLOOKUP('Column Chart'!B1919,'Product Category'!$A$2:$B$4,2,0)</f>
        <v>Technology</v>
      </c>
      <c r="D1919" s="3">
        <f>VLOOKUP(A1919,OrderProduct!$A$2:$T$1953,20,0)</f>
        <v>83616</v>
      </c>
      <c r="E1919" s="3" t="str">
        <f>VLOOKUP(D1919,'Location (2)'!$A$2:$C$986,3,0)</f>
        <v>West</v>
      </c>
      <c r="F1919" s="25">
        <f>VLOOKUP(A1919,OrderProduct!A1919:F3870,6,0)</f>
        <v>98.16</v>
      </c>
    </row>
    <row r="1920" spans="1:6">
      <c r="A1920" s="3">
        <v>3359</v>
      </c>
      <c r="B1920" s="3">
        <f>VLOOKUP(A1920,OrderProduct!A1920:O3871,15,0)</f>
        <v>2</v>
      </c>
      <c r="C1920" s="3" t="str">
        <f>VLOOKUP('Column Chart'!B1920,'Product Category'!$A$2:$B$4,2,0)</f>
        <v>Office Supplies</v>
      </c>
      <c r="D1920" s="3">
        <f>VLOOKUP(A1920,OrderProduct!$A$2:$T$1953,20,0)</f>
        <v>53213</v>
      </c>
      <c r="E1920" s="3" t="str">
        <f>VLOOKUP(D1920,'Location (2)'!$A$2:$C$986,3,0)</f>
        <v>Central</v>
      </c>
      <c r="F1920" s="25">
        <f>VLOOKUP(A1920,OrderProduct!A1920:F3871,6,0)</f>
        <v>116.11</v>
      </c>
    </row>
    <row r="1921" spans="1:6">
      <c r="A1921" s="3">
        <v>3360</v>
      </c>
      <c r="B1921" s="3">
        <f>VLOOKUP(A1921,OrderProduct!A1921:O3872,15,0)</f>
        <v>2</v>
      </c>
      <c r="C1921" s="3" t="str">
        <f>VLOOKUP('Column Chart'!B1921,'Product Category'!$A$2:$B$4,2,0)</f>
        <v>Office Supplies</v>
      </c>
      <c r="D1921" s="3">
        <f>VLOOKUP(A1921,OrderProduct!$A$2:$T$1953,20,0)</f>
        <v>53214</v>
      </c>
      <c r="E1921" s="3" t="str">
        <f>VLOOKUP(D1921,'Location (2)'!$A$2:$C$986,3,0)</f>
        <v>Central</v>
      </c>
      <c r="F1921" s="25">
        <f>VLOOKUP(A1921,OrderProduct!A1921:F3872,6,0)</f>
        <v>157.33</v>
      </c>
    </row>
    <row r="1922" spans="1:6">
      <c r="A1922" s="3">
        <v>3361</v>
      </c>
      <c r="B1922" s="3">
        <f>VLOOKUP(A1922,OrderProduct!A1922:O3873,15,0)</f>
        <v>1</v>
      </c>
      <c r="C1922" s="3" t="str">
        <f>VLOOKUP('Column Chart'!B1922,'Product Category'!$A$2:$B$4,2,0)</f>
        <v>Furniture</v>
      </c>
      <c r="D1922" s="3">
        <f>VLOOKUP(A1922,OrderProduct!$A$2:$T$1953,20,0)</f>
        <v>53095</v>
      </c>
      <c r="E1922" s="3" t="str">
        <f>VLOOKUP(D1922,'Location (2)'!$A$2:$C$986,3,0)</f>
        <v>Central</v>
      </c>
      <c r="F1922" s="25">
        <f>VLOOKUP(A1922,OrderProduct!A1922:F3873,6,0)</f>
        <v>95</v>
      </c>
    </row>
    <row r="1923" spans="1:6">
      <c r="A1923" s="3">
        <v>3361</v>
      </c>
      <c r="B1923" s="3">
        <f>VLOOKUP(A1923,OrderProduct!A1923:O3874,15,0)</f>
        <v>1</v>
      </c>
      <c r="C1923" s="3" t="str">
        <f>VLOOKUP('Column Chart'!B1923,'Product Category'!$A$2:$B$4,2,0)</f>
        <v>Furniture</v>
      </c>
      <c r="D1923" s="3">
        <f>VLOOKUP(A1923,OrderProduct!$A$2:$T$1953,20,0)</f>
        <v>53095</v>
      </c>
      <c r="E1923" s="3" t="str">
        <f>VLOOKUP(D1923,'Location (2)'!$A$2:$C$986,3,0)</f>
        <v>Central</v>
      </c>
      <c r="F1923" s="25">
        <f>VLOOKUP(A1923,OrderProduct!A1923:F3874,6,0)</f>
        <v>39.17</v>
      </c>
    </row>
    <row r="1924" spans="1:6">
      <c r="A1924" s="3">
        <v>3361</v>
      </c>
      <c r="B1924" s="3">
        <f>VLOOKUP(A1924,OrderProduct!A1924:O3875,15,0)</f>
        <v>2</v>
      </c>
      <c r="C1924" s="3" t="str">
        <f>VLOOKUP('Column Chart'!B1924,'Product Category'!$A$2:$B$4,2,0)</f>
        <v>Office Supplies</v>
      </c>
      <c r="D1924" s="3">
        <f>VLOOKUP(A1924,OrderProduct!$A$2:$T$1953,20,0)</f>
        <v>53095</v>
      </c>
      <c r="E1924" s="3" t="str">
        <f>VLOOKUP(D1924,'Location (2)'!$A$2:$C$986,3,0)</f>
        <v>Central</v>
      </c>
      <c r="F1924" s="25">
        <f>VLOOKUP(A1924,OrderProduct!A1924:F3875,6,0)</f>
        <v>131.26</v>
      </c>
    </row>
    <row r="1925" spans="1:6">
      <c r="A1925" s="3">
        <v>3366</v>
      </c>
      <c r="B1925" s="3">
        <f>VLOOKUP(A1925,OrderProduct!A1925:O3876,15,0)</f>
        <v>3</v>
      </c>
      <c r="C1925" s="3" t="str">
        <f>VLOOKUP('Column Chart'!B1925,'Product Category'!$A$2:$B$4,2,0)</f>
        <v>Technology</v>
      </c>
      <c r="D1925" s="3">
        <f>VLOOKUP(A1925,OrderProduct!$A$2:$T$1953,20,0)</f>
        <v>45373</v>
      </c>
      <c r="E1925" s="3" t="str">
        <f>VLOOKUP(D1925,'Location (2)'!$A$2:$C$986,3,0)</f>
        <v>East</v>
      </c>
      <c r="F1925" s="25">
        <f>VLOOKUP(A1925,OrderProduct!A1925:F3876,6,0)</f>
        <v>647.07</v>
      </c>
    </row>
    <row r="1926" spans="1:6">
      <c r="A1926" s="3">
        <v>3366</v>
      </c>
      <c r="B1926" s="3">
        <f>VLOOKUP(A1926,OrderProduct!A1926:O3877,15,0)</f>
        <v>2</v>
      </c>
      <c r="C1926" s="3" t="str">
        <f>VLOOKUP('Column Chart'!B1926,'Product Category'!$A$2:$B$4,2,0)</f>
        <v>Office Supplies</v>
      </c>
      <c r="D1926" s="3">
        <f>VLOOKUP(A1926,OrderProduct!$A$2:$T$1953,20,0)</f>
        <v>45373</v>
      </c>
      <c r="E1926" s="3" t="str">
        <f>VLOOKUP(D1926,'Location (2)'!$A$2:$C$986,3,0)</f>
        <v>East</v>
      </c>
      <c r="F1926" s="25">
        <f>VLOOKUP(A1926,OrderProduct!A1926:F3877,6,0)</f>
        <v>141.59</v>
      </c>
    </row>
    <row r="1927" spans="1:6">
      <c r="A1927" s="3">
        <v>3367</v>
      </c>
      <c r="B1927" s="3">
        <f>VLOOKUP(A1927,OrderProduct!A1927:O3878,15,0)</f>
        <v>3</v>
      </c>
      <c r="C1927" s="3" t="str">
        <f>VLOOKUP('Column Chart'!B1927,'Product Category'!$A$2:$B$4,2,0)</f>
        <v>Technology</v>
      </c>
      <c r="D1927" s="3">
        <f>VLOOKUP(A1927,OrderProduct!$A$2:$T$1953,20,0)</f>
        <v>43221</v>
      </c>
      <c r="E1927" s="3" t="str">
        <f>VLOOKUP(D1927,'Location (2)'!$A$2:$C$986,3,0)</f>
        <v>East</v>
      </c>
      <c r="F1927" s="25">
        <f>VLOOKUP(A1927,OrderProduct!A1927:F3878,6,0)</f>
        <v>203.05</v>
      </c>
    </row>
    <row r="1928" spans="1:6">
      <c r="A1928" s="3">
        <v>3367</v>
      </c>
      <c r="B1928" s="3">
        <f>VLOOKUP(A1928,OrderProduct!A1928:O3879,15,0)</f>
        <v>2</v>
      </c>
      <c r="C1928" s="3" t="str">
        <f>VLOOKUP('Column Chart'!B1928,'Product Category'!$A$2:$B$4,2,0)</f>
        <v>Office Supplies</v>
      </c>
      <c r="D1928" s="3">
        <f>VLOOKUP(A1928,OrderProduct!$A$2:$T$1953,20,0)</f>
        <v>43221</v>
      </c>
      <c r="E1928" s="3" t="str">
        <f>VLOOKUP(D1928,'Location (2)'!$A$2:$C$986,3,0)</f>
        <v>East</v>
      </c>
      <c r="F1928" s="25">
        <f>VLOOKUP(A1928,OrderProduct!A1928:F3879,6,0)</f>
        <v>9.23</v>
      </c>
    </row>
    <row r="1929" spans="1:6">
      <c r="A1929" s="3">
        <v>3369</v>
      </c>
      <c r="B1929" s="3">
        <f>VLOOKUP(A1929,OrderProduct!A1929:O3880,15,0)</f>
        <v>2</v>
      </c>
      <c r="C1929" s="3" t="str">
        <f>VLOOKUP('Column Chart'!B1929,'Product Category'!$A$2:$B$4,2,0)</f>
        <v>Office Supplies</v>
      </c>
      <c r="D1929" s="3">
        <f>VLOOKUP(A1929,OrderProduct!$A$2:$T$1953,20,0)</f>
        <v>43081</v>
      </c>
      <c r="E1929" s="3" t="str">
        <f>VLOOKUP(D1929,'Location (2)'!$A$2:$C$986,3,0)</f>
        <v>East</v>
      </c>
      <c r="F1929" s="25">
        <f>VLOOKUP(A1929,OrderProduct!A1929:F3880,6,0)</f>
        <v>96.13</v>
      </c>
    </row>
    <row r="1930" spans="1:6">
      <c r="A1930" s="3">
        <v>3374</v>
      </c>
      <c r="B1930" s="3">
        <f>VLOOKUP(A1930,OrderProduct!A1930:O3881,15,0)</f>
        <v>1</v>
      </c>
      <c r="C1930" s="3" t="str">
        <f>VLOOKUP('Column Chart'!B1930,'Product Category'!$A$2:$B$4,2,0)</f>
        <v>Furniture</v>
      </c>
      <c r="D1930" s="3">
        <f>VLOOKUP(A1930,OrderProduct!$A$2:$T$1953,20,0)</f>
        <v>21113</v>
      </c>
      <c r="E1930" s="3" t="str">
        <f>VLOOKUP(D1930,'Location (2)'!$A$2:$C$986,3,0)</f>
        <v>East</v>
      </c>
      <c r="F1930" s="25">
        <f>VLOOKUP(A1930,OrderProduct!A1930:F3881,6,0)</f>
        <v>73.96</v>
      </c>
    </row>
    <row r="1931" spans="1:6">
      <c r="A1931" s="3">
        <v>3374</v>
      </c>
      <c r="B1931" s="3">
        <f>VLOOKUP(A1931,OrderProduct!A1931:O3882,15,0)</f>
        <v>3</v>
      </c>
      <c r="C1931" s="3" t="str">
        <f>VLOOKUP('Column Chart'!B1931,'Product Category'!$A$2:$B$4,2,0)</f>
        <v>Technology</v>
      </c>
      <c r="D1931" s="3">
        <f>VLOOKUP(A1931,OrderProduct!$A$2:$T$1953,20,0)</f>
        <v>21113</v>
      </c>
      <c r="E1931" s="3" t="str">
        <f>VLOOKUP(D1931,'Location (2)'!$A$2:$C$986,3,0)</f>
        <v>East</v>
      </c>
      <c r="F1931" s="25">
        <f>VLOOKUP(A1931,OrderProduct!A1931:F3882,6,0)</f>
        <v>51.02</v>
      </c>
    </row>
    <row r="1932" spans="1:6">
      <c r="A1932" s="3">
        <v>3374</v>
      </c>
      <c r="B1932" s="3">
        <f>VLOOKUP(A1932,OrderProduct!A1932:O3883,15,0)</f>
        <v>2</v>
      </c>
      <c r="C1932" s="3" t="str">
        <f>VLOOKUP('Column Chart'!B1932,'Product Category'!$A$2:$B$4,2,0)</f>
        <v>Office Supplies</v>
      </c>
      <c r="D1932" s="3">
        <f>VLOOKUP(A1932,OrderProduct!$A$2:$T$1953,20,0)</f>
        <v>21113</v>
      </c>
      <c r="E1932" s="3" t="str">
        <f>VLOOKUP(D1932,'Location (2)'!$A$2:$C$986,3,0)</f>
        <v>East</v>
      </c>
      <c r="F1932" s="25">
        <f>VLOOKUP(A1932,OrderProduct!A1932:F3883,6,0)</f>
        <v>107.51</v>
      </c>
    </row>
    <row r="1933" spans="1:6">
      <c r="A1933" s="3">
        <v>3374</v>
      </c>
      <c r="B1933" s="3">
        <f>VLOOKUP(A1933,OrderProduct!A1933:O3884,15,0)</f>
        <v>2</v>
      </c>
      <c r="C1933" s="3" t="str">
        <f>VLOOKUP('Column Chart'!B1933,'Product Category'!$A$2:$B$4,2,0)</f>
        <v>Office Supplies</v>
      </c>
      <c r="D1933" s="3">
        <f>VLOOKUP(A1933,OrderProduct!$A$2:$T$1953,20,0)</f>
        <v>21113</v>
      </c>
      <c r="E1933" s="3" t="str">
        <f>VLOOKUP(D1933,'Location (2)'!$A$2:$C$986,3,0)</f>
        <v>East</v>
      </c>
      <c r="F1933" s="25">
        <f>VLOOKUP(A1933,OrderProduct!A1933:F3884,6,0)</f>
        <v>44.75</v>
      </c>
    </row>
    <row r="1934" spans="1:6">
      <c r="A1934" s="3">
        <v>3379</v>
      </c>
      <c r="B1934" s="3">
        <f>VLOOKUP(A1934,OrderProduct!A1934:O3885,15,0)</f>
        <v>2</v>
      </c>
      <c r="C1934" s="3" t="str">
        <f>VLOOKUP('Column Chart'!B1934,'Product Category'!$A$2:$B$4,2,0)</f>
        <v>Office Supplies</v>
      </c>
      <c r="D1934" s="3">
        <f>VLOOKUP(A1934,OrderProduct!$A$2:$T$1953,20,0)</f>
        <v>30144</v>
      </c>
      <c r="E1934" s="3" t="str">
        <f>VLOOKUP(D1934,'Location (2)'!$A$2:$C$986,3,0)</f>
        <v>South</v>
      </c>
      <c r="F1934" s="25">
        <f>VLOOKUP(A1934,OrderProduct!A1934:F3885,6,0)</f>
        <v>40.69</v>
      </c>
    </row>
    <row r="1935" spans="1:6">
      <c r="A1935" s="3">
        <v>3379</v>
      </c>
      <c r="B1935" s="3">
        <f>VLOOKUP(A1935,OrderProduct!A1935:O3886,15,0)</f>
        <v>2</v>
      </c>
      <c r="C1935" s="3" t="str">
        <f>VLOOKUP('Column Chart'!B1935,'Product Category'!$A$2:$B$4,2,0)</f>
        <v>Office Supplies</v>
      </c>
      <c r="D1935" s="3">
        <f>VLOOKUP(A1935,OrderProduct!$A$2:$T$1953,20,0)</f>
        <v>30144</v>
      </c>
      <c r="E1935" s="3" t="str">
        <f>VLOOKUP(D1935,'Location (2)'!$A$2:$C$986,3,0)</f>
        <v>South</v>
      </c>
      <c r="F1935" s="25">
        <f>VLOOKUP(A1935,OrderProduct!A1935:F3886,6,0)</f>
        <v>3846.06</v>
      </c>
    </row>
    <row r="1936" spans="1:6">
      <c r="A1936" s="3">
        <v>3380</v>
      </c>
      <c r="B1936" s="3">
        <f>VLOOKUP(A1936,OrderProduct!A1936:O3887,15,0)</f>
        <v>2</v>
      </c>
      <c r="C1936" s="3" t="str">
        <f>VLOOKUP('Column Chart'!B1936,'Product Category'!$A$2:$B$4,2,0)</f>
        <v>Office Supplies</v>
      </c>
      <c r="D1936" s="3">
        <f>VLOOKUP(A1936,OrderProduct!$A$2:$T$1953,20,0)</f>
        <v>30240</v>
      </c>
      <c r="E1936" s="3" t="str">
        <f>VLOOKUP(D1936,'Location (2)'!$A$2:$C$986,3,0)</f>
        <v>South</v>
      </c>
      <c r="F1936" s="25">
        <f>VLOOKUP(A1936,OrderProduct!A1936:F3887,6,0)</f>
        <v>76.23</v>
      </c>
    </row>
    <row r="1937" spans="1:6">
      <c r="A1937" s="3">
        <v>3380</v>
      </c>
      <c r="B1937" s="3">
        <f>VLOOKUP(A1937,OrderProduct!A1937:O3888,15,0)</f>
        <v>1</v>
      </c>
      <c r="C1937" s="3" t="str">
        <f>VLOOKUP('Column Chart'!B1937,'Product Category'!$A$2:$B$4,2,0)</f>
        <v>Furniture</v>
      </c>
      <c r="D1937" s="3">
        <f>VLOOKUP(A1937,OrderProduct!$A$2:$T$1953,20,0)</f>
        <v>30240</v>
      </c>
      <c r="E1937" s="3" t="str">
        <f>VLOOKUP(D1937,'Location (2)'!$A$2:$C$986,3,0)</f>
        <v>South</v>
      </c>
      <c r="F1937" s="25">
        <f>VLOOKUP(A1937,OrderProduct!A1937:F3888,6,0)</f>
        <v>79.74</v>
      </c>
    </row>
    <row r="1938" spans="1:6">
      <c r="A1938" s="3">
        <v>3380</v>
      </c>
      <c r="B1938" s="3">
        <f>VLOOKUP(A1938,OrderProduct!A1938:O3889,15,0)</f>
        <v>1</v>
      </c>
      <c r="C1938" s="3" t="str">
        <f>VLOOKUP('Column Chart'!B1938,'Product Category'!$A$2:$B$4,2,0)</f>
        <v>Furniture</v>
      </c>
      <c r="D1938" s="3">
        <f>VLOOKUP(A1938,OrderProduct!$A$2:$T$1953,20,0)</f>
        <v>30240</v>
      </c>
      <c r="E1938" s="3" t="str">
        <f>VLOOKUP(D1938,'Location (2)'!$A$2:$C$986,3,0)</f>
        <v>South</v>
      </c>
      <c r="F1938" s="25">
        <f>VLOOKUP(A1938,OrderProduct!A1938:F3889,6,0)</f>
        <v>392.45</v>
      </c>
    </row>
    <row r="1939" spans="1:6">
      <c r="A1939" s="3">
        <v>3381</v>
      </c>
      <c r="B1939" s="3">
        <f>VLOOKUP(A1939,OrderProduct!A1939:O3890,15,0)</f>
        <v>2</v>
      </c>
      <c r="C1939" s="3" t="str">
        <f>VLOOKUP('Column Chart'!B1939,'Product Category'!$A$2:$B$4,2,0)</f>
        <v>Office Supplies</v>
      </c>
      <c r="D1939" s="3">
        <f>VLOOKUP(A1939,OrderProduct!$A$2:$T$1953,20,0)</f>
        <v>31204</v>
      </c>
      <c r="E1939" s="3" t="str">
        <f>VLOOKUP(D1939,'Location (2)'!$A$2:$C$986,3,0)</f>
        <v>South</v>
      </c>
      <c r="F1939" s="25">
        <f>VLOOKUP(A1939,OrderProduct!A1939:F3890,6,0)</f>
        <v>41.29</v>
      </c>
    </row>
    <row r="1940" spans="1:6">
      <c r="A1940" s="3">
        <v>3381</v>
      </c>
      <c r="B1940" s="3">
        <f>VLOOKUP(A1940,OrderProduct!A1940:O3891,15,0)</f>
        <v>2</v>
      </c>
      <c r="C1940" s="3" t="str">
        <f>VLOOKUP('Column Chart'!B1940,'Product Category'!$A$2:$B$4,2,0)</f>
        <v>Office Supplies</v>
      </c>
      <c r="D1940" s="3">
        <f>VLOOKUP(A1940,OrderProduct!$A$2:$T$1953,20,0)</f>
        <v>31204</v>
      </c>
      <c r="E1940" s="3" t="str">
        <f>VLOOKUP(D1940,'Location (2)'!$A$2:$C$986,3,0)</f>
        <v>South</v>
      </c>
      <c r="F1940" s="25">
        <f>VLOOKUP(A1940,OrderProduct!A1940:F3891,6,0)</f>
        <v>35.48</v>
      </c>
    </row>
    <row r="1941" spans="1:6">
      <c r="A1941" s="3">
        <v>3385</v>
      </c>
      <c r="B1941" s="3">
        <f>VLOOKUP(A1941,OrderProduct!A1941:O3892,15,0)</f>
        <v>2</v>
      </c>
      <c r="C1941" s="3" t="str">
        <f>VLOOKUP('Column Chart'!B1941,'Product Category'!$A$2:$B$4,2,0)</f>
        <v>Office Supplies</v>
      </c>
      <c r="D1941" s="3">
        <f>VLOOKUP(A1941,OrderProduct!$A$2:$T$1953,20,0)</f>
        <v>44512</v>
      </c>
      <c r="E1941" s="3" t="str">
        <f>VLOOKUP(D1941,'Location (2)'!$A$2:$C$986,3,0)</f>
        <v>East</v>
      </c>
      <c r="F1941" s="25">
        <f>VLOOKUP(A1941,OrderProduct!A1941:F3892,6,0)</f>
        <v>2130.04</v>
      </c>
    </row>
    <row r="1942" spans="1:6">
      <c r="A1942" s="3">
        <v>3385</v>
      </c>
      <c r="B1942" s="3">
        <f>VLOOKUP(A1942,OrderProduct!A1942:O3893,15,0)</f>
        <v>3</v>
      </c>
      <c r="C1942" s="3" t="str">
        <f>VLOOKUP('Column Chart'!B1942,'Product Category'!$A$2:$B$4,2,0)</f>
        <v>Technology</v>
      </c>
      <c r="D1942" s="3">
        <f>VLOOKUP(A1942,OrderProduct!$A$2:$T$1953,20,0)</f>
        <v>44512</v>
      </c>
      <c r="E1942" s="3" t="str">
        <f>VLOOKUP(D1942,'Location (2)'!$A$2:$C$986,3,0)</f>
        <v>East</v>
      </c>
      <c r="F1942" s="25">
        <f>VLOOKUP(A1942,OrderProduct!A1942:F3893,6,0)</f>
        <v>82.8</v>
      </c>
    </row>
    <row r="1943" spans="1:6">
      <c r="A1943" s="3">
        <v>3386</v>
      </c>
      <c r="B1943" s="3">
        <f>VLOOKUP(A1943,OrderProduct!A1943:O3894,15,0)</f>
        <v>2</v>
      </c>
      <c r="C1943" s="3" t="str">
        <f>VLOOKUP('Column Chart'!B1943,'Product Category'!$A$2:$B$4,2,0)</f>
        <v>Office Supplies</v>
      </c>
      <c r="D1943" s="3">
        <f>VLOOKUP(A1943,OrderProduct!$A$2:$T$1953,20,0)</f>
        <v>43402</v>
      </c>
      <c r="E1943" s="3" t="str">
        <f>VLOOKUP(D1943,'Location (2)'!$A$2:$C$986,3,0)</f>
        <v>East</v>
      </c>
      <c r="F1943" s="25">
        <f>VLOOKUP(A1943,OrderProduct!A1943:F3894,6,0)</f>
        <v>152.11</v>
      </c>
    </row>
    <row r="1944" spans="1:6">
      <c r="A1944" s="3">
        <v>3386</v>
      </c>
      <c r="B1944" s="3">
        <f>VLOOKUP(A1944,OrderProduct!A1944:O3895,15,0)</f>
        <v>1</v>
      </c>
      <c r="C1944" s="3" t="str">
        <f>VLOOKUP('Column Chart'!B1944,'Product Category'!$A$2:$B$4,2,0)</f>
        <v>Furniture</v>
      </c>
      <c r="D1944" s="3">
        <f>VLOOKUP(A1944,OrderProduct!$A$2:$T$1953,20,0)</f>
        <v>43402</v>
      </c>
      <c r="E1944" s="3" t="str">
        <f>VLOOKUP(D1944,'Location (2)'!$A$2:$C$986,3,0)</f>
        <v>East</v>
      </c>
      <c r="F1944" s="25">
        <f>VLOOKUP(A1944,OrderProduct!A1944:F3895,6,0)</f>
        <v>35.97</v>
      </c>
    </row>
    <row r="1945" spans="1:6">
      <c r="A1945" s="3">
        <v>3388</v>
      </c>
      <c r="B1945" s="3">
        <f>VLOOKUP(A1945,OrderProduct!A1945:O3896,15,0)</f>
        <v>2</v>
      </c>
      <c r="C1945" s="3" t="str">
        <f>VLOOKUP('Column Chart'!B1945,'Product Category'!$A$2:$B$4,2,0)</f>
        <v>Office Supplies</v>
      </c>
      <c r="D1945" s="3">
        <f>VLOOKUP(A1945,OrderProduct!$A$2:$T$1953,20,0)</f>
        <v>94533</v>
      </c>
      <c r="E1945" s="3" t="str">
        <f>VLOOKUP(D1945,'Location (2)'!$A$2:$C$986,3,0)</f>
        <v>West</v>
      </c>
      <c r="F1945" s="25">
        <f>VLOOKUP(A1945,OrderProduct!A1945:F3896,6,0)</f>
        <v>19.32</v>
      </c>
    </row>
    <row r="1946" spans="1:6">
      <c r="A1946" s="3">
        <v>3393</v>
      </c>
      <c r="B1946" s="3">
        <f>VLOOKUP(A1946,OrderProduct!A1946:O3897,15,0)</f>
        <v>3</v>
      </c>
      <c r="C1946" s="3" t="str">
        <f>VLOOKUP('Column Chart'!B1946,'Product Category'!$A$2:$B$4,2,0)</f>
        <v>Technology</v>
      </c>
      <c r="D1946" s="3">
        <f>VLOOKUP(A1946,OrderProduct!$A$2:$T$1953,20,0)</f>
        <v>99163</v>
      </c>
      <c r="E1946" s="3" t="str">
        <f>VLOOKUP(D1946,'Location (2)'!$A$2:$C$986,3,0)</f>
        <v>West</v>
      </c>
      <c r="F1946" s="25">
        <f>VLOOKUP(A1946,OrderProduct!A1946:F3897,6,0)</f>
        <v>192.33</v>
      </c>
    </row>
    <row r="1947" spans="1:6">
      <c r="A1947" s="3">
        <v>3393</v>
      </c>
      <c r="B1947" s="3">
        <f>VLOOKUP(A1947,OrderProduct!A1947:O3898,15,0)</f>
        <v>2</v>
      </c>
      <c r="C1947" s="3" t="str">
        <f>VLOOKUP('Column Chart'!B1947,'Product Category'!$A$2:$B$4,2,0)</f>
        <v>Office Supplies</v>
      </c>
      <c r="D1947" s="3">
        <f>VLOOKUP(A1947,OrderProduct!$A$2:$T$1953,20,0)</f>
        <v>99163</v>
      </c>
      <c r="E1947" s="3" t="str">
        <f>VLOOKUP(D1947,'Location (2)'!$A$2:$C$986,3,0)</f>
        <v>West</v>
      </c>
      <c r="F1947" s="25">
        <f>VLOOKUP(A1947,OrderProduct!A1947:F3898,6,0)</f>
        <v>6901.25</v>
      </c>
    </row>
    <row r="1948" spans="1:6">
      <c r="A1948" s="3">
        <v>3397</v>
      </c>
      <c r="B1948" s="3">
        <f>VLOOKUP(A1948,OrderProduct!A1948:O3899,15,0)</f>
        <v>2</v>
      </c>
      <c r="C1948" s="3" t="str">
        <f>VLOOKUP('Column Chart'!B1948,'Product Category'!$A$2:$B$4,2,0)</f>
        <v>Office Supplies</v>
      </c>
      <c r="D1948" s="3">
        <f>VLOOKUP(A1948,OrderProduct!$A$2:$T$1953,20,0)</f>
        <v>61832</v>
      </c>
      <c r="E1948" s="3" t="str">
        <f>VLOOKUP(D1948,'Location (2)'!$A$2:$C$986,3,0)</f>
        <v>Central</v>
      </c>
      <c r="F1948" s="25">
        <f>VLOOKUP(A1948,OrderProduct!A1948:F3899,6,0)</f>
        <v>148.94</v>
      </c>
    </row>
    <row r="1949" spans="1:6">
      <c r="A1949" s="3">
        <v>3397</v>
      </c>
      <c r="B1949" s="3">
        <f>VLOOKUP(A1949,OrderProduct!A1949:O3900,15,0)</f>
        <v>2</v>
      </c>
      <c r="C1949" s="3" t="str">
        <f>VLOOKUP('Column Chart'!B1949,'Product Category'!$A$2:$B$4,2,0)</f>
        <v>Office Supplies</v>
      </c>
      <c r="D1949" s="3">
        <f>VLOOKUP(A1949,OrderProduct!$A$2:$T$1953,20,0)</f>
        <v>61832</v>
      </c>
      <c r="E1949" s="3" t="str">
        <f>VLOOKUP(D1949,'Location (2)'!$A$2:$C$986,3,0)</f>
        <v>Central</v>
      </c>
      <c r="F1949" s="25">
        <f>VLOOKUP(A1949,OrderProduct!A1949:F3900,6,0)</f>
        <v>200.68</v>
      </c>
    </row>
    <row r="1950" spans="1:6">
      <c r="A1950" s="3">
        <v>3397</v>
      </c>
      <c r="B1950" s="3">
        <f>VLOOKUP(A1950,OrderProduct!A1950:O3901,15,0)</f>
        <v>3</v>
      </c>
      <c r="C1950" s="3" t="str">
        <f>VLOOKUP('Column Chart'!B1950,'Product Category'!$A$2:$B$4,2,0)</f>
        <v>Technology</v>
      </c>
      <c r="D1950" s="3">
        <f>VLOOKUP(A1950,OrderProduct!$A$2:$T$1953,20,0)</f>
        <v>61832</v>
      </c>
      <c r="E1950" s="3" t="str">
        <f>VLOOKUP(D1950,'Location (2)'!$A$2:$C$986,3,0)</f>
        <v>Central</v>
      </c>
      <c r="F1950" s="25">
        <f>VLOOKUP(A1950,OrderProduct!A1950:F3901,6,0)</f>
        <v>1214.03</v>
      </c>
    </row>
    <row r="1951" spans="1:6">
      <c r="A1951" s="3">
        <v>3399</v>
      </c>
      <c r="B1951" s="3">
        <f>VLOOKUP(A1951,OrderProduct!A1951:O3902,15,0)</f>
        <v>2</v>
      </c>
      <c r="C1951" s="3" t="str">
        <f>VLOOKUP('Column Chart'!B1951,'Product Category'!$A$2:$B$4,2,0)</f>
        <v>Office Supplies</v>
      </c>
      <c r="D1951" s="3">
        <f>VLOOKUP(A1951,OrderProduct!$A$2:$T$1953,20,0)</f>
        <v>60016</v>
      </c>
      <c r="E1951" s="3" t="str">
        <f>VLOOKUP(D1951,'Location (2)'!$A$2:$C$986,3,0)</f>
        <v>Central</v>
      </c>
      <c r="F1951" s="25">
        <f>VLOOKUP(A1951,OrderProduct!A1951:F3902,6,0)</f>
        <v>556.61</v>
      </c>
    </row>
    <row r="1952" spans="1:6">
      <c r="A1952" s="3">
        <v>3400</v>
      </c>
      <c r="B1952" s="3">
        <f>VLOOKUP(A1952,OrderProduct!A1952:O3903,15,0)</f>
        <v>1</v>
      </c>
      <c r="C1952" s="3" t="str">
        <f>VLOOKUP('Column Chart'!B1952,'Product Category'!$A$2:$B$4,2,0)</f>
        <v>Furniture</v>
      </c>
      <c r="D1952" s="3">
        <f>VLOOKUP(A1952,OrderProduct!$A$2:$T$1953,20,0)</f>
        <v>26554</v>
      </c>
      <c r="E1952" s="3" t="str">
        <f>VLOOKUP(D1952,'Location (2)'!$A$2:$C$986,3,0)</f>
        <v>East</v>
      </c>
      <c r="F1952" s="25">
        <f>VLOOKUP(A1952,OrderProduct!A1952:F3903,6,0)</f>
        <v>10.96</v>
      </c>
    </row>
    <row r="1953" spans="1:6">
      <c r="A1953" s="3">
        <v>3403</v>
      </c>
      <c r="B1953" s="3">
        <f>VLOOKUP(A1953,OrderProduct!A1953:O3904,15,0)</f>
        <v>1</v>
      </c>
      <c r="C1953" s="3" t="str">
        <f>VLOOKUP('Column Chart'!B1953,'Product Category'!$A$2:$B$4,2,0)</f>
        <v>Furniture</v>
      </c>
      <c r="D1953" s="3">
        <f>VLOOKUP(A1953,OrderProduct!$A$2:$T$1953,20,0)</f>
        <v>82001</v>
      </c>
      <c r="E1953" s="3" t="str">
        <f>VLOOKUP(D1953,'Location (2)'!$A$2:$C$986,3,0)</f>
        <v>West</v>
      </c>
      <c r="F1953" s="25">
        <f>VLOOKUP(A1953,OrderProduct!A1953:F3904,6,0)</f>
        <v>1503.05</v>
      </c>
    </row>
  </sheetData>
  <autoFilter xmlns:etc="http://www.wps.cn/officeDocument/2017/etCustomData" ref="A1:F1953" etc:filterBottomFollowUsedRange="0">
    <extLst/>
  </autoFilter>
  <pageMargins left="0.7" right="0.7" top="0.75" bottom="0.75" header="0.3" footer="0.3"/>
  <pageSetup paperSize="1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5" tint="-0.249977111117893"/>
  </sheetPr>
  <dimension ref="A1:J1955"/>
  <sheetViews>
    <sheetView topLeftCell="A7" workbookViewId="0">
      <selection activeCell="I3" sqref="I3"/>
    </sheetView>
  </sheetViews>
  <sheetFormatPr defaultColWidth="9" defaultRowHeight="14.4"/>
  <cols>
    <col min="1" max="1" width="15.6666666666667" customWidth="1"/>
    <col min="2" max="2" width="18" customWidth="1"/>
    <col min="3" max="3" width="17" customWidth="1"/>
    <col min="4" max="4" width="12.4444444444444" customWidth="1"/>
    <col min="8" max="8" width="18" customWidth="1"/>
    <col min="9" max="9" width="22.5555555555556" customWidth="1"/>
    <col min="10" max="10" width="12.4444444444444" customWidth="1"/>
    <col min="11" max="11" width="10.7777777777778" customWidth="1"/>
    <col min="12" max="12" width="11" customWidth="1"/>
  </cols>
  <sheetData>
    <row r="1" ht="15.9" spans="1:4">
      <c r="A1" s="26" t="s">
        <v>0</v>
      </c>
      <c r="B1" s="26" t="s">
        <v>14</v>
      </c>
      <c r="C1" s="28" t="s">
        <v>986</v>
      </c>
      <c r="D1" s="26" t="s">
        <v>5</v>
      </c>
    </row>
    <row r="2" ht="15.15" spans="1:10">
      <c r="A2" s="3">
        <v>3</v>
      </c>
      <c r="B2" s="25">
        <f>VLOOKUP(A2,OrderProduct!$A$2:$O$1953,15,0)</f>
        <v>2</v>
      </c>
      <c r="C2" s="25" t="str">
        <f>VLOOKUP(B2,'Product Category'!$A$2:$B$4,2,0)</f>
        <v>Office Supplies</v>
      </c>
      <c r="D2">
        <f>VLOOKUP(A2,OrderProduct!A2:F1953,6,0)</f>
        <v>6831.37</v>
      </c>
      <c r="H2" t="s">
        <v>986</v>
      </c>
      <c r="I2" t="s">
        <v>995</v>
      </c>
      <c r="J2" t="s">
        <v>31</v>
      </c>
    </row>
    <row r="3" spans="1:10">
      <c r="A3" s="3">
        <v>5</v>
      </c>
      <c r="B3" s="25">
        <f>VLOOKUP(A3,OrderProduct!$A$2:$O$1953,15,0)</f>
        <v>1</v>
      </c>
      <c r="C3" s="25" t="str">
        <f>VLOOKUP(B3,'Product Category'!$A$2:$B$4,2,0)</f>
        <v>Furniture</v>
      </c>
      <c r="D3">
        <f>VLOOKUP(A3,OrderProduct!A3:F1954,6,0)</f>
        <v>236.87</v>
      </c>
      <c r="H3" s="5" t="s">
        <v>987</v>
      </c>
      <c r="I3" s="6">
        <v>421</v>
      </c>
      <c r="J3" s="29">
        <v>457950.18</v>
      </c>
    </row>
    <row r="4" spans="1:10">
      <c r="A4" s="3">
        <v>11</v>
      </c>
      <c r="B4" s="25">
        <f>VLOOKUP(A4,OrderProduct!$A$2:$O$1953,15,0)</f>
        <v>1</v>
      </c>
      <c r="C4" s="25" t="str">
        <f>VLOOKUP(B4,'Product Category'!$A$2:$B$4,2,0)</f>
        <v>Furniture</v>
      </c>
      <c r="D4">
        <f>VLOOKUP(A4,OrderProduct!A4:F1955,6,0)</f>
        <v>370.91</v>
      </c>
      <c r="H4" s="5" t="s">
        <v>988</v>
      </c>
      <c r="I4" s="6">
        <v>1119</v>
      </c>
      <c r="J4" s="29">
        <v>1073888.96</v>
      </c>
    </row>
    <row r="5" spans="1:10">
      <c r="A5" s="3">
        <v>14</v>
      </c>
      <c r="B5" s="25">
        <f>VLOOKUP(A5,OrderProduct!$A$2:$O$1953,15,0)</f>
        <v>1</v>
      </c>
      <c r="C5" s="25" t="str">
        <f>VLOOKUP(B5,'Product Category'!$A$2:$B$4,2,0)</f>
        <v>Furniture</v>
      </c>
      <c r="D5">
        <f>VLOOKUP(A5,OrderProduct!A5:F1956,6,0)</f>
        <v>4976.92</v>
      </c>
      <c r="H5" s="5" t="s">
        <v>989</v>
      </c>
      <c r="I5" s="6">
        <v>412</v>
      </c>
      <c r="J5" s="29">
        <v>392498.74</v>
      </c>
    </row>
    <row r="6" spans="1:10">
      <c r="A6" s="3">
        <v>14</v>
      </c>
      <c r="B6" s="25">
        <f>VLOOKUP(A6,OrderProduct!$A$2:$O$1953,15,0)</f>
        <v>1</v>
      </c>
      <c r="C6" s="25" t="str">
        <f>VLOOKUP(B6,'Product Category'!$A$2:$B$4,2,0)</f>
        <v>Furniture</v>
      </c>
      <c r="D6">
        <f>VLOOKUP(A6,OrderProduct!A6:F1957,6,0)</f>
        <v>586.96</v>
      </c>
      <c r="H6" s="5" t="s">
        <v>32</v>
      </c>
      <c r="I6" s="6">
        <v>1952</v>
      </c>
      <c r="J6" s="6">
        <v>1924337.88</v>
      </c>
    </row>
    <row r="7" spans="1:4">
      <c r="A7" s="3">
        <v>14</v>
      </c>
      <c r="B7" s="25">
        <f>VLOOKUP(A7,OrderProduct!$A$2:$O$1953,15,0)</f>
        <v>1</v>
      </c>
      <c r="C7" s="25" t="str">
        <f>VLOOKUP(B7,'Product Category'!$A$2:$B$4,2,0)</f>
        <v>Furniture</v>
      </c>
      <c r="D7">
        <f>VLOOKUP(A7,OrderProduct!A7:F1958,6,0)</f>
        <v>5911.35</v>
      </c>
    </row>
    <row r="8" spans="1:4">
      <c r="A8" s="3">
        <v>14</v>
      </c>
      <c r="B8" s="25">
        <f>VLOOKUP(A8,OrderProduct!$A$2:$O$1953,15,0)</f>
        <v>1</v>
      </c>
      <c r="C8" s="25" t="str">
        <f>VLOOKUP(B8,'Product Category'!$A$2:$B$4,2,0)</f>
        <v>Furniture</v>
      </c>
      <c r="D8">
        <f>VLOOKUP(A8,OrderProduct!A8:F1959,6,0)</f>
        <v>4649.85</v>
      </c>
    </row>
    <row r="9" spans="1:4">
      <c r="A9" s="3">
        <v>15</v>
      </c>
      <c r="B9" s="25">
        <f>VLOOKUP(A9,OrderProduct!$A$2:$O$1953,15,0)</f>
        <v>2</v>
      </c>
      <c r="C9" s="25" t="str">
        <f>VLOOKUP(B9,'Product Category'!$A$2:$B$4,2,0)</f>
        <v>Office Supplies</v>
      </c>
      <c r="D9">
        <f>VLOOKUP(A9,OrderProduct!A9:F1960,6,0)</f>
        <v>43046.2</v>
      </c>
    </row>
    <row r="10" spans="1:4">
      <c r="A10" s="3">
        <v>15</v>
      </c>
      <c r="B10" s="25">
        <f>VLOOKUP(A10,OrderProduct!$A$2:$O$1953,15,0)</f>
        <v>2</v>
      </c>
      <c r="C10" s="25" t="str">
        <f>VLOOKUP(B10,'Product Category'!$A$2:$B$4,2,0)</f>
        <v>Office Supplies</v>
      </c>
      <c r="D10">
        <f>VLOOKUP(A10,OrderProduct!A10:F1961,6,0)</f>
        <v>351.56</v>
      </c>
    </row>
    <row r="11" spans="1:4">
      <c r="A11" s="3">
        <v>16</v>
      </c>
      <c r="B11" s="25">
        <f>VLOOKUP(A11,OrderProduct!$A$2:$O$1953,15,0)</f>
        <v>2</v>
      </c>
      <c r="C11" s="25" t="str">
        <f>VLOOKUP(B11,'Product Category'!$A$2:$B$4,2,0)</f>
        <v>Office Supplies</v>
      </c>
      <c r="D11">
        <f>VLOOKUP(A11,OrderProduct!A11:F1962,6,0)</f>
        <v>718.03</v>
      </c>
    </row>
    <row r="12" spans="1:4">
      <c r="A12" s="3">
        <v>16</v>
      </c>
      <c r="B12" s="25">
        <f>VLOOKUP(A12,OrderProduct!$A$2:$O$1953,15,0)</f>
        <v>2</v>
      </c>
      <c r="C12" s="25" t="str">
        <f>VLOOKUP(B12,'Product Category'!$A$2:$B$4,2,0)</f>
        <v>Office Supplies</v>
      </c>
      <c r="D12">
        <f>VLOOKUP(A12,OrderProduct!A12:F1963,6,0)</f>
        <v>73.97</v>
      </c>
    </row>
    <row r="13" spans="1:4">
      <c r="A13" s="3">
        <v>18</v>
      </c>
      <c r="B13" s="25">
        <f>VLOOKUP(A13,OrderProduct!$A$2:$O$1953,15,0)</f>
        <v>1</v>
      </c>
      <c r="C13" s="25" t="str">
        <f>VLOOKUP(B13,'Product Category'!$A$2:$B$4,2,0)</f>
        <v>Furniture</v>
      </c>
      <c r="D13">
        <f>VLOOKUP(A13,OrderProduct!A13:F1964,6,0)</f>
        <v>1233.32</v>
      </c>
    </row>
    <row r="14" spans="1:4">
      <c r="A14" s="3">
        <v>19</v>
      </c>
      <c r="B14" s="25">
        <f>VLOOKUP(A14,OrderProduct!$A$2:$O$1953,15,0)</f>
        <v>3</v>
      </c>
      <c r="C14" s="25" t="str">
        <f>VLOOKUP(B14,'Product Category'!$A$2:$B$4,2,0)</f>
        <v>Technology</v>
      </c>
      <c r="D14">
        <f>VLOOKUP(A14,OrderProduct!A14:F1965,6,0)</f>
        <v>47.31</v>
      </c>
    </row>
    <row r="15" spans="1:4">
      <c r="A15" s="3">
        <v>21</v>
      </c>
      <c r="B15" s="25">
        <f>VLOOKUP(A15,OrderProduct!$A$2:$O$1953,15,0)</f>
        <v>1</v>
      </c>
      <c r="C15" s="25" t="str">
        <f>VLOOKUP(B15,'Product Category'!$A$2:$B$4,2,0)</f>
        <v>Furniture</v>
      </c>
      <c r="D15">
        <f>VLOOKUP(A15,OrderProduct!A15:F1966,6,0)</f>
        <v>186.59</v>
      </c>
    </row>
    <row r="16" spans="1:4">
      <c r="A16" s="3">
        <v>21</v>
      </c>
      <c r="B16" s="25">
        <f>VLOOKUP(A16,OrderProduct!$A$2:$O$1953,15,0)</f>
        <v>1</v>
      </c>
      <c r="C16" s="25" t="str">
        <f>VLOOKUP(B16,'Product Category'!$A$2:$B$4,2,0)</f>
        <v>Furniture</v>
      </c>
      <c r="D16">
        <f>VLOOKUP(A16,OrderProduct!A16:F1967,6,0)</f>
        <v>2119.54</v>
      </c>
    </row>
    <row r="17" spans="1:4">
      <c r="A17" s="3">
        <v>21</v>
      </c>
      <c r="B17" s="25">
        <f>VLOOKUP(A17,OrderProduct!$A$2:$O$1953,15,0)</f>
        <v>1</v>
      </c>
      <c r="C17" s="25" t="str">
        <f>VLOOKUP(B17,'Product Category'!$A$2:$B$4,2,0)</f>
        <v>Furniture</v>
      </c>
      <c r="D17">
        <f>VLOOKUP(A17,OrderProduct!A17:F1968,6,0)</f>
        <v>45737.33</v>
      </c>
    </row>
    <row r="18" spans="1:4">
      <c r="A18" s="3">
        <v>24</v>
      </c>
      <c r="B18" s="25">
        <f>VLOOKUP(A18,OrderProduct!$A$2:$O$1953,15,0)</f>
        <v>2</v>
      </c>
      <c r="C18" s="25" t="str">
        <f>VLOOKUP(B18,'Product Category'!$A$2:$B$4,2,0)</f>
        <v>Office Supplies</v>
      </c>
      <c r="D18">
        <f>VLOOKUP(A18,OrderProduct!A18:F1969,6,0)</f>
        <v>232.5</v>
      </c>
    </row>
    <row r="19" spans="1:4">
      <c r="A19" s="3">
        <v>24</v>
      </c>
      <c r="B19" s="25">
        <f>VLOOKUP(A19,OrderProduct!$A$2:$O$1953,15,0)</f>
        <v>2</v>
      </c>
      <c r="C19" s="25" t="str">
        <f>VLOOKUP(B19,'Product Category'!$A$2:$B$4,2,0)</f>
        <v>Office Supplies</v>
      </c>
      <c r="D19">
        <f>VLOOKUP(A19,OrderProduct!A19:F1970,6,0)</f>
        <v>68.46</v>
      </c>
    </row>
    <row r="20" spans="1:4">
      <c r="A20" s="3">
        <v>27</v>
      </c>
      <c r="B20" s="25">
        <f>VLOOKUP(A20,OrderProduct!$A$2:$O$1953,15,0)</f>
        <v>1</v>
      </c>
      <c r="C20" s="25" t="str">
        <f>VLOOKUP(B20,'Product Category'!$A$2:$B$4,2,0)</f>
        <v>Furniture</v>
      </c>
      <c r="D20">
        <f>VLOOKUP(A20,OrderProduct!A20:F1971,6,0)</f>
        <v>885.23</v>
      </c>
    </row>
    <row r="21" spans="1:4">
      <c r="A21" s="3">
        <v>32</v>
      </c>
      <c r="B21" s="25">
        <f>VLOOKUP(A21,OrderProduct!$A$2:$O$1953,15,0)</f>
        <v>2</v>
      </c>
      <c r="C21" s="25" t="str">
        <f>VLOOKUP(B21,'Product Category'!$A$2:$B$4,2,0)</f>
        <v>Office Supplies</v>
      </c>
      <c r="D21">
        <f>VLOOKUP(A21,OrderProduct!A21:F1972,6,0)</f>
        <v>2039.07</v>
      </c>
    </row>
    <row r="22" spans="1:4">
      <c r="A22" s="3">
        <v>32</v>
      </c>
      <c r="B22" s="25">
        <f>VLOOKUP(A22,OrderProduct!$A$2:$O$1953,15,0)</f>
        <v>2</v>
      </c>
      <c r="C22" s="25" t="str">
        <f>VLOOKUP(B22,'Product Category'!$A$2:$B$4,2,0)</f>
        <v>Office Supplies</v>
      </c>
      <c r="D22">
        <f>VLOOKUP(A22,OrderProduct!A22:F1973,6,0)</f>
        <v>696.96</v>
      </c>
    </row>
    <row r="23" spans="1:4">
      <c r="A23" s="3">
        <v>32</v>
      </c>
      <c r="B23" s="25">
        <f>VLOOKUP(A23,OrderProduct!$A$2:$O$1953,15,0)</f>
        <v>2</v>
      </c>
      <c r="C23" s="25" t="str">
        <f>VLOOKUP(B23,'Product Category'!$A$2:$B$4,2,0)</f>
        <v>Office Supplies</v>
      </c>
      <c r="D23">
        <f>VLOOKUP(A23,OrderProduct!A23:F1974,6,0)</f>
        <v>149.41</v>
      </c>
    </row>
    <row r="24" spans="1:4">
      <c r="A24" s="3">
        <v>32</v>
      </c>
      <c r="B24" s="25">
        <f>VLOOKUP(A24,OrderProduct!$A$2:$O$1953,15,0)</f>
        <v>2</v>
      </c>
      <c r="C24" s="25" t="str">
        <f>VLOOKUP(B24,'Product Category'!$A$2:$B$4,2,0)</f>
        <v>Office Supplies</v>
      </c>
      <c r="D24">
        <f>VLOOKUP(A24,OrderProduct!A24:F1975,6,0)</f>
        <v>31670.6</v>
      </c>
    </row>
    <row r="25" spans="1:4">
      <c r="A25" s="3">
        <v>33</v>
      </c>
      <c r="B25" s="25">
        <f>VLOOKUP(A25,OrderProduct!$A$2:$O$1953,15,0)</f>
        <v>2</v>
      </c>
      <c r="C25" s="25" t="str">
        <f>VLOOKUP(B25,'Product Category'!$A$2:$B$4,2,0)</f>
        <v>Office Supplies</v>
      </c>
      <c r="D25">
        <f>VLOOKUP(A25,OrderProduct!A25:F1976,6,0)</f>
        <v>381.91</v>
      </c>
    </row>
    <row r="26" spans="1:4">
      <c r="A26" s="3">
        <v>33</v>
      </c>
      <c r="B26" s="25">
        <f>VLOOKUP(A26,OrderProduct!$A$2:$O$1953,15,0)</f>
        <v>2</v>
      </c>
      <c r="C26" s="25" t="str">
        <f>VLOOKUP(B26,'Product Category'!$A$2:$B$4,2,0)</f>
        <v>Office Supplies</v>
      </c>
      <c r="D26">
        <f>VLOOKUP(A26,OrderProduct!A26:F1977,6,0)</f>
        <v>9705.46</v>
      </c>
    </row>
    <row r="27" spans="1:4">
      <c r="A27" s="3">
        <v>43</v>
      </c>
      <c r="B27" s="25">
        <f>VLOOKUP(A27,OrderProduct!$A$2:$O$1953,15,0)</f>
        <v>3</v>
      </c>
      <c r="C27" s="25" t="str">
        <f>VLOOKUP(B27,'Product Category'!$A$2:$B$4,2,0)</f>
        <v>Technology</v>
      </c>
      <c r="D27">
        <f>VLOOKUP(A27,OrderProduct!A27:F1978,6,0)</f>
        <v>3247.54</v>
      </c>
    </row>
    <row r="28" spans="1:4">
      <c r="A28" s="3">
        <v>52</v>
      </c>
      <c r="B28" s="25">
        <f>VLOOKUP(A28,OrderProduct!$A$2:$O$1953,15,0)</f>
        <v>3</v>
      </c>
      <c r="C28" s="25" t="str">
        <f>VLOOKUP(B28,'Product Category'!$A$2:$B$4,2,0)</f>
        <v>Technology</v>
      </c>
      <c r="D28">
        <f>VLOOKUP(A28,OrderProduct!A28:F1979,6,0)</f>
        <v>5582.63</v>
      </c>
    </row>
    <row r="29" spans="1:4">
      <c r="A29" s="3">
        <v>53</v>
      </c>
      <c r="B29" s="25">
        <f>VLOOKUP(A29,OrderProduct!$A$2:$O$1953,15,0)</f>
        <v>3</v>
      </c>
      <c r="C29" s="25" t="str">
        <f>VLOOKUP(B29,'Product Category'!$A$2:$B$4,2,0)</f>
        <v>Technology</v>
      </c>
      <c r="D29">
        <f>VLOOKUP(A29,OrderProduct!A29:F1980,6,0)</f>
        <v>122.23</v>
      </c>
    </row>
    <row r="30" spans="1:4">
      <c r="A30" s="3">
        <v>53</v>
      </c>
      <c r="B30" s="25">
        <f>VLOOKUP(A30,OrderProduct!$A$2:$O$1953,15,0)</f>
        <v>3</v>
      </c>
      <c r="C30" s="25" t="str">
        <f>VLOOKUP(B30,'Product Category'!$A$2:$B$4,2,0)</f>
        <v>Technology</v>
      </c>
      <c r="D30">
        <f>VLOOKUP(A30,OrderProduct!A30:F1981,6,0)</f>
        <v>330.21</v>
      </c>
    </row>
    <row r="31" spans="1:4">
      <c r="A31" s="3">
        <v>56</v>
      </c>
      <c r="B31" s="25">
        <f>VLOOKUP(A31,OrderProduct!$A$2:$O$1953,15,0)</f>
        <v>2</v>
      </c>
      <c r="C31" s="25" t="str">
        <f>VLOOKUP(B31,'Product Category'!$A$2:$B$4,2,0)</f>
        <v>Office Supplies</v>
      </c>
      <c r="D31">
        <f>VLOOKUP(A31,OrderProduct!A31:F1982,6,0)</f>
        <v>881.32</v>
      </c>
    </row>
    <row r="32" spans="1:4">
      <c r="A32" s="3">
        <v>56</v>
      </c>
      <c r="B32" s="25">
        <f>VLOOKUP(A32,OrderProduct!$A$2:$O$1953,15,0)</f>
        <v>2</v>
      </c>
      <c r="C32" s="25" t="str">
        <f>VLOOKUP(B32,'Product Category'!$A$2:$B$4,2,0)</f>
        <v>Office Supplies</v>
      </c>
      <c r="D32">
        <f>VLOOKUP(A32,OrderProduct!A32:F1983,6,0)</f>
        <v>66.7</v>
      </c>
    </row>
    <row r="33" spans="1:4">
      <c r="A33" s="3">
        <v>62</v>
      </c>
      <c r="B33" s="25">
        <f>VLOOKUP(A33,OrderProduct!$A$2:$O$1953,15,0)</f>
        <v>2</v>
      </c>
      <c r="C33" s="25" t="str">
        <f>VLOOKUP(B33,'Product Category'!$A$2:$B$4,2,0)</f>
        <v>Office Supplies</v>
      </c>
      <c r="D33">
        <f>VLOOKUP(A33,OrderProduct!A33:F1984,6,0)</f>
        <v>1423.35</v>
      </c>
    </row>
    <row r="34" spans="1:4">
      <c r="A34" s="3">
        <v>62</v>
      </c>
      <c r="B34" s="25">
        <f>VLOOKUP(A34,OrderProduct!$A$2:$O$1953,15,0)</f>
        <v>2</v>
      </c>
      <c r="C34" s="25" t="str">
        <f>VLOOKUP(B34,'Product Category'!$A$2:$B$4,2,0)</f>
        <v>Office Supplies</v>
      </c>
      <c r="D34">
        <f>VLOOKUP(A34,OrderProduct!A34:F1985,6,0)</f>
        <v>124.81</v>
      </c>
    </row>
    <row r="35" spans="1:4">
      <c r="A35" s="3">
        <v>64</v>
      </c>
      <c r="B35" s="25">
        <f>VLOOKUP(A35,OrderProduct!$A$2:$O$1953,15,0)</f>
        <v>2</v>
      </c>
      <c r="C35" s="25" t="str">
        <f>VLOOKUP(B35,'Product Category'!$A$2:$B$4,2,0)</f>
        <v>Office Supplies</v>
      </c>
      <c r="D35">
        <f>VLOOKUP(A35,OrderProduct!A35:F1986,6,0)</f>
        <v>594.44</v>
      </c>
    </row>
    <row r="36" spans="1:4">
      <c r="A36" s="3">
        <v>64</v>
      </c>
      <c r="B36" s="25">
        <f>VLOOKUP(A36,OrderProduct!$A$2:$O$1953,15,0)</f>
        <v>2</v>
      </c>
      <c r="C36" s="25" t="str">
        <f>VLOOKUP(B36,'Product Category'!$A$2:$B$4,2,0)</f>
        <v>Office Supplies</v>
      </c>
      <c r="D36">
        <f>VLOOKUP(A36,OrderProduct!A36:F1987,6,0)</f>
        <v>228.5</v>
      </c>
    </row>
    <row r="37" spans="1:4">
      <c r="A37" s="3">
        <v>67</v>
      </c>
      <c r="B37" s="25">
        <f>VLOOKUP(A37,OrderProduct!$A$2:$O$1953,15,0)</f>
        <v>2</v>
      </c>
      <c r="C37" s="25" t="str">
        <f>VLOOKUP(B37,'Product Category'!$A$2:$B$4,2,0)</f>
        <v>Office Supplies</v>
      </c>
      <c r="D37">
        <f>VLOOKUP(A37,OrderProduct!A37:F1988,6,0)</f>
        <v>2144.92</v>
      </c>
    </row>
    <row r="38" spans="1:4">
      <c r="A38" s="3">
        <v>68</v>
      </c>
      <c r="B38" s="25">
        <f>VLOOKUP(A38,OrderProduct!$A$2:$O$1953,15,0)</f>
        <v>1</v>
      </c>
      <c r="C38" s="25" t="str">
        <f>VLOOKUP(B38,'Product Category'!$A$2:$B$4,2,0)</f>
        <v>Furniture</v>
      </c>
      <c r="D38">
        <f>VLOOKUP(A38,OrderProduct!A38:F1989,6,0)</f>
        <v>217</v>
      </c>
    </row>
    <row r="39" spans="1:4">
      <c r="A39" s="3">
        <v>68</v>
      </c>
      <c r="B39" s="25">
        <f>VLOOKUP(A39,OrderProduct!$A$2:$O$1953,15,0)</f>
        <v>1</v>
      </c>
      <c r="C39" s="25" t="str">
        <f>VLOOKUP(B39,'Product Category'!$A$2:$B$4,2,0)</f>
        <v>Furniture</v>
      </c>
      <c r="D39">
        <f>VLOOKUP(A39,OrderProduct!A39:F1990,6,0)</f>
        <v>226.88</v>
      </c>
    </row>
    <row r="40" spans="1:4">
      <c r="A40" s="3">
        <v>68</v>
      </c>
      <c r="B40" s="25">
        <f>VLOOKUP(A40,OrderProduct!$A$2:$O$1953,15,0)</f>
        <v>1</v>
      </c>
      <c r="C40" s="25" t="str">
        <f>VLOOKUP(B40,'Product Category'!$A$2:$B$4,2,0)</f>
        <v>Furniture</v>
      </c>
      <c r="D40">
        <f>VLOOKUP(A40,OrderProduct!A40:F1991,6,0)</f>
        <v>4620.05</v>
      </c>
    </row>
    <row r="41" spans="1:4">
      <c r="A41" s="3">
        <v>68</v>
      </c>
      <c r="B41" s="25">
        <f>VLOOKUP(A41,OrderProduct!$A$2:$O$1953,15,0)</f>
        <v>1</v>
      </c>
      <c r="C41" s="25" t="str">
        <f>VLOOKUP(B41,'Product Category'!$A$2:$B$4,2,0)</f>
        <v>Furniture</v>
      </c>
      <c r="D41">
        <f>VLOOKUP(A41,OrderProduct!A41:F1992,6,0)</f>
        <v>2373.32</v>
      </c>
    </row>
    <row r="42" spans="1:4">
      <c r="A42" s="3">
        <v>70</v>
      </c>
      <c r="B42" s="25">
        <f>VLOOKUP(A42,OrderProduct!$A$2:$O$1953,15,0)</f>
        <v>1</v>
      </c>
      <c r="C42" s="25" t="str">
        <f>VLOOKUP(B42,'Product Category'!$A$2:$B$4,2,0)</f>
        <v>Furniture</v>
      </c>
      <c r="D42">
        <f>VLOOKUP(A42,OrderProduct!A42:F1993,6,0)</f>
        <v>325.73</v>
      </c>
    </row>
    <row r="43" spans="1:4">
      <c r="A43" s="3">
        <v>83</v>
      </c>
      <c r="B43" s="25">
        <f>VLOOKUP(A43,OrderProduct!$A$2:$O$1953,15,0)</f>
        <v>1</v>
      </c>
      <c r="C43" s="25" t="str">
        <f>VLOOKUP(B43,'Product Category'!$A$2:$B$4,2,0)</f>
        <v>Furniture</v>
      </c>
      <c r="D43">
        <f>VLOOKUP(A43,OrderProduct!A43:F1994,6,0)</f>
        <v>5555.6</v>
      </c>
    </row>
    <row r="44" spans="1:4">
      <c r="A44" s="3">
        <v>84</v>
      </c>
      <c r="B44" s="25">
        <f>VLOOKUP(A44,OrderProduct!$A$2:$O$1953,15,0)</f>
        <v>1</v>
      </c>
      <c r="C44" s="25" t="str">
        <f>VLOOKUP(B44,'Product Category'!$A$2:$B$4,2,0)</f>
        <v>Furniture</v>
      </c>
      <c r="D44">
        <f>VLOOKUP(A44,OrderProduct!A44:F1995,6,0)</f>
        <v>38.96</v>
      </c>
    </row>
    <row r="45" spans="1:4">
      <c r="A45" s="3">
        <v>84</v>
      </c>
      <c r="B45" s="25">
        <f>VLOOKUP(A45,OrderProduct!$A$2:$O$1953,15,0)</f>
        <v>1</v>
      </c>
      <c r="C45" s="25" t="str">
        <f>VLOOKUP(B45,'Product Category'!$A$2:$B$4,2,0)</f>
        <v>Furniture</v>
      </c>
      <c r="D45">
        <f>VLOOKUP(A45,OrderProduct!A45:F1996,6,0)</f>
        <v>605.82</v>
      </c>
    </row>
    <row r="46" spans="1:4">
      <c r="A46" s="3">
        <v>87</v>
      </c>
      <c r="B46" s="25">
        <f>VLOOKUP(A46,OrderProduct!$A$2:$O$1953,15,0)</f>
        <v>2</v>
      </c>
      <c r="C46" s="25" t="str">
        <f>VLOOKUP(B46,'Product Category'!$A$2:$B$4,2,0)</f>
        <v>Office Supplies</v>
      </c>
      <c r="D46">
        <f>VLOOKUP(A46,OrderProduct!A46:F1997,6,0)</f>
        <v>1569</v>
      </c>
    </row>
    <row r="47" spans="1:4">
      <c r="A47" s="3">
        <v>87</v>
      </c>
      <c r="B47" s="25">
        <f>VLOOKUP(A47,OrderProduct!$A$2:$O$1953,15,0)</f>
        <v>2</v>
      </c>
      <c r="C47" s="25" t="str">
        <f>VLOOKUP(B47,'Product Category'!$A$2:$B$4,2,0)</f>
        <v>Office Supplies</v>
      </c>
      <c r="D47">
        <f>VLOOKUP(A47,OrderProduct!A47:F1998,6,0)</f>
        <v>1483.76</v>
      </c>
    </row>
    <row r="48" spans="1:4">
      <c r="A48" s="3">
        <v>87</v>
      </c>
      <c r="B48" s="25">
        <f>VLOOKUP(A48,OrderProduct!$A$2:$O$1953,15,0)</f>
        <v>2</v>
      </c>
      <c r="C48" s="25" t="str">
        <f>VLOOKUP(B48,'Product Category'!$A$2:$B$4,2,0)</f>
        <v>Office Supplies</v>
      </c>
      <c r="D48">
        <f>VLOOKUP(A48,OrderProduct!A48:F1999,6,0)</f>
        <v>256.77</v>
      </c>
    </row>
    <row r="49" spans="1:4">
      <c r="A49" s="3">
        <v>91</v>
      </c>
      <c r="B49" s="25">
        <f>VLOOKUP(A49,OrderProduct!$A$2:$O$1953,15,0)</f>
        <v>2</v>
      </c>
      <c r="C49" s="25" t="str">
        <f>VLOOKUP(B49,'Product Category'!$A$2:$B$4,2,0)</f>
        <v>Office Supplies</v>
      </c>
      <c r="D49">
        <f>VLOOKUP(A49,OrderProduct!A49:F2000,6,0)</f>
        <v>109.86</v>
      </c>
    </row>
    <row r="50" spans="1:4">
      <c r="A50" s="3">
        <v>91</v>
      </c>
      <c r="B50" s="25">
        <f>VLOOKUP(A50,OrderProduct!$A$2:$O$1953,15,0)</f>
        <v>2</v>
      </c>
      <c r="C50" s="25" t="str">
        <f>VLOOKUP(B50,'Product Category'!$A$2:$B$4,2,0)</f>
        <v>Office Supplies</v>
      </c>
      <c r="D50">
        <f>VLOOKUP(A50,OrderProduct!A50:F2001,6,0)</f>
        <v>406.91</v>
      </c>
    </row>
    <row r="51" spans="1:4">
      <c r="A51" s="3">
        <v>91</v>
      </c>
      <c r="B51" s="25">
        <f>VLOOKUP(A51,OrderProduct!$A$2:$O$1953,15,0)</f>
        <v>2</v>
      </c>
      <c r="C51" s="25" t="str">
        <f>VLOOKUP(B51,'Product Category'!$A$2:$B$4,2,0)</f>
        <v>Office Supplies</v>
      </c>
      <c r="D51">
        <f>VLOOKUP(A51,OrderProduct!A51:F2002,6,0)</f>
        <v>228.46</v>
      </c>
    </row>
    <row r="52" spans="1:4">
      <c r="A52" s="3">
        <v>92</v>
      </c>
      <c r="B52" s="25">
        <f>VLOOKUP(A52,OrderProduct!$A$2:$O$1953,15,0)</f>
        <v>2</v>
      </c>
      <c r="C52" s="25" t="str">
        <f>VLOOKUP(B52,'Product Category'!$A$2:$B$4,2,0)</f>
        <v>Office Supplies</v>
      </c>
      <c r="D52">
        <f>VLOOKUP(A52,OrderProduct!A52:F2003,6,0)</f>
        <v>77.61</v>
      </c>
    </row>
    <row r="53" spans="1:4">
      <c r="A53" s="3">
        <v>92</v>
      </c>
      <c r="B53" s="25">
        <f>VLOOKUP(A53,OrderProduct!$A$2:$O$1953,15,0)</f>
        <v>2</v>
      </c>
      <c r="C53" s="25" t="str">
        <f>VLOOKUP(B53,'Product Category'!$A$2:$B$4,2,0)</f>
        <v>Office Supplies</v>
      </c>
      <c r="D53">
        <f>VLOOKUP(A53,OrderProduct!A53:F2004,6,0)</f>
        <v>284.48</v>
      </c>
    </row>
    <row r="54" spans="1:4">
      <c r="A54" s="3">
        <v>92</v>
      </c>
      <c r="B54" s="25">
        <f>VLOOKUP(A54,OrderProduct!$A$2:$O$1953,15,0)</f>
        <v>2</v>
      </c>
      <c r="C54" s="25" t="str">
        <f>VLOOKUP(B54,'Product Category'!$A$2:$B$4,2,0)</f>
        <v>Office Supplies</v>
      </c>
      <c r="D54">
        <f>VLOOKUP(A54,OrderProduct!A54:F2005,6,0)</f>
        <v>199.12</v>
      </c>
    </row>
    <row r="55" spans="1:4">
      <c r="A55" s="3">
        <v>94</v>
      </c>
      <c r="B55" s="25">
        <f>VLOOKUP(A55,OrderProduct!$A$2:$O$1953,15,0)</f>
        <v>1</v>
      </c>
      <c r="C55" s="25" t="str">
        <f>VLOOKUP(B55,'Product Category'!$A$2:$B$4,2,0)</f>
        <v>Furniture</v>
      </c>
      <c r="D55">
        <f>VLOOKUP(A55,OrderProduct!A55:F2006,6,0)</f>
        <v>63.14</v>
      </c>
    </row>
    <row r="56" spans="1:4">
      <c r="A56" s="3">
        <v>94</v>
      </c>
      <c r="B56" s="25">
        <f>VLOOKUP(A56,OrderProduct!$A$2:$O$1953,15,0)</f>
        <v>1</v>
      </c>
      <c r="C56" s="25" t="str">
        <f>VLOOKUP(B56,'Product Category'!$A$2:$B$4,2,0)</f>
        <v>Furniture</v>
      </c>
      <c r="D56">
        <f>VLOOKUP(A56,OrderProduct!A56:F2007,6,0)</f>
        <v>84.6</v>
      </c>
    </row>
    <row r="57" spans="1:4">
      <c r="A57" s="3">
        <v>97</v>
      </c>
      <c r="B57" s="25">
        <f>VLOOKUP(A57,OrderProduct!$A$2:$O$1953,15,0)</f>
        <v>1</v>
      </c>
      <c r="C57" s="25" t="str">
        <f>VLOOKUP(B57,'Product Category'!$A$2:$B$4,2,0)</f>
        <v>Furniture</v>
      </c>
      <c r="D57">
        <f>VLOOKUP(A57,OrderProduct!A57:F2008,6,0)</f>
        <v>170.75</v>
      </c>
    </row>
    <row r="58" spans="1:4">
      <c r="A58" s="3">
        <v>97</v>
      </c>
      <c r="B58" s="25">
        <f>VLOOKUP(A58,OrderProduct!$A$2:$O$1953,15,0)</f>
        <v>1</v>
      </c>
      <c r="C58" s="25" t="str">
        <f>VLOOKUP(B58,'Product Category'!$A$2:$B$4,2,0)</f>
        <v>Furniture</v>
      </c>
      <c r="D58">
        <f>VLOOKUP(A58,OrderProduct!A58:F2009,6,0)</f>
        <v>1339.42</v>
      </c>
    </row>
    <row r="59" spans="1:4">
      <c r="A59" s="3">
        <v>101</v>
      </c>
      <c r="B59" s="25">
        <f>VLOOKUP(A59,OrderProduct!$A$2:$O$1953,15,0)</f>
        <v>3</v>
      </c>
      <c r="C59" s="25" t="str">
        <f>VLOOKUP(B59,'Product Category'!$A$2:$B$4,2,0)</f>
        <v>Technology</v>
      </c>
      <c r="D59">
        <f>VLOOKUP(A59,OrderProduct!A59:F2010,6,0)</f>
        <v>10554.63</v>
      </c>
    </row>
    <row r="60" spans="1:4">
      <c r="A60" s="3">
        <v>102</v>
      </c>
      <c r="B60" s="25">
        <f>VLOOKUP(A60,OrderProduct!$A$2:$O$1953,15,0)</f>
        <v>1</v>
      </c>
      <c r="C60" s="25" t="str">
        <f>VLOOKUP(B60,'Product Category'!$A$2:$B$4,2,0)</f>
        <v>Furniture</v>
      </c>
      <c r="D60">
        <f>VLOOKUP(A60,OrderProduct!A60:F2011,6,0)</f>
        <v>1749.64</v>
      </c>
    </row>
    <row r="61" spans="1:4">
      <c r="A61" s="3">
        <v>102</v>
      </c>
      <c r="B61" s="25">
        <f>VLOOKUP(A61,OrderProduct!$A$2:$O$1953,15,0)</f>
        <v>1</v>
      </c>
      <c r="C61" s="25" t="str">
        <f>VLOOKUP(B61,'Product Category'!$A$2:$B$4,2,0)</f>
        <v>Furniture</v>
      </c>
      <c r="D61">
        <f>VLOOKUP(A61,OrderProduct!A61:F2012,6,0)</f>
        <v>936.8</v>
      </c>
    </row>
    <row r="62" spans="1:4">
      <c r="A62" s="3">
        <v>102</v>
      </c>
      <c r="B62" s="25">
        <f>VLOOKUP(A62,OrderProduct!$A$2:$O$1953,15,0)</f>
        <v>1</v>
      </c>
      <c r="C62" s="25" t="str">
        <f>VLOOKUP(B62,'Product Category'!$A$2:$B$4,2,0)</f>
        <v>Furniture</v>
      </c>
      <c r="D62">
        <f>VLOOKUP(A62,OrderProduct!A62:F2013,6,0)</f>
        <v>267.53</v>
      </c>
    </row>
    <row r="63" spans="1:4">
      <c r="A63" s="3">
        <v>107</v>
      </c>
      <c r="B63" s="25">
        <f>VLOOKUP(A63,OrderProduct!$A$2:$O$1953,15,0)</f>
        <v>1</v>
      </c>
      <c r="C63" s="25" t="str">
        <f>VLOOKUP(B63,'Product Category'!$A$2:$B$4,2,0)</f>
        <v>Furniture</v>
      </c>
      <c r="D63">
        <f>VLOOKUP(A63,OrderProduct!A63:F2014,6,0)</f>
        <v>212.89</v>
      </c>
    </row>
    <row r="64" spans="1:4">
      <c r="A64" s="3">
        <v>109</v>
      </c>
      <c r="B64" s="25">
        <f>VLOOKUP(A64,OrderProduct!$A$2:$O$1953,15,0)</f>
        <v>2</v>
      </c>
      <c r="C64" s="25" t="str">
        <f>VLOOKUP(B64,'Product Category'!$A$2:$B$4,2,0)</f>
        <v>Office Supplies</v>
      </c>
      <c r="D64">
        <f>VLOOKUP(A64,OrderProduct!A64:F2015,6,0)</f>
        <v>7.01</v>
      </c>
    </row>
    <row r="65" spans="1:4">
      <c r="A65" s="3">
        <v>114</v>
      </c>
      <c r="B65" s="25">
        <f>VLOOKUP(A65,OrderProduct!$A$2:$O$1953,15,0)</f>
        <v>2</v>
      </c>
      <c r="C65" s="25" t="str">
        <f>VLOOKUP(B65,'Product Category'!$A$2:$B$4,2,0)</f>
        <v>Office Supplies</v>
      </c>
      <c r="D65">
        <f>VLOOKUP(A65,OrderProduct!A65:F2016,6,0)</f>
        <v>45.87</v>
      </c>
    </row>
    <row r="66" spans="1:4">
      <c r="A66" s="3">
        <v>114</v>
      </c>
      <c r="B66" s="25">
        <f>VLOOKUP(A66,OrderProduct!$A$2:$O$1953,15,0)</f>
        <v>2</v>
      </c>
      <c r="C66" s="25" t="str">
        <f>VLOOKUP(B66,'Product Category'!$A$2:$B$4,2,0)</f>
        <v>Office Supplies</v>
      </c>
      <c r="D66">
        <f>VLOOKUP(A66,OrderProduct!A66:F2017,6,0)</f>
        <v>327.61</v>
      </c>
    </row>
    <row r="67" spans="1:4">
      <c r="A67" s="3">
        <v>114</v>
      </c>
      <c r="B67" s="25">
        <f>VLOOKUP(A67,OrderProduct!$A$2:$O$1953,15,0)</f>
        <v>2</v>
      </c>
      <c r="C67" s="25" t="str">
        <f>VLOOKUP(B67,'Product Category'!$A$2:$B$4,2,0)</f>
        <v>Office Supplies</v>
      </c>
      <c r="D67">
        <f>VLOOKUP(A67,OrderProduct!A67:F2018,6,0)</f>
        <v>148.36</v>
      </c>
    </row>
    <row r="68" spans="1:4">
      <c r="A68" s="3">
        <v>115</v>
      </c>
      <c r="B68" s="25">
        <f>VLOOKUP(A68,OrderProduct!$A$2:$O$1953,15,0)</f>
        <v>3</v>
      </c>
      <c r="C68" s="25" t="str">
        <f>VLOOKUP(B68,'Product Category'!$A$2:$B$4,2,0)</f>
        <v>Technology</v>
      </c>
      <c r="D68">
        <f>VLOOKUP(A68,OrderProduct!A68:F2019,6,0)</f>
        <v>318.47</v>
      </c>
    </row>
    <row r="69" spans="1:4">
      <c r="A69" s="3">
        <v>117</v>
      </c>
      <c r="B69" s="25">
        <f>VLOOKUP(A69,OrderProduct!$A$2:$O$1953,15,0)</f>
        <v>2</v>
      </c>
      <c r="C69" s="25" t="str">
        <f>VLOOKUP(B69,'Product Category'!$A$2:$B$4,2,0)</f>
        <v>Office Supplies</v>
      </c>
      <c r="D69">
        <f>VLOOKUP(A69,OrderProduct!A69:F2020,6,0)</f>
        <v>8549.04</v>
      </c>
    </row>
    <row r="70" spans="1:4">
      <c r="A70" s="3">
        <v>117</v>
      </c>
      <c r="B70" s="25">
        <f>VLOOKUP(A70,OrderProduct!$A$2:$O$1953,15,0)</f>
        <v>2</v>
      </c>
      <c r="C70" s="25" t="str">
        <f>VLOOKUP(B70,'Product Category'!$A$2:$B$4,2,0)</f>
        <v>Office Supplies</v>
      </c>
      <c r="D70">
        <f>VLOOKUP(A70,OrderProduct!A70:F2021,6,0)</f>
        <v>682.68</v>
      </c>
    </row>
    <row r="71" spans="1:4">
      <c r="A71" s="3">
        <v>117</v>
      </c>
      <c r="B71" s="25">
        <f>VLOOKUP(A71,OrderProduct!$A$2:$O$1953,15,0)</f>
        <v>2</v>
      </c>
      <c r="C71" s="25" t="str">
        <f>VLOOKUP(B71,'Product Category'!$A$2:$B$4,2,0)</f>
        <v>Office Supplies</v>
      </c>
      <c r="D71">
        <f>VLOOKUP(A71,OrderProduct!A71:F2022,6,0)</f>
        <v>73.44</v>
      </c>
    </row>
    <row r="72" spans="1:4">
      <c r="A72" s="3">
        <v>117</v>
      </c>
      <c r="B72" s="25">
        <f>VLOOKUP(A72,OrderProduct!$A$2:$O$1953,15,0)</f>
        <v>2</v>
      </c>
      <c r="C72" s="25" t="str">
        <f>VLOOKUP(B72,'Product Category'!$A$2:$B$4,2,0)</f>
        <v>Office Supplies</v>
      </c>
      <c r="D72">
        <f>VLOOKUP(A72,OrderProduct!A72:F2023,6,0)</f>
        <v>2997.07</v>
      </c>
    </row>
    <row r="73" spans="1:4">
      <c r="A73" s="3">
        <v>120</v>
      </c>
      <c r="B73" s="25">
        <f>VLOOKUP(A73,OrderProduct!$A$2:$O$1953,15,0)</f>
        <v>2</v>
      </c>
      <c r="C73" s="25" t="str">
        <f>VLOOKUP(B73,'Product Category'!$A$2:$B$4,2,0)</f>
        <v>Office Supplies</v>
      </c>
      <c r="D73">
        <f>VLOOKUP(A73,OrderProduct!A73:F2024,6,0)</f>
        <v>7497.05</v>
      </c>
    </row>
    <row r="74" spans="1:4">
      <c r="A74" s="3">
        <v>120</v>
      </c>
      <c r="B74" s="25">
        <f>VLOOKUP(A74,OrderProduct!$A$2:$O$1953,15,0)</f>
        <v>2</v>
      </c>
      <c r="C74" s="25" t="str">
        <f>VLOOKUP(B74,'Product Category'!$A$2:$B$4,2,0)</f>
        <v>Office Supplies</v>
      </c>
      <c r="D74">
        <f>VLOOKUP(A74,OrderProduct!A74:F2025,6,0)</f>
        <v>832.14</v>
      </c>
    </row>
    <row r="75" spans="1:4">
      <c r="A75" s="3">
        <v>123</v>
      </c>
      <c r="B75" s="25">
        <f>VLOOKUP(A75,OrderProduct!$A$2:$O$1953,15,0)</f>
        <v>2</v>
      </c>
      <c r="C75" s="25" t="str">
        <f>VLOOKUP(B75,'Product Category'!$A$2:$B$4,2,0)</f>
        <v>Office Supplies</v>
      </c>
      <c r="D75">
        <f>VLOOKUP(A75,OrderProduct!A75:F2026,6,0)</f>
        <v>240.6</v>
      </c>
    </row>
    <row r="76" spans="1:4">
      <c r="A76" s="3">
        <v>129</v>
      </c>
      <c r="B76" s="25">
        <f>VLOOKUP(A76,OrderProduct!$A$2:$O$1953,15,0)</f>
        <v>1</v>
      </c>
      <c r="C76" s="25" t="str">
        <f>VLOOKUP(B76,'Product Category'!$A$2:$B$4,2,0)</f>
        <v>Furniture</v>
      </c>
      <c r="D76">
        <f>VLOOKUP(A76,OrderProduct!A76:F2027,6,0)</f>
        <v>236.88</v>
      </c>
    </row>
    <row r="77" spans="1:4">
      <c r="A77" s="3">
        <v>129</v>
      </c>
      <c r="B77" s="25">
        <f>VLOOKUP(A77,OrderProduct!$A$2:$O$1953,15,0)</f>
        <v>1</v>
      </c>
      <c r="C77" s="25" t="str">
        <f>VLOOKUP(B77,'Product Category'!$A$2:$B$4,2,0)</f>
        <v>Furniture</v>
      </c>
      <c r="D77">
        <f>VLOOKUP(A77,OrderProduct!A77:F2028,6,0)</f>
        <v>8048.45</v>
      </c>
    </row>
    <row r="78" spans="1:4">
      <c r="A78" s="3">
        <v>136</v>
      </c>
      <c r="B78" s="25">
        <f>VLOOKUP(A78,OrderProduct!$A$2:$O$1953,15,0)</f>
        <v>2</v>
      </c>
      <c r="C78" s="25" t="str">
        <f>VLOOKUP(B78,'Product Category'!$A$2:$B$4,2,0)</f>
        <v>Office Supplies</v>
      </c>
      <c r="D78">
        <f>VLOOKUP(A78,OrderProduct!A78:F2029,6,0)</f>
        <v>10364.36</v>
      </c>
    </row>
    <row r="79" spans="1:4">
      <c r="A79" s="3">
        <v>136</v>
      </c>
      <c r="B79" s="25">
        <f>VLOOKUP(A79,OrderProduct!$A$2:$O$1953,15,0)</f>
        <v>2</v>
      </c>
      <c r="C79" s="25" t="str">
        <f>VLOOKUP(B79,'Product Category'!$A$2:$B$4,2,0)</f>
        <v>Office Supplies</v>
      </c>
      <c r="D79">
        <f>VLOOKUP(A79,OrderProduct!A79:F2030,6,0)</f>
        <v>1939.03</v>
      </c>
    </row>
    <row r="80" spans="1:4">
      <c r="A80" s="3">
        <v>142</v>
      </c>
      <c r="B80" s="25">
        <f>VLOOKUP(A80,OrderProduct!$A$2:$O$1953,15,0)</f>
        <v>2</v>
      </c>
      <c r="C80" s="25" t="str">
        <f>VLOOKUP(B80,'Product Category'!$A$2:$B$4,2,0)</f>
        <v>Office Supplies</v>
      </c>
      <c r="D80">
        <f>VLOOKUP(A80,OrderProduct!A80:F2031,6,0)</f>
        <v>457.63</v>
      </c>
    </row>
    <row r="81" spans="1:4">
      <c r="A81" s="3">
        <v>144</v>
      </c>
      <c r="B81" s="25">
        <f>VLOOKUP(A81,OrderProduct!$A$2:$O$1953,15,0)</f>
        <v>2</v>
      </c>
      <c r="C81" s="25" t="str">
        <f>VLOOKUP(B81,'Product Category'!$A$2:$B$4,2,0)</f>
        <v>Office Supplies</v>
      </c>
      <c r="D81">
        <f>VLOOKUP(A81,OrderProduct!A81:F2032,6,0)</f>
        <v>9539.6</v>
      </c>
    </row>
    <row r="82" spans="1:4">
      <c r="A82" s="3">
        <v>145</v>
      </c>
      <c r="B82" s="25">
        <f>VLOOKUP(A82,OrderProduct!$A$2:$O$1953,15,0)</f>
        <v>2</v>
      </c>
      <c r="C82" s="25" t="str">
        <f>VLOOKUP(B82,'Product Category'!$A$2:$B$4,2,0)</f>
        <v>Office Supplies</v>
      </c>
      <c r="D82">
        <f>VLOOKUP(A82,OrderProduct!A82:F2033,6,0)</f>
        <v>109.86</v>
      </c>
    </row>
    <row r="83" spans="1:4">
      <c r="A83" s="3">
        <v>145</v>
      </c>
      <c r="B83" s="25">
        <f>VLOOKUP(A83,OrderProduct!$A$2:$O$1953,15,0)</f>
        <v>2</v>
      </c>
      <c r="C83" s="25" t="str">
        <f>VLOOKUP(B83,'Product Category'!$A$2:$B$4,2,0)</f>
        <v>Office Supplies</v>
      </c>
      <c r="D83">
        <f>VLOOKUP(A83,OrderProduct!A83:F2034,6,0)</f>
        <v>1426.51</v>
      </c>
    </row>
    <row r="84" spans="1:4">
      <c r="A84" s="3">
        <v>146</v>
      </c>
      <c r="B84" s="25">
        <f>VLOOKUP(A84,OrderProduct!$A$2:$O$1953,15,0)</f>
        <v>1</v>
      </c>
      <c r="C84" s="25" t="str">
        <f>VLOOKUP(B84,'Product Category'!$A$2:$B$4,2,0)</f>
        <v>Furniture</v>
      </c>
      <c r="D84">
        <f>VLOOKUP(A84,OrderProduct!A84:F2035,6,0)</f>
        <v>8717.75</v>
      </c>
    </row>
    <row r="85" spans="1:4">
      <c r="A85" s="3">
        <v>146</v>
      </c>
      <c r="B85" s="25">
        <f>VLOOKUP(A85,OrderProduct!$A$2:$O$1953,15,0)</f>
        <v>1</v>
      </c>
      <c r="C85" s="25" t="str">
        <f>VLOOKUP(B85,'Product Category'!$A$2:$B$4,2,0)</f>
        <v>Furniture</v>
      </c>
      <c r="D85">
        <f>VLOOKUP(A85,OrderProduct!A85:F2036,6,0)</f>
        <v>282.85</v>
      </c>
    </row>
    <row r="86" spans="1:4">
      <c r="A86" s="3">
        <v>151</v>
      </c>
      <c r="B86" s="25">
        <f>VLOOKUP(A86,OrderProduct!$A$2:$O$1953,15,0)</f>
        <v>3</v>
      </c>
      <c r="C86" s="25" t="str">
        <f>VLOOKUP(B86,'Product Category'!$A$2:$B$4,2,0)</f>
        <v>Technology</v>
      </c>
      <c r="D86">
        <f>VLOOKUP(A86,OrderProduct!A86:F2037,6,0)</f>
        <v>199.08</v>
      </c>
    </row>
    <row r="87" spans="1:4">
      <c r="A87" s="3">
        <v>151</v>
      </c>
      <c r="B87" s="25">
        <f>VLOOKUP(A87,OrderProduct!$A$2:$O$1953,15,0)</f>
        <v>3</v>
      </c>
      <c r="C87" s="25" t="str">
        <f>VLOOKUP(B87,'Product Category'!$A$2:$B$4,2,0)</f>
        <v>Technology</v>
      </c>
      <c r="D87">
        <f>VLOOKUP(A87,OrderProduct!A87:F2038,6,0)</f>
        <v>475.42</v>
      </c>
    </row>
    <row r="88" spans="1:4">
      <c r="A88" s="3">
        <v>152</v>
      </c>
      <c r="B88" s="25">
        <f>VLOOKUP(A88,OrderProduct!$A$2:$O$1953,15,0)</f>
        <v>2</v>
      </c>
      <c r="C88" s="25" t="str">
        <f>VLOOKUP(B88,'Product Category'!$A$2:$B$4,2,0)</f>
        <v>Office Supplies</v>
      </c>
      <c r="D88">
        <f>VLOOKUP(A88,OrderProduct!A88:F2039,6,0)</f>
        <v>3598.82</v>
      </c>
    </row>
    <row r="89" spans="1:4">
      <c r="A89" s="3">
        <v>152</v>
      </c>
      <c r="B89" s="25">
        <f>VLOOKUP(A89,OrderProduct!$A$2:$O$1953,15,0)</f>
        <v>2</v>
      </c>
      <c r="C89" s="25" t="str">
        <f>VLOOKUP(B89,'Product Category'!$A$2:$B$4,2,0)</f>
        <v>Office Supplies</v>
      </c>
      <c r="D89">
        <f>VLOOKUP(A89,OrderProduct!A89:F2040,6,0)</f>
        <v>41.22</v>
      </c>
    </row>
    <row r="90" spans="1:4">
      <c r="A90" s="3">
        <v>152</v>
      </c>
      <c r="B90" s="25">
        <f>VLOOKUP(A90,OrderProduct!$A$2:$O$1953,15,0)</f>
        <v>2</v>
      </c>
      <c r="C90" s="25" t="str">
        <f>VLOOKUP(B90,'Product Category'!$A$2:$B$4,2,0)</f>
        <v>Office Supplies</v>
      </c>
      <c r="D90">
        <f>VLOOKUP(A90,OrderProduct!A90:F2041,6,0)</f>
        <v>2710.47</v>
      </c>
    </row>
    <row r="91" spans="1:4">
      <c r="A91" s="3">
        <v>152</v>
      </c>
      <c r="B91" s="25">
        <f>VLOOKUP(A91,OrderProduct!$A$2:$O$1953,15,0)</f>
        <v>2</v>
      </c>
      <c r="C91" s="25" t="str">
        <f>VLOOKUP(B91,'Product Category'!$A$2:$B$4,2,0)</f>
        <v>Office Supplies</v>
      </c>
      <c r="D91">
        <f>VLOOKUP(A91,OrderProduct!A91:F2042,6,0)</f>
        <v>8354.73</v>
      </c>
    </row>
    <row r="92" spans="1:4">
      <c r="A92" s="3">
        <v>156</v>
      </c>
      <c r="B92" s="25">
        <f>VLOOKUP(A92,OrderProduct!$A$2:$O$1953,15,0)</f>
        <v>3</v>
      </c>
      <c r="C92" s="25" t="str">
        <f>VLOOKUP(B92,'Product Category'!$A$2:$B$4,2,0)</f>
        <v>Technology</v>
      </c>
      <c r="D92">
        <f>VLOOKUP(A92,OrderProduct!A92:F2043,6,0)</f>
        <v>9492.92</v>
      </c>
    </row>
    <row r="93" spans="1:4">
      <c r="A93" s="3">
        <v>156</v>
      </c>
      <c r="B93" s="25">
        <f>VLOOKUP(A93,OrderProduct!$A$2:$O$1953,15,0)</f>
        <v>3</v>
      </c>
      <c r="C93" s="25" t="str">
        <f>VLOOKUP(B93,'Product Category'!$A$2:$B$4,2,0)</f>
        <v>Technology</v>
      </c>
      <c r="D93">
        <f>VLOOKUP(A93,OrderProduct!A93:F2044,6,0)</f>
        <v>13546.94</v>
      </c>
    </row>
    <row r="94" spans="1:4">
      <c r="A94" s="3">
        <v>164</v>
      </c>
      <c r="B94" s="25">
        <f>VLOOKUP(A94,OrderProduct!$A$2:$O$1953,15,0)</f>
        <v>1</v>
      </c>
      <c r="C94" s="25" t="str">
        <f>VLOOKUP(B94,'Product Category'!$A$2:$B$4,2,0)</f>
        <v>Furniture</v>
      </c>
      <c r="D94">
        <f>VLOOKUP(A94,OrderProduct!A94:F2045,6,0)</f>
        <v>6401.65</v>
      </c>
    </row>
    <row r="95" spans="1:4">
      <c r="A95" s="3">
        <v>164</v>
      </c>
      <c r="B95" s="25">
        <f>VLOOKUP(A95,OrderProduct!$A$2:$O$1953,15,0)</f>
        <v>1</v>
      </c>
      <c r="C95" s="25" t="str">
        <f>VLOOKUP(B95,'Product Category'!$A$2:$B$4,2,0)</f>
        <v>Furniture</v>
      </c>
      <c r="D95">
        <f>VLOOKUP(A95,OrderProduct!A95:F2046,6,0)</f>
        <v>206.04</v>
      </c>
    </row>
    <row r="96" spans="1:4">
      <c r="A96" s="3">
        <v>166</v>
      </c>
      <c r="B96" s="25">
        <f>VLOOKUP(A96,OrderProduct!$A$2:$O$1953,15,0)</f>
        <v>3</v>
      </c>
      <c r="C96" s="25" t="str">
        <f>VLOOKUP(B96,'Product Category'!$A$2:$B$4,2,0)</f>
        <v>Technology</v>
      </c>
      <c r="D96">
        <f>VLOOKUP(A96,OrderProduct!A96:F2047,6,0)</f>
        <v>5679.59</v>
      </c>
    </row>
    <row r="97" spans="1:4">
      <c r="A97" s="3">
        <v>169</v>
      </c>
      <c r="B97" s="25">
        <f>VLOOKUP(A97,OrderProduct!$A$2:$O$1953,15,0)</f>
        <v>3</v>
      </c>
      <c r="C97" s="25" t="str">
        <f>VLOOKUP(B97,'Product Category'!$A$2:$B$4,2,0)</f>
        <v>Technology</v>
      </c>
      <c r="D97">
        <f>VLOOKUP(A97,OrderProduct!A97:F2048,6,0)</f>
        <v>6654.39</v>
      </c>
    </row>
    <row r="98" spans="1:4">
      <c r="A98" s="3">
        <v>169</v>
      </c>
      <c r="B98" s="25">
        <f>VLOOKUP(A98,OrderProduct!$A$2:$O$1953,15,0)</f>
        <v>3</v>
      </c>
      <c r="C98" s="25" t="str">
        <f>VLOOKUP(B98,'Product Category'!$A$2:$B$4,2,0)</f>
        <v>Technology</v>
      </c>
      <c r="D98">
        <f>VLOOKUP(A98,OrderProduct!A98:F2049,6,0)</f>
        <v>4429.69</v>
      </c>
    </row>
    <row r="99" spans="1:4">
      <c r="A99" s="3">
        <v>169</v>
      </c>
      <c r="B99" s="25">
        <f>VLOOKUP(A99,OrderProduct!$A$2:$O$1953,15,0)</f>
        <v>3</v>
      </c>
      <c r="C99" s="25" t="str">
        <f>VLOOKUP(B99,'Product Category'!$A$2:$B$4,2,0)</f>
        <v>Technology</v>
      </c>
      <c r="D99">
        <f>VLOOKUP(A99,OrderProduct!A99:F2050,6,0)</f>
        <v>4556.63</v>
      </c>
    </row>
    <row r="100" spans="1:4">
      <c r="A100" s="3">
        <v>171</v>
      </c>
      <c r="B100" s="25">
        <f>VLOOKUP(A100,OrderProduct!$A$2:$O$1953,15,0)</f>
        <v>2</v>
      </c>
      <c r="C100" s="25" t="str">
        <f>VLOOKUP(B100,'Product Category'!$A$2:$B$4,2,0)</f>
        <v>Office Supplies</v>
      </c>
      <c r="D100">
        <f>VLOOKUP(A100,OrderProduct!A100:F2051,6,0)</f>
        <v>2948.61</v>
      </c>
    </row>
    <row r="101" spans="1:4">
      <c r="A101" s="3">
        <v>181</v>
      </c>
      <c r="B101" s="25">
        <f>VLOOKUP(A101,OrderProduct!$A$2:$O$1953,15,0)</f>
        <v>3</v>
      </c>
      <c r="C101" s="25" t="str">
        <f>VLOOKUP(B101,'Product Category'!$A$2:$B$4,2,0)</f>
        <v>Technology</v>
      </c>
      <c r="D101">
        <f>VLOOKUP(A101,OrderProduct!A101:F2052,6,0)</f>
        <v>448.26</v>
      </c>
    </row>
    <row r="102" spans="1:4">
      <c r="A102" s="3">
        <v>181</v>
      </c>
      <c r="B102" s="25">
        <f>VLOOKUP(A102,OrderProduct!$A$2:$O$1953,15,0)</f>
        <v>3</v>
      </c>
      <c r="C102" s="25" t="str">
        <f>VLOOKUP(B102,'Product Category'!$A$2:$B$4,2,0)</f>
        <v>Technology</v>
      </c>
      <c r="D102">
        <f>VLOOKUP(A102,OrderProduct!A102:F2053,6,0)</f>
        <v>63.78</v>
      </c>
    </row>
    <row r="103" spans="1:4">
      <c r="A103" s="3">
        <v>184</v>
      </c>
      <c r="B103" s="25">
        <f>VLOOKUP(A103,OrderProduct!$A$2:$O$1953,15,0)</f>
        <v>3</v>
      </c>
      <c r="C103" s="25" t="str">
        <f>VLOOKUP(B103,'Product Category'!$A$2:$B$4,2,0)</f>
        <v>Technology</v>
      </c>
      <c r="D103">
        <f>VLOOKUP(A103,OrderProduct!A103:F2054,6,0)</f>
        <v>451.61</v>
      </c>
    </row>
    <row r="104" spans="1:4">
      <c r="A104" s="3">
        <v>188</v>
      </c>
      <c r="B104" s="25">
        <f>VLOOKUP(A104,OrderProduct!$A$2:$O$1953,15,0)</f>
        <v>2</v>
      </c>
      <c r="C104" s="25" t="str">
        <f>VLOOKUP(B104,'Product Category'!$A$2:$B$4,2,0)</f>
        <v>Office Supplies</v>
      </c>
      <c r="D104">
        <f>VLOOKUP(A104,OrderProduct!A104:F2055,6,0)</f>
        <v>311.66</v>
      </c>
    </row>
    <row r="105" spans="1:4">
      <c r="A105" s="3">
        <v>188</v>
      </c>
      <c r="B105" s="25">
        <f>VLOOKUP(A105,OrderProduct!$A$2:$O$1953,15,0)</f>
        <v>2</v>
      </c>
      <c r="C105" s="25" t="str">
        <f>VLOOKUP(B105,'Product Category'!$A$2:$B$4,2,0)</f>
        <v>Office Supplies</v>
      </c>
      <c r="D105">
        <f>VLOOKUP(A105,OrderProduct!A105:F2056,6,0)</f>
        <v>9862.51</v>
      </c>
    </row>
    <row r="106" spans="1:4">
      <c r="A106" s="3">
        <v>190</v>
      </c>
      <c r="B106" s="25">
        <f>VLOOKUP(A106,OrderProduct!$A$2:$O$1953,15,0)</f>
        <v>2</v>
      </c>
      <c r="C106" s="25" t="str">
        <f>VLOOKUP(B106,'Product Category'!$A$2:$B$4,2,0)</f>
        <v>Office Supplies</v>
      </c>
      <c r="D106">
        <f>VLOOKUP(A106,OrderProduct!A106:F2057,6,0)</f>
        <v>210.1</v>
      </c>
    </row>
    <row r="107" spans="1:4">
      <c r="A107" s="3">
        <v>191</v>
      </c>
      <c r="B107" s="25">
        <f>VLOOKUP(A107,OrderProduct!$A$2:$O$1953,15,0)</f>
        <v>2</v>
      </c>
      <c r="C107" s="25" t="str">
        <f>VLOOKUP(B107,'Product Category'!$A$2:$B$4,2,0)</f>
        <v>Office Supplies</v>
      </c>
      <c r="D107">
        <f>VLOOKUP(A107,OrderProduct!A107:F2058,6,0)</f>
        <v>6499.87</v>
      </c>
    </row>
    <row r="108" spans="1:4">
      <c r="A108" s="3">
        <v>191</v>
      </c>
      <c r="B108" s="25">
        <f>VLOOKUP(A108,OrderProduct!$A$2:$O$1953,15,0)</f>
        <v>2</v>
      </c>
      <c r="C108" s="25" t="str">
        <f>VLOOKUP(B108,'Product Category'!$A$2:$B$4,2,0)</f>
        <v>Office Supplies</v>
      </c>
      <c r="D108">
        <f>VLOOKUP(A108,OrderProduct!A108:F2059,6,0)</f>
        <v>1834.61</v>
      </c>
    </row>
    <row r="109" spans="1:4">
      <c r="A109" s="3">
        <v>191</v>
      </c>
      <c r="B109" s="25">
        <f>VLOOKUP(A109,OrderProduct!$A$2:$O$1953,15,0)</f>
        <v>2</v>
      </c>
      <c r="C109" s="25" t="str">
        <f>VLOOKUP(B109,'Product Category'!$A$2:$B$4,2,0)</f>
        <v>Office Supplies</v>
      </c>
      <c r="D109">
        <f>VLOOKUP(A109,OrderProduct!A109:F2060,6,0)</f>
        <v>322.03</v>
      </c>
    </row>
    <row r="110" spans="1:4">
      <c r="A110" s="3">
        <v>191</v>
      </c>
      <c r="B110" s="25">
        <f>VLOOKUP(A110,OrderProduct!$A$2:$O$1953,15,0)</f>
        <v>2</v>
      </c>
      <c r="C110" s="25" t="str">
        <f>VLOOKUP(B110,'Product Category'!$A$2:$B$4,2,0)</f>
        <v>Office Supplies</v>
      </c>
      <c r="D110">
        <f>VLOOKUP(A110,OrderProduct!A110:F2061,6,0)</f>
        <v>2470.84</v>
      </c>
    </row>
    <row r="111" spans="1:4">
      <c r="A111" s="3">
        <v>193</v>
      </c>
      <c r="B111" s="25">
        <f>VLOOKUP(A111,OrderProduct!$A$2:$O$1953,15,0)</f>
        <v>3</v>
      </c>
      <c r="C111" s="25" t="str">
        <f>VLOOKUP(B111,'Product Category'!$A$2:$B$4,2,0)</f>
        <v>Technology</v>
      </c>
      <c r="D111">
        <f>VLOOKUP(A111,OrderProduct!A111:F2062,6,0)</f>
        <v>5250.66</v>
      </c>
    </row>
    <row r="112" spans="1:4">
      <c r="A112" s="3">
        <v>193</v>
      </c>
      <c r="B112" s="25">
        <f>VLOOKUP(A112,OrderProduct!$A$2:$O$1953,15,0)</f>
        <v>3</v>
      </c>
      <c r="C112" s="25" t="str">
        <f>VLOOKUP(B112,'Product Category'!$A$2:$B$4,2,0)</f>
        <v>Technology</v>
      </c>
      <c r="D112">
        <f>VLOOKUP(A112,OrderProduct!A112:F2063,6,0)</f>
        <v>573.31</v>
      </c>
    </row>
    <row r="113" spans="1:4">
      <c r="A113" s="3">
        <v>194</v>
      </c>
      <c r="B113" s="25">
        <f>VLOOKUP(A113,OrderProduct!$A$2:$O$1953,15,0)</f>
        <v>2</v>
      </c>
      <c r="C113" s="25" t="str">
        <f>VLOOKUP(B113,'Product Category'!$A$2:$B$4,2,0)</f>
        <v>Office Supplies</v>
      </c>
      <c r="D113">
        <f>VLOOKUP(A113,OrderProduct!A113:F2064,6,0)</f>
        <v>140.23</v>
      </c>
    </row>
    <row r="114" spans="1:4">
      <c r="A114" s="3">
        <v>194</v>
      </c>
      <c r="B114" s="25">
        <f>VLOOKUP(A114,OrderProduct!$A$2:$O$1953,15,0)</f>
        <v>2</v>
      </c>
      <c r="C114" s="25" t="str">
        <f>VLOOKUP(B114,'Product Category'!$A$2:$B$4,2,0)</f>
        <v>Office Supplies</v>
      </c>
      <c r="D114">
        <f>VLOOKUP(A114,OrderProduct!A114:F2065,6,0)</f>
        <v>103.39</v>
      </c>
    </row>
    <row r="115" spans="1:4">
      <c r="A115" s="3">
        <v>197</v>
      </c>
      <c r="B115" s="25">
        <f>VLOOKUP(A115,OrderProduct!$A$2:$O$1953,15,0)</f>
        <v>2</v>
      </c>
      <c r="C115" s="25" t="str">
        <f>VLOOKUP(B115,'Product Category'!$A$2:$B$4,2,0)</f>
        <v>Office Supplies</v>
      </c>
      <c r="D115">
        <f>VLOOKUP(A115,OrderProduct!A115:F2066,6,0)</f>
        <v>435.39</v>
      </c>
    </row>
    <row r="116" spans="1:4">
      <c r="A116" s="3">
        <v>198</v>
      </c>
      <c r="B116" s="25">
        <f>VLOOKUP(A116,OrderProduct!$A$2:$O$1953,15,0)</f>
        <v>2</v>
      </c>
      <c r="C116" s="25" t="str">
        <f>VLOOKUP(B116,'Product Category'!$A$2:$B$4,2,0)</f>
        <v>Office Supplies</v>
      </c>
      <c r="D116">
        <f>VLOOKUP(A116,OrderProduct!A116:F2067,6,0)</f>
        <v>809.51</v>
      </c>
    </row>
    <row r="117" spans="1:4">
      <c r="A117" s="3">
        <v>202</v>
      </c>
      <c r="B117" s="25">
        <f>VLOOKUP(A117,OrderProduct!$A$2:$O$1953,15,0)</f>
        <v>2</v>
      </c>
      <c r="C117" s="25" t="str">
        <f>VLOOKUP(B117,'Product Category'!$A$2:$B$4,2,0)</f>
        <v>Office Supplies</v>
      </c>
      <c r="D117">
        <f>VLOOKUP(A117,OrderProduct!A117:F2068,6,0)</f>
        <v>102.32</v>
      </c>
    </row>
    <row r="118" spans="1:4">
      <c r="A118" s="3">
        <v>202</v>
      </c>
      <c r="B118" s="25">
        <f>VLOOKUP(A118,OrderProduct!$A$2:$O$1953,15,0)</f>
        <v>2</v>
      </c>
      <c r="C118" s="25" t="str">
        <f>VLOOKUP(B118,'Product Category'!$A$2:$B$4,2,0)</f>
        <v>Office Supplies</v>
      </c>
      <c r="D118">
        <f>VLOOKUP(A118,OrderProduct!A118:F2069,6,0)</f>
        <v>150.24</v>
      </c>
    </row>
    <row r="119" spans="1:4">
      <c r="A119" s="3">
        <v>210</v>
      </c>
      <c r="B119" s="25">
        <f>VLOOKUP(A119,OrderProduct!$A$2:$O$1953,15,0)</f>
        <v>2</v>
      </c>
      <c r="C119" s="25" t="str">
        <f>VLOOKUP(B119,'Product Category'!$A$2:$B$4,2,0)</f>
        <v>Office Supplies</v>
      </c>
      <c r="D119">
        <f>VLOOKUP(A119,OrderProduct!A119:F2070,6,0)</f>
        <v>836.47</v>
      </c>
    </row>
    <row r="120" spans="1:4">
      <c r="A120" s="3">
        <v>210</v>
      </c>
      <c r="B120" s="25">
        <f>VLOOKUP(A120,OrderProduct!$A$2:$O$1953,15,0)</f>
        <v>2</v>
      </c>
      <c r="C120" s="25" t="str">
        <f>VLOOKUP(B120,'Product Category'!$A$2:$B$4,2,0)</f>
        <v>Office Supplies</v>
      </c>
      <c r="D120">
        <f>VLOOKUP(A120,OrderProduct!A120:F2071,6,0)</f>
        <v>189.83</v>
      </c>
    </row>
    <row r="121" spans="1:4">
      <c r="A121" s="3">
        <v>210</v>
      </c>
      <c r="B121" s="25">
        <f>VLOOKUP(A121,OrderProduct!$A$2:$O$1953,15,0)</f>
        <v>2</v>
      </c>
      <c r="C121" s="25" t="str">
        <f>VLOOKUP(B121,'Product Category'!$A$2:$B$4,2,0)</f>
        <v>Office Supplies</v>
      </c>
      <c r="D121">
        <f>VLOOKUP(A121,OrderProduct!A121:F2072,6,0)</f>
        <v>564.98</v>
      </c>
    </row>
    <row r="122" spans="1:4">
      <c r="A122" s="3">
        <v>210</v>
      </c>
      <c r="B122" s="25">
        <f>VLOOKUP(A122,OrderProduct!$A$2:$O$1953,15,0)</f>
        <v>2</v>
      </c>
      <c r="C122" s="25" t="str">
        <f>VLOOKUP(B122,'Product Category'!$A$2:$B$4,2,0)</f>
        <v>Office Supplies</v>
      </c>
      <c r="D122">
        <f>VLOOKUP(A122,OrderProduct!A122:F2073,6,0)</f>
        <v>129.48</v>
      </c>
    </row>
    <row r="123" spans="1:4">
      <c r="A123" s="3">
        <v>211</v>
      </c>
      <c r="B123" s="25">
        <f>VLOOKUP(A123,OrderProduct!$A$2:$O$1953,15,0)</f>
        <v>2</v>
      </c>
      <c r="C123" s="25" t="str">
        <f>VLOOKUP(B123,'Product Category'!$A$2:$B$4,2,0)</f>
        <v>Office Supplies</v>
      </c>
      <c r="D123">
        <f>VLOOKUP(A123,OrderProduct!A123:F2074,6,0)</f>
        <v>274.26</v>
      </c>
    </row>
    <row r="124" spans="1:4">
      <c r="A124" s="3">
        <v>211</v>
      </c>
      <c r="B124" s="25">
        <f>VLOOKUP(A124,OrderProduct!$A$2:$O$1953,15,0)</f>
        <v>2</v>
      </c>
      <c r="C124" s="25" t="str">
        <f>VLOOKUP(B124,'Product Category'!$A$2:$B$4,2,0)</f>
        <v>Office Supplies</v>
      </c>
      <c r="D124">
        <f>VLOOKUP(A124,OrderProduct!A124:F2075,6,0)</f>
        <v>83.16</v>
      </c>
    </row>
    <row r="125" spans="1:4">
      <c r="A125" s="3">
        <v>211</v>
      </c>
      <c r="B125" s="25">
        <f>VLOOKUP(A125,OrderProduct!$A$2:$O$1953,15,0)</f>
        <v>2</v>
      </c>
      <c r="C125" s="25" t="str">
        <f>VLOOKUP(B125,'Product Category'!$A$2:$B$4,2,0)</f>
        <v>Office Supplies</v>
      </c>
      <c r="D125">
        <f>VLOOKUP(A125,OrderProduct!A125:F2076,6,0)</f>
        <v>261.93</v>
      </c>
    </row>
    <row r="126" spans="1:4">
      <c r="A126" s="3">
        <v>218</v>
      </c>
      <c r="B126" s="25">
        <f>VLOOKUP(A126,OrderProduct!$A$2:$O$1953,15,0)</f>
        <v>3</v>
      </c>
      <c r="C126" s="25" t="str">
        <f>VLOOKUP(B126,'Product Category'!$A$2:$B$4,2,0)</f>
        <v>Technology</v>
      </c>
      <c r="D126">
        <f>VLOOKUP(A126,OrderProduct!A126:F2077,6,0)</f>
        <v>1239.06</v>
      </c>
    </row>
    <row r="127" spans="1:4">
      <c r="A127" s="3">
        <v>228</v>
      </c>
      <c r="B127" s="25">
        <f>VLOOKUP(A127,OrderProduct!$A$2:$O$1953,15,0)</f>
        <v>1</v>
      </c>
      <c r="C127" s="25" t="str">
        <f>VLOOKUP(B127,'Product Category'!$A$2:$B$4,2,0)</f>
        <v>Furniture</v>
      </c>
      <c r="D127">
        <f>VLOOKUP(A127,OrderProduct!A127:F2078,6,0)</f>
        <v>4083.19</v>
      </c>
    </row>
    <row r="128" spans="1:4">
      <c r="A128" s="3">
        <v>233</v>
      </c>
      <c r="B128" s="25">
        <f>VLOOKUP(A128,OrderProduct!$A$2:$O$1953,15,0)</f>
        <v>2</v>
      </c>
      <c r="C128" s="25" t="str">
        <f>VLOOKUP(B128,'Product Category'!$A$2:$B$4,2,0)</f>
        <v>Office Supplies</v>
      </c>
      <c r="D128">
        <f>VLOOKUP(A128,OrderProduct!A128:F2079,6,0)</f>
        <v>4902.38</v>
      </c>
    </row>
    <row r="129" spans="1:4">
      <c r="A129" s="3">
        <v>233</v>
      </c>
      <c r="B129" s="25">
        <f>VLOOKUP(A129,OrderProduct!$A$2:$O$1953,15,0)</f>
        <v>2</v>
      </c>
      <c r="C129" s="25" t="str">
        <f>VLOOKUP(B129,'Product Category'!$A$2:$B$4,2,0)</f>
        <v>Office Supplies</v>
      </c>
      <c r="D129">
        <f>VLOOKUP(A129,OrderProduct!A129:F2080,6,0)</f>
        <v>447.89</v>
      </c>
    </row>
    <row r="130" spans="1:4">
      <c r="A130" s="3">
        <v>234</v>
      </c>
      <c r="B130" s="25">
        <f>VLOOKUP(A130,OrderProduct!$A$2:$O$1953,15,0)</f>
        <v>2</v>
      </c>
      <c r="C130" s="25" t="str">
        <f>VLOOKUP(B130,'Product Category'!$A$2:$B$4,2,0)</f>
        <v>Office Supplies</v>
      </c>
      <c r="D130">
        <f>VLOOKUP(A130,OrderProduct!A130:F2081,6,0)</f>
        <v>280.62</v>
      </c>
    </row>
    <row r="131" spans="1:4">
      <c r="A131" s="3">
        <v>234</v>
      </c>
      <c r="B131" s="25">
        <f>VLOOKUP(A131,OrderProduct!$A$2:$O$1953,15,0)</f>
        <v>2</v>
      </c>
      <c r="C131" s="25" t="str">
        <f>VLOOKUP(B131,'Product Category'!$A$2:$B$4,2,0)</f>
        <v>Office Supplies</v>
      </c>
      <c r="D131">
        <f>VLOOKUP(A131,OrderProduct!A131:F2082,6,0)</f>
        <v>27587.55</v>
      </c>
    </row>
    <row r="132" spans="1:4">
      <c r="A132" s="3">
        <v>234</v>
      </c>
      <c r="B132" s="25">
        <f>VLOOKUP(A132,OrderProduct!$A$2:$O$1953,15,0)</f>
        <v>2</v>
      </c>
      <c r="C132" s="25" t="str">
        <f>VLOOKUP(B132,'Product Category'!$A$2:$B$4,2,0)</f>
        <v>Office Supplies</v>
      </c>
      <c r="D132">
        <f>VLOOKUP(A132,OrderProduct!A132:F2083,6,0)</f>
        <v>1191.58</v>
      </c>
    </row>
    <row r="133" spans="1:4">
      <c r="A133" s="3">
        <v>234</v>
      </c>
      <c r="B133" s="25">
        <f>VLOOKUP(A133,OrderProduct!$A$2:$O$1953,15,0)</f>
        <v>2</v>
      </c>
      <c r="C133" s="25" t="str">
        <f>VLOOKUP(B133,'Product Category'!$A$2:$B$4,2,0)</f>
        <v>Office Supplies</v>
      </c>
      <c r="D133">
        <f>VLOOKUP(A133,OrderProduct!A133:F2084,6,0)</f>
        <v>850.64</v>
      </c>
    </row>
    <row r="134" spans="1:4">
      <c r="A134" s="3">
        <v>236</v>
      </c>
      <c r="B134" s="25">
        <f>VLOOKUP(A134,OrderProduct!$A$2:$O$1953,15,0)</f>
        <v>3</v>
      </c>
      <c r="C134" s="25" t="str">
        <f>VLOOKUP(B134,'Product Category'!$A$2:$B$4,2,0)</f>
        <v>Technology</v>
      </c>
      <c r="D134">
        <f>VLOOKUP(A134,OrderProduct!A134:F2085,6,0)</f>
        <v>225.98</v>
      </c>
    </row>
    <row r="135" spans="1:4">
      <c r="A135" s="3">
        <v>240</v>
      </c>
      <c r="B135" s="25">
        <f>VLOOKUP(A135,OrderProduct!$A$2:$O$1953,15,0)</f>
        <v>2</v>
      </c>
      <c r="C135" s="25" t="str">
        <f>VLOOKUP(B135,'Product Category'!$A$2:$B$4,2,0)</f>
        <v>Office Supplies</v>
      </c>
      <c r="D135">
        <f>VLOOKUP(A135,OrderProduct!A135:F2086,6,0)</f>
        <v>901.81</v>
      </c>
    </row>
    <row r="136" spans="1:4">
      <c r="A136" s="3">
        <v>241</v>
      </c>
      <c r="B136" s="25">
        <f>VLOOKUP(A136,OrderProduct!$A$2:$O$1953,15,0)</f>
        <v>1</v>
      </c>
      <c r="C136" s="25" t="str">
        <f>VLOOKUP(B136,'Product Category'!$A$2:$B$4,2,0)</f>
        <v>Furniture</v>
      </c>
      <c r="D136">
        <f>VLOOKUP(A136,OrderProduct!A136:F2087,6,0)</f>
        <v>44.85</v>
      </c>
    </row>
    <row r="137" spans="1:4">
      <c r="A137" s="3">
        <v>241</v>
      </c>
      <c r="B137" s="25">
        <f>VLOOKUP(A137,OrderProduct!$A$2:$O$1953,15,0)</f>
        <v>1</v>
      </c>
      <c r="C137" s="25" t="str">
        <f>VLOOKUP(B137,'Product Category'!$A$2:$B$4,2,0)</f>
        <v>Furniture</v>
      </c>
      <c r="D137">
        <f>VLOOKUP(A137,OrderProduct!A137:F2088,6,0)</f>
        <v>517.85</v>
      </c>
    </row>
    <row r="138" spans="1:4">
      <c r="A138" s="3">
        <v>241</v>
      </c>
      <c r="B138" s="25">
        <f>VLOOKUP(A138,OrderProduct!$A$2:$O$1953,15,0)</f>
        <v>1</v>
      </c>
      <c r="C138" s="25" t="str">
        <f>VLOOKUP(B138,'Product Category'!$A$2:$B$4,2,0)</f>
        <v>Furniture</v>
      </c>
      <c r="D138">
        <f>VLOOKUP(A138,OrderProduct!A138:F2089,6,0)</f>
        <v>9666.72</v>
      </c>
    </row>
    <row r="139" spans="1:4">
      <c r="A139" s="3">
        <v>247</v>
      </c>
      <c r="B139" s="25">
        <f>VLOOKUP(A139,OrderProduct!$A$2:$O$1953,15,0)</f>
        <v>1</v>
      </c>
      <c r="C139" s="25" t="str">
        <f>VLOOKUP(B139,'Product Category'!$A$2:$B$4,2,0)</f>
        <v>Furniture</v>
      </c>
      <c r="D139">
        <f>VLOOKUP(A139,OrderProduct!A139:F2090,6,0)</f>
        <v>134.58</v>
      </c>
    </row>
    <row r="140" spans="1:4">
      <c r="A140" s="3">
        <v>247</v>
      </c>
      <c r="B140" s="25">
        <f>VLOOKUP(A140,OrderProduct!$A$2:$O$1953,15,0)</f>
        <v>1</v>
      </c>
      <c r="C140" s="25" t="str">
        <f>VLOOKUP(B140,'Product Category'!$A$2:$B$4,2,0)</f>
        <v>Furniture</v>
      </c>
      <c r="D140">
        <f>VLOOKUP(A140,OrderProduct!A140:F2091,6,0)</f>
        <v>412.72</v>
      </c>
    </row>
    <row r="141" spans="1:4">
      <c r="A141" s="3">
        <v>247</v>
      </c>
      <c r="B141" s="25">
        <f>VLOOKUP(A141,OrderProduct!$A$2:$O$1953,15,0)</f>
        <v>1</v>
      </c>
      <c r="C141" s="25" t="str">
        <f>VLOOKUP(B141,'Product Category'!$A$2:$B$4,2,0)</f>
        <v>Furniture</v>
      </c>
      <c r="D141">
        <f>VLOOKUP(A141,OrderProduct!A141:F2092,6,0)</f>
        <v>1332.09</v>
      </c>
    </row>
    <row r="142" spans="1:4">
      <c r="A142" s="3">
        <v>250</v>
      </c>
      <c r="B142" s="25">
        <f>VLOOKUP(A142,OrderProduct!$A$2:$O$1953,15,0)</f>
        <v>2</v>
      </c>
      <c r="C142" s="25" t="str">
        <f>VLOOKUP(B142,'Product Category'!$A$2:$B$4,2,0)</f>
        <v>Office Supplies</v>
      </c>
      <c r="D142">
        <f>VLOOKUP(A142,OrderProduct!A142:F2093,6,0)</f>
        <v>2188.06</v>
      </c>
    </row>
    <row r="143" spans="1:4">
      <c r="A143" s="3">
        <v>250</v>
      </c>
      <c r="B143" s="25">
        <f>VLOOKUP(A143,OrderProduct!$A$2:$O$1953,15,0)</f>
        <v>2</v>
      </c>
      <c r="C143" s="25" t="str">
        <f>VLOOKUP(B143,'Product Category'!$A$2:$B$4,2,0)</f>
        <v>Office Supplies</v>
      </c>
      <c r="D143">
        <f>VLOOKUP(A143,OrderProduct!A143:F2094,6,0)</f>
        <v>1336.35</v>
      </c>
    </row>
    <row r="144" spans="1:4">
      <c r="A144" s="3">
        <v>254</v>
      </c>
      <c r="B144" s="25">
        <f>VLOOKUP(A144,OrderProduct!$A$2:$O$1953,15,0)</f>
        <v>1</v>
      </c>
      <c r="C144" s="25" t="str">
        <f>VLOOKUP(B144,'Product Category'!$A$2:$B$4,2,0)</f>
        <v>Furniture</v>
      </c>
      <c r="D144">
        <f>VLOOKUP(A144,OrderProduct!A144:F2095,6,0)</f>
        <v>8332.91</v>
      </c>
    </row>
    <row r="145" spans="1:4">
      <c r="A145" s="3">
        <v>256</v>
      </c>
      <c r="B145" s="25">
        <f>VLOOKUP(A145,OrderProduct!$A$2:$O$1953,15,0)</f>
        <v>2</v>
      </c>
      <c r="C145" s="25" t="str">
        <f>VLOOKUP(B145,'Product Category'!$A$2:$B$4,2,0)</f>
        <v>Office Supplies</v>
      </c>
      <c r="D145">
        <f>VLOOKUP(A145,OrderProduct!A145:F2096,6,0)</f>
        <v>382.29</v>
      </c>
    </row>
    <row r="146" spans="1:4">
      <c r="A146" s="3">
        <v>258</v>
      </c>
      <c r="B146" s="25">
        <f>VLOOKUP(A146,OrderProduct!$A$2:$O$1953,15,0)</f>
        <v>3</v>
      </c>
      <c r="C146" s="25" t="str">
        <f>VLOOKUP(B146,'Product Category'!$A$2:$B$4,2,0)</f>
        <v>Technology</v>
      </c>
      <c r="D146">
        <f>VLOOKUP(A146,OrderProduct!A146:F2097,6,0)</f>
        <v>881.74</v>
      </c>
    </row>
    <row r="147" spans="1:4">
      <c r="A147" s="3">
        <v>259</v>
      </c>
      <c r="B147" s="25">
        <f>VLOOKUP(A147,OrderProduct!$A$2:$O$1953,15,0)</f>
        <v>2</v>
      </c>
      <c r="C147" s="25" t="str">
        <f>VLOOKUP(B147,'Product Category'!$A$2:$B$4,2,0)</f>
        <v>Office Supplies</v>
      </c>
      <c r="D147">
        <f>VLOOKUP(A147,OrderProduct!A147:F2098,6,0)</f>
        <v>7384.18</v>
      </c>
    </row>
    <row r="148" spans="1:4">
      <c r="A148" s="3">
        <v>263</v>
      </c>
      <c r="B148" s="25">
        <f>VLOOKUP(A148,OrderProduct!$A$2:$O$1953,15,0)</f>
        <v>1</v>
      </c>
      <c r="C148" s="25" t="str">
        <f>VLOOKUP(B148,'Product Category'!$A$2:$B$4,2,0)</f>
        <v>Furniture</v>
      </c>
      <c r="D148">
        <f>VLOOKUP(A148,OrderProduct!A148:F2099,6,0)</f>
        <v>2037.69</v>
      </c>
    </row>
    <row r="149" spans="1:4">
      <c r="A149" s="3">
        <v>266</v>
      </c>
      <c r="B149" s="25">
        <f>VLOOKUP(A149,OrderProduct!$A$2:$O$1953,15,0)</f>
        <v>3</v>
      </c>
      <c r="C149" s="25" t="str">
        <f>VLOOKUP(B149,'Product Category'!$A$2:$B$4,2,0)</f>
        <v>Technology</v>
      </c>
      <c r="D149">
        <f>VLOOKUP(A149,OrderProduct!A149:F2100,6,0)</f>
        <v>761.67</v>
      </c>
    </row>
    <row r="150" spans="1:4">
      <c r="A150" s="3">
        <v>266</v>
      </c>
      <c r="B150" s="25">
        <f>VLOOKUP(A150,OrderProduct!$A$2:$O$1953,15,0)</f>
        <v>3</v>
      </c>
      <c r="C150" s="25" t="str">
        <f>VLOOKUP(B150,'Product Category'!$A$2:$B$4,2,0)</f>
        <v>Technology</v>
      </c>
      <c r="D150">
        <f>VLOOKUP(A150,OrderProduct!A150:F2101,6,0)</f>
        <v>5014.07</v>
      </c>
    </row>
    <row r="151" spans="1:4">
      <c r="A151" s="3">
        <v>266</v>
      </c>
      <c r="B151" s="25">
        <f>VLOOKUP(A151,OrderProduct!$A$2:$O$1953,15,0)</f>
        <v>3</v>
      </c>
      <c r="C151" s="25" t="str">
        <f>VLOOKUP(B151,'Product Category'!$A$2:$B$4,2,0)</f>
        <v>Technology</v>
      </c>
      <c r="D151">
        <f>VLOOKUP(A151,OrderProduct!A151:F2102,6,0)</f>
        <v>1876.69</v>
      </c>
    </row>
    <row r="152" spans="1:4">
      <c r="A152" s="3">
        <v>268</v>
      </c>
      <c r="B152" s="25">
        <f>VLOOKUP(A152,OrderProduct!$A$2:$O$1953,15,0)</f>
        <v>2</v>
      </c>
      <c r="C152" s="25" t="str">
        <f>VLOOKUP(B152,'Product Category'!$A$2:$B$4,2,0)</f>
        <v>Office Supplies</v>
      </c>
      <c r="D152">
        <f>VLOOKUP(A152,OrderProduct!A152:F2103,6,0)</f>
        <v>9459.94</v>
      </c>
    </row>
    <row r="153" spans="1:4">
      <c r="A153" s="3">
        <v>268</v>
      </c>
      <c r="B153" s="25">
        <f>VLOOKUP(A153,OrderProduct!$A$2:$O$1953,15,0)</f>
        <v>2</v>
      </c>
      <c r="C153" s="25" t="str">
        <f>VLOOKUP(B153,'Product Category'!$A$2:$B$4,2,0)</f>
        <v>Office Supplies</v>
      </c>
      <c r="D153">
        <f>VLOOKUP(A153,OrderProduct!A153:F2104,6,0)</f>
        <v>239.82</v>
      </c>
    </row>
    <row r="154" spans="1:4">
      <c r="A154" s="3">
        <v>269</v>
      </c>
      <c r="B154" s="25">
        <f>VLOOKUP(A154,OrderProduct!$A$2:$O$1953,15,0)</f>
        <v>2</v>
      </c>
      <c r="C154" s="25" t="str">
        <f>VLOOKUP(B154,'Product Category'!$A$2:$B$4,2,0)</f>
        <v>Office Supplies</v>
      </c>
      <c r="D154">
        <f>VLOOKUP(A154,OrderProduct!A154:F2105,6,0)</f>
        <v>293.06</v>
      </c>
    </row>
    <row r="155" spans="1:4">
      <c r="A155" s="3">
        <v>269</v>
      </c>
      <c r="B155" s="25">
        <f>VLOOKUP(A155,OrderProduct!$A$2:$O$1953,15,0)</f>
        <v>2</v>
      </c>
      <c r="C155" s="25" t="str">
        <f>VLOOKUP(B155,'Product Category'!$A$2:$B$4,2,0)</f>
        <v>Office Supplies</v>
      </c>
      <c r="D155">
        <f>VLOOKUP(A155,OrderProduct!A155:F2106,6,0)</f>
        <v>914.29</v>
      </c>
    </row>
    <row r="156" spans="1:4">
      <c r="A156" s="3">
        <v>269</v>
      </c>
      <c r="B156" s="25">
        <f>VLOOKUP(A156,OrderProduct!$A$2:$O$1953,15,0)</f>
        <v>2</v>
      </c>
      <c r="C156" s="25" t="str">
        <f>VLOOKUP(B156,'Product Category'!$A$2:$B$4,2,0)</f>
        <v>Office Supplies</v>
      </c>
      <c r="D156">
        <f>VLOOKUP(A156,OrderProduct!A156:F2107,6,0)</f>
        <v>1420.84</v>
      </c>
    </row>
    <row r="157" spans="1:4">
      <c r="A157" s="3">
        <v>271</v>
      </c>
      <c r="B157" s="25">
        <f>VLOOKUP(A157,OrderProduct!$A$2:$O$1953,15,0)</f>
        <v>3</v>
      </c>
      <c r="C157" s="25" t="str">
        <f>VLOOKUP(B157,'Product Category'!$A$2:$B$4,2,0)</f>
        <v>Technology</v>
      </c>
      <c r="D157">
        <f>VLOOKUP(A157,OrderProduct!A157:F2108,6,0)</f>
        <v>320.93</v>
      </c>
    </row>
    <row r="158" spans="1:4">
      <c r="A158" s="3">
        <v>272</v>
      </c>
      <c r="B158" s="25">
        <f>VLOOKUP(A158,OrderProduct!$A$2:$O$1953,15,0)</f>
        <v>2</v>
      </c>
      <c r="C158" s="25" t="str">
        <f>VLOOKUP(B158,'Product Category'!$A$2:$B$4,2,0)</f>
        <v>Office Supplies</v>
      </c>
      <c r="D158">
        <f>VLOOKUP(A158,OrderProduct!A158:F2109,6,0)</f>
        <v>261.85</v>
      </c>
    </row>
    <row r="159" spans="1:4">
      <c r="A159" s="3">
        <v>272</v>
      </c>
      <c r="B159" s="25">
        <f>VLOOKUP(A159,OrderProduct!$A$2:$O$1953,15,0)</f>
        <v>2</v>
      </c>
      <c r="C159" s="25" t="str">
        <f>VLOOKUP(B159,'Product Category'!$A$2:$B$4,2,0)</f>
        <v>Office Supplies</v>
      </c>
      <c r="D159">
        <f>VLOOKUP(A159,OrderProduct!A159:F2110,6,0)</f>
        <v>6276.34</v>
      </c>
    </row>
    <row r="160" spans="1:4">
      <c r="A160" s="3">
        <v>272</v>
      </c>
      <c r="B160" s="25">
        <f>VLOOKUP(A160,OrderProduct!$A$2:$O$1953,15,0)</f>
        <v>2</v>
      </c>
      <c r="C160" s="25" t="str">
        <f>VLOOKUP(B160,'Product Category'!$A$2:$B$4,2,0)</f>
        <v>Office Supplies</v>
      </c>
      <c r="D160">
        <f>VLOOKUP(A160,OrderProduct!A160:F2111,6,0)</f>
        <v>2664.4</v>
      </c>
    </row>
    <row r="161" spans="1:4">
      <c r="A161" s="3">
        <v>272</v>
      </c>
      <c r="B161" s="25">
        <f>VLOOKUP(A161,OrderProduct!$A$2:$O$1953,15,0)</f>
        <v>2</v>
      </c>
      <c r="C161" s="25" t="str">
        <f>VLOOKUP(B161,'Product Category'!$A$2:$B$4,2,0)</f>
        <v>Office Supplies</v>
      </c>
      <c r="D161">
        <f>VLOOKUP(A161,OrderProduct!A161:F2112,6,0)</f>
        <v>32.5</v>
      </c>
    </row>
    <row r="162" spans="1:4">
      <c r="A162" s="3">
        <v>275</v>
      </c>
      <c r="B162" s="25">
        <f>VLOOKUP(A162,OrderProduct!$A$2:$O$1953,15,0)</f>
        <v>2</v>
      </c>
      <c r="C162" s="25" t="str">
        <f>VLOOKUP(B162,'Product Category'!$A$2:$B$4,2,0)</f>
        <v>Office Supplies</v>
      </c>
      <c r="D162">
        <f>VLOOKUP(A162,OrderProduct!A162:F2113,6,0)</f>
        <v>1912.98</v>
      </c>
    </row>
    <row r="163" spans="1:4">
      <c r="A163" s="3">
        <v>276</v>
      </c>
      <c r="B163" s="25">
        <f>VLOOKUP(A163,OrderProduct!$A$2:$O$1953,15,0)</f>
        <v>2</v>
      </c>
      <c r="C163" s="25" t="str">
        <f>VLOOKUP(B163,'Product Category'!$A$2:$B$4,2,0)</f>
        <v>Office Supplies</v>
      </c>
      <c r="D163">
        <f>VLOOKUP(A163,OrderProduct!A163:F2114,6,0)</f>
        <v>4170.87</v>
      </c>
    </row>
    <row r="164" spans="1:4">
      <c r="A164" s="3">
        <v>282</v>
      </c>
      <c r="B164" s="25">
        <f>VLOOKUP(A164,OrderProduct!$A$2:$O$1953,15,0)</f>
        <v>3</v>
      </c>
      <c r="C164" s="25" t="str">
        <f>VLOOKUP(B164,'Product Category'!$A$2:$B$4,2,0)</f>
        <v>Technology</v>
      </c>
      <c r="D164">
        <f>VLOOKUP(A164,OrderProduct!A164:F2115,6,0)</f>
        <v>484.56</v>
      </c>
    </row>
    <row r="165" spans="1:4">
      <c r="A165" s="3">
        <v>283</v>
      </c>
      <c r="B165" s="25">
        <f>VLOOKUP(A165,OrderProduct!$A$2:$O$1953,15,0)</f>
        <v>2</v>
      </c>
      <c r="C165" s="25" t="str">
        <f>VLOOKUP(B165,'Product Category'!$A$2:$B$4,2,0)</f>
        <v>Office Supplies</v>
      </c>
      <c r="D165">
        <f>VLOOKUP(A165,OrderProduct!A165:F2116,6,0)</f>
        <v>11272.77</v>
      </c>
    </row>
    <row r="166" spans="1:4">
      <c r="A166" s="3">
        <v>286</v>
      </c>
      <c r="B166" s="25">
        <f>VLOOKUP(A166,OrderProduct!$A$2:$O$1953,15,0)</f>
        <v>2</v>
      </c>
      <c r="C166" s="25" t="str">
        <f>VLOOKUP(B166,'Product Category'!$A$2:$B$4,2,0)</f>
        <v>Office Supplies</v>
      </c>
      <c r="D166">
        <f>VLOOKUP(A166,OrderProduct!A166:F2117,6,0)</f>
        <v>1477.57</v>
      </c>
    </row>
    <row r="167" spans="1:4">
      <c r="A167" s="3">
        <v>286</v>
      </c>
      <c r="B167" s="25">
        <f>VLOOKUP(A167,OrderProduct!$A$2:$O$1953,15,0)</f>
        <v>2</v>
      </c>
      <c r="C167" s="25" t="str">
        <f>VLOOKUP(B167,'Product Category'!$A$2:$B$4,2,0)</f>
        <v>Office Supplies</v>
      </c>
      <c r="D167">
        <f>VLOOKUP(A167,OrderProduct!A167:F2118,6,0)</f>
        <v>8216.28</v>
      </c>
    </row>
    <row r="168" spans="1:4">
      <c r="A168" s="3">
        <v>288</v>
      </c>
      <c r="B168" s="25">
        <f>VLOOKUP(A168,OrderProduct!$A$2:$O$1953,15,0)</f>
        <v>3</v>
      </c>
      <c r="C168" s="25" t="str">
        <f>VLOOKUP(B168,'Product Category'!$A$2:$B$4,2,0)</f>
        <v>Technology</v>
      </c>
      <c r="D168">
        <f>VLOOKUP(A168,OrderProduct!A168:F2119,6,0)</f>
        <v>130.11</v>
      </c>
    </row>
    <row r="169" spans="1:4">
      <c r="A169" s="3">
        <v>288</v>
      </c>
      <c r="B169" s="25">
        <f>VLOOKUP(A169,OrderProduct!$A$2:$O$1953,15,0)</f>
        <v>3</v>
      </c>
      <c r="C169" s="25" t="str">
        <f>VLOOKUP(B169,'Product Category'!$A$2:$B$4,2,0)</f>
        <v>Technology</v>
      </c>
      <c r="D169">
        <f>VLOOKUP(A169,OrderProduct!A169:F2120,6,0)</f>
        <v>337.34</v>
      </c>
    </row>
    <row r="170" spans="1:4">
      <c r="A170" s="3">
        <v>290</v>
      </c>
      <c r="B170" s="25">
        <f>VLOOKUP(A170,OrderProduct!$A$2:$O$1953,15,0)</f>
        <v>3</v>
      </c>
      <c r="C170" s="25" t="str">
        <f>VLOOKUP(B170,'Product Category'!$A$2:$B$4,2,0)</f>
        <v>Technology</v>
      </c>
      <c r="D170">
        <f>VLOOKUP(A170,OrderProduct!A170:F2121,6,0)</f>
        <v>280.43</v>
      </c>
    </row>
    <row r="171" spans="1:4">
      <c r="A171" s="3">
        <v>306</v>
      </c>
      <c r="B171" s="25">
        <f>VLOOKUP(A171,OrderProduct!$A$2:$O$1953,15,0)</f>
        <v>3</v>
      </c>
      <c r="C171" s="25" t="str">
        <f>VLOOKUP(B171,'Product Category'!$A$2:$B$4,2,0)</f>
        <v>Technology</v>
      </c>
      <c r="D171">
        <f>VLOOKUP(A171,OrderProduct!A171:F2122,6,0)</f>
        <v>643.64</v>
      </c>
    </row>
    <row r="172" spans="1:4">
      <c r="A172" s="3">
        <v>306</v>
      </c>
      <c r="B172" s="25">
        <f>VLOOKUP(A172,OrderProduct!$A$2:$O$1953,15,0)</f>
        <v>3</v>
      </c>
      <c r="C172" s="25" t="str">
        <f>VLOOKUP(B172,'Product Category'!$A$2:$B$4,2,0)</f>
        <v>Technology</v>
      </c>
      <c r="D172">
        <f>VLOOKUP(A172,OrderProduct!A172:F2123,6,0)</f>
        <v>244.31</v>
      </c>
    </row>
    <row r="173" spans="1:4">
      <c r="A173" s="3">
        <v>308</v>
      </c>
      <c r="B173" s="25">
        <f>VLOOKUP(A173,OrderProduct!$A$2:$O$1953,15,0)</f>
        <v>3</v>
      </c>
      <c r="C173" s="25" t="str">
        <f>VLOOKUP(B173,'Product Category'!$A$2:$B$4,2,0)</f>
        <v>Technology</v>
      </c>
      <c r="D173">
        <f>VLOOKUP(A173,OrderProduct!A173:F2124,6,0)</f>
        <v>466.58</v>
      </c>
    </row>
    <row r="174" spans="1:4">
      <c r="A174" s="3">
        <v>314</v>
      </c>
      <c r="B174" s="25">
        <f>VLOOKUP(A174,OrderProduct!$A$2:$O$1953,15,0)</f>
        <v>2</v>
      </c>
      <c r="C174" s="25" t="str">
        <f>VLOOKUP(B174,'Product Category'!$A$2:$B$4,2,0)</f>
        <v>Office Supplies</v>
      </c>
      <c r="D174">
        <f>VLOOKUP(A174,OrderProduct!A174:F2125,6,0)</f>
        <v>2290.69</v>
      </c>
    </row>
    <row r="175" spans="1:4">
      <c r="A175" s="3">
        <v>315</v>
      </c>
      <c r="B175" s="25">
        <f>VLOOKUP(A175,OrderProduct!$A$2:$O$1953,15,0)</f>
        <v>3</v>
      </c>
      <c r="C175" s="25" t="str">
        <f>VLOOKUP(B175,'Product Category'!$A$2:$B$4,2,0)</f>
        <v>Technology</v>
      </c>
      <c r="D175">
        <f>VLOOKUP(A175,OrderProduct!A175:F2126,6,0)</f>
        <v>9757.48</v>
      </c>
    </row>
    <row r="176" spans="1:4">
      <c r="A176" s="3">
        <v>317</v>
      </c>
      <c r="B176" s="25">
        <f>VLOOKUP(A176,OrderProduct!$A$2:$O$1953,15,0)</f>
        <v>1</v>
      </c>
      <c r="C176" s="25" t="str">
        <f>VLOOKUP(B176,'Product Category'!$A$2:$B$4,2,0)</f>
        <v>Furniture</v>
      </c>
      <c r="D176">
        <f>VLOOKUP(A176,OrderProduct!A176:F2127,6,0)</f>
        <v>617.4</v>
      </c>
    </row>
    <row r="177" spans="1:4">
      <c r="A177" s="3">
        <v>317</v>
      </c>
      <c r="B177" s="25">
        <f>VLOOKUP(A177,OrderProduct!$A$2:$O$1953,15,0)</f>
        <v>1</v>
      </c>
      <c r="C177" s="25" t="str">
        <f>VLOOKUP(B177,'Product Category'!$A$2:$B$4,2,0)</f>
        <v>Furniture</v>
      </c>
      <c r="D177">
        <f>VLOOKUP(A177,OrderProduct!A177:F2128,6,0)</f>
        <v>221.06</v>
      </c>
    </row>
    <row r="178" spans="1:4">
      <c r="A178" s="3">
        <v>317</v>
      </c>
      <c r="B178" s="25">
        <f>VLOOKUP(A178,OrderProduct!$A$2:$O$1953,15,0)</f>
        <v>1</v>
      </c>
      <c r="C178" s="25" t="str">
        <f>VLOOKUP(B178,'Product Category'!$A$2:$B$4,2,0)</f>
        <v>Furniture</v>
      </c>
      <c r="D178">
        <f>VLOOKUP(A178,OrderProduct!A178:F2129,6,0)</f>
        <v>87.18</v>
      </c>
    </row>
    <row r="179" spans="1:4">
      <c r="A179" s="3">
        <v>321</v>
      </c>
      <c r="B179" s="25">
        <f>VLOOKUP(A179,OrderProduct!$A$2:$O$1953,15,0)</f>
        <v>3</v>
      </c>
      <c r="C179" s="25" t="str">
        <f>VLOOKUP(B179,'Product Category'!$A$2:$B$4,2,0)</f>
        <v>Technology</v>
      </c>
      <c r="D179">
        <f>VLOOKUP(A179,OrderProduct!A179:F2130,6,0)</f>
        <v>2651.21</v>
      </c>
    </row>
    <row r="180" spans="1:4">
      <c r="A180" s="3">
        <v>326</v>
      </c>
      <c r="B180" s="25">
        <f>VLOOKUP(A180,OrderProduct!$A$2:$O$1953,15,0)</f>
        <v>3</v>
      </c>
      <c r="C180" s="25" t="str">
        <f>VLOOKUP(B180,'Product Category'!$A$2:$B$4,2,0)</f>
        <v>Technology</v>
      </c>
      <c r="D180">
        <f>VLOOKUP(A180,OrderProduct!A180:F2131,6,0)</f>
        <v>177.41</v>
      </c>
    </row>
    <row r="181" spans="1:4">
      <c r="A181" s="3">
        <v>329</v>
      </c>
      <c r="B181" s="25">
        <f>VLOOKUP(A181,OrderProduct!$A$2:$O$1953,15,0)</f>
        <v>1</v>
      </c>
      <c r="C181" s="25" t="str">
        <f>VLOOKUP(B181,'Product Category'!$A$2:$B$4,2,0)</f>
        <v>Furniture</v>
      </c>
      <c r="D181">
        <f>VLOOKUP(A181,OrderProduct!A181:F2132,6,0)</f>
        <v>29718.53</v>
      </c>
    </row>
    <row r="182" spans="1:4">
      <c r="A182" s="3">
        <v>331</v>
      </c>
      <c r="B182" s="25">
        <f>VLOOKUP(A182,OrderProduct!$A$2:$O$1953,15,0)</f>
        <v>3</v>
      </c>
      <c r="C182" s="25" t="str">
        <f>VLOOKUP(B182,'Product Category'!$A$2:$B$4,2,0)</f>
        <v>Technology</v>
      </c>
      <c r="D182">
        <f>VLOOKUP(A182,OrderProduct!A182:F2133,6,0)</f>
        <v>197.48</v>
      </c>
    </row>
    <row r="183" spans="1:4">
      <c r="A183" s="3">
        <v>335</v>
      </c>
      <c r="B183" s="25">
        <f>VLOOKUP(A183,OrderProduct!$A$2:$O$1953,15,0)</f>
        <v>1</v>
      </c>
      <c r="C183" s="25" t="str">
        <f>VLOOKUP(B183,'Product Category'!$A$2:$B$4,2,0)</f>
        <v>Furniture</v>
      </c>
      <c r="D183">
        <f>VLOOKUP(A183,OrderProduct!A183:F2134,6,0)</f>
        <v>1724.01</v>
      </c>
    </row>
    <row r="184" spans="1:4">
      <c r="A184" s="3">
        <v>335</v>
      </c>
      <c r="B184" s="25">
        <f>VLOOKUP(A184,OrderProduct!$A$2:$O$1953,15,0)</f>
        <v>1</v>
      </c>
      <c r="C184" s="25" t="str">
        <f>VLOOKUP(B184,'Product Category'!$A$2:$B$4,2,0)</f>
        <v>Furniture</v>
      </c>
      <c r="D184">
        <f>VLOOKUP(A184,OrderProduct!A184:F2135,6,0)</f>
        <v>12599.55</v>
      </c>
    </row>
    <row r="185" spans="1:4">
      <c r="A185" s="3">
        <v>339</v>
      </c>
      <c r="B185" s="25">
        <f>VLOOKUP(A185,OrderProduct!$A$2:$O$1953,15,0)</f>
        <v>2</v>
      </c>
      <c r="C185" s="25" t="str">
        <f>VLOOKUP(B185,'Product Category'!$A$2:$B$4,2,0)</f>
        <v>Office Supplies</v>
      </c>
      <c r="D185">
        <f>VLOOKUP(A185,OrderProduct!A185:F2136,6,0)</f>
        <v>1051.52</v>
      </c>
    </row>
    <row r="186" spans="1:4">
      <c r="A186" s="3">
        <v>339</v>
      </c>
      <c r="B186" s="25">
        <f>VLOOKUP(A186,OrderProduct!$A$2:$O$1953,15,0)</f>
        <v>2</v>
      </c>
      <c r="C186" s="25" t="str">
        <f>VLOOKUP(B186,'Product Category'!$A$2:$B$4,2,0)</f>
        <v>Office Supplies</v>
      </c>
      <c r="D186">
        <f>VLOOKUP(A186,OrderProduct!A186:F2137,6,0)</f>
        <v>1154.12</v>
      </c>
    </row>
    <row r="187" spans="1:4">
      <c r="A187" s="3">
        <v>342</v>
      </c>
      <c r="B187" s="25">
        <f>VLOOKUP(A187,OrderProduct!$A$2:$O$1953,15,0)</f>
        <v>2</v>
      </c>
      <c r="C187" s="25" t="str">
        <f>VLOOKUP(B187,'Product Category'!$A$2:$B$4,2,0)</f>
        <v>Office Supplies</v>
      </c>
      <c r="D187">
        <f>VLOOKUP(A187,OrderProduct!A187:F2138,6,0)</f>
        <v>722.1</v>
      </c>
    </row>
    <row r="188" spans="1:4">
      <c r="A188" s="3">
        <v>343</v>
      </c>
      <c r="B188" s="25">
        <f>VLOOKUP(A188,OrderProduct!$A$2:$O$1953,15,0)</f>
        <v>1</v>
      </c>
      <c r="C188" s="25" t="str">
        <f>VLOOKUP(B188,'Product Category'!$A$2:$B$4,2,0)</f>
        <v>Furniture</v>
      </c>
      <c r="D188">
        <f>VLOOKUP(A188,OrderProduct!A188:F2139,6,0)</f>
        <v>140.78</v>
      </c>
    </row>
    <row r="189" spans="1:4">
      <c r="A189" s="3">
        <v>344</v>
      </c>
      <c r="B189" s="25">
        <f>VLOOKUP(A189,OrderProduct!$A$2:$O$1953,15,0)</f>
        <v>2</v>
      </c>
      <c r="C189" s="25" t="str">
        <f>VLOOKUP(B189,'Product Category'!$A$2:$B$4,2,0)</f>
        <v>Office Supplies</v>
      </c>
      <c r="D189">
        <f>VLOOKUP(A189,OrderProduct!A189:F2140,6,0)</f>
        <v>129.72</v>
      </c>
    </row>
    <row r="190" spans="1:4">
      <c r="A190" s="3">
        <v>349</v>
      </c>
      <c r="B190" s="25">
        <f>VLOOKUP(A190,OrderProduct!$A$2:$O$1953,15,0)</f>
        <v>2</v>
      </c>
      <c r="C190" s="25" t="str">
        <f>VLOOKUP(B190,'Product Category'!$A$2:$B$4,2,0)</f>
        <v>Office Supplies</v>
      </c>
      <c r="D190">
        <f>VLOOKUP(A190,OrderProduct!A190:F2141,6,0)</f>
        <v>12190.98</v>
      </c>
    </row>
    <row r="191" spans="1:4">
      <c r="A191" s="3">
        <v>349</v>
      </c>
      <c r="B191" s="25">
        <f>VLOOKUP(A191,OrderProduct!$A$2:$O$1953,15,0)</f>
        <v>2</v>
      </c>
      <c r="C191" s="25" t="str">
        <f>VLOOKUP(B191,'Product Category'!$A$2:$B$4,2,0)</f>
        <v>Office Supplies</v>
      </c>
      <c r="D191">
        <f>VLOOKUP(A191,OrderProduct!A191:F2142,6,0)</f>
        <v>307.65</v>
      </c>
    </row>
    <row r="192" spans="1:4">
      <c r="A192" s="3">
        <v>351</v>
      </c>
      <c r="B192" s="25">
        <f>VLOOKUP(A192,OrderProduct!$A$2:$O$1953,15,0)</f>
        <v>2</v>
      </c>
      <c r="C192" s="25" t="str">
        <f>VLOOKUP(B192,'Product Category'!$A$2:$B$4,2,0)</f>
        <v>Office Supplies</v>
      </c>
      <c r="D192">
        <f>VLOOKUP(A192,OrderProduct!A192:F2143,6,0)</f>
        <v>421.08</v>
      </c>
    </row>
    <row r="193" spans="1:4">
      <c r="A193" s="3">
        <v>351</v>
      </c>
      <c r="B193" s="25">
        <f>VLOOKUP(A193,OrderProduct!$A$2:$O$1953,15,0)</f>
        <v>2</v>
      </c>
      <c r="C193" s="25" t="str">
        <f>VLOOKUP(B193,'Product Category'!$A$2:$B$4,2,0)</f>
        <v>Office Supplies</v>
      </c>
      <c r="D193">
        <f>VLOOKUP(A193,OrderProduct!A193:F2144,6,0)</f>
        <v>355.4</v>
      </c>
    </row>
    <row r="194" spans="1:4">
      <c r="A194" s="3">
        <v>353</v>
      </c>
      <c r="B194" s="25">
        <f>VLOOKUP(A194,OrderProduct!$A$2:$O$1953,15,0)</f>
        <v>3</v>
      </c>
      <c r="C194" s="25" t="str">
        <f>VLOOKUP(B194,'Product Category'!$A$2:$B$4,2,0)</f>
        <v>Technology</v>
      </c>
      <c r="D194">
        <f>VLOOKUP(A194,OrderProduct!A194:F2145,6,0)</f>
        <v>5258.94</v>
      </c>
    </row>
    <row r="195" spans="1:4">
      <c r="A195" s="3">
        <v>353</v>
      </c>
      <c r="B195" s="25">
        <f>VLOOKUP(A195,OrderProduct!$A$2:$O$1953,15,0)</f>
        <v>3</v>
      </c>
      <c r="C195" s="25" t="str">
        <f>VLOOKUP(B195,'Product Category'!$A$2:$B$4,2,0)</f>
        <v>Technology</v>
      </c>
      <c r="D195">
        <f>VLOOKUP(A195,OrderProduct!A195:F2146,6,0)</f>
        <v>382.33</v>
      </c>
    </row>
    <row r="196" spans="1:4">
      <c r="A196" s="3">
        <v>357</v>
      </c>
      <c r="B196" s="25">
        <f>VLOOKUP(A196,OrderProduct!$A$2:$O$1953,15,0)</f>
        <v>1</v>
      </c>
      <c r="C196" s="25" t="str">
        <f>VLOOKUP(B196,'Product Category'!$A$2:$B$4,2,0)</f>
        <v>Furniture</v>
      </c>
      <c r="D196">
        <f>VLOOKUP(A196,OrderProduct!A196:F2147,6,0)</f>
        <v>356.61</v>
      </c>
    </row>
    <row r="197" spans="1:4">
      <c r="A197" s="3">
        <v>358</v>
      </c>
      <c r="B197" s="25">
        <f>VLOOKUP(A197,OrderProduct!$A$2:$O$1953,15,0)</f>
        <v>3</v>
      </c>
      <c r="C197" s="25" t="str">
        <f>VLOOKUP(B197,'Product Category'!$A$2:$B$4,2,0)</f>
        <v>Technology</v>
      </c>
      <c r="D197">
        <f>VLOOKUP(A197,OrderProduct!A197:F2148,6,0)</f>
        <v>159.89</v>
      </c>
    </row>
    <row r="198" spans="1:4">
      <c r="A198" s="3">
        <v>366</v>
      </c>
      <c r="B198" s="25">
        <f>VLOOKUP(A198,OrderProduct!$A$2:$O$1953,15,0)</f>
        <v>2</v>
      </c>
      <c r="C198" s="25" t="str">
        <f>VLOOKUP(B198,'Product Category'!$A$2:$B$4,2,0)</f>
        <v>Office Supplies</v>
      </c>
      <c r="D198">
        <f>VLOOKUP(A198,OrderProduct!A198:F2149,6,0)</f>
        <v>180.48</v>
      </c>
    </row>
    <row r="199" spans="1:4">
      <c r="A199" s="3">
        <v>369</v>
      </c>
      <c r="B199" s="25">
        <f>VLOOKUP(A199,OrderProduct!$A$2:$O$1953,15,0)</f>
        <v>1</v>
      </c>
      <c r="C199" s="25" t="str">
        <f>VLOOKUP(B199,'Product Category'!$A$2:$B$4,2,0)</f>
        <v>Furniture</v>
      </c>
      <c r="D199">
        <f>VLOOKUP(A199,OrderProduct!A199:F2150,6,0)</f>
        <v>350.48</v>
      </c>
    </row>
    <row r="200" spans="1:4">
      <c r="A200" s="3">
        <v>370</v>
      </c>
      <c r="B200" s="25">
        <f>VLOOKUP(A200,OrderProduct!$A$2:$O$1953,15,0)</f>
        <v>3</v>
      </c>
      <c r="C200" s="25" t="str">
        <f>VLOOKUP(B200,'Product Category'!$A$2:$B$4,2,0)</f>
        <v>Technology</v>
      </c>
      <c r="D200">
        <f>VLOOKUP(A200,OrderProduct!A200:F2151,6,0)</f>
        <v>193.95</v>
      </c>
    </row>
    <row r="201" spans="1:4">
      <c r="A201" s="3">
        <v>371</v>
      </c>
      <c r="B201" s="25">
        <f>VLOOKUP(A201,OrderProduct!$A$2:$O$1953,15,0)</f>
        <v>2</v>
      </c>
      <c r="C201" s="25" t="str">
        <f>VLOOKUP(B201,'Product Category'!$A$2:$B$4,2,0)</f>
        <v>Office Supplies</v>
      </c>
      <c r="D201">
        <f>VLOOKUP(A201,OrderProduct!A201:F2152,6,0)</f>
        <v>158.8</v>
      </c>
    </row>
    <row r="202" spans="1:4">
      <c r="A202" s="3">
        <v>373</v>
      </c>
      <c r="B202" s="25">
        <f>VLOOKUP(A202,OrderProduct!$A$2:$O$1953,15,0)</f>
        <v>1</v>
      </c>
      <c r="C202" s="25" t="str">
        <f>VLOOKUP(B202,'Product Category'!$A$2:$B$4,2,0)</f>
        <v>Furniture</v>
      </c>
      <c r="D202">
        <f>VLOOKUP(A202,OrderProduct!A202:F2153,6,0)</f>
        <v>5718.85</v>
      </c>
    </row>
    <row r="203" spans="1:4">
      <c r="A203" s="3">
        <v>373</v>
      </c>
      <c r="B203" s="25">
        <f>VLOOKUP(A203,OrderProduct!$A$2:$O$1953,15,0)</f>
        <v>1</v>
      </c>
      <c r="C203" s="25" t="str">
        <f>VLOOKUP(B203,'Product Category'!$A$2:$B$4,2,0)</f>
        <v>Furniture</v>
      </c>
      <c r="D203">
        <f>VLOOKUP(A203,OrderProduct!A203:F2154,6,0)</f>
        <v>208.83</v>
      </c>
    </row>
    <row r="204" spans="1:4">
      <c r="A204" s="3">
        <v>373</v>
      </c>
      <c r="B204" s="25">
        <f>VLOOKUP(A204,OrderProduct!$A$2:$O$1953,15,0)</f>
        <v>1</v>
      </c>
      <c r="C204" s="25" t="str">
        <f>VLOOKUP(B204,'Product Category'!$A$2:$B$4,2,0)</f>
        <v>Furniture</v>
      </c>
      <c r="D204">
        <f>VLOOKUP(A204,OrderProduct!A204:F2155,6,0)</f>
        <v>228.3</v>
      </c>
    </row>
    <row r="205" spans="1:4">
      <c r="A205" s="3">
        <v>375</v>
      </c>
      <c r="B205" s="25">
        <f>VLOOKUP(A205,OrderProduct!$A$2:$O$1953,15,0)</f>
        <v>1</v>
      </c>
      <c r="C205" s="25" t="str">
        <f>VLOOKUP(B205,'Product Category'!$A$2:$B$4,2,0)</f>
        <v>Furniture</v>
      </c>
      <c r="D205">
        <f>VLOOKUP(A205,OrderProduct!A205:F2156,6,0)</f>
        <v>129.53</v>
      </c>
    </row>
    <row r="206" spans="1:4">
      <c r="A206" s="3">
        <v>375</v>
      </c>
      <c r="B206" s="25">
        <f>VLOOKUP(A206,OrderProduct!$A$2:$O$1953,15,0)</f>
        <v>1</v>
      </c>
      <c r="C206" s="25" t="str">
        <f>VLOOKUP(B206,'Product Category'!$A$2:$B$4,2,0)</f>
        <v>Furniture</v>
      </c>
      <c r="D206">
        <f>VLOOKUP(A206,OrderProduct!A206:F2157,6,0)</f>
        <v>6686.34</v>
      </c>
    </row>
    <row r="207" spans="1:4">
      <c r="A207" s="3">
        <v>377</v>
      </c>
      <c r="B207" s="25">
        <f>VLOOKUP(A207,OrderProduct!$A$2:$O$1953,15,0)</f>
        <v>2</v>
      </c>
      <c r="C207" s="25" t="str">
        <f>VLOOKUP(B207,'Product Category'!$A$2:$B$4,2,0)</f>
        <v>Office Supplies</v>
      </c>
      <c r="D207">
        <f>VLOOKUP(A207,OrderProduct!A207:F2158,6,0)</f>
        <v>107.08</v>
      </c>
    </row>
    <row r="208" spans="1:4">
      <c r="A208" s="3">
        <v>381</v>
      </c>
      <c r="B208" s="25">
        <f>VLOOKUP(A208,OrderProduct!$A$2:$O$1953,15,0)</f>
        <v>2</v>
      </c>
      <c r="C208" s="25" t="str">
        <f>VLOOKUP(B208,'Product Category'!$A$2:$B$4,2,0)</f>
        <v>Office Supplies</v>
      </c>
      <c r="D208">
        <f>VLOOKUP(A208,OrderProduct!A208:F2159,6,0)</f>
        <v>121.87</v>
      </c>
    </row>
    <row r="209" spans="1:4">
      <c r="A209" s="3">
        <v>383</v>
      </c>
      <c r="B209" s="25">
        <f>VLOOKUP(A209,OrderProduct!$A$2:$O$1953,15,0)</f>
        <v>2</v>
      </c>
      <c r="C209" s="25" t="str">
        <f>VLOOKUP(B209,'Product Category'!$A$2:$B$4,2,0)</f>
        <v>Office Supplies</v>
      </c>
      <c r="D209">
        <f>VLOOKUP(A209,OrderProduct!A209:F2160,6,0)</f>
        <v>105.5</v>
      </c>
    </row>
    <row r="210" spans="1:4">
      <c r="A210" s="3">
        <v>383</v>
      </c>
      <c r="B210" s="25">
        <f>VLOOKUP(A210,OrderProduct!$A$2:$O$1953,15,0)</f>
        <v>2</v>
      </c>
      <c r="C210" s="25" t="str">
        <f>VLOOKUP(B210,'Product Category'!$A$2:$B$4,2,0)</f>
        <v>Office Supplies</v>
      </c>
      <c r="D210">
        <f>VLOOKUP(A210,OrderProduct!A210:F2161,6,0)</f>
        <v>2527.79</v>
      </c>
    </row>
    <row r="211" spans="1:4">
      <c r="A211" s="3">
        <v>387</v>
      </c>
      <c r="B211" s="25">
        <f>VLOOKUP(A211,OrderProduct!$A$2:$O$1953,15,0)</f>
        <v>2</v>
      </c>
      <c r="C211" s="25" t="str">
        <f>VLOOKUP(B211,'Product Category'!$A$2:$B$4,2,0)</f>
        <v>Office Supplies</v>
      </c>
      <c r="D211">
        <f>VLOOKUP(A211,OrderProduct!A211:F2162,6,0)</f>
        <v>99.94</v>
      </c>
    </row>
    <row r="212" spans="1:4">
      <c r="A212" s="3">
        <v>388</v>
      </c>
      <c r="B212" s="25">
        <f>VLOOKUP(A212,OrderProduct!$A$2:$O$1953,15,0)</f>
        <v>2</v>
      </c>
      <c r="C212" s="25" t="str">
        <f>VLOOKUP(B212,'Product Category'!$A$2:$B$4,2,0)</f>
        <v>Office Supplies</v>
      </c>
      <c r="D212">
        <f>VLOOKUP(A212,OrderProduct!A212:F2163,6,0)</f>
        <v>1068.6</v>
      </c>
    </row>
    <row r="213" spans="1:4">
      <c r="A213" s="3">
        <v>388</v>
      </c>
      <c r="B213" s="25">
        <f>VLOOKUP(A213,OrderProduct!$A$2:$O$1953,15,0)</f>
        <v>2</v>
      </c>
      <c r="C213" s="25" t="str">
        <f>VLOOKUP(B213,'Product Category'!$A$2:$B$4,2,0)</f>
        <v>Office Supplies</v>
      </c>
      <c r="D213">
        <f>VLOOKUP(A213,OrderProduct!A213:F2164,6,0)</f>
        <v>438.25</v>
      </c>
    </row>
    <row r="214" spans="1:4">
      <c r="A214" s="3">
        <v>389</v>
      </c>
      <c r="B214" s="25">
        <f>VLOOKUP(A214,OrderProduct!$A$2:$O$1953,15,0)</f>
        <v>1</v>
      </c>
      <c r="C214" s="25" t="str">
        <f>VLOOKUP(B214,'Product Category'!$A$2:$B$4,2,0)</f>
        <v>Furniture</v>
      </c>
      <c r="D214">
        <f>VLOOKUP(A214,OrderProduct!A214:F2165,6,0)</f>
        <v>5220.48</v>
      </c>
    </row>
    <row r="215" spans="1:4">
      <c r="A215" s="3">
        <v>392</v>
      </c>
      <c r="B215" s="25">
        <f>VLOOKUP(A215,OrderProduct!$A$2:$O$1953,15,0)</f>
        <v>3</v>
      </c>
      <c r="C215" s="25" t="str">
        <f>VLOOKUP(B215,'Product Category'!$A$2:$B$4,2,0)</f>
        <v>Technology</v>
      </c>
      <c r="D215">
        <f>VLOOKUP(A215,OrderProduct!A215:F2166,6,0)</f>
        <v>113.44</v>
      </c>
    </row>
    <row r="216" spans="1:4">
      <c r="A216" s="3">
        <v>392</v>
      </c>
      <c r="B216" s="25">
        <f>VLOOKUP(A216,OrderProduct!$A$2:$O$1953,15,0)</f>
        <v>3</v>
      </c>
      <c r="C216" s="25" t="str">
        <f>VLOOKUP(B216,'Product Category'!$A$2:$B$4,2,0)</f>
        <v>Technology</v>
      </c>
      <c r="D216">
        <f>VLOOKUP(A216,OrderProduct!A216:F2167,6,0)</f>
        <v>66.02</v>
      </c>
    </row>
    <row r="217" spans="1:4">
      <c r="A217" s="3">
        <v>393</v>
      </c>
      <c r="B217" s="25">
        <f>VLOOKUP(A217,OrderProduct!$A$2:$O$1953,15,0)</f>
        <v>2</v>
      </c>
      <c r="C217" s="25" t="str">
        <f>VLOOKUP(B217,'Product Category'!$A$2:$B$4,2,0)</f>
        <v>Office Supplies</v>
      </c>
      <c r="D217">
        <f>VLOOKUP(A217,OrderProduct!A217:F2168,6,0)</f>
        <v>146.5</v>
      </c>
    </row>
    <row r="218" spans="1:4">
      <c r="A218" s="3">
        <v>395</v>
      </c>
      <c r="B218" s="25">
        <f>VLOOKUP(A218,OrderProduct!$A$2:$O$1953,15,0)</f>
        <v>3</v>
      </c>
      <c r="C218" s="25" t="str">
        <f>VLOOKUP(B218,'Product Category'!$A$2:$B$4,2,0)</f>
        <v>Technology</v>
      </c>
      <c r="D218">
        <f>VLOOKUP(A218,OrderProduct!A218:F2169,6,0)</f>
        <v>38.98</v>
      </c>
    </row>
    <row r="219" spans="1:4">
      <c r="A219" s="3">
        <v>395</v>
      </c>
      <c r="B219" s="25">
        <f>VLOOKUP(A219,OrderProduct!$A$2:$O$1953,15,0)</f>
        <v>3</v>
      </c>
      <c r="C219" s="25" t="str">
        <f>VLOOKUP(B219,'Product Category'!$A$2:$B$4,2,0)</f>
        <v>Technology</v>
      </c>
      <c r="D219">
        <f>VLOOKUP(A219,OrderProduct!A219:F2170,6,0)</f>
        <v>34.16</v>
      </c>
    </row>
    <row r="220" spans="1:4">
      <c r="A220" s="3">
        <v>397</v>
      </c>
      <c r="B220" s="25">
        <f>VLOOKUP(A220,OrderProduct!$A$2:$O$1953,15,0)</f>
        <v>1</v>
      </c>
      <c r="C220" s="25" t="str">
        <f>VLOOKUP(B220,'Product Category'!$A$2:$B$4,2,0)</f>
        <v>Furniture</v>
      </c>
      <c r="D220">
        <f>VLOOKUP(A220,OrderProduct!A220:F2171,6,0)</f>
        <v>14.9</v>
      </c>
    </row>
    <row r="221" spans="1:4">
      <c r="A221" s="3">
        <v>398</v>
      </c>
      <c r="B221" s="25">
        <f>VLOOKUP(A221,OrderProduct!$A$2:$O$1953,15,0)</f>
        <v>1</v>
      </c>
      <c r="C221" s="25" t="str">
        <f>VLOOKUP(B221,'Product Category'!$A$2:$B$4,2,0)</f>
        <v>Furniture</v>
      </c>
      <c r="D221">
        <f>VLOOKUP(A221,OrderProduct!A221:F2172,6,0)</f>
        <v>39.64</v>
      </c>
    </row>
    <row r="222" spans="1:4">
      <c r="A222" s="3">
        <v>406</v>
      </c>
      <c r="B222" s="25">
        <f>VLOOKUP(A222,OrderProduct!$A$2:$O$1953,15,0)</f>
        <v>2</v>
      </c>
      <c r="C222" s="25" t="str">
        <f>VLOOKUP(B222,'Product Category'!$A$2:$B$4,2,0)</f>
        <v>Office Supplies</v>
      </c>
      <c r="D222">
        <f>VLOOKUP(A222,OrderProduct!A222:F2173,6,0)</f>
        <v>26.38</v>
      </c>
    </row>
    <row r="223" spans="1:4">
      <c r="A223" s="3">
        <v>408</v>
      </c>
      <c r="B223" s="25">
        <f>VLOOKUP(A223,OrderProduct!$A$2:$O$1953,15,0)</f>
        <v>2</v>
      </c>
      <c r="C223" s="25" t="str">
        <f>VLOOKUP(B223,'Product Category'!$A$2:$B$4,2,0)</f>
        <v>Office Supplies</v>
      </c>
      <c r="D223">
        <f>VLOOKUP(A223,OrderProduct!A223:F2174,6,0)</f>
        <v>52.47</v>
      </c>
    </row>
    <row r="224" spans="1:4">
      <c r="A224" s="3">
        <v>411</v>
      </c>
      <c r="B224" s="25">
        <f>VLOOKUP(A224,OrderProduct!$A$2:$O$1953,15,0)</f>
        <v>2</v>
      </c>
      <c r="C224" s="25" t="str">
        <f>VLOOKUP(B224,'Product Category'!$A$2:$B$4,2,0)</f>
        <v>Office Supplies</v>
      </c>
      <c r="D224">
        <f>VLOOKUP(A224,OrderProduct!A224:F2175,6,0)</f>
        <v>1486.34</v>
      </c>
    </row>
    <row r="225" spans="1:4">
      <c r="A225" s="3">
        <v>421</v>
      </c>
      <c r="B225" s="25">
        <f>VLOOKUP(A225,OrderProduct!$A$2:$O$1953,15,0)</f>
        <v>3</v>
      </c>
      <c r="C225" s="25" t="str">
        <f>VLOOKUP(B225,'Product Category'!$A$2:$B$4,2,0)</f>
        <v>Technology</v>
      </c>
      <c r="D225">
        <f>VLOOKUP(A225,OrderProduct!A225:F2176,6,0)</f>
        <v>451.83</v>
      </c>
    </row>
    <row r="226" spans="1:4">
      <c r="A226" s="3">
        <v>428</v>
      </c>
      <c r="B226" s="25">
        <f>VLOOKUP(A226,OrderProduct!$A$2:$O$1953,15,0)</f>
        <v>3</v>
      </c>
      <c r="C226" s="25" t="str">
        <f>VLOOKUP(B226,'Product Category'!$A$2:$B$4,2,0)</f>
        <v>Technology</v>
      </c>
      <c r="D226">
        <f>VLOOKUP(A226,OrderProduct!A226:F2177,6,0)</f>
        <v>20.24</v>
      </c>
    </row>
    <row r="227" spans="1:4">
      <c r="A227" s="3">
        <v>428</v>
      </c>
      <c r="B227" s="25">
        <f>VLOOKUP(A227,OrderProduct!$A$2:$O$1953,15,0)</f>
        <v>3</v>
      </c>
      <c r="C227" s="25" t="str">
        <f>VLOOKUP(B227,'Product Category'!$A$2:$B$4,2,0)</f>
        <v>Technology</v>
      </c>
      <c r="D227">
        <f>VLOOKUP(A227,OrderProduct!A227:F2178,6,0)</f>
        <v>5835.41</v>
      </c>
    </row>
    <row r="228" spans="1:4">
      <c r="A228" s="3">
        <v>428</v>
      </c>
      <c r="B228" s="25">
        <f>VLOOKUP(A228,OrderProduct!$A$2:$O$1953,15,0)</f>
        <v>3</v>
      </c>
      <c r="C228" s="25" t="str">
        <f>VLOOKUP(B228,'Product Category'!$A$2:$B$4,2,0)</f>
        <v>Technology</v>
      </c>
      <c r="D228">
        <f>VLOOKUP(A228,OrderProduct!A228:F2179,6,0)</f>
        <v>406.26</v>
      </c>
    </row>
    <row r="229" spans="1:4">
      <c r="A229" s="3">
        <v>437</v>
      </c>
      <c r="B229" s="25">
        <f>VLOOKUP(A229,OrderProduct!$A$2:$O$1953,15,0)</f>
        <v>3</v>
      </c>
      <c r="C229" s="25" t="str">
        <f>VLOOKUP(B229,'Product Category'!$A$2:$B$4,2,0)</f>
        <v>Technology</v>
      </c>
      <c r="D229">
        <f>VLOOKUP(A229,OrderProduct!A229:F2180,6,0)</f>
        <v>157.64</v>
      </c>
    </row>
    <row r="230" spans="1:4">
      <c r="A230" s="3">
        <v>444</v>
      </c>
      <c r="B230" s="25">
        <f>VLOOKUP(A230,OrderProduct!$A$2:$O$1953,15,0)</f>
        <v>1</v>
      </c>
      <c r="C230" s="25" t="str">
        <f>VLOOKUP(B230,'Product Category'!$A$2:$B$4,2,0)</f>
        <v>Furniture</v>
      </c>
      <c r="D230">
        <f>VLOOKUP(A230,OrderProduct!A230:F2181,6,0)</f>
        <v>42.16</v>
      </c>
    </row>
    <row r="231" spans="1:4">
      <c r="A231" s="3">
        <v>445</v>
      </c>
      <c r="B231" s="25">
        <f>VLOOKUP(A231,OrderProduct!$A$2:$O$1953,15,0)</f>
        <v>2</v>
      </c>
      <c r="C231" s="25" t="str">
        <f>VLOOKUP(B231,'Product Category'!$A$2:$B$4,2,0)</f>
        <v>Office Supplies</v>
      </c>
      <c r="D231">
        <f>VLOOKUP(A231,OrderProduct!A231:F2182,6,0)</f>
        <v>14.08</v>
      </c>
    </row>
    <row r="232" spans="1:4">
      <c r="A232" s="3">
        <v>445</v>
      </c>
      <c r="B232" s="25">
        <f>VLOOKUP(A232,OrderProduct!$A$2:$O$1953,15,0)</f>
        <v>2</v>
      </c>
      <c r="C232" s="25" t="str">
        <f>VLOOKUP(B232,'Product Category'!$A$2:$B$4,2,0)</f>
        <v>Office Supplies</v>
      </c>
      <c r="D232">
        <f>VLOOKUP(A232,OrderProduct!A232:F2183,6,0)</f>
        <v>256.73</v>
      </c>
    </row>
    <row r="233" spans="1:4">
      <c r="A233" s="3">
        <v>445</v>
      </c>
      <c r="B233" s="25">
        <f>VLOOKUP(A233,OrderProduct!$A$2:$O$1953,15,0)</f>
        <v>2</v>
      </c>
      <c r="C233" s="25" t="str">
        <f>VLOOKUP(B233,'Product Category'!$A$2:$B$4,2,0)</f>
        <v>Office Supplies</v>
      </c>
      <c r="D233">
        <f>VLOOKUP(A233,OrderProduct!A233:F2184,6,0)</f>
        <v>83.72</v>
      </c>
    </row>
    <row r="234" spans="1:4">
      <c r="A234" s="3">
        <v>447</v>
      </c>
      <c r="B234" s="25">
        <f>VLOOKUP(A234,OrderProduct!$A$2:$O$1953,15,0)</f>
        <v>1</v>
      </c>
      <c r="C234" s="25" t="str">
        <f>VLOOKUP(B234,'Product Category'!$A$2:$B$4,2,0)</f>
        <v>Furniture</v>
      </c>
      <c r="D234">
        <f>VLOOKUP(A234,OrderProduct!A234:F2185,6,0)</f>
        <v>132.23</v>
      </c>
    </row>
    <row r="235" spans="1:4">
      <c r="A235" s="3">
        <v>447</v>
      </c>
      <c r="B235" s="25">
        <f>VLOOKUP(A235,OrderProduct!$A$2:$O$1953,15,0)</f>
        <v>1</v>
      </c>
      <c r="C235" s="25" t="str">
        <f>VLOOKUP(B235,'Product Category'!$A$2:$B$4,2,0)</f>
        <v>Furniture</v>
      </c>
      <c r="D235">
        <f>VLOOKUP(A235,OrderProduct!A235:F2186,6,0)</f>
        <v>1011.44</v>
      </c>
    </row>
    <row r="236" spans="1:4">
      <c r="A236" s="3">
        <v>451</v>
      </c>
      <c r="B236" s="25">
        <f>VLOOKUP(A236,OrderProduct!$A$2:$O$1953,15,0)</f>
        <v>3</v>
      </c>
      <c r="C236" s="25" t="str">
        <f>VLOOKUP(B236,'Product Category'!$A$2:$B$4,2,0)</f>
        <v>Technology</v>
      </c>
      <c r="D236">
        <f>VLOOKUP(A236,OrderProduct!A236:F2187,6,0)</f>
        <v>882.93</v>
      </c>
    </row>
    <row r="237" spans="1:4">
      <c r="A237" s="3">
        <v>451</v>
      </c>
      <c r="B237" s="25">
        <f>VLOOKUP(A237,OrderProduct!$A$2:$O$1953,15,0)</f>
        <v>3</v>
      </c>
      <c r="C237" s="25" t="str">
        <f>VLOOKUP(B237,'Product Category'!$A$2:$B$4,2,0)</f>
        <v>Technology</v>
      </c>
      <c r="D237">
        <f>VLOOKUP(A237,OrderProduct!A237:F2188,6,0)</f>
        <v>210.33</v>
      </c>
    </row>
    <row r="238" spans="1:4">
      <c r="A238" s="3">
        <v>451</v>
      </c>
      <c r="B238" s="25">
        <f>VLOOKUP(A238,OrderProduct!$A$2:$O$1953,15,0)</f>
        <v>3</v>
      </c>
      <c r="C238" s="25" t="str">
        <f>VLOOKUP(B238,'Product Category'!$A$2:$B$4,2,0)</f>
        <v>Technology</v>
      </c>
      <c r="D238">
        <f>VLOOKUP(A238,OrderProduct!A238:F2189,6,0)</f>
        <v>168.04</v>
      </c>
    </row>
    <row r="239" spans="1:4">
      <c r="A239" s="3">
        <v>451</v>
      </c>
      <c r="B239" s="25">
        <f>VLOOKUP(A239,OrderProduct!$A$2:$O$1953,15,0)</f>
        <v>3</v>
      </c>
      <c r="C239" s="25" t="str">
        <f>VLOOKUP(B239,'Product Category'!$A$2:$B$4,2,0)</f>
        <v>Technology</v>
      </c>
      <c r="D239">
        <f>VLOOKUP(A239,OrderProduct!A239:F2190,6,0)</f>
        <v>1000.26</v>
      </c>
    </row>
    <row r="240" spans="1:4">
      <c r="A240" s="3">
        <v>452</v>
      </c>
      <c r="B240" s="25">
        <f>VLOOKUP(A240,OrderProduct!$A$2:$O$1953,15,0)</f>
        <v>3</v>
      </c>
      <c r="C240" s="25" t="str">
        <f>VLOOKUP(B240,'Product Category'!$A$2:$B$4,2,0)</f>
        <v>Technology</v>
      </c>
      <c r="D240">
        <f>VLOOKUP(A240,OrderProduct!A240:F2191,6,0)</f>
        <v>2184.99</v>
      </c>
    </row>
    <row r="241" spans="1:4">
      <c r="A241" s="3">
        <v>453</v>
      </c>
      <c r="B241" s="25">
        <f>VLOOKUP(A241,OrderProduct!$A$2:$O$1953,15,0)</f>
        <v>1</v>
      </c>
      <c r="C241" s="25" t="str">
        <f>VLOOKUP(B241,'Product Category'!$A$2:$B$4,2,0)</f>
        <v>Furniture</v>
      </c>
      <c r="D241">
        <f>VLOOKUP(A241,OrderProduct!A241:F2192,6,0)</f>
        <v>1191.2</v>
      </c>
    </row>
    <row r="242" spans="1:4">
      <c r="A242" s="3">
        <v>460</v>
      </c>
      <c r="B242" s="25">
        <f>VLOOKUP(A242,OrderProduct!$A$2:$O$1953,15,0)</f>
        <v>2</v>
      </c>
      <c r="C242" s="25" t="str">
        <f>VLOOKUP(B242,'Product Category'!$A$2:$B$4,2,0)</f>
        <v>Office Supplies</v>
      </c>
      <c r="D242">
        <f>VLOOKUP(A242,OrderProduct!A242:F2193,6,0)</f>
        <v>165.71</v>
      </c>
    </row>
    <row r="243" spans="1:4">
      <c r="A243" s="3">
        <v>463</v>
      </c>
      <c r="B243" s="25">
        <f>VLOOKUP(A243,OrderProduct!$A$2:$O$1953,15,0)</f>
        <v>2</v>
      </c>
      <c r="C243" s="25" t="str">
        <f>VLOOKUP(B243,'Product Category'!$A$2:$B$4,2,0)</f>
        <v>Office Supplies</v>
      </c>
      <c r="D243">
        <f>VLOOKUP(A243,OrderProduct!A243:F2194,6,0)</f>
        <v>448.47</v>
      </c>
    </row>
    <row r="244" spans="1:4">
      <c r="A244" s="3">
        <v>466</v>
      </c>
      <c r="B244" s="25">
        <f>VLOOKUP(A244,OrderProduct!$A$2:$O$1953,15,0)</f>
        <v>3</v>
      </c>
      <c r="C244" s="25" t="str">
        <f>VLOOKUP(B244,'Product Category'!$A$2:$B$4,2,0)</f>
        <v>Technology</v>
      </c>
      <c r="D244">
        <f>VLOOKUP(A244,OrderProduct!A244:F2195,6,0)</f>
        <v>268.64</v>
      </c>
    </row>
    <row r="245" spans="1:4">
      <c r="A245" s="3">
        <v>467</v>
      </c>
      <c r="B245" s="25">
        <f>VLOOKUP(A245,OrderProduct!$A$2:$O$1953,15,0)</f>
        <v>1</v>
      </c>
      <c r="C245" s="25" t="str">
        <f>VLOOKUP(B245,'Product Category'!$A$2:$B$4,2,0)</f>
        <v>Furniture</v>
      </c>
      <c r="D245">
        <f>VLOOKUP(A245,OrderProduct!A245:F2196,6,0)</f>
        <v>87.68</v>
      </c>
    </row>
    <row r="246" spans="1:4">
      <c r="A246" s="3">
        <v>468</v>
      </c>
      <c r="B246" s="25">
        <f>VLOOKUP(A246,OrderProduct!$A$2:$O$1953,15,0)</f>
        <v>2</v>
      </c>
      <c r="C246" s="25" t="str">
        <f>VLOOKUP(B246,'Product Category'!$A$2:$B$4,2,0)</f>
        <v>Office Supplies</v>
      </c>
      <c r="D246">
        <f>VLOOKUP(A246,OrderProduct!A246:F2197,6,0)</f>
        <v>37.62</v>
      </c>
    </row>
    <row r="247" spans="1:4">
      <c r="A247" s="3">
        <v>469</v>
      </c>
      <c r="B247" s="25">
        <f>VLOOKUP(A247,OrderProduct!$A$2:$O$1953,15,0)</f>
        <v>1</v>
      </c>
      <c r="C247" s="25" t="str">
        <f>VLOOKUP(B247,'Product Category'!$A$2:$B$4,2,0)</f>
        <v>Furniture</v>
      </c>
      <c r="D247">
        <f>VLOOKUP(A247,OrderProduct!A247:F2198,6,0)</f>
        <v>832.97</v>
      </c>
    </row>
    <row r="248" spans="1:4">
      <c r="A248" s="3">
        <v>470</v>
      </c>
      <c r="B248" s="25">
        <f>VLOOKUP(A248,OrderProduct!$A$2:$O$1953,15,0)</f>
        <v>2</v>
      </c>
      <c r="C248" s="25" t="str">
        <f>VLOOKUP(B248,'Product Category'!$A$2:$B$4,2,0)</f>
        <v>Office Supplies</v>
      </c>
      <c r="D248">
        <f>VLOOKUP(A248,OrderProduct!A248:F2199,6,0)</f>
        <v>20552.55</v>
      </c>
    </row>
    <row r="249" spans="1:4">
      <c r="A249" s="3">
        <v>471</v>
      </c>
      <c r="B249" s="25">
        <f>VLOOKUP(A249,OrderProduct!$A$2:$O$1953,15,0)</f>
        <v>3</v>
      </c>
      <c r="C249" s="25" t="str">
        <f>VLOOKUP(B249,'Product Category'!$A$2:$B$4,2,0)</f>
        <v>Technology</v>
      </c>
      <c r="D249">
        <f>VLOOKUP(A249,OrderProduct!A249:F2200,6,0)</f>
        <v>3741.39</v>
      </c>
    </row>
    <row r="250" spans="1:4">
      <c r="A250" s="3">
        <v>472</v>
      </c>
      <c r="B250" s="25">
        <f>VLOOKUP(A250,OrderProduct!$A$2:$O$1953,15,0)</f>
        <v>3</v>
      </c>
      <c r="C250" s="25" t="str">
        <f>VLOOKUP(B250,'Product Category'!$A$2:$B$4,2,0)</f>
        <v>Technology</v>
      </c>
      <c r="D250">
        <f>VLOOKUP(A250,OrderProduct!A250:F2201,6,0)</f>
        <v>87.8</v>
      </c>
    </row>
    <row r="251" spans="1:4">
      <c r="A251" s="3">
        <v>483</v>
      </c>
      <c r="B251" s="25">
        <f>VLOOKUP(A251,OrderProduct!$A$2:$O$1953,15,0)</f>
        <v>2</v>
      </c>
      <c r="C251" s="25" t="str">
        <f>VLOOKUP(B251,'Product Category'!$A$2:$B$4,2,0)</f>
        <v>Office Supplies</v>
      </c>
      <c r="D251">
        <f>VLOOKUP(A251,OrderProduct!A251:F2202,6,0)</f>
        <v>76.87</v>
      </c>
    </row>
    <row r="252" spans="1:4">
      <c r="A252" s="3">
        <v>483</v>
      </c>
      <c r="B252" s="25">
        <f>VLOOKUP(A252,OrderProduct!$A$2:$O$1953,15,0)</f>
        <v>2</v>
      </c>
      <c r="C252" s="25" t="str">
        <f>VLOOKUP(B252,'Product Category'!$A$2:$B$4,2,0)</f>
        <v>Office Supplies</v>
      </c>
      <c r="D252">
        <f>VLOOKUP(A252,OrderProduct!A252:F2203,6,0)</f>
        <v>1610.84</v>
      </c>
    </row>
    <row r="253" spans="1:4">
      <c r="A253" s="3">
        <v>483</v>
      </c>
      <c r="B253" s="25">
        <f>VLOOKUP(A253,OrderProduct!$A$2:$O$1953,15,0)</f>
        <v>2</v>
      </c>
      <c r="C253" s="25" t="str">
        <f>VLOOKUP(B253,'Product Category'!$A$2:$B$4,2,0)</f>
        <v>Office Supplies</v>
      </c>
      <c r="D253">
        <f>VLOOKUP(A253,OrderProduct!A253:F2204,6,0)</f>
        <v>35.93</v>
      </c>
    </row>
    <row r="254" spans="1:4">
      <c r="A254" s="3">
        <v>485</v>
      </c>
      <c r="B254" s="25">
        <f>VLOOKUP(A254,OrderProduct!$A$2:$O$1953,15,0)</f>
        <v>2</v>
      </c>
      <c r="C254" s="25" t="str">
        <f>VLOOKUP(B254,'Product Category'!$A$2:$B$4,2,0)</f>
        <v>Office Supplies</v>
      </c>
      <c r="D254">
        <f>VLOOKUP(A254,OrderProduct!A254:F2205,6,0)</f>
        <v>86.12</v>
      </c>
    </row>
    <row r="255" spans="1:4">
      <c r="A255" s="3">
        <v>487</v>
      </c>
      <c r="B255" s="25">
        <f>VLOOKUP(A255,OrderProduct!$A$2:$O$1953,15,0)</f>
        <v>2</v>
      </c>
      <c r="C255" s="25" t="str">
        <f>VLOOKUP(B255,'Product Category'!$A$2:$B$4,2,0)</f>
        <v>Office Supplies</v>
      </c>
      <c r="D255">
        <f>VLOOKUP(A255,OrderProduct!A255:F2206,6,0)</f>
        <v>21.2</v>
      </c>
    </row>
    <row r="256" spans="1:4">
      <c r="A256" s="3">
        <v>488</v>
      </c>
      <c r="B256" s="25">
        <f>VLOOKUP(A256,OrderProduct!$A$2:$O$1953,15,0)</f>
        <v>2</v>
      </c>
      <c r="C256" s="25" t="str">
        <f>VLOOKUP(B256,'Product Category'!$A$2:$B$4,2,0)</f>
        <v>Office Supplies</v>
      </c>
      <c r="D256">
        <f>VLOOKUP(A256,OrderProduct!A256:F2207,6,0)</f>
        <v>173.32</v>
      </c>
    </row>
    <row r="257" spans="1:4">
      <c r="A257" s="3">
        <v>489</v>
      </c>
      <c r="B257" s="25">
        <f>VLOOKUP(A257,OrderProduct!$A$2:$O$1953,15,0)</f>
        <v>3</v>
      </c>
      <c r="C257" s="25" t="str">
        <f>VLOOKUP(B257,'Product Category'!$A$2:$B$4,2,0)</f>
        <v>Technology</v>
      </c>
      <c r="D257">
        <f>VLOOKUP(A257,OrderProduct!A257:F2208,6,0)</f>
        <v>17.61</v>
      </c>
    </row>
    <row r="258" spans="1:4">
      <c r="A258" s="3">
        <v>491</v>
      </c>
      <c r="B258" s="25">
        <f>VLOOKUP(A258,OrderProduct!$A$2:$O$1953,15,0)</f>
        <v>2</v>
      </c>
      <c r="C258" s="25" t="str">
        <f>VLOOKUP(B258,'Product Category'!$A$2:$B$4,2,0)</f>
        <v>Office Supplies</v>
      </c>
      <c r="D258">
        <f>VLOOKUP(A258,OrderProduct!A258:F2209,6,0)</f>
        <v>27.3</v>
      </c>
    </row>
    <row r="259" spans="1:4">
      <c r="A259" s="3">
        <v>491</v>
      </c>
      <c r="B259" s="25">
        <f>VLOOKUP(A259,OrderProduct!$A$2:$O$1953,15,0)</f>
        <v>2</v>
      </c>
      <c r="C259" s="25" t="str">
        <f>VLOOKUP(B259,'Product Category'!$A$2:$B$4,2,0)</f>
        <v>Office Supplies</v>
      </c>
      <c r="D259">
        <f>VLOOKUP(A259,OrderProduct!A259:F2210,6,0)</f>
        <v>64.75</v>
      </c>
    </row>
    <row r="260" spans="1:4">
      <c r="A260" s="3">
        <v>491</v>
      </c>
      <c r="B260" s="25">
        <f>VLOOKUP(A260,OrderProduct!$A$2:$O$1953,15,0)</f>
        <v>2</v>
      </c>
      <c r="C260" s="25" t="str">
        <f>VLOOKUP(B260,'Product Category'!$A$2:$B$4,2,0)</f>
        <v>Office Supplies</v>
      </c>
      <c r="D260">
        <f>VLOOKUP(A260,OrderProduct!A260:F2211,6,0)</f>
        <v>62.98</v>
      </c>
    </row>
    <row r="261" spans="1:4">
      <c r="A261" s="3">
        <v>491</v>
      </c>
      <c r="B261" s="25">
        <f>VLOOKUP(A261,OrderProduct!$A$2:$O$1953,15,0)</f>
        <v>2</v>
      </c>
      <c r="C261" s="25" t="str">
        <f>VLOOKUP(B261,'Product Category'!$A$2:$B$4,2,0)</f>
        <v>Office Supplies</v>
      </c>
      <c r="D261">
        <f>VLOOKUP(A261,OrderProduct!A261:F2212,6,0)</f>
        <v>42.29</v>
      </c>
    </row>
    <row r="262" spans="1:4">
      <c r="A262" s="3">
        <v>493</v>
      </c>
      <c r="B262" s="25">
        <f>VLOOKUP(A262,OrderProduct!$A$2:$O$1953,15,0)</f>
        <v>2</v>
      </c>
      <c r="C262" s="25" t="str">
        <f>VLOOKUP(B262,'Product Category'!$A$2:$B$4,2,0)</f>
        <v>Office Supplies</v>
      </c>
      <c r="D262">
        <f>VLOOKUP(A262,OrderProduct!A262:F2213,6,0)</f>
        <v>45</v>
      </c>
    </row>
    <row r="263" spans="1:4">
      <c r="A263" s="3">
        <v>493</v>
      </c>
      <c r="B263" s="25">
        <f>VLOOKUP(A263,OrderProduct!$A$2:$O$1953,15,0)</f>
        <v>2</v>
      </c>
      <c r="C263" s="25" t="str">
        <f>VLOOKUP(B263,'Product Category'!$A$2:$B$4,2,0)</f>
        <v>Office Supplies</v>
      </c>
      <c r="D263">
        <f>VLOOKUP(A263,OrderProduct!A263:F2214,6,0)</f>
        <v>1434.51</v>
      </c>
    </row>
    <row r="264" spans="1:4">
      <c r="A264" s="3">
        <v>494</v>
      </c>
      <c r="B264" s="25">
        <f>VLOOKUP(A264,OrderProduct!$A$2:$O$1953,15,0)</f>
        <v>3</v>
      </c>
      <c r="C264" s="25" t="str">
        <f>VLOOKUP(B264,'Product Category'!$A$2:$B$4,2,0)</f>
        <v>Technology</v>
      </c>
      <c r="D264">
        <f>VLOOKUP(A264,OrderProduct!A264:F2215,6,0)</f>
        <v>19.02</v>
      </c>
    </row>
    <row r="265" spans="1:4">
      <c r="A265" s="3">
        <v>494</v>
      </c>
      <c r="B265" s="25">
        <f>VLOOKUP(A265,OrderProduct!$A$2:$O$1953,15,0)</f>
        <v>3</v>
      </c>
      <c r="C265" s="25" t="str">
        <f>VLOOKUP(B265,'Product Category'!$A$2:$B$4,2,0)</f>
        <v>Technology</v>
      </c>
      <c r="D265">
        <f>VLOOKUP(A265,OrderProduct!A265:F2216,6,0)</f>
        <v>193.87</v>
      </c>
    </row>
    <row r="266" spans="1:4">
      <c r="A266" s="3">
        <v>494</v>
      </c>
      <c r="B266" s="25">
        <f>VLOOKUP(A266,OrderProduct!$A$2:$O$1953,15,0)</f>
        <v>3</v>
      </c>
      <c r="C266" s="25" t="str">
        <f>VLOOKUP(B266,'Product Category'!$A$2:$B$4,2,0)</f>
        <v>Technology</v>
      </c>
      <c r="D266">
        <f>VLOOKUP(A266,OrderProduct!A266:F2217,6,0)</f>
        <v>202.38</v>
      </c>
    </row>
    <row r="267" spans="1:4">
      <c r="A267" s="3">
        <v>494</v>
      </c>
      <c r="B267" s="25">
        <f>VLOOKUP(A267,OrderProduct!$A$2:$O$1953,15,0)</f>
        <v>3</v>
      </c>
      <c r="C267" s="25" t="str">
        <f>VLOOKUP(B267,'Product Category'!$A$2:$B$4,2,0)</f>
        <v>Technology</v>
      </c>
      <c r="D267">
        <f>VLOOKUP(A267,OrderProduct!A267:F2218,6,0)</f>
        <v>56.38</v>
      </c>
    </row>
    <row r="268" spans="1:4">
      <c r="A268" s="3">
        <v>494</v>
      </c>
      <c r="B268" s="25">
        <f>VLOOKUP(A268,OrderProduct!$A$2:$O$1953,15,0)</f>
        <v>3</v>
      </c>
      <c r="C268" s="25" t="str">
        <f>VLOOKUP(B268,'Product Category'!$A$2:$B$4,2,0)</f>
        <v>Technology</v>
      </c>
      <c r="D268">
        <f>VLOOKUP(A268,OrderProduct!A268:F2219,6,0)</f>
        <v>119.13</v>
      </c>
    </row>
    <row r="269" spans="1:4">
      <c r="A269" s="3">
        <v>497</v>
      </c>
      <c r="B269" s="25">
        <f>VLOOKUP(A269,OrderProduct!$A$2:$O$1953,15,0)</f>
        <v>3</v>
      </c>
      <c r="C269" s="25" t="str">
        <f>VLOOKUP(B269,'Product Category'!$A$2:$B$4,2,0)</f>
        <v>Technology</v>
      </c>
      <c r="D269">
        <f>VLOOKUP(A269,OrderProduct!A269:F2220,6,0)</f>
        <v>64.48</v>
      </c>
    </row>
    <row r="270" spans="1:4">
      <c r="A270" s="3">
        <v>507</v>
      </c>
      <c r="B270" s="25">
        <f>VLOOKUP(A270,OrderProduct!$A$2:$O$1953,15,0)</f>
        <v>2</v>
      </c>
      <c r="C270" s="25" t="str">
        <f>VLOOKUP(B270,'Product Category'!$A$2:$B$4,2,0)</f>
        <v>Office Supplies</v>
      </c>
      <c r="D270">
        <f>VLOOKUP(A270,OrderProduct!A270:F2221,6,0)</f>
        <v>4845.27</v>
      </c>
    </row>
    <row r="271" spans="1:4">
      <c r="A271" s="3">
        <v>507</v>
      </c>
      <c r="B271" s="25">
        <f>VLOOKUP(A271,OrderProduct!$A$2:$O$1953,15,0)</f>
        <v>2</v>
      </c>
      <c r="C271" s="25" t="str">
        <f>VLOOKUP(B271,'Product Category'!$A$2:$B$4,2,0)</f>
        <v>Office Supplies</v>
      </c>
      <c r="D271">
        <f>VLOOKUP(A271,OrderProduct!A271:F2222,6,0)</f>
        <v>35.48</v>
      </c>
    </row>
    <row r="272" spans="1:4">
      <c r="A272" s="3">
        <v>508</v>
      </c>
      <c r="B272" s="25">
        <f>VLOOKUP(A272,OrderProduct!$A$2:$O$1953,15,0)</f>
        <v>2</v>
      </c>
      <c r="C272" s="25" t="str">
        <f>VLOOKUP(B272,'Product Category'!$A$2:$B$4,2,0)</f>
        <v>Office Supplies</v>
      </c>
      <c r="D272">
        <f>VLOOKUP(A272,OrderProduct!A272:F2223,6,0)</f>
        <v>32.4</v>
      </c>
    </row>
    <row r="273" spans="1:4">
      <c r="A273" s="3">
        <v>508</v>
      </c>
      <c r="B273" s="25">
        <f>VLOOKUP(A273,OrderProduct!$A$2:$O$1953,15,0)</f>
        <v>2</v>
      </c>
      <c r="C273" s="25" t="str">
        <f>VLOOKUP(B273,'Product Category'!$A$2:$B$4,2,0)</f>
        <v>Office Supplies</v>
      </c>
      <c r="D273">
        <f>VLOOKUP(A273,OrderProduct!A273:F2224,6,0)</f>
        <v>434.31</v>
      </c>
    </row>
    <row r="274" spans="1:4">
      <c r="A274" s="3">
        <v>510</v>
      </c>
      <c r="B274" s="25">
        <f>VLOOKUP(A274,OrderProduct!$A$2:$O$1953,15,0)</f>
        <v>2</v>
      </c>
      <c r="C274" s="25" t="str">
        <f>VLOOKUP(B274,'Product Category'!$A$2:$B$4,2,0)</f>
        <v>Office Supplies</v>
      </c>
      <c r="D274">
        <f>VLOOKUP(A274,OrderProduct!A274:F2225,6,0)</f>
        <v>51.83</v>
      </c>
    </row>
    <row r="275" spans="1:4">
      <c r="A275" s="3">
        <v>510</v>
      </c>
      <c r="B275" s="25">
        <f>VLOOKUP(A275,OrderProduct!$A$2:$O$1953,15,0)</f>
        <v>2</v>
      </c>
      <c r="C275" s="25" t="str">
        <f>VLOOKUP(B275,'Product Category'!$A$2:$B$4,2,0)</f>
        <v>Office Supplies</v>
      </c>
      <c r="D275">
        <f>VLOOKUP(A275,OrderProduct!A275:F2226,6,0)</f>
        <v>19.86</v>
      </c>
    </row>
    <row r="276" spans="1:4">
      <c r="A276" s="3">
        <v>518</v>
      </c>
      <c r="B276" s="25">
        <f>VLOOKUP(A276,OrderProduct!$A$2:$O$1953,15,0)</f>
        <v>1</v>
      </c>
      <c r="C276" s="25" t="str">
        <f>VLOOKUP(B276,'Product Category'!$A$2:$B$4,2,0)</f>
        <v>Furniture</v>
      </c>
      <c r="D276">
        <f>VLOOKUP(A276,OrderProduct!A276:F2227,6,0)</f>
        <v>23.26</v>
      </c>
    </row>
    <row r="277" spans="1:4">
      <c r="A277" s="3">
        <v>522</v>
      </c>
      <c r="B277" s="25">
        <f>VLOOKUP(A277,OrderProduct!$A$2:$O$1953,15,0)</f>
        <v>3</v>
      </c>
      <c r="C277" s="25" t="str">
        <f>VLOOKUP(B277,'Product Category'!$A$2:$B$4,2,0)</f>
        <v>Technology</v>
      </c>
      <c r="D277">
        <f>VLOOKUP(A277,OrderProduct!A277:F2228,6,0)</f>
        <v>492.9</v>
      </c>
    </row>
    <row r="278" spans="1:4">
      <c r="A278" s="3">
        <v>522</v>
      </c>
      <c r="B278" s="25">
        <f>VLOOKUP(A278,OrderProduct!$A$2:$O$1953,15,0)</f>
        <v>3</v>
      </c>
      <c r="C278" s="25" t="str">
        <f>VLOOKUP(B278,'Product Category'!$A$2:$B$4,2,0)</f>
        <v>Technology</v>
      </c>
      <c r="D278">
        <f>VLOOKUP(A278,OrderProduct!A278:F2229,6,0)</f>
        <v>66.55</v>
      </c>
    </row>
    <row r="279" spans="1:4">
      <c r="A279" s="3">
        <v>522</v>
      </c>
      <c r="B279" s="25">
        <f>VLOOKUP(A279,OrderProduct!$A$2:$O$1953,15,0)</f>
        <v>3</v>
      </c>
      <c r="C279" s="25" t="str">
        <f>VLOOKUP(B279,'Product Category'!$A$2:$B$4,2,0)</f>
        <v>Technology</v>
      </c>
      <c r="D279">
        <f>VLOOKUP(A279,OrderProduct!A279:F2230,6,0)</f>
        <v>103.49</v>
      </c>
    </row>
    <row r="280" spans="1:4">
      <c r="A280" s="3">
        <v>524</v>
      </c>
      <c r="B280" s="25">
        <f>VLOOKUP(A280,OrderProduct!$A$2:$O$1953,15,0)</f>
        <v>2</v>
      </c>
      <c r="C280" s="25" t="str">
        <f>VLOOKUP(B280,'Product Category'!$A$2:$B$4,2,0)</f>
        <v>Office Supplies</v>
      </c>
      <c r="D280">
        <f>VLOOKUP(A280,OrderProduct!A280:F2231,6,0)</f>
        <v>192.18</v>
      </c>
    </row>
    <row r="281" spans="1:4">
      <c r="A281" s="3">
        <v>524</v>
      </c>
      <c r="B281" s="25">
        <f>VLOOKUP(A281,OrderProduct!$A$2:$O$1953,15,0)</f>
        <v>2</v>
      </c>
      <c r="C281" s="25" t="str">
        <f>VLOOKUP(B281,'Product Category'!$A$2:$B$4,2,0)</f>
        <v>Office Supplies</v>
      </c>
      <c r="D281">
        <f>VLOOKUP(A281,OrderProduct!A281:F2232,6,0)</f>
        <v>1635.38</v>
      </c>
    </row>
    <row r="282" spans="1:4">
      <c r="A282" s="3">
        <v>526</v>
      </c>
      <c r="B282" s="25">
        <f>VLOOKUP(A282,OrderProduct!$A$2:$O$1953,15,0)</f>
        <v>3</v>
      </c>
      <c r="C282" s="25" t="str">
        <f>VLOOKUP(B282,'Product Category'!$A$2:$B$4,2,0)</f>
        <v>Technology</v>
      </c>
      <c r="D282">
        <f>VLOOKUP(A282,OrderProduct!A282:F2233,6,0)</f>
        <v>58.48</v>
      </c>
    </row>
    <row r="283" spans="1:4">
      <c r="A283" s="3">
        <v>526</v>
      </c>
      <c r="B283" s="25">
        <f>VLOOKUP(A283,OrderProduct!$A$2:$O$1953,15,0)</f>
        <v>3</v>
      </c>
      <c r="C283" s="25" t="str">
        <f>VLOOKUP(B283,'Product Category'!$A$2:$B$4,2,0)</f>
        <v>Technology</v>
      </c>
      <c r="D283">
        <f>VLOOKUP(A283,OrderProduct!A283:F2234,6,0)</f>
        <v>40.05</v>
      </c>
    </row>
    <row r="284" spans="1:4">
      <c r="A284" s="3">
        <v>526</v>
      </c>
      <c r="B284" s="25">
        <f>VLOOKUP(A284,OrderProduct!$A$2:$O$1953,15,0)</f>
        <v>3</v>
      </c>
      <c r="C284" s="25" t="str">
        <f>VLOOKUP(B284,'Product Category'!$A$2:$B$4,2,0)</f>
        <v>Technology</v>
      </c>
      <c r="D284">
        <f>VLOOKUP(A284,OrderProduct!A284:F2235,6,0)</f>
        <v>1117.66</v>
      </c>
    </row>
    <row r="285" spans="1:4">
      <c r="A285" s="3">
        <v>535</v>
      </c>
      <c r="B285" s="25">
        <f>VLOOKUP(A285,OrderProduct!$A$2:$O$1953,15,0)</f>
        <v>2</v>
      </c>
      <c r="C285" s="25" t="str">
        <f>VLOOKUP(B285,'Product Category'!$A$2:$B$4,2,0)</f>
        <v>Office Supplies</v>
      </c>
      <c r="D285">
        <f>VLOOKUP(A285,OrderProduct!A285:F2236,6,0)</f>
        <v>169.46</v>
      </c>
    </row>
    <row r="286" spans="1:4">
      <c r="A286" s="3">
        <v>539</v>
      </c>
      <c r="B286" s="25">
        <f>VLOOKUP(A286,OrderProduct!$A$2:$O$1953,15,0)</f>
        <v>2</v>
      </c>
      <c r="C286" s="25" t="str">
        <f>VLOOKUP(B286,'Product Category'!$A$2:$B$4,2,0)</f>
        <v>Office Supplies</v>
      </c>
      <c r="D286">
        <f>VLOOKUP(A286,OrderProduct!A286:F2237,6,0)</f>
        <v>807</v>
      </c>
    </row>
    <row r="287" spans="1:4">
      <c r="A287" s="3">
        <v>540</v>
      </c>
      <c r="B287" s="25">
        <f>VLOOKUP(A287,OrderProduct!$A$2:$O$1953,15,0)</f>
        <v>3</v>
      </c>
      <c r="C287" s="25" t="str">
        <f>VLOOKUP(B287,'Product Category'!$A$2:$B$4,2,0)</f>
        <v>Technology</v>
      </c>
      <c r="D287">
        <f>VLOOKUP(A287,OrderProduct!A287:F2238,6,0)</f>
        <v>5768.12</v>
      </c>
    </row>
    <row r="288" spans="1:4">
      <c r="A288" s="3">
        <v>540</v>
      </c>
      <c r="B288" s="25">
        <f>VLOOKUP(A288,OrderProduct!$A$2:$O$1953,15,0)</f>
        <v>3</v>
      </c>
      <c r="C288" s="25" t="str">
        <f>VLOOKUP(B288,'Product Category'!$A$2:$B$4,2,0)</f>
        <v>Technology</v>
      </c>
      <c r="D288">
        <f>VLOOKUP(A288,OrderProduct!A288:F2239,6,0)</f>
        <v>27.96</v>
      </c>
    </row>
    <row r="289" spans="1:4">
      <c r="A289" s="3">
        <v>547</v>
      </c>
      <c r="B289" s="25">
        <f>VLOOKUP(A289,OrderProduct!$A$2:$O$1953,15,0)</f>
        <v>1</v>
      </c>
      <c r="C289" s="25" t="str">
        <f>VLOOKUP(B289,'Product Category'!$A$2:$B$4,2,0)</f>
        <v>Furniture</v>
      </c>
      <c r="D289">
        <f>VLOOKUP(A289,OrderProduct!A289:F2240,6,0)</f>
        <v>511.25</v>
      </c>
    </row>
    <row r="290" spans="1:4">
      <c r="A290" s="3">
        <v>549</v>
      </c>
      <c r="B290" s="25">
        <f>VLOOKUP(A290,OrderProduct!$A$2:$O$1953,15,0)</f>
        <v>2</v>
      </c>
      <c r="C290" s="25" t="str">
        <f>VLOOKUP(B290,'Product Category'!$A$2:$B$4,2,0)</f>
        <v>Office Supplies</v>
      </c>
      <c r="D290">
        <f>VLOOKUP(A290,OrderProduct!A290:F2241,6,0)</f>
        <v>29.88</v>
      </c>
    </row>
    <row r="291" spans="1:4">
      <c r="A291" s="3">
        <v>550</v>
      </c>
      <c r="B291" s="25">
        <f>VLOOKUP(A291,OrderProduct!$A$2:$O$1953,15,0)</f>
        <v>2</v>
      </c>
      <c r="C291" s="25" t="str">
        <f>VLOOKUP(B291,'Product Category'!$A$2:$B$4,2,0)</f>
        <v>Office Supplies</v>
      </c>
      <c r="D291">
        <f>VLOOKUP(A291,OrderProduct!A291:F2242,6,0)</f>
        <v>1145.6</v>
      </c>
    </row>
    <row r="292" spans="1:4">
      <c r="A292" s="3">
        <v>550</v>
      </c>
      <c r="B292" s="25">
        <f>VLOOKUP(A292,OrderProduct!$A$2:$O$1953,15,0)</f>
        <v>2</v>
      </c>
      <c r="C292" s="25" t="str">
        <f>VLOOKUP(B292,'Product Category'!$A$2:$B$4,2,0)</f>
        <v>Office Supplies</v>
      </c>
      <c r="D292">
        <f>VLOOKUP(A292,OrderProduct!A292:F2243,6,0)</f>
        <v>1634.67</v>
      </c>
    </row>
    <row r="293" spans="1:4">
      <c r="A293" s="3">
        <v>550</v>
      </c>
      <c r="B293" s="25">
        <f>VLOOKUP(A293,OrderProduct!$A$2:$O$1953,15,0)</f>
        <v>2</v>
      </c>
      <c r="C293" s="25" t="str">
        <f>VLOOKUP(B293,'Product Category'!$A$2:$B$4,2,0)</f>
        <v>Office Supplies</v>
      </c>
      <c r="D293">
        <f>VLOOKUP(A293,OrderProduct!A293:F2244,6,0)</f>
        <v>24.52</v>
      </c>
    </row>
    <row r="294" spans="1:4">
      <c r="A294" s="3">
        <v>550</v>
      </c>
      <c r="B294" s="25">
        <f>VLOOKUP(A294,OrderProduct!$A$2:$O$1953,15,0)</f>
        <v>2</v>
      </c>
      <c r="C294" s="25" t="str">
        <f>VLOOKUP(B294,'Product Category'!$A$2:$B$4,2,0)</f>
        <v>Office Supplies</v>
      </c>
      <c r="D294">
        <f>VLOOKUP(A294,OrderProduct!A294:F2245,6,0)</f>
        <v>5775.81</v>
      </c>
    </row>
    <row r="295" spans="1:4">
      <c r="A295" s="3">
        <v>551</v>
      </c>
      <c r="B295" s="25">
        <f>VLOOKUP(A295,OrderProduct!$A$2:$O$1953,15,0)</f>
        <v>2</v>
      </c>
      <c r="C295" s="25" t="str">
        <f>VLOOKUP(B295,'Product Category'!$A$2:$B$4,2,0)</f>
        <v>Office Supplies</v>
      </c>
      <c r="D295">
        <f>VLOOKUP(A295,OrderProduct!A295:F2246,6,0)</f>
        <v>1878.24</v>
      </c>
    </row>
    <row r="296" spans="1:4">
      <c r="A296" s="3">
        <v>553</v>
      </c>
      <c r="B296" s="25">
        <f>VLOOKUP(A296,OrderProduct!$A$2:$O$1953,15,0)</f>
        <v>2</v>
      </c>
      <c r="C296" s="25" t="str">
        <f>VLOOKUP(B296,'Product Category'!$A$2:$B$4,2,0)</f>
        <v>Office Supplies</v>
      </c>
      <c r="D296">
        <f>VLOOKUP(A296,OrderProduct!A296:F2247,6,0)</f>
        <v>10.94</v>
      </c>
    </row>
    <row r="297" spans="1:4">
      <c r="A297" s="3">
        <v>553</v>
      </c>
      <c r="B297" s="25">
        <f>VLOOKUP(A297,OrderProduct!$A$2:$O$1953,15,0)</f>
        <v>2</v>
      </c>
      <c r="C297" s="25" t="str">
        <f>VLOOKUP(B297,'Product Category'!$A$2:$B$4,2,0)</f>
        <v>Office Supplies</v>
      </c>
      <c r="D297">
        <f>VLOOKUP(A297,OrderProduct!A297:F2248,6,0)</f>
        <v>731.38</v>
      </c>
    </row>
    <row r="298" spans="1:4">
      <c r="A298" s="3">
        <v>553</v>
      </c>
      <c r="B298" s="25">
        <f>VLOOKUP(A298,OrderProduct!$A$2:$O$1953,15,0)</f>
        <v>2</v>
      </c>
      <c r="C298" s="25" t="str">
        <f>VLOOKUP(B298,'Product Category'!$A$2:$B$4,2,0)</f>
        <v>Office Supplies</v>
      </c>
      <c r="D298">
        <f>VLOOKUP(A298,OrderProduct!A298:F2249,6,0)</f>
        <v>344.87</v>
      </c>
    </row>
    <row r="299" spans="1:4">
      <c r="A299" s="3">
        <v>553</v>
      </c>
      <c r="B299" s="25">
        <f>VLOOKUP(A299,OrderProduct!$A$2:$O$1953,15,0)</f>
        <v>2</v>
      </c>
      <c r="C299" s="25" t="str">
        <f>VLOOKUP(B299,'Product Category'!$A$2:$B$4,2,0)</f>
        <v>Office Supplies</v>
      </c>
      <c r="D299">
        <f>VLOOKUP(A299,OrderProduct!A299:F2250,6,0)</f>
        <v>8.95</v>
      </c>
    </row>
    <row r="300" spans="1:4">
      <c r="A300" s="3">
        <v>555</v>
      </c>
      <c r="B300" s="25">
        <f>VLOOKUP(A300,OrderProduct!$A$2:$O$1953,15,0)</f>
        <v>3</v>
      </c>
      <c r="C300" s="25" t="str">
        <f>VLOOKUP(B300,'Product Category'!$A$2:$B$4,2,0)</f>
        <v>Technology</v>
      </c>
      <c r="D300">
        <f>VLOOKUP(A300,OrderProduct!A300:F2251,6,0)</f>
        <v>171.33</v>
      </c>
    </row>
    <row r="301" spans="1:4">
      <c r="A301" s="3">
        <v>555</v>
      </c>
      <c r="B301" s="25">
        <f>VLOOKUP(A301,OrderProduct!$A$2:$O$1953,15,0)</f>
        <v>3</v>
      </c>
      <c r="C301" s="25" t="str">
        <f>VLOOKUP(B301,'Product Category'!$A$2:$B$4,2,0)</f>
        <v>Technology</v>
      </c>
      <c r="D301">
        <f>VLOOKUP(A301,OrderProduct!A301:F2252,6,0)</f>
        <v>1181.67</v>
      </c>
    </row>
    <row r="302" spans="1:4">
      <c r="A302" s="3">
        <v>555</v>
      </c>
      <c r="B302" s="25">
        <f>VLOOKUP(A302,OrderProduct!$A$2:$O$1953,15,0)</f>
        <v>3</v>
      </c>
      <c r="C302" s="25" t="str">
        <f>VLOOKUP(B302,'Product Category'!$A$2:$B$4,2,0)</f>
        <v>Technology</v>
      </c>
      <c r="D302">
        <f>VLOOKUP(A302,OrderProduct!A302:F2253,6,0)</f>
        <v>29.93</v>
      </c>
    </row>
    <row r="303" spans="1:4">
      <c r="A303" s="3">
        <v>556</v>
      </c>
      <c r="B303" s="25">
        <f>VLOOKUP(A303,OrderProduct!$A$2:$O$1953,15,0)</f>
        <v>2</v>
      </c>
      <c r="C303" s="25" t="str">
        <f>VLOOKUP(B303,'Product Category'!$A$2:$B$4,2,0)</f>
        <v>Office Supplies</v>
      </c>
      <c r="D303">
        <f>VLOOKUP(A303,OrderProduct!A303:F2254,6,0)</f>
        <v>251.06</v>
      </c>
    </row>
    <row r="304" spans="1:4">
      <c r="A304" s="3">
        <v>556</v>
      </c>
      <c r="B304" s="25">
        <f>VLOOKUP(A304,OrderProduct!$A$2:$O$1953,15,0)</f>
        <v>2</v>
      </c>
      <c r="C304" s="25" t="str">
        <f>VLOOKUP(B304,'Product Category'!$A$2:$B$4,2,0)</f>
        <v>Office Supplies</v>
      </c>
      <c r="D304">
        <f>VLOOKUP(A304,OrderProduct!A304:F2255,6,0)</f>
        <v>84.04</v>
      </c>
    </row>
    <row r="305" spans="1:4">
      <c r="A305" s="3">
        <v>568</v>
      </c>
      <c r="B305" s="25">
        <f>VLOOKUP(A305,OrderProduct!$A$2:$O$1953,15,0)</f>
        <v>1</v>
      </c>
      <c r="C305" s="25" t="str">
        <f>VLOOKUP(B305,'Product Category'!$A$2:$B$4,2,0)</f>
        <v>Furniture</v>
      </c>
      <c r="D305">
        <f>VLOOKUP(A305,OrderProduct!A305:F2256,6,0)</f>
        <v>49.24</v>
      </c>
    </row>
    <row r="306" spans="1:4">
      <c r="A306" s="3">
        <v>568</v>
      </c>
      <c r="B306" s="25">
        <f>VLOOKUP(A306,OrderProduct!$A$2:$O$1953,15,0)</f>
        <v>1</v>
      </c>
      <c r="C306" s="25" t="str">
        <f>VLOOKUP(B306,'Product Category'!$A$2:$B$4,2,0)</f>
        <v>Furniture</v>
      </c>
      <c r="D306">
        <f>VLOOKUP(A306,OrderProduct!A306:F2257,6,0)</f>
        <v>68.45</v>
      </c>
    </row>
    <row r="307" spans="1:4">
      <c r="A307" s="3">
        <v>568</v>
      </c>
      <c r="B307" s="25">
        <f>VLOOKUP(A307,OrderProduct!$A$2:$O$1953,15,0)</f>
        <v>1</v>
      </c>
      <c r="C307" s="25" t="str">
        <f>VLOOKUP(B307,'Product Category'!$A$2:$B$4,2,0)</f>
        <v>Furniture</v>
      </c>
      <c r="D307">
        <f>VLOOKUP(A307,OrderProduct!A307:F2258,6,0)</f>
        <v>47.18</v>
      </c>
    </row>
    <row r="308" spans="1:4">
      <c r="A308" s="3">
        <v>570</v>
      </c>
      <c r="B308" s="25">
        <f>VLOOKUP(A308,OrderProduct!$A$2:$O$1953,15,0)</f>
        <v>3</v>
      </c>
      <c r="C308" s="25" t="str">
        <f>VLOOKUP(B308,'Product Category'!$A$2:$B$4,2,0)</f>
        <v>Technology</v>
      </c>
      <c r="D308">
        <f>VLOOKUP(A308,OrderProduct!A308:F2259,6,0)</f>
        <v>30.87</v>
      </c>
    </row>
    <row r="309" spans="1:4">
      <c r="A309" s="3">
        <v>573</v>
      </c>
      <c r="B309" s="25">
        <f>VLOOKUP(A309,OrderProduct!$A$2:$O$1953,15,0)</f>
        <v>2</v>
      </c>
      <c r="C309" s="25" t="str">
        <f>VLOOKUP(B309,'Product Category'!$A$2:$B$4,2,0)</f>
        <v>Office Supplies</v>
      </c>
      <c r="D309">
        <f>VLOOKUP(A309,OrderProduct!A309:F2260,6,0)</f>
        <v>45.24</v>
      </c>
    </row>
    <row r="310" spans="1:4">
      <c r="A310" s="3">
        <v>573</v>
      </c>
      <c r="B310" s="25">
        <f>VLOOKUP(A310,OrderProduct!$A$2:$O$1953,15,0)</f>
        <v>2</v>
      </c>
      <c r="C310" s="25" t="str">
        <f>VLOOKUP(B310,'Product Category'!$A$2:$B$4,2,0)</f>
        <v>Office Supplies</v>
      </c>
      <c r="D310">
        <f>VLOOKUP(A310,OrderProduct!A310:F2261,6,0)</f>
        <v>309.05</v>
      </c>
    </row>
    <row r="311" spans="1:4">
      <c r="A311" s="3">
        <v>576</v>
      </c>
      <c r="B311" s="25">
        <f>VLOOKUP(A311,OrderProduct!$A$2:$O$1953,15,0)</f>
        <v>2</v>
      </c>
      <c r="C311" s="25" t="str">
        <f>VLOOKUP(B311,'Product Category'!$A$2:$B$4,2,0)</f>
        <v>Office Supplies</v>
      </c>
      <c r="D311">
        <f>VLOOKUP(A311,OrderProduct!A311:F2262,6,0)</f>
        <v>299.3</v>
      </c>
    </row>
    <row r="312" spans="1:4">
      <c r="A312" s="3">
        <v>578</v>
      </c>
      <c r="B312" s="25">
        <f>VLOOKUP(A312,OrderProduct!$A$2:$O$1953,15,0)</f>
        <v>2</v>
      </c>
      <c r="C312" s="25" t="str">
        <f>VLOOKUP(B312,'Product Category'!$A$2:$B$4,2,0)</f>
        <v>Office Supplies</v>
      </c>
      <c r="D312">
        <f>VLOOKUP(A312,OrderProduct!A312:F2263,6,0)</f>
        <v>111.97</v>
      </c>
    </row>
    <row r="313" spans="1:4">
      <c r="A313" s="3">
        <v>579</v>
      </c>
      <c r="B313" s="25">
        <f>VLOOKUP(A313,OrderProduct!$A$2:$O$1953,15,0)</f>
        <v>2</v>
      </c>
      <c r="C313" s="25" t="str">
        <f>VLOOKUP(B313,'Product Category'!$A$2:$B$4,2,0)</f>
        <v>Office Supplies</v>
      </c>
      <c r="D313">
        <f>VLOOKUP(A313,OrderProduct!A313:F2264,6,0)</f>
        <v>355.21</v>
      </c>
    </row>
    <row r="314" spans="1:4">
      <c r="A314" s="3">
        <v>580</v>
      </c>
      <c r="B314" s="25">
        <f>VLOOKUP(A314,OrderProduct!$A$2:$O$1953,15,0)</f>
        <v>3</v>
      </c>
      <c r="C314" s="25" t="str">
        <f>VLOOKUP(B314,'Product Category'!$A$2:$B$4,2,0)</f>
        <v>Technology</v>
      </c>
      <c r="D314">
        <f>VLOOKUP(A314,OrderProduct!A314:F2265,6,0)</f>
        <v>27.02</v>
      </c>
    </row>
    <row r="315" spans="1:4">
      <c r="A315" s="3">
        <v>584</v>
      </c>
      <c r="B315" s="25">
        <f>VLOOKUP(A315,OrderProduct!$A$2:$O$1953,15,0)</f>
        <v>2</v>
      </c>
      <c r="C315" s="25" t="str">
        <f>VLOOKUP(B315,'Product Category'!$A$2:$B$4,2,0)</f>
        <v>Office Supplies</v>
      </c>
      <c r="D315">
        <f>VLOOKUP(A315,OrderProduct!A315:F2266,6,0)</f>
        <v>27.67</v>
      </c>
    </row>
    <row r="316" spans="1:4">
      <c r="A316" s="3">
        <v>585</v>
      </c>
      <c r="B316" s="25">
        <f>VLOOKUP(A316,OrderProduct!$A$2:$O$1953,15,0)</f>
        <v>2</v>
      </c>
      <c r="C316" s="25" t="str">
        <f>VLOOKUP(B316,'Product Category'!$A$2:$B$4,2,0)</f>
        <v>Office Supplies</v>
      </c>
      <c r="D316">
        <f>VLOOKUP(A316,OrderProduct!A316:F2267,6,0)</f>
        <v>80.86</v>
      </c>
    </row>
    <row r="317" spans="1:4">
      <c r="A317" s="3">
        <v>592</v>
      </c>
      <c r="B317" s="25">
        <f>VLOOKUP(A317,OrderProduct!$A$2:$O$1953,15,0)</f>
        <v>2</v>
      </c>
      <c r="C317" s="25" t="str">
        <f>VLOOKUP(B317,'Product Category'!$A$2:$B$4,2,0)</f>
        <v>Office Supplies</v>
      </c>
      <c r="D317">
        <f>VLOOKUP(A317,OrderProduct!A317:F2268,6,0)</f>
        <v>131.79</v>
      </c>
    </row>
    <row r="318" spans="1:4">
      <c r="A318" s="3">
        <v>593</v>
      </c>
      <c r="B318" s="25">
        <f>VLOOKUP(A318,OrderProduct!$A$2:$O$1953,15,0)</f>
        <v>2</v>
      </c>
      <c r="C318" s="25" t="str">
        <f>VLOOKUP(B318,'Product Category'!$A$2:$B$4,2,0)</f>
        <v>Office Supplies</v>
      </c>
      <c r="D318">
        <f>VLOOKUP(A318,OrderProduct!A318:F2269,6,0)</f>
        <v>35.33</v>
      </c>
    </row>
    <row r="319" spans="1:4">
      <c r="A319" s="3">
        <v>594</v>
      </c>
      <c r="B319" s="25">
        <f>VLOOKUP(A319,OrderProduct!$A$2:$O$1953,15,0)</f>
        <v>1</v>
      </c>
      <c r="C319" s="25" t="str">
        <f>VLOOKUP(B319,'Product Category'!$A$2:$B$4,2,0)</f>
        <v>Furniture</v>
      </c>
      <c r="D319">
        <f>VLOOKUP(A319,OrderProduct!A319:F2270,6,0)</f>
        <v>1096.63</v>
      </c>
    </row>
    <row r="320" spans="1:4">
      <c r="A320" s="3">
        <v>594</v>
      </c>
      <c r="B320" s="25">
        <f>VLOOKUP(A320,OrderProduct!$A$2:$O$1953,15,0)</f>
        <v>1</v>
      </c>
      <c r="C320" s="25" t="str">
        <f>VLOOKUP(B320,'Product Category'!$A$2:$B$4,2,0)</f>
        <v>Furniture</v>
      </c>
      <c r="D320">
        <f>VLOOKUP(A320,OrderProduct!A320:F2271,6,0)</f>
        <v>632.12</v>
      </c>
    </row>
    <row r="321" spans="1:4">
      <c r="A321" s="3">
        <v>594</v>
      </c>
      <c r="B321" s="25">
        <f>VLOOKUP(A321,OrderProduct!$A$2:$O$1953,15,0)</f>
        <v>1</v>
      </c>
      <c r="C321" s="25" t="str">
        <f>VLOOKUP(B321,'Product Category'!$A$2:$B$4,2,0)</f>
        <v>Furniture</v>
      </c>
      <c r="D321">
        <f>VLOOKUP(A321,OrderProduct!A321:F2272,6,0)</f>
        <v>1302.98</v>
      </c>
    </row>
    <row r="322" spans="1:4">
      <c r="A322" s="3">
        <v>596</v>
      </c>
      <c r="B322" s="25">
        <f>VLOOKUP(A322,OrderProduct!$A$2:$O$1953,15,0)</f>
        <v>2</v>
      </c>
      <c r="C322" s="25" t="str">
        <f>VLOOKUP(B322,'Product Category'!$A$2:$B$4,2,0)</f>
        <v>Office Supplies</v>
      </c>
      <c r="D322">
        <f>VLOOKUP(A322,OrderProduct!A322:F2273,6,0)</f>
        <v>1452.18</v>
      </c>
    </row>
    <row r="323" spans="1:4">
      <c r="A323" s="3">
        <v>596</v>
      </c>
      <c r="B323" s="25">
        <f>VLOOKUP(A323,OrderProduct!$A$2:$O$1953,15,0)</f>
        <v>2</v>
      </c>
      <c r="C323" s="25" t="str">
        <f>VLOOKUP(B323,'Product Category'!$A$2:$B$4,2,0)</f>
        <v>Office Supplies</v>
      </c>
      <c r="D323">
        <f>VLOOKUP(A323,OrderProduct!A323:F2274,6,0)</f>
        <v>464.86</v>
      </c>
    </row>
    <row r="324" spans="1:4">
      <c r="A324" s="3">
        <v>596</v>
      </c>
      <c r="B324" s="25">
        <f>VLOOKUP(A324,OrderProduct!$A$2:$O$1953,15,0)</f>
        <v>2</v>
      </c>
      <c r="C324" s="25" t="str">
        <f>VLOOKUP(B324,'Product Category'!$A$2:$B$4,2,0)</f>
        <v>Office Supplies</v>
      </c>
      <c r="D324">
        <f>VLOOKUP(A324,OrderProduct!A324:F2275,6,0)</f>
        <v>2591.09</v>
      </c>
    </row>
    <row r="325" spans="1:4">
      <c r="A325" s="3">
        <v>597</v>
      </c>
      <c r="B325" s="25">
        <f>VLOOKUP(A325,OrderProduct!$A$2:$O$1953,15,0)</f>
        <v>2</v>
      </c>
      <c r="C325" s="25" t="str">
        <f>VLOOKUP(B325,'Product Category'!$A$2:$B$4,2,0)</f>
        <v>Office Supplies</v>
      </c>
      <c r="D325">
        <f>VLOOKUP(A325,OrderProduct!A325:F2276,6,0)</f>
        <v>66.88</v>
      </c>
    </row>
    <row r="326" spans="1:4">
      <c r="A326" s="3">
        <v>600</v>
      </c>
      <c r="B326" s="25">
        <f>VLOOKUP(A326,OrderProduct!$A$2:$O$1953,15,0)</f>
        <v>2</v>
      </c>
      <c r="C326" s="25" t="str">
        <f>VLOOKUP(B326,'Product Category'!$A$2:$B$4,2,0)</f>
        <v>Office Supplies</v>
      </c>
      <c r="D326">
        <f>VLOOKUP(A326,OrderProduct!A326:F2277,6,0)</f>
        <v>274.91</v>
      </c>
    </row>
    <row r="327" spans="1:4">
      <c r="A327" s="3">
        <v>603</v>
      </c>
      <c r="B327" s="25">
        <f>VLOOKUP(A327,OrderProduct!$A$2:$O$1953,15,0)</f>
        <v>3</v>
      </c>
      <c r="C327" s="25" t="str">
        <f>VLOOKUP(B327,'Product Category'!$A$2:$B$4,2,0)</f>
        <v>Technology</v>
      </c>
      <c r="D327">
        <f>VLOOKUP(A327,OrderProduct!A327:F2278,6,0)</f>
        <v>10331.09</v>
      </c>
    </row>
    <row r="328" spans="1:4">
      <c r="A328" s="3">
        <v>604</v>
      </c>
      <c r="B328" s="25">
        <f>VLOOKUP(A328,OrderProduct!$A$2:$O$1953,15,0)</f>
        <v>1</v>
      </c>
      <c r="C328" s="25" t="str">
        <f>VLOOKUP(B328,'Product Category'!$A$2:$B$4,2,0)</f>
        <v>Furniture</v>
      </c>
      <c r="D328">
        <f>VLOOKUP(A328,OrderProduct!A328:F2279,6,0)</f>
        <v>83.86</v>
      </c>
    </row>
    <row r="329" spans="1:4">
      <c r="A329" s="3">
        <v>604</v>
      </c>
      <c r="B329" s="25">
        <f>VLOOKUP(A329,OrderProduct!$A$2:$O$1953,15,0)</f>
        <v>1</v>
      </c>
      <c r="C329" s="25" t="str">
        <f>VLOOKUP(B329,'Product Category'!$A$2:$B$4,2,0)</f>
        <v>Furniture</v>
      </c>
      <c r="D329">
        <f>VLOOKUP(A329,OrderProduct!A329:F2280,6,0)</f>
        <v>1707.84</v>
      </c>
    </row>
    <row r="330" spans="1:4">
      <c r="A330" s="3">
        <v>605</v>
      </c>
      <c r="B330" s="25">
        <f>VLOOKUP(A330,OrderProduct!$A$2:$O$1953,15,0)</f>
        <v>1</v>
      </c>
      <c r="C330" s="25" t="str">
        <f>VLOOKUP(B330,'Product Category'!$A$2:$B$4,2,0)</f>
        <v>Furniture</v>
      </c>
      <c r="D330">
        <f>VLOOKUP(A330,OrderProduct!A330:F2281,6,0)</f>
        <v>991.24</v>
      </c>
    </row>
    <row r="331" spans="1:4">
      <c r="A331" s="3">
        <v>617</v>
      </c>
      <c r="B331" s="25">
        <f>VLOOKUP(A331,OrderProduct!$A$2:$O$1953,15,0)</f>
        <v>2</v>
      </c>
      <c r="C331" s="25" t="str">
        <f>VLOOKUP(B331,'Product Category'!$A$2:$B$4,2,0)</f>
        <v>Office Supplies</v>
      </c>
      <c r="D331">
        <f>VLOOKUP(A331,OrderProduct!A331:F2282,6,0)</f>
        <v>119.86</v>
      </c>
    </row>
    <row r="332" spans="1:4">
      <c r="A332" s="3">
        <v>617</v>
      </c>
      <c r="B332" s="25">
        <f>VLOOKUP(A332,OrderProduct!$A$2:$O$1953,15,0)</f>
        <v>2</v>
      </c>
      <c r="C332" s="25" t="str">
        <f>VLOOKUP(B332,'Product Category'!$A$2:$B$4,2,0)</f>
        <v>Office Supplies</v>
      </c>
      <c r="D332">
        <f>VLOOKUP(A332,OrderProduct!A332:F2283,6,0)</f>
        <v>98.77</v>
      </c>
    </row>
    <row r="333" spans="1:4">
      <c r="A333" s="3">
        <v>618</v>
      </c>
      <c r="B333" s="25">
        <f>VLOOKUP(A333,OrderProduct!$A$2:$O$1953,15,0)</f>
        <v>3</v>
      </c>
      <c r="C333" s="25" t="str">
        <f>VLOOKUP(B333,'Product Category'!$A$2:$B$4,2,0)</f>
        <v>Technology</v>
      </c>
      <c r="D333">
        <f>VLOOKUP(A333,OrderProduct!A333:F2284,6,0)</f>
        <v>2495.35</v>
      </c>
    </row>
    <row r="334" spans="1:4">
      <c r="A334" s="3">
        <v>618</v>
      </c>
      <c r="B334" s="25">
        <f>VLOOKUP(A334,OrderProduct!$A$2:$O$1953,15,0)</f>
        <v>3</v>
      </c>
      <c r="C334" s="25" t="str">
        <f>VLOOKUP(B334,'Product Category'!$A$2:$B$4,2,0)</f>
        <v>Technology</v>
      </c>
      <c r="D334">
        <f>VLOOKUP(A334,OrderProduct!A334:F2285,6,0)</f>
        <v>200.83</v>
      </c>
    </row>
    <row r="335" spans="1:4">
      <c r="A335" s="3">
        <v>618</v>
      </c>
      <c r="B335" s="25">
        <f>VLOOKUP(A335,OrderProduct!$A$2:$O$1953,15,0)</f>
        <v>3</v>
      </c>
      <c r="C335" s="25" t="str">
        <f>VLOOKUP(B335,'Product Category'!$A$2:$B$4,2,0)</f>
        <v>Technology</v>
      </c>
      <c r="D335">
        <f>VLOOKUP(A335,OrderProduct!A335:F2286,6,0)</f>
        <v>3913.02</v>
      </c>
    </row>
    <row r="336" spans="1:4">
      <c r="A336" s="3">
        <v>619</v>
      </c>
      <c r="B336" s="25">
        <f>VLOOKUP(A336,OrderProduct!$A$2:$O$1953,15,0)</f>
        <v>1</v>
      </c>
      <c r="C336" s="25" t="str">
        <f>VLOOKUP(B336,'Product Category'!$A$2:$B$4,2,0)</f>
        <v>Furniture</v>
      </c>
      <c r="D336">
        <f>VLOOKUP(A336,OrderProduct!A336:F2287,6,0)</f>
        <v>180.14</v>
      </c>
    </row>
    <row r="337" spans="1:4">
      <c r="A337" s="3">
        <v>621</v>
      </c>
      <c r="B337" s="25">
        <f>VLOOKUP(A337,OrderProduct!$A$2:$O$1953,15,0)</f>
        <v>2</v>
      </c>
      <c r="C337" s="25" t="str">
        <f>VLOOKUP(B337,'Product Category'!$A$2:$B$4,2,0)</f>
        <v>Office Supplies</v>
      </c>
      <c r="D337">
        <f>VLOOKUP(A337,OrderProduct!A337:F2288,6,0)</f>
        <v>127.12</v>
      </c>
    </row>
    <row r="338" spans="1:4">
      <c r="A338" s="3">
        <v>622</v>
      </c>
      <c r="B338" s="25">
        <f>VLOOKUP(A338,OrderProduct!$A$2:$O$1953,15,0)</f>
        <v>3</v>
      </c>
      <c r="C338" s="25" t="str">
        <f>VLOOKUP(B338,'Product Category'!$A$2:$B$4,2,0)</f>
        <v>Technology</v>
      </c>
      <c r="D338">
        <f>VLOOKUP(A338,OrderProduct!A338:F2289,6,0)</f>
        <v>5183.89</v>
      </c>
    </row>
    <row r="339" spans="1:4">
      <c r="A339" s="3">
        <v>623</v>
      </c>
      <c r="B339" s="25">
        <f>VLOOKUP(A339,OrderProduct!$A$2:$O$1953,15,0)</f>
        <v>2</v>
      </c>
      <c r="C339" s="25" t="str">
        <f>VLOOKUP(B339,'Product Category'!$A$2:$B$4,2,0)</f>
        <v>Office Supplies</v>
      </c>
      <c r="D339">
        <f>VLOOKUP(A339,OrderProduct!A339:F2290,6,0)</f>
        <v>36.09</v>
      </c>
    </row>
    <row r="340" spans="1:4">
      <c r="A340" s="3">
        <v>624</v>
      </c>
      <c r="B340" s="25">
        <f>VLOOKUP(A340,OrderProduct!$A$2:$O$1953,15,0)</f>
        <v>3</v>
      </c>
      <c r="C340" s="25" t="str">
        <f>VLOOKUP(B340,'Product Category'!$A$2:$B$4,2,0)</f>
        <v>Technology</v>
      </c>
      <c r="D340">
        <f>VLOOKUP(A340,OrderProduct!A340:F2291,6,0)</f>
        <v>57.37</v>
      </c>
    </row>
    <row r="341" spans="1:4">
      <c r="A341" s="3">
        <v>627</v>
      </c>
      <c r="B341" s="25">
        <f>VLOOKUP(A341,OrderProduct!$A$2:$O$1953,15,0)</f>
        <v>2</v>
      </c>
      <c r="C341" s="25" t="str">
        <f>VLOOKUP(B341,'Product Category'!$A$2:$B$4,2,0)</f>
        <v>Office Supplies</v>
      </c>
      <c r="D341">
        <f>VLOOKUP(A341,OrderProduct!A341:F2292,6,0)</f>
        <v>55.25</v>
      </c>
    </row>
    <row r="342" spans="1:4">
      <c r="A342" s="3">
        <v>635</v>
      </c>
      <c r="B342" s="25">
        <f>VLOOKUP(A342,OrderProduct!$A$2:$O$1953,15,0)</f>
        <v>1</v>
      </c>
      <c r="C342" s="25" t="str">
        <f>VLOOKUP(B342,'Product Category'!$A$2:$B$4,2,0)</f>
        <v>Furniture</v>
      </c>
      <c r="D342">
        <f>VLOOKUP(A342,OrderProduct!A342:F2293,6,0)</f>
        <v>551.22</v>
      </c>
    </row>
    <row r="343" spans="1:4">
      <c r="A343" s="3">
        <v>635</v>
      </c>
      <c r="B343" s="25">
        <f>VLOOKUP(A343,OrderProduct!$A$2:$O$1953,15,0)</f>
        <v>1</v>
      </c>
      <c r="C343" s="25" t="str">
        <f>VLOOKUP(B343,'Product Category'!$A$2:$B$4,2,0)</f>
        <v>Furniture</v>
      </c>
      <c r="D343">
        <f>VLOOKUP(A343,OrderProduct!A343:F2294,6,0)</f>
        <v>191.1</v>
      </c>
    </row>
    <row r="344" spans="1:4">
      <c r="A344" s="3">
        <v>637</v>
      </c>
      <c r="B344" s="25">
        <f>VLOOKUP(A344,OrderProduct!$A$2:$O$1953,15,0)</f>
        <v>1</v>
      </c>
      <c r="C344" s="25" t="str">
        <f>VLOOKUP(B344,'Product Category'!$A$2:$B$4,2,0)</f>
        <v>Furniture</v>
      </c>
      <c r="D344">
        <f>VLOOKUP(A344,OrderProduct!A344:F2295,6,0)</f>
        <v>28.05</v>
      </c>
    </row>
    <row r="345" spans="1:4">
      <c r="A345" s="3">
        <v>638</v>
      </c>
      <c r="B345" s="25">
        <f>VLOOKUP(A345,OrderProduct!$A$2:$O$1953,15,0)</f>
        <v>3</v>
      </c>
      <c r="C345" s="25" t="str">
        <f>VLOOKUP(B345,'Product Category'!$A$2:$B$4,2,0)</f>
        <v>Technology</v>
      </c>
      <c r="D345">
        <f>VLOOKUP(A345,OrderProduct!A345:F2296,6,0)</f>
        <v>151.77</v>
      </c>
    </row>
    <row r="346" spans="1:4">
      <c r="A346" s="3">
        <v>638</v>
      </c>
      <c r="B346" s="25">
        <f>VLOOKUP(A346,OrderProduct!$A$2:$O$1953,15,0)</f>
        <v>3</v>
      </c>
      <c r="C346" s="25" t="str">
        <f>VLOOKUP(B346,'Product Category'!$A$2:$B$4,2,0)</f>
        <v>Technology</v>
      </c>
      <c r="D346">
        <f>VLOOKUP(A346,OrderProduct!A346:F2297,6,0)</f>
        <v>57.13</v>
      </c>
    </row>
    <row r="347" spans="1:4">
      <c r="A347" s="3">
        <v>639</v>
      </c>
      <c r="B347" s="25">
        <f>VLOOKUP(A347,OrderProduct!$A$2:$O$1953,15,0)</f>
        <v>1</v>
      </c>
      <c r="C347" s="25" t="str">
        <f>VLOOKUP(B347,'Product Category'!$A$2:$B$4,2,0)</f>
        <v>Furniture</v>
      </c>
      <c r="D347">
        <f>VLOOKUP(A347,OrderProduct!A347:F2298,6,0)</f>
        <v>34.64</v>
      </c>
    </row>
    <row r="348" spans="1:4">
      <c r="A348" s="3">
        <v>640</v>
      </c>
      <c r="B348" s="25">
        <f>VLOOKUP(A348,OrderProduct!$A$2:$O$1953,15,0)</f>
        <v>1</v>
      </c>
      <c r="C348" s="25" t="str">
        <f>VLOOKUP(B348,'Product Category'!$A$2:$B$4,2,0)</f>
        <v>Furniture</v>
      </c>
      <c r="D348">
        <f>VLOOKUP(A348,OrderProduct!A348:F2299,6,0)</f>
        <v>1332.82</v>
      </c>
    </row>
    <row r="349" spans="1:4">
      <c r="A349" s="3">
        <v>640</v>
      </c>
      <c r="B349" s="25">
        <f>VLOOKUP(A349,OrderProduct!$A$2:$O$1953,15,0)</f>
        <v>1</v>
      </c>
      <c r="C349" s="25" t="str">
        <f>VLOOKUP(B349,'Product Category'!$A$2:$B$4,2,0)</f>
        <v>Furniture</v>
      </c>
      <c r="D349">
        <f>VLOOKUP(A349,OrderProduct!A349:F2300,6,0)</f>
        <v>336.64</v>
      </c>
    </row>
    <row r="350" spans="1:4">
      <c r="A350" s="3">
        <v>640</v>
      </c>
      <c r="B350" s="25">
        <f>VLOOKUP(A350,OrderProduct!$A$2:$O$1953,15,0)</f>
        <v>1</v>
      </c>
      <c r="C350" s="25" t="str">
        <f>VLOOKUP(B350,'Product Category'!$A$2:$B$4,2,0)</f>
        <v>Furniture</v>
      </c>
      <c r="D350">
        <f>VLOOKUP(A350,OrderProduct!A350:F2301,6,0)</f>
        <v>65.85</v>
      </c>
    </row>
    <row r="351" spans="1:4">
      <c r="A351" s="3">
        <v>640</v>
      </c>
      <c r="B351" s="25">
        <f>VLOOKUP(A351,OrderProduct!$A$2:$O$1953,15,0)</f>
        <v>1</v>
      </c>
      <c r="C351" s="25" t="str">
        <f>VLOOKUP(B351,'Product Category'!$A$2:$B$4,2,0)</f>
        <v>Furniture</v>
      </c>
      <c r="D351">
        <f>VLOOKUP(A351,OrderProduct!A351:F2302,6,0)</f>
        <v>50.71</v>
      </c>
    </row>
    <row r="352" spans="1:4">
      <c r="A352" s="3">
        <v>646</v>
      </c>
      <c r="B352" s="25">
        <f>VLOOKUP(A352,OrderProduct!$A$2:$O$1953,15,0)</f>
        <v>1</v>
      </c>
      <c r="C352" s="25" t="str">
        <f>VLOOKUP(B352,'Product Category'!$A$2:$B$4,2,0)</f>
        <v>Furniture</v>
      </c>
      <c r="D352">
        <f>VLOOKUP(A352,OrderProduct!A352:F2303,6,0)</f>
        <v>304.34</v>
      </c>
    </row>
    <row r="353" spans="1:4">
      <c r="A353" s="3">
        <v>648</v>
      </c>
      <c r="B353" s="25">
        <f>VLOOKUP(A353,OrderProduct!$A$2:$O$1953,15,0)</f>
        <v>1</v>
      </c>
      <c r="C353" s="25" t="str">
        <f>VLOOKUP(B353,'Product Category'!$A$2:$B$4,2,0)</f>
        <v>Furniture</v>
      </c>
      <c r="D353">
        <f>VLOOKUP(A353,OrderProduct!A353:F2304,6,0)</f>
        <v>285.87</v>
      </c>
    </row>
    <row r="354" spans="1:4">
      <c r="A354" s="3">
        <v>649</v>
      </c>
      <c r="B354" s="25">
        <f>VLOOKUP(A354,OrderProduct!$A$2:$O$1953,15,0)</f>
        <v>2</v>
      </c>
      <c r="C354" s="25" t="str">
        <f>VLOOKUP(B354,'Product Category'!$A$2:$B$4,2,0)</f>
        <v>Office Supplies</v>
      </c>
      <c r="D354">
        <f>VLOOKUP(A354,OrderProduct!A354:F2305,6,0)</f>
        <v>20.37</v>
      </c>
    </row>
    <row r="355" spans="1:4">
      <c r="A355" s="3">
        <v>651</v>
      </c>
      <c r="B355" s="25">
        <f>VLOOKUP(A355,OrderProduct!$A$2:$O$1953,15,0)</f>
        <v>2</v>
      </c>
      <c r="C355" s="25" t="str">
        <f>VLOOKUP(B355,'Product Category'!$A$2:$B$4,2,0)</f>
        <v>Office Supplies</v>
      </c>
      <c r="D355">
        <f>VLOOKUP(A355,OrderProduct!A355:F2306,6,0)</f>
        <v>24.27</v>
      </c>
    </row>
    <row r="356" spans="1:4">
      <c r="A356" s="3">
        <v>651</v>
      </c>
      <c r="B356" s="25">
        <f>VLOOKUP(A356,OrderProduct!$A$2:$O$1953,15,0)</f>
        <v>2</v>
      </c>
      <c r="C356" s="25" t="str">
        <f>VLOOKUP(B356,'Product Category'!$A$2:$B$4,2,0)</f>
        <v>Office Supplies</v>
      </c>
      <c r="D356">
        <f>VLOOKUP(A356,OrderProduct!A356:F2307,6,0)</f>
        <v>38.53</v>
      </c>
    </row>
    <row r="357" spans="1:4">
      <c r="A357" s="3">
        <v>651</v>
      </c>
      <c r="B357" s="25">
        <f>VLOOKUP(A357,OrderProduct!$A$2:$O$1953,15,0)</f>
        <v>2</v>
      </c>
      <c r="C357" s="25" t="str">
        <f>VLOOKUP(B357,'Product Category'!$A$2:$B$4,2,0)</f>
        <v>Office Supplies</v>
      </c>
      <c r="D357">
        <f>VLOOKUP(A357,OrderProduct!A357:F2308,6,0)</f>
        <v>4910.72</v>
      </c>
    </row>
    <row r="358" spans="1:4">
      <c r="A358" s="3">
        <v>651</v>
      </c>
      <c r="B358" s="25">
        <f>VLOOKUP(A358,OrderProduct!$A$2:$O$1953,15,0)</f>
        <v>2</v>
      </c>
      <c r="C358" s="25" t="str">
        <f>VLOOKUP(B358,'Product Category'!$A$2:$B$4,2,0)</f>
        <v>Office Supplies</v>
      </c>
      <c r="D358">
        <f>VLOOKUP(A358,OrderProduct!A358:F2309,6,0)</f>
        <v>17.44</v>
      </c>
    </row>
    <row r="359" spans="1:4">
      <c r="A359" s="3">
        <v>653</v>
      </c>
      <c r="B359" s="25">
        <f>VLOOKUP(A359,OrderProduct!$A$2:$O$1953,15,0)</f>
        <v>2</v>
      </c>
      <c r="C359" s="25" t="str">
        <f>VLOOKUP(B359,'Product Category'!$A$2:$B$4,2,0)</f>
        <v>Office Supplies</v>
      </c>
      <c r="D359">
        <f>VLOOKUP(A359,OrderProduct!A359:F2310,6,0)</f>
        <v>116.8</v>
      </c>
    </row>
    <row r="360" spans="1:4">
      <c r="A360" s="3">
        <v>657</v>
      </c>
      <c r="B360" s="25">
        <f>VLOOKUP(A360,OrderProduct!$A$2:$O$1953,15,0)</f>
        <v>2</v>
      </c>
      <c r="C360" s="25" t="str">
        <f>VLOOKUP(B360,'Product Category'!$A$2:$B$4,2,0)</f>
        <v>Office Supplies</v>
      </c>
      <c r="D360">
        <f>VLOOKUP(A360,OrderProduct!A360:F2311,6,0)</f>
        <v>702.68</v>
      </c>
    </row>
    <row r="361" spans="1:4">
      <c r="A361" s="3">
        <v>659</v>
      </c>
      <c r="B361" s="25">
        <f>VLOOKUP(A361,OrderProduct!$A$2:$O$1953,15,0)</f>
        <v>3</v>
      </c>
      <c r="C361" s="25" t="str">
        <f>VLOOKUP(B361,'Product Category'!$A$2:$B$4,2,0)</f>
        <v>Technology</v>
      </c>
      <c r="D361">
        <f>VLOOKUP(A361,OrderProduct!A361:F2312,6,0)</f>
        <v>67.24</v>
      </c>
    </row>
    <row r="362" spans="1:4">
      <c r="A362" s="3">
        <v>663</v>
      </c>
      <c r="B362" s="25">
        <f>VLOOKUP(A362,OrderProduct!$A$2:$O$1953,15,0)</f>
        <v>1</v>
      </c>
      <c r="C362" s="25" t="str">
        <f>VLOOKUP(B362,'Product Category'!$A$2:$B$4,2,0)</f>
        <v>Furniture</v>
      </c>
      <c r="D362">
        <f>VLOOKUP(A362,OrderProduct!A362:F2313,6,0)</f>
        <v>60.01</v>
      </c>
    </row>
    <row r="363" spans="1:4">
      <c r="A363" s="3">
        <v>665</v>
      </c>
      <c r="B363" s="25">
        <f>VLOOKUP(A363,OrderProduct!$A$2:$O$1953,15,0)</f>
        <v>1</v>
      </c>
      <c r="C363" s="25" t="str">
        <f>VLOOKUP(B363,'Product Category'!$A$2:$B$4,2,0)</f>
        <v>Furniture</v>
      </c>
      <c r="D363">
        <f>VLOOKUP(A363,OrderProduct!A363:F2314,6,0)</f>
        <v>90.98</v>
      </c>
    </row>
    <row r="364" spans="1:4">
      <c r="A364" s="3">
        <v>665</v>
      </c>
      <c r="B364" s="25">
        <f>VLOOKUP(A364,OrderProduct!$A$2:$O$1953,15,0)</f>
        <v>1</v>
      </c>
      <c r="C364" s="25" t="str">
        <f>VLOOKUP(B364,'Product Category'!$A$2:$B$4,2,0)</f>
        <v>Furniture</v>
      </c>
      <c r="D364">
        <f>VLOOKUP(A364,OrderProduct!A364:F2315,6,0)</f>
        <v>1270.7</v>
      </c>
    </row>
    <row r="365" spans="1:4">
      <c r="A365" s="3">
        <v>666</v>
      </c>
      <c r="B365" s="25">
        <f>VLOOKUP(A365,OrderProduct!$A$2:$O$1953,15,0)</f>
        <v>2</v>
      </c>
      <c r="C365" s="25" t="str">
        <f>VLOOKUP(B365,'Product Category'!$A$2:$B$4,2,0)</f>
        <v>Office Supplies</v>
      </c>
      <c r="D365">
        <f>VLOOKUP(A365,OrderProduct!A365:F2316,6,0)</f>
        <v>1058.36</v>
      </c>
    </row>
    <row r="366" spans="1:4">
      <c r="A366" s="3">
        <v>667</v>
      </c>
      <c r="B366" s="25">
        <f>VLOOKUP(A366,OrderProduct!$A$2:$O$1953,15,0)</f>
        <v>1</v>
      </c>
      <c r="C366" s="25" t="str">
        <f>VLOOKUP(B366,'Product Category'!$A$2:$B$4,2,0)</f>
        <v>Furniture</v>
      </c>
      <c r="D366">
        <f>VLOOKUP(A366,OrderProduct!A366:F2317,6,0)</f>
        <v>18.31</v>
      </c>
    </row>
    <row r="367" spans="1:4">
      <c r="A367" s="3">
        <v>667</v>
      </c>
      <c r="B367" s="25">
        <f>VLOOKUP(A367,OrderProduct!$A$2:$O$1953,15,0)</f>
        <v>1</v>
      </c>
      <c r="C367" s="25" t="str">
        <f>VLOOKUP(B367,'Product Category'!$A$2:$B$4,2,0)</f>
        <v>Furniture</v>
      </c>
      <c r="D367">
        <f>VLOOKUP(A367,OrderProduct!A367:F2318,6,0)</f>
        <v>129.54</v>
      </c>
    </row>
    <row r="368" spans="1:4">
      <c r="A368" s="3">
        <v>669</v>
      </c>
      <c r="B368" s="25">
        <f>VLOOKUP(A368,OrderProduct!$A$2:$O$1953,15,0)</f>
        <v>2</v>
      </c>
      <c r="C368" s="25" t="str">
        <f>VLOOKUP(B368,'Product Category'!$A$2:$B$4,2,0)</f>
        <v>Office Supplies</v>
      </c>
      <c r="D368">
        <f>VLOOKUP(A368,OrderProduct!A368:F2319,6,0)</f>
        <v>2426.36</v>
      </c>
    </row>
    <row r="369" spans="1:4">
      <c r="A369" s="3">
        <v>669</v>
      </c>
      <c r="B369" s="25">
        <f>VLOOKUP(A369,OrderProduct!$A$2:$O$1953,15,0)</f>
        <v>2</v>
      </c>
      <c r="C369" s="25" t="str">
        <f>VLOOKUP(B369,'Product Category'!$A$2:$B$4,2,0)</f>
        <v>Office Supplies</v>
      </c>
      <c r="D369">
        <f>VLOOKUP(A369,OrderProduct!A369:F2320,6,0)</f>
        <v>824</v>
      </c>
    </row>
    <row r="370" spans="1:4">
      <c r="A370" s="3">
        <v>670</v>
      </c>
      <c r="B370" s="25">
        <f>VLOOKUP(A370,OrderProduct!$A$2:$O$1953,15,0)</f>
        <v>1</v>
      </c>
      <c r="C370" s="25" t="str">
        <f>VLOOKUP(B370,'Product Category'!$A$2:$B$4,2,0)</f>
        <v>Furniture</v>
      </c>
      <c r="D370">
        <f>VLOOKUP(A370,OrderProduct!A370:F2321,6,0)</f>
        <v>1347.53</v>
      </c>
    </row>
    <row r="371" spans="1:4">
      <c r="A371" s="3">
        <v>672</v>
      </c>
      <c r="B371" s="25">
        <f>VLOOKUP(A371,OrderProduct!$A$2:$O$1953,15,0)</f>
        <v>2</v>
      </c>
      <c r="C371" s="25" t="str">
        <f>VLOOKUP(B371,'Product Category'!$A$2:$B$4,2,0)</f>
        <v>Office Supplies</v>
      </c>
      <c r="D371">
        <f>VLOOKUP(A371,OrderProduct!A371:F2322,6,0)</f>
        <v>346.52</v>
      </c>
    </row>
    <row r="372" spans="1:4">
      <c r="A372" s="3">
        <v>672</v>
      </c>
      <c r="B372" s="25">
        <f>VLOOKUP(A372,OrderProduct!$A$2:$O$1953,15,0)</f>
        <v>2</v>
      </c>
      <c r="C372" s="25" t="str">
        <f>VLOOKUP(B372,'Product Category'!$A$2:$B$4,2,0)</f>
        <v>Office Supplies</v>
      </c>
      <c r="D372">
        <f>VLOOKUP(A372,OrderProduct!A372:F2323,6,0)</f>
        <v>499.31</v>
      </c>
    </row>
    <row r="373" spans="1:4">
      <c r="A373" s="3">
        <v>674</v>
      </c>
      <c r="B373" s="25">
        <f>VLOOKUP(A373,OrderProduct!$A$2:$O$1953,15,0)</f>
        <v>2</v>
      </c>
      <c r="C373" s="25" t="str">
        <f>VLOOKUP(B373,'Product Category'!$A$2:$B$4,2,0)</f>
        <v>Office Supplies</v>
      </c>
      <c r="D373">
        <f>VLOOKUP(A373,OrderProduct!A373:F2324,6,0)</f>
        <v>33.84</v>
      </c>
    </row>
    <row r="374" spans="1:4">
      <c r="A374" s="3">
        <v>678</v>
      </c>
      <c r="B374" s="25">
        <f>VLOOKUP(A374,OrderProduct!$A$2:$O$1953,15,0)</f>
        <v>2</v>
      </c>
      <c r="C374" s="25" t="str">
        <f>VLOOKUP(B374,'Product Category'!$A$2:$B$4,2,0)</f>
        <v>Office Supplies</v>
      </c>
      <c r="D374">
        <f>VLOOKUP(A374,OrderProduct!A374:F2325,6,0)</f>
        <v>87.1</v>
      </c>
    </row>
    <row r="375" spans="1:4">
      <c r="A375" s="3">
        <v>679</v>
      </c>
      <c r="B375" s="25">
        <f>VLOOKUP(A375,OrderProduct!$A$2:$O$1953,15,0)</f>
        <v>2</v>
      </c>
      <c r="C375" s="25" t="str">
        <f>VLOOKUP(B375,'Product Category'!$A$2:$B$4,2,0)</f>
        <v>Office Supplies</v>
      </c>
      <c r="D375">
        <f>VLOOKUP(A375,OrderProduct!A375:F2326,6,0)</f>
        <v>736.86</v>
      </c>
    </row>
    <row r="376" spans="1:4">
      <c r="A376" s="3">
        <v>679</v>
      </c>
      <c r="B376" s="25">
        <f>VLOOKUP(A376,OrderProduct!$A$2:$O$1953,15,0)</f>
        <v>2</v>
      </c>
      <c r="C376" s="25" t="str">
        <f>VLOOKUP(B376,'Product Category'!$A$2:$B$4,2,0)</f>
        <v>Office Supplies</v>
      </c>
      <c r="D376">
        <f>VLOOKUP(A376,OrderProduct!A376:F2327,6,0)</f>
        <v>96.86</v>
      </c>
    </row>
    <row r="377" spans="1:4">
      <c r="A377" s="3">
        <v>680</v>
      </c>
      <c r="B377" s="25">
        <f>VLOOKUP(A377,OrderProduct!$A$2:$O$1953,15,0)</f>
        <v>3</v>
      </c>
      <c r="C377" s="25" t="str">
        <f>VLOOKUP(B377,'Product Category'!$A$2:$B$4,2,0)</f>
        <v>Technology</v>
      </c>
      <c r="D377">
        <f>VLOOKUP(A377,OrderProduct!A377:F2328,6,0)</f>
        <v>31.44</v>
      </c>
    </row>
    <row r="378" spans="1:4">
      <c r="A378" s="3">
        <v>683</v>
      </c>
      <c r="B378" s="25">
        <f>VLOOKUP(A378,OrderProduct!$A$2:$O$1953,15,0)</f>
        <v>1</v>
      </c>
      <c r="C378" s="25" t="str">
        <f>VLOOKUP(B378,'Product Category'!$A$2:$B$4,2,0)</f>
        <v>Furniture</v>
      </c>
      <c r="D378">
        <f>VLOOKUP(A378,OrderProduct!A378:F2329,6,0)</f>
        <v>37.16</v>
      </c>
    </row>
    <row r="379" spans="1:4">
      <c r="A379" s="3">
        <v>688</v>
      </c>
      <c r="B379" s="25">
        <f>VLOOKUP(A379,OrderProduct!$A$2:$O$1953,15,0)</f>
        <v>2</v>
      </c>
      <c r="C379" s="25" t="str">
        <f>VLOOKUP(B379,'Product Category'!$A$2:$B$4,2,0)</f>
        <v>Office Supplies</v>
      </c>
      <c r="D379">
        <f>VLOOKUP(A379,OrderProduct!A379:F2330,6,0)</f>
        <v>43.65</v>
      </c>
    </row>
    <row r="380" spans="1:4">
      <c r="A380" s="3">
        <v>688</v>
      </c>
      <c r="B380" s="25">
        <f>VLOOKUP(A380,OrderProduct!$A$2:$O$1953,15,0)</f>
        <v>2</v>
      </c>
      <c r="C380" s="25" t="str">
        <f>VLOOKUP(B380,'Product Category'!$A$2:$B$4,2,0)</f>
        <v>Office Supplies</v>
      </c>
      <c r="D380">
        <f>VLOOKUP(A380,OrderProduct!A380:F2331,6,0)</f>
        <v>64.59</v>
      </c>
    </row>
    <row r="381" spans="1:4">
      <c r="A381" s="3">
        <v>689</v>
      </c>
      <c r="B381" s="25">
        <f>VLOOKUP(A381,OrderProduct!$A$2:$O$1953,15,0)</f>
        <v>3</v>
      </c>
      <c r="C381" s="25" t="str">
        <f>VLOOKUP(B381,'Product Category'!$A$2:$B$4,2,0)</f>
        <v>Technology</v>
      </c>
      <c r="D381">
        <f>VLOOKUP(A381,OrderProduct!A381:F2332,6,0)</f>
        <v>461.94</v>
      </c>
    </row>
    <row r="382" spans="1:4">
      <c r="A382" s="3">
        <v>691</v>
      </c>
      <c r="B382" s="25">
        <f>VLOOKUP(A382,OrderProduct!$A$2:$O$1953,15,0)</f>
        <v>2</v>
      </c>
      <c r="C382" s="25" t="str">
        <f>VLOOKUP(B382,'Product Category'!$A$2:$B$4,2,0)</f>
        <v>Office Supplies</v>
      </c>
      <c r="D382">
        <f>VLOOKUP(A382,OrderProduct!A382:F2333,6,0)</f>
        <v>252.36</v>
      </c>
    </row>
    <row r="383" spans="1:4">
      <c r="A383" s="3">
        <v>693</v>
      </c>
      <c r="B383" s="25">
        <f>VLOOKUP(A383,OrderProduct!$A$2:$O$1953,15,0)</f>
        <v>1</v>
      </c>
      <c r="C383" s="25" t="str">
        <f>VLOOKUP(B383,'Product Category'!$A$2:$B$4,2,0)</f>
        <v>Furniture</v>
      </c>
      <c r="D383">
        <f>VLOOKUP(A383,OrderProduct!A383:F2334,6,0)</f>
        <v>270.55</v>
      </c>
    </row>
    <row r="384" spans="1:4">
      <c r="A384" s="3">
        <v>693</v>
      </c>
      <c r="B384" s="25">
        <f>VLOOKUP(A384,OrderProduct!$A$2:$O$1953,15,0)</f>
        <v>1</v>
      </c>
      <c r="C384" s="25" t="str">
        <f>VLOOKUP(B384,'Product Category'!$A$2:$B$4,2,0)</f>
        <v>Furniture</v>
      </c>
      <c r="D384">
        <f>VLOOKUP(A384,OrderProduct!A384:F2335,6,0)</f>
        <v>79.62</v>
      </c>
    </row>
    <row r="385" spans="1:4">
      <c r="A385" s="3">
        <v>693</v>
      </c>
      <c r="B385" s="25">
        <f>VLOOKUP(A385,OrderProduct!$A$2:$O$1953,15,0)</f>
        <v>1</v>
      </c>
      <c r="C385" s="25" t="str">
        <f>VLOOKUP(B385,'Product Category'!$A$2:$B$4,2,0)</f>
        <v>Furniture</v>
      </c>
      <c r="D385">
        <f>VLOOKUP(A385,OrderProduct!A385:F2336,6,0)</f>
        <v>479.79</v>
      </c>
    </row>
    <row r="386" spans="1:4">
      <c r="A386" s="3">
        <v>693</v>
      </c>
      <c r="B386" s="25">
        <f>VLOOKUP(A386,OrderProduct!$A$2:$O$1953,15,0)</f>
        <v>1</v>
      </c>
      <c r="C386" s="25" t="str">
        <f>VLOOKUP(B386,'Product Category'!$A$2:$B$4,2,0)</f>
        <v>Furniture</v>
      </c>
      <c r="D386">
        <f>VLOOKUP(A386,OrderProduct!A386:F2337,6,0)</f>
        <v>108.99</v>
      </c>
    </row>
    <row r="387" spans="1:4">
      <c r="A387" s="3">
        <v>693</v>
      </c>
      <c r="B387" s="25">
        <f>VLOOKUP(A387,OrderProduct!$A$2:$O$1953,15,0)</f>
        <v>1</v>
      </c>
      <c r="C387" s="25" t="str">
        <f>VLOOKUP(B387,'Product Category'!$A$2:$B$4,2,0)</f>
        <v>Furniture</v>
      </c>
      <c r="D387">
        <f>VLOOKUP(A387,OrderProduct!A387:F2338,6,0)</f>
        <v>144.33</v>
      </c>
    </row>
    <row r="388" spans="1:4">
      <c r="A388" s="3">
        <v>696</v>
      </c>
      <c r="B388" s="25">
        <f>VLOOKUP(A388,OrderProduct!$A$2:$O$1953,15,0)</f>
        <v>3</v>
      </c>
      <c r="C388" s="25" t="str">
        <f>VLOOKUP(B388,'Product Category'!$A$2:$B$4,2,0)</f>
        <v>Technology</v>
      </c>
      <c r="D388">
        <f>VLOOKUP(A388,OrderProduct!A388:F2339,6,0)</f>
        <v>220.92</v>
      </c>
    </row>
    <row r="389" spans="1:4">
      <c r="A389" s="3">
        <v>696</v>
      </c>
      <c r="B389" s="25">
        <f>VLOOKUP(A389,OrderProduct!$A$2:$O$1953,15,0)</f>
        <v>3</v>
      </c>
      <c r="C389" s="25" t="str">
        <f>VLOOKUP(B389,'Product Category'!$A$2:$B$4,2,0)</f>
        <v>Technology</v>
      </c>
      <c r="D389">
        <f>VLOOKUP(A389,OrderProduct!A389:F2340,6,0)</f>
        <v>102.43</v>
      </c>
    </row>
    <row r="390" spans="1:4">
      <c r="A390" s="3">
        <v>696</v>
      </c>
      <c r="B390" s="25">
        <f>VLOOKUP(A390,OrderProduct!$A$2:$O$1953,15,0)</f>
        <v>3</v>
      </c>
      <c r="C390" s="25" t="str">
        <f>VLOOKUP(B390,'Product Category'!$A$2:$B$4,2,0)</f>
        <v>Technology</v>
      </c>
      <c r="D390">
        <f>VLOOKUP(A390,OrderProduct!A390:F2341,6,0)</f>
        <v>3772.19</v>
      </c>
    </row>
    <row r="391" spans="1:4">
      <c r="A391" s="3">
        <v>697</v>
      </c>
      <c r="B391" s="25">
        <f>VLOOKUP(A391,OrderProduct!$A$2:$O$1953,15,0)</f>
        <v>3</v>
      </c>
      <c r="C391" s="25" t="str">
        <f>VLOOKUP(B391,'Product Category'!$A$2:$B$4,2,0)</f>
        <v>Technology</v>
      </c>
      <c r="D391">
        <f>VLOOKUP(A391,OrderProduct!A391:F2342,6,0)</f>
        <v>93.81</v>
      </c>
    </row>
    <row r="392" spans="1:4">
      <c r="A392" s="3">
        <v>697</v>
      </c>
      <c r="B392" s="25">
        <f>VLOOKUP(A392,OrderProduct!$A$2:$O$1953,15,0)</f>
        <v>3</v>
      </c>
      <c r="C392" s="25" t="str">
        <f>VLOOKUP(B392,'Product Category'!$A$2:$B$4,2,0)</f>
        <v>Technology</v>
      </c>
      <c r="D392">
        <f>VLOOKUP(A392,OrderProduct!A392:F2343,6,0)</f>
        <v>312.22</v>
      </c>
    </row>
    <row r="393" spans="1:4">
      <c r="A393" s="3">
        <v>698</v>
      </c>
      <c r="B393" s="25">
        <f>VLOOKUP(A393,OrderProduct!$A$2:$O$1953,15,0)</f>
        <v>3</v>
      </c>
      <c r="C393" s="25" t="str">
        <f>VLOOKUP(B393,'Product Category'!$A$2:$B$4,2,0)</f>
        <v>Technology</v>
      </c>
      <c r="D393">
        <f>VLOOKUP(A393,OrderProduct!A393:F2344,6,0)</f>
        <v>1042.54</v>
      </c>
    </row>
    <row r="394" spans="1:4">
      <c r="A394" s="3">
        <v>698</v>
      </c>
      <c r="B394" s="25">
        <f>VLOOKUP(A394,OrderProduct!$A$2:$O$1953,15,0)</f>
        <v>3</v>
      </c>
      <c r="C394" s="25" t="str">
        <f>VLOOKUP(B394,'Product Category'!$A$2:$B$4,2,0)</f>
        <v>Technology</v>
      </c>
      <c r="D394">
        <f>VLOOKUP(A394,OrderProduct!A394:F2345,6,0)</f>
        <v>151.6</v>
      </c>
    </row>
    <row r="395" spans="1:4">
      <c r="A395" s="3">
        <v>698</v>
      </c>
      <c r="B395" s="25">
        <f>VLOOKUP(A395,OrderProduct!$A$2:$O$1953,15,0)</f>
        <v>3</v>
      </c>
      <c r="C395" s="25" t="str">
        <f>VLOOKUP(B395,'Product Category'!$A$2:$B$4,2,0)</f>
        <v>Technology</v>
      </c>
      <c r="D395">
        <f>VLOOKUP(A395,OrderProduct!A395:F2346,6,0)</f>
        <v>31.73</v>
      </c>
    </row>
    <row r="396" spans="1:4">
      <c r="A396" s="3">
        <v>698</v>
      </c>
      <c r="B396" s="25">
        <f>VLOOKUP(A396,OrderProduct!$A$2:$O$1953,15,0)</f>
        <v>3</v>
      </c>
      <c r="C396" s="25" t="str">
        <f>VLOOKUP(B396,'Product Category'!$A$2:$B$4,2,0)</f>
        <v>Technology</v>
      </c>
      <c r="D396">
        <f>VLOOKUP(A396,OrderProduct!A396:F2347,6,0)</f>
        <v>1828.22</v>
      </c>
    </row>
    <row r="397" spans="1:4">
      <c r="A397" s="3">
        <v>698</v>
      </c>
      <c r="B397" s="25">
        <f>VLOOKUP(A397,OrderProduct!$A$2:$O$1953,15,0)</f>
        <v>3</v>
      </c>
      <c r="C397" s="25" t="str">
        <f>VLOOKUP(B397,'Product Category'!$A$2:$B$4,2,0)</f>
        <v>Technology</v>
      </c>
      <c r="D397">
        <f>VLOOKUP(A397,OrderProduct!A397:F2348,6,0)</f>
        <v>29.77</v>
      </c>
    </row>
    <row r="398" spans="1:4">
      <c r="A398" s="3">
        <v>699</v>
      </c>
      <c r="B398" s="25">
        <f>VLOOKUP(A398,OrderProduct!$A$2:$O$1953,15,0)</f>
        <v>2</v>
      </c>
      <c r="C398" s="25" t="str">
        <f>VLOOKUP(B398,'Product Category'!$A$2:$B$4,2,0)</f>
        <v>Office Supplies</v>
      </c>
      <c r="D398">
        <f>VLOOKUP(A398,OrderProduct!A398:F2349,6,0)</f>
        <v>147.19</v>
      </c>
    </row>
    <row r="399" spans="1:4">
      <c r="A399" s="3">
        <v>699</v>
      </c>
      <c r="B399" s="25">
        <f>VLOOKUP(A399,OrderProduct!$A$2:$O$1953,15,0)</f>
        <v>2</v>
      </c>
      <c r="C399" s="25" t="str">
        <f>VLOOKUP(B399,'Product Category'!$A$2:$B$4,2,0)</f>
        <v>Office Supplies</v>
      </c>
      <c r="D399">
        <f>VLOOKUP(A399,OrderProduct!A399:F2350,6,0)</f>
        <v>599.03</v>
      </c>
    </row>
    <row r="400" spans="1:4">
      <c r="A400" s="3">
        <v>699</v>
      </c>
      <c r="B400" s="25">
        <f>VLOOKUP(A400,OrderProduct!$A$2:$O$1953,15,0)</f>
        <v>2</v>
      </c>
      <c r="C400" s="25" t="str">
        <f>VLOOKUP(B400,'Product Category'!$A$2:$B$4,2,0)</f>
        <v>Office Supplies</v>
      </c>
      <c r="D400">
        <f>VLOOKUP(A400,OrderProduct!A400:F2351,6,0)</f>
        <v>83.14</v>
      </c>
    </row>
    <row r="401" spans="1:4">
      <c r="A401" s="3">
        <v>699</v>
      </c>
      <c r="B401" s="25">
        <f>VLOOKUP(A401,OrderProduct!$A$2:$O$1953,15,0)</f>
        <v>2</v>
      </c>
      <c r="C401" s="25" t="str">
        <f>VLOOKUP(B401,'Product Category'!$A$2:$B$4,2,0)</f>
        <v>Office Supplies</v>
      </c>
      <c r="D401">
        <f>VLOOKUP(A401,OrderProduct!A401:F2352,6,0)</f>
        <v>14.66</v>
      </c>
    </row>
    <row r="402" spans="1:4">
      <c r="A402" s="3">
        <v>699</v>
      </c>
      <c r="B402" s="25">
        <f>VLOOKUP(A402,OrderProduct!$A$2:$O$1953,15,0)</f>
        <v>2</v>
      </c>
      <c r="C402" s="25" t="str">
        <f>VLOOKUP(B402,'Product Category'!$A$2:$B$4,2,0)</f>
        <v>Office Supplies</v>
      </c>
      <c r="D402">
        <f>VLOOKUP(A402,OrderProduct!A402:F2353,6,0)</f>
        <v>3936.61</v>
      </c>
    </row>
    <row r="403" spans="1:4">
      <c r="A403" s="3">
        <v>699</v>
      </c>
      <c r="B403" s="25">
        <f>VLOOKUP(A403,OrderProduct!$A$2:$O$1953,15,0)</f>
        <v>2</v>
      </c>
      <c r="C403" s="25" t="str">
        <f>VLOOKUP(B403,'Product Category'!$A$2:$B$4,2,0)</f>
        <v>Office Supplies</v>
      </c>
      <c r="D403">
        <f>VLOOKUP(A403,OrderProduct!A403:F2354,6,0)</f>
        <v>78.31</v>
      </c>
    </row>
    <row r="404" spans="1:4">
      <c r="A404" s="3">
        <v>699</v>
      </c>
      <c r="B404" s="25">
        <f>VLOOKUP(A404,OrderProduct!$A$2:$O$1953,15,0)</f>
        <v>2</v>
      </c>
      <c r="C404" s="25" t="str">
        <f>VLOOKUP(B404,'Product Category'!$A$2:$B$4,2,0)</f>
        <v>Office Supplies</v>
      </c>
      <c r="D404">
        <f>VLOOKUP(A404,OrderProduct!A404:F2355,6,0)</f>
        <v>42.46</v>
      </c>
    </row>
    <row r="405" spans="1:4">
      <c r="A405" s="3">
        <v>699</v>
      </c>
      <c r="B405" s="25">
        <f>VLOOKUP(A405,OrderProduct!$A$2:$O$1953,15,0)</f>
        <v>2</v>
      </c>
      <c r="C405" s="25" t="str">
        <f>VLOOKUP(B405,'Product Category'!$A$2:$B$4,2,0)</f>
        <v>Office Supplies</v>
      </c>
      <c r="D405">
        <f>VLOOKUP(A405,OrderProduct!A405:F2356,6,0)</f>
        <v>3627.08</v>
      </c>
    </row>
    <row r="406" spans="1:4">
      <c r="A406" s="3">
        <v>699</v>
      </c>
      <c r="B406" s="25">
        <f>VLOOKUP(A406,OrderProduct!$A$2:$O$1953,15,0)</f>
        <v>2</v>
      </c>
      <c r="C406" s="25" t="str">
        <f>VLOOKUP(B406,'Product Category'!$A$2:$B$4,2,0)</f>
        <v>Office Supplies</v>
      </c>
      <c r="D406">
        <f>VLOOKUP(A406,OrderProduct!A406:F2357,6,0)</f>
        <v>8.34</v>
      </c>
    </row>
    <row r="407" spans="1:4">
      <c r="A407" s="3">
        <v>700</v>
      </c>
      <c r="B407" s="25">
        <f>VLOOKUP(A407,OrderProduct!$A$2:$O$1953,15,0)</f>
        <v>2</v>
      </c>
      <c r="C407" s="25" t="str">
        <f>VLOOKUP(B407,'Product Category'!$A$2:$B$4,2,0)</f>
        <v>Office Supplies</v>
      </c>
      <c r="D407">
        <f>VLOOKUP(A407,OrderProduct!A407:F2358,6,0)</f>
        <v>768.81</v>
      </c>
    </row>
    <row r="408" spans="1:4">
      <c r="A408" s="3">
        <v>702</v>
      </c>
      <c r="B408" s="25">
        <f>VLOOKUP(A408,OrderProduct!$A$2:$O$1953,15,0)</f>
        <v>2</v>
      </c>
      <c r="C408" s="25" t="str">
        <f>VLOOKUP(B408,'Product Category'!$A$2:$B$4,2,0)</f>
        <v>Office Supplies</v>
      </c>
      <c r="D408">
        <f>VLOOKUP(A408,OrderProduct!A408:F2359,6,0)</f>
        <v>183.39</v>
      </c>
    </row>
    <row r="409" spans="1:4">
      <c r="A409" s="3">
        <v>702</v>
      </c>
      <c r="B409" s="25">
        <f>VLOOKUP(A409,OrderProduct!$A$2:$O$1953,15,0)</f>
        <v>2</v>
      </c>
      <c r="C409" s="25" t="str">
        <f>VLOOKUP(B409,'Product Category'!$A$2:$B$4,2,0)</f>
        <v>Office Supplies</v>
      </c>
      <c r="D409">
        <f>VLOOKUP(A409,OrderProduct!A409:F2360,6,0)</f>
        <v>12.9</v>
      </c>
    </row>
    <row r="410" spans="1:4">
      <c r="A410" s="3">
        <v>702</v>
      </c>
      <c r="B410" s="25">
        <f>VLOOKUP(A410,OrderProduct!$A$2:$O$1953,15,0)</f>
        <v>2</v>
      </c>
      <c r="C410" s="25" t="str">
        <f>VLOOKUP(B410,'Product Category'!$A$2:$B$4,2,0)</f>
        <v>Office Supplies</v>
      </c>
      <c r="D410">
        <f>VLOOKUP(A410,OrderProduct!A410:F2361,6,0)</f>
        <v>17.89</v>
      </c>
    </row>
    <row r="411" spans="1:4">
      <c r="A411" s="3">
        <v>702</v>
      </c>
      <c r="B411" s="25">
        <f>VLOOKUP(A411,OrderProduct!$A$2:$O$1953,15,0)</f>
        <v>2</v>
      </c>
      <c r="C411" s="25" t="str">
        <f>VLOOKUP(B411,'Product Category'!$A$2:$B$4,2,0)</f>
        <v>Office Supplies</v>
      </c>
      <c r="D411">
        <f>VLOOKUP(A411,OrderProduct!A411:F2362,6,0)</f>
        <v>125.9</v>
      </c>
    </row>
    <row r="412" spans="1:4">
      <c r="A412" s="3">
        <v>711</v>
      </c>
      <c r="B412" s="25">
        <f>VLOOKUP(A412,OrderProduct!$A$2:$O$1953,15,0)</f>
        <v>2</v>
      </c>
      <c r="C412" s="25" t="str">
        <f>VLOOKUP(B412,'Product Category'!$A$2:$B$4,2,0)</f>
        <v>Office Supplies</v>
      </c>
      <c r="D412">
        <f>VLOOKUP(A412,OrderProduct!A412:F2363,6,0)</f>
        <v>255.88</v>
      </c>
    </row>
    <row r="413" spans="1:4">
      <c r="A413" s="3">
        <v>719</v>
      </c>
      <c r="B413" s="25">
        <f>VLOOKUP(A413,OrderProduct!$A$2:$O$1953,15,0)</f>
        <v>3</v>
      </c>
      <c r="C413" s="25" t="str">
        <f>VLOOKUP(B413,'Product Category'!$A$2:$B$4,2,0)</f>
        <v>Technology</v>
      </c>
      <c r="D413">
        <f>VLOOKUP(A413,OrderProduct!A413:F2364,6,0)</f>
        <v>51.13</v>
      </c>
    </row>
    <row r="414" spans="1:4">
      <c r="A414" s="3">
        <v>719</v>
      </c>
      <c r="B414" s="25">
        <f>VLOOKUP(A414,OrderProduct!$A$2:$O$1953,15,0)</f>
        <v>3</v>
      </c>
      <c r="C414" s="25" t="str">
        <f>VLOOKUP(B414,'Product Category'!$A$2:$B$4,2,0)</f>
        <v>Technology</v>
      </c>
      <c r="D414">
        <f>VLOOKUP(A414,OrderProduct!A414:F2365,6,0)</f>
        <v>59.85</v>
      </c>
    </row>
    <row r="415" spans="1:4">
      <c r="A415" s="3">
        <v>721</v>
      </c>
      <c r="B415" s="25">
        <f>VLOOKUP(A415,OrderProduct!$A$2:$O$1953,15,0)</f>
        <v>1</v>
      </c>
      <c r="C415" s="25" t="str">
        <f>VLOOKUP(B415,'Product Category'!$A$2:$B$4,2,0)</f>
        <v>Furniture</v>
      </c>
      <c r="D415">
        <f>VLOOKUP(A415,OrderProduct!A415:F2366,6,0)</f>
        <v>1708.73</v>
      </c>
    </row>
    <row r="416" spans="1:4">
      <c r="A416" s="3">
        <v>721</v>
      </c>
      <c r="B416" s="25">
        <f>VLOOKUP(A416,OrderProduct!$A$2:$O$1953,15,0)</f>
        <v>1</v>
      </c>
      <c r="C416" s="25" t="str">
        <f>VLOOKUP(B416,'Product Category'!$A$2:$B$4,2,0)</f>
        <v>Furniture</v>
      </c>
      <c r="D416">
        <f>VLOOKUP(A416,OrderProduct!A416:F2367,6,0)</f>
        <v>30.1</v>
      </c>
    </row>
    <row r="417" spans="1:4">
      <c r="A417" s="3">
        <v>721</v>
      </c>
      <c r="B417" s="25">
        <f>VLOOKUP(A417,OrderProduct!$A$2:$O$1953,15,0)</f>
        <v>1</v>
      </c>
      <c r="C417" s="25" t="str">
        <f>VLOOKUP(B417,'Product Category'!$A$2:$B$4,2,0)</f>
        <v>Furniture</v>
      </c>
      <c r="D417">
        <f>VLOOKUP(A417,OrderProduct!A417:F2368,6,0)</f>
        <v>19.32</v>
      </c>
    </row>
    <row r="418" spans="1:4">
      <c r="A418" s="3">
        <v>724</v>
      </c>
      <c r="B418" s="25">
        <f>VLOOKUP(A418,OrderProduct!$A$2:$O$1953,15,0)</f>
        <v>3</v>
      </c>
      <c r="C418" s="25" t="str">
        <f>VLOOKUP(B418,'Product Category'!$A$2:$B$4,2,0)</f>
        <v>Technology</v>
      </c>
      <c r="D418">
        <f>VLOOKUP(A418,OrderProduct!A418:F2369,6,0)</f>
        <v>261.21</v>
      </c>
    </row>
    <row r="419" spans="1:4">
      <c r="A419" s="3">
        <v>727</v>
      </c>
      <c r="B419" s="25">
        <f>VLOOKUP(A419,OrderProduct!$A$2:$O$1953,15,0)</f>
        <v>3</v>
      </c>
      <c r="C419" s="25" t="str">
        <f>VLOOKUP(B419,'Product Category'!$A$2:$B$4,2,0)</f>
        <v>Technology</v>
      </c>
      <c r="D419">
        <f>VLOOKUP(A419,OrderProduct!A419:F2370,6,0)</f>
        <v>42.79</v>
      </c>
    </row>
    <row r="420" spans="1:4">
      <c r="A420" s="3">
        <v>731</v>
      </c>
      <c r="B420" s="25">
        <f>VLOOKUP(A420,OrderProduct!$A$2:$O$1953,15,0)</f>
        <v>2</v>
      </c>
      <c r="C420" s="25" t="str">
        <f>VLOOKUP(B420,'Product Category'!$A$2:$B$4,2,0)</f>
        <v>Office Supplies</v>
      </c>
      <c r="D420">
        <f>VLOOKUP(A420,OrderProduct!A420:F2371,6,0)</f>
        <v>38.65</v>
      </c>
    </row>
    <row r="421" spans="1:4">
      <c r="A421" s="3">
        <v>736</v>
      </c>
      <c r="B421" s="25">
        <f>VLOOKUP(A421,OrderProduct!$A$2:$O$1953,15,0)</f>
        <v>1</v>
      </c>
      <c r="C421" s="25" t="str">
        <f>VLOOKUP(B421,'Product Category'!$A$2:$B$4,2,0)</f>
        <v>Furniture</v>
      </c>
      <c r="D421">
        <f>VLOOKUP(A421,OrderProduct!A421:F2372,6,0)</f>
        <v>604.35</v>
      </c>
    </row>
    <row r="422" spans="1:4">
      <c r="A422" s="3">
        <v>737</v>
      </c>
      <c r="B422" s="25">
        <f>VLOOKUP(A422,OrderProduct!$A$2:$O$1953,15,0)</f>
        <v>2</v>
      </c>
      <c r="C422" s="25" t="str">
        <f>VLOOKUP(B422,'Product Category'!$A$2:$B$4,2,0)</f>
        <v>Office Supplies</v>
      </c>
      <c r="D422">
        <f>VLOOKUP(A422,OrderProduct!A422:F2373,6,0)</f>
        <v>3.13</v>
      </c>
    </row>
    <row r="423" spans="1:4">
      <c r="A423" s="3">
        <v>738</v>
      </c>
      <c r="B423" s="25">
        <f>VLOOKUP(A423,OrderProduct!$A$2:$O$1953,15,0)</f>
        <v>1</v>
      </c>
      <c r="C423" s="25" t="str">
        <f>VLOOKUP(B423,'Product Category'!$A$2:$B$4,2,0)</f>
        <v>Furniture</v>
      </c>
      <c r="D423">
        <f>VLOOKUP(A423,OrderProduct!A423:F2374,6,0)</f>
        <v>25.22</v>
      </c>
    </row>
    <row r="424" spans="1:4">
      <c r="A424" s="3">
        <v>741</v>
      </c>
      <c r="B424" s="25">
        <f>VLOOKUP(A424,OrderProduct!$A$2:$O$1953,15,0)</f>
        <v>3</v>
      </c>
      <c r="C424" s="25" t="str">
        <f>VLOOKUP(B424,'Product Category'!$A$2:$B$4,2,0)</f>
        <v>Technology</v>
      </c>
      <c r="D424">
        <f>VLOOKUP(A424,OrderProduct!A424:F2375,6,0)</f>
        <v>454.4</v>
      </c>
    </row>
    <row r="425" spans="1:4">
      <c r="A425" s="3">
        <v>744</v>
      </c>
      <c r="B425" s="25">
        <f>VLOOKUP(A425,OrderProduct!$A$2:$O$1953,15,0)</f>
        <v>2</v>
      </c>
      <c r="C425" s="25" t="str">
        <f>VLOOKUP(B425,'Product Category'!$A$2:$B$4,2,0)</f>
        <v>Office Supplies</v>
      </c>
      <c r="D425">
        <f>VLOOKUP(A425,OrderProduct!A425:F2376,6,0)</f>
        <v>14.53</v>
      </c>
    </row>
    <row r="426" spans="1:4">
      <c r="A426" s="3">
        <v>744</v>
      </c>
      <c r="B426" s="25">
        <f>VLOOKUP(A426,OrderProduct!$A$2:$O$1953,15,0)</f>
        <v>2</v>
      </c>
      <c r="C426" s="25" t="str">
        <f>VLOOKUP(B426,'Product Category'!$A$2:$B$4,2,0)</f>
        <v>Office Supplies</v>
      </c>
      <c r="D426">
        <f>VLOOKUP(A426,OrderProduct!A426:F2377,6,0)</f>
        <v>34.73</v>
      </c>
    </row>
    <row r="427" spans="1:4">
      <c r="A427" s="3">
        <v>744</v>
      </c>
      <c r="B427" s="25">
        <f>VLOOKUP(A427,OrderProduct!$A$2:$O$1953,15,0)</f>
        <v>2</v>
      </c>
      <c r="C427" s="25" t="str">
        <f>VLOOKUP(B427,'Product Category'!$A$2:$B$4,2,0)</f>
        <v>Office Supplies</v>
      </c>
      <c r="D427">
        <f>VLOOKUP(A427,OrderProduct!A427:F2378,6,0)</f>
        <v>247.53</v>
      </c>
    </row>
    <row r="428" spans="1:4">
      <c r="A428" s="3">
        <v>744</v>
      </c>
      <c r="B428" s="25">
        <f>VLOOKUP(A428,OrderProduct!$A$2:$O$1953,15,0)</f>
        <v>2</v>
      </c>
      <c r="C428" s="25" t="str">
        <f>VLOOKUP(B428,'Product Category'!$A$2:$B$4,2,0)</f>
        <v>Office Supplies</v>
      </c>
      <c r="D428">
        <f>VLOOKUP(A428,OrderProduct!A428:F2379,6,0)</f>
        <v>23.89</v>
      </c>
    </row>
    <row r="429" spans="1:4">
      <c r="A429" s="3">
        <v>745</v>
      </c>
      <c r="B429" s="25">
        <f>VLOOKUP(A429,OrderProduct!$A$2:$O$1953,15,0)</f>
        <v>3</v>
      </c>
      <c r="C429" s="25" t="str">
        <f>VLOOKUP(B429,'Product Category'!$A$2:$B$4,2,0)</f>
        <v>Technology</v>
      </c>
      <c r="D429">
        <f>VLOOKUP(A429,OrderProduct!A429:F2380,6,0)</f>
        <v>15.65</v>
      </c>
    </row>
    <row r="430" spans="1:4">
      <c r="A430" s="3">
        <v>750</v>
      </c>
      <c r="B430" s="25">
        <f>VLOOKUP(A430,OrderProduct!$A$2:$O$1953,15,0)</f>
        <v>2</v>
      </c>
      <c r="C430" s="25" t="str">
        <f>VLOOKUP(B430,'Product Category'!$A$2:$B$4,2,0)</f>
        <v>Office Supplies</v>
      </c>
      <c r="D430">
        <f>VLOOKUP(A430,OrderProduct!A430:F2381,6,0)</f>
        <v>111.92</v>
      </c>
    </row>
    <row r="431" spans="1:4">
      <c r="A431" s="3">
        <v>751</v>
      </c>
      <c r="B431" s="25">
        <f>VLOOKUP(A431,OrderProduct!$A$2:$O$1953,15,0)</f>
        <v>1</v>
      </c>
      <c r="C431" s="25" t="str">
        <f>VLOOKUP(B431,'Product Category'!$A$2:$B$4,2,0)</f>
        <v>Furniture</v>
      </c>
      <c r="D431">
        <f>VLOOKUP(A431,OrderProduct!A431:F2382,6,0)</f>
        <v>5.84</v>
      </c>
    </row>
    <row r="432" spans="1:4">
      <c r="A432" s="3">
        <v>753</v>
      </c>
      <c r="B432" s="25">
        <f>VLOOKUP(A432,OrderProduct!$A$2:$O$1953,15,0)</f>
        <v>2</v>
      </c>
      <c r="C432" s="25" t="str">
        <f>VLOOKUP(B432,'Product Category'!$A$2:$B$4,2,0)</f>
        <v>Office Supplies</v>
      </c>
      <c r="D432">
        <f>VLOOKUP(A432,OrderProduct!A432:F2383,6,0)</f>
        <v>405.57</v>
      </c>
    </row>
    <row r="433" spans="1:4">
      <c r="A433" s="3">
        <v>753</v>
      </c>
      <c r="B433" s="25">
        <f>VLOOKUP(A433,OrderProduct!$A$2:$O$1953,15,0)</f>
        <v>2</v>
      </c>
      <c r="C433" s="25" t="str">
        <f>VLOOKUP(B433,'Product Category'!$A$2:$B$4,2,0)</f>
        <v>Office Supplies</v>
      </c>
      <c r="D433">
        <f>VLOOKUP(A433,OrderProduct!A433:F2384,6,0)</f>
        <v>72.11</v>
      </c>
    </row>
    <row r="434" spans="1:4">
      <c r="A434" s="3">
        <v>754</v>
      </c>
      <c r="B434" s="25">
        <f>VLOOKUP(A434,OrderProduct!$A$2:$O$1953,15,0)</f>
        <v>1</v>
      </c>
      <c r="C434" s="25" t="str">
        <f>VLOOKUP(B434,'Product Category'!$A$2:$B$4,2,0)</f>
        <v>Furniture</v>
      </c>
      <c r="D434">
        <f>VLOOKUP(A434,OrderProduct!A434:F2385,6,0)</f>
        <v>1782.44</v>
      </c>
    </row>
    <row r="435" spans="1:4">
      <c r="A435" s="3">
        <v>754</v>
      </c>
      <c r="B435" s="25">
        <f>VLOOKUP(A435,OrderProduct!$A$2:$O$1953,15,0)</f>
        <v>1</v>
      </c>
      <c r="C435" s="25" t="str">
        <f>VLOOKUP(B435,'Product Category'!$A$2:$B$4,2,0)</f>
        <v>Furniture</v>
      </c>
      <c r="D435">
        <f>VLOOKUP(A435,OrderProduct!A435:F2386,6,0)</f>
        <v>98.7</v>
      </c>
    </row>
    <row r="436" spans="1:4">
      <c r="A436" s="3">
        <v>757</v>
      </c>
      <c r="B436" s="25">
        <f>VLOOKUP(A436,OrderProduct!$A$2:$O$1953,15,0)</f>
        <v>2</v>
      </c>
      <c r="C436" s="25" t="str">
        <f>VLOOKUP(B436,'Product Category'!$A$2:$B$4,2,0)</f>
        <v>Office Supplies</v>
      </c>
      <c r="D436">
        <f>VLOOKUP(A436,OrderProduct!A436:F2387,6,0)</f>
        <v>2560.55</v>
      </c>
    </row>
    <row r="437" spans="1:4">
      <c r="A437" s="3">
        <v>759</v>
      </c>
      <c r="B437" s="25">
        <f>VLOOKUP(A437,OrderProduct!$A$2:$O$1953,15,0)</f>
        <v>3</v>
      </c>
      <c r="C437" s="25" t="str">
        <f>VLOOKUP(B437,'Product Category'!$A$2:$B$4,2,0)</f>
        <v>Technology</v>
      </c>
      <c r="D437">
        <f>VLOOKUP(A437,OrderProduct!A437:F2388,6,0)</f>
        <v>192.49</v>
      </c>
    </row>
    <row r="438" spans="1:4">
      <c r="A438" s="3">
        <v>762</v>
      </c>
      <c r="B438" s="25">
        <f>VLOOKUP(A438,OrderProduct!$A$2:$O$1953,15,0)</f>
        <v>3</v>
      </c>
      <c r="C438" s="25" t="str">
        <f>VLOOKUP(B438,'Product Category'!$A$2:$B$4,2,0)</f>
        <v>Technology</v>
      </c>
      <c r="D438">
        <f>VLOOKUP(A438,OrderProduct!A438:F2389,6,0)</f>
        <v>227.67</v>
      </c>
    </row>
    <row r="439" spans="1:4">
      <c r="A439" s="3">
        <v>767</v>
      </c>
      <c r="B439" s="25">
        <f>VLOOKUP(A439,OrderProduct!$A$2:$O$1953,15,0)</f>
        <v>3</v>
      </c>
      <c r="C439" s="25" t="str">
        <f>VLOOKUP(B439,'Product Category'!$A$2:$B$4,2,0)</f>
        <v>Technology</v>
      </c>
      <c r="D439">
        <f>VLOOKUP(A439,OrderProduct!A439:F2390,6,0)</f>
        <v>226.53</v>
      </c>
    </row>
    <row r="440" spans="1:4">
      <c r="A440" s="3">
        <v>770</v>
      </c>
      <c r="B440" s="25">
        <f>VLOOKUP(A440,OrderProduct!$A$2:$O$1953,15,0)</f>
        <v>3</v>
      </c>
      <c r="C440" s="25" t="str">
        <f>VLOOKUP(B440,'Product Category'!$A$2:$B$4,2,0)</f>
        <v>Technology</v>
      </c>
      <c r="D440">
        <f>VLOOKUP(A440,OrderProduct!A440:F2391,6,0)</f>
        <v>68.65</v>
      </c>
    </row>
    <row r="441" spans="1:4">
      <c r="A441" s="3">
        <v>771</v>
      </c>
      <c r="B441" s="25">
        <f>VLOOKUP(A441,OrderProduct!$A$2:$O$1953,15,0)</f>
        <v>2</v>
      </c>
      <c r="C441" s="25" t="str">
        <f>VLOOKUP(B441,'Product Category'!$A$2:$B$4,2,0)</f>
        <v>Office Supplies</v>
      </c>
      <c r="D441">
        <f>VLOOKUP(A441,OrderProduct!A441:F2392,6,0)</f>
        <v>99.75</v>
      </c>
    </row>
    <row r="442" spans="1:4">
      <c r="A442" s="3">
        <v>771</v>
      </c>
      <c r="B442" s="25">
        <f>VLOOKUP(A442,OrderProduct!$A$2:$O$1953,15,0)</f>
        <v>2</v>
      </c>
      <c r="C442" s="25" t="str">
        <f>VLOOKUP(B442,'Product Category'!$A$2:$B$4,2,0)</f>
        <v>Office Supplies</v>
      </c>
      <c r="D442">
        <f>VLOOKUP(A442,OrderProduct!A442:F2393,6,0)</f>
        <v>535.08</v>
      </c>
    </row>
    <row r="443" spans="1:4">
      <c r="A443" s="3">
        <v>772</v>
      </c>
      <c r="B443" s="25">
        <f>VLOOKUP(A443,OrderProduct!$A$2:$O$1953,15,0)</f>
        <v>2</v>
      </c>
      <c r="C443" s="25" t="str">
        <f>VLOOKUP(B443,'Product Category'!$A$2:$B$4,2,0)</f>
        <v>Office Supplies</v>
      </c>
      <c r="D443">
        <f>VLOOKUP(A443,OrderProduct!A443:F2394,6,0)</f>
        <v>675.83</v>
      </c>
    </row>
    <row r="444" spans="1:4">
      <c r="A444" s="3">
        <v>772</v>
      </c>
      <c r="B444" s="25">
        <f>VLOOKUP(A444,OrderProduct!$A$2:$O$1953,15,0)</f>
        <v>2</v>
      </c>
      <c r="C444" s="25" t="str">
        <f>VLOOKUP(B444,'Product Category'!$A$2:$B$4,2,0)</f>
        <v>Office Supplies</v>
      </c>
      <c r="D444">
        <f>VLOOKUP(A444,OrderProduct!A444:F2395,6,0)</f>
        <v>28</v>
      </c>
    </row>
    <row r="445" spans="1:4">
      <c r="A445" s="3">
        <v>772</v>
      </c>
      <c r="B445" s="25">
        <f>VLOOKUP(A445,OrderProduct!$A$2:$O$1953,15,0)</f>
        <v>2</v>
      </c>
      <c r="C445" s="25" t="str">
        <f>VLOOKUP(B445,'Product Category'!$A$2:$B$4,2,0)</f>
        <v>Office Supplies</v>
      </c>
      <c r="D445">
        <f>VLOOKUP(A445,OrderProduct!A445:F2396,6,0)</f>
        <v>35.35</v>
      </c>
    </row>
    <row r="446" spans="1:4">
      <c r="A446" s="3">
        <v>772</v>
      </c>
      <c r="B446" s="25">
        <f>VLOOKUP(A446,OrderProduct!$A$2:$O$1953,15,0)</f>
        <v>2</v>
      </c>
      <c r="C446" s="25" t="str">
        <f>VLOOKUP(B446,'Product Category'!$A$2:$B$4,2,0)</f>
        <v>Office Supplies</v>
      </c>
      <c r="D446">
        <f>VLOOKUP(A446,OrderProduct!A446:F2397,6,0)</f>
        <v>248.21</v>
      </c>
    </row>
    <row r="447" spans="1:4">
      <c r="A447" s="3">
        <v>782</v>
      </c>
      <c r="B447" s="25">
        <f>VLOOKUP(A447,OrderProduct!$A$2:$O$1953,15,0)</f>
        <v>2</v>
      </c>
      <c r="C447" s="25" t="str">
        <f>VLOOKUP(B447,'Product Category'!$A$2:$B$4,2,0)</f>
        <v>Office Supplies</v>
      </c>
      <c r="D447">
        <f>VLOOKUP(A447,OrderProduct!A447:F2398,6,0)</f>
        <v>577.75</v>
      </c>
    </row>
    <row r="448" spans="1:4">
      <c r="A448" s="3">
        <v>783</v>
      </c>
      <c r="B448" s="25">
        <f>VLOOKUP(A448,OrderProduct!$A$2:$O$1953,15,0)</f>
        <v>1</v>
      </c>
      <c r="C448" s="25" t="str">
        <f>VLOOKUP(B448,'Product Category'!$A$2:$B$4,2,0)</f>
        <v>Furniture</v>
      </c>
      <c r="D448">
        <f>VLOOKUP(A448,OrderProduct!A448:F2399,6,0)</f>
        <v>59.4</v>
      </c>
    </row>
    <row r="449" spans="1:4">
      <c r="A449" s="3">
        <v>786</v>
      </c>
      <c r="B449" s="25">
        <f>VLOOKUP(A449,OrderProduct!$A$2:$O$1953,15,0)</f>
        <v>2</v>
      </c>
      <c r="C449" s="25" t="str">
        <f>VLOOKUP(B449,'Product Category'!$A$2:$B$4,2,0)</f>
        <v>Office Supplies</v>
      </c>
      <c r="D449">
        <f>VLOOKUP(A449,OrderProduct!A449:F2400,6,0)</f>
        <v>66.46</v>
      </c>
    </row>
    <row r="450" spans="1:4">
      <c r="A450" s="3">
        <v>792</v>
      </c>
      <c r="B450" s="25">
        <f>VLOOKUP(A450,OrderProduct!$A$2:$O$1953,15,0)</f>
        <v>2</v>
      </c>
      <c r="C450" s="25" t="str">
        <f>VLOOKUP(B450,'Product Category'!$A$2:$B$4,2,0)</f>
        <v>Office Supplies</v>
      </c>
      <c r="D450">
        <f>VLOOKUP(A450,OrderProduct!A450:F2401,6,0)</f>
        <v>4775.11</v>
      </c>
    </row>
    <row r="451" spans="1:4">
      <c r="A451" s="3">
        <v>796</v>
      </c>
      <c r="B451" s="25">
        <f>VLOOKUP(A451,OrderProduct!$A$2:$O$1953,15,0)</f>
        <v>2</v>
      </c>
      <c r="C451" s="25" t="str">
        <f>VLOOKUP(B451,'Product Category'!$A$2:$B$4,2,0)</f>
        <v>Office Supplies</v>
      </c>
      <c r="D451">
        <f>VLOOKUP(A451,OrderProduct!A451:F2402,6,0)</f>
        <v>7840.04</v>
      </c>
    </row>
    <row r="452" spans="1:4">
      <c r="A452" s="3">
        <v>796</v>
      </c>
      <c r="B452" s="25">
        <f>VLOOKUP(A452,OrderProduct!$A$2:$O$1953,15,0)</f>
        <v>2</v>
      </c>
      <c r="C452" s="25" t="str">
        <f>VLOOKUP(B452,'Product Category'!$A$2:$B$4,2,0)</f>
        <v>Office Supplies</v>
      </c>
      <c r="D452">
        <f>VLOOKUP(A452,OrderProduct!A452:F2403,6,0)</f>
        <v>419.27</v>
      </c>
    </row>
    <row r="453" spans="1:4">
      <c r="A453" s="3">
        <v>797</v>
      </c>
      <c r="B453" s="25">
        <f>VLOOKUP(A453,OrderProduct!$A$2:$O$1953,15,0)</f>
        <v>2</v>
      </c>
      <c r="C453" s="25" t="str">
        <f>VLOOKUP(B453,'Product Category'!$A$2:$B$4,2,0)</f>
        <v>Office Supplies</v>
      </c>
      <c r="D453">
        <f>VLOOKUP(A453,OrderProduct!A453:F2404,6,0)</f>
        <v>36</v>
      </c>
    </row>
    <row r="454" spans="1:4">
      <c r="A454" s="3">
        <v>797</v>
      </c>
      <c r="B454" s="25">
        <f>VLOOKUP(A454,OrderProduct!$A$2:$O$1953,15,0)</f>
        <v>2</v>
      </c>
      <c r="C454" s="25" t="str">
        <f>VLOOKUP(B454,'Product Category'!$A$2:$B$4,2,0)</f>
        <v>Office Supplies</v>
      </c>
      <c r="D454">
        <f>VLOOKUP(A454,OrderProduct!A454:F2405,6,0)</f>
        <v>92.96</v>
      </c>
    </row>
    <row r="455" spans="1:4">
      <c r="A455" s="3">
        <v>797</v>
      </c>
      <c r="B455" s="25">
        <f>VLOOKUP(A455,OrderProduct!$A$2:$O$1953,15,0)</f>
        <v>2</v>
      </c>
      <c r="C455" s="25" t="str">
        <f>VLOOKUP(B455,'Product Category'!$A$2:$B$4,2,0)</f>
        <v>Office Supplies</v>
      </c>
      <c r="D455">
        <f>VLOOKUP(A455,OrderProduct!A455:F2406,6,0)</f>
        <v>514.62</v>
      </c>
    </row>
    <row r="456" spans="1:4">
      <c r="A456" s="3">
        <v>799</v>
      </c>
      <c r="B456" s="25">
        <f>VLOOKUP(A456,OrderProduct!$A$2:$O$1953,15,0)</f>
        <v>1</v>
      </c>
      <c r="C456" s="25" t="str">
        <f>VLOOKUP(B456,'Product Category'!$A$2:$B$4,2,0)</f>
        <v>Furniture</v>
      </c>
      <c r="D456">
        <f>VLOOKUP(A456,OrderProduct!A456:F2407,6,0)</f>
        <v>817.32</v>
      </c>
    </row>
    <row r="457" spans="1:4">
      <c r="A457" s="3">
        <v>799</v>
      </c>
      <c r="B457" s="25">
        <f>VLOOKUP(A457,OrderProduct!$A$2:$O$1953,15,0)</f>
        <v>1</v>
      </c>
      <c r="C457" s="25" t="str">
        <f>VLOOKUP(B457,'Product Category'!$A$2:$B$4,2,0)</f>
        <v>Furniture</v>
      </c>
      <c r="D457">
        <f>VLOOKUP(A457,OrderProduct!A457:F2408,6,0)</f>
        <v>276.64</v>
      </c>
    </row>
    <row r="458" spans="1:4">
      <c r="A458" s="3">
        <v>799</v>
      </c>
      <c r="B458" s="25">
        <f>VLOOKUP(A458,OrderProduct!$A$2:$O$1953,15,0)</f>
        <v>1</v>
      </c>
      <c r="C458" s="25" t="str">
        <f>VLOOKUP(B458,'Product Category'!$A$2:$B$4,2,0)</f>
        <v>Furniture</v>
      </c>
      <c r="D458">
        <f>VLOOKUP(A458,OrderProduct!A458:F2409,6,0)</f>
        <v>29.08</v>
      </c>
    </row>
    <row r="459" spans="1:4">
      <c r="A459" s="3">
        <v>800</v>
      </c>
      <c r="B459" s="25">
        <f>VLOOKUP(A459,OrderProduct!$A$2:$O$1953,15,0)</f>
        <v>3</v>
      </c>
      <c r="C459" s="25" t="str">
        <f>VLOOKUP(B459,'Product Category'!$A$2:$B$4,2,0)</f>
        <v>Technology</v>
      </c>
      <c r="D459">
        <f>VLOOKUP(A459,OrderProduct!A459:F2410,6,0)</f>
        <v>1477.84</v>
      </c>
    </row>
    <row r="460" spans="1:4">
      <c r="A460" s="3">
        <v>800</v>
      </c>
      <c r="B460" s="25">
        <f>VLOOKUP(A460,OrderProduct!$A$2:$O$1953,15,0)</f>
        <v>3</v>
      </c>
      <c r="C460" s="25" t="str">
        <f>VLOOKUP(B460,'Product Category'!$A$2:$B$4,2,0)</f>
        <v>Technology</v>
      </c>
      <c r="D460">
        <f>VLOOKUP(A460,OrderProduct!A460:F2411,6,0)</f>
        <v>1162.46</v>
      </c>
    </row>
    <row r="461" spans="1:4">
      <c r="A461" s="3">
        <v>803</v>
      </c>
      <c r="B461" s="25">
        <f>VLOOKUP(A461,OrderProduct!$A$2:$O$1953,15,0)</f>
        <v>3</v>
      </c>
      <c r="C461" s="25" t="str">
        <f>VLOOKUP(B461,'Product Category'!$A$2:$B$4,2,0)</f>
        <v>Technology</v>
      </c>
      <c r="D461">
        <f>VLOOKUP(A461,OrderProduct!A461:F2412,6,0)</f>
        <v>1173.76</v>
      </c>
    </row>
    <row r="462" spans="1:4">
      <c r="A462" s="3">
        <v>806</v>
      </c>
      <c r="B462" s="25">
        <f>VLOOKUP(A462,OrderProduct!$A$2:$O$1953,15,0)</f>
        <v>3</v>
      </c>
      <c r="C462" s="25" t="str">
        <f>VLOOKUP(B462,'Product Category'!$A$2:$B$4,2,0)</f>
        <v>Technology</v>
      </c>
      <c r="D462">
        <f>VLOOKUP(A462,OrderProduct!A462:F2413,6,0)</f>
        <v>144.03</v>
      </c>
    </row>
    <row r="463" spans="1:4">
      <c r="A463" s="3">
        <v>820</v>
      </c>
      <c r="B463" s="25">
        <f>VLOOKUP(A463,OrderProduct!$A$2:$O$1953,15,0)</f>
        <v>2</v>
      </c>
      <c r="C463" s="25" t="str">
        <f>VLOOKUP(B463,'Product Category'!$A$2:$B$4,2,0)</f>
        <v>Office Supplies</v>
      </c>
      <c r="D463">
        <f>VLOOKUP(A463,OrderProduct!A463:F2414,6,0)</f>
        <v>48.81</v>
      </c>
    </row>
    <row r="464" spans="1:4">
      <c r="A464" s="3">
        <v>823</v>
      </c>
      <c r="B464" s="25">
        <f>VLOOKUP(A464,OrderProduct!$A$2:$O$1953,15,0)</f>
        <v>1</v>
      </c>
      <c r="C464" s="25" t="str">
        <f>VLOOKUP(B464,'Product Category'!$A$2:$B$4,2,0)</f>
        <v>Furniture</v>
      </c>
      <c r="D464">
        <f>VLOOKUP(A464,OrderProduct!A464:F2415,6,0)</f>
        <v>413.73</v>
      </c>
    </row>
    <row r="465" spans="1:4">
      <c r="A465" s="3">
        <v>824</v>
      </c>
      <c r="B465" s="25">
        <f>VLOOKUP(A465,OrderProduct!$A$2:$O$1953,15,0)</f>
        <v>1</v>
      </c>
      <c r="C465" s="25" t="str">
        <f>VLOOKUP(B465,'Product Category'!$A$2:$B$4,2,0)</f>
        <v>Furniture</v>
      </c>
      <c r="D465">
        <f>VLOOKUP(A465,OrderProduct!A465:F2416,6,0)</f>
        <v>34.76</v>
      </c>
    </row>
    <row r="466" spans="1:4">
      <c r="A466" s="3">
        <v>825</v>
      </c>
      <c r="B466" s="25">
        <f>VLOOKUP(A466,OrderProduct!$A$2:$O$1953,15,0)</f>
        <v>2</v>
      </c>
      <c r="C466" s="25" t="str">
        <f>VLOOKUP(B466,'Product Category'!$A$2:$B$4,2,0)</f>
        <v>Office Supplies</v>
      </c>
      <c r="D466">
        <f>VLOOKUP(A466,OrderProduct!A466:F2417,6,0)</f>
        <v>561.65</v>
      </c>
    </row>
    <row r="467" spans="1:4">
      <c r="A467" s="3">
        <v>827</v>
      </c>
      <c r="B467" s="25">
        <f>VLOOKUP(A467,OrderProduct!$A$2:$O$1953,15,0)</f>
        <v>2</v>
      </c>
      <c r="C467" s="25" t="str">
        <f>VLOOKUP(B467,'Product Category'!$A$2:$B$4,2,0)</f>
        <v>Office Supplies</v>
      </c>
      <c r="D467">
        <f>VLOOKUP(A467,OrderProduct!A467:F2418,6,0)</f>
        <v>55.6</v>
      </c>
    </row>
    <row r="468" spans="1:4">
      <c r="A468" s="3">
        <v>829</v>
      </c>
      <c r="B468" s="25">
        <f>VLOOKUP(A468,OrderProduct!$A$2:$O$1953,15,0)</f>
        <v>2</v>
      </c>
      <c r="C468" s="25" t="str">
        <f>VLOOKUP(B468,'Product Category'!$A$2:$B$4,2,0)</f>
        <v>Office Supplies</v>
      </c>
      <c r="D468">
        <f>VLOOKUP(A468,OrderProduct!A468:F2419,6,0)</f>
        <v>2099.61</v>
      </c>
    </row>
    <row r="469" spans="1:4">
      <c r="A469" s="3">
        <v>830</v>
      </c>
      <c r="B469" s="25">
        <f>VLOOKUP(A469,OrderProduct!$A$2:$O$1953,15,0)</f>
        <v>2</v>
      </c>
      <c r="C469" s="25" t="str">
        <f>VLOOKUP(B469,'Product Category'!$A$2:$B$4,2,0)</f>
        <v>Office Supplies</v>
      </c>
      <c r="D469">
        <f>VLOOKUP(A469,OrderProduct!A469:F2420,6,0)</f>
        <v>96.6</v>
      </c>
    </row>
    <row r="470" spans="1:4">
      <c r="A470" s="3">
        <v>833</v>
      </c>
      <c r="B470" s="25">
        <f>VLOOKUP(A470,OrderProduct!$A$2:$O$1953,15,0)</f>
        <v>2</v>
      </c>
      <c r="C470" s="25" t="str">
        <f>VLOOKUP(B470,'Product Category'!$A$2:$B$4,2,0)</f>
        <v>Office Supplies</v>
      </c>
      <c r="D470">
        <f>VLOOKUP(A470,OrderProduct!A470:F2421,6,0)</f>
        <v>10.23</v>
      </c>
    </row>
    <row r="471" spans="1:4">
      <c r="A471" s="3">
        <v>850</v>
      </c>
      <c r="B471" s="25">
        <f>VLOOKUP(A471,OrderProduct!$A$2:$O$1953,15,0)</f>
        <v>2</v>
      </c>
      <c r="C471" s="25" t="str">
        <f>VLOOKUP(B471,'Product Category'!$A$2:$B$4,2,0)</f>
        <v>Office Supplies</v>
      </c>
      <c r="D471">
        <f>VLOOKUP(A471,OrderProduct!A471:F2422,6,0)</f>
        <v>217.23</v>
      </c>
    </row>
    <row r="472" spans="1:4">
      <c r="A472" s="3">
        <v>851</v>
      </c>
      <c r="B472" s="25">
        <f>VLOOKUP(A472,OrderProduct!$A$2:$O$1953,15,0)</f>
        <v>1</v>
      </c>
      <c r="C472" s="25" t="str">
        <f>VLOOKUP(B472,'Product Category'!$A$2:$B$4,2,0)</f>
        <v>Furniture</v>
      </c>
      <c r="D472">
        <f>VLOOKUP(A472,OrderProduct!A472:F2423,6,0)</f>
        <v>51.41</v>
      </c>
    </row>
    <row r="473" spans="1:4">
      <c r="A473" s="3">
        <v>851</v>
      </c>
      <c r="B473" s="25">
        <f>VLOOKUP(A473,OrderProduct!$A$2:$O$1953,15,0)</f>
        <v>1</v>
      </c>
      <c r="C473" s="25" t="str">
        <f>VLOOKUP(B473,'Product Category'!$A$2:$B$4,2,0)</f>
        <v>Furniture</v>
      </c>
      <c r="D473">
        <f>VLOOKUP(A473,OrderProduct!A473:F2424,6,0)</f>
        <v>367.52</v>
      </c>
    </row>
    <row r="474" spans="1:4">
      <c r="A474" s="3">
        <v>851</v>
      </c>
      <c r="B474" s="25">
        <f>VLOOKUP(A474,OrderProduct!$A$2:$O$1953,15,0)</f>
        <v>1</v>
      </c>
      <c r="C474" s="25" t="str">
        <f>VLOOKUP(B474,'Product Category'!$A$2:$B$4,2,0)</f>
        <v>Furniture</v>
      </c>
      <c r="D474">
        <f>VLOOKUP(A474,OrderProduct!A474:F2425,6,0)</f>
        <v>1576.35</v>
      </c>
    </row>
    <row r="475" spans="1:4">
      <c r="A475" s="3">
        <v>851</v>
      </c>
      <c r="B475" s="25">
        <f>VLOOKUP(A475,OrderProduct!$A$2:$O$1953,15,0)</f>
        <v>1</v>
      </c>
      <c r="C475" s="25" t="str">
        <f>VLOOKUP(B475,'Product Category'!$A$2:$B$4,2,0)</f>
        <v>Furniture</v>
      </c>
      <c r="D475">
        <f>VLOOKUP(A475,OrderProduct!A475:F2426,6,0)</f>
        <v>926.3</v>
      </c>
    </row>
    <row r="476" spans="1:4">
      <c r="A476" s="3">
        <v>853</v>
      </c>
      <c r="B476" s="25">
        <f>VLOOKUP(A476,OrderProduct!$A$2:$O$1953,15,0)</f>
        <v>2</v>
      </c>
      <c r="C476" s="25" t="str">
        <f>VLOOKUP(B476,'Product Category'!$A$2:$B$4,2,0)</f>
        <v>Office Supplies</v>
      </c>
      <c r="D476">
        <f>VLOOKUP(A476,OrderProduct!A476:F2427,6,0)</f>
        <v>942.53</v>
      </c>
    </row>
    <row r="477" spans="1:4">
      <c r="A477" s="3">
        <v>854</v>
      </c>
      <c r="B477" s="25">
        <f>VLOOKUP(A477,OrderProduct!$A$2:$O$1953,15,0)</f>
        <v>2</v>
      </c>
      <c r="C477" s="25" t="str">
        <f>VLOOKUP(B477,'Product Category'!$A$2:$B$4,2,0)</f>
        <v>Office Supplies</v>
      </c>
      <c r="D477">
        <f>VLOOKUP(A477,OrderProduct!A477:F2428,6,0)</f>
        <v>52.16</v>
      </c>
    </row>
    <row r="478" spans="1:4">
      <c r="A478" s="3">
        <v>855</v>
      </c>
      <c r="B478" s="25">
        <f>VLOOKUP(A478,OrderProduct!$A$2:$O$1953,15,0)</f>
        <v>2</v>
      </c>
      <c r="C478" s="25" t="str">
        <f>VLOOKUP(B478,'Product Category'!$A$2:$B$4,2,0)</f>
        <v>Office Supplies</v>
      </c>
      <c r="D478">
        <f>VLOOKUP(A478,OrderProduct!A478:F2429,6,0)</f>
        <v>4881.84</v>
      </c>
    </row>
    <row r="479" spans="1:4">
      <c r="A479" s="3">
        <v>858</v>
      </c>
      <c r="B479" s="25">
        <f>VLOOKUP(A479,OrderProduct!$A$2:$O$1953,15,0)</f>
        <v>3</v>
      </c>
      <c r="C479" s="25" t="str">
        <f>VLOOKUP(B479,'Product Category'!$A$2:$B$4,2,0)</f>
        <v>Technology</v>
      </c>
      <c r="D479">
        <f>VLOOKUP(A479,OrderProduct!A479:F2430,6,0)</f>
        <v>291.64</v>
      </c>
    </row>
    <row r="480" spans="1:4">
      <c r="A480" s="3">
        <v>865</v>
      </c>
      <c r="B480" s="25">
        <f>VLOOKUP(A480,OrderProduct!$A$2:$O$1953,15,0)</f>
        <v>1</v>
      </c>
      <c r="C480" s="25" t="str">
        <f>VLOOKUP(B480,'Product Category'!$A$2:$B$4,2,0)</f>
        <v>Furniture</v>
      </c>
      <c r="D480">
        <f>VLOOKUP(A480,OrderProduct!A480:F2431,6,0)</f>
        <v>2366.51</v>
      </c>
    </row>
    <row r="481" spans="1:4">
      <c r="A481" s="3">
        <v>865</v>
      </c>
      <c r="B481" s="25">
        <f>VLOOKUP(A481,OrderProduct!$A$2:$O$1953,15,0)</f>
        <v>1</v>
      </c>
      <c r="C481" s="25" t="str">
        <f>VLOOKUP(B481,'Product Category'!$A$2:$B$4,2,0)</f>
        <v>Furniture</v>
      </c>
      <c r="D481">
        <f>VLOOKUP(A481,OrderProduct!A481:F2432,6,0)</f>
        <v>8.72</v>
      </c>
    </row>
    <row r="482" spans="1:4">
      <c r="A482" s="3">
        <v>868</v>
      </c>
      <c r="B482" s="25">
        <f>VLOOKUP(A482,OrderProduct!$A$2:$O$1953,15,0)</f>
        <v>1</v>
      </c>
      <c r="C482" s="25" t="str">
        <f>VLOOKUP(B482,'Product Category'!$A$2:$B$4,2,0)</f>
        <v>Furniture</v>
      </c>
      <c r="D482">
        <f>VLOOKUP(A482,OrderProduct!A482:F2433,6,0)</f>
        <v>1130.15</v>
      </c>
    </row>
    <row r="483" spans="1:4">
      <c r="A483" s="3">
        <v>868</v>
      </c>
      <c r="B483" s="25">
        <f>VLOOKUP(A483,OrderProduct!$A$2:$O$1953,15,0)</f>
        <v>1</v>
      </c>
      <c r="C483" s="25" t="str">
        <f>VLOOKUP(B483,'Product Category'!$A$2:$B$4,2,0)</f>
        <v>Furniture</v>
      </c>
      <c r="D483">
        <f>VLOOKUP(A483,OrderProduct!A483:F2434,6,0)</f>
        <v>54.37</v>
      </c>
    </row>
    <row r="484" spans="1:4">
      <c r="A484" s="3">
        <v>868</v>
      </c>
      <c r="B484" s="25">
        <f>VLOOKUP(A484,OrderProduct!$A$2:$O$1953,15,0)</f>
        <v>1</v>
      </c>
      <c r="C484" s="25" t="str">
        <f>VLOOKUP(B484,'Product Category'!$A$2:$B$4,2,0)</f>
        <v>Furniture</v>
      </c>
      <c r="D484">
        <f>VLOOKUP(A484,OrderProduct!A484:F2435,6,0)</f>
        <v>100.87</v>
      </c>
    </row>
    <row r="485" spans="1:4">
      <c r="A485" s="3">
        <v>868</v>
      </c>
      <c r="B485" s="25">
        <f>VLOOKUP(A485,OrderProduct!$A$2:$O$1953,15,0)</f>
        <v>1</v>
      </c>
      <c r="C485" s="25" t="str">
        <f>VLOOKUP(B485,'Product Category'!$A$2:$B$4,2,0)</f>
        <v>Furniture</v>
      </c>
      <c r="D485">
        <f>VLOOKUP(A485,OrderProduct!A485:F2436,6,0)</f>
        <v>6355.69</v>
      </c>
    </row>
    <row r="486" spans="1:4">
      <c r="A486" s="3">
        <v>871</v>
      </c>
      <c r="B486" s="25">
        <f>VLOOKUP(A486,OrderProduct!$A$2:$O$1953,15,0)</f>
        <v>1</v>
      </c>
      <c r="C486" s="25" t="str">
        <f>VLOOKUP(B486,'Product Category'!$A$2:$B$4,2,0)</f>
        <v>Furniture</v>
      </c>
      <c r="D486">
        <f>VLOOKUP(A486,OrderProduct!A486:F2437,6,0)</f>
        <v>28.09</v>
      </c>
    </row>
    <row r="487" spans="1:4">
      <c r="A487" s="3">
        <v>871</v>
      </c>
      <c r="B487" s="25">
        <f>VLOOKUP(A487,OrderProduct!$A$2:$O$1953,15,0)</f>
        <v>1</v>
      </c>
      <c r="C487" s="25" t="str">
        <f>VLOOKUP(B487,'Product Category'!$A$2:$B$4,2,0)</f>
        <v>Furniture</v>
      </c>
      <c r="D487">
        <f>VLOOKUP(A487,OrderProduct!A487:F2438,6,0)</f>
        <v>765.65</v>
      </c>
    </row>
    <row r="488" spans="1:4">
      <c r="A488" s="3">
        <v>871</v>
      </c>
      <c r="B488" s="25">
        <f>VLOOKUP(A488,OrderProduct!$A$2:$O$1953,15,0)</f>
        <v>1</v>
      </c>
      <c r="C488" s="25" t="str">
        <f>VLOOKUP(B488,'Product Category'!$A$2:$B$4,2,0)</f>
        <v>Furniture</v>
      </c>
      <c r="D488">
        <f>VLOOKUP(A488,OrderProduct!A488:F2439,6,0)</f>
        <v>168.04</v>
      </c>
    </row>
    <row r="489" spans="1:4">
      <c r="A489" s="3">
        <v>875</v>
      </c>
      <c r="B489" s="25">
        <f>VLOOKUP(A489,OrderProduct!$A$2:$O$1953,15,0)</f>
        <v>2</v>
      </c>
      <c r="C489" s="25" t="str">
        <f>VLOOKUP(B489,'Product Category'!$A$2:$B$4,2,0)</f>
        <v>Office Supplies</v>
      </c>
      <c r="D489">
        <f>VLOOKUP(A489,OrderProduct!A489:F2440,6,0)</f>
        <v>703.46</v>
      </c>
    </row>
    <row r="490" spans="1:4">
      <c r="A490" s="3">
        <v>875</v>
      </c>
      <c r="B490" s="25">
        <f>VLOOKUP(A490,OrderProduct!$A$2:$O$1953,15,0)</f>
        <v>2</v>
      </c>
      <c r="C490" s="25" t="str">
        <f>VLOOKUP(B490,'Product Category'!$A$2:$B$4,2,0)</f>
        <v>Office Supplies</v>
      </c>
      <c r="D490">
        <f>VLOOKUP(A490,OrderProduct!A490:F2441,6,0)</f>
        <v>277.6</v>
      </c>
    </row>
    <row r="491" spans="1:4">
      <c r="A491" s="3">
        <v>880</v>
      </c>
      <c r="B491" s="25">
        <f>VLOOKUP(A491,OrderProduct!$A$2:$O$1953,15,0)</f>
        <v>2</v>
      </c>
      <c r="C491" s="25" t="str">
        <f>VLOOKUP(B491,'Product Category'!$A$2:$B$4,2,0)</f>
        <v>Office Supplies</v>
      </c>
      <c r="D491">
        <f>VLOOKUP(A491,OrderProduct!A491:F2442,6,0)</f>
        <v>64.96</v>
      </c>
    </row>
    <row r="492" spans="1:4">
      <c r="A492" s="3">
        <v>880</v>
      </c>
      <c r="B492" s="25">
        <f>VLOOKUP(A492,OrderProduct!$A$2:$O$1953,15,0)</f>
        <v>2</v>
      </c>
      <c r="C492" s="25" t="str">
        <f>VLOOKUP(B492,'Product Category'!$A$2:$B$4,2,0)</f>
        <v>Office Supplies</v>
      </c>
      <c r="D492">
        <f>VLOOKUP(A492,OrderProduct!A492:F2443,6,0)</f>
        <v>19.14</v>
      </c>
    </row>
    <row r="493" spans="1:4">
      <c r="A493" s="3">
        <v>885</v>
      </c>
      <c r="B493" s="25">
        <f>VLOOKUP(A493,OrderProduct!$A$2:$O$1953,15,0)</f>
        <v>1</v>
      </c>
      <c r="C493" s="25" t="str">
        <f>VLOOKUP(B493,'Product Category'!$A$2:$B$4,2,0)</f>
        <v>Furniture</v>
      </c>
      <c r="D493">
        <f>VLOOKUP(A493,OrderProduct!A493:F2444,6,0)</f>
        <v>519.42</v>
      </c>
    </row>
    <row r="494" spans="1:4">
      <c r="A494" s="3">
        <v>890</v>
      </c>
      <c r="B494" s="25">
        <f>VLOOKUP(A494,OrderProduct!$A$2:$O$1953,15,0)</f>
        <v>1</v>
      </c>
      <c r="C494" s="25" t="str">
        <f>VLOOKUP(B494,'Product Category'!$A$2:$B$4,2,0)</f>
        <v>Furniture</v>
      </c>
      <c r="D494">
        <f>VLOOKUP(A494,OrderProduct!A494:F2445,6,0)</f>
        <v>3596.03</v>
      </c>
    </row>
    <row r="495" spans="1:4">
      <c r="A495" s="3">
        <v>890</v>
      </c>
      <c r="B495" s="25">
        <f>VLOOKUP(A495,OrderProduct!$A$2:$O$1953,15,0)</f>
        <v>1</v>
      </c>
      <c r="C495" s="25" t="str">
        <f>VLOOKUP(B495,'Product Category'!$A$2:$B$4,2,0)</f>
        <v>Furniture</v>
      </c>
      <c r="D495">
        <f>VLOOKUP(A495,OrderProduct!A495:F2446,6,0)</f>
        <v>25.35</v>
      </c>
    </row>
    <row r="496" spans="1:4">
      <c r="A496" s="3">
        <v>894</v>
      </c>
      <c r="B496" s="25">
        <f>VLOOKUP(A496,OrderProduct!$A$2:$O$1953,15,0)</f>
        <v>1</v>
      </c>
      <c r="C496" s="25" t="str">
        <f>VLOOKUP(B496,'Product Category'!$A$2:$B$4,2,0)</f>
        <v>Furniture</v>
      </c>
      <c r="D496">
        <f>VLOOKUP(A496,OrderProduct!A496:F2447,6,0)</f>
        <v>45.03</v>
      </c>
    </row>
    <row r="497" spans="1:4">
      <c r="A497" s="3">
        <v>894</v>
      </c>
      <c r="B497" s="25">
        <f>VLOOKUP(A497,OrderProduct!$A$2:$O$1953,15,0)</f>
        <v>1</v>
      </c>
      <c r="C497" s="25" t="str">
        <f>VLOOKUP(B497,'Product Category'!$A$2:$B$4,2,0)</f>
        <v>Furniture</v>
      </c>
      <c r="D497">
        <f>VLOOKUP(A497,OrderProduct!A497:F2448,6,0)</f>
        <v>153.87</v>
      </c>
    </row>
    <row r="498" spans="1:4">
      <c r="A498" s="3">
        <v>894</v>
      </c>
      <c r="B498" s="25">
        <f>VLOOKUP(A498,OrderProduct!$A$2:$O$1953,15,0)</f>
        <v>1</v>
      </c>
      <c r="C498" s="25" t="str">
        <f>VLOOKUP(B498,'Product Category'!$A$2:$B$4,2,0)</f>
        <v>Furniture</v>
      </c>
      <c r="D498">
        <f>VLOOKUP(A498,OrderProduct!A498:F2449,6,0)</f>
        <v>2800.33</v>
      </c>
    </row>
    <row r="499" spans="1:4">
      <c r="A499" s="3">
        <v>896</v>
      </c>
      <c r="B499" s="25">
        <f>VLOOKUP(A499,OrderProduct!$A$2:$O$1953,15,0)</f>
        <v>1</v>
      </c>
      <c r="C499" s="25" t="str">
        <f>VLOOKUP(B499,'Product Category'!$A$2:$B$4,2,0)</f>
        <v>Furniture</v>
      </c>
      <c r="D499">
        <f>VLOOKUP(A499,OrderProduct!A499:F2450,6,0)</f>
        <v>7974.21</v>
      </c>
    </row>
    <row r="500" spans="1:4">
      <c r="A500" s="3">
        <v>896</v>
      </c>
      <c r="B500" s="25">
        <f>VLOOKUP(A500,OrderProduct!$A$2:$O$1953,15,0)</f>
        <v>1</v>
      </c>
      <c r="C500" s="25" t="str">
        <f>VLOOKUP(B500,'Product Category'!$A$2:$B$4,2,0)</f>
        <v>Furniture</v>
      </c>
      <c r="D500">
        <f>VLOOKUP(A500,OrderProduct!A500:F2451,6,0)</f>
        <v>2382.72</v>
      </c>
    </row>
    <row r="501" spans="1:4">
      <c r="A501" s="3">
        <v>896</v>
      </c>
      <c r="B501" s="25">
        <f>VLOOKUP(A501,OrderProduct!$A$2:$O$1953,15,0)</f>
        <v>1</v>
      </c>
      <c r="C501" s="25" t="str">
        <f>VLOOKUP(B501,'Product Category'!$A$2:$B$4,2,0)</f>
        <v>Furniture</v>
      </c>
      <c r="D501">
        <f>VLOOKUP(A501,OrderProduct!A501:F2452,6,0)</f>
        <v>2353.55</v>
      </c>
    </row>
    <row r="502" spans="1:4">
      <c r="A502" s="3">
        <v>898</v>
      </c>
      <c r="B502" s="25">
        <f>VLOOKUP(A502,OrderProduct!$A$2:$O$1953,15,0)</f>
        <v>3</v>
      </c>
      <c r="C502" s="25" t="str">
        <f>VLOOKUP(B502,'Product Category'!$A$2:$B$4,2,0)</f>
        <v>Technology</v>
      </c>
      <c r="D502">
        <f>VLOOKUP(A502,OrderProduct!A502:F2453,6,0)</f>
        <v>92.57</v>
      </c>
    </row>
    <row r="503" spans="1:4">
      <c r="A503" s="3">
        <v>898</v>
      </c>
      <c r="B503" s="25">
        <f>VLOOKUP(A503,OrderProduct!$A$2:$O$1953,15,0)</f>
        <v>3</v>
      </c>
      <c r="C503" s="25" t="str">
        <f>VLOOKUP(B503,'Product Category'!$A$2:$B$4,2,0)</f>
        <v>Technology</v>
      </c>
      <c r="D503">
        <f>VLOOKUP(A503,OrderProduct!A503:F2454,6,0)</f>
        <v>115.53</v>
      </c>
    </row>
    <row r="504" spans="1:4">
      <c r="A504" s="3">
        <v>898</v>
      </c>
      <c r="B504" s="25">
        <f>VLOOKUP(A504,OrderProduct!$A$2:$O$1953,15,0)</f>
        <v>3</v>
      </c>
      <c r="C504" s="25" t="str">
        <f>VLOOKUP(B504,'Product Category'!$A$2:$B$4,2,0)</f>
        <v>Technology</v>
      </c>
      <c r="D504">
        <f>VLOOKUP(A504,OrderProduct!A504:F2455,6,0)</f>
        <v>162.39</v>
      </c>
    </row>
    <row r="505" spans="1:4">
      <c r="A505" s="3">
        <v>898</v>
      </c>
      <c r="B505" s="25">
        <f>VLOOKUP(A505,OrderProduct!$A$2:$O$1953,15,0)</f>
        <v>3</v>
      </c>
      <c r="C505" s="25" t="str">
        <f>VLOOKUP(B505,'Product Category'!$A$2:$B$4,2,0)</f>
        <v>Technology</v>
      </c>
      <c r="D505">
        <f>VLOOKUP(A505,OrderProduct!A505:F2456,6,0)</f>
        <v>4920.81</v>
      </c>
    </row>
    <row r="506" spans="1:4">
      <c r="A506" s="3">
        <v>899</v>
      </c>
      <c r="B506" s="25">
        <f>VLOOKUP(A506,OrderProduct!$A$2:$O$1953,15,0)</f>
        <v>3</v>
      </c>
      <c r="C506" s="25" t="str">
        <f>VLOOKUP(B506,'Product Category'!$A$2:$B$4,2,0)</f>
        <v>Technology</v>
      </c>
      <c r="D506">
        <f>VLOOKUP(A506,OrderProduct!A506:F2457,6,0)</f>
        <v>1316.03</v>
      </c>
    </row>
    <row r="507" spans="1:4">
      <c r="A507" s="3">
        <v>899</v>
      </c>
      <c r="B507" s="25">
        <f>VLOOKUP(A507,OrderProduct!$A$2:$O$1953,15,0)</f>
        <v>3</v>
      </c>
      <c r="C507" s="25" t="str">
        <f>VLOOKUP(B507,'Product Category'!$A$2:$B$4,2,0)</f>
        <v>Technology</v>
      </c>
      <c r="D507">
        <f>VLOOKUP(A507,OrderProduct!A507:F2458,6,0)</f>
        <v>1395.41</v>
      </c>
    </row>
    <row r="508" spans="1:4">
      <c r="A508" s="3">
        <v>899</v>
      </c>
      <c r="B508" s="25">
        <f>VLOOKUP(A508,OrderProduct!$A$2:$O$1953,15,0)</f>
        <v>3</v>
      </c>
      <c r="C508" s="25" t="str">
        <f>VLOOKUP(B508,'Product Category'!$A$2:$B$4,2,0)</f>
        <v>Technology</v>
      </c>
      <c r="D508">
        <f>VLOOKUP(A508,OrderProduct!A508:F2459,6,0)</f>
        <v>107.65</v>
      </c>
    </row>
    <row r="509" spans="1:4">
      <c r="A509" s="3">
        <v>899</v>
      </c>
      <c r="B509" s="25">
        <f>VLOOKUP(A509,OrderProduct!$A$2:$O$1953,15,0)</f>
        <v>3</v>
      </c>
      <c r="C509" s="25" t="str">
        <f>VLOOKUP(B509,'Product Category'!$A$2:$B$4,2,0)</f>
        <v>Technology</v>
      </c>
      <c r="D509">
        <f>VLOOKUP(A509,OrderProduct!A509:F2460,6,0)</f>
        <v>25.15</v>
      </c>
    </row>
    <row r="510" spans="1:4">
      <c r="A510" s="3">
        <v>903</v>
      </c>
      <c r="B510" s="25">
        <f>VLOOKUP(A510,OrderProduct!$A$2:$O$1953,15,0)</f>
        <v>2</v>
      </c>
      <c r="C510" s="25" t="str">
        <f>VLOOKUP(B510,'Product Category'!$A$2:$B$4,2,0)</f>
        <v>Office Supplies</v>
      </c>
      <c r="D510">
        <f>VLOOKUP(A510,OrderProduct!A510:F2461,6,0)</f>
        <v>165.21</v>
      </c>
    </row>
    <row r="511" spans="1:4">
      <c r="A511" s="3">
        <v>907</v>
      </c>
      <c r="B511" s="25">
        <f>VLOOKUP(A511,OrderProduct!$A$2:$O$1953,15,0)</f>
        <v>3</v>
      </c>
      <c r="C511" s="25" t="str">
        <f>VLOOKUP(B511,'Product Category'!$A$2:$B$4,2,0)</f>
        <v>Technology</v>
      </c>
      <c r="D511">
        <f>VLOOKUP(A511,OrderProduct!A511:F2462,6,0)</f>
        <v>4285.56</v>
      </c>
    </row>
    <row r="512" spans="1:4">
      <c r="A512" s="3">
        <v>907</v>
      </c>
      <c r="B512" s="25">
        <f>VLOOKUP(A512,OrderProduct!$A$2:$O$1953,15,0)</f>
        <v>3</v>
      </c>
      <c r="C512" s="25" t="str">
        <f>VLOOKUP(B512,'Product Category'!$A$2:$B$4,2,0)</f>
        <v>Technology</v>
      </c>
      <c r="D512">
        <f>VLOOKUP(A512,OrderProduct!A512:F2463,6,0)</f>
        <v>631.37</v>
      </c>
    </row>
    <row r="513" spans="1:4">
      <c r="A513" s="3">
        <v>910</v>
      </c>
      <c r="B513" s="25">
        <f>VLOOKUP(A513,OrderProduct!$A$2:$O$1953,15,0)</f>
        <v>2</v>
      </c>
      <c r="C513" s="25" t="str">
        <f>VLOOKUP(B513,'Product Category'!$A$2:$B$4,2,0)</f>
        <v>Office Supplies</v>
      </c>
      <c r="D513">
        <f>VLOOKUP(A513,OrderProduct!A513:F2464,6,0)</f>
        <v>18.8</v>
      </c>
    </row>
    <row r="514" spans="1:4">
      <c r="A514" s="3">
        <v>911</v>
      </c>
      <c r="B514" s="25">
        <f>VLOOKUP(A514,OrderProduct!$A$2:$O$1953,15,0)</f>
        <v>2</v>
      </c>
      <c r="C514" s="25" t="str">
        <f>VLOOKUP(B514,'Product Category'!$A$2:$B$4,2,0)</f>
        <v>Office Supplies</v>
      </c>
      <c r="D514">
        <f>VLOOKUP(A514,OrderProduct!A514:F2465,6,0)</f>
        <v>945.99</v>
      </c>
    </row>
    <row r="515" spans="1:4">
      <c r="A515" s="3">
        <v>911</v>
      </c>
      <c r="B515" s="25">
        <f>VLOOKUP(A515,OrderProduct!$A$2:$O$1953,15,0)</f>
        <v>2</v>
      </c>
      <c r="C515" s="25" t="str">
        <f>VLOOKUP(B515,'Product Category'!$A$2:$B$4,2,0)</f>
        <v>Office Supplies</v>
      </c>
      <c r="D515">
        <f>VLOOKUP(A515,OrderProduct!A515:F2466,6,0)</f>
        <v>33.47</v>
      </c>
    </row>
    <row r="516" spans="1:4">
      <c r="A516" s="3">
        <v>911</v>
      </c>
      <c r="B516" s="25">
        <f>VLOOKUP(A516,OrderProduct!$A$2:$O$1953,15,0)</f>
        <v>2</v>
      </c>
      <c r="C516" s="25" t="str">
        <f>VLOOKUP(B516,'Product Category'!$A$2:$B$4,2,0)</f>
        <v>Office Supplies</v>
      </c>
      <c r="D516">
        <f>VLOOKUP(A516,OrderProduct!A516:F2467,6,0)</f>
        <v>1164.45</v>
      </c>
    </row>
    <row r="517" spans="1:4">
      <c r="A517" s="3">
        <v>915</v>
      </c>
      <c r="B517" s="25">
        <f>VLOOKUP(A517,OrderProduct!$A$2:$O$1953,15,0)</f>
        <v>1</v>
      </c>
      <c r="C517" s="25" t="str">
        <f>VLOOKUP(B517,'Product Category'!$A$2:$B$4,2,0)</f>
        <v>Furniture</v>
      </c>
      <c r="D517">
        <f>VLOOKUP(A517,OrderProduct!A517:F2468,6,0)</f>
        <v>22.23</v>
      </c>
    </row>
    <row r="518" spans="1:4">
      <c r="A518" s="3">
        <v>916</v>
      </c>
      <c r="B518" s="25">
        <f>VLOOKUP(A518,OrderProduct!$A$2:$O$1953,15,0)</f>
        <v>2</v>
      </c>
      <c r="C518" s="25" t="str">
        <f>VLOOKUP(B518,'Product Category'!$A$2:$B$4,2,0)</f>
        <v>Office Supplies</v>
      </c>
      <c r="D518">
        <f>VLOOKUP(A518,OrderProduct!A518:F2469,6,0)</f>
        <v>13.99</v>
      </c>
    </row>
    <row r="519" spans="1:4">
      <c r="A519" s="3">
        <v>918</v>
      </c>
      <c r="B519" s="25">
        <f>VLOOKUP(A519,OrderProduct!$A$2:$O$1953,15,0)</f>
        <v>2</v>
      </c>
      <c r="C519" s="25" t="str">
        <f>VLOOKUP(B519,'Product Category'!$A$2:$B$4,2,0)</f>
        <v>Office Supplies</v>
      </c>
      <c r="D519">
        <f>VLOOKUP(A519,OrderProduct!A519:F2470,6,0)</f>
        <v>14.26</v>
      </c>
    </row>
    <row r="520" spans="1:4">
      <c r="A520" s="3">
        <v>918</v>
      </c>
      <c r="B520" s="25">
        <f>VLOOKUP(A520,OrderProduct!$A$2:$O$1953,15,0)</f>
        <v>2</v>
      </c>
      <c r="C520" s="25" t="str">
        <f>VLOOKUP(B520,'Product Category'!$A$2:$B$4,2,0)</f>
        <v>Office Supplies</v>
      </c>
      <c r="D520">
        <f>VLOOKUP(A520,OrderProduct!A520:F2471,6,0)</f>
        <v>379.53</v>
      </c>
    </row>
    <row r="521" spans="1:4">
      <c r="A521" s="3">
        <v>919</v>
      </c>
      <c r="B521" s="25">
        <f>VLOOKUP(A521,OrderProduct!$A$2:$O$1953,15,0)</f>
        <v>2</v>
      </c>
      <c r="C521" s="25" t="str">
        <f>VLOOKUP(B521,'Product Category'!$A$2:$B$4,2,0)</f>
        <v>Office Supplies</v>
      </c>
      <c r="D521">
        <f>VLOOKUP(A521,OrderProduct!A521:F2472,6,0)</f>
        <v>28.01</v>
      </c>
    </row>
    <row r="522" spans="1:4">
      <c r="A522" s="3">
        <v>920</v>
      </c>
      <c r="B522" s="25">
        <f>VLOOKUP(A522,OrderProduct!$A$2:$O$1953,15,0)</f>
        <v>3</v>
      </c>
      <c r="C522" s="25" t="str">
        <f>VLOOKUP(B522,'Product Category'!$A$2:$B$4,2,0)</f>
        <v>Technology</v>
      </c>
      <c r="D522">
        <f>VLOOKUP(A522,OrderProduct!A522:F2473,6,0)</f>
        <v>68.34</v>
      </c>
    </row>
    <row r="523" spans="1:4">
      <c r="A523" s="3">
        <v>920</v>
      </c>
      <c r="B523" s="25">
        <f>VLOOKUP(A523,OrderProduct!$A$2:$O$1953,15,0)</f>
        <v>3</v>
      </c>
      <c r="C523" s="25" t="str">
        <f>VLOOKUP(B523,'Product Category'!$A$2:$B$4,2,0)</f>
        <v>Technology</v>
      </c>
      <c r="D523">
        <f>VLOOKUP(A523,OrderProduct!A523:F2474,6,0)</f>
        <v>522.22</v>
      </c>
    </row>
    <row r="524" spans="1:4">
      <c r="A524" s="3">
        <v>922</v>
      </c>
      <c r="B524" s="25">
        <f>VLOOKUP(A524,OrderProduct!$A$2:$O$1953,15,0)</f>
        <v>3</v>
      </c>
      <c r="C524" s="25" t="str">
        <f>VLOOKUP(B524,'Product Category'!$A$2:$B$4,2,0)</f>
        <v>Technology</v>
      </c>
      <c r="D524">
        <f>VLOOKUP(A524,OrderProduct!A524:F2475,6,0)</f>
        <v>574.97</v>
      </c>
    </row>
    <row r="525" spans="1:4">
      <c r="A525" s="3">
        <v>925</v>
      </c>
      <c r="B525" s="25">
        <f>VLOOKUP(A525,OrderProduct!$A$2:$O$1953,15,0)</f>
        <v>2</v>
      </c>
      <c r="C525" s="25" t="str">
        <f>VLOOKUP(B525,'Product Category'!$A$2:$B$4,2,0)</f>
        <v>Office Supplies</v>
      </c>
      <c r="D525">
        <f>VLOOKUP(A525,OrderProduct!A525:F2476,6,0)</f>
        <v>115.22</v>
      </c>
    </row>
    <row r="526" spans="1:4">
      <c r="A526" s="3">
        <v>929</v>
      </c>
      <c r="B526" s="25">
        <f>VLOOKUP(A526,OrderProduct!$A$2:$O$1953,15,0)</f>
        <v>1</v>
      </c>
      <c r="C526" s="25" t="str">
        <f>VLOOKUP(B526,'Product Category'!$A$2:$B$4,2,0)</f>
        <v>Furniture</v>
      </c>
      <c r="D526">
        <f>VLOOKUP(A526,OrderProduct!A526:F2477,6,0)</f>
        <v>456.58</v>
      </c>
    </row>
    <row r="527" spans="1:4">
      <c r="A527" s="3">
        <v>936</v>
      </c>
      <c r="B527" s="25">
        <f>VLOOKUP(A527,OrderProduct!$A$2:$O$1953,15,0)</f>
        <v>2</v>
      </c>
      <c r="C527" s="25" t="str">
        <f>VLOOKUP(B527,'Product Category'!$A$2:$B$4,2,0)</f>
        <v>Office Supplies</v>
      </c>
      <c r="D527">
        <f>VLOOKUP(A527,OrderProduct!A527:F2478,6,0)</f>
        <v>79.4</v>
      </c>
    </row>
    <row r="528" spans="1:4">
      <c r="A528" s="3">
        <v>936</v>
      </c>
      <c r="B528" s="25">
        <f>VLOOKUP(A528,OrderProduct!$A$2:$O$1953,15,0)</f>
        <v>2</v>
      </c>
      <c r="C528" s="25" t="str">
        <f>VLOOKUP(B528,'Product Category'!$A$2:$B$4,2,0)</f>
        <v>Office Supplies</v>
      </c>
      <c r="D528">
        <f>VLOOKUP(A528,OrderProduct!A528:F2479,6,0)</f>
        <v>18.59</v>
      </c>
    </row>
    <row r="529" spans="1:4">
      <c r="A529" s="3">
        <v>937</v>
      </c>
      <c r="B529" s="25">
        <f>VLOOKUP(A529,OrderProduct!$A$2:$O$1953,15,0)</f>
        <v>3</v>
      </c>
      <c r="C529" s="25" t="str">
        <f>VLOOKUP(B529,'Product Category'!$A$2:$B$4,2,0)</f>
        <v>Technology</v>
      </c>
      <c r="D529">
        <f>VLOOKUP(A529,OrderProduct!A529:F2480,6,0)</f>
        <v>834.08</v>
      </c>
    </row>
    <row r="530" spans="1:4">
      <c r="A530" s="3">
        <v>940</v>
      </c>
      <c r="B530" s="25">
        <f>VLOOKUP(A530,OrderProduct!$A$2:$O$1953,15,0)</f>
        <v>1</v>
      </c>
      <c r="C530" s="25" t="str">
        <f>VLOOKUP(B530,'Product Category'!$A$2:$B$4,2,0)</f>
        <v>Furniture</v>
      </c>
      <c r="D530">
        <f>VLOOKUP(A530,OrderProduct!A530:F2481,6,0)</f>
        <v>15.49</v>
      </c>
    </row>
    <row r="531" spans="1:4">
      <c r="A531" s="3">
        <v>945</v>
      </c>
      <c r="B531" s="25">
        <f>VLOOKUP(A531,OrderProduct!$A$2:$O$1953,15,0)</f>
        <v>2</v>
      </c>
      <c r="C531" s="25" t="str">
        <f>VLOOKUP(B531,'Product Category'!$A$2:$B$4,2,0)</f>
        <v>Office Supplies</v>
      </c>
      <c r="D531">
        <f>VLOOKUP(A531,OrderProduct!A531:F2482,6,0)</f>
        <v>50.88</v>
      </c>
    </row>
    <row r="532" spans="1:4">
      <c r="A532" s="3">
        <v>946</v>
      </c>
      <c r="B532" s="25">
        <f>VLOOKUP(A532,OrderProduct!$A$2:$O$1953,15,0)</f>
        <v>1</v>
      </c>
      <c r="C532" s="25" t="str">
        <f>VLOOKUP(B532,'Product Category'!$A$2:$B$4,2,0)</f>
        <v>Furniture</v>
      </c>
      <c r="D532">
        <f>VLOOKUP(A532,OrderProduct!A532:F2483,6,0)</f>
        <v>40.29</v>
      </c>
    </row>
    <row r="533" spans="1:4">
      <c r="A533" s="3">
        <v>947</v>
      </c>
      <c r="B533" s="25">
        <f>VLOOKUP(A533,OrderProduct!$A$2:$O$1953,15,0)</f>
        <v>1</v>
      </c>
      <c r="C533" s="25" t="str">
        <f>VLOOKUP(B533,'Product Category'!$A$2:$B$4,2,0)</f>
        <v>Furniture</v>
      </c>
      <c r="D533">
        <f>VLOOKUP(A533,OrderProduct!A533:F2484,6,0)</f>
        <v>3786.84</v>
      </c>
    </row>
    <row r="534" spans="1:4">
      <c r="A534" s="3">
        <v>949</v>
      </c>
      <c r="B534" s="25">
        <f>VLOOKUP(A534,OrderProduct!$A$2:$O$1953,15,0)</f>
        <v>2</v>
      </c>
      <c r="C534" s="25" t="str">
        <f>VLOOKUP(B534,'Product Category'!$A$2:$B$4,2,0)</f>
        <v>Office Supplies</v>
      </c>
      <c r="D534">
        <f>VLOOKUP(A534,OrderProduct!A534:F2485,6,0)</f>
        <v>662.8</v>
      </c>
    </row>
    <row r="535" spans="1:4">
      <c r="A535" s="3">
        <v>949</v>
      </c>
      <c r="B535" s="25">
        <f>VLOOKUP(A535,OrderProduct!$A$2:$O$1953,15,0)</f>
        <v>2</v>
      </c>
      <c r="C535" s="25" t="str">
        <f>VLOOKUP(B535,'Product Category'!$A$2:$B$4,2,0)</f>
        <v>Office Supplies</v>
      </c>
      <c r="D535">
        <f>VLOOKUP(A535,OrderProduct!A535:F2486,6,0)</f>
        <v>2012.11</v>
      </c>
    </row>
    <row r="536" spans="1:4">
      <c r="A536" s="3">
        <v>950</v>
      </c>
      <c r="B536" s="25">
        <f>VLOOKUP(A536,OrderProduct!$A$2:$O$1953,15,0)</f>
        <v>2</v>
      </c>
      <c r="C536" s="25" t="str">
        <f>VLOOKUP(B536,'Product Category'!$A$2:$B$4,2,0)</f>
        <v>Office Supplies</v>
      </c>
      <c r="D536">
        <f>VLOOKUP(A536,OrderProduct!A536:F2487,6,0)</f>
        <v>8.66</v>
      </c>
    </row>
    <row r="537" spans="1:4">
      <c r="A537" s="3">
        <v>950</v>
      </c>
      <c r="B537" s="25">
        <f>VLOOKUP(A537,OrderProduct!$A$2:$O$1953,15,0)</f>
        <v>2</v>
      </c>
      <c r="C537" s="25" t="str">
        <f>VLOOKUP(B537,'Product Category'!$A$2:$B$4,2,0)</f>
        <v>Office Supplies</v>
      </c>
      <c r="D537">
        <f>VLOOKUP(A537,OrderProduct!A537:F2488,6,0)</f>
        <v>471.66</v>
      </c>
    </row>
    <row r="538" spans="1:4">
      <c r="A538" s="3">
        <v>950</v>
      </c>
      <c r="B538" s="25">
        <f>VLOOKUP(A538,OrderProduct!$A$2:$O$1953,15,0)</f>
        <v>2</v>
      </c>
      <c r="C538" s="25" t="str">
        <f>VLOOKUP(B538,'Product Category'!$A$2:$B$4,2,0)</f>
        <v>Office Supplies</v>
      </c>
      <c r="D538">
        <f>VLOOKUP(A538,OrderProduct!A538:F2489,6,0)</f>
        <v>119.86</v>
      </c>
    </row>
    <row r="539" spans="1:4">
      <c r="A539" s="3">
        <v>950</v>
      </c>
      <c r="B539" s="25">
        <f>VLOOKUP(A539,OrderProduct!$A$2:$O$1953,15,0)</f>
        <v>2</v>
      </c>
      <c r="C539" s="25" t="str">
        <f>VLOOKUP(B539,'Product Category'!$A$2:$B$4,2,0)</f>
        <v>Office Supplies</v>
      </c>
      <c r="D539">
        <f>VLOOKUP(A539,OrderProduct!A539:F2490,6,0)</f>
        <v>42.69</v>
      </c>
    </row>
    <row r="540" spans="1:4">
      <c r="A540" s="3">
        <v>954</v>
      </c>
      <c r="B540" s="25">
        <f>VLOOKUP(A540,OrderProduct!$A$2:$O$1953,15,0)</f>
        <v>2</v>
      </c>
      <c r="C540" s="25" t="str">
        <f>VLOOKUP(B540,'Product Category'!$A$2:$B$4,2,0)</f>
        <v>Office Supplies</v>
      </c>
      <c r="D540">
        <f>VLOOKUP(A540,OrderProduct!A540:F2491,6,0)</f>
        <v>327.41</v>
      </c>
    </row>
    <row r="541" spans="1:4">
      <c r="A541" s="3">
        <v>954</v>
      </c>
      <c r="B541" s="25">
        <f>VLOOKUP(A541,OrderProduct!$A$2:$O$1953,15,0)</f>
        <v>2</v>
      </c>
      <c r="C541" s="25" t="str">
        <f>VLOOKUP(B541,'Product Category'!$A$2:$B$4,2,0)</f>
        <v>Office Supplies</v>
      </c>
      <c r="D541">
        <f>VLOOKUP(A541,OrderProduct!A541:F2492,6,0)</f>
        <v>541.76</v>
      </c>
    </row>
    <row r="542" spans="1:4">
      <c r="A542" s="3">
        <v>959</v>
      </c>
      <c r="B542" s="25">
        <f>VLOOKUP(A542,OrderProduct!$A$2:$O$1953,15,0)</f>
        <v>3</v>
      </c>
      <c r="C542" s="25" t="str">
        <f>VLOOKUP(B542,'Product Category'!$A$2:$B$4,2,0)</f>
        <v>Technology</v>
      </c>
      <c r="D542">
        <f>VLOOKUP(A542,OrderProduct!A542:F2493,6,0)</f>
        <v>1183.82</v>
      </c>
    </row>
    <row r="543" spans="1:4">
      <c r="A543" s="3">
        <v>960</v>
      </c>
      <c r="B543" s="25">
        <f>VLOOKUP(A543,OrderProduct!$A$2:$O$1953,15,0)</f>
        <v>2</v>
      </c>
      <c r="C543" s="25" t="str">
        <f>VLOOKUP(B543,'Product Category'!$A$2:$B$4,2,0)</f>
        <v>Office Supplies</v>
      </c>
      <c r="D543">
        <f>VLOOKUP(A543,OrderProduct!A543:F2494,6,0)</f>
        <v>107.66</v>
      </c>
    </row>
    <row r="544" spans="1:4">
      <c r="A544" s="3">
        <v>961</v>
      </c>
      <c r="B544" s="25">
        <f>VLOOKUP(A544,OrderProduct!$A$2:$O$1953,15,0)</f>
        <v>1</v>
      </c>
      <c r="C544" s="25" t="str">
        <f>VLOOKUP(B544,'Product Category'!$A$2:$B$4,2,0)</f>
        <v>Furniture</v>
      </c>
      <c r="D544">
        <f>VLOOKUP(A544,OrderProduct!A544:F2495,6,0)</f>
        <v>318.83</v>
      </c>
    </row>
    <row r="545" spans="1:4">
      <c r="A545" s="3">
        <v>962</v>
      </c>
      <c r="B545" s="25">
        <f>VLOOKUP(A545,OrderProduct!$A$2:$O$1953,15,0)</f>
        <v>2</v>
      </c>
      <c r="C545" s="25" t="str">
        <f>VLOOKUP(B545,'Product Category'!$A$2:$B$4,2,0)</f>
        <v>Office Supplies</v>
      </c>
      <c r="D545">
        <f>VLOOKUP(A545,OrderProduct!A545:F2496,6,0)</f>
        <v>201.77</v>
      </c>
    </row>
    <row r="546" spans="1:4">
      <c r="A546" s="3">
        <v>970</v>
      </c>
      <c r="B546" s="25">
        <f>VLOOKUP(A546,OrderProduct!$A$2:$O$1953,15,0)</f>
        <v>1</v>
      </c>
      <c r="C546" s="25" t="str">
        <f>VLOOKUP(B546,'Product Category'!$A$2:$B$4,2,0)</f>
        <v>Furniture</v>
      </c>
      <c r="D546">
        <f>VLOOKUP(A546,OrderProduct!A546:F2497,6,0)</f>
        <v>443.66</v>
      </c>
    </row>
    <row r="547" spans="1:4">
      <c r="A547" s="3">
        <v>972</v>
      </c>
      <c r="B547" s="25">
        <f>VLOOKUP(A547,OrderProduct!$A$2:$O$1953,15,0)</f>
        <v>1</v>
      </c>
      <c r="C547" s="25" t="str">
        <f>VLOOKUP(B547,'Product Category'!$A$2:$B$4,2,0)</f>
        <v>Furniture</v>
      </c>
      <c r="D547">
        <f>VLOOKUP(A547,OrderProduct!A547:F2498,6,0)</f>
        <v>3600.65</v>
      </c>
    </row>
    <row r="548" spans="1:4">
      <c r="A548" s="3">
        <v>972</v>
      </c>
      <c r="B548" s="25">
        <f>VLOOKUP(A548,OrderProduct!$A$2:$O$1953,15,0)</f>
        <v>1</v>
      </c>
      <c r="C548" s="25" t="str">
        <f>VLOOKUP(B548,'Product Category'!$A$2:$B$4,2,0)</f>
        <v>Furniture</v>
      </c>
      <c r="D548">
        <f>VLOOKUP(A548,OrderProduct!A548:F2499,6,0)</f>
        <v>39.15</v>
      </c>
    </row>
    <row r="549" spans="1:4">
      <c r="A549" s="3">
        <v>975</v>
      </c>
      <c r="B549" s="25">
        <f>VLOOKUP(A549,OrderProduct!$A$2:$O$1953,15,0)</f>
        <v>2</v>
      </c>
      <c r="C549" s="25" t="str">
        <f>VLOOKUP(B549,'Product Category'!$A$2:$B$4,2,0)</f>
        <v>Office Supplies</v>
      </c>
      <c r="D549">
        <f>VLOOKUP(A549,OrderProduct!A549:F2500,6,0)</f>
        <v>266.95</v>
      </c>
    </row>
    <row r="550" spans="1:4">
      <c r="A550" s="3">
        <v>980</v>
      </c>
      <c r="B550" s="25">
        <f>VLOOKUP(A550,OrderProduct!$A$2:$O$1953,15,0)</f>
        <v>2</v>
      </c>
      <c r="C550" s="25" t="str">
        <f>VLOOKUP(B550,'Product Category'!$A$2:$B$4,2,0)</f>
        <v>Office Supplies</v>
      </c>
      <c r="D550">
        <f>VLOOKUP(A550,OrderProduct!A550:F2501,6,0)</f>
        <v>7045.02</v>
      </c>
    </row>
    <row r="551" spans="1:4">
      <c r="A551" s="3">
        <v>983</v>
      </c>
      <c r="B551" s="25">
        <f>VLOOKUP(A551,OrderProduct!$A$2:$O$1953,15,0)</f>
        <v>3</v>
      </c>
      <c r="C551" s="25" t="str">
        <f>VLOOKUP(B551,'Product Category'!$A$2:$B$4,2,0)</f>
        <v>Technology</v>
      </c>
      <c r="D551">
        <f>VLOOKUP(A551,OrderProduct!A551:F2502,6,0)</f>
        <v>904.25</v>
      </c>
    </row>
    <row r="552" spans="1:4">
      <c r="A552" s="3">
        <v>993</v>
      </c>
      <c r="B552" s="25">
        <f>VLOOKUP(A552,OrderProduct!$A$2:$O$1953,15,0)</f>
        <v>2</v>
      </c>
      <c r="C552" s="25" t="str">
        <f>VLOOKUP(B552,'Product Category'!$A$2:$B$4,2,0)</f>
        <v>Office Supplies</v>
      </c>
      <c r="D552">
        <f>VLOOKUP(A552,OrderProduct!A552:F2503,6,0)</f>
        <v>16.31</v>
      </c>
    </row>
    <row r="553" spans="1:4">
      <c r="A553" s="3">
        <v>994</v>
      </c>
      <c r="B553" s="25">
        <f>VLOOKUP(A553,OrderProduct!$A$2:$O$1953,15,0)</f>
        <v>1</v>
      </c>
      <c r="C553" s="25" t="str">
        <f>VLOOKUP(B553,'Product Category'!$A$2:$B$4,2,0)</f>
        <v>Furniture</v>
      </c>
      <c r="D553">
        <f>VLOOKUP(A553,OrderProduct!A553:F2504,6,0)</f>
        <v>370.62</v>
      </c>
    </row>
    <row r="554" spans="1:4">
      <c r="A554" s="3">
        <v>995</v>
      </c>
      <c r="B554" s="25">
        <f>VLOOKUP(A554,OrderProduct!$A$2:$O$1953,15,0)</f>
        <v>2</v>
      </c>
      <c r="C554" s="25" t="str">
        <f>VLOOKUP(B554,'Product Category'!$A$2:$B$4,2,0)</f>
        <v>Office Supplies</v>
      </c>
      <c r="D554">
        <f>VLOOKUP(A554,OrderProduct!A554:F2505,6,0)</f>
        <v>1370.99</v>
      </c>
    </row>
    <row r="555" spans="1:4">
      <c r="A555" s="3">
        <v>997</v>
      </c>
      <c r="B555" s="25">
        <f>VLOOKUP(A555,OrderProduct!$A$2:$O$1953,15,0)</f>
        <v>2</v>
      </c>
      <c r="C555" s="25" t="str">
        <f>VLOOKUP(B555,'Product Category'!$A$2:$B$4,2,0)</f>
        <v>Office Supplies</v>
      </c>
      <c r="D555">
        <f>VLOOKUP(A555,OrderProduct!A555:F2506,6,0)</f>
        <v>196.69</v>
      </c>
    </row>
    <row r="556" spans="1:4">
      <c r="A556" s="3">
        <v>999</v>
      </c>
      <c r="B556" s="25">
        <f>VLOOKUP(A556,OrderProduct!$A$2:$O$1953,15,0)</f>
        <v>3</v>
      </c>
      <c r="C556" s="25" t="str">
        <f>VLOOKUP(B556,'Product Category'!$A$2:$B$4,2,0)</f>
        <v>Technology</v>
      </c>
      <c r="D556">
        <f>VLOOKUP(A556,OrderProduct!A556:F2507,6,0)</f>
        <v>40.28</v>
      </c>
    </row>
    <row r="557" spans="1:4">
      <c r="A557" s="3">
        <v>1000</v>
      </c>
      <c r="B557" s="25">
        <f>VLOOKUP(A557,OrderProduct!$A$2:$O$1953,15,0)</f>
        <v>1</v>
      </c>
      <c r="C557" s="25" t="str">
        <f>VLOOKUP(B557,'Product Category'!$A$2:$B$4,2,0)</f>
        <v>Furniture</v>
      </c>
      <c r="D557">
        <f>VLOOKUP(A557,OrderProduct!A557:F2508,6,0)</f>
        <v>16.5</v>
      </c>
    </row>
    <row r="558" spans="1:4">
      <c r="A558" s="3">
        <v>1005</v>
      </c>
      <c r="B558" s="25">
        <f>VLOOKUP(A558,OrderProduct!$A$2:$O$1953,15,0)</f>
        <v>2</v>
      </c>
      <c r="C558" s="25" t="str">
        <f>VLOOKUP(B558,'Product Category'!$A$2:$B$4,2,0)</f>
        <v>Office Supplies</v>
      </c>
      <c r="D558">
        <f>VLOOKUP(A558,OrderProduct!A558:F2509,6,0)</f>
        <v>1202.66</v>
      </c>
    </row>
    <row r="559" spans="1:4">
      <c r="A559" s="3">
        <v>1005</v>
      </c>
      <c r="B559" s="25">
        <f>VLOOKUP(A559,OrderProduct!$A$2:$O$1953,15,0)</f>
        <v>2</v>
      </c>
      <c r="C559" s="25" t="str">
        <f>VLOOKUP(B559,'Product Category'!$A$2:$B$4,2,0)</f>
        <v>Office Supplies</v>
      </c>
      <c r="D559">
        <f>VLOOKUP(A559,OrderProduct!A559:F2510,6,0)</f>
        <v>904.31</v>
      </c>
    </row>
    <row r="560" spans="1:4">
      <c r="A560" s="3">
        <v>1008</v>
      </c>
      <c r="B560" s="25">
        <f>VLOOKUP(A560,OrderProduct!$A$2:$O$1953,15,0)</f>
        <v>2</v>
      </c>
      <c r="C560" s="25" t="str">
        <f>VLOOKUP(B560,'Product Category'!$A$2:$B$4,2,0)</f>
        <v>Office Supplies</v>
      </c>
      <c r="D560">
        <f>VLOOKUP(A560,OrderProduct!A560:F2511,6,0)</f>
        <v>55.13</v>
      </c>
    </row>
    <row r="561" spans="1:4">
      <c r="A561" s="3">
        <v>1009</v>
      </c>
      <c r="B561" s="25">
        <f>VLOOKUP(A561,OrderProduct!$A$2:$O$1953,15,0)</f>
        <v>1</v>
      </c>
      <c r="C561" s="25" t="str">
        <f>VLOOKUP(B561,'Product Category'!$A$2:$B$4,2,0)</f>
        <v>Furniture</v>
      </c>
      <c r="D561">
        <f>VLOOKUP(A561,OrderProduct!A561:F2512,6,0)</f>
        <v>44.8</v>
      </c>
    </row>
    <row r="562" spans="1:4">
      <c r="A562" s="3">
        <v>1014</v>
      </c>
      <c r="B562" s="25">
        <f>VLOOKUP(A562,OrderProduct!$A$2:$O$1953,15,0)</f>
        <v>3</v>
      </c>
      <c r="C562" s="25" t="str">
        <f>VLOOKUP(B562,'Product Category'!$A$2:$B$4,2,0)</f>
        <v>Technology</v>
      </c>
      <c r="D562">
        <f>VLOOKUP(A562,OrderProduct!A562:F2513,6,0)</f>
        <v>58.52</v>
      </c>
    </row>
    <row r="563" spans="1:4">
      <c r="A563" s="3">
        <v>1014</v>
      </c>
      <c r="B563" s="25">
        <f>VLOOKUP(A563,OrderProduct!$A$2:$O$1953,15,0)</f>
        <v>3</v>
      </c>
      <c r="C563" s="25" t="str">
        <f>VLOOKUP(B563,'Product Category'!$A$2:$B$4,2,0)</f>
        <v>Technology</v>
      </c>
      <c r="D563">
        <f>VLOOKUP(A563,OrderProduct!A563:F2514,6,0)</f>
        <v>337.59</v>
      </c>
    </row>
    <row r="564" spans="1:4">
      <c r="A564" s="3">
        <v>1014</v>
      </c>
      <c r="B564" s="25">
        <f>VLOOKUP(A564,OrderProduct!$A$2:$O$1953,15,0)</f>
        <v>3</v>
      </c>
      <c r="C564" s="25" t="str">
        <f>VLOOKUP(B564,'Product Category'!$A$2:$B$4,2,0)</f>
        <v>Technology</v>
      </c>
      <c r="D564">
        <f>VLOOKUP(A564,OrderProduct!A564:F2515,6,0)</f>
        <v>215.32</v>
      </c>
    </row>
    <row r="565" spans="1:4">
      <c r="A565" s="3">
        <v>1014</v>
      </c>
      <c r="B565" s="25">
        <f>VLOOKUP(A565,OrderProduct!$A$2:$O$1953,15,0)</f>
        <v>3</v>
      </c>
      <c r="C565" s="25" t="str">
        <f>VLOOKUP(B565,'Product Category'!$A$2:$B$4,2,0)</f>
        <v>Technology</v>
      </c>
      <c r="D565">
        <f>VLOOKUP(A565,OrderProduct!A565:F2516,6,0)</f>
        <v>382.85</v>
      </c>
    </row>
    <row r="566" spans="1:4">
      <c r="A566" s="3">
        <v>1015</v>
      </c>
      <c r="B566" s="25">
        <f>VLOOKUP(A566,OrderProduct!$A$2:$O$1953,15,0)</f>
        <v>2</v>
      </c>
      <c r="C566" s="25" t="str">
        <f>VLOOKUP(B566,'Product Category'!$A$2:$B$4,2,0)</f>
        <v>Office Supplies</v>
      </c>
      <c r="D566">
        <f>VLOOKUP(A566,OrderProduct!A566:F2517,6,0)</f>
        <v>10.65</v>
      </c>
    </row>
    <row r="567" spans="1:4">
      <c r="A567" s="3">
        <v>1016</v>
      </c>
      <c r="B567" s="25">
        <f>VLOOKUP(A567,OrderProduct!$A$2:$O$1953,15,0)</f>
        <v>2</v>
      </c>
      <c r="C567" s="25" t="str">
        <f>VLOOKUP(B567,'Product Category'!$A$2:$B$4,2,0)</f>
        <v>Office Supplies</v>
      </c>
      <c r="D567">
        <f>VLOOKUP(A567,OrderProduct!A567:F2518,6,0)</f>
        <v>100.99</v>
      </c>
    </row>
    <row r="568" spans="1:4">
      <c r="A568" s="3">
        <v>1018</v>
      </c>
      <c r="B568" s="25">
        <f>VLOOKUP(A568,OrderProduct!$A$2:$O$1953,15,0)</f>
        <v>2</v>
      </c>
      <c r="C568" s="25" t="str">
        <f>VLOOKUP(B568,'Product Category'!$A$2:$B$4,2,0)</f>
        <v>Office Supplies</v>
      </c>
      <c r="D568">
        <f>VLOOKUP(A568,OrderProduct!A568:F2519,6,0)</f>
        <v>142.06</v>
      </c>
    </row>
    <row r="569" spans="1:4">
      <c r="A569" s="3">
        <v>1018</v>
      </c>
      <c r="B569" s="25">
        <f>VLOOKUP(A569,OrderProduct!$A$2:$O$1953,15,0)</f>
        <v>2</v>
      </c>
      <c r="C569" s="25" t="str">
        <f>VLOOKUP(B569,'Product Category'!$A$2:$B$4,2,0)</f>
        <v>Office Supplies</v>
      </c>
      <c r="D569">
        <f>VLOOKUP(A569,OrderProduct!A569:F2520,6,0)</f>
        <v>363.74</v>
      </c>
    </row>
    <row r="570" spans="1:4">
      <c r="A570" s="3">
        <v>1020</v>
      </c>
      <c r="B570" s="25">
        <f>VLOOKUP(A570,OrderProduct!$A$2:$O$1953,15,0)</f>
        <v>3</v>
      </c>
      <c r="C570" s="25" t="str">
        <f>VLOOKUP(B570,'Product Category'!$A$2:$B$4,2,0)</f>
        <v>Technology</v>
      </c>
      <c r="D570">
        <f>VLOOKUP(A570,OrderProduct!A570:F2521,6,0)</f>
        <v>15.93</v>
      </c>
    </row>
    <row r="571" spans="1:4">
      <c r="A571" s="3">
        <v>1020</v>
      </c>
      <c r="B571" s="25">
        <f>VLOOKUP(A571,OrderProduct!$A$2:$O$1953,15,0)</f>
        <v>3</v>
      </c>
      <c r="C571" s="25" t="str">
        <f>VLOOKUP(B571,'Product Category'!$A$2:$B$4,2,0)</f>
        <v>Technology</v>
      </c>
      <c r="D571">
        <f>VLOOKUP(A571,OrderProduct!A571:F2522,6,0)</f>
        <v>21.28</v>
      </c>
    </row>
    <row r="572" spans="1:4">
      <c r="A572" s="3">
        <v>1020</v>
      </c>
      <c r="B572" s="25">
        <f>VLOOKUP(A572,OrderProduct!$A$2:$O$1953,15,0)</f>
        <v>3</v>
      </c>
      <c r="C572" s="25" t="str">
        <f>VLOOKUP(B572,'Product Category'!$A$2:$B$4,2,0)</f>
        <v>Technology</v>
      </c>
      <c r="D572">
        <f>VLOOKUP(A572,OrderProduct!A572:F2523,6,0)</f>
        <v>391.4</v>
      </c>
    </row>
    <row r="573" spans="1:4">
      <c r="A573" s="3">
        <v>1023</v>
      </c>
      <c r="B573" s="25">
        <f>VLOOKUP(A573,OrderProduct!$A$2:$O$1953,15,0)</f>
        <v>2</v>
      </c>
      <c r="C573" s="25" t="str">
        <f>VLOOKUP(B573,'Product Category'!$A$2:$B$4,2,0)</f>
        <v>Office Supplies</v>
      </c>
      <c r="D573">
        <f>VLOOKUP(A573,OrderProduct!A573:F2524,6,0)</f>
        <v>19.67</v>
      </c>
    </row>
    <row r="574" spans="1:4">
      <c r="A574" s="3">
        <v>1023</v>
      </c>
      <c r="B574" s="25">
        <f>VLOOKUP(A574,OrderProduct!$A$2:$O$1953,15,0)</f>
        <v>2</v>
      </c>
      <c r="C574" s="25" t="str">
        <f>VLOOKUP(B574,'Product Category'!$A$2:$B$4,2,0)</f>
        <v>Office Supplies</v>
      </c>
      <c r="D574">
        <f>VLOOKUP(A574,OrderProduct!A574:F2525,6,0)</f>
        <v>380</v>
      </c>
    </row>
    <row r="575" spans="1:4">
      <c r="A575" s="3">
        <v>1026</v>
      </c>
      <c r="B575" s="25">
        <f>VLOOKUP(A575,OrderProduct!$A$2:$O$1953,15,0)</f>
        <v>3</v>
      </c>
      <c r="C575" s="25" t="str">
        <f>VLOOKUP(B575,'Product Category'!$A$2:$B$4,2,0)</f>
        <v>Technology</v>
      </c>
      <c r="D575">
        <f>VLOOKUP(A575,OrderProduct!A575:F2526,6,0)</f>
        <v>182.33</v>
      </c>
    </row>
    <row r="576" spans="1:4">
      <c r="A576" s="3">
        <v>1026</v>
      </c>
      <c r="B576" s="25">
        <f>VLOOKUP(A576,OrderProduct!$A$2:$O$1953,15,0)</f>
        <v>3</v>
      </c>
      <c r="C576" s="25" t="str">
        <f>VLOOKUP(B576,'Product Category'!$A$2:$B$4,2,0)</f>
        <v>Technology</v>
      </c>
      <c r="D576">
        <f>VLOOKUP(A576,OrderProduct!A576:F2527,6,0)</f>
        <v>459.55</v>
      </c>
    </row>
    <row r="577" spans="1:4">
      <c r="A577" s="3">
        <v>1026</v>
      </c>
      <c r="B577" s="25">
        <f>VLOOKUP(A577,OrderProduct!$A$2:$O$1953,15,0)</f>
        <v>3</v>
      </c>
      <c r="C577" s="25" t="str">
        <f>VLOOKUP(B577,'Product Category'!$A$2:$B$4,2,0)</f>
        <v>Technology</v>
      </c>
      <c r="D577">
        <f>VLOOKUP(A577,OrderProduct!A577:F2528,6,0)</f>
        <v>8.74</v>
      </c>
    </row>
    <row r="578" spans="1:4">
      <c r="A578" s="3">
        <v>1027</v>
      </c>
      <c r="B578" s="25">
        <f>VLOOKUP(A578,OrderProduct!$A$2:$O$1953,15,0)</f>
        <v>3</v>
      </c>
      <c r="C578" s="25" t="str">
        <f>VLOOKUP(B578,'Product Category'!$A$2:$B$4,2,0)</f>
        <v>Technology</v>
      </c>
      <c r="D578">
        <f>VLOOKUP(A578,OrderProduct!A578:F2529,6,0)</f>
        <v>536.9</v>
      </c>
    </row>
    <row r="579" spans="1:4">
      <c r="A579" s="3">
        <v>1027</v>
      </c>
      <c r="B579" s="25">
        <f>VLOOKUP(A579,OrderProduct!$A$2:$O$1953,15,0)</f>
        <v>3</v>
      </c>
      <c r="C579" s="25" t="str">
        <f>VLOOKUP(B579,'Product Category'!$A$2:$B$4,2,0)</f>
        <v>Technology</v>
      </c>
      <c r="D579">
        <f>VLOOKUP(A579,OrderProduct!A579:F2530,6,0)</f>
        <v>103.61</v>
      </c>
    </row>
    <row r="580" spans="1:4">
      <c r="A580" s="3">
        <v>1028</v>
      </c>
      <c r="B580" s="25">
        <f>VLOOKUP(A580,OrderProduct!$A$2:$O$1953,15,0)</f>
        <v>2</v>
      </c>
      <c r="C580" s="25" t="str">
        <f>VLOOKUP(B580,'Product Category'!$A$2:$B$4,2,0)</f>
        <v>Office Supplies</v>
      </c>
      <c r="D580">
        <f>VLOOKUP(A580,OrderProduct!A580:F2531,6,0)</f>
        <v>3144.56</v>
      </c>
    </row>
    <row r="581" spans="1:4">
      <c r="A581" s="3">
        <v>1028</v>
      </c>
      <c r="B581" s="25">
        <f>VLOOKUP(A581,OrderProduct!$A$2:$O$1953,15,0)</f>
        <v>2</v>
      </c>
      <c r="C581" s="25" t="str">
        <f>VLOOKUP(B581,'Product Category'!$A$2:$B$4,2,0)</f>
        <v>Office Supplies</v>
      </c>
      <c r="D581">
        <f>VLOOKUP(A581,OrderProduct!A581:F2532,6,0)</f>
        <v>2653.02</v>
      </c>
    </row>
    <row r="582" spans="1:4">
      <c r="A582" s="3">
        <v>1035</v>
      </c>
      <c r="B582" s="25">
        <f>VLOOKUP(A582,OrderProduct!$A$2:$O$1953,15,0)</f>
        <v>3</v>
      </c>
      <c r="C582" s="25" t="str">
        <f>VLOOKUP(B582,'Product Category'!$A$2:$B$4,2,0)</f>
        <v>Technology</v>
      </c>
      <c r="D582">
        <f>VLOOKUP(A582,OrderProduct!A582:F2533,6,0)</f>
        <v>227.79</v>
      </c>
    </row>
    <row r="583" spans="1:4">
      <c r="A583" s="3">
        <v>1036</v>
      </c>
      <c r="B583" s="25">
        <f>VLOOKUP(A583,OrderProduct!$A$2:$O$1953,15,0)</f>
        <v>3</v>
      </c>
      <c r="C583" s="25" t="str">
        <f>VLOOKUP(B583,'Product Category'!$A$2:$B$4,2,0)</f>
        <v>Technology</v>
      </c>
      <c r="D583">
        <f>VLOOKUP(A583,OrderProduct!A583:F2534,6,0)</f>
        <v>462.57</v>
      </c>
    </row>
    <row r="584" spans="1:4">
      <c r="A584" s="3">
        <v>1038</v>
      </c>
      <c r="B584" s="25">
        <f>VLOOKUP(A584,OrderProduct!$A$2:$O$1953,15,0)</f>
        <v>2</v>
      </c>
      <c r="C584" s="25" t="str">
        <f>VLOOKUP(B584,'Product Category'!$A$2:$B$4,2,0)</f>
        <v>Office Supplies</v>
      </c>
      <c r="D584">
        <f>VLOOKUP(A584,OrderProduct!A584:F2535,6,0)</f>
        <v>125.37</v>
      </c>
    </row>
    <row r="585" spans="1:4">
      <c r="A585" s="3">
        <v>1041</v>
      </c>
      <c r="B585" s="25">
        <f>VLOOKUP(A585,OrderProduct!$A$2:$O$1953,15,0)</f>
        <v>3</v>
      </c>
      <c r="C585" s="25" t="str">
        <f>VLOOKUP(B585,'Product Category'!$A$2:$B$4,2,0)</f>
        <v>Technology</v>
      </c>
      <c r="D585">
        <f>VLOOKUP(A585,OrderProduct!A585:F2536,6,0)</f>
        <v>42.44</v>
      </c>
    </row>
    <row r="586" spans="1:4">
      <c r="A586" s="3">
        <v>1041</v>
      </c>
      <c r="B586" s="25">
        <f>VLOOKUP(A586,OrderProduct!$A$2:$O$1953,15,0)</f>
        <v>3</v>
      </c>
      <c r="C586" s="25" t="str">
        <f>VLOOKUP(B586,'Product Category'!$A$2:$B$4,2,0)</f>
        <v>Technology</v>
      </c>
      <c r="D586">
        <f>VLOOKUP(A586,OrderProduct!A586:F2537,6,0)</f>
        <v>2400.95</v>
      </c>
    </row>
    <row r="587" spans="1:4">
      <c r="A587" s="3">
        <v>1042</v>
      </c>
      <c r="B587" s="25">
        <f>VLOOKUP(A587,OrderProduct!$A$2:$O$1953,15,0)</f>
        <v>2</v>
      </c>
      <c r="C587" s="25" t="str">
        <f>VLOOKUP(B587,'Product Category'!$A$2:$B$4,2,0)</f>
        <v>Office Supplies</v>
      </c>
      <c r="D587">
        <f>VLOOKUP(A587,OrderProduct!A587:F2538,6,0)</f>
        <v>10.72</v>
      </c>
    </row>
    <row r="588" spans="1:4">
      <c r="A588" s="3">
        <v>1044</v>
      </c>
      <c r="B588" s="25">
        <f>VLOOKUP(A588,OrderProduct!$A$2:$O$1953,15,0)</f>
        <v>1</v>
      </c>
      <c r="C588" s="25" t="str">
        <f>VLOOKUP(B588,'Product Category'!$A$2:$B$4,2,0)</f>
        <v>Furniture</v>
      </c>
      <c r="D588">
        <f>VLOOKUP(A588,OrderProduct!A588:F2539,6,0)</f>
        <v>10180.01</v>
      </c>
    </row>
    <row r="589" spans="1:4">
      <c r="A589" s="3">
        <v>1044</v>
      </c>
      <c r="B589" s="25">
        <f>VLOOKUP(A589,OrderProduct!$A$2:$O$1953,15,0)</f>
        <v>1</v>
      </c>
      <c r="C589" s="25" t="str">
        <f>VLOOKUP(B589,'Product Category'!$A$2:$B$4,2,0)</f>
        <v>Furniture</v>
      </c>
      <c r="D589">
        <f>VLOOKUP(A589,OrderProduct!A589:F2540,6,0)</f>
        <v>190.85</v>
      </c>
    </row>
    <row r="590" spans="1:4">
      <c r="A590" s="3">
        <v>1044</v>
      </c>
      <c r="B590" s="25">
        <f>VLOOKUP(A590,OrderProduct!$A$2:$O$1953,15,0)</f>
        <v>1</v>
      </c>
      <c r="C590" s="25" t="str">
        <f>VLOOKUP(B590,'Product Category'!$A$2:$B$4,2,0)</f>
        <v>Furniture</v>
      </c>
      <c r="D590">
        <f>VLOOKUP(A590,OrderProduct!A590:F2541,6,0)</f>
        <v>370.68</v>
      </c>
    </row>
    <row r="591" spans="1:4">
      <c r="A591" s="3">
        <v>1047</v>
      </c>
      <c r="B591" s="25">
        <f>VLOOKUP(A591,OrderProduct!$A$2:$O$1953,15,0)</f>
        <v>2</v>
      </c>
      <c r="C591" s="25" t="str">
        <f>VLOOKUP(B591,'Product Category'!$A$2:$B$4,2,0)</f>
        <v>Office Supplies</v>
      </c>
      <c r="D591">
        <f>VLOOKUP(A591,OrderProduct!A591:F2542,6,0)</f>
        <v>7303.05</v>
      </c>
    </row>
    <row r="592" spans="1:4">
      <c r="A592" s="3">
        <v>1054</v>
      </c>
      <c r="B592" s="25">
        <f>VLOOKUP(A592,OrderProduct!$A$2:$O$1953,15,0)</f>
        <v>2</v>
      </c>
      <c r="C592" s="25" t="str">
        <f>VLOOKUP(B592,'Product Category'!$A$2:$B$4,2,0)</f>
        <v>Office Supplies</v>
      </c>
      <c r="D592">
        <f>VLOOKUP(A592,OrderProduct!A592:F2543,6,0)</f>
        <v>56.19</v>
      </c>
    </row>
    <row r="593" spans="1:4">
      <c r="A593" s="3">
        <v>1054</v>
      </c>
      <c r="B593" s="25">
        <f>VLOOKUP(A593,OrderProduct!$A$2:$O$1953,15,0)</f>
        <v>2</v>
      </c>
      <c r="C593" s="25" t="str">
        <f>VLOOKUP(B593,'Product Category'!$A$2:$B$4,2,0)</f>
        <v>Office Supplies</v>
      </c>
      <c r="D593">
        <f>VLOOKUP(A593,OrderProduct!A593:F2544,6,0)</f>
        <v>40.8</v>
      </c>
    </row>
    <row r="594" spans="1:4">
      <c r="A594" s="3">
        <v>1054</v>
      </c>
      <c r="B594" s="25">
        <f>VLOOKUP(A594,OrderProduct!$A$2:$O$1953,15,0)</f>
        <v>2</v>
      </c>
      <c r="C594" s="25" t="str">
        <f>VLOOKUP(B594,'Product Category'!$A$2:$B$4,2,0)</f>
        <v>Office Supplies</v>
      </c>
      <c r="D594">
        <f>VLOOKUP(A594,OrderProduct!A594:F2545,6,0)</f>
        <v>117.87</v>
      </c>
    </row>
    <row r="595" spans="1:4">
      <c r="A595" s="3">
        <v>1060</v>
      </c>
      <c r="B595" s="25">
        <f>VLOOKUP(A595,OrderProduct!$A$2:$O$1953,15,0)</f>
        <v>1</v>
      </c>
      <c r="C595" s="25" t="str">
        <f>VLOOKUP(B595,'Product Category'!$A$2:$B$4,2,0)</f>
        <v>Furniture</v>
      </c>
      <c r="D595">
        <f>VLOOKUP(A595,OrderProduct!A595:F2546,6,0)</f>
        <v>70.16</v>
      </c>
    </row>
    <row r="596" spans="1:4">
      <c r="A596" s="3">
        <v>1060</v>
      </c>
      <c r="B596" s="25">
        <f>VLOOKUP(A596,OrderProduct!$A$2:$O$1953,15,0)</f>
        <v>1</v>
      </c>
      <c r="C596" s="25" t="str">
        <f>VLOOKUP(B596,'Product Category'!$A$2:$B$4,2,0)</f>
        <v>Furniture</v>
      </c>
      <c r="D596">
        <f>VLOOKUP(A596,OrderProduct!A596:F2547,6,0)</f>
        <v>1240.57</v>
      </c>
    </row>
    <row r="597" spans="1:4">
      <c r="A597" s="3">
        <v>1062</v>
      </c>
      <c r="B597" s="25">
        <f>VLOOKUP(A597,OrderProduct!$A$2:$O$1953,15,0)</f>
        <v>1</v>
      </c>
      <c r="C597" s="25" t="str">
        <f>VLOOKUP(B597,'Product Category'!$A$2:$B$4,2,0)</f>
        <v>Furniture</v>
      </c>
      <c r="D597">
        <f>VLOOKUP(A597,OrderProduct!A597:F2548,6,0)</f>
        <v>53.02</v>
      </c>
    </row>
    <row r="598" spans="1:4">
      <c r="A598" s="3">
        <v>1062</v>
      </c>
      <c r="B598" s="25">
        <f>VLOOKUP(A598,OrderProduct!$A$2:$O$1953,15,0)</f>
        <v>1</v>
      </c>
      <c r="C598" s="25" t="str">
        <f>VLOOKUP(B598,'Product Category'!$A$2:$B$4,2,0)</f>
        <v>Furniture</v>
      </c>
      <c r="D598">
        <f>VLOOKUP(A598,OrderProduct!A598:F2549,6,0)</f>
        <v>237.83</v>
      </c>
    </row>
    <row r="599" spans="1:4">
      <c r="A599" s="3">
        <v>1062</v>
      </c>
      <c r="B599" s="25">
        <f>VLOOKUP(A599,OrderProduct!$A$2:$O$1953,15,0)</f>
        <v>1</v>
      </c>
      <c r="C599" s="25" t="str">
        <f>VLOOKUP(B599,'Product Category'!$A$2:$B$4,2,0)</f>
        <v>Furniture</v>
      </c>
      <c r="D599">
        <f>VLOOKUP(A599,OrderProduct!A599:F2550,6,0)</f>
        <v>88.83</v>
      </c>
    </row>
    <row r="600" spans="1:4">
      <c r="A600" s="3">
        <v>1065</v>
      </c>
      <c r="B600" s="25">
        <f>VLOOKUP(A600,OrderProduct!$A$2:$O$1953,15,0)</f>
        <v>2</v>
      </c>
      <c r="C600" s="25" t="str">
        <f>VLOOKUP(B600,'Product Category'!$A$2:$B$4,2,0)</f>
        <v>Office Supplies</v>
      </c>
      <c r="D600">
        <f>VLOOKUP(A600,OrderProduct!A600:F2551,6,0)</f>
        <v>4410.19</v>
      </c>
    </row>
    <row r="601" spans="1:4">
      <c r="A601" s="3">
        <v>1068</v>
      </c>
      <c r="B601" s="25">
        <f>VLOOKUP(A601,OrderProduct!$A$2:$O$1953,15,0)</f>
        <v>2</v>
      </c>
      <c r="C601" s="25" t="str">
        <f>VLOOKUP(B601,'Product Category'!$A$2:$B$4,2,0)</f>
        <v>Office Supplies</v>
      </c>
      <c r="D601">
        <f>VLOOKUP(A601,OrderProduct!A601:F2552,6,0)</f>
        <v>552.89</v>
      </c>
    </row>
    <row r="602" spans="1:4">
      <c r="A602" s="3">
        <v>1069</v>
      </c>
      <c r="B602" s="25">
        <f>VLOOKUP(A602,OrderProduct!$A$2:$O$1953,15,0)</f>
        <v>2</v>
      </c>
      <c r="C602" s="25" t="str">
        <f>VLOOKUP(B602,'Product Category'!$A$2:$B$4,2,0)</f>
        <v>Office Supplies</v>
      </c>
      <c r="D602">
        <f>VLOOKUP(A602,OrderProduct!A602:F2553,6,0)</f>
        <v>621.56</v>
      </c>
    </row>
    <row r="603" spans="1:4">
      <c r="A603" s="3">
        <v>1072</v>
      </c>
      <c r="B603" s="25">
        <f>VLOOKUP(A603,OrderProduct!$A$2:$O$1953,15,0)</f>
        <v>1</v>
      </c>
      <c r="C603" s="25" t="str">
        <f>VLOOKUP(B603,'Product Category'!$A$2:$B$4,2,0)</f>
        <v>Furniture</v>
      </c>
      <c r="D603">
        <f>VLOOKUP(A603,OrderProduct!A603:F2554,6,0)</f>
        <v>536.23</v>
      </c>
    </row>
    <row r="604" spans="1:4">
      <c r="A604" s="3">
        <v>1075</v>
      </c>
      <c r="B604" s="25">
        <f>VLOOKUP(A604,OrderProduct!$A$2:$O$1953,15,0)</f>
        <v>1</v>
      </c>
      <c r="C604" s="25" t="str">
        <f>VLOOKUP(B604,'Product Category'!$A$2:$B$4,2,0)</f>
        <v>Furniture</v>
      </c>
      <c r="D604">
        <f>VLOOKUP(A604,OrderProduct!A604:F2555,6,0)</f>
        <v>38.81</v>
      </c>
    </row>
    <row r="605" spans="1:4">
      <c r="A605" s="3">
        <v>1080</v>
      </c>
      <c r="B605" s="25">
        <f>VLOOKUP(A605,OrderProduct!$A$2:$O$1953,15,0)</f>
        <v>2</v>
      </c>
      <c r="C605" s="25" t="str">
        <f>VLOOKUP(B605,'Product Category'!$A$2:$B$4,2,0)</f>
        <v>Office Supplies</v>
      </c>
      <c r="D605">
        <f>VLOOKUP(A605,OrderProduct!A605:F2556,6,0)</f>
        <v>286.4</v>
      </c>
    </row>
    <row r="606" spans="1:4">
      <c r="A606" s="3">
        <v>1083</v>
      </c>
      <c r="B606" s="25">
        <f>VLOOKUP(A606,OrderProduct!$A$2:$O$1953,15,0)</f>
        <v>3</v>
      </c>
      <c r="C606" s="25" t="str">
        <f>VLOOKUP(B606,'Product Category'!$A$2:$B$4,2,0)</f>
        <v>Technology</v>
      </c>
      <c r="D606">
        <f>VLOOKUP(A606,OrderProduct!A606:F2557,6,0)</f>
        <v>664.34</v>
      </c>
    </row>
    <row r="607" spans="1:4">
      <c r="A607" s="3">
        <v>1085</v>
      </c>
      <c r="B607" s="25">
        <f>VLOOKUP(A607,OrderProduct!$A$2:$O$1953,15,0)</f>
        <v>2</v>
      </c>
      <c r="C607" s="25" t="str">
        <f>VLOOKUP(B607,'Product Category'!$A$2:$B$4,2,0)</f>
        <v>Office Supplies</v>
      </c>
      <c r="D607">
        <f>VLOOKUP(A607,OrderProduct!A607:F2558,6,0)</f>
        <v>36.72</v>
      </c>
    </row>
    <row r="608" spans="1:4">
      <c r="A608" s="3">
        <v>1085</v>
      </c>
      <c r="B608" s="25">
        <f>VLOOKUP(A608,OrderProduct!$A$2:$O$1953,15,0)</f>
        <v>2</v>
      </c>
      <c r="C608" s="25" t="str">
        <f>VLOOKUP(B608,'Product Category'!$A$2:$B$4,2,0)</f>
        <v>Office Supplies</v>
      </c>
      <c r="D608">
        <f>VLOOKUP(A608,OrderProduct!A608:F2559,6,0)</f>
        <v>15.73</v>
      </c>
    </row>
    <row r="609" spans="1:4">
      <c r="A609" s="3">
        <v>1085</v>
      </c>
      <c r="B609" s="25">
        <f>VLOOKUP(A609,OrderProduct!$A$2:$O$1953,15,0)</f>
        <v>2</v>
      </c>
      <c r="C609" s="25" t="str">
        <f>VLOOKUP(B609,'Product Category'!$A$2:$B$4,2,0)</f>
        <v>Office Supplies</v>
      </c>
      <c r="D609">
        <f>VLOOKUP(A609,OrderProduct!A609:F2560,6,0)</f>
        <v>1719.07</v>
      </c>
    </row>
    <row r="610" spans="1:4">
      <c r="A610" s="3">
        <v>1085</v>
      </c>
      <c r="B610" s="25">
        <f>VLOOKUP(A610,OrderProduct!$A$2:$O$1953,15,0)</f>
        <v>2</v>
      </c>
      <c r="C610" s="25" t="str">
        <f>VLOOKUP(B610,'Product Category'!$A$2:$B$4,2,0)</f>
        <v>Office Supplies</v>
      </c>
      <c r="D610">
        <f>VLOOKUP(A610,OrderProduct!A610:F2561,6,0)</f>
        <v>782</v>
      </c>
    </row>
    <row r="611" spans="1:4">
      <c r="A611" s="3">
        <v>1086</v>
      </c>
      <c r="B611" s="25">
        <f>VLOOKUP(A611,OrderProduct!$A$2:$O$1953,15,0)</f>
        <v>2</v>
      </c>
      <c r="C611" s="25" t="str">
        <f>VLOOKUP(B611,'Product Category'!$A$2:$B$4,2,0)</f>
        <v>Office Supplies</v>
      </c>
      <c r="D611">
        <f>VLOOKUP(A611,OrderProduct!A611:F2562,6,0)</f>
        <v>260.66</v>
      </c>
    </row>
    <row r="612" spans="1:4">
      <c r="A612" s="3">
        <v>1101</v>
      </c>
      <c r="B612" s="25">
        <f>VLOOKUP(A612,OrderProduct!$A$2:$O$1953,15,0)</f>
        <v>2</v>
      </c>
      <c r="C612" s="25" t="str">
        <f>VLOOKUP(B612,'Product Category'!$A$2:$B$4,2,0)</f>
        <v>Office Supplies</v>
      </c>
      <c r="D612">
        <f>VLOOKUP(A612,OrderProduct!A612:F2563,6,0)</f>
        <v>4249.37</v>
      </c>
    </row>
    <row r="613" spans="1:4">
      <c r="A613" s="3">
        <v>1103</v>
      </c>
      <c r="B613" s="25">
        <f>VLOOKUP(A613,OrderProduct!$A$2:$O$1953,15,0)</f>
        <v>2</v>
      </c>
      <c r="C613" s="25" t="str">
        <f>VLOOKUP(B613,'Product Category'!$A$2:$B$4,2,0)</f>
        <v>Office Supplies</v>
      </c>
      <c r="D613">
        <f>VLOOKUP(A613,OrderProduct!A613:F2564,6,0)</f>
        <v>291.4</v>
      </c>
    </row>
    <row r="614" spans="1:4">
      <c r="A614" s="3">
        <v>1104</v>
      </c>
      <c r="B614" s="25">
        <f>VLOOKUP(A614,OrderProduct!$A$2:$O$1953,15,0)</f>
        <v>2</v>
      </c>
      <c r="C614" s="25" t="str">
        <f>VLOOKUP(B614,'Product Category'!$A$2:$B$4,2,0)</f>
        <v>Office Supplies</v>
      </c>
      <c r="D614">
        <f>VLOOKUP(A614,OrderProduct!A614:F2565,6,0)</f>
        <v>6676.61</v>
      </c>
    </row>
    <row r="615" spans="1:4">
      <c r="A615" s="3">
        <v>1106</v>
      </c>
      <c r="B615" s="25">
        <f>VLOOKUP(A615,OrderProduct!$A$2:$O$1953,15,0)</f>
        <v>2</v>
      </c>
      <c r="C615" s="25" t="str">
        <f>VLOOKUP(B615,'Product Category'!$A$2:$B$4,2,0)</f>
        <v>Office Supplies</v>
      </c>
      <c r="D615">
        <f>VLOOKUP(A615,OrderProduct!A615:F2566,6,0)</f>
        <v>2118.99</v>
      </c>
    </row>
    <row r="616" spans="1:4">
      <c r="A616" s="3">
        <v>1106</v>
      </c>
      <c r="B616" s="25">
        <f>VLOOKUP(A616,OrderProduct!$A$2:$O$1953,15,0)</f>
        <v>2</v>
      </c>
      <c r="C616" s="25" t="str">
        <f>VLOOKUP(B616,'Product Category'!$A$2:$B$4,2,0)</f>
        <v>Office Supplies</v>
      </c>
      <c r="D616">
        <f>VLOOKUP(A616,OrderProduct!A616:F2567,6,0)</f>
        <v>837.64</v>
      </c>
    </row>
    <row r="617" spans="1:4">
      <c r="A617" s="3">
        <v>1106</v>
      </c>
      <c r="B617" s="25">
        <f>VLOOKUP(A617,OrderProduct!$A$2:$O$1953,15,0)</f>
        <v>2</v>
      </c>
      <c r="C617" s="25" t="str">
        <f>VLOOKUP(B617,'Product Category'!$A$2:$B$4,2,0)</f>
        <v>Office Supplies</v>
      </c>
      <c r="D617">
        <f>VLOOKUP(A617,OrderProduct!A617:F2568,6,0)</f>
        <v>345.07</v>
      </c>
    </row>
    <row r="618" spans="1:4">
      <c r="A618" s="3">
        <v>1107</v>
      </c>
      <c r="B618" s="25">
        <f>VLOOKUP(A618,OrderProduct!$A$2:$O$1953,15,0)</f>
        <v>2</v>
      </c>
      <c r="C618" s="25" t="str">
        <f>VLOOKUP(B618,'Product Category'!$A$2:$B$4,2,0)</f>
        <v>Office Supplies</v>
      </c>
      <c r="D618">
        <f>VLOOKUP(A618,OrderProduct!A618:F2569,6,0)</f>
        <v>5.48</v>
      </c>
    </row>
    <row r="619" spans="1:4">
      <c r="A619" s="3">
        <v>1108</v>
      </c>
      <c r="B619" s="25">
        <f>VLOOKUP(A619,OrderProduct!$A$2:$O$1953,15,0)</f>
        <v>2</v>
      </c>
      <c r="C619" s="25" t="str">
        <f>VLOOKUP(B619,'Product Category'!$A$2:$B$4,2,0)</f>
        <v>Office Supplies</v>
      </c>
      <c r="D619">
        <f>VLOOKUP(A619,OrderProduct!A619:F2570,6,0)</f>
        <v>8201.33</v>
      </c>
    </row>
    <row r="620" spans="1:4">
      <c r="A620" s="3">
        <v>1108</v>
      </c>
      <c r="B620" s="25">
        <f>VLOOKUP(A620,OrderProduct!$A$2:$O$1953,15,0)</f>
        <v>2</v>
      </c>
      <c r="C620" s="25" t="str">
        <f>VLOOKUP(B620,'Product Category'!$A$2:$B$4,2,0)</f>
        <v>Office Supplies</v>
      </c>
      <c r="D620">
        <f>VLOOKUP(A620,OrderProduct!A620:F2571,6,0)</f>
        <v>22.67</v>
      </c>
    </row>
    <row r="621" spans="1:4">
      <c r="A621" s="3">
        <v>1108</v>
      </c>
      <c r="B621" s="25">
        <f>VLOOKUP(A621,OrderProduct!$A$2:$O$1953,15,0)</f>
        <v>2</v>
      </c>
      <c r="C621" s="25" t="str">
        <f>VLOOKUP(B621,'Product Category'!$A$2:$B$4,2,0)</f>
        <v>Office Supplies</v>
      </c>
      <c r="D621">
        <f>VLOOKUP(A621,OrderProduct!A621:F2572,6,0)</f>
        <v>170.8</v>
      </c>
    </row>
    <row r="622" spans="1:4">
      <c r="A622" s="3">
        <v>1109</v>
      </c>
      <c r="B622" s="25">
        <f>VLOOKUP(A622,OrderProduct!$A$2:$O$1953,15,0)</f>
        <v>1</v>
      </c>
      <c r="C622" s="25" t="str">
        <f>VLOOKUP(B622,'Product Category'!$A$2:$B$4,2,0)</f>
        <v>Furniture</v>
      </c>
      <c r="D622">
        <f>VLOOKUP(A622,OrderProduct!A622:F2573,6,0)</f>
        <v>132.08</v>
      </c>
    </row>
    <row r="623" spans="1:4">
      <c r="A623" s="3">
        <v>1112</v>
      </c>
      <c r="B623" s="25">
        <f>VLOOKUP(A623,OrderProduct!$A$2:$O$1953,15,0)</f>
        <v>1</v>
      </c>
      <c r="C623" s="25" t="str">
        <f>VLOOKUP(B623,'Product Category'!$A$2:$B$4,2,0)</f>
        <v>Furniture</v>
      </c>
      <c r="D623">
        <f>VLOOKUP(A623,OrderProduct!A623:F2574,6,0)</f>
        <v>45.34</v>
      </c>
    </row>
    <row r="624" spans="1:4">
      <c r="A624" s="3">
        <v>1112</v>
      </c>
      <c r="B624" s="25">
        <f>VLOOKUP(A624,OrderProduct!$A$2:$O$1953,15,0)</f>
        <v>1</v>
      </c>
      <c r="C624" s="25" t="str">
        <f>VLOOKUP(B624,'Product Category'!$A$2:$B$4,2,0)</f>
        <v>Furniture</v>
      </c>
      <c r="D624">
        <f>VLOOKUP(A624,OrderProduct!A624:F2575,6,0)</f>
        <v>53.54</v>
      </c>
    </row>
    <row r="625" spans="1:4">
      <c r="A625" s="3">
        <v>1113</v>
      </c>
      <c r="B625" s="25">
        <f>VLOOKUP(A625,OrderProduct!$A$2:$O$1953,15,0)</f>
        <v>2</v>
      </c>
      <c r="C625" s="25" t="str">
        <f>VLOOKUP(B625,'Product Category'!$A$2:$B$4,2,0)</f>
        <v>Office Supplies</v>
      </c>
      <c r="D625">
        <f>VLOOKUP(A625,OrderProduct!A625:F2576,6,0)</f>
        <v>3363.53</v>
      </c>
    </row>
    <row r="626" spans="1:4">
      <c r="A626" s="3">
        <v>1113</v>
      </c>
      <c r="B626" s="25">
        <f>VLOOKUP(A626,OrderProduct!$A$2:$O$1953,15,0)</f>
        <v>2</v>
      </c>
      <c r="C626" s="25" t="str">
        <f>VLOOKUP(B626,'Product Category'!$A$2:$B$4,2,0)</f>
        <v>Office Supplies</v>
      </c>
      <c r="D626">
        <f>VLOOKUP(A626,OrderProduct!A626:F2577,6,0)</f>
        <v>216.04</v>
      </c>
    </row>
    <row r="627" spans="1:4">
      <c r="A627" s="3">
        <v>1117</v>
      </c>
      <c r="B627" s="25">
        <f>VLOOKUP(A627,OrderProduct!$A$2:$O$1953,15,0)</f>
        <v>2</v>
      </c>
      <c r="C627" s="25" t="str">
        <f>VLOOKUP(B627,'Product Category'!$A$2:$B$4,2,0)</f>
        <v>Office Supplies</v>
      </c>
      <c r="D627">
        <f>VLOOKUP(A627,OrderProduct!A627:F2578,6,0)</f>
        <v>523.06</v>
      </c>
    </row>
    <row r="628" spans="1:4">
      <c r="A628" s="3">
        <v>1121</v>
      </c>
      <c r="B628" s="25">
        <f>VLOOKUP(A628,OrderProduct!$A$2:$O$1953,15,0)</f>
        <v>2</v>
      </c>
      <c r="C628" s="25" t="str">
        <f>VLOOKUP(B628,'Product Category'!$A$2:$B$4,2,0)</f>
        <v>Office Supplies</v>
      </c>
      <c r="D628">
        <f>VLOOKUP(A628,OrderProduct!A628:F2579,6,0)</f>
        <v>2424.68</v>
      </c>
    </row>
    <row r="629" spans="1:4">
      <c r="A629" s="3">
        <v>1121</v>
      </c>
      <c r="B629" s="25">
        <f>VLOOKUP(A629,OrderProduct!$A$2:$O$1953,15,0)</f>
        <v>2</v>
      </c>
      <c r="C629" s="25" t="str">
        <f>VLOOKUP(B629,'Product Category'!$A$2:$B$4,2,0)</f>
        <v>Office Supplies</v>
      </c>
      <c r="D629">
        <f>VLOOKUP(A629,OrderProduct!A629:F2580,6,0)</f>
        <v>2411.43</v>
      </c>
    </row>
    <row r="630" spans="1:4">
      <c r="A630" s="3">
        <v>1123</v>
      </c>
      <c r="B630" s="25">
        <f>VLOOKUP(A630,OrderProduct!$A$2:$O$1953,15,0)</f>
        <v>2</v>
      </c>
      <c r="C630" s="25" t="str">
        <f>VLOOKUP(B630,'Product Category'!$A$2:$B$4,2,0)</f>
        <v>Office Supplies</v>
      </c>
      <c r="D630">
        <f>VLOOKUP(A630,OrderProduct!A630:F2581,6,0)</f>
        <v>261.56</v>
      </c>
    </row>
    <row r="631" spans="1:4">
      <c r="A631" s="3">
        <v>1123</v>
      </c>
      <c r="B631" s="25">
        <f>VLOOKUP(A631,OrderProduct!$A$2:$O$1953,15,0)</f>
        <v>2</v>
      </c>
      <c r="C631" s="25" t="str">
        <f>VLOOKUP(B631,'Product Category'!$A$2:$B$4,2,0)</f>
        <v>Office Supplies</v>
      </c>
      <c r="D631">
        <f>VLOOKUP(A631,OrderProduct!A631:F2582,6,0)</f>
        <v>114.81</v>
      </c>
    </row>
    <row r="632" spans="1:4">
      <c r="A632" s="3">
        <v>1124</v>
      </c>
      <c r="B632" s="25">
        <f>VLOOKUP(A632,OrderProduct!$A$2:$O$1953,15,0)</f>
        <v>1</v>
      </c>
      <c r="C632" s="25" t="str">
        <f>VLOOKUP(B632,'Product Category'!$A$2:$B$4,2,0)</f>
        <v>Furniture</v>
      </c>
      <c r="D632">
        <f>VLOOKUP(A632,OrderProduct!A632:F2583,6,0)</f>
        <v>546.21</v>
      </c>
    </row>
    <row r="633" spans="1:4">
      <c r="A633" s="3">
        <v>1127</v>
      </c>
      <c r="B633" s="25">
        <f>VLOOKUP(A633,OrderProduct!$A$2:$O$1953,15,0)</f>
        <v>2</v>
      </c>
      <c r="C633" s="25" t="str">
        <f>VLOOKUP(B633,'Product Category'!$A$2:$B$4,2,0)</f>
        <v>Office Supplies</v>
      </c>
      <c r="D633">
        <f>VLOOKUP(A633,OrderProduct!A633:F2584,6,0)</f>
        <v>58.05</v>
      </c>
    </row>
    <row r="634" spans="1:4">
      <c r="A634" s="3">
        <v>1127</v>
      </c>
      <c r="B634" s="25">
        <f>VLOOKUP(A634,OrderProduct!$A$2:$O$1953,15,0)</f>
        <v>2</v>
      </c>
      <c r="C634" s="25" t="str">
        <f>VLOOKUP(B634,'Product Category'!$A$2:$B$4,2,0)</f>
        <v>Office Supplies</v>
      </c>
      <c r="D634">
        <f>VLOOKUP(A634,OrderProduct!A634:F2585,6,0)</f>
        <v>68.64</v>
      </c>
    </row>
    <row r="635" spans="1:4">
      <c r="A635" s="3">
        <v>1128</v>
      </c>
      <c r="B635" s="25">
        <f>VLOOKUP(A635,OrderProduct!$A$2:$O$1953,15,0)</f>
        <v>2</v>
      </c>
      <c r="C635" s="25" t="str">
        <f>VLOOKUP(B635,'Product Category'!$A$2:$B$4,2,0)</f>
        <v>Office Supplies</v>
      </c>
      <c r="D635">
        <f>VLOOKUP(A635,OrderProduct!A635:F2586,6,0)</f>
        <v>109.74</v>
      </c>
    </row>
    <row r="636" spans="1:4">
      <c r="A636" s="3">
        <v>1129</v>
      </c>
      <c r="B636" s="25">
        <f>VLOOKUP(A636,OrderProduct!$A$2:$O$1953,15,0)</f>
        <v>2</v>
      </c>
      <c r="C636" s="25" t="str">
        <f>VLOOKUP(B636,'Product Category'!$A$2:$B$4,2,0)</f>
        <v>Office Supplies</v>
      </c>
      <c r="D636">
        <f>VLOOKUP(A636,OrderProduct!A636:F2587,6,0)</f>
        <v>1543.55</v>
      </c>
    </row>
    <row r="637" spans="1:4">
      <c r="A637" s="3">
        <v>1129</v>
      </c>
      <c r="B637" s="25">
        <f>VLOOKUP(A637,OrderProduct!$A$2:$O$1953,15,0)</f>
        <v>2</v>
      </c>
      <c r="C637" s="25" t="str">
        <f>VLOOKUP(B637,'Product Category'!$A$2:$B$4,2,0)</f>
        <v>Office Supplies</v>
      </c>
      <c r="D637">
        <f>VLOOKUP(A637,OrderProduct!A637:F2588,6,0)</f>
        <v>66.81</v>
      </c>
    </row>
    <row r="638" spans="1:4">
      <c r="A638" s="3">
        <v>1129</v>
      </c>
      <c r="B638" s="25">
        <f>VLOOKUP(A638,OrderProduct!$A$2:$O$1953,15,0)</f>
        <v>2</v>
      </c>
      <c r="C638" s="25" t="str">
        <f>VLOOKUP(B638,'Product Category'!$A$2:$B$4,2,0)</f>
        <v>Office Supplies</v>
      </c>
      <c r="D638">
        <f>VLOOKUP(A638,OrderProduct!A638:F2589,6,0)</f>
        <v>90.52</v>
      </c>
    </row>
    <row r="639" spans="1:4">
      <c r="A639" s="3">
        <v>1129</v>
      </c>
      <c r="B639" s="25">
        <f>VLOOKUP(A639,OrderProduct!$A$2:$O$1953,15,0)</f>
        <v>2</v>
      </c>
      <c r="C639" s="25" t="str">
        <f>VLOOKUP(B639,'Product Category'!$A$2:$B$4,2,0)</f>
        <v>Office Supplies</v>
      </c>
      <c r="D639">
        <f>VLOOKUP(A639,OrderProduct!A639:F2590,6,0)</f>
        <v>55.97</v>
      </c>
    </row>
    <row r="640" spans="1:4">
      <c r="A640" s="3">
        <v>1129</v>
      </c>
      <c r="B640" s="25">
        <f>VLOOKUP(A640,OrderProduct!$A$2:$O$1953,15,0)</f>
        <v>2</v>
      </c>
      <c r="C640" s="25" t="str">
        <f>VLOOKUP(B640,'Product Category'!$A$2:$B$4,2,0)</f>
        <v>Office Supplies</v>
      </c>
      <c r="D640">
        <f>VLOOKUP(A640,OrderProduct!A640:F2591,6,0)</f>
        <v>384.22</v>
      </c>
    </row>
    <row r="641" spans="1:4">
      <c r="A641" s="3">
        <v>1129</v>
      </c>
      <c r="B641" s="25">
        <f>VLOOKUP(A641,OrderProduct!$A$2:$O$1953,15,0)</f>
        <v>2</v>
      </c>
      <c r="C641" s="25" t="str">
        <f>VLOOKUP(B641,'Product Category'!$A$2:$B$4,2,0)</f>
        <v>Office Supplies</v>
      </c>
      <c r="D641">
        <f>VLOOKUP(A641,OrderProduct!A641:F2592,6,0)</f>
        <v>31.64</v>
      </c>
    </row>
    <row r="642" spans="1:4">
      <c r="A642" s="3">
        <v>1131</v>
      </c>
      <c r="B642" s="25">
        <f>VLOOKUP(A642,OrderProduct!$A$2:$O$1953,15,0)</f>
        <v>2</v>
      </c>
      <c r="C642" s="25" t="str">
        <f>VLOOKUP(B642,'Product Category'!$A$2:$B$4,2,0)</f>
        <v>Office Supplies</v>
      </c>
      <c r="D642">
        <f>VLOOKUP(A642,OrderProduct!A642:F2593,6,0)</f>
        <v>565.36</v>
      </c>
    </row>
    <row r="643" spans="1:4">
      <c r="A643" s="3">
        <v>1132</v>
      </c>
      <c r="B643" s="25">
        <f>VLOOKUP(A643,OrderProduct!$A$2:$O$1953,15,0)</f>
        <v>2</v>
      </c>
      <c r="C643" s="25" t="str">
        <f>VLOOKUP(B643,'Product Category'!$A$2:$B$4,2,0)</f>
        <v>Office Supplies</v>
      </c>
      <c r="D643">
        <f>VLOOKUP(A643,OrderProduct!A643:F2594,6,0)</f>
        <v>240.05</v>
      </c>
    </row>
    <row r="644" spans="1:4">
      <c r="A644" s="3">
        <v>1132</v>
      </c>
      <c r="B644" s="25">
        <f>VLOOKUP(A644,OrderProduct!$A$2:$O$1953,15,0)</f>
        <v>2</v>
      </c>
      <c r="C644" s="25" t="str">
        <f>VLOOKUP(B644,'Product Category'!$A$2:$B$4,2,0)</f>
        <v>Office Supplies</v>
      </c>
      <c r="D644">
        <f>VLOOKUP(A644,OrderProduct!A644:F2595,6,0)</f>
        <v>10.19</v>
      </c>
    </row>
    <row r="645" spans="1:4">
      <c r="A645" s="3">
        <v>1132</v>
      </c>
      <c r="B645" s="25">
        <f>VLOOKUP(A645,OrderProduct!$A$2:$O$1953,15,0)</f>
        <v>2</v>
      </c>
      <c r="C645" s="25" t="str">
        <f>VLOOKUP(B645,'Product Category'!$A$2:$B$4,2,0)</f>
        <v>Office Supplies</v>
      </c>
      <c r="D645">
        <f>VLOOKUP(A645,OrderProduct!A645:F2596,6,0)</f>
        <v>64.19</v>
      </c>
    </row>
    <row r="646" spans="1:4">
      <c r="A646" s="3">
        <v>1132</v>
      </c>
      <c r="B646" s="25">
        <f>VLOOKUP(A646,OrderProduct!$A$2:$O$1953,15,0)</f>
        <v>2</v>
      </c>
      <c r="C646" s="25" t="str">
        <f>VLOOKUP(B646,'Product Category'!$A$2:$B$4,2,0)</f>
        <v>Office Supplies</v>
      </c>
      <c r="D646">
        <f>VLOOKUP(A646,OrderProduct!A646:F2597,6,0)</f>
        <v>151.46</v>
      </c>
    </row>
    <row r="647" spans="1:4">
      <c r="A647" s="3">
        <v>1133</v>
      </c>
      <c r="B647" s="25">
        <f>VLOOKUP(A647,OrderProduct!$A$2:$O$1953,15,0)</f>
        <v>2</v>
      </c>
      <c r="C647" s="25" t="str">
        <f>VLOOKUP(B647,'Product Category'!$A$2:$B$4,2,0)</f>
        <v>Office Supplies</v>
      </c>
      <c r="D647">
        <f>VLOOKUP(A647,OrderProduct!A647:F2598,6,0)</f>
        <v>477.2</v>
      </c>
    </row>
    <row r="648" spans="1:4">
      <c r="A648" s="3">
        <v>1136</v>
      </c>
      <c r="B648" s="25">
        <f>VLOOKUP(A648,OrderProduct!$A$2:$O$1953,15,0)</f>
        <v>3</v>
      </c>
      <c r="C648" s="25" t="str">
        <f>VLOOKUP(B648,'Product Category'!$A$2:$B$4,2,0)</f>
        <v>Technology</v>
      </c>
      <c r="D648">
        <f>VLOOKUP(A648,OrderProduct!A648:F2599,6,0)</f>
        <v>619.38</v>
      </c>
    </row>
    <row r="649" spans="1:4">
      <c r="A649" s="3">
        <v>1138</v>
      </c>
      <c r="B649" s="25">
        <f>VLOOKUP(A649,OrderProduct!$A$2:$O$1953,15,0)</f>
        <v>1</v>
      </c>
      <c r="C649" s="25" t="str">
        <f>VLOOKUP(B649,'Product Category'!$A$2:$B$4,2,0)</f>
        <v>Furniture</v>
      </c>
      <c r="D649">
        <f>VLOOKUP(A649,OrderProduct!A649:F2600,6,0)</f>
        <v>18.69</v>
      </c>
    </row>
    <row r="650" spans="1:4">
      <c r="A650" s="3">
        <v>1142</v>
      </c>
      <c r="B650" s="25">
        <f>VLOOKUP(A650,OrderProduct!$A$2:$O$1953,15,0)</f>
        <v>2</v>
      </c>
      <c r="C650" s="25" t="str">
        <f>VLOOKUP(B650,'Product Category'!$A$2:$B$4,2,0)</f>
        <v>Office Supplies</v>
      </c>
      <c r="D650">
        <f>VLOOKUP(A650,OrderProduct!A650:F2601,6,0)</f>
        <v>8.8</v>
      </c>
    </row>
    <row r="651" spans="1:4">
      <c r="A651" s="3">
        <v>1142</v>
      </c>
      <c r="B651" s="25">
        <f>VLOOKUP(A651,OrderProduct!$A$2:$O$1953,15,0)</f>
        <v>2</v>
      </c>
      <c r="C651" s="25" t="str">
        <f>VLOOKUP(B651,'Product Category'!$A$2:$B$4,2,0)</f>
        <v>Office Supplies</v>
      </c>
      <c r="D651">
        <f>VLOOKUP(A651,OrderProduct!A651:F2602,6,0)</f>
        <v>356.14</v>
      </c>
    </row>
    <row r="652" spans="1:4">
      <c r="A652" s="3">
        <v>1151</v>
      </c>
      <c r="B652" s="25">
        <f>VLOOKUP(A652,OrderProduct!$A$2:$O$1953,15,0)</f>
        <v>1</v>
      </c>
      <c r="C652" s="25" t="str">
        <f>VLOOKUP(B652,'Product Category'!$A$2:$B$4,2,0)</f>
        <v>Furniture</v>
      </c>
      <c r="D652">
        <f>VLOOKUP(A652,OrderProduct!A652:F2603,6,0)</f>
        <v>27.08</v>
      </c>
    </row>
    <row r="653" spans="1:4">
      <c r="A653" s="3">
        <v>1155</v>
      </c>
      <c r="B653" s="25">
        <f>VLOOKUP(A653,OrderProduct!$A$2:$O$1953,15,0)</f>
        <v>2</v>
      </c>
      <c r="C653" s="25" t="str">
        <f>VLOOKUP(B653,'Product Category'!$A$2:$B$4,2,0)</f>
        <v>Office Supplies</v>
      </c>
      <c r="D653">
        <f>VLOOKUP(A653,OrderProduct!A653:F2604,6,0)</f>
        <v>3825.32</v>
      </c>
    </row>
    <row r="654" spans="1:4">
      <c r="A654" s="3">
        <v>1155</v>
      </c>
      <c r="B654" s="25">
        <f>VLOOKUP(A654,OrderProduct!$A$2:$O$1953,15,0)</f>
        <v>2</v>
      </c>
      <c r="C654" s="25" t="str">
        <f>VLOOKUP(B654,'Product Category'!$A$2:$B$4,2,0)</f>
        <v>Office Supplies</v>
      </c>
      <c r="D654">
        <f>VLOOKUP(A654,OrderProduct!A654:F2605,6,0)</f>
        <v>8.53</v>
      </c>
    </row>
    <row r="655" spans="1:4">
      <c r="A655" s="3">
        <v>1156</v>
      </c>
      <c r="B655" s="25">
        <f>VLOOKUP(A655,OrderProduct!$A$2:$O$1953,15,0)</f>
        <v>3</v>
      </c>
      <c r="C655" s="25" t="str">
        <f>VLOOKUP(B655,'Product Category'!$A$2:$B$4,2,0)</f>
        <v>Technology</v>
      </c>
      <c r="D655">
        <f>VLOOKUP(A655,OrderProduct!A655:F2606,6,0)</f>
        <v>233.58</v>
      </c>
    </row>
    <row r="656" spans="1:4">
      <c r="A656" s="3">
        <v>1159</v>
      </c>
      <c r="B656" s="25">
        <f>VLOOKUP(A656,OrderProduct!$A$2:$O$1953,15,0)</f>
        <v>1</v>
      </c>
      <c r="C656" s="25" t="str">
        <f>VLOOKUP(B656,'Product Category'!$A$2:$B$4,2,0)</f>
        <v>Furniture</v>
      </c>
      <c r="D656">
        <f>VLOOKUP(A656,OrderProduct!A656:F2607,6,0)</f>
        <v>1276.88</v>
      </c>
    </row>
    <row r="657" spans="1:4">
      <c r="A657" s="3">
        <v>1170</v>
      </c>
      <c r="B657" s="25">
        <f>VLOOKUP(A657,OrderProduct!$A$2:$O$1953,15,0)</f>
        <v>2</v>
      </c>
      <c r="C657" s="25" t="str">
        <f>VLOOKUP(B657,'Product Category'!$A$2:$B$4,2,0)</f>
        <v>Office Supplies</v>
      </c>
      <c r="D657">
        <f>VLOOKUP(A657,OrderProduct!A657:F2608,6,0)</f>
        <v>61.5</v>
      </c>
    </row>
    <row r="658" spans="1:4">
      <c r="A658" s="3">
        <v>1170</v>
      </c>
      <c r="B658" s="25">
        <f>VLOOKUP(A658,OrderProduct!$A$2:$O$1953,15,0)</f>
        <v>2</v>
      </c>
      <c r="C658" s="25" t="str">
        <f>VLOOKUP(B658,'Product Category'!$A$2:$B$4,2,0)</f>
        <v>Office Supplies</v>
      </c>
      <c r="D658">
        <f>VLOOKUP(A658,OrderProduct!A658:F2609,6,0)</f>
        <v>14.52</v>
      </c>
    </row>
    <row r="659" spans="1:4">
      <c r="A659" s="3">
        <v>1178</v>
      </c>
      <c r="B659" s="25">
        <f>VLOOKUP(A659,OrderProduct!$A$2:$O$1953,15,0)</f>
        <v>2</v>
      </c>
      <c r="C659" s="25" t="str">
        <f>VLOOKUP(B659,'Product Category'!$A$2:$B$4,2,0)</f>
        <v>Office Supplies</v>
      </c>
      <c r="D659">
        <f>VLOOKUP(A659,OrderProduct!A659:F2610,6,0)</f>
        <v>47.12</v>
      </c>
    </row>
    <row r="660" spans="1:4">
      <c r="A660" s="3">
        <v>1178</v>
      </c>
      <c r="B660" s="25">
        <f>VLOOKUP(A660,OrderProduct!$A$2:$O$1953,15,0)</f>
        <v>2</v>
      </c>
      <c r="C660" s="25" t="str">
        <f>VLOOKUP(B660,'Product Category'!$A$2:$B$4,2,0)</f>
        <v>Office Supplies</v>
      </c>
      <c r="D660">
        <f>VLOOKUP(A660,OrderProduct!A660:F2611,6,0)</f>
        <v>670.9</v>
      </c>
    </row>
    <row r="661" spans="1:4">
      <c r="A661" s="3">
        <v>1178</v>
      </c>
      <c r="B661" s="25">
        <f>VLOOKUP(A661,OrderProduct!$A$2:$O$1953,15,0)</f>
        <v>2</v>
      </c>
      <c r="C661" s="25" t="str">
        <f>VLOOKUP(B661,'Product Category'!$A$2:$B$4,2,0)</f>
        <v>Office Supplies</v>
      </c>
      <c r="D661">
        <f>VLOOKUP(A661,OrderProduct!A661:F2612,6,0)</f>
        <v>103.18</v>
      </c>
    </row>
    <row r="662" spans="1:4">
      <c r="A662" s="3">
        <v>1178</v>
      </c>
      <c r="B662" s="25">
        <f>VLOOKUP(A662,OrderProduct!$A$2:$O$1953,15,0)</f>
        <v>2</v>
      </c>
      <c r="C662" s="25" t="str">
        <f>VLOOKUP(B662,'Product Category'!$A$2:$B$4,2,0)</f>
        <v>Office Supplies</v>
      </c>
      <c r="D662">
        <f>VLOOKUP(A662,OrderProduct!A662:F2613,6,0)</f>
        <v>1526.68</v>
      </c>
    </row>
    <row r="663" spans="1:4">
      <c r="A663" s="3">
        <v>1182</v>
      </c>
      <c r="B663" s="25">
        <f>VLOOKUP(A663,OrderProduct!$A$2:$O$1953,15,0)</f>
        <v>2</v>
      </c>
      <c r="C663" s="25" t="str">
        <f>VLOOKUP(B663,'Product Category'!$A$2:$B$4,2,0)</f>
        <v>Office Supplies</v>
      </c>
      <c r="D663">
        <f>VLOOKUP(A663,OrderProduct!A663:F2614,6,0)</f>
        <v>1952.56</v>
      </c>
    </row>
    <row r="664" spans="1:4">
      <c r="A664" s="3">
        <v>1183</v>
      </c>
      <c r="B664" s="25">
        <f>VLOOKUP(A664,OrderProduct!$A$2:$O$1953,15,0)</f>
        <v>3</v>
      </c>
      <c r="C664" s="25" t="str">
        <f>VLOOKUP(B664,'Product Category'!$A$2:$B$4,2,0)</f>
        <v>Technology</v>
      </c>
      <c r="D664">
        <f>VLOOKUP(A664,OrderProduct!A664:F2615,6,0)</f>
        <v>76.16</v>
      </c>
    </row>
    <row r="665" spans="1:4">
      <c r="A665" s="3">
        <v>1185</v>
      </c>
      <c r="B665" s="25">
        <f>VLOOKUP(A665,OrderProduct!$A$2:$O$1953,15,0)</f>
        <v>3</v>
      </c>
      <c r="C665" s="25" t="str">
        <f>VLOOKUP(B665,'Product Category'!$A$2:$B$4,2,0)</f>
        <v>Technology</v>
      </c>
      <c r="D665">
        <f>VLOOKUP(A665,OrderProduct!A665:F2616,6,0)</f>
        <v>1038.14</v>
      </c>
    </row>
    <row r="666" spans="1:4">
      <c r="A666" s="3">
        <v>1185</v>
      </c>
      <c r="B666" s="25">
        <f>VLOOKUP(A666,OrderProduct!$A$2:$O$1953,15,0)</f>
        <v>3</v>
      </c>
      <c r="C666" s="25" t="str">
        <f>VLOOKUP(B666,'Product Category'!$A$2:$B$4,2,0)</f>
        <v>Technology</v>
      </c>
      <c r="D666">
        <f>VLOOKUP(A666,OrderProduct!A666:F2617,6,0)</f>
        <v>6296</v>
      </c>
    </row>
    <row r="667" spans="1:4">
      <c r="A667" s="3">
        <v>1186</v>
      </c>
      <c r="B667" s="25">
        <f>VLOOKUP(A667,OrderProduct!$A$2:$O$1953,15,0)</f>
        <v>3</v>
      </c>
      <c r="C667" s="25" t="str">
        <f>VLOOKUP(B667,'Product Category'!$A$2:$B$4,2,0)</f>
        <v>Technology</v>
      </c>
      <c r="D667">
        <f>VLOOKUP(A667,OrderProduct!A667:F2618,6,0)</f>
        <v>100.79</v>
      </c>
    </row>
    <row r="668" spans="1:4">
      <c r="A668" s="3">
        <v>1189</v>
      </c>
      <c r="B668" s="25">
        <f>VLOOKUP(A668,OrderProduct!$A$2:$O$1953,15,0)</f>
        <v>2</v>
      </c>
      <c r="C668" s="25" t="str">
        <f>VLOOKUP(B668,'Product Category'!$A$2:$B$4,2,0)</f>
        <v>Office Supplies</v>
      </c>
      <c r="D668">
        <f>VLOOKUP(A668,OrderProduct!A668:F2619,6,0)</f>
        <v>49.44</v>
      </c>
    </row>
    <row r="669" spans="1:4">
      <c r="A669" s="3">
        <v>1189</v>
      </c>
      <c r="B669" s="25">
        <f>VLOOKUP(A669,OrderProduct!$A$2:$O$1953,15,0)</f>
        <v>2</v>
      </c>
      <c r="C669" s="25" t="str">
        <f>VLOOKUP(B669,'Product Category'!$A$2:$B$4,2,0)</f>
        <v>Office Supplies</v>
      </c>
      <c r="D669">
        <f>VLOOKUP(A669,OrderProduct!A669:F2620,6,0)</f>
        <v>14.29</v>
      </c>
    </row>
    <row r="670" spans="1:4">
      <c r="A670" s="3">
        <v>1189</v>
      </c>
      <c r="B670" s="25">
        <f>VLOOKUP(A670,OrderProduct!$A$2:$O$1953,15,0)</f>
        <v>2</v>
      </c>
      <c r="C670" s="25" t="str">
        <f>VLOOKUP(B670,'Product Category'!$A$2:$B$4,2,0)</f>
        <v>Office Supplies</v>
      </c>
      <c r="D670">
        <f>VLOOKUP(A670,OrderProduct!A670:F2621,6,0)</f>
        <v>1967.98</v>
      </c>
    </row>
    <row r="671" spans="1:4">
      <c r="A671" s="3">
        <v>1191</v>
      </c>
      <c r="B671" s="25">
        <f>VLOOKUP(A671,OrderProduct!$A$2:$O$1953,15,0)</f>
        <v>2</v>
      </c>
      <c r="C671" s="25" t="str">
        <f>VLOOKUP(B671,'Product Category'!$A$2:$B$4,2,0)</f>
        <v>Office Supplies</v>
      </c>
      <c r="D671">
        <f>VLOOKUP(A671,OrderProduct!A671:F2622,6,0)</f>
        <v>123</v>
      </c>
    </row>
    <row r="672" spans="1:4">
      <c r="A672" s="3">
        <v>1193</v>
      </c>
      <c r="B672" s="25">
        <f>VLOOKUP(A672,OrderProduct!$A$2:$O$1953,15,0)</f>
        <v>1</v>
      </c>
      <c r="C672" s="25" t="str">
        <f>VLOOKUP(B672,'Product Category'!$A$2:$B$4,2,0)</f>
        <v>Furniture</v>
      </c>
      <c r="D672">
        <f>VLOOKUP(A672,OrderProduct!A672:F2623,6,0)</f>
        <v>646.97</v>
      </c>
    </row>
    <row r="673" spans="1:4">
      <c r="A673" s="3">
        <v>1193</v>
      </c>
      <c r="B673" s="25">
        <f>VLOOKUP(A673,OrderProduct!$A$2:$O$1953,15,0)</f>
        <v>1</v>
      </c>
      <c r="C673" s="25" t="str">
        <f>VLOOKUP(B673,'Product Category'!$A$2:$B$4,2,0)</f>
        <v>Furniture</v>
      </c>
      <c r="D673">
        <f>VLOOKUP(A673,OrderProduct!A673:F2624,6,0)</f>
        <v>946.29</v>
      </c>
    </row>
    <row r="674" spans="1:4">
      <c r="A674" s="3">
        <v>1193</v>
      </c>
      <c r="B674" s="25">
        <f>VLOOKUP(A674,OrderProduct!$A$2:$O$1953,15,0)</f>
        <v>1</v>
      </c>
      <c r="C674" s="25" t="str">
        <f>VLOOKUP(B674,'Product Category'!$A$2:$B$4,2,0)</f>
        <v>Furniture</v>
      </c>
      <c r="D674">
        <f>VLOOKUP(A674,OrderProduct!A674:F2625,6,0)</f>
        <v>554.08</v>
      </c>
    </row>
    <row r="675" spans="1:4">
      <c r="A675" s="3">
        <v>1193</v>
      </c>
      <c r="B675" s="25">
        <f>VLOOKUP(A675,OrderProduct!$A$2:$O$1953,15,0)</f>
        <v>1</v>
      </c>
      <c r="C675" s="25" t="str">
        <f>VLOOKUP(B675,'Product Category'!$A$2:$B$4,2,0)</f>
        <v>Furniture</v>
      </c>
      <c r="D675">
        <f>VLOOKUP(A675,OrderProduct!A675:F2626,6,0)</f>
        <v>90.98</v>
      </c>
    </row>
    <row r="676" spans="1:4">
      <c r="A676" s="3">
        <v>1193</v>
      </c>
      <c r="B676" s="25">
        <f>VLOOKUP(A676,OrderProduct!$A$2:$O$1953,15,0)</f>
        <v>1</v>
      </c>
      <c r="C676" s="25" t="str">
        <f>VLOOKUP(B676,'Product Category'!$A$2:$B$4,2,0)</f>
        <v>Furniture</v>
      </c>
      <c r="D676">
        <f>VLOOKUP(A676,OrderProduct!A676:F2627,6,0)</f>
        <v>1821.89</v>
      </c>
    </row>
    <row r="677" spans="1:4">
      <c r="A677" s="3">
        <v>1193</v>
      </c>
      <c r="B677" s="25">
        <f>VLOOKUP(A677,OrderProduct!$A$2:$O$1953,15,0)</f>
        <v>1</v>
      </c>
      <c r="C677" s="25" t="str">
        <f>VLOOKUP(B677,'Product Category'!$A$2:$B$4,2,0)</f>
        <v>Furniture</v>
      </c>
      <c r="D677">
        <f>VLOOKUP(A677,OrderProduct!A677:F2628,6,0)</f>
        <v>10728</v>
      </c>
    </row>
    <row r="678" spans="1:4">
      <c r="A678" s="3">
        <v>1193</v>
      </c>
      <c r="B678" s="25">
        <f>VLOOKUP(A678,OrderProduct!$A$2:$O$1953,15,0)</f>
        <v>1</v>
      </c>
      <c r="C678" s="25" t="str">
        <f>VLOOKUP(B678,'Product Category'!$A$2:$B$4,2,0)</f>
        <v>Furniture</v>
      </c>
      <c r="D678">
        <f>VLOOKUP(A678,OrderProduct!A678:F2629,6,0)</f>
        <v>364.26</v>
      </c>
    </row>
    <row r="679" spans="1:4">
      <c r="A679" s="3">
        <v>1194</v>
      </c>
      <c r="B679" s="25">
        <f>VLOOKUP(A679,OrderProduct!$A$2:$O$1953,15,0)</f>
        <v>2</v>
      </c>
      <c r="C679" s="25" t="str">
        <f>VLOOKUP(B679,'Product Category'!$A$2:$B$4,2,0)</f>
        <v>Office Supplies</v>
      </c>
      <c r="D679">
        <f>VLOOKUP(A679,OrderProduct!A679:F2630,6,0)</f>
        <v>11.35</v>
      </c>
    </row>
    <row r="680" spans="1:4">
      <c r="A680" s="3">
        <v>1197</v>
      </c>
      <c r="B680" s="25">
        <f>VLOOKUP(A680,OrderProduct!$A$2:$O$1953,15,0)</f>
        <v>1</v>
      </c>
      <c r="C680" s="25" t="str">
        <f>VLOOKUP(B680,'Product Category'!$A$2:$B$4,2,0)</f>
        <v>Furniture</v>
      </c>
      <c r="D680">
        <f>VLOOKUP(A680,OrderProduct!A680:F2631,6,0)</f>
        <v>7029.1</v>
      </c>
    </row>
    <row r="681" spans="1:4">
      <c r="A681" s="3">
        <v>1199</v>
      </c>
      <c r="B681" s="25">
        <f>VLOOKUP(A681,OrderProduct!$A$2:$O$1953,15,0)</f>
        <v>2</v>
      </c>
      <c r="C681" s="25" t="str">
        <f>VLOOKUP(B681,'Product Category'!$A$2:$B$4,2,0)</f>
        <v>Office Supplies</v>
      </c>
      <c r="D681">
        <f>VLOOKUP(A681,OrderProduct!A681:F2632,6,0)</f>
        <v>42.02</v>
      </c>
    </row>
    <row r="682" spans="1:4">
      <c r="A682" s="3">
        <v>1200</v>
      </c>
      <c r="B682" s="25">
        <f>VLOOKUP(A682,OrderProduct!$A$2:$O$1953,15,0)</f>
        <v>2</v>
      </c>
      <c r="C682" s="25" t="str">
        <f>VLOOKUP(B682,'Product Category'!$A$2:$B$4,2,0)</f>
        <v>Office Supplies</v>
      </c>
      <c r="D682">
        <f>VLOOKUP(A682,OrderProduct!A682:F2633,6,0)</f>
        <v>3705.14</v>
      </c>
    </row>
    <row r="683" spans="1:4">
      <c r="A683" s="3">
        <v>1202</v>
      </c>
      <c r="B683" s="25">
        <f>VLOOKUP(A683,OrderProduct!$A$2:$O$1953,15,0)</f>
        <v>2</v>
      </c>
      <c r="C683" s="25" t="str">
        <f>VLOOKUP(B683,'Product Category'!$A$2:$B$4,2,0)</f>
        <v>Office Supplies</v>
      </c>
      <c r="D683">
        <f>VLOOKUP(A683,OrderProduct!A683:F2634,6,0)</f>
        <v>945.36</v>
      </c>
    </row>
    <row r="684" spans="1:4">
      <c r="A684" s="3">
        <v>1203</v>
      </c>
      <c r="B684" s="25">
        <f>VLOOKUP(A684,OrderProduct!$A$2:$O$1953,15,0)</f>
        <v>3</v>
      </c>
      <c r="C684" s="25" t="str">
        <f>VLOOKUP(B684,'Product Category'!$A$2:$B$4,2,0)</f>
        <v>Technology</v>
      </c>
      <c r="D684">
        <f>VLOOKUP(A684,OrderProduct!A684:F2635,6,0)</f>
        <v>32.33</v>
      </c>
    </row>
    <row r="685" spans="1:4">
      <c r="A685" s="3">
        <v>1211</v>
      </c>
      <c r="B685" s="25">
        <f>VLOOKUP(A685,OrderProduct!$A$2:$O$1953,15,0)</f>
        <v>2</v>
      </c>
      <c r="C685" s="25" t="str">
        <f>VLOOKUP(B685,'Product Category'!$A$2:$B$4,2,0)</f>
        <v>Office Supplies</v>
      </c>
      <c r="D685">
        <f>VLOOKUP(A685,OrderProduct!A685:F2636,6,0)</f>
        <v>642.06</v>
      </c>
    </row>
    <row r="686" spans="1:4">
      <c r="A686" s="3">
        <v>1212</v>
      </c>
      <c r="B686" s="25">
        <f>VLOOKUP(A686,OrderProduct!$A$2:$O$1953,15,0)</f>
        <v>2</v>
      </c>
      <c r="C686" s="25" t="str">
        <f>VLOOKUP(B686,'Product Category'!$A$2:$B$4,2,0)</f>
        <v>Office Supplies</v>
      </c>
      <c r="D686">
        <f>VLOOKUP(A686,OrderProduct!A686:F2637,6,0)</f>
        <v>4</v>
      </c>
    </row>
    <row r="687" spans="1:4">
      <c r="A687" s="3">
        <v>1212</v>
      </c>
      <c r="B687" s="25">
        <f>VLOOKUP(A687,OrderProduct!$A$2:$O$1953,15,0)</f>
        <v>2</v>
      </c>
      <c r="C687" s="25" t="str">
        <f>VLOOKUP(B687,'Product Category'!$A$2:$B$4,2,0)</f>
        <v>Office Supplies</v>
      </c>
      <c r="D687">
        <f>VLOOKUP(A687,OrderProduct!A687:F2638,6,0)</f>
        <v>589.8</v>
      </c>
    </row>
    <row r="688" spans="1:4">
      <c r="A688" s="3">
        <v>1213</v>
      </c>
      <c r="B688" s="25">
        <f>VLOOKUP(A688,OrderProduct!$A$2:$O$1953,15,0)</f>
        <v>3</v>
      </c>
      <c r="C688" s="25" t="str">
        <f>VLOOKUP(B688,'Product Category'!$A$2:$B$4,2,0)</f>
        <v>Technology</v>
      </c>
      <c r="D688">
        <f>VLOOKUP(A688,OrderProduct!A688:F2639,6,0)</f>
        <v>22.85</v>
      </c>
    </row>
    <row r="689" spans="1:4">
      <c r="A689" s="3">
        <v>1213</v>
      </c>
      <c r="B689" s="25">
        <f>VLOOKUP(A689,OrderProduct!$A$2:$O$1953,15,0)</f>
        <v>3</v>
      </c>
      <c r="C689" s="25" t="str">
        <f>VLOOKUP(B689,'Product Category'!$A$2:$B$4,2,0)</f>
        <v>Technology</v>
      </c>
      <c r="D689">
        <f>VLOOKUP(A689,OrderProduct!A689:F2640,6,0)</f>
        <v>506.39</v>
      </c>
    </row>
    <row r="690" spans="1:4">
      <c r="A690" s="3">
        <v>1213</v>
      </c>
      <c r="B690" s="25">
        <f>VLOOKUP(A690,OrderProduct!$A$2:$O$1953,15,0)</f>
        <v>3</v>
      </c>
      <c r="C690" s="25" t="str">
        <f>VLOOKUP(B690,'Product Category'!$A$2:$B$4,2,0)</f>
        <v>Technology</v>
      </c>
      <c r="D690">
        <f>VLOOKUP(A690,OrderProduct!A690:F2641,6,0)</f>
        <v>1088.26</v>
      </c>
    </row>
    <row r="691" spans="1:4">
      <c r="A691" s="3">
        <v>1217</v>
      </c>
      <c r="B691" s="25">
        <f>VLOOKUP(A691,OrderProduct!$A$2:$O$1953,15,0)</f>
        <v>1</v>
      </c>
      <c r="C691" s="25" t="str">
        <f>VLOOKUP(B691,'Product Category'!$A$2:$B$4,2,0)</f>
        <v>Furniture</v>
      </c>
      <c r="D691">
        <f>VLOOKUP(A691,OrderProduct!A691:F2642,6,0)</f>
        <v>16.67</v>
      </c>
    </row>
    <row r="692" spans="1:4">
      <c r="A692" s="3">
        <v>1226</v>
      </c>
      <c r="B692" s="25">
        <f>VLOOKUP(A692,OrderProduct!$A$2:$O$1953,15,0)</f>
        <v>2</v>
      </c>
      <c r="C692" s="25" t="str">
        <f>VLOOKUP(B692,'Product Category'!$A$2:$B$4,2,0)</f>
        <v>Office Supplies</v>
      </c>
      <c r="D692">
        <f>VLOOKUP(A692,OrderProduct!A692:F2643,6,0)</f>
        <v>195.16</v>
      </c>
    </row>
    <row r="693" spans="1:4">
      <c r="A693" s="3">
        <v>1227</v>
      </c>
      <c r="B693" s="25">
        <f>VLOOKUP(A693,OrderProduct!$A$2:$O$1953,15,0)</f>
        <v>1</v>
      </c>
      <c r="C693" s="25" t="str">
        <f>VLOOKUP(B693,'Product Category'!$A$2:$B$4,2,0)</f>
        <v>Furniture</v>
      </c>
      <c r="D693">
        <f>VLOOKUP(A693,OrderProduct!A693:F2644,6,0)</f>
        <v>879.62</v>
      </c>
    </row>
    <row r="694" spans="1:4">
      <c r="A694" s="3">
        <v>1228</v>
      </c>
      <c r="B694" s="25">
        <f>VLOOKUP(A694,OrderProduct!$A$2:$O$1953,15,0)</f>
        <v>2</v>
      </c>
      <c r="C694" s="25" t="str">
        <f>VLOOKUP(B694,'Product Category'!$A$2:$B$4,2,0)</f>
        <v>Office Supplies</v>
      </c>
      <c r="D694">
        <f>VLOOKUP(A694,OrderProduct!A694:F2645,6,0)</f>
        <v>361.19</v>
      </c>
    </row>
    <row r="695" spans="1:4">
      <c r="A695" s="3">
        <v>1228</v>
      </c>
      <c r="B695" s="25">
        <f>VLOOKUP(A695,OrderProduct!$A$2:$O$1953,15,0)</f>
        <v>2</v>
      </c>
      <c r="C695" s="25" t="str">
        <f>VLOOKUP(B695,'Product Category'!$A$2:$B$4,2,0)</f>
        <v>Office Supplies</v>
      </c>
      <c r="D695">
        <f>VLOOKUP(A695,OrderProduct!A695:F2646,6,0)</f>
        <v>378.82</v>
      </c>
    </row>
    <row r="696" spans="1:4">
      <c r="A696" s="3">
        <v>1228</v>
      </c>
      <c r="B696" s="25">
        <f>VLOOKUP(A696,OrderProduct!$A$2:$O$1953,15,0)</f>
        <v>2</v>
      </c>
      <c r="C696" s="25" t="str">
        <f>VLOOKUP(B696,'Product Category'!$A$2:$B$4,2,0)</f>
        <v>Office Supplies</v>
      </c>
      <c r="D696">
        <f>VLOOKUP(A696,OrderProduct!A696:F2647,6,0)</f>
        <v>152.18</v>
      </c>
    </row>
    <row r="697" spans="1:4">
      <c r="A697" s="3">
        <v>1229</v>
      </c>
      <c r="B697" s="25">
        <f>VLOOKUP(A697,OrderProduct!$A$2:$O$1953,15,0)</f>
        <v>3</v>
      </c>
      <c r="C697" s="25" t="str">
        <f>VLOOKUP(B697,'Product Category'!$A$2:$B$4,2,0)</f>
        <v>Technology</v>
      </c>
      <c r="D697">
        <f>VLOOKUP(A697,OrderProduct!A697:F2648,6,0)</f>
        <v>53.89</v>
      </c>
    </row>
    <row r="698" spans="1:4">
      <c r="A698" s="3">
        <v>1233</v>
      </c>
      <c r="B698" s="25">
        <f>VLOOKUP(A698,OrderProduct!$A$2:$O$1953,15,0)</f>
        <v>2</v>
      </c>
      <c r="C698" s="25" t="str">
        <f>VLOOKUP(B698,'Product Category'!$A$2:$B$4,2,0)</f>
        <v>Office Supplies</v>
      </c>
      <c r="D698">
        <f>VLOOKUP(A698,OrderProduct!A698:F2649,6,0)</f>
        <v>1001.02</v>
      </c>
    </row>
    <row r="699" spans="1:4">
      <c r="A699" s="3">
        <v>1233</v>
      </c>
      <c r="B699" s="25">
        <f>VLOOKUP(A699,OrderProduct!$A$2:$O$1953,15,0)</f>
        <v>2</v>
      </c>
      <c r="C699" s="25" t="str">
        <f>VLOOKUP(B699,'Product Category'!$A$2:$B$4,2,0)</f>
        <v>Office Supplies</v>
      </c>
      <c r="D699">
        <f>VLOOKUP(A699,OrderProduct!A699:F2650,6,0)</f>
        <v>277.07</v>
      </c>
    </row>
    <row r="700" spans="1:4">
      <c r="A700" s="3">
        <v>1233</v>
      </c>
      <c r="B700" s="25">
        <f>VLOOKUP(A700,OrderProduct!$A$2:$O$1953,15,0)</f>
        <v>2</v>
      </c>
      <c r="C700" s="25" t="str">
        <f>VLOOKUP(B700,'Product Category'!$A$2:$B$4,2,0)</f>
        <v>Office Supplies</v>
      </c>
      <c r="D700">
        <f>VLOOKUP(A700,OrderProduct!A700:F2651,6,0)</f>
        <v>149.67</v>
      </c>
    </row>
    <row r="701" spans="1:4">
      <c r="A701" s="3">
        <v>1233</v>
      </c>
      <c r="B701" s="25">
        <f>VLOOKUP(A701,OrderProduct!$A$2:$O$1953,15,0)</f>
        <v>2</v>
      </c>
      <c r="C701" s="25" t="str">
        <f>VLOOKUP(B701,'Product Category'!$A$2:$B$4,2,0)</f>
        <v>Office Supplies</v>
      </c>
      <c r="D701">
        <f>VLOOKUP(A701,OrderProduct!A701:F2652,6,0)</f>
        <v>51.99</v>
      </c>
    </row>
    <row r="702" spans="1:4">
      <c r="A702" s="3">
        <v>1237</v>
      </c>
      <c r="B702" s="25">
        <f>VLOOKUP(A702,OrderProduct!$A$2:$O$1953,15,0)</f>
        <v>1</v>
      </c>
      <c r="C702" s="25" t="str">
        <f>VLOOKUP(B702,'Product Category'!$A$2:$B$4,2,0)</f>
        <v>Furniture</v>
      </c>
      <c r="D702">
        <f>VLOOKUP(A702,OrderProduct!A702:F2653,6,0)</f>
        <v>130.62</v>
      </c>
    </row>
    <row r="703" spans="1:4">
      <c r="A703" s="3">
        <v>1237</v>
      </c>
      <c r="B703" s="25">
        <f>VLOOKUP(A703,OrderProduct!$A$2:$O$1953,15,0)</f>
        <v>1</v>
      </c>
      <c r="C703" s="25" t="str">
        <f>VLOOKUP(B703,'Product Category'!$A$2:$B$4,2,0)</f>
        <v>Furniture</v>
      </c>
      <c r="D703">
        <f>VLOOKUP(A703,OrderProduct!A703:F2654,6,0)</f>
        <v>6945.16</v>
      </c>
    </row>
    <row r="704" spans="1:4">
      <c r="A704" s="3">
        <v>1237</v>
      </c>
      <c r="B704" s="25">
        <f>VLOOKUP(A704,OrderProduct!$A$2:$O$1953,15,0)</f>
        <v>1</v>
      </c>
      <c r="C704" s="25" t="str">
        <f>VLOOKUP(B704,'Product Category'!$A$2:$B$4,2,0)</f>
        <v>Furniture</v>
      </c>
      <c r="D704">
        <f>VLOOKUP(A704,OrderProduct!A704:F2655,6,0)</f>
        <v>30.94</v>
      </c>
    </row>
    <row r="705" spans="1:4">
      <c r="A705" s="3">
        <v>1237</v>
      </c>
      <c r="B705" s="25">
        <f>VLOOKUP(A705,OrderProduct!$A$2:$O$1953,15,0)</f>
        <v>1</v>
      </c>
      <c r="C705" s="25" t="str">
        <f>VLOOKUP(B705,'Product Category'!$A$2:$B$4,2,0)</f>
        <v>Furniture</v>
      </c>
      <c r="D705">
        <f>VLOOKUP(A705,OrderProduct!A705:F2656,6,0)</f>
        <v>3.42</v>
      </c>
    </row>
    <row r="706" spans="1:4">
      <c r="A706" s="3">
        <v>1238</v>
      </c>
      <c r="B706" s="25">
        <f>VLOOKUP(A706,OrderProduct!$A$2:$O$1953,15,0)</f>
        <v>1</v>
      </c>
      <c r="C706" s="25" t="str">
        <f>VLOOKUP(B706,'Product Category'!$A$2:$B$4,2,0)</f>
        <v>Furniture</v>
      </c>
      <c r="D706">
        <f>VLOOKUP(A706,OrderProduct!A706:F2657,6,0)</f>
        <v>1487.9</v>
      </c>
    </row>
    <row r="707" spans="1:4">
      <c r="A707" s="3">
        <v>1241</v>
      </c>
      <c r="B707" s="25">
        <f>VLOOKUP(A707,OrderProduct!$A$2:$O$1953,15,0)</f>
        <v>2</v>
      </c>
      <c r="C707" s="25" t="str">
        <f>VLOOKUP(B707,'Product Category'!$A$2:$B$4,2,0)</f>
        <v>Office Supplies</v>
      </c>
      <c r="D707">
        <f>VLOOKUP(A707,OrderProduct!A707:F2658,6,0)</f>
        <v>600.4</v>
      </c>
    </row>
    <row r="708" spans="1:4">
      <c r="A708" s="3">
        <v>1241</v>
      </c>
      <c r="B708" s="25">
        <f>VLOOKUP(A708,OrderProduct!$A$2:$O$1953,15,0)</f>
        <v>2</v>
      </c>
      <c r="C708" s="25" t="str">
        <f>VLOOKUP(B708,'Product Category'!$A$2:$B$4,2,0)</f>
        <v>Office Supplies</v>
      </c>
      <c r="D708">
        <f>VLOOKUP(A708,OrderProduct!A708:F2659,6,0)</f>
        <v>34.25</v>
      </c>
    </row>
    <row r="709" spans="1:4">
      <c r="A709" s="3">
        <v>1246</v>
      </c>
      <c r="B709" s="25">
        <f>VLOOKUP(A709,OrderProduct!$A$2:$O$1953,15,0)</f>
        <v>2</v>
      </c>
      <c r="C709" s="25" t="str">
        <f>VLOOKUP(B709,'Product Category'!$A$2:$B$4,2,0)</f>
        <v>Office Supplies</v>
      </c>
      <c r="D709">
        <f>VLOOKUP(A709,OrderProduct!A709:F2660,6,0)</f>
        <v>31.45</v>
      </c>
    </row>
    <row r="710" spans="1:4">
      <c r="A710" s="3">
        <v>1246</v>
      </c>
      <c r="B710" s="25">
        <f>VLOOKUP(A710,OrderProduct!$A$2:$O$1953,15,0)</f>
        <v>2</v>
      </c>
      <c r="C710" s="25" t="str">
        <f>VLOOKUP(B710,'Product Category'!$A$2:$B$4,2,0)</f>
        <v>Office Supplies</v>
      </c>
      <c r="D710">
        <f>VLOOKUP(A710,OrderProduct!A710:F2661,6,0)</f>
        <v>87.53</v>
      </c>
    </row>
    <row r="711" spans="1:4">
      <c r="A711" s="3">
        <v>1246</v>
      </c>
      <c r="B711" s="25">
        <f>VLOOKUP(A711,OrderProduct!$A$2:$O$1953,15,0)</f>
        <v>2</v>
      </c>
      <c r="C711" s="25" t="str">
        <f>VLOOKUP(B711,'Product Category'!$A$2:$B$4,2,0)</f>
        <v>Office Supplies</v>
      </c>
      <c r="D711">
        <f>VLOOKUP(A711,OrderProduct!A711:F2662,6,0)</f>
        <v>172.22</v>
      </c>
    </row>
    <row r="712" spans="1:4">
      <c r="A712" s="3">
        <v>1247</v>
      </c>
      <c r="B712" s="25">
        <f>VLOOKUP(A712,OrderProduct!$A$2:$O$1953,15,0)</f>
        <v>2</v>
      </c>
      <c r="C712" s="25" t="str">
        <f>VLOOKUP(B712,'Product Category'!$A$2:$B$4,2,0)</f>
        <v>Office Supplies</v>
      </c>
      <c r="D712">
        <f>VLOOKUP(A712,OrderProduct!A712:F2663,6,0)</f>
        <v>723.54</v>
      </c>
    </row>
    <row r="713" spans="1:4">
      <c r="A713" s="3">
        <v>1247</v>
      </c>
      <c r="B713" s="25">
        <f>VLOOKUP(A713,OrderProduct!$A$2:$O$1953,15,0)</f>
        <v>2</v>
      </c>
      <c r="C713" s="25" t="str">
        <f>VLOOKUP(B713,'Product Category'!$A$2:$B$4,2,0)</f>
        <v>Office Supplies</v>
      </c>
      <c r="D713">
        <f>VLOOKUP(A713,OrderProduct!A713:F2664,6,0)</f>
        <v>894.88</v>
      </c>
    </row>
    <row r="714" spans="1:4">
      <c r="A714" s="3">
        <v>1250</v>
      </c>
      <c r="B714" s="25">
        <f>VLOOKUP(A714,OrderProduct!$A$2:$O$1953,15,0)</f>
        <v>2</v>
      </c>
      <c r="C714" s="25" t="str">
        <f>VLOOKUP(B714,'Product Category'!$A$2:$B$4,2,0)</f>
        <v>Office Supplies</v>
      </c>
      <c r="D714">
        <f>VLOOKUP(A714,OrderProduct!A714:F2665,6,0)</f>
        <v>300.67</v>
      </c>
    </row>
    <row r="715" spans="1:4">
      <c r="A715" s="3">
        <v>1250</v>
      </c>
      <c r="B715" s="25">
        <f>VLOOKUP(A715,OrderProduct!$A$2:$O$1953,15,0)</f>
        <v>2</v>
      </c>
      <c r="C715" s="25" t="str">
        <f>VLOOKUP(B715,'Product Category'!$A$2:$B$4,2,0)</f>
        <v>Office Supplies</v>
      </c>
      <c r="D715">
        <f>VLOOKUP(A715,OrderProduct!A715:F2666,6,0)</f>
        <v>162.49</v>
      </c>
    </row>
    <row r="716" spans="1:4">
      <c r="A716" s="3">
        <v>1250</v>
      </c>
      <c r="B716" s="25">
        <f>VLOOKUP(A716,OrderProduct!$A$2:$O$1953,15,0)</f>
        <v>2</v>
      </c>
      <c r="C716" s="25" t="str">
        <f>VLOOKUP(B716,'Product Category'!$A$2:$B$4,2,0)</f>
        <v>Office Supplies</v>
      </c>
      <c r="D716">
        <f>VLOOKUP(A716,OrderProduct!A716:F2667,6,0)</f>
        <v>181.46</v>
      </c>
    </row>
    <row r="717" spans="1:4">
      <c r="A717" s="3">
        <v>1253</v>
      </c>
      <c r="B717" s="25">
        <f>VLOOKUP(A717,OrderProduct!$A$2:$O$1953,15,0)</f>
        <v>2</v>
      </c>
      <c r="C717" s="25" t="str">
        <f>VLOOKUP(B717,'Product Category'!$A$2:$B$4,2,0)</f>
        <v>Office Supplies</v>
      </c>
      <c r="D717">
        <f>VLOOKUP(A717,OrderProduct!A717:F2668,6,0)</f>
        <v>1076.3</v>
      </c>
    </row>
    <row r="718" spans="1:4">
      <c r="A718" s="3">
        <v>1253</v>
      </c>
      <c r="B718" s="25">
        <f>VLOOKUP(A718,OrderProduct!$A$2:$O$1953,15,0)</f>
        <v>2</v>
      </c>
      <c r="C718" s="25" t="str">
        <f>VLOOKUP(B718,'Product Category'!$A$2:$B$4,2,0)</f>
        <v>Office Supplies</v>
      </c>
      <c r="D718">
        <f>VLOOKUP(A718,OrderProduct!A718:F2669,6,0)</f>
        <v>1362.2</v>
      </c>
    </row>
    <row r="719" spans="1:4">
      <c r="A719" s="3">
        <v>1253</v>
      </c>
      <c r="B719" s="25">
        <f>VLOOKUP(A719,OrderProduct!$A$2:$O$1953,15,0)</f>
        <v>2</v>
      </c>
      <c r="C719" s="25" t="str">
        <f>VLOOKUP(B719,'Product Category'!$A$2:$B$4,2,0)</f>
        <v>Office Supplies</v>
      </c>
      <c r="D719">
        <f>VLOOKUP(A719,OrderProduct!A719:F2670,6,0)</f>
        <v>506.5</v>
      </c>
    </row>
    <row r="720" spans="1:4">
      <c r="A720" s="3">
        <v>1254</v>
      </c>
      <c r="B720" s="25">
        <f>VLOOKUP(A720,OrderProduct!$A$2:$O$1953,15,0)</f>
        <v>2</v>
      </c>
      <c r="C720" s="25" t="str">
        <f>VLOOKUP(B720,'Product Category'!$A$2:$B$4,2,0)</f>
        <v>Office Supplies</v>
      </c>
      <c r="D720">
        <f>VLOOKUP(A720,OrderProduct!A720:F2671,6,0)</f>
        <v>59.98</v>
      </c>
    </row>
    <row r="721" spans="1:4">
      <c r="A721" s="3">
        <v>1254</v>
      </c>
      <c r="B721" s="25">
        <f>VLOOKUP(A721,OrderProduct!$A$2:$O$1953,15,0)</f>
        <v>2</v>
      </c>
      <c r="C721" s="25" t="str">
        <f>VLOOKUP(B721,'Product Category'!$A$2:$B$4,2,0)</f>
        <v>Office Supplies</v>
      </c>
      <c r="D721">
        <f>VLOOKUP(A721,OrderProduct!A721:F2672,6,0)</f>
        <v>9252.81</v>
      </c>
    </row>
    <row r="722" spans="1:4">
      <c r="A722" s="3">
        <v>1254</v>
      </c>
      <c r="B722" s="25">
        <f>VLOOKUP(A722,OrderProduct!$A$2:$O$1953,15,0)</f>
        <v>2</v>
      </c>
      <c r="C722" s="25" t="str">
        <f>VLOOKUP(B722,'Product Category'!$A$2:$B$4,2,0)</f>
        <v>Office Supplies</v>
      </c>
      <c r="D722">
        <f>VLOOKUP(A722,OrderProduct!A722:F2673,6,0)</f>
        <v>207.31</v>
      </c>
    </row>
    <row r="723" spans="1:4">
      <c r="A723" s="3">
        <v>1257</v>
      </c>
      <c r="B723" s="25">
        <f>VLOOKUP(A723,OrderProduct!$A$2:$O$1953,15,0)</f>
        <v>3</v>
      </c>
      <c r="C723" s="25" t="str">
        <f>VLOOKUP(B723,'Product Category'!$A$2:$B$4,2,0)</f>
        <v>Technology</v>
      </c>
      <c r="D723">
        <f>VLOOKUP(A723,OrderProduct!A723:F2674,6,0)</f>
        <v>143.12</v>
      </c>
    </row>
    <row r="724" spans="1:4">
      <c r="A724" s="3">
        <v>1257</v>
      </c>
      <c r="B724" s="25">
        <f>VLOOKUP(A724,OrderProduct!$A$2:$O$1953,15,0)</f>
        <v>3</v>
      </c>
      <c r="C724" s="25" t="str">
        <f>VLOOKUP(B724,'Product Category'!$A$2:$B$4,2,0)</f>
        <v>Technology</v>
      </c>
      <c r="D724">
        <f>VLOOKUP(A724,OrderProduct!A724:F2675,6,0)</f>
        <v>135.78</v>
      </c>
    </row>
    <row r="725" spans="1:4">
      <c r="A725" s="3">
        <v>1259</v>
      </c>
      <c r="B725" s="25">
        <f>VLOOKUP(A725,OrderProduct!$A$2:$O$1953,15,0)</f>
        <v>2</v>
      </c>
      <c r="C725" s="25" t="str">
        <f>VLOOKUP(B725,'Product Category'!$A$2:$B$4,2,0)</f>
        <v>Office Supplies</v>
      </c>
      <c r="D725">
        <f>VLOOKUP(A725,OrderProduct!A725:F2676,6,0)</f>
        <v>43.94</v>
      </c>
    </row>
    <row r="726" spans="1:4">
      <c r="A726" s="3">
        <v>1261</v>
      </c>
      <c r="B726" s="25">
        <f>VLOOKUP(A726,OrderProduct!$A$2:$O$1953,15,0)</f>
        <v>3</v>
      </c>
      <c r="C726" s="25" t="str">
        <f>VLOOKUP(B726,'Product Category'!$A$2:$B$4,2,0)</f>
        <v>Technology</v>
      </c>
      <c r="D726">
        <f>VLOOKUP(A726,OrderProduct!A726:F2677,6,0)</f>
        <v>386.61</v>
      </c>
    </row>
    <row r="727" spans="1:4">
      <c r="A727" s="3">
        <v>1265</v>
      </c>
      <c r="B727" s="25">
        <f>VLOOKUP(A727,OrderProduct!$A$2:$O$1953,15,0)</f>
        <v>2</v>
      </c>
      <c r="C727" s="25" t="str">
        <f>VLOOKUP(B727,'Product Category'!$A$2:$B$4,2,0)</f>
        <v>Office Supplies</v>
      </c>
      <c r="D727">
        <f>VLOOKUP(A727,OrderProduct!A727:F2678,6,0)</f>
        <v>43.31</v>
      </c>
    </row>
    <row r="728" spans="1:4">
      <c r="A728" s="3">
        <v>1267</v>
      </c>
      <c r="B728" s="25">
        <f>VLOOKUP(A728,OrderProduct!$A$2:$O$1953,15,0)</f>
        <v>3</v>
      </c>
      <c r="C728" s="25" t="str">
        <f>VLOOKUP(B728,'Product Category'!$A$2:$B$4,2,0)</f>
        <v>Technology</v>
      </c>
      <c r="D728">
        <f>VLOOKUP(A728,OrderProduct!A728:F2679,6,0)</f>
        <v>5.21</v>
      </c>
    </row>
    <row r="729" spans="1:4">
      <c r="A729" s="3">
        <v>1267</v>
      </c>
      <c r="B729" s="25">
        <f>VLOOKUP(A729,OrderProduct!$A$2:$O$1953,15,0)</f>
        <v>3</v>
      </c>
      <c r="C729" s="25" t="str">
        <f>VLOOKUP(B729,'Product Category'!$A$2:$B$4,2,0)</f>
        <v>Technology</v>
      </c>
      <c r="D729">
        <f>VLOOKUP(A729,OrderProduct!A729:F2680,6,0)</f>
        <v>22.92</v>
      </c>
    </row>
    <row r="730" spans="1:4">
      <c r="A730" s="3">
        <v>1267</v>
      </c>
      <c r="B730" s="25">
        <f>VLOOKUP(A730,OrderProduct!$A$2:$O$1953,15,0)</f>
        <v>3</v>
      </c>
      <c r="C730" s="25" t="str">
        <f>VLOOKUP(B730,'Product Category'!$A$2:$B$4,2,0)</f>
        <v>Technology</v>
      </c>
      <c r="D730">
        <f>VLOOKUP(A730,OrderProduct!A730:F2681,6,0)</f>
        <v>30.9</v>
      </c>
    </row>
    <row r="731" spans="1:4">
      <c r="A731" s="3">
        <v>1271</v>
      </c>
      <c r="B731" s="25">
        <f>VLOOKUP(A731,OrderProduct!$A$2:$O$1953,15,0)</f>
        <v>3</v>
      </c>
      <c r="C731" s="25" t="str">
        <f>VLOOKUP(B731,'Product Category'!$A$2:$B$4,2,0)</f>
        <v>Technology</v>
      </c>
      <c r="D731">
        <f>VLOOKUP(A731,OrderProduct!A731:F2682,6,0)</f>
        <v>2363.08</v>
      </c>
    </row>
    <row r="732" spans="1:4">
      <c r="A732" s="3">
        <v>1271</v>
      </c>
      <c r="B732" s="25">
        <f>VLOOKUP(A732,OrderProduct!$A$2:$O$1953,15,0)</f>
        <v>3</v>
      </c>
      <c r="C732" s="25" t="str">
        <f>VLOOKUP(B732,'Product Category'!$A$2:$B$4,2,0)</f>
        <v>Technology</v>
      </c>
      <c r="D732">
        <f>VLOOKUP(A732,OrderProduct!A732:F2683,6,0)</f>
        <v>328.45</v>
      </c>
    </row>
    <row r="733" spans="1:4">
      <c r="A733" s="3">
        <v>1279</v>
      </c>
      <c r="B733" s="25">
        <f>VLOOKUP(A733,OrderProduct!$A$2:$O$1953,15,0)</f>
        <v>2</v>
      </c>
      <c r="C733" s="25" t="str">
        <f>VLOOKUP(B733,'Product Category'!$A$2:$B$4,2,0)</f>
        <v>Office Supplies</v>
      </c>
      <c r="D733">
        <f>VLOOKUP(A733,OrderProduct!A733:F2684,6,0)</f>
        <v>200.61</v>
      </c>
    </row>
    <row r="734" spans="1:4">
      <c r="A734" s="3">
        <v>1279</v>
      </c>
      <c r="B734" s="25">
        <f>VLOOKUP(A734,OrderProduct!$A$2:$O$1953,15,0)</f>
        <v>2</v>
      </c>
      <c r="C734" s="25" t="str">
        <f>VLOOKUP(B734,'Product Category'!$A$2:$B$4,2,0)</f>
        <v>Office Supplies</v>
      </c>
      <c r="D734">
        <f>VLOOKUP(A734,OrderProduct!A734:F2685,6,0)</f>
        <v>19.68</v>
      </c>
    </row>
    <row r="735" spans="1:4">
      <c r="A735" s="3">
        <v>1280</v>
      </c>
      <c r="B735" s="25">
        <f>VLOOKUP(A735,OrderProduct!$A$2:$O$1953,15,0)</f>
        <v>2</v>
      </c>
      <c r="C735" s="25" t="str">
        <f>VLOOKUP(B735,'Product Category'!$A$2:$B$4,2,0)</f>
        <v>Office Supplies</v>
      </c>
      <c r="D735">
        <f>VLOOKUP(A735,OrderProduct!A735:F2686,6,0)</f>
        <v>9798.84</v>
      </c>
    </row>
    <row r="736" spans="1:4">
      <c r="A736" s="3">
        <v>1281</v>
      </c>
      <c r="B736" s="25">
        <f>VLOOKUP(A736,OrderProduct!$A$2:$O$1953,15,0)</f>
        <v>1</v>
      </c>
      <c r="C736" s="25" t="str">
        <f>VLOOKUP(B736,'Product Category'!$A$2:$B$4,2,0)</f>
        <v>Furniture</v>
      </c>
      <c r="D736">
        <f>VLOOKUP(A736,OrderProduct!A736:F2687,6,0)</f>
        <v>154.11</v>
      </c>
    </row>
    <row r="737" spans="1:4">
      <c r="A737" s="3">
        <v>1281</v>
      </c>
      <c r="B737" s="25">
        <f>VLOOKUP(A737,OrderProduct!$A$2:$O$1953,15,0)</f>
        <v>1</v>
      </c>
      <c r="C737" s="25" t="str">
        <f>VLOOKUP(B737,'Product Category'!$A$2:$B$4,2,0)</f>
        <v>Furniture</v>
      </c>
      <c r="D737">
        <f>VLOOKUP(A737,OrderProduct!A737:F2688,6,0)</f>
        <v>242.97</v>
      </c>
    </row>
    <row r="738" spans="1:4">
      <c r="A738" s="3">
        <v>1282</v>
      </c>
      <c r="B738" s="25">
        <f>VLOOKUP(A738,OrderProduct!$A$2:$O$1953,15,0)</f>
        <v>1</v>
      </c>
      <c r="C738" s="25" t="str">
        <f>VLOOKUP(B738,'Product Category'!$A$2:$B$4,2,0)</f>
        <v>Furniture</v>
      </c>
      <c r="D738">
        <f>VLOOKUP(A738,OrderProduct!A738:F2689,6,0)</f>
        <v>32.39</v>
      </c>
    </row>
    <row r="739" spans="1:4">
      <c r="A739" s="3">
        <v>1282</v>
      </c>
      <c r="B739" s="25">
        <f>VLOOKUP(A739,OrderProduct!$A$2:$O$1953,15,0)</f>
        <v>1</v>
      </c>
      <c r="C739" s="25" t="str">
        <f>VLOOKUP(B739,'Product Category'!$A$2:$B$4,2,0)</f>
        <v>Furniture</v>
      </c>
      <c r="D739">
        <f>VLOOKUP(A739,OrderProduct!A739:F2690,6,0)</f>
        <v>1350.94</v>
      </c>
    </row>
    <row r="740" spans="1:4">
      <c r="A740" s="3">
        <v>1298</v>
      </c>
      <c r="B740" s="25">
        <f>VLOOKUP(A740,OrderProduct!$A$2:$O$1953,15,0)</f>
        <v>3</v>
      </c>
      <c r="C740" s="25" t="str">
        <f>VLOOKUP(B740,'Product Category'!$A$2:$B$4,2,0)</f>
        <v>Technology</v>
      </c>
      <c r="D740">
        <f>VLOOKUP(A740,OrderProduct!A740:F2691,6,0)</f>
        <v>149.32</v>
      </c>
    </row>
    <row r="741" spans="1:4">
      <c r="A741" s="3">
        <v>1298</v>
      </c>
      <c r="B741" s="25">
        <f>VLOOKUP(A741,OrderProduct!$A$2:$O$1953,15,0)</f>
        <v>3</v>
      </c>
      <c r="C741" s="25" t="str">
        <f>VLOOKUP(B741,'Product Category'!$A$2:$B$4,2,0)</f>
        <v>Technology</v>
      </c>
      <c r="D741">
        <f>VLOOKUP(A741,OrderProduct!A741:F2692,6,0)</f>
        <v>177.01</v>
      </c>
    </row>
    <row r="742" spans="1:4">
      <c r="A742" s="3">
        <v>1303</v>
      </c>
      <c r="B742" s="25">
        <f>VLOOKUP(A742,OrderProduct!$A$2:$O$1953,15,0)</f>
        <v>3</v>
      </c>
      <c r="C742" s="25" t="str">
        <f>VLOOKUP(B742,'Product Category'!$A$2:$B$4,2,0)</f>
        <v>Technology</v>
      </c>
      <c r="D742">
        <f>VLOOKUP(A742,OrderProduct!A742:F2693,6,0)</f>
        <v>35.16</v>
      </c>
    </row>
    <row r="743" spans="1:4">
      <c r="A743" s="3">
        <v>1303</v>
      </c>
      <c r="B743" s="25">
        <f>VLOOKUP(A743,OrderProduct!$A$2:$O$1953,15,0)</f>
        <v>3</v>
      </c>
      <c r="C743" s="25" t="str">
        <f>VLOOKUP(B743,'Product Category'!$A$2:$B$4,2,0)</f>
        <v>Technology</v>
      </c>
      <c r="D743">
        <f>VLOOKUP(A743,OrderProduct!A743:F2694,6,0)</f>
        <v>75.17</v>
      </c>
    </row>
    <row r="744" spans="1:4">
      <c r="A744" s="3">
        <v>1304</v>
      </c>
      <c r="B744" s="25">
        <f>VLOOKUP(A744,OrderProduct!$A$2:$O$1953,15,0)</f>
        <v>2</v>
      </c>
      <c r="C744" s="25" t="str">
        <f>VLOOKUP(B744,'Product Category'!$A$2:$B$4,2,0)</f>
        <v>Office Supplies</v>
      </c>
      <c r="D744">
        <f>VLOOKUP(A744,OrderProduct!A744:F2695,6,0)</f>
        <v>1125.76</v>
      </c>
    </row>
    <row r="745" spans="1:4">
      <c r="A745" s="3">
        <v>1305</v>
      </c>
      <c r="B745" s="25">
        <f>VLOOKUP(A745,OrderProduct!$A$2:$O$1953,15,0)</f>
        <v>1</v>
      </c>
      <c r="C745" s="25" t="str">
        <f>VLOOKUP(B745,'Product Category'!$A$2:$B$4,2,0)</f>
        <v>Furniture</v>
      </c>
      <c r="D745">
        <f>VLOOKUP(A745,OrderProduct!A745:F2696,6,0)</f>
        <v>746.03</v>
      </c>
    </row>
    <row r="746" spans="1:4">
      <c r="A746" s="3">
        <v>1307</v>
      </c>
      <c r="B746" s="25">
        <f>VLOOKUP(A746,OrderProduct!$A$2:$O$1953,15,0)</f>
        <v>3</v>
      </c>
      <c r="C746" s="25" t="str">
        <f>VLOOKUP(B746,'Product Category'!$A$2:$B$4,2,0)</f>
        <v>Technology</v>
      </c>
      <c r="D746">
        <f>VLOOKUP(A746,OrderProduct!A746:F2697,6,0)</f>
        <v>127.94</v>
      </c>
    </row>
    <row r="747" spans="1:4">
      <c r="A747" s="3">
        <v>1314</v>
      </c>
      <c r="B747" s="25">
        <f>VLOOKUP(A747,OrderProduct!$A$2:$O$1953,15,0)</f>
        <v>2</v>
      </c>
      <c r="C747" s="25" t="str">
        <f>VLOOKUP(B747,'Product Category'!$A$2:$B$4,2,0)</f>
        <v>Office Supplies</v>
      </c>
      <c r="D747">
        <f>VLOOKUP(A747,OrderProduct!A747:F2698,6,0)</f>
        <v>88.84</v>
      </c>
    </row>
    <row r="748" spans="1:4">
      <c r="A748" s="3">
        <v>1314</v>
      </c>
      <c r="B748" s="25">
        <f>VLOOKUP(A748,OrderProduct!$A$2:$O$1953,15,0)</f>
        <v>2</v>
      </c>
      <c r="C748" s="25" t="str">
        <f>VLOOKUP(B748,'Product Category'!$A$2:$B$4,2,0)</f>
        <v>Office Supplies</v>
      </c>
      <c r="D748">
        <f>VLOOKUP(A748,OrderProduct!A748:F2699,6,0)</f>
        <v>593.33</v>
      </c>
    </row>
    <row r="749" spans="1:4">
      <c r="A749" s="3">
        <v>1314</v>
      </c>
      <c r="B749" s="25">
        <f>VLOOKUP(A749,OrderProduct!$A$2:$O$1953,15,0)</f>
        <v>2</v>
      </c>
      <c r="C749" s="25" t="str">
        <f>VLOOKUP(B749,'Product Category'!$A$2:$B$4,2,0)</f>
        <v>Office Supplies</v>
      </c>
      <c r="D749">
        <f>VLOOKUP(A749,OrderProduct!A749:F2700,6,0)</f>
        <v>48.3</v>
      </c>
    </row>
    <row r="750" spans="1:4">
      <c r="A750" s="3">
        <v>1314</v>
      </c>
      <c r="B750" s="25">
        <f>VLOOKUP(A750,OrderProduct!$A$2:$O$1953,15,0)</f>
        <v>2</v>
      </c>
      <c r="C750" s="25" t="str">
        <f>VLOOKUP(B750,'Product Category'!$A$2:$B$4,2,0)</f>
        <v>Office Supplies</v>
      </c>
      <c r="D750">
        <f>VLOOKUP(A750,OrderProduct!A750:F2701,6,0)</f>
        <v>58.81</v>
      </c>
    </row>
    <row r="751" spans="1:4">
      <c r="A751" s="3">
        <v>1315</v>
      </c>
      <c r="B751" s="25">
        <f>VLOOKUP(A751,OrderProduct!$A$2:$O$1953,15,0)</f>
        <v>2</v>
      </c>
      <c r="C751" s="25" t="str">
        <f>VLOOKUP(B751,'Product Category'!$A$2:$B$4,2,0)</f>
        <v>Office Supplies</v>
      </c>
      <c r="D751">
        <f>VLOOKUP(A751,OrderProduct!A751:F2702,6,0)</f>
        <v>47.38</v>
      </c>
    </row>
    <row r="752" spans="1:4">
      <c r="A752" s="3">
        <v>1316</v>
      </c>
      <c r="B752" s="25">
        <f>VLOOKUP(A752,OrderProduct!$A$2:$O$1953,15,0)</f>
        <v>2</v>
      </c>
      <c r="C752" s="25" t="str">
        <f>VLOOKUP(B752,'Product Category'!$A$2:$B$4,2,0)</f>
        <v>Office Supplies</v>
      </c>
      <c r="D752">
        <f>VLOOKUP(A752,OrderProduct!A752:F2703,6,0)</f>
        <v>637.76</v>
      </c>
    </row>
    <row r="753" spans="1:4">
      <c r="A753" s="3">
        <v>1316</v>
      </c>
      <c r="B753" s="25">
        <f>VLOOKUP(A753,OrderProduct!$A$2:$O$1953,15,0)</f>
        <v>2</v>
      </c>
      <c r="C753" s="25" t="str">
        <f>VLOOKUP(B753,'Product Category'!$A$2:$B$4,2,0)</f>
        <v>Office Supplies</v>
      </c>
      <c r="D753">
        <f>VLOOKUP(A753,OrderProduct!A753:F2704,6,0)</f>
        <v>2156.06</v>
      </c>
    </row>
    <row r="754" spans="1:4">
      <c r="A754" s="3">
        <v>1316</v>
      </c>
      <c r="B754" s="25">
        <f>VLOOKUP(A754,OrderProduct!$A$2:$O$1953,15,0)</f>
        <v>2</v>
      </c>
      <c r="C754" s="25" t="str">
        <f>VLOOKUP(B754,'Product Category'!$A$2:$B$4,2,0)</f>
        <v>Office Supplies</v>
      </c>
      <c r="D754">
        <f>VLOOKUP(A754,OrderProduct!A754:F2705,6,0)</f>
        <v>333.04</v>
      </c>
    </row>
    <row r="755" spans="1:4">
      <c r="A755" s="3">
        <v>1316</v>
      </c>
      <c r="B755" s="25">
        <f>VLOOKUP(A755,OrderProduct!$A$2:$O$1953,15,0)</f>
        <v>2</v>
      </c>
      <c r="C755" s="25" t="str">
        <f>VLOOKUP(B755,'Product Category'!$A$2:$B$4,2,0)</f>
        <v>Office Supplies</v>
      </c>
      <c r="D755">
        <f>VLOOKUP(A755,OrderProduct!A755:F2706,6,0)</f>
        <v>472.44</v>
      </c>
    </row>
    <row r="756" spans="1:4">
      <c r="A756" s="3">
        <v>1338</v>
      </c>
      <c r="B756" s="25">
        <f>VLOOKUP(A756,OrderProduct!$A$2:$O$1953,15,0)</f>
        <v>3</v>
      </c>
      <c r="C756" s="25" t="str">
        <f>VLOOKUP(B756,'Product Category'!$A$2:$B$4,2,0)</f>
        <v>Technology</v>
      </c>
      <c r="D756">
        <f>VLOOKUP(A756,OrderProduct!A756:F2707,6,0)</f>
        <v>18.73</v>
      </c>
    </row>
    <row r="757" spans="1:4">
      <c r="A757" s="3">
        <v>1340</v>
      </c>
      <c r="B757" s="25">
        <f>VLOOKUP(A757,OrderProduct!$A$2:$O$1953,15,0)</f>
        <v>2</v>
      </c>
      <c r="C757" s="25" t="str">
        <f>VLOOKUP(B757,'Product Category'!$A$2:$B$4,2,0)</f>
        <v>Office Supplies</v>
      </c>
      <c r="D757">
        <f>VLOOKUP(A757,OrderProduct!A757:F2708,6,0)</f>
        <v>20.46</v>
      </c>
    </row>
    <row r="758" spans="1:4">
      <c r="A758" s="3">
        <v>1340</v>
      </c>
      <c r="B758" s="25">
        <f>VLOOKUP(A758,OrderProduct!$A$2:$O$1953,15,0)</f>
        <v>2</v>
      </c>
      <c r="C758" s="25" t="str">
        <f>VLOOKUP(B758,'Product Category'!$A$2:$B$4,2,0)</f>
        <v>Office Supplies</v>
      </c>
      <c r="D758">
        <f>VLOOKUP(A758,OrderProduct!A758:F2709,6,0)</f>
        <v>21.41</v>
      </c>
    </row>
    <row r="759" spans="1:4">
      <c r="A759" s="3">
        <v>1340</v>
      </c>
      <c r="B759" s="25">
        <f>VLOOKUP(A759,OrderProduct!$A$2:$O$1953,15,0)</f>
        <v>2</v>
      </c>
      <c r="C759" s="25" t="str">
        <f>VLOOKUP(B759,'Product Category'!$A$2:$B$4,2,0)</f>
        <v>Office Supplies</v>
      </c>
      <c r="D759">
        <f>VLOOKUP(A759,OrderProduct!A759:F2710,6,0)</f>
        <v>135.77</v>
      </c>
    </row>
    <row r="760" spans="1:4">
      <c r="A760" s="3">
        <v>1340</v>
      </c>
      <c r="B760" s="25">
        <f>VLOOKUP(A760,OrderProduct!$A$2:$O$1953,15,0)</f>
        <v>2</v>
      </c>
      <c r="C760" s="25" t="str">
        <f>VLOOKUP(B760,'Product Category'!$A$2:$B$4,2,0)</f>
        <v>Office Supplies</v>
      </c>
      <c r="D760">
        <f>VLOOKUP(A760,OrderProduct!A760:F2711,6,0)</f>
        <v>55.43</v>
      </c>
    </row>
    <row r="761" spans="1:4">
      <c r="A761" s="3">
        <v>1341</v>
      </c>
      <c r="B761" s="25">
        <f>VLOOKUP(A761,OrderProduct!$A$2:$O$1953,15,0)</f>
        <v>2</v>
      </c>
      <c r="C761" s="25" t="str">
        <f>VLOOKUP(B761,'Product Category'!$A$2:$B$4,2,0)</f>
        <v>Office Supplies</v>
      </c>
      <c r="D761">
        <f>VLOOKUP(A761,OrderProduct!A761:F2712,6,0)</f>
        <v>931.87</v>
      </c>
    </row>
    <row r="762" spans="1:4">
      <c r="A762" s="3">
        <v>1341</v>
      </c>
      <c r="B762" s="25">
        <f>VLOOKUP(A762,OrderProduct!$A$2:$O$1953,15,0)</f>
        <v>2</v>
      </c>
      <c r="C762" s="25" t="str">
        <f>VLOOKUP(B762,'Product Category'!$A$2:$B$4,2,0)</f>
        <v>Office Supplies</v>
      </c>
      <c r="D762">
        <f>VLOOKUP(A762,OrderProduct!A762:F2713,6,0)</f>
        <v>38.89</v>
      </c>
    </row>
    <row r="763" spans="1:4">
      <c r="A763" s="3">
        <v>1341</v>
      </c>
      <c r="B763" s="25">
        <f>VLOOKUP(A763,OrderProduct!$A$2:$O$1953,15,0)</f>
        <v>2</v>
      </c>
      <c r="C763" s="25" t="str">
        <f>VLOOKUP(B763,'Product Category'!$A$2:$B$4,2,0)</f>
        <v>Office Supplies</v>
      </c>
      <c r="D763">
        <f>VLOOKUP(A763,OrderProduct!A763:F2714,6,0)</f>
        <v>45.12</v>
      </c>
    </row>
    <row r="764" spans="1:4">
      <c r="A764" s="3">
        <v>1347</v>
      </c>
      <c r="B764" s="25">
        <f>VLOOKUP(A764,OrderProduct!$A$2:$O$1953,15,0)</f>
        <v>2</v>
      </c>
      <c r="C764" s="25" t="str">
        <f>VLOOKUP(B764,'Product Category'!$A$2:$B$4,2,0)</f>
        <v>Office Supplies</v>
      </c>
      <c r="D764">
        <f>VLOOKUP(A764,OrderProduct!A764:F2715,6,0)</f>
        <v>90.45</v>
      </c>
    </row>
    <row r="765" spans="1:4">
      <c r="A765" s="3">
        <v>1350</v>
      </c>
      <c r="B765" s="25">
        <f>VLOOKUP(A765,OrderProduct!$A$2:$O$1953,15,0)</f>
        <v>1</v>
      </c>
      <c r="C765" s="25" t="str">
        <f>VLOOKUP(B765,'Product Category'!$A$2:$B$4,2,0)</f>
        <v>Furniture</v>
      </c>
      <c r="D765">
        <f>VLOOKUP(A765,OrderProduct!A765:F2716,6,0)</f>
        <v>240.21</v>
      </c>
    </row>
    <row r="766" spans="1:4">
      <c r="A766" s="3">
        <v>1351</v>
      </c>
      <c r="B766" s="25">
        <f>VLOOKUP(A766,OrderProduct!$A$2:$O$1953,15,0)</f>
        <v>3</v>
      </c>
      <c r="C766" s="25" t="str">
        <f>VLOOKUP(B766,'Product Category'!$A$2:$B$4,2,0)</f>
        <v>Technology</v>
      </c>
      <c r="D766">
        <f>VLOOKUP(A766,OrderProduct!A766:F2717,6,0)</f>
        <v>59.79</v>
      </c>
    </row>
    <row r="767" spans="1:4">
      <c r="A767" s="3">
        <v>1352</v>
      </c>
      <c r="B767" s="25">
        <f>VLOOKUP(A767,OrderProduct!$A$2:$O$1953,15,0)</f>
        <v>1</v>
      </c>
      <c r="C767" s="25" t="str">
        <f>VLOOKUP(B767,'Product Category'!$A$2:$B$4,2,0)</f>
        <v>Furniture</v>
      </c>
      <c r="D767">
        <f>VLOOKUP(A767,OrderProduct!A767:F2718,6,0)</f>
        <v>1785.01</v>
      </c>
    </row>
    <row r="768" spans="1:4">
      <c r="A768" s="3">
        <v>1354</v>
      </c>
      <c r="B768" s="25">
        <f>VLOOKUP(A768,OrderProduct!$A$2:$O$1953,15,0)</f>
        <v>2</v>
      </c>
      <c r="C768" s="25" t="str">
        <f>VLOOKUP(B768,'Product Category'!$A$2:$B$4,2,0)</f>
        <v>Office Supplies</v>
      </c>
      <c r="D768">
        <f>VLOOKUP(A768,OrderProduct!A768:F2719,6,0)</f>
        <v>318.18</v>
      </c>
    </row>
    <row r="769" spans="1:4">
      <c r="A769" s="3">
        <v>1354</v>
      </c>
      <c r="B769" s="25">
        <f>VLOOKUP(A769,OrderProduct!$A$2:$O$1953,15,0)</f>
        <v>2</v>
      </c>
      <c r="C769" s="25" t="str">
        <f>VLOOKUP(B769,'Product Category'!$A$2:$B$4,2,0)</f>
        <v>Office Supplies</v>
      </c>
      <c r="D769">
        <f>VLOOKUP(A769,OrderProduct!A769:F2720,6,0)</f>
        <v>67.49</v>
      </c>
    </row>
    <row r="770" spans="1:4">
      <c r="A770" s="3">
        <v>1357</v>
      </c>
      <c r="B770" s="25">
        <f>VLOOKUP(A770,OrderProduct!$A$2:$O$1953,15,0)</f>
        <v>3</v>
      </c>
      <c r="C770" s="25" t="str">
        <f>VLOOKUP(B770,'Product Category'!$A$2:$B$4,2,0)</f>
        <v>Technology</v>
      </c>
      <c r="D770">
        <f>VLOOKUP(A770,OrderProduct!A770:F2721,6,0)</f>
        <v>2.25</v>
      </c>
    </row>
    <row r="771" spans="1:4">
      <c r="A771" s="3">
        <v>1357</v>
      </c>
      <c r="B771" s="25">
        <f>VLOOKUP(A771,OrderProduct!$A$2:$O$1953,15,0)</f>
        <v>3</v>
      </c>
      <c r="C771" s="25" t="str">
        <f>VLOOKUP(B771,'Product Category'!$A$2:$B$4,2,0)</f>
        <v>Technology</v>
      </c>
      <c r="D771">
        <f>VLOOKUP(A771,OrderProduct!A771:F2722,6,0)</f>
        <v>54.78</v>
      </c>
    </row>
    <row r="772" spans="1:4">
      <c r="A772" s="3">
        <v>1360</v>
      </c>
      <c r="B772" s="25">
        <f>VLOOKUP(A772,OrderProduct!$A$2:$O$1953,15,0)</f>
        <v>1</v>
      </c>
      <c r="C772" s="25" t="str">
        <f>VLOOKUP(B772,'Product Category'!$A$2:$B$4,2,0)</f>
        <v>Furniture</v>
      </c>
      <c r="D772">
        <f>VLOOKUP(A772,OrderProduct!A772:F2723,6,0)</f>
        <v>1050.08</v>
      </c>
    </row>
    <row r="773" spans="1:4">
      <c r="A773" s="3">
        <v>1361</v>
      </c>
      <c r="B773" s="25">
        <f>VLOOKUP(A773,OrderProduct!$A$2:$O$1953,15,0)</f>
        <v>2</v>
      </c>
      <c r="C773" s="25" t="str">
        <f>VLOOKUP(B773,'Product Category'!$A$2:$B$4,2,0)</f>
        <v>Office Supplies</v>
      </c>
      <c r="D773">
        <f>VLOOKUP(A773,OrderProduct!A773:F2724,6,0)</f>
        <v>33.82</v>
      </c>
    </row>
    <row r="774" spans="1:4">
      <c r="A774" s="3">
        <v>1361</v>
      </c>
      <c r="B774" s="25">
        <f>VLOOKUP(A774,OrderProduct!$A$2:$O$1953,15,0)</f>
        <v>2</v>
      </c>
      <c r="C774" s="25" t="str">
        <f>VLOOKUP(B774,'Product Category'!$A$2:$B$4,2,0)</f>
        <v>Office Supplies</v>
      </c>
      <c r="D774">
        <f>VLOOKUP(A774,OrderProduct!A774:F2725,6,0)</f>
        <v>612.92</v>
      </c>
    </row>
    <row r="775" spans="1:4">
      <c r="A775" s="3">
        <v>1361</v>
      </c>
      <c r="B775" s="25">
        <f>VLOOKUP(A775,OrderProduct!$A$2:$O$1953,15,0)</f>
        <v>2</v>
      </c>
      <c r="C775" s="25" t="str">
        <f>VLOOKUP(B775,'Product Category'!$A$2:$B$4,2,0)</f>
        <v>Office Supplies</v>
      </c>
      <c r="D775">
        <f>VLOOKUP(A775,OrderProduct!A775:F2726,6,0)</f>
        <v>78.99</v>
      </c>
    </row>
    <row r="776" spans="1:4">
      <c r="A776" s="3">
        <v>1363</v>
      </c>
      <c r="B776" s="25">
        <f>VLOOKUP(A776,OrderProduct!$A$2:$O$1953,15,0)</f>
        <v>2</v>
      </c>
      <c r="C776" s="25" t="str">
        <f>VLOOKUP(B776,'Product Category'!$A$2:$B$4,2,0)</f>
        <v>Office Supplies</v>
      </c>
      <c r="D776">
        <f>VLOOKUP(A776,OrderProduct!A776:F2727,6,0)</f>
        <v>29.08</v>
      </c>
    </row>
    <row r="777" spans="1:4">
      <c r="A777" s="3">
        <v>1363</v>
      </c>
      <c r="B777" s="25">
        <f>VLOOKUP(A777,OrderProduct!$A$2:$O$1953,15,0)</f>
        <v>2</v>
      </c>
      <c r="C777" s="25" t="str">
        <f>VLOOKUP(B777,'Product Category'!$A$2:$B$4,2,0)</f>
        <v>Office Supplies</v>
      </c>
      <c r="D777">
        <f>VLOOKUP(A777,OrderProduct!A777:F2728,6,0)</f>
        <v>2569.57</v>
      </c>
    </row>
    <row r="778" spans="1:4">
      <c r="A778" s="3">
        <v>1364</v>
      </c>
      <c r="B778" s="25">
        <f>VLOOKUP(A778,OrderProduct!$A$2:$O$1953,15,0)</f>
        <v>2</v>
      </c>
      <c r="C778" s="25" t="str">
        <f>VLOOKUP(B778,'Product Category'!$A$2:$B$4,2,0)</f>
        <v>Office Supplies</v>
      </c>
      <c r="D778">
        <f>VLOOKUP(A778,OrderProduct!A778:F2729,6,0)</f>
        <v>1345.33</v>
      </c>
    </row>
    <row r="779" spans="1:4">
      <c r="A779" s="3">
        <v>1367</v>
      </c>
      <c r="B779" s="25">
        <f>VLOOKUP(A779,OrderProduct!$A$2:$O$1953,15,0)</f>
        <v>3</v>
      </c>
      <c r="C779" s="25" t="str">
        <f>VLOOKUP(B779,'Product Category'!$A$2:$B$4,2,0)</f>
        <v>Technology</v>
      </c>
      <c r="D779">
        <f>VLOOKUP(A779,OrderProduct!A779:F2730,6,0)</f>
        <v>2439.37</v>
      </c>
    </row>
    <row r="780" spans="1:4">
      <c r="A780" s="3">
        <v>1368</v>
      </c>
      <c r="B780" s="25">
        <f>VLOOKUP(A780,OrderProduct!$A$2:$O$1953,15,0)</f>
        <v>2</v>
      </c>
      <c r="C780" s="25" t="str">
        <f>VLOOKUP(B780,'Product Category'!$A$2:$B$4,2,0)</f>
        <v>Office Supplies</v>
      </c>
      <c r="D780">
        <f>VLOOKUP(A780,OrderProduct!A780:F2731,6,0)</f>
        <v>92.02</v>
      </c>
    </row>
    <row r="781" spans="1:4">
      <c r="A781" s="3">
        <v>1369</v>
      </c>
      <c r="B781" s="25">
        <f>VLOOKUP(A781,OrderProduct!$A$2:$O$1953,15,0)</f>
        <v>2</v>
      </c>
      <c r="C781" s="25" t="str">
        <f>VLOOKUP(B781,'Product Category'!$A$2:$B$4,2,0)</f>
        <v>Office Supplies</v>
      </c>
      <c r="D781">
        <f>VLOOKUP(A781,OrderProduct!A781:F2732,6,0)</f>
        <v>283.55</v>
      </c>
    </row>
    <row r="782" spans="1:4">
      <c r="A782" s="3">
        <v>1374</v>
      </c>
      <c r="B782" s="25">
        <f>VLOOKUP(A782,OrderProduct!$A$2:$O$1953,15,0)</f>
        <v>2</v>
      </c>
      <c r="C782" s="25" t="str">
        <f>VLOOKUP(B782,'Product Category'!$A$2:$B$4,2,0)</f>
        <v>Office Supplies</v>
      </c>
      <c r="D782">
        <f>VLOOKUP(A782,OrderProduct!A782:F2733,6,0)</f>
        <v>919.09</v>
      </c>
    </row>
    <row r="783" spans="1:4">
      <c r="A783" s="3">
        <v>1380</v>
      </c>
      <c r="B783" s="25">
        <f>VLOOKUP(A783,OrderProduct!$A$2:$O$1953,15,0)</f>
        <v>2</v>
      </c>
      <c r="C783" s="25" t="str">
        <f>VLOOKUP(B783,'Product Category'!$A$2:$B$4,2,0)</f>
        <v>Office Supplies</v>
      </c>
      <c r="D783">
        <f>VLOOKUP(A783,OrderProduct!A783:F2734,6,0)</f>
        <v>90.46</v>
      </c>
    </row>
    <row r="784" spans="1:4">
      <c r="A784" s="3">
        <v>1383</v>
      </c>
      <c r="B784" s="25">
        <f>VLOOKUP(A784,OrderProduct!$A$2:$O$1953,15,0)</f>
        <v>1</v>
      </c>
      <c r="C784" s="25" t="str">
        <f>VLOOKUP(B784,'Product Category'!$A$2:$B$4,2,0)</f>
        <v>Furniture</v>
      </c>
      <c r="D784">
        <f>VLOOKUP(A784,OrderProduct!A784:F2735,6,0)</f>
        <v>467.03</v>
      </c>
    </row>
    <row r="785" spans="1:4">
      <c r="A785" s="3">
        <v>1384</v>
      </c>
      <c r="B785" s="25">
        <f>VLOOKUP(A785,OrderProduct!$A$2:$O$1953,15,0)</f>
        <v>2</v>
      </c>
      <c r="C785" s="25" t="str">
        <f>VLOOKUP(B785,'Product Category'!$A$2:$B$4,2,0)</f>
        <v>Office Supplies</v>
      </c>
      <c r="D785">
        <f>VLOOKUP(A785,OrderProduct!A785:F2736,6,0)</f>
        <v>63.48</v>
      </c>
    </row>
    <row r="786" spans="1:4">
      <c r="A786" s="3">
        <v>1384</v>
      </c>
      <c r="B786" s="25">
        <f>VLOOKUP(A786,OrderProduct!$A$2:$O$1953,15,0)</f>
        <v>2</v>
      </c>
      <c r="C786" s="25" t="str">
        <f>VLOOKUP(B786,'Product Category'!$A$2:$B$4,2,0)</f>
        <v>Office Supplies</v>
      </c>
      <c r="D786">
        <f>VLOOKUP(A786,OrderProduct!A786:F2737,6,0)</f>
        <v>47.64</v>
      </c>
    </row>
    <row r="787" spans="1:4">
      <c r="A787" s="3">
        <v>1389</v>
      </c>
      <c r="B787" s="25">
        <f>VLOOKUP(A787,OrderProduct!$A$2:$O$1953,15,0)</f>
        <v>1</v>
      </c>
      <c r="C787" s="25" t="str">
        <f>VLOOKUP(B787,'Product Category'!$A$2:$B$4,2,0)</f>
        <v>Furniture</v>
      </c>
      <c r="D787">
        <f>VLOOKUP(A787,OrderProduct!A787:F2738,6,0)</f>
        <v>1545.58</v>
      </c>
    </row>
    <row r="788" spans="1:4">
      <c r="A788" s="3">
        <v>1389</v>
      </c>
      <c r="B788" s="25">
        <f>VLOOKUP(A788,OrderProduct!$A$2:$O$1953,15,0)</f>
        <v>1</v>
      </c>
      <c r="C788" s="25" t="str">
        <f>VLOOKUP(B788,'Product Category'!$A$2:$B$4,2,0)</f>
        <v>Furniture</v>
      </c>
      <c r="D788">
        <f>VLOOKUP(A788,OrderProduct!A788:F2739,6,0)</f>
        <v>353.1</v>
      </c>
    </row>
    <row r="789" spans="1:4">
      <c r="A789" s="3">
        <v>1389</v>
      </c>
      <c r="B789" s="25">
        <f>VLOOKUP(A789,OrderProduct!$A$2:$O$1953,15,0)</f>
        <v>1</v>
      </c>
      <c r="C789" s="25" t="str">
        <f>VLOOKUP(B789,'Product Category'!$A$2:$B$4,2,0)</f>
        <v>Furniture</v>
      </c>
      <c r="D789">
        <f>VLOOKUP(A789,OrderProduct!A789:F2740,6,0)</f>
        <v>2104.99</v>
      </c>
    </row>
    <row r="790" spans="1:4">
      <c r="A790" s="3">
        <v>1390</v>
      </c>
      <c r="B790" s="25">
        <f>VLOOKUP(A790,OrderProduct!$A$2:$O$1953,15,0)</f>
        <v>2</v>
      </c>
      <c r="C790" s="25" t="str">
        <f>VLOOKUP(B790,'Product Category'!$A$2:$B$4,2,0)</f>
        <v>Office Supplies</v>
      </c>
      <c r="D790">
        <f>VLOOKUP(A790,OrderProduct!A790:F2741,6,0)</f>
        <v>22.48</v>
      </c>
    </row>
    <row r="791" spans="1:4">
      <c r="A791" s="3">
        <v>1390</v>
      </c>
      <c r="B791" s="25">
        <f>VLOOKUP(A791,OrderProduct!$A$2:$O$1953,15,0)</f>
        <v>2</v>
      </c>
      <c r="C791" s="25" t="str">
        <f>VLOOKUP(B791,'Product Category'!$A$2:$B$4,2,0)</f>
        <v>Office Supplies</v>
      </c>
      <c r="D791">
        <f>VLOOKUP(A791,OrderProduct!A791:F2742,6,0)</f>
        <v>284.39</v>
      </c>
    </row>
    <row r="792" spans="1:4">
      <c r="A792" s="3">
        <v>1391</v>
      </c>
      <c r="B792" s="25">
        <f>VLOOKUP(A792,OrderProduct!$A$2:$O$1953,15,0)</f>
        <v>2</v>
      </c>
      <c r="C792" s="25" t="str">
        <f>VLOOKUP(B792,'Product Category'!$A$2:$B$4,2,0)</f>
        <v>Office Supplies</v>
      </c>
      <c r="D792">
        <f>VLOOKUP(A792,OrderProduct!A792:F2743,6,0)</f>
        <v>267.32</v>
      </c>
    </row>
    <row r="793" spans="1:4">
      <c r="A793" s="3">
        <v>1391</v>
      </c>
      <c r="B793" s="25">
        <f>VLOOKUP(A793,OrderProduct!$A$2:$O$1953,15,0)</f>
        <v>2</v>
      </c>
      <c r="C793" s="25" t="str">
        <f>VLOOKUP(B793,'Product Category'!$A$2:$B$4,2,0)</f>
        <v>Office Supplies</v>
      </c>
      <c r="D793">
        <f>VLOOKUP(A793,OrderProduct!A793:F2744,6,0)</f>
        <v>72.75</v>
      </c>
    </row>
    <row r="794" spans="1:4">
      <c r="A794" s="3">
        <v>1402</v>
      </c>
      <c r="B794" s="25">
        <f>VLOOKUP(A794,OrderProduct!$A$2:$O$1953,15,0)</f>
        <v>2</v>
      </c>
      <c r="C794" s="25" t="str">
        <f>VLOOKUP(B794,'Product Category'!$A$2:$B$4,2,0)</f>
        <v>Office Supplies</v>
      </c>
      <c r="D794">
        <f>VLOOKUP(A794,OrderProduct!A794:F2745,6,0)</f>
        <v>69.96</v>
      </c>
    </row>
    <row r="795" spans="1:4">
      <c r="A795" s="3">
        <v>1402</v>
      </c>
      <c r="B795" s="25">
        <f>VLOOKUP(A795,OrderProduct!$A$2:$O$1953,15,0)</f>
        <v>2</v>
      </c>
      <c r="C795" s="25" t="str">
        <f>VLOOKUP(B795,'Product Category'!$A$2:$B$4,2,0)</f>
        <v>Office Supplies</v>
      </c>
      <c r="D795">
        <f>VLOOKUP(A795,OrderProduct!A795:F2746,6,0)</f>
        <v>4354.55</v>
      </c>
    </row>
    <row r="796" spans="1:4">
      <c r="A796" s="3">
        <v>1405</v>
      </c>
      <c r="B796" s="25">
        <f>VLOOKUP(A796,OrderProduct!$A$2:$O$1953,15,0)</f>
        <v>2</v>
      </c>
      <c r="C796" s="25" t="str">
        <f>VLOOKUP(B796,'Product Category'!$A$2:$B$4,2,0)</f>
        <v>Office Supplies</v>
      </c>
      <c r="D796">
        <f>VLOOKUP(A796,OrderProduct!A796:F2747,6,0)</f>
        <v>146.17</v>
      </c>
    </row>
    <row r="797" spans="1:4">
      <c r="A797" s="3">
        <v>1405</v>
      </c>
      <c r="B797" s="25">
        <f>VLOOKUP(A797,OrderProduct!$A$2:$O$1953,15,0)</f>
        <v>2</v>
      </c>
      <c r="C797" s="25" t="str">
        <f>VLOOKUP(B797,'Product Category'!$A$2:$B$4,2,0)</f>
        <v>Office Supplies</v>
      </c>
      <c r="D797">
        <f>VLOOKUP(A797,OrderProduct!A797:F2748,6,0)</f>
        <v>96.96</v>
      </c>
    </row>
    <row r="798" spans="1:4">
      <c r="A798" s="3">
        <v>1410</v>
      </c>
      <c r="B798" s="25">
        <f>VLOOKUP(A798,OrderProduct!$A$2:$O$1953,15,0)</f>
        <v>3</v>
      </c>
      <c r="C798" s="25" t="str">
        <f>VLOOKUP(B798,'Product Category'!$A$2:$B$4,2,0)</f>
        <v>Technology</v>
      </c>
      <c r="D798">
        <f>VLOOKUP(A798,OrderProduct!A798:F2749,6,0)</f>
        <v>200.64</v>
      </c>
    </row>
    <row r="799" spans="1:4">
      <c r="A799" s="3">
        <v>1412</v>
      </c>
      <c r="B799" s="25">
        <f>VLOOKUP(A799,OrderProduct!$A$2:$O$1953,15,0)</f>
        <v>2</v>
      </c>
      <c r="C799" s="25" t="str">
        <f>VLOOKUP(B799,'Product Category'!$A$2:$B$4,2,0)</f>
        <v>Office Supplies</v>
      </c>
      <c r="D799">
        <f>VLOOKUP(A799,OrderProduct!A799:F2750,6,0)</f>
        <v>72.76</v>
      </c>
    </row>
    <row r="800" spans="1:4">
      <c r="A800" s="3">
        <v>1413</v>
      </c>
      <c r="B800" s="25">
        <f>VLOOKUP(A800,OrderProduct!$A$2:$O$1953,15,0)</f>
        <v>3</v>
      </c>
      <c r="C800" s="25" t="str">
        <f>VLOOKUP(B800,'Product Category'!$A$2:$B$4,2,0)</f>
        <v>Technology</v>
      </c>
      <c r="D800">
        <f>VLOOKUP(A800,OrderProduct!A800:F2751,6,0)</f>
        <v>3722.41</v>
      </c>
    </row>
    <row r="801" spans="1:4">
      <c r="A801" s="3">
        <v>1413</v>
      </c>
      <c r="B801" s="25">
        <f>VLOOKUP(A801,OrderProduct!$A$2:$O$1953,15,0)</f>
        <v>3</v>
      </c>
      <c r="C801" s="25" t="str">
        <f>VLOOKUP(B801,'Product Category'!$A$2:$B$4,2,0)</f>
        <v>Technology</v>
      </c>
      <c r="D801">
        <f>VLOOKUP(A801,OrderProduct!A801:F2752,6,0)</f>
        <v>95.1</v>
      </c>
    </row>
    <row r="802" spans="1:4">
      <c r="A802" s="3">
        <v>1416</v>
      </c>
      <c r="B802" s="25">
        <f>VLOOKUP(A802,OrderProduct!$A$2:$O$1953,15,0)</f>
        <v>1</v>
      </c>
      <c r="C802" s="25" t="str">
        <f>VLOOKUP(B802,'Product Category'!$A$2:$B$4,2,0)</f>
        <v>Furniture</v>
      </c>
      <c r="D802">
        <f>VLOOKUP(A802,OrderProduct!A802:F2753,6,0)</f>
        <v>734.74</v>
      </c>
    </row>
    <row r="803" spans="1:4">
      <c r="A803" s="3">
        <v>1416</v>
      </c>
      <c r="B803" s="25">
        <f>VLOOKUP(A803,OrderProduct!$A$2:$O$1953,15,0)</f>
        <v>1</v>
      </c>
      <c r="C803" s="25" t="str">
        <f>VLOOKUP(B803,'Product Category'!$A$2:$B$4,2,0)</f>
        <v>Furniture</v>
      </c>
      <c r="D803">
        <f>VLOOKUP(A803,OrderProduct!A803:F2754,6,0)</f>
        <v>1882.87</v>
      </c>
    </row>
    <row r="804" spans="1:4">
      <c r="A804" s="3">
        <v>1418</v>
      </c>
      <c r="B804" s="25">
        <f>VLOOKUP(A804,OrderProduct!$A$2:$O$1953,15,0)</f>
        <v>2</v>
      </c>
      <c r="C804" s="25" t="str">
        <f>VLOOKUP(B804,'Product Category'!$A$2:$B$4,2,0)</f>
        <v>Office Supplies</v>
      </c>
      <c r="D804">
        <f>VLOOKUP(A804,OrderProduct!A804:F2755,6,0)</f>
        <v>8834.58</v>
      </c>
    </row>
    <row r="805" spans="1:4">
      <c r="A805" s="3">
        <v>1419</v>
      </c>
      <c r="B805" s="25">
        <f>VLOOKUP(A805,OrderProduct!$A$2:$O$1953,15,0)</f>
        <v>1</v>
      </c>
      <c r="C805" s="25" t="str">
        <f>VLOOKUP(B805,'Product Category'!$A$2:$B$4,2,0)</f>
        <v>Furniture</v>
      </c>
      <c r="D805">
        <f>VLOOKUP(A805,OrderProduct!A805:F2756,6,0)</f>
        <v>494.49</v>
      </c>
    </row>
    <row r="806" spans="1:4">
      <c r="A806" s="3">
        <v>1424</v>
      </c>
      <c r="B806" s="25">
        <f>VLOOKUP(A806,OrderProduct!$A$2:$O$1953,15,0)</f>
        <v>1</v>
      </c>
      <c r="C806" s="25" t="str">
        <f>VLOOKUP(B806,'Product Category'!$A$2:$B$4,2,0)</f>
        <v>Furniture</v>
      </c>
      <c r="D806">
        <f>VLOOKUP(A806,OrderProduct!A806:F2757,6,0)</f>
        <v>17.31</v>
      </c>
    </row>
    <row r="807" spans="1:4">
      <c r="A807" s="3">
        <v>1424</v>
      </c>
      <c r="B807" s="25">
        <f>VLOOKUP(A807,OrderProduct!$A$2:$O$1953,15,0)</f>
        <v>1</v>
      </c>
      <c r="C807" s="25" t="str">
        <f>VLOOKUP(B807,'Product Category'!$A$2:$B$4,2,0)</f>
        <v>Furniture</v>
      </c>
      <c r="D807">
        <f>VLOOKUP(A807,OrderProduct!A807:F2758,6,0)</f>
        <v>23.56</v>
      </c>
    </row>
    <row r="808" spans="1:4">
      <c r="A808" s="3">
        <v>1424</v>
      </c>
      <c r="B808" s="25">
        <f>VLOOKUP(A808,OrderProduct!$A$2:$O$1953,15,0)</f>
        <v>1</v>
      </c>
      <c r="C808" s="25" t="str">
        <f>VLOOKUP(B808,'Product Category'!$A$2:$B$4,2,0)</f>
        <v>Furniture</v>
      </c>
      <c r="D808">
        <f>VLOOKUP(A808,OrderProduct!A808:F2759,6,0)</f>
        <v>130.74</v>
      </c>
    </row>
    <row r="809" spans="1:4">
      <c r="A809" s="3">
        <v>1424</v>
      </c>
      <c r="B809" s="25">
        <f>VLOOKUP(A809,OrderProduct!$A$2:$O$1953,15,0)</f>
        <v>1</v>
      </c>
      <c r="C809" s="25" t="str">
        <f>VLOOKUP(B809,'Product Category'!$A$2:$B$4,2,0)</f>
        <v>Furniture</v>
      </c>
      <c r="D809">
        <f>VLOOKUP(A809,OrderProduct!A809:F2760,6,0)</f>
        <v>49.87</v>
      </c>
    </row>
    <row r="810" spans="1:4">
      <c r="A810" s="3">
        <v>1425</v>
      </c>
      <c r="B810" s="25">
        <f>VLOOKUP(A810,OrderProduct!$A$2:$O$1953,15,0)</f>
        <v>3</v>
      </c>
      <c r="C810" s="25" t="str">
        <f>VLOOKUP(B810,'Product Category'!$A$2:$B$4,2,0)</f>
        <v>Technology</v>
      </c>
      <c r="D810">
        <f>VLOOKUP(A810,OrderProduct!A810:F2761,6,0)</f>
        <v>356.92</v>
      </c>
    </row>
    <row r="811" spans="1:4">
      <c r="A811" s="3">
        <v>1427</v>
      </c>
      <c r="B811" s="25">
        <f>VLOOKUP(A811,OrderProduct!$A$2:$O$1953,15,0)</f>
        <v>3</v>
      </c>
      <c r="C811" s="25" t="str">
        <f>VLOOKUP(B811,'Product Category'!$A$2:$B$4,2,0)</f>
        <v>Technology</v>
      </c>
      <c r="D811">
        <f>VLOOKUP(A811,OrderProduct!A811:F2762,6,0)</f>
        <v>136.16</v>
      </c>
    </row>
    <row r="812" spans="1:4">
      <c r="A812" s="3">
        <v>1432</v>
      </c>
      <c r="B812" s="25">
        <f>VLOOKUP(A812,OrderProduct!$A$2:$O$1953,15,0)</f>
        <v>2</v>
      </c>
      <c r="C812" s="25" t="str">
        <f>VLOOKUP(B812,'Product Category'!$A$2:$B$4,2,0)</f>
        <v>Office Supplies</v>
      </c>
      <c r="D812">
        <f>VLOOKUP(A812,OrderProduct!A812:F2763,6,0)</f>
        <v>24.18</v>
      </c>
    </row>
    <row r="813" spans="1:4">
      <c r="A813" s="3">
        <v>1432</v>
      </c>
      <c r="B813" s="25">
        <f>VLOOKUP(A813,OrderProduct!$A$2:$O$1953,15,0)</f>
        <v>2</v>
      </c>
      <c r="C813" s="25" t="str">
        <f>VLOOKUP(B813,'Product Category'!$A$2:$B$4,2,0)</f>
        <v>Office Supplies</v>
      </c>
      <c r="D813">
        <f>VLOOKUP(A813,OrderProduct!A813:F2764,6,0)</f>
        <v>322.77</v>
      </c>
    </row>
    <row r="814" spans="1:4">
      <c r="A814" s="3">
        <v>1433</v>
      </c>
      <c r="B814" s="25">
        <f>VLOOKUP(A814,OrderProduct!$A$2:$O$1953,15,0)</f>
        <v>2</v>
      </c>
      <c r="C814" s="25" t="str">
        <f>VLOOKUP(B814,'Product Category'!$A$2:$B$4,2,0)</f>
        <v>Office Supplies</v>
      </c>
      <c r="D814">
        <f>VLOOKUP(A814,OrderProduct!A814:F2765,6,0)</f>
        <v>65.09</v>
      </c>
    </row>
    <row r="815" spans="1:4">
      <c r="A815" s="3">
        <v>1433</v>
      </c>
      <c r="B815" s="25">
        <f>VLOOKUP(A815,OrderProduct!$A$2:$O$1953,15,0)</f>
        <v>2</v>
      </c>
      <c r="C815" s="25" t="str">
        <f>VLOOKUP(B815,'Product Category'!$A$2:$B$4,2,0)</f>
        <v>Office Supplies</v>
      </c>
      <c r="D815">
        <f>VLOOKUP(A815,OrderProduct!A815:F2766,6,0)</f>
        <v>98.96</v>
      </c>
    </row>
    <row r="816" spans="1:4">
      <c r="A816" s="3">
        <v>1433</v>
      </c>
      <c r="B816" s="25">
        <f>VLOOKUP(A816,OrderProduct!$A$2:$O$1953,15,0)</f>
        <v>2</v>
      </c>
      <c r="C816" s="25" t="str">
        <f>VLOOKUP(B816,'Product Category'!$A$2:$B$4,2,0)</f>
        <v>Office Supplies</v>
      </c>
      <c r="D816">
        <f>VLOOKUP(A816,OrderProduct!A816:F2767,6,0)</f>
        <v>6968.9</v>
      </c>
    </row>
    <row r="817" spans="1:4">
      <c r="A817" s="3">
        <v>1438</v>
      </c>
      <c r="B817" s="25">
        <f>VLOOKUP(A817,OrderProduct!$A$2:$O$1953,15,0)</f>
        <v>2</v>
      </c>
      <c r="C817" s="25" t="str">
        <f>VLOOKUP(B817,'Product Category'!$A$2:$B$4,2,0)</f>
        <v>Office Supplies</v>
      </c>
      <c r="D817">
        <f>VLOOKUP(A817,OrderProduct!A817:F2768,6,0)</f>
        <v>33.65</v>
      </c>
    </row>
    <row r="818" spans="1:4">
      <c r="A818" s="3">
        <v>1439</v>
      </c>
      <c r="B818" s="25">
        <f>VLOOKUP(A818,OrderProduct!$A$2:$O$1953,15,0)</f>
        <v>2</v>
      </c>
      <c r="C818" s="25" t="str">
        <f>VLOOKUP(B818,'Product Category'!$A$2:$B$4,2,0)</f>
        <v>Office Supplies</v>
      </c>
      <c r="D818">
        <f>VLOOKUP(A818,OrderProduct!A818:F2769,6,0)</f>
        <v>85.64</v>
      </c>
    </row>
    <row r="819" spans="1:4">
      <c r="A819" s="3">
        <v>1442</v>
      </c>
      <c r="B819" s="25">
        <f>VLOOKUP(A819,OrderProduct!$A$2:$O$1953,15,0)</f>
        <v>2</v>
      </c>
      <c r="C819" s="25" t="str">
        <f>VLOOKUP(B819,'Product Category'!$A$2:$B$4,2,0)</f>
        <v>Office Supplies</v>
      </c>
      <c r="D819">
        <f>VLOOKUP(A819,OrderProduct!A819:F2770,6,0)</f>
        <v>2508.15</v>
      </c>
    </row>
    <row r="820" spans="1:4">
      <c r="A820" s="3">
        <v>1442</v>
      </c>
      <c r="B820" s="25">
        <f>VLOOKUP(A820,OrderProduct!$A$2:$O$1953,15,0)</f>
        <v>2</v>
      </c>
      <c r="C820" s="25" t="str">
        <f>VLOOKUP(B820,'Product Category'!$A$2:$B$4,2,0)</f>
        <v>Office Supplies</v>
      </c>
      <c r="D820">
        <f>VLOOKUP(A820,OrderProduct!A820:F2771,6,0)</f>
        <v>225.62</v>
      </c>
    </row>
    <row r="821" spans="1:4">
      <c r="A821" s="3">
        <v>1442</v>
      </c>
      <c r="B821" s="25">
        <f>VLOOKUP(A821,OrderProduct!$A$2:$O$1953,15,0)</f>
        <v>2</v>
      </c>
      <c r="C821" s="25" t="str">
        <f>VLOOKUP(B821,'Product Category'!$A$2:$B$4,2,0)</f>
        <v>Office Supplies</v>
      </c>
      <c r="D821">
        <f>VLOOKUP(A821,OrderProduct!A821:F2772,6,0)</f>
        <v>360.03</v>
      </c>
    </row>
    <row r="822" spans="1:4">
      <c r="A822" s="3">
        <v>1450</v>
      </c>
      <c r="B822" s="25">
        <f>VLOOKUP(A822,OrderProduct!$A$2:$O$1953,15,0)</f>
        <v>1</v>
      </c>
      <c r="C822" s="25" t="str">
        <f>VLOOKUP(B822,'Product Category'!$A$2:$B$4,2,0)</f>
        <v>Furniture</v>
      </c>
      <c r="D822">
        <f>VLOOKUP(A822,OrderProduct!A822:F2773,6,0)</f>
        <v>260.01</v>
      </c>
    </row>
    <row r="823" spans="1:4">
      <c r="A823" s="3">
        <v>1459</v>
      </c>
      <c r="B823" s="25">
        <f>VLOOKUP(A823,OrderProduct!$A$2:$O$1953,15,0)</f>
        <v>3</v>
      </c>
      <c r="C823" s="25" t="str">
        <f>VLOOKUP(B823,'Product Category'!$A$2:$B$4,2,0)</f>
        <v>Technology</v>
      </c>
      <c r="D823">
        <f>VLOOKUP(A823,OrderProduct!A823:F2774,6,0)</f>
        <v>273.79</v>
      </c>
    </row>
    <row r="824" spans="1:4">
      <c r="A824" s="3">
        <v>1461</v>
      </c>
      <c r="B824" s="25">
        <f>VLOOKUP(A824,OrderProduct!$A$2:$O$1953,15,0)</f>
        <v>2</v>
      </c>
      <c r="C824" s="25" t="str">
        <f>VLOOKUP(B824,'Product Category'!$A$2:$B$4,2,0)</f>
        <v>Office Supplies</v>
      </c>
      <c r="D824">
        <f>VLOOKUP(A824,OrderProduct!A824:F2775,6,0)</f>
        <v>44.62</v>
      </c>
    </row>
    <row r="825" spans="1:4">
      <c r="A825" s="3">
        <v>1466</v>
      </c>
      <c r="B825" s="25">
        <f>VLOOKUP(A825,OrderProduct!$A$2:$O$1953,15,0)</f>
        <v>3</v>
      </c>
      <c r="C825" s="25" t="str">
        <f>VLOOKUP(B825,'Product Category'!$A$2:$B$4,2,0)</f>
        <v>Technology</v>
      </c>
      <c r="D825">
        <f>VLOOKUP(A825,OrderProduct!A825:F2776,6,0)</f>
        <v>84.59</v>
      </c>
    </row>
    <row r="826" spans="1:4">
      <c r="A826" s="3">
        <v>1466</v>
      </c>
      <c r="B826" s="25">
        <f>VLOOKUP(A826,OrderProduct!$A$2:$O$1953,15,0)</f>
        <v>3</v>
      </c>
      <c r="C826" s="25" t="str">
        <f>VLOOKUP(B826,'Product Category'!$A$2:$B$4,2,0)</f>
        <v>Technology</v>
      </c>
      <c r="D826">
        <f>VLOOKUP(A826,OrderProduct!A826:F2777,6,0)</f>
        <v>1094.33</v>
      </c>
    </row>
    <row r="827" spans="1:4">
      <c r="A827" s="3">
        <v>1469</v>
      </c>
      <c r="B827" s="25">
        <f>VLOOKUP(A827,OrderProduct!$A$2:$O$1953,15,0)</f>
        <v>1</v>
      </c>
      <c r="C827" s="25" t="str">
        <f>VLOOKUP(B827,'Product Category'!$A$2:$B$4,2,0)</f>
        <v>Furniture</v>
      </c>
      <c r="D827">
        <f>VLOOKUP(A827,OrderProduct!A827:F2778,6,0)</f>
        <v>389.97</v>
      </c>
    </row>
    <row r="828" spans="1:4">
      <c r="A828" s="3">
        <v>1469</v>
      </c>
      <c r="B828" s="25">
        <f>VLOOKUP(A828,OrderProduct!$A$2:$O$1953,15,0)</f>
        <v>1</v>
      </c>
      <c r="C828" s="25" t="str">
        <f>VLOOKUP(B828,'Product Category'!$A$2:$B$4,2,0)</f>
        <v>Furniture</v>
      </c>
      <c r="D828">
        <f>VLOOKUP(A828,OrderProduct!A828:F2779,6,0)</f>
        <v>113.68</v>
      </c>
    </row>
    <row r="829" spans="1:4">
      <c r="A829" s="3">
        <v>1471</v>
      </c>
      <c r="B829" s="25">
        <f>VLOOKUP(A829,OrderProduct!$A$2:$O$1953,15,0)</f>
        <v>2</v>
      </c>
      <c r="C829" s="25" t="str">
        <f>VLOOKUP(B829,'Product Category'!$A$2:$B$4,2,0)</f>
        <v>Office Supplies</v>
      </c>
      <c r="D829">
        <f>VLOOKUP(A829,OrderProduct!A829:F2780,6,0)</f>
        <v>281.75</v>
      </c>
    </row>
    <row r="830" spans="1:4">
      <c r="A830" s="3">
        <v>1472</v>
      </c>
      <c r="B830" s="25">
        <f>VLOOKUP(A830,OrderProduct!$A$2:$O$1953,15,0)</f>
        <v>3</v>
      </c>
      <c r="C830" s="25" t="str">
        <f>VLOOKUP(B830,'Product Category'!$A$2:$B$4,2,0)</f>
        <v>Technology</v>
      </c>
      <c r="D830">
        <f>VLOOKUP(A830,OrderProduct!A830:F2781,6,0)</f>
        <v>1531.31</v>
      </c>
    </row>
    <row r="831" spans="1:4">
      <c r="A831" s="3">
        <v>1472</v>
      </c>
      <c r="B831" s="25">
        <f>VLOOKUP(A831,OrderProduct!$A$2:$O$1953,15,0)</f>
        <v>3</v>
      </c>
      <c r="C831" s="25" t="str">
        <f>VLOOKUP(B831,'Product Category'!$A$2:$B$4,2,0)</f>
        <v>Technology</v>
      </c>
      <c r="D831">
        <f>VLOOKUP(A831,OrderProduct!A831:F2782,6,0)</f>
        <v>710.36</v>
      </c>
    </row>
    <row r="832" spans="1:4">
      <c r="A832" s="3">
        <v>1473</v>
      </c>
      <c r="B832" s="25">
        <f>VLOOKUP(A832,OrderProduct!$A$2:$O$1953,15,0)</f>
        <v>3</v>
      </c>
      <c r="C832" s="25" t="str">
        <f>VLOOKUP(B832,'Product Category'!$A$2:$B$4,2,0)</f>
        <v>Technology</v>
      </c>
      <c r="D832">
        <f>VLOOKUP(A832,OrderProduct!A832:F2783,6,0)</f>
        <v>80.2</v>
      </c>
    </row>
    <row r="833" spans="1:4">
      <c r="A833" s="3">
        <v>1481</v>
      </c>
      <c r="B833" s="25">
        <f>VLOOKUP(A833,OrderProduct!$A$2:$O$1953,15,0)</f>
        <v>2</v>
      </c>
      <c r="C833" s="25" t="str">
        <f>VLOOKUP(B833,'Product Category'!$A$2:$B$4,2,0)</f>
        <v>Office Supplies</v>
      </c>
      <c r="D833">
        <f>VLOOKUP(A833,OrderProduct!A833:F2784,6,0)</f>
        <v>202.98</v>
      </c>
    </row>
    <row r="834" spans="1:4">
      <c r="A834" s="3">
        <v>1482</v>
      </c>
      <c r="B834" s="25">
        <f>VLOOKUP(A834,OrderProduct!$A$2:$O$1953,15,0)</f>
        <v>2</v>
      </c>
      <c r="C834" s="25" t="str">
        <f>VLOOKUP(B834,'Product Category'!$A$2:$B$4,2,0)</f>
        <v>Office Supplies</v>
      </c>
      <c r="D834">
        <f>VLOOKUP(A834,OrderProduct!A834:F2785,6,0)</f>
        <v>10.86</v>
      </c>
    </row>
    <row r="835" spans="1:4">
      <c r="A835" s="3">
        <v>1482</v>
      </c>
      <c r="B835" s="25">
        <f>VLOOKUP(A835,OrderProduct!$A$2:$O$1953,15,0)</f>
        <v>2</v>
      </c>
      <c r="C835" s="25" t="str">
        <f>VLOOKUP(B835,'Product Category'!$A$2:$B$4,2,0)</f>
        <v>Office Supplies</v>
      </c>
      <c r="D835">
        <f>VLOOKUP(A835,OrderProduct!A835:F2786,6,0)</f>
        <v>257.48</v>
      </c>
    </row>
    <row r="836" spans="1:4">
      <c r="A836" s="3">
        <v>1484</v>
      </c>
      <c r="B836" s="25">
        <f>VLOOKUP(A836,OrderProduct!$A$2:$O$1953,15,0)</f>
        <v>3</v>
      </c>
      <c r="C836" s="25" t="str">
        <f>VLOOKUP(B836,'Product Category'!$A$2:$B$4,2,0)</f>
        <v>Technology</v>
      </c>
      <c r="D836">
        <f>VLOOKUP(A836,OrderProduct!A836:F2787,6,0)</f>
        <v>3194.99</v>
      </c>
    </row>
    <row r="837" spans="1:4">
      <c r="A837" s="3">
        <v>1484</v>
      </c>
      <c r="B837" s="25">
        <f>VLOOKUP(A837,OrderProduct!$A$2:$O$1953,15,0)</f>
        <v>3</v>
      </c>
      <c r="C837" s="25" t="str">
        <f>VLOOKUP(B837,'Product Category'!$A$2:$B$4,2,0)</f>
        <v>Technology</v>
      </c>
      <c r="D837">
        <f>VLOOKUP(A837,OrderProduct!A837:F2788,6,0)</f>
        <v>56.4</v>
      </c>
    </row>
    <row r="838" spans="1:4">
      <c r="A838" s="3">
        <v>1484</v>
      </c>
      <c r="B838" s="25">
        <f>VLOOKUP(A838,OrderProduct!$A$2:$O$1953,15,0)</f>
        <v>3</v>
      </c>
      <c r="C838" s="25" t="str">
        <f>VLOOKUP(B838,'Product Category'!$A$2:$B$4,2,0)</f>
        <v>Technology</v>
      </c>
      <c r="D838">
        <f>VLOOKUP(A838,OrderProduct!A838:F2789,6,0)</f>
        <v>257.52</v>
      </c>
    </row>
    <row r="839" spans="1:4">
      <c r="A839" s="3">
        <v>1485</v>
      </c>
      <c r="B839" s="25">
        <f>VLOOKUP(A839,OrderProduct!$A$2:$O$1953,15,0)</f>
        <v>2</v>
      </c>
      <c r="C839" s="25" t="str">
        <f>VLOOKUP(B839,'Product Category'!$A$2:$B$4,2,0)</f>
        <v>Office Supplies</v>
      </c>
      <c r="D839">
        <f>VLOOKUP(A839,OrderProduct!A839:F2790,6,0)</f>
        <v>1488.51</v>
      </c>
    </row>
    <row r="840" spans="1:4">
      <c r="A840" s="3">
        <v>1485</v>
      </c>
      <c r="B840" s="25">
        <f>VLOOKUP(A840,OrderProduct!$A$2:$O$1953,15,0)</f>
        <v>2</v>
      </c>
      <c r="C840" s="25" t="str">
        <f>VLOOKUP(B840,'Product Category'!$A$2:$B$4,2,0)</f>
        <v>Office Supplies</v>
      </c>
      <c r="D840">
        <f>VLOOKUP(A840,OrderProduct!A840:F2791,6,0)</f>
        <v>801.93</v>
      </c>
    </row>
    <row r="841" spans="1:4">
      <c r="A841" s="3">
        <v>1485</v>
      </c>
      <c r="B841" s="25">
        <f>VLOOKUP(A841,OrderProduct!$A$2:$O$1953,15,0)</f>
        <v>2</v>
      </c>
      <c r="C841" s="25" t="str">
        <f>VLOOKUP(B841,'Product Category'!$A$2:$B$4,2,0)</f>
        <v>Office Supplies</v>
      </c>
      <c r="D841">
        <f>VLOOKUP(A841,OrderProduct!A841:F2792,6,0)</f>
        <v>3855.28</v>
      </c>
    </row>
    <row r="842" spans="1:4">
      <c r="A842" s="3">
        <v>1492</v>
      </c>
      <c r="B842" s="25">
        <f>VLOOKUP(A842,OrderProduct!$A$2:$O$1953,15,0)</f>
        <v>3</v>
      </c>
      <c r="C842" s="25" t="str">
        <f>VLOOKUP(B842,'Product Category'!$A$2:$B$4,2,0)</f>
        <v>Technology</v>
      </c>
      <c r="D842">
        <f>VLOOKUP(A842,OrderProduct!A842:F2793,6,0)</f>
        <v>1225.6</v>
      </c>
    </row>
    <row r="843" spans="1:4">
      <c r="A843" s="3">
        <v>1494</v>
      </c>
      <c r="B843" s="25">
        <f>VLOOKUP(A843,OrderProduct!$A$2:$O$1953,15,0)</f>
        <v>1</v>
      </c>
      <c r="C843" s="25" t="str">
        <f>VLOOKUP(B843,'Product Category'!$A$2:$B$4,2,0)</f>
        <v>Furniture</v>
      </c>
      <c r="D843">
        <f>VLOOKUP(A843,OrderProduct!A843:F2794,6,0)</f>
        <v>1400.53</v>
      </c>
    </row>
    <row r="844" spans="1:4">
      <c r="A844" s="3">
        <v>1494</v>
      </c>
      <c r="B844" s="25">
        <f>VLOOKUP(A844,OrderProduct!$A$2:$O$1953,15,0)</f>
        <v>1</v>
      </c>
      <c r="C844" s="25" t="str">
        <f>VLOOKUP(B844,'Product Category'!$A$2:$B$4,2,0)</f>
        <v>Furniture</v>
      </c>
      <c r="D844">
        <f>VLOOKUP(A844,OrderProduct!A844:F2795,6,0)</f>
        <v>1769.91</v>
      </c>
    </row>
    <row r="845" spans="1:4">
      <c r="A845" s="3">
        <v>1497</v>
      </c>
      <c r="B845" s="25">
        <f>VLOOKUP(A845,OrderProduct!$A$2:$O$1953,15,0)</f>
        <v>1</v>
      </c>
      <c r="C845" s="25" t="str">
        <f>VLOOKUP(B845,'Product Category'!$A$2:$B$4,2,0)</f>
        <v>Furniture</v>
      </c>
      <c r="D845">
        <f>VLOOKUP(A845,OrderProduct!A845:F2796,6,0)</f>
        <v>1232.01</v>
      </c>
    </row>
    <row r="846" spans="1:4">
      <c r="A846" s="3">
        <v>1497</v>
      </c>
      <c r="B846" s="25">
        <f>VLOOKUP(A846,OrderProduct!$A$2:$O$1953,15,0)</f>
        <v>1</v>
      </c>
      <c r="C846" s="25" t="str">
        <f>VLOOKUP(B846,'Product Category'!$A$2:$B$4,2,0)</f>
        <v>Furniture</v>
      </c>
      <c r="D846">
        <f>VLOOKUP(A846,OrderProduct!A846:F2797,6,0)</f>
        <v>506.38</v>
      </c>
    </row>
    <row r="847" spans="1:4">
      <c r="A847" s="3">
        <v>1499</v>
      </c>
      <c r="B847" s="25">
        <f>VLOOKUP(A847,OrderProduct!$A$2:$O$1953,15,0)</f>
        <v>2</v>
      </c>
      <c r="C847" s="25" t="str">
        <f>VLOOKUP(B847,'Product Category'!$A$2:$B$4,2,0)</f>
        <v>Office Supplies</v>
      </c>
      <c r="D847">
        <f>VLOOKUP(A847,OrderProduct!A847:F2798,6,0)</f>
        <v>1042.72</v>
      </c>
    </row>
    <row r="848" spans="1:4">
      <c r="A848" s="3">
        <v>1499</v>
      </c>
      <c r="B848" s="25">
        <f>VLOOKUP(A848,OrderProduct!$A$2:$O$1953,15,0)</f>
        <v>2</v>
      </c>
      <c r="C848" s="25" t="str">
        <f>VLOOKUP(B848,'Product Category'!$A$2:$B$4,2,0)</f>
        <v>Office Supplies</v>
      </c>
      <c r="D848">
        <f>VLOOKUP(A848,OrderProduct!A848:F2799,6,0)</f>
        <v>73.29</v>
      </c>
    </row>
    <row r="849" spans="1:4">
      <c r="A849" s="3">
        <v>1499</v>
      </c>
      <c r="B849" s="25">
        <f>VLOOKUP(A849,OrderProduct!$A$2:$O$1953,15,0)</f>
        <v>2</v>
      </c>
      <c r="C849" s="25" t="str">
        <f>VLOOKUP(B849,'Product Category'!$A$2:$B$4,2,0)</f>
        <v>Office Supplies</v>
      </c>
      <c r="D849">
        <f>VLOOKUP(A849,OrderProduct!A849:F2800,6,0)</f>
        <v>2961.32</v>
      </c>
    </row>
    <row r="850" spans="1:4">
      <c r="A850" s="3">
        <v>1502</v>
      </c>
      <c r="B850" s="25">
        <f>VLOOKUP(A850,OrderProduct!$A$2:$O$1953,15,0)</f>
        <v>2</v>
      </c>
      <c r="C850" s="25" t="str">
        <f>VLOOKUP(B850,'Product Category'!$A$2:$B$4,2,0)</f>
        <v>Office Supplies</v>
      </c>
      <c r="D850">
        <f>VLOOKUP(A850,OrderProduct!A850:F2801,6,0)</f>
        <v>361.72</v>
      </c>
    </row>
    <row r="851" spans="1:4">
      <c r="A851" s="3">
        <v>1502</v>
      </c>
      <c r="B851" s="25">
        <f>VLOOKUP(A851,OrderProduct!$A$2:$O$1953,15,0)</f>
        <v>2</v>
      </c>
      <c r="C851" s="25" t="str">
        <f>VLOOKUP(B851,'Product Category'!$A$2:$B$4,2,0)</f>
        <v>Office Supplies</v>
      </c>
      <c r="D851">
        <f>VLOOKUP(A851,OrderProduct!A851:F2802,6,0)</f>
        <v>1373.47</v>
      </c>
    </row>
    <row r="852" spans="1:4">
      <c r="A852" s="3">
        <v>1502</v>
      </c>
      <c r="B852" s="25">
        <f>VLOOKUP(A852,OrderProduct!$A$2:$O$1953,15,0)</f>
        <v>2</v>
      </c>
      <c r="C852" s="25" t="str">
        <f>VLOOKUP(B852,'Product Category'!$A$2:$B$4,2,0)</f>
        <v>Office Supplies</v>
      </c>
      <c r="D852">
        <f>VLOOKUP(A852,OrderProduct!A852:F2803,6,0)</f>
        <v>91.92</v>
      </c>
    </row>
    <row r="853" spans="1:4">
      <c r="A853" s="3">
        <v>1505</v>
      </c>
      <c r="B853" s="25">
        <f>VLOOKUP(A853,OrderProduct!$A$2:$O$1953,15,0)</f>
        <v>3</v>
      </c>
      <c r="C853" s="25" t="str">
        <f>VLOOKUP(B853,'Product Category'!$A$2:$B$4,2,0)</f>
        <v>Technology</v>
      </c>
      <c r="D853">
        <f>VLOOKUP(A853,OrderProduct!A853:F2804,6,0)</f>
        <v>6.5</v>
      </c>
    </row>
    <row r="854" spans="1:4">
      <c r="A854" s="3">
        <v>1511</v>
      </c>
      <c r="B854" s="25">
        <f>VLOOKUP(A854,OrderProduct!$A$2:$O$1953,15,0)</f>
        <v>2</v>
      </c>
      <c r="C854" s="25" t="str">
        <f>VLOOKUP(B854,'Product Category'!$A$2:$B$4,2,0)</f>
        <v>Office Supplies</v>
      </c>
      <c r="D854">
        <f>VLOOKUP(A854,OrderProduct!A854:F2805,6,0)</f>
        <v>40.37</v>
      </c>
    </row>
    <row r="855" spans="1:4">
      <c r="A855" s="3">
        <v>1519</v>
      </c>
      <c r="B855" s="25">
        <f>VLOOKUP(A855,OrderProduct!$A$2:$O$1953,15,0)</f>
        <v>2</v>
      </c>
      <c r="C855" s="25" t="str">
        <f>VLOOKUP(B855,'Product Category'!$A$2:$B$4,2,0)</f>
        <v>Office Supplies</v>
      </c>
      <c r="D855">
        <f>VLOOKUP(A855,OrderProduct!A855:F2806,6,0)</f>
        <v>68.56</v>
      </c>
    </row>
    <row r="856" spans="1:4">
      <c r="A856" s="3">
        <v>1522</v>
      </c>
      <c r="B856" s="25">
        <f>VLOOKUP(A856,OrderProduct!$A$2:$O$1953,15,0)</f>
        <v>1</v>
      </c>
      <c r="C856" s="25" t="str">
        <f>VLOOKUP(B856,'Product Category'!$A$2:$B$4,2,0)</f>
        <v>Furniture</v>
      </c>
      <c r="D856">
        <f>VLOOKUP(A856,OrderProduct!A856:F2807,6,0)</f>
        <v>20.79</v>
      </c>
    </row>
    <row r="857" spans="1:4">
      <c r="A857" s="3">
        <v>1526</v>
      </c>
      <c r="B857" s="25">
        <f>VLOOKUP(A857,OrderProduct!$A$2:$O$1953,15,0)</f>
        <v>2</v>
      </c>
      <c r="C857" s="25" t="str">
        <f>VLOOKUP(B857,'Product Category'!$A$2:$B$4,2,0)</f>
        <v>Office Supplies</v>
      </c>
      <c r="D857">
        <f>VLOOKUP(A857,OrderProduct!A857:F2808,6,0)</f>
        <v>67.91</v>
      </c>
    </row>
    <row r="858" spans="1:4">
      <c r="A858" s="3">
        <v>1527</v>
      </c>
      <c r="B858" s="25">
        <f>VLOOKUP(A858,OrderProduct!$A$2:$O$1953,15,0)</f>
        <v>2</v>
      </c>
      <c r="C858" s="25" t="str">
        <f>VLOOKUP(B858,'Product Category'!$A$2:$B$4,2,0)</f>
        <v>Office Supplies</v>
      </c>
      <c r="D858">
        <f>VLOOKUP(A858,OrderProduct!A858:F2809,6,0)</f>
        <v>87.89</v>
      </c>
    </row>
    <row r="859" spans="1:4">
      <c r="A859" s="3">
        <v>1527</v>
      </c>
      <c r="B859" s="25">
        <f>VLOOKUP(A859,OrderProduct!$A$2:$O$1953,15,0)</f>
        <v>2</v>
      </c>
      <c r="C859" s="25" t="str">
        <f>VLOOKUP(B859,'Product Category'!$A$2:$B$4,2,0)</f>
        <v>Office Supplies</v>
      </c>
      <c r="D859">
        <f>VLOOKUP(A859,OrderProduct!A859:F2810,6,0)</f>
        <v>3.53</v>
      </c>
    </row>
    <row r="860" spans="1:4">
      <c r="A860" s="3">
        <v>1527</v>
      </c>
      <c r="B860" s="25">
        <f>VLOOKUP(A860,OrderProduct!$A$2:$O$1953,15,0)</f>
        <v>2</v>
      </c>
      <c r="C860" s="25" t="str">
        <f>VLOOKUP(B860,'Product Category'!$A$2:$B$4,2,0)</f>
        <v>Office Supplies</v>
      </c>
      <c r="D860">
        <f>VLOOKUP(A860,OrderProduct!A860:F2811,6,0)</f>
        <v>706.56</v>
      </c>
    </row>
    <row r="861" spans="1:4">
      <c r="A861" s="3">
        <v>1528</v>
      </c>
      <c r="B861" s="25">
        <f>VLOOKUP(A861,OrderProduct!$A$2:$O$1953,15,0)</f>
        <v>2</v>
      </c>
      <c r="C861" s="25" t="str">
        <f>VLOOKUP(B861,'Product Category'!$A$2:$B$4,2,0)</f>
        <v>Office Supplies</v>
      </c>
      <c r="D861">
        <f>VLOOKUP(A861,OrderProduct!A861:F2812,6,0)</f>
        <v>13121.07</v>
      </c>
    </row>
    <row r="862" spans="1:4">
      <c r="A862" s="3">
        <v>1531</v>
      </c>
      <c r="B862" s="25">
        <f>VLOOKUP(A862,OrderProduct!$A$2:$O$1953,15,0)</f>
        <v>2</v>
      </c>
      <c r="C862" s="25" t="str">
        <f>VLOOKUP(B862,'Product Category'!$A$2:$B$4,2,0)</f>
        <v>Office Supplies</v>
      </c>
      <c r="D862">
        <f>VLOOKUP(A862,OrderProduct!A862:F2813,6,0)</f>
        <v>110.93</v>
      </c>
    </row>
    <row r="863" spans="1:4">
      <c r="A863" s="3">
        <v>1533</v>
      </c>
      <c r="B863" s="25">
        <f>VLOOKUP(A863,OrderProduct!$A$2:$O$1953,15,0)</f>
        <v>3</v>
      </c>
      <c r="C863" s="25" t="str">
        <f>VLOOKUP(B863,'Product Category'!$A$2:$B$4,2,0)</f>
        <v>Technology</v>
      </c>
      <c r="D863">
        <f>VLOOKUP(A863,OrderProduct!A863:F2814,6,0)</f>
        <v>118.35</v>
      </c>
    </row>
    <row r="864" spans="1:4">
      <c r="A864" s="3">
        <v>1533</v>
      </c>
      <c r="B864" s="25">
        <f>VLOOKUP(A864,OrderProduct!$A$2:$O$1953,15,0)</f>
        <v>3</v>
      </c>
      <c r="C864" s="25" t="str">
        <f>VLOOKUP(B864,'Product Category'!$A$2:$B$4,2,0)</f>
        <v>Technology</v>
      </c>
      <c r="D864">
        <f>VLOOKUP(A864,OrderProduct!A864:F2815,6,0)</f>
        <v>739.07</v>
      </c>
    </row>
    <row r="865" spans="1:4">
      <c r="A865" s="3">
        <v>1548</v>
      </c>
      <c r="B865" s="25">
        <f>VLOOKUP(A865,OrderProduct!$A$2:$O$1953,15,0)</f>
        <v>3</v>
      </c>
      <c r="C865" s="25" t="str">
        <f>VLOOKUP(B865,'Product Category'!$A$2:$B$4,2,0)</f>
        <v>Technology</v>
      </c>
      <c r="D865">
        <f>VLOOKUP(A865,OrderProduct!A865:F2816,6,0)</f>
        <v>25.85</v>
      </c>
    </row>
    <row r="866" spans="1:4">
      <c r="A866" s="3">
        <v>1551</v>
      </c>
      <c r="B866" s="25">
        <f>VLOOKUP(A866,OrderProduct!$A$2:$O$1953,15,0)</f>
        <v>2</v>
      </c>
      <c r="C866" s="25" t="str">
        <f>VLOOKUP(B866,'Product Category'!$A$2:$B$4,2,0)</f>
        <v>Office Supplies</v>
      </c>
      <c r="D866">
        <f>VLOOKUP(A866,OrderProduct!A866:F2817,6,0)</f>
        <v>119.37</v>
      </c>
    </row>
    <row r="867" spans="1:4">
      <c r="A867" s="3">
        <v>1552</v>
      </c>
      <c r="B867" s="25">
        <f>VLOOKUP(A867,OrderProduct!$A$2:$O$1953,15,0)</f>
        <v>1</v>
      </c>
      <c r="C867" s="25" t="str">
        <f>VLOOKUP(B867,'Product Category'!$A$2:$B$4,2,0)</f>
        <v>Furniture</v>
      </c>
      <c r="D867">
        <f>VLOOKUP(A867,OrderProduct!A867:F2818,6,0)</f>
        <v>207.22</v>
      </c>
    </row>
    <row r="868" spans="1:4">
      <c r="A868" s="3">
        <v>1553</v>
      </c>
      <c r="B868" s="25">
        <f>VLOOKUP(A868,OrderProduct!$A$2:$O$1953,15,0)</f>
        <v>2</v>
      </c>
      <c r="C868" s="25" t="str">
        <f>VLOOKUP(B868,'Product Category'!$A$2:$B$4,2,0)</f>
        <v>Office Supplies</v>
      </c>
      <c r="D868">
        <f>VLOOKUP(A868,OrderProduct!A868:F2819,6,0)</f>
        <v>257.92</v>
      </c>
    </row>
    <row r="869" spans="1:4">
      <c r="A869" s="3">
        <v>1554</v>
      </c>
      <c r="B869" s="25">
        <f>VLOOKUP(A869,OrderProduct!$A$2:$O$1953,15,0)</f>
        <v>2</v>
      </c>
      <c r="C869" s="25" t="str">
        <f>VLOOKUP(B869,'Product Category'!$A$2:$B$4,2,0)</f>
        <v>Office Supplies</v>
      </c>
      <c r="D869">
        <f>VLOOKUP(A869,OrderProduct!A869:F2820,6,0)</f>
        <v>179.51</v>
      </c>
    </row>
    <row r="870" spans="1:4">
      <c r="A870" s="3">
        <v>1554</v>
      </c>
      <c r="B870" s="25">
        <f>VLOOKUP(A870,OrderProduct!$A$2:$O$1953,15,0)</f>
        <v>2</v>
      </c>
      <c r="C870" s="25" t="str">
        <f>VLOOKUP(B870,'Product Category'!$A$2:$B$4,2,0)</f>
        <v>Office Supplies</v>
      </c>
      <c r="D870">
        <f>VLOOKUP(A870,OrderProduct!A870:F2821,6,0)</f>
        <v>193.88</v>
      </c>
    </row>
    <row r="871" spans="1:4">
      <c r="A871" s="3">
        <v>1556</v>
      </c>
      <c r="B871" s="25">
        <f>VLOOKUP(A871,OrderProduct!$A$2:$O$1953,15,0)</f>
        <v>2</v>
      </c>
      <c r="C871" s="25" t="str">
        <f>VLOOKUP(B871,'Product Category'!$A$2:$B$4,2,0)</f>
        <v>Office Supplies</v>
      </c>
      <c r="D871">
        <f>VLOOKUP(A871,OrderProduct!A871:F2822,6,0)</f>
        <v>990.25</v>
      </c>
    </row>
    <row r="872" spans="1:4">
      <c r="A872" s="3">
        <v>1556</v>
      </c>
      <c r="B872" s="25">
        <f>VLOOKUP(A872,OrderProduct!$A$2:$O$1953,15,0)</f>
        <v>2</v>
      </c>
      <c r="C872" s="25" t="str">
        <f>VLOOKUP(B872,'Product Category'!$A$2:$B$4,2,0)</f>
        <v>Office Supplies</v>
      </c>
      <c r="D872">
        <f>VLOOKUP(A872,OrderProduct!A872:F2823,6,0)</f>
        <v>83.93</v>
      </c>
    </row>
    <row r="873" spans="1:4">
      <c r="A873" s="3">
        <v>1557</v>
      </c>
      <c r="B873" s="25">
        <f>VLOOKUP(A873,OrderProduct!$A$2:$O$1953,15,0)</f>
        <v>2</v>
      </c>
      <c r="C873" s="25" t="str">
        <f>VLOOKUP(B873,'Product Category'!$A$2:$B$4,2,0)</f>
        <v>Office Supplies</v>
      </c>
      <c r="D873">
        <f>VLOOKUP(A873,OrderProduct!A873:F2824,6,0)</f>
        <v>336.92</v>
      </c>
    </row>
    <row r="874" spans="1:4">
      <c r="A874" s="3">
        <v>1557</v>
      </c>
      <c r="B874" s="25">
        <f>VLOOKUP(A874,OrderProduct!$A$2:$O$1953,15,0)</f>
        <v>2</v>
      </c>
      <c r="C874" s="25" t="str">
        <f>VLOOKUP(B874,'Product Category'!$A$2:$B$4,2,0)</f>
        <v>Office Supplies</v>
      </c>
      <c r="D874">
        <f>VLOOKUP(A874,OrderProduct!A874:F2825,6,0)</f>
        <v>32.76</v>
      </c>
    </row>
    <row r="875" spans="1:4">
      <c r="A875" s="3">
        <v>1559</v>
      </c>
      <c r="B875" s="25">
        <f>VLOOKUP(A875,OrderProduct!$A$2:$O$1953,15,0)</f>
        <v>1</v>
      </c>
      <c r="C875" s="25" t="str">
        <f>VLOOKUP(B875,'Product Category'!$A$2:$B$4,2,0)</f>
        <v>Furniture</v>
      </c>
      <c r="D875">
        <f>VLOOKUP(A875,OrderProduct!A875:F2826,6,0)</f>
        <v>114.91</v>
      </c>
    </row>
    <row r="876" spans="1:4">
      <c r="A876" s="3">
        <v>1561</v>
      </c>
      <c r="B876" s="25">
        <f>VLOOKUP(A876,OrderProduct!$A$2:$O$1953,15,0)</f>
        <v>2</v>
      </c>
      <c r="C876" s="25" t="str">
        <f>VLOOKUP(B876,'Product Category'!$A$2:$B$4,2,0)</f>
        <v>Office Supplies</v>
      </c>
      <c r="D876">
        <f>VLOOKUP(A876,OrderProduct!A876:F2827,6,0)</f>
        <v>934.52</v>
      </c>
    </row>
    <row r="877" spans="1:4">
      <c r="A877" s="3">
        <v>1561</v>
      </c>
      <c r="B877" s="25">
        <f>VLOOKUP(A877,OrderProduct!$A$2:$O$1953,15,0)</f>
        <v>2</v>
      </c>
      <c r="C877" s="25" t="str">
        <f>VLOOKUP(B877,'Product Category'!$A$2:$B$4,2,0)</f>
        <v>Office Supplies</v>
      </c>
      <c r="D877">
        <f>VLOOKUP(A877,OrderProduct!A877:F2828,6,0)</f>
        <v>730.37</v>
      </c>
    </row>
    <row r="878" spans="1:4">
      <c r="A878" s="3">
        <v>1574</v>
      </c>
      <c r="B878" s="25">
        <f>VLOOKUP(A878,OrderProduct!$A$2:$O$1953,15,0)</f>
        <v>3</v>
      </c>
      <c r="C878" s="25" t="str">
        <f>VLOOKUP(B878,'Product Category'!$A$2:$B$4,2,0)</f>
        <v>Technology</v>
      </c>
      <c r="D878">
        <f>VLOOKUP(A878,OrderProduct!A878:F2829,6,0)</f>
        <v>1132.84</v>
      </c>
    </row>
    <row r="879" spans="1:4">
      <c r="A879" s="3">
        <v>1580</v>
      </c>
      <c r="B879" s="25">
        <f>VLOOKUP(A879,OrderProduct!$A$2:$O$1953,15,0)</f>
        <v>2</v>
      </c>
      <c r="C879" s="25" t="str">
        <f>VLOOKUP(B879,'Product Category'!$A$2:$B$4,2,0)</f>
        <v>Office Supplies</v>
      </c>
      <c r="D879">
        <f>VLOOKUP(A879,OrderProduct!A879:F2830,6,0)</f>
        <v>143.63</v>
      </c>
    </row>
    <row r="880" spans="1:4">
      <c r="A880" s="3">
        <v>1590</v>
      </c>
      <c r="B880" s="25">
        <f>VLOOKUP(A880,OrderProduct!$A$2:$O$1953,15,0)</f>
        <v>1</v>
      </c>
      <c r="C880" s="25" t="str">
        <f>VLOOKUP(B880,'Product Category'!$A$2:$B$4,2,0)</f>
        <v>Furniture</v>
      </c>
      <c r="D880">
        <f>VLOOKUP(A880,OrderProduct!A880:F2831,6,0)</f>
        <v>73.04</v>
      </c>
    </row>
    <row r="881" spans="1:4">
      <c r="A881" s="3">
        <v>1593</v>
      </c>
      <c r="B881" s="25">
        <f>VLOOKUP(A881,OrderProduct!$A$2:$O$1953,15,0)</f>
        <v>2</v>
      </c>
      <c r="C881" s="25" t="str">
        <f>VLOOKUP(B881,'Product Category'!$A$2:$B$4,2,0)</f>
        <v>Office Supplies</v>
      </c>
      <c r="D881">
        <f>VLOOKUP(A881,OrderProduct!A881:F2832,6,0)</f>
        <v>33.35</v>
      </c>
    </row>
    <row r="882" spans="1:4">
      <c r="A882" s="3">
        <v>1595</v>
      </c>
      <c r="B882" s="25">
        <f>VLOOKUP(A882,OrderProduct!$A$2:$O$1953,15,0)</f>
        <v>1</v>
      </c>
      <c r="C882" s="25" t="str">
        <f>VLOOKUP(B882,'Product Category'!$A$2:$B$4,2,0)</f>
        <v>Furniture</v>
      </c>
      <c r="D882">
        <f>VLOOKUP(A882,OrderProduct!A882:F2833,6,0)</f>
        <v>60.24</v>
      </c>
    </row>
    <row r="883" spans="1:4">
      <c r="A883" s="3">
        <v>1595</v>
      </c>
      <c r="B883" s="25">
        <f>VLOOKUP(A883,OrderProduct!$A$2:$O$1953,15,0)</f>
        <v>1</v>
      </c>
      <c r="C883" s="25" t="str">
        <f>VLOOKUP(B883,'Product Category'!$A$2:$B$4,2,0)</f>
        <v>Furniture</v>
      </c>
      <c r="D883">
        <f>VLOOKUP(A883,OrderProduct!A883:F2834,6,0)</f>
        <v>1081.54</v>
      </c>
    </row>
    <row r="884" spans="1:4">
      <c r="A884" s="3">
        <v>1595</v>
      </c>
      <c r="B884" s="25">
        <f>VLOOKUP(A884,OrderProduct!$A$2:$O$1953,15,0)</f>
        <v>1</v>
      </c>
      <c r="C884" s="25" t="str">
        <f>VLOOKUP(B884,'Product Category'!$A$2:$B$4,2,0)</f>
        <v>Furniture</v>
      </c>
      <c r="D884">
        <f>VLOOKUP(A884,OrderProduct!A884:F2835,6,0)</f>
        <v>73.55</v>
      </c>
    </row>
    <row r="885" spans="1:4">
      <c r="A885" s="3">
        <v>1602</v>
      </c>
      <c r="B885" s="25">
        <f>VLOOKUP(A885,OrderProduct!$A$2:$O$1953,15,0)</f>
        <v>2</v>
      </c>
      <c r="C885" s="25" t="str">
        <f>VLOOKUP(B885,'Product Category'!$A$2:$B$4,2,0)</f>
        <v>Office Supplies</v>
      </c>
      <c r="D885">
        <f>VLOOKUP(A885,OrderProduct!A885:F2836,6,0)</f>
        <v>29.57</v>
      </c>
    </row>
    <row r="886" spans="1:4">
      <c r="A886" s="3">
        <v>1603</v>
      </c>
      <c r="B886" s="25">
        <f>VLOOKUP(A886,OrderProduct!$A$2:$O$1953,15,0)</f>
        <v>2</v>
      </c>
      <c r="C886" s="25" t="str">
        <f>VLOOKUP(B886,'Product Category'!$A$2:$B$4,2,0)</f>
        <v>Office Supplies</v>
      </c>
      <c r="D886">
        <f>VLOOKUP(A886,OrderProduct!A886:F2837,6,0)</f>
        <v>101.71</v>
      </c>
    </row>
    <row r="887" spans="1:4">
      <c r="A887" s="3">
        <v>1603</v>
      </c>
      <c r="B887" s="25">
        <f>VLOOKUP(A887,OrderProduct!$A$2:$O$1953,15,0)</f>
        <v>2</v>
      </c>
      <c r="C887" s="25" t="str">
        <f>VLOOKUP(B887,'Product Category'!$A$2:$B$4,2,0)</f>
        <v>Office Supplies</v>
      </c>
      <c r="D887">
        <f>VLOOKUP(A887,OrderProduct!A887:F2838,6,0)</f>
        <v>1766.68</v>
      </c>
    </row>
    <row r="888" spans="1:4">
      <c r="A888" s="3">
        <v>1606</v>
      </c>
      <c r="B888" s="25">
        <f>VLOOKUP(A888,OrderProduct!$A$2:$O$1953,15,0)</f>
        <v>2</v>
      </c>
      <c r="C888" s="25" t="str">
        <f>VLOOKUP(B888,'Product Category'!$A$2:$B$4,2,0)</f>
        <v>Office Supplies</v>
      </c>
      <c r="D888">
        <f>VLOOKUP(A888,OrderProduct!A888:F2839,6,0)</f>
        <v>29.02</v>
      </c>
    </row>
    <row r="889" spans="1:4">
      <c r="A889" s="3">
        <v>1606</v>
      </c>
      <c r="B889" s="25">
        <f>VLOOKUP(A889,OrderProduct!$A$2:$O$1953,15,0)</f>
        <v>2</v>
      </c>
      <c r="C889" s="25" t="str">
        <f>VLOOKUP(B889,'Product Category'!$A$2:$B$4,2,0)</f>
        <v>Office Supplies</v>
      </c>
      <c r="D889">
        <f>VLOOKUP(A889,OrderProduct!A889:F2840,6,0)</f>
        <v>355.92</v>
      </c>
    </row>
    <row r="890" spans="1:4">
      <c r="A890" s="3">
        <v>1606</v>
      </c>
      <c r="B890" s="25">
        <f>VLOOKUP(A890,OrderProduct!$A$2:$O$1953,15,0)</f>
        <v>2</v>
      </c>
      <c r="C890" s="25" t="str">
        <f>VLOOKUP(B890,'Product Category'!$A$2:$B$4,2,0)</f>
        <v>Office Supplies</v>
      </c>
      <c r="D890">
        <f>VLOOKUP(A890,OrderProduct!A890:F2841,6,0)</f>
        <v>105.75</v>
      </c>
    </row>
    <row r="891" spans="1:4">
      <c r="A891" s="3">
        <v>1607</v>
      </c>
      <c r="B891" s="25">
        <f>VLOOKUP(A891,OrderProduct!$A$2:$O$1953,15,0)</f>
        <v>2</v>
      </c>
      <c r="C891" s="25" t="str">
        <f>VLOOKUP(B891,'Product Category'!$A$2:$B$4,2,0)</f>
        <v>Office Supplies</v>
      </c>
      <c r="D891">
        <f>VLOOKUP(A891,OrderProduct!A891:F2842,6,0)</f>
        <v>63.93</v>
      </c>
    </row>
    <row r="892" spans="1:4">
      <c r="A892" s="3">
        <v>1607</v>
      </c>
      <c r="B892" s="25">
        <f>VLOOKUP(A892,OrderProduct!$A$2:$O$1953,15,0)</f>
        <v>2</v>
      </c>
      <c r="C892" s="25" t="str">
        <f>VLOOKUP(B892,'Product Category'!$A$2:$B$4,2,0)</f>
        <v>Office Supplies</v>
      </c>
      <c r="D892">
        <f>VLOOKUP(A892,OrderProduct!A892:F2843,6,0)</f>
        <v>37.7</v>
      </c>
    </row>
    <row r="893" spans="1:4">
      <c r="A893" s="3">
        <v>1609</v>
      </c>
      <c r="B893" s="25">
        <f>VLOOKUP(A893,OrderProduct!$A$2:$O$1953,15,0)</f>
        <v>2</v>
      </c>
      <c r="C893" s="25" t="str">
        <f>VLOOKUP(B893,'Product Category'!$A$2:$B$4,2,0)</f>
        <v>Office Supplies</v>
      </c>
      <c r="D893">
        <f>VLOOKUP(A893,OrderProduct!A893:F2844,6,0)</f>
        <v>75.81</v>
      </c>
    </row>
    <row r="894" spans="1:4">
      <c r="A894" s="3">
        <v>1609</v>
      </c>
      <c r="B894" s="25">
        <f>VLOOKUP(A894,OrderProduct!$A$2:$O$1953,15,0)</f>
        <v>2</v>
      </c>
      <c r="C894" s="25" t="str">
        <f>VLOOKUP(B894,'Product Category'!$A$2:$B$4,2,0)</f>
        <v>Office Supplies</v>
      </c>
      <c r="D894">
        <f>VLOOKUP(A894,OrderProduct!A894:F2845,6,0)</f>
        <v>2630</v>
      </c>
    </row>
    <row r="895" spans="1:4">
      <c r="A895" s="3">
        <v>1614</v>
      </c>
      <c r="B895" s="25">
        <f>VLOOKUP(A895,OrderProduct!$A$2:$O$1953,15,0)</f>
        <v>3</v>
      </c>
      <c r="C895" s="25" t="str">
        <f>VLOOKUP(B895,'Product Category'!$A$2:$B$4,2,0)</f>
        <v>Technology</v>
      </c>
      <c r="D895">
        <f>VLOOKUP(A895,OrderProduct!A895:F2846,6,0)</f>
        <v>101.73</v>
      </c>
    </row>
    <row r="896" spans="1:4">
      <c r="A896" s="3">
        <v>1618</v>
      </c>
      <c r="B896" s="25">
        <f>VLOOKUP(A896,OrderProduct!$A$2:$O$1953,15,0)</f>
        <v>2</v>
      </c>
      <c r="C896" s="25" t="str">
        <f>VLOOKUP(B896,'Product Category'!$A$2:$B$4,2,0)</f>
        <v>Office Supplies</v>
      </c>
      <c r="D896">
        <f>VLOOKUP(A896,OrderProduct!A896:F2847,6,0)</f>
        <v>333.02</v>
      </c>
    </row>
    <row r="897" spans="1:4">
      <c r="A897" s="3">
        <v>1620</v>
      </c>
      <c r="B897" s="25">
        <f>VLOOKUP(A897,OrderProduct!$A$2:$O$1953,15,0)</f>
        <v>3</v>
      </c>
      <c r="C897" s="25" t="str">
        <f>VLOOKUP(B897,'Product Category'!$A$2:$B$4,2,0)</f>
        <v>Technology</v>
      </c>
      <c r="D897">
        <f>VLOOKUP(A897,OrderProduct!A897:F2848,6,0)</f>
        <v>27.76</v>
      </c>
    </row>
    <row r="898" spans="1:4">
      <c r="A898" s="3">
        <v>1623</v>
      </c>
      <c r="B898" s="25">
        <f>VLOOKUP(A898,OrderProduct!$A$2:$O$1953,15,0)</f>
        <v>2</v>
      </c>
      <c r="C898" s="25" t="str">
        <f>VLOOKUP(B898,'Product Category'!$A$2:$B$4,2,0)</f>
        <v>Office Supplies</v>
      </c>
      <c r="D898">
        <f>VLOOKUP(A898,OrderProduct!A898:F2849,6,0)</f>
        <v>924.8</v>
      </c>
    </row>
    <row r="899" spans="1:4">
      <c r="A899" s="3">
        <v>1623</v>
      </c>
      <c r="B899" s="25">
        <f>VLOOKUP(A899,OrderProduct!$A$2:$O$1953,15,0)</f>
        <v>2</v>
      </c>
      <c r="C899" s="25" t="str">
        <f>VLOOKUP(B899,'Product Category'!$A$2:$B$4,2,0)</f>
        <v>Office Supplies</v>
      </c>
      <c r="D899">
        <f>VLOOKUP(A899,OrderProduct!A899:F2850,6,0)</f>
        <v>169.46</v>
      </c>
    </row>
    <row r="900" spans="1:4">
      <c r="A900" s="3">
        <v>1623</v>
      </c>
      <c r="B900" s="25">
        <f>VLOOKUP(A900,OrderProduct!$A$2:$O$1953,15,0)</f>
        <v>2</v>
      </c>
      <c r="C900" s="25" t="str">
        <f>VLOOKUP(B900,'Product Category'!$A$2:$B$4,2,0)</f>
        <v>Office Supplies</v>
      </c>
      <c r="D900">
        <f>VLOOKUP(A900,OrderProduct!A900:F2851,6,0)</f>
        <v>14.77</v>
      </c>
    </row>
    <row r="901" spans="1:4">
      <c r="A901" s="3">
        <v>1625</v>
      </c>
      <c r="B901" s="25">
        <f>VLOOKUP(A901,OrderProduct!$A$2:$O$1953,15,0)</f>
        <v>3</v>
      </c>
      <c r="C901" s="25" t="str">
        <f>VLOOKUP(B901,'Product Category'!$A$2:$B$4,2,0)</f>
        <v>Technology</v>
      </c>
      <c r="D901">
        <f>VLOOKUP(A901,OrderProduct!A901:F2852,6,0)</f>
        <v>438.33</v>
      </c>
    </row>
    <row r="902" spans="1:4">
      <c r="A902" s="3">
        <v>1625</v>
      </c>
      <c r="B902" s="25">
        <f>VLOOKUP(A902,OrderProduct!$A$2:$O$1953,15,0)</f>
        <v>3</v>
      </c>
      <c r="C902" s="25" t="str">
        <f>VLOOKUP(B902,'Product Category'!$A$2:$B$4,2,0)</f>
        <v>Technology</v>
      </c>
      <c r="D902">
        <f>VLOOKUP(A902,OrderProduct!A902:F2853,6,0)</f>
        <v>38.11</v>
      </c>
    </row>
    <row r="903" spans="1:4">
      <c r="A903" s="3">
        <v>1625</v>
      </c>
      <c r="B903" s="25">
        <f>VLOOKUP(A903,OrderProduct!$A$2:$O$1953,15,0)</f>
        <v>3</v>
      </c>
      <c r="C903" s="25" t="str">
        <f>VLOOKUP(B903,'Product Category'!$A$2:$B$4,2,0)</f>
        <v>Technology</v>
      </c>
      <c r="D903">
        <f>VLOOKUP(A903,OrderProduct!A903:F2854,6,0)</f>
        <v>724.57</v>
      </c>
    </row>
    <row r="904" spans="1:4">
      <c r="A904" s="3">
        <v>1625</v>
      </c>
      <c r="B904" s="25">
        <f>VLOOKUP(A904,OrderProduct!$A$2:$O$1953,15,0)</f>
        <v>3</v>
      </c>
      <c r="C904" s="25" t="str">
        <f>VLOOKUP(B904,'Product Category'!$A$2:$B$4,2,0)</f>
        <v>Technology</v>
      </c>
      <c r="D904">
        <f>VLOOKUP(A904,OrderProduct!A904:F2855,6,0)</f>
        <v>111.86</v>
      </c>
    </row>
    <row r="905" spans="1:4">
      <c r="A905" s="3">
        <v>1627</v>
      </c>
      <c r="B905" s="25">
        <f>VLOOKUP(A905,OrderProduct!$A$2:$O$1953,15,0)</f>
        <v>2</v>
      </c>
      <c r="C905" s="25" t="str">
        <f>VLOOKUP(B905,'Product Category'!$A$2:$B$4,2,0)</f>
        <v>Office Supplies</v>
      </c>
      <c r="D905">
        <f>VLOOKUP(A905,OrderProduct!A905:F2856,6,0)</f>
        <v>18.49</v>
      </c>
    </row>
    <row r="906" spans="1:4">
      <c r="A906" s="3">
        <v>1632</v>
      </c>
      <c r="B906" s="25">
        <f>VLOOKUP(A906,OrderProduct!$A$2:$O$1953,15,0)</f>
        <v>1</v>
      </c>
      <c r="C906" s="25" t="str">
        <f>VLOOKUP(B906,'Product Category'!$A$2:$B$4,2,0)</f>
        <v>Furniture</v>
      </c>
      <c r="D906">
        <f>VLOOKUP(A906,OrderProduct!A906:F2857,6,0)</f>
        <v>16.07</v>
      </c>
    </row>
    <row r="907" spans="1:4">
      <c r="A907" s="3">
        <v>1632</v>
      </c>
      <c r="B907" s="25">
        <f>VLOOKUP(A907,OrderProduct!$A$2:$O$1953,15,0)</f>
        <v>1</v>
      </c>
      <c r="C907" s="25" t="str">
        <f>VLOOKUP(B907,'Product Category'!$A$2:$B$4,2,0)</f>
        <v>Furniture</v>
      </c>
      <c r="D907">
        <f>VLOOKUP(A907,OrderProduct!A907:F2858,6,0)</f>
        <v>25.26</v>
      </c>
    </row>
    <row r="908" spans="1:4">
      <c r="A908" s="3">
        <v>1633</v>
      </c>
      <c r="B908" s="25">
        <f>VLOOKUP(A908,OrderProduct!$A$2:$O$1953,15,0)</f>
        <v>3</v>
      </c>
      <c r="C908" s="25" t="str">
        <f>VLOOKUP(B908,'Product Category'!$A$2:$B$4,2,0)</f>
        <v>Technology</v>
      </c>
      <c r="D908">
        <f>VLOOKUP(A908,OrderProduct!A908:F2859,6,0)</f>
        <v>581.08</v>
      </c>
    </row>
    <row r="909" spans="1:4">
      <c r="A909" s="3">
        <v>1634</v>
      </c>
      <c r="B909" s="25">
        <f>VLOOKUP(A909,OrderProduct!$A$2:$O$1953,15,0)</f>
        <v>3</v>
      </c>
      <c r="C909" s="25" t="str">
        <f>VLOOKUP(B909,'Product Category'!$A$2:$B$4,2,0)</f>
        <v>Technology</v>
      </c>
      <c r="D909">
        <f>VLOOKUP(A909,OrderProduct!A909:F2860,6,0)</f>
        <v>27.53</v>
      </c>
    </row>
    <row r="910" spans="1:4">
      <c r="A910" s="3">
        <v>1636</v>
      </c>
      <c r="B910" s="25">
        <f>VLOOKUP(A910,OrderProduct!$A$2:$O$1953,15,0)</f>
        <v>3</v>
      </c>
      <c r="C910" s="25" t="str">
        <f>VLOOKUP(B910,'Product Category'!$A$2:$B$4,2,0)</f>
        <v>Technology</v>
      </c>
      <c r="D910">
        <f>VLOOKUP(A910,OrderProduct!A910:F2861,6,0)</f>
        <v>558.41</v>
      </c>
    </row>
    <row r="911" spans="1:4">
      <c r="A911" s="3">
        <v>1636</v>
      </c>
      <c r="B911" s="25">
        <f>VLOOKUP(A911,OrderProduct!$A$2:$O$1953,15,0)</f>
        <v>3</v>
      </c>
      <c r="C911" s="25" t="str">
        <f>VLOOKUP(B911,'Product Category'!$A$2:$B$4,2,0)</f>
        <v>Technology</v>
      </c>
      <c r="D911">
        <f>VLOOKUP(A911,OrderProduct!A911:F2862,6,0)</f>
        <v>290.22</v>
      </c>
    </row>
    <row r="912" spans="1:4">
      <c r="A912" s="3">
        <v>1636</v>
      </c>
      <c r="B912" s="25">
        <f>VLOOKUP(A912,OrderProduct!$A$2:$O$1953,15,0)</f>
        <v>3</v>
      </c>
      <c r="C912" s="25" t="str">
        <f>VLOOKUP(B912,'Product Category'!$A$2:$B$4,2,0)</f>
        <v>Technology</v>
      </c>
      <c r="D912">
        <f>VLOOKUP(A912,OrderProduct!A912:F2863,6,0)</f>
        <v>1129.67</v>
      </c>
    </row>
    <row r="913" spans="1:4">
      <c r="A913" s="3">
        <v>1639</v>
      </c>
      <c r="B913" s="25">
        <f>VLOOKUP(A913,OrderProduct!$A$2:$O$1953,15,0)</f>
        <v>2</v>
      </c>
      <c r="C913" s="25" t="str">
        <f>VLOOKUP(B913,'Product Category'!$A$2:$B$4,2,0)</f>
        <v>Office Supplies</v>
      </c>
      <c r="D913">
        <f>VLOOKUP(A913,OrderProduct!A913:F2864,6,0)</f>
        <v>136.25</v>
      </c>
    </row>
    <row r="914" spans="1:4">
      <c r="A914" s="3">
        <v>1644</v>
      </c>
      <c r="B914" s="25">
        <f>VLOOKUP(A914,OrderProduct!$A$2:$O$1953,15,0)</f>
        <v>1</v>
      </c>
      <c r="C914" s="25" t="str">
        <f>VLOOKUP(B914,'Product Category'!$A$2:$B$4,2,0)</f>
        <v>Furniture</v>
      </c>
      <c r="D914">
        <f>VLOOKUP(A914,OrderProduct!A914:F2865,6,0)</f>
        <v>34.97</v>
      </c>
    </row>
    <row r="915" spans="1:4">
      <c r="A915" s="3">
        <v>1646</v>
      </c>
      <c r="B915" s="25">
        <f>VLOOKUP(A915,OrderProduct!$A$2:$O$1953,15,0)</f>
        <v>2</v>
      </c>
      <c r="C915" s="25" t="str">
        <f>VLOOKUP(B915,'Product Category'!$A$2:$B$4,2,0)</f>
        <v>Office Supplies</v>
      </c>
      <c r="D915">
        <f>VLOOKUP(A915,OrderProduct!A915:F2866,6,0)</f>
        <v>308.86</v>
      </c>
    </row>
    <row r="916" spans="1:4">
      <c r="A916" s="3">
        <v>1648</v>
      </c>
      <c r="B916" s="25">
        <f>VLOOKUP(A916,OrderProduct!$A$2:$O$1953,15,0)</f>
        <v>2</v>
      </c>
      <c r="C916" s="25" t="str">
        <f>VLOOKUP(B916,'Product Category'!$A$2:$B$4,2,0)</f>
        <v>Office Supplies</v>
      </c>
      <c r="D916">
        <f>VLOOKUP(A916,OrderProduct!A916:F2867,6,0)</f>
        <v>485.01</v>
      </c>
    </row>
    <row r="917" spans="1:4">
      <c r="A917" s="3">
        <v>1648</v>
      </c>
      <c r="B917" s="25">
        <f>VLOOKUP(A917,OrderProduct!$A$2:$O$1953,15,0)</f>
        <v>2</v>
      </c>
      <c r="C917" s="25" t="str">
        <f>VLOOKUP(B917,'Product Category'!$A$2:$B$4,2,0)</f>
        <v>Office Supplies</v>
      </c>
      <c r="D917">
        <f>VLOOKUP(A917,OrderProduct!A917:F2868,6,0)</f>
        <v>981.65</v>
      </c>
    </row>
    <row r="918" spans="1:4">
      <c r="A918" s="3">
        <v>1649</v>
      </c>
      <c r="B918" s="25">
        <f>VLOOKUP(A918,OrderProduct!$A$2:$O$1953,15,0)</f>
        <v>2</v>
      </c>
      <c r="C918" s="25" t="str">
        <f>VLOOKUP(B918,'Product Category'!$A$2:$B$4,2,0)</f>
        <v>Office Supplies</v>
      </c>
      <c r="D918">
        <f>VLOOKUP(A918,OrderProduct!A918:F2869,6,0)</f>
        <v>1748.69</v>
      </c>
    </row>
    <row r="919" spans="1:4">
      <c r="A919" s="3">
        <v>1650</v>
      </c>
      <c r="B919" s="25">
        <f>VLOOKUP(A919,OrderProduct!$A$2:$O$1953,15,0)</f>
        <v>3</v>
      </c>
      <c r="C919" s="25" t="str">
        <f>VLOOKUP(B919,'Product Category'!$A$2:$B$4,2,0)</f>
        <v>Technology</v>
      </c>
      <c r="D919">
        <f>VLOOKUP(A919,OrderProduct!A919:F2870,6,0)</f>
        <v>1894.45</v>
      </c>
    </row>
    <row r="920" spans="1:4">
      <c r="A920" s="3">
        <v>1650</v>
      </c>
      <c r="B920" s="25">
        <f>VLOOKUP(A920,OrderProduct!$A$2:$O$1953,15,0)</f>
        <v>3</v>
      </c>
      <c r="C920" s="25" t="str">
        <f>VLOOKUP(B920,'Product Category'!$A$2:$B$4,2,0)</f>
        <v>Technology</v>
      </c>
      <c r="D920">
        <f>VLOOKUP(A920,OrderProduct!A920:F2871,6,0)</f>
        <v>200.72</v>
      </c>
    </row>
    <row r="921" spans="1:4">
      <c r="A921" s="3">
        <v>1650</v>
      </c>
      <c r="B921" s="25">
        <f>VLOOKUP(A921,OrderProduct!$A$2:$O$1953,15,0)</f>
        <v>3</v>
      </c>
      <c r="C921" s="25" t="str">
        <f>VLOOKUP(B921,'Product Category'!$A$2:$B$4,2,0)</f>
        <v>Technology</v>
      </c>
      <c r="D921">
        <f>VLOOKUP(A921,OrderProduct!A921:F2872,6,0)</f>
        <v>36.82</v>
      </c>
    </row>
    <row r="922" spans="1:4">
      <c r="A922" s="3">
        <v>1653</v>
      </c>
      <c r="B922" s="25">
        <f>VLOOKUP(A922,OrderProduct!$A$2:$O$1953,15,0)</f>
        <v>2</v>
      </c>
      <c r="C922" s="25" t="str">
        <f>VLOOKUP(B922,'Product Category'!$A$2:$B$4,2,0)</f>
        <v>Office Supplies</v>
      </c>
      <c r="D922">
        <f>VLOOKUP(A922,OrderProduct!A922:F2873,6,0)</f>
        <v>205.98</v>
      </c>
    </row>
    <row r="923" spans="1:4">
      <c r="A923" s="3">
        <v>1653</v>
      </c>
      <c r="B923" s="25">
        <f>VLOOKUP(A923,OrderProduct!$A$2:$O$1953,15,0)</f>
        <v>2</v>
      </c>
      <c r="C923" s="25" t="str">
        <f>VLOOKUP(B923,'Product Category'!$A$2:$B$4,2,0)</f>
        <v>Office Supplies</v>
      </c>
      <c r="D923">
        <f>VLOOKUP(A923,OrderProduct!A923:F2874,6,0)</f>
        <v>70.06</v>
      </c>
    </row>
    <row r="924" spans="1:4">
      <c r="A924" s="3">
        <v>1665</v>
      </c>
      <c r="B924" s="25">
        <f>VLOOKUP(A924,OrderProduct!$A$2:$O$1953,15,0)</f>
        <v>2</v>
      </c>
      <c r="C924" s="25" t="str">
        <f>VLOOKUP(B924,'Product Category'!$A$2:$B$4,2,0)</f>
        <v>Office Supplies</v>
      </c>
      <c r="D924">
        <f>VLOOKUP(A924,OrderProduct!A924:F2875,6,0)</f>
        <v>46.23</v>
      </c>
    </row>
    <row r="925" spans="1:4">
      <c r="A925" s="3">
        <v>1670</v>
      </c>
      <c r="B925" s="25">
        <f>VLOOKUP(A925,OrderProduct!$A$2:$O$1953,15,0)</f>
        <v>3</v>
      </c>
      <c r="C925" s="25" t="str">
        <f>VLOOKUP(B925,'Product Category'!$A$2:$B$4,2,0)</f>
        <v>Technology</v>
      </c>
      <c r="D925">
        <f>VLOOKUP(A925,OrderProduct!A925:F2876,6,0)</f>
        <v>279.28</v>
      </c>
    </row>
    <row r="926" spans="1:4">
      <c r="A926" s="3">
        <v>1670</v>
      </c>
      <c r="B926" s="25">
        <f>VLOOKUP(A926,OrderProduct!$A$2:$O$1953,15,0)</f>
        <v>3</v>
      </c>
      <c r="C926" s="25" t="str">
        <f>VLOOKUP(B926,'Product Category'!$A$2:$B$4,2,0)</f>
        <v>Technology</v>
      </c>
      <c r="D926">
        <f>VLOOKUP(A926,OrderProduct!A926:F2877,6,0)</f>
        <v>81.82</v>
      </c>
    </row>
    <row r="927" spans="1:4">
      <c r="A927" s="3">
        <v>1671</v>
      </c>
      <c r="B927" s="25">
        <f>VLOOKUP(A927,OrderProduct!$A$2:$O$1953,15,0)</f>
        <v>2</v>
      </c>
      <c r="C927" s="25" t="str">
        <f>VLOOKUP(B927,'Product Category'!$A$2:$B$4,2,0)</f>
        <v>Office Supplies</v>
      </c>
      <c r="D927">
        <f>VLOOKUP(A927,OrderProduct!A927:F2878,6,0)</f>
        <v>13.16</v>
      </c>
    </row>
    <row r="928" spans="1:4">
      <c r="A928" s="3">
        <v>1671</v>
      </c>
      <c r="B928" s="25">
        <f>VLOOKUP(A928,OrderProduct!$A$2:$O$1953,15,0)</f>
        <v>2</v>
      </c>
      <c r="C928" s="25" t="str">
        <f>VLOOKUP(B928,'Product Category'!$A$2:$B$4,2,0)</f>
        <v>Office Supplies</v>
      </c>
      <c r="D928">
        <f>VLOOKUP(A928,OrderProduct!A928:F2879,6,0)</f>
        <v>2441.27</v>
      </c>
    </row>
    <row r="929" spans="1:4">
      <c r="A929" s="3">
        <v>1672</v>
      </c>
      <c r="B929" s="25">
        <f>VLOOKUP(A929,OrderProduct!$A$2:$O$1953,15,0)</f>
        <v>1</v>
      </c>
      <c r="C929" s="25" t="str">
        <f>VLOOKUP(B929,'Product Category'!$A$2:$B$4,2,0)</f>
        <v>Furniture</v>
      </c>
      <c r="D929">
        <f>VLOOKUP(A929,OrderProduct!A929:F2880,6,0)</f>
        <v>303.59</v>
      </c>
    </row>
    <row r="930" spans="1:4">
      <c r="A930" s="3">
        <v>1672</v>
      </c>
      <c r="B930" s="25">
        <f>VLOOKUP(A930,OrderProduct!$A$2:$O$1953,15,0)</f>
        <v>1</v>
      </c>
      <c r="C930" s="25" t="str">
        <f>VLOOKUP(B930,'Product Category'!$A$2:$B$4,2,0)</f>
        <v>Furniture</v>
      </c>
      <c r="D930">
        <f>VLOOKUP(A930,OrderProduct!A930:F2881,6,0)</f>
        <v>11.13</v>
      </c>
    </row>
    <row r="931" spans="1:4">
      <c r="A931" s="3">
        <v>1679</v>
      </c>
      <c r="B931" s="25">
        <f>VLOOKUP(A931,OrderProduct!$A$2:$O$1953,15,0)</f>
        <v>1</v>
      </c>
      <c r="C931" s="25" t="str">
        <f>VLOOKUP(B931,'Product Category'!$A$2:$B$4,2,0)</f>
        <v>Furniture</v>
      </c>
      <c r="D931">
        <f>VLOOKUP(A931,OrderProduct!A931:F2882,6,0)</f>
        <v>46.94</v>
      </c>
    </row>
    <row r="932" spans="1:4">
      <c r="A932" s="3">
        <v>1680</v>
      </c>
      <c r="B932" s="25">
        <f>VLOOKUP(A932,OrderProduct!$A$2:$O$1953,15,0)</f>
        <v>2</v>
      </c>
      <c r="C932" s="25" t="str">
        <f>VLOOKUP(B932,'Product Category'!$A$2:$B$4,2,0)</f>
        <v>Office Supplies</v>
      </c>
      <c r="D932">
        <f>VLOOKUP(A932,OrderProduct!A932:F2883,6,0)</f>
        <v>26.18</v>
      </c>
    </row>
    <row r="933" spans="1:4">
      <c r="A933" s="3">
        <v>1680</v>
      </c>
      <c r="B933" s="25">
        <f>VLOOKUP(A933,OrderProduct!$A$2:$O$1953,15,0)</f>
        <v>2</v>
      </c>
      <c r="C933" s="25" t="str">
        <f>VLOOKUP(B933,'Product Category'!$A$2:$B$4,2,0)</f>
        <v>Office Supplies</v>
      </c>
      <c r="D933">
        <f>VLOOKUP(A933,OrderProduct!A933:F2884,6,0)</f>
        <v>31.54</v>
      </c>
    </row>
    <row r="934" spans="1:4">
      <c r="A934" s="3">
        <v>1682</v>
      </c>
      <c r="B934" s="25">
        <f>VLOOKUP(A934,OrderProduct!$A$2:$O$1953,15,0)</f>
        <v>1</v>
      </c>
      <c r="C934" s="25" t="str">
        <f>VLOOKUP(B934,'Product Category'!$A$2:$B$4,2,0)</f>
        <v>Furniture</v>
      </c>
      <c r="D934">
        <f>VLOOKUP(A934,OrderProduct!A934:F2885,6,0)</f>
        <v>4634.69</v>
      </c>
    </row>
    <row r="935" spans="1:4">
      <c r="A935" s="3">
        <v>1682</v>
      </c>
      <c r="B935" s="25">
        <f>VLOOKUP(A935,OrderProduct!$A$2:$O$1953,15,0)</f>
        <v>1</v>
      </c>
      <c r="C935" s="25" t="str">
        <f>VLOOKUP(B935,'Product Category'!$A$2:$B$4,2,0)</f>
        <v>Furniture</v>
      </c>
      <c r="D935">
        <f>VLOOKUP(A935,OrderProduct!A935:F2886,6,0)</f>
        <v>7304.03</v>
      </c>
    </row>
    <row r="936" spans="1:4">
      <c r="A936" s="3">
        <v>1683</v>
      </c>
      <c r="B936" s="25">
        <f>VLOOKUP(A936,OrderProduct!$A$2:$O$1953,15,0)</f>
        <v>1</v>
      </c>
      <c r="C936" s="25" t="str">
        <f>VLOOKUP(B936,'Product Category'!$A$2:$B$4,2,0)</f>
        <v>Furniture</v>
      </c>
      <c r="D936">
        <f>VLOOKUP(A936,OrderProduct!A936:F2887,6,0)</f>
        <v>632.65</v>
      </c>
    </row>
    <row r="937" spans="1:4">
      <c r="A937" s="3">
        <v>1683</v>
      </c>
      <c r="B937" s="25">
        <f>VLOOKUP(A937,OrderProduct!$A$2:$O$1953,15,0)</f>
        <v>1</v>
      </c>
      <c r="C937" s="25" t="str">
        <f>VLOOKUP(B937,'Product Category'!$A$2:$B$4,2,0)</f>
        <v>Furniture</v>
      </c>
      <c r="D937">
        <f>VLOOKUP(A937,OrderProduct!A937:F2888,6,0)</f>
        <v>290.98</v>
      </c>
    </row>
    <row r="938" spans="1:4">
      <c r="A938" s="3">
        <v>1686</v>
      </c>
      <c r="B938" s="25">
        <f>VLOOKUP(A938,OrderProduct!$A$2:$O$1953,15,0)</f>
        <v>1</v>
      </c>
      <c r="C938" s="25" t="str">
        <f>VLOOKUP(B938,'Product Category'!$A$2:$B$4,2,0)</f>
        <v>Furniture</v>
      </c>
      <c r="D938">
        <f>VLOOKUP(A938,OrderProduct!A938:F2889,6,0)</f>
        <v>21.77</v>
      </c>
    </row>
    <row r="939" spans="1:4">
      <c r="A939" s="3">
        <v>1689</v>
      </c>
      <c r="B939" s="25">
        <f>VLOOKUP(A939,OrderProduct!$A$2:$O$1953,15,0)</f>
        <v>2</v>
      </c>
      <c r="C939" s="25" t="str">
        <f>VLOOKUP(B939,'Product Category'!$A$2:$B$4,2,0)</f>
        <v>Office Supplies</v>
      </c>
      <c r="D939">
        <f>VLOOKUP(A939,OrderProduct!A939:F2890,6,0)</f>
        <v>627.78</v>
      </c>
    </row>
    <row r="940" spans="1:4">
      <c r="A940" s="3">
        <v>1690</v>
      </c>
      <c r="B940" s="25">
        <f>VLOOKUP(A940,OrderProduct!$A$2:$O$1953,15,0)</f>
        <v>3</v>
      </c>
      <c r="C940" s="25" t="str">
        <f>VLOOKUP(B940,'Product Category'!$A$2:$B$4,2,0)</f>
        <v>Technology</v>
      </c>
      <c r="D940">
        <f>VLOOKUP(A940,OrderProduct!A940:F2891,6,0)</f>
        <v>56.24</v>
      </c>
    </row>
    <row r="941" spans="1:4">
      <c r="A941" s="3">
        <v>1690</v>
      </c>
      <c r="B941" s="25">
        <f>VLOOKUP(A941,OrderProduct!$A$2:$O$1953,15,0)</f>
        <v>3</v>
      </c>
      <c r="C941" s="25" t="str">
        <f>VLOOKUP(B941,'Product Category'!$A$2:$B$4,2,0)</f>
        <v>Technology</v>
      </c>
      <c r="D941">
        <f>VLOOKUP(A941,OrderProduct!A941:F2892,6,0)</f>
        <v>283.44</v>
      </c>
    </row>
    <row r="942" spans="1:4">
      <c r="A942" s="3">
        <v>1692</v>
      </c>
      <c r="B942" s="25">
        <f>VLOOKUP(A942,OrderProduct!$A$2:$O$1953,15,0)</f>
        <v>2</v>
      </c>
      <c r="C942" s="25" t="str">
        <f>VLOOKUP(B942,'Product Category'!$A$2:$B$4,2,0)</f>
        <v>Office Supplies</v>
      </c>
      <c r="D942">
        <f>VLOOKUP(A942,OrderProduct!A942:F2893,6,0)</f>
        <v>582.2</v>
      </c>
    </row>
    <row r="943" spans="1:4">
      <c r="A943" s="3">
        <v>1693</v>
      </c>
      <c r="B943" s="25">
        <f>VLOOKUP(A943,OrderProduct!$A$2:$O$1953,15,0)</f>
        <v>2</v>
      </c>
      <c r="C943" s="25" t="str">
        <f>VLOOKUP(B943,'Product Category'!$A$2:$B$4,2,0)</f>
        <v>Office Supplies</v>
      </c>
      <c r="D943">
        <f>VLOOKUP(A943,OrderProduct!A943:F2894,6,0)</f>
        <v>171.93</v>
      </c>
    </row>
    <row r="944" spans="1:4">
      <c r="A944" s="3">
        <v>1693</v>
      </c>
      <c r="B944" s="25">
        <f>VLOOKUP(A944,OrderProduct!$A$2:$O$1953,15,0)</f>
        <v>2</v>
      </c>
      <c r="C944" s="25" t="str">
        <f>VLOOKUP(B944,'Product Category'!$A$2:$B$4,2,0)</f>
        <v>Office Supplies</v>
      </c>
      <c r="D944">
        <f>VLOOKUP(A944,OrderProduct!A944:F2895,6,0)</f>
        <v>35.19</v>
      </c>
    </row>
    <row r="945" spans="1:4">
      <c r="A945" s="3">
        <v>1697</v>
      </c>
      <c r="B945" s="25">
        <f>VLOOKUP(A945,OrderProduct!$A$2:$O$1953,15,0)</f>
        <v>2</v>
      </c>
      <c r="C945" s="25" t="str">
        <f>VLOOKUP(B945,'Product Category'!$A$2:$B$4,2,0)</f>
        <v>Office Supplies</v>
      </c>
      <c r="D945">
        <f>VLOOKUP(A945,OrderProduct!A945:F2896,6,0)</f>
        <v>296.75</v>
      </c>
    </row>
    <row r="946" spans="1:4">
      <c r="A946" s="3">
        <v>1699</v>
      </c>
      <c r="B946" s="25">
        <f>VLOOKUP(A946,OrderProduct!$A$2:$O$1953,15,0)</f>
        <v>2</v>
      </c>
      <c r="C946" s="25" t="str">
        <f>VLOOKUP(B946,'Product Category'!$A$2:$B$4,2,0)</f>
        <v>Office Supplies</v>
      </c>
      <c r="D946">
        <f>VLOOKUP(A946,OrderProduct!A946:F2897,6,0)</f>
        <v>1008.53</v>
      </c>
    </row>
    <row r="947" spans="1:4">
      <c r="A947" s="3">
        <v>1699</v>
      </c>
      <c r="B947" s="25">
        <f>VLOOKUP(A947,OrderProduct!$A$2:$O$1953,15,0)</f>
        <v>2</v>
      </c>
      <c r="C947" s="25" t="str">
        <f>VLOOKUP(B947,'Product Category'!$A$2:$B$4,2,0)</f>
        <v>Office Supplies</v>
      </c>
      <c r="D947">
        <f>VLOOKUP(A947,OrderProduct!A947:F2898,6,0)</f>
        <v>53.42</v>
      </c>
    </row>
    <row r="948" spans="1:4">
      <c r="A948" s="3">
        <v>1702</v>
      </c>
      <c r="B948" s="25">
        <f>VLOOKUP(A948,OrderProduct!$A$2:$O$1953,15,0)</f>
        <v>2</v>
      </c>
      <c r="C948" s="25" t="str">
        <f>VLOOKUP(B948,'Product Category'!$A$2:$B$4,2,0)</f>
        <v>Office Supplies</v>
      </c>
      <c r="D948">
        <f>VLOOKUP(A948,OrderProduct!A948:F2899,6,0)</f>
        <v>8.49</v>
      </c>
    </row>
    <row r="949" spans="1:4">
      <c r="A949" s="3">
        <v>1702</v>
      </c>
      <c r="B949" s="25">
        <f>VLOOKUP(A949,OrderProduct!$A$2:$O$1953,15,0)</f>
        <v>2</v>
      </c>
      <c r="C949" s="25" t="str">
        <f>VLOOKUP(B949,'Product Category'!$A$2:$B$4,2,0)</f>
        <v>Office Supplies</v>
      </c>
      <c r="D949">
        <f>VLOOKUP(A949,OrderProduct!A949:F2900,6,0)</f>
        <v>324.62</v>
      </c>
    </row>
    <row r="950" spans="1:4">
      <c r="A950" s="3">
        <v>1708</v>
      </c>
      <c r="B950" s="25">
        <f>VLOOKUP(A950,OrderProduct!$A$2:$O$1953,15,0)</f>
        <v>2</v>
      </c>
      <c r="C950" s="25" t="str">
        <f>VLOOKUP(B950,'Product Category'!$A$2:$B$4,2,0)</f>
        <v>Office Supplies</v>
      </c>
      <c r="D950">
        <f>VLOOKUP(A950,OrderProduct!A950:F2901,6,0)</f>
        <v>40.93</v>
      </c>
    </row>
    <row r="951" spans="1:4">
      <c r="A951" s="3">
        <v>1708</v>
      </c>
      <c r="B951" s="25">
        <f>VLOOKUP(A951,OrderProduct!$A$2:$O$1953,15,0)</f>
        <v>2</v>
      </c>
      <c r="C951" s="25" t="str">
        <f>VLOOKUP(B951,'Product Category'!$A$2:$B$4,2,0)</f>
        <v>Office Supplies</v>
      </c>
      <c r="D951">
        <f>VLOOKUP(A951,OrderProduct!A951:F2902,6,0)</f>
        <v>110.71</v>
      </c>
    </row>
    <row r="952" spans="1:4">
      <c r="A952" s="3">
        <v>1709</v>
      </c>
      <c r="B952" s="25">
        <f>VLOOKUP(A952,OrderProduct!$A$2:$O$1953,15,0)</f>
        <v>2</v>
      </c>
      <c r="C952" s="25" t="str">
        <f>VLOOKUP(B952,'Product Category'!$A$2:$B$4,2,0)</f>
        <v>Office Supplies</v>
      </c>
      <c r="D952">
        <f>VLOOKUP(A952,OrderProduct!A952:F2903,6,0)</f>
        <v>8.79</v>
      </c>
    </row>
    <row r="953" spans="1:4">
      <c r="A953" s="3">
        <v>1709</v>
      </c>
      <c r="B953" s="25">
        <f>VLOOKUP(A953,OrderProduct!$A$2:$O$1953,15,0)</f>
        <v>2</v>
      </c>
      <c r="C953" s="25" t="str">
        <f>VLOOKUP(B953,'Product Category'!$A$2:$B$4,2,0)</f>
        <v>Office Supplies</v>
      </c>
      <c r="D953">
        <f>VLOOKUP(A953,OrderProduct!A953:F2904,6,0)</f>
        <v>199.43</v>
      </c>
    </row>
    <row r="954" spans="1:4">
      <c r="A954" s="3">
        <v>1711</v>
      </c>
      <c r="B954" s="25">
        <f>VLOOKUP(A954,OrderProduct!$A$2:$O$1953,15,0)</f>
        <v>1</v>
      </c>
      <c r="C954" s="25" t="str">
        <f>VLOOKUP(B954,'Product Category'!$A$2:$B$4,2,0)</f>
        <v>Furniture</v>
      </c>
      <c r="D954">
        <f>VLOOKUP(A954,OrderProduct!A954:F2905,6,0)</f>
        <v>3292.02</v>
      </c>
    </row>
    <row r="955" spans="1:4">
      <c r="A955" s="3">
        <v>1712</v>
      </c>
      <c r="B955" s="25">
        <f>VLOOKUP(A955,OrderProduct!$A$2:$O$1953,15,0)</f>
        <v>2</v>
      </c>
      <c r="C955" s="25" t="str">
        <f>VLOOKUP(B955,'Product Category'!$A$2:$B$4,2,0)</f>
        <v>Office Supplies</v>
      </c>
      <c r="D955">
        <f>VLOOKUP(A955,OrderProduct!A955:F2906,6,0)</f>
        <v>2051.68</v>
      </c>
    </row>
    <row r="956" spans="1:4">
      <c r="A956" s="3">
        <v>1713</v>
      </c>
      <c r="B956" s="25">
        <f>VLOOKUP(A956,OrderProduct!$A$2:$O$1953,15,0)</f>
        <v>3</v>
      </c>
      <c r="C956" s="25" t="str">
        <f>VLOOKUP(B956,'Product Category'!$A$2:$B$4,2,0)</f>
        <v>Technology</v>
      </c>
      <c r="D956">
        <f>VLOOKUP(A956,OrderProduct!A956:F2907,6,0)</f>
        <v>5295.03</v>
      </c>
    </row>
    <row r="957" spans="1:4">
      <c r="A957" s="3">
        <v>1718</v>
      </c>
      <c r="B957" s="25">
        <f>VLOOKUP(A957,OrderProduct!$A$2:$O$1953,15,0)</f>
        <v>1</v>
      </c>
      <c r="C957" s="25" t="str">
        <f>VLOOKUP(B957,'Product Category'!$A$2:$B$4,2,0)</f>
        <v>Furniture</v>
      </c>
      <c r="D957">
        <f>VLOOKUP(A957,OrderProduct!A957:F2908,6,0)</f>
        <v>80.27</v>
      </c>
    </row>
    <row r="958" spans="1:4">
      <c r="A958" s="3">
        <v>1719</v>
      </c>
      <c r="B958" s="25">
        <f>VLOOKUP(A958,OrderProduct!$A$2:$O$1953,15,0)</f>
        <v>3</v>
      </c>
      <c r="C958" s="25" t="str">
        <f>VLOOKUP(B958,'Product Category'!$A$2:$B$4,2,0)</f>
        <v>Technology</v>
      </c>
      <c r="D958">
        <f>VLOOKUP(A958,OrderProduct!A958:F2909,6,0)</f>
        <v>174.5</v>
      </c>
    </row>
    <row r="959" spans="1:4">
      <c r="A959" s="3">
        <v>1721</v>
      </c>
      <c r="B959" s="25">
        <f>VLOOKUP(A959,OrderProduct!$A$2:$O$1953,15,0)</f>
        <v>2</v>
      </c>
      <c r="C959" s="25" t="str">
        <f>VLOOKUP(B959,'Product Category'!$A$2:$B$4,2,0)</f>
        <v>Office Supplies</v>
      </c>
      <c r="D959">
        <f>VLOOKUP(A959,OrderProduct!A959:F2910,6,0)</f>
        <v>26.01</v>
      </c>
    </row>
    <row r="960" spans="1:4">
      <c r="A960" s="3">
        <v>1723</v>
      </c>
      <c r="B960" s="25">
        <f>VLOOKUP(A960,OrderProduct!$A$2:$O$1953,15,0)</f>
        <v>3</v>
      </c>
      <c r="C960" s="25" t="str">
        <f>VLOOKUP(B960,'Product Category'!$A$2:$B$4,2,0)</f>
        <v>Technology</v>
      </c>
      <c r="D960">
        <f>VLOOKUP(A960,OrderProduct!A960:F2911,6,0)</f>
        <v>46.85</v>
      </c>
    </row>
    <row r="961" spans="1:4">
      <c r="A961" s="3">
        <v>1723</v>
      </c>
      <c r="B961" s="25">
        <f>VLOOKUP(A961,OrderProduct!$A$2:$O$1953,15,0)</f>
        <v>3</v>
      </c>
      <c r="C961" s="25" t="str">
        <f>VLOOKUP(B961,'Product Category'!$A$2:$B$4,2,0)</f>
        <v>Technology</v>
      </c>
      <c r="D961">
        <f>VLOOKUP(A961,OrderProduct!A961:F2912,6,0)</f>
        <v>93.57</v>
      </c>
    </row>
    <row r="962" spans="1:4">
      <c r="A962" s="3">
        <v>1723</v>
      </c>
      <c r="B962" s="25">
        <f>VLOOKUP(A962,OrderProduct!$A$2:$O$1953,15,0)</f>
        <v>3</v>
      </c>
      <c r="C962" s="25" t="str">
        <f>VLOOKUP(B962,'Product Category'!$A$2:$B$4,2,0)</f>
        <v>Technology</v>
      </c>
      <c r="D962">
        <f>VLOOKUP(A962,OrderProduct!A962:F2913,6,0)</f>
        <v>2694.49</v>
      </c>
    </row>
    <row r="963" spans="1:4">
      <c r="A963" s="3">
        <v>1723</v>
      </c>
      <c r="B963" s="25">
        <f>VLOOKUP(A963,OrderProduct!$A$2:$O$1953,15,0)</f>
        <v>3</v>
      </c>
      <c r="C963" s="25" t="str">
        <f>VLOOKUP(B963,'Product Category'!$A$2:$B$4,2,0)</f>
        <v>Technology</v>
      </c>
      <c r="D963">
        <f>VLOOKUP(A963,OrderProduct!A963:F2914,6,0)</f>
        <v>2814.57</v>
      </c>
    </row>
    <row r="964" spans="1:4">
      <c r="A964" s="3">
        <v>1725</v>
      </c>
      <c r="B964" s="25">
        <f>VLOOKUP(A964,OrderProduct!$A$2:$O$1953,15,0)</f>
        <v>3</v>
      </c>
      <c r="C964" s="25" t="str">
        <f>VLOOKUP(B964,'Product Category'!$A$2:$B$4,2,0)</f>
        <v>Technology</v>
      </c>
      <c r="D964">
        <f>VLOOKUP(A964,OrderProduct!A964:F2915,6,0)</f>
        <v>88.85</v>
      </c>
    </row>
    <row r="965" spans="1:4">
      <c r="A965" s="3">
        <v>1727</v>
      </c>
      <c r="B965" s="25">
        <f>VLOOKUP(A965,OrderProduct!$A$2:$O$1953,15,0)</f>
        <v>2</v>
      </c>
      <c r="C965" s="25" t="str">
        <f>VLOOKUP(B965,'Product Category'!$A$2:$B$4,2,0)</f>
        <v>Office Supplies</v>
      </c>
      <c r="D965">
        <f>VLOOKUP(A965,OrderProduct!A965:F2916,6,0)</f>
        <v>24.44</v>
      </c>
    </row>
    <row r="966" spans="1:4">
      <c r="A966" s="3">
        <v>1728</v>
      </c>
      <c r="B966" s="25">
        <f>VLOOKUP(A966,OrderProduct!$A$2:$O$1953,15,0)</f>
        <v>2</v>
      </c>
      <c r="C966" s="25" t="str">
        <f>VLOOKUP(B966,'Product Category'!$A$2:$B$4,2,0)</f>
        <v>Office Supplies</v>
      </c>
      <c r="D966">
        <f>VLOOKUP(A966,OrderProduct!A966:F2917,6,0)</f>
        <v>21.86</v>
      </c>
    </row>
    <row r="967" spans="1:4">
      <c r="A967" s="3">
        <v>1730</v>
      </c>
      <c r="B967" s="25">
        <f>VLOOKUP(A967,OrderProduct!$A$2:$O$1953,15,0)</f>
        <v>3</v>
      </c>
      <c r="C967" s="25" t="str">
        <f>VLOOKUP(B967,'Product Category'!$A$2:$B$4,2,0)</f>
        <v>Technology</v>
      </c>
      <c r="D967">
        <f>VLOOKUP(A967,OrderProduct!A967:F2918,6,0)</f>
        <v>652.84</v>
      </c>
    </row>
    <row r="968" spans="1:4">
      <c r="A968" s="3">
        <v>1733</v>
      </c>
      <c r="B968" s="25">
        <f>VLOOKUP(A968,OrderProduct!$A$2:$O$1953,15,0)</f>
        <v>2</v>
      </c>
      <c r="C968" s="25" t="str">
        <f>VLOOKUP(B968,'Product Category'!$A$2:$B$4,2,0)</f>
        <v>Office Supplies</v>
      </c>
      <c r="D968">
        <f>VLOOKUP(A968,OrderProduct!A968:F2919,6,0)</f>
        <v>12750.99</v>
      </c>
    </row>
    <row r="969" spans="1:4">
      <c r="A969" s="3">
        <v>1733</v>
      </c>
      <c r="B969" s="25">
        <f>VLOOKUP(A969,OrderProduct!$A$2:$O$1953,15,0)</f>
        <v>2</v>
      </c>
      <c r="C969" s="25" t="str">
        <f>VLOOKUP(B969,'Product Category'!$A$2:$B$4,2,0)</f>
        <v>Office Supplies</v>
      </c>
      <c r="D969">
        <f>VLOOKUP(A969,OrderProduct!A969:F2920,6,0)</f>
        <v>20.54</v>
      </c>
    </row>
    <row r="970" spans="1:4">
      <c r="A970" s="3">
        <v>1733</v>
      </c>
      <c r="B970" s="25">
        <f>VLOOKUP(A970,OrderProduct!$A$2:$O$1953,15,0)</f>
        <v>2</v>
      </c>
      <c r="C970" s="25" t="str">
        <f>VLOOKUP(B970,'Product Category'!$A$2:$B$4,2,0)</f>
        <v>Office Supplies</v>
      </c>
      <c r="D970">
        <f>VLOOKUP(A970,OrderProduct!A970:F2921,6,0)</f>
        <v>250.5</v>
      </c>
    </row>
    <row r="971" spans="1:4">
      <c r="A971" s="3">
        <v>1734</v>
      </c>
      <c r="B971" s="25">
        <f>VLOOKUP(A971,OrderProduct!$A$2:$O$1953,15,0)</f>
        <v>2</v>
      </c>
      <c r="C971" s="25" t="str">
        <f>VLOOKUP(B971,'Product Category'!$A$2:$B$4,2,0)</f>
        <v>Office Supplies</v>
      </c>
      <c r="D971">
        <f>VLOOKUP(A971,OrderProduct!A971:F2922,6,0)</f>
        <v>221.24</v>
      </c>
    </row>
    <row r="972" spans="1:4">
      <c r="A972" s="3">
        <v>1734</v>
      </c>
      <c r="B972" s="25">
        <f>VLOOKUP(A972,OrderProduct!$A$2:$O$1953,15,0)</f>
        <v>2</v>
      </c>
      <c r="C972" s="25" t="str">
        <f>VLOOKUP(B972,'Product Category'!$A$2:$B$4,2,0)</f>
        <v>Office Supplies</v>
      </c>
      <c r="D972">
        <f>VLOOKUP(A972,OrderProduct!A972:F2923,6,0)</f>
        <v>46.65</v>
      </c>
    </row>
    <row r="973" spans="1:4">
      <c r="A973" s="3">
        <v>1734</v>
      </c>
      <c r="B973" s="25">
        <f>VLOOKUP(A973,OrderProduct!$A$2:$O$1953,15,0)</f>
        <v>2</v>
      </c>
      <c r="C973" s="25" t="str">
        <f>VLOOKUP(B973,'Product Category'!$A$2:$B$4,2,0)</f>
        <v>Office Supplies</v>
      </c>
      <c r="D973">
        <f>VLOOKUP(A973,OrderProduct!A973:F2924,6,0)</f>
        <v>151.27</v>
      </c>
    </row>
    <row r="974" spans="1:4">
      <c r="A974" s="3">
        <v>1735</v>
      </c>
      <c r="B974" s="25">
        <f>VLOOKUP(A974,OrderProduct!$A$2:$O$1953,15,0)</f>
        <v>2</v>
      </c>
      <c r="C974" s="25" t="str">
        <f>VLOOKUP(B974,'Product Category'!$A$2:$B$4,2,0)</f>
        <v>Office Supplies</v>
      </c>
      <c r="D974">
        <f>VLOOKUP(A974,OrderProduct!A974:F2925,6,0)</f>
        <v>10.51</v>
      </c>
    </row>
    <row r="975" spans="1:4">
      <c r="A975" s="3">
        <v>1737</v>
      </c>
      <c r="B975" s="25">
        <f>VLOOKUP(A975,OrderProduct!$A$2:$O$1953,15,0)</f>
        <v>1</v>
      </c>
      <c r="C975" s="25" t="str">
        <f>VLOOKUP(B975,'Product Category'!$A$2:$B$4,2,0)</f>
        <v>Furniture</v>
      </c>
      <c r="D975">
        <f>VLOOKUP(A975,OrderProduct!A975:F2926,6,0)</f>
        <v>74.93</v>
      </c>
    </row>
    <row r="976" spans="1:4">
      <c r="A976" s="3">
        <v>1737</v>
      </c>
      <c r="B976" s="25">
        <f>VLOOKUP(A976,OrderProduct!$A$2:$O$1953,15,0)</f>
        <v>1</v>
      </c>
      <c r="C976" s="25" t="str">
        <f>VLOOKUP(B976,'Product Category'!$A$2:$B$4,2,0)</f>
        <v>Furniture</v>
      </c>
      <c r="D976">
        <f>VLOOKUP(A976,OrderProduct!A976:F2927,6,0)</f>
        <v>25.37</v>
      </c>
    </row>
    <row r="977" spans="1:4">
      <c r="A977" s="3">
        <v>1738</v>
      </c>
      <c r="B977" s="25">
        <f>VLOOKUP(A977,OrderProduct!$A$2:$O$1953,15,0)</f>
        <v>3</v>
      </c>
      <c r="C977" s="25" t="str">
        <f>VLOOKUP(B977,'Product Category'!$A$2:$B$4,2,0)</f>
        <v>Technology</v>
      </c>
      <c r="D977">
        <f>VLOOKUP(A977,OrderProduct!A977:F2928,6,0)</f>
        <v>6963.67</v>
      </c>
    </row>
    <row r="978" spans="1:4">
      <c r="A978" s="3">
        <v>1738</v>
      </c>
      <c r="B978" s="25">
        <f>VLOOKUP(A978,OrderProduct!$A$2:$O$1953,15,0)</f>
        <v>3</v>
      </c>
      <c r="C978" s="25" t="str">
        <f>VLOOKUP(B978,'Product Category'!$A$2:$B$4,2,0)</f>
        <v>Technology</v>
      </c>
      <c r="D978">
        <f>VLOOKUP(A978,OrderProduct!A978:F2929,6,0)</f>
        <v>130.91</v>
      </c>
    </row>
    <row r="979" spans="1:4">
      <c r="A979" s="3">
        <v>1739</v>
      </c>
      <c r="B979" s="25">
        <f>VLOOKUP(A979,OrderProduct!$A$2:$O$1953,15,0)</f>
        <v>1</v>
      </c>
      <c r="C979" s="25" t="str">
        <f>VLOOKUP(B979,'Product Category'!$A$2:$B$4,2,0)</f>
        <v>Furniture</v>
      </c>
      <c r="D979">
        <f>VLOOKUP(A979,OrderProduct!A979:F2930,6,0)</f>
        <v>160.17</v>
      </c>
    </row>
    <row r="980" spans="1:4">
      <c r="A980" s="3">
        <v>1743</v>
      </c>
      <c r="B980" s="25">
        <f>VLOOKUP(A980,OrderProduct!$A$2:$O$1953,15,0)</f>
        <v>3</v>
      </c>
      <c r="C980" s="25" t="str">
        <f>VLOOKUP(B980,'Product Category'!$A$2:$B$4,2,0)</f>
        <v>Technology</v>
      </c>
      <c r="D980">
        <f>VLOOKUP(A980,OrderProduct!A980:F2931,6,0)</f>
        <v>7.47</v>
      </c>
    </row>
    <row r="981" spans="1:4">
      <c r="A981" s="3">
        <v>1745</v>
      </c>
      <c r="B981" s="25">
        <f>VLOOKUP(A981,OrderProduct!$A$2:$O$1953,15,0)</f>
        <v>2</v>
      </c>
      <c r="C981" s="25" t="str">
        <f>VLOOKUP(B981,'Product Category'!$A$2:$B$4,2,0)</f>
        <v>Office Supplies</v>
      </c>
      <c r="D981">
        <f>VLOOKUP(A981,OrderProduct!A981:F2932,6,0)</f>
        <v>370.81</v>
      </c>
    </row>
    <row r="982" spans="1:4">
      <c r="A982" s="3">
        <v>1745</v>
      </c>
      <c r="B982" s="25">
        <f>VLOOKUP(A982,OrderProduct!$A$2:$O$1953,15,0)</f>
        <v>2</v>
      </c>
      <c r="C982" s="25" t="str">
        <f>VLOOKUP(B982,'Product Category'!$A$2:$B$4,2,0)</f>
        <v>Office Supplies</v>
      </c>
      <c r="D982">
        <f>VLOOKUP(A982,OrderProduct!A982:F2933,6,0)</f>
        <v>119.99</v>
      </c>
    </row>
    <row r="983" spans="1:4">
      <c r="A983" s="3">
        <v>1745</v>
      </c>
      <c r="B983" s="25">
        <f>VLOOKUP(A983,OrderProduct!$A$2:$O$1953,15,0)</f>
        <v>2</v>
      </c>
      <c r="C983" s="25" t="str">
        <f>VLOOKUP(B983,'Product Category'!$A$2:$B$4,2,0)</f>
        <v>Office Supplies</v>
      </c>
      <c r="D983">
        <f>VLOOKUP(A983,OrderProduct!A983:F2934,6,0)</f>
        <v>11.41</v>
      </c>
    </row>
    <row r="984" spans="1:4">
      <c r="A984" s="3">
        <v>1745</v>
      </c>
      <c r="B984" s="25">
        <f>VLOOKUP(A984,OrderProduct!$A$2:$O$1953,15,0)</f>
        <v>2</v>
      </c>
      <c r="C984" s="25" t="str">
        <f>VLOOKUP(B984,'Product Category'!$A$2:$B$4,2,0)</f>
        <v>Office Supplies</v>
      </c>
      <c r="D984">
        <f>VLOOKUP(A984,OrderProduct!A984:F2935,6,0)</f>
        <v>650.7</v>
      </c>
    </row>
    <row r="985" spans="1:4">
      <c r="A985" s="3">
        <v>1748</v>
      </c>
      <c r="B985" s="25">
        <f>VLOOKUP(A985,OrderProduct!$A$2:$O$1953,15,0)</f>
        <v>1</v>
      </c>
      <c r="C985" s="25" t="str">
        <f>VLOOKUP(B985,'Product Category'!$A$2:$B$4,2,0)</f>
        <v>Furniture</v>
      </c>
      <c r="D985">
        <f>VLOOKUP(A985,OrderProduct!A985:F2936,6,0)</f>
        <v>680.39</v>
      </c>
    </row>
    <row r="986" spans="1:4">
      <c r="A986" s="3">
        <v>1749</v>
      </c>
      <c r="B986" s="25">
        <f>VLOOKUP(A986,OrderProduct!$A$2:$O$1953,15,0)</f>
        <v>2</v>
      </c>
      <c r="C986" s="25" t="str">
        <f>VLOOKUP(B986,'Product Category'!$A$2:$B$4,2,0)</f>
        <v>Office Supplies</v>
      </c>
      <c r="D986">
        <f>VLOOKUP(A986,OrderProduct!A986:F2937,6,0)</f>
        <v>75.52</v>
      </c>
    </row>
    <row r="987" spans="1:4">
      <c r="A987" s="3">
        <v>1749</v>
      </c>
      <c r="B987" s="25">
        <f>VLOOKUP(A987,OrderProduct!$A$2:$O$1953,15,0)</f>
        <v>2</v>
      </c>
      <c r="C987" s="25" t="str">
        <f>VLOOKUP(B987,'Product Category'!$A$2:$B$4,2,0)</f>
        <v>Office Supplies</v>
      </c>
      <c r="D987">
        <f>VLOOKUP(A987,OrderProduct!A987:F2938,6,0)</f>
        <v>66.12</v>
      </c>
    </row>
    <row r="988" spans="1:4">
      <c r="A988" s="3">
        <v>1754</v>
      </c>
      <c r="B988" s="25">
        <f>VLOOKUP(A988,OrderProduct!$A$2:$O$1953,15,0)</f>
        <v>3</v>
      </c>
      <c r="C988" s="25" t="str">
        <f>VLOOKUP(B988,'Product Category'!$A$2:$B$4,2,0)</f>
        <v>Technology</v>
      </c>
      <c r="D988">
        <f>VLOOKUP(A988,OrderProduct!A988:F2939,6,0)</f>
        <v>3.07</v>
      </c>
    </row>
    <row r="989" spans="1:4">
      <c r="A989" s="3">
        <v>1754</v>
      </c>
      <c r="B989" s="25">
        <f>VLOOKUP(A989,OrderProduct!$A$2:$O$1953,15,0)</f>
        <v>3</v>
      </c>
      <c r="C989" s="25" t="str">
        <f>VLOOKUP(B989,'Product Category'!$A$2:$B$4,2,0)</f>
        <v>Technology</v>
      </c>
      <c r="D989">
        <f>VLOOKUP(A989,OrderProduct!A989:F2940,6,0)</f>
        <v>255.83</v>
      </c>
    </row>
    <row r="990" spans="1:4">
      <c r="A990" s="3">
        <v>1754</v>
      </c>
      <c r="B990" s="25">
        <f>VLOOKUP(A990,OrderProduct!$A$2:$O$1953,15,0)</f>
        <v>3</v>
      </c>
      <c r="C990" s="25" t="str">
        <f>VLOOKUP(B990,'Product Category'!$A$2:$B$4,2,0)</f>
        <v>Technology</v>
      </c>
      <c r="D990">
        <f>VLOOKUP(A990,OrderProduct!A990:F2941,6,0)</f>
        <v>421.18</v>
      </c>
    </row>
    <row r="991" spans="1:4">
      <c r="A991" s="3">
        <v>1764</v>
      </c>
      <c r="B991" s="25">
        <f>VLOOKUP(A991,OrderProduct!$A$2:$O$1953,15,0)</f>
        <v>3</v>
      </c>
      <c r="C991" s="25" t="str">
        <f>VLOOKUP(B991,'Product Category'!$A$2:$B$4,2,0)</f>
        <v>Technology</v>
      </c>
      <c r="D991">
        <f>VLOOKUP(A991,OrderProduct!A991:F2942,6,0)</f>
        <v>1377.46</v>
      </c>
    </row>
    <row r="992" spans="1:4">
      <c r="A992" s="3">
        <v>1764</v>
      </c>
      <c r="B992" s="25">
        <f>VLOOKUP(A992,OrderProduct!$A$2:$O$1953,15,0)</f>
        <v>3</v>
      </c>
      <c r="C992" s="25" t="str">
        <f>VLOOKUP(B992,'Product Category'!$A$2:$B$4,2,0)</f>
        <v>Technology</v>
      </c>
      <c r="D992">
        <f>VLOOKUP(A992,OrderProduct!A992:F2943,6,0)</f>
        <v>852.53</v>
      </c>
    </row>
    <row r="993" spans="1:4">
      <c r="A993" s="3">
        <v>1764</v>
      </c>
      <c r="B993" s="25">
        <f>VLOOKUP(A993,OrderProduct!$A$2:$O$1953,15,0)</f>
        <v>3</v>
      </c>
      <c r="C993" s="25" t="str">
        <f>VLOOKUP(B993,'Product Category'!$A$2:$B$4,2,0)</f>
        <v>Technology</v>
      </c>
      <c r="D993">
        <f>VLOOKUP(A993,OrderProduct!A993:F2944,6,0)</f>
        <v>219.66</v>
      </c>
    </row>
    <row r="994" spans="1:4">
      <c r="A994" s="3">
        <v>1765</v>
      </c>
      <c r="B994" s="25">
        <f>VLOOKUP(A994,OrderProduct!$A$2:$O$1953,15,0)</f>
        <v>2</v>
      </c>
      <c r="C994" s="25" t="str">
        <f>VLOOKUP(B994,'Product Category'!$A$2:$B$4,2,0)</f>
        <v>Office Supplies</v>
      </c>
      <c r="D994">
        <f>VLOOKUP(A994,OrderProduct!A994:F2945,6,0)</f>
        <v>33.95</v>
      </c>
    </row>
    <row r="995" spans="1:4">
      <c r="A995" s="3">
        <v>1767</v>
      </c>
      <c r="B995" s="25">
        <f>VLOOKUP(A995,OrderProduct!$A$2:$O$1953,15,0)</f>
        <v>3</v>
      </c>
      <c r="C995" s="25" t="str">
        <f>VLOOKUP(B995,'Product Category'!$A$2:$B$4,2,0)</f>
        <v>Technology</v>
      </c>
      <c r="D995">
        <f>VLOOKUP(A995,OrderProduct!A995:F2946,6,0)</f>
        <v>3267.55</v>
      </c>
    </row>
    <row r="996" spans="1:4">
      <c r="A996" s="3">
        <v>1771</v>
      </c>
      <c r="B996" s="25">
        <f>VLOOKUP(A996,OrderProduct!$A$2:$O$1953,15,0)</f>
        <v>2</v>
      </c>
      <c r="C996" s="25" t="str">
        <f>VLOOKUP(B996,'Product Category'!$A$2:$B$4,2,0)</f>
        <v>Office Supplies</v>
      </c>
      <c r="D996">
        <f>VLOOKUP(A996,OrderProduct!A996:F2947,6,0)</f>
        <v>627.04</v>
      </c>
    </row>
    <row r="997" spans="1:4">
      <c r="A997" s="3">
        <v>1775</v>
      </c>
      <c r="B997" s="25">
        <f>VLOOKUP(A997,OrderProduct!$A$2:$O$1953,15,0)</f>
        <v>2</v>
      </c>
      <c r="C997" s="25" t="str">
        <f>VLOOKUP(B997,'Product Category'!$A$2:$B$4,2,0)</f>
        <v>Office Supplies</v>
      </c>
      <c r="D997">
        <f>VLOOKUP(A997,OrderProduct!A997:F2948,6,0)</f>
        <v>110.19</v>
      </c>
    </row>
    <row r="998" spans="1:4">
      <c r="A998" s="3">
        <v>1776</v>
      </c>
      <c r="B998" s="25">
        <f>VLOOKUP(A998,OrderProduct!$A$2:$O$1953,15,0)</f>
        <v>2</v>
      </c>
      <c r="C998" s="25" t="str">
        <f>VLOOKUP(B998,'Product Category'!$A$2:$B$4,2,0)</f>
        <v>Office Supplies</v>
      </c>
      <c r="D998">
        <f>VLOOKUP(A998,OrderProduct!A998:F2949,6,0)</f>
        <v>561.06</v>
      </c>
    </row>
    <row r="999" spans="1:4">
      <c r="A999" s="3">
        <v>1777</v>
      </c>
      <c r="B999" s="25">
        <f>VLOOKUP(A999,OrderProduct!$A$2:$O$1953,15,0)</f>
        <v>2</v>
      </c>
      <c r="C999" s="25" t="str">
        <f>VLOOKUP(B999,'Product Category'!$A$2:$B$4,2,0)</f>
        <v>Office Supplies</v>
      </c>
      <c r="D999">
        <f>VLOOKUP(A999,OrderProduct!A999:F2950,6,0)</f>
        <v>11434.33</v>
      </c>
    </row>
    <row r="1000" spans="1:4">
      <c r="A1000" s="3">
        <v>1777</v>
      </c>
      <c r="B1000" s="25">
        <f>VLOOKUP(A1000,OrderProduct!$A$2:$O$1953,15,0)</f>
        <v>2</v>
      </c>
      <c r="C1000" s="25" t="str">
        <f>VLOOKUP(B1000,'Product Category'!$A$2:$B$4,2,0)</f>
        <v>Office Supplies</v>
      </c>
      <c r="D1000">
        <f>VLOOKUP(A1000,OrderProduct!A1000:F2951,6,0)</f>
        <v>3229.24</v>
      </c>
    </row>
    <row r="1001" spans="1:4">
      <c r="A1001" s="3">
        <v>1777</v>
      </c>
      <c r="B1001" s="25">
        <f>VLOOKUP(A1001,OrderProduct!$A$2:$O$1953,15,0)</f>
        <v>2</v>
      </c>
      <c r="C1001" s="25" t="str">
        <f>VLOOKUP(B1001,'Product Category'!$A$2:$B$4,2,0)</f>
        <v>Office Supplies</v>
      </c>
      <c r="D1001">
        <f>VLOOKUP(A1001,OrderProduct!A1001:F2952,6,0)</f>
        <v>101.13</v>
      </c>
    </row>
    <row r="1002" spans="1:4">
      <c r="A1002" s="3">
        <v>1778</v>
      </c>
      <c r="B1002" s="25">
        <f>VLOOKUP(A1002,OrderProduct!$A$2:$O$1953,15,0)</f>
        <v>3</v>
      </c>
      <c r="C1002" s="25" t="str">
        <f>VLOOKUP(B1002,'Product Category'!$A$2:$B$4,2,0)</f>
        <v>Technology</v>
      </c>
      <c r="D1002">
        <f>VLOOKUP(A1002,OrderProduct!A1002:F2953,6,0)</f>
        <v>50.28</v>
      </c>
    </row>
    <row r="1003" spans="1:4">
      <c r="A1003" s="3">
        <v>1778</v>
      </c>
      <c r="B1003" s="25">
        <f>VLOOKUP(A1003,OrderProduct!$A$2:$O$1953,15,0)</f>
        <v>3</v>
      </c>
      <c r="C1003" s="25" t="str">
        <f>VLOOKUP(B1003,'Product Category'!$A$2:$B$4,2,0)</f>
        <v>Technology</v>
      </c>
      <c r="D1003">
        <f>VLOOKUP(A1003,OrderProduct!A1003:F2954,6,0)</f>
        <v>2570.45</v>
      </c>
    </row>
    <row r="1004" spans="1:4">
      <c r="A1004" s="3">
        <v>1781</v>
      </c>
      <c r="B1004" s="25">
        <f>VLOOKUP(A1004,OrderProduct!$A$2:$O$1953,15,0)</f>
        <v>2</v>
      </c>
      <c r="C1004" s="25" t="str">
        <f>VLOOKUP(B1004,'Product Category'!$A$2:$B$4,2,0)</f>
        <v>Office Supplies</v>
      </c>
      <c r="D1004">
        <f>VLOOKUP(A1004,OrderProduct!A1004:F2955,6,0)</f>
        <v>56.71</v>
      </c>
    </row>
    <row r="1005" spans="1:4">
      <c r="A1005" s="3">
        <v>1781</v>
      </c>
      <c r="B1005" s="25">
        <f>VLOOKUP(A1005,OrderProduct!$A$2:$O$1953,15,0)</f>
        <v>2</v>
      </c>
      <c r="C1005" s="25" t="str">
        <f>VLOOKUP(B1005,'Product Category'!$A$2:$B$4,2,0)</f>
        <v>Office Supplies</v>
      </c>
      <c r="D1005">
        <f>VLOOKUP(A1005,OrderProduct!A1005:F2956,6,0)</f>
        <v>158.87</v>
      </c>
    </row>
    <row r="1006" spans="1:4">
      <c r="A1006" s="3">
        <v>1782</v>
      </c>
      <c r="B1006" s="25">
        <f>VLOOKUP(A1006,OrderProduct!$A$2:$O$1953,15,0)</f>
        <v>2</v>
      </c>
      <c r="C1006" s="25" t="str">
        <f>VLOOKUP(B1006,'Product Category'!$A$2:$B$4,2,0)</f>
        <v>Office Supplies</v>
      </c>
      <c r="D1006">
        <f>VLOOKUP(A1006,OrderProduct!A1006:F2957,6,0)</f>
        <v>54.08</v>
      </c>
    </row>
    <row r="1007" spans="1:4">
      <c r="A1007" s="3">
        <v>1788</v>
      </c>
      <c r="B1007" s="25">
        <f>VLOOKUP(A1007,OrderProduct!$A$2:$O$1953,15,0)</f>
        <v>3</v>
      </c>
      <c r="C1007" s="25" t="str">
        <f>VLOOKUP(B1007,'Product Category'!$A$2:$B$4,2,0)</f>
        <v>Technology</v>
      </c>
      <c r="D1007">
        <f>VLOOKUP(A1007,OrderProduct!A1007:F2958,6,0)</f>
        <v>196.41</v>
      </c>
    </row>
    <row r="1008" spans="1:4">
      <c r="A1008" s="3">
        <v>1793</v>
      </c>
      <c r="B1008" s="25">
        <f>VLOOKUP(A1008,OrderProduct!$A$2:$O$1953,15,0)</f>
        <v>1</v>
      </c>
      <c r="C1008" s="25" t="str">
        <f>VLOOKUP(B1008,'Product Category'!$A$2:$B$4,2,0)</f>
        <v>Furniture</v>
      </c>
      <c r="D1008">
        <f>VLOOKUP(A1008,OrderProduct!A1008:F2959,6,0)</f>
        <v>1429.81</v>
      </c>
    </row>
    <row r="1009" spans="1:4">
      <c r="A1009" s="3">
        <v>1802</v>
      </c>
      <c r="B1009" s="25">
        <f>VLOOKUP(A1009,OrderProduct!$A$2:$O$1953,15,0)</f>
        <v>2</v>
      </c>
      <c r="C1009" s="25" t="str">
        <f>VLOOKUP(B1009,'Product Category'!$A$2:$B$4,2,0)</f>
        <v>Office Supplies</v>
      </c>
      <c r="D1009">
        <f>VLOOKUP(A1009,OrderProduct!A1009:F2960,6,0)</f>
        <v>58.67</v>
      </c>
    </row>
    <row r="1010" spans="1:4">
      <c r="A1010" s="3">
        <v>1808</v>
      </c>
      <c r="B1010" s="25">
        <f>VLOOKUP(A1010,OrderProduct!$A$2:$O$1953,15,0)</f>
        <v>3</v>
      </c>
      <c r="C1010" s="25" t="str">
        <f>VLOOKUP(B1010,'Product Category'!$A$2:$B$4,2,0)</f>
        <v>Technology</v>
      </c>
      <c r="D1010">
        <f>VLOOKUP(A1010,OrderProduct!A1010:F2961,6,0)</f>
        <v>101.06</v>
      </c>
    </row>
    <row r="1011" spans="1:4">
      <c r="A1011" s="3">
        <v>1814</v>
      </c>
      <c r="B1011" s="25">
        <f>VLOOKUP(A1011,OrderProduct!$A$2:$O$1953,15,0)</f>
        <v>3</v>
      </c>
      <c r="C1011" s="25" t="str">
        <f>VLOOKUP(B1011,'Product Category'!$A$2:$B$4,2,0)</f>
        <v>Technology</v>
      </c>
      <c r="D1011">
        <f>VLOOKUP(A1011,OrderProduct!A1011:F2962,6,0)</f>
        <v>236.46</v>
      </c>
    </row>
    <row r="1012" spans="1:4">
      <c r="A1012" s="3">
        <v>1814</v>
      </c>
      <c r="B1012" s="25">
        <f>VLOOKUP(A1012,OrderProduct!$A$2:$O$1953,15,0)</f>
        <v>3</v>
      </c>
      <c r="C1012" s="25" t="str">
        <f>VLOOKUP(B1012,'Product Category'!$A$2:$B$4,2,0)</f>
        <v>Technology</v>
      </c>
      <c r="D1012">
        <f>VLOOKUP(A1012,OrderProduct!A1012:F2963,6,0)</f>
        <v>73.82</v>
      </c>
    </row>
    <row r="1013" spans="1:4">
      <c r="A1013" s="3">
        <v>1815</v>
      </c>
      <c r="B1013" s="25">
        <f>VLOOKUP(A1013,OrderProduct!$A$2:$O$1953,15,0)</f>
        <v>3</v>
      </c>
      <c r="C1013" s="25" t="str">
        <f>VLOOKUP(B1013,'Product Category'!$A$2:$B$4,2,0)</f>
        <v>Technology</v>
      </c>
      <c r="D1013">
        <f>VLOOKUP(A1013,OrderProduct!A1013:F2964,6,0)</f>
        <v>243.11</v>
      </c>
    </row>
    <row r="1014" spans="1:4">
      <c r="A1014" s="3">
        <v>1816</v>
      </c>
      <c r="B1014" s="25">
        <f>VLOOKUP(A1014,OrderProduct!$A$2:$O$1953,15,0)</f>
        <v>2</v>
      </c>
      <c r="C1014" s="25" t="str">
        <f>VLOOKUP(B1014,'Product Category'!$A$2:$B$4,2,0)</f>
        <v>Office Supplies</v>
      </c>
      <c r="D1014">
        <f>VLOOKUP(A1014,OrderProduct!A1014:F2965,6,0)</f>
        <v>11015.82</v>
      </c>
    </row>
    <row r="1015" spans="1:4">
      <c r="A1015" s="3">
        <v>1818</v>
      </c>
      <c r="B1015" s="25">
        <f>VLOOKUP(A1015,OrderProduct!$A$2:$O$1953,15,0)</f>
        <v>3</v>
      </c>
      <c r="C1015" s="25" t="str">
        <f>VLOOKUP(B1015,'Product Category'!$A$2:$B$4,2,0)</f>
        <v>Technology</v>
      </c>
      <c r="D1015">
        <f>VLOOKUP(A1015,OrderProduct!A1015:F2966,6,0)</f>
        <v>17.42</v>
      </c>
    </row>
    <row r="1016" spans="1:4">
      <c r="A1016" s="3">
        <v>1818</v>
      </c>
      <c r="B1016" s="25">
        <f>VLOOKUP(A1016,OrderProduct!$A$2:$O$1953,15,0)</f>
        <v>3</v>
      </c>
      <c r="C1016" s="25" t="str">
        <f>VLOOKUP(B1016,'Product Category'!$A$2:$B$4,2,0)</f>
        <v>Technology</v>
      </c>
      <c r="D1016">
        <f>VLOOKUP(A1016,OrderProduct!A1016:F2967,6,0)</f>
        <v>2716.09</v>
      </c>
    </row>
    <row r="1017" spans="1:4">
      <c r="A1017" s="3">
        <v>1821</v>
      </c>
      <c r="B1017" s="25">
        <f>VLOOKUP(A1017,OrderProduct!$A$2:$O$1953,15,0)</f>
        <v>2</v>
      </c>
      <c r="C1017" s="25" t="str">
        <f>VLOOKUP(B1017,'Product Category'!$A$2:$B$4,2,0)</f>
        <v>Office Supplies</v>
      </c>
      <c r="D1017">
        <f>VLOOKUP(A1017,OrderProduct!A1017:F2968,6,0)</f>
        <v>21.34</v>
      </c>
    </row>
    <row r="1018" spans="1:4">
      <c r="A1018" s="3">
        <v>1821</v>
      </c>
      <c r="B1018" s="25">
        <f>VLOOKUP(A1018,OrderProduct!$A$2:$O$1953,15,0)</f>
        <v>2</v>
      </c>
      <c r="C1018" s="25" t="str">
        <f>VLOOKUP(B1018,'Product Category'!$A$2:$B$4,2,0)</f>
        <v>Office Supplies</v>
      </c>
      <c r="D1018">
        <f>VLOOKUP(A1018,OrderProduct!A1018:F2969,6,0)</f>
        <v>403.25</v>
      </c>
    </row>
    <row r="1019" spans="1:4">
      <c r="A1019" s="3">
        <v>1821</v>
      </c>
      <c r="B1019" s="25">
        <f>VLOOKUP(A1019,OrderProduct!$A$2:$O$1953,15,0)</f>
        <v>2</v>
      </c>
      <c r="C1019" s="25" t="str">
        <f>VLOOKUP(B1019,'Product Category'!$A$2:$B$4,2,0)</f>
        <v>Office Supplies</v>
      </c>
      <c r="D1019">
        <f>VLOOKUP(A1019,OrderProduct!A1019:F2970,6,0)</f>
        <v>13.01</v>
      </c>
    </row>
    <row r="1020" spans="1:4">
      <c r="A1020" s="3">
        <v>1821</v>
      </c>
      <c r="B1020" s="25">
        <f>VLOOKUP(A1020,OrderProduct!$A$2:$O$1953,15,0)</f>
        <v>2</v>
      </c>
      <c r="C1020" s="25" t="str">
        <f>VLOOKUP(B1020,'Product Category'!$A$2:$B$4,2,0)</f>
        <v>Office Supplies</v>
      </c>
      <c r="D1020">
        <f>VLOOKUP(A1020,OrderProduct!A1020:F2971,6,0)</f>
        <v>450.49</v>
      </c>
    </row>
    <row r="1021" spans="1:4">
      <c r="A1021" s="3">
        <v>1821</v>
      </c>
      <c r="B1021" s="25">
        <f>VLOOKUP(A1021,OrderProduct!$A$2:$O$1953,15,0)</f>
        <v>2</v>
      </c>
      <c r="C1021" s="25" t="str">
        <f>VLOOKUP(B1021,'Product Category'!$A$2:$B$4,2,0)</f>
        <v>Office Supplies</v>
      </c>
      <c r="D1021">
        <f>VLOOKUP(A1021,OrderProduct!A1021:F2972,6,0)</f>
        <v>101.74</v>
      </c>
    </row>
    <row r="1022" spans="1:4">
      <c r="A1022" s="3">
        <v>1826</v>
      </c>
      <c r="B1022" s="25">
        <f>VLOOKUP(A1022,OrderProduct!$A$2:$O$1953,15,0)</f>
        <v>2</v>
      </c>
      <c r="C1022" s="25" t="str">
        <f>VLOOKUP(B1022,'Product Category'!$A$2:$B$4,2,0)</f>
        <v>Office Supplies</v>
      </c>
      <c r="D1022">
        <f>VLOOKUP(A1022,OrderProduct!A1022:F2973,6,0)</f>
        <v>84.52</v>
      </c>
    </row>
    <row r="1023" spans="1:4">
      <c r="A1023" s="3">
        <v>1826</v>
      </c>
      <c r="B1023" s="25">
        <f>VLOOKUP(A1023,OrderProduct!$A$2:$O$1953,15,0)</f>
        <v>2</v>
      </c>
      <c r="C1023" s="25" t="str">
        <f>VLOOKUP(B1023,'Product Category'!$A$2:$B$4,2,0)</f>
        <v>Office Supplies</v>
      </c>
      <c r="D1023">
        <f>VLOOKUP(A1023,OrderProduct!A1023:F2974,6,0)</f>
        <v>1370.79</v>
      </c>
    </row>
    <row r="1024" spans="1:4">
      <c r="A1024" s="3">
        <v>1827</v>
      </c>
      <c r="B1024" s="25">
        <f>VLOOKUP(A1024,OrderProduct!$A$2:$O$1953,15,0)</f>
        <v>2</v>
      </c>
      <c r="C1024" s="25" t="str">
        <f>VLOOKUP(B1024,'Product Category'!$A$2:$B$4,2,0)</f>
        <v>Office Supplies</v>
      </c>
      <c r="D1024">
        <f>VLOOKUP(A1024,OrderProduct!A1024:F2975,6,0)</f>
        <v>3501.79</v>
      </c>
    </row>
    <row r="1025" spans="1:4">
      <c r="A1025" s="3">
        <v>1827</v>
      </c>
      <c r="B1025" s="25">
        <f>VLOOKUP(A1025,OrderProduct!$A$2:$O$1953,15,0)</f>
        <v>2</v>
      </c>
      <c r="C1025" s="25" t="str">
        <f>VLOOKUP(B1025,'Product Category'!$A$2:$B$4,2,0)</f>
        <v>Office Supplies</v>
      </c>
      <c r="D1025">
        <f>VLOOKUP(A1025,OrderProduct!A1025:F2976,6,0)</f>
        <v>63.04</v>
      </c>
    </row>
    <row r="1026" spans="1:4">
      <c r="A1026" s="3">
        <v>1827</v>
      </c>
      <c r="B1026" s="25">
        <f>VLOOKUP(A1026,OrderProduct!$A$2:$O$1953,15,0)</f>
        <v>2</v>
      </c>
      <c r="C1026" s="25" t="str">
        <f>VLOOKUP(B1026,'Product Category'!$A$2:$B$4,2,0)</f>
        <v>Office Supplies</v>
      </c>
      <c r="D1026">
        <f>VLOOKUP(A1026,OrderProduct!A1026:F2977,6,0)</f>
        <v>451.35</v>
      </c>
    </row>
    <row r="1027" spans="1:4">
      <c r="A1027" s="3">
        <v>1828</v>
      </c>
      <c r="B1027" s="25">
        <f>VLOOKUP(A1027,OrderProduct!$A$2:$O$1953,15,0)</f>
        <v>2</v>
      </c>
      <c r="C1027" s="25" t="str">
        <f>VLOOKUP(B1027,'Product Category'!$A$2:$B$4,2,0)</f>
        <v>Office Supplies</v>
      </c>
      <c r="D1027">
        <f>VLOOKUP(A1027,OrderProduct!A1027:F2978,6,0)</f>
        <v>119.6</v>
      </c>
    </row>
    <row r="1028" spans="1:4">
      <c r="A1028" s="3">
        <v>1828</v>
      </c>
      <c r="B1028" s="25">
        <f>VLOOKUP(A1028,OrderProduct!$A$2:$O$1953,15,0)</f>
        <v>2</v>
      </c>
      <c r="C1028" s="25" t="str">
        <f>VLOOKUP(B1028,'Product Category'!$A$2:$B$4,2,0)</f>
        <v>Office Supplies</v>
      </c>
      <c r="D1028">
        <f>VLOOKUP(A1028,OrderProduct!A1028:F2979,6,0)</f>
        <v>59.9</v>
      </c>
    </row>
    <row r="1029" spans="1:4">
      <c r="A1029" s="3">
        <v>1828</v>
      </c>
      <c r="B1029" s="25">
        <f>VLOOKUP(A1029,OrderProduct!$A$2:$O$1953,15,0)</f>
        <v>2</v>
      </c>
      <c r="C1029" s="25" t="str">
        <f>VLOOKUP(B1029,'Product Category'!$A$2:$B$4,2,0)</f>
        <v>Office Supplies</v>
      </c>
      <c r="D1029">
        <f>VLOOKUP(A1029,OrderProduct!A1029:F2980,6,0)</f>
        <v>99.22</v>
      </c>
    </row>
    <row r="1030" spans="1:4">
      <c r="A1030" s="3">
        <v>1829</v>
      </c>
      <c r="B1030" s="25">
        <f>VLOOKUP(A1030,OrderProduct!$A$2:$O$1953,15,0)</f>
        <v>1</v>
      </c>
      <c r="C1030" s="25" t="str">
        <f>VLOOKUP(B1030,'Product Category'!$A$2:$B$4,2,0)</f>
        <v>Furniture</v>
      </c>
      <c r="D1030">
        <f>VLOOKUP(A1030,OrderProduct!A1030:F2981,6,0)</f>
        <v>120.34</v>
      </c>
    </row>
    <row r="1031" spans="1:4">
      <c r="A1031" s="3">
        <v>1829</v>
      </c>
      <c r="B1031" s="25">
        <f>VLOOKUP(A1031,OrderProduct!$A$2:$O$1953,15,0)</f>
        <v>1</v>
      </c>
      <c r="C1031" s="25" t="str">
        <f>VLOOKUP(B1031,'Product Category'!$A$2:$B$4,2,0)</f>
        <v>Furniture</v>
      </c>
      <c r="D1031">
        <f>VLOOKUP(A1031,OrderProduct!A1031:F2982,6,0)</f>
        <v>1414.88</v>
      </c>
    </row>
    <row r="1032" spans="1:4">
      <c r="A1032" s="3">
        <v>1829</v>
      </c>
      <c r="B1032" s="25">
        <f>VLOOKUP(A1032,OrderProduct!$A$2:$O$1953,15,0)</f>
        <v>1</v>
      </c>
      <c r="C1032" s="25" t="str">
        <f>VLOOKUP(B1032,'Product Category'!$A$2:$B$4,2,0)</f>
        <v>Furniture</v>
      </c>
      <c r="D1032">
        <f>VLOOKUP(A1032,OrderProduct!A1032:F2983,6,0)</f>
        <v>33.63</v>
      </c>
    </row>
    <row r="1033" spans="1:4">
      <c r="A1033" s="3">
        <v>1829</v>
      </c>
      <c r="B1033" s="25">
        <f>VLOOKUP(A1033,OrderProduct!$A$2:$O$1953,15,0)</f>
        <v>1</v>
      </c>
      <c r="C1033" s="25" t="str">
        <f>VLOOKUP(B1033,'Product Category'!$A$2:$B$4,2,0)</f>
        <v>Furniture</v>
      </c>
      <c r="D1033">
        <f>VLOOKUP(A1033,OrderProduct!A1033:F2984,6,0)</f>
        <v>242.7</v>
      </c>
    </row>
    <row r="1034" spans="1:4">
      <c r="A1034" s="3">
        <v>1836</v>
      </c>
      <c r="B1034" s="25">
        <f>VLOOKUP(A1034,OrderProduct!$A$2:$O$1953,15,0)</f>
        <v>3</v>
      </c>
      <c r="C1034" s="25" t="str">
        <f>VLOOKUP(B1034,'Product Category'!$A$2:$B$4,2,0)</f>
        <v>Technology</v>
      </c>
      <c r="D1034">
        <f>VLOOKUP(A1034,OrderProduct!A1034:F2985,6,0)</f>
        <v>3377.06</v>
      </c>
    </row>
    <row r="1035" spans="1:4">
      <c r="A1035" s="3">
        <v>1837</v>
      </c>
      <c r="B1035" s="25">
        <f>VLOOKUP(A1035,OrderProduct!$A$2:$O$1953,15,0)</f>
        <v>2</v>
      </c>
      <c r="C1035" s="25" t="str">
        <f>VLOOKUP(B1035,'Product Category'!$A$2:$B$4,2,0)</f>
        <v>Office Supplies</v>
      </c>
      <c r="D1035">
        <f>VLOOKUP(A1035,OrderProduct!A1035:F2986,6,0)</f>
        <v>123.93</v>
      </c>
    </row>
    <row r="1036" spans="1:4">
      <c r="A1036" s="3">
        <v>1840</v>
      </c>
      <c r="B1036" s="25">
        <f>VLOOKUP(A1036,OrderProduct!$A$2:$O$1953,15,0)</f>
        <v>2</v>
      </c>
      <c r="C1036" s="25" t="str">
        <f>VLOOKUP(B1036,'Product Category'!$A$2:$B$4,2,0)</f>
        <v>Office Supplies</v>
      </c>
      <c r="D1036">
        <f>VLOOKUP(A1036,OrderProduct!A1036:F2987,6,0)</f>
        <v>93.96</v>
      </c>
    </row>
    <row r="1037" spans="1:4">
      <c r="A1037" s="3">
        <v>1849</v>
      </c>
      <c r="B1037" s="25">
        <f>VLOOKUP(A1037,OrderProduct!$A$2:$O$1953,15,0)</f>
        <v>3</v>
      </c>
      <c r="C1037" s="25" t="str">
        <f>VLOOKUP(B1037,'Product Category'!$A$2:$B$4,2,0)</f>
        <v>Technology</v>
      </c>
      <c r="D1037">
        <f>VLOOKUP(A1037,OrderProduct!A1037:F2988,6,0)</f>
        <v>1818.41</v>
      </c>
    </row>
    <row r="1038" spans="1:4">
      <c r="A1038" s="3">
        <v>1849</v>
      </c>
      <c r="B1038" s="25">
        <f>VLOOKUP(A1038,OrderProduct!$A$2:$O$1953,15,0)</f>
        <v>3</v>
      </c>
      <c r="C1038" s="25" t="str">
        <f>VLOOKUP(B1038,'Product Category'!$A$2:$B$4,2,0)</f>
        <v>Technology</v>
      </c>
      <c r="D1038">
        <f>VLOOKUP(A1038,OrderProduct!A1038:F2989,6,0)</f>
        <v>153.61</v>
      </c>
    </row>
    <row r="1039" spans="1:4">
      <c r="A1039" s="3">
        <v>1852</v>
      </c>
      <c r="B1039" s="25">
        <f>VLOOKUP(A1039,OrderProduct!$A$2:$O$1953,15,0)</f>
        <v>2</v>
      </c>
      <c r="C1039" s="25" t="str">
        <f>VLOOKUP(B1039,'Product Category'!$A$2:$B$4,2,0)</f>
        <v>Office Supplies</v>
      </c>
      <c r="D1039">
        <f>VLOOKUP(A1039,OrderProduct!A1039:F2990,6,0)</f>
        <v>1063.81</v>
      </c>
    </row>
    <row r="1040" spans="1:4">
      <c r="A1040" s="3">
        <v>1854</v>
      </c>
      <c r="B1040" s="25">
        <f>VLOOKUP(A1040,OrderProduct!$A$2:$O$1953,15,0)</f>
        <v>3</v>
      </c>
      <c r="C1040" s="25" t="str">
        <f>VLOOKUP(B1040,'Product Category'!$A$2:$B$4,2,0)</f>
        <v>Technology</v>
      </c>
      <c r="D1040">
        <f>VLOOKUP(A1040,OrderProduct!A1040:F2991,6,0)</f>
        <v>300.63</v>
      </c>
    </row>
    <row r="1041" spans="1:4">
      <c r="A1041" s="3">
        <v>1860</v>
      </c>
      <c r="B1041" s="25">
        <f>VLOOKUP(A1041,OrderProduct!$A$2:$O$1953,15,0)</f>
        <v>2</v>
      </c>
      <c r="C1041" s="25" t="str">
        <f>VLOOKUP(B1041,'Product Category'!$A$2:$B$4,2,0)</f>
        <v>Office Supplies</v>
      </c>
      <c r="D1041">
        <f>VLOOKUP(A1041,OrderProduct!A1041:F2992,6,0)</f>
        <v>41.96</v>
      </c>
    </row>
    <row r="1042" spans="1:4">
      <c r="A1042" s="3">
        <v>1869</v>
      </c>
      <c r="B1042" s="25">
        <f>VLOOKUP(A1042,OrderProduct!$A$2:$O$1953,15,0)</f>
        <v>1</v>
      </c>
      <c r="C1042" s="25" t="str">
        <f>VLOOKUP(B1042,'Product Category'!$A$2:$B$4,2,0)</f>
        <v>Furniture</v>
      </c>
      <c r="D1042">
        <f>VLOOKUP(A1042,OrderProduct!A1042:F2993,6,0)</f>
        <v>240.46</v>
      </c>
    </row>
    <row r="1043" spans="1:4">
      <c r="A1043" s="3">
        <v>1873</v>
      </c>
      <c r="B1043" s="25">
        <f>VLOOKUP(A1043,OrderProduct!$A$2:$O$1953,15,0)</f>
        <v>2</v>
      </c>
      <c r="C1043" s="25" t="str">
        <f>VLOOKUP(B1043,'Product Category'!$A$2:$B$4,2,0)</f>
        <v>Office Supplies</v>
      </c>
      <c r="D1043">
        <f>VLOOKUP(A1043,OrderProduct!A1043:F2994,6,0)</f>
        <v>74.08</v>
      </c>
    </row>
    <row r="1044" spans="1:4">
      <c r="A1044" s="3">
        <v>1873</v>
      </c>
      <c r="B1044" s="25">
        <f>VLOOKUP(A1044,OrderProduct!$A$2:$O$1953,15,0)</f>
        <v>2</v>
      </c>
      <c r="C1044" s="25" t="str">
        <f>VLOOKUP(B1044,'Product Category'!$A$2:$B$4,2,0)</f>
        <v>Office Supplies</v>
      </c>
      <c r="D1044">
        <f>VLOOKUP(A1044,OrderProduct!A1044:F2995,6,0)</f>
        <v>50.83</v>
      </c>
    </row>
    <row r="1045" spans="1:4">
      <c r="A1045" s="3">
        <v>1875</v>
      </c>
      <c r="B1045" s="25">
        <f>VLOOKUP(A1045,OrderProduct!$A$2:$O$1953,15,0)</f>
        <v>3</v>
      </c>
      <c r="C1045" s="25" t="str">
        <f>VLOOKUP(B1045,'Product Category'!$A$2:$B$4,2,0)</f>
        <v>Technology</v>
      </c>
      <c r="D1045">
        <f>VLOOKUP(A1045,OrderProduct!A1045:F2996,6,0)</f>
        <v>5.28</v>
      </c>
    </row>
    <row r="1046" spans="1:4">
      <c r="A1046" s="3">
        <v>1882</v>
      </c>
      <c r="B1046" s="25">
        <f>VLOOKUP(A1046,OrderProduct!$A$2:$O$1953,15,0)</f>
        <v>2</v>
      </c>
      <c r="C1046" s="25" t="str">
        <f>VLOOKUP(B1046,'Product Category'!$A$2:$B$4,2,0)</f>
        <v>Office Supplies</v>
      </c>
      <c r="D1046">
        <f>VLOOKUP(A1046,OrderProduct!A1046:F2997,6,0)</f>
        <v>39.26</v>
      </c>
    </row>
    <row r="1047" spans="1:4">
      <c r="A1047" s="3">
        <v>1885</v>
      </c>
      <c r="B1047" s="25">
        <f>VLOOKUP(A1047,OrderProduct!$A$2:$O$1953,15,0)</f>
        <v>3</v>
      </c>
      <c r="C1047" s="25" t="str">
        <f>VLOOKUP(B1047,'Product Category'!$A$2:$B$4,2,0)</f>
        <v>Technology</v>
      </c>
      <c r="D1047">
        <f>VLOOKUP(A1047,OrderProduct!A1047:F2998,6,0)</f>
        <v>606.51</v>
      </c>
    </row>
    <row r="1048" spans="1:4">
      <c r="A1048" s="3">
        <v>1889</v>
      </c>
      <c r="B1048" s="25">
        <f>VLOOKUP(A1048,OrderProduct!$A$2:$O$1953,15,0)</f>
        <v>2</v>
      </c>
      <c r="C1048" s="25" t="str">
        <f>VLOOKUP(B1048,'Product Category'!$A$2:$B$4,2,0)</f>
        <v>Office Supplies</v>
      </c>
      <c r="D1048">
        <f>VLOOKUP(A1048,OrderProduct!A1048:F2999,6,0)</f>
        <v>64.89</v>
      </c>
    </row>
    <row r="1049" spans="1:4">
      <c r="A1049" s="3">
        <v>1891</v>
      </c>
      <c r="B1049" s="25">
        <f>VLOOKUP(A1049,OrderProduct!$A$2:$O$1953,15,0)</f>
        <v>1</v>
      </c>
      <c r="C1049" s="25" t="str">
        <f>VLOOKUP(B1049,'Product Category'!$A$2:$B$4,2,0)</f>
        <v>Furniture</v>
      </c>
      <c r="D1049">
        <f>VLOOKUP(A1049,OrderProduct!A1049:F3000,6,0)</f>
        <v>1757.15</v>
      </c>
    </row>
    <row r="1050" spans="1:4">
      <c r="A1050" s="3">
        <v>1893</v>
      </c>
      <c r="B1050" s="25">
        <f>VLOOKUP(A1050,OrderProduct!$A$2:$O$1953,15,0)</f>
        <v>1</v>
      </c>
      <c r="C1050" s="25" t="str">
        <f>VLOOKUP(B1050,'Product Category'!$A$2:$B$4,2,0)</f>
        <v>Furniture</v>
      </c>
      <c r="D1050">
        <f>VLOOKUP(A1050,OrderProduct!A1050:F3001,6,0)</f>
        <v>1786.04</v>
      </c>
    </row>
    <row r="1051" spans="1:4">
      <c r="A1051" s="3">
        <v>1894</v>
      </c>
      <c r="B1051" s="25">
        <f>VLOOKUP(A1051,OrderProduct!$A$2:$O$1953,15,0)</f>
        <v>1</v>
      </c>
      <c r="C1051" s="25" t="str">
        <f>VLOOKUP(B1051,'Product Category'!$A$2:$B$4,2,0)</f>
        <v>Furniture</v>
      </c>
      <c r="D1051">
        <f>VLOOKUP(A1051,OrderProduct!A1051:F3002,6,0)</f>
        <v>549.85</v>
      </c>
    </row>
    <row r="1052" spans="1:4">
      <c r="A1052" s="3">
        <v>1894</v>
      </c>
      <c r="B1052" s="25">
        <f>VLOOKUP(A1052,OrderProduct!$A$2:$O$1953,15,0)</f>
        <v>1</v>
      </c>
      <c r="C1052" s="25" t="str">
        <f>VLOOKUP(B1052,'Product Category'!$A$2:$B$4,2,0)</f>
        <v>Furniture</v>
      </c>
      <c r="D1052">
        <f>VLOOKUP(A1052,OrderProduct!A1052:F3003,6,0)</f>
        <v>48.99</v>
      </c>
    </row>
    <row r="1053" spans="1:4">
      <c r="A1053" s="3">
        <v>1894</v>
      </c>
      <c r="B1053" s="25">
        <f>VLOOKUP(A1053,OrderProduct!$A$2:$O$1953,15,0)</f>
        <v>1</v>
      </c>
      <c r="C1053" s="25" t="str">
        <f>VLOOKUP(B1053,'Product Category'!$A$2:$B$4,2,0)</f>
        <v>Furniture</v>
      </c>
      <c r="D1053">
        <f>VLOOKUP(A1053,OrderProduct!A1053:F3004,6,0)</f>
        <v>681.42</v>
      </c>
    </row>
    <row r="1054" spans="1:4">
      <c r="A1054" s="3">
        <v>1906</v>
      </c>
      <c r="B1054" s="25">
        <f>VLOOKUP(A1054,OrderProduct!$A$2:$O$1953,15,0)</f>
        <v>2</v>
      </c>
      <c r="C1054" s="25" t="str">
        <f>VLOOKUP(B1054,'Product Category'!$A$2:$B$4,2,0)</f>
        <v>Office Supplies</v>
      </c>
      <c r="D1054">
        <f>VLOOKUP(A1054,OrderProduct!A1054:F3005,6,0)</f>
        <v>66.65</v>
      </c>
    </row>
    <row r="1055" spans="1:4">
      <c r="A1055" s="3">
        <v>1907</v>
      </c>
      <c r="B1055" s="25">
        <f>VLOOKUP(A1055,OrderProduct!$A$2:$O$1953,15,0)</f>
        <v>2</v>
      </c>
      <c r="C1055" s="25" t="str">
        <f>VLOOKUP(B1055,'Product Category'!$A$2:$B$4,2,0)</f>
        <v>Office Supplies</v>
      </c>
      <c r="D1055">
        <f>VLOOKUP(A1055,OrderProduct!A1055:F3006,6,0)</f>
        <v>2934.16</v>
      </c>
    </row>
    <row r="1056" spans="1:4">
      <c r="A1056" s="3">
        <v>1910</v>
      </c>
      <c r="B1056" s="25">
        <f>VLOOKUP(A1056,OrderProduct!$A$2:$O$1953,15,0)</f>
        <v>2</v>
      </c>
      <c r="C1056" s="25" t="str">
        <f>VLOOKUP(B1056,'Product Category'!$A$2:$B$4,2,0)</f>
        <v>Office Supplies</v>
      </c>
      <c r="D1056">
        <f>VLOOKUP(A1056,OrderProduct!A1056:F3007,6,0)</f>
        <v>876.88</v>
      </c>
    </row>
    <row r="1057" spans="1:4">
      <c r="A1057" s="3">
        <v>1916</v>
      </c>
      <c r="B1057" s="25">
        <f>VLOOKUP(A1057,OrderProduct!$A$2:$O$1953,15,0)</f>
        <v>3</v>
      </c>
      <c r="C1057" s="25" t="str">
        <f>VLOOKUP(B1057,'Product Category'!$A$2:$B$4,2,0)</f>
        <v>Technology</v>
      </c>
      <c r="D1057">
        <f>VLOOKUP(A1057,OrderProduct!A1057:F3008,6,0)</f>
        <v>199.53</v>
      </c>
    </row>
    <row r="1058" spans="1:4">
      <c r="A1058" s="3">
        <v>1916</v>
      </c>
      <c r="B1058" s="25">
        <f>VLOOKUP(A1058,OrderProduct!$A$2:$O$1953,15,0)</f>
        <v>3</v>
      </c>
      <c r="C1058" s="25" t="str">
        <f>VLOOKUP(B1058,'Product Category'!$A$2:$B$4,2,0)</f>
        <v>Technology</v>
      </c>
      <c r="D1058">
        <f>VLOOKUP(A1058,OrderProduct!A1058:F3009,6,0)</f>
        <v>37.05</v>
      </c>
    </row>
    <row r="1059" spans="1:4">
      <c r="A1059" s="3">
        <v>1917</v>
      </c>
      <c r="B1059" s="25">
        <f>VLOOKUP(A1059,OrderProduct!$A$2:$O$1953,15,0)</f>
        <v>1</v>
      </c>
      <c r="C1059" s="25" t="str">
        <f>VLOOKUP(B1059,'Product Category'!$A$2:$B$4,2,0)</f>
        <v>Furniture</v>
      </c>
      <c r="D1059">
        <f>VLOOKUP(A1059,OrderProduct!A1059:F3010,6,0)</f>
        <v>68.88</v>
      </c>
    </row>
    <row r="1060" spans="1:4">
      <c r="A1060" s="3">
        <v>1917</v>
      </c>
      <c r="B1060" s="25">
        <f>VLOOKUP(A1060,OrderProduct!$A$2:$O$1953,15,0)</f>
        <v>1</v>
      </c>
      <c r="C1060" s="25" t="str">
        <f>VLOOKUP(B1060,'Product Category'!$A$2:$B$4,2,0)</f>
        <v>Furniture</v>
      </c>
      <c r="D1060">
        <f>VLOOKUP(A1060,OrderProduct!A1060:F3011,6,0)</f>
        <v>13.05</v>
      </c>
    </row>
    <row r="1061" spans="1:4">
      <c r="A1061" s="3">
        <v>1918</v>
      </c>
      <c r="B1061" s="25">
        <f>VLOOKUP(A1061,OrderProduct!$A$2:$O$1953,15,0)</f>
        <v>2</v>
      </c>
      <c r="C1061" s="25" t="str">
        <f>VLOOKUP(B1061,'Product Category'!$A$2:$B$4,2,0)</f>
        <v>Office Supplies</v>
      </c>
      <c r="D1061">
        <f>VLOOKUP(A1061,OrderProduct!A1061:F3012,6,0)</f>
        <v>374.81</v>
      </c>
    </row>
    <row r="1062" spans="1:4">
      <c r="A1062" s="3">
        <v>1919</v>
      </c>
      <c r="B1062" s="25">
        <f>VLOOKUP(A1062,OrderProduct!$A$2:$O$1953,15,0)</f>
        <v>3</v>
      </c>
      <c r="C1062" s="25" t="str">
        <f>VLOOKUP(B1062,'Product Category'!$A$2:$B$4,2,0)</f>
        <v>Technology</v>
      </c>
      <c r="D1062">
        <f>VLOOKUP(A1062,OrderProduct!A1062:F3013,6,0)</f>
        <v>43.27</v>
      </c>
    </row>
    <row r="1063" spans="1:4">
      <c r="A1063" s="3">
        <v>1927</v>
      </c>
      <c r="B1063" s="25">
        <f>VLOOKUP(A1063,OrderProduct!$A$2:$O$1953,15,0)</f>
        <v>1</v>
      </c>
      <c r="C1063" s="25" t="str">
        <f>VLOOKUP(B1063,'Product Category'!$A$2:$B$4,2,0)</f>
        <v>Furniture</v>
      </c>
      <c r="D1063">
        <f>VLOOKUP(A1063,OrderProduct!A1063:F3014,6,0)</f>
        <v>58.95</v>
      </c>
    </row>
    <row r="1064" spans="1:4">
      <c r="A1064" s="3">
        <v>1928</v>
      </c>
      <c r="B1064" s="25">
        <f>VLOOKUP(A1064,OrderProduct!$A$2:$O$1953,15,0)</f>
        <v>2</v>
      </c>
      <c r="C1064" s="25" t="str">
        <f>VLOOKUP(B1064,'Product Category'!$A$2:$B$4,2,0)</f>
        <v>Office Supplies</v>
      </c>
      <c r="D1064">
        <f>VLOOKUP(A1064,OrderProduct!A1064:F3015,6,0)</f>
        <v>3672.89</v>
      </c>
    </row>
    <row r="1065" spans="1:4">
      <c r="A1065" s="3">
        <v>1933</v>
      </c>
      <c r="B1065" s="25">
        <f>VLOOKUP(A1065,OrderProduct!$A$2:$O$1953,15,0)</f>
        <v>2</v>
      </c>
      <c r="C1065" s="25" t="str">
        <f>VLOOKUP(B1065,'Product Category'!$A$2:$B$4,2,0)</f>
        <v>Office Supplies</v>
      </c>
      <c r="D1065">
        <f>VLOOKUP(A1065,OrderProduct!A1065:F3016,6,0)</f>
        <v>11.74</v>
      </c>
    </row>
    <row r="1066" spans="1:4">
      <c r="A1066" s="3">
        <v>1934</v>
      </c>
      <c r="B1066" s="25">
        <f>VLOOKUP(A1066,OrderProduct!$A$2:$O$1953,15,0)</f>
        <v>1</v>
      </c>
      <c r="C1066" s="25" t="str">
        <f>VLOOKUP(B1066,'Product Category'!$A$2:$B$4,2,0)</f>
        <v>Furniture</v>
      </c>
      <c r="D1066">
        <f>VLOOKUP(A1066,OrderProduct!A1066:F3017,6,0)</f>
        <v>47.04</v>
      </c>
    </row>
    <row r="1067" spans="1:4">
      <c r="A1067" s="3">
        <v>1935</v>
      </c>
      <c r="B1067" s="25">
        <f>VLOOKUP(A1067,OrderProduct!$A$2:$O$1953,15,0)</f>
        <v>2</v>
      </c>
      <c r="C1067" s="25" t="str">
        <f>VLOOKUP(B1067,'Product Category'!$A$2:$B$4,2,0)</f>
        <v>Office Supplies</v>
      </c>
      <c r="D1067">
        <f>VLOOKUP(A1067,OrderProduct!A1067:F3018,6,0)</f>
        <v>48.33</v>
      </c>
    </row>
    <row r="1068" spans="1:4">
      <c r="A1068" s="3">
        <v>1935</v>
      </c>
      <c r="B1068" s="25">
        <f>VLOOKUP(A1068,OrderProduct!$A$2:$O$1953,15,0)</f>
        <v>2</v>
      </c>
      <c r="C1068" s="25" t="str">
        <f>VLOOKUP(B1068,'Product Category'!$A$2:$B$4,2,0)</f>
        <v>Office Supplies</v>
      </c>
      <c r="D1068">
        <f>VLOOKUP(A1068,OrderProduct!A1068:F3019,6,0)</f>
        <v>34.91</v>
      </c>
    </row>
    <row r="1069" spans="1:4">
      <c r="A1069" s="3">
        <v>1935</v>
      </c>
      <c r="B1069" s="25">
        <f>VLOOKUP(A1069,OrderProduct!$A$2:$O$1953,15,0)</f>
        <v>2</v>
      </c>
      <c r="C1069" s="25" t="str">
        <f>VLOOKUP(B1069,'Product Category'!$A$2:$B$4,2,0)</f>
        <v>Office Supplies</v>
      </c>
      <c r="D1069">
        <f>VLOOKUP(A1069,OrderProduct!A1069:F3020,6,0)</f>
        <v>77.2</v>
      </c>
    </row>
    <row r="1070" spans="1:4">
      <c r="A1070" s="3">
        <v>1935</v>
      </c>
      <c r="B1070" s="25">
        <f>VLOOKUP(A1070,OrderProduct!$A$2:$O$1953,15,0)</f>
        <v>2</v>
      </c>
      <c r="C1070" s="25" t="str">
        <f>VLOOKUP(B1070,'Product Category'!$A$2:$B$4,2,0)</f>
        <v>Office Supplies</v>
      </c>
      <c r="D1070">
        <f>VLOOKUP(A1070,OrderProduct!A1070:F3021,6,0)</f>
        <v>5587.89</v>
      </c>
    </row>
    <row r="1071" spans="1:4">
      <c r="A1071" s="3">
        <v>1938</v>
      </c>
      <c r="B1071" s="25">
        <f>VLOOKUP(A1071,OrderProduct!$A$2:$O$1953,15,0)</f>
        <v>3</v>
      </c>
      <c r="C1071" s="25" t="str">
        <f>VLOOKUP(B1071,'Product Category'!$A$2:$B$4,2,0)</f>
        <v>Technology</v>
      </c>
      <c r="D1071">
        <f>VLOOKUP(A1071,OrderProduct!A1071:F3022,6,0)</f>
        <v>2354.54</v>
      </c>
    </row>
    <row r="1072" spans="1:4">
      <c r="A1072" s="3">
        <v>1940</v>
      </c>
      <c r="B1072" s="25">
        <f>VLOOKUP(A1072,OrderProduct!$A$2:$O$1953,15,0)</f>
        <v>2</v>
      </c>
      <c r="C1072" s="25" t="str">
        <f>VLOOKUP(B1072,'Product Category'!$A$2:$B$4,2,0)</f>
        <v>Office Supplies</v>
      </c>
      <c r="D1072">
        <f>VLOOKUP(A1072,OrderProduct!A1072:F3023,6,0)</f>
        <v>640.71</v>
      </c>
    </row>
    <row r="1073" spans="1:4">
      <c r="A1073" s="3">
        <v>1940</v>
      </c>
      <c r="B1073" s="25">
        <f>VLOOKUP(A1073,OrderProduct!$A$2:$O$1953,15,0)</f>
        <v>2</v>
      </c>
      <c r="C1073" s="25" t="str">
        <f>VLOOKUP(B1073,'Product Category'!$A$2:$B$4,2,0)</f>
        <v>Office Supplies</v>
      </c>
      <c r="D1073">
        <f>VLOOKUP(A1073,OrderProduct!A1073:F3024,6,0)</f>
        <v>659.6</v>
      </c>
    </row>
    <row r="1074" spans="1:4">
      <c r="A1074" s="3">
        <v>1940</v>
      </c>
      <c r="B1074" s="25">
        <f>VLOOKUP(A1074,OrderProduct!$A$2:$O$1953,15,0)</f>
        <v>2</v>
      </c>
      <c r="C1074" s="25" t="str">
        <f>VLOOKUP(B1074,'Product Category'!$A$2:$B$4,2,0)</f>
        <v>Office Supplies</v>
      </c>
      <c r="D1074">
        <f>VLOOKUP(A1074,OrderProduct!A1074:F3025,6,0)</f>
        <v>79.06</v>
      </c>
    </row>
    <row r="1075" spans="1:4">
      <c r="A1075" s="3">
        <v>1946</v>
      </c>
      <c r="B1075" s="25">
        <f>VLOOKUP(A1075,OrderProduct!$A$2:$O$1953,15,0)</f>
        <v>1</v>
      </c>
      <c r="C1075" s="25" t="str">
        <f>VLOOKUP(B1075,'Product Category'!$A$2:$B$4,2,0)</f>
        <v>Furniture</v>
      </c>
      <c r="D1075">
        <f>VLOOKUP(A1075,OrderProduct!A1075:F3026,6,0)</f>
        <v>65.14</v>
      </c>
    </row>
    <row r="1076" spans="1:4">
      <c r="A1076" s="3">
        <v>1946</v>
      </c>
      <c r="B1076" s="25">
        <f>VLOOKUP(A1076,OrderProduct!$A$2:$O$1953,15,0)</f>
        <v>1</v>
      </c>
      <c r="C1076" s="25" t="str">
        <f>VLOOKUP(B1076,'Product Category'!$A$2:$B$4,2,0)</f>
        <v>Furniture</v>
      </c>
      <c r="D1076">
        <f>VLOOKUP(A1076,OrderProduct!A1076:F3027,6,0)</f>
        <v>515.88</v>
      </c>
    </row>
    <row r="1077" spans="1:4">
      <c r="A1077" s="3">
        <v>1949</v>
      </c>
      <c r="B1077" s="25">
        <f>VLOOKUP(A1077,OrderProduct!$A$2:$O$1953,15,0)</f>
        <v>1</v>
      </c>
      <c r="C1077" s="25" t="str">
        <f>VLOOKUP(B1077,'Product Category'!$A$2:$B$4,2,0)</f>
        <v>Furniture</v>
      </c>
      <c r="D1077">
        <f>VLOOKUP(A1077,OrderProduct!A1077:F3028,6,0)</f>
        <v>25.06</v>
      </c>
    </row>
    <row r="1078" spans="1:4">
      <c r="A1078" s="3">
        <v>1950</v>
      </c>
      <c r="B1078" s="25">
        <f>VLOOKUP(A1078,OrderProduct!$A$2:$O$1953,15,0)</f>
        <v>2</v>
      </c>
      <c r="C1078" s="25" t="str">
        <f>VLOOKUP(B1078,'Product Category'!$A$2:$B$4,2,0)</f>
        <v>Office Supplies</v>
      </c>
      <c r="D1078">
        <f>VLOOKUP(A1078,OrderProduct!A1078:F3029,6,0)</f>
        <v>578.24</v>
      </c>
    </row>
    <row r="1079" spans="1:4">
      <c r="A1079" s="3">
        <v>1956</v>
      </c>
      <c r="B1079" s="25">
        <f>VLOOKUP(A1079,OrderProduct!$A$2:$O$1953,15,0)</f>
        <v>3</v>
      </c>
      <c r="C1079" s="25" t="str">
        <f>VLOOKUP(B1079,'Product Category'!$A$2:$B$4,2,0)</f>
        <v>Technology</v>
      </c>
      <c r="D1079">
        <f>VLOOKUP(A1079,OrderProduct!A1079:F3030,6,0)</f>
        <v>170.45</v>
      </c>
    </row>
    <row r="1080" spans="1:4">
      <c r="A1080" s="3">
        <v>1957</v>
      </c>
      <c r="B1080" s="25">
        <f>VLOOKUP(A1080,OrderProduct!$A$2:$O$1953,15,0)</f>
        <v>3</v>
      </c>
      <c r="C1080" s="25" t="str">
        <f>VLOOKUP(B1080,'Product Category'!$A$2:$B$4,2,0)</f>
        <v>Technology</v>
      </c>
      <c r="D1080">
        <f>VLOOKUP(A1080,OrderProduct!A1080:F3031,6,0)</f>
        <v>32.6</v>
      </c>
    </row>
    <row r="1081" spans="1:4">
      <c r="A1081" s="3">
        <v>1958</v>
      </c>
      <c r="B1081" s="25">
        <f>VLOOKUP(A1081,OrderProduct!$A$2:$O$1953,15,0)</f>
        <v>3</v>
      </c>
      <c r="C1081" s="25" t="str">
        <f>VLOOKUP(B1081,'Product Category'!$A$2:$B$4,2,0)</f>
        <v>Technology</v>
      </c>
      <c r="D1081">
        <f>VLOOKUP(A1081,OrderProduct!A1081:F3032,6,0)</f>
        <v>116.93</v>
      </c>
    </row>
    <row r="1082" spans="1:4">
      <c r="A1082" s="3">
        <v>1959</v>
      </c>
      <c r="B1082" s="25">
        <f>VLOOKUP(A1082,OrderProduct!$A$2:$O$1953,15,0)</f>
        <v>1</v>
      </c>
      <c r="C1082" s="25" t="str">
        <f>VLOOKUP(B1082,'Product Category'!$A$2:$B$4,2,0)</f>
        <v>Furniture</v>
      </c>
      <c r="D1082">
        <f>VLOOKUP(A1082,OrderProduct!A1082:F3033,6,0)</f>
        <v>385.45</v>
      </c>
    </row>
    <row r="1083" spans="1:4">
      <c r="A1083" s="3">
        <v>1959</v>
      </c>
      <c r="B1083" s="25">
        <f>VLOOKUP(A1083,OrderProduct!$A$2:$O$1953,15,0)</f>
        <v>1</v>
      </c>
      <c r="C1083" s="25" t="str">
        <f>VLOOKUP(B1083,'Product Category'!$A$2:$B$4,2,0)</f>
        <v>Furniture</v>
      </c>
      <c r="D1083">
        <f>VLOOKUP(A1083,OrderProduct!A1083:F3034,6,0)</f>
        <v>95.57</v>
      </c>
    </row>
    <row r="1084" spans="1:4">
      <c r="A1084" s="3">
        <v>1959</v>
      </c>
      <c r="B1084" s="25">
        <f>VLOOKUP(A1084,OrderProduct!$A$2:$O$1953,15,0)</f>
        <v>1</v>
      </c>
      <c r="C1084" s="25" t="str">
        <f>VLOOKUP(B1084,'Product Category'!$A$2:$B$4,2,0)</f>
        <v>Furniture</v>
      </c>
      <c r="D1084">
        <f>VLOOKUP(A1084,OrderProduct!A1084:F3035,6,0)</f>
        <v>214.48</v>
      </c>
    </row>
    <row r="1085" spans="1:4">
      <c r="A1085" s="3">
        <v>1959</v>
      </c>
      <c r="B1085" s="25">
        <f>VLOOKUP(A1085,OrderProduct!$A$2:$O$1953,15,0)</f>
        <v>1</v>
      </c>
      <c r="C1085" s="25" t="str">
        <f>VLOOKUP(B1085,'Product Category'!$A$2:$B$4,2,0)</f>
        <v>Furniture</v>
      </c>
      <c r="D1085">
        <f>VLOOKUP(A1085,OrderProduct!A1085:F3036,6,0)</f>
        <v>1790.1</v>
      </c>
    </row>
    <row r="1086" spans="1:4">
      <c r="A1086" s="3">
        <v>1962</v>
      </c>
      <c r="B1086" s="25">
        <f>VLOOKUP(A1086,OrderProduct!$A$2:$O$1953,15,0)</f>
        <v>2</v>
      </c>
      <c r="C1086" s="25" t="str">
        <f>VLOOKUP(B1086,'Product Category'!$A$2:$B$4,2,0)</f>
        <v>Office Supplies</v>
      </c>
      <c r="D1086">
        <f>VLOOKUP(A1086,OrderProduct!A1086:F3037,6,0)</f>
        <v>110.68</v>
      </c>
    </row>
    <row r="1087" spans="1:4">
      <c r="A1087" s="3">
        <v>1962</v>
      </c>
      <c r="B1087" s="25">
        <f>VLOOKUP(A1087,OrderProduct!$A$2:$O$1953,15,0)</f>
        <v>2</v>
      </c>
      <c r="C1087" s="25" t="str">
        <f>VLOOKUP(B1087,'Product Category'!$A$2:$B$4,2,0)</f>
        <v>Office Supplies</v>
      </c>
      <c r="D1087">
        <f>VLOOKUP(A1087,OrderProduct!A1087:F3038,6,0)</f>
        <v>56.44</v>
      </c>
    </row>
    <row r="1088" spans="1:4">
      <c r="A1088" s="3">
        <v>1967</v>
      </c>
      <c r="B1088" s="25">
        <f>VLOOKUP(A1088,OrderProduct!$A$2:$O$1953,15,0)</f>
        <v>2</v>
      </c>
      <c r="C1088" s="25" t="str">
        <f>VLOOKUP(B1088,'Product Category'!$A$2:$B$4,2,0)</f>
        <v>Office Supplies</v>
      </c>
      <c r="D1088">
        <f>VLOOKUP(A1088,OrderProduct!A1088:F3039,6,0)</f>
        <v>56.73</v>
      </c>
    </row>
    <row r="1089" spans="1:4">
      <c r="A1089" s="3">
        <v>1971</v>
      </c>
      <c r="B1089" s="25">
        <f>VLOOKUP(A1089,OrderProduct!$A$2:$O$1953,15,0)</f>
        <v>2</v>
      </c>
      <c r="C1089" s="25" t="str">
        <f>VLOOKUP(B1089,'Product Category'!$A$2:$B$4,2,0)</f>
        <v>Office Supplies</v>
      </c>
      <c r="D1089">
        <f>VLOOKUP(A1089,OrderProduct!A1089:F3040,6,0)</f>
        <v>429.33</v>
      </c>
    </row>
    <row r="1090" spans="1:4">
      <c r="A1090" s="3">
        <v>1972</v>
      </c>
      <c r="B1090" s="25">
        <f>VLOOKUP(A1090,OrderProduct!$A$2:$O$1953,15,0)</f>
        <v>1</v>
      </c>
      <c r="C1090" s="25" t="str">
        <f>VLOOKUP(B1090,'Product Category'!$A$2:$B$4,2,0)</f>
        <v>Furniture</v>
      </c>
      <c r="D1090">
        <f>VLOOKUP(A1090,OrderProduct!A1090:F3041,6,0)</f>
        <v>44.66</v>
      </c>
    </row>
    <row r="1091" spans="1:4">
      <c r="A1091" s="3">
        <v>1972</v>
      </c>
      <c r="B1091" s="25">
        <f>VLOOKUP(A1091,OrderProduct!$A$2:$O$1953,15,0)</f>
        <v>1</v>
      </c>
      <c r="C1091" s="25" t="str">
        <f>VLOOKUP(B1091,'Product Category'!$A$2:$B$4,2,0)</f>
        <v>Furniture</v>
      </c>
      <c r="D1091">
        <f>VLOOKUP(A1091,OrderProduct!A1091:F3042,6,0)</f>
        <v>1619.95</v>
      </c>
    </row>
    <row r="1092" spans="1:4">
      <c r="A1092" s="3">
        <v>1974</v>
      </c>
      <c r="B1092" s="25">
        <f>VLOOKUP(A1092,OrderProduct!$A$2:$O$1953,15,0)</f>
        <v>2</v>
      </c>
      <c r="C1092" s="25" t="str">
        <f>VLOOKUP(B1092,'Product Category'!$A$2:$B$4,2,0)</f>
        <v>Office Supplies</v>
      </c>
      <c r="D1092">
        <f>VLOOKUP(A1092,OrderProduct!A1092:F3043,6,0)</f>
        <v>64.41</v>
      </c>
    </row>
    <row r="1093" spans="1:4">
      <c r="A1093" s="3">
        <v>1974</v>
      </c>
      <c r="B1093" s="25">
        <f>VLOOKUP(A1093,OrderProduct!$A$2:$O$1953,15,0)</f>
        <v>2</v>
      </c>
      <c r="C1093" s="25" t="str">
        <f>VLOOKUP(B1093,'Product Category'!$A$2:$B$4,2,0)</f>
        <v>Office Supplies</v>
      </c>
      <c r="D1093">
        <f>VLOOKUP(A1093,OrderProduct!A1093:F3044,6,0)</f>
        <v>344.57</v>
      </c>
    </row>
    <row r="1094" spans="1:4">
      <c r="A1094" s="3">
        <v>1976</v>
      </c>
      <c r="B1094" s="25">
        <f>VLOOKUP(A1094,OrderProduct!$A$2:$O$1953,15,0)</f>
        <v>1</v>
      </c>
      <c r="C1094" s="25" t="str">
        <f>VLOOKUP(B1094,'Product Category'!$A$2:$B$4,2,0)</f>
        <v>Furniture</v>
      </c>
      <c r="D1094">
        <f>VLOOKUP(A1094,OrderProduct!A1094:F3045,6,0)</f>
        <v>202.41</v>
      </c>
    </row>
    <row r="1095" spans="1:4">
      <c r="A1095" s="3">
        <v>1976</v>
      </c>
      <c r="B1095" s="25">
        <f>VLOOKUP(A1095,OrderProduct!$A$2:$O$1953,15,0)</f>
        <v>1</v>
      </c>
      <c r="C1095" s="25" t="str">
        <f>VLOOKUP(B1095,'Product Category'!$A$2:$B$4,2,0)</f>
        <v>Furniture</v>
      </c>
      <c r="D1095">
        <f>VLOOKUP(A1095,OrderProduct!A1095:F3046,6,0)</f>
        <v>793.39</v>
      </c>
    </row>
    <row r="1096" spans="1:4">
      <c r="A1096" s="3">
        <v>1976</v>
      </c>
      <c r="B1096" s="25">
        <f>VLOOKUP(A1096,OrderProduct!$A$2:$O$1953,15,0)</f>
        <v>1</v>
      </c>
      <c r="C1096" s="25" t="str">
        <f>VLOOKUP(B1096,'Product Category'!$A$2:$B$4,2,0)</f>
        <v>Furniture</v>
      </c>
      <c r="D1096">
        <f>VLOOKUP(A1096,OrderProduct!A1096:F3047,6,0)</f>
        <v>54.04</v>
      </c>
    </row>
    <row r="1097" spans="1:4">
      <c r="A1097" s="3">
        <v>1979</v>
      </c>
      <c r="B1097" s="25">
        <f>VLOOKUP(A1097,OrderProduct!$A$2:$O$1953,15,0)</f>
        <v>3</v>
      </c>
      <c r="C1097" s="25" t="str">
        <f>VLOOKUP(B1097,'Product Category'!$A$2:$B$4,2,0)</f>
        <v>Technology</v>
      </c>
      <c r="D1097">
        <f>VLOOKUP(A1097,OrderProduct!A1097:F3048,6,0)</f>
        <v>55.54</v>
      </c>
    </row>
    <row r="1098" spans="1:4">
      <c r="A1098" s="3">
        <v>1984</v>
      </c>
      <c r="B1098" s="25">
        <f>VLOOKUP(A1098,OrderProduct!$A$2:$O$1953,15,0)</f>
        <v>3</v>
      </c>
      <c r="C1098" s="25" t="str">
        <f>VLOOKUP(B1098,'Product Category'!$A$2:$B$4,2,0)</f>
        <v>Technology</v>
      </c>
      <c r="D1098">
        <f>VLOOKUP(A1098,OrderProduct!A1098:F3049,6,0)</f>
        <v>1440.34</v>
      </c>
    </row>
    <row r="1099" spans="1:4">
      <c r="A1099" s="3">
        <v>1986</v>
      </c>
      <c r="B1099" s="25">
        <f>VLOOKUP(A1099,OrderProduct!$A$2:$O$1953,15,0)</f>
        <v>2</v>
      </c>
      <c r="C1099" s="25" t="str">
        <f>VLOOKUP(B1099,'Product Category'!$A$2:$B$4,2,0)</f>
        <v>Office Supplies</v>
      </c>
      <c r="D1099">
        <f>VLOOKUP(A1099,OrderProduct!A1099:F3050,6,0)</f>
        <v>100.11</v>
      </c>
    </row>
    <row r="1100" spans="1:4">
      <c r="A1100" s="3">
        <v>1986</v>
      </c>
      <c r="B1100" s="25">
        <f>VLOOKUP(A1100,OrderProduct!$A$2:$O$1953,15,0)</f>
        <v>2</v>
      </c>
      <c r="C1100" s="25" t="str">
        <f>VLOOKUP(B1100,'Product Category'!$A$2:$B$4,2,0)</f>
        <v>Office Supplies</v>
      </c>
      <c r="D1100">
        <f>VLOOKUP(A1100,OrderProduct!A1100:F3051,6,0)</f>
        <v>25.26</v>
      </c>
    </row>
    <row r="1101" spans="1:4">
      <c r="A1101" s="3">
        <v>1988</v>
      </c>
      <c r="B1101" s="25">
        <f>VLOOKUP(A1101,OrderProduct!$A$2:$O$1953,15,0)</f>
        <v>1</v>
      </c>
      <c r="C1101" s="25" t="str">
        <f>VLOOKUP(B1101,'Product Category'!$A$2:$B$4,2,0)</f>
        <v>Furniture</v>
      </c>
      <c r="D1101">
        <f>VLOOKUP(A1101,OrderProduct!A1101:F3052,6,0)</f>
        <v>736.16</v>
      </c>
    </row>
    <row r="1102" spans="1:4">
      <c r="A1102" s="3">
        <v>1989</v>
      </c>
      <c r="B1102" s="25">
        <f>VLOOKUP(A1102,OrderProduct!$A$2:$O$1953,15,0)</f>
        <v>1</v>
      </c>
      <c r="C1102" s="25" t="str">
        <f>VLOOKUP(B1102,'Product Category'!$A$2:$B$4,2,0)</f>
        <v>Furniture</v>
      </c>
      <c r="D1102">
        <f>VLOOKUP(A1102,OrderProduct!A1102:F3053,6,0)</f>
        <v>31.96</v>
      </c>
    </row>
    <row r="1103" spans="1:4">
      <c r="A1103" s="3">
        <v>1989</v>
      </c>
      <c r="B1103" s="25">
        <f>VLOOKUP(A1103,OrderProduct!$A$2:$O$1953,15,0)</f>
        <v>1</v>
      </c>
      <c r="C1103" s="25" t="str">
        <f>VLOOKUP(B1103,'Product Category'!$A$2:$B$4,2,0)</f>
        <v>Furniture</v>
      </c>
      <c r="D1103">
        <f>VLOOKUP(A1103,OrderProduct!A1103:F3054,6,0)</f>
        <v>10.41</v>
      </c>
    </row>
    <row r="1104" spans="1:4">
      <c r="A1104" s="3">
        <v>1989</v>
      </c>
      <c r="B1104" s="25">
        <f>VLOOKUP(A1104,OrderProduct!$A$2:$O$1953,15,0)</f>
        <v>1</v>
      </c>
      <c r="C1104" s="25" t="str">
        <f>VLOOKUP(B1104,'Product Category'!$A$2:$B$4,2,0)</f>
        <v>Furniture</v>
      </c>
      <c r="D1104">
        <f>VLOOKUP(A1104,OrderProduct!A1104:F3055,6,0)</f>
        <v>2849.64</v>
      </c>
    </row>
    <row r="1105" spans="1:4">
      <c r="A1105" s="3">
        <v>1989</v>
      </c>
      <c r="B1105" s="25">
        <f>VLOOKUP(A1105,OrderProduct!$A$2:$O$1953,15,0)</f>
        <v>1</v>
      </c>
      <c r="C1105" s="25" t="str">
        <f>VLOOKUP(B1105,'Product Category'!$A$2:$B$4,2,0)</f>
        <v>Furniture</v>
      </c>
      <c r="D1105">
        <f>VLOOKUP(A1105,OrderProduct!A1105:F3056,6,0)</f>
        <v>38.04</v>
      </c>
    </row>
    <row r="1106" spans="1:4">
      <c r="A1106" s="3">
        <v>1989</v>
      </c>
      <c r="B1106" s="25">
        <f>VLOOKUP(A1106,OrderProduct!$A$2:$O$1953,15,0)</f>
        <v>1</v>
      </c>
      <c r="C1106" s="25" t="str">
        <f>VLOOKUP(B1106,'Product Category'!$A$2:$B$4,2,0)</f>
        <v>Furniture</v>
      </c>
      <c r="D1106">
        <f>VLOOKUP(A1106,OrderProduct!A1106:F3057,6,0)</f>
        <v>42.53</v>
      </c>
    </row>
    <row r="1107" spans="1:4">
      <c r="A1107" s="3">
        <v>1991</v>
      </c>
      <c r="B1107" s="25">
        <f>VLOOKUP(A1107,OrderProduct!$A$2:$O$1953,15,0)</f>
        <v>2</v>
      </c>
      <c r="C1107" s="25" t="str">
        <f>VLOOKUP(B1107,'Product Category'!$A$2:$B$4,2,0)</f>
        <v>Office Supplies</v>
      </c>
      <c r="D1107">
        <f>VLOOKUP(A1107,OrderProduct!A1107:F3058,6,0)</f>
        <v>337.86</v>
      </c>
    </row>
    <row r="1108" spans="1:4">
      <c r="A1108" s="3">
        <v>1997</v>
      </c>
      <c r="B1108" s="25">
        <f>VLOOKUP(A1108,OrderProduct!$A$2:$O$1953,15,0)</f>
        <v>3</v>
      </c>
      <c r="C1108" s="25" t="str">
        <f>VLOOKUP(B1108,'Product Category'!$A$2:$B$4,2,0)</f>
        <v>Technology</v>
      </c>
      <c r="D1108">
        <f>VLOOKUP(A1108,OrderProduct!A1108:F3059,6,0)</f>
        <v>84.21</v>
      </c>
    </row>
    <row r="1109" spans="1:4">
      <c r="A1109" s="3">
        <v>1997</v>
      </c>
      <c r="B1109" s="25">
        <f>VLOOKUP(A1109,OrderProduct!$A$2:$O$1953,15,0)</f>
        <v>3</v>
      </c>
      <c r="C1109" s="25" t="str">
        <f>VLOOKUP(B1109,'Product Category'!$A$2:$B$4,2,0)</f>
        <v>Technology</v>
      </c>
      <c r="D1109">
        <f>VLOOKUP(A1109,OrderProduct!A1109:F3060,6,0)</f>
        <v>38.74</v>
      </c>
    </row>
    <row r="1110" spans="1:4">
      <c r="A1110" s="3">
        <v>1997</v>
      </c>
      <c r="B1110" s="25">
        <f>VLOOKUP(A1110,OrderProduct!$A$2:$O$1953,15,0)</f>
        <v>3</v>
      </c>
      <c r="C1110" s="25" t="str">
        <f>VLOOKUP(B1110,'Product Category'!$A$2:$B$4,2,0)</f>
        <v>Technology</v>
      </c>
      <c r="D1110">
        <f>VLOOKUP(A1110,OrderProduct!A1110:F3061,6,0)</f>
        <v>2.77</v>
      </c>
    </row>
    <row r="1111" spans="1:4">
      <c r="A1111" s="3">
        <v>1998</v>
      </c>
      <c r="B1111" s="25">
        <f>VLOOKUP(A1111,OrderProduct!$A$2:$O$1953,15,0)</f>
        <v>2</v>
      </c>
      <c r="C1111" s="25" t="str">
        <f>VLOOKUP(B1111,'Product Category'!$A$2:$B$4,2,0)</f>
        <v>Office Supplies</v>
      </c>
      <c r="D1111">
        <f>VLOOKUP(A1111,OrderProduct!A1111:F3062,6,0)</f>
        <v>7.96</v>
      </c>
    </row>
    <row r="1112" spans="1:4">
      <c r="A1112" s="3">
        <v>2004</v>
      </c>
      <c r="B1112" s="25">
        <f>VLOOKUP(A1112,OrderProduct!$A$2:$O$1953,15,0)</f>
        <v>2</v>
      </c>
      <c r="C1112" s="25" t="str">
        <f>VLOOKUP(B1112,'Product Category'!$A$2:$B$4,2,0)</f>
        <v>Office Supplies</v>
      </c>
      <c r="D1112">
        <f>VLOOKUP(A1112,OrderProduct!A1112:F3063,6,0)</f>
        <v>31.55</v>
      </c>
    </row>
    <row r="1113" spans="1:4">
      <c r="A1113" s="3">
        <v>2004</v>
      </c>
      <c r="B1113" s="25">
        <f>VLOOKUP(A1113,OrderProduct!$A$2:$O$1953,15,0)</f>
        <v>2</v>
      </c>
      <c r="C1113" s="25" t="str">
        <f>VLOOKUP(B1113,'Product Category'!$A$2:$B$4,2,0)</f>
        <v>Office Supplies</v>
      </c>
      <c r="D1113">
        <f>VLOOKUP(A1113,OrderProduct!A1113:F3064,6,0)</f>
        <v>42.58</v>
      </c>
    </row>
    <row r="1114" spans="1:4">
      <c r="A1114" s="3">
        <v>2006</v>
      </c>
      <c r="B1114" s="25">
        <f>VLOOKUP(A1114,OrderProduct!$A$2:$O$1953,15,0)</f>
        <v>2</v>
      </c>
      <c r="C1114" s="25" t="str">
        <f>VLOOKUP(B1114,'Product Category'!$A$2:$B$4,2,0)</f>
        <v>Office Supplies</v>
      </c>
      <c r="D1114">
        <f>VLOOKUP(A1114,OrderProduct!A1114:F3065,6,0)</f>
        <v>389.59</v>
      </c>
    </row>
    <row r="1115" spans="1:4">
      <c r="A1115" s="3">
        <v>2016</v>
      </c>
      <c r="B1115" s="25">
        <f>VLOOKUP(A1115,OrderProduct!$A$2:$O$1953,15,0)</f>
        <v>2</v>
      </c>
      <c r="C1115" s="25" t="str">
        <f>VLOOKUP(B1115,'Product Category'!$A$2:$B$4,2,0)</f>
        <v>Office Supplies</v>
      </c>
      <c r="D1115">
        <f>VLOOKUP(A1115,OrderProduct!A1115:F3066,6,0)</f>
        <v>145.36</v>
      </c>
    </row>
    <row r="1116" spans="1:4">
      <c r="A1116" s="3">
        <v>2014</v>
      </c>
      <c r="B1116" s="25">
        <f>VLOOKUP(A1116,OrderProduct!$A$2:$O$1953,15,0)</f>
        <v>3</v>
      </c>
      <c r="C1116" s="25" t="str">
        <f>VLOOKUP(B1116,'Product Category'!$A$2:$B$4,2,0)</f>
        <v>Technology</v>
      </c>
      <c r="D1116">
        <f>VLOOKUP(A1116,OrderProduct!A1116:F3067,6,0)</f>
        <v>3616.52</v>
      </c>
    </row>
    <row r="1117" spans="1:4">
      <c r="A1117" s="3">
        <v>2014</v>
      </c>
      <c r="B1117" s="25">
        <f>VLOOKUP(A1117,OrderProduct!$A$2:$O$1953,15,0)</f>
        <v>3</v>
      </c>
      <c r="C1117" s="25" t="str">
        <f>VLOOKUP(B1117,'Product Category'!$A$2:$B$4,2,0)</f>
        <v>Technology</v>
      </c>
      <c r="D1117">
        <f>VLOOKUP(A1117,OrderProduct!A1117:F3068,6,0)</f>
        <v>15.7</v>
      </c>
    </row>
    <row r="1118" spans="1:4">
      <c r="A1118" s="3">
        <v>2014</v>
      </c>
      <c r="B1118" s="25">
        <f>VLOOKUP(A1118,OrderProduct!$A$2:$O$1953,15,0)</f>
        <v>3</v>
      </c>
      <c r="C1118" s="25" t="str">
        <f>VLOOKUP(B1118,'Product Category'!$A$2:$B$4,2,0)</f>
        <v>Technology</v>
      </c>
      <c r="D1118">
        <f>VLOOKUP(A1118,OrderProduct!A1118:F3069,6,0)</f>
        <v>680.65</v>
      </c>
    </row>
    <row r="1119" spans="1:4">
      <c r="A1119" s="3">
        <v>2020</v>
      </c>
      <c r="B1119" s="25">
        <f>VLOOKUP(A1119,OrderProduct!$A$2:$O$1953,15,0)</f>
        <v>1</v>
      </c>
      <c r="C1119" s="25" t="str">
        <f>VLOOKUP(B1119,'Product Category'!$A$2:$B$4,2,0)</f>
        <v>Furniture</v>
      </c>
      <c r="D1119">
        <f>VLOOKUP(A1119,OrderProduct!A1119:F3070,6,0)</f>
        <v>28.34</v>
      </c>
    </row>
    <row r="1120" spans="1:4">
      <c r="A1120" s="3">
        <v>2030</v>
      </c>
      <c r="B1120" s="25">
        <f>VLOOKUP(A1120,OrderProduct!$A$2:$O$1953,15,0)</f>
        <v>3</v>
      </c>
      <c r="C1120" s="25" t="str">
        <f>VLOOKUP(B1120,'Product Category'!$A$2:$B$4,2,0)</f>
        <v>Technology</v>
      </c>
      <c r="D1120">
        <f>VLOOKUP(A1120,OrderProduct!A1120:F3071,6,0)</f>
        <v>861.3</v>
      </c>
    </row>
    <row r="1121" spans="1:4">
      <c r="A1121" s="3">
        <v>2030</v>
      </c>
      <c r="B1121" s="25">
        <f>VLOOKUP(A1121,OrderProduct!$A$2:$O$1953,15,0)</f>
        <v>3</v>
      </c>
      <c r="C1121" s="25" t="str">
        <f>VLOOKUP(B1121,'Product Category'!$A$2:$B$4,2,0)</f>
        <v>Technology</v>
      </c>
      <c r="D1121">
        <f>VLOOKUP(A1121,OrderProduct!A1121:F3072,6,0)</f>
        <v>99.92</v>
      </c>
    </row>
    <row r="1122" spans="1:4">
      <c r="A1122" s="3">
        <v>2030</v>
      </c>
      <c r="B1122" s="25">
        <f>VLOOKUP(A1122,OrderProduct!$A$2:$O$1953,15,0)</f>
        <v>3</v>
      </c>
      <c r="C1122" s="25" t="str">
        <f>VLOOKUP(B1122,'Product Category'!$A$2:$B$4,2,0)</f>
        <v>Technology</v>
      </c>
      <c r="D1122">
        <f>VLOOKUP(A1122,OrderProduct!A1122:F3073,6,0)</f>
        <v>19.29</v>
      </c>
    </row>
    <row r="1123" spans="1:4">
      <c r="A1123" s="3">
        <v>2035</v>
      </c>
      <c r="B1123" s="25">
        <f>VLOOKUP(A1123,OrderProduct!$A$2:$O$1953,15,0)</f>
        <v>2</v>
      </c>
      <c r="C1123" s="25" t="str">
        <f>VLOOKUP(B1123,'Product Category'!$A$2:$B$4,2,0)</f>
        <v>Office Supplies</v>
      </c>
      <c r="D1123">
        <f>VLOOKUP(A1123,OrderProduct!A1123:F3074,6,0)</f>
        <v>264.95</v>
      </c>
    </row>
    <row r="1124" spans="1:4">
      <c r="A1124" s="3">
        <v>2037</v>
      </c>
      <c r="B1124" s="25">
        <f>VLOOKUP(A1124,OrderProduct!$A$2:$O$1953,15,0)</f>
        <v>3</v>
      </c>
      <c r="C1124" s="25" t="str">
        <f>VLOOKUP(B1124,'Product Category'!$A$2:$B$4,2,0)</f>
        <v>Technology</v>
      </c>
      <c r="D1124">
        <f>VLOOKUP(A1124,OrderProduct!A1124:F3075,6,0)</f>
        <v>55.48</v>
      </c>
    </row>
    <row r="1125" spans="1:4">
      <c r="A1125" s="3">
        <v>2038</v>
      </c>
      <c r="B1125" s="25">
        <f>VLOOKUP(A1125,OrderProduct!$A$2:$O$1953,15,0)</f>
        <v>2</v>
      </c>
      <c r="C1125" s="25" t="str">
        <f>VLOOKUP(B1125,'Product Category'!$A$2:$B$4,2,0)</f>
        <v>Office Supplies</v>
      </c>
      <c r="D1125">
        <f>VLOOKUP(A1125,OrderProduct!A1125:F3076,6,0)</f>
        <v>30.44</v>
      </c>
    </row>
    <row r="1126" spans="1:4">
      <c r="A1126" s="3">
        <v>2044</v>
      </c>
      <c r="B1126" s="25">
        <f>VLOOKUP(A1126,OrderProduct!$A$2:$O$1953,15,0)</f>
        <v>3</v>
      </c>
      <c r="C1126" s="25" t="str">
        <f>VLOOKUP(B1126,'Product Category'!$A$2:$B$4,2,0)</f>
        <v>Technology</v>
      </c>
      <c r="D1126">
        <f>VLOOKUP(A1126,OrderProduct!A1126:F3077,6,0)</f>
        <v>3251.76</v>
      </c>
    </row>
    <row r="1127" spans="1:4">
      <c r="A1127" s="3">
        <v>2046</v>
      </c>
      <c r="B1127" s="25">
        <f>VLOOKUP(A1127,OrderProduct!$A$2:$O$1953,15,0)</f>
        <v>2</v>
      </c>
      <c r="C1127" s="25" t="str">
        <f>VLOOKUP(B1127,'Product Category'!$A$2:$B$4,2,0)</f>
        <v>Office Supplies</v>
      </c>
      <c r="D1127">
        <f>VLOOKUP(A1127,OrderProduct!A1127:F3078,6,0)</f>
        <v>5319.35</v>
      </c>
    </row>
    <row r="1128" spans="1:4">
      <c r="A1128" s="3">
        <v>2046</v>
      </c>
      <c r="B1128" s="25">
        <f>VLOOKUP(A1128,OrderProduct!$A$2:$O$1953,15,0)</f>
        <v>2</v>
      </c>
      <c r="C1128" s="25" t="str">
        <f>VLOOKUP(B1128,'Product Category'!$A$2:$B$4,2,0)</f>
        <v>Office Supplies</v>
      </c>
      <c r="D1128">
        <f>VLOOKUP(A1128,OrderProduct!A1128:F3079,6,0)</f>
        <v>18.68</v>
      </c>
    </row>
    <row r="1129" spans="1:4">
      <c r="A1129" s="3">
        <v>2046</v>
      </c>
      <c r="B1129" s="25">
        <f>VLOOKUP(A1129,OrderProduct!$A$2:$O$1953,15,0)</f>
        <v>2</v>
      </c>
      <c r="C1129" s="25" t="str">
        <f>VLOOKUP(B1129,'Product Category'!$A$2:$B$4,2,0)</f>
        <v>Office Supplies</v>
      </c>
      <c r="D1129">
        <f>VLOOKUP(A1129,OrderProduct!A1129:F3080,6,0)</f>
        <v>36.3</v>
      </c>
    </row>
    <row r="1130" spans="1:4">
      <c r="A1130" s="3">
        <v>2046</v>
      </c>
      <c r="B1130" s="25">
        <f>VLOOKUP(A1130,OrderProduct!$A$2:$O$1953,15,0)</f>
        <v>2</v>
      </c>
      <c r="C1130" s="25" t="str">
        <f>VLOOKUP(B1130,'Product Category'!$A$2:$B$4,2,0)</f>
        <v>Office Supplies</v>
      </c>
      <c r="D1130">
        <f>VLOOKUP(A1130,OrderProduct!A1130:F3081,6,0)</f>
        <v>16.03</v>
      </c>
    </row>
    <row r="1131" spans="1:4">
      <c r="A1131" s="3">
        <v>2049</v>
      </c>
      <c r="B1131" s="25">
        <f>VLOOKUP(A1131,OrderProduct!$A$2:$O$1953,15,0)</f>
        <v>3</v>
      </c>
      <c r="C1131" s="25" t="str">
        <f>VLOOKUP(B1131,'Product Category'!$A$2:$B$4,2,0)</f>
        <v>Technology</v>
      </c>
      <c r="D1131">
        <f>VLOOKUP(A1131,OrderProduct!A1131:F3082,6,0)</f>
        <v>88.22</v>
      </c>
    </row>
    <row r="1132" spans="1:4">
      <c r="A1132" s="3">
        <v>2049</v>
      </c>
      <c r="B1132" s="25">
        <f>VLOOKUP(A1132,OrderProduct!$A$2:$O$1953,15,0)</f>
        <v>3</v>
      </c>
      <c r="C1132" s="25" t="str">
        <f>VLOOKUP(B1132,'Product Category'!$A$2:$B$4,2,0)</f>
        <v>Technology</v>
      </c>
      <c r="D1132">
        <f>VLOOKUP(A1132,OrderProduct!A1132:F3083,6,0)</f>
        <v>203.29</v>
      </c>
    </row>
    <row r="1133" spans="1:4">
      <c r="A1133" s="3">
        <v>2052</v>
      </c>
      <c r="B1133" s="25">
        <f>VLOOKUP(A1133,OrderProduct!$A$2:$O$1953,15,0)</f>
        <v>3</v>
      </c>
      <c r="C1133" s="25" t="str">
        <f>VLOOKUP(B1133,'Product Category'!$A$2:$B$4,2,0)</f>
        <v>Technology</v>
      </c>
      <c r="D1133">
        <f>VLOOKUP(A1133,OrderProduct!A1133:F3084,6,0)</f>
        <v>759.88</v>
      </c>
    </row>
    <row r="1134" spans="1:4">
      <c r="A1134" s="3">
        <v>2052</v>
      </c>
      <c r="B1134" s="25">
        <f>VLOOKUP(A1134,OrderProduct!$A$2:$O$1953,15,0)</f>
        <v>3</v>
      </c>
      <c r="C1134" s="25" t="str">
        <f>VLOOKUP(B1134,'Product Category'!$A$2:$B$4,2,0)</f>
        <v>Technology</v>
      </c>
      <c r="D1134">
        <f>VLOOKUP(A1134,OrderProduct!A1134:F3085,6,0)</f>
        <v>364.92</v>
      </c>
    </row>
    <row r="1135" spans="1:4">
      <c r="A1135" s="3">
        <v>2052</v>
      </c>
      <c r="B1135" s="25">
        <f>VLOOKUP(A1135,OrderProduct!$A$2:$O$1953,15,0)</f>
        <v>3</v>
      </c>
      <c r="C1135" s="25" t="str">
        <f>VLOOKUP(B1135,'Product Category'!$A$2:$B$4,2,0)</f>
        <v>Technology</v>
      </c>
      <c r="D1135">
        <f>VLOOKUP(A1135,OrderProduct!A1135:F3086,6,0)</f>
        <v>646.88</v>
      </c>
    </row>
    <row r="1136" spans="1:4">
      <c r="A1136" s="3">
        <v>2058</v>
      </c>
      <c r="B1136" s="25">
        <f>VLOOKUP(A1136,OrderProduct!$A$2:$O$1953,15,0)</f>
        <v>2</v>
      </c>
      <c r="C1136" s="25" t="str">
        <f>VLOOKUP(B1136,'Product Category'!$A$2:$B$4,2,0)</f>
        <v>Office Supplies</v>
      </c>
      <c r="D1136">
        <f>VLOOKUP(A1136,OrderProduct!A1136:F3087,6,0)</f>
        <v>5419.41</v>
      </c>
    </row>
    <row r="1137" spans="1:4">
      <c r="A1137" s="3">
        <v>2059</v>
      </c>
      <c r="B1137" s="25">
        <f>VLOOKUP(A1137,OrderProduct!$A$2:$O$1953,15,0)</f>
        <v>3</v>
      </c>
      <c r="C1137" s="25" t="str">
        <f>VLOOKUP(B1137,'Product Category'!$A$2:$B$4,2,0)</f>
        <v>Technology</v>
      </c>
      <c r="D1137">
        <f>VLOOKUP(A1137,OrderProduct!A1137:F3088,6,0)</f>
        <v>700.41</v>
      </c>
    </row>
    <row r="1138" spans="1:4">
      <c r="A1138" s="3">
        <v>2059</v>
      </c>
      <c r="B1138" s="25">
        <f>VLOOKUP(A1138,OrderProduct!$A$2:$O$1953,15,0)</f>
        <v>3</v>
      </c>
      <c r="C1138" s="25" t="str">
        <f>VLOOKUP(B1138,'Product Category'!$A$2:$B$4,2,0)</f>
        <v>Technology</v>
      </c>
      <c r="D1138">
        <f>VLOOKUP(A1138,OrderProduct!A1138:F3089,6,0)</f>
        <v>25.31</v>
      </c>
    </row>
    <row r="1139" spans="1:4">
      <c r="A1139" s="3">
        <v>2059</v>
      </c>
      <c r="B1139" s="25">
        <f>VLOOKUP(A1139,OrderProduct!$A$2:$O$1953,15,0)</f>
        <v>3</v>
      </c>
      <c r="C1139" s="25" t="str">
        <f>VLOOKUP(B1139,'Product Category'!$A$2:$B$4,2,0)</f>
        <v>Technology</v>
      </c>
      <c r="D1139">
        <f>VLOOKUP(A1139,OrderProduct!A1139:F3090,6,0)</f>
        <v>249.07</v>
      </c>
    </row>
    <row r="1140" spans="1:4">
      <c r="A1140" s="3">
        <v>2061</v>
      </c>
      <c r="B1140" s="25">
        <f>VLOOKUP(A1140,OrderProduct!$A$2:$O$1953,15,0)</f>
        <v>1</v>
      </c>
      <c r="C1140" s="25" t="str">
        <f>VLOOKUP(B1140,'Product Category'!$A$2:$B$4,2,0)</f>
        <v>Furniture</v>
      </c>
      <c r="D1140">
        <f>VLOOKUP(A1140,OrderProduct!A1140:F3091,6,0)</f>
        <v>5572.18</v>
      </c>
    </row>
    <row r="1141" spans="1:4">
      <c r="A1141" s="3">
        <v>2062</v>
      </c>
      <c r="B1141" s="25">
        <f>VLOOKUP(A1141,OrderProduct!$A$2:$O$1953,15,0)</f>
        <v>2</v>
      </c>
      <c r="C1141" s="25" t="str">
        <f>VLOOKUP(B1141,'Product Category'!$A$2:$B$4,2,0)</f>
        <v>Office Supplies</v>
      </c>
      <c r="D1141">
        <f>VLOOKUP(A1141,OrderProduct!A1141:F3092,6,0)</f>
        <v>2941.42</v>
      </c>
    </row>
    <row r="1142" spans="1:4">
      <c r="A1142" s="3">
        <v>2062</v>
      </c>
      <c r="B1142" s="25">
        <f>VLOOKUP(A1142,OrderProduct!$A$2:$O$1953,15,0)</f>
        <v>2</v>
      </c>
      <c r="C1142" s="25" t="str">
        <f>VLOOKUP(B1142,'Product Category'!$A$2:$B$4,2,0)</f>
        <v>Office Supplies</v>
      </c>
      <c r="D1142">
        <f>VLOOKUP(A1142,OrderProduct!A1142:F3093,6,0)</f>
        <v>522.46</v>
      </c>
    </row>
    <row r="1143" spans="1:4">
      <c r="A1143" s="3">
        <v>2063</v>
      </c>
      <c r="B1143" s="25">
        <f>VLOOKUP(A1143,OrderProduct!$A$2:$O$1953,15,0)</f>
        <v>3</v>
      </c>
      <c r="C1143" s="25" t="str">
        <f>VLOOKUP(B1143,'Product Category'!$A$2:$B$4,2,0)</f>
        <v>Technology</v>
      </c>
      <c r="D1143">
        <f>VLOOKUP(A1143,OrderProduct!A1143:F3094,6,0)</f>
        <v>59.22</v>
      </c>
    </row>
    <row r="1144" spans="1:4">
      <c r="A1144" s="3">
        <v>2066</v>
      </c>
      <c r="B1144" s="25">
        <f>VLOOKUP(A1144,OrderProduct!$A$2:$O$1953,15,0)</f>
        <v>2</v>
      </c>
      <c r="C1144" s="25" t="str">
        <f>VLOOKUP(B1144,'Product Category'!$A$2:$B$4,2,0)</f>
        <v>Office Supplies</v>
      </c>
      <c r="D1144">
        <f>VLOOKUP(A1144,OrderProduct!A1144:F3095,6,0)</f>
        <v>513.33</v>
      </c>
    </row>
    <row r="1145" spans="1:4">
      <c r="A1145" s="3">
        <v>2066</v>
      </c>
      <c r="B1145" s="25">
        <f>VLOOKUP(A1145,OrderProduct!$A$2:$O$1953,15,0)</f>
        <v>2</v>
      </c>
      <c r="C1145" s="25" t="str">
        <f>VLOOKUP(B1145,'Product Category'!$A$2:$B$4,2,0)</f>
        <v>Office Supplies</v>
      </c>
      <c r="D1145">
        <f>VLOOKUP(A1145,OrderProduct!A1145:F3096,6,0)</f>
        <v>28.22</v>
      </c>
    </row>
    <row r="1146" spans="1:4">
      <c r="A1146" s="3">
        <v>2066</v>
      </c>
      <c r="B1146" s="25">
        <f>VLOOKUP(A1146,OrderProduct!$A$2:$O$1953,15,0)</f>
        <v>2</v>
      </c>
      <c r="C1146" s="25" t="str">
        <f>VLOOKUP(B1146,'Product Category'!$A$2:$B$4,2,0)</f>
        <v>Office Supplies</v>
      </c>
      <c r="D1146">
        <f>VLOOKUP(A1146,OrderProduct!A1146:F3097,6,0)</f>
        <v>875.39</v>
      </c>
    </row>
    <row r="1147" spans="1:4">
      <c r="A1147" s="3">
        <v>2069</v>
      </c>
      <c r="B1147" s="25">
        <f>VLOOKUP(A1147,OrderProduct!$A$2:$O$1953,15,0)</f>
        <v>3</v>
      </c>
      <c r="C1147" s="25" t="str">
        <f>VLOOKUP(B1147,'Product Category'!$A$2:$B$4,2,0)</f>
        <v>Technology</v>
      </c>
      <c r="D1147">
        <f>VLOOKUP(A1147,OrderProduct!A1147:F3098,6,0)</f>
        <v>8.24</v>
      </c>
    </row>
    <row r="1148" spans="1:4">
      <c r="A1148" s="3">
        <v>2070</v>
      </c>
      <c r="B1148" s="25">
        <f>VLOOKUP(A1148,OrderProduct!$A$2:$O$1953,15,0)</f>
        <v>3</v>
      </c>
      <c r="C1148" s="25" t="str">
        <f>VLOOKUP(B1148,'Product Category'!$A$2:$B$4,2,0)</f>
        <v>Technology</v>
      </c>
      <c r="D1148">
        <f>VLOOKUP(A1148,OrderProduct!A1148:F3099,6,0)</f>
        <v>558.17</v>
      </c>
    </row>
    <row r="1149" spans="1:4">
      <c r="A1149" s="3">
        <v>2071</v>
      </c>
      <c r="B1149" s="25">
        <f>VLOOKUP(A1149,OrderProduct!$A$2:$O$1953,15,0)</f>
        <v>3</v>
      </c>
      <c r="C1149" s="25" t="str">
        <f>VLOOKUP(B1149,'Product Category'!$A$2:$B$4,2,0)</f>
        <v>Technology</v>
      </c>
      <c r="D1149">
        <f>VLOOKUP(A1149,OrderProduct!A1149:F3100,6,0)</f>
        <v>8.39</v>
      </c>
    </row>
    <row r="1150" spans="1:4">
      <c r="A1150" s="3">
        <v>2071</v>
      </c>
      <c r="B1150" s="25">
        <f>VLOOKUP(A1150,OrderProduct!$A$2:$O$1953,15,0)</f>
        <v>3</v>
      </c>
      <c r="C1150" s="25" t="str">
        <f>VLOOKUP(B1150,'Product Category'!$A$2:$B$4,2,0)</f>
        <v>Technology</v>
      </c>
      <c r="D1150">
        <f>VLOOKUP(A1150,OrderProduct!A1150:F3101,6,0)</f>
        <v>559.43</v>
      </c>
    </row>
    <row r="1151" spans="1:4">
      <c r="A1151" s="3">
        <v>2071</v>
      </c>
      <c r="B1151" s="25">
        <f>VLOOKUP(A1151,OrderProduct!$A$2:$O$1953,15,0)</f>
        <v>3</v>
      </c>
      <c r="C1151" s="25" t="str">
        <f>VLOOKUP(B1151,'Product Category'!$A$2:$B$4,2,0)</f>
        <v>Technology</v>
      </c>
      <c r="D1151">
        <f>VLOOKUP(A1151,OrderProduct!A1151:F3102,6,0)</f>
        <v>1216.52</v>
      </c>
    </row>
    <row r="1152" spans="1:4">
      <c r="A1152" s="3">
        <v>2072</v>
      </c>
      <c r="B1152" s="25">
        <f>VLOOKUP(A1152,OrderProduct!$A$2:$O$1953,15,0)</f>
        <v>2</v>
      </c>
      <c r="C1152" s="25" t="str">
        <f>VLOOKUP(B1152,'Product Category'!$A$2:$B$4,2,0)</f>
        <v>Office Supplies</v>
      </c>
      <c r="D1152">
        <f>VLOOKUP(A1152,OrderProduct!A1152:F3103,6,0)</f>
        <v>1128.74</v>
      </c>
    </row>
    <row r="1153" spans="1:4">
      <c r="A1153" s="3">
        <v>2072</v>
      </c>
      <c r="B1153" s="25">
        <f>VLOOKUP(A1153,OrderProduct!$A$2:$O$1953,15,0)</f>
        <v>2</v>
      </c>
      <c r="C1153" s="25" t="str">
        <f>VLOOKUP(B1153,'Product Category'!$A$2:$B$4,2,0)</f>
        <v>Office Supplies</v>
      </c>
      <c r="D1153">
        <f>VLOOKUP(A1153,OrderProduct!A1153:F3104,6,0)</f>
        <v>805.99</v>
      </c>
    </row>
    <row r="1154" spans="1:4">
      <c r="A1154" s="3">
        <v>2072</v>
      </c>
      <c r="B1154" s="25">
        <f>VLOOKUP(A1154,OrderProduct!$A$2:$O$1953,15,0)</f>
        <v>2</v>
      </c>
      <c r="C1154" s="25" t="str">
        <f>VLOOKUP(B1154,'Product Category'!$A$2:$B$4,2,0)</f>
        <v>Office Supplies</v>
      </c>
      <c r="D1154">
        <f>VLOOKUP(A1154,OrderProduct!A1154:F3105,6,0)</f>
        <v>65.74</v>
      </c>
    </row>
    <row r="1155" spans="1:4">
      <c r="A1155" s="3">
        <v>2072</v>
      </c>
      <c r="B1155" s="25">
        <f>VLOOKUP(A1155,OrderProduct!$A$2:$O$1953,15,0)</f>
        <v>2</v>
      </c>
      <c r="C1155" s="25" t="str">
        <f>VLOOKUP(B1155,'Product Category'!$A$2:$B$4,2,0)</f>
        <v>Office Supplies</v>
      </c>
      <c r="D1155">
        <f>VLOOKUP(A1155,OrderProduct!A1155:F3106,6,0)</f>
        <v>1066.54</v>
      </c>
    </row>
    <row r="1156" spans="1:4">
      <c r="A1156" s="3">
        <v>2073</v>
      </c>
      <c r="B1156" s="25">
        <f>VLOOKUP(A1156,OrderProduct!$A$2:$O$1953,15,0)</f>
        <v>1</v>
      </c>
      <c r="C1156" s="25" t="str">
        <f>VLOOKUP(B1156,'Product Category'!$A$2:$B$4,2,0)</f>
        <v>Furniture</v>
      </c>
      <c r="D1156">
        <f>VLOOKUP(A1156,OrderProduct!A1156:F3107,6,0)</f>
        <v>81.14</v>
      </c>
    </row>
    <row r="1157" spans="1:4">
      <c r="A1157" s="3">
        <v>2081</v>
      </c>
      <c r="B1157" s="25">
        <f>VLOOKUP(A1157,OrderProduct!$A$2:$O$1953,15,0)</f>
        <v>2</v>
      </c>
      <c r="C1157" s="25" t="str">
        <f>VLOOKUP(B1157,'Product Category'!$A$2:$B$4,2,0)</f>
        <v>Office Supplies</v>
      </c>
      <c r="D1157">
        <f>VLOOKUP(A1157,OrderProduct!A1157:F3108,6,0)</f>
        <v>10.11</v>
      </c>
    </row>
    <row r="1158" spans="1:4">
      <c r="A1158" s="3">
        <v>2089</v>
      </c>
      <c r="B1158" s="25">
        <f>VLOOKUP(A1158,OrderProduct!$A$2:$O$1953,15,0)</f>
        <v>2</v>
      </c>
      <c r="C1158" s="25" t="str">
        <f>VLOOKUP(B1158,'Product Category'!$A$2:$B$4,2,0)</f>
        <v>Office Supplies</v>
      </c>
      <c r="D1158">
        <f>VLOOKUP(A1158,OrderProduct!A1158:F3109,6,0)</f>
        <v>6621.17</v>
      </c>
    </row>
    <row r="1159" spans="1:4">
      <c r="A1159" s="3">
        <v>2089</v>
      </c>
      <c r="B1159" s="25">
        <f>VLOOKUP(A1159,OrderProduct!$A$2:$O$1953,15,0)</f>
        <v>2</v>
      </c>
      <c r="C1159" s="25" t="str">
        <f>VLOOKUP(B1159,'Product Category'!$A$2:$B$4,2,0)</f>
        <v>Office Supplies</v>
      </c>
      <c r="D1159">
        <f>VLOOKUP(A1159,OrderProduct!A1159:F3110,6,0)</f>
        <v>253.78</v>
      </c>
    </row>
    <row r="1160" spans="1:4">
      <c r="A1160" s="3">
        <v>2089</v>
      </c>
      <c r="B1160" s="25">
        <f>VLOOKUP(A1160,OrderProduct!$A$2:$O$1953,15,0)</f>
        <v>2</v>
      </c>
      <c r="C1160" s="25" t="str">
        <f>VLOOKUP(B1160,'Product Category'!$A$2:$B$4,2,0)</f>
        <v>Office Supplies</v>
      </c>
      <c r="D1160">
        <f>VLOOKUP(A1160,OrderProduct!A1160:F3111,6,0)</f>
        <v>377.44</v>
      </c>
    </row>
    <row r="1161" spans="1:4">
      <c r="A1161" s="3">
        <v>2094</v>
      </c>
      <c r="B1161" s="25">
        <f>VLOOKUP(A1161,OrderProduct!$A$2:$O$1953,15,0)</f>
        <v>1</v>
      </c>
      <c r="C1161" s="25" t="str">
        <f>VLOOKUP(B1161,'Product Category'!$A$2:$B$4,2,0)</f>
        <v>Furniture</v>
      </c>
      <c r="D1161">
        <f>VLOOKUP(A1161,OrderProduct!A1161:F3112,6,0)</f>
        <v>101.26</v>
      </c>
    </row>
    <row r="1162" spans="1:4">
      <c r="A1162" s="3">
        <v>2097</v>
      </c>
      <c r="B1162" s="25">
        <f>VLOOKUP(A1162,OrderProduct!$A$2:$O$1953,15,0)</f>
        <v>3</v>
      </c>
      <c r="C1162" s="25" t="str">
        <f>VLOOKUP(B1162,'Product Category'!$A$2:$B$4,2,0)</f>
        <v>Technology</v>
      </c>
      <c r="D1162">
        <f>VLOOKUP(A1162,OrderProduct!A1162:F3113,6,0)</f>
        <v>17.4</v>
      </c>
    </row>
    <row r="1163" spans="1:4">
      <c r="A1163" s="3">
        <v>2098</v>
      </c>
      <c r="B1163" s="25">
        <f>VLOOKUP(A1163,OrderProduct!$A$2:$O$1953,15,0)</f>
        <v>1</v>
      </c>
      <c r="C1163" s="25" t="str">
        <f>VLOOKUP(B1163,'Product Category'!$A$2:$B$4,2,0)</f>
        <v>Furniture</v>
      </c>
      <c r="D1163">
        <f>VLOOKUP(A1163,OrderProduct!A1163:F3114,6,0)</f>
        <v>66.71</v>
      </c>
    </row>
    <row r="1164" spans="1:4">
      <c r="A1164" s="3">
        <v>2099</v>
      </c>
      <c r="B1164" s="25">
        <f>VLOOKUP(A1164,OrderProduct!$A$2:$O$1953,15,0)</f>
        <v>2</v>
      </c>
      <c r="C1164" s="25" t="str">
        <f>VLOOKUP(B1164,'Product Category'!$A$2:$B$4,2,0)</f>
        <v>Office Supplies</v>
      </c>
      <c r="D1164">
        <f>VLOOKUP(A1164,OrderProduct!A1164:F3115,6,0)</f>
        <v>87.16</v>
      </c>
    </row>
    <row r="1165" spans="1:4">
      <c r="A1165" s="3">
        <v>2107</v>
      </c>
      <c r="B1165" s="25">
        <f>VLOOKUP(A1165,OrderProduct!$A$2:$O$1953,15,0)</f>
        <v>3</v>
      </c>
      <c r="C1165" s="25" t="str">
        <f>VLOOKUP(B1165,'Product Category'!$A$2:$B$4,2,0)</f>
        <v>Technology</v>
      </c>
      <c r="D1165">
        <f>VLOOKUP(A1165,OrderProduct!A1165:F3116,6,0)</f>
        <v>52.93</v>
      </c>
    </row>
    <row r="1166" spans="1:4">
      <c r="A1166" s="3">
        <v>2107</v>
      </c>
      <c r="B1166" s="25">
        <f>VLOOKUP(A1166,OrderProduct!$A$2:$O$1953,15,0)</f>
        <v>3</v>
      </c>
      <c r="C1166" s="25" t="str">
        <f>VLOOKUP(B1166,'Product Category'!$A$2:$B$4,2,0)</f>
        <v>Technology</v>
      </c>
      <c r="D1166">
        <f>VLOOKUP(A1166,OrderProduct!A1166:F3117,6,0)</f>
        <v>8637.44</v>
      </c>
    </row>
    <row r="1167" spans="1:4">
      <c r="A1167" s="3">
        <v>2108</v>
      </c>
      <c r="B1167" s="25">
        <f>VLOOKUP(A1167,OrderProduct!$A$2:$O$1953,15,0)</f>
        <v>2</v>
      </c>
      <c r="C1167" s="25" t="str">
        <f>VLOOKUP(B1167,'Product Category'!$A$2:$B$4,2,0)</f>
        <v>Office Supplies</v>
      </c>
      <c r="D1167">
        <f>VLOOKUP(A1167,OrderProduct!A1167:F3118,6,0)</f>
        <v>59.95</v>
      </c>
    </row>
    <row r="1168" spans="1:4">
      <c r="A1168" s="3">
        <v>2114</v>
      </c>
      <c r="B1168" s="25">
        <f>VLOOKUP(A1168,OrderProduct!$A$2:$O$1953,15,0)</f>
        <v>2</v>
      </c>
      <c r="C1168" s="25" t="str">
        <f>VLOOKUP(B1168,'Product Category'!$A$2:$B$4,2,0)</f>
        <v>Office Supplies</v>
      </c>
      <c r="D1168">
        <f>VLOOKUP(A1168,OrderProduct!A1168:F3119,6,0)</f>
        <v>3108.98</v>
      </c>
    </row>
    <row r="1169" spans="1:4">
      <c r="A1169" s="3">
        <v>2114</v>
      </c>
      <c r="B1169" s="25">
        <f>VLOOKUP(A1169,OrderProduct!$A$2:$O$1953,15,0)</f>
        <v>2</v>
      </c>
      <c r="C1169" s="25" t="str">
        <f>VLOOKUP(B1169,'Product Category'!$A$2:$B$4,2,0)</f>
        <v>Office Supplies</v>
      </c>
      <c r="D1169">
        <f>VLOOKUP(A1169,OrderProduct!A1169:F3120,6,0)</f>
        <v>38.65</v>
      </c>
    </row>
    <row r="1170" spans="1:4">
      <c r="A1170" s="3">
        <v>2114</v>
      </c>
      <c r="B1170" s="25">
        <f>VLOOKUP(A1170,OrderProduct!$A$2:$O$1953,15,0)</f>
        <v>2</v>
      </c>
      <c r="C1170" s="25" t="str">
        <f>VLOOKUP(B1170,'Product Category'!$A$2:$B$4,2,0)</f>
        <v>Office Supplies</v>
      </c>
      <c r="D1170">
        <f>VLOOKUP(A1170,OrderProduct!A1170:F3121,6,0)</f>
        <v>279.83</v>
      </c>
    </row>
    <row r="1171" spans="1:4">
      <c r="A1171" s="3">
        <v>2114</v>
      </c>
      <c r="B1171" s="25">
        <f>VLOOKUP(A1171,OrderProduct!$A$2:$O$1953,15,0)</f>
        <v>2</v>
      </c>
      <c r="C1171" s="25" t="str">
        <f>VLOOKUP(B1171,'Product Category'!$A$2:$B$4,2,0)</f>
        <v>Office Supplies</v>
      </c>
      <c r="D1171">
        <f>VLOOKUP(A1171,OrderProduct!A1171:F3122,6,0)</f>
        <v>394.51</v>
      </c>
    </row>
    <row r="1172" spans="1:4">
      <c r="A1172" s="3">
        <v>2115</v>
      </c>
      <c r="B1172" s="25">
        <f>VLOOKUP(A1172,OrderProduct!$A$2:$O$1953,15,0)</f>
        <v>1</v>
      </c>
      <c r="C1172" s="25" t="str">
        <f>VLOOKUP(B1172,'Product Category'!$A$2:$B$4,2,0)</f>
        <v>Furniture</v>
      </c>
      <c r="D1172">
        <f>VLOOKUP(A1172,OrderProduct!A1172:F3123,6,0)</f>
        <v>899.81</v>
      </c>
    </row>
    <row r="1173" spans="1:4">
      <c r="A1173" s="3">
        <v>2117</v>
      </c>
      <c r="B1173" s="25">
        <f>VLOOKUP(A1173,OrderProduct!$A$2:$O$1953,15,0)</f>
        <v>1</v>
      </c>
      <c r="C1173" s="25" t="str">
        <f>VLOOKUP(B1173,'Product Category'!$A$2:$B$4,2,0)</f>
        <v>Furniture</v>
      </c>
      <c r="D1173">
        <f>VLOOKUP(A1173,OrderProduct!A1173:F3124,6,0)</f>
        <v>18.67</v>
      </c>
    </row>
    <row r="1174" spans="1:4">
      <c r="A1174" s="3">
        <v>2117</v>
      </c>
      <c r="B1174" s="25">
        <f>VLOOKUP(A1174,OrderProduct!$A$2:$O$1953,15,0)</f>
        <v>1</v>
      </c>
      <c r="C1174" s="25" t="str">
        <f>VLOOKUP(B1174,'Product Category'!$A$2:$B$4,2,0)</f>
        <v>Furniture</v>
      </c>
      <c r="D1174">
        <f>VLOOKUP(A1174,OrderProduct!A1174:F3125,6,0)</f>
        <v>210.77</v>
      </c>
    </row>
    <row r="1175" spans="1:4">
      <c r="A1175" s="3">
        <v>2122</v>
      </c>
      <c r="B1175" s="25">
        <f>VLOOKUP(A1175,OrderProduct!$A$2:$O$1953,15,0)</f>
        <v>3</v>
      </c>
      <c r="C1175" s="25" t="str">
        <f>VLOOKUP(B1175,'Product Category'!$A$2:$B$4,2,0)</f>
        <v>Technology</v>
      </c>
      <c r="D1175">
        <f>VLOOKUP(A1175,OrderProduct!A1175:F3126,6,0)</f>
        <v>209.12</v>
      </c>
    </row>
    <row r="1176" spans="1:4">
      <c r="A1176" s="3">
        <v>2124</v>
      </c>
      <c r="B1176" s="25">
        <f>VLOOKUP(A1176,OrderProduct!$A$2:$O$1953,15,0)</f>
        <v>3</v>
      </c>
      <c r="C1176" s="25" t="str">
        <f>VLOOKUP(B1176,'Product Category'!$A$2:$B$4,2,0)</f>
        <v>Technology</v>
      </c>
      <c r="D1176">
        <f>VLOOKUP(A1176,OrderProduct!A1176:F3127,6,0)</f>
        <v>1287.17</v>
      </c>
    </row>
    <row r="1177" spans="1:4">
      <c r="A1177" s="3">
        <v>2124</v>
      </c>
      <c r="B1177" s="25">
        <f>VLOOKUP(A1177,OrderProduct!$A$2:$O$1953,15,0)</f>
        <v>3</v>
      </c>
      <c r="C1177" s="25" t="str">
        <f>VLOOKUP(B1177,'Product Category'!$A$2:$B$4,2,0)</f>
        <v>Technology</v>
      </c>
      <c r="D1177">
        <f>VLOOKUP(A1177,OrderProduct!A1177:F3128,6,0)</f>
        <v>46.17</v>
      </c>
    </row>
    <row r="1178" spans="1:4">
      <c r="A1178" s="3">
        <v>2127</v>
      </c>
      <c r="B1178" s="25">
        <f>VLOOKUP(A1178,OrderProduct!$A$2:$O$1953,15,0)</f>
        <v>2</v>
      </c>
      <c r="C1178" s="25" t="str">
        <f>VLOOKUP(B1178,'Product Category'!$A$2:$B$4,2,0)</f>
        <v>Office Supplies</v>
      </c>
      <c r="D1178">
        <f>VLOOKUP(A1178,OrderProduct!A1178:F3129,6,0)</f>
        <v>282.38</v>
      </c>
    </row>
    <row r="1179" spans="1:4">
      <c r="A1179" s="3">
        <v>2131</v>
      </c>
      <c r="B1179" s="25">
        <f>VLOOKUP(A1179,OrderProduct!$A$2:$O$1953,15,0)</f>
        <v>1</v>
      </c>
      <c r="C1179" s="25" t="str">
        <f>VLOOKUP(B1179,'Product Category'!$A$2:$B$4,2,0)</f>
        <v>Furniture</v>
      </c>
      <c r="D1179">
        <f>VLOOKUP(A1179,OrderProduct!A1179:F3130,6,0)</f>
        <v>53.21</v>
      </c>
    </row>
    <row r="1180" spans="1:4">
      <c r="A1180" s="3">
        <v>2132</v>
      </c>
      <c r="B1180" s="25">
        <f>VLOOKUP(A1180,OrderProduct!$A$2:$O$1953,15,0)</f>
        <v>3</v>
      </c>
      <c r="C1180" s="25" t="str">
        <f>VLOOKUP(B1180,'Product Category'!$A$2:$B$4,2,0)</f>
        <v>Technology</v>
      </c>
      <c r="D1180">
        <f>VLOOKUP(A1180,OrderProduct!A1180:F3131,6,0)</f>
        <v>122.8</v>
      </c>
    </row>
    <row r="1181" spans="1:4">
      <c r="A1181" s="3">
        <v>2135</v>
      </c>
      <c r="B1181" s="25">
        <f>VLOOKUP(A1181,OrderProduct!$A$2:$O$1953,15,0)</f>
        <v>3</v>
      </c>
      <c r="C1181" s="25" t="str">
        <f>VLOOKUP(B1181,'Product Category'!$A$2:$B$4,2,0)</f>
        <v>Technology</v>
      </c>
      <c r="D1181">
        <f>VLOOKUP(A1181,OrderProduct!A1181:F3132,6,0)</f>
        <v>34.65</v>
      </c>
    </row>
    <row r="1182" spans="1:4">
      <c r="A1182" s="3">
        <v>2137</v>
      </c>
      <c r="B1182" s="25">
        <f>VLOOKUP(A1182,OrderProduct!$A$2:$O$1953,15,0)</f>
        <v>2</v>
      </c>
      <c r="C1182" s="25" t="str">
        <f>VLOOKUP(B1182,'Product Category'!$A$2:$B$4,2,0)</f>
        <v>Office Supplies</v>
      </c>
      <c r="D1182">
        <f>VLOOKUP(A1182,OrderProduct!A1182:F3133,6,0)</f>
        <v>85.79</v>
      </c>
    </row>
    <row r="1183" spans="1:4">
      <c r="A1183" s="3">
        <v>2139</v>
      </c>
      <c r="B1183" s="25">
        <f>VLOOKUP(A1183,OrderProduct!$A$2:$O$1953,15,0)</f>
        <v>3</v>
      </c>
      <c r="C1183" s="25" t="str">
        <f>VLOOKUP(B1183,'Product Category'!$A$2:$B$4,2,0)</f>
        <v>Technology</v>
      </c>
      <c r="D1183">
        <f>VLOOKUP(A1183,OrderProduct!A1183:F3134,6,0)</f>
        <v>536.29</v>
      </c>
    </row>
    <row r="1184" spans="1:4">
      <c r="A1184" s="3">
        <v>2141</v>
      </c>
      <c r="B1184" s="25">
        <f>VLOOKUP(A1184,OrderProduct!$A$2:$O$1953,15,0)</f>
        <v>2</v>
      </c>
      <c r="C1184" s="25" t="str">
        <f>VLOOKUP(B1184,'Product Category'!$A$2:$B$4,2,0)</f>
        <v>Office Supplies</v>
      </c>
      <c r="D1184">
        <f>VLOOKUP(A1184,OrderProduct!A1184:F3135,6,0)</f>
        <v>159.53</v>
      </c>
    </row>
    <row r="1185" spans="1:4">
      <c r="A1185" s="3">
        <v>2141</v>
      </c>
      <c r="B1185" s="25">
        <f>VLOOKUP(A1185,OrderProduct!$A$2:$O$1953,15,0)</f>
        <v>2</v>
      </c>
      <c r="C1185" s="25" t="str">
        <f>VLOOKUP(B1185,'Product Category'!$A$2:$B$4,2,0)</f>
        <v>Office Supplies</v>
      </c>
      <c r="D1185">
        <f>VLOOKUP(A1185,OrderProduct!A1185:F3136,6,0)</f>
        <v>109.99</v>
      </c>
    </row>
    <row r="1186" spans="1:4">
      <c r="A1186" s="3">
        <v>2141</v>
      </c>
      <c r="B1186" s="25">
        <f>VLOOKUP(A1186,OrderProduct!$A$2:$O$1953,15,0)</f>
        <v>2</v>
      </c>
      <c r="C1186" s="25" t="str">
        <f>VLOOKUP(B1186,'Product Category'!$A$2:$B$4,2,0)</f>
        <v>Office Supplies</v>
      </c>
      <c r="D1186">
        <f>VLOOKUP(A1186,OrderProduct!A1186:F3137,6,0)</f>
        <v>900.12</v>
      </c>
    </row>
    <row r="1187" spans="1:4">
      <c r="A1187" s="3">
        <v>2141</v>
      </c>
      <c r="B1187" s="25">
        <f>VLOOKUP(A1187,OrderProduct!$A$2:$O$1953,15,0)</f>
        <v>2</v>
      </c>
      <c r="C1187" s="25" t="str">
        <f>VLOOKUP(B1187,'Product Category'!$A$2:$B$4,2,0)</f>
        <v>Office Supplies</v>
      </c>
      <c r="D1187">
        <f>VLOOKUP(A1187,OrderProduct!A1187:F3138,6,0)</f>
        <v>347.23</v>
      </c>
    </row>
    <row r="1188" spans="1:4">
      <c r="A1188" s="3">
        <v>2143</v>
      </c>
      <c r="B1188" s="25">
        <f>VLOOKUP(A1188,OrderProduct!$A$2:$O$1953,15,0)</f>
        <v>2</v>
      </c>
      <c r="C1188" s="25" t="str">
        <f>VLOOKUP(B1188,'Product Category'!$A$2:$B$4,2,0)</f>
        <v>Office Supplies</v>
      </c>
      <c r="D1188">
        <f>VLOOKUP(A1188,OrderProduct!A1188:F3139,6,0)</f>
        <v>478.23</v>
      </c>
    </row>
    <row r="1189" spans="1:4">
      <c r="A1189" s="3">
        <v>2145</v>
      </c>
      <c r="B1189" s="25">
        <f>VLOOKUP(A1189,OrderProduct!$A$2:$O$1953,15,0)</f>
        <v>1</v>
      </c>
      <c r="C1189" s="25" t="str">
        <f>VLOOKUP(B1189,'Product Category'!$A$2:$B$4,2,0)</f>
        <v>Furniture</v>
      </c>
      <c r="D1189">
        <f>VLOOKUP(A1189,OrderProduct!A1189:F3140,6,0)</f>
        <v>1137.6</v>
      </c>
    </row>
    <row r="1190" spans="1:4">
      <c r="A1190" s="3">
        <v>2146</v>
      </c>
      <c r="B1190" s="25">
        <f>VLOOKUP(A1190,OrderProduct!$A$2:$O$1953,15,0)</f>
        <v>2</v>
      </c>
      <c r="C1190" s="25" t="str">
        <f>VLOOKUP(B1190,'Product Category'!$A$2:$B$4,2,0)</f>
        <v>Office Supplies</v>
      </c>
      <c r="D1190">
        <f>VLOOKUP(A1190,OrderProduct!A1190:F3141,6,0)</f>
        <v>93.82</v>
      </c>
    </row>
    <row r="1191" spans="1:4">
      <c r="A1191" s="3">
        <v>2151</v>
      </c>
      <c r="B1191" s="25">
        <f>VLOOKUP(A1191,OrderProduct!$A$2:$O$1953,15,0)</f>
        <v>1</v>
      </c>
      <c r="C1191" s="25" t="str">
        <f>VLOOKUP(B1191,'Product Category'!$A$2:$B$4,2,0)</f>
        <v>Furniture</v>
      </c>
      <c r="D1191">
        <f>VLOOKUP(A1191,OrderProduct!A1191:F3142,6,0)</f>
        <v>1670.33</v>
      </c>
    </row>
    <row r="1192" spans="1:4">
      <c r="A1192" s="3">
        <v>2151</v>
      </c>
      <c r="B1192" s="25">
        <f>VLOOKUP(A1192,OrderProduct!$A$2:$O$1953,15,0)</f>
        <v>1</v>
      </c>
      <c r="C1192" s="25" t="str">
        <f>VLOOKUP(B1192,'Product Category'!$A$2:$B$4,2,0)</f>
        <v>Furniture</v>
      </c>
      <c r="D1192">
        <f>VLOOKUP(A1192,OrderProduct!A1192:F3143,6,0)</f>
        <v>151.55</v>
      </c>
    </row>
    <row r="1193" spans="1:4">
      <c r="A1193" s="3">
        <v>2157</v>
      </c>
      <c r="B1193" s="25">
        <f>VLOOKUP(A1193,OrderProduct!$A$2:$O$1953,15,0)</f>
        <v>1</v>
      </c>
      <c r="C1193" s="25" t="str">
        <f>VLOOKUP(B1193,'Product Category'!$A$2:$B$4,2,0)</f>
        <v>Furniture</v>
      </c>
      <c r="D1193">
        <f>VLOOKUP(A1193,OrderProduct!A1193:F3144,6,0)</f>
        <v>57.03</v>
      </c>
    </row>
    <row r="1194" spans="1:4">
      <c r="A1194" s="3">
        <v>2157</v>
      </c>
      <c r="B1194" s="25">
        <f>VLOOKUP(A1194,OrderProduct!$A$2:$O$1953,15,0)</f>
        <v>1</v>
      </c>
      <c r="C1194" s="25" t="str">
        <f>VLOOKUP(B1194,'Product Category'!$A$2:$B$4,2,0)</f>
        <v>Furniture</v>
      </c>
      <c r="D1194">
        <f>VLOOKUP(A1194,OrderProduct!A1194:F3145,6,0)</f>
        <v>237.77</v>
      </c>
    </row>
    <row r="1195" spans="1:4">
      <c r="A1195" s="3">
        <v>2157</v>
      </c>
      <c r="B1195" s="25">
        <f>VLOOKUP(A1195,OrderProduct!$A$2:$O$1953,15,0)</f>
        <v>1</v>
      </c>
      <c r="C1195" s="25" t="str">
        <f>VLOOKUP(B1195,'Product Category'!$A$2:$B$4,2,0)</f>
        <v>Furniture</v>
      </c>
      <c r="D1195">
        <f>VLOOKUP(A1195,OrderProduct!A1195:F3146,6,0)</f>
        <v>821.17</v>
      </c>
    </row>
    <row r="1196" spans="1:4">
      <c r="A1196" s="3">
        <v>2157</v>
      </c>
      <c r="B1196" s="25">
        <f>VLOOKUP(A1196,OrderProduct!$A$2:$O$1953,15,0)</f>
        <v>1</v>
      </c>
      <c r="C1196" s="25" t="str">
        <f>VLOOKUP(B1196,'Product Category'!$A$2:$B$4,2,0)</f>
        <v>Furniture</v>
      </c>
      <c r="D1196">
        <f>VLOOKUP(A1196,OrderProduct!A1196:F3147,6,0)</f>
        <v>194.08</v>
      </c>
    </row>
    <row r="1197" spans="1:4">
      <c r="A1197" s="3">
        <v>2157</v>
      </c>
      <c r="B1197" s="25">
        <f>VLOOKUP(A1197,OrderProduct!$A$2:$O$1953,15,0)</f>
        <v>1</v>
      </c>
      <c r="C1197" s="25" t="str">
        <f>VLOOKUP(B1197,'Product Category'!$A$2:$B$4,2,0)</f>
        <v>Furniture</v>
      </c>
      <c r="D1197">
        <f>VLOOKUP(A1197,OrderProduct!A1197:F3148,6,0)</f>
        <v>199.48</v>
      </c>
    </row>
    <row r="1198" spans="1:4">
      <c r="A1198" s="3">
        <v>2159</v>
      </c>
      <c r="B1198" s="25">
        <f>VLOOKUP(A1198,OrderProduct!$A$2:$O$1953,15,0)</f>
        <v>2</v>
      </c>
      <c r="C1198" s="25" t="str">
        <f>VLOOKUP(B1198,'Product Category'!$A$2:$B$4,2,0)</f>
        <v>Office Supplies</v>
      </c>
      <c r="D1198">
        <f>VLOOKUP(A1198,OrderProduct!A1198:F3149,6,0)</f>
        <v>551.51</v>
      </c>
    </row>
    <row r="1199" spans="1:4">
      <c r="A1199" s="3">
        <v>2162</v>
      </c>
      <c r="B1199" s="25">
        <f>VLOOKUP(A1199,OrderProduct!$A$2:$O$1953,15,0)</f>
        <v>1</v>
      </c>
      <c r="C1199" s="25" t="str">
        <f>VLOOKUP(B1199,'Product Category'!$A$2:$B$4,2,0)</f>
        <v>Furniture</v>
      </c>
      <c r="D1199">
        <f>VLOOKUP(A1199,OrderProduct!A1199:F3150,6,0)</f>
        <v>142.79</v>
      </c>
    </row>
    <row r="1200" spans="1:4">
      <c r="A1200" s="3">
        <v>2162</v>
      </c>
      <c r="B1200" s="25">
        <f>VLOOKUP(A1200,OrderProduct!$A$2:$O$1953,15,0)</f>
        <v>1</v>
      </c>
      <c r="C1200" s="25" t="str">
        <f>VLOOKUP(B1200,'Product Category'!$A$2:$B$4,2,0)</f>
        <v>Furniture</v>
      </c>
      <c r="D1200">
        <f>VLOOKUP(A1200,OrderProduct!A1200:F3151,6,0)</f>
        <v>99.02</v>
      </c>
    </row>
    <row r="1201" spans="1:4">
      <c r="A1201" s="3">
        <v>2164</v>
      </c>
      <c r="B1201" s="25">
        <f>VLOOKUP(A1201,OrderProduct!$A$2:$O$1953,15,0)</f>
        <v>2</v>
      </c>
      <c r="C1201" s="25" t="str">
        <f>VLOOKUP(B1201,'Product Category'!$A$2:$B$4,2,0)</f>
        <v>Office Supplies</v>
      </c>
      <c r="D1201">
        <f>VLOOKUP(A1201,OrderProduct!A1201:F3152,6,0)</f>
        <v>46.4</v>
      </c>
    </row>
    <row r="1202" spans="1:4">
      <c r="A1202" s="3">
        <v>2164</v>
      </c>
      <c r="B1202" s="25">
        <f>VLOOKUP(A1202,OrderProduct!$A$2:$O$1953,15,0)</f>
        <v>2</v>
      </c>
      <c r="C1202" s="25" t="str">
        <f>VLOOKUP(B1202,'Product Category'!$A$2:$B$4,2,0)</f>
        <v>Office Supplies</v>
      </c>
      <c r="D1202">
        <f>VLOOKUP(A1202,OrderProduct!A1202:F3153,6,0)</f>
        <v>585.08</v>
      </c>
    </row>
    <row r="1203" spans="1:4">
      <c r="A1203" s="3">
        <v>2165</v>
      </c>
      <c r="B1203" s="25">
        <f>VLOOKUP(A1203,OrderProduct!$A$2:$O$1953,15,0)</f>
        <v>2</v>
      </c>
      <c r="C1203" s="25" t="str">
        <f>VLOOKUP(B1203,'Product Category'!$A$2:$B$4,2,0)</f>
        <v>Office Supplies</v>
      </c>
      <c r="D1203">
        <f>VLOOKUP(A1203,OrderProduct!A1203:F3154,6,0)</f>
        <v>1278.96</v>
      </c>
    </row>
    <row r="1204" spans="1:4">
      <c r="A1204" s="3">
        <v>2178</v>
      </c>
      <c r="B1204" s="25">
        <f>VLOOKUP(A1204,OrderProduct!$A$2:$O$1953,15,0)</f>
        <v>2</v>
      </c>
      <c r="C1204" s="25" t="str">
        <f>VLOOKUP(B1204,'Product Category'!$A$2:$B$4,2,0)</f>
        <v>Office Supplies</v>
      </c>
      <c r="D1204">
        <f>VLOOKUP(A1204,OrderProduct!A1204:F3155,6,0)</f>
        <v>1857.08</v>
      </c>
    </row>
    <row r="1205" spans="1:4">
      <c r="A1205" s="3">
        <v>2183</v>
      </c>
      <c r="B1205" s="25">
        <f>VLOOKUP(A1205,OrderProduct!$A$2:$O$1953,15,0)</f>
        <v>2</v>
      </c>
      <c r="C1205" s="25" t="str">
        <f>VLOOKUP(B1205,'Product Category'!$A$2:$B$4,2,0)</f>
        <v>Office Supplies</v>
      </c>
      <c r="D1205">
        <f>VLOOKUP(A1205,OrderProduct!A1205:F3156,6,0)</f>
        <v>414.91</v>
      </c>
    </row>
    <row r="1206" spans="1:4">
      <c r="A1206" s="3">
        <v>2187</v>
      </c>
      <c r="B1206" s="25">
        <f>VLOOKUP(A1206,OrderProduct!$A$2:$O$1953,15,0)</f>
        <v>2</v>
      </c>
      <c r="C1206" s="25" t="str">
        <f>VLOOKUP(B1206,'Product Category'!$A$2:$B$4,2,0)</f>
        <v>Office Supplies</v>
      </c>
      <c r="D1206">
        <f>VLOOKUP(A1206,OrderProduct!A1206:F3157,6,0)</f>
        <v>42.56</v>
      </c>
    </row>
    <row r="1207" spans="1:4">
      <c r="A1207" s="3">
        <v>2189</v>
      </c>
      <c r="B1207" s="25">
        <f>VLOOKUP(A1207,OrderProduct!$A$2:$O$1953,15,0)</f>
        <v>2</v>
      </c>
      <c r="C1207" s="25" t="str">
        <f>VLOOKUP(B1207,'Product Category'!$A$2:$B$4,2,0)</f>
        <v>Office Supplies</v>
      </c>
      <c r="D1207">
        <f>VLOOKUP(A1207,OrderProduct!A1207:F3158,6,0)</f>
        <v>78.59</v>
      </c>
    </row>
    <row r="1208" spans="1:4">
      <c r="A1208" s="3">
        <v>2190</v>
      </c>
      <c r="B1208" s="25">
        <f>VLOOKUP(A1208,OrderProduct!$A$2:$O$1953,15,0)</f>
        <v>2</v>
      </c>
      <c r="C1208" s="25" t="str">
        <f>VLOOKUP(B1208,'Product Category'!$A$2:$B$4,2,0)</f>
        <v>Office Supplies</v>
      </c>
      <c r="D1208">
        <f>VLOOKUP(A1208,OrderProduct!A1208:F3159,6,0)</f>
        <v>497.11</v>
      </c>
    </row>
    <row r="1209" spans="1:4">
      <c r="A1209" s="3">
        <v>2190</v>
      </c>
      <c r="B1209" s="25">
        <f>VLOOKUP(A1209,OrderProduct!$A$2:$O$1953,15,0)</f>
        <v>2</v>
      </c>
      <c r="C1209" s="25" t="str">
        <f>VLOOKUP(B1209,'Product Category'!$A$2:$B$4,2,0)</f>
        <v>Office Supplies</v>
      </c>
      <c r="D1209">
        <f>VLOOKUP(A1209,OrderProduct!A1209:F3160,6,0)</f>
        <v>11.16</v>
      </c>
    </row>
    <row r="1210" spans="1:4">
      <c r="A1210" s="3">
        <v>2193</v>
      </c>
      <c r="B1210" s="25">
        <f>VLOOKUP(A1210,OrderProduct!$A$2:$O$1953,15,0)</f>
        <v>2</v>
      </c>
      <c r="C1210" s="25" t="str">
        <f>VLOOKUP(B1210,'Product Category'!$A$2:$B$4,2,0)</f>
        <v>Office Supplies</v>
      </c>
      <c r="D1210">
        <f>VLOOKUP(A1210,OrderProduct!A1210:F3161,6,0)</f>
        <v>45.22</v>
      </c>
    </row>
    <row r="1211" spans="1:4">
      <c r="A1211" s="3">
        <v>2193</v>
      </c>
      <c r="B1211" s="25">
        <f>VLOOKUP(A1211,OrderProduct!$A$2:$O$1953,15,0)</f>
        <v>2</v>
      </c>
      <c r="C1211" s="25" t="str">
        <f>VLOOKUP(B1211,'Product Category'!$A$2:$B$4,2,0)</f>
        <v>Office Supplies</v>
      </c>
      <c r="D1211">
        <f>VLOOKUP(A1211,OrderProduct!A1211:F3162,6,0)</f>
        <v>2767.95</v>
      </c>
    </row>
    <row r="1212" spans="1:4">
      <c r="A1212" s="3">
        <v>2196</v>
      </c>
      <c r="B1212" s="25">
        <f>VLOOKUP(A1212,OrderProduct!$A$2:$O$1953,15,0)</f>
        <v>3</v>
      </c>
      <c r="C1212" s="25" t="str">
        <f>VLOOKUP(B1212,'Product Category'!$A$2:$B$4,2,0)</f>
        <v>Technology</v>
      </c>
      <c r="D1212">
        <f>VLOOKUP(A1212,OrderProduct!A1212:F3163,6,0)</f>
        <v>123.03</v>
      </c>
    </row>
    <row r="1213" spans="1:4">
      <c r="A1213" s="3">
        <v>2196</v>
      </c>
      <c r="B1213" s="25">
        <f>VLOOKUP(A1213,OrderProduct!$A$2:$O$1953,15,0)</f>
        <v>3</v>
      </c>
      <c r="C1213" s="25" t="str">
        <f>VLOOKUP(B1213,'Product Category'!$A$2:$B$4,2,0)</f>
        <v>Technology</v>
      </c>
      <c r="D1213">
        <f>VLOOKUP(A1213,OrderProduct!A1213:F3164,6,0)</f>
        <v>431.84</v>
      </c>
    </row>
    <row r="1214" spans="1:4">
      <c r="A1214" s="3">
        <v>2196</v>
      </c>
      <c r="B1214" s="25">
        <f>VLOOKUP(A1214,OrderProduct!$A$2:$O$1953,15,0)</f>
        <v>3</v>
      </c>
      <c r="C1214" s="25" t="str">
        <f>VLOOKUP(B1214,'Product Category'!$A$2:$B$4,2,0)</f>
        <v>Technology</v>
      </c>
      <c r="D1214">
        <f>VLOOKUP(A1214,OrderProduct!A1214:F3165,6,0)</f>
        <v>41.6</v>
      </c>
    </row>
    <row r="1215" spans="1:4">
      <c r="A1215" s="3">
        <v>2197</v>
      </c>
      <c r="B1215" s="25">
        <f>VLOOKUP(A1215,OrderProduct!$A$2:$O$1953,15,0)</f>
        <v>3</v>
      </c>
      <c r="C1215" s="25" t="str">
        <f>VLOOKUP(B1215,'Product Category'!$A$2:$B$4,2,0)</f>
        <v>Technology</v>
      </c>
      <c r="D1215">
        <f>VLOOKUP(A1215,OrderProduct!A1215:F3166,6,0)</f>
        <v>1497.22</v>
      </c>
    </row>
    <row r="1216" spans="1:4">
      <c r="A1216" s="3">
        <v>2197</v>
      </c>
      <c r="B1216" s="25">
        <f>VLOOKUP(A1216,OrderProduct!$A$2:$O$1953,15,0)</f>
        <v>3</v>
      </c>
      <c r="C1216" s="25" t="str">
        <f>VLOOKUP(B1216,'Product Category'!$A$2:$B$4,2,0)</f>
        <v>Technology</v>
      </c>
      <c r="D1216">
        <f>VLOOKUP(A1216,OrderProduct!A1216:F3167,6,0)</f>
        <v>244.81</v>
      </c>
    </row>
    <row r="1217" spans="1:4">
      <c r="A1217" s="3">
        <v>2198</v>
      </c>
      <c r="B1217" s="25">
        <f>VLOOKUP(A1217,OrderProduct!$A$2:$O$1953,15,0)</f>
        <v>2</v>
      </c>
      <c r="C1217" s="25" t="str">
        <f>VLOOKUP(B1217,'Product Category'!$A$2:$B$4,2,0)</f>
        <v>Office Supplies</v>
      </c>
      <c r="D1217">
        <f>VLOOKUP(A1217,OrderProduct!A1217:F3168,6,0)</f>
        <v>4.55</v>
      </c>
    </row>
    <row r="1218" spans="1:4">
      <c r="A1218" s="3">
        <v>2198</v>
      </c>
      <c r="B1218" s="25">
        <f>VLOOKUP(A1218,OrderProduct!$A$2:$O$1953,15,0)</f>
        <v>2</v>
      </c>
      <c r="C1218" s="25" t="str">
        <f>VLOOKUP(B1218,'Product Category'!$A$2:$B$4,2,0)</f>
        <v>Office Supplies</v>
      </c>
      <c r="D1218">
        <f>VLOOKUP(A1218,OrderProduct!A1218:F3169,6,0)</f>
        <v>164.71</v>
      </c>
    </row>
    <row r="1219" spans="1:4">
      <c r="A1219" s="3">
        <v>2201</v>
      </c>
      <c r="B1219" s="25">
        <f>VLOOKUP(A1219,OrderProduct!$A$2:$O$1953,15,0)</f>
        <v>1</v>
      </c>
      <c r="C1219" s="25" t="str">
        <f>VLOOKUP(B1219,'Product Category'!$A$2:$B$4,2,0)</f>
        <v>Furniture</v>
      </c>
      <c r="D1219">
        <f>VLOOKUP(A1219,OrderProduct!A1219:F3170,6,0)</f>
        <v>79.68</v>
      </c>
    </row>
    <row r="1220" spans="1:4">
      <c r="A1220" s="3">
        <v>2202</v>
      </c>
      <c r="B1220" s="25">
        <f>VLOOKUP(A1220,OrderProduct!$A$2:$O$1953,15,0)</f>
        <v>1</v>
      </c>
      <c r="C1220" s="25" t="str">
        <f>VLOOKUP(B1220,'Product Category'!$A$2:$B$4,2,0)</f>
        <v>Furniture</v>
      </c>
      <c r="D1220">
        <f>VLOOKUP(A1220,OrderProduct!A1220:F3171,6,0)</f>
        <v>53.26</v>
      </c>
    </row>
    <row r="1221" spans="1:4">
      <c r="A1221" s="3">
        <v>2202</v>
      </c>
      <c r="B1221" s="25">
        <f>VLOOKUP(A1221,OrderProduct!$A$2:$O$1953,15,0)</f>
        <v>1</v>
      </c>
      <c r="C1221" s="25" t="str">
        <f>VLOOKUP(B1221,'Product Category'!$A$2:$B$4,2,0)</f>
        <v>Furniture</v>
      </c>
      <c r="D1221">
        <f>VLOOKUP(A1221,OrderProduct!A1221:F3172,6,0)</f>
        <v>203.49</v>
      </c>
    </row>
    <row r="1222" spans="1:4">
      <c r="A1222" s="3">
        <v>2202</v>
      </c>
      <c r="B1222" s="25">
        <f>VLOOKUP(A1222,OrderProduct!$A$2:$O$1953,15,0)</f>
        <v>1</v>
      </c>
      <c r="C1222" s="25" t="str">
        <f>VLOOKUP(B1222,'Product Category'!$A$2:$B$4,2,0)</f>
        <v>Furniture</v>
      </c>
      <c r="D1222">
        <f>VLOOKUP(A1222,OrderProduct!A1222:F3173,6,0)</f>
        <v>2356.01</v>
      </c>
    </row>
    <row r="1223" spans="1:4">
      <c r="A1223" s="3">
        <v>2203</v>
      </c>
      <c r="B1223" s="25">
        <f>VLOOKUP(A1223,OrderProduct!$A$2:$O$1953,15,0)</f>
        <v>3</v>
      </c>
      <c r="C1223" s="25" t="str">
        <f>VLOOKUP(B1223,'Product Category'!$A$2:$B$4,2,0)</f>
        <v>Technology</v>
      </c>
      <c r="D1223">
        <f>VLOOKUP(A1223,OrderProduct!A1223:F3174,6,0)</f>
        <v>47.4</v>
      </c>
    </row>
    <row r="1224" spans="1:4">
      <c r="A1224" s="3">
        <v>2203</v>
      </c>
      <c r="B1224" s="25">
        <f>VLOOKUP(A1224,OrderProduct!$A$2:$O$1953,15,0)</f>
        <v>3</v>
      </c>
      <c r="C1224" s="25" t="str">
        <f>VLOOKUP(B1224,'Product Category'!$A$2:$B$4,2,0)</f>
        <v>Technology</v>
      </c>
      <c r="D1224">
        <f>VLOOKUP(A1224,OrderProduct!A1224:F3175,6,0)</f>
        <v>436.94</v>
      </c>
    </row>
    <row r="1225" spans="1:4">
      <c r="A1225" s="3">
        <v>2204</v>
      </c>
      <c r="B1225" s="25">
        <f>VLOOKUP(A1225,OrderProduct!$A$2:$O$1953,15,0)</f>
        <v>1</v>
      </c>
      <c r="C1225" s="25" t="str">
        <f>VLOOKUP(B1225,'Product Category'!$A$2:$B$4,2,0)</f>
        <v>Furniture</v>
      </c>
      <c r="D1225">
        <f>VLOOKUP(A1225,OrderProduct!A1225:F3176,6,0)</f>
        <v>37.38</v>
      </c>
    </row>
    <row r="1226" spans="1:4">
      <c r="A1226" s="3">
        <v>2204</v>
      </c>
      <c r="B1226" s="25">
        <f>VLOOKUP(A1226,OrderProduct!$A$2:$O$1953,15,0)</f>
        <v>1</v>
      </c>
      <c r="C1226" s="25" t="str">
        <f>VLOOKUP(B1226,'Product Category'!$A$2:$B$4,2,0)</f>
        <v>Furniture</v>
      </c>
      <c r="D1226">
        <f>VLOOKUP(A1226,OrderProduct!A1226:F3177,6,0)</f>
        <v>99.75</v>
      </c>
    </row>
    <row r="1227" spans="1:4">
      <c r="A1227" s="3">
        <v>2206</v>
      </c>
      <c r="B1227" s="25">
        <f>VLOOKUP(A1227,OrderProduct!$A$2:$O$1953,15,0)</f>
        <v>3</v>
      </c>
      <c r="C1227" s="25" t="str">
        <f>VLOOKUP(B1227,'Product Category'!$A$2:$B$4,2,0)</f>
        <v>Technology</v>
      </c>
      <c r="D1227">
        <f>VLOOKUP(A1227,OrderProduct!A1227:F3178,6,0)</f>
        <v>410.17</v>
      </c>
    </row>
    <row r="1228" spans="1:4">
      <c r="A1228" s="3">
        <v>2206</v>
      </c>
      <c r="B1228" s="25">
        <f>VLOOKUP(A1228,OrderProduct!$A$2:$O$1953,15,0)</f>
        <v>3</v>
      </c>
      <c r="C1228" s="25" t="str">
        <f>VLOOKUP(B1228,'Product Category'!$A$2:$B$4,2,0)</f>
        <v>Technology</v>
      </c>
      <c r="D1228">
        <f>VLOOKUP(A1228,OrderProduct!A1228:F3179,6,0)</f>
        <v>1774.5</v>
      </c>
    </row>
    <row r="1229" spans="1:4">
      <c r="A1229" s="3">
        <v>2209</v>
      </c>
      <c r="B1229" s="25">
        <f>VLOOKUP(A1229,OrderProduct!$A$2:$O$1953,15,0)</f>
        <v>2</v>
      </c>
      <c r="C1229" s="25" t="str">
        <f>VLOOKUP(B1229,'Product Category'!$A$2:$B$4,2,0)</f>
        <v>Office Supplies</v>
      </c>
      <c r="D1229">
        <f>VLOOKUP(A1229,OrderProduct!A1229:F3180,6,0)</f>
        <v>1054.69</v>
      </c>
    </row>
    <row r="1230" spans="1:4">
      <c r="A1230" s="3">
        <v>2211</v>
      </c>
      <c r="B1230" s="25">
        <f>VLOOKUP(A1230,OrderProduct!$A$2:$O$1953,15,0)</f>
        <v>2</v>
      </c>
      <c r="C1230" s="25" t="str">
        <f>VLOOKUP(B1230,'Product Category'!$A$2:$B$4,2,0)</f>
        <v>Office Supplies</v>
      </c>
      <c r="D1230">
        <f>VLOOKUP(A1230,OrderProduct!A1230:F3181,6,0)</f>
        <v>52.93</v>
      </c>
    </row>
    <row r="1231" spans="1:4">
      <c r="A1231" s="3">
        <v>2212</v>
      </c>
      <c r="B1231" s="25">
        <f>VLOOKUP(A1231,OrderProduct!$A$2:$O$1953,15,0)</f>
        <v>3</v>
      </c>
      <c r="C1231" s="25" t="str">
        <f>VLOOKUP(B1231,'Product Category'!$A$2:$B$4,2,0)</f>
        <v>Technology</v>
      </c>
      <c r="D1231">
        <f>VLOOKUP(A1231,OrderProduct!A1231:F3182,6,0)</f>
        <v>75.61</v>
      </c>
    </row>
    <row r="1232" spans="1:4">
      <c r="A1232" s="3">
        <v>2215</v>
      </c>
      <c r="B1232" s="25">
        <f>VLOOKUP(A1232,OrderProduct!$A$2:$O$1953,15,0)</f>
        <v>2</v>
      </c>
      <c r="C1232" s="25" t="str">
        <f>VLOOKUP(B1232,'Product Category'!$A$2:$B$4,2,0)</f>
        <v>Office Supplies</v>
      </c>
      <c r="D1232">
        <f>VLOOKUP(A1232,OrderProduct!A1232:F3183,6,0)</f>
        <v>67.64</v>
      </c>
    </row>
    <row r="1233" spans="1:4">
      <c r="A1233" s="3">
        <v>2216</v>
      </c>
      <c r="B1233" s="25">
        <f>VLOOKUP(A1233,OrderProduct!$A$2:$O$1953,15,0)</f>
        <v>3</v>
      </c>
      <c r="C1233" s="25" t="str">
        <f>VLOOKUP(B1233,'Product Category'!$A$2:$B$4,2,0)</f>
        <v>Technology</v>
      </c>
      <c r="D1233">
        <f>VLOOKUP(A1233,OrderProduct!A1233:F3184,6,0)</f>
        <v>240.42</v>
      </c>
    </row>
    <row r="1234" spans="1:4">
      <c r="A1234" s="3">
        <v>2216</v>
      </c>
      <c r="B1234" s="25">
        <f>VLOOKUP(A1234,OrderProduct!$A$2:$O$1953,15,0)</f>
        <v>3</v>
      </c>
      <c r="C1234" s="25" t="str">
        <f>VLOOKUP(B1234,'Product Category'!$A$2:$B$4,2,0)</f>
        <v>Technology</v>
      </c>
      <c r="D1234">
        <f>VLOOKUP(A1234,OrderProduct!A1234:F3185,6,0)</f>
        <v>184.4</v>
      </c>
    </row>
    <row r="1235" spans="1:4">
      <c r="A1235" s="3">
        <v>2220</v>
      </c>
      <c r="B1235" s="25">
        <f>VLOOKUP(A1235,OrderProduct!$A$2:$O$1953,15,0)</f>
        <v>1</v>
      </c>
      <c r="C1235" s="25" t="str">
        <f>VLOOKUP(B1235,'Product Category'!$A$2:$B$4,2,0)</f>
        <v>Furniture</v>
      </c>
      <c r="D1235">
        <f>VLOOKUP(A1235,OrderProduct!A1235:F3186,6,0)</f>
        <v>3802.01</v>
      </c>
    </row>
    <row r="1236" spans="1:4">
      <c r="A1236" s="3">
        <v>2225</v>
      </c>
      <c r="B1236" s="25">
        <f>VLOOKUP(A1236,OrderProduct!$A$2:$O$1953,15,0)</f>
        <v>1</v>
      </c>
      <c r="C1236" s="25" t="str">
        <f>VLOOKUP(B1236,'Product Category'!$A$2:$B$4,2,0)</f>
        <v>Furniture</v>
      </c>
      <c r="D1236">
        <f>VLOOKUP(A1236,OrderProduct!A1236:F3187,6,0)</f>
        <v>798.69</v>
      </c>
    </row>
    <row r="1237" spans="1:4">
      <c r="A1237" s="3">
        <v>2240</v>
      </c>
      <c r="B1237" s="25">
        <f>VLOOKUP(A1237,OrderProduct!$A$2:$O$1953,15,0)</f>
        <v>2</v>
      </c>
      <c r="C1237" s="25" t="str">
        <f>VLOOKUP(B1237,'Product Category'!$A$2:$B$4,2,0)</f>
        <v>Office Supplies</v>
      </c>
      <c r="D1237">
        <f>VLOOKUP(A1237,OrderProduct!A1237:F3188,6,0)</f>
        <v>792.11</v>
      </c>
    </row>
    <row r="1238" spans="1:4">
      <c r="A1238" s="3">
        <v>2250</v>
      </c>
      <c r="B1238" s="25">
        <f>VLOOKUP(A1238,OrderProduct!$A$2:$O$1953,15,0)</f>
        <v>1</v>
      </c>
      <c r="C1238" s="25" t="str">
        <f>VLOOKUP(B1238,'Product Category'!$A$2:$B$4,2,0)</f>
        <v>Furniture</v>
      </c>
      <c r="D1238">
        <f>VLOOKUP(A1238,OrderProduct!A1238:F3189,6,0)</f>
        <v>28.73</v>
      </c>
    </row>
    <row r="1239" spans="1:4">
      <c r="A1239" s="3">
        <v>2254</v>
      </c>
      <c r="B1239" s="25">
        <f>VLOOKUP(A1239,OrderProduct!$A$2:$O$1953,15,0)</f>
        <v>2</v>
      </c>
      <c r="C1239" s="25" t="str">
        <f>VLOOKUP(B1239,'Product Category'!$A$2:$B$4,2,0)</f>
        <v>Office Supplies</v>
      </c>
      <c r="D1239">
        <f>VLOOKUP(A1239,OrderProduct!A1239:F3190,6,0)</f>
        <v>11.78</v>
      </c>
    </row>
    <row r="1240" spans="1:4">
      <c r="A1240" s="3">
        <v>2254</v>
      </c>
      <c r="B1240" s="25">
        <f>VLOOKUP(A1240,OrderProduct!$A$2:$O$1953,15,0)</f>
        <v>2</v>
      </c>
      <c r="C1240" s="25" t="str">
        <f>VLOOKUP(B1240,'Product Category'!$A$2:$B$4,2,0)</f>
        <v>Office Supplies</v>
      </c>
      <c r="D1240">
        <f>VLOOKUP(A1240,OrderProduct!A1240:F3191,6,0)</f>
        <v>20.96</v>
      </c>
    </row>
    <row r="1241" spans="1:4">
      <c r="A1241" s="3">
        <v>2254</v>
      </c>
      <c r="B1241" s="25">
        <f>VLOOKUP(A1241,OrderProduct!$A$2:$O$1953,15,0)</f>
        <v>2</v>
      </c>
      <c r="C1241" s="25" t="str">
        <f>VLOOKUP(B1241,'Product Category'!$A$2:$B$4,2,0)</f>
        <v>Office Supplies</v>
      </c>
      <c r="D1241">
        <f>VLOOKUP(A1241,OrderProduct!A1241:F3192,6,0)</f>
        <v>17.64</v>
      </c>
    </row>
    <row r="1242" spans="1:4">
      <c r="A1242" s="3">
        <v>2256</v>
      </c>
      <c r="B1242" s="25">
        <f>VLOOKUP(A1242,OrderProduct!$A$2:$O$1953,15,0)</f>
        <v>2</v>
      </c>
      <c r="C1242" s="25" t="str">
        <f>VLOOKUP(B1242,'Product Category'!$A$2:$B$4,2,0)</f>
        <v>Office Supplies</v>
      </c>
      <c r="D1242">
        <f>VLOOKUP(A1242,OrderProduct!A1242:F3193,6,0)</f>
        <v>26.66</v>
      </c>
    </row>
    <row r="1243" spans="1:4">
      <c r="A1243" s="3">
        <v>2256</v>
      </c>
      <c r="B1243" s="25">
        <f>VLOOKUP(A1243,OrderProduct!$A$2:$O$1953,15,0)</f>
        <v>2</v>
      </c>
      <c r="C1243" s="25" t="str">
        <f>VLOOKUP(B1243,'Product Category'!$A$2:$B$4,2,0)</f>
        <v>Office Supplies</v>
      </c>
      <c r="D1243">
        <f>VLOOKUP(A1243,OrderProduct!A1243:F3194,6,0)</f>
        <v>29.55</v>
      </c>
    </row>
    <row r="1244" spans="1:4">
      <c r="A1244" s="3">
        <v>2257</v>
      </c>
      <c r="B1244" s="25">
        <f>VLOOKUP(A1244,OrderProduct!$A$2:$O$1953,15,0)</f>
        <v>2</v>
      </c>
      <c r="C1244" s="25" t="str">
        <f>VLOOKUP(B1244,'Product Category'!$A$2:$B$4,2,0)</f>
        <v>Office Supplies</v>
      </c>
      <c r="D1244">
        <f>VLOOKUP(A1244,OrderProduct!A1244:F3195,6,0)</f>
        <v>1237.4</v>
      </c>
    </row>
    <row r="1245" spans="1:4">
      <c r="A1245" s="3">
        <v>2258</v>
      </c>
      <c r="B1245" s="25">
        <f>VLOOKUP(A1245,OrderProduct!$A$2:$O$1953,15,0)</f>
        <v>2</v>
      </c>
      <c r="C1245" s="25" t="str">
        <f>VLOOKUP(B1245,'Product Category'!$A$2:$B$4,2,0)</f>
        <v>Office Supplies</v>
      </c>
      <c r="D1245">
        <f>VLOOKUP(A1245,OrderProduct!A1245:F3196,6,0)</f>
        <v>3206.94</v>
      </c>
    </row>
    <row r="1246" spans="1:4">
      <c r="A1246" s="3">
        <v>2258</v>
      </c>
      <c r="B1246" s="25">
        <f>VLOOKUP(A1246,OrderProduct!$A$2:$O$1953,15,0)</f>
        <v>2</v>
      </c>
      <c r="C1246" s="25" t="str">
        <f>VLOOKUP(B1246,'Product Category'!$A$2:$B$4,2,0)</f>
        <v>Office Supplies</v>
      </c>
      <c r="D1246">
        <f>VLOOKUP(A1246,OrderProduct!A1246:F3197,6,0)</f>
        <v>43.08</v>
      </c>
    </row>
    <row r="1247" spans="1:4">
      <c r="A1247" s="3">
        <v>2260</v>
      </c>
      <c r="B1247" s="25">
        <f>VLOOKUP(A1247,OrderProduct!$A$2:$O$1953,15,0)</f>
        <v>2</v>
      </c>
      <c r="C1247" s="25" t="str">
        <f>VLOOKUP(B1247,'Product Category'!$A$2:$B$4,2,0)</f>
        <v>Office Supplies</v>
      </c>
      <c r="D1247">
        <f>VLOOKUP(A1247,OrderProduct!A1247:F3198,6,0)</f>
        <v>428.85</v>
      </c>
    </row>
    <row r="1248" spans="1:4">
      <c r="A1248" s="3">
        <v>2260</v>
      </c>
      <c r="B1248" s="25">
        <f>VLOOKUP(A1248,OrderProduct!$A$2:$O$1953,15,0)</f>
        <v>2</v>
      </c>
      <c r="C1248" s="25" t="str">
        <f>VLOOKUP(B1248,'Product Category'!$A$2:$B$4,2,0)</f>
        <v>Office Supplies</v>
      </c>
      <c r="D1248">
        <f>VLOOKUP(A1248,OrderProduct!A1248:F3199,6,0)</f>
        <v>342.54</v>
      </c>
    </row>
    <row r="1249" spans="1:4">
      <c r="A1249" s="3">
        <v>2260</v>
      </c>
      <c r="B1249" s="25">
        <f>VLOOKUP(A1249,OrderProduct!$A$2:$O$1953,15,0)</f>
        <v>2</v>
      </c>
      <c r="C1249" s="25" t="str">
        <f>VLOOKUP(B1249,'Product Category'!$A$2:$B$4,2,0)</f>
        <v>Office Supplies</v>
      </c>
      <c r="D1249">
        <f>VLOOKUP(A1249,OrderProduct!A1249:F3200,6,0)</f>
        <v>294.97</v>
      </c>
    </row>
    <row r="1250" spans="1:4">
      <c r="A1250" s="3">
        <v>2260</v>
      </c>
      <c r="B1250" s="25">
        <f>VLOOKUP(A1250,OrderProduct!$A$2:$O$1953,15,0)</f>
        <v>2</v>
      </c>
      <c r="C1250" s="25" t="str">
        <f>VLOOKUP(B1250,'Product Category'!$A$2:$B$4,2,0)</f>
        <v>Office Supplies</v>
      </c>
      <c r="D1250">
        <f>VLOOKUP(A1250,OrderProduct!A1250:F3201,6,0)</f>
        <v>2458.05</v>
      </c>
    </row>
    <row r="1251" spans="1:4">
      <c r="A1251" s="3">
        <v>2264</v>
      </c>
      <c r="B1251" s="25">
        <f>VLOOKUP(A1251,OrderProduct!$A$2:$O$1953,15,0)</f>
        <v>2</v>
      </c>
      <c r="C1251" s="25" t="str">
        <f>VLOOKUP(B1251,'Product Category'!$A$2:$B$4,2,0)</f>
        <v>Office Supplies</v>
      </c>
      <c r="D1251">
        <f>VLOOKUP(A1251,OrderProduct!A1251:F3202,6,0)</f>
        <v>2465.75</v>
      </c>
    </row>
    <row r="1252" spans="1:4">
      <c r="A1252" s="3">
        <v>2265</v>
      </c>
      <c r="B1252" s="25">
        <f>VLOOKUP(A1252,OrderProduct!$A$2:$O$1953,15,0)</f>
        <v>2</v>
      </c>
      <c r="C1252" s="25" t="str">
        <f>VLOOKUP(B1252,'Product Category'!$A$2:$B$4,2,0)</f>
        <v>Office Supplies</v>
      </c>
      <c r="D1252">
        <f>VLOOKUP(A1252,OrderProduct!A1252:F3203,6,0)</f>
        <v>650.25</v>
      </c>
    </row>
    <row r="1253" spans="1:4">
      <c r="A1253" s="3">
        <v>2265</v>
      </c>
      <c r="B1253" s="25">
        <f>VLOOKUP(A1253,OrderProduct!$A$2:$O$1953,15,0)</f>
        <v>2</v>
      </c>
      <c r="C1253" s="25" t="str">
        <f>VLOOKUP(B1253,'Product Category'!$A$2:$B$4,2,0)</f>
        <v>Office Supplies</v>
      </c>
      <c r="D1253">
        <f>VLOOKUP(A1253,OrderProduct!A1253:F3204,6,0)</f>
        <v>272.12</v>
      </c>
    </row>
    <row r="1254" spans="1:4">
      <c r="A1254" s="3">
        <v>2266</v>
      </c>
      <c r="B1254" s="25">
        <f>VLOOKUP(A1254,OrderProduct!$A$2:$O$1953,15,0)</f>
        <v>2</v>
      </c>
      <c r="C1254" s="25" t="str">
        <f>VLOOKUP(B1254,'Product Category'!$A$2:$B$4,2,0)</f>
        <v>Office Supplies</v>
      </c>
      <c r="D1254">
        <f>VLOOKUP(A1254,OrderProduct!A1254:F3205,6,0)</f>
        <v>2259.99</v>
      </c>
    </row>
    <row r="1255" spans="1:4">
      <c r="A1255" s="3">
        <v>2266</v>
      </c>
      <c r="B1255" s="25">
        <f>VLOOKUP(A1255,OrderProduct!$A$2:$O$1953,15,0)</f>
        <v>2</v>
      </c>
      <c r="C1255" s="25" t="str">
        <f>VLOOKUP(B1255,'Product Category'!$A$2:$B$4,2,0)</f>
        <v>Office Supplies</v>
      </c>
      <c r="D1255">
        <f>VLOOKUP(A1255,OrderProduct!A1255:F3206,6,0)</f>
        <v>129.43</v>
      </c>
    </row>
    <row r="1256" spans="1:4">
      <c r="A1256" s="3">
        <v>2268</v>
      </c>
      <c r="B1256" s="25">
        <f>VLOOKUP(A1256,OrderProduct!$A$2:$O$1953,15,0)</f>
        <v>1</v>
      </c>
      <c r="C1256" s="25" t="str">
        <f>VLOOKUP(B1256,'Product Category'!$A$2:$B$4,2,0)</f>
        <v>Furniture</v>
      </c>
      <c r="D1256">
        <f>VLOOKUP(A1256,OrderProduct!A1256:F3207,6,0)</f>
        <v>61.39</v>
      </c>
    </row>
    <row r="1257" spans="1:4">
      <c r="A1257" s="3">
        <v>2270</v>
      </c>
      <c r="B1257" s="25">
        <f>VLOOKUP(A1257,OrderProduct!$A$2:$O$1953,15,0)</f>
        <v>2</v>
      </c>
      <c r="C1257" s="25" t="str">
        <f>VLOOKUP(B1257,'Product Category'!$A$2:$B$4,2,0)</f>
        <v>Office Supplies</v>
      </c>
      <c r="D1257">
        <f>VLOOKUP(A1257,OrderProduct!A1257:F3208,6,0)</f>
        <v>2435.52</v>
      </c>
    </row>
    <row r="1258" spans="1:4">
      <c r="A1258" s="3">
        <v>2270</v>
      </c>
      <c r="B1258" s="25">
        <f>VLOOKUP(A1258,OrderProduct!$A$2:$O$1953,15,0)</f>
        <v>2</v>
      </c>
      <c r="C1258" s="25" t="str">
        <f>VLOOKUP(B1258,'Product Category'!$A$2:$B$4,2,0)</f>
        <v>Office Supplies</v>
      </c>
      <c r="D1258">
        <f>VLOOKUP(A1258,OrderProduct!A1258:F3209,6,0)</f>
        <v>424.68</v>
      </c>
    </row>
    <row r="1259" spans="1:4">
      <c r="A1259" s="3">
        <v>2270</v>
      </c>
      <c r="B1259" s="25">
        <f>VLOOKUP(A1259,OrderProduct!$A$2:$O$1953,15,0)</f>
        <v>2</v>
      </c>
      <c r="C1259" s="25" t="str">
        <f>VLOOKUP(B1259,'Product Category'!$A$2:$B$4,2,0)</f>
        <v>Office Supplies</v>
      </c>
      <c r="D1259">
        <f>VLOOKUP(A1259,OrderProduct!A1259:F3210,6,0)</f>
        <v>40.17</v>
      </c>
    </row>
    <row r="1260" spans="1:4">
      <c r="A1260" s="3">
        <v>2272</v>
      </c>
      <c r="B1260" s="25">
        <f>VLOOKUP(A1260,OrderProduct!$A$2:$O$1953,15,0)</f>
        <v>2</v>
      </c>
      <c r="C1260" s="25" t="str">
        <f>VLOOKUP(B1260,'Product Category'!$A$2:$B$4,2,0)</f>
        <v>Office Supplies</v>
      </c>
      <c r="D1260">
        <f>VLOOKUP(A1260,OrderProduct!A1260:F3211,6,0)</f>
        <v>58.68</v>
      </c>
    </row>
    <row r="1261" spans="1:4">
      <c r="A1261" s="3">
        <v>2273</v>
      </c>
      <c r="B1261" s="25">
        <f>VLOOKUP(A1261,OrderProduct!$A$2:$O$1953,15,0)</f>
        <v>2</v>
      </c>
      <c r="C1261" s="25" t="str">
        <f>VLOOKUP(B1261,'Product Category'!$A$2:$B$4,2,0)</f>
        <v>Office Supplies</v>
      </c>
      <c r="D1261">
        <f>VLOOKUP(A1261,OrderProduct!A1261:F3212,6,0)</f>
        <v>53.1</v>
      </c>
    </row>
    <row r="1262" spans="1:4">
      <c r="A1262" s="3">
        <v>2273</v>
      </c>
      <c r="B1262" s="25">
        <f>VLOOKUP(A1262,OrderProduct!$A$2:$O$1953,15,0)</f>
        <v>2</v>
      </c>
      <c r="C1262" s="25" t="str">
        <f>VLOOKUP(B1262,'Product Category'!$A$2:$B$4,2,0)</f>
        <v>Office Supplies</v>
      </c>
      <c r="D1262">
        <f>VLOOKUP(A1262,OrderProduct!A1262:F3213,6,0)</f>
        <v>783.55</v>
      </c>
    </row>
    <row r="1263" spans="1:4">
      <c r="A1263" s="3">
        <v>2274</v>
      </c>
      <c r="B1263" s="25">
        <f>VLOOKUP(A1263,OrderProduct!$A$2:$O$1953,15,0)</f>
        <v>1</v>
      </c>
      <c r="C1263" s="25" t="str">
        <f>VLOOKUP(B1263,'Product Category'!$A$2:$B$4,2,0)</f>
        <v>Furniture</v>
      </c>
      <c r="D1263">
        <f>VLOOKUP(A1263,OrderProduct!A1263:F3214,6,0)</f>
        <v>3838.14</v>
      </c>
    </row>
    <row r="1264" spans="1:4">
      <c r="A1264" s="3">
        <v>2276</v>
      </c>
      <c r="B1264" s="25">
        <f>VLOOKUP(A1264,OrderProduct!$A$2:$O$1953,15,0)</f>
        <v>3</v>
      </c>
      <c r="C1264" s="25" t="str">
        <f>VLOOKUP(B1264,'Product Category'!$A$2:$B$4,2,0)</f>
        <v>Technology</v>
      </c>
      <c r="D1264">
        <f>VLOOKUP(A1264,OrderProduct!A1264:F3215,6,0)</f>
        <v>80.35</v>
      </c>
    </row>
    <row r="1265" spans="1:4">
      <c r="A1265" s="3">
        <v>2279</v>
      </c>
      <c r="B1265" s="25">
        <f>VLOOKUP(A1265,OrderProduct!$A$2:$O$1953,15,0)</f>
        <v>2</v>
      </c>
      <c r="C1265" s="25" t="str">
        <f>VLOOKUP(B1265,'Product Category'!$A$2:$B$4,2,0)</f>
        <v>Office Supplies</v>
      </c>
      <c r="D1265">
        <f>VLOOKUP(A1265,OrderProduct!A1265:F3216,6,0)</f>
        <v>818.49</v>
      </c>
    </row>
    <row r="1266" spans="1:4">
      <c r="A1266" s="3">
        <v>2281</v>
      </c>
      <c r="B1266" s="25">
        <f>VLOOKUP(A1266,OrderProduct!$A$2:$O$1953,15,0)</f>
        <v>3</v>
      </c>
      <c r="C1266" s="25" t="str">
        <f>VLOOKUP(B1266,'Product Category'!$A$2:$B$4,2,0)</f>
        <v>Technology</v>
      </c>
      <c r="D1266">
        <f>VLOOKUP(A1266,OrderProduct!A1266:F3217,6,0)</f>
        <v>1188.63</v>
      </c>
    </row>
    <row r="1267" spans="1:4">
      <c r="A1267" s="3">
        <v>2282</v>
      </c>
      <c r="B1267" s="25">
        <f>VLOOKUP(A1267,OrderProduct!$A$2:$O$1953,15,0)</f>
        <v>2</v>
      </c>
      <c r="C1267" s="25" t="str">
        <f>VLOOKUP(B1267,'Product Category'!$A$2:$B$4,2,0)</f>
        <v>Office Supplies</v>
      </c>
      <c r="D1267">
        <f>VLOOKUP(A1267,OrderProduct!A1267:F3218,6,0)</f>
        <v>1009.93</v>
      </c>
    </row>
    <row r="1268" spans="1:4">
      <c r="A1268" s="3">
        <v>2283</v>
      </c>
      <c r="B1268" s="25">
        <f>VLOOKUP(A1268,OrderProduct!$A$2:$O$1953,15,0)</f>
        <v>2</v>
      </c>
      <c r="C1268" s="25" t="str">
        <f>VLOOKUP(B1268,'Product Category'!$A$2:$B$4,2,0)</f>
        <v>Office Supplies</v>
      </c>
      <c r="D1268">
        <f>VLOOKUP(A1268,OrderProduct!A1268:F3219,6,0)</f>
        <v>140.7</v>
      </c>
    </row>
    <row r="1269" spans="1:4">
      <c r="A1269" s="3">
        <v>2285</v>
      </c>
      <c r="B1269" s="25">
        <f>VLOOKUP(A1269,OrderProduct!$A$2:$O$1953,15,0)</f>
        <v>2</v>
      </c>
      <c r="C1269" s="25" t="str">
        <f>VLOOKUP(B1269,'Product Category'!$A$2:$B$4,2,0)</f>
        <v>Office Supplies</v>
      </c>
      <c r="D1269">
        <f>VLOOKUP(A1269,OrderProduct!A1269:F3220,6,0)</f>
        <v>3550.28</v>
      </c>
    </row>
    <row r="1270" spans="1:4">
      <c r="A1270" s="3">
        <v>2286</v>
      </c>
      <c r="B1270" s="25">
        <f>VLOOKUP(A1270,OrderProduct!$A$2:$O$1953,15,0)</f>
        <v>2</v>
      </c>
      <c r="C1270" s="25" t="str">
        <f>VLOOKUP(B1270,'Product Category'!$A$2:$B$4,2,0)</f>
        <v>Office Supplies</v>
      </c>
      <c r="D1270">
        <f>VLOOKUP(A1270,OrderProduct!A1270:F3221,6,0)</f>
        <v>57.84</v>
      </c>
    </row>
    <row r="1271" spans="1:4">
      <c r="A1271" s="3">
        <v>2286</v>
      </c>
      <c r="B1271" s="25">
        <f>VLOOKUP(A1271,OrderProduct!$A$2:$O$1953,15,0)</f>
        <v>2</v>
      </c>
      <c r="C1271" s="25" t="str">
        <f>VLOOKUP(B1271,'Product Category'!$A$2:$B$4,2,0)</f>
        <v>Office Supplies</v>
      </c>
      <c r="D1271">
        <f>VLOOKUP(A1271,OrderProduct!A1271:F3222,6,0)</f>
        <v>1425.71</v>
      </c>
    </row>
    <row r="1272" spans="1:4">
      <c r="A1272" s="3">
        <v>2286</v>
      </c>
      <c r="B1272" s="25">
        <f>VLOOKUP(A1272,OrderProduct!$A$2:$O$1953,15,0)</f>
        <v>2</v>
      </c>
      <c r="C1272" s="25" t="str">
        <f>VLOOKUP(B1272,'Product Category'!$A$2:$B$4,2,0)</f>
        <v>Office Supplies</v>
      </c>
      <c r="D1272">
        <f>VLOOKUP(A1272,OrderProduct!A1272:F3223,6,0)</f>
        <v>88.64</v>
      </c>
    </row>
    <row r="1273" spans="1:4">
      <c r="A1273" s="3">
        <v>2287</v>
      </c>
      <c r="B1273" s="25">
        <f>VLOOKUP(A1273,OrderProduct!$A$2:$O$1953,15,0)</f>
        <v>2</v>
      </c>
      <c r="C1273" s="25" t="str">
        <f>VLOOKUP(B1273,'Product Category'!$A$2:$B$4,2,0)</f>
        <v>Office Supplies</v>
      </c>
      <c r="D1273">
        <f>VLOOKUP(A1273,OrderProduct!A1273:F3224,6,0)</f>
        <v>80.23</v>
      </c>
    </row>
    <row r="1274" spans="1:4">
      <c r="A1274" s="3">
        <v>2287</v>
      </c>
      <c r="B1274" s="25">
        <f>VLOOKUP(A1274,OrderProduct!$A$2:$O$1953,15,0)</f>
        <v>2</v>
      </c>
      <c r="C1274" s="25" t="str">
        <f>VLOOKUP(B1274,'Product Category'!$A$2:$B$4,2,0)</f>
        <v>Office Supplies</v>
      </c>
      <c r="D1274">
        <f>VLOOKUP(A1274,OrderProduct!A1274:F3225,6,0)</f>
        <v>2044.9</v>
      </c>
    </row>
    <row r="1275" spans="1:4">
      <c r="A1275" s="3">
        <v>2287</v>
      </c>
      <c r="B1275" s="25">
        <f>VLOOKUP(A1275,OrderProduct!$A$2:$O$1953,15,0)</f>
        <v>2</v>
      </c>
      <c r="C1275" s="25" t="str">
        <f>VLOOKUP(B1275,'Product Category'!$A$2:$B$4,2,0)</f>
        <v>Office Supplies</v>
      </c>
      <c r="D1275">
        <f>VLOOKUP(A1275,OrderProduct!A1275:F3226,6,0)</f>
        <v>53.3</v>
      </c>
    </row>
    <row r="1276" spans="1:4">
      <c r="A1276" s="3">
        <v>2287</v>
      </c>
      <c r="B1276" s="25">
        <f>VLOOKUP(A1276,OrderProduct!$A$2:$O$1953,15,0)</f>
        <v>2</v>
      </c>
      <c r="C1276" s="25" t="str">
        <f>VLOOKUP(B1276,'Product Category'!$A$2:$B$4,2,0)</f>
        <v>Office Supplies</v>
      </c>
      <c r="D1276">
        <f>VLOOKUP(A1276,OrderProduct!A1276:F3227,6,0)</f>
        <v>21.93</v>
      </c>
    </row>
    <row r="1277" spans="1:4">
      <c r="A1277" s="3">
        <v>2289</v>
      </c>
      <c r="B1277" s="25">
        <f>VLOOKUP(A1277,OrderProduct!$A$2:$O$1953,15,0)</f>
        <v>1</v>
      </c>
      <c r="C1277" s="25" t="str">
        <f>VLOOKUP(B1277,'Product Category'!$A$2:$B$4,2,0)</f>
        <v>Furniture</v>
      </c>
      <c r="D1277">
        <f>VLOOKUP(A1277,OrderProduct!A1277:F3228,6,0)</f>
        <v>68.72</v>
      </c>
    </row>
    <row r="1278" spans="1:4">
      <c r="A1278" s="3">
        <v>2290</v>
      </c>
      <c r="B1278" s="25">
        <f>VLOOKUP(A1278,OrderProduct!$A$2:$O$1953,15,0)</f>
        <v>2</v>
      </c>
      <c r="C1278" s="25" t="str">
        <f>VLOOKUP(B1278,'Product Category'!$A$2:$B$4,2,0)</f>
        <v>Office Supplies</v>
      </c>
      <c r="D1278">
        <f>VLOOKUP(A1278,OrderProduct!A1278:F3229,6,0)</f>
        <v>618.96</v>
      </c>
    </row>
    <row r="1279" spans="1:4">
      <c r="A1279" s="3">
        <v>2290</v>
      </c>
      <c r="B1279" s="25">
        <f>VLOOKUP(A1279,OrderProduct!$A$2:$O$1953,15,0)</f>
        <v>2</v>
      </c>
      <c r="C1279" s="25" t="str">
        <f>VLOOKUP(B1279,'Product Category'!$A$2:$B$4,2,0)</f>
        <v>Office Supplies</v>
      </c>
      <c r="D1279">
        <f>VLOOKUP(A1279,OrderProduct!A1279:F3230,6,0)</f>
        <v>77.54</v>
      </c>
    </row>
    <row r="1280" spans="1:4">
      <c r="A1280" s="3">
        <v>2290</v>
      </c>
      <c r="B1280" s="25">
        <f>VLOOKUP(A1280,OrderProduct!$A$2:$O$1953,15,0)</f>
        <v>2</v>
      </c>
      <c r="C1280" s="25" t="str">
        <f>VLOOKUP(B1280,'Product Category'!$A$2:$B$4,2,0)</f>
        <v>Office Supplies</v>
      </c>
      <c r="D1280">
        <f>VLOOKUP(A1280,OrderProduct!A1280:F3231,6,0)</f>
        <v>28.32</v>
      </c>
    </row>
    <row r="1281" spans="1:4">
      <c r="A1281" s="3">
        <v>2302</v>
      </c>
      <c r="B1281" s="25">
        <f>VLOOKUP(A1281,OrderProduct!$A$2:$O$1953,15,0)</f>
        <v>1</v>
      </c>
      <c r="C1281" s="25" t="str">
        <f>VLOOKUP(B1281,'Product Category'!$A$2:$B$4,2,0)</f>
        <v>Furniture</v>
      </c>
      <c r="D1281">
        <f>VLOOKUP(A1281,OrderProduct!A1281:F3232,6,0)</f>
        <v>2309.49</v>
      </c>
    </row>
    <row r="1282" spans="1:4">
      <c r="A1282" s="3">
        <v>2302</v>
      </c>
      <c r="B1282" s="25">
        <f>VLOOKUP(A1282,OrderProduct!$A$2:$O$1953,15,0)</f>
        <v>1</v>
      </c>
      <c r="C1282" s="25" t="str">
        <f>VLOOKUP(B1282,'Product Category'!$A$2:$B$4,2,0)</f>
        <v>Furniture</v>
      </c>
      <c r="D1282">
        <f>VLOOKUP(A1282,OrderProduct!A1282:F3233,6,0)</f>
        <v>8.3</v>
      </c>
    </row>
    <row r="1283" spans="1:4">
      <c r="A1283" s="3">
        <v>2302</v>
      </c>
      <c r="B1283" s="25">
        <f>VLOOKUP(A1283,OrderProduct!$A$2:$O$1953,15,0)</f>
        <v>1</v>
      </c>
      <c r="C1283" s="25" t="str">
        <f>VLOOKUP(B1283,'Product Category'!$A$2:$B$4,2,0)</f>
        <v>Furniture</v>
      </c>
      <c r="D1283">
        <f>VLOOKUP(A1283,OrderProduct!A1283:F3234,6,0)</f>
        <v>416.95</v>
      </c>
    </row>
    <row r="1284" spans="1:4">
      <c r="A1284" s="3">
        <v>2303</v>
      </c>
      <c r="B1284" s="25">
        <f>VLOOKUP(A1284,OrderProduct!$A$2:$O$1953,15,0)</f>
        <v>1</v>
      </c>
      <c r="C1284" s="25" t="str">
        <f>VLOOKUP(B1284,'Product Category'!$A$2:$B$4,2,0)</f>
        <v>Furniture</v>
      </c>
      <c r="D1284">
        <f>VLOOKUP(A1284,OrderProduct!A1284:F3235,6,0)</f>
        <v>61.52</v>
      </c>
    </row>
    <row r="1285" spans="1:4">
      <c r="A1285" s="3">
        <v>2303</v>
      </c>
      <c r="B1285" s="25">
        <f>VLOOKUP(A1285,OrderProduct!$A$2:$O$1953,15,0)</f>
        <v>1</v>
      </c>
      <c r="C1285" s="25" t="str">
        <f>VLOOKUP(B1285,'Product Category'!$A$2:$B$4,2,0)</f>
        <v>Furniture</v>
      </c>
      <c r="D1285">
        <f>VLOOKUP(A1285,OrderProduct!A1285:F3236,6,0)</f>
        <v>18.71</v>
      </c>
    </row>
    <row r="1286" spans="1:4">
      <c r="A1286" s="3">
        <v>2305</v>
      </c>
      <c r="B1286" s="25">
        <f>VLOOKUP(A1286,OrderProduct!$A$2:$O$1953,15,0)</f>
        <v>2</v>
      </c>
      <c r="C1286" s="25" t="str">
        <f>VLOOKUP(B1286,'Product Category'!$A$2:$B$4,2,0)</f>
        <v>Office Supplies</v>
      </c>
      <c r="D1286">
        <f>VLOOKUP(A1286,OrderProduct!A1286:F3237,6,0)</f>
        <v>739.06</v>
      </c>
    </row>
    <row r="1287" spans="1:4">
      <c r="A1287" s="3">
        <v>2308</v>
      </c>
      <c r="B1287" s="25">
        <f>VLOOKUP(A1287,OrderProduct!$A$2:$O$1953,15,0)</f>
        <v>1</v>
      </c>
      <c r="C1287" s="25" t="str">
        <f>VLOOKUP(B1287,'Product Category'!$A$2:$B$4,2,0)</f>
        <v>Furniture</v>
      </c>
      <c r="D1287">
        <f>VLOOKUP(A1287,OrderProduct!A1287:F3238,6,0)</f>
        <v>709.7</v>
      </c>
    </row>
    <row r="1288" spans="1:4">
      <c r="A1288" s="3">
        <v>2308</v>
      </c>
      <c r="B1288" s="25">
        <f>VLOOKUP(A1288,OrderProduct!$A$2:$O$1953,15,0)</f>
        <v>1</v>
      </c>
      <c r="C1288" s="25" t="str">
        <f>VLOOKUP(B1288,'Product Category'!$A$2:$B$4,2,0)</f>
        <v>Furniture</v>
      </c>
      <c r="D1288">
        <f>VLOOKUP(A1288,OrderProduct!A1288:F3239,6,0)</f>
        <v>27.42</v>
      </c>
    </row>
    <row r="1289" spans="1:4">
      <c r="A1289" s="3">
        <v>2323</v>
      </c>
      <c r="B1289" s="25">
        <f>VLOOKUP(A1289,OrderProduct!$A$2:$O$1953,15,0)</f>
        <v>2</v>
      </c>
      <c r="C1289" s="25" t="str">
        <f>VLOOKUP(B1289,'Product Category'!$A$2:$B$4,2,0)</f>
        <v>Office Supplies</v>
      </c>
      <c r="D1289">
        <f>VLOOKUP(A1289,OrderProduct!A1289:F3240,6,0)</f>
        <v>30.47</v>
      </c>
    </row>
    <row r="1290" spans="1:4">
      <c r="A1290" s="3">
        <v>2323</v>
      </c>
      <c r="B1290" s="25">
        <f>VLOOKUP(A1290,OrderProduct!$A$2:$O$1953,15,0)</f>
        <v>2</v>
      </c>
      <c r="C1290" s="25" t="str">
        <f>VLOOKUP(B1290,'Product Category'!$A$2:$B$4,2,0)</f>
        <v>Office Supplies</v>
      </c>
      <c r="D1290">
        <f>VLOOKUP(A1290,OrderProduct!A1290:F3241,6,0)</f>
        <v>348.08</v>
      </c>
    </row>
    <row r="1291" spans="1:4">
      <c r="A1291" s="3">
        <v>2323</v>
      </c>
      <c r="B1291" s="25">
        <f>VLOOKUP(A1291,OrderProduct!$A$2:$O$1953,15,0)</f>
        <v>2</v>
      </c>
      <c r="C1291" s="25" t="str">
        <f>VLOOKUP(B1291,'Product Category'!$A$2:$B$4,2,0)</f>
        <v>Office Supplies</v>
      </c>
      <c r="D1291">
        <f>VLOOKUP(A1291,OrderProduct!A1291:F3242,6,0)</f>
        <v>131.69</v>
      </c>
    </row>
    <row r="1292" spans="1:4">
      <c r="A1292" s="3">
        <v>2330</v>
      </c>
      <c r="B1292" s="25">
        <f>VLOOKUP(A1292,OrderProduct!$A$2:$O$1953,15,0)</f>
        <v>2</v>
      </c>
      <c r="C1292" s="25" t="str">
        <f>VLOOKUP(B1292,'Product Category'!$A$2:$B$4,2,0)</f>
        <v>Office Supplies</v>
      </c>
      <c r="D1292">
        <f>VLOOKUP(A1292,OrderProduct!A1292:F3243,6,0)</f>
        <v>13.93</v>
      </c>
    </row>
    <row r="1293" spans="1:4">
      <c r="A1293" s="3">
        <v>2333</v>
      </c>
      <c r="B1293" s="25">
        <f>VLOOKUP(A1293,OrderProduct!$A$2:$O$1953,15,0)</f>
        <v>1</v>
      </c>
      <c r="C1293" s="25" t="str">
        <f>VLOOKUP(B1293,'Product Category'!$A$2:$B$4,2,0)</f>
        <v>Furniture</v>
      </c>
      <c r="D1293">
        <f>VLOOKUP(A1293,OrderProduct!A1293:F3244,6,0)</f>
        <v>1216.32</v>
      </c>
    </row>
    <row r="1294" spans="1:4">
      <c r="A1294" s="3">
        <v>2334</v>
      </c>
      <c r="B1294" s="25">
        <f>VLOOKUP(A1294,OrderProduct!$A$2:$O$1953,15,0)</f>
        <v>1</v>
      </c>
      <c r="C1294" s="25" t="str">
        <f>VLOOKUP(B1294,'Product Category'!$A$2:$B$4,2,0)</f>
        <v>Furniture</v>
      </c>
      <c r="D1294">
        <f>VLOOKUP(A1294,OrderProduct!A1294:F3245,6,0)</f>
        <v>1989.32</v>
      </c>
    </row>
    <row r="1295" spans="1:4">
      <c r="A1295" s="3">
        <v>2334</v>
      </c>
      <c r="B1295" s="25">
        <f>VLOOKUP(A1295,OrderProduct!$A$2:$O$1953,15,0)</f>
        <v>1</v>
      </c>
      <c r="C1295" s="25" t="str">
        <f>VLOOKUP(B1295,'Product Category'!$A$2:$B$4,2,0)</f>
        <v>Furniture</v>
      </c>
      <c r="D1295">
        <f>VLOOKUP(A1295,OrderProduct!A1295:F3246,6,0)</f>
        <v>480.37</v>
      </c>
    </row>
    <row r="1296" spans="1:4">
      <c r="A1296" s="3">
        <v>2334</v>
      </c>
      <c r="B1296" s="25">
        <f>VLOOKUP(A1296,OrderProduct!$A$2:$O$1953,15,0)</f>
        <v>1</v>
      </c>
      <c r="C1296" s="25" t="str">
        <f>VLOOKUP(B1296,'Product Category'!$A$2:$B$4,2,0)</f>
        <v>Furniture</v>
      </c>
      <c r="D1296">
        <f>VLOOKUP(A1296,OrderProduct!A1296:F3247,6,0)</f>
        <v>5.76</v>
      </c>
    </row>
    <row r="1297" spans="1:4">
      <c r="A1297" s="3">
        <v>2334</v>
      </c>
      <c r="B1297" s="25">
        <f>VLOOKUP(A1297,OrderProduct!$A$2:$O$1953,15,0)</f>
        <v>1</v>
      </c>
      <c r="C1297" s="25" t="str">
        <f>VLOOKUP(B1297,'Product Category'!$A$2:$B$4,2,0)</f>
        <v>Furniture</v>
      </c>
      <c r="D1297">
        <f>VLOOKUP(A1297,OrderProduct!A1297:F3248,6,0)</f>
        <v>3112.13</v>
      </c>
    </row>
    <row r="1298" spans="1:4">
      <c r="A1298" s="3">
        <v>2338</v>
      </c>
      <c r="B1298" s="25">
        <f>VLOOKUP(A1298,OrderProduct!$A$2:$O$1953,15,0)</f>
        <v>1</v>
      </c>
      <c r="C1298" s="25" t="str">
        <f>VLOOKUP(B1298,'Product Category'!$A$2:$B$4,2,0)</f>
        <v>Furniture</v>
      </c>
      <c r="D1298">
        <f>VLOOKUP(A1298,OrderProduct!A1298:F3249,6,0)</f>
        <v>305.71</v>
      </c>
    </row>
    <row r="1299" spans="1:4">
      <c r="A1299" s="3">
        <v>2338</v>
      </c>
      <c r="B1299" s="25">
        <f>VLOOKUP(A1299,OrderProduct!$A$2:$O$1953,15,0)</f>
        <v>1</v>
      </c>
      <c r="C1299" s="25" t="str">
        <f>VLOOKUP(B1299,'Product Category'!$A$2:$B$4,2,0)</f>
        <v>Furniture</v>
      </c>
      <c r="D1299">
        <f>VLOOKUP(A1299,OrderProduct!A1299:F3250,6,0)</f>
        <v>277.12</v>
      </c>
    </row>
    <row r="1300" spans="1:4">
      <c r="A1300" s="3">
        <v>2339</v>
      </c>
      <c r="B1300" s="25">
        <f>VLOOKUP(A1300,OrderProduct!$A$2:$O$1953,15,0)</f>
        <v>2</v>
      </c>
      <c r="C1300" s="25" t="str">
        <f>VLOOKUP(B1300,'Product Category'!$A$2:$B$4,2,0)</f>
        <v>Office Supplies</v>
      </c>
      <c r="D1300">
        <f>VLOOKUP(A1300,OrderProduct!A1300:F3251,6,0)</f>
        <v>122.25</v>
      </c>
    </row>
    <row r="1301" spans="1:4">
      <c r="A1301" s="3">
        <v>2345</v>
      </c>
      <c r="B1301" s="25">
        <f>VLOOKUP(A1301,OrderProduct!$A$2:$O$1953,15,0)</f>
        <v>1</v>
      </c>
      <c r="C1301" s="25" t="str">
        <f>VLOOKUP(B1301,'Product Category'!$A$2:$B$4,2,0)</f>
        <v>Furniture</v>
      </c>
      <c r="D1301">
        <f>VLOOKUP(A1301,OrderProduct!A1301:F3252,6,0)</f>
        <v>206.09</v>
      </c>
    </row>
    <row r="1302" spans="1:4">
      <c r="A1302" s="3">
        <v>2345</v>
      </c>
      <c r="B1302" s="25">
        <f>VLOOKUP(A1302,OrderProduct!$A$2:$O$1953,15,0)</f>
        <v>1</v>
      </c>
      <c r="C1302" s="25" t="str">
        <f>VLOOKUP(B1302,'Product Category'!$A$2:$B$4,2,0)</f>
        <v>Furniture</v>
      </c>
      <c r="D1302">
        <f>VLOOKUP(A1302,OrderProduct!A1302:F3253,6,0)</f>
        <v>22.13</v>
      </c>
    </row>
    <row r="1303" spans="1:4">
      <c r="A1303" s="3">
        <v>2346</v>
      </c>
      <c r="B1303" s="25">
        <f>VLOOKUP(A1303,OrderProduct!$A$2:$O$1953,15,0)</f>
        <v>3</v>
      </c>
      <c r="C1303" s="25" t="str">
        <f>VLOOKUP(B1303,'Product Category'!$A$2:$B$4,2,0)</f>
        <v>Technology</v>
      </c>
      <c r="D1303">
        <f>VLOOKUP(A1303,OrderProduct!A1303:F3254,6,0)</f>
        <v>34.17</v>
      </c>
    </row>
    <row r="1304" spans="1:4">
      <c r="A1304" s="3">
        <v>2346</v>
      </c>
      <c r="B1304" s="25">
        <f>VLOOKUP(A1304,OrderProduct!$A$2:$O$1953,15,0)</f>
        <v>3</v>
      </c>
      <c r="C1304" s="25" t="str">
        <f>VLOOKUP(B1304,'Product Category'!$A$2:$B$4,2,0)</f>
        <v>Technology</v>
      </c>
      <c r="D1304">
        <f>VLOOKUP(A1304,OrderProduct!A1304:F3255,6,0)</f>
        <v>94.3</v>
      </c>
    </row>
    <row r="1305" spans="1:4">
      <c r="A1305" s="3">
        <v>2351</v>
      </c>
      <c r="B1305" s="25">
        <f>VLOOKUP(A1305,OrderProduct!$A$2:$O$1953,15,0)</f>
        <v>2</v>
      </c>
      <c r="C1305" s="25" t="str">
        <f>VLOOKUP(B1305,'Product Category'!$A$2:$B$4,2,0)</f>
        <v>Office Supplies</v>
      </c>
      <c r="D1305">
        <f>VLOOKUP(A1305,OrderProduct!A1305:F3256,6,0)</f>
        <v>34.32</v>
      </c>
    </row>
    <row r="1306" spans="1:4">
      <c r="A1306" s="3">
        <v>2352</v>
      </c>
      <c r="B1306" s="25">
        <f>VLOOKUP(A1306,OrderProduct!$A$2:$O$1953,15,0)</f>
        <v>2</v>
      </c>
      <c r="C1306" s="25" t="str">
        <f>VLOOKUP(B1306,'Product Category'!$A$2:$B$4,2,0)</f>
        <v>Office Supplies</v>
      </c>
      <c r="D1306">
        <f>VLOOKUP(A1306,OrderProduct!A1306:F3257,6,0)</f>
        <v>392.45</v>
      </c>
    </row>
    <row r="1307" spans="1:4">
      <c r="A1307" s="3">
        <v>2352</v>
      </c>
      <c r="B1307" s="25">
        <f>VLOOKUP(A1307,OrderProduct!$A$2:$O$1953,15,0)</f>
        <v>2</v>
      </c>
      <c r="C1307" s="25" t="str">
        <f>VLOOKUP(B1307,'Product Category'!$A$2:$B$4,2,0)</f>
        <v>Office Supplies</v>
      </c>
      <c r="D1307">
        <f>VLOOKUP(A1307,OrderProduct!A1307:F3258,6,0)</f>
        <v>94.2</v>
      </c>
    </row>
    <row r="1308" spans="1:4">
      <c r="A1308" s="3">
        <v>2352</v>
      </c>
      <c r="B1308" s="25">
        <f>VLOOKUP(A1308,OrderProduct!$A$2:$O$1953,15,0)</f>
        <v>2</v>
      </c>
      <c r="C1308" s="25" t="str">
        <f>VLOOKUP(B1308,'Product Category'!$A$2:$B$4,2,0)</f>
        <v>Office Supplies</v>
      </c>
      <c r="D1308">
        <f>VLOOKUP(A1308,OrderProduct!A1308:F3259,6,0)</f>
        <v>568.24</v>
      </c>
    </row>
    <row r="1309" spans="1:4">
      <c r="A1309" s="3">
        <v>2353</v>
      </c>
      <c r="B1309" s="25">
        <f>VLOOKUP(A1309,OrderProduct!$A$2:$O$1953,15,0)</f>
        <v>2</v>
      </c>
      <c r="C1309" s="25" t="str">
        <f>VLOOKUP(B1309,'Product Category'!$A$2:$B$4,2,0)</f>
        <v>Office Supplies</v>
      </c>
      <c r="D1309">
        <f>VLOOKUP(A1309,OrderProduct!A1309:F3260,6,0)</f>
        <v>162.91</v>
      </c>
    </row>
    <row r="1310" spans="1:4">
      <c r="A1310" s="3">
        <v>2353</v>
      </c>
      <c r="B1310" s="25">
        <f>VLOOKUP(A1310,OrderProduct!$A$2:$O$1953,15,0)</f>
        <v>2</v>
      </c>
      <c r="C1310" s="25" t="str">
        <f>VLOOKUP(B1310,'Product Category'!$A$2:$B$4,2,0)</f>
        <v>Office Supplies</v>
      </c>
      <c r="D1310">
        <f>VLOOKUP(A1310,OrderProduct!A1310:F3261,6,0)</f>
        <v>97.65</v>
      </c>
    </row>
    <row r="1311" spans="1:4">
      <c r="A1311" s="3">
        <v>2355</v>
      </c>
      <c r="B1311" s="25">
        <f>VLOOKUP(A1311,OrderProduct!$A$2:$O$1953,15,0)</f>
        <v>1</v>
      </c>
      <c r="C1311" s="25" t="str">
        <f>VLOOKUP(B1311,'Product Category'!$A$2:$B$4,2,0)</f>
        <v>Furniture</v>
      </c>
      <c r="D1311">
        <f>VLOOKUP(A1311,OrderProduct!A1311:F3262,6,0)</f>
        <v>1018.61</v>
      </c>
    </row>
    <row r="1312" spans="1:4">
      <c r="A1312" s="3">
        <v>2355</v>
      </c>
      <c r="B1312" s="25">
        <f>VLOOKUP(A1312,OrderProduct!$A$2:$O$1953,15,0)</f>
        <v>1</v>
      </c>
      <c r="C1312" s="25" t="str">
        <f>VLOOKUP(B1312,'Product Category'!$A$2:$B$4,2,0)</f>
        <v>Furniture</v>
      </c>
      <c r="D1312">
        <f>VLOOKUP(A1312,OrderProduct!A1312:F3263,6,0)</f>
        <v>157.78</v>
      </c>
    </row>
    <row r="1313" spans="1:4">
      <c r="A1313" s="3">
        <v>2356</v>
      </c>
      <c r="B1313" s="25">
        <f>VLOOKUP(A1313,OrderProduct!$A$2:$O$1953,15,0)</f>
        <v>1</v>
      </c>
      <c r="C1313" s="25" t="str">
        <f>VLOOKUP(B1313,'Product Category'!$A$2:$B$4,2,0)</f>
        <v>Furniture</v>
      </c>
      <c r="D1313">
        <f>VLOOKUP(A1313,OrderProduct!A1313:F3264,6,0)</f>
        <v>98.17</v>
      </c>
    </row>
    <row r="1314" spans="1:4">
      <c r="A1314" s="3">
        <v>2358</v>
      </c>
      <c r="B1314" s="25">
        <f>VLOOKUP(A1314,OrderProduct!$A$2:$O$1953,15,0)</f>
        <v>3</v>
      </c>
      <c r="C1314" s="25" t="str">
        <f>VLOOKUP(B1314,'Product Category'!$A$2:$B$4,2,0)</f>
        <v>Technology</v>
      </c>
      <c r="D1314">
        <f>VLOOKUP(A1314,OrderProduct!A1314:F3265,6,0)</f>
        <v>3.51</v>
      </c>
    </row>
    <row r="1315" spans="1:4">
      <c r="A1315" s="3">
        <v>2358</v>
      </c>
      <c r="B1315" s="25">
        <f>VLOOKUP(A1315,OrderProduct!$A$2:$O$1953,15,0)</f>
        <v>3</v>
      </c>
      <c r="C1315" s="25" t="str">
        <f>VLOOKUP(B1315,'Product Category'!$A$2:$B$4,2,0)</f>
        <v>Technology</v>
      </c>
      <c r="D1315">
        <f>VLOOKUP(A1315,OrderProduct!A1315:F3266,6,0)</f>
        <v>120.12</v>
      </c>
    </row>
    <row r="1316" spans="1:4">
      <c r="A1316" s="3">
        <v>2359</v>
      </c>
      <c r="B1316" s="25">
        <f>VLOOKUP(A1316,OrderProduct!$A$2:$O$1953,15,0)</f>
        <v>2</v>
      </c>
      <c r="C1316" s="25" t="str">
        <f>VLOOKUP(B1316,'Product Category'!$A$2:$B$4,2,0)</f>
        <v>Office Supplies</v>
      </c>
      <c r="D1316">
        <f>VLOOKUP(A1316,OrderProduct!A1316:F3267,6,0)</f>
        <v>28.66</v>
      </c>
    </row>
    <row r="1317" spans="1:4">
      <c r="A1317" s="3">
        <v>2361</v>
      </c>
      <c r="B1317" s="25">
        <f>VLOOKUP(A1317,OrderProduct!$A$2:$O$1953,15,0)</f>
        <v>3</v>
      </c>
      <c r="C1317" s="25" t="str">
        <f>VLOOKUP(B1317,'Product Category'!$A$2:$B$4,2,0)</f>
        <v>Technology</v>
      </c>
      <c r="D1317">
        <f>VLOOKUP(A1317,OrderProduct!A1317:F3268,6,0)</f>
        <v>123.18</v>
      </c>
    </row>
    <row r="1318" spans="1:4">
      <c r="A1318" s="3">
        <v>2363</v>
      </c>
      <c r="B1318" s="25">
        <f>VLOOKUP(A1318,OrderProduct!$A$2:$O$1953,15,0)</f>
        <v>1</v>
      </c>
      <c r="C1318" s="25" t="str">
        <f>VLOOKUP(B1318,'Product Category'!$A$2:$B$4,2,0)</f>
        <v>Furniture</v>
      </c>
      <c r="D1318">
        <f>VLOOKUP(A1318,OrderProduct!A1318:F3269,6,0)</f>
        <v>1533.59</v>
      </c>
    </row>
    <row r="1319" spans="1:4">
      <c r="A1319" s="3">
        <v>2369</v>
      </c>
      <c r="B1319" s="25">
        <f>VLOOKUP(A1319,OrderProduct!$A$2:$O$1953,15,0)</f>
        <v>2</v>
      </c>
      <c r="C1319" s="25" t="str">
        <f>VLOOKUP(B1319,'Product Category'!$A$2:$B$4,2,0)</f>
        <v>Office Supplies</v>
      </c>
      <c r="D1319">
        <f>VLOOKUP(A1319,OrderProduct!A1319:F3270,6,0)</f>
        <v>203.37</v>
      </c>
    </row>
    <row r="1320" spans="1:4">
      <c r="A1320" s="3">
        <v>2372</v>
      </c>
      <c r="B1320" s="25">
        <f>VLOOKUP(A1320,OrderProduct!$A$2:$O$1953,15,0)</f>
        <v>2</v>
      </c>
      <c r="C1320" s="25" t="str">
        <f>VLOOKUP(B1320,'Product Category'!$A$2:$B$4,2,0)</f>
        <v>Office Supplies</v>
      </c>
      <c r="D1320">
        <f>VLOOKUP(A1320,OrderProduct!A1320:F3271,6,0)</f>
        <v>160.66</v>
      </c>
    </row>
    <row r="1321" spans="1:4">
      <c r="A1321" s="3">
        <v>2376</v>
      </c>
      <c r="B1321" s="25">
        <f>VLOOKUP(A1321,OrderProduct!$A$2:$O$1953,15,0)</f>
        <v>2</v>
      </c>
      <c r="C1321" s="25" t="str">
        <f>VLOOKUP(B1321,'Product Category'!$A$2:$B$4,2,0)</f>
        <v>Office Supplies</v>
      </c>
      <c r="D1321">
        <f>VLOOKUP(A1321,OrderProduct!A1321:F3272,6,0)</f>
        <v>1839.91</v>
      </c>
    </row>
    <row r="1322" spans="1:4">
      <c r="A1322" s="3">
        <v>2376</v>
      </c>
      <c r="B1322" s="25">
        <f>VLOOKUP(A1322,OrderProduct!$A$2:$O$1953,15,0)</f>
        <v>2</v>
      </c>
      <c r="C1322" s="25" t="str">
        <f>VLOOKUP(B1322,'Product Category'!$A$2:$B$4,2,0)</f>
        <v>Office Supplies</v>
      </c>
      <c r="D1322">
        <f>VLOOKUP(A1322,OrderProduct!A1322:F3273,6,0)</f>
        <v>63.66</v>
      </c>
    </row>
    <row r="1323" spans="1:4">
      <c r="A1323" s="3">
        <v>2379</v>
      </c>
      <c r="B1323" s="25">
        <f>VLOOKUP(A1323,OrderProduct!$A$2:$O$1953,15,0)</f>
        <v>2</v>
      </c>
      <c r="C1323" s="25" t="str">
        <f>VLOOKUP(B1323,'Product Category'!$A$2:$B$4,2,0)</f>
        <v>Office Supplies</v>
      </c>
      <c r="D1323">
        <f>VLOOKUP(A1323,OrderProduct!A1323:F3274,6,0)</f>
        <v>38.58</v>
      </c>
    </row>
    <row r="1324" spans="1:4">
      <c r="A1324" s="3">
        <v>2380</v>
      </c>
      <c r="B1324" s="25">
        <f>VLOOKUP(A1324,OrderProduct!$A$2:$O$1953,15,0)</f>
        <v>2</v>
      </c>
      <c r="C1324" s="25" t="str">
        <f>VLOOKUP(B1324,'Product Category'!$A$2:$B$4,2,0)</f>
        <v>Office Supplies</v>
      </c>
      <c r="D1324">
        <f>VLOOKUP(A1324,OrderProduct!A1324:F3275,6,0)</f>
        <v>810.47</v>
      </c>
    </row>
    <row r="1325" spans="1:4">
      <c r="A1325" s="3">
        <v>2380</v>
      </c>
      <c r="B1325" s="25">
        <f>VLOOKUP(A1325,OrderProduct!$A$2:$O$1953,15,0)</f>
        <v>2</v>
      </c>
      <c r="C1325" s="25" t="str">
        <f>VLOOKUP(B1325,'Product Category'!$A$2:$B$4,2,0)</f>
        <v>Office Supplies</v>
      </c>
      <c r="D1325">
        <f>VLOOKUP(A1325,OrderProduct!A1325:F3276,6,0)</f>
        <v>127.22</v>
      </c>
    </row>
    <row r="1326" spans="1:4">
      <c r="A1326" s="3">
        <v>2382</v>
      </c>
      <c r="B1326" s="25">
        <f>VLOOKUP(A1326,OrderProduct!$A$2:$O$1953,15,0)</f>
        <v>2</v>
      </c>
      <c r="C1326" s="25" t="str">
        <f>VLOOKUP(B1326,'Product Category'!$A$2:$B$4,2,0)</f>
        <v>Office Supplies</v>
      </c>
      <c r="D1326">
        <f>VLOOKUP(A1326,OrderProduct!A1326:F3277,6,0)</f>
        <v>432.44</v>
      </c>
    </row>
    <row r="1327" spans="1:4">
      <c r="A1327" s="3">
        <v>2382</v>
      </c>
      <c r="B1327" s="25">
        <f>VLOOKUP(A1327,OrderProduct!$A$2:$O$1953,15,0)</f>
        <v>2</v>
      </c>
      <c r="C1327" s="25" t="str">
        <f>VLOOKUP(B1327,'Product Category'!$A$2:$B$4,2,0)</f>
        <v>Office Supplies</v>
      </c>
      <c r="D1327">
        <f>VLOOKUP(A1327,OrderProduct!A1327:F3278,6,0)</f>
        <v>72.83</v>
      </c>
    </row>
    <row r="1328" spans="1:4">
      <c r="A1328" s="3">
        <v>2382</v>
      </c>
      <c r="B1328" s="25">
        <f>VLOOKUP(A1328,OrderProduct!$A$2:$O$1953,15,0)</f>
        <v>2</v>
      </c>
      <c r="C1328" s="25" t="str">
        <f>VLOOKUP(B1328,'Product Category'!$A$2:$B$4,2,0)</f>
        <v>Office Supplies</v>
      </c>
      <c r="D1328">
        <f>VLOOKUP(A1328,OrderProduct!A1328:F3279,6,0)</f>
        <v>86.8</v>
      </c>
    </row>
    <row r="1329" spans="1:4">
      <c r="A1329" s="3">
        <v>2385</v>
      </c>
      <c r="B1329" s="25">
        <f>VLOOKUP(A1329,OrderProduct!$A$2:$O$1953,15,0)</f>
        <v>1</v>
      </c>
      <c r="C1329" s="25" t="str">
        <f>VLOOKUP(B1329,'Product Category'!$A$2:$B$4,2,0)</f>
        <v>Furniture</v>
      </c>
      <c r="D1329">
        <f>VLOOKUP(A1329,OrderProduct!A1329:F3280,6,0)</f>
        <v>1020.08</v>
      </c>
    </row>
    <row r="1330" spans="1:4">
      <c r="A1330" s="3">
        <v>2391</v>
      </c>
      <c r="B1330" s="25">
        <f>VLOOKUP(A1330,OrderProduct!$A$2:$O$1953,15,0)</f>
        <v>3</v>
      </c>
      <c r="C1330" s="25" t="str">
        <f>VLOOKUP(B1330,'Product Category'!$A$2:$B$4,2,0)</f>
        <v>Technology</v>
      </c>
      <c r="D1330">
        <f>VLOOKUP(A1330,OrderProduct!A1330:F3281,6,0)</f>
        <v>65.2</v>
      </c>
    </row>
    <row r="1331" spans="1:4">
      <c r="A1331" s="3">
        <v>2391</v>
      </c>
      <c r="B1331" s="25">
        <f>VLOOKUP(A1331,OrderProduct!$A$2:$O$1953,15,0)</f>
        <v>3</v>
      </c>
      <c r="C1331" s="25" t="str">
        <f>VLOOKUP(B1331,'Product Category'!$A$2:$B$4,2,0)</f>
        <v>Technology</v>
      </c>
      <c r="D1331">
        <f>VLOOKUP(A1331,OrderProduct!A1331:F3282,6,0)</f>
        <v>22.59</v>
      </c>
    </row>
    <row r="1332" spans="1:4">
      <c r="A1332" s="3">
        <v>2391</v>
      </c>
      <c r="B1332" s="25">
        <f>VLOOKUP(A1332,OrderProduct!$A$2:$O$1953,15,0)</f>
        <v>3</v>
      </c>
      <c r="C1332" s="25" t="str">
        <f>VLOOKUP(B1332,'Product Category'!$A$2:$B$4,2,0)</f>
        <v>Technology</v>
      </c>
      <c r="D1332">
        <f>VLOOKUP(A1332,OrderProduct!A1332:F3283,6,0)</f>
        <v>121.36</v>
      </c>
    </row>
    <row r="1333" spans="1:4">
      <c r="A1333" s="3">
        <v>2391</v>
      </c>
      <c r="B1333" s="25">
        <f>VLOOKUP(A1333,OrderProduct!$A$2:$O$1953,15,0)</f>
        <v>3</v>
      </c>
      <c r="C1333" s="25" t="str">
        <f>VLOOKUP(B1333,'Product Category'!$A$2:$B$4,2,0)</f>
        <v>Technology</v>
      </c>
      <c r="D1333">
        <f>VLOOKUP(A1333,OrderProduct!A1333:F3284,6,0)</f>
        <v>2013.67</v>
      </c>
    </row>
    <row r="1334" spans="1:4">
      <c r="A1334" s="3">
        <v>2393</v>
      </c>
      <c r="B1334" s="25">
        <f>VLOOKUP(A1334,OrderProduct!$A$2:$O$1953,15,0)</f>
        <v>2</v>
      </c>
      <c r="C1334" s="25" t="str">
        <f>VLOOKUP(B1334,'Product Category'!$A$2:$B$4,2,0)</f>
        <v>Office Supplies</v>
      </c>
      <c r="D1334">
        <f>VLOOKUP(A1334,OrderProduct!A1334:F3285,6,0)</f>
        <v>641.11</v>
      </c>
    </row>
    <row r="1335" spans="1:4">
      <c r="A1335" s="3">
        <v>2393</v>
      </c>
      <c r="B1335" s="25">
        <f>VLOOKUP(A1335,OrderProduct!$A$2:$O$1953,15,0)</f>
        <v>2</v>
      </c>
      <c r="C1335" s="25" t="str">
        <f>VLOOKUP(B1335,'Product Category'!$A$2:$B$4,2,0)</f>
        <v>Office Supplies</v>
      </c>
      <c r="D1335">
        <f>VLOOKUP(A1335,OrderProduct!A1335:F3286,6,0)</f>
        <v>25.35</v>
      </c>
    </row>
    <row r="1336" spans="1:4">
      <c r="A1336" s="3">
        <v>2394</v>
      </c>
      <c r="B1336" s="25">
        <f>VLOOKUP(A1336,OrderProduct!$A$2:$O$1953,15,0)</f>
        <v>2</v>
      </c>
      <c r="C1336" s="25" t="str">
        <f>VLOOKUP(B1336,'Product Category'!$A$2:$B$4,2,0)</f>
        <v>Office Supplies</v>
      </c>
      <c r="D1336">
        <f>VLOOKUP(A1336,OrderProduct!A1336:F3287,6,0)</f>
        <v>316.28</v>
      </c>
    </row>
    <row r="1337" spans="1:4">
      <c r="A1337" s="3">
        <v>2394</v>
      </c>
      <c r="B1337" s="25">
        <f>VLOOKUP(A1337,OrderProduct!$A$2:$O$1953,15,0)</f>
        <v>2</v>
      </c>
      <c r="C1337" s="25" t="str">
        <f>VLOOKUP(B1337,'Product Category'!$A$2:$B$4,2,0)</f>
        <v>Office Supplies</v>
      </c>
      <c r="D1337">
        <f>VLOOKUP(A1337,OrderProduct!A1337:F3288,6,0)</f>
        <v>87.21</v>
      </c>
    </row>
    <row r="1338" spans="1:4">
      <c r="A1338" s="3">
        <v>2395</v>
      </c>
      <c r="B1338" s="25">
        <f>VLOOKUP(A1338,OrderProduct!$A$2:$O$1953,15,0)</f>
        <v>2</v>
      </c>
      <c r="C1338" s="25" t="str">
        <f>VLOOKUP(B1338,'Product Category'!$A$2:$B$4,2,0)</f>
        <v>Office Supplies</v>
      </c>
      <c r="D1338">
        <f>VLOOKUP(A1338,OrderProduct!A1338:F3289,6,0)</f>
        <v>40.15</v>
      </c>
    </row>
    <row r="1339" spans="1:4">
      <c r="A1339" s="3">
        <v>2398</v>
      </c>
      <c r="B1339" s="25">
        <f>VLOOKUP(A1339,OrderProduct!$A$2:$O$1953,15,0)</f>
        <v>2</v>
      </c>
      <c r="C1339" s="25" t="str">
        <f>VLOOKUP(B1339,'Product Category'!$A$2:$B$4,2,0)</f>
        <v>Office Supplies</v>
      </c>
      <c r="D1339">
        <f>VLOOKUP(A1339,OrderProduct!A1339:F3290,6,0)</f>
        <v>3707.05</v>
      </c>
    </row>
    <row r="1340" spans="1:4">
      <c r="A1340" s="3">
        <v>2417</v>
      </c>
      <c r="B1340" s="25">
        <f>VLOOKUP(A1340,OrderProduct!$A$2:$O$1953,15,0)</f>
        <v>3</v>
      </c>
      <c r="C1340" s="25" t="str">
        <f>VLOOKUP(B1340,'Product Category'!$A$2:$B$4,2,0)</f>
        <v>Technology</v>
      </c>
      <c r="D1340">
        <f>VLOOKUP(A1340,OrderProduct!A1340:F3291,6,0)</f>
        <v>1805.9</v>
      </c>
    </row>
    <row r="1341" spans="1:4">
      <c r="A1341" s="3">
        <v>2418</v>
      </c>
      <c r="B1341" s="25">
        <f>VLOOKUP(A1341,OrderProduct!$A$2:$O$1953,15,0)</f>
        <v>2</v>
      </c>
      <c r="C1341" s="25" t="str">
        <f>VLOOKUP(B1341,'Product Category'!$A$2:$B$4,2,0)</f>
        <v>Office Supplies</v>
      </c>
      <c r="D1341">
        <f>VLOOKUP(A1341,OrderProduct!A1341:F3292,6,0)</f>
        <v>311.41</v>
      </c>
    </row>
    <row r="1342" spans="1:4">
      <c r="A1342" s="3">
        <v>2418</v>
      </c>
      <c r="B1342" s="25">
        <f>VLOOKUP(A1342,OrderProduct!$A$2:$O$1953,15,0)</f>
        <v>2</v>
      </c>
      <c r="C1342" s="25" t="str">
        <f>VLOOKUP(B1342,'Product Category'!$A$2:$B$4,2,0)</f>
        <v>Office Supplies</v>
      </c>
      <c r="D1342">
        <f>VLOOKUP(A1342,OrderProduct!A1342:F3293,6,0)</f>
        <v>2805.18</v>
      </c>
    </row>
    <row r="1343" spans="1:4">
      <c r="A1343" s="3">
        <v>2418</v>
      </c>
      <c r="B1343" s="25">
        <f>VLOOKUP(A1343,OrderProduct!$A$2:$O$1953,15,0)</f>
        <v>2</v>
      </c>
      <c r="C1343" s="25" t="str">
        <f>VLOOKUP(B1343,'Product Category'!$A$2:$B$4,2,0)</f>
        <v>Office Supplies</v>
      </c>
      <c r="D1343">
        <f>VLOOKUP(A1343,OrderProduct!A1343:F3294,6,0)</f>
        <v>29.85</v>
      </c>
    </row>
    <row r="1344" spans="1:4">
      <c r="A1344" s="3">
        <v>2419</v>
      </c>
      <c r="B1344" s="25">
        <f>VLOOKUP(A1344,OrderProduct!$A$2:$O$1953,15,0)</f>
        <v>2</v>
      </c>
      <c r="C1344" s="25" t="str">
        <f>VLOOKUP(B1344,'Product Category'!$A$2:$B$4,2,0)</f>
        <v>Office Supplies</v>
      </c>
      <c r="D1344">
        <f>VLOOKUP(A1344,OrderProduct!A1344:F3295,6,0)</f>
        <v>366.44</v>
      </c>
    </row>
    <row r="1345" spans="1:4">
      <c r="A1345" s="3">
        <v>2419</v>
      </c>
      <c r="B1345" s="25">
        <f>VLOOKUP(A1345,OrderProduct!$A$2:$O$1953,15,0)</f>
        <v>2</v>
      </c>
      <c r="C1345" s="25" t="str">
        <f>VLOOKUP(B1345,'Product Category'!$A$2:$B$4,2,0)</f>
        <v>Office Supplies</v>
      </c>
      <c r="D1345">
        <f>VLOOKUP(A1345,OrderProduct!A1345:F3296,6,0)</f>
        <v>69.75</v>
      </c>
    </row>
    <row r="1346" spans="1:4">
      <c r="A1346" s="3">
        <v>2420</v>
      </c>
      <c r="B1346" s="25">
        <f>VLOOKUP(A1346,OrderProduct!$A$2:$O$1953,15,0)</f>
        <v>2</v>
      </c>
      <c r="C1346" s="25" t="str">
        <f>VLOOKUP(B1346,'Product Category'!$A$2:$B$4,2,0)</f>
        <v>Office Supplies</v>
      </c>
      <c r="D1346">
        <f>VLOOKUP(A1346,OrderProduct!A1346:F3297,6,0)</f>
        <v>5.5</v>
      </c>
    </row>
    <row r="1347" spans="1:4">
      <c r="A1347" s="3">
        <v>2422</v>
      </c>
      <c r="B1347" s="25">
        <f>VLOOKUP(A1347,OrderProduct!$A$2:$O$1953,15,0)</f>
        <v>1</v>
      </c>
      <c r="C1347" s="25" t="str">
        <f>VLOOKUP(B1347,'Product Category'!$A$2:$B$4,2,0)</f>
        <v>Furniture</v>
      </c>
      <c r="D1347">
        <f>VLOOKUP(A1347,OrderProduct!A1347:F3298,6,0)</f>
        <v>62.46</v>
      </c>
    </row>
    <row r="1348" spans="1:4">
      <c r="A1348" s="3">
        <v>2422</v>
      </c>
      <c r="B1348" s="25">
        <f>VLOOKUP(A1348,OrderProduct!$A$2:$O$1953,15,0)</f>
        <v>1</v>
      </c>
      <c r="C1348" s="25" t="str">
        <f>VLOOKUP(B1348,'Product Category'!$A$2:$B$4,2,0)</f>
        <v>Furniture</v>
      </c>
      <c r="D1348">
        <f>VLOOKUP(A1348,OrderProduct!A1348:F3299,6,0)</f>
        <v>667.84</v>
      </c>
    </row>
    <row r="1349" spans="1:4">
      <c r="A1349" s="3">
        <v>2423</v>
      </c>
      <c r="B1349" s="25">
        <f>VLOOKUP(A1349,OrderProduct!$A$2:$O$1953,15,0)</f>
        <v>3</v>
      </c>
      <c r="C1349" s="25" t="str">
        <f>VLOOKUP(B1349,'Product Category'!$A$2:$B$4,2,0)</f>
        <v>Technology</v>
      </c>
      <c r="D1349">
        <f>VLOOKUP(A1349,OrderProduct!A1349:F3300,6,0)</f>
        <v>28.11</v>
      </c>
    </row>
    <row r="1350" spans="1:4">
      <c r="A1350" s="3">
        <v>2426</v>
      </c>
      <c r="B1350" s="25">
        <f>VLOOKUP(A1350,OrderProduct!$A$2:$O$1953,15,0)</f>
        <v>1</v>
      </c>
      <c r="C1350" s="25" t="str">
        <f>VLOOKUP(B1350,'Product Category'!$A$2:$B$4,2,0)</f>
        <v>Furniture</v>
      </c>
      <c r="D1350">
        <f>VLOOKUP(A1350,OrderProduct!A1350:F3301,6,0)</f>
        <v>292.23</v>
      </c>
    </row>
    <row r="1351" spans="1:4">
      <c r="A1351" s="3">
        <v>2426</v>
      </c>
      <c r="B1351" s="25">
        <f>VLOOKUP(A1351,OrderProduct!$A$2:$O$1953,15,0)</f>
        <v>1</v>
      </c>
      <c r="C1351" s="25" t="str">
        <f>VLOOKUP(B1351,'Product Category'!$A$2:$B$4,2,0)</f>
        <v>Furniture</v>
      </c>
      <c r="D1351">
        <f>VLOOKUP(A1351,OrderProduct!A1351:F3302,6,0)</f>
        <v>772.56</v>
      </c>
    </row>
    <row r="1352" spans="1:4">
      <c r="A1352" s="3">
        <v>2426</v>
      </c>
      <c r="B1352" s="25">
        <f>VLOOKUP(A1352,OrderProduct!$A$2:$O$1953,15,0)</f>
        <v>1</v>
      </c>
      <c r="C1352" s="25" t="str">
        <f>VLOOKUP(B1352,'Product Category'!$A$2:$B$4,2,0)</f>
        <v>Furniture</v>
      </c>
      <c r="D1352">
        <f>VLOOKUP(A1352,OrderProduct!A1352:F3303,6,0)</f>
        <v>19.97</v>
      </c>
    </row>
    <row r="1353" spans="1:4">
      <c r="A1353" s="3">
        <v>2427</v>
      </c>
      <c r="B1353" s="25">
        <f>VLOOKUP(A1353,OrderProduct!$A$2:$O$1953,15,0)</f>
        <v>2</v>
      </c>
      <c r="C1353" s="25" t="str">
        <f>VLOOKUP(B1353,'Product Category'!$A$2:$B$4,2,0)</f>
        <v>Office Supplies</v>
      </c>
      <c r="D1353">
        <f>VLOOKUP(A1353,OrderProduct!A1353:F3304,6,0)</f>
        <v>660.03</v>
      </c>
    </row>
    <row r="1354" spans="1:4">
      <c r="A1354" s="3">
        <v>2430</v>
      </c>
      <c r="B1354" s="25">
        <f>VLOOKUP(A1354,OrderProduct!$A$2:$O$1953,15,0)</f>
        <v>2</v>
      </c>
      <c r="C1354" s="25" t="str">
        <f>VLOOKUP(B1354,'Product Category'!$A$2:$B$4,2,0)</f>
        <v>Office Supplies</v>
      </c>
      <c r="D1354">
        <f>VLOOKUP(A1354,OrderProduct!A1354:F3305,6,0)</f>
        <v>1033.56</v>
      </c>
    </row>
    <row r="1355" spans="1:4">
      <c r="A1355" s="3">
        <v>2430</v>
      </c>
      <c r="B1355" s="25">
        <f>VLOOKUP(A1355,OrderProduct!$A$2:$O$1953,15,0)</f>
        <v>2</v>
      </c>
      <c r="C1355" s="25" t="str">
        <f>VLOOKUP(B1355,'Product Category'!$A$2:$B$4,2,0)</f>
        <v>Office Supplies</v>
      </c>
      <c r="D1355">
        <f>VLOOKUP(A1355,OrderProduct!A1355:F3306,6,0)</f>
        <v>495.82</v>
      </c>
    </row>
    <row r="1356" spans="1:4">
      <c r="A1356" s="3">
        <v>2430</v>
      </c>
      <c r="B1356" s="25">
        <f>VLOOKUP(A1356,OrderProduct!$A$2:$O$1953,15,0)</f>
        <v>2</v>
      </c>
      <c r="C1356" s="25" t="str">
        <f>VLOOKUP(B1356,'Product Category'!$A$2:$B$4,2,0)</f>
        <v>Office Supplies</v>
      </c>
      <c r="D1356">
        <f>VLOOKUP(A1356,OrderProduct!A1356:F3307,6,0)</f>
        <v>4086.5</v>
      </c>
    </row>
    <row r="1357" spans="1:4">
      <c r="A1357" s="3">
        <v>2431</v>
      </c>
      <c r="B1357" s="25">
        <f>VLOOKUP(A1357,OrderProduct!$A$2:$O$1953,15,0)</f>
        <v>2</v>
      </c>
      <c r="C1357" s="25" t="str">
        <f>VLOOKUP(B1357,'Product Category'!$A$2:$B$4,2,0)</f>
        <v>Office Supplies</v>
      </c>
      <c r="D1357">
        <f>VLOOKUP(A1357,OrderProduct!A1357:F3308,6,0)</f>
        <v>375.03</v>
      </c>
    </row>
    <row r="1358" spans="1:4">
      <c r="A1358" s="3">
        <v>2431</v>
      </c>
      <c r="B1358" s="25">
        <f>VLOOKUP(A1358,OrderProduct!$A$2:$O$1953,15,0)</f>
        <v>2</v>
      </c>
      <c r="C1358" s="25" t="str">
        <f>VLOOKUP(B1358,'Product Category'!$A$2:$B$4,2,0)</f>
        <v>Office Supplies</v>
      </c>
      <c r="D1358">
        <f>VLOOKUP(A1358,OrderProduct!A1358:F3309,6,0)</f>
        <v>22.11</v>
      </c>
    </row>
    <row r="1359" spans="1:4">
      <c r="A1359" s="3">
        <v>2432</v>
      </c>
      <c r="B1359" s="25">
        <f>VLOOKUP(A1359,OrderProduct!$A$2:$O$1953,15,0)</f>
        <v>2</v>
      </c>
      <c r="C1359" s="25" t="str">
        <f>VLOOKUP(B1359,'Product Category'!$A$2:$B$4,2,0)</f>
        <v>Office Supplies</v>
      </c>
      <c r="D1359">
        <f>VLOOKUP(A1359,OrderProduct!A1359:F3310,6,0)</f>
        <v>2875.35</v>
      </c>
    </row>
    <row r="1360" spans="1:4">
      <c r="A1360" s="3">
        <v>2432</v>
      </c>
      <c r="B1360" s="25">
        <f>VLOOKUP(A1360,OrderProduct!$A$2:$O$1953,15,0)</f>
        <v>2</v>
      </c>
      <c r="C1360" s="25" t="str">
        <f>VLOOKUP(B1360,'Product Category'!$A$2:$B$4,2,0)</f>
        <v>Office Supplies</v>
      </c>
      <c r="D1360">
        <f>VLOOKUP(A1360,OrderProduct!A1360:F3311,6,0)</f>
        <v>460.87</v>
      </c>
    </row>
    <row r="1361" spans="1:4">
      <c r="A1361" s="3">
        <v>2433</v>
      </c>
      <c r="B1361" s="25">
        <f>VLOOKUP(A1361,OrderProduct!$A$2:$O$1953,15,0)</f>
        <v>2</v>
      </c>
      <c r="C1361" s="25" t="str">
        <f>VLOOKUP(B1361,'Product Category'!$A$2:$B$4,2,0)</f>
        <v>Office Supplies</v>
      </c>
      <c r="D1361">
        <f>VLOOKUP(A1361,OrderProduct!A1361:F3312,6,0)</f>
        <v>29.5</v>
      </c>
    </row>
    <row r="1362" spans="1:4">
      <c r="A1362" s="3">
        <v>2437</v>
      </c>
      <c r="B1362" s="25">
        <f>VLOOKUP(A1362,OrderProduct!$A$2:$O$1953,15,0)</f>
        <v>3</v>
      </c>
      <c r="C1362" s="25" t="str">
        <f>VLOOKUP(B1362,'Product Category'!$A$2:$B$4,2,0)</f>
        <v>Technology</v>
      </c>
      <c r="D1362">
        <f>VLOOKUP(A1362,OrderProduct!A1362:F3313,6,0)</f>
        <v>58.33</v>
      </c>
    </row>
    <row r="1363" spans="1:4">
      <c r="A1363" s="3">
        <v>2441</v>
      </c>
      <c r="B1363" s="25">
        <f>VLOOKUP(A1363,OrderProduct!$A$2:$O$1953,15,0)</f>
        <v>1</v>
      </c>
      <c r="C1363" s="25" t="str">
        <f>VLOOKUP(B1363,'Product Category'!$A$2:$B$4,2,0)</f>
        <v>Furniture</v>
      </c>
      <c r="D1363">
        <f>VLOOKUP(A1363,OrderProduct!A1363:F3314,6,0)</f>
        <v>20.42</v>
      </c>
    </row>
    <row r="1364" spans="1:4">
      <c r="A1364" s="3">
        <v>2442</v>
      </c>
      <c r="B1364" s="25">
        <f>VLOOKUP(A1364,OrderProduct!$A$2:$O$1953,15,0)</f>
        <v>3</v>
      </c>
      <c r="C1364" s="25" t="str">
        <f>VLOOKUP(B1364,'Product Category'!$A$2:$B$4,2,0)</f>
        <v>Technology</v>
      </c>
      <c r="D1364">
        <f>VLOOKUP(A1364,OrderProduct!A1364:F3315,6,0)</f>
        <v>26.07</v>
      </c>
    </row>
    <row r="1365" spans="1:4">
      <c r="A1365" s="3">
        <v>2443</v>
      </c>
      <c r="B1365" s="25">
        <f>VLOOKUP(A1365,OrderProduct!$A$2:$O$1953,15,0)</f>
        <v>2</v>
      </c>
      <c r="C1365" s="25" t="str">
        <f>VLOOKUP(B1365,'Product Category'!$A$2:$B$4,2,0)</f>
        <v>Office Supplies</v>
      </c>
      <c r="D1365">
        <f>VLOOKUP(A1365,OrderProduct!A1365:F3316,6,0)</f>
        <v>119.29</v>
      </c>
    </row>
    <row r="1366" spans="1:4">
      <c r="A1366" s="3">
        <v>2443</v>
      </c>
      <c r="B1366" s="25">
        <f>VLOOKUP(A1366,OrderProduct!$A$2:$O$1953,15,0)</f>
        <v>2</v>
      </c>
      <c r="C1366" s="25" t="str">
        <f>VLOOKUP(B1366,'Product Category'!$A$2:$B$4,2,0)</f>
        <v>Office Supplies</v>
      </c>
      <c r="D1366">
        <f>VLOOKUP(A1366,OrderProduct!A1366:F3317,6,0)</f>
        <v>3.08</v>
      </c>
    </row>
    <row r="1367" spans="1:4">
      <c r="A1367" s="3">
        <v>2448</v>
      </c>
      <c r="B1367" s="25">
        <f>VLOOKUP(A1367,OrderProduct!$A$2:$O$1953,15,0)</f>
        <v>2</v>
      </c>
      <c r="C1367" s="25" t="str">
        <f>VLOOKUP(B1367,'Product Category'!$A$2:$B$4,2,0)</f>
        <v>Office Supplies</v>
      </c>
      <c r="D1367">
        <f>VLOOKUP(A1367,OrderProduct!A1367:F3318,6,0)</f>
        <v>69.46</v>
      </c>
    </row>
    <row r="1368" spans="1:4">
      <c r="A1368" s="3">
        <v>2450</v>
      </c>
      <c r="B1368" s="25">
        <f>VLOOKUP(A1368,OrderProduct!$A$2:$O$1953,15,0)</f>
        <v>2</v>
      </c>
      <c r="C1368" s="25" t="str">
        <f>VLOOKUP(B1368,'Product Category'!$A$2:$B$4,2,0)</f>
        <v>Office Supplies</v>
      </c>
      <c r="D1368">
        <f>VLOOKUP(A1368,OrderProduct!A1368:F3319,6,0)</f>
        <v>1145.72</v>
      </c>
    </row>
    <row r="1369" spans="1:4">
      <c r="A1369" s="3">
        <v>2454</v>
      </c>
      <c r="B1369" s="25">
        <f>VLOOKUP(A1369,OrderProduct!$A$2:$O$1953,15,0)</f>
        <v>3</v>
      </c>
      <c r="C1369" s="25" t="str">
        <f>VLOOKUP(B1369,'Product Category'!$A$2:$B$4,2,0)</f>
        <v>Technology</v>
      </c>
      <c r="D1369">
        <f>VLOOKUP(A1369,OrderProduct!A1369:F3320,6,0)</f>
        <v>87.11</v>
      </c>
    </row>
    <row r="1370" spans="1:4">
      <c r="A1370" s="3">
        <v>2456</v>
      </c>
      <c r="B1370" s="25">
        <f>VLOOKUP(A1370,OrderProduct!$A$2:$O$1953,15,0)</f>
        <v>3</v>
      </c>
      <c r="C1370" s="25" t="str">
        <f>VLOOKUP(B1370,'Product Category'!$A$2:$B$4,2,0)</f>
        <v>Technology</v>
      </c>
      <c r="D1370">
        <f>VLOOKUP(A1370,OrderProduct!A1370:F3321,6,0)</f>
        <v>170.46</v>
      </c>
    </row>
    <row r="1371" spans="1:4">
      <c r="A1371" s="3">
        <v>2456</v>
      </c>
      <c r="B1371" s="25">
        <f>VLOOKUP(A1371,OrderProduct!$A$2:$O$1953,15,0)</f>
        <v>3</v>
      </c>
      <c r="C1371" s="25" t="str">
        <f>VLOOKUP(B1371,'Product Category'!$A$2:$B$4,2,0)</f>
        <v>Technology</v>
      </c>
      <c r="D1371">
        <f>VLOOKUP(A1371,OrderProduct!A1371:F3322,6,0)</f>
        <v>4.95</v>
      </c>
    </row>
    <row r="1372" spans="1:4">
      <c r="A1372" s="3">
        <v>2457</v>
      </c>
      <c r="B1372" s="25">
        <f>VLOOKUP(A1372,OrderProduct!$A$2:$O$1953,15,0)</f>
        <v>2</v>
      </c>
      <c r="C1372" s="25" t="str">
        <f>VLOOKUP(B1372,'Product Category'!$A$2:$B$4,2,0)</f>
        <v>Office Supplies</v>
      </c>
      <c r="D1372">
        <f>VLOOKUP(A1372,OrderProduct!A1372:F3323,6,0)</f>
        <v>461.24</v>
      </c>
    </row>
    <row r="1373" spans="1:4">
      <c r="A1373" s="3">
        <v>2458</v>
      </c>
      <c r="B1373" s="25">
        <f>VLOOKUP(A1373,OrderProduct!$A$2:$O$1953,15,0)</f>
        <v>2</v>
      </c>
      <c r="C1373" s="25" t="str">
        <f>VLOOKUP(B1373,'Product Category'!$A$2:$B$4,2,0)</f>
        <v>Office Supplies</v>
      </c>
      <c r="D1373">
        <f>VLOOKUP(A1373,OrderProduct!A1373:F3324,6,0)</f>
        <v>618.85</v>
      </c>
    </row>
    <row r="1374" spans="1:4">
      <c r="A1374" s="3">
        <v>2458</v>
      </c>
      <c r="B1374" s="25">
        <f>VLOOKUP(A1374,OrderProduct!$A$2:$O$1953,15,0)</f>
        <v>2</v>
      </c>
      <c r="C1374" s="25" t="str">
        <f>VLOOKUP(B1374,'Product Category'!$A$2:$B$4,2,0)</f>
        <v>Office Supplies</v>
      </c>
      <c r="D1374">
        <f>VLOOKUP(A1374,OrderProduct!A1374:F3325,6,0)</f>
        <v>115.99</v>
      </c>
    </row>
    <row r="1375" spans="1:4">
      <c r="A1375" s="3">
        <v>2460</v>
      </c>
      <c r="B1375" s="25">
        <f>VLOOKUP(A1375,OrderProduct!$A$2:$O$1953,15,0)</f>
        <v>2</v>
      </c>
      <c r="C1375" s="25" t="str">
        <f>VLOOKUP(B1375,'Product Category'!$A$2:$B$4,2,0)</f>
        <v>Office Supplies</v>
      </c>
      <c r="D1375">
        <f>VLOOKUP(A1375,OrderProduct!A1375:F3326,6,0)</f>
        <v>19.46</v>
      </c>
    </row>
    <row r="1376" spans="1:4">
      <c r="A1376" s="3">
        <v>2460</v>
      </c>
      <c r="B1376" s="25">
        <f>VLOOKUP(A1376,OrderProduct!$A$2:$O$1953,15,0)</f>
        <v>2</v>
      </c>
      <c r="C1376" s="25" t="str">
        <f>VLOOKUP(B1376,'Product Category'!$A$2:$B$4,2,0)</f>
        <v>Office Supplies</v>
      </c>
      <c r="D1376">
        <f>VLOOKUP(A1376,OrderProduct!A1376:F3327,6,0)</f>
        <v>44.75</v>
      </c>
    </row>
    <row r="1377" spans="1:4">
      <c r="A1377" s="3">
        <v>2464</v>
      </c>
      <c r="B1377" s="25">
        <f>VLOOKUP(A1377,OrderProduct!$A$2:$O$1953,15,0)</f>
        <v>1</v>
      </c>
      <c r="C1377" s="25" t="str">
        <f>VLOOKUP(B1377,'Product Category'!$A$2:$B$4,2,0)</f>
        <v>Furniture</v>
      </c>
      <c r="D1377">
        <f>VLOOKUP(A1377,OrderProduct!A1377:F3328,6,0)</f>
        <v>191.73</v>
      </c>
    </row>
    <row r="1378" spans="1:4">
      <c r="A1378" s="3">
        <v>2464</v>
      </c>
      <c r="B1378" s="25">
        <f>VLOOKUP(A1378,OrderProduct!$A$2:$O$1953,15,0)</f>
        <v>1</v>
      </c>
      <c r="C1378" s="25" t="str">
        <f>VLOOKUP(B1378,'Product Category'!$A$2:$B$4,2,0)</f>
        <v>Furniture</v>
      </c>
      <c r="D1378">
        <f>VLOOKUP(A1378,OrderProduct!A1378:F3329,6,0)</f>
        <v>473.53</v>
      </c>
    </row>
    <row r="1379" spans="1:4">
      <c r="A1379" s="3">
        <v>2464</v>
      </c>
      <c r="B1379" s="25">
        <f>VLOOKUP(A1379,OrderProduct!$A$2:$O$1953,15,0)</f>
        <v>1</v>
      </c>
      <c r="C1379" s="25" t="str">
        <f>VLOOKUP(B1379,'Product Category'!$A$2:$B$4,2,0)</f>
        <v>Furniture</v>
      </c>
      <c r="D1379">
        <f>VLOOKUP(A1379,OrderProduct!A1379:F3330,6,0)</f>
        <v>400.47</v>
      </c>
    </row>
    <row r="1380" spans="1:4">
      <c r="A1380" s="3">
        <v>2464</v>
      </c>
      <c r="B1380" s="25">
        <f>VLOOKUP(A1380,OrderProduct!$A$2:$O$1953,15,0)</f>
        <v>1</v>
      </c>
      <c r="C1380" s="25" t="str">
        <f>VLOOKUP(B1380,'Product Category'!$A$2:$B$4,2,0)</f>
        <v>Furniture</v>
      </c>
      <c r="D1380">
        <f>VLOOKUP(A1380,OrderProduct!A1380:F3331,6,0)</f>
        <v>84.76</v>
      </c>
    </row>
    <row r="1381" spans="1:4">
      <c r="A1381" s="3">
        <v>2466</v>
      </c>
      <c r="B1381" s="25">
        <f>VLOOKUP(A1381,OrderProduct!$A$2:$O$1953,15,0)</f>
        <v>2</v>
      </c>
      <c r="C1381" s="25" t="str">
        <f>VLOOKUP(B1381,'Product Category'!$A$2:$B$4,2,0)</f>
        <v>Office Supplies</v>
      </c>
      <c r="D1381">
        <f>VLOOKUP(A1381,OrderProduct!A1381:F3332,6,0)</f>
        <v>104.84</v>
      </c>
    </row>
    <row r="1382" spans="1:4">
      <c r="A1382" s="3">
        <v>2466</v>
      </c>
      <c r="B1382" s="25">
        <f>VLOOKUP(A1382,OrderProduct!$A$2:$O$1953,15,0)</f>
        <v>2</v>
      </c>
      <c r="C1382" s="25" t="str">
        <f>VLOOKUP(B1382,'Product Category'!$A$2:$B$4,2,0)</f>
        <v>Office Supplies</v>
      </c>
      <c r="D1382">
        <f>VLOOKUP(A1382,OrderProduct!A1382:F3333,6,0)</f>
        <v>1527.97</v>
      </c>
    </row>
    <row r="1383" spans="1:4">
      <c r="A1383" s="3">
        <v>2466</v>
      </c>
      <c r="B1383" s="25">
        <f>VLOOKUP(A1383,OrderProduct!$A$2:$O$1953,15,0)</f>
        <v>2</v>
      </c>
      <c r="C1383" s="25" t="str">
        <f>VLOOKUP(B1383,'Product Category'!$A$2:$B$4,2,0)</f>
        <v>Office Supplies</v>
      </c>
      <c r="D1383">
        <f>VLOOKUP(A1383,OrderProduct!A1383:F3334,6,0)</f>
        <v>110.86</v>
      </c>
    </row>
    <row r="1384" spans="1:4">
      <c r="A1384" s="3">
        <v>2468</v>
      </c>
      <c r="B1384" s="25">
        <f>VLOOKUP(A1384,OrderProduct!$A$2:$O$1953,15,0)</f>
        <v>2</v>
      </c>
      <c r="C1384" s="25" t="str">
        <f>VLOOKUP(B1384,'Product Category'!$A$2:$B$4,2,0)</f>
        <v>Office Supplies</v>
      </c>
      <c r="D1384">
        <f>VLOOKUP(A1384,OrderProduct!A1384:F3335,6,0)</f>
        <v>97.98</v>
      </c>
    </row>
    <row r="1385" spans="1:4">
      <c r="A1385" s="3">
        <v>2468</v>
      </c>
      <c r="B1385" s="25">
        <f>VLOOKUP(A1385,OrderProduct!$A$2:$O$1953,15,0)</f>
        <v>2</v>
      </c>
      <c r="C1385" s="25" t="str">
        <f>VLOOKUP(B1385,'Product Category'!$A$2:$B$4,2,0)</f>
        <v>Office Supplies</v>
      </c>
      <c r="D1385">
        <f>VLOOKUP(A1385,OrderProduct!A1385:F3336,6,0)</f>
        <v>799.76</v>
      </c>
    </row>
    <row r="1386" spans="1:4">
      <c r="A1386" s="3">
        <v>2472</v>
      </c>
      <c r="B1386" s="25">
        <f>VLOOKUP(A1386,OrderProduct!$A$2:$O$1953,15,0)</f>
        <v>2</v>
      </c>
      <c r="C1386" s="25" t="str">
        <f>VLOOKUP(B1386,'Product Category'!$A$2:$B$4,2,0)</f>
        <v>Office Supplies</v>
      </c>
      <c r="D1386">
        <f>VLOOKUP(A1386,OrderProduct!A1386:F3337,6,0)</f>
        <v>609.09</v>
      </c>
    </row>
    <row r="1387" spans="1:4">
      <c r="A1387" s="3">
        <v>2481</v>
      </c>
      <c r="B1387" s="25">
        <f>VLOOKUP(A1387,OrderProduct!$A$2:$O$1953,15,0)</f>
        <v>2</v>
      </c>
      <c r="C1387" s="25" t="str">
        <f>VLOOKUP(B1387,'Product Category'!$A$2:$B$4,2,0)</f>
        <v>Office Supplies</v>
      </c>
      <c r="D1387">
        <f>VLOOKUP(A1387,OrderProduct!A1387:F3338,6,0)</f>
        <v>2761.94</v>
      </c>
    </row>
    <row r="1388" spans="1:4">
      <c r="A1388" s="3">
        <v>2484</v>
      </c>
      <c r="B1388" s="25">
        <f>VLOOKUP(A1388,OrderProduct!$A$2:$O$1953,15,0)</f>
        <v>2</v>
      </c>
      <c r="C1388" s="25" t="str">
        <f>VLOOKUP(B1388,'Product Category'!$A$2:$B$4,2,0)</f>
        <v>Office Supplies</v>
      </c>
      <c r="D1388">
        <f>VLOOKUP(A1388,OrderProduct!A1388:F3339,6,0)</f>
        <v>19.12</v>
      </c>
    </row>
    <row r="1389" spans="1:4">
      <c r="A1389" s="3">
        <v>2484</v>
      </c>
      <c r="B1389" s="25">
        <f>VLOOKUP(A1389,OrderProduct!$A$2:$O$1953,15,0)</f>
        <v>2</v>
      </c>
      <c r="C1389" s="25" t="str">
        <f>VLOOKUP(B1389,'Product Category'!$A$2:$B$4,2,0)</f>
        <v>Office Supplies</v>
      </c>
      <c r="D1389">
        <f>VLOOKUP(A1389,OrderProduct!A1389:F3340,6,0)</f>
        <v>186.64</v>
      </c>
    </row>
    <row r="1390" spans="1:4">
      <c r="A1390" s="3">
        <v>2486</v>
      </c>
      <c r="B1390" s="25">
        <f>VLOOKUP(A1390,OrderProduct!$A$2:$O$1953,15,0)</f>
        <v>1</v>
      </c>
      <c r="C1390" s="25" t="str">
        <f>VLOOKUP(B1390,'Product Category'!$A$2:$B$4,2,0)</f>
        <v>Furniture</v>
      </c>
      <c r="D1390">
        <f>VLOOKUP(A1390,OrderProduct!A1390:F3341,6,0)</f>
        <v>17.42</v>
      </c>
    </row>
    <row r="1391" spans="1:4">
      <c r="A1391" s="3">
        <v>2486</v>
      </c>
      <c r="B1391" s="25">
        <f>VLOOKUP(A1391,OrderProduct!$A$2:$O$1953,15,0)</f>
        <v>1</v>
      </c>
      <c r="C1391" s="25" t="str">
        <f>VLOOKUP(B1391,'Product Category'!$A$2:$B$4,2,0)</f>
        <v>Furniture</v>
      </c>
      <c r="D1391">
        <f>VLOOKUP(A1391,OrderProduct!A1391:F3342,6,0)</f>
        <v>51.86</v>
      </c>
    </row>
    <row r="1392" spans="1:4">
      <c r="A1392" s="3">
        <v>2486</v>
      </c>
      <c r="B1392" s="25">
        <f>VLOOKUP(A1392,OrderProduct!$A$2:$O$1953,15,0)</f>
        <v>1</v>
      </c>
      <c r="C1392" s="25" t="str">
        <f>VLOOKUP(B1392,'Product Category'!$A$2:$B$4,2,0)</f>
        <v>Furniture</v>
      </c>
      <c r="D1392">
        <f>VLOOKUP(A1392,OrderProduct!A1392:F3343,6,0)</f>
        <v>222.71</v>
      </c>
    </row>
    <row r="1393" spans="1:4">
      <c r="A1393" s="3">
        <v>2487</v>
      </c>
      <c r="B1393" s="25">
        <f>VLOOKUP(A1393,OrderProduct!$A$2:$O$1953,15,0)</f>
        <v>2</v>
      </c>
      <c r="C1393" s="25" t="str">
        <f>VLOOKUP(B1393,'Product Category'!$A$2:$B$4,2,0)</f>
        <v>Office Supplies</v>
      </c>
      <c r="D1393">
        <f>VLOOKUP(A1393,OrderProduct!A1393:F3344,6,0)</f>
        <v>220.52</v>
      </c>
    </row>
    <row r="1394" spans="1:4">
      <c r="A1394" s="3">
        <v>2487</v>
      </c>
      <c r="B1394" s="25">
        <f>VLOOKUP(A1394,OrderProduct!$A$2:$O$1953,15,0)</f>
        <v>2</v>
      </c>
      <c r="C1394" s="25" t="str">
        <f>VLOOKUP(B1394,'Product Category'!$A$2:$B$4,2,0)</f>
        <v>Office Supplies</v>
      </c>
      <c r="D1394">
        <f>VLOOKUP(A1394,OrderProduct!A1394:F3345,6,0)</f>
        <v>562.93</v>
      </c>
    </row>
    <row r="1395" spans="1:4">
      <c r="A1395" s="3">
        <v>2487</v>
      </c>
      <c r="B1395" s="25">
        <f>VLOOKUP(A1395,OrderProduct!$A$2:$O$1953,15,0)</f>
        <v>2</v>
      </c>
      <c r="C1395" s="25" t="str">
        <f>VLOOKUP(B1395,'Product Category'!$A$2:$B$4,2,0)</f>
        <v>Office Supplies</v>
      </c>
      <c r="D1395">
        <f>VLOOKUP(A1395,OrderProduct!A1395:F3346,6,0)</f>
        <v>29.18</v>
      </c>
    </row>
    <row r="1396" spans="1:4">
      <c r="A1396" s="3">
        <v>2488</v>
      </c>
      <c r="B1396" s="25">
        <f>VLOOKUP(A1396,OrderProduct!$A$2:$O$1953,15,0)</f>
        <v>2</v>
      </c>
      <c r="C1396" s="25" t="str">
        <f>VLOOKUP(B1396,'Product Category'!$A$2:$B$4,2,0)</f>
        <v>Office Supplies</v>
      </c>
      <c r="D1396">
        <f>VLOOKUP(A1396,OrderProduct!A1396:F3347,6,0)</f>
        <v>214.14</v>
      </c>
    </row>
    <row r="1397" spans="1:4">
      <c r="A1397" s="3">
        <v>2488</v>
      </c>
      <c r="B1397" s="25">
        <f>VLOOKUP(A1397,OrderProduct!$A$2:$O$1953,15,0)</f>
        <v>2</v>
      </c>
      <c r="C1397" s="25" t="str">
        <f>VLOOKUP(B1397,'Product Category'!$A$2:$B$4,2,0)</f>
        <v>Office Supplies</v>
      </c>
      <c r="D1397">
        <f>VLOOKUP(A1397,OrderProduct!A1397:F3348,6,0)</f>
        <v>1634.13</v>
      </c>
    </row>
    <row r="1398" spans="1:4">
      <c r="A1398" s="3">
        <v>2489</v>
      </c>
      <c r="B1398" s="25">
        <f>VLOOKUP(A1398,OrderProduct!$A$2:$O$1953,15,0)</f>
        <v>3</v>
      </c>
      <c r="C1398" s="25" t="str">
        <f>VLOOKUP(B1398,'Product Category'!$A$2:$B$4,2,0)</f>
        <v>Technology</v>
      </c>
      <c r="D1398">
        <f>VLOOKUP(A1398,OrderProduct!A1398:F3349,6,0)</f>
        <v>139.49</v>
      </c>
    </row>
    <row r="1399" spans="1:4">
      <c r="A1399" s="3">
        <v>2489</v>
      </c>
      <c r="B1399" s="25">
        <f>VLOOKUP(A1399,OrderProduct!$A$2:$O$1953,15,0)</f>
        <v>3</v>
      </c>
      <c r="C1399" s="25" t="str">
        <f>VLOOKUP(B1399,'Product Category'!$A$2:$B$4,2,0)</f>
        <v>Technology</v>
      </c>
      <c r="D1399">
        <f>VLOOKUP(A1399,OrderProduct!A1399:F3350,6,0)</f>
        <v>1952.43</v>
      </c>
    </row>
    <row r="1400" spans="1:4">
      <c r="A1400" s="3">
        <v>2489</v>
      </c>
      <c r="B1400" s="25">
        <f>VLOOKUP(A1400,OrderProduct!$A$2:$O$1953,15,0)</f>
        <v>3</v>
      </c>
      <c r="C1400" s="25" t="str">
        <f>VLOOKUP(B1400,'Product Category'!$A$2:$B$4,2,0)</f>
        <v>Technology</v>
      </c>
      <c r="D1400">
        <f>VLOOKUP(A1400,OrderProduct!A1400:F3351,6,0)</f>
        <v>1170.21</v>
      </c>
    </row>
    <row r="1401" spans="1:4">
      <c r="A1401" s="3">
        <v>2490</v>
      </c>
      <c r="B1401" s="25">
        <f>VLOOKUP(A1401,OrderProduct!$A$2:$O$1953,15,0)</f>
        <v>1</v>
      </c>
      <c r="C1401" s="25" t="str">
        <f>VLOOKUP(B1401,'Product Category'!$A$2:$B$4,2,0)</f>
        <v>Furniture</v>
      </c>
      <c r="D1401">
        <f>VLOOKUP(A1401,OrderProduct!A1401:F3352,6,0)</f>
        <v>243.32</v>
      </c>
    </row>
    <row r="1402" spans="1:4">
      <c r="A1402" s="3">
        <v>2490</v>
      </c>
      <c r="B1402" s="25">
        <f>VLOOKUP(A1402,OrderProduct!$A$2:$O$1953,15,0)</f>
        <v>1</v>
      </c>
      <c r="C1402" s="25" t="str">
        <f>VLOOKUP(B1402,'Product Category'!$A$2:$B$4,2,0)</f>
        <v>Furniture</v>
      </c>
      <c r="D1402">
        <f>VLOOKUP(A1402,OrderProduct!A1402:F3353,6,0)</f>
        <v>7.15</v>
      </c>
    </row>
    <row r="1403" spans="1:4">
      <c r="A1403" s="3">
        <v>2491</v>
      </c>
      <c r="B1403" s="25">
        <f>VLOOKUP(A1403,OrderProduct!$A$2:$O$1953,15,0)</f>
        <v>1</v>
      </c>
      <c r="C1403" s="25" t="str">
        <f>VLOOKUP(B1403,'Product Category'!$A$2:$B$4,2,0)</f>
        <v>Furniture</v>
      </c>
      <c r="D1403">
        <f>VLOOKUP(A1403,OrderProduct!A1403:F3354,6,0)</f>
        <v>378.23</v>
      </c>
    </row>
    <row r="1404" spans="1:4">
      <c r="A1404" s="3">
        <v>2491</v>
      </c>
      <c r="B1404" s="25">
        <f>VLOOKUP(A1404,OrderProduct!$A$2:$O$1953,15,0)</f>
        <v>1</v>
      </c>
      <c r="C1404" s="25" t="str">
        <f>VLOOKUP(B1404,'Product Category'!$A$2:$B$4,2,0)</f>
        <v>Furniture</v>
      </c>
      <c r="D1404">
        <f>VLOOKUP(A1404,OrderProduct!A1404:F3355,6,0)</f>
        <v>12.16</v>
      </c>
    </row>
    <row r="1405" spans="1:4">
      <c r="A1405" s="3">
        <v>2491</v>
      </c>
      <c r="B1405" s="25">
        <f>VLOOKUP(A1405,OrderProduct!$A$2:$O$1953,15,0)</f>
        <v>1</v>
      </c>
      <c r="C1405" s="25" t="str">
        <f>VLOOKUP(B1405,'Product Category'!$A$2:$B$4,2,0)</f>
        <v>Furniture</v>
      </c>
      <c r="D1405">
        <f>VLOOKUP(A1405,OrderProduct!A1405:F3356,6,0)</f>
        <v>147.56</v>
      </c>
    </row>
    <row r="1406" spans="1:4">
      <c r="A1406" s="3">
        <v>2491</v>
      </c>
      <c r="B1406" s="25">
        <f>VLOOKUP(A1406,OrderProduct!$A$2:$O$1953,15,0)</f>
        <v>1</v>
      </c>
      <c r="C1406" s="25" t="str">
        <f>VLOOKUP(B1406,'Product Category'!$A$2:$B$4,2,0)</f>
        <v>Furniture</v>
      </c>
      <c r="D1406">
        <f>VLOOKUP(A1406,OrderProduct!A1406:F3357,6,0)</f>
        <v>40.95</v>
      </c>
    </row>
    <row r="1407" spans="1:4">
      <c r="A1407" s="3">
        <v>2491</v>
      </c>
      <c r="B1407" s="25">
        <f>VLOOKUP(A1407,OrderProduct!$A$2:$O$1953,15,0)</f>
        <v>1</v>
      </c>
      <c r="C1407" s="25" t="str">
        <f>VLOOKUP(B1407,'Product Category'!$A$2:$B$4,2,0)</f>
        <v>Furniture</v>
      </c>
      <c r="D1407">
        <f>VLOOKUP(A1407,OrderProduct!A1407:F3358,6,0)</f>
        <v>1155.73</v>
      </c>
    </row>
    <row r="1408" spans="1:4">
      <c r="A1408" s="3">
        <v>2491</v>
      </c>
      <c r="B1408" s="25">
        <f>VLOOKUP(A1408,OrderProduct!$A$2:$O$1953,15,0)</f>
        <v>1</v>
      </c>
      <c r="C1408" s="25" t="str">
        <f>VLOOKUP(B1408,'Product Category'!$A$2:$B$4,2,0)</f>
        <v>Furniture</v>
      </c>
      <c r="D1408">
        <f>VLOOKUP(A1408,OrderProduct!A1408:F3359,6,0)</f>
        <v>192.3</v>
      </c>
    </row>
    <row r="1409" spans="1:4">
      <c r="A1409" s="3">
        <v>2491</v>
      </c>
      <c r="B1409" s="25">
        <f>VLOOKUP(A1409,OrderProduct!$A$2:$O$1953,15,0)</f>
        <v>1</v>
      </c>
      <c r="C1409" s="25" t="str">
        <f>VLOOKUP(B1409,'Product Category'!$A$2:$B$4,2,0)</f>
        <v>Furniture</v>
      </c>
      <c r="D1409">
        <f>VLOOKUP(A1409,OrderProduct!A1409:F3360,6,0)</f>
        <v>748.1</v>
      </c>
    </row>
    <row r="1410" spans="1:4">
      <c r="A1410" s="3">
        <v>2495</v>
      </c>
      <c r="B1410" s="25">
        <f>VLOOKUP(A1410,OrderProduct!$A$2:$O$1953,15,0)</f>
        <v>2</v>
      </c>
      <c r="C1410" s="25" t="str">
        <f>VLOOKUP(B1410,'Product Category'!$A$2:$B$4,2,0)</f>
        <v>Office Supplies</v>
      </c>
      <c r="D1410">
        <f>VLOOKUP(A1410,OrderProduct!A1410:F3361,6,0)</f>
        <v>138.51</v>
      </c>
    </row>
    <row r="1411" spans="1:4">
      <c r="A1411" s="3">
        <v>2498</v>
      </c>
      <c r="B1411" s="25">
        <f>VLOOKUP(A1411,OrderProduct!$A$2:$O$1953,15,0)</f>
        <v>1</v>
      </c>
      <c r="C1411" s="25" t="str">
        <f>VLOOKUP(B1411,'Product Category'!$A$2:$B$4,2,0)</f>
        <v>Furniture</v>
      </c>
      <c r="D1411">
        <f>VLOOKUP(A1411,OrderProduct!A1411:F3362,6,0)</f>
        <v>1160.42</v>
      </c>
    </row>
    <row r="1412" spans="1:4">
      <c r="A1412" s="3">
        <v>2498</v>
      </c>
      <c r="B1412" s="25">
        <f>VLOOKUP(A1412,OrderProduct!$A$2:$O$1953,15,0)</f>
        <v>1</v>
      </c>
      <c r="C1412" s="25" t="str">
        <f>VLOOKUP(B1412,'Product Category'!$A$2:$B$4,2,0)</f>
        <v>Furniture</v>
      </c>
      <c r="D1412">
        <f>VLOOKUP(A1412,OrderProduct!A1412:F3363,6,0)</f>
        <v>103.37</v>
      </c>
    </row>
    <row r="1413" spans="1:4">
      <c r="A1413" s="3">
        <v>2498</v>
      </c>
      <c r="B1413" s="25">
        <f>VLOOKUP(A1413,OrderProduct!$A$2:$O$1953,15,0)</f>
        <v>1</v>
      </c>
      <c r="C1413" s="25" t="str">
        <f>VLOOKUP(B1413,'Product Category'!$A$2:$B$4,2,0)</f>
        <v>Furniture</v>
      </c>
      <c r="D1413">
        <f>VLOOKUP(A1413,OrderProduct!A1413:F3364,6,0)</f>
        <v>40.22</v>
      </c>
    </row>
    <row r="1414" spans="1:4">
      <c r="A1414" s="3">
        <v>2498</v>
      </c>
      <c r="B1414" s="25">
        <f>VLOOKUP(A1414,OrderProduct!$A$2:$O$1953,15,0)</f>
        <v>1</v>
      </c>
      <c r="C1414" s="25" t="str">
        <f>VLOOKUP(B1414,'Product Category'!$A$2:$B$4,2,0)</f>
        <v>Furniture</v>
      </c>
      <c r="D1414">
        <f>VLOOKUP(A1414,OrderProduct!A1414:F3365,6,0)</f>
        <v>52.43</v>
      </c>
    </row>
    <row r="1415" spans="1:4">
      <c r="A1415" s="3">
        <v>2499</v>
      </c>
      <c r="B1415" s="25">
        <f>VLOOKUP(A1415,OrderProduct!$A$2:$O$1953,15,0)</f>
        <v>1</v>
      </c>
      <c r="C1415" s="25" t="str">
        <f>VLOOKUP(B1415,'Product Category'!$A$2:$B$4,2,0)</f>
        <v>Furniture</v>
      </c>
      <c r="D1415">
        <f>VLOOKUP(A1415,OrderProduct!A1415:F3366,6,0)</f>
        <v>21.46</v>
      </c>
    </row>
    <row r="1416" spans="1:4">
      <c r="A1416" s="3">
        <v>2500</v>
      </c>
      <c r="B1416" s="25">
        <f>VLOOKUP(A1416,OrderProduct!$A$2:$O$1953,15,0)</f>
        <v>1</v>
      </c>
      <c r="C1416" s="25" t="str">
        <f>VLOOKUP(B1416,'Product Category'!$A$2:$B$4,2,0)</f>
        <v>Furniture</v>
      </c>
      <c r="D1416">
        <f>VLOOKUP(A1416,OrderProduct!A1416:F3367,6,0)</f>
        <v>3506.78</v>
      </c>
    </row>
    <row r="1417" spans="1:4">
      <c r="A1417" s="3">
        <v>2502</v>
      </c>
      <c r="B1417" s="25">
        <f>VLOOKUP(A1417,OrderProduct!$A$2:$O$1953,15,0)</f>
        <v>2</v>
      </c>
      <c r="C1417" s="25" t="str">
        <f>VLOOKUP(B1417,'Product Category'!$A$2:$B$4,2,0)</f>
        <v>Office Supplies</v>
      </c>
      <c r="D1417">
        <f>VLOOKUP(A1417,OrderProduct!A1417:F3368,6,0)</f>
        <v>267.69</v>
      </c>
    </row>
    <row r="1418" spans="1:4">
      <c r="A1418" s="3">
        <v>2502</v>
      </c>
      <c r="B1418" s="25">
        <f>VLOOKUP(A1418,OrderProduct!$A$2:$O$1953,15,0)</f>
        <v>2</v>
      </c>
      <c r="C1418" s="25" t="str">
        <f>VLOOKUP(B1418,'Product Category'!$A$2:$B$4,2,0)</f>
        <v>Office Supplies</v>
      </c>
      <c r="D1418">
        <f>VLOOKUP(A1418,OrderProduct!A1418:F3369,6,0)</f>
        <v>2307.26</v>
      </c>
    </row>
    <row r="1419" spans="1:4">
      <c r="A1419" s="3">
        <v>2506</v>
      </c>
      <c r="B1419" s="25">
        <f>VLOOKUP(A1419,OrderProduct!$A$2:$O$1953,15,0)</f>
        <v>2</v>
      </c>
      <c r="C1419" s="25" t="str">
        <f>VLOOKUP(B1419,'Product Category'!$A$2:$B$4,2,0)</f>
        <v>Office Supplies</v>
      </c>
      <c r="D1419">
        <f>VLOOKUP(A1419,OrderProduct!A1419:F3370,6,0)</f>
        <v>2610.56</v>
      </c>
    </row>
    <row r="1420" spans="1:4">
      <c r="A1420" s="3">
        <v>2507</v>
      </c>
      <c r="B1420" s="25">
        <f>VLOOKUP(A1420,OrderProduct!$A$2:$O$1953,15,0)</f>
        <v>3</v>
      </c>
      <c r="C1420" s="25" t="str">
        <f>VLOOKUP(B1420,'Product Category'!$A$2:$B$4,2,0)</f>
        <v>Technology</v>
      </c>
      <c r="D1420">
        <f>VLOOKUP(A1420,OrderProduct!A1420:F3371,6,0)</f>
        <v>637.37</v>
      </c>
    </row>
    <row r="1421" spans="1:4">
      <c r="A1421" s="3">
        <v>2508</v>
      </c>
      <c r="B1421" s="25">
        <f>VLOOKUP(A1421,OrderProduct!$A$2:$O$1953,15,0)</f>
        <v>2</v>
      </c>
      <c r="C1421" s="25" t="str">
        <f>VLOOKUP(B1421,'Product Category'!$A$2:$B$4,2,0)</f>
        <v>Office Supplies</v>
      </c>
      <c r="D1421">
        <f>VLOOKUP(A1421,OrderProduct!A1421:F3372,6,0)</f>
        <v>232.16</v>
      </c>
    </row>
    <row r="1422" spans="1:4">
      <c r="A1422" s="3">
        <v>2509</v>
      </c>
      <c r="B1422" s="25">
        <f>VLOOKUP(A1422,OrderProduct!$A$2:$O$1953,15,0)</f>
        <v>2</v>
      </c>
      <c r="C1422" s="25" t="str">
        <f>VLOOKUP(B1422,'Product Category'!$A$2:$B$4,2,0)</f>
        <v>Office Supplies</v>
      </c>
      <c r="D1422">
        <f>VLOOKUP(A1422,OrderProduct!A1422:F3373,6,0)</f>
        <v>43.84</v>
      </c>
    </row>
    <row r="1423" spans="1:4">
      <c r="A1423" s="3">
        <v>2512</v>
      </c>
      <c r="B1423" s="25">
        <f>VLOOKUP(A1423,OrderProduct!$A$2:$O$1953,15,0)</f>
        <v>2</v>
      </c>
      <c r="C1423" s="25" t="str">
        <f>VLOOKUP(B1423,'Product Category'!$A$2:$B$4,2,0)</f>
        <v>Office Supplies</v>
      </c>
      <c r="D1423">
        <f>VLOOKUP(A1423,OrderProduct!A1423:F3374,6,0)</f>
        <v>141.74</v>
      </c>
    </row>
    <row r="1424" spans="1:4">
      <c r="A1424" s="3">
        <v>2516</v>
      </c>
      <c r="B1424" s="25">
        <f>VLOOKUP(A1424,OrderProduct!$A$2:$O$1953,15,0)</f>
        <v>2</v>
      </c>
      <c r="C1424" s="25" t="str">
        <f>VLOOKUP(B1424,'Product Category'!$A$2:$B$4,2,0)</f>
        <v>Office Supplies</v>
      </c>
      <c r="D1424">
        <f>VLOOKUP(A1424,OrderProduct!A1424:F3375,6,0)</f>
        <v>31.98</v>
      </c>
    </row>
    <row r="1425" spans="1:4">
      <c r="A1425" s="3">
        <v>2520</v>
      </c>
      <c r="B1425" s="25">
        <f>VLOOKUP(A1425,OrderProduct!$A$2:$O$1953,15,0)</f>
        <v>2</v>
      </c>
      <c r="C1425" s="25" t="str">
        <f>VLOOKUP(B1425,'Product Category'!$A$2:$B$4,2,0)</f>
        <v>Office Supplies</v>
      </c>
      <c r="D1425">
        <f>VLOOKUP(A1425,OrderProduct!A1425:F3376,6,0)</f>
        <v>77.47</v>
      </c>
    </row>
    <row r="1426" spans="1:4">
      <c r="A1426" s="3">
        <v>2521</v>
      </c>
      <c r="B1426" s="25">
        <f>VLOOKUP(A1426,OrderProduct!$A$2:$O$1953,15,0)</f>
        <v>3</v>
      </c>
      <c r="C1426" s="25" t="str">
        <f>VLOOKUP(B1426,'Product Category'!$A$2:$B$4,2,0)</f>
        <v>Technology</v>
      </c>
      <c r="D1426">
        <f>VLOOKUP(A1426,OrderProduct!A1426:F3377,6,0)</f>
        <v>204.34</v>
      </c>
    </row>
    <row r="1427" spans="1:4">
      <c r="A1427" s="3">
        <v>2522</v>
      </c>
      <c r="B1427" s="25">
        <f>VLOOKUP(A1427,OrderProduct!$A$2:$O$1953,15,0)</f>
        <v>3</v>
      </c>
      <c r="C1427" s="25" t="str">
        <f>VLOOKUP(B1427,'Product Category'!$A$2:$B$4,2,0)</f>
        <v>Technology</v>
      </c>
      <c r="D1427">
        <f>VLOOKUP(A1427,OrderProduct!A1427:F3378,6,0)</f>
        <v>746.91</v>
      </c>
    </row>
    <row r="1428" spans="1:4">
      <c r="A1428" s="3">
        <v>2526</v>
      </c>
      <c r="B1428" s="25">
        <f>VLOOKUP(A1428,OrderProduct!$A$2:$O$1953,15,0)</f>
        <v>2</v>
      </c>
      <c r="C1428" s="25" t="str">
        <f>VLOOKUP(B1428,'Product Category'!$A$2:$B$4,2,0)</f>
        <v>Office Supplies</v>
      </c>
      <c r="D1428">
        <f>VLOOKUP(A1428,OrderProduct!A1428:F3379,6,0)</f>
        <v>52.09</v>
      </c>
    </row>
    <row r="1429" spans="1:4">
      <c r="A1429" s="3">
        <v>2527</v>
      </c>
      <c r="B1429" s="25">
        <f>VLOOKUP(A1429,OrderProduct!$A$2:$O$1953,15,0)</f>
        <v>2</v>
      </c>
      <c r="C1429" s="25" t="str">
        <f>VLOOKUP(B1429,'Product Category'!$A$2:$B$4,2,0)</f>
        <v>Office Supplies</v>
      </c>
      <c r="D1429">
        <f>VLOOKUP(A1429,OrderProduct!A1429:F3380,6,0)</f>
        <v>1794.88</v>
      </c>
    </row>
    <row r="1430" spans="1:4">
      <c r="A1430" s="3">
        <v>2530</v>
      </c>
      <c r="B1430" s="25">
        <f>VLOOKUP(A1430,OrderProduct!$A$2:$O$1953,15,0)</f>
        <v>3</v>
      </c>
      <c r="C1430" s="25" t="str">
        <f>VLOOKUP(B1430,'Product Category'!$A$2:$B$4,2,0)</f>
        <v>Technology</v>
      </c>
      <c r="D1430">
        <f>VLOOKUP(A1430,OrderProduct!A1430:F3381,6,0)</f>
        <v>765.04</v>
      </c>
    </row>
    <row r="1431" spans="1:4">
      <c r="A1431" s="3">
        <v>2531</v>
      </c>
      <c r="B1431" s="25">
        <f>VLOOKUP(A1431,OrderProduct!$A$2:$O$1953,15,0)</f>
        <v>2</v>
      </c>
      <c r="C1431" s="25" t="str">
        <f>VLOOKUP(B1431,'Product Category'!$A$2:$B$4,2,0)</f>
        <v>Office Supplies</v>
      </c>
      <c r="D1431">
        <f>VLOOKUP(A1431,OrderProduct!A1431:F3382,6,0)</f>
        <v>78.54</v>
      </c>
    </row>
    <row r="1432" spans="1:4">
      <c r="A1432" s="3">
        <v>2534</v>
      </c>
      <c r="B1432" s="25">
        <f>VLOOKUP(A1432,OrderProduct!$A$2:$O$1953,15,0)</f>
        <v>3</v>
      </c>
      <c r="C1432" s="25" t="str">
        <f>VLOOKUP(B1432,'Product Category'!$A$2:$B$4,2,0)</f>
        <v>Technology</v>
      </c>
      <c r="D1432">
        <f>VLOOKUP(A1432,OrderProduct!A1432:F3383,6,0)</f>
        <v>605.1</v>
      </c>
    </row>
    <row r="1433" spans="1:4">
      <c r="A1433" s="3">
        <v>2539</v>
      </c>
      <c r="B1433" s="25">
        <f>VLOOKUP(A1433,OrderProduct!$A$2:$O$1953,15,0)</f>
        <v>2</v>
      </c>
      <c r="C1433" s="25" t="str">
        <f>VLOOKUP(B1433,'Product Category'!$A$2:$B$4,2,0)</f>
        <v>Office Supplies</v>
      </c>
      <c r="D1433">
        <f>VLOOKUP(A1433,OrderProduct!A1433:F3384,6,0)</f>
        <v>1346.32</v>
      </c>
    </row>
    <row r="1434" spans="1:4">
      <c r="A1434" s="3">
        <v>2540</v>
      </c>
      <c r="B1434" s="25">
        <f>VLOOKUP(A1434,OrderProduct!$A$2:$O$1953,15,0)</f>
        <v>2</v>
      </c>
      <c r="C1434" s="25" t="str">
        <f>VLOOKUP(B1434,'Product Category'!$A$2:$B$4,2,0)</f>
        <v>Office Supplies</v>
      </c>
      <c r="D1434">
        <f>VLOOKUP(A1434,OrderProduct!A1434:F3385,6,0)</f>
        <v>355.84</v>
      </c>
    </row>
    <row r="1435" spans="1:4">
      <c r="A1435" s="3">
        <v>2543</v>
      </c>
      <c r="B1435" s="25">
        <f>VLOOKUP(A1435,OrderProduct!$A$2:$O$1953,15,0)</f>
        <v>1</v>
      </c>
      <c r="C1435" s="25" t="str">
        <f>VLOOKUP(B1435,'Product Category'!$A$2:$B$4,2,0)</f>
        <v>Furniture</v>
      </c>
      <c r="D1435">
        <f>VLOOKUP(A1435,OrderProduct!A1435:F3386,6,0)</f>
        <v>292.18</v>
      </c>
    </row>
    <row r="1436" spans="1:4">
      <c r="A1436" s="3">
        <v>2543</v>
      </c>
      <c r="B1436" s="25">
        <f>VLOOKUP(A1436,OrderProduct!$A$2:$O$1953,15,0)</f>
        <v>1</v>
      </c>
      <c r="C1436" s="25" t="str">
        <f>VLOOKUP(B1436,'Product Category'!$A$2:$B$4,2,0)</f>
        <v>Furniture</v>
      </c>
      <c r="D1436">
        <f>VLOOKUP(A1436,OrderProduct!A1436:F3387,6,0)</f>
        <v>24.57</v>
      </c>
    </row>
    <row r="1437" spans="1:4">
      <c r="A1437" s="3">
        <v>2545</v>
      </c>
      <c r="B1437" s="25">
        <f>VLOOKUP(A1437,OrderProduct!$A$2:$O$1953,15,0)</f>
        <v>3</v>
      </c>
      <c r="C1437" s="25" t="str">
        <f>VLOOKUP(B1437,'Product Category'!$A$2:$B$4,2,0)</f>
        <v>Technology</v>
      </c>
      <c r="D1437">
        <f>VLOOKUP(A1437,OrderProduct!A1437:F3388,6,0)</f>
        <v>658.62</v>
      </c>
    </row>
    <row r="1438" spans="1:4">
      <c r="A1438" s="3">
        <v>2547</v>
      </c>
      <c r="B1438" s="25">
        <f>VLOOKUP(A1438,OrderProduct!$A$2:$O$1953,15,0)</f>
        <v>2</v>
      </c>
      <c r="C1438" s="25" t="str">
        <f>VLOOKUP(B1438,'Product Category'!$A$2:$B$4,2,0)</f>
        <v>Office Supplies</v>
      </c>
      <c r="D1438">
        <f>VLOOKUP(A1438,OrderProduct!A1438:F3389,6,0)</f>
        <v>21.96</v>
      </c>
    </row>
    <row r="1439" spans="1:4">
      <c r="A1439" s="3">
        <v>2548</v>
      </c>
      <c r="B1439" s="25">
        <f>VLOOKUP(A1439,OrderProduct!$A$2:$O$1953,15,0)</f>
        <v>3</v>
      </c>
      <c r="C1439" s="25" t="str">
        <f>VLOOKUP(B1439,'Product Category'!$A$2:$B$4,2,0)</f>
        <v>Technology</v>
      </c>
      <c r="D1439">
        <f>VLOOKUP(A1439,OrderProduct!A1439:F3390,6,0)</f>
        <v>1159.79</v>
      </c>
    </row>
    <row r="1440" spans="1:4">
      <c r="A1440" s="3">
        <v>2548</v>
      </c>
      <c r="B1440" s="25">
        <f>VLOOKUP(A1440,OrderProduct!$A$2:$O$1953,15,0)</f>
        <v>3</v>
      </c>
      <c r="C1440" s="25" t="str">
        <f>VLOOKUP(B1440,'Product Category'!$A$2:$B$4,2,0)</f>
        <v>Technology</v>
      </c>
      <c r="D1440">
        <f>VLOOKUP(A1440,OrderProduct!A1440:F3391,6,0)</f>
        <v>33.02</v>
      </c>
    </row>
    <row r="1441" spans="1:4">
      <c r="A1441" s="3">
        <v>2548</v>
      </c>
      <c r="B1441" s="25">
        <f>VLOOKUP(A1441,OrderProduct!$A$2:$O$1953,15,0)</f>
        <v>3</v>
      </c>
      <c r="C1441" s="25" t="str">
        <f>VLOOKUP(B1441,'Product Category'!$A$2:$B$4,2,0)</f>
        <v>Technology</v>
      </c>
      <c r="D1441">
        <f>VLOOKUP(A1441,OrderProduct!A1441:F3392,6,0)</f>
        <v>2273.1</v>
      </c>
    </row>
    <row r="1442" spans="1:4">
      <c r="A1442" s="3">
        <v>2548</v>
      </c>
      <c r="B1442" s="25">
        <f>VLOOKUP(A1442,OrderProduct!$A$2:$O$1953,15,0)</f>
        <v>3</v>
      </c>
      <c r="C1442" s="25" t="str">
        <f>VLOOKUP(B1442,'Product Category'!$A$2:$B$4,2,0)</f>
        <v>Technology</v>
      </c>
      <c r="D1442">
        <f>VLOOKUP(A1442,OrderProduct!A1442:F3393,6,0)</f>
        <v>19.49</v>
      </c>
    </row>
    <row r="1443" spans="1:4">
      <c r="A1443" s="3">
        <v>2548</v>
      </c>
      <c r="B1443" s="25">
        <f>VLOOKUP(A1443,OrderProduct!$A$2:$O$1953,15,0)</f>
        <v>3</v>
      </c>
      <c r="C1443" s="25" t="str">
        <f>VLOOKUP(B1443,'Product Category'!$A$2:$B$4,2,0)</f>
        <v>Technology</v>
      </c>
      <c r="D1443">
        <f>VLOOKUP(A1443,OrderProduct!A1443:F3394,6,0)</f>
        <v>5845.81</v>
      </c>
    </row>
    <row r="1444" spans="1:4">
      <c r="A1444" s="3">
        <v>2549</v>
      </c>
      <c r="B1444" s="25">
        <f>VLOOKUP(A1444,OrderProduct!$A$2:$O$1953,15,0)</f>
        <v>2</v>
      </c>
      <c r="C1444" s="25" t="str">
        <f>VLOOKUP(B1444,'Product Category'!$A$2:$B$4,2,0)</f>
        <v>Office Supplies</v>
      </c>
      <c r="D1444">
        <f>VLOOKUP(A1444,OrderProduct!A1444:F3395,6,0)</f>
        <v>633.85</v>
      </c>
    </row>
    <row r="1445" spans="1:4">
      <c r="A1445" s="3">
        <v>2549</v>
      </c>
      <c r="B1445" s="25">
        <f>VLOOKUP(A1445,OrderProduct!$A$2:$O$1953,15,0)</f>
        <v>2</v>
      </c>
      <c r="C1445" s="25" t="str">
        <f>VLOOKUP(B1445,'Product Category'!$A$2:$B$4,2,0)</f>
        <v>Office Supplies</v>
      </c>
      <c r="D1445">
        <f>VLOOKUP(A1445,OrderProduct!A1445:F3396,6,0)</f>
        <v>798.89</v>
      </c>
    </row>
    <row r="1446" spans="1:4">
      <c r="A1446" s="3">
        <v>2549</v>
      </c>
      <c r="B1446" s="25">
        <f>VLOOKUP(A1446,OrderProduct!$A$2:$O$1953,15,0)</f>
        <v>2</v>
      </c>
      <c r="C1446" s="25" t="str">
        <f>VLOOKUP(B1446,'Product Category'!$A$2:$B$4,2,0)</f>
        <v>Office Supplies</v>
      </c>
      <c r="D1446">
        <f>VLOOKUP(A1446,OrderProduct!A1446:F3397,6,0)</f>
        <v>133.19</v>
      </c>
    </row>
    <row r="1447" spans="1:4">
      <c r="A1447" s="3">
        <v>2549</v>
      </c>
      <c r="B1447" s="25">
        <f>VLOOKUP(A1447,OrderProduct!$A$2:$O$1953,15,0)</f>
        <v>2</v>
      </c>
      <c r="C1447" s="25" t="str">
        <f>VLOOKUP(B1447,'Product Category'!$A$2:$B$4,2,0)</f>
        <v>Office Supplies</v>
      </c>
      <c r="D1447">
        <f>VLOOKUP(A1447,OrderProduct!A1447:F3398,6,0)</f>
        <v>97.33</v>
      </c>
    </row>
    <row r="1448" spans="1:4">
      <c r="A1448" s="3">
        <v>2551</v>
      </c>
      <c r="B1448" s="25">
        <f>VLOOKUP(A1448,OrderProduct!$A$2:$O$1953,15,0)</f>
        <v>3</v>
      </c>
      <c r="C1448" s="25" t="str">
        <f>VLOOKUP(B1448,'Product Category'!$A$2:$B$4,2,0)</f>
        <v>Technology</v>
      </c>
      <c r="D1448">
        <f>VLOOKUP(A1448,OrderProduct!A1448:F3399,6,0)</f>
        <v>1104.32</v>
      </c>
    </row>
    <row r="1449" spans="1:4">
      <c r="A1449" s="3">
        <v>2553</v>
      </c>
      <c r="B1449" s="25">
        <f>VLOOKUP(A1449,OrderProduct!$A$2:$O$1953,15,0)</f>
        <v>2</v>
      </c>
      <c r="C1449" s="25" t="str">
        <f>VLOOKUP(B1449,'Product Category'!$A$2:$B$4,2,0)</f>
        <v>Office Supplies</v>
      </c>
      <c r="D1449">
        <f>VLOOKUP(A1449,OrderProduct!A1449:F3400,6,0)</f>
        <v>149.8</v>
      </c>
    </row>
    <row r="1450" spans="1:4">
      <c r="A1450" s="3">
        <v>2555</v>
      </c>
      <c r="B1450" s="25">
        <f>VLOOKUP(A1450,OrderProduct!$A$2:$O$1953,15,0)</f>
        <v>2</v>
      </c>
      <c r="C1450" s="25" t="str">
        <f>VLOOKUP(B1450,'Product Category'!$A$2:$B$4,2,0)</f>
        <v>Office Supplies</v>
      </c>
      <c r="D1450">
        <f>VLOOKUP(A1450,OrderProduct!A1450:F3401,6,0)</f>
        <v>511.42</v>
      </c>
    </row>
    <row r="1451" spans="1:4">
      <c r="A1451" s="3">
        <v>2555</v>
      </c>
      <c r="B1451" s="25">
        <f>VLOOKUP(A1451,OrderProduct!$A$2:$O$1953,15,0)</f>
        <v>2</v>
      </c>
      <c r="C1451" s="25" t="str">
        <f>VLOOKUP(B1451,'Product Category'!$A$2:$B$4,2,0)</f>
        <v>Office Supplies</v>
      </c>
      <c r="D1451">
        <f>VLOOKUP(A1451,OrderProduct!A1451:F3402,6,0)</f>
        <v>958.46</v>
      </c>
    </row>
    <row r="1452" spans="1:4">
      <c r="A1452" s="3">
        <v>2555</v>
      </c>
      <c r="B1452" s="25">
        <f>VLOOKUP(A1452,OrderProduct!$A$2:$O$1953,15,0)</f>
        <v>2</v>
      </c>
      <c r="C1452" s="25" t="str">
        <f>VLOOKUP(B1452,'Product Category'!$A$2:$B$4,2,0)</f>
        <v>Office Supplies</v>
      </c>
      <c r="D1452">
        <f>VLOOKUP(A1452,OrderProduct!A1452:F3403,6,0)</f>
        <v>368.84</v>
      </c>
    </row>
    <row r="1453" spans="1:4">
      <c r="A1453" s="3">
        <v>2561</v>
      </c>
      <c r="B1453" s="25">
        <f>VLOOKUP(A1453,OrderProduct!$A$2:$O$1953,15,0)</f>
        <v>1</v>
      </c>
      <c r="C1453" s="25" t="str">
        <f>VLOOKUP(B1453,'Product Category'!$A$2:$B$4,2,0)</f>
        <v>Furniture</v>
      </c>
      <c r="D1453">
        <f>VLOOKUP(A1453,OrderProduct!A1453:F3404,6,0)</f>
        <v>30.86</v>
      </c>
    </row>
    <row r="1454" spans="1:4">
      <c r="A1454" s="3">
        <v>2561</v>
      </c>
      <c r="B1454" s="25">
        <f>VLOOKUP(A1454,OrderProduct!$A$2:$O$1953,15,0)</f>
        <v>1</v>
      </c>
      <c r="C1454" s="25" t="str">
        <f>VLOOKUP(B1454,'Product Category'!$A$2:$B$4,2,0)</f>
        <v>Furniture</v>
      </c>
      <c r="D1454">
        <f>VLOOKUP(A1454,OrderProduct!A1454:F3405,6,0)</f>
        <v>568.25</v>
      </c>
    </row>
    <row r="1455" spans="1:4">
      <c r="A1455" s="3">
        <v>2561</v>
      </c>
      <c r="B1455" s="25">
        <f>VLOOKUP(A1455,OrderProduct!$A$2:$O$1953,15,0)</f>
        <v>1</v>
      </c>
      <c r="C1455" s="25" t="str">
        <f>VLOOKUP(B1455,'Product Category'!$A$2:$B$4,2,0)</f>
        <v>Furniture</v>
      </c>
      <c r="D1455">
        <f>VLOOKUP(A1455,OrderProduct!A1455:F3406,6,0)</f>
        <v>126.66</v>
      </c>
    </row>
    <row r="1456" spans="1:4">
      <c r="A1456" s="3">
        <v>2563</v>
      </c>
      <c r="B1456" s="25">
        <f>VLOOKUP(A1456,OrderProduct!$A$2:$O$1953,15,0)</f>
        <v>2</v>
      </c>
      <c r="C1456" s="25" t="str">
        <f>VLOOKUP(B1456,'Product Category'!$A$2:$B$4,2,0)</f>
        <v>Office Supplies</v>
      </c>
      <c r="D1456">
        <f>VLOOKUP(A1456,OrderProduct!A1456:F3407,6,0)</f>
        <v>49.81</v>
      </c>
    </row>
    <row r="1457" spans="1:4">
      <c r="A1457" s="3">
        <v>2570</v>
      </c>
      <c r="B1457" s="25">
        <f>VLOOKUP(A1457,OrderProduct!$A$2:$O$1953,15,0)</f>
        <v>2</v>
      </c>
      <c r="C1457" s="25" t="str">
        <f>VLOOKUP(B1457,'Product Category'!$A$2:$B$4,2,0)</f>
        <v>Office Supplies</v>
      </c>
      <c r="D1457">
        <f>VLOOKUP(A1457,OrderProduct!A1457:F3408,6,0)</f>
        <v>2239.03</v>
      </c>
    </row>
    <row r="1458" spans="1:4">
      <c r="A1458" s="3">
        <v>2570</v>
      </c>
      <c r="B1458" s="25">
        <f>VLOOKUP(A1458,OrderProduct!$A$2:$O$1953,15,0)</f>
        <v>2</v>
      </c>
      <c r="C1458" s="25" t="str">
        <f>VLOOKUP(B1458,'Product Category'!$A$2:$B$4,2,0)</f>
        <v>Office Supplies</v>
      </c>
      <c r="D1458">
        <f>VLOOKUP(A1458,OrderProduct!A1458:F3409,6,0)</f>
        <v>38.41</v>
      </c>
    </row>
    <row r="1459" spans="1:4">
      <c r="A1459" s="3">
        <v>2570</v>
      </c>
      <c r="B1459" s="25">
        <f>VLOOKUP(A1459,OrderProduct!$A$2:$O$1953,15,0)</f>
        <v>2</v>
      </c>
      <c r="C1459" s="25" t="str">
        <f>VLOOKUP(B1459,'Product Category'!$A$2:$B$4,2,0)</f>
        <v>Office Supplies</v>
      </c>
      <c r="D1459">
        <f>VLOOKUP(A1459,OrderProduct!A1459:F3410,6,0)</f>
        <v>131.34</v>
      </c>
    </row>
    <row r="1460" spans="1:4">
      <c r="A1460" s="3">
        <v>2570</v>
      </c>
      <c r="B1460" s="25">
        <f>VLOOKUP(A1460,OrderProduct!$A$2:$O$1953,15,0)</f>
        <v>2</v>
      </c>
      <c r="C1460" s="25" t="str">
        <f>VLOOKUP(B1460,'Product Category'!$A$2:$B$4,2,0)</f>
        <v>Office Supplies</v>
      </c>
      <c r="D1460">
        <f>VLOOKUP(A1460,OrderProduct!A1460:F3411,6,0)</f>
        <v>106.57</v>
      </c>
    </row>
    <row r="1461" spans="1:4">
      <c r="A1461" s="3">
        <v>2571</v>
      </c>
      <c r="B1461" s="25">
        <f>VLOOKUP(A1461,OrderProduct!$A$2:$O$1953,15,0)</f>
        <v>1</v>
      </c>
      <c r="C1461" s="25" t="str">
        <f>VLOOKUP(B1461,'Product Category'!$A$2:$B$4,2,0)</f>
        <v>Furniture</v>
      </c>
      <c r="D1461">
        <f>VLOOKUP(A1461,OrderProduct!A1461:F3412,6,0)</f>
        <v>251.61</v>
      </c>
    </row>
    <row r="1462" spans="1:4">
      <c r="A1462" s="3">
        <v>2571</v>
      </c>
      <c r="B1462" s="25">
        <f>VLOOKUP(A1462,OrderProduct!$A$2:$O$1953,15,0)</f>
        <v>1</v>
      </c>
      <c r="C1462" s="25" t="str">
        <f>VLOOKUP(B1462,'Product Category'!$A$2:$B$4,2,0)</f>
        <v>Furniture</v>
      </c>
      <c r="D1462">
        <f>VLOOKUP(A1462,OrderProduct!A1462:F3413,6,0)</f>
        <v>287.99</v>
      </c>
    </row>
    <row r="1463" spans="1:4">
      <c r="A1463" s="3">
        <v>2578</v>
      </c>
      <c r="B1463" s="25">
        <f>VLOOKUP(A1463,OrderProduct!$A$2:$O$1953,15,0)</f>
        <v>2</v>
      </c>
      <c r="C1463" s="25" t="str">
        <f>VLOOKUP(B1463,'Product Category'!$A$2:$B$4,2,0)</f>
        <v>Office Supplies</v>
      </c>
      <c r="D1463">
        <f>VLOOKUP(A1463,OrderProduct!A1463:F3414,6,0)</f>
        <v>46.86</v>
      </c>
    </row>
    <row r="1464" spans="1:4">
      <c r="A1464" s="3">
        <v>2578</v>
      </c>
      <c r="B1464" s="25">
        <f>VLOOKUP(A1464,OrderProduct!$A$2:$O$1953,15,0)</f>
        <v>2</v>
      </c>
      <c r="C1464" s="25" t="str">
        <f>VLOOKUP(B1464,'Product Category'!$A$2:$B$4,2,0)</f>
        <v>Office Supplies</v>
      </c>
      <c r="D1464">
        <f>VLOOKUP(A1464,OrderProduct!A1464:F3415,6,0)</f>
        <v>269.54</v>
      </c>
    </row>
    <row r="1465" spans="1:4">
      <c r="A1465" s="3">
        <v>2578</v>
      </c>
      <c r="B1465" s="25">
        <f>VLOOKUP(A1465,OrderProduct!$A$2:$O$1953,15,0)</f>
        <v>2</v>
      </c>
      <c r="C1465" s="25" t="str">
        <f>VLOOKUP(B1465,'Product Category'!$A$2:$B$4,2,0)</f>
        <v>Office Supplies</v>
      </c>
      <c r="D1465">
        <f>VLOOKUP(A1465,OrderProduct!A1465:F3416,6,0)</f>
        <v>1030.51</v>
      </c>
    </row>
    <row r="1466" spans="1:4">
      <c r="A1466" s="3">
        <v>2579</v>
      </c>
      <c r="B1466" s="25">
        <f>VLOOKUP(A1466,OrderProduct!$A$2:$O$1953,15,0)</f>
        <v>1</v>
      </c>
      <c r="C1466" s="25" t="str">
        <f>VLOOKUP(B1466,'Product Category'!$A$2:$B$4,2,0)</f>
        <v>Furniture</v>
      </c>
      <c r="D1466">
        <f>VLOOKUP(A1466,OrderProduct!A1466:F3417,6,0)</f>
        <v>2026.91</v>
      </c>
    </row>
    <row r="1467" spans="1:4">
      <c r="A1467" s="3">
        <v>2579</v>
      </c>
      <c r="B1467" s="25">
        <f>VLOOKUP(A1467,OrderProduct!$A$2:$O$1953,15,0)</f>
        <v>1</v>
      </c>
      <c r="C1467" s="25" t="str">
        <f>VLOOKUP(B1467,'Product Category'!$A$2:$B$4,2,0)</f>
        <v>Furniture</v>
      </c>
      <c r="D1467">
        <f>VLOOKUP(A1467,OrderProduct!A1467:F3418,6,0)</f>
        <v>715.55</v>
      </c>
    </row>
    <row r="1468" spans="1:4">
      <c r="A1468" s="3">
        <v>2583</v>
      </c>
      <c r="B1468" s="25">
        <f>VLOOKUP(A1468,OrderProduct!$A$2:$O$1953,15,0)</f>
        <v>3</v>
      </c>
      <c r="C1468" s="25" t="str">
        <f>VLOOKUP(B1468,'Product Category'!$A$2:$B$4,2,0)</f>
        <v>Technology</v>
      </c>
      <c r="D1468">
        <f>VLOOKUP(A1468,OrderProduct!A1468:F3419,6,0)</f>
        <v>45.63</v>
      </c>
    </row>
    <row r="1469" spans="1:4">
      <c r="A1469" s="3">
        <v>2583</v>
      </c>
      <c r="B1469" s="25">
        <f>VLOOKUP(A1469,OrderProduct!$A$2:$O$1953,15,0)</f>
        <v>3</v>
      </c>
      <c r="C1469" s="25" t="str">
        <f>VLOOKUP(B1469,'Product Category'!$A$2:$B$4,2,0)</f>
        <v>Technology</v>
      </c>
      <c r="D1469">
        <f>VLOOKUP(A1469,OrderProduct!A1469:F3420,6,0)</f>
        <v>1608.11</v>
      </c>
    </row>
    <row r="1470" spans="1:4">
      <c r="A1470" s="3">
        <v>2584</v>
      </c>
      <c r="B1470" s="25">
        <f>VLOOKUP(A1470,OrderProduct!$A$2:$O$1953,15,0)</f>
        <v>2</v>
      </c>
      <c r="C1470" s="25" t="str">
        <f>VLOOKUP(B1470,'Product Category'!$A$2:$B$4,2,0)</f>
        <v>Office Supplies</v>
      </c>
      <c r="D1470">
        <f>VLOOKUP(A1470,OrderProduct!A1470:F3421,6,0)</f>
        <v>610.65</v>
      </c>
    </row>
    <row r="1471" spans="1:4">
      <c r="A1471" s="3">
        <v>2587</v>
      </c>
      <c r="B1471" s="25">
        <f>VLOOKUP(A1471,OrderProduct!$A$2:$O$1953,15,0)</f>
        <v>2</v>
      </c>
      <c r="C1471" s="25" t="str">
        <f>VLOOKUP(B1471,'Product Category'!$A$2:$B$4,2,0)</f>
        <v>Office Supplies</v>
      </c>
      <c r="D1471">
        <f>VLOOKUP(A1471,OrderProduct!A1471:F3422,6,0)</f>
        <v>699.24</v>
      </c>
    </row>
    <row r="1472" spans="1:4">
      <c r="A1472" s="3">
        <v>2587</v>
      </c>
      <c r="B1472" s="25">
        <f>VLOOKUP(A1472,OrderProduct!$A$2:$O$1953,15,0)</f>
        <v>2</v>
      </c>
      <c r="C1472" s="25" t="str">
        <f>VLOOKUP(B1472,'Product Category'!$A$2:$B$4,2,0)</f>
        <v>Office Supplies</v>
      </c>
      <c r="D1472">
        <f>VLOOKUP(A1472,OrderProduct!A1472:F3423,6,0)</f>
        <v>2346.03</v>
      </c>
    </row>
    <row r="1473" spans="1:4">
      <c r="A1473" s="3">
        <v>2593</v>
      </c>
      <c r="B1473" s="25">
        <f>VLOOKUP(A1473,OrderProduct!$A$2:$O$1953,15,0)</f>
        <v>2</v>
      </c>
      <c r="C1473" s="25" t="str">
        <f>VLOOKUP(B1473,'Product Category'!$A$2:$B$4,2,0)</f>
        <v>Office Supplies</v>
      </c>
      <c r="D1473">
        <f>VLOOKUP(A1473,OrderProduct!A1473:F3424,6,0)</f>
        <v>33.77</v>
      </c>
    </row>
    <row r="1474" spans="1:4">
      <c r="A1474" s="3">
        <v>2593</v>
      </c>
      <c r="B1474" s="25">
        <f>VLOOKUP(A1474,OrderProduct!$A$2:$O$1953,15,0)</f>
        <v>2</v>
      </c>
      <c r="C1474" s="25" t="str">
        <f>VLOOKUP(B1474,'Product Category'!$A$2:$B$4,2,0)</f>
        <v>Office Supplies</v>
      </c>
      <c r="D1474">
        <f>VLOOKUP(A1474,OrderProduct!A1474:F3425,6,0)</f>
        <v>172.79</v>
      </c>
    </row>
    <row r="1475" spans="1:4">
      <c r="A1475" s="3">
        <v>2601</v>
      </c>
      <c r="B1475" s="25">
        <f>VLOOKUP(A1475,OrderProduct!$A$2:$O$1953,15,0)</f>
        <v>2</v>
      </c>
      <c r="C1475" s="25" t="str">
        <f>VLOOKUP(B1475,'Product Category'!$A$2:$B$4,2,0)</f>
        <v>Office Supplies</v>
      </c>
      <c r="D1475">
        <f>VLOOKUP(A1475,OrderProduct!A1475:F3426,6,0)</f>
        <v>19.66</v>
      </c>
    </row>
    <row r="1476" spans="1:4">
      <c r="A1476" s="3">
        <v>2603</v>
      </c>
      <c r="B1476" s="25">
        <f>VLOOKUP(A1476,OrderProduct!$A$2:$O$1953,15,0)</f>
        <v>3</v>
      </c>
      <c r="C1476" s="25" t="str">
        <f>VLOOKUP(B1476,'Product Category'!$A$2:$B$4,2,0)</f>
        <v>Technology</v>
      </c>
      <c r="D1476">
        <f>VLOOKUP(A1476,OrderProduct!A1476:F3427,6,0)</f>
        <v>31.71</v>
      </c>
    </row>
    <row r="1477" spans="1:4">
      <c r="A1477" s="3">
        <v>2604</v>
      </c>
      <c r="B1477" s="25">
        <f>VLOOKUP(A1477,OrderProduct!$A$2:$O$1953,15,0)</f>
        <v>3</v>
      </c>
      <c r="C1477" s="25" t="str">
        <f>VLOOKUP(B1477,'Product Category'!$A$2:$B$4,2,0)</f>
        <v>Technology</v>
      </c>
      <c r="D1477">
        <f>VLOOKUP(A1477,OrderProduct!A1477:F3428,6,0)</f>
        <v>26.37</v>
      </c>
    </row>
    <row r="1478" spans="1:4">
      <c r="A1478" s="3">
        <v>2610</v>
      </c>
      <c r="B1478" s="25">
        <f>VLOOKUP(A1478,OrderProduct!$A$2:$O$1953,15,0)</f>
        <v>2</v>
      </c>
      <c r="C1478" s="25" t="str">
        <f>VLOOKUP(B1478,'Product Category'!$A$2:$B$4,2,0)</f>
        <v>Office Supplies</v>
      </c>
      <c r="D1478">
        <f>VLOOKUP(A1478,OrderProduct!A1478:F3429,6,0)</f>
        <v>53.44</v>
      </c>
    </row>
    <row r="1479" spans="1:4">
      <c r="A1479" s="3">
        <v>2613</v>
      </c>
      <c r="B1479" s="25">
        <f>VLOOKUP(A1479,OrderProduct!$A$2:$O$1953,15,0)</f>
        <v>2</v>
      </c>
      <c r="C1479" s="25" t="str">
        <f>VLOOKUP(B1479,'Product Category'!$A$2:$B$4,2,0)</f>
        <v>Office Supplies</v>
      </c>
      <c r="D1479">
        <f>VLOOKUP(A1479,OrderProduct!A1479:F3430,6,0)</f>
        <v>57.34</v>
      </c>
    </row>
    <row r="1480" spans="1:4">
      <c r="A1480" s="3">
        <v>2616</v>
      </c>
      <c r="B1480" s="25">
        <f>VLOOKUP(A1480,OrderProduct!$A$2:$O$1953,15,0)</f>
        <v>2</v>
      </c>
      <c r="C1480" s="25" t="str">
        <f>VLOOKUP(B1480,'Product Category'!$A$2:$B$4,2,0)</f>
        <v>Office Supplies</v>
      </c>
      <c r="D1480">
        <f>VLOOKUP(A1480,OrderProduct!A1480:F3431,6,0)</f>
        <v>65.69</v>
      </c>
    </row>
    <row r="1481" spans="1:4">
      <c r="A1481" s="3">
        <v>2617</v>
      </c>
      <c r="B1481" s="25">
        <f>VLOOKUP(A1481,OrderProduct!$A$2:$O$1953,15,0)</f>
        <v>2</v>
      </c>
      <c r="C1481" s="25" t="str">
        <f>VLOOKUP(B1481,'Product Category'!$A$2:$B$4,2,0)</f>
        <v>Office Supplies</v>
      </c>
      <c r="D1481">
        <f>VLOOKUP(A1481,OrderProduct!A1481:F3432,6,0)</f>
        <v>2748.21</v>
      </c>
    </row>
    <row r="1482" spans="1:4">
      <c r="A1482" s="3">
        <v>2618</v>
      </c>
      <c r="B1482" s="25">
        <f>VLOOKUP(A1482,OrderProduct!$A$2:$O$1953,15,0)</f>
        <v>2</v>
      </c>
      <c r="C1482" s="25" t="str">
        <f>VLOOKUP(B1482,'Product Category'!$A$2:$B$4,2,0)</f>
        <v>Office Supplies</v>
      </c>
      <c r="D1482">
        <f>VLOOKUP(A1482,OrderProduct!A1482:F3433,6,0)</f>
        <v>93.19</v>
      </c>
    </row>
    <row r="1483" spans="1:4">
      <c r="A1483" s="3">
        <v>2618</v>
      </c>
      <c r="B1483" s="25">
        <f>VLOOKUP(A1483,OrderProduct!$A$2:$O$1953,15,0)</f>
        <v>2</v>
      </c>
      <c r="C1483" s="25" t="str">
        <f>VLOOKUP(B1483,'Product Category'!$A$2:$B$4,2,0)</f>
        <v>Office Supplies</v>
      </c>
      <c r="D1483">
        <f>VLOOKUP(A1483,OrderProduct!A1483:F3434,6,0)</f>
        <v>363.37</v>
      </c>
    </row>
    <row r="1484" spans="1:4">
      <c r="A1484" s="3">
        <v>2618</v>
      </c>
      <c r="B1484" s="25">
        <f>VLOOKUP(A1484,OrderProduct!$A$2:$O$1953,15,0)</f>
        <v>2</v>
      </c>
      <c r="C1484" s="25" t="str">
        <f>VLOOKUP(B1484,'Product Category'!$A$2:$B$4,2,0)</f>
        <v>Office Supplies</v>
      </c>
      <c r="D1484">
        <f>VLOOKUP(A1484,OrderProduct!A1484:F3435,6,0)</f>
        <v>480.75</v>
      </c>
    </row>
    <row r="1485" spans="1:4">
      <c r="A1485" s="3">
        <v>2618</v>
      </c>
      <c r="B1485" s="25">
        <f>VLOOKUP(A1485,OrderProduct!$A$2:$O$1953,15,0)</f>
        <v>2</v>
      </c>
      <c r="C1485" s="25" t="str">
        <f>VLOOKUP(B1485,'Product Category'!$A$2:$B$4,2,0)</f>
        <v>Office Supplies</v>
      </c>
      <c r="D1485">
        <f>VLOOKUP(A1485,OrderProduct!A1485:F3436,6,0)</f>
        <v>925.19</v>
      </c>
    </row>
    <row r="1486" spans="1:4">
      <c r="A1486" s="3">
        <v>2618</v>
      </c>
      <c r="B1486" s="25">
        <f>VLOOKUP(A1486,OrderProduct!$A$2:$O$1953,15,0)</f>
        <v>2</v>
      </c>
      <c r="C1486" s="25" t="str">
        <f>VLOOKUP(B1486,'Product Category'!$A$2:$B$4,2,0)</f>
        <v>Office Supplies</v>
      </c>
      <c r="D1486">
        <f>VLOOKUP(A1486,OrderProduct!A1486:F3437,6,0)</f>
        <v>16.88</v>
      </c>
    </row>
    <row r="1487" spans="1:4">
      <c r="A1487" s="3">
        <v>2618</v>
      </c>
      <c r="B1487" s="25">
        <f>VLOOKUP(A1487,OrderProduct!$A$2:$O$1953,15,0)</f>
        <v>2</v>
      </c>
      <c r="C1487" s="25" t="str">
        <f>VLOOKUP(B1487,'Product Category'!$A$2:$B$4,2,0)</f>
        <v>Office Supplies</v>
      </c>
      <c r="D1487">
        <f>VLOOKUP(A1487,OrderProduct!A1487:F3438,6,0)</f>
        <v>2125.12</v>
      </c>
    </row>
    <row r="1488" spans="1:4">
      <c r="A1488" s="3">
        <v>2619</v>
      </c>
      <c r="B1488" s="25">
        <f>VLOOKUP(A1488,OrderProduct!$A$2:$O$1953,15,0)</f>
        <v>2</v>
      </c>
      <c r="C1488" s="25" t="str">
        <f>VLOOKUP(B1488,'Product Category'!$A$2:$B$4,2,0)</f>
        <v>Office Supplies</v>
      </c>
      <c r="D1488">
        <f>VLOOKUP(A1488,OrderProduct!A1488:F3439,6,0)</f>
        <v>45.05</v>
      </c>
    </row>
    <row r="1489" spans="1:4">
      <c r="A1489" s="3">
        <v>2619</v>
      </c>
      <c r="B1489" s="25">
        <f>VLOOKUP(A1489,OrderProduct!$A$2:$O$1953,15,0)</f>
        <v>2</v>
      </c>
      <c r="C1489" s="25" t="str">
        <f>VLOOKUP(B1489,'Product Category'!$A$2:$B$4,2,0)</f>
        <v>Office Supplies</v>
      </c>
      <c r="D1489">
        <f>VLOOKUP(A1489,OrderProduct!A1489:F3440,6,0)</f>
        <v>211.13</v>
      </c>
    </row>
    <row r="1490" spans="1:4">
      <c r="A1490" s="3">
        <v>2620</v>
      </c>
      <c r="B1490" s="25">
        <f>VLOOKUP(A1490,OrderProduct!$A$2:$O$1953,15,0)</f>
        <v>2</v>
      </c>
      <c r="C1490" s="25" t="str">
        <f>VLOOKUP(B1490,'Product Category'!$A$2:$B$4,2,0)</f>
        <v>Office Supplies</v>
      </c>
      <c r="D1490">
        <f>VLOOKUP(A1490,OrderProduct!A1490:F3441,6,0)</f>
        <v>25.39</v>
      </c>
    </row>
    <row r="1491" spans="1:4">
      <c r="A1491" s="3">
        <v>2621</v>
      </c>
      <c r="B1491" s="25">
        <f>VLOOKUP(A1491,OrderProduct!$A$2:$O$1953,15,0)</f>
        <v>2</v>
      </c>
      <c r="C1491" s="25" t="str">
        <f>VLOOKUP(B1491,'Product Category'!$A$2:$B$4,2,0)</f>
        <v>Office Supplies</v>
      </c>
      <c r="D1491">
        <f>VLOOKUP(A1491,OrderProduct!A1491:F3442,6,0)</f>
        <v>87.27</v>
      </c>
    </row>
    <row r="1492" spans="1:4">
      <c r="A1492" s="3">
        <v>2626</v>
      </c>
      <c r="B1492" s="25">
        <f>VLOOKUP(A1492,OrderProduct!$A$2:$O$1953,15,0)</f>
        <v>2</v>
      </c>
      <c r="C1492" s="25" t="str">
        <f>VLOOKUP(B1492,'Product Category'!$A$2:$B$4,2,0)</f>
        <v>Office Supplies</v>
      </c>
      <c r="D1492">
        <f>VLOOKUP(A1492,OrderProduct!A1492:F3443,6,0)</f>
        <v>455.77</v>
      </c>
    </row>
    <row r="1493" spans="1:4">
      <c r="A1493" s="3">
        <v>2628</v>
      </c>
      <c r="B1493" s="25">
        <f>VLOOKUP(A1493,OrderProduct!$A$2:$O$1953,15,0)</f>
        <v>2</v>
      </c>
      <c r="C1493" s="25" t="str">
        <f>VLOOKUP(B1493,'Product Category'!$A$2:$B$4,2,0)</f>
        <v>Office Supplies</v>
      </c>
      <c r="D1493">
        <f>VLOOKUP(A1493,OrderProduct!A1493:F3444,6,0)</f>
        <v>231.79</v>
      </c>
    </row>
    <row r="1494" spans="1:4">
      <c r="A1494" s="3">
        <v>2630</v>
      </c>
      <c r="B1494" s="25">
        <f>VLOOKUP(A1494,OrderProduct!$A$2:$O$1953,15,0)</f>
        <v>1</v>
      </c>
      <c r="C1494" s="25" t="str">
        <f>VLOOKUP(B1494,'Product Category'!$A$2:$B$4,2,0)</f>
        <v>Furniture</v>
      </c>
      <c r="D1494">
        <f>VLOOKUP(A1494,OrderProduct!A1494:F3445,6,0)</f>
        <v>69.89</v>
      </c>
    </row>
    <row r="1495" spans="1:4">
      <c r="A1495" s="3">
        <v>2630</v>
      </c>
      <c r="B1495" s="25">
        <f>VLOOKUP(A1495,OrderProduct!$A$2:$O$1953,15,0)</f>
        <v>1</v>
      </c>
      <c r="C1495" s="25" t="str">
        <f>VLOOKUP(B1495,'Product Category'!$A$2:$B$4,2,0)</f>
        <v>Furniture</v>
      </c>
      <c r="D1495">
        <f>VLOOKUP(A1495,OrderProduct!A1495:F3446,6,0)</f>
        <v>12.18</v>
      </c>
    </row>
    <row r="1496" spans="1:4">
      <c r="A1496" s="3">
        <v>2630</v>
      </c>
      <c r="B1496" s="25">
        <f>VLOOKUP(A1496,OrderProduct!$A$2:$O$1953,15,0)</f>
        <v>1</v>
      </c>
      <c r="C1496" s="25" t="str">
        <f>VLOOKUP(B1496,'Product Category'!$A$2:$B$4,2,0)</f>
        <v>Furniture</v>
      </c>
      <c r="D1496">
        <f>VLOOKUP(A1496,OrderProduct!A1496:F3447,6,0)</f>
        <v>950.43</v>
      </c>
    </row>
    <row r="1497" spans="1:4">
      <c r="A1497" s="3">
        <v>2630</v>
      </c>
      <c r="B1497" s="25">
        <f>VLOOKUP(A1497,OrderProduct!$A$2:$O$1953,15,0)</f>
        <v>1</v>
      </c>
      <c r="C1497" s="25" t="str">
        <f>VLOOKUP(B1497,'Product Category'!$A$2:$B$4,2,0)</f>
        <v>Furniture</v>
      </c>
      <c r="D1497">
        <f>VLOOKUP(A1497,OrderProduct!A1497:F3448,6,0)</f>
        <v>93.82</v>
      </c>
    </row>
    <row r="1498" spans="1:4">
      <c r="A1498" s="3">
        <v>2638</v>
      </c>
      <c r="B1498" s="25">
        <f>VLOOKUP(A1498,OrderProduct!$A$2:$O$1953,15,0)</f>
        <v>3</v>
      </c>
      <c r="C1498" s="25" t="str">
        <f>VLOOKUP(B1498,'Product Category'!$A$2:$B$4,2,0)</f>
        <v>Technology</v>
      </c>
      <c r="D1498">
        <f>VLOOKUP(A1498,OrderProduct!A1498:F3449,6,0)</f>
        <v>152.54</v>
      </c>
    </row>
    <row r="1499" spans="1:4">
      <c r="A1499" s="3">
        <v>2639</v>
      </c>
      <c r="B1499" s="25">
        <f>VLOOKUP(A1499,OrderProduct!$A$2:$O$1953,15,0)</f>
        <v>2</v>
      </c>
      <c r="C1499" s="25" t="str">
        <f>VLOOKUP(B1499,'Product Category'!$A$2:$B$4,2,0)</f>
        <v>Office Supplies</v>
      </c>
      <c r="D1499">
        <f>VLOOKUP(A1499,OrderProduct!A1499:F3450,6,0)</f>
        <v>89.79</v>
      </c>
    </row>
    <row r="1500" spans="1:4">
      <c r="A1500" s="3">
        <v>2647</v>
      </c>
      <c r="B1500" s="25">
        <f>VLOOKUP(A1500,OrderProduct!$A$2:$O$1953,15,0)</f>
        <v>2</v>
      </c>
      <c r="C1500" s="25" t="str">
        <f>VLOOKUP(B1500,'Product Category'!$A$2:$B$4,2,0)</f>
        <v>Office Supplies</v>
      </c>
      <c r="D1500">
        <f>VLOOKUP(A1500,OrderProduct!A1500:F3451,6,0)</f>
        <v>26.31</v>
      </c>
    </row>
    <row r="1501" spans="1:4">
      <c r="A1501" s="3">
        <v>2647</v>
      </c>
      <c r="B1501" s="25">
        <f>VLOOKUP(A1501,OrderProduct!$A$2:$O$1953,15,0)</f>
        <v>2</v>
      </c>
      <c r="C1501" s="25" t="str">
        <f>VLOOKUP(B1501,'Product Category'!$A$2:$B$4,2,0)</f>
        <v>Office Supplies</v>
      </c>
      <c r="D1501">
        <f>VLOOKUP(A1501,OrderProduct!A1501:F3452,6,0)</f>
        <v>209.78</v>
      </c>
    </row>
    <row r="1502" spans="1:4">
      <c r="A1502" s="3">
        <v>2649</v>
      </c>
      <c r="B1502" s="25">
        <f>VLOOKUP(A1502,OrderProduct!$A$2:$O$1953,15,0)</f>
        <v>3</v>
      </c>
      <c r="C1502" s="25" t="str">
        <f>VLOOKUP(B1502,'Product Category'!$A$2:$B$4,2,0)</f>
        <v>Technology</v>
      </c>
      <c r="D1502">
        <f>VLOOKUP(A1502,OrderProduct!A1502:F3453,6,0)</f>
        <v>17.83</v>
      </c>
    </row>
    <row r="1503" spans="1:4">
      <c r="A1503" s="3">
        <v>2650</v>
      </c>
      <c r="B1503" s="25">
        <f>VLOOKUP(A1503,OrderProduct!$A$2:$O$1953,15,0)</f>
        <v>3</v>
      </c>
      <c r="C1503" s="25" t="str">
        <f>VLOOKUP(B1503,'Product Category'!$A$2:$B$4,2,0)</f>
        <v>Technology</v>
      </c>
      <c r="D1503">
        <f>VLOOKUP(A1503,OrderProduct!A1503:F3454,6,0)</f>
        <v>334.44</v>
      </c>
    </row>
    <row r="1504" spans="1:4">
      <c r="A1504" s="3">
        <v>2652</v>
      </c>
      <c r="B1504" s="25">
        <f>VLOOKUP(A1504,OrderProduct!$A$2:$O$1953,15,0)</f>
        <v>2</v>
      </c>
      <c r="C1504" s="25" t="str">
        <f>VLOOKUP(B1504,'Product Category'!$A$2:$B$4,2,0)</f>
        <v>Office Supplies</v>
      </c>
      <c r="D1504">
        <f>VLOOKUP(A1504,OrderProduct!A1504:F3455,6,0)</f>
        <v>302.34</v>
      </c>
    </row>
    <row r="1505" spans="1:4">
      <c r="A1505" s="3">
        <v>2653</v>
      </c>
      <c r="B1505" s="25">
        <f>VLOOKUP(A1505,OrderProduct!$A$2:$O$1953,15,0)</f>
        <v>3</v>
      </c>
      <c r="C1505" s="25" t="str">
        <f>VLOOKUP(B1505,'Product Category'!$A$2:$B$4,2,0)</f>
        <v>Technology</v>
      </c>
      <c r="D1505">
        <f>VLOOKUP(A1505,OrderProduct!A1505:F3456,6,0)</f>
        <v>99.69</v>
      </c>
    </row>
    <row r="1506" spans="1:4">
      <c r="A1506" s="3">
        <v>2653</v>
      </c>
      <c r="B1506" s="25">
        <f>VLOOKUP(A1506,OrderProduct!$A$2:$O$1953,15,0)</f>
        <v>3</v>
      </c>
      <c r="C1506" s="25" t="str">
        <f>VLOOKUP(B1506,'Product Category'!$A$2:$B$4,2,0)</f>
        <v>Technology</v>
      </c>
      <c r="D1506">
        <f>VLOOKUP(A1506,OrderProduct!A1506:F3457,6,0)</f>
        <v>152.49</v>
      </c>
    </row>
    <row r="1507" spans="1:4">
      <c r="A1507" s="3">
        <v>2655</v>
      </c>
      <c r="B1507" s="25">
        <f>VLOOKUP(A1507,OrderProduct!$A$2:$O$1953,15,0)</f>
        <v>1</v>
      </c>
      <c r="C1507" s="25" t="str">
        <f>VLOOKUP(B1507,'Product Category'!$A$2:$B$4,2,0)</f>
        <v>Furniture</v>
      </c>
      <c r="D1507">
        <f>VLOOKUP(A1507,OrderProduct!A1507:F3458,6,0)</f>
        <v>57.24</v>
      </c>
    </row>
    <row r="1508" spans="1:4">
      <c r="A1508" s="3">
        <v>2655</v>
      </c>
      <c r="B1508" s="25">
        <f>VLOOKUP(A1508,OrderProduct!$A$2:$O$1953,15,0)</f>
        <v>1</v>
      </c>
      <c r="C1508" s="25" t="str">
        <f>VLOOKUP(B1508,'Product Category'!$A$2:$B$4,2,0)</f>
        <v>Furniture</v>
      </c>
      <c r="D1508">
        <f>VLOOKUP(A1508,OrderProduct!A1508:F3459,6,0)</f>
        <v>824.7</v>
      </c>
    </row>
    <row r="1509" spans="1:4">
      <c r="A1509" s="3">
        <v>2660</v>
      </c>
      <c r="B1509" s="25">
        <f>VLOOKUP(A1509,OrderProduct!$A$2:$O$1953,15,0)</f>
        <v>2</v>
      </c>
      <c r="C1509" s="25" t="str">
        <f>VLOOKUP(B1509,'Product Category'!$A$2:$B$4,2,0)</f>
        <v>Office Supplies</v>
      </c>
      <c r="D1509">
        <f>VLOOKUP(A1509,OrderProduct!A1509:F3460,6,0)</f>
        <v>431.43</v>
      </c>
    </row>
    <row r="1510" spans="1:4">
      <c r="A1510" s="3">
        <v>2667</v>
      </c>
      <c r="B1510" s="25">
        <f>VLOOKUP(A1510,OrderProduct!$A$2:$O$1953,15,0)</f>
        <v>2</v>
      </c>
      <c r="C1510" s="25" t="str">
        <f>VLOOKUP(B1510,'Product Category'!$A$2:$B$4,2,0)</f>
        <v>Office Supplies</v>
      </c>
      <c r="D1510">
        <f>VLOOKUP(A1510,OrderProduct!A1510:F3461,6,0)</f>
        <v>2013.88</v>
      </c>
    </row>
    <row r="1511" spans="1:4">
      <c r="A1511" s="3">
        <v>2667</v>
      </c>
      <c r="B1511" s="25">
        <f>VLOOKUP(A1511,OrderProduct!$A$2:$O$1953,15,0)</f>
        <v>2</v>
      </c>
      <c r="C1511" s="25" t="str">
        <f>VLOOKUP(B1511,'Product Category'!$A$2:$B$4,2,0)</f>
        <v>Office Supplies</v>
      </c>
      <c r="D1511">
        <f>VLOOKUP(A1511,OrderProduct!A1511:F3462,6,0)</f>
        <v>201.32</v>
      </c>
    </row>
    <row r="1512" spans="1:4">
      <c r="A1512" s="3">
        <v>2668</v>
      </c>
      <c r="B1512" s="25">
        <f>VLOOKUP(A1512,OrderProduct!$A$2:$O$1953,15,0)</f>
        <v>1</v>
      </c>
      <c r="C1512" s="25" t="str">
        <f>VLOOKUP(B1512,'Product Category'!$A$2:$B$4,2,0)</f>
        <v>Furniture</v>
      </c>
      <c r="D1512">
        <f>VLOOKUP(A1512,OrderProduct!A1512:F3463,6,0)</f>
        <v>298.51</v>
      </c>
    </row>
    <row r="1513" spans="1:4">
      <c r="A1513" s="3">
        <v>2668</v>
      </c>
      <c r="B1513" s="25">
        <f>VLOOKUP(A1513,OrderProduct!$A$2:$O$1953,15,0)</f>
        <v>1</v>
      </c>
      <c r="C1513" s="25" t="str">
        <f>VLOOKUP(B1513,'Product Category'!$A$2:$B$4,2,0)</f>
        <v>Furniture</v>
      </c>
      <c r="D1513">
        <f>VLOOKUP(A1513,OrderProduct!A1513:F3464,6,0)</f>
        <v>78.08</v>
      </c>
    </row>
    <row r="1514" spans="1:4">
      <c r="A1514" s="3">
        <v>2668</v>
      </c>
      <c r="B1514" s="25">
        <f>VLOOKUP(A1514,OrderProduct!$A$2:$O$1953,15,0)</f>
        <v>1</v>
      </c>
      <c r="C1514" s="25" t="str">
        <f>VLOOKUP(B1514,'Product Category'!$A$2:$B$4,2,0)</f>
        <v>Furniture</v>
      </c>
      <c r="D1514">
        <f>VLOOKUP(A1514,OrderProduct!A1514:F3465,6,0)</f>
        <v>81.9</v>
      </c>
    </row>
    <row r="1515" spans="1:4">
      <c r="A1515" s="3">
        <v>2670</v>
      </c>
      <c r="B1515" s="25">
        <f>VLOOKUP(A1515,OrderProduct!$A$2:$O$1953,15,0)</f>
        <v>2</v>
      </c>
      <c r="C1515" s="25" t="str">
        <f>VLOOKUP(B1515,'Product Category'!$A$2:$B$4,2,0)</f>
        <v>Office Supplies</v>
      </c>
      <c r="D1515">
        <f>VLOOKUP(A1515,OrderProduct!A1515:F3466,6,0)</f>
        <v>2343.34</v>
      </c>
    </row>
    <row r="1516" spans="1:4">
      <c r="A1516" s="3">
        <v>2670</v>
      </c>
      <c r="B1516" s="25">
        <f>VLOOKUP(A1516,OrderProduct!$A$2:$O$1953,15,0)</f>
        <v>2</v>
      </c>
      <c r="C1516" s="25" t="str">
        <f>VLOOKUP(B1516,'Product Category'!$A$2:$B$4,2,0)</f>
        <v>Office Supplies</v>
      </c>
      <c r="D1516">
        <f>VLOOKUP(A1516,OrderProduct!A1516:F3467,6,0)</f>
        <v>267.83</v>
      </c>
    </row>
    <row r="1517" spans="1:4">
      <c r="A1517" s="3">
        <v>2671</v>
      </c>
      <c r="B1517" s="25">
        <f>VLOOKUP(A1517,OrderProduct!$A$2:$O$1953,15,0)</f>
        <v>2</v>
      </c>
      <c r="C1517" s="25" t="str">
        <f>VLOOKUP(B1517,'Product Category'!$A$2:$B$4,2,0)</f>
        <v>Office Supplies</v>
      </c>
      <c r="D1517">
        <f>VLOOKUP(A1517,OrderProduct!A1517:F3468,6,0)</f>
        <v>21.46</v>
      </c>
    </row>
    <row r="1518" spans="1:4">
      <c r="A1518" s="3">
        <v>2677</v>
      </c>
      <c r="B1518" s="25">
        <f>VLOOKUP(A1518,OrderProduct!$A$2:$O$1953,15,0)</f>
        <v>1</v>
      </c>
      <c r="C1518" s="25" t="str">
        <f>VLOOKUP(B1518,'Product Category'!$A$2:$B$4,2,0)</f>
        <v>Furniture</v>
      </c>
      <c r="D1518">
        <f>VLOOKUP(A1518,OrderProduct!A1518:F3469,6,0)</f>
        <v>61.87</v>
      </c>
    </row>
    <row r="1519" spans="1:4">
      <c r="A1519" s="3">
        <v>2677</v>
      </c>
      <c r="B1519" s="25">
        <f>VLOOKUP(A1519,OrderProduct!$A$2:$O$1953,15,0)</f>
        <v>1</v>
      </c>
      <c r="C1519" s="25" t="str">
        <f>VLOOKUP(B1519,'Product Category'!$A$2:$B$4,2,0)</f>
        <v>Furniture</v>
      </c>
      <c r="D1519">
        <f>VLOOKUP(A1519,OrderProduct!A1519:F3470,6,0)</f>
        <v>48.88</v>
      </c>
    </row>
    <row r="1520" spans="1:4">
      <c r="A1520" s="3">
        <v>2684</v>
      </c>
      <c r="B1520" s="25">
        <f>VLOOKUP(A1520,OrderProduct!$A$2:$O$1953,15,0)</f>
        <v>2</v>
      </c>
      <c r="C1520" s="25" t="str">
        <f>VLOOKUP(B1520,'Product Category'!$A$2:$B$4,2,0)</f>
        <v>Office Supplies</v>
      </c>
      <c r="D1520">
        <f>VLOOKUP(A1520,OrderProduct!A1520:F3471,6,0)</f>
        <v>21.56</v>
      </c>
    </row>
    <row r="1521" spans="1:4">
      <c r="A1521" s="3">
        <v>2684</v>
      </c>
      <c r="B1521" s="25">
        <f>VLOOKUP(A1521,OrderProduct!$A$2:$O$1953,15,0)</f>
        <v>2</v>
      </c>
      <c r="C1521" s="25" t="str">
        <f>VLOOKUP(B1521,'Product Category'!$A$2:$B$4,2,0)</f>
        <v>Office Supplies</v>
      </c>
      <c r="D1521">
        <f>VLOOKUP(A1521,OrderProduct!A1521:F3472,6,0)</f>
        <v>164.67</v>
      </c>
    </row>
    <row r="1522" spans="1:4">
      <c r="A1522" s="3">
        <v>2684</v>
      </c>
      <c r="B1522" s="25">
        <f>VLOOKUP(A1522,OrderProduct!$A$2:$O$1953,15,0)</f>
        <v>2</v>
      </c>
      <c r="C1522" s="25" t="str">
        <f>VLOOKUP(B1522,'Product Category'!$A$2:$B$4,2,0)</f>
        <v>Office Supplies</v>
      </c>
      <c r="D1522">
        <f>VLOOKUP(A1522,OrderProduct!A1522:F3473,6,0)</f>
        <v>72.74</v>
      </c>
    </row>
    <row r="1523" spans="1:4">
      <c r="A1523" s="3">
        <v>2684</v>
      </c>
      <c r="B1523" s="25">
        <f>VLOOKUP(A1523,OrderProduct!$A$2:$O$1953,15,0)</f>
        <v>2</v>
      </c>
      <c r="C1523" s="25" t="str">
        <f>VLOOKUP(B1523,'Product Category'!$A$2:$B$4,2,0)</f>
        <v>Office Supplies</v>
      </c>
      <c r="D1523">
        <f>VLOOKUP(A1523,OrderProduct!A1523:F3474,6,0)</f>
        <v>418.75</v>
      </c>
    </row>
    <row r="1524" spans="1:4">
      <c r="A1524" s="3">
        <v>2684</v>
      </c>
      <c r="B1524" s="25">
        <f>VLOOKUP(A1524,OrderProduct!$A$2:$O$1953,15,0)</f>
        <v>2</v>
      </c>
      <c r="C1524" s="25" t="str">
        <f>VLOOKUP(B1524,'Product Category'!$A$2:$B$4,2,0)</f>
        <v>Office Supplies</v>
      </c>
      <c r="D1524">
        <f>VLOOKUP(A1524,OrderProduct!A1524:F3475,6,0)</f>
        <v>469.59</v>
      </c>
    </row>
    <row r="1525" spans="1:4">
      <c r="A1525" s="3">
        <v>2685</v>
      </c>
      <c r="B1525" s="25">
        <f>VLOOKUP(A1525,OrderProduct!$A$2:$O$1953,15,0)</f>
        <v>2</v>
      </c>
      <c r="C1525" s="25" t="str">
        <f>VLOOKUP(B1525,'Product Category'!$A$2:$B$4,2,0)</f>
        <v>Office Supplies</v>
      </c>
      <c r="D1525">
        <f>VLOOKUP(A1525,OrderProduct!A1525:F3476,6,0)</f>
        <v>374.6</v>
      </c>
    </row>
    <row r="1526" spans="1:4">
      <c r="A1526" s="3">
        <v>2689</v>
      </c>
      <c r="B1526" s="25">
        <f>VLOOKUP(A1526,OrderProduct!$A$2:$O$1953,15,0)</f>
        <v>2</v>
      </c>
      <c r="C1526" s="25" t="str">
        <f>VLOOKUP(B1526,'Product Category'!$A$2:$B$4,2,0)</f>
        <v>Office Supplies</v>
      </c>
      <c r="D1526">
        <f>VLOOKUP(A1526,OrderProduct!A1526:F3477,6,0)</f>
        <v>894.64</v>
      </c>
    </row>
    <row r="1527" spans="1:4">
      <c r="A1527" s="3">
        <v>2693</v>
      </c>
      <c r="B1527" s="25">
        <f>VLOOKUP(A1527,OrderProduct!$A$2:$O$1953,15,0)</f>
        <v>2</v>
      </c>
      <c r="C1527" s="25" t="str">
        <f>VLOOKUP(B1527,'Product Category'!$A$2:$B$4,2,0)</f>
        <v>Office Supplies</v>
      </c>
      <c r="D1527">
        <f>VLOOKUP(A1527,OrderProduct!A1527:F3478,6,0)</f>
        <v>2642.48</v>
      </c>
    </row>
    <row r="1528" spans="1:4">
      <c r="A1528" s="3">
        <v>2696</v>
      </c>
      <c r="B1528" s="25">
        <f>VLOOKUP(A1528,OrderProduct!$A$2:$O$1953,15,0)</f>
        <v>1</v>
      </c>
      <c r="C1528" s="25" t="str">
        <f>VLOOKUP(B1528,'Product Category'!$A$2:$B$4,2,0)</f>
        <v>Furniture</v>
      </c>
      <c r="D1528">
        <f>VLOOKUP(A1528,OrderProduct!A1528:F3479,6,0)</f>
        <v>49.78</v>
      </c>
    </row>
    <row r="1529" spans="1:4">
      <c r="A1529" s="3">
        <v>2697</v>
      </c>
      <c r="B1529" s="25">
        <f>VLOOKUP(A1529,OrderProduct!$A$2:$O$1953,15,0)</f>
        <v>1</v>
      </c>
      <c r="C1529" s="25" t="str">
        <f>VLOOKUP(B1529,'Product Category'!$A$2:$B$4,2,0)</f>
        <v>Furniture</v>
      </c>
      <c r="D1529">
        <f>VLOOKUP(A1529,OrderProduct!A1529:F3480,6,0)</f>
        <v>16.62</v>
      </c>
    </row>
    <row r="1530" spans="1:4">
      <c r="A1530" s="3">
        <v>2697</v>
      </c>
      <c r="B1530" s="25">
        <f>VLOOKUP(A1530,OrderProduct!$A$2:$O$1953,15,0)</f>
        <v>1</v>
      </c>
      <c r="C1530" s="25" t="str">
        <f>VLOOKUP(B1530,'Product Category'!$A$2:$B$4,2,0)</f>
        <v>Furniture</v>
      </c>
      <c r="D1530">
        <f>VLOOKUP(A1530,OrderProduct!A1530:F3481,6,0)</f>
        <v>517.68</v>
      </c>
    </row>
    <row r="1531" spans="1:4">
      <c r="A1531" s="3">
        <v>2699</v>
      </c>
      <c r="B1531" s="25">
        <f>VLOOKUP(A1531,OrderProduct!$A$2:$O$1953,15,0)</f>
        <v>2</v>
      </c>
      <c r="C1531" s="25" t="str">
        <f>VLOOKUP(B1531,'Product Category'!$A$2:$B$4,2,0)</f>
        <v>Office Supplies</v>
      </c>
      <c r="D1531">
        <f>VLOOKUP(A1531,OrderProduct!A1531:F3482,6,0)</f>
        <v>118.57</v>
      </c>
    </row>
    <row r="1532" spans="1:4">
      <c r="A1532" s="3">
        <v>2699</v>
      </c>
      <c r="B1532" s="25">
        <f>VLOOKUP(A1532,OrderProduct!$A$2:$O$1953,15,0)</f>
        <v>2</v>
      </c>
      <c r="C1532" s="25" t="str">
        <f>VLOOKUP(B1532,'Product Category'!$A$2:$B$4,2,0)</f>
        <v>Office Supplies</v>
      </c>
      <c r="D1532">
        <f>VLOOKUP(A1532,OrderProduct!A1532:F3483,6,0)</f>
        <v>79.47</v>
      </c>
    </row>
    <row r="1533" spans="1:4">
      <c r="A1533" s="3">
        <v>2704</v>
      </c>
      <c r="B1533" s="25">
        <f>VLOOKUP(A1533,OrderProduct!$A$2:$O$1953,15,0)</f>
        <v>2</v>
      </c>
      <c r="C1533" s="25" t="str">
        <f>VLOOKUP(B1533,'Product Category'!$A$2:$B$4,2,0)</f>
        <v>Office Supplies</v>
      </c>
      <c r="D1533">
        <f>VLOOKUP(A1533,OrderProduct!A1533:F3484,6,0)</f>
        <v>627.28</v>
      </c>
    </row>
    <row r="1534" spans="1:4">
      <c r="A1534" s="3">
        <v>2704</v>
      </c>
      <c r="B1534" s="25">
        <f>VLOOKUP(A1534,OrderProduct!$A$2:$O$1953,15,0)</f>
        <v>2</v>
      </c>
      <c r="C1534" s="25" t="str">
        <f>VLOOKUP(B1534,'Product Category'!$A$2:$B$4,2,0)</f>
        <v>Office Supplies</v>
      </c>
      <c r="D1534">
        <f>VLOOKUP(A1534,OrderProduct!A1534:F3485,6,0)</f>
        <v>16.6</v>
      </c>
    </row>
    <row r="1535" spans="1:4">
      <c r="A1535" s="3">
        <v>2709</v>
      </c>
      <c r="B1535" s="25">
        <f>VLOOKUP(A1535,OrderProduct!$A$2:$O$1953,15,0)</f>
        <v>2</v>
      </c>
      <c r="C1535" s="25" t="str">
        <f>VLOOKUP(B1535,'Product Category'!$A$2:$B$4,2,0)</f>
        <v>Office Supplies</v>
      </c>
      <c r="D1535">
        <f>VLOOKUP(A1535,OrderProduct!A1535:F3486,6,0)</f>
        <v>2285.41</v>
      </c>
    </row>
    <row r="1536" spans="1:4">
      <c r="A1536" s="3">
        <v>2709</v>
      </c>
      <c r="B1536" s="25">
        <f>VLOOKUP(A1536,OrderProduct!$A$2:$O$1953,15,0)</f>
        <v>2</v>
      </c>
      <c r="C1536" s="25" t="str">
        <f>VLOOKUP(B1536,'Product Category'!$A$2:$B$4,2,0)</f>
        <v>Office Supplies</v>
      </c>
      <c r="D1536">
        <f>VLOOKUP(A1536,OrderProduct!A1536:F3487,6,0)</f>
        <v>513.52</v>
      </c>
    </row>
    <row r="1537" spans="1:4">
      <c r="A1537" s="3">
        <v>2713</v>
      </c>
      <c r="B1537" s="25">
        <f>VLOOKUP(A1537,OrderProduct!$A$2:$O$1953,15,0)</f>
        <v>2</v>
      </c>
      <c r="C1537" s="25" t="str">
        <f>VLOOKUP(B1537,'Product Category'!$A$2:$B$4,2,0)</f>
        <v>Office Supplies</v>
      </c>
      <c r="D1537">
        <f>VLOOKUP(A1537,OrderProduct!A1537:F3488,6,0)</f>
        <v>85.26</v>
      </c>
    </row>
    <row r="1538" spans="1:4">
      <c r="A1538" s="3">
        <v>2713</v>
      </c>
      <c r="B1538" s="25">
        <f>VLOOKUP(A1538,OrderProduct!$A$2:$O$1953,15,0)</f>
        <v>2</v>
      </c>
      <c r="C1538" s="25" t="str">
        <f>VLOOKUP(B1538,'Product Category'!$A$2:$B$4,2,0)</f>
        <v>Office Supplies</v>
      </c>
      <c r="D1538">
        <f>VLOOKUP(A1538,OrderProduct!A1538:F3489,6,0)</f>
        <v>37.89</v>
      </c>
    </row>
    <row r="1539" spans="1:4">
      <c r="A1539" s="3">
        <v>2715</v>
      </c>
      <c r="B1539" s="25">
        <f>VLOOKUP(A1539,OrderProduct!$A$2:$O$1953,15,0)</f>
        <v>3</v>
      </c>
      <c r="C1539" s="25" t="str">
        <f>VLOOKUP(B1539,'Product Category'!$A$2:$B$4,2,0)</f>
        <v>Technology</v>
      </c>
      <c r="D1539">
        <f>VLOOKUP(A1539,OrderProduct!A1539:F3490,6,0)</f>
        <v>343.79</v>
      </c>
    </row>
    <row r="1540" spans="1:4">
      <c r="A1540" s="3">
        <v>2718</v>
      </c>
      <c r="B1540" s="25">
        <f>VLOOKUP(A1540,OrderProduct!$A$2:$O$1953,15,0)</f>
        <v>2</v>
      </c>
      <c r="C1540" s="25" t="str">
        <f>VLOOKUP(B1540,'Product Category'!$A$2:$B$4,2,0)</f>
        <v>Office Supplies</v>
      </c>
      <c r="D1540">
        <f>VLOOKUP(A1540,OrderProduct!A1540:F3491,6,0)</f>
        <v>188.09</v>
      </c>
    </row>
    <row r="1541" spans="1:4">
      <c r="A1541" s="3">
        <v>2720</v>
      </c>
      <c r="B1541" s="25">
        <f>VLOOKUP(A1541,OrderProduct!$A$2:$O$1953,15,0)</f>
        <v>3</v>
      </c>
      <c r="C1541" s="25" t="str">
        <f>VLOOKUP(B1541,'Product Category'!$A$2:$B$4,2,0)</f>
        <v>Technology</v>
      </c>
      <c r="D1541">
        <f>VLOOKUP(A1541,OrderProduct!A1541:F3492,6,0)</f>
        <v>211.15</v>
      </c>
    </row>
    <row r="1542" spans="1:4">
      <c r="A1542" s="3">
        <v>2724</v>
      </c>
      <c r="B1542" s="25">
        <f>VLOOKUP(A1542,OrderProduct!$A$2:$O$1953,15,0)</f>
        <v>2</v>
      </c>
      <c r="C1542" s="25" t="str">
        <f>VLOOKUP(B1542,'Product Category'!$A$2:$B$4,2,0)</f>
        <v>Office Supplies</v>
      </c>
      <c r="D1542">
        <f>VLOOKUP(A1542,OrderProduct!A1542:F3493,6,0)</f>
        <v>6362.85</v>
      </c>
    </row>
    <row r="1543" spans="1:4">
      <c r="A1543" s="3">
        <v>2724</v>
      </c>
      <c r="B1543" s="25">
        <f>VLOOKUP(A1543,OrderProduct!$A$2:$O$1953,15,0)</f>
        <v>2</v>
      </c>
      <c r="C1543" s="25" t="str">
        <f>VLOOKUP(B1543,'Product Category'!$A$2:$B$4,2,0)</f>
        <v>Office Supplies</v>
      </c>
      <c r="D1543">
        <f>VLOOKUP(A1543,OrderProduct!A1543:F3494,6,0)</f>
        <v>2848.38</v>
      </c>
    </row>
    <row r="1544" spans="1:4">
      <c r="A1544" s="3">
        <v>2725</v>
      </c>
      <c r="B1544" s="25">
        <f>VLOOKUP(A1544,OrderProduct!$A$2:$O$1953,15,0)</f>
        <v>2</v>
      </c>
      <c r="C1544" s="25" t="str">
        <f>VLOOKUP(B1544,'Product Category'!$A$2:$B$4,2,0)</f>
        <v>Office Supplies</v>
      </c>
      <c r="D1544">
        <f>VLOOKUP(A1544,OrderProduct!A1544:F3495,6,0)</f>
        <v>236.83</v>
      </c>
    </row>
    <row r="1545" spans="1:4">
      <c r="A1545" s="3">
        <v>2729</v>
      </c>
      <c r="B1545" s="25">
        <f>VLOOKUP(A1545,OrderProduct!$A$2:$O$1953,15,0)</f>
        <v>1</v>
      </c>
      <c r="C1545" s="25" t="str">
        <f>VLOOKUP(B1545,'Product Category'!$A$2:$B$4,2,0)</f>
        <v>Furniture</v>
      </c>
      <c r="D1545">
        <f>VLOOKUP(A1545,OrderProduct!A1545:F3496,6,0)</f>
        <v>1944.87</v>
      </c>
    </row>
    <row r="1546" spans="1:4">
      <c r="A1546" s="3">
        <v>2737</v>
      </c>
      <c r="B1546" s="25">
        <f>VLOOKUP(A1546,OrderProduct!$A$2:$O$1953,15,0)</f>
        <v>3</v>
      </c>
      <c r="C1546" s="25" t="str">
        <f>VLOOKUP(B1546,'Product Category'!$A$2:$B$4,2,0)</f>
        <v>Technology</v>
      </c>
      <c r="D1546">
        <f>VLOOKUP(A1546,OrderProduct!A1546:F3497,6,0)</f>
        <v>1599.96</v>
      </c>
    </row>
    <row r="1547" spans="1:4">
      <c r="A1547" s="3">
        <v>2737</v>
      </c>
      <c r="B1547" s="25">
        <f>VLOOKUP(A1547,OrderProduct!$A$2:$O$1953,15,0)</f>
        <v>3</v>
      </c>
      <c r="C1547" s="25" t="str">
        <f>VLOOKUP(B1547,'Product Category'!$A$2:$B$4,2,0)</f>
        <v>Technology</v>
      </c>
      <c r="D1547">
        <f>VLOOKUP(A1547,OrderProduct!A1547:F3498,6,0)</f>
        <v>58.8</v>
      </c>
    </row>
    <row r="1548" spans="1:4">
      <c r="A1548" s="3">
        <v>2738</v>
      </c>
      <c r="B1548" s="25">
        <f>VLOOKUP(A1548,OrderProduct!$A$2:$O$1953,15,0)</f>
        <v>3</v>
      </c>
      <c r="C1548" s="25" t="str">
        <f>VLOOKUP(B1548,'Product Category'!$A$2:$B$4,2,0)</f>
        <v>Technology</v>
      </c>
      <c r="D1548">
        <f>VLOOKUP(A1548,OrderProduct!A1548:F3499,6,0)</f>
        <v>120.47</v>
      </c>
    </row>
    <row r="1549" spans="1:4">
      <c r="A1549" s="3">
        <v>2741</v>
      </c>
      <c r="B1549" s="25">
        <f>VLOOKUP(A1549,OrderProduct!$A$2:$O$1953,15,0)</f>
        <v>3</v>
      </c>
      <c r="C1549" s="25" t="str">
        <f>VLOOKUP(B1549,'Product Category'!$A$2:$B$4,2,0)</f>
        <v>Technology</v>
      </c>
      <c r="D1549">
        <f>VLOOKUP(A1549,OrderProduct!A1549:F3500,6,0)</f>
        <v>197.59</v>
      </c>
    </row>
    <row r="1550" spans="1:4">
      <c r="A1550" s="3">
        <v>2745</v>
      </c>
      <c r="B1550" s="25">
        <f>VLOOKUP(A1550,OrderProduct!$A$2:$O$1953,15,0)</f>
        <v>1</v>
      </c>
      <c r="C1550" s="25" t="str">
        <f>VLOOKUP(B1550,'Product Category'!$A$2:$B$4,2,0)</f>
        <v>Furniture</v>
      </c>
      <c r="D1550">
        <f>VLOOKUP(A1550,OrderProduct!A1550:F3501,6,0)</f>
        <v>33.04</v>
      </c>
    </row>
    <row r="1551" spans="1:4">
      <c r="A1551" s="3">
        <v>2747</v>
      </c>
      <c r="B1551" s="25">
        <f>VLOOKUP(A1551,OrderProduct!$A$2:$O$1953,15,0)</f>
        <v>1</v>
      </c>
      <c r="C1551" s="25" t="str">
        <f>VLOOKUP(B1551,'Product Category'!$A$2:$B$4,2,0)</f>
        <v>Furniture</v>
      </c>
      <c r="D1551">
        <f>VLOOKUP(A1551,OrderProduct!A1551:F3502,6,0)</f>
        <v>27.45</v>
      </c>
    </row>
    <row r="1552" spans="1:4">
      <c r="A1552" s="3">
        <v>2747</v>
      </c>
      <c r="B1552" s="25">
        <f>VLOOKUP(A1552,OrderProduct!$A$2:$O$1953,15,0)</f>
        <v>1</v>
      </c>
      <c r="C1552" s="25" t="str">
        <f>VLOOKUP(B1552,'Product Category'!$A$2:$B$4,2,0)</f>
        <v>Furniture</v>
      </c>
      <c r="D1552">
        <f>VLOOKUP(A1552,OrderProduct!A1552:F3503,6,0)</f>
        <v>5.9</v>
      </c>
    </row>
    <row r="1553" spans="1:4">
      <c r="A1553" s="3">
        <v>2750</v>
      </c>
      <c r="B1553" s="25">
        <f>VLOOKUP(A1553,OrderProduct!$A$2:$O$1953,15,0)</f>
        <v>2</v>
      </c>
      <c r="C1553" s="25" t="str">
        <f>VLOOKUP(B1553,'Product Category'!$A$2:$B$4,2,0)</f>
        <v>Office Supplies</v>
      </c>
      <c r="D1553">
        <f>VLOOKUP(A1553,OrderProduct!A1553:F3504,6,0)</f>
        <v>158.13</v>
      </c>
    </row>
    <row r="1554" spans="1:4">
      <c r="A1554" s="3">
        <v>2760</v>
      </c>
      <c r="B1554" s="25">
        <f>VLOOKUP(A1554,OrderProduct!$A$2:$O$1953,15,0)</f>
        <v>2</v>
      </c>
      <c r="C1554" s="25" t="str">
        <f>VLOOKUP(B1554,'Product Category'!$A$2:$B$4,2,0)</f>
        <v>Office Supplies</v>
      </c>
      <c r="D1554">
        <f>VLOOKUP(A1554,OrderProduct!A1554:F3505,6,0)</f>
        <v>163.01</v>
      </c>
    </row>
    <row r="1555" spans="1:4">
      <c r="A1555" s="3">
        <v>2764</v>
      </c>
      <c r="B1555" s="25">
        <f>VLOOKUP(A1555,OrderProduct!$A$2:$O$1953,15,0)</f>
        <v>2</v>
      </c>
      <c r="C1555" s="25" t="str">
        <f>VLOOKUP(B1555,'Product Category'!$A$2:$B$4,2,0)</f>
        <v>Office Supplies</v>
      </c>
      <c r="D1555">
        <f>VLOOKUP(A1555,OrderProduct!A1555:F3506,6,0)</f>
        <v>39.97</v>
      </c>
    </row>
    <row r="1556" spans="1:4">
      <c r="A1556" s="3">
        <v>2765</v>
      </c>
      <c r="B1556" s="25">
        <f>VLOOKUP(A1556,OrderProduct!$A$2:$O$1953,15,0)</f>
        <v>2</v>
      </c>
      <c r="C1556" s="25" t="str">
        <f>VLOOKUP(B1556,'Product Category'!$A$2:$B$4,2,0)</f>
        <v>Office Supplies</v>
      </c>
      <c r="D1556">
        <f>VLOOKUP(A1556,OrderProduct!A1556:F3507,6,0)</f>
        <v>137.76</v>
      </c>
    </row>
    <row r="1557" spans="1:4">
      <c r="A1557" s="3">
        <v>2770</v>
      </c>
      <c r="B1557" s="25">
        <f>VLOOKUP(A1557,OrderProduct!$A$2:$O$1953,15,0)</f>
        <v>2</v>
      </c>
      <c r="C1557" s="25" t="str">
        <f>VLOOKUP(B1557,'Product Category'!$A$2:$B$4,2,0)</f>
        <v>Office Supplies</v>
      </c>
      <c r="D1557">
        <f>VLOOKUP(A1557,OrderProduct!A1557:F3508,6,0)</f>
        <v>326.03</v>
      </c>
    </row>
    <row r="1558" spans="1:4">
      <c r="A1558" s="3">
        <v>2771</v>
      </c>
      <c r="B1558" s="25">
        <f>VLOOKUP(A1558,OrderProduct!$A$2:$O$1953,15,0)</f>
        <v>2</v>
      </c>
      <c r="C1558" s="25" t="str">
        <f>VLOOKUP(B1558,'Product Category'!$A$2:$B$4,2,0)</f>
        <v>Office Supplies</v>
      </c>
      <c r="D1558">
        <f>VLOOKUP(A1558,OrderProduct!A1558:F3509,6,0)</f>
        <v>89.91</v>
      </c>
    </row>
    <row r="1559" spans="1:4">
      <c r="A1559" s="3">
        <v>2773</v>
      </c>
      <c r="B1559" s="25">
        <f>VLOOKUP(A1559,OrderProduct!$A$2:$O$1953,15,0)</f>
        <v>2</v>
      </c>
      <c r="C1559" s="25" t="str">
        <f>VLOOKUP(B1559,'Product Category'!$A$2:$B$4,2,0)</f>
        <v>Office Supplies</v>
      </c>
      <c r="D1559">
        <f>VLOOKUP(A1559,OrderProduct!A1559:F3510,6,0)</f>
        <v>28.46</v>
      </c>
    </row>
    <row r="1560" spans="1:4">
      <c r="A1560" s="3">
        <v>2775</v>
      </c>
      <c r="B1560" s="25">
        <f>VLOOKUP(A1560,OrderProduct!$A$2:$O$1953,15,0)</f>
        <v>3</v>
      </c>
      <c r="C1560" s="25" t="str">
        <f>VLOOKUP(B1560,'Product Category'!$A$2:$B$4,2,0)</f>
        <v>Technology</v>
      </c>
      <c r="D1560">
        <f>VLOOKUP(A1560,OrderProduct!A1560:F3511,6,0)</f>
        <v>266.39</v>
      </c>
    </row>
    <row r="1561" spans="1:4">
      <c r="A1561" s="3">
        <v>2776</v>
      </c>
      <c r="B1561" s="25">
        <f>VLOOKUP(A1561,OrderProduct!$A$2:$O$1953,15,0)</f>
        <v>1</v>
      </c>
      <c r="C1561" s="25" t="str">
        <f>VLOOKUP(B1561,'Product Category'!$A$2:$B$4,2,0)</f>
        <v>Furniture</v>
      </c>
      <c r="D1561">
        <f>VLOOKUP(A1561,OrderProduct!A1561:F3512,6,0)</f>
        <v>51.82</v>
      </c>
    </row>
    <row r="1562" spans="1:4">
      <c r="A1562" s="3">
        <v>2776</v>
      </c>
      <c r="B1562" s="25">
        <f>VLOOKUP(A1562,OrderProduct!$A$2:$O$1953,15,0)</f>
        <v>1</v>
      </c>
      <c r="C1562" s="25" t="str">
        <f>VLOOKUP(B1562,'Product Category'!$A$2:$B$4,2,0)</f>
        <v>Furniture</v>
      </c>
      <c r="D1562">
        <f>VLOOKUP(A1562,OrderProduct!A1562:F3513,6,0)</f>
        <v>394.1</v>
      </c>
    </row>
    <row r="1563" spans="1:4">
      <c r="A1563" s="3">
        <v>2778</v>
      </c>
      <c r="B1563" s="25">
        <f>VLOOKUP(A1563,OrderProduct!$A$2:$O$1953,15,0)</f>
        <v>3</v>
      </c>
      <c r="C1563" s="25" t="str">
        <f>VLOOKUP(B1563,'Product Category'!$A$2:$B$4,2,0)</f>
        <v>Technology</v>
      </c>
      <c r="D1563">
        <f>VLOOKUP(A1563,OrderProduct!A1563:F3514,6,0)</f>
        <v>1029.96</v>
      </c>
    </row>
    <row r="1564" spans="1:4">
      <c r="A1564" s="3">
        <v>2778</v>
      </c>
      <c r="B1564" s="25">
        <f>VLOOKUP(A1564,OrderProduct!$A$2:$O$1953,15,0)</f>
        <v>3</v>
      </c>
      <c r="C1564" s="25" t="str">
        <f>VLOOKUP(B1564,'Product Category'!$A$2:$B$4,2,0)</f>
        <v>Technology</v>
      </c>
      <c r="D1564">
        <f>VLOOKUP(A1564,OrderProduct!A1564:F3515,6,0)</f>
        <v>260</v>
      </c>
    </row>
    <row r="1565" spans="1:4">
      <c r="A1565" s="3">
        <v>2779</v>
      </c>
      <c r="B1565" s="25">
        <f>VLOOKUP(A1565,OrderProduct!$A$2:$O$1953,15,0)</f>
        <v>3</v>
      </c>
      <c r="C1565" s="25" t="str">
        <f>VLOOKUP(B1565,'Product Category'!$A$2:$B$4,2,0)</f>
        <v>Technology</v>
      </c>
      <c r="D1565">
        <f>VLOOKUP(A1565,OrderProduct!A1565:F3516,6,0)</f>
        <v>288.67</v>
      </c>
    </row>
    <row r="1566" spans="1:4">
      <c r="A1566" s="3">
        <v>2781</v>
      </c>
      <c r="B1566" s="25">
        <f>VLOOKUP(A1566,OrderProduct!$A$2:$O$1953,15,0)</f>
        <v>2</v>
      </c>
      <c r="C1566" s="25" t="str">
        <f>VLOOKUP(B1566,'Product Category'!$A$2:$B$4,2,0)</f>
        <v>Office Supplies</v>
      </c>
      <c r="D1566">
        <f>VLOOKUP(A1566,OrderProduct!A1566:F3517,6,0)</f>
        <v>59.75</v>
      </c>
    </row>
    <row r="1567" spans="1:4">
      <c r="A1567" s="3">
        <v>2781</v>
      </c>
      <c r="B1567" s="25">
        <f>VLOOKUP(A1567,OrderProduct!$A$2:$O$1953,15,0)</f>
        <v>2</v>
      </c>
      <c r="C1567" s="25" t="str">
        <f>VLOOKUP(B1567,'Product Category'!$A$2:$B$4,2,0)</f>
        <v>Office Supplies</v>
      </c>
      <c r="D1567">
        <f>VLOOKUP(A1567,OrderProduct!A1567:F3518,6,0)</f>
        <v>14.76</v>
      </c>
    </row>
    <row r="1568" spans="1:4">
      <c r="A1568" s="3">
        <v>2781</v>
      </c>
      <c r="B1568" s="25">
        <f>VLOOKUP(A1568,OrderProduct!$A$2:$O$1953,15,0)</f>
        <v>2</v>
      </c>
      <c r="C1568" s="25" t="str">
        <f>VLOOKUP(B1568,'Product Category'!$A$2:$B$4,2,0)</f>
        <v>Office Supplies</v>
      </c>
      <c r="D1568">
        <f>VLOOKUP(A1568,OrderProduct!A1568:F3519,6,0)</f>
        <v>808.44</v>
      </c>
    </row>
    <row r="1569" spans="1:4">
      <c r="A1569" s="3">
        <v>2787</v>
      </c>
      <c r="B1569" s="25">
        <f>VLOOKUP(A1569,OrderProduct!$A$2:$O$1953,15,0)</f>
        <v>3</v>
      </c>
      <c r="C1569" s="25" t="str">
        <f>VLOOKUP(B1569,'Product Category'!$A$2:$B$4,2,0)</f>
        <v>Technology</v>
      </c>
      <c r="D1569">
        <f>VLOOKUP(A1569,OrderProduct!A1569:F3520,6,0)</f>
        <v>67.41</v>
      </c>
    </row>
    <row r="1570" spans="1:4">
      <c r="A1570" s="3">
        <v>2791</v>
      </c>
      <c r="B1570" s="25">
        <f>VLOOKUP(A1570,OrderProduct!$A$2:$O$1953,15,0)</f>
        <v>2</v>
      </c>
      <c r="C1570" s="25" t="str">
        <f>VLOOKUP(B1570,'Product Category'!$A$2:$B$4,2,0)</f>
        <v>Office Supplies</v>
      </c>
      <c r="D1570">
        <f>VLOOKUP(A1570,OrderProduct!A1570:F3521,6,0)</f>
        <v>4.21</v>
      </c>
    </row>
    <row r="1571" spans="1:4">
      <c r="A1571" s="3">
        <v>2794</v>
      </c>
      <c r="B1571" s="25">
        <f>VLOOKUP(A1571,OrderProduct!$A$2:$O$1953,15,0)</f>
        <v>2</v>
      </c>
      <c r="C1571" s="25" t="str">
        <f>VLOOKUP(B1571,'Product Category'!$A$2:$B$4,2,0)</f>
        <v>Office Supplies</v>
      </c>
      <c r="D1571">
        <f>VLOOKUP(A1571,OrderProduct!A1571:F3522,6,0)</f>
        <v>87.85</v>
      </c>
    </row>
    <row r="1572" spans="1:4">
      <c r="A1572" s="3">
        <v>2794</v>
      </c>
      <c r="B1572" s="25">
        <f>VLOOKUP(A1572,OrderProduct!$A$2:$O$1953,15,0)</f>
        <v>2</v>
      </c>
      <c r="C1572" s="25" t="str">
        <f>VLOOKUP(B1572,'Product Category'!$A$2:$B$4,2,0)</f>
        <v>Office Supplies</v>
      </c>
      <c r="D1572">
        <f>VLOOKUP(A1572,OrderProduct!A1572:F3523,6,0)</f>
        <v>7429.63</v>
      </c>
    </row>
    <row r="1573" spans="1:4">
      <c r="A1573" s="3">
        <v>2795</v>
      </c>
      <c r="B1573" s="25">
        <f>VLOOKUP(A1573,OrderProduct!$A$2:$O$1953,15,0)</f>
        <v>2</v>
      </c>
      <c r="C1573" s="25" t="str">
        <f>VLOOKUP(B1573,'Product Category'!$A$2:$B$4,2,0)</f>
        <v>Office Supplies</v>
      </c>
      <c r="D1573">
        <f>VLOOKUP(A1573,OrderProduct!A1573:F3524,6,0)</f>
        <v>224.29</v>
      </c>
    </row>
    <row r="1574" spans="1:4">
      <c r="A1574" s="3">
        <v>2795</v>
      </c>
      <c r="B1574" s="25">
        <f>VLOOKUP(A1574,OrderProduct!$A$2:$O$1953,15,0)</f>
        <v>2</v>
      </c>
      <c r="C1574" s="25" t="str">
        <f>VLOOKUP(B1574,'Product Category'!$A$2:$B$4,2,0)</f>
        <v>Office Supplies</v>
      </c>
      <c r="D1574">
        <f>VLOOKUP(A1574,OrderProduct!A1574:F3525,6,0)</f>
        <v>51.2</v>
      </c>
    </row>
    <row r="1575" spans="1:4">
      <c r="A1575" s="3">
        <v>2795</v>
      </c>
      <c r="B1575" s="25">
        <f>VLOOKUP(A1575,OrderProduct!$A$2:$O$1953,15,0)</f>
        <v>2</v>
      </c>
      <c r="C1575" s="25" t="str">
        <f>VLOOKUP(B1575,'Product Category'!$A$2:$B$4,2,0)</f>
        <v>Office Supplies</v>
      </c>
      <c r="D1575">
        <f>VLOOKUP(A1575,OrderProduct!A1575:F3526,6,0)</f>
        <v>408.66</v>
      </c>
    </row>
    <row r="1576" spans="1:4">
      <c r="A1576" s="3">
        <v>2796</v>
      </c>
      <c r="B1576" s="25">
        <f>VLOOKUP(A1576,OrderProduct!$A$2:$O$1953,15,0)</f>
        <v>2</v>
      </c>
      <c r="C1576" s="25" t="str">
        <f>VLOOKUP(B1576,'Product Category'!$A$2:$B$4,2,0)</f>
        <v>Office Supplies</v>
      </c>
      <c r="D1576">
        <f>VLOOKUP(A1576,OrderProduct!A1576:F3527,6,0)</f>
        <v>122.93</v>
      </c>
    </row>
    <row r="1577" spans="1:4">
      <c r="A1577" s="3">
        <v>2797</v>
      </c>
      <c r="B1577" s="25">
        <f>VLOOKUP(A1577,OrderProduct!$A$2:$O$1953,15,0)</f>
        <v>3</v>
      </c>
      <c r="C1577" s="25" t="str">
        <f>VLOOKUP(B1577,'Product Category'!$A$2:$B$4,2,0)</f>
        <v>Technology</v>
      </c>
      <c r="D1577">
        <f>VLOOKUP(A1577,OrderProduct!A1577:F3528,6,0)</f>
        <v>32.66</v>
      </c>
    </row>
    <row r="1578" spans="1:4">
      <c r="A1578" s="3">
        <v>2797</v>
      </c>
      <c r="B1578" s="25">
        <f>VLOOKUP(A1578,OrderProduct!$A$2:$O$1953,15,0)</f>
        <v>3</v>
      </c>
      <c r="C1578" s="25" t="str">
        <f>VLOOKUP(B1578,'Product Category'!$A$2:$B$4,2,0)</f>
        <v>Technology</v>
      </c>
      <c r="D1578">
        <f>VLOOKUP(A1578,OrderProduct!A1578:F3529,6,0)</f>
        <v>22.82</v>
      </c>
    </row>
    <row r="1579" spans="1:4">
      <c r="A1579" s="3">
        <v>2801</v>
      </c>
      <c r="B1579" s="25">
        <f>VLOOKUP(A1579,OrderProduct!$A$2:$O$1953,15,0)</f>
        <v>2</v>
      </c>
      <c r="C1579" s="25" t="str">
        <f>VLOOKUP(B1579,'Product Category'!$A$2:$B$4,2,0)</f>
        <v>Office Supplies</v>
      </c>
      <c r="D1579">
        <f>VLOOKUP(A1579,OrderProduct!A1579:F3530,6,0)</f>
        <v>188.66</v>
      </c>
    </row>
    <row r="1580" spans="1:4">
      <c r="A1580" s="3">
        <v>2803</v>
      </c>
      <c r="B1580" s="25">
        <f>VLOOKUP(A1580,OrderProduct!$A$2:$O$1953,15,0)</f>
        <v>3</v>
      </c>
      <c r="C1580" s="25" t="str">
        <f>VLOOKUP(B1580,'Product Category'!$A$2:$B$4,2,0)</f>
        <v>Technology</v>
      </c>
      <c r="D1580">
        <f>VLOOKUP(A1580,OrderProduct!A1580:F3531,6,0)</f>
        <v>1845.23</v>
      </c>
    </row>
    <row r="1581" spans="1:4">
      <c r="A1581" s="3">
        <v>2803</v>
      </c>
      <c r="B1581" s="25">
        <f>VLOOKUP(A1581,OrderProduct!$A$2:$O$1953,15,0)</f>
        <v>3</v>
      </c>
      <c r="C1581" s="25" t="str">
        <f>VLOOKUP(B1581,'Product Category'!$A$2:$B$4,2,0)</f>
        <v>Technology</v>
      </c>
      <c r="D1581">
        <f>VLOOKUP(A1581,OrderProduct!A1581:F3532,6,0)</f>
        <v>126.9</v>
      </c>
    </row>
    <row r="1582" spans="1:4">
      <c r="A1582" s="3">
        <v>2813</v>
      </c>
      <c r="B1582" s="25">
        <f>VLOOKUP(A1582,OrderProduct!$A$2:$O$1953,15,0)</f>
        <v>2</v>
      </c>
      <c r="C1582" s="25" t="str">
        <f>VLOOKUP(B1582,'Product Category'!$A$2:$B$4,2,0)</f>
        <v>Office Supplies</v>
      </c>
      <c r="D1582">
        <f>VLOOKUP(A1582,OrderProduct!A1582:F3533,6,0)</f>
        <v>73.18</v>
      </c>
    </row>
    <row r="1583" spans="1:4">
      <c r="A1583" s="3">
        <v>2817</v>
      </c>
      <c r="B1583" s="25">
        <f>VLOOKUP(A1583,OrderProduct!$A$2:$O$1953,15,0)</f>
        <v>2</v>
      </c>
      <c r="C1583" s="25" t="str">
        <f>VLOOKUP(B1583,'Product Category'!$A$2:$B$4,2,0)</f>
        <v>Office Supplies</v>
      </c>
      <c r="D1583">
        <f>VLOOKUP(A1583,OrderProduct!A1583:F3534,6,0)</f>
        <v>8.82</v>
      </c>
    </row>
    <row r="1584" spans="1:4">
      <c r="A1584" s="3">
        <v>2817</v>
      </c>
      <c r="B1584" s="25">
        <f>VLOOKUP(A1584,OrderProduct!$A$2:$O$1953,15,0)</f>
        <v>2</v>
      </c>
      <c r="C1584" s="25" t="str">
        <f>VLOOKUP(B1584,'Product Category'!$A$2:$B$4,2,0)</f>
        <v>Office Supplies</v>
      </c>
      <c r="D1584">
        <f>VLOOKUP(A1584,OrderProduct!A1584:F3535,6,0)</f>
        <v>5976.09</v>
      </c>
    </row>
    <row r="1585" spans="1:4">
      <c r="A1585" s="3">
        <v>2820</v>
      </c>
      <c r="B1585" s="25">
        <f>VLOOKUP(A1585,OrderProduct!$A$2:$O$1953,15,0)</f>
        <v>3</v>
      </c>
      <c r="C1585" s="25" t="str">
        <f>VLOOKUP(B1585,'Product Category'!$A$2:$B$4,2,0)</f>
        <v>Technology</v>
      </c>
      <c r="D1585">
        <f>VLOOKUP(A1585,OrderProduct!A1585:F3536,6,0)</f>
        <v>100.38</v>
      </c>
    </row>
    <row r="1586" spans="1:4">
      <c r="A1586" s="3">
        <v>2820</v>
      </c>
      <c r="B1586" s="25">
        <f>VLOOKUP(A1586,OrderProduct!$A$2:$O$1953,15,0)</f>
        <v>3</v>
      </c>
      <c r="C1586" s="25" t="str">
        <f>VLOOKUP(B1586,'Product Category'!$A$2:$B$4,2,0)</f>
        <v>Technology</v>
      </c>
      <c r="D1586">
        <f>VLOOKUP(A1586,OrderProduct!A1586:F3537,6,0)</f>
        <v>66.32</v>
      </c>
    </row>
    <row r="1587" spans="1:4">
      <c r="A1587" s="3">
        <v>2823</v>
      </c>
      <c r="B1587" s="25">
        <f>VLOOKUP(A1587,OrderProduct!$A$2:$O$1953,15,0)</f>
        <v>2</v>
      </c>
      <c r="C1587" s="25" t="str">
        <f>VLOOKUP(B1587,'Product Category'!$A$2:$B$4,2,0)</f>
        <v>Office Supplies</v>
      </c>
      <c r="D1587">
        <f>VLOOKUP(A1587,OrderProduct!A1587:F3538,6,0)</f>
        <v>612.25</v>
      </c>
    </row>
    <row r="1588" spans="1:4">
      <c r="A1588" s="3">
        <v>2825</v>
      </c>
      <c r="B1588" s="25">
        <f>VLOOKUP(A1588,OrderProduct!$A$2:$O$1953,15,0)</f>
        <v>3</v>
      </c>
      <c r="C1588" s="25" t="str">
        <f>VLOOKUP(B1588,'Product Category'!$A$2:$B$4,2,0)</f>
        <v>Technology</v>
      </c>
      <c r="D1588">
        <f>VLOOKUP(A1588,OrderProduct!A1588:F3539,6,0)</f>
        <v>2016.32</v>
      </c>
    </row>
    <row r="1589" spans="1:4">
      <c r="A1589" s="3">
        <v>2825</v>
      </c>
      <c r="B1589" s="25">
        <f>VLOOKUP(A1589,OrderProduct!$A$2:$O$1953,15,0)</f>
        <v>3</v>
      </c>
      <c r="C1589" s="25" t="str">
        <f>VLOOKUP(B1589,'Product Category'!$A$2:$B$4,2,0)</f>
        <v>Technology</v>
      </c>
      <c r="D1589">
        <f>VLOOKUP(A1589,OrderProduct!A1589:F3540,6,0)</f>
        <v>313.63</v>
      </c>
    </row>
    <row r="1590" spans="1:4">
      <c r="A1590" s="3">
        <v>2828</v>
      </c>
      <c r="B1590" s="25">
        <f>VLOOKUP(A1590,OrderProduct!$A$2:$O$1953,15,0)</f>
        <v>2</v>
      </c>
      <c r="C1590" s="25" t="str">
        <f>VLOOKUP(B1590,'Product Category'!$A$2:$B$4,2,0)</f>
        <v>Office Supplies</v>
      </c>
      <c r="D1590">
        <f>VLOOKUP(A1590,OrderProduct!A1590:F3541,6,0)</f>
        <v>397.17</v>
      </c>
    </row>
    <row r="1591" spans="1:4">
      <c r="A1591" s="3">
        <v>2828</v>
      </c>
      <c r="B1591" s="25">
        <f>VLOOKUP(A1591,OrderProduct!$A$2:$O$1953,15,0)</f>
        <v>2</v>
      </c>
      <c r="C1591" s="25" t="str">
        <f>VLOOKUP(B1591,'Product Category'!$A$2:$B$4,2,0)</f>
        <v>Office Supplies</v>
      </c>
      <c r="D1591">
        <f>VLOOKUP(A1591,OrderProduct!A1591:F3542,6,0)</f>
        <v>1178.32</v>
      </c>
    </row>
    <row r="1592" spans="1:4">
      <c r="A1592" s="3">
        <v>2833</v>
      </c>
      <c r="B1592" s="25">
        <f>VLOOKUP(A1592,OrderProduct!$A$2:$O$1953,15,0)</f>
        <v>1</v>
      </c>
      <c r="C1592" s="25" t="str">
        <f>VLOOKUP(B1592,'Product Category'!$A$2:$B$4,2,0)</f>
        <v>Furniture</v>
      </c>
      <c r="D1592">
        <f>VLOOKUP(A1592,OrderProduct!A1592:F3543,6,0)</f>
        <v>55.68</v>
      </c>
    </row>
    <row r="1593" spans="1:4">
      <c r="A1593" s="3">
        <v>2833</v>
      </c>
      <c r="B1593" s="25">
        <f>VLOOKUP(A1593,OrderProduct!$A$2:$O$1953,15,0)</f>
        <v>1</v>
      </c>
      <c r="C1593" s="25" t="str">
        <f>VLOOKUP(B1593,'Product Category'!$A$2:$B$4,2,0)</f>
        <v>Furniture</v>
      </c>
      <c r="D1593">
        <f>VLOOKUP(A1593,OrderProduct!A1593:F3544,6,0)</f>
        <v>253.87</v>
      </c>
    </row>
    <row r="1594" spans="1:4">
      <c r="A1594" s="3">
        <v>2837</v>
      </c>
      <c r="B1594" s="25">
        <f>VLOOKUP(A1594,OrderProduct!$A$2:$O$1953,15,0)</f>
        <v>3</v>
      </c>
      <c r="C1594" s="25" t="str">
        <f>VLOOKUP(B1594,'Product Category'!$A$2:$B$4,2,0)</f>
        <v>Technology</v>
      </c>
      <c r="D1594">
        <f>VLOOKUP(A1594,OrderProduct!A1594:F3545,6,0)</f>
        <v>5880.46</v>
      </c>
    </row>
    <row r="1595" spans="1:4">
      <c r="A1595" s="3">
        <v>2837</v>
      </c>
      <c r="B1595" s="25">
        <f>VLOOKUP(A1595,OrderProduct!$A$2:$O$1953,15,0)</f>
        <v>3</v>
      </c>
      <c r="C1595" s="25" t="str">
        <f>VLOOKUP(B1595,'Product Category'!$A$2:$B$4,2,0)</f>
        <v>Technology</v>
      </c>
      <c r="D1595">
        <f>VLOOKUP(A1595,OrderProduct!A1595:F3546,6,0)</f>
        <v>577.25</v>
      </c>
    </row>
    <row r="1596" spans="1:4">
      <c r="A1596" s="3">
        <v>2840</v>
      </c>
      <c r="B1596" s="25">
        <f>VLOOKUP(A1596,OrderProduct!$A$2:$O$1953,15,0)</f>
        <v>2</v>
      </c>
      <c r="C1596" s="25" t="str">
        <f>VLOOKUP(B1596,'Product Category'!$A$2:$B$4,2,0)</f>
        <v>Office Supplies</v>
      </c>
      <c r="D1596">
        <f>VLOOKUP(A1596,OrderProduct!A1596:F3547,6,0)</f>
        <v>4075.18</v>
      </c>
    </row>
    <row r="1597" spans="1:4">
      <c r="A1597" s="3">
        <v>2840</v>
      </c>
      <c r="B1597" s="25">
        <f>VLOOKUP(A1597,OrderProduct!$A$2:$O$1953,15,0)</f>
        <v>2</v>
      </c>
      <c r="C1597" s="25" t="str">
        <f>VLOOKUP(B1597,'Product Category'!$A$2:$B$4,2,0)</f>
        <v>Office Supplies</v>
      </c>
      <c r="D1597">
        <f>VLOOKUP(A1597,OrderProduct!A1597:F3548,6,0)</f>
        <v>1798.23</v>
      </c>
    </row>
    <row r="1598" spans="1:4">
      <c r="A1598" s="3">
        <v>2840</v>
      </c>
      <c r="B1598" s="25">
        <f>VLOOKUP(A1598,OrderProduct!$A$2:$O$1953,15,0)</f>
        <v>2</v>
      </c>
      <c r="C1598" s="25" t="str">
        <f>VLOOKUP(B1598,'Product Category'!$A$2:$B$4,2,0)</f>
        <v>Office Supplies</v>
      </c>
      <c r="D1598">
        <f>VLOOKUP(A1598,OrderProduct!A1598:F3549,6,0)</f>
        <v>727.2</v>
      </c>
    </row>
    <row r="1599" spans="1:4">
      <c r="A1599" s="3">
        <v>2840</v>
      </c>
      <c r="B1599" s="25">
        <f>VLOOKUP(A1599,OrderProduct!$A$2:$O$1953,15,0)</f>
        <v>2</v>
      </c>
      <c r="C1599" s="25" t="str">
        <f>VLOOKUP(B1599,'Product Category'!$A$2:$B$4,2,0)</f>
        <v>Office Supplies</v>
      </c>
      <c r="D1599">
        <f>VLOOKUP(A1599,OrderProduct!A1599:F3550,6,0)</f>
        <v>6173.42</v>
      </c>
    </row>
    <row r="1600" spans="1:4">
      <c r="A1600" s="3">
        <v>2847</v>
      </c>
      <c r="B1600" s="25">
        <f>VLOOKUP(A1600,OrderProduct!$A$2:$O$1953,15,0)</f>
        <v>2</v>
      </c>
      <c r="C1600" s="25" t="str">
        <f>VLOOKUP(B1600,'Product Category'!$A$2:$B$4,2,0)</f>
        <v>Office Supplies</v>
      </c>
      <c r="D1600">
        <f>VLOOKUP(A1600,OrderProduct!A1600:F3551,6,0)</f>
        <v>1553.7</v>
      </c>
    </row>
    <row r="1601" spans="1:4">
      <c r="A1601" s="3">
        <v>2847</v>
      </c>
      <c r="B1601" s="25">
        <f>VLOOKUP(A1601,OrderProduct!$A$2:$O$1953,15,0)</f>
        <v>2</v>
      </c>
      <c r="C1601" s="25" t="str">
        <f>VLOOKUP(B1601,'Product Category'!$A$2:$B$4,2,0)</f>
        <v>Office Supplies</v>
      </c>
      <c r="D1601">
        <f>VLOOKUP(A1601,OrderProduct!A1601:F3552,6,0)</f>
        <v>248.84</v>
      </c>
    </row>
    <row r="1602" spans="1:4">
      <c r="A1602" s="3">
        <v>2847</v>
      </c>
      <c r="B1602" s="25">
        <f>VLOOKUP(A1602,OrderProduct!$A$2:$O$1953,15,0)</f>
        <v>2</v>
      </c>
      <c r="C1602" s="25" t="str">
        <f>VLOOKUP(B1602,'Product Category'!$A$2:$B$4,2,0)</f>
        <v>Office Supplies</v>
      </c>
      <c r="D1602">
        <f>VLOOKUP(A1602,OrderProduct!A1602:F3553,6,0)</f>
        <v>7.21</v>
      </c>
    </row>
    <row r="1603" spans="1:4">
      <c r="A1603" s="3">
        <v>2848</v>
      </c>
      <c r="B1603" s="25">
        <f>VLOOKUP(A1603,OrderProduct!$A$2:$O$1953,15,0)</f>
        <v>3</v>
      </c>
      <c r="C1603" s="25" t="str">
        <f>VLOOKUP(B1603,'Product Category'!$A$2:$B$4,2,0)</f>
        <v>Technology</v>
      </c>
      <c r="D1603">
        <f>VLOOKUP(A1603,OrderProduct!A1603:F3554,6,0)</f>
        <v>77.42</v>
      </c>
    </row>
    <row r="1604" spans="1:4">
      <c r="A1604" s="3">
        <v>2851</v>
      </c>
      <c r="B1604" s="25">
        <f>VLOOKUP(A1604,OrderProduct!$A$2:$O$1953,15,0)</f>
        <v>3</v>
      </c>
      <c r="C1604" s="25" t="str">
        <f>VLOOKUP(B1604,'Product Category'!$A$2:$B$4,2,0)</f>
        <v>Technology</v>
      </c>
      <c r="D1604">
        <f>VLOOKUP(A1604,OrderProduct!A1604:F3555,6,0)</f>
        <v>51.03</v>
      </c>
    </row>
    <row r="1605" spans="1:4">
      <c r="A1605" s="3">
        <v>2855</v>
      </c>
      <c r="B1605" s="25">
        <f>VLOOKUP(A1605,OrderProduct!$A$2:$O$1953,15,0)</f>
        <v>2</v>
      </c>
      <c r="C1605" s="25" t="str">
        <f>VLOOKUP(B1605,'Product Category'!$A$2:$B$4,2,0)</f>
        <v>Office Supplies</v>
      </c>
      <c r="D1605">
        <f>VLOOKUP(A1605,OrderProduct!A1605:F3556,6,0)</f>
        <v>4935.22</v>
      </c>
    </row>
    <row r="1606" spans="1:4">
      <c r="A1606" s="3">
        <v>2855</v>
      </c>
      <c r="B1606" s="25">
        <f>VLOOKUP(A1606,OrderProduct!$A$2:$O$1953,15,0)</f>
        <v>2</v>
      </c>
      <c r="C1606" s="25" t="str">
        <f>VLOOKUP(B1606,'Product Category'!$A$2:$B$4,2,0)</f>
        <v>Office Supplies</v>
      </c>
      <c r="D1606">
        <f>VLOOKUP(A1606,OrderProduct!A1606:F3557,6,0)</f>
        <v>224.12</v>
      </c>
    </row>
    <row r="1607" spans="1:4">
      <c r="A1607" s="3">
        <v>2855</v>
      </c>
      <c r="B1607" s="25">
        <f>VLOOKUP(A1607,OrderProduct!$A$2:$O$1953,15,0)</f>
        <v>2</v>
      </c>
      <c r="C1607" s="25" t="str">
        <f>VLOOKUP(B1607,'Product Category'!$A$2:$B$4,2,0)</f>
        <v>Office Supplies</v>
      </c>
      <c r="D1607">
        <f>VLOOKUP(A1607,OrderProduct!A1607:F3558,6,0)</f>
        <v>28.2</v>
      </c>
    </row>
    <row r="1608" spans="1:4">
      <c r="A1608" s="3">
        <v>2858</v>
      </c>
      <c r="B1608" s="25">
        <f>VLOOKUP(A1608,OrderProduct!$A$2:$O$1953,15,0)</f>
        <v>2</v>
      </c>
      <c r="C1608" s="25" t="str">
        <f>VLOOKUP(B1608,'Product Category'!$A$2:$B$4,2,0)</f>
        <v>Office Supplies</v>
      </c>
      <c r="D1608">
        <f>VLOOKUP(A1608,OrderProduct!A1608:F3559,6,0)</f>
        <v>140.3</v>
      </c>
    </row>
    <row r="1609" spans="1:4">
      <c r="A1609" s="3">
        <v>2858</v>
      </c>
      <c r="B1609" s="25">
        <f>VLOOKUP(A1609,OrderProduct!$A$2:$O$1953,15,0)</f>
        <v>2</v>
      </c>
      <c r="C1609" s="25" t="str">
        <f>VLOOKUP(B1609,'Product Category'!$A$2:$B$4,2,0)</f>
        <v>Office Supplies</v>
      </c>
      <c r="D1609">
        <f>VLOOKUP(A1609,OrderProduct!A1609:F3560,6,0)</f>
        <v>71.55</v>
      </c>
    </row>
    <row r="1610" spans="1:4">
      <c r="A1610" s="3">
        <v>2858</v>
      </c>
      <c r="B1610" s="25">
        <f>VLOOKUP(A1610,OrderProduct!$A$2:$O$1953,15,0)</f>
        <v>2</v>
      </c>
      <c r="C1610" s="25" t="str">
        <f>VLOOKUP(B1610,'Product Category'!$A$2:$B$4,2,0)</f>
        <v>Office Supplies</v>
      </c>
      <c r="D1610">
        <f>VLOOKUP(A1610,OrderProduct!A1610:F3561,6,0)</f>
        <v>905.4</v>
      </c>
    </row>
    <row r="1611" spans="1:4">
      <c r="A1611" s="3">
        <v>2858</v>
      </c>
      <c r="B1611" s="25">
        <f>VLOOKUP(A1611,OrderProduct!$A$2:$O$1953,15,0)</f>
        <v>2</v>
      </c>
      <c r="C1611" s="25" t="str">
        <f>VLOOKUP(B1611,'Product Category'!$A$2:$B$4,2,0)</f>
        <v>Office Supplies</v>
      </c>
      <c r="D1611">
        <f>VLOOKUP(A1611,OrderProduct!A1611:F3562,6,0)</f>
        <v>17.59</v>
      </c>
    </row>
    <row r="1612" spans="1:4">
      <c r="A1612" s="3">
        <v>2859</v>
      </c>
      <c r="B1612" s="25">
        <f>VLOOKUP(A1612,OrderProduct!$A$2:$O$1953,15,0)</f>
        <v>2</v>
      </c>
      <c r="C1612" s="25" t="str">
        <f>VLOOKUP(B1612,'Product Category'!$A$2:$B$4,2,0)</f>
        <v>Office Supplies</v>
      </c>
      <c r="D1612">
        <f>VLOOKUP(A1612,OrderProduct!A1612:F3563,6,0)</f>
        <v>141.54</v>
      </c>
    </row>
    <row r="1613" spans="1:4">
      <c r="A1613" s="3">
        <v>2861</v>
      </c>
      <c r="B1613" s="25">
        <f>VLOOKUP(A1613,OrderProduct!$A$2:$O$1953,15,0)</f>
        <v>3</v>
      </c>
      <c r="C1613" s="25" t="str">
        <f>VLOOKUP(B1613,'Product Category'!$A$2:$B$4,2,0)</f>
        <v>Technology</v>
      </c>
      <c r="D1613">
        <f>VLOOKUP(A1613,OrderProduct!A1613:F3564,6,0)</f>
        <v>243.86</v>
      </c>
    </row>
    <row r="1614" spans="1:4">
      <c r="A1614" s="3">
        <v>2862</v>
      </c>
      <c r="B1614" s="25">
        <f>VLOOKUP(A1614,OrderProduct!$A$2:$O$1953,15,0)</f>
        <v>1</v>
      </c>
      <c r="C1614" s="25" t="str">
        <f>VLOOKUP(B1614,'Product Category'!$A$2:$B$4,2,0)</f>
        <v>Furniture</v>
      </c>
      <c r="D1614">
        <f>VLOOKUP(A1614,OrderProduct!A1614:F3565,6,0)</f>
        <v>159.51</v>
      </c>
    </row>
    <row r="1615" spans="1:4">
      <c r="A1615" s="3">
        <v>2865</v>
      </c>
      <c r="B1615" s="25">
        <f>VLOOKUP(A1615,OrderProduct!$A$2:$O$1953,15,0)</f>
        <v>1</v>
      </c>
      <c r="C1615" s="25" t="str">
        <f>VLOOKUP(B1615,'Product Category'!$A$2:$B$4,2,0)</f>
        <v>Furniture</v>
      </c>
      <c r="D1615">
        <f>VLOOKUP(A1615,OrderProduct!A1615:F3566,6,0)</f>
        <v>1838.85</v>
      </c>
    </row>
    <row r="1616" spans="1:4">
      <c r="A1616" s="3">
        <v>2865</v>
      </c>
      <c r="B1616" s="25">
        <f>VLOOKUP(A1616,OrderProduct!$A$2:$O$1953,15,0)</f>
        <v>1</v>
      </c>
      <c r="C1616" s="25" t="str">
        <f>VLOOKUP(B1616,'Product Category'!$A$2:$B$4,2,0)</f>
        <v>Furniture</v>
      </c>
      <c r="D1616">
        <f>VLOOKUP(A1616,OrderProduct!A1616:F3567,6,0)</f>
        <v>25.31</v>
      </c>
    </row>
    <row r="1617" spans="1:4">
      <c r="A1617" s="3">
        <v>2867</v>
      </c>
      <c r="B1617" s="25">
        <f>VLOOKUP(A1617,OrderProduct!$A$2:$O$1953,15,0)</f>
        <v>3</v>
      </c>
      <c r="C1617" s="25" t="str">
        <f>VLOOKUP(B1617,'Product Category'!$A$2:$B$4,2,0)</f>
        <v>Technology</v>
      </c>
      <c r="D1617">
        <f>VLOOKUP(A1617,OrderProduct!A1617:F3568,6,0)</f>
        <v>369.78</v>
      </c>
    </row>
    <row r="1618" spans="1:4">
      <c r="A1618" s="3">
        <v>2868</v>
      </c>
      <c r="B1618" s="25">
        <f>VLOOKUP(A1618,OrderProduct!$A$2:$O$1953,15,0)</f>
        <v>2</v>
      </c>
      <c r="C1618" s="25" t="str">
        <f>VLOOKUP(B1618,'Product Category'!$A$2:$B$4,2,0)</f>
        <v>Office Supplies</v>
      </c>
      <c r="D1618">
        <f>VLOOKUP(A1618,OrderProduct!A1618:F3569,6,0)</f>
        <v>17.62</v>
      </c>
    </row>
    <row r="1619" spans="1:4">
      <c r="A1619" s="3">
        <v>2868</v>
      </c>
      <c r="B1619" s="25">
        <f>VLOOKUP(A1619,OrderProduct!$A$2:$O$1953,15,0)</f>
        <v>2</v>
      </c>
      <c r="C1619" s="25" t="str">
        <f>VLOOKUP(B1619,'Product Category'!$A$2:$B$4,2,0)</f>
        <v>Office Supplies</v>
      </c>
      <c r="D1619">
        <f>VLOOKUP(A1619,OrderProduct!A1619:F3570,6,0)</f>
        <v>80.58</v>
      </c>
    </row>
    <row r="1620" spans="1:4">
      <c r="A1620" s="3">
        <v>2868</v>
      </c>
      <c r="B1620" s="25">
        <f>VLOOKUP(A1620,OrderProduct!$A$2:$O$1953,15,0)</f>
        <v>2</v>
      </c>
      <c r="C1620" s="25" t="str">
        <f>VLOOKUP(B1620,'Product Category'!$A$2:$B$4,2,0)</f>
        <v>Office Supplies</v>
      </c>
      <c r="D1620">
        <f>VLOOKUP(A1620,OrderProduct!A1620:F3571,6,0)</f>
        <v>57.14</v>
      </c>
    </row>
    <row r="1621" spans="1:4">
      <c r="A1621" s="3">
        <v>2873</v>
      </c>
      <c r="B1621" s="25">
        <f>VLOOKUP(A1621,OrderProduct!$A$2:$O$1953,15,0)</f>
        <v>2</v>
      </c>
      <c r="C1621" s="25" t="str">
        <f>VLOOKUP(B1621,'Product Category'!$A$2:$B$4,2,0)</f>
        <v>Office Supplies</v>
      </c>
      <c r="D1621">
        <f>VLOOKUP(A1621,OrderProduct!A1621:F3572,6,0)</f>
        <v>498.31</v>
      </c>
    </row>
    <row r="1622" spans="1:4">
      <c r="A1622" s="3">
        <v>2873</v>
      </c>
      <c r="B1622" s="25">
        <f>VLOOKUP(A1622,OrderProduct!$A$2:$O$1953,15,0)</f>
        <v>2</v>
      </c>
      <c r="C1622" s="25" t="str">
        <f>VLOOKUP(B1622,'Product Category'!$A$2:$B$4,2,0)</f>
        <v>Office Supplies</v>
      </c>
      <c r="D1622">
        <f>VLOOKUP(A1622,OrderProduct!A1622:F3573,6,0)</f>
        <v>9580</v>
      </c>
    </row>
    <row r="1623" spans="1:4">
      <c r="A1623" s="3">
        <v>2874</v>
      </c>
      <c r="B1623" s="25">
        <f>VLOOKUP(A1623,OrderProduct!$A$2:$O$1953,15,0)</f>
        <v>2</v>
      </c>
      <c r="C1623" s="25" t="str">
        <f>VLOOKUP(B1623,'Product Category'!$A$2:$B$4,2,0)</f>
        <v>Office Supplies</v>
      </c>
      <c r="D1623">
        <f>VLOOKUP(A1623,OrderProduct!A1623:F3574,6,0)</f>
        <v>45.28</v>
      </c>
    </row>
    <row r="1624" spans="1:4">
      <c r="A1624" s="3">
        <v>2874</v>
      </c>
      <c r="B1624" s="25">
        <f>VLOOKUP(A1624,OrderProduct!$A$2:$O$1953,15,0)</f>
        <v>2</v>
      </c>
      <c r="C1624" s="25" t="str">
        <f>VLOOKUP(B1624,'Product Category'!$A$2:$B$4,2,0)</f>
        <v>Office Supplies</v>
      </c>
      <c r="D1624">
        <f>VLOOKUP(A1624,OrderProduct!A1624:F3575,6,0)</f>
        <v>13.57</v>
      </c>
    </row>
    <row r="1625" spans="1:4">
      <c r="A1625" s="3">
        <v>2874</v>
      </c>
      <c r="B1625" s="25">
        <f>VLOOKUP(A1625,OrderProduct!$A$2:$O$1953,15,0)</f>
        <v>2</v>
      </c>
      <c r="C1625" s="25" t="str">
        <f>VLOOKUP(B1625,'Product Category'!$A$2:$B$4,2,0)</f>
        <v>Office Supplies</v>
      </c>
      <c r="D1625">
        <f>VLOOKUP(A1625,OrderProduct!A1625:F3576,6,0)</f>
        <v>57.41</v>
      </c>
    </row>
    <row r="1626" spans="1:4">
      <c r="A1626" s="3">
        <v>2877</v>
      </c>
      <c r="B1626" s="25">
        <f>VLOOKUP(A1626,OrderProduct!$A$2:$O$1953,15,0)</f>
        <v>3</v>
      </c>
      <c r="C1626" s="25" t="str">
        <f>VLOOKUP(B1626,'Product Category'!$A$2:$B$4,2,0)</f>
        <v>Technology</v>
      </c>
      <c r="D1626">
        <f>VLOOKUP(A1626,OrderProduct!A1626:F3577,6,0)</f>
        <v>2809.87</v>
      </c>
    </row>
    <row r="1627" spans="1:4">
      <c r="A1627" s="3">
        <v>2878</v>
      </c>
      <c r="B1627" s="25">
        <f>VLOOKUP(A1627,OrderProduct!$A$2:$O$1953,15,0)</f>
        <v>3</v>
      </c>
      <c r="C1627" s="25" t="str">
        <f>VLOOKUP(B1627,'Product Category'!$A$2:$B$4,2,0)</f>
        <v>Technology</v>
      </c>
      <c r="D1627">
        <f>VLOOKUP(A1627,OrderProduct!A1627:F3578,6,0)</f>
        <v>79.93</v>
      </c>
    </row>
    <row r="1628" spans="1:4">
      <c r="A1628" s="3">
        <v>2880</v>
      </c>
      <c r="B1628" s="25">
        <f>VLOOKUP(A1628,OrderProduct!$A$2:$O$1953,15,0)</f>
        <v>2</v>
      </c>
      <c r="C1628" s="25" t="str">
        <f>VLOOKUP(B1628,'Product Category'!$A$2:$B$4,2,0)</f>
        <v>Office Supplies</v>
      </c>
      <c r="D1628">
        <f>VLOOKUP(A1628,OrderProduct!A1628:F3579,6,0)</f>
        <v>873.18</v>
      </c>
    </row>
    <row r="1629" spans="1:4">
      <c r="A1629" s="3">
        <v>2880</v>
      </c>
      <c r="B1629" s="25">
        <f>VLOOKUP(A1629,OrderProduct!$A$2:$O$1953,15,0)</f>
        <v>2</v>
      </c>
      <c r="C1629" s="25" t="str">
        <f>VLOOKUP(B1629,'Product Category'!$A$2:$B$4,2,0)</f>
        <v>Office Supplies</v>
      </c>
      <c r="D1629">
        <f>VLOOKUP(A1629,OrderProduct!A1629:F3580,6,0)</f>
        <v>97.96</v>
      </c>
    </row>
    <row r="1630" spans="1:4">
      <c r="A1630" s="3">
        <v>2882</v>
      </c>
      <c r="B1630" s="25">
        <f>VLOOKUP(A1630,OrderProduct!$A$2:$O$1953,15,0)</f>
        <v>2</v>
      </c>
      <c r="C1630" s="25" t="str">
        <f>VLOOKUP(B1630,'Product Category'!$A$2:$B$4,2,0)</f>
        <v>Office Supplies</v>
      </c>
      <c r="D1630">
        <f>VLOOKUP(A1630,OrderProduct!A1630:F3581,6,0)</f>
        <v>134.38</v>
      </c>
    </row>
    <row r="1631" spans="1:4">
      <c r="A1631" s="3">
        <v>2882</v>
      </c>
      <c r="B1631" s="25">
        <f>VLOOKUP(A1631,OrderProduct!$A$2:$O$1953,15,0)</f>
        <v>2</v>
      </c>
      <c r="C1631" s="25" t="str">
        <f>VLOOKUP(B1631,'Product Category'!$A$2:$B$4,2,0)</f>
        <v>Office Supplies</v>
      </c>
      <c r="D1631">
        <f>VLOOKUP(A1631,OrderProduct!A1631:F3582,6,0)</f>
        <v>73.1</v>
      </c>
    </row>
    <row r="1632" spans="1:4">
      <c r="A1632" s="3">
        <v>2882</v>
      </c>
      <c r="B1632" s="25">
        <f>VLOOKUP(A1632,OrderProduct!$A$2:$O$1953,15,0)</f>
        <v>2</v>
      </c>
      <c r="C1632" s="25" t="str">
        <f>VLOOKUP(B1632,'Product Category'!$A$2:$B$4,2,0)</f>
        <v>Office Supplies</v>
      </c>
      <c r="D1632">
        <f>VLOOKUP(A1632,OrderProduct!A1632:F3583,6,0)</f>
        <v>47.95</v>
      </c>
    </row>
    <row r="1633" spans="1:4">
      <c r="A1633" s="3">
        <v>2882</v>
      </c>
      <c r="B1633" s="25">
        <f>VLOOKUP(A1633,OrderProduct!$A$2:$O$1953,15,0)</f>
        <v>2</v>
      </c>
      <c r="C1633" s="25" t="str">
        <f>VLOOKUP(B1633,'Product Category'!$A$2:$B$4,2,0)</f>
        <v>Office Supplies</v>
      </c>
      <c r="D1633">
        <f>VLOOKUP(A1633,OrderProduct!A1633:F3584,6,0)</f>
        <v>76.77</v>
      </c>
    </row>
    <row r="1634" spans="1:4">
      <c r="A1634" s="3">
        <v>2882</v>
      </c>
      <c r="B1634" s="25">
        <f>VLOOKUP(A1634,OrderProduct!$A$2:$O$1953,15,0)</f>
        <v>2</v>
      </c>
      <c r="C1634" s="25" t="str">
        <f>VLOOKUP(B1634,'Product Category'!$A$2:$B$4,2,0)</f>
        <v>Office Supplies</v>
      </c>
      <c r="D1634">
        <f>VLOOKUP(A1634,OrderProduct!A1634:F3585,6,0)</f>
        <v>2115.06</v>
      </c>
    </row>
    <row r="1635" spans="1:4">
      <c r="A1635" s="3">
        <v>2882</v>
      </c>
      <c r="B1635" s="25">
        <f>VLOOKUP(A1635,OrderProduct!$A$2:$O$1953,15,0)</f>
        <v>2</v>
      </c>
      <c r="C1635" s="25" t="str">
        <f>VLOOKUP(B1635,'Product Category'!$A$2:$B$4,2,0)</f>
        <v>Office Supplies</v>
      </c>
      <c r="D1635">
        <f>VLOOKUP(A1635,OrderProduct!A1635:F3586,6,0)</f>
        <v>29.99</v>
      </c>
    </row>
    <row r="1636" spans="1:4">
      <c r="A1636" s="3">
        <v>2882</v>
      </c>
      <c r="B1636" s="25">
        <f>VLOOKUP(A1636,OrderProduct!$A$2:$O$1953,15,0)</f>
        <v>2</v>
      </c>
      <c r="C1636" s="25" t="str">
        <f>VLOOKUP(B1636,'Product Category'!$A$2:$B$4,2,0)</f>
        <v>Office Supplies</v>
      </c>
      <c r="D1636">
        <f>VLOOKUP(A1636,OrderProduct!A1636:F3587,6,0)</f>
        <v>837.57</v>
      </c>
    </row>
    <row r="1637" spans="1:4">
      <c r="A1637" s="3">
        <v>2882</v>
      </c>
      <c r="B1637" s="25">
        <f>VLOOKUP(A1637,OrderProduct!$A$2:$O$1953,15,0)</f>
        <v>2</v>
      </c>
      <c r="C1637" s="25" t="str">
        <f>VLOOKUP(B1637,'Product Category'!$A$2:$B$4,2,0)</f>
        <v>Office Supplies</v>
      </c>
      <c r="D1637">
        <f>VLOOKUP(A1637,OrderProduct!A1637:F3588,6,0)</f>
        <v>56.22</v>
      </c>
    </row>
    <row r="1638" spans="1:4">
      <c r="A1638" s="3">
        <v>2883</v>
      </c>
      <c r="B1638" s="25">
        <f>VLOOKUP(A1638,OrderProduct!$A$2:$O$1953,15,0)</f>
        <v>2</v>
      </c>
      <c r="C1638" s="25" t="str">
        <f>VLOOKUP(B1638,'Product Category'!$A$2:$B$4,2,0)</f>
        <v>Office Supplies</v>
      </c>
      <c r="D1638">
        <f>VLOOKUP(A1638,OrderProduct!A1638:F3589,6,0)</f>
        <v>758.97</v>
      </c>
    </row>
    <row r="1639" spans="1:4">
      <c r="A1639" s="3">
        <v>2884</v>
      </c>
      <c r="B1639" s="25">
        <f>VLOOKUP(A1639,OrderProduct!$A$2:$O$1953,15,0)</f>
        <v>3</v>
      </c>
      <c r="C1639" s="25" t="str">
        <f>VLOOKUP(B1639,'Product Category'!$A$2:$B$4,2,0)</f>
        <v>Technology</v>
      </c>
      <c r="D1639">
        <f>VLOOKUP(A1639,OrderProduct!A1639:F3590,6,0)</f>
        <v>84.44</v>
      </c>
    </row>
    <row r="1640" spans="1:4">
      <c r="A1640" s="3">
        <v>2884</v>
      </c>
      <c r="B1640" s="25">
        <f>VLOOKUP(A1640,OrderProduct!$A$2:$O$1953,15,0)</f>
        <v>3</v>
      </c>
      <c r="C1640" s="25" t="str">
        <f>VLOOKUP(B1640,'Product Category'!$A$2:$B$4,2,0)</f>
        <v>Technology</v>
      </c>
      <c r="D1640">
        <f>VLOOKUP(A1640,OrderProduct!A1640:F3591,6,0)</f>
        <v>79.02</v>
      </c>
    </row>
    <row r="1641" spans="1:4">
      <c r="A1641" s="3">
        <v>2885</v>
      </c>
      <c r="B1641" s="25">
        <f>VLOOKUP(A1641,OrderProduct!$A$2:$O$1953,15,0)</f>
        <v>1</v>
      </c>
      <c r="C1641" s="25" t="str">
        <f>VLOOKUP(B1641,'Product Category'!$A$2:$B$4,2,0)</f>
        <v>Furniture</v>
      </c>
      <c r="D1641">
        <f>VLOOKUP(A1641,OrderProduct!A1641:F3592,6,0)</f>
        <v>25.45</v>
      </c>
    </row>
    <row r="1642" spans="1:4">
      <c r="A1642" s="3">
        <v>2886</v>
      </c>
      <c r="B1642" s="25">
        <f>VLOOKUP(A1642,OrderProduct!$A$2:$O$1953,15,0)</f>
        <v>2</v>
      </c>
      <c r="C1642" s="25" t="str">
        <f>VLOOKUP(B1642,'Product Category'!$A$2:$B$4,2,0)</f>
        <v>Office Supplies</v>
      </c>
      <c r="D1642">
        <f>VLOOKUP(A1642,OrderProduct!A1642:F3593,6,0)</f>
        <v>110.72</v>
      </c>
    </row>
    <row r="1643" spans="1:4">
      <c r="A1643" s="3">
        <v>2886</v>
      </c>
      <c r="B1643" s="25">
        <f>VLOOKUP(A1643,OrderProduct!$A$2:$O$1953,15,0)</f>
        <v>2</v>
      </c>
      <c r="C1643" s="25" t="str">
        <f>VLOOKUP(B1643,'Product Category'!$A$2:$B$4,2,0)</f>
        <v>Office Supplies</v>
      </c>
      <c r="D1643">
        <f>VLOOKUP(A1643,OrderProduct!A1643:F3594,6,0)</f>
        <v>1300.54</v>
      </c>
    </row>
    <row r="1644" spans="1:4">
      <c r="A1644" s="3">
        <v>2886</v>
      </c>
      <c r="B1644" s="25">
        <f>VLOOKUP(A1644,OrderProduct!$A$2:$O$1953,15,0)</f>
        <v>2</v>
      </c>
      <c r="C1644" s="25" t="str">
        <f>VLOOKUP(B1644,'Product Category'!$A$2:$B$4,2,0)</f>
        <v>Office Supplies</v>
      </c>
      <c r="D1644">
        <f>VLOOKUP(A1644,OrderProduct!A1644:F3595,6,0)</f>
        <v>38.06</v>
      </c>
    </row>
    <row r="1645" spans="1:4">
      <c r="A1645" s="3">
        <v>2892</v>
      </c>
      <c r="B1645" s="25">
        <f>VLOOKUP(A1645,OrderProduct!$A$2:$O$1953,15,0)</f>
        <v>1</v>
      </c>
      <c r="C1645" s="25" t="str">
        <f>VLOOKUP(B1645,'Product Category'!$A$2:$B$4,2,0)</f>
        <v>Furniture</v>
      </c>
      <c r="D1645">
        <f>VLOOKUP(A1645,OrderProduct!A1645:F3596,6,0)</f>
        <v>1263.35</v>
      </c>
    </row>
    <row r="1646" spans="1:4">
      <c r="A1646" s="3">
        <v>2893</v>
      </c>
      <c r="B1646" s="25">
        <f>VLOOKUP(A1646,OrderProduct!$A$2:$O$1953,15,0)</f>
        <v>2</v>
      </c>
      <c r="C1646" s="25" t="str">
        <f>VLOOKUP(B1646,'Product Category'!$A$2:$B$4,2,0)</f>
        <v>Office Supplies</v>
      </c>
      <c r="D1646">
        <f>VLOOKUP(A1646,OrderProduct!A1646:F3597,6,0)</f>
        <v>48.25</v>
      </c>
    </row>
    <row r="1647" spans="1:4">
      <c r="A1647" s="3">
        <v>2896</v>
      </c>
      <c r="B1647" s="25">
        <f>VLOOKUP(A1647,OrderProduct!$A$2:$O$1953,15,0)</f>
        <v>1</v>
      </c>
      <c r="C1647" s="25" t="str">
        <f>VLOOKUP(B1647,'Product Category'!$A$2:$B$4,2,0)</f>
        <v>Furniture</v>
      </c>
      <c r="D1647">
        <f>VLOOKUP(A1647,OrderProduct!A1647:F3598,6,0)</f>
        <v>38.54</v>
      </c>
    </row>
    <row r="1648" spans="1:4">
      <c r="A1648" s="3">
        <v>2896</v>
      </c>
      <c r="B1648" s="25">
        <f>VLOOKUP(A1648,OrderProduct!$A$2:$O$1953,15,0)</f>
        <v>1</v>
      </c>
      <c r="C1648" s="25" t="str">
        <f>VLOOKUP(B1648,'Product Category'!$A$2:$B$4,2,0)</f>
        <v>Furniture</v>
      </c>
      <c r="D1648">
        <f>VLOOKUP(A1648,OrderProduct!A1648:F3599,6,0)</f>
        <v>1483.16</v>
      </c>
    </row>
    <row r="1649" spans="1:4">
      <c r="A1649" s="3">
        <v>2897</v>
      </c>
      <c r="B1649" s="25">
        <f>VLOOKUP(A1649,OrderProduct!$A$2:$O$1953,15,0)</f>
        <v>3</v>
      </c>
      <c r="C1649" s="25" t="str">
        <f>VLOOKUP(B1649,'Product Category'!$A$2:$B$4,2,0)</f>
        <v>Technology</v>
      </c>
      <c r="D1649">
        <f>VLOOKUP(A1649,OrderProduct!A1649:F3600,6,0)</f>
        <v>243.24</v>
      </c>
    </row>
    <row r="1650" spans="1:4">
      <c r="A1650" s="3">
        <v>2897</v>
      </c>
      <c r="B1650" s="25">
        <f>VLOOKUP(A1650,OrderProduct!$A$2:$O$1953,15,0)</f>
        <v>3</v>
      </c>
      <c r="C1650" s="25" t="str">
        <f>VLOOKUP(B1650,'Product Category'!$A$2:$B$4,2,0)</f>
        <v>Technology</v>
      </c>
      <c r="D1650">
        <f>VLOOKUP(A1650,OrderProduct!A1650:F3601,6,0)</f>
        <v>471.21</v>
      </c>
    </row>
    <row r="1651" spans="1:4">
      <c r="A1651" s="3">
        <v>2903</v>
      </c>
      <c r="B1651" s="25">
        <f>VLOOKUP(A1651,OrderProduct!$A$2:$O$1953,15,0)</f>
        <v>1</v>
      </c>
      <c r="C1651" s="25" t="str">
        <f>VLOOKUP(B1651,'Product Category'!$A$2:$B$4,2,0)</f>
        <v>Furniture</v>
      </c>
      <c r="D1651">
        <f>VLOOKUP(A1651,OrderProduct!A1651:F3602,6,0)</f>
        <v>36.58</v>
      </c>
    </row>
    <row r="1652" spans="1:4">
      <c r="A1652" s="3">
        <v>2908</v>
      </c>
      <c r="B1652" s="25">
        <f>VLOOKUP(A1652,OrderProduct!$A$2:$O$1953,15,0)</f>
        <v>2</v>
      </c>
      <c r="C1652" s="25" t="str">
        <f>VLOOKUP(B1652,'Product Category'!$A$2:$B$4,2,0)</f>
        <v>Office Supplies</v>
      </c>
      <c r="D1652">
        <f>VLOOKUP(A1652,OrderProduct!A1652:F3603,6,0)</f>
        <v>182.61</v>
      </c>
    </row>
    <row r="1653" spans="1:4">
      <c r="A1653" s="3">
        <v>2908</v>
      </c>
      <c r="B1653" s="25">
        <f>VLOOKUP(A1653,OrderProduct!$A$2:$O$1953,15,0)</f>
        <v>2</v>
      </c>
      <c r="C1653" s="25" t="str">
        <f>VLOOKUP(B1653,'Product Category'!$A$2:$B$4,2,0)</f>
        <v>Office Supplies</v>
      </c>
      <c r="D1653">
        <f>VLOOKUP(A1653,OrderProduct!A1653:F3604,6,0)</f>
        <v>2376.12</v>
      </c>
    </row>
    <row r="1654" spans="1:4">
      <c r="A1654" s="3">
        <v>2908</v>
      </c>
      <c r="B1654" s="25">
        <f>VLOOKUP(A1654,OrderProduct!$A$2:$O$1953,15,0)</f>
        <v>2</v>
      </c>
      <c r="C1654" s="25" t="str">
        <f>VLOOKUP(B1654,'Product Category'!$A$2:$B$4,2,0)</f>
        <v>Office Supplies</v>
      </c>
      <c r="D1654">
        <f>VLOOKUP(A1654,OrderProduct!A1654:F3605,6,0)</f>
        <v>6938.19</v>
      </c>
    </row>
    <row r="1655" spans="1:4">
      <c r="A1655" s="3">
        <v>2908</v>
      </c>
      <c r="B1655" s="25">
        <f>VLOOKUP(A1655,OrderProduct!$A$2:$O$1953,15,0)</f>
        <v>2</v>
      </c>
      <c r="C1655" s="25" t="str">
        <f>VLOOKUP(B1655,'Product Category'!$A$2:$B$4,2,0)</f>
        <v>Office Supplies</v>
      </c>
      <c r="D1655">
        <f>VLOOKUP(A1655,OrderProduct!A1655:F3606,6,0)</f>
        <v>20.22</v>
      </c>
    </row>
    <row r="1656" spans="1:4">
      <c r="A1656" s="3">
        <v>2912</v>
      </c>
      <c r="B1656" s="25">
        <f>VLOOKUP(A1656,OrderProduct!$A$2:$O$1953,15,0)</f>
        <v>2</v>
      </c>
      <c r="C1656" s="25" t="str">
        <f>VLOOKUP(B1656,'Product Category'!$A$2:$B$4,2,0)</f>
        <v>Office Supplies</v>
      </c>
      <c r="D1656">
        <f>VLOOKUP(A1656,OrderProduct!A1656:F3607,6,0)</f>
        <v>1548.97</v>
      </c>
    </row>
    <row r="1657" spans="1:4">
      <c r="A1657" s="3">
        <v>2912</v>
      </c>
      <c r="B1657" s="25">
        <f>VLOOKUP(A1657,OrderProduct!$A$2:$O$1953,15,0)</f>
        <v>2</v>
      </c>
      <c r="C1657" s="25" t="str">
        <f>VLOOKUP(B1657,'Product Category'!$A$2:$B$4,2,0)</f>
        <v>Office Supplies</v>
      </c>
      <c r="D1657">
        <f>VLOOKUP(A1657,OrderProduct!A1657:F3608,6,0)</f>
        <v>14.85</v>
      </c>
    </row>
    <row r="1658" spans="1:4">
      <c r="A1658" s="3">
        <v>2920</v>
      </c>
      <c r="B1658" s="25">
        <f>VLOOKUP(A1658,OrderProduct!$A$2:$O$1953,15,0)</f>
        <v>3</v>
      </c>
      <c r="C1658" s="25" t="str">
        <f>VLOOKUP(B1658,'Product Category'!$A$2:$B$4,2,0)</f>
        <v>Technology</v>
      </c>
      <c r="D1658">
        <f>VLOOKUP(A1658,OrderProduct!A1658:F3609,6,0)</f>
        <v>31.24</v>
      </c>
    </row>
    <row r="1659" spans="1:4">
      <c r="A1659" s="3">
        <v>2923</v>
      </c>
      <c r="B1659" s="25">
        <f>VLOOKUP(A1659,OrderProduct!$A$2:$O$1953,15,0)</f>
        <v>2</v>
      </c>
      <c r="C1659" s="25" t="str">
        <f>VLOOKUP(B1659,'Product Category'!$A$2:$B$4,2,0)</f>
        <v>Office Supplies</v>
      </c>
      <c r="D1659">
        <f>VLOOKUP(A1659,OrderProduct!A1659:F3610,6,0)</f>
        <v>74.77</v>
      </c>
    </row>
    <row r="1660" spans="1:4">
      <c r="A1660" s="3">
        <v>2924</v>
      </c>
      <c r="B1660" s="25">
        <f>VLOOKUP(A1660,OrderProduct!$A$2:$O$1953,15,0)</f>
        <v>1</v>
      </c>
      <c r="C1660" s="25" t="str">
        <f>VLOOKUP(B1660,'Product Category'!$A$2:$B$4,2,0)</f>
        <v>Furniture</v>
      </c>
      <c r="D1660">
        <f>VLOOKUP(A1660,OrderProduct!A1660:F3611,6,0)</f>
        <v>127.81</v>
      </c>
    </row>
    <row r="1661" spans="1:4">
      <c r="A1661" s="3">
        <v>2924</v>
      </c>
      <c r="B1661" s="25">
        <f>VLOOKUP(A1661,OrderProduct!$A$2:$O$1953,15,0)</f>
        <v>1</v>
      </c>
      <c r="C1661" s="25" t="str">
        <f>VLOOKUP(B1661,'Product Category'!$A$2:$B$4,2,0)</f>
        <v>Furniture</v>
      </c>
      <c r="D1661">
        <f>VLOOKUP(A1661,OrderProduct!A1661:F3612,6,0)</f>
        <v>40.3</v>
      </c>
    </row>
    <row r="1662" spans="1:4">
      <c r="A1662" s="3">
        <v>2928</v>
      </c>
      <c r="B1662" s="25">
        <f>VLOOKUP(A1662,OrderProduct!$A$2:$O$1953,15,0)</f>
        <v>2</v>
      </c>
      <c r="C1662" s="25" t="str">
        <f>VLOOKUP(B1662,'Product Category'!$A$2:$B$4,2,0)</f>
        <v>Office Supplies</v>
      </c>
      <c r="D1662">
        <f>VLOOKUP(A1662,OrderProduct!A1662:F3613,6,0)</f>
        <v>111.88</v>
      </c>
    </row>
    <row r="1663" spans="1:4">
      <c r="A1663" s="3">
        <v>2928</v>
      </c>
      <c r="B1663" s="25">
        <f>VLOOKUP(A1663,OrderProduct!$A$2:$O$1953,15,0)</f>
        <v>2</v>
      </c>
      <c r="C1663" s="25" t="str">
        <f>VLOOKUP(B1663,'Product Category'!$A$2:$B$4,2,0)</f>
        <v>Office Supplies</v>
      </c>
      <c r="D1663">
        <f>VLOOKUP(A1663,OrderProduct!A1663:F3614,6,0)</f>
        <v>8.41</v>
      </c>
    </row>
    <row r="1664" spans="1:4">
      <c r="A1664" s="3">
        <v>2931</v>
      </c>
      <c r="B1664" s="25">
        <f>VLOOKUP(A1664,OrderProduct!$A$2:$O$1953,15,0)</f>
        <v>2</v>
      </c>
      <c r="C1664" s="25" t="str">
        <f>VLOOKUP(B1664,'Product Category'!$A$2:$B$4,2,0)</f>
        <v>Office Supplies</v>
      </c>
      <c r="D1664">
        <f>VLOOKUP(A1664,OrderProduct!A1664:F3615,6,0)</f>
        <v>104.95</v>
      </c>
    </row>
    <row r="1665" spans="1:4">
      <c r="A1665" s="3">
        <v>2932</v>
      </c>
      <c r="B1665" s="25">
        <f>VLOOKUP(A1665,OrderProduct!$A$2:$O$1953,15,0)</f>
        <v>2</v>
      </c>
      <c r="C1665" s="25" t="str">
        <f>VLOOKUP(B1665,'Product Category'!$A$2:$B$4,2,0)</f>
        <v>Office Supplies</v>
      </c>
      <c r="D1665">
        <f>VLOOKUP(A1665,OrderProduct!A1665:F3616,6,0)</f>
        <v>166.59</v>
      </c>
    </row>
    <row r="1666" spans="1:4">
      <c r="A1666" s="3">
        <v>2935</v>
      </c>
      <c r="B1666" s="25">
        <f>VLOOKUP(A1666,OrderProduct!$A$2:$O$1953,15,0)</f>
        <v>2</v>
      </c>
      <c r="C1666" s="25" t="str">
        <f>VLOOKUP(B1666,'Product Category'!$A$2:$B$4,2,0)</f>
        <v>Office Supplies</v>
      </c>
      <c r="D1666">
        <f>VLOOKUP(A1666,OrderProduct!A1666:F3617,6,0)</f>
        <v>1300.81</v>
      </c>
    </row>
    <row r="1667" spans="1:4">
      <c r="A1667" s="3">
        <v>2938</v>
      </c>
      <c r="B1667" s="25">
        <f>VLOOKUP(A1667,OrderProduct!$A$2:$O$1953,15,0)</f>
        <v>2</v>
      </c>
      <c r="C1667" s="25" t="str">
        <f>VLOOKUP(B1667,'Product Category'!$A$2:$B$4,2,0)</f>
        <v>Office Supplies</v>
      </c>
      <c r="D1667">
        <f>VLOOKUP(A1667,OrderProduct!A1667:F3618,6,0)</f>
        <v>67.86</v>
      </c>
    </row>
    <row r="1668" spans="1:4">
      <c r="A1668" s="3">
        <v>2941</v>
      </c>
      <c r="B1668" s="25">
        <f>VLOOKUP(A1668,OrderProduct!$A$2:$O$1953,15,0)</f>
        <v>2</v>
      </c>
      <c r="C1668" s="25" t="str">
        <f>VLOOKUP(B1668,'Product Category'!$A$2:$B$4,2,0)</f>
        <v>Office Supplies</v>
      </c>
      <c r="D1668">
        <f>VLOOKUP(A1668,OrderProduct!A1668:F3619,6,0)</f>
        <v>747.28</v>
      </c>
    </row>
    <row r="1669" spans="1:4">
      <c r="A1669" s="3">
        <v>2944</v>
      </c>
      <c r="B1669" s="25">
        <f>VLOOKUP(A1669,OrderProduct!$A$2:$O$1953,15,0)</f>
        <v>2</v>
      </c>
      <c r="C1669" s="25" t="str">
        <f>VLOOKUP(B1669,'Product Category'!$A$2:$B$4,2,0)</f>
        <v>Office Supplies</v>
      </c>
      <c r="D1669">
        <f>VLOOKUP(A1669,OrderProduct!A1669:F3620,6,0)</f>
        <v>3127.69</v>
      </c>
    </row>
    <row r="1670" spans="1:4">
      <c r="A1670" s="3">
        <v>2947</v>
      </c>
      <c r="B1670" s="25">
        <f>VLOOKUP(A1670,OrderProduct!$A$2:$O$1953,15,0)</f>
        <v>2</v>
      </c>
      <c r="C1670" s="25" t="str">
        <f>VLOOKUP(B1670,'Product Category'!$A$2:$B$4,2,0)</f>
        <v>Office Supplies</v>
      </c>
      <c r="D1670">
        <f>VLOOKUP(A1670,OrderProduct!A1670:F3621,6,0)</f>
        <v>41.82</v>
      </c>
    </row>
    <row r="1671" spans="1:4">
      <c r="A1671" s="3">
        <v>2951</v>
      </c>
      <c r="B1671" s="25">
        <f>VLOOKUP(A1671,OrderProduct!$A$2:$O$1953,15,0)</f>
        <v>2</v>
      </c>
      <c r="C1671" s="25" t="str">
        <f>VLOOKUP(B1671,'Product Category'!$A$2:$B$4,2,0)</f>
        <v>Office Supplies</v>
      </c>
      <c r="D1671">
        <f>VLOOKUP(A1671,OrderProduct!A1671:F3622,6,0)</f>
        <v>2875.72</v>
      </c>
    </row>
    <row r="1672" spans="1:4">
      <c r="A1672" s="3">
        <v>2951</v>
      </c>
      <c r="B1672" s="25">
        <f>VLOOKUP(A1672,OrderProduct!$A$2:$O$1953,15,0)</f>
        <v>2</v>
      </c>
      <c r="C1672" s="25" t="str">
        <f>VLOOKUP(B1672,'Product Category'!$A$2:$B$4,2,0)</f>
        <v>Office Supplies</v>
      </c>
      <c r="D1672">
        <f>VLOOKUP(A1672,OrderProduct!A1672:F3623,6,0)</f>
        <v>2427.18</v>
      </c>
    </row>
    <row r="1673" spans="1:4">
      <c r="A1673" s="3">
        <v>2952</v>
      </c>
      <c r="B1673" s="25">
        <f>VLOOKUP(A1673,OrderProduct!$A$2:$O$1953,15,0)</f>
        <v>2</v>
      </c>
      <c r="C1673" s="25" t="str">
        <f>VLOOKUP(B1673,'Product Category'!$A$2:$B$4,2,0)</f>
        <v>Office Supplies</v>
      </c>
      <c r="D1673">
        <f>VLOOKUP(A1673,OrderProduct!A1673:F3624,6,0)</f>
        <v>434.85</v>
      </c>
    </row>
    <row r="1674" spans="1:4">
      <c r="A1674" s="3">
        <v>2954</v>
      </c>
      <c r="B1674" s="25">
        <f>VLOOKUP(A1674,OrderProduct!$A$2:$O$1953,15,0)</f>
        <v>1</v>
      </c>
      <c r="C1674" s="25" t="str">
        <f>VLOOKUP(B1674,'Product Category'!$A$2:$B$4,2,0)</f>
        <v>Furniture</v>
      </c>
      <c r="D1674">
        <f>VLOOKUP(A1674,OrderProduct!A1674:F3625,6,0)</f>
        <v>19.16</v>
      </c>
    </row>
    <row r="1675" spans="1:4">
      <c r="A1675" s="3">
        <v>2957</v>
      </c>
      <c r="B1675" s="25">
        <f>VLOOKUP(A1675,OrderProduct!$A$2:$O$1953,15,0)</f>
        <v>2</v>
      </c>
      <c r="C1675" s="25" t="str">
        <f>VLOOKUP(B1675,'Product Category'!$A$2:$B$4,2,0)</f>
        <v>Office Supplies</v>
      </c>
      <c r="D1675">
        <f>VLOOKUP(A1675,OrderProduct!A1675:F3626,6,0)</f>
        <v>1959.88</v>
      </c>
    </row>
    <row r="1676" spans="1:4">
      <c r="A1676" s="3">
        <v>2958</v>
      </c>
      <c r="B1676" s="25">
        <f>VLOOKUP(A1676,OrderProduct!$A$2:$O$1953,15,0)</f>
        <v>3</v>
      </c>
      <c r="C1676" s="25" t="str">
        <f>VLOOKUP(B1676,'Product Category'!$A$2:$B$4,2,0)</f>
        <v>Technology</v>
      </c>
      <c r="D1676">
        <f>VLOOKUP(A1676,OrderProduct!A1676:F3627,6,0)</f>
        <v>710.16</v>
      </c>
    </row>
    <row r="1677" spans="1:4">
      <c r="A1677" s="3">
        <v>2960</v>
      </c>
      <c r="B1677" s="25">
        <f>VLOOKUP(A1677,OrderProduct!$A$2:$O$1953,15,0)</f>
        <v>2</v>
      </c>
      <c r="C1677" s="25" t="str">
        <f>VLOOKUP(B1677,'Product Category'!$A$2:$B$4,2,0)</f>
        <v>Office Supplies</v>
      </c>
      <c r="D1677">
        <f>VLOOKUP(A1677,OrderProduct!A1677:F3628,6,0)</f>
        <v>72.77</v>
      </c>
    </row>
    <row r="1678" spans="1:4">
      <c r="A1678" s="3">
        <v>2962</v>
      </c>
      <c r="B1678" s="25">
        <f>VLOOKUP(A1678,OrderProduct!$A$2:$O$1953,15,0)</f>
        <v>2</v>
      </c>
      <c r="C1678" s="25" t="str">
        <f>VLOOKUP(B1678,'Product Category'!$A$2:$B$4,2,0)</f>
        <v>Office Supplies</v>
      </c>
      <c r="D1678">
        <f>VLOOKUP(A1678,OrderProduct!A1678:F3629,6,0)</f>
        <v>57.7</v>
      </c>
    </row>
    <row r="1679" spans="1:4">
      <c r="A1679" s="3">
        <v>2963</v>
      </c>
      <c r="B1679" s="25">
        <f>VLOOKUP(A1679,OrderProduct!$A$2:$O$1953,15,0)</f>
        <v>2</v>
      </c>
      <c r="C1679" s="25" t="str">
        <f>VLOOKUP(B1679,'Product Category'!$A$2:$B$4,2,0)</f>
        <v>Office Supplies</v>
      </c>
      <c r="D1679">
        <f>VLOOKUP(A1679,OrderProduct!A1679:F3630,6,0)</f>
        <v>974.14</v>
      </c>
    </row>
    <row r="1680" spans="1:4">
      <c r="A1680" s="3">
        <v>2964</v>
      </c>
      <c r="B1680" s="25">
        <f>VLOOKUP(A1680,OrderProduct!$A$2:$O$1953,15,0)</f>
        <v>2</v>
      </c>
      <c r="C1680" s="25" t="str">
        <f>VLOOKUP(B1680,'Product Category'!$A$2:$B$4,2,0)</f>
        <v>Office Supplies</v>
      </c>
      <c r="D1680">
        <f>VLOOKUP(A1680,OrderProduct!A1680:F3631,6,0)</f>
        <v>74.23</v>
      </c>
    </row>
    <row r="1681" spans="1:4">
      <c r="A1681" s="3">
        <v>2968</v>
      </c>
      <c r="B1681" s="25">
        <f>VLOOKUP(A1681,OrderProduct!$A$2:$O$1953,15,0)</f>
        <v>2</v>
      </c>
      <c r="C1681" s="25" t="str">
        <f>VLOOKUP(B1681,'Product Category'!$A$2:$B$4,2,0)</f>
        <v>Office Supplies</v>
      </c>
      <c r="D1681">
        <f>VLOOKUP(A1681,OrderProduct!A1681:F3632,6,0)</f>
        <v>627.19</v>
      </c>
    </row>
    <row r="1682" spans="1:4">
      <c r="A1682" s="3">
        <v>2968</v>
      </c>
      <c r="B1682" s="25">
        <f>VLOOKUP(A1682,OrderProduct!$A$2:$O$1953,15,0)</f>
        <v>2</v>
      </c>
      <c r="C1682" s="25" t="str">
        <f>VLOOKUP(B1682,'Product Category'!$A$2:$B$4,2,0)</f>
        <v>Office Supplies</v>
      </c>
      <c r="D1682">
        <f>VLOOKUP(A1682,OrderProduct!A1682:F3633,6,0)</f>
        <v>2233.46</v>
      </c>
    </row>
    <row r="1683" spans="1:4">
      <c r="A1683" s="3">
        <v>2968</v>
      </c>
      <c r="B1683" s="25">
        <f>VLOOKUP(A1683,OrderProduct!$A$2:$O$1953,15,0)</f>
        <v>2</v>
      </c>
      <c r="C1683" s="25" t="str">
        <f>VLOOKUP(B1683,'Product Category'!$A$2:$B$4,2,0)</f>
        <v>Office Supplies</v>
      </c>
      <c r="D1683">
        <f>VLOOKUP(A1683,OrderProduct!A1683:F3634,6,0)</f>
        <v>1059.38</v>
      </c>
    </row>
    <row r="1684" spans="1:4">
      <c r="A1684" s="3">
        <v>2973</v>
      </c>
      <c r="B1684" s="25">
        <f>VLOOKUP(A1684,OrderProduct!$A$2:$O$1953,15,0)</f>
        <v>3</v>
      </c>
      <c r="C1684" s="25" t="str">
        <f>VLOOKUP(B1684,'Product Category'!$A$2:$B$4,2,0)</f>
        <v>Technology</v>
      </c>
      <c r="D1684">
        <f>VLOOKUP(A1684,OrderProduct!A1684:F3635,6,0)</f>
        <v>39.36</v>
      </c>
    </row>
    <row r="1685" spans="1:4">
      <c r="A1685" s="3">
        <v>2973</v>
      </c>
      <c r="B1685" s="25">
        <f>VLOOKUP(A1685,OrderProduct!$A$2:$O$1953,15,0)</f>
        <v>3</v>
      </c>
      <c r="C1685" s="25" t="str">
        <f>VLOOKUP(B1685,'Product Category'!$A$2:$B$4,2,0)</f>
        <v>Technology</v>
      </c>
      <c r="D1685">
        <f>VLOOKUP(A1685,OrderProduct!A1685:F3636,6,0)</f>
        <v>379.72</v>
      </c>
    </row>
    <row r="1686" spans="1:4">
      <c r="A1686" s="3">
        <v>2973</v>
      </c>
      <c r="B1686" s="25">
        <f>VLOOKUP(A1686,OrderProduct!$A$2:$O$1953,15,0)</f>
        <v>3</v>
      </c>
      <c r="C1686" s="25" t="str">
        <f>VLOOKUP(B1686,'Product Category'!$A$2:$B$4,2,0)</f>
        <v>Technology</v>
      </c>
      <c r="D1686">
        <f>VLOOKUP(A1686,OrderProduct!A1686:F3637,6,0)</f>
        <v>272.86</v>
      </c>
    </row>
    <row r="1687" spans="1:4">
      <c r="A1687" s="3">
        <v>2976</v>
      </c>
      <c r="B1687" s="25">
        <f>VLOOKUP(A1687,OrderProduct!$A$2:$O$1953,15,0)</f>
        <v>3</v>
      </c>
      <c r="C1687" s="25" t="str">
        <f>VLOOKUP(B1687,'Product Category'!$A$2:$B$4,2,0)</f>
        <v>Technology</v>
      </c>
      <c r="D1687">
        <f>VLOOKUP(A1687,OrderProduct!A1687:F3638,6,0)</f>
        <v>878.34</v>
      </c>
    </row>
    <row r="1688" spans="1:4">
      <c r="A1688" s="3">
        <v>2979</v>
      </c>
      <c r="B1688" s="25">
        <f>VLOOKUP(A1688,OrderProduct!$A$2:$O$1953,15,0)</f>
        <v>2</v>
      </c>
      <c r="C1688" s="25" t="str">
        <f>VLOOKUP(B1688,'Product Category'!$A$2:$B$4,2,0)</f>
        <v>Office Supplies</v>
      </c>
      <c r="D1688">
        <f>VLOOKUP(A1688,OrderProduct!A1688:F3639,6,0)</f>
        <v>676.57</v>
      </c>
    </row>
    <row r="1689" spans="1:4">
      <c r="A1689" s="3">
        <v>2979</v>
      </c>
      <c r="B1689" s="25">
        <f>VLOOKUP(A1689,OrderProduct!$A$2:$O$1953,15,0)</f>
        <v>2</v>
      </c>
      <c r="C1689" s="25" t="str">
        <f>VLOOKUP(B1689,'Product Category'!$A$2:$B$4,2,0)</f>
        <v>Office Supplies</v>
      </c>
      <c r="D1689">
        <f>VLOOKUP(A1689,OrderProduct!A1689:F3640,6,0)</f>
        <v>94.97</v>
      </c>
    </row>
    <row r="1690" spans="1:4">
      <c r="A1690" s="3">
        <v>2979</v>
      </c>
      <c r="B1690" s="25">
        <f>VLOOKUP(A1690,OrderProduct!$A$2:$O$1953,15,0)</f>
        <v>2</v>
      </c>
      <c r="C1690" s="25" t="str">
        <f>VLOOKUP(B1690,'Product Category'!$A$2:$B$4,2,0)</f>
        <v>Office Supplies</v>
      </c>
      <c r="D1690">
        <f>VLOOKUP(A1690,OrderProduct!A1690:F3641,6,0)</f>
        <v>267.2</v>
      </c>
    </row>
    <row r="1691" spans="1:4">
      <c r="A1691" s="3">
        <v>2979</v>
      </c>
      <c r="B1691" s="25">
        <f>VLOOKUP(A1691,OrderProduct!$A$2:$O$1953,15,0)</f>
        <v>2</v>
      </c>
      <c r="C1691" s="25" t="str">
        <f>VLOOKUP(B1691,'Product Category'!$A$2:$B$4,2,0)</f>
        <v>Office Supplies</v>
      </c>
      <c r="D1691">
        <f>VLOOKUP(A1691,OrderProduct!A1691:F3642,6,0)</f>
        <v>86.79</v>
      </c>
    </row>
    <row r="1692" spans="1:4">
      <c r="A1692" s="3">
        <v>2980</v>
      </c>
      <c r="B1692" s="25">
        <f>VLOOKUP(A1692,OrderProduct!$A$2:$O$1953,15,0)</f>
        <v>2</v>
      </c>
      <c r="C1692" s="25" t="str">
        <f>VLOOKUP(B1692,'Product Category'!$A$2:$B$4,2,0)</f>
        <v>Office Supplies</v>
      </c>
      <c r="D1692">
        <f>VLOOKUP(A1692,OrderProduct!A1692:F3643,6,0)</f>
        <v>6.97</v>
      </c>
    </row>
    <row r="1693" spans="1:4">
      <c r="A1693" s="3">
        <v>2980</v>
      </c>
      <c r="B1693" s="25">
        <f>VLOOKUP(A1693,OrderProduct!$A$2:$O$1953,15,0)</f>
        <v>2</v>
      </c>
      <c r="C1693" s="25" t="str">
        <f>VLOOKUP(B1693,'Product Category'!$A$2:$B$4,2,0)</f>
        <v>Office Supplies</v>
      </c>
      <c r="D1693">
        <f>VLOOKUP(A1693,OrderProduct!A1693:F3644,6,0)</f>
        <v>186.19</v>
      </c>
    </row>
    <row r="1694" spans="1:4">
      <c r="A1694" s="3">
        <v>2980</v>
      </c>
      <c r="B1694" s="25">
        <f>VLOOKUP(A1694,OrderProduct!$A$2:$O$1953,15,0)</f>
        <v>2</v>
      </c>
      <c r="C1694" s="25" t="str">
        <f>VLOOKUP(B1694,'Product Category'!$A$2:$B$4,2,0)</f>
        <v>Office Supplies</v>
      </c>
      <c r="D1694">
        <f>VLOOKUP(A1694,OrderProduct!A1694:F3645,6,0)</f>
        <v>1227.94</v>
      </c>
    </row>
    <row r="1695" spans="1:4">
      <c r="A1695" s="3">
        <v>2980</v>
      </c>
      <c r="B1695" s="25">
        <f>VLOOKUP(A1695,OrderProduct!$A$2:$O$1953,15,0)</f>
        <v>2</v>
      </c>
      <c r="C1695" s="25" t="str">
        <f>VLOOKUP(B1695,'Product Category'!$A$2:$B$4,2,0)</f>
        <v>Office Supplies</v>
      </c>
      <c r="D1695">
        <f>VLOOKUP(A1695,OrderProduct!A1695:F3646,6,0)</f>
        <v>952.26</v>
      </c>
    </row>
    <row r="1696" spans="1:4">
      <c r="A1696" s="3">
        <v>2987</v>
      </c>
      <c r="B1696" s="25">
        <f>VLOOKUP(A1696,OrderProduct!$A$2:$O$1953,15,0)</f>
        <v>1</v>
      </c>
      <c r="C1696" s="25" t="str">
        <f>VLOOKUP(B1696,'Product Category'!$A$2:$B$4,2,0)</f>
        <v>Furniture</v>
      </c>
      <c r="D1696">
        <f>VLOOKUP(A1696,OrderProduct!A1696:F3647,6,0)</f>
        <v>5062.49</v>
      </c>
    </row>
    <row r="1697" spans="1:4">
      <c r="A1697" s="3">
        <v>2987</v>
      </c>
      <c r="B1697" s="25">
        <f>VLOOKUP(A1697,OrderProduct!$A$2:$O$1953,15,0)</f>
        <v>1</v>
      </c>
      <c r="C1697" s="25" t="str">
        <f>VLOOKUP(B1697,'Product Category'!$A$2:$B$4,2,0)</f>
        <v>Furniture</v>
      </c>
      <c r="D1697">
        <f>VLOOKUP(A1697,OrderProduct!A1697:F3648,6,0)</f>
        <v>100.59</v>
      </c>
    </row>
    <row r="1698" spans="1:4">
      <c r="A1698" s="3">
        <v>2991</v>
      </c>
      <c r="B1698" s="25">
        <f>VLOOKUP(A1698,OrderProduct!$A$2:$O$1953,15,0)</f>
        <v>2</v>
      </c>
      <c r="C1698" s="25" t="str">
        <f>VLOOKUP(B1698,'Product Category'!$A$2:$B$4,2,0)</f>
        <v>Office Supplies</v>
      </c>
      <c r="D1698">
        <f>VLOOKUP(A1698,OrderProduct!A1698:F3649,6,0)</f>
        <v>598.38</v>
      </c>
    </row>
    <row r="1699" spans="1:4">
      <c r="A1699" s="3">
        <v>2992</v>
      </c>
      <c r="B1699" s="25">
        <f>VLOOKUP(A1699,OrderProduct!$A$2:$O$1953,15,0)</f>
        <v>2</v>
      </c>
      <c r="C1699" s="25" t="str">
        <f>VLOOKUP(B1699,'Product Category'!$A$2:$B$4,2,0)</f>
        <v>Office Supplies</v>
      </c>
      <c r="D1699">
        <f>VLOOKUP(A1699,OrderProduct!A1699:F3650,6,0)</f>
        <v>7.2</v>
      </c>
    </row>
    <row r="1700" spans="1:4">
      <c r="A1700" s="3">
        <v>2999</v>
      </c>
      <c r="B1700" s="25">
        <f>VLOOKUP(A1700,OrderProduct!$A$2:$O$1953,15,0)</f>
        <v>2</v>
      </c>
      <c r="C1700" s="25" t="str">
        <f>VLOOKUP(B1700,'Product Category'!$A$2:$B$4,2,0)</f>
        <v>Office Supplies</v>
      </c>
      <c r="D1700">
        <f>VLOOKUP(A1700,OrderProduct!A1700:F3651,6,0)</f>
        <v>241.97</v>
      </c>
    </row>
    <row r="1701" spans="1:4">
      <c r="A1701" s="3">
        <v>3000</v>
      </c>
      <c r="B1701" s="25">
        <f>VLOOKUP(A1701,OrderProduct!$A$2:$O$1953,15,0)</f>
        <v>2</v>
      </c>
      <c r="C1701" s="25" t="str">
        <f>VLOOKUP(B1701,'Product Category'!$A$2:$B$4,2,0)</f>
        <v>Office Supplies</v>
      </c>
      <c r="D1701">
        <f>VLOOKUP(A1701,OrderProduct!A1701:F3652,6,0)</f>
        <v>120.81</v>
      </c>
    </row>
    <row r="1702" spans="1:4">
      <c r="A1702" s="3">
        <v>3001</v>
      </c>
      <c r="B1702" s="25">
        <f>VLOOKUP(A1702,OrderProduct!$A$2:$O$1953,15,0)</f>
        <v>2</v>
      </c>
      <c r="C1702" s="25" t="str">
        <f>VLOOKUP(B1702,'Product Category'!$A$2:$B$4,2,0)</f>
        <v>Office Supplies</v>
      </c>
      <c r="D1702">
        <f>VLOOKUP(A1702,OrderProduct!A1702:F3653,6,0)</f>
        <v>41.4</v>
      </c>
    </row>
    <row r="1703" spans="1:4">
      <c r="A1703" s="3">
        <v>3003</v>
      </c>
      <c r="B1703" s="25">
        <f>VLOOKUP(A1703,OrderProduct!$A$2:$O$1953,15,0)</f>
        <v>3</v>
      </c>
      <c r="C1703" s="25" t="str">
        <f>VLOOKUP(B1703,'Product Category'!$A$2:$B$4,2,0)</f>
        <v>Technology</v>
      </c>
      <c r="D1703">
        <f>VLOOKUP(A1703,OrderProduct!A1703:F3654,6,0)</f>
        <v>18.59</v>
      </c>
    </row>
    <row r="1704" spans="1:4">
      <c r="A1704" s="3">
        <v>3004</v>
      </c>
      <c r="B1704" s="25">
        <f>VLOOKUP(A1704,OrderProduct!$A$2:$O$1953,15,0)</f>
        <v>2</v>
      </c>
      <c r="C1704" s="25" t="str">
        <f>VLOOKUP(B1704,'Product Category'!$A$2:$B$4,2,0)</f>
        <v>Office Supplies</v>
      </c>
      <c r="D1704">
        <f>VLOOKUP(A1704,OrderProduct!A1704:F3655,6,0)</f>
        <v>58.83</v>
      </c>
    </row>
    <row r="1705" spans="1:4">
      <c r="A1705" s="3">
        <v>3004</v>
      </c>
      <c r="B1705" s="25">
        <f>VLOOKUP(A1705,OrderProduct!$A$2:$O$1953,15,0)</f>
        <v>2</v>
      </c>
      <c r="C1705" s="25" t="str">
        <f>VLOOKUP(B1705,'Product Category'!$A$2:$B$4,2,0)</f>
        <v>Office Supplies</v>
      </c>
      <c r="D1705">
        <f>VLOOKUP(A1705,OrderProduct!A1705:F3656,6,0)</f>
        <v>1557.66</v>
      </c>
    </row>
    <row r="1706" spans="1:4">
      <c r="A1706" s="3">
        <v>3005</v>
      </c>
      <c r="B1706" s="25">
        <f>VLOOKUP(A1706,OrderProduct!$A$2:$O$1953,15,0)</f>
        <v>2</v>
      </c>
      <c r="C1706" s="25" t="str">
        <f>VLOOKUP(B1706,'Product Category'!$A$2:$B$4,2,0)</f>
        <v>Office Supplies</v>
      </c>
      <c r="D1706">
        <f>VLOOKUP(A1706,OrderProduct!A1706:F3657,6,0)</f>
        <v>818.81</v>
      </c>
    </row>
    <row r="1707" spans="1:4">
      <c r="A1707" s="3">
        <v>3006</v>
      </c>
      <c r="B1707" s="25">
        <f>VLOOKUP(A1707,OrderProduct!$A$2:$O$1953,15,0)</f>
        <v>2</v>
      </c>
      <c r="C1707" s="25" t="str">
        <f>VLOOKUP(B1707,'Product Category'!$A$2:$B$4,2,0)</f>
        <v>Office Supplies</v>
      </c>
      <c r="D1707">
        <f>VLOOKUP(A1707,OrderProduct!A1707:F3658,6,0)</f>
        <v>44.24</v>
      </c>
    </row>
    <row r="1708" spans="1:4">
      <c r="A1708" s="3">
        <v>3006</v>
      </c>
      <c r="B1708" s="25">
        <f>VLOOKUP(A1708,OrderProduct!$A$2:$O$1953,15,0)</f>
        <v>2</v>
      </c>
      <c r="C1708" s="25" t="str">
        <f>VLOOKUP(B1708,'Product Category'!$A$2:$B$4,2,0)</f>
        <v>Office Supplies</v>
      </c>
      <c r="D1708">
        <f>VLOOKUP(A1708,OrderProduct!A1708:F3659,6,0)</f>
        <v>12.15</v>
      </c>
    </row>
    <row r="1709" spans="1:4">
      <c r="A1709" s="3">
        <v>3008</v>
      </c>
      <c r="B1709" s="25">
        <f>VLOOKUP(A1709,OrderProduct!$A$2:$O$1953,15,0)</f>
        <v>2</v>
      </c>
      <c r="C1709" s="25" t="str">
        <f>VLOOKUP(B1709,'Product Category'!$A$2:$B$4,2,0)</f>
        <v>Office Supplies</v>
      </c>
      <c r="D1709">
        <f>VLOOKUP(A1709,OrderProduct!A1709:F3660,6,0)</f>
        <v>288.42</v>
      </c>
    </row>
    <row r="1710" spans="1:4">
      <c r="A1710" s="3">
        <v>3008</v>
      </c>
      <c r="B1710" s="25">
        <f>VLOOKUP(A1710,OrderProduct!$A$2:$O$1953,15,0)</f>
        <v>2</v>
      </c>
      <c r="C1710" s="25" t="str">
        <f>VLOOKUP(B1710,'Product Category'!$A$2:$B$4,2,0)</f>
        <v>Office Supplies</v>
      </c>
      <c r="D1710">
        <f>VLOOKUP(A1710,OrderProduct!A1710:F3661,6,0)</f>
        <v>119.78</v>
      </c>
    </row>
    <row r="1711" spans="1:4">
      <c r="A1711" s="3">
        <v>3011</v>
      </c>
      <c r="B1711" s="25">
        <f>VLOOKUP(A1711,OrderProduct!$A$2:$O$1953,15,0)</f>
        <v>2</v>
      </c>
      <c r="C1711" s="25" t="str">
        <f>VLOOKUP(B1711,'Product Category'!$A$2:$B$4,2,0)</f>
        <v>Office Supplies</v>
      </c>
      <c r="D1711">
        <f>VLOOKUP(A1711,OrderProduct!A1711:F3662,6,0)</f>
        <v>1867.04</v>
      </c>
    </row>
    <row r="1712" spans="1:4">
      <c r="A1712" s="3">
        <v>3011</v>
      </c>
      <c r="B1712" s="25">
        <f>VLOOKUP(A1712,OrderProduct!$A$2:$O$1953,15,0)</f>
        <v>2</v>
      </c>
      <c r="C1712" s="25" t="str">
        <f>VLOOKUP(B1712,'Product Category'!$A$2:$B$4,2,0)</f>
        <v>Office Supplies</v>
      </c>
      <c r="D1712">
        <f>VLOOKUP(A1712,OrderProduct!A1712:F3663,6,0)</f>
        <v>537.8</v>
      </c>
    </row>
    <row r="1713" spans="1:4">
      <c r="A1713" s="3">
        <v>3011</v>
      </c>
      <c r="B1713" s="25">
        <f>VLOOKUP(A1713,OrderProduct!$A$2:$O$1953,15,0)</f>
        <v>2</v>
      </c>
      <c r="C1713" s="25" t="str">
        <f>VLOOKUP(B1713,'Product Category'!$A$2:$B$4,2,0)</f>
        <v>Office Supplies</v>
      </c>
      <c r="D1713">
        <f>VLOOKUP(A1713,OrderProduct!A1713:F3664,6,0)</f>
        <v>366.26</v>
      </c>
    </row>
    <row r="1714" spans="1:4">
      <c r="A1714" s="3">
        <v>3011</v>
      </c>
      <c r="B1714" s="25">
        <f>VLOOKUP(A1714,OrderProduct!$A$2:$O$1953,15,0)</f>
        <v>2</v>
      </c>
      <c r="C1714" s="25" t="str">
        <f>VLOOKUP(B1714,'Product Category'!$A$2:$B$4,2,0)</f>
        <v>Office Supplies</v>
      </c>
      <c r="D1714">
        <f>VLOOKUP(A1714,OrderProduct!A1714:F3665,6,0)</f>
        <v>157.99</v>
      </c>
    </row>
    <row r="1715" spans="1:4">
      <c r="A1715" s="3">
        <v>3012</v>
      </c>
      <c r="B1715" s="25">
        <f>VLOOKUP(A1715,OrderProduct!$A$2:$O$1953,15,0)</f>
        <v>2</v>
      </c>
      <c r="C1715" s="25" t="str">
        <f>VLOOKUP(B1715,'Product Category'!$A$2:$B$4,2,0)</f>
        <v>Office Supplies</v>
      </c>
      <c r="D1715">
        <f>VLOOKUP(A1715,OrderProduct!A1715:F3666,6,0)</f>
        <v>1212.88</v>
      </c>
    </row>
    <row r="1716" spans="1:4">
      <c r="A1716" s="3">
        <v>3012</v>
      </c>
      <c r="B1716" s="25">
        <f>VLOOKUP(A1716,OrderProduct!$A$2:$O$1953,15,0)</f>
        <v>2</v>
      </c>
      <c r="C1716" s="25" t="str">
        <f>VLOOKUP(B1716,'Product Category'!$A$2:$B$4,2,0)</f>
        <v>Office Supplies</v>
      </c>
      <c r="D1716">
        <f>VLOOKUP(A1716,OrderProduct!A1716:F3667,6,0)</f>
        <v>125.19</v>
      </c>
    </row>
    <row r="1717" spans="1:4">
      <c r="A1717" s="3">
        <v>3012</v>
      </c>
      <c r="B1717" s="25">
        <f>VLOOKUP(A1717,OrderProduct!$A$2:$O$1953,15,0)</f>
        <v>2</v>
      </c>
      <c r="C1717" s="25" t="str">
        <f>VLOOKUP(B1717,'Product Category'!$A$2:$B$4,2,0)</f>
        <v>Office Supplies</v>
      </c>
      <c r="D1717">
        <f>VLOOKUP(A1717,OrderProduct!A1717:F3668,6,0)</f>
        <v>27.63</v>
      </c>
    </row>
    <row r="1718" spans="1:4">
      <c r="A1718" s="3">
        <v>3017</v>
      </c>
      <c r="B1718" s="25">
        <f>VLOOKUP(A1718,OrderProduct!$A$2:$O$1953,15,0)</f>
        <v>2</v>
      </c>
      <c r="C1718" s="25" t="str">
        <f>VLOOKUP(B1718,'Product Category'!$A$2:$B$4,2,0)</f>
        <v>Office Supplies</v>
      </c>
      <c r="D1718">
        <f>VLOOKUP(A1718,OrderProduct!A1718:F3669,6,0)</f>
        <v>31.21</v>
      </c>
    </row>
    <row r="1719" spans="1:4">
      <c r="A1719" s="3">
        <v>3017</v>
      </c>
      <c r="B1719" s="25">
        <f>VLOOKUP(A1719,OrderProduct!$A$2:$O$1953,15,0)</f>
        <v>2</v>
      </c>
      <c r="C1719" s="25" t="str">
        <f>VLOOKUP(B1719,'Product Category'!$A$2:$B$4,2,0)</f>
        <v>Office Supplies</v>
      </c>
      <c r="D1719">
        <f>VLOOKUP(A1719,OrderProduct!A1719:F3670,6,0)</f>
        <v>128.13</v>
      </c>
    </row>
    <row r="1720" spans="1:4">
      <c r="A1720" s="3">
        <v>3035</v>
      </c>
      <c r="B1720" s="25">
        <f>VLOOKUP(A1720,OrderProduct!$A$2:$O$1953,15,0)</f>
        <v>2</v>
      </c>
      <c r="C1720" s="25" t="str">
        <f>VLOOKUP(B1720,'Product Category'!$A$2:$B$4,2,0)</f>
        <v>Office Supplies</v>
      </c>
      <c r="D1720">
        <f>VLOOKUP(A1720,OrderProduct!A1720:F3671,6,0)</f>
        <v>464.94</v>
      </c>
    </row>
    <row r="1721" spans="1:4">
      <c r="A1721" s="3">
        <v>3035</v>
      </c>
      <c r="B1721" s="25">
        <f>VLOOKUP(A1721,OrderProduct!$A$2:$O$1953,15,0)</f>
        <v>2</v>
      </c>
      <c r="C1721" s="25" t="str">
        <f>VLOOKUP(B1721,'Product Category'!$A$2:$B$4,2,0)</f>
        <v>Office Supplies</v>
      </c>
      <c r="D1721">
        <f>VLOOKUP(A1721,OrderProduct!A1721:F3672,6,0)</f>
        <v>7360.2</v>
      </c>
    </row>
    <row r="1722" spans="1:4">
      <c r="A1722" s="3">
        <v>3036</v>
      </c>
      <c r="B1722" s="25">
        <f>VLOOKUP(A1722,OrderProduct!$A$2:$O$1953,15,0)</f>
        <v>1</v>
      </c>
      <c r="C1722" s="25" t="str">
        <f>VLOOKUP(B1722,'Product Category'!$A$2:$B$4,2,0)</f>
        <v>Furniture</v>
      </c>
      <c r="D1722">
        <f>VLOOKUP(A1722,OrderProduct!A1722:F3673,6,0)</f>
        <v>89.06</v>
      </c>
    </row>
    <row r="1723" spans="1:4">
      <c r="A1723" s="3">
        <v>3036</v>
      </c>
      <c r="B1723" s="25">
        <f>VLOOKUP(A1723,OrderProduct!$A$2:$O$1953,15,0)</f>
        <v>1</v>
      </c>
      <c r="C1723" s="25" t="str">
        <f>VLOOKUP(B1723,'Product Category'!$A$2:$B$4,2,0)</f>
        <v>Furniture</v>
      </c>
      <c r="D1723">
        <f>VLOOKUP(A1723,OrderProduct!A1723:F3674,6,0)</f>
        <v>134.97</v>
      </c>
    </row>
    <row r="1724" spans="1:4">
      <c r="A1724" s="3">
        <v>3036</v>
      </c>
      <c r="B1724" s="25">
        <f>VLOOKUP(A1724,OrderProduct!$A$2:$O$1953,15,0)</f>
        <v>1</v>
      </c>
      <c r="C1724" s="25" t="str">
        <f>VLOOKUP(B1724,'Product Category'!$A$2:$B$4,2,0)</f>
        <v>Furniture</v>
      </c>
      <c r="D1724">
        <f>VLOOKUP(A1724,OrderProduct!A1724:F3675,6,0)</f>
        <v>66.74</v>
      </c>
    </row>
    <row r="1725" spans="1:4">
      <c r="A1725" s="3">
        <v>3036</v>
      </c>
      <c r="B1725" s="25">
        <f>VLOOKUP(A1725,OrderProduct!$A$2:$O$1953,15,0)</f>
        <v>1</v>
      </c>
      <c r="C1725" s="25" t="str">
        <f>VLOOKUP(B1725,'Product Category'!$A$2:$B$4,2,0)</f>
        <v>Furniture</v>
      </c>
      <c r="D1725">
        <f>VLOOKUP(A1725,OrderProduct!A1725:F3676,6,0)</f>
        <v>1282.67</v>
      </c>
    </row>
    <row r="1726" spans="1:4">
      <c r="A1726" s="3">
        <v>3041</v>
      </c>
      <c r="B1726" s="25">
        <f>VLOOKUP(A1726,OrderProduct!$A$2:$O$1953,15,0)</f>
        <v>3</v>
      </c>
      <c r="C1726" s="25" t="str">
        <f>VLOOKUP(B1726,'Product Category'!$A$2:$B$4,2,0)</f>
        <v>Technology</v>
      </c>
      <c r="D1726">
        <f>VLOOKUP(A1726,OrderProduct!A1726:F3677,6,0)</f>
        <v>116.92</v>
      </c>
    </row>
    <row r="1727" spans="1:4">
      <c r="A1727" s="3">
        <v>3041</v>
      </c>
      <c r="B1727" s="25">
        <f>VLOOKUP(A1727,OrderProduct!$A$2:$O$1953,15,0)</f>
        <v>3</v>
      </c>
      <c r="C1727" s="25" t="str">
        <f>VLOOKUP(B1727,'Product Category'!$A$2:$B$4,2,0)</f>
        <v>Technology</v>
      </c>
      <c r="D1727">
        <f>VLOOKUP(A1727,OrderProduct!A1727:F3678,6,0)</f>
        <v>332.16</v>
      </c>
    </row>
    <row r="1728" spans="1:4">
      <c r="A1728" s="3">
        <v>3042</v>
      </c>
      <c r="B1728" s="25">
        <f>VLOOKUP(A1728,OrderProduct!$A$2:$O$1953,15,0)</f>
        <v>2</v>
      </c>
      <c r="C1728" s="25" t="str">
        <f>VLOOKUP(B1728,'Product Category'!$A$2:$B$4,2,0)</f>
        <v>Office Supplies</v>
      </c>
      <c r="D1728">
        <f>VLOOKUP(A1728,OrderProduct!A1728:F3679,6,0)</f>
        <v>147.62</v>
      </c>
    </row>
    <row r="1729" spans="1:4">
      <c r="A1729" s="3">
        <v>3045</v>
      </c>
      <c r="B1729" s="25">
        <f>VLOOKUP(A1729,OrderProduct!$A$2:$O$1953,15,0)</f>
        <v>2</v>
      </c>
      <c r="C1729" s="25" t="str">
        <f>VLOOKUP(B1729,'Product Category'!$A$2:$B$4,2,0)</f>
        <v>Office Supplies</v>
      </c>
      <c r="D1729">
        <f>VLOOKUP(A1729,OrderProduct!A1729:F3680,6,0)</f>
        <v>48.32</v>
      </c>
    </row>
    <row r="1730" spans="1:4">
      <c r="A1730" s="3">
        <v>3046</v>
      </c>
      <c r="B1730" s="25">
        <f>VLOOKUP(A1730,OrderProduct!$A$2:$O$1953,15,0)</f>
        <v>1</v>
      </c>
      <c r="C1730" s="25" t="str">
        <f>VLOOKUP(B1730,'Product Category'!$A$2:$B$4,2,0)</f>
        <v>Furniture</v>
      </c>
      <c r="D1730">
        <f>VLOOKUP(A1730,OrderProduct!A1730:F3681,6,0)</f>
        <v>511.57</v>
      </c>
    </row>
    <row r="1731" spans="1:4">
      <c r="A1731" s="3">
        <v>3048</v>
      </c>
      <c r="B1731" s="25">
        <f>VLOOKUP(A1731,OrderProduct!$A$2:$O$1953,15,0)</f>
        <v>1</v>
      </c>
      <c r="C1731" s="25" t="str">
        <f>VLOOKUP(B1731,'Product Category'!$A$2:$B$4,2,0)</f>
        <v>Furniture</v>
      </c>
      <c r="D1731">
        <f>VLOOKUP(A1731,OrderProduct!A1731:F3682,6,0)</f>
        <v>8.65</v>
      </c>
    </row>
    <row r="1732" spans="1:4">
      <c r="A1732" s="3">
        <v>3053</v>
      </c>
      <c r="B1732" s="25">
        <f>VLOOKUP(A1732,OrderProduct!$A$2:$O$1953,15,0)</f>
        <v>3</v>
      </c>
      <c r="C1732" s="25" t="str">
        <f>VLOOKUP(B1732,'Product Category'!$A$2:$B$4,2,0)</f>
        <v>Technology</v>
      </c>
      <c r="D1732">
        <f>VLOOKUP(A1732,OrderProduct!A1732:F3683,6,0)</f>
        <v>215.25</v>
      </c>
    </row>
    <row r="1733" spans="1:4">
      <c r="A1733" s="3">
        <v>3063</v>
      </c>
      <c r="B1733" s="25">
        <f>VLOOKUP(A1733,OrderProduct!$A$2:$O$1953,15,0)</f>
        <v>3</v>
      </c>
      <c r="C1733" s="25" t="str">
        <f>VLOOKUP(B1733,'Product Category'!$A$2:$B$4,2,0)</f>
        <v>Technology</v>
      </c>
      <c r="D1733">
        <f>VLOOKUP(A1733,OrderProduct!A1733:F3684,6,0)</f>
        <v>1358.02</v>
      </c>
    </row>
    <row r="1734" spans="1:4">
      <c r="A1734" s="3">
        <v>3063</v>
      </c>
      <c r="B1734" s="25">
        <f>VLOOKUP(A1734,OrderProduct!$A$2:$O$1953,15,0)</f>
        <v>3</v>
      </c>
      <c r="C1734" s="25" t="str">
        <f>VLOOKUP(B1734,'Product Category'!$A$2:$B$4,2,0)</f>
        <v>Technology</v>
      </c>
      <c r="D1734">
        <f>VLOOKUP(A1734,OrderProduct!A1734:F3685,6,0)</f>
        <v>358.84</v>
      </c>
    </row>
    <row r="1735" spans="1:4">
      <c r="A1735" s="3">
        <v>3063</v>
      </c>
      <c r="B1735" s="25">
        <f>VLOOKUP(A1735,OrderProduct!$A$2:$O$1953,15,0)</f>
        <v>3</v>
      </c>
      <c r="C1735" s="25" t="str">
        <f>VLOOKUP(B1735,'Product Category'!$A$2:$B$4,2,0)</f>
        <v>Technology</v>
      </c>
      <c r="D1735">
        <f>VLOOKUP(A1735,OrderProduct!A1735:F3686,6,0)</f>
        <v>3527.82</v>
      </c>
    </row>
    <row r="1736" spans="1:4">
      <c r="A1736" s="3">
        <v>3064</v>
      </c>
      <c r="B1736" s="25">
        <f>VLOOKUP(A1736,OrderProduct!$A$2:$O$1953,15,0)</f>
        <v>2</v>
      </c>
      <c r="C1736" s="25" t="str">
        <f>VLOOKUP(B1736,'Product Category'!$A$2:$B$4,2,0)</f>
        <v>Office Supplies</v>
      </c>
      <c r="D1736">
        <f>VLOOKUP(A1736,OrderProduct!A1736:F3687,6,0)</f>
        <v>4698.21</v>
      </c>
    </row>
    <row r="1737" spans="1:4">
      <c r="A1737" s="3">
        <v>3067</v>
      </c>
      <c r="B1737" s="25">
        <f>VLOOKUP(A1737,OrderProduct!$A$2:$O$1953,15,0)</f>
        <v>1</v>
      </c>
      <c r="C1737" s="25" t="str">
        <f>VLOOKUP(B1737,'Product Category'!$A$2:$B$4,2,0)</f>
        <v>Furniture</v>
      </c>
      <c r="D1737">
        <f>VLOOKUP(A1737,OrderProduct!A1737:F3688,6,0)</f>
        <v>43.08</v>
      </c>
    </row>
    <row r="1738" spans="1:4">
      <c r="A1738" s="3">
        <v>3069</v>
      </c>
      <c r="B1738" s="25">
        <f>VLOOKUP(A1738,OrderProduct!$A$2:$O$1953,15,0)</f>
        <v>1</v>
      </c>
      <c r="C1738" s="25" t="str">
        <f>VLOOKUP(B1738,'Product Category'!$A$2:$B$4,2,0)</f>
        <v>Furniture</v>
      </c>
      <c r="D1738">
        <f>VLOOKUP(A1738,OrderProduct!A1738:F3689,6,0)</f>
        <v>258.93</v>
      </c>
    </row>
    <row r="1739" spans="1:4">
      <c r="A1739" s="3">
        <v>3069</v>
      </c>
      <c r="B1739" s="25">
        <f>VLOOKUP(A1739,OrderProduct!$A$2:$O$1953,15,0)</f>
        <v>1</v>
      </c>
      <c r="C1739" s="25" t="str">
        <f>VLOOKUP(B1739,'Product Category'!$A$2:$B$4,2,0)</f>
        <v>Furniture</v>
      </c>
      <c r="D1739">
        <f>VLOOKUP(A1739,OrderProduct!A1739:F3690,6,0)</f>
        <v>102.54</v>
      </c>
    </row>
    <row r="1740" spans="1:4">
      <c r="A1740" s="3">
        <v>3069</v>
      </c>
      <c r="B1740" s="25">
        <f>VLOOKUP(A1740,OrderProduct!$A$2:$O$1953,15,0)</f>
        <v>1</v>
      </c>
      <c r="C1740" s="25" t="str">
        <f>VLOOKUP(B1740,'Product Category'!$A$2:$B$4,2,0)</f>
        <v>Furniture</v>
      </c>
      <c r="D1740">
        <f>VLOOKUP(A1740,OrderProduct!A1740:F3691,6,0)</f>
        <v>396.19</v>
      </c>
    </row>
    <row r="1741" spans="1:4">
      <c r="A1741" s="3">
        <v>3075</v>
      </c>
      <c r="B1741" s="25">
        <f>VLOOKUP(A1741,OrderProduct!$A$2:$O$1953,15,0)</f>
        <v>1</v>
      </c>
      <c r="C1741" s="25" t="str">
        <f>VLOOKUP(B1741,'Product Category'!$A$2:$B$4,2,0)</f>
        <v>Furniture</v>
      </c>
      <c r="D1741">
        <f>VLOOKUP(A1741,OrderProduct!A1741:F3692,6,0)</f>
        <v>2230.12</v>
      </c>
    </row>
    <row r="1742" spans="1:4">
      <c r="A1742" s="3">
        <v>3076</v>
      </c>
      <c r="B1742" s="25">
        <f>VLOOKUP(A1742,OrderProduct!$A$2:$O$1953,15,0)</f>
        <v>1</v>
      </c>
      <c r="C1742" s="25" t="str">
        <f>VLOOKUP(B1742,'Product Category'!$A$2:$B$4,2,0)</f>
        <v>Furniture</v>
      </c>
      <c r="D1742">
        <f>VLOOKUP(A1742,OrderProduct!A1742:F3693,6,0)</f>
        <v>34.41</v>
      </c>
    </row>
    <row r="1743" spans="1:4">
      <c r="A1743" s="3">
        <v>3077</v>
      </c>
      <c r="B1743" s="25">
        <f>VLOOKUP(A1743,OrderProduct!$A$2:$O$1953,15,0)</f>
        <v>3</v>
      </c>
      <c r="C1743" s="25" t="str">
        <f>VLOOKUP(B1743,'Product Category'!$A$2:$B$4,2,0)</f>
        <v>Technology</v>
      </c>
      <c r="D1743">
        <f>VLOOKUP(A1743,OrderProduct!A1743:F3694,6,0)</f>
        <v>157.27</v>
      </c>
    </row>
    <row r="1744" spans="1:4">
      <c r="A1744" s="3">
        <v>3078</v>
      </c>
      <c r="B1744" s="25">
        <f>VLOOKUP(A1744,OrderProduct!$A$2:$O$1953,15,0)</f>
        <v>2</v>
      </c>
      <c r="C1744" s="25" t="str">
        <f>VLOOKUP(B1744,'Product Category'!$A$2:$B$4,2,0)</f>
        <v>Office Supplies</v>
      </c>
      <c r="D1744">
        <f>VLOOKUP(A1744,OrderProduct!A1744:F3695,6,0)</f>
        <v>110.75</v>
      </c>
    </row>
    <row r="1745" spans="1:4">
      <c r="A1745" s="3">
        <v>3078</v>
      </c>
      <c r="B1745" s="25">
        <f>VLOOKUP(A1745,OrderProduct!$A$2:$O$1953,15,0)</f>
        <v>2</v>
      </c>
      <c r="C1745" s="25" t="str">
        <f>VLOOKUP(B1745,'Product Category'!$A$2:$B$4,2,0)</f>
        <v>Office Supplies</v>
      </c>
      <c r="D1745">
        <f>VLOOKUP(A1745,OrderProduct!A1745:F3696,6,0)</f>
        <v>1013.84</v>
      </c>
    </row>
    <row r="1746" spans="1:4">
      <c r="A1746" s="3">
        <v>3079</v>
      </c>
      <c r="B1746" s="25">
        <f>VLOOKUP(A1746,OrderProduct!$A$2:$O$1953,15,0)</f>
        <v>3</v>
      </c>
      <c r="C1746" s="25" t="str">
        <f>VLOOKUP(B1746,'Product Category'!$A$2:$B$4,2,0)</f>
        <v>Technology</v>
      </c>
      <c r="D1746">
        <f>VLOOKUP(A1746,OrderProduct!A1746:F3697,6,0)</f>
        <v>91.39</v>
      </c>
    </row>
    <row r="1747" spans="1:4">
      <c r="A1747" s="3">
        <v>3079</v>
      </c>
      <c r="B1747" s="25">
        <f>VLOOKUP(A1747,OrderProduct!$A$2:$O$1953,15,0)</f>
        <v>3</v>
      </c>
      <c r="C1747" s="25" t="str">
        <f>VLOOKUP(B1747,'Product Category'!$A$2:$B$4,2,0)</f>
        <v>Technology</v>
      </c>
      <c r="D1747">
        <f>VLOOKUP(A1747,OrderProduct!A1747:F3698,6,0)</f>
        <v>885.65</v>
      </c>
    </row>
    <row r="1748" spans="1:4">
      <c r="A1748" s="3">
        <v>3079</v>
      </c>
      <c r="B1748" s="25">
        <f>VLOOKUP(A1748,OrderProduct!$A$2:$O$1953,15,0)</f>
        <v>3</v>
      </c>
      <c r="C1748" s="25" t="str">
        <f>VLOOKUP(B1748,'Product Category'!$A$2:$B$4,2,0)</f>
        <v>Technology</v>
      </c>
      <c r="D1748">
        <f>VLOOKUP(A1748,OrderProduct!A1748:F3699,6,0)</f>
        <v>202.29</v>
      </c>
    </row>
    <row r="1749" spans="1:4">
      <c r="A1749" s="3">
        <v>3079</v>
      </c>
      <c r="B1749" s="25">
        <f>VLOOKUP(A1749,OrderProduct!$A$2:$O$1953,15,0)</f>
        <v>3</v>
      </c>
      <c r="C1749" s="25" t="str">
        <f>VLOOKUP(B1749,'Product Category'!$A$2:$B$4,2,0)</f>
        <v>Technology</v>
      </c>
      <c r="D1749">
        <f>VLOOKUP(A1749,OrderProduct!A1749:F3700,6,0)</f>
        <v>168.71</v>
      </c>
    </row>
    <row r="1750" spans="1:4">
      <c r="A1750" s="3">
        <v>3079</v>
      </c>
      <c r="B1750" s="25">
        <f>VLOOKUP(A1750,OrderProduct!$A$2:$O$1953,15,0)</f>
        <v>3</v>
      </c>
      <c r="C1750" s="25" t="str">
        <f>VLOOKUP(B1750,'Product Category'!$A$2:$B$4,2,0)</f>
        <v>Technology</v>
      </c>
      <c r="D1750">
        <f>VLOOKUP(A1750,OrderProduct!A1750:F3701,6,0)</f>
        <v>199.76</v>
      </c>
    </row>
    <row r="1751" spans="1:4">
      <c r="A1751" s="3">
        <v>3079</v>
      </c>
      <c r="B1751" s="25">
        <f>VLOOKUP(A1751,OrderProduct!$A$2:$O$1953,15,0)</f>
        <v>3</v>
      </c>
      <c r="C1751" s="25" t="str">
        <f>VLOOKUP(B1751,'Product Category'!$A$2:$B$4,2,0)</f>
        <v>Technology</v>
      </c>
      <c r="D1751">
        <f>VLOOKUP(A1751,OrderProduct!A1751:F3702,6,0)</f>
        <v>56.68</v>
      </c>
    </row>
    <row r="1752" spans="1:4">
      <c r="A1752" s="3">
        <v>3079</v>
      </c>
      <c r="B1752" s="25">
        <f>VLOOKUP(A1752,OrderProduct!$A$2:$O$1953,15,0)</f>
        <v>3</v>
      </c>
      <c r="C1752" s="25" t="str">
        <f>VLOOKUP(B1752,'Product Category'!$A$2:$B$4,2,0)</f>
        <v>Technology</v>
      </c>
      <c r="D1752">
        <f>VLOOKUP(A1752,OrderProduct!A1752:F3703,6,0)</f>
        <v>273.34</v>
      </c>
    </row>
    <row r="1753" spans="1:4">
      <c r="A1753" s="3">
        <v>3084</v>
      </c>
      <c r="B1753" s="25">
        <f>VLOOKUP(A1753,OrderProduct!$A$2:$O$1953,15,0)</f>
        <v>3</v>
      </c>
      <c r="C1753" s="25" t="str">
        <f>VLOOKUP(B1753,'Product Category'!$A$2:$B$4,2,0)</f>
        <v>Technology</v>
      </c>
      <c r="D1753">
        <f>VLOOKUP(A1753,OrderProduct!A1753:F3704,6,0)</f>
        <v>9280.72</v>
      </c>
    </row>
    <row r="1754" spans="1:4">
      <c r="A1754" s="3">
        <v>3084</v>
      </c>
      <c r="B1754" s="25">
        <f>VLOOKUP(A1754,OrderProduct!$A$2:$O$1953,15,0)</f>
        <v>3</v>
      </c>
      <c r="C1754" s="25" t="str">
        <f>VLOOKUP(B1754,'Product Category'!$A$2:$B$4,2,0)</f>
        <v>Technology</v>
      </c>
      <c r="D1754">
        <f>VLOOKUP(A1754,OrderProduct!A1754:F3705,6,0)</f>
        <v>1348.83</v>
      </c>
    </row>
    <row r="1755" spans="1:4">
      <c r="A1755" s="3">
        <v>3084</v>
      </c>
      <c r="B1755" s="25">
        <f>VLOOKUP(A1755,OrderProduct!$A$2:$O$1953,15,0)</f>
        <v>3</v>
      </c>
      <c r="C1755" s="25" t="str">
        <f>VLOOKUP(B1755,'Product Category'!$A$2:$B$4,2,0)</f>
        <v>Technology</v>
      </c>
      <c r="D1755">
        <f>VLOOKUP(A1755,OrderProduct!A1755:F3706,6,0)</f>
        <v>377</v>
      </c>
    </row>
    <row r="1756" spans="1:4">
      <c r="A1756" s="3">
        <v>3086</v>
      </c>
      <c r="B1756" s="25">
        <f>VLOOKUP(A1756,OrderProduct!$A$2:$O$1953,15,0)</f>
        <v>3</v>
      </c>
      <c r="C1756" s="25" t="str">
        <f>VLOOKUP(B1756,'Product Category'!$A$2:$B$4,2,0)</f>
        <v>Technology</v>
      </c>
      <c r="D1756">
        <f>VLOOKUP(A1756,OrderProduct!A1756:F3707,6,0)</f>
        <v>42.99</v>
      </c>
    </row>
    <row r="1757" spans="1:4">
      <c r="A1757" s="3">
        <v>3089</v>
      </c>
      <c r="B1757" s="25">
        <f>VLOOKUP(A1757,OrderProduct!$A$2:$O$1953,15,0)</f>
        <v>2</v>
      </c>
      <c r="C1757" s="25" t="str">
        <f>VLOOKUP(B1757,'Product Category'!$A$2:$B$4,2,0)</f>
        <v>Office Supplies</v>
      </c>
      <c r="D1757">
        <f>VLOOKUP(A1757,OrderProduct!A1757:F3708,6,0)</f>
        <v>6600.63</v>
      </c>
    </row>
    <row r="1758" spans="1:4">
      <c r="A1758" s="3">
        <v>3095</v>
      </c>
      <c r="B1758" s="25">
        <f>VLOOKUP(A1758,OrderProduct!$A$2:$O$1953,15,0)</f>
        <v>2</v>
      </c>
      <c r="C1758" s="25" t="str">
        <f>VLOOKUP(B1758,'Product Category'!$A$2:$B$4,2,0)</f>
        <v>Office Supplies</v>
      </c>
      <c r="D1758">
        <f>VLOOKUP(A1758,OrderProduct!A1758:F3709,6,0)</f>
        <v>1811.99</v>
      </c>
    </row>
    <row r="1759" spans="1:4">
      <c r="A1759" s="3">
        <v>3096</v>
      </c>
      <c r="B1759" s="25">
        <f>VLOOKUP(A1759,OrderProduct!$A$2:$O$1953,15,0)</f>
        <v>2</v>
      </c>
      <c r="C1759" s="25" t="str">
        <f>VLOOKUP(B1759,'Product Category'!$A$2:$B$4,2,0)</f>
        <v>Office Supplies</v>
      </c>
      <c r="D1759">
        <f>VLOOKUP(A1759,OrderProduct!A1759:F3710,6,0)</f>
        <v>320.75</v>
      </c>
    </row>
    <row r="1760" spans="1:4">
      <c r="A1760" s="3">
        <v>3096</v>
      </c>
      <c r="B1760" s="25">
        <f>VLOOKUP(A1760,OrderProduct!$A$2:$O$1953,15,0)</f>
        <v>2</v>
      </c>
      <c r="C1760" s="25" t="str">
        <f>VLOOKUP(B1760,'Product Category'!$A$2:$B$4,2,0)</f>
        <v>Office Supplies</v>
      </c>
      <c r="D1760">
        <f>VLOOKUP(A1760,OrderProduct!A1760:F3711,6,0)</f>
        <v>1824.33</v>
      </c>
    </row>
    <row r="1761" spans="1:4">
      <c r="A1761" s="3">
        <v>3096</v>
      </c>
      <c r="B1761" s="25">
        <f>VLOOKUP(A1761,OrderProduct!$A$2:$O$1953,15,0)</f>
        <v>2</v>
      </c>
      <c r="C1761" s="25" t="str">
        <f>VLOOKUP(B1761,'Product Category'!$A$2:$B$4,2,0)</f>
        <v>Office Supplies</v>
      </c>
      <c r="D1761">
        <f>VLOOKUP(A1761,OrderProduct!A1761:F3712,6,0)</f>
        <v>66.32</v>
      </c>
    </row>
    <row r="1762" spans="1:4">
      <c r="A1762" s="3">
        <v>3096</v>
      </c>
      <c r="B1762" s="25">
        <f>VLOOKUP(A1762,OrderProduct!$A$2:$O$1953,15,0)</f>
        <v>2</v>
      </c>
      <c r="C1762" s="25" t="str">
        <f>VLOOKUP(B1762,'Product Category'!$A$2:$B$4,2,0)</f>
        <v>Office Supplies</v>
      </c>
      <c r="D1762">
        <f>VLOOKUP(A1762,OrderProduct!A1762:F3713,6,0)</f>
        <v>18.75</v>
      </c>
    </row>
    <row r="1763" spans="1:4">
      <c r="A1763" s="3">
        <v>3098</v>
      </c>
      <c r="B1763" s="25">
        <f>VLOOKUP(A1763,OrderProduct!$A$2:$O$1953,15,0)</f>
        <v>2</v>
      </c>
      <c r="C1763" s="25" t="str">
        <f>VLOOKUP(B1763,'Product Category'!$A$2:$B$4,2,0)</f>
        <v>Office Supplies</v>
      </c>
      <c r="D1763">
        <f>VLOOKUP(A1763,OrderProduct!A1763:F3714,6,0)</f>
        <v>188.51</v>
      </c>
    </row>
    <row r="1764" spans="1:4">
      <c r="A1764" s="3">
        <v>3098</v>
      </c>
      <c r="B1764" s="25">
        <f>VLOOKUP(A1764,OrderProduct!$A$2:$O$1953,15,0)</f>
        <v>2</v>
      </c>
      <c r="C1764" s="25" t="str">
        <f>VLOOKUP(B1764,'Product Category'!$A$2:$B$4,2,0)</f>
        <v>Office Supplies</v>
      </c>
      <c r="D1764">
        <f>VLOOKUP(A1764,OrderProduct!A1764:F3715,6,0)</f>
        <v>31.18</v>
      </c>
    </row>
    <row r="1765" spans="1:4">
      <c r="A1765" s="3">
        <v>3098</v>
      </c>
      <c r="B1765" s="25">
        <f>VLOOKUP(A1765,OrderProduct!$A$2:$O$1953,15,0)</f>
        <v>2</v>
      </c>
      <c r="C1765" s="25" t="str">
        <f>VLOOKUP(B1765,'Product Category'!$A$2:$B$4,2,0)</f>
        <v>Office Supplies</v>
      </c>
      <c r="D1765">
        <f>VLOOKUP(A1765,OrderProduct!A1765:F3716,6,0)</f>
        <v>6720.88</v>
      </c>
    </row>
    <row r="1766" spans="1:4">
      <c r="A1766" s="3">
        <v>3100</v>
      </c>
      <c r="B1766" s="25">
        <f>VLOOKUP(A1766,OrderProduct!$A$2:$O$1953,15,0)</f>
        <v>3</v>
      </c>
      <c r="C1766" s="25" t="str">
        <f>VLOOKUP(B1766,'Product Category'!$A$2:$B$4,2,0)</f>
        <v>Technology</v>
      </c>
      <c r="D1766">
        <f>VLOOKUP(A1766,OrderProduct!A1766:F3717,6,0)</f>
        <v>102.21</v>
      </c>
    </row>
    <row r="1767" spans="1:4">
      <c r="A1767" s="3">
        <v>3105</v>
      </c>
      <c r="B1767" s="25">
        <f>VLOOKUP(A1767,OrderProduct!$A$2:$O$1953,15,0)</f>
        <v>2</v>
      </c>
      <c r="C1767" s="25" t="str">
        <f>VLOOKUP(B1767,'Product Category'!$A$2:$B$4,2,0)</f>
        <v>Office Supplies</v>
      </c>
      <c r="D1767">
        <f>VLOOKUP(A1767,OrderProduct!A1767:F3718,6,0)</f>
        <v>2331.9</v>
      </c>
    </row>
    <row r="1768" spans="1:4">
      <c r="A1768" s="3">
        <v>3105</v>
      </c>
      <c r="B1768" s="25">
        <f>VLOOKUP(A1768,OrderProduct!$A$2:$O$1953,15,0)</f>
        <v>2</v>
      </c>
      <c r="C1768" s="25" t="str">
        <f>VLOOKUP(B1768,'Product Category'!$A$2:$B$4,2,0)</f>
        <v>Office Supplies</v>
      </c>
      <c r="D1768">
        <f>VLOOKUP(A1768,OrderProduct!A1768:F3719,6,0)</f>
        <v>27.47</v>
      </c>
    </row>
    <row r="1769" spans="1:4">
      <c r="A1769" s="3">
        <v>3105</v>
      </c>
      <c r="B1769" s="25">
        <f>VLOOKUP(A1769,OrderProduct!$A$2:$O$1953,15,0)</f>
        <v>2</v>
      </c>
      <c r="C1769" s="25" t="str">
        <f>VLOOKUP(B1769,'Product Category'!$A$2:$B$4,2,0)</f>
        <v>Office Supplies</v>
      </c>
      <c r="D1769">
        <f>VLOOKUP(A1769,OrderProduct!A1769:F3720,6,0)</f>
        <v>261.34</v>
      </c>
    </row>
    <row r="1770" spans="1:4">
      <c r="A1770" s="3">
        <v>3106</v>
      </c>
      <c r="B1770" s="25">
        <f>VLOOKUP(A1770,OrderProduct!$A$2:$O$1953,15,0)</f>
        <v>2</v>
      </c>
      <c r="C1770" s="25" t="str">
        <f>VLOOKUP(B1770,'Product Category'!$A$2:$B$4,2,0)</f>
        <v>Office Supplies</v>
      </c>
      <c r="D1770">
        <f>VLOOKUP(A1770,OrderProduct!A1770:F3721,6,0)</f>
        <v>237.8</v>
      </c>
    </row>
    <row r="1771" spans="1:4">
      <c r="A1771" s="3">
        <v>3106</v>
      </c>
      <c r="B1771" s="25">
        <f>VLOOKUP(A1771,OrderProduct!$A$2:$O$1953,15,0)</f>
        <v>2</v>
      </c>
      <c r="C1771" s="25" t="str">
        <f>VLOOKUP(B1771,'Product Category'!$A$2:$B$4,2,0)</f>
        <v>Office Supplies</v>
      </c>
      <c r="D1771">
        <f>VLOOKUP(A1771,OrderProduct!A1771:F3722,6,0)</f>
        <v>35.97</v>
      </c>
    </row>
    <row r="1772" spans="1:4">
      <c r="A1772" s="3">
        <v>3106</v>
      </c>
      <c r="B1772" s="25">
        <f>VLOOKUP(A1772,OrderProduct!$A$2:$O$1953,15,0)</f>
        <v>2</v>
      </c>
      <c r="C1772" s="25" t="str">
        <f>VLOOKUP(B1772,'Product Category'!$A$2:$B$4,2,0)</f>
        <v>Office Supplies</v>
      </c>
      <c r="D1772">
        <f>VLOOKUP(A1772,OrderProduct!A1772:F3723,6,0)</f>
        <v>14.53</v>
      </c>
    </row>
    <row r="1773" spans="1:4">
      <c r="A1773" s="3">
        <v>3113</v>
      </c>
      <c r="B1773" s="25">
        <f>VLOOKUP(A1773,OrderProduct!$A$2:$O$1953,15,0)</f>
        <v>2</v>
      </c>
      <c r="C1773" s="25" t="str">
        <f>VLOOKUP(B1773,'Product Category'!$A$2:$B$4,2,0)</f>
        <v>Office Supplies</v>
      </c>
      <c r="D1773">
        <f>VLOOKUP(A1773,OrderProduct!A1773:F3724,6,0)</f>
        <v>1277.49</v>
      </c>
    </row>
    <row r="1774" spans="1:4">
      <c r="A1774" s="3">
        <v>3113</v>
      </c>
      <c r="B1774" s="25">
        <f>VLOOKUP(A1774,OrderProduct!$A$2:$O$1953,15,0)</f>
        <v>2</v>
      </c>
      <c r="C1774" s="25" t="str">
        <f>VLOOKUP(B1774,'Product Category'!$A$2:$B$4,2,0)</f>
        <v>Office Supplies</v>
      </c>
      <c r="D1774">
        <f>VLOOKUP(A1774,OrderProduct!A1774:F3725,6,0)</f>
        <v>14.2</v>
      </c>
    </row>
    <row r="1775" spans="1:4">
      <c r="A1775" s="3">
        <v>3113</v>
      </c>
      <c r="B1775" s="25">
        <f>VLOOKUP(A1775,OrderProduct!$A$2:$O$1953,15,0)</f>
        <v>2</v>
      </c>
      <c r="C1775" s="25" t="str">
        <f>VLOOKUP(B1775,'Product Category'!$A$2:$B$4,2,0)</f>
        <v>Office Supplies</v>
      </c>
      <c r="D1775">
        <f>VLOOKUP(A1775,OrderProduct!A1775:F3726,6,0)</f>
        <v>614.99</v>
      </c>
    </row>
    <row r="1776" spans="1:4">
      <c r="A1776" s="3">
        <v>3119</v>
      </c>
      <c r="B1776" s="25">
        <f>VLOOKUP(A1776,OrderProduct!$A$2:$O$1953,15,0)</f>
        <v>1</v>
      </c>
      <c r="C1776" s="25" t="str">
        <f>VLOOKUP(B1776,'Product Category'!$A$2:$B$4,2,0)</f>
        <v>Furniture</v>
      </c>
      <c r="D1776">
        <f>VLOOKUP(A1776,OrderProduct!A1776:F3727,6,0)</f>
        <v>279.01</v>
      </c>
    </row>
    <row r="1777" spans="1:4">
      <c r="A1777" s="3">
        <v>3120</v>
      </c>
      <c r="B1777" s="25">
        <f>VLOOKUP(A1777,OrderProduct!$A$2:$O$1953,15,0)</f>
        <v>2</v>
      </c>
      <c r="C1777" s="25" t="str">
        <f>VLOOKUP(B1777,'Product Category'!$A$2:$B$4,2,0)</f>
        <v>Office Supplies</v>
      </c>
      <c r="D1777">
        <f>VLOOKUP(A1777,OrderProduct!A1777:F3728,6,0)</f>
        <v>134.09</v>
      </c>
    </row>
    <row r="1778" spans="1:4">
      <c r="A1778" s="3">
        <v>3123</v>
      </c>
      <c r="B1778" s="25">
        <f>VLOOKUP(A1778,OrderProduct!$A$2:$O$1953,15,0)</f>
        <v>2</v>
      </c>
      <c r="C1778" s="25" t="str">
        <f>VLOOKUP(B1778,'Product Category'!$A$2:$B$4,2,0)</f>
        <v>Office Supplies</v>
      </c>
      <c r="D1778">
        <f>VLOOKUP(A1778,OrderProduct!A1778:F3729,6,0)</f>
        <v>28.46</v>
      </c>
    </row>
    <row r="1779" spans="1:4">
      <c r="A1779" s="3">
        <v>3124</v>
      </c>
      <c r="B1779" s="25">
        <f>VLOOKUP(A1779,OrderProduct!$A$2:$O$1953,15,0)</f>
        <v>2</v>
      </c>
      <c r="C1779" s="25" t="str">
        <f>VLOOKUP(B1779,'Product Category'!$A$2:$B$4,2,0)</f>
        <v>Office Supplies</v>
      </c>
      <c r="D1779">
        <f>VLOOKUP(A1779,OrderProduct!A1779:F3730,6,0)</f>
        <v>2291.39</v>
      </c>
    </row>
    <row r="1780" spans="1:4">
      <c r="A1780" s="3">
        <v>3125</v>
      </c>
      <c r="B1780" s="25">
        <f>VLOOKUP(A1780,OrderProduct!$A$2:$O$1953,15,0)</f>
        <v>3</v>
      </c>
      <c r="C1780" s="25" t="str">
        <f>VLOOKUP(B1780,'Product Category'!$A$2:$B$4,2,0)</f>
        <v>Technology</v>
      </c>
      <c r="D1780">
        <f>VLOOKUP(A1780,OrderProduct!A1780:F3731,6,0)</f>
        <v>58.5</v>
      </c>
    </row>
    <row r="1781" spans="1:4">
      <c r="A1781" s="3">
        <v>3128</v>
      </c>
      <c r="B1781" s="25">
        <f>VLOOKUP(A1781,OrderProduct!$A$2:$O$1953,15,0)</f>
        <v>2</v>
      </c>
      <c r="C1781" s="25" t="str">
        <f>VLOOKUP(B1781,'Product Category'!$A$2:$B$4,2,0)</f>
        <v>Office Supplies</v>
      </c>
      <c r="D1781">
        <f>VLOOKUP(A1781,OrderProduct!A1781:F3732,6,0)</f>
        <v>131.62</v>
      </c>
    </row>
    <row r="1782" spans="1:4">
      <c r="A1782" s="3">
        <v>3132</v>
      </c>
      <c r="B1782" s="25">
        <f>VLOOKUP(A1782,OrderProduct!$A$2:$O$1953,15,0)</f>
        <v>1</v>
      </c>
      <c r="C1782" s="25" t="str">
        <f>VLOOKUP(B1782,'Product Category'!$A$2:$B$4,2,0)</f>
        <v>Furniture</v>
      </c>
      <c r="D1782">
        <f>VLOOKUP(A1782,OrderProduct!A1782:F3733,6,0)</f>
        <v>121.46</v>
      </c>
    </row>
    <row r="1783" spans="1:4">
      <c r="A1783" s="3">
        <v>3132</v>
      </c>
      <c r="B1783" s="25">
        <f>VLOOKUP(A1783,OrderProduct!$A$2:$O$1953,15,0)</f>
        <v>1</v>
      </c>
      <c r="C1783" s="25" t="str">
        <f>VLOOKUP(B1783,'Product Category'!$A$2:$B$4,2,0)</f>
        <v>Furniture</v>
      </c>
      <c r="D1783">
        <f>VLOOKUP(A1783,OrderProduct!A1783:F3734,6,0)</f>
        <v>79.61</v>
      </c>
    </row>
    <row r="1784" spans="1:4">
      <c r="A1784" s="3">
        <v>3133</v>
      </c>
      <c r="B1784" s="25">
        <f>VLOOKUP(A1784,OrderProduct!$A$2:$O$1953,15,0)</f>
        <v>2</v>
      </c>
      <c r="C1784" s="25" t="str">
        <f>VLOOKUP(B1784,'Product Category'!$A$2:$B$4,2,0)</f>
        <v>Office Supplies</v>
      </c>
      <c r="D1784">
        <f>VLOOKUP(A1784,OrderProduct!A1784:F3735,6,0)</f>
        <v>61.1</v>
      </c>
    </row>
    <row r="1785" spans="1:4">
      <c r="A1785" s="3">
        <v>3133</v>
      </c>
      <c r="B1785" s="25">
        <f>VLOOKUP(A1785,OrderProduct!$A$2:$O$1953,15,0)</f>
        <v>2</v>
      </c>
      <c r="C1785" s="25" t="str">
        <f>VLOOKUP(B1785,'Product Category'!$A$2:$B$4,2,0)</f>
        <v>Office Supplies</v>
      </c>
      <c r="D1785">
        <f>VLOOKUP(A1785,OrderProduct!A1785:F3736,6,0)</f>
        <v>193.81</v>
      </c>
    </row>
    <row r="1786" spans="1:4">
      <c r="A1786" s="3">
        <v>3133</v>
      </c>
      <c r="B1786" s="25">
        <f>VLOOKUP(A1786,OrderProduct!$A$2:$O$1953,15,0)</f>
        <v>2</v>
      </c>
      <c r="C1786" s="25" t="str">
        <f>VLOOKUP(B1786,'Product Category'!$A$2:$B$4,2,0)</f>
        <v>Office Supplies</v>
      </c>
      <c r="D1786">
        <f>VLOOKUP(A1786,OrderProduct!A1786:F3737,6,0)</f>
        <v>52.1</v>
      </c>
    </row>
    <row r="1787" spans="1:4">
      <c r="A1787" s="3">
        <v>3133</v>
      </c>
      <c r="B1787" s="25">
        <f>VLOOKUP(A1787,OrderProduct!$A$2:$O$1953,15,0)</f>
        <v>2</v>
      </c>
      <c r="C1787" s="25" t="str">
        <f>VLOOKUP(B1787,'Product Category'!$A$2:$B$4,2,0)</f>
        <v>Office Supplies</v>
      </c>
      <c r="D1787">
        <f>VLOOKUP(A1787,OrderProduct!A1787:F3738,6,0)</f>
        <v>608.81</v>
      </c>
    </row>
    <row r="1788" spans="1:4">
      <c r="A1788" s="3">
        <v>3133</v>
      </c>
      <c r="B1788" s="25">
        <f>VLOOKUP(A1788,OrderProduct!$A$2:$O$1953,15,0)</f>
        <v>2</v>
      </c>
      <c r="C1788" s="25" t="str">
        <f>VLOOKUP(B1788,'Product Category'!$A$2:$B$4,2,0)</f>
        <v>Office Supplies</v>
      </c>
      <c r="D1788">
        <f>VLOOKUP(A1788,OrderProduct!A1788:F3739,6,0)</f>
        <v>808.61</v>
      </c>
    </row>
    <row r="1789" spans="1:4">
      <c r="A1789" s="3">
        <v>3133</v>
      </c>
      <c r="B1789" s="25">
        <f>VLOOKUP(A1789,OrderProduct!$A$2:$O$1953,15,0)</f>
        <v>2</v>
      </c>
      <c r="C1789" s="25" t="str">
        <f>VLOOKUP(B1789,'Product Category'!$A$2:$B$4,2,0)</f>
        <v>Office Supplies</v>
      </c>
      <c r="D1789">
        <f>VLOOKUP(A1789,OrderProduct!A1789:F3740,6,0)</f>
        <v>55.08</v>
      </c>
    </row>
    <row r="1790" spans="1:4">
      <c r="A1790" s="3">
        <v>3136</v>
      </c>
      <c r="B1790" s="25">
        <f>VLOOKUP(A1790,OrderProduct!$A$2:$O$1953,15,0)</f>
        <v>1</v>
      </c>
      <c r="C1790" s="25" t="str">
        <f>VLOOKUP(B1790,'Product Category'!$A$2:$B$4,2,0)</f>
        <v>Furniture</v>
      </c>
      <c r="D1790">
        <f>VLOOKUP(A1790,OrderProduct!A1790:F3741,6,0)</f>
        <v>145.12</v>
      </c>
    </row>
    <row r="1791" spans="1:4">
      <c r="A1791" s="3">
        <v>3137</v>
      </c>
      <c r="B1791" s="25">
        <f>VLOOKUP(A1791,OrderProduct!$A$2:$O$1953,15,0)</f>
        <v>2</v>
      </c>
      <c r="C1791" s="25" t="str">
        <f>VLOOKUP(B1791,'Product Category'!$A$2:$B$4,2,0)</f>
        <v>Office Supplies</v>
      </c>
      <c r="D1791">
        <f>VLOOKUP(A1791,OrderProduct!A1791:F3742,6,0)</f>
        <v>94.27</v>
      </c>
    </row>
    <row r="1792" spans="1:4">
      <c r="A1792" s="3">
        <v>3138</v>
      </c>
      <c r="B1792" s="25">
        <f>VLOOKUP(A1792,OrderProduct!$A$2:$O$1953,15,0)</f>
        <v>2</v>
      </c>
      <c r="C1792" s="25" t="str">
        <f>VLOOKUP(B1792,'Product Category'!$A$2:$B$4,2,0)</f>
        <v>Office Supplies</v>
      </c>
      <c r="D1792">
        <f>VLOOKUP(A1792,OrderProduct!A1792:F3743,6,0)</f>
        <v>82.21</v>
      </c>
    </row>
    <row r="1793" spans="1:4">
      <c r="A1793" s="3">
        <v>3139</v>
      </c>
      <c r="B1793" s="25">
        <f>VLOOKUP(A1793,OrderProduct!$A$2:$O$1953,15,0)</f>
        <v>1</v>
      </c>
      <c r="C1793" s="25" t="str">
        <f>VLOOKUP(B1793,'Product Category'!$A$2:$B$4,2,0)</f>
        <v>Furniture</v>
      </c>
      <c r="D1793">
        <f>VLOOKUP(A1793,OrderProduct!A1793:F3744,6,0)</f>
        <v>417.47</v>
      </c>
    </row>
    <row r="1794" spans="1:4">
      <c r="A1794" s="3">
        <v>3141</v>
      </c>
      <c r="B1794" s="25">
        <f>VLOOKUP(A1794,OrderProduct!$A$2:$O$1953,15,0)</f>
        <v>2</v>
      </c>
      <c r="C1794" s="25" t="str">
        <f>VLOOKUP(B1794,'Product Category'!$A$2:$B$4,2,0)</f>
        <v>Office Supplies</v>
      </c>
      <c r="D1794">
        <f>VLOOKUP(A1794,OrderProduct!A1794:F3745,6,0)</f>
        <v>735.7</v>
      </c>
    </row>
    <row r="1795" spans="1:4">
      <c r="A1795" s="3">
        <v>3141</v>
      </c>
      <c r="B1795" s="25">
        <f>VLOOKUP(A1795,OrderProduct!$A$2:$O$1953,15,0)</f>
        <v>2</v>
      </c>
      <c r="C1795" s="25" t="str">
        <f>VLOOKUP(B1795,'Product Category'!$A$2:$B$4,2,0)</f>
        <v>Office Supplies</v>
      </c>
      <c r="D1795">
        <f>VLOOKUP(A1795,OrderProduct!A1795:F3746,6,0)</f>
        <v>225.59</v>
      </c>
    </row>
    <row r="1796" spans="1:4">
      <c r="A1796" s="3">
        <v>3143</v>
      </c>
      <c r="B1796" s="25">
        <f>VLOOKUP(A1796,OrderProduct!$A$2:$O$1953,15,0)</f>
        <v>2</v>
      </c>
      <c r="C1796" s="25" t="str">
        <f>VLOOKUP(B1796,'Product Category'!$A$2:$B$4,2,0)</f>
        <v>Office Supplies</v>
      </c>
      <c r="D1796">
        <f>VLOOKUP(A1796,OrderProduct!A1796:F3747,6,0)</f>
        <v>284.34</v>
      </c>
    </row>
    <row r="1797" spans="1:4">
      <c r="A1797" s="3">
        <v>3146</v>
      </c>
      <c r="B1797" s="25">
        <f>VLOOKUP(A1797,OrderProduct!$A$2:$O$1953,15,0)</f>
        <v>2</v>
      </c>
      <c r="C1797" s="25" t="str">
        <f>VLOOKUP(B1797,'Product Category'!$A$2:$B$4,2,0)</f>
        <v>Office Supplies</v>
      </c>
      <c r="D1797">
        <f>VLOOKUP(A1797,OrderProduct!A1797:F3748,6,0)</f>
        <v>66.9</v>
      </c>
    </row>
    <row r="1798" spans="1:4">
      <c r="A1798" s="3">
        <v>3146</v>
      </c>
      <c r="B1798" s="25">
        <f>VLOOKUP(A1798,OrderProduct!$A$2:$O$1953,15,0)</f>
        <v>2</v>
      </c>
      <c r="C1798" s="25" t="str">
        <f>VLOOKUP(B1798,'Product Category'!$A$2:$B$4,2,0)</f>
        <v>Office Supplies</v>
      </c>
      <c r="D1798">
        <f>VLOOKUP(A1798,OrderProduct!A1798:F3749,6,0)</f>
        <v>43.13</v>
      </c>
    </row>
    <row r="1799" spans="1:4">
      <c r="A1799" s="3">
        <v>3148</v>
      </c>
      <c r="B1799" s="25">
        <f>VLOOKUP(A1799,OrderProduct!$A$2:$O$1953,15,0)</f>
        <v>1</v>
      </c>
      <c r="C1799" s="25" t="str">
        <f>VLOOKUP(B1799,'Product Category'!$A$2:$B$4,2,0)</f>
        <v>Furniture</v>
      </c>
      <c r="D1799">
        <f>VLOOKUP(A1799,OrderProduct!A1799:F3750,6,0)</f>
        <v>11.21</v>
      </c>
    </row>
    <row r="1800" spans="1:4">
      <c r="A1800" s="3">
        <v>3149</v>
      </c>
      <c r="B1800" s="25">
        <f>VLOOKUP(A1800,OrderProduct!$A$2:$O$1953,15,0)</f>
        <v>1</v>
      </c>
      <c r="C1800" s="25" t="str">
        <f>VLOOKUP(B1800,'Product Category'!$A$2:$B$4,2,0)</f>
        <v>Furniture</v>
      </c>
      <c r="D1800">
        <f>VLOOKUP(A1800,OrderProduct!A1800:F3751,6,0)</f>
        <v>89.76</v>
      </c>
    </row>
    <row r="1801" spans="1:4">
      <c r="A1801" s="3">
        <v>3151</v>
      </c>
      <c r="B1801" s="25">
        <f>VLOOKUP(A1801,OrderProduct!$A$2:$O$1953,15,0)</f>
        <v>1</v>
      </c>
      <c r="C1801" s="25" t="str">
        <f>VLOOKUP(B1801,'Product Category'!$A$2:$B$4,2,0)</f>
        <v>Furniture</v>
      </c>
      <c r="D1801">
        <f>VLOOKUP(A1801,OrderProduct!A1801:F3752,6,0)</f>
        <v>1913.84</v>
      </c>
    </row>
    <row r="1802" spans="1:4">
      <c r="A1802" s="3">
        <v>3151</v>
      </c>
      <c r="B1802" s="25">
        <f>VLOOKUP(A1802,OrderProduct!$A$2:$O$1953,15,0)</f>
        <v>1</v>
      </c>
      <c r="C1802" s="25" t="str">
        <f>VLOOKUP(B1802,'Product Category'!$A$2:$B$4,2,0)</f>
        <v>Furniture</v>
      </c>
      <c r="D1802">
        <f>VLOOKUP(A1802,OrderProduct!A1802:F3753,6,0)</f>
        <v>2692.12</v>
      </c>
    </row>
    <row r="1803" spans="1:4">
      <c r="A1803" s="3">
        <v>3151</v>
      </c>
      <c r="B1803" s="25">
        <f>VLOOKUP(A1803,OrderProduct!$A$2:$O$1953,15,0)</f>
        <v>1</v>
      </c>
      <c r="C1803" s="25" t="str">
        <f>VLOOKUP(B1803,'Product Category'!$A$2:$B$4,2,0)</f>
        <v>Furniture</v>
      </c>
      <c r="D1803">
        <f>VLOOKUP(A1803,OrderProduct!A1803:F3754,6,0)</f>
        <v>762.38</v>
      </c>
    </row>
    <row r="1804" spans="1:4">
      <c r="A1804" s="3">
        <v>3151</v>
      </c>
      <c r="B1804" s="25">
        <f>VLOOKUP(A1804,OrderProduct!$A$2:$O$1953,15,0)</f>
        <v>1</v>
      </c>
      <c r="C1804" s="25" t="str">
        <f>VLOOKUP(B1804,'Product Category'!$A$2:$B$4,2,0)</f>
        <v>Furniture</v>
      </c>
      <c r="D1804">
        <f>VLOOKUP(A1804,OrderProduct!A1804:F3755,6,0)</f>
        <v>8.77</v>
      </c>
    </row>
    <row r="1805" spans="1:4">
      <c r="A1805" s="3">
        <v>3151</v>
      </c>
      <c r="B1805" s="25">
        <f>VLOOKUP(A1805,OrderProduct!$A$2:$O$1953,15,0)</f>
        <v>1</v>
      </c>
      <c r="C1805" s="25" t="str">
        <f>VLOOKUP(B1805,'Product Category'!$A$2:$B$4,2,0)</f>
        <v>Furniture</v>
      </c>
      <c r="D1805">
        <f>VLOOKUP(A1805,OrderProduct!A1805:F3756,6,0)</f>
        <v>20.87</v>
      </c>
    </row>
    <row r="1806" spans="1:4">
      <c r="A1806" s="3">
        <v>3151</v>
      </c>
      <c r="B1806" s="25">
        <f>VLOOKUP(A1806,OrderProduct!$A$2:$O$1953,15,0)</f>
        <v>1</v>
      </c>
      <c r="C1806" s="25" t="str">
        <f>VLOOKUP(B1806,'Product Category'!$A$2:$B$4,2,0)</f>
        <v>Furniture</v>
      </c>
      <c r="D1806">
        <f>VLOOKUP(A1806,OrderProduct!A1806:F3757,6,0)</f>
        <v>25.7</v>
      </c>
    </row>
    <row r="1807" spans="1:4">
      <c r="A1807" s="3">
        <v>3151</v>
      </c>
      <c r="B1807" s="25">
        <f>VLOOKUP(A1807,OrderProduct!$A$2:$O$1953,15,0)</f>
        <v>1</v>
      </c>
      <c r="C1807" s="25" t="str">
        <f>VLOOKUP(B1807,'Product Category'!$A$2:$B$4,2,0)</f>
        <v>Furniture</v>
      </c>
      <c r="D1807">
        <f>VLOOKUP(A1807,OrderProduct!A1807:F3758,6,0)</f>
        <v>229.57</v>
      </c>
    </row>
    <row r="1808" spans="1:4">
      <c r="A1808" s="3">
        <v>3154</v>
      </c>
      <c r="B1808" s="25">
        <f>VLOOKUP(A1808,OrderProduct!$A$2:$O$1953,15,0)</f>
        <v>3</v>
      </c>
      <c r="C1808" s="25" t="str">
        <f>VLOOKUP(B1808,'Product Category'!$A$2:$B$4,2,0)</f>
        <v>Technology</v>
      </c>
      <c r="D1808">
        <f>VLOOKUP(A1808,OrderProduct!A1808:F3759,6,0)</f>
        <v>893.53</v>
      </c>
    </row>
    <row r="1809" spans="1:4">
      <c r="A1809" s="3">
        <v>3154</v>
      </c>
      <c r="B1809" s="25">
        <f>VLOOKUP(A1809,OrderProduct!$A$2:$O$1953,15,0)</f>
        <v>3</v>
      </c>
      <c r="C1809" s="25" t="str">
        <f>VLOOKUP(B1809,'Product Category'!$A$2:$B$4,2,0)</f>
        <v>Technology</v>
      </c>
      <c r="D1809">
        <f>VLOOKUP(A1809,OrderProduct!A1809:F3760,6,0)</f>
        <v>514.79</v>
      </c>
    </row>
    <row r="1810" spans="1:4">
      <c r="A1810" s="3">
        <v>3154</v>
      </c>
      <c r="B1810" s="25">
        <f>VLOOKUP(A1810,OrderProduct!$A$2:$O$1953,15,0)</f>
        <v>3</v>
      </c>
      <c r="C1810" s="25" t="str">
        <f>VLOOKUP(B1810,'Product Category'!$A$2:$B$4,2,0)</f>
        <v>Technology</v>
      </c>
      <c r="D1810">
        <f>VLOOKUP(A1810,OrderProduct!A1810:F3761,6,0)</f>
        <v>2053.6</v>
      </c>
    </row>
    <row r="1811" spans="1:4">
      <c r="A1811" s="3">
        <v>3155</v>
      </c>
      <c r="B1811" s="25">
        <f>VLOOKUP(A1811,OrderProduct!$A$2:$O$1953,15,0)</f>
        <v>2</v>
      </c>
      <c r="C1811" s="25" t="str">
        <f>VLOOKUP(B1811,'Product Category'!$A$2:$B$4,2,0)</f>
        <v>Office Supplies</v>
      </c>
      <c r="D1811">
        <f>VLOOKUP(A1811,OrderProduct!A1811:F3762,6,0)</f>
        <v>14.65</v>
      </c>
    </row>
    <row r="1812" spans="1:4">
      <c r="A1812" s="3">
        <v>3155</v>
      </c>
      <c r="B1812" s="25">
        <f>VLOOKUP(A1812,OrderProduct!$A$2:$O$1953,15,0)</f>
        <v>2</v>
      </c>
      <c r="C1812" s="25" t="str">
        <f>VLOOKUP(B1812,'Product Category'!$A$2:$B$4,2,0)</f>
        <v>Office Supplies</v>
      </c>
      <c r="D1812">
        <f>VLOOKUP(A1812,OrderProduct!A1812:F3763,6,0)</f>
        <v>312.59</v>
      </c>
    </row>
    <row r="1813" spans="1:4">
      <c r="A1813" s="3">
        <v>3155</v>
      </c>
      <c r="B1813" s="25">
        <f>VLOOKUP(A1813,OrderProduct!$A$2:$O$1953,15,0)</f>
        <v>2</v>
      </c>
      <c r="C1813" s="25" t="str">
        <f>VLOOKUP(B1813,'Product Category'!$A$2:$B$4,2,0)</f>
        <v>Office Supplies</v>
      </c>
      <c r="D1813">
        <f>VLOOKUP(A1813,OrderProduct!A1813:F3764,6,0)</f>
        <v>64.4</v>
      </c>
    </row>
    <row r="1814" spans="1:4">
      <c r="A1814" s="3">
        <v>3155</v>
      </c>
      <c r="B1814" s="25">
        <f>VLOOKUP(A1814,OrderProduct!$A$2:$O$1953,15,0)</f>
        <v>2</v>
      </c>
      <c r="C1814" s="25" t="str">
        <f>VLOOKUP(B1814,'Product Category'!$A$2:$B$4,2,0)</f>
        <v>Office Supplies</v>
      </c>
      <c r="D1814">
        <f>VLOOKUP(A1814,OrderProduct!A1814:F3765,6,0)</f>
        <v>193.59</v>
      </c>
    </row>
    <row r="1815" spans="1:4">
      <c r="A1815" s="3">
        <v>3167</v>
      </c>
      <c r="B1815" s="25">
        <f>VLOOKUP(A1815,OrderProduct!$A$2:$O$1953,15,0)</f>
        <v>1</v>
      </c>
      <c r="C1815" s="25" t="str">
        <f>VLOOKUP(B1815,'Product Category'!$A$2:$B$4,2,0)</f>
        <v>Furniture</v>
      </c>
      <c r="D1815">
        <f>VLOOKUP(A1815,OrderProduct!A1815:F3766,6,0)</f>
        <v>453.62</v>
      </c>
    </row>
    <row r="1816" spans="1:4">
      <c r="A1816" s="3">
        <v>3167</v>
      </c>
      <c r="B1816" s="25">
        <f>VLOOKUP(A1816,OrderProduct!$A$2:$O$1953,15,0)</f>
        <v>1</v>
      </c>
      <c r="C1816" s="25" t="str">
        <f>VLOOKUP(B1816,'Product Category'!$A$2:$B$4,2,0)</f>
        <v>Furniture</v>
      </c>
      <c r="D1816">
        <f>VLOOKUP(A1816,OrderProduct!A1816:F3767,6,0)</f>
        <v>929.57</v>
      </c>
    </row>
    <row r="1817" spans="1:4">
      <c r="A1817" s="3">
        <v>3167</v>
      </c>
      <c r="B1817" s="25">
        <f>VLOOKUP(A1817,OrderProduct!$A$2:$O$1953,15,0)</f>
        <v>1</v>
      </c>
      <c r="C1817" s="25" t="str">
        <f>VLOOKUP(B1817,'Product Category'!$A$2:$B$4,2,0)</f>
        <v>Furniture</v>
      </c>
      <c r="D1817">
        <f>VLOOKUP(A1817,OrderProduct!A1817:F3768,6,0)</f>
        <v>152.05</v>
      </c>
    </row>
    <row r="1818" spans="1:4">
      <c r="A1818" s="3">
        <v>3169</v>
      </c>
      <c r="B1818" s="25">
        <f>VLOOKUP(A1818,OrderProduct!$A$2:$O$1953,15,0)</f>
        <v>2</v>
      </c>
      <c r="C1818" s="25" t="str">
        <f>VLOOKUP(B1818,'Product Category'!$A$2:$B$4,2,0)</f>
        <v>Office Supplies</v>
      </c>
      <c r="D1818">
        <f>VLOOKUP(A1818,OrderProduct!A1818:F3769,6,0)</f>
        <v>49.1</v>
      </c>
    </row>
    <row r="1819" spans="1:4">
      <c r="A1819" s="3">
        <v>3170</v>
      </c>
      <c r="B1819" s="25">
        <f>VLOOKUP(A1819,OrderProduct!$A$2:$O$1953,15,0)</f>
        <v>2</v>
      </c>
      <c r="C1819" s="25" t="str">
        <f>VLOOKUP(B1819,'Product Category'!$A$2:$B$4,2,0)</f>
        <v>Office Supplies</v>
      </c>
      <c r="D1819">
        <f>VLOOKUP(A1819,OrderProduct!A1819:F3770,6,0)</f>
        <v>246.44</v>
      </c>
    </row>
    <row r="1820" spans="1:4">
      <c r="A1820" s="3">
        <v>3176</v>
      </c>
      <c r="B1820" s="25">
        <f>VLOOKUP(A1820,OrderProduct!$A$2:$O$1953,15,0)</f>
        <v>3</v>
      </c>
      <c r="C1820" s="25" t="str">
        <f>VLOOKUP(B1820,'Product Category'!$A$2:$B$4,2,0)</f>
        <v>Technology</v>
      </c>
      <c r="D1820">
        <f>VLOOKUP(A1820,OrderProduct!A1820:F3771,6,0)</f>
        <v>575.07</v>
      </c>
    </row>
    <row r="1821" spans="1:4">
      <c r="A1821" s="3">
        <v>3176</v>
      </c>
      <c r="B1821" s="25">
        <f>VLOOKUP(A1821,OrderProduct!$A$2:$O$1953,15,0)</f>
        <v>3</v>
      </c>
      <c r="C1821" s="25" t="str">
        <f>VLOOKUP(B1821,'Product Category'!$A$2:$B$4,2,0)</f>
        <v>Technology</v>
      </c>
      <c r="D1821">
        <f>VLOOKUP(A1821,OrderProduct!A1821:F3772,6,0)</f>
        <v>1781.66</v>
      </c>
    </row>
    <row r="1822" spans="1:4">
      <c r="A1822" s="3">
        <v>3176</v>
      </c>
      <c r="B1822" s="25">
        <f>VLOOKUP(A1822,OrderProduct!$A$2:$O$1953,15,0)</f>
        <v>3</v>
      </c>
      <c r="C1822" s="25" t="str">
        <f>VLOOKUP(B1822,'Product Category'!$A$2:$B$4,2,0)</f>
        <v>Technology</v>
      </c>
      <c r="D1822">
        <f>VLOOKUP(A1822,OrderProduct!A1822:F3773,6,0)</f>
        <v>940.64</v>
      </c>
    </row>
    <row r="1823" spans="1:4">
      <c r="A1823" s="3">
        <v>3177</v>
      </c>
      <c r="B1823" s="25">
        <f>VLOOKUP(A1823,OrderProduct!$A$2:$O$1953,15,0)</f>
        <v>1</v>
      </c>
      <c r="C1823" s="25" t="str">
        <f>VLOOKUP(B1823,'Product Category'!$A$2:$B$4,2,0)</f>
        <v>Furniture</v>
      </c>
      <c r="D1823">
        <f>VLOOKUP(A1823,OrderProduct!A1823:F3774,6,0)</f>
        <v>439.27</v>
      </c>
    </row>
    <row r="1824" spans="1:4">
      <c r="A1824" s="3">
        <v>3177</v>
      </c>
      <c r="B1824" s="25">
        <f>VLOOKUP(A1824,OrderProduct!$A$2:$O$1953,15,0)</f>
        <v>1</v>
      </c>
      <c r="C1824" s="25" t="str">
        <f>VLOOKUP(B1824,'Product Category'!$A$2:$B$4,2,0)</f>
        <v>Furniture</v>
      </c>
      <c r="D1824">
        <f>VLOOKUP(A1824,OrderProduct!A1824:F3775,6,0)</f>
        <v>42.46</v>
      </c>
    </row>
    <row r="1825" spans="1:4">
      <c r="A1825" s="3">
        <v>3179</v>
      </c>
      <c r="B1825" s="25">
        <f>VLOOKUP(A1825,OrderProduct!$A$2:$O$1953,15,0)</f>
        <v>2</v>
      </c>
      <c r="C1825" s="25" t="str">
        <f>VLOOKUP(B1825,'Product Category'!$A$2:$B$4,2,0)</f>
        <v>Office Supplies</v>
      </c>
      <c r="D1825">
        <f>VLOOKUP(A1825,OrderProduct!A1825:F3776,6,0)</f>
        <v>314.06</v>
      </c>
    </row>
    <row r="1826" spans="1:4">
      <c r="A1826" s="3">
        <v>3187</v>
      </c>
      <c r="B1826" s="25">
        <f>VLOOKUP(A1826,OrderProduct!$A$2:$O$1953,15,0)</f>
        <v>1</v>
      </c>
      <c r="C1826" s="25" t="str">
        <f>VLOOKUP(B1826,'Product Category'!$A$2:$B$4,2,0)</f>
        <v>Furniture</v>
      </c>
      <c r="D1826">
        <f>VLOOKUP(A1826,OrderProduct!A1826:F3777,6,0)</f>
        <v>1009.99</v>
      </c>
    </row>
    <row r="1827" spans="1:4">
      <c r="A1827" s="3">
        <v>3191</v>
      </c>
      <c r="B1827" s="25">
        <f>VLOOKUP(A1827,OrderProduct!$A$2:$O$1953,15,0)</f>
        <v>3</v>
      </c>
      <c r="C1827" s="25" t="str">
        <f>VLOOKUP(B1827,'Product Category'!$A$2:$B$4,2,0)</f>
        <v>Technology</v>
      </c>
      <c r="D1827">
        <f>VLOOKUP(A1827,OrderProduct!A1827:F3778,6,0)</f>
        <v>92.16</v>
      </c>
    </row>
    <row r="1828" spans="1:4">
      <c r="A1828" s="3">
        <v>3191</v>
      </c>
      <c r="B1828" s="25">
        <f>VLOOKUP(A1828,OrderProduct!$A$2:$O$1953,15,0)</f>
        <v>3</v>
      </c>
      <c r="C1828" s="25" t="str">
        <f>VLOOKUP(B1828,'Product Category'!$A$2:$B$4,2,0)</f>
        <v>Technology</v>
      </c>
      <c r="D1828">
        <f>VLOOKUP(A1828,OrderProduct!A1828:F3779,6,0)</f>
        <v>2589.01</v>
      </c>
    </row>
    <row r="1829" spans="1:4">
      <c r="A1829" s="3">
        <v>3194</v>
      </c>
      <c r="B1829" s="25">
        <f>VLOOKUP(A1829,OrderProduct!$A$2:$O$1953,15,0)</f>
        <v>2</v>
      </c>
      <c r="C1829" s="25" t="str">
        <f>VLOOKUP(B1829,'Product Category'!$A$2:$B$4,2,0)</f>
        <v>Office Supplies</v>
      </c>
      <c r="D1829">
        <f>VLOOKUP(A1829,OrderProduct!A1829:F3780,6,0)</f>
        <v>1893.93</v>
      </c>
    </row>
    <row r="1830" spans="1:4">
      <c r="A1830" s="3">
        <v>3194</v>
      </c>
      <c r="B1830" s="25">
        <f>VLOOKUP(A1830,OrderProduct!$A$2:$O$1953,15,0)</f>
        <v>2</v>
      </c>
      <c r="C1830" s="25" t="str">
        <f>VLOOKUP(B1830,'Product Category'!$A$2:$B$4,2,0)</f>
        <v>Office Supplies</v>
      </c>
      <c r="D1830">
        <f>VLOOKUP(A1830,OrderProduct!A1830:F3781,6,0)</f>
        <v>107.95</v>
      </c>
    </row>
    <row r="1831" spans="1:4">
      <c r="A1831" s="3">
        <v>3196</v>
      </c>
      <c r="B1831" s="25">
        <f>VLOOKUP(A1831,OrderProduct!$A$2:$O$1953,15,0)</f>
        <v>3</v>
      </c>
      <c r="C1831" s="25" t="str">
        <f>VLOOKUP(B1831,'Product Category'!$A$2:$B$4,2,0)</f>
        <v>Technology</v>
      </c>
      <c r="D1831">
        <f>VLOOKUP(A1831,OrderProduct!A1831:F3782,6,0)</f>
        <v>1714.93</v>
      </c>
    </row>
    <row r="1832" spans="1:4">
      <c r="A1832" s="3">
        <v>3197</v>
      </c>
      <c r="B1832" s="25">
        <f>VLOOKUP(A1832,OrderProduct!$A$2:$O$1953,15,0)</f>
        <v>3</v>
      </c>
      <c r="C1832" s="25" t="str">
        <f>VLOOKUP(B1832,'Product Category'!$A$2:$B$4,2,0)</f>
        <v>Technology</v>
      </c>
      <c r="D1832">
        <f>VLOOKUP(A1832,OrderProduct!A1832:F3783,6,0)</f>
        <v>1494.63</v>
      </c>
    </row>
    <row r="1833" spans="1:4">
      <c r="A1833" s="3">
        <v>3205</v>
      </c>
      <c r="B1833" s="25">
        <f>VLOOKUP(A1833,OrderProduct!$A$2:$O$1953,15,0)</f>
        <v>2</v>
      </c>
      <c r="C1833" s="25" t="str">
        <f>VLOOKUP(B1833,'Product Category'!$A$2:$B$4,2,0)</f>
        <v>Office Supplies</v>
      </c>
      <c r="D1833">
        <f>VLOOKUP(A1833,OrderProduct!A1833:F3784,6,0)</f>
        <v>127.83</v>
      </c>
    </row>
    <row r="1834" spans="1:4">
      <c r="A1834" s="3">
        <v>3206</v>
      </c>
      <c r="B1834" s="25">
        <f>VLOOKUP(A1834,OrderProduct!$A$2:$O$1953,15,0)</f>
        <v>3</v>
      </c>
      <c r="C1834" s="25" t="str">
        <f>VLOOKUP(B1834,'Product Category'!$A$2:$B$4,2,0)</f>
        <v>Technology</v>
      </c>
      <c r="D1834">
        <f>VLOOKUP(A1834,OrderProduct!A1834:F3785,6,0)</f>
        <v>289.88</v>
      </c>
    </row>
    <row r="1835" spans="1:4">
      <c r="A1835" s="3">
        <v>3206</v>
      </c>
      <c r="B1835" s="25">
        <f>VLOOKUP(A1835,OrderProduct!$A$2:$O$1953,15,0)</f>
        <v>3</v>
      </c>
      <c r="C1835" s="25" t="str">
        <f>VLOOKUP(B1835,'Product Category'!$A$2:$B$4,2,0)</f>
        <v>Technology</v>
      </c>
      <c r="D1835">
        <f>VLOOKUP(A1835,OrderProduct!A1835:F3786,6,0)</f>
        <v>414.49</v>
      </c>
    </row>
    <row r="1836" spans="1:4">
      <c r="A1836" s="3">
        <v>3206</v>
      </c>
      <c r="B1836" s="25">
        <f>VLOOKUP(A1836,OrderProduct!$A$2:$O$1953,15,0)</f>
        <v>3</v>
      </c>
      <c r="C1836" s="25" t="str">
        <f>VLOOKUP(B1836,'Product Category'!$A$2:$B$4,2,0)</f>
        <v>Technology</v>
      </c>
      <c r="D1836">
        <f>VLOOKUP(A1836,OrderProduct!A1836:F3787,6,0)</f>
        <v>469.69</v>
      </c>
    </row>
    <row r="1837" spans="1:4">
      <c r="A1837" s="3">
        <v>3209</v>
      </c>
      <c r="B1837" s="25">
        <f>VLOOKUP(A1837,OrderProduct!$A$2:$O$1953,15,0)</f>
        <v>3</v>
      </c>
      <c r="C1837" s="25" t="str">
        <f>VLOOKUP(B1837,'Product Category'!$A$2:$B$4,2,0)</f>
        <v>Technology</v>
      </c>
      <c r="D1837">
        <f>VLOOKUP(A1837,OrderProduct!A1837:F3788,6,0)</f>
        <v>8585.67</v>
      </c>
    </row>
    <row r="1838" spans="1:4">
      <c r="A1838" s="3">
        <v>3211</v>
      </c>
      <c r="B1838" s="25">
        <f>VLOOKUP(A1838,OrderProduct!$A$2:$O$1953,15,0)</f>
        <v>2</v>
      </c>
      <c r="C1838" s="25" t="str">
        <f>VLOOKUP(B1838,'Product Category'!$A$2:$B$4,2,0)</f>
        <v>Office Supplies</v>
      </c>
      <c r="D1838">
        <f>VLOOKUP(A1838,OrderProduct!A1838:F3789,6,0)</f>
        <v>1700.38</v>
      </c>
    </row>
    <row r="1839" spans="1:4">
      <c r="A1839" s="3">
        <v>3211</v>
      </c>
      <c r="B1839" s="25">
        <f>VLOOKUP(A1839,OrderProduct!$A$2:$O$1953,15,0)</f>
        <v>2</v>
      </c>
      <c r="C1839" s="25" t="str">
        <f>VLOOKUP(B1839,'Product Category'!$A$2:$B$4,2,0)</f>
        <v>Office Supplies</v>
      </c>
      <c r="D1839">
        <f>VLOOKUP(A1839,OrderProduct!A1839:F3790,6,0)</f>
        <v>35.96</v>
      </c>
    </row>
    <row r="1840" spans="1:4">
      <c r="A1840" s="3">
        <v>3221</v>
      </c>
      <c r="B1840" s="25">
        <f>VLOOKUP(A1840,OrderProduct!$A$2:$O$1953,15,0)</f>
        <v>2</v>
      </c>
      <c r="C1840" s="25" t="str">
        <f>VLOOKUP(B1840,'Product Category'!$A$2:$B$4,2,0)</f>
        <v>Office Supplies</v>
      </c>
      <c r="D1840">
        <f>VLOOKUP(A1840,OrderProduct!A1840:F3791,6,0)</f>
        <v>292.37</v>
      </c>
    </row>
    <row r="1841" spans="1:4">
      <c r="A1841" s="3">
        <v>3222</v>
      </c>
      <c r="B1841" s="25">
        <f>VLOOKUP(A1841,OrderProduct!$A$2:$O$1953,15,0)</f>
        <v>3</v>
      </c>
      <c r="C1841" s="25" t="str">
        <f>VLOOKUP(B1841,'Product Category'!$A$2:$B$4,2,0)</f>
        <v>Technology</v>
      </c>
      <c r="D1841">
        <f>VLOOKUP(A1841,OrderProduct!A1841:F3792,6,0)</f>
        <v>682.79</v>
      </c>
    </row>
    <row r="1842" spans="1:4">
      <c r="A1842" s="3">
        <v>3222</v>
      </c>
      <c r="B1842" s="25">
        <f>VLOOKUP(A1842,OrderProduct!$A$2:$O$1953,15,0)</f>
        <v>3</v>
      </c>
      <c r="C1842" s="25" t="str">
        <f>VLOOKUP(B1842,'Product Category'!$A$2:$B$4,2,0)</f>
        <v>Technology</v>
      </c>
      <c r="D1842">
        <f>VLOOKUP(A1842,OrderProduct!A1842:F3793,6,0)</f>
        <v>125.77</v>
      </c>
    </row>
    <row r="1843" spans="1:4">
      <c r="A1843" s="3">
        <v>3224</v>
      </c>
      <c r="B1843" s="25">
        <f>VLOOKUP(A1843,OrderProduct!$A$2:$O$1953,15,0)</f>
        <v>1</v>
      </c>
      <c r="C1843" s="25" t="str">
        <f>VLOOKUP(B1843,'Product Category'!$A$2:$B$4,2,0)</f>
        <v>Furniture</v>
      </c>
      <c r="D1843">
        <f>VLOOKUP(A1843,OrderProduct!A1843:F3794,6,0)</f>
        <v>3918.98</v>
      </c>
    </row>
    <row r="1844" spans="1:4">
      <c r="A1844" s="3">
        <v>3225</v>
      </c>
      <c r="B1844" s="25">
        <f>VLOOKUP(A1844,OrderProduct!$A$2:$O$1953,15,0)</f>
        <v>2</v>
      </c>
      <c r="C1844" s="25" t="str">
        <f>VLOOKUP(B1844,'Product Category'!$A$2:$B$4,2,0)</f>
        <v>Office Supplies</v>
      </c>
      <c r="D1844">
        <f>VLOOKUP(A1844,OrderProduct!A1844:F3795,6,0)</f>
        <v>257.52</v>
      </c>
    </row>
    <row r="1845" spans="1:4">
      <c r="A1845" s="3">
        <v>3226</v>
      </c>
      <c r="B1845" s="25">
        <f>VLOOKUP(A1845,OrderProduct!$A$2:$O$1953,15,0)</f>
        <v>2</v>
      </c>
      <c r="C1845" s="25" t="str">
        <f>VLOOKUP(B1845,'Product Category'!$A$2:$B$4,2,0)</f>
        <v>Office Supplies</v>
      </c>
      <c r="D1845">
        <f>VLOOKUP(A1845,OrderProduct!A1845:F3796,6,0)</f>
        <v>411.64</v>
      </c>
    </row>
    <row r="1846" spans="1:4">
      <c r="A1846" s="3">
        <v>3226</v>
      </c>
      <c r="B1846" s="25">
        <f>VLOOKUP(A1846,OrderProduct!$A$2:$O$1953,15,0)</f>
        <v>2</v>
      </c>
      <c r="C1846" s="25" t="str">
        <f>VLOOKUP(B1846,'Product Category'!$A$2:$B$4,2,0)</f>
        <v>Office Supplies</v>
      </c>
      <c r="D1846">
        <f>VLOOKUP(A1846,OrderProduct!A1846:F3797,6,0)</f>
        <v>8.3</v>
      </c>
    </row>
    <row r="1847" spans="1:4">
      <c r="A1847" s="3">
        <v>3226</v>
      </c>
      <c r="B1847" s="25">
        <f>VLOOKUP(A1847,OrderProduct!$A$2:$O$1953,15,0)</f>
        <v>2</v>
      </c>
      <c r="C1847" s="25" t="str">
        <f>VLOOKUP(B1847,'Product Category'!$A$2:$B$4,2,0)</f>
        <v>Office Supplies</v>
      </c>
      <c r="D1847">
        <f>VLOOKUP(A1847,OrderProduct!A1847:F3798,6,0)</f>
        <v>10.04</v>
      </c>
    </row>
    <row r="1848" spans="1:4">
      <c r="A1848" s="3">
        <v>3226</v>
      </c>
      <c r="B1848" s="25">
        <f>VLOOKUP(A1848,OrderProduct!$A$2:$O$1953,15,0)</f>
        <v>2</v>
      </c>
      <c r="C1848" s="25" t="str">
        <f>VLOOKUP(B1848,'Product Category'!$A$2:$B$4,2,0)</f>
        <v>Office Supplies</v>
      </c>
      <c r="D1848">
        <f>VLOOKUP(A1848,OrderProduct!A1848:F3799,6,0)</f>
        <v>19.73</v>
      </c>
    </row>
    <row r="1849" spans="1:4">
      <c r="A1849" s="3">
        <v>3229</v>
      </c>
      <c r="B1849" s="25">
        <f>VLOOKUP(A1849,OrderProduct!$A$2:$O$1953,15,0)</f>
        <v>2</v>
      </c>
      <c r="C1849" s="25" t="str">
        <f>VLOOKUP(B1849,'Product Category'!$A$2:$B$4,2,0)</f>
        <v>Office Supplies</v>
      </c>
      <c r="D1849">
        <f>VLOOKUP(A1849,OrderProduct!A1849:F3800,6,0)</f>
        <v>615.54</v>
      </c>
    </row>
    <row r="1850" spans="1:4">
      <c r="A1850" s="3">
        <v>3230</v>
      </c>
      <c r="B1850" s="25">
        <f>VLOOKUP(A1850,OrderProduct!$A$2:$O$1953,15,0)</f>
        <v>3</v>
      </c>
      <c r="C1850" s="25" t="str">
        <f>VLOOKUP(B1850,'Product Category'!$A$2:$B$4,2,0)</f>
        <v>Technology</v>
      </c>
      <c r="D1850">
        <f>VLOOKUP(A1850,OrderProduct!A1850:F3801,6,0)</f>
        <v>29.92</v>
      </c>
    </row>
    <row r="1851" spans="1:4">
      <c r="A1851" s="3">
        <v>3230</v>
      </c>
      <c r="B1851" s="25">
        <f>VLOOKUP(A1851,OrderProduct!$A$2:$O$1953,15,0)</f>
        <v>3</v>
      </c>
      <c r="C1851" s="25" t="str">
        <f>VLOOKUP(B1851,'Product Category'!$A$2:$B$4,2,0)</f>
        <v>Technology</v>
      </c>
      <c r="D1851">
        <f>VLOOKUP(A1851,OrderProduct!A1851:F3802,6,0)</f>
        <v>281.82</v>
      </c>
    </row>
    <row r="1852" spans="1:4">
      <c r="A1852" s="3">
        <v>3230</v>
      </c>
      <c r="B1852" s="25">
        <f>VLOOKUP(A1852,OrderProduct!$A$2:$O$1953,15,0)</f>
        <v>3</v>
      </c>
      <c r="C1852" s="25" t="str">
        <f>VLOOKUP(B1852,'Product Category'!$A$2:$B$4,2,0)</f>
        <v>Technology</v>
      </c>
      <c r="D1852">
        <f>VLOOKUP(A1852,OrderProduct!A1852:F3803,6,0)</f>
        <v>3902.09</v>
      </c>
    </row>
    <row r="1853" spans="1:4">
      <c r="A1853" s="3">
        <v>3238</v>
      </c>
      <c r="B1853" s="25">
        <f>VLOOKUP(A1853,OrderProduct!$A$2:$O$1953,15,0)</f>
        <v>3</v>
      </c>
      <c r="C1853" s="25" t="str">
        <f>VLOOKUP(B1853,'Product Category'!$A$2:$B$4,2,0)</f>
        <v>Technology</v>
      </c>
      <c r="D1853">
        <f>VLOOKUP(A1853,OrderProduct!A1853:F3804,6,0)</f>
        <v>14.18</v>
      </c>
    </row>
    <row r="1854" spans="1:4">
      <c r="A1854" s="3">
        <v>3243</v>
      </c>
      <c r="B1854" s="25">
        <f>VLOOKUP(A1854,OrderProduct!$A$2:$O$1953,15,0)</f>
        <v>3</v>
      </c>
      <c r="C1854" s="25" t="str">
        <f>VLOOKUP(B1854,'Product Category'!$A$2:$B$4,2,0)</f>
        <v>Technology</v>
      </c>
      <c r="D1854">
        <f>VLOOKUP(A1854,OrderProduct!A1854:F3805,6,0)</f>
        <v>4146.28</v>
      </c>
    </row>
    <row r="1855" spans="1:4">
      <c r="A1855" s="3">
        <v>3246</v>
      </c>
      <c r="B1855" s="25">
        <f>VLOOKUP(A1855,OrderProduct!$A$2:$O$1953,15,0)</f>
        <v>2</v>
      </c>
      <c r="C1855" s="25" t="str">
        <f>VLOOKUP(B1855,'Product Category'!$A$2:$B$4,2,0)</f>
        <v>Office Supplies</v>
      </c>
      <c r="D1855">
        <f>VLOOKUP(A1855,OrderProduct!A1855:F3806,6,0)</f>
        <v>290.24</v>
      </c>
    </row>
    <row r="1856" spans="1:4">
      <c r="A1856" s="3">
        <v>3248</v>
      </c>
      <c r="B1856" s="25">
        <f>VLOOKUP(A1856,OrderProduct!$A$2:$O$1953,15,0)</f>
        <v>2</v>
      </c>
      <c r="C1856" s="25" t="str">
        <f>VLOOKUP(B1856,'Product Category'!$A$2:$B$4,2,0)</f>
        <v>Office Supplies</v>
      </c>
      <c r="D1856">
        <f>VLOOKUP(A1856,OrderProduct!A1856:F3807,6,0)</f>
        <v>971.4</v>
      </c>
    </row>
    <row r="1857" spans="1:4">
      <c r="A1857" s="3">
        <v>3249</v>
      </c>
      <c r="B1857" s="25">
        <f>VLOOKUP(A1857,OrderProduct!$A$2:$O$1953,15,0)</f>
        <v>2</v>
      </c>
      <c r="C1857" s="25" t="str">
        <f>VLOOKUP(B1857,'Product Category'!$A$2:$B$4,2,0)</f>
        <v>Office Supplies</v>
      </c>
      <c r="D1857">
        <f>VLOOKUP(A1857,OrderProduct!A1857:F3808,6,0)</f>
        <v>193.51</v>
      </c>
    </row>
    <row r="1858" spans="1:4">
      <c r="A1858" s="3">
        <v>3251</v>
      </c>
      <c r="B1858" s="25">
        <f>VLOOKUP(A1858,OrderProduct!$A$2:$O$1953,15,0)</f>
        <v>2</v>
      </c>
      <c r="C1858" s="25" t="str">
        <f>VLOOKUP(B1858,'Product Category'!$A$2:$B$4,2,0)</f>
        <v>Office Supplies</v>
      </c>
      <c r="D1858">
        <f>VLOOKUP(A1858,OrderProduct!A1858:F3809,6,0)</f>
        <v>157.81</v>
      </c>
    </row>
    <row r="1859" spans="1:4">
      <c r="A1859" s="3">
        <v>3252</v>
      </c>
      <c r="B1859" s="25">
        <f>VLOOKUP(A1859,OrderProduct!$A$2:$O$1953,15,0)</f>
        <v>2</v>
      </c>
      <c r="C1859" s="25" t="str">
        <f>VLOOKUP(B1859,'Product Category'!$A$2:$B$4,2,0)</f>
        <v>Office Supplies</v>
      </c>
      <c r="D1859">
        <f>VLOOKUP(A1859,OrderProduct!A1859:F3810,6,0)</f>
        <v>19.44</v>
      </c>
    </row>
    <row r="1860" spans="1:4">
      <c r="A1860" s="3">
        <v>3252</v>
      </c>
      <c r="B1860" s="25">
        <f>VLOOKUP(A1860,OrderProduct!$A$2:$O$1953,15,0)</f>
        <v>2</v>
      </c>
      <c r="C1860" s="25" t="str">
        <f>VLOOKUP(B1860,'Product Category'!$A$2:$B$4,2,0)</f>
        <v>Office Supplies</v>
      </c>
      <c r="D1860">
        <f>VLOOKUP(A1860,OrderProduct!A1860:F3811,6,0)</f>
        <v>4636.63</v>
      </c>
    </row>
    <row r="1861" spans="1:4">
      <c r="A1861" s="3">
        <v>3255</v>
      </c>
      <c r="B1861" s="25">
        <f>VLOOKUP(A1861,OrderProduct!$A$2:$O$1953,15,0)</f>
        <v>3</v>
      </c>
      <c r="C1861" s="25" t="str">
        <f>VLOOKUP(B1861,'Product Category'!$A$2:$B$4,2,0)</f>
        <v>Technology</v>
      </c>
      <c r="D1861">
        <f>VLOOKUP(A1861,OrderProduct!A1861:F3812,6,0)</f>
        <v>761.16</v>
      </c>
    </row>
    <row r="1862" spans="1:4">
      <c r="A1862" s="3">
        <v>3257</v>
      </c>
      <c r="B1862" s="25">
        <f>VLOOKUP(A1862,OrderProduct!$A$2:$O$1953,15,0)</f>
        <v>1</v>
      </c>
      <c r="C1862" s="25" t="str">
        <f>VLOOKUP(B1862,'Product Category'!$A$2:$B$4,2,0)</f>
        <v>Furniture</v>
      </c>
      <c r="D1862">
        <f>VLOOKUP(A1862,OrderProduct!A1862:F3813,6,0)</f>
        <v>20.03</v>
      </c>
    </row>
    <row r="1863" spans="1:4">
      <c r="A1863" s="3">
        <v>3257</v>
      </c>
      <c r="B1863" s="25">
        <f>VLOOKUP(A1863,OrderProduct!$A$2:$O$1953,15,0)</f>
        <v>1</v>
      </c>
      <c r="C1863" s="25" t="str">
        <f>VLOOKUP(B1863,'Product Category'!$A$2:$B$4,2,0)</f>
        <v>Furniture</v>
      </c>
      <c r="D1863">
        <f>VLOOKUP(A1863,OrderProduct!A1863:F3814,6,0)</f>
        <v>84.56</v>
      </c>
    </row>
    <row r="1864" spans="1:4">
      <c r="A1864" s="3">
        <v>3258</v>
      </c>
      <c r="B1864" s="25">
        <f>VLOOKUP(A1864,OrderProduct!$A$2:$O$1953,15,0)</f>
        <v>3</v>
      </c>
      <c r="C1864" s="25" t="str">
        <f>VLOOKUP(B1864,'Product Category'!$A$2:$B$4,2,0)</f>
        <v>Technology</v>
      </c>
      <c r="D1864">
        <f>VLOOKUP(A1864,OrderProduct!A1864:F3815,6,0)</f>
        <v>70.71</v>
      </c>
    </row>
    <row r="1865" spans="1:4">
      <c r="A1865" s="3">
        <v>3261</v>
      </c>
      <c r="B1865" s="25">
        <f>VLOOKUP(A1865,OrderProduct!$A$2:$O$1953,15,0)</f>
        <v>1</v>
      </c>
      <c r="C1865" s="25" t="str">
        <f>VLOOKUP(B1865,'Product Category'!$A$2:$B$4,2,0)</f>
        <v>Furniture</v>
      </c>
      <c r="D1865">
        <f>VLOOKUP(A1865,OrderProduct!A1865:F3816,6,0)</f>
        <v>269.33</v>
      </c>
    </row>
    <row r="1866" spans="1:4">
      <c r="A1866" s="3">
        <v>3264</v>
      </c>
      <c r="B1866" s="25">
        <f>VLOOKUP(A1866,OrderProduct!$A$2:$O$1953,15,0)</f>
        <v>2</v>
      </c>
      <c r="C1866" s="25" t="str">
        <f>VLOOKUP(B1866,'Product Category'!$A$2:$B$4,2,0)</f>
        <v>Office Supplies</v>
      </c>
      <c r="D1866">
        <f>VLOOKUP(A1866,OrderProduct!A1866:F3817,6,0)</f>
        <v>3845.35</v>
      </c>
    </row>
    <row r="1867" spans="1:4">
      <c r="A1867" s="3">
        <v>3266</v>
      </c>
      <c r="B1867" s="25">
        <f>VLOOKUP(A1867,OrderProduct!$A$2:$O$1953,15,0)</f>
        <v>1</v>
      </c>
      <c r="C1867" s="25" t="str">
        <f>VLOOKUP(B1867,'Product Category'!$A$2:$B$4,2,0)</f>
        <v>Furniture</v>
      </c>
      <c r="D1867">
        <f>VLOOKUP(A1867,OrderProduct!A1867:F3818,6,0)</f>
        <v>3.77</v>
      </c>
    </row>
    <row r="1868" spans="1:4">
      <c r="A1868" s="3">
        <v>3269</v>
      </c>
      <c r="B1868" s="25">
        <f>VLOOKUP(A1868,OrderProduct!$A$2:$O$1953,15,0)</f>
        <v>2</v>
      </c>
      <c r="C1868" s="25" t="str">
        <f>VLOOKUP(B1868,'Product Category'!$A$2:$B$4,2,0)</f>
        <v>Office Supplies</v>
      </c>
      <c r="D1868">
        <f>VLOOKUP(A1868,OrderProduct!A1868:F3819,6,0)</f>
        <v>928.92</v>
      </c>
    </row>
    <row r="1869" spans="1:4">
      <c r="A1869" s="3">
        <v>3275</v>
      </c>
      <c r="B1869" s="25">
        <f>VLOOKUP(A1869,OrderProduct!$A$2:$O$1953,15,0)</f>
        <v>2</v>
      </c>
      <c r="C1869" s="25" t="str">
        <f>VLOOKUP(B1869,'Product Category'!$A$2:$B$4,2,0)</f>
        <v>Office Supplies</v>
      </c>
      <c r="D1869">
        <f>VLOOKUP(A1869,OrderProduct!A1869:F3820,6,0)</f>
        <v>343.54</v>
      </c>
    </row>
    <row r="1870" spans="1:4">
      <c r="A1870" s="3">
        <v>3275</v>
      </c>
      <c r="B1870" s="25">
        <f>VLOOKUP(A1870,OrderProduct!$A$2:$O$1953,15,0)</f>
        <v>2</v>
      </c>
      <c r="C1870" s="25" t="str">
        <f>VLOOKUP(B1870,'Product Category'!$A$2:$B$4,2,0)</f>
        <v>Office Supplies</v>
      </c>
      <c r="D1870">
        <f>VLOOKUP(A1870,OrderProduct!A1870:F3821,6,0)</f>
        <v>45</v>
      </c>
    </row>
    <row r="1871" spans="1:4">
      <c r="A1871" s="3">
        <v>3275</v>
      </c>
      <c r="B1871" s="25">
        <f>VLOOKUP(A1871,OrderProduct!$A$2:$O$1953,15,0)</f>
        <v>2</v>
      </c>
      <c r="C1871" s="25" t="str">
        <f>VLOOKUP(B1871,'Product Category'!$A$2:$B$4,2,0)</f>
        <v>Office Supplies</v>
      </c>
      <c r="D1871">
        <f>VLOOKUP(A1871,OrderProduct!A1871:F3822,6,0)</f>
        <v>6569.07</v>
      </c>
    </row>
    <row r="1872" spans="1:4">
      <c r="A1872" s="3">
        <v>3279</v>
      </c>
      <c r="B1872" s="25">
        <f>VLOOKUP(A1872,OrderProduct!$A$2:$O$1953,15,0)</f>
        <v>2</v>
      </c>
      <c r="C1872" s="25" t="str">
        <f>VLOOKUP(B1872,'Product Category'!$A$2:$B$4,2,0)</f>
        <v>Office Supplies</v>
      </c>
      <c r="D1872">
        <f>VLOOKUP(A1872,OrderProduct!A1872:F3823,6,0)</f>
        <v>15.95</v>
      </c>
    </row>
    <row r="1873" spans="1:4">
      <c r="A1873" s="3">
        <v>3279</v>
      </c>
      <c r="B1873" s="25">
        <f>VLOOKUP(A1873,OrderProduct!$A$2:$O$1953,15,0)</f>
        <v>2</v>
      </c>
      <c r="C1873" s="25" t="str">
        <f>VLOOKUP(B1873,'Product Category'!$A$2:$B$4,2,0)</f>
        <v>Office Supplies</v>
      </c>
      <c r="D1873">
        <f>VLOOKUP(A1873,OrderProduct!A1873:F3824,6,0)</f>
        <v>42.35</v>
      </c>
    </row>
    <row r="1874" spans="1:4">
      <c r="A1874" s="3">
        <v>3279</v>
      </c>
      <c r="B1874" s="25">
        <f>VLOOKUP(A1874,OrderProduct!$A$2:$O$1953,15,0)</f>
        <v>2</v>
      </c>
      <c r="C1874" s="25" t="str">
        <f>VLOOKUP(B1874,'Product Category'!$A$2:$B$4,2,0)</f>
        <v>Office Supplies</v>
      </c>
      <c r="D1874">
        <f>VLOOKUP(A1874,OrderProduct!A1874:F3825,6,0)</f>
        <v>384.22</v>
      </c>
    </row>
    <row r="1875" spans="1:4">
      <c r="A1875" s="3">
        <v>3279</v>
      </c>
      <c r="B1875" s="25">
        <f>VLOOKUP(A1875,OrderProduct!$A$2:$O$1953,15,0)</f>
        <v>2</v>
      </c>
      <c r="C1875" s="25" t="str">
        <f>VLOOKUP(B1875,'Product Category'!$A$2:$B$4,2,0)</f>
        <v>Office Supplies</v>
      </c>
      <c r="D1875">
        <f>VLOOKUP(A1875,OrderProduct!A1875:F3826,6,0)</f>
        <v>178.68</v>
      </c>
    </row>
    <row r="1876" spans="1:4">
      <c r="A1876" s="3">
        <v>3283</v>
      </c>
      <c r="B1876" s="25">
        <f>VLOOKUP(A1876,OrderProduct!$A$2:$O$1953,15,0)</f>
        <v>2</v>
      </c>
      <c r="C1876" s="25" t="str">
        <f>VLOOKUP(B1876,'Product Category'!$A$2:$B$4,2,0)</f>
        <v>Office Supplies</v>
      </c>
      <c r="D1876">
        <f>VLOOKUP(A1876,OrderProduct!A1876:F3827,6,0)</f>
        <v>79.39</v>
      </c>
    </row>
    <row r="1877" spans="1:4">
      <c r="A1877" s="3">
        <v>3283</v>
      </c>
      <c r="B1877" s="25">
        <f>VLOOKUP(A1877,OrderProduct!$A$2:$O$1953,15,0)</f>
        <v>2</v>
      </c>
      <c r="C1877" s="25" t="str">
        <f>VLOOKUP(B1877,'Product Category'!$A$2:$B$4,2,0)</f>
        <v>Office Supplies</v>
      </c>
      <c r="D1877">
        <f>VLOOKUP(A1877,OrderProduct!A1877:F3828,6,0)</f>
        <v>674.55</v>
      </c>
    </row>
    <row r="1878" spans="1:4">
      <c r="A1878" s="3">
        <v>3284</v>
      </c>
      <c r="B1878" s="25">
        <f>VLOOKUP(A1878,OrderProduct!$A$2:$O$1953,15,0)</f>
        <v>1</v>
      </c>
      <c r="C1878" s="25" t="str">
        <f>VLOOKUP(B1878,'Product Category'!$A$2:$B$4,2,0)</f>
        <v>Furniture</v>
      </c>
      <c r="D1878">
        <f>VLOOKUP(A1878,OrderProduct!A1878:F3829,6,0)</f>
        <v>668.38</v>
      </c>
    </row>
    <row r="1879" spans="1:4">
      <c r="A1879" s="3">
        <v>3285</v>
      </c>
      <c r="B1879" s="25">
        <f>VLOOKUP(A1879,OrderProduct!$A$2:$O$1953,15,0)</f>
        <v>3</v>
      </c>
      <c r="C1879" s="25" t="str">
        <f>VLOOKUP(B1879,'Product Category'!$A$2:$B$4,2,0)</f>
        <v>Technology</v>
      </c>
      <c r="D1879">
        <f>VLOOKUP(A1879,OrderProduct!A1879:F3830,6,0)</f>
        <v>1721.24</v>
      </c>
    </row>
    <row r="1880" spans="1:4">
      <c r="A1880" s="3">
        <v>3285</v>
      </c>
      <c r="B1880" s="25">
        <f>VLOOKUP(A1880,OrderProduct!$A$2:$O$1953,15,0)</f>
        <v>3</v>
      </c>
      <c r="C1880" s="25" t="str">
        <f>VLOOKUP(B1880,'Product Category'!$A$2:$B$4,2,0)</f>
        <v>Technology</v>
      </c>
      <c r="D1880">
        <f>VLOOKUP(A1880,OrderProduct!A1880:F3831,6,0)</f>
        <v>70.82</v>
      </c>
    </row>
    <row r="1881" spans="1:4">
      <c r="A1881" s="3">
        <v>3287</v>
      </c>
      <c r="B1881" s="25">
        <f>VLOOKUP(A1881,OrderProduct!$A$2:$O$1953,15,0)</f>
        <v>2</v>
      </c>
      <c r="C1881" s="25" t="str">
        <f>VLOOKUP(B1881,'Product Category'!$A$2:$B$4,2,0)</f>
        <v>Office Supplies</v>
      </c>
      <c r="D1881">
        <f>VLOOKUP(A1881,OrderProduct!A1881:F3832,6,0)</f>
        <v>90.44</v>
      </c>
    </row>
    <row r="1882" spans="1:4">
      <c r="A1882" s="3">
        <v>3303</v>
      </c>
      <c r="B1882" s="25">
        <f>VLOOKUP(A1882,OrderProduct!$A$2:$O$1953,15,0)</f>
        <v>2</v>
      </c>
      <c r="C1882" s="25" t="str">
        <f>VLOOKUP(B1882,'Product Category'!$A$2:$B$4,2,0)</f>
        <v>Office Supplies</v>
      </c>
      <c r="D1882">
        <f>VLOOKUP(A1882,OrderProduct!A1882:F3833,6,0)</f>
        <v>393.98</v>
      </c>
    </row>
    <row r="1883" spans="1:4">
      <c r="A1883" s="3">
        <v>3306</v>
      </c>
      <c r="B1883" s="25">
        <f>VLOOKUP(A1883,OrderProduct!$A$2:$O$1953,15,0)</f>
        <v>2</v>
      </c>
      <c r="C1883" s="25" t="str">
        <f>VLOOKUP(B1883,'Product Category'!$A$2:$B$4,2,0)</f>
        <v>Office Supplies</v>
      </c>
      <c r="D1883">
        <f>VLOOKUP(A1883,OrderProduct!A1883:F3834,6,0)</f>
        <v>61.29</v>
      </c>
    </row>
    <row r="1884" spans="1:4">
      <c r="A1884" s="3">
        <v>3307</v>
      </c>
      <c r="B1884" s="25">
        <f>VLOOKUP(A1884,OrderProduct!$A$2:$O$1953,15,0)</f>
        <v>2</v>
      </c>
      <c r="C1884" s="25" t="str">
        <f>VLOOKUP(B1884,'Product Category'!$A$2:$B$4,2,0)</f>
        <v>Office Supplies</v>
      </c>
      <c r="D1884">
        <f>VLOOKUP(A1884,OrderProduct!A1884:F3835,6,0)</f>
        <v>109.15</v>
      </c>
    </row>
    <row r="1885" spans="1:4">
      <c r="A1885" s="3">
        <v>3309</v>
      </c>
      <c r="B1885" s="25">
        <f>VLOOKUP(A1885,OrderProduct!$A$2:$O$1953,15,0)</f>
        <v>1</v>
      </c>
      <c r="C1885" s="25" t="str">
        <f>VLOOKUP(B1885,'Product Category'!$A$2:$B$4,2,0)</f>
        <v>Furniture</v>
      </c>
      <c r="D1885">
        <f>VLOOKUP(A1885,OrderProduct!A1885:F3836,6,0)</f>
        <v>74.01</v>
      </c>
    </row>
    <row r="1886" spans="1:4">
      <c r="A1886" s="3">
        <v>3310</v>
      </c>
      <c r="B1886" s="25">
        <f>VLOOKUP(A1886,OrderProduct!$A$2:$O$1953,15,0)</f>
        <v>2</v>
      </c>
      <c r="C1886" s="25" t="str">
        <f>VLOOKUP(B1886,'Product Category'!$A$2:$B$4,2,0)</f>
        <v>Office Supplies</v>
      </c>
      <c r="D1886">
        <f>VLOOKUP(A1886,OrderProduct!A1886:F3837,6,0)</f>
        <v>48.1</v>
      </c>
    </row>
    <row r="1887" spans="1:4">
      <c r="A1887" s="3">
        <v>3311</v>
      </c>
      <c r="B1887" s="25">
        <f>VLOOKUP(A1887,OrderProduct!$A$2:$O$1953,15,0)</f>
        <v>2</v>
      </c>
      <c r="C1887" s="25" t="str">
        <f>VLOOKUP(B1887,'Product Category'!$A$2:$B$4,2,0)</f>
        <v>Office Supplies</v>
      </c>
      <c r="D1887">
        <f>VLOOKUP(A1887,OrderProduct!A1887:F3838,6,0)</f>
        <v>8.83</v>
      </c>
    </row>
    <row r="1888" spans="1:4">
      <c r="A1888" s="3">
        <v>3314</v>
      </c>
      <c r="B1888" s="25">
        <f>VLOOKUP(A1888,OrderProduct!$A$2:$O$1953,15,0)</f>
        <v>1</v>
      </c>
      <c r="C1888" s="25" t="str">
        <f>VLOOKUP(B1888,'Product Category'!$A$2:$B$4,2,0)</f>
        <v>Furniture</v>
      </c>
      <c r="D1888">
        <f>VLOOKUP(A1888,OrderProduct!A1888:F3839,6,0)</f>
        <v>659.42</v>
      </c>
    </row>
    <row r="1889" spans="1:4">
      <c r="A1889" s="3">
        <v>3319</v>
      </c>
      <c r="B1889" s="25">
        <f>VLOOKUP(A1889,OrderProduct!$A$2:$O$1953,15,0)</f>
        <v>2</v>
      </c>
      <c r="C1889" s="25" t="str">
        <f>VLOOKUP(B1889,'Product Category'!$A$2:$B$4,2,0)</f>
        <v>Office Supplies</v>
      </c>
      <c r="D1889">
        <f>VLOOKUP(A1889,OrderProduct!A1889:F3840,6,0)</f>
        <v>403.53</v>
      </c>
    </row>
    <row r="1890" spans="1:4">
      <c r="A1890" s="3">
        <v>3320</v>
      </c>
      <c r="B1890" s="25">
        <f>VLOOKUP(A1890,OrderProduct!$A$2:$O$1953,15,0)</f>
        <v>2</v>
      </c>
      <c r="C1890" s="25" t="str">
        <f>VLOOKUP(B1890,'Product Category'!$A$2:$B$4,2,0)</f>
        <v>Office Supplies</v>
      </c>
      <c r="D1890">
        <f>VLOOKUP(A1890,OrderProduct!A1890:F3841,6,0)</f>
        <v>55.17</v>
      </c>
    </row>
    <row r="1891" spans="1:4">
      <c r="A1891" s="3">
        <v>3320</v>
      </c>
      <c r="B1891" s="25">
        <f>VLOOKUP(A1891,OrderProduct!$A$2:$O$1953,15,0)</f>
        <v>2</v>
      </c>
      <c r="C1891" s="25" t="str">
        <f>VLOOKUP(B1891,'Product Category'!$A$2:$B$4,2,0)</f>
        <v>Office Supplies</v>
      </c>
      <c r="D1891">
        <f>VLOOKUP(A1891,OrderProduct!A1891:F3842,6,0)</f>
        <v>76.91</v>
      </c>
    </row>
    <row r="1892" spans="1:4">
      <c r="A1892" s="3">
        <v>3324</v>
      </c>
      <c r="B1892" s="25">
        <f>VLOOKUP(A1892,OrderProduct!$A$2:$O$1953,15,0)</f>
        <v>2</v>
      </c>
      <c r="C1892" s="25" t="str">
        <f>VLOOKUP(B1892,'Product Category'!$A$2:$B$4,2,0)</f>
        <v>Office Supplies</v>
      </c>
      <c r="D1892">
        <f>VLOOKUP(A1892,OrderProduct!A1892:F3843,6,0)</f>
        <v>151.34</v>
      </c>
    </row>
    <row r="1893" spans="1:4">
      <c r="A1893" s="3">
        <v>3325</v>
      </c>
      <c r="B1893" s="25">
        <f>VLOOKUP(A1893,OrderProduct!$A$2:$O$1953,15,0)</f>
        <v>2</v>
      </c>
      <c r="C1893" s="25" t="str">
        <f>VLOOKUP(B1893,'Product Category'!$A$2:$B$4,2,0)</f>
        <v>Office Supplies</v>
      </c>
      <c r="D1893">
        <f>VLOOKUP(A1893,OrderProduct!A1893:F3844,6,0)</f>
        <v>34.11</v>
      </c>
    </row>
    <row r="1894" spans="1:4">
      <c r="A1894" s="3">
        <v>3325</v>
      </c>
      <c r="B1894" s="25">
        <f>VLOOKUP(A1894,OrderProduct!$A$2:$O$1953,15,0)</f>
        <v>2</v>
      </c>
      <c r="C1894" s="25" t="str">
        <f>VLOOKUP(B1894,'Product Category'!$A$2:$B$4,2,0)</f>
        <v>Office Supplies</v>
      </c>
      <c r="D1894">
        <f>VLOOKUP(A1894,OrderProduct!A1894:F3845,6,0)</f>
        <v>154.71</v>
      </c>
    </row>
    <row r="1895" spans="1:4">
      <c r="A1895" s="3">
        <v>3327</v>
      </c>
      <c r="B1895" s="25">
        <f>VLOOKUP(A1895,OrderProduct!$A$2:$O$1953,15,0)</f>
        <v>1</v>
      </c>
      <c r="C1895" s="25" t="str">
        <f>VLOOKUP(B1895,'Product Category'!$A$2:$B$4,2,0)</f>
        <v>Furniture</v>
      </c>
      <c r="D1895">
        <f>VLOOKUP(A1895,OrderProduct!A1895:F3846,6,0)</f>
        <v>63.32</v>
      </c>
    </row>
    <row r="1896" spans="1:4">
      <c r="A1896" s="3">
        <v>3327</v>
      </c>
      <c r="B1896" s="25">
        <f>VLOOKUP(A1896,OrderProduct!$A$2:$O$1953,15,0)</f>
        <v>1</v>
      </c>
      <c r="C1896" s="25" t="str">
        <f>VLOOKUP(B1896,'Product Category'!$A$2:$B$4,2,0)</f>
        <v>Furniture</v>
      </c>
      <c r="D1896">
        <f>VLOOKUP(A1896,OrderProduct!A1896:F3847,6,0)</f>
        <v>5086.08</v>
      </c>
    </row>
    <row r="1897" spans="1:4">
      <c r="A1897" s="3">
        <v>3331</v>
      </c>
      <c r="B1897" s="25">
        <f>VLOOKUP(A1897,OrderProduct!$A$2:$O$1953,15,0)</f>
        <v>2</v>
      </c>
      <c r="C1897" s="25" t="str">
        <f>VLOOKUP(B1897,'Product Category'!$A$2:$B$4,2,0)</f>
        <v>Office Supplies</v>
      </c>
      <c r="D1897">
        <f>VLOOKUP(A1897,OrderProduct!A1897:F3848,6,0)</f>
        <v>52.21</v>
      </c>
    </row>
    <row r="1898" spans="1:4">
      <c r="A1898" s="3">
        <v>3331</v>
      </c>
      <c r="B1898" s="25">
        <f>VLOOKUP(A1898,OrderProduct!$A$2:$O$1953,15,0)</f>
        <v>2</v>
      </c>
      <c r="C1898" s="25" t="str">
        <f>VLOOKUP(B1898,'Product Category'!$A$2:$B$4,2,0)</f>
        <v>Office Supplies</v>
      </c>
      <c r="D1898">
        <f>VLOOKUP(A1898,OrderProduct!A1898:F3849,6,0)</f>
        <v>170.32</v>
      </c>
    </row>
    <row r="1899" spans="1:4">
      <c r="A1899" s="3">
        <v>3338</v>
      </c>
      <c r="B1899" s="25">
        <f>VLOOKUP(A1899,OrderProduct!$A$2:$O$1953,15,0)</f>
        <v>2</v>
      </c>
      <c r="C1899" s="25" t="str">
        <f>VLOOKUP(B1899,'Product Category'!$A$2:$B$4,2,0)</f>
        <v>Office Supplies</v>
      </c>
      <c r="D1899">
        <f>VLOOKUP(A1899,OrderProduct!A1899:F3850,6,0)</f>
        <v>92.29</v>
      </c>
    </row>
    <row r="1900" spans="1:4">
      <c r="A1900" s="3">
        <v>3339</v>
      </c>
      <c r="B1900" s="25">
        <f>VLOOKUP(A1900,OrderProduct!$A$2:$O$1953,15,0)</f>
        <v>2</v>
      </c>
      <c r="C1900" s="25" t="str">
        <f>VLOOKUP(B1900,'Product Category'!$A$2:$B$4,2,0)</f>
        <v>Office Supplies</v>
      </c>
      <c r="D1900">
        <f>VLOOKUP(A1900,OrderProduct!A1900:F3851,6,0)</f>
        <v>82.29</v>
      </c>
    </row>
    <row r="1901" spans="1:4">
      <c r="A1901" s="3">
        <v>3339</v>
      </c>
      <c r="B1901" s="25">
        <f>VLOOKUP(A1901,OrderProduct!$A$2:$O$1953,15,0)</f>
        <v>2</v>
      </c>
      <c r="C1901" s="25" t="str">
        <f>VLOOKUP(B1901,'Product Category'!$A$2:$B$4,2,0)</f>
        <v>Office Supplies</v>
      </c>
      <c r="D1901">
        <f>VLOOKUP(A1901,OrderProduct!A1901:F3852,6,0)</f>
        <v>1506.89</v>
      </c>
    </row>
    <row r="1902" spans="1:4">
      <c r="A1902" s="3">
        <v>3340</v>
      </c>
      <c r="B1902" s="25">
        <f>VLOOKUP(A1902,OrderProduct!$A$2:$O$1953,15,0)</f>
        <v>3</v>
      </c>
      <c r="C1902" s="25" t="str">
        <f>VLOOKUP(B1902,'Product Category'!$A$2:$B$4,2,0)</f>
        <v>Technology</v>
      </c>
      <c r="D1902">
        <f>VLOOKUP(A1902,OrderProduct!A1902:F3853,6,0)</f>
        <v>819.4</v>
      </c>
    </row>
    <row r="1903" spans="1:4">
      <c r="A1903" s="3">
        <v>3342</v>
      </c>
      <c r="B1903" s="25">
        <f>VLOOKUP(A1903,OrderProduct!$A$2:$O$1953,15,0)</f>
        <v>1</v>
      </c>
      <c r="C1903" s="25" t="str">
        <f>VLOOKUP(B1903,'Product Category'!$A$2:$B$4,2,0)</f>
        <v>Furniture</v>
      </c>
      <c r="D1903">
        <f>VLOOKUP(A1903,OrderProduct!A1903:F3854,6,0)</f>
        <v>1809.75</v>
      </c>
    </row>
    <row r="1904" spans="1:4">
      <c r="A1904" s="3">
        <v>3344</v>
      </c>
      <c r="B1904" s="25">
        <f>VLOOKUP(A1904,OrderProduct!$A$2:$O$1953,15,0)</f>
        <v>1</v>
      </c>
      <c r="C1904" s="25" t="str">
        <f>VLOOKUP(B1904,'Product Category'!$A$2:$B$4,2,0)</f>
        <v>Furniture</v>
      </c>
      <c r="D1904">
        <f>VLOOKUP(A1904,OrderProduct!A1904:F3855,6,0)</f>
        <v>70.03</v>
      </c>
    </row>
    <row r="1905" spans="1:4">
      <c r="A1905" s="3">
        <v>3347</v>
      </c>
      <c r="B1905" s="25">
        <f>VLOOKUP(A1905,OrderProduct!$A$2:$O$1953,15,0)</f>
        <v>2</v>
      </c>
      <c r="C1905" s="25" t="str">
        <f>VLOOKUP(B1905,'Product Category'!$A$2:$B$4,2,0)</f>
        <v>Office Supplies</v>
      </c>
      <c r="D1905">
        <f>VLOOKUP(A1905,OrderProduct!A1905:F3856,6,0)</f>
        <v>15.19</v>
      </c>
    </row>
    <row r="1906" spans="1:4">
      <c r="A1906" s="3">
        <v>3347</v>
      </c>
      <c r="B1906" s="25">
        <f>VLOOKUP(A1906,OrderProduct!$A$2:$O$1953,15,0)</f>
        <v>2</v>
      </c>
      <c r="C1906" s="25" t="str">
        <f>VLOOKUP(B1906,'Product Category'!$A$2:$B$4,2,0)</f>
        <v>Office Supplies</v>
      </c>
      <c r="D1906">
        <f>VLOOKUP(A1906,OrderProduct!A1906:F3857,6,0)</f>
        <v>59.49</v>
      </c>
    </row>
    <row r="1907" spans="1:4">
      <c r="A1907" s="3">
        <v>3347</v>
      </c>
      <c r="B1907" s="25">
        <f>VLOOKUP(A1907,OrderProduct!$A$2:$O$1953,15,0)</f>
        <v>2</v>
      </c>
      <c r="C1907" s="25" t="str">
        <f>VLOOKUP(B1907,'Product Category'!$A$2:$B$4,2,0)</f>
        <v>Office Supplies</v>
      </c>
      <c r="D1907">
        <f>VLOOKUP(A1907,OrderProduct!A1907:F3858,6,0)</f>
        <v>237.62</v>
      </c>
    </row>
    <row r="1908" spans="1:4">
      <c r="A1908" s="3">
        <v>3350</v>
      </c>
      <c r="B1908" s="25">
        <f>VLOOKUP(A1908,OrderProduct!$A$2:$O$1953,15,0)</f>
        <v>3</v>
      </c>
      <c r="C1908" s="25" t="str">
        <f>VLOOKUP(B1908,'Product Category'!$A$2:$B$4,2,0)</f>
        <v>Technology</v>
      </c>
      <c r="D1908">
        <f>VLOOKUP(A1908,OrderProduct!A1908:F3859,6,0)</f>
        <v>176.42</v>
      </c>
    </row>
    <row r="1909" spans="1:4">
      <c r="A1909" s="3">
        <v>3351</v>
      </c>
      <c r="B1909" s="25">
        <f>VLOOKUP(A1909,OrderProduct!$A$2:$O$1953,15,0)</f>
        <v>2</v>
      </c>
      <c r="C1909" s="25" t="str">
        <f>VLOOKUP(B1909,'Product Category'!$A$2:$B$4,2,0)</f>
        <v>Office Supplies</v>
      </c>
      <c r="D1909">
        <f>VLOOKUP(A1909,OrderProduct!A1909:F3860,6,0)</f>
        <v>43.41</v>
      </c>
    </row>
    <row r="1910" spans="1:4">
      <c r="A1910" s="3">
        <v>3351</v>
      </c>
      <c r="B1910" s="25">
        <f>VLOOKUP(A1910,OrderProduct!$A$2:$O$1953,15,0)</f>
        <v>2</v>
      </c>
      <c r="C1910" s="25" t="str">
        <f>VLOOKUP(B1910,'Product Category'!$A$2:$B$4,2,0)</f>
        <v>Office Supplies</v>
      </c>
      <c r="D1910">
        <f>VLOOKUP(A1910,OrderProduct!A1910:F3861,6,0)</f>
        <v>46.42</v>
      </c>
    </row>
    <row r="1911" spans="1:4">
      <c r="A1911" s="3">
        <v>3354</v>
      </c>
      <c r="B1911" s="25">
        <f>VLOOKUP(A1911,OrderProduct!$A$2:$O$1953,15,0)</f>
        <v>2</v>
      </c>
      <c r="C1911" s="25" t="str">
        <f>VLOOKUP(B1911,'Product Category'!$A$2:$B$4,2,0)</f>
        <v>Office Supplies</v>
      </c>
      <c r="D1911">
        <f>VLOOKUP(A1911,OrderProduct!A1911:F3862,6,0)</f>
        <v>2084.16</v>
      </c>
    </row>
    <row r="1912" spans="1:4">
      <c r="A1912" s="3">
        <v>3354</v>
      </c>
      <c r="B1912" s="25">
        <f>VLOOKUP(A1912,OrderProduct!$A$2:$O$1953,15,0)</f>
        <v>2</v>
      </c>
      <c r="C1912" s="25" t="str">
        <f>VLOOKUP(B1912,'Product Category'!$A$2:$B$4,2,0)</f>
        <v>Office Supplies</v>
      </c>
      <c r="D1912">
        <f>VLOOKUP(A1912,OrderProduct!A1912:F3863,6,0)</f>
        <v>1140.95</v>
      </c>
    </row>
    <row r="1913" spans="1:4">
      <c r="A1913" s="3">
        <v>3354</v>
      </c>
      <c r="B1913" s="25">
        <f>VLOOKUP(A1913,OrderProduct!$A$2:$O$1953,15,0)</f>
        <v>2</v>
      </c>
      <c r="C1913" s="25" t="str">
        <f>VLOOKUP(B1913,'Product Category'!$A$2:$B$4,2,0)</f>
        <v>Office Supplies</v>
      </c>
      <c r="D1913">
        <f>VLOOKUP(A1913,OrderProduct!A1913:F3864,6,0)</f>
        <v>657.61</v>
      </c>
    </row>
    <row r="1914" spans="1:4">
      <c r="A1914" s="3">
        <v>3355</v>
      </c>
      <c r="B1914" s="25">
        <f>VLOOKUP(A1914,OrderProduct!$A$2:$O$1953,15,0)</f>
        <v>2</v>
      </c>
      <c r="C1914" s="25" t="str">
        <f>VLOOKUP(B1914,'Product Category'!$A$2:$B$4,2,0)</f>
        <v>Office Supplies</v>
      </c>
      <c r="D1914">
        <f>VLOOKUP(A1914,OrderProduct!A1914:F3865,6,0)</f>
        <v>31.46</v>
      </c>
    </row>
    <row r="1915" spans="1:4">
      <c r="A1915" s="3">
        <v>3355</v>
      </c>
      <c r="B1915" s="25">
        <f>VLOOKUP(A1915,OrderProduct!$A$2:$O$1953,15,0)</f>
        <v>2</v>
      </c>
      <c r="C1915" s="25" t="str">
        <f>VLOOKUP(B1915,'Product Category'!$A$2:$B$4,2,0)</f>
        <v>Office Supplies</v>
      </c>
      <c r="D1915">
        <f>VLOOKUP(A1915,OrderProduct!A1915:F3866,6,0)</f>
        <v>948.97</v>
      </c>
    </row>
    <row r="1916" spans="1:4">
      <c r="A1916" s="3">
        <v>3355</v>
      </c>
      <c r="B1916" s="25">
        <f>VLOOKUP(A1916,OrderProduct!$A$2:$O$1953,15,0)</f>
        <v>2</v>
      </c>
      <c r="C1916" s="25" t="str">
        <f>VLOOKUP(B1916,'Product Category'!$A$2:$B$4,2,0)</f>
        <v>Office Supplies</v>
      </c>
      <c r="D1916">
        <f>VLOOKUP(A1916,OrderProduct!A1916:F3867,6,0)</f>
        <v>136.99</v>
      </c>
    </row>
    <row r="1917" spans="1:4">
      <c r="A1917" s="3">
        <v>3356</v>
      </c>
      <c r="B1917" s="25">
        <f>VLOOKUP(A1917,OrderProduct!$A$2:$O$1953,15,0)</f>
        <v>2</v>
      </c>
      <c r="C1917" s="25" t="str">
        <f>VLOOKUP(B1917,'Product Category'!$A$2:$B$4,2,0)</f>
        <v>Office Supplies</v>
      </c>
      <c r="D1917">
        <f>VLOOKUP(A1917,OrderProduct!A1917:F3868,6,0)</f>
        <v>99.36</v>
      </c>
    </row>
    <row r="1918" spans="1:4">
      <c r="A1918" s="3">
        <v>3356</v>
      </c>
      <c r="B1918" s="25">
        <f>VLOOKUP(A1918,OrderProduct!$A$2:$O$1953,15,0)</f>
        <v>2</v>
      </c>
      <c r="C1918" s="25" t="str">
        <f>VLOOKUP(B1918,'Product Category'!$A$2:$B$4,2,0)</f>
        <v>Office Supplies</v>
      </c>
      <c r="D1918">
        <f>VLOOKUP(A1918,OrderProduct!A1918:F3869,6,0)</f>
        <v>27.37</v>
      </c>
    </row>
    <row r="1919" spans="1:4">
      <c r="A1919" s="3">
        <v>3356</v>
      </c>
      <c r="B1919" s="25">
        <f>VLOOKUP(A1919,OrderProduct!$A$2:$O$1953,15,0)</f>
        <v>2</v>
      </c>
      <c r="C1919" s="25" t="str">
        <f>VLOOKUP(B1919,'Product Category'!$A$2:$B$4,2,0)</f>
        <v>Office Supplies</v>
      </c>
      <c r="D1919">
        <f>VLOOKUP(A1919,OrderProduct!A1919:F3870,6,0)</f>
        <v>98.16</v>
      </c>
    </row>
    <row r="1920" spans="1:4">
      <c r="A1920" s="3">
        <v>3359</v>
      </c>
      <c r="B1920" s="25">
        <f>VLOOKUP(A1920,OrderProduct!$A$2:$O$1953,15,0)</f>
        <v>2</v>
      </c>
      <c r="C1920" s="25" t="str">
        <f>VLOOKUP(B1920,'Product Category'!$A$2:$B$4,2,0)</f>
        <v>Office Supplies</v>
      </c>
      <c r="D1920">
        <f>VLOOKUP(A1920,OrderProduct!A1920:F3871,6,0)</f>
        <v>116.11</v>
      </c>
    </row>
    <row r="1921" spans="1:4">
      <c r="A1921" s="3">
        <v>3360</v>
      </c>
      <c r="B1921" s="25">
        <f>VLOOKUP(A1921,OrderProduct!$A$2:$O$1953,15,0)</f>
        <v>2</v>
      </c>
      <c r="C1921" s="25" t="str">
        <f>VLOOKUP(B1921,'Product Category'!$A$2:$B$4,2,0)</f>
        <v>Office Supplies</v>
      </c>
      <c r="D1921">
        <f>VLOOKUP(A1921,OrderProduct!A1921:F3872,6,0)</f>
        <v>157.33</v>
      </c>
    </row>
    <row r="1922" spans="1:4">
      <c r="A1922" s="3">
        <v>3361</v>
      </c>
      <c r="B1922" s="25">
        <f>VLOOKUP(A1922,OrderProduct!$A$2:$O$1953,15,0)</f>
        <v>1</v>
      </c>
      <c r="C1922" s="25" t="str">
        <f>VLOOKUP(B1922,'Product Category'!$A$2:$B$4,2,0)</f>
        <v>Furniture</v>
      </c>
      <c r="D1922">
        <f>VLOOKUP(A1922,OrderProduct!A1922:F3873,6,0)</f>
        <v>95</v>
      </c>
    </row>
    <row r="1923" spans="1:4">
      <c r="A1923" s="3">
        <v>3361</v>
      </c>
      <c r="B1923" s="25">
        <f>VLOOKUP(A1923,OrderProduct!$A$2:$O$1953,15,0)</f>
        <v>1</v>
      </c>
      <c r="C1923" s="25" t="str">
        <f>VLOOKUP(B1923,'Product Category'!$A$2:$B$4,2,0)</f>
        <v>Furniture</v>
      </c>
      <c r="D1923">
        <f>VLOOKUP(A1923,OrderProduct!A1923:F3874,6,0)</f>
        <v>39.17</v>
      </c>
    </row>
    <row r="1924" spans="1:4">
      <c r="A1924" s="3">
        <v>3361</v>
      </c>
      <c r="B1924" s="25">
        <f>VLOOKUP(A1924,OrderProduct!$A$2:$O$1953,15,0)</f>
        <v>1</v>
      </c>
      <c r="C1924" s="25" t="str">
        <f>VLOOKUP(B1924,'Product Category'!$A$2:$B$4,2,0)</f>
        <v>Furniture</v>
      </c>
      <c r="D1924">
        <f>VLOOKUP(A1924,OrderProduct!A1924:F3875,6,0)</f>
        <v>131.26</v>
      </c>
    </row>
    <row r="1925" spans="1:4">
      <c r="A1925" s="3">
        <v>3366</v>
      </c>
      <c r="B1925" s="25">
        <f>VLOOKUP(A1925,OrderProduct!$A$2:$O$1953,15,0)</f>
        <v>3</v>
      </c>
      <c r="C1925" s="25" t="str">
        <f>VLOOKUP(B1925,'Product Category'!$A$2:$B$4,2,0)</f>
        <v>Technology</v>
      </c>
      <c r="D1925">
        <f>VLOOKUP(A1925,OrderProduct!A1925:F3876,6,0)</f>
        <v>647.07</v>
      </c>
    </row>
    <row r="1926" spans="1:4">
      <c r="A1926" s="3">
        <v>3366</v>
      </c>
      <c r="B1926" s="25">
        <f>VLOOKUP(A1926,OrderProduct!$A$2:$O$1953,15,0)</f>
        <v>3</v>
      </c>
      <c r="C1926" s="25" t="str">
        <f>VLOOKUP(B1926,'Product Category'!$A$2:$B$4,2,0)</f>
        <v>Technology</v>
      </c>
      <c r="D1926">
        <f>VLOOKUP(A1926,OrderProduct!A1926:F3877,6,0)</f>
        <v>141.59</v>
      </c>
    </row>
    <row r="1927" spans="1:4">
      <c r="A1927" s="3">
        <v>3367</v>
      </c>
      <c r="B1927" s="25">
        <f>VLOOKUP(A1927,OrderProduct!$A$2:$O$1953,15,0)</f>
        <v>3</v>
      </c>
      <c r="C1927" s="25" t="str">
        <f>VLOOKUP(B1927,'Product Category'!$A$2:$B$4,2,0)</f>
        <v>Technology</v>
      </c>
      <c r="D1927">
        <f>VLOOKUP(A1927,OrderProduct!A1927:F3878,6,0)</f>
        <v>203.05</v>
      </c>
    </row>
    <row r="1928" spans="1:4">
      <c r="A1928" s="3">
        <v>3367</v>
      </c>
      <c r="B1928" s="25">
        <f>VLOOKUP(A1928,OrderProduct!$A$2:$O$1953,15,0)</f>
        <v>3</v>
      </c>
      <c r="C1928" s="25" t="str">
        <f>VLOOKUP(B1928,'Product Category'!$A$2:$B$4,2,0)</f>
        <v>Technology</v>
      </c>
      <c r="D1928">
        <f>VLOOKUP(A1928,OrderProduct!A1928:F3879,6,0)</f>
        <v>9.23</v>
      </c>
    </row>
    <row r="1929" spans="1:4">
      <c r="A1929" s="3">
        <v>3369</v>
      </c>
      <c r="B1929" s="25">
        <f>VLOOKUP(A1929,OrderProduct!$A$2:$O$1953,15,0)</f>
        <v>2</v>
      </c>
      <c r="C1929" s="25" t="str">
        <f>VLOOKUP(B1929,'Product Category'!$A$2:$B$4,2,0)</f>
        <v>Office Supplies</v>
      </c>
      <c r="D1929">
        <f>VLOOKUP(A1929,OrderProduct!A1929:F3880,6,0)</f>
        <v>96.13</v>
      </c>
    </row>
    <row r="1930" spans="1:4">
      <c r="A1930" s="3">
        <v>3374</v>
      </c>
      <c r="B1930" s="25">
        <f>VLOOKUP(A1930,OrderProduct!$A$2:$O$1953,15,0)</f>
        <v>1</v>
      </c>
      <c r="C1930" s="25" t="str">
        <f>VLOOKUP(B1930,'Product Category'!$A$2:$B$4,2,0)</f>
        <v>Furniture</v>
      </c>
      <c r="D1930">
        <f>VLOOKUP(A1930,OrderProduct!A1930:F3881,6,0)</f>
        <v>73.96</v>
      </c>
    </row>
    <row r="1931" spans="1:4">
      <c r="A1931" s="3">
        <v>3374</v>
      </c>
      <c r="B1931" s="25">
        <f>VLOOKUP(A1931,OrderProduct!$A$2:$O$1953,15,0)</f>
        <v>1</v>
      </c>
      <c r="C1931" s="25" t="str">
        <f>VLOOKUP(B1931,'Product Category'!$A$2:$B$4,2,0)</f>
        <v>Furniture</v>
      </c>
      <c r="D1931">
        <f>VLOOKUP(A1931,OrderProduct!A1931:F3882,6,0)</f>
        <v>51.02</v>
      </c>
    </row>
    <row r="1932" spans="1:4">
      <c r="A1932" s="3">
        <v>3374</v>
      </c>
      <c r="B1932" s="25">
        <f>VLOOKUP(A1932,OrderProduct!$A$2:$O$1953,15,0)</f>
        <v>1</v>
      </c>
      <c r="C1932" s="25" t="str">
        <f>VLOOKUP(B1932,'Product Category'!$A$2:$B$4,2,0)</f>
        <v>Furniture</v>
      </c>
      <c r="D1932">
        <f>VLOOKUP(A1932,OrderProduct!A1932:F3883,6,0)</f>
        <v>107.51</v>
      </c>
    </row>
    <row r="1933" spans="1:4">
      <c r="A1933" s="3">
        <v>3374</v>
      </c>
      <c r="B1933" s="25">
        <f>VLOOKUP(A1933,OrderProduct!$A$2:$O$1953,15,0)</f>
        <v>1</v>
      </c>
      <c r="C1933" s="25" t="str">
        <f>VLOOKUP(B1933,'Product Category'!$A$2:$B$4,2,0)</f>
        <v>Furniture</v>
      </c>
      <c r="D1933">
        <f>VLOOKUP(A1933,OrderProduct!A1933:F3884,6,0)</f>
        <v>44.75</v>
      </c>
    </row>
    <row r="1934" spans="1:4">
      <c r="A1934" s="3">
        <v>3379</v>
      </c>
      <c r="B1934" s="25">
        <f>VLOOKUP(A1934,OrderProduct!$A$2:$O$1953,15,0)</f>
        <v>2</v>
      </c>
      <c r="C1934" s="25" t="str">
        <f>VLOOKUP(B1934,'Product Category'!$A$2:$B$4,2,0)</f>
        <v>Office Supplies</v>
      </c>
      <c r="D1934">
        <f>VLOOKUP(A1934,OrderProduct!A1934:F3885,6,0)</f>
        <v>40.69</v>
      </c>
    </row>
    <row r="1935" spans="1:4">
      <c r="A1935" s="3">
        <v>3379</v>
      </c>
      <c r="B1935" s="25">
        <f>VLOOKUP(A1935,OrderProduct!$A$2:$O$1953,15,0)</f>
        <v>2</v>
      </c>
      <c r="C1935" s="25" t="str">
        <f>VLOOKUP(B1935,'Product Category'!$A$2:$B$4,2,0)</f>
        <v>Office Supplies</v>
      </c>
      <c r="D1935">
        <f>VLOOKUP(A1935,OrderProduct!A1935:F3886,6,0)</f>
        <v>3846.06</v>
      </c>
    </row>
    <row r="1936" spans="1:4">
      <c r="A1936" s="3">
        <v>3380</v>
      </c>
      <c r="B1936" s="25">
        <f>VLOOKUP(A1936,OrderProduct!$A$2:$O$1953,15,0)</f>
        <v>2</v>
      </c>
      <c r="C1936" s="25" t="str">
        <f>VLOOKUP(B1936,'Product Category'!$A$2:$B$4,2,0)</f>
        <v>Office Supplies</v>
      </c>
      <c r="D1936">
        <f>VLOOKUP(A1936,OrderProduct!A1936:F3887,6,0)</f>
        <v>76.23</v>
      </c>
    </row>
    <row r="1937" spans="1:4">
      <c r="A1937" s="3">
        <v>3380</v>
      </c>
      <c r="B1937" s="25">
        <f>VLOOKUP(A1937,OrderProduct!$A$2:$O$1953,15,0)</f>
        <v>2</v>
      </c>
      <c r="C1937" s="25" t="str">
        <f>VLOOKUP(B1937,'Product Category'!$A$2:$B$4,2,0)</f>
        <v>Office Supplies</v>
      </c>
      <c r="D1937">
        <f>VLOOKUP(A1937,OrderProduct!A1937:F3888,6,0)</f>
        <v>79.74</v>
      </c>
    </row>
    <row r="1938" spans="1:4">
      <c r="A1938" s="3">
        <v>3380</v>
      </c>
      <c r="B1938" s="25">
        <f>VLOOKUP(A1938,OrderProduct!$A$2:$O$1953,15,0)</f>
        <v>2</v>
      </c>
      <c r="C1938" s="25" t="str">
        <f>VLOOKUP(B1938,'Product Category'!$A$2:$B$4,2,0)</f>
        <v>Office Supplies</v>
      </c>
      <c r="D1938">
        <f>VLOOKUP(A1938,OrderProduct!A1938:F3889,6,0)</f>
        <v>392.45</v>
      </c>
    </row>
    <row r="1939" spans="1:4">
      <c r="A1939" s="3">
        <v>3381</v>
      </c>
      <c r="B1939" s="25">
        <f>VLOOKUP(A1939,OrderProduct!$A$2:$O$1953,15,0)</f>
        <v>2</v>
      </c>
      <c r="C1939" s="25" t="str">
        <f>VLOOKUP(B1939,'Product Category'!$A$2:$B$4,2,0)</f>
        <v>Office Supplies</v>
      </c>
      <c r="D1939">
        <f>VLOOKUP(A1939,OrderProduct!A1939:F3890,6,0)</f>
        <v>41.29</v>
      </c>
    </row>
    <row r="1940" spans="1:4">
      <c r="A1940" s="3">
        <v>3381</v>
      </c>
      <c r="B1940" s="25">
        <f>VLOOKUP(A1940,OrderProduct!$A$2:$O$1953,15,0)</f>
        <v>2</v>
      </c>
      <c r="C1940" s="25" t="str">
        <f>VLOOKUP(B1940,'Product Category'!$A$2:$B$4,2,0)</f>
        <v>Office Supplies</v>
      </c>
      <c r="D1940">
        <f>VLOOKUP(A1940,OrderProduct!A1940:F3891,6,0)</f>
        <v>35.48</v>
      </c>
    </row>
    <row r="1941" spans="1:4">
      <c r="A1941" s="3">
        <v>3385</v>
      </c>
      <c r="B1941" s="25">
        <f>VLOOKUP(A1941,OrderProduct!$A$2:$O$1953,15,0)</f>
        <v>2</v>
      </c>
      <c r="C1941" s="25" t="str">
        <f>VLOOKUP(B1941,'Product Category'!$A$2:$B$4,2,0)</f>
        <v>Office Supplies</v>
      </c>
      <c r="D1941">
        <f>VLOOKUP(A1941,OrderProduct!A1941:F3892,6,0)</f>
        <v>2130.04</v>
      </c>
    </row>
    <row r="1942" spans="1:4">
      <c r="A1942" s="3">
        <v>3385</v>
      </c>
      <c r="B1942" s="25">
        <f>VLOOKUP(A1942,OrderProduct!$A$2:$O$1953,15,0)</f>
        <v>2</v>
      </c>
      <c r="C1942" s="25" t="str">
        <f>VLOOKUP(B1942,'Product Category'!$A$2:$B$4,2,0)</f>
        <v>Office Supplies</v>
      </c>
      <c r="D1942">
        <f>VLOOKUP(A1942,OrderProduct!A1942:F3893,6,0)</f>
        <v>82.8</v>
      </c>
    </row>
    <row r="1943" spans="1:4">
      <c r="A1943" s="3">
        <v>3386</v>
      </c>
      <c r="B1943" s="25">
        <f>VLOOKUP(A1943,OrderProduct!$A$2:$O$1953,15,0)</f>
        <v>2</v>
      </c>
      <c r="C1943" s="25" t="str">
        <f>VLOOKUP(B1943,'Product Category'!$A$2:$B$4,2,0)</f>
        <v>Office Supplies</v>
      </c>
      <c r="D1943">
        <f>VLOOKUP(A1943,OrderProduct!A1943:F3894,6,0)</f>
        <v>152.11</v>
      </c>
    </row>
    <row r="1944" spans="1:4">
      <c r="A1944" s="3">
        <v>3386</v>
      </c>
      <c r="B1944" s="25">
        <f>VLOOKUP(A1944,OrderProduct!$A$2:$O$1953,15,0)</f>
        <v>2</v>
      </c>
      <c r="C1944" s="25" t="str">
        <f>VLOOKUP(B1944,'Product Category'!$A$2:$B$4,2,0)</f>
        <v>Office Supplies</v>
      </c>
      <c r="D1944">
        <f>VLOOKUP(A1944,OrderProduct!A1944:F3895,6,0)</f>
        <v>35.97</v>
      </c>
    </row>
    <row r="1945" spans="1:4">
      <c r="A1945" s="3">
        <v>3388</v>
      </c>
      <c r="B1945" s="25">
        <f>VLOOKUP(A1945,OrderProduct!$A$2:$O$1953,15,0)</f>
        <v>2</v>
      </c>
      <c r="C1945" s="25" t="str">
        <f>VLOOKUP(B1945,'Product Category'!$A$2:$B$4,2,0)</f>
        <v>Office Supplies</v>
      </c>
      <c r="D1945">
        <f>VLOOKUP(A1945,OrderProduct!A1945:F3896,6,0)</f>
        <v>19.32</v>
      </c>
    </row>
    <row r="1946" spans="1:4">
      <c r="A1946" s="3">
        <v>3393</v>
      </c>
      <c r="B1946" s="25">
        <f>VLOOKUP(A1946,OrderProduct!$A$2:$O$1953,15,0)</f>
        <v>3</v>
      </c>
      <c r="C1946" s="25" t="str">
        <f>VLOOKUP(B1946,'Product Category'!$A$2:$B$4,2,0)</f>
        <v>Technology</v>
      </c>
      <c r="D1946">
        <f>VLOOKUP(A1946,OrderProduct!A1946:F3897,6,0)</f>
        <v>192.33</v>
      </c>
    </row>
    <row r="1947" spans="1:4">
      <c r="A1947" s="3">
        <v>3393</v>
      </c>
      <c r="B1947" s="25">
        <f>VLOOKUP(A1947,OrderProduct!$A$2:$O$1953,15,0)</f>
        <v>3</v>
      </c>
      <c r="C1947" s="25" t="str">
        <f>VLOOKUP(B1947,'Product Category'!$A$2:$B$4,2,0)</f>
        <v>Technology</v>
      </c>
      <c r="D1947">
        <f>VLOOKUP(A1947,OrderProduct!A1947:F3898,6,0)</f>
        <v>6901.25</v>
      </c>
    </row>
    <row r="1948" spans="1:4">
      <c r="A1948" s="3">
        <v>3397</v>
      </c>
      <c r="B1948" s="25">
        <f>VLOOKUP(A1948,OrderProduct!$A$2:$O$1953,15,0)</f>
        <v>2</v>
      </c>
      <c r="C1948" s="25" t="str">
        <f>VLOOKUP(B1948,'Product Category'!$A$2:$B$4,2,0)</f>
        <v>Office Supplies</v>
      </c>
      <c r="D1948">
        <f>VLOOKUP(A1948,OrderProduct!A1948:F3899,6,0)</f>
        <v>148.94</v>
      </c>
    </row>
    <row r="1949" spans="1:4">
      <c r="A1949" s="3">
        <v>3397</v>
      </c>
      <c r="B1949" s="25">
        <f>VLOOKUP(A1949,OrderProduct!$A$2:$O$1953,15,0)</f>
        <v>2</v>
      </c>
      <c r="C1949" s="25" t="str">
        <f>VLOOKUP(B1949,'Product Category'!$A$2:$B$4,2,0)</f>
        <v>Office Supplies</v>
      </c>
      <c r="D1949">
        <f>VLOOKUP(A1949,OrderProduct!A1949:F3900,6,0)</f>
        <v>200.68</v>
      </c>
    </row>
    <row r="1950" spans="1:4">
      <c r="A1950" s="3">
        <v>3397</v>
      </c>
      <c r="B1950" s="25">
        <f>VLOOKUP(A1950,OrderProduct!$A$2:$O$1953,15,0)</f>
        <v>2</v>
      </c>
      <c r="C1950" s="25" t="str">
        <f>VLOOKUP(B1950,'Product Category'!$A$2:$B$4,2,0)</f>
        <v>Office Supplies</v>
      </c>
      <c r="D1950">
        <f>VLOOKUP(A1950,OrderProduct!A1950:F3901,6,0)</f>
        <v>1214.03</v>
      </c>
    </row>
    <row r="1951" spans="1:4">
      <c r="A1951" s="3">
        <v>3399</v>
      </c>
      <c r="B1951" s="25">
        <f>VLOOKUP(A1951,OrderProduct!$A$2:$O$1953,15,0)</f>
        <v>2</v>
      </c>
      <c r="C1951" s="25" t="str">
        <f>VLOOKUP(B1951,'Product Category'!$A$2:$B$4,2,0)</f>
        <v>Office Supplies</v>
      </c>
      <c r="D1951">
        <f>VLOOKUP(A1951,OrderProduct!A1951:F3902,6,0)</f>
        <v>556.61</v>
      </c>
    </row>
    <row r="1952" spans="1:4">
      <c r="A1952" s="3">
        <v>3400</v>
      </c>
      <c r="B1952" s="25">
        <f>VLOOKUP(A1952,OrderProduct!$A$2:$O$1953,15,0)</f>
        <v>1</v>
      </c>
      <c r="C1952" s="25" t="str">
        <f>VLOOKUP(B1952,'Product Category'!$A$2:$B$4,2,0)</f>
        <v>Furniture</v>
      </c>
      <c r="D1952">
        <f>VLOOKUP(A1952,OrderProduct!A1952:F3903,6,0)</f>
        <v>10.96</v>
      </c>
    </row>
    <row r="1953" spans="1:4">
      <c r="A1953" s="3">
        <v>3403</v>
      </c>
      <c r="B1953" s="25">
        <f>VLOOKUP(A1953,OrderProduct!$A$2:$O$1953,15,0)</f>
        <v>1</v>
      </c>
      <c r="C1953" s="25" t="str">
        <f>VLOOKUP(B1953,'Product Category'!$A$2:$B$4,2,0)</f>
        <v>Furniture</v>
      </c>
      <c r="D1953">
        <f>VLOOKUP(A1953,OrderProduct!A1953:F3904,6,0)</f>
        <v>1503.05</v>
      </c>
    </row>
    <row r="1955" spans="3:4">
      <c r="C1955" s="15" t="s">
        <v>996</v>
      </c>
      <c r="D1955" s="29">
        <f>SUM(D2:D1953)</f>
        <v>1924337.88</v>
      </c>
    </row>
  </sheetData>
  <autoFilter xmlns:etc="http://www.wps.cn/officeDocument/2017/etCustomData" ref="A1:D1953" etc:filterBottomFollowUsedRange="0">
    <extLst/>
  </autoFilter>
  <pageMargins left="0.7" right="0.7" top="0.75" bottom="0.75" header="0.3" footer="0.3"/>
  <pageSetup paperSize="1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5" tint="-0.249977111117893"/>
  </sheetPr>
  <dimension ref="A1:U1953"/>
  <sheetViews>
    <sheetView topLeftCell="A10" workbookViewId="0">
      <selection activeCell="A2" sqref="A2:A1953"/>
    </sheetView>
  </sheetViews>
  <sheetFormatPr defaultColWidth="9" defaultRowHeight="14.4"/>
  <cols>
    <col min="1" max="1" width="15.6666666666667" customWidth="1"/>
    <col min="2" max="2" width="10.7777777777778" customWidth="1"/>
    <col min="11" max="11" width="11.8888888888889" customWidth="1"/>
    <col min="12" max="12" width="11.6666666666667" customWidth="1"/>
    <col min="13" max="13" width="17.5555555555556" customWidth="1"/>
    <col min="14" max="14" width="6" customWidth="1"/>
    <col min="15" max="15" width="7.22222222222222" customWidth="1"/>
    <col min="16" max="16" width="8" customWidth="1"/>
    <col min="17" max="17" width="7" customWidth="1"/>
    <col min="18" max="18" width="6" customWidth="1"/>
    <col min="19" max="19" width="8" customWidth="1"/>
    <col min="20" max="20" width="7" customWidth="1"/>
    <col min="21" max="21" width="6" customWidth="1"/>
    <col min="22" max="22" width="7" customWidth="1"/>
    <col min="23" max="24" width="6" customWidth="1"/>
    <col min="25" max="26" width="7" customWidth="1"/>
    <col min="27" max="27" width="5" customWidth="1"/>
    <col min="28" max="28" width="6" customWidth="1"/>
    <col min="29" max="29" width="7" customWidth="1"/>
    <col min="30" max="30" width="6" customWidth="1"/>
    <col min="31" max="31" width="7" customWidth="1"/>
    <col min="32" max="32" width="8" customWidth="1"/>
    <col min="33" max="33" width="6" customWidth="1"/>
    <col min="34" max="34" width="7" customWidth="1"/>
    <col min="35" max="36" width="8" customWidth="1"/>
    <col min="37" max="37" width="7" customWidth="1"/>
    <col min="38" max="38" width="6" customWidth="1"/>
    <col min="39" max="39" width="7" customWidth="1"/>
    <col min="40" max="40" width="6" customWidth="1"/>
    <col min="41" max="41" width="8" customWidth="1"/>
    <col min="42" max="42" width="6" customWidth="1"/>
    <col min="43" max="43" width="7" customWidth="1"/>
    <col min="44" max="44" width="5" customWidth="1"/>
    <col min="45" max="47" width="7" customWidth="1"/>
    <col min="48" max="48" width="6" customWidth="1"/>
    <col min="49" max="49" width="7" customWidth="1"/>
    <col min="50" max="50" width="6" customWidth="1"/>
    <col min="51" max="52" width="7" customWidth="1"/>
    <col min="53" max="55" width="6" customWidth="1"/>
    <col min="56" max="56" width="7" customWidth="1"/>
    <col min="57" max="60" width="6" customWidth="1"/>
    <col min="61" max="61" width="7" customWidth="1"/>
    <col min="62" max="62" width="9" customWidth="1"/>
    <col min="63" max="63" width="7" customWidth="1"/>
    <col min="64" max="64" width="8" customWidth="1"/>
    <col min="65" max="65" width="5" customWidth="1"/>
    <col min="66" max="66" width="8" customWidth="1"/>
    <col min="67" max="68" width="7" customWidth="1"/>
    <col min="69" max="69" width="8" customWidth="1"/>
    <col min="70" max="70" width="7" customWidth="1"/>
    <col min="71" max="72" width="8" customWidth="1"/>
    <col min="73" max="73" width="7" customWidth="1"/>
    <col min="74" max="78" width="8" customWidth="1"/>
    <col min="79" max="79" width="5" customWidth="1"/>
    <col min="80" max="80" width="8" customWidth="1"/>
    <col min="81" max="81" width="6" customWidth="1"/>
    <col min="82" max="83" width="7" customWidth="1"/>
    <col min="84" max="84" width="6" customWidth="1"/>
    <col min="85" max="85" width="8" customWidth="1"/>
    <col min="86" max="86" width="7" customWidth="1"/>
    <col min="87" max="87" width="6" customWidth="1"/>
    <col min="88" max="89" width="7" customWidth="1"/>
    <col min="90" max="90" width="6" customWidth="1"/>
    <col min="91" max="92" width="8" customWidth="1"/>
    <col min="93" max="93" width="7" customWidth="1"/>
    <col min="94" max="94" width="8" customWidth="1"/>
    <col min="95" max="95" width="5" customWidth="1"/>
    <col min="96" max="97" width="7" customWidth="1"/>
    <col min="98" max="98" width="8" customWidth="1"/>
    <col min="99" max="99" width="6" customWidth="1"/>
    <col min="100" max="101" width="7" customWidth="1"/>
    <col min="102" max="102" width="8" customWidth="1"/>
    <col min="103" max="103" width="9" customWidth="1"/>
    <col min="104" max="106" width="7" customWidth="1"/>
    <col min="107" max="107" width="8" customWidth="1"/>
    <col min="108" max="108" width="6" customWidth="1"/>
    <col min="109" max="109" width="7" customWidth="1"/>
    <col min="110" max="111" width="6" customWidth="1"/>
    <col min="112" max="112" width="5" customWidth="1"/>
    <col min="113" max="113" width="6" customWidth="1"/>
    <col min="114" max="116" width="7" customWidth="1"/>
    <col min="117" max="117" width="6" customWidth="1"/>
    <col min="118" max="118" width="9" customWidth="1"/>
    <col min="119" max="119" width="6" customWidth="1"/>
    <col min="120" max="120" width="7" customWidth="1"/>
    <col min="121" max="121" width="6" customWidth="1"/>
    <col min="122" max="122" width="7" customWidth="1"/>
    <col min="123" max="124" width="6" customWidth="1"/>
    <col min="125" max="125" width="9" customWidth="1"/>
    <col min="126" max="126" width="7" customWidth="1"/>
    <col min="127" max="127" width="6" customWidth="1"/>
    <col min="128" max="129" width="7" customWidth="1"/>
    <col min="130" max="130" width="6" customWidth="1"/>
    <col min="131" max="131" width="7" customWidth="1"/>
    <col min="132" max="132" width="6" customWidth="1"/>
    <col min="133" max="133" width="7" customWidth="1"/>
    <col min="134" max="135" width="8" customWidth="1"/>
    <col min="136" max="136" width="7" customWidth="1"/>
    <col min="137" max="137" width="6" customWidth="1"/>
    <col min="138" max="138" width="7" customWidth="1"/>
    <col min="139" max="139" width="8" customWidth="1"/>
    <col min="140" max="141" width="7" customWidth="1"/>
    <col min="142" max="142" width="8" customWidth="1"/>
    <col min="143" max="143" width="6" customWidth="1"/>
    <col min="144" max="145" width="8" customWidth="1"/>
    <col min="146" max="147" width="7" customWidth="1"/>
    <col min="148" max="148" width="8" customWidth="1"/>
    <col min="149" max="149" width="7" customWidth="1"/>
    <col min="150" max="150" width="8" customWidth="1"/>
    <col min="151" max="151" width="7" customWidth="1"/>
    <col min="152" max="152" width="8" customWidth="1"/>
    <col min="153" max="153" width="7" customWidth="1"/>
    <col min="154" max="154" width="6" customWidth="1"/>
    <col min="155" max="155" width="9" customWidth="1"/>
    <col min="156" max="156" width="7" customWidth="1"/>
    <col min="157" max="157" width="6" customWidth="1"/>
    <col min="158" max="160" width="8" customWidth="1"/>
    <col min="161" max="162" width="6" customWidth="1"/>
    <col min="163" max="164" width="7" customWidth="1"/>
    <col min="165" max="165" width="6" customWidth="1"/>
    <col min="166" max="167" width="7" customWidth="1"/>
    <col min="168" max="168" width="6" customWidth="1"/>
    <col min="169" max="170" width="7" customWidth="1"/>
    <col min="171" max="171" width="6" customWidth="1"/>
    <col min="172" max="173" width="8" customWidth="1"/>
    <col min="174" max="176" width="7" customWidth="1"/>
    <col min="177" max="177" width="6" customWidth="1"/>
    <col min="178" max="179" width="7" customWidth="1"/>
    <col min="180" max="180" width="8" customWidth="1"/>
    <col min="181" max="181" width="6" customWidth="1"/>
    <col min="182" max="182" width="7" customWidth="1"/>
    <col min="183" max="183" width="8" customWidth="1"/>
    <col min="184" max="184" width="7" customWidth="1"/>
    <col min="185" max="185" width="8" customWidth="1"/>
    <col min="186" max="186" width="6" customWidth="1"/>
    <col min="187" max="188" width="7" customWidth="1"/>
    <col min="189" max="193" width="8" customWidth="1"/>
    <col min="194" max="196" width="7" customWidth="1"/>
    <col min="197" max="197" width="6" customWidth="1"/>
    <col min="198" max="198" width="8" customWidth="1"/>
    <col min="199" max="200" width="9" customWidth="1"/>
    <col min="201" max="201" width="8" customWidth="1"/>
    <col min="202" max="202" width="7" customWidth="1"/>
    <col min="203" max="203" width="8" customWidth="1"/>
    <col min="204" max="204" width="7" customWidth="1"/>
    <col min="205" max="205" width="6" customWidth="1"/>
    <col min="206" max="206" width="7" customWidth="1"/>
    <col min="207" max="207" width="6" customWidth="1"/>
    <col min="208" max="208" width="7" customWidth="1"/>
    <col min="209" max="210" width="8" customWidth="1"/>
    <col min="211" max="212" width="7" customWidth="1"/>
    <col min="213" max="213" width="8" customWidth="1"/>
    <col min="214" max="214" width="7" customWidth="1"/>
    <col min="215" max="216" width="6" customWidth="1"/>
    <col min="217" max="219" width="7" customWidth="1"/>
    <col min="220" max="220" width="8" customWidth="1"/>
    <col min="221" max="221" width="6" customWidth="1"/>
    <col min="222" max="222" width="7" customWidth="1"/>
    <col min="223" max="223" width="8" customWidth="1"/>
    <col min="224" max="224" width="6" customWidth="1"/>
    <col min="225" max="225" width="7" customWidth="1"/>
    <col min="226" max="227" width="8" customWidth="1"/>
    <col min="228" max="228" width="6" customWidth="1"/>
    <col min="229" max="229" width="8" customWidth="1"/>
    <col min="230" max="235" width="7" customWidth="1"/>
    <col min="236" max="236" width="8" customWidth="1"/>
    <col min="237" max="237" width="7" customWidth="1"/>
    <col min="238" max="239" width="6" customWidth="1"/>
    <col min="240" max="240" width="8" customWidth="1"/>
    <col min="241" max="241" width="6" customWidth="1"/>
    <col min="242" max="242" width="7" customWidth="1"/>
    <col min="243" max="243" width="8" customWidth="1"/>
    <col min="244" max="246" width="7" customWidth="1"/>
    <col min="247" max="248" width="8" customWidth="1"/>
    <col min="249" max="250" width="7" customWidth="1"/>
    <col min="251" max="251" width="6" customWidth="1"/>
    <col min="252" max="252" width="8" customWidth="1"/>
    <col min="253" max="253" width="7" customWidth="1"/>
    <col min="254" max="254" width="9" customWidth="1"/>
    <col min="255" max="256" width="6" customWidth="1"/>
    <col min="257" max="259" width="7" customWidth="1"/>
    <col min="260" max="260" width="8" customWidth="1"/>
    <col min="261" max="261" width="7" customWidth="1"/>
    <col min="262" max="262" width="6" customWidth="1"/>
    <col min="263" max="264" width="8" customWidth="1"/>
    <col min="265" max="265" width="7" customWidth="1"/>
    <col min="266" max="272" width="8" customWidth="1"/>
    <col min="273" max="273" width="7" customWidth="1"/>
    <col min="274" max="274" width="6" customWidth="1"/>
    <col min="275" max="275" width="8" customWidth="1"/>
    <col min="276" max="276" width="7" customWidth="1"/>
    <col min="277" max="277" width="6" customWidth="1"/>
    <col min="278" max="278" width="8" customWidth="1"/>
    <col min="279" max="280" width="6" customWidth="1"/>
    <col min="281" max="282" width="8" customWidth="1"/>
    <col min="283" max="283" width="7" customWidth="1"/>
    <col min="284" max="284" width="8" customWidth="1"/>
    <col min="285" max="285" width="7" customWidth="1"/>
    <col min="286" max="286" width="8" customWidth="1"/>
    <col min="287" max="288" width="7" customWidth="1"/>
    <col min="289" max="290" width="8" customWidth="1"/>
    <col min="291" max="292" width="7" customWidth="1"/>
    <col min="293" max="293" width="8" customWidth="1"/>
    <col min="294" max="295" width="7" customWidth="1"/>
    <col min="296" max="297" width="8" customWidth="1"/>
    <col min="298" max="298" width="7" customWidth="1"/>
    <col min="299" max="299" width="8" customWidth="1"/>
    <col min="300" max="300" width="7" customWidth="1"/>
    <col min="301" max="301" width="6" customWidth="1"/>
    <col min="302" max="304" width="7" customWidth="1"/>
    <col min="305" max="305" width="8" customWidth="1"/>
    <col min="306" max="307" width="6" customWidth="1"/>
    <col min="308" max="308" width="8" customWidth="1"/>
    <col min="309" max="309" width="6" customWidth="1"/>
    <col min="310" max="310" width="7" customWidth="1"/>
    <col min="311" max="311" width="8" customWidth="1"/>
    <col min="312" max="312" width="7" customWidth="1"/>
    <col min="313" max="314" width="8" customWidth="1"/>
    <col min="315" max="315" width="7" customWidth="1"/>
    <col min="316" max="316" width="8" customWidth="1"/>
    <col min="317" max="318" width="7" customWidth="1"/>
    <col min="319" max="320" width="8" customWidth="1"/>
    <col min="321" max="322" width="7" customWidth="1"/>
    <col min="323" max="324" width="8" customWidth="1"/>
    <col min="325" max="325" width="7" customWidth="1"/>
    <col min="326" max="327" width="6" customWidth="1"/>
    <col min="328" max="328" width="9" customWidth="1"/>
    <col min="329" max="329" width="8" customWidth="1"/>
    <col min="330" max="331" width="7" customWidth="1"/>
    <col min="332" max="332" width="6" customWidth="1"/>
    <col min="333" max="333" width="8" customWidth="1"/>
    <col min="334" max="334" width="9" customWidth="1"/>
    <col min="335" max="335" width="8" customWidth="1"/>
    <col min="336" max="338" width="7" customWidth="1"/>
    <col min="339" max="339" width="9" customWidth="1"/>
    <col min="340" max="340" width="6" customWidth="1"/>
    <col min="341" max="341" width="8" customWidth="1"/>
    <col min="342" max="345" width="7" customWidth="1"/>
    <col min="346" max="347" width="6" customWidth="1"/>
    <col min="348" max="348" width="7" customWidth="1"/>
    <col min="349" max="349" width="6" customWidth="1"/>
    <col min="350" max="351" width="7" customWidth="1"/>
    <col min="352" max="352" width="6" customWidth="1"/>
    <col min="353" max="353" width="8" customWidth="1"/>
    <col min="354" max="354" width="6" customWidth="1"/>
    <col min="355" max="355" width="8" customWidth="1"/>
    <col min="356" max="359" width="7" customWidth="1"/>
    <col min="360" max="360" width="6" customWidth="1"/>
    <col min="361" max="361" width="8" customWidth="1"/>
    <col min="362" max="362" width="7" customWidth="1"/>
    <col min="363" max="364" width="6" customWidth="1"/>
    <col min="365" max="365" width="8" customWidth="1"/>
    <col min="366" max="366" width="6" customWidth="1"/>
    <col min="367" max="367" width="8" customWidth="1"/>
    <col min="368" max="368" width="7" customWidth="1"/>
    <col min="369" max="369" width="8" customWidth="1"/>
    <col min="370" max="370" width="7" customWidth="1"/>
    <col min="371" max="375" width="6" customWidth="1"/>
    <col min="376" max="376" width="7" customWidth="1"/>
    <col min="377" max="378" width="8" customWidth="1"/>
    <col min="379" max="379" width="7" customWidth="1"/>
    <col min="380" max="380" width="8" customWidth="1"/>
    <col min="381" max="381" width="7" customWidth="1"/>
    <col min="382" max="382" width="8" customWidth="1"/>
    <col min="383" max="384" width="7" customWidth="1"/>
    <col min="385" max="385" width="8" customWidth="1"/>
    <col min="386" max="386" width="7" customWidth="1"/>
    <col min="387" max="388" width="8" customWidth="1"/>
    <col min="389" max="389" width="7" customWidth="1"/>
    <col min="390" max="390" width="6" customWidth="1"/>
    <col min="391" max="391" width="8" customWidth="1"/>
    <col min="392" max="392" width="6" customWidth="1"/>
    <col min="393" max="393" width="8" customWidth="1"/>
    <col min="394" max="395" width="6" customWidth="1"/>
    <col min="396" max="397" width="8" customWidth="1"/>
    <col min="398" max="398" width="9" customWidth="1"/>
    <col min="399" max="400" width="8" customWidth="1"/>
    <col min="401" max="401" width="6" customWidth="1"/>
    <col min="402" max="403" width="7" customWidth="1"/>
    <col min="404" max="404" width="6" customWidth="1"/>
    <col min="405" max="410" width="7" customWidth="1"/>
    <col min="411" max="411" width="6" customWidth="1"/>
    <col min="412" max="412" width="7" customWidth="1"/>
    <col min="413" max="413" width="6" customWidth="1"/>
    <col min="414" max="417" width="7" customWidth="1"/>
    <col min="418" max="419" width="6" customWidth="1"/>
    <col min="420" max="421" width="7" customWidth="1"/>
    <col min="422" max="423" width="6" customWidth="1"/>
    <col min="424" max="425" width="8" customWidth="1"/>
    <col min="426" max="426" width="7" customWidth="1"/>
    <col min="427" max="427" width="8" customWidth="1"/>
    <col min="428" max="429" width="7" customWidth="1"/>
    <col min="430" max="431" width="6" customWidth="1"/>
    <col min="432" max="432" width="8" customWidth="1"/>
    <col min="433" max="433" width="6" customWidth="1"/>
    <col min="434" max="435" width="7" customWidth="1"/>
    <col min="436" max="436" width="8" customWidth="1"/>
    <col min="437" max="437" width="7" customWidth="1"/>
    <col min="438" max="438" width="8" customWidth="1"/>
    <col min="439" max="439" width="7" customWidth="1"/>
    <col min="440" max="440" width="8" customWidth="1"/>
    <col min="441" max="441" width="7" customWidth="1"/>
    <col min="442" max="442" width="6" customWidth="1"/>
    <col min="443" max="443" width="7" customWidth="1"/>
    <col min="444" max="445" width="8" customWidth="1"/>
    <col min="446" max="446" width="6" customWidth="1"/>
    <col min="447" max="447" width="8" customWidth="1"/>
    <col min="448" max="448" width="7" customWidth="1"/>
    <col min="449" max="449" width="6" customWidth="1"/>
    <col min="450" max="450" width="7" customWidth="1"/>
    <col min="451" max="451" width="8" customWidth="1"/>
    <col min="452" max="452" width="6" customWidth="1"/>
    <col min="453" max="453" width="8" customWidth="1"/>
    <col min="454" max="454" width="7" customWidth="1"/>
    <col min="455" max="455" width="8" customWidth="1"/>
    <col min="456" max="458" width="6" customWidth="1"/>
    <col min="459" max="460" width="8" customWidth="1"/>
    <col min="461" max="463" width="6" customWidth="1"/>
    <col min="464" max="464" width="7" customWidth="1"/>
    <col min="465" max="466" width="8" customWidth="1"/>
    <col min="467" max="467" width="6" customWidth="1"/>
    <col min="468" max="468" width="7" customWidth="1"/>
    <col min="469" max="469" width="6" customWidth="1"/>
    <col min="470" max="470" width="7" customWidth="1"/>
    <col min="471" max="472" width="6" customWidth="1"/>
    <col min="473" max="473" width="7" customWidth="1"/>
    <col min="474" max="480" width="8" customWidth="1"/>
    <col min="481" max="481" width="6" customWidth="1"/>
    <col min="482" max="482" width="7" customWidth="1"/>
    <col min="483" max="484" width="8" customWidth="1"/>
    <col min="485" max="485" width="6" customWidth="1"/>
    <col min="486" max="488" width="7" customWidth="1"/>
    <col min="489" max="490" width="8" customWidth="1"/>
    <col min="491" max="493" width="6" customWidth="1"/>
    <col min="494" max="496" width="7" customWidth="1"/>
    <col min="497" max="497" width="8" customWidth="1"/>
    <col min="498" max="499" width="7" customWidth="1"/>
    <col min="500" max="500" width="6" customWidth="1"/>
    <col min="501" max="501" width="8" customWidth="1"/>
    <col min="502" max="502" width="7" customWidth="1"/>
    <col min="503" max="503" width="8" customWidth="1"/>
    <col min="504" max="507" width="7" customWidth="1"/>
    <col min="508" max="508" width="8" customWidth="1"/>
    <col min="509" max="509" width="7" customWidth="1"/>
    <col min="510" max="510" width="9" customWidth="1"/>
    <col min="511" max="511" width="6" customWidth="1"/>
    <col min="512" max="512" width="7" customWidth="1"/>
    <col min="513" max="513" width="8" customWidth="1"/>
    <col min="514" max="514" width="7" customWidth="1"/>
    <col min="515" max="515" width="6" customWidth="1"/>
    <col min="516" max="516" width="7" customWidth="1"/>
    <col min="517" max="517" width="8" customWidth="1"/>
    <col min="518" max="518" width="7" customWidth="1"/>
    <col min="519" max="519" width="8" customWidth="1"/>
    <col min="520" max="520" width="7" customWidth="1"/>
    <col min="521" max="521" width="8" customWidth="1"/>
    <col min="522" max="522" width="6" customWidth="1"/>
    <col min="523" max="523" width="8" customWidth="1"/>
    <col min="524" max="525" width="7" customWidth="1"/>
    <col min="526" max="526" width="6" customWidth="1"/>
    <col min="527" max="528" width="7" customWidth="1"/>
    <col min="529" max="529" width="8" customWidth="1"/>
    <col min="530" max="530" width="7" customWidth="1"/>
    <col min="531" max="532" width="8" customWidth="1"/>
    <col min="533" max="533" width="9" customWidth="1"/>
    <col min="534" max="534" width="8" customWidth="1"/>
    <col min="535" max="535" width="7" customWidth="1"/>
    <col min="536" max="536" width="8" customWidth="1"/>
    <col min="537" max="538" width="7" customWidth="1"/>
    <col min="539" max="540" width="8" customWidth="1"/>
    <col min="541" max="541" width="6" customWidth="1"/>
    <col min="542" max="545" width="8" customWidth="1"/>
    <col min="546" max="546" width="6" customWidth="1"/>
    <col min="547" max="547" width="8" customWidth="1"/>
    <col min="548" max="548" width="6" customWidth="1"/>
    <col min="549" max="550" width="7" customWidth="1"/>
    <col min="551" max="553" width="6" customWidth="1"/>
    <col min="554" max="555" width="7" customWidth="1"/>
    <col min="556" max="557" width="8" customWidth="1"/>
    <col min="558" max="559" width="7" customWidth="1"/>
    <col min="560" max="560" width="8" customWidth="1"/>
    <col min="561" max="561" width="7" customWidth="1"/>
    <col min="562" max="568" width="8" customWidth="1"/>
    <col min="569" max="569" width="7" customWidth="1"/>
    <col min="570" max="570" width="8" customWidth="1"/>
    <col min="571" max="575" width="7" customWidth="1"/>
    <col min="576" max="576" width="8" customWidth="1"/>
    <col min="577" max="577" width="6" customWidth="1"/>
    <col min="578" max="578" width="8" customWidth="1"/>
    <col min="579" max="579" width="7" customWidth="1"/>
    <col min="580" max="580" width="6" customWidth="1"/>
    <col min="581" max="581" width="7" customWidth="1"/>
    <col min="582" max="582" width="6" customWidth="1"/>
    <col min="583" max="583" width="7" customWidth="1"/>
    <col min="584" max="584" width="9" customWidth="1"/>
    <col min="585" max="585" width="7" customWidth="1"/>
    <col min="586" max="587" width="6" customWidth="1"/>
    <col min="588" max="589" width="8" customWidth="1"/>
    <col min="590" max="590" width="6" customWidth="1"/>
    <col min="591" max="596" width="7" customWidth="1"/>
    <col min="597" max="597" width="8" customWidth="1"/>
    <col min="598" max="598" width="7" customWidth="1"/>
    <col min="599" max="602" width="8" customWidth="1"/>
    <col min="603" max="604" width="7" customWidth="1"/>
    <col min="605" max="606" width="6" customWidth="1"/>
    <col min="607" max="607" width="8" customWidth="1"/>
    <col min="608" max="608" width="6" customWidth="1"/>
    <col min="609" max="609" width="7" customWidth="1"/>
    <col min="610" max="612" width="8" customWidth="1"/>
    <col min="613" max="613" width="7" customWidth="1"/>
    <col min="614" max="617" width="8" customWidth="1"/>
    <col min="618" max="618" width="7" customWidth="1"/>
    <col min="619" max="619" width="6" customWidth="1"/>
    <col min="620" max="620" width="8" customWidth="1"/>
    <col min="621" max="621" width="7" customWidth="1"/>
    <col min="622" max="622" width="8" customWidth="1"/>
    <col min="623" max="624" width="6" customWidth="1"/>
    <col min="625" max="629" width="7" customWidth="1"/>
    <col min="630" max="630" width="6" customWidth="1"/>
    <col min="631" max="632" width="8" customWidth="1"/>
    <col min="633" max="633" width="9" customWidth="1"/>
    <col min="634" max="634" width="7" customWidth="1"/>
    <col min="635" max="635" width="8" customWidth="1"/>
    <col min="636" max="636" width="6" customWidth="1"/>
    <col min="637" max="639" width="8" customWidth="1"/>
    <col min="640" max="640" width="6" customWidth="1"/>
    <col min="641" max="641" width="7" customWidth="1"/>
    <col min="642" max="642" width="9" customWidth="1"/>
    <col min="643" max="643" width="6" customWidth="1"/>
    <col min="644" max="644" width="8" customWidth="1"/>
    <col min="645" max="645" width="6" customWidth="1"/>
    <col min="646" max="647" width="7" customWidth="1"/>
    <col min="648" max="649" width="8" customWidth="1"/>
    <col min="650" max="652" width="7" customWidth="1"/>
    <col min="653" max="654" width="8" customWidth="1"/>
    <col min="655" max="657" width="7" customWidth="1"/>
    <col min="658" max="658" width="6" customWidth="1"/>
    <col min="659" max="660" width="7" customWidth="1"/>
    <col min="661" max="662" width="8" customWidth="1"/>
    <col min="663" max="664" width="7" customWidth="1"/>
    <col min="665" max="665" width="6" customWidth="1"/>
    <col min="666" max="666" width="7" customWidth="1"/>
    <col min="667" max="668" width="6" customWidth="1"/>
    <col min="669" max="669" width="7" customWidth="1"/>
    <col min="670" max="670" width="6" customWidth="1"/>
    <col min="671" max="671" width="8" customWidth="1"/>
    <col min="672" max="673" width="7" customWidth="1"/>
    <col min="674" max="674" width="6" customWidth="1"/>
    <col min="675" max="675" width="8" customWidth="1"/>
    <col min="676" max="677" width="7" customWidth="1"/>
    <col min="678" max="678" width="8" customWidth="1"/>
    <col min="679" max="679" width="7" customWidth="1"/>
    <col min="680" max="680" width="8" customWidth="1"/>
    <col min="681" max="681" width="7" customWidth="1"/>
    <col min="682" max="682" width="6" customWidth="1"/>
    <col min="683" max="684" width="7" customWidth="1"/>
    <col min="685" max="685" width="8" customWidth="1"/>
    <col min="686" max="686" width="7" customWidth="1"/>
    <col min="687" max="688" width="8" customWidth="1"/>
    <col min="689" max="689" width="7" customWidth="1"/>
    <col min="690" max="691" width="8" customWidth="1"/>
    <col min="692" max="692" width="7" customWidth="1"/>
    <col min="693" max="693" width="6" customWidth="1"/>
    <col min="694" max="695" width="8" customWidth="1"/>
    <col min="696" max="696" width="6" customWidth="1"/>
    <col min="697" max="698" width="7" customWidth="1"/>
    <col min="699" max="699" width="6" customWidth="1"/>
    <col min="700" max="702" width="8" customWidth="1"/>
    <col min="703" max="703" width="9" customWidth="1"/>
    <col min="704" max="704" width="7" customWidth="1"/>
    <col min="705" max="705" width="8" customWidth="1"/>
    <col min="706" max="706" width="6" customWidth="1"/>
    <col min="707" max="707" width="8" customWidth="1"/>
    <col min="708" max="709" width="7" customWidth="1"/>
    <col min="710" max="710" width="8" customWidth="1"/>
    <col min="711" max="711" width="6" customWidth="1"/>
    <col min="712" max="714" width="7" customWidth="1"/>
    <col min="715" max="715" width="8" customWidth="1"/>
    <col min="716" max="716" width="6" customWidth="1"/>
    <col min="717" max="717" width="7" customWidth="1"/>
    <col min="718" max="718" width="8" customWidth="1"/>
    <col min="719" max="719" width="6" customWidth="1"/>
    <col min="720" max="722" width="8" customWidth="1"/>
    <col min="723" max="724" width="7" customWidth="1"/>
    <col min="725" max="725" width="6" customWidth="1"/>
    <col min="726" max="727" width="7" customWidth="1"/>
    <col min="728" max="730" width="8" customWidth="1"/>
    <col min="731" max="731" width="6" customWidth="1"/>
    <col min="732" max="732" width="8" customWidth="1"/>
    <col min="733" max="733" width="6" customWidth="1"/>
    <col min="734" max="734" width="8" customWidth="1"/>
    <col min="735" max="735" width="7" customWidth="1"/>
    <col min="736" max="736" width="8" customWidth="1"/>
    <col min="737" max="741" width="7" customWidth="1"/>
    <col min="742" max="742" width="6" customWidth="1"/>
    <col min="743" max="744" width="8" customWidth="1"/>
    <col min="745" max="745" width="7" customWidth="1"/>
    <col min="746" max="746" width="6" customWidth="1"/>
    <col min="747" max="748" width="8" customWidth="1"/>
    <col min="749" max="749" width="7" customWidth="1"/>
    <col min="750" max="750" width="6" customWidth="1"/>
    <col min="751" max="751" width="8" customWidth="1"/>
    <col min="752" max="753" width="7" customWidth="1"/>
    <col min="754" max="755" width="9" customWidth="1"/>
    <col min="756" max="756" width="7" customWidth="1"/>
    <col min="757" max="757" width="8" customWidth="1"/>
    <col min="758" max="758" width="6" customWidth="1"/>
    <col min="759" max="760" width="7" customWidth="1"/>
    <col min="761" max="761" width="8" customWidth="1"/>
    <col min="762" max="762" width="6" customWidth="1"/>
    <col min="763" max="763" width="7" customWidth="1"/>
    <col min="764" max="764" width="6" customWidth="1"/>
    <col min="765" max="766" width="7" customWidth="1"/>
    <col min="767" max="770" width="6" customWidth="1"/>
    <col min="771" max="772" width="7" customWidth="1"/>
    <col min="773" max="773" width="8" customWidth="1"/>
    <col min="774" max="776" width="7" customWidth="1"/>
    <col min="777" max="780" width="6" customWidth="1"/>
    <col min="781" max="781" width="8" customWidth="1"/>
    <col min="782" max="782" width="7" customWidth="1"/>
    <col min="783" max="783" width="8" customWidth="1"/>
    <col min="784" max="785" width="7" customWidth="1"/>
    <col min="786" max="786" width="8" customWidth="1"/>
    <col min="787" max="788" width="7" customWidth="1"/>
    <col min="789" max="789" width="6" customWidth="1"/>
    <col min="790" max="790" width="7" customWidth="1"/>
    <col min="791" max="791" width="8" customWidth="1"/>
    <col min="792" max="792" width="6" customWidth="1"/>
    <col min="793" max="795" width="7" customWidth="1"/>
    <col min="796" max="796" width="6" customWidth="1"/>
    <col min="797" max="797" width="7" customWidth="1"/>
    <col min="798" max="798" width="6" customWidth="1"/>
    <col min="799" max="800" width="8" customWidth="1"/>
    <col min="801" max="801" width="9" customWidth="1"/>
    <col min="802" max="803" width="7" customWidth="1"/>
    <col min="804" max="804" width="6" customWidth="1"/>
    <col min="805" max="805" width="9" customWidth="1"/>
    <col min="806" max="806" width="7" customWidth="1"/>
    <col min="807" max="807" width="8" customWidth="1"/>
    <col min="808" max="808" width="9" customWidth="1"/>
    <col min="809" max="809" width="8" customWidth="1"/>
    <col min="810" max="810" width="7" customWidth="1"/>
    <col min="811" max="811" width="8" customWidth="1"/>
    <col min="812" max="812" width="6" customWidth="1"/>
    <col min="813" max="815" width="7" customWidth="1"/>
    <col min="816" max="816" width="8" customWidth="1"/>
    <col min="817" max="817" width="7" customWidth="1"/>
    <col min="818" max="818" width="6" customWidth="1"/>
    <col min="819" max="819" width="8" customWidth="1"/>
    <col min="820" max="820" width="6" customWidth="1"/>
    <col min="821" max="821" width="7" customWidth="1"/>
    <col min="822" max="822" width="8" customWidth="1"/>
    <col min="823" max="823" width="9" customWidth="1"/>
    <col min="824" max="824" width="7" customWidth="1"/>
    <col min="825" max="826" width="8" customWidth="1"/>
    <col min="827" max="827" width="7" customWidth="1"/>
    <col min="828" max="828" width="8" customWidth="1"/>
    <col min="829" max="829" width="7" customWidth="1"/>
    <col min="830" max="831" width="8" customWidth="1"/>
    <col min="832" max="832" width="7" customWidth="1"/>
    <col min="833" max="833" width="8" customWidth="1"/>
    <col min="834" max="834" width="6" customWidth="1"/>
    <col min="835" max="835" width="8" customWidth="1"/>
    <col min="836" max="836" width="6" customWidth="1"/>
    <col min="837" max="837" width="8" customWidth="1"/>
    <col min="838" max="838" width="6" customWidth="1"/>
    <col min="839" max="839" width="8" customWidth="1"/>
    <col min="840" max="840" width="6" customWidth="1"/>
    <col min="841" max="841" width="8" customWidth="1"/>
    <col min="842" max="842" width="7" customWidth="1"/>
    <col min="843" max="843" width="6" customWidth="1"/>
    <col min="844" max="846" width="7" customWidth="1"/>
    <col min="847" max="847" width="8" customWidth="1"/>
    <col min="848" max="848" width="7" customWidth="1"/>
    <col min="849" max="849" width="8" customWidth="1"/>
    <col min="850" max="851" width="7" customWidth="1"/>
    <col min="852" max="854" width="8" customWidth="1"/>
    <col min="855" max="855" width="6" customWidth="1"/>
    <col min="856" max="858" width="7" customWidth="1"/>
    <col min="859" max="859" width="6" customWidth="1"/>
    <col min="860" max="861" width="7" customWidth="1"/>
    <col min="862" max="862" width="8" customWidth="1"/>
    <col min="863" max="863" width="7" customWidth="1"/>
    <col min="864" max="864" width="8" customWidth="1"/>
    <col min="865" max="865" width="9" customWidth="1"/>
    <col min="866" max="870" width="8" customWidth="1"/>
    <col min="871" max="871" width="7" customWidth="1"/>
    <col min="872" max="873" width="8" customWidth="1"/>
    <col min="874" max="874" width="7" customWidth="1"/>
    <col min="875" max="875" width="8" customWidth="1"/>
    <col min="876" max="878" width="7" customWidth="1"/>
    <col min="879" max="879" width="8" customWidth="1"/>
    <col min="880" max="882" width="7" customWidth="1"/>
    <col min="883" max="884" width="8" customWidth="1"/>
    <col min="885" max="886" width="6" customWidth="1"/>
    <col min="887" max="887" width="8" customWidth="1"/>
    <col min="888" max="888" width="7" customWidth="1"/>
    <col min="889" max="895" width="8" customWidth="1"/>
    <col min="896" max="898" width="7" customWidth="1"/>
    <col min="899" max="899" width="6" customWidth="1"/>
    <col min="900" max="901" width="7" customWidth="1"/>
    <col min="902" max="902" width="8" customWidth="1"/>
    <col min="903" max="904" width="7" customWidth="1"/>
    <col min="905" max="906" width="6" customWidth="1"/>
    <col min="907" max="907" width="7" customWidth="1"/>
    <col min="908" max="908" width="6" customWidth="1"/>
    <col min="909" max="910" width="8" customWidth="1"/>
    <col min="911" max="912" width="7" customWidth="1"/>
    <col min="913" max="913" width="6" customWidth="1"/>
    <col min="914" max="914" width="7" customWidth="1"/>
    <col min="915" max="915" width="8" customWidth="1"/>
    <col min="916" max="916" width="6" customWidth="1"/>
    <col min="917" max="917" width="7" customWidth="1"/>
    <col min="918" max="919" width="8" customWidth="1"/>
    <col min="920" max="920" width="6" customWidth="1"/>
    <col min="921" max="923" width="7" customWidth="1"/>
    <col min="924" max="925" width="8" customWidth="1"/>
    <col min="926" max="926" width="7" customWidth="1"/>
    <col min="927" max="927" width="8" customWidth="1"/>
    <col min="928" max="928" width="6" customWidth="1"/>
    <col min="929" max="929" width="8" customWidth="1"/>
    <col min="930" max="930" width="6" customWidth="1"/>
    <col min="931" max="931" width="7" customWidth="1"/>
    <col min="932" max="932" width="8" customWidth="1"/>
    <col min="933" max="933" width="6" customWidth="1"/>
    <col min="934" max="934" width="9" customWidth="1"/>
    <col min="935" max="935" width="6" customWidth="1"/>
    <col min="936" max="936" width="7" customWidth="1"/>
    <col min="937" max="939" width="6" customWidth="1"/>
    <col min="940" max="940" width="8" customWidth="1"/>
    <col min="941" max="941" width="6" customWidth="1"/>
    <col min="942" max="942" width="7" customWidth="1"/>
    <col min="943" max="944" width="8" customWidth="1"/>
    <col min="945" max="946" width="7" customWidth="1"/>
    <col min="947" max="948" width="8" customWidth="1"/>
    <col min="949" max="949" width="6" customWidth="1"/>
    <col min="950" max="950" width="8" customWidth="1"/>
    <col min="951" max="951" width="7" customWidth="1"/>
    <col min="952" max="953" width="6" customWidth="1"/>
    <col min="954" max="954" width="7" customWidth="1"/>
    <col min="955" max="955" width="9" customWidth="1"/>
    <col min="956" max="956" width="7" customWidth="1"/>
    <col min="957" max="957" width="6" customWidth="1"/>
    <col min="958" max="961" width="7" customWidth="1"/>
    <col min="962" max="962" width="6" customWidth="1"/>
    <col min="963" max="963" width="7" customWidth="1"/>
    <col min="964" max="965" width="9" customWidth="1"/>
    <col min="966" max="967" width="7" customWidth="1"/>
    <col min="968" max="968" width="8" customWidth="1"/>
    <col min="969" max="969" width="6" customWidth="1"/>
    <col min="970" max="970" width="8" customWidth="1"/>
    <col min="971" max="971" width="9" customWidth="1"/>
    <col min="972" max="972" width="8" customWidth="1"/>
    <col min="973" max="973" width="6" customWidth="1"/>
    <col min="974" max="974" width="8" customWidth="1"/>
    <col min="975" max="975" width="9" customWidth="1"/>
    <col min="976" max="981" width="8" customWidth="1"/>
    <col min="982" max="984" width="7" customWidth="1"/>
    <col min="985" max="985" width="9" customWidth="1"/>
    <col min="986" max="987" width="7" customWidth="1"/>
    <col min="988" max="988" width="8" customWidth="1"/>
    <col min="989" max="990" width="6" customWidth="1"/>
    <col min="991" max="991" width="8" customWidth="1"/>
    <col min="992" max="992" width="6" customWidth="1"/>
    <col min="993" max="993" width="11" customWidth="1"/>
  </cols>
  <sheetData>
    <row r="1" ht="15.9" spans="1:21">
      <c r="A1" s="26" t="s">
        <v>0</v>
      </c>
      <c r="B1" s="26" t="s">
        <v>959</v>
      </c>
      <c r="C1" s="26" t="s">
        <v>960</v>
      </c>
      <c r="D1" s="26" t="s">
        <v>5</v>
      </c>
      <c r="K1" t="s">
        <v>0</v>
      </c>
      <c r="L1" t="s">
        <v>997</v>
      </c>
      <c r="O1" s="4" t="s">
        <v>998</v>
      </c>
      <c r="P1" s="4"/>
      <c r="Q1" s="4"/>
      <c r="R1" s="4"/>
      <c r="S1" s="4"/>
      <c r="T1" s="4"/>
      <c r="U1" s="4"/>
    </row>
    <row r="2" ht="15.15" spans="1:12">
      <c r="A2" s="3">
        <v>3</v>
      </c>
      <c r="B2" s="3">
        <f>VLOOKUP(A2,OrderProduct!$A$2:$T$1953,20,0)</f>
        <v>98221</v>
      </c>
      <c r="C2" s="3" t="str">
        <f>VLOOKUP(B2,'Location (2)'!$A$2:$C$986,3,0)</f>
        <v>West</v>
      </c>
      <c r="D2" s="3">
        <f>VLOOKUP(A2,OrderProduct!A2:F1953,6,0)</f>
        <v>6831.37</v>
      </c>
      <c r="K2" t="s">
        <v>959</v>
      </c>
      <c r="L2" t="s">
        <v>997</v>
      </c>
    </row>
    <row r="3" spans="1:16">
      <c r="A3" s="3">
        <v>5</v>
      </c>
      <c r="B3" s="3">
        <f>VLOOKUP(A3,OrderProduct!$A$2:$T$1953,20,0)</f>
        <v>91776</v>
      </c>
      <c r="C3" s="3" t="str">
        <f>VLOOKUP(B3,'Location (2)'!$A$2:$C$986,3,0)</f>
        <v>West</v>
      </c>
      <c r="D3" s="3">
        <f>VLOOKUP(A3,OrderProduct!A3:F1954,6,0)</f>
        <v>236.87</v>
      </c>
      <c r="O3" s="27" t="s">
        <v>474</v>
      </c>
      <c r="P3" s="11">
        <f>SUMIFS(D2:D1953,C2:C1953,O3)</f>
        <v>579985.42</v>
      </c>
    </row>
    <row r="4" spans="1:16">
      <c r="A4" s="3">
        <v>11</v>
      </c>
      <c r="B4" s="3">
        <f>VLOOKUP(A4,OrderProduct!$A$2:$T$1953,20,0)</f>
        <v>7203</v>
      </c>
      <c r="C4" s="3" t="str">
        <f>VLOOKUP(B4,'Location (2)'!$A$2:$C$986,3,0)</f>
        <v>East</v>
      </c>
      <c r="D4" s="3">
        <f>VLOOKUP(A4,OrderProduct!A4:F1955,6,0)</f>
        <v>370.91</v>
      </c>
      <c r="K4" t="s">
        <v>960</v>
      </c>
      <c r="L4" t="s">
        <v>31</v>
      </c>
      <c r="O4" s="27" t="s">
        <v>999</v>
      </c>
      <c r="P4" s="11">
        <f>SUMIFS(D3:D1954,C3:C1954,O4)</f>
        <v>495550.31</v>
      </c>
    </row>
    <row r="5" spans="1:16">
      <c r="A5" s="3">
        <v>14</v>
      </c>
      <c r="B5" s="3">
        <f>VLOOKUP(A5,OrderProduct!$A$2:$T$1953,20,0)</f>
        <v>55372</v>
      </c>
      <c r="C5" s="3" t="str">
        <f>VLOOKUP(B5,'Location (2)'!$A$2:$C$986,3,0)</f>
        <v>Central</v>
      </c>
      <c r="D5" s="3">
        <f>VLOOKUP(A5,OrderProduct!A5:F1956,6,0)</f>
        <v>4976.92</v>
      </c>
      <c r="K5" s="5" t="s">
        <v>474</v>
      </c>
      <c r="L5" s="6">
        <v>579985.42</v>
      </c>
      <c r="O5" s="27" t="s">
        <v>600</v>
      </c>
      <c r="P5" s="11">
        <f>SUMIFS(D4:D1955,C4:C1955,O5)</f>
        <v>489488.89</v>
      </c>
    </row>
    <row r="6" spans="1:16">
      <c r="A6" s="3">
        <v>14</v>
      </c>
      <c r="B6" s="3">
        <f>VLOOKUP(A6,OrderProduct!$A$2:$T$1953,20,0)</f>
        <v>55372</v>
      </c>
      <c r="C6" s="3" t="str">
        <f>VLOOKUP(B6,'Location (2)'!$A$2:$C$986,3,0)</f>
        <v>Central</v>
      </c>
      <c r="D6" s="3">
        <f>VLOOKUP(A6,OrderProduct!A6:F1957,6,0)</f>
        <v>586.96</v>
      </c>
      <c r="K6" s="5" t="s">
        <v>39</v>
      </c>
      <c r="L6" s="6">
        <v>495550.31</v>
      </c>
      <c r="O6" s="27" t="s">
        <v>213</v>
      </c>
      <c r="P6" s="11">
        <f>SUMIFS(D5:D1956,C5:C1956,O6)</f>
        <v>352245.02</v>
      </c>
    </row>
    <row r="7" spans="1:12">
      <c r="A7" s="3">
        <v>14</v>
      </c>
      <c r="B7" s="3">
        <f>VLOOKUP(A7,OrderProduct!$A$2:$T$1953,20,0)</f>
        <v>55372</v>
      </c>
      <c r="C7" s="3" t="str">
        <f>VLOOKUP(B7,'Location (2)'!$A$2:$C$986,3,0)</f>
        <v>Central</v>
      </c>
      <c r="D7" s="3">
        <f>VLOOKUP(A7,OrderProduct!A7:F1958,6,0)</f>
        <v>5911.35</v>
      </c>
      <c r="K7" s="5" t="s">
        <v>213</v>
      </c>
      <c r="L7" s="6">
        <v>352245.02</v>
      </c>
    </row>
    <row r="8" spans="1:12">
      <c r="A8" s="3">
        <v>14</v>
      </c>
      <c r="B8" s="3">
        <f>VLOOKUP(A8,OrderProduct!$A$2:$T$1953,20,0)</f>
        <v>55372</v>
      </c>
      <c r="C8" s="3" t="str">
        <f>VLOOKUP(B8,'Location (2)'!$A$2:$C$986,3,0)</f>
        <v>Central</v>
      </c>
      <c r="D8" s="3">
        <f>VLOOKUP(A8,OrderProduct!A8:F1959,6,0)</f>
        <v>4649.85</v>
      </c>
      <c r="K8" s="5" t="s">
        <v>600</v>
      </c>
      <c r="L8" s="6">
        <v>496557.13</v>
      </c>
    </row>
    <row r="9" spans="1:12">
      <c r="A9" s="3">
        <v>15</v>
      </c>
      <c r="B9" s="3">
        <f>VLOOKUP(A9,OrderProduct!$A$2:$T$1953,20,0)</f>
        <v>11787</v>
      </c>
      <c r="C9" s="3" t="str">
        <f>VLOOKUP(B9,'Location (2)'!$A$2:$C$986,3,0)</f>
        <v>East</v>
      </c>
      <c r="D9" s="3">
        <f>VLOOKUP(A9,OrderProduct!A9:F1960,6,0)</f>
        <v>43046.2</v>
      </c>
      <c r="K9" s="5" t="s">
        <v>32</v>
      </c>
      <c r="L9" s="6">
        <v>1924337.88</v>
      </c>
    </row>
    <row r="10" spans="1:4">
      <c r="A10" s="3">
        <v>15</v>
      </c>
      <c r="B10" s="3">
        <f>VLOOKUP(A10,OrderProduct!$A$2:$T$1953,20,0)</f>
        <v>11787</v>
      </c>
      <c r="C10" s="3" t="str">
        <f>VLOOKUP(B10,'Location (2)'!$A$2:$C$986,3,0)</f>
        <v>East</v>
      </c>
      <c r="D10" s="3">
        <f>VLOOKUP(A10,OrderProduct!A10:F1961,6,0)</f>
        <v>351.56</v>
      </c>
    </row>
    <row r="11" spans="1:4">
      <c r="A11" s="3">
        <v>16</v>
      </c>
      <c r="B11" s="3">
        <f>VLOOKUP(A11,OrderProduct!$A$2:$T$1953,20,0)</f>
        <v>13210</v>
      </c>
      <c r="C11" s="3" t="str">
        <f>VLOOKUP(B11,'Location (2)'!$A$2:$C$986,3,0)</f>
        <v>East</v>
      </c>
      <c r="D11" s="3">
        <f>VLOOKUP(A11,OrderProduct!A11:F1962,6,0)</f>
        <v>718.03</v>
      </c>
    </row>
    <row r="12" spans="1:4">
      <c r="A12" s="3">
        <v>16</v>
      </c>
      <c r="B12" s="3">
        <f>VLOOKUP(A12,OrderProduct!$A$2:$T$1953,20,0)</f>
        <v>13210</v>
      </c>
      <c r="C12" s="3" t="str">
        <f>VLOOKUP(B12,'Location (2)'!$A$2:$C$986,3,0)</f>
        <v>East</v>
      </c>
      <c r="D12" s="3">
        <f>VLOOKUP(A12,OrderProduct!A12:F1963,6,0)</f>
        <v>73.97</v>
      </c>
    </row>
    <row r="13" spans="1:4">
      <c r="A13" s="3">
        <v>18</v>
      </c>
      <c r="B13" s="3">
        <f>VLOOKUP(A13,OrderProduct!$A$2:$T$1953,20,0)</f>
        <v>59601</v>
      </c>
      <c r="C13" s="3" t="str">
        <f>VLOOKUP(B13,'Location (2)'!$A$2:$C$986,3,0)</f>
        <v>West</v>
      </c>
      <c r="D13" s="3">
        <f>VLOOKUP(A13,OrderProduct!A13:F1964,6,0)</f>
        <v>1233.32</v>
      </c>
    </row>
    <row r="14" spans="1:4">
      <c r="A14" s="3">
        <v>19</v>
      </c>
      <c r="B14" s="3">
        <f>VLOOKUP(A14,OrderProduct!$A$2:$T$1953,20,0)</f>
        <v>59801</v>
      </c>
      <c r="C14" s="3" t="str">
        <f>VLOOKUP(B14,'Location (2)'!$A$2:$C$986,3,0)</f>
        <v>West</v>
      </c>
      <c r="D14" s="3">
        <f>VLOOKUP(A14,OrderProduct!A14:F1965,6,0)</f>
        <v>47.31</v>
      </c>
    </row>
    <row r="15" spans="1:4">
      <c r="A15" s="3">
        <v>21</v>
      </c>
      <c r="B15" s="3">
        <f>VLOOKUP(A15,OrderProduct!$A$2:$T$1953,20,0)</f>
        <v>10012</v>
      </c>
      <c r="C15" s="3" t="str">
        <f>VLOOKUP(B15,'Location (2)'!$A$2:$C$986,3,0)</f>
        <v>East</v>
      </c>
      <c r="D15" s="3">
        <f>VLOOKUP(A15,OrderProduct!A15:F1966,6,0)</f>
        <v>186.59</v>
      </c>
    </row>
    <row r="16" spans="1:4">
      <c r="A16" s="3">
        <v>21</v>
      </c>
      <c r="B16" s="3">
        <f>VLOOKUP(A16,OrderProduct!$A$2:$T$1953,20,0)</f>
        <v>10012</v>
      </c>
      <c r="C16" s="3" t="str">
        <f>VLOOKUP(B16,'Location (2)'!$A$2:$C$986,3,0)</f>
        <v>East</v>
      </c>
      <c r="D16" s="3">
        <f>VLOOKUP(A16,OrderProduct!A16:F1967,6,0)</f>
        <v>2119.54</v>
      </c>
    </row>
    <row r="17" spans="1:4">
      <c r="A17" s="3">
        <v>21</v>
      </c>
      <c r="B17" s="3">
        <f>VLOOKUP(A17,OrderProduct!$A$2:$T$1953,20,0)</f>
        <v>10012</v>
      </c>
      <c r="C17" s="3" t="str">
        <f>VLOOKUP(B17,'Location (2)'!$A$2:$C$986,3,0)</f>
        <v>East</v>
      </c>
      <c r="D17" s="3">
        <f>VLOOKUP(A17,OrderProduct!A17:F1968,6,0)</f>
        <v>45737.33</v>
      </c>
    </row>
    <row r="18" spans="1:4">
      <c r="A18" s="3">
        <v>24</v>
      </c>
      <c r="B18" s="3">
        <f>VLOOKUP(A18,OrderProduct!$A$2:$T$1953,20,0)</f>
        <v>92677</v>
      </c>
      <c r="C18" s="3" t="str">
        <f>VLOOKUP(B18,'Location (2)'!$A$2:$C$986,3,0)</f>
        <v>West</v>
      </c>
      <c r="D18" s="3">
        <f>VLOOKUP(A18,OrderProduct!A18:F1969,6,0)</f>
        <v>232.5</v>
      </c>
    </row>
    <row r="19" spans="1:4">
      <c r="A19" s="3">
        <v>24</v>
      </c>
      <c r="B19" s="3">
        <f>VLOOKUP(A19,OrderProduct!$A$2:$T$1953,20,0)</f>
        <v>92677</v>
      </c>
      <c r="C19" s="3" t="str">
        <f>VLOOKUP(B19,'Location (2)'!$A$2:$C$986,3,0)</f>
        <v>West</v>
      </c>
      <c r="D19" s="3">
        <f>VLOOKUP(A19,OrderProduct!A19:F1970,6,0)</f>
        <v>68.46</v>
      </c>
    </row>
    <row r="20" spans="1:4">
      <c r="A20" s="3">
        <v>27</v>
      </c>
      <c r="B20" s="3">
        <f>VLOOKUP(A20,OrderProduct!$A$2:$T$1953,20,0)</f>
        <v>90712</v>
      </c>
      <c r="C20" s="3" t="str">
        <f>VLOOKUP(B20,'Location (2)'!$A$2:$C$986,3,0)</f>
        <v>West</v>
      </c>
      <c r="D20" s="3">
        <f>VLOOKUP(A20,OrderProduct!A20:F1971,6,0)</f>
        <v>885.23</v>
      </c>
    </row>
    <row r="21" spans="1:4">
      <c r="A21" s="3">
        <v>32</v>
      </c>
      <c r="B21" s="3">
        <f>VLOOKUP(A21,OrderProduct!$A$2:$T$1953,20,0)</f>
        <v>97526</v>
      </c>
      <c r="C21" s="3" t="str">
        <f>VLOOKUP(B21,'Location (2)'!$A$2:$C$986,3,0)</f>
        <v>West</v>
      </c>
      <c r="D21" s="3">
        <f>VLOOKUP(A21,OrderProduct!A21:F1972,6,0)</f>
        <v>2039.07</v>
      </c>
    </row>
    <row r="22" spans="1:4">
      <c r="A22" s="3">
        <v>32</v>
      </c>
      <c r="B22" s="3">
        <f>VLOOKUP(A22,OrderProduct!$A$2:$T$1953,20,0)</f>
        <v>97526</v>
      </c>
      <c r="C22" s="3" t="str">
        <f>VLOOKUP(B22,'Location (2)'!$A$2:$C$986,3,0)</f>
        <v>West</v>
      </c>
      <c r="D22" s="3">
        <f>VLOOKUP(A22,OrderProduct!A22:F1973,6,0)</f>
        <v>696.96</v>
      </c>
    </row>
    <row r="23" spans="1:4">
      <c r="A23" s="3">
        <v>32</v>
      </c>
      <c r="B23" s="3">
        <f>VLOOKUP(A23,OrderProduct!$A$2:$T$1953,20,0)</f>
        <v>97526</v>
      </c>
      <c r="C23" s="3" t="str">
        <f>VLOOKUP(B23,'Location (2)'!$A$2:$C$986,3,0)</f>
        <v>West</v>
      </c>
      <c r="D23" s="3">
        <f>VLOOKUP(A23,OrderProduct!A23:F1974,6,0)</f>
        <v>149.41</v>
      </c>
    </row>
    <row r="24" spans="1:4">
      <c r="A24" s="3">
        <v>32</v>
      </c>
      <c r="B24" s="3">
        <f>VLOOKUP(A24,OrderProduct!$A$2:$T$1953,20,0)</f>
        <v>97526</v>
      </c>
      <c r="C24" s="3" t="str">
        <f>VLOOKUP(B24,'Location (2)'!$A$2:$C$986,3,0)</f>
        <v>West</v>
      </c>
      <c r="D24" s="3">
        <f>VLOOKUP(A24,OrderProduct!A24:F1975,6,0)</f>
        <v>31670.6</v>
      </c>
    </row>
    <row r="25" spans="1:4">
      <c r="A25" s="3">
        <v>33</v>
      </c>
      <c r="B25" s="3">
        <f>VLOOKUP(A25,OrderProduct!$A$2:$T$1953,20,0)</f>
        <v>97030</v>
      </c>
      <c r="C25" s="3" t="str">
        <f>VLOOKUP(B25,'Location (2)'!$A$2:$C$986,3,0)</f>
        <v>West</v>
      </c>
      <c r="D25" s="3">
        <f>VLOOKUP(A25,OrderProduct!A25:F1976,6,0)</f>
        <v>381.91</v>
      </c>
    </row>
    <row r="26" spans="1:4">
      <c r="A26" s="3">
        <v>33</v>
      </c>
      <c r="B26" s="3">
        <f>VLOOKUP(A26,OrderProduct!$A$2:$T$1953,20,0)</f>
        <v>97030</v>
      </c>
      <c r="C26" s="3" t="str">
        <f>VLOOKUP(B26,'Location (2)'!$A$2:$C$986,3,0)</f>
        <v>West</v>
      </c>
      <c r="D26" s="3">
        <f>VLOOKUP(A26,OrderProduct!A26:F1977,6,0)</f>
        <v>9705.46</v>
      </c>
    </row>
    <row r="27" spans="1:4">
      <c r="A27" s="3">
        <v>43</v>
      </c>
      <c r="B27" s="3">
        <f>VLOOKUP(A27,OrderProduct!$A$2:$T$1953,20,0)</f>
        <v>98052</v>
      </c>
      <c r="C27" s="3" t="str">
        <f>VLOOKUP(B27,'Location (2)'!$A$2:$C$986,3,0)</f>
        <v>West</v>
      </c>
      <c r="D27" s="3">
        <f>VLOOKUP(A27,OrderProduct!A27:F1978,6,0)</f>
        <v>3247.54</v>
      </c>
    </row>
    <row r="28" spans="1:4">
      <c r="A28" s="3">
        <v>52</v>
      </c>
      <c r="B28" s="3">
        <f>VLOOKUP(A28,OrderProduct!$A$2:$T$1953,20,0)</f>
        <v>98373</v>
      </c>
      <c r="C28" s="3" t="str">
        <f>VLOOKUP(B28,'Location (2)'!$A$2:$C$986,3,0)</f>
        <v>West</v>
      </c>
      <c r="D28" s="3">
        <f>VLOOKUP(A28,OrderProduct!A28:F1979,6,0)</f>
        <v>5582.63</v>
      </c>
    </row>
    <row r="29" spans="1:4">
      <c r="A29" s="3">
        <v>53</v>
      </c>
      <c r="B29" s="3">
        <f>VLOOKUP(A29,OrderProduct!$A$2:$T$1953,20,0)</f>
        <v>98052</v>
      </c>
      <c r="C29" s="3" t="str">
        <f>VLOOKUP(B29,'Location (2)'!$A$2:$C$986,3,0)</f>
        <v>West</v>
      </c>
      <c r="D29" s="3">
        <f>VLOOKUP(A29,OrderProduct!A29:F1980,6,0)</f>
        <v>122.23</v>
      </c>
    </row>
    <row r="30" spans="1:4">
      <c r="A30" s="3">
        <v>53</v>
      </c>
      <c r="B30" s="3">
        <f>VLOOKUP(A30,OrderProduct!$A$2:$T$1953,20,0)</f>
        <v>98052</v>
      </c>
      <c r="C30" s="3" t="str">
        <f>VLOOKUP(B30,'Location (2)'!$A$2:$C$986,3,0)</f>
        <v>West</v>
      </c>
      <c r="D30" s="3">
        <f>VLOOKUP(A30,OrderProduct!A30:F1981,6,0)</f>
        <v>330.21</v>
      </c>
    </row>
    <row r="31" spans="1:4">
      <c r="A31" s="3">
        <v>56</v>
      </c>
      <c r="B31" s="3">
        <f>VLOOKUP(A31,OrderProduct!$A$2:$T$1953,20,0)</f>
        <v>14150</v>
      </c>
      <c r="C31" s="3" t="str">
        <f>VLOOKUP(B31,'Location (2)'!$A$2:$C$986,3,0)</f>
        <v>East</v>
      </c>
      <c r="D31" s="3">
        <f>VLOOKUP(A31,OrderProduct!A31:F1982,6,0)</f>
        <v>881.32</v>
      </c>
    </row>
    <row r="32" spans="1:4">
      <c r="A32" s="3">
        <v>56</v>
      </c>
      <c r="B32" s="3">
        <f>VLOOKUP(A32,OrderProduct!$A$2:$T$1953,20,0)</f>
        <v>14150</v>
      </c>
      <c r="C32" s="3" t="str">
        <f>VLOOKUP(B32,'Location (2)'!$A$2:$C$986,3,0)</f>
        <v>East</v>
      </c>
      <c r="D32" s="3">
        <f>VLOOKUP(A32,OrderProduct!A32:F1983,6,0)</f>
        <v>66.7</v>
      </c>
    </row>
    <row r="33" spans="1:4">
      <c r="A33" s="3">
        <v>62</v>
      </c>
      <c r="B33" s="3">
        <f>VLOOKUP(A33,OrderProduct!$A$2:$T$1953,20,0)</f>
        <v>78664</v>
      </c>
      <c r="C33" s="3" t="str">
        <f>VLOOKUP(B33,'Location (2)'!$A$2:$C$986,3,0)</f>
        <v>Central</v>
      </c>
      <c r="D33" s="3">
        <f>VLOOKUP(A33,OrderProduct!A33:F1984,6,0)</f>
        <v>1423.35</v>
      </c>
    </row>
    <row r="34" spans="1:4">
      <c r="A34" s="3">
        <v>62</v>
      </c>
      <c r="B34" s="3">
        <f>VLOOKUP(A34,OrderProduct!$A$2:$T$1953,20,0)</f>
        <v>78664</v>
      </c>
      <c r="C34" s="3" t="str">
        <f>VLOOKUP(B34,'Location (2)'!$A$2:$C$986,3,0)</f>
        <v>Central</v>
      </c>
      <c r="D34" s="3">
        <f>VLOOKUP(A34,OrderProduct!A34:F1985,6,0)</f>
        <v>124.81</v>
      </c>
    </row>
    <row r="35" spans="1:4">
      <c r="A35" s="3">
        <v>64</v>
      </c>
      <c r="B35" s="3">
        <f>VLOOKUP(A35,OrderProduct!$A$2:$T$1953,20,0)</f>
        <v>24153</v>
      </c>
      <c r="C35" s="3" t="str">
        <f>VLOOKUP(B35,'Location (2)'!$A$2:$C$986,3,0)</f>
        <v>South</v>
      </c>
      <c r="D35" s="3">
        <f>VLOOKUP(A35,OrderProduct!A35:F1986,6,0)</f>
        <v>594.44</v>
      </c>
    </row>
    <row r="36" spans="1:4">
      <c r="A36" s="3">
        <v>64</v>
      </c>
      <c r="B36" s="3">
        <f>VLOOKUP(A36,OrderProduct!$A$2:$T$1953,20,0)</f>
        <v>24153</v>
      </c>
      <c r="C36" s="3" t="str">
        <f>VLOOKUP(B36,'Location (2)'!$A$2:$C$986,3,0)</f>
        <v>South</v>
      </c>
      <c r="D36" s="3">
        <f>VLOOKUP(A36,OrderProduct!A36:F1987,6,0)</f>
        <v>228.5</v>
      </c>
    </row>
    <row r="37" spans="1:4">
      <c r="A37" s="3">
        <v>67</v>
      </c>
      <c r="B37" s="3">
        <f>VLOOKUP(A37,OrderProduct!$A$2:$T$1953,20,0)</f>
        <v>94559</v>
      </c>
      <c r="C37" s="3" t="str">
        <f>VLOOKUP(B37,'Location (2)'!$A$2:$C$986,3,0)</f>
        <v>West</v>
      </c>
      <c r="D37" s="3">
        <f>VLOOKUP(A37,OrderProduct!A37:F1988,6,0)</f>
        <v>2144.92</v>
      </c>
    </row>
    <row r="38" spans="1:4">
      <c r="A38" s="3">
        <v>68</v>
      </c>
      <c r="B38" s="3">
        <f>VLOOKUP(A38,OrderProduct!$A$2:$T$1953,20,0)</f>
        <v>10177</v>
      </c>
      <c r="C38" s="3" t="str">
        <f>VLOOKUP(B38,'Location (2)'!$A$2:$C$986,3,0)</f>
        <v>East</v>
      </c>
      <c r="D38" s="3">
        <f>VLOOKUP(A38,OrderProduct!A38:F1989,6,0)</f>
        <v>217</v>
      </c>
    </row>
    <row r="39" spans="1:4">
      <c r="A39" s="3">
        <v>68</v>
      </c>
      <c r="B39" s="3">
        <f>VLOOKUP(A39,OrderProduct!$A$2:$T$1953,20,0)</f>
        <v>10177</v>
      </c>
      <c r="C39" s="3" t="str">
        <f>VLOOKUP(B39,'Location (2)'!$A$2:$C$986,3,0)</f>
        <v>East</v>
      </c>
      <c r="D39" s="3">
        <f>VLOOKUP(A39,OrderProduct!A39:F1990,6,0)</f>
        <v>226.88</v>
      </c>
    </row>
    <row r="40" spans="1:4">
      <c r="A40" s="3">
        <v>68</v>
      </c>
      <c r="B40" s="3">
        <f>VLOOKUP(A40,OrderProduct!$A$2:$T$1953,20,0)</f>
        <v>10177</v>
      </c>
      <c r="C40" s="3" t="str">
        <f>VLOOKUP(B40,'Location (2)'!$A$2:$C$986,3,0)</f>
        <v>East</v>
      </c>
      <c r="D40" s="3">
        <f>VLOOKUP(A40,OrderProduct!A40:F1991,6,0)</f>
        <v>4620.05</v>
      </c>
    </row>
    <row r="41" spans="1:4">
      <c r="A41" s="3">
        <v>68</v>
      </c>
      <c r="B41" s="3">
        <f>VLOOKUP(A41,OrderProduct!$A$2:$T$1953,20,0)</f>
        <v>10177</v>
      </c>
      <c r="C41" s="3" t="str">
        <f>VLOOKUP(B41,'Location (2)'!$A$2:$C$986,3,0)</f>
        <v>East</v>
      </c>
      <c r="D41" s="3">
        <f>VLOOKUP(A41,OrderProduct!A41:F1992,6,0)</f>
        <v>2373.32</v>
      </c>
    </row>
    <row r="42" spans="1:4">
      <c r="A42" s="3">
        <v>70</v>
      </c>
      <c r="B42" s="3">
        <f>VLOOKUP(A42,OrderProduct!$A$2:$T$1953,20,0)</f>
        <v>5401</v>
      </c>
      <c r="C42" s="3" t="str">
        <f>VLOOKUP(B42,'Location (2)'!$A$2:$C$986,3,0)</f>
        <v>East</v>
      </c>
      <c r="D42" s="3">
        <f>VLOOKUP(A42,OrderProduct!A42:F1993,6,0)</f>
        <v>325.73</v>
      </c>
    </row>
    <row r="43" spans="1:4">
      <c r="A43" s="3">
        <v>83</v>
      </c>
      <c r="B43" s="3">
        <f>VLOOKUP(A43,OrderProduct!$A$2:$T$1953,20,0)</f>
        <v>44708</v>
      </c>
      <c r="C43" s="3" t="str">
        <f>VLOOKUP(B43,'Location (2)'!$A$2:$C$986,3,0)</f>
        <v>East</v>
      </c>
      <c r="D43" s="3">
        <f>VLOOKUP(A43,OrderProduct!A43:F1994,6,0)</f>
        <v>5555.6</v>
      </c>
    </row>
    <row r="44" spans="1:4">
      <c r="A44" s="3">
        <v>84</v>
      </c>
      <c r="B44" s="3">
        <f>VLOOKUP(A44,OrderProduct!$A$2:$T$1953,20,0)</f>
        <v>45231</v>
      </c>
      <c r="C44" s="3" t="str">
        <f>VLOOKUP(B44,'Location (2)'!$A$2:$C$986,3,0)</f>
        <v>East</v>
      </c>
      <c r="D44" s="3">
        <f>VLOOKUP(A44,OrderProduct!A44:F1995,6,0)</f>
        <v>38.96</v>
      </c>
    </row>
    <row r="45" spans="1:4">
      <c r="A45" s="3">
        <v>84</v>
      </c>
      <c r="B45" s="3">
        <f>VLOOKUP(A45,OrderProduct!$A$2:$T$1953,20,0)</f>
        <v>45231</v>
      </c>
      <c r="C45" s="3" t="str">
        <f>VLOOKUP(B45,'Location (2)'!$A$2:$C$986,3,0)</f>
        <v>East</v>
      </c>
      <c r="D45" s="3">
        <f>VLOOKUP(A45,OrderProduct!A45:F1996,6,0)</f>
        <v>605.82</v>
      </c>
    </row>
    <row r="46" spans="1:4">
      <c r="A46" s="3">
        <v>87</v>
      </c>
      <c r="B46" s="3">
        <f>VLOOKUP(A46,OrderProduct!$A$2:$T$1953,20,0)</f>
        <v>95687</v>
      </c>
      <c r="C46" s="3" t="str">
        <f>VLOOKUP(B46,'Location (2)'!$A$2:$C$986,3,0)</f>
        <v>West</v>
      </c>
      <c r="D46" s="3">
        <f>VLOOKUP(A46,OrderProduct!A46:F1997,6,0)</f>
        <v>1569</v>
      </c>
    </row>
    <row r="47" spans="1:4">
      <c r="A47" s="3">
        <v>87</v>
      </c>
      <c r="B47" s="3">
        <f>VLOOKUP(A47,OrderProduct!$A$2:$T$1953,20,0)</f>
        <v>95687</v>
      </c>
      <c r="C47" s="3" t="str">
        <f>VLOOKUP(B47,'Location (2)'!$A$2:$C$986,3,0)</f>
        <v>West</v>
      </c>
      <c r="D47" s="3">
        <f>VLOOKUP(A47,OrderProduct!A47:F1998,6,0)</f>
        <v>1483.76</v>
      </c>
    </row>
    <row r="48" spans="1:4">
      <c r="A48" s="3">
        <v>87</v>
      </c>
      <c r="B48" s="3">
        <f>VLOOKUP(A48,OrderProduct!$A$2:$T$1953,20,0)</f>
        <v>95687</v>
      </c>
      <c r="C48" s="3" t="str">
        <f>VLOOKUP(B48,'Location (2)'!$A$2:$C$986,3,0)</f>
        <v>West</v>
      </c>
      <c r="D48" s="3">
        <f>VLOOKUP(A48,OrderProduct!A48:F1999,6,0)</f>
        <v>256.77</v>
      </c>
    </row>
    <row r="49" spans="1:4">
      <c r="A49" s="3">
        <v>91</v>
      </c>
      <c r="B49" s="3">
        <f>VLOOKUP(A49,OrderProduct!$A$2:$T$1953,20,0)</f>
        <v>94591</v>
      </c>
      <c r="C49" s="3" t="str">
        <f>VLOOKUP(B49,'Location (2)'!$A$2:$C$986,3,0)</f>
        <v>West</v>
      </c>
      <c r="D49" s="3">
        <f>VLOOKUP(A49,OrderProduct!A49:F2000,6,0)</f>
        <v>109.86</v>
      </c>
    </row>
    <row r="50" spans="1:4">
      <c r="A50" s="3">
        <v>91</v>
      </c>
      <c r="B50" s="3">
        <f>VLOOKUP(A50,OrderProduct!$A$2:$T$1953,20,0)</f>
        <v>94591</v>
      </c>
      <c r="C50" s="3" t="str">
        <f>VLOOKUP(B50,'Location (2)'!$A$2:$C$986,3,0)</f>
        <v>West</v>
      </c>
      <c r="D50" s="3">
        <f>VLOOKUP(A50,OrderProduct!A50:F2001,6,0)</f>
        <v>406.91</v>
      </c>
    </row>
    <row r="51" spans="1:4">
      <c r="A51" s="3">
        <v>91</v>
      </c>
      <c r="B51" s="3">
        <f>VLOOKUP(A51,OrderProduct!$A$2:$T$1953,20,0)</f>
        <v>94591</v>
      </c>
      <c r="C51" s="3" t="str">
        <f>VLOOKUP(B51,'Location (2)'!$A$2:$C$986,3,0)</f>
        <v>West</v>
      </c>
      <c r="D51" s="3">
        <f>VLOOKUP(A51,OrderProduct!A51:F2002,6,0)</f>
        <v>228.46</v>
      </c>
    </row>
    <row r="52" spans="1:4">
      <c r="A52" s="3">
        <v>92</v>
      </c>
      <c r="B52" s="3">
        <f>VLOOKUP(A52,OrderProduct!$A$2:$T$1953,20,0)</f>
        <v>70056</v>
      </c>
      <c r="C52" s="3" t="str">
        <f>VLOOKUP(B52,'Location (2)'!$A$2:$C$986,3,0)</f>
        <v>South</v>
      </c>
      <c r="D52" s="3">
        <f>VLOOKUP(A52,OrderProduct!A52:F2003,6,0)</f>
        <v>77.61</v>
      </c>
    </row>
    <row r="53" spans="1:4">
      <c r="A53" s="3">
        <v>92</v>
      </c>
      <c r="B53" s="3">
        <f>VLOOKUP(A53,OrderProduct!$A$2:$T$1953,20,0)</f>
        <v>70056</v>
      </c>
      <c r="C53" s="3" t="str">
        <f>VLOOKUP(B53,'Location (2)'!$A$2:$C$986,3,0)</f>
        <v>South</v>
      </c>
      <c r="D53" s="3">
        <f>VLOOKUP(A53,OrderProduct!A53:F2004,6,0)</f>
        <v>284.48</v>
      </c>
    </row>
    <row r="54" spans="1:4">
      <c r="A54" s="3">
        <v>92</v>
      </c>
      <c r="B54" s="3">
        <f>VLOOKUP(A54,OrderProduct!$A$2:$T$1953,20,0)</f>
        <v>70056</v>
      </c>
      <c r="C54" s="3" t="str">
        <f>VLOOKUP(B54,'Location (2)'!$A$2:$C$986,3,0)</f>
        <v>South</v>
      </c>
      <c r="D54" s="3">
        <f>VLOOKUP(A54,OrderProduct!A54:F2005,6,0)</f>
        <v>199.12</v>
      </c>
    </row>
    <row r="55" spans="1:4">
      <c r="A55" s="3">
        <v>94</v>
      </c>
      <c r="B55" s="3">
        <f>VLOOKUP(A55,OrderProduct!$A$2:$T$1953,20,0)</f>
        <v>60601</v>
      </c>
      <c r="C55" s="3" t="str">
        <f>VLOOKUP(B55,'Location (2)'!$A$2:$C$986,3,0)</f>
        <v>Central</v>
      </c>
      <c r="D55" s="3">
        <f>VLOOKUP(A55,OrderProduct!A55:F2006,6,0)</f>
        <v>63.14</v>
      </c>
    </row>
    <row r="56" spans="1:4">
      <c r="A56" s="3">
        <v>94</v>
      </c>
      <c r="B56" s="3">
        <f>VLOOKUP(A56,OrderProduct!$A$2:$T$1953,20,0)</f>
        <v>60601</v>
      </c>
      <c r="C56" s="3" t="str">
        <f>VLOOKUP(B56,'Location (2)'!$A$2:$C$986,3,0)</f>
        <v>Central</v>
      </c>
      <c r="D56" s="3">
        <f>VLOOKUP(A56,OrderProduct!A56:F2007,6,0)</f>
        <v>84.6</v>
      </c>
    </row>
    <row r="57" spans="1:4">
      <c r="A57" s="3">
        <v>97</v>
      </c>
      <c r="B57" s="3">
        <f>VLOOKUP(A57,OrderProduct!$A$2:$T$1953,20,0)</f>
        <v>66502</v>
      </c>
      <c r="C57" s="3" t="str">
        <f>VLOOKUP(B57,'Location (2)'!$A$2:$C$986,3,0)</f>
        <v>Central</v>
      </c>
      <c r="D57" s="3">
        <f>VLOOKUP(A57,OrderProduct!A57:F2008,6,0)</f>
        <v>170.75</v>
      </c>
    </row>
    <row r="58" spans="1:4">
      <c r="A58" s="3">
        <v>97</v>
      </c>
      <c r="B58" s="3">
        <f>VLOOKUP(A58,OrderProduct!$A$2:$T$1953,20,0)</f>
        <v>66502</v>
      </c>
      <c r="C58" s="3" t="str">
        <f>VLOOKUP(B58,'Location (2)'!$A$2:$C$986,3,0)</f>
        <v>Central</v>
      </c>
      <c r="D58" s="3">
        <f>VLOOKUP(A58,OrderProduct!A58:F2009,6,0)</f>
        <v>1339.42</v>
      </c>
    </row>
    <row r="59" spans="1:4">
      <c r="A59" s="3">
        <v>101</v>
      </c>
      <c r="B59" s="3">
        <f>VLOOKUP(A59,OrderProduct!$A$2:$T$1953,20,0)</f>
        <v>4005</v>
      </c>
      <c r="C59" s="3" t="str">
        <f>VLOOKUP(B59,'Location (2)'!$A$2:$C$986,3,0)</f>
        <v>East</v>
      </c>
      <c r="D59" s="3">
        <f>VLOOKUP(A59,OrderProduct!A59:F2010,6,0)</f>
        <v>10554.63</v>
      </c>
    </row>
    <row r="60" spans="1:4">
      <c r="A60" s="3">
        <v>102</v>
      </c>
      <c r="B60" s="3">
        <f>VLOOKUP(A60,OrderProduct!$A$2:$T$1953,20,0)</f>
        <v>2129</v>
      </c>
      <c r="C60" s="3" t="str">
        <f>VLOOKUP(B60,'Location (2)'!$A$2:$C$986,3,0)</f>
        <v>East</v>
      </c>
      <c r="D60" s="3">
        <f>VLOOKUP(A60,OrderProduct!A60:F2011,6,0)</f>
        <v>1749.64</v>
      </c>
    </row>
    <row r="61" spans="1:4">
      <c r="A61" s="3">
        <v>102</v>
      </c>
      <c r="B61" s="3">
        <f>VLOOKUP(A61,OrderProduct!$A$2:$T$1953,20,0)</f>
        <v>2129</v>
      </c>
      <c r="C61" s="3" t="str">
        <f>VLOOKUP(B61,'Location (2)'!$A$2:$C$986,3,0)</f>
        <v>East</v>
      </c>
      <c r="D61" s="3">
        <f>VLOOKUP(A61,OrderProduct!A61:F2012,6,0)</f>
        <v>936.8</v>
      </c>
    </row>
    <row r="62" spans="1:4">
      <c r="A62" s="3">
        <v>102</v>
      </c>
      <c r="B62" s="3">
        <f>VLOOKUP(A62,OrderProduct!$A$2:$T$1953,20,0)</f>
        <v>2129</v>
      </c>
      <c r="C62" s="3" t="str">
        <f>VLOOKUP(B62,'Location (2)'!$A$2:$C$986,3,0)</f>
        <v>East</v>
      </c>
      <c r="D62" s="3">
        <f>VLOOKUP(A62,OrderProduct!A62:F2013,6,0)</f>
        <v>267.53</v>
      </c>
    </row>
    <row r="63" spans="1:4">
      <c r="A63" s="3">
        <v>107</v>
      </c>
      <c r="B63" s="3">
        <f>VLOOKUP(A63,OrderProduct!$A$2:$T$1953,20,0)</f>
        <v>3820</v>
      </c>
      <c r="C63" s="3" t="str">
        <f>VLOOKUP(B63,'Location (2)'!$A$2:$C$986,3,0)</f>
        <v>East</v>
      </c>
      <c r="D63" s="3">
        <f>VLOOKUP(A63,OrderProduct!A63:F2014,6,0)</f>
        <v>212.89</v>
      </c>
    </row>
    <row r="64" spans="1:4">
      <c r="A64" s="3">
        <v>109</v>
      </c>
      <c r="B64" s="3">
        <f>VLOOKUP(A64,OrderProduct!$A$2:$T$1953,20,0)</f>
        <v>7644</v>
      </c>
      <c r="C64" s="3" t="str">
        <f>VLOOKUP(B64,'Location (2)'!$A$2:$C$986,3,0)</f>
        <v>East</v>
      </c>
      <c r="D64" s="3">
        <f>VLOOKUP(A64,OrderProduct!A64:F2015,6,0)</f>
        <v>7.01</v>
      </c>
    </row>
    <row r="65" spans="1:4">
      <c r="A65" s="3">
        <v>114</v>
      </c>
      <c r="B65" s="3">
        <f>VLOOKUP(A65,OrderProduct!$A$2:$T$1953,20,0)</f>
        <v>97035</v>
      </c>
      <c r="C65" s="3" t="str">
        <f>VLOOKUP(B65,'Location (2)'!$A$2:$C$986,3,0)</f>
        <v>West</v>
      </c>
      <c r="D65" s="3">
        <f>VLOOKUP(A65,OrderProduct!A65:F2016,6,0)</f>
        <v>45.87</v>
      </c>
    </row>
    <row r="66" spans="1:4">
      <c r="A66" s="3">
        <v>114</v>
      </c>
      <c r="B66" s="3">
        <f>VLOOKUP(A66,OrderProduct!$A$2:$T$1953,20,0)</f>
        <v>97035</v>
      </c>
      <c r="C66" s="3" t="str">
        <f>VLOOKUP(B66,'Location (2)'!$A$2:$C$986,3,0)</f>
        <v>West</v>
      </c>
      <c r="D66" s="3">
        <f>VLOOKUP(A66,OrderProduct!A66:F2017,6,0)</f>
        <v>327.61</v>
      </c>
    </row>
    <row r="67" spans="1:4">
      <c r="A67" s="3">
        <v>114</v>
      </c>
      <c r="B67" s="3">
        <f>VLOOKUP(A67,OrderProduct!$A$2:$T$1953,20,0)</f>
        <v>97035</v>
      </c>
      <c r="C67" s="3" t="str">
        <f>VLOOKUP(B67,'Location (2)'!$A$2:$C$986,3,0)</f>
        <v>West</v>
      </c>
      <c r="D67" s="3">
        <f>VLOOKUP(A67,OrderProduct!A67:F2018,6,0)</f>
        <v>148.36</v>
      </c>
    </row>
    <row r="68" spans="1:4">
      <c r="A68" s="3">
        <v>115</v>
      </c>
      <c r="B68" s="3">
        <f>VLOOKUP(A68,OrderProduct!$A$2:$T$1953,20,0)</f>
        <v>97128</v>
      </c>
      <c r="C68" s="3" t="str">
        <f>VLOOKUP(B68,'Location (2)'!$A$2:$C$986,3,0)</f>
        <v>West</v>
      </c>
      <c r="D68" s="3">
        <f>VLOOKUP(A68,OrderProduct!A68:F2019,6,0)</f>
        <v>318.47</v>
      </c>
    </row>
    <row r="69" spans="1:4">
      <c r="A69" s="3">
        <v>117</v>
      </c>
      <c r="B69" s="3">
        <f>VLOOKUP(A69,OrderProduct!$A$2:$T$1953,20,0)</f>
        <v>98103</v>
      </c>
      <c r="C69" s="3" t="str">
        <f>VLOOKUP(B69,'Location (2)'!$A$2:$C$986,3,0)</f>
        <v>West</v>
      </c>
      <c r="D69" s="3">
        <f>VLOOKUP(A69,OrderProduct!A69:F2020,6,0)</f>
        <v>8549.04</v>
      </c>
    </row>
    <row r="70" spans="1:4">
      <c r="A70" s="3">
        <v>117</v>
      </c>
      <c r="B70" s="3">
        <f>VLOOKUP(A70,OrderProduct!$A$2:$T$1953,20,0)</f>
        <v>98103</v>
      </c>
      <c r="C70" s="3" t="str">
        <f>VLOOKUP(B70,'Location (2)'!$A$2:$C$986,3,0)</f>
        <v>West</v>
      </c>
      <c r="D70" s="3">
        <f>VLOOKUP(A70,OrderProduct!A70:F2021,6,0)</f>
        <v>682.68</v>
      </c>
    </row>
    <row r="71" spans="1:4">
      <c r="A71" s="3">
        <v>117</v>
      </c>
      <c r="B71" s="3">
        <f>VLOOKUP(A71,OrderProduct!$A$2:$T$1953,20,0)</f>
        <v>98103</v>
      </c>
      <c r="C71" s="3" t="str">
        <f>VLOOKUP(B71,'Location (2)'!$A$2:$C$986,3,0)</f>
        <v>West</v>
      </c>
      <c r="D71" s="3">
        <f>VLOOKUP(A71,OrderProduct!A71:F2022,6,0)</f>
        <v>73.44</v>
      </c>
    </row>
    <row r="72" spans="1:4">
      <c r="A72" s="3">
        <v>117</v>
      </c>
      <c r="B72" s="3">
        <f>VLOOKUP(A72,OrderProduct!$A$2:$T$1953,20,0)</f>
        <v>98103</v>
      </c>
      <c r="C72" s="3" t="str">
        <f>VLOOKUP(B72,'Location (2)'!$A$2:$C$986,3,0)</f>
        <v>West</v>
      </c>
      <c r="D72" s="3">
        <f>VLOOKUP(A72,OrderProduct!A72:F2023,6,0)</f>
        <v>2997.07</v>
      </c>
    </row>
    <row r="73" spans="1:4">
      <c r="A73" s="3">
        <v>120</v>
      </c>
      <c r="B73" s="3">
        <f>VLOOKUP(A73,OrderProduct!$A$2:$T$1953,20,0)</f>
        <v>84041</v>
      </c>
      <c r="C73" s="3" t="str">
        <f>VLOOKUP(B73,'Location (2)'!$A$2:$C$986,3,0)</f>
        <v>West</v>
      </c>
      <c r="D73" s="3">
        <f>VLOOKUP(A73,OrderProduct!A73:F2024,6,0)</f>
        <v>7497.05</v>
      </c>
    </row>
    <row r="74" spans="1:4">
      <c r="A74" s="3">
        <v>120</v>
      </c>
      <c r="B74" s="3">
        <f>VLOOKUP(A74,OrderProduct!$A$2:$T$1953,20,0)</f>
        <v>84041</v>
      </c>
      <c r="C74" s="3" t="str">
        <f>VLOOKUP(B74,'Location (2)'!$A$2:$C$986,3,0)</f>
        <v>West</v>
      </c>
      <c r="D74" s="3">
        <f>VLOOKUP(A74,OrderProduct!A74:F2025,6,0)</f>
        <v>832.14</v>
      </c>
    </row>
    <row r="75" spans="1:4">
      <c r="A75" s="3">
        <v>123</v>
      </c>
      <c r="B75" s="3">
        <f>VLOOKUP(A75,OrderProduct!$A$2:$T$1953,20,0)</f>
        <v>22102</v>
      </c>
      <c r="C75" s="3" t="str">
        <f>VLOOKUP(B75,'Location (2)'!$A$2:$C$986,3,0)</f>
        <v>South</v>
      </c>
      <c r="D75" s="3">
        <f>VLOOKUP(A75,OrderProduct!A75:F2026,6,0)</f>
        <v>240.6</v>
      </c>
    </row>
    <row r="76" spans="1:4">
      <c r="A76" s="3">
        <v>129</v>
      </c>
      <c r="B76" s="3">
        <f>VLOOKUP(A76,OrderProduct!$A$2:$T$1953,20,0)</f>
        <v>62002</v>
      </c>
      <c r="C76" s="3" t="str">
        <f>VLOOKUP(B76,'Location (2)'!$A$2:$C$986,3,0)</f>
        <v>Central</v>
      </c>
      <c r="D76" s="3">
        <f>VLOOKUP(A76,OrderProduct!A76:F2027,6,0)</f>
        <v>236.88</v>
      </c>
    </row>
    <row r="77" spans="1:4">
      <c r="A77" s="3">
        <v>129</v>
      </c>
      <c r="B77" s="3">
        <f>VLOOKUP(A77,OrderProduct!$A$2:$T$1953,20,0)</f>
        <v>62002</v>
      </c>
      <c r="C77" s="3" t="str">
        <f>VLOOKUP(B77,'Location (2)'!$A$2:$C$986,3,0)</f>
        <v>Central</v>
      </c>
      <c r="D77" s="3">
        <f>VLOOKUP(A77,OrderProduct!A77:F2028,6,0)</f>
        <v>8048.45</v>
      </c>
    </row>
    <row r="78" spans="1:4">
      <c r="A78" s="3">
        <v>136</v>
      </c>
      <c r="B78" s="3">
        <f>VLOOKUP(A78,OrderProduct!$A$2:$T$1953,20,0)</f>
        <v>94952</v>
      </c>
      <c r="C78" s="3" t="str">
        <f>VLOOKUP(B78,'Location (2)'!$A$2:$C$986,3,0)</f>
        <v>West</v>
      </c>
      <c r="D78" s="3">
        <f>VLOOKUP(A78,OrderProduct!A78:F2029,6,0)</f>
        <v>10364.36</v>
      </c>
    </row>
    <row r="79" spans="1:4">
      <c r="A79" s="3">
        <v>136</v>
      </c>
      <c r="B79" s="3">
        <f>VLOOKUP(A79,OrderProduct!$A$2:$T$1953,20,0)</f>
        <v>94952</v>
      </c>
      <c r="C79" s="3" t="str">
        <f>VLOOKUP(B79,'Location (2)'!$A$2:$C$986,3,0)</f>
        <v>West</v>
      </c>
      <c r="D79" s="3">
        <f>VLOOKUP(A79,OrderProduct!A79:F2030,6,0)</f>
        <v>1939.03</v>
      </c>
    </row>
    <row r="80" spans="1:4">
      <c r="A80" s="3">
        <v>142</v>
      </c>
      <c r="B80" s="3">
        <f>VLOOKUP(A80,OrderProduct!$A$2:$T$1953,20,0)</f>
        <v>6401</v>
      </c>
      <c r="C80" s="3" t="str">
        <f>VLOOKUP(B80,'Location (2)'!$A$2:$C$986,3,0)</f>
        <v>East</v>
      </c>
      <c r="D80" s="3">
        <f>VLOOKUP(A80,OrderProduct!A80:F2031,6,0)</f>
        <v>457.63</v>
      </c>
    </row>
    <row r="81" spans="1:4">
      <c r="A81" s="3">
        <v>144</v>
      </c>
      <c r="B81" s="3">
        <f>VLOOKUP(A81,OrderProduct!$A$2:$T$1953,20,0)</f>
        <v>2664</v>
      </c>
      <c r="C81" s="3" t="str">
        <f>VLOOKUP(B81,'Location (2)'!$A$2:$C$986,3,0)</f>
        <v>East</v>
      </c>
      <c r="D81" s="3">
        <f>VLOOKUP(A81,OrderProduct!A81:F2032,6,0)</f>
        <v>9539.6</v>
      </c>
    </row>
    <row r="82" spans="1:4">
      <c r="A82" s="3">
        <v>145</v>
      </c>
      <c r="B82" s="3">
        <f>VLOOKUP(A82,OrderProduct!$A$2:$T$1953,20,0)</f>
        <v>15122</v>
      </c>
      <c r="C82" s="3" t="str">
        <f>VLOOKUP(B82,'Location (2)'!$A$2:$C$986,3,0)</f>
        <v>East</v>
      </c>
      <c r="D82" s="3">
        <f>VLOOKUP(A82,OrderProduct!A82:F2033,6,0)</f>
        <v>109.86</v>
      </c>
    </row>
    <row r="83" spans="1:4">
      <c r="A83" s="3">
        <v>145</v>
      </c>
      <c r="B83" s="3">
        <f>VLOOKUP(A83,OrderProduct!$A$2:$T$1953,20,0)</f>
        <v>15122</v>
      </c>
      <c r="C83" s="3" t="str">
        <f>VLOOKUP(B83,'Location (2)'!$A$2:$C$986,3,0)</f>
        <v>East</v>
      </c>
      <c r="D83" s="3">
        <f>VLOOKUP(A83,OrderProduct!A83:F2034,6,0)</f>
        <v>1426.51</v>
      </c>
    </row>
    <row r="84" spans="1:4">
      <c r="A84" s="3">
        <v>146</v>
      </c>
      <c r="B84" s="3">
        <f>VLOOKUP(A84,OrderProduct!$A$2:$T$1953,20,0)</f>
        <v>76148</v>
      </c>
      <c r="C84" s="3" t="str">
        <f>VLOOKUP(B84,'Location (2)'!$A$2:$C$986,3,0)</f>
        <v>Central</v>
      </c>
      <c r="D84" s="3">
        <f>VLOOKUP(A84,OrderProduct!A84:F2035,6,0)</f>
        <v>8717.75</v>
      </c>
    </row>
    <row r="85" spans="1:4">
      <c r="A85" s="3">
        <v>146</v>
      </c>
      <c r="B85" s="3">
        <f>VLOOKUP(A85,OrderProduct!$A$2:$T$1953,20,0)</f>
        <v>76148</v>
      </c>
      <c r="C85" s="3" t="str">
        <f>VLOOKUP(B85,'Location (2)'!$A$2:$C$986,3,0)</f>
        <v>Central</v>
      </c>
      <c r="D85" s="3">
        <f>VLOOKUP(A85,OrderProduct!A85:F2036,6,0)</f>
        <v>282.85</v>
      </c>
    </row>
    <row r="86" spans="1:4">
      <c r="A86" s="3">
        <v>151</v>
      </c>
      <c r="B86" s="3">
        <f>VLOOKUP(A86,OrderProduct!$A$2:$T$1953,20,0)</f>
        <v>37664</v>
      </c>
      <c r="C86" s="3" t="str">
        <f>VLOOKUP(B86,'Location (2)'!$A$2:$C$986,3,0)</f>
        <v>South</v>
      </c>
      <c r="D86" s="3">
        <f>VLOOKUP(A86,OrderProduct!A86:F2037,6,0)</f>
        <v>199.08</v>
      </c>
    </row>
    <row r="87" spans="1:4">
      <c r="A87" s="3">
        <v>151</v>
      </c>
      <c r="B87" s="3">
        <f>VLOOKUP(A87,OrderProduct!$A$2:$T$1953,20,0)</f>
        <v>37664</v>
      </c>
      <c r="C87" s="3" t="str">
        <f>VLOOKUP(B87,'Location (2)'!$A$2:$C$986,3,0)</f>
        <v>South</v>
      </c>
      <c r="D87" s="3">
        <f>VLOOKUP(A87,OrderProduct!A87:F2038,6,0)</f>
        <v>475.42</v>
      </c>
    </row>
    <row r="88" spans="1:4">
      <c r="A88" s="3">
        <v>152</v>
      </c>
      <c r="B88" s="3">
        <f>VLOOKUP(A88,OrderProduct!$A$2:$T$1953,20,0)</f>
        <v>37918</v>
      </c>
      <c r="C88" s="3" t="str">
        <f>VLOOKUP(B88,'Location (2)'!$A$2:$C$986,3,0)</f>
        <v>South</v>
      </c>
      <c r="D88" s="3">
        <f>VLOOKUP(A88,OrderProduct!A88:F2039,6,0)</f>
        <v>3598.82</v>
      </c>
    </row>
    <row r="89" spans="1:4">
      <c r="A89" s="3">
        <v>152</v>
      </c>
      <c r="B89" s="3">
        <f>VLOOKUP(A89,OrderProduct!$A$2:$T$1953,20,0)</f>
        <v>37918</v>
      </c>
      <c r="C89" s="3" t="str">
        <f>VLOOKUP(B89,'Location (2)'!$A$2:$C$986,3,0)</f>
        <v>South</v>
      </c>
      <c r="D89" s="3">
        <f>VLOOKUP(A89,OrderProduct!A89:F2040,6,0)</f>
        <v>41.22</v>
      </c>
    </row>
    <row r="90" spans="1:4">
      <c r="A90" s="3">
        <v>152</v>
      </c>
      <c r="B90" s="3">
        <f>VLOOKUP(A90,OrderProduct!$A$2:$T$1953,20,0)</f>
        <v>37918</v>
      </c>
      <c r="C90" s="3" t="str">
        <f>VLOOKUP(B90,'Location (2)'!$A$2:$C$986,3,0)</f>
        <v>South</v>
      </c>
      <c r="D90" s="3">
        <f>VLOOKUP(A90,OrderProduct!A90:F2041,6,0)</f>
        <v>2710.47</v>
      </c>
    </row>
    <row r="91" spans="1:4">
      <c r="A91" s="3">
        <v>152</v>
      </c>
      <c r="B91" s="3">
        <f>VLOOKUP(A91,OrderProduct!$A$2:$T$1953,20,0)</f>
        <v>37918</v>
      </c>
      <c r="C91" s="3" t="str">
        <f>VLOOKUP(B91,'Location (2)'!$A$2:$C$986,3,0)</f>
        <v>South</v>
      </c>
      <c r="D91" s="3">
        <f>VLOOKUP(A91,OrderProduct!A91:F2042,6,0)</f>
        <v>8354.73</v>
      </c>
    </row>
    <row r="92" spans="1:4">
      <c r="A92" s="3">
        <v>156</v>
      </c>
      <c r="B92" s="3">
        <f>VLOOKUP(A92,OrderProduct!$A$2:$T$1953,20,0)</f>
        <v>80525</v>
      </c>
      <c r="C92" s="3" t="str">
        <f>VLOOKUP(B92,'Location (2)'!$A$2:$C$986,3,0)</f>
        <v>West</v>
      </c>
      <c r="D92" s="3">
        <f>VLOOKUP(A92,OrderProduct!A92:F2043,6,0)</f>
        <v>9492.92</v>
      </c>
    </row>
    <row r="93" spans="1:4">
      <c r="A93" s="3">
        <v>156</v>
      </c>
      <c r="B93" s="3">
        <f>VLOOKUP(A93,OrderProduct!$A$2:$T$1953,20,0)</f>
        <v>80525</v>
      </c>
      <c r="C93" s="3" t="str">
        <f>VLOOKUP(B93,'Location (2)'!$A$2:$C$986,3,0)</f>
        <v>West</v>
      </c>
      <c r="D93" s="3">
        <f>VLOOKUP(A93,OrderProduct!A93:F2044,6,0)</f>
        <v>13546.94</v>
      </c>
    </row>
    <row r="94" spans="1:4">
      <c r="A94" s="3">
        <v>164</v>
      </c>
      <c r="B94" s="3">
        <f>VLOOKUP(A94,OrderProduct!$A$2:$T$1953,20,0)</f>
        <v>99352</v>
      </c>
      <c r="C94" s="3" t="str">
        <f>VLOOKUP(B94,'Location (2)'!$A$2:$C$986,3,0)</f>
        <v>West</v>
      </c>
      <c r="D94" s="3">
        <f>VLOOKUP(A94,OrderProduct!A94:F2045,6,0)</f>
        <v>6401.65</v>
      </c>
    </row>
    <row r="95" spans="1:4">
      <c r="A95" s="3">
        <v>164</v>
      </c>
      <c r="B95" s="3">
        <f>VLOOKUP(A95,OrderProduct!$A$2:$T$1953,20,0)</f>
        <v>99352</v>
      </c>
      <c r="C95" s="3" t="str">
        <f>VLOOKUP(B95,'Location (2)'!$A$2:$C$986,3,0)</f>
        <v>West</v>
      </c>
      <c r="D95" s="3">
        <f>VLOOKUP(A95,OrderProduct!A95:F2046,6,0)</f>
        <v>206.04</v>
      </c>
    </row>
    <row r="96" spans="1:4">
      <c r="A96" s="3">
        <v>166</v>
      </c>
      <c r="B96" s="3">
        <f>VLOOKUP(A96,OrderProduct!$A$2:$T$1953,20,0)</f>
        <v>37087</v>
      </c>
      <c r="C96" s="3" t="str">
        <f>VLOOKUP(B96,'Location (2)'!$A$2:$C$986,3,0)</f>
        <v>South</v>
      </c>
      <c r="D96" s="3">
        <f>VLOOKUP(A96,OrderProduct!A96:F2047,6,0)</f>
        <v>5679.59</v>
      </c>
    </row>
    <row r="97" spans="1:4">
      <c r="A97" s="3">
        <v>169</v>
      </c>
      <c r="B97" s="3">
        <f>VLOOKUP(A97,OrderProduct!$A$2:$T$1953,20,0)</f>
        <v>70802</v>
      </c>
      <c r="C97" s="3" t="str">
        <f>VLOOKUP(B97,'Location (2)'!$A$2:$C$986,3,0)</f>
        <v>South</v>
      </c>
      <c r="D97" s="3">
        <f>VLOOKUP(A97,OrderProduct!A97:F2048,6,0)</f>
        <v>6654.39</v>
      </c>
    </row>
    <row r="98" spans="1:4">
      <c r="A98" s="3">
        <v>169</v>
      </c>
      <c r="B98" s="3">
        <f>VLOOKUP(A98,OrderProduct!$A$2:$T$1953,20,0)</f>
        <v>70802</v>
      </c>
      <c r="C98" s="3" t="str">
        <f>VLOOKUP(B98,'Location (2)'!$A$2:$C$986,3,0)</f>
        <v>South</v>
      </c>
      <c r="D98" s="3">
        <f>VLOOKUP(A98,OrderProduct!A98:F2049,6,0)</f>
        <v>4429.69</v>
      </c>
    </row>
    <row r="99" spans="1:4">
      <c r="A99" s="3">
        <v>169</v>
      </c>
      <c r="B99" s="3">
        <f>VLOOKUP(A99,OrderProduct!$A$2:$T$1953,20,0)</f>
        <v>70802</v>
      </c>
      <c r="C99" s="3" t="str">
        <f>VLOOKUP(B99,'Location (2)'!$A$2:$C$986,3,0)</f>
        <v>South</v>
      </c>
      <c r="D99" s="3">
        <f>VLOOKUP(A99,OrderProduct!A99:F2050,6,0)</f>
        <v>4556.63</v>
      </c>
    </row>
    <row r="100" spans="1:4">
      <c r="A100" s="3">
        <v>171</v>
      </c>
      <c r="B100" s="3">
        <f>VLOOKUP(A100,OrderProduct!$A$2:$T$1953,20,0)</f>
        <v>7024</v>
      </c>
      <c r="C100" s="3" t="str">
        <f>VLOOKUP(B100,'Location (2)'!$A$2:$C$986,3,0)</f>
        <v>East</v>
      </c>
      <c r="D100" s="3">
        <f>VLOOKUP(A100,OrderProduct!A100:F2051,6,0)</f>
        <v>2948.61</v>
      </c>
    </row>
    <row r="101" spans="1:4">
      <c r="A101" s="3">
        <v>181</v>
      </c>
      <c r="B101" s="3">
        <f>VLOOKUP(A101,OrderProduct!$A$2:$T$1953,20,0)</f>
        <v>94122</v>
      </c>
      <c r="C101" s="3" t="str">
        <f>VLOOKUP(B101,'Location (2)'!$A$2:$C$986,3,0)</f>
        <v>West</v>
      </c>
      <c r="D101" s="3">
        <f>VLOOKUP(A101,OrderProduct!A101:F2052,6,0)</f>
        <v>448.26</v>
      </c>
    </row>
    <row r="102" spans="1:4">
      <c r="A102" s="3">
        <v>181</v>
      </c>
      <c r="B102" s="3">
        <f>VLOOKUP(A102,OrderProduct!$A$2:$T$1953,20,0)</f>
        <v>94122</v>
      </c>
      <c r="C102" s="3" t="str">
        <f>VLOOKUP(B102,'Location (2)'!$A$2:$C$986,3,0)</f>
        <v>West</v>
      </c>
      <c r="D102" s="3">
        <f>VLOOKUP(A102,OrderProduct!A102:F2053,6,0)</f>
        <v>63.78</v>
      </c>
    </row>
    <row r="103" spans="1:4">
      <c r="A103" s="3">
        <v>184</v>
      </c>
      <c r="B103" s="3">
        <f>VLOOKUP(A103,OrderProduct!$A$2:$T$1953,20,0)</f>
        <v>2474</v>
      </c>
      <c r="C103" s="3" t="str">
        <f>VLOOKUP(B103,'Location (2)'!$A$2:$C$986,3,0)</f>
        <v>East</v>
      </c>
      <c r="D103" s="3">
        <f>VLOOKUP(A103,OrderProduct!A103:F2054,6,0)</f>
        <v>451.61</v>
      </c>
    </row>
    <row r="104" spans="1:4">
      <c r="A104" s="3">
        <v>188</v>
      </c>
      <c r="B104" s="3">
        <f>VLOOKUP(A104,OrderProduct!$A$2:$T$1953,20,0)</f>
        <v>76240</v>
      </c>
      <c r="C104" s="3" t="str">
        <f>VLOOKUP(B104,'Location (2)'!$A$2:$C$986,3,0)</f>
        <v>Central</v>
      </c>
      <c r="D104" s="3">
        <f>VLOOKUP(A104,OrderProduct!A104:F2055,6,0)</f>
        <v>311.66</v>
      </c>
    </row>
    <row r="105" spans="1:4">
      <c r="A105" s="3">
        <v>188</v>
      </c>
      <c r="B105" s="3">
        <f>VLOOKUP(A105,OrderProduct!$A$2:$T$1953,20,0)</f>
        <v>76240</v>
      </c>
      <c r="C105" s="3" t="str">
        <f>VLOOKUP(B105,'Location (2)'!$A$2:$C$986,3,0)</f>
        <v>Central</v>
      </c>
      <c r="D105" s="3">
        <f>VLOOKUP(A105,OrderProduct!A105:F2056,6,0)</f>
        <v>9862.51</v>
      </c>
    </row>
    <row r="106" spans="1:4">
      <c r="A106" s="3">
        <v>190</v>
      </c>
      <c r="B106" s="3">
        <f>VLOOKUP(A106,OrderProduct!$A$2:$T$1953,20,0)</f>
        <v>60004</v>
      </c>
      <c r="C106" s="3" t="str">
        <f>VLOOKUP(B106,'Location (2)'!$A$2:$C$986,3,0)</f>
        <v>Central</v>
      </c>
      <c r="D106" s="3">
        <f>VLOOKUP(A106,OrderProduct!A106:F2057,6,0)</f>
        <v>210.1</v>
      </c>
    </row>
    <row r="107" spans="1:4">
      <c r="A107" s="3">
        <v>191</v>
      </c>
      <c r="B107" s="3">
        <f>VLOOKUP(A107,OrderProduct!$A$2:$T$1953,20,0)</f>
        <v>60505</v>
      </c>
      <c r="C107" s="3" t="str">
        <f>VLOOKUP(B107,'Location (2)'!$A$2:$C$986,3,0)</f>
        <v>Central</v>
      </c>
      <c r="D107" s="3">
        <f>VLOOKUP(A107,OrderProduct!A107:F2058,6,0)</f>
        <v>6499.87</v>
      </c>
    </row>
    <row r="108" spans="1:4">
      <c r="A108" s="3">
        <v>191</v>
      </c>
      <c r="B108" s="3">
        <f>VLOOKUP(A108,OrderProduct!$A$2:$T$1953,20,0)</f>
        <v>60505</v>
      </c>
      <c r="C108" s="3" t="str">
        <f>VLOOKUP(B108,'Location (2)'!$A$2:$C$986,3,0)</f>
        <v>Central</v>
      </c>
      <c r="D108" s="3">
        <f>VLOOKUP(A108,OrderProduct!A108:F2059,6,0)</f>
        <v>1834.61</v>
      </c>
    </row>
    <row r="109" spans="1:4">
      <c r="A109" s="3">
        <v>191</v>
      </c>
      <c r="B109" s="3">
        <f>VLOOKUP(A109,OrderProduct!$A$2:$T$1953,20,0)</f>
        <v>60505</v>
      </c>
      <c r="C109" s="3" t="str">
        <f>VLOOKUP(B109,'Location (2)'!$A$2:$C$986,3,0)</f>
        <v>Central</v>
      </c>
      <c r="D109" s="3">
        <f>VLOOKUP(A109,OrderProduct!A109:F2060,6,0)</f>
        <v>322.03</v>
      </c>
    </row>
    <row r="110" spans="1:4">
      <c r="A110" s="3">
        <v>191</v>
      </c>
      <c r="B110" s="3">
        <f>VLOOKUP(A110,OrderProduct!$A$2:$T$1953,20,0)</f>
        <v>60505</v>
      </c>
      <c r="C110" s="3" t="str">
        <f>VLOOKUP(B110,'Location (2)'!$A$2:$C$986,3,0)</f>
        <v>Central</v>
      </c>
      <c r="D110" s="3">
        <f>VLOOKUP(A110,OrderProduct!A110:F2061,6,0)</f>
        <v>2470.84</v>
      </c>
    </row>
    <row r="111" spans="1:4">
      <c r="A111" s="3">
        <v>193</v>
      </c>
      <c r="B111" s="3">
        <f>VLOOKUP(A111,OrderProduct!$A$2:$T$1953,20,0)</f>
        <v>84041</v>
      </c>
      <c r="C111" s="3" t="str">
        <f>VLOOKUP(B111,'Location (2)'!$A$2:$C$986,3,0)</f>
        <v>West</v>
      </c>
      <c r="D111" s="3">
        <f>VLOOKUP(A111,OrderProduct!A111:F2062,6,0)</f>
        <v>5250.66</v>
      </c>
    </row>
    <row r="112" spans="1:4">
      <c r="A112" s="3">
        <v>193</v>
      </c>
      <c r="B112" s="3">
        <f>VLOOKUP(A112,OrderProduct!$A$2:$T$1953,20,0)</f>
        <v>84041</v>
      </c>
      <c r="C112" s="3" t="str">
        <f>VLOOKUP(B112,'Location (2)'!$A$2:$C$986,3,0)</f>
        <v>West</v>
      </c>
      <c r="D112" s="3">
        <f>VLOOKUP(A112,OrderProduct!A112:F2063,6,0)</f>
        <v>573.31</v>
      </c>
    </row>
    <row r="113" spans="1:4">
      <c r="A113" s="3">
        <v>194</v>
      </c>
      <c r="B113" s="3">
        <f>VLOOKUP(A113,OrderProduct!$A$2:$T$1953,20,0)</f>
        <v>84043</v>
      </c>
      <c r="C113" s="3" t="str">
        <f>VLOOKUP(B113,'Location (2)'!$A$2:$C$986,3,0)</f>
        <v>West</v>
      </c>
      <c r="D113" s="3">
        <f>VLOOKUP(A113,OrderProduct!A113:F2064,6,0)</f>
        <v>140.23</v>
      </c>
    </row>
    <row r="114" spans="1:4">
      <c r="A114" s="3">
        <v>194</v>
      </c>
      <c r="B114" s="3">
        <f>VLOOKUP(A114,OrderProduct!$A$2:$T$1953,20,0)</f>
        <v>84043</v>
      </c>
      <c r="C114" s="3" t="str">
        <f>VLOOKUP(B114,'Location (2)'!$A$2:$C$986,3,0)</f>
        <v>West</v>
      </c>
      <c r="D114" s="3">
        <f>VLOOKUP(A114,OrderProduct!A114:F2065,6,0)</f>
        <v>103.39</v>
      </c>
    </row>
    <row r="115" spans="1:4">
      <c r="A115" s="3">
        <v>197</v>
      </c>
      <c r="B115" s="3">
        <f>VLOOKUP(A115,OrderProduct!$A$2:$T$1953,20,0)</f>
        <v>66212</v>
      </c>
      <c r="C115" s="3" t="str">
        <f>VLOOKUP(B115,'Location (2)'!$A$2:$C$986,3,0)</f>
        <v>Central</v>
      </c>
      <c r="D115" s="3">
        <f>VLOOKUP(A115,OrderProduct!A115:F2066,6,0)</f>
        <v>435.39</v>
      </c>
    </row>
    <row r="116" spans="1:4">
      <c r="A116" s="3">
        <v>198</v>
      </c>
      <c r="B116" s="3">
        <f>VLOOKUP(A116,OrderProduct!$A$2:$T$1953,20,0)</f>
        <v>48138</v>
      </c>
      <c r="C116" s="3" t="str">
        <f>VLOOKUP(B116,'Location (2)'!$A$2:$C$986,3,0)</f>
        <v>Central</v>
      </c>
      <c r="D116" s="3">
        <f>VLOOKUP(A116,OrderProduct!A116:F2067,6,0)</f>
        <v>809.51</v>
      </c>
    </row>
    <row r="117" spans="1:4">
      <c r="A117" s="3">
        <v>202</v>
      </c>
      <c r="B117" s="3">
        <f>VLOOKUP(A117,OrderProduct!$A$2:$T$1953,20,0)</f>
        <v>74006</v>
      </c>
      <c r="C117" s="3" t="str">
        <f>VLOOKUP(B117,'Location (2)'!$A$2:$C$986,3,0)</f>
        <v>Central</v>
      </c>
      <c r="D117" s="3">
        <f>VLOOKUP(A117,OrderProduct!A117:F2068,6,0)</f>
        <v>102.32</v>
      </c>
    </row>
    <row r="118" spans="1:4">
      <c r="A118" s="3">
        <v>202</v>
      </c>
      <c r="B118" s="3">
        <f>VLOOKUP(A118,OrderProduct!$A$2:$T$1953,20,0)</f>
        <v>74006</v>
      </c>
      <c r="C118" s="3" t="str">
        <f>VLOOKUP(B118,'Location (2)'!$A$2:$C$986,3,0)</f>
        <v>Central</v>
      </c>
      <c r="D118" s="3">
        <f>VLOOKUP(A118,OrderProduct!A118:F2069,6,0)</f>
        <v>150.24</v>
      </c>
    </row>
    <row r="119" spans="1:4">
      <c r="A119" s="3">
        <v>210</v>
      </c>
      <c r="B119" s="3">
        <f>VLOOKUP(A119,OrderProduct!$A$2:$T$1953,20,0)</f>
        <v>12180</v>
      </c>
      <c r="C119" s="3" t="str">
        <f>VLOOKUP(B119,'Location (2)'!$A$2:$C$986,3,0)</f>
        <v>East</v>
      </c>
      <c r="D119" s="3">
        <f>VLOOKUP(A119,OrderProduct!A119:F2070,6,0)</f>
        <v>836.47</v>
      </c>
    </row>
    <row r="120" spans="1:4">
      <c r="A120" s="3">
        <v>210</v>
      </c>
      <c r="B120" s="3">
        <f>VLOOKUP(A120,OrderProduct!$A$2:$T$1953,20,0)</f>
        <v>12180</v>
      </c>
      <c r="C120" s="3" t="str">
        <f>VLOOKUP(B120,'Location (2)'!$A$2:$C$986,3,0)</f>
        <v>East</v>
      </c>
      <c r="D120" s="3">
        <f>VLOOKUP(A120,OrderProduct!A120:F2071,6,0)</f>
        <v>189.83</v>
      </c>
    </row>
    <row r="121" spans="1:4">
      <c r="A121" s="3">
        <v>210</v>
      </c>
      <c r="B121" s="3">
        <f>VLOOKUP(A121,OrderProduct!$A$2:$T$1953,20,0)</f>
        <v>12180</v>
      </c>
      <c r="C121" s="3" t="str">
        <f>VLOOKUP(B121,'Location (2)'!$A$2:$C$986,3,0)</f>
        <v>East</v>
      </c>
      <c r="D121" s="3">
        <f>VLOOKUP(A121,OrderProduct!A121:F2072,6,0)</f>
        <v>564.98</v>
      </c>
    </row>
    <row r="122" spans="1:4">
      <c r="A122" s="3">
        <v>210</v>
      </c>
      <c r="B122" s="3">
        <f>VLOOKUP(A122,OrderProduct!$A$2:$T$1953,20,0)</f>
        <v>12180</v>
      </c>
      <c r="C122" s="3" t="str">
        <f>VLOOKUP(B122,'Location (2)'!$A$2:$C$986,3,0)</f>
        <v>East</v>
      </c>
      <c r="D122" s="3">
        <f>VLOOKUP(A122,OrderProduct!A122:F2073,6,0)</f>
        <v>129.48</v>
      </c>
    </row>
    <row r="123" spans="1:4">
      <c r="A123" s="3">
        <v>211</v>
      </c>
      <c r="B123" s="3">
        <f>VLOOKUP(A123,OrderProduct!$A$2:$T$1953,20,0)</f>
        <v>13501</v>
      </c>
      <c r="C123" s="3" t="str">
        <f>VLOOKUP(B123,'Location (2)'!$A$2:$C$986,3,0)</f>
        <v>East</v>
      </c>
      <c r="D123" s="3">
        <f>VLOOKUP(A123,OrderProduct!A123:F2074,6,0)</f>
        <v>274.26</v>
      </c>
    </row>
    <row r="124" spans="1:4">
      <c r="A124" s="3">
        <v>211</v>
      </c>
      <c r="B124" s="3">
        <f>VLOOKUP(A124,OrderProduct!$A$2:$T$1953,20,0)</f>
        <v>13501</v>
      </c>
      <c r="C124" s="3" t="str">
        <f>VLOOKUP(B124,'Location (2)'!$A$2:$C$986,3,0)</f>
        <v>East</v>
      </c>
      <c r="D124" s="3">
        <f>VLOOKUP(A124,OrderProduct!A124:F2075,6,0)</f>
        <v>83.16</v>
      </c>
    </row>
    <row r="125" spans="1:4">
      <c r="A125" s="3">
        <v>211</v>
      </c>
      <c r="B125" s="3">
        <f>VLOOKUP(A125,OrderProduct!$A$2:$T$1953,20,0)</f>
        <v>13501</v>
      </c>
      <c r="C125" s="3" t="str">
        <f>VLOOKUP(B125,'Location (2)'!$A$2:$C$986,3,0)</f>
        <v>East</v>
      </c>
      <c r="D125" s="3">
        <f>VLOOKUP(A125,OrderProduct!A125:F2076,6,0)</f>
        <v>261.93</v>
      </c>
    </row>
    <row r="126" spans="1:4">
      <c r="A126" s="3">
        <v>218</v>
      </c>
      <c r="B126" s="3">
        <f>VLOOKUP(A126,OrderProduct!$A$2:$T$1953,20,0)</f>
        <v>84107</v>
      </c>
      <c r="C126" s="3" t="str">
        <f>VLOOKUP(B126,'Location (2)'!$A$2:$C$986,3,0)</f>
        <v>West</v>
      </c>
      <c r="D126" s="3">
        <f>VLOOKUP(A126,OrderProduct!A126:F2077,6,0)</f>
        <v>1239.06</v>
      </c>
    </row>
    <row r="127" spans="1:4">
      <c r="A127" s="3">
        <v>228</v>
      </c>
      <c r="B127" s="3">
        <f>VLOOKUP(A127,OrderProduct!$A$2:$T$1953,20,0)</f>
        <v>28227</v>
      </c>
      <c r="C127" s="3" t="str">
        <f>VLOOKUP(B127,'Location (2)'!$A$2:$C$986,3,0)</f>
        <v>South</v>
      </c>
      <c r="D127" s="3">
        <f>VLOOKUP(A127,OrderProduct!A127:F2078,6,0)</f>
        <v>4083.19</v>
      </c>
    </row>
    <row r="128" spans="1:4">
      <c r="A128" s="3">
        <v>233</v>
      </c>
      <c r="B128" s="3">
        <f>VLOOKUP(A128,OrderProduct!$A$2:$T$1953,20,0)</f>
        <v>60462</v>
      </c>
      <c r="C128" s="3" t="str">
        <f>VLOOKUP(B128,'Location (2)'!$A$2:$C$986,3,0)</f>
        <v>Central</v>
      </c>
      <c r="D128" s="3">
        <f>VLOOKUP(A128,OrderProduct!A128:F2079,6,0)</f>
        <v>4902.38</v>
      </c>
    </row>
    <row r="129" spans="1:4">
      <c r="A129" s="3">
        <v>233</v>
      </c>
      <c r="B129" s="3">
        <f>VLOOKUP(A129,OrderProduct!$A$2:$T$1953,20,0)</f>
        <v>60462</v>
      </c>
      <c r="C129" s="3" t="str">
        <f>VLOOKUP(B129,'Location (2)'!$A$2:$C$986,3,0)</f>
        <v>Central</v>
      </c>
      <c r="D129" s="3">
        <f>VLOOKUP(A129,OrderProduct!A129:F2080,6,0)</f>
        <v>447.89</v>
      </c>
    </row>
    <row r="130" spans="1:4">
      <c r="A130" s="3">
        <v>234</v>
      </c>
      <c r="B130" s="3">
        <f>VLOOKUP(A130,OrderProduct!$A$2:$T$1953,20,0)</f>
        <v>50208</v>
      </c>
      <c r="C130" s="3" t="str">
        <f>VLOOKUP(B130,'Location (2)'!$A$2:$C$986,3,0)</f>
        <v>Central</v>
      </c>
      <c r="D130" s="3">
        <f>VLOOKUP(A130,OrderProduct!A130:F2081,6,0)</f>
        <v>280.62</v>
      </c>
    </row>
    <row r="131" spans="1:4">
      <c r="A131" s="3">
        <v>234</v>
      </c>
      <c r="B131" s="3">
        <f>VLOOKUP(A131,OrderProduct!$A$2:$T$1953,20,0)</f>
        <v>50208</v>
      </c>
      <c r="C131" s="3" t="str">
        <f>VLOOKUP(B131,'Location (2)'!$A$2:$C$986,3,0)</f>
        <v>Central</v>
      </c>
      <c r="D131" s="3">
        <f>VLOOKUP(A131,OrderProduct!A131:F2082,6,0)</f>
        <v>27587.55</v>
      </c>
    </row>
    <row r="132" spans="1:4">
      <c r="A132" s="3">
        <v>234</v>
      </c>
      <c r="B132" s="3">
        <f>VLOOKUP(A132,OrderProduct!$A$2:$T$1953,20,0)</f>
        <v>50208</v>
      </c>
      <c r="C132" s="3" t="str">
        <f>VLOOKUP(B132,'Location (2)'!$A$2:$C$986,3,0)</f>
        <v>Central</v>
      </c>
      <c r="D132" s="3">
        <f>VLOOKUP(A132,OrderProduct!A132:F2083,6,0)</f>
        <v>1191.58</v>
      </c>
    </row>
    <row r="133" spans="1:4">
      <c r="A133" s="3">
        <v>234</v>
      </c>
      <c r="B133" s="3">
        <f>VLOOKUP(A133,OrderProduct!$A$2:$T$1953,20,0)</f>
        <v>50208</v>
      </c>
      <c r="C133" s="3" t="str">
        <f>VLOOKUP(B133,'Location (2)'!$A$2:$C$986,3,0)</f>
        <v>Central</v>
      </c>
      <c r="D133" s="3">
        <f>VLOOKUP(A133,OrderProduct!A133:F2084,6,0)</f>
        <v>850.64</v>
      </c>
    </row>
    <row r="134" spans="1:4">
      <c r="A134" s="3">
        <v>236</v>
      </c>
      <c r="B134" s="3">
        <f>VLOOKUP(A134,OrderProduct!$A$2:$T$1953,20,0)</f>
        <v>80027</v>
      </c>
      <c r="C134" s="3" t="str">
        <f>VLOOKUP(B134,'Location (2)'!$A$2:$C$986,3,0)</f>
        <v>West</v>
      </c>
      <c r="D134" s="3">
        <f>VLOOKUP(A134,OrderProduct!A134:F2085,6,0)</f>
        <v>225.98</v>
      </c>
    </row>
    <row r="135" spans="1:4">
      <c r="A135" s="3">
        <v>240</v>
      </c>
      <c r="B135" s="3">
        <f>VLOOKUP(A135,OrderProduct!$A$2:$T$1953,20,0)</f>
        <v>80817</v>
      </c>
      <c r="C135" s="3" t="str">
        <f>VLOOKUP(B135,'Location (2)'!$A$2:$C$986,3,0)</f>
        <v>West</v>
      </c>
      <c r="D135" s="3">
        <f>VLOOKUP(A135,OrderProduct!A135:F2086,6,0)</f>
        <v>901.81</v>
      </c>
    </row>
    <row r="136" spans="1:4">
      <c r="A136" s="3">
        <v>241</v>
      </c>
      <c r="B136" s="3">
        <f>VLOOKUP(A136,OrderProduct!$A$2:$T$1953,20,0)</f>
        <v>81503</v>
      </c>
      <c r="C136" s="3" t="str">
        <f>VLOOKUP(B136,'Location (2)'!$A$2:$C$986,3,0)</f>
        <v>West</v>
      </c>
      <c r="D136" s="3">
        <f>VLOOKUP(A136,OrderProduct!A136:F2087,6,0)</f>
        <v>44.85</v>
      </c>
    </row>
    <row r="137" spans="1:4">
      <c r="A137" s="3">
        <v>241</v>
      </c>
      <c r="B137" s="3">
        <f>VLOOKUP(A137,OrderProduct!$A$2:$T$1953,20,0)</f>
        <v>81503</v>
      </c>
      <c r="C137" s="3" t="str">
        <f>VLOOKUP(B137,'Location (2)'!$A$2:$C$986,3,0)</f>
        <v>West</v>
      </c>
      <c r="D137" s="3">
        <f>VLOOKUP(A137,OrderProduct!A137:F2088,6,0)</f>
        <v>517.85</v>
      </c>
    </row>
    <row r="138" spans="1:4">
      <c r="A138" s="3">
        <v>241</v>
      </c>
      <c r="B138" s="3">
        <f>VLOOKUP(A138,OrderProduct!$A$2:$T$1953,20,0)</f>
        <v>81503</v>
      </c>
      <c r="C138" s="3" t="str">
        <f>VLOOKUP(B138,'Location (2)'!$A$2:$C$986,3,0)</f>
        <v>West</v>
      </c>
      <c r="D138" s="3">
        <f>VLOOKUP(A138,OrderProduct!A138:F2089,6,0)</f>
        <v>9666.72</v>
      </c>
    </row>
    <row r="139" spans="1:4">
      <c r="A139" s="3">
        <v>247</v>
      </c>
      <c r="B139" s="3">
        <f>VLOOKUP(A139,OrderProduct!$A$2:$T$1953,20,0)</f>
        <v>37804</v>
      </c>
      <c r="C139" s="3" t="str">
        <f>VLOOKUP(B139,'Location (2)'!$A$2:$C$986,3,0)</f>
        <v>South</v>
      </c>
      <c r="D139" s="3">
        <f>VLOOKUP(A139,OrderProduct!A139:F2090,6,0)</f>
        <v>134.58</v>
      </c>
    </row>
    <row r="140" spans="1:4">
      <c r="A140" s="3">
        <v>247</v>
      </c>
      <c r="B140" s="3">
        <f>VLOOKUP(A140,OrderProduct!$A$2:$T$1953,20,0)</f>
        <v>37804</v>
      </c>
      <c r="C140" s="3" t="str">
        <f>VLOOKUP(B140,'Location (2)'!$A$2:$C$986,3,0)</f>
        <v>South</v>
      </c>
      <c r="D140" s="3">
        <f>VLOOKUP(A140,OrderProduct!A140:F2091,6,0)</f>
        <v>412.72</v>
      </c>
    </row>
    <row r="141" spans="1:4">
      <c r="A141" s="3">
        <v>247</v>
      </c>
      <c r="B141" s="3">
        <f>VLOOKUP(A141,OrderProduct!$A$2:$T$1953,20,0)</f>
        <v>37804</v>
      </c>
      <c r="C141" s="3" t="str">
        <f>VLOOKUP(B141,'Location (2)'!$A$2:$C$986,3,0)</f>
        <v>South</v>
      </c>
      <c r="D141" s="3">
        <f>VLOOKUP(A141,OrderProduct!A141:F2092,6,0)</f>
        <v>1332.09</v>
      </c>
    </row>
    <row r="142" spans="1:4">
      <c r="A142" s="3">
        <v>250</v>
      </c>
      <c r="B142" s="3">
        <f>VLOOKUP(A142,OrderProduct!$A$2:$T$1953,20,0)</f>
        <v>55423</v>
      </c>
      <c r="C142" s="3" t="str">
        <f>VLOOKUP(B142,'Location (2)'!$A$2:$C$986,3,0)</f>
        <v>Central</v>
      </c>
      <c r="D142" s="3">
        <f>VLOOKUP(A142,OrderProduct!A142:F2093,6,0)</f>
        <v>2188.06</v>
      </c>
    </row>
    <row r="143" spans="1:4">
      <c r="A143" s="3">
        <v>250</v>
      </c>
      <c r="B143" s="3">
        <f>VLOOKUP(A143,OrderProduct!$A$2:$T$1953,20,0)</f>
        <v>55423</v>
      </c>
      <c r="C143" s="3" t="str">
        <f>VLOOKUP(B143,'Location (2)'!$A$2:$C$986,3,0)</f>
        <v>Central</v>
      </c>
      <c r="D143" s="3">
        <f>VLOOKUP(A143,OrderProduct!A143:F2094,6,0)</f>
        <v>1336.35</v>
      </c>
    </row>
    <row r="144" spans="1:4">
      <c r="A144" s="3">
        <v>254</v>
      </c>
      <c r="B144" s="3">
        <f>VLOOKUP(A144,OrderProduct!$A$2:$T$1953,20,0)</f>
        <v>80126</v>
      </c>
      <c r="C144" s="3" t="str">
        <f>VLOOKUP(B144,'Location (2)'!$A$2:$C$986,3,0)</f>
        <v>West</v>
      </c>
      <c r="D144" s="3">
        <f>VLOOKUP(A144,OrderProduct!A144:F2095,6,0)</f>
        <v>8332.91</v>
      </c>
    </row>
    <row r="145" spans="1:4">
      <c r="A145" s="3">
        <v>256</v>
      </c>
      <c r="B145" s="3">
        <f>VLOOKUP(A145,OrderProduct!$A$2:$T$1953,20,0)</f>
        <v>17331</v>
      </c>
      <c r="C145" s="3" t="str">
        <f>VLOOKUP(B145,'Location (2)'!$A$2:$C$986,3,0)</f>
        <v>East</v>
      </c>
      <c r="D145" s="3">
        <f>VLOOKUP(A145,OrderProduct!A145:F2096,6,0)</f>
        <v>382.29</v>
      </c>
    </row>
    <row r="146" spans="1:4">
      <c r="A146" s="3">
        <v>258</v>
      </c>
      <c r="B146" s="3">
        <f>VLOOKUP(A146,OrderProduct!$A$2:$T$1953,20,0)</f>
        <v>33772</v>
      </c>
      <c r="C146" s="3" t="str">
        <f>VLOOKUP(B146,'Location (2)'!$A$2:$C$986,3,0)</f>
        <v>South</v>
      </c>
      <c r="D146" s="3">
        <f>VLOOKUP(A146,OrderProduct!A146:F2097,6,0)</f>
        <v>881.74</v>
      </c>
    </row>
    <row r="147" spans="1:4">
      <c r="A147" s="3">
        <v>259</v>
      </c>
      <c r="B147" s="3">
        <f>VLOOKUP(A147,OrderProduct!$A$2:$T$1953,20,0)</f>
        <v>87505</v>
      </c>
      <c r="C147" s="3" t="str">
        <f>VLOOKUP(B147,'Location (2)'!$A$2:$C$986,3,0)</f>
        <v>West</v>
      </c>
      <c r="D147" s="3">
        <f>VLOOKUP(A147,OrderProduct!A147:F2098,6,0)</f>
        <v>7384.18</v>
      </c>
    </row>
    <row r="148" spans="1:4">
      <c r="A148" s="3">
        <v>263</v>
      </c>
      <c r="B148" s="3">
        <f>VLOOKUP(A148,OrderProduct!$A$2:$T$1953,20,0)</f>
        <v>44106</v>
      </c>
      <c r="C148" s="3" t="str">
        <f>VLOOKUP(B148,'Location (2)'!$A$2:$C$986,3,0)</f>
        <v>East</v>
      </c>
      <c r="D148" s="3">
        <f>VLOOKUP(A148,OrderProduct!A148:F2099,6,0)</f>
        <v>2037.69</v>
      </c>
    </row>
    <row r="149" spans="1:4">
      <c r="A149" s="3">
        <v>266</v>
      </c>
      <c r="B149" s="3">
        <f>VLOOKUP(A149,OrderProduct!$A$2:$T$1953,20,0)</f>
        <v>78207</v>
      </c>
      <c r="C149" s="3" t="str">
        <f>VLOOKUP(B149,'Location (2)'!$A$2:$C$986,3,0)</f>
        <v>Central</v>
      </c>
      <c r="D149" s="3">
        <f>VLOOKUP(A149,OrderProduct!A149:F2100,6,0)</f>
        <v>761.67</v>
      </c>
    </row>
    <row r="150" spans="1:4">
      <c r="A150" s="3">
        <v>266</v>
      </c>
      <c r="B150" s="3">
        <f>VLOOKUP(A150,OrderProduct!$A$2:$T$1953,20,0)</f>
        <v>78207</v>
      </c>
      <c r="C150" s="3" t="str">
        <f>VLOOKUP(B150,'Location (2)'!$A$2:$C$986,3,0)</f>
        <v>Central</v>
      </c>
      <c r="D150" s="3">
        <f>VLOOKUP(A150,OrderProduct!A150:F2101,6,0)</f>
        <v>5014.07</v>
      </c>
    </row>
    <row r="151" spans="1:4">
      <c r="A151" s="3">
        <v>266</v>
      </c>
      <c r="B151" s="3">
        <f>VLOOKUP(A151,OrderProduct!$A$2:$T$1953,20,0)</f>
        <v>78207</v>
      </c>
      <c r="C151" s="3" t="str">
        <f>VLOOKUP(B151,'Location (2)'!$A$2:$C$986,3,0)</f>
        <v>Central</v>
      </c>
      <c r="D151" s="3">
        <f>VLOOKUP(A151,OrderProduct!A151:F2102,6,0)</f>
        <v>1876.69</v>
      </c>
    </row>
    <row r="152" spans="1:4">
      <c r="A152" s="3">
        <v>268</v>
      </c>
      <c r="B152" s="3">
        <f>VLOOKUP(A152,OrderProduct!$A$2:$T$1953,20,0)</f>
        <v>86001</v>
      </c>
      <c r="C152" s="3" t="str">
        <f>VLOOKUP(B152,'Location (2)'!$A$2:$C$986,3,0)</f>
        <v>West</v>
      </c>
      <c r="D152" s="3">
        <f>VLOOKUP(A152,OrderProduct!A152:F2103,6,0)</f>
        <v>9459.94</v>
      </c>
    </row>
    <row r="153" spans="1:4">
      <c r="A153" s="3">
        <v>268</v>
      </c>
      <c r="B153" s="3">
        <f>VLOOKUP(A153,OrderProduct!$A$2:$T$1953,20,0)</f>
        <v>86001</v>
      </c>
      <c r="C153" s="3" t="str">
        <f>VLOOKUP(B153,'Location (2)'!$A$2:$C$986,3,0)</f>
        <v>West</v>
      </c>
      <c r="D153" s="3">
        <f>VLOOKUP(A153,OrderProduct!A153:F2104,6,0)</f>
        <v>239.82</v>
      </c>
    </row>
    <row r="154" spans="1:4">
      <c r="A154" s="3">
        <v>269</v>
      </c>
      <c r="B154" s="3">
        <f>VLOOKUP(A154,OrderProduct!$A$2:$T$1953,20,0)</f>
        <v>85234</v>
      </c>
      <c r="C154" s="3" t="str">
        <f>VLOOKUP(B154,'Location (2)'!$A$2:$C$986,3,0)</f>
        <v>West</v>
      </c>
      <c r="D154" s="3">
        <f>VLOOKUP(A154,OrderProduct!A154:F2105,6,0)</f>
        <v>293.06</v>
      </c>
    </row>
    <row r="155" spans="1:4">
      <c r="A155" s="3">
        <v>269</v>
      </c>
      <c r="B155" s="3">
        <f>VLOOKUP(A155,OrderProduct!$A$2:$T$1953,20,0)</f>
        <v>85234</v>
      </c>
      <c r="C155" s="3" t="str">
        <f>VLOOKUP(B155,'Location (2)'!$A$2:$C$986,3,0)</f>
        <v>West</v>
      </c>
      <c r="D155" s="3">
        <f>VLOOKUP(A155,OrderProduct!A155:F2106,6,0)</f>
        <v>914.29</v>
      </c>
    </row>
    <row r="156" spans="1:4">
      <c r="A156" s="3">
        <v>269</v>
      </c>
      <c r="B156" s="3">
        <f>VLOOKUP(A156,OrderProduct!$A$2:$T$1953,20,0)</f>
        <v>85234</v>
      </c>
      <c r="C156" s="3" t="str">
        <f>VLOOKUP(B156,'Location (2)'!$A$2:$C$986,3,0)</f>
        <v>West</v>
      </c>
      <c r="D156" s="3">
        <f>VLOOKUP(A156,OrderProduct!A156:F2107,6,0)</f>
        <v>1420.84</v>
      </c>
    </row>
    <row r="157" spans="1:4">
      <c r="A157" s="3">
        <v>271</v>
      </c>
      <c r="B157" s="3">
        <f>VLOOKUP(A157,OrderProduct!$A$2:$T$1953,20,0)</f>
        <v>30297</v>
      </c>
      <c r="C157" s="3" t="str">
        <f>VLOOKUP(B157,'Location (2)'!$A$2:$C$986,3,0)</f>
        <v>South</v>
      </c>
      <c r="D157" s="3">
        <f>VLOOKUP(A157,OrderProduct!A157:F2108,6,0)</f>
        <v>320.93</v>
      </c>
    </row>
    <row r="158" spans="1:4">
      <c r="A158" s="3">
        <v>272</v>
      </c>
      <c r="B158" s="3">
        <f>VLOOKUP(A158,OrderProduct!$A$2:$T$1953,20,0)</f>
        <v>28204</v>
      </c>
      <c r="C158" s="3" t="str">
        <f>VLOOKUP(B158,'Location (2)'!$A$2:$C$986,3,0)</f>
        <v>South</v>
      </c>
      <c r="D158" s="3">
        <f>VLOOKUP(A158,OrderProduct!A158:F2109,6,0)</f>
        <v>261.85</v>
      </c>
    </row>
    <row r="159" spans="1:4">
      <c r="A159" s="3">
        <v>272</v>
      </c>
      <c r="B159" s="3">
        <f>VLOOKUP(A159,OrderProduct!$A$2:$T$1953,20,0)</f>
        <v>28204</v>
      </c>
      <c r="C159" s="3" t="str">
        <f>VLOOKUP(B159,'Location (2)'!$A$2:$C$986,3,0)</f>
        <v>South</v>
      </c>
      <c r="D159" s="3">
        <f>VLOOKUP(A159,OrderProduct!A159:F2110,6,0)</f>
        <v>6276.34</v>
      </c>
    </row>
    <row r="160" spans="1:4">
      <c r="A160" s="3">
        <v>272</v>
      </c>
      <c r="B160" s="3">
        <f>VLOOKUP(A160,OrderProduct!$A$2:$T$1953,20,0)</f>
        <v>28204</v>
      </c>
      <c r="C160" s="3" t="str">
        <f>VLOOKUP(B160,'Location (2)'!$A$2:$C$986,3,0)</f>
        <v>South</v>
      </c>
      <c r="D160" s="3">
        <f>VLOOKUP(A160,OrderProduct!A160:F2111,6,0)</f>
        <v>2664.4</v>
      </c>
    </row>
    <row r="161" spans="1:4">
      <c r="A161" s="3">
        <v>272</v>
      </c>
      <c r="B161" s="3">
        <f>VLOOKUP(A161,OrderProduct!$A$2:$T$1953,20,0)</f>
        <v>28204</v>
      </c>
      <c r="C161" s="3" t="str">
        <f>VLOOKUP(B161,'Location (2)'!$A$2:$C$986,3,0)</f>
        <v>South</v>
      </c>
      <c r="D161" s="3">
        <f>VLOOKUP(A161,OrderProduct!A161:F2112,6,0)</f>
        <v>32.5</v>
      </c>
    </row>
    <row r="162" spans="1:4">
      <c r="A162" s="3">
        <v>275</v>
      </c>
      <c r="B162" s="3">
        <f>VLOOKUP(A162,OrderProduct!$A$2:$T$1953,20,0)</f>
        <v>6824</v>
      </c>
      <c r="C162" s="3" t="str">
        <f>VLOOKUP(B162,'Location (2)'!$A$2:$C$986,3,0)</f>
        <v>East</v>
      </c>
      <c r="D162" s="3">
        <f>VLOOKUP(A162,OrderProduct!A162:F2113,6,0)</f>
        <v>1912.98</v>
      </c>
    </row>
    <row r="163" spans="1:4">
      <c r="A163" s="3">
        <v>276</v>
      </c>
      <c r="B163" s="3">
        <f>VLOOKUP(A163,OrderProduct!$A$2:$T$1953,20,0)</f>
        <v>6111</v>
      </c>
      <c r="C163" s="3" t="str">
        <f>VLOOKUP(B163,'Location (2)'!$A$2:$C$986,3,0)</f>
        <v>East</v>
      </c>
      <c r="D163" s="3">
        <f>VLOOKUP(A163,OrderProduct!A163:F2114,6,0)</f>
        <v>4170.87</v>
      </c>
    </row>
    <row r="164" spans="1:4">
      <c r="A164" s="3">
        <v>282</v>
      </c>
      <c r="B164" s="3">
        <f>VLOOKUP(A164,OrderProduct!$A$2:$T$1953,20,0)</f>
        <v>7109</v>
      </c>
      <c r="C164" s="3" t="str">
        <f>VLOOKUP(B164,'Location (2)'!$A$2:$C$986,3,0)</f>
        <v>East</v>
      </c>
      <c r="D164" s="3">
        <f>VLOOKUP(A164,OrderProduct!A164:F2115,6,0)</f>
        <v>484.56</v>
      </c>
    </row>
    <row r="165" spans="1:4">
      <c r="A165" s="3">
        <v>283</v>
      </c>
      <c r="B165" s="3">
        <f>VLOOKUP(A165,OrderProduct!$A$2:$T$1953,20,0)</f>
        <v>7101</v>
      </c>
      <c r="C165" s="3" t="str">
        <f>VLOOKUP(B165,'Location (2)'!$A$2:$C$986,3,0)</f>
        <v>East</v>
      </c>
      <c r="D165" s="3">
        <f>VLOOKUP(A165,OrderProduct!A165:F2116,6,0)</f>
        <v>11272.77</v>
      </c>
    </row>
    <row r="166" spans="1:4">
      <c r="A166" s="3">
        <v>286</v>
      </c>
      <c r="B166" s="3">
        <f>VLOOKUP(A166,OrderProduct!$A$2:$T$1953,20,0)</f>
        <v>66203</v>
      </c>
      <c r="C166" s="3" t="str">
        <f>VLOOKUP(B166,'Location (2)'!$A$2:$C$986,3,0)</f>
        <v>Central</v>
      </c>
      <c r="D166" s="3">
        <f>VLOOKUP(A166,OrderProduct!A166:F2117,6,0)</f>
        <v>1477.57</v>
      </c>
    </row>
    <row r="167" spans="1:4">
      <c r="A167" s="3">
        <v>286</v>
      </c>
      <c r="B167" s="3">
        <f>VLOOKUP(A167,OrderProduct!$A$2:$T$1953,20,0)</f>
        <v>66203</v>
      </c>
      <c r="C167" s="3" t="str">
        <f>VLOOKUP(B167,'Location (2)'!$A$2:$C$986,3,0)</f>
        <v>Central</v>
      </c>
      <c r="D167" s="3">
        <f>VLOOKUP(A167,OrderProduct!A167:F2118,6,0)</f>
        <v>8216.28</v>
      </c>
    </row>
    <row r="168" spans="1:4">
      <c r="A168" s="3">
        <v>288</v>
      </c>
      <c r="B168" s="3">
        <f>VLOOKUP(A168,OrderProduct!$A$2:$T$1953,20,0)</f>
        <v>67212</v>
      </c>
      <c r="C168" s="3" t="str">
        <f>VLOOKUP(B168,'Location (2)'!$A$2:$C$986,3,0)</f>
        <v>Central</v>
      </c>
      <c r="D168" s="3">
        <f>VLOOKUP(A168,OrderProduct!A168:F2119,6,0)</f>
        <v>130.11</v>
      </c>
    </row>
    <row r="169" spans="1:4">
      <c r="A169" s="3">
        <v>288</v>
      </c>
      <c r="B169" s="3">
        <f>VLOOKUP(A169,OrderProduct!$A$2:$T$1953,20,0)</f>
        <v>67212</v>
      </c>
      <c r="C169" s="3" t="str">
        <f>VLOOKUP(B169,'Location (2)'!$A$2:$C$986,3,0)</f>
        <v>Central</v>
      </c>
      <c r="D169" s="3">
        <f>VLOOKUP(A169,OrderProduct!A169:F2120,6,0)</f>
        <v>337.34</v>
      </c>
    </row>
    <row r="170" spans="1:4">
      <c r="A170" s="3">
        <v>290</v>
      </c>
      <c r="B170" s="3">
        <f>VLOOKUP(A170,OrderProduct!$A$2:$T$1953,20,0)</f>
        <v>80538</v>
      </c>
      <c r="C170" s="3" t="str">
        <f>VLOOKUP(B170,'Location (2)'!$A$2:$C$986,3,0)</f>
        <v>West</v>
      </c>
      <c r="D170" s="3">
        <f>VLOOKUP(A170,OrderProduct!A170:F2121,6,0)</f>
        <v>280.43</v>
      </c>
    </row>
    <row r="171" spans="1:4">
      <c r="A171" s="3">
        <v>306</v>
      </c>
      <c r="B171" s="3">
        <f>VLOOKUP(A171,OrderProduct!$A$2:$T$1953,20,0)</f>
        <v>21208</v>
      </c>
      <c r="C171" s="3" t="str">
        <f>VLOOKUP(B171,'Location (2)'!$A$2:$C$986,3,0)</f>
        <v>East</v>
      </c>
      <c r="D171" s="3">
        <f>VLOOKUP(A171,OrderProduct!A171:F2122,6,0)</f>
        <v>643.64</v>
      </c>
    </row>
    <row r="172" spans="1:4">
      <c r="A172" s="3">
        <v>306</v>
      </c>
      <c r="B172" s="3">
        <f>VLOOKUP(A172,OrderProduct!$A$2:$T$1953,20,0)</f>
        <v>21208</v>
      </c>
      <c r="C172" s="3" t="str">
        <f>VLOOKUP(B172,'Location (2)'!$A$2:$C$986,3,0)</f>
        <v>East</v>
      </c>
      <c r="D172" s="3">
        <f>VLOOKUP(A172,OrderProduct!A172:F2123,6,0)</f>
        <v>244.31</v>
      </c>
    </row>
    <row r="173" spans="1:4">
      <c r="A173" s="3">
        <v>308</v>
      </c>
      <c r="B173" s="3">
        <f>VLOOKUP(A173,OrderProduct!$A$2:$T$1953,20,0)</f>
        <v>98115</v>
      </c>
      <c r="C173" s="3" t="str">
        <f>VLOOKUP(B173,'Location (2)'!$A$2:$C$986,3,0)</f>
        <v>West</v>
      </c>
      <c r="D173" s="3">
        <f>VLOOKUP(A173,OrderProduct!A173:F2124,6,0)</f>
        <v>466.58</v>
      </c>
    </row>
    <row r="174" spans="1:4">
      <c r="A174" s="3">
        <v>314</v>
      </c>
      <c r="B174" s="3">
        <f>VLOOKUP(A174,OrderProduct!$A$2:$T$1953,20,0)</f>
        <v>60130</v>
      </c>
      <c r="C174" s="3" t="str">
        <f>VLOOKUP(B174,'Location (2)'!$A$2:$C$986,3,0)</f>
        <v>Central</v>
      </c>
      <c r="D174" s="3">
        <f>VLOOKUP(A174,OrderProduct!A174:F2125,6,0)</f>
        <v>2290.69</v>
      </c>
    </row>
    <row r="175" spans="1:4">
      <c r="A175" s="3">
        <v>315</v>
      </c>
      <c r="B175" s="3">
        <f>VLOOKUP(A175,OrderProduct!$A$2:$T$1953,20,0)</f>
        <v>1007</v>
      </c>
      <c r="C175" s="3" t="str">
        <f>VLOOKUP(B175,'Location (2)'!$A$2:$C$986,3,0)</f>
        <v>East</v>
      </c>
      <c r="D175" s="3">
        <f>VLOOKUP(A175,OrderProduct!A175:F2126,6,0)</f>
        <v>9757.48</v>
      </c>
    </row>
    <row r="176" spans="1:4">
      <c r="A176" s="3">
        <v>317</v>
      </c>
      <c r="B176" s="3">
        <f>VLOOKUP(A176,OrderProduct!$A$2:$T$1953,20,0)</f>
        <v>91945</v>
      </c>
      <c r="C176" s="3" t="str">
        <f>VLOOKUP(B176,'Location (2)'!$A$2:$C$986,3,0)</f>
        <v>West</v>
      </c>
      <c r="D176" s="3">
        <f>VLOOKUP(A176,OrderProduct!A176:F2127,6,0)</f>
        <v>617.4</v>
      </c>
    </row>
    <row r="177" spans="1:4">
      <c r="A177" s="3">
        <v>317</v>
      </c>
      <c r="B177" s="3">
        <f>VLOOKUP(A177,OrderProduct!$A$2:$T$1953,20,0)</f>
        <v>91945</v>
      </c>
      <c r="C177" s="3" t="str">
        <f>VLOOKUP(B177,'Location (2)'!$A$2:$C$986,3,0)</f>
        <v>West</v>
      </c>
      <c r="D177" s="3">
        <f>VLOOKUP(A177,OrderProduct!A177:F2128,6,0)</f>
        <v>221.06</v>
      </c>
    </row>
    <row r="178" spans="1:4">
      <c r="A178" s="3">
        <v>317</v>
      </c>
      <c r="B178" s="3">
        <f>VLOOKUP(A178,OrderProduct!$A$2:$T$1953,20,0)</f>
        <v>91945</v>
      </c>
      <c r="C178" s="3" t="str">
        <f>VLOOKUP(B178,'Location (2)'!$A$2:$C$986,3,0)</f>
        <v>West</v>
      </c>
      <c r="D178" s="3">
        <f>VLOOKUP(A178,OrderProduct!A178:F2129,6,0)</f>
        <v>87.18</v>
      </c>
    </row>
    <row r="179" spans="1:4">
      <c r="A179" s="3">
        <v>321</v>
      </c>
      <c r="B179" s="3">
        <f>VLOOKUP(A179,OrderProduct!$A$2:$T$1953,20,0)</f>
        <v>20854</v>
      </c>
      <c r="C179" s="3" t="str">
        <f>VLOOKUP(B179,'Location (2)'!$A$2:$C$986,3,0)</f>
        <v>East</v>
      </c>
      <c r="D179" s="3">
        <f>VLOOKUP(A179,OrderProduct!A179:F2130,6,0)</f>
        <v>2651.21</v>
      </c>
    </row>
    <row r="180" spans="1:4">
      <c r="A180" s="3">
        <v>326</v>
      </c>
      <c r="B180" s="3">
        <f>VLOOKUP(A180,OrderProduct!$A$2:$T$1953,20,0)</f>
        <v>60510</v>
      </c>
      <c r="C180" s="3" t="str">
        <f>VLOOKUP(B180,'Location (2)'!$A$2:$C$986,3,0)</f>
        <v>Central</v>
      </c>
      <c r="D180" s="3">
        <f>VLOOKUP(A180,OrderProduct!A180:F2131,6,0)</f>
        <v>177.41</v>
      </c>
    </row>
    <row r="181" spans="1:4">
      <c r="A181" s="3">
        <v>329</v>
      </c>
      <c r="B181" s="3">
        <f>VLOOKUP(A181,OrderProduct!$A$2:$T$1953,20,0)</f>
        <v>4073</v>
      </c>
      <c r="C181" s="3" t="str">
        <f>VLOOKUP(B181,'Location (2)'!$A$2:$C$986,3,0)</f>
        <v>East</v>
      </c>
      <c r="D181" s="3">
        <f>VLOOKUP(A181,OrderProduct!A181:F2132,6,0)</f>
        <v>29718.53</v>
      </c>
    </row>
    <row r="182" spans="1:4">
      <c r="A182" s="3">
        <v>331</v>
      </c>
      <c r="B182" s="3">
        <f>VLOOKUP(A182,OrderProduct!$A$2:$T$1953,20,0)</f>
        <v>3045</v>
      </c>
      <c r="C182" s="3" t="str">
        <f>VLOOKUP(B182,'Location (2)'!$A$2:$C$986,3,0)</f>
        <v>East</v>
      </c>
      <c r="D182" s="3">
        <f>VLOOKUP(A182,OrderProduct!A182:F2133,6,0)</f>
        <v>197.48</v>
      </c>
    </row>
    <row r="183" spans="1:4">
      <c r="A183" s="3">
        <v>335</v>
      </c>
      <c r="B183" s="3">
        <f>VLOOKUP(A183,OrderProduct!$A$2:$T$1953,20,0)</f>
        <v>97504</v>
      </c>
      <c r="C183" s="3" t="str">
        <f>VLOOKUP(B183,'Location (2)'!$A$2:$C$986,3,0)</f>
        <v>West</v>
      </c>
      <c r="D183" s="3">
        <f>VLOOKUP(A183,OrderProduct!A183:F2134,6,0)</f>
        <v>1724.01</v>
      </c>
    </row>
    <row r="184" spans="1:4">
      <c r="A184" s="3">
        <v>335</v>
      </c>
      <c r="B184" s="3">
        <f>VLOOKUP(A184,OrderProduct!$A$2:$T$1953,20,0)</f>
        <v>97504</v>
      </c>
      <c r="C184" s="3" t="str">
        <f>VLOOKUP(B184,'Location (2)'!$A$2:$C$986,3,0)</f>
        <v>West</v>
      </c>
      <c r="D184" s="3">
        <f>VLOOKUP(A184,OrderProduct!A184:F2135,6,0)</f>
        <v>12599.55</v>
      </c>
    </row>
    <row r="185" spans="1:4">
      <c r="A185" s="3">
        <v>339</v>
      </c>
      <c r="B185" s="3">
        <f>VLOOKUP(A185,OrderProduct!$A$2:$T$1953,20,0)</f>
        <v>43229</v>
      </c>
      <c r="C185" s="3" t="str">
        <f>VLOOKUP(B185,'Location (2)'!$A$2:$C$986,3,0)</f>
        <v>East</v>
      </c>
      <c r="D185" s="3">
        <f>VLOOKUP(A185,OrderProduct!A185:F2136,6,0)</f>
        <v>1051.52</v>
      </c>
    </row>
    <row r="186" spans="1:4">
      <c r="A186" s="3">
        <v>339</v>
      </c>
      <c r="B186" s="3">
        <f>VLOOKUP(A186,OrderProduct!$A$2:$T$1953,20,0)</f>
        <v>43229</v>
      </c>
      <c r="C186" s="3" t="str">
        <f>VLOOKUP(B186,'Location (2)'!$A$2:$C$986,3,0)</f>
        <v>East</v>
      </c>
      <c r="D186" s="3">
        <f>VLOOKUP(A186,OrderProduct!A186:F2137,6,0)</f>
        <v>1154.12</v>
      </c>
    </row>
    <row r="187" spans="1:4">
      <c r="A187" s="3">
        <v>342</v>
      </c>
      <c r="B187" s="3">
        <f>VLOOKUP(A187,OrderProduct!$A$2:$T$1953,20,0)</f>
        <v>33181</v>
      </c>
      <c r="C187" s="3" t="str">
        <f>VLOOKUP(B187,'Location (2)'!$A$2:$C$986,3,0)</f>
        <v>South</v>
      </c>
      <c r="D187" s="3">
        <f>VLOOKUP(A187,OrderProduct!A187:F2138,6,0)</f>
        <v>722.1</v>
      </c>
    </row>
    <row r="188" spans="1:4">
      <c r="A188" s="3">
        <v>343</v>
      </c>
      <c r="B188" s="3">
        <f>VLOOKUP(A188,OrderProduct!$A$2:$T$1953,20,0)</f>
        <v>4401</v>
      </c>
      <c r="C188" s="3" t="str">
        <f>VLOOKUP(B188,'Location (2)'!$A$2:$C$986,3,0)</f>
        <v>East</v>
      </c>
      <c r="D188" s="3">
        <f>VLOOKUP(A188,OrderProduct!A188:F2139,6,0)</f>
        <v>140.78</v>
      </c>
    </row>
    <row r="189" spans="1:4">
      <c r="A189" s="3">
        <v>344</v>
      </c>
      <c r="B189" s="3">
        <f>VLOOKUP(A189,OrderProduct!$A$2:$T$1953,20,0)</f>
        <v>4101</v>
      </c>
      <c r="C189" s="3" t="str">
        <f>VLOOKUP(B189,'Location (2)'!$A$2:$C$986,3,0)</f>
        <v>East</v>
      </c>
      <c r="D189" s="3">
        <f>VLOOKUP(A189,OrderProduct!A189:F2140,6,0)</f>
        <v>129.72</v>
      </c>
    </row>
    <row r="190" spans="1:4">
      <c r="A190" s="3">
        <v>349</v>
      </c>
      <c r="B190" s="3">
        <f>VLOOKUP(A190,OrderProduct!$A$2:$T$1953,20,0)</f>
        <v>33132</v>
      </c>
      <c r="C190" s="3" t="str">
        <f>VLOOKUP(B190,'Location (2)'!$A$2:$C$986,3,0)</f>
        <v>South</v>
      </c>
      <c r="D190" s="3">
        <f>VLOOKUP(A190,OrderProduct!A190:F2141,6,0)</f>
        <v>12190.98</v>
      </c>
    </row>
    <row r="191" spans="1:4">
      <c r="A191" s="3">
        <v>349</v>
      </c>
      <c r="B191" s="3">
        <f>VLOOKUP(A191,OrderProduct!$A$2:$T$1953,20,0)</f>
        <v>33132</v>
      </c>
      <c r="C191" s="3" t="str">
        <f>VLOOKUP(B191,'Location (2)'!$A$2:$C$986,3,0)</f>
        <v>South</v>
      </c>
      <c r="D191" s="3">
        <f>VLOOKUP(A191,OrderProduct!A191:F2142,6,0)</f>
        <v>307.65</v>
      </c>
    </row>
    <row r="192" spans="1:4">
      <c r="A192" s="3">
        <v>351</v>
      </c>
      <c r="B192" s="3">
        <f>VLOOKUP(A192,OrderProduct!$A$2:$T$1953,20,0)</f>
        <v>13601</v>
      </c>
      <c r="C192" s="3" t="str">
        <f>VLOOKUP(B192,'Location (2)'!$A$2:$C$986,3,0)</f>
        <v>East</v>
      </c>
      <c r="D192" s="3">
        <f>VLOOKUP(A192,OrderProduct!A192:F2143,6,0)</f>
        <v>421.08</v>
      </c>
    </row>
    <row r="193" spans="1:4">
      <c r="A193" s="3">
        <v>351</v>
      </c>
      <c r="B193" s="3">
        <f>VLOOKUP(A193,OrderProduct!$A$2:$T$1953,20,0)</f>
        <v>13601</v>
      </c>
      <c r="C193" s="3" t="str">
        <f>VLOOKUP(B193,'Location (2)'!$A$2:$C$986,3,0)</f>
        <v>East</v>
      </c>
      <c r="D193" s="3">
        <f>VLOOKUP(A193,OrderProduct!A193:F2144,6,0)</f>
        <v>355.4</v>
      </c>
    </row>
    <row r="194" spans="1:4">
      <c r="A194" s="3">
        <v>353</v>
      </c>
      <c r="B194" s="3">
        <f>VLOOKUP(A194,OrderProduct!$A$2:$T$1953,20,0)</f>
        <v>85301</v>
      </c>
      <c r="C194" s="3" t="str">
        <f>VLOOKUP(B194,'Location (2)'!$A$2:$C$986,3,0)</f>
        <v>West</v>
      </c>
      <c r="D194" s="3">
        <f>VLOOKUP(A194,OrderProduct!A194:F2145,6,0)</f>
        <v>5258.94</v>
      </c>
    </row>
    <row r="195" spans="1:4">
      <c r="A195" s="3">
        <v>353</v>
      </c>
      <c r="B195" s="3">
        <f>VLOOKUP(A195,OrderProduct!$A$2:$T$1953,20,0)</f>
        <v>85301</v>
      </c>
      <c r="C195" s="3" t="str">
        <f>VLOOKUP(B195,'Location (2)'!$A$2:$C$986,3,0)</f>
        <v>West</v>
      </c>
      <c r="D195" s="3">
        <f>VLOOKUP(A195,OrderProduct!A195:F2146,6,0)</f>
        <v>382.33</v>
      </c>
    </row>
    <row r="196" spans="1:4">
      <c r="A196" s="3">
        <v>357</v>
      </c>
      <c r="B196" s="3">
        <f>VLOOKUP(A196,OrderProduct!$A$2:$T$1953,20,0)</f>
        <v>86401</v>
      </c>
      <c r="C196" s="3" t="str">
        <f>VLOOKUP(B196,'Location (2)'!$A$2:$C$986,3,0)</f>
        <v>West</v>
      </c>
      <c r="D196" s="3">
        <f>VLOOKUP(A196,OrderProduct!A196:F2147,6,0)</f>
        <v>356.61</v>
      </c>
    </row>
    <row r="197" spans="1:4">
      <c r="A197" s="3">
        <v>358</v>
      </c>
      <c r="B197" s="3">
        <f>VLOOKUP(A197,OrderProduct!$A$2:$T$1953,20,0)</f>
        <v>19406</v>
      </c>
      <c r="C197" s="3" t="str">
        <f>VLOOKUP(B197,'Location (2)'!$A$2:$C$986,3,0)</f>
        <v>East</v>
      </c>
      <c r="D197" s="3">
        <f>VLOOKUP(A197,OrderProduct!A197:F2148,6,0)</f>
        <v>159.89</v>
      </c>
    </row>
    <row r="198" spans="1:4">
      <c r="A198" s="3">
        <v>366</v>
      </c>
      <c r="B198" s="3">
        <f>VLOOKUP(A198,OrderProduct!$A$2:$T$1953,20,0)</f>
        <v>2910</v>
      </c>
      <c r="C198" s="3" t="str">
        <f>VLOOKUP(B198,'Location (2)'!$A$2:$C$986,3,0)</f>
        <v>East</v>
      </c>
      <c r="D198" s="3">
        <f>VLOOKUP(A198,OrderProduct!A198:F2149,6,0)</f>
        <v>180.48</v>
      </c>
    </row>
    <row r="199" spans="1:4">
      <c r="A199" s="3">
        <v>369</v>
      </c>
      <c r="B199" s="3">
        <f>VLOOKUP(A199,OrderProduct!$A$2:$T$1953,20,0)</f>
        <v>94601</v>
      </c>
      <c r="C199" s="3" t="str">
        <f>VLOOKUP(B199,'Location (2)'!$A$2:$C$986,3,0)</f>
        <v>West</v>
      </c>
      <c r="D199" s="3">
        <f>VLOOKUP(A199,OrderProduct!A199:F2150,6,0)</f>
        <v>350.48</v>
      </c>
    </row>
    <row r="200" spans="1:4">
      <c r="A200" s="3">
        <v>370</v>
      </c>
      <c r="B200" s="3">
        <f>VLOOKUP(A200,OrderProduct!$A$2:$T$1953,20,0)</f>
        <v>4240</v>
      </c>
      <c r="C200" s="3" t="str">
        <f>VLOOKUP(B200,'Location (2)'!$A$2:$C$986,3,0)</f>
        <v>East</v>
      </c>
      <c r="D200" s="3">
        <f>VLOOKUP(A200,OrderProduct!A200:F2151,6,0)</f>
        <v>193.95</v>
      </c>
    </row>
    <row r="201" spans="1:4">
      <c r="A201" s="3">
        <v>371</v>
      </c>
      <c r="B201" s="3">
        <f>VLOOKUP(A201,OrderProduct!$A$2:$T$1953,20,0)</f>
        <v>2149</v>
      </c>
      <c r="C201" s="3" t="str">
        <f>VLOOKUP(B201,'Location (2)'!$A$2:$C$986,3,0)</f>
        <v>East</v>
      </c>
      <c r="D201" s="3">
        <f>VLOOKUP(A201,OrderProduct!A201:F2152,6,0)</f>
        <v>158.8</v>
      </c>
    </row>
    <row r="202" spans="1:4">
      <c r="A202" s="3">
        <v>373</v>
      </c>
      <c r="B202" s="3">
        <f>VLOOKUP(A202,OrderProduct!$A$2:$T$1953,20,0)</f>
        <v>48234</v>
      </c>
      <c r="C202" s="3" t="str">
        <f>VLOOKUP(B202,'Location (2)'!$A$2:$C$986,3,0)</f>
        <v>Central</v>
      </c>
      <c r="D202" s="3">
        <f>VLOOKUP(A202,OrderProduct!A202:F2153,6,0)</f>
        <v>5718.85</v>
      </c>
    </row>
    <row r="203" spans="1:4">
      <c r="A203" s="3">
        <v>373</v>
      </c>
      <c r="B203" s="3">
        <f>VLOOKUP(A203,OrderProduct!$A$2:$T$1953,20,0)</f>
        <v>48234</v>
      </c>
      <c r="C203" s="3" t="str">
        <f>VLOOKUP(B203,'Location (2)'!$A$2:$C$986,3,0)</f>
        <v>Central</v>
      </c>
      <c r="D203" s="3">
        <f>VLOOKUP(A203,OrderProduct!A203:F2154,6,0)</f>
        <v>208.83</v>
      </c>
    </row>
    <row r="204" spans="1:4">
      <c r="A204" s="3">
        <v>373</v>
      </c>
      <c r="B204" s="3">
        <f>VLOOKUP(A204,OrderProduct!$A$2:$T$1953,20,0)</f>
        <v>48234</v>
      </c>
      <c r="C204" s="3" t="str">
        <f>VLOOKUP(B204,'Location (2)'!$A$2:$C$986,3,0)</f>
        <v>Central</v>
      </c>
      <c r="D204" s="3">
        <f>VLOOKUP(A204,OrderProduct!A204:F2155,6,0)</f>
        <v>228.3</v>
      </c>
    </row>
    <row r="205" spans="1:4">
      <c r="A205" s="3">
        <v>375</v>
      </c>
      <c r="B205" s="3">
        <f>VLOOKUP(A205,OrderProduct!$A$2:$T$1953,20,0)</f>
        <v>37814</v>
      </c>
      <c r="C205" s="3" t="str">
        <f>VLOOKUP(B205,'Location (2)'!$A$2:$C$986,3,0)</f>
        <v>South</v>
      </c>
      <c r="D205" s="3">
        <f>VLOOKUP(A205,OrderProduct!A205:F2156,6,0)</f>
        <v>129.53</v>
      </c>
    </row>
    <row r="206" spans="1:4">
      <c r="A206" s="3">
        <v>375</v>
      </c>
      <c r="B206" s="3">
        <f>VLOOKUP(A206,OrderProduct!$A$2:$T$1953,20,0)</f>
        <v>37814</v>
      </c>
      <c r="C206" s="3" t="str">
        <f>VLOOKUP(B206,'Location (2)'!$A$2:$C$986,3,0)</f>
        <v>South</v>
      </c>
      <c r="D206" s="3">
        <f>VLOOKUP(A206,OrderProduct!A206:F2157,6,0)</f>
        <v>6686.34</v>
      </c>
    </row>
    <row r="207" spans="1:4">
      <c r="A207" s="3">
        <v>377</v>
      </c>
      <c r="B207" s="3">
        <f>VLOOKUP(A207,OrderProduct!$A$2:$T$1953,20,0)</f>
        <v>60510</v>
      </c>
      <c r="C207" s="3" t="str">
        <f>VLOOKUP(B207,'Location (2)'!$A$2:$C$986,3,0)</f>
        <v>Central</v>
      </c>
      <c r="D207" s="3">
        <f>VLOOKUP(A207,OrderProduct!A207:F2158,6,0)</f>
        <v>107.08</v>
      </c>
    </row>
    <row r="208" spans="1:4">
      <c r="A208" s="3">
        <v>381</v>
      </c>
      <c r="B208" s="3">
        <f>VLOOKUP(A208,OrderProduct!$A$2:$T$1953,20,0)</f>
        <v>61701</v>
      </c>
      <c r="C208" s="3" t="str">
        <f>VLOOKUP(B208,'Location (2)'!$A$2:$C$986,3,0)</f>
        <v>Central</v>
      </c>
      <c r="D208" s="3">
        <f>VLOOKUP(A208,OrderProduct!A208:F2159,6,0)</f>
        <v>121.87</v>
      </c>
    </row>
    <row r="209" spans="1:4">
      <c r="A209" s="3">
        <v>383</v>
      </c>
      <c r="B209" s="3">
        <f>VLOOKUP(A209,OrderProduct!$A$2:$T$1953,20,0)</f>
        <v>19026</v>
      </c>
      <c r="C209" s="3" t="str">
        <f>VLOOKUP(B209,'Location (2)'!$A$2:$C$986,3,0)</f>
        <v>East</v>
      </c>
      <c r="D209" s="3">
        <f>VLOOKUP(A209,OrderProduct!A209:F2160,6,0)</f>
        <v>105.5</v>
      </c>
    </row>
    <row r="210" spans="1:4">
      <c r="A210" s="3">
        <v>383</v>
      </c>
      <c r="B210" s="3">
        <f>VLOOKUP(A210,OrderProduct!$A$2:$T$1953,20,0)</f>
        <v>19026</v>
      </c>
      <c r="C210" s="3" t="str">
        <f>VLOOKUP(B210,'Location (2)'!$A$2:$C$986,3,0)</f>
        <v>East</v>
      </c>
      <c r="D210" s="3">
        <f>VLOOKUP(A210,OrderProduct!A210:F2161,6,0)</f>
        <v>2527.79</v>
      </c>
    </row>
    <row r="211" spans="1:4">
      <c r="A211" s="3">
        <v>387</v>
      </c>
      <c r="B211" s="3">
        <f>VLOOKUP(A211,OrderProduct!$A$2:$T$1953,20,0)</f>
        <v>68801</v>
      </c>
      <c r="C211" s="3" t="str">
        <f>VLOOKUP(B211,'Location (2)'!$A$2:$C$986,3,0)</f>
        <v>Central</v>
      </c>
      <c r="D211" s="3">
        <f>VLOOKUP(A211,OrderProduct!A211:F2162,6,0)</f>
        <v>99.94</v>
      </c>
    </row>
    <row r="212" spans="1:4">
      <c r="A212" s="3">
        <v>388</v>
      </c>
      <c r="B212" s="3">
        <f>VLOOKUP(A212,OrderProduct!$A$2:$T$1953,20,0)</f>
        <v>68847</v>
      </c>
      <c r="C212" s="3" t="str">
        <f>VLOOKUP(B212,'Location (2)'!$A$2:$C$986,3,0)</f>
        <v>Central</v>
      </c>
      <c r="D212" s="3">
        <f>VLOOKUP(A212,OrderProduct!A212:F2163,6,0)</f>
        <v>1068.6</v>
      </c>
    </row>
    <row r="213" spans="1:4">
      <c r="A213" s="3">
        <v>388</v>
      </c>
      <c r="B213" s="3">
        <f>VLOOKUP(A213,OrderProduct!$A$2:$T$1953,20,0)</f>
        <v>68847</v>
      </c>
      <c r="C213" s="3" t="str">
        <f>VLOOKUP(B213,'Location (2)'!$A$2:$C$986,3,0)</f>
        <v>Central</v>
      </c>
      <c r="D213" s="3">
        <f>VLOOKUP(A213,OrderProduct!A213:F2164,6,0)</f>
        <v>438.25</v>
      </c>
    </row>
    <row r="214" spans="1:4">
      <c r="A214" s="3">
        <v>389</v>
      </c>
      <c r="B214" s="3">
        <f>VLOOKUP(A214,OrderProduct!$A$2:$T$1953,20,0)</f>
        <v>68502</v>
      </c>
      <c r="C214" s="3" t="str">
        <f>VLOOKUP(B214,'Location (2)'!$A$2:$C$986,3,0)</f>
        <v>Central</v>
      </c>
      <c r="D214" s="3">
        <f>VLOOKUP(A214,OrderProduct!A214:F2165,6,0)</f>
        <v>5220.48</v>
      </c>
    </row>
    <row r="215" spans="1:4">
      <c r="A215" s="3">
        <v>392</v>
      </c>
      <c r="B215" s="3">
        <f>VLOOKUP(A215,OrderProduct!$A$2:$T$1953,20,0)</f>
        <v>63105</v>
      </c>
      <c r="C215" s="3" t="str">
        <f>VLOOKUP(B215,'Location (2)'!$A$2:$C$986,3,0)</f>
        <v>Central</v>
      </c>
      <c r="D215" s="3">
        <f>VLOOKUP(A215,OrderProduct!A215:F2166,6,0)</f>
        <v>113.44</v>
      </c>
    </row>
    <row r="216" spans="1:4">
      <c r="A216" s="3">
        <v>392</v>
      </c>
      <c r="B216" s="3">
        <f>VLOOKUP(A216,OrderProduct!$A$2:$T$1953,20,0)</f>
        <v>63105</v>
      </c>
      <c r="C216" s="3" t="str">
        <f>VLOOKUP(B216,'Location (2)'!$A$2:$C$986,3,0)</f>
        <v>Central</v>
      </c>
      <c r="D216" s="3">
        <f>VLOOKUP(A216,OrderProduct!A216:F2167,6,0)</f>
        <v>66.02</v>
      </c>
    </row>
    <row r="217" spans="1:4">
      <c r="A217" s="3">
        <v>393</v>
      </c>
      <c r="B217" s="3">
        <f>VLOOKUP(A217,OrderProduct!$A$2:$T$1953,20,0)</f>
        <v>13021</v>
      </c>
      <c r="C217" s="3" t="str">
        <f>VLOOKUP(B217,'Location (2)'!$A$2:$C$986,3,0)</f>
        <v>East</v>
      </c>
      <c r="D217" s="3">
        <f>VLOOKUP(A217,OrderProduct!A217:F2168,6,0)</f>
        <v>146.5</v>
      </c>
    </row>
    <row r="218" spans="1:4">
      <c r="A218" s="3">
        <v>395</v>
      </c>
      <c r="B218" s="3">
        <f>VLOOKUP(A218,OrderProduct!$A$2:$T$1953,20,0)</f>
        <v>28001</v>
      </c>
      <c r="C218" s="3" t="str">
        <f>VLOOKUP(B218,'Location (2)'!$A$2:$C$986,3,0)</f>
        <v>South</v>
      </c>
      <c r="D218" s="3">
        <f>VLOOKUP(A218,OrderProduct!A218:F2169,6,0)</f>
        <v>38.98</v>
      </c>
    </row>
    <row r="219" spans="1:4">
      <c r="A219" s="3">
        <v>395</v>
      </c>
      <c r="B219" s="3">
        <f>VLOOKUP(A219,OrderProduct!$A$2:$T$1953,20,0)</f>
        <v>28001</v>
      </c>
      <c r="C219" s="3" t="str">
        <f>VLOOKUP(B219,'Location (2)'!$A$2:$C$986,3,0)</f>
        <v>South</v>
      </c>
      <c r="D219" s="3">
        <f>VLOOKUP(A219,OrderProduct!A219:F2170,6,0)</f>
        <v>34.16</v>
      </c>
    </row>
    <row r="220" spans="1:4">
      <c r="A220" s="3">
        <v>397</v>
      </c>
      <c r="B220" s="3">
        <f>VLOOKUP(A220,OrderProduct!$A$2:$T$1953,20,0)</f>
        <v>44221</v>
      </c>
      <c r="C220" s="3" t="str">
        <f>VLOOKUP(B220,'Location (2)'!$A$2:$C$986,3,0)</f>
        <v>East</v>
      </c>
      <c r="D220" s="3">
        <f>VLOOKUP(A220,OrderProduct!A220:F2171,6,0)</f>
        <v>14.9</v>
      </c>
    </row>
    <row r="221" spans="1:4">
      <c r="A221" s="3">
        <v>398</v>
      </c>
      <c r="B221" s="3">
        <f>VLOOKUP(A221,OrderProduct!$A$2:$T$1953,20,0)</f>
        <v>45406</v>
      </c>
      <c r="C221" s="3" t="str">
        <f>VLOOKUP(B221,'Location (2)'!$A$2:$C$986,3,0)</f>
        <v>East</v>
      </c>
      <c r="D221" s="3">
        <f>VLOOKUP(A221,OrderProduct!A221:F2172,6,0)</f>
        <v>39.64</v>
      </c>
    </row>
    <row r="222" spans="1:4">
      <c r="A222" s="3">
        <v>406</v>
      </c>
      <c r="B222" s="3">
        <f>VLOOKUP(A222,OrderProduct!$A$2:$T$1953,20,0)</f>
        <v>8360</v>
      </c>
      <c r="C222" s="3" t="str">
        <f>VLOOKUP(B222,'Location (2)'!$A$2:$C$986,3,0)</f>
        <v>East</v>
      </c>
      <c r="D222" s="3">
        <f>VLOOKUP(A222,OrderProduct!A222:F2173,6,0)</f>
        <v>26.38</v>
      </c>
    </row>
    <row r="223" spans="1:4">
      <c r="A223" s="3">
        <v>408</v>
      </c>
      <c r="B223" s="3">
        <f>VLOOKUP(A223,OrderProduct!$A$2:$T$1953,20,0)</f>
        <v>78589</v>
      </c>
      <c r="C223" s="3" t="str">
        <f>VLOOKUP(B223,'Location (2)'!$A$2:$C$986,3,0)</f>
        <v>Central</v>
      </c>
      <c r="D223" s="3">
        <f>VLOOKUP(A223,OrderProduct!A223:F2174,6,0)</f>
        <v>52.47</v>
      </c>
    </row>
    <row r="224" spans="1:4">
      <c r="A224" s="3">
        <v>411</v>
      </c>
      <c r="B224" s="3">
        <f>VLOOKUP(A224,OrderProduct!$A$2:$T$1953,20,0)</f>
        <v>94601</v>
      </c>
      <c r="C224" s="3" t="str">
        <f>VLOOKUP(B224,'Location (2)'!$A$2:$C$986,3,0)</f>
        <v>West</v>
      </c>
      <c r="D224" s="3">
        <f>VLOOKUP(A224,OrderProduct!A224:F2175,6,0)</f>
        <v>1486.34</v>
      </c>
    </row>
    <row r="225" spans="1:4">
      <c r="A225" s="3">
        <v>421</v>
      </c>
      <c r="B225" s="3">
        <f>VLOOKUP(A225,OrderProduct!$A$2:$T$1953,20,0)</f>
        <v>7201</v>
      </c>
      <c r="C225" s="3" t="str">
        <f>VLOOKUP(B225,'Location (2)'!$A$2:$C$986,3,0)</f>
        <v>East</v>
      </c>
      <c r="D225" s="3">
        <f>VLOOKUP(A225,OrderProduct!A225:F2176,6,0)</f>
        <v>451.83</v>
      </c>
    </row>
    <row r="226" spans="1:4">
      <c r="A226" s="3">
        <v>428</v>
      </c>
      <c r="B226" s="3">
        <f>VLOOKUP(A226,OrderProduct!$A$2:$T$1953,20,0)</f>
        <v>89701</v>
      </c>
      <c r="C226" s="3" t="str">
        <f>VLOOKUP(B226,'Location (2)'!$A$2:$C$986,3,0)</f>
        <v>West</v>
      </c>
      <c r="D226" s="3">
        <f>VLOOKUP(A226,OrderProduct!A226:F2177,6,0)</f>
        <v>20.24</v>
      </c>
    </row>
    <row r="227" spans="1:4">
      <c r="A227" s="3">
        <v>428</v>
      </c>
      <c r="B227" s="3">
        <f>VLOOKUP(A227,OrderProduct!$A$2:$T$1953,20,0)</f>
        <v>89701</v>
      </c>
      <c r="C227" s="3" t="str">
        <f>VLOOKUP(B227,'Location (2)'!$A$2:$C$986,3,0)</f>
        <v>West</v>
      </c>
      <c r="D227" s="3">
        <f>VLOOKUP(A227,OrderProduct!A227:F2178,6,0)</f>
        <v>5835.41</v>
      </c>
    </row>
    <row r="228" spans="1:4">
      <c r="A228" s="3">
        <v>428</v>
      </c>
      <c r="B228" s="3">
        <f>VLOOKUP(A228,OrderProduct!$A$2:$T$1953,20,0)</f>
        <v>89701</v>
      </c>
      <c r="C228" s="3" t="str">
        <f>VLOOKUP(B228,'Location (2)'!$A$2:$C$986,3,0)</f>
        <v>West</v>
      </c>
      <c r="D228" s="3">
        <f>VLOOKUP(A228,OrderProduct!A228:F2179,6,0)</f>
        <v>406.26</v>
      </c>
    </row>
    <row r="229" spans="1:4">
      <c r="A229" s="3">
        <v>437</v>
      </c>
      <c r="B229" s="3">
        <f>VLOOKUP(A229,OrderProduct!$A$2:$T$1953,20,0)</f>
        <v>1462</v>
      </c>
      <c r="C229" s="3" t="str">
        <f>VLOOKUP(B229,'Location (2)'!$A$2:$C$986,3,0)</f>
        <v>East</v>
      </c>
      <c r="D229" s="3">
        <f>VLOOKUP(A229,OrderProduct!A229:F2180,6,0)</f>
        <v>157.64</v>
      </c>
    </row>
    <row r="230" spans="1:4">
      <c r="A230" s="3">
        <v>444</v>
      </c>
      <c r="B230" s="3">
        <f>VLOOKUP(A230,OrderProduct!$A$2:$T$1953,20,0)</f>
        <v>61801</v>
      </c>
      <c r="C230" s="3" t="str">
        <f>VLOOKUP(B230,'Location (2)'!$A$2:$C$986,3,0)</f>
        <v>Central</v>
      </c>
      <c r="D230" s="3">
        <f>VLOOKUP(A230,OrderProduct!A230:F2181,6,0)</f>
        <v>42.16</v>
      </c>
    </row>
    <row r="231" spans="1:4">
      <c r="A231" s="3">
        <v>445</v>
      </c>
      <c r="B231" s="3">
        <f>VLOOKUP(A231,OrderProduct!$A$2:$T$1953,20,0)</f>
        <v>68701</v>
      </c>
      <c r="C231" s="3" t="str">
        <f>VLOOKUP(B231,'Location (2)'!$A$2:$C$986,3,0)</f>
        <v>Central</v>
      </c>
      <c r="D231" s="3">
        <f>VLOOKUP(A231,OrderProduct!A231:F2182,6,0)</f>
        <v>14.08</v>
      </c>
    </row>
    <row r="232" spans="1:4">
      <c r="A232" s="3">
        <v>445</v>
      </c>
      <c r="B232" s="3">
        <f>VLOOKUP(A232,OrderProduct!$A$2:$T$1953,20,0)</f>
        <v>68701</v>
      </c>
      <c r="C232" s="3" t="str">
        <f>VLOOKUP(B232,'Location (2)'!$A$2:$C$986,3,0)</f>
        <v>Central</v>
      </c>
      <c r="D232" s="3">
        <f>VLOOKUP(A232,OrderProduct!A232:F2183,6,0)</f>
        <v>256.73</v>
      </c>
    </row>
    <row r="233" spans="1:4">
      <c r="A233" s="3">
        <v>445</v>
      </c>
      <c r="B233" s="3">
        <f>VLOOKUP(A233,OrderProduct!$A$2:$T$1953,20,0)</f>
        <v>68701</v>
      </c>
      <c r="C233" s="3" t="str">
        <f>VLOOKUP(B233,'Location (2)'!$A$2:$C$986,3,0)</f>
        <v>Central</v>
      </c>
      <c r="D233" s="3">
        <f>VLOOKUP(A233,OrderProduct!A233:F2184,6,0)</f>
        <v>83.72</v>
      </c>
    </row>
    <row r="234" spans="1:4">
      <c r="A234" s="3">
        <v>447</v>
      </c>
      <c r="B234" s="3">
        <f>VLOOKUP(A234,OrderProduct!$A$2:$T$1953,20,0)</f>
        <v>55113</v>
      </c>
      <c r="C234" s="3" t="str">
        <f>VLOOKUP(B234,'Location (2)'!$A$2:$C$986,3,0)</f>
        <v>Central</v>
      </c>
      <c r="D234" s="3">
        <f>VLOOKUP(A234,OrderProduct!A234:F2185,6,0)</f>
        <v>132.23</v>
      </c>
    </row>
    <row r="235" spans="1:4">
      <c r="A235" s="3">
        <v>447</v>
      </c>
      <c r="B235" s="3">
        <f>VLOOKUP(A235,OrderProduct!$A$2:$T$1953,20,0)</f>
        <v>55113</v>
      </c>
      <c r="C235" s="3" t="str">
        <f>VLOOKUP(B235,'Location (2)'!$A$2:$C$986,3,0)</f>
        <v>Central</v>
      </c>
      <c r="D235" s="3">
        <f>VLOOKUP(A235,OrderProduct!A235:F2186,6,0)</f>
        <v>1011.44</v>
      </c>
    </row>
    <row r="236" spans="1:4">
      <c r="A236" s="3">
        <v>451</v>
      </c>
      <c r="B236" s="3">
        <f>VLOOKUP(A236,OrderProduct!$A$2:$T$1953,20,0)</f>
        <v>94024</v>
      </c>
      <c r="C236" s="3" t="str">
        <f>VLOOKUP(B236,'Location (2)'!$A$2:$C$986,3,0)</f>
        <v>West</v>
      </c>
      <c r="D236" s="3">
        <f>VLOOKUP(A236,OrderProduct!A236:F2187,6,0)</f>
        <v>882.93</v>
      </c>
    </row>
    <row r="237" spans="1:4">
      <c r="A237" s="3">
        <v>451</v>
      </c>
      <c r="B237" s="3">
        <f>VLOOKUP(A237,OrderProduct!$A$2:$T$1953,20,0)</f>
        <v>94024</v>
      </c>
      <c r="C237" s="3" t="str">
        <f>VLOOKUP(B237,'Location (2)'!$A$2:$C$986,3,0)</f>
        <v>West</v>
      </c>
      <c r="D237" s="3">
        <f>VLOOKUP(A237,OrderProduct!A237:F2188,6,0)</f>
        <v>210.33</v>
      </c>
    </row>
    <row r="238" spans="1:4">
      <c r="A238" s="3">
        <v>451</v>
      </c>
      <c r="B238" s="3">
        <f>VLOOKUP(A238,OrderProduct!$A$2:$T$1953,20,0)</f>
        <v>94024</v>
      </c>
      <c r="C238" s="3" t="str">
        <f>VLOOKUP(B238,'Location (2)'!$A$2:$C$986,3,0)</f>
        <v>West</v>
      </c>
      <c r="D238" s="3">
        <f>VLOOKUP(A238,OrderProduct!A238:F2189,6,0)</f>
        <v>168.04</v>
      </c>
    </row>
    <row r="239" spans="1:4">
      <c r="A239" s="3">
        <v>451</v>
      </c>
      <c r="B239" s="3">
        <f>VLOOKUP(A239,OrderProduct!$A$2:$T$1953,20,0)</f>
        <v>94024</v>
      </c>
      <c r="C239" s="3" t="str">
        <f>VLOOKUP(B239,'Location (2)'!$A$2:$C$986,3,0)</f>
        <v>West</v>
      </c>
      <c r="D239" s="3">
        <f>VLOOKUP(A239,OrderProduct!A239:F2190,6,0)</f>
        <v>1000.26</v>
      </c>
    </row>
    <row r="240" spans="1:4">
      <c r="A240" s="3">
        <v>452</v>
      </c>
      <c r="B240" s="3">
        <f>VLOOKUP(A240,OrderProduct!$A$2:$T$1953,20,0)</f>
        <v>93635</v>
      </c>
      <c r="C240" s="3" t="str">
        <f>VLOOKUP(B240,'Location (2)'!$A$2:$C$986,3,0)</f>
        <v>West</v>
      </c>
      <c r="D240" s="3">
        <f>VLOOKUP(A240,OrderProduct!A240:F2191,6,0)</f>
        <v>2184.99</v>
      </c>
    </row>
    <row r="241" spans="1:4">
      <c r="A241" s="3">
        <v>453</v>
      </c>
      <c r="B241" s="3">
        <f>VLOOKUP(A241,OrderProduct!$A$2:$T$1953,20,0)</f>
        <v>95032</v>
      </c>
      <c r="C241" s="3" t="str">
        <f>VLOOKUP(B241,'Location (2)'!$A$2:$C$986,3,0)</f>
        <v>West</v>
      </c>
      <c r="D241" s="3">
        <f>VLOOKUP(A241,OrderProduct!A241:F2192,6,0)</f>
        <v>1191.2</v>
      </c>
    </row>
    <row r="242" spans="1:4">
      <c r="A242" s="3">
        <v>460</v>
      </c>
      <c r="B242" s="3">
        <f>VLOOKUP(A242,OrderProduct!$A$2:$T$1953,20,0)</f>
        <v>8332</v>
      </c>
      <c r="C242" s="3" t="str">
        <f>VLOOKUP(B242,'Location (2)'!$A$2:$C$986,3,0)</f>
        <v>East</v>
      </c>
      <c r="D242" s="3">
        <f>VLOOKUP(A242,OrderProduct!A242:F2193,6,0)</f>
        <v>165.71</v>
      </c>
    </row>
    <row r="243" spans="1:4">
      <c r="A243" s="3">
        <v>463</v>
      </c>
      <c r="B243" s="3">
        <f>VLOOKUP(A243,OrderProduct!$A$2:$T$1953,20,0)</f>
        <v>90069</v>
      </c>
      <c r="C243" s="3" t="str">
        <f>VLOOKUP(B243,'Location (2)'!$A$2:$C$986,3,0)</f>
        <v>West</v>
      </c>
      <c r="D243" s="3">
        <f>VLOOKUP(A243,OrderProduct!A243:F2194,6,0)</f>
        <v>448.47</v>
      </c>
    </row>
    <row r="244" spans="1:4">
      <c r="A244" s="3">
        <v>466</v>
      </c>
      <c r="B244" s="3">
        <f>VLOOKUP(A244,OrderProduct!$A$2:$T$1953,20,0)</f>
        <v>2019</v>
      </c>
      <c r="C244" s="3" t="str">
        <f>VLOOKUP(B244,'Location (2)'!$A$2:$C$986,3,0)</f>
        <v>East</v>
      </c>
      <c r="D244" s="3">
        <f>VLOOKUP(A244,OrderProduct!A244:F2195,6,0)</f>
        <v>268.64</v>
      </c>
    </row>
    <row r="245" spans="1:4">
      <c r="A245" s="3">
        <v>467</v>
      </c>
      <c r="B245" s="3">
        <f>VLOOKUP(A245,OrderProduct!$A$2:$T$1953,20,0)</f>
        <v>1915</v>
      </c>
      <c r="C245" s="3" t="str">
        <f>VLOOKUP(B245,'Location (2)'!$A$2:$C$986,3,0)</f>
        <v>East</v>
      </c>
      <c r="D245" s="3">
        <f>VLOOKUP(A245,OrderProduct!A245:F2196,6,0)</f>
        <v>87.68</v>
      </c>
    </row>
    <row r="246" spans="1:4">
      <c r="A246" s="3">
        <v>468</v>
      </c>
      <c r="B246" s="3">
        <f>VLOOKUP(A246,OrderProduct!$A$2:$T$1953,20,0)</f>
        <v>2341</v>
      </c>
      <c r="C246" s="3" t="str">
        <f>VLOOKUP(B246,'Location (2)'!$A$2:$C$986,3,0)</f>
        <v>East</v>
      </c>
      <c r="D246" s="3">
        <f>VLOOKUP(A246,OrderProduct!A246:F2197,6,0)</f>
        <v>37.62</v>
      </c>
    </row>
    <row r="247" spans="1:4">
      <c r="A247" s="3">
        <v>469</v>
      </c>
      <c r="B247" s="3">
        <f>VLOOKUP(A247,OrderProduct!$A$2:$T$1953,20,0)</f>
        <v>7506</v>
      </c>
      <c r="C247" s="3" t="str">
        <f>VLOOKUP(B247,'Location (2)'!$A$2:$C$986,3,0)</f>
        <v>East</v>
      </c>
      <c r="D247" s="3">
        <f>VLOOKUP(A247,OrderProduct!A247:F2198,6,0)</f>
        <v>832.97</v>
      </c>
    </row>
    <row r="248" spans="1:4">
      <c r="A248" s="3">
        <v>470</v>
      </c>
      <c r="B248" s="3">
        <f>VLOOKUP(A248,OrderProduct!$A$2:$T$1953,20,0)</f>
        <v>8601</v>
      </c>
      <c r="C248" s="3" t="str">
        <f>VLOOKUP(B248,'Location (2)'!$A$2:$C$986,3,0)</f>
        <v>East</v>
      </c>
      <c r="D248" s="3">
        <f>VLOOKUP(A248,OrderProduct!A248:F2199,6,0)</f>
        <v>20552.55</v>
      </c>
    </row>
    <row r="249" spans="1:4">
      <c r="A249" s="3">
        <v>471</v>
      </c>
      <c r="B249" s="3">
        <f>VLOOKUP(A249,OrderProduct!$A$2:$T$1953,20,0)</f>
        <v>30318</v>
      </c>
      <c r="C249" s="3" t="str">
        <f>VLOOKUP(B249,'Location (2)'!$A$2:$C$986,3,0)</f>
        <v>South</v>
      </c>
      <c r="D249" s="3">
        <f>VLOOKUP(A249,OrderProduct!A249:F2200,6,0)</f>
        <v>3741.39</v>
      </c>
    </row>
    <row r="250" spans="1:4">
      <c r="A250" s="3">
        <v>472</v>
      </c>
      <c r="B250" s="3">
        <f>VLOOKUP(A250,OrderProduct!$A$2:$T$1953,20,0)</f>
        <v>21133</v>
      </c>
      <c r="C250" s="3" t="str">
        <f>VLOOKUP(B250,'Location (2)'!$A$2:$C$986,3,0)</f>
        <v>East</v>
      </c>
      <c r="D250" s="3">
        <f>VLOOKUP(A250,OrderProduct!A250:F2201,6,0)</f>
        <v>87.8</v>
      </c>
    </row>
    <row r="251" spans="1:4">
      <c r="A251" s="3">
        <v>483</v>
      </c>
      <c r="B251" s="3">
        <f>VLOOKUP(A251,OrderProduct!$A$2:$T$1953,20,0)</f>
        <v>60543</v>
      </c>
      <c r="C251" s="3" t="str">
        <f>VLOOKUP(B251,'Location (2)'!$A$2:$C$986,3,0)</f>
        <v>Central</v>
      </c>
      <c r="D251" s="3">
        <f>VLOOKUP(A251,OrderProduct!A251:F2202,6,0)</f>
        <v>76.87</v>
      </c>
    </row>
    <row r="252" spans="1:4">
      <c r="A252" s="3">
        <v>483</v>
      </c>
      <c r="B252" s="3">
        <f>VLOOKUP(A252,OrderProduct!$A$2:$T$1953,20,0)</f>
        <v>60543</v>
      </c>
      <c r="C252" s="3" t="str">
        <f>VLOOKUP(B252,'Location (2)'!$A$2:$C$986,3,0)</f>
        <v>Central</v>
      </c>
      <c r="D252" s="3">
        <f>VLOOKUP(A252,OrderProduct!A252:F2203,6,0)</f>
        <v>1610.84</v>
      </c>
    </row>
    <row r="253" spans="1:4">
      <c r="A253" s="3">
        <v>483</v>
      </c>
      <c r="B253" s="3">
        <f>VLOOKUP(A253,OrderProduct!$A$2:$T$1953,20,0)</f>
        <v>60543</v>
      </c>
      <c r="C253" s="3" t="str">
        <f>VLOOKUP(B253,'Location (2)'!$A$2:$C$986,3,0)</f>
        <v>Central</v>
      </c>
      <c r="D253" s="3">
        <f>VLOOKUP(A253,OrderProduct!A253:F2204,6,0)</f>
        <v>35.93</v>
      </c>
    </row>
    <row r="254" spans="1:4">
      <c r="A254" s="3">
        <v>485</v>
      </c>
      <c r="B254" s="3">
        <f>VLOOKUP(A254,OrderProduct!$A$2:$T$1953,20,0)</f>
        <v>93727</v>
      </c>
      <c r="C254" s="3" t="str">
        <f>VLOOKUP(B254,'Location (2)'!$A$2:$C$986,3,0)</f>
        <v>West</v>
      </c>
      <c r="D254" s="3">
        <f>VLOOKUP(A254,OrderProduct!A254:F2205,6,0)</f>
        <v>86.12</v>
      </c>
    </row>
    <row r="255" spans="1:4">
      <c r="A255" s="3">
        <v>487</v>
      </c>
      <c r="B255" s="3">
        <f>VLOOKUP(A255,OrderProduct!$A$2:$T$1953,20,0)</f>
        <v>4073</v>
      </c>
      <c r="C255" s="3" t="str">
        <f>VLOOKUP(B255,'Location (2)'!$A$2:$C$986,3,0)</f>
        <v>East</v>
      </c>
      <c r="D255" s="3">
        <f>VLOOKUP(A255,OrderProduct!A255:F2206,6,0)</f>
        <v>21.2</v>
      </c>
    </row>
    <row r="256" spans="1:4">
      <c r="A256" s="3">
        <v>488</v>
      </c>
      <c r="B256" s="3">
        <f>VLOOKUP(A256,OrderProduct!$A$2:$T$1953,20,0)</f>
        <v>4106</v>
      </c>
      <c r="C256" s="3" t="str">
        <f>VLOOKUP(B256,'Location (2)'!$A$2:$C$986,3,0)</f>
        <v>East</v>
      </c>
      <c r="D256" s="3">
        <f>VLOOKUP(A256,OrderProduct!A256:F2207,6,0)</f>
        <v>173.32</v>
      </c>
    </row>
    <row r="257" spans="1:4">
      <c r="A257" s="3">
        <v>489</v>
      </c>
      <c r="B257" s="3">
        <f>VLOOKUP(A257,OrderProduct!$A$2:$T$1953,20,0)</f>
        <v>2062</v>
      </c>
      <c r="C257" s="3" t="str">
        <f>VLOOKUP(B257,'Location (2)'!$A$2:$C$986,3,0)</f>
        <v>East</v>
      </c>
      <c r="D257" s="3">
        <f>VLOOKUP(A257,OrderProduct!A257:F2208,6,0)</f>
        <v>17.61</v>
      </c>
    </row>
    <row r="258" spans="1:4">
      <c r="A258" s="3">
        <v>491</v>
      </c>
      <c r="B258" s="3">
        <f>VLOOKUP(A258,OrderProduct!$A$2:$T$1953,20,0)</f>
        <v>10154</v>
      </c>
      <c r="C258" s="3" t="str">
        <f>VLOOKUP(B258,'Location (2)'!$A$2:$C$986,3,0)</f>
        <v>East</v>
      </c>
      <c r="D258" s="3">
        <f>VLOOKUP(A258,OrderProduct!A258:F2209,6,0)</f>
        <v>27.3</v>
      </c>
    </row>
    <row r="259" spans="1:4">
      <c r="A259" s="3">
        <v>491</v>
      </c>
      <c r="B259" s="3">
        <f>VLOOKUP(A259,OrderProduct!$A$2:$T$1953,20,0)</f>
        <v>10154</v>
      </c>
      <c r="C259" s="3" t="str">
        <f>VLOOKUP(B259,'Location (2)'!$A$2:$C$986,3,0)</f>
        <v>East</v>
      </c>
      <c r="D259" s="3">
        <f>VLOOKUP(A259,OrderProduct!A259:F2210,6,0)</f>
        <v>64.75</v>
      </c>
    </row>
    <row r="260" spans="1:4">
      <c r="A260" s="3">
        <v>491</v>
      </c>
      <c r="B260" s="3">
        <f>VLOOKUP(A260,OrderProduct!$A$2:$T$1953,20,0)</f>
        <v>10154</v>
      </c>
      <c r="C260" s="3" t="str">
        <f>VLOOKUP(B260,'Location (2)'!$A$2:$C$986,3,0)</f>
        <v>East</v>
      </c>
      <c r="D260" s="3">
        <f>VLOOKUP(A260,OrderProduct!A260:F2211,6,0)</f>
        <v>62.98</v>
      </c>
    </row>
    <row r="261" spans="1:4">
      <c r="A261" s="3">
        <v>491</v>
      </c>
      <c r="B261" s="3">
        <f>VLOOKUP(A261,OrderProduct!$A$2:$T$1953,20,0)</f>
        <v>10154</v>
      </c>
      <c r="C261" s="3" t="str">
        <f>VLOOKUP(B261,'Location (2)'!$A$2:$C$986,3,0)</f>
        <v>East</v>
      </c>
      <c r="D261" s="3">
        <f>VLOOKUP(A261,OrderProduct!A261:F2212,6,0)</f>
        <v>42.29</v>
      </c>
    </row>
    <row r="262" spans="1:4">
      <c r="A262" s="3">
        <v>493</v>
      </c>
      <c r="B262" s="3">
        <f>VLOOKUP(A262,OrderProduct!$A$2:$T$1953,20,0)</f>
        <v>98158</v>
      </c>
      <c r="C262" s="3" t="str">
        <f>VLOOKUP(B262,'Location (2)'!$A$2:$C$986,3,0)</f>
        <v>West</v>
      </c>
      <c r="D262" s="3">
        <f>VLOOKUP(A262,OrderProduct!A262:F2213,6,0)</f>
        <v>45</v>
      </c>
    </row>
    <row r="263" spans="1:4">
      <c r="A263" s="3">
        <v>493</v>
      </c>
      <c r="B263" s="3">
        <f>VLOOKUP(A263,OrderProduct!$A$2:$T$1953,20,0)</f>
        <v>98158</v>
      </c>
      <c r="C263" s="3" t="str">
        <f>VLOOKUP(B263,'Location (2)'!$A$2:$C$986,3,0)</f>
        <v>West</v>
      </c>
      <c r="D263" s="3">
        <f>VLOOKUP(A263,OrderProduct!A263:F2214,6,0)</f>
        <v>1434.51</v>
      </c>
    </row>
    <row r="264" spans="1:4">
      <c r="A264" s="3">
        <v>494</v>
      </c>
      <c r="B264" s="3">
        <f>VLOOKUP(A264,OrderProduct!$A$2:$T$1953,20,0)</f>
        <v>98115</v>
      </c>
      <c r="C264" s="3" t="str">
        <f>VLOOKUP(B264,'Location (2)'!$A$2:$C$986,3,0)</f>
        <v>West</v>
      </c>
      <c r="D264" s="3">
        <f>VLOOKUP(A264,OrderProduct!A264:F2215,6,0)</f>
        <v>19.02</v>
      </c>
    </row>
    <row r="265" spans="1:4">
      <c r="A265" s="3">
        <v>494</v>
      </c>
      <c r="B265" s="3">
        <f>VLOOKUP(A265,OrderProduct!$A$2:$T$1953,20,0)</f>
        <v>98115</v>
      </c>
      <c r="C265" s="3" t="str">
        <f>VLOOKUP(B265,'Location (2)'!$A$2:$C$986,3,0)</f>
        <v>West</v>
      </c>
      <c r="D265" s="3">
        <f>VLOOKUP(A265,OrderProduct!A265:F2216,6,0)</f>
        <v>193.87</v>
      </c>
    </row>
    <row r="266" spans="1:4">
      <c r="A266" s="3">
        <v>494</v>
      </c>
      <c r="B266" s="3">
        <f>VLOOKUP(A266,OrderProduct!$A$2:$T$1953,20,0)</f>
        <v>98115</v>
      </c>
      <c r="C266" s="3" t="str">
        <f>VLOOKUP(B266,'Location (2)'!$A$2:$C$986,3,0)</f>
        <v>West</v>
      </c>
      <c r="D266" s="3">
        <f>VLOOKUP(A266,OrderProduct!A266:F2217,6,0)</f>
        <v>202.38</v>
      </c>
    </row>
    <row r="267" spans="1:4">
      <c r="A267" s="3">
        <v>494</v>
      </c>
      <c r="B267" s="3">
        <f>VLOOKUP(A267,OrderProduct!$A$2:$T$1953,20,0)</f>
        <v>98115</v>
      </c>
      <c r="C267" s="3" t="str">
        <f>VLOOKUP(B267,'Location (2)'!$A$2:$C$986,3,0)</f>
        <v>West</v>
      </c>
      <c r="D267" s="3">
        <f>VLOOKUP(A267,OrderProduct!A267:F2218,6,0)</f>
        <v>56.38</v>
      </c>
    </row>
    <row r="268" spans="1:4">
      <c r="A268" s="3">
        <v>494</v>
      </c>
      <c r="B268" s="3">
        <f>VLOOKUP(A268,OrderProduct!$A$2:$T$1953,20,0)</f>
        <v>98115</v>
      </c>
      <c r="C268" s="3" t="str">
        <f>VLOOKUP(B268,'Location (2)'!$A$2:$C$986,3,0)</f>
        <v>West</v>
      </c>
      <c r="D268" s="3">
        <f>VLOOKUP(A268,OrderProduct!A268:F2219,6,0)</f>
        <v>119.13</v>
      </c>
    </row>
    <row r="269" spans="1:4">
      <c r="A269" s="3">
        <v>497</v>
      </c>
      <c r="B269" s="3">
        <f>VLOOKUP(A269,OrderProduct!$A$2:$T$1953,20,0)</f>
        <v>37130</v>
      </c>
      <c r="C269" s="3" t="str">
        <f>VLOOKUP(B269,'Location (2)'!$A$2:$C$986,3,0)</f>
        <v>South</v>
      </c>
      <c r="D269" s="3">
        <f>VLOOKUP(A269,OrderProduct!A269:F2220,6,0)</f>
        <v>64.48</v>
      </c>
    </row>
    <row r="270" spans="1:4">
      <c r="A270" s="3">
        <v>507</v>
      </c>
      <c r="B270" s="3">
        <f>VLOOKUP(A270,OrderProduct!$A$2:$T$1953,20,0)</f>
        <v>42104</v>
      </c>
      <c r="C270" s="3" t="str">
        <f>VLOOKUP(B270,'Location (2)'!$A$2:$C$986,3,0)</f>
        <v>South</v>
      </c>
      <c r="D270" s="3">
        <f>VLOOKUP(A270,OrderProduct!A270:F2221,6,0)</f>
        <v>4845.27</v>
      </c>
    </row>
    <row r="271" spans="1:4">
      <c r="A271" s="3">
        <v>507</v>
      </c>
      <c r="B271" s="3">
        <f>VLOOKUP(A271,OrderProduct!$A$2:$T$1953,20,0)</f>
        <v>42104</v>
      </c>
      <c r="C271" s="3" t="str">
        <f>VLOOKUP(B271,'Location (2)'!$A$2:$C$986,3,0)</f>
        <v>South</v>
      </c>
      <c r="D271" s="3">
        <f>VLOOKUP(A271,OrderProduct!A271:F2222,6,0)</f>
        <v>35.48</v>
      </c>
    </row>
    <row r="272" spans="1:4">
      <c r="A272" s="3">
        <v>508</v>
      </c>
      <c r="B272" s="3">
        <f>VLOOKUP(A272,OrderProduct!$A$2:$T$1953,20,0)</f>
        <v>41011</v>
      </c>
      <c r="C272" s="3" t="str">
        <f>VLOOKUP(B272,'Location (2)'!$A$2:$C$986,3,0)</f>
        <v>South</v>
      </c>
      <c r="D272" s="3">
        <f>VLOOKUP(A272,OrderProduct!A272:F2223,6,0)</f>
        <v>32.4</v>
      </c>
    </row>
    <row r="273" spans="1:4">
      <c r="A273" s="3">
        <v>508</v>
      </c>
      <c r="B273" s="3">
        <f>VLOOKUP(A273,OrderProduct!$A$2:$T$1953,20,0)</f>
        <v>41011</v>
      </c>
      <c r="C273" s="3" t="str">
        <f>VLOOKUP(B273,'Location (2)'!$A$2:$C$986,3,0)</f>
        <v>South</v>
      </c>
      <c r="D273" s="3">
        <f>VLOOKUP(A273,OrderProduct!A273:F2224,6,0)</f>
        <v>434.31</v>
      </c>
    </row>
    <row r="274" spans="1:4">
      <c r="A274" s="3">
        <v>510</v>
      </c>
      <c r="B274" s="3">
        <f>VLOOKUP(A274,OrderProduct!$A$2:$T$1953,20,0)</f>
        <v>95336</v>
      </c>
      <c r="C274" s="3" t="str">
        <f>VLOOKUP(B274,'Location (2)'!$A$2:$C$986,3,0)</f>
        <v>West</v>
      </c>
      <c r="D274" s="3">
        <f>VLOOKUP(A274,OrderProduct!A274:F2225,6,0)</f>
        <v>51.83</v>
      </c>
    </row>
    <row r="275" spans="1:4">
      <c r="A275" s="3">
        <v>510</v>
      </c>
      <c r="B275" s="3">
        <f>VLOOKUP(A275,OrderProduct!$A$2:$T$1953,20,0)</f>
        <v>95336</v>
      </c>
      <c r="C275" s="3" t="str">
        <f>VLOOKUP(B275,'Location (2)'!$A$2:$C$986,3,0)</f>
        <v>West</v>
      </c>
      <c r="D275" s="3">
        <f>VLOOKUP(A275,OrderProduct!A275:F2226,6,0)</f>
        <v>19.86</v>
      </c>
    </row>
    <row r="276" spans="1:4">
      <c r="A276" s="3">
        <v>518</v>
      </c>
      <c r="B276" s="3">
        <f>VLOOKUP(A276,OrderProduct!$A$2:$T$1953,20,0)</f>
        <v>63105</v>
      </c>
      <c r="C276" s="3" t="str">
        <f>VLOOKUP(B276,'Location (2)'!$A$2:$C$986,3,0)</f>
        <v>Central</v>
      </c>
      <c r="D276" s="3">
        <f>VLOOKUP(A276,OrderProduct!A276:F2227,6,0)</f>
        <v>23.26</v>
      </c>
    </row>
    <row r="277" spans="1:4">
      <c r="A277" s="3">
        <v>522</v>
      </c>
      <c r="B277" s="3">
        <f>VLOOKUP(A277,OrderProduct!$A$2:$T$1953,20,0)</f>
        <v>97756</v>
      </c>
      <c r="C277" s="3" t="str">
        <f>VLOOKUP(B277,'Location (2)'!$A$2:$C$986,3,0)</f>
        <v>West</v>
      </c>
      <c r="D277" s="3">
        <f>VLOOKUP(A277,OrderProduct!A277:F2228,6,0)</f>
        <v>492.9</v>
      </c>
    </row>
    <row r="278" spans="1:4">
      <c r="A278" s="3">
        <v>522</v>
      </c>
      <c r="B278" s="3">
        <f>VLOOKUP(A278,OrderProduct!$A$2:$T$1953,20,0)</f>
        <v>97756</v>
      </c>
      <c r="C278" s="3" t="str">
        <f>VLOOKUP(B278,'Location (2)'!$A$2:$C$986,3,0)</f>
        <v>West</v>
      </c>
      <c r="D278" s="3">
        <f>VLOOKUP(A278,OrderProduct!A278:F2229,6,0)</f>
        <v>66.55</v>
      </c>
    </row>
    <row r="279" spans="1:4">
      <c r="A279" s="3">
        <v>522</v>
      </c>
      <c r="B279" s="3">
        <f>VLOOKUP(A279,OrderProduct!$A$2:$T$1953,20,0)</f>
        <v>97756</v>
      </c>
      <c r="C279" s="3" t="str">
        <f>VLOOKUP(B279,'Location (2)'!$A$2:$C$986,3,0)</f>
        <v>West</v>
      </c>
      <c r="D279" s="3">
        <f>VLOOKUP(A279,OrderProduct!A279:F2230,6,0)</f>
        <v>103.49</v>
      </c>
    </row>
    <row r="280" spans="1:4">
      <c r="A280" s="3">
        <v>524</v>
      </c>
      <c r="B280" s="3">
        <f>VLOOKUP(A280,OrderProduct!$A$2:$T$1953,20,0)</f>
        <v>37922</v>
      </c>
      <c r="C280" s="3" t="str">
        <f>VLOOKUP(B280,'Location (2)'!$A$2:$C$986,3,0)</f>
        <v>South</v>
      </c>
      <c r="D280" s="3">
        <f>VLOOKUP(A280,OrderProduct!A280:F2231,6,0)</f>
        <v>192.18</v>
      </c>
    </row>
    <row r="281" spans="1:4">
      <c r="A281" s="3">
        <v>524</v>
      </c>
      <c r="B281" s="3">
        <f>VLOOKUP(A281,OrderProduct!$A$2:$T$1953,20,0)</f>
        <v>37922</v>
      </c>
      <c r="C281" s="3" t="str">
        <f>VLOOKUP(B281,'Location (2)'!$A$2:$C$986,3,0)</f>
        <v>South</v>
      </c>
      <c r="D281" s="3">
        <f>VLOOKUP(A281,OrderProduct!A281:F2232,6,0)</f>
        <v>1635.38</v>
      </c>
    </row>
    <row r="282" spans="1:4">
      <c r="A282" s="3">
        <v>526</v>
      </c>
      <c r="B282" s="3">
        <f>VLOOKUP(A282,OrderProduct!$A$2:$T$1953,20,0)</f>
        <v>85204</v>
      </c>
      <c r="C282" s="3" t="str">
        <f>VLOOKUP(B282,'Location (2)'!$A$2:$C$986,3,0)</f>
        <v>West</v>
      </c>
      <c r="D282" s="3">
        <f>VLOOKUP(A282,OrderProduct!A282:F2233,6,0)</f>
        <v>58.48</v>
      </c>
    </row>
    <row r="283" spans="1:4">
      <c r="A283" s="3">
        <v>526</v>
      </c>
      <c r="B283" s="3">
        <f>VLOOKUP(A283,OrderProduct!$A$2:$T$1953,20,0)</f>
        <v>85204</v>
      </c>
      <c r="C283" s="3" t="str">
        <f>VLOOKUP(B283,'Location (2)'!$A$2:$C$986,3,0)</f>
        <v>West</v>
      </c>
      <c r="D283" s="3">
        <f>VLOOKUP(A283,OrderProduct!A283:F2234,6,0)</f>
        <v>40.05</v>
      </c>
    </row>
    <row r="284" spans="1:4">
      <c r="A284" s="3">
        <v>526</v>
      </c>
      <c r="B284" s="3">
        <f>VLOOKUP(A284,OrderProduct!$A$2:$T$1953,20,0)</f>
        <v>85204</v>
      </c>
      <c r="C284" s="3" t="str">
        <f>VLOOKUP(B284,'Location (2)'!$A$2:$C$986,3,0)</f>
        <v>West</v>
      </c>
      <c r="D284" s="3">
        <f>VLOOKUP(A284,OrderProduct!A284:F2235,6,0)</f>
        <v>1117.66</v>
      </c>
    </row>
    <row r="285" spans="1:4">
      <c r="A285" s="3">
        <v>535</v>
      </c>
      <c r="B285" s="3">
        <f>VLOOKUP(A285,OrderProduct!$A$2:$T$1953,20,0)</f>
        <v>22025</v>
      </c>
      <c r="C285" s="3" t="str">
        <f>VLOOKUP(B285,'Location (2)'!$A$2:$C$986,3,0)</f>
        <v>South</v>
      </c>
      <c r="D285" s="3">
        <f>VLOOKUP(A285,OrderProduct!A285:F2236,6,0)</f>
        <v>169.46</v>
      </c>
    </row>
    <row r="286" spans="1:4">
      <c r="A286" s="3">
        <v>539</v>
      </c>
      <c r="B286" s="3">
        <f>VLOOKUP(A286,OrderProduct!$A$2:$T$1953,20,0)</f>
        <v>61801</v>
      </c>
      <c r="C286" s="3" t="str">
        <f>VLOOKUP(B286,'Location (2)'!$A$2:$C$986,3,0)</f>
        <v>Central</v>
      </c>
      <c r="D286" s="3">
        <f>VLOOKUP(A286,OrderProduct!A286:F2237,6,0)</f>
        <v>807</v>
      </c>
    </row>
    <row r="287" spans="1:4">
      <c r="A287" s="3">
        <v>540</v>
      </c>
      <c r="B287" s="3">
        <f>VLOOKUP(A287,OrderProduct!$A$2:$T$1953,20,0)</f>
        <v>60061</v>
      </c>
      <c r="C287" s="3" t="str">
        <f>VLOOKUP(B287,'Location (2)'!$A$2:$C$986,3,0)</f>
        <v>Central</v>
      </c>
      <c r="D287" s="3">
        <f>VLOOKUP(A287,OrderProduct!A287:F2238,6,0)</f>
        <v>5768.12</v>
      </c>
    </row>
    <row r="288" spans="1:4">
      <c r="A288" s="3">
        <v>540</v>
      </c>
      <c r="B288" s="3">
        <f>VLOOKUP(A288,OrderProduct!$A$2:$T$1953,20,0)</f>
        <v>60061</v>
      </c>
      <c r="C288" s="3" t="str">
        <f>VLOOKUP(B288,'Location (2)'!$A$2:$C$986,3,0)</f>
        <v>Central</v>
      </c>
      <c r="D288" s="3">
        <f>VLOOKUP(A288,OrderProduct!A288:F2239,6,0)</f>
        <v>27.96</v>
      </c>
    </row>
    <row r="289" spans="1:4">
      <c r="A289" s="3">
        <v>547</v>
      </c>
      <c r="B289" s="3">
        <f>VLOOKUP(A289,OrderProduct!$A$2:$T$1953,20,0)</f>
        <v>26501</v>
      </c>
      <c r="C289" s="3" t="str">
        <f>VLOOKUP(B289,'Location (2)'!$A$2:$C$986,3,0)</f>
        <v>East</v>
      </c>
      <c r="D289" s="3">
        <f>VLOOKUP(A289,OrderProduct!A289:F2240,6,0)</f>
        <v>511.25</v>
      </c>
    </row>
    <row r="290" spans="1:4">
      <c r="A290" s="3">
        <v>549</v>
      </c>
      <c r="B290" s="3">
        <f>VLOOKUP(A290,OrderProduct!$A$2:$T$1953,20,0)</f>
        <v>88201</v>
      </c>
      <c r="C290" s="3" t="str">
        <f>VLOOKUP(B290,'Location (2)'!$A$2:$C$986,3,0)</f>
        <v>West</v>
      </c>
      <c r="D290" s="3">
        <f>VLOOKUP(A290,OrderProduct!A290:F2241,6,0)</f>
        <v>29.88</v>
      </c>
    </row>
    <row r="291" spans="1:4">
      <c r="A291" s="3">
        <v>550</v>
      </c>
      <c r="B291" s="3">
        <f>VLOOKUP(A291,OrderProduct!$A$2:$T$1953,20,0)</f>
        <v>78155</v>
      </c>
      <c r="C291" s="3" t="str">
        <f>VLOOKUP(B291,'Location (2)'!$A$2:$C$986,3,0)</f>
        <v>Central</v>
      </c>
      <c r="D291" s="3">
        <f>VLOOKUP(A291,OrderProduct!A291:F2242,6,0)</f>
        <v>1145.6</v>
      </c>
    </row>
    <row r="292" spans="1:4">
      <c r="A292" s="3">
        <v>550</v>
      </c>
      <c r="B292" s="3">
        <f>VLOOKUP(A292,OrderProduct!$A$2:$T$1953,20,0)</f>
        <v>78155</v>
      </c>
      <c r="C292" s="3" t="str">
        <f>VLOOKUP(B292,'Location (2)'!$A$2:$C$986,3,0)</f>
        <v>Central</v>
      </c>
      <c r="D292" s="3">
        <f>VLOOKUP(A292,OrderProduct!A292:F2243,6,0)</f>
        <v>1634.67</v>
      </c>
    </row>
    <row r="293" spans="1:4">
      <c r="A293" s="3">
        <v>550</v>
      </c>
      <c r="B293" s="3">
        <f>VLOOKUP(A293,OrderProduct!$A$2:$T$1953,20,0)</f>
        <v>78155</v>
      </c>
      <c r="C293" s="3" t="str">
        <f>VLOOKUP(B293,'Location (2)'!$A$2:$C$986,3,0)</f>
        <v>Central</v>
      </c>
      <c r="D293" s="3">
        <f>VLOOKUP(A293,OrderProduct!A293:F2244,6,0)</f>
        <v>24.52</v>
      </c>
    </row>
    <row r="294" spans="1:4">
      <c r="A294" s="3">
        <v>550</v>
      </c>
      <c r="B294" s="3">
        <f>VLOOKUP(A294,OrderProduct!$A$2:$T$1953,20,0)</f>
        <v>78155</v>
      </c>
      <c r="C294" s="3" t="str">
        <f>VLOOKUP(B294,'Location (2)'!$A$2:$C$986,3,0)</f>
        <v>Central</v>
      </c>
      <c r="D294" s="3">
        <f>VLOOKUP(A294,OrderProduct!A294:F2245,6,0)</f>
        <v>5775.81</v>
      </c>
    </row>
    <row r="295" spans="1:4">
      <c r="A295" s="3">
        <v>551</v>
      </c>
      <c r="B295" s="3">
        <f>VLOOKUP(A295,OrderProduct!$A$2:$T$1953,20,0)</f>
        <v>75090</v>
      </c>
      <c r="C295" s="3" t="str">
        <f>VLOOKUP(B295,'Location (2)'!$A$2:$C$986,3,0)</f>
        <v>Central</v>
      </c>
      <c r="D295" s="3">
        <f>VLOOKUP(A295,OrderProduct!A295:F2246,6,0)</f>
        <v>1878.24</v>
      </c>
    </row>
    <row r="296" spans="1:4">
      <c r="A296" s="3">
        <v>553</v>
      </c>
      <c r="B296" s="3">
        <f>VLOOKUP(A296,OrderProduct!$A$2:$T$1953,20,0)</f>
        <v>90008</v>
      </c>
      <c r="C296" s="3" t="str">
        <f>VLOOKUP(B296,'Location (2)'!$A$2:$C$986,3,0)</f>
        <v>West</v>
      </c>
      <c r="D296" s="3">
        <f>VLOOKUP(A296,OrderProduct!A296:F2247,6,0)</f>
        <v>10.94</v>
      </c>
    </row>
    <row r="297" spans="1:4">
      <c r="A297" s="3">
        <v>553</v>
      </c>
      <c r="B297" s="3">
        <f>VLOOKUP(A297,OrderProduct!$A$2:$T$1953,20,0)</f>
        <v>90008</v>
      </c>
      <c r="C297" s="3" t="str">
        <f>VLOOKUP(B297,'Location (2)'!$A$2:$C$986,3,0)</f>
        <v>West</v>
      </c>
      <c r="D297" s="3">
        <f>VLOOKUP(A297,OrderProduct!A297:F2248,6,0)</f>
        <v>731.38</v>
      </c>
    </row>
    <row r="298" spans="1:4">
      <c r="A298" s="3">
        <v>553</v>
      </c>
      <c r="B298" s="3">
        <f>VLOOKUP(A298,OrderProduct!$A$2:$T$1953,20,0)</f>
        <v>90008</v>
      </c>
      <c r="C298" s="3" t="str">
        <f>VLOOKUP(B298,'Location (2)'!$A$2:$C$986,3,0)</f>
        <v>West</v>
      </c>
      <c r="D298" s="3">
        <f>VLOOKUP(A298,OrderProduct!A298:F2249,6,0)</f>
        <v>344.87</v>
      </c>
    </row>
    <row r="299" spans="1:4">
      <c r="A299" s="3">
        <v>553</v>
      </c>
      <c r="B299" s="3">
        <f>VLOOKUP(A299,OrderProduct!$A$2:$T$1953,20,0)</f>
        <v>90008</v>
      </c>
      <c r="C299" s="3" t="str">
        <f>VLOOKUP(B299,'Location (2)'!$A$2:$C$986,3,0)</f>
        <v>West</v>
      </c>
      <c r="D299" s="3">
        <f>VLOOKUP(A299,OrderProduct!A299:F2250,6,0)</f>
        <v>8.95</v>
      </c>
    </row>
    <row r="300" spans="1:4">
      <c r="A300" s="3">
        <v>555</v>
      </c>
      <c r="B300" s="3">
        <f>VLOOKUP(A300,OrderProduct!$A$2:$T$1953,20,0)</f>
        <v>84062</v>
      </c>
      <c r="C300" s="3" t="str">
        <f>VLOOKUP(B300,'Location (2)'!$A$2:$C$986,3,0)</f>
        <v>West</v>
      </c>
      <c r="D300" s="3">
        <f>VLOOKUP(A300,OrderProduct!A300:F2251,6,0)</f>
        <v>171.33</v>
      </c>
    </row>
    <row r="301" spans="1:4">
      <c r="A301" s="3">
        <v>555</v>
      </c>
      <c r="B301" s="3">
        <f>VLOOKUP(A301,OrderProduct!$A$2:$T$1953,20,0)</f>
        <v>84062</v>
      </c>
      <c r="C301" s="3" t="str">
        <f>VLOOKUP(B301,'Location (2)'!$A$2:$C$986,3,0)</f>
        <v>West</v>
      </c>
      <c r="D301" s="3">
        <f>VLOOKUP(A301,OrderProduct!A301:F2252,6,0)</f>
        <v>1181.67</v>
      </c>
    </row>
    <row r="302" spans="1:4">
      <c r="A302" s="3">
        <v>555</v>
      </c>
      <c r="B302" s="3">
        <f>VLOOKUP(A302,OrderProduct!$A$2:$T$1953,20,0)</f>
        <v>84062</v>
      </c>
      <c r="C302" s="3" t="str">
        <f>VLOOKUP(B302,'Location (2)'!$A$2:$C$986,3,0)</f>
        <v>West</v>
      </c>
      <c r="D302" s="3">
        <f>VLOOKUP(A302,OrderProduct!A302:F2253,6,0)</f>
        <v>29.93</v>
      </c>
    </row>
    <row r="303" spans="1:4">
      <c r="A303" s="3">
        <v>556</v>
      </c>
      <c r="B303" s="3">
        <f>VLOOKUP(A303,OrderProduct!$A$2:$T$1953,20,0)</f>
        <v>84604</v>
      </c>
      <c r="C303" s="3" t="str">
        <f>VLOOKUP(B303,'Location (2)'!$A$2:$C$986,3,0)</f>
        <v>West</v>
      </c>
      <c r="D303" s="3">
        <f>VLOOKUP(A303,OrderProduct!A303:F2254,6,0)</f>
        <v>251.06</v>
      </c>
    </row>
    <row r="304" spans="1:4">
      <c r="A304" s="3">
        <v>556</v>
      </c>
      <c r="B304" s="3">
        <f>VLOOKUP(A304,OrderProduct!$A$2:$T$1953,20,0)</f>
        <v>84604</v>
      </c>
      <c r="C304" s="3" t="str">
        <f>VLOOKUP(B304,'Location (2)'!$A$2:$C$986,3,0)</f>
        <v>West</v>
      </c>
      <c r="D304" s="3">
        <f>VLOOKUP(A304,OrderProduct!A304:F2255,6,0)</f>
        <v>84.04</v>
      </c>
    </row>
    <row r="305" spans="1:4">
      <c r="A305" s="3">
        <v>568</v>
      </c>
      <c r="B305" s="3">
        <f>VLOOKUP(A305,OrderProduct!$A$2:$T$1953,20,0)</f>
        <v>39701</v>
      </c>
      <c r="C305" s="3" t="str">
        <f>VLOOKUP(B305,'Location (2)'!$A$2:$C$986,3,0)</f>
        <v>South</v>
      </c>
      <c r="D305" s="3">
        <f>VLOOKUP(A305,OrderProduct!A305:F2256,6,0)</f>
        <v>49.24</v>
      </c>
    </row>
    <row r="306" spans="1:4">
      <c r="A306" s="3">
        <v>568</v>
      </c>
      <c r="B306" s="3">
        <f>VLOOKUP(A306,OrderProduct!$A$2:$T$1953,20,0)</f>
        <v>39701</v>
      </c>
      <c r="C306" s="3" t="str">
        <f>VLOOKUP(B306,'Location (2)'!$A$2:$C$986,3,0)</f>
        <v>South</v>
      </c>
      <c r="D306" s="3">
        <f>VLOOKUP(A306,OrderProduct!A306:F2257,6,0)</f>
        <v>68.45</v>
      </c>
    </row>
    <row r="307" spans="1:4">
      <c r="A307" s="3">
        <v>568</v>
      </c>
      <c r="B307" s="3">
        <f>VLOOKUP(A307,OrderProduct!$A$2:$T$1953,20,0)</f>
        <v>39701</v>
      </c>
      <c r="C307" s="3" t="str">
        <f>VLOOKUP(B307,'Location (2)'!$A$2:$C$986,3,0)</f>
        <v>South</v>
      </c>
      <c r="D307" s="3">
        <f>VLOOKUP(A307,OrderProduct!A307:F2258,6,0)</f>
        <v>47.18</v>
      </c>
    </row>
    <row r="308" spans="1:4">
      <c r="A308" s="3">
        <v>570</v>
      </c>
      <c r="B308" s="3">
        <f>VLOOKUP(A308,OrderProduct!$A$2:$T$1953,20,0)</f>
        <v>89015</v>
      </c>
      <c r="C308" s="3" t="str">
        <f>VLOOKUP(B308,'Location (2)'!$A$2:$C$986,3,0)</f>
        <v>West</v>
      </c>
      <c r="D308" s="3">
        <f>VLOOKUP(A308,OrderProduct!A308:F2259,6,0)</f>
        <v>30.87</v>
      </c>
    </row>
    <row r="309" spans="1:4">
      <c r="A309" s="3">
        <v>573</v>
      </c>
      <c r="B309" s="3">
        <f>VLOOKUP(A309,OrderProduct!$A$2:$T$1953,20,0)</f>
        <v>61554</v>
      </c>
      <c r="C309" s="3" t="str">
        <f>VLOOKUP(B309,'Location (2)'!$A$2:$C$986,3,0)</f>
        <v>Central</v>
      </c>
      <c r="D309" s="3">
        <f>VLOOKUP(A309,OrderProduct!A309:F2260,6,0)</f>
        <v>45.24</v>
      </c>
    </row>
    <row r="310" spans="1:4">
      <c r="A310" s="3">
        <v>573</v>
      </c>
      <c r="B310" s="3">
        <f>VLOOKUP(A310,OrderProduct!$A$2:$T$1953,20,0)</f>
        <v>61554</v>
      </c>
      <c r="C310" s="3" t="str">
        <f>VLOOKUP(B310,'Location (2)'!$A$2:$C$986,3,0)</f>
        <v>Central</v>
      </c>
      <c r="D310" s="3">
        <f>VLOOKUP(A310,OrderProduct!A310:F2261,6,0)</f>
        <v>309.05</v>
      </c>
    </row>
    <row r="311" spans="1:4">
      <c r="A311" s="3">
        <v>576</v>
      </c>
      <c r="B311" s="3">
        <f>VLOOKUP(A311,OrderProduct!$A$2:$T$1953,20,0)</f>
        <v>91767</v>
      </c>
      <c r="C311" s="3" t="str">
        <f>VLOOKUP(B311,'Location (2)'!$A$2:$C$986,3,0)</f>
        <v>West</v>
      </c>
      <c r="D311" s="3">
        <f>VLOOKUP(A311,OrderProduct!A311:F2262,6,0)</f>
        <v>299.3</v>
      </c>
    </row>
    <row r="312" spans="1:4">
      <c r="A312" s="3">
        <v>578</v>
      </c>
      <c r="B312" s="3">
        <f>VLOOKUP(A312,OrderProduct!$A$2:$T$1953,20,0)</f>
        <v>6770</v>
      </c>
      <c r="C312" s="3" t="str">
        <f>VLOOKUP(B312,'Location (2)'!$A$2:$C$986,3,0)</f>
        <v>East</v>
      </c>
      <c r="D312" s="3">
        <f>VLOOKUP(A312,OrderProduct!A312:F2263,6,0)</f>
        <v>111.97</v>
      </c>
    </row>
    <row r="313" spans="1:4">
      <c r="A313" s="3">
        <v>579</v>
      </c>
      <c r="B313" s="3">
        <f>VLOOKUP(A313,OrderProduct!$A$2:$T$1953,20,0)</f>
        <v>6478</v>
      </c>
      <c r="C313" s="3" t="str">
        <f>VLOOKUP(B313,'Location (2)'!$A$2:$C$986,3,0)</f>
        <v>East</v>
      </c>
      <c r="D313" s="3">
        <f>VLOOKUP(A313,OrderProduct!A313:F2264,6,0)</f>
        <v>355.21</v>
      </c>
    </row>
    <row r="314" spans="1:4">
      <c r="A314" s="3">
        <v>580</v>
      </c>
      <c r="B314" s="3">
        <f>VLOOKUP(A314,OrderProduct!$A$2:$T$1953,20,0)</f>
        <v>4210</v>
      </c>
      <c r="C314" s="3" t="str">
        <f>VLOOKUP(B314,'Location (2)'!$A$2:$C$986,3,0)</f>
        <v>East</v>
      </c>
      <c r="D314" s="3">
        <f>VLOOKUP(A314,OrderProduct!A314:F2265,6,0)</f>
        <v>27.02</v>
      </c>
    </row>
    <row r="315" spans="1:4">
      <c r="A315" s="3">
        <v>584</v>
      </c>
      <c r="B315" s="3">
        <f>VLOOKUP(A315,OrderProduct!$A$2:$T$1953,20,0)</f>
        <v>1801</v>
      </c>
      <c r="C315" s="3" t="str">
        <f>VLOOKUP(B315,'Location (2)'!$A$2:$C$986,3,0)</f>
        <v>East</v>
      </c>
      <c r="D315" s="3">
        <f>VLOOKUP(A315,OrderProduct!A315:F2266,6,0)</f>
        <v>27.67</v>
      </c>
    </row>
    <row r="316" spans="1:4">
      <c r="A316" s="3">
        <v>585</v>
      </c>
      <c r="B316" s="3">
        <f>VLOOKUP(A316,OrderProduct!$A$2:$T$1953,20,0)</f>
        <v>3301</v>
      </c>
      <c r="C316" s="3" t="str">
        <f>VLOOKUP(B316,'Location (2)'!$A$2:$C$986,3,0)</f>
        <v>East</v>
      </c>
      <c r="D316" s="3">
        <f>VLOOKUP(A316,OrderProduct!A316:F2267,6,0)</f>
        <v>80.86</v>
      </c>
    </row>
    <row r="317" spans="1:4">
      <c r="A317" s="3">
        <v>592</v>
      </c>
      <c r="B317" s="3">
        <f>VLOOKUP(A317,OrderProduct!$A$2:$T$1953,20,0)</f>
        <v>60091</v>
      </c>
      <c r="C317" s="3" t="str">
        <f>VLOOKUP(B317,'Location (2)'!$A$2:$C$986,3,0)</f>
        <v>Central</v>
      </c>
      <c r="D317" s="3">
        <f>VLOOKUP(A317,OrderProduct!A317:F2268,6,0)</f>
        <v>131.79</v>
      </c>
    </row>
    <row r="318" spans="1:4">
      <c r="A318" s="3">
        <v>593</v>
      </c>
      <c r="B318" s="3">
        <f>VLOOKUP(A318,OrderProduct!$A$2:$T$1953,20,0)</f>
        <v>60517</v>
      </c>
      <c r="C318" s="3" t="str">
        <f>VLOOKUP(B318,'Location (2)'!$A$2:$C$986,3,0)</f>
        <v>Central</v>
      </c>
      <c r="D318" s="3">
        <f>VLOOKUP(A318,OrderProduct!A318:F2269,6,0)</f>
        <v>35.33</v>
      </c>
    </row>
    <row r="319" spans="1:4">
      <c r="A319" s="3">
        <v>594</v>
      </c>
      <c r="B319" s="3">
        <f>VLOOKUP(A319,OrderProduct!$A$2:$T$1953,20,0)</f>
        <v>46016</v>
      </c>
      <c r="C319" s="3" t="str">
        <f>VLOOKUP(B319,'Location (2)'!$A$2:$C$986,3,0)</f>
        <v>Central</v>
      </c>
      <c r="D319" s="3">
        <f>VLOOKUP(A319,OrderProduct!A319:F2270,6,0)</f>
        <v>1096.63</v>
      </c>
    </row>
    <row r="320" spans="1:4">
      <c r="A320" s="3">
        <v>594</v>
      </c>
      <c r="B320" s="3">
        <f>VLOOKUP(A320,OrderProduct!$A$2:$T$1953,20,0)</f>
        <v>46016</v>
      </c>
      <c r="C320" s="3" t="str">
        <f>VLOOKUP(B320,'Location (2)'!$A$2:$C$986,3,0)</f>
        <v>Central</v>
      </c>
      <c r="D320" s="3">
        <f>VLOOKUP(A320,OrderProduct!A320:F2271,6,0)</f>
        <v>632.12</v>
      </c>
    </row>
    <row r="321" spans="1:4">
      <c r="A321" s="3">
        <v>594</v>
      </c>
      <c r="B321" s="3">
        <f>VLOOKUP(A321,OrderProduct!$A$2:$T$1953,20,0)</f>
        <v>46016</v>
      </c>
      <c r="C321" s="3" t="str">
        <f>VLOOKUP(B321,'Location (2)'!$A$2:$C$986,3,0)</f>
        <v>Central</v>
      </c>
      <c r="D321" s="3">
        <f>VLOOKUP(A321,OrderProduct!A321:F2272,6,0)</f>
        <v>1302.98</v>
      </c>
    </row>
    <row r="322" spans="1:4">
      <c r="A322" s="3">
        <v>596</v>
      </c>
      <c r="B322" s="3">
        <f>VLOOKUP(A322,OrderProduct!$A$2:$T$1953,20,0)</f>
        <v>46032</v>
      </c>
      <c r="C322" s="3" t="str">
        <f>VLOOKUP(B322,'Location (2)'!$A$2:$C$986,3,0)</f>
        <v>Central</v>
      </c>
      <c r="D322" s="3">
        <f>VLOOKUP(A322,OrderProduct!A322:F2273,6,0)</f>
        <v>1452.18</v>
      </c>
    </row>
    <row r="323" spans="1:4">
      <c r="A323" s="3">
        <v>596</v>
      </c>
      <c r="B323" s="3">
        <f>VLOOKUP(A323,OrderProduct!$A$2:$T$1953,20,0)</f>
        <v>46032</v>
      </c>
      <c r="C323" s="3" t="str">
        <f>VLOOKUP(B323,'Location (2)'!$A$2:$C$986,3,0)</f>
        <v>Central</v>
      </c>
      <c r="D323" s="3">
        <f>VLOOKUP(A323,OrderProduct!A323:F2274,6,0)</f>
        <v>464.86</v>
      </c>
    </row>
    <row r="324" spans="1:4">
      <c r="A324" s="3">
        <v>596</v>
      </c>
      <c r="B324" s="3">
        <f>VLOOKUP(A324,OrderProduct!$A$2:$T$1953,20,0)</f>
        <v>46032</v>
      </c>
      <c r="C324" s="3" t="str">
        <f>VLOOKUP(B324,'Location (2)'!$A$2:$C$986,3,0)</f>
        <v>Central</v>
      </c>
      <c r="D324" s="3">
        <f>VLOOKUP(A324,OrderProduct!A324:F2275,6,0)</f>
        <v>2591.09</v>
      </c>
    </row>
    <row r="325" spans="1:4">
      <c r="A325" s="3">
        <v>597</v>
      </c>
      <c r="B325" s="3">
        <f>VLOOKUP(A325,OrderProduct!$A$2:$T$1953,20,0)</f>
        <v>47201</v>
      </c>
      <c r="C325" s="3" t="str">
        <f>VLOOKUP(B325,'Location (2)'!$A$2:$C$986,3,0)</f>
        <v>Central</v>
      </c>
      <c r="D325" s="3">
        <f>VLOOKUP(A325,OrderProduct!A325:F2276,6,0)</f>
        <v>66.88</v>
      </c>
    </row>
    <row r="326" spans="1:4">
      <c r="A326" s="3">
        <v>600</v>
      </c>
      <c r="B326" s="3">
        <f>VLOOKUP(A326,OrderProduct!$A$2:$T$1953,20,0)</f>
        <v>21136</v>
      </c>
      <c r="C326" s="3" t="str">
        <f>VLOOKUP(B326,'Location (2)'!$A$2:$C$986,3,0)</f>
        <v>East</v>
      </c>
      <c r="D326" s="3">
        <f>VLOOKUP(A326,OrderProduct!A326:F2277,6,0)</f>
        <v>274.91</v>
      </c>
    </row>
    <row r="327" spans="1:4">
      <c r="A327" s="3">
        <v>603</v>
      </c>
      <c r="B327" s="3">
        <f>VLOOKUP(A327,OrderProduct!$A$2:$T$1953,20,0)</f>
        <v>81001</v>
      </c>
      <c r="C327" s="3" t="str">
        <f>VLOOKUP(B327,'Location (2)'!$A$2:$C$986,3,0)</f>
        <v>West</v>
      </c>
      <c r="D327" s="3">
        <f>VLOOKUP(A327,OrderProduct!A327:F2278,6,0)</f>
        <v>10331.09</v>
      </c>
    </row>
    <row r="328" spans="1:4">
      <c r="A328" s="3">
        <v>604</v>
      </c>
      <c r="B328" s="3">
        <f>VLOOKUP(A328,OrderProduct!$A$2:$T$1953,20,0)</f>
        <v>90045</v>
      </c>
      <c r="C328" s="3" t="str">
        <f>VLOOKUP(B328,'Location (2)'!$A$2:$C$986,3,0)</f>
        <v>West</v>
      </c>
      <c r="D328" s="3">
        <f>VLOOKUP(A328,OrderProduct!A328:F2279,6,0)</f>
        <v>83.86</v>
      </c>
    </row>
    <row r="329" spans="1:4">
      <c r="A329" s="3">
        <v>604</v>
      </c>
      <c r="B329" s="3">
        <f>VLOOKUP(A329,OrderProduct!$A$2:$T$1953,20,0)</f>
        <v>90045</v>
      </c>
      <c r="C329" s="3" t="str">
        <f>VLOOKUP(B329,'Location (2)'!$A$2:$C$986,3,0)</f>
        <v>West</v>
      </c>
      <c r="D329" s="3">
        <f>VLOOKUP(A329,OrderProduct!A329:F2280,6,0)</f>
        <v>1707.84</v>
      </c>
    </row>
    <row r="330" spans="1:4">
      <c r="A330" s="3">
        <v>605</v>
      </c>
      <c r="B330" s="3">
        <f>VLOOKUP(A330,OrderProduct!$A$2:$T$1953,20,0)</f>
        <v>11795</v>
      </c>
      <c r="C330" s="3" t="str">
        <f>VLOOKUP(B330,'Location (2)'!$A$2:$C$986,3,0)</f>
        <v>East</v>
      </c>
      <c r="D330" s="3">
        <f>VLOOKUP(A330,OrderProduct!A330:F2281,6,0)</f>
        <v>991.24</v>
      </c>
    </row>
    <row r="331" spans="1:4">
      <c r="A331" s="3">
        <v>617</v>
      </c>
      <c r="B331" s="3">
        <f>VLOOKUP(A331,OrderProduct!$A$2:$T$1953,20,0)</f>
        <v>81001</v>
      </c>
      <c r="C331" s="3" t="str">
        <f>VLOOKUP(B331,'Location (2)'!$A$2:$C$986,3,0)</f>
        <v>West</v>
      </c>
      <c r="D331" s="3">
        <f>VLOOKUP(A331,OrderProduct!A331:F2282,6,0)</f>
        <v>119.86</v>
      </c>
    </row>
    <row r="332" spans="1:4">
      <c r="A332" s="3">
        <v>617</v>
      </c>
      <c r="B332" s="3">
        <f>VLOOKUP(A332,OrderProduct!$A$2:$T$1953,20,0)</f>
        <v>81001</v>
      </c>
      <c r="C332" s="3" t="str">
        <f>VLOOKUP(B332,'Location (2)'!$A$2:$C$986,3,0)</f>
        <v>West</v>
      </c>
      <c r="D332" s="3">
        <f>VLOOKUP(A332,OrderProduct!A332:F2283,6,0)</f>
        <v>98.77</v>
      </c>
    </row>
    <row r="333" spans="1:4">
      <c r="A333" s="3">
        <v>618</v>
      </c>
      <c r="B333" s="3">
        <f>VLOOKUP(A333,OrderProduct!$A$2:$T$1953,20,0)</f>
        <v>81007</v>
      </c>
      <c r="C333" s="3" t="str">
        <f>VLOOKUP(B333,'Location (2)'!$A$2:$C$986,3,0)</f>
        <v>West</v>
      </c>
      <c r="D333" s="3">
        <f>VLOOKUP(A333,OrderProduct!A333:F2284,6,0)</f>
        <v>2495.35</v>
      </c>
    </row>
    <row r="334" spans="1:4">
      <c r="A334" s="3">
        <v>618</v>
      </c>
      <c r="B334" s="3">
        <f>VLOOKUP(A334,OrderProduct!$A$2:$T$1953,20,0)</f>
        <v>81007</v>
      </c>
      <c r="C334" s="3" t="str">
        <f>VLOOKUP(B334,'Location (2)'!$A$2:$C$986,3,0)</f>
        <v>West</v>
      </c>
      <c r="D334" s="3">
        <f>VLOOKUP(A334,OrderProduct!A334:F2285,6,0)</f>
        <v>200.83</v>
      </c>
    </row>
    <row r="335" spans="1:4">
      <c r="A335" s="3">
        <v>618</v>
      </c>
      <c r="B335" s="3">
        <f>VLOOKUP(A335,OrderProduct!$A$2:$T$1953,20,0)</f>
        <v>81007</v>
      </c>
      <c r="C335" s="3" t="str">
        <f>VLOOKUP(B335,'Location (2)'!$A$2:$C$986,3,0)</f>
        <v>West</v>
      </c>
      <c r="D335" s="3">
        <f>VLOOKUP(A335,OrderProduct!A335:F2286,6,0)</f>
        <v>3913.02</v>
      </c>
    </row>
    <row r="336" spans="1:4">
      <c r="A336" s="3">
        <v>619</v>
      </c>
      <c r="B336" s="3">
        <f>VLOOKUP(A336,OrderProduct!$A$2:$T$1953,20,0)</f>
        <v>48195</v>
      </c>
      <c r="C336" s="3" t="str">
        <f>VLOOKUP(B336,'Location (2)'!$A$2:$C$986,3,0)</f>
        <v>Central</v>
      </c>
      <c r="D336" s="3">
        <f>VLOOKUP(A336,OrderProduct!A336:F2287,6,0)</f>
        <v>180.14</v>
      </c>
    </row>
    <row r="337" spans="1:4">
      <c r="A337" s="3">
        <v>621</v>
      </c>
      <c r="B337" s="3">
        <f>VLOOKUP(A337,OrderProduct!$A$2:$T$1953,20,0)</f>
        <v>6111</v>
      </c>
      <c r="C337" s="3" t="str">
        <f>VLOOKUP(B337,'Location (2)'!$A$2:$C$986,3,0)</f>
        <v>East</v>
      </c>
      <c r="D337" s="3">
        <f>VLOOKUP(A337,OrderProduct!A337:F2288,6,0)</f>
        <v>127.12</v>
      </c>
    </row>
    <row r="338" spans="1:4">
      <c r="A338" s="3">
        <v>622</v>
      </c>
      <c r="B338" s="3">
        <f>VLOOKUP(A338,OrderProduct!$A$2:$T$1953,20,0)</f>
        <v>4210</v>
      </c>
      <c r="C338" s="3" t="str">
        <f>VLOOKUP(B338,'Location (2)'!$A$2:$C$986,3,0)</f>
        <v>East</v>
      </c>
      <c r="D338" s="3">
        <f>VLOOKUP(A338,OrderProduct!A338:F2289,6,0)</f>
        <v>5183.89</v>
      </c>
    </row>
    <row r="339" spans="1:4">
      <c r="A339" s="3">
        <v>623</v>
      </c>
      <c r="B339" s="3">
        <f>VLOOKUP(A339,OrderProduct!$A$2:$T$1953,20,0)</f>
        <v>3101</v>
      </c>
      <c r="C339" s="3" t="str">
        <f>VLOOKUP(B339,'Location (2)'!$A$2:$C$986,3,0)</f>
        <v>East</v>
      </c>
      <c r="D339" s="3">
        <f>VLOOKUP(A339,OrderProduct!A339:F2290,6,0)</f>
        <v>36.09</v>
      </c>
    </row>
    <row r="340" spans="1:4">
      <c r="A340" s="3">
        <v>624</v>
      </c>
      <c r="B340" s="3">
        <f>VLOOKUP(A340,OrderProduct!$A$2:$T$1953,20,0)</f>
        <v>5701</v>
      </c>
      <c r="C340" s="3" t="str">
        <f>VLOOKUP(B340,'Location (2)'!$A$2:$C$986,3,0)</f>
        <v>East</v>
      </c>
      <c r="D340" s="3">
        <f>VLOOKUP(A340,OrderProduct!A340:F2291,6,0)</f>
        <v>57.37</v>
      </c>
    </row>
    <row r="341" spans="1:4">
      <c r="A341" s="3">
        <v>627</v>
      </c>
      <c r="B341" s="3">
        <f>VLOOKUP(A341,OrderProduct!$A$2:$T$1953,20,0)</f>
        <v>43952</v>
      </c>
      <c r="C341" s="3" t="str">
        <f>VLOOKUP(B341,'Location (2)'!$A$2:$C$986,3,0)</f>
        <v>East</v>
      </c>
      <c r="D341" s="3">
        <f>VLOOKUP(A341,OrderProduct!A341:F2292,6,0)</f>
        <v>55.25</v>
      </c>
    </row>
    <row r="342" spans="1:4">
      <c r="A342" s="3">
        <v>635</v>
      </c>
      <c r="B342" s="3">
        <f>VLOOKUP(A342,OrderProduct!$A$2:$T$1953,20,0)</f>
        <v>55106</v>
      </c>
      <c r="C342" s="3" t="str">
        <f>VLOOKUP(B342,'Location (2)'!$A$2:$C$986,3,0)</f>
        <v>Central</v>
      </c>
      <c r="D342" s="3">
        <f>VLOOKUP(A342,OrderProduct!A342:F2293,6,0)</f>
        <v>551.22</v>
      </c>
    </row>
    <row r="343" spans="1:4">
      <c r="A343" s="3">
        <v>635</v>
      </c>
      <c r="B343" s="3">
        <f>VLOOKUP(A343,OrderProduct!$A$2:$T$1953,20,0)</f>
        <v>55106</v>
      </c>
      <c r="C343" s="3" t="str">
        <f>VLOOKUP(B343,'Location (2)'!$A$2:$C$986,3,0)</f>
        <v>Central</v>
      </c>
      <c r="D343" s="3">
        <f>VLOOKUP(A343,OrderProduct!A343:F2294,6,0)</f>
        <v>191.1</v>
      </c>
    </row>
    <row r="344" spans="1:4">
      <c r="A344" s="3">
        <v>637</v>
      </c>
      <c r="B344" s="3">
        <f>VLOOKUP(A344,OrderProduct!$A$2:$T$1953,20,0)</f>
        <v>95051</v>
      </c>
      <c r="C344" s="3" t="str">
        <f>VLOOKUP(B344,'Location (2)'!$A$2:$C$986,3,0)</f>
        <v>West</v>
      </c>
      <c r="D344" s="3">
        <f>VLOOKUP(A344,OrderProduct!A344:F2295,6,0)</f>
        <v>28.05</v>
      </c>
    </row>
    <row r="345" spans="1:4">
      <c r="A345" s="3">
        <v>638</v>
      </c>
      <c r="B345" s="3">
        <f>VLOOKUP(A345,OrderProduct!$A$2:$T$1953,20,0)</f>
        <v>95062</v>
      </c>
      <c r="C345" s="3" t="str">
        <f>VLOOKUP(B345,'Location (2)'!$A$2:$C$986,3,0)</f>
        <v>West</v>
      </c>
      <c r="D345" s="3">
        <f>VLOOKUP(A345,OrderProduct!A345:F2296,6,0)</f>
        <v>151.77</v>
      </c>
    </row>
    <row r="346" spans="1:4">
      <c r="A346" s="3">
        <v>638</v>
      </c>
      <c r="B346" s="3">
        <f>VLOOKUP(A346,OrderProduct!$A$2:$T$1953,20,0)</f>
        <v>95062</v>
      </c>
      <c r="C346" s="3" t="str">
        <f>VLOOKUP(B346,'Location (2)'!$A$2:$C$986,3,0)</f>
        <v>West</v>
      </c>
      <c r="D346" s="3">
        <f>VLOOKUP(A346,OrderProduct!A346:F2297,6,0)</f>
        <v>57.13</v>
      </c>
    </row>
    <row r="347" spans="1:4">
      <c r="A347" s="3">
        <v>639</v>
      </c>
      <c r="B347" s="3">
        <f>VLOOKUP(A347,OrderProduct!$A$2:$T$1953,20,0)</f>
        <v>93454</v>
      </c>
      <c r="C347" s="3" t="str">
        <f>VLOOKUP(B347,'Location (2)'!$A$2:$C$986,3,0)</f>
        <v>West</v>
      </c>
      <c r="D347" s="3">
        <f>VLOOKUP(A347,OrderProduct!A347:F2298,6,0)</f>
        <v>34.64</v>
      </c>
    </row>
    <row r="348" spans="1:4">
      <c r="A348" s="3">
        <v>640</v>
      </c>
      <c r="B348" s="3">
        <f>VLOOKUP(A348,OrderProduct!$A$2:$T$1953,20,0)</f>
        <v>98119</v>
      </c>
      <c r="C348" s="3" t="str">
        <f>VLOOKUP(B348,'Location (2)'!$A$2:$C$986,3,0)</f>
        <v>West</v>
      </c>
      <c r="D348" s="3">
        <f>VLOOKUP(A348,OrderProduct!A348:F2299,6,0)</f>
        <v>1332.82</v>
      </c>
    </row>
    <row r="349" spans="1:4">
      <c r="A349" s="3">
        <v>640</v>
      </c>
      <c r="B349" s="3">
        <f>VLOOKUP(A349,OrderProduct!$A$2:$T$1953,20,0)</f>
        <v>98119</v>
      </c>
      <c r="C349" s="3" t="str">
        <f>VLOOKUP(B349,'Location (2)'!$A$2:$C$986,3,0)</f>
        <v>West</v>
      </c>
      <c r="D349" s="3">
        <f>VLOOKUP(A349,OrderProduct!A349:F2300,6,0)</f>
        <v>336.64</v>
      </c>
    </row>
    <row r="350" spans="1:4">
      <c r="A350" s="3">
        <v>640</v>
      </c>
      <c r="B350" s="3">
        <f>VLOOKUP(A350,OrderProduct!$A$2:$T$1953,20,0)</f>
        <v>98119</v>
      </c>
      <c r="C350" s="3" t="str">
        <f>VLOOKUP(B350,'Location (2)'!$A$2:$C$986,3,0)</f>
        <v>West</v>
      </c>
      <c r="D350" s="3">
        <f>VLOOKUP(A350,OrderProduct!A350:F2301,6,0)</f>
        <v>65.85</v>
      </c>
    </row>
    <row r="351" spans="1:4">
      <c r="A351" s="3">
        <v>640</v>
      </c>
      <c r="B351" s="3">
        <f>VLOOKUP(A351,OrderProduct!$A$2:$T$1953,20,0)</f>
        <v>98119</v>
      </c>
      <c r="C351" s="3" t="str">
        <f>VLOOKUP(B351,'Location (2)'!$A$2:$C$986,3,0)</f>
        <v>West</v>
      </c>
      <c r="D351" s="3">
        <f>VLOOKUP(A351,OrderProduct!A351:F2302,6,0)</f>
        <v>50.71</v>
      </c>
    </row>
    <row r="352" spans="1:4">
      <c r="A352" s="3">
        <v>646</v>
      </c>
      <c r="B352" s="3">
        <f>VLOOKUP(A352,OrderProduct!$A$2:$T$1953,20,0)</f>
        <v>55379</v>
      </c>
      <c r="C352" s="3" t="str">
        <f>VLOOKUP(B352,'Location (2)'!$A$2:$C$986,3,0)</f>
        <v>Central</v>
      </c>
      <c r="D352" s="3">
        <f>VLOOKUP(A352,OrderProduct!A352:F2303,6,0)</f>
        <v>304.34</v>
      </c>
    </row>
    <row r="353" spans="1:4">
      <c r="A353" s="3">
        <v>648</v>
      </c>
      <c r="B353" s="3">
        <f>VLOOKUP(A353,OrderProduct!$A$2:$T$1953,20,0)</f>
        <v>60440</v>
      </c>
      <c r="C353" s="3" t="str">
        <f>VLOOKUP(B353,'Location (2)'!$A$2:$C$986,3,0)</f>
        <v>Central</v>
      </c>
      <c r="D353" s="3">
        <f>VLOOKUP(A353,OrderProduct!A353:F2304,6,0)</f>
        <v>285.87</v>
      </c>
    </row>
    <row r="354" spans="1:4">
      <c r="A354" s="3">
        <v>649</v>
      </c>
      <c r="B354" s="3">
        <f>VLOOKUP(A354,OrderProduct!$A$2:$T$1953,20,0)</f>
        <v>60089</v>
      </c>
      <c r="C354" s="3" t="str">
        <f>VLOOKUP(B354,'Location (2)'!$A$2:$C$986,3,0)</f>
        <v>Central</v>
      </c>
      <c r="D354" s="3">
        <f>VLOOKUP(A354,OrderProduct!A354:F2305,6,0)</f>
        <v>20.37</v>
      </c>
    </row>
    <row r="355" spans="1:4">
      <c r="A355" s="3">
        <v>651</v>
      </c>
      <c r="B355" s="3">
        <f>VLOOKUP(A355,OrderProduct!$A$2:$T$1953,20,0)</f>
        <v>89115</v>
      </c>
      <c r="C355" s="3" t="str">
        <f>VLOOKUP(B355,'Location (2)'!$A$2:$C$986,3,0)</f>
        <v>West</v>
      </c>
      <c r="D355" s="3">
        <f>VLOOKUP(A355,OrderProduct!A355:F2306,6,0)</f>
        <v>24.27</v>
      </c>
    </row>
    <row r="356" spans="1:4">
      <c r="A356" s="3">
        <v>651</v>
      </c>
      <c r="B356" s="3">
        <f>VLOOKUP(A356,OrderProduct!$A$2:$T$1953,20,0)</f>
        <v>89115</v>
      </c>
      <c r="C356" s="3" t="str">
        <f>VLOOKUP(B356,'Location (2)'!$A$2:$C$986,3,0)</f>
        <v>West</v>
      </c>
      <c r="D356" s="3">
        <f>VLOOKUP(A356,OrderProduct!A356:F2307,6,0)</f>
        <v>38.53</v>
      </c>
    </row>
    <row r="357" spans="1:4">
      <c r="A357" s="3">
        <v>651</v>
      </c>
      <c r="B357" s="3">
        <f>VLOOKUP(A357,OrderProduct!$A$2:$T$1953,20,0)</f>
        <v>89115</v>
      </c>
      <c r="C357" s="3" t="str">
        <f>VLOOKUP(B357,'Location (2)'!$A$2:$C$986,3,0)</f>
        <v>West</v>
      </c>
      <c r="D357" s="3">
        <f>VLOOKUP(A357,OrderProduct!A357:F2308,6,0)</f>
        <v>4910.72</v>
      </c>
    </row>
    <row r="358" spans="1:4">
      <c r="A358" s="3">
        <v>651</v>
      </c>
      <c r="B358" s="3">
        <f>VLOOKUP(A358,OrderProduct!$A$2:$T$1953,20,0)</f>
        <v>89115</v>
      </c>
      <c r="C358" s="3" t="str">
        <f>VLOOKUP(B358,'Location (2)'!$A$2:$C$986,3,0)</f>
        <v>West</v>
      </c>
      <c r="D358" s="3">
        <f>VLOOKUP(A358,OrderProduct!A358:F2309,6,0)</f>
        <v>17.44</v>
      </c>
    </row>
    <row r="359" spans="1:4">
      <c r="A359" s="3">
        <v>653</v>
      </c>
      <c r="B359" s="3">
        <f>VLOOKUP(A359,OrderProduct!$A$2:$T$1953,20,0)</f>
        <v>91730</v>
      </c>
      <c r="C359" s="3" t="str">
        <f>VLOOKUP(B359,'Location (2)'!$A$2:$C$986,3,0)</f>
        <v>West</v>
      </c>
      <c r="D359" s="3">
        <f>VLOOKUP(A359,OrderProduct!A359:F2310,6,0)</f>
        <v>116.8</v>
      </c>
    </row>
    <row r="360" spans="1:4">
      <c r="A360" s="3">
        <v>657</v>
      </c>
      <c r="B360" s="3">
        <f>VLOOKUP(A360,OrderProduct!$A$2:$T$1953,20,0)</f>
        <v>1540</v>
      </c>
      <c r="C360" s="3" t="str">
        <f>VLOOKUP(B360,'Location (2)'!$A$2:$C$986,3,0)</f>
        <v>East</v>
      </c>
      <c r="D360" s="3">
        <f>VLOOKUP(A360,OrderProduct!A360:F2311,6,0)</f>
        <v>702.68</v>
      </c>
    </row>
    <row r="361" spans="1:4">
      <c r="A361" s="3">
        <v>659</v>
      </c>
      <c r="B361" s="3">
        <f>VLOOKUP(A361,OrderProduct!$A$2:$T$1953,20,0)</f>
        <v>5403</v>
      </c>
      <c r="C361" s="3" t="str">
        <f>VLOOKUP(B361,'Location (2)'!$A$2:$C$986,3,0)</f>
        <v>East</v>
      </c>
      <c r="D361" s="3">
        <f>VLOOKUP(A361,OrderProduct!A361:F2312,6,0)</f>
        <v>67.24</v>
      </c>
    </row>
    <row r="362" spans="1:4">
      <c r="A362" s="3">
        <v>663</v>
      </c>
      <c r="B362" s="3">
        <f>VLOOKUP(A362,OrderProduct!$A$2:$T$1953,20,0)</f>
        <v>43952</v>
      </c>
      <c r="C362" s="3" t="str">
        <f>VLOOKUP(B362,'Location (2)'!$A$2:$C$986,3,0)</f>
        <v>East</v>
      </c>
      <c r="D362" s="3">
        <f>VLOOKUP(A362,OrderProduct!A362:F2313,6,0)</f>
        <v>60.01</v>
      </c>
    </row>
    <row r="363" spans="1:4">
      <c r="A363" s="3">
        <v>665</v>
      </c>
      <c r="B363" s="3">
        <f>VLOOKUP(A363,OrderProduct!$A$2:$T$1953,20,0)</f>
        <v>37130</v>
      </c>
      <c r="C363" s="3" t="str">
        <f>VLOOKUP(B363,'Location (2)'!$A$2:$C$986,3,0)</f>
        <v>South</v>
      </c>
      <c r="D363" s="3">
        <f>VLOOKUP(A363,OrderProduct!A363:F2314,6,0)</f>
        <v>90.98</v>
      </c>
    </row>
    <row r="364" spans="1:4">
      <c r="A364" s="3">
        <v>665</v>
      </c>
      <c r="B364" s="3">
        <f>VLOOKUP(A364,OrderProduct!$A$2:$T$1953,20,0)</f>
        <v>37130</v>
      </c>
      <c r="C364" s="3" t="str">
        <f>VLOOKUP(B364,'Location (2)'!$A$2:$C$986,3,0)</f>
        <v>South</v>
      </c>
      <c r="D364" s="3">
        <f>VLOOKUP(A364,OrderProduct!A364:F2315,6,0)</f>
        <v>1270.7</v>
      </c>
    </row>
    <row r="365" spans="1:4">
      <c r="A365" s="3">
        <v>666</v>
      </c>
      <c r="B365" s="3">
        <f>VLOOKUP(A365,OrderProduct!$A$2:$T$1953,20,0)</f>
        <v>37211</v>
      </c>
      <c r="C365" s="3" t="str">
        <f>VLOOKUP(B365,'Location (2)'!$A$2:$C$986,3,0)</f>
        <v>South</v>
      </c>
      <c r="D365" s="3">
        <f>VLOOKUP(A365,OrderProduct!A365:F2316,6,0)</f>
        <v>1058.36</v>
      </c>
    </row>
    <row r="366" spans="1:4">
      <c r="A366" s="3">
        <v>667</v>
      </c>
      <c r="B366" s="3">
        <f>VLOOKUP(A366,OrderProduct!$A$2:$T$1953,20,0)</f>
        <v>75203</v>
      </c>
      <c r="C366" s="3" t="str">
        <f>VLOOKUP(B366,'Location (2)'!$A$2:$C$986,3,0)</f>
        <v>Central</v>
      </c>
      <c r="D366" s="3">
        <f>VLOOKUP(A366,OrderProduct!A366:F2317,6,0)</f>
        <v>18.31</v>
      </c>
    </row>
    <row r="367" spans="1:4">
      <c r="A367" s="3">
        <v>667</v>
      </c>
      <c r="B367" s="3">
        <f>VLOOKUP(A367,OrderProduct!$A$2:$T$1953,20,0)</f>
        <v>75203</v>
      </c>
      <c r="C367" s="3" t="str">
        <f>VLOOKUP(B367,'Location (2)'!$A$2:$C$986,3,0)</f>
        <v>Central</v>
      </c>
      <c r="D367" s="3">
        <f>VLOOKUP(A367,OrderProduct!A367:F2318,6,0)</f>
        <v>129.54</v>
      </c>
    </row>
    <row r="368" spans="1:4">
      <c r="A368" s="3">
        <v>669</v>
      </c>
      <c r="B368" s="3">
        <f>VLOOKUP(A368,OrderProduct!$A$2:$T$1953,20,0)</f>
        <v>52501</v>
      </c>
      <c r="C368" s="3" t="str">
        <f>VLOOKUP(B368,'Location (2)'!$A$2:$C$986,3,0)</f>
        <v>Central</v>
      </c>
      <c r="D368" s="3">
        <f>VLOOKUP(A368,OrderProduct!A368:F2319,6,0)</f>
        <v>2426.36</v>
      </c>
    </row>
    <row r="369" spans="1:4">
      <c r="A369" s="3">
        <v>669</v>
      </c>
      <c r="B369" s="3">
        <f>VLOOKUP(A369,OrderProduct!$A$2:$T$1953,20,0)</f>
        <v>52501</v>
      </c>
      <c r="C369" s="3" t="str">
        <f>VLOOKUP(B369,'Location (2)'!$A$2:$C$986,3,0)</f>
        <v>Central</v>
      </c>
      <c r="D369" s="3">
        <f>VLOOKUP(A369,OrderProduct!A369:F2320,6,0)</f>
        <v>824</v>
      </c>
    </row>
    <row r="370" spans="1:4">
      <c r="A370" s="3">
        <v>670</v>
      </c>
      <c r="B370" s="3">
        <f>VLOOKUP(A370,OrderProduct!$A$2:$T$1953,20,0)</f>
        <v>22025</v>
      </c>
      <c r="C370" s="3" t="str">
        <f>VLOOKUP(B370,'Location (2)'!$A$2:$C$986,3,0)</f>
        <v>South</v>
      </c>
      <c r="D370" s="3">
        <f>VLOOKUP(A370,OrderProduct!A370:F2321,6,0)</f>
        <v>1347.53</v>
      </c>
    </row>
    <row r="371" spans="1:4">
      <c r="A371" s="3">
        <v>672</v>
      </c>
      <c r="B371" s="3">
        <f>VLOOKUP(A371,OrderProduct!$A$2:$T$1953,20,0)</f>
        <v>50208</v>
      </c>
      <c r="C371" s="3" t="str">
        <f>VLOOKUP(B371,'Location (2)'!$A$2:$C$986,3,0)</f>
        <v>Central</v>
      </c>
      <c r="D371" s="3">
        <f>VLOOKUP(A371,OrderProduct!A371:F2322,6,0)</f>
        <v>346.52</v>
      </c>
    </row>
    <row r="372" spans="1:4">
      <c r="A372" s="3">
        <v>672</v>
      </c>
      <c r="B372" s="3">
        <f>VLOOKUP(A372,OrderProduct!$A$2:$T$1953,20,0)</f>
        <v>50208</v>
      </c>
      <c r="C372" s="3" t="str">
        <f>VLOOKUP(B372,'Location (2)'!$A$2:$C$986,3,0)</f>
        <v>Central</v>
      </c>
      <c r="D372" s="3">
        <f>VLOOKUP(A372,OrderProduct!A372:F2323,6,0)</f>
        <v>499.31</v>
      </c>
    </row>
    <row r="373" spans="1:4">
      <c r="A373" s="3">
        <v>674</v>
      </c>
      <c r="B373" s="3">
        <f>VLOOKUP(A373,OrderProduct!$A$2:$T$1953,20,0)</f>
        <v>64133</v>
      </c>
      <c r="C373" s="3" t="str">
        <f>VLOOKUP(B373,'Location (2)'!$A$2:$C$986,3,0)</f>
        <v>Central</v>
      </c>
      <c r="D373" s="3">
        <f>VLOOKUP(A373,OrderProduct!A373:F2324,6,0)</f>
        <v>33.84</v>
      </c>
    </row>
    <row r="374" spans="1:4">
      <c r="A374" s="3">
        <v>678</v>
      </c>
      <c r="B374" s="3">
        <f>VLOOKUP(A374,OrderProduct!$A$2:$T$1953,20,0)</f>
        <v>24281</v>
      </c>
      <c r="C374" s="3" t="str">
        <f>VLOOKUP(B374,'Location (2)'!$A$2:$C$986,3,0)</f>
        <v>South</v>
      </c>
      <c r="D374" s="3">
        <f>VLOOKUP(A374,OrderProduct!A374:F2325,6,0)</f>
        <v>87.1</v>
      </c>
    </row>
    <row r="375" spans="1:4">
      <c r="A375" s="3">
        <v>679</v>
      </c>
      <c r="B375" s="3">
        <f>VLOOKUP(A375,OrderProduct!$A$2:$T$1953,20,0)</f>
        <v>98387</v>
      </c>
      <c r="C375" s="3" t="str">
        <f>VLOOKUP(B375,'Location (2)'!$A$2:$C$986,3,0)</f>
        <v>West</v>
      </c>
      <c r="D375" s="3">
        <f>VLOOKUP(A375,OrderProduct!A375:F2326,6,0)</f>
        <v>736.86</v>
      </c>
    </row>
    <row r="376" spans="1:4">
      <c r="A376" s="3">
        <v>679</v>
      </c>
      <c r="B376" s="3">
        <f>VLOOKUP(A376,OrderProduct!$A$2:$T$1953,20,0)</f>
        <v>98387</v>
      </c>
      <c r="C376" s="3" t="str">
        <f>VLOOKUP(B376,'Location (2)'!$A$2:$C$986,3,0)</f>
        <v>West</v>
      </c>
      <c r="D376" s="3">
        <f>VLOOKUP(A376,OrderProduct!A376:F2327,6,0)</f>
        <v>96.86</v>
      </c>
    </row>
    <row r="377" spans="1:4">
      <c r="A377" s="3">
        <v>680</v>
      </c>
      <c r="B377" s="3">
        <f>VLOOKUP(A377,OrderProduct!$A$2:$T$1953,20,0)</f>
        <v>99207</v>
      </c>
      <c r="C377" s="3" t="str">
        <f>VLOOKUP(B377,'Location (2)'!$A$2:$C$986,3,0)</f>
        <v>West</v>
      </c>
      <c r="D377" s="3">
        <f>VLOOKUP(A377,OrderProduct!A377:F2328,6,0)</f>
        <v>31.44</v>
      </c>
    </row>
    <row r="378" spans="1:4">
      <c r="A378" s="3">
        <v>683</v>
      </c>
      <c r="B378" s="3">
        <f>VLOOKUP(A378,OrderProduct!$A$2:$T$1953,20,0)</f>
        <v>68046</v>
      </c>
      <c r="C378" s="3" t="str">
        <f>VLOOKUP(B378,'Location (2)'!$A$2:$C$986,3,0)</f>
        <v>Central</v>
      </c>
      <c r="D378" s="3">
        <f>VLOOKUP(A378,OrderProduct!A378:F2329,6,0)</f>
        <v>37.16</v>
      </c>
    </row>
    <row r="379" spans="1:4">
      <c r="A379" s="3">
        <v>688</v>
      </c>
      <c r="B379" s="3">
        <f>VLOOKUP(A379,OrderProduct!$A$2:$T$1953,20,0)</f>
        <v>63116</v>
      </c>
      <c r="C379" s="3" t="str">
        <f>VLOOKUP(B379,'Location (2)'!$A$2:$C$986,3,0)</f>
        <v>Central</v>
      </c>
      <c r="D379" s="3">
        <f>VLOOKUP(A379,OrderProduct!A379:F2330,6,0)</f>
        <v>43.65</v>
      </c>
    </row>
    <row r="380" spans="1:4">
      <c r="A380" s="3">
        <v>688</v>
      </c>
      <c r="B380" s="3">
        <f>VLOOKUP(A380,OrderProduct!$A$2:$T$1953,20,0)</f>
        <v>63116</v>
      </c>
      <c r="C380" s="3" t="str">
        <f>VLOOKUP(B380,'Location (2)'!$A$2:$C$986,3,0)</f>
        <v>Central</v>
      </c>
      <c r="D380" s="3">
        <f>VLOOKUP(A380,OrderProduct!A380:F2331,6,0)</f>
        <v>64.59</v>
      </c>
    </row>
    <row r="381" spans="1:4">
      <c r="A381" s="3">
        <v>689</v>
      </c>
      <c r="B381" s="3">
        <f>VLOOKUP(A381,OrderProduct!$A$2:$T$1953,20,0)</f>
        <v>63376</v>
      </c>
      <c r="C381" s="3" t="str">
        <f>VLOOKUP(B381,'Location (2)'!$A$2:$C$986,3,0)</f>
        <v>Central</v>
      </c>
      <c r="D381" s="3">
        <f>VLOOKUP(A381,OrderProduct!A381:F2332,6,0)</f>
        <v>461.94</v>
      </c>
    </row>
    <row r="382" spans="1:4">
      <c r="A382" s="3">
        <v>691</v>
      </c>
      <c r="B382" s="3">
        <f>VLOOKUP(A382,OrderProduct!$A$2:$T$1953,20,0)</f>
        <v>98408</v>
      </c>
      <c r="C382" s="3" t="str">
        <f>VLOOKUP(B382,'Location (2)'!$A$2:$C$986,3,0)</f>
        <v>West</v>
      </c>
      <c r="D382" s="3">
        <f>VLOOKUP(A382,OrderProduct!A382:F2333,6,0)</f>
        <v>252.36</v>
      </c>
    </row>
    <row r="383" spans="1:4">
      <c r="A383" s="3">
        <v>693</v>
      </c>
      <c r="B383" s="3">
        <f>VLOOKUP(A383,OrderProduct!$A$2:$T$1953,20,0)</f>
        <v>80229</v>
      </c>
      <c r="C383" s="3" t="str">
        <f>VLOOKUP(B383,'Location (2)'!$A$2:$C$986,3,0)</f>
        <v>West</v>
      </c>
      <c r="D383" s="3">
        <f>VLOOKUP(A383,OrderProduct!A383:F2334,6,0)</f>
        <v>270.55</v>
      </c>
    </row>
    <row r="384" spans="1:4">
      <c r="A384" s="3">
        <v>693</v>
      </c>
      <c r="B384" s="3">
        <f>VLOOKUP(A384,OrderProduct!$A$2:$T$1953,20,0)</f>
        <v>80229</v>
      </c>
      <c r="C384" s="3" t="str">
        <f>VLOOKUP(B384,'Location (2)'!$A$2:$C$986,3,0)</f>
        <v>West</v>
      </c>
      <c r="D384" s="3">
        <f>VLOOKUP(A384,OrderProduct!A384:F2335,6,0)</f>
        <v>79.62</v>
      </c>
    </row>
    <row r="385" spans="1:4">
      <c r="A385" s="3">
        <v>693</v>
      </c>
      <c r="B385" s="3">
        <f>VLOOKUP(A385,OrderProduct!$A$2:$T$1953,20,0)</f>
        <v>80229</v>
      </c>
      <c r="C385" s="3" t="str">
        <f>VLOOKUP(B385,'Location (2)'!$A$2:$C$986,3,0)</f>
        <v>West</v>
      </c>
      <c r="D385" s="3">
        <f>VLOOKUP(A385,OrderProduct!A385:F2336,6,0)</f>
        <v>479.79</v>
      </c>
    </row>
    <row r="386" spans="1:4">
      <c r="A386" s="3">
        <v>693</v>
      </c>
      <c r="B386" s="3">
        <f>VLOOKUP(A386,OrderProduct!$A$2:$T$1953,20,0)</f>
        <v>80229</v>
      </c>
      <c r="C386" s="3" t="str">
        <f>VLOOKUP(B386,'Location (2)'!$A$2:$C$986,3,0)</f>
        <v>West</v>
      </c>
      <c r="D386" s="3">
        <f>VLOOKUP(A386,OrderProduct!A386:F2337,6,0)</f>
        <v>108.99</v>
      </c>
    </row>
    <row r="387" spans="1:4">
      <c r="A387" s="3">
        <v>693</v>
      </c>
      <c r="B387" s="3">
        <f>VLOOKUP(A387,OrderProduct!$A$2:$T$1953,20,0)</f>
        <v>80229</v>
      </c>
      <c r="C387" s="3" t="str">
        <f>VLOOKUP(B387,'Location (2)'!$A$2:$C$986,3,0)</f>
        <v>West</v>
      </c>
      <c r="D387" s="3">
        <f>VLOOKUP(A387,OrderProduct!A387:F2338,6,0)</f>
        <v>144.33</v>
      </c>
    </row>
    <row r="388" spans="1:4">
      <c r="A388" s="3">
        <v>696</v>
      </c>
      <c r="B388" s="3">
        <f>VLOOKUP(A388,OrderProduct!$A$2:$T$1953,20,0)</f>
        <v>46307</v>
      </c>
      <c r="C388" s="3" t="str">
        <f>VLOOKUP(B388,'Location (2)'!$A$2:$C$986,3,0)</f>
        <v>Central</v>
      </c>
      <c r="D388" s="3">
        <f>VLOOKUP(A388,OrderProduct!A388:F2339,6,0)</f>
        <v>220.92</v>
      </c>
    </row>
    <row r="389" spans="1:4">
      <c r="A389" s="3">
        <v>696</v>
      </c>
      <c r="B389" s="3">
        <f>VLOOKUP(A389,OrderProduct!$A$2:$T$1953,20,0)</f>
        <v>46307</v>
      </c>
      <c r="C389" s="3" t="str">
        <f>VLOOKUP(B389,'Location (2)'!$A$2:$C$986,3,0)</f>
        <v>Central</v>
      </c>
      <c r="D389" s="3">
        <f>VLOOKUP(A389,OrderProduct!A389:F2340,6,0)</f>
        <v>102.43</v>
      </c>
    </row>
    <row r="390" spans="1:4">
      <c r="A390" s="3">
        <v>696</v>
      </c>
      <c r="B390" s="3">
        <f>VLOOKUP(A390,OrderProduct!$A$2:$T$1953,20,0)</f>
        <v>46307</v>
      </c>
      <c r="C390" s="3" t="str">
        <f>VLOOKUP(B390,'Location (2)'!$A$2:$C$986,3,0)</f>
        <v>Central</v>
      </c>
      <c r="D390" s="3">
        <f>VLOOKUP(A390,OrderProduct!A390:F2341,6,0)</f>
        <v>3772.19</v>
      </c>
    </row>
    <row r="391" spans="1:4">
      <c r="A391" s="3">
        <v>697</v>
      </c>
      <c r="B391" s="3">
        <f>VLOOKUP(A391,OrderProduct!$A$2:$T$1953,20,0)</f>
        <v>46312</v>
      </c>
      <c r="C391" s="3" t="str">
        <f>VLOOKUP(B391,'Location (2)'!$A$2:$C$986,3,0)</f>
        <v>Central</v>
      </c>
      <c r="D391" s="3">
        <f>VLOOKUP(A391,OrderProduct!A391:F2342,6,0)</f>
        <v>93.81</v>
      </c>
    </row>
    <row r="392" spans="1:4">
      <c r="A392" s="3">
        <v>697</v>
      </c>
      <c r="B392" s="3">
        <f>VLOOKUP(A392,OrderProduct!$A$2:$T$1953,20,0)</f>
        <v>46312</v>
      </c>
      <c r="C392" s="3" t="str">
        <f>VLOOKUP(B392,'Location (2)'!$A$2:$C$986,3,0)</f>
        <v>Central</v>
      </c>
      <c r="D392" s="3">
        <f>VLOOKUP(A392,OrderProduct!A392:F2343,6,0)</f>
        <v>312.22</v>
      </c>
    </row>
    <row r="393" spans="1:4">
      <c r="A393" s="3">
        <v>698</v>
      </c>
      <c r="B393" s="3">
        <f>VLOOKUP(A393,OrderProduct!$A$2:$T$1953,20,0)</f>
        <v>98105</v>
      </c>
      <c r="C393" s="3" t="str">
        <f>VLOOKUP(B393,'Location (2)'!$A$2:$C$986,3,0)</f>
        <v>West</v>
      </c>
      <c r="D393" s="3">
        <f>VLOOKUP(A393,OrderProduct!A393:F2344,6,0)</f>
        <v>1042.54</v>
      </c>
    </row>
    <row r="394" spans="1:4">
      <c r="A394" s="3">
        <v>698</v>
      </c>
      <c r="B394" s="3">
        <f>VLOOKUP(A394,OrderProduct!$A$2:$T$1953,20,0)</f>
        <v>98105</v>
      </c>
      <c r="C394" s="3" t="str">
        <f>VLOOKUP(B394,'Location (2)'!$A$2:$C$986,3,0)</f>
        <v>West</v>
      </c>
      <c r="D394" s="3">
        <f>VLOOKUP(A394,OrderProduct!A394:F2345,6,0)</f>
        <v>151.6</v>
      </c>
    </row>
    <row r="395" spans="1:4">
      <c r="A395" s="3">
        <v>698</v>
      </c>
      <c r="B395" s="3">
        <f>VLOOKUP(A395,OrderProduct!$A$2:$T$1953,20,0)</f>
        <v>98105</v>
      </c>
      <c r="C395" s="3" t="str">
        <f>VLOOKUP(B395,'Location (2)'!$A$2:$C$986,3,0)</f>
        <v>West</v>
      </c>
      <c r="D395" s="3">
        <f>VLOOKUP(A395,OrderProduct!A395:F2346,6,0)</f>
        <v>31.73</v>
      </c>
    </row>
    <row r="396" spans="1:4">
      <c r="A396" s="3">
        <v>698</v>
      </c>
      <c r="B396" s="3">
        <f>VLOOKUP(A396,OrderProduct!$A$2:$T$1953,20,0)</f>
        <v>98105</v>
      </c>
      <c r="C396" s="3" t="str">
        <f>VLOOKUP(B396,'Location (2)'!$A$2:$C$986,3,0)</f>
        <v>West</v>
      </c>
      <c r="D396" s="3">
        <f>VLOOKUP(A396,OrderProduct!A396:F2347,6,0)</f>
        <v>1828.22</v>
      </c>
    </row>
    <row r="397" spans="1:4">
      <c r="A397" s="3">
        <v>698</v>
      </c>
      <c r="B397" s="3">
        <f>VLOOKUP(A397,OrderProduct!$A$2:$T$1953,20,0)</f>
        <v>98105</v>
      </c>
      <c r="C397" s="3" t="str">
        <f>VLOOKUP(B397,'Location (2)'!$A$2:$C$986,3,0)</f>
        <v>West</v>
      </c>
      <c r="D397" s="3">
        <f>VLOOKUP(A397,OrderProduct!A397:F2348,6,0)</f>
        <v>29.77</v>
      </c>
    </row>
    <row r="398" spans="1:4">
      <c r="A398" s="3">
        <v>699</v>
      </c>
      <c r="B398" s="3">
        <f>VLOOKUP(A398,OrderProduct!$A$2:$T$1953,20,0)</f>
        <v>90041</v>
      </c>
      <c r="C398" s="3" t="str">
        <f>VLOOKUP(B398,'Location (2)'!$A$2:$C$986,3,0)</f>
        <v>West</v>
      </c>
      <c r="D398" s="3">
        <f>VLOOKUP(A398,OrderProduct!A398:F2349,6,0)</f>
        <v>147.19</v>
      </c>
    </row>
    <row r="399" spans="1:4">
      <c r="A399" s="3">
        <v>699</v>
      </c>
      <c r="B399" s="3">
        <f>VLOOKUP(A399,OrderProduct!$A$2:$T$1953,20,0)</f>
        <v>90041</v>
      </c>
      <c r="C399" s="3" t="str">
        <f>VLOOKUP(B399,'Location (2)'!$A$2:$C$986,3,0)</f>
        <v>West</v>
      </c>
      <c r="D399" s="3">
        <f>VLOOKUP(A399,OrderProduct!A399:F2350,6,0)</f>
        <v>599.03</v>
      </c>
    </row>
    <row r="400" spans="1:4">
      <c r="A400" s="3">
        <v>699</v>
      </c>
      <c r="B400" s="3">
        <f>VLOOKUP(A400,OrderProduct!$A$2:$T$1953,20,0)</f>
        <v>90041</v>
      </c>
      <c r="C400" s="3" t="str">
        <f>VLOOKUP(B400,'Location (2)'!$A$2:$C$986,3,0)</f>
        <v>West</v>
      </c>
      <c r="D400" s="3">
        <f>VLOOKUP(A400,OrderProduct!A400:F2351,6,0)</f>
        <v>83.14</v>
      </c>
    </row>
    <row r="401" spans="1:4">
      <c r="A401" s="3">
        <v>699</v>
      </c>
      <c r="B401" s="3">
        <f>VLOOKUP(A401,OrderProduct!$A$2:$T$1953,20,0)</f>
        <v>90041</v>
      </c>
      <c r="C401" s="3" t="str">
        <f>VLOOKUP(B401,'Location (2)'!$A$2:$C$986,3,0)</f>
        <v>West</v>
      </c>
      <c r="D401" s="3">
        <f>VLOOKUP(A401,OrderProduct!A401:F2352,6,0)</f>
        <v>14.66</v>
      </c>
    </row>
    <row r="402" spans="1:4">
      <c r="A402" s="3">
        <v>699</v>
      </c>
      <c r="B402" s="3">
        <f>VLOOKUP(A402,OrderProduct!$A$2:$T$1953,20,0)</f>
        <v>90041</v>
      </c>
      <c r="C402" s="3" t="str">
        <f>VLOOKUP(B402,'Location (2)'!$A$2:$C$986,3,0)</f>
        <v>West</v>
      </c>
      <c r="D402" s="3">
        <f>VLOOKUP(A402,OrderProduct!A402:F2353,6,0)</f>
        <v>3936.61</v>
      </c>
    </row>
    <row r="403" spans="1:4">
      <c r="A403" s="3">
        <v>699</v>
      </c>
      <c r="B403" s="3">
        <f>VLOOKUP(A403,OrderProduct!$A$2:$T$1953,20,0)</f>
        <v>90041</v>
      </c>
      <c r="C403" s="3" t="str">
        <f>VLOOKUP(B403,'Location (2)'!$A$2:$C$986,3,0)</f>
        <v>West</v>
      </c>
      <c r="D403" s="3">
        <f>VLOOKUP(A403,OrderProduct!A403:F2354,6,0)</f>
        <v>78.31</v>
      </c>
    </row>
    <row r="404" spans="1:4">
      <c r="A404" s="3">
        <v>699</v>
      </c>
      <c r="B404" s="3">
        <f>VLOOKUP(A404,OrderProduct!$A$2:$T$1953,20,0)</f>
        <v>90041</v>
      </c>
      <c r="C404" s="3" t="str">
        <f>VLOOKUP(B404,'Location (2)'!$A$2:$C$986,3,0)</f>
        <v>West</v>
      </c>
      <c r="D404" s="3">
        <f>VLOOKUP(A404,OrderProduct!A404:F2355,6,0)</f>
        <v>42.46</v>
      </c>
    </row>
    <row r="405" spans="1:4">
      <c r="A405" s="3">
        <v>699</v>
      </c>
      <c r="B405" s="3">
        <f>VLOOKUP(A405,OrderProduct!$A$2:$T$1953,20,0)</f>
        <v>90041</v>
      </c>
      <c r="C405" s="3" t="str">
        <f>VLOOKUP(B405,'Location (2)'!$A$2:$C$986,3,0)</f>
        <v>West</v>
      </c>
      <c r="D405" s="3">
        <f>VLOOKUP(A405,OrderProduct!A405:F2356,6,0)</f>
        <v>3627.08</v>
      </c>
    </row>
    <row r="406" spans="1:4">
      <c r="A406" s="3">
        <v>699</v>
      </c>
      <c r="B406" s="3">
        <f>VLOOKUP(A406,OrderProduct!$A$2:$T$1953,20,0)</f>
        <v>90041</v>
      </c>
      <c r="C406" s="3" t="str">
        <f>VLOOKUP(B406,'Location (2)'!$A$2:$C$986,3,0)</f>
        <v>West</v>
      </c>
      <c r="D406" s="3">
        <f>VLOOKUP(A406,OrderProduct!A406:F2357,6,0)</f>
        <v>8.34</v>
      </c>
    </row>
    <row r="407" spans="1:4">
      <c r="A407" s="3">
        <v>700</v>
      </c>
      <c r="B407" s="3">
        <f>VLOOKUP(A407,OrderProduct!$A$2:$T$1953,20,0)</f>
        <v>93454</v>
      </c>
      <c r="C407" s="3" t="str">
        <f>VLOOKUP(B407,'Location (2)'!$A$2:$C$986,3,0)</f>
        <v>West</v>
      </c>
      <c r="D407" s="3">
        <f>VLOOKUP(A407,OrderProduct!A407:F2358,6,0)</f>
        <v>768.81</v>
      </c>
    </row>
    <row r="408" spans="1:4">
      <c r="A408" s="3">
        <v>702</v>
      </c>
      <c r="B408" s="3">
        <f>VLOOKUP(A408,OrderProduct!$A$2:$T$1953,20,0)</f>
        <v>95404</v>
      </c>
      <c r="C408" s="3" t="str">
        <f>VLOOKUP(B408,'Location (2)'!$A$2:$C$986,3,0)</f>
        <v>West</v>
      </c>
      <c r="D408" s="3">
        <f>VLOOKUP(A408,OrderProduct!A408:F2359,6,0)</f>
        <v>183.39</v>
      </c>
    </row>
    <row r="409" spans="1:4">
      <c r="A409" s="3">
        <v>702</v>
      </c>
      <c r="B409" s="3">
        <f>VLOOKUP(A409,OrderProduct!$A$2:$T$1953,20,0)</f>
        <v>95404</v>
      </c>
      <c r="C409" s="3" t="str">
        <f>VLOOKUP(B409,'Location (2)'!$A$2:$C$986,3,0)</f>
        <v>West</v>
      </c>
      <c r="D409" s="3">
        <f>VLOOKUP(A409,OrderProduct!A409:F2360,6,0)</f>
        <v>12.9</v>
      </c>
    </row>
    <row r="410" spans="1:4">
      <c r="A410" s="3">
        <v>702</v>
      </c>
      <c r="B410" s="3">
        <f>VLOOKUP(A410,OrderProduct!$A$2:$T$1953,20,0)</f>
        <v>95404</v>
      </c>
      <c r="C410" s="3" t="str">
        <f>VLOOKUP(B410,'Location (2)'!$A$2:$C$986,3,0)</f>
        <v>West</v>
      </c>
      <c r="D410" s="3">
        <f>VLOOKUP(A410,OrderProduct!A410:F2361,6,0)</f>
        <v>17.89</v>
      </c>
    </row>
    <row r="411" spans="1:4">
      <c r="A411" s="3">
        <v>702</v>
      </c>
      <c r="B411" s="3">
        <f>VLOOKUP(A411,OrderProduct!$A$2:$T$1953,20,0)</f>
        <v>95404</v>
      </c>
      <c r="C411" s="3" t="str">
        <f>VLOOKUP(B411,'Location (2)'!$A$2:$C$986,3,0)</f>
        <v>West</v>
      </c>
      <c r="D411" s="3">
        <f>VLOOKUP(A411,OrderProduct!A411:F2362,6,0)</f>
        <v>125.9</v>
      </c>
    </row>
    <row r="412" spans="1:4">
      <c r="A412" s="3">
        <v>711</v>
      </c>
      <c r="B412" s="3">
        <f>VLOOKUP(A412,OrderProduct!$A$2:$T$1953,20,0)</f>
        <v>2152</v>
      </c>
      <c r="C412" s="3" t="str">
        <f>VLOOKUP(B412,'Location (2)'!$A$2:$C$986,3,0)</f>
        <v>East</v>
      </c>
      <c r="D412" s="3">
        <f>VLOOKUP(A412,OrderProduct!A412:F2363,6,0)</f>
        <v>255.88</v>
      </c>
    </row>
    <row r="413" spans="1:4">
      <c r="A413" s="3">
        <v>719</v>
      </c>
      <c r="B413" s="3">
        <f>VLOOKUP(A413,OrderProduct!$A$2:$T$1953,20,0)</f>
        <v>89041</v>
      </c>
      <c r="C413" s="3" t="str">
        <f>VLOOKUP(B413,'Location (2)'!$A$2:$C$986,3,0)</f>
        <v>West</v>
      </c>
      <c r="D413" s="3">
        <f>VLOOKUP(A413,OrderProduct!A413:F2364,6,0)</f>
        <v>51.13</v>
      </c>
    </row>
    <row r="414" spans="1:4">
      <c r="A414" s="3">
        <v>719</v>
      </c>
      <c r="B414" s="3">
        <f>VLOOKUP(A414,OrderProduct!$A$2:$T$1953,20,0)</f>
        <v>89041</v>
      </c>
      <c r="C414" s="3" t="str">
        <f>VLOOKUP(B414,'Location (2)'!$A$2:$C$986,3,0)</f>
        <v>West</v>
      </c>
      <c r="D414" s="3">
        <f>VLOOKUP(A414,OrderProduct!A414:F2365,6,0)</f>
        <v>59.85</v>
      </c>
    </row>
    <row r="415" spans="1:4">
      <c r="A415" s="3">
        <v>721</v>
      </c>
      <c r="B415" s="3">
        <f>VLOOKUP(A415,OrderProduct!$A$2:$T$1953,20,0)</f>
        <v>46041</v>
      </c>
      <c r="C415" s="3" t="str">
        <f>VLOOKUP(B415,'Location (2)'!$A$2:$C$986,3,0)</f>
        <v>Central</v>
      </c>
      <c r="D415" s="3">
        <f>VLOOKUP(A415,OrderProduct!A415:F2366,6,0)</f>
        <v>1708.73</v>
      </c>
    </row>
    <row r="416" spans="1:4">
      <c r="A416" s="3">
        <v>721</v>
      </c>
      <c r="B416" s="3">
        <f>VLOOKUP(A416,OrderProduct!$A$2:$T$1953,20,0)</f>
        <v>46041</v>
      </c>
      <c r="C416" s="3" t="str">
        <f>VLOOKUP(B416,'Location (2)'!$A$2:$C$986,3,0)</f>
        <v>Central</v>
      </c>
      <c r="D416" s="3">
        <f>VLOOKUP(A416,OrderProduct!A416:F2367,6,0)</f>
        <v>30.1</v>
      </c>
    </row>
    <row r="417" spans="1:4">
      <c r="A417" s="3">
        <v>721</v>
      </c>
      <c r="B417" s="3">
        <f>VLOOKUP(A417,OrderProduct!$A$2:$T$1953,20,0)</f>
        <v>46041</v>
      </c>
      <c r="C417" s="3" t="str">
        <f>VLOOKUP(B417,'Location (2)'!$A$2:$C$986,3,0)</f>
        <v>Central</v>
      </c>
      <c r="D417" s="3">
        <f>VLOOKUP(A417,OrderProduct!A417:F2368,6,0)</f>
        <v>19.32</v>
      </c>
    </row>
    <row r="418" spans="1:4">
      <c r="A418" s="3">
        <v>724</v>
      </c>
      <c r="B418" s="3">
        <f>VLOOKUP(A418,OrderProduct!$A$2:$T$1953,20,0)</f>
        <v>6614</v>
      </c>
      <c r="C418" s="3" t="str">
        <f>VLOOKUP(B418,'Location (2)'!$A$2:$C$986,3,0)</f>
        <v>East</v>
      </c>
      <c r="D418" s="3">
        <f>VLOOKUP(A418,OrderProduct!A418:F2369,6,0)</f>
        <v>261.21</v>
      </c>
    </row>
    <row r="419" spans="1:4">
      <c r="A419" s="3">
        <v>727</v>
      </c>
      <c r="B419" s="3">
        <f>VLOOKUP(A419,OrderProduct!$A$2:$T$1953,20,0)</f>
        <v>4240</v>
      </c>
      <c r="C419" s="3" t="str">
        <f>VLOOKUP(B419,'Location (2)'!$A$2:$C$986,3,0)</f>
        <v>East</v>
      </c>
      <c r="D419" s="3">
        <f>VLOOKUP(A419,OrderProduct!A419:F2370,6,0)</f>
        <v>42.79</v>
      </c>
    </row>
    <row r="420" spans="1:4">
      <c r="A420" s="3">
        <v>731</v>
      </c>
      <c r="B420" s="3">
        <f>VLOOKUP(A420,OrderProduct!$A$2:$T$1953,20,0)</f>
        <v>1803</v>
      </c>
      <c r="C420" s="3" t="str">
        <f>VLOOKUP(B420,'Location (2)'!$A$2:$C$986,3,0)</f>
        <v>East</v>
      </c>
      <c r="D420" s="3">
        <f>VLOOKUP(A420,OrderProduct!A420:F2371,6,0)</f>
        <v>38.65</v>
      </c>
    </row>
    <row r="421" spans="1:4">
      <c r="A421" s="3">
        <v>736</v>
      </c>
      <c r="B421" s="3">
        <f>VLOOKUP(A421,OrderProduct!$A$2:$T$1953,20,0)</f>
        <v>3079</v>
      </c>
      <c r="C421" s="3" t="str">
        <f>VLOOKUP(B421,'Location (2)'!$A$2:$C$986,3,0)</f>
        <v>East</v>
      </c>
      <c r="D421" s="3">
        <f>VLOOKUP(A421,OrderProduct!A421:F2372,6,0)</f>
        <v>604.35</v>
      </c>
    </row>
    <row r="422" spans="1:4">
      <c r="A422" s="3">
        <v>737</v>
      </c>
      <c r="B422" s="3">
        <f>VLOOKUP(A422,OrderProduct!$A$2:$T$1953,20,0)</f>
        <v>7003</v>
      </c>
      <c r="C422" s="3" t="str">
        <f>VLOOKUP(B422,'Location (2)'!$A$2:$C$986,3,0)</f>
        <v>East</v>
      </c>
      <c r="D422" s="3">
        <f>VLOOKUP(A422,OrderProduct!A422:F2373,6,0)</f>
        <v>3.13</v>
      </c>
    </row>
    <row r="423" spans="1:4">
      <c r="A423" s="3">
        <v>738</v>
      </c>
      <c r="B423" s="3">
        <f>VLOOKUP(A423,OrderProduct!$A$2:$T$1953,20,0)</f>
        <v>7016</v>
      </c>
      <c r="C423" s="3" t="str">
        <f>VLOOKUP(B423,'Location (2)'!$A$2:$C$986,3,0)</f>
        <v>East</v>
      </c>
      <c r="D423" s="3">
        <f>VLOOKUP(A423,OrderProduct!A423:F2374,6,0)</f>
        <v>25.22</v>
      </c>
    </row>
    <row r="424" spans="1:4">
      <c r="A424" s="3">
        <v>741</v>
      </c>
      <c r="B424" s="3">
        <f>VLOOKUP(A424,OrderProduct!$A$2:$T$1953,20,0)</f>
        <v>7901</v>
      </c>
      <c r="C424" s="3" t="str">
        <f>VLOOKUP(B424,'Location (2)'!$A$2:$C$986,3,0)</f>
        <v>East</v>
      </c>
      <c r="D424" s="3">
        <f>VLOOKUP(A424,OrderProduct!A424:F2375,6,0)</f>
        <v>454.4</v>
      </c>
    </row>
    <row r="425" spans="1:4">
      <c r="A425" s="3">
        <v>744</v>
      </c>
      <c r="B425" s="3">
        <f>VLOOKUP(A425,OrderProduct!$A$2:$T$1953,20,0)</f>
        <v>85737</v>
      </c>
      <c r="C425" s="3" t="str">
        <f>VLOOKUP(B425,'Location (2)'!$A$2:$C$986,3,0)</f>
        <v>West</v>
      </c>
      <c r="D425" s="3">
        <f>VLOOKUP(A425,OrderProduct!A425:F2376,6,0)</f>
        <v>14.53</v>
      </c>
    </row>
    <row r="426" spans="1:4">
      <c r="A426" s="3">
        <v>744</v>
      </c>
      <c r="B426" s="3">
        <f>VLOOKUP(A426,OrderProduct!$A$2:$T$1953,20,0)</f>
        <v>85737</v>
      </c>
      <c r="C426" s="3" t="str">
        <f>VLOOKUP(B426,'Location (2)'!$A$2:$C$986,3,0)</f>
        <v>West</v>
      </c>
      <c r="D426" s="3">
        <f>VLOOKUP(A426,OrderProduct!A426:F2377,6,0)</f>
        <v>34.73</v>
      </c>
    </row>
    <row r="427" spans="1:4">
      <c r="A427" s="3">
        <v>744</v>
      </c>
      <c r="B427" s="3">
        <f>VLOOKUP(A427,OrderProduct!$A$2:$T$1953,20,0)</f>
        <v>85737</v>
      </c>
      <c r="C427" s="3" t="str">
        <f>VLOOKUP(B427,'Location (2)'!$A$2:$C$986,3,0)</f>
        <v>West</v>
      </c>
      <c r="D427" s="3">
        <f>VLOOKUP(A427,OrderProduct!A427:F2378,6,0)</f>
        <v>247.53</v>
      </c>
    </row>
    <row r="428" spans="1:4">
      <c r="A428" s="3">
        <v>744</v>
      </c>
      <c r="B428" s="3">
        <f>VLOOKUP(A428,OrderProduct!$A$2:$T$1953,20,0)</f>
        <v>85737</v>
      </c>
      <c r="C428" s="3" t="str">
        <f>VLOOKUP(B428,'Location (2)'!$A$2:$C$986,3,0)</f>
        <v>West</v>
      </c>
      <c r="D428" s="3">
        <f>VLOOKUP(A428,OrderProduct!A428:F2379,6,0)</f>
        <v>23.89</v>
      </c>
    </row>
    <row r="429" spans="1:4">
      <c r="A429" s="3">
        <v>745</v>
      </c>
      <c r="B429" s="3">
        <f>VLOOKUP(A429,OrderProduct!$A$2:$T$1953,20,0)</f>
        <v>85345</v>
      </c>
      <c r="C429" s="3" t="str">
        <f>VLOOKUP(B429,'Location (2)'!$A$2:$C$986,3,0)</f>
        <v>West</v>
      </c>
      <c r="D429" s="3">
        <f>VLOOKUP(A429,OrderProduct!A429:F2380,6,0)</f>
        <v>15.65</v>
      </c>
    </row>
    <row r="430" spans="1:4">
      <c r="A430" s="3">
        <v>750</v>
      </c>
      <c r="B430" s="3">
        <f>VLOOKUP(A430,OrderProduct!$A$2:$T$1953,20,0)</f>
        <v>41042</v>
      </c>
      <c r="C430" s="3" t="str">
        <f>VLOOKUP(B430,'Location (2)'!$A$2:$C$986,3,0)</f>
        <v>South</v>
      </c>
      <c r="D430" s="3">
        <f>VLOOKUP(A430,OrderProduct!A430:F2381,6,0)</f>
        <v>111.92</v>
      </c>
    </row>
    <row r="431" spans="1:4">
      <c r="A431" s="3">
        <v>751</v>
      </c>
      <c r="B431" s="3">
        <f>VLOOKUP(A431,OrderProduct!$A$2:$T$1953,20,0)</f>
        <v>40324</v>
      </c>
      <c r="C431" s="3" t="str">
        <f>VLOOKUP(B431,'Location (2)'!$A$2:$C$986,3,0)</f>
        <v>South</v>
      </c>
      <c r="D431" s="3">
        <f>VLOOKUP(A431,OrderProduct!A431:F2382,6,0)</f>
        <v>5.84</v>
      </c>
    </row>
    <row r="432" spans="1:4">
      <c r="A432" s="3">
        <v>753</v>
      </c>
      <c r="B432" s="3">
        <f>VLOOKUP(A432,OrderProduct!$A$2:$T$1953,20,0)</f>
        <v>86301</v>
      </c>
      <c r="C432" s="3" t="str">
        <f>VLOOKUP(B432,'Location (2)'!$A$2:$C$986,3,0)</f>
        <v>West</v>
      </c>
      <c r="D432" s="3">
        <f>VLOOKUP(A432,OrderProduct!A432:F2383,6,0)</f>
        <v>405.57</v>
      </c>
    </row>
    <row r="433" spans="1:4">
      <c r="A433" s="3">
        <v>753</v>
      </c>
      <c r="B433" s="3">
        <f>VLOOKUP(A433,OrderProduct!$A$2:$T$1953,20,0)</f>
        <v>86301</v>
      </c>
      <c r="C433" s="3" t="str">
        <f>VLOOKUP(B433,'Location (2)'!$A$2:$C$986,3,0)</f>
        <v>West</v>
      </c>
      <c r="D433" s="3">
        <f>VLOOKUP(A433,OrderProduct!A433:F2384,6,0)</f>
        <v>72.11</v>
      </c>
    </row>
    <row r="434" spans="1:4">
      <c r="A434" s="3">
        <v>754</v>
      </c>
      <c r="B434" s="3">
        <f>VLOOKUP(A434,OrderProduct!$A$2:$T$1953,20,0)</f>
        <v>86314</v>
      </c>
      <c r="C434" s="3" t="str">
        <f>VLOOKUP(B434,'Location (2)'!$A$2:$C$986,3,0)</f>
        <v>West</v>
      </c>
      <c r="D434" s="3">
        <f>VLOOKUP(A434,OrderProduct!A434:F2385,6,0)</f>
        <v>1782.44</v>
      </c>
    </row>
    <row r="435" spans="1:4">
      <c r="A435" s="3">
        <v>754</v>
      </c>
      <c r="B435" s="3">
        <f>VLOOKUP(A435,OrderProduct!$A$2:$T$1953,20,0)</f>
        <v>86314</v>
      </c>
      <c r="C435" s="3" t="str">
        <f>VLOOKUP(B435,'Location (2)'!$A$2:$C$986,3,0)</f>
        <v>West</v>
      </c>
      <c r="D435" s="3">
        <f>VLOOKUP(A435,OrderProduct!A435:F2386,6,0)</f>
        <v>98.7</v>
      </c>
    </row>
    <row r="436" spans="1:4">
      <c r="A436" s="3">
        <v>757</v>
      </c>
      <c r="B436" s="3">
        <f>VLOOKUP(A436,OrderProduct!$A$2:$T$1953,20,0)</f>
        <v>97062</v>
      </c>
      <c r="C436" s="3" t="str">
        <f>VLOOKUP(B436,'Location (2)'!$A$2:$C$986,3,0)</f>
        <v>West</v>
      </c>
      <c r="D436" s="3">
        <f>VLOOKUP(A436,OrderProduct!A436:F2387,6,0)</f>
        <v>2560.55</v>
      </c>
    </row>
    <row r="437" spans="1:4">
      <c r="A437" s="3">
        <v>759</v>
      </c>
      <c r="B437" s="3">
        <f>VLOOKUP(A437,OrderProduct!$A$2:$T$1953,20,0)</f>
        <v>62301</v>
      </c>
      <c r="C437" s="3" t="str">
        <f>VLOOKUP(B437,'Location (2)'!$A$2:$C$986,3,0)</f>
        <v>Central</v>
      </c>
      <c r="D437" s="3">
        <f>VLOOKUP(A437,OrderProduct!A437:F2388,6,0)</f>
        <v>192.49</v>
      </c>
    </row>
    <row r="438" spans="1:4">
      <c r="A438" s="3">
        <v>762</v>
      </c>
      <c r="B438" s="3">
        <f>VLOOKUP(A438,OrderProduct!$A$2:$T$1953,20,0)</f>
        <v>98661</v>
      </c>
      <c r="C438" s="3" t="str">
        <f>VLOOKUP(B438,'Location (2)'!$A$2:$C$986,3,0)</f>
        <v>West</v>
      </c>
      <c r="D438" s="3">
        <f>VLOOKUP(A438,OrderProduct!A438:F2389,6,0)</f>
        <v>227.67</v>
      </c>
    </row>
    <row r="439" spans="1:4">
      <c r="A439" s="3">
        <v>767</v>
      </c>
      <c r="B439" s="3">
        <f>VLOOKUP(A439,OrderProduct!$A$2:$T$1953,20,0)</f>
        <v>61201</v>
      </c>
      <c r="C439" s="3" t="str">
        <f>VLOOKUP(B439,'Location (2)'!$A$2:$C$986,3,0)</f>
        <v>Central</v>
      </c>
      <c r="D439" s="3">
        <f>VLOOKUP(A439,OrderProduct!A439:F2390,6,0)</f>
        <v>226.53</v>
      </c>
    </row>
    <row r="440" spans="1:4">
      <c r="A440" s="3">
        <v>770</v>
      </c>
      <c r="B440" s="3">
        <f>VLOOKUP(A440,OrderProduct!$A$2:$T$1953,20,0)</f>
        <v>97062</v>
      </c>
      <c r="C440" s="3" t="str">
        <f>VLOOKUP(B440,'Location (2)'!$A$2:$C$986,3,0)</f>
        <v>West</v>
      </c>
      <c r="D440" s="3">
        <f>VLOOKUP(A440,OrderProduct!A440:F2391,6,0)</f>
        <v>68.65</v>
      </c>
    </row>
    <row r="441" spans="1:4">
      <c r="A441" s="3">
        <v>771</v>
      </c>
      <c r="B441" s="3">
        <f>VLOOKUP(A441,OrderProduct!$A$2:$T$1953,20,0)</f>
        <v>97068</v>
      </c>
      <c r="C441" s="3" t="str">
        <f>VLOOKUP(B441,'Location (2)'!$A$2:$C$986,3,0)</f>
        <v>West</v>
      </c>
      <c r="D441" s="3">
        <f>VLOOKUP(A441,OrderProduct!A441:F2392,6,0)</f>
        <v>99.75</v>
      </c>
    </row>
    <row r="442" spans="1:4">
      <c r="A442" s="3">
        <v>771</v>
      </c>
      <c r="B442" s="3">
        <f>VLOOKUP(A442,OrderProduct!$A$2:$T$1953,20,0)</f>
        <v>97068</v>
      </c>
      <c r="C442" s="3" t="str">
        <f>VLOOKUP(B442,'Location (2)'!$A$2:$C$986,3,0)</f>
        <v>West</v>
      </c>
      <c r="D442" s="3">
        <f>VLOOKUP(A442,OrderProduct!A442:F2393,6,0)</f>
        <v>535.08</v>
      </c>
    </row>
    <row r="443" spans="1:4">
      <c r="A443" s="3">
        <v>772</v>
      </c>
      <c r="B443" s="3">
        <f>VLOOKUP(A443,OrderProduct!$A$2:$T$1953,20,0)</f>
        <v>18103</v>
      </c>
      <c r="C443" s="3" t="str">
        <f>VLOOKUP(B443,'Location (2)'!$A$2:$C$986,3,0)</f>
        <v>East</v>
      </c>
      <c r="D443" s="3">
        <f>VLOOKUP(A443,OrderProduct!A443:F2394,6,0)</f>
        <v>675.83</v>
      </c>
    </row>
    <row r="444" spans="1:4">
      <c r="A444" s="3">
        <v>772</v>
      </c>
      <c r="B444" s="3">
        <f>VLOOKUP(A444,OrderProduct!$A$2:$T$1953,20,0)</f>
        <v>18103</v>
      </c>
      <c r="C444" s="3" t="str">
        <f>VLOOKUP(B444,'Location (2)'!$A$2:$C$986,3,0)</f>
        <v>East</v>
      </c>
      <c r="D444" s="3">
        <f>VLOOKUP(A444,OrderProduct!A444:F2395,6,0)</f>
        <v>28</v>
      </c>
    </row>
    <row r="445" spans="1:4">
      <c r="A445" s="3">
        <v>772</v>
      </c>
      <c r="B445" s="3">
        <f>VLOOKUP(A445,OrderProduct!$A$2:$T$1953,20,0)</f>
        <v>18103</v>
      </c>
      <c r="C445" s="3" t="str">
        <f>VLOOKUP(B445,'Location (2)'!$A$2:$C$986,3,0)</f>
        <v>East</v>
      </c>
      <c r="D445" s="3">
        <f>VLOOKUP(A445,OrderProduct!A445:F2396,6,0)</f>
        <v>35.35</v>
      </c>
    </row>
    <row r="446" spans="1:4">
      <c r="A446" s="3">
        <v>772</v>
      </c>
      <c r="B446" s="3">
        <f>VLOOKUP(A446,OrderProduct!$A$2:$T$1953,20,0)</f>
        <v>18103</v>
      </c>
      <c r="C446" s="3" t="str">
        <f>VLOOKUP(B446,'Location (2)'!$A$2:$C$986,3,0)</f>
        <v>East</v>
      </c>
      <c r="D446" s="3">
        <f>VLOOKUP(A446,OrderProduct!A446:F2397,6,0)</f>
        <v>248.21</v>
      </c>
    </row>
    <row r="447" spans="1:4">
      <c r="A447" s="3">
        <v>782</v>
      </c>
      <c r="B447" s="3">
        <f>VLOOKUP(A447,OrderProduct!$A$2:$T$1953,20,0)</f>
        <v>90604</v>
      </c>
      <c r="C447" s="3" t="str">
        <f>VLOOKUP(B447,'Location (2)'!$A$2:$C$986,3,0)</f>
        <v>West</v>
      </c>
      <c r="D447" s="3">
        <f>VLOOKUP(A447,OrderProduct!A447:F2398,6,0)</f>
        <v>577.75</v>
      </c>
    </row>
    <row r="448" spans="1:4">
      <c r="A448" s="3">
        <v>783</v>
      </c>
      <c r="B448" s="3">
        <f>VLOOKUP(A448,OrderProduct!$A$2:$T$1953,20,0)</f>
        <v>6010</v>
      </c>
      <c r="C448" s="3" t="str">
        <f>VLOOKUP(B448,'Location (2)'!$A$2:$C$986,3,0)</f>
        <v>East</v>
      </c>
      <c r="D448" s="3">
        <f>VLOOKUP(A448,OrderProduct!A448:F2399,6,0)</f>
        <v>59.4</v>
      </c>
    </row>
    <row r="449" spans="1:4">
      <c r="A449" s="3">
        <v>786</v>
      </c>
      <c r="B449" s="3">
        <f>VLOOKUP(A449,OrderProduct!$A$2:$T$1953,20,0)</f>
        <v>92691</v>
      </c>
      <c r="C449" s="3" t="str">
        <f>VLOOKUP(B449,'Location (2)'!$A$2:$C$986,3,0)</f>
        <v>West</v>
      </c>
      <c r="D449" s="3">
        <f>VLOOKUP(A449,OrderProduct!A449:F2400,6,0)</f>
        <v>66.46</v>
      </c>
    </row>
    <row r="450" spans="1:4">
      <c r="A450" s="3">
        <v>792</v>
      </c>
      <c r="B450" s="3">
        <f>VLOOKUP(A450,OrderProduct!$A$2:$T$1953,20,0)</f>
        <v>73064</v>
      </c>
      <c r="C450" s="3" t="str">
        <f>VLOOKUP(B450,'Location (2)'!$A$2:$C$986,3,0)</f>
        <v>Central</v>
      </c>
      <c r="D450" s="3">
        <f>VLOOKUP(A450,OrderProduct!A450:F2401,6,0)</f>
        <v>4775.11</v>
      </c>
    </row>
    <row r="451" spans="1:4">
      <c r="A451" s="3">
        <v>796</v>
      </c>
      <c r="B451" s="3">
        <f>VLOOKUP(A451,OrderProduct!$A$2:$T$1953,20,0)</f>
        <v>68046</v>
      </c>
      <c r="C451" s="3" t="str">
        <f>VLOOKUP(B451,'Location (2)'!$A$2:$C$986,3,0)</f>
        <v>Central</v>
      </c>
      <c r="D451" s="3">
        <f>VLOOKUP(A451,OrderProduct!A451:F2402,6,0)</f>
        <v>7840.04</v>
      </c>
    </row>
    <row r="452" spans="1:4">
      <c r="A452" s="3">
        <v>796</v>
      </c>
      <c r="B452" s="3">
        <f>VLOOKUP(A452,OrderProduct!$A$2:$T$1953,20,0)</f>
        <v>68046</v>
      </c>
      <c r="C452" s="3" t="str">
        <f>VLOOKUP(B452,'Location (2)'!$A$2:$C$986,3,0)</f>
        <v>Central</v>
      </c>
      <c r="D452" s="3">
        <f>VLOOKUP(A452,OrderProduct!A452:F2403,6,0)</f>
        <v>419.27</v>
      </c>
    </row>
    <row r="453" spans="1:4">
      <c r="A453" s="3">
        <v>797</v>
      </c>
      <c r="B453" s="3">
        <f>VLOOKUP(A453,OrderProduct!$A$2:$T$1953,20,0)</f>
        <v>84067</v>
      </c>
      <c r="C453" s="3" t="str">
        <f>VLOOKUP(B453,'Location (2)'!$A$2:$C$986,3,0)</f>
        <v>West</v>
      </c>
      <c r="D453" s="3">
        <f>VLOOKUP(A453,OrderProduct!A453:F2404,6,0)</f>
        <v>36</v>
      </c>
    </row>
    <row r="454" spans="1:4">
      <c r="A454" s="3">
        <v>797</v>
      </c>
      <c r="B454" s="3">
        <f>VLOOKUP(A454,OrderProduct!$A$2:$T$1953,20,0)</f>
        <v>84067</v>
      </c>
      <c r="C454" s="3" t="str">
        <f>VLOOKUP(B454,'Location (2)'!$A$2:$C$986,3,0)</f>
        <v>West</v>
      </c>
      <c r="D454" s="3">
        <f>VLOOKUP(A454,OrderProduct!A454:F2405,6,0)</f>
        <v>92.96</v>
      </c>
    </row>
    <row r="455" spans="1:4">
      <c r="A455" s="3">
        <v>797</v>
      </c>
      <c r="B455" s="3">
        <f>VLOOKUP(A455,OrderProduct!$A$2:$T$1953,20,0)</f>
        <v>84067</v>
      </c>
      <c r="C455" s="3" t="str">
        <f>VLOOKUP(B455,'Location (2)'!$A$2:$C$986,3,0)</f>
        <v>West</v>
      </c>
      <c r="D455" s="3">
        <f>VLOOKUP(A455,OrderProduct!A455:F2406,6,0)</f>
        <v>514.62</v>
      </c>
    </row>
    <row r="456" spans="1:4">
      <c r="A456" s="3">
        <v>799</v>
      </c>
      <c r="B456" s="3">
        <f>VLOOKUP(A456,OrderProduct!$A$2:$T$1953,20,0)</f>
        <v>29915</v>
      </c>
      <c r="C456" s="3" t="str">
        <f>VLOOKUP(B456,'Location (2)'!$A$2:$C$986,3,0)</f>
        <v>South</v>
      </c>
      <c r="D456" s="3">
        <f>VLOOKUP(A456,OrderProduct!A456:F2407,6,0)</f>
        <v>817.32</v>
      </c>
    </row>
    <row r="457" spans="1:4">
      <c r="A457" s="3">
        <v>799</v>
      </c>
      <c r="B457" s="3">
        <f>VLOOKUP(A457,OrderProduct!$A$2:$T$1953,20,0)</f>
        <v>29915</v>
      </c>
      <c r="C457" s="3" t="str">
        <f>VLOOKUP(B457,'Location (2)'!$A$2:$C$986,3,0)</f>
        <v>South</v>
      </c>
      <c r="D457" s="3">
        <f>VLOOKUP(A457,OrderProduct!A457:F2408,6,0)</f>
        <v>276.64</v>
      </c>
    </row>
    <row r="458" spans="1:4">
      <c r="A458" s="3">
        <v>799</v>
      </c>
      <c r="B458" s="3">
        <f>VLOOKUP(A458,OrderProduct!$A$2:$T$1953,20,0)</f>
        <v>29915</v>
      </c>
      <c r="C458" s="3" t="str">
        <f>VLOOKUP(B458,'Location (2)'!$A$2:$C$986,3,0)</f>
        <v>South</v>
      </c>
      <c r="D458" s="3">
        <f>VLOOKUP(A458,OrderProduct!A458:F2409,6,0)</f>
        <v>29.08</v>
      </c>
    </row>
    <row r="459" spans="1:4">
      <c r="A459" s="3">
        <v>800</v>
      </c>
      <c r="B459" s="3">
        <f>VLOOKUP(A459,OrderProduct!$A$2:$T$1953,20,0)</f>
        <v>84067</v>
      </c>
      <c r="C459" s="3" t="str">
        <f>VLOOKUP(B459,'Location (2)'!$A$2:$C$986,3,0)</f>
        <v>West</v>
      </c>
      <c r="D459" s="3">
        <f>VLOOKUP(A459,OrderProduct!A459:F2410,6,0)</f>
        <v>1477.84</v>
      </c>
    </row>
    <row r="460" spans="1:4">
      <c r="A460" s="3">
        <v>800</v>
      </c>
      <c r="B460" s="3">
        <f>VLOOKUP(A460,OrderProduct!$A$2:$T$1953,20,0)</f>
        <v>84067</v>
      </c>
      <c r="C460" s="3" t="str">
        <f>VLOOKUP(B460,'Location (2)'!$A$2:$C$986,3,0)</f>
        <v>West</v>
      </c>
      <c r="D460" s="3">
        <f>VLOOKUP(A460,OrderProduct!A460:F2411,6,0)</f>
        <v>1162.46</v>
      </c>
    </row>
    <row r="461" spans="1:4">
      <c r="A461" s="3">
        <v>803</v>
      </c>
      <c r="B461" s="3">
        <f>VLOOKUP(A461,OrderProduct!$A$2:$T$1953,20,0)</f>
        <v>32168</v>
      </c>
      <c r="C461" s="3" t="str">
        <f>VLOOKUP(B461,'Location (2)'!$A$2:$C$986,3,0)</f>
        <v>South</v>
      </c>
      <c r="D461" s="3">
        <f>VLOOKUP(A461,OrderProduct!A461:F2412,6,0)</f>
        <v>1173.76</v>
      </c>
    </row>
    <row r="462" spans="1:4">
      <c r="A462" s="3">
        <v>806</v>
      </c>
      <c r="B462" s="3">
        <f>VLOOKUP(A462,OrderProduct!$A$2:$T$1953,20,0)</f>
        <v>33132</v>
      </c>
      <c r="C462" s="3" t="str">
        <f>VLOOKUP(B462,'Location (2)'!$A$2:$C$986,3,0)</f>
        <v>South</v>
      </c>
      <c r="D462" s="3">
        <f>VLOOKUP(A462,OrderProduct!A462:F2413,6,0)</f>
        <v>144.03</v>
      </c>
    </row>
    <row r="463" spans="1:4">
      <c r="A463" s="3">
        <v>820</v>
      </c>
      <c r="B463" s="3">
        <f>VLOOKUP(A463,OrderProduct!$A$2:$T$1953,20,0)</f>
        <v>99362</v>
      </c>
      <c r="C463" s="3" t="str">
        <f>VLOOKUP(B463,'Location (2)'!$A$2:$C$986,3,0)</f>
        <v>West</v>
      </c>
      <c r="D463" s="3">
        <f>VLOOKUP(A463,OrderProduct!A463:F2414,6,0)</f>
        <v>48.81</v>
      </c>
    </row>
    <row r="464" spans="1:4">
      <c r="A464" s="3">
        <v>823</v>
      </c>
      <c r="B464" s="3">
        <f>VLOOKUP(A464,OrderProduct!$A$2:$T$1953,20,0)</f>
        <v>37167</v>
      </c>
      <c r="C464" s="3" t="str">
        <f>VLOOKUP(B464,'Location (2)'!$A$2:$C$986,3,0)</f>
        <v>South</v>
      </c>
      <c r="D464" s="3">
        <f>VLOOKUP(A464,OrderProduct!A464:F2415,6,0)</f>
        <v>413.73</v>
      </c>
    </row>
    <row r="465" spans="1:4">
      <c r="A465" s="3">
        <v>824</v>
      </c>
      <c r="B465" s="3">
        <f>VLOOKUP(A465,OrderProduct!$A$2:$T$1953,20,0)</f>
        <v>37174</v>
      </c>
      <c r="C465" s="3" t="str">
        <f>VLOOKUP(B465,'Location (2)'!$A$2:$C$986,3,0)</f>
        <v>South</v>
      </c>
      <c r="D465" s="3">
        <f>VLOOKUP(A465,OrderProduct!A465:F2416,6,0)</f>
        <v>34.76</v>
      </c>
    </row>
    <row r="466" spans="1:4">
      <c r="A466" s="3">
        <v>825</v>
      </c>
      <c r="B466" s="3">
        <f>VLOOKUP(A466,OrderProduct!$A$2:$T$1953,20,0)</f>
        <v>79605</v>
      </c>
      <c r="C466" s="3" t="str">
        <f>VLOOKUP(B466,'Location (2)'!$A$2:$C$986,3,0)</f>
        <v>Central</v>
      </c>
      <c r="D466" s="3">
        <f>VLOOKUP(A466,OrderProduct!A466:F2417,6,0)</f>
        <v>561.65</v>
      </c>
    </row>
    <row r="467" spans="1:4">
      <c r="A467" s="3">
        <v>827</v>
      </c>
      <c r="B467" s="3">
        <f>VLOOKUP(A467,OrderProduct!$A$2:$T$1953,20,0)</f>
        <v>79109</v>
      </c>
      <c r="C467" s="3" t="str">
        <f>VLOOKUP(B467,'Location (2)'!$A$2:$C$986,3,0)</f>
        <v>Central</v>
      </c>
      <c r="D467" s="3">
        <f>VLOOKUP(A467,OrderProduct!A467:F2418,6,0)</f>
        <v>55.6</v>
      </c>
    </row>
    <row r="468" spans="1:4">
      <c r="A468" s="3">
        <v>829</v>
      </c>
      <c r="B468" s="3">
        <f>VLOOKUP(A468,OrderProduct!$A$2:$T$1953,20,0)</f>
        <v>71854</v>
      </c>
      <c r="C468" s="3" t="str">
        <f>VLOOKUP(B468,'Location (2)'!$A$2:$C$986,3,0)</f>
        <v>South</v>
      </c>
      <c r="D468" s="3">
        <f>VLOOKUP(A468,OrderProduct!A468:F2419,6,0)</f>
        <v>2099.61</v>
      </c>
    </row>
    <row r="469" spans="1:4">
      <c r="A469" s="3">
        <v>830</v>
      </c>
      <c r="B469" s="3">
        <f>VLOOKUP(A469,OrderProduct!$A$2:$T$1953,20,0)</f>
        <v>80033</v>
      </c>
      <c r="C469" s="3" t="str">
        <f>VLOOKUP(B469,'Location (2)'!$A$2:$C$986,3,0)</f>
        <v>West</v>
      </c>
      <c r="D469" s="3">
        <f>VLOOKUP(A469,OrderProduct!A469:F2420,6,0)</f>
        <v>96.6</v>
      </c>
    </row>
    <row r="470" spans="1:4">
      <c r="A470" s="3">
        <v>833</v>
      </c>
      <c r="B470" s="3">
        <f>VLOOKUP(A470,OrderProduct!$A$2:$T$1953,20,0)</f>
        <v>95020</v>
      </c>
      <c r="C470" s="3" t="str">
        <f>VLOOKUP(B470,'Location (2)'!$A$2:$C$986,3,0)</f>
        <v>West</v>
      </c>
      <c r="D470" s="3">
        <f>VLOOKUP(A470,OrderProduct!A470:F2421,6,0)</f>
        <v>10.23</v>
      </c>
    </row>
    <row r="471" spans="1:4">
      <c r="A471" s="3">
        <v>850</v>
      </c>
      <c r="B471" s="3">
        <f>VLOOKUP(A471,OrderProduct!$A$2:$T$1953,20,0)</f>
        <v>93117</v>
      </c>
      <c r="C471" s="3" t="str">
        <f>VLOOKUP(B471,'Location (2)'!$A$2:$C$986,3,0)</f>
        <v>West</v>
      </c>
      <c r="D471" s="3">
        <f>VLOOKUP(A471,OrderProduct!A471:F2422,6,0)</f>
        <v>217.23</v>
      </c>
    </row>
    <row r="472" spans="1:4">
      <c r="A472" s="3">
        <v>851</v>
      </c>
      <c r="B472" s="3">
        <f>VLOOKUP(A472,OrderProduct!$A$2:$T$1953,20,0)</f>
        <v>91745</v>
      </c>
      <c r="C472" s="3" t="str">
        <f>VLOOKUP(B472,'Location (2)'!$A$2:$C$986,3,0)</f>
        <v>West</v>
      </c>
      <c r="D472" s="3">
        <f>VLOOKUP(A472,OrderProduct!A472:F2423,6,0)</f>
        <v>51.41</v>
      </c>
    </row>
    <row r="473" spans="1:4">
      <c r="A473" s="3">
        <v>851</v>
      </c>
      <c r="B473" s="3">
        <f>VLOOKUP(A473,OrderProduct!$A$2:$T$1953,20,0)</f>
        <v>91745</v>
      </c>
      <c r="C473" s="3" t="str">
        <f>VLOOKUP(B473,'Location (2)'!$A$2:$C$986,3,0)</f>
        <v>West</v>
      </c>
      <c r="D473" s="3">
        <f>VLOOKUP(A473,OrderProduct!A473:F2424,6,0)</f>
        <v>367.52</v>
      </c>
    </row>
    <row r="474" spans="1:4">
      <c r="A474" s="3">
        <v>851</v>
      </c>
      <c r="B474" s="3">
        <f>VLOOKUP(A474,OrderProduct!$A$2:$T$1953,20,0)</f>
        <v>91745</v>
      </c>
      <c r="C474" s="3" t="str">
        <f>VLOOKUP(B474,'Location (2)'!$A$2:$C$986,3,0)</f>
        <v>West</v>
      </c>
      <c r="D474" s="3">
        <f>VLOOKUP(A474,OrderProduct!A474:F2425,6,0)</f>
        <v>1576.35</v>
      </c>
    </row>
    <row r="475" spans="1:4">
      <c r="A475" s="3">
        <v>851</v>
      </c>
      <c r="B475" s="3">
        <f>VLOOKUP(A475,OrderProduct!$A$2:$T$1953,20,0)</f>
        <v>91745</v>
      </c>
      <c r="C475" s="3" t="str">
        <f>VLOOKUP(B475,'Location (2)'!$A$2:$C$986,3,0)</f>
        <v>West</v>
      </c>
      <c r="D475" s="3">
        <f>VLOOKUP(A475,OrderProduct!A475:F2426,6,0)</f>
        <v>926.3</v>
      </c>
    </row>
    <row r="476" spans="1:4">
      <c r="A476" s="3">
        <v>853</v>
      </c>
      <c r="B476" s="3">
        <f>VLOOKUP(A476,OrderProduct!$A$2:$T$1953,20,0)</f>
        <v>92345</v>
      </c>
      <c r="C476" s="3" t="str">
        <f>VLOOKUP(B476,'Location (2)'!$A$2:$C$986,3,0)</f>
        <v>West</v>
      </c>
      <c r="D476" s="3">
        <f>VLOOKUP(A476,OrderProduct!A476:F2427,6,0)</f>
        <v>942.53</v>
      </c>
    </row>
    <row r="477" spans="1:4">
      <c r="A477" s="3">
        <v>854</v>
      </c>
      <c r="B477" s="3">
        <f>VLOOKUP(A477,OrderProduct!$A$2:$T$1953,20,0)</f>
        <v>6405</v>
      </c>
      <c r="C477" s="3" t="str">
        <f>VLOOKUP(B477,'Location (2)'!$A$2:$C$986,3,0)</f>
        <v>East</v>
      </c>
      <c r="D477" s="3">
        <f>VLOOKUP(A477,OrderProduct!A477:F2428,6,0)</f>
        <v>52.16</v>
      </c>
    </row>
    <row r="478" spans="1:4">
      <c r="A478" s="3">
        <v>855</v>
      </c>
      <c r="B478" s="3">
        <f>VLOOKUP(A478,OrderProduct!$A$2:$T$1953,20,0)</f>
        <v>6810</v>
      </c>
      <c r="C478" s="3" t="str">
        <f>VLOOKUP(B478,'Location (2)'!$A$2:$C$986,3,0)</f>
        <v>East</v>
      </c>
      <c r="D478" s="3">
        <f>VLOOKUP(A478,OrderProduct!A478:F2429,6,0)</f>
        <v>4881.84</v>
      </c>
    </row>
    <row r="479" spans="1:4">
      <c r="A479" s="3">
        <v>858</v>
      </c>
      <c r="B479" s="3">
        <f>VLOOKUP(A479,OrderProduct!$A$2:$T$1953,20,0)</f>
        <v>4240</v>
      </c>
      <c r="C479" s="3" t="str">
        <f>VLOOKUP(B479,'Location (2)'!$A$2:$C$986,3,0)</f>
        <v>East</v>
      </c>
      <c r="D479" s="3">
        <f>VLOOKUP(A479,OrderProduct!A479:F2430,6,0)</f>
        <v>291.64</v>
      </c>
    </row>
    <row r="480" spans="1:4">
      <c r="A480" s="3">
        <v>865</v>
      </c>
      <c r="B480" s="3">
        <f>VLOOKUP(A480,OrderProduct!$A$2:$T$1953,20,0)</f>
        <v>46312</v>
      </c>
      <c r="C480" s="3" t="str">
        <f>VLOOKUP(B480,'Location (2)'!$A$2:$C$986,3,0)</f>
        <v>Central</v>
      </c>
      <c r="D480" s="3">
        <f>VLOOKUP(A480,OrderProduct!A480:F2431,6,0)</f>
        <v>2366.51</v>
      </c>
    </row>
    <row r="481" spans="1:4">
      <c r="A481" s="3">
        <v>865</v>
      </c>
      <c r="B481" s="3">
        <f>VLOOKUP(A481,OrderProduct!$A$2:$T$1953,20,0)</f>
        <v>46312</v>
      </c>
      <c r="C481" s="3" t="str">
        <f>VLOOKUP(B481,'Location (2)'!$A$2:$C$986,3,0)</f>
        <v>Central</v>
      </c>
      <c r="D481" s="3">
        <f>VLOOKUP(A481,OrderProduct!A481:F2432,6,0)</f>
        <v>8.72</v>
      </c>
    </row>
    <row r="482" spans="1:4">
      <c r="A482" s="3">
        <v>868</v>
      </c>
      <c r="B482" s="3">
        <f>VLOOKUP(A482,OrderProduct!$A$2:$T$1953,20,0)</f>
        <v>55126</v>
      </c>
      <c r="C482" s="3" t="str">
        <f>VLOOKUP(B482,'Location (2)'!$A$2:$C$986,3,0)</f>
        <v>Central</v>
      </c>
      <c r="D482" s="3">
        <f>VLOOKUP(A482,OrderProduct!A482:F2433,6,0)</f>
        <v>1130.15</v>
      </c>
    </row>
    <row r="483" spans="1:4">
      <c r="A483" s="3">
        <v>868</v>
      </c>
      <c r="B483" s="3">
        <f>VLOOKUP(A483,OrderProduct!$A$2:$T$1953,20,0)</f>
        <v>55126</v>
      </c>
      <c r="C483" s="3" t="str">
        <f>VLOOKUP(B483,'Location (2)'!$A$2:$C$986,3,0)</f>
        <v>Central</v>
      </c>
      <c r="D483" s="3">
        <f>VLOOKUP(A483,OrderProduct!A483:F2434,6,0)</f>
        <v>54.37</v>
      </c>
    </row>
    <row r="484" spans="1:4">
      <c r="A484" s="3">
        <v>868</v>
      </c>
      <c r="B484" s="3">
        <f>VLOOKUP(A484,OrderProduct!$A$2:$T$1953,20,0)</f>
        <v>55126</v>
      </c>
      <c r="C484" s="3" t="str">
        <f>VLOOKUP(B484,'Location (2)'!$A$2:$C$986,3,0)</f>
        <v>Central</v>
      </c>
      <c r="D484" s="3">
        <f>VLOOKUP(A484,OrderProduct!A484:F2435,6,0)</f>
        <v>100.87</v>
      </c>
    </row>
    <row r="485" spans="1:4">
      <c r="A485" s="3">
        <v>868</v>
      </c>
      <c r="B485" s="3">
        <f>VLOOKUP(A485,OrderProduct!$A$2:$T$1953,20,0)</f>
        <v>55126</v>
      </c>
      <c r="C485" s="3" t="str">
        <f>VLOOKUP(B485,'Location (2)'!$A$2:$C$986,3,0)</f>
        <v>Central</v>
      </c>
      <c r="D485" s="3">
        <f>VLOOKUP(A485,OrderProduct!A485:F2436,6,0)</f>
        <v>6355.69</v>
      </c>
    </row>
    <row r="486" spans="1:4">
      <c r="A486" s="3">
        <v>871</v>
      </c>
      <c r="B486" s="3">
        <f>VLOOKUP(A486,OrderProduct!$A$2:$T$1953,20,0)</f>
        <v>89502</v>
      </c>
      <c r="C486" s="3" t="str">
        <f>VLOOKUP(B486,'Location (2)'!$A$2:$C$986,3,0)</f>
        <v>West</v>
      </c>
      <c r="D486" s="3">
        <f>VLOOKUP(A486,OrderProduct!A486:F2437,6,0)</f>
        <v>28.09</v>
      </c>
    </row>
    <row r="487" spans="1:4">
      <c r="A487" s="3">
        <v>871</v>
      </c>
      <c r="B487" s="3">
        <f>VLOOKUP(A487,OrderProduct!$A$2:$T$1953,20,0)</f>
        <v>89502</v>
      </c>
      <c r="C487" s="3" t="str">
        <f>VLOOKUP(B487,'Location (2)'!$A$2:$C$986,3,0)</f>
        <v>West</v>
      </c>
      <c r="D487" s="3">
        <f>VLOOKUP(A487,OrderProduct!A487:F2438,6,0)</f>
        <v>765.65</v>
      </c>
    </row>
    <row r="488" spans="1:4">
      <c r="A488" s="3">
        <v>871</v>
      </c>
      <c r="B488" s="3">
        <f>VLOOKUP(A488,OrderProduct!$A$2:$T$1953,20,0)</f>
        <v>89502</v>
      </c>
      <c r="C488" s="3" t="str">
        <f>VLOOKUP(B488,'Location (2)'!$A$2:$C$986,3,0)</f>
        <v>West</v>
      </c>
      <c r="D488" s="3">
        <f>VLOOKUP(A488,OrderProduct!A488:F2439,6,0)</f>
        <v>168.04</v>
      </c>
    </row>
    <row r="489" spans="1:4">
      <c r="A489" s="3">
        <v>875</v>
      </c>
      <c r="B489" s="3">
        <f>VLOOKUP(A489,OrderProduct!$A$2:$T$1953,20,0)</f>
        <v>84106</v>
      </c>
      <c r="C489" s="3" t="str">
        <f>VLOOKUP(B489,'Location (2)'!$A$2:$C$986,3,0)</f>
        <v>West</v>
      </c>
      <c r="D489" s="3">
        <f>VLOOKUP(A489,OrderProduct!A489:F2440,6,0)</f>
        <v>703.46</v>
      </c>
    </row>
    <row r="490" spans="1:4">
      <c r="A490" s="3">
        <v>875</v>
      </c>
      <c r="B490" s="3">
        <f>VLOOKUP(A490,OrderProduct!$A$2:$T$1953,20,0)</f>
        <v>84106</v>
      </c>
      <c r="C490" s="3" t="str">
        <f>VLOOKUP(B490,'Location (2)'!$A$2:$C$986,3,0)</f>
        <v>West</v>
      </c>
      <c r="D490" s="3">
        <f>VLOOKUP(A490,OrderProduct!A490:F2441,6,0)</f>
        <v>277.6</v>
      </c>
    </row>
    <row r="491" spans="1:4">
      <c r="A491" s="3">
        <v>880</v>
      </c>
      <c r="B491" s="3">
        <f>VLOOKUP(A491,OrderProduct!$A$2:$T$1953,20,0)</f>
        <v>85254</v>
      </c>
      <c r="C491" s="3" t="str">
        <f>VLOOKUP(B491,'Location (2)'!$A$2:$C$986,3,0)</f>
        <v>West</v>
      </c>
      <c r="D491" s="3">
        <f>VLOOKUP(A491,OrderProduct!A491:F2442,6,0)</f>
        <v>64.96</v>
      </c>
    </row>
    <row r="492" spans="1:4">
      <c r="A492" s="3">
        <v>880</v>
      </c>
      <c r="B492" s="3">
        <f>VLOOKUP(A492,OrderProduct!$A$2:$T$1953,20,0)</f>
        <v>85254</v>
      </c>
      <c r="C492" s="3" t="str">
        <f>VLOOKUP(B492,'Location (2)'!$A$2:$C$986,3,0)</f>
        <v>West</v>
      </c>
      <c r="D492" s="3">
        <f>VLOOKUP(A492,OrderProduct!A492:F2443,6,0)</f>
        <v>19.14</v>
      </c>
    </row>
    <row r="493" spans="1:4">
      <c r="A493" s="3">
        <v>885</v>
      </c>
      <c r="B493" s="3">
        <f>VLOOKUP(A493,OrderProduct!$A$2:$T$1953,20,0)</f>
        <v>79109</v>
      </c>
      <c r="C493" s="3" t="str">
        <f>VLOOKUP(B493,'Location (2)'!$A$2:$C$986,3,0)</f>
        <v>Central</v>
      </c>
      <c r="D493" s="3">
        <f>VLOOKUP(A493,OrderProduct!A493:F2444,6,0)</f>
        <v>519.42</v>
      </c>
    </row>
    <row r="494" spans="1:4">
      <c r="A494" s="3">
        <v>890</v>
      </c>
      <c r="B494" s="3">
        <f>VLOOKUP(A494,OrderProduct!$A$2:$T$1953,20,0)</f>
        <v>76021</v>
      </c>
      <c r="C494" s="3" t="str">
        <f>VLOOKUP(B494,'Location (2)'!$A$2:$C$986,3,0)</f>
        <v>Central</v>
      </c>
      <c r="D494" s="3">
        <f>VLOOKUP(A494,OrderProduct!A494:F2445,6,0)</f>
        <v>3596.03</v>
      </c>
    </row>
    <row r="495" spans="1:4">
      <c r="A495" s="3">
        <v>890</v>
      </c>
      <c r="B495" s="3">
        <f>VLOOKUP(A495,OrderProduct!$A$2:$T$1953,20,0)</f>
        <v>76021</v>
      </c>
      <c r="C495" s="3" t="str">
        <f>VLOOKUP(B495,'Location (2)'!$A$2:$C$986,3,0)</f>
        <v>Central</v>
      </c>
      <c r="D495" s="3">
        <f>VLOOKUP(A495,OrderProduct!A495:F2446,6,0)</f>
        <v>25.35</v>
      </c>
    </row>
    <row r="496" spans="1:4">
      <c r="A496" s="3">
        <v>894</v>
      </c>
      <c r="B496" s="3">
        <f>VLOOKUP(A496,OrderProduct!$A$2:$T$1953,20,0)</f>
        <v>20024</v>
      </c>
      <c r="C496" s="3" t="str">
        <f>VLOOKUP(B496,'Location (2)'!$A$2:$C$986,3,0)</f>
        <v>East</v>
      </c>
      <c r="D496" s="3">
        <f>VLOOKUP(A496,OrderProduct!A496:F2447,6,0)</f>
        <v>45.03</v>
      </c>
    </row>
    <row r="497" spans="1:4">
      <c r="A497" s="3">
        <v>894</v>
      </c>
      <c r="B497" s="3">
        <f>VLOOKUP(A497,OrderProduct!$A$2:$T$1953,20,0)</f>
        <v>20024</v>
      </c>
      <c r="C497" s="3" t="str">
        <f>VLOOKUP(B497,'Location (2)'!$A$2:$C$986,3,0)</f>
        <v>East</v>
      </c>
      <c r="D497" s="3">
        <f>VLOOKUP(A497,OrderProduct!A497:F2448,6,0)</f>
        <v>153.87</v>
      </c>
    </row>
    <row r="498" spans="1:4">
      <c r="A498" s="3">
        <v>894</v>
      </c>
      <c r="B498" s="3">
        <f>VLOOKUP(A498,OrderProduct!$A$2:$T$1953,20,0)</f>
        <v>20024</v>
      </c>
      <c r="C498" s="3" t="str">
        <f>VLOOKUP(B498,'Location (2)'!$A$2:$C$986,3,0)</f>
        <v>East</v>
      </c>
      <c r="D498" s="3">
        <f>VLOOKUP(A498,OrderProduct!A498:F2449,6,0)</f>
        <v>2800.33</v>
      </c>
    </row>
    <row r="499" spans="1:4">
      <c r="A499" s="3">
        <v>896</v>
      </c>
      <c r="B499" s="3">
        <f>VLOOKUP(A499,OrderProduct!$A$2:$T$1953,20,0)</f>
        <v>76201</v>
      </c>
      <c r="C499" s="3" t="str">
        <f>VLOOKUP(B499,'Location (2)'!$A$2:$C$986,3,0)</f>
        <v>Central</v>
      </c>
      <c r="D499" s="3">
        <f>VLOOKUP(A499,OrderProduct!A499:F2450,6,0)</f>
        <v>7974.21</v>
      </c>
    </row>
    <row r="500" spans="1:4">
      <c r="A500" s="3">
        <v>896</v>
      </c>
      <c r="B500" s="3">
        <f>VLOOKUP(A500,OrderProduct!$A$2:$T$1953,20,0)</f>
        <v>76201</v>
      </c>
      <c r="C500" s="3" t="str">
        <f>VLOOKUP(B500,'Location (2)'!$A$2:$C$986,3,0)</f>
        <v>Central</v>
      </c>
      <c r="D500" s="3">
        <f>VLOOKUP(A500,OrderProduct!A500:F2451,6,0)</f>
        <v>2382.72</v>
      </c>
    </row>
    <row r="501" spans="1:4">
      <c r="A501" s="3">
        <v>896</v>
      </c>
      <c r="B501" s="3">
        <f>VLOOKUP(A501,OrderProduct!$A$2:$T$1953,20,0)</f>
        <v>76201</v>
      </c>
      <c r="C501" s="3" t="str">
        <f>VLOOKUP(B501,'Location (2)'!$A$2:$C$986,3,0)</f>
        <v>Central</v>
      </c>
      <c r="D501" s="3">
        <f>VLOOKUP(A501,OrderProduct!A501:F2452,6,0)</f>
        <v>2353.55</v>
      </c>
    </row>
    <row r="502" spans="1:4">
      <c r="A502" s="3">
        <v>898</v>
      </c>
      <c r="B502" s="3">
        <f>VLOOKUP(A502,OrderProduct!$A$2:$T$1953,20,0)</f>
        <v>10039</v>
      </c>
      <c r="C502" s="3" t="str">
        <f>VLOOKUP(B502,'Location (2)'!$A$2:$C$986,3,0)</f>
        <v>East</v>
      </c>
      <c r="D502" s="3">
        <f>VLOOKUP(A502,OrderProduct!A502:F2453,6,0)</f>
        <v>92.57</v>
      </c>
    </row>
    <row r="503" spans="1:4">
      <c r="A503" s="3">
        <v>898</v>
      </c>
      <c r="B503" s="3">
        <f>VLOOKUP(A503,OrderProduct!$A$2:$T$1953,20,0)</f>
        <v>10039</v>
      </c>
      <c r="C503" s="3" t="str">
        <f>VLOOKUP(B503,'Location (2)'!$A$2:$C$986,3,0)</f>
        <v>East</v>
      </c>
      <c r="D503" s="3">
        <f>VLOOKUP(A503,OrderProduct!A503:F2454,6,0)</f>
        <v>115.53</v>
      </c>
    </row>
    <row r="504" spans="1:4">
      <c r="A504" s="3">
        <v>898</v>
      </c>
      <c r="B504" s="3">
        <f>VLOOKUP(A504,OrderProduct!$A$2:$T$1953,20,0)</f>
        <v>10039</v>
      </c>
      <c r="C504" s="3" t="str">
        <f>VLOOKUP(B504,'Location (2)'!$A$2:$C$986,3,0)</f>
        <v>East</v>
      </c>
      <c r="D504" s="3">
        <f>VLOOKUP(A504,OrderProduct!A504:F2455,6,0)</f>
        <v>162.39</v>
      </c>
    </row>
    <row r="505" spans="1:4">
      <c r="A505" s="3">
        <v>898</v>
      </c>
      <c r="B505" s="3">
        <f>VLOOKUP(A505,OrderProduct!$A$2:$T$1953,20,0)</f>
        <v>10039</v>
      </c>
      <c r="C505" s="3" t="str">
        <f>VLOOKUP(B505,'Location (2)'!$A$2:$C$986,3,0)</f>
        <v>East</v>
      </c>
      <c r="D505" s="3">
        <f>VLOOKUP(A505,OrderProduct!A505:F2456,6,0)</f>
        <v>4920.81</v>
      </c>
    </row>
    <row r="506" spans="1:4">
      <c r="A506" s="3">
        <v>899</v>
      </c>
      <c r="B506" s="3">
        <f>VLOOKUP(A506,OrderProduct!$A$2:$T$1953,20,0)</f>
        <v>16602</v>
      </c>
      <c r="C506" s="3" t="str">
        <f>VLOOKUP(B506,'Location (2)'!$A$2:$C$986,3,0)</f>
        <v>East</v>
      </c>
      <c r="D506" s="3">
        <f>VLOOKUP(A506,OrderProduct!A506:F2457,6,0)</f>
        <v>1316.03</v>
      </c>
    </row>
    <row r="507" spans="1:4">
      <c r="A507" s="3">
        <v>899</v>
      </c>
      <c r="B507" s="3">
        <f>VLOOKUP(A507,OrderProduct!$A$2:$T$1953,20,0)</f>
        <v>16602</v>
      </c>
      <c r="C507" s="3" t="str">
        <f>VLOOKUP(B507,'Location (2)'!$A$2:$C$986,3,0)</f>
        <v>East</v>
      </c>
      <c r="D507" s="3">
        <f>VLOOKUP(A507,OrderProduct!A507:F2458,6,0)</f>
        <v>1395.41</v>
      </c>
    </row>
    <row r="508" spans="1:4">
      <c r="A508" s="3">
        <v>899</v>
      </c>
      <c r="B508" s="3">
        <f>VLOOKUP(A508,OrderProduct!$A$2:$T$1953,20,0)</f>
        <v>16602</v>
      </c>
      <c r="C508" s="3" t="str">
        <f>VLOOKUP(B508,'Location (2)'!$A$2:$C$986,3,0)</f>
        <v>East</v>
      </c>
      <c r="D508" s="3">
        <f>VLOOKUP(A508,OrderProduct!A508:F2459,6,0)</f>
        <v>107.65</v>
      </c>
    </row>
    <row r="509" spans="1:4">
      <c r="A509" s="3">
        <v>899</v>
      </c>
      <c r="B509" s="3">
        <f>VLOOKUP(A509,OrderProduct!$A$2:$T$1953,20,0)</f>
        <v>16602</v>
      </c>
      <c r="C509" s="3" t="str">
        <f>VLOOKUP(B509,'Location (2)'!$A$2:$C$986,3,0)</f>
        <v>East</v>
      </c>
      <c r="D509" s="3">
        <f>VLOOKUP(A509,OrderProduct!A509:F2460,6,0)</f>
        <v>25.15</v>
      </c>
    </row>
    <row r="510" spans="1:4">
      <c r="A510" s="3">
        <v>903</v>
      </c>
      <c r="B510" s="3">
        <f>VLOOKUP(A510,OrderProduct!$A$2:$T$1953,20,0)</f>
        <v>1887</v>
      </c>
      <c r="C510" s="3" t="str">
        <f>VLOOKUP(B510,'Location (2)'!$A$2:$C$986,3,0)</f>
        <v>East</v>
      </c>
      <c r="D510" s="3">
        <f>VLOOKUP(A510,OrderProduct!A510:F2461,6,0)</f>
        <v>165.21</v>
      </c>
    </row>
    <row r="511" spans="1:4">
      <c r="A511" s="3">
        <v>907</v>
      </c>
      <c r="B511" s="3">
        <f>VLOOKUP(A511,OrderProduct!$A$2:$T$1953,20,0)</f>
        <v>42420</v>
      </c>
      <c r="C511" s="3" t="str">
        <f>VLOOKUP(B511,'Location (2)'!$A$2:$C$986,3,0)</f>
        <v>South</v>
      </c>
      <c r="D511" s="3">
        <f>VLOOKUP(A511,OrderProduct!A511:F2462,6,0)</f>
        <v>4285.56</v>
      </c>
    </row>
    <row r="512" spans="1:4">
      <c r="A512" s="3">
        <v>907</v>
      </c>
      <c r="B512" s="3">
        <f>VLOOKUP(A512,OrderProduct!$A$2:$T$1953,20,0)</f>
        <v>42420</v>
      </c>
      <c r="C512" s="3" t="str">
        <f>VLOOKUP(B512,'Location (2)'!$A$2:$C$986,3,0)</f>
        <v>South</v>
      </c>
      <c r="D512" s="3">
        <f>VLOOKUP(A512,OrderProduct!A512:F2463,6,0)</f>
        <v>631.37</v>
      </c>
    </row>
    <row r="513" spans="1:4">
      <c r="A513" s="3">
        <v>910</v>
      </c>
      <c r="B513" s="3">
        <f>VLOOKUP(A513,OrderProduct!$A$2:$T$1953,20,0)</f>
        <v>71854</v>
      </c>
      <c r="C513" s="3" t="str">
        <f>VLOOKUP(B513,'Location (2)'!$A$2:$C$986,3,0)</f>
        <v>South</v>
      </c>
      <c r="D513" s="3">
        <f>VLOOKUP(A513,OrderProduct!A513:F2464,6,0)</f>
        <v>18.8</v>
      </c>
    </row>
    <row r="514" spans="1:4">
      <c r="A514" s="3">
        <v>911</v>
      </c>
      <c r="B514" s="3">
        <f>VLOOKUP(A514,OrderProduct!$A$2:$T$1953,20,0)</f>
        <v>26003</v>
      </c>
      <c r="C514" s="3" t="str">
        <f>VLOOKUP(B514,'Location (2)'!$A$2:$C$986,3,0)</f>
        <v>East</v>
      </c>
      <c r="D514" s="3">
        <f>VLOOKUP(A514,OrderProduct!A514:F2465,6,0)</f>
        <v>945.99</v>
      </c>
    </row>
    <row r="515" spans="1:4">
      <c r="A515" s="3">
        <v>911</v>
      </c>
      <c r="B515" s="3">
        <f>VLOOKUP(A515,OrderProduct!$A$2:$T$1953,20,0)</f>
        <v>26003</v>
      </c>
      <c r="C515" s="3" t="str">
        <f>VLOOKUP(B515,'Location (2)'!$A$2:$C$986,3,0)</f>
        <v>East</v>
      </c>
      <c r="D515" s="3">
        <f>VLOOKUP(A515,OrderProduct!A515:F2466,6,0)</f>
        <v>33.47</v>
      </c>
    </row>
    <row r="516" spans="1:4">
      <c r="A516" s="3">
        <v>911</v>
      </c>
      <c r="B516" s="3">
        <f>VLOOKUP(A516,OrderProduct!$A$2:$T$1953,20,0)</f>
        <v>26003</v>
      </c>
      <c r="C516" s="3" t="str">
        <f>VLOOKUP(B516,'Location (2)'!$A$2:$C$986,3,0)</f>
        <v>East</v>
      </c>
      <c r="D516" s="3">
        <f>VLOOKUP(A516,OrderProduct!A516:F2467,6,0)</f>
        <v>1164.45</v>
      </c>
    </row>
    <row r="517" spans="1:4">
      <c r="A517" s="3">
        <v>915</v>
      </c>
      <c r="B517" s="3">
        <f>VLOOKUP(A517,OrderProduct!$A$2:$T$1953,20,0)</f>
        <v>77803</v>
      </c>
      <c r="C517" s="3" t="str">
        <f>VLOOKUP(B517,'Location (2)'!$A$2:$C$986,3,0)</f>
        <v>Central</v>
      </c>
      <c r="D517" s="3">
        <f>VLOOKUP(A517,OrderProduct!A517:F2468,6,0)</f>
        <v>22.23</v>
      </c>
    </row>
    <row r="518" spans="1:4">
      <c r="A518" s="3">
        <v>916</v>
      </c>
      <c r="B518" s="3">
        <f>VLOOKUP(A518,OrderProduct!$A$2:$T$1953,20,0)</f>
        <v>76028</v>
      </c>
      <c r="C518" s="3" t="str">
        <f>VLOOKUP(B518,'Location (2)'!$A$2:$C$986,3,0)</f>
        <v>Central</v>
      </c>
      <c r="D518" s="3">
        <f>VLOOKUP(A518,OrderProduct!A518:F2469,6,0)</f>
        <v>13.99</v>
      </c>
    </row>
    <row r="519" spans="1:4">
      <c r="A519" s="3">
        <v>918</v>
      </c>
      <c r="B519" s="3">
        <f>VLOOKUP(A519,OrderProduct!$A$2:$T$1953,20,0)</f>
        <v>91730</v>
      </c>
      <c r="C519" s="3" t="str">
        <f>VLOOKUP(B519,'Location (2)'!$A$2:$C$986,3,0)</f>
        <v>West</v>
      </c>
      <c r="D519" s="3">
        <f>VLOOKUP(A519,OrderProduct!A519:F2470,6,0)</f>
        <v>14.26</v>
      </c>
    </row>
    <row r="520" spans="1:4">
      <c r="A520" s="3">
        <v>918</v>
      </c>
      <c r="B520" s="3">
        <f>VLOOKUP(A520,OrderProduct!$A$2:$T$1953,20,0)</f>
        <v>91730</v>
      </c>
      <c r="C520" s="3" t="str">
        <f>VLOOKUP(B520,'Location (2)'!$A$2:$C$986,3,0)</f>
        <v>West</v>
      </c>
      <c r="D520" s="3">
        <f>VLOOKUP(A520,OrderProduct!A520:F2471,6,0)</f>
        <v>379.53</v>
      </c>
    </row>
    <row r="521" spans="1:4">
      <c r="A521" s="3">
        <v>919</v>
      </c>
      <c r="B521" s="3">
        <f>VLOOKUP(A521,OrderProduct!$A$2:$T$1953,20,0)</f>
        <v>96003</v>
      </c>
      <c r="C521" s="3" t="str">
        <f>VLOOKUP(B521,'Location (2)'!$A$2:$C$986,3,0)</f>
        <v>West</v>
      </c>
      <c r="D521" s="3">
        <f>VLOOKUP(A521,OrderProduct!A521:F2472,6,0)</f>
        <v>28.01</v>
      </c>
    </row>
    <row r="522" spans="1:4">
      <c r="A522" s="3">
        <v>920</v>
      </c>
      <c r="B522" s="3">
        <f>VLOOKUP(A522,OrderProduct!$A$2:$T$1953,20,0)</f>
        <v>92374</v>
      </c>
      <c r="C522" s="3" t="str">
        <f>VLOOKUP(B522,'Location (2)'!$A$2:$C$986,3,0)</f>
        <v>West</v>
      </c>
      <c r="D522" s="3">
        <f>VLOOKUP(A522,OrderProduct!A522:F2473,6,0)</f>
        <v>68.34</v>
      </c>
    </row>
    <row r="523" spans="1:4">
      <c r="A523" s="3">
        <v>920</v>
      </c>
      <c r="B523" s="3">
        <f>VLOOKUP(A523,OrderProduct!$A$2:$T$1953,20,0)</f>
        <v>92374</v>
      </c>
      <c r="C523" s="3" t="str">
        <f>VLOOKUP(B523,'Location (2)'!$A$2:$C$986,3,0)</f>
        <v>West</v>
      </c>
      <c r="D523" s="3">
        <f>VLOOKUP(A523,OrderProduct!A523:F2474,6,0)</f>
        <v>522.22</v>
      </c>
    </row>
    <row r="524" spans="1:4">
      <c r="A524" s="3">
        <v>922</v>
      </c>
      <c r="B524" s="3">
        <f>VLOOKUP(A524,OrderProduct!$A$2:$T$1953,20,0)</f>
        <v>91730</v>
      </c>
      <c r="C524" s="3" t="str">
        <f>VLOOKUP(B524,'Location (2)'!$A$2:$C$986,3,0)</f>
        <v>West</v>
      </c>
      <c r="D524" s="3">
        <f>VLOOKUP(A524,OrderProduct!A524:F2475,6,0)</f>
        <v>574.97</v>
      </c>
    </row>
    <row r="525" spans="1:4">
      <c r="A525" s="3">
        <v>925</v>
      </c>
      <c r="B525" s="3">
        <f>VLOOKUP(A525,OrderProduct!$A$2:$T$1953,20,0)</f>
        <v>4330</v>
      </c>
      <c r="C525" s="3" t="str">
        <f>VLOOKUP(B525,'Location (2)'!$A$2:$C$986,3,0)</f>
        <v>East</v>
      </c>
      <c r="D525" s="3">
        <f>VLOOKUP(A525,OrderProduct!A525:F2476,6,0)</f>
        <v>115.22</v>
      </c>
    </row>
    <row r="526" spans="1:4">
      <c r="A526" s="3">
        <v>929</v>
      </c>
      <c r="B526" s="3">
        <f>VLOOKUP(A526,OrderProduct!$A$2:$T$1953,20,0)</f>
        <v>8857</v>
      </c>
      <c r="C526" s="3" t="str">
        <f>VLOOKUP(B526,'Location (2)'!$A$2:$C$986,3,0)</f>
        <v>East</v>
      </c>
      <c r="D526" s="3">
        <f>VLOOKUP(A526,OrderProduct!A526:F2477,6,0)</f>
        <v>456.58</v>
      </c>
    </row>
    <row r="527" spans="1:4">
      <c r="A527" s="3">
        <v>936</v>
      </c>
      <c r="B527" s="3">
        <f>VLOOKUP(A527,OrderProduct!$A$2:$T$1953,20,0)</f>
        <v>92374</v>
      </c>
      <c r="C527" s="3" t="str">
        <f>VLOOKUP(B527,'Location (2)'!$A$2:$C$986,3,0)</f>
        <v>West</v>
      </c>
      <c r="D527" s="3">
        <f>VLOOKUP(A527,OrderProduct!A527:F2478,6,0)</f>
        <v>79.4</v>
      </c>
    </row>
    <row r="528" spans="1:4">
      <c r="A528" s="3">
        <v>936</v>
      </c>
      <c r="B528" s="3">
        <f>VLOOKUP(A528,OrderProduct!$A$2:$T$1953,20,0)</f>
        <v>92374</v>
      </c>
      <c r="C528" s="3" t="str">
        <f>VLOOKUP(B528,'Location (2)'!$A$2:$C$986,3,0)</f>
        <v>West</v>
      </c>
      <c r="D528" s="3">
        <f>VLOOKUP(A528,OrderProduct!A528:F2479,6,0)</f>
        <v>18.59</v>
      </c>
    </row>
    <row r="529" spans="1:4">
      <c r="A529" s="3">
        <v>937</v>
      </c>
      <c r="B529" s="3">
        <f>VLOOKUP(A529,OrderProduct!$A$2:$T$1953,20,0)</f>
        <v>90278</v>
      </c>
      <c r="C529" s="3" t="str">
        <f>VLOOKUP(B529,'Location (2)'!$A$2:$C$986,3,0)</f>
        <v>West</v>
      </c>
      <c r="D529" s="3">
        <f>VLOOKUP(A529,OrderProduct!A529:F2480,6,0)</f>
        <v>834.08</v>
      </c>
    </row>
    <row r="530" spans="1:4">
      <c r="A530" s="3">
        <v>940</v>
      </c>
      <c r="B530" s="3">
        <f>VLOOKUP(A530,OrderProduct!$A$2:$T$1953,20,0)</f>
        <v>6776</v>
      </c>
      <c r="C530" s="3" t="str">
        <f>VLOOKUP(B530,'Location (2)'!$A$2:$C$986,3,0)</f>
        <v>East</v>
      </c>
      <c r="D530" s="3">
        <f>VLOOKUP(A530,OrderProduct!A530:F2481,6,0)</f>
        <v>15.49</v>
      </c>
    </row>
    <row r="531" spans="1:4">
      <c r="A531" s="3">
        <v>945</v>
      </c>
      <c r="B531" s="3">
        <f>VLOOKUP(A531,OrderProduct!$A$2:$T$1953,20,0)</f>
        <v>95070</v>
      </c>
      <c r="C531" s="3" t="str">
        <f>VLOOKUP(B531,'Location (2)'!$A$2:$C$986,3,0)</f>
        <v>West</v>
      </c>
      <c r="D531" s="3">
        <f>VLOOKUP(A531,OrderProduct!A531:F2482,6,0)</f>
        <v>50.88</v>
      </c>
    </row>
    <row r="532" spans="1:4">
      <c r="A532" s="3">
        <v>946</v>
      </c>
      <c r="B532" s="3">
        <f>VLOOKUP(A532,OrderProduct!$A$2:$T$1953,20,0)</f>
        <v>4210</v>
      </c>
      <c r="C532" s="3" t="str">
        <f>VLOOKUP(B532,'Location (2)'!$A$2:$C$986,3,0)</f>
        <v>East</v>
      </c>
      <c r="D532" s="3">
        <f>VLOOKUP(A532,OrderProduct!A532:F2483,6,0)</f>
        <v>40.29</v>
      </c>
    </row>
    <row r="533" spans="1:4">
      <c r="A533" s="3">
        <v>947</v>
      </c>
      <c r="B533" s="3">
        <f>VLOOKUP(A533,OrderProduct!$A$2:$T$1953,20,0)</f>
        <v>7002</v>
      </c>
      <c r="C533" s="3" t="str">
        <f>VLOOKUP(B533,'Location (2)'!$A$2:$C$986,3,0)</f>
        <v>East</v>
      </c>
      <c r="D533" s="3">
        <f>VLOOKUP(A533,OrderProduct!A533:F2484,6,0)</f>
        <v>3786.84</v>
      </c>
    </row>
    <row r="534" spans="1:4">
      <c r="A534" s="3">
        <v>949</v>
      </c>
      <c r="B534" s="3">
        <f>VLOOKUP(A534,OrderProduct!$A$2:$T$1953,20,0)</f>
        <v>90049</v>
      </c>
      <c r="C534" s="3" t="str">
        <f>VLOOKUP(B534,'Location (2)'!$A$2:$C$986,3,0)</f>
        <v>West</v>
      </c>
      <c r="D534" s="3">
        <f>VLOOKUP(A534,OrderProduct!A534:F2485,6,0)</f>
        <v>662.8</v>
      </c>
    </row>
    <row r="535" spans="1:4">
      <c r="A535" s="3">
        <v>949</v>
      </c>
      <c r="B535" s="3">
        <f>VLOOKUP(A535,OrderProduct!$A$2:$T$1953,20,0)</f>
        <v>90049</v>
      </c>
      <c r="C535" s="3" t="str">
        <f>VLOOKUP(B535,'Location (2)'!$A$2:$C$986,3,0)</f>
        <v>West</v>
      </c>
      <c r="D535" s="3">
        <f>VLOOKUP(A535,OrderProduct!A535:F2486,6,0)</f>
        <v>2012.11</v>
      </c>
    </row>
    <row r="536" spans="1:4">
      <c r="A536" s="3">
        <v>950</v>
      </c>
      <c r="B536" s="3">
        <f>VLOOKUP(A536,OrderProduct!$A$2:$T$1953,20,0)</f>
        <v>55372</v>
      </c>
      <c r="C536" s="3" t="str">
        <f>VLOOKUP(B536,'Location (2)'!$A$2:$C$986,3,0)</f>
        <v>Central</v>
      </c>
      <c r="D536" s="3">
        <f>VLOOKUP(A536,OrderProduct!A536:F2487,6,0)</f>
        <v>8.66</v>
      </c>
    </row>
    <row r="537" spans="1:4">
      <c r="A537" s="3">
        <v>950</v>
      </c>
      <c r="B537" s="3">
        <f>VLOOKUP(A537,OrderProduct!$A$2:$T$1953,20,0)</f>
        <v>55372</v>
      </c>
      <c r="C537" s="3" t="str">
        <f>VLOOKUP(B537,'Location (2)'!$A$2:$C$986,3,0)</f>
        <v>Central</v>
      </c>
      <c r="D537" s="3">
        <f>VLOOKUP(A537,OrderProduct!A537:F2488,6,0)</f>
        <v>471.66</v>
      </c>
    </row>
    <row r="538" spans="1:4">
      <c r="A538" s="3">
        <v>950</v>
      </c>
      <c r="B538" s="3">
        <f>VLOOKUP(A538,OrderProduct!$A$2:$T$1953,20,0)</f>
        <v>55372</v>
      </c>
      <c r="C538" s="3" t="str">
        <f>VLOOKUP(B538,'Location (2)'!$A$2:$C$986,3,0)</f>
        <v>Central</v>
      </c>
      <c r="D538" s="3">
        <f>VLOOKUP(A538,OrderProduct!A538:F2489,6,0)</f>
        <v>119.86</v>
      </c>
    </row>
    <row r="539" spans="1:4">
      <c r="A539" s="3">
        <v>950</v>
      </c>
      <c r="B539" s="3">
        <f>VLOOKUP(A539,OrderProduct!$A$2:$T$1953,20,0)</f>
        <v>55372</v>
      </c>
      <c r="C539" s="3" t="str">
        <f>VLOOKUP(B539,'Location (2)'!$A$2:$C$986,3,0)</f>
        <v>Central</v>
      </c>
      <c r="D539" s="3">
        <f>VLOOKUP(A539,OrderProduct!A539:F2490,6,0)</f>
        <v>42.69</v>
      </c>
    </row>
    <row r="540" spans="1:4">
      <c r="A540" s="3">
        <v>954</v>
      </c>
      <c r="B540" s="3">
        <f>VLOOKUP(A540,OrderProduct!$A$2:$T$1953,20,0)</f>
        <v>75067</v>
      </c>
      <c r="C540" s="3" t="str">
        <f>VLOOKUP(B540,'Location (2)'!$A$2:$C$986,3,0)</f>
        <v>Central</v>
      </c>
      <c r="D540" s="3">
        <f>VLOOKUP(A540,OrderProduct!A540:F2491,6,0)</f>
        <v>327.41</v>
      </c>
    </row>
    <row r="541" spans="1:4">
      <c r="A541" s="3">
        <v>954</v>
      </c>
      <c r="B541" s="3">
        <f>VLOOKUP(A541,OrderProduct!$A$2:$T$1953,20,0)</f>
        <v>75067</v>
      </c>
      <c r="C541" s="3" t="str">
        <f>VLOOKUP(B541,'Location (2)'!$A$2:$C$986,3,0)</f>
        <v>Central</v>
      </c>
      <c r="D541" s="3">
        <f>VLOOKUP(A541,OrderProduct!A541:F2492,6,0)</f>
        <v>541.76</v>
      </c>
    </row>
    <row r="542" spans="1:4">
      <c r="A542" s="3">
        <v>959</v>
      </c>
      <c r="B542" s="3">
        <f>VLOOKUP(A542,OrderProduct!$A$2:$T$1953,20,0)</f>
        <v>76028</v>
      </c>
      <c r="C542" s="3" t="str">
        <f>VLOOKUP(B542,'Location (2)'!$A$2:$C$986,3,0)</f>
        <v>Central</v>
      </c>
      <c r="D542" s="3">
        <f>VLOOKUP(A542,OrderProduct!A542:F2493,6,0)</f>
        <v>1183.82</v>
      </c>
    </row>
    <row r="543" spans="1:4">
      <c r="A543" s="3">
        <v>960</v>
      </c>
      <c r="B543" s="3">
        <f>VLOOKUP(A543,OrderProduct!$A$2:$T$1953,20,0)</f>
        <v>90278</v>
      </c>
      <c r="C543" s="3" t="str">
        <f>VLOOKUP(B543,'Location (2)'!$A$2:$C$986,3,0)</f>
        <v>West</v>
      </c>
      <c r="D543" s="3">
        <f>VLOOKUP(A543,OrderProduct!A543:F2494,6,0)</f>
        <v>107.66</v>
      </c>
    </row>
    <row r="544" spans="1:4">
      <c r="A544" s="3">
        <v>961</v>
      </c>
      <c r="B544" s="3">
        <f>VLOOKUP(A544,OrderProduct!$A$2:$T$1953,20,0)</f>
        <v>94061</v>
      </c>
      <c r="C544" s="3" t="str">
        <f>VLOOKUP(B544,'Location (2)'!$A$2:$C$986,3,0)</f>
        <v>West</v>
      </c>
      <c r="D544" s="3">
        <f>VLOOKUP(A544,OrderProduct!A544:F2495,6,0)</f>
        <v>318.83</v>
      </c>
    </row>
    <row r="545" spans="1:4">
      <c r="A545" s="3">
        <v>962</v>
      </c>
      <c r="B545" s="3">
        <f>VLOOKUP(A545,OrderProduct!$A$2:$T$1953,20,0)</f>
        <v>60610</v>
      </c>
      <c r="C545" s="3" t="str">
        <f>VLOOKUP(B545,'Location (2)'!$A$2:$C$986,3,0)</f>
        <v>Central</v>
      </c>
      <c r="D545" s="3">
        <f>VLOOKUP(A545,OrderProduct!A545:F2496,6,0)</f>
        <v>201.77</v>
      </c>
    </row>
    <row r="546" spans="1:4">
      <c r="A546" s="3">
        <v>970</v>
      </c>
      <c r="B546" s="3">
        <f>VLOOKUP(A546,OrderProduct!$A$2:$T$1953,20,0)</f>
        <v>24281</v>
      </c>
      <c r="C546" s="3" t="str">
        <f>VLOOKUP(B546,'Location (2)'!$A$2:$C$986,3,0)</f>
        <v>South</v>
      </c>
      <c r="D546" s="3">
        <f>VLOOKUP(A546,OrderProduct!A546:F2497,6,0)</f>
        <v>443.66</v>
      </c>
    </row>
    <row r="547" spans="1:4">
      <c r="A547" s="3">
        <v>972</v>
      </c>
      <c r="B547" s="3">
        <f>VLOOKUP(A547,OrderProduct!$A$2:$T$1953,20,0)</f>
        <v>92503</v>
      </c>
      <c r="C547" s="3" t="str">
        <f>VLOOKUP(B547,'Location (2)'!$A$2:$C$986,3,0)</f>
        <v>West</v>
      </c>
      <c r="D547" s="3">
        <f>VLOOKUP(A547,OrderProduct!A547:F2498,6,0)</f>
        <v>3600.65</v>
      </c>
    </row>
    <row r="548" spans="1:4">
      <c r="A548" s="3">
        <v>972</v>
      </c>
      <c r="B548" s="3">
        <f>VLOOKUP(A548,OrderProduct!$A$2:$T$1953,20,0)</f>
        <v>92503</v>
      </c>
      <c r="C548" s="3" t="str">
        <f>VLOOKUP(B548,'Location (2)'!$A$2:$C$986,3,0)</f>
        <v>West</v>
      </c>
      <c r="D548" s="3">
        <f>VLOOKUP(A548,OrderProduct!A548:F2499,6,0)</f>
        <v>39.15</v>
      </c>
    </row>
    <row r="549" spans="1:4">
      <c r="A549" s="3">
        <v>975</v>
      </c>
      <c r="B549" s="3">
        <f>VLOOKUP(A549,OrderProduct!$A$2:$T$1953,20,0)</f>
        <v>2108</v>
      </c>
      <c r="C549" s="3" t="str">
        <f>VLOOKUP(B549,'Location (2)'!$A$2:$C$986,3,0)</f>
        <v>East</v>
      </c>
      <c r="D549" s="3">
        <f>VLOOKUP(A549,OrderProduct!A549:F2500,6,0)</f>
        <v>266.95</v>
      </c>
    </row>
    <row r="550" spans="1:4">
      <c r="A550" s="3">
        <v>980</v>
      </c>
      <c r="B550" s="3">
        <f>VLOOKUP(A550,OrderProduct!$A$2:$T$1953,20,0)</f>
        <v>5403</v>
      </c>
      <c r="C550" s="3" t="str">
        <f>VLOOKUP(B550,'Location (2)'!$A$2:$C$986,3,0)</f>
        <v>East</v>
      </c>
      <c r="D550" s="3">
        <f>VLOOKUP(A550,OrderProduct!A550:F2501,6,0)</f>
        <v>7045.02</v>
      </c>
    </row>
    <row r="551" spans="1:4">
      <c r="A551" s="3">
        <v>983</v>
      </c>
      <c r="B551" s="3">
        <f>VLOOKUP(A551,OrderProduct!$A$2:$T$1953,20,0)</f>
        <v>72143</v>
      </c>
      <c r="C551" s="3" t="str">
        <f>VLOOKUP(B551,'Location (2)'!$A$2:$C$986,3,0)</f>
        <v>South</v>
      </c>
      <c r="D551" s="3">
        <f>VLOOKUP(A551,OrderProduct!A551:F2502,6,0)</f>
        <v>904.25</v>
      </c>
    </row>
    <row r="552" spans="1:4">
      <c r="A552" s="3">
        <v>993</v>
      </c>
      <c r="B552" s="3">
        <f>VLOOKUP(A552,OrderProduct!$A$2:$T$1953,20,0)</f>
        <v>93030</v>
      </c>
      <c r="C552" s="3" t="str">
        <f>VLOOKUP(B552,'Location (2)'!$A$2:$C$986,3,0)</f>
        <v>West</v>
      </c>
      <c r="D552" s="3">
        <f>VLOOKUP(A552,OrderProduct!A552:F2503,6,0)</f>
        <v>16.31</v>
      </c>
    </row>
    <row r="553" spans="1:4">
      <c r="A553" s="3">
        <v>994</v>
      </c>
      <c r="B553" s="3">
        <f>VLOOKUP(A553,OrderProduct!$A$2:$T$1953,20,0)</f>
        <v>4073</v>
      </c>
      <c r="C553" s="3" t="str">
        <f>VLOOKUP(B553,'Location (2)'!$A$2:$C$986,3,0)</f>
        <v>East</v>
      </c>
      <c r="D553" s="3">
        <f>VLOOKUP(A553,OrderProduct!A553:F2504,6,0)</f>
        <v>370.62</v>
      </c>
    </row>
    <row r="554" spans="1:4">
      <c r="A554" s="3">
        <v>995</v>
      </c>
      <c r="B554" s="3">
        <f>VLOOKUP(A554,OrderProduct!$A$2:$T$1953,20,0)</f>
        <v>4070</v>
      </c>
      <c r="C554" s="3" t="str">
        <f>VLOOKUP(B554,'Location (2)'!$A$2:$C$986,3,0)</f>
        <v>East</v>
      </c>
      <c r="D554" s="3">
        <f>VLOOKUP(A554,OrderProduct!A554:F2505,6,0)</f>
        <v>1370.99</v>
      </c>
    </row>
    <row r="555" spans="1:4">
      <c r="A555" s="3">
        <v>997</v>
      </c>
      <c r="B555" s="3">
        <f>VLOOKUP(A555,OrderProduct!$A$2:$T$1953,20,0)</f>
        <v>7002</v>
      </c>
      <c r="C555" s="3" t="str">
        <f>VLOOKUP(B555,'Location (2)'!$A$2:$C$986,3,0)</f>
        <v>East</v>
      </c>
      <c r="D555" s="3">
        <f>VLOOKUP(A555,OrderProduct!A555:F2506,6,0)</f>
        <v>196.69</v>
      </c>
    </row>
    <row r="556" spans="1:4">
      <c r="A556" s="3">
        <v>999</v>
      </c>
      <c r="B556" s="3">
        <f>VLOOKUP(A556,OrderProduct!$A$2:$T$1953,20,0)</f>
        <v>7450</v>
      </c>
      <c r="C556" s="3" t="str">
        <f>VLOOKUP(B556,'Location (2)'!$A$2:$C$986,3,0)</f>
        <v>East</v>
      </c>
      <c r="D556" s="3">
        <f>VLOOKUP(A556,OrderProduct!A556:F2507,6,0)</f>
        <v>40.28</v>
      </c>
    </row>
    <row r="557" spans="1:4">
      <c r="A557" s="3">
        <v>1000</v>
      </c>
      <c r="B557" s="3">
        <f>VLOOKUP(A557,OrderProduct!$A$2:$T$1953,20,0)</f>
        <v>5201</v>
      </c>
      <c r="C557" s="3" t="str">
        <f>VLOOKUP(B557,'Location (2)'!$A$2:$C$986,3,0)</f>
        <v>East</v>
      </c>
      <c r="D557" s="3">
        <f>VLOOKUP(A557,OrderProduct!A557:F2508,6,0)</f>
        <v>16.5</v>
      </c>
    </row>
    <row r="558" spans="1:4">
      <c r="A558" s="3">
        <v>1005</v>
      </c>
      <c r="B558" s="3">
        <f>VLOOKUP(A558,OrderProduct!$A$2:$T$1953,20,0)</f>
        <v>60089</v>
      </c>
      <c r="C558" s="3" t="str">
        <f>VLOOKUP(B558,'Location (2)'!$A$2:$C$986,3,0)</f>
        <v>Central</v>
      </c>
      <c r="D558" s="3">
        <f>VLOOKUP(A558,OrderProduct!A558:F2509,6,0)</f>
        <v>1202.66</v>
      </c>
    </row>
    <row r="559" spans="1:4">
      <c r="A559" s="3">
        <v>1005</v>
      </c>
      <c r="B559" s="3">
        <f>VLOOKUP(A559,OrderProduct!$A$2:$T$1953,20,0)</f>
        <v>60089</v>
      </c>
      <c r="C559" s="3" t="str">
        <f>VLOOKUP(B559,'Location (2)'!$A$2:$C$986,3,0)</f>
        <v>Central</v>
      </c>
      <c r="D559" s="3">
        <f>VLOOKUP(A559,OrderProduct!A559:F2510,6,0)</f>
        <v>904.31</v>
      </c>
    </row>
    <row r="560" spans="1:4">
      <c r="A560" s="3">
        <v>1008</v>
      </c>
      <c r="B560" s="3">
        <f>VLOOKUP(A560,OrderProduct!$A$2:$T$1953,20,0)</f>
        <v>4038</v>
      </c>
      <c r="C560" s="3" t="str">
        <f>VLOOKUP(B560,'Location (2)'!$A$2:$C$986,3,0)</f>
        <v>East</v>
      </c>
      <c r="D560" s="3">
        <f>VLOOKUP(A560,OrderProduct!A560:F2511,6,0)</f>
        <v>55.13</v>
      </c>
    </row>
    <row r="561" spans="1:4">
      <c r="A561" s="3">
        <v>1009</v>
      </c>
      <c r="B561" s="3">
        <f>VLOOKUP(A561,OrderProduct!$A$2:$T$1953,20,0)</f>
        <v>4072</v>
      </c>
      <c r="C561" s="3" t="str">
        <f>VLOOKUP(B561,'Location (2)'!$A$2:$C$986,3,0)</f>
        <v>East</v>
      </c>
      <c r="D561" s="3">
        <f>VLOOKUP(A561,OrderProduct!A561:F2512,6,0)</f>
        <v>44.8</v>
      </c>
    </row>
    <row r="562" spans="1:4">
      <c r="A562" s="3">
        <v>1014</v>
      </c>
      <c r="B562" s="3">
        <f>VLOOKUP(A562,OrderProduct!$A$2:$T$1953,20,0)</f>
        <v>72022</v>
      </c>
      <c r="C562" s="3" t="str">
        <f>VLOOKUP(B562,'Location (2)'!$A$2:$C$986,3,0)</f>
        <v>South</v>
      </c>
      <c r="D562" s="3">
        <f>VLOOKUP(A562,OrderProduct!A562:F2513,6,0)</f>
        <v>58.52</v>
      </c>
    </row>
    <row r="563" spans="1:4">
      <c r="A563" s="3">
        <v>1014</v>
      </c>
      <c r="B563" s="3">
        <f>VLOOKUP(A563,OrderProduct!$A$2:$T$1953,20,0)</f>
        <v>72022</v>
      </c>
      <c r="C563" s="3" t="str">
        <f>VLOOKUP(B563,'Location (2)'!$A$2:$C$986,3,0)</f>
        <v>South</v>
      </c>
      <c r="D563" s="3">
        <f>VLOOKUP(A563,OrderProduct!A563:F2514,6,0)</f>
        <v>337.59</v>
      </c>
    </row>
    <row r="564" spans="1:4">
      <c r="A564" s="3">
        <v>1014</v>
      </c>
      <c r="B564" s="3">
        <f>VLOOKUP(A564,OrderProduct!$A$2:$T$1953,20,0)</f>
        <v>72022</v>
      </c>
      <c r="C564" s="3" t="str">
        <f>VLOOKUP(B564,'Location (2)'!$A$2:$C$986,3,0)</f>
        <v>South</v>
      </c>
      <c r="D564" s="3">
        <f>VLOOKUP(A564,OrderProduct!A564:F2515,6,0)</f>
        <v>215.32</v>
      </c>
    </row>
    <row r="565" spans="1:4">
      <c r="A565" s="3">
        <v>1014</v>
      </c>
      <c r="B565" s="3">
        <f>VLOOKUP(A565,OrderProduct!$A$2:$T$1953,20,0)</f>
        <v>72022</v>
      </c>
      <c r="C565" s="3" t="str">
        <f>VLOOKUP(B565,'Location (2)'!$A$2:$C$986,3,0)</f>
        <v>South</v>
      </c>
      <c r="D565" s="3">
        <f>VLOOKUP(A565,OrderProduct!A565:F2516,6,0)</f>
        <v>382.85</v>
      </c>
    </row>
    <row r="566" spans="1:4">
      <c r="A566" s="3">
        <v>1015</v>
      </c>
      <c r="B566" s="3">
        <f>VLOOKUP(A566,OrderProduct!$A$2:$T$1953,20,0)</f>
        <v>27502</v>
      </c>
      <c r="C566" s="3" t="str">
        <f>VLOOKUP(B566,'Location (2)'!$A$2:$C$986,3,0)</f>
        <v>South</v>
      </c>
      <c r="D566" s="3">
        <f>VLOOKUP(A566,OrderProduct!A566:F2517,6,0)</f>
        <v>10.65</v>
      </c>
    </row>
    <row r="567" spans="1:4">
      <c r="A567" s="3">
        <v>1016</v>
      </c>
      <c r="B567" s="3">
        <f>VLOOKUP(A567,OrderProduct!$A$2:$T$1953,20,0)</f>
        <v>28806</v>
      </c>
      <c r="C567" s="3" t="str">
        <f>VLOOKUP(B567,'Location (2)'!$A$2:$C$986,3,0)</f>
        <v>South</v>
      </c>
      <c r="D567" s="3">
        <f>VLOOKUP(A567,OrderProduct!A567:F2518,6,0)</f>
        <v>100.99</v>
      </c>
    </row>
    <row r="568" spans="1:4">
      <c r="A568" s="3">
        <v>1018</v>
      </c>
      <c r="B568" s="3">
        <f>VLOOKUP(A568,OrderProduct!$A$2:$T$1953,20,0)</f>
        <v>27511</v>
      </c>
      <c r="C568" s="3" t="str">
        <f>VLOOKUP(B568,'Location (2)'!$A$2:$C$986,3,0)</f>
        <v>South</v>
      </c>
      <c r="D568" s="3">
        <f>VLOOKUP(A568,OrderProduct!A568:F2519,6,0)</f>
        <v>142.06</v>
      </c>
    </row>
    <row r="569" spans="1:4">
      <c r="A569" s="3">
        <v>1018</v>
      </c>
      <c r="B569" s="3">
        <f>VLOOKUP(A569,OrderProduct!$A$2:$T$1953,20,0)</f>
        <v>27511</v>
      </c>
      <c r="C569" s="3" t="str">
        <f>VLOOKUP(B569,'Location (2)'!$A$2:$C$986,3,0)</f>
        <v>South</v>
      </c>
      <c r="D569" s="3">
        <f>VLOOKUP(A569,OrderProduct!A569:F2520,6,0)</f>
        <v>363.74</v>
      </c>
    </row>
    <row r="570" spans="1:4">
      <c r="A570" s="3">
        <v>1020</v>
      </c>
      <c r="B570" s="3">
        <f>VLOOKUP(A570,OrderProduct!$A$2:$T$1953,20,0)</f>
        <v>66762</v>
      </c>
      <c r="C570" s="3" t="str">
        <f>VLOOKUP(B570,'Location (2)'!$A$2:$C$986,3,0)</f>
        <v>Central</v>
      </c>
      <c r="D570" s="3">
        <f>VLOOKUP(A570,OrderProduct!A570:F2521,6,0)</f>
        <v>15.93</v>
      </c>
    </row>
    <row r="571" spans="1:4">
      <c r="A571" s="3">
        <v>1020</v>
      </c>
      <c r="B571" s="3">
        <f>VLOOKUP(A571,OrderProduct!$A$2:$T$1953,20,0)</f>
        <v>66762</v>
      </c>
      <c r="C571" s="3" t="str">
        <f>VLOOKUP(B571,'Location (2)'!$A$2:$C$986,3,0)</f>
        <v>Central</v>
      </c>
      <c r="D571" s="3">
        <f>VLOOKUP(A571,OrderProduct!A571:F2522,6,0)</f>
        <v>21.28</v>
      </c>
    </row>
    <row r="572" spans="1:4">
      <c r="A572" s="3">
        <v>1020</v>
      </c>
      <c r="B572" s="3">
        <f>VLOOKUP(A572,OrderProduct!$A$2:$T$1953,20,0)</f>
        <v>66762</v>
      </c>
      <c r="C572" s="3" t="str">
        <f>VLOOKUP(B572,'Location (2)'!$A$2:$C$986,3,0)</f>
        <v>Central</v>
      </c>
      <c r="D572" s="3">
        <f>VLOOKUP(A572,OrderProduct!A572:F2523,6,0)</f>
        <v>391.4</v>
      </c>
    </row>
    <row r="573" spans="1:4">
      <c r="A573" s="3">
        <v>1023</v>
      </c>
      <c r="B573" s="3">
        <f>VLOOKUP(A573,OrderProduct!$A$2:$T$1953,20,0)</f>
        <v>15221</v>
      </c>
      <c r="C573" s="3" t="str">
        <f>VLOOKUP(B573,'Location (2)'!$A$2:$C$986,3,0)</f>
        <v>East</v>
      </c>
      <c r="D573" s="3">
        <f>VLOOKUP(A573,OrderProduct!A573:F2524,6,0)</f>
        <v>19.67</v>
      </c>
    </row>
    <row r="574" spans="1:4">
      <c r="A574" s="3">
        <v>1023</v>
      </c>
      <c r="B574" s="3">
        <f>VLOOKUP(A574,OrderProduct!$A$2:$T$1953,20,0)</f>
        <v>15221</v>
      </c>
      <c r="C574" s="3" t="str">
        <f>VLOOKUP(B574,'Location (2)'!$A$2:$C$986,3,0)</f>
        <v>East</v>
      </c>
      <c r="D574" s="3">
        <f>VLOOKUP(A574,OrderProduct!A574:F2525,6,0)</f>
        <v>380</v>
      </c>
    </row>
    <row r="575" spans="1:4">
      <c r="A575" s="3">
        <v>1026</v>
      </c>
      <c r="B575" s="3">
        <f>VLOOKUP(A575,OrderProduct!$A$2:$T$1953,20,0)</f>
        <v>11722</v>
      </c>
      <c r="C575" s="3" t="str">
        <f>VLOOKUP(B575,'Location (2)'!$A$2:$C$986,3,0)</f>
        <v>East</v>
      </c>
      <c r="D575" s="3">
        <f>VLOOKUP(A575,OrderProduct!A575:F2526,6,0)</f>
        <v>182.33</v>
      </c>
    </row>
    <row r="576" spans="1:4">
      <c r="A576" s="3">
        <v>1026</v>
      </c>
      <c r="B576" s="3">
        <f>VLOOKUP(A576,OrderProduct!$A$2:$T$1953,20,0)</f>
        <v>11722</v>
      </c>
      <c r="C576" s="3" t="str">
        <f>VLOOKUP(B576,'Location (2)'!$A$2:$C$986,3,0)</f>
        <v>East</v>
      </c>
      <c r="D576" s="3">
        <f>VLOOKUP(A576,OrderProduct!A576:F2527,6,0)</f>
        <v>459.55</v>
      </c>
    </row>
    <row r="577" spans="1:4">
      <c r="A577" s="3">
        <v>1026</v>
      </c>
      <c r="B577" s="3">
        <f>VLOOKUP(A577,OrderProduct!$A$2:$T$1953,20,0)</f>
        <v>11722</v>
      </c>
      <c r="C577" s="3" t="str">
        <f>VLOOKUP(B577,'Location (2)'!$A$2:$C$986,3,0)</f>
        <v>East</v>
      </c>
      <c r="D577" s="3">
        <f>VLOOKUP(A577,OrderProduct!A577:F2528,6,0)</f>
        <v>8.74</v>
      </c>
    </row>
    <row r="578" spans="1:4">
      <c r="A578" s="3">
        <v>1027</v>
      </c>
      <c r="B578" s="3">
        <f>VLOOKUP(A578,OrderProduct!$A$2:$T$1953,20,0)</f>
        <v>14225</v>
      </c>
      <c r="C578" s="3" t="str">
        <f>VLOOKUP(B578,'Location (2)'!$A$2:$C$986,3,0)</f>
        <v>East</v>
      </c>
      <c r="D578" s="3">
        <f>VLOOKUP(A578,OrderProduct!A578:F2529,6,0)</f>
        <v>536.9</v>
      </c>
    </row>
    <row r="579" spans="1:4">
      <c r="A579" s="3">
        <v>1027</v>
      </c>
      <c r="B579" s="3">
        <f>VLOOKUP(A579,OrderProduct!$A$2:$T$1953,20,0)</f>
        <v>14225</v>
      </c>
      <c r="C579" s="3" t="str">
        <f>VLOOKUP(B579,'Location (2)'!$A$2:$C$986,3,0)</f>
        <v>East</v>
      </c>
      <c r="D579" s="3">
        <f>VLOOKUP(A579,OrderProduct!A579:F2530,6,0)</f>
        <v>103.61</v>
      </c>
    </row>
    <row r="580" spans="1:4">
      <c r="A580" s="3">
        <v>1028</v>
      </c>
      <c r="B580" s="3">
        <f>VLOOKUP(A580,OrderProduct!$A$2:$T$1953,20,0)</f>
        <v>11725</v>
      </c>
      <c r="C580" s="3" t="str">
        <f>VLOOKUP(B580,'Location (2)'!$A$2:$C$986,3,0)</f>
        <v>East</v>
      </c>
      <c r="D580" s="3">
        <f>VLOOKUP(A580,OrderProduct!A580:F2531,6,0)</f>
        <v>3144.56</v>
      </c>
    </row>
    <row r="581" spans="1:4">
      <c r="A581" s="3">
        <v>1028</v>
      </c>
      <c r="B581" s="3">
        <f>VLOOKUP(A581,OrderProduct!$A$2:$T$1953,20,0)</f>
        <v>11725</v>
      </c>
      <c r="C581" s="3" t="str">
        <f>VLOOKUP(B581,'Location (2)'!$A$2:$C$986,3,0)</f>
        <v>East</v>
      </c>
      <c r="D581" s="3">
        <f>VLOOKUP(A581,OrderProduct!A581:F2532,6,0)</f>
        <v>2653.02</v>
      </c>
    </row>
    <row r="582" spans="1:4">
      <c r="A582" s="3">
        <v>1035</v>
      </c>
      <c r="B582" s="3">
        <f>VLOOKUP(A582,OrderProduct!$A$2:$T$1953,20,0)</f>
        <v>43015</v>
      </c>
      <c r="C582" s="3" t="str">
        <f>VLOOKUP(B582,'Location (2)'!$A$2:$C$986,3,0)</f>
        <v>East</v>
      </c>
      <c r="D582" s="3">
        <f>VLOOKUP(A582,OrderProduct!A582:F2533,6,0)</f>
        <v>227.79</v>
      </c>
    </row>
    <row r="583" spans="1:4">
      <c r="A583" s="3">
        <v>1036</v>
      </c>
      <c r="B583" s="3">
        <f>VLOOKUP(A583,OrderProduct!$A$2:$T$1953,20,0)</f>
        <v>43017</v>
      </c>
      <c r="C583" s="3" t="str">
        <f>VLOOKUP(B583,'Location (2)'!$A$2:$C$986,3,0)</f>
        <v>East</v>
      </c>
      <c r="D583" s="3">
        <f>VLOOKUP(A583,OrderProduct!A583:F2534,6,0)</f>
        <v>462.57</v>
      </c>
    </row>
    <row r="584" spans="1:4">
      <c r="A584" s="3">
        <v>1038</v>
      </c>
      <c r="B584" s="3">
        <f>VLOOKUP(A584,OrderProduct!$A$2:$T$1953,20,0)</f>
        <v>33430</v>
      </c>
      <c r="C584" s="3" t="str">
        <f>VLOOKUP(B584,'Location (2)'!$A$2:$C$986,3,0)</f>
        <v>South</v>
      </c>
      <c r="D584" s="3">
        <f>VLOOKUP(A584,OrderProduct!A584:F2535,6,0)</f>
        <v>125.37</v>
      </c>
    </row>
    <row r="585" spans="1:4">
      <c r="A585" s="3">
        <v>1041</v>
      </c>
      <c r="B585" s="3">
        <f>VLOOKUP(A585,OrderProduct!$A$2:$T$1953,20,0)</f>
        <v>95695</v>
      </c>
      <c r="C585" s="3" t="str">
        <f>VLOOKUP(B585,'Location (2)'!$A$2:$C$986,3,0)</f>
        <v>West</v>
      </c>
      <c r="D585" s="3">
        <f>VLOOKUP(A585,OrderProduct!A585:F2536,6,0)</f>
        <v>42.44</v>
      </c>
    </row>
    <row r="586" spans="1:4">
      <c r="A586" s="3">
        <v>1041</v>
      </c>
      <c r="B586" s="3">
        <f>VLOOKUP(A586,OrderProduct!$A$2:$T$1953,20,0)</f>
        <v>95695</v>
      </c>
      <c r="C586" s="3" t="str">
        <f>VLOOKUP(B586,'Location (2)'!$A$2:$C$986,3,0)</f>
        <v>West</v>
      </c>
      <c r="D586" s="3">
        <f>VLOOKUP(A586,OrderProduct!A586:F2537,6,0)</f>
        <v>2400.95</v>
      </c>
    </row>
    <row r="587" spans="1:4">
      <c r="A587" s="3">
        <v>1042</v>
      </c>
      <c r="B587" s="3">
        <f>VLOOKUP(A587,OrderProduct!$A$2:$T$1953,20,0)</f>
        <v>95991</v>
      </c>
      <c r="C587" s="3" t="str">
        <f>VLOOKUP(B587,'Location (2)'!$A$2:$C$986,3,0)</f>
        <v>West</v>
      </c>
      <c r="D587" s="3">
        <f>VLOOKUP(A587,OrderProduct!A587:F2538,6,0)</f>
        <v>10.72</v>
      </c>
    </row>
    <row r="588" spans="1:4">
      <c r="A588" s="3">
        <v>1044</v>
      </c>
      <c r="B588" s="3">
        <f>VLOOKUP(A588,OrderProduct!$A$2:$T$1953,20,0)</f>
        <v>90004</v>
      </c>
      <c r="C588" s="3" t="str">
        <f>VLOOKUP(B588,'Location (2)'!$A$2:$C$986,3,0)</f>
        <v>West</v>
      </c>
      <c r="D588" s="3">
        <f>VLOOKUP(A588,OrderProduct!A588:F2539,6,0)</f>
        <v>10180.01</v>
      </c>
    </row>
    <row r="589" spans="1:4">
      <c r="A589" s="3">
        <v>1044</v>
      </c>
      <c r="B589" s="3">
        <f>VLOOKUP(A589,OrderProduct!$A$2:$T$1953,20,0)</f>
        <v>90004</v>
      </c>
      <c r="C589" s="3" t="str">
        <f>VLOOKUP(B589,'Location (2)'!$A$2:$C$986,3,0)</f>
        <v>West</v>
      </c>
      <c r="D589" s="3">
        <f>VLOOKUP(A589,OrderProduct!A589:F2540,6,0)</f>
        <v>190.85</v>
      </c>
    </row>
    <row r="590" spans="1:4">
      <c r="A590" s="3">
        <v>1044</v>
      </c>
      <c r="B590" s="3">
        <f>VLOOKUP(A590,OrderProduct!$A$2:$T$1953,20,0)</f>
        <v>90004</v>
      </c>
      <c r="C590" s="3" t="str">
        <f>VLOOKUP(B590,'Location (2)'!$A$2:$C$986,3,0)</f>
        <v>West</v>
      </c>
      <c r="D590" s="3">
        <f>VLOOKUP(A590,OrderProduct!A590:F2541,6,0)</f>
        <v>370.68</v>
      </c>
    </row>
    <row r="591" spans="1:4">
      <c r="A591" s="3">
        <v>1047</v>
      </c>
      <c r="B591" s="3">
        <f>VLOOKUP(A591,OrderProduct!$A$2:$T$1953,20,0)</f>
        <v>2109</v>
      </c>
      <c r="C591" s="3" t="str">
        <f>VLOOKUP(B591,'Location (2)'!$A$2:$C$986,3,0)</f>
        <v>East</v>
      </c>
      <c r="D591" s="3">
        <f>VLOOKUP(A591,OrderProduct!A591:F2542,6,0)</f>
        <v>7303.05</v>
      </c>
    </row>
    <row r="592" spans="1:4">
      <c r="A592" s="3">
        <v>1054</v>
      </c>
      <c r="B592" s="3">
        <f>VLOOKUP(A592,OrderProduct!$A$2:$T$1953,20,0)</f>
        <v>85374</v>
      </c>
      <c r="C592" s="3" t="str">
        <f>VLOOKUP(B592,'Location (2)'!$A$2:$C$986,3,0)</f>
        <v>West</v>
      </c>
      <c r="D592" s="3">
        <f>VLOOKUP(A592,OrderProduct!A592:F2543,6,0)</f>
        <v>56.19</v>
      </c>
    </row>
    <row r="593" spans="1:4">
      <c r="A593" s="3">
        <v>1054</v>
      </c>
      <c r="B593" s="3">
        <f>VLOOKUP(A593,OrderProduct!$A$2:$T$1953,20,0)</f>
        <v>85374</v>
      </c>
      <c r="C593" s="3" t="str">
        <f>VLOOKUP(B593,'Location (2)'!$A$2:$C$986,3,0)</f>
        <v>West</v>
      </c>
      <c r="D593" s="3">
        <f>VLOOKUP(A593,OrderProduct!A593:F2544,6,0)</f>
        <v>40.8</v>
      </c>
    </row>
    <row r="594" spans="1:4">
      <c r="A594" s="3">
        <v>1054</v>
      </c>
      <c r="B594" s="3">
        <f>VLOOKUP(A594,OrderProduct!$A$2:$T$1953,20,0)</f>
        <v>85374</v>
      </c>
      <c r="C594" s="3" t="str">
        <f>VLOOKUP(B594,'Location (2)'!$A$2:$C$986,3,0)</f>
        <v>West</v>
      </c>
      <c r="D594" s="3">
        <f>VLOOKUP(A594,OrderProduct!A594:F2545,6,0)</f>
        <v>117.87</v>
      </c>
    </row>
    <row r="595" spans="1:4">
      <c r="A595" s="3">
        <v>1060</v>
      </c>
      <c r="B595" s="3">
        <f>VLOOKUP(A595,OrderProduct!$A$2:$T$1953,20,0)</f>
        <v>30318</v>
      </c>
      <c r="C595" s="3" t="str">
        <f>VLOOKUP(B595,'Location (2)'!$A$2:$C$986,3,0)</f>
        <v>South</v>
      </c>
      <c r="D595" s="3">
        <f>VLOOKUP(A595,OrderProduct!A595:F2546,6,0)</f>
        <v>70.16</v>
      </c>
    </row>
    <row r="596" spans="1:4">
      <c r="A596" s="3">
        <v>1060</v>
      </c>
      <c r="B596" s="3">
        <f>VLOOKUP(A596,OrderProduct!$A$2:$T$1953,20,0)</f>
        <v>30318</v>
      </c>
      <c r="C596" s="3" t="str">
        <f>VLOOKUP(B596,'Location (2)'!$A$2:$C$986,3,0)</f>
        <v>South</v>
      </c>
      <c r="D596" s="3">
        <f>VLOOKUP(A596,OrderProduct!A596:F2547,6,0)</f>
        <v>1240.57</v>
      </c>
    </row>
    <row r="597" spans="1:4">
      <c r="A597" s="3">
        <v>1062</v>
      </c>
      <c r="B597" s="3">
        <f>VLOOKUP(A597,OrderProduct!$A$2:$T$1953,20,0)</f>
        <v>11727</v>
      </c>
      <c r="C597" s="3" t="str">
        <f>VLOOKUP(B597,'Location (2)'!$A$2:$C$986,3,0)</f>
        <v>East</v>
      </c>
      <c r="D597" s="3">
        <f>VLOOKUP(A597,OrderProduct!A597:F2548,6,0)</f>
        <v>53.02</v>
      </c>
    </row>
    <row r="598" spans="1:4">
      <c r="A598" s="3">
        <v>1062</v>
      </c>
      <c r="B598" s="3">
        <f>VLOOKUP(A598,OrderProduct!$A$2:$T$1953,20,0)</f>
        <v>11727</v>
      </c>
      <c r="C598" s="3" t="str">
        <f>VLOOKUP(B598,'Location (2)'!$A$2:$C$986,3,0)</f>
        <v>East</v>
      </c>
      <c r="D598" s="3">
        <f>VLOOKUP(A598,OrderProduct!A598:F2549,6,0)</f>
        <v>237.83</v>
      </c>
    </row>
    <row r="599" spans="1:4">
      <c r="A599" s="3">
        <v>1062</v>
      </c>
      <c r="B599" s="3">
        <f>VLOOKUP(A599,OrderProduct!$A$2:$T$1953,20,0)</f>
        <v>11727</v>
      </c>
      <c r="C599" s="3" t="str">
        <f>VLOOKUP(B599,'Location (2)'!$A$2:$C$986,3,0)</f>
        <v>East</v>
      </c>
      <c r="D599" s="3">
        <f>VLOOKUP(A599,OrderProduct!A599:F2550,6,0)</f>
        <v>88.83</v>
      </c>
    </row>
    <row r="600" spans="1:4">
      <c r="A600" s="3">
        <v>1065</v>
      </c>
      <c r="B600" s="3">
        <f>VLOOKUP(A600,OrderProduct!$A$2:$T$1953,20,0)</f>
        <v>60459</v>
      </c>
      <c r="C600" s="3" t="str">
        <f>VLOOKUP(B600,'Location (2)'!$A$2:$C$986,3,0)</f>
        <v>Central</v>
      </c>
      <c r="D600" s="3">
        <f>VLOOKUP(A600,OrderProduct!A600:F2551,6,0)</f>
        <v>4410.19</v>
      </c>
    </row>
    <row r="601" spans="1:4">
      <c r="A601" s="3">
        <v>1068</v>
      </c>
      <c r="B601" s="3">
        <f>VLOOKUP(A601,OrderProduct!$A$2:$T$1953,20,0)</f>
        <v>60409</v>
      </c>
      <c r="C601" s="3" t="str">
        <f>VLOOKUP(B601,'Location (2)'!$A$2:$C$986,3,0)</f>
        <v>Central</v>
      </c>
      <c r="D601" s="3">
        <f>VLOOKUP(A601,OrderProduct!A601:F2552,6,0)</f>
        <v>552.89</v>
      </c>
    </row>
    <row r="602" spans="1:4">
      <c r="A602" s="3">
        <v>1069</v>
      </c>
      <c r="B602" s="3">
        <f>VLOOKUP(A602,OrderProduct!$A$2:$T$1953,20,0)</f>
        <v>62901</v>
      </c>
      <c r="C602" s="3" t="str">
        <f>VLOOKUP(B602,'Location (2)'!$A$2:$C$986,3,0)</f>
        <v>Central</v>
      </c>
      <c r="D602" s="3">
        <f>VLOOKUP(A602,OrderProduct!A602:F2553,6,0)</f>
        <v>621.56</v>
      </c>
    </row>
    <row r="603" spans="1:4">
      <c r="A603" s="3">
        <v>1072</v>
      </c>
      <c r="B603" s="3">
        <f>VLOOKUP(A603,OrderProduct!$A$2:$T$1953,20,0)</f>
        <v>18018</v>
      </c>
      <c r="C603" s="3" t="str">
        <f>VLOOKUP(B603,'Location (2)'!$A$2:$C$986,3,0)</f>
        <v>East</v>
      </c>
      <c r="D603" s="3">
        <f>VLOOKUP(A603,OrderProduct!A603:F2554,6,0)</f>
        <v>536.23</v>
      </c>
    </row>
    <row r="604" spans="1:4">
      <c r="A604" s="3">
        <v>1075</v>
      </c>
      <c r="B604" s="3">
        <f>VLOOKUP(A604,OrderProduct!$A$2:$T$1953,20,0)</f>
        <v>60441</v>
      </c>
      <c r="C604" s="3" t="str">
        <f>VLOOKUP(B604,'Location (2)'!$A$2:$C$986,3,0)</f>
        <v>Central</v>
      </c>
      <c r="D604" s="3">
        <f>VLOOKUP(A604,OrderProduct!A604:F2555,6,0)</f>
        <v>38.81</v>
      </c>
    </row>
    <row r="605" spans="1:4">
      <c r="A605" s="3">
        <v>1080</v>
      </c>
      <c r="B605" s="3">
        <f>VLOOKUP(A605,OrderProduct!$A$2:$T$1953,20,0)</f>
        <v>60174</v>
      </c>
      <c r="C605" s="3" t="str">
        <f>VLOOKUP(B605,'Location (2)'!$A$2:$C$986,3,0)</f>
        <v>Central</v>
      </c>
      <c r="D605" s="3">
        <f>VLOOKUP(A605,OrderProduct!A605:F2556,6,0)</f>
        <v>286.4</v>
      </c>
    </row>
    <row r="606" spans="1:4">
      <c r="A606" s="3">
        <v>1083</v>
      </c>
      <c r="B606" s="3">
        <f>VLOOKUP(A606,OrderProduct!$A$2:$T$1953,20,0)</f>
        <v>62701</v>
      </c>
      <c r="C606" s="3" t="str">
        <f>VLOOKUP(B606,'Location (2)'!$A$2:$C$986,3,0)</f>
        <v>Central</v>
      </c>
      <c r="D606" s="3">
        <f>VLOOKUP(A606,OrderProduct!A606:F2557,6,0)</f>
        <v>664.34</v>
      </c>
    </row>
    <row r="607" spans="1:4">
      <c r="A607" s="3">
        <v>1085</v>
      </c>
      <c r="B607" s="3">
        <f>VLOOKUP(A607,OrderProduct!$A$2:$T$1953,20,0)</f>
        <v>11729</v>
      </c>
      <c r="C607" s="3" t="str">
        <f>VLOOKUP(B607,'Location (2)'!$A$2:$C$986,3,0)</f>
        <v>East</v>
      </c>
      <c r="D607" s="3">
        <f>VLOOKUP(A607,OrderProduct!A607:F2558,6,0)</f>
        <v>36.72</v>
      </c>
    </row>
    <row r="608" spans="1:4">
      <c r="A608" s="3">
        <v>1085</v>
      </c>
      <c r="B608" s="3">
        <f>VLOOKUP(A608,OrderProduct!$A$2:$T$1953,20,0)</f>
        <v>11729</v>
      </c>
      <c r="C608" s="3" t="str">
        <f>VLOOKUP(B608,'Location (2)'!$A$2:$C$986,3,0)</f>
        <v>East</v>
      </c>
      <c r="D608" s="3">
        <f>VLOOKUP(A608,OrderProduct!A608:F2559,6,0)</f>
        <v>15.73</v>
      </c>
    </row>
    <row r="609" spans="1:4">
      <c r="A609" s="3">
        <v>1085</v>
      </c>
      <c r="B609" s="3">
        <f>VLOOKUP(A609,OrderProduct!$A$2:$T$1953,20,0)</f>
        <v>11729</v>
      </c>
      <c r="C609" s="3" t="str">
        <f>VLOOKUP(B609,'Location (2)'!$A$2:$C$986,3,0)</f>
        <v>East</v>
      </c>
      <c r="D609" s="3">
        <f>VLOOKUP(A609,OrderProduct!A609:F2560,6,0)</f>
        <v>1719.07</v>
      </c>
    </row>
    <row r="610" spans="1:4">
      <c r="A610" s="3">
        <v>1085</v>
      </c>
      <c r="B610" s="3">
        <f>VLOOKUP(A610,OrderProduct!$A$2:$T$1953,20,0)</f>
        <v>11729</v>
      </c>
      <c r="C610" s="3" t="str">
        <f>VLOOKUP(B610,'Location (2)'!$A$2:$C$986,3,0)</f>
        <v>East</v>
      </c>
      <c r="D610" s="3">
        <f>VLOOKUP(A610,OrderProduct!A610:F2561,6,0)</f>
        <v>782</v>
      </c>
    </row>
    <row r="611" spans="1:4">
      <c r="A611" s="3">
        <v>1086</v>
      </c>
      <c r="B611" s="3">
        <f>VLOOKUP(A611,OrderProduct!$A$2:$T$1953,20,0)</f>
        <v>11746</v>
      </c>
      <c r="C611" s="3" t="str">
        <f>VLOOKUP(B611,'Location (2)'!$A$2:$C$986,3,0)</f>
        <v>East</v>
      </c>
      <c r="D611" s="3">
        <f>VLOOKUP(A611,OrderProduct!A611:F2562,6,0)</f>
        <v>260.66</v>
      </c>
    </row>
    <row r="612" spans="1:4">
      <c r="A612" s="3">
        <v>1101</v>
      </c>
      <c r="B612" s="3">
        <f>VLOOKUP(A612,OrderProduct!$A$2:$T$1953,20,0)</f>
        <v>93030</v>
      </c>
      <c r="C612" s="3" t="str">
        <f>VLOOKUP(B612,'Location (2)'!$A$2:$C$986,3,0)</f>
        <v>West</v>
      </c>
      <c r="D612" s="3">
        <f>VLOOKUP(A612,OrderProduct!A612:F2563,6,0)</f>
        <v>4249.37</v>
      </c>
    </row>
    <row r="613" spans="1:4">
      <c r="A613" s="3">
        <v>1103</v>
      </c>
      <c r="B613" s="3">
        <f>VLOOKUP(A613,OrderProduct!$A$2:$T$1953,20,0)</f>
        <v>68046</v>
      </c>
      <c r="C613" s="3" t="str">
        <f>VLOOKUP(B613,'Location (2)'!$A$2:$C$986,3,0)</f>
        <v>Central</v>
      </c>
      <c r="D613" s="3">
        <f>VLOOKUP(A613,OrderProduct!A613:F2564,6,0)</f>
        <v>291.4</v>
      </c>
    </row>
    <row r="614" spans="1:4">
      <c r="A614" s="3">
        <v>1104</v>
      </c>
      <c r="B614" s="3">
        <f>VLOOKUP(A614,OrderProduct!$A$2:$T$1953,20,0)</f>
        <v>10282</v>
      </c>
      <c r="C614" s="3" t="str">
        <f>VLOOKUP(B614,'Location (2)'!$A$2:$C$986,3,0)</f>
        <v>East</v>
      </c>
      <c r="D614" s="3">
        <f>VLOOKUP(A614,OrderProduct!A614:F2565,6,0)</f>
        <v>6676.61</v>
      </c>
    </row>
    <row r="615" spans="1:4">
      <c r="A615" s="3">
        <v>1106</v>
      </c>
      <c r="B615" s="3">
        <f>VLOOKUP(A615,OrderProduct!$A$2:$T$1953,20,0)</f>
        <v>75220</v>
      </c>
      <c r="C615" s="3" t="str">
        <f>VLOOKUP(B615,'Location (2)'!$A$2:$C$986,3,0)</f>
        <v>Central</v>
      </c>
      <c r="D615" s="3">
        <f>VLOOKUP(A615,OrderProduct!A615:F2566,6,0)</f>
        <v>2118.99</v>
      </c>
    </row>
    <row r="616" spans="1:4">
      <c r="A616" s="3">
        <v>1106</v>
      </c>
      <c r="B616" s="3">
        <f>VLOOKUP(A616,OrderProduct!$A$2:$T$1953,20,0)</f>
        <v>75220</v>
      </c>
      <c r="C616" s="3" t="str">
        <f>VLOOKUP(B616,'Location (2)'!$A$2:$C$986,3,0)</f>
        <v>Central</v>
      </c>
      <c r="D616" s="3">
        <f>VLOOKUP(A616,OrderProduct!A616:F2567,6,0)</f>
        <v>837.64</v>
      </c>
    </row>
    <row r="617" spans="1:4">
      <c r="A617" s="3">
        <v>1106</v>
      </c>
      <c r="B617" s="3">
        <f>VLOOKUP(A617,OrderProduct!$A$2:$T$1953,20,0)</f>
        <v>75220</v>
      </c>
      <c r="C617" s="3" t="str">
        <f>VLOOKUP(B617,'Location (2)'!$A$2:$C$986,3,0)</f>
        <v>Central</v>
      </c>
      <c r="D617" s="3">
        <f>VLOOKUP(A617,OrderProduct!A617:F2568,6,0)</f>
        <v>345.07</v>
      </c>
    </row>
    <row r="618" spans="1:4">
      <c r="A618" s="3">
        <v>1107</v>
      </c>
      <c r="B618" s="3">
        <f>VLOOKUP(A618,OrderProduct!$A$2:$T$1953,20,0)</f>
        <v>77566</v>
      </c>
      <c r="C618" s="3" t="str">
        <f>VLOOKUP(B618,'Location (2)'!$A$2:$C$986,3,0)</f>
        <v>Central</v>
      </c>
      <c r="D618" s="3">
        <f>VLOOKUP(A618,OrderProduct!A618:F2569,6,0)</f>
        <v>5.48</v>
      </c>
    </row>
    <row r="619" spans="1:4">
      <c r="A619" s="3">
        <v>1108</v>
      </c>
      <c r="B619" s="3">
        <f>VLOOKUP(A619,OrderProduct!$A$2:$T$1953,20,0)</f>
        <v>75146</v>
      </c>
      <c r="C619" s="3" t="str">
        <f>VLOOKUP(B619,'Location (2)'!$A$2:$C$986,3,0)</f>
        <v>Central</v>
      </c>
      <c r="D619" s="3">
        <f>VLOOKUP(A619,OrderProduct!A619:F2570,6,0)</f>
        <v>8201.33</v>
      </c>
    </row>
    <row r="620" spans="1:4">
      <c r="A620" s="3">
        <v>1108</v>
      </c>
      <c r="B620" s="3">
        <f>VLOOKUP(A620,OrderProduct!$A$2:$T$1953,20,0)</f>
        <v>75146</v>
      </c>
      <c r="C620" s="3" t="str">
        <f>VLOOKUP(B620,'Location (2)'!$A$2:$C$986,3,0)</f>
        <v>Central</v>
      </c>
      <c r="D620" s="3">
        <f>VLOOKUP(A620,OrderProduct!A620:F2571,6,0)</f>
        <v>22.67</v>
      </c>
    </row>
    <row r="621" spans="1:4">
      <c r="A621" s="3">
        <v>1108</v>
      </c>
      <c r="B621" s="3">
        <f>VLOOKUP(A621,OrderProduct!$A$2:$T$1953,20,0)</f>
        <v>75146</v>
      </c>
      <c r="C621" s="3" t="str">
        <f>VLOOKUP(B621,'Location (2)'!$A$2:$C$986,3,0)</f>
        <v>Central</v>
      </c>
      <c r="D621" s="3">
        <f>VLOOKUP(A621,OrderProduct!A621:F2572,6,0)</f>
        <v>170.8</v>
      </c>
    </row>
    <row r="622" spans="1:4">
      <c r="A622" s="3">
        <v>1109</v>
      </c>
      <c r="B622" s="3">
        <f>VLOOKUP(A622,OrderProduct!$A$2:$T$1953,20,0)</f>
        <v>78041</v>
      </c>
      <c r="C622" s="3" t="str">
        <f>VLOOKUP(B622,'Location (2)'!$A$2:$C$986,3,0)</f>
        <v>Central</v>
      </c>
      <c r="D622" s="3">
        <f>VLOOKUP(A622,OrderProduct!A622:F2573,6,0)</f>
        <v>132.08</v>
      </c>
    </row>
    <row r="623" spans="1:4">
      <c r="A623" s="3">
        <v>1112</v>
      </c>
      <c r="B623" s="3">
        <f>VLOOKUP(A623,OrderProduct!$A$2:$T$1953,20,0)</f>
        <v>92399</v>
      </c>
      <c r="C623" s="3" t="str">
        <f>VLOOKUP(B623,'Location (2)'!$A$2:$C$986,3,0)</f>
        <v>West</v>
      </c>
      <c r="D623" s="3">
        <f>VLOOKUP(A623,OrderProduct!A623:F2574,6,0)</f>
        <v>45.34</v>
      </c>
    </row>
    <row r="624" spans="1:4">
      <c r="A624" s="3">
        <v>1112</v>
      </c>
      <c r="B624" s="3">
        <f>VLOOKUP(A624,OrderProduct!$A$2:$T$1953,20,0)</f>
        <v>92399</v>
      </c>
      <c r="C624" s="3" t="str">
        <f>VLOOKUP(B624,'Location (2)'!$A$2:$C$986,3,0)</f>
        <v>West</v>
      </c>
      <c r="D624" s="3">
        <f>VLOOKUP(A624,OrderProduct!A624:F2575,6,0)</f>
        <v>53.54</v>
      </c>
    </row>
    <row r="625" spans="1:4">
      <c r="A625" s="3">
        <v>1113</v>
      </c>
      <c r="B625" s="3">
        <f>VLOOKUP(A625,OrderProduct!$A$2:$T$1953,20,0)</f>
        <v>80004</v>
      </c>
      <c r="C625" s="3" t="str">
        <f>VLOOKUP(B625,'Location (2)'!$A$2:$C$986,3,0)</f>
        <v>West</v>
      </c>
      <c r="D625" s="3">
        <f>VLOOKUP(A625,OrderProduct!A625:F2576,6,0)</f>
        <v>3363.53</v>
      </c>
    </row>
    <row r="626" spans="1:4">
      <c r="A626" s="3">
        <v>1113</v>
      </c>
      <c r="B626" s="3">
        <f>VLOOKUP(A626,OrderProduct!$A$2:$T$1953,20,0)</f>
        <v>80004</v>
      </c>
      <c r="C626" s="3" t="str">
        <f>VLOOKUP(B626,'Location (2)'!$A$2:$C$986,3,0)</f>
        <v>West</v>
      </c>
      <c r="D626" s="3">
        <f>VLOOKUP(A626,OrderProduct!A626:F2577,6,0)</f>
        <v>216.04</v>
      </c>
    </row>
    <row r="627" spans="1:4">
      <c r="A627" s="3">
        <v>1117</v>
      </c>
      <c r="B627" s="3">
        <f>VLOOKUP(A627,OrderProduct!$A$2:$T$1953,20,0)</f>
        <v>85705</v>
      </c>
      <c r="C627" s="3" t="str">
        <f>VLOOKUP(B627,'Location (2)'!$A$2:$C$986,3,0)</f>
        <v>West</v>
      </c>
      <c r="D627" s="3">
        <f>VLOOKUP(A627,OrderProduct!A627:F2578,6,0)</f>
        <v>523.06</v>
      </c>
    </row>
    <row r="628" spans="1:4">
      <c r="A628" s="3">
        <v>1121</v>
      </c>
      <c r="B628" s="3">
        <f>VLOOKUP(A628,OrderProduct!$A$2:$T$1953,20,0)</f>
        <v>92592</v>
      </c>
      <c r="C628" s="3" t="str">
        <f>VLOOKUP(B628,'Location (2)'!$A$2:$C$986,3,0)</f>
        <v>West</v>
      </c>
      <c r="D628" s="3">
        <f>VLOOKUP(A628,OrderProduct!A628:F2579,6,0)</f>
        <v>2424.68</v>
      </c>
    </row>
    <row r="629" spans="1:4">
      <c r="A629" s="3">
        <v>1121</v>
      </c>
      <c r="B629" s="3">
        <f>VLOOKUP(A629,OrderProduct!$A$2:$T$1953,20,0)</f>
        <v>92592</v>
      </c>
      <c r="C629" s="3" t="str">
        <f>VLOOKUP(B629,'Location (2)'!$A$2:$C$986,3,0)</f>
        <v>West</v>
      </c>
      <c r="D629" s="3">
        <f>VLOOKUP(A629,OrderProduct!A629:F2580,6,0)</f>
        <v>2411.43</v>
      </c>
    </row>
    <row r="630" spans="1:4">
      <c r="A630" s="3">
        <v>1123</v>
      </c>
      <c r="B630" s="3">
        <f>VLOOKUP(A630,OrderProduct!$A$2:$T$1953,20,0)</f>
        <v>95661</v>
      </c>
      <c r="C630" s="3" t="str">
        <f>VLOOKUP(B630,'Location (2)'!$A$2:$C$986,3,0)</f>
        <v>West</v>
      </c>
      <c r="D630" s="3">
        <f>VLOOKUP(A630,OrderProduct!A630:F2581,6,0)</f>
        <v>261.56</v>
      </c>
    </row>
    <row r="631" spans="1:4">
      <c r="A631" s="3">
        <v>1123</v>
      </c>
      <c r="B631" s="3">
        <f>VLOOKUP(A631,OrderProduct!$A$2:$T$1953,20,0)</f>
        <v>95661</v>
      </c>
      <c r="C631" s="3" t="str">
        <f>VLOOKUP(B631,'Location (2)'!$A$2:$C$986,3,0)</f>
        <v>West</v>
      </c>
      <c r="D631" s="3">
        <f>VLOOKUP(A631,OrderProduct!A631:F2582,6,0)</f>
        <v>114.81</v>
      </c>
    </row>
    <row r="632" spans="1:4">
      <c r="A632" s="3">
        <v>1124</v>
      </c>
      <c r="B632" s="3">
        <f>VLOOKUP(A632,OrderProduct!$A$2:$T$1953,20,0)</f>
        <v>6360</v>
      </c>
      <c r="C632" s="3" t="str">
        <f>VLOOKUP(B632,'Location (2)'!$A$2:$C$986,3,0)</f>
        <v>East</v>
      </c>
      <c r="D632" s="3">
        <f>VLOOKUP(A632,OrderProduct!A632:F2583,6,0)</f>
        <v>546.21</v>
      </c>
    </row>
    <row r="633" spans="1:4">
      <c r="A633" s="3">
        <v>1127</v>
      </c>
      <c r="B633" s="3">
        <f>VLOOKUP(A633,OrderProduct!$A$2:$T$1953,20,0)</f>
        <v>78852</v>
      </c>
      <c r="C633" s="3" t="str">
        <f>VLOOKUP(B633,'Location (2)'!$A$2:$C$986,3,0)</f>
        <v>Central</v>
      </c>
      <c r="D633" s="3">
        <f>VLOOKUP(A633,OrderProduct!A633:F2584,6,0)</f>
        <v>58.05</v>
      </c>
    </row>
    <row r="634" spans="1:4">
      <c r="A634" s="3">
        <v>1127</v>
      </c>
      <c r="B634" s="3">
        <f>VLOOKUP(A634,OrderProduct!$A$2:$T$1953,20,0)</f>
        <v>78852</v>
      </c>
      <c r="C634" s="3" t="str">
        <f>VLOOKUP(B634,'Location (2)'!$A$2:$C$986,3,0)</f>
        <v>Central</v>
      </c>
      <c r="D634" s="3">
        <f>VLOOKUP(A634,OrderProduct!A634:F2585,6,0)</f>
        <v>68.64</v>
      </c>
    </row>
    <row r="635" spans="1:4">
      <c r="A635" s="3">
        <v>1128</v>
      </c>
      <c r="B635" s="3">
        <f>VLOOKUP(A635,OrderProduct!$A$2:$T$1953,20,0)</f>
        <v>78539</v>
      </c>
      <c r="C635" s="3" t="str">
        <f>VLOOKUP(B635,'Location (2)'!$A$2:$C$986,3,0)</f>
        <v>Central</v>
      </c>
      <c r="D635" s="3">
        <f>VLOOKUP(A635,OrderProduct!A635:F2586,6,0)</f>
        <v>109.74</v>
      </c>
    </row>
    <row r="636" spans="1:4">
      <c r="A636" s="3">
        <v>1129</v>
      </c>
      <c r="B636" s="3">
        <f>VLOOKUP(A636,OrderProduct!$A$2:$T$1953,20,0)</f>
        <v>2118</v>
      </c>
      <c r="C636" s="3" t="str">
        <f>VLOOKUP(B636,'Location (2)'!$A$2:$C$986,3,0)</f>
        <v>East</v>
      </c>
      <c r="D636" s="3">
        <f>VLOOKUP(A636,OrderProduct!A636:F2587,6,0)</f>
        <v>1543.55</v>
      </c>
    </row>
    <row r="637" spans="1:4">
      <c r="A637" s="3">
        <v>1129</v>
      </c>
      <c r="B637" s="3">
        <f>VLOOKUP(A637,OrderProduct!$A$2:$T$1953,20,0)</f>
        <v>2118</v>
      </c>
      <c r="C637" s="3" t="str">
        <f>VLOOKUP(B637,'Location (2)'!$A$2:$C$986,3,0)</f>
        <v>East</v>
      </c>
      <c r="D637" s="3">
        <f>VLOOKUP(A637,OrderProduct!A637:F2588,6,0)</f>
        <v>66.81</v>
      </c>
    </row>
    <row r="638" spans="1:4">
      <c r="A638" s="3">
        <v>1129</v>
      </c>
      <c r="B638" s="3">
        <f>VLOOKUP(A638,OrderProduct!$A$2:$T$1953,20,0)</f>
        <v>2118</v>
      </c>
      <c r="C638" s="3" t="str">
        <f>VLOOKUP(B638,'Location (2)'!$A$2:$C$986,3,0)</f>
        <v>East</v>
      </c>
      <c r="D638" s="3">
        <f>VLOOKUP(A638,OrderProduct!A638:F2589,6,0)</f>
        <v>90.52</v>
      </c>
    </row>
    <row r="639" spans="1:4">
      <c r="A639" s="3">
        <v>1129</v>
      </c>
      <c r="B639" s="3">
        <f>VLOOKUP(A639,OrderProduct!$A$2:$T$1953,20,0)</f>
        <v>2118</v>
      </c>
      <c r="C639" s="3" t="str">
        <f>VLOOKUP(B639,'Location (2)'!$A$2:$C$986,3,0)</f>
        <v>East</v>
      </c>
      <c r="D639" s="3">
        <f>VLOOKUP(A639,OrderProduct!A639:F2590,6,0)</f>
        <v>55.97</v>
      </c>
    </row>
    <row r="640" spans="1:4">
      <c r="A640" s="3">
        <v>1129</v>
      </c>
      <c r="B640" s="3">
        <f>VLOOKUP(A640,OrderProduct!$A$2:$T$1953,20,0)</f>
        <v>2118</v>
      </c>
      <c r="C640" s="3" t="str">
        <f>VLOOKUP(B640,'Location (2)'!$A$2:$C$986,3,0)</f>
        <v>East</v>
      </c>
      <c r="D640" s="3">
        <f>VLOOKUP(A640,OrderProduct!A640:F2591,6,0)</f>
        <v>384.22</v>
      </c>
    </row>
    <row r="641" spans="1:4">
      <c r="A641" s="3">
        <v>1129</v>
      </c>
      <c r="B641" s="3">
        <f>VLOOKUP(A641,OrderProduct!$A$2:$T$1953,20,0)</f>
        <v>2118</v>
      </c>
      <c r="C641" s="3" t="str">
        <f>VLOOKUP(B641,'Location (2)'!$A$2:$C$986,3,0)</f>
        <v>East</v>
      </c>
      <c r="D641" s="3">
        <f>VLOOKUP(A641,OrderProduct!A641:F2592,6,0)</f>
        <v>31.64</v>
      </c>
    </row>
    <row r="642" spans="1:4">
      <c r="A642" s="3">
        <v>1131</v>
      </c>
      <c r="B642" s="3">
        <f>VLOOKUP(A642,OrderProduct!$A$2:$T$1953,20,0)</f>
        <v>79907</v>
      </c>
      <c r="C642" s="3" t="str">
        <f>VLOOKUP(B642,'Location (2)'!$A$2:$C$986,3,0)</f>
        <v>Central</v>
      </c>
      <c r="D642" s="3">
        <f>VLOOKUP(A642,OrderProduct!A642:F2593,6,0)</f>
        <v>565.36</v>
      </c>
    </row>
    <row r="643" spans="1:4">
      <c r="A643" s="3">
        <v>1132</v>
      </c>
      <c r="B643" s="3">
        <f>VLOOKUP(A643,OrderProduct!$A$2:$T$1953,20,0)</f>
        <v>76039</v>
      </c>
      <c r="C643" s="3" t="str">
        <f>VLOOKUP(B643,'Location (2)'!$A$2:$C$986,3,0)</f>
        <v>Central</v>
      </c>
      <c r="D643" s="3">
        <f>VLOOKUP(A643,OrderProduct!A643:F2594,6,0)</f>
        <v>240.05</v>
      </c>
    </row>
    <row r="644" spans="1:4">
      <c r="A644" s="3">
        <v>1132</v>
      </c>
      <c r="B644" s="3">
        <f>VLOOKUP(A644,OrderProduct!$A$2:$T$1953,20,0)</f>
        <v>76039</v>
      </c>
      <c r="C644" s="3" t="str">
        <f>VLOOKUP(B644,'Location (2)'!$A$2:$C$986,3,0)</f>
        <v>Central</v>
      </c>
      <c r="D644" s="3">
        <f>VLOOKUP(A644,OrderProduct!A644:F2595,6,0)</f>
        <v>10.19</v>
      </c>
    </row>
    <row r="645" spans="1:4">
      <c r="A645" s="3">
        <v>1132</v>
      </c>
      <c r="B645" s="3">
        <f>VLOOKUP(A645,OrderProduct!$A$2:$T$1953,20,0)</f>
        <v>76039</v>
      </c>
      <c r="C645" s="3" t="str">
        <f>VLOOKUP(B645,'Location (2)'!$A$2:$C$986,3,0)</f>
        <v>Central</v>
      </c>
      <c r="D645" s="3">
        <f>VLOOKUP(A645,OrderProduct!A645:F2596,6,0)</f>
        <v>64.19</v>
      </c>
    </row>
    <row r="646" spans="1:4">
      <c r="A646" s="3">
        <v>1132</v>
      </c>
      <c r="B646" s="3">
        <f>VLOOKUP(A646,OrderProduct!$A$2:$T$1953,20,0)</f>
        <v>76039</v>
      </c>
      <c r="C646" s="3" t="str">
        <f>VLOOKUP(B646,'Location (2)'!$A$2:$C$986,3,0)</f>
        <v>Central</v>
      </c>
      <c r="D646" s="3">
        <f>VLOOKUP(A646,OrderProduct!A646:F2597,6,0)</f>
        <v>151.46</v>
      </c>
    </row>
    <row r="647" spans="1:4">
      <c r="A647" s="3">
        <v>1133</v>
      </c>
      <c r="B647" s="3">
        <f>VLOOKUP(A647,OrderProduct!$A$2:$T$1953,20,0)</f>
        <v>75234</v>
      </c>
      <c r="C647" s="3" t="str">
        <f>VLOOKUP(B647,'Location (2)'!$A$2:$C$986,3,0)</f>
        <v>Central</v>
      </c>
      <c r="D647" s="3">
        <f>VLOOKUP(A647,OrderProduct!A647:F2598,6,0)</f>
        <v>477.2</v>
      </c>
    </row>
    <row r="648" spans="1:4">
      <c r="A648" s="3">
        <v>1136</v>
      </c>
      <c r="B648" s="3">
        <f>VLOOKUP(A648,OrderProduct!$A$2:$T$1953,20,0)</f>
        <v>60188</v>
      </c>
      <c r="C648" s="3" t="str">
        <f>VLOOKUP(B648,'Location (2)'!$A$2:$C$986,3,0)</f>
        <v>Central</v>
      </c>
      <c r="D648" s="3">
        <f>VLOOKUP(A648,OrderProduct!A648:F2599,6,0)</f>
        <v>619.38</v>
      </c>
    </row>
    <row r="649" spans="1:4">
      <c r="A649" s="3">
        <v>1138</v>
      </c>
      <c r="B649" s="3">
        <f>VLOOKUP(A649,OrderProduct!$A$2:$T$1953,20,0)</f>
        <v>75056</v>
      </c>
      <c r="C649" s="3" t="str">
        <f>VLOOKUP(B649,'Location (2)'!$A$2:$C$986,3,0)</f>
        <v>Central</v>
      </c>
      <c r="D649" s="3">
        <f>VLOOKUP(A649,OrderProduct!A649:F2600,6,0)</f>
        <v>18.69</v>
      </c>
    </row>
    <row r="650" spans="1:4">
      <c r="A650" s="3">
        <v>1142</v>
      </c>
      <c r="B650" s="3">
        <f>VLOOKUP(A650,OrderProduct!$A$2:$T$1953,20,0)</f>
        <v>76706</v>
      </c>
      <c r="C650" s="3" t="str">
        <f>VLOOKUP(B650,'Location (2)'!$A$2:$C$986,3,0)</f>
        <v>Central</v>
      </c>
      <c r="D650" s="3">
        <f>VLOOKUP(A650,OrderProduct!A650:F2601,6,0)</f>
        <v>8.8</v>
      </c>
    </row>
    <row r="651" spans="1:4">
      <c r="A651" s="3">
        <v>1142</v>
      </c>
      <c r="B651" s="3">
        <f>VLOOKUP(A651,OrderProduct!$A$2:$T$1953,20,0)</f>
        <v>76706</v>
      </c>
      <c r="C651" s="3" t="str">
        <f>VLOOKUP(B651,'Location (2)'!$A$2:$C$986,3,0)</f>
        <v>Central</v>
      </c>
      <c r="D651" s="3">
        <f>VLOOKUP(A651,OrderProduct!A651:F2602,6,0)</f>
        <v>356.14</v>
      </c>
    </row>
    <row r="652" spans="1:4">
      <c r="A652" s="3">
        <v>1151</v>
      </c>
      <c r="B652" s="3">
        <f>VLOOKUP(A652,OrderProduct!$A$2:$T$1953,20,0)</f>
        <v>1075</v>
      </c>
      <c r="C652" s="3" t="str">
        <f>VLOOKUP(B652,'Location (2)'!$A$2:$C$986,3,0)</f>
        <v>East</v>
      </c>
      <c r="D652" s="3">
        <f>VLOOKUP(A652,OrderProduct!A652:F2603,6,0)</f>
        <v>27.08</v>
      </c>
    </row>
    <row r="653" spans="1:4">
      <c r="A653" s="3">
        <v>1155</v>
      </c>
      <c r="B653" s="3">
        <f>VLOOKUP(A653,OrderProduct!$A$2:$T$1953,20,0)</f>
        <v>90640</v>
      </c>
      <c r="C653" s="3" t="str">
        <f>VLOOKUP(B653,'Location (2)'!$A$2:$C$986,3,0)</f>
        <v>West</v>
      </c>
      <c r="D653" s="3">
        <f>VLOOKUP(A653,OrderProduct!A653:F2604,6,0)</f>
        <v>3825.32</v>
      </c>
    </row>
    <row r="654" spans="1:4">
      <c r="A654" s="3">
        <v>1155</v>
      </c>
      <c r="B654" s="3">
        <f>VLOOKUP(A654,OrderProduct!$A$2:$T$1953,20,0)</f>
        <v>90640</v>
      </c>
      <c r="C654" s="3" t="str">
        <f>VLOOKUP(B654,'Location (2)'!$A$2:$C$986,3,0)</f>
        <v>West</v>
      </c>
      <c r="D654" s="3">
        <f>VLOOKUP(A654,OrderProduct!A654:F2605,6,0)</f>
        <v>8.53</v>
      </c>
    </row>
    <row r="655" spans="1:4">
      <c r="A655" s="3">
        <v>1156</v>
      </c>
      <c r="B655" s="3">
        <f>VLOOKUP(A655,OrderProduct!$A$2:$T$1953,20,0)</f>
        <v>1876</v>
      </c>
      <c r="C655" s="3" t="str">
        <f>VLOOKUP(B655,'Location (2)'!$A$2:$C$986,3,0)</f>
        <v>East</v>
      </c>
      <c r="D655" s="3">
        <f>VLOOKUP(A655,OrderProduct!A655:F2606,6,0)</f>
        <v>233.58</v>
      </c>
    </row>
    <row r="656" spans="1:4">
      <c r="A656" s="3">
        <v>1159</v>
      </c>
      <c r="B656" s="3">
        <f>VLOOKUP(A656,OrderProduct!$A$2:$T$1953,20,0)</f>
        <v>7086</v>
      </c>
      <c r="C656" s="3" t="str">
        <f>VLOOKUP(B656,'Location (2)'!$A$2:$C$986,3,0)</f>
        <v>East</v>
      </c>
      <c r="D656" s="3">
        <f>VLOOKUP(A656,OrderProduct!A656:F2607,6,0)</f>
        <v>1276.88</v>
      </c>
    </row>
    <row r="657" spans="1:4">
      <c r="A657" s="3">
        <v>1170</v>
      </c>
      <c r="B657" s="3">
        <f>VLOOKUP(A657,OrderProduct!$A$2:$T$1953,20,0)</f>
        <v>19711</v>
      </c>
      <c r="C657" s="3" t="str">
        <f>VLOOKUP(B657,'Location (2)'!$A$2:$C$986,3,0)</f>
        <v>East</v>
      </c>
      <c r="D657" s="3">
        <f>VLOOKUP(A657,OrderProduct!A657:F2608,6,0)</f>
        <v>61.5</v>
      </c>
    </row>
    <row r="658" spans="1:4">
      <c r="A658" s="3">
        <v>1170</v>
      </c>
      <c r="B658" s="3">
        <f>VLOOKUP(A658,OrderProduct!$A$2:$T$1953,20,0)</f>
        <v>19711</v>
      </c>
      <c r="C658" s="3" t="str">
        <f>VLOOKUP(B658,'Location (2)'!$A$2:$C$986,3,0)</f>
        <v>East</v>
      </c>
      <c r="D658" s="3">
        <f>VLOOKUP(A658,OrderProduct!A658:F2609,6,0)</f>
        <v>14.52</v>
      </c>
    </row>
    <row r="659" spans="1:4">
      <c r="A659" s="3">
        <v>1178</v>
      </c>
      <c r="B659" s="3">
        <f>VLOOKUP(A659,OrderProduct!$A$2:$T$1953,20,0)</f>
        <v>32701</v>
      </c>
      <c r="C659" s="3" t="str">
        <f>VLOOKUP(B659,'Location (2)'!$A$2:$C$986,3,0)</f>
        <v>South</v>
      </c>
      <c r="D659" s="3">
        <f>VLOOKUP(A659,OrderProduct!A659:F2610,6,0)</f>
        <v>47.12</v>
      </c>
    </row>
    <row r="660" spans="1:4">
      <c r="A660" s="3">
        <v>1178</v>
      </c>
      <c r="B660" s="3">
        <f>VLOOKUP(A660,OrderProduct!$A$2:$T$1953,20,0)</f>
        <v>32701</v>
      </c>
      <c r="C660" s="3" t="str">
        <f>VLOOKUP(B660,'Location (2)'!$A$2:$C$986,3,0)</f>
        <v>South</v>
      </c>
      <c r="D660" s="3">
        <f>VLOOKUP(A660,OrderProduct!A660:F2611,6,0)</f>
        <v>670.9</v>
      </c>
    </row>
    <row r="661" spans="1:4">
      <c r="A661" s="3">
        <v>1178</v>
      </c>
      <c r="B661" s="3">
        <f>VLOOKUP(A661,OrderProduct!$A$2:$T$1953,20,0)</f>
        <v>32701</v>
      </c>
      <c r="C661" s="3" t="str">
        <f>VLOOKUP(B661,'Location (2)'!$A$2:$C$986,3,0)</f>
        <v>South</v>
      </c>
      <c r="D661" s="3">
        <f>VLOOKUP(A661,OrderProduct!A661:F2612,6,0)</f>
        <v>103.18</v>
      </c>
    </row>
    <row r="662" spans="1:4">
      <c r="A662" s="3">
        <v>1178</v>
      </c>
      <c r="B662" s="3">
        <f>VLOOKUP(A662,OrderProduct!$A$2:$T$1953,20,0)</f>
        <v>32701</v>
      </c>
      <c r="C662" s="3" t="str">
        <f>VLOOKUP(B662,'Location (2)'!$A$2:$C$986,3,0)</f>
        <v>South</v>
      </c>
      <c r="D662" s="3">
        <f>VLOOKUP(A662,OrderProduct!A662:F2613,6,0)</f>
        <v>1526.68</v>
      </c>
    </row>
    <row r="663" spans="1:4">
      <c r="A663" s="3">
        <v>1182</v>
      </c>
      <c r="B663" s="3">
        <f>VLOOKUP(A663,OrderProduct!$A$2:$T$1953,20,0)</f>
        <v>84660</v>
      </c>
      <c r="C663" s="3" t="str">
        <f>VLOOKUP(B663,'Location (2)'!$A$2:$C$986,3,0)</f>
        <v>West</v>
      </c>
      <c r="D663" s="3">
        <f>VLOOKUP(A663,OrderProduct!A663:F2614,6,0)</f>
        <v>1952.56</v>
      </c>
    </row>
    <row r="664" spans="1:4">
      <c r="A664" s="3">
        <v>1183</v>
      </c>
      <c r="B664" s="3">
        <f>VLOOKUP(A664,OrderProduct!$A$2:$T$1953,20,0)</f>
        <v>84663</v>
      </c>
      <c r="C664" s="3" t="str">
        <f>VLOOKUP(B664,'Location (2)'!$A$2:$C$986,3,0)</f>
        <v>West</v>
      </c>
      <c r="D664" s="3">
        <f>VLOOKUP(A664,OrderProduct!A664:F2615,6,0)</f>
        <v>76.16</v>
      </c>
    </row>
    <row r="665" spans="1:4">
      <c r="A665" s="3">
        <v>1185</v>
      </c>
      <c r="B665" s="3">
        <f>VLOOKUP(A665,OrderProduct!$A$2:$T$1953,20,0)</f>
        <v>35756</v>
      </c>
      <c r="C665" s="3" t="str">
        <f>VLOOKUP(B665,'Location (2)'!$A$2:$C$986,3,0)</f>
        <v>South</v>
      </c>
      <c r="D665" s="3">
        <f>VLOOKUP(A665,OrderProduct!A665:F2616,6,0)</f>
        <v>1038.14</v>
      </c>
    </row>
    <row r="666" spans="1:4">
      <c r="A666" s="3">
        <v>1185</v>
      </c>
      <c r="B666" s="3">
        <f>VLOOKUP(A666,OrderProduct!$A$2:$T$1953,20,0)</f>
        <v>35756</v>
      </c>
      <c r="C666" s="3" t="str">
        <f>VLOOKUP(B666,'Location (2)'!$A$2:$C$986,3,0)</f>
        <v>South</v>
      </c>
      <c r="D666" s="3">
        <f>VLOOKUP(A666,OrderProduct!A666:F2617,6,0)</f>
        <v>6296</v>
      </c>
    </row>
    <row r="667" spans="1:4">
      <c r="A667" s="3">
        <v>1186</v>
      </c>
      <c r="B667" s="3">
        <f>VLOOKUP(A667,OrderProduct!$A$2:$T$1953,20,0)</f>
        <v>92646</v>
      </c>
      <c r="C667" s="3" t="str">
        <f>VLOOKUP(B667,'Location (2)'!$A$2:$C$986,3,0)</f>
        <v>West</v>
      </c>
      <c r="D667" s="3">
        <f>VLOOKUP(A667,OrderProduct!A667:F2618,6,0)</f>
        <v>100.79</v>
      </c>
    </row>
    <row r="668" spans="1:4">
      <c r="A668" s="3">
        <v>1189</v>
      </c>
      <c r="B668" s="3">
        <f>VLOOKUP(A668,OrderProduct!$A$2:$T$1953,20,0)</f>
        <v>92646</v>
      </c>
      <c r="C668" s="3" t="str">
        <f>VLOOKUP(B668,'Location (2)'!$A$2:$C$986,3,0)</f>
        <v>West</v>
      </c>
      <c r="D668" s="3">
        <f>VLOOKUP(A668,OrderProduct!A668:F2619,6,0)</f>
        <v>49.44</v>
      </c>
    </row>
    <row r="669" spans="1:4">
      <c r="A669" s="3">
        <v>1189</v>
      </c>
      <c r="B669" s="3">
        <f>VLOOKUP(A669,OrderProduct!$A$2:$T$1953,20,0)</f>
        <v>92646</v>
      </c>
      <c r="C669" s="3" t="str">
        <f>VLOOKUP(B669,'Location (2)'!$A$2:$C$986,3,0)</f>
        <v>West</v>
      </c>
      <c r="D669" s="3">
        <f>VLOOKUP(A669,OrderProduct!A669:F2620,6,0)</f>
        <v>14.29</v>
      </c>
    </row>
    <row r="670" spans="1:4">
      <c r="A670" s="3">
        <v>1189</v>
      </c>
      <c r="B670" s="3">
        <f>VLOOKUP(A670,OrderProduct!$A$2:$T$1953,20,0)</f>
        <v>92646</v>
      </c>
      <c r="C670" s="3" t="str">
        <f>VLOOKUP(B670,'Location (2)'!$A$2:$C$986,3,0)</f>
        <v>West</v>
      </c>
      <c r="D670" s="3">
        <f>VLOOKUP(A670,OrderProduct!A670:F2621,6,0)</f>
        <v>1967.98</v>
      </c>
    </row>
    <row r="671" spans="1:4">
      <c r="A671" s="3">
        <v>1191</v>
      </c>
      <c r="B671" s="3">
        <f>VLOOKUP(A671,OrderProduct!$A$2:$T$1953,20,0)</f>
        <v>6050</v>
      </c>
      <c r="C671" s="3" t="str">
        <f>VLOOKUP(B671,'Location (2)'!$A$2:$C$986,3,0)</f>
        <v>East</v>
      </c>
      <c r="D671" s="3">
        <f>VLOOKUP(A671,OrderProduct!A671:F2622,6,0)</f>
        <v>123</v>
      </c>
    </row>
    <row r="672" spans="1:4">
      <c r="A672" s="3">
        <v>1193</v>
      </c>
      <c r="B672" s="3">
        <f>VLOOKUP(A672,OrderProduct!$A$2:$T$1953,20,0)</f>
        <v>20016</v>
      </c>
      <c r="C672" s="3" t="str">
        <f>VLOOKUP(B672,'Location (2)'!$A$2:$C$986,3,0)</f>
        <v>East</v>
      </c>
      <c r="D672" s="3">
        <f>VLOOKUP(A672,OrderProduct!A672:F2623,6,0)</f>
        <v>646.97</v>
      </c>
    </row>
    <row r="673" spans="1:4">
      <c r="A673" s="3">
        <v>1193</v>
      </c>
      <c r="B673" s="3">
        <f>VLOOKUP(A673,OrderProduct!$A$2:$T$1953,20,0)</f>
        <v>20016</v>
      </c>
      <c r="C673" s="3" t="str">
        <f>VLOOKUP(B673,'Location (2)'!$A$2:$C$986,3,0)</f>
        <v>East</v>
      </c>
      <c r="D673" s="3">
        <f>VLOOKUP(A673,OrderProduct!A673:F2624,6,0)</f>
        <v>946.29</v>
      </c>
    </row>
    <row r="674" spans="1:4">
      <c r="A674" s="3">
        <v>1193</v>
      </c>
      <c r="B674" s="3">
        <f>VLOOKUP(A674,OrderProduct!$A$2:$T$1953,20,0)</f>
        <v>20016</v>
      </c>
      <c r="C674" s="3" t="str">
        <f>VLOOKUP(B674,'Location (2)'!$A$2:$C$986,3,0)</f>
        <v>East</v>
      </c>
      <c r="D674" s="3">
        <f>VLOOKUP(A674,OrderProduct!A674:F2625,6,0)</f>
        <v>554.08</v>
      </c>
    </row>
    <row r="675" spans="1:4">
      <c r="A675" s="3">
        <v>1193</v>
      </c>
      <c r="B675" s="3">
        <f>VLOOKUP(A675,OrderProduct!$A$2:$T$1953,20,0)</f>
        <v>20016</v>
      </c>
      <c r="C675" s="3" t="str">
        <f>VLOOKUP(B675,'Location (2)'!$A$2:$C$986,3,0)</f>
        <v>East</v>
      </c>
      <c r="D675" s="3">
        <f>VLOOKUP(A675,OrderProduct!A675:F2626,6,0)</f>
        <v>90.98</v>
      </c>
    </row>
    <row r="676" spans="1:4">
      <c r="A676" s="3">
        <v>1193</v>
      </c>
      <c r="B676" s="3">
        <f>VLOOKUP(A676,OrderProduct!$A$2:$T$1953,20,0)</f>
        <v>20016</v>
      </c>
      <c r="C676" s="3" t="str">
        <f>VLOOKUP(B676,'Location (2)'!$A$2:$C$986,3,0)</f>
        <v>East</v>
      </c>
      <c r="D676" s="3">
        <f>VLOOKUP(A676,OrderProduct!A676:F2627,6,0)</f>
        <v>1821.89</v>
      </c>
    </row>
    <row r="677" spans="1:4">
      <c r="A677" s="3">
        <v>1193</v>
      </c>
      <c r="B677" s="3">
        <f>VLOOKUP(A677,OrderProduct!$A$2:$T$1953,20,0)</f>
        <v>20016</v>
      </c>
      <c r="C677" s="3" t="str">
        <f>VLOOKUP(B677,'Location (2)'!$A$2:$C$986,3,0)</f>
        <v>East</v>
      </c>
      <c r="D677" s="3">
        <f>VLOOKUP(A677,OrderProduct!A677:F2628,6,0)</f>
        <v>10728</v>
      </c>
    </row>
    <row r="678" spans="1:4">
      <c r="A678" s="3">
        <v>1193</v>
      </c>
      <c r="B678" s="3">
        <f>VLOOKUP(A678,OrderProduct!$A$2:$T$1953,20,0)</f>
        <v>20016</v>
      </c>
      <c r="C678" s="3" t="str">
        <f>VLOOKUP(B678,'Location (2)'!$A$2:$C$986,3,0)</f>
        <v>East</v>
      </c>
      <c r="D678" s="3">
        <f>VLOOKUP(A678,OrderProduct!A678:F2629,6,0)</f>
        <v>364.26</v>
      </c>
    </row>
    <row r="679" spans="1:4">
      <c r="A679" s="3">
        <v>1194</v>
      </c>
      <c r="B679" s="3">
        <f>VLOOKUP(A679,OrderProduct!$A$2:$T$1953,20,0)</f>
        <v>34142</v>
      </c>
      <c r="C679" s="3" t="str">
        <f>VLOOKUP(B679,'Location (2)'!$A$2:$C$986,3,0)</f>
        <v>South</v>
      </c>
      <c r="D679" s="3">
        <f>VLOOKUP(A679,OrderProduct!A679:F2630,6,0)</f>
        <v>11.35</v>
      </c>
    </row>
    <row r="680" spans="1:4">
      <c r="A680" s="3">
        <v>1197</v>
      </c>
      <c r="B680" s="3">
        <f>VLOOKUP(A680,OrderProduct!$A$2:$T$1953,20,0)</f>
        <v>1776</v>
      </c>
      <c r="C680" s="3" t="str">
        <f>VLOOKUP(B680,'Location (2)'!$A$2:$C$986,3,0)</f>
        <v>East</v>
      </c>
      <c r="D680" s="3">
        <f>VLOOKUP(A680,OrderProduct!A680:F2631,6,0)</f>
        <v>7029.1</v>
      </c>
    </row>
    <row r="681" spans="1:4">
      <c r="A681" s="3">
        <v>1199</v>
      </c>
      <c r="B681" s="3">
        <f>VLOOKUP(A681,OrderProduct!$A$2:$T$1953,20,0)</f>
        <v>3060</v>
      </c>
      <c r="C681" s="3" t="str">
        <f>VLOOKUP(B681,'Location (2)'!$A$2:$C$986,3,0)</f>
        <v>East</v>
      </c>
      <c r="D681" s="3">
        <f>VLOOKUP(A681,OrderProduct!A681:F2632,6,0)</f>
        <v>42.02</v>
      </c>
    </row>
    <row r="682" spans="1:4">
      <c r="A682" s="3">
        <v>1200</v>
      </c>
      <c r="B682" s="3">
        <f>VLOOKUP(A682,OrderProduct!$A$2:$T$1953,20,0)</f>
        <v>7407</v>
      </c>
      <c r="C682" s="3" t="str">
        <f>VLOOKUP(B682,'Location (2)'!$A$2:$C$986,3,0)</f>
        <v>East</v>
      </c>
      <c r="D682" s="3">
        <f>VLOOKUP(A682,OrderProduct!A682:F2633,6,0)</f>
        <v>3705.14</v>
      </c>
    </row>
    <row r="683" spans="1:4">
      <c r="A683" s="3">
        <v>1202</v>
      </c>
      <c r="B683" s="3">
        <f>VLOOKUP(A683,OrderProduct!$A$2:$T$1953,20,0)</f>
        <v>7079</v>
      </c>
      <c r="C683" s="3" t="str">
        <f>VLOOKUP(B683,'Location (2)'!$A$2:$C$986,3,0)</f>
        <v>East</v>
      </c>
      <c r="D683" s="3">
        <f>VLOOKUP(A683,OrderProduct!A683:F2634,6,0)</f>
        <v>945.36</v>
      </c>
    </row>
    <row r="684" spans="1:4">
      <c r="A684" s="3">
        <v>1203</v>
      </c>
      <c r="B684" s="3">
        <f>VLOOKUP(A684,OrderProduct!$A$2:$T$1953,20,0)</f>
        <v>2920</v>
      </c>
      <c r="C684" s="3" t="str">
        <f>VLOOKUP(B684,'Location (2)'!$A$2:$C$986,3,0)</f>
        <v>East</v>
      </c>
      <c r="D684" s="3">
        <f>VLOOKUP(A684,OrderProduct!A684:F2635,6,0)</f>
        <v>32.33</v>
      </c>
    </row>
    <row r="685" spans="1:4">
      <c r="A685" s="3">
        <v>1211</v>
      </c>
      <c r="B685" s="3">
        <f>VLOOKUP(A685,OrderProduct!$A$2:$T$1953,20,0)</f>
        <v>46806</v>
      </c>
      <c r="C685" s="3" t="str">
        <f>VLOOKUP(B685,'Location (2)'!$A$2:$C$986,3,0)</f>
        <v>Central</v>
      </c>
      <c r="D685" s="3">
        <f>VLOOKUP(A685,OrderProduct!A685:F2636,6,0)</f>
        <v>642.06</v>
      </c>
    </row>
    <row r="686" spans="1:4">
      <c r="A686" s="3">
        <v>1212</v>
      </c>
      <c r="B686" s="3">
        <f>VLOOKUP(A686,OrderProduct!$A$2:$T$1953,20,0)</f>
        <v>46404</v>
      </c>
      <c r="C686" s="3" t="str">
        <f>VLOOKUP(B686,'Location (2)'!$A$2:$C$986,3,0)</f>
        <v>Central</v>
      </c>
      <c r="D686" s="3">
        <f>VLOOKUP(A686,OrderProduct!A686:F2637,6,0)</f>
        <v>4</v>
      </c>
    </row>
    <row r="687" spans="1:4">
      <c r="A687" s="3">
        <v>1212</v>
      </c>
      <c r="B687" s="3">
        <f>VLOOKUP(A687,OrderProduct!$A$2:$T$1953,20,0)</f>
        <v>46404</v>
      </c>
      <c r="C687" s="3" t="str">
        <f>VLOOKUP(B687,'Location (2)'!$A$2:$C$986,3,0)</f>
        <v>Central</v>
      </c>
      <c r="D687" s="3">
        <f>VLOOKUP(A687,OrderProduct!A687:F2638,6,0)</f>
        <v>589.8</v>
      </c>
    </row>
    <row r="688" spans="1:4">
      <c r="A688" s="3">
        <v>1213</v>
      </c>
      <c r="B688" s="3">
        <f>VLOOKUP(A688,OrderProduct!$A$2:$T$1953,20,0)</f>
        <v>46530</v>
      </c>
      <c r="C688" s="3" t="str">
        <f>VLOOKUP(B688,'Location (2)'!$A$2:$C$986,3,0)</f>
        <v>Central</v>
      </c>
      <c r="D688" s="3">
        <f>VLOOKUP(A688,OrderProduct!A688:F2639,6,0)</f>
        <v>22.85</v>
      </c>
    </row>
    <row r="689" spans="1:4">
      <c r="A689" s="3">
        <v>1213</v>
      </c>
      <c r="B689" s="3">
        <f>VLOOKUP(A689,OrderProduct!$A$2:$T$1953,20,0)</f>
        <v>46530</v>
      </c>
      <c r="C689" s="3" t="str">
        <f>VLOOKUP(B689,'Location (2)'!$A$2:$C$986,3,0)</f>
        <v>Central</v>
      </c>
      <c r="D689" s="3">
        <f>VLOOKUP(A689,OrderProduct!A689:F2640,6,0)</f>
        <v>506.39</v>
      </c>
    </row>
    <row r="690" spans="1:4">
      <c r="A690" s="3">
        <v>1213</v>
      </c>
      <c r="B690" s="3">
        <f>VLOOKUP(A690,OrderProduct!$A$2:$T$1953,20,0)</f>
        <v>46530</v>
      </c>
      <c r="C690" s="3" t="str">
        <f>VLOOKUP(B690,'Location (2)'!$A$2:$C$986,3,0)</f>
        <v>Central</v>
      </c>
      <c r="D690" s="3">
        <f>VLOOKUP(A690,OrderProduct!A690:F2641,6,0)</f>
        <v>1088.26</v>
      </c>
    </row>
    <row r="691" spans="1:4">
      <c r="A691" s="3">
        <v>1217</v>
      </c>
      <c r="B691" s="3">
        <f>VLOOKUP(A691,OrderProduct!$A$2:$T$1953,20,0)</f>
        <v>2112</v>
      </c>
      <c r="C691" s="3" t="str">
        <f>VLOOKUP(B691,'Location (2)'!$A$2:$C$986,3,0)</f>
        <v>East</v>
      </c>
      <c r="D691" s="3">
        <f>VLOOKUP(A691,OrderProduct!A691:F2642,6,0)</f>
        <v>16.67</v>
      </c>
    </row>
    <row r="692" spans="1:4">
      <c r="A692" s="3">
        <v>1226</v>
      </c>
      <c r="B692" s="3">
        <f>VLOOKUP(A692,OrderProduct!$A$2:$T$1953,20,0)</f>
        <v>2861</v>
      </c>
      <c r="C692" s="3" t="str">
        <f>VLOOKUP(B692,'Location (2)'!$A$2:$C$986,3,0)</f>
        <v>East</v>
      </c>
      <c r="D692" s="3">
        <f>VLOOKUP(A692,OrderProduct!A692:F2643,6,0)</f>
        <v>195.16</v>
      </c>
    </row>
    <row r="693" spans="1:4">
      <c r="A693" s="3">
        <v>1227</v>
      </c>
      <c r="B693" s="3">
        <f>VLOOKUP(A693,OrderProduct!$A$2:$T$1953,20,0)</f>
        <v>5403</v>
      </c>
      <c r="C693" s="3" t="str">
        <f>VLOOKUP(B693,'Location (2)'!$A$2:$C$986,3,0)</f>
        <v>East</v>
      </c>
      <c r="D693" s="3">
        <f>VLOOKUP(A693,OrderProduct!A693:F2644,6,0)</f>
        <v>879.62</v>
      </c>
    </row>
    <row r="694" spans="1:4">
      <c r="A694" s="3">
        <v>1228</v>
      </c>
      <c r="B694" s="3">
        <f>VLOOKUP(A694,OrderProduct!$A$2:$T$1953,20,0)</f>
        <v>19140</v>
      </c>
      <c r="C694" s="3" t="str">
        <f>VLOOKUP(B694,'Location (2)'!$A$2:$C$986,3,0)</f>
        <v>East</v>
      </c>
      <c r="D694" s="3">
        <f>VLOOKUP(A694,OrderProduct!A694:F2645,6,0)</f>
        <v>361.19</v>
      </c>
    </row>
    <row r="695" spans="1:4">
      <c r="A695" s="3">
        <v>1228</v>
      </c>
      <c r="B695" s="3">
        <f>VLOOKUP(A695,OrderProduct!$A$2:$T$1953,20,0)</f>
        <v>19140</v>
      </c>
      <c r="C695" s="3" t="str">
        <f>VLOOKUP(B695,'Location (2)'!$A$2:$C$986,3,0)</f>
        <v>East</v>
      </c>
      <c r="D695" s="3">
        <f>VLOOKUP(A695,OrderProduct!A695:F2646,6,0)</f>
        <v>378.82</v>
      </c>
    </row>
    <row r="696" spans="1:4">
      <c r="A696" s="3">
        <v>1228</v>
      </c>
      <c r="B696" s="3">
        <f>VLOOKUP(A696,OrderProduct!$A$2:$T$1953,20,0)</f>
        <v>19140</v>
      </c>
      <c r="C696" s="3" t="str">
        <f>VLOOKUP(B696,'Location (2)'!$A$2:$C$986,3,0)</f>
        <v>East</v>
      </c>
      <c r="D696" s="3">
        <f>VLOOKUP(A696,OrderProduct!A696:F2647,6,0)</f>
        <v>152.18</v>
      </c>
    </row>
    <row r="697" spans="1:4">
      <c r="A697" s="3">
        <v>1229</v>
      </c>
      <c r="B697" s="3">
        <f>VLOOKUP(A697,OrderProduct!$A$2:$T$1953,20,0)</f>
        <v>75482</v>
      </c>
      <c r="C697" s="3" t="str">
        <f>VLOOKUP(B697,'Location (2)'!$A$2:$C$986,3,0)</f>
        <v>Central</v>
      </c>
      <c r="D697" s="3">
        <f>VLOOKUP(A697,OrderProduct!A697:F2648,6,0)</f>
        <v>53.89</v>
      </c>
    </row>
    <row r="698" spans="1:4">
      <c r="A698" s="3">
        <v>1233</v>
      </c>
      <c r="B698" s="3">
        <f>VLOOKUP(A698,OrderProduct!$A$2:$T$1953,20,0)</f>
        <v>75028</v>
      </c>
      <c r="C698" s="3" t="str">
        <f>VLOOKUP(B698,'Location (2)'!$A$2:$C$986,3,0)</f>
        <v>Central</v>
      </c>
      <c r="D698" s="3">
        <f>VLOOKUP(A698,OrderProduct!A698:F2649,6,0)</f>
        <v>1001.02</v>
      </c>
    </row>
    <row r="699" spans="1:4">
      <c r="A699" s="3">
        <v>1233</v>
      </c>
      <c r="B699" s="3">
        <f>VLOOKUP(A699,OrderProduct!$A$2:$T$1953,20,0)</f>
        <v>75028</v>
      </c>
      <c r="C699" s="3" t="str">
        <f>VLOOKUP(B699,'Location (2)'!$A$2:$C$986,3,0)</f>
        <v>Central</v>
      </c>
      <c r="D699" s="3">
        <f>VLOOKUP(A699,OrderProduct!A699:F2650,6,0)</f>
        <v>277.07</v>
      </c>
    </row>
    <row r="700" spans="1:4">
      <c r="A700" s="3">
        <v>1233</v>
      </c>
      <c r="B700" s="3">
        <f>VLOOKUP(A700,OrderProduct!$A$2:$T$1953,20,0)</f>
        <v>75028</v>
      </c>
      <c r="C700" s="3" t="str">
        <f>VLOOKUP(B700,'Location (2)'!$A$2:$C$986,3,0)</f>
        <v>Central</v>
      </c>
      <c r="D700" s="3">
        <f>VLOOKUP(A700,OrderProduct!A700:F2651,6,0)</f>
        <v>149.67</v>
      </c>
    </row>
    <row r="701" spans="1:4">
      <c r="A701" s="3">
        <v>1233</v>
      </c>
      <c r="B701" s="3">
        <f>VLOOKUP(A701,OrderProduct!$A$2:$T$1953,20,0)</f>
        <v>75028</v>
      </c>
      <c r="C701" s="3" t="str">
        <f>VLOOKUP(B701,'Location (2)'!$A$2:$C$986,3,0)</f>
        <v>Central</v>
      </c>
      <c r="D701" s="3">
        <f>VLOOKUP(A701,OrderProduct!A701:F2652,6,0)</f>
        <v>51.99</v>
      </c>
    </row>
    <row r="702" spans="1:4">
      <c r="A702" s="3">
        <v>1237</v>
      </c>
      <c r="B702" s="3">
        <f>VLOOKUP(A702,OrderProduct!$A$2:$T$1953,20,0)</f>
        <v>75007</v>
      </c>
      <c r="C702" s="3" t="str">
        <f>VLOOKUP(B702,'Location (2)'!$A$2:$C$986,3,0)</f>
        <v>Central</v>
      </c>
      <c r="D702" s="3">
        <f>VLOOKUP(A702,OrderProduct!A702:F2653,6,0)</f>
        <v>130.62</v>
      </c>
    </row>
    <row r="703" spans="1:4">
      <c r="A703" s="3">
        <v>1237</v>
      </c>
      <c r="B703" s="3">
        <f>VLOOKUP(A703,OrderProduct!$A$2:$T$1953,20,0)</f>
        <v>75007</v>
      </c>
      <c r="C703" s="3" t="str">
        <f>VLOOKUP(B703,'Location (2)'!$A$2:$C$986,3,0)</f>
        <v>Central</v>
      </c>
      <c r="D703" s="3">
        <f>VLOOKUP(A703,OrderProduct!A703:F2654,6,0)</f>
        <v>6945.16</v>
      </c>
    </row>
    <row r="704" spans="1:4">
      <c r="A704" s="3">
        <v>1237</v>
      </c>
      <c r="B704" s="3">
        <f>VLOOKUP(A704,OrderProduct!$A$2:$T$1953,20,0)</f>
        <v>75007</v>
      </c>
      <c r="C704" s="3" t="str">
        <f>VLOOKUP(B704,'Location (2)'!$A$2:$C$986,3,0)</f>
        <v>Central</v>
      </c>
      <c r="D704" s="3">
        <f>VLOOKUP(A704,OrderProduct!A704:F2655,6,0)</f>
        <v>30.94</v>
      </c>
    </row>
    <row r="705" spans="1:4">
      <c r="A705" s="3">
        <v>1237</v>
      </c>
      <c r="B705" s="3">
        <f>VLOOKUP(A705,OrderProduct!$A$2:$T$1953,20,0)</f>
        <v>75007</v>
      </c>
      <c r="C705" s="3" t="str">
        <f>VLOOKUP(B705,'Location (2)'!$A$2:$C$986,3,0)</f>
        <v>Central</v>
      </c>
      <c r="D705" s="3">
        <f>VLOOKUP(A705,OrderProduct!A705:F2656,6,0)</f>
        <v>3.42</v>
      </c>
    </row>
    <row r="706" spans="1:4">
      <c r="A706" s="3">
        <v>1238</v>
      </c>
      <c r="B706" s="3">
        <f>VLOOKUP(A706,OrderProduct!$A$2:$T$1953,20,0)</f>
        <v>75104</v>
      </c>
      <c r="C706" s="3" t="str">
        <f>VLOOKUP(B706,'Location (2)'!$A$2:$C$986,3,0)</f>
        <v>Central</v>
      </c>
      <c r="D706" s="3">
        <f>VLOOKUP(A706,OrderProduct!A706:F2657,6,0)</f>
        <v>1487.9</v>
      </c>
    </row>
    <row r="707" spans="1:4">
      <c r="A707" s="3">
        <v>1241</v>
      </c>
      <c r="B707" s="3">
        <f>VLOOKUP(A707,OrderProduct!$A$2:$T$1953,20,0)</f>
        <v>36830</v>
      </c>
      <c r="C707" s="3" t="str">
        <f>VLOOKUP(B707,'Location (2)'!$A$2:$C$986,3,0)</f>
        <v>South</v>
      </c>
      <c r="D707" s="3">
        <f>VLOOKUP(A707,OrderProduct!A707:F2658,6,0)</f>
        <v>600.4</v>
      </c>
    </row>
    <row r="708" spans="1:4">
      <c r="A708" s="3">
        <v>1241</v>
      </c>
      <c r="B708" s="3">
        <f>VLOOKUP(A708,OrderProduct!$A$2:$T$1953,20,0)</f>
        <v>36830</v>
      </c>
      <c r="C708" s="3" t="str">
        <f>VLOOKUP(B708,'Location (2)'!$A$2:$C$986,3,0)</f>
        <v>South</v>
      </c>
      <c r="D708" s="3">
        <f>VLOOKUP(A708,OrderProduct!A708:F2659,6,0)</f>
        <v>34.25</v>
      </c>
    </row>
    <row r="709" spans="1:4">
      <c r="A709" s="3">
        <v>1246</v>
      </c>
      <c r="B709" s="3">
        <f>VLOOKUP(A709,OrderProduct!$A$2:$T$1953,20,0)</f>
        <v>10009</v>
      </c>
      <c r="C709" s="3" t="str">
        <f>VLOOKUP(B709,'Location (2)'!$A$2:$C$986,3,0)</f>
        <v>East</v>
      </c>
      <c r="D709" s="3">
        <f>VLOOKUP(A709,OrderProduct!A709:F2660,6,0)</f>
        <v>31.45</v>
      </c>
    </row>
    <row r="710" spans="1:4">
      <c r="A710" s="3">
        <v>1246</v>
      </c>
      <c r="B710" s="3">
        <f>VLOOKUP(A710,OrderProduct!$A$2:$T$1953,20,0)</f>
        <v>10009</v>
      </c>
      <c r="C710" s="3" t="str">
        <f>VLOOKUP(B710,'Location (2)'!$A$2:$C$986,3,0)</f>
        <v>East</v>
      </c>
      <c r="D710" s="3">
        <f>VLOOKUP(A710,OrderProduct!A710:F2661,6,0)</f>
        <v>87.53</v>
      </c>
    </row>
    <row r="711" spans="1:4">
      <c r="A711" s="3">
        <v>1246</v>
      </c>
      <c r="B711" s="3">
        <f>VLOOKUP(A711,OrderProduct!$A$2:$T$1953,20,0)</f>
        <v>10009</v>
      </c>
      <c r="C711" s="3" t="str">
        <f>VLOOKUP(B711,'Location (2)'!$A$2:$C$986,3,0)</f>
        <v>East</v>
      </c>
      <c r="D711" s="3">
        <f>VLOOKUP(A711,OrderProduct!A711:F2662,6,0)</f>
        <v>172.22</v>
      </c>
    </row>
    <row r="712" spans="1:4">
      <c r="A712" s="3">
        <v>1247</v>
      </c>
      <c r="B712" s="3">
        <f>VLOOKUP(A712,OrderProduct!$A$2:$T$1953,20,0)</f>
        <v>78641</v>
      </c>
      <c r="C712" s="3" t="str">
        <f>VLOOKUP(B712,'Location (2)'!$A$2:$C$986,3,0)</f>
        <v>Central</v>
      </c>
      <c r="D712" s="3">
        <f>VLOOKUP(A712,OrderProduct!A712:F2663,6,0)</f>
        <v>723.54</v>
      </c>
    </row>
    <row r="713" spans="1:4">
      <c r="A713" s="3">
        <v>1247</v>
      </c>
      <c r="B713" s="3">
        <f>VLOOKUP(A713,OrderProduct!$A$2:$T$1953,20,0)</f>
        <v>78641</v>
      </c>
      <c r="C713" s="3" t="str">
        <f>VLOOKUP(B713,'Location (2)'!$A$2:$C$986,3,0)</f>
        <v>Central</v>
      </c>
      <c r="D713" s="3">
        <f>VLOOKUP(A713,OrderProduct!A713:F2664,6,0)</f>
        <v>894.88</v>
      </c>
    </row>
    <row r="714" spans="1:4">
      <c r="A714" s="3">
        <v>1250</v>
      </c>
      <c r="B714" s="3">
        <f>VLOOKUP(A714,OrderProduct!$A$2:$T$1953,20,0)</f>
        <v>60110</v>
      </c>
      <c r="C714" s="3" t="str">
        <f>VLOOKUP(B714,'Location (2)'!$A$2:$C$986,3,0)</f>
        <v>Central</v>
      </c>
      <c r="D714" s="3">
        <f>VLOOKUP(A714,OrderProduct!A714:F2665,6,0)</f>
        <v>300.67</v>
      </c>
    </row>
    <row r="715" spans="1:4">
      <c r="A715" s="3">
        <v>1250</v>
      </c>
      <c r="B715" s="3">
        <f>VLOOKUP(A715,OrderProduct!$A$2:$T$1953,20,0)</f>
        <v>60110</v>
      </c>
      <c r="C715" s="3" t="str">
        <f>VLOOKUP(B715,'Location (2)'!$A$2:$C$986,3,0)</f>
        <v>Central</v>
      </c>
      <c r="D715" s="3">
        <f>VLOOKUP(A715,OrderProduct!A715:F2666,6,0)</f>
        <v>162.49</v>
      </c>
    </row>
    <row r="716" spans="1:4">
      <c r="A716" s="3">
        <v>1250</v>
      </c>
      <c r="B716" s="3">
        <f>VLOOKUP(A716,OrderProduct!$A$2:$T$1953,20,0)</f>
        <v>60110</v>
      </c>
      <c r="C716" s="3" t="str">
        <f>VLOOKUP(B716,'Location (2)'!$A$2:$C$986,3,0)</f>
        <v>Central</v>
      </c>
      <c r="D716" s="3">
        <f>VLOOKUP(A716,OrderProduct!A716:F2667,6,0)</f>
        <v>181.46</v>
      </c>
    </row>
    <row r="717" spans="1:4">
      <c r="A717" s="3">
        <v>1253</v>
      </c>
      <c r="B717" s="3">
        <f>VLOOKUP(A717,OrderProduct!$A$2:$T$1953,20,0)</f>
        <v>78613</v>
      </c>
      <c r="C717" s="3" t="str">
        <f>VLOOKUP(B717,'Location (2)'!$A$2:$C$986,3,0)</f>
        <v>Central</v>
      </c>
      <c r="D717" s="3">
        <f>VLOOKUP(A717,OrderProduct!A717:F2668,6,0)</f>
        <v>1076.3</v>
      </c>
    </row>
    <row r="718" spans="1:4">
      <c r="A718" s="3">
        <v>1253</v>
      </c>
      <c r="B718" s="3">
        <f>VLOOKUP(A718,OrderProduct!$A$2:$T$1953,20,0)</f>
        <v>78613</v>
      </c>
      <c r="C718" s="3" t="str">
        <f>VLOOKUP(B718,'Location (2)'!$A$2:$C$986,3,0)</f>
        <v>Central</v>
      </c>
      <c r="D718" s="3">
        <f>VLOOKUP(A718,OrderProduct!A718:F2669,6,0)</f>
        <v>1362.2</v>
      </c>
    </row>
    <row r="719" spans="1:4">
      <c r="A719" s="3">
        <v>1253</v>
      </c>
      <c r="B719" s="3">
        <f>VLOOKUP(A719,OrderProduct!$A$2:$T$1953,20,0)</f>
        <v>78613</v>
      </c>
      <c r="C719" s="3" t="str">
        <f>VLOOKUP(B719,'Location (2)'!$A$2:$C$986,3,0)</f>
        <v>Central</v>
      </c>
      <c r="D719" s="3">
        <f>VLOOKUP(A719,OrderProduct!A719:F2670,6,0)</f>
        <v>506.5</v>
      </c>
    </row>
    <row r="720" spans="1:4">
      <c r="A720" s="3">
        <v>1254</v>
      </c>
      <c r="B720" s="3">
        <f>VLOOKUP(A720,OrderProduct!$A$2:$T$1953,20,0)</f>
        <v>77530</v>
      </c>
      <c r="C720" s="3" t="str">
        <f>VLOOKUP(B720,'Location (2)'!$A$2:$C$986,3,0)</f>
        <v>Central</v>
      </c>
      <c r="D720" s="3">
        <f>VLOOKUP(A720,OrderProduct!A720:F2671,6,0)</f>
        <v>59.98</v>
      </c>
    </row>
    <row r="721" spans="1:4">
      <c r="A721" s="3">
        <v>1254</v>
      </c>
      <c r="B721" s="3">
        <f>VLOOKUP(A721,OrderProduct!$A$2:$T$1953,20,0)</f>
        <v>77530</v>
      </c>
      <c r="C721" s="3" t="str">
        <f>VLOOKUP(B721,'Location (2)'!$A$2:$C$986,3,0)</f>
        <v>Central</v>
      </c>
      <c r="D721" s="3">
        <f>VLOOKUP(A721,OrderProduct!A721:F2672,6,0)</f>
        <v>9252.81</v>
      </c>
    </row>
    <row r="722" spans="1:4">
      <c r="A722" s="3">
        <v>1254</v>
      </c>
      <c r="B722" s="3">
        <f>VLOOKUP(A722,OrderProduct!$A$2:$T$1953,20,0)</f>
        <v>77530</v>
      </c>
      <c r="C722" s="3" t="str">
        <f>VLOOKUP(B722,'Location (2)'!$A$2:$C$986,3,0)</f>
        <v>Central</v>
      </c>
      <c r="D722" s="3">
        <f>VLOOKUP(A722,OrderProduct!A722:F2673,6,0)</f>
        <v>207.31</v>
      </c>
    </row>
    <row r="723" spans="1:4">
      <c r="A723" s="3">
        <v>1257</v>
      </c>
      <c r="B723" s="3">
        <f>VLOOKUP(A723,OrderProduct!$A$2:$T$1953,20,0)</f>
        <v>80013</v>
      </c>
      <c r="C723" s="3" t="str">
        <f>VLOOKUP(B723,'Location (2)'!$A$2:$C$986,3,0)</f>
        <v>West</v>
      </c>
      <c r="D723" s="3">
        <f>VLOOKUP(A723,OrderProduct!A723:F2674,6,0)</f>
        <v>143.12</v>
      </c>
    </row>
    <row r="724" spans="1:4">
      <c r="A724" s="3">
        <v>1257</v>
      </c>
      <c r="B724" s="3">
        <f>VLOOKUP(A724,OrderProduct!$A$2:$T$1953,20,0)</f>
        <v>80013</v>
      </c>
      <c r="C724" s="3" t="str">
        <f>VLOOKUP(B724,'Location (2)'!$A$2:$C$986,3,0)</f>
        <v>West</v>
      </c>
      <c r="D724" s="3">
        <f>VLOOKUP(A724,OrderProduct!A724:F2675,6,0)</f>
        <v>135.78</v>
      </c>
    </row>
    <row r="725" spans="1:4">
      <c r="A725" s="3">
        <v>1259</v>
      </c>
      <c r="B725" s="3">
        <f>VLOOKUP(A725,OrderProduct!$A$2:$T$1953,20,0)</f>
        <v>40422</v>
      </c>
      <c r="C725" s="3" t="str">
        <f>VLOOKUP(B725,'Location (2)'!$A$2:$C$986,3,0)</f>
        <v>South</v>
      </c>
      <c r="D725" s="3">
        <f>VLOOKUP(A725,OrderProduct!A725:F2676,6,0)</f>
        <v>43.94</v>
      </c>
    </row>
    <row r="726" spans="1:4">
      <c r="A726" s="3">
        <v>1261</v>
      </c>
      <c r="B726" s="3">
        <f>VLOOKUP(A726,OrderProduct!$A$2:$T$1953,20,0)</f>
        <v>80020</v>
      </c>
      <c r="C726" s="3" t="str">
        <f>VLOOKUP(B726,'Location (2)'!$A$2:$C$986,3,0)</f>
        <v>West</v>
      </c>
      <c r="D726" s="3">
        <f>VLOOKUP(A726,OrderProduct!A726:F2677,6,0)</f>
        <v>386.61</v>
      </c>
    </row>
    <row r="727" spans="1:4">
      <c r="A727" s="3">
        <v>1265</v>
      </c>
      <c r="B727" s="3">
        <f>VLOOKUP(A727,OrderProduct!$A$2:$T$1953,20,0)</f>
        <v>73521</v>
      </c>
      <c r="C727" s="3" t="str">
        <f>VLOOKUP(B727,'Location (2)'!$A$2:$C$986,3,0)</f>
        <v>Central</v>
      </c>
      <c r="D727" s="3">
        <f>VLOOKUP(A727,OrderProduct!A727:F2678,6,0)</f>
        <v>43.31</v>
      </c>
    </row>
    <row r="728" spans="1:4">
      <c r="A728" s="3">
        <v>1267</v>
      </c>
      <c r="B728" s="3">
        <f>VLOOKUP(A728,OrderProduct!$A$2:$T$1953,20,0)</f>
        <v>33433</v>
      </c>
      <c r="C728" s="3" t="str">
        <f>VLOOKUP(B728,'Location (2)'!$A$2:$C$986,3,0)</f>
        <v>South</v>
      </c>
      <c r="D728" s="3">
        <f>VLOOKUP(A728,OrderProduct!A728:F2679,6,0)</f>
        <v>5.21</v>
      </c>
    </row>
    <row r="729" spans="1:4">
      <c r="A729" s="3">
        <v>1267</v>
      </c>
      <c r="B729" s="3">
        <f>VLOOKUP(A729,OrderProduct!$A$2:$T$1953,20,0)</f>
        <v>33433</v>
      </c>
      <c r="C729" s="3" t="str">
        <f>VLOOKUP(B729,'Location (2)'!$A$2:$C$986,3,0)</f>
        <v>South</v>
      </c>
      <c r="D729" s="3">
        <f>VLOOKUP(A729,OrderProduct!A729:F2680,6,0)</f>
        <v>22.92</v>
      </c>
    </row>
    <row r="730" spans="1:4">
      <c r="A730" s="3">
        <v>1267</v>
      </c>
      <c r="B730" s="3">
        <f>VLOOKUP(A730,OrderProduct!$A$2:$T$1953,20,0)</f>
        <v>33433</v>
      </c>
      <c r="C730" s="3" t="str">
        <f>VLOOKUP(B730,'Location (2)'!$A$2:$C$986,3,0)</f>
        <v>South</v>
      </c>
      <c r="D730" s="3">
        <f>VLOOKUP(A730,OrderProduct!A730:F2681,6,0)</f>
        <v>30.9</v>
      </c>
    </row>
    <row r="731" spans="1:4">
      <c r="A731" s="3">
        <v>1271</v>
      </c>
      <c r="B731" s="3">
        <f>VLOOKUP(A731,OrderProduct!$A$2:$T$1953,20,0)</f>
        <v>91941</v>
      </c>
      <c r="C731" s="3" t="str">
        <f>VLOOKUP(B731,'Location (2)'!$A$2:$C$986,3,0)</f>
        <v>West</v>
      </c>
      <c r="D731" s="3">
        <f>VLOOKUP(A731,OrderProduct!A731:F2682,6,0)</f>
        <v>2363.08</v>
      </c>
    </row>
    <row r="732" spans="1:4">
      <c r="A732" s="3">
        <v>1271</v>
      </c>
      <c r="B732" s="3">
        <f>VLOOKUP(A732,OrderProduct!$A$2:$T$1953,20,0)</f>
        <v>91941</v>
      </c>
      <c r="C732" s="3" t="str">
        <f>VLOOKUP(B732,'Location (2)'!$A$2:$C$986,3,0)</f>
        <v>West</v>
      </c>
      <c r="D732" s="3">
        <f>VLOOKUP(A732,OrderProduct!A732:F2683,6,0)</f>
        <v>328.45</v>
      </c>
    </row>
    <row r="733" spans="1:4">
      <c r="A733" s="3">
        <v>1279</v>
      </c>
      <c r="B733" s="3">
        <f>VLOOKUP(A733,OrderProduct!$A$2:$T$1953,20,0)</f>
        <v>46324</v>
      </c>
      <c r="C733" s="3" t="str">
        <f>VLOOKUP(B733,'Location (2)'!$A$2:$C$986,3,0)</f>
        <v>Central</v>
      </c>
      <c r="D733" s="3">
        <f>VLOOKUP(A733,OrderProduct!A733:F2684,6,0)</f>
        <v>200.61</v>
      </c>
    </row>
    <row r="734" spans="1:4">
      <c r="A734" s="3">
        <v>1279</v>
      </c>
      <c r="B734" s="3">
        <f>VLOOKUP(A734,OrderProduct!$A$2:$T$1953,20,0)</f>
        <v>46324</v>
      </c>
      <c r="C734" s="3" t="str">
        <f>VLOOKUP(B734,'Location (2)'!$A$2:$C$986,3,0)</f>
        <v>Central</v>
      </c>
      <c r="D734" s="3">
        <f>VLOOKUP(A734,OrderProduct!A734:F2685,6,0)</f>
        <v>19.68</v>
      </c>
    </row>
    <row r="735" spans="1:4">
      <c r="A735" s="3">
        <v>1280</v>
      </c>
      <c r="B735" s="3">
        <f>VLOOKUP(A735,OrderProduct!$A$2:$T$1953,20,0)</f>
        <v>98119</v>
      </c>
      <c r="C735" s="3" t="str">
        <f>VLOOKUP(B735,'Location (2)'!$A$2:$C$986,3,0)</f>
        <v>West</v>
      </c>
      <c r="D735" s="3">
        <f>VLOOKUP(A735,OrderProduct!A735:F2686,6,0)</f>
        <v>9798.84</v>
      </c>
    </row>
    <row r="736" spans="1:4">
      <c r="A736" s="3">
        <v>1281</v>
      </c>
      <c r="B736" s="3">
        <f>VLOOKUP(A736,OrderProduct!$A$2:$T$1953,20,0)</f>
        <v>47591</v>
      </c>
      <c r="C736" s="3" t="str">
        <f>VLOOKUP(B736,'Location (2)'!$A$2:$C$986,3,0)</f>
        <v>Central</v>
      </c>
      <c r="D736" s="3">
        <f>VLOOKUP(A736,OrderProduct!A736:F2687,6,0)</f>
        <v>154.11</v>
      </c>
    </row>
    <row r="737" spans="1:4">
      <c r="A737" s="3">
        <v>1281</v>
      </c>
      <c r="B737" s="3">
        <f>VLOOKUP(A737,OrderProduct!$A$2:$T$1953,20,0)</f>
        <v>47591</v>
      </c>
      <c r="C737" s="3" t="str">
        <f>VLOOKUP(B737,'Location (2)'!$A$2:$C$986,3,0)</f>
        <v>Central</v>
      </c>
      <c r="D737" s="3">
        <f>VLOOKUP(A737,OrderProduct!A737:F2688,6,0)</f>
        <v>242.97</v>
      </c>
    </row>
    <row r="738" spans="1:4">
      <c r="A738" s="3">
        <v>1282</v>
      </c>
      <c r="B738" s="3">
        <f>VLOOKUP(A738,OrderProduct!$A$2:$T$1953,20,0)</f>
        <v>19134</v>
      </c>
      <c r="C738" s="3" t="str">
        <f>VLOOKUP(B738,'Location (2)'!$A$2:$C$986,3,0)</f>
        <v>East</v>
      </c>
      <c r="D738" s="3">
        <f>VLOOKUP(A738,OrderProduct!A738:F2689,6,0)</f>
        <v>32.39</v>
      </c>
    </row>
    <row r="739" spans="1:4">
      <c r="A739" s="3">
        <v>1282</v>
      </c>
      <c r="B739" s="3">
        <f>VLOOKUP(A739,OrderProduct!$A$2:$T$1953,20,0)</f>
        <v>19134</v>
      </c>
      <c r="C739" s="3" t="str">
        <f>VLOOKUP(B739,'Location (2)'!$A$2:$C$986,3,0)</f>
        <v>East</v>
      </c>
      <c r="D739" s="3">
        <f>VLOOKUP(A739,OrderProduct!A739:F2690,6,0)</f>
        <v>1350.94</v>
      </c>
    </row>
    <row r="740" spans="1:4">
      <c r="A740" s="3">
        <v>1298</v>
      </c>
      <c r="B740" s="3">
        <f>VLOOKUP(A740,OrderProduct!$A$2:$T$1953,20,0)</f>
        <v>75482</v>
      </c>
      <c r="C740" s="3" t="str">
        <f>VLOOKUP(B740,'Location (2)'!$A$2:$C$986,3,0)</f>
        <v>Central</v>
      </c>
      <c r="D740" s="3">
        <f>VLOOKUP(A740,OrderProduct!A740:F2691,6,0)</f>
        <v>149.32</v>
      </c>
    </row>
    <row r="741" spans="1:4">
      <c r="A741" s="3">
        <v>1298</v>
      </c>
      <c r="B741" s="3">
        <f>VLOOKUP(A741,OrderProduct!$A$2:$T$1953,20,0)</f>
        <v>75482</v>
      </c>
      <c r="C741" s="3" t="str">
        <f>VLOOKUP(B741,'Location (2)'!$A$2:$C$986,3,0)</f>
        <v>Central</v>
      </c>
      <c r="D741" s="3">
        <f>VLOOKUP(A741,OrderProduct!A741:F2692,6,0)</f>
        <v>177.01</v>
      </c>
    </row>
    <row r="742" spans="1:4">
      <c r="A742" s="3">
        <v>1303</v>
      </c>
      <c r="B742" s="3">
        <f>VLOOKUP(A742,OrderProduct!$A$2:$T$1953,20,0)</f>
        <v>84074</v>
      </c>
      <c r="C742" s="3" t="str">
        <f>VLOOKUP(B742,'Location (2)'!$A$2:$C$986,3,0)</f>
        <v>West</v>
      </c>
      <c r="D742" s="3">
        <f>VLOOKUP(A742,OrderProduct!A742:F2693,6,0)</f>
        <v>35.16</v>
      </c>
    </row>
    <row r="743" spans="1:4">
      <c r="A743" s="3">
        <v>1303</v>
      </c>
      <c r="B743" s="3">
        <f>VLOOKUP(A743,OrderProduct!$A$2:$T$1953,20,0)</f>
        <v>84074</v>
      </c>
      <c r="C743" s="3" t="str">
        <f>VLOOKUP(B743,'Location (2)'!$A$2:$C$986,3,0)</f>
        <v>West</v>
      </c>
      <c r="D743" s="3">
        <f>VLOOKUP(A743,OrderProduct!A743:F2694,6,0)</f>
        <v>75.17</v>
      </c>
    </row>
    <row r="744" spans="1:4">
      <c r="A744" s="3">
        <v>1304</v>
      </c>
      <c r="B744" s="3">
        <f>VLOOKUP(A744,OrderProduct!$A$2:$T$1953,20,0)</f>
        <v>84084</v>
      </c>
      <c r="C744" s="3" t="str">
        <f>VLOOKUP(B744,'Location (2)'!$A$2:$C$986,3,0)</f>
        <v>West</v>
      </c>
      <c r="D744" s="3">
        <f>VLOOKUP(A744,OrderProduct!A744:F2695,6,0)</f>
        <v>1125.76</v>
      </c>
    </row>
    <row r="745" spans="1:4">
      <c r="A745" s="3">
        <v>1305</v>
      </c>
      <c r="B745" s="3">
        <f>VLOOKUP(A745,OrderProduct!$A$2:$T$1953,20,0)</f>
        <v>84120</v>
      </c>
      <c r="C745" s="3" t="str">
        <f>VLOOKUP(B745,'Location (2)'!$A$2:$C$986,3,0)</f>
        <v>West</v>
      </c>
      <c r="D745" s="3">
        <f>VLOOKUP(A745,OrderProduct!A745:F2696,6,0)</f>
        <v>746.03</v>
      </c>
    </row>
    <row r="746" spans="1:4">
      <c r="A746" s="3">
        <v>1307</v>
      </c>
      <c r="B746" s="3">
        <f>VLOOKUP(A746,OrderProduct!$A$2:$T$1953,20,0)</f>
        <v>97420</v>
      </c>
      <c r="C746" s="3" t="str">
        <f>VLOOKUP(B746,'Location (2)'!$A$2:$C$986,3,0)</f>
        <v>West</v>
      </c>
      <c r="D746" s="3">
        <f>VLOOKUP(A746,OrderProduct!A746:F2697,6,0)</f>
        <v>127.94</v>
      </c>
    </row>
    <row r="747" spans="1:4">
      <c r="A747" s="3">
        <v>1314</v>
      </c>
      <c r="B747" s="3">
        <f>VLOOKUP(A747,OrderProduct!$A$2:$T$1953,20,0)</f>
        <v>90058</v>
      </c>
      <c r="C747" s="3" t="str">
        <f>VLOOKUP(B747,'Location (2)'!$A$2:$C$986,3,0)</f>
        <v>West</v>
      </c>
      <c r="D747" s="3">
        <f>VLOOKUP(A747,OrderProduct!A747:F2698,6,0)</f>
        <v>88.84</v>
      </c>
    </row>
    <row r="748" spans="1:4">
      <c r="A748" s="3">
        <v>1314</v>
      </c>
      <c r="B748" s="3">
        <f>VLOOKUP(A748,OrderProduct!$A$2:$T$1953,20,0)</f>
        <v>90058</v>
      </c>
      <c r="C748" s="3" t="str">
        <f>VLOOKUP(B748,'Location (2)'!$A$2:$C$986,3,0)</f>
        <v>West</v>
      </c>
      <c r="D748" s="3">
        <f>VLOOKUP(A748,OrderProduct!A748:F2699,6,0)</f>
        <v>593.33</v>
      </c>
    </row>
    <row r="749" spans="1:4">
      <c r="A749" s="3">
        <v>1314</v>
      </c>
      <c r="B749" s="3">
        <f>VLOOKUP(A749,OrderProduct!$A$2:$T$1953,20,0)</f>
        <v>90058</v>
      </c>
      <c r="C749" s="3" t="str">
        <f>VLOOKUP(B749,'Location (2)'!$A$2:$C$986,3,0)</f>
        <v>West</v>
      </c>
      <c r="D749" s="3">
        <f>VLOOKUP(A749,OrderProduct!A749:F2700,6,0)</f>
        <v>48.3</v>
      </c>
    </row>
    <row r="750" spans="1:4">
      <c r="A750" s="3">
        <v>1314</v>
      </c>
      <c r="B750" s="3">
        <f>VLOOKUP(A750,OrderProduct!$A$2:$T$1953,20,0)</f>
        <v>90058</v>
      </c>
      <c r="C750" s="3" t="str">
        <f>VLOOKUP(B750,'Location (2)'!$A$2:$C$986,3,0)</f>
        <v>West</v>
      </c>
      <c r="D750" s="3">
        <f>VLOOKUP(A750,OrderProduct!A750:F2701,6,0)</f>
        <v>58.81</v>
      </c>
    </row>
    <row r="751" spans="1:4">
      <c r="A751" s="3">
        <v>1315</v>
      </c>
      <c r="B751" s="3">
        <f>VLOOKUP(A751,OrderProduct!$A$2:$T$1953,20,0)</f>
        <v>80906</v>
      </c>
      <c r="C751" s="3" t="str">
        <f>VLOOKUP(B751,'Location (2)'!$A$2:$C$986,3,0)</f>
        <v>West</v>
      </c>
      <c r="D751" s="3">
        <f>VLOOKUP(A751,OrderProduct!A751:F2702,6,0)</f>
        <v>47.38</v>
      </c>
    </row>
    <row r="752" spans="1:4">
      <c r="A752" s="3">
        <v>1316</v>
      </c>
      <c r="B752" s="3">
        <f>VLOOKUP(A752,OrderProduct!$A$2:$T$1953,20,0)</f>
        <v>80022</v>
      </c>
      <c r="C752" s="3" t="str">
        <f>VLOOKUP(B752,'Location (2)'!$A$2:$C$986,3,0)</f>
        <v>West</v>
      </c>
      <c r="D752" s="3">
        <f>VLOOKUP(A752,OrderProduct!A752:F2703,6,0)</f>
        <v>637.76</v>
      </c>
    </row>
    <row r="753" spans="1:4">
      <c r="A753" s="3">
        <v>1316</v>
      </c>
      <c r="B753" s="3">
        <f>VLOOKUP(A753,OrderProduct!$A$2:$T$1953,20,0)</f>
        <v>80022</v>
      </c>
      <c r="C753" s="3" t="str">
        <f>VLOOKUP(B753,'Location (2)'!$A$2:$C$986,3,0)</f>
        <v>West</v>
      </c>
      <c r="D753" s="3">
        <f>VLOOKUP(A753,OrderProduct!A753:F2704,6,0)</f>
        <v>2156.06</v>
      </c>
    </row>
    <row r="754" spans="1:4">
      <c r="A754" s="3">
        <v>1316</v>
      </c>
      <c r="B754" s="3">
        <f>VLOOKUP(A754,OrderProduct!$A$2:$T$1953,20,0)</f>
        <v>80022</v>
      </c>
      <c r="C754" s="3" t="str">
        <f>VLOOKUP(B754,'Location (2)'!$A$2:$C$986,3,0)</f>
        <v>West</v>
      </c>
      <c r="D754" s="3">
        <f>VLOOKUP(A754,OrderProduct!A754:F2705,6,0)</f>
        <v>333.04</v>
      </c>
    </row>
    <row r="755" spans="1:4">
      <c r="A755" s="3">
        <v>1316</v>
      </c>
      <c r="B755" s="3">
        <f>VLOOKUP(A755,OrderProduct!$A$2:$T$1953,20,0)</f>
        <v>80022</v>
      </c>
      <c r="C755" s="3" t="str">
        <f>VLOOKUP(B755,'Location (2)'!$A$2:$C$986,3,0)</f>
        <v>West</v>
      </c>
      <c r="D755" s="3">
        <f>VLOOKUP(A755,OrderProduct!A755:F2706,6,0)</f>
        <v>472.44</v>
      </c>
    </row>
    <row r="756" spans="1:4">
      <c r="A756" s="3">
        <v>1338</v>
      </c>
      <c r="B756" s="3">
        <f>VLOOKUP(A756,OrderProduct!$A$2:$T$1953,20,0)</f>
        <v>60623</v>
      </c>
      <c r="C756" s="3" t="str">
        <f>VLOOKUP(B756,'Location (2)'!$A$2:$C$986,3,0)</f>
        <v>Central</v>
      </c>
      <c r="D756" s="3">
        <f>VLOOKUP(A756,OrderProduct!A756:F2707,6,0)</f>
        <v>18.73</v>
      </c>
    </row>
    <row r="757" spans="1:4">
      <c r="A757" s="3">
        <v>1340</v>
      </c>
      <c r="B757" s="3">
        <f>VLOOKUP(A757,OrderProduct!$A$2:$T$1953,20,0)</f>
        <v>10170</v>
      </c>
      <c r="C757" s="3" t="str">
        <f>VLOOKUP(B757,'Location (2)'!$A$2:$C$986,3,0)</f>
        <v>East</v>
      </c>
      <c r="D757" s="3">
        <f>VLOOKUP(A757,OrderProduct!A757:F2708,6,0)</f>
        <v>20.46</v>
      </c>
    </row>
    <row r="758" spans="1:4">
      <c r="A758" s="3">
        <v>1340</v>
      </c>
      <c r="B758" s="3">
        <f>VLOOKUP(A758,OrderProduct!$A$2:$T$1953,20,0)</f>
        <v>10170</v>
      </c>
      <c r="C758" s="3" t="str">
        <f>VLOOKUP(B758,'Location (2)'!$A$2:$C$986,3,0)</f>
        <v>East</v>
      </c>
      <c r="D758" s="3">
        <f>VLOOKUP(A758,OrderProduct!A758:F2709,6,0)</f>
        <v>21.41</v>
      </c>
    </row>
    <row r="759" spans="1:4">
      <c r="A759" s="3">
        <v>1340</v>
      </c>
      <c r="B759" s="3">
        <f>VLOOKUP(A759,OrderProduct!$A$2:$T$1953,20,0)</f>
        <v>10170</v>
      </c>
      <c r="C759" s="3" t="str">
        <f>VLOOKUP(B759,'Location (2)'!$A$2:$C$986,3,0)</f>
        <v>East</v>
      </c>
      <c r="D759" s="3">
        <f>VLOOKUP(A759,OrderProduct!A759:F2710,6,0)</f>
        <v>135.77</v>
      </c>
    </row>
    <row r="760" spans="1:4">
      <c r="A760" s="3">
        <v>1340</v>
      </c>
      <c r="B760" s="3">
        <f>VLOOKUP(A760,OrderProduct!$A$2:$T$1953,20,0)</f>
        <v>10170</v>
      </c>
      <c r="C760" s="3" t="str">
        <f>VLOOKUP(B760,'Location (2)'!$A$2:$C$986,3,0)</f>
        <v>East</v>
      </c>
      <c r="D760" s="3">
        <f>VLOOKUP(A760,OrderProduct!A760:F2711,6,0)</f>
        <v>55.43</v>
      </c>
    </row>
    <row r="761" spans="1:4">
      <c r="A761" s="3">
        <v>1341</v>
      </c>
      <c r="B761" s="3">
        <f>VLOOKUP(A761,OrderProduct!$A$2:$T$1953,20,0)</f>
        <v>17201</v>
      </c>
      <c r="C761" s="3" t="str">
        <f>VLOOKUP(B761,'Location (2)'!$A$2:$C$986,3,0)</f>
        <v>East</v>
      </c>
      <c r="D761" s="3">
        <f>VLOOKUP(A761,OrderProduct!A761:F2712,6,0)</f>
        <v>931.87</v>
      </c>
    </row>
    <row r="762" spans="1:4">
      <c r="A762" s="3">
        <v>1341</v>
      </c>
      <c r="B762" s="3">
        <f>VLOOKUP(A762,OrderProduct!$A$2:$T$1953,20,0)</f>
        <v>17201</v>
      </c>
      <c r="C762" s="3" t="str">
        <f>VLOOKUP(B762,'Location (2)'!$A$2:$C$986,3,0)</f>
        <v>East</v>
      </c>
      <c r="D762" s="3">
        <f>VLOOKUP(A762,OrderProduct!A762:F2713,6,0)</f>
        <v>38.89</v>
      </c>
    </row>
    <row r="763" spans="1:4">
      <c r="A763" s="3">
        <v>1341</v>
      </c>
      <c r="B763" s="3">
        <f>VLOOKUP(A763,OrderProduct!$A$2:$T$1953,20,0)</f>
        <v>17201</v>
      </c>
      <c r="C763" s="3" t="str">
        <f>VLOOKUP(B763,'Location (2)'!$A$2:$C$986,3,0)</f>
        <v>East</v>
      </c>
      <c r="D763" s="3">
        <f>VLOOKUP(A763,OrderProduct!A763:F2714,6,0)</f>
        <v>45.12</v>
      </c>
    </row>
    <row r="764" spans="1:4">
      <c r="A764" s="3">
        <v>1347</v>
      </c>
      <c r="B764" s="3">
        <f>VLOOKUP(A764,OrderProduct!$A$2:$T$1953,20,0)</f>
        <v>33511</v>
      </c>
      <c r="C764" s="3" t="str">
        <f>VLOOKUP(B764,'Location (2)'!$A$2:$C$986,3,0)</f>
        <v>South</v>
      </c>
      <c r="D764" s="3">
        <f>VLOOKUP(A764,OrderProduct!A764:F2715,6,0)</f>
        <v>90.45</v>
      </c>
    </row>
    <row r="765" spans="1:4">
      <c r="A765" s="3">
        <v>1350</v>
      </c>
      <c r="B765" s="3">
        <f>VLOOKUP(A765,OrderProduct!$A$2:$T$1953,20,0)</f>
        <v>33055</v>
      </c>
      <c r="C765" s="3" t="str">
        <f>VLOOKUP(B765,'Location (2)'!$A$2:$C$986,3,0)</f>
        <v>South</v>
      </c>
      <c r="D765" s="3">
        <f>VLOOKUP(A765,OrderProduct!A765:F2716,6,0)</f>
        <v>240.21</v>
      </c>
    </row>
    <row r="766" spans="1:4">
      <c r="A766" s="3">
        <v>1351</v>
      </c>
      <c r="B766" s="3">
        <f>VLOOKUP(A766,OrderProduct!$A$2:$T$1953,20,0)</f>
        <v>33063</v>
      </c>
      <c r="C766" s="3" t="str">
        <f>VLOOKUP(B766,'Location (2)'!$A$2:$C$986,3,0)</f>
        <v>South</v>
      </c>
      <c r="D766" s="3">
        <f>VLOOKUP(A766,OrderProduct!A766:F2717,6,0)</f>
        <v>59.79</v>
      </c>
    </row>
    <row r="767" spans="1:4">
      <c r="A767" s="3">
        <v>1352</v>
      </c>
      <c r="B767" s="3">
        <f>VLOOKUP(A767,OrderProduct!$A$2:$T$1953,20,0)</f>
        <v>20746</v>
      </c>
      <c r="C767" s="3" t="str">
        <f>VLOOKUP(B767,'Location (2)'!$A$2:$C$986,3,0)</f>
        <v>East</v>
      </c>
      <c r="D767" s="3">
        <f>VLOOKUP(A767,OrderProduct!A767:F2718,6,0)</f>
        <v>1785.01</v>
      </c>
    </row>
    <row r="768" spans="1:4">
      <c r="A768" s="3">
        <v>1354</v>
      </c>
      <c r="B768" s="3">
        <f>VLOOKUP(A768,OrderProduct!$A$2:$T$1953,20,0)</f>
        <v>76086</v>
      </c>
      <c r="C768" s="3" t="str">
        <f>VLOOKUP(B768,'Location (2)'!$A$2:$C$986,3,0)</f>
        <v>Central</v>
      </c>
      <c r="D768" s="3">
        <f>VLOOKUP(A768,OrderProduct!A768:F2719,6,0)</f>
        <v>318.18</v>
      </c>
    </row>
    <row r="769" spans="1:4">
      <c r="A769" s="3">
        <v>1354</v>
      </c>
      <c r="B769" s="3">
        <f>VLOOKUP(A769,OrderProduct!$A$2:$T$1953,20,0)</f>
        <v>76086</v>
      </c>
      <c r="C769" s="3" t="str">
        <f>VLOOKUP(B769,'Location (2)'!$A$2:$C$986,3,0)</f>
        <v>Central</v>
      </c>
      <c r="D769" s="3">
        <f>VLOOKUP(A769,OrderProduct!A769:F2720,6,0)</f>
        <v>67.49</v>
      </c>
    </row>
    <row r="770" spans="1:4">
      <c r="A770" s="3">
        <v>1357</v>
      </c>
      <c r="B770" s="3">
        <f>VLOOKUP(A770,OrderProduct!$A$2:$T$1953,20,0)</f>
        <v>78596</v>
      </c>
      <c r="C770" s="3" t="str">
        <f>VLOOKUP(B770,'Location (2)'!$A$2:$C$986,3,0)</f>
        <v>Central</v>
      </c>
      <c r="D770" s="3">
        <f>VLOOKUP(A770,OrderProduct!A770:F2721,6,0)</f>
        <v>2.25</v>
      </c>
    </row>
    <row r="771" spans="1:4">
      <c r="A771" s="3">
        <v>1357</v>
      </c>
      <c r="B771" s="3">
        <f>VLOOKUP(A771,OrderProduct!$A$2:$T$1953,20,0)</f>
        <v>78596</v>
      </c>
      <c r="C771" s="3" t="str">
        <f>VLOOKUP(B771,'Location (2)'!$A$2:$C$986,3,0)</f>
        <v>Central</v>
      </c>
      <c r="D771" s="3">
        <f>VLOOKUP(A771,OrderProduct!A771:F2722,6,0)</f>
        <v>54.78</v>
      </c>
    </row>
    <row r="772" spans="1:4">
      <c r="A772" s="3">
        <v>1360</v>
      </c>
      <c r="B772" s="3">
        <f>VLOOKUP(A772,OrderProduct!$A$2:$T$1953,20,0)</f>
        <v>52761</v>
      </c>
      <c r="C772" s="3" t="str">
        <f>VLOOKUP(B772,'Location (2)'!$A$2:$C$986,3,0)</f>
        <v>Central</v>
      </c>
      <c r="D772" s="3">
        <f>VLOOKUP(A772,OrderProduct!A772:F2723,6,0)</f>
        <v>1050.08</v>
      </c>
    </row>
    <row r="773" spans="1:4">
      <c r="A773" s="3">
        <v>1361</v>
      </c>
      <c r="B773" s="3">
        <f>VLOOKUP(A773,OrderProduct!$A$2:$T$1953,20,0)</f>
        <v>48101</v>
      </c>
      <c r="C773" s="3" t="str">
        <f>VLOOKUP(B773,'Location (2)'!$A$2:$C$986,3,0)</f>
        <v>Central</v>
      </c>
      <c r="D773" s="3">
        <f>VLOOKUP(A773,OrderProduct!A773:F2724,6,0)</f>
        <v>33.82</v>
      </c>
    </row>
    <row r="774" spans="1:4">
      <c r="A774" s="3">
        <v>1361</v>
      </c>
      <c r="B774" s="3">
        <f>VLOOKUP(A774,OrderProduct!$A$2:$T$1953,20,0)</f>
        <v>48101</v>
      </c>
      <c r="C774" s="3" t="str">
        <f>VLOOKUP(B774,'Location (2)'!$A$2:$C$986,3,0)</f>
        <v>Central</v>
      </c>
      <c r="D774" s="3">
        <f>VLOOKUP(A774,OrderProduct!A774:F2725,6,0)</f>
        <v>612.92</v>
      </c>
    </row>
    <row r="775" spans="1:4">
      <c r="A775" s="3">
        <v>1361</v>
      </c>
      <c r="B775" s="3">
        <f>VLOOKUP(A775,OrderProduct!$A$2:$T$1953,20,0)</f>
        <v>48101</v>
      </c>
      <c r="C775" s="3" t="str">
        <f>VLOOKUP(B775,'Location (2)'!$A$2:$C$986,3,0)</f>
        <v>Central</v>
      </c>
      <c r="D775" s="3">
        <f>VLOOKUP(A775,OrderProduct!A775:F2726,6,0)</f>
        <v>78.99</v>
      </c>
    </row>
    <row r="776" spans="1:4">
      <c r="A776" s="3">
        <v>1363</v>
      </c>
      <c r="B776" s="3">
        <f>VLOOKUP(A776,OrderProduct!$A$2:$T$1953,20,0)</f>
        <v>32707</v>
      </c>
      <c r="C776" s="3" t="str">
        <f>VLOOKUP(B776,'Location (2)'!$A$2:$C$986,3,0)</f>
        <v>South</v>
      </c>
      <c r="D776" s="3">
        <f>VLOOKUP(A776,OrderProduct!A776:F2727,6,0)</f>
        <v>29.08</v>
      </c>
    </row>
    <row r="777" spans="1:4">
      <c r="A777" s="3">
        <v>1363</v>
      </c>
      <c r="B777" s="3">
        <f>VLOOKUP(A777,OrderProduct!$A$2:$T$1953,20,0)</f>
        <v>32707</v>
      </c>
      <c r="C777" s="3" t="str">
        <f>VLOOKUP(B777,'Location (2)'!$A$2:$C$986,3,0)</f>
        <v>South</v>
      </c>
      <c r="D777" s="3">
        <f>VLOOKUP(A777,OrderProduct!A777:F2728,6,0)</f>
        <v>2569.57</v>
      </c>
    </row>
    <row r="778" spans="1:4">
      <c r="A778" s="3">
        <v>1364</v>
      </c>
      <c r="B778" s="3">
        <f>VLOOKUP(A778,OrderProduct!$A$2:$T$1953,20,0)</f>
        <v>20746</v>
      </c>
      <c r="C778" s="3" t="str">
        <f>VLOOKUP(B778,'Location (2)'!$A$2:$C$986,3,0)</f>
        <v>East</v>
      </c>
      <c r="D778" s="3">
        <f>VLOOKUP(A778,OrderProduct!A778:F2729,6,0)</f>
        <v>1345.33</v>
      </c>
    </row>
    <row r="779" spans="1:4">
      <c r="A779" s="3">
        <v>1367</v>
      </c>
      <c r="B779" s="3">
        <f>VLOOKUP(A779,OrderProduct!$A$2:$T$1953,20,0)</f>
        <v>79424</v>
      </c>
      <c r="C779" s="3" t="str">
        <f>VLOOKUP(B779,'Location (2)'!$A$2:$C$986,3,0)</f>
        <v>Central</v>
      </c>
      <c r="D779" s="3">
        <f>VLOOKUP(A779,OrderProduct!A779:F2730,6,0)</f>
        <v>2439.37</v>
      </c>
    </row>
    <row r="780" spans="1:4">
      <c r="A780" s="3">
        <v>1368</v>
      </c>
      <c r="B780" s="3">
        <f>VLOOKUP(A780,OrderProduct!$A$2:$T$1953,20,0)</f>
        <v>75901</v>
      </c>
      <c r="C780" s="3" t="str">
        <f>VLOOKUP(B780,'Location (2)'!$A$2:$C$986,3,0)</f>
        <v>Central</v>
      </c>
      <c r="D780" s="3">
        <f>VLOOKUP(A780,OrderProduct!A780:F2731,6,0)</f>
        <v>92.02</v>
      </c>
    </row>
    <row r="781" spans="1:4">
      <c r="A781" s="3">
        <v>1369</v>
      </c>
      <c r="B781" s="3">
        <f>VLOOKUP(A781,OrderProduct!$A$2:$T$1953,20,0)</f>
        <v>76063</v>
      </c>
      <c r="C781" s="3" t="str">
        <f>VLOOKUP(B781,'Location (2)'!$A$2:$C$986,3,0)</f>
        <v>Central</v>
      </c>
      <c r="D781" s="3">
        <f>VLOOKUP(A781,OrderProduct!A781:F2732,6,0)</f>
        <v>283.55</v>
      </c>
    </row>
    <row r="782" spans="1:4">
      <c r="A782" s="3">
        <v>1374</v>
      </c>
      <c r="B782" s="3">
        <f>VLOOKUP(A782,OrderProduct!$A$2:$T$1953,20,0)</f>
        <v>95207</v>
      </c>
      <c r="C782" s="3" t="str">
        <f>VLOOKUP(B782,'Location (2)'!$A$2:$C$986,3,0)</f>
        <v>West</v>
      </c>
      <c r="D782" s="3">
        <f>VLOOKUP(A782,OrderProduct!A782:F2733,6,0)</f>
        <v>919.09</v>
      </c>
    </row>
    <row r="783" spans="1:4">
      <c r="A783" s="3">
        <v>1380</v>
      </c>
      <c r="B783" s="3">
        <f>VLOOKUP(A783,OrderProduct!$A$2:$T$1953,20,0)</f>
        <v>3801</v>
      </c>
      <c r="C783" s="3" t="str">
        <f>VLOOKUP(B783,'Location (2)'!$A$2:$C$986,3,0)</f>
        <v>East</v>
      </c>
      <c r="D783" s="3">
        <f>VLOOKUP(A783,OrderProduct!A783:F2734,6,0)</f>
        <v>90.46</v>
      </c>
    </row>
    <row r="784" spans="1:4">
      <c r="A784" s="3">
        <v>1383</v>
      </c>
      <c r="B784" s="3">
        <f>VLOOKUP(A784,OrderProduct!$A$2:$T$1953,20,0)</f>
        <v>84120</v>
      </c>
      <c r="C784" s="3" t="str">
        <f>VLOOKUP(B784,'Location (2)'!$A$2:$C$986,3,0)</f>
        <v>West</v>
      </c>
      <c r="D784" s="3">
        <f>VLOOKUP(A784,OrderProduct!A784:F2735,6,0)</f>
        <v>467.03</v>
      </c>
    </row>
    <row r="785" spans="1:4">
      <c r="A785" s="3">
        <v>1384</v>
      </c>
      <c r="B785" s="3">
        <f>VLOOKUP(A785,OrderProduct!$A$2:$T$1953,20,0)</f>
        <v>22304</v>
      </c>
      <c r="C785" s="3" t="str">
        <f>VLOOKUP(B785,'Location (2)'!$A$2:$C$986,3,0)</f>
        <v>South</v>
      </c>
      <c r="D785" s="3">
        <f>VLOOKUP(A785,OrderProduct!A785:F2736,6,0)</f>
        <v>63.48</v>
      </c>
    </row>
    <row r="786" spans="1:4">
      <c r="A786" s="3">
        <v>1384</v>
      </c>
      <c r="B786" s="3">
        <f>VLOOKUP(A786,OrderProduct!$A$2:$T$1953,20,0)</f>
        <v>22304</v>
      </c>
      <c r="C786" s="3" t="str">
        <f>VLOOKUP(B786,'Location (2)'!$A$2:$C$986,3,0)</f>
        <v>South</v>
      </c>
      <c r="D786" s="3">
        <f>VLOOKUP(A786,OrderProduct!A786:F2737,6,0)</f>
        <v>47.64</v>
      </c>
    </row>
    <row r="787" spans="1:4">
      <c r="A787" s="3">
        <v>1389</v>
      </c>
      <c r="B787" s="3">
        <f>VLOOKUP(A787,OrderProduct!$A$2:$T$1953,20,0)</f>
        <v>94025</v>
      </c>
      <c r="C787" s="3" t="str">
        <f>VLOOKUP(B787,'Location (2)'!$A$2:$C$986,3,0)</f>
        <v>West</v>
      </c>
      <c r="D787" s="3">
        <f>VLOOKUP(A787,OrderProduct!A787:F2738,6,0)</f>
        <v>1545.58</v>
      </c>
    </row>
    <row r="788" spans="1:4">
      <c r="A788" s="3">
        <v>1389</v>
      </c>
      <c r="B788" s="3">
        <f>VLOOKUP(A788,OrderProduct!$A$2:$T$1953,20,0)</f>
        <v>94025</v>
      </c>
      <c r="C788" s="3" t="str">
        <f>VLOOKUP(B788,'Location (2)'!$A$2:$C$986,3,0)</f>
        <v>West</v>
      </c>
      <c r="D788" s="3">
        <f>VLOOKUP(A788,OrderProduct!A788:F2739,6,0)</f>
        <v>353.1</v>
      </c>
    </row>
    <row r="789" spans="1:4">
      <c r="A789" s="3">
        <v>1389</v>
      </c>
      <c r="B789" s="3">
        <f>VLOOKUP(A789,OrderProduct!$A$2:$T$1953,20,0)</f>
        <v>94025</v>
      </c>
      <c r="C789" s="3" t="str">
        <f>VLOOKUP(B789,'Location (2)'!$A$2:$C$986,3,0)</f>
        <v>West</v>
      </c>
      <c r="D789" s="3">
        <f>VLOOKUP(A789,OrderProduct!A789:F2740,6,0)</f>
        <v>2104.99</v>
      </c>
    </row>
    <row r="790" spans="1:4">
      <c r="A790" s="3">
        <v>1390</v>
      </c>
      <c r="B790" s="3">
        <f>VLOOKUP(A790,OrderProduct!$A$2:$T$1953,20,0)</f>
        <v>95207</v>
      </c>
      <c r="C790" s="3" t="str">
        <f>VLOOKUP(B790,'Location (2)'!$A$2:$C$986,3,0)</f>
        <v>West</v>
      </c>
      <c r="D790" s="3">
        <f>VLOOKUP(A790,OrderProduct!A790:F2741,6,0)</f>
        <v>22.48</v>
      </c>
    </row>
    <row r="791" spans="1:4">
      <c r="A791" s="3">
        <v>1390</v>
      </c>
      <c r="B791" s="3">
        <f>VLOOKUP(A791,OrderProduct!$A$2:$T$1953,20,0)</f>
        <v>95207</v>
      </c>
      <c r="C791" s="3" t="str">
        <f>VLOOKUP(B791,'Location (2)'!$A$2:$C$986,3,0)</f>
        <v>West</v>
      </c>
      <c r="D791" s="3">
        <f>VLOOKUP(A791,OrderProduct!A791:F2742,6,0)</f>
        <v>284.39</v>
      </c>
    </row>
    <row r="792" spans="1:4">
      <c r="A792" s="3">
        <v>1391</v>
      </c>
      <c r="B792" s="3">
        <f>VLOOKUP(A792,OrderProduct!$A$2:$T$1953,20,0)</f>
        <v>94086</v>
      </c>
      <c r="C792" s="3" t="str">
        <f>VLOOKUP(B792,'Location (2)'!$A$2:$C$986,3,0)</f>
        <v>West</v>
      </c>
      <c r="D792" s="3">
        <f>VLOOKUP(A792,OrderProduct!A792:F2743,6,0)</f>
        <v>267.32</v>
      </c>
    </row>
    <row r="793" spans="1:4">
      <c r="A793" s="3">
        <v>1391</v>
      </c>
      <c r="B793" s="3">
        <f>VLOOKUP(A793,OrderProduct!$A$2:$T$1953,20,0)</f>
        <v>94086</v>
      </c>
      <c r="C793" s="3" t="str">
        <f>VLOOKUP(B793,'Location (2)'!$A$2:$C$986,3,0)</f>
        <v>West</v>
      </c>
      <c r="D793" s="3">
        <f>VLOOKUP(A793,OrderProduct!A793:F2744,6,0)</f>
        <v>72.75</v>
      </c>
    </row>
    <row r="794" spans="1:4">
      <c r="A794" s="3">
        <v>1402</v>
      </c>
      <c r="B794" s="3">
        <f>VLOOKUP(A794,OrderProduct!$A$2:$T$1953,20,0)</f>
        <v>60653</v>
      </c>
      <c r="C794" s="3" t="str">
        <f>VLOOKUP(B794,'Location (2)'!$A$2:$C$986,3,0)</f>
        <v>Central</v>
      </c>
      <c r="D794" s="3">
        <f>VLOOKUP(A794,OrderProduct!A794:F2745,6,0)</f>
        <v>69.96</v>
      </c>
    </row>
    <row r="795" spans="1:4">
      <c r="A795" s="3">
        <v>1402</v>
      </c>
      <c r="B795" s="3">
        <f>VLOOKUP(A795,OrderProduct!$A$2:$T$1953,20,0)</f>
        <v>60653</v>
      </c>
      <c r="C795" s="3" t="str">
        <f>VLOOKUP(B795,'Location (2)'!$A$2:$C$986,3,0)</f>
        <v>Central</v>
      </c>
      <c r="D795" s="3">
        <f>VLOOKUP(A795,OrderProduct!A795:F2746,6,0)</f>
        <v>4354.55</v>
      </c>
    </row>
    <row r="796" spans="1:4">
      <c r="A796" s="3">
        <v>1405</v>
      </c>
      <c r="B796" s="3">
        <f>VLOOKUP(A796,OrderProduct!$A$2:$T$1953,20,0)</f>
        <v>49017</v>
      </c>
      <c r="C796" s="3" t="str">
        <f>VLOOKUP(B796,'Location (2)'!$A$2:$C$986,3,0)</f>
        <v>Central</v>
      </c>
      <c r="D796" s="3">
        <f>VLOOKUP(A796,OrderProduct!A796:F2747,6,0)</f>
        <v>146.17</v>
      </c>
    </row>
    <row r="797" spans="1:4">
      <c r="A797" s="3">
        <v>1405</v>
      </c>
      <c r="B797" s="3">
        <f>VLOOKUP(A797,OrderProduct!$A$2:$T$1953,20,0)</f>
        <v>49017</v>
      </c>
      <c r="C797" s="3" t="str">
        <f>VLOOKUP(B797,'Location (2)'!$A$2:$C$986,3,0)</f>
        <v>Central</v>
      </c>
      <c r="D797" s="3">
        <f>VLOOKUP(A797,OrderProduct!A797:F2748,6,0)</f>
        <v>96.96</v>
      </c>
    </row>
    <row r="798" spans="1:4">
      <c r="A798" s="3">
        <v>1410</v>
      </c>
      <c r="B798" s="3">
        <f>VLOOKUP(A798,OrderProduct!$A$2:$T$1953,20,0)</f>
        <v>92553</v>
      </c>
      <c r="C798" s="3" t="str">
        <f>VLOOKUP(B798,'Location (2)'!$A$2:$C$986,3,0)</f>
        <v>West</v>
      </c>
      <c r="D798" s="3">
        <f>VLOOKUP(A798,OrderProduct!A798:F2749,6,0)</f>
        <v>200.64</v>
      </c>
    </row>
    <row r="799" spans="1:4">
      <c r="A799" s="3">
        <v>1412</v>
      </c>
      <c r="B799" s="3">
        <f>VLOOKUP(A799,OrderProduct!$A$2:$T$1953,20,0)</f>
        <v>94043</v>
      </c>
      <c r="C799" s="3" t="str">
        <f>VLOOKUP(B799,'Location (2)'!$A$2:$C$986,3,0)</f>
        <v>West</v>
      </c>
      <c r="D799" s="3">
        <f>VLOOKUP(A799,OrderProduct!A799:F2750,6,0)</f>
        <v>72.76</v>
      </c>
    </row>
    <row r="800" spans="1:4">
      <c r="A800" s="3">
        <v>1413</v>
      </c>
      <c r="B800" s="3">
        <f>VLOOKUP(A800,OrderProduct!$A$2:$T$1953,20,0)</f>
        <v>2113</v>
      </c>
      <c r="C800" s="3" t="str">
        <f>VLOOKUP(B800,'Location (2)'!$A$2:$C$986,3,0)</f>
        <v>East</v>
      </c>
      <c r="D800" s="3">
        <f>VLOOKUP(A800,OrderProduct!A800:F2751,6,0)</f>
        <v>3722.41</v>
      </c>
    </row>
    <row r="801" spans="1:4">
      <c r="A801" s="3">
        <v>1413</v>
      </c>
      <c r="B801" s="3">
        <f>VLOOKUP(A801,OrderProduct!$A$2:$T$1953,20,0)</f>
        <v>2113</v>
      </c>
      <c r="C801" s="3" t="str">
        <f>VLOOKUP(B801,'Location (2)'!$A$2:$C$986,3,0)</f>
        <v>East</v>
      </c>
      <c r="D801" s="3">
        <f>VLOOKUP(A801,OrderProduct!A801:F2752,6,0)</f>
        <v>95.1</v>
      </c>
    </row>
    <row r="802" spans="1:4">
      <c r="A802" s="3">
        <v>1416</v>
      </c>
      <c r="B802" s="3">
        <f>VLOOKUP(A802,OrderProduct!$A$2:$T$1953,20,0)</f>
        <v>46203</v>
      </c>
      <c r="C802" s="3" t="str">
        <f>VLOOKUP(B802,'Location (2)'!$A$2:$C$986,3,0)</f>
        <v>Central</v>
      </c>
      <c r="D802" s="3">
        <f>VLOOKUP(A802,OrderProduct!A802:F2753,6,0)</f>
        <v>734.74</v>
      </c>
    </row>
    <row r="803" spans="1:4">
      <c r="A803" s="3">
        <v>1416</v>
      </c>
      <c r="B803" s="3">
        <f>VLOOKUP(A803,OrderProduct!$A$2:$T$1953,20,0)</f>
        <v>46203</v>
      </c>
      <c r="C803" s="3" t="str">
        <f>VLOOKUP(B803,'Location (2)'!$A$2:$C$986,3,0)</f>
        <v>Central</v>
      </c>
      <c r="D803" s="3">
        <f>VLOOKUP(A803,OrderProduct!A803:F2754,6,0)</f>
        <v>1882.87</v>
      </c>
    </row>
    <row r="804" spans="1:4">
      <c r="A804" s="3">
        <v>1418</v>
      </c>
      <c r="B804" s="3">
        <f>VLOOKUP(A804,OrderProduct!$A$2:$T$1953,20,0)</f>
        <v>46901</v>
      </c>
      <c r="C804" s="3" t="str">
        <f>VLOOKUP(B804,'Location (2)'!$A$2:$C$986,3,0)</f>
        <v>Central</v>
      </c>
      <c r="D804" s="3">
        <f>VLOOKUP(A804,OrderProduct!A804:F2755,6,0)</f>
        <v>8834.58</v>
      </c>
    </row>
    <row r="805" spans="1:4">
      <c r="A805" s="3">
        <v>1419</v>
      </c>
      <c r="B805" s="3">
        <f>VLOOKUP(A805,OrderProduct!$A$2:$T$1953,20,0)</f>
        <v>47905</v>
      </c>
      <c r="C805" s="3" t="str">
        <f>VLOOKUP(B805,'Location (2)'!$A$2:$C$986,3,0)</f>
        <v>Central</v>
      </c>
      <c r="D805" s="3">
        <f>VLOOKUP(A805,OrderProduct!A805:F2756,6,0)</f>
        <v>494.49</v>
      </c>
    </row>
    <row r="806" spans="1:4">
      <c r="A806" s="3">
        <v>1424</v>
      </c>
      <c r="B806" s="3">
        <f>VLOOKUP(A806,OrderProduct!$A$2:$T$1953,20,0)</f>
        <v>80112</v>
      </c>
      <c r="C806" s="3" t="str">
        <f>VLOOKUP(B806,'Location (2)'!$A$2:$C$986,3,0)</f>
        <v>West</v>
      </c>
      <c r="D806" s="3">
        <f>VLOOKUP(A806,OrderProduct!A806:F2757,6,0)</f>
        <v>17.31</v>
      </c>
    </row>
    <row r="807" spans="1:4">
      <c r="A807" s="3">
        <v>1424</v>
      </c>
      <c r="B807" s="3">
        <f>VLOOKUP(A807,OrderProduct!$A$2:$T$1953,20,0)</f>
        <v>80112</v>
      </c>
      <c r="C807" s="3" t="str">
        <f>VLOOKUP(B807,'Location (2)'!$A$2:$C$986,3,0)</f>
        <v>West</v>
      </c>
      <c r="D807" s="3">
        <f>VLOOKUP(A807,OrderProduct!A807:F2758,6,0)</f>
        <v>23.56</v>
      </c>
    </row>
    <row r="808" spans="1:4">
      <c r="A808" s="3">
        <v>1424</v>
      </c>
      <c r="B808" s="3">
        <f>VLOOKUP(A808,OrderProduct!$A$2:$T$1953,20,0)</f>
        <v>80112</v>
      </c>
      <c r="C808" s="3" t="str">
        <f>VLOOKUP(B808,'Location (2)'!$A$2:$C$986,3,0)</f>
        <v>West</v>
      </c>
      <c r="D808" s="3">
        <f>VLOOKUP(A808,OrderProduct!A808:F2759,6,0)</f>
        <v>130.74</v>
      </c>
    </row>
    <row r="809" spans="1:4">
      <c r="A809" s="3">
        <v>1424</v>
      </c>
      <c r="B809" s="3">
        <f>VLOOKUP(A809,OrderProduct!$A$2:$T$1953,20,0)</f>
        <v>80112</v>
      </c>
      <c r="C809" s="3" t="str">
        <f>VLOOKUP(B809,'Location (2)'!$A$2:$C$986,3,0)</f>
        <v>West</v>
      </c>
      <c r="D809" s="3">
        <f>VLOOKUP(A809,OrderProduct!A809:F2760,6,0)</f>
        <v>49.87</v>
      </c>
    </row>
    <row r="810" spans="1:4">
      <c r="A810" s="3">
        <v>1425</v>
      </c>
      <c r="B810" s="3">
        <f>VLOOKUP(A810,OrderProduct!$A$2:$T$1953,20,0)</f>
        <v>80525</v>
      </c>
      <c r="C810" s="3" t="str">
        <f>VLOOKUP(B810,'Location (2)'!$A$2:$C$986,3,0)</f>
        <v>West</v>
      </c>
      <c r="D810" s="3">
        <f>VLOOKUP(A810,OrderProduct!A810:F2761,6,0)</f>
        <v>356.92</v>
      </c>
    </row>
    <row r="811" spans="1:4">
      <c r="A811" s="3">
        <v>1427</v>
      </c>
      <c r="B811" s="3">
        <f>VLOOKUP(A811,OrderProduct!$A$2:$T$1953,20,0)</f>
        <v>48708</v>
      </c>
      <c r="C811" s="3" t="str">
        <f>VLOOKUP(B811,'Location (2)'!$A$2:$C$986,3,0)</f>
        <v>Central</v>
      </c>
      <c r="D811" s="3">
        <f>VLOOKUP(A811,OrderProduct!A811:F2762,6,0)</f>
        <v>136.16</v>
      </c>
    </row>
    <row r="812" spans="1:4">
      <c r="A812" s="3">
        <v>1432</v>
      </c>
      <c r="B812" s="3">
        <f>VLOOKUP(A812,OrderProduct!$A$2:$T$1953,20,0)</f>
        <v>46203</v>
      </c>
      <c r="C812" s="3" t="str">
        <f>VLOOKUP(B812,'Location (2)'!$A$2:$C$986,3,0)</f>
        <v>Central</v>
      </c>
      <c r="D812" s="3">
        <f>VLOOKUP(A812,OrderProduct!A812:F2763,6,0)</f>
        <v>24.18</v>
      </c>
    </row>
    <row r="813" spans="1:4">
      <c r="A813" s="3">
        <v>1432</v>
      </c>
      <c r="B813" s="3">
        <f>VLOOKUP(A813,OrderProduct!$A$2:$T$1953,20,0)</f>
        <v>46203</v>
      </c>
      <c r="C813" s="3" t="str">
        <f>VLOOKUP(B813,'Location (2)'!$A$2:$C$986,3,0)</f>
        <v>Central</v>
      </c>
      <c r="D813" s="3">
        <f>VLOOKUP(A813,OrderProduct!A813:F2764,6,0)</f>
        <v>322.77</v>
      </c>
    </row>
    <row r="814" spans="1:4">
      <c r="A814" s="3">
        <v>1433</v>
      </c>
      <c r="B814" s="3">
        <f>VLOOKUP(A814,OrderProduct!$A$2:$T$1953,20,0)</f>
        <v>47130</v>
      </c>
      <c r="C814" s="3" t="str">
        <f>VLOOKUP(B814,'Location (2)'!$A$2:$C$986,3,0)</f>
        <v>Central</v>
      </c>
      <c r="D814" s="3">
        <f>VLOOKUP(A814,OrderProduct!A814:F2765,6,0)</f>
        <v>65.09</v>
      </c>
    </row>
    <row r="815" spans="1:4">
      <c r="A815" s="3">
        <v>1433</v>
      </c>
      <c r="B815" s="3">
        <f>VLOOKUP(A815,OrderProduct!$A$2:$T$1953,20,0)</f>
        <v>47130</v>
      </c>
      <c r="C815" s="3" t="str">
        <f>VLOOKUP(B815,'Location (2)'!$A$2:$C$986,3,0)</f>
        <v>Central</v>
      </c>
      <c r="D815" s="3">
        <f>VLOOKUP(A815,OrderProduct!A815:F2766,6,0)</f>
        <v>98.96</v>
      </c>
    </row>
    <row r="816" spans="1:4">
      <c r="A816" s="3">
        <v>1433</v>
      </c>
      <c r="B816" s="3">
        <f>VLOOKUP(A816,OrderProduct!$A$2:$T$1953,20,0)</f>
        <v>47130</v>
      </c>
      <c r="C816" s="3" t="str">
        <f>VLOOKUP(B816,'Location (2)'!$A$2:$C$986,3,0)</f>
        <v>Central</v>
      </c>
      <c r="D816" s="3">
        <f>VLOOKUP(A816,OrderProduct!A816:F2767,6,0)</f>
        <v>6968.9</v>
      </c>
    </row>
    <row r="817" spans="1:4">
      <c r="A817" s="3">
        <v>1438</v>
      </c>
      <c r="B817" s="3">
        <f>VLOOKUP(A817,OrderProduct!$A$2:$T$1953,20,0)</f>
        <v>44035</v>
      </c>
      <c r="C817" s="3" t="str">
        <f>VLOOKUP(B817,'Location (2)'!$A$2:$C$986,3,0)</f>
        <v>East</v>
      </c>
      <c r="D817" s="3">
        <f>VLOOKUP(A817,OrderProduct!A817:F2768,6,0)</f>
        <v>33.65</v>
      </c>
    </row>
    <row r="818" spans="1:4">
      <c r="A818" s="3">
        <v>1439</v>
      </c>
      <c r="B818" s="3">
        <f>VLOOKUP(A818,OrderProduct!$A$2:$T$1953,20,0)</f>
        <v>44117</v>
      </c>
      <c r="C818" s="3" t="str">
        <f>VLOOKUP(B818,'Location (2)'!$A$2:$C$986,3,0)</f>
        <v>East</v>
      </c>
      <c r="D818" s="3">
        <f>VLOOKUP(A818,OrderProduct!A818:F2769,6,0)</f>
        <v>85.64</v>
      </c>
    </row>
    <row r="819" spans="1:4">
      <c r="A819" s="3">
        <v>1442</v>
      </c>
      <c r="B819" s="3">
        <f>VLOOKUP(A819,OrderProduct!$A$2:$T$1953,20,0)</f>
        <v>65807</v>
      </c>
      <c r="C819" s="3" t="str">
        <f>VLOOKUP(B819,'Location (2)'!$A$2:$C$986,3,0)</f>
        <v>Central</v>
      </c>
      <c r="D819" s="3">
        <f>VLOOKUP(A819,OrderProduct!A819:F2770,6,0)</f>
        <v>2508.15</v>
      </c>
    </row>
    <row r="820" spans="1:4">
      <c r="A820" s="3">
        <v>1442</v>
      </c>
      <c r="B820" s="3">
        <f>VLOOKUP(A820,OrderProduct!$A$2:$T$1953,20,0)</f>
        <v>65807</v>
      </c>
      <c r="C820" s="3" t="str">
        <f>VLOOKUP(B820,'Location (2)'!$A$2:$C$986,3,0)</f>
        <v>Central</v>
      </c>
      <c r="D820" s="3">
        <f>VLOOKUP(A820,OrderProduct!A820:F2771,6,0)</f>
        <v>225.62</v>
      </c>
    </row>
    <row r="821" spans="1:4">
      <c r="A821" s="3">
        <v>1442</v>
      </c>
      <c r="B821" s="3">
        <f>VLOOKUP(A821,OrderProduct!$A$2:$T$1953,20,0)</f>
        <v>65807</v>
      </c>
      <c r="C821" s="3" t="str">
        <f>VLOOKUP(B821,'Location (2)'!$A$2:$C$986,3,0)</f>
        <v>Central</v>
      </c>
      <c r="D821" s="3">
        <f>VLOOKUP(A821,OrderProduct!A821:F2772,6,0)</f>
        <v>360.03</v>
      </c>
    </row>
    <row r="822" spans="1:4">
      <c r="A822" s="3">
        <v>1450</v>
      </c>
      <c r="B822" s="3">
        <f>VLOOKUP(A822,OrderProduct!$A$2:$T$1953,20,0)</f>
        <v>96150</v>
      </c>
      <c r="C822" s="3" t="str">
        <f>VLOOKUP(B822,'Location (2)'!$A$2:$C$986,3,0)</f>
        <v>West</v>
      </c>
      <c r="D822" s="3">
        <f>VLOOKUP(A822,OrderProduct!A822:F2773,6,0)</f>
        <v>260.01</v>
      </c>
    </row>
    <row r="823" spans="1:4">
      <c r="A823" s="3">
        <v>1459</v>
      </c>
      <c r="B823" s="3">
        <f>VLOOKUP(A823,OrderProduct!$A$2:$T$1953,20,0)</f>
        <v>29687</v>
      </c>
      <c r="C823" s="3" t="str">
        <f>VLOOKUP(B823,'Location (2)'!$A$2:$C$986,3,0)</f>
        <v>South</v>
      </c>
      <c r="D823" s="3">
        <f>VLOOKUP(A823,OrderProduct!A823:F2774,6,0)</f>
        <v>273.79</v>
      </c>
    </row>
    <row r="824" spans="1:4">
      <c r="A824" s="3">
        <v>1461</v>
      </c>
      <c r="B824" s="3">
        <f>VLOOKUP(A824,OrderProduct!$A$2:$T$1953,20,0)</f>
        <v>47905</v>
      </c>
      <c r="C824" s="3" t="str">
        <f>VLOOKUP(B824,'Location (2)'!$A$2:$C$986,3,0)</f>
        <v>Central</v>
      </c>
      <c r="D824" s="3">
        <f>VLOOKUP(A824,OrderProduct!A824:F2775,6,0)</f>
        <v>44.62</v>
      </c>
    </row>
    <row r="825" spans="1:4">
      <c r="A825" s="3">
        <v>1466</v>
      </c>
      <c r="B825" s="3">
        <f>VLOOKUP(A825,OrderProduct!$A$2:$T$1953,20,0)</f>
        <v>68601</v>
      </c>
      <c r="C825" s="3" t="str">
        <f>VLOOKUP(B825,'Location (2)'!$A$2:$C$986,3,0)</f>
        <v>Central</v>
      </c>
      <c r="D825" s="3">
        <f>VLOOKUP(A825,OrderProduct!A825:F2776,6,0)</f>
        <v>84.59</v>
      </c>
    </row>
    <row r="826" spans="1:4">
      <c r="A826" s="3">
        <v>1466</v>
      </c>
      <c r="B826" s="3">
        <f>VLOOKUP(A826,OrderProduct!$A$2:$T$1953,20,0)</f>
        <v>68601</v>
      </c>
      <c r="C826" s="3" t="str">
        <f>VLOOKUP(B826,'Location (2)'!$A$2:$C$986,3,0)</f>
        <v>Central</v>
      </c>
      <c r="D826" s="3">
        <f>VLOOKUP(A826,OrderProduct!A826:F2777,6,0)</f>
        <v>1094.33</v>
      </c>
    </row>
    <row r="827" spans="1:4">
      <c r="A827" s="3">
        <v>1469</v>
      </c>
      <c r="B827" s="3">
        <f>VLOOKUP(A827,OrderProduct!$A$2:$T$1953,20,0)</f>
        <v>84015</v>
      </c>
      <c r="C827" s="3" t="str">
        <f>VLOOKUP(B827,'Location (2)'!$A$2:$C$986,3,0)</f>
        <v>West</v>
      </c>
      <c r="D827" s="3">
        <f>VLOOKUP(A827,OrderProduct!A827:F2778,6,0)</f>
        <v>389.97</v>
      </c>
    </row>
    <row r="828" spans="1:4">
      <c r="A828" s="3">
        <v>1469</v>
      </c>
      <c r="B828" s="3">
        <f>VLOOKUP(A828,OrderProduct!$A$2:$T$1953,20,0)</f>
        <v>84015</v>
      </c>
      <c r="C828" s="3" t="str">
        <f>VLOOKUP(B828,'Location (2)'!$A$2:$C$986,3,0)</f>
        <v>West</v>
      </c>
      <c r="D828" s="3">
        <f>VLOOKUP(A828,OrderProduct!A828:F2779,6,0)</f>
        <v>113.68</v>
      </c>
    </row>
    <row r="829" spans="1:4">
      <c r="A829" s="3">
        <v>1471</v>
      </c>
      <c r="B829" s="3">
        <f>VLOOKUP(A829,OrderProduct!$A$2:$T$1953,20,0)</f>
        <v>43081</v>
      </c>
      <c r="C829" s="3" t="str">
        <f>VLOOKUP(B829,'Location (2)'!$A$2:$C$986,3,0)</f>
        <v>East</v>
      </c>
      <c r="D829" s="3">
        <f>VLOOKUP(A829,OrderProduct!A829:F2780,6,0)</f>
        <v>281.75</v>
      </c>
    </row>
    <row r="830" spans="1:4">
      <c r="A830" s="3">
        <v>1472</v>
      </c>
      <c r="B830" s="3">
        <f>VLOOKUP(A830,OrderProduct!$A$2:$T$1953,20,0)</f>
        <v>44145</v>
      </c>
      <c r="C830" s="3" t="str">
        <f>VLOOKUP(B830,'Location (2)'!$A$2:$C$986,3,0)</f>
        <v>East</v>
      </c>
      <c r="D830" s="3">
        <f>VLOOKUP(A830,OrderProduct!A830:F2781,6,0)</f>
        <v>1531.31</v>
      </c>
    </row>
    <row r="831" spans="1:4">
      <c r="A831" s="3">
        <v>1472</v>
      </c>
      <c r="B831" s="3">
        <f>VLOOKUP(A831,OrderProduct!$A$2:$T$1953,20,0)</f>
        <v>44145</v>
      </c>
      <c r="C831" s="3" t="str">
        <f>VLOOKUP(B831,'Location (2)'!$A$2:$C$986,3,0)</f>
        <v>East</v>
      </c>
      <c r="D831" s="3">
        <f>VLOOKUP(A831,OrderProduct!A831:F2782,6,0)</f>
        <v>710.36</v>
      </c>
    </row>
    <row r="832" spans="1:4">
      <c r="A832" s="3">
        <v>1473</v>
      </c>
      <c r="B832" s="3">
        <f>VLOOKUP(A832,OrderProduct!$A$2:$T$1953,20,0)</f>
        <v>44691</v>
      </c>
      <c r="C832" s="3" t="str">
        <f>VLOOKUP(B832,'Location (2)'!$A$2:$C$986,3,0)</f>
        <v>East</v>
      </c>
      <c r="D832" s="3">
        <f>VLOOKUP(A832,OrderProduct!A832:F2783,6,0)</f>
        <v>80.2</v>
      </c>
    </row>
    <row r="833" spans="1:4">
      <c r="A833" s="3">
        <v>1481</v>
      </c>
      <c r="B833" s="3">
        <f>VLOOKUP(A833,OrderProduct!$A$2:$T$1953,20,0)</f>
        <v>90049</v>
      </c>
      <c r="C833" s="3" t="str">
        <f>VLOOKUP(B833,'Location (2)'!$A$2:$C$986,3,0)</f>
        <v>West</v>
      </c>
      <c r="D833" s="3">
        <f>VLOOKUP(A833,OrderProduct!A833:F2784,6,0)</f>
        <v>202.98</v>
      </c>
    </row>
    <row r="834" spans="1:4">
      <c r="A834" s="3">
        <v>1482</v>
      </c>
      <c r="B834" s="3">
        <f>VLOOKUP(A834,OrderProduct!$A$2:$T$1953,20,0)</f>
        <v>48708</v>
      </c>
      <c r="C834" s="3" t="str">
        <f>VLOOKUP(B834,'Location (2)'!$A$2:$C$986,3,0)</f>
        <v>Central</v>
      </c>
      <c r="D834" s="3">
        <f>VLOOKUP(A834,OrderProduct!A834:F2785,6,0)</f>
        <v>10.86</v>
      </c>
    </row>
    <row r="835" spans="1:4">
      <c r="A835" s="3">
        <v>1482</v>
      </c>
      <c r="B835" s="3">
        <f>VLOOKUP(A835,OrderProduct!$A$2:$T$1953,20,0)</f>
        <v>48708</v>
      </c>
      <c r="C835" s="3" t="str">
        <f>VLOOKUP(B835,'Location (2)'!$A$2:$C$986,3,0)</f>
        <v>Central</v>
      </c>
      <c r="D835" s="3">
        <f>VLOOKUP(A835,OrderProduct!A835:F2786,6,0)</f>
        <v>257.48</v>
      </c>
    </row>
    <row r="836" spans="1:4">
      <c r="A836" s="3">
        <v>1484</v>
      </c>
      <c r="B836" s="3">
        <f>VLOOKUP(A836,OrderProduct!$A$2:$T$1953,20,0)</f>
        <v>60016</v>
      </c>
      <c r="C836" s="3" t="str">
        <f>VLOOKUP(B836,'Location (2)'!$A$2:$C$986,3,0)</f>
        <v>Central</v>
      </c>
      <c r="D836" s="3">
        <f>VLOOKUP(A836,OrderProduct!A836:F2787,6,0)</f>
        <v>3194.99</v>
      </c>
    </row>
    <row r="837" spans="1:4">
      <c r="A837" s="3">
        <v>1484</v>
      </c>
      <c r="B837" s="3">
        <f>VLOOKUP(A837,OrderProduct!$A$2:$T$1953,20,0)</f>
        <v>60016</v>
      </c>
      <c r="C837" s="3" t="str">
        <f>VLOOKUP(B837,'Location (2)'!$A$2:$C$986,3,0)</f>
        <v>Central</v>
      </c>
      <c r="D837" s="3">
        <f>VLOOKUP(A837,OrderProduct!A837:F2788,6,0)</f>
        <v>56.4</v>
      </c>
    </row>
    <row r="838" spans="1:4">
      <c r="A838" s="3">
        <v>1484</v>
      </c>
      <c r="B838" s="3">
        <f>VLOOKUP(A838,OrderProduct!$A$2:$T$1953,20,0)</f>
        <v>60016</v>
      </c>
      <c r="C838" s="3" t="str">
        <f>VLOOKUP(B838,'Location (2)'!$A$2:$C$986,3,0)</f>
        <v>Central</v>
      </c>
      <c r="D838" s="3">
        <f>VLOOKUP(A838,OrderProduct!A838:F2789,6,0)</f>
        <v>257.52</v>
      </c>
    </row>
    <row r="839" spans="1:4">
      <c r="A839" s="3">
        <v>1485</v>
      </c>
      <c r="B839" s="3">
        <f>VLOOKUP(A839,OrderProduct!$A$2:$T$1953,20,0)</f>
        <v>60516</v>
      </c>
      <c r="C839" s="3" t="str">
        <f>VLOOKUP(B839,'Location (2)'!$A$2:$C$986,3,0)</f>
        <v>Central</v>
      </c>
      <c r="D839" s="3">
        <f>VLOOKUP(A839,OrderProduct!A839:F2790,6,0)</f>
        <v>1488.51</v>
      </c>
    </row>
    <row r="840" spans="1:4">
      <c r="A840" s="3">
        <v>1485</v>
      </c>
      <c r="B840" s="3">
        <f>VLOOKUP(A840,OrderProduct!$A$2:$T$1953,20,0)</f>
        <v>60516</v>
      </c>
      <c r="C840" s="3" t="str">
        <f>VLOOKUP(B840,'Location (2)'!$A$2:$C$986,3,0)</f>
        <v>Central</v>
      </c>
      <c r="D840" s="3">
        <f>VLOOKUP(A840,OrderProduct!A840:F2791,6,0)</f>
        <v>801.93</v>
      </c>
    </row>
    <row r="841" spans="1:4">
      <c r="A841" s="3">
        <v>1485</v>
      </c>
      <c r="B841" s="3">
        <f>VLOOKUP(A841,OrderProduct!$A$2:$T$1953,20,0)</f>
        <v>60516</v>
      </c>
      <c r="C841" s="3" t="str">
        <f>VLOOKUP(B841,'Location (2)'!$A$2:$C$986,3,0)</f>
        <v>Central</v>
      </c>
      <c r="D841" s="3">
        <f>VLOOKUP(A841,OrderProduct!A841:F2792,6,0)</f>
        <v>3855.28</v>
      </c>
    </row>
    <row r="842" spans="1:4">
      <c r="A842" s="3">
        <v>1492</v>
      </c>
      <c r="B842" s="3">
        <f>VLOOKUP(A842,OrderProduct!$A$2:$T$1953,20,0)</f>
        <v>65721</v>
      </c>
      <c r="C842" s="3" t="str">
        <f>VLOOKUP(B842,'Location (2)'!$A$2:$C$986,3,0)</f>
        <v>Central</v>
      </c>
      <c r="D842" s="3">
        <f>VLOOKUP(A842,OrderProduct!A842:F2793,6,0)</f>
        <v>1225.6</v>
      </c>
    </row>
    <row r="843" spans="1:4">
      <c r="A843" s="3">
        <v>1494</v>
      </c>
      <c r="B843" s="3">
        <f>VLOOKUP(A843,OrderProduct!$A$2:$T$1953,20,0)</f>
        <v>21222</v>
      </c>
      <c r="C843" s="3" t="str">
        <f>VLOOKUP(B843,'Location (2)'!$A$2:$C$986,3,0)</f>
        <v>East</v>
      </c>
      <c r="D843" s="3">
        <f>VLOOKUP(A843,OrderProduct!A843:F2794,6,0)</f>
        <v>1400.53</v>
      </c>
    </row>
    <row r="844" spans="1:4">
      <c r="A844" s="3">
        <v>1494</v>
      </c>
      <c r="B844" s="3">
        <f>VLOOKUP(A844,OrderProduct!$A$2:$T$1953,20,0)</f>
        <v>21222</v>
      </c>
      <c r="C844" s="3" t="str">
        <f>VLOOKUP(B844,'Location (2)'!$A$2:$C$986,3,0)</f>
        <v>East</v>
      </c>
      <c r="D844" s="3">
        <f>VLOOKUP(A844,OrderProduct!A844:F2795,6,0)</f>
        <v>1769.91</v>
      </c>
    </row>
    <row r="845" spans="1:4">
      <c r="A845" s="3">
        <v>1497</v>
      </c>
      <c r="B845" s="3">
        <f>VLOOKUP(A845,OrderProduct!$A$2:$T$1953,20,0)</f>
        <v>14901</v>
      </c>
      <c r="C845" s="3" t="str">
        <f>VLOOKUP(B845,'Location (2)'!$A$2:$C$986,3,0)</f>
        <v>East</v>
      </c>
      <c r="D845" s="3">
        <f>VLOOKUP(A845,OrderProduct!A845:F2796,6,0)</f>
        <v>1232.01</v>
      </c>
    </row>
    <row r="846" spans="1:4">
      <c r="A846" s="3">
        <v>1497</v>
      </c>
      <c r="B846" s="3">
        <f>VLOOKUP(A846,OrderProduct!$A$2:$T$1953,20,0)</f>
        <v>14901</v>
      </c>
      <c r="C846" s="3" t="str">
        <f>VLOOKUP(B846,'Location (2)'!$A$2:$C$986,3,0)</f>
        <v>East</v>
      </c>
      <c r="D846" s="3">
        <f>VLOOKUP(A846,OrderProduct!A846:F2797,6,0)</f>
        <v>506.38</v>
      </c>
    </row>
    <row r="847" spans="1:4">
      <c r="A847" s="3">
        <v>1499</v>
      </c>
      <c r="B847" s="3">
        <f>VLOOKUP(A847,OrderProduct!$A$2:$T$1953,20,0)</f>
        <v>33134</v>
      </c>
      <c r="C847" s="3" t="str">
        <f>VLOOKUP(B847,'Location (2)'!$A$2:$C$986,3,0)</f>
        <v>South</v>
      </c>
      <c r="D847" s="3">
        <f>VLOOKUP(A847,OrderProduct!A847:F2798,6,0)</f>
        <v>1042.72</v>
      </c>
    </row>
    <row r="848" spans="1:4">
      <c r="A848" s="3">
        <v>1499</v>
      </c>
      <c r="B848" s="3">
        <f>VLOOKUP(A848,OrderProduct!$A$2:$T$1953,20,0)</f>
        <v>33134</v>
      </c>
      <c r="C848" s="3" t="str">
        <f>VLOOKUP(B848,'Location (2)'!$A$2:$C$986,3,0)</f>
        <v>South</v>
      </c>
      <c r="D848" s="3">
        <f>VLOOKUP(A848,OrderProduct!A848:F2799,6,0)</f>
        <v>73.29</v>
      </c>
    </row>
    <row r="849" spans="1:4">
      <c r="A849" s="3">
        <v>1499</v>
      </c>
      <c r="B849" s="3">
        <f>VLOOKUP(A849,OrderProduct!$A$2:$T$1953,20,0)</f>
        <v>33134</v>
      </c>
      <c r="C849" s="3" t="str">
        <f>VLOOKUP(B849,'Location (2)'!$A$2:$C$986,3,0)</f>
        <v>South</v>
      </c>
      <c r="D849" s="3">
        <f>VLOOKUP(A849,OrderProduct!A849:F2800,6,0)</f>
        <v>2961.32</v>
      </c>
    </row>
    <row r="850" spans="1:4">
      <c r="A850" s="3">
        <v>1502</v>
      </c>
      <c r="B850" s="3">
        <f>VLOOKUP(A850,OrderProduct!$A$2:$T$1953,20,0)</f>
        <v>33065</v>
      </c>
      <c r="C850" s="3" t="str">
        <f>VLOOKUP(B850,'Location (2)'!$A$2:$C$986,3,0)</f>
        <v>South</v>
      </c>
      <c r="D850" s="3">
        <f>VLOOKUP(A850,OrderProduct!A850:F2801,6,0)</f>
        <v>361.72</v>
      </c>
    </row>
    <row r="851" spans="1:4">
      <c r="A851" s="3">
        <v>1502</v>
      </c>
      <c r="B851" s="3">
        <f>VLOOKUP(A851,OrderProduct!$A$2:$T$1953,20,0)</f>
        <v>33065</v>
      </c>
      <c r="C851" s="3" t="str">
        <f>VLOOKUP(B851,'Location (2)'!$A$2:$C$986,3,0)</f>
        <v>South</v>
      </c>
      <c r="D851" s="3">
        <f>VLOOKUP(A851,OrderProduct!A851:F2802,6,0)</f>
        <v>1373.47</v>
      </c>
    </row>
    <row r="852" spans="1:4">
      <c r="A852" s="3">
        <v>1502</v>
      </c>
      <c r="B852" s="3">
        <f>VLOOKUP(A852,OrderProduct!$A$2:$T$1953,20,0)</f>
        <v>33065</v>
      </c>
      <c r="C852" s="3" t="str">
        <f>VLOOKUP(B852,'Location (2)'!$A$2:$C$986,3,0)</f>
        <v>South</v>
      </c>
      <c r="D852" s="3">
        <f>VLOOKUP(A852,OrderProduct!A852:F2803,6,0)</f>
        <v>91.92</v>
      </c>
    </row>
    <row r="853" spans="1:4">
      <c r="A853" s="3">
        <v>1505</v>
      </c>
      <c r="B853" s="3">
        <f>VLOOKUP(A853,OrderProduct!$A$2:$T$1953,20,0)</f>
        <v>77840</v>
      </c>
      <c r="C853" s="3" t="str">
        <f>VLOOKUP(B853,'Location (2)'!$A$2:$C$986,3,0)</f>
        <v>Central</v>
      </c>
      <c r="D853" s="3">
        <f>VLOOKUP(A853,OrderProduct!A853:F2804,6,0)</f>
        <v>6.5</v>
      </c>
    </row>
    <row r="854" spans="1:4">
      <c r="A854" s="3">
        <v>1511</v>
      </c>
      <c r="B854" s="3">
        <f>VLOOKUP(A854,OrderProduct!$A$2:$T$1953,20,0)</f>
        <v>47302</v>
      </c>
      <c r="C854" s="3" t="str">
        <f>VLOOKUP(B854,'Location (2)'!$A$2:$C$986,3,0)</f>
        <v>Central</v>
      </c>
      <c r="D854" s="3">
        <f>VLOOKUP(A854,OrderProduct!A854:F2805,6,0)</f>
        <v>40.37</v>
      </c>
    </row>
    <row r="855" spans="1:4">
      <c r="A855" s="3">
        <v>1519</v>
      </c>
      <c r="B855" s="3">
        <f>VLOOKUP(A855,OrderProduct!$A$2:$T$1953,20,0)</f>
        <v>4210</v>
      </c>
      <c r="C855" s="3" t="str">
        <f>VLOOKUP(B855,'Location (2)'!$A$2:$C$986,3,0)</f>
        <v>East</v>
      </c>
      <c r="D855" s="3">
        <f>VLOOKUP(A855,OrderProduct!A855:F2806,6,0)</f>
        <v>68.56</v>
      </c>
    </row>
    <row r="856" spans="1:4">
      <c r="A856" s="3">
        <v>1522</v>
      </c>
      <c r="B856" s="3">
        <f>VLOOKUP(A856,OrderProduct!$A$2:$T$1953,20,0)</f>
        <v>55305</v>
      </c>
      <c r="C856" s="3" t="str">
        <f>VLOOKUP(B856,'Location (2)'!$A$2:$C$986,3,0)</f>
        <v>Central</v>
      </c>
      <c r="D856" s="3">
        <f>VLOOKUP(A856,OrderProduct!A856:F2807,6,0)</f>
        <v>20.79</v>
      </c>
    </row>
    <row r="857" spans="1:4">
      <c r="A857" s="3">
        <v>1526</v>
      </c>
      <c r="B857" s="3">
        <f>VLOOKUP(A857,OrderProduct!$A$2:$T$1953,20,0)</f>
        <v>35211</v>
      </c>
      <c r="C857" s="3" t="str">
        <f>VLOOKUP(B857,'Location (2)'!$A$2:$C$986,3,0)</f>
        <v>South</v>
      </c>
      <c r="D857" s="3">
        <f>VLOOKUP(A857,OrderProduct!A857:F2808,6,0)</f>
        <v>67.91</v>
      </c>
    </row>
    <row r="858" spans="1:4">
      <c r="A858" s="3">
        <v>1527</v>
      </c>
      <c r="B858" s="3">
        <f>VLOOKUP(A858,OrderProduct!$A$2:$T$1953,20,0)</f>
        <v>35601</v>
      </c>
      <c r="C858" s="3" t="str">
        <f>VLOOKUP(B858,'Location (2)'!$A$2:$C$986,3,0)</f>
        <v>South</v>
      </c>
      <c r="D858" s="3">
        <f>VLOOKUP(A858,OrderProduct!A858:F2809,6,0)</f>
        <v>87.89</v>
      </c>
    </row>
    <row r="859" spans="1:4">
      <c r="A859" s="3">
        <v>1527</v>
      </c>
      <c r="B859" s="3">
        <f>VLOOKUP(A859,OrderProduct!$A$2:$T$1953,20,0)</f>
        <v>35601</v>
      </c>
      <c r="C859" s="3" t="str">
        <f>VLOOKUP(B859,'Location (2)'!$A$2:$C$986,3,0)</f>
        <v>South</v>
      </c>
      <c r="D859" s="3">
        <f>VLOOKUP(A859,OrderProduct!A859:F2810,6,0)</f>
        <v>3.53</v>
      </c>
    </row>
    <row r="860" spans="1:4">
      <c r="A860" s="3">
        <v>1527</v>
      </c>
      <c r="B860" s="3">
        <f>VLOOKUP(A860,OrderProduct!$A$2:$T$1953,20,0)</f>
        <v>35601</v>
      </c>
      <c r="C860" s="3" t="str">
        <f>VLOOKUP(B860,'Location (2)'!$A$2:$C$986,3,0)</f>
        <v>South</v>
      </c>
      <c r="D860" s="3">
        <f>VLOOKUP(A860,OrderProduct!A860:F2811,6,0)</f>
        <v>706.56</v>
      </c>
    </row>
    <row r="861" spans="1:4">
      <c r="A861" s="3">
        <v>1528</v>
      </c>
      <c r="B861" s="3">
        <f>VLOOKUP(A861,OrderProduct!$A$2:$T$1953,20,0)</f>
        <v>27288</v>
      </c>
      <c r="C861" s="3" t="str">
        <f>VLOOKUP(B861,'Location (2)'!$A$2:$C$986,3,0)</f>
        <v>South</v>
      </c>
      <c r="D861" s="3">
        <f>VLOOKUP(A861,OrderProduct!A861:F2812,6,0)</f>
        <v>13121.07</v>
      </c>
    </row>
    <row r="862" spans="1:4">
      <c r="A862" s="3">
        <v>1531</v>
      </c>
      <c r="B862" s="3">
        <f>VLOOKUP(A862,OrderProduct!$A$2:$T$1953,20,0)</f>
        <v>32137</v>
      </c>
      <c r="C862" s="3" t="str">
        <f>VLOOKUP(B862,'Location (2)'!$A$2:$C$986,3,0)</f>
        <v>South</v>
      </c>
      <c r="D862" s="3">
        <f>VLOOKUP(A862,OrderProduct!A862:F2813,6,0)</f>
        <v>110.93</v>
      </c>
    </row>
    <row r="863" spans="1:4">
      <c r="A863" s="3">
        <v>1533</v>
      </c>
      <c r="B863" s="3">
        <f>VLOOKUP(A863,OrderProduct!$A$2:$T$1953,20,0)</f>
        <v>63130</v>
      </c>
      <c r="C863" s="3" t="str">
        <f>VLOOKUP(B863,'Location (2)'!$A$2:$C$986,3,0)</f>
        <v>Central</v>
      </c>
      <c r="D863" s="3">
        <f>VLOOKUP(A863,OrderProduct!A863:F2814,6,0)</f>
        <v>118.35</v>
      </c>
    </row>
    <row r="864" spans="1:4">
      <c r="A864" s="3">
        <v>1533</v>
      </c>
      <c r="B864" s="3">
        <f>VLOOKUP(A864,OrderProduct!$A$2:$T$1953,20,0)</f>
        <v>63130</v>
      </c>
      <c r="C864" s="3" t="str">
        <f>VLOOKUP(B864,'Location (2)'!$A$2:$C$986,3,0)</f>
        <v>Central</v>
      </c>
      <c r="D864" s="3">
        <f>VLOOKUP(A864,OrderProduct!A864:F2815,6,0)</f>
        <v>739.07</v>
      </c>
    </row>
    <row r="865" spans="1:4">
      <c r="A865" s="3">
        <v>1548</v>
      </c>
      <c r="B865" s="3">
        <f>VLOOKUP(A865,OrderProduct!$A$2:$T$1953,20,0)</f>
        <v>47374</v>
      </c>
      <c r="C865" s="3" t="str">
        <f>VLOOKUP(B865,'Location (2)'!$A$2:$C$986,3,0)</f>
        <v>Central</v>
      </c>
      <c r="D865" s="3">
        <f>VLOOKUP(A865,OrderProduct!A865:F2816,6,0)</f>
        <v>25.85</v>
      </c>
    </row>
    <row r="866" spans="1:4">
      <c r="A866" s="3">
        <v>1551</v>
      </c>
      <c r="B866" s="3">
        <f>VLOOKUP(A866,OrderProduct!$A$2:$T$1953,20,0)</f>
        <v>39530</v>
      </c>
      <c r="C866" s="3" t="str">
        <f>VLOOKUP(B866,'Location (2)'!$A$2:$C$986,3,0)</f>
        <v>South</v>
      </c>
      <c r="D866" s="3">
        <f>VLOOKUP(A866,OrderProduct!A866:F2817,6,0)</f>
        <v>119.37</v>
      </c>
    </row>
    <row r="867" spans="1:4">
      <c r="A867" s="3">
        <v>1552</v>
      </c>
      <c r="B867" s="3">
        <f>VLOOKUP(A867,OrderProduct!$A$2:$T$1953,20,0)</f>
        <v>39056</v>
      </c>
      <c r="C867" s="3" t="str">
        <f>VLOOKUP(B867,'Location (2)'!$A$2:$C$986,3,0)</f>
        <v>South</v>
      </c>
      <c r="D867" s="3">
        <f>VLOOKUP(A867,OrderProduct!A867:F2818,6,0)</f>
        <v>207.22</v>
      </c>
    </row>
    <row r="868" spans="1:4">
      <c r="A868" s="3">
        <v>1553</v>
      </c>
      <c r="B868" s="3">
        <f>VLOOKUP(A868,OrderProduct!$A$2:$T$1953,20,0)</f>
        <v>38701</v>
      </c>
      <c r="C868" s="3" t="str">
        <f>VLOOKUP(B868,'Location (2)'!$A$2:$C$986,3,0)</f>
        <v>South</v>
      </c>
      <c r="D868" s="3">
        <f>VLOOKUP(A868,OrderProduct!A868:F2819,6,0)</f>
        <v>257.92</v>
      </c>
    </row>
    <row r="869" spans="1:4">
      <c r="A869" s="3">
        <v>1554</v>
      </c>
      <c r="B869" s="3">
        <f>VLOOKUP(A869,OrderProduct!$A$2:$T$1953,20,0)</f>
        <v>39503</v>
      </c>
      <c r="C869" s="3" t="str">
        <f>VLOOKUP(B869,'Location (2)'!$A$2:$C$986,3,0)</f>
        <v>South</v>
      </c>
      <c r="D869" s="3">
        <f>VLOOKUP(A869,OrderProduct!A869:F2820,6,0)</f>
        <v>179.51</v>
      </c>
    </row>
    <row r="870" spans="1:4">
      <c r="A870" s="3">
        <v>1554</v>
      </c>
      <c r="B870" s="3">
        <f>VLOOKUP(A870,OrderProduct!$A$2:$T$1953,20,0)</f>
        <v>39503</v>
      </c>
      <c r="C870" s="3" t="str">
        <f>VLOOKUP(B870,'Location (2)'!$A$2:$C$986,3,0)</f>
        <v>South</v>
      </c>
      <c r="D870" s="3">
        <f>VLOOKUP(A870,OrderProduct!A870:F2821,6,0)</f>
        <v>193.88</v>
      </c>
    </row>
    <row r="871" spans="1:4">
      <c r="A871" s="3">
        <v>1556</v>
      </c>
      <c r="B871" s="3">
        <f>VLOOKUP(A871,OrderProduct!$A$2:$T$1953,20,0)</f>
        <v>22304</v>
      </c>
      <c r="C871" s="3" t="str">
        <f>VLOOKUP(B871,'Location (2)'!$A$2:$C$986,3,0)</f>
        <v>South</v>
      </c>
      <c r="D871" s="3">
        <f>VLOOKUP(A871,OrderProduct!A871:F2822,6,0)</f>
        <v>990.25</v>
      </c>
    </row>
    <row r="872" spans="1:4">
      <c r="A872" s="3">
        <v>1556</v>
      </c>
      <c r="B872" s="3">
        <f>VLOOKUP(A872,OrderProduct!$A$2:$T$1953,20,0)</f>
        <v>22304</v>
      </c>
      <c r="C872" s="3" t="str">
        <f>VLOOKUP(B872,'Location (2)'!$A$2:$C$986,3,0)</f>
        <v>South</v>
      </c>
      <c r="D872" s="3">
        <f>VLOOKUP(A872,OrderProduct!A872:F2823,6,0)</f>
        <v>83.93</v>
      </c>
    </row>
    <row r="873" spans="1:4">
      <c r="A873" s="3">
        <v>1557</v>
      </c>
      <c r="B873" s="3">
        <f>VLOOKUP(A873,OrderProduct!$A$2:$T$1953,20,0)</f>
        <v>22003</v>
      </c>
      <c r="C873" s="3" t="str">
        <f>VLOOKUP(B873,'Location (2)'!$A$2:$C$986,3,0)</f>
        <v>South</v>
      </c>
      <c r="D873" s="3">
        <f>VLOOKUP(A873,OrderProduct!A873:F2824,6,0)</f>
        <v>336.92</v>
      </c>
    </row>
    <row r="874" spans="1:4">
      <c r="A874" s="3">
        <v>1557</v>
      </c>
      <c r="B874" s="3">
        <f>VLOOKUP(A874,OrderProduct!$A$2:$T$1953,20,0)</f>
        <v>22003</v>
      </c>
      <c r="C874" s="3" t="str">
        <f>VLOOKUP(B874,'Location (2)'!$A$2:$C$986,3,0)</f>
        <v>South</v>
      </c>
      <c r="D874" s="3">
        <f>VLOOKUP(A874,OrderProduct!A874:F2825,6,0)</f>
        <v>32.76</v>
      </c>
    </row>
    <row r="875" spans="1:4">
      <c r="A875" s="3">
        <v>1559</v>
      </c>
      <c r="B875" s="3">
        <f>VLOOKUP(A875,OrderProduct!$A$2:$T$1953,20,0)</f>
        <v>24060</v>
      </c>
      <c r="C875" s="3" t="str">
        <f>VLOOKUP(B875,'Location (2)'!$A$2:$C$986,3,0)</f>
        <v>South</v>
      </c>
      <c r="D875" s="3">
        <f>VLOOKUP(A875,OrderProduct!A875:F2826,6,0)</f>
        <v>114.91</v>
      </c>
    </row>
    <row r="876" spans="1:4">
      <c r="A876" s="3">
        <v>1561</v>
      </c>
      <c r="B876" s="3">
        <f>VLOOKUP(A876,OrderProduct!$A$2:$T$1953,20,0)</f>
        <v>76063</v>
      </c>
      <c r="C876" s="3" t="str">
        <f>VLOOKUP(B876,'Location (2)'!$A$2:$C$986,3,0)</f>
        <v>Central</v>
      </c>
      <c r="D876" s="3">
        <f>VLOOKUP(A876,OrderProduct!A876:F2827,6,0)</f>
        <v>934.52</v>
      </c>
    </row>
    <row r="877" spans="1:4">
      <c r="A877" s="3">
        <v>1561</v>
      </c>
      <c r="B877" s="3">
        <f>VLOOKUP(A877,OrderProduct!$A$2:$T$1953,20,0)</f>
        <v>76063</v>
      </c>
      <c r="C877" s="3" t="str">
        <f>VLOOKUP(B877,'Location (2)'!$A$2:$C$986,3,0)</f>
        <v>Central</v>
      </c>
      <c r="D877" s="3">
        <f>VLOOKUP(A877,OrderProduct!A877:F2828,6,0)</f>
        <v>730.37</v>
      </c>
    </row>
    <row r="878" spans="1:4">
      <c r="A878" s="3">
        <v>1574</v>
      </c>
      <c r="B878" s="3">
        <f>VLOOKUP(A878,OrderProduct!$A$2:$T$1953,20,0)</f>
        <v>28314</v>
      </c>
      <c r="C878" s="3" t="str">
        <f>VLOOKUP(B878,'Location (2)'!$A$2:$C$986,3,0)</f>
        <v>South</v>
      </c>
      <c r="D878" s="3">
        <f>VLOOKUP(A878,OrderProduct!A878:F2829,6,0)</f>
        <v>1132.84</v>
      </c>
    </row>
    <row r="879" spans="1:4">
      <c r="A879" s="3">
        <v>1580</v>
      </c>
      <c r="B879" s="3">
        <f>VLOOKUP(A879,OrderProduct!$A$2:$T$1953,20,0)</f>
        <v>4901</v>
      </c>
      <c r="C879" s="3" t="str">
        <f>VLOOKUP(B879,'Location (2)'!$A$2:$C$986,3,0)</f>
        <v>East</v>
      </c>
      <c r="D879" s="3">
        <f>VLOOKUP(A879,OrderProduct!A879:F2830,6,0)</f>
        <v>143.63</v>
      </c>
    </row>
    <row r="880" spans="1:4">
      <c r="A880" s="3">
        <v>1590</v>
      </c>
      <c r="B880" s="3">
        <f>VLOOKUP(A880,OrderProduct!$A$2:$T$1953,20,0)</f>
        <v>44094</v>
      </c>
      <c r="C880" s="3" t="str">
        <f>VLOOKUP(B880,'Location (2)'!$A$2:$C$986,3,0)</f>
        <v>East</v>
      </c>
      <c r="D880" s="3">
        <f>VLOOKUP(A880,OrderProduct!A880:F2831,6,0)</f>
        <v>73.04</v>
      </c>
    </row>
    <row r="881" spans="1:4">
      <c r="A881" s="3">
        <v>1593</v>
      </c>
      <c r="B881" s="3">
        <f>VLOOKUP(A881,OrderProduct!$A$2:$T$1953,20,0)</f>
        <v>74006</v>
      </c>
      <c r="C881" s="3" t="str">
        <f>VLOOKUP(B881,'Location (2)'!$A$2:$C$986,3,0)</f>
        <v>Central</v>
      </c>
      <c r="D881" s="3">
        <f>VLOOKUP(A881,OrderProduct!A881:F2832,6,0)</f>
        <v>33.35</v>
      </c>
    </row>
    <row r="882" spans="1:4">
      <c r="A882" s="3">
        <v>1595</v>
      </c>
      <c r="B882" s="3">
        <f>VLOOKUP(A882,OrderProduct!$A$2:$T$1953,20,0)</f>
        <v>25705</v>
      </c>
      <c r="C882" s="3" t="str">
        <f>VLOOKUP(B882,'Location (2)'!$A$2:$C$986,3,0)</f>
        <v>East</v>
      </c>
      <c r="D882" s="3">
        <f>VLOOKUP(A882,OrderProduct!A882:F2833,6,0)</f>
        <v>60.24</v>
      </c>
    </row>
    <row r="883" spans="1:4">
      <c r="A883" s="3">
        <v>1595</v>
      </c>
      <c r="B883" s="3">
        <f>VLOOKUP(A883,OrderProduct!$A$2:$T$1953,20,0)</f>
        <v>25705</v>
      </c>
      <c r="C883" s="3" t="str">
        <f>VLOOKUP(B883,'Location (2)'!$A$2:$C$986,3,0)</f>
        <v>East</v>
      </c>
      <c r="D883" s="3">
        <f>VLOOKUP(A883,OrderProduct!A883:F2834,6,0)</f>
        <v>1081.54</v>
      </c>
    </row>
    <row r="884" spans="1:4">
      <c r="A884" s="3">
        <v>1595</v>
      </c>
      <c r="B884" s="3">
        <f>VLOOKUP(A884,OrderProduct!$A$2:$T$1953,20,0)</f>
        <v>25705</v>
      </c>
      <c r="C884" s="3" t="str">
        <f>VLOOKUP(B884,'Location (2)'!$A$2:$C$986,3,0)</f>
        <v>East</v>
      </c>
      <c r="D884" s="3">
        <f>VLOOKUP(A884,OrderProduct!A884:F2835,6,0)</f>
        <v>73.55</v>
      </c>
    </row>
    <row r="885" spans="1:4">
      <c r="A885" s="3">
        <v>1602</v>
      </c>
      <c r="B885" s="3">
        <f>VLOOKUP(A885,OrderProduct!$A$2:$T$1953,20,0)</f>
        <v>20601</v>
      </c>
      <c r="C885" s="3" t="str">
        <f>VLOOKUP(B885,'Location (2)'!$A$2:$C$986,3,0)</f>
        <v>East</v>
      </c>
      <c r="D885" s="3">
        <f>VLOOKUP(A885,OrderProduct!A885:F2836,6,0)</f>
        <v>29.57</v>
      </c>
    </row>
    <row r="886" spans="1:4">
      <c r="A886" s="3">
        <v>1603</v>
      </c>
      <c r="B886" s="3">
        <f>VLOOKUP(A886,OrderProduct!$A$2:$T$1953,20,0)</f>
        <v>11598</v>
      </c>
      <c r="C886" s="3" t="str">
        <f>VLOOKUP(B886,'Location (2)'!$A$2:$C$986,3,0)</f>
        <v>East</v>
      </c>
      <c r="D886" s="3">
        <f>VLOOKUP(A886,OrderProduct!A886:F2837,6,0)</f>
        <v>101.71</v>
      </c>
    </row>
    <row r="887" spans="1:4">
      <c r="A887" s="3">
        <v>1603</v>
      </c>
      <c r="B887" s="3">
        <f>VLOOKUP(A887,OrderProduct!$A$2:$T$1953,20,0)</f>
        <v>11598</v>
      </c>
      <c r="C887" s="3" t="str">
        <f>VLOOKUP(B887,'Location (2)'!$A$2:$C$986,3,0)</f>
        <v>East</v>
      </c>
      <c r="D887" s="3">
        <f>VLOOKUP(A887,OrderProduct!A887:F2838,6,0)</f>
        <v>1766.68</v>
      </c>
    </row>
    <row r="888" spans="1:4">
      <c r="A888" s="3">
        <v>1606</v>
      </c>
      <c r="B888" s="3">
        <f>VLOOKUP(A888,OrderProduct!$A$2:$T$1953,20,0)</f>
        <v>11010</v>
      </c>
      <c r="C888" s="3" t="str">
        <f>VLOOKUP(B888,'Location (2)'!$A$2:$C$986,3,0)</f>
        <v>East</v>
      </c>
      <c r="D888" s="3">
        <f>VLOOKUP(A888,OrderProduct!A888:F2839,6,0)</f>
        <v>29.02</v>
      </c>
    </row>
    <row r="889" spans="1:4">
      <c r="A889" s="3">
        <v>1606</v>
      </c>
      <c r="B889" s="3">
        <f>VLOOKUP(A889,OrderProduct!$A$2:$T$1953,20,0)</f>
        <v>11010</v>
      </c>
      <c r="C889" s="3" t="str">
        <f>VLOOKUP(B889,'Location (2)'!$A$2:$C$986,3,0)</f>
        <v>East</v>
      </c>
      <c r="D889" s="3">
        <f>VLOOKUP(A889,OrderProduct!A889:F2840,6,0)</f>
        <v>355.92</v>
      </c>
    </row>
    <row r="890" spans="1:4">
      <c r="A890" s="3">
        <v>1606</v>
      </c>
      <c r="B890" s="3">
        <f>VLOOKUP(A890,OrderProduct!$A$2:$T$1953,20,0)</f>
        <v>11010</v>
      </c>
      <c r="C890" s="3" t="str">
        <f>VLOOKUP(B890,'Location (2)'!$A$2:$C$986,3,0)</f>
        <v>East</v>
      </c>
      <c r="D890" s="3">
        <f>VLOOKUP(A890,OrderProduct!A890:F2841,6,0)</f>
        <v>105.75</v>
      </c>
    </row>
    <row r="891" spans="1:4">
      <c r="A891" s="3">
        <v>1607</v>
      </c>
      <c r="B891" s="3">
        <f>VLOOKUP(A891,OrderProduct!$A$2:$T$1953,20,0)</f>
        <v>11520</v>
      </c>
      <c r="C891" s="3" t="str">
        <f>VLOOKUP(B891,'Location (2)'!$A$2:$C$986,3,0)</f>
        <v>East</v>
      </c>
      <c r="D891" s="3">
        <f>VLOOKUP(A891,OrderProduct!A891:F2842,6,0)</f>
        <v>63.93</v>
      </c>
    </row>
    <row r="892" spans="1:4">
      <c r="A892" s="3">
        <v>1607</v>
      </c>
      <c r="B892" s="3">
        <f>VLOOKUP(A892,OrderProduct!$A$2:$T$1953,20,0)</f>
        <v>11520</v>
      </c>
      <c r="C892" s="3" t="str">
        <f>VLOOKUP(B892,'Location (2)'!$A$2:$C$986,3,0)</f>
        <v>East</v>
      </c>
      <c r="D892" s="3">
        <f>VLOOKUP(A892,OrderProduct!A892:F2843,6,0)</f>
        <v>37.7</v>
      </c>
    </row>
    <row r="893" spans="1:4">
      <c r="A893" s="3">
        <v>1609</v>
      </c>
      <c r="B893" s="3">
        <f>VLOOKUP(A893,OrderProduct!$A$2:$T$1953,20,0)</f>
        <v>95823</v>
      </c>
      <c r="C893" s="3" t="str">
        <f>VLOOKUP(B893,'Location (2)'!$A$2:$C$986,3,0)</f>
        <v>West</v>
      </c>
      <c r="D893" s="3">
        <f>VLOOKUP(A893,OrderProduct!A893:F2844,6,0)</f>
        <v>75.81</v>
      </c>
    </row>
    <row r="894" spans="1:4">
      <c r="A894" s="3">
        <v>1609</v>
      </c>
      <c r="B894" s="3">
        <f>VLOOKUP(A894,OrderProduct!$A$2:$T$1953,20,0)</f>
        <v>95823</v>
      </c>
      <c r="C894" s="3" t="str">
        <f>VLOOKUP(B894,'Location (2)'!$A$2:$C$986,3,0)</f>
        <v>West</v>
      </c>
      <c r="D894" s="3">
        <f>VLOOKUP(A894,OrderProduct!A894:F2845,6,0)</f>
        <v>2630</v>
      </c>
    </row>
    <row r="895" spans="1:4">
      <c r="A895" s="3">
        <v>1614</v>
      </c>
      <c r="B895" s="3">
        <f>VLOOKUP(A895,OrderProduct!$A$2:$T$1953,20,0)</f>
        <v>1748</v>
      </c>
      <c r="C895" s="3" t="str">
        <f>VLOOKUP(B895,'Location (2)'!$A$2:$C$986,3,0)</f>
        <v>East</v>
      </c>
      <c r="D895" s="3">
        <f>VLOOKUP(A895,OrderProduct!A895:F2846,6,0)</f>
        <v>101.73</v>
      </c>
    </row>
    <row r="896" spans="1:4">
      <c r="A896" s="3">
        <v>1618</v>
      </c>
      <c r="B896" s="3">
        <f>VLOOKUP(A896,OrderProduct!$A$2:$T$1953,20,0)</f>
        <v>46322</v>
      </c>
      <c r="C896" s="3" t="str">
        <f>VLOOKUP(B896,'Location (2)'!$A$2:$C$986,3,0)</f>
        <v>Central</v>
      </c>
      <c r="D896" s="3">
        <f>VLOOKUP(A896,OrderProduct!A896:F2847,6,0)</f>
        <v>333.02</v>
      </c>
    </row>
    <row r="897" spans="1:4">
      <c r="A897" s="3">
        <v>1620</v>
      </c>
      <c r="B897" s="3">
        <f>VLOOKUP(A897,OrderProduct!$A$2:$T$1953,20,0)</f>
        <v>17602</v>
      </c>
      <c r="C897" s="3" t="str">
        <f>VLOOKUP(B897,'Location (2)'!$A$2:$C$986,3,0)</f>
        <v>East</v>
      </c>
      <c r="D897" s="3">
        <f>VLOOKUP(A897,OrderProduct!A897:F2848,6,0)</f>
        <v>27.76</v>
      </c>
    </row>
    <row r="898" spans="1:4">
      <c r="A898" s="3">
        <v>1623</v>
      </c>
      <c r="B898" s="3">
        <f>VLOOKUP(A898,OrderProduct!$A$2:$T$1953,20,0)</f>
        <v>46375</v>
      </c>
      <c r="C898" s="3" t="str">
        <f>VLOOKUP(B898,'Location (2)'!$A$2:$C$986,3,0)</f>
        <v>Central</v>
      </c>
      <c r="D898" s="3">
        <f>VLOOKUP(A898,OrderProduct!A898:F2849,6,0)</f>
        <v>924.8</v>
      </c>
    </row>
    <row r="899" spans="1:4">
      <c r="A899" s="3">
        <v>1623</v>
      </c>
      <c r="B899" s="3">
        <f>VLOOKUP(A899,OrderProduct!$A$2:$T$1953,20,0)</f>
        <v>46375</v>
      </c>
      <c r="C899" s="3" t="str">
        <f>VLOOKUP(B899,'Location (2)'!$A$2:$C$986,3,0)</f>
        <v>Central</v>
      </c>
      <c r="D899" s="3">
        <f>VLOOKUP(A899,OrderProduct!A899:F2850,6,0)</f>
        <v>169.46</v>
      </c>
    </row>
    <row r="900" spans="1:4">
      <c r="A900" s="3">
        <v>1623</v>
      </c>
      <c r="B900" s="3">
        <f>VLOOKUP(A900,OrderProduct!$A$2:$T$1953,20,0)</f>
        <v>46375</v>
      </c>
      <c r="C900" s="3" t="str">
        <f>VLOOKUP(B900,'Location (2)'!$A$2:$C$986,3,0)</f>
        <v>Central</v>
      </c>
      <c r="D900" s="3">
        <f>VLOOKUP(A900,OrderProduct!A900:F2851,6,0)</f>
        <v>14.77</v>
      </c>
    </row>
    <row r="901" spans="1:4">
      <c r="A901" s="3">
        <v>1625</v>
      </c>
      <c r="B901" s="3">
        <f>VLOOKUP(A901,OrderProduct!$A$2:$T$1953,20,0)</f>
        <v>11542</v>
      </c>
      <c r="C901" s="3" t="str">
        <f>VLOOKUP(B901,'Location (2)'!$A$2:$C$986,3,0)</f>
        <v>East</v>
      </c>
      <c r="D901" s="3">
        <f>VLOOKUP(A901,OrderProduct!A901:F2852,6,0)</f>
        <v>438.33</v>
      </c>
    </row>
    <row r="902" spans="1:4">
      <c r="A902" s="3">
        <v>1625</v>
      </c>
      <c r="B902" s="3">
        <f>VLOOKUP(A902,OrderProduct!$A$2:$T$1953,20,0)</f>
        <v>11542</v>
      </c>
      <c r="C902" s="3" t="str">
        <f>VLOOKUP(B902,'Location (2)'!$A$2:$C$986,3,0)</f>
        <v>East</v>
      </c>
      <c r="D902" s="3">
        <f>VLOOKUP(A902,OrderProduct!A902:F2853,6,0)</f>
        <v>38.11</v>
      </c>
    </row>
    <row r="903" spans="1:4">
      <c r="A903" s="3">
        <v>1625</v>
      </c>
      <c r="B903" s="3">
        <f>VLOOKUP(A903,OrderProduct!$A$2:$T$1953,20,0)</f>
        <v>11542</v>
      </c>
      <c r="C903" s="3" t="str">
        <f>VLOOKUP(B903,'Location (2)'!$A$2:$C$986,3,0)</f>
        <v>East</v>
      </c>
      <c r="D903" s="3">
        <f>VLOOKUP(A903,OrderProduct!A903:F2854,6,0)</f>
        <v>724.57</v>
      </c>
    </row>
    <row r="904" spans="1:4">
      <c r="A904" s="3">
        <v>1625</v>
      </c>
      <c r="B904" s="3">
        <f>VLOOKUP(A904,OrderProduct!$A$2:$T$1953,20,0)</f>
        <v>11542</v>
      </c>
      <c r="C904" s="3" t="str">
        <f>VLOOKUP(B904,'Location (2)'!$A$2:$C$986,3,0)</f>
        <v>East</v>
      </c>
      <c r="D904" s="3">
        <f>VLOOKUP(A904,OrderProduct!A904:F2855,6,0)</f>
        <v>111.86</v>
      </c>
    </row>
    <row r="905" spans="1:4">
      <c r="A905" s="3">
        <v>1627</v>
      </c>
      <c r="B905" s="3">
        <f>VLOOKUP(A905,OrderProduct!$A$2:$T$1953,20,0)</f>
        <v>37743</v>
      </c>
      <c r="C905" s="3" t="str">
        <f>VLOOKUP(B905,'Location (2)'!$A$2:$C$986,3,0)</f>
        <v>South</v>
      </c>
      <c r="D905" s="3">
        <f>VLOOKUP(A905,OrderProduct!A905:F2856,6,0)</f>
        <v>18.49</v>
      </c>
    </row>
    <row r="906" spans="1:4">
      <c r="A906" s="3">
        <v>1632</v>
      </c>
      <c r="B906" s="3">
        <f>VLOOKUP(A906,OrderProduct!$A$2:$T$1953,20,0)</f>
        <v>39401</v>
      </c>
      <c r="C906" s="3" t="str">
        <f>VLOOKUP(B906,'Location (2)'!$A$2:$C$986,3,0)</f>
        <v>South</v>
      </c>
      <c r="D906" s="3">
        <f>VLOOKUP(A906,OrderProduct!A906:F2857,6,0)</f>
        <v>16.07</v>
      </c>
    </row>
    <row r="907" spans="1:4">
      <c r="A907" s="3">
        <v>1632</v>
      </c>
      <c r="B907" s="3">
        <f>VLOOKUP(A907,OrderProduct!$A$2:$T$1953,20,0)</f>
        <v>39401</v>
      </c>
      <c r="C907" s="3" t="str">
        <f>VLOOKUP(B907,'Location (2)'!$A$2:$C$986,3,0)</f>
        <v>South</v>
      </c>
      <c r="D907" s="3">
        <f>VLOOKUP(A907,OrderProduct!A907:F2858,6,0)</f>
        <v>25.26</v>
      </c>
    </row>
    <row r="908" spans="1:4">
      <c r="A908" s="3">
        <v>1633</v>
      </c>
      <c r="B908" s="3">
        <f>VLOOKUP(A908,OrderProduct!$A$2:$T$1953,20,0)</f>
        <v>38637</v>
      </c>
      <c r="C908" s="3" t="str">
        <f>VLOOKUP(B908,'Location (2)'!$A$2:$C$986,3,0)</f>
        <v>South</v>
      </c>
      <c r="D908" s="3">
        <f>VLOOKUP(A908,OrderProduct!A908:F2859,6,0)</f>
        <v>581.08</v>
      </c>
    </row>
    <row r="909" spans="1:4">
      <c r="A909" s="3">
        <v>1634</v>
      </c>
      <c r="B909" s="3">
        <f>VLOOKUP(A909,OrderProduct!$A$2:$T$1953,20,0)</f>
        <v>39212</v>
      </c>
      <c r="C909" s="3" t="str">
        <f>VLOOKUP(B909,'Location (2)'!$A$2:$C$986,3,0)</f>
        <v>South</v>
      </c>
      <c r="D909" s="3">
        <f>VLOOKUP(A909,OrderProduct!A909:F2860,6,0)</f>
        <v>27.53</v>
      </c>
    </row>
    <row r="910" spans="1:4">
      <c r="A910" s="3">
        <v>1636</v>
      </c>
      <c r="B910" s="3">
        <f>VLOOKUP(A910,OrderProduct!$A$2:$T$1953,20,0)</f>
        <v>93905</v>
      </c>
      <c r="C910" s="3" t="str">
        <f>VLOOKUP(B910,'Location (2)'!$A$2:$C$986,3,0)</f>
        <v>West</v>
      </c>
      <c r="D910" s="3">
        <f>VLOOKUP(A910,OrderProduct!A910:F2861,6,0)</f>
        <v>558.41</v>
      </c>
    </row>
    <row r="911" spans="1:4">
      <c r="A911" s="3">
        <v>1636</v>
      </c>
      <c r="B911" s="3">
        <f>VLOOKUP(A911,OrderProduct!$A$2:$T$1953,20,0)</f>
        <v>93905</v>
      </c>
      <c r="C911" s="3" t="str">
        <f>VLOOKUP(B911,'Location (2)'!$A$2:$C$986,3,0)</f>
        <v>West</v>
      </c>
      <c r="D911" s="3">
        <f>VLOOKUP(A911,OrderProduct!A911:F2862,6,0)</f>
        <v>290.22</v>
      </c>
    </row>
    <row r="912" spans="1:4">
      <c r="A912" s="3">
        <v>1636</v>
      </c>
      <c r="B912" s="3">
        <f>VLOOKUP(A912,OrderProduct!$A$2:$T$1953,20,0)</f>
        <v>93905</v>
      </c>
      <c r="C912" s="3" t="str">
        <f>VLOOKUP(B912,'Location (2)'!$A$2:$C$986,3,0)</f>
        <v>West</v>
      </c>
      <c r="D912" s="3">
        <f>VLOOKUP(A912,OrderProduct!A912:F2863,6,0)</f>
        <v>1129.67</v>
      </c>
    </row>
    <row r="913" spans="1:4">
      <c r="A913" s="3">
        <v>1639</v>
      </c>
      <c r="B913" s="3">
        <f>VLOOKUP(A913,OrderProduct!$A$2:$T$1953,20,0)</f>
        <v>6901</v>
      </c>
      <c r="C913" s="3" t="str">
        <f>VLOOKUP(B913,'Location (2)'!$A$2:$C$986,3,0)</f>
        <v>East</v>
      </c>
      <c r="D913" s="3">
        <f>VLOOKUP(A913,OrderProduct!A913:F2864,6,0)</f>
        <v>136.25</v>
      </c>
    </row>
    <row r="914" spans="1:4">
      <c r="A914" s="3">
        <v>1644</v>
      </c>
      <c r="B914" s="3">
        <f>VLOOKUP(A914,OrderProduct!$A$2:$T$1953,20,0)</f>
        <v>77546</v>
      </c>
      <c r="C914" s="3" t="str">
        <f>VLOOKUP(B914,'Location (2)'!$A$2:$C$986,3,0)</f>
        <v>Central</v>
      </c>
      <c r="D914" s="3">
        <f>VLOOKUP(A914,OrderProduct!A914:F2865,6,0)</f>
        <v>34.97</v>
      </c>
    </row>
    <row r="915" spans="1:4">
      <c r="A915" s="3">
        <v>1646</v>
      </c>
      <c r="B915" s="3">
        <f>VLOOKUP(A915,OrderProduct!$A$2:$T$1953,20,0)</f>
        <v>11714</v>
      </c>
      <c r="C915" s="3" t="str">
        <f>VLOOKUP(B915,'Location (2)'!$A$2:$C$986,3,0)</f>
        <v>East</v>
      </c>
      <c r="D915" s="3">
        <f>VLOOKUP(A915,OrderProduct!A915:F2866,6,0)</f>
        <v>308.86</v>
      </c>
    </row>
    <row r="916" spans="1:4">
      <c r="A916" s="3">
        <v>1648</v>
      </c>
      <c r="B916" s="3">
        <f>VLOOKUP(A916,OrderProduct!$A$2:$T$1953,20,0)</f>
        <v>60098</v>
      </c>
      <c r="C916" s="3" t="str">
        <f>VLOOKUP(B916,'Location (2)'!$A$2:$C$986,3,0)</f>
        <v>Central</v>
      </c>
      <c r="D916" s="3">
        <f>VLOOKUP(A916,OrderProduct!A916:F2867,6,0)</f>
        <v>485.01</v>
      </c>
    </row>
    <row r="917" spans="1:4">
      <c r="A917" s="3">
        <v>1648</v>
      </c>
      <c r="B917" s="3">
        <f>VLOOKUP(A917,OrderProduct!$A$2:$T$1953,20,0)</f>
        <v>60098</v>
      </c>
      <c r="C917" s="3" t="str">
        <f>VLOOKUP(B917,'Location (2)'!$A$2:$C$986,3,0)</f>
        <v>Central</v>
      </c>
      <c r="D917" s="3">
        <f>VLOOKUP(A917,OrderProduct!A917:F2868,6,0)</f>
        <v>981.65</v>
      </c>
    </row>
    <row r="918" spans="1:4">
      <c r="A918" s="3">
        <v>1649</v>
      </c>
      <c r="B918" s="3">
        <f>VLOOKUP(A918,OrderProduct!$A$2:$T$1953,20,0)</f>
        <v>11598</v>
      </c>
      <c r="C918" s="3" t="str">
        <f>VLOOKUP(B918,'Location (2)'!$A$2:$C$986,3,0)</f>
        <v>East</v>
      </c>
      <c r="D918" s="3">
        <f>VLOOKUP(A918,OrderProduct!A918:F2869,6,0)</f>
        <v>1748.69</v>
      </c>
    </row>
    <row r="919" spans="1:4">
      <c r="A919" s="3">
        <v>1650</v>
      </c>
      <c r="B919" s="3">
        <f>VLOOKUP(A919,OrderProduct!$A$2:$T$1953,20,0)</f>
        <v>27203</v>
      </c>
      <c r="C919" s="3" t="str">
        <f>VLOOKUP(B919,'Location (2)'!$A$2:$C$986,3,0)</f>
        <v>South</v>
      </c>
      <c r="D919" s="3">
        <f>VLOOKUP(A919,OrderProduct!A919:F2870,6,0)</f>
        <v>1894.45</v>
      </c>
    </row>
    <row r="920" spans="1:4">
      <c r="A920" s="3">
        <v>1650</v>
      </c>
      <c r="B920" s="3">
        <f>VLOOKUP(A920,OrderProduct!$A$2:$T$1953,20,0)</f>
        <v>27203</v>
      </c>
      <c r="C920" s="3" t="str">
        <f>VLOOKUP(B920,'Location (2)'!$A$2:$C$986,3,0)</f>
        <v>South</v>
      </c>
      <c r="D920" s="3">
        <f>VLOOKUP(A920,OrderProduct!A920:F2871,6,0)</f>
        <v>200.72</v>
      </c>
    </row>
    <row r="921" spans="1:4">
      <c r="A921" s="3">
        <v>1650</v>
      </c>
      <c r="B921" s="3">
        <f>VLOOKUP(A921,OrderProduct!$A$2:$T$1953,20,0)</f>
        <v>27203</v>
      </c>
      <c r="C921" s="3" t="str">
        <f>VLOOKUP(B921,'Location (2)'!$A$2:$C$986,3,0)</f>
        <v>South</v>
      </c>
      <c r="D921" s="3">
        <f>VLOOKUP(A921,OrderProduct!A921:F2872,6,0)</f>
        <v>36.82</v>
      </c>
    </row>
    <row r="922" spans="1:4">
      <c r="A922" s="3">
        <v>1653</v>
      </c>
      <c r="B922" s="3">
        <f>VLOOKUP(A922,OrderProduct!$A$2:$T$1953,20,0)</f>
        <v>91360</v>
      </c>
      <c r="C922" s="3" t="str">
        <f>VLOOKUP(B922,'Location (2)'!$A$2:$C$986,3,0)</f>
        <v>West</v>
      </c>
      <c r="D922" s="3">
        <f>VLOOKUP(A922,OrderProduct!A922:F2873,6,0)</f>
        <v>205.98</v>
      </c>
    </row>
    <row r="923" spans="1:4">
      <c r="A923" s="3">
        <v>1653</v>
      </c>
      <c r="B923" s="3">
        <f>VLOOKUP(A923,OrderProduct!$A$2:$T$1953,20,0)</f>
        <v>91360</v>
      </c>
      <c r="C923" s="3" t="str">
        <f>VLOOKUP(B923,'Location (2)'!$A$2:$C$986,3,0)</f>
        <v>West</v>
      </c>
      <c r="D923" s="3">
        <f>VLOOKUP(A923,OrderProduct!A923:F2874,6,0)</f>
        <v>70.06</v>
      </c>
    </row>
    <row r="924" spans="1:4">
      <c r="A924" s="3">
        <v>1665</v>
      </c>
      <c r="B924" s="3">
        <f>VLOOKUP(A924,OrderProduct!$A$2:$T$1953,20,0)</f>
        <v>92653</v>
      </c>
      <c r="C924" s="3" t="str">
        <f>VLOOKUP(B924,'Location (2)'!$A$2:$C$986,3,0)</f>
        <v>West</v>
      </c>
      <c r="D924" s="3">
        <f>VLOOKUP(A924,OrderProduct!A924:F2875,6,0)</f>
        <v>46.23</v>
      </c>
    </row>
    <row r="925" spans="1:4">
      <c r="A925" s="3">
        <v>1670</v>
      </c>
      <c r="B925" s="3">
        <f>VLOOKUP(A925,OrderProduct!$A$2:$T$1953,20,0)</f>
        <v>24060</v>
      </c>
      <c r="C925" s="3" t="str">
        <f>VLOOKUP(B925,'Location (2)'!$A$2:$C$986,3,0)</f>
        <v>South</v>
      </c>
      <c r="D925" s="3">
        <f>VLOOKUP(A925,OrderProduct!A925:F2876,6,0)</f>
        <v>279.28</v>
      </c>
    </row>
    <row r="926" spans="1:4">
      <c r="A926" s="3">
        <v>1670</v>
      </c>
      <c r="B926" s="3">
        <f>VLOOKUP(A926,OrderProduct!$A$2:$T$1953,20,0)</f>
        <v>24060</v>
      </c>
      <c r="C926" s="3" t="str">
        <f>VLOOKUP(B926,'Location (2)'!$A$2:$C$986,3,0)</f>
        <v>South</v>
      </c>
      <c r="D926" s="3">
        <f>VLOOKUP(A926,OrderProduct!A926:F2877,6,0)</f>
        <v>81.82</v>
      </c>
    </row>
    <row r="927" spans="1:4">
      <c r="A927" s="3">
        <v>1671</v>
      </c>
      <c r="B927" s="3">
        <f>VLOOKUP(A927,OrderProduct!$A$2:$T$1953,20,0)</f>
        <v>22015</v>
      </c>
      <c r="C927" s="3" t="str">
        <f>VLOOKUP(B927,'Location (2)'!$A$2:$C$986,3,0)</f>
        <v>South</v>
      </c>
      <c r="D927" s="3">
        <f>VLOOKUP(A927,OrderProduct!A927:F2878,6,0)</f>
        <v>13.16</v>
      </c>
    </row>
    <row r="928" spans="1:4">
      <c r="A928" s="3">
        <v>1671</v>
      </c>
      <c r="B928" s="3">
        <f>VLOOKUP(A928,OrderProduct!$A$2:$T$1953,20,0)</f>
        <v>22015</v>
      </c>
      <c r="C928" s="3" t="str">
        <f>VLOOKUP(B928,'Location (2)'!$A$2:$C$986,3,0)</f>
        <v>South</v>
      </c>
      <c r="D928" s="3">
        <f>VLOOKUP(A928,OrderProduct!A928:F2879,6,0)</f>
        <v>2441.27</v>
      </c>
    </row>
    <row r="929" spans="1:4">
      <c r="A929" s="3">
        <v>1672</v>
      </c>
      <c r="B929" s="3">
        <f>VLOOKUP(A929,OrderProduct!$A$2:$T$1953,20,0)</f>
        <v>22901</v>
      </c>
      <c r="C929" s="3" t="str">
        <f>VLOOKUP(B929,'Location (2)'!$A$2:$C$986,3,0)</f>
        <v>South</v>
      </c>
      <c r="D929" s="3">
        <f>VLOOKUP(A929,OrderProduct!A929:F2880,6,0)</f>
        <v>303.59</v>
      </c>
    </row>
    <row r="930" spans="1:4">
      <c r="A930" s="3">
        <v>1672</v>
      </c>
      <c r="B930" s="3">
        <f>VLOOKUP(A930,OrderProduct!$A$2:$T$1953,20,0)</f>
        <v>22901</v>
      </c>
      <c r="C930" s="3" t="str">
        <f>VLOOKUP(B930,'Location (2)'!$A$2:$C$986,3,0)</f>
        <v>South</v>
      </c>
      <c r="D930" s="3">
        <f>VLOOKUP(A930,OrderProduct!A930:F2881,6,0)</f>
        <v>11.13</v>
      </c>
    </row>
    <row r="931" spans="1:4">
      <c r="A931" s="3">
        <v>1679</v>
      </c>
      <c r="B931" s="3">
        <f>VLOOKUP(A931,OrderProduct!$A$2:$T$1953,20,0)</f>
        <v>45324</v>
      </c>
      <c r="C931" s="3" t="str">
        <f>VLOOKUP(B931,'Location (2)'!$A$2:$C$986,3,0)</f>
        <v>East</v>
      </c>
      <c r="D931" s="3">
        <f>VLOOKUP(A931,OrderProduct!A931:F2882,6,0)</f>
        <v>46.94</v>
      </c>
    </row>
    <row r="932" spans="1:4">
      <c r="A932" s="3">
        <v>1680</v>
      </c>
      <c r="B932" s="3">
        <f>VLOOKUP(A932,OrderProduct!$A$2:$T$1953,20,0)</f>
        <v>45014</v>
      </c>
      <c r="C932" s="3" t="str">
        <f>VLOOKUP(B932,'Location (2)'!$A$2:$C$986,3,0)</f>
        <v>East</v>
      </c>
      <c r="D932" s="3">
        <f>VLOOKUP(A932,OrderProduct!A932:F2883,6,0)</f>
        <v>26.18</v>
      </c>
    </row>
    <row r="933" spans="1:4">
      <c r="A933" s="3">
        <v>1680</v>
      </c>
      <c r="B933" s="3">
        <f>VLOOKUP(A933,OrderProduct!$A$2:$T$1953,20,0)</f>
        <v>45014</v>
      </c>
      <c r="C933" s="3" t="str">
        <f>VLOOKUP(B933,'Location (2)'!$A$2:$C$986,3,0)</f>
        <v>East</v>
      </c>
      <c r="D933" s="3">
        <f>VLOOKUP(A933,OrderProduct!A933:F2884,6,0)</f>
        <v>31.54</v>
      </c>
    </row>
    <row r="934" spans="1:4">
      <c r="A934" s="3">
        <v>1682</v>
      </c>
      <c r="B934" s="3">
        <f>VLOOKUP(A934,OrderProduct!$A$2:$T$1953,20,0)</f>
        <v>60611</v>
      </c>
      <c r="C934" s="3" t="str">
        <f>VLOOKUP(B934,'Location (2)'!$A$2:$C$986,3,0)</f>
        <v>Central</v>
      </c>
      <c r="D934" s="3">
        <f>VLOOKUP(A934,OrderProduct!A934:F2885,6,0)</f>
        <v>4634.69</v>
      </c>
    </row>
    <row r="935" spans="1:4">
      <c r="A935" s="3">
        <v>1682</v>
      </c>
      <c r="B935" s="3">
        <f>VLOOKUP(A935,OrderProduct!$A$2:$T$1953,20,0)</f>
        <v>60611</v>
      </c>
      <c r="C935" s="3" t="str">
        <f>VLOOKUP(B935,'Location (2)'!$A$2:$C$986,3,0)</f>
        <v>Central</v>
      </c>
      <c r="D935" s="3">
        <f>VLOOKUP(A935,OrderProduct!A935:F2886,6,0)</f>
        <v>7304.03</v>
      </c>
    </row>
    <row r="936" spans="1:4">
      <c r="A936" s="3">
        <v>1683</v>
      </c>
      <c r="B936" s="3">
        <f>VLOOKUP(A936,OrderProduct!$A$2:$T$1953,20,0)</f>
        <v>77301</v>
      </c>
      <c r="C936" s="3" t="str">
        <f>VLOOKUP(B936,'Location (2)'!$A$2:$C$986,3,0)</f>
        <v>Central</v>
      </c>
      <c r="D936" s="3">
        <f>VLOOKUP(A936,OrderProduct!A936:F2887,6,0)</f>
        <v>632.65</v>
      </c>
    </row>
    <row r="937" spans="1:4">
      <c r="A937" s="3">
        <v>1683</v>
      </c>
      <c r="B937" s="3">
        <f>VLOOKUP(A937,OrderProduct!$A$2:$T$1953,20,0)</f>
        <v>77301</v>
      </c>
      <c r="C937" s="3" t="str">
        <f>VLOOKUP(B937,'Location (2)'!$A$2:$C$986,3,0)</f>
        <v>Central</v>
      </c>
      <c r="D937" s="3">
        <f>VLOOKUP(A937,OrderProduct!A937:F2888,6,0)</f>
        <v>290.98</v>
      </c>
    </row>
    <row r="938" spans="1:4">
      <c r="A938" s="3">
        <v>1686</v>
      </c>
      <c r="B938" s="3">
        <f>VLOOKUP(A938,OrderProduct!$A$2:$T$1953,20,0)</f>
        <v>60123</v>
      </c>
      <c r="C938" s="3" t="str">
        <f>VLOOKUP(B938,'Location (2)'!$A$2:$C$986,3,0)</f>
        <v>Central</v>
      </c>
      <c r="D938" s="3">
        <f>VLOOKUP(A938,OrderProduct!A938:F2889,6,0)</f>
        <v>21.77</v>
      </c>
    </row>
    <row r="939" spans="1:4">
      <c r="A939" s="3">
        <v>1689</v>
      </c>
      <c r="B939" s="3">
        <f>VLOOKUP(A939,OrderProduct!$A$2:$T$1953,20,0)</f>
        <v>46322</v>
      </c>
      <c r="C939" s="3" t="str">
        <f>VLOOKUP(B939,'Location (2)'!$A$2:$C$986,3,0)</f>
        <v>Central</v>
      </c>
      <c r="D939" s="3">
        <f>VLOOKUP(A939,OrderProduct!A939:F2890,6,0)</f>
        <v>627.78</v>
      </c>
    </row>
    <row r="940" spans="1:4">
      <c r="A940" s="3">
        <v>1690</v>
      </c>
      <c r="B940" s="3">
        <f>VLOOKUP(A940,OrderProduct!$A$2:$T$1953,20,0)</f>
        <v>17112</v>
      </c>
      <c r="C940" s="3" t="str">
        <f>VLOOKUP(B940,'Location (2)'!$A$2:$C$986,3,0)</f>
        <v>East</v>
      </c>
      <c r="D940" s="3">
        <f>VLOOKUP(A940,OrderProduct!A940:F2891,6,0)</f>
        <v>56.24</v>
      </c>
    </row>
    <row r="941" spans="1:4">
      <c r="A941" s="3">
        <v>1690</v>
      </c>
      <c r="B941" s="3">
        <f>VLOOKUP(A941,OrderProduct!$A$2:$T$1953,20,0)</f>
        <v>17112</v>
      </c>
      <c r="C941" s="3" t="str">
        <f>VLOOKUP(B941,'Location (2)'!$A$2:$C$986,3,0)</f>
        <v>East</v>
      </c>
      <c r="D941" s="3">
        <f>VLOOKUP(A941,OrderProduct!A941:F2892,6,0)</f>
        <v>283.44</v>
      </c>
    </row>
    <row r="942" spans="1:4">
      <c r="A942" s="3">
        <v>1692</v>
      </c>
      <c r="B942" s="3">
        <f>VLOOKUP(A942,OrderProduct!$A$2:$T$1953,20,0)</f>
        <v>67114</v>
      </c>
      <c r="C942" s="3" t="str">
        <f>VLOOKUP(B942,'Location (2)'!$A$2:$C$986,3,0)</f>
        <v>Central</v>
      </c>
      <c r="D942" s="3">
        <f>VLOOKUP(A942,OrderProduct!A942:F2893,6,0)</f>
        <v>582.2</v>
      </c>
    </row>
    <row r="943" spans="1:4">
      <c r="A943" s="3">
        <v>1693</v>
      </c>
      <c r="B943" s="3">
        <f>VLOOKUP(A943,OrderProduct!$A$2:$T$1953,20,0)</f>
        <v>20190</v>
      </c>
      <c r="C943" s="3" t="str">
        <f>VLOOKUP(B943,'Location (2)'!$A$2:$C$986,3,0)</f>
        <v>South</v>
      </c>
      <c r="D943" s="3">
        <f>VLOOKUP(A943,OrderProduct!A943:F2894,6,0)</f>
        <v>171.93</v>
      </c>
    </row>
    <row r="944" spans="1:4">
      <c r="A944" s="3">
        <v>1693</v>
      </c>
      <c r="B944" s="3">
        <f>VLOOKUP(A944,OrderProduct!$A$2:$T$1953,20,0)</f>
        <v>20190</v>
      </c>
      <c r="C944" s="3" t="str">
        <f>VLOOKUP(B944,'Location (2)'!$A$2:$C$986,3,0)</f>
        <v>South</v>
      </c>
      <c r="D944" s="3">
        <f>VLOOKUP(A944,OrderProduct!A944:F2895,6,0)</f>
        <v>35.19</v>
      </c>
    </row>
    <row r="945" spans="1:4">
      <c r="A945" s="3">
        <v>1697</v>
      </c>
      <c r="B945" s="3">
        <f>VLOOKUP(A945,OrderProduct!$A$2:$T$1953,20,0)</f>
        <v>71901</v>
      </c>
      <c r="C945" s="3" t="str">
        <f>VLOOKUP(B945,'Location (2)'!$A$2:$C$986,3,0)</f>
        <v>South</v>
      </c>
      <c r="D945" s="3">
        <f>VLOOKUP(A945,OrderProduct!A945:F2896,6,0)</f>
        <v>296.75</v>
      </c>
    </row>
    <row r="946" spans="1:4">
      <c r="A946" s="3">
        <v>1699</v>
      </c>
      <c r="B946" s="3">
        <f>VLOOKUP(A946,OrderProduct!$A$2:$T$1953,20,0)</f>
        <v>19057</v>
      </c>
      <c r="C946" s="3" t="str">
        <f>VLOOKUP(B946,'Location (2)'!$A$2:$C$986,3,0)</f>
        <v>East</v>
      </c>
      <c r="D946" s="3">
        <f>VLOOKUP(A946,OrderProduct!A946:F2897,6,0)</f>
        <v>1008.53</v>
      </c>
    </row>
    <row r="947" spans="1:4">
      <c r="A947" s="3">
        <v>1699</v>
      </c>
      <c r="B947" s="3">
        <f>VLOOKUP(A947,OrderProduct!$A$2:$T$1953,20,0)</f>
        <v>19057</v>
      </c>
      <c r="C947" s="3" t="str">
        <f>VLOOKUP(B947,'Location (2)'!$A$2:$C$986,3,0)</f>
        <v>East</v>
      </c>
      <c r="D947" s="3">
        <f>VLOOKUP(A947,OrderProduct!A947:F2898,6,0)</f>
        <v>53.42</v>
      </c>
    </row>
    <row r="948" spans="1:4">
      <c r="A948" s="3">
        <v>1702</v>
      </c>
      <c r="B948" s="3">
        <f>VLOOKUP(A948,OrderProduct!$A$2:$T$1953,20,0)</f>
        <v>39301</v>
      </c>
      <c r="C948" s="3" t="str">
        <f>VLOOKUP(B948,'Location (2)'!$A$2:$C$986,3,0)</f>
        <v>South</v>
      </c>
      <c r="D948" s="3">
        <f>VLOOKUP(A948,OrderProduct!A948:F2899,6,0)</f>
        <v>8.49</v>
      </c>
    </row>
    <row r="949" spans="1:4">
      <c r="A949" s="3">
        <v>1702</v>
      </c>
      <c r="B949" s="3">
        <f>VLOOKUP(A949,OrderProduct!$A$2:$T$1953,20,0)</f>
        <v>39301</v>
      </c>
      <c r="C949" s="3" t="str">
        <f>VLOOKUP(B949,'Location (2)'!$A$2:$C$986,3,0)</f>
        <v>South</v>
      </c>
      <c r="D949" s="3">
        <f>VLOOKUP(A949,OrderProduct!A949:F2900,6,0)</f>
        <v>324.62</v>
      </c>
    </row>
    <row r="950" spans="1:4">
      <c r="A950" s="3">
        <v>1708</v>
      </c>
      <c r="B950" s="3">
        <f>VLOOKUP(A950,OrderProduct!$A$2:$T$1953,20,0)</f>
        <v>44118</v>
      </c>
      <c r="C950" s="3" t="str">
        <f>VLOOKUP(B950,'Location (2)'!$A$2:$C$986,3,0)</f>
        <v>East</v>
      </c>
      <c r="D950" s="3">
        <f>VLOOKUP(A950,OrderProduct!A950:F2901,6,0)</f>
        <v>40.93</v>
      </c>
    </row>
    <row r="951" spans="1:4">
      <c r="A951" s="3">
        <v>1708</v>
      </c>
      <c r="B951" s="3">
        <f>VLOOKUP(A951,OrderProduct!$A$2:$T$1953,20,0)</f>
        <v>44118</v>
      </c>
      <c r="C951" s="3" t="str">
        <f>VLOOKUP(B951,'Location (2)'!$A$2:$C$986,3,0)</f>
        <v>East</v>
      </c>
      <c r="D951" s="3">
        <f>VLOOKUP(A951,OrderProduct!A951:F2902,6,0)</f>
        <v>110.71</v>
      </c>
    </row>
    <row r="952" spans="1:4">
      <c r="A952" s="3">
        <v>1709</v>
      </c>
      <c r="B952" s="3">
        <f>VLOOKUP(A952,OrderProduct!$A$2:$T$1953,20,0)</f>
        <v>19464</v>
      </c>
      <c r="C952" s="3" t="str">
        <f>VLOOKUP(B952,'Location (2)'!$A$2:$C$986,3,0)</f>
        <v>East</v>
      </c>
      <c r="D952" s="3">
        <f>VLOOKUP(A952,OrderProduct!A952:F2903,6,0)</f>
        <v>8.79</v>
      </c>
    </row>
    <row r="953" spans="1:4">
      <c r="A953" s="3">
        <v>1709</v>
      </c>
      <c r="B953" s="3">
        <f>VLOOKUP(A953,OrderProduct!$A$2:$T$1953,20,0)</f>
        <v>19464</v>
      </c>
      <c r="C953" s="3" t="str">
        <f>VLOOKUP(B953,'Location (2)'!$A$2:$C$986,3,0)</f>
        <v>East</v>
      </c>
      <c r="D953" s="3">
        <f>VLOOKUP(A953,OrderProduct!A953:F2904,6,0)</f>
        <v>199.43</v>
      </c>
    </row>
    <row r="954" spans="1:4">
      <c r="A954" s="3">
        <v>1711</v>
      </c>
      <c r="B954" s="3">
        <f>VLOOKUP(A954,OrderProduct!$A$2:$T$1953,20,0)</f>
        <v>30062</v>
      </c>
      <c r="C954" s="3" t="str">
        <f>VLOOKUP(B954,'Location (2)'!$A$2:$C$986,3,0)</f>
        <v>South</v>
      </c>
      <c r="D954" s="3">
        <f>VLOOKUP(A954,OrderProduct!A954:F2905,6,0)</f>
        <v>3292.02</v>
      </c>
    </row>
    <row r="955" spans="1:4">
      <c r="A955" s="3">
        <v>1712</v>
      </c>
      <c r="B955" s="3">
        <f>VLOOKUP(A955,OrderProduct!$A$2:$T$1953,20,0)</f>
        <v>30907</v>
      </c>
      <c r="C955" s="3" t="str">
        <f>VLOOKUP(B955,'Location (2)'!$A$2:$C$986,3,0)</f>
        <v>South</v>
      </c>
      <c r="D955" s="3">
        <f>VLOOKUP(A955,OrderProduct!A955:F2906,6,0)</f>
        <v>2051.68</v>
      </c>
    </row>
    <row r="956" spans="1:4">
      <c r="A956" s="3">
        <v>1713</v>
      </c>
      <c r="B956" s="3">
        <f>VLOOKUP(A956,OrderProduct!$A$2:$T$1953,20,0)</f>
        <v>30265</v>
      </c>
      <c r="C956" s="3" t="str">
        <f>VLOOKUP(B956,'Location (2)'!$A$2:$C$986,3,0)</f>
        <v>South</v>
      </c>
      <c r="D956" s="3">
        <f>VLOOKUP(A956,OrderProduct!A956:F2907,6,0)</f>
        <v>5295.03</v>
      </c>
    </row>
    <row r="957" spans="1:4">
      <c r="A957" s="3">
        <v>1718</v>
      </c>
      <c r="B957" s="3">
        <f>VLOOKUP(A957,OrderProduct!$A$2:$T$1953,20,0)</f>
        <v>27529</v>
      </c>
      <c r="C957" s="3" t="str">
        <f>VLOOKUP(B957,'Location (2)'!$A$2:$C$986,3,0)</f>
        <v>South</v>
      </c>
      <c r="D957" s="3">
        <f>VLOOKUP(A957,OrderProduct!A957:F2908,6,0)</f>
        <v>80.27</v>
      </c>
    </row>
    <row r="958" spans="1:4">
      <c r="A958" s="3">
        <v>1719</v>
      </c>
      <c r="B958" s="3">
        <f>VLOOKUP(A958,OrderProduct!$A$2:$T$1953,20,0)</f>
        <v>35473</v>
      </c>
      <c r="C958" s="3" t="str">
        <f>VLOOKUP(B958,'Location (2)'!$A$2:$C$986,3,0)</f>
        <v>South</v>
      </c>
      <c r="D958" s="3">
        <f>VLOOKUP(A958,OrderProduct!A958:F2909,6,0)</f>
        <v>174.5</v>
      </c>
    </row>
    <row r="959" spans="1:4">
      <c r="A959" s="3">
        <v>1721</v>
      </c>
      <c r="B959" s="3">
        <f>VLOOKUP(A959,OrderProduct!$A$2:$T$1953,20,0)</f>
        <v>72401</v>
      </c>
      <c r="C959" s="3" t="str">
        <f>VLOOKUP(B959,'Location (2)'!$A$2:$C$986,3,0)</f>
        <v>South</v>
      </c>
      <c r="D959" s="3">
        <f>VLOOKUP(A959,OrderProduct!A959:F2910,6,0)</f>
        <v>26.01</v>
      </c>
    </row>
    <row r="960" spans="1:4">
      <c r="A960" s="3">
        <v>1723</v>
      </c>
      <c r="B960" s="3">
        <f>VLOOKUP(A960,OrderProduct!$A$2:$T$1953,20,0)</f>
        <v>92037</v>
      </c>
      <c r="C960" s="3" t="str">
        <f>VLOOKUP(B960,'Location (2)'!$A$2:$C$986,3,0)</f>
        <v>West</v>
      </c>
      <c r="D960" s="3">
        <f>VLOOKUP(A960,OrderProduct!A960:F2911,6,0)</f>
        <v>46.85</v>
      </c>
    </row>
    <row r="961" spans="1:4">
      <c r="A961" s="3">
        <v>1723</v>
      </c>
      <c r="B961" s="3">
        <f>VLOOKUP(A961,OrderProduct!$A$2:$T$1953,20,0)</f>
        <v>92037</v>
      </c>
      <c r="C961" s="3" t="str">
        <f>VLOOKUP(B961,'Location (2)'!$A$2:$C$986,3,0)</f>
        <v>West</v>
      </c>
      <c r="D961" s="3">
        <f>VLOOKUP(A961,OrderProduct!A961:F2912,6,0)</f>
        <v>93.57</v>
      </c>
    </row>
    <row r="962" spans="1:4">
      <c r="A962" s="3">
        <v>1723</v>
      </c>
      <c r="B962" s="3">
        <f>VLOOKUP(A962,OrderProduct!$A$2:$T$1953,20,0)</f>
        <v>92037</v>
      </c>
      <c r="C962" s="3" t="str">
        <f>VLOOKUP(B962,'Location (2)'!$A$2:$C$986,3,0)</f>
        <v>West</v>
      </c>
      <c r="D962" s="3">
        <f>VLOOKUP(A962,OrderProduct!A962:F2913,6,0)</f>
        <v>2694.49</v>
      </c>
    </row>
    <row r="963" spans="1:4">
      <c r="A963" s="3">
        <v>1723</v>
      </c>
      <c r="B963" s="3">
        <f>VLOOKUP(A963,OrderProduct!$A$2:$T$1953,20,0)</f>
        <v>92037</v>
      </c>
      <c r="C963" s="3" t="str">
        <f>VLOOKUP(B963,'Location (2)'!$A$2:$C$986,3,0)</f>
        <v>West</v>
      </c>
      <c r="D963" s="3">
        <f>VLOOKUP(A963,OrderProduct!A963:F2914,6,0)</f>
        <v>2814.57</v>
      </c>
    </row>
    <row r="964" spans="1:4">
      <c r="A964" s="3">
        <v>1725</v>
      </c>
      <c r="B964" s="3">
        <f>VLOOKUP(A964,OrderProduct!$A$2:$T$1953,20,0)</f>
        <v>43026</v>
      </c>
      <c r="C964" s="3" t="str">
        <f>VLOOKUP(B964,'Location (2)'!$A$2:$C$986,3,0)</f>
        <v>East</v>
      </c>
      <c r="D964" s="3">
        <f>VLOOKUP(A964,OrderProduct!A964:F2915,6,0)</f>
        <v>88.85</v>
      </c>
    </row>
    <row r="965" spans="1:4">
      <c r="A965" s="3">
        <v>1727</v>
      </c>
      <c r="B965" s="3">
        <f>VLOOKUP(A965,OrderProduct!$A$2:$T$1953,20,0)</f>
        <v>44240</v>
      </c>
      <c r="C965" s="3" t="str">
        <f>VLOOKUP(B965,'Location (2)'!$A$2:$C$986,3,0)</f>
        <v>East</v>
      </c>
      <c r="D965" s="3">
        <f>VLOOKUP(A965,OrderProduct!A965:F2916,6,0)</f>
        <v>24.44</v>
      </c>
    </row>
    <row r="966" spans="1:4">
      <c r="A966" s="3">
        <v>1728</v>
      </c>
      <c r="B966" s="3">
        <f>VLOOKUP(A966,OrderProduct!$A$2:$T$1953,20,0)</f>
        <v>45429</v>
      </c>
      <c r="C966" s="3" t="str">
        <f>VLOOKUP(B966,'Location (2)'!$A$2:$C$986,3,0)</f>
        <v>East</v>
      </c>
      <c r="D966" s="3">
        <f>VLOOKUP(A966,OrderProduct!A966:F2917,6,0)</f>
        <v>21.86</v>
      </c>
    </row>
    <row r="967" spans="1:4">
      <c r="A967" s="3">
        <v>1730</v>
      </c>
      <c r="B967" s="3">
        <f>VLOOKUP(A967,OrderProduct!$A$2:$T$1953,20,0)</f>
        <v>83843</v>
      </c>
      <c r="C967" s="3" t="str">
        <f>VLOOKUP(B967,'Location (2)'!$A$2:$C$986,3,0)</f>
        <v>West</v>
      </c>
      <c r="D967" s="3">
        <f>VLOOKUP(A967,OrderProduct!A967:F2918,6,0)</f>
        <v>652.84</v>
      </c>
    </row>
    <row r="968" spans="1:4">
      <c r="A968" s="3">
        <v>1733</v>
      </c>
      <c r="B968" s="3">
        <f>VLOOKUP(A968,OrderProduct!$A$2:$T$1953,20,0)</f>
        <v>20012</v>
      </c>
      <c r="C968" s="3" t="str">
        <f>VLOOKUP(B968,'Location (2)'!$A$2:$C$986,3,0)</f>
        <v>East</v>
      </c>
      <c r="D968" s="3">
        <f>VLOOKUP(A968,OrderProduct!A968:F2919,6,0)</f>
        <v>12750.99</v>
      </c>
    </row>
    <row r="969" spans="1:4">
      <c r="A969" s="3">
        <v>1733</v>
      </c>
      <c r="B969" s="3">
        <f>VLOOKUP(A969,OrderProduct!$A$2:$T$1953,20,0)</f>
        <v>20012</v>
      </c>
      <c r="C969" s="3" t="str">
        <f>VLOOKUP(B969,'Location (2)'!$A$2:$C$986,3,0)</f>
        <v>East</v>
      </c>
      <c r="D969" s="3">
        <f>VLOOKUP(A969,OrderProduct!A969:F2920,6,0)</f>
        <v>20.54</v>
      </c>
    </row>
    <row r="970" spans="1:4">
      <c r="A970" s="3">
        <v>1733</v>
      </c>
      <c r="B970" s="3">
        <f>VLOOKUP(A970,OrderProduct!$A$2:$T$1953,20,0)</f>
        <v>20012</v>
      </c>
      <c r="C970" s="3" t="str">
        <f>VLOOKUP(B970,'Location (2)'!$A$2:$C$986,3,0)</f>
        <v>East</v>
      </c>
      <c r="D970" s="3">
        <f>VLOOKUP(A970,OrderProduct!A970:F2921,6,0)</f>
        <v>250.5</v>
      </c>
    </row>
    <row r="971" spans="1:4">
      <c r="A971" s="3">
        <v>1734</v>
      </c>
      <c r="B971" s="3">
        <f>VLOOKUP(A971,OrderProduct!$A$2:$T$1953,20,0)</f>
        <v>10528</v>
      </c>
      <c r="C971" s="3" t="str">
        <f>VLOOKUP(B971,'Location (2)'!$A$2:$C$986,3,0)</f>
        <v>East</v>
      </c>
      <c r="D971" s="3">
        <f>VLOOKUP(A971,OrderProduct!A971:F2922,6,0)</f>
        <v>221.24</v>
      </c>
    </row>
    <row r="972" spans="1:4">
      <c r="A972" s="3">
        <v>1734</v>
      </c>
      <c r="B972" s="3">
        <f>VLOOKUP(A972,OrderProduct!$A$2:$T$1953,20,0)</f>
        <v>10528</v>
      </c>
      <c r="C972" s="3" t="str">
        <f>VLOOKUP(B972,'Location (2)'!$A$2:$C$986,3,0)</f>
        <v>East</v>
      </c>
      <c r="D972" s="3">
        <f>VLOOKUP(A972,OrderProduct!A972:F2923,6,0)</f>
        <v>46.65</v>
      </c>
    </row>
    <row r="973" spans="1:4">
      <c r="A973" s="3">
        <v>1734</v>
      </c>
      <c r="B973" s="3">
        <f>VLOOKUP(A973,OrderProduct!$A$2:$T$1953,20,0)</f>
        <v>10528</v>
      </c>
      <c r="C973" s="3" t="str">
        <f>VLOOKUP(B973,'Location (2)'!$A$2:$C$986,3,0)</f>
        <v>East</v>
      </c>
      <c r="D973" s="3">
        <f>VLOOKUP(A973,OrderProduct!A973:F2924,6,0)</f>
        <v>151.27</v>
      </c>
    </row>
    <row r="974" spans="1:4">
      <c r="A974" s="3">
        <v>1735</v>
      </c>
      <c r="B974" s="3">
        <f>VLOOKUP(A974,OrderProduct!$A$2:$T$1953,20,0)</f>
        <v>11550</v>
      </c>
      <c r="C974" s="3" t="str">
        <f>VLOOKUP(B974,'Location (2)'!$A$2:$C$986,3,0)</f>
        <v>East</v>
      </c>
      <c r="D974" s="3">
        <f>VLOOKUP(A974,OrderProduct!A974:F2925,6,0)</f>
        <v>10.51</v>
      </c>
    </row>
    <row r="975" spans="1:4">
      <c r="A975" s="3">
        <v>1737</v>
      </c>
      <c r="B975" s="3">
        <f>VLOOKUP(A975,OrderProduct!$A$2:$T$1953,20,0)</f>
        <v>27529</v>
      </c>
      <c r="C975" s="3" t="str">
        <f>VLOOKUP(B975,'Location (2)'!$A$2:$C$986,3,0)</f>
        <v>South</v>
      </c>
      <c r="D975" s="3">
        <f>VLOOKUP(A975,OrderProduct!A975:F2926,6,0)</f>
        <v>74.93</v>
      </c>
    </row>
    <row r="976" spans="1:4">
      <c r="A976" s="3">
        <v>1737</v>
      </c>
      <c r="B976" s="3">
        <f>VLOOKUP(A976,OrderProduct!$A$2:$T$1953,20,0)</f>
        <v>27529</v>
      </c>
      <c r="C976" s="3" t="str">
        <f>VLOOKUP(B976,'Location (2)'!$A$2:$C$986,3,0)</f>
        <v>South</v>
      </c>
      <c r="D976" s="3">
        <f>VLOOKUP(A976,OrderProduct!A976:F2927,6,0)</f>
        <v>25.37</v>
      </c>
    </row>
    <row r="977" spans="1:4">
      <c r="A977" s="3">
        <v>1738</v>
      </c>
      <c r="B977" s="3">
        <f>VLOOKUP(A977,OrderProduct!$A$2:$T$1953,20,0)</f>
        <v>28052</v>
      </c>
      <c r="C977" s="3" t="str">
        <f>VLOOKUP(B977,'Location (2)'!$A$2:$C$986,3,0)</f>
        <v>South</v>
      </c>
      <c r="D977" s="3">
        <f>VLOOKUP(A977,OrderProduct!A977:F2928,6,0)</f>
        <v>6963.67</v>
      </c>
    </row>
    <row r="978" spans="1:4">
      <c r="A978" s="3">
        <v>1738</v>
      </c>
      <c r="B978" s="3">
        <f>VLOOKUP(A978,OrderProduct!$A$2:$T$1953,20,0)</f>
        <v>28052</v>
      </c>
      <c r="C978" s="3" t="str">
        <f>VLOOKUP(B978,'Location (2)'!$A$2:$C$986,3,0)</f>
        <v>South</v>
      </c>
      <c r="D978" s="3">
        <f>VLOOKUP(A978,OrderProduct!A978:F2929,6,0)</f>
        <v>130.91</v>
      </c>
    </row>
    <row r="979" spans="1:4">
      <c r="A979" s="3">
        <v>1739</v>
      </c>
      <c r="B979" s="3">
        <f>VLOOKUP(A979,OrderProduct!$A$2:$T$1953,20,0)</f>
        <v>27534</v>
      </c>
      <c r="C979" s="3" t="str">
        <f>VLOOKUP(B979,'Location (2)'!$A$2:$C$986,3,0)</f>
        <v>South</v>
      </c>
      <c r="D979" s="3">
        <f>VLOOKUP(A979,OrderProduct!A979:F2930,6,0)</f>
        <v>160.17</v>
      </c>
    </row>
    <row r="980" spans="1:4">
      <c r="A980" s="3">
        <v>1743</v>
      </c>
      <c r="B980" s="3">
        <f>VLOOKUP(A980,OrderProduct!$A$2:$T$1953,20,0)</f>
        <v>77546</v>
      </c>
      <c r="C980" s="3" t="str">
        <f>VLOOKUP(B980,'Location (2)'!$A$2:$C$986,3,0)</f>
        <v>Central</v>
      </c>
      <c r="D980" s="3">
        <f>VLOOKUP(A980,OrderProduct!A980:F2931,6,0)</f>
        <v>7.47</v>
      </c>
    </row>
    <row r="981" spans="1:4">
      <c r="A981" s="3">
        <v>1745</v>
      </c>
      <c r="B981" s="3">
        <f>VLOOKUP(A981,OrderProduct!$A$2:$T$1953,20,0)</f>
        <v>30305</v>
      </c>
      <c r="C981" s="3" t="str">
        <f>VLOOKUP(B981,'Location (2)'!$A$2:$C$986,3,0)</f>
        <v>South</v>
      </c>
      <c r="D981" s="3">
        <f>VLOOKUP(A981,OrderProduct!A981:F2932,6,0)</f>
        <v>370.81</v>
      </c>
    </row>
    <row r="982" spans="1:4">
      <c r="A982" s="3">
        <v>1745</v>
      </c>
      <c r="B982" s="3">
        <f>VLOOKUP(A982,OrderProduct!$A$2:$T$1953,20,0)</f>
        <v>30305</v>
      </c>
      <c r="C982" s="3" t="str">
        <f>VLOOKUP(B982,'Location (2)'!$A$2:$C$986,3,0)</f>
        <v>South</v>
      </c>
      <c r="D982" s="3">
        <f>VLOOKUP(A982,OrderProduct!A982:F2933,6,0)</f>
        <v>119.99</v>
      </c>
    </row>
    <row r="983" spans="1:4">
      <c r="A983" s="3">
        <v>1745</v>
      </c>
      <c r="B983" s="3">
        <f>VLOOKUP(A983,OrderProduct!$A$2:$T$1953,20,0)</f>
        <v>30305</v>
      </c>
      <c r="C983" s="3" t="str">
        <f>VLOOKUP(B983,'Location (2)'!$A$2:$C$986,3,0)</f>
        <v>South</v>
      </c>
      <c r="D983" s="3">
        <f>VLOOKUP(A983,OrderProduct!A983:F2934,6,0)</f>
        <v>11.41</v>
      </c>
    </row>
    <row r="984" spans="1:4">
      <c r="A984" s="3">
        <v>1745</v>
      </c>
      <c r="B984" s="3">
        <f>VLOOKUP(A984,OrderProduct!$A$2:$T$1953,20,0)</f>
        <v>30305</v>
      </c>
      <c r="C984" s="3" t="str">
        <f>VLOOKUP(B984,'Location (2)'!$A$2:$C$986,3,0)</f>
        <v>South</v>
      </c>
      <c r="D984" s="3">
        <f>VLOOKUP(A984,OrderProduct!A984:F2935,6,0)</f>
        <v>650.7</v>
      </c>
    </row>
    <row r="985" spans="1:4">
      <c r="A985" s="3">
        <v>1748</v>
      </c>
      <c r="B985" s="3">
        <f>VLOOKUP(A985,OrderProduct!$A$2:$T$1953,20,0)</f>
        <v>73703</v>
      </c>
      <c r="C985" s="3" t="str">
        <f>VLOOKUP(B985,'Location (2)'!$A$2:$C$986,3,0)</f>
        <v>Central</v>
      </c>
      <c r="D985" s="3">
        <f>VLOOKUP(A985,OrderProduct!A985:F2936,6,0)</f>
        <v>680.39</v>
      </c>
    </row>
    <row r="986" spans="1:4">
      <c r="A986" s="3">
        <v>1749</v>
      </c>
      <c r="B986" s="3">
        <f>VLOOKUP(A986,OrderProduct!$A$2:$T$1953,20,0)</f>
        <v>73505</v>
      </c>
      <c r="C986" s="3" t="str">
        <f>VLOOKUP(B986,'Location (2)'!$A$2:$C$986,3,0)</f>
        <v>Central</v>
      </c>
      <c r="D986" s="3">
        <f>VLOOKUP(A986,OrderProduct!A986:F2937,6,0)</f>
        <v>75.52</v>
      </c>
    </row>
    <row r="987" spans="1:4">
      <c r="A987" s="3">
        <v>1749</v>
      </c>
      <c r="B987" s="3">
        <f>VLOOKUP(A987,OrderProduct!$A$2:$T$1953,20,0)</f>
        <v>73505</v>
      </c>
      <c r="C987" s="3" t="str">
        <f>VLOOKUP(B987,'Location (2)'!$A$2:$C$986,3,0)</f>
        <v>Central</v>
      </c>
      <c r="D987" s="3">
        <f>VLOOKUP(A987,OrderProduct!A987:F2938,6,0)</f>
        <v>66.12</v>
      </c>
    </row>
    <row r="988" spans="1:4">
      <c r="A988" s="3">
        <v>1754</v>
      </c>
      <c r="B988" s="3">
        <f>VLOOKUP(A988,OrderProduct!$A$2:$T$1953,20,0)</f>
        <v>90503</v>
      </c>
      <c r="C988" s="3" t="str">
        <f>VLOOKUP(B988,'Location (2)'!$A$2:$C$986,3,0)</f>
        <v>West</v>
      </c>
      <c r="D988" s="3">
        <f>VLOOKUP(A988,OrderProduct!A988:F2939,6,0)</f>
        <v>3.07</v>
      </c>
    </row>
    <row r="989" spans="1:4">
      <c r="A989" s="3">
        <v>1754</v>
      </c>
      <c r="B989" s="3">
        <f>VLOOKUP(A989,OrderProduct!$A$2:$T$1953,20,0)</f>
        <v>90503</v>
      </c>
      <c r="C989" s="3" t="str">
        <f>VLOOKUP(B989,'Location (2)'!$A$2:$C$986,3,0)</f>
        <v>West</v>
      </c>
      <c r="D989" s="3">
        <f>VLOOKUP(A989,OrderProduct!A989:F2940,6,0)</f>
        <v>255.83</v>
      </c>
    </row>
    <row r="990" spans="1:4">
      <c r="A990" s="3">
        <v>1754</v>
      </c>
      <c r="B990" s="3">
        <f>VLOOKUP(A990,OrderProduct!$A$2:$T$1953,20,0)</f>
        <v>90503</v>
      </c>
      <c r="C990" s="3" t="str">
        <f>VLOOKUP(B990,'Location (2)'!$A$2:$C$986,3,0)</f>
        <v>West</v>
      </c>
      <c r="D990" s="3">
        <f>VLOOKUP(A990,OrderProduct!A990:F2941,6,0)</f>
        <v>421.18</v>
      </c>
    </row>
    <row r="991" spans="1:4">
      <c r="A991" s="3">
        <v>1764</v>
      </c>
      <c r="B991" s="3">
        <f>VLOOKUP(A991,OrderProduct!$A$2:$T$1953,20,0)</f>
        <v>34698</v>
      </c>
      <c r="C991" s="3" t="str">
        <f>VLOOKUP(B991,'Location (2)'!$A$2:$C$986,3,0)</f>
        <v>South</v>
      </c>
      <c r="D991" s="3">
        <f>VLOOKUP(A991,OrderProduct!A991:F2942,6,0)</f>
        <v>1377.46</v>
      </c>
    </row>
    <row r="992" spans="1:4">
      <c r="A992" s="3">
        <v>1764</v>
      </c>
      <c r="B992" s="3">
        <f>VLOOKUP(A992,OrderProduct!$A$2:$T$1953,20,0)</f>
        <v>34698</v>
      </c>
      <c r="C992" s="3" t="str">
        <f>VLOOKUP(B992,'Location (2)'!$A$2:$C$986,3,0)</f>
        <v>South</v>
      </c>
      <c r="D992" s="3">
        <f>VLOOKUP(A992,OrderProduct!A992:F2943,6,0)</f>
        <v>852.53</v>
      </c>
    </row>
    <row r="993" spans="1:4">
      <c r="A993" s="3">
        <v>1764</v>
      </c>
      <c r="B993" s="3">
        <f>VLOOKUP(A993,OrderProduct!$A$2:$T$1953,20,0)</f>
        <v>34698</v>
      </c>
      <c r="C993" s="3" t="str">
        <f>VLOOKUP(B993,'Location (2)'!$A$2:$C$986,3,0)</f>
        <v>South</v>
      </c>
      <c r="D993" s="3">
        <f>VLOOKUP(A993,OrderProduct!A993:F2944,6,0)</f>
        <v>219.66</v>
      </c>
    </row>
    <row r="994" spans="1:4">
      <c r="A994" s="3">
        <v>1765</v>
      </c>
      <c r="B994" s="3">
        <f>VLOOKUP(A994,OrderProduct!$A$2:$T$1953,20,0)</f>
        <v>63141</v>
      </c>
      <c r="C994" s="3" t="str">
        <f>VLOOKUP(B994,'Location (2)'!$A$2:$C$986,3,0)</f>
        <v>Central</v>
      </c>
      <c r="D994" s="3">
        <f>VLOOKUP(A994,OrderProduct!A994:F2945,6,0)</f>
        <v>33.95</v>
      </c>
    </row>
    <row r="995" spans="1:4">
      <c r="A995" s="3">
        <v>1767</v>
      </c>
      <c r="B995" s="3">
        <f>VLOOKUP(A995,OrderProduct!$A$2:$T$1953,20,0)</f>
        <v>30265</v>
      </c>
      <c r="C995" s="3" t="str">
        <f>VLOOKUP(B995,'Location (2)'!$A$2:$C$986,3,0)</f>
        <v>South</v>
      </c>
      <c r="D995" s="3">
        <f>VLOOKUP(A995,OrderProduct!A995:F2946,6,0)</f>
        <v>3267.55</v>
      </c>
    </row>
    <row r="996" spans="1:4">
      <c r="A996" s="3">
        <v>1771</v>
      </c>
      <c r="B996" s="3">
        <f>VLOOKUP(A996,OrderProduct!$A$2:$T$1953,20,0)</f>
        <v>61032</v>
      </c>
      <c r="C996" s="3" t="str">
        <f>VLOOKUP(B996,'Location (2)'!$A$2:$C$986,3,0)</f>
        <v>Central</v>
      </c>
      <c r="D996" s="3">
        <f>VLOOKUP(A996,OrderProduct!A996:F2947,6,0)</f>
        <v>627.04</v>
      </c>
    </row>
    <row r="997" spans="1:4">
      <c r="A997" s="3">
        <v>1775</v>
      </c>
      <c r="B997" s="3">
        <f>VLOOKUP(A997,OrderProduct!$A$2:$T$1953,20,0)</f>
        <v>46614</v>
      </c>
      <c r="C997" s="3" t="str">
        <f>VLOOKUP(B997,'Location (2)'!$A$2:$C$986,3,0)</f>
        <v>Central</v>
      </c>
      <c r="D997" s="3">
        <f>VLOOKUP(A997,OrderProduct!A997:F2948,6,0)</f>
        <v>110.19</v>
      </c>
    </row>
    <row r="998" spans="1:4">
      <c r="A998" s="3">
        <v>1776</v>
      </c>
      <c r="B998" s="3">
        <f>VLOOKUP(A998,OrderProduct!$A$2:$T$1953,20,0)</f>
        <v>47802</v>
      </c>
      <c r="C998" s="3" t="str">
        <f>VLOOKUP(B998,'Location (2)'!$A$2:$C$986,3,0)</f>
        <v>Central</v>
      </c>
      <c r="D998" s="3">
        <f>VLOOKUP(A998,OrderProduct!A998:F2949,6,0)</f>
        <v>561.06</v>
      </c>
    </row>
    <row r="999" spans="1:4">
      <c r="A999" s="3">
        <v>1777</v>
      </c>
      <c r="B999" s="3">
        <f>VLOOKUP(A999,OrderProduct!$A$2:$T$1953,20,0)</f>
        <v>46383</v>
      </c>
      <c r="C999" s="3" t="str">
        <f>VLOOKUP(B999,'Location (2)'!$A$2:$C$986,3,0)</f>
        <v>Central</v>
      </c>
      <c r="D999" s="3">
        <f>VLOOKUP(A999,OrderProduct!A999:F2950,6,0)</f>
        <v>11434.33</v>
      </c>
    </row>
    <row r="1000" spans="1:4">
      <c r="A1000" s="3">
        <v>1777</v>
      </c>
      <c r="B1000" s="3">
        <f>VLOOKUP(A1000,OrderProduct!$A$2:$T$1953,20,0)</f>
        <v>46383</v>
      </c>
      <c r="C1000" s="3" t="str">
        <f>VLOOKUP(B1000,'Location (2)'!$A$2:$C$986,3,0)</f>
        <v>Central</v>
      </c>
      <c r="D1000" s="3">
        <f>VLOOKUP(A1000,OrderProduct!A1000:F2951,6,0)</f>
        <v>3229.24</v>
      </c>
    </row>
    <row r="1001" spans="1:4">
      <c r="A1001" s="3">
        <v>1777</v>
      </c>
      <c r="B1001" s="3">
        <f>VLOOKUP(A1001,OrderProduct!$A$2:$T$1953,20,0)</f>
        <v>46383</v>
      </c>
      <c r="C1001" s="3" t="str">
        <f>VLOOKUP(B1001,'Location (2)'!$A$2:$C$986,3,0)</f>
        <v>Central</v>
      </c>
      <c r="D1001" s="3">
        <f>VLOOKUP(A1001,OrderProduct!A1001:F2952,6,0)</f>
        <v>101.13</v>
      </c>
    </row>
    <row r="1002" spans="1:4">
      <c r="A1002" s="3">
        <v>1778</v>
      </c>
      <c r="B1002" s="3">
        <f>VLOOKUP(A1002,OrderProduct!$A$2:$T$1953,20,0)</f>
        <v>47906</v>
      </c>
      <c r="C1002" s="3" t="str">
        <f>VLOOKUP(B1002,'Location (2)'!$A$2:$C$986,3,0)</f>
        <v>Central</v>
      </c>
      <c r="D1002" s="3">
        <f>VLOOKUP(A1002,OrderProduct!A1002:F2953,6,0)</f>
        <v>50.28</v>
      </c>
    </row>
    <row r="1003" spans="1:4">
      <c r="A1003" s="3">
        <v>1778</v>
      </c>
      <c r="B1003" s="3">
        <f>VLOOKUP(A1003,OrderProduct!$A$2:$T$1953,20,0)</f>
        <v>47906</v>
      </c>
      <c r="C1003" s="3" t="str">
        <f>VLOOKUP(B1003,'Location (2)'!$A$2:$C$986,3,0)</f>
        <v>Central</v>
      </c>
      <c r="D1003" s="3">
        <f>VLOOKUP(A1003,OrderProduct!A1003:F2954,6,0)</f>
        <v>2570.45</v>
      </c>
    </row>
    <row r="1004" spans="1:4">
      <c r="A1004" s="3">
        <v>1781</v>
      </c>
      <c r="B1004" s="3">
        <f>VLOOKUP(A1004,OrderProduct!$A$2:$T$1953,20,0)</f>
        <v>94070</v>
      </c>
      <c r="C1004" s="3" t="str">
        <f>VLOOKUP(B1004,'Location (2)'!$A$2:$C$986,3,0)</f>
        <v>West</v>
      </c>
      <c r="D1004" s="3">
        <f>VLOOKUP(A1004,OrderProduct!A1004:F2955,6,0)</f>
        <v>56.71</v>
      </c>
    </row>
    <row r="1005" spans="1:4">
      <c r="A1005" s="3">
        <v>1781</v>
      </c>
      <c r="B1005" s="3">
        <f>VLOOKUP(A1005,OrderProduct!$A$2:$T$1953,20,0)</f>
        <v>94070</v>
      </c>
      <c r="C1005" s="3" t="str">
        <f>VLOOKUP(B1005,'Location (2)'!$A$2:$C$986,3,0)</f>
        <v>West</v>
      </c>
      <c r="D1005" s="3">
        <f>VLOOKUP(A1005,OrderProduct!A1005:F2956,6,0)</f>
        <v>158.87</v>
      </c>
    </row>
    <row r="1006" spans="1:4">
      <c r="A1006" s="3">
        <v>1782</v>
      </c>
      <c r="B1006" s="3">
        <f>VLOOKUP(A1006,OrderProduct!$A$2:$T$1953,20,0)</f>
        <v>92672</v>
      </c>
      <c r="C1006" s="3" t="str">
        <f>VLOOKUP(B1006,'Location (2)'!$A$2:$C$986,3,0)</f>
        <v>West</v>
      </c>
      <c r="D1006" s="3">
        <f>VLOOKUP(A1006,OrderProduct!A1006:F2957,6,0)</f>
        <v>54.08</v>
      </c>
    </row>
    <row r="1007" spans="1:4">
      <c r="A1007" s="3">
        <v>1788</v>
      </c>
      <c r="B1007" s="3">
        <f>VLOOKUP(A1007,OrderProduct!$A$2:$T$1953,20,0)</f>
        <v>30188</v>
      </c>
      <c r="C1007" s="3" t="str">
        <f>VLOOKUP(B1007,'Location (2)'!$A$2:$C$986,3,0)</f>
        <v>South</v>
      </c>
      <c r="D1007" s="3">
        <f>VLOOKUP(A1007,OrderProduct!A1007:F2958,6,0)</f>
        <v>196.41</v>
      </c>
    </row>
    <row r="1008" spans="1:4">
      <c r="A1008" s="3">
        <v>1793</v>
      </c>
      <c r="B1008" s="3">
        <f>VLOOKUP(A1008,OrderProduct!$A$2:$T$1953,20,0)</f>
        <v>61401</v>
      </c>
      <c r="C1008" s="3" t="str">
        <f>VLOOKUP(B1008,'Location (2)'!$A$2:$C$986,3,0)</f>
        <v>Central</v>
      </c>
      <c r="D1008" s="3">
        <f>VLOOKUP(A1008,OrderProduct!A1008:F2959,6,0)</f>
        <v>1429.81</v>
      </c>
    </row>
    <row r="1009" spans="1:4">
      <c r="A1009" s="3">
        <v>1802</v>
      </c>
      <c r="B1009" s="3">
        <f>VLOOKUP(A1009,OrderProduct!$A$2:$T$1953,20,0)</f>
        <v>34698</v>
      </c>
      <c r="C1009" s="3" t="str">
        <f>VLOOKUP(B1009,'Location (2)'!$A$2:$C$986,3,0)</f>
        <v>South</v>
      </c>
      <c r="D1009" s="3">
        <f>VLOOKUP(A1009,OrderProduct!A1009:F2960,6,0)</f>
        <v>58.67</v>
      </c>
    </row>
    <row r="1010" spans="1:4">
      <c r="A1010" s="3">
        <v>1808</v>
      </c>
      <c r="B1010" s="3">
        <f>VLOOKUP(A1010,OrderProduct!$A$2:$T$1953,20,0)</f>
        <v>26101</v>
      </c>
      <c r="C1010" s="3" t="str">
        <f>VLOOKUP(B1010,'Location (2)'!$A$2:$C$986,3,0)</f>
        <v>East</v>
      </c>
      <c r="D1010" s="3">
        <f>VLOOKUP(A1010,OrderProduct!A1010:F2961,6,0)</f>
        <v>101.06</v>
      </c>
    </row>
    <row r="1011" spans="1:4">
      <c r="A1011" s="3">
        <v>1814</v>
      </c>
      <c r="B1011" s="3">
        <f>VLOOKUP(A1011,OrderProduct!$A$2:$T$1953,20,0)</f>
        <v>38654</v>
      </c>
      <c r="C1011" s="3" t="str">
        <f>VLOOKUP(B1011,'Location (2)'!$A$2:$C$986,3,0)</f>
        <v>South</v>
      </c>
      <c r="D1011" s="3">
        <f>VLOOKUP(A1011,OrderProduct!A1011:F2962,6,0)</f>
        <v>236.46</v>
      </c>
    </row>
    <row r="1012" spans="1:4">
      <c r="A1012" s="3">
        <v>1814</v>
      </c>
      <c r="B1012" s="3">
        <f>VLOOKUP(A1012,OrderProduct!$A$2:$T$1953,20,0)</f>
        <v>38654</v>
      </c>
      <c r="C1012" s="3" t="str">
        <f>VLOOKUP(B1012,'Location (2)'!$A$2:$C$986,3,0)</f>
        <v>South</v>
      </c>
      <c r="D1012" s="3">
        <f>VLOOKUP(A1012,OrderProduct!A1012:F2963,6,0)</f>
        <v>73.82</v>
      </c>
    </row>
    <row r="1013" spans="1:4">
      <c r="A1013" s="3">
        <v>1815</v>
      </c>
      <c r="B1013" s="3">
        <f>VLOOKUP(A1013,OrderProduct!$A$2:$T$1953,20,0)</f>
        <v>39208</v>
      </c>
      <c r="C1013" s="3" t="str">
        <f>VLOOKUP(B1013,'Location (2)'!$A$2:$C$986,3,0)</f>
        <v>South</v>
      </c>
      <c r="D1013" s="3">
        <f>VLOOKUP(A1013,OrderProduct!A1013:F2964,6,0)</f>
        <v>243.11</v>
      </c>
    </row>
    <row r="1014" spans="1:4">
      <c r="A1014" s="3">
        <v>1816</v>
      </c>
      <c r="B1014" s="3">
        <f>VLOOKUP(A1014,OrderProduct!$A$2:$T$1953,20,0)</f>
        <v>48187</v>
      </c>
      <c r="C1014" s="3" t="str">
        <f>VLOOKUP(B1014,'Location (2)'!$A$2:$C$986,3,0)</f>
        <v>Central</v>
      </c>
      <c r="D1014" s="3">
        <f>VLOOKUP(A1014,OrderProduct!A1014:F2965,6,0)</f>
        <v>11015.82</v>
      </c>
    </row>
    <row r="1015" spans="1:4">
      <c r="A1015" s="3">
        <v>1818</v>
      </c>
      <c r="B1015" s="3">
        <f>VLOOKUP(A1015,OrderProduct!$A$2:$T$1953,20,0)</f>
        <v>48126</v>
      </c>
      <c r="C1015" s="3" t="str">
        <f>VLOOKUP(B1015,'Location (2)'!$A$2:$C$986,3,0)</f>
        <v>Central</v>
      </c>
      <c r="D1015" s="3">
        <f>VLOOKUP(A1015,OrderProduct!A1015:F2966,6,0)</f>
        <v>17.42</v>
      </c>
    </row>
    <row r="1016" spans="1:4">
      <c r="A1016" s="3">
        <v>1818</v>
      </c>
      <c r="B1016" s="3">
        <f>VLOOKUP(A1016,OrderProduct!$A$2:$T$1953,20,0)</f>
        <v>48126</v>
      </c>
      <c r="C1016" s="3" t="str">
        <f>VLOOKUP(B1016,'Location (2)'!$A$2:$C$986,3,0)</f>
        <v>Central</v>
      </c>
      <c r="D1016" s="3">
        <f>VLOOKUP(A1016,OrderProduct!A1016:F2967,6,0)</f>
        <v>2716.09</v>
      </c>
    </row>
    <row r="1017" spans="1:4">
      <c r="A1017" s="3">
        <v>1821</v>
      </c>
      <c r="B1017" s="3">
        <f>VLOOKUP(A1017,OrderProduct!$A$2:$T$1953,20,0)</f>
        <v>10177</v>
      </c>
      <c r="C1017" s="3" t="str">
        <f>VLOOKUP(B1017,'Location (2)'!$A$2:$C$986,3,0)</f>
        <v>East</v>
      </c>
      <c r="D1017" s="3">
        <f>VLOOKUP(A1017,OrderProduct!A1017:F2968,6,0)</f>
        <v>21.34</v>
      </c>
    </row>
    <row r="1018" spans="1:4">
      <c r="A1018" s="3">
        <v>1821</v>
      </c>
      <c r="B1018" s="3">
        <f>VLOOKUP(A1018,OrderProduct!$A$2:$T$1953,20,0)</f>
        <v>10177</v>
      </c>
      <c r="C1018" s="3" t="str">
        <f>VLOOKUP(B1018,'Location (2)'!$A$2:$C$986,3,0)</f>
        <v>East</v>
      </c>
      <c r="D1018" s="3">
        <f>VLOOKUP(A1018,OrderProduct!A1018:F2969,6,0)</f>
        <v>403.25</v>
      </c>
    </row>
    <row r="1019" spans="1:4">
      <c r="A1019" s="3">
        <v>1821</v>
      </c>
      <c r="B1019" s="3">
        <f>VLOOKUP(A1019,OrderProduct!$A$2:$T$1953,20,0)</f>
        <v>10177</v>
      </c>
      <c r="C1019" s="3" t="str">
        <f>VLOOKUP(B1019,'Location (2)'!$A$2:$C$986,3,0)</f>
        <v>East</v>
      </c>
      <c r="D1019" s="3">
        <f>VLOOKUP(A1019,OrderProduct!A1019:F2970,6,0)</f>
        <v>13.01</v>
      </c>
    </row>
    <row r="1020" spans="1:4">
      <c r="A1020" s="3">
        <v>1821</v>
      </c>
      <c r="B1020" s="3">
        <f>VLOOKUP(A1020,OrderProduct!$A$2:$T$1953,20,0)</f>
        <v>10177</v>
      </c>
      <c r="C1020" s="3" t="str">
        <f>VLOOKUP(B1020,'Location (2)'!$A$2:$C$986,3,0)</f>
        <v>East</v>
      </c>
      <c r="D1020" s="3">
        <f>VLOOKUP(A1020,OrderProduct!A1020:F2971,6,0)</f>
        <v>450.49</v>
      </c>
    </row>
    <row r="1021" spans="1:4">
      <c r="A1021" s="3">
        <v>1821</v>
      </c>
      <c r="B1021" s="3">
        <f>VLOOKUP(A1021,OrderProduct!$A$2:$T$1953,20,0)</f>
        <v>10177</v>
      </c>
      <c r="C1021" s="3" t="str">
        <f>VLOOKUP(B1021,'Location (2)'!$A$2:$C$986,3,0)</f>
        <v>East</v>
      </c>
      <c r="D1021" s="3">
        <f>VLOOKUP(A1021,OrderProduct!A1021:F2972,6,0)</f>
        <v>101.74</v>
      </c>
    </row>
    <row r="1022" spans="1:4">
      <c r="A1022" s="3">
        <v>1826</v>
      </c>
      <c r="B1022" s="3">
        <f>VLOOKUP(A1022,OrderProduct!$A$2:$T$1953,20,0)</f>
        <v>52722</v>
      </c>
      <c r="C1022" s="3" t="str">
        <f>VLOOKUP(B1022,'Location (2)'!$A$2:$C$986,3,0)</f>
        <v>Central</v>
      </c>
      <c r="D1022" s="3">
        <f>VLOOKUP(A1022,OrderProduct!A1022:F2973,6,0)</f>
        <v>84.52</v>
      </c>
    </row>
    <row r="1023" spans="1:4">
      <c r="A1023" s="3">
        <v>1826</v>
      </c>
      <c r="B1023" s="3">
        <f>VLOOKUP(A1023,OrderProduct!$A$2:$T$1953,20,0)</f>
        <v>52722</v>
      </c>
      <c r="C1023" s="3" t="str">
        <f>VLOOKUP(B1023,'Location (2)'!$A$2:$C$986,3,0)</f>
        <v>Central</v>
      </c>
      <c r="D1023" s="3">
        <f>VLOOKUP(A1023,OrderProduct!A1023:F2974,6,0)</f>
        <v>1370.79</v>
      </c>
    </row>
    <row r="1024" spans="1:4">
      <c r="A1024" s="3">
        <v>1827</v>
      </c>
      <c r="B1024" s="3">
        <f>VLOOKUP(A1024,OrderProduct!$A$2:$T$1953,20,0)</f>
        <v>52601</v>
      </c>
      <c r="C1024" s="3" t="str">
        <f>VLOOKUP(B1024,'Location (2)'!$A$2:$C$986,3,0)</f>
        <v>Central</v>
      </c>
      <c r="D1024" s="3">
        <f>VLOOKUP(A1024,OrderProduct!A1024:F2975,6,0)</f>
        <v>3501.79</v>
      </c>
    </row>
    <row r="1025" spans="1:4">
      <c r="A1025" s="3">
        <v>1827</v>
      </c>
      <c r="B1025" s="3">
        <f>VLOOKUP(A1025,OrderProduct!$A$2:$T$1953,20,0)</f>
        <v>52601</v>
      </c>
      <c r="C1025" s="3" t="str">
        <f>VLOOKUP(B1025,'Location (2)'!$A$2:$C$986,3,0)</f>
        <v>Central</v>
      </c>
      <c r="D1025" s="3">
        <f>VLOOKUP(A1025,OrderProduct!A1025:F2976,6,0)</f>
        <v>63.04</v>
      </c>
    </row>
    <row r="1026" spans="1:4">
      <c r="A1026" s="3">
        <v>1827</v>
      </c>
      <c r="B1026" s="3">
        <f>VLOOKUP(A1026,OrderProduct!$A$2:$T$1953,20,0)</f>
        <v>52601</v>
      </c>
      <c r="C1026" s="3" t="str">
        <f>VLOOKUP(B1026,'Location (2)'!$A$2:$C$986,3,0)</f>
        <v>Central</v>
      </c>
      <c r="D1026" s="3">
        <f>VLOOKUP(A1026,OrderProduct!A1026:F2977,6,0)</f>
        <v>451.35</v>
      </c>
    </row>
    <row r="1027" spans="1:4">
      <c r="A1027" s="3">
        <v>1828</v>
      </c>
      <c r="B1027" s="3">
        <f>VLOOKUP(A1027,OrderProduct!$A$2:$T$1953,20,0)</f>
        <v>50613</v>
      </c>
      <c r="C1027" s="3" t="str">
        <f>VLOOKUP(B1027,'Location (2)'!$A$2:$C$986,3,0)</f>
        <v>Central</v>
      </c>
      <c r="D1027" s="3">
        <f>VLOOKUP(A1027,OrderProduct!A1027:F2978,6,0)</f>
        <v>119.6</v>
      </c>
    </row>
    <row r="1028" spans="1:4">
      <c r="A1028" s="3">
        <v>1828</v>
      </c>
      <c r="B1028" s="3">
        <f>VLOOKUP(A1028,OrderProduct!$A$2:$T$1953,20,0)</f>
        <v>50613</v>
      </c>
      <c r="C1028" s="3" t="str">
        <f>VLOOKUP(B1028,'Location (2)'!$A$2:$C$986,3,0)</f>
        <v>Central</v>
      </c>
      <c r="D1028" s="3">
        <f>VLOOKUP(A1028,OrderProduct!A1028:F2979,6,0)</f>
        <v>59.9</v>
      </c>
    </row>
    <row r="1029" spans="1:4">
      <c r="A1029" s="3">
        <v>1828</v>
      </c>
      <c r="B1029" s="3">
        <f>VLOOKUP(A1029,OrderProduct!$A$2:$T$1953,20,0)</f>
        <v>50613</v>
      </c>
      <c r="C1029" s="3" t="str">
        <f>VLOOKUP(B1029,'Location (2)'!$A$2:$C$986,3,0)</f>
        <v>Central</v>
      </c>
      <c r="D1029" s="3">
        <f>VLOOKUP(A1029,OrderProduct!A1029:F2980,6,0)</f>
        <v>99.22</v>
      </c>
    </row>
    <row r="1030" spans="1:4">
      <c r="A1030" s="3">
        <v>1829</v>
      </c>
      <c r="B1030" s="3">
        <f>VLOOKUP(A1030,OrderProduct!$A$2:$T$1953,20,0)</f>
        <v>52402</v>
      </c>
      <c r="C1030" s="3" t="str">
        <f>VLOOKUP(B1030,'Location (2)'!$A$2:$C$986,3,0)</f>
        <v>Central</v>
      </c>
      <c r="D1030" s="3">
        <f>VLOOKUP(A1030,OrderProduct!A1030:F2981,6,0)</f>
        <v>120.34</v>
      </c>
    </row>
    <row r="1031" spans="1:4">
      <c r="A1031" s="3">
        <v>1829</v>
      </c>
      <c r="B1031" s="3">
        <f>VLOOKUP(A1031,OrderProduct!$A$2:$T$1953,20,0)</f>
        <v>52402</v>
      </c>
      <c r="C1031" s="3" t="str">
        <f>VLOOKUP(B1031,'Location (2)'!$A$2:$C$986,3,0)</f>
        <v>Central</v>
      </c>
      <c r="D1031" s="3">
        <f>VLOOKUP(A1031,OrderProduct!A1031:F2982,6,0)</f>
        <v>1414.88</v>
      </c>
    </row>
    <row r="1032" spans="1:4">
      <c r="A1032" s="3">
        <v>1829</v>
      </c>
      <c r="B1032" s="3">
        <f>VLOOKUP(A1032,OrderProduct!$A$2:$T$1953,20,0)</f>
        <v>52402</v>
      </c>
      <c r="C1032" s="3" t="str">
        <f>VLOOKUP(B1032,'Location (2)'!$A$2:$C$986,3,0)</f>
        <v>Central</v>
      </c>
      <c r="D1032" s="3">
        <f>VLOOKUP(A1032,OrderProduct!A1032:F2983,6,0)</f>
        <v>33.63</v>
      </c>
    </row>
    <row r="1033" spans="1:4">
      <c r="A1033" s="3">
        <v>1829</v>
      </c>
      <c r="B1033" s="3">
        <f>VLOOKUP(A1033,OrderProduct!$A$2:$T$1953,20,0)</f>
        <v>52402</v>
      </c>
      <c r="C1033" s="3" t="str">
        <f>VLOOKUP(B1033,'Location (2)'!$A$2:$C$986,3,0)</f>
        <v>Central</v>
      </c>
      <c r="D1033" s="3">
        <f>VLOOKUP(A1033,OrderProduct!A1033:F2984,6,0)</f>
        <v>242.7</v>
      </c>
    </row>
    <row r="1034" spans="1:4">
      <c r="A1034" s="3">
        <v>1836</v>
      </c>
      <c r="B1034" s="3">
        <f>VLOOKUP(A1034,OrderProduct!$A$2:$T$1953,20,0)</f>
        <v>94110</v>
      </c>
      <c r="C1034" s="3" t="str">
        <f>VLOOKUP(B1034,'Location (2)'!$A$2:$C$986,3,0)</f>
        <v>West</v>
      </c>
      <c r="D1034" s="3">
        <f>VLOOKUP(A1034,OrderProduct!A1034:F2985,6,0)</f>
        <v>3377.06</v>
      </c>
    </row>
    <row r="1035" spans="1:4">
      <c r="A1035" s="3">
        <v>1837</v>
      </c>
      <c r="B1035" s="3">
        <f>VLOOKUP(A1035,OrderProduct!$A$2:$T$1953,20,0)</f>
        <v>91776</v>
      </c>
      <c r="C1035" s="3" t="str">
        <f>VLOOKUP(B1035,'Location (2)'!$A$2:$C$986,3,0)</f>
        <v>West</v>
      </c>
      <c r="D1035" s="3">
        <f>VLOOKUP(A1035,OrderProduct!A1035:F2986,6,0)</f>
        <v>123.93</v>
      </c>
    </row>
    <row r="1036" spans="1:4">
      <c r="A1036" s="3">
        <v>1840</v>
      </c>
      <c r="B1036" s="3">
        <f>VLOOKUP(A1036,OrderProduct!$A$2:$T$1953,20,0)</f>
        <v>1469</v>
      </c>
      <c r="C1036" s="3" t="str">
        <f>VLOOKUP(B1036,'Location (2)'!$A$2:$C$986,3,0)</f>
        <v>East</v>
      </c>
      <c r="D1036" s="3">
        <f>VLOOKUP(A1036,OrderProduct!A1036:F2987,6,0)</f>
        <v>93.96</v>
      </c>
    </row>
    <row r="1037" spans="1:4">
      <c r="A1037" s="3">
        <v>1849</v>
      </c>
      <c r="B1037" s="3">
        <f>VLOOKUP(A1037,OrderProduct!$A$2:$T$1953,20,0)</f>
        <v>36330</v>
      </c>
      <c r="C1037" s="3" t="str">
        <f>VLOOKUP(B1037,'Location (2)'!$A$2:$C$986,3,0)</f>
        <v>South</v>
      </c>
      <c r="D1037" s="3">
        <f>VLOOKUP(A1037,OrderProduct!A1037:F2988,6,0)</f>
        <v>1818.41</v>
      </c>
    </row>
    <row r="1038" spans="1:4">
      <c r="A1038" s="3">
        <v>1849</v>
      </c>
      <c r="B1038" s="3">
        <f>VLOOKUP(A1038,OrderProduct!$A$2:$T$1953,20,0)</f>
        <v>36330</v>
      </c>
      <c r="C1038" s="3" t="str">
        <f>VLOOKUP(B1038,'Location (2)'!$A$2:$C$986,3,0)</f>
        <v>South</v>
      </c>
      <c r="D1038" s="3">
        <f>VLOOKUP(A1038,OrderProduct!A1038:F2989,6,0)</f>
        <v>153.61</v>
      </c>
    </row>
    <row r="1039" spans="1:4">
      <c r="A1039" s="3">
        <v>1852</v>
      </c>
      <c r="B1039" s="3">
        <f>VLOOKUP(A1039,OrderProduct!$A$2:$T$1953,20,0)</f>
        <v>92008</v>
      </c>
      <c r="C1039" s="3" t="str">
        <f>VLOOKUP(B1039,'Location (2)'!$A$2:$C$986,3,0)</f>
        <v>West</v>
      </c>
      <c r="D1039" s="3">
        <f>VLOOKUP(A1039,OrderProduct!A1039:F2990,6,0)</f>
        <v>1063.81</v>
      </c>
    </row>
    <row r="1040" spans="1:4">
      <c r="A1040" s="3">
        <v>1854</v>
      </c>
      <c r="B1040" s="3">
        <f>VLOOKUP(A1040,OrderProduct!$A$2:$T$1953,20,0)</f>
        <v>6478</v>
      </c>
      <c r="C1040" s="3" t="str">
        <f>VLOOKUP(B1040,'Location (2)'!$A$2:$C$986,3,0)</f>
        <v>East</v>
      </c>
      <c r="D1040" s="3">
        <f>VLOOKUP(A1040,OrderProduct!A1040:F2991,6,0)</f>
        <v>300.63</v>
      </c>
    </row>
    <row r="1041" spans="1:4">
      <c r="A1041" s="3">
        <v>1860</v>
      </c>
      <c r="B1041" s="3">
        <f>VLOOKUP(A1041,OrderProduct!$A$2:$T$1953,20,0)</f>
        <v>1570</v>
      </c>
      <c r="C1041" s="3" t="str">
        <f>VLOOKUP(B1041,'Location (2)'!$A$2:$C$986,3,0)</f>
        <v>East</v>
      </c>
      <c r="D1041" s="3">
        <f>VLOOKUP(A1041,OrderProduct!A1041:F2992,6,0)</f>
        <v>41.96</v>
      </c>
    </row>
    <row r="1042" spans="1:4">
      <c r="A1042" s="3">
        <v>1869</v>
      </c>
      <c r="B1042" s="3">
        <f>VLOOKUP(A1042,OrderProduct!$A$2:$T$1953,20,0)</f>
        <v>88310</v>
      </c>
      <c r="C1042" s="3" t="str">
        <f>VLOOKUP(B1042,'Location (2)'!$A$2:$C$986,3,0)</f>
        <v>West</v>
      </c>
      <c r="D1042" s="3">
        <f>VLOOKUP(A1042,OrderProduct!A1042:F2993,6,0)</f>
        <v>240.46</v>
      </c>
    </row>
    <row r="1043" spans="1:4">
      <c r="A1043" s="3">
        <v>1873</v>
      </c>
      <c r="B1043" s="3">
        <f>VLOOKUP(A1043,OrderProduct!$A$2:$T$1953,20,0)</f>
        <v>33403</v>
      </c>
      <c r="C1043" s="3" t="str">
        <f>VLOOKUP(B1043,'Location (2)'!$A$2:$C$986,3,0)</f>
        <v>South</v>
      </c>
      <c r="D1043" s="3">
        <f>VLOOKUP(A1043,OrderProduct!A1043:F2994,6,0)</f>
        <v>74.08</v>
      </c>
    </row>
    <row r="1044" spans="1:4">
      <c r="A1044" s="3">
        <v>1873</v>
      </c>
      <c r="B1044" s="3">
        <f>VLOOKUP(A1044,OrderProduct!$A$2:$T$1953,20,0)</f>
        <v>33403</v>
      </c>
      <c r="C1044" s="3" t="str">
        <f>VLOOKUP(B1044,'Location (2)'!$A$2:$C$986,3,0)</f>
        <v>South</v>
      </c>
      <c r="D1044" s="3">
        <f>VLOOKUP(A1044,OrderProduct!A1044:F2995,6,0)</f>
        <v>50.83</v>
      </c>
    </row>
    <row r="1045" spans="1:4">
      <c r="A1045" s="3">
        <v>1875</v>
      </c>
      <c r="B1045" s="3">
        <f>VLOOKUP(A1045,OrderProduct!$A$2:$T$1953,20,0)</f>
        <v>23320</v>
      </c>
      <c r="C1045" s="3" t="str">
        <f>VLOOKUP(B1045,'Location (2)'!$A$2:$C$986,3,0)</f>
        <v>South</v>
      </c>
      <c r="D1045" s="3">
        <f>VLOOKUP(A1045,OrderProduct!A1045:F2996,6,0)</f>
        <v>5.28</v>
      </c>
    </row>
    <row r="1046" spans="1:4">
      <c r="A1046" s="3">
        <v>1882</v>
      </c>
      <c r="B1046" s="3">
        <f>VLOOKUP(A1046,OrderProduct!$A$2:$T$1953,20,0)</f>
        <v>7036</v>
      </c>
      <c r="C1046" s="3" t="str">
        <f>VLOOKUP(B1046,'Location (2)'!$A$2:$C$986,3,0)</f>
        <v>East</v>
      </c>
      <c r="D1046" s="3">
        <f>VLOOKUP(A1046,OrderProduct!A1046:F2997,6,0)</f>
        <v>39.26</v>
      </c>
    </row>
    <row r="1047" spans="1:4">
      <c r="A1047" s="3">
        <v>1885</v>
      </c>
      <c r="B1047" s="3">
        <f>VLOOKUP(A1047,OrderProduct!$A$2:$T$1953,20,0)</f>
        <v>2806</v>
      </c>
      <c r="C1047" s="3" t="str">
        <f>VLOOKUP(B1047,'Location (2)'!$A$2:$C$986,3,0)</f>
        <v>East</v>
      </c>
      <c r="D1047" s="3">
        <f>VLOOKUP(A1047,OrderProduct!A1047:F2998,6,0)</f>
        <v>606.51</v>
      </c>
    </row>
    <row r="1048" spans="1:4">
      <c r="A1048" s="3">
        <v>1889</v>
      </c>
      <c r="B1048" s="3">
        <f>VLOOKUP(A1048,OrderProduct!$A$2:$T$1953,20,0)</f>
        <v>45429</v>
      </c>
      <c r="C1048" s="3" t="str">
        <f>VLOOKUP(B1048,'Location (2)'!$A$2:$C$986,3,0)</f>
        <v>East</v>
      </c>
      <c r="D1048" s="3">
        <f>VLOOKUP(A1048,OrderProduct!A1048:F2999,6,0)</f>
        <v>64.89</v>
      </c>
    </row>
    <row r="1049" spans="1:4">
      <c r="A1049" s="3">
        <v>1891</v>
      </c>
      <c r="B1049" s="3">
        <f>VLOOKUP(A1049,OrderProduct!$A$2:$T$1953,20,0)</f>
        <v>45801</v>
      </c>
      <c r="C1049" s="3" t="str">
        <f>VLOOKUP(B1049,'Location (2)'!$A$2:$C$986,3,0)</f>
        <v>East</v>
      </c>
      <c r="D1049" s="3">
        <f>VLOOKUP(A1049,OrderProduct!A1049:F3000,6,0)</f>
        <v>1757.15</v>
      </c>
    </row>
    <row r="1050" spans="1:4">
      <c r="A1050" s="3">
        <v>1893</v>
      </c>
      <c r="B1050" s="3">
        <f>VLOOKUP(A1050,OrderProduct!$A$2:$T$1953,20,0)</f>
        <v>63119</v>
      </c>
      <c r="C1050" s="3" t="str">
        <f>VLOOKUP(B1050,'Location (2)'!$A$2:$C$986,3,0)</f>
        <v>Central</v>
      </c>
      <c r="D1050" s="3">
        <f>VLOOKUP(A1050,OrderProduct!A1050:F3001,6,0)</f>
        <v>1786.04</v>
      </c>
    </row>
    <row r="1051" spans="1:4">
      <c r="A1051" s="3">
        <v>1894</v>
      </c>
      <c r="B1051" s="3">
        <f>VLOOKUP(A1051,OrderProduct!$A$2:$T$1953,20,0)</f>
        <v>54915</v>
      </c>
      <c r="C1051" s="3" t="str">
        <f>VLOOKUP(B1051,'Location (2)'!$A$2:$C$986,3,0)</f>
        <v>Central</v>
      </c>
      <c r="D1051" s="3">
        <f>VLOOKUP(A1051,OrderProduct!A1051:F3002,6,0)</f>
        <v>549.85</v>
      </c>
    </row>
    <row r="1052" spans="1:4">
      <c r="A1052" s="3">
        <v>1894</v>
      </c>
      <c r="B1052" s="3">
        <f>VLOOKUP(A1052,OrderProduct!$A$2:$T$1953,20,0)</f>
        <v>54915</v>
      </c>
      <c r="C1052" s="3" t="str">
        <f>VLOOKUP(B1052,'Location (2)'!$A$2:$C$986,3,0)</f>
        <v>Central</v>
      </c>
      <c r="D1052" s="3">
        <f>VLOOKUP(A1052,OrderProduct!A1052:F3003,6,0)</f>
        <v>48.99</v>
      </c>
    </row>
    <row r="1053" spans="1:4">
      <c r="A1053" s="3">
        <v>1894</v>
      </c>
      <c r="B1053" s="3">
        <f>VLOOKUP(A1053,OrderProduct!$A$2:$T$1953,20,0)</f>
        <v>54915</v>
      </c>
      <c r="C1053" s="3" t="str">
        <f>VLOOKUP(B1053,'Location (2)'!$A$2:$C$986,3,0)</f>
        <v>Central</v>
      </c>
      <c r="D1053" s="3">
        <f>VLOOKUP(A1053,OrderProduct!A1053:F3004,6,0)</f>
        <v>681.42</v>
      </c>
    </row>
    <row r="1054" spans="1:4">
      <c r="A1054" s="3">
        <v>1906</v>
      </c>
      <c r="B1054" s="3">
        <f>VLOOKUP(A1054,OrderProduct!$A$2:$T$1953,20,0)</f>
        <v>45801</v>
      </c>
      <c r="C1054" s="3" t="str">
        <f>VLOOKUP(B1054,'Location (2)'!$A$2:$C$986,3,0)</f>
        <v>East</v>
      </c>
      <c r="D1054" s="3">
        <f>VLOOKUP(A1054,OrderProduct!A1054:F3005,6,0)</f>
        <v>66.65</v>
      </c>
    </row>
    <row r="1055" spans="1:4">
      <c r="A1055" s="3">
        <v>1907</v>
      </c>
      <c r="B1055" s="3">
        <f>VLOOKUP(A1055,OrderProduct!$A$2:$T$1953,20,0)</f>
        <v>44052</v>
      </c>
      <c r="C1055" s="3" t="str">
        <f>VLOOKUP(B1055,'Location (2)'!$A$2:$C$986,3,0)</f>
        <v>East</v>
      </c>
      <c r="D1055" s="3">
        <f>VLOOKUP(A1055,OrderProduct!A1055:F3006,6,0)</f>
        <v>2934.16</v>
      </c>
    </row>
    <row r="1056" spans="1:4">
      <c r="A1056" s="3">
        <v>1910</v>
      </c>
      <c r="B1056" s="3">
        <f>VLOOKUP(A1056,OrderProduct!$A$2:$T$1953,20,0)</f>
        <v>30269</v>
      </c>
      <c r="C1056" s="3" t="str">
        <f>VLOOKUP(B1056,'Location (2)'!$A$2:$C$986,3,0)</f>
        <v>South</v>
      </c>
      <c r="D1056" s="3">
        <f>VLOOKUP(A1056,OrderProduct!A1056:F3007,6,0)</f>
        <v>876.88</v>
      </c>
    </row>
    <row r="1057" spans="1:4">
      <c r="A1057" s="3">
        <v>1916</v>
      </c>
      <c r="B1057" s="3">
        <f>VLOOKUP(A1057,OrderProduct!$A$2:$T$1953,20,0)</f>
        <v>72209</v>
      </c>
      <c r="C1057" s="3" t="str">
        <f>VLOOKUP(B1057,'Location (2)'!$A$2:$C$986,3,0)</f>
        <v>South</v>
      </c>
      <c r="D1057" s="3">
        <f>VLOOKUP(A1057,OrderProduct!A1057:F3008,6,0)</f>
        <v>199.53</v>
      </c>
    </row>
    <row r="1058" spans="1:4">
      <c r="A1058" s="3">
        <v>1916</v>
      </c>
      <c r="B1058" s="3">
        <f>VLOOKUP(A1058,OrderProduct!$A$2:$T$1953,20,0)</f>
        <v>72209</v>
      </c>
      <c r="C1058" s="3" t="str">
        <f>VLOOKUP(B1058,'Location (2)'!$A$2:$C$986,3,0)</f>
        <v>South</v>
      </c>
      <c r="D1058" s="3">
        <f>VLOOKUP(A1058,OrderProduct!A1058:F3009,6,0)</f>
        <v>37.05</v>
      </c>
    </row>
    <row r="1059" spans="1:4">
      <c r="A1059" s="3">
        <v>1917</v>
      </c>
      <c r="B1059" s="3">
        <f>VLOOKUP(A1059,OrderProduct!$A$2:$T$1953,20,0)</f>
        <v>72113</v>
      </c>
      <c r="C1059" s="3" t="str">
        <f>VLOOKUP(B1059,'Location (2)'!$A$2:$C$986,3,0)</f>
        <v>South</v>
      </c>
      <c r="D1059" s="3">
        <f>VLOOKUP(A1059,OrderProduct!A1059:F3010,6,0)</f>
        <v>68.88</v>
      </c>
    </row>
    <row r="1060" spans="1:4">
      <c r="A1060" s="3">
        <v>1917</v>
      </c>
      <c r="B1060" s="3">
        <f>VLOOKUP(A1060,OrderProduct!$A$2:$T$1953,20,0)</f>
        <v>72113</v>
      </c>
      <c r="C1060" s="3" t="str">
        <f>VLOOKUP(B1060,'Location (2)'!$A$2:$C$986,3,0)</f>
        <v>South</v>
      </c>
      <c r="D1060" s="3">
        <f>VLOOKUP(A1060,OrderProduct!A1060:F3011,6,0)</f>
        <v>13.05</v>
      </c>
    </row>
    <row r="1061" spans="1:4">
      <c r="A1061" s="3">
        <v>1918</v>
      </c>
      <c r="B1061" s="3">
        <f>VLOOKUP(A1061,OrderProduct!$A$2:$T$1953,20,0)</f>
        <v>72450</v>
      </c>
      <c r="C1061" s="3" t="str">
        <f>VLOOKUP(B1061,'Location (2)'!$A$2:$C$986,3,0)</f>
        <v>South</v>
      </c>
      <c r="D1061" s="3">
        <f>VLOOKUP(A1061,OrderProduct!A1061:F3012,6,0)</f>
        <v>374.81</v>
      </c>
    </row>
    <row r="1062" spans="1:4">
      <c r="A1062" s="3">
        <v>1919</v>
      </c>
      <c r="B1062" s="3">
        <f>VLOOKUP(A1062,OrderProduct!$A$2:$T$1953,20,0)</f>
        <v>71603</v>
      </c>
      <c r="C1062" s="3" t="str">
        <f>VLOOKUP(B1062,'Location (2)'!$A$2:$C$986,3,0)</f>
        <v>South</v>
      </c>
      <c r="D1062" s="3">
        <f>VLOOKUP(A1062,OrderProduct!A1062:F3013,6,0)</f>
        <v>43.27</v>
      </c>
    </row>
    <row r="1063" spans="1:4">
      <c r="A1063" s="3">
        <v>1927</v>
      </c>
      <c r="B1063" s="3">
        <f>VLOOKUP(A1063,OrderProduct!$A$2:$T$1953,20,0)</f>
        <v>29611</v>
      </c>
      <c r="C1063" s="3" t="str">
        <f>VLOOKUP(B1063,'Location (2)'!$A$2:$C$986,3,0)</f>
        <v>South</v>
      </c>
      <c r="D1063" s="3">
        <f>VLOOKUP(A1063,OrderProduct!A1063:F3014,6,0)</f>
        <v>58.95</v>
      </c>
    </row>
    <row r="1064" spans="1:4">
      <c r="A1064" s="3">
        <v>1928</v>
      </c>
      <c r="B1064" s="3">
        <f>VLOOKUP(A1064,OrderProduct!$A$2:$T$1953,20,0)</f>
        <v>29651</v>
      </c>
      <c r="C1064" s="3" t="str">
        <f>VLOOKUP(B1064,'Location (2)'!$A$2:$C$986,3,0)</f>
        <v>South</v>
      </c>
      <c r="D1064" s="3">
        <f>VLOOKUP(A1064,OrderProduct!A1064:F3015,6,0)</f>
        <v>3672.89</v>
      </c>
    </row>
    <row r="1065" spans="1:4">
      <c r="A1065" s="3">
        <v>1933</v>
      </c>
      <c r="B1065" s="3">
        <f>VLOOKUP(A1065,OrderProduct!$A$2:$T$1953,20,0)</f>
        <v>75043</v>
      </c>
      <c r="C1065" s="3" t="str">
        <f>VLOOKUP(B1065,'Location (2)'!$A$2:$C$986,3,0)</f>
        <v>Central</v>
      </c>
      <c r="D1065" s="3">
        <f>VLOOKUP(A1065,OrderProduct!A1065:F3016,6,0)</f>
        <v>11.74</v>
      </c>
    </row>
    <row r="1066" spans="1:4">
      <c r="A1066" s="3">
        <v>1934</v>
      </c>
      <c r="B1066" s="3">
        <f>VLOOKUP(A1066,OrderProduct!$A$2:$T$1953,20,0)</f>
        <v>78626</v>
      </c>
      <c r="C1066" s="3" t="str">
        <f>VLOOKUP(B1066,'Location (2)'!$A$2:$C$986,3,0)</f>
        <v>Central</v>
      </c>
      <c r="D1066" s="3">
        <f>VLOOKUP(A1066,OrderProduct!A1066:F3017,6,0)</f>
        <v>47.04</v>
      </c>
    </row>
    <row r="1067" spans="1:4">
      <c r="A1067" s="3">
        <v>1935</v>
      </c>
      <c r="B1067" s="3">
        <f>VLOOKUP(A1067,OrderProduct!$A$2:$T$1953,20,0)</f>
        <v>75051</v>
      </c>
      <c r="C1067" s="3" t="str">
        <f>VLOOKUP(B1067,'Location (2)'!$A$2:$C$986,3,0)</f>
        <v>Central</v>
      </c>
      <c r="D1067" s="3">
        <f>VLOOKUP(A1067,OrderProduct!A1067:F3018,6,0)</f>
        <v>48.33</v>
      </c>
    </row>
    <row r="1068" spans="1:4">
      <c r="A1068" s="3">
        <v>1935</v>
      </c>
      <c r="B1068" s="3">
        <f>VLOOKUP(A1068,OrderProduct!$A$2:$T$1953,20,0)</f>
        <v>75051</v>
      </c>
      <c r="C1068" s="3" t="str">
        <f>VLOOKUP(B1068,'Location (2)'!$A$2:$C$986,3,0)</f>
        <v>Central</v>
      </c>
      <c r="D1068" s="3">
        <f>VLOOKUP(A1068,OrderProduct!A1068:F3019,6,0)</f>
        <v>34.91</v>
      </c>
    </row>
    <row r="1069" spans="1:4">
      <c r="A1069" s="3">
        <v>1935</v>
      </c>
      <c r="B1069" s="3">
        <f>VLOOKUP(A1069,OrderProduct!$A$2:$T$1953,20,0)</f>
        <v>75051</v>
      </c>
      <c r="C1069" s="3" t="str">
        <f>VLOOKUP(B1069,'Location (2)'!$A$2:$C$986,3,0)</f>
        <v>Central</v>
      </c>
      <c r="D1069" s="3">
        <f>VLOOKUP(A1069,OrderProduct!A1069:F3020,6,0)</f>
        <v>77.2</v>
      </c>
    </row>
    <row r="1070" spans="1:4">
      <c r="A1070" s="3">
        <v>1935</v>
      </c>
      <c r="B1070" s="3">
        <f>VLOOKUP(A1070,OrderProduct!$A$2:$T$1953,20,0)</f>
        <v>75051</v>
      </c>
      <c r="C1070" s="3" t="str">
        <f>VLOOKUP(B1070,'Location (2)'!$A$2:$C$986,3,0)</f>
        <v>Central</v>
      </c>
      <c r="D1070" s="3">
        <f>VLOOKUP(A1070,OrderProduct!A1070:F3021,6,0)</f>
        <v>5587.89</v>
      </c>
    </row>
    <row r="1071" spans="1:4">
      <c r="A1071" s="3">
        <v>1938</v>
      </c>
      <c r="B1071" s="3">
        <f>VLOOKUP(A1071,OrderProduct!$A$2:$T$1953,20,0)</f>
        <v>66801</v>
      </c>
      <c r="C1071" s="3" t="str">
        <f>VLOOKUP(B1071,'Location (2)'!$A$2:$C$986,3,0)</f>
        <v>Central</v>
      </c>
      <c r="D1071" s="3">
        <f>VLOOKUP(A1071,OrderProduct!A1071:F3022,6,0)</f>
        <v>2354.54</v>
      </c>
    </row>
    <row r="1072" spans="1:4">
      <c r="A1072" s="3">
        <v>1940</v>
      </c>
      <c r="B1072" s="3">
        <f>VLOOKUP(A1072,OrderProduct!$A$2:$T$1953,20,0)</f>
        <v>84020</v>
      </c>
      <c r="C1072" s="3" t="str">
        <f>VLOOKUP(B1072,'Location (2)'!$A$2:$C$986,3,0)</f>
        <v>West</v>
      </c>
      <c r="D1072" s="3">
        <f>VLOOKUP(A1072,OrderProduct!A1072:F3023,6,0)</f>
        <v>640.71</v>
      </c>
    </row>
    <row r="1073" spans="1:4">
      <c r="A1073" s="3">
        <v>1940</v>
      </c>
      <c r="B1073" s="3">
        <f>VLOOKUP(A1073,OrderProduct!$A$2:$T$1953,20,0)</f>
        <v>84020</v>
      </c>
      <c r="C1073" s="3" t="str">
        <f>VLOOKUP(B1073,'Location (2)'!$A$2:$C$986,3,0)</f>
        <v>West</v>
      </c>
      <c r="D1073" s="3">
        <f>VLOOKUP(A1073,OrderProduct!A1073:F3024,6,0)</f>
        <v>659.6</v>
      </c>
    </row>
    <row r="1074" spans="1:4">
      <c r="A1074" s="3">
        <v>1940</v>
      </c>
      <c r="B1074" s="3">
        <f>VLOOKUP(A1074,OrderProduct!$A$2:$T$1953,20,0)</f>
        <v>84020</v>
      </c>
      <c r="C1074" s="3" t="str">
        <f>VLOOKUP(B1074,'Location (2)'!$A$2:$C$986,3,0)</f>
        <v>West</v>
      </c>
      <c r="D1074" s="3">
        <f>VLOOKUP(A1074,OrderProduct!A1074:F3025,6,0)</f>
        <v>79.06</v>
      </c>
    </row>
    <row r="1075" spans="1:4">
      <c r="A1075" s="3">
        <v>1946</v>
      </c>
      <c r="B1075" s="3">
        <f>VLOOKUP(A1075,OrderProduct!$A$2:$T$1953,20,0)</f>
        <v>15228</v>
      </c>
      <c r="C1075" s="3" t="str">
        <f>VLOOKUP(B1075,'Location (2)'!$A$2:$C$986,3,0)</f>
        <v>East</v>
      </c>
      <c r="D1075" s="3">
        <f>VLOOKUP(A1075,OrderProduct!A1075:F3026,6,0)</f>
        <v>65.14</v>
      </c>
    </row>
    <row r="1076" spans="1:4">
      <c r="A1076" s="3">
        <v>1946</v>
      </c>
      <c r="B1076" s="3">
        <f>VLOOKUP(A1076,OrderProduct!$A$2:$T$1953,20,0)</f>
        <v>15228</v>
      </c>
      <c r="C1076" s="3" t="str">
        <f>VLOOKUP(B1076,'Location (2)'!$A$2:$C$986,3,0)</f>
        <v>East</v>
      </c>
      <c r="D1076" s="3">
        <f>VLOOKUP(A1076,OrderProduct!A1076:F3027,6,0)</f>
        <v>515.88</v>
      </c>
    </row>
    <row r="1077" spans="1:4">
      <c r="A1077" s="3">
        <v>1949</v>
      </c>
      <c r="B1077" s="3">
        <f>VLOOKUP(A1077,OrderProduct!$A$2:$T$1953,20,0)</f>
        <v>59715</v>
      </c>
      <c r="C1077" s="3" t="str">
        <f>VLOOKUP(B1077,'Location (2)'!$A$2:$C$986,3,0)</f>
        <v>West</v>
      </c>
      <c r="D1077" s="3">
        <f>VLOOKUP(A1077,OrderProduct!A1077:F3028,6,0)</f>
        <v>25.06</v>
      </c>
    </row>
    <row r="1078" spans="1:4">
      <c r="A1078" s="3">
        <v>1950</v>
      </c>
      <c r="B1078" s="3">
        <f>VLOOKUP(A1078,OrderProduct!$A$2:$T$1953,20,0)</f>
        <v>59750</v>
      </c>
      <c r="C1078" s="3" t="str">
        <f>VLOOKUP(B1078,'Location (2)'!$A$2:$C$986,3,0)</f>
        <v>West</v>
      </c>
      <c r="D1078" s="3">
        <f>VLOOKUP(A1078,OrderProduct!A1078:F3029,6,0)</f>
        <v>578.24</v>
      </c>
    </row>
    <row r="1079" spans="1:4">
      <c r="A1079" s="3">
        <v>1956</v>
      </c>
      <c r="B1079" s="3">
        <f>VLOOKUP(A1079,OrderProduct!$A$2:$T$1953,20,0)</f>
        <v>80027</v>
      </c>
      <c r="C1079" s="3" t="str">
        <f>VLOOKUP(B1079,'Location (2)'!$A$2:$C$986,3,0)</f>
        <v>West</v>
      </c>
      <c r="D1079" s="3">
        <f>VLOOKUP(A1079,OrderProduct!A1079:F3030,6,0)</f>
        <v>170.45</v>
      </c>
    </row>
    <row r="1080" spans="1:4">
      <c r="A1080" s="3">
        <v>1957</v>
      </c>
      <c r="B1080" s="3">
        <f>VLOOKUP(A1080,OrderProduct!$A$2:$T$1953,20,0)</f>
        <v>63130</v>
      </c>
      <c r="C1080" s="3" t="str">
        <f>VLOOKUP(B1080,'Location (2)'!$A$2:$C$986,3,0)</f>
        <v>Central</v>
      </c>
      <c r="D1080" s="3">
        <f>VLOOKUP(A1080,OrderProduct!A1080:F3031,6,0)</f>
        <v>32.6</v>
      </c>
    </row>
    <row r="1081" spans="1:4">
      <c r="A1081" s="3">
        <v>1958</v>
      </c>
      <c r="B1081" s="3">
        <f>VLOOKUP(A1081,OrderProduct!$A$2:$T$1953,20,0)</f>
        <v>97068</v>
      </c>
      <c r="C1081" s="3" t="str">
        <f>VLOOKUP(B1081,'Location (2)'!$A$2:$C$986,3,0)</f>
        <v>West</v>
      </c>
      <c r="D1081" s="3">
        <f>VLOOKUP(A1081,OrderProduct!A1081:F3032,6,0)</f>
        <v>116.93</v>
      </c>
    </row>
    <row r="1082" spans="1:4">
      <c r="A1082" s="3">
        <v>1959</v>
      </c>
      <c r="B1082" s="3">
        <f>VLOOKUP(A1082,OrderProduct!$A$2:$T$1953,20,0)</f>
        <v>33916</v>
      </c>
      <c r="C1082" s="3" t="str">
        <f>VLOOKUP(B1082,'Location (2)'!$A$2:$C$986,3,0)</f>
        <v>South</v>
      </c>
      <c r="D1082" s="3">
        <f>VLOOKUP(A1082,OrderProduct!A1082:F3033,6,0)</f>
        <v>385.45</v>
      </c>
    </row>
    <row r="1083" spans="1:4">
      <c r="A1083" s="3">
        <v>1959</v>
      </c>
      <c r="B1083" s="3">
        <f>VLOOKUP(A1083,OrderProduct!$A$2:$T$1953,20,0)</f>
        <v>33916</v>
      </c>
      <c r="C1083" s="3" t="str">
        <f>VLOOKUP(B1083,'Location (2)'!$A$2:$C$986,3,0)</f>
        <v>South</v>
      </c>
      <c r="D1083" s="3">
        <f>VLOOKUP(A1083,OrderProduct!A1083:F3034,6,0)</f>
        <v>95.57</v>
      </c>
    </row>
    <row r="1084" spans="1:4">
      <c r="A1084" s="3">
        <v>1959</v>
      </c>
      <c r="B1084" s="3">
        <f>VLOOKUP(A1084,OrderProduct!$A$2:$T$1953,20,0)</f>
        <v>33916</v>
      </c>
      <c r="C1084" s="3" t="str">
        <f>VLOOKUP(B1084,'Location (2)'!$A$2:$C$986,3,0)</f>
        <v>South</v>
      </c>
      <c r="D1084" s="3">
        <f>VLOOKUP(A1084,OrderProduct!A1084:F3035,6,0)</f>
        <v>214.48</v>
      </c>
    </row>
    <row r="1085" spans="1:4">
      <c r="A1085" s="3">
        <v>1959</v>
      </c>
      <c r="B1085" s="3">
        <f>VLOOKUP(A1085,OrderProduct!$A$2:$T$1953,20,0)</f>
        <v>33916</v>
      </c>
      <c r="C1085" s="3" t="str">
        <f>VLOOKUP(B1085,'Location (2)'!$A$2:$C$986,3,0)</f>
        <v>South</v>
      </c>
      <c r="D1085" s="3">
        <f>VLOOKUP(A1085,OrderProduct!A1085:F3036,6,0)</f>
        <v>1790.1</v>
      </c>
    </row>
    <row r="1086" spans="1:4">
      <c r="A1086" s="3">
        <v>1962</v>
      </c>
      <c r="B1086" s="3">
        <f>VLOOKUP(A1086,OrderProduct!$A$2:$T$1953,20,0)</f>
        <v>48601</v>
      </c>
      <c r="C1086" s="3" t="str">
        <f>VLOOKUP(B1086,'Location (2)'!$A$2:$C$986,3,0)</f>
        <v>Central</v>
      </c>
      <c r="D1086" s="3">
        <f>VLOOKUP(A1086,OrderProduct!A1086:F3037,6,0)</f>
        <v>110.68</v>
      </c>
    </row>
    <row r="1087" spans="1:4">
      <c r="A1087" s="3">
        <v>1962</v>
      </c>
      <c r="B1087" s="3">
        <f>VLOOKUP(A1087,OrderProduct!$A$2:$T$1953,20,0)</f>
        <v>48601</v>
      </c>
      <c r="C1087" s="3" t="str">
        <f>VLOOKUP(B1087,'Location (2)'!$A$2:$C$986,3,0)</f>
        <v>Central</v>
      </c>
      <c r="D1087" s="3">
        <f>VLOOKUP(A1087,OrderProduct!A1087:F3038,6,0)</f>
        <v>56.44</v>
      </c>
    </row>
    <row r="1088" spans="1:4">
      <c r="A1088" s="3">
        <v>1967</v>
      </c>
      <c r="B1088" s="3">
        <f>VLOOKUP(A1088,OrderProduct!$A$2:$T$1953,20,0)</f>
        <v>52732</v>
      </c>
      <c r="C1088" s="3" t="str">
        <f>VLOOKUP(B1088,'Location (2)'!$A$2:$C$986,3,0)</f>
        <v>Central</v>
      </c>
      <c r="D1088" s="3">
        <f>VLOOKUP(A1088,OrderProduct!A1088:F3039,6,0)</f>
        <v>56.73</v>
      </c>
    </row>
    <row r="1089" spans="1:4">
      <c r="A1089" s="3">
        <v>1971</v>
      </c>
      <c r="B1089" s="3">
        <f>VLOOKUP(A1089,OrderProduct!$A$2:$T$1953,20,0)</f>
        <v>38801</v>
      </c>
      <c r="C1089" s="3" t="str">
        <f>VLOOKUP(B1089,'Location (2)'!$A$2:$C$986,3,0)</f>
        <v>South</v>
      </c>
      <c r="D1089" s="3">
        <f>VLOOKUP(A1089,OrderProduct!A1089:F3040,6,0)</f>
        <v>429.33</v>
      </c>
    </row>
    <row r="1090" spans="1:4">
      <c r="A1090" s="3">
        <v>1972</v>
      </c>
      <c r="B1090" s="3">
        <f>VLOOKUP(A1090,OrderProduct!$A$2:$T$1953,20,0)</f>
        <v>19090</v>
      </c>
      <c r="C1090" s="3" t="str">
        <f>VLOOKUP(B1090,'Location (2)'!$A$2:$C$986,3,0)</f>
        <v>East</v>
      </c>
      <c r="D1090" s="3">
        <f>VLOOKUP(A1090,OrderProduct!A1090:F3041,6,0)</f>
        <v>44.66</v>
      </c>
    </row>
    <row r="1091" spans="1:4">
      <c r="A1091" s="3">
        <v>1972</v>
      </c>
      <c r="B1091" s="3">
        <f>VLOOKUP(A1091,OrderProduct!$A$2:$T$1953,20,0)</f>
        <v>19090</v>
      </c>
      <c r="C1091" s="3" t="str">
        <f>VLOOKUP(B1091,'Location (2)'!$A$2:$C$986,3,0)</f>
        <v>East</v>
      </c>
      <c r="D1091" s="3">
        <f>VLOOKUP(A1091,OrderProduct!A1091:F3042,6,0)</f>
        <v>1619.95</v>
      </c>
    </row>
    <row r="1092" spans="1:4">
      <c r="A1092" s="3">
        <v>1974</v>
      </c>
      <c r="B1092" s="3">
        <f>VLOOKUP(A1092,OrderProduct!$A$2:$T$1953,20,0)</f>
        <v>48127</v>
      </c>
      <c r="C1092" s="3" t="str">
        <f>VLOOKUP(B1092,'Location (2)'!$A$2:$C$986,3,0)</f>
        <v>Central</v>
      </c>
      <c r="D1092" s="3">
        <f>VLOOKUP(A1092,OrderProduct!A1092:F3043,6,0)</f>
        <v>64.41</v>
      </c>
    </row>
    <row r="1093" spans="1:4">
      <c r="A1093" s="3">
        <v>1974</v>
      </c>
      <c r="B1093" s="3">
        <f>VLOOKUP(A1093,OrderProduct!$A$2:$T$1953,20,0)</f>
        <v>48127</v>
      </c>
      <c r="C1093" s="3" t="str">
        <f>VLOOKUP(B1093,'Location (2)'!$A$2:$C$986,3,0)</f>
        <v>Central</v>
      </c>
      <c r="D1093" s="3">
        <f>VLOOKUP(A1093,OrderProduct!A1093:F3044,6,0)</f>
        <v>344.57</v>
      </c>
    </row>
    <row r="1094" spans="1:4">
      <c r="A1094" s="3">
        <v>1976</v>
      </c>
      <c r="B1094" s="3">
        <f>VLOOKUP(A1094,OrderProduct!$A$2:$T$1953,20,0)</f>
        <v>48823</v>
      </c>
      <c r="C1094" s="3" t="str">
        <f>VLOOKUP(B1094,'Location (2)'!$A$2:$C$986,3,0)</f>
        <v>Central</v>
      </c>
      <c r="D1094" s="3">
        <f>VLOOKUP(A1094,OrderProduct!A1094:F3045,6,0)</f>
        <v>202.41</v>
      </c>
    </row>
    <row r="1095" spans="1:4">
      <c r="A1095" s="3">
        <v>1976</v>
      </c>
      <c r="B1095" s="3">
        <f>VLOOKUP(A1095,OrderProduct!$A$2:$T$1953,20,0)</f>
        <v>48823</v>
      </c>
      <c r="C1095" s="3" t="str">
        <f>VLOOKUP(B1095,'Location (2)'!$A$2:$C$986,3,0)</f>
        <v>Central</v>
      </c>
      <c r="D1095" s="3">
        <f>VLOOKUP(A1095,OrderProduct!A1095:F3046,6,0)</f>
        <v>793.39</v>
      </c>
    </row>
    <row r="1096" spans="1:4">
      <c r="A1096" s="3">
        <v>1976</v>
      </c>
      <c r="B1096" s="3">
        <f>VLOOKUP(A1096,OrderProduct!$A$2:$T$1953,20,0)</f>
        <v>48823</v>
      </c>
      <c r="C1096" s="3" t="str">
        <f>VLOOKUP(B1096,'Location (2)'!$A$2:$C$986,3,0)</f>
        <v>Central</v>
      </c>
      <c r="D1096" s="3">
        <f>VLOOKUP(A1096,OrderProduct!A1096:F3047,6,0)</f>
        <v>54.04</v>
      </c>
    </row>
    <row r="1097" spans="1:4">
      <c r="A1097" s="3">
        <v>1979</v>
      </c>
      <c r="B1097" s="3">
        <f>VLOOKUP(A1097,OrderProduct!$A$2:$T$1953,20,0)</f>
        <v>80122</v>
      </c>
      <c r="C1097" s="3" t="str">
        <f>VLOOKUP(B1097,'Location (2)'!$A$2:$C$986,3,0)</f>
        <v>West</v>
      </c>
      <c r="D1097" s="3">
        <f>VLOOKUP(A1097,OrderProduct!A1097:F3048,6,0)</f>
        <v>55.54</v>
      </c>
    </row>
    <row r="1098" spans="1:4">
      <c r="A1098" s="3">
        <v>1984</v>
      </c>
      <c r="B1098" s="3">
        <f>VLOOKUP(A1098,OrderProduct!$A$2:$T$1953,20,0)</f>
        <v>29915</v>
      </c>
      <c r="C1098" s="3" t="str">
        <f>VLOOKUP(B1098,'Location (2)'!$A$2:$C$986,3,0)</f>
        <v>South</v>
      </c>
      <c r="D1098" s="3">
        <f>VLOOKUP(A1098,OrderProduct!A1098:F3049,6,0)</f>
        <v>1440.34</v>
      </c>
    </row>
    <row r="1099" spans="1:4">
      <c r="A1099" s="3">
        <v>1986</v>
      </c>
      <c r="B1099" s="3">
        <f>VLOOKUP(A1099,OrderProduct!$A$2:$T$1953,20,0)</f>
        <v>79701</v>
      </c>
      <c r="C1099" s="3" t="str">
        <f>VLOOKUP(B1099,'Location (2)'!$A$2:$C$986,3,0)</f>
        <v>Central</v>
      </c>
      <c r="D1099" s="3">
        <f>VLOOKUP(A1099,OrderProduct!A1099:F3050,6,0)</f>
        <v>100.11</v>
      </c>
    </row>
    <row r="1100" spans="1:4">
      <c r="A1100" s="3">
        <v>1986</v>
      </c>
      <c r="B1100" s="3">
        <f>VLOOKUP(A1100,OrderProduct!$A$2:$T$1953,20,0)</f>
        <v>79701</v>
      </c>
      <c r="C1100" s="3" t="str">
        <f>VLOOKUP(B1100,'Location (2)'!$A$2:$C$986,3,0)</f>
        <v>Central</v>
      </c>
      <c r="D1100" s="3">
        <f>VLOOKUP(A1100,OrderProduct!A1100:F3051,6,0)</f>
        <v>25.26</v>
      </c>
    </row>
    <row r="1101" spans="1:4">
      <c r="A1101" s="3">
        <v>1988</v>
      </c>
      <c r="B1101" s="3">
        <f>VLOOKUP(A1101,OrderProduct!$A$2:$T$1953,20,0)</f>
        <v>84020</v>
      </c>
      <c r="C1101" s="3" t="str">
        <f>VLOOKUP(B1101,'Location (2)'!$A$2:$C$986,3,0)</f>
        <v>West</v>
      </c>
      <c r="D1101" s="3">
        <f>VLOOKUP(A1101,OrderProduct!A1101:F3052,6,0)</f>
        <v>736.16</v>
      </c>
    </row>
    <row r="1102" spans="1:4">
      <c r="A1102" s="3">
        <v>1989</v>
      </c>
      <c r="B1102" s="3">
        <f>VLOOKUP(A1102,OrderProduct!$A$2:$T$1953,20,0)</f>
        <v>84117</v>
      </c>
      <c r="C1102" s="3" t="str">
        <f>VLOOKUP(B1102,'Location (2)'!$A$2:$C$986,3,0)</f>
        <v>West</v>
      </c>
      <c r="D1102" s="3">
        <f>VLOOKUP(A1102,OrderProduct!A1102:F3053,6,0)</f>
        <v>31.96</v>
      </c>
    </row>
    <row r="1103" spans="1:4">
      <c r="A1103" s="3">
        <v>1989</v>
      </c>
      <c r="B1103" s="3">
        <f>VLOOKUP(A1103,OrderProduct!$A$2:$T$1953,20,0)</f>
        <v>84117</v>
      </c>
      <c r="C1103" s="3" t="str">
        <f>VLOOKUP(B1103,'Location (2)'!$A$2:$C$986,3,0)</f>
        <v>West</v>
      </c>
      <c r="D1103" s="3">
        <f>VLOOKUP(A1103,OrderProduct!A1103:F3054,6,0)</f>
        <v>10.41</v>
      </c>
    </row>
    <row r="1104" spans="1:4">
      <c r="A1104" s="3">
        <v>1989</v>
      </c>
      <c r="B1104" s="3">
        <f>VLOOKUP(A1104,OrderProduct!$A$2:$T$1953,20,0)</f>
        <v>84117</v>
      </c>
      <c r="C1104" s="3" t="str">
        <f>VLOOKUP(B1104,'Location (2)'!$A$2:$C$986,3,0)</f>
        <v>West</v>
      </c>
      <c r="D1104" s="3">
        <f>VLOOKUP(A1104,OrderProduct!A1104:F3055,6,0)</f>
        <v>2849.64</v>
      </c>
    </row>
    <row r="1105" spans="1:4">
      <c r="A1105" s="3">
        <v>1989</v>
      </c>
      <c r="B1105" s="3">
        <f>VLOOKUP(A1105,OrderProduct!$A$2:$T$1953,20,0)</f>
        <v>84117</v>
      </c>
      <c r="C1105" s="3" t="str">
        <f>VLOOKUP(B1105,'Location (2)'!$A$2:$C$986,3,0)</f>
        <v>West</v>
      </c>
      <c r="D1105" s="3">
        <f>VLOOKUP(A1105,OrderProduct!A1105:F3056,6,0)</f>
        <v>38.04</v>
      </c>
    </row>
    <row r="1106" spans="1:4">
      <c r="A1106" s="3">
        <v>1989</v>
      </c>
      <c r="B1106" s="3">
        <f>VLOOKUP(A1106,OrderProduct!$A$2:$T$1953,20,0)</f>
        <v>84117</v>
      </c>
      <c r="C1106" s="3" t="str">
        <f>VLOOKUP(B1106,'Location (2)'!$A$2:$C$986,3,0)</f>
        <v>West</v>
      </c>
      <c r="D1106" s="3">
        <f>VLOOKUP(A1106,OrderProduct!A1106:F3057,6,0)</f>
        <v>42.53</v>
      </c>
    </row>
    <row r="1107" spans="1:4">
      <c r="A1107" s="3">
        <v>1991</v>
      </c>
      <c r="B1107" s="3">
        <f>VLOOKUP(A1107,OrderProduct!$A$2:$T$1953,20,0)</f>
        <v>84118</v>
      </c>
      <c r="C1107" s="3" t="str">
        <f>VLOOKUP(B1107,'Location (2)'!$A$2:$C$986,3,0)</f>
        <v>West</v>
      </c>
      <c r="D1107" s="3">
        <f>VLOOKUP(A1107,OrderProduct!A1107:F3058,6,0)</f>
        <v>337.86</v>
      </c>
    </row>
    <row r="1108" spans="1:4">
      <c r="A1108" s="3">
        <v>1997</v>
      </c>
      <c r="B1108" s="3">
        <f>VLOOKUP(A1108,OrderProduct!$A$2:$T$1953,20,0)</f>
        <v>29915</v>
      </c>
      <c r="C1108" s="3" t="str">
        <f>VLOOKUP(B1108,'Location (2)'!$A$2:$C$986,3,0)</f>
        <v>South</v>
      </c>
      <c r="D1108" s="3">
        <f>VLOOKUP(A1108,OrderProduct!A1108:F3059,6,0)</f>
        <v>84.21</v>
      </c>
    </row>
    <row r="1109" spans="1:4">
      <c r="A1109" s="3">
        <v>1997</v>
      </c>
      <c r="B1109" s="3">
        <f>VLOOKUP(A1109,OrderProduct!$A$2:$T$1953,20,0)</f>
        <v>29915</v>
      </c>
      <c r="C1109" s="3" t="str">
        <f>VLOOKUP(B1109,'Location (2)'!$A$2:$C$986,3,0)</f>
        <v>South</v>
      </c>
      <c r="D1109" s="3">
        <f>VLOOKUP(A1109,OrderProduct!A1109:F3060,6,0)</f>
        <v>38.74</v>
      </c>
    </row>
    <row r="1110" spans="1:4">
      <c r="A1110" s="3">
        <v>1997</v>
      </c>
      <c r="B1110" s="3">
        <f>VLOOKUP(A1110,OrderProduct!$A$2:$T$1953,20,0)</f>
        <v>29915</v>
      </c>
      <c r="C1110" s="3" t="str">
        <f>VLOOKUP(B1110,'Location (2)'!$A$2:$C$986,3,0)</f>
        <v>South</v>
      </c>
      <c r="D1110" s="3">
        <f>VLOOKUP(A1110,OrderProduct!A1110:F3061,6,0)</f>
        <v>2.77</v>
      </c>
    </row>
    <row r="1111" spans="1:4">
      <c r="A1111" s="3">
        <v>1998</v>
      </c>
      <c r="B1111" s="3">
        <f>VLOOKUP(A1111,OrderProduct!$A$2:$T$1953,20,0)</f>
        <v>11758</v>
      </c>
      <c r="C1111" s="3" t="str">
        <f>VLOOKUP(B1111,'Location (2)'!$A$2:$C$986,3,0)</f>
        <v>East</v>
      </c>
      <c r="D1111" s="3">
        <f>VLOOKUP(A1111,OrderProduct!A1111:F3062,6,0)</f>
        <v>7.96</v>
      </c>
    </row>
    <row r="1112" spans="1:4">
      <c r="A1112" s="3">
        <v>2004</v>
      </c>
      <c r="B1112" s="3">
        <f>VLOOKUP(A1112,OrderProduct!$A$2:$T$1953,20,0)</f>
        <v>59715</v>
      </c>
      <c r="C1112" s="3" t="str">
        <f>VLOOKUP(B1112,'Location (2)'!$A$2:$C$986,3,0)</f>
        <v>West</v>
      </c>
      <c r="D1112" s="3">
        <f>VLOOKUP(A1112,OrderProduct!A1112:F3063,6,0)</f>
        <v>31.55</v>
      </c>
    </row>
    <row r="1113" spans="1:4">
      <c r="A1113" s="3">
        <v>2004</v>
      </c>
      <c r="B1113" s="3">
        <f>VLOOKUP(A1113,OrderProduct!$A$2:$T$1953,20,0)</f>
        <v>59715</v>
      </c>
      <c r="C1113" s="3" t="str">
        <f>VLOOKUP(B1113,'Location (2)'!$A$2:$C$986,3,0)</f>
        <v>West</v>
      </c>
      <c r="D1113" s="3">
        <f>VLOOKUP(A1113,OrderProduct!A1113:F3064,6,0)</f>
        <v>42.58</v>
      </c>
    </row>
    <row r="1114" spans="1:4">
      <c r="A1114" s="3">
        <v>2006</v>
      </c>
      <c r="B1114" s="3">
        <f>VLOOKUP(A1114,OrderProduct!$A$2:$T$1953,20,0)</f>
        <v>81301</v>
      </c>
      <c r="C1114" s="3" t="str">
        <f>VLOOKUP(B1114,'Location (2)'!$A$2:$C$986,3,0)</f>
        <v>West</v>
      </c>
      <c r="D1114" s="3">
        <f>VLOOKUP(A1114,OrderProduct!A1114:F3065,6,0)</f>
        <v>389.59</v>
      </c>
    </row>
    <row r="1115" spans="1:4">
      <c r="A1115" s="3">
        <v>2016</v>
      </c>
      <c r="B1115" s="3">
        <f>VLOOKUP(A1115,OrderProduct!$A$2:$T$1953,20,0)</f>
        <v>48195</v>
      </c>
      <c r="C1115" s="3" t="str">
        <f>VLOOKUP(B1115,'Location (2)'!$A$2:$C$986,3,0)</f>
        <v>Central</v>
      </c>
      <c r="D1115" s="3">
        <f>VLOOKUP(A1115,OrderProduct!A1115:F3066,6,0)</f>
        <v>145.36</v>
      </c>
    </row>
    <row r="1116" spans="1:4">
      <c r="A1116" s="3">
        <v>2014</v>
      </c>
      <c r="B1116" s="3">
        <f>VLOOKUP(A1116,OrderProduct!$A$2:$T$1953,20,0)</f>
        <v>51503</v>
      </c>
      <c r="C1116" s="3" t="str">
        <f>VLOOKUP(B1116,'Location (2)'!$A$2:$C$986,3,0)</f>
        <v>Central</v>
      </c>
      <c r="D1116" s="3">
        <f>VLOOKUP(A1116,OrderProduct!A1116:F3067,6,0)</f>
        <v>3616.52</v>
      </c>
    </row>
    <row r="1117" spans="1:4">
      <c r="A1117" s="3">
        <v>2014</v>
      </c>
      <c r="B1117" s="3">
        <f>VLOOKUP(A1117,OrderProduct!$A$2:$T$1953,20,0)</f>
        <v>51503</v>
      </c>
      <c r="C1117" s="3" t="str">
        <f>VLOOKUP(B1117,'Location (2)'!$A$2:$C$986,3,0)</f>
        <v>Central</v>
      </c>
      <c r="D1117" s="3">
        <f>VLOOKUP(A1117,OrderProduct!A1117:F3068,6,0)</f>
        <v>15.7</v>
      </c>
    </row>
    <row r="1118" spans="1:4">
      <c r="A1118" s="3">
        <v>2014</v>
      </c>
      <c r="B1118" s="3">
        <f>VLOOKUP(A1118,OrderProduct!$A$2:$T$1953,20,0)</f>
        <v>51503</v>
      </c>
      <c r="C1118" s="3" t="str">
        <f>VLOOKUP(B1118,'Location (2)'!$A$2:$C$986,3,0)</f>
        <v>Central</v>
      </c>
      <c r="D1118" s="3">
        <f>VLOOKUP(A1118,OrderProduct!A1118:F3069,6,0)</f>
        <v>680.65</v>
      </c>
    </row>
    <row r="1119" spans="1:4">
      <c r="A1119" s="3">
        <v>2020</v>
      </c>
      <c r="B1119" s="3">
        <f>VLOOKUP(A1119,OrderProduct!$A$2:$T$1953,20,0)</f>
        <v>15239</v>
      </c>
      <c r="C1119" s="3" t="str">
        <f>VLOOKUP(B1119,'Location (2)'!$A$2:$C$986,3,0)</f>
        <v>East</v>
      </c>
      <c r="D1119" s="3">
        <f>VLOOKUP(A1119,OrderProduct!A1119:F3070,6,0)</f>
        <v>28.34</v>
      </c>
    </row>
    <row r="1120" spans="1:4">
      <c r="A1120" s="3">
        <v>2030</v>
      </c>
      <c r="B1120" s="3">
        <f>VLOOKUP(A1120,OrderProduct!$A$2:$T$1953,20,0)</f>
        <v>75401</v>
      </c>
      <c r="C1120" s="3" t="str">
        <f>VLOOKUP(B1120,'Location (2)'!$A$2:$C$986,3,0)</f>
        <v>Central</v>
      </c>
      <c r="D1120" s="3">
        <f>VLOOKUP(A1120,OrderProduct!A1120:F3071,6,0)</f>
        <v>861.3</v>
      </c>
    </row>
    <row r="1121" spans="1:4">
      <c r="A1121" s="3">
        <v>2030</v>
      </c>
      <c r="B1121" s="3">
        <f>VLOOKUP(A1121,OrderProduct!$A$2:$T$1953,20,0)</f>
        <v>75401</v>
      </c>
      <c r="C1121" s="3" t="str">
        <f>VLOOKUP(B1121,'Location (2)'!$A$2:$C$986,3,0)</f>
        <v>Central</v>
      </c>
      <c r="D1121" s="3">
        <f>VLOOKUP(A1121,OrderProduct!A1121:F3072,6,0)</f>
        <v>99.92</v>
      </c>
    </row>
    <row r="1122" spans="1:4">
      <c r="A1122" s="3">
        <v>2030</v>
      </c>
      <c r="B1122" s="3">
        <f>VLOOKUP(A1122,OrderProduct!$A$2:$T$1953,20,0)</f>
        <v>75401</v>
      </c>
      <c r="C1122" s="3" t="str">
        <f>VLOOKUP(B1122,'Location (2)'!$A$2:$C$986,3,0)</f>
        <v>Central</v>
      </c>
      <c r="D1122" s="3">
        <f>VLOOKUP(A1122,OrderProduct!A1122:F3073,6,0)</f>
        <v>19.29</v>
      </c>
    </row>
    <row r="1123" spans="1:4">
      <c r="A1123" s="3">
        <v>2035</v>
      </c>
      <c r="B1123" s="3">
        <f>VLOOKUP(A1123,OrderProduct!$A$2:$T$1953,20,0)</f>
        <v>33403</v>
      </c>
      <c r="C1123" s="3" t="str">
        <f>VLOOKUP(B1123,'Location (2)'!$A$2:$C$986,3,0)</f>
        <v>South</v>
      </c>
      <c r="D1123" s="3">
        <f>VLOOKUP(A1123,OrderProduct!A1123:F3074,6,0)</f>
        <v>264.95</v>
      </c>
    </row>
    <row r="1124" spans="1:4">
      <c r="A1124" s="3">
        <v>2037</v>
      </c>
      <c r="B1124" s="3">
        <f>VLOOKUP(A1124,OrderProduct!$A$2:$T$1953,20,0)</f>
        <v>59715</v>
      </c>
      <c r="C1124" s="3" t="str">
        <f>VLOOKUP(B1124,'Location (2)'!$A$2:$C$986,3,0)</f>
        <v>West</v>
      </c>
      <c r="D1124" s="3">
        <f>VLOOKUP(A1124,OrderProduct!A1124:F3075,6,0)</f>
        <v>55.48</v>
      </c>
    </row>
    <row r="1125" spans="1:4">
      <c r="A1125" s="3">
        <v>2038</v>
      </c>
      <c r="B1125" s="3">
        <f>VLOOKUP(A1125,OrderProduct!$A$2:$T$1953,20,0)</f>
        <v>10550</v>
      </c>
      <c r="C1125" s="3" t="str">
        <f>VLOOKUP(B1125,'Location (2)'!$A$2:$C$986,3,0)</f>
        <v>East</v>
      </c>
      <c r="D1125" s="3">
        <f>VLOOKUP(A1125,OrderProduct!A1125:F3076,6,0)</f>
        <v>30.44</v>
      </c>
    </row>
    <row r="1126" spans="1:4">
      <c r="A1126" s="3">
        <v>2044</v>
      </c>
      <c r="B1126" s="3">
        <f>VLOOKUP(A1126,OrderProduct!$A$2:$T$1953,20,0)</f>
        <v>72756</v>
      </c>
      <c r="C1126" s="3" t="str">
        <f>VLOOKUP(B1126,'Location (2)'!$A$2:$C$986,3,0)</f>
        <v>South</v>
      </c>
      <c r="D1126" s="3">
        <f>VLOOKUP(A1126,OrderProduct!A1126:F3077,6,0)</f>
        <v>3251.76</v>
      </c>
    </row>
    <row r="1127" spans="1:4">
      <c r="A1127" s="3">
        <v>2046</v>
      </c>
      <c r="B1127" s="3">
        <f>VLOOKUP(A1127,OrderProduct!$A$2:$T$1953,20,0)</f>
        <v>67901</v>
      </c>
      <c r="C1127" s="3" t="str">
        <f>VLOOKUP(B1127,'Location (2)'!$A$2:$C$986,3,0)</f>
        <v>Central</v>
      </c>
      <c r="D1127" s="3">
        <f>VLOOKUP(A1127,OrderProduct!A1127:F3078,6,0)</f>
        <v>5319.35</v>
      </c>
    </row>
    <row r="1128" spans="1:4">
      <c r="A1128" s="3">
        <v>2046</v>
      </c>
      <c r="B1128" s="3">
        <f>VLOOKUP(A1128,OrderProduct!$A$2:$T$1953,20,0)</f>
        <v>67901</v>
      </c>
      <c r="C1128" s="3" t="str">
        <f>VLOOKUP(B1128,'Location (2)'!$A$2:$C$986,3,0)</f>
        <v>Central</v>
      </c>
      <c r="D1128" s="3">
        <f>VLOOKUP(A1128,OrderProduct!A1128:F3079,6,0)</f>
        <v>18.68</v>
      </c>
    </row>
    <row r="1129" spans="1:4">
      <c r="A1129" s="3">
        <v>2046</v>
      </c>
      <c r="B1129" s="3">
        <f>VLOOKUP(A1129,OrderProduct!$A$2:$T$1953,20,0)</f>
        <v>67901</v>
      </c>
      <c r="C1129" s="3" t="str">
        <f>VLOOKUP(B1129,'Location (2)'!$A$2:$C$986,3,0)</f>
        <v>Central</v>
      </c>
      <c r="D1129" s="3">
        <f>VLOOKUP(A1129,OrderProduct!A1129:F3080,6,0)</f>
        <v>36.3</v>
      </c>
    </row>
    <row r="1130" spans="1:4">
      <c r="A1130" s="3">
        <v>2046</v>
      </c>
      <c r="B1130" s="3">
        <f>VLOOKUP(A1130,OrderProduct!$A$2:$T$1953,20,0)</f>
        <v>67901</v>
      </c>
      <c r="C1130" s="3" t="str">
        <f>VLOOKUP(B1130,'Location (2)'!$A$2:$C$986,3,0)</f>
        <v>Central</v>
      </c>
      <c r="D1130" s="3">
        <f>VLOOKUP(A1130,OrderProduct!A1130:F3081,6,0)</f>
        <v>16.03</v>
      </c>
    </row>
    <row r="1131" spans="1:4">
      <c r="A1131" s="3">
        <v>2049</v>
      </c>
      <c r="B1131" s="3">
        <f>VLOOKUP(A1131,OrderProduct!$A$2:$T$1953,20,0)</f>
        <v>22801</v>
      </c>
      <c r="C1131" s="3" t="str">
        <f>VLOOKUP(B1131,'Location (2)'!$A$2:$C$986,3,0)</f>
        <v>South</v>
      </c>
      <c r="D1131" s="3">
        <f>VLOOKUP(A1131,OrderProduct!A1131:F3082,6,0)</f>
        <v>88.22</v>
      </c>
    </row>
    <row r="1132" spans="1:4">
      <c r="A1132" s="3">
        <v>2049</v>
      </c>
      <c r="B1132" s="3">
        <f>VLOOKUP(A1132,OrderProduct!$A$2:$T$1953,20,0)</f>
        <v>22801</v>
      </c>
      <c r="C1132" s="3" t="str">
        <f>VLOOKUP(B1132,'Location (2)'!$A$2:$C$986,3,0)</f>
        <v>South</v>
      </c>
      <c r="D1132" s="3">
        <f>VLOOKUP(A1132,OrderProduct!A1132:F3083,6,0)</f>
        <v>203.29</v>
      </c>
    </row>
    <row r="1133" spans="1:4">
      <c r="A1133" s="3">
        <v>2052</v>
      </c>
      <c r="B1133" s="3">
        <f>VLOOKUP(A1133,OrderProduct!$A$2:$T$1953,20,0)</f>
        <v>87105</v>
      </c>
      <c r="C1133" s="3" t="str">
        <f>VLOOKUP(B1133,'Location (2)'!$A$2:$C$986,3,0)</f>
        <v>West</v>
      </c>
      <c r="D1133" s="3">
        <f>VLOOKUP(A1133,OrderProduct!A1133:F3084,6,0)</f>
        <v>759.88</v>
      </c>
    </row>
    <row r="1134" spans="1:4">
      <c r="A1134" s="3">
        <v>2052</v>
      </c>
      <c r="B1134" s="3">
        <f>VLOOKUP(A1134,OrderProduct!$A$2:$T$1953,20,0)</f>
        <v>87105</v>
      </c>
      <c r="C1134" s="3" t="str">
        <f>VLOOKUP(B1134,'Location (2)'!$A$2:$C$986,3,0)</f>
        <v>West</v>
      </c>
      <c r="D1134" s="3">
        <f>VLOOKUP(A1134,OrderProduct!A1134:F3085,6,0)</f>
        <v>364.92</v>
      </c>
    </row>
    <row r="1135" spans="1:4">
      <c r="A1135" s="3">
        <v>2052</v>
      </c>
      <c r="B1135" s="3">
        <f>VLOOKUP(A1135,OrderProduct!$A$2:$T$1953,20,0)</f>
        <v>87105</v>
      </c>
      <c r="C1135" s="3" t="str">
        <f>VLOOKUP(B1135,'Location (2)'!$A$2:$C$986,3,0)</f>
        <v>West</v>
      </c>
      <c r="D1135" s="3">
        <f>VLOOKUP(A1135,OrderProduct!A1135:F3086,6,0)</f>
        <v>646.88</v>
      </c>
    </row>
    <row r="1136" spans="1:4">
      <c r="A1136" s="3">
        <v>2058</v>
      </c>
      <c r="B1136" s="3">
        <f>VLOOKUP(A1136,OrderProduct!$A$2:$T$1953,20,0)</f>
        <v>28601</v>
      </c>
      <c r="C1136" s="3" t="str">
        <f>VLOOKUP(B1136,'Location (2)'!$A$2:$C$986,3,0)</f>
        <v>South</v>
      </c>
      <c r="D1136" s="3">
        <f>VLOOKUP(A1136,OrderProduct!A1136:F3087,6,0)</f>
        <v>5419.41</v>
      </c>
    </row>
    <row r="1137" spans="1:4">
      <c r="A1137" s="3">
        <v>2059</v>
      </c>
      <c r="B1137" s="3">
        <f>VLOOKUP(A1137,OrderProduct!$A$2:$T$1953,20,0)</f>
        <v>27260</v>
      </c>
      <c r="C1137" s="3" t="str">
        <f>VLOOKUP(B1137,'Location (2)'!$A$2:$C$986,3,0)</f>
        <v>South</v>
      </c>
      <c r="D1137" s="3">
        <f>VLOOKUP(A1137,OrderProduct!A1137:F3088,6,0)</f>
        <v>700.41</v>
      </c>
    </row>
    <row r="1138" spans="1:4">
      <c r="A1138" s="3">
        <v>2059</v>
      </c>
      <c r="B1138" s="3">
        <f>VLOOKUP(A1138,OrderProduct!$A$2:$T$1953,20,0)</f>
        <v>27260</v>
      </c>
      <c r="C1138" s="3" t="str">
        <f>VLOOKUP(B1138,'Location (2)'!$A$2:$C$986,3,0)</f>
        <v>South</v>
      </c>
      <c r="D1138" s="3">
        <f>VLOOKUP(A1138,OrderProduct!A1138:F3089,6,0)</f>
        <v>25.31</v>
      </c>
    </row>
    <row r="1139" spans="1:4">
      <c r="A1139" s="3">
        <v>2059</v>
      </c>
      <c r="B1139" s="3">
        <f>VLOOKUP(A1139,OrderProduct!$A$2:$T$1953,20,0)</f>
        <v>27260</v>
      </c>
      <c r="C1139" s="3" t="str">
        <f>VLOOKUP(B1139,'Location (2)'!$A$2:$C$986,3,0)</f>
        <v>South</v>
      </c>
      <c r="D1139" s="3">
        <f>VLOOKUP(A1139,OrderProduct!A1139:F3090,6,0)</f>
        <v>249.07</v>
      </c>
    </row>
    <row r="1140" spans="1:4">
      <c r="A1140" s="3">
        <v>2061</v>
      </c>
      <c r="B1140" s="3">
        <f>VLOOKUP(A1140,OrderProduct!$A$2:$T$1953,20,0)</f>
        <v>69101</v>
      </c>
      <c r="C1140" s="3" t="str">
        <f>VLOOKUP(B1140,'Location (2)'!$A$2:$C$986,3,0)</f>
        <v>Central</v>
      </c>
      <c r="D1140" s="3">
        <f>VLOOKUP(A1140,OrderProduct!A1140:F3091,6,0)</f>
        <v>5572.18</v>
      </c>
    </row>
    <row r="1141" spans="1:4">
      <c r="A1141" s="3">
        <v>2062</v>
      </c>
      <c r="B1141" s="3">
        <f>VLOOKUP(A1141,OrderProduct!$A$2:$T$1953,20,0)</f>
        <v>23111</v>
      </c>
      <c r="C1141" s="3" t="str">
        <f>VLOOKUP(B1141,'Location (2)'!$A$2:$C$986,3,0)</f>
        <v>South</v>
      </c>
      <c r="D1141" s="3">
        <f>VLOOKUP(A1141,OrderProduct!A1141:F3092,6,0)</f>
        <v>2941.42</v>
      </c>
    </row>
    <row r="1142" spans="1:4">
      <c r="A1142" s="3">
        <v>2062</v>
      </c>
      <c r="B1142" s="3">
        <f>VLOOKUP(A1142,OrderProduct!$A$2:$T$1953,20,0)</f>
        <v>23111</v>
      </c>
      <c r="C1142" s="3" t="str">
        <f>VLOOKUP(B1142,'Location (2)'!$A$2:$C$986,3,0)</f>
        <v>South</v>
      </c>
      <c r="D1142" s="3">
        <f>VLOOKUP(A1142,OrderProduct!A1142:F3093,6,0)</f>
        <v>522.46</v>
      </c>
    </row>
    <row r="1143" spans="1:4">
      <c r="A1143" s="3">
        <v>2063</v>
      </c>
      <c r="B1143" s="3">
        <f>VLOOKUP(A1143,OrderProduct!$A$2:$T$1953,20,0)</f>
        <v>23602</v>
      </c>
      <c r="C1143" s="3" t="str">
        <f>VLOOKUP(B1143,'Location (2)'!$A$2:$C$986,3,0)</f>
        <v>South</v>
      </c>
      <c r="D1143" s="3">
        <f>VLOOKUP(A1143,OrderProduct!A1143:F3094,6,0)</f>
        <v>59.22</v>
      </c>
    </row>
    <row r="1144" spans="1:4">
      <c r="A1144" s="3">
        <v>2066</v>
      </c>
      <c r="B1144" s="3">
        <f>VLOOKUP(A1144,OrderProduct!$A$2:$T$1953,20,0)</f>
        <v>28079</v>
      </c>
      <c r="C1144" s="3" t="str">
        <f>VLOOKUP(B1144,'Location (2)'!$A$2:$C$986,3,0)</f>
        <v>South</v>
      </c>
      <c r="D1144" s="3">
        <f>VLOOKUP(A1144,OrderProduct!A1144:F3095,6,0)</f>
        <v>513.33</v>
      </c>
    </row>
    <row r="1145" spans="1:4">
      <c r="A1145" s="3">
        <v>2066</v>
      </c>
      <c r="B1145" s="3">
        <f>VLOOKUP(A1145,OrderProduct!$A$2:$T$1953,20,0)</f>
        <v>28079</v>
      </c>
      <c r="C1145" s="3" t="str">
        <f>VLOOKUP(B1145,'Location (2)'!$A$2:$C$986,3,0)</f>
        <v>South</v>
      </c>
      <c r="D1145" s="3">
        <f>VLOOKUP(A1145,OrderProduct!A1145:F3096,6,0)</f>
        <v>28.22</v>
      </c>
    </row>
    <row r="1146" spans="1:4">
      <c r="A1146" s="3">
        <v>2066</v>
      </c>
      <c r="B1146" s="3">
        <f>VLOOKUP(A1146,OrderProduct!$A$2:$T$1953,20,0)</f>
        <v>28079</v>
      </c>
      <c r="C1146" s="3" t="str">
        <f>VLOOKUP(B1146,'Location (2)'!$A$2:$C$986,3,0)</f>
        <v>South</v>
      </c>
      <c r="D1146" s="3">
        <f>VLOOKUP(A1146,OrderProduct!A1146:F3097,6,0)</f>
        <v>875.39</v>
      </c>
    </row>
    <row r="1147" spans="1:4">
      <c r="A1147" s="3">
        <v>2069</v>
      </c>
      <c r="B1147" s="3">
        <f>VLOOKUP(A1147,OrderProduct!$A$2:$T$1953,20,0)</f>
        <v>41075</v>
      </c>
      <c r="C1147" s="3" t="str">
        <f>VLOOKUP(B1147,'Location (2)'!$A$2:$C$986,3,0)</f>
        <v>South</v>
      </c>
      <c r="D1147" s="3">
        <f>VLOOKUP(A1147,OrderProduct!A1147:F3098,6,0)</f>
        <v>8.24</v>
      </c>
    </row>
    <row r="1148" spans="1:4">
      <c r="A1148" s="3">
        <v>2070</v>
      </c>
      <c r="B1148" s="3">
        <f>VLOOKUP(A1148,OrderProduct!$A$2:$T$1953,20,0)</f>
        <v>48021</v>
      </c>
      <c r="C1148" s="3" t="str">
        <f>VLOOKUP(B1148,'Location (2)'!$A$2:$C$986,3,0)</f>
        <v>Central</v>
      </c>
      <c r="D1148" s="3">
        <f>VLOOKUP(A1148,OrderProduct!A1148:F3099,6,0)</f>
        <v>558.17</v>
      </c>
    </row>
    <row r="1149" spans="1:4">
      <c r="A1149" s="3">
        <v>2071</v>
      </c>
      <c r="B1149" s="3">
        <f>VLOOKUP(A1149,OrderProduct!$A$2:$T$1953,20,0)</f>
        <v>48336</v>
      </c>
      <c r="C1149" s="3" t="str">
        <f>VLOOKUP(B1149,'Location (2)'!$A$2:$C$986,3,0)</f>
        <v>Central</v>
      </c>
      <c r="D1149" s="3">
        <f>VLOOKUP(A1149,OrderProduct!A1149:F3100,6,0)</f>
        <v>8.39</v>
      </c>
    </row>
    <row r="1150" spans="1:4">
      <c r="A1150" s="3">
        <v>2071</v>
      </c>
      <c r="B1150" s="3">
        <f>VLOOKUP(A1150,OrderProduct!$A$2:$T$1953,20,0)</f>
        <v>48336</v>
      </c>
      <c r="C1150" s="3" t="str">
        <f>VLOOKUP(B1150,'Location (2)'!$A$2:$C$986,3,0)</f>
        <v>Central</v>
      </c>
      <c r="D1150" s="3">
        <f>VLOOKUP(A1150,OrderProduct!A1150:F3101,6,0)</f>
        <v>559.43</v>
      </c>
    </row>
    <row r="1151" spans="1:4">
      <c r="A1151" s="3">
        <v>2071</v>
      </c>
      <c r="B1151" s="3">
        <f>VLOOKUP(A1151,OrderProduct!$A$2:$T$1953,20,0)</f>
        <v>48336</v>
      </c>
      <c r="C1151" s="3" t="str">
        <f>VLOOKUP(B1151,'Location (2)'!$A$2:$C$986,3,0)</f>
        <v>Central</v>
      </c>
      <c r="D1151" s="3">
        <f>VLOOKUP(A1151,OrderProduct!A1151:F3102,6,0)</f>
        <v>1216.52</v>
      </c>
    </row>
    <row r="1152" spans="1:4">
      <c r="A1152" s="3">
        <v>2072</v>
      </c>
      <c r="B1152" s="3">
        <f>VLOOKUP(A1152,OrderProduct!$A$2:$T$1953,20,0)</f>
        <v>48505</v>
      </c>
      <c r="C1152" s="3" t="str">
        <f>VLOOKUP(B1152,'Location (2)'!$A$2:$C$986,3,0)</f>
        <v>Central</v>
      </c>
      <c r="D1152" s="3">
        <f>VLOOKUP(A1152,OrderProduct!A1152:F3103,6,0)</f>
        <v>1128.74</v>
      </c>
    </row>
    <row r="1153" spans="1:4">
      <c r="A1153" s="3">
        <v>2072</v>
      </c>
      <c r="B1153" s="3">
        <f>VLOOKUP(A1153,OrderProduct!$A$2:$T$1953,20,0)</f>
        <v>48505</v>
      </c>
      <c r="C1153" s="3" t="str">
        <f>VLOOKUP(B1153,'Location (2)'!$A$2:$C$986,3,0)</f>
        <v>Central</v>
      </c>
      <c r="D1153" s="3">
        <f>VLOOKUP(A1153,OrderProduct!A1153:F3104,6,0)</f>
        <v>805.99</v>
      </c>
    </row>
    <row r="1154" spans="1:4">
      <c r="A1154" s="3">
        <v>2072</v>
      </c>
      <c r="B1154" s="3">
        <f>VLOOKUP(A1154,OrderProduct!$A$2:$T$1953,20,0)</f>
        <v>48505</v>
      </c>
      <c r="C1154" s="3" t="str">
        <f>VLOOKUP(B1154,'Location (2)'!$A$2:$C$986,3,0)</f>
        <v>Central</v>
      </c>
      <c r="D1154" s="3">
        <f>VLOOKUP(A1154,OrderProduct!A1154:F3105,6,0)</f>
        <v>65.74</v>
      </c>
    </row>
    <row r="1155" spans="1:4">
      <c r="A1155" s="3">
        <v>2072</v>
      </c>
      <c r="B1155" s="3">
        <f>VLOOKUP(A1155,OrderProduct!$A$2:$T$1953,20,0)</f>
        <v>48505</v>
      </c>
      <c r="C1155" s="3" t="str">
        <f>VLOOKUP(B1155,'Location (2)'!$A$2:$C$986,3,0)</f>
        <v>Central</v>
      </c>
      <c r="D1155" s="3">
        <f>VLOOKUP(A1155,OrderProduct!A1155:F3106,6,0)</f>
        <v>1066.54</v>
      </c>
    </row>
    <row r="1156" spans="1:4">
      <c r="A1156" s="3">
        <v>2073</v>
      </c>
      <c r="B1156" s="3">
        <f>VLOOKUP(A1156,OrderProduct!$A$2:$T$1953,20,0)</f>
        <v>48135</v>
      </c>
      <c r="C1156" s="3" t="str">
        <f>VLOOKUP(B1156,'Location (2)'!$A$2:$C$986,3,0)</f>
        <v>Central</v>
      </c>
      <c r="D1156" s="3">
        <f>VLOOKUP(A1156,OrderProduct!A1156:F3107,6,0)</f>
        <v>81.14</v>
      </c>
    </row>
    <row r="1157" spans="1:4">
      <c r="A1157" s="3">
        <v>2081</v>
      </c>
      <c r="B1157" s="3">
        <f>VLOOKUP(A1157,OrderProduct!$A$2:$T$1953,20,0)</f>
        <v>14853</v>
      </c>
      <c r="C1157" s="3" t="str">
        <f>VLOOKUP(B1157,'Location (2)'!$A$2:$C$986,3,0)</f>
        <v>East</v>
      </c>
      <c r="D1157" s="3">
        <f>VLOOKUP(A1157,OrderProduct!A1157:F3108,6,0)</f>
        <v>10.11</v>
      </c>
    </row>
    <row r="1158" spans="1:4">
      <c r="A1158" s="3">
        <v>2089</v>
      </c>
      <c r="B1158" s="3">
        <f>VLOOKUP(A1158,OrderProduct!$A$2:$T$1953,20,0)</f>
        <v>10956</v>
      </c>
      <c r="C1158" s="3" t="str">
        <f>VLOOKUP(B1158,'Location (2)'!$A$2:$C$986,3,0)</f>
        <v>East</v>
      </c>
      <c r="D1158" s="3">
        <f>VLOOKUP(A1158,OrderProduct!A1158:F3109,6,0)</f>
        <v>6621.17</v>
      </c>
    </row>
    <row r="1159" spans="1:4">
      <c r="A1159" s="3">
        <v>2089</v>
      </c>
      <c r="B1159" s="3">
        <f>VLOOKUP(A1159,OrderProduct!$A$2:$T$1953,20,0)</f>
        <v>10956</v>
      </c>
      <c r="C1159" s="3" t="str">
        <f>VLOOKUP(B1159,'Location (2)'!$A$2:$C$986,3,0)</f>
        <v>East</v>
      </c>
      <c r="D1159" s="3">
        <f>VLOOKUP(A1159,OrderProduct!A1159:F3110,6,0)</f>
        <v>253.78</v>
      </c>
    </row>
    <row r="1160" spans="1:4">
      <c r="A1160" s="3">
        <v>2089</v>
      </c>
      <c r="B1160" s="3">
        <f>VLOOKUP(A1160,OrderProduct!$A$2:$T$1953,20,0)</f>
        <v>10956</v>
      </c>
      <c r="C1160" s="3" t="str">
        <f>VLOOKUP(B1160,'Location (2)'!$A$2:$C$986,3,0)</f>
        <v>East</v>
      </c>
      <c r="D1160" s="3">
        <f>VLOOKUP(A1160,OrderProduct!A1160:F3111,6,0)</f>
        <v>377.44</v>
      </c>
    </row>
    <row r="1161" spans="1:4">
      <c r="A1161" s="3">
        <v>2094</v>
      </c>
      <c r="B1161" s="3">
        <f>VLOOKUP(A1161,OrderProduct!$A$2:$T$1953,20,0)</f>
        <v>95928</v>
      </c>
      <c r="C1161" s="3" t="str">
        <f>VLOOKUP(B1161,'Location (2)'!$A$2:$C$986,3,0)</f>
        <v>West</v>
      </c>
      <c r="D1161" s="3">
        <f>VLOOKUP(A1161,OrderProduct!A1161:F3112,6,0)</f>
        <v>101.26</v>
      </c>
    </row>
    <row r="1162" spans="1:4">
      <c r="A1162" s="3">
        <v>2097</v>
      </c>
      <c r="B1162" s="3">
        <f>VLOOKUP(A1162,OrderProduct!$A$2:$T$1953,20,0)</f>
        <v>29915</v>
      </c>
      <c r="C1162" s="3" t="str">
        <f>VLOOKUP(B1162,'Location (2)'!$A$2:$C$986,3,0)</f>
        <v>South</v>
      </c>
      <c r="D1162" s="3">
        <f>VLOOKUP(A1162,OrderProduct!A1162:F3113,6,0)</f>
        <v>17.4</v>
      </c>
    </row>
    <row r="1163" spans="1:4">
      <c r="A1163" s="3">
        <v>2098</v>
      </c>
      <c r="B1163" s="3">
        <f>VLOOKUP(A1163,OrderProduct!$A$2:$T$1953,20,0)</f>
        <v>29464</v>
      </c>
      <c r="C1163" s="3" t="str">
        <f>VLOOKUP(B1163,'Location (2)'!$A$2:$C$986,3,0)</f>
        <v>South</v>
      </c>
      <c r="D1163" s="3">
        <f>VLOOKUP(A1163,OrderProduct!A1163:F3114,6,0)</f>
        <v>66.71</v>
      </c>
    </row>
    <row r="1164" spans="1:4">
      <c r="A1164" s="3">
        <v>2099</v>
      </c>
      <c r="B1164" s="3">
        <f>VLOOKUP(A1164,OrderProduct!$A$2:$T$1953,20,0)</f>
        <v>29577</v>
      </c>
      <c r="C1164" s="3" t="str">
        <f>VLOOKUP(B1164,'Location (2)'!$A$2:$C$986,3,0)</f>
        <v>South</v>
      </c>
      <c r="D1164" s="3">
        <f>VLOOKUP(A1164,OrderProduct!A1164:F3115,6,0)</f>
        <v>87.16</v>
      </c>
    </row>
    <row r="1165" spans="1:4">
      <c r="A1165" s="3">
        <v>2107</v>
      </c>
      <c r="B1165" s="3">
        <f>VLOOKUP(A1165,OrderProduct!$A$2:$T$1953,20,0)</f>
        <v>60601</v>
      </c>
      <c r="C1165" s="3" t="str">
        <f>VLOOKUP(B1165,'Location (2)'!$A$2:$C$986,3,0)</f>
        <v>Central</v>
      </c>
      <c r="D1165" s="3">
        <f>VLOOKUP(A1165,OrderProduct!A1165:F3116,6,0)</f>
        <v>52.93</v>
      </c>
    </row>
    <row r="1166" spans="1:4">
      <c r="A1166" s="3">
        <v>2107</v>
      </c>
      <c r="B1166" s="3">
        <f>VLOOKUP(A1166,OrderProduct!$A$2:$T$1953,20,0)</f>
        <v>60601</v>
      </c>
      <c r="C1166" s="3" t="str">
        <f>VLOOKUP(B1166,'Location (2)'!$A$2:$C$986,3,0)</f>
        <v>Central</v>
      </c>
      <c r="D1166" s="3">
        <f>VLOOKUP(A1166,OrderProduct!A1166:F3117,6,0)</f>
        <v>8637.44</v>
      </c>
    </row>
    <row r="1167" spans="1:4">
      <c r="A1167" s="3">
        <v>2108</v>
      </c>
      <c r="B1167" s="3">
        <f>VLOOKUP(A1167,OrderProduct!$A$2:$T$1953,20,0)</f>
        <v>63129</v>
      </c>
      <c r="C1167" s="3" t="str">
        <f>VLOOKUP(B1167,'Location (2)'!$A$2:$C$986,3,0)</f>
        <v>Central</v>
      </c>
      <c r="D1167" s="3">
        <f>VLOOKUP(A1167,OrderProduct!A1167:F3118,6,0)</f>
        <v>59.95</v>
      </c>
    </row>
    <row r="1168" spans="1:4">
      <c r="A1168" s="3">
        <v>2114</v>
      </c>
      <c r="B1168" s="3">
        <f>VLOOKUP(A1168,OrderProduct!$A$2:$T$1953,20,0)</f>
        <v>23518</v>
      </c>
      <c r="C1168" s="3" t="str">
        <f>VLOOKUP(B1168,'Location (2)'!$A$2:$C$986,3,0)</f>
        <v>South</v>
      </c>
      <c r="D1168" s="3">
        <f>VLOOKUP(A1168,OrderProduct!A1168:F3119,6,0)</f>
        <v>3108.98</v>
      </c>
    </row>
    <row r="1169" spans="1:4">
      <c r="A1169" s="3">
        <v>2114</v>
      </c>
      <c r="B1169" s="3">
        <f>VLOOKUP(A1169,OrderProduct!$A$2:$T$1953,20,0)</f>
        <v>23518</v>
      </c>
      <c r="C1169" s="3" t="str">
        <f>VLOOKUP(B1169,'Location (2)'!$A$2:$C$986,3,0)</f>
        <v>South</v>
      </c>
      <c r="D1169" s="3">
        <f>VLOOKUP(A1169,OrderProduct!A1169:F3120,6,0)</f>
        <v>38.65</v>
      </c>
    </row>
    <row r="1170" spans="1:4">
      <c r="A1170" s="3">
        <v>2114</v>
      </c>
      <c r="B1170" s="3">
        <f>VLOOKUP(A1170,OrderProduct!$A$2:$T$1953,20,0)</f>
        <v>23518</v>
      </c>
      <c r="C1170" s="3" t="str">
        <f>VLOOKUP(B1170,'Location (2)'!$A$2:$C$986,3,0)</f>
        <v>South</v>
      </c>
      <c r="D1170" s="3">
        <f>VLOOKUP(A1170,OrderProduct!A1170:F3121,6,0)</f>
        <v>279.83</v>
      </c>
    </row>
    <row r="1171" spans="1:4">
      <c r="A1171" s="3">
        <v>2114</v>
      </c>
      <c r="B1171" s="3">
        <f>VLOOKUP(A1171,OrderProduct!$A$2:$T$1953,20,0)</f>
        <v>23518</v>
      </c>
      <c r="C1171" s="3" t="str">
        <f>VLOOKUP(B1171,'Location (2)'!$A$2:$C$986,3,0)</f>
        <v>South</v>
      </c>
      <c r="D1171" s="3">
        <f>VLOOKUP(A1171,OrderProduct!A1171:F3122,6,0)</f>
        <v>394.51</v>
      </c>
    </row>
    <row r="1172" spans="1:4">
      <c r="A1172" s="3">
        <v>2115</v>
      </c>
      <c r="B1172" s="3">
        <f>VLOOKUP(A1172,OrderProduct!$A$2:$T$1953,20,0)</f>
        <v>22124</v>
      </c>
      <c r="C1172" s="3" t="str">
        <f>VLOOKUP(B1172,'Location (2)'!$A$2:$C$986,3,0)</f>
        <v>South</v>
      </c>
      <c r="D1172" s="3">
        <f>VLOOKUP(A1172,OrderProduct!A1172:F3123,6,0)</f>
        <v>899.81</v>
      </c>
    </row>
    <row r="1173" spans="1:4">
      <c r="A1173" s="3">
        <v>2117</v>
      </c>
      <c r="B1173" s="3">
        <f>VLOOKUP(A1173,OrderProduct!$A$2:$T$1953,20,0)</f>
        <v>75401</v>
      </c>
      <c r="C1173" s="3" t="str">
        <f>VLOOKUP(B1173,'Location (2)'!$A$2:$C$986,3,0)</f>
        <v>Central</v>
      </c>
      <c r="D1173" s="3">
        <f>VLOOKUP(A1173,OrderProduct!A1173:F3124,6,0)</f>
        <v>18.67</v>
      </c>
    </row>
    <row r="1174" spans="1:4">
      <c r="A1174" s="3">
        <v>2117</v>
      </c>
      <c r="B1174" s="3">
        <f>VLOOKUP(A1174,OrderProduct!$A$2:$T$1953,20,0)</f>
        <v>75401</v>
      </c>
      <c r="C1174" s="3" t="str">
        <f>VLOOKUP(B1174,'Location (2)'!$A$2:$C$986,3,0)</f>
        <v>Central</v>
      </c>
      <c r="D1174" s="3">
        <f>VLOOKUP(A1174,OrderProduct!A1174:F3125,6,0)</f>
        <v>210.77</v>
      </c>
    </row>
    <row r="1175" spans="1:4">
      <c r="A1175" s="3">
        <v>2122</v>
      </c>
      <c r="B1175" s="3">
        <f>VLOOKUP(A1175,OrderProduct!$A$2:$T$1953,20,0)</f>
        <v>72116</v>
      </c>
      <c r="C1175" s="3" t="str">
        <f>VLOOKUP(B1175,'Location (2)'!$A$2:$C$986,3,0)</f>
        <v>South</v>
      </c>
      <c r="D1175" s="3">
        <f>VLOOKUP(A1175,OrderProduct!A1175:F3126,6,0)</f>
        <v>209.12</v>
      </c>
    </row>
    <row r="1176" spans="1:4">
      <c r="A1176" s="3">
        <v>2124</v>
      </c>
      <c r="B1176" s="3">
        <f>VLOOKUP(A1176,OrderProduct!$A$2:$T$1953,20,0)</f>
        <v>72301</v>
      </c>
      <c r="C1176" s="3" t="str">
        <f>VLOOKUP(B1176,'Location (2)'!$A$2:$C$986,3,0)</f>
        <v>South</v>
      </c>
      <c r="D1176" s="3">
        <f>VLOOKUP(A1176,OrderProduct!A1176:F3127,6,0)</f>
        <v>1287.17</v>
      </c>
    </row>
    <row r="1177" spans="1:4">
      <c r="A1177" s="3">
        <v>2124</v>
      </c>
      <c r="B1177" s="3">
        <f>VLOOKUP(A1177,OrderProduct!$A$2:$T$1953,20,0)</f>
        <v>72301</v>
      </c>
      <c r="C1177" s="3" t="str">
        <f>VLOOKUP(B1177,'Location (2)'!$A$2:$C$986,3,0)</f>
        <v>South</v>
      </c>
      <c r="D1177" s="3">
        <f>VLOOKUP(A1177,OrderProduct!A1177:F3128,6,0)</f>
        <v>46.17</v>
      </c>
    </row>
    <row r="1178" spans="1:4">
      <c r="A1178" s="3">
        <v>2127</v>
      </c>
      <c r="B1178" s="3">
        <f>VLOOKUP(A1178,OrderProduct!$A$2:$T$1953,20,0)</f>
        <v>48310</v>
      </c>
      <c r="C1178" s="3" t="str">
        <f>VLOOKUP(B1178,'Location (2)'!$A$2:$C$986,3,0)</f>
        <v>Central</v>
      </c>
      <c r="D1178" s="3">
        <f>VLOOKUP(A1178,OrderProduct!A1178:F3129,6,0)</f>
        <v>282.38</v>
      </c>
    </row>
    <row r="1179" spans="1:4">
      <c r="A1179" s="3">
        <v>2131</v>
      </c>
      <c r="B1179" s="3">
        <f>VLOOKUP(A1179,OrderProduct!$A$2:$T$1953,20,0)</f>
        <v>64118</v>
      </c>
      <c r="C1179" s="3" t="str">
        <f>VLOOKUP(B1179,'Location (2)'!$A$2:$C$986,3,0)</f>
        <v>Central</v>
      </c>
      <c r="D1179" s="3">
        <f>VLOOKUP(A1179,OrderProduct!A1179:F3130,6,0)</f>
        <v>53.21</v>
      </c>
    </row>
    <row r="1180" spans="1:4">
      <c r="A1180" s="3">
        <v>2132</v>
      </c>
      <c r="B1180" s="3">
        <f>VLOOKUP(A1180,OrderProduct!$A$2:$T$1953,20,0)</f>
        <v>63042</v>
      </c>
      <c r="C1180" s="3" t="str">
        <f>VLOOKUP(B1180,'Location (2)'!$A$2:$C$986,3,0)</f>
        <v>Central</v>
      </c>
      <c r="D1180" s="3">
        <f>VLOOKUP(A1180,OrderProduct!A1180:F3131,6,0)</f>
        <v>122.8</v>
      </c>
    </row>
    <row r="1181" spans="1:4">
      <c r="A1181" s="3">
        <v>2135</v>
      </c>
      <c r="B1181" s="3">
        <f>VLOOKUP(A1181,OrderProduct!$A$2:$T$1953,20,0)</f>
        <v>88101</v>
      </c>
      <c r="C1181" s="3" t="str">
        <f>VLOOKUP(B1181,'Location (2)'!$A$2:$C$986,3,0)</f>
        <v>West</v>
      </c>
      <c r="D1181" s="3">
        <f>VLOOKUP(A1181,OrderProduct!A1181:F3132,6,0)</f>
        <v>34.65</v>
      </c>
    </row>
    <row r="1182" spans="1:4">
      <c r="A1182" s="3">
        <v>2137</v>
      </c>
      <c r="B1182" s="3">
        <f>VLOOKUP(A1182,OrderProduct!$A$2:$T$1953,20,0)</f>
        <v>33407</v>
      </c>
      <c r="C1182" s="3" t="str">
        <f>VLOOKUP(B1182,'Location (2)'!$A$2:$C$986,3,0)</f>
        <v>South</v>
      </c>
      <c r="D1182" s="3">
        <f>VLOOKUP(A1182,OrderProduct!A1182:F3133,6,0)</f>
        <v>85.79</v>
      </c>
    </row>
    <row r="1183" spans="1:4">
      <c r="A1183" s="3">
        <v>2139</v>
      </c>
      <c r="B1183" s="3">
        <f>VLOOKUP(A1183,OrderProduct!$A$2:$T$1953,20,0)</f>
        <v>53094</v>
      </c>
      <c r="C1183" s="3" t="str">
        <f>VLOOKUP(B1183,'Location (2)'!$A$2:$C$986,3,0)</f>
        <v>Central</v>
      </c>
      <c r="D1183" s="3">
        <f>VLOOKUP(A1183,OrderProduct!A1183:F3134,6,0)</f>
        <v>536.29</v>
      </c>
    </row>
    <row r="1184" spans="1:4">
      <c r="A1184" s="3">
        <v>2141</v>
      </c>
      <c r="B1184" s="3">
        <f>VLOOKUP(A1184,OrderProduct!$A$2:$T$1953,20,0)</f>
        <v>81301</v>
      </c>
      <c r="C1184" s="3" t="str">
        <f>VLOOKUP(B1184,'Location (2)'!$A$2:$C$986,3,0)</f>
        <v>West</v>
      </c>
      <c r="D1184" s="3">
        <f>VLOOKUP(A1184,OrderProduct!A1184:F3135,6,0)</f>
        <v>159.53</v>
      </c>
    </row>
    <row r="1185" spans="1:4">
      <c r="A1185" s="3">
        <v>2141</v>
      </c>
      <c r="B1185" s="3">
        <f>VLOOKUP(A1185,OrderProduct!$A$2:$T$1953,20,0)</f>
        <v>81301</v>
      </c>
      <c r="C1185" s="3" t="str">
        <f>VLOOKUP(B1185,'Location (2)'!$A$2:$C$986,3,0)</f>
        <v>West</v>
      </c>
      <c r="D1185" s="3">
        <f>VLOOKUP(A1185,OrderProduct!A1185:F3136,6,0)</f>
        <v>109.99</v>
      </c>
    </row>
    <row r="1186" spans="1:4">
      <c r="A1186" s="3">
        <v>2141</v>
      </c>
      <c r="B1186" s="3">
        <f>VLOOKUP(A1186,OrderProduct!$A$2:$T$1953,20,0)</f>
        <v>81301</v>
      </c>
      <c r="C1186" s="3" t="str">
        <f>VLOOKUP(B1186,'Location (2)'!$A$2:$C$986,3,0)</f>
        <v>West</v>
      </c>
      <c r="D1186" s="3">
        <f>VLOOKUP(A1186,OrderProduct!A1186:F3137,6,0)</f>
        <v>900.12</v>
      </c>
    </row>
    <row r="1187" spans="1:4">
      <c r="A1187" s="3">
        <v>2141</v>
      </c>
      <c r="B1187" s="3">
        <f>VLOOKUP(A1187,OrderProduct!$A$2:$T$1953,20,0)</f>
        <v>81301</v>
      </c>
      <c r="C1187" s="3" t="str">
        <f>VLOOKUP(B1187,'Location (2)'!$A$2:$C$986,3,0)</f>
        <v>West</v>
      </c>
      <c r="D1187" s="3">
        <f>VLOOKUP(A1187,OrderProduct!A1187:F3138,6,0)</f>
        <v>347.23</v>
      </c>
    </row>
    <row r="1188" spans="1:4">
      <c r="A1188" s="3">
        <v>2143</v>
      </c>
      <c r="B1188" s="3">
        <f>VLOOKUP(A1188,OrderProduct!$A$2:$T$1953,20,0)</f>
        <v>20151</v>
      </c>
      <c r="C1188" s="3" t="str">
        <f>VLOOKUP(B1188,'Location (2)'!$A$2:$C$986,3,0)</f>
        <v>South</v>
      </c>
      <c r="D1188" s="3">
        <f>VLOOKUP(A1188,OrderProduct!A1188:F3139,6,0)</f>
        <v>478.23</v>
      </c>
    </row>
    <row r="1189" spans="1:4">
      <c r="A1189" s="3">
        <v>2145</v>
      </c>
      <c r="B1189" s="3">
        <f>VLOOKUP(A1189,OrderProduct!$A$2:$T$1953,20,0)</f>
        <v>33311</v>
      </c>
      <c r="C1189" s="3" t="str">
        <f>VLOOKUP(B1189,'Location (2)'!$A$2:$C$986,3,0)</f>
        <v>South</v>
      </c>
      <c r="D1189" s="3">
        <f>VLOOKUP(A1189,OrderProduct!A1189:F3140,6,0)</f>
        <v>1137.6</v>
      </c>
    </row>
    <row r="1190" spans="1:4">
      <c r="A1190" s="3">
        <v>2146</v>
      </c>
      <c r="B1190" s="3">
        <f>VLOOKUP(A1190,OrderProduct!$A$2:$T$1953,20,0)</f>
        <v>20151</v>
      </c>
      <c r="C1190" s="3" t="str">
        <f>VLOOKUP(B1190,'Location (2)'!$A$2:$C$986,3,0)</f>
        <v>South</v>
      </c>
      <c r="D1190" s="3">
        <f>VLOOKUP(A1190,OrderProduct!A1190:F3141,6,0)</f>
        <v>93.82</v>
      </c>
    </row>
    <row r="1191" spans="1:4">
      <c r="A1191" s="3">
        <v>2151</v>
      </c>
      <c r="B1191" s="3">
        <f>VLOOKUP(A1191,OrderProduct!$A$2:$T$1953,20,0)</f>
        <v>52001</v>
      </c>
      <c r="C1191" s="3" t="str">
        <f>VLOOKUP(B1191,'Location (2)'!$A$2:$C$986,3,0)</f>
        <v>Central</v>
      </c>
      <c r="D1191" s="3">
        <f>VLOOKUP(A1191,OrderProduct!A1191:F3142,6,0)</f>
        <v>1670.33</v>
      </c>
    </row>
    <row r="1192" spans="1:4">
      <c r="A1192" s="3">
        <v>2151</v>
      </c>
      <c r="B1192" s="3">
        <f>VLOOKUP(A1192,OrderProduct!$A$2:$T$1953,20,0)</f>
        <v>52001</v>
      </c>
      <c r="C1192" s="3" t="str">
        <f>VLOOKUP(B1192,'Location (2)'!$A$2:$C$986,3,0)</f>
        <v>Central</v>
      </c>
      <c r="D1192" s="3">
        <f>VLOOKUP(A1192,OrderProduct!A1192:F3143,6,0)</f>
        <v>151.55</v>
      </c>
    </row>
    <row r="1193" spans="1:4">
      <c r="A1193" s="3">
        <v>2157</v>
      </c>
      <c r="B1193" s="3">
        <f>VLOOKUP(A1193,OrderProduct!$A$2:$T$1953,20,0)</f>
        <v>48093</v>
      </c>
      <c r="C1193" s="3" t="str">
        <f>VLOOKUP(B1193,'Location (2)'!$A$2:$C$986,3,0)</f>
        <v>Central</v>
      </c>
      <c r="D1193" s="3">
        <f>VLOOKUP(A1193,OrderProduct!A1193:F3144,6,0)</f>
        <v>57.03</v>
      </c>
    </row>
    <row r="1194" spans="1:4">
      <c r="A1194" s="3">
        <v>2157</v>
      </c>
      <c r="B1194" s="3">
        <f>VLOOKUP(A1194,OrderProduct!$A$2:$T$1953,20,0)</f>
        <v>48093</v>
      </c>
      <c r="C1194" s="3" t="str">
        <f>VLOOKUP(B1194,'Location (2)'!$A$2:$C$986,3,0)</f>
        <v>Central</v>
      </c>
      <c r="D1194" s="3">
        <f>VLOOKUP(A1194,OrderProduct!A1194:F3145,6,0)</f>
        <v>237.77</v>
      </c>
    </row>
    <row r="1195" spans="1:4">
      <c r="A1195" s="3">
        <v>2157</v>
      </c>
      <c r="B1195" s="3">
        <f>VLOOKUP(A1195,OrderProduct!$A$2:$T$1953,20,0)</f>
        <v>48093</v>
      </c>
      <c r="C1195" s="3" t="str">
        <f>VLOOKUP(B1195,'Location (2)'!$A$2:$C$986,3,0)</f>
        <v>Central</v>
      </c>
      <c r="D1195" s="3">
        <f>VLOOKUP(A1195,OrderProduct!A1195:F3146,6,0)</f>
        <v>821.17</v>
      </c>
    </row>
    <row r="1196" spans="1:4">
      <c r="A1196" s="3">
        <v>2157</v>
      </c>
      <c r="B1196" s="3">
        <f>VLOOKUP(A1196,OrderProduct!$A$2:$T$1953,20,0)</f>
        <v>48093</v>
      </c>
      <c r="C1196" s="3" t="str">
        <f>VLOOKUP(B1196,'Location (2)'!$A$2:$C$986,3,0)</f>
        <v>Central</v>
      </c>
      <c r="D1196" s="3">
        <f>VLOOKUP(A1196,OrderProduct!A1196:F3147,6,0)</f>
        <v>194.08</v>
      </c>
    </row>
    <row r="1197" spans="1:4">
      <c r="A1197" s="3">
        <v>2157</v>
      </c>
      <c r="B1197" s="3">
        <f>VLOOKUP(A1197,OrderProduct!$A$2:$T$1953,20,0)</f>
        <v>48093</v>
      </c>
      <c r="C1197" s="3" t="str">
        <f>VLOOKUP(B1197,'Location (2)'!$A$2:$C$986,3,0)</f>
        <v>Central</v>
      </c>
      <c r="D1197" s="3">
        <f>VLOOKUP(A1197,OrderProduct!A1197:F3148,6,0)</f>
        <v>199.48</v>
      </c>
    </row>
    <row r="1198" spans="1:4">
      <c r="A1198" s="3">
        <v>2159</v>
      </c>
      <c r="B1198" s="3">
        <f>VLOOKUP(A1198,OrderProduct!$A$2:$T$1953,20,0)</f>
        <v>48185</v>
      </c>
      <c r="C1198" s="3" t="str">
        <f>VLOOKUP(B1198,'Location (2)'!$A$2:$C$986,3,0)</f>
        <v>Central</v>
      </c>
      <c r="D1198" s="3">
        <f>VLOOKUP(A1198,OrderProduct!A1198:F3149,6,0)</f>
        <v>551.51</v>
      </c>
    </row>
    <row r="1199" spans="1:4">
      <c r="A1199" s="3">
        <v>2162</v>
      </c>
      <c r="B1199" s="3">
        <f>VLOOKUP(A1199,OrderProduct!$A$2:$T$1953,20,0)</f>
        <v>16146</v>
      </c>
      <c r="C1199" s="3" t="str">
        <f>VLOOKUP(B1199,'Location (2)'!$A$2:$C$986,3,0)</f>
        <v>East</v>
      </c>
      <c r="D1199" s="3">
        <f>VLOOKUP(A1199,OrderProduct!A1199:F3150,6,0)</f>
        <v>142.79</v>
      </c>
    </row>
    <row r="1200" spans="1:4">
      <c r="A1200" s="3">
        <v>2162</v>
      </c>
      <c r="B1200" s="3">
        <f>VLOOKUP(A1200,OrderProduct!$A$2:$T$1953,20,0)</f>
        <v>16146</v>
      </c>
      <c r="C1200" s="3" t="str">
        <f>VLOOKUP(B1200,'Location (2)'!$A$2:$C$986,3,0)</f>
        <v>East</v>
      </c>
      <c r="D1200" s="3">
        <f>VLOOKUP(A1200,OrderProduct!A1200:F3151,6,0)</f>
        <v>99.02</v>
      </c>
    </row>
    <row r="1201" spans="1:4">
      <c r="A1201" s="3">
        <v>2164</v>
      </c>
      <c r="B1201" s="3">
        <f>VLOOKUP(A1201,OrderProduct!$A$2:$T$1953,20,0)</f>
        <v>91104</v>
      </c>
      <c r="C1201" s="3" t="str">
        <f>VLOOKUP(B1201,'Location (2)'!$A$2:$C$986,3,0)</f>
        <v>West</v>
      </c>
      <c r="D1201" s="3">
        <f>VLOOKUP(A1201,OrderProduct!A1201:F3152,6,0)</f>
        <v>46.4</v>
      </c>
    </row>
    <row r="1202" spans="1:4">
      <c r="A1202" s="3">
        <v>2164</v>
      </c>
      <c r="B1202" s="3">
        <f>VLOOKUP(A1202,OrderProduct!$A$2:$T$1953,20,0)</f>
        <v>91104</v>
      </c>
      <c r="C1202" s="3" t="str">
        <f>VLOOKUP(B1202,'Location (2)'!$A$2:$C$986,3,0)</f>
        <v>West</v>
      </c>
      <c r="D1202" s="3">
        <f>VLOOKUP(A1202,OrderProduct!A1202:F3153,6,0)</f>
        <v>585.08</v>
      </c>
    </row>
    <row r="1203" spans="1:4">
      <c r="A1203" s="3">
        <v>2165</v>
      </c>
      <c r="B1203" s="3">
        <f>VLOOKUP(A1203,OrderProduct!$A$2:$T$1953,20,0)</f>
        <v>4330</v>
      </c>
      <c r="C1203" s="3" t="str">
        <f>VLOOKUP(B1203,'Location (2)'!$A$2:$C$986,3,0)</f>
        <v>East</v>
      </c>
      <c r="D1203" s="3">
        <f>VLOOKUP(A1203,OrderProduct!A1203:F3154,6,0)</f>
        <v>1278.96</v>
      </c>
    </row>
    <row r="1204" spans="1:4">
      <c r="A1204" s="3">
        <v>2178</v>
      </c>
      <c r="B1204" s="3">
        <f>VLOOKUP(A1204,OrderProduct!$A$2:$T$1953,20,0)</f>
        <v>1610</v>
      </c>
      <c r="C1204" s="3" t="str">
        <f>VLOOKUP(B1204,'Location (2)'!$A$2:$C$986,3,0)</f>
        <v>East</v>
      </c>
      <c r="D1204" s="3">
        <f>VLOOKUP(A1204,OrderProduct!A1204:F3155,6,0)</f>
        <v>1857.08</v>
      </c>
    </row>
    <row r="1205" spans="1:4">
      <c r="A1205" s="3">
        <v>2183</v>
      </c>
      <c r="B1205" s="3">
        <f>VLOOKUP(A1205,OrderProduct!$A$2:$T$1953,20,0)</f>
        <v>42301</v>
      </c>
      <c r="C1205" s="3" t="str">
        <f>VLOOKUP(B1205,'Location (2)'!$A$2:$C$986,3,0)</f>
        <v>South</v>
      </c>
      <c r="D1205" s="3">
        <f>VLOOKUP(A1205,OrderProduct!A1205:F3156,6,0)</f>
        <v>414.91</v>
      </c>
    </row>
    <row r="1206" spans="1:4">
      <c r="A1206" s="3">
        <v>2187</v>
      </c>
      <c r="B1206" s="3">
        <f>VLOOKUP(A1206,OrderProduct!$A$2:$T$1953,20,0)</f>
        <v>64055</v>
      </c>
      <c r="C1206" s="3" t="str">
        <f>VLOOKUP(B1206,'Location (2)'!$A$2:$C$986,3,0)</f>
        <v>Central</v>
      </c>
      <c r="D1206" s="3">
        <f>VLOOKUP(A1206,OrderProduct!A1206:F3157,6,0)</f>
        <v>42.56</v>
      </c>
    </row>
    <row r="1207" spans="1:4">
      <c r="A1207" s="3">
        <v>2189</v>
      </c>
      <c r="B1207" s="3">
        <f>VLOOKUP(A1207,OrderProduct!$A$2:$T$1953,20,0)</f>
        <v>10177</v>
      </c>
      <c r="C1207" s="3" t="str">
        <f>VLOOKUP(B1207,'Location (2)'!$A$2:$C$986,3,0)</f>
        <v>East</v>
      </c>
      <c r="D1207" s="3">
        <f>VLOOKUP(A1207,OrderProduct!A1207:F3158,6,0)</f>
        <v>78.59</v>
      </c>
    </row>
    <row r="1208" spans="1:4">
      <c r="A1208" s="3">
        <v>2190</v>
      </c>
      <c r="B1208" s="3">
        <f>VLOOKUP(A1208,OrderProduct!$A$2:$T$1953,20,0)</f>
        <v>48227</v>
      </c>
      <c r="C1208" s="3" t="str">
        <f>VLOOKUP(B1208,'Location (2)'!$A$2:$C$986,3,0)</f>
        <v>Central</v>
      </c>
      <c r="D1208" s="3">
        <f>VLOOKUP(A1208,OrderProduct!A1208:F3159,6,0)</f>
        <v>497.11</v>
      </c>
    </row>
    <row r="1209" spans="1:4">
      <c r="A1209" s="3">
        <v>2190</v>
      </c>
      <c r="B1209" s="3">
        <f>VLOOKUP(A1209,OrderProduct!$A$2:$T$1953,20,0)</f>
        <v>48227</v>
      </c>
      <c r="C1209" s="3" t="str">
        <f>VLOOKUP(B1209,'Location (2)'!$A$2:$C$986,3,0)</f>
        <v>Central</v>
      </c>
      <c r="D1209" s="3">
        <f>VLOOKUP(A1209,OrderProduct!A1209:F3160,6,0)</f>
        <v>11.16</v>
      </c>
    </row>
    <row r="1210" spans="1:4">
      <c r="A1210" s="3">
        <v>2193</v>
      </c>
      <c r="B1210" s="3">
        <f>VLOOKUP(A1210,OrderProduct!$A$2:$T$1953,20,0)</f>
        <v>28560</v>
      </c>
      <c r="C1210" s="3" t="str">
        <f>VLOOKUP(B1210,'Location (2)'!$A$2:$C$986,3,0)</f>
        <v>South</v>
      </c>
      <c r="D1210" s="3">
        <f>VLOOKUP(A1210,OrderProduct!A1210:F3161,6,0)</f>
        <v>45.22</v>
      </c>
    </row>
    <row r="1211" spans="1:4">
      <c r="A1211" s="3">
        <v>2193</v>
      </c>
      <c r="B1211" s="3">
        <f>VLOOKUP(A1211,OrderProduct!$A$2:$T$1953,20,0)</f>
        <v>28560</v>
      </c>
      <c r="C1211" s="3" t="str">
        <f>VLOOKUP(B1211,'Location (2)'!$A$2:$C$986,3,0)</f>
        <v>South</v>
      </c>
      <c r="D1211" s="3">
        <f>VLOOKUP(A1211,OrderProduct!A1211:F3162,6,0)</f>
        <v>2767.95</v>
      </c>
    </row>
    <row r="1212" spans="1:4">
      <c r="A1212" s="3">
        <v>2196</v>
      </c>
      <c r="B1212" s="3">
        <f>VLOOKUP(A1212,OrderProduct!$A$2:$T$1953,20,0)</f>
        <v>14701</v>
      </c>
      <c r="C1212" s="3" t="str">
        <f>VLOOKUP(B1212,'Location (2)'!$A$2:$C$986,3,0)</f>
        <v>East</v>
      </c>
      <c r="D1212" s="3">
        <f>VLOOKUP(A1212,OrderProduct!A1212:F3163,6,0)</f>
        <v>123.03</v>
      </c>
    </row>
    <row r="1213" spans="1:4">
      <c r="A1213" s="3">
        <v>2196</v>
      </c>
      <c r="B1213" s="3">
        <f>VLOOKUP(A1213,OrderProduct!$A$2:$T$1953,20,0)</f>
        <v>14701</v>
      </c>
      <c r="C1213" s="3" t="str">
        <f>VLOOKUP(B1213,'Location (2)'!$A$2:$C$986,3,0)</f>
        <v>East</v>
      </c>
      <c r="D1213" s="3">
        <f>VLOOKUP(A1213,OrderProduct!A1213:F3164,6,0)</f>
        <v>431.84</v>
      </c>
    </row>
    <row r="1214" spans="1:4">
      <c r="A1214" s="3">
        <v>2196</v>
      </c>
      <c r="B1214" s="3">
        <f>VLOOKUP(A1214,OrderProduct!$A$2:$T$1953,20,0)</f>
        <v>14701</v>
      </c>
      <c r="C1214" s="3" t="str">
        <f>VLOOKUP(B1214,'Location (2)'!$A$2:$C$986,3,0)</f>
        <v>East</v>
      </c>
      <c r="D1214" s="3">
        <f>VLOOKUP(A1214,OrderProduct!A1214:F3165,6,0)</f>
        <v>41.6</v>
      </c>
    </row>
    <row r="1215" spans="1:4">
      <c r="A1215" s="3">
        <v>2197</v>
      </c>
      <c r="B1215" s="3">
        <f>VLOOKUP(A1215,OrderProduct!$A$2:$T$1953,20,0)</f>
        <v>11756</v>
      </c>
      <c r="C1215" s="3" t="str">
        <f>VLOOKUP(B1215,'Location (2)'!$A$2:$C$986,3,0)</f>
        <v>East</v>
      </c>
      <c r="D1215" s="3">
        <f>VLOOKUP(A1215,OrderProduct!A1215:F3166,6,0)</f>
        <v>1497.22</v>
      </c>
    </row>
    <row r="1216" spans="1:4">
      <c r="A1216" s="3">
        <v>2197</v>
      </c>
      <c r="B1216" s="3">
        <f>VLOOKUP(A1216,OrderProduct!$A$2:$T$1953,20,0)</f>
        <v>11756</v>
      </c>
      <c r="C1216" s="3" t="str">
        <f>VLOOKUP(B1216,'Location (2)'!$A$2:$C$986,3,0)</f>
        <v>East</v>
      </c>
      <c r="D1216" s="3">
        <f>VLOOKUP(A1216,OrderProduct!A1216:F3167,6,0)</f>
        <v>244.81</v>
      </c>
    </row>
    <row r="1217" spans="1:4">
      <c r="A1217" s="3">
        <v>2198</v>
      </c>
      <c r="B1217" s="3">
        <f>VLOOKUP(A1217,OrderProduct!$A$2:$T$1953,20,0)</f>
        <v>11757</v>
      </c>
      <c r="C1217" s="3" t="str">
        <f>VLOOKUP(B1217,'Location (2)'!$A$2:$C$986,3,0)</f>
        <v>East</v>
      </c>
      <c r="D1217" s="3">
        <f>VLOOKUP(A1217,OrderProduct!A1217:F3168,6,0)</f>
        <v>4.55</v>
      </c>
    </row>
    <row r="1218" spans="1:4">
      <c r="A1218" s="3">
        <v>2198</v>
      </c>
      <c r="B1218" s="3">
        <f>VLOOKUP(A1218,OrderProduct!$A$2:$T$1953,20,0)</f>
        <v>11757</v>
      </c>
      <c r="C1218" s="3" t="str">
        <f>VLOOKUP(B1218,'Location (2)'!$A$2:$C$986,3,0)</f>
        <v>East</v>
      </c>
      <c r="D1218" s="3">
        <f>VLOOKUP(A1218,OrderProduct!A1218:F3169,6,0)</f>
        <v>164.71</v>
      </c>
    </row>
    <row r="1219" spans="1:4">
      <c r="A1219" s="3">
        <v>2201</v>
      </c>
      <c r="B1219" s="3">
        <f>VLOOKUP(A1219,OrderProduct!$A$2:$T$1953,20,0)</f>
        <v>55420</v>
      </c>
      <c r="C1219" s="3" t="str">
        <f>VLOOKUP(B1219,'Location (2)'!$A$2:$C$986,3,0)</f>
        <v>Central</v>
      </c>
      <c r="D1219" s="3">
        <f>VLOOKUP(A1219,OrderProduct!A1219:F3170,6,0)</f>
        <v>79.68</v>
      </c>
    </row>
    <row r="1220" spans="1:4">
      <c r="A1220" s="3">
        <v>2202</v>
      </c>
      <c r="B1220" s="3">
        <f>VLOOKUP(A1220,OrderProduct!$A$2:$T$1953,20,0)</f>
        <v>55429</v>
      </c>
      <c r="C1220" s="3" t="str">
        <f>VLOOKUP(B1220,'Location (2)'!$A$2:$C$986,3,0)</f>
        <v>Central</v>
      </c>
      <c r="D1220" s="3">
        <f>VLOOKUP(A1220,OrderProduct!A1220:F3171,6,0)</f>
        <v>53.26</v>
      </c>
    </row>
    <row r="1221" spans="1:4">
      <c r="A1221" s="3">
        <v>2202</v>
      </c>
      <c r="B1221" s="3">
        <f>VLOOKUP(A1221,OrderProduct!$A$2:$T$1953,20,0)</f>
        <v>55429</v>
      </c>
      <c r="C1221" s="3" t="str">
        <f>VLOOKUP(B1221,'Location (2)'!$A$2:$C$986,3,0)</f>
        <v>Central</v>
      </c>
      <c r="D1221" s="3">
        <f>VLOOKUP(A1221,OrderProduct!A1221:F3172,6,0)</f>
        <v>203.49</v>
      </c>
    </row>
    <row r="1222" spans="1:4">
      <c r="A1222" s="3">
        <v>2202</v>
      </c>
      <c r="B1222" s="3">
        <f>VLOOKUP(A1222,OrderProduct!$A$2:$T$1953,20,0)</f>
        <v>55429</v>
      </c>
      <c r="C1222" s="3" t="str">
        <f>VLOOKUP(B1222,'Location (2)'!$A$2:$C$986,3,0)</f>
        <v>Central</v>
      </c>
      <c r="D1222" s="3">
        <f>VLOOKUP(A1222,OrderProduct!A1222:F3173,6,0)</f>
        <v>2356.01</v>
      </c>
    </row>
    <row r="1223" spans="1:4">
      <c r="A1223" s="3">
        <v>2203</v>
      </c>
      <c r="B1223" s="3">
        <f>VLOOKUP(A1223,OrderProduct!$A$2:$T$1953,20,0)</f>
        <v>55445</v>
      </c>
      <c r="C1223" s="3" t="str">
        <f>VLOOKUP(B1223,'Location (2)'!$A$2:$C$986,3,0)</f>
        <v>Central</v>
      </c>
      <c r="D1223" s="3">
        <f>VLOOKUP(A1223,OrderProduct!A1223:F3174,6,0)</f>
        <v>47.4</v>
      </c>
    </row>
    <row r="1224" spans="1:4">
      <c r="A1224" s="3">
        <v>2203</v>
      </c>
      <c r="B1224" s="3">
        <f>VLOOKUP(A1224,OrderProduct!$A$2:$T$1953,20,0)</f>
        <v>55445</v>
      </c>
      <c r="C1224" s="3" t="str">
        <f>VLOOKUP(B1224,'Location (2)'!$A$2:$C$986,3,0)</f>
        <v>Central</v>
      </c>
      <c r="D1224" s="3">
        <f>VLOOKUP(A1224,OrderProduct!A1224:F3175,6,0)</f>
        <v>436.94</v>
      </c>
    </row>
    <row r="1225" spans="1:4">
      <c r="A1225" s="3">
        <v>2204</v>
      </c>
      <c r="B1225" s="3">
        <f>VLOOKUP(A1225,OrderProduct!$A$2:$T$1953,20,0)</f>
        <v>55337</v>
      </c>
      <c r="C1225" s="3" t="str">
        <f>VLOOKUP(B1225,'Location (2)'!$A$2:$C$986,3,0)</f>
        <v>Central</v>
      </c>
      <c r="D1225" s="3">
        <f>VLOOKUP(A1225,OrderProduct!A1225:F3176,6,0)</f>
        <v>37.38</v>
      </c>
    </row>
    <row r="1226" spans="1:4">
      <c r="A1226" s="3">
        <v>2204</v>
      </c>
      <c r="B1226" s="3">
        <f>VLOOKUP(A1226,OrderProduct!$A$2:$T$1953,20,0)</f>
        <v>55337</v>
      </c>
      <c r="C1226" s="3" t="str">
        <f>VLOOKUP(B1226,'Location (2)'!$A$2:$C$986,3,0)</f>
        <v>Central</v>
      </c>
      <c r="D1226" s="3">
        <f>VLOOKUP(A1226,OrderProduct!A1226:F3177,6,0)</f>
        <v>99.75</v>
      </c>
    </row>
    <row r="1227" spans="1:4">
      <c r="A1227" s="3">
        <v>2206</v>
      </c>
      <c r="B1227" s="3">
        <f>VLOOKUP(A1227,OrderProduct!$A$2:$T$1953,20,0)</f>
        <v>50501</v>
      </c>
      <c r="C1227" s="3" t="str">
        <f>VLOOKUP(B1227,'Location (2)'!$A$2:$C$986,3,0)</f>
        <v>Central</v>
      </c>
      <c r="D1227" s="3">
        <f>VLOOKUP(A1227,OrderProduct!A1227:F3178,6,0)</f>
        <v>410.17</v>
      </c>
    </row>
    <row r="1228" spans="1:4">
      <c r="A1228" s="3">
        <v>2206</v>
      </c>
      <c r="B1228" s="3">
        <f>VLOOKUP(A1228,OrderProduct!$A$2:$T$1953,20,0)</f>
        <v>50501</v>
      </c>
      <c r="C1228" s="3" t="str">
        <f>VLOOKUP(B1228,'Location (2)'!$A$2:$C$986,3,0)</f>
        <v>Central</v>
      </c>
      <c r="D1228" s="3">
        <f>VLOOKUP(A1228,OrderProduct!A1228:F3179,6,0)</f>
        <v>1774.5</v>
      </c>
    </row>
    <row r="1229" spans="1:4">
      <c r="A1229" s="3">
        <v>2209</v>
      </c>
      <c r="B1229" s="3">
        <f>VLOOKUP(A1229,OrderProduct!$A$2:$T$1953,20,0)</f>
        <v>30337</v>
      </c>
      <c r="C1229" s="3" t="str">
        <f>VLOOKUP(B1229,'Location (2)'!$A$2:$C$986,3,0)</f>
        <v>South</v>
      </c>
      <c r="D1229" s="3">
        <f>VLOOKUP(A1229,OrderProduct!A1229:F3180,6,0)</f>
        <v>1054.69</v>
      </c>
    </row>
    <row r="1230" spans="1:4">
      <c r="A1230" s="3">
        <v>2211</v>
      </c>
      <c r="B1230" s="3">
        <f>VLOOKUP(A1230,OrderProduct!$A$2:$T$1953,20,0)</f>
        <v>20715</v>
      </c>
      <c r="C1230" s="3" t="str">
        <f>VLOOKUP(B1230,'Location (2)'!$A$2:$C$986,3,0)</f>
        <v>East</v>
      </c>
      <c r="D1230" s="3">
        <f>VLOOKUP(A1230,OrderProduct!A1230:F3181,6,0)</f>
        <v>52.93</v>
      </c>
    </row>
    <row r="1231" spans="1:4">
      <c r="A1231" s="3">
        <v>2212</v>
      </c>
      <c r="B1231" s="3">
        <f>VLOOKUP(A1231,OrderProduct!$A$2:$T$1953,20,0)</f>
        <v>21228</v>
      </c>
      <c r="C1231" s="3" t="str">
        <f>VLOOKUP(B1231,'Location (2)'!$A$2:$C$986,3,0)</f>
        <v>East</v>
      </c>
      <c r="D1231" s="3">
        <f>VLOOKUP(A1231,OrderProduct!A1231:F3182,6,0)</f>
        <v>75.61</v>
      </c>
    </row>
    <row r="1232" spans="1:4">
      <c r="A1232" s="3">
        <v>2215</v>
      </c>
      <c r="B1232" s="3">
        <f>VLOOKUP(A1232,OrderProduct!$A$2:$T$1953,20,0)</f>
        <v>44646</v>
      </c>
      <c r="C1232" s="3" t="str">
        <f>VLOOKUP(B1232,'Location (2)'!$A$2:$C$986,3,0)</f>
        <v>East</v>
      </c>
      <c r="D1232" s="3">
        <f>VLOOKUP(A1232,OrderProduct!A1232:F3183,6,0)</f>
        <v>67.64</v>
      </c>
    </row>
    <row r="1233" spans="1:4">
      <c r="A1233" s="3">
        <v>2216</v>
      </c>
      <c r="B1233" s="3">
        <f>VLOOKUP(A1233,OrderProduct!$A$2:$T$1953,20,0)</f>
        <v>44256</v>
      </c>
      <c r="C1233" s="3" t="str">
        <f>VLOOKUP(B1233,'Location (2)'!$A$2:$C$986,3,0)</f>
        <v>East</v>
      </c>
      <c r="D1233" s="3">
        <f>VLOOKUP(A1233,OrderProduct!A1233:F3184,6,0)</f>
        <v>240.42</v>
      </c>
    </row>
    <row r="1234" spans="1:4">
      <c r="A1234" s="3">
        <v>2216</v>
      </c>
      <c r="B1234" s="3">
        <f>VLOOKUP(A1234,OrderProduct!$A$2:$T$1953,20,0)</f>
        <v>44256</v>
      </c>
      <c r="C1234" s="3" t="str">
        <f>VLOOKUP(B1234,'Location (2)'!$A$2:$C$986,3,0)</f>
        <v>East</v>
      </c>
      <c r="D1234" s="3">
        <f>VLOOKUP(A1234,OrderProduct!A1234:F3185,6,0)</f>
        <v>184.4</v>
      </c>
    </row>
    <row r="1235" spans="1:4">
      <c r="A1235" s="3">
        <v>2220</v>
      </c>
      <c r="B1235" s="3">
        <f>VLOOKUP(A1235,OrderProduct!$A$2:$T$1953,20,0)</f>
        <v>34787</v>
      </c>
      <c r="C1235" s="3" t="str">
        <f>VLOOKUP(B1235,'Location (2)'!$A$2:$C$986,3,0)</f>
        <v>South</v>
      </c>
      <c r="D1235" s="3">
        <f>VLOOKUP(A1235,OrderProduct!A1235:F3186,6,0)</f>
        <v>3802.01</v>
      </c>
    </row>
    <row r="1236" spans="1:4">
      <c r="A1236" s="3">
        <v>2225</v>
      </c>
      <c r="B1236" s="3">
        <f>VLOOKUP(A1236,OrderProduct!$A$2:$T$1953,20,0)</f>
        <v>88240</v>
      </c>
      <c r="C1236" s="3" t="str">
        <f>VLOOKUP(B1236,'Location (2)'!$A$2:$C$986,3,0)</f>
        <v>West</v>
      </c>
      <c r="D1236" s="3">
        <f>VLOOKUP(A1236,OrderProduct!A1236:F3187,6,0)</f>
        <v>798.69</v>
      </c>
    </row>
    <row r="1237" spans="1:4">
      <c r="A1237" s="3">
        <v>2240</v>
      </c>
      <c r="B1237" s="3">
        <f>VLOOKUP(A1237,OrderProduct!$A$2:$T$1953,20,0)</f>
        <v>33801</v>
      </c>
      <c r="C1237" s="3" t="str">
        <f>VLOOKUP(B1237,'Location (2)'!$A$2:$C$986,3,0)</f>
        <v>South</v>
      </c>
      <c r="D1237" s="3">
        <f>VLOOKUP(A1237,OrderProduct!A1237:F3188,6,0)</f>
        <v>792.11</v>
      </c>
    </row>
    <row r="1238" spans="1:4">
      <c r="A1238" s="3">
        <v>2250</v>
      </c>
      <c r="B1238" s="3">
        <f>VLOOKUP(A1238,OrderProduct!$A$2:$T$1953,20,0)</f>
        <v>16801</v>
      </c>
      <c r="C1238" s="3" t="str">
        <f>VLOOKUP(B1238,'Location (2)'!$A$2:$C$986,3,0)</f>
        <v>East</v>
      </c>
      <c r="D1238" s="3">
        <f>VLOOKUP(A1238,OrderProduct!A1238:F3189,6,0)</f>
        <v>28.73</v>
      </c>
    </row>
    <row r="1239" spans="1:4">
      <c r="A1239" s="3">
        <v>2254</v>
      </c>
      <c r="B1239" s="3">
        <f>VLOOKUP(A1239,OrderProduct!$A$2:$T$1953,20,0)</f>
        <v>42003</v>
      </c>
      <c r="C1239" s="3" t="str">
        <f>VLOOKUP(B1239,'Location (2)'!$A$2:$C$986,3,0)</f>
        <v>South</v>
      </c>
      <c r="D1239" s="3">
        <f>VLOOKUP(A1239,OrderProduct!A1239:F3190,6,0)</f>
        <v>11.78</v>
      </c>
    </row>
    <row r="1240" spans="1:4">
      <c r="A1240" s="3">
        <v>2254</v>
      </c>
      <c r="B1240" s="3">
        <f>VLOOKUP(A1240,OrderProduct!$A$2:$T$1953,20,0)</f>
        <v>42003</v>
      </c>
      <c r="C1240" s="3" t="str">
        <f>VLOOKUP(B1240,'Location (2)'!$A$2:$C$986,3,0)</f>
        <v>South</v>
      </c>
      <c r="D1240" s="3">
        <f>VLOOKUP(A1240,OrderProduct!A1240:F3191,6,0)</f>
        <v>20.96</v>
      </c>
    </row>
    <row r="1241" spans="1:4">
      <c r="A1241" s="3">
        <v>2254</v>
      </c>
      <c r="B1241" s="3">
        <f>VLOOKUP(A1241,OrderProduct!$A$2:$T$1953,20,0)</f>
        <v>42003</v>
      </c>
      <c r="C1241" s="3" t="str">
        <f>VLOOKUP(B1241,'Location (2)'!$A$2:$C$986,3,0)</f>
        <v>South</v>
      </c>
      <c r="D1241" s="3">
        <f>VLOOKUP(A1241,OrderProduct!A1241:F3192,6,0)</f>
        <v>17.64</v>
      </c>
    </row>
    <row r="1242" spans="1:4">
      <c r="A1242" s="3">
        <v>2256</v>
      </c>
      <c r="B1242" s="3">
        <f>VLOOKUP(A1242,OrderProduct!$A$2:$T$1953,20,0)</f>
        <v>28560</v>
      </c>
      <c r="C1242" s="3" t="str">
        <f>VLOOKUP(B1242,'Location (2)'!$A$2:$C$986,3,0)</f>
        <v>South</v>
      </c>
      <c r="D1242" s="3">
        <f>VLOOKUP(A1242,OrderProduct!A1242:F3193,6,0)</f>
        <v>26.66</v>
      </c>
    </row>
    <row r="1243" spans="1:4">
      <c r="A1243" s="3">
        <v>2256</v>
      </c>
      <c r="B1243" s="3">
        <f>VLOOKUP(A1243,OrderProduct!$A$2:$T$1953,20,0)</f>
        <v>28560</v>
      </c>
      <c r="C1243" s="3" t="str">
        <f>VLOOKUP(B1243,'Location (2)'!$A$2:$C$986,3,0)</f>
        <v>South</v>
      </c>
      <c r="D1243" s="3">
        <f>VLOOKUP(A1243,OrderProduct!A1243:F3194,6,0)</f>
        <v>29.55</v>
      </c>
    </row>
    <row r="1244" spans="1:4">
      <c r="A1244" s="3">
        <v>2257</v>
      </c>
      <c r="B1244" s="3">
        <f>VLOOKUP(A1244,OrderProduct!$A$2:$T$1953,20,0)</f>
        <v>27604</v>
      </c>
      <c r="C1244" s="3" t="str">
        <f>VLOOKUP(B1244,'Location (2)'!$A$2:$C$986,3,0)</f>
        <v>South</v>
      </c>
      <c r="D1244" s="3">
        <f>VLOOKUP(A1244,OrderProduct!A1244:F3195,6,0)</f>
        <v>1237.4</v>
      </c>
    </row>
    <row r="1245" spans="1:4">
      <c r="A1245" s="3">
        <v>2258</v>
      </c>
      <c r="B1245" s="3">
        <f>VLOOKUP(A1245,OrderProduct!$A$2:$T$1953,20,0)</f>
        <v>27801</v>
      </c>
      <c r="C1245" s="3" t="str">
        <f>VLOOKUP(B1245,'Location (2)'!$A$2:$C$986,3,0)</f>
        <v>South</v>
      </c>
      <c r="D1245" s="3">
        <f>VLOOKUP(A1245,OrderProduct!A1245:F3196,6,0)</f>
        <v>3206.94</v>
      </c>
    </row>
    <row r="1246" spans="1:4">
      <c r="A1246" s="3">
        <v>2258</v>
      </c>
      <c r="B1246" s="3">
        <f>VLOOKUP(A1246,OrderProduct!$A$2:$T$1953,20,0)</f>
        <v>27801</v>
      </c>
      <c r="C1246" s="3" t="str">
        <f>VLOOKUP(B1246,'Location (2)'!$A$2:$C$986,3,0)</f>
        <v>South</v>
      </c>
      <c r="D1246" s="3">
        <f>VLOOKUP(A1246,OrderProduct!A1246:F3197,6,0)</f>
        <v>43.08</v>
      </c>
    </row>
    <row r="1247" spans="1:4">
      <c r="A1247" s="3">
        <v>2260</v>
      </c>
      <c r="B1247" s="3">
        <f>VLOOKUP(A1247,OrderProduct!$A$2:$T$1953,20,0)</f>
        <v>30161</v>
      </c>
      <c r="C1247" s="3" t="str">
        <f>VLOOKUP(B1247,'Location (2)'!$A$2:$C$986,3,0)</f>
        <v>South</v>
      </c>
      <c r="D1247" s="3">
        <f>VLOOKUP(A1247,OrderProduct!A1247:F3198,6,0)</f>
        <v>428.85</v>
      </c>
    </row>
    <row r="1248" spans="1:4">
      <c r="A1248" s="3">
        <v>2260</v>
      </c>
      <c r="B1248" s="3">
        <f>VLOOKUP(A1248,OrderProduct!$A$2:$T$1953,20,0)</f>
        <v>30161</v>
      </c>
      <c r="C1248" s="3" t="str">
        <f>VLOOKUP(B1248,'Location (2)'!$A$2:$C$986,3,0)</f>
        <v>South</v>
      </c>
      <c r="D1248" s="3">
        <f>VLOOKUP(A1248,OrderProduct!A1248:F3199,6,0)</f>
        <v>342.54</v>
      </c>
    </row>
    <row r="1249" spans="1:4">
      <c r="A1249" s="3">
        <v>2260</v>
      </c>
      <c r="B1249" s="3">
        <f>VLOOKUP(A1249,OrderProduct!$A$2:$T$1953,20,0)</f>
        <v>30161</v>
      </c>
      <c r="C1249" s="3" t="str">
        <f>VLOOKUP(B1249,'Location (2)'!$A$2:$C$986,3,0)</f>
        <v>South</v>
      </c>
      <c r="D1249" s="3">
        <f>VLOOKUP(A1249,OrderProduct!A1249:F3200,6,0)</f>
        <v>294.97</v>
      </c>
    </row>
    <row r="1250" spans="1:4">
      <c r="A1250" s="3">
        <v>2260</v>
      </c>
      <c r="B1250" s="3">
        <f>VLOOKUP(A1250,OrderProduct!$A$2:$T$1953,20,0)</f>
        <v>30161</v>
      </c>
      <c r="C1250" s="3" t="str">
        <f>VLOOKUP(B1250,'Location (2)'!$A$2:$C$986,3,0)</f>
        <v>South</v>
      </c>
      <c r="D1250" s="3">
        <f>VLOOKUP(A1250,OrderProduct!A1250:F3201,6,0)</f>
        <v>2458.05</v>
      </c>
    </row>
    <row r="1251" spans="1:4">
      <c r="A1251" s="3">
        <v>2264</v>
      </c>
      <c r="B1251" s="3">
        <f>VLOOKUP(A1251,OrderProduct!$A$2:$T$1953,20,0)</f>
        <v>64804</v>
      </c>
      <c r="C1251" s="3" t="str">
        <f>VLOOKUP(B1251,'Location (2)'!$A$2:$C$986,3,0)</f>
        <v>Central</v>
      </c>
      <c r="D1251" s="3">
        <f>VLOOKUP(A1251,OrderProduct!A1251:F3202,6,0)</f>
        <v>2465.75</v>
      </c>
    </row>
    <row r="1252" spans="1:4">
      <c r="A1252" s="3">
        <v>2265</v>
      </c>
      <c r="B1252" s="3">
        <f>VLOOKUP(A1252,OrderProduct!$A$2:$T$1953,20,0)</f>
        <v>64130</v>
      </c>
      <c r="C1252" s="3" t="str">
        <f>VLOOKUP(B1252,'Location (2)'!$A$2:$C$986,3,0)</f>
        <v>Central</v>
      </c>
      <c r="D1252" s="3">
        <f>VLOOKUP(A1252,OrderProduct!A1252:F3203,6,0)</f>
        <v>650.25</v>
      </c>
    </row>
    <row r="1253" spans="1:4">
      <c r="A1253" s="3">
        <v>2265</v>
      </c>
      <c r="B1253" s="3">
        <f>VLOOKUP(A1253,OrderProduct!$A$2:$T$1953,20,0)</f>
        <v>64130</v>
      </c>
      <c r="C1253" s="3" t="str">
        <f>VLOOKUP(B1253,'Location (2)'!$A$2:$C$986,3,0)</f>
        <v>Central</v>
      </c>
      <c r="D1253" s="3">
        <f>VLOOKUP(A1253,OrderProduct!A1253:F3204,6,0)</f>
        <v>272.12</v>
      </c>
    </row>
    <row r="1254" spans="1:4">
      <c r="A1254" s="3">
        <v>2266</v>
      </c>
      <c r="B1254" s="3">
        <f>VLOOKUP(A1254,OrderProduct!$A$2:$T$1953,20,0)</f>
        <v>63122</v>
      </c>
      <c r="C1254" s="3" t="str">
        <f>VLOOKUP(B1254,'Location (2)'!$A$2:$C$986,3,0)</f>
        <v>Central</v>
      </c>
      <c r="D1254" s="3">
        <f>VLOOKUP(A1254,OrderProduct!A1254:F3205,6,0)</f>
        <v>2259.99</v>
      </c>
    </row>
    <row r="1255" spans="1:4">
      <c r="A1255" s="3">
        <v>2266</v>
      </c>
      <c r="B1255" s="3">
        <f>VLOOKUP(A1255,OrderProduct!$A$2:$T$1953,20,0)</f>
        <v>63122</v>
      </c>
      <c r="C1255" s="3" t="str">
        <f>VLOOKUP(B1255,'Location (2)'!$A$2:$C$986,3,0)</f>
        <v>Central</v>
      </c>
      <c r="D1255" s="3">
        <f>VLOOKUP(A1255,OrderProduct!A1255:F3206,6,0)</f>
        <v>129.43</v>
      </c>
    </row>
    <row r="1256" spans="1:4">
      <c r="A1256" s="3">
        <v>2268</v>
      </c>
      <c r="B1256" s="3">
        <f>VLOOKUP(A1256,OrderProduct!$A$2:$T$1953,20,0)</f>
        <v>34639</v>
      </c>
      <c r="C1256" s="3" t="str">
        <f>VLOOKUP(B1256,'Location (2)'!$A$2:$C$986,3,0)</f>
        <v>South</v>
      </c>
      <c r="D1256" s="3">
        <f>VLOOKUP(A1256,OrderProduct!A1256:F3207,6,0)</f>
        <v>61.39</v>
      </c>
    </row>
    <row r="1257" spans="1:4">
      <c r="A1257" s="3">
        <v>2270</v>
      </c>
      <c r="B1257" s="3">
        <f>VLOOKUP(A1257,OrderProduct!$A$2:$T$1953,20,0)</f>
        <v>29662</v>
      </c>
      <c r="C1257" s="3" t="str">
        <f>VLOOKUP(B1257,'Location (2)'!$A$2:$C$986,3,0)</f>
        <v>South</v>
      </c>
      <c r="D1257" s="3">
        <f>VLOOKUP(A1257,OrderProduct!A1257:F3208,6,0)</f>
        <v>2435.52</v>
      </c>
    </row>
    <row r="1258" spans="1:4">
      <c r="A1258" s="3">
        <v>2270</v>
      </c>
      <c r="B1258" s="3">
        <f>VLOOKUP(A1258,OrderProduct!$A$2:$T$1953,20,0)</f>
        <v>29662</v>
      </c>
      <c r="C1258" s="3" t="str">
        <f>VLOOKUP(B1258,'Location (2)'!$A$2:$C$986,3,0)</f>
        <v>South</v>
      </c>
      <c r="D1258" s="3">
        <f>VLOOKUP(A1258,OrderProduct!A1258:F3209,6,0)</f>
        <v>424.68</v>
      </c>
    </row>
    <row r="1259" spans="1:4">
      <c r="A1259" s="3">
        <v>2270</v>
      </c>
      <c r="B1259" s="3">
        <f>VLOOKUP(A1259,OrderProduct!$A$2:$T$1953,20,0)</f>
        <v>29662</v>
      </c>
      <c r="C1259" s="3" t="str">
        <f>VLOOKUP(B1259,'Location (2)'!$A$2:$C$986,3,0)</f>
        <v>South</v>
      </c>
      <c r="D1259" s="3">
        <f>VLOOKUP(A1259,OrderProduct!A1259:F3210,6,0)</f>
        <v>40.17</v>
      </c>
    </row>
    <row r="1260" spans="1:4">
      <c r="A1260" s="3">
        <v>2272</v>
      </c>
      <c r="B1260" s="3">
        <f>VLOOKUP(A1260,OrderProduct!$A$2:$T$1953,20,0)</f>
        <v>76543</v>
      </c>
      <c r="C1260" s="3" t="str">
        <f>VLOOKUP(B1260,'Location (2)'!$A$2:$C$986,3,0)</f>
        <v>Central</v>
      </c>
      <c r="D1260" s="3">
        <f>VLOOKUP(A1260,OrderProduct!A1260:F3211,6,0)</f>
        <v>58.68</v>
      </c>
    </row>
    <row r="1261" spans="1:4">
      <c r="A1261" s="3">
        <v>2273</v>
      </c>
      <c r="B1261" s="3">
        <f>VLOOKUP(A1261,OrderProduct!$A$2:$T$1953,20,0)</f>
        <v>78550</v>
      </c>
      <c r="C1261" s="3" t="str">
        <f>VLOOKUP(B1261,'Location (2)'!$A$2:$C$986,3,0)</f>
        <v>Central</v>
      </c>
      <c r="D1261" s="3">
        <f>VLOOKUP(A1261,OrderProduct!A1261:F3212,6,0)</f>
        <v>53.1</v>
      </c>
    </row>
    <row r="1262" spans="1:4">
      <c r="A1262" s="3">
        <v>2273</v>
      </c>
      <c r="B1262" s="3">
        <f>VLOOKUP(A1262,OrderProduct!$A$2:$T$1953,20,0)</f>
        <v>78550</v>
      </c>
      <c r="C1262" s="3" t="str">
        <f>VLOOKUP(B1262,'Location (2)'!$A$2:$C$986,3,0)</f>
        <v>Central</v>
      </c>
      <c r="D1262" s="3">
        <f>VLOOKUP(A1262,OrderProduct!A1262:F3213,6,0)</f>
        <v>783.55</v>
      </c>
    </row>
    <row r="1263" spans="1:4">
      <c r="A1263" s="3">
        <v>2274</v>
      </c>
      <c r="B1263" s="3">
        <f>VLOOKUP(A1263,OrderProduct!$A$2:$T$1953,20,0)</f>
        <v>77036</v>
      </c>
      <c r="C1263" s="3" t="str">
        <f>VLOOKUP(B1263,'Location (2)'!$A$2:$C$986,3,0)</f>
        <v>Central</v>
      </c>
      <c r="D1263" s="3">
        <f>VLOOKUP(A1263,OrderProduct!A1263:F3214,6,0)</f>
        <v>3838.14</v>
      </c>
    </row>
    <row r="1264" spans="1:4">
      <c r="A1264" s="3">
        <v>2276</v>
      </c>
      <c r="B1264" s="3">
        <f>VLOOKUP(A1264,OrderProduct!$A$2:$T$1953,20,0)</f>
        <v>14304</v>
      </c>
      <c r="C1264" s="3" t="str">
        <f>VLOOKUP(B1264,'Location (2)'!$A$2:$C$986,3,0)</f>
        <v>East</v>
      </c>
      <c r="D1264" s="3">
        <f>VLOOKUP(A1264,OrderProduct!A1264:F3215,6,0)</f>
        <v>80.35</v>
      </c>
    </row>
    <row r="1265" spans="1:4">
      <c r="A1265" s="3">
        <v>2279</v>
      </c>
      <c r="B1265" s="3">
        <f>VLOOKUP(A1265,OrderProduct!$A$2:$T$1953,20,0)</f>
        <v>15601</v>
      </c>
      <c r="C1265" s="3" t="str">
        <f>VLOOKUP(B1265,'Location (2)'!$A$2:$C$986,3,0)</f>
        <v>East</v>
      </c>
      <c r="D1265" s="3">
        <f>VLOOKUP(A1265,OrderProduct!A1265:F3216,6,0)</f>
        <v>818.49</v>
      </c>
    </row>
    <row r="1266" spans="1:4">
      <c r="A1266" s="3">
        <v>2281</v>
      </c>
      <c r="B1266" s="3">
        <f>VLOOKUP(A1266,OrderProduct!$A$2:$T$1953,20,0)</f>
        <v>54703</v>
      </c>
      <c r="C1266" s="3" t="str">
        <f>VLOOKUP(B1266,'Location (2)'!$A$2:$C$986,3,0)</f>
        <v>Central</v>
      </c>
      <c r="D1266" s="3">
        <f>VLOOKUP(A1266,OrderProduct!A1266:F3217,6,0)</f>
        <v>1188.63</v>
      </c>
    </row>
    <row r="1267" spans="1:4">
      <c r="A1267" s="3">
        <v>2282</v>
      </c>
      <c r="B1267" s="3">
        <f>VLOOKUP(A1267,OrderProduct!$A$2:$T$1953,20,0)</f>
        <v>53713</v>
      </c>
      <c r="C1267" s="3" t="str">
        <f>VLOOKUP(B1267,'Location (2)'!$A$2:$C$986,3,0)</f>
        <v>Central</v>
      </c>
      <c r="D1267" s="3">
        <f>VLOOKUP(A1267,OrderProduct!A1267:F3218,6,0)</f>
        <v>1009.93</v>
      </c>
    </row>
    <row r="1268" spans="1:4">
      <c r="A1268" s="3">
        <v>2283</v>
      </c>
      <c r="B1268" s="3">
        <f>VLOOKUP(A1268,OrderProduct!$A$2:$T$1953,20,0)</f>
        <v>53132</v>
      </c>
      <c r="C1268" s="3" t="str">
        <f>VLOOKUP(B1268,'Location (2)'!$A$2:$C$986,3,0)</f>
        <v>Central</v>
      </c>
      <c r="D1268" s="3">
        <f>VLOOKUP(A1268,OrderProduct!A1268:F3219,6,0)</f>
        <v>140.7</v>
      </c>
    </row>
    <row r="1269" spans="1:4">
      <c r="A1269" s="3">
        <v>2285</v>
      </c>
      <c r="B1269" s="3">
        <f>VLOOKUP(A1269,OrderProduct!$A$2:$T$1953,20,0)</f>
        <v>29730</v>
      </c>
      <c r="C1269" s="3" t="str">
        <f>VLOOKUP(B1269,'Location (2)'!$A$2:$C$986,3,0)</f>
        <v>South</v>
      </c>
      <c r="D1269" s="3">
        <f>VLOOKUP(A1269,OrderProduct!A1269:F3220,6,0)</f>
        <v>3550.28</v>
      </c>
    </row>
    <row r="1270" spans="1:4">
      <c r="A1270" s="3">
        <v>2286</v>
      </c>
      <c r="B1270" s="3">
        <f>VLOOKUP(A1270,OrderProduct!$A$2:$T$1953,20,0)</f>
        <v>29301</v>
      </c>
      <c r="C1270" s="3" t="str">
        <f>VLOOKUP(B1270,'Location (2)'!$A$2:$C$986,3,0)</f>
        <v>South</v>
      </c>
      <c r="D1270" s="3">
        <f>VLOOKUP(A1270,OrderProduct!A1270:F3221,6,0)</f>
        <v>57.84</v>
      </c>
    </row>
    <row r="1271" spans="1:4">
      <c r="A1271" s="3">
        <v>2286</v>
      </c>
      <c r="B1271" s="3">
        <f>VLOOKUP(A1271,OrderProduct!$A$2:$T$1953,20,0)</f>
        <v>29301</v>
      </c>
      <c r="C1271" s="3" t="str">
        <f>VLOOKUP(B1271,'Location (2)'!$A$2:$C$986,3,0)</f>
        <v>South</v>
      </c>
      <c r="D1271" s="3">
        <f>VLOOKUP(A1271,OrderProduct!A1271:F3222,6,0)</f>
        <v>1425.71</v>
      </c>
    </row>
    <row r="1272" spans="1:4">
      <c r="A1272" s="3">
        <v>2286</v>
      </c>
      <c r="B1272" s="3">
        <f>VLOOKUP(A1272,OrderProduct!$A$2:$T$1953,20,0)</f>
        <v>29301</v>
      </c>
      <c r="C1272" s="3" t="str">
        <f>VLOOKUP(B1272,'Location (2)'!$A$2:$C$986,3,0)</f>
        <v>South</v>
      </c>
      <c r="D1272" s="3">
        <f>VLOOKUP(A1272,OrderProduct!A1272:F3223,6,0)</f>
        <v>88.64</v>
      </c>
    </row>
    <row r="1273" spans="1:4">
      <c r="A1273" s="3">
        <v>2287</v>
      </c>
      <c r="B1273" s="3">
        <f>VLOOKUP(A1273,OrderProduct!$A$2:$T$1953,20,0)</f>
        <v>29483</v>
      </c>
      <c r="C1273" s="3" t="str">
        <f>VLOOKUP(B1273,'Location (2)'!$A$2:$C$986,3,0)</f>
        <v>South</v>
      </c>
      <c r="D1273" s="3">
        <f>VLOOKUP(A1273,OrderProduct!A1273:F3224,6,0)</f>
        <v>80.23</v>
      </c>
    </row>
    <row r="1274" spans="1:4">
      <c r="A1274" s="3">
        <v>2287</v>
      </c>
      <c r="B1274" s="3">
        <f>VLOOKUP(A1274,OrderProduct!$A$2:$T$1953,20,0)</f>
        <v>29483</v>
      </c>
      <c r="C1274" s="3" t="str">
        <f>VLOOKUP(B1274,'Location (2)'!$A$2:$C$986,3,0)</f>
        <v>South</v>
      </c>
      <c r="D1274" s="3">
        <f>VLOOKUP(A1274,OrderProduct!A1274:F3225,6,0)</f>
        <v>2044.9</v>
      </c>
    </row>
    <row r="1275" spans="1:4">
      <c r="A1275" s="3">
        <v>2287</v>
      </c>
      <c r="B1275" s="3">
        <f>VLOOKUP(A1275,OrderProduct!$A$2:$T$1953,20,0)</f>
        <v>29483</v>
      </c>
      <c r="C1275" s="3" t="str">
        <f>VLOOKUP(B1275,'Location (2)'!$A$2:$C$986,3,0)</f>
        <v>South</v>
      </c>
      <c r="D1275" s="3">
        <f>VLOOKUP(A1275,OrderProduct!A1275:F3226,6,0)</f>
        <v>53.3</v>
      </c>
    </row>
    <row r="1276" spans="1:4">
      <c r="A1276" s="3">
        <v>2287</v>
      </c>
      <c r="B1276" s="3">
        <f>VLOOKUP(A1276,OrderProduct!$A$2:$T$1953,20,0)</f>
        <v>29483</v>
      </c>
      <c r="C1276" s="3" t="str">
        <f>VLOOKUP(B1276,'Location (2)'!$A$2:$C$986,3,0)</f>
        <v>South</v>
      </c>
      <c r="D1276" s="3">
        <f>VLOOKUP(A1276,OrderProduct!A1276:F3227,6,0)</f>
        <v>21.93</v>
      </c>
    </row>
    <row r="1277" spans="1:4">
      <c r="A1277" s="3">
        <v>2289</v>
      </c>
      <c r="B1277" s="3">
        <f>VLOOKUP(A1277,OrderProduct!$A$2:$T$1953,20,0)</f>
        <v>55337</v>
      </c>
      <c r="C1277" s="3" t="str">
        <f>VLOOKUP(B1277,'Location (2)'!$A$2:$C$986,3,0)</f>
        <v>Central</v>
      </c>
      <c r="D1277" s="3">
        <f>VLOOKUP(A1277,OrderProduct!A1277:F3228,6,0)</f>
        <v>68.72</v>
      </c>
    </row>
    <row r="1278" spans="1:4">
      <c r="A1278" s="3">
        <v>2290</v>
      </c>
      <c r="B1278" s="3">
        <f>VLOOKUP(A1278,OrderProduct!$A$2:$T$1953,20,0)</f>
        <v>55433</v>
      </c>
      <c r="C1278" s="3" t="str">
        <f>VLOOKUP(B1278,'Location (2)'!$A$2:$C$986,3,0)</f>
        <v>Central</v>
      </c>
      <c r="D1278" s="3">
        <f>VLOOKUP(A1278,OrderProduct!A1278:F3229,6,0)</f>
        <v>618.96</v>
      </c>
    </row>
    <row r="1279" spans="1:4">
      <c r="A1279" s="3">
        <v>2290</v>
      </c>
      <c r="B1279" s="3">
        <f>VLOOKUP(A1279,OrderProduct!$A$2:$T$1953,20,0)</f>
        <v>55433</v>
      </c>
      <c r="C1279" s="3" t="str">
        <f>VLOOKUP(B1279,'Location (2)'!$A$2:$C$986,3,0)</f>
        <v>Central</v>
      </c>
      <c r="D1279" s="3">
        <f>VLOOKUP(A1279,OrderProduct!A1279:F3230,6,0)</f>
        <v>77.54</v>
      </c>
    </row>
    <row r="1280" spans="1:4">
      <c r="A1280" s="3">
        <v>2290</v>
      </c>
      <c r="B1280" s="3">
        <f>VLOOKUP(A1280,OrderProduct!$A$2:$T$1953,20,0)</f>
        <v>55433</v>
      </c>
      <c r="C1280" s="3" t="str">
        <f>VLOOKUP(B1280,'Location (2)'!$A$2:$C$986,3,0)</f>
        <v>Central</v>
      </c>
      <c r="D1280" s="3">
        <f>VLOOKUP(A1280,OrderProduct!A1280:F3231,6,0)</f>
        <v>28.32</v>
      </c>
    </row>
    <row r="1281" spans="1:4">
      <c r="A1281" s="3">
        <v>2302</v>
      </c>
      <c r="B1281" s="3">
        <f>VLOOKUP(A1281,OrderProduct!$A$2:$T$1953,20,0)</f>
        <v>32404</v>
      </c>
      <c r="C1281" s="3" t="str">
        <f>VLOOKUP(B1281,'Location (2)'!$A$2:$C$986,3,0)</f>
        <v>South</v>
      </c>
      <c r="D1281" s="3">
        <f>VLOOKUP(A1281,OrderProduct!A1281:F3232,6,0)</f>
        <v>2309.49</v>
      </c>
    </row>
    <row r="1282" spans="1:4">
      <c r="A1282" s="3">
        <v>2302</v>
      </c>
      <c r="B1282" s="3">
        <f>VLOOKUP(A1282,OrderProduct!$A$2:$T$1953,20,0)</f>
        <v>32404</v>
      </c>
      <c r="C1282" s="3" t="str">
        <f>VLOOKUP(B1282,'Location (2)'!$A$2:$C$986,3,0)</f>
        <v>South</v>
      </c>
      <c r="D1282" s="3">
        <f>VLOOKUP(A1282,OrderProduct!A1282:F3233,6,0)</f>
        <v>8.3</v>
      </c>
    </row>
    <row r="1283" spans="1:4">
      <c r="A1283" s="3">
        <v>2302</v>
      </c>
      <c r="B1283" s="3">
        <f>VLOOKUP(A1283,OrderProduct!$A$2:$T$1953,20,0)</f>
        <v>32404</v>
      </c>
      <c r="C1283" s="3" t="str">
        <f>VLOOKUP(B1283,'Location (2)'!$A$2:$C$986,3,0)</f>
        <v>South</v>
      </c>
      <c r="D1283" s="3">
        <f>VLOOKUP(A1283,OrderProduct!A1283:F3234,6,0)</f>
        <v>416.95</v>
      </c>
    </row>
    <row r="1284" spans="1:4">
      <c r="A1284" s="3">
        <v>2303</v>
      </c>
      <c r="B1284" s="3">
        <f>VLOOKUP(A1284,OrderProduct!$A$2:$T$1953,20,0)</f>
        <v>10011</v>
      </c>
      <c r="C1284" s="3" t="str">
        <f>VLOOKUP(B1284,'Location (2)'!$A$2:$C$986,3,0)</f>
        <v>East</v>
      </c>
      <c r="D1284" s="3">
        <f>VLOOKUP(A1284,OrderProduct!A1284:F3235,6,0)</f>
        <v>61.52</v>
      </c>
    </row>
    <row r="1285" spans="1:4">
      <c r="A1285" s="3">
        <v>2303</v>
      </c>
      <c r="B1285" s="3">
        <f>VLOOKUP(A1285,OrderProduct!$A$2:$T$1953,20,0)</f>
        <v>10011</v>
      </c>
      <c r="C1285" s="3" t="str">
        <f>VLOOKUP(B1285,'Location (2)'!$A$2:$C$986,3,0)</f>
        <v>East</v>
      </c>
      <c r="D1285" s="3">
        <f>VLOOKUP(A1285,OrderProduct!A1285:F3236,6,0)</f>
        <v>18.71</v>
      </c>
    </row>
    <row r="1286" spans="1:4">
      <c r="A1286" s="3">
        <v>2305</v>
      </c>
      <c r="B1286" s="3">
        <f>VLOOKUP(A1286,OrderProduct!$A$2:$T$1953,20,0)</f>
        <v>57201</v>
      </c>
      <c r="C1286" s="3" t="str">
        <f>VLOOKUP(B1286,'Location (2)'!$A$2:$C$986,3,0)</f>
        <v>Central</v>
      </c>
      <c r="D1286" s="3">
        <f>VLOOKUP(A1286,OrderProduct!A1286:F3237,6,0)</f>
        <v>739.06</v>
      </c>
    </row>
    <row r="1287" spans="1:4">
      <c r="A1287" s="3">
        <v>2308</v>
      </c>
      <c r="B1287" s="3">
        <f>VLOOKUP(A1287,OrderProduct!$A$2:$T$1953,20,0)</f>
        <v>33971</v>
      </c>
      <c r="C1287" s="3" t="str">
        <f>VLOOKUP(B1287,'Location (2)'!$A$2:$C$986,3,0)</f>
        <v>South</v>
      </c>
      <c r="D1287" s="3">
        <f>VLOOKUP(A1287,OrderProduct!A1287:F3238,6,0)</f>
        <v>709.7</v>
      </c>
    </row>
    <row r="1288" spans="1:4">
      <c r="A1288" s="3">
        <v>2308</v>
      </c>
      <c r="B1288" s="3">
        <f>VLOOKUP(A1288,OrderProduct!$A$2:$T$1953,20,0)</f>
        <v>33971</v>
      </c>
      <c r="C1288" s="3" t="str">
        <f>VLOOKUP(B1288,'Location (2)'!$A$2:$C$986,3,0)</f>
        <v>South</v>
      </c>
      <c r="D1288" s="3">
        <f>VLOOKUP(A1288,OrderProduct!A1288:F3239,6,0)</f>
        <v>27.42</v>
      </c>
    </row>
    <row r="1289" spans="1:4">
      <c r="A1289" s="3">
        <v>2323</v>
      </c>
      <c r="B1289" s="3">
        <f>VLOOKUP(A1289,OrderProduct!$A$2:$T$1953,20,0)</f>
        <v>92236</v>
      </c>
      <c r="C1289" s="3" t="str">
        <f>VLOOKUP(B1289,'Location (2)'!$A$2:$C$986,3,0)</f>
        <v>West</v>
      </c>
      <c r="D1289" s="3">
        <f>VLOOKUP(A1289,OrderProduct!A1289:F3240,6,0)</f>
        <v>30.47</v>
      </c>
    </row>
    <row r="1290" spans="1:4">
      <c r="A1290" s="3">
        <v>2323</v>
      </c>
      <c r="B1290" s="3">
        <f>VLOOKUP(A1290,OrderProduct!$A$2:$T$1953,20,0)</f>
        <v>92236</v>
      </c>
      <c r="C1290" s="3" t="str">
        <f>VLOOKUP(B1290,'Location (2)'!$A$2:$C$986,3,0)</f>
        <v>West</v>
      </c>
      <c r="D1290" s="3">
        <f>VLOOKUP(A1290,OrderProduct!A1290:F3241,6,0)</f>
        <v>348.08</v>
      </c>
    </row>
    <row r="1291" spans="1:4">
      <c r="A1291" s="3">
        <v>2323</v>
      </c>
      <c r="B1291" s="3">
        <f>VLOOKUP(A1291,OrderProduct!$A$2:$T$1953,20,0)</f>
        <v>92236</v>
      </c>
      <c r="C1291" s="3" t="str">
        <f>VLOOKUP(B1291,'Location (2)'!$A$2:$C$986,3,0)</f>
        <v>West</v>
      </c>
      <c r="D1291" s="3">
        <f>VLOOKUP(A1291,OrderProduct!A1291:F3242,6,0)</f>
        <v>131.69</v>
      </c>
    </row>
    <row r="1292" spans="1:4">
      <c r="A1292" s="3">
        <v>2330</v>
      </c>
      <c r="B1292" s="3">
        <f>VLOOKUP(A1292,OrderProduct!$A$2:$T$1953,20,0)</f>
        <v>52302</v>
      </c>
      <c r="C1292" s="3" t="str">
        <f>VLOOKUP(B1292,'Location (2)'!$A$2:$C$986,3,0)</f>
        <v>Central</v>
      </c>
      <c r="D1292" s="3">
        <f>VLOOKUP(A1292,OrderProduct!A1292:F3243,6,0)</f>
        <v>13.93</v>
      </c>
    </row>
    <row r="1293" spans="1:4">
      <c r="A1293" s="3">
        <v>2333</v>
      </c>
      <c r="B1293" s="3">
        <f>VLOOKUP(A1293,OrderProduct!$A$2:$T$1953,20,0)</f>
        <v>54302</v>
      </c>
      <c r="C1293" s="3" t="str">
        <f>VLOOKUP(B1293,'Location (2)'!$A$2:$C$986,3,0)</f>
        <v>Central</v>
      </c>
      <c r="D1293" s="3">
        <f>VLOOKUP(A1293,OrderProduct!A1293:F3244,6,0)</f>
        <v>1216.32</v>
      </c>
    </row>
    <row r="1294" spans="1:4">
      <c r="A1294" s="3">
        <v>2334</v>
      </c>
      <c r="B1294" s="3">
        <f>VLOOKUP(A1294,OrderProduct!$A$2:$T$1953,20,0)</f>
        <v>53220</v>
      </c>
      <c r="C1294" s="3" t="str">
        <f>VLOOKUP(B1294,'Location (2)'!$A$2:$C$986,3,0)</f>
        <v>Central</v>
      </c>
      <c r="D1294" s="3">
        <f>VLOOKUP(A1294,OrderProduct!A1294:F3245,6,0)</f>
        <v>1989.32</v>
      </c>
    </row>
    <row r="1295" spans="1:4">
      <c r="A1295" s="3">
        <v>2334</v>
      </c>
      <c r="B1295" s="3">
        <f>VLOOKUP(A1295,OrderProduct!$A$2:$T$1953,20,0)</f>
        <v>53220</v>
      </c>
      <c r="C1295" s="3" t="str">
        <f>VLOOKUP(B1295,'Location (2)'!$A$2:$C$986,3,0)</f>
        <v>Central</v>
      </c>
      <c r="D1295" s="3">
        <f>VLOOKUP(A1295,OrderProduct!A1295:F3246,6,0)</f>
        <v>480.37</v>
      </c>
    </row>
    <row r="1296" spans="1:4">
      <c r="A1296" s="3">
        <v>2334</v>
      </c>
      <c r="B1296" s="3">
        <f>VLOOKUP(A1296,OrderProduct!$A$2:$T$1953,20,0)</f>
        <v>53220</v>
      </c>
      <c r="C1296" s="3" t="str">
        <f>VLOOKUP(B1296,'Location (2)'!$A$2:$C$986,3,0)</f>
        <v>Central</v>
      </c>
      <c r="D1296" s="3">
        <f>VLOOKUP(A1296,OrderProduct!A1296:F3247,6,0)</f>
        <v>5.76</v>
      </c>
    </row>
    <row r="1297" spans="1:4">
      <c r="A1297" s="3">
        <v>2334</v>
      </c>
      <c r="B1297" s="3">
        <f>VLOOKUP(A1297,OrderProduct!$A$2:$T$1953,20,0)</f>
        <v>53220</v>
      </c>
      <c r="C1297" s="3" t="str">
        <f>VLOOKUP(B1297,'Location (2)'!$A$2:$C$986,3,0)</f>
        <v>Central</v>
      </c>
      <c r="D1297" s="3">
        <f>VLOOKUP(A1297,OrderProduct!A1297:F3248,6,0)</f>
        <v>3112.13</v>
      </c>
    </row>
    <row r="1298" spans="1:4">
      <c r="A1298" s="3">
        <v>2338</v>
      </c>
      <c r="B1298" s="3">
        <f>VLOOKUP(A1298,OrderProduct!$A$2:$T$1953,20,0)</f>
        <v>20740</v>
      </c>
      <c r="C1298" s="3" t="str">
        <f>VLOOKUP(B1298,'Location (2)'!$A$2:$C$986,3,0)</f>
        <v>East</v>
      </c>
      <c r="D1298" s="3">
        <f>VLOOKUP(A1298,OrderProduct!A1298:F3249,6,0)</f>
        <v>305.71</v>
      </c>
    </row>
    <row r="1299" spans="1:4">
      <c r="A1299" s="3">
        <v>2338</v>
      </c>
      <c r="B1299" s="3">
        <f>VLOOKUP(A1299,OrderProduct!$A$2:$T$1953,20,0)</f>
        <v>20740</v>
      </c>
      <c r="C1299" s="3" t="str">
        <f>VLOOKUP(B1299,'Location (2)'!$A$2:$C$986,3,0)</f>
        <v>East</v>
      </c>
      <c r="D1299" s="3">
        <f>VLOOKUP(A1299,OrderProduct!A1299:F3250,6,0)</f>
        <v>277.12</v>
      </c>
    </row>
    <row r="1300" spans="1:4">
      <c r="A1300" s="3">
        <v>2339</v>
      </c>
      <c r="B1300" s="3">
        <f>VLOOKUP(A1300,OrderProduct!$A$2:$T$1953,20,0)</f>
        <v>77015</v>
      </c>
      <c r="C1300" s="3" t="str">
        <f>VLOOKUP(B1300,'Location (2)'!$A$2:$C$986,3,0)</f>
        <v>Central</v>
      </c>
      <c r="D1300" s="3">
        <f>VLOOKUP(A1300,OrderProduct!A1300:F3251,6,0)</f>
        <v>122.25</v>
      </c>
    </row>
    <row r="1301" spans="1:4">
      <c r="A1301" s="3">
        <v>2345</v>
      </c>
      <c r="B1301" s="3">
        <f>VLOOKUP(A1301,OrderProduct!$A$2:$T$1953,20,0)</f>
        <v>42003</v>
      </c>
      <c r="C1301" s="3" t="str">
        <f>VLOOKUP(B1301,'Location (2)'!$A$2:$C$986,3,0)</f>
        <v>South</v>
      </c>
      <c r="D1301" s="3">
        <f>VLOOKUP(A1301,OrderProduct!A1301:F3252,6,0)</f>
        <v>206.09</v>
      </c>
    </row>
    <row r="1302" spans="1:4">
      <c r="A1302" s="3">
        <v>2345</v>
      </c>
      <c r="B1302" s="3">
        <f>VLOOKUP(A1302,OrderProduct!$A$2:$T$1953,20,0)</f>
        <v>42003</v>
      </c>
      <c r="C1302" s="3" t="str">
        <f>VLOOKUP(B1302,'Location (2)'!$A$2:$C$986,3,0)</f>
        <v>South</v>
      </c>
      <c r="D1302" s="3">
        <f>VLOOKUP(A1302,OrderProduct!A1302:F3253,6,0)</f>
        <v>22.13</v>
      </c>
    </row>
    <row r="1303" spans="1:4">
      <c r="A1303" s="3">
        <v>2346</v>
      </c>
      <c r="B1303" s="3">
        <f>VLOOKUP(A1303,OrderProduct!$A$2:$T$1953,20,0)</f>
        <v>40258</v>
      </c>
      <c r="C1303" s="3" t="str">
        <f>VLOOKUP(B1303,'Location (2)'!$A$2:$C$986,3,0)</f>
        <v>South</v>
      </c>
      <c r="D1303" s="3">
        <f>VLOOKUP(A1303,OrderProduct!A1303:F3254,6,0)</f>
        <v>34.17</v>
      </c>
    </row>
    <row r="1304" spans="1:4">
      <c r="A1304" s="3">
        <v>2346</v>
      </c>
      <c r="B1304" s="3">
        <f>VLOOKUP(A1304,OrderProduct!$A$2:$T$1953,20,0)</f>
        <v>40258</v>
      </c>
      <c r="C1304" s="3" t="str">
        <f>VLOOKUP(B1304,'Location (2)'!$A$2:$C$986,3,0)</f>
        <v>South</v>
      </c>
      <c r="D1304" s="3">
        <f>VLOOKUP(A1304,OrderProduct!A1304:F3255,6,0)</f>
        <v>94.3</v>
      </c>
    </row>
    <row r="1305" spans="1:4">
      <c r="A1305" s="3">
        <v>2351</v>
      </c>
      <c r="B1305" s="3">
        <f>VLOOKUP(A1305,OrderProduct!$A$2:$T$1953,20,0)</f>
        <v>21114</v>
      </c>
      <c r="C1305" s="3" t="str">
        <f>VLOOKUP(B1305,'Location (2)'!$A$2:$C$986,3,0)</f>
        <v>East</v>
      </c>
      <c r="D1305" s="3">
        <f>VLOOKUP(A1305,OrderProduct!A1305:F3256,6,0)</f>
        <v>34.32</v>
      </c>
    </row>
    <row r="1306" spans="1:4">
      <c r="A1306" s="3">
        <v>2352</v>
      </c>
      <c r="B1306" s="3">
        <f>VLOOKUP(A1306,OrderProduct!$A$2:$T$1953,20,0)</f>
        <v>21501</v>
      </c>
      <c r="C1306" s="3" t="str">
        <f>VLOOKUP(B1306,'Location (2)'!$A$2:$C$986,3,0)</f>
        <v>East</v>
      </c>
      <c r="D1306" s="3">
        <f>VLOOKUP(A1306,OrderProduct!A1306:F3257,6,0)</f>
        <v>392.45</v>
      </c>
    </row>
    <row r="1307" spans="1:4">
      <c r="A1307" s="3">
        <v>2352</v>
      </c>
      <c r="B1307" s="3">
        <f>VLOOKUP(A1307,OrderProduct!$A$2:$T$1953,20,0)</f>
        <v>21501</v>
      </c>
      <c r="C1307" s="3" t="str">
        <f>VLOOKUP(B1307,'Location (2)'!$A$2:$C$986,3,0)</f>
        <v>East</v>
      </c>
      <c r="D1307" s="3">
        <f>VLOOKUP(A1307,OrderProduct!A1307:F3258,6,0)</f>
        <v>94.2</v>
      </c>
    </row>
    <row r="1308" spans="1:4">
      <c r="A1308" s="3">
        <v>2352</v>
      </c>
      <c r="B1308" s="3">
        <f>VLOOKUP(A1308,OrderProduct!$A$2:$T$1953,20,0)</f>
        <v>21501</v>
      </c>
      <c r="C1308" s="3" t="str">
        <f>VLOOKUP(B1308,'Location (2)'!$A$2:$C$986,3,0)</f>
        <v>East</v>
      </c>
      <c r="D1308" s="3">
        <f>VLOOKUP(A1308,OrderProduct!A1308:F3259,6,0)</f>
        <v>568.24</v>
      </c>
    </row>
    <row r="1309" spans="1:4">
      <c r="A1309" s="3">
        <v>2353</v>
      </c>
      <c r="B1309" s="3">
        <f>VLOOKUP(A1309,OrderProduct!$A$2:$T$1953,20,0)</f>
        <v>21040</v>
      </c>
      <c r="C1309" s="3" t="str">
        <f>VLOOKUP(B1309,'Location (2)'!$A$2:$C$986,3,0)</f>
        <v>East</v>
      </c>
      <c r="D1309" s="3">
        <f>VLOOKUP(A1309,OrderProduct!A1309:F3260,6,0)</f>
        <v>162.91</v>
      </c>
    </row>
    <row r="1310" spans="1:4">
      <c r="A1310" s="3">
        <v>2353</v>
      </c>
      <c r="B1310" s="3">
        <f>VLOOKUP(A1310,OrderProduct!$A$2:$T$1953,20,0)</f>
        <v>21040</v>
      </c>
      <c r="C1310" s="3" t="str">
        <f>VLOOKUP(B1310,'Location (2)'!$A$2:$C$986,3,0)</f>
        <v>East</v>
      </c>
      <c r="D1310" s="3">
        <f>VLOOKUP(A1310,OrderProduct!A1310:F3261,6,0)</f>
        <v>97.65</v>
      </c>
    </row>
    <row r="1311" spans="1:4">
      <c r="A1311" s="3">
        <v>2355</v>
      </c>
      <c r="B1311" s="3">
        <f>VLOOKUP(A1311,OrderProduct!$A$2:$T$1953,20,0)</f>
        <v>92236</v>
      </c>
      <c r="C1311" s="3" t="str">
        <f>VLOOKUP(B1311,'Location (2)'!$A$2:$C$986,3,0)</f>
        <v>West</v>
      </c>
      <c r="D1311" s="3">
        <f>VLOOKUP(A1311,OrderProduct!A1311:F3262,6,0)</f>
        <v>1018.61</v>
      </c>
    </row>
    <row r="1312" spans="1:4">
      <c r="A1312" s="3">
        <v>2355</v>
      </c>
      <c r="B1312" s="3">
        <f>VLOOKUP(A1312,OrderProduct!$A$2:$T$1953,20,0)</f>
        <v>92236</v>
      </c>
      <c r="C1312" s="3" t="str">
        <f>VLOOKUP(B1312,'Location (2)'!$A$2:$C$986,3,0)</f>
        <v>West</v>
      </c>
      <c r="D1312" s="3">
        <f>VLOOKUP(A1312,OrderProduct!A1312:F3263,6,0)</f>
        <v>157.78</v>
      </c>
    </row>
    <row r="1313" spans="1:4">
      <c r="A1313" s="3">
        <v>2356</v>
      </c>
      <c r="B1313" s="3">
        <f>VLOOKUP(A1313,OrderProduct!$A$2:$T$1953,20,0)</f>
        <v>82901</v>
      </c>
      <c r="C1313" s="3" t="str">
        <f>VLOOKUP(B1313,'Location (2)'!$A$2:$C$986,3,0)</f>
        <v>West</v>
      </c>
      <c r="D1313" s="3">
        <f>VLOOKUP(A1313,OrderProduct!A1313:F3264,6,0)</f>
        <v>98.17</v>
      </c>
    </row>
    <row r="1314" spans="1:4">
      <c r="A1314" s="3">
        <v>2358</v>
      </c>
      <c r="B1314" s="3">
        <f>VLOOKUP(A1314,OrderProduct!$A$2:$T$1953,20,0)</f>
        <v>33311</v>
      </c>
      <c r="C1314" s="3" t="str">
        <f>VLOOKUP(B1314,'Location (2)'!$A$2:$C$986,3,0)</f>
        <v>South</v>
      </c>
      <c r="D1314" s="3">
        <f>VLOOKUP(A1314,OrderProduct!A1314:F3265,6,0)</f>
        <v>3.51</v>
      </c>
    </row>
    <row r="1315" spans="1:4">
      <c r="A1315" s="3">
        <v>2358</v>
      </c>
      <c r="B1315" s="3">
        <f>VLOOKUP(A1315,OrderProduct!$A$2:$T$1953,20,0)</f>
        <v>33311</v>
      </c>
      <c r="C1315" s="3" t="str">
        <f>VLOOKUP(B1315,'Location (2)'!$A$2:$C$986,3,0)</f>
        <v>South</v>
      </c>
      <c r="D1315" s="3">
        <f>VLOOKUP(A1315,OrderProduct!A1315:F3266,6,0)</f>
        <v>120.12</v>
      </c>
    </row>
    <row r="1316" spans="1:4">
      <c r="A1316" s="3">
        <v>2359</v>
      </c>
      <c r="B1316" s="3">
        <f>VLOOKUP(A1316,OrderProduct!$A$2:$T$1953,20,0)</f>
        <v>33917</v>
      </c>
      <c r="C1316" s="3" t="str">
        <f>VLOOKUP(B1316,'Location (2)'!$A$2:$C$986,3,0)</f>
        <v>South</v>
      </c>
      <c r="D1316" s="3">
        <f>VLOOKUP(A1316,OrderProduct!A1316:F3267,6,0)</f>
        <v>28.66</v>
      </c>
    </row>
    <row r="1317" spans="1:4">
      <c r="A1317" s="3">
        <v>2361</v>
      </c>
      <c r="B1317" s="3">
        <f>VLOOKUP(A1317,OrderProduct!$A$2:$T$1953,20,0)</f>
        <v>32259</v>
      </c>
      <c r="C1317" s="3" t="str">
        <f>VLOOKUP(B1317,'Location (2)'!$A$2:$C$986,3,0)</f>
        <v>South</v>
      </c>
      <c r="D1317" s="3">
        <f>VLOOKUP(A1317,OrderProduct!A1317:F3268,6,0)</f>
        <v>123.18</v>
      </c>
    </row>
    <row r="1318" spans="1:4">
      <c r="A1318" s="3">
        <v>2363</v>
      </c>
      <c r="B1318" s="3">
        <f>VLOOKUP(A1318,OrderProduct!$A$2:$T$1953,20,0)</f>
        <v>44256</v>
      </c>
      <c r="C1318" s="3" t="str">
        <f>VLOOKUP(B1318,'Location (2)'!$A$2:$C$986,3,0)</f>
        <v>East</v>
      </c>
      <c r="D1318" s="3">
        <f>VLOOKUP(A1318,OrderProduct!A1318:F3269,6,0)</f>
        <v>1533.59</v>
      </c>
    </row>
    <row r="1319" spans="1:4">
      <c r="A1319" s="3">
        <v>2369</v>
      </c>
      <c r="B1319" s="3">
        <f>VLOOKUP(A1319,OrderProduct!$A$2:$T$1953,20,0)</f>
        <v>33024</v>
      </c>
      <c r="C1319" s="3" t="str">
        <f>VLOOKUP(B1319,'Location (2)'!$A$2:$C$986,3,0)</f>
        <v>South</v>
      </c>
      <c r="D1319" s="3">
        <f>VLOOKUP(A1319,OrderProduct!A1319:F3270,6,0)</f>
        <v>203.37</v>
      </c>
    </row>
    <row r="1320" spans="1:4">
      <c r="A1320" s="3">
        <v>2372</v>
      </c>
      <c r="B1320" s="3">
        <f>VLOOKUP(A1320,OrderProduct!$A$2:$T$1953,20,0)</f>
        <v>55803</v>
      </c>
      <c r="C1320" s="3" t="str">
        <f>VLOOKUP(B1320,'Location (2)'!$A$2:$C$986,3,0)</f>
        <v>Central</v>
      </c>
      <c r="D1320" s="3">
        <f>VLOOKUP(A1320,OrderProduct!A1320:F3271,6,0)</f>
        <v>160.66</v>
      </c>
    </row>
    <row r="1321" spans="1:4">
      <c r="A1321" s="3">
        <v>2376</v>
      </c>
      <c r="B1321" s="3">
        <f>VLOOKUP(A1321,OrderProduct!$A$2:$T$1953,20,0)</f>
        <v>83843</v>
      </c>
      <c r="C1321" s="3" t="str">
        <f>VLOOKUP(B1321,'Location (2)'!$A$2:$C$986,3,0)</f>
        <v>West</v>
      </c>
      <c r="D1321" s="3">
        <f>VLOOKUP(A1321,OrderProduct!A1321:F3272,6,0)</f>
        <v>1839.91</v>
      </c>
    </row>
    <row r="1322" spans="1:4">
      <c r="A1322" s="3">
        <v>2376</v>
      </c>
      <c r="B1322" s="3">
        <f>VLOOKUP(A1322,OrderProduct!$A$2:$T$1953,20,0)</f>
        <v>83843</v>
      </c>
      <c r="C1322" s="3" t="str">
        <f>VLOOKUP(B1322,'Location (2)'!$A$2:$C$986,3,0)</f>
        <v>West</v>
      </c>
      <c r="D1322" s="3">
        <f>VLOOKUP(A1322,OrderProduct!A1322:F3273,6,0)</f>
        <v>63.66</v>
      </c>
    </row>
    <row r="1323" spans="1:4">
      <c r="A1323" s="3">
        <v>2379</v>
      </c>
      <c r="B1323" s="3">
        <f>VLOOKUP(A1323,OrderProduct!$A$2:$T$1953,20,0)</f>
        <v>48135</v>
      </c>
      <c r="C1323" s="3" t="str">
        <f>VLOOKUP(B1323,'Location (2)'!$A$2:$C$986,3,0)</f>
        <v>Central</v>
      </c>
      <c r="D1323" s="3">
        <f>VLOOKUP(A1323,OrderProduct!A1323:F3274,6,0)</f>
        <v>38.58</v>
      </c>
    </row>
    <row r="1324" spans="1:4">
      <c r="A1324" s="3">
        <v>2380</v>
      </c>
      <c r="B1324" s="3">
        <f>VLOOKUP(A1324,OrderProduct!$A$2:$T$1953,20,0)</f>
        <v>49505</v>
      </c>
      <c r="C1324" s="3" t="str">
        <f>VLOOKUP(B1324,'Location (2)'!$A$2:$C$986,3,0)</f>
        <v>Central</v>
      </c>
      <c r="D1324" s="3">
        <f>VLOOKUP(A1324,OrderProduct!A1324:F3275,6,0)</f>
        <v>810.47</v>
      </c>
    </row>
    <row r="1325" spans="1:4">
      <c r="A1325" s="3">
        <v>2380</v>
      </c>
      <c r="B1325" s="3">
        <f>VLOOKUP(A1325,OrderProduct!$A$2:$T$1953,20,0)</f>
        <v>49505</v>
      </c>
      <c r="C1325" s="3" t="str">
        <f>VLOOKUP(B1325,'Location (2)'!$A$2:$C$986,3,0)</f>
        <v>Central</v>
      </c>
      <c r="D1325" s="3">
        <f>VLOOKUP(A1325,OrderProduct!A1325:F3276,6,0)</f>
        <v>127.22</v>
      </c>
    </row>
    <row r="1326" spans="1:4">
      <c r="A1326" s="3">
        <v>2382</v>
      </c>
      <c r="B1326" s="3">
        <f>VLOOKUP(A1326,OrderProduct!$A$2:$T$1953,20,0)</f>
        <v>10024</v>
      </c>
      <c r="C1326" s="3" t="str">
        <f>VLOOKUP(B1326,'Location (2)'!$A$2:$C$986,3,0)</f>
        <v>East</v>
      </c>
      <c r="D1326" s="3">
        <f>VLOOKUP(A1326,OrderProduct!A1326:F3277,6,0)</f>
        <v>432.44</v>
      </c>
    </row>
    <row r="1327" spans="1:4">
      <c r="A1327" s="3">
        <v>2382</v>
      </c>
      <c r="B1327" s="3">
        <f>VLOOKUP(A1327,OrderProduct!$A$2:$T$1953,20,0)</f>
        <v>10024</v>
      </c>
      <c r="C1327" s="3" t="str">
        <f>VLOOKUP(B1327,'Location (2)'!$A$2:$C$986,3,0)</f>
        <v>East</v>
      </c>
      <c r="D1327" s="3">
        <f>VLOOKUP(A1327,OrderProduct!A1327:F3278,6,0)</f>
        <v>72.83</v>
      </c>
    </row>
    <row r="1328" spans="1:4">
      <c r="A1328" s="3">
        <v>2382</v>
      </c>
      <c r="B1328" s="3">
        <f>VLOOKUP(A1328,OrderProduct!$A$2:$T$1953,20,0)</f>
        <v>10024</v>
      </c>
      <c r="C1328" s="3" t="str">
        <f>VLOOKUP(B1328,'Location (2)'!$A$2:$C$986,3,0)</f>
        <v>East</v>
      </c>
      <c r="D1328" s="3">
        <f>VLOOKUP(A1328,OrderProduct!A1328:F3279,6,0)</f>
        <v>86.8</v>
      </c>
    </row>
    <row r="1329" spans="1:4">
      <c r="A1329" s="3">
        <v>2385</v>
      </c>
      <c r="B1329" s="3">
        <f>VLOOKUP(A1329,OrderProduct!$A$2:$T$1953,20,0)</f>
        <v>88001</v>
      </c>
      <c r="C1329" s="3" t="str">
        <f>VLOOKUP(B1329,'Location (2)'!$A$2:$C$986,3,0)</f>
        <v>West</v>
      </c>
      <c r="D1329" s="3">
        <f>VLOOKUP(A1329,OrderProduct!A1329:F3280,6,0)</f>
        <v>1020.08</v>
      </c>
    </row>
    <row r="1330" spans="1:4">
      <c r="A1330" s="3">
        <v>2391</v>
      </c>
      <c r="B1330" s="3">
        <f>VLOOKUP(A1330,OrderProduct!$A$2:$T$1953,20,0)</f>
        <v>11572</v>
      </c>
      <c r="C1330" s="3" t="str">
        <f>VLOOKUP(B1330,'Location (2)'!$A$2:$C$986,3,0)</f>
        <v>East</v>
      </c>
      <c r="D1330" s="3">
        <f>VLOOKUP(A1330,OrderProduct!A1330:F3281,6,0)</f>
        <v>65.2</v>
      </c>
    </row>
    <row r="1331" spans="1:4">
      <c r="A1331" s="3">
        <v>2391</v>
      </c>
      <c r="B1331" s="3">
        <f>VLOOKUP(A1331,OrderProduct!$A$2:$T$1953,20,0)</f>
        <v>11572</v>
      </c>
      <c r="C1331" s="3" t="str">
        <f>VLOOKUP(B1331,'Location (2)'!$A$2:$C$986,3,0)</f>
        <v>East</v>
      </c>
      <c r="D1331" s="3">
        <f>VLOOKUP(A1331,OrderProduct!A1331:F3282,6,0)</f>
        <v>22.59</v>
      </c>
    </row>
    <row r="1332" spans="1:4">
      <c r="A1332" s="3">
        <v>2391</v>
      </c>
      <c r="B1332" s="3">
        <f>VLOOKUP(A1332,OrderProduct!$A$2:$T$1953,20,0)</f>
        <v>11572</v>
      </c>
      <c r="C1332" s="3" t="str">
        <f>VLOOKUP(B1332,'Location (2)'!$A$2:$C$986,3,0)</f>
        <v>East</v>
      </c>
      <c r="D1332" s="3">
        <f>VLOOKUP(A1332,OrderProduct!A1332:F3283,6,0)</f>
        <v>121.36</v>
      </c>
    </row>
    <row r="1333" spans="1:4">
      <c r="A1333" s="3">
        <v>2391</v>
      </c>
      <c r="B1333" s="3">
        <f>VLOOKUP(A1333,OrderProduct!$A$2:$T$1953,20,0)</f>
        <v>11572</v>
      </c>
      <c r="C1333" s="3" t="str">
        <f>VLOOKUP(B1333,'Location (2)'!$A$2:$C$986,3,0)</f>
        <v>East</v>
      </c>
      <c r="D1333" s="3">
        <f>VLOOKUP(A1333,OrderProduct!A1333:F3284,6,0)</f>
        <v>2013.67</v>
      </c>
    </row>
    <row r="1334" spans="1:4">
      <c r="A1334" s="3">
        <v>2393</v>
      </c>
      <c r="B1334" s="3">
        <f>VLOOKUP(A1334,OrderProduct!$A$2:$T$1953,20,0)</f>
        <v>30076</v>
      </c>
      <c r="C1334" s="3" t="str">
        <f>VLOOKUP(B1334,'Location (2)'!$A$2:$C$986,3,0)</f>
        <v>South</v>
      </c>
      <c r="D1334" s="3">
        <f>VLOOKUP(A1334,OrderProduct!A1334:F3285,6,0)</f>
        <v>641.11</v>
      </c>
    </row>
    <row r="1335" spans="1:4">
      <c r="A1335" s="3">
        <v>2393</v>
      </c>
      <c r="B1335" s="3">
        <f>VLOOKUP(A1335,OrderProduct!$A$2:$T$1953,20,0)</f>
        <v>30076</v>
      </c>
      <c r="C1335" s="3" t="str">
        <f>VLOOKUP(B1335,'Location (2)'!$A$2:$C$986,3,0)</f>
        <v>South</v>
      </c>
      <c r="D1335" s="3">
        <f>VLOOKUP(A1335,OrderProduct!A1335:F3286,6,0)</f>
        <v>25.35</v>
      </c>
    </row>
    <row r="1336" spans="1:4">
      <c r="A1336" s="3">
        <v>2394</v>
      </c>
      <c r="B1336" s="3">
        <f>VLOOKUP(A1336,OrderProduct!$A$2:$T$1953,20,0)</f>
        <v>30328</v>
      </c>
      <c r="C1336" s="3" t="str">
        <f>VLOOKUP(B1336,'Location (2)'!$A$2:$C$986,3,0)</f>
        <v>South</v>
      </c>
      <c r="D1336" s="3">
        <f>VLOOKUP(A1336,OrderProduct!A1336:F3287,6,0)</f>
        <v>316.28</v>
      </c>
    </row>
    <row r="1337" spans="1:4">
      <c r="A1337" s="3">
        <v>2394</v>
      </c>
      <c r="B1337" s="3">
        <f>VLOOKUP(A1337,OrderProduct!$A$2:$T$1953,20,0)</f>
        <v>30328</v>
      </c>
      <c r="C1337" s="3" t="str">
        <f>VLOOKUP(B1337,'Location (2)'!$A$2:$C$986,3,0)</f>
        <v>South</v>
      </c>
      <c r="D1337" s="3">
        <f>VLOOKUP(A1337,OrderProduct!A1337:F3288,6,0)</f>
        <v>87.21</v>
      </c>
    </row>
    <row r="1338" spans="1:4">
      <c r="A1338" s="3">
        <v>2395</v>
      </c>
      <c r="B1338" s="3">
        <f>VLOOKUP(A1338,OrderProduct!$A$2:$T$1953,20,0)</f>
        <v>31401</v>
      </c>
      <c r="C1338" s="3" t="str">
        <f>VLOOKUP(B1338,'Location (2)'!$A$2:$C$986,3,0)</f>
        <v>South</v>
      </c>
      <c r="D1338" s="3">
        <f>VLOOKUP(A1338,OrderProduct!A1338:F3289,6,0)</f>
        <v>40.15</v>
      </c>
    </row>
    <row r="1339" spans="1:4">
      <c r="A1339" s="3">
        <v>2398</v>
      </c>
      <c r="B1339" s="3">
        <f>VLOOKUP(A1339,OrderProduct!$A$2:$T$1953,20,0)</f>
        <v>60103</v>
      </c>
      <c r="C1339" s="3" t="str">
        <f>VLOOKUP(B1339,'Location (2)'!$A$2:$C$986,3,0)</f>
        <v>Central</v>
      </c>
      <c r="D1339" s="3">
        <f>VLOOKUP(A1339,OrderProduct!A1339:F3290,6,0)</f>
        <v>3707.05</v>
      </c>
    </row>
    <row r="1340" spans="1:4">
      <c r="A1340" s="3">
        <v>2417</v>
      </c>
      <c r="B1340" s="3">
        <f>VLOOKUP(A1340,OrderProduct!$A$2:$T$1953,20,0)</f>
        <v>22124</v>
      </c>
      <c r="C1340" s="3" t="str">
        <f>VLOOKUP(B1340,'Location (2)'!$A$2:$C$986,3,0)</f>
        <v>South</v>
      </c>
      <c r="D1340" s="3">
        <f>VLOOKUP(A1340,OrderProduct!A1340:F3291,6,0)</f>
        <v>1805.9</v>
      </c>
    </row>
    <row r="1341" spans="1:4">
      <c r="A1341" s="3">
        <v>2418</v>
      </c>
      <c r="B1341" s="3">
        <f>VLOOKUP(A1341,OrderProduct!$A$2:$T$1953,20,0)</f>
        <v>23805</v>
      </c>
      <c r="C1341" s="3" t="str">
        <f>VLOOKUP(B1341,'Location (2)'!$A$2:$C$986,3,0)</f>
        <v>South</v>
      </c>
      <c r="D1341" s="3">
        <f>VLOOKUP(A1341,OrderProduct!A1341:F3292,6,0)</f>
        <v>311.41</v>
      </c>
    </row>
    <row r="1342" spans="1:4">
      <c r="A1342" s="3">
        <v>2418</v>
      </c>
      <c r="B1342" s="3">
        <f>VLOOKUP(A1342,OrderProduct!$A$2:$T$1953,20,0)</f>
        <v>23805</v>
      </c>
      <c r="C1342" s="3" t="str">
        <f>VLOOKUP(B1342,'Location (2)'!$A$2:$C$986,3,0)</f>
        <v>South</v>
      </c>
      <c r="D1342" s="3">
        <f>VLOOKUP(A1342,OrderProduct!A1342:F3293,6,0)</f>
        <v>2805.18</v>
      </c>
    </row>
    <row r="1343" spans="1:4">
      <c r="A1343" s="3">
        <v>2418</v>
      </c>
      <c r="B1343" s="3">
        <f>VLOOKUP(A1343,OrderProduct!$A$2:$T$1953,20,0)</f>
        <v>23805</v>
      </c>
      <c r="C1343" s="3" t="str">
        <f>VLOOKUP(B1343,'Location (2)'!$A$2:$C$986,3,0)</f>
        <v>South</v>
      </c>
      <c r="D1343" s="3">
        <f>VLOOKUP(A1343,OrderProduct!A1343:F3294,6,0)</f>
        <v>29.85</v>
      </c>
    </row>
    <row r="1344" spans="1:4">
      <c r="A1344" s="3">
        <v>2419</v>
      </c>
      <c r="B1344" s="3">
        <f>VLOOKUP(A1344,OrderProduct!$A$2:$T$1953,20,0)</f>
        <v>23701</v>
      </c>
      <c r="C1344" s="3" t="str">
        <f>VLOOKUP(B1344,'Location (2)'!$A$2:$C$986,3,0)</f>
        <v>South</v>
      </c>
      <c r="D1344" s="3">
        <f>VLOOKUP(A1344,OrderProduct!A1344:F3295,6,0)</f>
        <v>366.44</v>
      </c>
    </row>
    <row r="1345" spans="1:4">
      <c r="A1345" s="3">
        <v>2419</v>
      </c>
      <c r="B1345" s="3">
        <f>VLOOKUP(A1345,OrderProduct!$A$2:$T$1953,20,0)</f>
        <v>23701</v>
      </c>
      <c r="C1345" s="3" t="str">
        <f>VLOOKUP(B1345,'Location (2)'!$A$2:$C$986,3,0)</f>
        <v>South</v>
      </c>
      <c r="D1345" s="3">
        <f>VLOOKUP(A1345,OrderProduct!A1345:F3296,6,0)</f>
        <v>69.75</v>
      </c>
    </row>
    <row r="1346" spans="1:4">
      <c r="A1346" s="3">
        <v>2420</v>
      </c>
      <c r="B1346" s="3">
        <f>VLOOKUP(A1346,OrderProduct!$A$2:$T$1953,20,0)</f>
        <v>23223</v>
      </c>
      <c r="C1346" s="3" t="str">
        <f>VLOOKUP(B1346,'Location (2)'!$A$2:$C$986,3,0)</f>
        <v>South</v>
      </c>
      <c r="D1346" s="3">
        <f>VLOOKUP(A1346,OrderProduct!A1346:F3297,6,0)</f>
        <v>5.5</v>
      </c>
    </row>
    <row r="1347" spans="1:4">
      <c r="A1347" s="3">
        <v>2422</v>
      </c>
      <c r="B1347" s="3">
        <f>VLOOKUP(A1347,OrderProduct!$A$2:$T$1953,20,0)</f>
        <v>77340</v>
      </c>
      <c r="C1347" s="3" t="str">
        <f>VLOOKUP(B1347,'Location (2)'!$A$2:$C$986,3,0)</f>
        <v>Central</v>
      </c>
      <c r="D1347" s="3">
        <f>VLOOKUP(A1347,OrderProduct!A1347:F3298,6,0)</f>
        <v>62.46</v>
      </c>
    </row>
    <row r="1348" spans="1:4">
      <c r="A1348" s="3">
        <v>2422</v>
      </c>
      <c r="B1348" s="3">
        <f>VLOOKUP(A1348,OrderProduct!$A$2:$T$1953,20,0)</f>
        <v>77340</v>
      </c>
      <c r="C1348" s="3" t="str">
        <f>VLOOKUP(B1348,'Location (2)'!$A$2:$C$986,3,0)</f>
        <v>Central</v>
      </c>
      <c r="D1348" s="3">
        <f>VLOOKUP(A1348,OrderProduct!A1348:F3299,6,0)</f>
        <v>667.84</v>
      </c>
    </row>
    <row r="1349" spans="1:4">
      <c r="A1349" s="3">
        <v>2423</v>
      </c>
      <c r="B1349" s="3">
        <f>VLOOKUP(A1349,OrderProduct!$A$2:$T$1953,20,0)</f>
        <v>76053</v>
      </c>
      <c r="C1349" s="3" t="str">
        <f>VLOOKUP(B1349,'Location (2)'!$A$2:$C$986,3,0)</f>
        <v>Central</v>
      </c>
      <c r="D1349" s="3">
        <f>VLOOKUP(A1349,OrderProduct!A1349:F3300,6,0)</f>
        <v>28.11</v>
      </c>
    </row>
    <row r="1350" spans="1:4">
      <c r="A1350" s="3">
        <v>2426</v>
      </c>
      <c r="B1350" s="3">
        <f>VLOOKUP(A1350,OrderProduct!$A$2:$T$1953,20,0)</f>
        <v>75061</v>
      </c>
      <c r="C1350" s="3" t="str">
        <f>VLOOKUP(B1350,'Location (2)'!$A$2:$C$986,3,0)</f>
        <v>Central</v>
      </c>
      <c r="D1350" s="3">
        <f>VLOOKUP(A1350,OrderProduct!A1350:F3301,6,0)</f>
        <v>292.23</v>
      </c>
    </row>
    <row r="1351" spans="1:4">
      <c r="A1351" s="3">
        <v>2426</v>
      </c>
      <c r="B1351" s="3">
        <f>VLOOKUP(A1351,OrderProduct!$A$2:$T$1953,20,0)</f>
        <v>75061</v>
      </c>
      <c r="C1351" s="3" t="str">
        <f>VLOOKUP(B1351,'Location (2)'!$A$2:$C$986,3,0)</f>
        <v>Central</v>
      </c>
      <c r="D1351" s="3">
        <f>VLOOKUP(A1351,OrderProduct!A1351:F3302,6,0)</f>
        <v>772.56</v>
      </c>
    </row>
    <row r="1352" spans="1:4">
      <c r="A1352" s="3">
        <v>2426</v>
      </c>
      <c r="B1352" s="3">
        <f>VLOOKUP(A1352,OrderProduct!$A$2:$T$1953,20,0)</f>
        <v>75061</v>
      </c>
      <c r="C1352" s="3" t="str">
        <f>VLOOKUP(B1352,'Location (2)'!$A$2:$C$986,3,0)</f>
        <v>Central</v>
      </c>
      <c r="D1352" s="3">
        <f>VLOOKUP(A1352,OrderProduct!A1352:F3303,6,0)</f>
        <v>19.97</v>
      </c>
    </row>
    <row r="1353" spans="1:4">
      <c r="A1353" s="3">
        <v>2427</v>
      </c>
      <c r="B1353" s="3">
        <f>VLOOKUP(A1353,OrderProduct!$A$2:$T$1953,20,0)</f>
        <v>76248</v>
      </c>
      <c r="C1353" s="3" t="str">
        <f>VLOOKUP(B1353,'Location (2)'!$A$2:$C$986,3,0)</f>
        <v>Central</v>
      </c>
      <c r="D1353" s="3">
        <f>VLOOKUP(A1353,OrderProduct!A1353:F3304,6,0)</f>
        <v>660.03</v>
      </c>
    </row>
    <row r="1354" spans="1:4">
      <c r="A1354" s="3">
        <v>2430</v>
      </c>
      <c r="B1354" s="3">
        <f>VLOOKUP(A1354,OrderProduct!$A$2:$T$1953,20,0)</f>
        <v>76541</v>
      </c>
      <c r="C1354" s="3" t="str">
        <f>VLOOKUP(B1354,'Location (2)'!$A$2:$C$986,3,0)</f>
        <v>Central</v>
      </c>
      <c r="D1354" s="3">
        <f>VLOOKUP(A1354,OrderProduct!A1354:F3305,6,0)</f>
        <v>1033.56</v>
      </c>
    </row>
    <row r="1355" spans="1:4">
      <c r="A1355" s="3">
        <v>2430</v>
      </c>
      <c r="B1355" s="3">
        <f>VLOOKUP(A1355,OrderProduct!$A$2:$T$1953,20,0)</f>
        <v>76541</v>
      </c>
      <c r="C1355" s="3" t="str">
        <f>VLOOKUP(B1355,'Location (2)'!$A$2:$C$986,3,0)</f>
        <v>Central</v>
      </c>
      <c r="D1355" s="3">
        <f>VLOOKUP(A1355,OrderProduct!A1355:F3306,6,0)</f>
        <v>495.82</v>
      </c>
    </row>
    <row r="1356" spans="1:4">
      <c r="A1356" s="3">
        <v>2430</v>
      </c>
      <c r="B1356" s="3">
        <f>VLOOKUP(A1356,OrderProduct!$A$2:$T$1953,20,0)</f>
        <v>76541</v>
      </c>
      <c r="C1356" s="3" t="str">
        <f>VLOOKUP(B1356,'Location (2)'!$A$2:$C$986,3,0)</f>
        <v>Central</v>
      </c>
      <c r="D1356" s="3">
        <f>VLOOKUP(A1356,OrderProduct!A1356:F3307,6,0)</f>
        <v>4086.5</v>
      </c>
    </row>
    <row r="1357" spans="1:4">
      <c r="A1357" s="3">
        <v>2431</v>
      </c>
      <c r="B1357" s="3">
        <f>VLOOKUP(A1357,OrderProduct!$A$2:$T$1953,20,0)</f>
        <v>90004</v>
      </c>
      <c r="C1357" s="3" t="str">
        <f>VLOOKUP(B1357,'Location (2)'!$A$2:$C$986,3,0)</f>
        <v>West</v>
      </c>
      <c r="D1357" s="3">
        <f>VLOOKUP(A1357,OrderProduct!A1357:F3308,6,0)</f>
        <v>375.03</v>
      </c>
    </row>
    <row r="1358" spans="1:4">
      <c r="A1358" s="3">
        <v>2431</v>
      </c>
      <c r="B1358" s="3">
        <f>VLOOKUP(A1358,OrderProduct!$A$2:$T$1953,20,0)</f>
        <v>90004</v>
      </c>
      <c r="C1358" s="3" t="str">
        <f>VLOOKUP(B1358,'Location (2)'!$A$2:$C$986,3,0)</f>
        <v>West</v>
      </c>
      <c r="D1358" s="3">
        <f>VLOOKUP(A1358,OrderProduct!A1358:F3309,6,0)</f>
        <v>22.11</v>
      </c>
    </row>
    <row r="1359" spans="1:4">
      <c r="A1359" s="3">
        <v>2432</v>
      </c>
      <c r="B1359" s="3">
        <f>VLOOKUP(A1359,OrderProduct!$A$2:$T$1953,20,0)</f>
        <v>73110</v>
      </c>
      <c r="C1359" s="3" t="str">
        <f>VLOOKUP(B1359,'Location (2)'!$A$2:$C$986,3,0)</f>
        <v>Central</v>
      </c>
      <c r="D1359" s="3">
        <f>VLOOKUP(A1359,OrderProduct!A1359:F3310,6,0)</f>
        <v>2875.35</v>
      </c>
    </row>
    <row r="1360" spans="1:4">
      <c r="A1360" s="3">
        <v>2432</v>
      </c>
      <c r="B1360" s="3">
        <f>VLOOKUP(A1360,OrderProduct!$A$2:$T$1953,20,0)</f>
        <v>73110</v>
      </c>
      <c r="C1360" s="3" t="str">
        <f>VLOOKUP(B1360,'Location (2)'!$A$2:$C$986,3,0)</f>
        <v>Central</v>
      </c>
      <c r="D1360" s="3">
        <f>VLOOKUP(A1360,OrderProduct!A1360:F3311,6,0)</f>
        <v>460.87</v>
      </c>
    </row>
    <row r="1361" spans="1:4">
      <c r="A1361" s="3">
        <v>2433</v>
      </c>
      <c r="B1361" s="3">
        <f>VLOOKUP(A1361,OrderProduct!$A$2:$T$1953,20,0)</f>
        <v>73160</v>
      </c>
      <c r="C1361" s="3" t="str">
        <f>VLOOKUP(B1361,'Location (2)'!$A$2:$C$986,3,0)</f>
        <v>Central</v>
      </c>
      <c r="D1361" s="3">
        <f>VLOOKUP(A1361,OrderProduct!A1361:F3312,6,0)</f>
        <v>29.5</v>
      </c>
    </row>
    <row r="1362" spans="1:4">
      <c r="A1362" s="3">
        <v>2437</v>
      </c>
      <c r="B1362" s="3">
        <f>VLOOKUP(A1362,OrderProduct!$A$2:$T$1953,20,0)</f>
        <v>53150</v>
      </c>
      <c r="C1362" s="3" t="str">
        <f>VLOOKUP(B1362,'Location (2)'!$A$2:$C$986,3,0)</f>
        <v>Central</v>
      </c>
      <c r="D1362" s="3">
        <f>VLOOKUP(A1362,OrderProduct!A1362:F3313,6,0)</f>
        <v>58.33</v>
      </c>
    </row>
    <row r="1363" spans="1:4">
      <c r="A1363" s="3">
        <v>2441</v>
      </c>
      <c r="B1363" s="3">
        <f>VLOOKUP(A1363,OrderProduct!$A$2:$T$1953,20,0)</f>
        <v>32935</v>
      </c>
      <c r="C1363" s="3" t="str">
        <f>VLOOKUP(B1363,'Location (2)'!$A$2:$C$986,3,0)</f>
        <v>South</v>
      </c>
      <c r="D1363" s="3">
        <f>VLOOKUP(A1363,OrderProduct!A1363:F3314,6,0)</f>
        <v>20.42</v>
      </c>
    </row>
    <row r="1364" spans="1:4">
      <c r="A1364" s="3">
        <v>2442</v>
      </c>
      <c r="B1364" s="3">
        <f>VLOOKUP(A1364,OrderProduct!$A$2:$T$1953,20,0)</f>
        <v>32953</v>
      </c>
      <c r="C1364" s="3" t="str">
        <f>VLOOKUP(B1364,'Location (2)'!$A$2:$C$986,3,0)</f>
        <v>South</v>
      </c>
      <c r="D1364" s="3">
        <f>VLOOKUP(A1364,OrderProduct!A1364:F3315,6,0)</f>
        <v>26.07</v>
      </c>
    </row>
    <row r="1365" spans="1:4">
      <c r="A1365" s="3">
        <v>2443</v>
      </c>
      <c r="B1365" s="3">
        <f>VLOOKUP(A1365,OrderProduct!$A$2:$T$1953,20,0)</f>
        <v>33142</v>
      </c>
      <c r="C1365" s="3" t="str">
        <f>VLOOKUP(B1365,'Location (2)'!$A$2:$C$986,3,0)</f>
        <v>South</v>
      </c>
      <c r="D1365" s="3">
        <f>VLOOKUP(A1365,OrderProduct!A1365:F3316,6,0)</f>
        <v>119.29</v>
      </c>
    </row>
    <row r="1366" spans="1:4">
      <c r="A1366" s="3">
        <v>2443</v>
      </c>
      <c r="B1366" s="3">
        <f>VLOOKUP(A1366,OrderProduct!$A$2:$T$1953,20,0)</f>
        <v>33142</v>
      </c>
      <c r="C1366" s="3" t="str">
        <f>VLOOKUP(B1366,'Location (2)'!$A$2:$C$986,3,0)</f>
        <v>South</v>
      </c>
      <c r="D1366" s="3">
        <f>VLOOKUP(A1366,OrderProduct!A1366:F3317,6,0)</f>
        <v>3.08</v>
      </c>
    </row>
    <row r="1367" spans="1:4">
      <c r="A1367" s="3">
        <v>2448</v>
      </c>
      <c r="B1367" s="3">
        <f>VLOOKUP(A1367,OrderProduct!$A$2:$T$1953,20,0)</f>
        <v>55410</v>
      </c>
      <c r="C1367" s="3" t="str">
        <f>VLOOKUP(B1367,'Location (2)'!$A$2:$C$986,3,0)</f>
        <v>Central</v>
      </c>
      <c r="D1367" s="3">
        <f>VLOOKUP(A1367,OrderProduct!A1367:F3318,6,0)</f>
        <v>69.46</v>
      </c>
    </row>
    <row r="1368" spans="1:4">
      <c r="A1368" s="3">
        <v>2450</v>
      </c>
      <c r="B1368" s="3">
        <f>VLOOKUP(A1368,OrderProduct!$A$2:$T$1953,20,0)</f>
        <v>53545</v>
      </c>
      <c r="C1368" s="3" t="str">
        <f>VLOOKUP(B1368,'Location (2)'!$A$2:$C$986,3,0)</f>
        <v>Central</v>
      </c>
      <c r="D1368" s="3">
        <f>VLOOKUP(A1368,OrderProduct!A1368:F3319,6,0)</f>
        <v>1145.72</v>
      </c>
    </row>
    <row r="1369" spans="1:4">
      <c r="A1369" s="3">
        <v>2454</v>
      </c>
      <c r="B1369" s="3">
        <f>VLOOKUP(A1369,OrderProduct!$A$2:$T$1953,20,0)</f>
        <v>35244</v>
      </c>
      <c r="C1369" s="3" t="str">
        <f>VLOOKUP(B1369,'Location (2)'!$A$2:$C$986,3,0)</f>
        <v>South</v>
      </c>
      <c r="D1369" s="3">
        <f>VLOOKUP(A1369,OrderProduct!A1369:F3320,6,0)</f>
        <v>87.11</v>
      </c>
    </row>
    <row r="1370" spans="1:4">
      <c r="A1370" s="3">
        <v>2456</v>
      </c>
      <c r="B1370" s="3">
        <f>VLOOKUP(A1370,OrderProduct!$A$2:$T$1953,20,0)</f>
        <v>36608</v>
      </c>
      <c r="C1370" s="3" t="str">
        <f>VLOOKUP(B1370,'Location (2)'!$A$2:$C$986,3,0)</f>
        <v>South</v>
      </c>
      <c r="D1370" s="3">
        <f>VLOOKUP(A1370,OrderProduct!A1370:F3321,6,0)</f>
        <v>170.46</v>
      </c>
    </row>
    <row r="1371" spans="1:4">
      <c r="A1371" s="3">
        <v>2456</v>
      </c>
      <c r="B1371" s="3">
        <f>VLOOKUP(A1371,OrderProduct!$A$2:$T$1953,20,0)</f>
        <v>36608</v>
      </c>
      <c r="C1371" s="3" t="str">
        <f>VLOOKUP(B1371,'Location (2)'!$A$2:$C$986,3,0)</f>
        <v>South</v>
      </c>
      <c r="D1371" s="3">
        <f>VLOOKUP(A1371,OrderProduct!A1371:F3322,6,0)</f>
        <v>4.95</v>
      </c>
    </row>
    <row r="1372" spans="1:4">
      <c r="A1372" s="3">
        <v>2457</v>
      </c>
      <c r="B1372" s="3">
        <f>VLOOKUP(A1372,OrderProduct!$A$2:$T$1953,20,0)</f>
        <v>55014</v>
      </c>
      <c r="C1372" s="3" t="str">
        <f>VLOOKUP(B1372,'Location (2)'!$A$2:$C$986,3,0)</f>
        <v>Central</v>
      </c>
      <c r="D1372" s="3">
        <f>VLOOKUP(A1372,OrderProduct!A1372:F3323,6,0)</f>
        <v>461.24</v>
      </c>
    </row>
    <row r="1373" spans="1:4">
      <c r="A1373" s="3">
        <v>2458</v>
      </c>
      <c r="B1373" s="3">
        <f>VLOOKUP(A1373,OrderProduct!$A$2:$T$1953,20,0)</f>
        <v>55410</v>
      </c>
      <c r="C1373" s="3" t="str">
        <f>VLOOKUP(B1373,'Location (2)'!$A$2:$C$986,3,0)</f>
        <v>Central</v>
      </c>
      <c r="D1373" s="3">
        <f>VLOOKUP(A1373,OrderProduct!A1373:F3324,6,0)</f>
        <v>618.85</v>
      </c>
    </row>
    <row r="1374" spans="1:4">
      <c r="A1374" s="3">
        <v>2458</v>
      </c>
      <c r="B1374" s="3">
        <f>VLOOKUP(A1374,OrderProduct!$A$2:$T$1953,20,0)</f>
        <v>55410</v>
      </c>
      <c r="C1374" s="3" t="str">
        <f>VLOOKUP(B1374,'Location (2)'!$A$2:$C$986,3,0)</f>
        <v>Central</v>
      </c>
      <c r="D1374" s="3">
        <f>VLOOKUP(A1374,OrderProduct!A1374:F3325,6,0)</f>
        <v>115.99</v>
      </c>
    </row>
    <row r="1375" spans="1:4">
      <c r="A1375" s="3">
        <v>2460</v>
      </c>
      <c r="B1375" s="3">
        <f>VLOOKUP(A1375,OrderProduct!$A$2:$T$1953,20,0)</f>
        <v>10035</v>
      </c>
      <c r="C1375" s="3" t="str">
        <f>VLOOKUP(B1375,'Location (2)'!$A$2:$C$986,3,0)</f>
        <v>East</v>
      </c>
      <c r="D1375" s="3">
        <f>VLOOKUP(A1375,OrderProduct!A1375:F3326,6,0)</f>
        <v>19.46</v>
      </c>
    </row>
    <row r="1376" spans="1:4">
      <c r="A1376" s="3">
        <v>2460</v>
      </c>
      <c r="B1376" s="3">
        <f>VLOOKUP(A1376,OrderProduct!$A$2:$T$1953,20,0)</f>
        <v>10035</v>
      </c>
      <c r="C1376" s="3" t="str">
        <f>VLOOKUP(B1376,'Location (2)'!$A$2:$C$986,3,0)</f>
        <v>East</v>
      </c>
      <c r="D1376" s="3">
        <f>VLOOKUP(A1376,OrderProduct!A1376:F3327,6,0)</f>
        <v>44.75</v>
      </c>
    </row>
    <row r="1377" spans="1:4">
      <c r="A1377" s="3">
        <v>2464</v>
      </c>
      <c r="B1377" s="3">
        <f>VLOOKUP(A1377,OrderProduct!$A$2:$T$1953,20,0)</f>
        <v>71111</v>
      </c>
      <c r="C1377" s="3" t="str">
        <f>VLOOKUP(B1377,'Location (2)'!$A$2:$C$986,3,0)</f>
        <v>South</v>
      </c>
      <c r="D1377" s="3">
        <f>VLOOKUP(A1377,OrderProduct!A1377:F3328,6,0)</f>
        <v>191.73</v>
      </c>
    </row>
    <row r="1378" spans="1:4">
      <c r="A1378" s="3">
        <v>2464</v>
      </c>
      <c r="B1378" s="3">
        <f>VLOOKUP(A1378,OrderProduct!$A$2:$T$1953,20,0)</f>
        <v>71111</v>
      </c>
      <c r="C1378" s="3" t="str">
        <f>VLOOKUP(B1378,'Location (2)'!$A$2:$C$986,3,0)</f>
        <v>South</v>
      </c>
      <c r="D1378" s="3">
        <f>VLOOKUP(A1378,OrderProduct!A1378:F3329,6,0)</f>
        <v>473.53</v>
      </c>
    </row>
    <row r="1379" spans="1:4">
      <c r="A1379" s="3">
        <v>2464</v>
      </c>
      <c r="B1379" s="3">
        <f>VLOOKUP(A1379,OrderProduct!$A$2:$T$1953,20,0)</f>
        <v>71111</v>
      </c>
      <c r="C1379" s="3" t="str">
        <f>VLOOKUP(B1379,'Location (2)'!$A$2:$C$986,3,0)</f>
        <v>South</v>
      </c>
      <c r="D1379" s="3">
        <f>VLOOKUP(A1379,OrderProduct!A1379:F3330,6,0)</f>
        <v>400.47</v>
      </c>
    </row>
    <row r="1380" spans="1:4">
      <c r="A1380" s="3">
        <v>2464</v>
      </c>
      <c r="B1380" s="3">
        <f>VLOOKUP(A1380,OrderProduct!$A$2:$T$1953,20,0)</f>
        <v>71111</v>
      </c>
      <c r="C1380" s="3" t="str">
        <f>VLOOKUP(B1380,'Location (2)'!$A$2:$C$986,3,0)</f>
        <v>South</v>
      </c>
      <c r="D1380" s="3">
        <f>VLOOKUP(A1380,OrderProduct!A1380:F3331,6,0)</f>
        <v>84.76</v>
      </c>
    </row>
    <row r="1381" spans="1:4">
      <c r="A1381" s="3">
        <v>2466</v>
      </c>
      <c r="B1381" s="3">
        <f>VLOOKUP(A1381,OrderProduct!$A$2:$T$1953,20,0)</f>
        <v>49783</v>
      </c>
      <c r="C1381" s="3" t="str">
        <f>VLOOKUP(B1381,'Location (2)'!$A$2:$C$986,3,0)</f>
        <v>Central</v>
      </c>
      <c r="D1381" s="3">
        <f>VLOOKUP(A1381,OrderProduct!A1381:F3332,6,0)</f>
        <v>104.84</v>
      </c>
    </row>
    <row r="1382" spans="1:4">
      <c r="A1382" s="3">
        <v>2466</v>
      </c>
      <c r="B1382" s="3">
        <f>VLOOKUP(A1382,OrderProduct!$A$2:$T$1953,20,0)</f>
        <v>49783</v>
      </c>
      <c r="C1382" s="3" t="str">
        <f>VLOOKUP(B1382,'Location (2)'!$A$2:$C$986,3,0)</f>
        <v>Central</v>
      </c>
      <c r="D1382" s="3">
        <f>VLOOKUP(A1382,OrderProduct!A1382:F3333,6,0)</f>
        <v>1527.97</v>
      </c>
    </row>
    <row r="1383" spans="1:4">
      <c r="A1383" s="3">
        <v>2466</v>
      </c>
      <c r="B1383" s="3">
        <f>VLOOKUP(A1383,OrderProduct!$A$2:$T$1953,20,0)</f>
        <v>49783</v>
      </c>
      <c r="C1383" s="3" t="str">
        <f>VLOOKUP(B1383,'Location (2)'!$A$2:$C$986,3,0)</f>
        <v>Central</v>
      </c>
      <c r="D1383" s="3">
        <f>VLOOKUP(A1383,OrderProduct!A1383:F3334,6,0)</f>
        <v>110.86</v>
      </c>
    </row>
    <row r="1384" spans="1:4">
      <c r="A1384" s="3">
        <v>2468</v>
      </c>
      <c r="B1384" s="3">
        <f>VLOOKUP(A1384,OrderProduct!$A$2:$T$1953,20,0)</f>
        <v>28144</v>
      </c>
      <c r="C1384" s="3" t="str">
        <f>VLOOKUP(B1384,'Location (2)'!$A$2:$C$986,3,0)</f>
        <v>South</v>
      </c>
      <c r="D1384" s="3">
        <f>VLOOKUP(A1384,OrderProduct!A1384:F3335,6,0)</f>
        <v>97.98</v>
      </c>
    </row>
    <row r="1385" spans="1:4">
      <c r="A1385" s="3">
        <v>2468</v>
      </c>
      <c r="B1385" s="3">
        <f>VLOOKUP(A1385,OrderProduct!$A$2:$T$1953,20,0)</f>
        <v>28144</v>
      </c>
      <c r="C1385" s="3" t="str">
        <f>VLOOKUP(B1385,'Location (2)'!$A$2:$C$986,3,0)</f>
        <v>South</v>
      </c>
      <c r="D1385" s="3">
        <f>VLOOKUP(A1385,OrderProduct!A1385:F3336,6,0)</f>
        <v>799.76</v>
      </c>
    </row>
    <row r="1386" spans="1:4">
      <c r="A1386" s="3">
        <v>2472</v>
      </c>
      <c r="B1386" s="3">
        <f>VLOOKUP(A1386,OrderProduct!$A$2:$T$1953,20,0)</f>
        <v>60432</v>
      </c>
      <c r="C1386" s="3" t="str">
        <f>VLOOKUP(B1386,'Location (2)'!$A$2:$C$986,3,0)</f>
        <v>Central</v>
      </c>
      <c r="D1386" s="3">
        <f>VLOOKUP(A1386,OrderProduct!A1386:F3337,6,0)</f>
        <v>609.09</v>
      </c>
    </row>
    <row r="1387" spans="1:4">
      <c r="A1387" s="3">
        <v>2481</v>
      </c>
      <c r="B1387" s="3">
        <f>VLOOKUP(A1387,OrderProduct!$A$2:$T$1953,20,0)</f>
        <v>70506</v>
      </c>
      <c r="C1387" s="3" t="str">
        <f>VLOOKUP(B1387,'Location (2)'!$A$2:$C$986,3,0)</f>
        <v>South</v>
      </c>
      <c r="D1387" s="3">
        <f>VLOOKUP(A1387,OrderProduct!A1387:F3338,6,0)</f>
        <v>2761.94</v>
      </c>
    </row>
    <row r="1388" spans="1:4">
      <c r="A1388" s="3">
        <v>2484</v>
      </c>
      <c r="B1388" s="3">
        <f>VLOOKUP(A1388,OrderProduct!$A$2:$T$1953,20,0)</f>
        <v>33881</v>
      </c>
      <c r="C1388" s="3" t="str">
        <f>VLOOKUP(B1388,'Location (2)'!$A$2:$C$986,3,0)</f>
        <v>South</v>
      </c>
      <c r="D1388" s="3">
        <f>VLOOKUP(A1388,OrderProduct!A1388:F3339,6,0)</f>
        <v>19.12</v>
      </c>
    </row>
    <row r="1389" spans="1:4">
      <c r="A1389" s="3">
        <v>2484</v>
      </c>
      <c r="B1389" s="3">
        <f>VLOOKUP(A1389,OrderProduct!$A$2:$T$1953,20,0)</f>
        <v>33881</v>
      </c>
      <c r="C1389" s="3" t="str">
        <f>VLOOKUP(B1389,'Location (2)'!$A$2:$C$986,3,0)</f>
        <v>South</v>
      </c>
      <c r="D1389" s="3">
        <f>VLOOKUP(A1389,OrderProduct!A1389:F3340,6,0)</f>
        <v>186.64</v>
      </c>
    </row>
    <row r="1390" spans="1:4">
      <c r="A1390" s="3">
        <v>2486</v>
      </c>
      <c r="B1390" s="3">
        <f>VLOOKUP(A1390,OrderProduct!$A$2:$T$1953,20,0)</f>
        <v>30458</v>
      </c>
      <c r="C1390" s="3" t="str">
        <f>VLOOKUP(B1390,'Location (2)'!$A$2:$C$986,3,0)</f>
        <v>South</v>
      </c>
      <c r="D1390" s="3">
        <f>VLOOKUP(A1390,OrderProduct!A1390:F3341,6,0)</f>
        <v>17.42</v>
      </c>
    </row>
    <row r="1391" spans="1:4">
      <c r="A1391" s="3">
        <v>2486</v>
      </c>
      <c r="B1391" s="3">
        <f>VLOOKUP(A1391,OrderProduct!$A$2:$T$1953,20,0)</f>
        <v>30458</v>
      </c>
      <c r="C1391" s="3" t="str">
        <f>VLOOKUP(B1391,'Location (2)'!$A$2:$C$986,3,0)</f>
        <v>South</v>
      </c>
      <c r="D1391" s="3">
        <f>VLOOKUP(A1391,OrderProduct!A1391:F3342,6,0)</f>
        <v>51.86</v>
      </c>
    </row>
    <row r="1392" spans="1:4">
      <c r="A1392" s="3">
        <v>2486</v>
      </c>
      <c r="B1392" s="3">
        <f>VLOOKUP(A1392,OrderProduct!$A$2:$T$1953,20,0)</f>
        <v>30458</v>
      </c>
      <c r="C1392" s="3" t="str">
        <f>VLOOKUP(B1392,'Location (2)'!$A$2:$C$986,3,0)</f>
        <v>South</v>
      </c>
      <c r="D1392" s="3">
        <f>VLOOKUP(A1392,OrderProduct!A1392:F3343,6,0)</f>
        <v>222.71</v>
      </c>
    </row>
    <row r="1393" spans="1:4">
      <c r="A1393" s="3">
        <v>2487</v>
      </c>
      <c r="B1393" s="3">
        <f>VLOOKUP(A1393,OrderProduct!$A$2:$T$1953,20,0)</f>
        <v>30084</v>
      </c>
      <c r="C1393" s="3" t="str">
        <f>VLOOKUP(B1393,'Location (2)'!$A$2:$C$986,3,0)</f>
        <v>South</v>
      </c>
      <c r="D1393" s="3">
        <f>VLOOKUP(A1393,OrderProduct!A1393:F3344,6,0)</f>
        <v>220.52</v>
      </c>
    </row>
    <row r="1394" spans="1:4">
      <c r="A1394" s="3">
        <v>2487</v>
      </c>
      <c r="B1394" s="3">
        <f>VLOOKUP(A1394,OrderProduct!$A$2:$T$1953,20,0)</f>
        <v>30084</v>
      </c>
      <c r="C1394" s="3" t="str">
        <f>VLOOKUP(B1394,'Location (2)'!$A$2:$C$986,3,0)</f>
        <v>South</v>
      </c>
      <c r="D1394" s="3">
        <f>VLOOKUP(A1394,OrderProduct!A1394:F3345,6,0)</f>
        <v>562.93</v>
      </c>
    </row>
    <row r="1395" spans="1:4">
      <c r="A1395" s="3">
        <v>2487</v>
      </c>
      <c r="B1395" s="3">
        <f>VLOOKUP(A1395,OrderProduct!$A$2:$T$1953,20,0)</f>
        <v>30084</v>
      </c>
      <c r="C1395" s="3" t="str">
        <f>VLOOKUP(B1395,'Location (2)'!$A$2:$C$986,3,0)</f>
        <v>South</v>
      </c>
      <c r="D1395" s="3">
        <f>VLOOKUP(A1395,OrderProduct!A1395:F3346,6,0)</f>
        <v>29.18</v>
      </c>
    </row>
    <row r="1396" spans="1:4">
      <c r="A1396" s="3">
        <v>2488</v>
      </c>
      <c r="B1396" s="3">
        <f>VLOOKUP(A1396,OrderProduct!$A$2:$T$1953,20,0)</f>
        <v>72023</v>
      </c>
      <c r="C1396" s="3" t="str">
        <f>VLOOKUP(B1396,'Location (2)'!$A$2:$C$986,3,0)</f>
        <v>South</v>
      </c>
      <c r="D1396" s="3">
        <f>VLOOKUP(A1396,OrderProduct!A1396:F3347,6,0)</f>
        <v>214.14</v>
      </c>
    </row>
    <row r="1397" spans="1:4">
      <c r="A1397" s="3">
        <v>2488</v>
      </c>
      <c r="B1397" s="3">
        <f>VLOOKUP(A1397,OrderProduct!$A$2:$T$1953,20,0)</f>
        <v>72023</v>
      </c>
      <c r="C1397" s="3" t="str">
        <f>VLOOKUP(B1397,'Location (2)'!$A$2:$C$986,3,0)</f>
        <v>South</v>
      </c>
      <c r="D1397" s="3">
        <f>VLOOKUP(A1397,OrderProduct!A1397:F3348,6,0)</f>
        <v>1634.13</v>
      </c>
    </row>
    <row r="1398" spans="1:4">
      <c r="A1398" s="3">
        <v>2489</v>
      </c>
      <c r="B1398" s="3">
        <f>VLOOKUP(A1398,OrderProduct!$A$2:$T$1953,20,0)</f>
        <v>94521</v>
      </c>
      <c r="C1398" s="3" t="str">
        <f>VLOOKUP(B1398,'Location (2)'!$A$2:$C$986,3,0)</f>
        <v>West</v>
      </c>
      <c r="D1398" s="3">
        <f>VLOOKUP(A1398,OrderProduct!A1398:F3349,6,0)</f>
        <v>139.49</v>
      </c>
    </row>
    <row r="1399" spans="1:4">
      <c r="A1399" s="3">
        <v>2489</v>
      </c>
      <c r="B1399" s="3">
        <f>VLOOKUP(A1399,OrderProduct!$A$2:$T$1953,20,0)</f>
        <v>94521</v>
      </c>
      <c r="C1399" s="3" t="str">
        <f>VLOOKUP(B1399,'Location (2)'!$A$2:$C$986,3,0)</f>
        <v>West</v>
      </c>
      <c r="D1399" s="3">
        <f>VLOOKUP(A1399,OrderProduct!A1399:F3350,6,0)</f>
        <v>1952.43</v>
      </c>
    </row>
    <row r="1400" spans="1:4">
      <c r="A1400" s="3">
        <v>2489</v>
      </c>
      <c r="B1400" s="3">
        <f>VLOOKUP(A1400,OrderProduct!$A$2:$T$1953,20,0)</f>
        <v>94521</v>
      </c>
      <c r="C1400" s="3" t="str">
        <f>VLOOKUP(B1400,'Location (2)'!$A$2:$C$986,3,0)</f>
        <v>West</v>
      </c>
      <c r="D1400" s="3">
        <f>VLOOKUP(A1400,OrderProduct!A1400:F3351,6,0)</f>
        <v>1170.21</v>
      </c>
    </row>
    <row r="1401" spans="1:4">
      <c r="A1401" s="3">
        <v>2490</v>
      </c>
      <c r="B1401" s="3">
        <f>VLOOKUP(A1401,OrderProduct!$A$2:$T$1953,20,0)</f>
        <v>92627</v>
      </c>
      <c r="C1401" s="3" t="str">
        <f>VLOOKUP(B1401,'Location (2)'!$A$2:$C$986,3,0)</f>
        <v>West</v>
      </c>
      <c r="D1401" s="3">
        <f>VLOOKUP(A1401,OrderProduct!A1401:F3352,6,0)</f>
        <v>243.32</v>
      </c>
    </row>
    <row r="1402" spans="1:4">
      <c r="A1402" s="3">
        <v>2490</v>
      </c>
      <c r="B1402" s="3">
        <f>VLOOKUP(A1402,OrderProduct!$A$2:$T$1953,20,0)</f>
        <v>92627</v>
      </c>
      <c r="C1402" s="3" t="str">
        <f>VLOOKUP(B1402,'Location (2)'!$A$2:$C$986,3,0)</f>
        <v>West</v>
      </c>
      <c r="D1402" s="3">
        <f>VLOOKUP(A1402,OrderProduct!A1402:F3353,6,0)</f>
        <v>7.15</v>
      </c>
    </row>
    <row r="1403" spans="1:4">
      <c r="A1403" s="3">
        <v>2491</v>
      </c>
      <c r="B1403" s="3">
        <f>VLOOKUP(A1403,OrderProduct!$A$2:$T$1953,20,0)</f>
        <v>90045</v>
      </c>
      <c r="C1403" s="3" t="str">
        <f>VLOOKUP(B1403,'Location (2)'!$A$2:$C$986,3,0)</f>
        <v>West</v>
      </c>
      <c r="D1403" s="3">
        <f>VLOOKUP(A1403,OrderProduct!A1403:F3354,6,0)</f>
        <v>378.23</v>
      </c>
    </row>
    <row r="1404" spans="1:4">
      <c r="A1404" s="3">
        <v>2491</v>
      </c>
      <c r="B1404" s="3">
        <f>VLOOKUP(A1404,OrderProduct!$A$2:$T$1953,20,0)</f>
        <v>90045</v>
      </c>
      <c r="C1404" s="3" t="str">
        <f>VLOOKUP(B1404,'Location (2)'!$A$2:$C$986,3,0)</f>
        <v>West</v>
      </c>
      <c r="D1404" s="3">
        <f>VLOOKUP(A1404,OrderProduct!A1404:F3355,6,0)</f>
        <v>12.16</v>
      </c>
    </row>
    <row r="1405" spans="1:4">
      <c r="A1405" s="3">
        <v>2491</v>
      </c>
      <c r="B1405" s="3">
        <f>VLOOKUP(A1405,OrderProduct!$A$2:$T$1953,20,0)</f>
        <v>90045</v>
      </c>
      <c r="C1405" s="3" t="str">
        <f>VLOOKUP(B1405,'Location (2)'!$A$2:$C$986,3,0)</f>
        <v>West</v>
      </c>
      <c r="D1405" s="3">
        <f>VLOOKUP(A1405,OrderProduct!A1405:F3356,6,0)</f>
        <v>147.56</v>
      </c>
    </row>
    <row r="1406" spans="1:4">
      <c r="A1406" s="3">
        <v>2491</v>
      </c>
      <c r="B1406" s="3">
        <f>VLOOKUP(A1406,OrderProduct!$A$2:$T$1953,20,0)</f>
        <v>90045</v>
      </c>
      <c r="C1406" s="3" t="str">
        <f>VLOOKUP(B1406,'Location (2)'!$A$2:$C$986,3,0)</f>
        <v>West</v>
      </c>
      <c r="D1406" s="3">
        <f>VLOOKUP(A1406,OrderProduct!A1406:F3357,6,0)</f>
        <v>40.95</v>
      </c>
    </row>
    <row r="1407" spans="1:4">
      <c r="A1407" s="3">
        <v>2491</v>
      </c>
      <c r="B1407" s="3">
        <f>VLOOKUP(A1407,OrderProduct!$A$2:$T$1953,20,0)</f>
        <v>90045</v>
      </c>
      <c r="C1407" s="3" t="str">
        <f>VLOOKUP(B1407,'Location (2)'!$A$2:$C$986,3,0)</f>
        <v>West</v>
      </c>
      <c r="D1407" s="3">
        <f>VLOOKUP(A1407,OrderProduct!A1407:F3358,6,0)</f>
        <v>1155.73</v>
      </c>
    </row>
    <row r="1408" spans="1:4">
      <c r="A1408" s="3">
        <v>2491</v>
      </c>
      <c r="B1408" s="3">
        <f>VLOOKUP(A1408,OrderProduct!$A$2:$T$1953,20,0)</f>
        <v>90045</v>
      </c>
      <c r="C1408" s="3" t="str">
        <f>VLOOKUP(B1408,'Location (2)'!$A$2:$C$986,3,0)</f>
        <v>West</v>
      </c>
      <c r="D1408" s="3">
        <f>VLOOKUP(A1408,OrderProduct!A1408:F3359,6,0)</f>
        <v>192.3</v>
      </c>
    </row>
    <row r="1409" spans="1:4">
      <c r="A1409" s="3">
        <v>2491</v>
      </c>
      <c r="B1409" s="3">
        <f>VLOOKUP(A1409,OrderProduct!$A$2:$T$1953,20,0)</f>
        <v>90045</v>
      </c>
      <c r="C1409" s="3" t="str">
        <f>VLOOKUP(B1409,'Location (2)'!$A$2:$C$986,3,0)</f>
        <v>West</v>
      </c>
      <c r="D1409" s="3">
        <f>VLOOKUP(A1409,OrderProduct!A1409:F3360,6,0)</f>
        <v>748.1</v>
      </c>
    </row>
    <row r="1410" spans="1:4">
      <c r="A1410" s="3">
        <v>2495</v>
      </c>
      <c r="B1410" s="3">
        <f>VLOOKUP(A1410,OrderProduct!$A$2:$T$1953,20,0)</f>
        <v>82901</v>
      </c>
      <c r="C1410" s="3" t="str">
        <f>VLOOKUP(B1410,'Location (2)'!$A$2:$C$986,3,0)</f>
        <v>West</v>
      </c>
      <c r="D1410" s="3">
        <f>VLOOKUP(A1410,OrderProduct!A1410:F3361,6,0)</f>
        <v>138.51</v>
      </c>
    </row>
    <row r="1411" spans="1:4">
      <c r="A1411" s="3">
        <v>2498</v>
      </c>
      <c r="B1411" s="3">
        <f>VLOOKUP(A1411,OrderProduct!$A$2:$T$1953,20,0)</f>
        <v>92024</v>
      </c>
      <c r="C1411" s="3" t="str">
        <f>VLOOKUP(B1411,'Location (2)'!$A$2:$C$986,3,0)</f>
        <v>West</v>
      </c>
      <c r="D1411" s="3">
        <f>VLOOKUP(A1411,OrderProduct!A1411:F3362,6,0)</f>
        <v>1160.42</v>
      </c>
    </row>
    <row r="1412" spans="1:4">
      <c r="A1412" s="3">
        <v>2498</v>
      </c>
      <c r="B1412" s="3">
        <f>VLOOKUP(A1412,OrderProduct!$A$2:$T$1953,20,0)</f>
        <v>92024</v>
      </c>
      <c r="C1412" s="3" t="str">
        <f>VLOOKUP(B1412,'Location (2)'!$A$2:$C$986,3,0)</f>
        <v>West</v>
      </c>
      <c r="D1412" s="3">
        <f>VLOOKUP(A1412,OrderProduct!A1412:F3363,6,0)</f>
        <v>103.37</v>
      </c>
    </row>
    <row r="1413" spans="1:4">
      <c r="A1413" s="3">
        <v>2498</v>
      </c>
      <c r="B1413" s="3">
        <f>VLOOKUP(A1413,OrderProduct!$A$2:$T$1953,20,0)</f>
        <v>92024</v>
      </c>
      <c r="C1413" s="3" t="str">
        <f>VLOOKUP(B1413,'Location (2)'!$A$2:$C$986,3,0)</f>
        <v>West</v>
      </c>
      <c r="D1413" s="3">
        <f>VLOOKUP(A1413,OrderProduct!A1413:F3364,6,0)</f>
        <v>40.22</v>
      </c>
    </row>
    <row r="1414" spans="1:4">
      <c r="A1414" s="3">
        <v>2498</v>
      </c>
      <c r="B1414" s="3">
        <f>VLOOKUP(A1414,OrderProduct!$A$2:$T$1953,20,0)</f>
        <v>92024</v>
      </c>
      <c r="C1414" s="3" t="str">
        <f>VLOOKUP(B1414,'Location (2)'!$A$2:$C$986,3,0)</f>
        <v>West</v>
      </c>
      <c r="D1414" s="3">
        <f>VLOOKUP(A1414,OrderProduct!A1414:F3365,6,0)</f>
        <v>52.43</v>
      </c>
    </row>
    <row r="1415" spans="1:4">
      <c r="A1415" s="3">
        <v>2499</v>
      </c>
      <c r="B1415" s="3">
        <f>VLOOKUP(A1415,OrderProduct!$A$2:$T$1953,20,0)</f>
        <v>60901</v>
      </c>
      <c r="C1415" s="3" t="str">
        <f>VLOOKUP(B1415,'Location (2)'!$A$2:$C$986,3,0)</f>
        <v>Central</v>
      </c>
      <c r="D1415" s="3">
        <f>VLOOKUP(A1415,OrderProduct!A1415:F3366,6,0)</f>
        <v>21.46</v>
      </c>
    </row>
    <row r="1416" spans="1:4">
      <c r="A1416" s="3">
        <v>2500</v>
      </c>
      <c r="B1416" s="3">
        <f>VLOOKUP(A1416,OrderProduct!$A$2:$T$1953,20,0)</f>
        <v>60102</v>
      </c>
      <c r="C1416" s="3" t="str">
        <f>VLOOKUP(B1416,'Location (2)'!$A$2:$C$986,3,0)</f>
        <v>Central</v>
      </c>
      <c r="D1416" s="3">
        <f>VLOOKUP(A1416,OrderProduct!A1416:F3367,6,0)</f>
        <v>3506.78</v>
      </c>
    </row>
    <row r="1417" spans="1:4">
      <c r="A1417" s="3">
        <v>2502</v>
      </c>
      <c r="B1417" s="3">
        <f>VLOOKUP(A1417,OrderProduct!$A$2:$T$1953,20,0)</f>
        <v>46321</v>
      </c>
      <c r="C1417" s="3" t="str">
        <f>VLOOKUP(B1417,'Location (2)'!$A$2:$C$986,3,0)</f>
        <v>Central</v>
      </c>
      <c r="D1417" s="3">
        <f>VLOOKUP(A1417,OrderProduct!A1417:F3368,6,0)</f>
        <v>267.69</v>
      </c>
    </row>
    <row r="1418" spans="1:4">
      <c r="A1418" s="3">
        <v>2502</v>
      </c>
      <c r="B1418" s="3">
        <f>VLOOKUP(A1418,OrderProduct!$A$2:$T$1953,20,0)</f>
        <v>46321</v>
      </c>
      <c r="C1418" s="3" t="str">
        <f>VLOOKUP(B1418,'Location (2)'!$A$2:$C$986,3,0)</f>
        <v>Central</v>
      </c>
      <c r="D1418" s="3">
        <f>VLOOKUP(A1418,OrderProduct!A1418:F3369,6,0)</f>
        <v>2307.26</v>
      </c>
    </row>
    <row r="1419" spans="1:4">
      <c r="A1419" s="3">
        <v>2506</v>
      </c>
      <c r="B1419" s="3">
        <f>VLOOKUP(A1419,OrderProduct!$A$2:$T$1953,20,0)</f>
        <v>6408</v>
      </c>
      <c r="C1419" s="3" t="str">
        <f>VLOOKUP(B1419,'Location (2)'!$A$2:$C$986,3,0)</f>
        <v>East</v>
      </c>
      <c r="D1419" s="3">
        <f>VLOOKUP(A1419,OrderProduct!A1419:F3370,6,0)</f>
        <v>2610.56</v>
      </c>
    </row>
    <row r="1420" spans="1:4">
      <c r="A1420" s="3">
        <v>2507</v>
      </c>
      <c r="B1420" s="3">
        <f>VLOOKUP(A1420,OrderProduct!$A$2:$T$1953,20,0)</f>
        <v>4401</v>
      </c>
      <c r="C1420" s="3" t="str">
        <f>VLOOKUP(B1420,'Location (2)'!$A$2:$C$986,3,0)</f>
        <v>East</v>
      </c>
      <c r="D1420" s="3">
        <f>VLOOKUP(A1420,OrderProduct!A1420:F3371,6,0)</f>
        <v>637.37</v>
      </c>
    </row>
    <row r="1421" spans="1:4">
      <c r="A1421" s="3">
        <v>2508</v>
      </c>
      <c r="B1421" s="3">
        <f>VLOOKUP(A1421,OrderProduct!$A$2:$T$1953,20,0)</f>
        <v>4073</v>
      </c>
      <c r="C1421" s="3" t="str">
        <f>VLOOKUP(B1421,'Location (2)'!$A$2:$C$986,3,0)</f>
        <v>East</v>
      </c>
      <c r="D1421" s="3">
        <f>VLOOKUP(A1421,OrderProduct!A1421:F3372,6,0)</f>
        <v>232.16</v>
      </c>
    </row>
    <row r="1422" spans="1:4">
      <c r="A1422" s="3">
        <v>2509</v>
      </c>
      <c r="B1422" s="3">
        <f>VLOOKUP(A1422,OrderProduct!$A$2:$T$1953,20,0)</f>
        <v>4106</v>
      </c>
      <c r="C1422" s="3" t="str">
        <f>VLOOKUP(B1422,'Location (2)'!$A$2:$C$986,3,0)</f>
        <v>East</v>
      </c>
      <c r="D1422" s="3">
        <f>VLOOKUP(A1422,OrderProduct!A1422:F3373,6,0)</f>
        <v>43.84</v>
      </c>
    </row>
    <row r="1423" spans="1:4">
      <c r="A1423" s="3">
        <v>2512</v>
      </c>
      <c r="B1423" s="3">
        <f>VLOOKUP(A1423,OrderProduct!$A$2:$T$1953,20,0)</f>
        <v>2138</v>
      </c>
      <c r="C1423" s="3" t="str">
        <f>VLOOKUP(B1423,'Location (2)'!$A$2:$C$986,3,0)</f>
        <v>East</v>
      </c>
      <c r="D1423" s="3">
        <f>VLOOKUP(A1423,OrderProduct!A1423:F3374,6,0)</f>
        <v>141.74</v>
      </c>
    </row>
    <row r="1424" spans="1:4">
      <c r="A1424" s="3">
        <v>2516</v>
      </c>
      <c r="B1424" s="3">
        <f>VLOOKUP(A1424,OrderProduct!$A$2:$T$1953,20,0)</f>
        <v>7631</v>
      </c>
      <c r="C1424" s="3" t="str">
        <f>VLOOKUP(B1424,'Location (2)'!$A$2:$C$986,3,0)</f>
        <v>East</v>
      </c>
      <c r="D1424" s="3">
        <f>VLOOKUP(A1424,OrderProduct!A1424:F3375,6,0)</f>
        <v>31.98</v>
      </c>
    </row>
    <row r="1425" spans="1:4">
      <c r="A1425" s="3">
        <v>2520</v>
      </c>
      <c r="B1425" s="3">
        <f>VLOOKUP(A1425,OrderProduct!$A$2:$T$1953,20,0)</f>
        <v>2908</v>
      </c>
      <c r="C1425" s="3" t="str">
        <f>VLOOKUP(B1425,'Location (2)'!$A$2:$C$986,3,0)</f>
        <v>East</v>
      </c>
      <c r="D1425" s="3">
        <f>VLOOKUP(A1425,OrderProduct!A1425:F3376,6,0)</f>
        <v>77.47</v>
      </c>
    </row>
    <row r="1426" spans="1:4">
      <c r="A1426" s="3">
        <v>2521</v>
      </c>
      <c r="B1426" s="3">
        <f>VLOOKUP(A1426,OrderProduct!$A$2:$T$1953,20,0)</f>
        <v>75109</v>
      </c>
      <c r="C1426" s="3" t="str">
        <f>VLOOKUP(B1426,'Location (2)'!$A$2:$C$986,3,0)</f>
        <v>Central</v>
      </c>
      <c r="D1426" s="3">
        <f>VLOOKUP(A1426,OrderProduct!A1426:F3377,6,0)</f>
        <v>204.34</v>
      </c>
    </row>
    <row r="1427" spans="1:4">
      <c r="A1427" s="3">
        <v>2522</v>
      </c>
      <c r="B1427" s="3">
        <f>VLOOKUP(A1427,OrderProduct!$A$2:$T$1953,20,0)</f>
        <v>5401</v>
      </c>
      <c r="C1427" s="3" t="str">
        <f>VLOOKUP(B1427,'Location (2)'!$A$2:$C$986,3,0)</f>
        <v>East</v>
      </c>
      <c r="D1427" s="3">
        <f>VLOOKUP(A1427,OrderProduct!A1427:F3378,6,0)</f>
        <v>746.91</v>
      </c>
    </row>
    <row r="1428" spans="1:4">
      <c r="A1428" s="3">
        <v>2526</v>
      </c>
      <c r="B1428" s="3">
        <f>VLOOKUP(A1428,OrderProduct!$A$2:$T$1953,20,0)</f>
        <v>70506</v>
      </c>
      <c r="C1428" s="3" t="str">
        <f>VLOOKUP(B1428,'Location (2)'!$A$2:$C$986,3,0)</f>
        <v>South</v>
      </c>
      <c r="D1428" s="3">
        <f>VLOOKUP(A1428,OrderProduct!A1428:F3379,6,0)</f>
        <v>52.09</v>
      </c>
    </row>
    <row r="1429" spans="1:4">
      <c r="A1429" s="3">
        <v>2527</v>
      </c>
      <c r="B1429" s="3">
        <f>VLOOKUP(A1429,OrderProduct!$A$2:$T$1953,20,0)</f>
        <v>70601</v>
      </c>
      <c r="C1429" s="3" t="str">
        <f>VLOOKUP(B1429,'Location (2)'!$A$2:$C$986,3,0)</f>
        <v>South</v>
      </c>
      <c r="D1429" s="3">
        <f>VLOOKUP(A1429,OrderProduct!A1429:F3380,6,0)</f>
        <v>1794.88</v>
      </c>
    </row>
    <row r="1430" spans="1:4">
      <c r="A1430" s="3">
        <v>2530</v>
      </c>
      <c r="B1430" s="3">
        <f>VLOOKUP(A1430,OrderProduct!$A$2:$T$1953,20,0)</f>
        <v>92307</v>
      </c>
      <c r="C1430" s="3" t="str">
        <f>VLOOKUP(B1430,'Location (2)'!$A$2:$C$986,3,0)</f>
        <v>West</v>
      </c>
      <c r="D1430" s="3">
        <f>VLOOKUP(A1430,OrderProduct!A1430:F3381,6,0)</f>
        <v>765.04</v>
      </c>
    </row>
    <row r="1431" spans="1:4">
      <c r="A1431" s="3">
        <v>2531</v>
      </c>
      <c r="B1431" s="3">
        <f>VLOOKUP(A1431,OrderProduct!$A$2:$T$1953,20,0)</f>
        <v>93422</v>
      </c>
      <c r="C1431" s="3" t="str">
        <f>VLOOKUP(B1431,'Location (2)'!$A$2:$C$986,3,0)</f>
        <v>West</v>
      </c>
      <c r="D1431" s="3">
        <f>VLOOKUP(A1431,OrderProduct!A1431:F3382,6,0)</f>
        <v>78.54</v>
      </c>
    </row>
    <row r="1432" spans="1:4">
      <c r="A1432" s="3">
        <v>2534</v>
      </c>
      <c r="B1432" s="3">
        <f>VLOOKUP(A1432,OrderProduct!$A$2:$T$1953,20,0)</f>
        <v>4401</v>
      </c>
      <c r="C1432" s="3" t="str">
        <f>VLOOKUP(B1432,'Location (2)'!$A$2:$C$986,3,0)</f>
        <v>East</v>
      </c>
      <c r="D1432" s="3">
        <f>VLOOKUP(A1432,OrderProduct!A1432:F3383,6,0)</f>
        <v>605.1</v>
      </c>
    </row>
    <row r="1433" spans="1:4">
      <c r="A1433" s="3">
        <v>2539</v>
      </c>
      <c r="B1433" s="3">
        <f>VLOOKUP(A1433,OrderProduct!$A$2:$T$1953,20,0)</f>
        <v>32789</v>
      </c>
      <c r="C1433" s="3" t="str">
        <f>VLOOKUP(B1433,'Location (2)'!$A$2:$C$986,3,0)</f>
        <v>South</v>
      </c>
      <c r="D1433" s="3">
        <f>VLOOKUP(A1433,OrderProduct!A1433:F3384,6,0)</f>
        <v>1346.32</v>
      </c>
    </row>
    <row r="1434" spans="1:4">
      <c r="A1434" s="3">
        <v>2540</v>
      </c>
      <c r="B1434" s="3">
        <f>VLOOKUP(A1434,OrderProduct!$A$2:$T$1953,20,0)</f>
        <v>32708</v>
      </c>
      <c r="C1434" s="3" t="str">
        <f>VLOOKUP(B1434,'Location (2)'!$A$2:$C$986,3,0)</f>
        <v>South</v>
      </c>
      <c r="D1434" s="3">
        <f>VLOOKUP(A1434,OrderProduct!A1434:F3385,6,0)</f>
        <v>355.84</v>
      </c>
    </row>
    <row r="1435" spans="1:4">
      <c r="A1435" s="3">
        <v>2543</v>
      </c>
      <c r="B1435" s="3">
        <f>VLOOKUP(A1435,OrderProduct!$A$2:$T$1953,20,0)</f>
        <v>23223</v>
      </c>
      <c r="C1435" s="3" t="str">
        <f>VLOOKUP(B1435,'Location (2)'!$A$2:$C$986,3,0)</f>
        <v>South</v>
      </c>
      <c r="D1435" s="3">
        <f>VLOOKUP(A1435,OrderProduct!A1435:F3386,6,0)</f>
        <v>292.18</v>
      </c>
    </row>
    <row r="1436" spans="1:4">
      <c r="A1436" s="3">
        <v>2543</v>
      </c>
      <c r="B1436" s="3">
        <f>VLOOKUP(A1436,OrderProduct!$A$2:$T$1953,20,0)</f>
        <v>23223</v>
      </c>
      <c r="C1436" s="3" t="str">
        <f>VLOOKUP(B1436,'Location (2)'!$A$2:$C$986,3,0)</f>
        <v>South</v>
      </c>
      <c r="D1436" s="3">
        <f>VLOOKUP(A1436,OrderProduct!A1436:F3387,6,0)</f>
        <v>24.57</v>
      </c>
    </row>
    <row r="1437" spans="1:4">
      <c r="A1437" s="3">
        <v>2545</v>
      </c>
      <c r="B1437" s="3">
        <f>VLOOKUP(A1437,OrderProduct!$A$2:$T$1953,20,0)</f>
        <v>22153</v>
      </c>
      <c r="C1437" s="3" t="str">
        <f>VLOOKUP(B1437,'Location (2)'!$A$2:$C$986,3,0)</f>
        <v>South</v>
      </c>
      <c r="D1437" s="3">
        <f>VLOOKUP(A1437,OrderProduct!A1437:F3388,6,0)</f>
        <v>658.62</v>
      </c>
    </row>
    <row r="1438" spans="1:4">
      <c r="A1438" s="3">
        <v>2547</v>
      </c>
      <c r="B1438" s="3">
        <f>VLOOKUP(A1438,OrderProduct!$A$2:$T$1953,20,0)</f>
        <v>23464</v>
      </c>
      <c r="C1438" s="3" t="str">
        <f>VLOOKUP(B1438,'Location (2)'!$A$2:$C$986,3,0)</f>
        <v>South</v>
      </c>
      <c r="D1438" s="3">
        <f>VLOOKUP(A1438,OrderProduct!A1438:F3389,6,0)</f>
        <v>21.96</v>
      </c>
    </row>
    <row r="1439" spans="1:4">
      <c r="A1439" s="3">
        <v>2548</v>
      </c>
      <c r="B1439" s="3">
        <f>VLOOKUP(A1439,OrderProduct!$A$2:$T$1953,20,0)</f>
        <v>90068</v>
      </c>
      <c r="C1439" s="3" t="str">
        <f>VLOOKUP(B1439,'Location (2)'!$A$2:$C$986,3,0)</f>
        <v>West</v>
      </c>
      <c r="D1439" s="3">
        <f>VLOOKUP(A1439,OrderProduct!A1439:F3390,6,0)</f>
        <v>1159.79</v>
      </c>
    </row>
    <row r="1440" spans="1:4">
      <c r="A1440" s="3">
        <v>2548</v>
      </c>
      <c r="B1440" s="3">
        <f>VLOOKUP(A1440,OrderProduct!$A$2:$T$1953,20,0)</f>
        <v>90068</v>
      </c>
      <c r="C1440" s="3" t="str">
        <f>VLOOKUP(B1440,'Location (2)'!$A$2:$C$986,3,0)</f>
        <v>West</v>
      </c>
      <c r="D1440" s="3">
        <f>VLOOKUP(A1440,OrderProduct!A1440:F3391,6,0)</f>
        <v>33.02</v>
      </c>
    </row>
    <row r="1441" spans="1:4">
      <c r="A1441" s="3">
        <v>2548</v>
      </c>
      <c r="B1441" s="3">
        <f>VLOOKUP(A1441,OrderProduct!$A$2:$T$1953,20,0)</f>
        <v>90068</v>
      </c>
      <c r="C1441" s="3" t="str">
        <f>VLOOKUP(B1441,'Location (2)'!$A$2:$C$986,3,0)</f>
        <v>West</v>
      </c>
      <c r="D1441" s="3">
        <f>VLOOKUP(A1441,OrderProduct!A1441:F3392,6,0)</f>
        <v>2273.1</v>
      </c>
    </row>
    <row r="1442" spans="1:4">
      <c r="A1442" s="3">
        <v>2548</v>
      </c>
      <c r="B1442" s="3">
        <f>VLOOKUP(A1442,OrderProduct!$A$2:$T$1953,20,0)</f>
        <v>90068</v>
      </c>
      <c r="C1442" s="3" t="str">
        <f>VLOOKUP(B1442,'Location (2)'!$A$2:$C$986,3,0)</f>
        <v>West</v>
      </c>
      <c r="D1442" s="3">
        <f>VLOOKUP(A1442,OrderProduct!A1442:F3393,6,0)</f>
        <v>19.49</v>
      </c>
    </row>
    <row r="1443" spans="1:4">
      <c r="A1443" s="3">
        <v>2548</v>
      </c>
      <c r="B1443" s="3">
        <f>VLOOKUP(A1443,OrderProduct!$A$2:$T$1953,20,0)</f>
        <v>90068</v>
      </c>
      <c r="C1443" s="3" t="str">
        <f>VLOOKUP(B1443,'Location (2)'!$A$2:$C$986,3,0)</f>
        <v>West</v>
      </c>
      <c r="D1443" s="3">
        <f>VLOOKUP(A1443,OrderProduct!A1443:F3394,6,0)</f>
        <v>5845.81</v>
      </c>
    </row>
    <row r="1444" spans="1:4">
      <c r="A1444" s="3">
        <v>2549</v>
      </c>
      <c r="B1444" s="3">
        <f>VLOOKUP(A1444,OrderProduct!$A$2:$T$1953,20,0)</f>
        <v>43213</v>
      </c>
      <c r="C1444" s="3" t="str">
        <f>VLOOKUP(B1444,'Location (2)'!$A$2:$C$986,3,0)</f>
        <v>East</v>
      </c>
      <c r="D1444" s="3">
        <f>VLOOKUP(A1444,OrderProduct!A1444:F3395,6,0)</f>
        <v>633.85</v>
      </c>
    </row>
    <row r="1445" spans="1:4">
      <c r="A1445" s="3">
        <v>2549</v>
      </c>
      <c r="B1445" s="3">
        <f>VLOOKUP(A1445,OrderProduct!$A$2:$T$1953,20,0)</f>
        <v>43213</v>
      </c>
      <c r="C1445" s="3" t="str">
        <f>VLOOKUP(B1445,'Location (2)'!$A$2:$C$986,3,0)</f>
        <v>East</v>
      </c>
      <c r="D1445" s="3">
        <f>VLOOKUP(A1445,OrderProduct!A1445:F3396,6,0)</f>
        <v>798.89</v>
      </c>
    </row>
    <row r="1446" spans="1:4">
      <c r="A1446" s="3">
        <v>2549</v>
      </c>
      <c r="B1446" s="3">
        <f>VLOOKUP(A1446,OrderProduct!$A$2:$T$1953,20,0)</f>
        <v>43213</v>
      </c>
      <c r="C1446" s="3" t="str">
        <f>VLOOKUP(B1446,'Location (2)'!$A$2:$C$986,3,0)</f>
        <v>East</v>
      </c>
      <c r="D1446" s="3">
        <f>VLOOKUP(A1446,OrderProduct!A1446:F3397,6,0)</f>
        <v>133.19</v>
      </c>
    </row>
    <row r="1447" spans="1:4">
      <c r="A1447" s="3">
        <v>2549</v>
      </c>
      <c r="B1447" s="3">
        <f>VLOOKUP(A1447,OrderProduct!$A$2:$T$1953,20,0)</f>
        <v>43213</v>
      </c>
      <c r="C1447" s="3" t="str">
        <f>VLOOKUP(B1447,'Location (2)'!$A$2:$C$986,3,0)</f>
        <v>East</v>
      </c>
      <c r="D1447" s="3">
        <f>VLOOKUP(A1447,OrderProduct!A1447:F3398,6,0)</f>
        <v>97.33</v>
      </c>
    </row>
    <row r="1448" spans="1:4">
      <c r="A1448" s="3">
        <v>2551</v>
      </c>
      <c r="B1448" s="3">
        <f>VLOOKUP(A1448,OrderProduct!$A$2:$T$1953,20,0)</f>
        <v>17403</v>
      </c>
      <c r="C1448" s="3" t="str">
        <f>VLOOKUP(B1448,'Location (2)'!$A$2:$C$986,3,0)</f>
        <v>East</v>
      </c>
      <c r="D1448" s="3">
        <f>VLOOKUP(A1448,OrderProduct!A1448:F3399,6,0)</f>
        <v>1104.32</v>
      </c>
    </row>
    <row r="1449" spans="1:4">
      <c r="A1449" s="3">
        <v>2553</v>
      </c>
      <c r="B1449" s="3">
        <f>VLOOKUP(A1449,OrderProduct!$A$2:$T$1953,20,0)</f>
        <v>53142</v>
      </c>
      <c r="C1449" s="3" t="str">
        <f>VLOOKUP(B1449,'Location (2)'!$A$2:$C$986,3,0)</f>
        <v>Central</v>
      </c>
      <c r="D1449" s="3">
        <f>VLOOKUP(A1449,OrderProduct!A1449:F3400,6,0)</f>
        <v>149.8</v>
      </c>
    </row>
    <row r="1450" spans="1:4">
      <c r="A1450" s="3">
        <v>2555</v>
      </c>
      <c r="B1450" s="3">
        <f>VLOOKUP(A1450,OrderProduct!$A$2:$T$1953,20,0)</f>
        <v>53711</v>
      </c>
      <c r="C1450" s="3" t="str">
        <f>VLOOKUP(B1450,'Location (2)'!$A$2:$C$986,3,0)</f>
        <v>Central</v>
      </c>
      <c r="D1450" s="3">
        <f>VLOOKUP(A1450,OrderProduct!A1450:F3401,6,0)</f>
        <v>511.42</v>
      </c>
    </row>
    <row r="1451" spans="1:4">
      <c r="A1451" s="3">
        <v>2555</v>
      </c>
      <c r="B1451" s="3">
        <f>VLOOKUP(A1451,OrderProduct!$A$2:$T$1953,20,0)</f>
        <v>53711</v>
      </c>
      <c r="C1451" s="3" t="str">
        <f>VLOOKUP(B1451,'Location (2)'!$A$2:$C$986,3,0)</f>
        <v>Central</v>
      </c>
      <c r="D1451" s="3">
        <f>VLOOKUP(A1451,OrderProduct!A1451:F3402,6,0)</f>
        <v>958.46</v>
      </c>
    </row>
    <row r="1452" spans="1:4">
      <c r="A1452" s="3">
        <v>2555</v>
      </c>
      <c r="B1452" s="3">
        <f>VLOOKUP(A1452,OrderProduct!$A$2:$T$1953,20,0)</f>
        <v>53711</v>
      </c>
      <c r="C1452" s="3" t="str">
        <f>VLOOKUP(B1452,'Location (2)'!$A$2:$C$986,3,0)</f>
        <v>Central</v>
      </c>
      <c r="D1452" s="3">
        <f>VLOOKUP(A1452,OrderProduct!A1452:F3403,6,0)</f>
        <v>368.84</v>
      </c>
    </row>
    <row r="1453" spans="1:4">
      <c r="A1453" s="3">
        <v>2561</v>
      </c>
      <c r="B1453" s="3">
        <f>VLOOKUP(A1453,OrderProduct!$A$2:$T$1953,20,0)</f>
        <v>10562</v>
      </c>
      <c r="C1453" s="3" t="str">
        <f>VLOOKUP(B1453,'Location (2)'!$A$2:$C$986,3,0)</f>
        <v>East</v>
      </c>
      <c r="D1453" s="3">
        <f>VLOOKUP(A1453,OrderProduct!A1453:F3404,6,0)</f>
        <v>30.86</v>
      </c>
    </row>
    <row r="1454" spans="1:4">
      <c r="A1454" s="3">
        <v>2561</v>
      </c>
      <c r="B1454" s="3">
        <f>VLOOKUP(A1454,OrderProduct!$A$2:$T$1953,20,0)</f>
        <v>10562</v>
      </c>
      <c r="C1454" s="3" t="str">
        <f>VLOOKUP(B1454,'Location (2)'!$A$2:$C$986,3,0)</f>
        <v>East</v>
      </c>
      <c r="D1454" s="3">
        <f>VLOOKUP(A1454,OrderProduct!A1454:F3405,6,0)</f>
        <v>568.25</v>
      </c>
    </row>
    <row r="1455" spans="1:4">
      <c r="A1455" s="3">
        <v>2561</v>
      </c>
      <c r="B1455" s="3">
        <f>VLOOKUP(A1455,OrderProduct!$A$2:$T$1953,20,0)</f>
        <v>10562</v>
      </c>
      <c r="C1455" s="3" t="str">
        <f>VLOOKUP(B1455,'Location (2)'!$A$2:$C$986,3,0)</f>
        <v>East</v>
      </c>
      <c r="D1455" s="3">
        <f>VLOOKUP(A1455,OrderProduct!A1455:F3406,6,0)</f>
        <v>126.66</v>
      </c>
    </row>
    <row r="1456" spans="1:4">
      <c r="A1456" s="3">
        <v>2563</v>
      </c>
      <c r="B1456" s="3">
        <f>VLOOKUP(A1456,OrderProduct!$A$2:$T$1953,20,0)</f>
        <v>55432</v>
      </c>
      <c r="C1456" s="3" t="str">
        <f>VLOOKUP(B1456,'Location (2)'!$A$2:$C$986,3,0)</f>
        <v>Central</v>
      </c>
      <c r="D1456" s="3">
        <f>VLOOKUP(A1456,OrderProduct!A1456:F3407,6,0)</f>
        <v>49.81</v>
      </c>
    </row>
    <row r="1457" spans="1:4">
      <c r="A1457" s="3">
        <v>2570</v>
      </c>
      <c r="B1457" s="3">
        <f>VLOOKUP(A1457,OrderProduct!$A$2:$T$1953,20,0)</f>
        <v>95616</v>
      </c>
      <c r="C1457" s="3" t="str">
        <f>VLOOKUP(B1457,'Location (2)'!$A$2:$C$986,3,0)</f>
        <v>West</v>
      </c>
      <c r="D1457" s="3">
        <f>VLOOKUP(A1457,OrderProduct!A1457:F3408,6,0)</f>
        <v>2239.03</v>
      </c>
    </row>
    <row r="1458" spans="1:4">
      <c r="A1458" s="3">
        <v>2570</v>
      </c>
      <c r="B1458" s="3">
        <f>VLOOKUP(A1458,OrderProduct!$A$2:$T$1953,20,0)</f>
        <v>95616</v>
      </c>
      <c r="C1458" s="3" t="str">
        <f>VLOOKUP(B1458,'Location (2)'!$A$2:$C$986,3,0)</f>
        <v>West</v>
      </c>
      <c r="D1458" s="3">
        <f>VLOOKUP(A1458,OrderProduct!A1458:F3409,6,0)</f>
        <v>38.41</v>
      </c>
    </row>
    <row r="1459" spans="1:4">
      <c r="A1459" s="3">
        <v>2570</v>
      </c>
      <c r="B1459" s="3">
        <f>VLOOKUP(A1459,OrderProduct!$A$2:$T$1953,20,0)</f>
        <v>95616</v>
      </c>
      <c r="C1459" s="3" t="str">
        <f>VLOOKUP(B1459,'Location (2)'!$A$2:$C$986,3,0)</f>
        <v>West</v>
      </c>
      <c r="D1459" s="3">
        <f>VLOOKUP(A1459,OrderProduct!A1459:F3410,6,0)</f>
        <v>131.34</v>
      </c>
    </row>
    <row r="1460" spans="1:4">
      <c r="A1460" s="3">
        <v>2570</v>
      </c>
      <c r="B1460" s="3">
        <f>VLOOKUP(A1460,OrderProduct!$A$2:$T$1953,20,0)</f>
        <v>95616</v>
      </c>
      <c r="C1460" s="3" t="str">
        <f>VLOOKUP(B1460,'Location (2)'!$A$2:$C$986,3,0)</f>
        <v>West</v>
      </c>
      <c r="D1460" s="3">
        <f>VLOOKUP(A1460,OrderProduct!A1460:F3411,6,0)</f>
        <v>106.57</v>
      </c>
    </row>
    <row r="1461" spans="1:4">
      <c r="A1461" s="3">
        <v>2571</v>
      </c>
      <c r="B1461" s="3">
        <f>VLOOKUP(A1461,OrderProduct!$A$2:$T$1953,20,0)</f>
        <v>10165</v>
      </c>
      <c r="C1461" s="3" t="str">
        <f>VLOOKUP(B1461,'Location (2)'!$A$2:$C$986,3,0)</f>
        <v>East</v>
      </c>
      <c r="D1461" s="3">
        <f>VLOOKUP(A1461,OrderProduct!A1461:F3412,6,0)</f>
        <v>251.61</v>
      </c>
    </row>
    <row r="1462" spans="1:4">
      <c r="A1462" s="3">
        <v>2571</v>
      </c>
      <c r="B1462" s="3">
        <f>VLOOKUP(A1462,OrderProduct!$A$2:$T$1953,20,0)</f>
        <v>10165</v>
      </c>
      <c r="C1462" s="3" t="str">
        <f>VLOOKUP(B1462,'Location (2)'!$A$2:$C$986,3,0)</f>
        <v>East</v>
      </c>
      <c r="D1462" s="3">
        <f>VLOOKUP(A1462,OrderProduct!A1462:F3413,6,0)</f>
        <v>287.99</v>
      </c>
    </row>
    <row r="1463" spans="1:4">
      <c r="A1463" s="3">
        <v>2578</v>
      </c>
      <c r="B1463" s="3">
        <f>VLOOKUP(A1463,OrderProduct!$A$2:$T$1953,20,0)</f>
        <v>36801</v>
      </c>
      <c r="C1463" s="3" t="str">
        <f>VLOOKUP(B1463,'Location (2)'!$A$2:$C$986,3,0)</f>
        <v>South</v>
      </c>
      <c r="D1463" s="3">
        <f>VLOOKUP(A1463,OrderProduct!A1463:F3414,6,0)</f>
        <v>46.86</v>
      </c>
    </row>
    <row r="1464" spans="1:4">
      <c r="A1464" s="3">
        <v>2578</v>
      </c>
      <c r="B1464" s="3">
        <f>VLOOKUP(A1464,OrderProduct!$A$2:$T$1953,20,0)</f>
        <v>36801</v>
      </c>
      <c r="C1464" s="3" t="str">
        <f>VLOOKUP(B1464,'Location (2)'!$A$2:$C$986,3,0)</f>
        <v>South</v>
      </c>
      <c r="D1464" s="3">
        <f>VLOOKUP(A1464,OrderProduct!A1464:F3415,6,0)</f>
        <v>269.54</v>
      </c>
    </row>
    <row r="1465" spans="1:4">
      <c r="A1465" s="3">
        <v>2578</v>
      </c>
      <c r="B1465" s="3">
        <f>VLOOKUP(A1465,OrderProduct!$A$2:$T$1953,20,0)</f>
        <v>36801</v>
      </c>
      <c r="C1465" s="3" t="str">
        <f>VLOOKUP(B1465,'Location (2)'!$A$2:$C$986,3,0)</f>
        <v>South</v>
      </c>
      <c r="D1465" s="3">
        <f>VLOOKUP(A1465,OrderProduct!A1465:F3416,6,0)</f>
        <v>1030.51</v>
      </c>
    </row>
    <row r="1466" spans="1:4">
      <c r="A1466" s="3">
        <v>2579</v>
      </c>
      <c r="B1466" s="3">
        <f>VLOOKUP(A1466,OrderProduct!$A$2:$T$1953,20,0)</f>
        <v>36869</v>
      </c>
      <c r="C1466" s="3" t="str">
        <f>VLOOKUP(B1466,'Location (2)'!$A$2:$C$986,3,0)</f>
        <v>South</v>
      </c>
      <c r="D1466" s="3">
        <f>VLOOKUP(A1466,OrderProduct!A1466:F3417,6,0)</f>
        <v>2026.91</v>
      </c>
    </row>
    <row r="1467" spans="1:4">
      <c r="A1467" s="3">
        <v>2579</v>
      </c>
      <c r="B1467" s="3">
        <f>VLOOKUP(A1467,OrderProduct!$A$2:$T$1953,20,0)</f>
        <v>36869</v>
      </c>
      <c r="C1467" s="3" t="str">
        <f>VLOOKUP(B1467,'Location (2)'!$A$2:$C$986,3,0)</f>
        <v>South</v>
      </c>
      <c r="D1467" s="3">
        <f>VLOOKUP(A1467,OrderProduct!A1467:F3418,6,0)</f>
        <v>715.55</v>
      </c>
    </row>
    <row r="1468" spans="1:4">
      <c r="A1468" s="3">
        <v>2583</v>
      </c>
      <c r="B1468" s="3">
        <f>VLOOKUP(A1468,OrderProduct!$A$2:$T$1953,20,0)</f>
        <v>49423</v>
      </c>
      <c r="C1468" s="3" t="str">
        <f>VLOOKUP(B1468,'Location (2)'!$A$2:$C$986,3,0)</f>
        <v>Central</v>
      </c>
      <c r="D1468" s="3">
        <f>VLOOKUP(A1468,OrderProduct!A1468:F3419,6,0)</f>
        <v>45.63</v>
      </c>
    </row>
    <row r="1469" spans="1:4">
      <c r="A1469" s="3">
        <v>2583</v>
      </c>
      <c r="B1469" s="3">
        <f>VLOOKUP(A1469,OrderProduct!$A$2:$T$1953,20,0)</f>
        <v>49423</v>
      </c>
      <c r="C1469" s="3" t="str">
        <f>VLOOKUP(B1469,'Location (2)'!$A$2:$C$986,3,0)</f>
        <v>Central</v>
      </c>
      <c r="D1469" s="3">
        <f>VLOOKUP(A1469,OrderProduct!A1469:F3420,6,0)</f>
        <v>1608.11</v>
      </c>
    </row>
    <row r="1470" spans="1:4">
      <c r="A1470" s="3">
        <v>2584</v>
      </c>
      <c r="B1470" s="3">
        <f>VLOOKUP(A1470,OrderProduct!$A$2:$T$1953,20,0)</f>
        <v>48141</v>
      </c>
      <c r="C1470" s="3" t="str">
        <f>VLOOKUP(B1470,'Location (2)'!$A$2:$C$986,3,0)</f>
        <v>Central</v>
      </c>
      <c r="D1470" s="3">
        <f>VLOOKUP(A1470,OrderProduct!A1470:F3421,6,0)</f>
        <v>610.65</v>
      </c>
    </row>
    <row r="1471" spans="1:4">
      <c r="A1471" s="3">
        <v>2587</v>
      </c>
      <c r="B1471" s="3">
        <f>VLOOKUP(A1471,OrderProduct!$A$2:$T$1953,20,0)</f>
        <v>54220</v>
      </c>
      <c r="C1471" s="3" t="str">
        <f>VLOOKUP(B1471,'Location (2)'!$A$2:$C$986,3,0)</f>
        <v>Central</v>
      </c>
      <c r="D1471" s="3">
        <f>VLOOKUP(A1471,OrderProduct!A1471:F3422,6,0)</f>
        <v>699.24</v>
      </c>
    </row>
    <row r="1472" spans="1:4">
      <c r="A1472" s="3">
        <v>2587</v>
      </c>
      <c r="B1472" s="3">
        <f>VLOOKUP(A1472,OrderProduct!$A$2:$T$1953,20,0)</f>
        <v>54220</v>
      </c>
      <c r="C1472" s="3" t="str">
        <f>VLOOKUP(B1472,'Location (2)'!$A$2:$C$986,3,0)</f>
        <v>Central</v>
      </c>
      <c r="D1472" s="3">
        <f>VLOOKUP(A1472,OrderProduct!A1472:F3423,6,0)</f>
        <v>2346.03</v>
      </c>
    </row>
    <row r="1473" spans="1:4">
      <c r="A1473" s="3">
        <v>2593</v>
      </c>
      <c r="B1473" s="3">
        <f>VLOOKUP(A1473,OrderProduct!$A$2:$T$1953,20,0)</f>
        <v>30605</v>
      </c>
      <c r="C1473" s="3" t="str">
        <f>VLOOKUP(B1473,'Location (2)'!$A$2:$C$986,3,0)</f>
        <v>South</v>
      </c>
      <c r="D1473" s="3">
        <f>VLOOKUP(A1473,OrderProduct!A1473:F3424,6,0)</f>
        <v>33.77</v>
      </c>
    </row>
    <row r="1474" spans="1:4">
      <c r="A1474" s="3">
        <v>2593</v>
      </c>
      <c r="B1474" s="3">
        <f>VLOOKUP(A1474,OrderProduct!$A$2:$T$1953,20,0)</f>
        <v>30605</v>
      </c>
      <c r="C1474" s="3" t="str">
        <f>VLOOKUP(B1474,'Location (2)'!$A$2:$C$986,3,0)</f>
        <v>South</v>
      </c>
      <c r="D1474" s="3">
        <f>VLOOKUP(A1474,OrderProduct!A1474:F3425,6,0)</f>
        <v>172.79</v>
      </c>
    </row>
    <row r="1475" spans="1:4">
      <c r="A1475" s="3">
        <v>2601</v>
      </c>
      <c r="B1475" s="3">
        <f>VLOOKUP(A1475,OrderProduct!$A$2:$T$1953,20,0)</f>
        <v>3054</v>
      </c>
      <c r="C1475" s="3" t="str">
        <f>VLOOKUP(B1475,'Location (2)'!$A$2:$C$986,3,0)</f>
        <v>East</v>
      </c>
      <c r="D1475" s="3">
        <f>VLOOKUP(A1475,OrderProduct!A1475:F3426,6,0)</f>
        <v>19.66</v>
      </c>
    </row>
    <row r="1476" spans="1:4">
      <c r="A1476" s="3">
        <v>2603</v>
      </c>
      <c r="B1476" s="3">
        <f>VLOOKUP(A1476,OrderProduct!$A$2:$T$1953,20,0)</f>
        <v>7601</v>
      </c>
      <c r="C1476" s="3" t="str">
        <f>VLOOKUP(B1476,'Location (2)'!$A$2:$C$986,3,0)</f>
        <v>East</v>
      </c>
      <c r="D1476" s="3">
        <f>VLOOKUP(A1476,OrderProduct!A1476:F3427,6,0)</f>
        <v>31.71</v>
      </c>
    </row>
    <row r="1477" spans="1:4">
      <c r="A1477" s="3">
        <v>2604</v>
      </c>
      <c r="B1477" s="3">
        <f>VLOOKUP(A1477,OrderProduct!$A$2:$T$1953,20,0)</f>
        <v>8830</v>
      </c>
      <c r="C1477" s="3" t="str">
        <f>VLOOKUP(B1477,'Location (2)'!$A$2:$C$986,3,0)</f>
        <v>East</v>
      </c>
      <c r="D1477" s="3">
        <f>VLOOKUP(A1477,OrderProduct!A1477:F3428,6,0)</f>
        <v>26.37</v>
      </c>
    </row>
    <row r="1478" spans="1:4">
      <c r="A1478" s="3">
        <v>2610</v>
      </c>
      <c r="B1478" s="3">
        <f>VLOOKUP(A1478,OrderProduct!$A$2:$T$1953,20,0)</f>
        <v>95616</v>
      </c>
      <c r="C1478" s="3" t="str">
        <f>VLOOKUP(B1478,'Location (2)'!$A$2:$C$986,3,0)</f>
        <v>West</v>
      </c>
      <c r="D1478" s="3">
        <f>VLOOKUP(A1478,OrderProduct!A1478:F3429,6,0)</f>
        <v>53.44</v>
      </c>
    </row>
    <row r="1479" spans="1:4">
      <c r="A1479" s="3">
        <v>2613</v>
      </c>
      <c r="B1479" s="3">
        <f>VLOOKUP(A1479,OrderProduct!$A$2:$T$1953,20,0)</f>
        <v>8863</v>
      </c>
      <c r="C1479" s="3" t="str">
        <f>VLOOKUP(B1479,'Location (2)'!$A$2:$C$986,3,0)</f>
        <v>East</v>
      </c>
      <c r="D1479" s="3">
        <f>VLOOKUP(A1479,OrderProduct!A1479:F3430,6,0)</f>
        <v>57.34</v>
      </c>
    </row>
    <row r="1480" spans="1:4">
      <c r="A1480" s="3">
        <v>2616</v>
      </c>
      <c r="B1480" s="3">
        <f>VLOOKUP(A1480,OrderProduct!$A$2:$T$1953,20,0)</f>
        <v>49002</v>
      </c>
      <c r="C1480" s="3" t="str">
        <f>VLOOKUP(B1480,'Location (2)'!$A$2:$C$986,3,0)</f>
        <v>Central</v>
      </c>
      <c r="D1480" s="3">
        <f>VLOOKUP(A1480,OrderProduct!A1480:F3431,6,0)</f>
        <v>65.69</v>
      </c>
    </row>
    <row r="1481" spans="1:4">
      <c r="A1481" s="3">
        <v>2617</v>
      </c>
      <c r="B1481" s="3">
        <f>VLOOKUP(A1481,OrderProduct!$A$2:$T$1953,20,0)</f>
        <v>57401</v>
      </c>
      <c r="C1481" s="3" t="str">
        <f>VLOOKUP(B1481,'Location (2)'!$A$2:$C$986,3,0)</f>
        <v>Central</v>
      </c>
      <c r="D1481" s="3">
        <f>VLOOKUP(A1481,OrderProduct!A1481:F3432,6,0)</f>
        <v>2748.21</v>
      </c>
    </row>
    <row r="1482" spans="1:4">
      <c r="A1482" s="3">
        <v>2618</v>
      </c>
      <c r="B1482" s="3">
        <f>VLOOKUP(A1482,OrderProduct!$A$2:$T$1953,20,0)</f>
        <v>10004</v>
      </c>
      <c r="C1482" s="3" t="str">
        <f>VLOOKUP(B1482,'Location (2)'!$A$2:$C$986,3,0)</f>
        <v>East</v>
      </c>
      <c r="D1482" s="3">
        <f>VLOOKUP(A1482,OrderProduct!A1482:F3433,6,0)</f>
        <v>93.19</v>
      </c>
    </row>
    <row r="1483" spans="1:4">
      <c r="A1483" s="3">
        <v>2618</v>
      </c>
      <c r="B1483" s="3">
        <f>VLOOKUP(A1483,OrderProduct!$A$2:$T$1953,20,0)</f>
        <v>10004</v>
      </c>
      <c r="C1483" s="3" t="str">
        <f>VLOOKUP(B1483,'Location (2)'!$A$2:$C$986,3,0)</f>
        <v>East</v>
      </c>
      <c r="D1483" s="3">
        <f>VLOOKUP(A1483,OrderProduct!A1483:F3434,6,0)</f>
        <v>363.37</v>
      </c>
    </row>
    <row r="1484" spans="1:4">
      <c r="A1484" s="3">
        <v>2618</v>
      </c>
      <c r="B1484" s="3">
        <f>VLOOKUP(A1484,OrderProduct!$A$2:$T$1953,20,0)</f>
        <v>10004</v>
      </c>
      <c r="C1484" s="3" t="str">
        <f>VLOOKUP(B1484,'Location (2)'!$A$2:$C$986,3,0)</f>
        <v>East</v>
      </c>
      <c r="D1484" s="3">
        <f>VLOOKUP(A1484,OrderProduct!A1484:F3435,6,0)</f>
        <v>480.75</v>
      </c>
    </row>
    <row r="1485" spans="1:4">
      <c r="A1485" s="3">
        <v>2618</v>
      </c>
      <c r="B1485" s="3">
        <f>VLOOKUP(A1485,OrderProduct!$A$2:$T$1953,20,0)</f>
        <v>10004</v>
      </c>
      <c r="C1485" s="3" t="str">
        <f>VLOOKUP(B1485,'Location (2)'!$A$2:$C$986,3,0)</f>
        <v>East</v>
      </c>
      <c r="D1485" s="3">
        <f>VLOOKUP(A1485,OrderProduct!A1485:F3436,6,0)</f>
        <v>925.19</v>
      </c>
    </row>
    <row r="1486" spans="1:4">
      <c r="A1486" s="3">
        <v>2618</v>
      </c>
      <c r="B1486" s="3">
        <f>VLOOKUP(A1486,OrderProduct!$A$2:$T$1953,20,0)</f>
        <v>10004</v>
      </c>
      <c r="C1486" s="3" t="str">
        <f>VLOOKUP(B1486,'Location (2)'!$A$2:$C$986,3,0)</f>
        <v>East</v>
      </c>
      <c r="D1486" s="3">
        <f>VLOOKUP(A1486,OrderProduct!A1486:F3437,6,0)</f>
        <v>16.88</v>
      </c>
    </row>
    <row r="1487" spans="1:4">
      <c r="A1487" s="3">
        <v>2618</v>
      </c>
      <c r="B1487" s="3">
        <f>VLOOKUP(A1487,OrderProduct!$A$2:$T$1953,20,0)</f>
        <v>10004</v>
      </c>
      <c r="C1487" s="3" t="str">
        <f>VLOOKUP(B1487,'Location (2)'!$A$2:$C$986,3,0)</f>
        <v>East</v>
      </c>
      <c r="D1487" s="3">
        <f>VLOOKUP(A1487,OrderProduct!A1487:F3438,6,0)</f>
        <v>2125.12</v>
      </c>
    </row>
    <row r="1488" spans="1:4">
      <c r="A1488" s="3">
        <v>2619</v>
      </c>
      <c r="B1488" s="3">
        <f>VLOOKUP(A1488,OrderProduct!$A$2:$T$1953,20,0)</f>
        <v>57103</v>
      </c>
      <c r="C1488" s="3" t="str">
        <f>VLOOKUP(B1488,'Location (2)'!$A$2:$C$986,3,0)</f>
        <v>Central</v>
      </c>
      <c r="D1488" s="3">
        <f>VLOOKUP(A1488,OrderProduct!A1488:F3439,6,0)</f>
        <v>45.05</v>
      </c>
    </row>
    <row r="1489" spans="1:4">
      <c r="A1489" s="3">
        <v>2619</v>
      </c>
      <c r="B1489" s="3">
        <f>VLOOKUP(A1489,OrderProduct!$A$2:$T$1953,20,0)</f>
        <v>57103</v>
      </c>
      <c r="C1489" s="3" t="str">
        <f>VLOOKUP(B1489,'Location (2)'!$A$2:$C$986,3,0)</f>
        <v>Central</v>
      </c>
      <c r="D1489" s="3">
        <f>VLOOKUP(A1489,OrderProduct!A1489:F3440,6,0)</f>
        <v>211.13</v>
      </c>
    </row>
    <row r="1490" spans="1:4">
      <c r="A1490" s="3">
        <v>2620</v>
      </c>
      <c r="B1490" s="3">
        <f>VLOOKUP(A1490,OrderProduct!$A$2:$T$1953,20,0)</f>
        <v>38134</v>
      </c>
      <c r="C1490" s="3" t="str">
        <f>VLOOKUP(B1490,'Location (2)'!$A$2:$C$986,3,0)</f>
        <v>South</v>
      </c>
      <c r="D1490" s="3">
        <f>VLOOKUP(A1490,OrderProduct!A1490:F3441,6,0)</f>
        <v>25.39</v>
      </c>
    </row>
    <row r="1491" spans="1:4">
      <c r="A1491" s="3">
        <v>2621</v>
      </c>
      <c r="B1491" s="3">
        <f>VLOOKUP(A1491,OrderProduct!$A$2:$T$1953,20,0)</f>
        <v>37027</v>
      </c>
      <c r="C1491" s="3" t="str">
        <f>VLOOKUP(B1491,'Location (2)'!$A$2:$C$986,3,0)</f>
        <v>South</v>
      </c>
      <c r="D1491" s="3">
        <f>VLOOKUP(A1491,OrderProduct!A1491:F3442,6,0)</f>
        <v>87.27</v>
      </c>
    </row>
    <row r="1492" spans="1:4">
      <c r="A1492" s="3">
        <v>2626</v>
      </c>
      <c r="B1492" s="3">
        <f>VLOOKUP(A1492,OrderProduct!$A$2:$T$1953,20,0)</f>
        <v>94025</v>
      </c>
      <c r="C1492" s="3" t="str">
        <f>VLOOKUP(B1492,'Location (2)'!$A$2:$C$986,3,0)</f>
        <v>West</v>
      </c>
      <c r="D1492" s="3">
        <f>VLOOKUP(A1492,OrderProduct!A1492:F3443,6,0)</f>
        <v>455.77</v>
      </c>
    </row>
    <row r="1493" spans="1:4">
      <c r="A1493" s="3">
        <v>2628</v>
      </c>
      <c r="B1493" s="3">
        <f>VLOOKUP(A1493,OrderProduct!$A$2:$T$1953,20,0)</f>
        <v>73160</v>
      </c>
      <c r="C1493" s="3" t="str">
        <f>VLOOKUP(B1493,'Location (2)'!$A$2:$C$986,3,0)</f>
        <v>Central</v>
      </c>
      <c r="D1493" s="3">
        <f>VLOOKUP(A1493,OrderProduct!A1493:F3444,6,0)</f>
        <v>231.79</v>
      </c>
    </row>
    <row r="1494" spans="1:4">
      <c r="A1494" s="3">
        <v>2630</v>
      </c>
      <c r="B1494" s="3">
        <f>VLOOKUP(A1494,OrderProduct!$A$2:$T$1953,20,0)</f>
        <v>73071</v>
      </c>
      <c r="C1494" s="3" t="str">
        <f>VLOOKUP(B1494,'Location (2)'!$A$2:$C$986,3,0)</f>
        <v>Central</v>
      </c>
      <c r="D1494" s="3">
        <f>VLOOKUP(A1494,OrderProduct!A1494:F3445,6,0)</f>
        <v>69.89</v>
      </c>
    </row>
    <row r="1495" spans="1:4">
      <c r="A1495" s="3">
        <v>2630</v>
      </c>
      <c r="B1495" s="3">
        <f>VLOOKUP(A1495,OrderProduct!$A$2:$T$1953,20,0)</f>
        <v>73071</v>
      </c>
      <c r="C1495" s="3" t="str">
        <f>VLOOKUP(B1495,'Location (2)'!$A$2:$C$986,3,0)</f>
        <v>Central</v>
      </c>
      <c r="D1495" s="3">
        <f>VLOOKUP(A1495,OrderProduct!A1495:F3446,6,0)</f>
        <v>12.18</v>
      </c>
    </row>
    <row r="1496" spans="1:4">
      <c r="A1496" s="3">
        <v>2630</v>
      </c>
      <c r="B1496" s="3">
        <f>VLOOKUP(A1496,OrderProduct!$A$2:$T$1953,20,0)</f>
        <v>73071</v>
      </c>
      <c r="C1496" s="3" t="str">
        <f>VLOOKUP(B1496,'Location (2)'!$A$2:$C$986,3,0)</f>
        <v>Central</v>
      </c>
      <c r="D1496" s="3">
        <f>VLOOKUP(A1496,OrderProduct!A1496:F3447,6,0)</f>
        <v>950.43</v>
      </c>
    </row>
    <row r="1497" spans="1:4">
      <c r="A1497" s="3">
        <v>2630</v>
      </c>
      <c r="B1497" s="3">
        <f>VLOOKUP(A1497,OrderProduct!$A$2:$T$1953,20,0)</f>
        <v>73071</v>
      </c>
      <c r="C1497" s="3" t="str">
        <f>VLOOKUP(B1497,'Location (2)'!$A$2:$C$986,3,0)</f>
        <v>Central</v>
      </c>
      <c r="D1497" s="3">
        <f>VLOOKUP(A1497,OrderProduct!A1497:F3448,6,0)</f>
        <v>93.82</v>
      </c>
    </row>
    <row r="1498" spans="1:4">
      <c r="A1498" s="3">
        <v>2638</v>
      </c>
      <c r="B1498" s="3">
        <f>VLOOKUP(A1498,OrderProduct!$A$2:$T$1953,20,0)</f>
        <v>83704</v>
      </c>
      <c r="C1498" s="3" t="str">
        <f>VLOOKUP(B1498,'Location (2)'!$A$2:$C$986,3,0)</f>
        <v>West</v>
      </c>
      <c r="D1498" s="3">
        <f>VLOOKUP(A1498,OrderProduct!A1498:F3449,6,0)</f>
        <v>152.54</v>
      </c>
    </row>
    <row r="1499" spans="1:4">
      <c r="A1499" s="3">
        <v>2639</v>
      </c>
      <c r="B1499" s="3">
        <f>VLOOKUP(A1499,OrderProduct!$A$2:$T$1953,20,0)</f>
        <v>88201</v>
      </c>
      <c r="C1499" s="3" t="str">
        <f>VLOOKUP(B1499,'Location (2)'!$A$2:$C$986,3,0)</f>
        <v>West</v>
      </c>
      <c r="D1499" s="3">
        <f>VLOOKUP(A1499,OrderProduct!A1499:F3450,6,0)</f>
        <v>89.79</v>
      </c>
    </row>
    <row r="1500" spans="1:4">
      <c r="A1500" s="3">
        <v>2647</v>
      </c>
      <c r="B1500" s="3">
        <f>VLOOKUP(A1500,OrderProduct!$A$2:$T$1953,20,0)</f>
        <v>93309</v>
      </c>
      <c r="C1500" s="3" t="str">
        <f>VLOOKUP(B1500,'Location (2)'!$A$2:$C$986,3,0)</f>
        <v>West</v>
      </c>
      <c r="D1500" s="3">
        <f>VLOOKUP(A1500,OrderProduct!A1500:F3451,6,0)</f>
        <v>26.31</v>
      </c>
    </row>
    <row r="1501" spans="1:4">
      <c r="A1501" s="3">
        <v>2647</v>
      </c>
      <c r="B1501" s="3">
        <f>VLOOKUP(A1501,OrderProduct!$A$2:$T$1953,20,0)</f>
        <v>93309</v>
      </c>
      <c r="C1501" s="3" t="str">
        <f>VLOOKUP(B1501,'Location (2)'!$A$2:$C$986,3,0)</f>
        <v>West</v>
      </c>
      <c r="D1501" s="3">
        <f>VLOOKUP(A1501,OrderProduct!A1501:F3452,6,0)</f>
        <v>209.78</v>
      </c>
    </row>
    <row r="1502" spans="1:4">
      <c r="A1502" s="3">
        <v>2649</v>
      </c>
      <c r="B1502" s="3">
        <f>VLOOKUP(A1502,OrderProduct!$A$2:$T$1953,20,0)</f>
        <v>21040</v>
      </c>
      <c r="C1502" s="3" t="str">
        <f>VLOOKUP(B1502,'Location (2)'!$A$2:$C$986,3,0)</f>
        <v>East</v>
      </c>
      <c r="D1502" s="3">
        <f>VLOOKUP(A1502,OrderProduct!A1502:F3453,6,0)</f>
        <v>17.83</v>
      </c>
    </row>
    <row r="1503" spans="1:4">
      <c r="A1503" s="3">
        <v>2650</v>
      </c>
      <c r="B1503" s="3">
        <f>VLOOKUP(A1503,OrderProduct!$A$2:$T$1953,20,0)</f>
        <v>15234</v>
      </c>
      <c r="C1503" s="3" t="str">
        <f>VLOOKUP(B1503,'Location (2)'!$A$2:$C$986,3,0)</f>
        <v>East</v>
      </c>
      <c r="D1503" s="3">
        <f>VLOOKUP(A1503,OrderProduct!A1503:F3454,6,0)</f>
        <v>334.44</v>
      </c>
    </row>
    <row r="1504" spans="1:4">
      <c r="A1504" s="3">
        <v>2652</v>
      </c>
      <c r="B1504" s="3">
        <f>VLOOKUP(A1504,OrderProduct!$A$2:$T$1953,20,0)</f>
        <v>93309</v>
      </c>
      <c r="C1504" s="3" t="str">
        <f>VLOOKUP(B1504,'Location (2)'!$A$2:$C$986,3,0)</f>
        <v>West</v>
      </c>
      <c r="D1504" s="3">
        <f>VLOOKUP(A1504,OrderProduct!A1504:F3455,6,0)</f>
        <v>302.34</v>
      </c>
    </row>
    <row r="1505" spans="1:4">
      <c r="A1505" s="3">
        <v>2653</v>
      </c>
      <c r="B1505" s="3">
        <f>VLOOKUP(A1505,OrderProduct!$A$2:$T$1953,20,0)</f>
        <v>67037</v>
      </c>
      <c r="C1505" s="3" t="str">
        <f>VLOOKUP(B1505,'Location (2)'!$A$2:$C$986,3,0)</f>
        <v>Central</v>
      </c>
      <c r="D1505" s="3">
        <f>VLOOKUP(A1505,OrderProduct!A1505:F3456,6,0)</f>
        <v>99.69</v>
      </c>
    </row>
    <row r="1506" spans="1:4">
      <c r="A1506" s="3">
        <v>2653</v>
      </c>
      <c r="B1506" s="3">
        <f>VLOOKUP(A1506,OrderProduct!$A$2:$T$1953,20,0)</f>
        <v>67037</v>
      </c>
      <c r="C1506" s="3" t="str">
        <f>VLOOKUP(B1506,'Location (2)'!$A$2:$C$986,3,0)</f>
        <v>Central</v>
      </c>
      <c r="D1506" s="3">
        <f>VLOOKUP(A1506,OrderProduct!A1506:F3457,6,0)</f>
        <v>152.49</v>
      </c>
    </row>
    <row r="1507" spans="1:4">
      <c r="A1507" s="3">
        <v>2655</v>
      </c>
      <c r="B1507" s="3">
        <f>VLOOKUP(A1507,OrderProduct!$A$2:$T$1953,20,0)</f>
        <v>30318</v>
      </c>
      <c r="C1507" s="3" t="str">
        <f>VLOOKUP(B1507,'Location (2)'!$A$2:$C$986,3,0)</f>
        <v>South</v>
      </c>
      <c r="D1507" s="3">
        <f>VLOOKUP(A1507,OrderProduct!A1507:F3458,6,0)</f>
        <v>57.24</v>
      </c>
    </row>
    <row r="1508" spans="1:4">
      <c r="A1508" s="3">
        <v>2655</v>
      </c>
      <c r="B1508" s="3">
        <f>VLOOKUP(A1508,OrderProduct!$A$2:$T$1953,20,0)</f>
        <v>30318</v>
      </c>
      <c r="C1508" s="3" t="str">
        <f>VLOOKUP(B1508,'Location (2)'!$A$2:$C$986,3,0)</f>
        <v>South</v>
      </c>
      <c r="D1508" s="3">
        <f>VLOOKUP(A1508,OrderProduct!A1508:F3459,6,0)</f>
        <v>824.7</v>
      </c>
    </row>
    <row r="1509" spans="1:4">
      <c r="A1509" s="3">
        <v>2660</v>
      </c>
      <c r="B1509" s="3">
        <f>VLOOKUP(A1509,OrderProduct!$A$2:$T$1953,20,0)</f>
        <v>4038</v>
      </c>
      <c r="C1509" s="3" t="str">
        <f>VLOOKUP(B1509,'Location (2)'!$A$2:$C$986,3,0)</f>
        <v>East</v>
      </c>
      <c r="D1509" s="3">
        <f>VLOOKUP(A1509,OrderProduct!A1509:F3460,6,0)</f>
        <v>431.43</v>
      </c>
    </row>
    <row r="1510" spans="1:4">
      <c r="A1510" s="3">
        <v>2667</v>
      </c>
      <c r="B1510" s="3">
        <f>VLOOKUP(A1510,OrderProduct!$A$2:$T$1953,20,0)</f>
        <v>44107</v>
      </c>
      <c r="C1510" s="3" t="str">
        <f>VLOOKUP(B1510,'Location (2)'!$A$2:$C$986,3,0)</f>
        <v>East</v>
      </c>
      <c r="D1510" s="3">
        <f>VLOOKUP(A1510,OrderProduct!A1510:F3461,6,0)</f>
        <v>2013.88</v>
      </c>
    </row>
    <row r="1511" spans="1:4">
      <c r="A1511" s="3">
        <v>2667</v>
      </c>
      <c r="B1511" s="3">
        <f>VLOOKUP(A1511,OrderProduct!$A$2:$T$1953,20,0)</f>
        <v>44107</v>
      </c>
      <c r="C1511" s="3" t="str">
        <f>VLOOKUP(B1511,'Location (2)'!$A$2:$C$986,3,0)</f>
        <v>East</v>
      </c>
      <c r="D1511" s="3">
        <f>VLOOKUP(A1511,OrderProduct!A1511:F3462,6,0)</f>
        <v>201.32</v>
      </c>
    </row>
    <row r="1512" spans="1:4">
      <c r="A1512" s="3">
        <v>2668</v>
      </c>
      <c r="B1512" s="3">
        <f>VLOOKUP(A1512,OrderProduct!$A$2:$T$1953,20,0)</f>
        <v>57701</v>
      </c>
      <c r="C1512" s="3" t="str">
        <f>VLOOKUP(B1512,'Location (2)'!$A$2:$C$986,3,0)</f>
        <v>Central</v>
      </c>
      <c r="D1512" s="3">
        <f>VLOOKUP(A1512,OrderProduct!A1512:F3463,6,0)</f>
        <v>298.51</v>
      </c>
    </row>
    <row r="1513" spans="1:4">
      <c r="A1513" s="3">
        <v>2668</v>
      </c>
      <c r="B1513" s="3">
        <f>VLOOKUP(A1513,OrderProduct!$A$2:$T$1953,20,0)</f>
        <v>57701</v>
      </c>
      <c r="C1513" s="3" t="str">
        <f>VLOOKUP(B1513,'Location (2)'!$A$2:$C$986,3,0)</f>
        <v>Central</v>
      </c>
      <c r="D1513" s="3">
        <f>VLOOKUP(A1513,OrderProduct!A1513:F3464,6,0)</f>
        <v>78.08</v>
      </c>
    </row>
    <row r="1514" spans="1:4">
      <c r="A1514" s="3">
        <v>2668</v>
      </c>
      <c r="B1514" s="3">
        <f>VLOOKUP(A1514,OrderProduct!$A$2:$T$1953,20,0)</f>
        <v>57701</v>
      </c>
      <c r="C1514" s="3" t="str">
        <f>VLOOKUP(B1514,'Location (2)'!$A$2:$C$986,3,0)</f>
        <v>Central</v>
      </c>
      <c r="D1514" s="3">
        <f>VLOOKUP(A1514,OrderProduct!A1514:F3465,6,0)</f>
        <v>81.9</v>
      </c>
    </row>
    <row r="1515" spans="1:4">
      <c r="A1515" s="3">
        <v>2670</v>
      </c>
      <c r="B1515" s="3">
        <f>VLOOKUP(A1515,OrderProduct!$A$2:$T$1953,20,0)</f>
        <v>90049</v>
      </c>
      <c r="C1515" s="3" t="str">
        <f>VLOOKUP(B1515,'Location (2)'!$A$2:$C$986,3,0)</f>
        <v>West</v>
      </c>
      <c r="D1515" s="3">
        <f>VLOOKUP(A1515,OrderProduct!A1515:F3466,6,0)</f>
        <v>2343.34</v>
      </c>
    </row>
    <row r="1516" spans="1:4">
      <c r="A1516" s="3">
        <v>2670</v>
      </c>
      <c r="B1516" s="3">
        <f>VLOOKUP(A1516,OrderProduct!$A$2:$T$1953,20,0)</f>
        <v>90049</v>
      </c>
      <c r="C1516" s="3" t="str">
        <f>VLOOKUP(B1516,'Location (2)'!$A$2:$C$986,3,0)</f>
        <v>West</v>
      </c>
      <c r="D1516" s="3">
        <f>VLOOKUP(A1516,OrderProduct!A1516:F3467,6,0)</f>
        <v>267.83</v>
      </c>
    </row>
    <row r="1517" spans="1:4">
      <c r="A1517" s="3">
        <v>2671</v>
      </c>
      <c r="B1517" s="3">
        <f>VLOOKUP(A1517,OrderProduct!$A$2:$T$1953,20,0)</f>
        <v>37027</v>
      </c>
      <c r="C1517" s="3" t="str">
        <f>VLOOKUP(B1517,'Location (2)'!$A$2:$C$986,3,0)</f>
        <v>South</v>
      </c>
      <c r="D1517" s="3">
        <f>VLOOKUP(A1517,OrderProduct!A1517:F3468,6,0)</f>
        <v>21.46</v>
      </c>
    </row>
    <row r="1518" spans="1:4">
      <c r="A1518" s="3">
        <v>2677</v>
      </c>
      <c r="B1518" s="3">
        <f>VLOOKUP(A1518,OrderProduct!$A$2:$T$1953,20,0)</f>
        <v>22601</v>
      </c>
      <c r="C1518" s="3" t="str">
        <f>VLOOKUP(B1518,'Location (2)'!$A$2:$C$986,3,0)</f>
        <v>South</v>
      </c>
      <c r="D1518" s="3">
        <f>VLOOKUP(A1518,OrderProduct!A1518:F3469,6,0)</f>
        <v>61.87</v>
      </c>
    </row>
    <row r="1519" spans="1:4">
      <c r="A1519" s="3">
        <v>2677</v>
      </c>
      <c r="B1519" s="3">
        <f>VLOOKUP(A1519,OrderProduct!$A$2:$T$1953,20,0)</f>
        <v>22601</v>
      </c>
      <c r="C1519" s="3" t="str">
        <f>VLOOKUP(B1519,'Location (2)'!$A$2:$C$986,3,0)</f>
        <v>South</v>
      </c>
      <c r="D1519" s="3">
        <f>VLOOKUP(A1519,OrderProduct!A1519:F3470,6,0)</f>
        <v>48.88</v>
      </c>
    </row>
    <row r="1520" spans="1:4">
      <c r="A1520" s="3">
        <v>2684</v>
      </c>
      <c r="B1520" s="3">
        <f>VLOOKUP(A1520,OrderProduct!$A$2:$T$1953,20,0)</f>
        <v>33952</v>
      </c>
      <c r="C1520" s="3" t="str">
        <f>VLOOKUP(B1520,'Location (2)'!$A$2:$C$986,3,0)</f>
        <v>South</v>
      </c>
      <c r="D1520" s="3">
        <f>VLOOKUP(A1520,OrderProduct!A1520:F3471,6,0)</f>
        <v>21.56</v>
      </c>
    </row>
    <row r="1521" spans="1:4">
      <c r="A1521" s="3">
        <v>2684</v>
      </c>
      <c r="B1521" s="3">
        <f>VLOOKUP(A1521,OrderProduct!$A$2:$T$1953,20,0)</f>
        <v>33952</v>
      </c>
      <c r="C1521" s="3" t="str">
        <f>VLOOKUP(B1521,'Location (2)'!$A$2:$C$986,3,0)</f>
        <v>South</v>
      </c>
      <c r="D1521" s="3">
        <f>VLOOKUP(A1521,OrderProduct!A1521:F3472,6,0)</f>
        <v>164.67</v>
      </c>
    </row>
    <row r="1522" spans="1:4">
      <c r="A1522" s="3">
        <v>2684</v>
      </c>
      <c r="B1522" s="3">
        <f>VLOOKUP(A1522,OrderProduct!$A$2:$T$1953,20,0)</f>
        <v>33952</v>
      </c>
      <c r="C1522" s="3" t="str">
        <f>VLOOKUP(B1522,'Location (2)'!$A$2:$C$986,3,0)</f>
        <v>South</v>
      </c>
      <c r="D1522" s="3">
        <f>VLOOKUP(A1522,OrderProduct!A1522:F3473,6,0)</f>
        <v>72.74</v>
      </c>
    </row>
    <row r="1523" spans="1:4">
      <c r="A1523" s="3">
        <v>2684</v>
      </c>
      <c r="B1523" s="3">
        <f>VLOOKUP(A1523,OrderProduct!$A$2:$T$1953,20,0)</f>
        <v>33952</v>
      </c>
      <c r="C1523" s="3" t="str">
        <f>VLOOKUP(B1523,'Location (2)'!$A$2:$C$986,3,0)</f>
        <v>South</v>
      </c>
      <c r="D1523" s="3">
        <f>VLOOKUP(A1523,OrderProduct!A1523:F3474,6,0)</f>
        <v>418.75</v>
      </c>
    </row>
    <row r="1524" spans="1:4">
      <c r="A1524" s="3">
        <v>2684</v>
      </c>
      <c r="B1524" s="3">
        <f>VLOOKUP(A1524,OrderProduct!$A$2:$T$1953,20,0)</f>
        <v>33952</v>
      </c>
      <c r="C1524" s="3" t="str">
        <f>VLOOKUP(B1524,'Location (2)'!$A$2:$C$986,3,0)</f>
        <v>South</v>
      </c>
      <c r="D1524" s="3">
        <f>VLOOKUP(A1524,OrderProduct!A1524:F3475,6,0)</f>
        <v>469.59</v>
      </c>
    </row>
    <row r="1525" spans="1:4">
      <c r="A1525" s="3">
        <v>2685</v>
      </c>
      <c r="B1525" s="3">
        <f>VLOOKUP(A1525,OrderProduct!$A$2:$T$1953,20,0)</f>
        <v>11803</v>
      </c>
      <c r="C1525" s="3" t="str">
        <f>VLOOKUP(B1525,'Location (2)'!$A$2:$C$986,3,0)</f>
        <v>East</v>
      </c>
      <c r="D1525" s="3">
        <f>VLOOKUP(A1525,OrderProduct!A1525:F3476,6,0)</f>
        <v>374.6</v>
      </c>
    </row>
    <row r="1526" spans="1:4">
      <c r="A1526" s="3">
        <v>2689</v>
      </c>
      <c r="B1526" s="3">
        <f>VLOOKUP(A1526,OrderProduct!$A$2:$T$1953,20,0)</f>
        <v>7011</v>
      </c>
      <c r="C1526" s="3" t="str">
        <f>VLOOKUP(B1526,'Location (2)'!$A$2:$C$986,3,0)</f>
        <v>East</v>
      </c>
      <c r="D1526" s="3">
        <f>VLOOKUP(A1526,OrderProduct!A1526:F3477,6,0)</f>
        <v>894.64</v>
      </c>
    </row>
    <row r="1527" spans="1:4">
      <c r="A1527" s="3">
        <v>2693</v>
      </c>
      <c r="B1527" s="3">
        <f>VLOOKUP(A1527,OrderProduct!$A$2:$T$1953,20,0)</f>
        <v>5201</v>
      </c>
      <c r="C1527" s="3" t="str">
        <f>VLOOKUP(B1527,'Location (2)'!$A$2:$C$986,3,0)</f>
        <v>East</v>
      </c>
      <c r="D1527" s="3">
        <f>VLOOKUP(A1527,OrderProduct!A1527:F3478,6,0)</f>
        <v>2642.48</v>
      </c>
    </row>
    <row r="1528" spans="1:4">
      <c r="A1528" s="3">
        <v>2696</v>
      </c>
      <c r="B1528" s="3">
        <f>VLOOKUP(A1528,OrderProduct!$A$2:$T$1953,20,0)</f>
        <v>35401</v>
      </c>
      <c r="C1528" s="3" t="str">
        <f>VLOOKUP(B1528,'Location (2)'!$A$2:$C$986,3,0)</f>
        <v>South</v>
      </c>
      <c r="D1528" s="3">
        <f>VLOOKUP(A1528,OrderProduct!A1528:F3479,6,0)</f>
        <v>49.78</v>
      </c>
    </row>
    <row r="1529" spans="1:4">
      <c r="A1529" s="3">
        <v>2697</v>
      </c>
      <c r="B1529" s="3">
        <f>VLOOKUP(A1529,OrderProduct!$A$2:$T$1953,20,0)</f>
        <v>35216</v>
      </c>
      <c r="C1529" s="3" t="str">
        <f>VLOOKUP(B1529,'Location (2)'!$A$2:$C$986,3,0)</f>
        <v>South</v>
      </c>
      <c r="D1529" s="3">
        <f>VLOOKUP(A1529,OrderProduct!A1529:F3480,6,0)</f>
        <v>16.62</v>
      </c>
    </row>
    <row r="1530" spans="1:4">
      <c r="A1530" s="3">
        <v>2697</v>
      </c>
      <c r="B1530" s="3">
        <f>VLOOKUP(A1530,OrderProduct!$A$2:$T$1953,20,0)</f>
        <v>35216</v>
      </c>
      <c r="C1530" s="3" t="str">
        <f>VLOOKUP(B1530,'Location (2)'!$A$2:$C$986,3,0)</f>
        <v>South</v>
      </c>
      <c r="D1530" s="3">
        <f>VLOOKUP(A1530,OrderProduct!A1530:F3481,6,0)</f>
        <v>517.68</v>
      </c>
    </row>
    <row r="1531" spans="1:4">
      <c r="A1531" s="3">
        <v>2699</v>
      </c>
      <c r="B1531" s="3">
        <f>VLOOKUP(A1531,OrderProduct!$A$2:$T$1953,20,0)</f>
        <v>86442</v>
      </c>
      <c r="C1531" s="3" t="str">
        <f>VLOOKUP(B1531,'Location (2)'!$A$2:$C$986,3,0)</f>
        <v>West</v>
      </c>
      <c r="D1531" s="3">
        <f>VLOOKUP(A1531,OrderProduct!A1531:F3482,6,0)</f>
        <v>118.57</v>
      </c>
    </row>
    <row r="1532" spans="1:4">
      <c r="A1532" s="3">
        <v>2699</v>
      </c>
      <c r="B1532" s="3">
        <f>VLOOKUP(A1532,OrderProduct!$A$2:$T$1953,20,0)</f>
        <v>86442</v>
      </c>
      <c r="C1532" s="3" t="str">
        <f>VLOOKUP(B1532,'Location (2)'!$A$2:$C$986,3,0)</f>
        <v>West</v>
      </c>
      <c r="D1532" s="3">
        <f>VLOOKUP(A1532,OrderProduct!A1532:F3483,6,0)</f>
        <v>79.47</v>
      </c>
    </row>
    <row r="1533" spans="1:4">
      <c r="A1533" s="3">
        <v>2704</v>
      </c>
      <c r="B1533" s="3">
        <f>VLOOKUP(A1533,OrderProduct!$A$2:$T$1953,20,0)</f>
        <v>32503</v>
      </c>
      <c r="C1533" s="3" t="str">
        <f>VLOOKUP(B1533,'Location (2)'!$A$2:$C$986,3,0)</f>
        <v>South</v>
      </c>
      <c r="D1533" s="3">
        <f>VLOOKUP(A1533,OrderProduct!A1533:F3484,6,0)</f>
        <v>627.28</v>
      </c>
    </row>
    <row r="1534" spans="1:4">
      <c r="A1534" s="3">
        <v>2704</v>
      </c>
      <c r="B1534" s="3">
        <f>VLOOKUP(A1534,OrderProduct!$A$2:$T$1953,20,0)</f>
        <v>32503</v>
      </c>
      <c r="C1534" s="3" t="str">
        <f>VLOOKUP(B1534,'Location (2)'!$A$2:$C$986,3,0)</f>
        <v>South</v>
      </c>
      <c r="D1534" s="3">
        <f>VLOOKUP(A1534,OrderProduct!A1534:F3485,6,0)</f>
        <v>16.6</v>
      </c>
    </row>
    <row r="1535" spans="1:4">
      <c r="A1535" s="3">
        <v>2709</v>
      </c>
      <c r="B1535" s="3">
        <f>VLOOKUP(A1535,OrderProduct!$A$2:$T$1953,20,0)</f>
        <v>21042</v>
      </c>
      <c r="C1535" s="3" t="str">
        <f>VLOOKUP(B1535,'Location (2)'!$A$2:$C$986,3,0)</f>
        <v>East</v>
      </c>
      <c r="D1535" s="3">
        <f>VLOOKUP(A1535,OrderProduct!A1535:F3486,6,0)</f>
        <v>2285.41</v>
      </c>
    </row>
    <row r="1536" spans="1:4">
      <c r="A1536" s="3">
        <v>2709</v>
      </c>
      <c r="B1536" s="3">
        <f>VLOOKUP(A1536,OrderProduct!$A$2:$T$1953,20,0)</f>
        <v>21042</v>
      </c>
      <c r="C1536" s="3" t="str">
        <f>VLOOKUP(B1536,'Location (2)'!$A$2:$C$986,3,0)</f>
        <v>East</v>
      </c>
      <c r="D1536" s="3">
        <f>VLOOKUP(A1536,OrderProduct!A1536:F3487,6,0)</f>
        <v>513.52</v>
      </c>
    </row>
    <row r="1537" spans="1:4">
      <c r="A1537" s="3">
        <v>2713</v>
      </c>
      <c r="B1537" s="3">
        <f>VLOOKUP(A1537,OrderProduct!$A$2:$T$1953,20,0)</f>
        <v>49001</v>
      </c>
      <c r="C1537" s="3" t="str">
        <f>VLOOKUP(B1537,'Location (2)'!$A$2:$C$986,3,0)</f>
        <v>Central</v>
      </c>
      <c r="D1537" s="3">
        <f>VLOOKUP(A1537,OrderProduct!A1537:F3488,6,0)</f>
        <v>85.26</v>
      </c>
    </row>
    <row r="1538" spans="1:4">
      <c r="A1538" s="3">
        <v>2713</v>
      </c>
      <c r="B1538" s="3">
        <f>VLOOKUP(A1538,OrderProduct!$A$2:$T$1953,20,0)</f>
        <v>49001</v>
      </c>
      <c r="C1538" s="3" t="str">
        <f>VLOOKUP(B1538,'Location (2)'!$A$2:$C$986,3,0)</f>
        <v>Central</v>
      </c>
      <c r="D1538" s="3">
        <f>VLOOKUP(A1538,OrderProduct!A1538:F3489,6,0)</f>
        <v>37.89</v>
      </c>
    </row>
    <row r="1539" spans="1:4">
      <c r="A1539" s="3">
        <v>2715</v>
      </c>
      <c r="B1539" s="3">
        <f>VLOOKUP(A1539,OrderProduct!$A$2:$T$1953,20,0)</f>
        <v>48911</v>
      </c>
      <c r="C1539" s="3" t="str">
        <f>VLOOKUP(B1539,'Location (2)'!$A$2:$C$986,3,0)</f>
        <v>Central</v>
      </c>
      <c r="D1539" s="3">
        <f>VLOOKUP(A1539,OrderProduct!A1539:F3490,6,0)</f>
        <v>343.79</v>
      </c>
    </row>
    <row r="1540" spans="1:4">
      <c r="A1540" s="3">
        <v>2718</v>
      </c>
      <c r="B1540" s="3">
        <f>VLOOKUP(A1540,OrderProduct!$A$2:$T$1953,20,0)</f>
        <v>60438</v>
      </c>
      <c r="C1540" s="3" t="str">
        <f>VLOOKUP(B1540,'Location (2)'!$A$2:$C$986,3,0)</f>
        <v>Central</v>
      </c>
      <c r="D1540" s="3">
        <f>VLOOKUP(A1540,OrderProduct!A1540:F3491,6,0)</f>
        <v>188.09</v>
      </c>
    </row>
    <row r="1541" spans="1:4">
      <c r="A1541" s="3">
        <v>2720</v>
      </c>
      <c r="B1541" s="3">
        <f>VLOOKUP(A1541,OrderProduct!$A$2:$T$1953,20,0)</f>
        <v>30721</v>
      </c>
      <c r="C1541" s="3" t="str">
        <f>VLOOKUP(B1541,'Location (2)'!$A$2:$C$986,3,0)</f>
        <v>South</v>
      </c>
      <c r="D1541" s="3">
        <f>VLOOKUP(A1541,OrderProduct!A1541:F3492,6,0)</f>
        <v>211.15</v>
      </c>
    </row>
    <row r="1542" spans="1:4">
      <c r="A1542" s="3">
        <v>2724</v>
      </c>
      <c r="B1542" s="3">
        <f>VLOOKUP(A1542,OrderProduct!$A$2:$T$1953,20,0)</f>
        <v>37421</v>
      </c>
      <c r="C1542" s="3" t="str">
        <f>VLOOKUP(B1542,'Location (2)'!$A$2:$C$986,3,0)</f>
        <v>South</v>
      </c>
      <c r="D1542" s="3">
        <f>VLOOKUP(A1542,OrderProduct!A1542:F3493,6,0)</f>
        <v>6362.85</v>
      </c>
    </row>
    <row r="1543" spans="1:4">
      <c r="A1543" s="3">
        <v>2724</v>
      </c>
      <c r="B1543" s="3">
        <f>VLOOKUP(A1543,OrderProduct!$A$2:$T$1953,20,0)</f>
        <v>37421</v>
      </c>
      <c r="C1543" s="3" t="str">
        <f>VLOOKUP(B1543,'Location (2)'!$A$2:$C$986,3,0)</f>
        <v>South</v>
      </c>
      <c r="D1543" s="3">
        <f>VLOOKUP(A1543,OrderProduct!A1543:F3494,6,0)</f>
        <v>2848.38</v>
      </c>
    </row>
    <row r="1544" spans="1:4">
      <c r="A1544" s="3">
        <v>2725</v>
      </c>
      <c r="B1544" s="3">
        <f>VLOOKUP(A1544,OrderProduct!$A$2:$T$1953,20,0)</f>
        <v>37042</v>
      </c>
      <c r="C1544" s="3" t="str">
        <f>VLOOKUP(B1544,'Location (2)'!$A$2:$C$986,3,0)</f>
        <v>South</v>
      </c>
      <c r="D1544" s="3">
        <f>VLOOKUP(A1544,OrderProduct!A1544:F3495,6,0)</f>
        <v>236.83</v>
      </c>
    </row>
    <row r="1545" spans="1:4">
      <c r="A1545" s="3">
        <v>2729</v>
      </c>
      <c r="B1545" s="3">
        <f>VLOOKUP(A1545,OrderProduct!$A$2:$T$1953,20,0)</f>
        <v>98226</v>
      </c>
      <c r="C1545" s="3" t="str">
        <f>VLOOKUP(B1545,'Location (2)'!$A$2:$C$986,3,0)</f>
        <v>West</v>
      </c>
      <c r="D1545" s="3">
        <f>VLOOKUP(A1545,OrderProduct!A1545:F3496,6,0)</f>
        <v>1944.87</v>
      </c>
    </row>
    <row r="1546" spans="1:4">
      <c r="A1546" s="3">
        <v>2737</v>
      </c>
      <c r="B1546" s="3">
        <f>VLOOKUP(A1546,OrderProduct!$A$2:$T$1953,20,0)</f>
        <v>5701</v>
      </c>
      <c r="C1546" s="3" t="str">
        <f>VLOOKUP(B1546,'Location (2)'!$A$2:$C$986,3,0)</f>
        <v>East</v>
      </c>
      <c r="D1546" s="3">
        <f>VLOOKUP(A1546,OrderProduct!A1546:F3497,6,0)</f>
        <v>1599.96</v>
      </c>
    </row>
    <row r="1547" spans="1:4">
      <c r="A1547" s="3">
        <v>2737</v>
      </c>
      <c r="B1547" s="3">
        <f>VLOOKUP(A1547,OrderProduct!$A$2:$T$1953,20,0)</f>
        <v>5701</v>
      </c>
      <c r="C1547" s="3" t="str">
        <f>VLOOKUP(B1547,'Location (2)'!$A$2:$C$986,3,0)</f>
        <v>East</v>
      </c>
      <c r="D1547" s="3">
        <f>VLOOKUP(A1547,OrderProduct!A1547:F3498,6,0)</f>
        <v>58.8</v>
      </c>
    </row>
    <row r="1548" spans="1:4">
      <c r="A1548" s="3">
        <v>2738</v>
      </c>
      <c r="B1548" s="3">
        <f>VLOOKUP(A1548,OrderProduct!$A$2:$T$1953,20,0)</f>
        <v>5403</v>
      </c>
      <c r="C1548" s="3" t="str">
        <f>VLOOKUP(B1548,'Location (2)'!$A$2:$C$986,3,0)</f>
        <v>East</v>
      </c>
      <c r="D1548" s="3">
        <f>VLOOKUP(A1548,OrderProduct!A1548:F3499,6,0)</f>
        <v>120.47</v>
      </c>
    </row>
    <row r="1549" spans="1:4">
      <c r="A1549" s="3">
        <v>2741</v>
      </c>
      <c r="B1549" s="3">
        <f>VLOOKUP(A1549,OrderProduct!$A$2:$T$1953,20,0)</f>
        <v>83605</v>
      </c>
      <c r="C1549" s="3" t="str">
        <f>VLOOKUP(B1549,'Location (2)'!$A$2:$C$986,3,0)</f>
        <v>West</v>
      </c>
      <c r="D1549" s="3">
        <f>VLOOKUP(A1549,OrderProduct!A1549:F3500,6,0)</f>
        <v>197.59</v>
      </c>
    </row>
    <row r="1550" spans="1:4">
      <c r="A1550" s="3">
        <v>2745</v>
      </c>
      <c r="B1550" s="3">
        <f>VLOOKUP(A1550,OrderProduct!$A$2:$T$1953,20,0)</f>
        <v>85224</v>
      </c>
      <c r="C1550" s="3" t="str">
        <f>VLOOKUP(B1550,'Location (2)'!$A$2:$C$986,3,0)</f>
        <v>West</v>
      </c>
      <c r="D1550" s="3">
        <f>VLOOKUP(A1550,OrderProduct!A1550:F3501,6,0)</f>
        <v>33.04</v>
      </c>
    </row>
    <row r="1551" spans="1:4">
      <c r="A1551" s="3">
        <v>2747</v>
      </c>
      <c r="B1551" s="3">
        <f>VLOOKUP(A1551,OrderProduct!$A$2:$T$1953,20,0)</f>
        <v>10115</v>
      </c>
      <c r="C1551" s="3" t="str">
        <f>VLOOKUP(B1551,'Location (2)'!$A$2:$C$986,3,0)</f>
        <v>East</v>
      </c>
      <c r="D1551" s="3">
        <f>VLOOKUP(A1551,OrderProduct!A1551:F3502,6,0)</f>
        <v>27.45</v>
      </c>
    </row>
    <row r="1552" spans="1:4">
      <c r="A1552" s="3">
        <v>2747</v>
      </c>
      <c r="B1552" s="3">
        <f>VLOOKUP(A1552,OrderProduct!$A$2:$T$1953,20,0)</f>
        <v>10115</v>
      </c>
      <c r="C1552" s="3" t="str">
        <f>VLOOKUP(B1552,'Location (2)'!$A$2:$C$986,3,0)</f>
        <v>East</v>
      </c>
      <c r="D1552" s="3">
        <f>VLOOKUP(A1552,OrderProduct!A1552:F3503,6,0)</f>
        <v>5.9</v>
      </c>
    </row>
    <row r="1553" spans="1:4">
      <c r="A1553" s="3">
        <v>2750</v>
      </c>
      <c r="B1553" s="3">
        <f>VLOOKUP(A1553,OrderProduct!$A$2:$T$1953,20,0)</f>
        <v>22980</v>
      </c>
      <c r="C1553" s="3" t="str">
        <f>VLOOKUP(B1553,'Location (2)'!$A$2:$C$986,3,0)</f>
        <v>South</v>
      </c>
      <c r="D1553" s="3">
        <f>VLOOKUP(A1553,OrderProduct!A1553:F3504,6,0)</f>
        <v>158.13</v>
      </c>
    </row>
    <row r="1554" spans="1:4">
      <c r="A1554" s="3">
        <v>2760</v>
      </c>
      <c r="B1554" s="3">
        <f>VLOOKUP(A1554,OrderProduct!$A$2:$T$1953,20,0)</f>
        <v>6708</v>
      </c>
      <c r="C1554" s="3" t="str">
        <f>VLOOKUP(B1554,'Location (2)'!$A$2:$C$986,3,0)</f>
        <v>East</v>
      </c>
      <c r="D1554" s="3">
        <f>VLOOKUP(A1554,OrderProduct!A1554:F3505,6,0)</f>
        <v>163.01</v>
      </c>
    </row>
    <row r="1555" spans="1:4">
      <c r="A1555" s="3">
        <v>2764</v>
      </c>
      <c r="B1555" s="3">
        <f>VLOOKUP(A1555,OrderProduct!$A$2:$T$1953,20,0)</f>
        <v>7601</v>
      </c>
      <c r="C1555" s="3" t="str">
        <f>VLOOKUP(B1555,'Location (2)'!$A$2:$C$986,3,0)</f>
        <v>East</v>
      </c>
      <c r="D1555" s="3">
        <f>VLOOKUP(A1555,OrderProduct!A1555:F3506,6,0)</f>
        <v>39.97</v>
      </c>
    </row>
    <row r="1556" spans="1:4">
      <c r="A1556" s="3">
        <v>2765</v>
      </c>
      <c r="B1556" s="3">
        <f>VLOOKUP(A1556,OrderProduct!$A$2:$T$1953,20,0)</f>
        <v>8021</v>
      </c>
      <c r="C1556" s="3" t="str">
        <f>VLOOKUP(B1556,'Location (2)'!$A$2:$C$986,3,0)</f>
        <v>East</v>
      </c>
      <c r="D1556" s="3">
        <f>VLOOKUP(A1556,OrderProduct!A1556:F3507,6,0)</f>
        <v>137.76</v>
      </c>
    </row>
    <row r="1557" spans="1:4">
      <c r="A1557" s="3">
        <v>2770</v>
      </c>
      <c r="B1557" s="3">
        <f>VLOOKUP(A1557,OrderProduct!$A$2:$T$1953,20,0)</f>
        <v>30338</v>
      </c>
      <c r="C1557" s="3" t="str">
        <f>VLOOKUP(B1557,'Location (2)'!$A$2:$C$986,3,0)</f>
        <v>South</v>
      </c>
      <c r="D1557" s="3">
        <f>VLOOKUP(A1557,OrderProduct!A1557:F3508,6,0)</f>
        <v>326.03</v>
      </c>
    </row>
    <row r="1558" spans="1:4">
      <c r="A1558" s="3">
        <v>2771</v>
      </c>
      <c r="B1558" s="3">
        <f>VLOOKUP(A1558,OrderProduct!$A$2:$T$1953,20,0)</f>
        <v>30344</v>
      </c>
      <c r="C1558" s="3" t="str">
        <f>VLOOKUP(B1558,'Location (2)'!$A$2:$C$986,3,0)</f>
        <v>South</v>
      </c>
      <c r="D1558" s="3">
        <f>VLOOKUP(A1558,OrderProduct!A1558:F3509,6,0)</f>
        <v>89.91</v>
      </c>
    </row>
    <row r="1559" spans="1:4">
      <c r="A1559" s="3">
        <v>2773</v>
      </c>
      <c r="B1559" s="3">
        <f>VLOOKUP(A1559,OrderProduct!$A$2:$T$1953,20,0)</f>
        <v>94568</v>
      </c>
      <c r="C1559" s="3" t="str">
        <f>VLOOKUP(B1559,'Location (2)'!$A$2:$C$986,3,0)</f>
        <v>West</v>
      </c>
      <c r="D1559" s="3">
        <f>VLOOKUP(A1559,OrderProduct!A1559:F3510,6,0)</f>
        <v>28.46</v>
      </c>
    </row>
    <row r="1560" spans="1:4">
      <c r="A1560" s="3">
        <v>2775</v>
      </c>
      <c r="B1560" s="3">
        <f>VLOOKUP(A1560,OrderProduct!$A$2:$T$1953,20,0)</f>
        <v>60131</v>
      </c>
      <c r="C1560" s="3" t="str">
        <f>VLOOKUP(B1560,'Location (2)'!$A$2:$C$986,3,0)</f>
        <v>Central</v>
      </c>
      <c r="D1560" s="3">
        <f>VLOOKUP(A1560,OrderProduct!A1560:F3511,6,0)</f>
        <v>266.39</v>
      </c>
    </row>
    <row r="1561" spans="1:4">
      <c r="A1561" s="3">
        <v>2776</v>
      </c>
      <c r="B1561" s="3">
        <f>VLOOKUP(A1561,OrderProduct!$A$2:$T$1953,20,0)</f>
        <v>20877</v>
      </c>
      <c r="C1561" s="3" t="str">
        <f>VLOOKUP(B1561,'Location (2)'!$A$2:$C$986,3,0)</f>
        <v>East</v>
      </c>
      <c r="D1561" s="3">
        <f>VLOOKUP(A1561,OrderProduct!A1561:F3512,6,0)</f>
        <v>51.82</v>
      </c>
    </row>
    <row r="1562" spans="1:4">
      <c r="A1562" s="3">
        <v>2776</v>
      </c>
      <c r="B1562" s="3">
        <f>VLOOKUP(A1562,OrderProduct!$A$2:$T$1953,20,0)</f>
        <v>20877</v>
      </c>
      <c r="C1562" s="3" t="str">
        <f>VLOOKUP(B1562,'Location (2)'!$A$2:$C$986,3,0)</f>
        <v>East</v>
      </c>
      <c r="D1562" s="3">
        <f>VLOOKUP(A1562,OrderProduct!A1562:F3513,6,0)</f>
        <v>394.1</v>
      </c>
    </row>
    <row r="1563" spans="1:4">
      <c r="A1563" s="3">
        <v>2778</v>
      </c>
      <c r="B1563" s="3">
        <f>VLOOKUP(A1563,OrderProduct!$A$2:$T$1953,20,0)</f>
        <v>28403</v>
      </c>
      <c r="C1563" s="3" t="str">
        <f>VLOOKUP(B1563,'Location (2)'!$A$2:$C$986,3,0)</f>
        <v>South</v>
      </c>
      <c r="D1563" s="3">
        <f>VLOOKUP(A1563,OrderProduct!A1563:F3514,6,0)</f>
        <v>1029.96</v>
      </c>
    </row>
    <row r="1564" spans="1:4">
      <c r="A1564" s="3">
        <v>2778</v>
      </c>
      <c r="B1564" s="3">
        <f>VLOOKUP(A1564,OrderProduct!$A$2:$T$1953,20,0)</f>
        <v>28403</v>
      </c>
      <c r="C1564" s="3" t="str">
        <f>VLOOKUP(B1564,'Location (2)'!$A$2:$C$986,3,0)</f>
        <v>South</v>
      </c>
      <c r="D1564" s="3">
        <f>VLOOKUP(A1564,OrderProduct!A1564:F3515,6,0)</f>
        <v>260</v>
      </c>
    </row>
    <row r="1565" spans="1:4">
      <c r="A1565" s="3">
        <v>2779</v>
      </c>
      <c r="B1565" s="3">
        <f>VLOOKUP(A1565,OrderProduct!$A$2:$T$1953,20,0)</f>
        <v>27893</v>
      </c>
      <c r="C1565" s="3" t="str">
        <f>VLOOKUP(B1565,'Location (2)'!$A$2:$C$986,3,0)</f>
        <v>South</v>
      </c>
      <c r="D1565" s="3">
        <f>VLOOKUP(A1565,OrderProduct!A1565:F3516,6,0)</f>
        <v>288.67</v>
      </c>
    </row>
    <row r="1566" spans="1:4">
      <c r="A1566" s="3">
        <v>2781</v>
      </c>
      <c r="B1566" s="3">
        <f>VLOOKUP(A1566,OrderProduct!$A$2:$T$1953,20,0)</f>
        <v>97071</v>
      </c>
      <c r="C1566" s="3" t="str">
        <f>VLOOKUP(B1566,'Location (2)'!$A$2:$C$986,3,0)</f>
        <v>West</v>
      </c>
      <c r="D1566" s="3">
        <f>VLOOKUP(A1566,OrderProduct!A1566:F3517,6,0)</f>
        <v>59.75</v>
      </c>
    </row>
    <row r="1567" spans="1:4">
      <c r="A1567" s="3">
        <v>2781</v>
      </c>
      <c r="B1567" s="3">
        <f>VLOOKUP(A1567,OrderProduct!$A$2:$T$1953,20,0)</f>
        <v>97071</v>
      </c>
      <c r="C1567" s="3" t="str">
        <f>VLOOKUP(B1567,'Location (2)'!$A$2:$C$986,3,0)</f>
        <v>West</v>
      </c>
      <c r="D1567" s="3">
        <f>VLOOKUP(A1567,OrderProduct!A1567:F3518,6,0)</f>
        <v>14.76</v>
      </c>
    </row>
    <row r="1568" spans="1:4">
      <c r="A1568" s="3">
        <v>2781</v>
      </c>
      <c r="B1568" s="3">
        <f>VLOOKUP(A1568,OrderProduct!$A$2:$T$1953,20,0)</f>
        <v>97071</v>
      </c>
      <c r="C1568" s="3" t="str">
        <f>VLOOKUP(B1568,'Location (2)'!$A$2:$C$986,3,0)</f>
        <v>West</v>
      </c>
      <c r="D1568" s="3">
        <f>VLOOKUP(A1568,OrderProduct!A1568:F3519,6,0)</f>
        <v>808.44</v>
      </c>
    </row>
    <row r="1569" spans="1:4">
      <c r="A1569" s="3">
        <v>2787</v>
      </c>
      <c r="B1569" s="3">
        <f>VLOOKUP(A1569,OrderProduct!$A$2:$T$1953,20,0)</f>
        <v>70003</v>
      </c>
      <c r="C1569" s="3" t="str">
        <f>VLOOKUP(B1569,'Location (2)'!$A$2:$C$986,3,0)</f>
        <v>South</v>
      </c>
      <c r="D1569" s="3">
        <f>VLOOKUP(A1569,OrderProduct!A1569:F3520,6,0)</f>
        <v>67.41</v>
      </c>
    </row>
    <row r="1570" spans="1:4">
      <c r="A1570" s="3">
        <v>2791</v>
      </c>
      <c r="B1570" s="3">
        <f>VLOOKUP(A1570,OrderProduct!$A$2:$T$1953,20,0)</f>
        <v>48071</v>
      </c>
      <c r="C1570" s="3" t="str">
        <f>VLOOKUP(B1570,'Location (2)'!$A$2:$C$986,3,0)</f>
        <v>Central</v>
      </c>
      <c r="D1570" s="3">
        <f>VLOOKUP(A1570,OrderProduct!A1570:F3521,6,0)</f>
        <v>4.21</v>
      </c>
    </row>
    <row r="1571" spans="1:4">
      <c r="A1571" s="3">
        <v>2794</v>
      </c>
      <c r="B1571" s="3">
        <f>VLOOKUP(A1571,OrderProduct!$A$2:$T$1953,20,0)</f>
        <v>50158</v>
      </c>
      <c r="C1571" s="3" t="str">
        <f>VLOOKUP(B1571,'Location (2)'!$A$2:$C$986,3,0)</f>
        <v>Central</v>
      </c>
      <c r="D1571" s="3">
        <f>VLOOKUP(A1571,OrderProduct!A1571:F3522,6,0)</f>
        <v>87.85</v>
      </c>
    </row>
    <row r="1572" spans="1:4">
      <c r="A1572" s="3">
        <v>2794</v>
      </c>
      <c r="B1572" s="3">
        <f>VLOOKUP(A1572,OrderProduct!$A$2:$T$1953,20,0)</f>
        <v>50158</v>
      </c>
      <c r="C1572" s="3" t="str">
        <f>VLOOKUP(B1572,'Location (2)'!$A$2:$C$986,3,0)</f>
        <v>Central</v>
      </c>
      <c r="D1572" s="3">
        <f>VLOOKUP(A1572,OrderProduct!A1572:F3523,6,0)</f>
        <v>7429.63</v>
      </c>
    </row>
    <row r="1573" spans="1:4">
      <c r="A1573" s="3">
        <v>2795</v>
      </c>
      <c r="B1573" s="3">
        <f>VLOOKUP(A1573,OrderProduct!$A$2:$T$1953,20,0)</f>
        <v>50401</v>
      </c>
      <c r="C1573" s="3" t="str">
        <f>VLOOKUP(B1573,'Location (2)'!$A$2:$C$986,3,0)</f>
        <v>Central</v>
      </c>
      <c r="D1573" s="3">
        <f>VLOOKUP(A1573,OrderProduct!A1573:F3524,6,0)</f>
        <v>224.29</v>
      </c>
    </row>
    <row r="1574" spans="1:4">
      <c r="A1574" s="3">
        <v>2795</v>
      </c>
      <c r="B1574" s="3">
        <f>VLOOKUP(A1574,OrderProduct!$A$2:$T$1953,20,0)</f>
        <v>50401</v>
      </c>
      <c r="C1574" s="3" t="str">
        <f>VLOOKUP(B1574,'Location (2)'!$A$2:$C$986,3,0)</f>
        <v>Central</v>
      </c>
      <c r="D1574" s="3">
        <f>VLOOKUP(A1574,OrderProduct!A1574:F3525,6,0)</f>
        <v>51.2</v>
      </c>
    </row>
    <row r="1575" spans="1:4">
      <c r="A1575" s="3">
        <v>2795</v>
      </c>
      <c r="B1575" s="3">
        <f>VLOOKUP(A1575,OrderProduct!$A$2:$T$1953,20,0)</f>
        <v>50401</v>
      </c>
      <c r="C1575" s="3" t="str">
        <f>VLOOKUP(B1575,'Location (2)'!$A$2:$C$986,3,0)</f>
        <v>Central</v>
      </c>
      <c r="D1575" s="3">
        <f>VLOOKUP(A1575,OrderProduct!A1575:F3526,6,0)</f>
        <v>408.66</v>
      </c>
    </row>
    <row r="1576" spans="1:4">
      <c r="A1576" s="3">
        <v>2796</v>
      </c>
      <c r="B1576" s="3">
        <f>VLOOKUP(A1576,OrderProduct!$A$2:$T$1953,20,0)</f>
        <v>51106</v>
      </c>
      <c r="C1576" s="3" t="str">
        <f>VLOOKUP(B1576,'Location (2)'!$A$2:$C$986,3,0)</f>
        <v>Central</v>
      </c>
      <c r="D1576" s="3">
        <f>VLOOKUP(A1576,OrderProduct!A1576:F3527,6,0)</f>
        <v>122.93</v>
      </c>
    </row>
    <row r="1577" spans="1:4">
      <c r="A1577" s="3">
        <v>2797</v>
      </c>
      <c r="B1577" s="3">
        <f>VLOOKUP(A1577,OrderProduct!$A$2:$T$1953,20,0)</f>
        <v>15122</v>
      </c>
      <c r="C1577" s="3" t="str">
        <f>VLOOKUP(B1577,'Location (2)'!$A$2:$C$986,3,0)</f>
        <v>East</v>
      </c>
      <c r="D1577" s="3">
        <f>VLOOKUP(A1577,OrderProduct!A1577:F3528,6,0)</f>
        <v>32.66</v>
      </c>
    </row>
    <row r="1578" spans="1:4">
      <c r="A1578" s="3">
        <v>2797</v>
      </c>
      <c r="B1578" s="3">
        <f>VLOOKUP(A1578,OrderProduct!$A$2:$T$1953,20,0)</f>
        <v>15122</v>
      </c>
      <c r="C1578" s="3" t="str">
        <f>VLOOKUP(B1578,'Location (2)'!$A$2:$C$986,3,0)</f>
        <v>East</v>
      </c>
      <c r="D1578" s="3">
        <f>VLOOKUP(A1578,OrderProduct!A1578:F3529,6,0)</f>
        <v>22.82</v>
      </c>
    </row>
    <row r="1579" spans="1:4">
      <c r="A1579" s="3">
        <v>2801</v>
      </c>
      <c r="B1579" s="3">
        <f>VLOOKUP(A1579,OrderProduct!$A$2:$T$1953,20,0)</f>
        <v>85224</v>
      </c>
      <c r="C1579" s="3" t="str">
        <f>VLOOKUP(B1579,'Location (2)'!$A$2:$C$986,3,0)</f>
        <v>West</v>
      </c>
      <c r="D1579" s="3">
        <f>VLOOKUP(A1579,OrderProduct!A1579:F3530,6,0)</f>
        <v>188.66</v>
      </c>
    </row>
    <row r="1580" spans="1:4">
      <c r="A1580" s="3">
        <v>2803</v>
      </c>
      <c r="B1580" s="3">
        <f>VLOOKUP(A1580,OrderProduct!$A$2:$T$1953,20,0)</f>
        <v>90022</v>
      </c>
      <c r="C1580" s="3" t="str">
        <f>VLOOKUP(B1580,'Location (2)'!$A$2:$C$986,3,0)</f>
        <v>West</v>
      </c>
      <c r="D1580" s="3">
        <f>VLOOKUP(A1580,OrderProduct!A1580:F3531,6,0)</f>
        <v>1845.23</v>
      </c>
    </row>
    <row r="1581" spans="1:4">
      <c r="A1581" s="3">
        <v>2803</v>
      </c>
      <c r="B1581" s="3">
        <f>VLOOKUP(A1581,OrderProduct!$A$2:$T$1953,20,0)</f>
        <v>90022</v>
      </c>
      <c r="C1581" s="3" t="str">
        <f>VLOOKUP(B1581,'Location (2)'!$A$2:$C$986,3,0)</f>
        <v>West</v>
      </c>
      <c r="D1581" s="3">
        <f>VLOOKUP(A1581,OrderProduct!A1581:F3532,6,0)</f>
        <v>126.9</v>
      </c>
    </row>
    <row r="1582" spans="1:4">
      <c r="A1582" s="3">
        <v>2813</v>
      </c>
      <c r="B1582" s="3">
        <f>VLOOKUP(A1582,OrderProduct!$A$2:$T$1953,20,0)</f>
        <v>37311</v>
      </c>
      <c r="C1582" s="3" t="str">
        <f>VLOOKUP(B1582,'Location (2)'!$A$2:$C$986,3,0)</f>
        <v>South</v>
      </c>
      <c r="D1582" s="3">
        <f>VLOOKUP(A1582,OrderProduct!A1582:F3533,6,0)</f>
        <v>73.18</v>
      </c>
    </row>
    <row r="1583" spans="1:4">
      <c r="A1583" s="3">
        <v>2817</v>
      </c>
      <c r="B1583" s="3">
        <f>VLOOKUP(A1583,OrderProduct!$A$2:$T$1953,20,0)</f>
        <v>43055</v>
      </c>
      <c r="C1583" s="3" t="str">
        <f>VLOOKUP(B1583,'Location (2)'!$A$2:$C$986,3,0)</f>
        <v>East</v>
      </c>
      <c r="D1583" s="3">
        <f>VLOOKUP(A1583,OrderProduct!A1583:F3534,6,0)</f>
        <v>8.82</v>
      </c>
    </row>
    <row r="1584" spans="1:4">
      <c r="A1584" s="3">
        <v>2817</v>
      </c>
      <c r="B1584" s="3">
        <f>VLOOKUP(A1584,OrderProduct!$A$2:$T$1953,20,0)</f>
        <v>43055</v>
      </c>
      <c r="C1584" s="3" t="str">
        <f>VLOOKUP(B1584,'Location (2)'!$A$2:$C$986,3,0)</f>
        <v>East</v>
      </c>
      <c r="D1584" s="3">
        <f>VLOOKUP(A1584,OrderProduct!A1584:F3535,6,0)</f>
        <v>5976.09</v>
      </c>
    </row>
    <row r="1585" spans="1:4">
      <c r="A1585" s="3">
        <v>2820</v>
      </c>
      <c r="B1585" s="3">
        <f>VLOOKUP(A1585,OrderProduct!$A$2:$T$1953,20,0)</f>
        <v>63129</v>
      </c>
      <c r="C1585" s="3" t="str">
        <f>VLOOKUP(B1585,'Location (2)'!$A$2:$C$986,3,0)</f>
        <v>Central</v>
      </c>
      <c r="D1585" s="3">
        <f>VLOOKUP(A1585,OrderProduct!A1585:F3536,6,0)</f>
        <v>100.38</v>
      </c>
    </row>
    <row r="1586" spans="1:4">
      <c r="A1586" s="3">
        <v>2820</v>
      </c>
      <c r="B1586" s="3">
        <f>VLOOKUP(A1586,OrderProduct!$A$2:$T$1953,20,0)</f>
        <v>63129</v>
      </c>
      <c r="C1586" s="3" t="str">
        <f>VLOOKUP(B1586,'Location (2)'!$A$2:$C$986,3,0)</f>
        <v>Central</v>
      </c>
      <c r="D1586" s="3">
        <f>VLOOKUP(A1586,OrderProduct!A1586:F3537,6,0)</f>
        <v>66.32</v>
      </c>
    </row>
    <row r="1587" spans="1:4">
      <c r="A1587" s="3">
        <v>2823</v>
      </c>
      <c r="B1587" s="3">
        <f>VLOOKUP(A1587,OrderProduct!$A$2:$T$1953,20,0)</f>
        <v>89031</v>
      </c>
      <c r="C1587" s="3" t="str">
        <f>VLOOKUP(B1587,'Location (2)'!$A$2:$C$986,3,0)</f>
        <v>West</v>
      </c>
      <c r="D1587" s="3">
        <f>VLOOKUP(A1587,OrderProduct!A1587:F3538,6,0)</f>
        <v>612.25</v>
      </c>
    </row>
    <row r="1588" spans="1:4">
      <c r="A1588" s="3">
        <v>2825</v>
      </c>
      <c r="B1588" s="3">
        <f>VLOOKUP(A1588,OrderProduct!$A$2:$T$1953,20,0)</f>
        <v>83701</v>
      </c>
      <c r="C1588" s="3" t="str">
        <f>VLOOKUP(B1588,'Location (2)'!$A$2:$C$986,3,0)</f>
        <v>West</v>
      </c>
      <c r="D1588" s="3">
        <f>VLOOKUP(A1588,OrderProduct!A1588:F3539,6,0)</f>
        <v>2016.32</v>
      </c>
    </row>
    <row r="1589" spans="1:4">
      <c r="A1589" s="3">
        <v>2825</v>
      </c>
      <c r="B1589" s="3">
        <f>VLOOKUP(A1589,OrderProduct!$A$2:$T$1953,20,0)</f>
        <v>83701</v>
      </c>
      <c r="C1589" s="3" t="str">
        <f>VLOOKUP(B1589,'Location (2)'!$A$2:$C$986,3,0)</f>
        <v>West</v>
      </c>
      <c r="D1589" s="3">
        <f>VLOOKUP(A1589,OrderProduct!A1589:F3540,6,0)</f>
        <v>313.63</v>
      </c>
    </row>
    <row r="1590" spans="1:4">
      <c r="A1590" s="3">
        <v>2828</v>
      </c>
      <c r="B1590" s="3">
        <f>VLOOKUP(A1590,OrderProduct!$A$2:$T$1953,20,0)</f>
        <v>92243</v>
      </c>
      <c r="C1590" s="3" t="str">
        <f>VLOOKUP(B1590,'Location (2)'!$A$2:$C$986,3,0)</f>
        <v>West</v>
      </c>
      <c r="D1590" s="3">
        <f>VLOOKUP(A1590,OrderProduct!A1590:F3541,6,0)</f>
        <v>397.17</v>
      </c>
    </row>
    <row r="1591" spans="1:4">
      <c r="A1591" s="3">
        <v>2828</v>
      </c>
      <c r="B1591" s="3">
        <f>VLOOKUP(A1591,OrderProduct!$A$2:$T$1953,20,0)</f>
        <v>92243</v>
      </c>
      <c r="C1591" s="3" t="str">
        <f>VLOOKUP(B1591,'Location (2)'!$A$2:$C$986,3,0)</f>
        <v>West</v>
      </c>
      <c r="D1591" s="3">
        <f>VLOOKUP(A1591,OrderProduct!A1591:F3542,6,0)</f>
        <v>1178.32</v>
      </c>
    </row>
    <row r="1592" spans="1:4">
      <c r="A1592" s="3">
        <v>2833</v>
      </c>
      <c r="B1592" s="3">
        <f>VLOOKUP(A1592,OrderProduct!$A$2:$T$1953,20,0)</f>
        <v>55076</v>
      </c>
      <c r="C1592" s="3" t="str">
        <f>VLOOKUP(B1592,'Location (2)'!$A$2:$C$986,3,0)</f>
        <v>Central</v>
      </c>
      <c r="D1592" s="3">
        <f>VLOOKUP(A1592,OrderProduct!A1592:F3543,6,0)</f>
        <v>55.68</v>
      </c>
    </row>
    <row r="1593" spans="1:4">
      <c r="A1593" s="3">
        <v>2833</v>
      </c>
      <c r="B1593" s="3">
        <f>VLOOKUP(A1593,OrderProduct!$A$2:$T$1953,20,0)</f>
        <v>55076</v>
      </c>
      <c r="C1593" s="3" t="str">
        <f>VLOOKUP(B1593,'Location (2)'!$A$2:$C$986,3,0)</f>
        <v>Central</v>
      </c>
      <c r="D1593" s="3">
        <f>VLOOKUP(A1593,OrderProduct!A1593:F3544,6,0)</f>
        <v>253.87</v>
      </c>
    </row>
    <row r="1594" spans="1:4">
      <c r="A1594" s="3">
        <v>2837</v>
      </c>
      <c r="B1594" s="3">
        <f>VLOOKUP(A1594,OrderProduct!$A$2:$T$1953,20,0)</f>
        <v>74133</v>
      </c>
      <c r="C1594" s="3" t="str">
        <f>VLOOKUP(B1594,'Location (2)'!$A$2:$C$986,3,0)</f>
        <v>Central</v>
      </c>
      <c r="D1594" s="3">
        <f>VLOOKUP(A1594,OrderProduct!A1594:F3545,6,0)</f>
        <v>5880.46</v>
      </c>
    </row>
    <row r="1595" spans="1:4">
      <c r="A1595" s="3">
        <v>2837</v>
      </c>
      <c r="B1595" s="3">
        <f>VLOOKUP(A1595,OrderProduct!$A$2:$T$1953,20,0)</f>
        <v>74133</v>
      </c>
      <c r="C1595" s="3" t="str">
        <f>VLOOKUP(B1595,'Location (2)'!$A$2:$C$986,3,0)</f>
        <v>Central</v>
      </c>
      <c r="D1595" s="3">
        <f>VLOOKUP(A1595,OrderProduct!A1595:F3546,6,0)</f>
        <v>577.25</v>
      </c>
    </row>
    <row r="1596" spans="1:4">
      <c r="A1596" s="3">
        <v>2840</v>
      </c>
      <c r="B1596" s="3">
        <f>VLOOKUP(A1596,OrderProduct!$A$2:$T$1953,20,0)</f>
        <v>33161</v>
      </c>
      <c r="C1596" s="3" t="str">
        <f>VLOOKUP(B1596,'Location (2)'!$A$2:$C$986,3,0)</f>
        <v>South</v>
      </c>
      <c r="D1596" s="3">
        <f>VLOOKUP(A1596,OrderProduct!A1596:F3547,6,0)</f>
        <v>4075.18</v>
      </c>
    </row>
    <row r="1597" spans="1:4">
      <c r="A1597" s="3">
        <v>2840</v>
      </c>
      <c r="B1597" s="3">
        <f>VLOOKUP(A1597,OrderProduct!$A$2:$T$1953,20,0)</f>
        <v>33161</v>
      </c>
      <c r="C1597" s="3" t="str">
        <f>VLOOKUP(B1597,'Location (2)'!$A$2:$C$986,3,0)</f>
        <v>South</v>
      </c>
      <c r="D1597" s="3">
        <f>VLOOKUP(A1597,OrderProduct!A1597:F3548,6,0)</f>
        <v>1798.23</v>
      </c>
    </row>
    <row r="1598" spans="1:4">
      <c r="A1598" s="3">
        <v>2840</v>
      </c>
      <c r="B1598" s="3">
        <f>VLOOKUP(A1598,OrderProduct!$A$2:$T$1953,20,0)</f>
        <v>33161</v>
      </c>
      <c r="C1598" s="3" t="str">
        <f>VLOOKUP(B1598,'Location (2)'!$A$2:$C$986,3,0)</f>
        <v>South</v>
      </c>
      <c r="D1598" s="3">
        <f>VLOOKUP(A1598,OrderProduct!A1598:F3549,6,0)</f>
        <v>727.2</v>
      </c>
    </row>
    <row r="1599" spans="1:4">
      <c r="A1599" s="3">
        <v>2840</v>
      </c>
      <c r="B1599" s="3">
        <f>VLOOKUP(A1599,OrderProduct!$A$2:$T$1953,20,0)</f>
        <v>33161</v>
      </c>
      <c r="C1599" s="3" t="str">
        <f>VLOOKUP(B1599,'Location (2)'!$A$2:$C$986,3,0)</f>
        <v>South</v>
      </c>
      <c r="D1599" s="3">
        <f>VLOOKUP(A1599,OrderProduct!A1599:F3550,6,0)</f>
        <v>6173.42</v>
      </c>
    </row>
    <row r="1600" spans="1:4">
      <c r="A1600" s="3">
        <v>2847</v>
      </c>
      <c r="B1600" s="3">
        <f>VLOOKUP(A1600,OrderProduct!$A$2:$T$1953,20,0)</f>
        <v>38017</v>
      </c>
      <c r="C1600" s="3" t="str">
        <f>VLOOKUP(B1600,'Location (2)'!$A$2:$C$986,3,0)</f>
        <v>South</v>
      </c>
      <c r="D1600" s="3">
        <f>VLOOKUP(A1600,OrderProduct!A1600:F3551,6,0)</f>
        <v>1553.7</v>
      </c>
    </row>
    <row r="1601" spans="1:4">
      <c r="A1601" s="3">
        <v>2847</v>
      </c>
      <c r="B1601" s="3">
        <f>VLOOKUP(A1601,OrderProduct!$A$2:$T$1953,20,0)</f>
        <v>38017</v>
      </c>
      <c r="C1601" s="3" t="str">
        <f>VLOOKUP(B1601,'Location (2)'!$A$2:$C$986,3,0)</f>
        <v>South</v>
      </c>
      <c r="D1601" s="3">
        <f>VLOOKUP(A1601,OrderProduct!A1601:F3552,6,0)</f>
        <v>248.84</v>
      </c>
    </row>
    <row r="1602" spans="1:4">
      <c r="A1602" s="3">
        <v>2847</v>
      </c>
      <c r="B1602" s="3">
        <f>VLOOKUP(A1602,OrderProduct!$A$2:$T$1953,20,0)</f>
        <v>38017</v>
      </c>
      <c r="C1602" s="3" t="str">
        <f>VLOOKUP(B1602,'Location (2)'!$A$2:$C$986,3,0)</f>
        <v>South</v>
      </c>
      <c r="D1602" s="3">
        <f>VLOOKUP(A1602,OrderProduct!A1602:F3553,6,0)</f>
        <v>7.21</v>
      </c>
    </row>
    <row r="1603" spans="1:4">
      <c r="A1603" s="3">
        <v>2848</v>
      </c>
      <c r="B1603" s="3">
        <f>VLOOKUP(A1603,OrderProduct!$A$2:$T$1953,20,0)</f>
        <v>38401</v>
      </c>
      <c r="C1603" s="3" t="str">
        <f>VLOOKUP(B1603,'Location (2)'!$A$2:$C$986,3,0)</f>
        <v>South</v>
      </c>
      <c r="D1603" s="3">
        <f>VLOOKUP(A1603,OrderProduct!A1603:F3554,6,0)</f>
        <v>77.42</v>
      </c>
    </row>
    <row r="1604" spans="1:4">
      <c r="A1604" s="3">
        <v>2851</v>
      </c>
      <c r="B1604" s="3">
        <f>VLOOKUP(A1604,OrderProduct!$A$2:$T$1953,20,0)</f>
        <v>79762</v>
      </c>
      <c r="C1604" s="3" t="str">
        <f>VLOOKUP(B1604,'Location (2)'!$A$2:$C$986,3,0)</f>
        <v>Central</v>
      </c>
      <c r="D1604" s="3">
        <f>VLOOKUP(A1604,OrderProduct!A1604:F3555,6,0)</f>
        <v>51.03</v>
      </c>
    </row>
    <row r="1605" spans="1:4">
      <c r="A1605" s="3">
        <v>2855</v>
      </c>
      <c r="B1605" s="3">
        <f>VLOOKUP(A1605,OrderProduct!$A$2:$T$1953,20,0)</f>
        <v>98198</v>
      </c>
      <c r="C1605" s="3" t="str">
        <f>VLOOKUP(B1605,'Location (2)'!$A$2:$C$986,3,0)</f>
        <v>West</v>
      </c>
      <c r="D1605" s="3">
        <f>VLOOKUP(A1605,OrderProduct!A1605:F3556,6,0)</f>
        <v>4935.22</v>
      </c>
    </row>
    <row r="1606" spans="1:4">
      <c r="A1606" s="3">
        <v>2855</v>
      </c>
      <c r="B1606" s="3">
        <f>VLOOKUP(A1606,OrderProduct!$A$2:$T$1953,20,0)</f>
        <v>98198</v>
      </c>
      <c r="C1606" s="3" t="str">
        <f>VLOOKUP(B1606,'Location (2)'!$A$2:$C$986,3,0)</f>
        <v>West</v>
      </c>
      <c r="D1606" s="3">
        <f>VLOOKUP(A1606,OrderProduct!A1606:F3557,6,0)</f>
        <v>224.12</v>
      </c>
    </row>
    <row r="1607" spans="1:4">
      <c r="A1607" s="3">
        <v>2855</v>
      </c>
      <c r="B1607" s="3">
        <f>VLOOKUP(A1607,OrderProduct!$A$2:$T$1953,20,0)</f>
        <v>98198</v>
      </c>
      <c r="C1607" s="3" t="str">
        <f>VLOOKUP(B1607,'Location (2)'!$A$2:$C$986,3,0)</f>
        <v>West</v>
      </c>
      <c r="D1607" s="3">
        <f>VLOOKUP(A1607,OrderProduct!A1607:F3558,6,0)</f>
        <v>28.2</v>
      </c>
    </row>
    <row r="1608" spans="1:4">
      <c r="A1608" s="3">
        <v>2858</v>
      </c>
      <c r="B1608" s="3">
        <f>VLOOKUP(A1608,OrderProduct!$A$2:$T$1953,20,0)</f>
        <v>32259</v>
      </c>
      <c r="C1608" s="3" t="str">
        <f>VLOOKUP(B1608,'Location (2)'!$A$2:$C$986,3,0)</f>
        <v>South</v>
      </c>
      <c r="D1608" s="3">
        <f>VLOOKUP(A1608,OrderProduct!A1608:F3559,6,0)</f>
        <v>140.3</v>
      </c>
    </row>
    <row r="1609" spans="1:4">
      <c r="A1609" s="3">
        <v>2858</v>
      </c>
      <c r="B1609" s="3">
        <f>VLOOKUP(A1609,OrderProduct!$A$2:$T$1953,20,0)</f>
        <v>32259</v>
      </c>
      <c r="C1609" s="3" t="str">
        <f>VLOOKUP(B1609,'Location (2)'!$A$2:$C$986,3,0)</f>
        <v>South</v>
      </c>
      <c r="D1609" s="3">
        <f>VLOOKUP(A1609,OrderProduct!A1609:F3560,6,0)</f>
        <v>71.55</v>
      </c>
    </row>
    <row r="1610" spans="1:4">
      <c r="A1610" s="3">
        <v>2858</v>
      </c>
      <c r="B1610" s="3">
        <f>VLOOKUP(A1610,OrderProduct!$A$2:$T$1953,20,0)</f>
        <v>32259</v>
      </c>
      <c r="C1610" s="3" t="str">
        <f>VLOOKUP(B1610,'Location (2)'!$A$2:$C$986,3,0)</f>
        <v>South</v>
      </c>
      <c r="D1610" s="3">
        <f>VLOOKUP(A1610,OrderProduct!A1610:F3561,6,0)</f>
        <v>905.4</v>
      </c>
    </row>
    <row r="1611" spans="1:4">
      <c r="A1611" s="3">
        <v>2858</v>
      </c>
      <c r="B1611" s="3">
        <f>VLOOKUP(A1611,OrderProduct!$A$2:$T$1953,20,0)</f>
        <v>32259</v>
      </c>
      <c r="C1611" s="3" t="str">
        <f>VLOOKUP(B1611,'Location (2)'!$A$2:$C$986,3,0)</f>
        <v>South</v>
      </c>
      <c r="D1611" s="3">
        <f>VLOOKUP(A1611,OrderProduct!A1611:F3562,6,0)</f>
        <v>17.59</v>
      </c>
    </row>
    <row r="1612" spans="1:4">
      <c r="A1612" s="3">
        <v>2859</v>
      </c>
      <c r="B1612" s="3">
        <f>VLOOKUP(A1612,OrderProduct!$A$2:$T$1953,20,0)</f>
        <v>32601</v>
      </c>
      <c r="C1612" s="3" t="str">
        <f>VLOOKUP(B1612,'Location (2)'!$A$2:$C$986,3,0)</f>
        <v>South</v>
      </c>
      <c r="D1612" s="3">
        <f>VLOOKUP(A1612,OrderProduct!A1612:F3563,6,0)</f>
        <v>141.54</v>
      </c>
    </row>
    <row r="1613" spans="1:4">
      <c r="A1613" s="3">
        <v>2861</v>
      </c>
      <c r="B1613" s="3">
        <f>VLOOKUP(A1613,OrderProduct!$A$2:$T$1953,20,0)</f>
        <v>67601</v>
      </c>
      <c r="C1613" s="3" t="str">
        <f>VLOOKUP(B1613,'Location (2)'!$A$2:$C$986,3,0)</f>
        <v>Central</v>
      </c>
      <c r="D1613" s="3">
        <f>VLOOKUP(A1613,OrderProduct!A1613:F3564,6,0)</f>
        <v>243.86</v>
      </c>
    </row>
    <row r="1614" spans="1:4">
      <c r="A1614" s="3">
        <v>2862</v>
      </c>
      <c r="B1614" s="3">
        <f>VLOOKUP(A1614,OrderProduct!$A$2:$T$1953,20,0)</f>
        <v>68128</v>
      </c>
      <c r="C1614" s="3" t="str">
        <f>VLOOKUP(B1614,'Location (2)'!$A$2:$C$986,3,0)</f>
        <v>Central</v>
      </c>
      <c r="D1614" s="3">
        <f>VLOOKUP(A1614,OrderProduct!A1614:F3565,6,0)</f>
        <v>159.51</v>
      </c>
    </row>
    <row r="1615" spans="1:4">
      <c r="A1615" s="3">
        <v>2865</v>
      </c>
      <c r="B1615" s="3">
        <f>VLOOKUP(A1615,OrderProduct!$A$2:$T$1953,20,0)</f>
        <v>75460</v>
      </c>
      <c r="C1615" s="3" t="str">
        <f>VLOOKUP(B1615,'Location (2)'!$A$2:$C$986,3,0)</f>
        <v>Central</v>
      </c>
      <c r="D1615" s="3">
        <f>VLOOKUP(A1615,OrderProduct!A1615:F3566,6,0)</f>
        <v>1838.85</v>
      </c>
    </row>
    <row r="1616" spans="1:4">
      <c r="A1616" s="3">
        <v>2865</v>
      </c>
      <c r="B1616" s="3">
        <f>VLOOKUP(A1616,OrderProduct!$A$2:$T$1953,20,0)</f>
        <v>75460</v>
      </c>
      <c r="C1616" s="3" t="str">
        <f>VLOOKUP(B1616,'Location (2)'!$A$2:$C$986,3,0)</f>
        <v>Central</v>
      </c>
      <c r="D1616" s="3">
        <f>VLOOKUP(A1616,OrderProduct!A1616:F3567,6,0)</f>
        <v>25.31</v>
      </c>
    </row>
    <row r="1617" spans="1:4">
      <c r="A1617" s="3">
        <v>2867</v>
      </c>
      <c r="B1617" s="3">
        <f>VLOOKUP(A1617,OrderProduct!$A$2:$T$1953,20,0)</f>
        <v>20016</v>
      </c>
      <c r="C1617" s="3" t="str">
        <f>VLOOKUP(B1617,'Location (2)'!$A$2:$C$986,3,0)</f>
        <v>East</v>
      </c>
      <c r="D1617" s="3">
        <f>VLOOKUP(A1617,OrderProduct!A1617:F3568,6,0)</f>
        <v>369.78</v>
      </c>
    </row>
    <row r="1618" spans="1:4">
      <c r="A1618" s="3">
        <v>2868</v>
      </c>
      <c r="B1618" s="3">
        <f>VLOOKUP(A1618,OrderProduct!$A$2:$T$1953,20,0)</f>
        <v>98026</v>
      </c>
      <c r="C1618" s="3" t="str">
        <f>VLOOKUP(B1618,'Location (2)'!$A$2:$C$986,3,0)</f>
        <v>West</v>
      </c>
      <c r="D1618" s="3">
        <f>VLOOKUP(A1618,OrderProduct!A1618:F3569,6,0)</f>
        <v>17.62</v>
      </c>
    </row>
    <row r="1619" spans="1:4">
      <c r="A1619" s="3">
        <v>2868</v>
      </c>
      <c r="B1619" s="3">
        <f>VLOOKUP(A1619,OrderProduct!$A$2:$T$1953,20,0)</f>
        <v>98026</v>
      </c>
      <c r="C1619" s="3" t="str">
        <f>VLOOKUP(B1619,'Location (2)'!$A$2:$C$986,3,0)</f>
        <v>West</v>
      </c>
      <c r="D1619" s="3">
        <f>VLOOKUP(A1619,OrderProduct!A1619:F3570,6,0)</f>
        <v>80.58</v>
      </c>
    </row>
    <row r="1620" spans="1:4">
      <c r="A1620" s="3">
        <v>2868</v>
      </c>
      <c r="B1620" s="3">
        <f>VLOOKUP(A1620,OrderProduct!$A$2:$T$1953,20,0)</f>
        <v>98026</v>
      </c>
      <c r="C1620" s="3" t="str">
        <f>VLOOKUP(B1620,'Location (2)'!$A$2:$C$986,3,0)</f>
        <v>West</v>
      </c>
      <c r="D1620" s="3">
        <f>VLOOKUP(A1620,OrderProduct!A1620:F3571,6,0)</f>
        <v>57.14</v>
      </c>
    </row>
    <row r="1621" spans="1:4">
      <c r="A1621" s="3">
        <v>2873</v>
      </c>
      <c r="B1621" s="3">
        <f>VLOOKUP(A1621,OrderProduct!$A$2:$T$1953,20,0)</f>
        <v>33012</v>
      </c>
      <c r="C1621" s="3" t="str">
        <f>VLOOKUP(B1621,'Location (2)'!$A$2:$C$986,3,0)</f>
        <v>South</v>
      </c>
      <c r="D1621" s="3">
        <f>VLOOKUP(A1621,OrderProduct!A1621:F3572,6,0)</f>
        <v>498.31</v>
      </c>
    </row>
    <row r="1622" spans="1:4">
      <c r="A1622" s="3">
        <v>2873</v>
      </c>
      <c r="B1622" s="3">
        <f>VLOOKUP(A1622,OrderProduct!$A$2:$T$1953,20,0)</f>
        <v>33012</v>
      </c>
      <c r="C1622" s="3" t="str">
        <f>VLOOKUP(B1622,'Location (2)'!$A$2:$C$986,3,0)</f>
        <v>South</v>
      </c>
      <c r="D1622" s="3">
        <f>VLOOKUP(A1622,OrderProduct!A1622:F3573,6,0)</f>
        <v>9580</v>
      </c>
    </row>
    <row r="1623" spans="1:4">
      <c r="A1623" s="3">
        <v>2874</v>
      </c>
      <c r="B1623" s="3">
        <f>VLOOKUP(A1623,OrderProduct!$A$2:$T$1953,20,0)</f>
        <v>68128</v>
      </c>
      <c r="C1623" s="3" t="str">
        <f>VLOOKUP(B1623,'Location (2)'!$A$2:$C$986,3,0)</f>
        <v>Central</v>
      </c>
      <c r="D1623" s="3">
        <f>VLOOKUP(A1623,OrderProduct!A1623:F3574,6,0)</f>
        <v>45.28</v>
      </c>
    </row>
    <row r="1624" spans="1:4">
      <c r="A1624" s="3">
        <v>2874</v>
      </c>
      <c r="B1624" s="3">
        <f>VLOOKUP(A1624,OrderProduct!$A$2:$T$1953,20,0)</f>
        <v>68128</v>
      </c>
      <c r="C1624" s="3" t="str">
        <f>VLOOKUP(B1624,'Location (2)'!$A$2:$C$986,3,0)</f>
        <v>Central</v>
      </c>
      <c r="D1624" s="3">
        <f>VLOOKUP(A1624,OrderProduct!A1624:F3575,6,0)</f>
        <v>13.57</v>
      </c>
    </row>
    <row r="1625" spans="1:4">
      <c r="A1625" s="3">
        <v>2874</v>
      </c>
      <c r="B1625" s="3">
        <f>VLOOKUP(A1625,OrderProduct!$A$2:$T$1953,20,0)</f>
        <v>68128</v>
      </c>
      <c r="C1625" s="3" t="str">
        <f>VLOOKUP(B1625,'Location (2)'!$A$2:$C$986,3,0)</f>
        <v>Central</v>
      </c>
      <c r="D1625" s="3">
        <f>VLOOKUP(A1625,OrderProduct!A1625:F3576,6,0)</f>
        <v>57.41</v>
      </c>
    </row>
    <row r="1626" spans="1:4">
      <c r="A1626" s="3">
        <v>2877</v>
      </c>
      <c r="B1626" s="3">
        <f>VLOOKUP(A1626,OrderProduct!$A$2:$T$1953,20,0)</f>
        <v>44070</v>
      </c>
      <c r="C1626" s="3" t="str">
        <f>VLOOKUP(B1626,'Location (2)'!$A$2:$C$986,3,0)</f>
        <v>East</v>
      </c>
      <c r="D1626" s="3">
        <f>VLOOKUP(A1626,OrderProduct!A1626:F3577,6,0)</f>
        <v>2809.87</v>
      </c>
    </row>
    <row r="1627" spans="1:4">
      <c r="A1627" s="3">
        <v>2878</v>
      </c>
      <c r="B1627" s="3">
        <f>VLOOKUP(A1627,OrderProduct!$A$2:$T$1953,20,0)</f>
        <v>98107</v>
      </c>
      <c r="C1627" s="3" t="str">
        <f>VLOOKUP(B1627,'Location (2)'!$A$2:$C$986,3,0)</f>
        <v>West</v>
      </c>
      <c r="D1627" s="3">
        <f>VLOOKUP(A1627,OrderProduct!A1627:F3578,6,0)</f>
        <v>79.93</v>
      </c>
    </row>
    <row r="1628" spans="1:4">
      <c r="A1628" s="3">
        <v>2880</v>
      </c>
      <c r="B1628" s="3">
        <f>VLOOKUP(A1628,OrderProduct!$A$2:$T$1953,20,0)</f>
        <v>33160</v>
      </c>
      <c r="C1628" s="3" t="str">
        <f>VLOOKUP(B1628,'Location (2)'!$A$2:$C$986,3,0)</f>
        <v>South</v>
      </c>
      <c r="D1628" s="3">
        <f>VLOOKUP(A1628,OrderProduct!A1628:F3579,6,0)</f>
        <v>873.18</v>
      </c>
    </row>
    <row r="1629" spans="1:4">
      <c r="A1629" s="3">
        <v>2880</v>
      </c>
      <c r="B1629" s="3">
        <f>VLOOKUP(A1629,OrderProduct!$A$2:$T$1953,20,0)</f>
        <v>33160</v>
      </c>
      <c r="C1629" s="3" t="str">
        <f>VLOOKUP(B1629,'Location (2)'!$A$2:$C$986,3,0)</f>
        <v>South</v>
      </c>
      <c r="D1629" s="3">
        <f>VLOOKUP(A1629,OrderProduct!A1629:F3580,6,0)</f>
        <v>97.96</v>
      </c>
    </row>
    <row r="1630" spans="1:4">
      <c r="A1630" s="3">
        <v>2882</v>
      </c>
      <c r="B1630" s="3">
        <f>VLOOKUP(A1630,OrderProduct!$A$2:$T$1953,20,0)</f>
        <v>28206</v>
      </c>
      <c r="C1630" s="3" t="str">
        <f>VLOOKUP(B1630,'Location (2)'!$A$2:$C$986,3,0)</f>
        <v>South</v>
      </c>
      <c r="D1630" s="3">
        <f>VLOOKUP(A1630,OrderProduct!A1630:F3581,6,0)</f>
        <v>134.38</v>
      </c>
    </row>
    <row r="1631" spans="1:4">
      <c r="A1631" s="3">
        <v>2882</v>
      </c>
      <c r="B1631" s="3">
        <f>VLOOKUP(A1631,OrderProduct!$A$2:$T$1953,20,0)</f>
        <v>28206</v>
      </c>
      <c r="C1631" s="3" t="str">
        <f>VLOOKUP(B1631,'Location (2)'!$A$2:$C$986,3,0)</f>
        <v>South</v>
      </c>
      <c r="D1631" s="3">
        <f>VLOOKUP(A1631,OrderProduct!A1631:F3582,6,0)</f>
        <v>73.1</v>
      </c>
    </row>
    <row r="1632" spans="1:4">
      <c r="A1632" s="3">
        <v>2882</v>
      </c>
      <c r="B1632" s="3">
        <f>VLOOKUP(A1632,OrderProduct!$A$2:$T$1953,20,0)</f>
        <v>28206</v>
      </c>
      <c r="C1632" s="3" t="str">
        <f>VLOOKUP(B1632,'Location (2)'!$A$2:$C$986,3,0)</f>
        <v>South</v>
      </c>
      <c r="D1632" s="3">
        <f>VLOOKUP(A1632,OrderProduct!A1632:F3583,6,0)</f>
        <v>47.95</v>
      </c>
    </row>
    <row r="1633" spans="1:4">
      <c r="A1633" s="3">
        <v>2882</v>
      </c>
      <c r="B1633" s="3">
        <f>VLOOKUP(A1633,OrderProduct!$A$2:$T$1953,20,0)</f>
        <v>28206</v>
      </c>
      <c r="C1633" s="3" t="str">
        <f>VLOOKUP(B1633,'Location (2)'!$A$2:$C$986,3,0)</f>
        <v>South</v>
      </c>
      <c r="D1633" s="3">
        <f>VLOOKUP(A1633,OrderProduct!A1633:F3584,6,0)</f>
        <v>76.77</v>
      </c>
    </row>
    <row r="1634" spans="1:4">
      <c r="A1634" s="3">
        <v>2882</v>
      </c>
      <c r="B1634" s="3">
        <f>VLOOKUP(A1634,OrderProduct!$A$2:$T$1953,20,0)</f>
        <v>28206</v>
      </c>
      <c r="C1634" s="3" t="str">
        <f>VLOOKUP(B1634,'Location (2)'!$A$2:$C$986,3,0)</f>
        <v>South</v>
      </c>
      <c r="D1634" s="3">
        <f>VLOOKUP(A1634,OrderProduct!A1634:F3585,6,0)</f>
        <v>2115.06</v>
      </c>
    </row>
    <row r="1635" spans="1:4">
      <c r="A1635" s="3">
        <v>2882</v>
      </c>
      <c r="B1635" s="3">
        <f>VLOOKUP(A1635,OrderProduct!$A$2:$T$1953,20,0)</f>
        <v>28206</v>
      </c>
      <c r="C1635" s="3" t="str">
        <f>VLOOKUP(B1635,'Location (2)'!$A$2:$C$986,3,0)</f>
        <v>South</v>
      </c>
      <c r="D1635" s="3">
        <f>VLOOKUP(A1635,OrderProduct!A1635:F3586,6,0)</f>
        <v>29.99</v>
      </c>
    </row>
    <row r="1636" spans="1:4">
      <c r="A1636" s="3">
        <v>2882</v>
      </c>
      <c r="B1636" s="3">
        <f>VLOOKUP(A1636,OrderProduct!$A$2:$T$1953,20,0)</f>
        <v>28206</v>
      </c>
      <c r="C1636" s="3" t="str">
        <f>VLOOKUP(B1636,'Location (2)'!$A$2:$C$986,3,0)</f>
        <v>South</v>
      </c>
      <c r="D1636" s="3">
        <f>VLOOKUP(A1636,OrderProduct!A1636:F3587,6,0)</f>
        <v>837.57</v>
      </c>
    </row>
    <row r="1637" spans="1:4">
      <c r="A1637" s="3">
        <v>2882</v>
      </c>
      <c r="B1637" s="3">
        <f>VLOOKUP(A1637,OrderProduct!$A$2:$T$1953,20,0)</f>
        <v>28206</v>
      </c>
      <c r="C1637" s="3" t="str">
        <f>VLOOKUP(B1637,'Location (2)'!$A$2:$C$986,3,0)</f>
        <v>South</v>
      </c>
      <c r="D1637" s="3">
        <f>VLOOKUP(A1637,OrderProduct!A1637:F3588,6,0)</f>
        <v>56.22</v>
      </c>
    </row>
    <row r="1638" spans="1:4">
      <c r="A1638" s="3">
        <v>2883</v>
      </c>
      <c r="B1638" s="3">
        <f>VLOOKUP(A1638,OrderProduct!$A$2:$T$1953,20,0)</f>
        <v>44070</v>
      </c>
      <c r="C1638" s="3" t="str">
        <f>VLOOKUP(B1638,'Location (2)'!$A$2:$C$986,3,0)</f>
        <v>East</v>
      </c>
      <c r="D1638" s="3">
        <f>VLOOKUP(A1638,OrderProduct!A1638:F3589,6,0)</f>
        <v>758.97</v>
      </c>
    </row>
    <row r="1639" spans="1:4">
      <c r="A1639" s="3">
        <v>2884</v>
      </c>
      <c r="B1639" s="3">
        <f>VLOOKUP(A1639,OrderProduct!$A$2:$T$1953,20,0)</f>
        <v>44039</v>
      </c>
      <c r="C1639" s="3" t="str">
        <f>VLOOKUP(B1639,'Location (2)'!$A$2:$C$986,3,0)</f>
        <v>East</v>
      </c>
      <c r="D1639" s="3">
        <f>VLOOKUP(A1639,OrderProduct!A1639:F3590,6,0)</f>
        <v>84.44</v>
      </c>
    </row>
    <row r="1640" spans="1:4">
      <c r="A1640" s="3">
        <v>2884</v>
      </c>
      <c r="B1640" s="3">
        <f>VLOOKUP(A1640,OrderProduct!$A$2:$T$1953,20,0)</f>
        <v>44039</v>
      </c>
      <c r="C1640" s="3" t="str">
        <f>VLOOKUP(B1640,'Location (2)'!$A$2:$C$986,3,0)</f>
        <v>East</v>
      </c>
      <c r="D1640" s="3">
        <f>VLOOKUP(A1640,OrderProduct!A1640:F3591,6,0)</f>
        <v>79.02</v>
      </c>
    </row>
    <row r="1641" spans="1:4">
      <c r="A1641" s="3">
        <v>2885</v>
      </c>
      <c r="B1641" s="3">
        <f>VLOOKUP(A1641,OrderProduct!$A$2:$T$1953,20,0)</f>
        <v>44133</v>
      </c>
      <c r="C1641" s="3" t="str">
        <f>VLOOKUP(B1641,'Location (2)'!$A$2:$C$986,3,0)</f>
        <v>East</v>
      </c>
      <c r="D1641" s="3">
        <f>VLOOKUP(A1641,OrderProduct!A1641:F3592,6,0)</f>
        <v>25.45</v>
      </c>
    </row>
    <row r="1642" spans="1:4">
      <c r="A1642" s="3">
        <v>2886</v>
      </c>
      <c r="B1642" s="3">
        <f>VLOOKUP(A1642,OrderProduct!$A$2:$T$1953,20,0)</f>
        <v>44134</v>
      </c>
      <c r="C1642" s="3" t="str">
        <f>VLOOKUP(B1642,'Location (2)'!$A$2:$C$986,3,0)</f>
        <v>East</v>
      </c>
      <c r="D1642" s="3">
        <f>VLOOKUP(A1642,OrderProduct!A1642:F3593,6,0)</f>
        <v>110.72</v>
      </c>
    </row>
    <row r="1643" spans="1:4">
      <c r="A1643" s="3">
        <v>2886</v>
      </c>
      <c r="B1643" s="3">
        <f>VLOOKUP(A1643,OrderProduct!$A$2:$T$1953,20,0)</f>
        <v>44134</v>
      </c>
      <c r="C1643" s="3" t="str">
        <f>VLOOKUP(B1643,'Location (2)'!$A$2:$C$986,3,0)</f>
        <v>East</v>
      </c>
      <c r="D1643" s="3">
        <f>VLOOKUP(A1643,OrderProduct!A1643:F3594,6,0)</f>
        <v>1300.54</v>
      </c>
    </row>
    <row r="1644" spans="1:4">
      <c r="A1644" s="3">
        <v>2886</v>
      </c>
      <c r="B1644" s="3">
        <f>VLOOKUP(A1644,OrderProduct!$A$2:$T$1953,20,0)</f>
        <v>44134</v>
      </c>
      <c r="C1644" s="3" t="str">
        <f>VLOOKUP(B1644,'Location (2)'!$A$2:$C$986,3,0)</f>
        <v>East</v>
      </c>
      <c r="D1644" s="3">
        <f>VLOOKUP(A1644,OrderProduct!A1644:F3595,6,0)</f>
        <v>38.06</v>
      </c>
    </row>
    <row r="1645" spans="1:4">
      <c r="A1645" s="3">
        <v>2892</v>
      </c>
      <c r="B1645" s="3">
        <f>VLOOKUP(A1645,OrderProduct!$A$2:$T$1953,20,0)</f>
        <v>48154</v>
      </c>
      <c r="C1645" s="3" t="str">
        <f>VLOOKUP(B1645,'Location (2)'!$A$2:$C$986,3,0)</f>
        <v>Central</v>
      </c>
      <c r="D1645" s="3">
        <f>VLOOKUP(A1645,OrderProduct!A1645:F3596,6,0)</f>
        <v>1263.35</v>
      </c>
    </row>
    <row r="1646" spans="1:4">
      <c r="A1646" s="3">
        <v>2893</v>
      </c>
      <c r="B1646" s="3">
        <f>VLOOKUP(A1646,OrderProduct!$A$2:$T$1953,20,0)</f>
        <v>48071</v>
      </c>
      <c r="C1646" s="3" t="str">
        <f>VLOOKUP(B1646,'Location (2)'!$A$2:$C$986,3,0)</f>
        <v>Central</v>
      </c>
      <c r="D1646" s="3">
        <f>VLOOKUP(A1646,OrderProduct!A1646:F3597,6,0)</f>
        <v>48.25</v>
      </c>
    </row>
    <row r="1647" spans="1:4">
      <c r="A1647" s="3">
        <v>2896</v>
      </c>
      <c r="B1647" s="3">
        <f>VLOOKUP(A1647,OrderProduct!$A$2:$T$1953,20,0)</f>
        <v>56001</v>
      </c>
      <c r="C1647" s="3" t="str">
        <f>VLOOKUP(B1647,'Location (2)'!$A$2:$C$986,3,0)</f>
        <v>Central</v>
      </c>
      <c r="D1647" s="3">
        <f>VLOOKUP(A1647,OrderProduct!A1647:F3598,6,0)</f>
        <v>38.54</v>
      </c>
    </row>
    <row r="1648" spans="1:4">
      <c r="A1648" s="3">
        <v>2896</v>
      </c>
      <c r="B1648" s="3">
        <f>VLOOKUP(A1648,OrderProduct!$A$2:$T$1953,20,0)</f>
        <v>56001</v>
      </c>
      <c r="C1648" s="3" t="str">
        <f>VLOOKUP(B1648,'Location (2)'!$A$2:$C$986,3,0)</f>
        <v>Central</v>
      </c>
      <c r="D1648" s="3">
        <f>VLOOKUP(A1648,OrderProduct!A1648:F3599,6,0)</f>
        <v>1483.16</v>
      </c>
    </row>
    <row r="1649" spans="1:4">
      <c r="A1649" s="3">
        <v>2897</v>
      </c>
      <c r="B1649" s="3">
        <f>VLOOKUP(A1649,OrderProduct!$A$2:$T$1953,20,0)</f>
        <v>55369</v>
      </c>
      <c r="C1649" s="3" t="str">
        <f>VLOOKUP(B1649,'Location (2)'!$A$2:$C$986,3,0)</f>
        <v>Central</v>
      </c>
      <c r="D1649" s="3">
        <f>VLOOKUP(A1649,OrderProduct!A1649:F3600,6,0)</f>
        <v>243.24</v>
      </c>
    </row>
    <row r="1650" spans="1:4">
      <c r="A1650" s="3">
        <v>2897</v>
      </c>
      <c r="B1650" s="3">
        <f>VLOOKUP(A1650,OrderProduct!$A$2:$T$1953,20,0)</f>
        <v>55369</v>
      </c>
      <c r="C1650" s="3" t="str">
        <f>VLOOKUP(B1650,'Location (2)'!$A$2:$C$986,3,0)</f>
        <v>Central</v>
      </c>
      <c r="D1650" s="3">
        <f>VLOOKUP(A1650,OrderProduct!A1650:F3601,6,0)</f>
        <v>471.21</v>
      </c>
    </row>
    <row r="1651" spans="1:4">
      <c r="A1651" s="3">
        <v>2903</v>
      </c>
      <c r="B1651" s="3">
        <f>VLOOKUP(A1651,OrderProduct!$A$2:$T$1953,20,0)</f>
        <v>43068</v>
      </c>
      <c r="C1651" s="3" t="str">
        <f>VLOOKUP(B1651,'Location (2)'!$A$2:$C$986,3,0)</f>
        <v>East</v>
      </c>
      <c r="D1651" s="3">
        <f>VLOOKUP(A1651,OrderProduct!A1651:F3602,6,0)</f>
        <v>36.58</v>
      </c>
    </row>
    <row r="1652" spans="1:4">
      <c r="A1652" s="3">
        <v>2908</v>
      </c>
      <c r="B1652" s="3">
        <f>VLOOKUP(A1652,OrderProduct!$A$2:$T$1953,20,0)</f>
        <v>44125</v>
      </c>
      <c r="C1652" s="3" t="str">
        <f>VLOOKUP(B1652,'Location (2)'!$A$2:$C$986,3,0)</f>
        <v>East</v>
      </c>
      <c r="D1652" s="3">
        <f>VLOOKUP(A1652,OrderProduct!A1652:F3603,6,0)</f>
        <v>182.61</v>
      </c>
    </row>
    <row r="1653" spans="1:4">
      <c r="A1653" s="3">
        <v>2908</v>
      </c>
      <c r="B1653" s="3">
        <f>VLOOKUP(A1653,OrderProduct!$A$2:$T$1953,20,0)</f>
        <v>44125</v>
      </c>
      <c r="C1653" s="3" t="str">
        <f>VLOOKUP(B1653,'Location (2)'!$A$2:$C$986,3,0)</f>
        <v>East</v>
      </c>
      <c r="D1653" s="3">
        <f>VLOOKUP(A1653,OrderProduct!A1653:F3604,6,0)</f>
        <v>2376.12</v>
      </c>
    </row>
    <row r="1654" spans="1:4">
      <c r="A1654" s="3">
        <v>2908</v>
      </c>
      <c r="B1654" s="3">
        <f>VLOOKUP(A1654,OrderProduct!$A$2:$T$1953,20,0)</f>
        <v>44125</v>
      </c>
      <c r="C1654" s="3" t="str">
        <f>VLOOKUP(B1654,'Location (2)'!$A$2:$C$986,3,0)</f>
        <v>East</v>
      </c>
      <c r="D1654" s="3">
        <f>VLOOKUP(A1654,OrderProduct!A1654:F3605,6,0)</f>
        <v>6938.19</v>
      </c>
    </row>
    <row r="1655" spans="1:4">
      <c r="A1655" s="3">
        <v>2908</v>
      </c>
      <c r="B1655" s="3">
        <f>VLOOKUP(A1655,OrderProduct!$A$2:$T$1953,20,0)</f>
        <v>44125</v>
      </c>
      <c r="C1655" s="3" t="str">
        <f>VLOOKUP(B1655,'Location (2)'!$A$2:$C$986,3,0)</f>
        <v>East</v>
      </c>
      <c r="D1655" s="3">
        <f>VLOOKUP(A1655,OrderProduct!A1655:F3606,6,0)</f>
        <v>20.22</v>
      </c>
    </row>
    <row r="1656" spans="1:4">
      <c r="A1656" s="3">
        <v>2912</v>
      </c>
      <c r="B1656" s="3">
        <f>VLOOKUP(A1656,OrderProduct!$A$2:$T$1953,20,0)</f>
        <v>58201</v>
      </c>
      <c r="C1656" s="3" t="str">
        <f>VLOOKUP(B1656,'Location (2)'!$A$2:$C$986,3,0)</f>
        <v>Central</v>
      </c>
      <c r="D1656" s="3">
        <f>VLOOKUP(A1656,OrderProduct!A1656:F3607,6,0)</f>
        <v>1548.97</v>
      </c>
    </row>
    <row r="1657" spans="1:4">
      <c r="A1657" s="3">
        <v>2912</v>
      </c>
      <c r="B1657" s="3">
        <f>VLOOKUP(A1657,OrderProduct!$A$2:$T$1953,20,0)</f>
        <v>58201</v>
      </c>
      <c r="C1657" s="3" t="str">
        <f>VLOOKUP(B1657,'Location (2)'!$A$2:$C$986,3,0)</f>
        <v>Central</v>
      </c>
      <c r="D1657" s="3">
        <f>VLOOKUP(A1657,OrderProduct!A1657:F3608,6,0)</f>
        <v>14.85</v>
      </c>
    </row>
    <row r="1658" spans="1:4">
      <c r="A1658" s="3">
        <v>2920</v>
      </c>
      <c r="B1658" s="3">
        <f>VLOOKUP(A1658,OrderProduct!$A$2:$T$1953,20,0)</f>
        <v>60603</v>
      </c>
      <c r="C1658" s="3" t="str">
        <f>VLOOKUP(B1658,'Location (2)'!$A$2:$C$986,3,0)</f>
        <v>Central</v>
      </c>
      <c r="D1658" s="3">
        <f>VLOOKUP(A1658,OrderProduct!A1658:F3609,6,0)</f>
        <v>31.24</v>
      </c>
    </row>
    <row r="1659" spans="1:4">
      <c r="A1659" s="3">
        <v>2923</v>
      </c>
      <c r="B1659" s="3">
        <f>VLOOKUP(A1659,OrderProduct!$A$2:$T$1953,20,0)</f>
        <v>21740</v>
      </c>
      <c r="C1659" s="3" t="str">
        <f>VLOOKUP(B1659,'Location (2)'!$A$2:$C$986,3,0)</f>
        <v>East</v>
      </c>
      <c r="D1659" s="3">
        <f>VLOOKUP(A1659,OrderProduct!A1659:F3610,6,0)</f>
        <v>74.77</v>
      </c>
    </row>
    <row r="1660" spans="1:4">
      <c r="A1660" s="3">
        <v>2924</v>
      </c>
      <c r="B1660" s="3">
        <f>VLOOKUP(A1660,OrderProduct!$A$2:$T$1953,20,0)</f>
        <v>20707</v>
      </c>
      <c r="C1660" s="3" t="str">
        <f>VLOOKUP(B1660,'Location (2)'!$A$2:$C$986,3,0)</f>
        <v>East</v>
      </c>
      <c r="D1660" s="3">
        <f>VLOOKUP(A1660,OrderProduct!A1660:F3611,6,0)</f>
        <v>127.81</v>
      </c>
    </row>
    <row r="1661" spans="1:4">
      <c r="A1661" s="3">
        <v>2924</v>
      </c>
      <c r="B1661" s="3">
        <f>VLOOKUP(A1661,OrderProduct!$A$2:$T$1953,20,0)</f>
        <v>20707</v>
      </c>
      <c r="C1661" s="3" t="str">
        <f>VLOOKUP(B1661,'Location (2)'!$A$2:$C$986,3,0)</f>
        <v>East</v>
      </c>
      <c r="D1661" s="3">
        <f>VLOOKUP(A1661,OrderProduct!A1661:F3612,6,0)</f>
        <v>40.3</v>
      </c>
    </row>
    <row r="1662" spans="1:4">
      <c r="A1662" s="3">
        <v>2928</v>
      </c>
      <c r="B1662" s="3">
        <f>VLOOKUP(A1662,OrderProduct!$A$2:$T$1953,20,0)</f>
        <v>29418</v>
      </c>
      <c r="C1662" s="3" t="str">
        <f>VLOOKUP(B1662,'Location (2)'!$A$2:$C$986,3,0)</f>
        <v>South</v>
      </c>
      <c r="D1662" s="3">
        <f>VLOOKUP(A1662,OrderProduct!A1662:F3613,6,0)</f>
        <v>111.88</v>
      </c>
    </row>
    <row r="1663" spans="1:4">
      <c r="A1663" s="3">
        <v>2928</v>
      </c>
      <c r="B1663" s="3">
        <f>VLOOKUP(A1663,OrderProduct!$A$2:$T$1953,20,0)</f>
        <v>29418</v>
      </c>
      <c r="C1663" s="3" t="str">
        <f>VLOOKUP(B1663,'Location (2)'!$A$2:$C$986,3,0)</f>
        <v>South</v>
      </c>
      <c r="D1663" s="3">
        <f>VLOOKUP(A1663,OrderProduct!A1663:F3614,6,0)</f>
        <v>8.41</v>
      </c>
    </row>
    <row r="1664" spans="1:4">
      <c r="A1664" s="3">
        <v>2931</v>
      </c>
      <c r="B1664" s="3">
        <f>VLOOKUP(A1664,OrderProduct!$A$2:$T$1953,20,0)</f>
        <v>95630</v>
      </c>
      <c r="C1664" s="3" t="str">
        <f>VLOOKUP(B1664,'Location (2)'!$A$2:$C$986,3,0)</f>
        <v>West</v>
      </c>
      <c r="D1664" s="3">
        <f>VLOOKUP(A1664,OrderProduct!A1664:F3615,6,0)</f>
        <v>104.95</v>
      </c>
    </row>
    <row r="1665" spans="1:4">
      <c r="A1665" s="3">
        <v>2932</v>
      </c>
      <c r="B1665" s="3">
        <f>VLOOKUP(A1665,OrderProduct!$A$2:$T$1953,20,0)</f>
        <v>6614</v>
      </c>
      <c r="C1665" s="3" t="str">
        <f>VLOOKUP(B1665,'Location (2)'!$A$2:$C$986,3,0)</f>
        <v>East</v>
      </c>
      <c r="D1665" s="3">
        <f>VLOOKUP(A1665,OrderProduct!A1665:F3616,6,0)</f>
        <v>166.59</v>
      </c>
    </row>
    <row r="1666" spans="1:4">
      <c r="A1666" s="3">
        <v>2935</v>
      </c>
      <c r="B1666" s="3">
        <f>VLOOKUP(A1666,OrderProduct!$A$2:$T$1953,20,0)</f>
        <v>2215</v>
      </c>
      <c r="C1666" s="3" t="str">
        <f>VLOOKUP(B1666,'Location (2)'!$A$2:$C$986,3,0)</f>
        <v>East</v>
      </c>
      <c r="D1666" s="3">
        <f>VLOOKUP(A1666,OrderProduct!A1666:F3617,6,0)</f>
        <v>1300.81</v>
      </c>
    </row>
    <row r="1667" spans="1:4">
      <c r="A1667" s="3">
        <v>2938</v>
      </c>
      <c r="B1667" s="3">
        <f>VLOOKUP(A1667,OrderProduct!$A$2:$T$1953,20,0)</f>
        <v>2180</v>
      </c>
      <c r="C1667" s="3" t="str">
        <f>VLOOKUP(B1667,'Location (2)'!$A$2:$C$986,3,0)</f>
        <v>East</v>
      </c>
      <c r="D1667" s="3">
        <f>VLOOKUP(A1667,OrderProduct!A1667:F3618,6,0)</f>
        <v>67.86</v>
      </c>
    </row>
    <row r="1668" spans="1:4">
      <c r="A1668" s="3">
        <v>2941</v>
      </c>
      <c r="B1668" s="3">
        <f>VLOOKUP(A1668,OrderProduct!$A$2:$T$1953,20,0)</f>
        <v>7960</v>
      </c>
      <c r="C1668" s="3" t="str">
        <f>VLOOKUP(B1668,'Location (2)'!$A$2:$C$986,3,0)</f>
        <v>East</v>
      </c>
      <c r="D1668" s="3">
        <f>VLOOKUP(A1668,OrderProduct!A1668:F3619,6,0)</f>
        <v>747.28</v>
      </c>
    </row>
    <row r="1669" spans="1:4">
      <c r="A1669" s="3">
        <v>2944</v>
      </c>
      <c r="B1669" s="3">
        <f>VLOOKUP(A1669,OrderProduct!$A$2:$T$1953,20,0)</f>
        <v>48640</v>
      </c>
      <c r="C1669" s="3" t="str">
        <f>VLOOKUP(B1669,'Location (2)'!$A$2:$C$986,3,0)</f>
        <v>Central</v>
      </c>
      <c r="D1669" s="3">
        <f>VLOOKUP(A1669,OrderProduct!A1669:F3620,6,0)</f>
        <v>3127.69</v>
      </c>
    </row>
    <row r="1670" spans="1:4">
      <c r="A1670" s="3">
        <v>2947</v>
      </c>
      <c r="B1670" s="3">
        <f>VLOOKUP(A1670,OrderProduct!$A$2:$T$1953,20,0)</f>
        <v>14043</v>
      </c>
      <c r="C1670" s="3" t="str">
        <f>VLOOKUP(B1670,'Location (2)'!$A$2:$C$986,3,0)</f>
        <v>East</v>
      </c>
      <c r="D1670" s="3">
        <f>VLOOKUP(A1670,OrderProduct!A1670:F3621,6,0)</f>
        <v>41.82</v>
      </c>
    </row>
    <row r="1671" spans="1:4">
      <c r="A1671" s="3">
        <v>2951</v>
      </c>
      <c r="B1671" s="3">
        <f>VLOOKUP(A1671,OrderProduct!$A$2:$T$1953,20,0)</f>
        <v>67601</v>
      </c>
      <c r="C1671" s="3" t="str">
        <f>VLOOKUP(B1671,'Location (2)'!$A$2:$C$986,3,0)</f>
        <v>Central</v>
      </c>
      <c r="D1671" s="3">
        <f>VLOOKUP(A1671,OrderProduct!A1671:F3622,6,0)</f>
        <v>2875.72</v>
      </c>
    </row>
    <row r="1672" spans="1:4">
      <c r="A1672" s="3">
        <v>2951</v>
      </c>
      <c r="B1672" s="3">
        <f>VLOOKUP(A1672,OrderProduct!$A$2:$T$1953,20,0)</f>
        <v>67601</v>
      </c>
      <c r="C1672" s="3" t="str">
        <f>VLOOKUP(B1672,'Location (2)'!$A$2:$C$986,3,0)</f>
        <v>Central</v>
      </c>
      <c r="D1672" s="3">
        <f>VLOOKUP(A1672,OrderProduct!A1672:F3623,6,0)</f>
        <v>2427.18</v>
      </c>
    </row>
    <row r="1673" spans="1:4">
      <c r="A1673" s="3">
        <v>2952</v>
      </c>
      <c r="B1673" s="3">
        <f>VLOOKUP(A1673,OrderProduct!$A$2:$T$1953,20,0)</f>
        <v>43123</v>
      </c>
      <c r="C1673" s="3" t="str">
        <f>VLOOKUP(B1673,'Location (2)'!$A$2:$C$986,3,0)</f>
        <v>East</v>
      </c>
      <c r="D1673" s="3">
        <f>VLOOKUP(A1673,OrderProduct!A1673:F3624,6,0)</f>
        <v>434.85</v>
      </c>
    </row>
    <row r="1674" spans="1:4">
      <c r="A1674" s="3">
        <v>2954</v>
      </c>
      <c r="B1674" s="3">
        <f>VLOOKUP(A1674,OrderProduct!$A$2:$T$1953,20,0)</f>
        <v>55119</v>
      </c>
      <c r="C1674" s="3" t="str">
        <f>VLOOKUP(B1674,'Location (2)'!$A$2:$C$986,3,0)</f>
        <v>Central</v>
      </c>
      <c r="D1674" s="3">
        <f>VLOOKUP(A1674,OrderProduct!A1674:F3625,6,0)</f>
        <v>19.16</v>
      </c>
    </row>
    <row r="1675" spans="1:4">
      <c r="A1675" s="3">
        <v>2957</v>
      </c>
      <c r="B1675" s="3">
        <f>VLOOKUP(A1675,OrderProduct!$A$2:$T$1953,20,0)</f>
        <v>53209</v>
      </c>
      <c r="C1675" s="3" t="str">
        <f>VLOOKUP(B1675,'Location (2)'!$A$2:$C$986,3,0)</f>
        <v>Central</v>
      </c>
      <c r="D1675" s="3">
        <f>VLOOKUP(A1675,OrderProduct!A1675:F3626,6,0)</f>
        <v>1959.88</v>
      </c>
    </row>
    <row r="1676" spans="1:4">
      <c r="A1676" s="3">
        <v>2958</v>
      </c>
      <c r="B1676" s="3">
        <f>VLOOKUP(A1676,OrderProduct!$A$2:$T$1953,20,0)</f>
        <v>54956</v>
      </c>
      <c r="C1676" s="3" t="str">
        <f>VLOOKUP(B1676,'Location (2)'!$A$2:$C$986,3,0)</f>
        <v>Central</v>
      </c>
      <c r="D1676" s="3">
        <f>VLOOKUP(A1676,OrderProduct!A1676:F3627,6,0)</f>
        <v>710.16</v>
      </c>
    </row>
    <row r="1677" spans="1:4">
      <c r="A1677" s="3">
        <v>2960</v>
      </c>
      <c r="B1677" s="3">
        <f>VLOOKUP(A1677,OrderProduct!$A$2:$T$1953,20,0)</f>
        <v>72956</v>
      </c>
      <c r="C1677" s="3" t="str">
        <f>VLOOKUP(B1677,'Location (2)'!$A$2:$C$986,3,0)</f>
        <v>South</v>
      </c>
      <c r="D1677" s="3">
        <f>VLOOKUP(A1677,OrderProduct!A1677:F3628,6,0)</f>
        <v>72.77</v>
      </c>
    </row>
    <row r="1678" spans="1:4">
      <c r="A1678" s="3">
        <v>2962</v>
      </c>
      <c r="B1678" s="3">
        <f>VLOOKUP(A1678,OrderProduct!$A$2:$T$1953,20,0)</f>
        <v>80027</v>
      </c>
      <c r="C1678" s="3" t="str">
        <f>VLOOKUP(B1678,'Location (2)'!$A$2:$C$986,3,0)</f>
        <v>West</v>
      </c>
      <c r="D1678" s="3">
        <f>VLOOKUP(A1678,OrderProduct!A1678:F3629,6,0)</f>
        <v>57.7</v>
      </c>
    </row>
    <row r="1679" spans="1:4">
      <c r="A1679" s="3">
        <v>2963</v>
      </c>
      <c r="B1679" s="3">
        <f>VLOOKUP(A1679,OrderProduct!$A$2:$T$1953,20,0)</f>
        <v>21220</v>
      </c>
      <c r="C1679" s="3" t="str">
        <f>VLOOKUP(B1679,'Location (2)'!$A$2:$C$986,3,0)</f>
        <v>East</v>
      </c>
      <c r="D1679" s="3">
        <f>VLOOKUP(A1679,OrderProduct!A1679:F3630,6,0)</f>
        <v>974.14</v>
      </c>
    </row>
    <row r="1680" spans="1:4">
      <c r="A1680" s="3">
        <v>2964</v>
      </c>
      <c r="B1680" s="3">
        <f>VLOOKUP(A1680,OrderProduct!$A$2:$T$1953,20,0)</f>
        <v>43050</v>
      </c>
      <c r="C1680" s="3" t="str">
        <f>VLOOKUP(B1680,'Location (2)'!$A$2:$C$986,3,0)</f>
        <v>East</v>
      </c>
      <c r="D1680" s="3">
        <f>VLOOKUP(A1680,OrderProduct!A1680:F3631,6,0)</f>
        <v>74.23</v>
      </c>
    </row>
    <row r="1681" spans="1:4">
      <c r="A1681" s="3">
        <v>2968</v>
      </c>
      <c r="B1681" s="3">
        <f>VLOOKUP(A1681,OrderProduct!$A$2:$T$1953,20,0)</f>
        <v>33021</v>
      </c>
      <c r="C1681" s="3" t="str">
        <f>VLOOKUP(B1681,'Location (2)'!$A$2:$C$986,3,0)</f>
        <v>South</v>
      </c>
      <c r="D1681" s="3">
        <f>VLOOKUP(A1681,OrderProduct!A1681:F3632,6,0)</f>
        <v>627.19</v>
      </c>
    </row>
    <row r="1682" spans="1:4">
      <c r="A1682" s="3">
        <v>2968</v>
      </c>
      <c r="B1682" s="3">
        <f>VLOOKUP(A1682,OrderProduct!$A$2:$T$1953,20,0)</f>
        <v>33021</v>
      </c>
      <c r="C1682" s="3" t="str">
        <f>VLOOKUP(B1682,'Location (2)'!$A$2:$C$986,3,0)</f>
        <v>South</v>
      </c>
      <c r="D1682" s="3">
        <f>VLOOKUP(A1682,OrderProduct!A1682:F3633,6,0)</f>
        <v>2233.46</v>
      </c>
    </row>
    <row r="1683" spans="1:4">
      <c r="A1683" s="3">
        <v>2968</v>
      </c>
      <c r="B1683" s="3">
        <f>VLOOKUP(A1683,OrderProduct!$A$2:$T$1953,20,0)</f>
        <v>33021</v>
      </c>
      <c r="C1683" s="3" t="str">
        <f>VLOOKUP(B1683,'Location (2)'!$A$2:$C$986,3,0)</f>
        <v>South</v>
      </c>
      <c r="D1683" s="3">
        <f>VLOOKUP(A1683,OrderProduct!A1683:F3634,6,0)</f>
        <v>1059.38</v>
      </c>
    </row>
    <row r="1684" spans="1:4">
      <c r="A1684" s="3">
        <v>2973</v>
      </c>
      <c r="B1684" s="3">
        <f>VLOOKUP(A1684,OrderProduct!$A$2:$T$1953,20,0)</f>
        <v>53151</v>
      </c>
      <c r="C1684" s="3" t="str">
        <f>VLOOKUP(B1684,'Location (2)'!$A$2:$C$986,3,0)</f>
        <v>Central</v>
      </c>
      <c r="D1684" s="3">
        <f>VLOOKUP(A1684,OrderProduct!A1684:F3635,6,0)</f>
        <v>39.36</v>
      </c>
    </row>
    <row r="1685" spans="1:4">
      <c r="A1685" s="3">
        <v>2973</v>
      </c>
      <c r="B1685" s="3">
        <f>VLOOKUP(A1685,OrderProduct!$A$2:$T$1953,20,0)</f>
        <v>53151</v>
      </c>
      <c r="C1685" s="3" t="str">
        <f>VLOOKUP(B1685,'Location (2)'!$A$2:$C$986,3,0)</f>
        <v>Central</v>
      </c>
      <c r="D1685" s="3">
        <f>VLOOKUP(A1685,OrderProduct!A1685:F3636,6,0)</f>
        <v>379.72</v>
      </c>
    </row>
    <row r="1686" spans="1:4">
      <c r="A1686" s="3">
        <v>2973</v>
      </c>
      <c r="B1686" s="3">
        <f>VLOOKUP(A1686,OrderProduct!$A$2:$T$1953,20,0)</f>
        <v>53151</v>
      </c>
      <c r="C1686" s="3" t="str">
        <f>VLOOKUP(B1686,'Location (2)'!$A$2:$C$986,3,0)</f>
        <v>Central</v>
      </c>
      <c r="D1686" s="3">
        <f>VLOOKUP(A1686,OrderProduct!A1686:F3637,6,0)</f>
        <v>272.86</v>
      </c>
    </row>
    <row r="1687" spans="1:4">
      <c r="A1687" s="3">
        <v>2976</v>
      </c>
      <c r="B1687" s="3">
        <f>VLOOKUP(A1687,OrderProduct!$A$2:$T$1953,20,0)</f>
        <v>53154</v>
      </c>
      <c r="C1687" s="3" t="str">
        <f>VLOOKUP(B1687,'Location (2)'!$A$2:$C$986,3,0)</f>
        <v>Central</v>
      </c>
      <c r="D1687" s="3">
        <f>VLOOKUP(A1687,OrderProduct!A1687:F3638,6,0)</f>
        <v>878.34</v>
      </c>
    </row>
    <row r="1688" spans="1:4">
      <c r="A1688" s="3">
        <v>2979</v>
      </c>
      <c r="B1688" s="3">
        <f>VLOOKUP(A1688,OrderProduct!$A$2:$T$1953,20,0)</f>
        <v>58601</v>
      </c>
      <c r="C1688" s="3" t="str">
        <f>VLOOKUP(B1688,'Location (2)'!$A$2:$C$986,3,0)</f>
        <v>Central</v>
      </c>
      <c r="D1688" s="3">
        <f>VLOOKUP(A1688,OrderProduct!A1688:F3639,6,0)</f>
        <v>676.57</v>
      </c>
    </row>
    <row r="1689" spans="1:4">
      <c r="A1689" s="3">
        <v>2979</v>
      </c>
      <c r="B1689" s="3">
        <f>VLOOKUP(A1689,OrderProduct!$A$2:$T$1953,20,0)</f>
        <v>58601</v>
      </c>
      <c r="C1689" s="3" t="str">
        <f>VLOOKUP(B1689,'Location (2)'!$A$2:$C$986,3,0)</f>
        <v>Central</v>
      </c>
      <c r="D1689" s="3">
        <f>VLOOKUP(A1689,OrderProduct!A1689:F3640,6,0)</f>
        <v>94.97</v>
      </c>
    </row>
    <row r="1690" spans="1:4">
      <c r="A1690" s="3">
        <v>2979</v>
      </c>
      <c r="B1690" s="3">
        <f>VLOOKUP(A1690,OrderProduct!$A$2:$T$1953,20,0)</f>
        <v>58601</v>
      </c>
      <c r="C1690" s="3" t="str">
        <f>VLOOKUP(B1690,'Location (2)'!$A$2:$C$986,3,0)</f>
        <v>Central</v>
      </c>
      <c r="D1690" s="3">
        <f>VLOOKUP(A1690,OrderProduct!A1690:F3641,6,0)</f>
        <v>267.2</v>
      </c>
    </row>
    <row r="1691" spans="1:4">
      <c r="A1691" s="3">
        <v>2979</v>
      </c>
      <c r="B1691" s="3">
        <f>VLOOKUP(A1691,OrderProduct!$A$2:$T$1953,20,0)</f>
        <v>58601</v>
      </c>
      <c r="C1691" s="3" t="str">
        <f>VLOOKUP(B1691,'Location (2)'!$A$2:$C$986,3,0)</f>
        <v>Central</v>
      </c>
      <c r="D1691" s="3">
        <f>VLOOKUP(A1691,OrderProduct!A1691:F3642,6,0)</f>
        <v>86.79</v>
      </c>
    </row>
    <row r="1692" spans="1:4">
      <c r="A1692" s="3">
        <v>2980</v>
      </c>
      <c r="B1692" s="3">
        <f>VLOOKUP(A1692,OrderProduct!$A$2:$T$1953,20,0)</f>
        <v>44870</v>
      </c>
      <c r="C1692" s="3" t="str">
        <f>VLOOKUP(B1692,'Location (2)'!$A$2:$C$986,3,0)</f>
        <v>East</v>
      </c>
      <c r="D1692" s="3">
        <f>VLOOKUP(A1692,OrderProduct!A1692:F3643,6,0)</f>
        <v>6.97</v>
      </c>
    </row>
    <row r="1693" spans="1:4">
      <c r="A1693" s="3">
        <v>2980</v>
      </c>
      <c r="B1693" s="3">
        <f>VLOOKUP(A1693,OrderProduct!$A$2:$T$1953,20,0)</f>
        <v>44870</v>
      </c>
      <c r="C1693" s="3" t="str">
        <f>VLOOKUP(B1693,'Location (2)'!$A$2:$C$986,3,0)</f>
        <v>East</v>
      </c>
      <c r="D1693" s="3">
        <f>VLOOKUP(A1693,OrderProduct!A1693:F3644,6,0)</f>
        <v>186.19</v>
      </c>
    </row>
    <row r="1694" spans="1:4">
      <c r="A1694" s="3">
        <v>2980</v>
      </c>
      <c r="B1694" s="3">
        <f>VLOOKUP(A1694,OrderProduct!$A$2:$T$1953,20,0)</f>
        <v>44870</v>
      </c>
      <c r="C1694" s="3" t="str">
        <f>VLOOKUP(B1694,'Location (2)'!$A$2:$C$986,3,0)</f>
        <v>East</v>
      </c>
      <c r="D1694" s="3">
        <f>VLOOKUP(A1694,OrderProduct!A1694:F3645,6,0)</f>
        <v>1227.94</v>
      </c>
    </row>
    <row r="1695" spans="1:4">
      <c r="A1695" s="3">
        <v>2980</v>
      </c>
      <c r="B1695" s="3">
        <f>VLOOKUP(A1695,OrderProduct!$A$2:$T$1953,20,0)</f>
        <v>44870</v>
      </c>
      <c r="C1695" s="3" t="str">
        <f>VLOOKUP(B1695,'Location (2)'!$A$2:$C$986,3,0)</f>
        <v>East</v>
      </c>
      <c r="D1695" s="3">
        <f>VLOOKUP(A1695,OrderProduct!A1695:F3646,6,0)</f>
        <v>952.26</v>
      </c>
    </row>
    <row r="1696" spans="1:4">
      <c r="A1696" s="3">
        <v>2987</v>
      </c>
      <c r="B1696" s="3">
        <f>VLOOKUP(A1696,OrderProduct!$A$2:$T$1953,20,0)</f>
        <v>50265</v>
      </c>
      <c r="C1696" s="3" t="str">
        <f>VLOOKUP(B1696,'Location (2)'!$A$2:$C$986,3,0)</f>
        <v>Central</v>
      </c>
      <c r="D1696" s="3">
        <f>VLOOKUP(A1696,OrderProduct!A1696:F3647,6,0)</f>
        <v>5062.49</v>
      </c>
    </row>
    <row r="1697" spans="1:4">
      <c r="A1697" s="3">
        <v>2987</v>
      </c>
      <c r="B1697" s="3">
        <f>VLOOKUP(A1697,OrderProduct!$A$2:$T$1953,20,0)</f>
        <v>50265</v>
      </c>
      <c r="C1697" s="3" t="str">
        <f>VLOOKUP(B1697,'Location (2)'!$A$2:$C$986,3,0)</f>
        <v>Central</v>
      </c>
      <c r="D1697" s="3">
        <f>VLOOKUP(A1697,OrderProduct!A1697:F3648,6,0)</f>
        <v>100.59</v>
      </c>
    </row>
    <row r="1698" spans="1:4">
      <c r="A1698" s="3">
        <v>2991</v>
      </c>
      <c r="B1698" s="3">
        <f>VLOOKUP(A1698,OrderProduct!$A$2:$T$1953,20,0)</f>
        <v>53402</v>
      </c>
      <c r="C1698" s="3" t="str">
        <f>VLOOKUP(B1698,'Location (2)'!$A$2:$C$986,3,0)</f>
        <v>Central</v>
      </c>
      <c r="D1698" s="3">
        <f>VLOOKUP(A1698,OrderProduct!A1698:F3649,6,0)</f>
        <v>598.38</v>
      </c>
    </row>
    <row r="1699" spans="1:4">
      <c r="A1699" s="3">
        <v>2992</v>
      </c>
      <c r="B1699" s="3">
        <f>VLOOKUP(A1699,OrderProduct!$A$2:$T$1953,20,0)</f>
        <v>53081</v>
      </c>
      <c r="C1699" s="3" t="str">
        <f>VLOOKUP(B1699,'Location (2)'!$A$2:$C$986,3,0)</f>
        <v>Central</v>
      </c>
      <c r="D1699" s="3">
        <f>VLOOKUP(A1699,OrderProduct!A1699:F3650,6,0)</f>
        <v>7.2</v>
      </c>
    </row>
    <row r="1700" spans="1:4">
      <c r="A1700" s="3">
        <v>2999</v>
      </c>
      <c r="B1700" s="3">
        <f>VLOOKUP(A1700,OrderProduct!$A$2:$T$1953,20,0)</f>
        <v>48237</v>
      </c>
      <c r="C1700" s="3" t="str">
        <f>VLOOKUP(B1700,'Location (2)'!$A$2:$C$986,3,0)</f>
        <v>Central</v>
      </c>
      <c r="D1700" s="3">
        <f>VLOOKUP(A1700,OrderProduct!A1700:F3651,6,0)</f>
        <v>241.97</v>
      </c>
    </row>
    <row r="1701" spans="1:4">
      <c r="A1701" s="3">
        <v>3000</v>
      </c>
      <c r="B1701" s="3">
        <f>VLOOKUP(A1701,OrderProduct!$A$2:$T$1953,20,0)</f>
        <v>48342</v>
      </c>
      <c r="C1701" s="3" t="str">
        <f>VLOOKUP(B1701,'Location (2)'!$A$2:$C$986,3,0)</f>
        <v>Central</v>
      </c>
      <c r="D1701" s="3">
        <f>VLOOKUP(A1701,OrderProduct!A1701:F3652,6,0)</f>
        <v>120.81</v>
      </c>
    </row>
    <row r="1702" spans="1:4">
      <c r="A1702" s="3">
        <v>3001</v>
      </c>
      <c r="B1702" s="3">
        <f>VLOOKUP(A1702,OrderProduct!$A$2:$T$1953,20,0)</f>
        <v>48060</v>
      </c>
      <c r="C1702" s="3" t="str">
        <f>VLOOKUP(B1702,'Location (2)'!$A$2:$C$986,3,0)</f>
        <v>Central</v>
      </c>
      <c r="D1702" s="3">
        <f>VLOOKUP(A1702,OrderProduct!A1702:F3653,6,0)</f>
        <v>41.4</v>
      </c>
    </row>
    <row r="1703" spans="1:4">
      <c r="A1703" s="3">
        <v>3003</v>
      </c>
      <c r="B1703" s="3">
        <f>VLOOKUP(A1703,OrderProduct!$A$2:$T$1953,20,0)</f>
        <v>83814</v>
      </c>
      <c r="C1703" s="3" t="str">
        <f>VLOOKUP(B1703,'Location (2)'!$A$2:$C$986,3,0)</f>
        <v>West</v>
      </c>
      <c r="D1703" s="3">
        <f>VLOOKUP(A1703,OrderProduct!A1703:F3654,6,0)</f>
        <v>18.59</v>
      </c>
    </row>
    <row r="1704" spans="1:4">
      <c r="A1704" s="3">
        <v>3004</v>
      </c>
      <c r="B1704" s="3">
        <f>VLOOKUP(A1704,OrderProduct!$A$2:$T$1953,20,0)</f>
        <v>90049</v>
      </c>
      <c r="C1704" s="3" t="str">
        <f>VLOOKUP(B1704,'Location (2)'!$A$2:$C$986,3,0)</f>
        <v>West</v>
      </c>
      <c r="D1704" s="3">
        <f>VLOOKUP(A1704,OrderProduct!A1704:F3655,6,0)</f>
        <v>58.83</v>
      </c>
    </row>
    <row r="1705" spans="1:4">
      <c r="A1705" s="3">
        <v>3004</v>
      </c>
      <c r="B1705" s="3">
        <f>VLOOKUP(A1705,OrderProduct!$A$2:$T$1953,20,0)</f>
        <v>90049</v>
      </c>
      <c r="C1705" s="3" t="str">
        <f>VLOOKUP(B1705,'Location (2)'!$A$2:$C$986,3,0)</f>
        <v>West</v>
      </c>
      <c r="D1705" s="3">
        <f>VLOOKUP(A1705,OrderProduct!A1705:F3656,6,0)</f>
        <v>1557.66</v>
      </c>
    </row>
    <row r="1706" spans="1:4">
      <c r="A1706" s="3">
        <v>3005</v>
      </c>
      <c r="B1706" s="3">
        <f>VLOOKUP(A1706,OrderProduct!$A$2:$T$1953,20,0)</f>
        <v>83814</v>
      </c>
      <c r="C1706" s="3" t="str">
        <f>VLOOKUP(B1706,'Location (2)'!$A$2:$C$986,3,0)</f>
        <v>West</v>
      </c>
      <c r="D1706" s="3">
        <f>VLOOKUP(A1706,OrderProduct!A1706:F3657,6,0)</f>
        <v>818.81</v>
      </c>
    </row>
    <row r="1707" spans="1:4">
      <c r="A1707" s="3">
        <v>3006</v>
      </c>
      <c r="B1707" s="3">
        <f>VLOOKUP(A1707,OrderProduct!$A$2:$T$1953,20,0)</f>
        <v>83402</v>
      </c>
      <c r="C1707" s="3" t="str">
        <f>VLOOKUP(B1707,'Location (2)'!$A$2:$C$986,3,0)</f>
        <v>West</v>
      </c>
      <c r="D1707" s="3">
        <f>VLOOKUP(A1707,OrderProduct!A1707:F3658,6,0)</f>
        <v>44.24</v>
      </c>
    </row>
    <row r="1708" spans="1:4">
      <c r="A1708" s="3">
        <v>3006</v>
      </c>
      <c r="B1708" s="3">
        <f>VLOOKUP(A1708,OrderProduct!$A$2:$T$1953,20,0)</f>
        <v>83402</v>
      </c>
      <c r="C1708" s="3" t="str">
        <f>VLOOKUP(B1708,'Location (2)'!$A$2:$C$986,3,0)</f>
        <v>West</v>
      </c>
      <c r="D1708" s="3">
        <f>VLOOKUP(A1708,OrderProduct!A1708:F3659,6,0)</f>
        <v>12.15</v>
      </c>
    </row>
    <row r="1709" spans="1:4">
      <c r="A1709" s="3">
        <v>3008</v>
      </c>
      <c r="B1709" s="3">
        <f>VLOOKUP(A1709,OrderProduct!$A$2:$T$1953,20,0)</f>
        <v>55343</v>
      </c>
      <c r="C1709" s="3" t="str">
        <f>VLOOKUP(B1709,'Location (2)'!$A$2:$C$986,3,0)</f>
        <v>Central</v>
      </c>
      <c r="D1709" s="3">
        <f>VLOOKUP(A1709,OrderProduct!A1709:F3660,6,0)</f>
        <v>288.42</v>
      </c>
    </row>
    <row r="1710" spans="1:4">
      <c r="A1710" s="3">
        <v>3008</v>
      </c>
      <c r="B1710" s="3">
        <f>VLOOKUP(A1710,OrderProduct!$A$2:$T$1953,20,0)</f>
        <v>55343</v>
      </c>
      <c r="C1710" s="3" t="str">
        <f>VLOOKUP(B1710,'Location (2)'!$A$2:$C$986,3,0)</f>
        <v>Central</v>
      </c>
      <c r="D1710" s="3">
        <f>VLOOKUP(A1710,OrderProduct!A1710:F3661,6,0)</f>
        <v>119.78</v>
      </c>
    </row>
    <row r="1711" spans="1:4">
      <c r="A1711" s="3">
        <v>3011</v>
      </c>
      <c r="B1711" s="3">
        <f>VLOOKUP(A1711,OrderProduct!$A$2:$T$1953,20,0)</f>
        <v>2113</v>
      </c>
      <c r="C1711" s="3" t="str">
        <f>VLOOKUP(B1711,'Location (2)'!$A$2:$C$986,3,0)</f>
        <v>East</v>
      </c>
      <c r="D1711" s="3">
        <f>VLOOKUP(A1711,OrderProduct!A1711:F3662,6,0)</f>
        <v>1867.04</v>
      </c>
    </row>
    <row r="1712" spans="1:4">
      <c r="A1712" s="3">
        <v>3011</v>
      </c>
      <c r="B1712" s="3">
        <f>VLOOKUP(A1712,OrderProduct!$A$2:$T$1953,20,0)</f>
        <v>2113</v>
      </c>
      <c r="C1712" s="3" t="str">
        <f>VLOOKUP(B1712,'Location (2)'!$A$2:$C$986,3,0)</f>
        <v>East</v>
      </c>
      <c r="D1712" s="3">
        <f>VLOOKUP(A1712,OrderProduct!A1712:F3663,6,0)</f>
        <v>537.8</v>
      </c>
    </row>
    <row r="1713" spans="1:4">
      <c r="A1713" s="3">
        <v>3011</v>
      </c>
      <c r="B1713" s="3">
        <f>VLOOKUP(A1713,OrderProduct!$A$2:$T$1953,20,0)</f>
        <v>2113</v>
      </c>
      <c r="C1713" s="3" t="str">
        <f>VLOOKUP(B1713,'Location (2)'!$A$2:$C$986,3,0)</f>
        <v>East</v>
      </c>
      <c r="D1713" s="3">
        <f>VLOOKUP(A1713,OrderProduct!A1713:F3664,6,0)</f>
        <v>366.26</v>
      </c>
    </row>
    <row r="1714" spans="1:4">
      <c r="A1714" s="3">
        <v>3011</v>
      </c>
      <c r="B1714" s="3">
        <f>VLOOKUP(A1714,OrderProduct!$A$2:$T$1953,20,0)</f>
        <v>2113</v>
      </c>
      <c r="C1714" s="3" t="str">
        <f>VLOOKUP(B1714,'Location (2)'!$A$2:$C$986,3,0)</f>
        <v>East</v>
      </c>
      <c r="D1714" s="3">
        <f>VLOOKUP(A1714,OrderProduct!A1714:F3665,6,0)</f>
        <v>157.99</v>
      </c>
    </row>
    <row r="1715" spans="1:4">
      <c r="A1715" s="3">
        <v>3012</v>
      </c>
      <c r="B1715" s="3">
        <f>VLOOKUP(A1715,OrderProduct!$A$2:$T$1953,20,0)</f>
        <v>14609</v>
      </c>
      <c r="C1715" s="3" t="str">
        <f>VLOOKUP(B1715,'Location (2)'!$A$2:$C$986,3,0)</f>
        <v>East</v>
      </c>
      <c r="D1715" s="3">
        <f>VLOOKUP(A1715,OrderProduct!A1715:F3666,6,0)</f>
        <v>1212.88</v>
      </c>
    </row>
    <row r="1716" spans="1:4">
      <c r="A1716" s="3">
        <v>3012</v>
      </c>
      <c r="B1716" s="3">
        <f>VLOOKUP(A1716,OrderProduct!$A$2:$T$1953,20,0)</f>
        <v>14609</v>
      </c>
      <c r="C1716" s="3" t="str">
        <f>VLOOKUP(B1716,'Location (2)'!$A$2:$C$986,3,0)</f>
        <v>East</v>
      </c>
      <c r="D1716" s="3">
        <f>VLOOKUP(A1716,OrderProduct!A1716:F3667,6,0)</f>
        <v>125.19</v>
      </c>
    </row>
    <row r="1717" spans="1:4">
      <c r="A1717" s="3">
        <v>3012</v>
      </c>
      <c r="B1717" s="3">
        <f>VLOOKUP(A1717,OrderProduct!$A$2:$T$1953,20,0)</f>
        <v>14609</v>
      </c>
      <c r="C1717" s="3" t="str">
        <f>VLOOKUP(B1717,'Location (2)'!$A$2:$C$986,3,0)</f>
        <v>East</v>
      </c>
      <c r="D1717" s="3">
        <f>VLOOKUP(A1717,OrderProduct!A1717:F3668,6,0)</f>
        <v>27.63</v>
      </c>
    </row>
    <row r="1718" spans="1:4">
      <c r="A1718" s="3">
        <v>3017</v>
      </c>
      <c r="B1718" s="3">
        <f>VLOOKUP(A1718,OrderProduct!$A$2:$T$1953,20,0)</f>
        <v>92024</v>
      </c>
      <c r="C1718" s="3" t="str">
        <f>VLOOKUP(B1718,'Location (2)'!$A$2:$C$986,3,0)</f>
        <v>West</v>
      </c>
      <c r="D1718" s="3">
        <f>VLOOKUP(A1718,OrderProduct!A1718:F3669,6,0)</f>
        <v>31.21</v>
      </c>
    </row>
    <row r="1719" spans="1:4">
      <c r="A1719" s="3">
        <v>3017</v>
      </c>
      <c r="B1719" s="3">
        <f>VLOOKUP(A1719,OrderProduct!$A$2:$T$1953,20,0)</f>
        <v>92024</v>
      </c>
      <c r="C1719" s="3" t="str">
        <f>VLOOKUP(B1719,'Location (2)'!$A$2:$C$986,3,0)</f>
        <v>West</v>
      </c>
      <c r="D1719" s="3">
        <f>VLOOKUP(A1719,OrderProduct!A1719:F3670,6,0)</f>
        <v>128.13</v>
      </c>
    </row>
    <row r="1720" spans="1:4">
      <c r="A1720" s="3">
        <v>3035</v>
      </c>
      <c r="B1720" s="3">
        <f>VLOOKUP(A1720,OrderProduct!$A$2:$T$1953,20,0)</f>
        <v>60148</v>
      </c>
      <c r="C1720" s="3" t="str">
        <f>VLOOKUP(B1720,'Location (2)'!$A$2:$C$986,3,0)</f>
        <v>Central</v>
      </c>
      <c r="D1720" s="3">
        <f>VLOOKUP(A1720,OrderProduct!A1720:F3671,6,0)</f>
        <v>464.94</v>
      </c>
    </row>
    <row r="1721" spans="1:4">
      <c r="A1721" s="3">
        <v>3035</v>
      </c>
      <c r="B1721" s="3">
        <f>VLOOKUP(A1721,OrderProduct!$A$2:$T$1953,20,0)</f>
        <v>60148</v>
      </c>
      <c r="C1721" s="3" t="str">
        <f>VLOOKUP(B1721,'Location (2)'!$A$2:$C$986,3,0)</f>
        <v>Central</v>
      </c>
      <c r="D1721" s="3">
        <f>VLOOKUP(A1721,OrderProduct!A1721:F3672,6,0)</f>
        <v>7360.2</v>
      </c>
    </row>
    <row r="1722" spans="1:4">
      <c r="A1722" s="3">
        <v>3036</v>
      </c>
      <c r="B1722" s="3">
        <f>VLOOKUP(A1722,OrderProduct!$A$2:$T$1953,20,0)</f>
        <v>58554</v>
      </c>
      <c r="C1722" s="3" t="str">
        <f>VLOOKUP(B1722,'Location (2)'!$A$2:$C$986,3,0)</f>
        <v>Central</v>
      </c>
      <c r="D1722" s="3">
        <f>VLOOKUP(A1722,OrderProduct!A1722:F3673,6,0)</f>
        <v>89.06</v>
      </c>
    </row>
    <row r="1723" spans="1:4">
      <c r="A1723" s="3">
        <v>3036</v>
      </c>
      <c r="B1723" s="3">
        <f>VLOOKUP(A1723,OrderProduct!$A$2:$T$1953,20,0)</f>
        <v>58554</v>
      </c>
      <c r="C1723" s="3" t="str">
        <f>VLOOKUP(B1723,'Location (2)'!$A$2:$C$986,3,0)</f>
        <v>Central</v>
      </c>
      <c r="D1723" s="3">
        <f>VLOOKUP(A1723,OrderProduct!A1723:F3674,6,0)</f>
        <v>134.97</v>
      </c>
    </row>
    <row r="1724" spans="1:4">
      <c r="A1724" s="3">
        <v>3036</v>
      </c>
      <c r="B1724" s="3">
        <f>VLOOKUP(A1724,OrderProduct!$A$2:$T$1953,20,0)</f>
        <v>58554</v>
      </c>
      <c r="C1724" s="3" t="str">
        <f>VLOOKUP(B1724,'Location (2)'!$A$2:$C$986,3,0)</f>
        <v>Central</v>
      </c>
      <c r="D1724" s="3">
        <f>VLOOKUP(A1724,OrderProduct!A1724:F3675,6,0)</f>
        <v>66.74</v>
      </c>
    </row>
    <row r="1725" spans="1:4">
      <c r="A1725" s="3">
        <v>3036</v>
      </c>
      <c r="B1725" s="3">
        <f>VLOOKUP(A1725,OrderProduct!$A$2:$T$1953,20,0)</f>
        <v>58554</v>
      </c>
      <c r="C1725" s="3" t="str">
        <f>VLOOKUP(B1725,'Location (2)'!$A$2:$C$986,3,0)</f>
        <v>Central</v>
      </c>
      <c r="D1725" s="3">
        <f>VLOOKUP(A1725,OrderProduct!A1725:F3676,6,0)</f>
        <v>1282.67</v>
      </c>
    </row>
    <row r="1726" spans="1:4">
      <c r="A1726" s="3">
        <v>3041</v>
      </c>
      <c r="B1726" s="3">
        <f>VLOOKUP(A1726,OrderProduct!$A$2:$T$1953,20,0)</f>
        <v>67846</v>
      </c>
      <c r="C1726" s="3" t="str">
        <f>VLOOKUP(B1726,'Location (2)'!$A$2:$C$986,3,0)</f>
        <v>Central</v>
      </c>
      <c r="D1726" s="3">
        <f>VLOOKUP(A1726,OrderProduct!A1726:F3677,6,0)</f>
        <v>116.92</v>
      </c>
    </row>
    <row r="1727" spans="1:4">
      <c r="A1727" s="3">
        <v>3041</v>
      </c>
      <c r="B1727" s="3">
        <f>VLOOKUP(A1727,OrderProduct!$A$2:$T$1953,20,0)</f>
        <v>67846</v>
      </c>
      <c r="C1727" s="3" t="str">
        <f>VLOOKUP(B1727,'Location (2)'!$A$2:$C$986,3,0)</f>
        <v>Central</v>
      </c>
      <c r="D1727" s="3">
        <f>VLOOKUP(A1727,OrderProduct!A1727:F3678,6,0)</f>
        <v>332.16</v>
      </c>
    </row>
    <row r="1728" spans="1:4">
      <c r="A1728" s="3">
        <v>3042</v>
      </c>
      <c r="B1728" s="3">
        <f>VLOOKUP(A1728,OrderProduct!$A$2:$T$1953,20,0)</f>
        <v>67501</v>
      </c>
      <c r="C1728" s="3" t="str">
        <f>VLOOKUP(B1728,'Location (2)'!$A$2:$C$986,3,0)</f>
        <v>Central</v>
      </c>
      <c r="D1728" s="3">
        <f>VLOOKUP(A1728,OrderProduct!A1728:F3679,6,0)</f>
        <v>147.62</v>
      </c>
    </row>
    <row r="1729" spans="1:4">
      <c r="A1729" s="3">
        <v>3045</v>
      </c>
      <c r="B1729" s="3">
        <f>VLOOKUP(A1729,OrderProduct!$A$2:$T$1953,20,0)</f>
        <v>66048</v>
      </c>
      <c r="C1729" s="3" t="str">
        <f>VLOOKUP(B1729,'Location (2)'!$A$2:$C$986,3,0)</f>
        <v>Central</v>
      </c>
      <c r="D1729" s="3">
        <f>VLOOKUP(A1729,OrderProduct!A1729:F3680,6,0)</f>
        <v>48.32</v>
      </c>
    </row>
    <row r="1730" spans="1:4">
      <c r="A1730" s="3">
        <v>3046</v>
      </c>
      <c r="B1730" s="3">
        <f>VLOOKUP(A1730,OrderProduct!$A$2:$T$1953,20,0)</f>
        <v>66209</v>
      </c>
      <c r="C1730" s="3" t="str">
        <f>VLOOKUP(B1730,'Location (2)'!$A$2:$C$986,3,0)</f>
        <v>Central</v>
      </c>
      <c r="D1730" s="3">
        <f>VLOOKUP(A1730,OrderProduct!A1730:F3681,6,0)</f>
        <v>511.57</v>
      </c>
    </row>
    <row r="1731" spans="1:4">
      <c r="A1731" s="3">
        <v>3048</v>
      </c>
      <c r="B1731" s="3">
        <f>VLOOKUP(A1731,OrderProduct!$A$2:$T$1953,20,0)</f>
        <v>94704</v>
      </c>
      <c r="C1731" s="3" t="str">
        <f>VLOOKUP(B1731,'Location (2)'!$A$2:$C$986,3,0)</f>
        <v>West</v>
      </c>
      <c r="D1731" s="3">
        <f>VLOOKUP(A1731,OrderProduct!A1731:F3682,6,0)</f>
        <v>8.65</v>
      </c>
    </row>
    <row r="1732" spans="1:4">
      <c r="A1732" s="3">
        <v>3053</v>
      </c>
      <c r="B1732" s="3">
        <f>VLOOKUP(A1732,OrderProduct!$A$2:$T$1953,20,0)</f>
        <v>42071</v>
      </c>
      <c r="C1732" s="3" t="str">
        <f>VLOOKUP(B1732,'Location (2)'!$A$2:$C$986,3,0)</f>
        <v>South</v>
      </c>
      <c r="D1732" s="3">
        <f>VLOOKUP(A1732,OrderProduct!A1732:F3683,6,0)</f>
        <v>215.25</v>
      </c>
    </row>
    <row r="1733" spans="1:4">
      <c r="A1733" s="3">
        <v>3063</v>
      </c>
      <c r="B1733" s="3">
        <f>VLOOKUP(A1733,OrderProduct!$A$2:$T$1953,20,0)</f>
        <v>98034</v>
      </c>
      <c r="C1733" s="3" t="str">
        <f>VLOOKUP(B1733,'Location (2)'!$A$2:$C$986,3,0)</f>
        <v>West</v>
      </c>
      <c r="D1733" s="3">
        <f>VLOOKUP(A1733,OrderProduct!A1733:F3684,6,0)</f>
        <v>1358.02</v>
      </c>
    </row>
    <row r="1734" spans="1:4">
      <c r="A1734" s="3">
        <v>3063</v>
      </c>
      <c r="B1734" s="3">
        <f>VLOOKUP(A1734,OrderProduct!$A$2:$T$1953,20,0)</f>
        <v>98034</v>
      </c>
      <c r="C1734" s="3" t="str">
        <f>VLOOKUP(B1734,'Location (2)'!$A$2:$C$986,3,0)</f>
        <v>West</v>
      </c>
      <c r="D1734" s="3">
        <f>VLOOKUP(A1734,OrderProduct!A1734:F3685,6,0)</f>
        <v>358.84</v>
      </c>
    </row>
    <row r="1735" spans="1:4">
      <c r="A1735" s="3">
        <v>3063</v>
      </c>
      <c r="B1735" s="3">
        <f>VLOOKUP(A1735,OrderProduct!$A$2:$T$1953,20,0)</f>
        <v>98034</v>
      </c>
      <c r="C1735" s="3" t="str">
        <f>VLOOKUP(B1735,'Location (2)'!$A$2:$C$986,3,0)</f>
        <v>West</v>
      </c>
      <c r="D1735" s="3">
        <f>VLOOKUP(A1735,OrderProduct!A1735:F3686,6,0)</f>
        <v>3527.82</v>
      </c>
    </row>
    <row r="1736" spans="1:4">
      <c r="A1736" s="3">
        <v>3064</v>
      </c>
      <c r="B1736" s="3">
        <f>VLOOKUP(A1736,OrderProduct!$A$2:$T$1953,20,0)</f>
        <v>98503</v>
      </c>
      <c r="C1736" s="3" t="str">
        <f>VLOOKUP(B1736,'Location (2)'!$A$2:$C$986,3,0)</f>
        <v>West</v>
      </c>
      <c r="D1736" s="3">
        <f>VLOOKUP(A1736,OrderProduct!A1736:F3687,6,0)</f>
        <v>4698.21</v>
      </c>
    </row>
    <row r="1737" spans="1:4">
      <c r="A1737" s="3">
        <v>3067</v>
      </c>
      <c r="B1737" s="3">
        <f>VLOOKUP(A1737,OrderProduct!$A$2:$T$1953,20,0)</f>
        <v>44515</v>
      </c>
      <c r="C1737" s="3" t="str">
        <f>VLOOKUP(B1737,'Location (2)'!$A$2:$C$986,3,0)</f>
        <v>East</v>
      </c>
      <c r="D1737" s="3">
        <f>VLOOKUP(A1737,OrderProduct!A1737:F3688,6,0)</f>
        <v>43.08</v>
      </c>
    </row>
    <row r="1738" spans="1:4">
      <c r="A1738" s="3">
        <v>3069</v>
      </c>
      <c r="B1738" s="3">
        <f>VLOOKUP(A1738,OrderProduct!$A$2:$T$1953,20,0)</f>
        <v>55128</v>
      </c>
      <c r="C1738" s="3" t="str">
        <f>VLOOKUP(B1738,'Location (2)'!$A$2:$C$986,3,0)</f>
        <v>Central</v>
      </c>
      <c r="D1738" s="3">
        <f>VLOOKUP(A1738,OrderProduct!A1738:F3689,6,0)</f>
        <v>258.93</v>
      </c>
    </row>
    <row r="1739" spans="1:4">
      <c r="A1739" s="3">
        <v>3069</v>
      </c>
      <c r="B1739" s="3">
        <f>VLOOKUP(A1739,OrderProduct!$A$2:$T$1953,20,0)</f>
        <v>55128</v>
      </c>
      <c r="C1739" s="3" t="str">
        <f>VLOOKUP(B1739,'Location (2)'!$A$2:$C$986,3,0)</f>
        <v>Central</v>
      </c>
      <c r="D1739" s="3">
        <f>VLOOKUP(A1739,OrderProduct!A1739:F3690,6,0)</f>
        <v>102.54</v>
      </c>
    </row>
    <row r="1740" spans="1:4">
      <c r="A1740" s="3">
        <v>3069</v>
      </c>
      <c r="B1740" s="3">
        <f>VLOOKUP(A1740,OrderProduct!$A$2:$T$1953,20,0)</f>
        <v>55128</v>
      </c>
      <c r="C1740" s="3" t="str">
        <f>VLOOKUP(B1740,'Location (2)'!$A$2:$C$986,3,0)</f>
        <v>Central</v>
      </c>
      <c r="D1740" s="3">
        <f>VLOOKUP(A1740,OrderProduct!A1740:F3691,6,0)</f>
        <v>396.19</v>
      </c>
    </row>
    <row r="1741" spans="1:4">
      <c r="A1741" s="3">
        <v>3075</v>
      </c>
      <c r="B1741" s="3">
        <f>VLOOKUP(A1741,OrderProduct!$A$2:$T$1953,20,0)</f>
        <v>90061</v>
      </c>
      <c r="C1741" s="3" t="str">
        <f>VLOOKUP(B1741,'Location (2)'!$A$2:$C$986,3,0)</f>
        <v>West</v>
      </c>
      <c r="D1741" s="3">
        <f>VLOOKUP(A1741,OrderProduct!A1741:F3692,6,0)</f>
        <v>2230.12</v>
      </c>
    </row>
    <row r="1742" spans="1:4">
      <c r="A1742" s="3">
        <v>3076</v>
      </c>
      <c r="B1742" s="3">
        <f>VLOOKUP(A1742,OrderProduct!$A$2:$T$1953,20,0)</f>
        <v>44224</v>
      </c>
      <c r="C1742" s="3" t="str">
        <f>VLOOKUP(B1742,'Location (2)'!$A$2:$C$986,3,0)</f>
        <v>East</v>
      </c>
      <c r="D1742" s="3">
        <f>VLOOKUP(A1742,OrderProduct!A1742:F3693,6,0)</f>
        <v>34.41</v>
      </c>
    </row>
    <row r="1743" spans="1:4">
      <c r="A1743" s="3">
        <v>3077</v>
      </c>
      <c r="B1743" s="3">
        <f>VLOOKUP(A1743,OrderProduct!$A$2:$T$1953,20,0)</f>
        <v>44136</v>
      </c>
      <c r="C1743" s="3" t="str">
        <f>VLOOKUP(B1743,'Location (2)'!$A$2:$C$986,3,0)</f>
        <v>East</v>
      </c>
      <c r="D1743" s="3">
        <f>VLOOKUP(A1743,OrderProduct!A1743:F3694,6,0)</f>
        <v>157.27</v>
      </c>
    </row>
    <row r="1744" spans="1:4">
      <c r="A1744" s="3">
        <v>3078</v>
      </c>
      <c r="B1744" s="3">
        <f>VLOOKUP(A1744,OrderProduct!$A$2:$T$1953,20,0)</f>
        <v>43615</v>
      </c>
      <c r="C1744" s="3" t="str">
        <f>VLOOKUP(B1744,'Location (2)'!$A$2:$C$986,3,0)</f>
        <v>East</v>
      </c>
      <c r="D1744" s="3">
        <f>VLOOKUP(A1744,OrderProduct!A1744:F3695,6,0)</f>
        <v>110.75</v>
      </c>
    </row>
    <row r="1745" spans="1:4">
      <c r="A1745" s="3">
        <v>3078</v>
      </c>
      <c r="B1745" s="3">
        <f>VLOOKUP(A1745,OrderProduct!$A$2:$T$1953,20,0)</f>
        <v>43615</v>
      </c>
      <c r="C1745" s="3" t="str">
        <f>VLOOKUP(B1745,'Location (2)'!$A$2:$C$986,3,0)</f>
        <v>East</v>
      </c>
      <c r="D1745" s="3">
        <f>VLOOKUP(A1745,OrderProduct!A1745:F3696,6,0)</f>
        <v>1013.84</v>
      </c>
    </row>
    <row r="1746" spans="1:4">
      <c r="A1746" s="3">
        <v>3079</v>
      </c>
      <c r="B1746" s="3">
        <f>VLOOKUP(A1746,OrderProduct!$A$2:$T$1953,20,0)</f>
        <v>19112</v>
      </c>
      <c r="C1746" s="3" t="str">
        <f>VLOOKUP(B1746,'Location (2)'!$A$2:$C$986,3,0)</f>
        <v>East</v>
      </c>
      <c r="D1746" s="3">
        <f>VLOOKUP(A1746,OrderProduct!A1746:F3697,6,0)</f>
        <v>91.39</v>
      </c>
    </row>
    <row r="1747" spans="1:4">
      <c r="A1747" s="3">
        <v>3079</v>
      </c>
      <c r="B1747" s="3">
        <f>VLOOKUP(A1747,OrderProduct!$A$2:$T$1953,20,0)</f>
        <v>19112</v>
      </c>
      <c r="C1747" s="3" t="str">
        <f>VLOOKUP(B1747,'Location (2)'!$A$2:$C$986,3,0)</f>
        <v>East</v>
      </c>
      <c r="D1747" s="3">
        <f>VLOOKUP(A1747,OrderProduct!A1747:F3698,6,0)</f>
        <v>885.65</v>
      </c>
    </row>
    <row r="1748" spans="1:4">
      <c r="A1748" s="3">
        <v>3079</v>
      </c>
      <c r="B1748" s="3">
        <f>VLOOKUP(A1748,OrderProduct!$A$2:$T$1953,20,0)</f>
        <v>19112</v>
      </c>
      <c r="C1748" s="3" t="str">
        <f>VLOOKUP(B1748,'Location (2)'!$A$2:$C$986,3,0)</f>
        <v>East</v>
      </c>
      <c r="D1748" s="3">
        <f>VLOOKUP(A1748,OrderProduct!A1748:F3699,6,0)</f>
        <v>202.29</v>
      </c>
    </row>
    <row r="1749" spans="1:4">
      <c r="A1749" s="3">
        <v>3079</v>
      </c>
      <c r="B1749" s="3">
        <f>VLOOKUP(A1749,OrderProduct!$A$2:$T$1953,20,0)</f>
        <v>19112</v>
      </c>
      <c r="C1749" s="3" t="str">
        <f>VLOOKUP(B1749,'Location (2)'!$A$2:$C$986,3,0)</f>
        <v>East</v>
      </c>
      <c r="D1749" s="3">
        <f>VLOOKUP(A1749,OrderProduct!A1749:F3700,6,0)</f>
        <v>168.71</v>
      </c>
    </row>
    <row r="1750" spans="1:4">
      <c r="A1750" s="3">
        <v>3079</v>
      </c>
      <c r="B1750" s="3">
        <f>VLOOKUP(A1750,OrderProduct!$A$2:$T$1953,20,0)</f>
        <v>19112</v>
      </c>
      <c r="C1750" s="3" t="str">
        <f>VLOOKUP(B1750,'Location (2)'!$A$2:$C$986,3,0)</f>
        <v>East</v>
      </c>
      <c r="D1750" s="3">
        <f>VLOOKUP(A1750,OrderProduct!A1750:F3701,6,0)</f>
        <v>199.76</v>
      </c>
    </row>
    <row r="1751" spans="1:4">
      <c r="A1751" s="3">
        <v>3079</v>
      </c>
      <c r="B1751" s="3">
        <f>VLOOKUP(A1751,OrderProduct!$A$2:$T$1953,20,0)</f>
        <v>19112</v>
      </c>
      <c r="C1751" s="3" t="str">
        <f>VLOOKUP(B1751,'Location (2)'!$A$2:$C$986,3,0)</f>
        <v>East</v>
      </c>
      <c r="D1751" s="3">
        <f>VLOOKUP(A1751,OrderProduct!A1751:F3702,6,0)</f>
        <v>56.68</v>
      </c>
    </row>
    <row r="1752" spans="1:4">
      <c r="A1752" s="3">
        <v>3079</v>
      </c>
      <c r="B1752" s="3">
        <f>VLOOKUP(A1752,OrderProduct!$A$2:$T$1953,20,0)</f>
        <v>19112</v>
      </c>
      <c r="C1752" s="3" t="str">
        <f>VLOOKUP(B1752,'Location (2)'!$A$2:$C$986,3,0)</f>
        <v>East</v>
      </c>
      <c r="D1752" s="3">
        <f>VLOOKUP(A1752,OrderProduct!A1752:F3703,6,0)</f>
        <v>273.34</v>
      </c>
    </row>
    <row r="1753" spans="1:4">
      <c r="A1753" s="3">
        <v>3084</v>
      </c>
      <c r="B1753" s="3">
        <f>VLOOKUP(A1753,OrderProduct!$A$2:$T$1953,20,0)</f>
        <v>98503</v>
      </c>
      <c r="C1753" s="3" t="str">
        <f>VLOOKUP(B1753,'Location (2)'!$A$2:$C$986,3,0)</f>
        <v>West</v>
      </c>
      <c r="D1753" s="3">
        <f>VLOOKUP(A1753,OrderProduct!A1753:F3704,6,0)</f>
        <v>9280.72</v>
      </c>
    </row>
    <row r="1754" spans="1:4">
      <c r="A1754" s="3">
        <v>3084</v>
      </c>
      <c r="B1754" s="3">
        <f>VLOOKUP(A1754,OrderProduct!$A$2:$T$1953,20,0)</f>
        <v>98503</v>
      </c>
      <c r="C1754" s="3" t="str">
        <f>VLOOKUP(B1754,'Location (2)'!$A$2:$C$986,3,0)</f>
        <v>West</v>
      </c>
      <c r="D1754" s="3">
        <f>VLOOKUP(A1754,OrderProduct!A1754:F3705,6,0)</f>
        <v>1348.83</v>
      </c>
    </row>
    <row r="1755" spans="1:4">
      <c r="A1755" s="3">
        <v>3084</v>
      </c>
      <c r="B1755" s="3">
        <f>VLOOKUP(A1755,OrderProduct!$A$2:$T$1953,20,0)</f>
        <v>98503</v>
      </c>
      <c r="C1755" s="3" t="str">
        <f>VLOOKUP(B1755,'Location (2)'!$A$2:$C$986,3,0)</f>
        <v>West</v>
      </c>
      <c r="D1755" s="3">
        <f>VLOOKUP(A1755,OrderProduct!A1755:F3706,6,0)</f>
        <v>377</v>
      </c>
    </row>
    <row r="1756" spans="1:4">
      <c r="A1756" s="3">
        <v>3086</v>
      </c>
      <c r="B1756" s="3">
        <f>VLOOKUP(A1756,OrderProduct!$A$2:$T$1953,20,0)</f>
        <v>34287</v>
      </c>
      <c r="C1756" s="3" t="str">
        <f>VLOOKUP(B1756,'Location (2)'!$A$2:$C$986,3,0)</f>
        <v>South</v>
      </c>
      <c r="D1756" s="3">
        <f>VLOOKUP(A1756,OrderProduct!A1756:F3707,6,0)</f>
        <v>42.99</v>
      </c>
    </row>
    <row r="1757" spans="1:4">
      <c r="A1757" s="3">
        <v>3089</v>
      </c>
      <c r="B1757" s="3">
        <f>VLOOKUP(A1757,OrderProduct!$A$2:$T$1953,20,0)</f>
        <v>66209</v>
      </c>
      <c r="C1757" s="3" t="str">
        <f>VLOOKUP(B1757,'Location (2)'!$A$2:$C$986,3,0)</f>
        <v>Central</v>
      </c>
      <c r="D1757" s="3">
        <f>VLOOKUP(A1757,OrderProduct!A1757:F3708,6,0)</f>
        <v>6600.63</v>
      </c>
    </row>
    <row r="1758" spans="1:4">
      <c r="A1758" s="3">
        <v>3095</v>
      </c>
      <c r="B1758" s="3">
        <f>VLOOKUP(A1758,OrderProduct!$A$2:$T$1953,20,0)</f>
        <v>45011</v>
      </c>
      <c r="C1758" s="3" t="str">
        <f>VLOOKUP(B1758,'Location (2)'!$A$2:$C$986,3,0)</f>
        <v>East</v>
      </c>
      <c r="D1758" s="3">
        <f>VLOOKUP(A1758,OrderProduct!A1758:F3709,6,0)</f>
        <v>1811.99</v>
      </c>
    </row>
    <row r="1759" spans="1:4">
      <c r="A1759" s="3">
        <v>3096</v>
      </c>
      <c r="B1759" s="3">
        <f>VLOOKUP(A1759,OrderProduct!$A$2:$T$1953,20,0)</f>
        <v>43026</v>
      </c>
      <c r="C1759" s="3" t="str">
        <f>VLOOKUP(B1759,'Location (2)'!$A$2:$C$986,3,0)</f>
        <v>East</v>
      </c>
      <c r="D1759" s="3">
        <f>VLOOKUP(A1759,OrderProduct!A1759:F3710,6,0)</f>
        <v>320.75</v>
      </c>
    </row>
    <row r="1760" spans="1:4">
      <c r="A1760" s="3">
        <v>3096</v>
      </c>
      <c r="B1760" s="3">
        <f>VLOOKUP(A1760,OrderProduct!$A$2:$T$1953,20,0)</f>
        <v>43026</v>
      </c>
      <c r="C1760" s="3" t="str">
        <f>VLOOKUP(B1760,'Location (2)'!$A$2:$C$986,3,0)</f>
        <v>East</v>
      </c>
      <c r="D1760" s="3">
        <f>VLOOKUP(A1760,OrderProduct!A1760:F3711,6,0)</f>
        <v>1824.33</v>
      </c>
    </row>
    <row r="1761" spans="1:4">
      <c r="A1761" s="3">
        <v>3096</v>
      </c>
      <c r="B1761" s="3">
        <f>VLOOKUP(A1761,OrderProduct!$A$2:$T$1953,20,0)</f>
        <v>43026</v>
      </c>
      <c r="C1761" s="3" t="str">
        <f>VLOOKUP(B1761,'Location (2)'!$A$2:$C$986,3,0)</f>
        <v>East</v>
      </c>
      <c r="D1761" s="3">
        <f>VLOOKUP(A1761,OrderProduct!A1761:F3712,6,0)</f>
        <v>66.32</v>
      </c>
    </row>
    <row r="1762" spans="1:4">
      <c r="A1762" s="3">
        <v>3096</v>
      </c>
      <c r="B1762" s="3">
        <f>VLOOKUP(A1762,OrderProduct!$A$2:$T$1953,20,0)</f>
        <v>43026</v>
      </c>
      <c r="C1762" s="3" t="str">
        <f>VLOOKUP(B1762,'Location (2)'!$A$2:$C$986,3,0)</f>
        <v>East</v>
      </c>
      <c r="D1762" s="3">
        <f>VLOOKUP(A1762,OrderProduct!A1762:F3713,6,0)</f>
        <v>18.75</v>
      </c>
    </row>
    <row r="1763" spans="1:4">
      <c r="A1763" s="3">
        <v>3098</v>
      </c>
      <c r="B1763" s="3">
        <f>VLOOKUP(A1763,OrderProduct!$A$2:$T$1953,20,0)</f>
        <v>11967</v>
      </c>
      <c r="C1763" s="3" t="str">
        <f>VLOOKUP(B1763,'Location (2)'!$A$2:$C$986,3,0)</f>
        <v>East</v>
      </c>
      <c r="D1763" s="3">
        <f>VLOOKUP(A1763,OrderProduct!A1763:F3714,6,0)</f>
        <v>188.51</v>
      </c>
    </row>
    <row r="1764" spans="1:4">
      <c r="A1764" s="3">
        <v>3098</v>
      </c>
      <c r="B1764" s="3">
        <f>VLOOKUP(A1764,OrderProduct!$A$2:$T$1953,20,0)</f>
        <v>11967</v>
      </c>
      <c r="C1764" s="3" t="str">
        <f>VLOOKUP(B1764,'Location (2)'!$A$2:$C$986,3,0)</f>
        <v>East</v>
      </c>
      <c r="D1764" s="3">
        <f>VLOOKUP(A1764,OrderProduct!A1764:F3715,6,0)</f>
        <v>31.18</v>
      </c>
    </row>
    <row r="1765" spans="1:4">
      <c r="A1765" s="3">
        <v>3098</v>
      </c>
      <c r="B1765" s="3">
        <f>VLOOKUP(A1765,OrderProduct!$A$2:$T$1953,20,0)</f>
        <v>11967</v>
      </c>
      <c r="C1765" s="3" t="str">
        <f>VLOOKUP(B1765,'Location (2)'!$A$2:$C$986,3,0)</f>
        <v>East</v>
      </c>
      <c r="D1765" s="3">
        <f>VLOOKUP(A1765,OrderProduct!A1765:F3716,6,0)</f>
        <v>6720.88</v>
      </c>
    </row>
    <row r="1766" spans="1:4">
      <c r="A1766" s="3">
        <v>3100</v>
      </c>
      <c r="B1766" s="3">
        <f>VLOOKUP(A1766,OrderProduct!$A$2:$T$1953,20,0)</f>
        <v>33334</v>
      </c>
      <c r="C1766" s="3" t="str">
        <f>VLOOKUP(B1766,'Location (2)'!$A$2:$C$986,3,0)</f>
        <v>South</v>
      </c>
      <c r="D1766" s="3">
        <f>VLOOKUP(A1766,OrderProduct!A1766:F3717,6,0)</f>
        <v>102.21</v>
      </c>
    </row>
    <row r="1767" spans="1:4">
      <c r="A1767" s="3">
        <v>3105</v>
      </c>
      <c r="B1767" s="3">
        <f>VLOOKUP(A1767,OrderProduct!$A$2:$T$1953,20,0)</f>
        <v>42071</v>
      </c>
      <c r="C1767" s="3" t="str">
        <f>VLOOKUP(B1767,'Location (2)'!$A$2:$C$986,3,0)</f>
        <v>South</v>
      </c>
      <c r="D1767" s="3">
        <f>VLOOKUP(A1767,OrderProduct!A1767:F3718,6,0)</f>
        <v>2331.9</v>
      </c>
    </row>
    <row r="1768" spans="1:4">
      <c r="A1768" s="3">
        <v>3105</v>
      </c>
      <c r="B1768" s="3">
        <f>VLOOKUP(A1768,OrderProduct!$A$2:$T$1953,20,0)</f>
        <v>42071</v>
      </c>
      <c r="C1768" s="3" t="str">
        <f>VLOOKUP(B1768,'Location (2)'!$A$2:$C$986,3,0)</f>
        <v>South</v>
      </c>
      <c r="D1768" s="3">
        <f>VLOOKUP(A1768,OrderProduct!A1768:F3719,6,0)</f>
        <v>27.47</v>
      </c>
    </row>
    <row r="1769" spans="1:4">
      <c r="A1769" s="3">
        <v>3105</v>
      </c>
      <c r="B1769" s="3">
        <f>VLOOKUP(A1769,OrderProduct!$A$2:$T$1953,20,0)</f>
        <v>42071</v>
      </c>
      <c r="C1769" s="3" t="str">
        <f>VLOOKUP(B1769,'Location (2)'!$A$2:$C$986,3,0)</f>
        <v>South</v>
      </c>
      <c r="D1769" s="3">
        <f>VLOOKUP(A1769,OrderProduct!A1769:F3720,6,0)</f>
        <v>261.34</v>
      </c>
    </row>
    <row r="1770" spans="1:4">
      <c r="A1770" s="3">
        <v>3106</v>
      </c>
      <c r="B1770" s="3">
        <f>VLOOKUP(A1770,OrderProduct!$A$2:$T$1953,20,0)</f>
        <v>77041</v>
      </c>
      <c r="C1770" s="3" t="str">
        <f>VLOOKUP(B1770,'Location (2)'!$A$2:$C$986,3,0)</f>
        <v>Central</v>
      </c>
      <c r="D1770" s="3">
        <f>VLOOKUP(A1770,OrderProduct!A1770:F3721,6,0)</f>
        <v>237.8</v>
      </c>
    </row>
    <row r="1771" spans="1:4">
      <c r="A1771" s="3">
        <v>3106</v>
      </c>
      <c r="B1771" s="3">
        <f>VLOOKUP(A1771,OrderProduct!$A$2:$T$1953,20,0)</f>
        <v>77041</v>
      </c>
      <c r="C1771" s="3" t="str">
        <f>VLOOKUP(B1771,'Location (2)'!$A$2:$C$986,3,0)</f>
        <v>Central</v>
      </c>
      <c r="D1771" s="3">
        <f>VLOOKUP(A1771,OrderProduct!A1771:F3722,6,0)</f>
        <v>35.97</v>
      </c>
    </row>
    <row r="1772" spans="1:4">
      <c r="A1772" s="3">
        <v>3106</v>
      </c>
      <c r="B1772" s="3">
        <f>VLOOKUP(A1772,OrderProduct!$A$2:$T$1953,20,0)</f>
        <v>77041</v>
      </c>
      <c r="C1772" s="3" t="str">
        <f>VLOOKUP(B1772,'Location (2)'!$A$2:$C$986,3,0)</f>
        <v>Central</v>
      </c>
      <c r="D1772" s="3">
        <f>VLOOKUP(A1772,OrderProduct!A1772:F3723,6,0)</f>
        <v>14.53</v>
      </c>
    </row>
    <row r="1773" spans="1:4">
      <c r="A1773" s="3">
        <v>3113</v>
      </c>
      <c r="B1773" s="3">
        <f>VLOOKUP(A1773,OrderProduct!$A$2:$T$1953,20,0)</f>
        <v>70560</v>
      </c>
      <c r="C1773" s="3" t="str">
        <f>VLOOKUP(B1773,'Location (2)'!$A$2:$C$986,3,0)</f>
        <v>South</v>
      </c>
      <c r="D1773" s="3">
        <f>VLOOKUP(A1773,OrderProduct!A1773:F3724,6,0)</f>
        <v>1277.49</v>
      </c>
    </row>
    <row r="1774" spans="1:4">
      <c r="A1774" s="3">
        <v>3113</v>
      </c>
      <c r="B1774" s="3">
        <f>VLOOKUP(A1774,OrderProduct!$A$2:$T$1953,20,0)</f>
        <v>70560</v>
      </c>
      <c r="C1774" s="3" t="str">
        <f>VLOOKUP(B1774,'Location (2)'!$A$2:$C$986,3,0)</f>
        <v>South</v>
      </c>
      <c r="D1774" s="3">
        <f>VLOOKUP(A1774,OrderProduct!A1774:F3725,6,0)</f>
        <v>14.2</v>
      </c>
    </row>
    <row r="1775" spans="1:4">
      <c r="A1775" s="3">
        <v>3113</v>
      </c>
      <c r="B1775" s="3">
        <f>VLOOKUP(A1775,OrderProduct!$A$2:$T$1953,20,0)</f>
        <v>70560</v>
      </c>
      <c r="C1775" s="3" t="str">
        <f>VLOOKUP(B1775,'Location (2)'!$A$2:$C$986,3,0)</f>
        <v>South</v>
      </c>
      <c r="D1775" s="3">
        <f>VLOOKUP(A1775,OrderProduct!A1775:F3726,6,0)</f>
        <v>614.99</v>
      </c>
    </row>
    <row r="1776" spans="1:4">
      <c r="A1776" s="3">
        <v>3119</v>
      </c>
      <c r="B1776" s="3">
        <f>VLOOKUP(A1776,OrderProduct!$A$2:$T$1953,20,0)</f>
        <v>32839</v>
      </c>
      <c r="C1776" s="3" t="str">
        <f>VLOOKUP(B1776,'Location (2)'!$A$2:$C$986,3,0)</f>
        <v>South</v>
      </c>
      <c r="D1776" s="3">
        <f>VLOOKUP(A1776,OrderProduct!A1776:F3727,6,0)</f>
        <v>279.01</v>
      </c>
    </row>
    <row r="1777" spans="1:4">
      <c r="A1777" s="3">
        <v>3120</v>
      </c>
      <c r="B1777" s="3">
        <f>VLOOKUP(A1777,OrderProduct!$A$2:$T$1953,20,0)</f>
        <v>70117</v>
      </c>
      <c r="C1777" s="3" t="str">
        <f>VLOOKUP(B1777,'Location (2)'!$A$2:$C$986,3,0)</f>
        <v>South</v>
      </c>
      <c r="D1777" s="3">
        <f>VLOOKUP(A1777,OrderProduct!A1777:F3728,6,0)</f>
        <v>134.09</v>
      </c>
    </row>
    <row r="1778" spans="1:4">
      <c r="A1778" s="3">
        <v>3123</v>
      </c>
      <c r="B1778" s="3">
        <f>VLOOKUP(A1778,OrderProduct!$A$2:$T$1953,20,0)</f>
        <v>60160</v>
      </c>
      <c r="C1778" s="3" t="str">
        <f>VLOOKUP(B1778,'Location (2)'!$A$2:$C$986,3,0)</f>
        <v>Central</v>
      </c>
      <c r="D1778" s="3">
        <f>VLOOKUP(A1778,OrderProduct!A1778:F3729,6,0)</f>
        <v>28.46</v>
      </c>
    </row>
    <row r="1779" spans="1:4">
      <c r="A1779" s="3">
        <v>3124</v>
      </c>
      <c r="B1779" s="3">
        <f>VLOOKUP(A1779,OrderProduct!$A$2:$T$1953,20,0)</f>
        <v>61265</v>
      </c>
      <c r="C1779" s="3" t="str">
        <f>VLOOKUP(B1779,'Location (2)'!$A$2:$C$986,3,0)</f>
        <v>Central</v>
      </c>
      <c r="D1779" s="3">
        <f>VLOOKUP(A1779,OrderProduct!A1779:F3730,6,0)</f>
        <v>2291.39</v>
      </c>
    </row>
    <row r="1780" spans="1:4">
      <c r="A1780" s="3">
        <v>3125</v>
      </c>
      <c r="B1780" s="3">
        <f>VLOOKUP(A1780,OrderProduct!$A$2:$T$1953,20,0)</f>
        <v>60056</v>
      </c>
      <c r="C1780" s="3" t="str">
        <f>VLOOKUP(B1780,'Location (2)'!$A$2:$C$986,3,0)</f>
        <v>Central</v>
      </c>
      <c r="D1780" s="3">
        <f>VLOOKUP(A1780,OrderProduct!A1780:F3731,6,0)</f>
        <v>58.5</v>
      </c>
    </row>
    <row r="1781" spans="1:4">
      <c r="A1781" s="3">
        <v>3128</v>
      </c>
      <c r="B1781" s="3">
        <f>VLOOKUP(A1781,OrderProduct!$A$2:$T$1953,20,0)</f>
        <v>71109</v>
      </c>
      <c r="C1781" s="3" t="str">
        <f>VLOOKUP(B1781,'Location (2)'!$A$2:$C$986,3,0)</f>
        <v>South</v>
      </c>
      <c r="D1781" s="3">
        <f>VLOOKUP(A1781,OrderProduct!A1781:F3732,6,0)</f>
        <v>131.62</v>
      </c>
    </row>
    <row r="1782" spans="1:4">
      <c r="A1782" s="3">
        <v>3132</v>
      </c>
      <c r="B1782" s="3">
        <f>VLOOKUP(A1782,OrderProduct!$A$2:$T$1953,20,0)</f>
        <v>60060</v>
      </c>
      <c r="C1782" s="3" t="str">
        <f>VLOOKUP(B1782,'Location (2)'!$A$2:$C$986,3,0)</f>
        <v>Central</v>
      </c>
      <c r="D1782" s="3">
        <f>VLOOKUP(A1782,OrderProduct!A1782:F3733,6,0)</f>
        <v>121.46</v>
      </c>
    </row>
    <row r="1783" spans="1:4">
      <c r="A1783" s="3">
        <v>3132</v>
      </c>
      <c r="B1783" s="3">
        <f>VLOOKUP(A1783,OrderProduct!$A$2:$T$1953,20,0)</f>
        <v>60060</v>
      </c>
      <c r="C1783" s="3" t="str">
        <f>VLOOKUP(B1783,'Location (2)'!$A$2:$C$986,3,0)</f>
        <v>Central</v>
      </c>
      <c r="D1783" s="3">
        <f>VLOOKUP(A1783,OrderProduct!A1783:F3734,6,0)</f>
        <v>79.61</v>
      </c>
    </row>
    <row r="1784" spans="1:4">
      <c r="A1784" s="3">
        <v>3133</v>
      </c>
      <c r="B1784" s="3">
        <f>VLOOKUP(A1784,OrderProduct!$A$2:$T$1953,20,0)</f>
        <v>60540</v>
      </c>
      <c r="C1784" s="3" t="str">
        <f>VLOOKUP(B1784,'Location (2)'!$A$2:$C$986,3,0)</f>
        <v>Central</v>
      </c>
      <c r="D1784" s="3">
        <f>VLOOKUP(A1784,OrderProduct!A1784:F3735,6,0)</f>
        <v>61.1</v>
      </c>
    </row>
    <row r="1785" spans="1:4">
      <c r="A1785" s="3">
        <v>3133</v>
      </c>
      <c r="B1785" s="3">
        <f>VLOOKUP(A1785,OrderProduct!$A$2:$T$1953,20,0)</f>
        <v>60540</v>
      </c>
      <c r="C1785" s="3" t="str">
        <f>VLOOKUP(B1785,'Location (2)'!$A$2:$C$986,3,0)</f>
        <v>Central</v>
      </c>
      <c r="D1785" s="3">
        <f>VLOOKUP(A1785,OrderProduct!A1785:F3736,6,0)</f>
        <v>193.81</v>
      </c>
    </row>
    <row r="1786" spans="1:4">
      <c r="A1786" s="3">
        <v>3133</v>
      </c>
      <c r="B1786" s="3">
        <f>VLOOKUP(A1786,OrderProduct!$A$2:$T$1953,20,0)</f>
        <v>60540</v>
      </c>
      <c r="C1786" s="3" t="str">
        <f>VLOOKUP(B1786,'Location (2)'!$A$2:$C$986,3,0)</f>
        <v>Central</v>
      </c>
      <c r="D1786" s="3">
        <f>VLOOKUP(A1786,OrderProduct!A1786:F3737,6,0)</f>
        <v>52.1</v>
      </c>
    </row>
    <row r="1787" spans="1:4">
      <c r="A1787" s="3">
        <v>3133</v>
      </c>
      <c r="B1787" s="3">
        <f>VLOOKUP(A1787,OrderProduct!$A$2:$T$1953,20,0)</f>
        <v>60540</v>
      </c>
      <c r="C1787" s="3" t="str">
        <f>VLOOKUP(B1787,'Location (2)'!$A$2:$C$986,3,0)</f>
        <v>Central</v>
      </c>
      <c r="D1787" s="3">
        <f>VLOOKUP(A1787,OrderProduct!A1787:F3738,6,0)</f>
        <v>608.81</v>
      </c>
    </row>
    <row r="1788" spans="1:4">
      <c r="A1788" s="3">
        <v>3133</v>
      </c>
      <c r="B1788" s="3">
        <f>VLOOKUP(A1788,OrderProduct!$A$2:$T$1953,20,0)</f>
        <v>60540</v>
      </c>
      <c r="C1788" s="3" t="str">
        <f>VLOOKUP(B1788,'Location (2)'!$A$2:$C$986,3,0)</f>
        <v>Central</v>
      </c>
      <c r="D1788" s="3">
        <f>VLOOKUP(A1788,OrderProduct!A1788:F3739,6,0)</f>
        <v>808.61</v>
      </c>
    </row>
    <row r="1789" spans="1:4">
      <c r="A1789" s="3">
        <v>3133</v>
      </c>
      <c r="B1789" s="3">
        <f>VLOOKUP(A1789,OrderProduct!$A$2:$T$1953,20,0)</f>
        <v>60540</v>
      </c>
      <c r="C1789" s="3" t="str">
        <f>VLOOKUP(B1789,'Location (2)'!$A$2:$C$986,3,0)</f>
        <v>Central</v>
      </c>
      <c r="D1789" s="3">
        <f>VLOOKUP(A1789,OrderProduct!A1789:F3740,6,0)</f>
        <v>55.08</v>
      </c>
    </row>
    <row r="1790" spans="1:4">
      <c r="A1790" s="3">
        <v>3136</v>
      </c>
      <c r="B1790" s="3">
        <f>VLOOKUP(A1790,OrderProduct!$A$2:$T$1953,20,0)</f>
        <v>4073</v>
      </c>
      <c r="C1790" s="3" t="str">
        <f>VLOOKUP(B1790,'Location (2)'!$A$2:$C$986,3,0)</f>
        <v>East</v>
      </c>
      <c r="D1790" s="3">
        <f>VLOOKUP(A1790,OrderProduct!A1790:F3741,6,0)</f>
        <v>145.12</v>
      </c>
    </row>
    <row r="1791" spans="1:4">
      <c r="A1791" s="3">
        <v>3137</v>
      </c>
      <c r="B1791" s="3">
        <f>VLOOKUP(A1791,OrderProduct!$A$2:$T$1953,20,0)</f>
        <v>3246</v>
      </c>
      <c r="C1791" s="3" t="str">
        <f>VLOOKUP(B1791,'Location (2)'!$A$2:$C$986,3,0)</f>
        <v>East</v>
      </c>
      <c r="D1791" s="3">
        <f>VLOOKUP(A1791,OrderProduct!A1791:F3742,6,0)</f>
        <v>94.27</v>
      </c>
    </row>
    <row r="1792" spans="1:4">
      <c r="A1792" s="3">
        <v>3138</v>
      </c>
      <c r="B1792" s="3">
        <f>VLOOKUP(A1792,OrderProduct!$A$2:$T$1953,20,0)</f>
        <v>3053</v>
      </c>
      <c r="C1792" s="3" t="str">
        <f>VLOOKUP(B1792,'Location (2)'!$A$2:$C$986,3,0)</f>
        <v>East</v>
      </c>
      <c r="D1792" s="3">
        <f>VLOOKUP(A1792,OrderProduct!A1792:F3743,6,0)</f>
        <v>82.21</v>
      </c>
    </row>
    <row r="1793" spans="1:4">
      <c r="A1793" s="3">
        <v>3139</v>
      </c>
      <c r="B1793" s="3">
        <f>VLOOKUP(A1793,OrderProduct!$A$2:$T$1953,20,0)</f>
        <v>7016</v>
      </c>
      <c r="C1793" s="3" t="str">
        <f>VLOOKUP(B1793,'Location (2)'!$A$2:$C$986,3,0)</f>
        <v>East</v>
      </c>
      <c r="D1793" s="3">
        <f>VLOOKUP(A1793,OrderProduct!A1793:F3744,6,0)</f>
        <v>417.47</v>
      </c>
    </row>
    <row r="1794" spans="1:4">
      <c r="A1794" s="3">
        <v>3141</v>
      </c>
      <c r="B1794" s="3">
        <f>VLOOKUP(A1794,OrderProduct!$A$2:$T$1953,20,0)</f>
        <v>77506</v>
      </c>
      <c r="C1794" s="3" t="str">
        <f>VLOOKUP(B1794,'Location (2)'!$A$2:$C$986,3,0)</f>
        <v>Central</v>
      </c>
      <c r="D1794" s="3">
        <f>VLOOKUP(A1794,OrderProduct!A1794:F3745,6,0)</f>
        <v>735.7</v>
      </c>
    </row>
    <row r="1795" spans="1:4">
      <c r="A1795" s="3">
        <v>3141</v>
      </c>
      <c r="B1795" s="3">
        <f>VLOOKUP(A1795,OrderProduct!$A$2:$T$1953,20,0)</f>
        <v>77506</v>
      </c>
      <c r="C1795" s="3" t="str">
        <f>VLOOKUP(B1795,'Location (2)'!$A$2:$C$986,3,0)</f>
        <v>Central</v>
      </c>
      <c r="D1795" s="3">
        <f>VLOOKUP(A1795,OrderProduct!A1795:F3746,6,0)</f>
        <v>225.59</v>
      </c>
    </row>
    <row r="1796" spans="1:4">
      <c r="A1796" s="3">
        <v>3143</v>
      </c>
      <c r="B1796" s="3">
        <f>VLOOKUP(A1796,OrderProduct!$A$2:$T$1953,20,0)</f>
        <v>78660</v>
      </c>
      <c r="C1796" s="3" t="str">
        <f>VLOOKUP(B1796,'Location (2)'!$A$2:$C$986,3,0)</f>
        <v>Central</v>
      </c>
      <c r="D1796" s="3">
        <f>VLOOKUP(A1796,OrderProduct!A1796:F3747,6,0)</f>
        <v>284.34</v>
      </c>
    </row>
    <row r="1797" spans="1:4">
      <c r="A1797" s="3">
        <v>3146</v>
      </c>
      <c r="B1797" s="3">
        <f>VLOOKUP(A1797,OrderProduct!$A$2:$T$1953,20,0)</f>
        <v>78577</v>
      </c>
      <c r="C1797" s="3" t="str">
        <f>VLOOKUP(B1797,'Location (2)'!$A$2:$C$986,3,0)</f>
        <v>Central</v>
      </c>
      <c r="D1797" s="3">
        <f>VLOOKUP(A1797,OrderProduct!A1797:F3748,6,0)</f>
        <v>66.9</v>
      </c>
    </row>
    <row r="1798" spans="1:4">
      <c r="A1798" s="3">
        <v>3146</v>
      </c>
      <c r="B1798" s="3">
        <f>VLOOKUP(A1798,OrderProduct!$A$2:$T$1953,20,0)</f>
        <v>78577</v>
      </c>
      <c r="C1798" s="3" t="str">
        <f>VLOOKUP(B1798,'Location (2)'!$A$2:$C$986,3,0)</f>
        <v>Central</v>
      </c>
      <c r="D1798" s="3">
        <f>VLOOKUP(A1798,OrderProduct!A1798:F3749,6,0)</f>
        <v>43.13</v>
      </c>
    </row>
    <row r="1799" spans="1:4">
      <c r="A1799" s="3">
        <v>3148</v>
      </c>
      <c r="B1799" s="3">
        <f>VLOOKUP(A1799,OrderProduct!$A$2:$T$1953,20,0)</f>
        <v>83854</v>
      </c>
      <c r="C1799" s="3" t="str">
        <f>VLOOKUP(B1799,'Location (2)'!$A$2:$C$986,3,0)</f>
        <v>West</v>
      </c>
      <c r="D1799" s="3">
        <f>VLOOKUP(A1799,OrderProduct!A1799:F3750,6,0)</f>
        <v>11.21</v>
      </c>
    </row>
    <row r="1800" spans="1:4">
      <c r="A1800" s="3">
        <v>3149</v>
      </c>
      <c r="B1800" s="3">
        <f>VLOOKUP(A1800,OrderProduct!$A$2:$T$1953,20,0)</f>
        <v>83440</v>
      </c>
      <c r="C1800" s="3" t="str">
        <f>VLOOKUP(B1800,'Location (2)'!$A$2:$C$986,3,0)</f>
        <v>West</v>
      </c>
      <c r="D1800" s="3">
        <f>VLOOKUP(A1800,OrderProduct!A1800:F3751,6,0)</f>
        <v>89.76</v>
      </c>
    </row>
    <row r="1801" spans="1:4">
      <c r="A1801" s="3">
        <v>3151</v>
      </c>
      <c r="B1801" s="3">
        <f>VLOOKUP(A1801,OrderProduct!$A$2:$T$1953,20,0)</f>
        <v>92277</v>
      </c>
      <c r="C1801" s="3" t="str">
        <f>VLOOKUP(B1801,'Location (2)'!$A$2:$C$986,3,0)</f>
        <v>West</v>
      </c>
      <c r="D1801" s="3">
        <f>VLOOKUP(A1801,OrderProduct!A1801:F3752,6,0)</f>
        <v>1913.84</v>
      </c>
    </row>
    <row r="1802" spans="1:4">
      <c r="A1802" s="3">
        <v>3151</v>
      </c>
      <c r="B1802" s="3">
        <f>VLOOKUP(A1802,OrderProduct!$A$2:$T$1953,20,0)</f>
        <v>92277</v>
      </c>
      <c r="C1802" s="3" t="str">
        <f>VLOOKUP(B1802,'Location (2)'!$A$2:$C$986,3,0)</f>
        <v>West</v>
      </c>
      <c r="D1802" s="3">
        <f>VLOOKUP(A1802,OrderProduct!A1802:F3753,6,0)</f>
        <v>2692.12</v>
      </c>
    </row>
    <row r="1803" spans="1:4">
      <c r="A1803" s="3">
        <v>3151</v>
      </c>
      <c r="B1803" s="3">
        <f>VLOOKUP(A1803,OrderProduct!$A$2:$T$1953,20,0)</f>
        <v>92277</v>
      </c>
      <c r="C1803" s="3" t="str">
        <f>VLOOKUP(B1803,'Location (2)'!$A$2:$C$986,3,0)</f>
        <v>West</v>
      </c>
      <c r="D1803" s="3">
        <f>VLOOKUP(A1803,OrderProduct!A1803:F3754,6,0)</f>
        <v>762.38</v>
      </c>
    </row>
    <row r="1804" spans="1:4">
      <c r="A1804" s="3">
        <v>3151</v>
      </c>
      <c r="B1804" s="3">
        <f>VLOOKUP(A1804,OrderProduct!$A$2:$T$1953,20,0)</f>
        <v>92277</v>
      </c>
      <c r="C1804" s="3" t="str">
        <f>VLOOKUP(B1804,'Location (2)'!$A$2:$C$986,3,0)</f>
        <v>West</v>
      </c>
      <c r="D1804" s="3">
        <f>VLOOKUP(A1804,OrderProduct!A1804:F3755,6,0)</f>
        <v>8.77</v>
      </c>
    </row>
    <row r="1805" spans="1:4">
      <c r="A1805" s="3">
        <v>3151</v>
      </c>
      <c r="B1805" s="3">
        <f>VLOOKUP(A1805,OrderProduct!$A$2:$T$1953,20,0)</f>
        <v>92277</v>
      </c>
      <c r="C1805" s="3" t="str">
        <f>VLOOKUP(B1805,'Location (2)'!$A$2:$C$986,3,0)</f>
        <v>West</v>
      </c>
      <c r="D1805" s="3">
        <f>VLOOKUP(A1805,OrderProduct!A1805:F3756,6,0)</f>
        <v>20.87</v>
      </c>
    </row>
    <row r="1806" spans="1:4">
      <c r="A1806" s="3">
        <v>3151</v>
      </c>
      <c r="B1806" s="3">
        <f>VLOOKUP(A1806,OrderProduct!$A$2:$T$1953,20,0)</f>
        <v>92277</v>
      </c>
      <c r="C1806" s="3" t="str">
        <f>VLOOKUP(B1806,'Location (2)'!$A$2:$C$986,3,0)</f>
        <v>West</v>
      </c>
      <c r="D1806" s="3">
        <f>VLOOKUP(A1806,OrderProduct!A1806:F3757,6,0)</f>
        <v>25.7</v>
      </c>
    </row>
    <row r="1807" spans="1:4">
      <c r="A1807" s="3">
        <v>3151</v>
      </c>
      <c r="B1807" s="3">
        <f>VLOOKUP(A1807,OrderProduct!$A$2:$T$1953,20,0)</f>
        <v>92277</v>
      </c>
      <c r="C1807" s="3" t="str">
        <f>VLOOKUP(B1807,'Location (2)'!$A$2:$C$986,3,0)</f>
        <v>West</v>
      </c>
      <c r="D1807" s="3">
        <f>VLOOKUP(A1807,OrderProduct!A1807:F3758,6,0)</f>
        <v>229.57</v>
      </c>
    </row>
    <row r="1808" spans="1:4">
      <c r="A1808" s="3">
        <v>3154</v>
      </c>
      <c r="B1808" s="3">
        <f>VLOOKUP(A1808,OrderProduct!$A$2:$T$1953,20,0)</f>
        <v>33710</v>
      </c>
      <c r="C1808" s="3" t="str">
        <f>VLOOKUP(B1808,'Location (2)'!$A$2:$C$986,3,0)</f>
        <v>South</v>
      </c>
      <c r="D1808" s="3">
        <f>VLOOKUP(A1808,OrderProduct!A1808:F3759,6,0)</f>
        <v>893.53</v>
      </c>
    </row>
    <row r="1809" spans="1:4">
      <c r="A1809" s="3">
        <v>3154</v>
      </c>
      <c r="B1809" s="3">
        <f>VLOOKUP(A1809,OrderProduct!$A$2:$T$1953,20,0)</f>
        <v>33710</v>
      </c>
      <c r="C1809" s="3" t="str">
        <f>VLOOKUP(B1809,'Location (2)'!$A$2:$C$986,3,0)</f>
        <v>South</v>
      </c>
      <c r="D1809" s="3">
        <f>VLOOKUP(A1809,OrderProduct!A1809:F3760,6,0)</f>
        <v>514.79</v>
      </c>
    </row>
    <row r="1810" spans="1:4">
      <c r="A1810" s="3">
        <v>3154</v>
      </c>
      <c r="B1810" s="3">
        <f>VLOOKUP(A1810,OrderProduct!$A$2:$T$1953,20,0)</f>
        <v>33710</v>
      </c>
      <c r="C1810" s="3" t="str">
        <f>VLOOKUP(B1810,'Location (2)'!$A$2:$C$986,3,0)</f>
        <v>South</v>
      </c>
      <c r="D1810" s="3">
        <f>VLOOKUP(A1810,OrderProduct!A1810:F3761,6,0)</f>
        <v>2053.6</v>
      </c>
    </row>
    <row r="1811" spans="1:4">
      <c r="A1811" s="3">
        <v>3155</v>
      </c>
      <c r="B1811" s="3">
        <f>VLOOKUP(A1811,OrderProduct!$A$2:$T$1953,20,0)</f>
        <v>32771</v>
      </c>
      <c r="C1811" s="3" t="str">
        <f>VLOOKUP(B1811,'Location (2)'!$A$2:$C$986,3,0)</f>
        <v>South</v>
      </c>
      <c r="D1811" s="3">
        <f>VLOOKUP(A1811,OrderProduct!A1811:F3762,6,0)</f>
        <v>14.65</v>
      </c>
    </row>
    <row r="1812" spans="1:4">
      <c r="A1812" s="3">
        <v>3155</v>
      </c>
      <c r="B1812" s="3">
        <f>VLOOKUP(A1812,OrderProduct!$A$2:$T$1953,20,0)</f>
        <v>32771</v>
      </c>
      <c r="C1812" s="3" t="str">
        <f>VLOOKUP(B1812,'Location (2)'!$A$2:$C$986,3,0)</f>
        <v>South</v>
      </c>
      <c r="D1812" s="3">
        <f>VLOOKUP(A1812,OrderProduct!A1812:F3763,6,0)</f>
        <v>312.59</v>
      </c>
    </row>
    <row r="1813" spans="1:4">
      <c r="A1813" s="3">
        <v>3155</v>
      </c>
      <c r="B1813" s="3">
        <f>VLOOKUP(A1813,OrderProduct!$A$2:$T$1953,20,0)</f>
        <v>32771</v>
      </c>
      <c r="C1813" s="3" t="str">
        <f>VLOOKUP(B1813,'Location (2)'!$A$2:$C$986,3,0)</f>
        <v>South</v>
      </c>
      <c r="D1813" s="3">
        <f>VLOOKUP(A1813,OrderProduct!A1813:F3764,6,0)</f>
        <v>64.4</v>
      </c>
    </row>
    <row r="1814" spans="1:4">
      <c r="A1814" s="3">
        <v>3155</v>
      </c>
      <c r="B1814" s="3">
        <f>VLOOKUP(A1814,OrderProduct!$A$2:$T$1953,20,0)</f>
        <v>32771</v>
      </c>
      <c r="C1814" s="3" t="str">
        <f>VLOOKUP(B1814,'Location (2)'!$A$2:$C$986,3,0)</f>
        <v>South</v>
      </c>
      <c r="D1814" s="3">
        <f>VLOOKUP(A1814,OrderProduct!A1814:F3765,6,0)</f>
        <v>193.59</v>
      </c>
    </row>
    <row r="1815" spans="1:4">
      <c r="A1815" s="3">
        <v>3167</v>
      </c>
      <c r="B1815" s="3">
        <f>VLOOKUP(A1815,OrderProduct!$A$2:$T$1953,20,0)</f>
        <v>32004</v>
      </c>
      <c r="C1815" s="3" t="str">
        <f>VLOOKUP(B1815,'Location (2)'!$A$2:$C$986,3,0)</f>
        <v>South</v>
      </c>
      <c r="D1815" s="3">
        <f>VLOOKUP(A1815,OrderProduct!A1815:F3766,6,0)</f>
        <v>453.62</v>
      </c>
    </row>
    <row r="1816" spans="1:4">
      <c r="A1816" s="3">
        <v>3167</v>
      </c>
      <c r="B1816" s="3">
        <f>VLOOKUP(A1816,OrderProduct!$A$2:$T$1953,20,0)</f>
        <v>32004</v>
      </c>
      <c r="C1816" s="3" t="str">
        <f>VLOOKUP(B1816,'Location (2)'!$A$2:$C$986,3,0)</f>
        <v>South</v>
      </c>
      <c r="D1816" s="3">
        <f>VLOOKUP(A1816,OrderProduct!A1816:F3767,6,0)</f>
        <v>929.57</v>
      </c>
    </row>
    <row r="1817" spans="1:4">
      <c r="A1817" s="3">
        <v>3167</v>
      </c>
      <c r="B1817" s="3">
        <f>VLOOKUP(A1817,OrderProduct!$A$2:$T$1953,20,0)</f>
        <v>32004</v>
      </c>
      <c r="C1817" s="3" t="str">
        <f>VLOOKUP(B1817,'Location (2)'!$A$2:$C$986,3,0)</f>
        <v>South</v>
      </c>
      <c r="D1817" s="3">
        <f>VLOOKUP(A1817,OrderProduct!A1817:F3768,6,0)</f>
        <v>152.05</v>
      </c>
    </row>
    <row r="1818" spans="1:4">
      <c r="A1818" s="3">
        <v>3169</v>
      </c>
      <c r="B1818" s="3">
        <f>VLOOKUP(A1818,OrderProduct!$A$2:$T$1953,20,0)</f>
        <v>32127</v>
      </c>
      <c r="C1818" s="3" t="str">
        <f>VLOOKUP(B1818,'Location (2)'!$A$2:$C$986,3,0)</f>
        <v>South</v>
      </c>
      <c r="D1818" s="3">
        <f>VLOOKUP(A1818,OrderProduct!A1818:F3769,6,0)</f>
        <v>49.1</v>
      </c>
    </row>
    <row r="1819" spans="1:4">
      <c r="A1819" s="3">
        <v>3170</v>
      </c>
      <c r="B1819" s="3">
        <f>VLOOKUP(A1819,OrderProduct!$A$2:$T$1953,20,0)</f>
        <v>34952</v>
      </c>
      <c r="C1819" s="3" t="str">
        <f>VLOOKUP(B1819,'Location (2)'!$A$2:$C$986,3,0)</f>
        <v>South</v>
      </c>
      <c r="D1819" s="3">
        <f>VLOOKUP(A1819,OrderProduct!A1819:F3770,6,0)</f>
        <v>246.44</v>
      </c>
    </row>
    <row r="1820" spans="1:4">
      <c r="A1820" s="3">
        <v>3176</v>
      </c>
      <c r="B1820" s="3">
        <f>VLOOKUP(A1820,OrderProduct!$A$2:$T$1953,20,0)</f>
        <v>32216</v>
      </c>
      <c r="C1820" s="3" t="str">
        <f>VLOOKUP(B1820,'Location (2)'!$A$2:$C$986,3,0)</f>
        <v>South</v>
      </c>
      <c r="D1820" s="3">
        <f>VLOOKUP(A1820,OrderProduct!A1820:F3771,6,0)</f>
        <v>575.07</v>
      </c>
    </row>
    <row r="1821" spans="1:4">
      <c r="A1821" s="3">
        <v>3176</v>
      </c>
      <c r="B1821" s="3">
        <f>VLOOKUP(A1821,OrderProduct!$A$2:$T$1953,20,0)</f>
        <v>32216</v>
      </c>
      <c r="C1821" s="3" t="str">
        <f>VLOOKUP(B1821,'Location (2)'!$A$2:$C$986,3,0)</f>
        <v>South</v>
      </c>
      <c r="D1821" s="3">
        <f>VLOOKUP(A1821,OrderProduct!A1821:F3772,6,0)</f>
        <v>1781.66</v>
      </c>
    </row>
    <row r="1822" spans="1:4">
      <c r="A1822" s="3">
        <v>3176</v>
      </c>
      <c r="B1822" s="3">
        <f>VLOOKUP(A1822,OrderProduct!$A$2:$T$1953,20,0)</f>
        <v>32216</v>
      </c>
      <c r="C1822" s="3" t="str">
        <f>VLOOKUP(B1822,'Location (2)'!$A$2:$C$986,3,0)</f>
        <v>South</v>
      </c>
      <c r="D1822" s="3">
        <f>VLOOKUP(A1822,OrderProduct!A1822:F3773,6,0)</f>
        <v>940.64</v>
      </c>
    </row>
    <row r="1823" spans="1:4">
      <c r="A1823" s="3">
        <v>3177</v>
      </c>
      <c r="B1823" s="3">
        <f>VLOOKUP(A1823,OrderProduct!$A$2:$T$1953,20,0)</f>
        <v>33458</v>
      </c>
      <c r="C1823" s="3" t="str">
        <f>VLOOKUP(B1823,'Location (2)'!$A$2:$C$986,3,0)</f>
        <v>South</v>
      </c>
      <c r="D1823" s="3">
        <f>VLOOKUP(A1823,OrderProduct!A1823:F3774,6,0)</f>
        <v>439.27</v>
      </c>
    </row>
    <row r="1824" spans="1:4">
      <c r="A1824" s="3">
        <v>3177</v>
      </c>
      <c r="B1824" s="3">
        <f>VLOOKUP(A1824,OrderProduct!$A$2:$T$1953,20,0)</f>
        <v>33458</v>
      </c>
      <c r="C1824" s="3" t="str">
        <f>VLOOKUP(B1824,'Location (2)'!$A$2:$C$986,3,0)</f>
        <v>South</v>
      </c>
      <c r="D1824" s="3">
        <f>VLOOKUP(A1824,OrderProduct!A1824:F3775,6,0)</f>
        <v>42.46</v>
      </c>
    </row>
    <row r="1825" spans="1:4">
      <c r="A1825" s="3">
        <v>3179</v>
      </c>
      <c r="B1825" s="3">
        <f>VLOOKUP(A1825,OrderProduct!$A$2:$T$1953,20,0)</f>
        <v>55060</v>
      </c>
      <c r="C1825" s="3" t="str">
        <f>VLOOKUP(B1825,'Location (2)'!$A$2:$C$986,3,0)</f>
        <v>Central</v>
      </c>
      <c r="D1825" s="3">
        <f>VLOOKUP(A1825,OrderProduct!A1825:F3776,6,0)</f>
        <v>314.06</v>
      </c>
    </row>
    <row r="1826" spans="1:4">
      <c r="A1826" s="3">
        <v>3187</v>
      </c>
      <c r="B1826" s="3">
        <f>VLOOKUP(A1826,OrderProduct!$A$2:$T$1953,20,0)</f>
        <v>33569</v>
      </c>
      <c r="C1826" s="3" t="str">
        <f>VLOOKUP(B1826,'Location (2)'!$A$2:$C$986,3,0)</f>
        <v>South</v>
      </c>
      <c r="D1826" s="3">
        <f>VLOOKUP(A1826,OrderProduct!A1826:F3777,6,0)</f>
        <v>1009.99</v>
      </c>
    </row>
    <row r="1827" spans="1:4">
      <c r="A1827" s="3">
        <v>3191</v>
      </c>
      <c r="B1827" s="3">
        <f>VLOOKUP(A1827,OrderProduct!$A$2:$T$1953,20,0)</f>
        <v>54481</v>
      </c>
      <c r="C1827" s="3" t="str">
        <f>VLOOKUP(B1827,'Location (2)'!$A$2:$C$986,3,0)</f>
        <v>Central</v>
      </c>
      <c r="D1827" s="3">
        <f>VLOOKUP(A1827,OrderProduct!A1827:F3778,6,0)</f>
        <v>92.16</v>
      </c>
    </row>
    <row r="1828" spans="1:4">
      <c r="A1828" s="3">
        <v>3191</v>
      </c>
      <c r="B1828" s="3">
        <f>VLOOKUP(A1828,OrderProduct!$A$2:$T$1953,20,0)</f>
        <v>54481</v>
      </c>
      <c r="C1828" s="3" t="str">
        <f>VLOOKUP(B1828,'Location (2)'!$A$2:$C$986,3,0)</f>
        <v>Central</v>
      </c>
      <c r="D1828" s="3">
        <f>VLOOKUP(A1828,OrderProduct!A1828:F3779,6,0)</f>
        <v>2589.01</v>
      </c>
    </row>
    <row r="1829" spans="1:4">
      <c r="A1829" s="3">
        <v>3194</v>
      </c>
      <c r="B1829" s="3">
        <f>VLOOKUP(A1829,OrderProduct!$A$2:$T$1953,20,0)</f>
        <v>34609</v>
      </c>
      <c r="C1829" s="3" t="str">
        <f>VLOOKUP(B1829,'Location (2)'!$A$2:$C$986,3,0)</f>
        <v>South</v>
      </c>
      <c r="D1829" s="3">
        <f>VLOOKUP(A1829,OrderProduct!A1829:F3780,6,0)</f>
        <v>1893.93</v>
      </c>
    </row>
    <row r="1830" spans="1:4">
      <c r="A1830" s="3">
        <v>3194</v>
      </c>
      <c r="B1830" s="3">
        <f>VLOOKUP(A1830,OrderProduct!$A$2:$T$1953,20,0)</f>
        <v>34609</v>
      </c>
      <c r="C1830" s="3" t="str">
        <f>VLOOKUP(B1830,'Location (2)'!$A$2:$C$986,3,0)</f>
        <v>South</v>
      </c>
      <c r="D1830" s="3">
        <f>VLOOKUP(A1830,OrderProduct!A1830:F3781,6,0)</f>
        <v>107.95</v>
      </c>
    </row>
    <row r="1831" spans="1:4">
      <c r="A1831" s="3">
        <v>3196</v>
      </c>
      <c r="B1831" s="3">
        <f>VLOOKUP(A1831,OrderProduct!$A$2:$T$1953,20,0)</f>
        <v>94109</v>
      </c>
      <c r="C1831" s="3" t="str">
        <f>VLOOKUP(B1831,'Location (2)'!$A$2:$C$986,3,0)</f>
        <v>West</v>
      </c>
      <c r="D1831" s="3">
        <f>VLOOKUP(A1831,OrderProduct!A1831:F3782,6,0)</f>
        <v>1714.93</v>
      </c>
    </row>
    <row r="1832" spans="1:4">
      <c r="A1832" s="3">
        <v>3197</v>
      </c>
      <c r="B1832" s="3">
        <f>VLOOKUP(A1832,OrderProduct!$A$2:$T$1953,20,0)</f>
        <v>60062</v>
      </c>
      <c r="C1832" s="3" t="str">
        <f>VLOOKUP(B1832,'Location (2)'!$A$2:$C$986,3,0)</f>
        <v>Central</v>
      </c>
      <c r="D1832" s="3">
        <f>VLOOKUP(A1832,OrderProduct!A1832:F3783,6,0)</f>
        <v>1494.63</v>
      </c>
    </row>
    <row r="1833" spans="1:4">
      <c r="A1833" s="3">
        <v>3205</v>
      </c>
      <c r="B1833" s="3">
        <f>VLOOKUP(A1833,OrderProduct!$A$2:$T$1953,20,0)</f>
        <v>83440</v>
      </c>
      <c r="C1833" s="3" t="str">
        <f>VLOOKUP(B1833,'Location (2)'!$A$2:$C$986,3,0)</f>
        <v>West</v>
      </c>
      <c r="D1833" s="3">
        <f>VLOOKUP(A1833,OrderProduct!A1833:F3784,6,0)</f>
        <v>127.83</v>
      </c>
    </row>
    <row r="1834" spans="1:4">
      <c r="A1834" s="3">
        <v>3206</v>
      </c>
      <c r="B1834" s="3">
        <f>VLOOKUP(A1834,OrderProduct!$A$2:$T$1953,20,0)</f>
        <v>83301</v>
      </c>
      <c r="C1834" s="3" t="str">
        <f>VLOOKUP(B1834,'Location (2)'!$A$2:$C$986,3,0)</f>
        <v>West</v>
      </c>
      <c r="D1834" s="3">
        <f>VLOOKUP(A1834,OrderProduct!A1834:F3785,6,0)</f>
        <v>289.88</v>
      </c>
    </row>
    <row r="1835" spans="1:4">
      <c r="A1835" s="3">
        <v>3206</v>
      </c>
      <c r="B1835" s="3">
        <f>VLOOKUP(A1835,OrderProduct!$A$2:$T$1953,20,0)</f>
        <v>83301</v>
      </c>
      <c r="C1835" s="3" t="str">
        <f>VLOOKUP(B1835,'Location (2)'!$A$2:$C$986,3,0)</f>
        <v>West</v>
      </c>
      <c r="D1835" s="3">
        <f>VLOOKUP(A1835,OrderProduct!A1835:F3786,6,0)</f>
        <v>414.49</v>
      </c>
    </row>
    <row r="1836" spans="1:4">
      <c r="A1836" s="3">
        <v>3206</v>
      </c>
      <c r="B1836" s="3">
        <f>VLOOKUP(A1836,OrderProduct!$A$2:$T$1953,20,0)</f>
        <v>83301</v>
      </c>
      <c r="C1836" s="3" t="str">
        <f>VLOOKUP(B1836,'Location (2)'!$A$2:$C$986,3,0)</f>
        <v>West</v>
      </c>
      <c r="D1836" s="3">
        <f>VLOOKUP(A1836,OrderProduct!A1836:F3787,6,0)</f>
        <v>469.69</v>
      </c>
    </row>
    <row r="1837" spans="1:4">
      <c r="A1837" s="3">
        <v>3209</v>
      </c>
      <c r="B1837" s="3">
        <f>VLOOKUP(A1837,OrderProduct!$A$2:$T$1953,20,0)</f>
        <v>90210</v>
      </c>
      <c r="C1837" s="3" t="str">
        <f>VLOOKUP(B1837,'Location (2)'!$A$2:$C$986,3,0)</f>
        <v>West</v>
      </c>
      <c r="D1837" s="3">
        <f>VLOOKUP(A1837,OrderProduct!A1837:F3788,6,0)</f>
        <v>8585.67</v>
      </c>
    </row>
    <row r="1838" spans="1:4">
      <c r="A1838" s="3">
        <v>3211</v>
      </c>
      <c r="B1838" s="3">
        <f>VLOOKUP(A1838,OrderProduct!$A$2:$T$1953,20,0)</f>
        <v>60101</v>
      </c>
      <c r="C1838" s="3" t="str">
        <f>VLOOKUP(B1838,'Location (2)'!$A$2:$C$986,3,0)</f>
        <v>Central</v>
      </c>
      <c r="D1838" s="3">
        <f>VLOOKUP(A1838,OrderProduct!A1838:F3789,6,0)</f>
        <v>1700.38</v>
      </c>
    </row>
    <row r="1839" spans="1:4">
      <c r="A1839" s="3">
        <v>3211</v>
      </c>
      <c r="B1839" s="3">
        <f>VLOOKUP(A1839,OrderProduct!$A$2:$T$1953,20,0)</f>
        <v>60101</v>
      </c>
      <c r="C1839" s="3" t="str">
        <f>VLOOKUP(B1839,'Location (2)'!$A$2:$C$986,3,0)</f>
        <v>Central</v>
      </c>
      <c r="D1839" s="3">
        <f>VLOOKUP(A1839,OrderProduct!A1839:F3790,6,0)</f>
        <v>35.96</v>
      </c>
    </row>
    <row r="1840" spans="1:4">
      <c r="A1840" s="3">
        <v>3221</v>
      </c>
      <c r="B1840" s="3">
        <f>VLOOKUP(A1840,OrderProduct!$A$2:$T$1953,20,0)</f>
        <v>33322</v>
      </c>
      <c r="C1840" s="3" t="str">
        <f>VLOOKUP(B1840,'Location (2)'!$A$2:$C$986,3,0)</f>
        <v>South</v>
      </c>
      <c r="D1840" s="3">
        <f>VLOOKUP(A1840,OrderProduct!A1840:F3791,6,0)</f>
        <v>292.37</v>
      </c>
    </row>
    <row r="1841" spans="1:4">
      <c r="A1841" s="3">
        <v>3222</v>
      </c>
      <c r="B1841" s="3">
        <f>VLOOKUP(A1841,OrderProduct!$A$2:$T$1953,20,0)</f>
        <v>32303</v>
      </c>
      <c r="C1841" s="3" t="str">
        <f>VLOOKUP(B1841,'Location (2)'!$A$2:$C$986,3,0)</f>
        <v>South</v>
      </c>
      <c r="D1841" s="3">
        <f>VLOOKUP(A1841,OrderProduct!A1841:F3792,6,0)</f>
        <v>682.79</v>
      </c>
    </row>
    <row r="1842" spans="1:4">
      <c r="A1842" s="3">
        <v>3222</v>
      </c>
      <c r="B1842" s="3">
        <f>VLOOKUP(A1842,OrderProduct!$A$2:$T$1953,20,0)</f>
        <v>32303</v>
      </c>
      <c r="C1842" s="3" t="str">
        <f>VLOOKUP(B1842,'Location (2)'!$A$2:$C$986,3,0)</f>
        <v>South</v>
      </c>
      <c r="D1842" s="3">
        <f>VLOOKUP(A1842,OrderProduct!A1842:F3793,6,0)</f>
        <v>125.77</v>
      </c>
    </row>
    <row r="1843" spans="1:4">
      <c r="A1843" s="3">
        <v>3224</v>
      </c>
      <c r="B1843" s="3">
        <f>VLOOKUP(A1843,OrderProduct!$A$2:$T$1953,20,0)</f>
        <v>37066</v>
      </c>
      <c r="C1843" s="3" t="str">
        <f>VLOOKUP(B1843,'Location (2)'!$A$2:$C$986,3,0)</f>
        <v>South</v>
      </c>
      <c r="D1843" s="3">
        <f>VLOOKUP(A1843,OrderProduct!A1843:F3794,6,0)</f>
        <v>3918.98</v>
      </c>
    </row>
    <row r="1844" spans="1:4">
      <c r="A1844" s="3">
        <v>3225</v>
      </c>
      <c r="B1844" s="3">
        <f>VLOOKUP(A1844,OrderProduct!$A$2:$T$1953,20,0)</f>
        <v>38138</v>
      </c>
      <c r="C1844" s="3" t="str">
        <f>VLOOKUP(B1844,'Location (2)'!$A$2:$C$986,3,0)</f>
        <v>South</v>
      </c>
      <c r="D1844" s="3">
        <f>VLOOKUP(A1844,OrderProduct!A1844:F3795,6,0)</f>
        <v>257.52</v>
      </c>
    </row>
    <row r="1845" spans="1:4">
      <c r="A1845" s="3">
        <v>3226</v>
      </c>
      <c r="B1845" s="3">
        <f>VLOOKUP(A1845,OrderProduct!$A$2:$T$1953,20,0)</f>
        <v>37075</v>
      </c>
      <c r="C1845" s="3" t="str">
        <f>VLOOKUP(B1845,'Location (2)'!$A$2:$C$986,3,0)</f>
        <v>South</v>
      </c>
      <c r="D1845" s="3">
        <f>VLOOKUP(A1845,OrderProduct!A1845:F3796,6,0)</f>
        <v>411.64</v>
      </c>
    </row>
    <row r="1846" spans="1:4">
      <c r="A1846" s="3">
        <v>3226</v>
      </c>
      <c r="B1846" s="3">
        <f>VLOOKUP(A1846,OrderProduct!$A$2:$T$1953,20,0)</f>
        <v>37075</v>
      </c>
      <c r="C1846" s="3" t="str">
        <f>VLOOKUP(B1846,'Location (2)'!$A$2:$C$986,3,0)</f>
        <v>South</v>
      </c>
      <c r="D1846" s="3">
        <f>VLOOKUP(A1846,OrderProduct!A1846:F3797,6,0)</f>
        <v>8.3</v>
      </c>
    </row>
    <row r="1847" spans="1:4">
      <c r="A1847" s="3">
        <v>3226</v>
      </c>
      <c r="B1847" s="3">
        <f>VLOOKUP(A1847,OrderProduct!$A$2:$T$1953,20,0)</f>
        <v>37075</v>
      </c>
      <c r="C1847" s="3" t="str">
        <f>VLOOKUP(B1847,'Location (2)'!$A$2:$C$986,3,0)</f>
        <v>South</v>
      </c>
      <c r="D1847" s="3">
        <f>VLOOKUP(A1847,OrderProduct!A1847:F3798,6,0)</f>
        <v>10.04</v>
      </c>
    </row>
    <row r="1848" spans="1:4">
      <c r="A1848" s="3">
        <v>3226</v>
      </c>
      <c r="B1848" s="3">
        <f>VLOOKUP(A1848,OrderProduct!$A$2:$T$1953,20,0)</f>
        <v>37075</v>
      </c>
      <c r="C1848" s="3" t="str">
        <f>VLOOKUP(B1848,'Location (2)'!$A$2:$C$986,3,0)</f>
        <v>South</v>
      </c>
      <c r="D1848" s="3">
        <f>VLOOKUP(A1848,OrderProduct!A1848:F3799,6,0)</f>
        <v>19.73</v>
      </c>
    </row>
    <row r="1849" spans="1:4">
      <c r="A1849" s="3">
        <v>3229</v>
      </c>
      <c r="B1849" s="3">
        <f>VLOOKUP(A1849,OrderProduct!$A$2:$T$1953,20,0)</f>
        <v>54880</v>
      </c>
      <c r="C1849" s="3" t="str">
        <f>VLOOKUP(B1849,'Location (2)'!$A$2:$C$986,3,0)</f>
        <v>Central</v>
      </c>
      <c r="D1849" s="3">
        <f>VLOOKUP(A1849,OrderProduct!A1849:F3800,6,0)</f>
        <v>615.54</v>
      </c>
    </row>
    <row r="1850" spans="1:4">
      <c r="A1850" s="3">
        <v>3230</v>
      </c>
      <c r="B1850" s="3">
        <f>VLOOKUP(A1850,OrderProduct!$A$2:$T$1953,20,0)</f>
        <v>53186</v>
      </c>
      <c r="C1850" s="3" t="str">
        <f>VLOOKUP(B1850,'Location (2)'!$A$2:$C$986,3,0)</f>
        <v>Central</v>
      </c>
      <c r="D1850" s="3">
        <f>VLOOKUP(A1850,OrderProduct!A1850:F3801,6,0)</f>
        <v>29.92</v>
      </c>
    </row>
    <row r="1851" spans="1:4">
      <c r="A1851" s="3">
        <v>3230</v>
      </c>
      <c r="B1851" s="3">
        <f>VLOOKUP(A1851,OrderProduct!$A$2:$T$1953,20,0)</f>
        <v>53186</v>
      </c>
      <c r="C1851" s="3" t="str">
        <f>VLOOKUP(B1851,'Location (2)'!$A$2:$C$986,3,0)</f>
        <v>Central</v>
      </c>
      <c r="D1851" s="3">
        <f>VLOOKUP(A1851,OrderProduct!A1851:F3802,6,0)</f>
        <v>281.82</v>
      </c>
    </row>
    <row r="1852" spans="1:4">
      <c r="A1852" s="3">
        <v>3230</v>
      </c>
      <c r="B1852" s="3">
        <f>VLOOKUP(A1852,OrderProduct!$A$2:$T$1953,20,0)</f>
        <v>53186</v>
      </c>
      <c r="C1852" s="3" t="str">
        <f>VLOOKUP(B1852,'Location (2)'!$A$2:$C$986,3,0)</f>
        <v>Central</v>
      </c>
      <c r="D1852" s="3">
        <f>VLOOKUP(A1852,OrderProduct!A1852:F3803,6,0)</f>
        <v>3902.09</v>
      </c>
    </row>
    <row r="1853" spans="1:4">
      <c r="A1853" s="3">
        <v>3238</v>
      </c>
      <c r="B1853" s="3">
        <f>VLOOKUP(A1853,OrderProduct!$A$2:$T$1953,20,0)</f>
        <v>97330</v>
      </c>
      <c r="C1853" s="3" t="str">
        <f>VLOOKUP(B1853,'Location (2)'!$A$2:$C$986,3,0)</f>
        <v>West</v>
      </c>
      <c r="D1853" s="3">
        <f>VLOOKUP(A1853,OrderProduct!A1853:F3804,6,0)</f>
        <v>14.18</v>
      </c>
    </row>
    <row r="1854" spans="1:4">
      <c r="A1854" s="3">
        <v>3243</v>
      </c>
      <c r="B1854" s="3">
        <f>VLOOKUP(A1854,OrderProduct!$A$2:$T$1953,20,0)</f>
        <v>6010</v>
      </c>
      <c r="C1854" s="3" t="str">
        <f>VLOOKUP(B1854,'Location (2)'!$A$2:$C$986,3,0)</f>
        <v>East</v>
      </c>
      <c r="D1854" s="3">
        <f>VLOOKUP(A1854,OrderProduct!A1854:F3805,6,0)</f>
        <v>4146.28</v>
      </c>
    </row>
    <row r="1855" spans="1:4">
      <c r="A1855" s="3">
        <v>3246</v>
      </c>
      <c r="B1855" s="3">
        <f>VLOOKUP(A1855,OrderProduct!$A$2:$T$1953,20,0)</f>
        <v>3051</v>
      </c>
      <c r="C1855" s="3" t="str">
        <f>VLOOKUP(B1855,'Location (2)'!$A$2:$C$986,3,0)</f>
        <v>East</v>
      </c>
      <c r="D1855" s="3">
        <f>VLOOKUP(A1855,OrderProduct!A1855:F3806,6,0)</f>
        <v>290.24</v>
      </c>
    </row>
    <row r="1856" spans="1:4">
      <c r="A1856" s="3">
        <v>3248</v>
      </c>
      <c r="B1856" s="3">
        <f>VLOOKUP(A1856,OrderProduct!$A$2:$T$1953,20,0)</f>
        <v>70458</v>
      </c>
      <c r="C1856" s="3" t="str">
        <f>VLOOKUP(B1856,'Location (2)'!$A$2:$C$986,3,0)</f>
        <v>South</v>
      </c>
      <c r="D1856" s="3">
        <f>VLOOKUP(A1856,OrderProduct!A1856:F3807,6,0)</f>
        <v>971.4</v>
      </c>
    </row>
    <row r="1857" spans="1:4">
      <c r="A1857" s="3">
        <v>3249</v>
      </c>
      <c r="B1857" s="3">
        <f>VLOOKUP(A1857,OrderProduct!$A$2:$T$1953,20,0)</f>
        <v>21403</v>
      </c>
      <c r="C1857" s="3" t="str">
        <f>VLOOKUP(B1857,'Location (2)'!$A$2:$C$986,3,0)</f>
        <v>East</v>
      </c>
      <c r="D1857" s="3">
        <f>VLOOKUP(A1857,OrderProduct!A1857:F3808,6,0)</f>
        <v>193.51</v>
      </c>
    </row>
    <row r="1858" spans="1:4">
      <c r="A1858" s="3">
        <v>3251</v>
      </c>
      <c r="B1858" s="3">
        <f>VLOOKUP(A1858,OrderProduct!$A$2:$T$1953,20,0)</f>
        <v>10112</v>
      </c>
      <c r="C1858" s="3" t="str">
        <f>VLOOKUP(B1858,'Location (2)'!$A$2:$C$986,3,0)</f>
        <v>East</v>
      </c>
      <c r="D1858" s="3">
        <f>VLOOKUP(A1858,OrderProduct!A1858:F3809,6,0)</f>
        <v>157.81</v>
      </c>
    </row>
    <row r="1859" spans="1:4">
      <c r="A1859" s="3">
        <v>3252</v>
      </c>
      <c r="B1859" s="3">
        <f>VLOOKUP(A1859,OrderProduct!$A$2:$T$1953,20,0)</f>
        <v>12306</v>
      </c>
      <c r="C1859" s="3" t="str">
        <f>VLOOKUP(B1859,'Location (2)'!$A$2:$C$986,3,0)</f>
        <v>East</v>
      </c>
      <c r="D1859" s="3">
        <f>VLOOKUP(A1859,OrderProduct!A1859:F3810,6,0)</f>
        <v>19.44</v>
      </c>
    </row>
    <row r="1860" spans="1:4">
      <c r="A1860" s="3">
        <v>3252</v>
      </c>
      <c r="B1860" s="3">
        <f>VLOOKUP(A1860,OrderProduct!$A$2:$T$1953,20,0)</f>
        <v>12306</v>
      </c>
      <c r="C1860" s="3" t="str">
        <f>VLOOKUP(B1860,'Location (2)'!$A$2:$C$986,3,0)</f>
        <v>East</v>
      </c>
      <c r="D1860" s="3">
        <f>VLOOKUP(A1860,OrderProduct!A1860:F3811,6,0)</f>
        <v>4636.63</v>
      </c>
    </row>
    <row r="1861" spans="1:4">
      <c r="A1861" s="3">
        <v>3255</v>
      </c>
      <c r="B1861" s="3">
        <f>VLOOKUP(A1861,OrderProduct!$A$2:$T$1953,20,0)</f>
        <v>33319</v>
      </c>
      <c r="C1861" s="3" t="str">
        <f>VLOOKUP(B1861,'Location (2)'!$A$2:$C$986,3,0)</f>
        <v>South</v>
      </c>
      <c r="D1861" s="3">
        <f>VLOOKUP(A1861,OrderProduct!A1861:F3812,6,0)</f>
        <v>761.16</v>
      </c>
    </row>
    <row r="1862" spans="1:4">
      <c r="A1862" s="3">
        <v>3257</v>
      </c>
      <c r="B1862" s="3">
        <f>VLOOKUP(A1862,OrderProduct!$A$2:$T$1953,20,0)</f>
        <v>98632</v>
      </c>
      <c r="C1862" s="3" t="str">
        <f>VLOOKUP(B1862,'Location (2)'!$A$2:$C$986,3,0)</f>
        <v>West</v>
      </c>
      <c r="D1862" s="3">
        <f>VLOOKUP(A1862,OrderProduct!A1862:F3813,6,0)</f>
        <v>20.03</v>
      </c>
    </row>
    <row r="1863" spans="1:4">
      <c r="A1863" s="3">
        <v>3257</v>
      </c>
      <c r="B1863" s="3">
        <f>VLOOKUP(A1863,OrderProduct!$A$2:$T$1953,20,0)</f>
        <v>98632</v>
      </c>
      <c r="C1863" s="3" t="str">
        <f>VLOOKUP(B1863,'Location (2)'!$A$2:$C$986,3,0)</f>
        <v>West</v>
      </c>
      <c r="D1863" s="3">
        <f>VLOOKUP(A1863,OrderProduct!A1863:F3814,6,0)</f>
        <v>84.56</v>
      </c>
    </row>
    <row r="1864" spans="1:4">
      <c r="A1864" s="3">
        <v>3258</v>
      </c>
      <c r="B1864" s="3">
        <f>VLOOKUP(A1864,OrderProduct!$A$2:$T$1953,20,0)</f>
        <v>98037</v>
      </c>
      <c r="C1864" s="3" t="str">
        <f>VLOOKUP(B1864,'Location (2)'!$A$2:$C$986,3,0)</f>
        <v>West</v>
      </c>
      <c r="D1864" s="3">
        <f>VLOOKUP(A1864,OrderProduct!A1864:F3815,6,0)</f>
        <v>70.71</v>
      </c>
    </row>
    <row r="1865" spans="1:4">
      <c r="A1865" s="3">
        <v>3261</v>
      </c>
      <c r="B1865" s="3">
        <f>VLOOKUP(A1865,OrderProduct!$A$2:$T$1953,20,0)</f>
        <v>49221</v>
      </c>
      <c r="C1865" s="3" t="str">
        <f>VLOOKUP(B1865,'Location (2)'!$A$2:$C$986,3,0)</f>
        <v>Central</v>
      </c>
      <c r="D1865" s="3">
        <f>VLOOKUP(A1865,OrderProduct!A1865:F3816,6,0)</f>
        <v>269.33</v>
      </c>
    </row>
    <row r="1866" spans="1:4">
      <c r="A1866" s="3">
        <v>3264</v>
      </c>
      <c r="B1866" s="3">
        <f>VLOOKUP(A1866,OrderProduct!$A$2:$T$1953,20,0)</f>
        <v>95501</v>
      </c>
      <c r="C1866" s="3" t="str">
        <f>VLOOKUP(B1866,'Location (2)'!$A$2:$C$986,3,0)</f>
        <v>West</v>
      </c>
      <c r="D1866" s="3">
        <f>VLOOKUP(A1866,OrderProduct!A1866:F3817,6,0)</f>
        <v>3845.35</v>
      </c>
    </row>
    <row r="1867" spans="1:4">
      <c r="A1867" s="3">
        <v>3266</v>
      </c>
      <c r="B1867" s="3">
        <f>VLOOKUP(A1867,OrderProduct!$A$2:$T$1953,20,0)</f>
        <v>4073</v>
      </c>
      <c r="C1867" s="3" t="str">
        <f>VLOOKUP(B1867,'Location (2)'!$A$2:$C$986,3,0)</f>
        <v>East</v>
      </c>
      <c r="D1867" s="3">
        <f>VLOOKUP(A1867,OrderProduct!A1867:F3818,6,0)</f>
        <v>3.77</v>
      </c>
    </row>
    <row r="1868" spans="1:4">
      <c r="A1868" s="3">
        <v>3269</v>
      </c>
      <c r="B1868" s="3">
        <f>VLOOKUP(A1868,OrderProduct!$A$2:$T$1953,20,0)</f>
        <v>7060</v>
      </c>
      <c r="C1868" s="3" t="str">
        <f>VLOOKUP(B1868,'Location (2)'!$A$2:$C$986,3,0)</f>
        <v>East</v>
      </c>
      <c r="D1868" s="3">
        <f>VLOOKUP(A1868,OrderProduct!A1868:F3819,6,0)</f>
        <v>928.92</v>
      </c>
    </row>
    <row r="1869" spans="1:4">
      <c r="A1869" s="3">
        <v>3275</v>
      </c>
      <c r="B1869" s="3">
        <f>VLOOKUP(A1869,OrderProduct!$A$2:$T$1953,20,0)</f>
        <v>98273</v>
      </c>
      <c r="C1869" s="3" t="str">
        <f>VLOOKUP(B1869,'Location (2)'!$A$2:$C$986,3,0)</f>
        <v>West</v>
      </c>
      <c r="D1869" s="3">
        <f>VLOOKUP(A1869,OrderProduct!A1869:F3820,6,0)</f>
        <v>343.54</v>
      </c>
    </row>
    <row r="1870" spans="1:4">
      <c r="A1870" s="3">
        <v>3275</v>
      </c>
      <c r="B1870" s="3">
        <f>VLOOKUP(A1870,OrderProduct!$A$2:$T$1953,20,0)</f>
        <v>98273</v>
      </c>
      <c r="C1870" s="3" t="str">
        <f>VLOOKUP(B1870,'Location (2)'!$A$2:$C$986,3,0)</f>
        <v>West</v>
      </c>
      <c r="D1870" s="3">
        <f>VLOOKUP(A1870,OrderProduct!A1870:F3821,6,0)</f>
        <v>45</v>
      </c>
    </row>
    <row r="1871" spans="1:4">
      <c r="A1871" s="3">
        <v>3275</v>
      </c>
      <c r="B1871" s="3">
        <f>VLOOKUP(A1871,OrderProduct!$A$2:$T$1953,20,0)</f>
        <v>98273</v>
      </c>
      <c r="C1871" s="3" t="str">
        <f>VLOOKUP(B1871,'Location (2)'!$A$2:$C$986,3,0)</f>
        <v>West</v>
      </c>
      <c r="D1871" s="3">
        <f>VLOOKUP(A1871,OrderProduct!A1871:F3822,6,0)</f>
        <v>6569.07</v>
      </c>
    </row>
    <row r="1872" spans="1:4">
      <c r="A1872" s="3">
        <v>3279</v>
      </c>
      <c r="B1872" s="3">
        <f>VLOOKUP(A1872,OrderProduct!$A$2:$T$1953,20,0)</f>
        <v>29203</v>
      </c>
      <c r="C1872" s="3" t="str">
        <f>VLOOKUP(B1872,'Location (2)'!$A$2:$C$986,3,0)</f>
        <v>South</v>
      </c>
      <c r="D1872" s="3">
        <f>VLOOKUP(A1872,OrderProduct!A1872:F3823,6,0)</f>
        <v>15.95</v>
      </c>
    </row>
    <row r="1873" spans="1:4">
      <c r="A1873" s="3">
        <v>3279</v>
      </c>
      <c r="B1873" s="3">
        <f>VLOOKUP(A1873,OrderProduct!$A$2:$T$1953,20,0)</f>
        <v>29203</v>
      </c>
      <c r="C1873" s="3" t="str">
        <f>VLOOKUP(B1873,'Location (2)'!$A$2:$C$986,3,0)</f>
        <v>South</v>
      </c>
      <c r="D1873" s="3">
        <f>VLOOKUP(A1873,OrderProduct!A1873:F3824,6,0)</f>
        <v>42.35</v>
      </c>
    </row>
    <row r="1874" spans="1:4">
      <c r="A1874" s="3">
        <v>3279</v>
      </c>
      <c r="B1874" s="3">
        <f>VLOOKUP(A1874,OrderProduct!$A$2:$T$1953,20,0)</f>
        <v>29203</v>
      </c>
      <c r="C1874" s="3" t="str">
        <f>VLOOKUP(B1874,'Location (2)'!$A$2:$C$986,3,0)</f>
        <v>South</v>
      </c>
      <c r="D1874" s="3">
        <f>VLOOKUP(A1874,OrderProduct!A1874:F3825,6,0)</f>
        <v>384.22</v>
      </c>
    </row>
    <row r="1875" spans="1:4">
      <c r="A1875" s="3">
        <v>3279</v>
      </c>
      <c r="B1875" s="3">
        <f>VLOOKUP(A1875,OrderProduct!$A$2:$T$1953,20,0)</f>
        <v>29203</v>
      </c>
      <c r="C1875" s="3" t="str">
        <f>VLOOKUP(B1875,'Location (2)'!$A$2:$C$986,3,0)</f>
        <v>South</v>
      </c>
      <c r="D1875" s="3">
        <f>VLOOKUP(A1875,OrderProduct!A1875:F3826,6,0)</f>
        <v>178.68</v>
      </c>
    </row>
    <row r="1876" spans="1:4">
      <c r="A1876" s="3">
        <v>3283</v>
      </c>
      <c r="B1876" s="3">
        <f>VLOOKUP(A1876,OrderProduct!$A$2:$T$1953,20,0)</f>
        <v>33156</v>
      </c>
      <c r="C1876" s="3" t="str">
        <f>VLOOKUP(B1876,'Location (2)'!$A$2:$C$986,3,0)</f>
        <v>South</v>
      </c>
      <c r="D1876" s="3">
        <f>VLOOKUP(A1876,OrderProduct!A1876:F3827,6,0)</f>
        <v>79.39</v>
      </c>
    </row>
    <row r="1877" spans="1:4">
      <c r="A1877" s="3">
        <v>3283</v>
      </c>
      <c r="B1877" s="3">
        <f>VLOOKUP(A1877,OrderProduct!$A$2:$T$1953,20,0)</f>
        <v>33156</v>
      </c>
      <c r="C1877" s="3" t="str">
        <f>VLOOKUP(B1877,'Location (2)'!$A$2:$C$986,3,0)</f>
        <v>South</v>
      </c>
      <c r="D1877" s="3">
        <f>VLOOKUP(A1877,OrderProduct!A1877:F3828,6,0)</f>
        <v>674.55</v>
      </c>
    </row>
    <row r="1878" spans="1:4">
      <c r="A1878" s="3">
        <v>3284</v>
      </c>
      <c r="B1878" s="3">
        <f>VLOOKUP(A1878,OrderProduct!$A$2:$T$1953,20,0)</f>
        <v>34741</v>
      </c>
      <c r="C1878" s="3" t="str">
        <f>VLOOKUP(B1878,'Location (2)'!$A$2:$C$986,3,0)</f>
        <v>South</v>
      </c>
      <c r="D1878" s="3">
        <f>VLOOKUP(A1878,OrderProduct!A1878:F3829,6,0)</f>
        <v>668.38</v>
      </c>
    </row>
    <row r="1879" spans="1:4">
      <c r="A1879" s="3">
        <v>3285</v>
      </c>
      <c r="B1879" s="3">
        <f>VLOOKUP(A1879,OrderProduct!$A$2:$T$1953,20,0)</f>
        <v>20170</v>
      </c>
      <c r="C1879" s="3" t="str">
        <f>VLOOKUP(B1879,'Location (2)'!$A$2:$C$986,3,0)</f>
        <v>South</v>
      </c>
      <c r="D1879" s="3">
        <f>VLOOKUP(A1879,OrderProduct!A1879:F3830,6,0)</f>
        <v>1721.24</v>
      </c>
    </row>
    <row r="1880" spans="1:4">
      <c r="A1880" s="3">
        <v>3285</v>
      </c>
      <c r="B1880" s="3">
        <f>VLOOKUP(A1880,OrderProduct!$A$2:$T$1953,20,0)</f>
        <v>20170</v>
      </c>
      <c r="C1880" s="3" t="str">
        <f>VLOOKUP(B1880,'Location (2)'!$A$2:$C$986,3,0)</f>
        <v>South</v>
      </c>
      <c r="D1880" s="3">
        <f>VLOOKUP(A1880,OrderProduct!A1880:F3831,6,0)</f>
        <v>70.82</v>
      </c>
    </row>
    <row r="1881" spans="1:4">
      <c r="A1881" s="3">
        <v>3287</v>
      </c>
      <c r="B1881" s="3">
        <f>VLOOKUP(A1881,OrderProduct!$A$2:$T$1953,20,0)</f>
        <v>95746</v>
      </c>
      <c r="C1881" s="3" t="str">
        <f>VLOOKUP(B1881,'Location (2)'!$A$2:$C$986,3,0)</f>
        <v>West</v>
      </c>
      <c r="D1881" s="3">
        <f>VLOOKUP(A1881,OrderProduct!A1881:F3832,6,0)</f>
        <v>90.44</v>
      </c>
    </row>
    <row r="1882" spans="1:4">
      <c r="A1882" s="3">
        <v>3303</v>
      </c>
      <c r="B1882" s="3">
        <f>VLOOKUP(A1882,OrderProduct!$A$2:$T$1953,20,0)</f>
        <v>33461</v>
      </c>
      <c r="C1882" s="3" t="str">
        <f>VLOOKUP(B1882,'Location (2)'!$A$2:$C$986,3,0)</f>
        <v>South</v>
      </c>
      <c r="D1882" s="3">
        <f>VLOOKUP(A1882,OrderProduct!A1882:F3833,6,0)</f>
        <v>393.98</v>
      </c>
    </row>
    <row r="1883" spans="1:4">
      <c r="A1883" s="3">
        <v>3306</v>
      </c>
      <c r="B1883" s="3">
        <f>VLOOKUP(A1883,OrderProduct!$A$2:$T$1953,20,0)</f>
        <v>6320</v>
      </c>
      <c r="C1883" s="3" t="str">
        <f>VLOOKUP(B1883,'Location (2)'!$A$2:$C$986,3,0)</f>
        <v>East</v>
      </c>
      <c r="D1883" s="3">
        <f>VLOOKUP(A1883,OrderProduct!A1883:F3834,6,0)</f>
        <v>61.29</v>
      </c>
    </row>
    <row r="1884" spans="1:4">
      <c r="A1884" s="3">
        <v>3307</v>
      </c>
      <c r="B1884" s="3">
        <f>VLOOKUP(A1884,OrderProduct!$A$2:$T$1953,20,0)</f>
        <v>1001</v>
      </c>
      <c r="C1884" s="3" t="str">
        <f>VLOOKUP(B1884,'Location (2)'!$A$2:$C$986,3,0)</f>
        <v>East</v>
      </c>
      <c r="D1884" s="3">
        <f>VLOOKUP(A1884,OrderProduct!A1884:F3835,6,0)</f>
        <v>109.15</v>
      </c>
    </row>
    <row r="1885" spans="1:4">
      <c r="A1885" s="3">
        <v>3309</v>
      </c>
      <c r="B1885" s="3">
        <f>VLOOKUP(A1885,OrderProduct!$A$2:$T$1953,20,0)</f>
        <v>1760</v>
      </c>
      <c r="C1885" s="3" t="str">
        <f>VLOOKUP(B1885,'Location (2)'!$A$2:$C$986,3,0)</f>
        <v>East</v>
      </c>
      <c r="D1885" s="3">
        <f>VLOOKUP(A1885,OrderProduct!A1885:F3836,6,0)</f>
        <v>74.01</v>
      </c>
    </row>
    <row r="1886" spans="1:4">
      <c r="A1886" s="3">
        <v>3310</v>
      </c>
      <c r="B1886" s="3">
        <f>VLOOKUP(A1886,OrderProduct!$A$2:$T$1953,20,0)</f>
        <v>2563</v>
      </c>
      <c r="C1886" s="3" t="str">
        <f>VLOOKUP(B1886,'Location (2)'!$A$2:$C$986,3,0)</f>
        <v>East</v>
      </c>
      <c r="D1886" s="3">
        <f>VLOOKUP(A1886,OrderProduct!A1886:F3837,6,0)</f>
        <v>48.1</v>
      </c>
    </row>
    <row r="1887" spans="1:4">
      <c r="A1887" s="3">
        <v>3311</v>
      </c>
      <c r="B1887" s="3">
        <f>VLOOKUP(A1887,OrderProduct!$A$2:$T$1953,20,0)</f>
        <v>1890</v>
      </c>
      <c r="C1887" s="3" t="str">
        <f>VLOOKUP(B1887,'Location (2)'!$A$2:$C$986,3,0)</f>
        <v>East</v>
      </c>
      <c r="D1887" s="3">
        <f>VLOOKUP(A1887,OrderProduct!A1887:F3838,6,0)</f>
        <v>8.83</v>
      </c>
    </row>
    <row r="1888" spans="1:4">
      <c r="A1888" s="3">
        <v>3314</v>
      </c>
      <c r="B1888" s="3">
        <f>VLOOKUP(A1888,OrderProduct!$A$2:$T$1953,20,0)</f>
        <v>7024</v>
      </c>
      <c r="C1888" s="3" t="str">
        <f>VLOOKUP(B1888,'Location (2)'!$A$2:$C$986,3,0)</f>
        <v>East</v>
      </c>
      <c r="D1888" s="3">
        <f>VLOOKUP(A1888,OrderProduct!A1888:F3839,6,0)</f>
        <v>659.42</v>
      </c>
    </row>
    <row r="1889" spans="1:4">
      <c r="A1889" s="3">
        <v>3319</v>
      </c>
      <c r="B1889" s="3">
        <f>VLOOKUP(A1889,OrderProduct!$A$2:$T$1953,20,0)</f>
        <v>37075</v>
      </c>
      <c r="C1889" s="3" t="str">
        <f>VLOOKUP(B1889,'Location (2)'!$A$2:$C$986,3,0)</f>
        <v>South</v>
      </c>
      <c r="D1889" s="3">
        <f>VLOOKUP(A1889,OrderProduct!A1889:F3840,6,0)</f>
        <v>403.53</v>
      </c>
    </row>
    <row r="1890" spans="1:4">
      <c r="A1890" s="3">
        <v>3320</v>
      </c>
      <c r="B1890" s="3">
        <f>VLOOKUP(A1890,OrderProduct!$A$2:$T$1953,20,0)</f>
        <v>38301</v>
      </c>
      <c r="C1890" s="3" t="str">
        <f>VLOOKUP(B1890,'Location (2)'!$A$2:$C$986,3,0)</f>
        <v>South</v>
      </c>
      <c r="D1890" s="3">
        <f>VLOOKUP(A1890,OrderProduct!A1890:F3841,6,0)</f>
        <v>55.17</v>
      </c>
    </row>
    <row r="1891" spans="1:4">
      <c r="A1891" s="3">
        <v>3320</v>
      </c>
      <c r="B1891" s="3">
        <f>VLOOKUP(A1891,OrderProduct!$A$2:$T$1953,20,0)</f>
        <v>38301</v>
      </c>
      <c r="C1891" s="3" t="str">
        <f>VLOOKUP(B1891,'Location (2)'!$A$2:$C$986,3,0)</f>
        <v>South</v>
      </c>
      <c r="D1891" s="3">
        <f>VLOOKUP(A1891,OrderProduct!A1891:F3842,6,0)</f>
        <v>76.91</v>
      </c>
    </row>
    <row r="1892" spans="1:4">
      <c r="A1892" s="3">
        <v>3324</v>
      </c>
      <c r="B1892" s="3">
        <f>VLOOKUP(A1892,OrderProduct!$A$2:$T$1953,20,0)</f>
        <v>85335</v>
      </c>
      <c r="C1892" s="3" t="str">
        <f>VLOOKUP(B1892,'Location (2)'!$A$2:$C$986,3,0)</f>
        <v>West</v>
      </c>
      <c r="D1892" s="3">
        <f>VLOOKUP(A1892,OrderProduct!A1892:F3843,6,0)</f>
        <v>151.34</v>
      </c>
    </row>
    <row r="1893" spans="1:4">
      <c r="A1893" s="3">
        <v>3325</v>
      </c>
      <c r="B1893" s="3">
        <f>VLOOKUP(A1893,OrderProduct!$A$2:$T$1953,20,0)</f>
        <v>97420</v>
      </c>
      <c r="C1893" s="3" t="str">
        <f>VLOOKUP(B1893,'Location (2)'!$A$2:$C$986,3,0)</f>
        <v>West</v>
      </c>
      <c r="D1893" s="3">
        <f>VLOOKUP(A1893,OrderProduct!A1893:F3844,6,0)</f>
        <v>34.11</v>
      </c>
    </row>
    <row r="1894" spans="1:4">
      <c r="A1894" s="3">
        <v>3325</v>
      </c>
      <c r="B1894" s="3">
        <f>VLOOKUP(A1894,OrderProduct!$A$2:$T$1953,20,0)</f>
        <v>97420</v>
      </c>
      <c r="C1894" s="3" t="str">
        <f>VLOOKUP(B1894,'Location (2)'!$A$2:$C$986,3,0)</f>
        <v>West</v>
      </c>
      <c r="D1894" s="3">
        <f>VLOOKUP(A1894,OrderProduct!A1894:F3845,6,0)</f>
        <v>154.71</v>
      </c>
    </row>
    <row r="1895" spans="1:4">
      <c r="A1895" s="3">
        <v>3327</v>
      </c>
      <c r="B1895" s="3">
        <f>VLOOKUP(A1895,OrderProduct!$A$2:$T$1953,20,0)</f>
        <v>48060</v>
      </c>
      <c r="C1895" s="3" t="str">
        <f>VLOOKUP(B1895,'Location (2)'!$A$2:$C$986,3,0)</f>
        <v>Central</v>
      </c>
      <c r="D1895" s="3">
        <f>VLOOKUP(A1895,OrderProduct!A1895:F3846,6,0)</f>
        <v>63.32</v>
      </c>
    </row>
    <row r="1896" spans="1:4">
      <c r="A1896" s="3">
        <v>3327</v>
      </c>
      <c r="B1896" s="3">
        <f>VLOOKUP(A1896,OrderProduct!$A$2:$T$1953,20,0)</f>
        <v>48060</v>
      </c>
      <c r="C1896" s="3" t="str">
        <f>VLOOKUP(B1896,'Location (2)'!$A$2:$C$986,3,0)</f>
        <v>Central</v>
      </c>
      <c r="D1896" s="3">
        <f>VLOOKUP(A1896,OrderProduct!A1896:F3847,6,0)</f>
        <v>5086.08</v>
      </c>
    </row>
    <row r="1897" spans="1:4">
      <c r="A1897" s="3">
        <v>3331</v>
      </c>
      <c r="B1897" s="3">
        <f>VLOOKUP(A1897,OrderProduct!$A$2:$T$1953,20,0)</f>
        <v>32174</v>
      </c>
      <c r="C1897" s="3" t="str">
        <f>VLOOKUP(B1897,'Location (2)'!$A$2:$C$986,3,0)</f>
        <v>South</v>
      </c>
      <c r="D1897" s="3">
        <f>VLOOKUP(A1897,OrderProduct!A1897:F3848,6,0)</f>
        <v>52.21</v>
      </c>
    </row>
    <row r="1898" spans="1:4">
      <c r="A1898" s="3">
        <v>3331</v>
      </c>
      <c r="B1898" s="3">
        <f>VLOOKUP(A1898,OrderProduct!$A$2:$T$1953,20,0)</f>
        <v>32174</v>
      </c>
      <c r="C1898" s="3" t="str">
        <f>VLOOKUP(B1898,'Location (2)'!$A$2:$C$986,3,0)</f>
        <v>South</v>
      </c>
      <c r="D1898" s="3">
        <f>VLOOKUP(A1898,OrderProduct!A1898:F3849,6,0)</f>
        <v>170.32</v>
      </c>
    </row>
    <row r="1899" spans="1:4">
      <c r="A1899" s="3">
        <v>3338</v>
      </c>
      <c r="B1899" s="3">
        <f>VLOOKUP(A1899,OrderProduct!$A$2:$T$1953,20,0)</f>
        <v>33614</v>
      </c>
      <c r="C1899" s="3" t="str">
        <f>VLOOKUP(B1899,'Location (2)'!$A$2:$C$986,3,0)</f>
        <v>South</v>
      </c>
      <c r="D1899" s="3">
        <f>VLOOKUP(A1899,OrderProduct!A1899:F3850,6,0)</f>
        <v>92.29</v>
      </c>
    </row>
    <row r="1900" spans="1:4">
      <c r="A1900" s="3">
        <v>3339</v>
      </c>
      <c r="B1900" s="3">
        <f>VLOOKUP(A1900,OrderProduct!$A$2:$T$1953,20,0)</f>
        <v>32780</v>
      </c>
      <c r="C1900" s="3" t="str">
        <f>VLOOKUP(B1900,'Location (2)'!$A$2:$C$986,3,0)</f>
        <v>South</v>
      </c>
      <c r="D1900" s="3">
        <f>VLOOKUP(A1900,OrderProduct!A1900:F3851,6,0)</f>
        <v>82.29</v>
      </c>
    </row>
    <row r="1901" spans="1:4">
      <c r="A1901" s="3">
        <v>3339</v>
      </c>
      <c r="B1901" s="3">
        <f>VLOOKUP(A1901,OrderProduct!$A$2:$T$1953,20,0)</f>
        <v>32780</v>
      </c>
      <c r="C1901" s="3" t="str">
        <f>VLOOKUP(B1901,'Location (2)'!$A$2:$C$986,3,0)</f>
        <v>South</v>
      </c>
      <c r="D1901" s="3">
        <f>VLOOKUP(A1901,OrderProduct!A1901:F3852,6,0)</f>
        <v>1506.89</v>
      </c>
    </row>
    <row r="1902" spans="1:4">
      <c r="A1902" s="3">
        <v>3340</v>
      </c>
      <c r="B1902" s="3">
        <f>VLOOKUP(A1902,OrderProduct!$A$2:$T$1953,20,0)</f>
        <v>97060</v>
      </c>
      <c r="C1902" s="3" t="str">
        <f>VLOOKUP(B1902,'Location (2)'!$A$2:$C$986,3,0)</f>
        <v>West</v>
      </c>
      <c r="D1902" s="3">
        <f>VLOOKUP(A1902,OrderProduct!A1902:F3853,6,0)</f>
        <v>819.4</v>
      </c>
    </row>
    <row r="1903" spans="1:4">
      <c r="A1903" s="3">
        <v>3342</v>
      </c>
      <c r="B1903" s="3">
        <f>VLOOKUP(A1903,OrderProduct!$A$2:$T$1953,20,0)</f>
        <v>20006</v>
      </c>
      <c r="C1903" s="3" t="str">
        <f>VLOOKUP(B1903,'Location (2)'!$A$2:$C$986,3,0)</f>
        <v>East</v>
      </c>
      <c r="D1903" s="3">
        <f>VLOOKUP(A1903,OrderProduct!A1903:F3854,6,0)</f>
        <v>1809.75</v>
      </c>
    </row>
    <row r="1904" spans="1:4">
      <c r="A1904" s="3">
        <v>3344</v>
      </c>
      <c r="B1904" s="3">
        <f>VLOOKUP(A1904,OrderProduct!$A$2:$T$1953,20,0)</f>
        <v>48307</v>
      </c>
      <c r="C1904" s="3" t="str">
        <f>VLOOKUP(B1904,'Location (2)'!$A$2:$C$986,3,0)</f>
        <v>Central</v>
      </c>
      <c r="D1904" s="3">
        <f>VLOOKUP(A1904,OrderProduct!A1904:F3855,6,0)</f>
        <v>70.03</v>
      </c>
    </row>
    <row r="1905" spans="1:4">
      <c r="A1905" s="3">
        <v>3347</v>
      </c>
      <c r="B1905" s="3">
        <f>VLOOKUP(A1905,OrderProduct!$A$2:$T$1953,20,0)</f>
        <v>33411</v>
      </c>
      <c r="C1905" s="3" t="str">
        <f>VLOOKUP(B1905,'Location (2)'!$A$2:$C$986,3,0)</f>
        <v>South</v>
      </c>
      <c r="D1905" s="3">
        <f>VLOOKUP(A1905,OrderProduct!A1905:F3856,6,0)</f>
        <v>15.19</v>
      </c>
    </row>
    <row r="1906" spans="1:4">
      <c r="A1906" s="3">
        <v>3347</v>
      </c>
      <c r="B1906" s="3">
        <f>VLOOKUP(A1906,OrderProduct!$A$2:$T$1953,20,0)</f>
        <v>33411</v>
      </c>
      <c r="C1906" s="3" t="str">
        <f>VLOOKUP(B1906,'Location (2)'!$A$2:$C$986,3,0)</f>
        <v>South</v>
      </c>
      <c r="D1906" s="3">
        <f>VLOOKUP(A1906,OrderProduct!A1906:F3857,6,0)</f>
        <v>59.49</v>
      </c>
    </row>
    <row r="1907" spans="1:4">
      <c r="A1907" s="3">
        <v>3347</v>
      </c>
      <c r="B1907" s="3">
        <f>VLOOKUP(A1907,OrderProduct!$A$2:$T$1953,20,0)</f>
        <v>33411</v>
      </c>
      <c r="C1907" s="3" t="str">
        <f>VLOOKUP(B1907,'Location (2)'!$A$2:$C$986,3,0)</f>
        <v>South</v>
      </c>
      <c r="D1907" s="3">
        <f>VLOOKUP(A1907,OrderProduct!A1907:F3858,6,0)</f>
        <v>237.62</v>
      </c>
    </row>
    <row r="1908" spans="1:4">
      <c r="A1908" s="3">
        <v>3350</v>
      </c>
      <c r="B1908" s="3">
        <f>VLOOKUP(A1908,OrderProduct!$A$2:$T$1953,20,0)</f>
        <v>98444</v>
      </c>
      <c r="C1908" s="3" t="str">
        <f>VLOOKUP(B1908,'Location (2)'!$A$2:$C$986,3,0)</f>
        <v>West</v>
      </c>
      <c r="D1908" s="3">
        <f>VLOOKUP(A1908,OrderProduct!A1908:F3859,6,0)</f>
        <v>176.42</v>
      </c>
    </row>
    <row r="1909" spans="1:4">
      <c r="A1909" s="3">
        <v>3351</v>
      </c>
      <c r="B1909" s="3">
        <f>VLOOKUP(A1909,OrderProduct!$A$2:$T$1953,20,0)</f>
        <v>99301</v>
      </c>
      <c r="C1909" s="3" t="str">
        <f>VLOOKUP(B1909,'Location (2)'!$A$2:$C$986,3,0)</f>
        <v>West</v>
      </c>
      <c r="D1909" s="3">
        <f>VLOOKUP(A1909,OrderProduct!A1909:F3860,6,0)</f>
        <v>43.41</v>
      </c>
    </row>
    <row r="1910" spans="1:4">
      <c r="A1910" s="3">
        <v>3351</v>
      </c>
      <c r="B1910" s="3">
        <f>VLOOKUP(A1910,OrderProduct!$A$2:$T$1953,20,0)</f>
        <v>99301</v>
      </c>
      <c r="C1910" s="3" t="str">
        <f>VLOOKUP(B1910,'Location (2)'!$A$2:$C$986,3,0)</f>
        <v>West</v>
      </c>
      <c r="D1910" s="3">
        <f>VLOOKUP(A1910,OrderProduct!A1910:F3861,6,0)</f>
        <v>46.42</v>
      </c>
    </row>
    <row r="1911" spans="1:4">
      <c r="A1911" s="3">
        <v>3354</v>
      </c>
      <c r="B1911" s="3">
        <f>VLOOKUP(A1911,OrderProduct!$A$2:$T$1953,20,0)</f>
        <v>92231</v>
      </c>
      <c r="C1911" s="3" t="str">
        <f>VLOOKUP(B1911,'Location (2)'!$A$2:$C$986,3,0)</f>
        <v>West</v>
      </c>
      <c r="D1911" s="3">
        <f>VLOOKUP(A1911,OrderProduct!A1911:F3862,6,0)</f>
        <v>2084.16</v>
      </c>
    </row>
    <row r="1912" spans="1:4">
      <c r="A1912" s="3">
        <v>3354</v>
      </c>
      <c r="B1912" s="3">
        <f>VLOOKUP(A1912,OrderProduct!$A$2:$T$1953,20,0)</f>
        <v>92231</v>
      </c>
      <c r="C1912" s="3" t="str">
        <f>VLOOKUP(B1912,'Location (2)'!$A$2:$C$986,3,0)</f>
        <v>West</v>
      </c>
      <c r="D1912" s="3">
        <f>VLOOKUP(A1912,OrderProduct!A1912:F3863,6,0)</f>
        <v>1140.95</v>
      </c>
    </row>
    <row r="1913" spans="1:4">
      <c r="A1913" s="3">
        <v>3354</v>
      </c>
      <c r="B1913" s="3">
        <f>VLOOKUP(A1913,OrderProduct!$A$2:$T$1953,20,0)</f>
        <v>92231</v>
      </c>
      <c r="C1913" s="3" t="str">
        <f>VLOOKUP(B1913,'Location (2)'!$A$2:$C$986,3,0)</f>
        <v>West</v>
      </c>
      <c r="D1913" s="3">
        <f>VLOOKUP(A1913,OrderProduct!A1913:F3864,6,0)</f>
        <v>657.61</v>
      </c>
    </row>
    <row r="1914" spans="1:4">
      <c r="A1914" s="3">
        <v>3355</v>
      </c>
      <c r="B1914" s="3">
        <f>VLOOKUP(A1914,OrderProduct!$A$2:$T$1953,20,0)</f>
        <v>93010</v>
      </c>
      <c r="C1914" s="3" t="str">
        <f>VLOOKUP(B1914,'Location (2)'!$A$2:$C$986,3,0)</f>
        <v>West</v>
      </c>
      <c r="D1914" s="3">
        <f>VLOOKUP(A1914,OrderProduct!A1914:F3865,6,0)</f>
        <v>31.46</v>
      </c>
    </row>
    <row r="1915" spans="1:4">
      <c r="A1915" s="3">
        <v>3355</v>
      </c>
      <c r="B1915" s="3">
        <f>VLOOKUP(A1915,OrderProduct!$A$2:$T$1953,20,0)</f>
        <v>93010</v>
      </c>
      <c r="C1915" s="3" t="str">
        <f>VLOOKUP(B1915,'Location (2)'!$A$2:$C$986,3,0)</f>
        <v>West</v>
      </c>
      <c r="D1915" s="3">
        <f>VLOOKUP(A1915,OrderProduct!A1915:F3866,6,0)</f>
        <v>948.97</v>
      </c>
    </row>
    <row r="1916" spans="1:4">
      <c r="A1916" s="3">
        <v>3355</v>
      </c>
      <c r="B1916" s="3">
        <f>VLOOKUP(A1916,OrderProduct!$A$2:$T$1953,20,0)</f>
        <v>93010</v>
      </c>
      <c r="C1916" s="3" t="str">
        <f>VLOOKUP(B1916,'Location (2)'!$A$2:$C$986,3,0)</f>
        <v>West</v>
      </c>
      <c r="D1916" s="3">
        <f>VLOOKUP(A1916,OrderProduct!A1916:F3867,6,0)</f>
        <v>136.99</v>
      </c>
    </row>
    <row r="1917" spans="1:4">
      <c r="A1917" s="3">
        <v>3356</v>
      </c>
      <c r="B1917" s="3">
        <f>VLOOKUP(A1917,OrderProduct!$A$2:$T$1953,20,0)</f>
        <v>83616</v>
      </c>
      <c r="C1917" s="3" t="str">
        <f>VLOOKUP(B1917,'Location (2)'!$A$2:$C$986,3,0)</f>
        <v>West</v>
      </c>
      <c r="D1917" s="3">
        <f>VLOOKUP(A1917,OrderProduct!A1917:F3868,6,0)</f>
        <v>99.36</v>
      </c>
    </row>
    <row r="1918" spans="1:4">
      <c r="A1918" s="3">
        <v>3356</v>
      </c>
      <c r="B1918" s="3">
        <f>VLOOKUP(A1918,OrderProduct!$A$2:$T$1953,20,0)</f>
        <v>83616</v>
      </c>
      <c r="C1918" s="3" t="str">
        <f>VLOOKUP(B1918,'Location (2)'!$A$2:$C$986,3,0)</f>
        <v>West</v>
      </c>
      <c r="D1918" s="3">
        <f>VLOOKUP(A1918,OrderProduct!A1918:F3869,6,0)</f>
        <v>27.37</v>
      </c>
    </row>
    <row r="1919" spans="1:4">
      <c r="A1919" s="3">
        <v>3356</v>
      </c>
      <c r="B1919" s="3">
        <f>VLOOKUP(A1919,OrderProduct!$A$2:$T$1953,20,0)</f>
        <v>83616</v>
      </c>
      <c r="C1919" s="3" t="str">
        <f>VLOOKUP(B1919,'Location (2)'!$A$2:$C$986,3,0)</f>
        <v>West</v>
      </c>
      <c r="D1919" s="3">
        <f>VLOOKUP(A1919,OrderProduct!A1919:F3870,6,0)</f>
        <v>98.16</v>
      </c>
    </row>
    <row r="1920" spans="1:4">
      <c r="A1920" s="3">
        <v>3359</v>
      </c>
      <c r="B1920" s="3">
        <f>VLOOKUP(A1920,OrderProduct!$A$2:$T$1953,20,0)</f>
        <v>53213</v>
      </c>
      <c r="C1920" s="3" t="str">
        <f>VLOOKUP(B1920,'Location (2)'!$A$2:$C$986,3,0)</f>
        <v>Central</v>
      </c>
      <c r="D1920" s="3">
        <f>VLOOKUP(A1920,OrderProduct!A1920:F3871,6,0)</f>
        <v>116.11</v>
      </c>
    </row>
    <row r="1921" spans="1:4">
      <c r="A1921" s="3">
        <v>3360</v>
      </c>
      <c r="B1921" s="3">
        <f>VLOOKUP(A1921,OrderProduct!$A$2:$T$1953,20,0)</f>
        <v>53214</v>
      </c>
      <c r="C1921" s="3" t="str">
        <f>VLOOKUP(B1921,'Location (2)'!$A$2:$C$986,3,0)</f>
        <v>Central</v>
      </c>
      <c r="D1921" s="3">
        <f>VLOOKUP(A1921,OrderProduct!A1921:F3872,6,0)</f>
        <v>157.33</v>
      </c>
    </row>
    <row r="1922" spans="1:4">
      <c r="A1922" s="3">
        <v>3361</v>
      </c>
      <c r="B1922" s="3">
        <f>VLOOKUP(A1922,OrderProduct!$A$2:$T$1953,20,0)</f>
        <v>53095</v>
      </c>
      <c r="C1922" s="3" t="str">
        <f>VLOOKUP(B1922,'Location (2)'!$A$2:$C$986,3,0)</f>
        <v>Central</v>
      </c>
      <c r="D1922" s="3">
        <f>VLOOKUP(A1922,OrderProduct!A1922:F3873,6,0)</f>
        <v>95</v>
      </c>
    </row>
    <row r="1923" spans="1:4">
      <c r="A1923" s="3">
        <v>3361</v>
      </c>
      <c r="B1923" s="3">
        <f>VLOOKUP(A1923,OrderProduct!$A$2:$T$1953,20,0)</f>
        <v>53095</v>
      </c>
      <c r="C1923" s="3" t="str">
        <f>VLOOKUP(B1923,'Location (2)'!$A$2:$C$986,3,0)</f>
        <v>Central</v>
      </c>
      <c r="D1923" s="3">
        <f>VLOOKUP(A1923,OrderProduct!A1923:F3874,6,0)</f>
        <v>39.17</v>
      </c>
    </row>
    <row r="1924" spans="1:4">
      <c r="A1924" s="3">
        <v>3361</v>
      </c>
      <c r="B1924" s="3">
        <f>VLOOKUP(A1924,OrderProduct!$A$2:$T$1953,20,0)</f>
        <v>53095</v>
      </c>
      <c r="C1924" s="3" t="str">
        <f>VLOOKUP(B1924,'Location (2)'!$A$2:$C$986,3,0)</f>
        <v>Central</v>
      </c>
      <c r="D1924" s="3">
        <f>VLOOKUP(A1924,OrderProduct!A1924:F3875,6,0)</f>
        <v>131.26</v>
      </c>
    </row>
    <row r="1925" spans="1:4">
      <c r="A1925" s="3">
        <v>3366</v>
      </c>
      <c r="B1925" s="3">
        <f>VLOOKUP(A1925,OrderProduct!$A$2:$T$1953,20,0)</f>
        <v>45373</v>
      </c>
      <c r="C1925" s="3" t="str">
        <f>VLOOKUP(B1925,'Location (2)'!$A$2:$C$986,3,0)</f>
        <v>East</v>
      </c>
      <c r="D1925" s="3">
        <f>VLOOKUP(A1925,OrderProduct!A1925:F3876,6,0)</f>
        <v>647.07</v>
      </c>
    </row>
    <row r="1926" spans="1:4">
      <c r="A1926" s="3">
        <v>3366</v>
      </c>
      <c r="B1926" s="3">
        <f>VLOOKUP(A1926,OrderProduct!$A$2:$T$1953,20,0)</f>
        <v>45373</v>
      </c>
      <c r="C1926" s="3" t="str">
        <f>VLOOKUP(B1926,'Location (2)'!$A$2:$C$986,3,0)</f>
        <v>East</v>
      </c>
      <c r="D1926" s="3">
        <f>VLOOKUP(A1926,OrderProduct!A1926:F3877,6,0)</f>
        <v>141.59</v>
      </c>
    </row>
    <row r="1927" spans="1:4">
      <c r="A1927" s="3">
        <v>3367</v>
      </c>
      <c r="B1927" s="3">
        <f>VLOOKUP(A1927,OrderProduct!$A$2:$T$1953,20,0)</f>
        <v>43221</v>
      </c>
      <c r="C1927" s="3" t="str">
        <f>VLOOKUP(B1927,'Location (2)'!$A$2:$C$986,3,0)</f>
        <v>East</v>
      </c>
      <c r="D1927" s="3">
        <f>VLOOKUP(A1927,OrderProduct!A1927:F3878,6,0)</f>
        <v>203.05</v>
      </c>
    </row>
    <row r="1928" spans="1:4">
      <c r="A1928" s="3">
        <v>3367</v>
      </c>
      <c r="B1928" s="3">
        <f>VLOOKUP(A1928,OrderProduct!$A$2:$T$1953,20,0)</f>
        <v>43221</v>
      </c>
      <c r="C1928" s="3" t="str">
        <f>VLOOKUP(B1928,'Location (2)'!$A$2:$C$986,3,0)</f>
        <v>East</v>
      </c>
      <c r="D1928" s="3">
        <f>VLOOKUP(A1928,OrderProduct!A1928:F3879,6,0)</f>
        <v>9.23</v>
      </c>
    </row>
    <row r="1929" spans="1:4">
      <c r="A1929" s="3">
        <v>3369</v>
      </c>
      <c r="B1929" s="3">
        <f>VLOOKUP(A1929,OrderProduct!$A$2:$T$1953,20,0)</f>
        <v>43081</v>
      </c>
      <c r="C1929" s="3" t="str">
        <f>VLOOKUP(B1929,'Location (2)'!$A$2:$C$986,3,0)</f>
        <v>East</v>
      </c>
      <c r="D1929" s="3">
        <f>VLOOKUP(A1929,OrderProduct!A1929:F3880,6,0)</f>
        <v>96.13</v>
      </c>
    </row>
    <row r="1930" spans="1:4">
      <c r="A1930" s="3">
        <v>3374</v>
      </c>
      <c r="B1930" s="3">
        <f>VLOOKUP(A1930,OrderProduct!$A$2:$T$1953,20,0)</f>
        <v>21113</v>
      </c>
      <c r="C1930" s="3" t="str">
        <f>VLOOKUP(B1930,'Location (2)'!$A$2:$C$986,3,0)</f>
        <v>East</v>
      </c>
      <c r="D1930" s="3">
        <f>VLOOKUP(A1930,OrderProduct!A1930:F3881,6,0)</f>
        <v>73.96</v>
      </c>
    </row>
    <row r="1931" spans="1:4">
      <c r="A1931" s="3">
        <v>3374</v>
      </c>
      <c r="B1931" s="3">
        <f>VLOOKUP(A1931,OrderProduct!$A$2:$T$1953,20,0)</f>
        <v>21113</v>
      </c>
      <c r="C1931" s="3" t="str">
        <f>VLOOKUP(B1931,'Location (2)'!$A$2:$C$986,3,0)</f>
        <v>East</v>
      </c>
      <c r="D1931" s="3">
        <f>VLOOKUP(A1931,OrderProduct!A1931:F3882,6,0)</f>
        <v>51.02</v>
      </c>
    </row>
    <row r="1932" spans="1:4">
      <c r="A1932" s="3">
        <v>3374</v>
      </c>
      <c r="B1932" s="3">
        <f>VLOOKUP(A1932,OrderProduct!$A$2:$T$1953,20,0)</f>
        <v>21113</v>
      </c>
      <c r="C1932" s="3" t="str">
        <f>VLOOKUP(B1932,'Location (2)'!$A$2:$C$986,3,0)</f>
        <v>East</v>
      </c>
      <c r="D1932" s="3">
        <f>VLOOKUP(A1932,OrderProduct!A1932:F3883,6,0)</f>
        <v>107.51</v>
      </c>
    </row>
    <row r="1933" spans="1:4">
      <c r="A1933" s="3">
        <v>3374</v>
      </c>
      <c r="B1933" s="3">
        <f>VLOOKUP(A1933,OrderProduct!$A$2:$T$1953,20,0)</f>
        <v>21113</v>
      </c>
      <c r="C1933" s="3" t="str">
        <f>VLOOKUP(B1933,'Location (2)'!$A$2:$C$986,3,0)</f>
        <v>East</v>
      </c>
      <c r="D1933" s="3">
        <f>VLOOKUP(A1933,OrderProduct!A1933:F3884,6,0)</f>
        <v>44.75</v>
      </c>
    </row>
    <row r="1934" spans="1:4">
      <c r="A1934" s="3">
        <v>3379</v>
      </c>
      <c r="B1934" s="3">
        <f>VLOOKUP(A1934,OrderProduct!$A$2:$T$1953,20,0)</f>
        <v>30144</v>
      </c>
      <c r="C1934" s="3" t="str">
        <f>VLOOKUP(B1934,'Location (2)'!$A$2:$C$986,3,0)</f>
        <v>South</v>
      </c>
      <c r="D1934" s="3">
        <f>VLOOKUP(A1934,OrderProduct!A1934:F3885,6,0)</f>
        <v>40.69</v>
      </c>
    </row>
    <row r="1935" spans="1:4">
      <c r="A1935" s="3">
        <v>3379</v>
      </c>
      <c r="B1935" s="3">
        <f>VLOOKUP(A1935,OrderProduct!$A$2:$T$1953,20,0)</f>
        <v>30144</v>
      </c>
      <c r="C1935" s="3" t="str">
        <f>VLOOKUP(B1935,'Location (2)'!$A$2:$C$986,3,0)</f>
        <v>South</v>
      </c>
      <c r="D1935" s="3">
        <f>VLOOKUP(A1935,OrderProduct!A1935:F3886,6,0)</f>
        <v>3846.06</v>
      </c>
    </row>
    <row r="1936" spans="1:4">
      <c r="A1936" s="3">
        <v>3380</v>
      </c>
      <c r="B1936" s="3">
        <f>VLOOKUP(A1936,OrderProduct!$A$2:$T$1953,20,0)</f>
        <v>30240</v>
      </c>
      <c r="C1936" s="3" t="str">
        <f>VLOOKUP(B1936,'Location (2)'!$A$2:$C$986,3,0)</f>
        <v>South</v>
      </c>
      <c r="D1936" s="3">
        <f>VLOOKUP(A1936,OrderProduct!A1936:F3887,6,0)</f>
        <v>76.23</v>
      </c>
    </row>
    <row r="1937" spans="1:4">
      <c r="A1937" s="3">
        <v>3380</v>
      </c>
      <c r="B1937" s="3">
        <f>VLOOKUP(A1937,OrderProduct!$A$2:$T$1953,20,0)</f>
        <v>30240</v>
      </c>
      <c r="C1937" s="3" t="str">
        <f>VLOOKUP(B1937,'Location (2)'!$A$2:$C$986,3,0)</f>
        <v>South</v>
      </c>
      <c r="D1937" s="3">
        <f>VLOOKUP(A1937,OrderProduct!A1937:F3888,6,0)</f>
        <v>79.74</v>
      </c>
    </row>
    <row r="1938" spans="1:4">
      <c r="A1938" s="3">
        <v>3380</v>
      </c>
      <c r="B1938" s="3">
        <f>VLOOKUP(A1938,OrderProduct!$A$2:$T$1953,20,0)</f>
        <v>30240</v>
      </c>
      <c r="C1938" s="3" t="str">
        <f>VLOOKUP(B1938,'Location (2)'!$A$2:$C$986,3,0)</f>
        <v>South</v>
      </c>
      <c r="D1938" s="3">
        <f>VLOOKUP(A1938,OrderProduct!A1938:F3889,6,0)</f>
        <v>392.45</v>
      </c>
    </row>
    <row r="1939" spans="1:4">
      <c r="A1939" s="3">
        <v>3381</v>
      </c>
      <c r="B1939" s="3">
        <f>VLOOKUP(A1939,OrderProduct!$A$2:$T$1953,20,0)</f>
        <v>31204</v>
      </c>
      <c r="C1939" s="3" t="str">
        <f>VLOOKUP(B1939,'Location (2)'!$A$2:$C$986,3,0)</f>
        <v>South</v>
      </c>
      <c r="D1939" s="3">
        <f>VLOOKUP(A1939,OrderProduct!A1939:F3890,6,0)</f>
        <v>41.29</v>
      </c>
    </row>
    <row r="1940" spans="1:4">
      <c r="A1940" s="3">
        <v>3381</v>
      </c>
      <c r="B1940" s="3">
        <f>VLOOKUP(A1940,OrderProduct!$A$2:$T$1953,20,0)</f>
        <v>31204</v>
      </c>
      <c r="C1940" s="3" t="str">
        <f>VLOOKUP(B1940,'Location (2)'!$A$2:$C$986,3,0)</f>
        <v>South</v>
      </c>
      <c r="D1940" s="3">
        <f>VLOOKUP(A1940,OrderProduct!A1940:F3891,6,0)</f>
        <v>35.48</v>
      </c>
    </row>
    <row r="1941" spans="1:4">
      <c r="A1941" s="3">
        <v>3385</v>
      </c>
      <c r="B1941" s="3">
        <f>VLOOKUP(A1941,OrderProduct!$A$2:$T$1953,20,0)</f>
        <v>44512</v>
      </c>
      <c r="C1941" s="3" t="str">
        <f>VLOOKUP(B1941,'Location (2)'!$A$2:$C$986,3,0)</f>
        <v>East</v>
      </c>
      <c r="D1941" s="3">
        <f>VLOOKUP(A1941,OrderProduct!A1941:F3892,6,0)</f>
        <v>2130.04</v>
      </c>
    </row>
    <row r="1942" spans="1:4">
      <c r="A1942" s="3">
        <v>3385</v>
      </c>
      <c r="B1942" s="3">
        <f>VLOOKUP(A1942,OrderProduct!$A$2:$T$1953,20,0)</f>
        <v>44512</v>
      </c>
      <c r="C1942" s="3" t="str">
        <f>VLOOKUP(B1942,'Location (2)'!$A$2:$C$986,3,0)</f>
        <v>East</v>
      </c>
      <c r="D1942" s="3">
        <f>VLOOKUP(A1942,OrderProduct!A1942:F3893,6,0)</f>
        <v>82.8</v>
      </c>
    </row>
    <row r="1943" spans="1:4">
      <c r="A1943" s="3">
        <v>3386</v>
      </c>
      <c r="B1943" s="3">
        <f>VLOOKUP(A1943,OrderProduct!$A$2:$T$1953,20,0)</f>
        <v>43402</v>
      </c>
      <c r="C1943" s="3" t="str">
        <f>VLOOKUP(B1943,'Location (2)'!$A$2:$C$986,3,0)</f>
        <v>East</v>
      </c>
      <c r="D1943" s="3">
        <f>VLOOKUP(A1943,OrderProduct!A1943:F3894,6,0)</f>
        <v>152.11</v>
      </c>
    </row>
    <row r="1944" spans="1:4">
      <c r="A1944" s="3">
        <v>3386</v>
      </c>
      <c r="B1944" s="3">
        <f>VLOOKUP(A1944,OrderProduct!$A$2:$T$1953,20,0)</f>
        <v>43402</v>
      </c>
      <c r="C1944" s="3" t="str">
        <f>VLOOKUP(B1944,'Location (2)'!$A$2:$C$986,3,0)</f>
        <v>East</v>
      </c>
      <c r="D1944" s="3">
        <f>VLOOKUP(A1944,OrderProduct!A1944:F3895,6,0)</f>
        <v>35.97</v>
      </c>
    </row>
    <row r="1945" spans="1:4">
      <c r="A1945" s="3">
        <v>3388</v>
      </c>
      <c r="B1945" s="3">
        <f>VLOOKUP(A1945,OrderProduct!$A$2:$T$1953,20,0)</f>
        <v>94533</v>
      </c>
      <c r="C1945" s="3" t="str">
        <f>VLOOKUP(B1945,'Location (2)'!$A$2:$C$986,3,0)</f>
        <v>West</v>
      </c>
      <c r="D1945" s="3">
        <f>VLOOKUP(A1945,OrderProduct!A1945:F3896,6,0)</f>
        <v>19.32</v>
      </c>
    </row>
    <row r="1946" spans="1:4">
      <c r="A1946" s="3">
        <v>3393</v>
      </c>
      <c r="B1946" s="3">
        <f>VLOOKUP(A1946,OrderProduct!$A$2:$T$1953,20,0)</f>
        <v>99163</v>
      </c>
      <c r="C1946" s="3" t="str">
        <f>VLOOKUP(B1946,'Location (2)'!$A$2:$C$986,3,0)</f>
        <v>West</v>
      </c>
      <c r="D1946" s="3">
        <f>VLOOKUP(A1946,OrderProduct!A1946:F3897,6,0)</f>
        <v>192.33</v>
      </c>
    </row>
    <row r="1947" spans="1:4">
      <c r="A1947" s="3">
        <v>3393</v>
      </c>
      <c r="B1947" s="3">
        <f>VLOOKUP(A1947,OrderProduct!$A$2:$T$1953,20,0)</f>
        <v>99163</v>
      </c>
      <c r="C1947" s="3" t="str">
        <f>VLOOKUP(B1947,'Location (2)'!$A$2:$C$986,3,0)</f>
        <v>West</v>
      </c>
      <c r="D1947" s="3">
        <f>VLOOKUP(A1947,OrderProduct!A1947:F3898,6,0)</f>
        <v>6901.25</v>
      </c>
    </row>
    <row r="1948" spans="1:4">
      <c r="A1948" s="3">
        <v>3397</v>
      </c>
      <c r="B1948" s="3">
        <f>VLOOKUP(A1948,OrderProduct!$A$2:$T$1953,20,0)</f>
        <v>61832</v>
      </c>
      <c r="C1948" s="3" t="str">
        <f>VLOOKUP(B1948,'Location (2)'!$A$2:$C$986,3,0)</f>
        <v>Central</v>
      </c>
      <c r="D1948" s="3">
        <f>VLOOKUP(A1948,OrderProduct!A1948:F3899,6,0)</f>
        <v>148.94</v>
      </c>
    </row>
    <row r="1949" spans="1:4">
      <c r="A1949" s="3">
        <v>3397</v>
      </c>
      <c r="B1949" s="3">
        <f>VLOOKUP(A1949,OrderProduct!$A$2:$T$1953,20,0)</f>
        <v>61832</v>
      </c>
      <c r="C1949" s="3" t="str">
        <f>VLOOKUP(B1949,'Location (2)'!$A$2:$C$986,3,0)</f>
        <v>Central</v>
      </c>
      <c r="D1949" s="3">
        <f>VLOOKUP(A1949,OrderProduct!A1949:F3900,6,0)</f>
        <v>200.68</v>
      </c>
    </row>
    <row r="1950" spans="1:4">
      <c r="A1950" s="3">
        <v>3397</v>
      </c>
      <c r="B1950" s="3">
        <f>VLOOKUP(A1950,OrderProduct!$A$2:$T$1953,20,0)</f>
        <v>61832</v>
      </c>
      <c r="C1950" s="3" t="str">
        <f>VLOOKUP(B1950,'Location (2)'!$A$2:$C$986,3,0)</f>
        <v>Central</v>
      </c>
      <c r="D1950" s="3">
        <f>VLOOKUP(A1950,OrderProduct!A1950:F3901,6,0)</f>
        <v>1214.03</v>
      </c>
    </row>
    <row r="1951" spans="1:4">
      <c r="A1951" s="3">
        <v>3399</v>
      </c>
      <c r="B1951" s="3">
        <f>VLOOKUP(A1951,OrderProduct!$A$2:$T$1953,20,0)</f>
        <v>60016</v>
      </c>
      <c r="C1951" s="3" t="str">
        <f>VLOOKUP(B1951,'Location (2)'!$A$2:$C$986,3,0)</f>
        <v>Central</v>
      </c>
      <c r="D1951" s="3">
        <f>VLOOKUP(A1951,OrderProduct!A1951:F3902,6,0)</f>
        <v>556.61</v>
      </c>
    </row>
    <row r="1952" spans="1:4">
      <c r="A1952" s="3">
        <v>3400</v>
      </c>
      <c r="B1952" s="3">
        <f>VLOOKUP(A1952,OrderProduct!$A$2:$T$1953,20,0)</f>
        <v>26554</v>
      </c>
      <c r="C1952" s="3" t="str">
        <f>VLOOKUP(B1952,'Location (2)'!$A$2:$C$986,3,0)</f>
        <v>East</v>
      </c>
      <c r="D1952" s="3">
        <f>VLOOKUP(A1952,OrderProduct!A1952:F3903,6,0)</f>
        <v>10.96</v>
      </c>
    </row>
    <row r="1953" spans="1:4">
      <c r="A1953" s="3">
        <v>3403</v>
      </c>
      <c r="B1953" s="3">
        <f>VLOOKUP(A1953,OrderProduct!$A$2:$T$1953,20,0)</f>
        <v>82001</v>
      </c>
      <c r="C1953" s="3" t="str">
        <f>VLOOKUP(B1953,'Location (2)'!$A$2:$C$986,3,0)</f>
        <v>West</v>
      </c>
      <c r="D1953" s="3">
        <f>VLOOKUP(A1953,OrderProduct!A1953:F3904,6,0)</f>
        <v>1503.05</v>
      </c>
    </row>
  </sheetData>
  <autoFilter xmlns:etc="http://www.wps.cn/officeDocument/2017/etCustomData" ref="A1:D1953" etc:filterBottomFollowUsedRange="0">
    <extLst/>
  </autoFilter>
  <mergeCells count="1">
    <mergeCell ref="O1:U1"/>
  </mergeCells>
  <pageMargins left="0.7" right="0.7" top="0.75" bottom="0.75" header="0.3" footer="0.3"/>
  <pageSetup paperSize="1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>
    <tabColor rgb="FFC00000"/>
  </sheetPr>
  <dimension ref="A1:B1955"/>
  <sheetViews>
    <sheetView topLeftCell="A4" workbookViewId="0">
      <selection activeCell="Q17" sqref="Q17"/>
    </sheetView>
  </sheetViews>
  <sheetFormatPr defaultColWidth="9" defaultRowHeight="14.4" outlineLevelCol="1"/>
  <cols>
    <col min="9" max="9" width="11.6666666666667" customWidth="1"/>
    <col min="10" max="10" width="12.1111111111111" customWidth="1"/>
    <col min="11" max="11" width="11.6666666666667" customWidth="1"/>
    <col min="12" max="12" width="10.6666666666667" customWidth="1"/>
    <col min="13" max="13" width="12.6666666666667" customWidth="1"/>
    <col min="14" max="14" width="10.6666666666667" customWidth="1"/>
    <col min="15" max="15" width="12.6666666666667" customWidth="1"/>
    <col min="16" max="16" width="9.66666666666667" customWidth="1"/>
    <col min="17" max="17" width="12.6666666666667" customWidth="1"/>
    <col min="18" max="18" width="10.6666666666667" customWidth="1"/>
    <col min="19" max="19" width="9.66666666666667" customWidth="1"/>
    <col min="20" max="20" width="8.66666666666667" customWidth="1"/>
    <col min="21" max="21" width="9.66666666666667" customWidth="1"/>
    <col min="22" max="24" width="10.6666666666667" customWidth="1"/>
    <col min="25" max="25" width="8.66666666666667" customWidth="1"/>
    <col min="26" max="26" width="9.66666666666667" customWidth="1"/>
    <col min="27" max="27" width="12.6666666666667" customWidth="1"/>
    <col min="28" max="28" width="9.66666666666667" customWidth="1"/>
    <col min="29" max="29" width="8.66666666666667" customWidth="1"/>
    <col min="30" max="30" width="10.6666666666667" customWidth="1"/>
    <col min="31" max="31" width="9.66666666666667" customWidth="1"/>
    <col min="32" max="32" width="10.6666666666667" customWidth="1"/>
    <col min="33" max="34" width="8.66666666666667" customWidth="1"/>
    <col min="35" max="35" width="10.6666666666667" customWidth="1"/>
    <col min="36" max="36" width="8.66666666666667" customWidth="1"/>
    <col min="37" max="37" width="9.66666666666667" customWidth="1"/>
    <col min="38" max="38" width="8.66666666666667" customWidth="1"/>
    <col min="39" max="39" width="9.66666666666667" customWidth="1"/>
    <col min="40" max="40" width="10.6666666666667" customWidth="1"/>
    <col min="41" max="41" width="8.66666666666667" customWidth="1"/>
    <col min="42" max="43" width="10.6666666666667" customWidth="1"/>
    <col min="44" max="45" width="9.66666666666667" customWidth="1"/>
    <col min="46" max="46" width="10.6666666666667" customWidth="1"/>
    <col min="47" max="48" width="7.66666666666667" customWidth="1"/>
    <col min="49" max="50" width="9.66666666666667" customWidth="1"/>
    <col min="51" max="51" width="10.6666666666667" customWidth="1"/>
    <col min="52" max="53" width="9.66666666666667" customWidth="1"/>
    <col min="54" max="54" width="10.6666666666667" customWidth="1"/>
    <col min="55" max="55" width="12.6666666666667" customWidth="1"/>
    <col min="56" max="56" width="8.66666666666667" customWidth="1"/>
    <col min="57" max="57" width="9.66666666666667" customWidth="1"/>
    <col min="58" max="58" width="10.6666666666667" customWidth="1"/>
    <col min="59" max="60" width="8.66666666666667" customWidth="1"/>
    <col min="61" max="61" width="11.6666666666667" customWidth="1"/>
    <col min="62" max="63" width="8.66666666666667" customWidth="1"/>
    <col min="64" max="64" width="9.66666666666667" customWidth="1"/>
    <col min="65" max="65" width="8.66666666666667" customWidth="1"/>
    <col min="66" max="67" width="9.66666666666667" customWidth="1"/>
    <col min="68" max="69" width="7.66666666666667" customWidth="1"/>
    <col min="70" max="71" width="9.66666666666667" customWidth="1"/>
    <col min="72" max="72" width="7.66666666666667" customWidth="1"/>
    <col min="73" max="75" width="8.66666666666667" customWidth="1"/>
    <col min="76" max="76" width="7.66666666666667" customWidth="1"/>
    <col min="77" max="77" width="8.66666666666667" customWidth="1"/>
    <col min="78" max="78" width="11.6666666666667" customWidth="1"/>
    <col min="79" max="79" width="7.66666666666667" customWidth="1"/>
    <col min="80" max="81" width="8.66666666666667" customWidth="1"/>
    <col min="82" max="82" width="9.66666666666667" customWidth="1"/>
    <col min="83" max="83" width="7.66666666666667" customWidth="1"/>
    <col min="84" max="84" width="11.6666666666667" customWidth="1"/>
    <col min="85" max="85" width="8.66666666666667" customWidth="1"/>
    <col min="86" max="87" width="9.66666666666667" customWidth="1"/>
    <col min="88" max="88" width="11.6666666666667" customWidth="1"/>
    <col min="89" max="89" width="7.66666666666667" customWidth="1"/>
    <col min="90" max="90" width="10.6666666666667" customWidth="1"/>
    <col min="91" max="95" width="8.66666666666667" customWidth="1"/>
    <col min="96" max="96" width="7.66666666666667" customWidth="1"/>
    <col min="97" max="98" width="8.66666666666667" customWidth="1"/>
    <col min="99" max="100" width="9.66666666666667" customWidth="1"/>
    <col min="101" max="101" width="4.66666666666667" customWidth="1"/>
    <col min="102" max="102" width="9.66666666666667" customWidth="1"/>
    <col min="103" max="103" width="10.6666666666667" customWidth="1"/>
    <col min="104" max="104" width="9.66666666666667" customWidth="1"/>
    <col min="105" max="106" width="7.66666666666667" customWidth="1"/>
    <col min="107" max="107" width="12.6666666666667" customWidth="1"/>
    <col min="108" max="110" width="8.66666666666667" customWidth="1"/>
    <col min="111" max="111" width="7.66666666666667" customWidth="1"/>
    <col min="112" max="112" width="8.66666666666667" customWidth="1"/>
    <col min="113" max="114" width="7.66666666666667" customWidth="1"/>
    <col min="115" max="115" width="10.6666666666667" customWidth="1"/>
    <col min="116" max="116" width="8.66666666666667" customWidth="1"/>
    <col min="117" max="118" width="7.66666666666667" customWidth="1"/>
    <col min="119" max="119" width="9.66666666666667" customWidth="1"/>
    <col min="120" max="120" width="7.66666666666667" customWidth="1"/>
    <col min="121" max="123" width="8.66666666666667" customWidth="1"/>
    <col min="124" max="124" width="9.66666666666667" customWidth="1"/>
    <col min="125" max="125" width="8.66666666666667" customWidth="1"/>
    <col min="126" max="127" width="7.66666666666667" customWidth="1"/>
    <col min="128" max="128" width="6.66666666666667" customWidth="1"/>
    <col min="129" max="129" width="8.66666666666667" customWidth="1"/>
    <col min="130" max="130" width="12.6666666666667" customWidth="1"/>
    <col min="131" max="131" width="8.66666666666667" customWidth="1"/>
    <col min="132" max="132" width="7.66666666666667" customWidth="1"/>
    <col min="133" max="133" width="9.66666666666667" customWidth="1"/>
    <col min="134" max="135" width="7.66666666666667" customWidth="1"/>
    <col min="136" max="136" width="9.66666666666667" customWidth="1"/>
    <col min="137" max="137" width="7.66666666666667" customWidth="1"/>
    <col min="138" max="138" width="8.66666666666667" customWidth="1"/>
    <col min="139" max="139" width="9.66666666666667" customWidth="1"/>
    <col min="140" max="140" width="7.66666666666667" customWidth="1"/>
    <col min="141" max="141" width="9.66666666666667" customWidth="1"/>
    <col min="142" max="142" width="8.66666666666667" customWidth="1"/>
    <col min="143" max="144" width="9.66666666666667" customWidth="1"/>
    <col min="145" max="145" width="8.66666666666667" customWidth="1"/>
    <col min="146" max="146" width="7.66666666666667" customWidth="1"/>
    <col min="147" max="147" width="11.6666666666667" customWidth="1"/>
    <col min="148" max="148" width="7.66666666666667" customWidth="1"/>
    <col min="149" max="151" width="8.66666666666667" customWidth="1"/>
    <col min="152" max="152" width="9.66666666666667" customWidth="1"/>
    <col min="153" max="153" width="8.66666666666667" customWidth="1"/>
    <col min="154" max="154" width="7.66666666666667" customWidth="1"/>
    <col min="155" max="156" width="8.66666666666667" customWidth="1"/>
    <col min="157" max="157" width="9.66666666666667" customWidth="1"/>
    <col min="158" max="158" width="11.6666666666667" customWidth="1"/>
    <col min="159" max="159" width="8.66666666666667" customWidth="1"/>
    <col min="160" max="160" width="11.6666666666667" customWidth="1"/>
    <col min="161" max="161" width="8.66666666666667" customWidth="1"/>
    <col min="162" max="162" width="9.66666666666667" customWidth="1"/>
    <col min="163" max="163" width="8.66666666666667" customWidth="1"/>
    <col min="164" max="164" width="9.66666666666667" customWidth="1"/>
    <col min="165" max="166" width="7.66666666666667" customWidth="1"/>
    <col min="167" max="167" width="9.66666666666667" customWidth="1"/>
    <col min="168" max="168" width="8.66666666666667" customWidth="1"/>
    <col min="169" max="170" width="9.66666666666667" customWidth="1"/>
    <col min="171" max="171" width="8.66666666666667" customWidth="1"/>
    <col min="172" max="172" width="9.66666666666667" customWidth="1"/>
    <col min="173" max="174" width="8.66666666666667" customWidth="1"/>
    <col min="175" max="175" width="7.66666666666667" customWidth="1"/>
    <col min="176" max="176" width="8.66666666666667" customWidth="1"/>
    <col min="177" max="178" width="9.66666666666667" customWidth="1"/>
    <col min="179" max="179" width="10.6666666666667" customWidth="1"/>
    <col min="180" max="180" width="8.66666666666667" customWidth="1"/>
    <col min="181" max="181" width="10.6666666666667" customWidth="1"/>
    <col min="182" max="182" width="9.66666666666667" customWidth="1"/>
    <col min="183" max="183" width="8.66666666666667" customWidth="1"/>
    <col min="184" max="184" width="7.66666666666667" customWidth="1"/>
    <col min="185" max="185" width="8.66666666666667" customWidth="1"/>
    <col min="186" max="186" width="7.66666666666667" customWidth="1"/>
    <col min="187" max="187" width="11.6666666666667" customWidth="1"/>
    <col min="188" max="188" width="9.66666666666667" customWidth="1"/>
    <col min="189" max="189" width="7.66666666666667" customWidth="1"/>
    <col min="190" max="191" width="9.66666666666667" customWidth="1"/>
    <col min="192" max="193" width="8.66666666666667" customWidth="1"/>
    <col min="194" max="195" width="7.66666666666667" customWidth="1"/>
    <col min="196" max="196" width="10.6666666666667" customWidth="1"/>
    <col min="197" max="197" width="12.6666666666667" customWidth="1"/>
    <col min="198" max="198" width="7.66666666666667" customWidth="1"/>
    <col min="199" max="203" width="8.66666666666667" customWidth="1"/>
    <col min="204" max="204" width="7.66666666666667" customWidth="1"/>
    <col min="205" max="205" width="9.66666666666667" customWidth="1"/>
    <col min="206" max="206" width="8.66666666666667" customWidth="1"/>
    <col min="207" max="207" width="7.66666666666667" customWidth="1"/>
    <col min="208" max="208" width="9.66666666666667" customWidth="1"/>
    <col min="209" max="209" width="7.66666666666667" customWidth="1"/>
    <col min="210" max="211" width="10.6666666666667" customWidth="1"/>
    <col min="212" max="212" width="9.66666666666667" customWidth="1"/>
    <col min="213" max="213" width="8.66666666666667" customWidth="1"/>
    <col min="214" max="216" width="9.66666666666667" customWidth="1"/>
    <col min="217" max="218" width="8.66666666666667" customWidth="1"/>
    <col min="219" max="220" width="7.66666666666667" customWidth="1"/>
    <col min="221" max="221" width="8.66666666666667" customWidth="1"/>
    <col min="222" max="222" width="11.6666666666667" customWidth="1"/>
    <col min="223" max="223" width="8.66666666666667" customWidth="1"/>
    <col min="224" max="224" width="10.6666666666667" customWidth="1"/>
    <col min="225" max="225" width="7.66666666666667" customWidth="1"/>
    <col min="226" max="226" width="9.66666666666667" customWidth="1"/>
    <col min="227" max="229" width="7.66666666666667" customWidth="1"/>
    <col min="230" max="232" width="9.66666666666667" customWidth="1"/>
    <col min="233" max="234" width="8.66666666666667" customWidth="1"/>
    <col min="235" max="235" width="7.66666666666667" customWidth="1"/>
    <col min="236" max="237" width="8.66666666666667" customWidth="1"/>
    <col min="238" max="238" width="6.66666666666667" customWidth="1"/>
    <col min="239" max="240" width="8.66666666666667" customWidth="1"/>
    <col min="241" max="241" width="10.6666666666667" customWidth="1"/>
    <col min="242" max="242" width="7.66666666666667" customWidth="1"/>
    <col min="243" max="243" width="8.66666666666667" customWidth="1"/>
    <col min="244" max="244" width="9.66666666666667" customWidth="1"/>
    <col min="245" max="245" width="8.66666666666667" customWidth="1"/>
    <col min="246" max="246" width="9.66666666666667" customWidth="1"/>
    <col min="247" max="247" width="8.66666666666667" customWidth="1"/>
    <col min="248" max="248" width="7.66666666666667" customWidth="1"/>
    <col min="249" max="249" width="9.66666666666667" customWidth="1"/>
    <col min="250" max="250" width="11.6666666666667" customWidth="1"/>
    <col min="251" max="254" width="7.66666666666667" customWidth="1"/>
    <col min="255" max="259" width="8.66666666666667" customWidth="1"/>
    <col min="260" max="260" width="7.66666666666667" customWidth="1"/>
    <col min="261" max="261" width="9.66666666666667" customWidth="1"/>
    <col min="262" max="262" width="8.66666666666667" customWidth="1"/>
    <col min="263" max="263" width="7.66666666666667" customWidth="1"/>
    <col min="264" max="264" width="9.66666666666667" customWidth="1"/>
    <col min="265" max="266" width="7.66666666666667" customWidth="1"/>
    <col min="267" max="270" width="8.66666666666667" customWidth="1"/>
    <col min="271" max="272" width="7.66666666666667" customWidth="1"/>
    <col min="273" max="276" width="8.66666666666667" customWidth="1"/>
    <col min="277" max="277" width="9.66666666666667" customWidth="1"/>
    <col min="278" max="279" width="8.66666666666667" customWidth="1"/>
    <col min="280" max="280" width="7.66666666666667" customWidth="1"/>
    <col min="281" max="281" width="8.66666666666667" customWidth="1"/>
    <col min="282" max="282" width="7.66666666666667" customWidth="1"/>
    <col min="283" max="283" width="9.66666666666667" customWidth="1"/>
    <col min="284" max="285" width="8.66666666666667" customWidth="1"/>
    <col min="286" max="286" width="9.66666666666667" customWidth="1"/>
    <col min="287" max="287" width="7.66666666666667" customWidth="1"/>
    <col min="288" max="288" width="8.66666666666667" customWidth="1"/>
    <col min="289" max="289" width="7.66666666666667" customWidth="1"/>
    <col min="290" max="290" width="8.66666666666667" customWidth="1"/>
    <col min="291" max="291" width="12.6666666666667" customWidth="1"/>
    <col min="292" max="292" width="7.66666666666667" customWidth="1"/>
    <col min="293" max="294" width="9.66666666666667" customWidth="1"/>
    <col min="295" max="298" width="7.66666666666667" customWidth="1"/>
    <col min="299" max="299" width="8.66666666666667" customWidth="1"/>
    <col min="300" max="300" width="9.66666666666667" customWidth="1"/>
    <col min="301" max="302" width="8.66666666666667" customWidth="1"/>
    <col min="303" max="303" width="9.66666666666667" customWidth="1"/>
    <col min="304" max="304" width="8.66666666666667" customWidth="1"/>
    <col min="305" max="305" width="4.66666666666667" customWidth="1"/>
    <col min="306" max="306" width="8.66666666666667" customWidth="1"/>
    <col min="307" max="308" width="9.66666666666667" customWidth="1"/>
    <col min="309" max="311" width="7.66666666666667" customWidth="1"/>
    <col min="312" max="312" width="9.66666666666667" customWidth="1"/>
    <col min="313" max="313" width="7.66666666666667" customWidth="1"/>
    <col min="314" max="314" width="8.66666666666667" customWidth="1"/>
    <col min="315" max="315" width="7.66666666666667" customWidth="1"/>
    <col min="316" max="316" width="9.66666666666667" customWidth="1"/>
    <col min="317" max="317" width="8.66666666666667" customWidth="1"/>
    <col min="318" max="318" width="7.66666666666667" customWidth="1"/>
    <col min="319" max="319" width="8.66666666666667" customWidth="1"/>
    <col min="320" max="320" width="7.66666666666667" customWidth="1"/>
    <col min="321" max="324" width="9.66666666666667" customWidth="1"/>
    <col min="325" max="325" width="8.66666666666667" customWidth="1"/>
    <col min="326" max="326" width="9.66666666666667" customWidth="1"/>
    <col min="327" max="328" width="8.66666666666667" customWidth="1"/>
    <col min="329" max="329" width="9.66666666666667" customWidth="1"/>
    <col min="330" max="330" width="8.66666666666667" customWidth="1"/>
    <col min="331" max="331" width="7.66666666666667" customWidth="1"/>
    <col min="332" max="332" width="6.66666666666667" customWidth="1"/>
    <col min="333" max="334" width="8.66666666666667" customWidth="1"/>
    <col min="335" max="335" width="7.66666666666667" customWidth="1"/>
    <col min="336" max="336" width="9.66666666666667" customWidth="1"/>
    <col min="337" max="337" width="10.6666666666667" customWidth="1"/>
    <col min="338" max="338" width="8.66666666666667" customWidth="1"/>
    <col min="339" max="339" width="9.66666666666667" customWidth="1"/>
    <col min="340" max="343" width="8.66666666666667" customWidth="1"/>
    <col min="344" max="345" width="7.66666666666667" customWidth="1"/>
    <col min="346" max="346" width="8.66666666666667" customWidth="1"/>
    <col min="347" max="347" width="7.66666666666667" customWidth="1"/>
    <col min="348" max="349" width="8.66666666666667" customWidth="1"/>
    <col min="350" max="350" width="7.66666666666667" customWidth="1"/>
    <col min="351" max="351" width="6.66666666666667" customWidth="1"/>
    <col min="352" max="352" width="8.66666666666667" customWidth="1"/>
    <col min="353" max="353" width="9.66666666666667" customWidth="1"/>
    <col min="354" max="354" width="8.66666666666667" customWidth="1"/>
    <col min="355" max="355" width="9.66666666666667" customWidth="1"/>
    <col min="356" max="356" width="7.66666666666667" customWidth="1"/>
    <col min="357" max="357" width="8.66666666666667" customWidth="1"/>
    <col min="358" max="358" width="7.66666666666667" customWidth="1"/>
    <col min="359" max="359" width="8.66666666666667" customWidth="1"/>
    <col min="360" max="360" width="9.66666666666667" customWidth="1"/>
    <col min="361" max="361" width="7.66666666666667" customWidth="1"/>
    <col min="362" max="362" width="6.66666666666667" customWidth="1"/>
    <col min="363" max="364" width="8.66666666666667" customWidth="1"/>
    <col min="365" max="365" width="10.6666666666667" customWidth="1"/>
    <col min="366" max="366" width="8.66666666666667" customWidth="1"/>
    <col min="367" max="367" width="10.6666666666667" customWidth="1"/>
    <col min="368" max="368" width="7.66666666666667" customWidth="1"/>
    <col min="369" max="369" width="10.6666666666667" customWidth="1"/>
    <col min="370" max="372" width="9.66666666666667" customWidth="1"/>
    <col min="373" max="373" width="8.66666666666667" customWidth="1"/>
    <col min="374" max="374" width="7.66666666666667" customWidth="1"/>
    <col min="375" max="375" width="9.66666666666667" customWidth="1"/>
    <col min="376" max="377" width="8.66666666666667" customWidth="1"/>
    <col min="378" max="378" width="7.66666666666667" customWidth="1"/>
    <col min="379" max="379" width="6.66666666666667" customWidth="1"/>
    <col min="380" max="380" width="10.6666666666667" customWidth="1"/>
    <col min="381" max="381" width="8.66666666666667" customWidth="1"/>
    <col min="382" max="382" width="7.66666666666667" customWidth="1"/>
    <col min="383" max="384" width="8.66666666666667" customWidth="1"/>
    <col min="385" max="388" width="7.66666666666667" customWidth="1"/>
    <col min="389" max="389" width="8.66666666666667" customWidth="1"/>
    <col min="390" max="390" width="9.66666666666667" customWidth="1"/>
    <col min="391" max="391" width="7.66666666666667" customWidth="1"/>
    <col min="392" max="392" width="9.66666666666667" customWidth="1"/>
    <col min="393" max="393" width="7.66666666666667" customWidth="1"/>
    <col min="394" max="394" width="9.66666666666667" customWidth="1"/>
    <col min="395" max="395" width="6.66666666666667" customWidth="1"/>
    <col min="396" max="396" width="9.66666666666667" customWidth="1"/>
    <col min="397" max="397" width="8.66666666666667" customWidth="1"/>
    <col min="398" max="398" width="7.66666666666667" customWidth="1"/>
    <col min="399" max="399" width="6.66666666666667" customWidth="1"/>
    <col min="400" max="401" width="8.66666666666667" customWidth="1"/>
    <col min="402" max="402" width="9.66666666666667" customWidth="1"/>
    <col min="403" max="403" width="7.66666666666667" customWidth="1"/>
    <col min="404" max="404" width="8.66666666666667" customWidth="1"/>
    <col min="405" max="405" width="9.66666666666667" customWidth="1"/>
    <col min="406" max="406" width="8.66666666666667" customWidth="1"/>
    <col min="407" max="408" width="9.66666666666667" customWidth="1"/>
    <col min="409" max="409" width="8.66666666666667" customWidth="1"/>
    <col min="410" max="410" width="7.66666666666667" customWidth="1"/>
    <col min="411" max="411" width="9.66666666666667" customWidth="1"/>
    <col min="412" max="413" width="8.66666666666667" customWidth="1"/>
    <col min="414" max="414" width="7.66666666666667" customWidth="1"/>
    <col min="415" max="415" width="8.66666666666667" customWidth="1"/>
    <col min="416" max="416" width="9.66666666666667" customWidth="1"/>
    <col min="417" max="419" width="8.66666666666667" customWidth="1"/>
    <col min="420" max="422" width="7.66666666666667" customWidth="1"/>
    <col min="423" max="425" width="8.66666666666667" customWidth="1"/>
    <col min="426" max="426" width="7.66666666666667" customWidth="1"/>
    <col min="427" max="427" width="6.66666666666667" customWidth="1"/>
    <col min="428" max="428" width="9.66666666666667" customWidth="1"/>
    <col min="429" max="429" width="6.66666666666667" customWidth="1"/>
    <col min="430" max="430" width="7.66666666666667" customWidth="1"/>
    <col min="431" max="431" width="6.66666666666667" customWidth="1"/>
    <col min="432" max="432" width="7.66666666666667" customWidth="1"/>
    <col min="433" max="434" width="6.66666666666667" customWidth="1"/>
    <col min="435" max="435" width="7.66666666666667" customWidth="1"/>
    <col min="436" max="438" width="8.66666666666667" customWidth="1"/>
    <col min="439" max="439" width="10.6666666666667" customWidth="1"/>
    <col min="440" max="440" width="6.66666666666667" customWidth="1"/>
    <col min="441" max="443" width="8.66666666666667" customWidth="1"/>
    <col min="444" max="444" width="6.66666666666667" customWidth="1"/>
    <col min="445" max="445" width="8.66666666666667" customWidth="1"/>
    <col min="446" max="446" width="6.66666666666667" customWidth="1"/>
    <col min="447" max="447" width="8.66666666666667" customWidth="1"/>
    <col min="448" max="448" width="7.66666666666667" customWidth="1"/>
    <col min="449" max="449" width="8.66666666666667" customWidth="1"/>
    <col min="450" max="452" width="6.66666666666667" customWidth="1"/>
    <col min="453" max="453" width="8.66666666666667" customWidth="1"/>
    <col min="454" max="454" width="7.66666666666667" customWidth="1"/>
    <col min="455" max="455" width="8.66666666666667" customWidth="1"/>
    <col min="456" max="456" width="6.66666666666667" customWidth="1"/>
    <col min="457" max="457" width="8.66666666666667" customWidth="1"/>
    <col min="458" max="458" width="7.66666666666667" customWidth="1"/>
    <col min="459" max="459" width="5.66666666666667" customWidth="1"/>
    <col min="460" max="461" width="7.66666666666667" customWidth="1"/>
    <col min="462" max="462" width="6.66666666666667" customWidth="1"/>
    <col min="463" max="463" width="7.66666666666667" customWidth="1"/>
    <col min="464" max="464" width="8.66666666666667" customWidth="1"/>
    <col min="465" max="465" width="6.66666666666667" customWidth="1"/>
    <col min="466" max="466" width="8.66666666666667" customWidth="1"/>
    <col min="467" max="467" width="6.66666666666667" customWidth="1"/>
    <col min="468" max="468" width="5.66666666666667" customWidth="1"/>
    <col min="469" max="470" width="7.66666666666667" customWidth="1"/>
    <col min="471" max="471" width="6.66666666666667" customWidth="1"/>
    <col min="472" max="472" width="9.66666666666667" customWidth="1"/>
    <col min="473" max="474" width="6.66666666666667" customWidth="1"/>
    <col min="475" max="475" width="3.66666666666667" customWidth="1"/>
    <col min="476" max="476" width="7.66666666666667" customWidth="1"/>
    <col min="477" max="478" width="8.66666666666667" customWidth="1"/>
    <col min="479" max="480" width="6.66666666666667" customWidth="1"/>
    <col min="481" max="481" width="9.66666666666667" customWidth="1"/>
    <col min="482" max="482" width="7.66666666666667" customWidth="1"/>
    <col min="483" max="483" width="6.66666666666667" customWidth="1"/>
    <col min="484" max="484" width="7.66666666666667" customWidth="1"/>
    <col min="485" max="485" width="6.66666666666667" customWidth="1"/>
    <col min="486" max="486" width="8.66666666666667" customWidth="1"/>
    <col min="487" max="488" width="6.66666666666667" customWidth="1"/>
    <col min="489" max="489" width="5.66666666666667" customWidth="1"/>
    <col min="490" max="490" width="8.66666666666667" customWidth="1"/>
    <col min="491" max="491" width="9.66666666666667" customWidth="1"/>
    <col min="492" max="492" width="8.66666666666667" customWidth="1"/>
    <col min="493" max="493" width="9.66666666666667" customWidth="1"/>
    <col min="494" max="494" width="6.66666666666667" customWidth="1"/>
    <col min="495" max="495" width="9.66666666666667" customWidth="1"/>
    <col min="496" max="496" width="6.66666666666667" customWidth="1"/>
    <col min="497" max="497" width="8.66666666666667" customWidth="1"/>
    <col min="498" max="498" width="6.66666666666667" customWidth="1"/>
    <col min="499" max="499" width="5.66666666666667" customWidth="1"/>
    <col min="500" max="501" width="6.66666666666667" customWidth="1"/>
    <col min="502" max="504" width="8.66666666666667" customWidth="1"/>
    <col min="505" max="505" width="6.66666666666667" customWidth="1"/>
    <col min="506" max="506" width="8.66666666666667" customWidth="1"/>
    <col min="507" max="507" width="6.66666666666667" customWidth="1"/>
    <col min="508" max="508" width="8.66666666666667" customWidth="1"/>
    <col min="509" max="509" width="7.66666666666667" customWidth="1"/>
    <col min="510" max="510" width="9.66666666666667" customWidth="1"/>
    <col min="511" max="514" width="6.66666666666667" customWidth="1"/>
    <col min="515" max="515" width="7.66666666666667" customWidth="1"/>
    <col min="516" max="516" width="6.66666666666667" customWidth="1"/>
    <col min="517" max="517" width="7.66666666666667" customWidth="1"/>
    <col min="518" max="519" width="6.66666666666667" customWidth="1"/>
    <col min="520" max="521" width="8.66666666666667" customWidth="1"/>
    <col min="522" max="522" width="9.66666666666667" customWidth="1"/>
    <col min="523" max="524" width="6.66666666666667" customWidth="1"/>
    <col min="525" max="525" width="7.66666666666667" customWidth="1"/>
    <col min="526" max="526" width="6.66666666666667" customWidth="1"/>
    <col min="527" max="527" width="7.66666666666667" customWidth="1"/>
    <col min="528" max="528" width="6.66666666666667" customWidth="1"/>
    <col min="529" max="529" width="7.66666666666667" customWidth="1"/>
    <col min="530" max="530" width="8.66666666666667" customWidth="1"/>
    <col min="531" max="531" width="7.66666666666667" customWidth="1"/>
    <col min="532" max="532" width="8.66666666666667" customWidth="1"/>
    <col min="533" max="533" width="6.66666666666667" customWidth="1"/>
    <col min="534" max="534" width="9.66666666666667" customWidth="1"/>
    <col min="535" max="535" width="7.66666666666667" customWidth="1"/>
    <col min="536" max="536" width="6.66666666666667" customWidth="1"/>
    <col min="537" max="537" width="8.66666666666667" customWidth="1"/>
    <col min="538" max="540" width="6.66666666666667" customWidth="1"/>
    <col min="541" max="541" width="3.66666666666667" customWidth="1"/>
    <col min="542" max="542" width="6.66666666666667" customWidth="1"/>
    <col min="543" max="543" width="9.66666666666667" customWidth="1"/>
    <col min="544" max="544" width="5.66666666666667" customWidth="1"/>
    <col min="545" max="545" width="6.66666666666667" customWidth="1"/>
    <col min="546" max="546" width="8.66666666666667" customWidth="1"/>
    <col min="547" max="550" width="7.66666666666667" customWidth="1"/>
    <col min="551" max="551" width="9.66666666666667" customWidth="1"/>
    <col min="552" max="554" width="6.66666666666667" customWidth="1"/>
    <col min="555" max="556" width="7.66666666666667" customWidth="1"/>
    <col min="557" max="557" width="6.66666666666667" customWidth="1"/>
    <col min="558" max="560" width="7.66666666666667" customWidth="1"/>
    <col min="561" max="563" width="6.66666666666667" customWidth="1"/>
    <col min="564" max="564" width="8.66666666666667" customWidth="1"/>
    <col min="565" max="565" width="6.66666666666667" customWidth="1"/>
    <col min="566" max="567" width="7.66666666666667" customWidth="1"/>
    <col min="568" max="568" width="8.66666666666667" customWidth="1"/>
    <col min="569" max="569" width="7.66666666666667" customWidth="1"/>
    <col min="570" max="570" width="6.66666666666667" customWidth="1"/>
    <col min="571" max="571" width="7.66666666666667" customWidth="1"/>
    <col min="572" max="572" width="8.66666666666667" customWidth="1"/>
    <col min="573" max="573" width="6.66666666666667" customWidth="1"/>
    <col min="574" max="574" width="7.66666666666667" customWidth="1"/>
    <col min="575" max="575" width="8.66666666666667" customWidth="1"/>
    <col min="576" max="576" width="6.66666666666667" customWidth="1"/>
    <col min="577" max="577" width="7.66666666666667" customWidth="1"/>
    <col min="578" max="578" width="9.66666666666667" customWidth="1"/>
    <col min="579" max="579" width="7.66666666666667" customWidth="1"/>
    <col min="580" max="580" width="6.66666666666667" customWidth="1"/>
    <col min="581" max="581" width="7.66666666666667" customWidth="1"/>
    <col min="582" max="583" width="6.66666666666667" customWidth="1"/>
    <col min="584" max="585" width="7.66666666666667" customWidth="1"/>
    <col min="586" max="586" width="6.66666666666667" customWidth="1"/>
    <col min="587" max="587" width="7.66666666666667" customWidth="1"/>
    <col min="588" max="588" width="8.66666666666667" customWidth="1"/>
    <col min="589" max="589" width="6.66666666666667" customWidth="1"/>
    <col min="590" max="590" width="7.66666666666667" customWidth="1"/>
    <col min="591" max="592" width="6.66666666666667" customWidth="1"/>
    <col min="593" max="593" width="5.66666666666667" customWidth="1"/>
    <col min="594" max="594" width="7.66666666666667" customWidth="1"/>
    <col min="595" max="595" width="6.66666666666667" customWidth="1"/>
    <col min="596" max="596" width="8.66666666666667" customWidth="1"/>
    <col min="597" max="597" width="7.66666666666667" customWidth="1"/>
    <col min="598" max="598" width="6.66666666666667" customWidth="1"/>
    <col min="599" max="601" width="7.66666666666667" customWidth="1"/>
    <col min="602" max="603" width="6.66666666666667" customWidth="1"/>
    <col min="604" max="604" width="7.66666666666667" customWidth="1"/>
    <col min="605" max="605" width="8.66666666666667" customWidth="1"/>
    <col min="606" max="606" width="9.66666666666667" customWidth="1"/>
    <col min="607" max="608" width="6.66666666666667" customWidth="1"/>
    <col min="609" max="609" width="10.6666666666667" customWidth="1"/>
    <col min="610" max="611" width="6.66666666666667" customWidth="1"/>
    <col min="612" max="612" width="8.66666666666667" customWidth="1"/>
    <col min="613" max="613" width="6.66666666666667" customWidth="1"/>
    <col min="614" max="616" width="7.66666666666667" customWidth="1"/>
    <col min="617" max="617" width="6.66666666666667" customWidth="1"/>
    <col min="618" max="619" width="7.66666666666667" customWidth="1"/>
    <col min="620" max="622" width="6.66666666666667" customWidth="1"/>
    <col min="623" max="625" width="7.66666666666667" customWidth="1"/>
    <col min="626" max="626" width="8.66666666666667" customWidth="1"/>
    <col min="627" max="627" width="7.66666666666667" customWidth="1"/>
    <col min="628" max="628" width="9.66666666666667" customWidth="1"/>
    <col min="629" max="629" width="6.66666666666667" customWidth="1"/>
    <col min="630" max="630" width="8.66666666666667" customWidth="1"/>
    <col min="631" max="632" width="7.66666666666667" customWidth="1"/>
    <col min="633" max="634" width="8.66666666666667" customWidth="1"/>
    <col min="635" max="639" width="6.66666666666667" customWidth="1"/>
    <col min="640" max="640" width="7.66666666666667" customWidth="1"/>
    <col min="641" max="641" width="8.66666666666667" customWidth="1"/>
    <col min="642" max="642" width="6.66666666666667" customWidth="1"/>
    <col min="643" max="643" width="7.66666666666667" customWidth="1"/>
    <col min="644" max="645" width="8.66666666666667" customWidth="1"/>
    <col min="646" max="648" width="7.66666666666667" customWidth="1"/>
    <col min="649" max="649" width="9.66666666666667" customWidth="1"/>
    <col min="650" max="650" width="7.66666666666667" customWidth="1"/>
    <col min="651" max="652" width="6.66666666666667" customWidth="1"/>
    <col min="653" max="653" width="7.66666666666667" customWidth="1"/>
    <col min="654" max="654" width="5.66666666666667" customWidth="1"/>
    <col min="655" max="655" width="7.66666666666667" customWidth="1"/>
    <col min="656" max="656" width="8.66666666666667" customWidth="1"/>
    <col min="657" max="657" width="6.66666666666667" customWidth="1"/>
    <col min="658" max="658" width="8.66666666666667" customWidth="1"/>
    <col min="659" max="659" width="7.66666666666667" customWidth="1"/>
    <col min="660" max="660" width="6.66666666666667" customWidth="1"/>
    <col min="661" max="661" width="7.66666666666667" customWidth="1"/>
    <col min="662" max="662" width="5.66666666666667" customWidth="1"/>
    <col min="663" max="663" width="6.66666666666667" customWidth="1"/>
    <col min="664" max="664" width="10.6666666666667" customWidth="1"/>
    <col min="665" max="666" width="6.66666666666667" customWidth="1"/>
    <col min="667" max="667" width="9.66666666666667" customWidth="1"/>
    <col min="668" max="670" width="8.66666666666667" customWidth="1"/>
    <col min="671" max="671" width="6.66666666666667" customWidth="1"/>
    <col min="672" max="673" width="8.66666666666667" customWidth="1"/>
    <col min="674" max="675" width="6.66666666666667" customWidth="1"/>
    <col min="676" max="676" width="8.66666666666667" customWidth="1"/>
    <col min="677" max="678" width="7.66666666666667" customWidth="1"/>
    <col min="679" max="680" width="6.66666666666667" customWidth="1"/>
    <col min="681" max="681" width="8.66666666666667" customWidth="1"/>
    <col min="682" max="682" width="9.66666666666667" customWidth="1"/>
    <col min="683" max="683" width="7.66666666666667" customWidth="1"/>
    <col min="684" max="684" width="8.66666666666667" customWidth="1"/>
    <col min="685" max="685" width="6.66666666666667" customWidth="1"/>
    <col min="686" max="686" width="8.66666666666667" customWidth="1"/>
    <col min="687" max="688" width="7.66666666666667" customWidth="1"/>
    <col min="689" max="689" width="9.66666666666667" customWidth="1"/>
    <col min="690" max="690" width="6.66666666666667" customWidth="1"/>
    <col min="691" max="692" width="7.66666666666667" customWidth="1"/>
    <col min="693" max="693" width="6.66666666666667" customWidth="1"/>
    <col min="694" max="694" width="8.66666666666667" customWidth="1"/>
    <col min="695" max="695" width="7.66666666666667" customWidth="1"/>
    <col min="696" max="698" width="6.66666666666667" customWidth="1"/>
    <col min="699" max="699" width="7.66666666666667" customWidth="1"/>
    <col min="700" max="700" width="8.66666666666667" customWidth="1"/>
    <col min="701" max="701" width="6.66666666666667" customWidth="1"/>
    <col min="702" max="702" width="8.66666666666667" customWidth="1"/>
    <col min="703" max="705" width="7.66666666666667" customWidth="1"/>
    <col min="706" max="706" width="6.66666666666667" customWidth="1"/>
    <col min="707" max="707" width="8.66666666666667" customWidth="1"/>
    <col min="708" max="708" width="6.66666666666667" customWidth="1"/>
    <col min="709" max="709" width="7.66666666666667" customWidth="1"/>
    <col min="710" max="710" width="8.66666666666667" customWidth="1"/>
    <col min="711" max="711" width="7.66666666666667" customWidth="1"/>
    <col min="712" max="712" width="9.66666666666667" customWidth="1"/>
    <col min="713" max="713" width="6.66666666666667" customWidth="1"/>
    <col min="714" max="714" width="8.66666666666667" customWidth="1"/>
    <col min="715" max="717" width="7.66666666666667" customWidth="1"/>
    <col min="718" max="718" width="6.66666666666667" customWidth="1"/>
    <col min="719" max="719" width="7.66666666666667" customWidth="1"/>
    <col min="720" max="721" width="6.66666666666667" customWidth="1"/>
    <col min="722" max="723" width="7.66666666666667" customWidth="1"/>
    <col min="724" max="724" width="3.66666666666667" customWidth="1"/>
    <col min="725" max="726" width="8.66666666666667" customWidth="1"/>
    <col min="727" max="728" width="6.66666666666667" customWidth="1"/>
    <col min="729" max="729" width="7.66666666666667" customWidth="1"/>
    <col min="730" max="730" width="8.66666666666667" customWidth="1"/>
    <col min="731" max="731" width="9.66666666666667" customWidth="1"/>
    <col min="732" max="732" width="6.66666666666667" customWidth="1"/>
    <col min="733" max="733" width="8.66666666666667" customWidth="1"/>
    <col min="734" max="734" width="6.66666666666667" customWidth="1"/>
    <col min="735" max="735" width="5.66666666666667" customWidth="1"/>
    <col min="736" max="736" width="9.66666666666667" customWidth="1"/>
    <col min="737" max="739" width="7.66666666666667" customWidth="1"/>
    <col min="740" max="741" width="6.66666666666667" customWidth="1"/>
    <col min="742" max="742" width="7.66666666666667" customWidth="1"/>
    <col min="743" max="744" width="6.66666666666667" customWidth="1"/>
    <col min="745" max="745" width="7.66666666666667" customWidth="1"/>
    <col min="746" max="748" width="6.66666666666667" customWidth="1"/>
    <col min="749" max="749" width="7.66666666666667" customWidth="1"/>
    <col min="750" max="751" width="9.66666666666667" customWidth="1"/>
    <col min="752" max="752" width="8.66666666666667" customWidth="1"/>
    <col min="753" max="753" width="7.66666666666667" customWidth="1"/>
    <col min="754" max="755" width="6.66666666666667" customWidth="1"/>
    <col min="756" max="756" width="7.66666666666667" customWidth="1"/>
    <col min="757" max="757" width="8.66666666666667" customWidth="1"/>
    <col min="758" max="758" width="6.66666666666667" customWidth="1"/>
    <col min="759" max="759" width="8.66666666666667" customWidth="1"/>
    <col min="760" max="760" width="6.66666666666667" customWidth="1"/>
    <col min="761" max="761" width="8.66666666666667" customWidth="1"/>
    <col min="762" max="762" width="7.66666666666667" customWidth="1"/>
    <col min="763" max="763" width="6.66666666666667" customWidth="1"/>
    <col min="764" max="764" width="8.66666666666667" customWidth="1"/>
    <col min="765" max="765" width="9.66666666666667" customWidth="1"/>
    <col min="766" max="766" width="7.66666666666667" customWidth="1"/>
    <col min="767" max="767" width="8.66666666666667" customWidth="1"/>
    <col min="768" max="768" width="6.66666666666667" customWidth="1"/>
    <col min="769" max="769" width="8.66666666666667" customWidth="1"/>
    <col min="770" max="770" width="7.66666666666667" customWidth="1"/>
    <col min="771" max="772" width="8.66666666666667" customWidth="1"/>
    <col min="773" max="774" width="6.66666666666667" customWidth="1"/>
    <col min="775" max="778" width="8.66666666666667" customWidth="1"/>
    <col min="779" max="780" width="6.66666666666667" customWidth="1"/>
    <col min="781" max="782" width="7.66666666666667" customWidth="1"/>
    <col min="783" max="786" width="6.66666666666667" customWidth="1"/>
    <col min="787" max="787" width="7.66666666666667" customWidth="1"/>
    <col min="788" max="789" width="6.66666666666667" customWidth="1"/>
    <col min="790" max="790" width="8.66666666666667" customWidth="1"/>
    <col min="791" max="791" width="6.66666666666667" customWidth="1"/>
    <col min="792" max="792" width="5.66666666666667" customWidth="1"/>
    <col min="793" max="793" width="6.66666666666667" customWidth="1"/>
    <col min="794" max="794" width="9.66666666666667" customWidth="1"/>
    <col min="795" max="795" width="6.66666666666667" customWidth="1"/>
    <col min="796" max="797" width="8.66666666666667" customWidth="1"/>
    <col min="798" max="798" width="6.66666666666667" customWidth="1"/>
    <col min="799" max="799" width="8.66666666666667" customWidth="1"/>
    <col min="800" max="800" width="6.66666666666667" customWidth="1"/>
    <col min="801" max="801" width="7.66666666666667" customWidth="1"/>
    <col min="802" max="805" width="8.66666666666667" customWidth="1"/>
    <col min="806" max="806" width="9.66666666666667" customWidth="1"/>
    <col min="807" max="807" width="8.66666666666667" customWidth="1"/>
    <col min="808" max="808" width="6.66666666666667" customWidth="1"/>
    <col min="809" max="809" width="7.66666666666667" customWidth="1"/>
    <col min="810" max="810" width="9.66666666666667" customWidth="1"/>
    <col min="811" max="811" width="8.66666666666667" customWidth="1"/>
    <col min="812" max="814" width="7.66666666666667" customWidth="1"/>
    <col min="815" max="816" width="6.66666666666667" customWidth="1"/>
    <col min="817" max="817" width="8.66666666666667" customWidth="1"/>
    <col min="818" max="818" width="7.66666666666667" customWidth="1"/>
    <col min="819" max="819" width="9.66666666666667" customWidth="1"/>
    <col min="820" max="820" width="7.66666666666667" customWidth="1"/>
    <col min="821" max="821" width="8.66666666666667" customWidth="1"/>
    <col min="822" max="822" width="6.66666666666667" customWidth="1"/>
    <col min="823" max="823" width="7.66666666666667" customWidth="1"/>
    <col min="824" max="824" width="8.66666666666667" customWidth="1"/>
    <col min="825" max="825" width="7.66666666666667" customWidth="1"/>
    <col min="826" max="826" width="8.66666666666667" customWidth="1"/>
    <col min="827" max="827" width="6.66666666666667" customWidth="1"/>
    <col min="828" max="828" width="7.66666666666667" customWidth="1"/>
    <col min="829" max="829" width="6.66666666666667" customWidth="1"/>
    <col min="830" max="830" width="8.66666666666667" customWidth="1"/>
    <col min="831" max="831" width="6.66666666666667" customWidth="1"/>
    <col min="832" max="833" width="7.66666666666667" customWidth="1"/>
    <col min="834" max="834" width="8.66666666666667" customWidth="1"/>
    <col min="835" max="835" width="7.66666666666667" customWidth="1"/>
    <col min="836" max="838" width="8.66666666666667" customWidth="1"/>
    <col min="839" max="839" width="5.66666666666667" customWidth="1"/>
    <col min="840" max="840" width="7.66666666666667" customWidth="1"/>
    <col min="841" max="841" width="8.66666666666667" customWidth="1"/>
    <col min="842" max="843" width="6.66666666666667" customWidth="1"/>
    <col min="844" max="844" width="5.66666666666667" customWidth="1"/>
    <col min="845" max="845" width="6.66666666666667" customWidth="1"/>
    <col min="846" max="846" width="7.66666666666667" customWidth="1"/>
    <col min="847" max="847" width="5.66666666666667" customWidth="1"/>
    <col min="848" max="850" width="6.66666666666667" customWidth="1"/>
    <col min="851" max="852" width="5.66666666666667" customWidth="1"/>
    <col min="853" max="854" width="6.66666666666667" customWidth="1"/>
    <col min="855" max="855" width="7.66666666666667" customWidth="1"/>
    <col min="856" max="856" width="5.66666666666667" customWidth="1"/>
    <col min="857" max="857" width="6.66666666666667" customWidth="1"/>
    <col min="858" max="860" width="5.66666666666667" customWidth="1"/>
    <col min="861" max="861" width="6.66666666666667" customWidth="1"/>
    <col min="862" max="863" width="5.66666666666667" customWidth="1"/>
    <col min="864" max="865" width="7.66666666666667" customWidth="1"/>
    <col min="866" max="867" width="5.66666666666667" customWidth="1"/>
    <col min="868" max="868" width="8.66666666666667" customWidth="1"/>
    <col min="869" max="870" width="6.66666666666667" customWidth="1"/>
    <col min="871" max="871" width="5.66666666666667" customWidth="1"/>
    <col min="872" max="873" width="6.66666666666667" customWidth="1"/>
    <col min="874" max="874" width="5.66666666666667" customWidth="1"/>
    <col min="875" max="875" width="7.66666666666667" customWidth="1"/>
    <col min="876" max="876" width="5.66666666666667" customWidth="1"/>
    <col min="877" max="877" width="6.66666666666667" customWidth="1"/>
    <col min="878" max="878" width="4.66666666666667" customWidth="1"/>
    <col min="879" max="879" width="5.66666666666667" customWidth="1"/>
    <col min="880" max="880" width="6.66666666666667" customWidth="1"/>
    <col min="881" max="881" width="7.66666666666667" customWidth="1"/>
    <col min="882" max="882" width="6.66666666666667" customWidth="1"/>
    <col min="883" max="883" width="4.66666666666667" customWidth="1"/>
    <col min="884" max="884" width="5.66666666666667" customWidth="1"/>
    <col min="885" max="885" width="7.66666666666667" customWidth="1"/>
    <col min="886" max="886" width="5.66666666666667" customWidth="1"/>
    <col min="887" max="887" width="7.66666666666667" customWidth="1"/>
    <col min="888" max="889" width="5.66666666666667" customWidth="1"/>
    <col min="890" max="890" width="6.66666666666667" customWidth="1"/>
    <col min="891" max="891" width="4.66666666666667" customWidth="1"/>
    <col min="892" max="892" width="5.66666666666667" customWidth="1"/>
    <col min="893" max="894" width="6.66666666666667" customWidth="1"/>
    <col min="895" max="895" width="7.66666666666667" customWidth="1"/>
    <col min="896" max="896" width="5.66666666666667" customWidth="1"/>
    <col min="897" max="898" width="6.66666666666667" customWidth="1"/>
    <col min="899" max="899" width="8.66666666666667" customWidth="1"/>
    <col min="900" max="900" width="7.66666666666667" customWidth="1"/>
    <col min="901" max="903" width="6.66666666666667" customWidth="1"/>
    <col min="904" max="905" width="7.66666666666667" customWidth="1"/>
    <col min="906" max="906" width="5.66666666666667" customWidth="1"/>
    <col min="907" max="907" width="7.66666666666667" customWidth="1"/>
    <col min="908" max="908" width="5.66666666666667" customWidth="1"/>
    <col min="909" max="912" width="6.66666666666667" customWidth="1"/>
    <col min="913" max="913" width="5.66666666666667" customWidth="1"/>
    <col min="914" max="914" width="4.66666666666667" customWidth="1"/>
    <col min="915" max="915" width="7.66666666666667" customWidth="1"/>
    <col min="916" max="916" width="6.66666666666667" customWidth="1"/>
    <col min="917" max="919" width="5.66666666666667" customWidth="1"/>
    <col min="920" max="920" width="7.66666666666667" customWidth="1"/>
    <col min="921" max="922" width="5.66666666666667" customWidth="1"/>
    <col min="923" max="923" width="7.66666666666667" customWidth="1"/>
    <col min="924" max="924" width="2.66666666666667" customWidth="1"/>
    <col min="925" max="925" width="6.66666666666667" customWidth="1"/>
    <col min="926" max="930" width="5.66666666666667" customWidth="1"/>
    <col min="931" max="931" width="6" customWidth="1"/>
    <col min="932" max="932" width="5" customWidth="1"/>
    <col min="933" max="933" width="6" customWidth="1"/>
    <col min="934" max="934" width="5" customWidth="1"/>
    <col min="935" max="935" width="7" customWidth="1"/>
    <col min="936" max="936" width="5" customWidth="1"/>
    <col min="937" max="941" width="6" customWidth="1"/>
    <col min="942" max="942" width="7" customWidth="1"/>
    <col min="943" max="944" width="6" customWidth="1"/>
    <col min="945" max="945" width="7" customWidth="1"/>
    <col min="946" max="946" width="6" customWidth="1"/>
    <col min="947" max="947" width="7" customWidth="1"/>
    <col min="948" max="948" width="6" customWidth="1"/>
    <col min="949" max="949" width="7" customWidth="1"/>
    <col min="950" max="951" width="5" customWidth="1"/>
    <col min="952" max="952" width="7" customWidth="1"/>
    <col min="953" max="953" width="6" customWidth="1"/>
    <col min="954" max="954" width="7" customWidth="1"/>
    <col min="955" max="955" width="6" customWidth="1"/>
    <col min="956" max="957" width="5" customWidth="1"/>
    <col min="958" max="959" width="6" customWidth="1"/>
    <col min="960" max="961" width="7" customWidth="1"/>
    <col min="962" max="962" width="5" customWidth="1"/>
    <col min="963" max="964" width="6" customWidth="1"/>
    <col min="965" max="968" width="5" customWidth="1"/>
    <col min="969" max="970" width="6" customWidth="1"/>
    <col min="971" max="971" width="5" customWidth="1"/>
    <col min="972" max="973" width="7" customWidth="1"/>
    <col min="974" max="974" width="5" customWidth="1"/>
    <col min="975" max="975" width="6" customWidth="1"/>
    <col min="976" max="976" width="5" customWidth="1"/>
    <col min="977" max="977" width="6" customWidth="1"/>
    <col min="978" max="978" width="7" customWidth="1"/>
    <col min="979" max="979" width="5" customWidth="1"/>
    <col min="980" max="982" width="7" customWidth="1"/>
    <col min="983" max="983" width="5" customWidth="1"/>
    <col min="984" max="985" width="7" customWidth="1"/>
    <col min="986" max="986" width="6" customWidth="1"/>
    <col min="987" max="987" width="7" customWidth="1"/>
    <col min="988" max="990" width="5" customWidth="1"/>
    <col min="991" max="991" width="8" customWidth="1"/>
    <col min="992" max="993" width="7" customWidth="1"/>
    <col min="994" max="995" width="6" customWidth="1"/>
    <col min="996" max="998" width="7" customWidth="1"/>
    <col min="999" max="999" width="6" customWidth="1"/>
    <col min="1000" max="1000" width="5" customWidth="1"/>
    <col min="1001" max="1003" width="7" customWidth="1"/>
    <col min="1004" max="1004" width="5" customWidth="1"/>
    <col min="1005" max="1005" width="7" customWidth="1"/>
    <col min="1006" max="1006" width="6" customWidth="1"/>
    <col min="1007" max="1007" width="8" customWidth="1"/>
    <col min="1008" max="1008" width="7" customWidth="1"/>
    <col min="1009" max="1009" width="5" customWidth="1"/>
    <col min="1010" max="1010" width="6" customWidth="1"/>
    <col min="1011" max="1011" width="8" customWidth="1"/>
    <col min="1012" max="1012" width="5" customWidth="1"/>
    <col min="1013" max="1013" width="7" customWidth="1"/>
    <col min="1014" max="1016" width="5" customWidth="1"/>
    <col min="1017" max="1017" width="7" customWidth="1"/>
    <col min="1018" max="1018" width="8" customWidth="1"/>
    <col min="1019" max="1019" width="5" customWidth="1"/>
    <col min="1020" max="1020" width="4" customWidth="1"/>
    <col min="1021" max="1021" width="5" customWidth="1"/>
    <col min="1022" max="1023" width="6" customWidth="1"/>
    <col min="1024" max="1024" width="5" customWidth="1"/>
    <col min="1025" max="1028" width="6" customWidth="1"/>
    <col min="1029" max="1029" width="7" customWidth="1"/>
    <col min="1030" max="1032" width="6" customWidth="1"/>
    <col min="1033" max="1033" width="5" customWidth="1"/>
    <col min="1034" max="1034" width="6" customWidth="1"/>
    <col min="1035" max="1035" width="7" customWidth="1"/>
    <col min="1036" max="1036" width="5" customWidth="1"/>
    <col min="1037" max="1037" width="7" customWidth="1"/>
    <col min="1038" max="1039" width="5" customWidth="1"/>
    <col min="1040" max="1040" width="6" customWidth="1"/>
    <col min="1041" max="1043" width="7" customWidth="1"/>
    <col min="1044" max="1045" width="6" customWidth="1"/>
    <col min="1046" max="1046" width="5" customWidth="1"/>
    <col min="1047" max="1047" width="7" customWidth="1"/>
    <col min="1048" max="1048" width="6" customWidth="1"/>
    <col min="1049" max="1049" width="8" customWidth="1"/>
    <col min="1050" max="1051" width="6" customWidth="1"/>
    <col min="1052" max="1053" width="8" customWidth="1"/>
    <col min="1054" max="1054" width="7" customWidth="1"/>
    <col min="1055" max="1055" width="6" customWidth="1"/>
    <col min="1056" max="1056" width="8" customWidth="1"/>
    <col min="1057" max="1057" width="9" customWidth="1"/>
    <col min="1058" max="1059" width="6" customWidth="1"/>
    <col min="1060" max="1061" width="7" customWidth="1"/>
    <col min="1062" max="1062" width="8" customWidth="1"/>
    <col min="1063" max="1063" width="7" customWidth="1"/>
    <col min="1064" max="1064" width="6" customWidth="1"/>
    <col min="1065" max="1065" width="7" customWidth="1"/>
    <col min="1066" max="1068" width="8" customWidth="1"/>
    <col min="1069" max="1070" width="7" customWidth="1"/>
    <col min="1071" max="1071" width="5" customWidth="1"/>
    <col min="1072" max="1072" width="7" customWidth="1"/>
    <col min="1073" max="1073" width="8" customWidth="1"/>
    <col min="1074" max="1074" width="3" customWidth="1"/>
    <col min="1075" max="1075" width="8" customWidth="1"/>
    <col min="1076" max="1076" width="7" customWidth="1"/>
    <col min="1077" max="1077" width="6" customWidth="1"/>
    <col min="1078" max="1078" width="7" customWidth="1"/>
    <col min="1079" max="1079" width="6" customWidth="1"/>
    <col min="1080" max="1080" width="8" customWidth="1"/>
    <col min="1081" max="1081" width="7" customWidth="1"/>
    <col min="1082" max="1082" width="8" customWidth="1"/>
    <col min="1083" max="1084" width="7" customWidth="1"/>
    <col min="1085" max="1085" width="8" customWidth="1"/>
    <col min="1086" max="1086" width="7" customWidth="1"/>
    <col min="1087" max="1087" width="8" customWidth="1"/>
    <col min="1088" max="1088" width="6" customWidth="1"/>
    <col min="1089" max="1089" width="7" customWidth="1"/>
    <col min="1090" max="1090" width="6" customWidth="1"/>
    <col min="1091" max="1092" width="7" customWidth="1"/>
    <col min="1093" max="1094" width="8" customWidth="1"/>
    <col min="1095" max="1095" width="7" customWidth="1"/>
    <col min="1096" max="1097" width="8" customWidth="1"/>
    <col min="1098" max="1098" width="7" customWidth="1"/>
    <col min="1099" max="1099" width="6" customWidth="1"/>
    <col min="1100" max="1100" width="8" customWidth="1"/>
    <col min="1101" max="1101" width="6" customWidth="1"/>
    <col min="1102" max="1102" width="7" customWidth="1"/>
    <col min="1103" max="1103" width="8" customWidth="1"/>
    <col min="1104" max="1104" width="5" customWidth="1"/>
    <col min="1105" max="1105" width="7" customWidth="1"/>
    <col min="1106" max="1107" width="8" customWidth="1"/>
    <col min="1108" max="1110" width="7" customWidth="1"/>
    <col min="1111" max="1112" width="8" customWidth="1"/>
    <col min="1113" max="1113" width="3" customWidth="1"/>
    <col min="1114" max="1115" width="8" customWidth="1"/>
    <col min="1116" max="1117" width="7" customWidth="1"/>
    <col min="1118" max="1120" width="6" customWidth="1"/>
    <col min="1121" max="1121" width="8" customWidth="1"/>
    <col min="1122" max="1123" width="7" customWidth="1"/>
    <col min="1124" max="1124" width="6" customWidth="1"/>
    <col min="1125" max="1125" width="8" customWidth="1"/>
    <col min="1126" max="1126" width="7" customWidth="1"/>
    <col min="1127" max="1128" width="6" customWidth="1"/>
    <col min="1129" max="1129" width="8" customWidth="1"/>
    <col min="1130" max="1130" width="6" customWidth="1"/>
    <col min="1131" max="1131" width="8" customWidth="1"/>
    <col min="1132" max="1133" width="6" customWidth="1"/>
    <col min="1134" max="1134" width="8" customWidth="1"/>
    <col min="1135" max="1135" width="6" customWidth="1"/>
    <col min="1136" max="1136" width="9" customWidth="1"/>
    <col min="1137" max="1137" width="8" customWidth="1"/>
    <col min="1138" max="1138" width="7" customWidth="1"/>
    <col min="1139" max="1140" width="8" customWidth="1"/>
    <col min="1141" max="1141" width="7" customWidth="1"/>
    <col min="1142" max="1144" width="8" customWidth="1"/>
    <col min="1145" max="1145" width="6" customWidth="1"/>
    <col min="1146" max="1146" width="8" customWidth="1"/>
    <col min="1147" max="1147" width="6" customWidth="1"/>
    <col min="1148" max="1148" width="8" customWidth="1"/>
    <col min="1149" max="1151" width="7" customWidth="1"/>
    <col min="1152" max="1153" width="8" customWidth="1"/>
    <col min="1154" max="1155" width="7" customWidth="1"/>
    <col min="1156" max="1156" width="8" customWidth="1"/>
    <col min="1157" max="1158" width="7" customWidth="1"/>
    <col min="1159" max="1159" width="6" customWidth="1"/>
    <col min="1160" max="1161" width="7" customWidth="1"/>
    <col min="1162" max="1162" width="8" customWidth="1"/>
    <col min="1163" max="1163" width="7" customWidth="1"/>
    <col min="1164" max="1166" width="6" customWidth="1"/>
    <col min="1167" max="1167" width="8" customWidth="1"/>
    <col min="1168" max="1168" width="7" customWidth="1"/>
    <col min="1169" max="1169" width="6" customWidth="1"/>
    <col min="1170" max="1170" width="7" customWidth="1"/>
    <col min="1171" max="1171" width="8" customWidth="1"/>
    <col min="1172" max="1172" width="6" customWidth="1"/>
    <col min="1173" max="1173" width="9" customWidth="1"/>
    <col min="1174" max="1174" width="5" customWidth="1"/>
    <col min="1175" max="1178" width="8" customWidth="1"/>
    <col min="1179" max="1179" width="6" customWidth="1"/>
    <col min="1180" max="1180" width="7" customWidth="1"/>
    <col min="1181" max="1181" width="6" customWidth="1"/>
    <col min="1182" max="1182" width="8" customWidth="1"/>
    <col min="1183" max="1183" width="7" customWidth="1"/>
    <col min="1184" max="1184" width="6" customWidth="1"/>
    <col min="1185" max="1185" width="8" customWidth="1"/>
    <col min="1186" max="1186" width="7" customWidth="1"/>
    <col min="1187" max="1187" width="8" customWidth="1"/>
    <col min="1188" max="1188" width="7" customWidth="1"/>
    <col min="1189" max="1189" width="5" customWidth="1"/>
    <col min="1190" max="1190" width="8" customWidth="1"/>
    <col min="1191" max="1192" width="7" customWidth="1"/>
    <col min="1193" max="1193" width="8" customWidth="1"/>
    <col min="1194" max="1194" width="6" customWidth="1"/>
    <col min="1195" max="1195" width="7" customWidth="1"/>
    <col min="1196" max="1199" width="8" customWidth="1"/>
    <col min="1200" max="1200" width="6" customWidth="1"/>
    <col min="1201" max="1201" width="7" customWidth="1"/>
    <col min="1202" max="1204" width="6" customWidth="1"/>
    <col min="1205" max="1206" width="8" customWidth="1"/>
    <col min="1207" max="1207" width="6" customWidth="1"/>
    <col min="1208" max="1208" width="7" customWidth="1"/>
    <col min="1209" max="1210" width="6" customWidth="1"/>
    <col min="1211" max="1211" width="8" customWidth="1"/>
    <col min="1212" max="1212" width="6" customWidth="1"/>
    <col min="1213" max="1213" width="7" customWidth="1"/>
    <col min="1214" max="1214" width="8" customWidth="1"/>
    <col min="1215" max="1215" width="6" customWidth="1"/>
    <col min="1216" max="1216" width="7" customWidth="1"/>
    <col min="1217" max="1217" width="8" customWidth="1"/>
    <col min="1218" max="1219" width="7" customWidth="1"/>
    <col min="1220" max="1220" width="8" customWidth="1"/>
    <col min="1221" max="1222" width="6" customWidth="1"/>
    <col min="1223" max="1223" width="8" customWidth="1"/>
    <col min="1224" max="1225" width="6" customWidth="1"/>
    <col min="1226" max="1227" width="7" customWidth="1"/>
    <col min="1228" max="1228" width="6" customWidth="1"/>
    <col min="1229" max="1229" width="8" customWidth="1"/>
    <col min="1230" max="1233" width="7" customWidth="1"/>
    <col min="1234" max="1234" width="6" customWidth="1"/>
    <col min="1235" max="1235" width="8" customWidth="1"/>
    <col min="1236" max="1236" width="6" customWidth="1"/>
    <col min="1237" max="1237" width="8" customWidth="1"/>
    <col min="1238" max="1239" width="6" customWidth="1"/>
    <col min="1240" max="1240" width="8" customWidth="1"/>
    <col min="1241" max="1241" width="7" customWidth="1"/>
    <col min="1242" max="1242" width="5" customWidth="1"/>
    <col min="1243" max="1244" width="7" customWidth="1"/>
    <col min="1245" max="1245" width="8" customWidth="1"/>
    <col min="1246" max="1246" width="6" customWidth="1"/>
    <col min="1247" max="1249" width="8" customWidth="1"/>
    <col min="1250" max="1250" width="7" customWidth="1"/>
    <col min="1251" max="1251" width="5" customWidth="1"/>
    <col min="1252" max="1252" width="8" customWidth="1"/>
    <col min="1253" max="1253" width="7" customWidth="1"/>
    <col min="1254" max="1256" width="8" customWidth="1"/>
    <col min="1257" max="1258" width="6" customWidth="1"/>
    <col min="1259" max="1259" width="8" customWidth="1"/>
    <col min="1260" max="1260" width="5" customWidth="1"/>
    <col min="1261" max="1261" width="8" customWidth="1"/>
    <col min="1262" max="1262" width="7" customWidth="1"/>
    <col min="1263" max="1264" width="8" customWidth="1"/>
    <col min="1265" max="1265" width="6" customWidth="1"/>
    <col min="1266" max="1266" width="8" customWidth="1"/>
    <col min="1267" max="1268" width="7" customWidth="1"/>
    <col min="1269" max="1270" width="8" customWidth="1"/>
    <col min="1271" max="1272" width="7" customWidth="1"/>
    <col min="1273" max="1274" width="8" customWidth="1"/>
    <col min="1275" max="1275" width="7" customWidth="1"/>
    <col min="1276" max="1276" width="6" customWidth="1"/>
    <col min="1277" max="1278" width="8" customWidth="1"/>
    <col min="1279" max="1280" width="6" customWidth="1"/>
    <col min="1281" max="1281" width="7" customWidth="1"/>
    <col min="1282" max="1282" width="6" customWidth="1"/>
    <col min="1283" max="1283" width="7" customWidth="1"/>
    <col min="1284" max="1284" width="8" customWidth="1"/>
    <col min="1285" max="1286" width="6" customWidth="1"/>
    <col min="1287" max="1287" width="9" customWidth="1"/>
    <col min="1288" max="1288" width="7" customWidth="1"/>
    <col min="1289" max="1290" width="8" customWidth="1"/>
    <col min="1291" max="1291" width="6" customWidth="1"/>
    <col min="1292" max="1293" width="8" customWidth="1"/>
    <col min="1294" max="1295" width="7" customWidth="1"/>
    <col min="1296" max="1296" width="8" customWidth="1"/>
    <col min="1297" max="1297" width="6" customWidth="1"/>
    <col min="1298" max="1298" width="7" customWidth="1"/>
    <col min="1299" max="1305" width="8" customWidth="1"/>
    <col min="1306" max="1307" width="7" customWidth="1"/>
    <col min="1308" max="1308" width="8" customWidth="1"/>
    <col min="1309" max="1309" width="7" customWidth="1"/>
    <col min="1310" max="1312" width="8" customWidth="1"/>
    <col min="1313" max="1313" width="6" customWidth="1"/>
    <col min="1314" max="1314" width="7" customWidth="1"/>
    <col min="1315" max="1315" width="8" customWidth="1"/>
    <col min="1316" max="1317" width="7" customWidth="1"/>
    <col min="1318" max="1318" width="9" customWidth="1"/>
    <col min="1319" max="1319" width="7" customWidth="1"/>
    <col min="1320" max="1320" width="6" customWidth="1"/>
    <col min="1321" max="1321" width="7" customWidth="1"/>
    <col min="1322" max="1322" width="6" customWidth="1"/>
    <col min="1323" max="1323" width="7" customWidth="1"/>
    <col min="1324" max="1325" width="6" customWidth="1"/>
    <col min="1326" max="1326" width="9" customWidth="1"/>
    <col min="1327" max="1328" width="7" customWidth="1"/>
    <col min="1329" max="1329" width="8" customWidth="1"/>
    <col min="1330" max="1330" width="5" customWidth="1"/>
    <col min="1331" max="1331" width="8" customWidth="1"/>
    <col min="1332" max="1333" width="7" customWidth="1"/>
    <col min="1334" max="1334" width="8" customWidth="1"/>
    <col min="1335" max="1335" width="6" customWidth="1"/>
    <col min="1336" max="1336" width="8" customWidth="1"/>
    <col min="1337" max="1338" width="7" customWidth="1"/>
    <col min="1339" max="1342" width="8" customWidth="1"/>
    <col min="1343" max="1343" width="6" customWidth="1"/>
    <col min="1344" max="1344" width="7" customWidth="1"/>
    <col min="1345" max="1348" width="8" customWidth="1"/>
    <col min="1349" max="1349" width="6" customWidth="1"/>
    <col min="1350" max="1350" width="8" customWidth="1"/>
    <col min="1351" max="1351" width="11" customWidth="1"/>
    <col min="1352" max="1352" width="8" customWidth="1"/>
    <col min="1353" max="1353" width="6" customWidth="1"/>
    <col min="1354" max="1357" width="8" customWidth="1"/>
    <col min="1358" max="1359" width="6" customWidth="1"/>
    <col min="1360" max="1362" width="8" customWidth="1"/>
    <col min="1363" max="1363" width="6" customWidth="1"/>
    <col min="1364" max="1365" width="7" customWidth="1"/>
    <col min="1366" max="1369" width="6" customWidth="1"/>
    <col min="1370" max="1370" width="8" customWidth="1"/>
    <col min="1371" max="1371" width="7" customWidth="1"/>
    <col min="1372" max="1372" width="6" customWidth="1"/>
    <col min="1373" max="1373" width="8" customWidth="1"/>
    <col min="1374" max="1374" width="7" customWidth="1"/>
    <col min="1375" max="1375" width="6" customWidth="1"/>
    <col min="1376" max="1376" width="7" customWidth="1"/>
    <col min="1377" max="1380" width="8" customWidth="1"/>
    <col min="1381" max="1381" width="7" customWidth="1"/>
    <col min="1382" max="1382" width="6" customWidth="1"/>
    <col min="1383" max="1383" width="8" customWidth="1"/>
    <col min="1384" max="1385" width="6" customWidth="1"/>
    <col min="1386" max="1386" width="8" customWidth="1"/>
    <col min="1387" max="1387" width="7" customWidth="1"/>
    <col min="1388" max="1389" width="9" customWidth="1"/>
    <col min="1390" max="1391" width="7" customWidth="1"/>
    <col min="1392" max="1392" width="8" customWidth="1"/>
    <col min="1393" max="1394" width="9" customWidth="1"/>
    <col min="1395" max="1395" width="7" customWidth="1"/>
    <col min="1396" max="1398" width="9" customWidth="1"/>
    <col min="1399" max="1399" width="8" customWidth="1"/>
    <col min="1400" max="1400" width="6" customWidth="1"/>
    <col min="1401" max="1402" width="9" customWidth="1"/>
    <col min="1403" max="1403" width="7" customWidth="1"/>
    <col min="1404" max="1404" width="8" customWidth="1"/>
    <col min="1405" max="1405" width="7" customWidth="1"/>
    <col min="1406" max="1406" width="10" customWidth="1"/>
    <col min="1407" max="1407" width="4" customWidth="1"/>
    <col min="1408" max="1408" width="9" customWidth="1"/>
    <col min="1409" max="1409" width="7" customWidth="1"/>
    <col min="1410" max="1410" width="9" customWidth="1"/>
    <col min="1411" max="1411" width="7" customWidth="1"/>
    <col min="1412" max="1413" width="8" customWidth="1"/>
    <col min="1414" max="1414" width="9" customWidth="1"/>
    <col min="1415" max="1415" width="8" customWidth="1"/>
    <col min="1416" max="1416" width="7" customWidth="1"/>
    <col min="1417" max="1417" width="9" customWidth="1"/>
    <col min="1418" max="1418" width="8" customWidth="1"/>
    <col min="1419" max="1420" width="9" customWidth="1"/>
    <col min="1421" max="1422" width="8" customWidth="1"/>
    <col min="1423" max="1423" width="6" customWidth="1"/>
    <col min="1424" max="1424" width="9" customWidth="1"/>
    <col min="1425" max="1425" width="8" customWidth="1"/>
    <col min="1426" max="1426" width="7" customWidth="1"/>
    <col min="1427" max="1427" width="9" customWidth="1"/>
    <col min="1428" max="1428" width="8" customWidth="1"/>
    <col min="1429" max="1429" width="9" customWidth="1"/>
    <col min="1430" max="1430" width="7" customWidth="1"/>
    <col min="1431" max="1432" width="8" customWidth="1"/>
    <col min="1433" max="1433" width="10" customWidth="1"/>
    <col min="1434" max="1434" width="9" customWidth="1"/>
    <col min="1435" max="1435" width="8" customWidth="1"/>
    <col min="1436" max="1437" width="9" customWidth="1"/>
    <col min="1438" max="1438" width="8" customWidth="1"/>
    <col min="1439" max="1439" width="9" customWidth="1"/>
    <col min="1440" max="1440" width="7" customWidth="1"/>
    <col min="1441" max="1443" width="8" customWidth="1"/>
    <col min="1444" max="1444" width="9" customWidth="1"/>
    <col min="1445" max="1445" width="10" customWidth="1"/>
    <col min="1446" max="1448" width="9" customWidth="1"/>
    <col min="1449" max="1449" width="10" customWidth="1"/>
    <col min="1450" max="1451" width="8" customWidth="1"/>
    <col min="1452" max="1453" width="9" customWidth="1"/>
    <col min="1454" max="1454" width="8" customWidth="1"/>
    <col min="1455" max="1457" width="9" customWidth="1"/>
    <col min="1458" max="1458" width="7" customWidth="1"/>
    <col min="1459" max="1459" width="9" customWidth="1"/>
    <col min="1460" max="1460" width="4" customWidth="1"/>
    <col min="1461" max="1461" width="9" customWidth="1"/>
    <col min="1462" max="1462" width="8" customWidth="1"/>
    <col min="1463" max="1464" width="7" customWidth="1"/>
    <col min="1465" max="1465" width="9" customWidth="1"/>
    <col min="1466" max="1466" width="7" customWidth="1"/>
    <col min="1467" max="1468" width="9" customWidth="1"/>
    <col min="1469" max="1469" width="8" customWidth="1"/>
    <col min="1470" max="1473" width="9" customWidth="1"/>
    <col min="1474" max="1474" width="8" customWidth="1"/>
    <col min="1475" max="1476" width="9" customWidth="1"/>
    <col min="1477" max="1477" width="8" customWidth="1"/>
    <col min="1478" max="1479" width="9" customWidth="1"/>
    <col min="1480" max="1480" width="7" customWidth="1"/>
    <col min="1481" max="1483" width="8" customWidth="1"/>
    <col min="1484" max="1488" width="9" customWidth="1"/>
    <col min="1489" max="1490" width="7" customWidth="1"/>
    <col min="1491" max="1491" width="9" customWidth="1"/>
    <col min="1492" max="1492" width="8" customWidth="1"/>
    <col min="1493" max="1493" width="9" customWidth="1"/>
    <col min="1494" max="1494" width="8" customWidth="1"/>
    <col min="1495" max="1495" width="6" customWidth="1"/>
    <col min="1496" max="1496" width="8" customWidth="1"/>
    <col min="1497" max="1498" width="9" customWidth="1"/>
    <col min="1499" max="1499" width="10" customWidth="1"/>
    <col min="1500" max="1500" width="6" customWidth="1"/>
    <col min="1501" max="1503" width="9" customWidth="1"/>
    <col min="1504" max="1504" width="7" customWidth="1"/>
    <col min="1505" max="1508" width="8" customWidth="1"/>
    <col min="1509" max="1509" width="4" customWidth="1"/>
    <col min="1510" max="1510" width="7" customWidth="1"/>
    <col min="1511" max="1511" width="8" customWidth="1"/>
    <col min="1512" max="1515" width="9" customWidth="1"/>
    <col min="1516" max="1516" width="8" customWidth="1"/>
    <col min="1517" max="1518" width="9" customWidth="1"/>
    <col min="1519" max="1519" width="8" customWidth="1"/>
    <col min="1520" max="1520" width="9" customWidth="1"/>
    <col min="1521" max="1521" width="8" customWidth="1"/>
    <col min="1522" max="1522" width="6" customWidth="1"/>
    <col min="1523" max="1523" width="8" customWidth="1"/>
    <col min="1524" max="1527" width="9" customWidth="1"/>
    <col min="1528" max="1528" width="8" customWidth="1"/>
    <col min="1529" max="1530" width="9" customWidth="1"/>
    <col min="1531" max="1531" width="10" customWidth="1"/>
    <col min="1532" max="1533" width="9" customWidth="1"/>
    <col min="1534" max="1534" width="8" customWidth="1"/>
    <col min="1535" max="1536" width="9" customWidth="1"/>
    <col min="1537" max="1537" width="7" customWidth="1"/>
    <col min="1538" max="1541" width="9" customWidth="1"/>
    <col min="1542" max="1542" width="8" customWidth="1"/>
    <col min="1543" max="1543" width="9" customWidth="1"/>
    <col min="1544" max="1545" width="6" customWidth="1"/>
    <col min="1546" max="1549" width="9" customWidth="1"/>
    <col min="1550" max="1550" width="7" customWidth="1"/>
    <col min="1551" max="1552" width="9" customWidth="1"/>
    <col min="1553" max="1553" width="8" customWidth="1"/>
    <col min="1554" max="1554" width="9" customWidth="1"/>
    <col min="1555" max="1555" width="10" customWidth="1"/>
    <col min="1556" max="1556" width="9" customWidth="1"/>
    <col min="1557" max="1557" width="7" customWidth="1"/>
    <col min="1558" max="1558" width="9" customWidth="1"/>
    <col min="1559" max="1560" width="7" customWidth="1"/>
    <col min="1561" max="1561" width="8" customWidth="1"/>
    <col min="1562" max="1563" width="7" customWidth="1"/>
    <col min="1564" max="1564" width="9" customWidth="1"/>
    <col min="1565" max="1565" width="10" customWidth="1"/>
    <col min="1566" max="1569" width="9" customWidth="1"/>
    <col min="1570" max="1570" width="7" customWidth="1"/>
    <col min="1571" max="1571" width="8" customWidth="1"/>
    <col min="1572" max="1572" width="9" customWidth="1"/>
    <col min="1573" max="1573" width="7" customWidth="1"/>
    <col min="1574" max="1574" width="8" customWidth="1"/>
    <col min="1575" max="1576" width="9" customWidth="1"/>
    <col min="1577" max="1577" width="6" customWidth="1"/>
    <col min="1578" max="1578" width="8" customWidth="1"/>
    <col min="1579" max="1579" width="9" customWidth="1"/>
    <col min="1580" max="1580" width="7" customWidth="1"/>
    <col min="1581" max="1581" width="8" customWidth="1"/>
    <col min="1582" max="1582" width="7" customWidth="1"/>
    <col min="1583" max="1585" width="9" customWidth="1"/>
    <col min="1586" max="1586" width="8" customWidth="1"/>
    <col min="1587" max="1588" width="9" customWidth="1"/>
    <col min="1589" max="1589" width="7" customWidth="1"/>
    <col min="1590" max="1590" width="8" customWidth="1"/>
    <col min="1591" max="1592" width="9" customWidth="1"/>
    <col min="1593" max="1593" width="8" customWidth="1"/>
    <col min="1594" max="1594" width="9" customWidth="1"/>
    <col min="1595" max="1596" width="7" customWidth="1"/>
    <col min="1597" max="1598" width="8" customWidth="1"/>
    <col min="1599" max="1599" width="7" customWidth="1"/>
    <col min="1600" max="1601" width="9" customWidth="1"/>
    <col min="1602" max="1603" width="8" customWidth="1"/>
    <col min="1604" max="1604" width="7" customWidth="1"/>
    <col min="1605" max="1606" width="8" customWidth="1"/>
    <col min="1607" max="1607" width="9" customWidth="1"/>
    <col min="1608" max="1608" width="8" customWidth="1"/>
    <col min="1609" max="1609" width="9" customWidth="1"/>
    <col min="1610" max="1611" width="8" customWidth="1"/>
    <col min="1612" max="1612" width="7" customWidth="1"/>
    <col min="1613" max="1614" width="9" customWidth="1"/>
    <col min="1615" max="1615" width="7" customWidth="1"/>
    <col min="1616" max="1617" width="9" customWidth="1"/>
    <col min="1618" max="1619" width="7" customWidth="1"/>
    <col min="1620" max="1620" width="8" customWidth="1"/>
    <col min="1621" max="1621" width="7" customWidth="1"/>
    <col min="1622" max="1622" width="8" customWidth="1"/>
    <col min="1623" max="1623" width="9" customWidth="1"/>
    <col min="1624" max="1624" width="8" customWidth="1"/>
    <col min="1625" max="1625" width="7" customWidth="1"/>
    <col min="1626" max="1626" width="8" customWidth="1"/>
    <col min="1627" max="1629" width="9" customWidth="1"/>
    <col min="1630" max="1630" width="7" customWidth="1"/>
    <col min="1631" max="1631" width="10" customWidth="1"/>
    <col min="1632" max="1633" width="9" customWidth="1"/>
    <col min="1634" max="1634" width="11" customWidth="1"/>
    <col min="1635" max="1635" width="9" customWidth="1"/>
    <col min="1636" max="1636" width="8" customWidth="1"/>
    <col min="1637" max="1642" width="9" customWidth="1"/>
    <col min="1643" max="1643" width="8" customWidth="1"/>
    <col min="1644" max="1644" width="9" customWidth="1"/>
    <col min="1645" max="1646" width="8" customWidth="1"/>
    <col min="1647" max="1647" width="9" customWidth="1"/>
    <col min="1648" max="1649" width="8" customWidth="1"/>
    <col min="1650" max="1651" width="9" customWidth="1"/>
    <col min="1652" max="1652" width="7" customWidth="1"/>
    <col min="1653" max="1653" width="8" customWidth="1"/>
    <col min="1654" max="1655" width="7" customWidth="1"/>
    <col min="1656" max="1656" width="8" customWidth="1"/>
    <col min="1657" max="1657" width="9" customWidth="1"/>
    <col min="1658" max="1659" width="8" customWidth="1"/>
    <col min="1660" max="1660" width="9" customWidth="1"/>
    <col min="1661" max="1661" width="7" customWidth="1"/>
    <col min="1662" max="1665" width="9" customWidth="1"/>
    <col min="1666" max="1667" width="8" customWidth="1"/>
    <col min="1668" max="1669" width="7" customWidth="1"/>
    <col min="1670" max="1672" width="9" customWidth="1"/>
    <col min="1673" max="1674" width="7" customWidth="1"/>
    <col min="1675" max="1675" width="8" customWidth="1"/>
    <col min="1676" max="1676" width="9" customWidth="1"/>
    <col min="1677" max="1677" width="7" customWidth="1"/>
    <col min="1678" max="1678" width="8" customWidth="1"/>
    <col min="1679" max="1679" width="9" customWidth="1"/>
    <col min="1680" max="1680" width="7" customWidth="1"/>
    <col min="1681" max="1681" width="8" customWidth="1"/>
    <col min="1682" max="1682" width="9" customWidth="1"/>
    <col min="1683" max="1683" width="8" customWidth="1"/>
    <col min="1684" max="1686" width="9" customWidth="1"/>
    <col min="1687" max="1687" width="8" customWidth="1"/>
    <col min="1688" max="1688" width="10" customWidth="1"/>
    <col min="1689" max="1690" width="9" customWidth="1"/>
    <col min="1691" max="1691" width="10" customWidth="1"/>
    <col min="1692" max="1692" width="8" customWidth="1"/>
    <col min="1693" max="1693" width="10" customWidth="1"/>
    <col min="1694" max="1694" width="7" customWidth="1"/>
    <col min="1695" max="1696" width="8" customWidth="1"/>
    <col min="1697" max="1698" width="9" customWidth="1"/>
    <col min="1699" max="1699" width="6" customWidth="1"/>
    <col min="1700" max="1700" width="9" customWidth="1"/>
    <col min="1701" max="1702" width="8" customWidth="1"/>
    <col min="1703" max="1703" width="7" customWidth="1"/>
    <col min="1704" max="1705" width="9" customWidth="1"/>
    <col min="1706" max="1706" width="8" customWidth="1"/>
    <col min="1707" max="1708" width="9" customWidth="1"/>
    <col min="1709" max="1709" width="8" customWidth="1"/>
    <col min="1710" max="1713" width="9" customWidth="1"/>
    <col min="1714" max="1714" width="7" customWidth="1"/>
    <col min="1715" max="1716" width="9" customWidth="1"/>
    <col min="1717" max="1717" width="8" customWidth="1"/>
    <col min="1718" max="1718" width="9" customWidth="1"/>
    <col min="1719" max="1719" width="8" customWidth="1"/>
    <col min="1720" max="1721" width="9" customWidth="1"/>
    <col min="1722" max="1722" width="8" customWidth="1"/>
    <col min="1723" max="1723" width="7" customWidth="1"/>
    <col min="1724" max="1724" width="9" customWidth="1"/>
    <col min="1725" max="1726" width="7" customWidth="1"/>
    <col min="1727" max="1728" width="9" customWidth="1"/>
    <col min="1729" max="1730" width="7" customWidth="1"/>
    <col min="1731" max="1731" width="8" customWidth="1"/>
    <col min="1732" max="1732" width="9" customWidth="1"/>
    <col min="1733" max="1733" width="8" customWidth="1"/>
    <col min="1734" max="1736" width="9" customWidth="1"/>
    <col min="1737" max="1737" width="11" customWidth="1"/>
    <col min="1738" max="1738" width="8" customWidth="1"/>
    <col min="1739" max="1739" width="9" customWidth="1"/>
    <col min="1740" max="1741" width="8" customWidth="1"/>
    <col min="1742" max="1748" width="9" customWidth="1"/>
    <col min="1749" max="1749" width="7" customWidth="1"/>
    <col min="1750" max="1750" width="9" customWidth="1"/>
    <col min="1751" max="1752" width="8" customWidth="1"/>
    <col min="1753" max="1753" width="7" customWidth="1"/>
    <col min="1754" max="1756" width="9" customWidth="1"/>
    <col min="1757" max="1757" width="8" customWidth="1"/>
    <col min="1758" max="1758" width="4" customWidth="1"/>
    <col min="1759" max="1759" width="8" customWidth="1"/>
    <col min="1760" max="1760" width="7" customWidth="1"/>
    <col min="1761" max="1761" width="8" customWidth="1"/>
    <col min="1762" max="1764" width="9" customWidth="1"/>
    <col min="1765" max="1765" width="10" customWidth="1"/>
    <col min="1766" max="1766" width="8" customWidth="1"/>
    <col min="1767" max="1767" width="10" customWidth="1"/>
    <col min="1768" max="1768" width="9" customWidth="1"/>
    <col min="1769" max="1770" width="10" customWidth="1"/>
    <col min="1771" max="1771" width="8" customWidth="1"/>
    <col min="1772" max="1774" width="9" customWidth="1"/>
    <col min="1775" max="1775" width="8" customWidth="1"/>
    <col min="1776" max="1776" width="9" customWidth="1"/>
    <col min="1777" max="1777" width="10" customWidth="1"/>
    <col min="1778" max="1778" width="9" customWidth="1"/>
    <col min="1779" max="1779" width="10" customWidth="1"/>
    <col min="1780" max="1780" width="8" customWidth="1"/>
    <col min="1781" max="1781" width="9" customWidth="1"/>
    <col min="1782" max="1782" width="10" customWidth="1"/>
    <col min="1783" max="1783" width="8" customWidth="1"/>
    <col min="1784" max="1785" width="9" customWidth="1"/>
    <col min="1786" max="1786" width="8" customWidth="1"/>
    <col min="1787" max="1787" width="10" customWidth="1"/>
    <col min="1788" max="1789" width="8" customWidth="1"/>
    <col min="1790" max="1791" width="10" customWidth="1"/>
    <col min="1792" max="1792" width="11" customWidth="1"/>
    <col min="1793" max="1793" width="10" customWidth="1"/>
    <col min="1794" max="1795" width="8" customWidth="1"/>
    <col min="1796" max="1798" width="10" customWidth="1"/>
    <col min="1799" max="1799" width="11" customWidth="1"/>
    <col min="1800" max="1801" width="10" customWidth="1"/>
    <col min="1802" max="1803" width="9" customWidth="1"/>
    <col min="1804" max="1804" width="7" customWidth="1"/>
    <col min="1805" max="1805" width="10" customWidth="1"/>
    <col min="1806" max="1806" width="8" customWidth="1"/>
    <col min="1807" max="1807" width="10" customWidth="1"/>
    <col min="1808" max="1808" width="11" customWidth="1"/>
    <col min="1809" max="1809" width="10" customWidth="1"/>
    <col min="1810" max="1810" width="9" customWidth="1"/>
    <col min="1811" max="1812" width="10" customWidth="1"/>
    <col min="1813" max="1813" width="8" customWidth="1"/>
    <col min="1814" max="1814" width="7" customWidth="1"/>
    <col min="1815" max="1819" width="10" customWidth="1"/>
    <col min="1820" max="1820" width="7" customWidth="1"/>
    <col min="1821" max="1821" width="8" customWidth="1"/>
    <col min="1822" max="1824" width="10" customWidth="1"/>
    <col min="1825" max="1825" width="11" customWidth="1"/>
    <col min="1826" max="1826" width="9" customWidth="1"/>
    <col min="1827" max="1827" width="10" customWidth="1"/>
    <col min="1828" max="1828" width="8" customWidth="1"/>
    <col min="1829" max="1829" width="10" customWidth="1"/>
    <col min="1830" max="1830" width="9" customWidth="1"/>
    <col min="1831" max="1832" width="10" customWidth="1"/>
    <col min="1833" max="1833" width="8" customWidth="1"/>
    <col min="1834" max="1837" width="10" customWidth="1"/>
    <col min="1838" max="1838" width="9" customWidth="1"/>
    <col min="1839" max="1839" width="10" customWidth="1"/>
    <col min="1840" max="1840" width="9" customWidth="1"/>
    <col min="1841" max="1841" width="10" customWidth="1"/>
    <col min="1842" max="1842" width="8" customWidth="1"/>
    <col min="1843" max="1843" width="7" customWidth="1"/>
    <col min="1844" max="1847" width="8" customWidth="1"/>
    <col min="1848" max="1848" width="9" customWidth="1"/>
    <col min="1849" max="1849" width="10" customWidth="1"/>
    <col min="1850" max="1850" width="11" customWidth="1"/>
    <col min="1851" max="1851" width="8" customWidth="1"/>
    <col min="1852" max="1855" width="10" customWidth="1"/>
    <col min="1856" max="1856" width="11" customWidth="1"/>
    <col min="1857" max="1858" width="8" customWidth="1"/>
    <col min="1859" max="1865" width="10" customWidth="1"/>
    <col min="1866" max="1866" width="8" customWidth="1"/>
    <col min="1867" max="1867" width="10" customWidth="1"/>
    <col min="1868" max="1869" width="8" customWidth="1"/>
    <col min="1870" max="1870" width="10" customWidth="1"/>
    <col min="1871" max="1871" width="8" customWidth="1"/>
    <col min="1872" max="1872" width="10" customWidth="1"/>
    <col min="1873" max="1873" width="9" customWidth="1"/>
    <col min="1874" max="1874" width="8" customWidth="1"/>
    <col min="1875" max="1875" width="10" customWidth="1"/>
    <col min="1876" max="1876" width="9" customWidth="1"/>
    <col min="1877" max="1882" width="10" customWidth="1"/>
    <col min="1883" max="1883" width="8" customWidth="1"/>
    <col min="1884" max="1884" width="10" customWidth="1"/>
    <col min="1885" max="1885" width="9" customWidth="1"/>
    <col min="1886" max="1886" width="10" customWidth="1"/>
    <col min="1887" max="1887" width="8" customWidth="1"/>
    <col min="1888" max="1892" width="10" customWidth="1"/>
    <col min="1893" max="1894" width="9" customWidth="1"/>
    <col min="1895" max="1895" width="10" customWidth="1"/>
    <col min="1896" max="1896" width="8" customWidth="1"/>
    <col min="1897" max="1898" width="10" customWidth="1"/>
    <col min="1899" max="1899" width="7" customWidth="1"/>
    <col min="1900" max="1900" width="10" customWidth="1"/>
    <col min="1901" max="1902" width="8" customWidth="1"/>
    <col min="1903" max="1905" width="10" customWidth="1"/>
    <col min="1906" max="1906" width="10.7777777777778" customWidth="1"/>
  </cols>
  <sheetData>
    <row r="1" spans="1:2">
      <c r="A1" s="24" t="s">
        <v>5</v>
      </c>
      <c r="B1" s="24" t="s">
        <v>7</v>
      </c>
    </row>
    <row r="2" spans="1:2">
      <c r="A2" s="25">
        <v>6831.37</v>
      </c>
      <c r="B2">
        <v>-500.38</v>
      </c>
    </row>
    <row r="3" spans="1:2">
      <c r="A3" s="25">
        <v>236.87</v>
      </c>
      <c r="B3">
        <v>36.02</v>
      </c>
    </row>
    <row r="4" spans="1:2">
      <c r="A4" s="25">
        <v>370.91</v>
      </c>
      <c r="B4">
        <v>-50.64</v>
      </c>
    </row>
    <row r="5" spans="1:2">
      <c r="A5" s="25">
        <v>4976.92</v>
      </c>
      <c r="B5">
        <v>510.489</v>
      </c>
    </row>
    <row r="6" spans="1:2">
      <c r="A6" s="25">
        <v>586.96</v>
      </c>
      <c r="B6">
        <v>-10.9</v>
      </c>
    </row>
    <row r="7" spans="1:2">
      <c r="A7" s="25">
        <v>5911.35</v>
      </c>
      <c r="B7">
        <v>1408.1865</v>
      </c>
    </row>
    <row r="8" spans="1:2">
      <c r="A8" s="25">
        <v>4649.85</v>
      </c>
      <c r="B8">
        <v>-1069.72</v>
      </c>
    </row>
    <row r="9" spans="1:2">
      <c r="A9" s="25">
        <v>43046.2</v>
      </c>
      <c r="B9">
        <v>4073.25</v>
      </c>
    </row>
    <row r="10" spans="1:2">
      <c r="A10" s="25">
        <v>351.56</v>
      </c>
      <c r="B10">
        <v>15.42</v>
      </c>
    </row>
    <row r="11" spans="1:2">
      <c r="A11" s="25">
        <v>718.03</v>
      </c>
      <c r="B11">
        <v>-568.5351</v>
      </c>
    </row>
    <row r="12" spans="1:2">
      <c r="A12" s="25">
        <v>73.97</v>
      </c>
      <c r="B12">
        <v>-4.6683</v>
      </c>
    </row>
    <row r="13" spans="1:2">
      <c r="A13" s="25">
        <v>1233.32</v>
      </c>
      <c r="B13">
        <v>-20.25</v>
      </c>
    </row>
    <row r="14" spans="1:2">
      <c r="A14" s="25">
        <v>47.31</v>
      </c>
      <c r="B14">
        <v>-3.381</v>
      </c>
    </row>
    <row r="15" spans="1:2">
      <c r="A15" s="25">
        <v>186.59</v>
      </c>
      <c r="B15">
        <v>-35.75</v>
      </c>
    </row>
    <row r="16" spans="1:2">
      <c r="A16" s="25">
        <v>2119.54</v>
      </c>
      <c r="B16">
        <v>-662.52</v>
      </c>
    </row>
    <row r="17" spans="1:2">
      <c r="A17" s="25">
        <v>45737.33</v>
      </c>
      <c r="B17">
        <v>9228.2256</v>
      </c>
    </row>
    <row r="18" spans="1:2">
      <c r="A18" s="25">
        <v>232.5</v>
      </c>
      <c r="B18">
        <v>-160.3847</v>
      </c>
    </row>
    <row r="19" spans="1:2">
      <c r="A19" s="25">
        <v>68.46</v>
      </c>
      <c r="B19">
        <v>-29.8984</v>
      </c>
    </row>
    <row r="20" spans="1:2">
      <c r="A20" s="25">
        <v>885.23</v>
      </c>
      <c r="B20">
        <v>52.9166</v>
      </c>
    </row>
    <row r="21" spans="1:2">
      <c r="A21" s="25">
        <v>2039.07</v>
      </c>
      <c r="B21">
        <v>-121.75</v>
      </c>
    </row>
    <row r="22" spans="1:2">
      <c r="A22" s="25">
        <v>696.96</v>
      </c>
      <c r="B22">
        <v>14.48</v>
      </c>
    </row>
    <row r="23" spans="1:2">
      <c r="A23" s="25">
        <v>149.41</v>
      </c>
      <c r="B23">
        <v>22.25</v>
      </c>
    </row>
    <row r="24" spans="1:2">
      <c r="A24" s="25">
        <v>31670.6</v>
      </c>
      <c r="B24">
        <v>2028.12</v>
      </c>
    </row>
    <row r="25" spans="1:2">
      <c r="A25" s="25">
        <v>381.91</v>
      </c>
      <c r="B25">
        <v>-48.57</v>
      </c>
    </row>
    <row r="26" spans="1:2">
      <c r="A26" s="25">
        <v>9705.46</v>
      </c>
      <c r="B26">
        <v>1282.496</v>
      </c>
    </row>
    <row r="27" spans="1:2">
      <c r="A27" s="25">
        <v>3247.54</v>
      </c>
      <c r="B27">
        <v>17.2</v>
      </c>
    </row>
    <row r="28" spans="1:2">
      <c r="A28" s="25">
        <v>5582.63</v>
      </c>
      <c r="B28">
        <v>1184.12</v>
      </c>
    </row>
    <row r="29" spans="1:2">
      <c r="A29" s="25">
        <v>122.23</v>
      </c>
      <c r="B29">
        <v>9.82</v>
      </c>
    </row>
    <row r="30" spans="1:2">
      <c r="A30" s="25">
        <v>330.21</v>
      </c>
      <c r="B30">
        <v>-179.592</v>
      </c>
    </row>
    <row r="31" spans="1:2">
      <c r="A31" s="25">
        <v>881.32</v>
      </c>
      <c r="B31">
        <v>373.67</v>
      </c>
    </row>
    <row r="32" spans="1:2">
      <c r="A32" s="25">
        <v>66.7</v>
      </c>
      <c r="B32">
        <v>-2.12</v>
      </c>
    </row>
    <row r="33" spans="1:2">
      <c r="A33" s="25">
        <v>1423.35</v>
      </c>
      <c r="B33">
        <v>-580.32</v>
      </c>
    </row>
    <row r="34" spans="1:2">
      <c r="A34" s="25">
        <v>124.81</v>
      </c>
      <c r="B34">
        <v>-19.0992</v>
      </c>
    </row>
    <row r="35" spans="1:2">
      <c r="A35" s="25">
        <v>594.44</v>
      </c>
      <c r="B35">
        <v>263.4</v>
      </c>
    </row>
    <row r="36" spans="1:2">
      <c r="A36" s="25">
        <v>228.5</v>
      </c>
      <c r="B36">
        <v>37.31</v>
      </c>
    </row>
    <row r="37" spans="1:2">
      <c r="A37" s="25">
        <v>2144.92</v>
      </c>
      <c r="B37">
        <v>542.25</v>
      </c>
    </row>
    <row r="38" spans="1:2">
      <c r="A38" s="25">
        <v>217</v>
      </c>
      <c r="B38">
        <v>-69.07</v>
      </c>
    </row>
    <row r="39" spans="1:2">
      <c r="A39" s="25">
        <v>226.88</v>
      </c>
      <c r="B39">
        <v>-582.648</v>
      </c>
    </row>
    <row r="40" spans="1:2">
      <c r="A40" s="25">
        <v>4620.05</v>
      </c>
      <c r="B40">
        <v>-229.68</v>
      </c>
    </row>
    <row r="41" spans="1:2">
      <c r="A41" s="25">
        <v>2373.32</v>
      </c>
      <c r="B41">
        <v>-17.03</v>
      </c>
    </row>
    <row r="42" spans="1:2">
      <c r="A42" s="25">
        <v>325.73</v>
      </c>
      <c r="B42">
        <v>39.627</v>
      </c>
    </row>
    <row r="43" spans="1:2">
      <c r="A43" s="25">
        <v>5555.6</v>
      </c>
      <c r="B43">
        <v>1916.6757</v>
      </c>
    </row>
    <row r="44" spans="1:2">
      <c r="A44" s="25">
        <v>38.96</v>
      </c>
      <c r="B44">
        <v>0.37</v>
      </c>
    </row>
    <row r="45" spans="1:2">
      <c r="A45" s="25">
        <v>605.82</v>
      </c>
      <c r="B45">
        <v>-247.55157</v>
      </c>
    </row>
    <row r="46" spans="1:2">
      <c r="A46" s="25">
        <v>1569</v>
      </c>
      <c r="B46">
        <v>-277.20924</v>
      </c>
    </row>
    <row r="47" spans="1:2">
      <c r="A47" s="25">
        <v>1483.76</v>
      </c>
      <c r="B47">
        <v>-203.27</v>
      </c>
    </row>
    <row r="48" spans="1:2">
      <c r="A48" s="25">
        <v>256.77</v>
      </c>
      <c r="B48">
        <v>116.5063</v>
      </c>
    </row>
    <row r="49" spans="1:2">
      <c r="A49" s="25">
        <v>109.86</v>
      </c>
      <c r="B49">
        <v>19.04</v>
      </c>
    </row>
    <row r="50" spans="1:2">
      <c r="A50" s="25">
        <v>406.91</v>
      </c>
      <c r="B50">
        <v>117.38</v>
      </c>
    </row>
    <row r="51" spans="1:2">
      <c r="A51" s="25">
        <v>228.46</v>
      </c>
      <c r="B51">
        <v>112.06</v>
      </c>
    </row>
    <row r="52" spans="1:2">
      <c r="A52" s="25">
        <v>77.61</v>
      </c>
      <c r="B52">
        <v>16.79</v>
      </c>
    </row>
    <row r="53" spans="1:2">
      <c r="A53" s="25">
        <v>284.48</v>
      </c>
      <c r="B53">
        <v>-38.38</v>
      </c>
    </row>
    <row r="54" spans="1:2">
      <c r="A54" s="25">
        <v>199.12</v>
      </c>
      <c r="B54">
        <v>29.332</v>
      </c>
    </row>
    <row r="55" spans="1:2">
      <c r="A55" s="25">
        <v>63.14</v>
      </c>
      <c r="B55">
        <v>-86</v>
      </c>
    </row>
    <row r="56" spans="1:2">
      <c r="A56" s="25">
        <v>84.6</v>
      </c>
      <c r="B56">
        <v>-25.38</v>
      </c>
    </row>
    <row r="57" spans="1:2">
      <c r="A57" s="25">
        <v>170.75</v>
      </c>
      <c r="B57">
        <v>31.752</v>
      </c>
    </row>
    <row r="58" spans="1:2">
      <c r="A58" s="25">
        <v>1339.42</v>
      </c>
      <c r="B58">
        <v>117.208</v>
      </c>
    </row>
    <row r="59" spans="1:2">
      <c r="A59" s="25">
        <v>10554.63</v>
      </c>
      <c r="B59">
        <v>1240.25</v>
      </c>
    </row>
    <row r="60" spans="1:2">
      <c r="A60" s="25">
        <v>1749.64</v>
      </c>
      <c r="B60">
        <v>-533.232</v>
      </c>
    </row>
    <row r="61" spans="1:2">
      <c r="A61" s="25">
        <v>936.8</v>
      </c>
      <c r="B61">
        <v>-16.06374</v>
      </c>
    </row>
    <row r="62" spans="1:2">
      <c r="A62" s="25">
        <v>267.53</v>
      </c>
      <c r="B62">
        <v>34.068</v>
      </c>
    </row>
    <row r="63" spans="1:2">
      <c r="A63" s="25">
        <v>212.89</v>
      </c>
      <c r="B63">
        <v>5.8625</v>
      </c>
    </row>
    <row r="64" spans="1:2">
      <c r="A64" s="25">
        <v>7.01</v>
      </c>
      <c r="B64">
        <v>-4.2</v>
      </c>
    </row>
    <row r="65" spans="1:2">
      <c r="A65" s="25">
        <v>45.87</v>
      </c>
      <c r="B65">
        <v>-51.737</v>
      </c>
    </row>
    <row r="66" spans="1:2">
      <c r="A66" s="25">
        <v>327.61</v>
      </c>
      <c r="B66">
        <v>54.9015</v>
      </c>
    </row>
    <row r="67" spans="1:2">
      <c r="A67" s="25">
        <v>148.36</v>
      </c>
      <c r="B67">
        <v>-46.25</v>
      </c>
    </row>
    <row r="68" spans="1:2">
      <c r="A68" s="25">
        <v>318.47</v>
      </c>
      <c r="B68">
        <v>81.91</v>
      </c>
    </row>
    <row r="69" spans="1:2">
      <c r="A69" s="25">
        <v>8549.04</v>
      </c>
      <c r="B69">
        <v>2861.01</v>
      </c>
    </row>
    <row r="70" spans="1:2">
      <c r="A70" s="25">
        <v>682.68</v>
      </c>
      <c r="B70">
        <v>-52.647</v>
      </c>
    </row>
    <row r="71" spans="1:2">
      <c r="A71" s="25">
        <v>73.44</v>
      </c>
      <c r="B71">
        <v>-24.44</v>
      </c>
    </row>
    <row r="72" spans="1:2">
      <c r="A72" s="25">
        <v>2997.07</v>
      </c>
      <c r="B72">
        <v>366.507</v>
      </c>
    </row>
    <row r="73" spans="1:2">
      <c r="A73" s="25">
        <v>7497.05</v>
      </c>
      <c r="B73">
        <v>732.2698</v>
      </c>
    </row>
    <row r="74" spans="1:2">
      <c r="A74" s="25">
        <v>832.14</v>
      </c>
      <c r="B74">
        <v>70.028</v>
      </c>
    </row>
    <row r="75" spans="1:2">
      <c r="A75" s="25">
        <v>240.6</v>
      </c>
      <c r="B75">
        <v>3.451</v>
      </c>
    </row>
    <row r="76" spans="1:2">
      <c r="A76" s="25">
        <v>236.88</v>
      </c>
      <c r="B76">
        <v>-275.253</v>
      </c>
    </row>
    <row r="77" spans="1:2">
      <c r="A77" s="25">
        <v>8048.45</v>
      </c>
      <c r="B77">
        <v>1947.67</v>
      </c>
    </row>
    <row r="78" spans="1:2">
      <c r="A78" s="25">
        <v>10364.36</v>
      </c>
      <c r="B78">
        <v>1049.03</v>
      </c>
    </row>
    <row r="79" spans="1:2">
      <c r="A79" s="25">
        <v>1939.03</v>
      </c>
      <c r="B79">
        <v>109.836</v>
      </c>
    </row>
    <row r="80" spans="1:2">
      <c r="A80" s="25">
        <v>457.63</v>
      </c>
      <c r="B80">
        <v>128.03</v>
      </c>
    </row>
    <row r="81" spans="1:2">
      <c r="A81" s="25">
        <v>9539.6</v>
      </c>
      <c r="B81">
        <v>-163.63</v>
      </c>
    </row>
    <row r="82" spans="1:2">
      <c r="A82" s="25">
        <v>109.86</v>
      </c>
      <c r="B82">
        <v>-63.87</v>
      </c>
    </row>
    <row r="83" spans="1:2">
      <c r="A83" s="25">
        <v>1426.51</v>
      </c>
      <c r="B83">
        <v>-175.175</v>
      </c>
    </row>
    <row r="84" spans="1:2">
      <c r="A84" s="25">
        <v>8717.75</v>
      </c>
      <c r="B84">
        <v>1951.3</v>
      </c>
    </row>
    <row r="85" spans="1:2">
      <c r="A85" s="25">
        <v>282.85</v>
      </c>
      <c r="B85">
        <v>27.38</v>
      </c>
    </row>
    <row r="86" spans="1:2">
      <c r="A86" s="25">
        <v>199.08</v>
      </c>
      <c r="B86">
        <v>-9.177</v>
      </c>
    </row>
    <row r="87" spans="1:2">
      <c r="A87" s="25">
        <v>475.42</v>
      </c>
      <c r="B87">
        <v>-171.1577</v>
      </c>
    </row>
    <row r="88" spans="1:2">
      <c r="A88" s="25">
        <v>3598.82</v>
      </c>
      <c r="B88">
        <v>624.239</v>
      </c>
    </row>
    <row r="89" spans="1:2">
      <c r="A89" s="25">
        <v>41.22</v>
      </c>
      <c r="B89">
        <v>-14.3241</v>
      </c>
    </row>
    <row r="90" spans="1:2">
      <c r="A90" s="25">
        <v>2710.47</v>
      </c>
      <c r="B90">
        <v>-746.44</v>
      </c>
    </row>
    <row r="91" spans="1:2">
      <c r="A91" s="25">
        <v>8354.73</v>
      </c>
      <c r="B91">
        <v>-274.95</v>
      </c>
    </row>
    <row r="92" spans="1:2">
      <c r="A92" s="25">
        <v>9492.92</v>
      </c>
      <c r="B92">
        <v>772.04</v>
      </c>
    </row>
    <row r="93" spans="1:2">
      <c r="A93" s="25">
        <v>13546.94</v>
      </c>
      <c r="B93">
        <v>2593.14</v>
      </c>
    </row>
    <row r="94" spans="1:2">
      <c r="A94" s="25">
        <v>6401.65</v>
      </c>
      <c r="B94">
        <v>1162.76</v>
      </c>
    </row>
    <row r="95" spans="1:2">
      <c r="A95" s="25">
        <v>206.04</v>
      </c>
      <c r="B95">
        <v>-66.2473</v>
      </c>
    </row>
    <row r="96" spans="1:2">
      <c r="A96" s="25">
        <v>5679.59</v>
      </c>
      <c r="B96">
        <v>-1763.7477</v>
      </c>
    </row>
    <row r="97" spans="1:2">
      <c r="A97" s="25">
        <v>6654.39</v>
      </c>
      <c r="B97">
        <v>460.676</v>
      </c>
    </row>
    <row r="98" spans="1:2">
      <c r="A98" s="25">
        <v>4429.69</v>
      </c>
      <c r="B98">
        <v>393.42</v>
      </c>
    </row>
    <row r="99" spans="1:2">
      <c r="A99" s="25">
        <v>4556.63</v>
      </c>
      <c r="B99">
        <v>592.5265</v>
      </c>
    </row>
    <row r="100" spans="1:2">
      <c r="A100" s="25">
        <v>2948.61</v>
      </c>
      <c r="B100">
        <v>232.8</v>
      </c>
    </row>
    <row r="101" spans="1:2">
      <c r="A101" s="25">
        <v>448.26</v>
      </c>
      <c r="B101">
        <v>23.87</v>
      </c>
    </row>
    <row r="102" spans="1:2">
      <c r="A102" s="25">
        <v>63.78</v>
      </c>
      <c r="B102">
        <v>-35.04</v>
      </c>
    </row>
    <row r="103" spans="1:2">
      <c r="A103" s="25">
        <v>451.61</v>
      </c>
      <c r="B103">
        <v>149.53</v>
      </c>
    </row>
    <row r="104" spans="1:2">
      <c r="A104" s="25">
        <v>311.66</v>
      </c>
      <c r="B104">
        <v>-63.8135</v>
      </c>
    </row>
    <row r="105" spans="1:2">
      <c r="A105" s="25">
        <v>9862.51</v>
      </c>
      <c r="B105">
        <v>325.29</v>
      </c>
    </row>
    <row r="106" spans="1:2">
      <c r="A106" s="25">
        <v>210.1</v>
      </c>
      <c r="B106">
        <v>-168.72</v>
      </c>
    </row>
    <row r="107" spans="1:2">
      <c r="A107" s="25">
        <v>6499.87</v>
      </c>
      <c r="B107">
        <v>-439.62</v>
      </c>
    </row>
    <row r="108" spans="1:2">
      <c r="A108" s="25">
        <v>1834.61</v>
      </c>
      <c r="B108">
        <v>-59.06</v>
      </c>
    </row>
    <row r="109" spans="1:2">
      <c r="A109" s="25">
        <v>322.03</v>
      </c>
      <c r="B109">
        <v>-82.83</v>
      </c>
    </row>
    <row r="110" spans="1:2">
      <c r="A110" s="25">
        <v>2470.84</v>
      </c>
      <c r="B110">
        <v>25.04</v>
      </c>
    </row>
    <row r="111" spans="1:2">
      <c r="A111" s="25">
        <v>5250.66</v>
      </c>
      <c r="B111">
        <v>930.987</v>
      </c>
    </row>
    <row r="112" spans="1:2">
      <c r="A112" s="25">
        <v>573.31</v>
      </c>
      <c r="B112">
        <v>-173.0952</v>
      </c>
    </row>
    <row r="113" spans="1:2">
      <c r="A113" s="25">
        <v>140.23</v>
      </c>
      <c r="B113">
        <v>-96.16</v>
      </c>
    </row>
    <row r="114" spans="1:2">
      <c r="A114" s="25">
        <v>103.39</v>
      </c>
      <c r="B114">
        <v>29.17</v>
      </c>
    </row>
    <row r="115" spans="1:2">
      <c r="A115" s="25">
        <v>435.39</v>
      </c>
      <c r="B115">
        <v>-48.97</v>
      </c>
    </row>
    <row r="116" spans="1:2">
      <c r="A116" s="25">
        <v>809.51</v>
      </c>
      <c r="B116">
        <v>40.92</v>
      </c>
    </row>
    <row r="117" spans="1:2">
      <c r="A117" s="25">
        <v>102.32</v>
      </c>
      <c r="B117">
        <v>-15.0995</v>
      </c>
    </row>
    <row r="118" spans="1:2">
      <c r="A118" s="25">
        <v>150.24</v>
      </c>
      <c r="B118">
        <v>-102.93</v>
      </c>
    </row>
    <row r="119" spans="1:2">
      <c r="A119" s="25">
        <v>836.47</v>
      </c>
      <c r="B119">
        <v>72.1858</v>
      </c>
    </row>
    <row r="120" spans="1:2">
      <c r="A120" s="25">
        <v>189.83</v>
      </c>
      <c r="B120">
        <v>-122.3733</v>
      </c>
    </row>
    <row r="121" spans="1:2">
      <c r="A121" s="25">
        <v>564.98</v>
      </c>
      <c r="B121">
        <v>-107.5135</v>
      </c>
    </row>
    <row r="122" spans="1:2">
      <c r="A122" s="25">
        <v>129.48</v>
      </c>
      <c r="B122">
        <v>46.01</v>
      </c>
    </row>
    <row r="123" spans="1:2">
      <c r="A123" s="25">
        <v>274.26</v>
      </c>
      <c r="B123">
        <v>38.7</v>
      </c>
    </row>
    <row r="124" spans="1:2">
      <c r="A124" s="25">
        <v>83.16</v>
      </c>
      <c r="B124">
        <v>-21.91</v>
      </c>
    </row>
    <row r="125" spans="1:2">
      <c r="A125" s="25">
        <v>261.93</v>
      </c>
      <c r="B125">
        <v>-119.77</v>
      </c>
    </row>
    <row r="126" spans="1:2">
      <c r="A126" s="25">
        <v>1239.06</v>
      </c>
      <c r="B126">
        <v>-308.928</v>
      </c>
    </row>
    <row r="127" spans="1:2">
      <c r="A127" s="25">
        <v>4083.19</v>
      </c>
      <c r="B127">
        <v>-1679.76</v>
      </c>
    </row>
    <row r="128" spans="1:2">
      <c r="A128" s="25">
        <v>4902.38</v>
      </c>
      <c r="B128">
        <v>575.396</v>
      </c>
    </row>
    <row r="129" spans="1:2">
      <c r="A129" s="25">
        <v>447.89</v>
      </c>
      <c r="B129">
        <v>-42.8536</v>
      </c>
    </row>
    <row r="130" spans="1:2">
      <c r="A130" s="25">
        <v>280.62</v>
      </c>
      <c r="B130">
        <v>10.74</v>
      </c>
    </row>
    <row r="131" spans="1:2">
      <c r="A131" s="25">
        <v>27587.55</v>
      </c>
      <c r="B131">
        <v>2008.71</v>
      </c>
    </row>
    <row r="132" spans="1:2">
      <c r="A132" s="25">
        <v>1191.58</v>
      </c>
      <c r="B132">
        <v>-80.53</v>
      </c>
    </row>
    <row r="133" spans="1:2">
      <c r="A133" s="25">
        <v>850.64</v>
      </c>
      <c r="B133">
        <v>-270.85</v>
      </c>
    </row>
    <row r="134" spans="1:2">
      <c r="A134" s="25">
        <v>225.98</v>
      </c>
      <c r="B134">
        <v>-56.35</v>
      </c>
    </row>
    <row r="135" spans="1:2">
      <c r="A135" s="25">
        <v>901.81</v>
      </c>
      <c r="B135">
        <v>-76.89</v>
      </c>
    </row>
    <row r="136" spans="1:2">
      <c r="A136" s="25">
        <v>44.85</v>
      </c>
      <c r="B136">
        <v>-0.49</v>
      </c>
    </row>
    <row r="137" spans="1:2">
      <c r="A137" s="25">
        <v>517.85</v>
      </c>
      <c r="B137">
        <v>38.08</v>
      </c>
    </row>
    <row r="138" spans="1:2">
      <c r="A138" s="25">
        <v>9666.72</v>
      </c>
      <c r="B138">
        <v>567.59</v>
      </c>
    </row>
    <row r="139" spans="1:2">
      <c r="A139" s="25">
        <v>134.58</v>
      </c>
      <c r="B139">
        <v>-28.45</v>
      </c>
    </row>
    <row r="140" spans="1:2">
      <c r="A140" s="25">
        <v>412.72</v>
      </c>
      <c r="B140">
        <v>-131.16</v>
      </c>
    </row>
    <row r="141" spans="1:2">
      <c r="A141" s="25">
        <v>1332.09</v>
      </c>
      <c r="B141">
        <v>-144.2</v>
      </c>
    </row>
    <row r="142" spans="1:2">
      <c r="A142" s="25">
        <v>2188.06</v>
      </c>
      <c r="B142">
        <v>13.508</v>
      </c>
    </row>
    <row r="143" spans="1:2">
      <c r="A143" s="25">
        <v>1336.35</v>
      </c>
      <c r="B143">
        <v>270.8743</v>
      </c>
    </row>
    <row r="144" spans="1:2">
      <c r="A144" s="25">
        <v>8332.91</v>
      </c>
      <c r="B144">
        <v>1220.03784</v>
      </c>
    </row>
    <row r="145" spans="1:2">
      <c r="A145" s="25">
        <v>382.29</v>
      </c>
      <c r="B145">
        <v>61.47</v>
      </c>
    </row>
    <row r="146" spans="1:2">
      <c r="A146" s="25">
        <v>881.74</v>
      </c>
      <c r="B146">
        <v>18.27</v>
      </c>
    </row>
    <row r="147" spans="1:2">
      <c r="A147" s="25">
        <v>7384.18</v>
      </c>
      <c r="B147">
        <v>-513.79042</v>
      </c>
    </row>
    <row r="148" spans="1:2">
      <c r="A148" s="25">
        <v>2037.69</v>
      </c>
      <c r="B148">
        <v>-807.59</v>
      </c>
    </row>
    <row r="149" spans="1:2">
      <c r="A149" s="25">
        <v>761.67</v>
      </c>
      <c r="B149">
        <v>-47.28</v>
      </c>
    </row>
    <row r="150" spans="1:2">
      <c r="A150" s="25">
        <v>5014.07</v>
      </c>
      <c r="B150">
        <v>722.241</v>
      </c>
    </row>
    <row r="151" spans="1:2">
      <c r="A151" s="25">
        <v>1876.69</v>
      </c>
      <c r="B151">
        <v>384.38</v>
      </c>
    </row>
    <row r="152" spans="1:2">
      <c r="A152" s="25">
        <v>9459.94</v>
      </c>
      <c r="B152">
        <v>2023.75</v>
      </c>
    </row>
    <row r="153" spans="1:2">
      <c r="A153" s="25">
        <v>239.82</v>
      </c>
      <c r="B153">
        <v>-63.51</v>
      </c>
    </row>
    <row r="154" spans="1:2">
      <c r="A154" s="25">
        <v>293.06</v>
      </c>
      <c r="B154">
        <v>-17.49</v>
      </c>
    </row>
    <row r="155" spans="1:2">
      <c r="A155" s="25">
        <v>914.29</v>
      </c>
      <c r="B155">
        <v>-114.6399</v>
      </c>
    </row>
    <row r="156" spans="1:2">
      <c r="A156" s="25">
        <v>1420.84</v>
      </c>
      <c r="B156">
        <v>-20.79</v>
      </c>
    </row>
    <row r="157" spans="1:2">
      <c r="A157" s="25">
        <v>320.93</v>
      </c>
      <c r="B157">
        <v>-66.48</v>
      </c>
    </row>
    <row r="158" spans="1:2">
      <c r="A158" s="25">
        <v>261.85</v>
      </c>
      <c r="B158">
        <v>-52.33</v>
      </c>
    </row>
    <row r="159" spans="1:2">
      <c r="A159" s="25">
        <v>6276.34</v>
      </c>
      <c r="B159">
        <v>116.1</v>
      </c>
    </row>
    <row r="160" spans="1:2">
      <c r="A160" s="25">
        <v>2664.4</v>
      </c>
      <c r="B160">
        <v>-87.96</v>
      </c>
    </row>
    <row r="161" spans="1:2">
      <c r="A161" s="25">
        <v>32.5</v>
      </c>
      <c r="B161">
        <v>-16.67</v>
      </c>
    </row>
    <row r="162" spans="1:2">
      <c r="A162" s="25">
        <v>1912.98</v>
      </c>
      <c r="B162">
        <v>288.09</v>
      </c>
    </row>
    <row r="163" spans="1:2">
      <c r="A163" s="25">
        <v>4170.87</v>
      </c>
      <c r="B163">
        <v>1030.509</v>
      </c>
    </row>
    <row r="164" spans="1:2">
      <c r="A164" s="25">
        <v>484.56</v>
      </c>
      <c r="B164">
        <v>69.61</v>
      </c>
    </row>
    <row r="165" spans="1:2">
      <c r="A165" s="25">
        <v>11272.77</v>
      </c>
      <c r="B165">
        <v>1232.79</v>
      </c>
    </row>
    <row r="166" spans="1:2">
      <c r="A166" s="25">
        <v>1477.57</v>
      </c>
      <c r="B166">
        <v>840.051</v>
      </c>
    </row>
    <row r="167" spans="1:2">
      <c r="A167" s="25">
        <v>8216.28</v>
      </c>
      <c r="B167">
        <v>1489.8</v>
      </c>
    </row>
    <row r="168" spans="1:2">
      <c r="A168" s="25">
        <v>130.11</v>
      </c>
      <c r="B168">
        <v>16.12</v>
      </c>
    </row>
    <row r="169" spans="1:2">
      <c r="A169" s="25">
        <v>337.34</v>
      </c>
      <c r="B169">
        <v>-815.9008</v>
      </c>
    </row>
    <row r="170" spans="1:2">
      <c r="A170" s="25">
        <v>280.43</v>
      </c>
      <c r="B170">
        <v>15.808</v>
      </c>
    </row>
    <row r="171" spans="1:2">
      <c r="A171" s="25">
        <v>643.64</v>
      </c>
      <c r="B171">
        <v>149.72</v>
      </c>
    </row>
    <row r="172" spans="1:2">
      <c r="A172" s="25">
        <v>244.31</v>
      </c>
      <c r="B172">
        <v>-52.49232</v>
      </c>
    </row>
    <row r="173" spans="1:2">
      <c r="A173" s="25">
        <v>466.58</v>
      </c>
      <c r="B173">
        <v>7.96</v>
      </c>
    </row>
    <row r="174" spans="1:2">
      <c r="A174" s="25">
        <v>2290.69</v>
      </c>
      <c r="B174">
        <v>-459.0828</v>
      </c>
    </row>
    <row r="175" spans="1:2">
      <c r="A175" s="25">
        <v>9757.48</v>
      </c>
      <c r="B175">
        <v>-96.05</v>
      </c>
    </row>
    <row r="176" spans="1:2">
      <c r="A176" s="25">
        <v>617.4</v>
      </c>
      <c r="B176">
        <v>-76.94</v>
      </c>
    </row>
    <row r="177" spans="1:2">
      <c r="A177" s="25">
        <v>221.06</v>
      </c>
      <c r="B177">
        <v>-124.2805</v>
      </c>
    </row>
    <row r="178" spans="1:2">
      <c r="A178" s="25">
        <v>87.18</v>
      </c>
      <c r="B178">
        <v>10.01</v>
      </c>
    </row>
    <row r="179" spans="1:2">
      <c r="A179" s="25">
        <v>2651.21</v>
      </c>
      <c r="B179">
        <v>-93.85</v>
      </c>
    </row>
    <row r="180" spans="1:2">
      <c r="A180" s="25">
        <v>177.41</v>
      </c>
      <c r="B180">
        <v>-116.05</v>
      </c>
    </row>
    <row r="181" spans="1:2">
      <c r="A181" s="25">
        <v>29718.53</v>
      </c>
      <c r="B181">
        <v>4260.112</v>
      </c>
    </row>
    <row r="182" spans="1:2">
      <c r="A182" s="25">
        <v>197.48</v>
      </c>
      <c r="B182">
        <v>-25.14</v>
      </c>
    </row>
    <row r="183" spans="1:2">
      <c r="A183" s="25">
        <v>1724.01</v>
      </c>
      <c r="B183">
        <v>333.7605</v>
      </c>
    </row>
    <row r="184" spans="1:2">
      <c r="A184" s="25">
        <v>12599.55</v>
      </c>
      <c r="B184">
        <v>1014.92</v>
      </c>
    </row>
    <row r="185" spans="1:2">
      <c r="A185" s="25">
        <v>1051.52</v>
      </c>
      <c r="B185">
        <v>84.05</v>
      </c>
    </row>
    <row r="186" spans="1:2">
      <c r="A186" s="25">
        <v>1154.12</v>
      </c>
      <c r="B186">
        <v>-253.11</v>
      </c>
    </row>
    <row r="187" spans="1:2">
      <c r="A187" s="25">
        <v>722.1</v>
      </c>
      <c r="B187">
        <v>150.72</v>
      </c>
    </row>
    <row r="188" spans="1:2">
      <c r="A188" s="25">
        <v>140.78</v>
      </c>
      <c r="B188">
        <v>19.42</v>
      </c>
    </row>
    <row r="189" spans="1:2">
      <c r="A189" s="25">
        <v>129.72</v>
      </c>
      <c r="B189">
        <v>3.13</v>
      </c>
    </row>
    <row r="190" spans="1:2">
      <c r="A190" s="25">
        <v>12190.98</v>
      </c>
      <c r="B190">
        <v>1141.07</v>
      </c>
    </row>
    <row r="191" spans="1:2">
      <c r="A191" s="25">
        <v>307.65</v>
      </c>
      <c r="B191">
        <v>91.73</v>
      </c>
    </row>
    <row r="192" spans="1:2">
      <c r="A192" s="25">
        <v>421.08</v>
      </c>
      <c r="B192">
        <v>82.31</v>
      </c>
    </row>
    <row r="193" spans="1:2">
      <c r="A193" s="25">
        <v>355.4</v>
      </c>
      <c r="B193">
        <v>-61.59</v>
      </c>
    </row>
    <row r="194" spans="1:2">
      <c r="A194" s="25">
        <v>5258.94</v>
      </c>
      <c r="B194">
        <v>-421.76</v>
      </c>
    </row>
    <row r="195" spans="1:2">
      <c r="A195" s="25">
        <v>382.33</v>
      </c>
      <c r="B195">
        <v>-94.59</v>
      </c>
    </row>
    <row r="196" spans="1:2">
      <c r="A196" s="25">
        <v>356.61</v>
      </c>
      <c r="B196">
        <v>-293.74</v>
      </c>
    </row>
    <row r="197" spans="1:2">
      <c r="A197" s="25">
        <v>159.89</v>
      </c>
      <c r="B197">
        <v>-246.2761</v>
      </c>
    </row>
    <row r="198" spans="1:2">
      <c r="A198" s="25">
        <v>180.48</v>
      </c>
      <c r="B198">
        <v>55.1946</v>
      </c>
    </row>
    <row r="199" spans="1:2">
      <c r="A199" s="25">
        <v>350.48</v>
      </c>
      <c r="B199">
        <v>-307.2965</v>
      </c>
    </row>
    <row r="200" spans="1:2">
      <c r="A200" s="25">
        <v>193.95</v>
      </c>
      <c r="B200">
        <v>40.2</v>
      </c>
    </row>
    <row r="201" spans="1:2">
      <c r="A201" s="25">
        <v>158.8</v>
      </c>
      <c r="B201">
        <v>3.21</v>
      </c>
    </row>
    <row r="202" spans="1:2">
      <c r="A202" s="25">
        <v>5718.85</v>
      </c>
      <c r="B202">
        <v>-2426.55</v>
      </c>
    </row>
    <row r="203" spans="1:2">
      <c r="A203" s="25">
        <v>208.83</v>
      </c>
      <c r="B203">
        <v>-60.145</v>
      </c>
    </row>
    <row r="204" spans="1:2">
      <c r="A204" s="25">
        <v>228.3</v>
      </c>
      <c r="B204">
        <v>-111.72</v>
      </c>
    </row>
    <row r="205" spans="1:2">
      <c r="A205" s="25">
        <v>129.53</v>
      </c>
      <c r="B205">
        <v>33.01</v>
      </c>
    </row>
    <row r="206" spans="1:2">
      <c r="A206" s="25">
        <v>6686.34</v>
      </c>
      <c r="B206">
        <v>1192.04</v>
      </c>
    </row>
    <row r="207" spans="1:2">
      <c r="A207" s="25">
        <v>107.08</v>
      </c>
      <c r="B207">
        <v>-23.5</v>
      </c>
    </row>
    <row r="208" spans="1:2">
      <c r="A208" s="25">
        <v>121.87</v>
      </c>
      <c r="B208">
        <v>4.1674</v>
      </c>
    </row>
    <row r="209" spans="1:2">
      <c r="A209" s="25">
        <v>105.5</v>
      </c>
      <c r="B209">
        <v>-46.92</v>
      </c>
    </row>
    <row r="210" spans="1:2">
      <c r="A210" s="25">
        <v>2527.79</v>
      </c>
      <c r="B210">
        <v>-445.9717763</v>
      </c>
    </row>
    <row r="211" spans="1:2">
      <c r="A211" s="25">
        <v>99.94</v>
      </c>
      <c r="B211">
        <v>-55.84</v>
      </c>
    </row>
    <row r="212" spans="1:2">
      <c r="A212" s="25">
        <v>1068.6</v>
      </c>
      <c r="B212">
        <v>-1220.9145</v>
      </c>
    </row>
    <row r="213" spans="1:2">
      <c r="A213" s="25">
        <v>438.25</v>
      </c>
      <c r="B213">
        <v>-32.28</v>
      </c>
    </row>
    <row r="214" spans="1:2">
      <c r="A214" s="25">
        <v>5220.48</v>
      </c>
      <c r="B214">
        <v>3602.1312</v>
      </c>
    </row>
    <row r="215" spans="1:2">
      <c r="A215" s="25">
        <v>113.44</v>
      </c>
      <c r="B215">
        <v>-582.648</v>
      </c>
    </row>
    <row r="216" spans="1:2">
      <c r="A216" s="25">
        <v>66.02</v>
      </c>
      <c r="B216">
        <v>-66.585</v>
      </c>
    </row>
    <row r="217" spans="1:2">
      <c r="A217" s="25">
        <v>146.5</v>
      </c>
      <c r="B217">
        <v>-133.546</v>
      </c>
    </row>
    <row r="218" spans="1:2">
      <c r="A218" s="25">
        <v>38.98</v>
      </c>
      <c r="B218">
        <v>272.694</v>
      </c>
    </row>
    <row r="219" spans="1:2">
      <c r="A219" s="25">
        <v>34.16</v>
      </c>
      <c r="B219">
        <v>-61.6</v>
      </c>
    </row>
    <row r="220" spans="1:2">
      <c r="A220" s="25">
        <v>14.9</v>
      </c>
      <c r="B220">
        <v>-94.2586</v>
      </c>
    </row>
    <row r="221" spans="1:2">
      <c r="A221" s="25">
        <v>39.64</v>
      </c>
      <c r="B221">
        <v>6.3308</v>
      </c>
    </row>
    <row r="222" spans="1:2">
      <c r="A222" s="25">
        <v>26.38</v>
      </c>
      <c r="B222">
        <v>5.7532</v>
      </c>
    </row>
    <row r="223" spans="1:2">
      <c r="A223" s="25">
        <v>52.47</v>
      </c>
      <c r="B223">
        <v>-127.008</v>
      </c>
    </row>
    <row r="224" spans="1:2">
      <c r="A224" s="25">
        <v>1486.34</v>
      </c>
      <c r="B224">
        <v>-16476.838</v>
      </c>
    </row>
    <row r="225" spans="1:2">
      <c r="A225" s="25">
        <v>451.83</v>
      </c>
      <c r="B225">
        <v>-130.424</v>
      </c>
    </row>
    <row r="226" spans="1:2">
      <c r="A226" s="25">
        <v>20.24</v>
      </c>
      <c r="B226">
        <v>-106.421</v>
      </c>
    </row>
    <row r="227" spans="1:2">
      <c r="A227" s="25">
        <v>5835.41</v>
      </c>
      <c r="B227">
        <v>-90.748</v>
      </c>
    </row>
    <row r="228" spans="1:2">
      <c r="A228" s="25">
        <v>406.26</v>
      </c>
      <c r="B228">
        <v>-108.2725</v>
      </c>
    </row>
    <row r="229" spans="1:2">
      <c r="A229" s="25">
        <v>157.64</v>
      </c>
      <c r="B229">
        <v>-255.65</v>
      </c>
    </row>
    <row r="230" spans="1:2">
      <c r="A230" s="25">
        <v>42.16</v>
      </c>
      <c r="B230">
        <v>-76.54</v>
      </c>
    </row>
    <row r="231" spans="1:2">
      <c r="A231" s="25">
        <v>14.08</v>
      </c>
      <c r="B231">
        <v>-10.09</v>
      </c>
    </row>
    <row r="232" spans="1:2">
      <c r="A232" s="25">
        <v>256.73</v>
      </c>
      <c r="B232">
        <v>-92.87</v>
      </c>
    </row>
    <row r="233" spans="1:2">
      <c r="A233" s="25">
        <v>83.72</v>
      </c>
      <c r="B233">
        <v>-216.0298</v>
      </c>
    </row>
    <row r="234" spans="1:2">
      <c r="A234" s="25">
        <v>132.23</v>
      </c>
      <c r="B234">
        <v>16.1364</v>
      </c>
    </row>
    <row r="235" spans="1:2">
      <c r="A235" s="25">
        <v>1011.44</v>
      </c>
      <c r="B235">
        <v>-45.472</v>
      </c>
    </row>
    <row r="236" spans="1:2">
      <c r="A236" s="25">
        <v>882.93</v>
      </c>
      <c r="B236">
        <v>114.882</v>
      </c>
    </row>
    <row r="237" spans="1:2">
      <c r="A237" s="25">
        <v>210.33</v>
      </c>
      <c r="B237">
        <v>-29.61</v>
      </c>
    </row>
    <row r="238" spans="1:2">
      <c r="A238" s="25">
        <v>168.04</v>
      </c>
      <c r="B238">
        <v>125.724</v>
      </c>
    </row>
    <row r="239" spans="1:2">
      <c r="A239" s="25">
        <v>1000.26</v>
      </c>
      <c r="B239">
        <v>690.1794</v>
      </c>
    </row>
    <row r="240" spans="1:2">
      <c r="A240" s="25">
        <v>2184.99</v>
      </c>
      <c r="B240">
        <v>1507.6431</v>
      </c>
    </row>
    <row r="241" spans="1:2">
      <c r="A241" s="25">
        <v>1191.2</v>
      </c>
      <c r="B241">
        <v>801.7468</v>
      </c>
    </row>
    <row r="242" spans="1:2">
      <c r="A242" s="25">
        <v>165.71</v>
      </c>
      <c r="B242">
        <v>-139.18256</v>
      </c>
    </row>
    <row r="243" spans="1:2">
      <c r="A243" s="25">
        <v>448.47</v>
      </c>
      <c r="B243">
        <v>-54.63</v>
      </c>
    </row>
    <row r="244" spans="1:2">
      <c r="A244" s="25">
        <v>268.64</v>
      </c>
      <c r="B244">
        <v>55.5552</v>
      </c>
    </row>
    <row r="245" spans="1:2">
      <c r="A245" s="25">
        <v>87.68</v>
      </c>
      <c r="B245">
        <v>-535.332</v>
      </c>
    </row>
    <row r="246" spans="1:2">
      <c r="A246" s="25">
        <v>37.62</v>
      </c>
      <c r="B246">
        <v>-208.7204</v>
      </c>
    </row>
    <row r="247" spans="1:2">
      <c r="A247" s="25">
        <v>832.97</v>
      </c>
      <c r="B247">
        <v>38.886</v>
      </c>
    </row>
    <row r="248" spans="1:2">
      <c r="A248" s="25">
        <v>20552.55</v>
      </c>
      <c r="B248">
        <v>4.11</v>
      </c>
    </row>
    <row r="249" spans="1:2">
      <c r="A249" s="25">
        <v>3741.39</v>
      </c>
      <c r="B249">
        <v>2581.5591</v>
      </c>
    </row>
    <row r="250" spans="1:2">
      <c r="A250" s="25">
        <v>87.8</v>
      </c>
      <c r="B250">
        <v>28.566</v>
      </c>
    </row>
    <row r="251" spans="1:2">
      <c r="A251" s="25">
        <v>76.87</v>
      </c>
      <c r="B251">
        <v>-28.954</v>
      </c>
    </row>
    <row r="252" spans="1:2">
      <c r="A252" s="25">
        <v>1610.84</v>
      </c>
      <c r="B252">
        <v>997.38144</v>
      </c>
    </row>
    <row r="253" spans="1:2">
      <c r="A253" s="25">
        <v>35.93</v>
      </c>
      <c r="B253">
        <v>10.32</v>
      </c>
    </row>
    <row r="254" spans="1:2">
      <c r="A254" s="25">
        <v>86.12</v>
      </c>
      <c r="B254">
        <v>-36.0308</v>
      </c>
    </row>
    <row r="255" spans="1:2">
      <c r="A255" s="25">
        <v>21.2</v>
      </c>
      <c r="B255">
        <v>7.59</v>
      </c>
    </row>
    <row r="256" spans="1:2">
      <c r="A256" s="25">
        <v>173.32</v>
      </c>
      <c r="B256">
        <v>-107.987</v>
      </c>
    </row>
    <row r="257" spans="1:2">
      <c r="A257" s="25">
        <v>17.61</v>
      </c>
      <c r="B257">
        <v>-66.62</v>
      </c>
    </row>
    <row r="258" spans="1:2">
      <c r="A258" s="25">
        <v>27.3</v>
      </c>
      <c r="B258">
        <v>-21.48775</v>
      </c>
    </row>
    <row r="259" spans="1:2">
      <c r="A259" s="25">
        <v>64.75</v>
      </c>
      <c r="B259">
        <v>44.6775</v>
      </c>
    </row>
    <row r="260" spans="1:2">
      <c r="A260" s="25">
        <v>62.98</v>
      </c>
      <c r="B260">
        <v>23.595</v>
      </c>
    </row>
    <row r="261" spans="1:2">
      <c r="A261" s="25">
        <v>42.29</v>
      </c>
      <c r="B261">
        <v>-36.25</v>
      </c>
    </row>
    <row r="262" spans="1:2">
      <c r="A262" s="25">
        <v>45</v>
      </c>
      <c r="B262">
        <v>58.812</v>
      </c>
    </row>
    <row r="263" spans="1:2">
      <c r="A263" s="25">
        <v>1434.51</v>
      </c>
      <c r="B263">
        <v>989.8119</v>
      </c>
    </row>
    <row r="264" spans="1:2">
      <c r="A264" s="25">
        <v>19.02</v>
      </c>
      <c r="B264">
        <v>4.0443</v>
      </c>
    </row>
    <row r="265" spans="1:2">
      <c r="A265" s="25">
        <v>193.87</v>
      </c>
      <c r="B265">
        <v>-10.3684</v>
      </c>
    </row>
    <row r="266" spans="1:2">
      <c r="A266" s="25">
        <v>202.38</v>
      </c>
      <c r="B266">
        <v>60.5616</v>
      </c>
    </row>
    <row r="267" spans="1:2">
      <c r="A267" s="25">
        <v>56.38</v>
      </c>
      <c r="B267">
        <v>-47.243088</v>
      </c>
    </row>
    <row r="268" spans="1:2">
      <c r="A268" s="25">
        <v>119.13</v>
      </c>
      <c r="B268">
        <v>9.154</v>
      </c>
    </row>
    <row r="269" spans="1:2">
      <c r="A269" s="25">
        <v>64.48</v>
      </c>
      <c r="B269">
        <v>-343.868</v>
      </c>
    </row>
    <row r="270" spans="1:2">
      <c r="A270" s="25">
        <v>4845.27</v>
      </c>
      <c r="B270">
        <v>-3971.0628</v>
      </c>
    </row>
    <row r="271" spans="1:2">
      <c r="A271" s="25">
        <v>35.48</v>
      </c>
      <c r="B271">
        <v>-53.2962</v>
      </c>
    </row>
    <row r="272" spans="1:2">
      <c r="A272" s="25">
        <v>32.4</v>
      </c>
      <c r="B272">
        <v>-41.32</v>
      </c>
    </row>
    <row r="273" spans="1:2">
      <c r="A273" s="25">
        <v>434.31</v>
      </c>
      <c r="B273">
        <v>299.6739</v>
      </c>
    </row>
    <row r="274" spans="1:2">
      <c r="A274" s="25">
        <v>51.83</v>
      </c>
      <c r="B274">
        <v>-235.895</v>
      </c>
    </row>
    <row r="275" spans="1:2">
      <c r="A275" s="25">
        <v>19.86</v>
      </c>
      <c r="B275">
        <v>-15.456</v>
      </c>
    </row>
    <row r="276" spans="1:2">
      <c r="A276" s="25">
        <v>23.26</v>
      </c>
      <c r="B276">
        <v>16.0494</v>
      </c>
    </row>
    <row r="277" spans="1:2">
      <c r="A277" s="25">
        <v>492.9</v>
      </c>
      <c r="B277">
        <v>7.9</v>
      </c>
    </row>
    <row r="278" spans="1:2">
      <c r="A278" s="25">
        <v>66.55</v>
      </c>
      <c r="B278">
        <v>-27.16</v>
      </c>
    </row>
    <row r="279" spans="1:2">
      <c r="A279" s="25">
        <v>103.49</v>
      </c>
      <c r="B279">
        <v>-52.344</v>
      </c>
    </row>
    <row r="280" spans="1:2">
      <c r="A280" s="25">
        <v>192.18</v>
      </c>
      <c r="B280">
        <v>-119.936</v>
      </c>
    </row>
    <row r="281" spans="1:2">
      <c r="A281" s="25">
        <v>1635.38</v>
      </c>
      <c r="B281">
        <v>357.428</v>
      </c>
    </row>
    <row r="282" spans="1:2">
      <c r="A282" s="25">
        <v>58.48</v>
      </c>
      <c r="B282">
        <v>40.3512</v>
      </c>
    </row>
    <row r="283" spans="1:2">
      <c r="A283" s="25">
        <v>40.05</v>
      </c>
      <c r="B283">
        <v>27.6345</v>
      </c>
    </row>
    <row r="284" spans="1:2">
      <c r="A284" s="25">
        <v>1117.66</v>
      </c>
      <c r="B284">
        <v>751.58</v>
      </c>
    </row>
    <row r="285" spans="1:2">
      <c r="A285" s="25">
        <v>169.46</v>
      </c>
      <c r="B285">
        <v>-157.56</v>
      </c>
    </row>
    <row r="286" spans="1:2">
      <c r="A286" s="25">
        <v>807</v>
      </c>
      <c r="B286">
        <v>-663.5142</v>
      </c>
    </row>
    <row r="287" spans="1:2">
      <c r="A287" s="25">
        <v>5768.12</v>
      </c>
      <c r="B287">
        <v>-87.99804</v>
      </c>
    </row>
    <row r="288" spans="1:2">
      <c r="A288" s="25">
        <v>27.96</v>
      </c>
      <c r="B288">
        <v>-9.13</v>
      </c>
    </row>
    <row r="289" spans="1:2">
      <c r="A289" s="25">
        <v>511.25</v>
      </c>
      <c r="B289">
        <v>223.416</v>
      </c>
    </row>
    <row r="290" spans="1:2">
      <c r="A290" s="25">
        <v>29.88</v>
      </c>
      <c r="B290">
        <v>-93.9274</v>
      </c>
    </row>
    <row r="291" spans="1:2">
      <c r="A291" s="25">
        <v>1145.6</v>
      </c>
      <c r="B291">
        <v>790.464</v>
      </c>
    </row>
    <row r="292" spans="1:2">
      <c r="A292" s="25">
        <v>1634.67</v>
      </c>
      <c r="B292">
        <v>788.79</v>
      </c>
    </row>
    <row r="293" spans="1:2">
      <c r="A293" s="25">
        <v>24.52</v>
      </c>
      <c r="B293">
        <v>7.74</v>
      </c>
    </row>
    <row r="294" spans="1:2">
      <c r="A294" s="25">
        <v>5775.81</v>
      </c>
      <c r="B294">
        <v>3985.3089</v>
      </c>
    </row>
    <row r="295" spans="1:2">
      <c r="A295" s="25">
        <v>1878.24</v>
      </c>
      <c r="B295">
        <v>13.9568</v>
      </c>
    </row>
    <row r="296" spans="1:2">
      <c r="A296" s="25">
        <v>10.94</v>
      </c>
      <c r="B296">
        <v>-536.242</v>
      </c>
    </row>
    <row r="297" spans="1:2">
      <c r="A297" s="25">
        <v>731.38</v>
      </c>
      <c r="B297">
        <v>-125.86</v>
      </c>
    </row>
    <row r="298" spans="1:2">
      <c r="A298" s="25">
        <v>344.87</v>
      </c>
      <c r="B298">
        <v>36.1641</v>
      </c>
    </row>
    <row r="299" spans="1:2">
      <c r="A299" s="25">
        <v>8.95</v>
      </c>
      <c r="B299">
        <v>1.68</v>
      </c>
    </row>
    <row r="300" spans="1:2">
      <c r="A300" s="25">
        <v>171.33</v>
      </c>
      <c r="B300">
        <v>67.864</v>
      </c>
    </row>
    <row r="301" spans="1:2">
      <c r="A301" s="25">
        <v>1181.67</v>
      </c>
      <c r="B301">
        <v>97.16</v>
      </c>
    </row>
    <row r="302" spans="1:2">
      <c r="A302" s="25">
        <v>29.93</v>
      </c>
      <c r="B302">
        <v>-20.65</v>
      </c>
    </row>
    <row r="303" spans="1:2">
      <c r="A303" s="25">
        <v>251.06</v>
      </c>
      <c r="B303">
        <v>-78.7592</v>
      </c>
    </row>
    <row r="304" spans="1:2">
      <c r="A304" s="25">
        <v>84.04</v>
      </c>
      <c r="B304">
        <v>-14.075</v>
      </c>
    </row>
    <row r="305" spans="1:2">
      <c r="A305" s="25">
        <v>49.24</v>
      </c>
      <c r="B305">
        <v>-136.252</v>
      </c>
    </row>
    <row r="306" spans="1:2">
      <c r="A306" s="25">
        <v>68.45</v>
      </c>
      <c r="B306">
        <v>-25.76</v>
      </c>
    </row>
    <row r="307" spans="1:2">
      <c r="A307" s="25">
        <v>47.18</v>
      </c>
      <c r="B307">
        <v>-40.2752</v>
      </c>
    </row>
    <row r="308" spans="1:2">
      <c r="A308" s="25">
        <v>30.87</v>
      </c>
      <c r="B308">
        <v>-53.25</v>
      </c>
    </row>
    <row r="309" spans="1:2">
      <c r="A309" s="25">
        <v>45.24</v>
      </c>
      <c r="B309">
        <v>2.125</v>
      </c>
    </row>
    <row r="310" spans="1:2">
      <c r="A310" s="25">
        <v>309.05</v>
      </c>
      <c r="B310">
        <v>-159.25</v>
      </c>
    </row>
    <row r="311" spans="1:2">
      <c r="A311" s="25">
        <v>299.3</v>
      </c>
      <c r="B311">
        <v>206.517</v>
      </c>
    </row>
    <row r="312" spans="1:2">
      <c r="A312" s="25">
        <v>111.97</v>
      </c>
      <c r="B312">
        <v>-33.21154</v>
      </c>
    </row>
    <row r="313" spans="1:2">
      <c r="A313" s="25">
        <v>355.21</v>
      </c>
      <c r="B313">
        <v>-20.79</v>
      </c>
    </row>
    <row r="314" spans="1:2">
      <c r="A314" s="25">
        <v>27.02</v>
      </c>
      <c r="B314">
        <v>18.6438</v>
      </c>
    </row>
    <row r="315" spans="1:2">
      <c r="A315" s="25">
        <v>27.67</v>
      </c>
      <c r="B315">
        <v>-31.24</v>
      </c>
    </row>
    <row r="316" spans="1:2">
      <c r="A316" s="25">
        <v>80.86</v>
      </c>
      <c r="B316">
        <v>-119.32</v>
      </c>
    </row>
    <row r="317" spans="1:2">
      <c r="A317" s="25">
        <v>131.79</v>
      </c>
      <c r="B317">
        <v>52.6976</v>
      </c>
    </row>
    <row r="318" spans="1:2">
      <c r="A318" s="25">
        <v>35.33</v>
      </c>
      <c r="B318">
        <v>-78.19416</v>
      </c>
    </row>
    <row r="319" spans="1:2">
      <c r="A319" s="25">
        <v>1096.63</v>
      </c>
      <c r="B319">
        <v>756.6747</v>
      </c>
    </row>
    <row r="320" spans="1:2">
      <c r="A320" s="25">
        <v>632.12</v>
      </c>
      <c r="B320">
        <v>-222.343</v>
      </c>
    </row>
    <row r="321" spans="1:2">
      <c r="A321" s="25">
        <v>1302.98</v>
      </c>
      <c r="B321">
        <v>-1537.1356</v>
      </c>
    </row>
    <row r="322" spans="1:2">
      <c r="A322" s="25">
        <v>1452.18</v>
      </c>
      <c r="B322">
        <v>-102.662</v>
      </c>
    </row>
    <row r="323" spans="1:2">
      <c r="A323" s="25">
        <v>464.86</v>
      </c>
      <c r="B323">
        <v>-138.0368</v>
      </c>
    </row>
    <row r="324" spans="1:2">
      <c r="A324" s="25">
        <v>2591.09</v>
      </c>
      <c r="B324">
        <v>1049.03</v>
      </c>
    </row>
    <row r="325" spans="1:2">
      <c r="A325" s="25">
        <v>66.88</v>
      </c>
      <c r="B325">
        <v>46.1472</v>
      </c>
    </row>
    <row r="326" spans="1:2">
      <c r="A326" s="25">
        <v>274.91</v>
      </c>
      <c r="B326">
        <v>-1116.3348</v>
      </c>
    </row>
    <row r="327" spans="1:2">
      <c r="A327" s="25">
        <v>10331.09</v>
      </c>
      <c r="B327">
        <v>6028.41</v>
      </c>
    </row>
    <row r="328" spans="1:2">
      <c r="A328" s="25">
        <v>83.86</v>
      </c>
      <c r="B328">
        <v>-161.6328</v>
      </c>
    </row>
    <row r="329" spans="1:2">
      <c r="A329" s="25">
        <v>1707.84</v>
      </c>
      <c r="B329">
        <v>-250.19</v>
      </c>
    </row>
    <row r="330" spans="1:2">
      <c r="A330" s="25">
        <v>991.24</v>
      </c>
      <c r="B330">
        <v>683.9556</v>
      </c>
    </row>
    <row r="331" spans="1:2">
      <c r="A331" s="25">
        <v>119.86</v>
      </c>
      <c r="B331">
        <v>-16.64</v>
      </c>
    </row>
    <row r="332" spans="1:2">
      <c r="A332" s="25">
        <v>98.77</v>
      </c>
      <c r="B332">
        <v>-59.73</v>
      </c>
    </row>
    <row r="333" spans="1:2">
      <c r="A333" s="25">
        <v>2495.35</v>
      </c>
      <c r="B333">
        <v>-633.441237</v>
      </c>
    </row>
    <row r="334" spans="1:2">
      <c r="A334" s="25">
        <v>200.83</v>
      </c>
      <c r="B334">
        <v>72.984</v>
      </c>
    </row>
    <row r="335" spans="1:2">
      <c r="A335" s="25">
        <v>3913.02</v>
      </c>
      <c r="B335">
        <v>2699.9838</v>
      </c>
    </row>
    <row r="336" spans="1:2">
      <c r="A336" s="25">
        <v>180.14</v>
      </c>
      <c r="B336">
        <v>-170.98</v>
      </c>
    </row>
    <row r="337" spans="1:2">
      <c r="A337" s="25">
        <v>127.12</v>
      </c>
      <c r="B337">
        <v>34.52</v>
      </c>
    </row>
    <row r="338" spans="1:2">
      <c r="A338" s="25">
        <v>5183.89</v>
      </c>
      <c r="B338">
        <v>3576.8841</v>
      </c>
    </row>
    <row r="339" spans="1:2">
      <c r="A339" s="25">
        <v>36.09</v>
      </c>
      <c r="B339">
        <v>20.38</v>
      </c>
    </row>
    <row r="340" spans="1:2">
      <c r="A340" s="25">
        <v>57.37</v>
      </c>
      <c r="B340">
        <v>39.5853</v>
      </c>
    </row>
    <row r="341" spans="1:2">
      <c r="A341" s="25">
        <v>55.25</v>
      </c>
      <c r="B341">
        <v>-35.2904</v>
      </c>
    </row>
    <row r="342" spans="1:2">
      <c r="A342" s="25">
        <v>551.22</v>
      </c>
      <c r="B342">
        <v>-74.8836</v>
      </c>
    </row>
    <row r="343" spans="1:2">
      <c r="A343" s="25">
        <v>191.1</v>
      </c>
      <c r="B343">
        <v>-173.0952</v>
      </c>
    </row>
    <row r="344" spans="1:2">
      <c r="A344" s="25">
        <v>28.05</v>
      </c>
      <c r="B344">
        <v>-96.16</v>
      </c>
    </row>
    <row r="345" spans="1:2">
      <c r="A345" s="25">
        <v>151.77</v>
      </c>
      <c r="B345">
        <v>104.7213</v>
      </c>
    </row>
    <row r="346" spans="1:2">
      <c r="A346" s="25">
        <v>57.13</v>
      </c>
      <c r="B346">
        <v>37.31</v>
      </c>
    </row>
    <row r="347" spans="1:2">
      <c r="A347" s="25">
        <v>34.64</v>
      </c>
      <c r="B347">
        <v>0.684</v>
      </c>
    </row>
    <row r="348" spans="1:2">
      <c r="A348" s="25">
        <v>1332.82</v>
      </c>
      <c r="B348">
        <v>-53.745</v>
      </c>
    </row>
    <row r="349" spans="1:2">
      <c r="A349" s="25">
        <v>336.64</v>
      </c>
      <c r="B349">
        <v>232.2816</v>
      </c>
    </row>
    <row r="350" spans="1:2">
      <c r="A350" s="25">
        <v>65.85</v>
      </c>
      <c r="B350">
        <v>-781.1342</v>
      </c>
    </row>
    <row r="351" spans="1:2">
      <c r="A351" s="25">
        <v>50.71</v>
      </c>
      <c r="B351">
        <v>-23.296</v>
      </c>
    </row>
    <row r="352" spans="1:2">
      <c r="A352" s="25">
        <v>304.34</v>
      </c>
      <c r="B352">
        <v>-2177.986096</v>
      </c>
    </row>
    <row r="353" spans="1:2">
      <c r="A353" s="25">
        <v>285.87</v>
      </c>
      <c r="B353">
        <v>-239.8656</v>
      </c>
    </row>
    <row r="354" spans="1:2">
      <c r="A354" s="25">
        <v>20.37</v>
      </c>
      <c r="B354">
        <v>-53.444</v>
      </c>
    </row>
    <row r="355" spans="1:2">
      <c r="A355" s="25">
        <v>24.27</v>
      </c>
      <c r="B355">
        <v>15.2745</v>
      </c>
    </row>
    <row r="356" spans="1:2">
      <c r="A356" s="25">
        <v>38.53</v>
      </c>
      <c r="B356">
        <v>26.5857</v>
      </c>
    </row>
    <row r="357" spans="1:2">
      <c r="A357" s="25">
        <v>4910.72</v>
      </c>
      <c r="B357">
        <v>-575.352</v>
      </c>
    </row>
    <row r="358" spans="1:2">
      <c r="A358" s="25">
        <v>17.44</v>
      </c>
      <c r="B358">
        <v>-22.12</v>
      </c>
    </row>
    <row r="359" spans="1:2">
      <c r="A359" s="25">
        <v>116.8</v>
      </c>
      <c r="B359">
        <v>-51.635</v>
      </c>
    </row>
    <row r="360" spans="1:2">
      <c r="A360" s="25">
        <v>702.68</v>
      </c>
      <c r="B360">
        <v>484.8492</v>
      </c>
    </row>
    <row r="361" spans="1:2">
      <c r="A361" s="25">
        <v>67.24</v>
      </c>
      <c r="B361">
        <v>18</v>
      </c>
    </row>
    <row r="362" spans="1:2">
      <c r="A362" s="25">
        <v>60.01</v>
      </c>
      <c r="B362">
        <v>13.8</v>
      </c>
    </row>
    <row r="363" spans="1:2">
      <c r="A363" s="25">
        <v>90.98</v>
      </c>
      <c r="B363">
        <v>4.392</v>
      </c>
    </row>
    <row r="364" spans="1:2">
      <c r="A364" s="25">
        <v>1270.7</v>
      </c>
      <c r="B364">
        <v>-236.25</v>
      </c>
    </row>
    <row r="365" spans="1:2">
      <c r="A365" s="25">
        <v>1058.36</v>
      </c>
      <c r="B365">
        <v>-1920.9336</v>
      </c>
    </row>
    <row r="366" spans="1:2">
      <c r="A366" s="25">
        <v>18.31</v>
      </c>
      <c r="B366">
        <v>-37.1752</v>
      </c>
    </row>
    <row r="367" spans="1:2">
      <c r="A367" s="25">
        <v>129.54</v>
      </c>
      <c r="B367">
        <v>-253.778</v>
      </c>
    </row>
    <row r="368" spans="1:2">
      <c r="A368" s="25">
        <v>2426.36</v>
      </c>
      <c r="B368">
        <v>1474.8704</v>
      </c>
    </row>
    <row r="369" spans="1:2">
      <c r="A369" s="25">
        <v>824</v>
      </c>
      <c r="B369">
        <v>19.78</v>
      </c>
    </row>
    <row r="370" spans="1:2">
      <c r="A370" s="25">
        <v>1347.53</v>
      </c>
      <c r="B370">
        <v>929.7957</v>
      </c>
    </row>
    <row r="371" spans="1:2">
      <c r="A371" s="25">
        <v>346.52</v>
      </c>
      <c r="B371">
        <v>-489.4156</v>
      </c>
    </row>
    <row r="372" spans="1:2">
      <c r="A372" s="25">
        <v>499.31</v>
      </c>
      <c r="B372">
        <v>35.31</v>
      </c>
    </row>
    <row r="373" spans="1:2">
      <c r="A373" s="25">
        <v>33.84</v>
      </c>
      <c r="B373">
        <v>-16.37</v>
      </c>
    </row>
    <row r="374" spans="1:2">
      <c r="A374" s="25">
        <v>87.1</v>
      </c>
      <c r="B374">
        <v>-88.585</v>
      </c>
    </row>
    <row r="375" spans="1:2">
      <c r="A375" s="25">
        <v>736.86</v>
      </c>
      <c r="B375">
        <v>-485.68</v>
      </c>
    </row>
    <row r="376" spans="1:2">
      <c r="A376" s="25">
        <v>96.86</v>
      </c>
      <c r="B376">
        <v>-15.0904</v>
      </c>
    </row>
    <row r="377" spans="1:2">
      <c r="A377" s="25">
        <v>31.44</v>
      </c>
      <c r="B377">
        <v>-81.77</v>
      </c>
    </row>
    <row r="378" spans="1:2">
      <c r="A378" s="25">
        <v>37.16</v>
      </c>
      <c r="B378">
        <v>-159.68</v>
      </c>
    </row>
    <row r="379" spans="1:2">
      <c r="A379" s="25">
        <v>43.65</v>
      </c>
      <c r="B379">
        <v>27.91</v>
      </c>
    </row>
    <row r="380" spans="1:2">
      <c r="A380" s="25">
        <v>64.59</v>
      </c>
      <c r="B380">
        <v>-19.208</v>
      </c>
    </row>
    <row r="381" spans="1:2">
      <c r="A381" s="25">
        <v>461.94</v>
      </c>
      <c r="B381">
        <v>7.44</v>
      </c>
    </row>
    <row r="382" spans="1:2">
      <c r="A382" s="25">
        <v>252.36</v>
      </c>
      <c r="B382">
        <v>134.16825</v>
      </c>
    </row>
    <row r="383" spans="1:2">
      <c r="A383" s="25">
        <v>270.55</v>
      </c>
      <c r="B383">
        <v>67.1075</v>
      </c>
    </row>
    <row r="384" spans="1:2">
      <c r="A384" s="25">
        <v>79.62</v>
      </c>
      <c r="B384">
        <v>54.9378</v>
      </c>
    </row>
    <row r="385" spans="1:2">
      <c r="A385" s="25">
        <v>479.79</v>
      </c>
      <c r="B385">
        <v>168.237</v>
      </c>
    </row>
    <row r="386" spans="1:2">
      <c r="A386" s="25">
        <v>108.99</v>
      </c>
      <c r="B386">
        <v>-169.232</v>
      </c>
    </row>
    <row r="387" spans="1:2">
      <c r="A387" s="25">
        <v>144.33</v>
      </c>
      <c r="B387">
        <v>2.18</v>
      </c>
    </row>
    <row r="388" spans="1:2">
      <c r="A388" s="25">
        <v>220.92</v>
      </c>
      <c r="B388">
        <v>152.4348</v>
      </c>
    </row>
    <row r="389" spans="1:2">
      <c r="A389" s="25">
        <v>102.43</v>
      </c>
      <c r="B389">
        <v>70.6767</v>
      </c>
    </row>
    <row r="390" spans="1:2">
      <c r="A390" s="25">
        <v>3772.19</v>
      </c>
      <c r="B390">
        <v>513.084</v>
      </c>
    </row>
    <row r="391" spans="1:2">
      <c r="A391" s="25">
        <v>93.81</v>
      </c>
      <c r="B391">
        <v>-9.108</v>
      </c>
    </row>
    <row r="392" spans="1:2">
      <c r="A392" s="25">
        <v>312.22</v>
      </c>
      <c r="B392">
        <v>172.5644</v>
      </c>
    </row>
    <row r="393" spans="1:2">
      <c r="A393" s="25">
        <v>1042.54</v>
      </c>
      <c r="B393">
        <v>719.3526</v>
      </c>
    </row>
    <row r="394" spans="1:2">
      <c r="A394" s="25">
        <v>151.6</v>
      </c>
      <c r="B394">
        <v>114.3165</v>
      </c>
    </row>
    <row r="395" spans="1:2">
      <c r="A395" s="25">
        <v>31.73</v>
      </c>
      <c r="B395">
        <v>1107.408</v>
      </c>
    </row>
    <row r="396" spans="1:2">
      <c r="A396" s="25">
        <v>1828.22</v>
      </c>
      <c r="B396">
        <v>1261.4718</v>
      </c>
    </row>
    <row r="397" spans="1:2">
      <c r="A397" s="25">
        <v>29.77</v>
      </c>
      <c r="B397">
        <v>-59.96376</v>
      </c>
    </row>
    <row r="398" spans="1:2">
      <c r="A398" s="25">
        <v>147.19</v>
      </c>
      <c r="B398">
        <v>89.4148</v>
      </c>
    </row>
    <row r="399" spans="1:2">
      <c r="A399" s="25">
        <v>599.03</v>
      </c>
      <c r="B399">
        <v>-321.51</v>
      </c>
    </row>
    <row r="400" spans="1:2">
      <c r="A400" s="25">
        <v>83.14</v>
      </c>
      <c r="B400">
        <v>167.334</v>
      </c>
    </row>
    <row r="401" spans="1:2">
      <c r="A401" s="25">
        <v>14.66</v>
      </c>
      <c r="B401">
        <v>-44.415</v>
      </c>
    </row>
    <row r="402" spans="1:2">
      <c r="A402" s="25">
        <v>3936.61</v>
      </c>
      <c r="B402">
        <v>-283.9914</v>
      </c>
    </row>
    <row r="403" spans="1:2">
      <c r="A403" s="25">
        <v>78.31</v>
      </c>
      <c r="B403">
        <v>-195.342</v>
      </c>
    </row>
    <row r="404" spans="1:2">
      <c r="A404" s="25">
        <v>42.46</v>
      </c>
      <c r="B404">
        <v>-89.7092</v>
      </c>
    </row>
    <row r="405" spans="1:2">
      <c r="A405" s="25">
        <v>3627.08</v>
      </c>
      <c r="B405">
        <v>2502.6852</v>
      </c>
    </row>
    <row r="406" spans="1:2">
      <c r="A406" s="25">
        <v>8.34</v>
      </c>
      <c r="B406">
        <v>0.688</v>
      </c>
    </row>
    <row r="407" spans="1:2">
      <c r="A407" s="25">
        <v>768.81</v>
      </c>
      <c r="B407">
        <v>-137.522</v>
      </c>
    </row>
    <row r="408" spans="1:2">
      <c r="A408" s="25">
        <v>183.39</v>
      </c>
      <c r="B408">
        <v>-11.816</v>
      </c>
    </row>
    <row r="409" spans="1:2">
      <c r="A409" s="25">
        <v>12.9</v>
      </c>
      <c r="B409">
        <v>238.9338</v>
      </c>
    </row>
    <row r="410" spans="1:2">
      <c r="A410" s="25">
        <v>17.89</v>
      </c>
      <c r="B410">
        <v>-105.126</v>
      </c>
    </row>
    <row r="411" spans="1:2">
      <c r="A411" s="25">
        <v>125.9</v>
      </c>
      <c r="B411">
        <v>-74.088</v>
      </c>
    </row>
    <row r="412" spans="1:2">
      <c r="A412" s="25">
        <v>255.88</v>
      </c>
      <c r="B412">
        <v>95.388</v>
      </c>
    </row>
    <row r="413" spans="1:2">
      <c r="A413" s="25">
        <v>51.13</v>
      </c>
      <c r="B413">
        <v>35.2797</v>
      </c>
    </row>
    <row r="414" spans="1:2">
      <c r="A414" s="25">
        <v>59.85</v>
      </c>
      <c r="B414">
        <v>41.2965</v>
      </c>
    </row>
    <row r="415" spans="1:2">
      <c r="A415" s="25">
        <v>1708.73</v>
      </c>
      <c r="B415">
        <v>1179.0237</v>
      </c>
    </row>
    <row r="416" spans="1:2">
      <c r="A416" s="25">
        <v>30.1</v>
      </c>
      <c r="B416">
        <v>-88.04</v>
      </c>
    </row>
    <row r="417" spans="1:2">
      <c r="A417" s="25">
        <v>19.32</v>
      </c>
      <c r="B417">
        <v>-20.3205</v>
      </c>
    </row>
    <row r="418" spans="1:2">
      <c r="A418" s="25">
        <v>261.21</v>
      </c>
      <c r="B418">
        <v>180.2349</v>
      </c>
    </row>
    <row r="419" spans="1:2">
      <c r="A419" s="25">
        <v>42.79</v>
      </c>
      <c r="B419">
        <v>29.5251</v>
      </c>
    </row>
    <row r="420" spans="1:2">
      <c r="A420" s="25">
        <v>38.65</v>
      </c>
      <c r="B420">
        <v>-2196.684</v>
      </c>
    </row>
    <row r="421" spans="1:2">
      <c r="A421" s="25">
        <v>604.35</v>
      </c>
      <c r="B421">
        <v>-164.3952</v>
      </c>
    </row>
    <row r="422" spans="1:2">
      <c r="A422" s="25">
        <v>3.13</v>
      </c>
      <c r="B422">
        <v>-8.208</v>
      </c>
    </row>
    <row r="423" spans="1:2">
      <c r="A423" s="25">
        <v>25.22</v>
      </c>
      <c r="B423">
        <v>6.384</v>
      </c>
    </row>
    <row r="424" spans="1:2">
      <c r="A424" s="25">
        <v>454.4</v>
      </c>
      <c r="B424">
        <v>274.0788</v>
      </c>
    </row>
    <row r="425" spans="1:2">
      <c r="A425" s="25">
        <v>14.53</v>
      </c>
      <c r="B425">
        <v>-3.782</v>
      </c>
    </row>
    <row r="426" spans="1:2">
      <c r="A426" s="25">
        <v>34.73</v>
      </c>
      <c r="B426">
        <v>5.2955</v>
      </c>
    </row>
    <row r="427" spans="1:2">
      <c r="A427" s="25">
        <v>247.53</v>
      </c>
      <c r="B427">
        <v>170.7957</v>
      </c>
    </row>
    <row r="428" spans="1:2">
      <c r="A428" s="25">
        <v>23.89</v>
      </c>
      <c r="B428">
        <v>16.092</v>
      </c>
    </row>
    <row r="429" spans="1:2">
      <c r="A429" s="25">
        <v>15.65</v>
      </c>
      <c r="B429">
        <v>10.7985</v>
      </c>
    </row>
    <row r="430" spans="1:2">
      <c r="A430" s="25">
        <v>111.92</v>
      </c>
      <c r="B430">
        <v>15.246</v>
      </c>
    </row>
    <row r="431" spans="1:2">
      <c r="A431" s="25">
        <v>5.84</v>
      </c>
      <c r="B431">
        <v>-12.1555</v>
      </c>
    </row>
    <row r="432" spans="1:2">
      <c r="A432" s="25">
        <v>405.57</v>
      </c>
      <c r="B432">
        <v>-269.0844</v>
      </c>
    </row>
    <row r="433" spans="1:2">
      <c r="A433" s="25">
        <v>72.11</v>
      </c>
      <c r="B433">
        <v>27.23</v>
      </c>
    </row>
    <row r="434" spans="1:2">
      <c r="A434" s="25">
        <v>1782.44</v>
      </c>
      <c r="B434">
        <v>-1570.32</v>
      </c>
    </row>
    <row r="435" spans="1:2">
      <c r="A435" s="25">
        <v>98.7</v>
      </c>
      <c r="B435">
        <v>-4.301</v>
      </c>
    </row>
    <row r="436" spans="1:2">
      <c r="A436" s="25">
        <v>2560.55</v>
      </c>
      <c r="B436">
        <v>1766.7795</v>
      </c>
    </row>
    <row r="437" spans="1:2">
      <c r="A437" s="25">
        <v>192.49</v>
      </c>
      <c r="B437">
        <v>-51.116</v>
      </c>
    </row>
    <row r="438" spans="1:2">
      <c r="A438" s="25">
        <v>227.67</v>
      </c>
      <c r="B438">
        <v>85.875</v>
      </c>
    </row>
    <row r="439" spans="1:2">
      <c r="A439" s="25">
        <v>226.53</v>
      </c>
      <c r="B439">
        <v>-106.3424</v>
      </c>
    </row>
    <row r="440" spans="1:2">
      <c r="A440" s="25">
        <v>68.65</v>
      </c>
      <c r="B440">
        <v>44.9768</v>
      </c>
    </row>
    <row r="441" spans="1:2">
      <c r="A441" s="25">
        <v>99.75</v>
      </c>
      <c r="B441">
        <v>-27.1492</v>
      </c>
    </row>
    <row r="442" spans="1:2">
      <c r="A442" s="25">
        <v>535.08</v>
      </c>
      <c r="B442">
        <v>369.2052</v>
      </c>
    </row>
    <row r="443" spans="1:2">
      <c r="A443" s="25">
        <v>675.83</v>
      </c>
      <c r="B443">
        <v>-219.07908</v>
      </c>
    </row>
    <row r="444" spans="1:2">
      <c r="A444" s="25">
        <v>28</v>
      </c>
      <c r="B444">
        <v>-18.8784</v>
      </c>
    </row>
    <row r="445" spans="1:2">
      <c r="A445" s="25">
        <v>35.35</v>
      </c>
      <c r="B445">
        <v>-14.52</v>
      </c>
    </row>
    <row r="446" spans="1:2">
      <c r="A446" s="25">
        <v>248.21</v>
      </c>
      <c r="B446">
        <v>171.2649</v>
      </c>
    </row>
    <row r="447" spans="1:2">
      <c r="A447" s="25">
        <v>577.75</v>
      </c>
      <c r="B447">
        <v>359.83</v>
      </c>
    </row>
    <row r="448" spans="1:2">
      <c r="A448" s="25">
        <v>59.4</v>
      </c>
      <c r="B448">
        <v>-69.874</v>
      </c>
    </row>
    <row r="449" spans="1:2">
      <c r="A449" s="25">
        <v>66.46</v>
      </c>
      <c r="B449">
        <v>-135.74</v>
      </c>
    </row>
    <row r="450" spans="1:2">
      <c r="A450" s="25">
        <v>4775.11</v>
      </c>
      <c r="B450">
        <v>3294.8259</v>
      </c>
    </row>
    <row r="451" spans="1:2">
      <c r="A451" s="25">
        <v>7840.04</v>
      </c>
      <c r="B451">
        <v>3031.9724</v>
      </c>
    </row>
    <row r="452" spans="1:2">
      <c r="A452" s="25">
        <v>419.27</v>
      </c>
      <c r="B452">
        <v>-32.816</v>
      </c>
    </row>
    <row r="453" spans="1:2">
      <c r="A453" s="25">
        <v>36</v>
      </c>
      <c r="B453">
        <v>-15.61</v>
      </c>
    </row>
    <row r="454" spans="1:2">
      <c r="A454" s="25">
        <v>92.96</v>
      </c>
      <c r="B454">
        <v>-92.961</v>
      </c>
    </row>
    <row r="455" spans="1:2">
      <c r="A455" s="25">
        <v>514.62</v>
      </c>
      <c r="B455">
        <v>-163.53</v>
      </c>
    </row>
    <row r="456" spans="1:2">
      <c r="A456" s="25">
        <v>817.32</v>
      </c>
      <c r="B456">
        <v>554.77</v>
      </c>
    </row>
    <row r="457" spans="1:2">
      <c r="A457" s="25">
        <v>276.64</v>
      </c>
      <c r="B457">
        <v>-22.72</v>
      </c>
    </row>
    <row r="458" spans="1:2">
      <c r="A458" s="25">
        <v>29.08</v>
      </c>
      <c r="B458">
        <v>19.04</v>
      </c>
    </row>
    <row r="459" spans="1:2">
      <c r="A459" s="25">
        <v>1477.84</v>
      </c>
      <c r="B459">
        <v>1019.7096</v>
      </c>
    </row>
    <row r="460" spans="1:2">
      <c r="A460" s="25">
        <v>1162.46</v>
      </c>
      <c r="B460">
        <v>-1069.72</v>
      </c>
    </row>
    <row r="461" spans="1:2">
      <c r="A461" s="25">
        <v>1173.76</v>
      </c>
      <c r="B461">
        <v>402.066</v>
      </c>
    </row>
    <row r="462" spans="1:2">
      <c r="A462" s="25">
        <v>144.03</v>
      </c>
      <c r="B462">
        <v>83.7936</v>
      </c>
    </row>
    <row r="463" spans="1:2">
      <c r="A463" s="25">
        <v>48.81</v>
      </c>
      <c r="B463">
        <v>-77.82372</v>
      </c>
    </row>
    <row r="464" spans="1:2">
      <c r="A464" s="25">
        <v>413.73</v>
      </c>
      <c r="B464">
        <v>285.4737</v>
      </c>
    </row>
    <row r="465" spans="1:2">
      <c r="A465" s="25">
        <v>34.76</v>
      </c>
      <c r="B465">
        <v>14</v>
      </c>
    </row>
    <row r="466" spans="1:2">
      <c r="A466" s="25">
        <v>561.65</v>
      </c>
      <c r="B466">
        <v>52.988</v>
      </c>
    </row>
    <row r="467" spans="1:2">
      <c r="A467" s="25">
        <v>55.6</v>
      </c>
      <c r="B467">
        <v>10.508</v>
      </c>
    </row>
    <row r="468" spans="1:2">
      <c r="A468" s="25">
        <v>2099.61</v>
      </c>
      <c r="B468">
        <v>1448.7309</v>
      </c>
    </row>
    <row r="469" spans="1:2">
      <c r="A469" s="25">
        <v>96.6</v>
      </c>
      <c r="B469">
        <v>1.004</v>
      </c>
    </row>
    <row r="470" spans="1:2">
      <c r="A470" s="25">
        <v>10.23</v>
      </c>
      <c r="B470">
        <v>-37.39</v>
      </c>
    </row>
    <row r="471" spans="1:2">
      <c r="A471" s="25">
        <v>217.23</v>
      </c>
      <c r="B471">
        <v>149.8887</v>
      </c>
    </row>
    <row r="472" spans="1:2">
      <c r="A472" s="25">
        <v>51.41</v>
      </c>
      <c r="B472">
        <v>-192.5532</v>
      </c>
    </row>
    <row r="473" spans="1:2">
      <c r="A473" s="25">
        <v>367.52</v>
      </c>
      <c r="B473">
        <v>1912.422</v>
      </c>
    </row>
    <row r="474" spans="1:2">
      <c r="A474" s="25">
        <v>1576.35</v>
      </c>
      <c r="B474">
        <v>-739.326</v>
      </c>
    </row>
    <row r="475" spans="1:2">
      <c r="A475" s="25">
        <v>926.3</v>
      </c>
      <c r="B475">
        <v>15.528</v>
      </c>
    </row>
    <row r="476" spans="1:2">
      <c r="A476" s="25">
        <v>942.53</v>
      </c>
      <c r="B476">
        <v>-225.5638</v>
      </c>
    </row>
    <row r="477" spans="1:2">
      <c r="A477" s="25">
        <v>52.16</v>
      </c>
      <c r="B477">
        <v>-40.53</v>
      </c>
    </row>
    <row r="478" spans="1:2">
      <c r="A478" s="25">
        <v>4881.84</v>
      </c>
      <c r="B478">
        <v>0.696</v>
      </c>
    </row>
    <row r="479" spans="1:2">
      <c r="A479" s="25">
        <v>291.64</v>
      </c>
      <c r="B479">
        <v>36.216</v>
      </c>
    </row>
    <row r="480" spans="1:2">
      <c r="A480" s="25">
        <v>2366.51</v>
      </c>
      <c r="B480">
        <v>1318.83</v>
      </c>
    </row>
    <row r="481" spans="1:2">
      <c r="A481" s="25">
        <v>8.72</v>
      </c>
      <c r="B481">
        <v>-1473.906</v>
      </c>
    </row>
    <row r="482" spans="1:2">
      <c r="A482" s="25">
        <v>1130.15</v>
      </c>
      <c r="B482">
        <v>-162.918</v>
      </c>
    </row>
    <row r="483" spans="1:2">
      <c r="A483" s="25">
        <v>54.37</v>
      </c>
      <c r="B483">
        <v>859.7178</v>
      </c>
    </row>
    <row r="484" spans="1:2">
      <c r="A484" s="25">
        <v>100.87</v>
      </c>
      <c r="B484">
        <v>-23.072</v>
      </c>
    </row>
    <row r="485" spans="1:2">
      <c r="A485" s="25">
        <v>6355.69</v>
      </c>
      <c r="B485">
        <v>-343.126</v>
      </c>
    </row>
    <row r="486" spans="1:2">
      <c r="A486" s="25">
        <v>28.09</v>
      </c>
      <c r="B486">
        <v>66.36</v>
      </c>
    </row>
    <row r="487" spans="1:2">
      <c r="A487" s="25">
        <v>765.65</v>
      </c>
      <c r="B487">
        <v>-60.564</v>
      </c>
    </row>
    <row r="488" spans="1:2">
      <c r="A488" s="25">
        <v>168.04</v>
      </c>
      <c r="B488">
        <v>108</v>
      </c>
    </row>
    <row r="489" spans="1:2">
      <c r="A489" s="25">
        <v>703.46</v>
      </c>
      <c r="B489">
        <v>377.154</v>
      </c>
    </row>
    <row r="490" spans="1:2">
      <c r="A490" s="25">
        <v>277.6</v>
      </c>
      <c r="B490">
        <v>-139.2872</v>
      </c>
    </row>
    <row r="491" spans="1:2">
      <c r="A491" s="25">
        <v>64.96</v>
      </c>
      <c r="B491">
        <v>-350.4395</v>
      </c>
    </row>
    <row r="492" spans="1:2">
      <c r="A492" s="25">
        <v>19.14</v>
      </c>
      <c r="B492">
        <v>4.2028</v>
      </c>
    </row>
    <row r="493" spans="1:2">
      <c r="A493" s="25">
        <v>519.42</v>
      </c>
      <c r="B493">
        <v>-64.664</v>
      </c>
    </row>
    <row r="494" spans="1:2">
      <c r="A494" s="25">
        <v>3596.03</v>
      </c>
      <c r="B494">
        <v>-677.872</v>
      </c>
    </row>
    <row r="495" spans="1:2">
      <c r="A495" s="25">
        <v>25.35</v>
      </c>
      <c r="B495">
        <v>-44.068</v>
      </c>
    </row>
    <row r="496" spans="1:2">
      <c r="A496" s="25">
        <v>45.03</v>
      </c>
      <c r="B496">
        <v>-100.51</v>
      </c>
    </row>
    <row r="497" spans="1:2">
      <c r="A497" s="25">
        <v>153.87</v>
      </c>
      <c r="B497">
        <v>-17.75</v>
      </c>
    </row>
    <row r="498" spans="1:2">
      <c r="A498" s="25">
        <v>2800.33</v>
      </c>
      <c r="B498">
        <v>1374.948</v>
      </c>
    </row>
    <row r="499" spans="1:2">
      <c r="A499" s="25">
        <v>7974.21</v>
      </c>
      <c r="B499">
        <v>252.488</v>
      </c>
    </row>
    <row r="500" spans="1:2">
      <c r="A500" s="25">
        <v>2382.72</v>
      </c>
      <c r="B500">
        <v>1644.0768</v>
      </c>
    </row>
    <row r="501" spans="1:2">
      <c r="A501" s="25">
        <v>2353.55</v>
      </c>
      <c r="B501">
        <v>1623.9495</v>
      </c>
    </row>
    <row r="502" spans="1:2">
      <c r="A502" s="25">
        <v>92.57</v>
      </c>
      <c r="B502">
        <v>-122.835</v>
      </c>
    </row>
    <row r="503" spans="1:2">
      <c r="A503" s="25">
        <v>115.53</v>
      </c>
      <c r="B503">
        <v>-189.224</v>
      </c>
    </row>
    <row r="504" spans="1:2">
      <c r="A504" s="25">
        <v>162.39</v>
      </c>
      <c r="B504">
        <v>0.51</v>
      </c>
    </row>
    <row r="505" spans="1:2">
      <c r="A505" s="25">
        <v>4920.81</v>
      </c>
      <c r="B505">
        <v>-161.924</v>
      </c>
    </row>
    <row r="506" spans="1:2">
      <c r="A506" s="25">
        <v>1316.03</v>
      </c>
      <c r="B506">
        <v>-52.248</v>
      </c>
    </row>
    <row r="507" spans="1:2">
      <c r="A507" s="25">
        <v>1395.41</v>
      </c>
      <c r="B507">
        <v>70.176</v>
      </c>
    </row>
    <row r="508" spans="1:2">
      <c r="A508" s="25">
        <v>107.65</v>
      </c>
      <c r="B508">
        <v>74.2785</v>
      </c>
    </row>
    <row r="509" spans="1:2">
      <c r="A509" s="25">
        <v>25.15</v>
      </c>
      <c r="B509">
        <v>-66.35</v>
      </c>
    </row>
    <row r="510" spans="1:2">
      <c r="A510" s="25">
        <v>165.21</v>
      </c>
      <c r="B510">
        <v>52.92</v>
      </c>
    </row>
    <row r="511" spans="1:2">
      <c r="A511" s="25">
        <v>4285.56</v>
      </c>
      <c r="B511">
        <v>1399.64</v>
      </c>
    </row>
    <row r="512" spans="1:2">
      <c r="A512" s="25">
        <v>631.37</v>
      </c>
      <c r="B512">
        <v>232.642</v>
      </c>
    </row>
    <row r="513" spans="1:2">
      <c r="A513" s="25">
        <v>18.8</v>
      </c>
      <c r="B513">
        <v>2.63</v>
      </c>
    </row>
    <row r="514" spans="1:2">
      <c r="A514" s="25">
        <v>945.99</v>
      </c>
      <c r="B514">
        <v>652.7331</v>
      </c>
    </row>
    <row r="515" spans="1:2">
      <c r="A515" s="25">
        <v>33.47</v>
      </c>
      <c r="B515">
        <v>-59.82</v>
      </c>
    </row>
    <row r="516" spans="1:2">
      <c r="A516" s="25">
        <v>1164.45</v>
      </c>
      <c r="B516">
        <v>803.4705</v>
      </c>
    </row>
    <row r="517" spans="1:2">
      <c r="A517" s="25">
        <v>22.23</v>
      </c>
      <c r="B517">
        <v>-24.03</v>
      </c>
    </row>
    <row r="518" spans="1:2">
      <c r="A518" s="25">
        <v>13.99</v>
      </c>
      <c r="B518">
        <v>-37.03</v>
      </c>
    </row>
    <row r="519" spans="1:2">
      <c r="A519" s="25">
        <v>14.26</v>
      </c>
      <c r="B519">
        <v>-0.71</v>
      </c>
    </row>
    <row r="520" spans="1:2">
      <c r="A520" s="25">
        <v>379.53</v>
      </c>
      <c r="B520">
        <v>261.8757</v>
      </c>
    </row>
    <row r="521" spans="1:2">
      <c r="A521" s="25">
        <v>28.01</v>
      </c>
      <c r="B521">
        <v>13.2294</v>
      </c>
    </row>
    <row r="522" spans="1:2">
      <c r="A522" s="25">
        <v>68.34</v>
      </c>
      <c r="B522">
        <v>-28.45</v>
      </c>
    </row>
    <row r="523" spans="1:2">
      <c r="A523" s="25">
        <v>522.22</v>
      </c>
      <c r="B523">
        <v>72.78</v>
      </c>
    </row>
    <row r="524" spans="1:2">
      <c r="A524" s="25">
        <v>574.97</v>
      </c>
      <c r="B524">
        <v>-20.18226</v>
      </c>
    </row>
    <row r="525" spans="1:2">
      <c r="A525" s="25">
        <v>115.22</v>
      </c>
      <c r="B525">
        <v>-156.9722</v>
      </c>
    </row>
    <row r="526" spans="1:2">
      <c r="A526" s="25">
        <v>456.58</v>
      </c>
      <c r="B526">
        <v>384.5043</v>
      </c>
    </row>
    <row r="527" spans="1:2">
      <c r="A527" s="25">
        <v>79.4</v>
      </c>
      <c r="B527">
        <v>-46.115</v>
      </c>
    </row>
    <row r="528" spans="1:2">
      <c r="A528" s="25">
        <v>18.59</v>
      </c>
      <c r="B528">
        <v>-3.496</v>
      </c>
    </row>
    <row r="529" spans="1:2">
      <c r="A529" s="25">
        <v>834.08</v>
      </c>
      <c r="B529">
        <v>-717.072</v>
      </c>
    </row>
    <row r="530" spans="1:2">
      <c r="A530" s="25">
        <v>15.49</v>
      </c>
      <c r="B530">
        <v>-20.104</v>
      </c>
    </row>
    <row r="531" spans="1:2">
      <c r="A531" s="25">
        <v>50.88</v>
      </c>
      <c r="B531">
        <v>-62.23</v>
      </c>
    </row>
    <row r="532" spans="1:2">
      <c r="A532" s="25">
        <v>40.29</v>
      </c>
      <c r="B532">
        <v>-8.904</v>
      </c>
    </row>
    <row r="533" spans="1:2">
      <c r="A533" s="25">
        <v>3786.84</v>
      </c>
      <c r="B533">
        <v>-1596.7458</v>
      </c>
    </row>
    <row r="534" spans="1:2">
      <c r="A534" s="25">
        <v>662.8</v>
      </c>
      <c r="B534">
        <v>-93.85</v>
      </c>
    </row>
    <row r="535" spans="1:2">
      <c r="A535" s="25">
        <v>2012.11</v>
      </c>
      <c r="B535">
        <v>1388.3559</v>
      </c>
    </row>
    <row r="536" spans="1:2">
      <c r="A536" s="25">
        <v>8.66</v>
      </c>
      <c r="B536">
        <v>0.37</v>
      </c>
    </row>
    <row r="537" spans="1:2">
      <c r="A537" s="25">
        <v>471.66</v>
      </c>
      <c r="B537">
        <v>109.836</v>
      </c>
    </row>
    <row r="538" spans="1:2">
      <c r="A538" s="25">
        <v>119.86</v>
      </c>
      <c r="B538">
        <v>82.7034</v>
      </c>
    </row>
    <row r="539" spans="1:2">
      <c r="A539" s="25">
        <v>42.69</v>
      </c>
      <c r="B539">
        <v>12.726</v>
      </c>
    </row>
    <row r="540" spans="1:2">
      <c r="A540" s="25">
        <v>327.41</v>
      </c>
      <c r="B540">
        <v>160.8066</v>
      </c>
    </row>
    <row r="541" spans="1:2">
      <c r="A541" s="25">
        <v>541.76</v>
      </c>
      <c r="B541">
        <v>-193.914</v>
      </c>
    </row>
    <row r="542" spans="1:2">
      <c r="A542" s="25">
        <v>1183.82</v>
      </c>
      <c r="B542">
        <v>-3.948</v>
      </c>
    </row>
    <row r="543" spans="1:2">
      <c r="A543" s="25">
        <v>107.66</v>
      </c>
      <c r="B543">
        <v>57.546</v>
      </c>
    </row>
    <row r="544" spans="1:2">
      <c r="A544" s="25">
        <v>318.83</v>
      </c>
      <c r="B544">
        <v>-333.4254</v>
      </c>
    </row>
    <row r="545" spans="1:2">
      <c r="A545" s="25">
        <v>201.77</v>
      </c>
      <c r="B545">
        <v>28.1826</v>
      </c>
    </row>
    <row r="546" spans="1:2">
      <c r="A546" s="25">
        <v>443.66</v>
      </c>
      <c r="B546">
        <v>-51.66</v>
      </c>
    </row>
    <row r="547" spans="1:2">
      <c r="A547" s="25">
        <v>3600.65</v>
      </c>
      <c r="B547">
        <v>12.264</v>
      </c>
    </row>
    <row r="548" spans="1:2">
      <c r="A548" s="25">
        <v>39.15</v>
      </c>
      <c r="B548">
        <v>27.0135</v>
      </c>
    </row>
    <row r="549" spans="1:2">
      <c r="A549" s="25">
        <v>266.95</v>
      </c>
      <c r="B549">
        <v>184.1955</v>
      </c>
    </row>
    <row r="550" spans="1:2">
      <c r="A550" s="25">
        <v>7045.02</v>
      </c>
      <c r="B550">
        <v>4861.0638</v>
      </c>
    </row>
    <row r="551" spans="1:2">
      <c r="A551" s="25">
        <v>904.25</v>
      </c>
      <c r="B551">
        <v>565.18</v>
      </c>
    </row>
    <row r="552" spans="1:2">
      <c r="A552" s="25">
        <v>16.31</v>
      </c>
      <c r="B552">
        <v>-38.72</v>
      </c>
    </row>
    <row r="553" spans="1:2">
      <c r="A553" s="25">
        <v>370.62</v>
      </c>
      <c r="B553">
        <v>-83.75</v>
      </c>
    </row>
    <row r="554" spans="1:2">
      <c r="A554" s="25">
        <v>1370.99</v>
      </c>
      <c r="B554">
        <v>-1330.5</v>
      </c>
    </row>
    <row r="555" spans="1:2">
      <c r="A555" s="25">
        <v>196.69</v>
      </c>
      <c r="B555">
        <v>39.21</v>
      </c>
    </row>
    <row r="556" spans="1:2">
      <c r="A556" s="25">
        <v>40.28</v>
      </c>
      <c r="B556">
        <v>100.38</v>
      </c>
    </row>
    <row r="557" spans="1:2">
      <c r="A557" s="25">
        <v>16.5</v>
      </c>
      <c r="B557">
        <v>-1191.526</v>
      </c>
    </row>
    <row r="558" spans="1:2">
      <c r="A558" s="25">
        <v>1202.66</v>
      </c>
      <c r="B558">
        <v>-45.01</v>
      </c>
    </row>
    <row r="559" spans="1:2">
      <c r="A559" s="25">
        <v>904.31</v>
      </c>
      <c r="B559">
        <v>79.4232</v>
      </c>
    </row>
    <row r="560" spans="1:2">
      <c r="A560" s="25">
        <v>55.13</v>
      </c>
      <c r="B560">
        <v>38.0397</v>
      </c>
    </row>
    <row r="561" spans="1:2">
      <c r="A561" s="25">
        <v>44.8</v>
      </c>
      <c r="B561">
        <v>-47.12</v>
      </c>
    </row>
    <row r="562" spans="1:2">
      <c r="A562" s="25">
        <v>58.52</v>
      </c>
      <c r="B562">
        <v>-11.69</v>
      </c>
    </row>
    <row r="563" spans="1:2">
      <c r="A563" s="25">
        <v>337.59</v>
      </c>
      <c r="B563">
        <v>-517.17</v>
      </c>
    </row>
    <row r="564" spans="1:2">
      <c r="A564" s="25">
        <v>215.32</v>
      </c>
      <c r="B564">
        <v>-429.86</v>
      </c>
    </row>
    <row r="565" spans="1:2">
      <c r="A565" s="25">
        <v>382.85</v>
      </c>
      <c r="B565">
        <v>264.1665</v>
      </c>
    </row>
    <row r="566" spans="1:2">
      <c r="A566" s="25">
        <v>10.65</v>
      </c>
      <c r="B566">
        <v>-7.61</v>
      </c>
    </row>
    <row r="567" spans="1:2">
      <c r="A567" s="25">
        <v>100.99</v>
      </c>
      <c r="B567">
        <v>-101.246</v>
      </c>
    </row>
    <row r="568" spans="1:2">
      <c r="A568" s="25">
        <v>142.06</v>
      </c>
      <c r="B568">
        <v>-1.88</v>
      </c>
    </row>
    <row r="569" spans="1:2">
      <c r="A569" s="25">
        <v>363.74</v>
      </c>
      <c r="B569">
        <v>250.9806</v>
      </c>
    </row>
    <row r="570" spans="1:2">
      <c r="A570" s="25">
        <v>15.93</v>
      </c>
      <c r="B570">
        <v>-57.753</v>
      </c>
    </row>
    <row r="571" spans="1:2">
      <c r="A571" s="25">
        <v>21.28</v>
      </c>
      <c r="B571">
        <v>-47.97</v>
      </c>
    </row>
    <row r="572" spans="1:2">
      <c r="A572" s="25">
        <v>391.4</v>
      </c>
      <c r="B572">
        <v>27.234</v>
      </c>
    </row>
    <row r="573" spans="1:2">
      <c r="A573" s="25">
        <v>19.67</v>
      </c>
      <c r="B573">
        <v>-129.01</v>
      </c>
    </row>
    <row r="574" spans="1:2">
      <c r="A574" s="25">
        <v>380</v>
      </c>
      <c r="B574">
        <v>262.2</v>
      </c>
    </row>
    <row r="575" spans="1:2">
      <c r="A575" s="25">
        <v>182.33</v>
      </c>
      <c r="B575">
        <v>125.8077</v>
      </c>
    </row>
    <row r="576" spans="1:2">
      <c r="A576" s="25">
        <v>459.55</v>
      </c>
      <c r="B576">
        <v>317.0895</v>
      </c>
    </row>
    <row r="577" spans="1:2">
      <c r="A577" s="25">
        <v>8.74</v>
      </c>
      <c r="B577">
        <v>6.0306</v>
      </c>
    </row>
    <row r="578" spans="1:2">
      <c r="A578" s="25">
        <v>536.9</v>
      </c>
      <c r="B578">
        <v>250.36272</v>
      </c>
    </row>
    <row r="579" spans="1:2">
      <c r="A579" s="25">
        <v>103.61</v>
      </c>
      <c r="B579">
        <v>-127.052</v>
      </c>
    </row>
    <row r="580" spans="1:2">
      <c r="A580" s="25">
        <v>3144.56</v>
      </c>
      <c r="B580">
        <v>2169.7464</v>
      </c>
    </row>
    <row r="581" spans="1:2">
      <c r="A581" s="25">
        <v>2653.02</v>
      </c>
      <c r="B581">
        <v>-229.93</v>
      </c>
    </row>
    <row r="582" spans="1:2">
      <c r="A582" s="25">
        <v>227.79</v>
      </c>
      <c r="B582">
        <v>-120.934</v>
      </c>
    </row>
    <row r="583" spans="1:2">
      <c r="A583" s="25">
        <v>462.57</v>
      </c>
      <c r="B583">
        <v>308.67</v>
      </c>
    </row>
    <row r="584" spans="1:2">
      <c r="A584" s="25">
        <v>125.37</v>
      </c>
      <c r="B584">
        <v>-223.944</v>
      </c>
    </row>
    <row r="585" spans="1:2">
      <c r="A585" s="25">
        <v>42.44</v>
      </c>
      <c r="B585">
        <v>-137.494</v>
      </c>
    </row>
    <row r="586" spans="1:2">
      <c r="A586" s="25">
        <v>2400.95</v>
      </c>
      <c r="B586">
        <v>1656.6555</v>
      </c>
    </row>
    <row r="587" spans="1:2">
      <c r="A587" s="25">
        <v>10.72</v>
      </c>
      <c r="B587">
        <v>-6.835</v>
      </c>
    </row>
    <row r="588" spans="1:2">
      <c r="A588" s="25">
        <v>10180.01</v>
      </c>
      <c r="B588">
        <v>7024.2069</v>
      </c>
    </row>
    <row r="589" spans="1:2">
      <c r="A589" s="25">
        <v>190.85</v>
      </c>
      <c r="B589">
        <v>36.495</v>
      </c>
    </row>
    <row r="590" spans="1:2">
      <c r="A590" s="25">
        <v>370.68</v>
      </c>
      <c r="B590">
        <v>255.7692</v>
      </c>
    </row>
    <row r="591" spans="1:2">
      <c r="A591" s="25">
        <v>7303.05</v>
      </c>
      <c r="B591">
        <v>2639.01</v>
      </c>
    </row>
    <row r="592" spans="1:2">
      <c r="A592" s="25">
        <v>56.19</v>
      </c>
      <c r="B592">
        <v>11.82</v>
      </c>
    </row>
    <row r="593" spans="1:2">
      <c r="A593" s="25">
        <v>40.8</v>
      </c>
      <c r="B593">
        <v>28.152</v>
      </c>
    </row>
    <row r="594" spans="1:2">
      <c r="A594" s="25">
        <v>117.87</v>
      </c>
      <c r="B594">
        <v>-237.544</v>
      </c>
    </row>
    <row r="595" spans="1:2">
      <c r="A595" s="25">
        <v>70.16</v>
      </c>
      <c r="B595">
        <v>15.8952</v>
      </c>
    </row>
    <row r="596" spans="1:2">
      <c r="A596" s="25">
        <v>1240.57</v>
      </c>
      <c r="B596">
        <v>855.9933</v>
      </c>
    </row>
    <row r="597" spans="1:2">
      <c r="A597" s="25">
        <v>53.02</v>
      </c>
      <c r="B597">
        <v>52.776</v>
      </c>
    </row>
    <row r="598" spans="1:2">
      <c r="A598" s="25">
        <v>237.83</v>
      </c>
      <c r="B598">
        <v>15.678</v>
      </c>
    </row>
    <row r="599" spans="1:2">
      <c r="A599" s="25">
        <v>88.83</v>
      </c>
      <c r="B599">
        <v>61.2927</v>
      </c>
    </row>
    <row r="600" spans="1:2">
      <c r="A600" s="25">
        <v>4410.19</v>
      </c>
      <c r="B600">
        <v>3043.0311</v>
      </c>
    </row>
    <row r="601" spans="1:2">
      <c r="A601" s="25">
        <v>552.89</v>
      </c>
      <c r="B601">
        <v>-44.624</v>
      </c>
    </row>
    <row r="602" spans="1:2">
      <c r="A602" s="25">
        <v>621.56</v>
      </c>
      <c r="B602">
        <v>309.254</v>
      </c>
    </row>
    <row r="603" spans="1:2">
      <c r="A603" s="25">
        <v>536.23</v>
      </c>
      <c r="B603">
        <v>369.9987</v>
      </c>
    </row>
    <row r="604" spans="1:2">
      <c r="A604" s="25">
        <v>38.81</v>
      </c>
      <c r="B604">
        <v>20.4536</v>
      </c>
    </row>
    <row r="605" spans="1:2">
      <c r="A605" s="25">
        <v>286.4</v>
      </c>
      <c r="B605">
        <v>-97.28</v>
      </c>
    </row>
    <row r="606" spans="1:2">
      <c r="A606" s="25">
        <v>664.34</v>
      </c>
      <c r="B606">
        <v>139.612</v>
      </c>
    </row>
    <row r="607" spans="1:2">
      <c r="A607" s="25">
        <v>36.72</v>
      </c>
      <c r="B607">
        <v>-40.432</v>
      </c>
    </row>
    <row r="608" spans="1:2">
      <c r="A608" s="25">
        <v>15.73</v>
      </c>
      <c r="B608">
        <v>-7.04</v>
      </c>
    </row>
    <row r="609" spans="1:2">
      <c r="A609" s="25">
        <v>1719.07</v>
      </c>
      <c r="B609">
        <v>538.52</v>
      </c>
    </row>
    <row r="610" spans="1:2">
      <c r="A610" s="25">
        <v>782</v>
      </c>
      <c r="B610">
        <v>396.972</v>
      </c>
    </row>
    <row r="611" spans="1:2">
      <c r="A611" s="25">
        <v>260.66</v>
      </c>
      <c r="B611">
        <v>-272.7132</v>
      </c>
    </row>
    <row r="612" spans="1:2">
      <c r="A612" s="25">
        <v>4249.37</v>
      </c>
      <c r="B612">
        <v>-162.694</v>
      </c>
    </row>
    <row r="613" spans="1:2">
      <c r="A613" s="25">
        <v>291.4</v>
      </c>
      <c r="B613">
        <v>-729.988</v>
      </c>
    </row>
    <row r="614" spans="1:2">
      <c r="A614" s="25">
        <v>6676.61</v>
      </c>
      <c r="B614">
        <v>-115.9039</v>
      </c>
    </row>
    <row r="615" spans="1:2">
      <c r="A615" s="25">
        <v>2118.99</v>
      </c>
      <c r="B615">
        <v>111.0525</v>
      </c>
    </row>
    <row r="616" spans="1:2">
      <c r="A616" s="25">
        <v>837.64</v>
      </c>
      <c r="B616">
        <v>-1963.752</v>
      </c>
    </row>
    <row r="617" spans="1:2">
      <c r="A617" s="25">
        <v>345.07</v>
      </c>
      <c r="B617">
        <v>-60.704</v>
      </c>
    </row>
    <row r="618" spans="1:2">
      <c r="A618" s="25">
        <v>5.48</v>
      </c>
      <c r="B618">
        <v>-37.789</v>
      </c>
    </row>
    <row r="619" spans="1:2">
      <c r="A619" s="25">
        <v>8201.33</v>
      </c>
      <c r="B619">
        <v>7576.11</v>
      </c>
    </row>
    <row r="620" spans="1:2">
      <c r="A620" s="25">
        <v>22.67</v>
      </c>
      <c r="B620">
        <v>-43.26</v>
      </c>
    </row>
    <row r="621" spans="1:2">
      <c r="A621" s="25">
        <v>170.8</v>
      </c>
      <c r="B621">
        <v>117.852</v>
      </c>
    </row>
    <row r="622" spans="1:2">
      <c r="A622" s="25">
        <v>132.08</v>
      </c>
      <c r="B622">
        <v>-190.68</v>
      </c>
    </row>
    <row r="623" spans="1:2">
      <c r="A623" s="25">
        <v>45.34</v>
      </c>
      <c r="B623">
        <v>325.398</v>
      </c>
    </row>
    <row r="624" spans="1:2">
      <c r="A624" s="25">
        <v>53.54</v>
      </c>
      <c r="B624">
        <v>34.0104</v>
      </c>
    </row>
    <row r="625" spans="1:2">
      <c r="A625" s="25">
        <v>3363.53</v>
      </c>
      <c r="B625">
        <v>2031.507</v>
      </c>
    </row>
    <row r="626" spans="1:2">
      <c r="A626" s="25">
        <v>216.04</v>
      </c>
      <c r="B626">
        <v>22.818</v>
      </c>
    </row>
    <row r="627" spans="1:2">
      <c r="A627" s="25">
        <v>523.06</v>
      </c>
      <c r="B627">
        <v>17.1028</v>
      </c>
    </row>
    <row r="628" spans="1:2">
      <c r="A628" s="25">
        <v>2424.68</v>
      </c>
      <c r="B628">
        <v>1269.38196</v>
      </c>
    </row>
    <row r="629" spans="1:2">
      <c r="A629" s="25">
        <v>2411.43</v>
      </c>
      <c r="B629">
        <v>137.68794</v>
      </c>
    </row>
    <row r="630" spans="1:2">
      <c r="A630" s="25">
        <v>261.56</v>
      </c>
      <c r="B630">
        <v>149.166</v>
      </c>
    </row>
    <row r="631" spans="1:2">
      <c r="A631" s="25">
        <v>114.81</v>
      </c>
      <c r="B631">
        <v>-76.9</v>
      </c>
    </row>
    <row r="632" spans="1:2">
      <c r="A632" s="25">
        <v>546.21</v>
      </c>
      <c r="B632">
        <v>376.8849</v>
      </c>
    </row>
    <row r="633" spans="1:2">
      <c r="A633" s="25">
        <v>58.05</v>
      </c>
      <c r="B633">
        <v>395.76</v>
      </c>
    </row>
    <row r="634" spans="1:2">
      <c r="A634" s="25">
        <v>68.64</v>
      </c>
      <c r="B634">
        <v>-39.396</v>
      </c>
    </row>
    <row r="635" spans="1:2">
      <c r="A635" s="25">
        <v>109.74</v>
      </c>
      <c r="B635">
        <v>1.108</v>
      </c>
    </row>
    <row r="636" spans="1:2">
      <c r="A636" s="25">
        <v>1543.55</v>
      </c>
      <c r="B636">
        <v>1061.379</v>
      </c>
    </row>
    <row r="637" spans="1:2">
      <c r="A637" s="25">
        <v>66.81</v>
      </c>
      <c r="B637">
        <v>-93.7352</v>
      </c>
    </row>
    <row r="638" spans="1:2">
      <c r="A638" s="25">
        <v>90.52</v>
      </c>
      <c r="B638">
        <v>4.53</v>
      </c>
    </row>
    <row r="639" spans="1:2">
      <c r="A639" s="25">
        <v>55.97</v>
      </c>
      <c r="B639">
        <v>9.78</v>
      </c>
    </row>
    <row r="640" spans="1:2">
      <c r="A640" s="25">
        <v>384.22</v>
      </c>
      <c r="B640">
        <v>265.1118</v>
      </c>
    </row>
    <row r="641" spans="1:2">
      <c r="A641" s="25">
        <v>31.64</v>
      </c>
      <c r="B641">
        <v>9.5608</v>
      </c>
    </row>
    <row r="642" spans="1:2">
      <c r="A642" s="25">
        <v>565.36</v>
      </c>
      <c r="B642">
        <v>390.0984</v>
      </c>
    </row>
    <row r="643" spans="1:2">
      <c r="A643" s="25">
        <v>240.05</v>
      </c>
      <c r="B643">
        <v>165.6345</v>
      </c>
    </row>
    <row r="644" spans="1:2">
      <c r="A644" s="25">
        <v>10.19</v>
      </c>
      <c r="B644">
        <v>-48.236</v>
      </c>
    </row>
    <row r="645" spans="1:2">
      <c r="A645" s="25">
        <v>64.19</v>
      </c>
      <c r="B645">
        <v>44.2911</v>
      </c>
    </row>
    <row r="646" spans="1:2">
      <c r="A646" s="25">
        <v>151.46</v>
      </c>
      <c r="B646">
        <v>-93.0645</v>
      </c>
    </row>
    <row r="647" spans="1:2">
      <c r="A647" s="25">
        <v>477.2</v>
      </c>
      <c r="B647">
        <v>93.8468</v>
      </c>
    </row>
    <row r="648" spans="1:2">
      <c r="A648" s="25">
        <v>619.38</v>
      </c>
      <c r="B648">
        <v>-116.584</v>
      </c>
    </row>
    <row r="649" spans="1:2">
      <c r="A649" s="25">
        <v>18.69</v>
      </c>
      <c r="B649">
        <v>12.8961</v>
      </c>
    </row>
    <row r="650" spans="1:2">
      <c r="A650" s="25">
        <v>8.8</v>
      </c>
      <c r="B650">
        <v>-21.3192</v>
      </c>
    </row>
    <row r="651" spans="1:2">
      <c r="A651" s="25">
        <v>356.14</v>
      </c>
      <c r="B651">
        <v>-127.3</v>
      </c>
    </row>
    <row r="652" spans="1:2">
      <c r="A652" s="25">
        <v>27.08</v>
      </c>
      <c r="B652">
        <v>-52.77</v>
      </c>
    </row>
    <row r="653" spans="1:2">
      <c r="A653" s="25">
        <v>3825.32</v>
      </c>
      <c r="B653">
        <v>2639.4708</v>
      </c>
    </row>
    <row r="654" spans="1:2">
      <c r="A654" s="25">
        <v>8.53</v>
      </c>
      <c r="B654">
        <v>-5.2</v>
      </c>
    </row>
    <row r="655" spans="1:2">
      <c r="A655" s="25">
        <v>233.58</v>
      </c>
      <c r="B655">
        <v>-233.840688</v>
      </c>
    </row>
    <row r="656" spans="1:2">
      <c r="A656" s="25">
        <v>1276.88</v>
      </c>
      <c r="B656">
        <v>881.0472</v>
      </c>
    </row>
    <row r="657" spans="1:2">
      <c r="A657" s="25">
        <v>61.5</v>
      </c>
      <c r="B657">
        <v>-48.875</v>
      </c>
    </row>
    <row r="658" spans="1:2">
      <c r="A658" s="25">
        <v>14.52</v>
      </c>
      <c r="B658">
        <v>-11.83</v>
      </c>
    </row>
    <row r="659" spans="1:2">
      <c r="A659" s="25">
        <v>47.12</v>
      </c>
      <c r="B659">
        <v>-340.5311</v>
      </c>
    </row>
    <row r="660" spans="1:2">
      <c r="A660" s="25">
        <v>670.9</v>
      </c>
      <c r="B660">
        <v>462.921</v>
      </c>
    </row>
    <row r="661" spans="1:2">
      <c r="A661" s="25">
        <v>103.18</v>
      </c>
      <c r="B661">
        <v>-65.58</v>
      </c>
    </row>
    <row r="662" spans="1:2">
      <c r="A662" s="25">
        <v>1526.68</v>
      </c>
      <c r="B662">
        <v>255.42</v>
      </c>
    </row>
    <row r="663" spans="1:2">
      <c r="A663" s="25">
        <v>1952.56</v>
      </c>
      <c r="B663">
        <v>685.6146</v>
      </c>
    </row>
    <row r="664" spans="1:2">
      <c r="A664" s="25">
        <v>76.16</v>
      </c>
      <c r="B664">
        <v>-12.87678</v>
      </c>
    </row>
    <row r="665" spans="1:2">
      <c r="A665" s="25">
        <v>1038.14</v>
      </c>
      <c r="B665">
        <v>618.1308</v>
      </c>
    </row>
    <row r="666" spans="1:2">
      <c r="A666" s="25">
        <v>6296</v>
      </c>
      <c r="B666">
        <v>-14140.7016</v>
      </c>
    </row>
    <row r="667" spans="1:2">
      <c r="A667" s="25">
        <v>100.79</v>
      </c>
      <c r="B667">
        <v>69.5451</v>
      </c>
    </row>
    <row r="668" spans="1:2">
      <c r="A668" s="25">
        <v>49.44</v>
      </c>
      <c r="B668">
        <v>-152.5245</v>
      </c>
    </row>
    <row r="669" spans="1:2">
      <c r="A669" s="25">
        <v>14.29</v>
      </c>
      <c r="B669">
        <v>-18.85</v>
      </c>
    </row>
    <row r="670" spans="1:2">
      <c r="A670" s="25">
        <v>1967.98</v>
      </c>
      <c r="B670">
        <v>411.5172</v>
      </c>
    </row>
    <row r="671" spans="1:2">
      <c r="A671" s="25">
        <v>123</v>
      </c>
      <c r="B671">
        <v>-282.0818</v>
      </c>
    </row>
    <row r="672" spans="1:2">
      <c r="A672" s="25">
        <v>646.97</v>
      </c>
      <c r="B672">
        <v>32.9409</v>
      </c>
    </row>
    <row r="673" spans="1:2">
      <c r="A673" s="25">
        <v>946.29</v>
      </c>
      <c r="B673">
        <v>131.334</v>
      </c>
    </row>
    <row r="674" spans="1:2">
      <c r="A674" s="25">
        <v>554.08</v>
      </c>
      <c r="B674">
        <v>140.1354</v>
      </c>
    </row>
    <row r="675" spans="1:2">
      <c r="A675" s="25">
        <v>90.98</v>
      </c>
      <c r="B675">
        <v>-144.56</v>
      </c>
    </row>
    <row r="676" spans="1:2">
      <c r="A676" s="25">
        <v>1821.89</v>
      </c>
      <c r="B676">
        <v>-715.778206</v>
      </c>
    </row>
    <row r="677" spans="1:2">
      <c r="A677" s="25">
        <v>10728</v>
      </c>
      <c r="B677">
        <v>7402.32</v>
      </c>
    </row>
    <row r="678" spans="1:2">
      <c r="A678" s="25">
        <v>364.26</v>
      </c>
      <c r="B678">
        <v>65.07702</v>
      </c>
    </row>
    <row r="679" spans="1:2">
      <c r="A679" s="25">
        <v>11.35</v>
      </c>
      <c r="B679">
        <v>-7.96</v>
      </c>
    </row>
    <row r="680" spans="1:2">
      <c r="A680" s="25">
        <v>7029.1</v>
      </c>
      <c r="B680">
        <v>4407.44</v>
      </c>
    </row>
    <row r="681" spans="1:2">
      <c r="A681" s="25">
        <v>42.02</v>
      </c>
      <c r="B681">
        <v>-50.75</v>
      </c>
    </row>
    <row r="682" spans="1:2">
      <c r="A682" s="25">
        <v>3705.14</v>
      </c>
      <c r="B682">
        <v>2225.07612</v>
      </c>
    </row>
    <row r="683" spans="1:2">
      <c r="A683" s="25">
        <v>945.36</v>
      </c>
      <c r="B683">
        <v>-338.180832</v>
      </c>
    </row>
    <row r="684" spans="1:2">
      <c r="A684" s="25">
        <v>32.33</v>
      </c>
      <c r="B684">
        <v>22.3077</v>
      </c>
    </row>
    <row r="685" spans="1:2">
      <c r="A685" s="25">
        <v>642.06</v>
      </c>
      <c r="B685">
        <v>443.0214</v>
      </c>
    </row>
    <row r="686" spans="1:2">
      <c r="A686" s="25">
        <v>4</v>
      </c>
      <c r="B686">
        <v>-37.5291</v>
      </c>
    </row>
    <row r="687" spans="1:2">
      <c r="A687" s="25">
        <v>589.8</v>
      </c>
      <c r="B687">
        <v>101.49</v>
      </c>
    </row>
    <row r="688" spans="1:2">
      <c r="A688" s="25">
        <v>22.85</v>
      </c>
      <c r="B688">
        <v>2.14</v>
      </c>
    </row>
    <row r="689" spans="1:2">
      <c r="A689" s="25">
        <v>506.39</v>
      </c>
      <c r="B689">
        <v>349.4091</v>
      </c>
    </row>
    <row r="690" spans="1:2">
      <c r="A690" s="25">
        <v>1088.26</v>
      </c>
      <c r="B690">
        <v>-390.768</v>
      </c>
    </row>
    <row r="691" spans="1:2">
      <c r="A691" s="25">
        <v>16.67</v>
      </c>
      <c r="B691">
        <v>-2.0097</v>
      </c>
    </row>
    <row r="692" spans="1:2">
      <c r="A692" s="25">
        <v>195.16</v>
      </c>
      <c r="B692">
        <v>-477.372</v>
      </c>
    </row>
    <row r="693" spans="1:2">
      <c r="A693" s="25">
        <v>879.62</v>
      </c>
      <c r="B693">
        <v>-954.758</v>
      </c>
    </row>
    <row r="694" spans="1:2">
      <c r="A694" s="25">
        <v>361.19</v>
      </c>
      <c r="B694">
        <v>219.4734</v>
      </c>
    </row>
    <row r="695" spans="1:2">
      <c r="A695" s="25">
        <v>378.82</v>
      </c>
      <c r="B695">
        <v>261.3858</v>
      </c>
    </row>
    <row r="696" spans="1:2">
      <c r="A696" s="25">
        <v>152.18</v>
      </c>
      <c r="B696">
        <v>-135.46</v>
      </c>
    </row>
    <row r="697" spans="1:2">
      <c r="A697" s="25">
        <v>53.89</v>
      </c>
      <c r="B697">
        <v>-31.68825</v>
      </c>
    </row>
    <row r="698" spans="1:2">
      <c r="A698" s="25">
        <v>1001.02</v>
      </c>
      <c r="B698">
        <v>690.7038</v>
      </c>
    </row>
    <row r="699" spans="1:2">
      <c r="A699" s="25">
        <v>277.07</v>
      </c>
      <c r="B699">
        <v>-89.5</v>
      </c>
    </row>
    <row r="700" spans="1:2">
      <c r="A700" s="25">
        <v>149.67</v>
      </c>
      <c r="B700">
        <v>103.2723</v>
      </c>
    </row>
    <row r="701" spans="1:2">
      <c r="A701" s="25">
        <v>51.99</v>
      </c>
      <c r="B701">
        <v>28.4</v>
      </c>
    </row>
    <row r="702" spans="1:2">
      <c r="A702" s="25">
        <v>130.62</v>
      </c>
      <c r="B702">
        <v>280.27458</v>
      </c>
    </row>
    <row r="703" spans="1:2">
      <c r="A703" s="25">
        <v>6945.16</v>
      </c>
      <c r="B703">
        <v>-112.4263</v>
      </c>
    </row>
    <row r="704" spans="1:2">
      <c r="A704" s="25">
        <v>30.94</v>
      </c>
      <c r="B704">
        <v>24.924</v>
      </c>
    </row>
    <row r="705" spans="1:2">
      <c r="A705" s="25">
        <v>3.42</v>
      </c>
      <c r="B705">
        <v>-2.9095</v>
      </c>
    </row>
    <row r="706" spans="1:2">
      <c r="A706" s="25">
        <v>1487.9</v>
      </c>
      <c r="B706">
        <v>66.36222</v>
      </c>
    </row>
    <row r="707" spans="1:2">
      <c r="A707" s="25">
        <v>600.4</v>
      </c>
      <c r="B707">
        <v>-1.904</v>
      </c>
    </row>
    <row r="708" spans="1:2">
      <c r="A708" s="25">
        <v>34.25</v>
      </c>
      <c r="B708">
        <v>-37.048</v>
      </c>
    </row>
    <row r="709" spans="1:2">
      <c r="A709" s="25">
        <v>31.45</v>
      </c>
      <c r="B709">
        <v>-56.888</v>
      </c>
    </row>
    <row r="710" spans="1:2">
      <c r="A710" s="25">
        <v>87.53</v>
      </c>
      <c r="B710">
        <v>68.676</v>
      </c>
    </row>
    <row r="711" spans="1:2">
      <c r="A711" s="25">
        <v>172.22</v>
      </c>
      <c r="B711">
        <v>481.032</v>
      </c>
    </row>
    <row r="712" spans="1:2">
      <c r="A712" s="25">
        <v>723.54</v>
      </c>
      <c r="B712">
        <v>-337.092</v>
      </c>
    </row>
    <row r="713" spans="1:2">
      <c r="A713" s="25">
        <v>894.88</v>
      </c>
      <c r="B713">
        <v>-4.018</v>
      </c>
    </row>
    <row r="714" spans="1:2">
      <c r="A714" s="25">
        <v>300.67</v>
      </c>
      <c r="B714">
        <v>-243.544</v>
      </c>
    </row>
    <row r="715" spans="1:2">
      <c r="A715" s="25">
        <v>162.49</v>
      </c>
      <c r="B715">
        <v>112.1181</v>
      </c>
    </row>
    <row r="716" spans="1:2">
      <c r="A716" s="25">
        <v>181.46</v>
      </c>
      <c r="B716">
        <v>125.2074</v>
      </c>
    </row>
    <row r="717" spans="1:2">
      <c r="A717" s="25">
        <v>1076.3</v>
      </c>
      <c r="B717">
        <v>281.5344</v>
      </c>
    </row>
    <row r="718" spans="1:2">
      <c r="A718" s="25">
        <v>1362.2</v>
      </c>
      <c r="B718">
        <v>613.89576</v>
      </c>
    </row>
    <row r="719" spans="1:2">
      <c r="A719" s="25">
        <v>506.5</v>
      </c>
      <c r="B719">
        <v>349.485</v>
      </c>
    </row>
    <row r="720" spans="1:2">
      <c r="A720" s="25">
        <v>59.98</v>
      </c>
      <c r="B720">
        <v>-41.87</v>
      </c>
    </row>
    <row r="721" spans="1:2">
      <c r="A721" s="25">
        <v>9252.81</v>
      </c>
      <c r="B721">
        <v>6384.4389</v>
      </c>
    </row>
    <row r="722" spans="1:2">
      <c r="A722" s="25">
        <v>207.31</v>
      </c>
      <c r="B722">
        <v>-116.76</v>
      </c>
    </row>
    <row r="723" spans="1:2">
      <c r="A723" s="25">
        <v>143.12</v>
      </c>
      <c r="B723">
        <v>-160.952</v>
      </c>
    </row>
    <row r="724" spans="1:2">
      <c r="A724" s="25">
        <v>135.78</v>
      </c>
      <c r="B724">
        <v>-24.7104</v>
      </c>
    </row>
    <row r="725" spans="1:2">
      <c r="A725" s="25">
        <v>43.94</v>
      </c>
      <c r="B725">
        <v>-159.3028</v>
      </c>
    </row>
    <row r="726" spans="1:2">
      <c r="A726" s="25">
        <v>386.61</v>
      </c>
      <c r="B726">
        <v>266.7609</v>
      </c>
    </row>
    <row r="727" spans="1:2">
      <c r="A727" s="25">
        <v>43.31</v>
      </c>
      <c r="B727">
        <v>29.8839</v>
      </c>
    </row>
    <row r="728" spans="1:2">
      <c r="A728" s="25">
        <v>5.21</v>
      </c>
      <c r="B728">
        <v>3.5949</v>
      </c>
    </row>
    <row r="729" spans="1:2">
      <c r="A729" s="25">
        <v>22.92</v>
      </c>
      <c r="B729">
        <v>15.8148</v>
      </c>
    </row>
    <row r="730" spans="1:2">
      <c r="A730" s="25">
        <v>30.9</v>
      </c>
      <c r="B730">
        <v>-69.91</v>
      </c>
    </row>
    <row r="731" spans="1:2">
      <c r="A731" s="25">
        <v>2363.08</v>
      </c>
      <c r="B731">
        <v>1630.5252</v>
      </c>
    </row>
    <row r="732" spans="1:2">
      <c r="A732" s="25">
        <v>328.45</v>
      </c>
      <c r="B732">
        <v>-457.16</v>
      </c>
    </row>
    <row r="733" spans="1:2">
      <c r="A733" s="25">
        <v>200.61</v>
      </c>
      <c r="B733">
        <v>33.66</v>
      </c>
    </row>
    <row r="734" spans="1:2">
      <c r="A734" s="25">
        <v>19.68</v>
      </c>
      <c r="B734">
        <v>-18.4782</v>
      </c>
    </row>
    <row r="735" spans="1:2">
      <c r="A735" s="25">
        <v>9798.84</v>
      </c>
      <c r="B735">
        <v>-381.8412</v>
      </c>
    </row>
    <row r="736" spans="1:2">
      <c r="A736" s="25">
        <v>154.11</v>
      </c>
      <c r="B736">
        <v>12.5504</v>
      </c>
    </row>
    <row r="737" spans="1:2">
      <c r="A737" s="25">
        <v>242.97</v>
      </c>
      <c r="B737">
        <v>45.3324</v>
      </c>
    </row>
    <row r="738" spans="1:2">
      <c r="A738" s="25">
        <v>32.39</v>
      </c>
      <c r="B738">
        <v>-75.44</v>
      </c>
    </row>
    <row r="739" spans="1:2">
      <c r="A739" s="25">
        <v>1350.94</v>
      </c>
      <c r="B739">
        <v>103.83</v>
      </c>
    </row>
    <row r="740" spans="1:2">
      <c r="A740" s="25">
        <v>149.32</v>
      </c>
      <c r="B740">
        <v>-25.112</v>
      </c>
    </row>
    <row r="741" spans="1:2">
      <c r="A741" s="25">
        <v>177.01</v>
      </c>
      <c r="B741">
        <v>17.376</v>
      </c>
    </row>
    <row r="742" spans="1:2">
      <c r="A742" s="25">
        <v>35.16</v>
      </c>
      <c r="B742">
        <v>24.2604</v>
      </c>
    </row>
    <row r="743" spans="1:2">
      <c r="A743" s="25">
        <v>75.17</v>
      </c>
      <c r="B743">
        <v>-24.8976</v>
      </c>
    </row>
    <row r="744" spans="1:2">
      <c r="A744" s="25">
        <v>1125.76</v>
      </c>
      <c r="B744">
        <v>776.7744</v>
      </c>
    </row>
    <row r="745" spans="1:2">
      <c r="A745" s="25">
        <v>746.03</v>
      </c>
      <c r="B745">
        <v>344.544</v>
      </c>
    </row>
    <row r="746" spans="1:2">
      <c r="A746" s="25">
        <v>127.94</v>
      </c>
      <c r="B746">
        <v>20.496</v>
      </c>
    </row>
    <row r="747" spans="1:2">
      <c r="A747" s="25">
        <v>88.84</v>
      </c>
      <c r="B747">
        <v>59.4405</v>
      </c>
    </row>
    <row r="748" spans="1:2">
      <c r="A748" s="25">
        <v>593.33</v>
      </c>
      <c r="B748">
        <v>-8.515</v>
      </c>
    </row>
    <row r="749" spans="1:2">
      <c r="A749" s="25">
        <v>48.3</v>
      </c>
      <c r="B749">
        <v>-95.0475</v>
      </c>
    </row>
    <row r="750" spans="1:2">
      <c r="A750" s="25">
        <v>58.81</v>
      </c>
      <c r="B750">
        <v>3.451</v>
      </c>
    </row>
    <row r="751" spans="1:2">
      <c r="A751" s="25">
        <v>47.38</v>
      </c>
      <c r="B751">
        <v>-275.253</v>
      </c>
    </row>
    <row r="752" spans="1:2">
      <c r="A752" s="25">
        <v>637.76</v>
      </c>
      <c r="B752">
        <v>-746.44</v>
      </c>
    </row>
    <row r="753" spans="1:2">
      <c r="A753" s="25">
        <v>2156.06</v>
      </c>
      <c r="B753">
        <v>-274.95</v>
      </c>
    </row>
    <row r="754" spans="1:2">
      <c r="A754" s="25">
        <v>333.04</v>
      </c>
      <c r="B754">
        <v>1.6169</v>
      </c>
    </row>
    <row r="755" spans="1:2">
      <c r="A755" s="25">
        <v>472.44</v>
      </c>
      <c r="B755">
        <v>65.394</v>
      </c>
    </row>
    <row r="756" spans="1:2">
      <c r="A756" s="25">
        <v>18.73</v>
      </c>
      <c r="B756">
        <v>1.336</v>
      </c>
    </row>
    <row r="757" spans="1:2">
      <c r="A757" s="25">
        <v>20.46</v>
      </c>
      <c r="B757">
        <v>7.31</v>
      </c>
    </row>
    <row r="758" spans="1:2">
      <c r="A758" s="25">
        <v>21.41</v>
      </c>
      <c r="B758">
        <v>12.71</v>
      </c>
    </row>
    <row r="759" spans="1:2">
      <c r="A759" s="25">
        <v>135.77</v>
      </c>
      <c r="B759">
        <v>69.7672</v>
      </c>
    </row>
    <row r="760" spans="1:2">
      <c r="A760" s="25">
        <v>55.43</v>
      </c>
      <c r="B760">
        <v>-52.8228</v>
      </c>
    </row>
    <row r="761" spans="1:2">
      <c r="A761" s="25">
        <v>931.87</v>
      </c>
      <c r="B761">
        <v>642.9903</v>
      </c>
    </row>
    <row r="762" spans="1:2">
      <c r="A762" s="25">
        <v>38.89</v>
      </c>
      <c r="B762">
        <v>-185.17</v>
      </c>
    </row>
    <row r="763" spans="1:2">
      <c r="A763" s="25">
        <v>45.12</v>
      </c>
      <c r="B763">
        <v>31.1328</v>
      </c>
    </row>
    <row r="764" spans="1:2">
      <c r="A764" s="25">
        <v>90.45</v>
      </c>
      <c r="B764">
        <v>-231.05</v>
      </c>
    </row>
    <row r="765" spans="1:2">
      <c r="A765" s="25">
        <v>240.21</v>
      </c>
      <c r="B765">
        <v>-12.078</v>
      </c>
    </row>
    <row r="766" spans="1:2">
      <c r="A766" s="25">
        <v>59.79</v>
      </c>
      <c r="B766">
        <v>-120.59</v>
      </c>
    </row>
    <row r="767" spans="1:2">
      <c r="A767" s="25">
        <v>1785.01</v>
      </c>
      <c r="B767">
        <v>1231.6569</v>
      </c>
    </row>
    <row r="768" spans="1:2">
      <c r="A768" s="25">
        <v>318.18</v>
      </c>
      <c r="B768">
        <v>219.5442</v>
      </c>
    </row>
    <row r="769" spans="1:2">
      <c r="A769" s="25">
        <v>67.49</v>
      </c>
      <c r="B769">
        <v>-28.2968</v>
      </c>
    </row>
    <row r="770" spans="1:2">
      <c r="A770" s="25">
        <v>2.25</v>
      </c>
      <c r="B770">
        <v>-5.3072</v>
      </c>
    </row>
    <row r="771" spans="1:2">
      <c r="A771" s="25">
        <v>54.78</v>
      </c>
      <c r="B771">
        <v>8.894</v>
      </c>
    </row>
    <row r="772" spans="1:2">
      <c r="A772" s="25">
        <v>1050.08</v>
      </c>
      <c r="B772">
        <v>713.88</v>
      </c>
    </row>
    <row r="773" spans="1:2">
      <c r="A773" s="25">
        <v>33.82</v>
      </c>
      <c r="B773">
        <v>-18.64</v>
      </c>
    </row>
    <row r="774" spans="1:2">
      <c r="A774" s="25">
        <v>612.92</v>
      </c>
      <c r="B774">
        <v>-89.418</v>
      </c>
    </row>
    <row r="775" spans="1:2">
      <c r="A775" s="25">
        <v>78.99</v>
      </c>
      <c r="B775">
        <v>-103.224</v>
      </c>
    </row>
    <row r="776" spans="1:2">
      <c r="A776" s="25">
        <v>29.08</v>
      </c>
      <c r="B776">
        <v>9.252</v>
      </c>
    </row>
    <row r="777" spans="1:2">
      <c r="A777" s="25">
        <v>2569.57</v>
      </c>
      <c r="B777">
        <v>-1197.042</v>
      </c>
    </row>
    <row r="778" spans="1:2">
      <c r="A778" s="25">
        <v>1345.33</v>
      </c>
      <c r="B778">
        <v>-84.6288</v>
      </c>
    </row>
    <row r="779" spans="1:2">
      <c r="A779" s="25">
        <v>2439.37</v>
      </c>
      <c r="B779">
        <v>27.726</v>
      </c>
    </row>
    <row r="780" spans="1:2">
      <c r="A780" s="25">
        <v>92.02</v>
      </c>
      <c r="B780">
        <v>244.464</v>
      </c>
    </row>
    <row r="781" spans="1:2">
      <c r="A781" s="25">
        <v>283.55</v>
      </c>
      <c r="B781">
        <v>-473.578</v>
      </c>
    </row>
    <row r="782" spans="1:2">
      <c r="A782" s="25">
        <v>919.09</v>
      </c>
      <c r="B782">
        <v>-2531.4825</v>
      </c>
    </row>
    <row r="783" spans="1:2">
      <c r="A783" s="25">
        <v>90.46</v>
      </c>
      <c r="B783">
        <v>-35.26</v>
      </c>
    </row>
    <row r="784" spans="1:2">
      <c r="A784" s="25">
        <v>467.03</v>
      </c>
      <c r="B784">
        <v>322.2507</v>
      </c>
    </row>
    <row r="785" spans="1:2">
      <c r="A785" s="25">
        <v>63.48</v>
      </c>
      <c r="B785">
        <v>-54.622</v>
      </c>
    </row>
    <row r="786" spans="1:2">
      <c r="A786" s="25">
        <v>47.64</v>
      </c>
      <c r="B786">
        <v>-126.81418</v>
      </c>
    </row>
    <row r="787" spans="1:2">
      <c r="A787" s="25">
        <v>1545.58</v>
      </c>
      <c r="B787">
        <v>1400.1</v>
      </c>
    </row>
    <row r="788" spans="1:2">
      <c r="A788" s="25">
        <v>353.1</v>
      </c>
      <c r="B788">
        <v>67.6</v>
      </c>
    </row>
    <row r="789" spans="1:2">
      <c r="A789" s="25">
        <v>2104.99</v>
      </c>
      <c r="B789">
        <v>916.6806</v>
      </c>
    </row>
    <row r="790" spans="1:2">
      <c r="A790" s="25">
        <v>22.48</v>
      </c>
      <c r="B790">
        <v>-167.048</v>
      </c>
    </row>
    <row r="791" spans="1:2">
      <c r="A791" s="25">
        <v>284.39</v>
      </c>
      <c r="B791">
        <v>-6.202</v>
      </c>
    </row>
    <row r="792" spans="1:2">
      <c r="A792" s="25">
        <v>267.32</v>
      </c>
      <c r="B792">
        <v>-31.094</v>
      </c>
    </row>
    <row r="793" spans="1:2">
      <c r="A793" s="25">
        <v>72.75</v>
      </c>
      <c r="B793">
        <v>21.8834</v>
      </c>
    </row>
    <row r="794" spans="1:2">
      <c r="A794" s="25">
        <v>69.96</v>
      </c>
      <c r="B794">
        <v>38.06</v>
      </c>
    </row>
    <row r="795" spans="1:2">
      <c r="A795" s="25">
        <v>4354.55</v>
      </c>
      <c r="B795">
        <v>-39.606</v>
      </c>
    </row>
    <row r="796" spans="1:2">
      <c r="A796" s="25">
        <v>146.17</v>
      </c>
      <c r="B796">
        <v>311.73</v>
      </c>
    </row>
    <row r="797" spans="1:2">
      <c r="A797" s="25">
        <v>96.96</v>
      </c>
      <c r="B797">
        <v>-126.208</v>
      </c>
    </row>
    <row r="798" spans="1:2">
      <c r="A798" s="25">
        <v>200.64</v>
      </c>
      <c r="B798">
        <v>68.676</v>
      </c>
    </row>
    <row r="799" spans="1:2">
      <c r="A799" s="25">
        <v>72.76</v>
      </c>
      <c r="B799">
        <v>50.2044</v>
      </c>
    </row>
    <row r="800" spans="1:2">
      <c r="A800" s="25">
        <v>3722.41</v>
      </c>
      <c r="B800">
        <v>2568.4629</v>
      </c>
    </row>
    <row r="801" spans="1:2">
      <c r="A801" s="25">
        <v>95.1</v>
      </c>
      <c r="B801">
        <v>9.486</v>
      </c>
    </row>
    <row r="802" spans="1:2">
      <c r="A802" s="25">
        <v>734.74</v>
      </c>
      <c r="B802">
        <v>-263.65</v>
      </c>
    </row>
    <row r="803" spans="1:2">
      <c r="A803" s="25">
        <v>1882.87</v>
      </c>
      <c r="B803">
        <v>890.181</v>
      </c>
    </row>
    <row r="804" spans="1:2">
      <c r="A804" s="25">
        <v>8834.58</v>
      </c>
      <c r="B804">
        <v>6095.8602</v>
      </c>
    </row>
    <row r="805" spans="1:2">
      <c r="A805" s="25">
        <v>494.49</v>
      </c>
      <c r="B805">
        <v>341.1981</v>
      </c>
    </row>
    <row r="806" spans="1:2">
      <c r="A806" s="25">
        <v>17.31</v>
      </c>
      <c r="B806">
        <v>-90.5855</v>
      </c>
    </row>
    <row r="807" spans="1:2">
      <c r="A807" s="25">
        <v>23.56</v>
      </c>
      <c r="B807">
        <v>-36.9</v>
      </c>
    </row>
    <row r="808" spans="1:2">
      <c r="A808" s="25">
        <v>130.74</v>
      </c>
      <c r="B808">
        <v>29.98</v>
      </c>
    </row>
    <row r="809" spans="1:2">
      <c r="A809" s="25">
        <v>49.87</v>
      </c>
      <c r="B809">
        <v>-121.2</v>
      </c>
    </row>
    <row r="810" spans="1:2">
      <c r="A810" s="25">
        <v>356.92</v>
      </c>
      <c r="B810">
        <v>246.2748</v>
      </c>
    </row>
    <row r="811" spans="1:2">
      <c r="A811" s="25">
        <v>136.16</v>
      </c>
      <c r="B811">
        <v>93.9504</v>
      </c>
    </row>
    <row r="812" spans="1:2">
      <c r="A812" s="25">
        <v>24.18</v>
      </c>
      <c r="B812">
        <v>10.7824</v>
      </c>
    </row>
    <row r="813" spans="1:2">
      <c r="A813" s="25">
        <v>322.77</v>
      </c>
      <c r="B813">
        <v>-13.77</v>
      </c>
    </row>
    <row r="814" spans="1:2">
      <c r="A814" s="25">
        <v>65.09</v>
      </c>
      <c r="B814">
        <v>44.9121</v>
      </c>
    </row>
    <row r="815" spans="1:2">
      <c r="A815" s="25">
        <v>98.96</v>
      </c>
      <c r="B815">
        <v>9.33</v>
      </c>
    </row>
    <row r="816" spans="1:2">
      <c r="A816" s="25">
        <v>6968.9</v>
      </c>
      <c r="B816">
        <v>-13706.464</v>
      </c>
    </row>
    <row r="817" spans="1:2">
      <c r="A817" s="25">
        <v>33.65</v>
      </c>
      <c r="B817">
        <v>-14.225</v>
      </c>
    </row>
    <row r="818" spans="1:2">
      <c r="A818" s="25">
        <v>85.64</v>
      </c>
      <c r="B818">
        <v>-255.1689</v>
      </c>
    </row>
    <row r="819" spans="1:2">
      <c r="A819" s="25">
        <v>2508.15</v>
      </c>
      <c r="B819">
        <v>74.0048</v>
      </c>
    </row>
    <row r="820" spans="1:2">
      <c r="A820" s="25">
        <v>225.62</v>
      </c>
      <c r="B820">
        <v>109.4248</v>
      </c>
    </row>
    <row r="821" spans="1:2">
      <c r="A821" s="25">
        <v>360.03</v>
      </c>
      <c r="B821">
        <v>21.096</v>
      </c>
    </row>
    <row r="822" spans="1:2">
      <c r="A822" s="25">
        <v>260.01</v>
      </c>
      <c r="B822">
        <v>1166.628</v>
      </c>
    </row>
    <row r="823" spans="1:2">
      <c r="A823" s="25">
        <v>273.79</v>
      </c>
      <c r="B823">
        <v>-40.6042</v>
      </c>
    </row>
    <row r="824" spans="1:2">
      <c r="A824" s="25">
        <v>44.62</v>
      </c>
      <c r="B824">
        <v>-294.084</v>
      </c>
    </row>
    <row r="825" spans="1:2">
      <c r="A825" s="25">
        <v>84.59</v>
      </c>
      <c r="B825">
        <v>-45.528</v>
      </c>
    </row>
    <row r="826" spans="1:2">
      <c r="A826" s="25">
        <v>1094.33</v>
      </c>
      <c r="B826">
        <v>138.018</v>
      </c>
    </row>
    <row r="827" spans="1:2">
      <c r="A827" s="25">
        <v>389.97</v>
      </c>
      <c r="B827">
        <v>38.874</v>
      </c>
    </row>
    <row r="828" spans="1:2">
      <c r="A828" s="25">
        <v>113.68</v>
      </c>
      <c r="B828">
        <v>-82.64</v>
      </c>
    </row>
    <row r="829" spans="1:2">
      <c r="A829" s="25">
        <v>281.75</v>
      </c>
      <c r="B829">
        <v>31.59</v>
      </c>
    </row>
    <row r="830" spans="1:2">
      <c r="A830" s="25">
        <v>1531.31</v>
      </c>
      <c r="B830">
        <v>943</v>
      </c>
    </row>
    <row r="831" spans="1:2">
      <c r="A831" s="25">
        <v>710.36</v>
      </c>
      <c r="B831">
        <v>374.625</v>
      </c>
    </row>
    <row r="832" spans="1:2">
      <c r="A832" s="25">
        <v>80.2</v>
      </c>
      <c r="B832">
        <v>-3.2448</v>
      </c>
    </row>
    <row r="833" spans="1:2">
      <c r="A833" s="25">
        <v>202.98</v>
      </c>
      <c r="B833">
        <v>90.024</v>
      </c>
    </row>
    <row r="834" spans="1:2">
      <c r="A834" s="25">
        <v>10.86</v>
      </c>
      <c r="B834">
        <v>2.232</v>
      </c>
    </row>
    <row r="835" spans="1:2">
      <c r="A835" s="25">
        <v>257.48</v>
      </c>
      <c r="B835">
        <v>3.54</v>
      </c>
    </row>
    <row r="836" spans="1:2">
      <c r="A836" s="25">
        <v>3194.99</v>
      </c>
      <c r="B836">
        <v>40.284</v>
      </c>
    </row>
    <row r="837" spans="1:2">
      <c r="A837" s="25">
        <v>56.4</v>
      </c>
      <c r="B837">
        <v>32.83</v>
      </c>
    </row>
    <row r="838" spans="1:2">
      <c r="A838" s="25">
        <v>257.52</v>
      </c>
      <c r="B838">
        <v>51.59</v>
      </c>
    </row>
    <row r="839" spans="1:2">
      <c r="A839" s="25">
        <v>1488.51</v>
      </c>
      <c r="B839">
        <v>969.42</v>
      </c>
    </row>
    <row r="840" spans="1:2">
      <c r="A840" s="25">
        <v>801.93</v>
      </c>
      <c r="B840">
        <v>553.3317</v>
      </c>
    </row>
    <row r="841" spans="1:2">
      <c r="A841" s="25">
        <v>3855.28</v>
      </c>
      <c r="B841">
        <v>2660.1432</v>
      </c>
    </row>
    <row r="842" spans="1:2">
      <c r="A842" s="25">
        <v>1225.6</v>
      </c>
      <c r="B842">
        <v>845.664</v>
      </c>
    </row>
    <row r="843" spans="1:2">
      <c r="A843" s="25">
        <v>1400.53</v>
      </c>
      <c r="B843">
        <v>-2426.55</v>
      </c>
    </row>
    <row r="844" spans="1:2">
      <c r="A844" s="25">
        <v>1769.91</v>
      </c>
      <c r="B844">
        <v>1192.04</v>
      </c>
    </row>
    <row r="845" spans="1:2">
      <c r="A845" s="25">
        <v>1232.01</v>
      </c>
      <c r="B845">
        <v>-229.68</v>
      </c>
    </row>
    <row r="846" spans="1:2">
      <c r="A846" s="25">
        <v>506.38</v>
      </c>
      <c r="B846">
        <v>288.09</v>
      </c>
    </row>
    <row r="847" spans="1:2">
      <c r="A847" s="25">
        <v>1042.72</v>
      </c>
      <c r="B847">
        <v>719.4768</v>
      </c>
    </row>
    <row r="848" spans="1:2">
      <c r="A848" s="25">
        <v>73.29</v>
      </c>
      <c r="B848">
        <v>-1676.612</v>
      </c>
    </row>
    <row r="849" spans="1:2">
      <c r="A849" s="25">
        <v>2961.32</v>
      </c>
      <c r="B849">
        <v>45.1278</v>
      </c>
    </row>
    <row r="850" spans="1:2">
      <c r="A850" s="25">
        <v>361.72</v>
      </c>
      <c r="B850">
        <v>-42.588</v>
      </c>
    </row>
    <row r="851" spans="1:2">
      <c r="A851" s="25">
        <v>1373.47</v>
      </c>
      <c r="B851">
        <v>-222.95</v>
      </c>
    </row>
    <row r="852" spans="1:2">
      <c r="A852" s="25">
        <v>91.92</v>
      </c>
      <c r="B852">
        <v>7.6245</v>
      </c>
    </row>
    <row r="853" spans="1:2">
      <c r="A853" s="25">
        <v>6.5</v>
      </c>
      <c r="B853">
        <v>-16.67</v>
      </c>
    </row>
    <row r="854" spans="1:2">
      <c r="A854" s="25">
        <v>40.37</v>
      </c>
      <c r="B854">
        <v>3.852</v>
      </c>
    </row>
    <row r="855" spans="1:2">
      <c r="A855" s="25">
        <v>68.56</v>
      </c>
      <c r="B855">
        <v>46.44</v>
      </c>
    </row>
    <row r="856" spans="1:2">
      <c r="A856" s="25">
        <v>20.79</v>
      </c>
      <c r="B856">
        <v>-17.528</v>
      </c>
    </row>
    <row r="857" spans="1:2">
      <c r="A857" s="25">
        <v>67.91</v>
      </c>
      <c r="B857">
        <v>-95.816</v>
      </c>
    </row>
    <row r="858" spans="1:2">
      <c r="A858" s="25">
        <v>87.89</v>
      </c>
      <c r="B858">
        <v>33.924</v>
      </c>
    </row>
    <row r="859" spans="1:2">
      <c r="A859" s="25">
        <v>3.53</v>
      </c>
      <c r="B859">
        <v>-14.35982</v>
      </c>
    </row>
    <row r="860" spans="1:2">
      <c r="A860" s="25">
        <v>706.56</v>
      </c>
      <c r="B860">
        <v>-2870.2776</v>
      </c>
    </row>
    <row r="861" spans="1:2">
      <c r="A861" s="25">
        <v>13121.07</v>
      </c>
      <c r="B861">
        <v>77.9836</v>
      </c>
    </row>
    <row r="862" spans="1:2">
      <c r="A862" s="25">
        <v>110.93</v>
      </c>
      <c r="B862">
        <v>-200.859</v>
      </c>
    </row>
    <row r="863" spans="1:2">
      <c r="A863" s="25">
        <v>118.35</v>
      </c>
      <c r="B863">
        <v>-33.2956</v>
      </c>
    </row>
    <row r="864" spans="1:2">
      <c r="A864" s="25">
        <v>739.07</v>
      </c>
      <c r="B864">
        <v>509.9583</v>
      </c>
    </row>
    <row r="865" spans="1:2">
      <c r="A865" s="25">
        <v>25.85</v>
      </c>
      <c r="B865">
        <v>17.8365</v>
      </c>
    </row>
    <row r="866" spans="1:2">
      <c r="A866" s="25">
        <v>119.37</v>
      </c>
      <c r="B866">
        <v>-20.2228</v>
      </c>
    </row>
    <row r="867" spans="1:2">
      <c r="A867" s="25">
        <v>207.22</v>
      </c>
      <c r="B867">
        <v>-177.058</v>
      </c>
    </row>
    <row r="868" spans="1:2">
      <c r="A868" s="25">
        <v>257.92</v>
      </c>
      <c r="B868">
        <v>381.618</v>
      </c>
    </row>
    <row r="869" spans="1:2">
      <c r="A869" s="25">
        <v>179.51</v>
      </c>
      <c r="B869">
        <v>-427.47</v>
      </c>
    </row>
    <row r="870" spans="1:2">
      <c r="A870" s="25">
        <v>193.88</v>
      </c>
      <c r="B870">
        <v>-425.2084</v>
      </c>
    </row>
    <row r="871" spans="1:2">
      <c r="A871" s="25">
        <v>990.25</v>
      </c>
      <c r="B871">
        <v>631.33</v>
      </c>
    </row>
    <row r="872" spans="1:2">
      <c r="A872" s="25">
        <v>83.93</v>
      </c>
      <c r="B872">
        <v>-98.056</v>
      </c>
    </row>
    <row r="873" spans="1:2">
      <c r="A873" s="25">
        <v>336.92</v>
      </c>
      <c r="B873">
        <v>-1250.746</v>
      </c>
    </row>
    <row r="874" spans="1:2">
      <c r="A874" s="25">
        <v>32.76</v>
      </c>
      <c r="B874">
        <v>46.65</v>
      </c>
    </row>
    <row r="875" spans="1:2">
      <c r="A875" s="25">
        <v>114.91</v>
      </c>
      <c r="B875">
        <v>374.904</v>
      </c>
    </row>
    <row r="876" spans="1:2">
      <c r="A876" s="25">
        <v>934.52</v>
      </c>
      <c r="B876">
        <v>-528.836</v>
      </c>
    </row>
    <row r="877" spans="1:2">
      <c r="A877" s="25">
        <v>730.37</v>
      </c>
      <c r="B877">
        <v>-102.5121</v>
      </c>
    </row>
    <row r="878" spans="1:2">
      <c r="A878" s="25">
        <v>1132.84</v>
      </c>
      <c r="B878">
        <v>496.7968</v>
      </c>
    </row>
    <row r="879" spans="1:2">
      <c r="A879" s="25">
        <v>143.63</v>
      </c>
      <c r="B879">
        <v>-556.8096</v>
      </c>
    </row>
    <row r="880" spans="1:2">
      <c r="A880" s="25">
        <v>73.04</v>
      </c>
      <c r="B880">
        <v>-27.7388</v>
      </c>
    </row>
    <row r="881" spans="1:2">
      <c r="A881" s="25">
        <v>33.35</v>
      </c>
      <c r="B881">
        <v>-128.6872</v>
      </c>
    </row>
    <row r="882" spans="1:2">
      <c r="A882" s="25">
        <v>60.24</v>
      </c>
      <c r="B882">
        <v>23.2028</v>
      </c>
    </row>
    <row r="883" spans="1:2">
      <c r="A883" s="25">
        <v>1081.54</v>
      </c>
      <c r="B883">
        <v>521.69</v>
      </c>
    </row>
    <row r="884" spans="1:2">
      <c r="A884" s="25">
        <v>73.55</v>
      </c>
      <c r="B884">
        <v>19.6282</v>
      </c>
    </row>
    <row r="885" spans="1:2">
      <c r="A885" s="25">
        <v>29.57</v>
      </c>
      <c r="B885">
        <v>-1.6524</v>
      </c>
    </row>
    <row r="886" spans="1:2">
      <c r="A886" s="25">
        <v>101.71</v>
      </c>
      <c r="B886">
        <v>-4.46</v>
      </c>
    </row>
    <row r="887" spans="1:2">
      <c r="A887" s="25">
        <v>1766.68</v>
      </c>
      <c r="B887">
        <v>-512.872</v>
      </c>
    </row>
    <row r="888" spans="1:2">
      <c r="A888" s="25">
        <v>29.02</v>
      </c>
      <c r="B888">
        <v>-3.784</v>
      </c>
    </row>
    <row r="889" spans="1:2">
      <c r="A889" s="25">
        <v>355.92</v>
      </c>
      <c r="B889">
        <v>86.438</v>
      </c>
    </row>
    <row r="890" spans="1:2">
      <c r="A890" s="25">
        <v>105.75</v>
      </c>
      <c r="B890">
        <v>-155.21</v>
      </c>
    </row>
    <row r="891" spans="1:2">
      <c r="A891" s="25">
        <v>63.93</v>
      </c>
      <c r="B891">
        <v>-6.642</v>
      </c>
    </row>
    <row r="892" spans="1:2">
      <c r="A892" s="25">
        <v>37.7</v>
      </c>
      <c r="B892">
        <v>-48.2195</v>
      </c>
    </row>
    <row r="893" spans="1:2">
      <c r="A893" s="25">
        <v>75.81</v>
      </c>
      <c r="B893">
        <v>-63.8135</v>
      </c>
    </row>
    <row r="894" spans="1:2">
      <c r="A894" s="25">
        <v>2630</v>
      </c>
      <c r="B894">
        <v>325.29</v>
      </c>
    </row>
    <row r="895" spans="1:2">
      <c r="A895" s="25">
        <v>101.73</v>
      </c>
      <c r="B895">
        <v>70.1937</v>
      </c>
    </row>
    <row r="896" spans="1:2">
      <c r="A896" s="25">
        <v>333.02</v>
      </c>
      <c r="B896">
        <v>-115.36</v>
      </c>
    </row>
    <row r="897" spans="1:2">
      <c r="A897" s="25">
        <v>27.76</v>
      </c>
      <c r="B897">
        <v>-46.92</v>
      </c>
    </row>
    <row r="898" spans="1:2">
      <c r="A898" s="25">
        <v>924.8</v>
      </c>
      <c r="B898">
        <v>501.69</v>
      </c>
    </row>
    <row r="899" spans="1:2">
      <c r="A899" s="25">
        <v>169.46</v>
      </c>
      <c r="B899">
        <v>765.75</v>
      </c>
    </row>
    <row r="900" spans="1:2">
      <c r="A900" s="25">
        <v>14.77</v>
      </c>
      <c r="B900">
        <v>-3.71956</v>
      </c>
    </row>
    <row r="901" spans="1:2">
      <c r="A901" s="25">
        <v>438.33</v>
      </c>
      <c r="B901">
        <v>101.972</v>
      </c>
    </row>
    <row r="902" spans="1:2">
      <c r="A902" s="25">
        <v>38.11</v>
      </c>
      <c r="B902">
        <v>-16.6348</v>
      </c>
    </row>
    <row r="903" spans="1:2">
      <c r="A903" s="25">
        <v>724.57</v>
      </c>
      <c r="B903">
        <v>-335.041</v>
      </c>
    </row>
    <row r="904" spans="1:2">
      <c r="A904" s="25">
        <v>111.86</v>
      </c>
      <c r="B904">
        <v>11.65095</v>
      </c>
    </row>
    <row r="905" spans="1:2">
      <c r="A905" s="25">
        <v>18.49</v>
      </c>
      <c r="B905">
        <v>0.702</v>
      </c>
    </row>
    <row r="906" spans="1:2">
      <c r="A906" s="25">
        <v>16.07</v>
      </c>
      <c r="B906">
        <v>10.9592</v>
      </c>
    </row>
    <row r="907" spans="1:2">
      <c r="A907" s="25">
        <v>25.26</v>
      </c>
      <c r="B907">
        <v>17.4294</v>
      </c>
    </row>
    <row r="908" spans="1:2">
      <c r="A908" s="25">
        <v>581.08</v>
      </c>
      <c r="B908">
        <v>-32.6664</v>
      </c>
    </row>
    <row r="909" spans="1:2">
      <c r="A909" s="25">
        <v>27.53</v>
      </c>
      <c r="B909">
        <v>-13.1352</v>
      </c>
    </row>
    <row r="910" spans="1:2">
      <c r="A910" s="25">
        <v>558.41</v>
      </c>
      <c r="B910">
        <v>385.3029</v>
      </c>
    </row>
    <row r="911" spans="1:2">
      <c r="A911" s="25">
        <v>290.22</v>
      </c>
      <c r="B911">
        <v>187.2</v>
      </c>
    </row>
    <row r="912" spans="1:2">
      <c r="A912" s="25">
        <v>1129.67</v>
      </c>
      <c r="B912">
        <v>779.4723</v>
      </c>
    </row>
    <row r="913" spans="1:2">
      <c r="A913" s="25">
        <v>136.25</v>
      </c>
      <c r="B913">
        <v>2.97</v>
      </c>
    </row>
    <row r="914" spans="1:2">
      <c r="A914" s="25">
        <v>34.97</v>
      </c>
      <c r="B914">
        <v>9.59</v>
      </c>
    </row>
    <row r="915" spans="1:2">
      <c r="A915" s="25">
        <v>308.86</v>
      </c>
      <c r="B915">
        <v>-655.424</v>
      </c>
    </row>
    <row r="916" spans="1:2">
      <c r="A916" s="25">
        <v>485.01</v>
      </c>
      <c r="B916">
        <v>-7.58</v>
      </c>
    </row>
    <row r="917" spans="1:2">
      <c r="A917" s="25">
        <v>981.65</v>
      </c>
      <c r="B917">
        <v>500.958</v>
      </c>
    </row>
    <row r="918" spans="1:2">
      <c r="A918" s="25">
        <v>1748.69</v>
      </c>
      <c r="B918">
        <v>1206.5961</v>
      </c>
    </row>
    <row r="919" spans="1:2">
      <c r="A919" s="25">
        <v>1894.45</v>
      </c>
      <c r="B919">
        <v>638.028</v>
      </c>
    </row>
    <row r="920" spans="1:2">
      <c r="A920" s="25">
        <v>200.72</v>
      </c>
      <c r="B920">
        <v>138.4968</v>
      </c>
    </row>
    <row r="921" spans="1:2">
      <c r="A921" s="25">
        <v>36.82</v>
      </c>
      <c r="B921">
        <v>-6.734</v>
      </c>
    </row>
    <row r="922" spans="1:2">
      <c r="A922" s="25">
        <v>205.98</v>
      </c>
      <c r="B922">
        <v>107.02</v>
      </c>
    </row>
    <row r="923" spans="1:2">
      <c r="A923" s="25">
        <v>70.06</v>
      </c>
      <c r="B923">
        <v>-78.13</v>
      </c>
    </row>
    <row r="924" spans="1:2">
      <c r="A924" s="25">
        <v>46.23</v>
      </c>
      <c r="B924">
        <v>23.5428</v>
      </c>
    </row>
    <row r="925" spans="1:2">
      <c r="A925" s="25">
        <v>279.28</v>
      </c>
      <c r="B925">
        <v>-276.1128</v>
      </c>
    </row>
    <row r="926" spans="1:2">
      <c r="A926" s="25">
        <v>81.82</v>
      </c>
      <c r="B926">
        <v>-64.67094</v>
      </c>
    </row>
    <row r="927" spans="1:2">
      <c r="A927" s="25">
        <v>13.16</v>
      </c>
      <c r="B927">
        <v>-11.1132</v>
      </c>
    </row>
    <row r="928" spans="1:2">
      <c r="A928" s="25">
        <v>2441.27</v>
      </c>
      <c r="B928">
        <v>1684.4763</v>
      </c>
    </row>
    <row r="929" spans="1:2">
      <c r="A929" s="25">
        <v>303.59</v>
      </c>
      <c r="B929">
        <v>-16.2</v>
      </c>
    </row>
    <row r="930" spans="1:2">
      <c r="A930" s="25">
        <v>11.13</v>
      </c>
      <c r="B930">
        <v>-2.7048</v>
      </c>
    </row>
    <row r="931" spans="1:2">
      <c r="A931" s="25">
        <v>46.94</v>
      </c>
      <c r="B931">
        <v>-21.232</v>
      </c>
    </row>
    <row r="932" spans="1:2">
      <c r="A932" s="25">
        <v>26.18</v>
      </c>
      <c r="B932">
        <v>18.0642</v>
      </c>
    </row>
    <row r="933" spans="1:2">
      <c r="A933" s="25">
        <v>31.54</v>
      </c>
      <c r="B933">
        <v>-27.375</v>
      </c>
    </row>
    <row r="934" spans="1:2">
      <c r="A934" s="25">
        <v>4634.69</v>
      </c>
      <c r="B934">
        <v>-435.7575</v>
      </c>
    </row>
    <row r="935" spans="1:2">
      <c r="A935" s="25">
        <v>7304.03</v>
      </c>
      <c r="B935">
        <v>682.53</v>
      </c>
    </row>
    <row r="936" spans="1:2">
      <c r="A936" s="25">
        <v>632.65</v>
      </c>
      <c r="B936">
        <v>-277.222</v>
      </c>
    </row>
    <row r="937" spans="1:2">
      <c r="A937" s="25">
        <v>290.98</v>
      </c>
      <c r="B937">
        <v>-266.686</v>
      </c>
    </row>
    <row r="938" spans="1:2">
      <c r="A938" s="25">
        <v>21.77</v>
      </c>
      <c r="B938">
        <v>-12.278</v>
      </c>
    </row>
    <row r="939" spans="1:2">
      <c r="A939" s="25">
        <v>627.78</v>
      </c>
      <c r="B939">
        <v>3285.48</v>
      </c>
    </row>
    <row r="940" spans="1:2">
      <c r="A940" s="25">
        <v>56.24</v>
      </c>
      <c r="B940">
        <v>-172.298</v>
      </c>
    </row>
    <row r="941" spans="1:2">
      <c r="A941" s="25">
        <v>283.44</v>
      </c>
      <c r="B941">
        <v>46.0368</v>
      </c>
    </row>
    <row r="942" spans="1:2">
      <c r="A942" s="25">
        <v>582.2</v>
      </c>
      <c r="B942">
        <v>-807.59</v>
      </c>
    </row>
    <row r="943" spans="1:2">
      <c r="A943" s="25">
        <v>171.93</v>
      </c>
      <c r="B943">
        <v>118.6317</v>
      </c>
    </row>
    <row r="944" spans="1:2">
      <c r="A944" s="25">
        <v>35.19</v>
      </c>
      <c r="B944">
        <v>23.304</v>
      </c>
    </row>
    <row r="945" spans="1:2">
      <c r="A945" s="25">
        <v>296.75</v>
      </c>
      <c r="B945">
        <v>-203.27</v>
      </c>
    </row>
    <row r="946" spans="1:2">
      <c r="A946" s="25">
        <v>1008.53</v>
      </c>
      <c r="B946">
        <v>960.984</v>
      </c>
    </row>
    <row r="947" spans="1:2">
      <c r="A947" s="25">
        <v>53.42</v>
      </c>
      <c r="B947">
        <v>167.16</v>
      </c>
    </row>
    <row r="948" spans="1:2">
      <c r="A948" s="25">
        <v>8.49</v>
      </c>
      <c r="B948">
        <v>-344.82</v>
      </c>
    </row>
    <row r="949" spans="1:2">
      <c r="A949" s="25">
        <v>324.62</v>
      </c>
      <c r="B949">
        <v>147</v>
      </c>
    </row>
    <row r="950" spans="1:2">
      <c r="A950" s="25">
        <v>40.93</v>
      </c>
      <c r="B950">
        <v>-1045.016</v>
      </c>
    </row>
    <row r="951" spans="1:2">
      <c r="A951" s="25">
        <v>110.71</v>
      </c>
      <c r="B951">
        <v>76.3899</v>
      </c>
    </row>
    <row r="952" spans="1:2">
      <c r="A952" s="25">
        <v>8.79</v>
      </c>
      <c r="B952">
        <v>-8.876</v>
      </c>
    </row>
    <row r="953" spans="1:2">
      <c r="A953" s="25">
        <v>199.43</v>
      </c>
      <c r="B953">
        <v>4.90176</v>
      </c>
    </row>
    <row r="954" spans="1:2">
      <c r="A954" s="25">
        <v>3292.02</v>
      </c>
      <c r="B954">
        <v>-8.3881</v>
      </c>
    </row>
    <row r="955" spans="1:2">
      <c r="A955" s="25">
        <v>2051.68</v>
      </c>
      <c r="B955">
        <v>14.754</v>
      </c>
    </row>
    <row r="956" spans="1:2">
      <c r="A956" s="25">
        <v>5295.03</v>
      </c>
      <c r="B956">
        <v>669.612</v>
      </c>
    </row>
    <row r="957" spans="1:2">
      <c r="A957" s="25">
        <v>80.27</v>
      </c>
      <c r="B957">
        <v>213</v>
      </c>
    </row>
    <row r="958" spans="1:2">
      <c r="A958" s="25">
        <v>174.5</v>
      </c>
      <c r="B958">
        <v>-274.498</v>
      </c>
    </row>
    <row r="959" spans="1:2">
      <c r="A959" s="25">
        <v>26.01</v>
      </c>
      <c r="B959">
        <v>0.588</v>
      </c>
    </row>
    <row r="960" spans="1:2">
      <c r="A960" s="25">
        <v>46.85</v>
      </c>
      <c r="B960">
        <v>309.7116</v>
      </c>
    </row>
    <row r="961" spans="1:2">
      <c r="A961" s="25">
        <v>93.57</v>
      </c>
      <c r="B961">
        <v>-128.856</v>
      </c>
    </row>
    <row r="962" spans="1:2">
      <c r="A962" s="25">
        <v>2694.49</v>
      </c>
      <c r="B962">
        <v>-36.946</v>
      </c>
    </row>
    <row r="963" spans="1:2">
      <c r="A963" s="25">
        <v>2814.57</v>
      </c>
      <c r="B963">
        <v>1240.25</v>
      </c>
    </row>
    <row r="964" spans="1:2">
      <c r="A964" s="25">
        <v>88.85</v>
      </c>
      <c r="B964">
        <v>-32.0268</v>
      </c>
    </row>
    <row r="965" spans="1:2">
      <c r="A965" s="25">
        <v>24.44</v>
      </c>
      <c r="B965">
        <v>-25.104</v>
      </c>
    </row>
    <row r="966" spans="1:2">
      <c r="A966" s="25">
        <v>21.86</v>
      </c>
      <c r="B966">
        <v>1.9504</v>
      </c>
    </row>
    <row r="967" spans="1:2">
      <c r="A967" s="25">
        <v>652.84</v>
      </c>
      <c r="B967">
        <v>450.4596</v>
      </c>
    </row>
    <row r="968" spans="1:2">
      <c r="A968" s="25">
        <v>12750.99</v>
      </c>
      <c r="B968">
        <v>8798.1831</v>
      </c>
    </row>
    <row r="969" spans="1:2">
      <c r="A969" s="25">
        <v>20.54</v>
      </c>
      <c r="B969">
        <v>-5.385</v>
      </c>
    </row>
    <row r="970" spans="1:2">
      <c r="A970" s="25">
        <v>250.5</v>
      </c>
      <c r="B970">
        <v>-76.89</v>
      </c>
    </row>
    <row r="971" spans="1:2">
      <c r="A971" s="25">
        <v>221.24</v>
      </c>
      <c r="B971">
        <v>152.6556</v>
      </c>
    </row>
    <row r="972" spans="1:2">
      <c r="A972" s="25">
        <v>46.65</v>
      </c>
      <c r="B972">
        <v>7.15</v>
      </c>
    </row>
    <row r="973" spans="1:2">
      <c r="A973" s="25">
        <v>151.27</v>
      </c>
      <c r="B973">
        <v>88.72</v>
      </c>
    </row>
    <row r="974" spans="1:2">
      <c r="A974" s="25">
        <v>10.51</v>
      </c>
      <c r="B974">
        <v>7.2519</v>
      </c>
    </row>
    <row r="975" spans="1:2">
      <c r="A975" s="25">
        <v>74.93</v>
      </c>
      <c r="B975">
        <v>-191.49</v>
      </c>
    </row>
    <row r="976" spans="1:2">
      <c r="A976" s="25">
        <v>25.37</v>
      </c>
      <c r="B976">
        <v>17.5053</v>
      </c>
    </row>
    <row r="977" spans="1:2">
      <c r="A977" s="25">
        <v>6963.67</v>
      </c>
      <c r="B977">
        <v>818.546175</v>
      </c>
    </row>
    <row r="978" spans="1:2">
      <c r="A978" s="25">
        <v>130.91</v>
      </c>
      <c r="B978">
        <v>4.29</v>
      </c>
    </row>
    <row r="979" spans="1:2">
      <c r="A979" s="25">
        <v>160.17</v>
      </c>
      <c r="B979">
        <v>-17.15</v>
      </c>
    </row>
    <row r="980" spans="1:2">
      <c r="A980" s="25">
        <v>7.47</v>
      </c>
      <c r="B980">
        <v>-29.54</v>
      </c>
    </row>
    <row r="981" spans="1:2">
      <c r="A981" s="25">
        <v>370.81</v>
      </c>
      <c r="B981">
        <v>-329.784</v>
      </c>
    </row>
    <row r="982" spans="1:2">
      <c r="A982" s="25">
        <v>119.99</v>
      </c>
      <c r="B982">
        <v>-2.1</v>
      </c>
    </row>
    <row r="983" spans="1:2">
      <c r="A983" s="25">
        <v>11.41</v>
      </c>
      <c r="B983">
        <v>111.222</v>
      </c>
    </row>
    <row r="984" spans="1:2">
      <c r="A984" s="25">
        <v>650.7</v>
      </c>
      <c r="B984">
        <v>829.467</v>
      </c>
    </row>
    <row r="985" spans="1:2">
      <c r="A985" s="25">
        <v>680.39</v>
      </c>
      <c r="B985">
        <v>22.866</v>
      </c>
    </row>
    <row r="986" spans="1:2">
      <c r="A986" s="25">
        <v>75.52</v>
      </c>
      <c r="B986">
        <v>115.728</v>
      </c>
    </row>
    <row r="987" spans="1:2">
      <c r="A987" s="25">
        <v>66.12</v>
      </c>
      <c r="B987">
        <v>-601.804</v>
      </c>
    </row>
    <row r="988" spans="1:2">
      <c r="A988" s="25">
        <v>3.07</v>
      </c>
      <c r="B988">
        <v>38.406</v>
      </c>
    </row>
    <row r="989" spans="1:2">
      <c r="A989" s="25">
        <v>255.83</v>
      </c>
      <c r="B989">
        <v>53.1144</v>
      </c>
    </row>
    <row r="990" spans="1:2">
      <c r="A990" s="25">
        <v>421.18</v>
      </c>
      <c r="B990">
        <v>8.742</v>
      </c>
    </row>
    <row r="991" spans="1:2">
      <c r="A991" s="25">
        <v>1377.46</v>
      </c>
      <c r="B991">
        <v>636.522</v>
      </c>
    </row>
    <row r="992" spans="1:2">
      <c r="A992" s="25">
        <v>852.53</v>
      </c>
      <c r="B992">
        <v>588.2457</v>
      </c>
    </row>
    <row r="993" spans="1:2">
      <c r="A993" s="25">
        <v>219.66</v>
      </c>
      <c r="B993">
        <v>151.5654</v>
      </c>
    </row>
    <row r="994" spans="1:2">
      <c r="A994" s="25">
        <v>33.95</v>
      </c>
      <c r="B994">
        <v>-49.53</v>
      </c>
    </row>
    <row r="995" spans="1:2">
      <c r="A995" s="25">
        <v>3267.55</v>
      </c>
      <c r="B995">
        <v>-6923.5992</v>
      </c>
    </row>
    <row r="996" spans="1:2">
      <c r="A996" s="25">
        <v>627.04</v>
      </c>
      <c r="B996">
        <v>162.666</v>
      </c>
    </row>
    <row r="997" spans="1:2">
      <c r="A997" s="25">
        <v>110.19</v>
      </c>
      <c r="B997">
        <v>-67.49</v>
      </c>
    </row>
    <row r="998" spans="1:2">
      <c r="A998" s="25">
        <v>561.06</v>
      </c>
      <c r="B998">
        <v>-596.268</v>
      </c>
    </row>
    <row r="999" spans="1:2">
      <c r="A999" s="25">
        <v>11434.33</v>
      </c>
      <c r="B999">
        <v>7889.6877</v>
      </c>
    </row>
    <row r="1000" spans="1:2">
      <c r="A1000" s="25">
        <v>3229.24</v>
      </c>
      <c r="B1000">
        <v>1545.80976</v>
      </c>
    </row>
    <row r="1001" spans="1:2">
      <c r="A1001" s="25">
        <v>101.13</v>
      </c>
      <c r="B1001">
        <v>-16.14</v>
      </c>
    </row>
    <row r="1002" spans="1:2">
      <c r="A1002" s="25">
        <v>50.28</v>
      </c>
      <c r="B1002">
        <v>11.95</v>
      </c>
    </row>
    <row r="1003" spans="1:2">
      <c r="A1003" s="25">
        <v>2570.45</v>
      </c>
      <c r="B1003">
        <v>1773.6105</v>
      </c>
    </row>
    <row r="1004" spans="1:2">
      <c r="A1004" s="25">
        <v>56.71</v>
      </c>
      <c r="B1004">
        <v>39.1299</v>
      </c>
    </row>
    <row r="1005" spans="1:2">
      <c r="A1005" s="25">
        <v>158.87</v>
      </c>
      <c r="B1005">
        <v>4.1822</v>
      </c>
    </row>
    <row r="1006" spans="1:2">
      <c r="A1006" s="25">
        <v>54.08</v>
      </c>
      <c r="B1006">
        <v>-232.991</v>
      </c>
    </row>
    <row r="1007" spans="1:2">
      <c r="A1007" s="25">
        <v>196.41</v>
      </c>
      <c r="B1007">
        <v>9.862</v>
      </c>
    </row>
    <row r="1008" spans="1:2">
      <c r="A1008" s="25">
        <v>1429.81</v>
      </c>
      <c r="B1008">
        <v>-187.222</v>
      </c>
    </row>
    <row r="1009" spans="1:2">
      <c r="A1009" s="25">
        <v>58.67</v>
      </c>
      <c r="B1009">
        <v>40.4823</v>
      </c>
    </row>
    <row r="1010" spans="1:2">
      <c r="A1010" s="25">
        <v>101.06</v>
      </c>
      <c r="B1010">
        <v>32.86</v>
      </c>
    </row>
    <row r="1011" spans="1:2">
      <c r="A1011" s="25">
        <v>236.46</v>
      </c>
      <c r="B1011">
        <v>163.1574</v>
      </c>
    </row>
    <row r="1012" spans="1:2">
      <c r="A1012" s="25">
        <v>73.82</v>
      </c>
      <c r="B1012">
        <v>-302.225</v>
      </c>
    </row>
    <row r="1013" spans="1:2">
      <c r="A1013" s="25">
        <v>243.11</v>
      </c>
      <c r="B1013">
        <v>90.62</v>
      </c>
    </row>
    <row r="1014" spans="1:2">
      <c r="A1014" s="25">
        <v>11015.82</v>
      </c>
      <c r="B1014">
        <v>-367.165</v>
      </c>
    </row>
    <row r="1015" spans="1:2">
      <c r="A1015" s="25">
        <v>17.42</v>
      </c>
      <c r="B1015">
        <v>-51.42</v>
      </c>
    </row>
    <row r="1016" spans="1:2">
      <c r="A1016" s="25">
        <v>2716.09</v>
      </c>
      <c r="B1016">
        <v>-207.28</v>
      </c>
    </row>
    <row r="1017" spans="1:2">
      <c r="A1017" s="25">
        <v>21.34</v>
      </c>
      <c r="B1017">
        <v>-12.719</v>
      </c>
    </row>
    <row r="1018" spans="1:2">
      <c r="A1018" s="25">
        <v>403.25</v>
      </c>
      <c r="B1018">
        <v>46.488</v>
      </c>
    </row>
    <row r="1019" spans="1:2">
      <c r="A1019" s="25">
        <v>13.01</v>
      </c>
      <c r="B1019">
        <v>4.56</v>
      </c>
    </row>
    <row r="1020" spans="1:2">
      <c r="A1020" s="25">
        <v>450.49</v>
      </c>
      <c r="B1020">
        <v>36.354</v>
      </c>
    </row>
    <row r="1021" spans="1:2">
      <c r="A1021" s="25">
        <v>101.74</v>
      </c>
      <c r="B1021">
        <v>3.04</v>
      </c>
    </row>
    <row r="1022" spans="1:2">
      <c r="A1022" s="25">
        <v>84.52</v>
      </c>
      <c r="B1022">
        <v>2.706</v>
      </c>
    </row>
    <row r="1023" spans="1:2">
      <c r="A1023" s="25">
        <v>1370.79</v>
      </c>
      <c r="B1023">
        <v>-134.512</v>
      </c>
    </row>
    <row r="1024" spans="1:2">
      <c r="A1024" s="25">
        <v>3501.79</v>
      </c>
      <c r="B1024">
        <v>-4075.933992</v>
      </c>
    </row>
    <row r="1025" spans="1:2">
      <c r="A1025" s="25">
        <v>63.04</v>
      </c>
      <c r="B1025">
        <v>-18.5588</v>
      </c>
    </row>
    <row r="1026" spans="1:2">
      <c r="A1026" s="25">
        <v>451.35</v>
      </c>
      <c r="B1026">
        <v>220.3572</v>
      </c>
    </row>
    <row r="1027" spans="1:2">
      <c r="A1027" s="25">
        <v>119.6</v>
      </c>
      <c r="B1027">
        <v>47.73</v>
      </c>
    </row>
    <row r="1028" spans="1:2">
      <c r="A1028" s="25">
        <v>59.9</v>
      </c>
      <c r="B1028">
        <v>28.526</v>
      </c>
    </row>
    <row r="1029" spans="1:2">
      <c r="A1029" s="25">
        <v>99.22</v>
      </c>
      <c r="B1029">
        <v>-87.46</v>
      </c>
    </row>
    <row r="1030" spans="1:2">
      <c r="A1030" s="25">
        <v>120.34</v>
      </c>
      <c r="B1030">
        <v>66.852</v>
      </c>
    </row>
    <row r="1031" spans="1:2">
      <c r="A1031" s="25">
        <v>1414.88</v>
      </c>
      <c r="B1031">
        <v>976.2672</v>
      </c>
    </row>
    <row r="1032" spans="1:2">
      <c r="A1032" s="25">
        <v>33.63</v>
      </c>
      <c r="B1032">
        <v>23.2047</v>
      </c>
    </row>
    <row r="1033" spans="1:2">
      <c r="A1033" s="25">
        <v>242.7</v>
      </c>
      <c r="B1033">
        <v>167.463</v>
      </c>
    </row>
    <row r="1034" spans="1:2">
      <c r="A1034" s="25">
        <v>3377.06</v>
      </c>
      <c r="B1034">
        <v>1307.2692</v>
      </c>
    </row>
    <row r="1035" spans="1:2">
      <c r="A1035" s="25">
        <v>123.93</v>
      </c>
      <c r="B1035">
        <v>-15.8184</v>
      </c>
    </row>
    <row r="1036" spans="1:2">
      <c r="A1036" s="25">
        <v>93.96</v>
      </c>
      <c r="B1036">
        <v>-55.8324</v>
      </c>
    </row>
    <row r="1037" spans="1:2">
      <c r="A1037" s="25">
        <v>1818.41</v>
      </c>
      <c r="B1037">
        <v>550.3808</v>
      </c>
    </row>
    <row r="1038" spans="1:2">
      <c r="A1038" s="25">
        <v>153.61</v>
      </c>
      <c r="B1038">
        <v>17.8398</v>
      </c>
    </row>
    <row r="1039" spans="1:2">
      <c r="A1039" s="25">
        <v>1063.81</v>
      </c>
      <c r="B1039">
        <v>183.843</v>
      </c>
    </row>
    <row r="1040" spans="1:2">
      <c r="A1040" s="25">
        <v>300.63</v>
      </c>
      <c r="B1040">
        <v>98.12</v>
      </c>
    </row>
    <row r="1041" spans="1:2">
      <c r="A1041" s="25">
        <v>41.96</v>
      </c>
      <c r="B1041">
        <v>19.57</v>
      </c>
    </row>
    <row r="1042" spans="1:2">
      <c r="A1042" s="25">
        <v>240.46</v>
      </c>
      <c r="B1042">
        <v>107.11</v>
      </c>
    </row>
    <row r="1043" spans="1:2">
      <c r="A1043" s="25">
        <v>74.08</v>
      </c>
      <c r="B1043">
        <v>-216.154</v>
      </c>
    </row>
    <row r="1044" spans="1:2">
      <c r="A1044" s="25">
        <v>50.83</v>
      </c>
      <c r="B1044">
        <v>-89.217</v>
      </c>
    </row>
    <row r="1045" spans="1:2">
      <c r="A1045" s="25">
        <v>5.28</v>
      </c>
      <c r="B1045">
        <v>-6.6096</v>
      </c>
    </row>
    <row r="1046" spans="1:2">
      <c r="A1046" s="25">
        <v>39.26</v>
      </c>
      <c r="B1046">
        <v>1.2236</v>
      </c>
    </row>
    <row r="1047" spans="1:2">
      <c r="A1047" s="25">
        <v>606.51</v>
      </c>
      <c r="B1047">
        <v>4.3148</v>
      </c>
    </row>
    <row r="1048" spans="1:2">
      <c r="A1048" s="25">
        <v>64.89</v>
      </c>
      <c r="B1048">
        <v>-125.83296</v>
      </c>
    </row>
    <row r="1049" spans="1:2">
      <c r="A1049" s="25">
        <v>1757.15</v>
      </c>
      <c r="B1049">
        <v>-14.448</v>
      </c>
    </row>
    <row r="1050" spans="1:2">
      <c r="A1050" s="25">
        <v>1786.04</v>
      </c>
      <c r="B1050">
        <v>-42.546</v>
      </c>
    </row>
    <row r="1051" spans="1:2">
      <c r="A1051" s="25">
        <v>549.85</v>
      </c>
      <c r="B1051">
        <v>379.3965</v>
      </c>
    </row>
    <row r="1052" spans="1:2">
      <c r="A1052" s="25">
        <v>48.99</v>
      </c>
      <c r="B1052">
        <v>-41.83</v>
      </c>
    </row>
    <row r="1053" spans="1:2">
      <c r="A1053" s="25">
        <v>681.42</v>
      </c>
      <c r="B1053">
        <v>372.402</v>
      </c>
    </row>
    <row r="1054" spans="1:2">
      <c r="A1054" s="25">
        <v>66.65</v>
      </c>
      <c r="B1054">
        <v>-116.3455</v>
      </c>
    </row>
    <row r="1055" spans="1:2">
      <c r="A1055" s="25">
        <v>2934.16</v>
      </c>
      <c r="B1055">
        <v>1304.9</v>
      </c>
    </row>
    <row r="1056" spans="1:2">
      <c r="A1056" s="25">
        <v>876.88</v>
      </c>
      <c r="B1056">
        <v>605.0472</v>
      </c>
    </row>
    <row r="1057" spans="1:2">
      <c r="A1057" s="25">
        <v>199.53</v>
      </c>
      <c r="B1057">
        <v>137.6757</v>
      </c>
    </row>
    <row r="1058" spans="1:2">
      <c r="A1058" s="25">
        <v>37.05</v>
      </c>
      <c r="B1058">
        <v>-62</v>
      </c>
    </row>
    <row r="1059" spans="1:2">
      <c r="A1059" s="25">
        <v>68.88</v>
      </c>
      <c r="B1059">
        <v>47.5272</v>
      </c>
    </row>
    <row r="1060" spans="1:2">
      <c r="A1060" s="25">
        <v>13.05</v>
      </c>
      <c r="B1060">
        <v>9.0045</v>
      </c>
    </row>
    <row r="1061" spans="1:2">
      <c r="A1061" s="25">
        <v>374.81</v>
      </c>
      <c r="B1061">
        <v>258.6189</v>
      </c>
    </row>
    <row r="1062" spans="1:2">
      <c r="A1062" s="25">
        <v>43.27</v>
      </c>
      <c r="B1062">
        <v>-6.71</v>
      </c>
    </row>
    <row r="1063" spans="1:2">
      <c r="A1063" s="25">
        <v>58.95</v>
      </c>
      <c r="B1063">
        <v>-99.7625</v>
      </c>
    </row>
    <row r="1064" spans="1:2">
      <c r="A1064" s="25">
        <v>3672.89</v>
      </c>
      <c r="B1064">
        <v>-3061.82</v>
      </c>
    </row>
    <row r="1065" spans="1:2">
      <c r="A1065" s="25">
        <v>11.74</v>
      </c>
      <c r="B1065">
        <v>-0.01</v>
      </c>
    </row>
    <row r="1066" spans="1:2">
      <c r="A1066" s="25">
        <v>47.04</v>
      </c>
      <c r="B1066">
        <v>-24.63</v>
      </c>
    </row>
    <row r="1067" spans="1:2">
      <c r="A1067" s="25">
        <v>48.33</v>
      </c>
      <c r="B1067">
        <v>33.3477</v>
      </c>
    </row>
    <row r="1068" spans="1:2">
      <c r="A1068" s="25">
        <v>34.91</v>
      </c>
      <c r="B1068">
        <v>-34.592</v>
      </c>
    </row>
    <row r="1069" spans="1:2">
      <c r="A1069" s="25">
        <v>77.2</v>
      </c>
      <c r="B1069">
        <v>-2.352</v>
      </c>
    </row>
    <row r="1070" spans="1:2">
      <c r="A1070" s="25">
        <v>5587.89</v>
      </c>
      <c r="B1070">
        <v>1059.288</v>
      </c>
    </row>
    <row r="1071" spans="1:2">
      <c r="A1071" s="25">
        <v>2354.54</v>
      </c>
      <c r="B1071">
        <v>909.36</v>
      </c>
    </row>
    <row r="1072" spans="1:2">
      <c r="A1072" s="25">
        <v>640.71</v>
      </c>
      <c r="B1072">
        <v>442.0899</v>
      </c>
    </row>
    <row r="1073" spans="1:2">
      <c r="A1073" s="25">
        <v>659.6</v>
      </c>
      <c r="B1073">
        <v>455.124</v>
      </c>
    </row>
    <row r="1074" spans="1:2">
      <c r="A1074" s="25">
        <v>79.06</v>
      </c>
      <c r="B1074">
        <v>-76.4244</v>
      </c>
    </row>
    <row r="1075" spans="1:2">
      <c r="A1075" s="25">
        <v>65.14</v>
      </c>
      <c r="B1075">
        <v>8.732</v>
      </c>
    </row>
    <row r="1076" spans="1:2">
      <c r="A1076" s="25">
        <v>515.88</v>
      </c>
      <c r="B1076">
        <v>293.14</v>
      </c>
    </row>
    <row r="1077" spans="1:2">
      <c r="A1077" s="25">
        <v>25.06</v>
      </c>
      <c r="B1077">
        <v>-6.61</v>
      </c>
    </row>
    <row r="1078" spans="1:2">
      <c r="A1078" s="25">
        <v>578.24</v>
      </c>
      <c r="B1078">
        <v>-57.541</v>
      </c>
    </row>
    <row r="1079" spans="1:2">
      <c r="A1079" s="25">
        <v>170.45</v>
      </c>
      <c r="B1079">
        <v>-67.59</v>
      </c>
    </row>
    <row r="1080" spans="1:2">
      <c r="A1080" s="25">
        <v>32.6</v>
      </c>
      <c r="B1080">
        <v>-566</v>
      </c>
    </row>
    <row r="1081" spans="1:2">
      <c r="A1081" s="25">
        <v>116.93</v>
      </c>
      <c r="B1081">
        <v>-266.22</v>
      </c>
    </row>
    <row r="1082" spans="1:2">
      <c r="A1082" s="25">
        <v>385.45</v>
      </c>
      <c r="B1082">
        <v>265.9605</v>
      </c>
    </row>
    <row r="1083" spans="1:2">
      <c r="A1083" s="25">
        <v>95.57</v>
      </c>
      <c r="B1083">
        <v>61.47</v>
      </c>
    </row>
    <row r="1084" spans="1:2">
      <c r="A1084" s="25">
        <v>214.48</v>
      </c>
      <c r="B1084">
        <v>18.27</v>
      </c>
    </row>
    <row r="1085" spans="1:2">
      <c r="A1085" s="25">
        <v>1790.1</v>
      </c>
      <c r="B1085">
        <v>-513.79042</v>
      </c>
    </row>
    <row r="1086" spans="1:2">
      <c r="A1086" s="25">
        <v>110.68</v>
      </c>
      <c r="B1086">
        <v>35.805</v>
      </c>
    </row>
    <row r="1087" spans="1:2">
      <c r="A1087" s="25">
        <v>56.44</v>
      </c>
      <c r="B1087">
        <v>-209.25</v>
      </c>
    </row>
    <row r="1088" spans="1:2">
      <c r="A1088" s="25">
        <v>56.73</v>
      </c>
      <c r="B1088">
        <v>-9.1636</v>
      </c>
    </row>
    <row r="1089" spans="1:2">
      <c r="A1089" s="25">
        <v>429.33</v>
      </c>
      <c r="B1089">
        <v>-45.07</v>
      </c>
    </row>
    <row r="1090" spans="1:2">
      <c r="A1090" s="25">
        <v>44.66</v>
      </c>
      <c r="B1090">
        <v>-8.53</v>
      </c>
    </row>
    <row r="1091" spans="1:2">
      <c r="A1091" s="25">
        <v>1619.95</v>
      </c>
      <c r="B1091">
        <v>285.95</v>
      </c>
    </row>
    <row r="1092" spans="1:2">
      <c r="A1092" s="25">
        <v>64.41</v>
      </c>
      <c r="B1092">
        <v>12.706</v>
      </c>
    </row>
    <row r="1093" spans="1:2">
      <c r="A1093" s="25">
        <v>344.57</v>
      </c>
      <c r="B1093">
        <v>7.71516</v>
      </c>
    </row>
    <row r="1094" spans="1:2">
      <c r="A1094" s="25">
        <v>202.41</v>
      </c>
      <c r="B1094">
        <v>-678.496</v>
      </c>
    </row>
    <row r="1095" spans="1:2">
      <c r="A1095" s="25">
        <v>793.39</v>
      </c>
      <c r="B1095">
        <v>90.762</v>
      </c>
    </row>
    <row r="1096" spans="1:2">
      <c r="A1096" s="25">
        <v>54.04</v>
      </c>
      <c r="B1096">
        <v>-352.814</v>
      </c>
    </row>
    <row r="1097" spans="1:2">
      <c r="A1097" s="25">
        <v>55.54</v>
      </c>
      <c r="B1097">
        <v>10.5</v>
      </c>
    </row>
    <row r="1098" spans="1:2">
      <c r="A1098" s="25">
        <v>1440.34</v>
      </c>
      <c r="B1098">
        <v>993.8346</v>
      </c>
    </row>
    <row r="1099" spans="1:2">
      <c r="A1099" s="25">
        <v>100.11</v>
      </c>
      <c r="B1099">
        <v>-136.122</v>
      </c>
    </row>
    <row r="1100" spans="1:2">
      <c r="A1100" s="25">
        <v>25.26</v>
      </c>
      <c r="B1100">
        <v>17.4294</v>
      </c>
    </row>
    <row r="1101" spans="1:2">
      <c r="A1101" s="25">
        <v>736.16</v>
      </c>
      <c r="B1101">
        <v>-178.8696</v>
      </c>
    </row>
    <row r="1102" spans="1:2">
      <c r="A1102" s="25">
        <v>31.96</v>
      </c>
      <c r="B1102">
        <v>-74.64</v>
      </c>
    </row>
    <row r="1103" spans="1:2">
      <c r="A1103" s="25">
        <v>10.41</v>
      </c>
      <c r="B1103">
        <v>608.262</v>
      </c>
    </row>
    <row r="1104" spans="1:2">
      <c r="A1104" s="25">
        <v>2849.64</v>
      </c>
      <c r="B1104">
        <v>-570.1696</v>
      </c>
    </row>
    <row r="1105" spans="1:2">
      <c r="A1105" s="25">
        <v>38.04</v>
      </c>
      <c r="B1105">
        <v>1.278</v>
      </c>
    </row>
    <row r="1106" spans="1:2">
      <c r="A1106" s="25">
        <v>42.53</v>
      </c>
      <c r="B1106">
        <v>424.29</v>
      </c>
    </row>
    <row r="1107" spans="1:2">
      <c r="A1107" s="25">
        <v>337.86</v>
      </c>
      <c r="B1107">
        <v>-550.43</v>
      </c>
    </row>
    <row r="1108" spans="1:2">
      <c r="A1108" s="25">
        <v>84.21</v>
      </c>
      <c r="B1108">
        <v>-52.12</v>
      </c>
    </row>
    <row r="1109" spans="1:2">
      <c r="A1109" s="25">
        <v>38.74</v>
      </c>
      <c r="B1109">
        <v>-27.005</v>
      </c>
    </row>
    <row r="1110" spans="1:2">
      <c r="A1110" s="25">
        <v>2.77</v>
      </c>
      <c r="B1110">
        <v>-11.0732</v>
      </c>
    </row>
    <row r="1111" spans="1:2">
      <c r="A1111" s="25">
        <v>7.96</v>
      </c>
      <c r="B1111">
        <v>-0.11</v>
      </c>
    </row>
    <row r="1112" spans="1:2">
      <c r="A1112" s="25">
        <v>31.55</v>
      </c>
      <c r="B1112">
        <v>21.7695</v>
      </c>
    </row>
    <row r="1113" spans="1:2">
      <c r="A1113" s="25">
        <v>42.58</v>
      </c>
      <c r="B1113">
        <v>29.3802</v>
      </c>
    </row>
    <row r="1114" spans="1:2">
      <c r="A1114" s="25">
        <v>389.59</v>
      </c>
      <c r="B1114">
        <v>15.236</v>
      </c>
    </row>
    <row r="1115" spans="1:2">
      <c r="A1115" s="25">
        <v>145.36</v>
      </c>
      <c r="B1115">
        <v>100.2984</v>
      </c>
    </row>
    <row r="1116" spans="1:2">
      <c r="A1116" s="25">
        <v>3616.52</v>
      </c>
      <c r="B1116">
        <v>2495.3988</v>
      </c>
    </row>
    <row r="1117" spans="1:2">
      <c r="A1117" s="25">
        <v>15.7</v>
      </c>
      <c r="B1117">
        <v>-22.01</v>
      </c>
    </row>
    <row r="1118" spans="1:2">
      <c r="A1118" s="25">
        <v>680.65</v>
      </c>
      <c r="B1118">
        <v>426.46032</v>
      </c>
    </row>
    <row r="1119" spans="1:2">
      <c r="A1119" s="25">
        <v>28.34</v>
      </c>
      <c r="B1119">
        <v>19.5546</v>
      </c>
    </row>
    <row r="1120" spans="1:2">
      <c r="A1120" s="25">
        <v>861.3</v>
      </c>
      <c r="B1120">
        <v>152.482</v>
      </c>
    </row>
    <row r="1121" spans="1:2">
      <c r="A1121" s="25">
        <v>99.92</v>
      </c>
      <c r="B1121">
        <v>-204.16</v>
      </c>
    </row>
    <row r="1122" spans="1:2">
      <c r="A1122" s="25">
        <v>19.29</v>
      </c>
      <c r="B1122">
        <v>4.85</v>
      </c>
    </row>
    <row r="1123" spans="1:2">
      <c r="A1123" s="25">
        <v>264.95</v>
      </c>
      <c r="B1123">
        <v>-25.634</v>
      </c>
    </row>
    <row r="1124" spans="1:2">
      <c r="A1124" s="25">
        <v>55.48</v>
      </c>
      <c r="B1124">
        <v>38.2812</v>
      </c>
    </row>
    <row r="1125" spans="1:2">
      <c r="A1125" s="25">
        <v>30.44</v>
      </c>
      <c r="B1125">
        <v>21.0035</v>
      </c>
    </row>
    <row r="1126" spans="1:2">
      <c r="A1126" s="25">
        <v>3251.76</v>
      </c>
      <c r="B1126">
        <v>13.536</v>
      </c>
    </row>
    <row r="1127" spans="1:2">
      <c r="A1127" s="25">
        <v>5319.35</v>
      </c>
      <c r="B1127">
        <v>3670.3515</v>
      </c>
    </row>
    <row r="1128" spans="1:2">
      <c r="A1128" s="25">
        <v>18.68</v>
      </c>
      <c r="B1128">
        <v>-66.77958</v>
      </c>
    </row>
    <row r="1129" spans="1:2">
      <c r="A1129" s="25">
        <v>36.3</v>
      </c>
      <c r="B1129">
        <v>-144.9188</v>
      </c>
    </row>
    <row r="1130" spans="1:2">
      <c r="A1130" s="25">
        <v>16.03</v>
      </c>
      <c r="B1130">
        <v>-5.0716</v>
      </c>
    </row>
    <row r="1131" spans="1:2">
      <c r="A1131" s="25">
        <v>88.22</v>
      </c>
      <c r="B1131">
        <v>-63.35</v>
      </c>
    </row>
    <row r="1132" spans="1:2">
      <c r="A1132" s="25">
        <v>203.29</v>
      </c>
      <c r="B1132">
        <v>-30.808</v>
      </c>
    </row>
    <row r="1133" spans="1:2">
      <c r="A1133" s="25">
        <v>759.88</v>
      </c>
      <c r="B1133">
        <v>524.3172</v>
      </c>
    </row>
    <row r="1134" spans="1:2">
      <c r="A1134" s="25">
        <v>364.92</v>
      </c>
      <c r="B1134">
        <v>-95.6186</v>
      </c>
    </row>
    <row r="1135" spans="1:2">
      <c r="A1135" s="25">
        <v>646.88</v>
      </c>
      <c r="B1135">
        <v>401.85</v>
      </c>
    </row>
    <row r="1136" spans="1:2">
      <c r="A1136" s="25">
        <v>5419.41</v>
      </c>
      <c r="B1136">
        <v>3739.3929</v>
      </c>
    </row>
    <row r="1137" spans="1:2">
      <c r="A1137" s="25">
        <v>700.41</v>
      </c>
      <c r="B1137">
        <v>470.338</v>
      </c>
    </row>
    <row r="1138" spans="1:2">
      <c r="A1138" s="25">
        <v>25.31</v>
      </c>
      <c r="B1138">
        <v>349.0593</v>
      </c>
    </row>
    <row r="1139" spans="1:2">
      <c r="A1139" s="25">
        <v>249.07</v>
      </c>
      <c r="B1139">
        <v>-189.714</v>
      </c>
    </row>
    <row r="1140" spans="1:2">
      <c r="A1140" s="25">
        <v>5572.18</v>
      </c>
      <c r="B1140">
        <v>-4.48</v>
      </c>
    </row>
    <row r="1141" spans="1:2">
      <c r="A1141" s="25">
        <v>2941.42</v>
      </c>
      <c r="B1141">
        <v>3193.284</v>
      </c>
    </row>
    <row r="1142" spans="1:2">
      <c r="A1142" s="25">
        <v>522.46</v>
      </c>
      <c r="B1142">
        <v>43.6917</v>
      </c>
    </row>
    <row r="1143" spans="1:2">
      <c r="A1143" s="25">
        <v>59.22</v>
      </c>
      <c r="B1143">
        <v>1628.37</v>
      </c>
    </row>
    <row r="1144" spans="1:2">
      <c r="A1144" s="25">
        <v>513.33</v>
      </c>
      <c r="B1144">
        <v>1.992</v>
      </c>
    </row>
    <row r="1145" spans="1:2">
      <c r="A1145" s="25">
        <v>28.22</v>
      </c>
      <c r="B1145">
        <v>-157.696</v>
      </c>
    </row>
    <row r="1146" spans="1:2">
      <c r="A1146" s="25">
        <v>875.39</v>
      </c>
      <c r="B1146">
        <v>604.0191</v>
      </c>
    </row>
    <row r="1147" spans="1:2">
      <c r="A1147" s="25">
        <v>8.24</v>
      </c>
      <c r="B1147">
        <v>-11.6316</v>
      </c>
    </row>
    <row r="1148" spans="1:2">
      <c r="A1148" s="25">
        <v>558.17</v>
      </c>
      <c r="B1148">
        <v>-521.09</v>
      </c>
    </row>
    <row r="1149" spans="1:2">
      <c r="A1149" s="25">
        <v>8.39</v>
      </c>
      <c r="B1149">
        <v>-29.49</v>
      </c>
    </row>
    <row r="1150" spans="1:2">
      <c r="A1150" s="25">
        <v>559.43</v>
      </c>
      <c r="B1150">
        <v>386.0067</v>
      </c>
    </row>
    <row r="1151" spans="1:2">
      <c r="A1151" s="25">
        <v>1216.52</v>
      </c>
      <c r="B1151">
        <v>-1867.97</v>
      </c>
    </row>
    <row r="1152" spans="1:2">
      <c r="A1152" s="25">
        <v>1128.74</v>
      </c>
      <c r="B1152">
        <v>1141.794</v>
      </c>
    </row>
    <row r="1153" spans="1:2">
      <c r="A1153" s="25">
        <v>805.99</v>
      </c>
      <c r="B1153">
        <v>-99.568</v>
      </c>
    </row>
    <row r="1154" spans="1:2">
      <c r="A1154" s="25">
        <v>65.74</v>
      </c>
      <c r="B1154">
        <v>-122.133</v>
      </c>
    </row>
    <row r="1155" spans="1:2">
      <c r="A1155" s="25">
        <v>1066.54</v>
      </c>
      <c r="B1155">
        <v>224.8506</v>
      </c>
    </row>
    <row r="1156" spans="1:2">
      <c r="A1156" s="25">
        <v>81.14</v>
      </c>
      <c r="B1156">
        <v>-109.704</v>
      </c>
    </row>
    <row r="1157" spans="1:2">
      <c r="A1157" s="25">
        <v>10.11</v>
      </c>
      <c r="B1157">
        <v>-19.93</v>
      </c>
    </row>
    <row r="1158" spans="1:2">
      <c r="A1158" s="25">
        <v>6621.17</v>
      </c>
      <c r="B1158">
        <v>4568.6073</v>
      </c>
    </row>
    <row r="1159" spans="1:2">
      <c r="A1159" s="25">
        <v>253.78</v>
      </c>
      <c r="B1159">
        <v>-258.225</v>
      </c>
    </row>
    <row r="1160" spans="1:2">
      <c r="A1160" s="25">
        <v>377.44</v>
      </c>
      <c r="B1160">
        <v>-99.43544</v>
      </c>
    </row>
    <row r="1161" spans="1:2">
      <c r="A1161" s="25">
        <v>101.26</v>
      </c>
      <c r="B1161">
        <v>-36.63</v>
      </c>
    </row>
    <row r="1162" spans="1:2">
      <c r="A1162" s="25">
        <v>17.4</v>
      </c>
      <c r="B1162">
        <v>-2.12</v>
      </c>
    </row>
    <row r="1163" spans="1:2">
      <c r="A1163" s="25">
        <v>66.71</v>
      </c>
      <c r="B1163">
        <v>-92.05</v>
      </c>
    </row>
    <row r="1164" spans="1:2">
      <c r="A1164" s="25">
        <v>87.16</v>
      </c>
      <c r="B1164">
        <v>6.11</v>
      </c>
    </row>
    <row r="1165" spans="1:2">
      <c r="A1165" s="25">
        <v>52.93</v>
      </c>
      <c r="B1165">
        <v>-35.9164</v>
      </c>
    </row>
    <row r="1166" spans="1:2">
      <c r="A1166" s="25">
        <v>8637.44</v>
      </c>
      <c r="B1166">
        <v>3042.18</v>
      </c>
    </row>
    <row r="1167" spans="1:2">
      <c r="A1167" s="25">
        <v>59.95</v>
      </c>
      <c r="B1167">
        <v>-31.755</v>
      </c>
    </row>
    <row r="1168" spans="1:2">
      <c r="A1168" s="25">
        <v>3108.98</v>
      </c>
      <c r="B1168">
        <v>1167.158</v>
      </c>
    </row>
    <row r="1169" spans="1:2">
      <c r="A1169" s="25">
        <v>38.65</v>
      </c>
      <c r="B1169">
        <v>-82.823</v>
      </c>
    </row>
    <row r="1170" spans="1:2">
      <c r="A1170" s="25">
        <v>279.83</v>
      </c>
      <c r="B1170">
        <v>107.082</v>
      </c>
    </row>
    <row r="1171" spans="1:2">
      <c r="A1171" s="25">
        <v>394.51</v>
      </c>
      <c r="B1171">
        <v>-539.59</v>
      </c>
    </row>
    <row r="1172" spans="1:2">
      <c r="A1172" s="25">
        <v>899.81</v>
      </c>
      <c r="B1172">
        <v>128.0253</v>
      </c>
    </row>
    <row r="1173" spans="1:2">
      <c r="A1173" s="25">
        <v>18.67</v>
      </c>
      <c r="B1173">
        <v>-22.48</v>
      </c>
    </row>
    <row r="1174" spans="1:2">
      <c r="A1174" s="25">
        <v>210.77</v>
      </c>
      <c r="B1174">
        <v>78.98</v>
      </c>
    </row>
    <row r="1175" spans="1:2">
      <c r="A1175" s="25">
        <v>209.12</v>
      </c>
      <c r="B1175">
        <v>144.2928</v>
      </c>
    </row>
    <row r="1176" spans="1:2">
      <c r="A1176" s="25">
        <v>1287.17</v>
      </c>
      <c r="B1176">
        <v>888.1473</v>
      </c>
    </row>
    <row r="1177" spans="1:2">
      <c r="A1177" s="25">
        <v>46.17</v>
      </c>
      <c r="B1177">
        <v>-46.005</v>
      </c>
    </row>
    <row r="1178" spans="1:2">
      <c r="A1178" s="25">
        <v>282.38</v>
      </c>
      <c r="B1178">
        <v>-66.248</v>
      </c>
    </row>
    <row r="1179" spans="1:2">
      <c r="A1179" s="25">
        <v>53.21</v>
      </c>
      <c r="B1179">
        <v>-37.562</v>
      </c>
    </row>
    <row r="1180" spans="1:2">
      <c r="A1180" s="25">
        <v>122.8</v>
      </c>
      <c r="B1180">
        <v>-449.694</v>
      </c>
    </row>
    <row r="1181" spans="1:2">
      <c r="A1181" s="25">
        <v>34.65</v>
      </c>
      <c r="B1181">
        <v>1.73</v>
      </c>
    </row>
    <row r="1182" spans="1:2">
      <c r="A1182" s="25">
        <v>85.79</v>
      </c>
      <c r="B1182">
        <v>-133.7</v>
      </c>
    </row>
    <row r="1183" spans="1:2">
      <c r="A1183" s="25">
        <v>536.29</v>
      </c>
      <c r="B1183">
        <v>-191.548</v>
      </c>
    </row>
    <row r="1184" spans="1:2">
      <c r="A1184" s="25">
        <v>159.53</v>
      </c>
      <c r="B1184">
        <v>1289.382</v>
      </c>
    </row>
    <row r="1185" spans="1:2">
      <c r="A1185" s="25">
        <v>109.99</v>
      </c>
      <c r="B1185">
        <v>322.122</v>
      </c>
    </row>
    <row r="1186" spans="1:2">
      <c r="A1186" s="25">
        <v>900.12</v>
      </c>
      <c r="B1186">
        <v>366.54</v>
      </c>
    </row>
    <row r="1187" spans="1:2">
      <c r="A1187" s="25">
        <v>347.23</v>
      </c>
      <c r="B1187">
        <v>-229.87</v>
      </c>
    </row>
    <row r="1188" spans="1:2">
      <c r="A1188" s="25">
        <v>478.23</v>
      </c>
      <c r="B1188">
        <v>329.9787</v>
      </c>
    </row>
    <row r="1189" spans="1:2">
      <c r="A1189" s="25">
        <v>1137.6</v>
      </c>
      <c r="B1189">
        <v>624.40164</v>
      </c>
    </row>
    <row r="1190" spans="1:2">
      <c r="A1190" s="25">
        <v>93.82</v>
      </c>
      <c r="B1190">
        <v>30.49</v>
      </c>
    </row>
    <row r="1191" spans="1:2">
      <c r="A1191" s="25">
        <v>1670.33</v>
      </c>
      <c r="B1191">
        <v>1152.5277</v>
      </c>
    </row>
    <row r="1192" spans="1:2">
      <c r="A1192" s="25">
        <v>151.55</v>
      </c>
      <c r="B1192">
        <v>18.922</v>
      </c>
    </row>
    <row r="1193" spans="1:2">
      <c r="A1193" s="25">
        <v>57.03</v>
      </c>
      <c r="B1193">
        <v>39.3507</v>
      </c>
    </row>
    <row r="1194" spans="1:2">
      <c r="A1194" s="25">
        <v>237.77</v>
      </c>
      <c r="B1194">
        <v>164.0613</v>
      </c>
    </row>
    <row r="1195" spans="1:2">
      <c r="A1195" s="25">
        <v>821.17</v>
      </c>
      <c r="B1195">
        <v>566.6073</v>
      </c>
    </row>
    <row r="1196" spans="1:2">
      <c r="A1196" s="25">
        <v>194.08</v>
      </c>
      <c r="B1196">
        <v>-57.56</v>
      </c>
    </row>
    <row r="1197" spans="1:2">
      <c r="A1197" s="25">
        <v>199.48</v>
      </c>
      <c r="B1197">
        <v>-119.812</v>
      </c>
    </row>
    <row r="1198" spans="1:2">
      <c r="A1198" s="25">
        <v>551.51</v>
      </c>
      <c r="B1198">
        <v>-850.6524</v>
      </c>
    </row>
    <row r="1199" spans="1:2">
      <c r="A1199" s="25">
        <v>142.79</v>
      </c>
      <c r="B1199">
        <v>98.5251</v>
      </c>
    </row>
    <row r="1200" spans="1:2">
      <c r="A1200" s="25">
        <v>99.02</v>
      </c>
      <c r="B1200">
        <v>-16.89</v>
      </c>
    </row>
    <row r="1201" spans="1:2">
      <c r="A1201" s="25">
        <v>46.4</v>
      </c>
      <c r="B1201">
        <v>25.51</v>
      </c>
    </row>
    <row r="1202" spans="1:2">
      <c r="A1202" s="25">
        <v>585.08</v>
      </c>
      <c r="B1202">
        <v>214.23</v>
      </c>
    </row>
    <row r="1203" spans="1:2">
      <c r="A1203" s="25">
        <v>1278.96</v>
      </c>
      <c r="B1203">
        <v>882.4824</v>
      </c>
    </row>
    <row r="1204" spans="1:2">
      <c r="A1204" s="25">
        <v>1857.08</v>
      </c>
      <c r="B1204">
        <v>650.3</v>
      </c>
    </row>
    <row r="1205" spans="1:2">
      <c r="A1205" s="25">
        <v>414.91</v>
      </c>
      <c r="B1205">
        <v>269.94</v>
      </c>
    </row>
    <row r="1206" spans="1:2">
      <c r="A1206" s="25">
        <v>42.56</v>
      </c>
      <c r="B1206">
        <v>-154.307</v>
      </c>
    </row>
    <row r="1207" spans="1:2">
      <c r="A1207" s="25">
        <v>78.59</v>
      </c>
      <c r="B1207">
        <v>-74.4796</v>
      </c>
    </row>
    <row r="1208" spans="1:2">
      <c r="A1208" s="25">
        <v>497.11</v>
      </c>
      <c r="B1208">
        <v>-232.22056</v>
      </c>
    </row>
    <row r="1209" spans="1:2">
      <c r="A1209" s="25">
        <v>11.16</v>
      </c>
      <c r="B1209">
        <v>-7.25</v>
      </c>
    </row>
    <row r="1210" spans="1:2">
      <c r="A1210" s="25">
        <v>45.22</v>
      </c>
      <c r="B1210">
        <v>31.2018</v>
      </c>
    </row>
    <row r="1211" spans="1:2">
      <c r="A1211" s="25">
        <v>2767.95</v>
      </c>
      <c r="B1211">
        <v>1909.8855</v>
      </c>
    </row>
    <row r="1212" spans="1:2">
      <c r="A1212" s="25">
        <v>123.03</v>
      </c>
      <c r="B1212">
        <v>-76.9925</v>
      </c>
    </row>
    <row r="1213" spans="1:2">
      <c r="A1213" s="25">
        <v>431.84</v>
      </c>
      <c r="B1213">
        <v>297.9696</v>
      </c>
    </row>
    <row r="1214" spans="1:2">
      <c r="A1214" s="25">
        <v>41.6</v>
      </c>
      <c r="B1214">
        <v>-14.80188</v>
      </c>
    </row>
    <row r="1215" spans="1:2">
      <c r="A1215" s="25">
        <v>1497.22</v>
      </c>
      <c r="B1215">
        <v>-2561.3235</v>
      </c>
    </row>
    <row r="1216" spans="1:2">
      <c r="A1216" s="25">
        <v>244.81</v>
      </c>
      <c r="B1216">
        <v>168.9189</v>
      </c>
    </row>
    <row r="1217" spans="1:2">
      <c r="A1217" s="25">
        <v>4.55</v>
      </c>
      <c r="B1217">
        <v>-6.2</v>
      </c>
    </row>
    <row r="1218" spans="1:2">
      <c r="A1218" s="25">
        <v>164.71</v>
      </c>
      <c r="B1218">
        <v>113.6499</v>
      </c>
    </row>
    <row r="1219" spans="1:2">
      <c r="A1219" s="25">
        <v>79.68</v>
      </c>
      <c r="B1219">
        <v>-35.4744</v>
      </c>
    </row>
    <row r="1220" spans="1:2">
      <c r="A1220" s="25">
        <v>53.26</v>
      </c>
      <c r="B1220">
        <v>14.467</v>
      </c>
    </row>
    <row r="1221" spans="1:2">
      <c r="A1221" s="25">
        <v>203.49</v>
      </c>
      <c r="B1221">
        <v>-99.9864</v>
      </c>
    </row>
    <row r="1222" spans="1:2">
      <c r="A1222" s="25">
        <v>2356.01</v>
      </c>
      <c r="B1222">
        <v>1348.59672</v>
      </c>
    </row>
    <row r="1223" spans="1:2">
      <c r="A1223" s="25">
        <v>47.4</v>
      </c>
      <c r="B1223">
        <v>-7.3416</v>
      </c>
    </row>
    <row r="1224" spans="1:2">
      <c r="A1224" s="25">
        <v>436.94</v>
      </c>
      <c r="B1224">
        <v>24.35</v>
      </c>
    </row>
    <row r="1225" spans="1:2">
      <c r="A1225" s="25">
        <v>37.38</v>
      </c>
      <c r="B1225">
        <v>-34.7645</v>
      </c>
    </row>
    <row r="1226" spans="1:2">
      <c r="A1226" s="25">
        <v>99.75</v>
      </c>
      <c r="B1226">
        <v>-313.0218</v>
      </c>
    </row>
    <row r="1227" spans="1:2">
      <c r="A1227" s="25">
        <v>410.17</v>
      </c>
      <c r="B1227">
        <v>-807.89</v>
      </c>
    </row>
    <row r="1228" spans="1:2">
      <c r="A1228" s="25">
        <v>1774.5</v>
      </c>
      <c r="B1228">
        <v>875.2844</v>
      </c>
    </row>
    <row r="1229" spans="1:2">
      <c r="A1229" s="25">
        <v>1054.69</v>
      </c>
      <c r="B1229">
        <v>727.7361</v>
      </c>
    </row>
    <row r="1230" spans="1:2">
      <c r="A1230" s="25">
        <v>52.93</v>
      </c>
      <c r="B1230">
        <v>-75.9004</v>
      </c>
    </row>
    <row r="1231" spans="1:2">
      <c r="A1231" s="25">
        <v>75.61</v>
      </c>
      <c r="B1231">
        <v>52.1709</v>
      </c>
    </row>
    <row r="1232" spans="1:2">
      <c r="A1232" s="25">
        <v>67.64</v>
      </c>
      <c r="B1232">
        <v>-159.86</v>
      </c>
    </row>
    <row r="1233" spans="1:2">
      <c r="A1233" s="25">
        <v>240.42</v>
      </c>
      <c r="B1233">
        <v>165.8898</v>
      </c>
    </row>
    <row r="1234" spans="1:2">
      <c r="A1234" s="25">
        <v>184.4</v>
      </c>
      <c r="B1234">
        <v>75.01</v>
      </c>
    </row>
    <row r="1235" spans="1:2">
      <c r="A1235" s="25">
        <v>3802.01</v>
      </c>
      <c r="B1235">
        <v>2267.22</v>
      </c>
    </row>
    <row r="1236" spans="1:2">
      <c r="A1236" s="25">
        <v>798.69</v>
      </c>
      <c r="B1236">
        <v>-101.192</v>
      </c>
    </row>
    <row r="1237" spans="1:2">
      <c r="A1237" s="25">
        <v>792.11</v>
      </c>
      <c r="B1237">
        <v>-3.332</v>
      </c>
    </row>
    <row r="1238" spans="1:2">
      <c r="A1238" s="25">
        <v>28.73</v>
      </c>
      <c r="B1238">
        <v>-145.082</v>
      </c>
    </row>
    <row r="1239" spans="1:2">
      <c r="A1239" s="25">
        <v>11.78</v>
      </c>
      <c r="B1239">
        <v>23.616</v>
      </c>
    </row>
    <row r="1240" spans="1:2">
      <c r="A1240" s="25">
        <v>20.96</v>
      </c>
      <c r="B1240">
        <v>-1748.012</v>
      </c>
    </row>
    <row r="1241" spans="1:2">
      <c r="A1241" s="25">
        <v>17.64</v>
      </c>
      <c r="B1241">
        <v>-66.171</v>
      </c>
    </row>
    <row r="1242" spans="1:2">
      <c r="A1242" s="25">
        <v>26.66</v>
      </c>
      <c r="B1242">
        <v>-180.152</v>
      </c>
    </row>
    <row r="1243" spans="1:2">
      <c r="A1243" s="25">
        <v>29.55</v>
      </c>
      <c r="B1243">
        <v>8.388</v>
      </c>
    </row>
    <row r="1244" spans="1:2">
      <c r="A1244" s="25">
        <v>1237.4</v>
      </c>
      <c r="B1244">
        <v>9.9399</v>
      </c>
    </row>
    <row r="1245" spans="1:2">
      <c r="A1245" s="25">
        <v>3206.94</v>
      </c>
      <c r="B1245">
        <v>-1759.58</v>
      </c>
    </row>
    <row r="1246" spans="1:2">
      <c r="A1246" s="25">
        <v>43.08</v>
      </c>
      <c r="B1246">
        <v>-72.23</v>
      </c>
    </row>
    <row r="1247" spans="1:2">
      <c r="A1247" s="25">
        <v>428.85</v>
      </c>
      <c r="B1247">
        <v>295.9065</v>
      </c>
    </row>
    <row r="1248" spans="1:2">
      <c r="A1248" s="25">
        <v>342.54</v>
      </c>
      <c r="B1248">
        <v>-2111.36</v>
      </c>
    </row>
    <row r="1249" spans="1:2">
      <c r="A1249" s="25">
        <v>294.97</v>
      </c>
      <c r="B1249">
        <v>-88.8408</v>
      </c>
    </row>
    <row r="1250" spans="1:2">
      <c r="A1250" s="25">
        <v>2458.05</v>
      </c>
      <c r="B1250">
        <v>1208.9904</v>
      </c>
    </row>
    <row r="1251" spans="1:2">
      <c r="A1251" s="25">
        <v>2465.75</v>
      </c>
      <c r="B1251">
        <v>9.9912</v>
      </c>
    </row>
    <row r="1252" spans="1:2">
      <c r="A1252" s="25">
        <v>650.25</v>
      </c>
      <c r="B1252">
        <v>126.225</v>
      </c>
    </row>
    <row r="1253" spans="1:2">
      <c r="A1253" s="25">
        <v>272.12</v>
      </c>
      <c r="B1253">
        <v>187.7628</v>
      </c>
    </row>
    <row r="1254" spans="1:2">
      <c r="A1254" s="25">
        <v>2259.99</v>
      </c>
      <c r="B1254">
        <v>2000.11</v>
      </c>
    </row>
    <row r="1255" spans="1:2">
      <c r="A1255" s="25">
        <v>129.43</v>
      </c>
      <c r="B1255">
        <v>-3.6547</v>
      </c>
    </row>
    <row r="1256" spans="1:2">
      <c r="A1256" s="25">
        <v>61.39</v>
      </c>
      <c r="B1256">
        <v>731.922</v>
      </c>
    </row>
    <row r="1257" spans="1:2">
      <c r="A1257" s="25">
        <v>2435.52</v>
      </c>
      <c r="B1257">
        <v>186.558</v>
      </c>
    </row>
    <row r="1258" spans="1:2">
      <c r="A1258" s="25">
        <v>424.68</v>
      </c>
      <c r="B1258">
        <v>144.69</v>
      </c>
    </row>
    <row r="1259" spans="1:2">
      <c r="A1259" s="25">
        <v>40.17</v>
      </c>
      <c r="B1259">
        <v>-35.8788</v>
      </c>
    </row>
    <row r="1260" spans="1:2">
      <c r="A1260" s="25">
        <v>58.68</v>
      </c>
      <c r="B1260">
        <v>-84.4376</v>
      </c>
    </row>
    <row r="1261" spans="1:2">
      <c r="A1261" s="25">
        <v>53.1</v>
      </c>
      <c r="B1261">
        <v>24.312</v>
      </c>
    </row>
    <row r="1262" spans="1:2">
      <c r="A1262" s="25">
        <v>783.55</v>
      </c>
      <c r="B1262">
        <v>209.997</v>
      </c>
    </row>
    <row r="1263" spans="1:2">
      <c r="A1263" s="25">
        <v>3838.14</v>
      </c>
      <c r="B1263">
        <v>3568.096</v>
      </c>
    </row>
    <row r="1264" spans="1:2">
      <c r="A1264" s="25">
        <v>80.35</v>
      </c>
      <c r="B1264">
        <v>-88.82</v>
      </c>
    </row>
    <row r="1265" spans="1:2">
      <c r="A1265" s="25">
        <v>818.49</v>
      </c>
      <c r="B1265">
        <v>5.3397</v>
      </c>
    </row>
    <row r="1266" spans="1:2">
      <c r="A1266" s="25">
        <v>1188.63</v>
      </c>
      <c r="B1266">
        <v>733.2822</v>
      </c>
    </row>
    <row r="1267" spans="1:2">
      <c r="A1267" s="25">
        <v>1009.93</v>
      </c>
      <c r="B1267">
        <v>-905.9904</v>
      </c>
    </row>
    <row r="1268" spans="1:2">
      <c r="A1268" s="25">
        <v>140.7</v>
      </c>
      <c r="B1268">
        <v>-21.63242</v>
      </c>
    </row>
    <row r="1269" spans="1:2">
      <c r="A1269" s="25">
        <v>3550.28</v>
      </c>
      <c r="B1269">
        <v>-68.432</v>
      </c>
    </row>
    <row r="1270" spans="1:2">
      <c r="A1270" s="25">
        <v>57.84</v>
      </c>
      <c r="B1270">
        <v>-41.77</v>
      </c>
    </row>
    <row r="1271" spans="1:2">
      <c r="A1271" s="25">
        <v>1425.71</v>
      </c>
      <c r="B1271">
        <v>-1014.11</v>
      </c>
    </row>
    <row r="1272" spans="1:2">
      <c r="A1272" s="25">
        <v>88.64</v>
      </c>
      <c r="B1272">
        <v>-40.76</v>
      </c>
    </row>
    <row r="1273" spans="1:2">
      <c r="A1273" s="25">
        <v>80.23</v>
      </c>
      <c r="B1273">
        <v>4.3809</v>
      </c>
    </row>
    <row r="1274" spans="1:2">
      <c r="A1274" s="25">
        <v>2044.9</v>
      </c>
      <c r="B1274">
        <v>-100.744</v>
      </c>
    </row>
    <row r="1275" spans="1:2">
      <c r="A1275" s="25">
        <v>53.3</v>
      </c>
      <c r="B1275">
        <v>3.384</v>
      </c>
    </row>
    <row r="1276" spans="1:2">
      <c r="A1276" s="25">
        <v>21.93</v>
      </c>
      <c r="B1276">
        <v>0.346</v>
      </c>
    </row>
    <row r="1277" spans="1:2">
      <c r="A1277" s="25">
        <v>68.72</v>
      </c>
      <c r="B1277">
        <v>-464.282</v>
      </c>
    </row>
    <row r="1278" spans="1:2">
      <c r="A1278" s="25">
        <v>618.96</v>
      </c>
      <c r="B1278">
        <v>156.7434</v>
      </c>
    </row>
    <row r="1279" spans="1:2">
      <c r="A1279" s="25">
        <v>77.54</v>
      </c>
      <c r="B1279">
        <v>110.118</v>
      </c>
    </row>
    <row r="1280" spans="1:2">
      <c r="A1280" s="25">
        <v>28.32</v>
      </c>
      <c r="B1280">
        <v>-103.7124</v>
      </c>
    </row>
    <row r="1281" spans="1:2">
      <c r="A1281" s="25">
        <v>2309.49</v>
      </c>
      <c r="B1281">
        <v>-124.2864</v>
      </c>
    </row>
    <row r="1282" spans="1:2">
      <c r="A1282" s="25">
        <v>8.3</v>
      </c>
      <c r="B1282">
        <v>-1</v>
      </c>
    </row>
    <row r="1283" spans="1:2">
      <c r="A1283" s="25">
        <v>416.95</v>
      </c>
      <c r="B1283">
        <v>-221.254</v>
      </c>
    </row>
    <row r="1284" spans="1:2">
      <c r="A1284" s="25">
        <v>61.52</v>
      </c>
      <c r="B1284">
        <v>-51.75</v>
      </c>
    </row>
    <row r="1285" spans="1:2">
      <c r="A1285" s="25">
        <v>18.71</v>
      </c>
      <c r="B1285">
        <v>-11.57</v>
      </c>
    </row>
    <row r="1286" spans="1:2">
      <c r="A1286" s="25">
        <v>739.06</v>
      </c>
      <c r="B1286">
        <v>1633.986</v>
      </c>
    </row>
    <row r="1287" spans="1:2">
      <c r="A1287" s="25">
        <v>709.7</v>
      </c>
      <c r="B1287">
        <v>-100.17</v>
      </c>
    </row>
    <row r="1288" spans="1:2">
      <c r="A1288" s="25">
        <v>27.42</v>
      </c>
      <c r="B1288">
        <v>-3.948</v>
      </c>
    </row>
    <row r="1289" spans="1:2">
      <c r="A1289" s="25">
        <v>30.47</v>
      </c>
      <c r="B1289">
        <v>-2002.6314</v>
      </c>
    </row>
    <row r="1290" spans="1:2">
      <c r="A1290" s="25">
        <v>348.08</v>
      </c>
      <c r="B1290">
        <v>240.1752</v>
      </c>
    </row>
    <row r="1291" spans="1:2">
      <c r="A1291" s="25">
        <v>131.69</v>
      </c>
      <c r="B1291">
        <v>-11.248</v>
      </c>
    </row>
    <row r="1292" spans="1:2">
      <c r="A1292" s="25">
        <v>13.93</v>
      </c>
      <c r="B1292">
        <v>9.6117</v>
      </c>
    </row>
    <row r="1293" spans="1:2">
      <c r="A1293" s="25">
        <v>1216.32</v>
      </c>
      <c r="B1293">
        <v>-372.485971</v>
      </c>
    </row>
    <row r="1294" spans="1:2">
      <c r="A1294" s="25">
        <v>1989.32</v>
      </c>
      <c r="B1294">
        <v>1372.6308</v>
      </c>
    </row>
    <row r="1295" spans="1:2">
      <c r="A1295" s="25">
        <v>480.37</v>
      </c>
      <c r="B1295">
        <v>26.1</v>
      </c>
    </row>
    <row r="1296" spans="1:2">
      <c r="A1296" s="25">
        <v>5.76</v>
      </c>
      <c r="B1296">
        <v>-2.58</v>
      </c>
    </row>
    <row r="1297" spans="1:2">
      <c r="A1297" s="25">
        <v>3112.13</v>
      </c>
      <c r="B1297">
        <v>2800.12</v>
      </c>
    </row>
    <row r="1298" spans="1:2">
      <c r="A1298" s="25">
        <v>305.71</v>
      </c>
      <c r="B1298">
        <v>-88.61</v>
      </c>
    </row>
    <row r="1299" spans="1:2">
      <c r="A1299" s="25">
        <v>277.12</v>
      </c>
      <c r="B1299">
        <v>109.16</v>
      </c>
    </row>
    <row r="1300" spans="1:2">
      <c r="A1300" s="25">
        <v>122.25</v>
      </c>
      <c r="B1300">
        <v>71.7356</v>
      </c>
    </row>
    <row r="1301" spans="1:2">
      <c r="A1301" s="25">
        <v>206.09</v>
      </c>
      <c r="B1301">
        <v>-79.3208</v>
      </c>
    </row>
    <row r="1302" spans="1:2">
      <c r="A1302" s="25">
        <v>22.13</v>
      </c>
      <c r="B1302">
        <v>125.9982</v>
      </c>
    </row>
    <row r="1303" spans="1:2">
      <c r="A1303" s="25">
        <v>34.17</v>
      </c>
      <c r="B1303">
        <v>-92.9292</v>
      </c>
    </row>
    <row r="1304" spans="1:2">
      <c r="A1304" s="25">
        <v>94.3</v>
      </c>
      <c r="B1304">
        <v>-39.809</v>
      </c>
    </row>
    <row r="1305" spans="1:2">
      <c r="A1305" s="25">
        <v>34.32</v>
      </c>
      <c r="B1305">
        <v>-98.35</v>
      </c>
    </row>
    <row r="1306" spans="1:2">
      <c r="A1306" s="25">
        <v>392.45</v>
      </c>
      <c r="B1306">
        <v>270.7905</v>
      </c>
    </row>
    <row r="1307" spans="1:2">
      <c r="A1307" s="25">
        <v>94.2</v>
      </c>
      <c r="B1307">
        <v>21.78</v>
      </c>
    </row>
    <row r="1308" spans="1:2">
      <c r="A1308" s="25">
        <v>568.24</v>
      </c>
      <c r="B1308">
        <v>297.45716</v>
      </c>
    </row>
    <row r="1309" spans="1:2">
      <c r="A1309" s="25">
        <v>162.91</v>
      </c>
      <c r="B1309">
        <v>-564.6024</v>
      </c>
    </row>
    <row r="1310" spans="1:2">
      <c r="A1310" s="25">
        <v>97.65</v>
      </c>
      <c r="B1310">
        <v>-161.475</v>
      </c>
    </row>
    <row r="1311" spans="1:2">
      <c r="A1311" s="25">
        <v>1018.61</v>
      </c>
      <c r="B1311">
        <v>-0.814</v>
      </c>
    </row>
    <row r="1312" spans="1:2">
      <c r="A1312" s="25">
        <v>157.78</v>
      </c>
      <c r="B1312">
        <v>-40.0088</v>
      </c>
    </row>
    <row r="1313" spans="1:2">
      <c r="A1313" s="25">
        <v>98.17</v>
      </c>
      <c r="B1313">
        <v>65.41</v>
      </c>
    </row>
    <row r="1314" spans="1:2">
      <c r="A1314" s="25">
        <v>3.51</v>
      </c>
      <c r="B1314">
        <v>-4.2</v>
      </c>
    </row>
    <row r="1315" spans="1:2">
      <c r="A1315" s="25">
        <v>120.12</v>
      </c>
      <c r="B1315">
        <v>-44.1636</v>
      </c>
    </row>
    <row r="1316" spans="1:2">
      <c r="A1316" s="25">
        <v>28.66</v>
      </c>
      <c r="B1316">
        <v>-93.25</v>
      </c>
    </row>
    <row r="1317" spans="1:2">
      <c r="A1317" s="25">
        <v>123.18</v>
      </c>
      <c r="B1317">
        <v>-163.03</v>
      </c>
    </row>
    <row r="1318" spans="1:2">
      <c r="A1318" s="25">
        <v>1533.59</v>
      </c>
      <c r="B1318">
        <v>23.616</v>
      </c>
    </row>
    <row r="1319" spans="1:2">
      <c r="A1319" s="25">
        <v>203.37</v>
      </c>
      <c r="B1319">
        <v>41.3</v>
      </c>
    </row>
    <row r="1320" spans="1:2">
      <c r="A1320" s="25">
        <v>160.66</v>
      </c>
      <c r="B1320">
        <v>47.61</v>
      </c>
    </row>
    <row r="1321" spans="1:2">
      <c r="A1321" s="25">
        <v>1839.91</v>
      </c>
      <c r="B1321">
        <v>28.5141</v>
      </c>
    </row>
    <row r="1322" spans="1:2">
      <c r="A1322" s="25">
        <v>63.66</v>
      </c>
      <c r="B1322">
        <v>-23.6344</v>
      </c>
    </row>
    <row r="1323" spans="1:2">
      <c r="A1323" s="25">
        <v>38.58</v>
      </c>
      <c r="B1323">
        <v>-104.57</v>
      </c>
    </row>
    <row r="1324" spans="1:2">
      <c r="A1324" s="25">
        <v>810.47</v>
      </c>
      <c r="B1324">
        <v>-969.048366</v>
      </c>
    </row>
    <row r="1325" spans="1:2">
      <c r="A1325" s="25">
        <v>127.22</v>
      </c>
      <c r="B1325">
        <v>-71.83</v>
      </c>
    </row>
    <row r="1326" spans="1:2">
      <c r="A1326" s="25">
        <v>432.44</v>
      </c>
      <c r="B1326">
        <v>-0.74</v>
      </c>
    </row>
    <row r="1327" spans="1:2">
      <c r="A1327" s="25">
        <v>72.83</v>
      </c>
      <c r="B1327">
        <v>4.032</v>
      </c>
    </row>
    <row r="1328" spans="1:2">
      <c r="A1328" s="25">
        <v>86.8</v>
      </c>
      <c r="B1328">
        <v>-48.57</v>
      </c>
    </row>
    <row r="1329" spans="1:2">
      <c r="A1329" s="25">
        <v>1020.08</v>
      </c>
      <c r="B1329">
        <v>451.2804</v>
      </c>
    </row>
    <row r="1330" spans="1:2">
      <c r="A1330" s="25">
        <v>65.2</v>
      </c>
      <c r="B1330">
        <v>44.988</v>
      </c>
    </row>
    <row r="1331" spans="1:2">
      <c r="A1331" s="25">
        <v>22.59</v>
      </c>
      <c r="B1331">
        <v>-20.7328</v>
      </c>
    </row>
    <row r="1332" spans="1:2">
      <c r="A1332" s="25">
        <v>121.36</v>
      </c>
      <c r="B1332">
        <v>-164.3948</v>
      </c>
    </row>
    <row r="1333" spans="1:2">
      <c r="A1333" s="25">
        <v>2013.67</v>
      </c>
      <c r="B1333">
        <v>-4793.004</v>
      </c>
    </row>
    <row r="1334" spans="1:2">
      <c r="A1334" s="25">
        <v>641.11</v>
      </c>
      <c r="B1334">
        <v>442.3659</v>
      </c>
    </row>
    <row r="1335" spans="1:2">
      <c r="A1335" s="25">
        <v>25.35</v>
      </c>
      <c r="B1335">
        <v>-1.18</v>
      </c>
    </row>
    <row r="1336" spans="1:2">
      <c r="A1336" s="25">
        <v>316.28</v>
      </c>
      <c r="B1336">
        <v>218.2332</v>
      </c>
    </row>
    <row r="1337" spans="1:2">
      <c r="A1337" s="25">
        <v>87.21</v>
      </c>
      <c r="B1337">
        <v>19.308</v>
      </c>
    </row>
    <row r="1338" spans="1:2">
      <c r="A1338" s="25">
        <v>40.15</v>
      </c>
      <c r="B1338">
        <v>0.33</v>
      </c>
    </row>
    <row r="1339" spans="1:2">
      <c r="A1339" s="25">
        <v>3707.05</v>
      </c>
      <c r="B1339">
        <v>-48.972</v>
      </c>
    </row>
    <row r="1340" spans="1:2">
      <c r="A1340" s="25">
        <v>1805.9</v>
      </c>
      <c r="B1340">
        <v>-132.426</v>
      </c>
    </row>
    <row r="1341" spans="1:2">
      <c r="A1341" s="25">
        <v>311.41</v>
      </c>
      <c r="B1341">
        <v>-411.236</v>
      </c>
    </row>
    <row r="1342" spans="1:2">
      <c r="A1342" s="25">
        <v>2805.18</v>
      </c>
      <c r="B1342">
        <v>62.298</v>
      </c>
    </row>
    <row r="1343" spans="1:2">
      <c r="A1343" s="25">
        <v>29.85</v>
      </c>
      <c r="B1343">
        <v>533.742</v>
      </c>
    </row>
    <row r="1344" spans="1:2">
      <c r="A1344" s="25">
        <v>366.44</v>
      </c>
      <c r="B1344">
        <v>-379.344</v>
      </c>
    </row>
    <row r="1345" spans="1:2">
      <c r="A1345" s="25">
        <v>69.75</v>
      </c>
      <c r="B1345">
        <v>-1522.304</v>
      </c>
    </row>
    <row r="1346" spans="1:2">
      <c r="A1346" s="25">
        <v>5.5</v>
      </c>
      <c r="B1346">
        <v>-172.718</v>
      </c>
    </row>
    <row r="1347" spans="1:2">
      <c r="A1347" s="25">
        <v>62.46</v>
      </c>
      <c r="B1347">
        <v>-20.258</v>
      </c>
    </row>
    <row r="1348" spans="1:2">
      <c r="A1348" s="25">
        <v>667.84</v>
      </c>
      <c r="B1348">
        <v>-40.684</v>
      </c>
    </row>
    <row r="1349" spans="1:2">
      <c r="A1349" s="25">
        <v>28.11</v>
      </c>
      <c r="B1349">
        <v>13.896</v>
      </c>
    </row>
    <row r="1350" spans="1:2">
      <c r="A1350" s="25">
        <v>292.23</v>
      </c>
      <c r="B1350">
        <v>97.86</v>
      </c>
    </row>
    <row r="1351" spans="1:2">
      <c r="A1351" s="25">
        <v>772.56</v>
      </c>
      <c r="B1351">
        <v>360.24</v>
      </c>
    </row>
    <row r="1352" spans="1:2">
      <c r="A1352" s="25">
        <v>19.97</v>
      </c>
      <c r="B1352">
        <v>1.3224</v>
      </c>
    </row>
    <row r="1353" spans="1:2">
      <c r="A1353" s="25">
        <v>660.03</v>
      </c>
      <c r="B1353">
        <v>455.4207</v>
      </c>
    </row>
    <row r="1354" spans="1:2">
      <c r="A1354" s="25">
        <v>1033.56</v>
      </c>
      <c r="B1354">
        <v>55.888</v>
      </c>
    </row>
    <row r="1355" spans="1:2">
      <c r="A1355" s="25">
        <v>495.82</v>
      </c>
      <c r="B1355">
        <v>-13.068</v>
      </c>
    </row>
    <row r="1356" spans="1:2">
      <c r="A1356" s="25">
        <v>4086.5</v>
      </c>
      <c r="B1356">
        <v>138.222</v>
      </c>
    </row>
    <row r="1357" spans="1:2">
      <c r="A1357" s="25">
        <v>375.03</v>
      </c>
      <c r="B1357">
        <v>711.2448</v>
      </c>
    </row>
    <row r="1358" spans="1:2">
      <c r="A1358" s="25">
        <v>22.11</v>
      </c>
      <c r="B1358">
        <v>-1084.846963</v>
      </c>
    </row>
    <row r="1359" spans="1:2">
      <c r="A1359" s="25">
        <v>2875.35</v>
      </c>
      <c r="B1359">
        <v>-156.772</v>
      </c>
    </row>
    <row r="1360" spans="1:2">
      <c r="A1360" s="25">
        <v>460.87</v>
      </c>
      <c r="B1360">
        <v>250.0376</v>
      </c>
    </row>
    <row r="1361" spans="1:2">
      <c r="A1361" s="25">
        <v>29.5</v>
      </c>
      <c r="B1361">
        <v>18.658</v>
      </c>
    </row>
    <row r="1362" spans="1:2">
      <c r="A1362" s="25">
        <v>58.33</v>
      </c>
      <c r="B1362">
        <v>40.2477</v>
      </c>
    </row>
    <row r="1363" spans="1:2">
      <c r="A1363" s="25">
        <v>20.42</v>
      </c>
      <c r="B1363">
        <v>14.0898</v>
      </c>
    </row>
    <row r="1364" spans="1:2">
      <c r="A1364" s="25">
        <v>26.07</v>
      </c>
      <c r="B1364">
        <v>-55.84</v>
      </c>
    </row>
    <row r="1365" spans="1:2">
      <c r="A1365" s="25">
        <v>119.29</v>
      </c>
      <c r="B1365">
        <v>82.3101</v>
      </c>
    </row>
    <row r="1366" spans="1:2">
      <c r="A1366" s="25">
        <v>3.08</v>
      </c>
      <c r="B1366">
        <v>1.2236</v>
      </c>
    </row>
    <row r="1367" spans="1:2">
      <c r="A1367" s="25">
        <v>69.46</v>
      </c>
      <c r="B1367">
        <v>-15.6312</v>
      </c>
    </row>
    <row r="1368" spans="1:2">
      <c r="A1368" s="25">
        <v>1145.72</v>
      </c>
      <c r="B1368">
        <v>790.5468</v>
      </c>
    </row>
    <row r="1369" spans="1:2">
      <c r="A1369" s="25">
        <v>87.11</v>
      </c>
      <c r="B1369">
        <v>-52.864</v>
      </c>
    </row>
    <row r="1370" spans="1:2">
      <c r="A1370" s="25">
        <v>170.46</v>
      </c>
      <c r="B1370">
        <v>45.378</v>
      </c>
    </row>
    <row r="1371" spans="1:2">
      <c r="A1371" s="25">
        <v>4.95</v>
      </c>
      <c r="B1371">
        <v>4949.916</v>
      </c>
    </row>
    <row r="1372" spans="1:2">
      <c r="A1372" s="25">
        <v>461.24</v>
      </c>
      <c r="B1372">
        <v>1055.604</v>
      </c>
    </row>
    <row r="1373" spans="1:2">
      <c r="A1373" s="25">
        <v>618.85</v>
      </c>
      <c r="B1373">
        <v>427.0065</v>
      </c>
    </row>
    <row r="1374" spans="1:2">
      <c r="A1374" s="25">
        <v>115.99</v>
      </c>
      <c r="B1374">
        <v>-190.49</v>
      </c>
    </row>
    <row r="1375" spans="1:2">
      <c r="A1375" s="25">
        <v>19.46</v>
      </c>
      <c r="B1375">
        <v>-8.77</v>
      </c>
    </row>
    <row r="1376" spans="1:2">
      <c r="A1376" s="25">
        <v>44.75</v>
      </c>
      <c r="B1376">
        <v>-7.685</v>
      </c>
    </row>
    <row r="1377" spans="1:2">
      <c r="A1377" s="25">
        <v>191.73</v>
      </c>
      <c r="B1377">
        <v>-122.235</v>
      </c>
    </row>
    <row r="1378" spans="1:2">
      <c r="A1378" s="25">
        <v>473.53</v>
      </c>
      <c r="B1378">
        <v>-505.76</v>
      </c>
    </row>
    <row r="1379" spans="1:2">
      <c r="A1379" s="25">
        <v>400.47</v>
      </c>
      <c r="B1379">
        <v>236.2371</v>
      </c>
    </row>
    <row r="1380" spans="1:2">
      <c r="A1380" s="25">
        <v>84.76</v>
      </c>
      <c r="B1380">
        <v>-165.45</v>
      </c>
    </row>
    <row r="1381" spans="1:2">
      <c r="A1381" s="25">
        <v>104.84</v>
      </c>
      <c r="B1381">
        <v>-141.12</v>
      </c>
    </row>
    <row r="1382" spans="1:2">
      <c r="A1382" s="25">
        <v>1527.97</v>
      </c>
      <c r="B1382">
        <v>-251.4039</v>
      </c>
    </row>
    <row r="1383" spans="1:2">
      <c r="A1383" s="25">
        <v>110.86</v>
      </c>
      <c r="B1383">
        <v>-2.345</v>
      </c>
    </row>
    <row r="1384" spans="1:2">
      <c r="A1384" s="25">
        <v>97.98</v>
      </c>
      <c r="B1384">
        <v>67.6062</v>
      </c>
    </row>
    <row r="1385" spans="1:2">
      <c r="A1385" s="25">
        <v>799.76</v>
      </c>
      <c r="B1385">
        <v>-15.1844</v>
      </c>
    </row>
    <row r="1386" spans="1:2">
      <c r="A1386" s="25">
        <v>609.09</v>
      </c>
      <c r="B1386">
        <v>-61.194</v>
      </c>
    </row>
    <row r="1387" spans="1:2">
      <c r="A1387" s="25">
        <v>2761.94</v>
      </c>
      <c r="B1387">
        <v>18.174</v>
      </c>
    </row>
    <row r="1388" spans="1:2">
      <c r="A1388" s="25">
        <v>19.12</v>
      </c>
      <c r="B1388">
        <v>2.4548</v>
      </c>
    </row>
    <row r="1389" spans="1:2">
      <c r="A1389" s="25">
        <v>186.64</v>
      </c>
      <c r="B1389">
        <v>-537.2797773</v>
      </c>
    </row>
    <row r="1390" spans="1:2">
      <c r="A1390" s="25">
        <v>17.42</v>
      </c>
      <c r="B1390">
        <v>-3.9312</v>
      </c>
    </row>
    <row r="1391" spans="1:2">
      <c r="A1391" s="25">
        <v>51.86</v>
      </c>
      <c r="B1391">
        <v>-94.4909</v>
      </c>
    </row>
    <row r="1392" spans="1:2">
      <c r="A1392" s="25">
        <v>222.71</v>
      </c>
      <c r="B1392">
        <v>19.35</v>
      </c>
    </row>
    <row r="1393" spans="1:2">
      <c r="A1393" s="25">
        <v>220.52</v>
      </c>
      <c r="B1393">
        <v>-967.834</v>
      </c>
    </row>
    <row r="1394" spans="1:2">
      <c r="A1394" s="25">
        <v>562.93</v>
      </c>
      <c r="B1394">
        <v>-272.860884</v>
      </c>
    </row>
    <row r="1395" spans="1:2">
      <c r="A1395" s="25">
        <v>29.18</v>
      </c>
      <c r="B1395">
        <v>10.5792</v>
      </c>
    </row>
    <row r="1396" spans="1:2">
      <c r="A1396" s="25">
        <v>214.14</v>
      </c>
      <c r="B1396">
        <v>147.7566</v>
      </c>
    </row>
    <row r="1397" spans="1:2">
      <c r="A1397" s="25">
        <v>1634.13</v>
      </c>
      <c r="B1397">
        <v>1127.5497</v>
      </c>
    </row>
    <row r="1398" spans="1:2">
      <c r="A1398" s="25">
        <v>139.49</v>
      </c>
      <c r="B1398">
        <v>-66.8236</v>
      </c>
    </row>
    <row r="1399" spans="1:2">
      <c r="A1399" s="25">
        <v>1952.43</v>
      </c>
      <c r="B1399">
        <v>971.622</v>
      </c>
    </row>
    <row r="1400" spans="1:2">
      <c r="A1400" s="25">
        <v>1170.21</v>
      </c>
      <c r="B1400">
        <v>-715.778206</v>
      </c>
    </row>
    <row r="1401" spans="1:2">
      <c r="A1401" s="25">
        <v>243.32</v>
      </c>
      <c r="B1401">
        <v>-22.82</v>
      </c>
    </row>
    <row r="1402" spans="1:2">
      <c r="A1402" s="25">
        <v>7.15</v>
      </c>
      <c r="B1402">
        <v>-11.376</v>
      </c>
    </row>
    <row r="1403" spans="1:2">
      <c r="A1403" s="25">
        <v>378.23</v>
      </c>
      <c r="B1403">
        <v>43.538</v>
      </c>
    </row>
    <row r="1404" spans="1:2">
      <c r="A1404" s="25">
        <v>12.16</v>
      </c>
      <c r="B1404">
        <v>-2.376</v>
      </c>
    </row>
    <row r="1405" spans="1:2">
      <c r="A1405" s="25">
        <v>147.56</v>
      </c>
      <c r="B1405">
        <v>-18.3216</v>
      </c>
    </row>
    <row r="1406" spans="1:2">
      <c r="A1406" s="25">
        <v>40.95</v>
      </c>
      <c r="B1406">
        <v>-61.87</v>
      </c>
    </row>
    <row r="1407" spans="1:2">
      <c r="A1407" s="25">
        <v>1155.73</v>
      </c>
      <c r="B1407">
        <v>-530.24</v>
      </c>
    </row>
    <row r="1408" spans="1:2">
      <c r="A1408" s="25">
        <v>192.3</v>
      </c>
      <c r="B1408">
        <v>132.687</v>
      </c>
    </row>
    <row r="1409" spans="1:2">
      <c r="A1409" s="25">
        <v>748.1</v>
      </c>
      <c r="B1409">
        <v>496.89</v>
      </c>
    </row>
    <row r="1410" spans="1:2">
      <c r="A1410" s="25">
        <v>138.51</v>
      </c>
      <c r="B1410">
        <v>-203.67</v>
      </c>
    </row>
    <row r="1411" spans="1:2">
      <c r="A1411" s="25">
        <v>1160.42</v>
      </c>
      <c r="B1411">
        <v>-16.772</v>
      </c>
    </row>
    <row r="1412" spans="1:2">
      <c r="A1412" s="25">
        <v>103.37</v>
      </c>
      <c r="B1412">
        <v>514.1772</v>
      </c>
    </row>
    <row r="1413" spans="1:2">
      <c r="A1413" s="25">
        <v>40.22</v>
      </c>
      <c r="B1413">
        <v>235.656</v>
      </c>
    </row>
    <row r="1414" spans="1:2">
      <c r="A1414" s="25">
        <v>52.43</v>
      </c>
      <c r="B1414">
        <v>3.5581</v>
      </c>
    </row>
    <row r="1415" spans="1:2">
      <c r="A1415" s="25">
        <v>21.46</v>
      </c>
      <c r="B1415">
        <v>64.266</v>
      </c>
    </row>
    <row r="1416" spans="1:2">
      <c r="A1416" s="25">
        <v>3506.78</v>
      </c>
      <c r="B1416">
        <v>-302.6156</v>
      </c>
    </row>
    <row r="1417" spans="1:2">
      <c r="A1417" s="25">
        <v>267.69</v>
      </c>
      <c r="B1417">
        <v>5.6916</v>
      </c>
    </row>
    <row r="1418" spans="1:2">
      <c r="A1418" s="25">
        <v>2307.26</v>
      </c>
      <c r="B1418">
        <v>-369.11</v>
      </c>
    </row>
    <row r="1419" spans="1:2">
      <c r="A1419" s="25">
        <v>2610.56</v>
      </c>
      <c r="B1419">
        <v>1167.38</v>
      </c>
    </row>
    <row r="1420" spans="1:2">
      <c r="A1420" s="25">
        <v>637.37</v>
      </c>
      <c r="B1420">
        <v>439.7853</v>
      </c>
    </row>
    <row r="1421" spans="1:2">
      <c r="A1421" s="25">
        <v>232.16</v>
      </c>
      <c r="B1421">
        <v>-149.4573</v>
      </c>
    </row>
    <row r="1422" spans="1:2">
      <c r="A1422" s="25">
        <v>43.84</v>
      </c>
      <c r="B1422">
        <v>45.078</v>
      </c>
    </row>
    <row r="1423" spans="1:2">
      <c r="A1423" s="25">
        <v>141.74</v>
      </c>
      <c r="B1423">
        <v>-110.376</v>
      </c>
    </row>
    <row r="1424" spans="1:2">
      <c r="A1424" s="25">
        <v>31.98</v>
      </c>
      <c r="B1424">
        <v>-139.076</v>
      </c>
    </row>
    <row r="1425" spans="1:2">
      <c r="A1425" s="25">
        <v>77.47</v>
      </c>
      <c r="B1425">
        <v>-387.1044</v>
      </c>
    </row>
    <row r="1426" spans="1:2">
      <c r="A1426" s="25">
        <v>204.34</v>
      </c>
      <c r="B1426">
        <v>-55.97</v>
      </c>
    </row>
    <row r="1427" spans="1:2">
      <c r="A1427" s="25">
        <v>746.91</v>
      </c>
      <c r="B1427">
        <v>-50.245</v>
      </c>
    </row>
    <row r="1428" spans="1:2">
      <c r="A1428" s="25">
        <v>52.09</v>
      </c>
      <c r="B1428">
        <v>-92.32</v>
      </c>
    </row>
    <row r="1429" spans="1:2">
      <c r="A1429" s="25">
        <v>1794.88</v>
      </c>
      <c r="B1429">
        <v>-1764.29</v>
      </c>
    </row>
    <row r="1430" spans="1:2">
      <c r="A1430" s="25">
        <v>765.04</v>
      </c>
      <c r="B1430">
        <v>527.8776</v>
      </c>
    </row>
    <row r="1431" spans="1:2">
      <c r="A1431" s="25">
        <v>78.54</v>
      </c>
      <c r="B1431">
        <v>-82.83</v>
      </c>
    </row>
    <row r="1432" spans="1:2">
      <c r="A1432" s="25">
        <v>605.1</v>
      </c>
      <c r="B1432">
        <v>25.04</v>
      </c>
    </row>
    <row r="1433" spans="1:2">
      <c r="A1433" s="25">
        <v>1346.32</v>
      </c>
      <c r="B1433">
        <v>928.9608</v>
      </c>
    </row>
    <row r="1434" spans="1:2">
      <c r="A1434" s="25">
        <v>355.84</v>
      </c>
      <c r="B1434">
        <v>-580.32</v>
      </c>
    </row>
    <row r="1435" spans="1:2">
      <c r="A1435" s="25">
        <v>292.18</v>
      </c>
      <c r="B1435">
        <v>-131.6172</v>
      </c>
    </row>
    <row r="1436" spans="1:2">
      <c r="A1436" s="25">
        <v>24.57</v>
      </c>
      <c r="B1436">
        <v>-90.7556</v>
      </c>
    </row>
    <row r="1437" spans="1:2">
      <c r="A1437" s="25">
        <v>658.62</v>
      </c>
      <c r="B1437">
        <v>454.4478</v>
      </c>
    </row>
    <row r="1438" spans="1:2">
      <c r="A1438" s="25">
        <v>21.96</v>
      </c>
      <c r="B1438">
        <v>15.1524</v>
      </c>
    </row>
    <row r="1439" spans="1:2">
      <c r="A1439" s="25">
        <v>1159.79</v>
      </c>
      <c r="B1439">
        <v>800.2551</v>
      </c>
    </row>
    <row r="1440" spans="1:2">
      <c r="A1440" s="25">
        <v>33.02</v>
      </c>
      <c r="B1440">
        <v>441.594</v>
      </c>
    </row>
    <row r="1441" spans="1:2">
      <c r="A1441" s="25">
        <v>2273.1</v>
      </c>
      <c r="B1441">
        <v>394.17</v>
      </c>
    </row>
    <row r="1442" spans="1:2">
      <c r="A1442" s="25">
        <v>19.49</v>
      </c>
      <c r="B1442">
        <v>13.4481</v>
      </c>
    </row>
    <row r="1443" spans="1:2">
      <c r="A1443" s="25">
        <v>5845.81</v>
      </c>
      <c r="B1443">
        <v>4033.6089</v>
      </c>
    </row>
    <row r="1444" spans="1:2">
      <c r="A1444" s="25">
        <v>633.85</v>
      </c>
      <c r="B1444">
        <v>141.7824</v>
      </c>
    </row>
    <row r="1445" spans="1:2">
      <c r="A1445" s="25">
        <v>798.89</v>
      </c>
      <c r="B1445">
        <v>313.812</v>
      </c>
    </row>
    <row r="1446" spans="1:2">
      <c r="A1446" s="25">
        <v>133.19</v>
      </c>
      <c r="B1446">
        <v>-39.18625</v>
      </c>
    </row>
    <row r="1447" spans="1:2">
      <c r="A1447" s="25">
        <v>97.33</v>
      </c>
      <c r="B1447">
        <v>-1.89</v>
      </c>
    </row>
    <row r="1448" spans="1:2">
      <c r="A1448" s="25">
        <v>1104.32</v>
      </c>
      <c r="B1448">
        <v>-457.73</v>
      </c>
    </row>
    <row r="1449" spans="1:2">
      <c r="A1449" s="25">
        <v>149.8</v>
      </c>
      <c r="B1449">
        <v>-268.664</v>
      </c>
    </row>
    <row r="1450" spans="1:2">
      <c r="A1450" s="25">
        <v>511.42</v>
      </c>
      <c r="B1450">
        <v>352.8798</v>
      </c>
    </row>
    <row r="1451" spans="1:2">
      <c r="A1451" s="25">
        <v>958.46</v>
      </c>
      <c r="B1451">
        <v>131.382</v>
      </c>
    </row>
    <row r="1452" spans="1:2">
      <c r="A1452" s="25">
        <v>368.84</v>
      </c>
      <c r="B1452">
        <v>-89.292</v>
      </c>
    </row>
    <row r="1453" spans="1:2">
      <c r="A1453" s="25">
        <v>30.86</v>
      </c>
      <c r="B1453">
        <v>-211.036</v>
      </c>
    </row>
    <row r="1454" spans="1:2">
      <c r="A1454" s="25">
        <v>568.25</v>
      </c>
      <c r="B1454">
        <v>-13.28</v>
      </c>
    </row>
    <row r="1455" spans="1:2">
      <c r="A1455" s="25">
        <v>126.66</v>
      </c>
      <c r="B1455">
        <v>-48.68</v>
      </c>
    </row>
    <row r="1456" spans="1:2">
      <c r="A1456" s="25">
        <v>49.81</v>
      </c>
      <c r="B1456">
        <v>-88.6</v>
      </c>
    </row>
    <row r="1457" spans="1:2">
      <c r="A1457" s="25">
        <v>2239.03</v>
      </c>
      <c r="B1457">
        <v>1544.9307</v>
      </c>
    </row>
    <row r="1458" spans="1:2">
      <c r="A1458" s="25">
        <v>38.41</v>
      </c>
      <c r="B1458">
        <v>26.5029</v>
      </c>
    </row>
    <row r="1459" spans="1:2">
      <c r="A1459" s="25">
        <v>131.34</v>
      </c>
      <c r="B1459">
        <v>90.6246</v>
      </c>
    </row>
    <row r="1460" spans="1:2">
      <c r="A1460" s="25">
        <v>106.57</v>
      </c>
      <c r="B1460">
        <v>-53.898</v>
      </c>
    </row>
    <row r="1461" spans="1:2">
      <c r="A1461" s="25">
        <v>251.61</v>
      </c>
      <c r="B1461">
        <v>-20.8764</v>
      </c>
    </row>
    <row r="1462" spans="1:2">
      <c r="A1462" s="25">
        <v>287.99</v>
      </c>
      <c r="B1462">
        <v>6.48324</v>
      </c>
    </row>
    <row r="1463" spans="1:2">
      <c r="A1463" s="25">
        <v>46.86</v>
      </c>
      <c r="B1463">
        <v>2.332</v>
      </c>
    </row>
    <row r="1464" spans="1:2">
      <c r="A1464" s="25">
        <v>269.54</v>
      </c>
      <c r="B1464">
        <v>123.89175</v>
      </c>
    </row>
    <row r="1465" spans="1:2">
      <c r="A1465" s="25">
        <v>1030.51</v>
      </c>
      <c r="B1465">
        <v>711.0519</v>
      </c>
    </row>
    <row r="1466" spans="1:2">
      <c r="A1466" s="25">
        <v>2026.91</v>
      </c>
      <c r="B1466">
        <v>-899.675</v>
      </c>
    </row>
    <row r="1467" spans="1:2">
      <c r="A1467" s="25">
        <v>715.55</v>
      </c>
      <c r="B1467">
        <v>-111.4</v>
      </c>
    </row>
    <row r="1468" spans="1:2">
      <c r="A1468" s="25">
        <v>45.63</v>
      </c>
      <c r="B1468">
        <v>-77.03</v>
      </c>
    </row>
    <row r="1469" spans="1:2">
      <c r="A1469" s="25">
        <v>1608.11</v>
      </c>
      <c r="B1469">
        <v>1500.12</v>
      </c>
    </row>
    <row r="1470" spans="1:2">
      <c r="A1470" s="25">
        <v>610.65</v>
      </c>
      <c r="B1470">
        <v>421.3485</v>
      </c>
    </row>
    <row r="1471" spans="1:2">
      <c r="A1471" s="25">
        <v>699.24</v>
      </c>
      <c r="B1471">
        <v>-373.09</v>
      </c>
    </row>
    <row r="1472" spans="1:2">
      <c r="A1472" s="25">
        <v>2346.03</v>
      </c>
      <c r="B1472">
        <v>-3465.072</v>
      </c>
    </row>
    <row r="1473" spans="1:2">
      <c r="A1473" s="25">
        <v>33.77</v>
      </c>
      <c r="B1473">
        <v>-11.2815</v>
      </c>
    </row>
    <row r="1474" spans="1:2">
      <c r="A1474" s="25">
        <v>172.79</v>
      </c>
      <c r="B1474">
        <v>-218.77</v>
      </c>
    </row>
    <row r="1475" spans="1:2">
      <c r="A1475" s="25">
        <v>19.66</v>
      </c>
      <c r="B1475">
        <v>-9.68</v>
      </c>
    </row>
    <row r="1476" spans="1:2">
      <c r="A1476" s="25">
        <v>31.71</v>
      </c>
      <c r="B1476">
        <v>-299.8142</v>
      </c>
    </row>
    <row r="1477" spans="1:2">
      <c r="A1477" s="25">
        <v>26.37</v>
      </c>
      <c r="B1477">
        <v>5.466</v>
      </c>
    </row>
    <row r="1478" spans="1:2">
      <c r="A1478" s="25">
        <v>53.44</v>
      </c>
      <c r="B1478">
        <v>-149.1182</v>
      </c>
    </row>
    <row r="1479" spans="1:2">
      <c r="A1479" s="25">
        <v>57.34</v>
      </c>
      <c r="B1479">
        <v>-90.26</v>
      </c>
    </row>
    <row r="1480" spans="1:2">
      <c r="A1480" s="25">
        <v>65.69</v>
      </c>
      <c r="B1480">
        <v>-181.102</v>
      </c>
    </row>
    <row r="1481" spans="1:2">
      <c r="A1481" s="25">
        <v>2748.21</v>
      </c>
      <c r="B1481">
        <v>882.93</v>
      </c>
    </row>
    <row r="1482" spans="1:2">
      <c r="A1482" s="25">
        <v>93.19</v>
      </c>
      <c r="B1482">
        <v>6.6804</v>
      </c>
    </row>
    <row r="1483" spans="1:2">
      <c r="A1483" s="25">
        <v>363.37</v>
      </c>
      <c r="B1483">
        <v>46.29</v>
      </c>
    </row>
    <row r="1484" spans="1:2">
      <c r="A1484" s="25">
        <v>480.75</v>
      </c>
      <c r="B1484">
        <v>177.79</v>
      </c>
    </row>
    <row r="1485" spans="1:2">
      <c r="A1485" s="25">
        <v>925.19</v>
      </c>
      <c r="B1485">
        <v>638.3811</v>
      </c>
    </row>
    <row r="1486" spans="1:2">
      <c r="A1486" s="25">
        <v>16.88</v>
      </c>
      <c r="B1486">
        <v>-14.9904</v>
      </c>
    </row>
    <row r="1487" spans="1:2">
      <c r="A1487" s="25">
        <v>2125.12</v>
      </c>
      <c r="B1487">
        <v>-165.5949204</v>
      </c>
    </row>
    <row r="1488" spans="1:2">
      <c r="A1488" s="25">
        <v>45.05</v>
      </c>
      <c r="B1488">
        <v>-21.684</v>
      </c>
    </row>
    <row r="1489" spans="1:2">
      <c r="A1489" s="25">
        <v>211.13</v>
      </c>
      <c r="B1489">
        <v>-6.612</v>
      </c>
    </row>
    <row r="1490" spans="1:2">
      <c r="A1490" s="25">
        <v>25.39</v>
      </c>
      <c r="B1490">
        <v>-15.5595</v>
      </c>
    </row>
    <row r="1491" spans="1:2">
      <c r="A1491" s="25">
        <v>87.27</v>
      </c>
      <c r="B1491">
        <v>-108.19</v>
      </c>
    </row>
    <row r="1492" spans="1:2">
      <c r="A1492" s="25">
        <v>455.77</v>
      </c>
      <c r="B1492">
        <v>314.4813</v>
      </c>
    </row>
    <row r="1493" spans="1:2">
      <c r="A1493" s="25">
        <v>231.79</v>
      </c>
      <c r="B1493">
        <v>-114.6399</v>
      </c>
    </row>
    <row r="1494" spans="1:2">
      <c r="A1494" s="25">
        <v>69.89</v>
      </c>
      <c r="B1494">
        <v>-61.5276</v>
      </c>
    </row>
    <row r="1495" spans="1:2">
      <c r="A1495" s="25">
        <v>12.18</v>
      </c>
      <c r="B1495">
        <v>-3.88</v>
      </c>
    </row>
    <row r="1496" spans="1:2">
      <c r="A1496" s="25">
        <v>950.43</v>
      </c>
      <c r="B1496">
        <v>551.0928</v>
      </c>
    </row>
    <row r="1497" spans="1:2">
      <c r="A1497" s="25">
        <v>93.82</v>
      </c>
      <c r="B1497">
        <v>-184.548</v>
      </c>
    </row>
    <row r="1498" spans="1:2">
      <c r="A1498" s="25">
        <v>152.54</v>
      </c>
      <c r="B1498">
        <v>105.2526</v>
      </c>
    </row>
    <row r="1499" spans="1:2">
      <c r="A1499" s="25">
        <v>89.79</v>
      </c>
      <c r="B1499">
        <v>-29.0927</v>
      </c>
    </row>
    <row r="1500" spans="1:2">
      <c r="A1500" s="25">
        <v>26.31</v>
      </c>
      <c r="B1500">
        <v>-51.704</v>
      </c>
    </row>
    <row r="1501" spans="1:2">
      <c r="A1501" s="25">
        <v>209.78</v>
      </c>
      <c r="B1501">
        <v>144.7482</v>
      </c>
    </row>
    <row r="1502" spans="1:2">
      <c r="A1502" s="25">
        <v>17.83</v>
      </c>
      <c r="B1502">
        <v>-112.189</v>
      </c>
    </row>
    <row r="1503" spans="1:2">
      <c r="A1503" s="25">
        <v>334.44</v>
      </c>
      <c r="B1503">
        <v>-191.2576</v>
      </c>
    </row>
    <row r="1504" spans="1:2">
      <c r="A1504" s="25">
        <v>302.34</v>
      </c>
      <c r="B1504">
        <v>-407.85</v>
      </c>
    </row>
    <row r="1505" spans="1:2">
      <c r="A1505" s="25">
        <v>99.69</v>
      </c>
      <c r="B1505">
        <v>15.354</v>
      </c>
    </row>
    <row r="1506" spans="1:2">
      <c r="A1506" s="25">
        <v>152.49</v>
      </c>
      <c r="B1506">
        <v>-357.924</v>
      </c>
    </row>
    <row r="1507" spans="1:2">
      <c r="A1507" s="25">
        <v>57.24</v>
      </c>
      <c r="B1507">
        <v>0.4266</v>
      </c>
    </row>
    <row r="1508" spans="1:2">
      <c r="A1508" s="25">
        <v>824.7</v>
      </c>
      <c r="B1508">
        <v>66.216</v>
      </c>
    </row>
    <row r="1509" spans="1:2">
      <c r="A1509" s="25">
        <v>431.43</v>
      </c>
      <c r="B1509">
        <v>30.024</v>
      </c>
    </row>
    <row r="1510" spans="1:2">
      <c r="A1510" s="25">
        <v>2013.88</v>
      </c>
      <c r="B1510">
        <v>1389.5772</v>
      </c>
    </row>
    <row r="1511" spans="1:2">
      <c r="A1511" s="25">
        <v>201.32</v>
      </c>
      <c r="B1511">
        <v>-222.816</v>
      </c>
    </row>
    <row r="1512" spans="1:2">
      <c r="A1512" s="25">
        <v>298.51</v>
      </c>
      <c r="B1512">
        <v>-133.71</v>
      </c>
    </row>
    <row r="1513" spans="1:2">
      <c r="A1513" s="25">
        <v>78.08</v>
      </c>
      <c r="B1513">
        <v>-37.6</v>
      </c>
    </row>
    <row r="1514" spans="1:2">
      <c r="A1514" s="25">
        <v>81.9</v>
      </c>
      <c r="B1514">
        <v>54.9015</v>
      </c>
    </row>
    <row r="1515" spans="1:2">
      <c r="A1515" s="25">
        <v>2343.34</v>
      </c>
      <c r="B1515">
        <v>501.51</v>
      </c>
    </row>
    <row r="1516" spans="1:2">
      <c r="A1516" s="25">
        <v>267.83</v>
      </c>
      <c r="B1516">
        <v>-409.3736</v>
      </c>
    </row>
    <row r="1517" spans="1:2">
      <c r="A1517" s="25">
        <v>21.46</v>
      </c>
      <c r="B1517">
        <v>-29.07</v>
      </c>
    </row>
    <row r="1518" spans="1:2">
      <c r="A1518" s="25">
        <v>61.87</v>
      </c>
      <c r="B1518">
        <v>99.198</v>
      </c>
    </row>
    <row r="1519" spans="1:2">
      <c r="A1519" s="25">
        <v>48.88</v>
      </c>
      <c r="B1519">
        <v>136.0314</v>
      </c>
    </row>
    <row r="1520" spans="1:2">
      <c r="A1520" s="25">
        <v>21.56</v>
      </c>
      <c r="B1520">
        <v>-100.072</v>
      </c>
    </row>
    <row r="1521" spans="1:2">
      <c r="A1521" s="25">
        <v>164.67</v>
      </c>
      <c r="B1521">
        <v>-12.0267</v>
      </c>
    </row>
    <row r="1522" spans="1:2">
      <c r="A1522" s="25">
        <v>72.74</v>
      </c>
      <c r="B1522">
        <v>122.508</v>
      </c>
    </row>
    <row r="1523" spans="1:2">
      <c r="A1523" s="25">
        <v>418.75</v>
      </c>
      <c r="B1523">
        <v>-12.0267</v>
      </c>
    </row>
    <row r="1524" spans="1:2">
      <c r="A1524" s="25">
        <v>469.59</v>
      </c>
      <c r="B1524">
        <v>34.068</v>
      </c>
    </row>
    <row r="1525" spans="1:2">
      <c r="A1525" s="25">
        <v>374.6</v>
      </c>
      <c r="B1525">
        <v>-85.022</v>
      </c>
    </row>
    <row r="1526" spans="1:2">
      <c r="A1526" s="25">
        <v>894.64</v>
      </c>
      <c r="B1526">
        <v>67.012</v>
      </c>
    </row>
    <row r="1527" spans="1:2">
      <c r="A1527" s="25">
        <v>2642.48</v>
      </c>
      <c r="B1527">
        <v>44.52</v>
      </c>
    </row>
    <row r="1528" spans="1:2">
      <c r="A1528" s="25">
        <v>49.78</v>
      </c>
      <c r="B1528">
        <v>34.3482</v>
      </c>
    </row>
    <row r="1529" spans="1:2">
      <c r="A1529" s="25">
        <v>16.62</v>
      </c>
      <c r="B1529">
        <v>-66.65</v>
      </c>
    </row>
    <row r="1530" spans="1:2">
      <c r="A1530" s="25">
        <v>517.68</v>
      </c>
      <c r="B1530">
        <v>35.955</v>
      </c>
    </row>
    <row r="1531" spans="1:2">
      <c r="A1531" s="25">
        <v>118.57</v>
      </c>
      <c r="B1531">
        <v>43.2752</v>
      </c>
    </row>
    <row r="1532" spans="1:2">
      <c r="A1532" s="25">
        <v>79.47</v>
      </c>
      <c r="B1532">
        <v>-36.21462</v>
      </c>
    </row>
    <row r="1533" spans="1:2">
      <c r="A1533" s="25">
        <v>627.28</v>
      </c>
      <c r="B1533">
        <v>7.03296</v>
      </c>
    </row>
    <row r="1534" spans="1:2">
      <c r="A1534" s="25">
        <v>16.6</v>
      </c>
      <c r="B1534">
        <v>-21.018</v>
      </c>
    </row>
    <row r="1535" spans="1:2">
      <c r="A1535" s="25">
        <v>2285.41</v>
      </c>
      <c r="B1535">
        <v>-655.529875</v>
      </c>
    </row>
    <row r="1536" spans="1:2">
      <c r="A1536" s="25">
        <v>513.52</v>
      </c>
      <c r="B1536">
        <v>354.3288</v>
      </c>
    </row>
    <row r="1537" spans="1:2">
      <c r="A1537" s="25">
        <v>85.26</v>
      </c>
      <c r="B1537">
        <v>-149.212</v>
      </c>
    </row>
    <row r="1538" spans="1:2">
      <c r="A1538" s="25">
        <v>37.89</v>
      </c>
      <c r="B1538">
        <v>-123.1816</v>
      </c>
    </row>
    <row r="1539" spans="1:2">
      <c r="A1539" s="25">
        <v>343.79</v>
      </c>
      <c r="B1539">
        <v>-28.798</v>
      </c>
    </row>
    <row r="1540" spans="1:2">
      <c r="A1540" s="25">
        <v>188.09</v>
      </c>
      <c r="B1540">
        <v>-273.98</v>
      </c>
    </row>
    <row r="1541" spans="1:2">
      <c r="A1541" s="25">
        <v>211.15</v>
      </c>
      <c r="B1541">
        <v>-53.8096</v>
      </c>
    </row>
    <row r="1542" spans="1:2">
      <c r="A1542" s="25">
        <v>6362.85</v>
      </c>
      <c r="B1542">
        <v>4390.3665</v>
      </c>
    </row>
    <row r="1543" spans="1:2">
      <c r="A1543" s="25">
        <v>2848.38</v>
      </c>
      <c r="B1543">
        <v>17.772</v>
      </c>
    </row>
    <row r="1544" spans="1:2">
      <c r="A1544" s="25">
        <v>236.83</v>
      </c>
      <c r="B1544">
        <v>689.328</v>
      </c>
    </row>
    <row r="1545" spans="1:2">
      <c r="A1545" s="25">
        <v>1944.87</v>
      </c>
      <c r="B1545">
        <v>-33.586</v>
      </c>
    </row>
    <row r="1546" spans="1:2">
      <c r="A1546" s="25">
        <v>1599.96</v>
      </c>
      <c r="B1546">
        <v>1103.9724</v>
      </c>
    </row>
    <row r="1547" spans="1:2">
      <c r="A1547" s="25">
        <v>58.8</v>
      </c>
      <c r="B1547">
        <v>-243.2365</v>
      </c>
    </row>
    <row r="1548" spans="1:2">
      <c r="A1548" s="25">
        <v>120.47</v>
      </c>
      <c r="B1548">
        <v>-53.62</v>
      </c>
    </row>
    <row r="1549" spans="1:2">
      <c r="A1549" s="25">
        <v>197.59</v>
      </c>
      <c r="B1549">
        <v>136.3371</v>
      </c>
    </row>
    <row r="1550" spans="1:2">
      <c r="A1550" s="25">
        <v>33.04</v>
      </c>
      <c r="B1550">
        <v>-12.46</v>
      </c>
    </row>
    <row r="1551" spans="1:2">
      <c r="A1551" s="25">
        <v>27.45</v>
      </c>
      <c r="B1551">
        <v>-175.86</v>
      </c>
    </row>
    <row r="1552" spans="1:2">
      <c r="A1552" s="25">
        <v>5.9</v>
      </c>
      <c r="B1552">
        <v>-2.87</v>
      </c>
    </row>
    <row r="1553" spans="1:2">
      <c r="A1553" s="25">
        <v>158.13</v>
      </c>
      <c r="B1553">
        <v>-175.13</v>
      </c>
    </row>
    <row r="1554" spans="1:2">
      <c r="A1554" s="25">
        <v>163.01</v>
      </c>
      <c r="B1554">
        <v>3.96</v>
      </c>
    </row>
    <row r="1555" spans="1:2">
      <c r="A1555" s="25">
        <v>39.97</v>
      </c>
      <c r="B1555">
        <v>-7.5244</v>
      </c>
    </row>
    <row r="1556" spans="1:2">
      <c r="A1556" s="25">
        <v>137.76</v>
      </c>
      <c r="B1556">
        <v>95.0544</v>
      </c>
    </row>
    <row r="1557" spans="1:2">
      <c r="A1557" s="25">
        <v>326.03</v>
      </c>
      <c r="B1557">
        <v>224.9607</v>
      </c>
    </row>
    <row r="1558" spans="1:2">
      <c r="A1558" s="25">
        <v>89.91</v>
      </c>
      <c r="B1558">
        <v>-13.826</v>
      </c>
    </row>
    <row r="1559" spans="1:2">
      <c r="A1559" s="25">
        <v>28.46</v>
      </c>
      <c r="B1559">
        <v>-17.654</v>
      </c>
    </row>
    <row r="1560" spans="1:2">
      <c r="A1560" s="25">
        <v>266.39</v>
      </c>
      <c r="B1560">
        <v>49.788</v>
      </c>
    </row>
    <row r="1561" spans="1:2">
      <c r="A1561" s="25">
        <v>51.82</v>
      </c>
      <c r="B1561">
        <v>-132.6295</v>
      </c>
    </row>
    <row r="1562" spans="1:2">
      <c r="A1562" s="25">
        <v>394.1</v>
      </c>
      <c r="B1562">
        <v>211.232</v>
      </c>
    </row>
    <row r="1563" spans="1:2">
      <c r="A1563" s="25">
        <v>1029.96</v>
      </c>
      <c r="B1563">
        <v>710.6724</v>
      </c>
    </row>
    <row r="1564" spans="1:2">
      <c r="A1564" s="25">
        <v>260</v>
      </c>
      <c r="B1564">
        <v>35.29</v>
      </c>
    </row>
    <row r="1565" spans="1:2">
      <c r="A1565" s="25">
        <v>288.67</v>
      </c>
      <c r="B1565">
        <v>199.1823</v>
      </c>
    </row>
    <row r="1566" spans="1:2">
      <c r="A1566" s="25">
        <v>59.75</v>
      </c>
      <c r="B1566">
        <v>28.288</v>
      </c>
    </row>
    <row r="1567" spans="1:2">
      <c r="A1567" s="25">
        <v>14.76</v>
      </c>
      <c r="B1567">
        <v>-22.176</v>
      </c>
    </row>
    <row r="1568" spans="1:2">
      <c r="A1568" s="25">
        <v>808.44</v>
      </c>
      <c r="B1568">
        <v>-214.104</v>
      </c>
    </row>
    <row r="1569" spans="1:2">
      <c r="A1569" s="25">
        <v>67.41</v>
      </c>
      <c r="B1569">
        <v>-26.936</v>
      </c>
    </row>
    <row r="1570" spans="1:2">
      <c r="A1570" s="25">
        <v>4.21</v>
      </c>
      <c r="B1570">
        <v>-5.54</v>
      </c>
    </row>
    <row r="1571" spans="1:2">
      <c r="A1571" s="25">
        <v>87.85</v>
      </c>
      <c r="B1571">
        <v>-150.2604</v>
      </c>
    </row>
    <row r="1572" spans="1:2">
      <c r="A1572" s="25">
        <v>7429.63</v>
      </c>
      <c r="B1572">
        <v>4899.1288</v>
      </c>
    </row>
    <row r="1573" spans="1:2">
      <c r="A1573" s="25">
        <v>224.29</v>
      </c>
      <c r="B1573">
        <v>44.712</v>
      </c>
    </row>
    <row r="1574" spans="1:2">
      <c r="A1574" s="25">
        <v>51.2</v>
      </c>
      <c r="B1574">
        <v>-22.626</v>
      </c>
    </row>
    <row r="1575" spans="1:2">
      <c r="A1575" s="25">
        <v>408.66</v>
      </c>
      <c r="B1575">
        <v>17.652</v>
      </c>
    </row>
    <row r="1576" spans="1:2">
      <c r="A1576" s="25">
        <v>122.93</v>
      </c>
      <c r="B1576">
        <v>739.674</v>
      </c>
    </row>
    <row r="1577" spans="1:2">
      <c r="A1577" s="25">
        <v>32.66</v>
      </c>
      <c r="B1577">
        <v>-23.156</v>
      </c>
    </row>
    <row r="1578" spans="1:2">
      <c r="A1578" s="25">
        <v>22.82</v>
      </c>
      <c r="B1578">
        <v>-51.5592</v>
      </c>
    </row>
    <row r="1579" spans="1:2">
      <c r="A1579" s="25">
        <v>188.66</v>
      </c>
      <c r="B1579">
        <v>-263.56572</v>
      </c>
    </row>
    <row r="1580" spans="1:2">
      <c r="A1580" s="25">
        <v>1845.23</v>
      </c>
      <c r="B1580">
        <v>1273.2087</v>
      </c>
    </row>
    <row r="1581" spans="1:2">
      <c r="A1581" s="25">
        <v>126.9</v>
      </c>
      <c r="B1581">
        <v>-27.28375</v>
      </c>
    </row>
    <row r="1582" spans="1:2">
      <c r="A1582" s="25">
        <v>73.18</v>
      </c>
      <c r="B1582">
        <v>-18.19</v>
      </c>
    </row>
    <row r="1583" spans="1:2">
      <c r="A1583" s="25">
        <v>8.82</v>
      </c>
      <c r="B1583">
        <v>-24.05754</v>
      </c>
    </row>
    <row r="1584" spans="1:2">
      <c r="A1584" s="25">
        <v>5976.09</v>
      </c>
      <c r="B1584">
        <v>2583.56148</v>
      </c>
    </row>
    <row r="1585" spans="1:2">
      <c r="A1585" s="25">
        <v>100.38</v>
      </c>
      <c r="B1585">
        <v>-605.374</v>
      </c>
    </row>
    <row r="1586" spans="1:2">
      <c r="A1586" s="25">
        <v>66.32</v>
      </c>
      <c r="B1586">
        <v>-99.55</v>
      </c>
    </row>
    <row r="1587" spans="1:2">
      <c r="A1587" s="25">
        <v>612.25</v>
      </c>
      <c r="B1587">
        <v>422.4525</v>
      </c>
    </row>
    <row r="1588" spans="1:2">
      <c r="A1588" s="25">
        <v>2016.32</v>
      </c>
      <c r="B1588">
        <v>797.856</v>
      </c>
    </row>
    <row r="1589" spans="1:2">
      <c r="A1589" s="25">
        <v>313.63</v>
      </c>
      <c r="B1589">
        <v>-178.216</v>
      </c>
    </row>
    <row r="1590" spans="1:2">
      <c r="A1590" s="25">
        <v>397.17</v>
      </c>
      <c r="B1590">
        <v>-26.656</v>
      </c>
    </row>
    <row r="1591" spans="1:2">
      <c r="A1591" s="25">
        <v>1178.32</v>
      </c>
      <c r="B1591">
        <v>-801.1548</v>
      </c>
    </row>
    <row r="1592" spans="1:2">
      <c r="A1592" s="25">
        <v>55.68</v>
      </c>
      <c r="B1592">
        <v>-111.72</v>
      </c>
    </row>
    <row r="1593" spans="1:2">
      <c r="A1593" s="25">
        <v>253.87</v>
      </c>
      <c r="B1593">
        <v>-118.54</v>
      </c>
    </row>
    <row r="1594" spans="1:2">
      <c r="A1594" s="25">
        <v>5880.46</v>
      </c>
      <c r="B1594">
        <v>2963.48</v>
      </c>
    </row>
    <row r="1595" spans="1:2">
      <c r="A1595" s="25">
        <v>577.25</v>
      </c>
      <c r="B1595">
        <v>398.3025</v>
      </c>
    </row>
    <row r="1596" spans="1:2">
      <c r="A1596" s="25">
        <v>4075.18</v>
      </c>
      <c r="B1596">
        <v>709.852</v>
      </c>
    </row>
    <row r="1597" spans="1:2">
      <c r="A1597" s="25">
        <v>1798.23</v>
      </c>
      <c r="B1597">
        <v>80.8092</v>
      </c>
    </row>
    <row r="1598" spans="1:2">
      <c r="A1598" s="25">
        <v>727.2</v>
      </c>
      <c r="B1598">
        <v>371.272</v>
      </c>
    </row>
    <row r="1599" spans="1:2">
      <c r="A1599" s="25">
        <v>6173.42</v>
      </c>
      <c r="B1599">
        <v>77.0008954</v>
      </c>
    </row>
    <row r="1600" spans="1:2">
      <c r="A1600" s="25">
        <v>1553.7</v>
      </c>
      <c r="B1600">
        <v>27.9686</v>
      </c>
    </row>
    <row r="1601" spans="1:2">
      <c r="A1601" s="25">
        <v>248.84</v>
      </c>
      <c r="B1601">
        <v>-162.8244</v>
      </c>
    </row>
    <row r="1602" spans="1:2">
      <c r="A1602" s="25">
        <v>7.21</v>
      </c>
      <c r="B1602">
        <v>-6.93082</v>
      </c>
    </row>
    <row r="1603" spans="1:2">
      <c r="A1603" s="25">
        <v>77.42</v>
      </c>
      <c r="B1603">
        <v>-41.9727</v>
      </c>
    </row>
    <row r="1604" spans="1:2">
      <c r="A1604" s="25">
        <v>51.03</v>
      </c>
      <c r="B1604">
        <v>-15.48</v>
      </c>
    </row>
    <row r="1605" spans="1:2">
      <c r="A1605" s="25">
        <v>4935.22</v>
      </c>
      <c r="B1605">
        <v>-213.4028</v>
      </c>
    </row>
    <row r="1606" spans="1:2">
      <c r="A1606" s="25">
        <v>224.12</v>
      </c>
      <c r="B1606">
        <v>-560.81418</v>
      </c>
    </row>
    <row r="1607" spans="1:2">
      <c r="A1607" s="25">
        <v>28.2</v>
      </c>
      <c r="B1607">
        <v>-105.6852</v>
      </c>
    </row>
    <row r="1608" spans="1:2">
      <c r="A1608" s="25">
        <v>140.3</v>
      </c>
      <c r="B1608">
        <v>-66.0445</v>
      </c>
    </row>
    <row r="1609" spans="1:2">
      <c r="A1609" s="25">
        <v>71.55</v>
      </c>
      <c r="B1609">
        <v>15.66</v>
      </c>
    </row>
    <row r="1610" spans="1:2">
      <c r="A1610" s="25">
        <v>905.4</v>
      </c>
      <c r="B1610">
        <v>-453.2</v>
      </c>
    </row>
    <row r="1611" spans="1:2">
      <c r="A1611" s="25">
        <v>17.59</v>
      </c>
      <c r="B1611">
        <v>10.85</v>
      </c>
    </row>
    <row r="1612" spans="1:2">
      <c r="A1612" s="25">
        <v>141.54</v>
      </c>
      <c r="B1612">
        <v>97.6626</v>
      </c>
    </row>
    <row r="1613" spans="1:2">
      <c r="A1613" s="25">
        <v>243.86</v>
      </c>
      <c r="B1613">
        <v>-207.679788</v>
      </c>
    </row>
    <row r="1614" spans="1:2">
      <c r="A1614" s="25">
        <v>159.51</v>
      </c>
      <c r="B1614">
        <v>-82.904</v>
      </c>
    </row>
    <row r="1615" spans="1:2">
      <c r="A1615" s="25">
        <v>1838.85</v>
      </c>
      <c r="B1615">
        <v>1268.8065</v>
      </c>
    </row>
    <row r="1616" spans="1:2">
      <c r="A1616" s="25">
        <v>25.31</v>
      </c>
      <c r="B1616">
        <v>-25</v>
      </c>
    </row>
    <row r="1617" spans="1:2">
      <c r="A1617" s="25">
        <v>369.78</v>
      </c>
      <c r="B1617">
        <v>255.1482</v>
      </c>
    </row>
    <row r="1618" spans="1:2">
      <c r="A1618" s="25">
        <v>17.62</v>
      </c>
      <c r="B1618">
        <v>-15.92</v>
      </c>
    </row>
    <row r="1619" spans="1:2">
      <c r="A1619" s="25">
        <v>80.58</v>
      </c>
      <c r="B1619">
        <v>-114.2</v>
      </c>
    </row>
    <row r="1620" spans="1:2">
      <c r="A1620" s="25">
        <v>57.14</v>
      </c>
      <c r="B1620">
        <v>39.4266</v>
      </c>
    </row>
    <row r="1621" spans="1:2">
      <c r="A1621" s="25">
        <v>498.31</v>
      </c>
      <c r="B1621">
        <v>-722.23</v>
      </c>
    </row>
    <row r="1622" spans="1:2">
      <c r="A1622" s="25">
        <v>9580</v>
      </c>
      <c r="B1622">
        <v>6610.2</v>
      </c>
    </row>
    <row r="1623" spans="1:2">
      <c r="A1623" s="25">
        <v>45.28</v>
      </c>
      <c r="B1623">
        <v>-220.052</v>
      </c>
    </row>
    <row r="1624" spans="1:2">
      <c r="A1624" s="25">
        <v>13.57</v>
      </c>
      <c r="B1624">
        <v>20.39337</v>
      </c>
    </row>
    <row r="1625" spans="1:2">
      <c r="A1625" s="25">
        <v>57.41</v>
      </c>
      <c r="B1625">
        <v>35.09</v>
      </c>
    </row>
    <row r="1626" spans="1:2">
      <c r="A1626" s="25">
        <v>2809.87</v>
      </c>
      <c r="B1626">
        <v>785.63</v>
      </c>
    </row>
    <row r="1627" spans="1:2">
      <c r="A1627" s="25">
        <v>79.93</v>
      </c>
      <c r="B1627">
        <v>-256.519</v>
      </c>
    </row>
    <row r="1628" spans="1:2">
      <c r="A1628" s="25">
        <v>873.18</v>
      </c>
      <c r="B1628">
        <v>398.358</v>
      </c>
    </row>
    <row r="1629" spans="1:2">
      <c r="A1629" s="25">
        <v>97.96</v>
      </c>
      <c r="B1629">
        <v>596.808</v>
      </c>
    </row>
    <row r="1630" spans="1:2">
      <c r="A1630" s="25">
        <v>134.38</v>
      </c>
      <c r="B1630">
        <v>92.7222</v>
      </c>
    </row>
    <row r="1631" spans="1:2">
      <c r="A1631" s="25">
        <v>73.1</v>
      </c>
      <c r="B1631">
        <v>6.11</v>
      </c>
    </row>
    <row r="1632" spans="1:2">
      <c r="A1632" s="25">
        <v>47.95</v>
      </c>
      <c r="B1632">
        <v>-6.34</v>
      </c>
    </row>
    <row r="1633" spans="1:2">
      <c r="A1633" s="25">
        <v>76.77</v>
      </c>
      <c r="B1633">
        <v>-160.2755</v>
      </c>
    </row>
    <row r="1634" spans="1:2">
      <c r="A1634" s="25">
        <v>2115.06</v>
      </c>
      <c r="B1634">
        <v>187.412</v>
      </c>
    </row>
    <row r="1635" spans="1:2">
      <c r="A1635" s="25">
        <v>29.99</v>
      </c>
      <c r="B1635">
        <v>-42.1705</v>
      </c>
    </row>
    <row r="1636" spans="1:2">
      <c r="A1636" s="25">
        <v>837.57</v>
      </c>
      <c r="B1636">
        <v>66.22</v>
      </c>
    </row>
    <row r="1637" spans="1:2">
      <c r="A1637" s="25">
        <v>56.22</v>
      </c>
      <c r="B1637">
        <v>-23.53</v>
      </c>
    </row>
    <row r="1638" spans="1:2">
      <c r="A1638" s="25">
        <v>758.97</v>
      </c>
      <c r="B1638">
        <v>10.68</v>
      </c>
    </row>
    <row r="1639" spans="1:2">
      <c r="A1639" s="25">
        <v>84.44</v>
      </c>
      <c r="B1639">
        <v>58.2636</v>
      </c>
    </row>
    <row r="1640" spans="1:2">
      <c r="A1640" s="25">
        <v>79.02</v>
      </c>
      <c r="B1640">
        <v>-326.2316</v>
      </c>
    </row>
    <row r="1641" spans="1:2">
      <c r="A1641" s="25">
        <v>25.45</v>
      </c>
      <c r="B1641">
        <v>16.898</v>
      </c>
    </row>
    <row r="1642" spans="1:2">
      <c r="A1642" s="25">
        <v>110.72</v>
      </c>
      <c r="B1642">
        <v>20.14</v>
      </c>
    </row>
    <row r="1643" spans="1:2">
      <c r="A1643" s="25">
        <v>1300.54</v>
      </c>
      <c r="B1643">
        <v>-986.524</v>
      </c>
    </row>
    <row r="1644" spans="1:2">
      <c r="A1644" s="25">
        <v>38.06</v>
      </c>
      <c r="B1644">
        <v>-141.666</v>
      </c>
    </row>
    <row r="1645" spans="1:2">
      <c r="A1645" s="25">
        <v>1263.35</v>
      </c>
      <c r="B1645">
        <v>47.334</v>
      </c>
    </row>
    <row r="1646" spans="1:2">
      <c r="A1646" s="25">
        <v>48.25</v>
      </c>
      <c r="B1646">
        <v>15.984</v>
      </c>
    </row>
    <row r="1647" spans="1:2">
      <c r="A1647" s="25">
        <v>38.54</v>
      </c>
      <c r="B1647">
        <v>-76.1068</v>
      </c>
    </row>
    <row r="1648" spans="1:2">
      <c r="A1648" s="25">
        <v>1483.16</v>
      </c>
      <c r="B1648">
        <v>-73.49412</v>
      </c>
    </row>
    <row r="1649" spans="1:2">
      <c r="A1649" s="25">
        <v>243.24</v>
      </c>
      <c r="B1649">
        <v>-88.158</v>
      </c>
    </row>
    <row r="1650" spans="1:2">
      <c r="A1650" s="25">
        <v>471.21</v>
      </c>
      <c r="B1650">
        <v>-634.8654</v>
      </c>
    </row>
    <row r="1651" spans="1:2">
      <c r="A1651" s="25">
        <v>36.58</v>
      </c>
      <c r="B1651">
        <v>25.2402</v>
      </c>
    </row>
    <row r="1652" spans="1:2">
      <c r="A1652" s="25">
        <v>182.61</v>
      </c>
      <c r="B1652">
        <v>87.12</v>
      </c>
    </row>
    <row r="1653" spans="1:2">
      <c r="A1653" s="25">
        <v>2376.12</v>
      </c>
      <c r="B1653">
        <v>-94.674645</v>
      </c>
    </row>
    <row r="1654" spans="1:2">
      <c r="A1654" s="25">
        <v>6938.19</v>
      </c>
      <c r="B1654">
        <v>-48.958</v>
      </c>
    </row>
    <row r="1655" spans="1:2">
      <c r="A1655" s="25">
        <v>20.22</v>
      </c>
      <c r="B1655">
        <v>-50.4</v>
      </c>
    </row>
    <row r="1656" spans="1:2">
      <c r="A1656" s="25">
        <v>1548.97</v>
      </c>
      <c r="B1656">
        <v>-348.754</v>
      </c>
    </row>
    <row r="1657" spans="1:2">
      <c r="A1657" s="25">
        <v>14.85</v>
      </c>
      <c r="B1657">
        <v>-10.435</v>
      </c>
    </row>
    <row r="1658" spans="1:2">
      <c r="A1658" s="25">
        <v>31.24</v>
      </c>
      <c r="B1658">
        <v>21.5556</v>
      </c>
    </row>
    <row r="1659" spans="1:2">
      <c r="A1659" s="25">
        <v>74.77</v>
      </c>
      <c r="B1659">
        <v>-239.315</v>
      </c>
    </row>
    <row r="1660" spans="1:2">
      <c r="A1660" s="25">
        <v>127.81</v>
      </c>
      <c r="B1660">
        <v>-33.31</v>
      </c>
    </row>
    <row r="1661" spans="1:2">
      <c r="A1661" s="25">
        <v>40.3</v>
      </c>
      <c r="B1661">
        <v>-83.65</v>
      </c>
    </row>
    <row r="1662" spans="1:2">
      <c r="A1662" s="25">
        <v>111.88</v>
      </c>
      <c r="B1662">
        <v>24.39</v>
      </c>
    </row>
    <row r="1663" spans="1:2">
      <c r="A1663" s="25">
        <v>8.41</v>
      </c>
      <c r="B1663">
        <v>-4.14</v>
      </c>
    </row>
    <row r="1664" spans="1:2">
      <c r="A1664" s="25">
        <v>104.95</v>
      </c>
      <c r="B1664">
        <v>-31.885</v>
      </c>
    </row>
    <row r="1665" spans="1:2">
      <c r="A1665" s="25">
        <v>166.59</v>
      </c>
      <c r="B1665">
        <v>-95.2105</v>
      </c>
    </row>
    <row r="1666" spans="1:2">
      <c r="A1666" s="25">
        <v>1300.81</v>
      </c>
      <c r="B1666">
        <v>326.25</v>
      </c>
    </row>
    <row r="1667" spans="1:2">
      <c r="A1667" s="25">
        <v>67.86</v>
      </c>
      <c r="B1667">
        <v>8.932</v>
      </c>
    </row>
    <row r="1668" spans="1:2">
      <c r="A1668" s="25">
        <v>747.28</v>
      </c>
      <c r="B1668">
        <v>229.638</v>
      </c>
    </row>
    <row r="1669" spans="1:2">
      <c r="A1669" s="25">
        <v>3127.69</v>
      </c>
      <c r="B1669">
        <v>1892.424</v>
      </c>
    </row>
    <row r="1670" spans="1:2">
      <c r="A1670" s="25">
        <v>41.82</v>
      </c>
      <c r="B1670">
        <v>28.8558</v>
      </c>
    </row>
    <row r="1671" spans="1:2">
      <c r="A1671" s="25">
        <v>2875.72</v>
      </c>
      <c r="B1671">
        <v>173.48</v>
      </c>
    </row>
    <row r="1672" spans="1:2">
      <c r="A1672" s="25">
        <v>2427.18</v>
      </c>
      <c r="B1672">
        <v>1674.7542</v>
      </c>
    </row>
    <row r="1673" spans="1:2">
      <c r="A1673" s="25">
        <v>434.85</v>
      </c>
      <c r="B1673">
        <v>300.0465</v>
      </c>
    </row>
    <row r="1674" spans="1:2">
      <c r="A1674" s="25">
        <v>19.16</v>
      </c>
      <c r="B1674">
        <v>-28.09</v>
      </c>
    </row>
    <row r="1675" spans="1:2">
      <c r="A1675" s="25">
        <v>1959.88</v>
      </c>
      <c r="B1675">
        <v>-263.1119291</v>
      </c>
    </row>
    <row r="1676" spans="1:2">
      <c r="A1676" s="25">
        <v>710.16</v>
      </c>
      <c r="B1676">
        <v>-38.808</v>
      </c>
    </row>
    <row r="1677" spans="1:2">
      <c r="A1677" s="25">
        <v>72.77</v>
      </c>
      <c r="B1677">
        <v>-19.9576</v>
      </c>
    </row>
    <row r="1678" spans="1:2">
      <c r="A1678" s="25">
        <v>57.7</v>
      </c>
      <c r="B1678">
        <v>-56.35</v>
      </c>
    </row>
    <row r="1679" spans="1:2">
      <c r="A1679" s="25">
        <v>974.14</v>
      </c>
      <c r="B1679">
        <v>-48.874</v>
      </c>
    </row>
    <row r="1680" spans="1:2">
      <c r="A1680" s="25">
        <v>74.23</v>
      </c>
      <c r="B1680">
        <v>51.2187</v>
      </c>
    </row>
    <row r="1681" spans="1:2">
      <c r="A1681" s="25">
        <v>627.19</v>
      </c>
      <c r="B1681">
        <v>380.468</v>
      </c>
    </row>
    <row r="1682" spans="1:2">
      <c r="A1682" s="25">
        <v>2233.46</v>
      </c>
      <c r="B1682">
        <v>429.754356</v>
      </c>
    </row>
    <row r="1683" spans="1:2">
      <c r="A1683" s="25">
        <v>1059.38</v>
      </c>
      <c r="B1683">
        <v>-1025.0172</v>
      </c>
    </row>
    <row r="1684" spans="1:2">
      <c r="A1684" s="25">
        <v>39.36</v>
      </c>
      <c r="B1684">
        <v>-403.1874</v>
      </c>
    </row>
    <row r="1685" spans="1:2">
      <c r="A1685" s="25">
        <v>379.72</v>
      </c>
      <c r="B1685">
        <v>-89.572</v>
      </c>
    </row>
    <row r="1686" spans="1:2">
      <c r="A1686" s="25">
        <v>272.86</v>
      </c>
      <c r="B1686">
        <v>-88.6248</v>
      </c>
    </row>
    <row r="1687" spans="1:2">
      <c r="A1687" s="25">
        <v>878.34</v>
      </c>
      <c r="B1687">
        <v>606.0546</v>
      </c>
    </row>
    <row r="1688" spans="1:2">
      <c r="A1688" s="25">
        <v>676.57</v>
      </c>
      <c r="B1688">
        <v>320.1</v>
      </c>
    </row>
    <row r="1689" spans="1:2">
      <c r="A1689" s="25">
        <v>94.97</v>
      </c>
      <c r="B1689">
        <v>105.678</v>
      </c>
    </row>
    <row r="1690" spans="1:2">
      <c r="A1690" s="25">
        <v>267.2</v>
      </c>
      <c r="B1690">
        <v>122.21</v>
      </c>
    </row>
    <row r="1691" spans="1:2">
      <c r="A1691" s="25">
        <v>86.79</v>
      </c>
      <c r="B1691">
        <v>-11.1332</v>
      </c>
    </row>
    <row r="1692" spans="1:2">
      <c r="A1692" s="25">
        <v>6.97</v>
      </c>
      <c r="B1692">
        <v>-8.28</v>
      </c>
    </row>
    <row r="1693" spans="1:2">
      <c r="A1693" s="25">
        <v>186.19</v>
      </c>
      <c r="B1693">
        <v>-161</v>
      </c>
    </row>
    <row r="1694" spans="1:2">
      <c r="A1694" s="25">
        <v>1227.94</v>
      </c>
      <c r="B1694">
        <v>848.3646</v>
      </c>
    </row>
    <row r="1695" spans="1:2">
      <c r="A1695" s="25">
        <v>952.26</v>
      </c>
      <c r="B1695">
        <v>427.1184</v>
      </c>
    </row>
    <row r="1696" spans="1:2">
      <c r="A1696" s="25">
        <v>5062.49</v>
      </c>
      <c r="B1696">
        <v>171.8388</v>
      </c>
    </row>
    <row r="1697" spans="1:2">
      <c r="A1697" s="25">
        <v>100.59</v>
      </c>
      <c r="B1697">
        <v>-604.406</v>
      </c>
    </row>
    <row r="1698" spans="1:2">
      <c r="A1698" s="25">
        <v>598.38</v>
      </c>
      <c r="B1698">
        <v>293.66</v>
      </c>
    </row>
    <row r="1699" spans="1:2">
      <c r="A1699" s="25">
        <v>7.2</v>
      </c>
      <c r="B1699">
        <v>-1.56</v>
      </c>
    </row>
    <row r="1700" spans="1:2">
      <c r="A1700" s="25">
        <v>241.97</v>
      </c>
      <c r="B1700">
        <v>105.7</v>
      </c>
    </row>
    <row r="1701" spans="1:2">
      <c r="A1701" s="25">
        <v>120.81</v>
      </c>
      <c r="B1701">
        <v>-21.06</v>
      </c>
    </row>
    <row r="1702" spans="1:2">
      <c r="A1702" s="25">
        <v>41.4</v>
      </c>
      <c r="B1702">
        <v>-5.08</v>
      </c>
    </row>
    <row r="1703" spans="1:2">
      <c r="A1703" s="25">
        <v>18.59</v>
      </c>
      <c r="B1703">
        <v>-298.886</v>
      </c>
    </row>
    <row r="1704" spans="1:2">
      <c r="A1704" s="25">
        <v>58.83</v>
      </c>
      <c r="B1704">
        <v>-145.852</v>
      </c>
    </row>
    <row r="1705" spans="1:2">
      <c r="A1705" s="25">
        <v>1557.66</v>
      </c>
      <c r="B1705">
        <v>-27.951</v>
      </c>
    </row>
    <row r="1706" spans="1:2">
      <c r="A1706" s="25">
        <v>818.81</v>
      </c>
      <c r="B1706">
        <v>261.444</v>
      </c>
    </row>
    <row r="1707" spans="1:2">
      <c r="A1707" s="25">
        <v>44.24</v>
      </c>
      <c r="B1707">
        <v>-30.45</v>
      </c>
    </row>
    <row r="1708" spans="1:2">
      <c r="A1708" s="25">
        <v>12.15</v>
      </c>
      <c r="B1708">
        <v>80.0712</v>
      </c>
    </row>
    <row r="1709" spans="1:2">
      <c r="A1709" s="25">
        <v>288.42</v>
      </c>
      <c r="B1709">
        <v>896.406</v>
      </c>
    </row>
    <row r="1710" spans="1:2">
      <c r="A1710" s="25">
        <v>119.78</v>
      </c>
      <c r="B1710">
        <v>-2133.278</v>
      </c>
    </row>
    <row r="1711" spans="1:2">
      <c r="A1711" s="25">
        <v>1867.04</v>
      </c>
      <c r="B1711">
        <v>-269.7555</v>
      </c>
    </row>
    <row r="1712" spans="1:2">
      <c r="A1712" s="25">
        <v>537.8</v>
      </c>
      <c r="B1712">
        <v>710.8074</v>
      </c>
    </row>
    <row r="1713" spans="1:2">
      <c r="A1713" s="25">
        <v>366.26</v>
      </c>
      <c r="B1713">
        <v>31.11</v>
      </c>
    </row>
    <row r="1714" spans="1:2">
      <c r="A1714" s="25">
        <v>157.99</v>
      </c>
      <c r="B1714">
        <v>358.2954</v>
      </c>
    </row>
    <row r="1715" spans="1:2">
      <c r="A1715" s="25">
        <v>1212.88</v>
      </c>
      <c r="B1715">
        <v>8.322</v>
      </c>
    </row>
    <row r="1716" spans="1:2">
      <c r="A1716" s="25">
        <v>125.19</v>
      </c>
      <c r="B1716">
        <v>24.018</v>
      </c>
    </row>
    <row r="1717" spans="1:2">
      <c r="A1717" s="25">
        <v>27.63</v>
      </c>
      <c r="B1717">
        <v>19.0647</v>
      </c>
    </row>
    <row r="1718" spans="1:2">
      <c r="A1718" s="25">
        <v>31.21</v>
      </c>
      <c r="B1718">
        <v>10.56</v>
      </c>
    </row>
    <row r="1719" spans="1:2">
      <c r="A1719" s="25">
        <v>128.13</v>
      </c>
      <c r="B1719">
        <v>-144.592</v>
      </c>
    </row>
    <row r="1720" spans="1:2">
      <c r="A1720" s="25">
        <v>464.94</v>
      </c>
      <c r="B1720">
        <v>-258.566</v>
      </c>
    </row>
    <row r="1721" spans="1:2">
      <c r="A1721" s="25">
        <v>7360.2</v>
      </c>
      <c r="B1721">
        <v>5078.538</v>
      </c>
    </row>
    <row r="1722" spans="1:2">
      <c r="A1722" s="25">
        <v>89.06</v>
      </c>
      <c r="B1722">
        <v>23.276</v>
      </c>
    </row>
    <row r="1723" spans="1:2">
      <c r="A1723" s="25">
        <v>134.97</v>
      </c>
      <c r="B1723">
        <v>17.754</v>
      </c>
    </row>
    <row r="1724" spans="1:2">
      <c r="A1724" s="25">
        <v>66.74</v>
      </c>
      <c r="B1724">
        <v>6.79</v>
      </c>
    </row>
    <row r="1725" spans="1:2">
      <c r="A1725" s="25">
        <v>1282.67</v>
      </c>
      <c r="B1725">
        <v>-421.76</v>
      </c>
    </row>
    <row r="1726" spans="1:2">
      <c r="A1726" s="25">
        <v>116.92</v>
      </c>
      <c r="B1726">
        <v>80.6748</v>
      </c>
    </row>
    <row r="1727" spans="1:2">
      <c r="A1727" s="25">
        <v>332.16</v>
      </c>
      <c r="B1727">
        <v>-1535.4864</v>
      </c>
    </row>
    <row r="1728" spans="1:2">
      <c r="A1728" s="25">
        <v>147.62</v>
      </c>
      <c r="B1728">
        <v>-159.32</v>
      </c>
    </row>
    <row r="1729" spans="1:2">
      <c r="A1729" s="25">
        <v>48.32</v>
      </c>
      <c r="B1729">
        <v>-577.304</v>
      </c>
    </row>
    <row r="1730" spans="1:2">
      <c r="A1730" s="25">
        <v>511.57</v>
      </c>
      <c r="B1730">
        <v>-29.666</v>
      </c>
    </row>
    <row r="1731" spans="1:2">
      <c r="A1731" s="25">
        <v>8.65</v>
      </c>
      <c r="B1731">
        <v>-1319.5</v>
      </c>
    </row>
    <row r="1732" spans="1:2">
      <c r="A1732" s="25">
        <v>215.25</v>
      </c>
      <c r="B1732">
        <v>65.598</v>
      </c>
    </row>
    <row r="1733" spans="1:2">
      <c r="A1733" s="25">
        <v>1358.02</v>
      </c>
      <c r="B1733">
        <v>0.258</v>
      </c>
    </row>
    <row r="1734" spans="1:2">
      <c r="A1734" s="25">
        <v>358.84</v>
      </c>
      <c r="B1734">
        <v>63.222</v>
      </c>
    </row>
    <row r="1735" spans="1:2">
      <c r="A1735" s="25">
        <v>3527.82</v>
      </c>
      <c r="B1735">
        <v>1272.5808</v>
      </c>
    </row>
    <row r="1736" spans="1:2">
      <c r="A1736" s="25">
        <v>4698.21</v>
      </c>
      <c r="B1736">
        <v>-5390.738892</v>
      </c>
    </row>
    <row r="1737" spans="1:2">
      <c r="A1737" s="25">
        <v>43.08</v>
      </c>
      <c r="B1737">
        <v>29.7252</v>
      </c>
    </row>
    <row r="1738" spans="1:2">
      <c r="A1738" s="25">
        <v>258.93</v>
      </c>
      <c r="B1738">
        <v>-187.11</v>
      </c>
    </row>
    <row r="1739" spans="1:2">
      <c r="A1739" s="25">
        <v>102.54</v>
      </c>
      <c r="B1739">
        <v>-135.16</v>
      </c>
    </row>
    <row r="1740" spans="1:2">
      <c r="A1740" s="25">
        <v>396.19</v>
      </c>
      <c r="B1740">
        <v>-193.58</v>
      </c>
    </row>
    <row r="1741" spans="1:2">
      <c r="A1741" s="25">
        <v>2230.12</v>
      </c>
      <c r="B1741">
        <v>1538.7828</v>
      </c>
    </row>
    <row r="1742" spans="1:2">
      <c r="A1742" s="25">
        <v>34.41</v>
      </c>
      <c r="B1742">
        <v>20.2996</v>
      </c>
    </row>
    <row r="1743" spans="1:2">
      <c r="A1743" s="25">
        <v>157.27</v>
      </c>
      <c r="B1743">
        <v>108.5163</v>
      </c>
    </row>
    <row r="1744" spans="1:2">
      <c r="A1744" s="25">
        <v>110.75</v>
      </c>
      <c r="B1744">
        <v>-152.76</v>
      </c>
    </row>
    <row r="1745" spans="1:2">
      <c r="A1745" s="25">
        <v>1013.84</v>
      </c>
      <c r="B1745">
        <v>48.47148</v>
      </c>
    </row>
    <row r="1746" spans="1:2">
      <c r="A1746" s="25">
        <v>91.39</v>
      </c>
      <c r="B1746">
        <v>63.0591</v>
      </c>
    </row>
    <row r="1747" spans="1:2">
      <c r="A1747" s="25">
        <v>885.65</v>
      </c>
      <c r="B1747">
        <v>395.308</v>
      </c>
    </row>
    <row r="1748" spans="1:2">
      <c r="A1748" s="25">
        <v>202.29</v>
      </c>
      <c r="B1748">
        <v>139.5801</v>
      </c>
    </row>
    <row r="1749" spans="1:2">
      <c r="A1749" s="25">
        <v>168.71</v>
      </c>
      <c r="B1749">
        <v>109.67</v>
      </c>
    </row>
    <row r="1750" spans="1:2">
      <c r="A1750" s="25">
        <v>199.76</v>
      </c>
      <c r="B1750">
        <v>113.415</v>
      </c>
    </row>
    <row r="1751" spans="1:2">
      <c r="A1751" s="25">
        <v>56.68</v>
      </c>
      <c r="B1751">
        <v>-36.77</v>
      </c>
    </row>
    <row r="1752" spans="1:2">
      <c r="A1752" s="25">
        <v>273.34</v>
      </c>
      <c r="B1752">
        <v>87.03</v>
      </c>
    </row>
    <row r="1753" spans="1:2">
      <c r="A1753" s="25">
        <v>9280.72</v>
      </c>
      <c r="B1753">
        <v>-70.14</v>
      </c>
    </row>
    <row r="1754" spans="1:2">
      <c r="A1754" s="25">
        <v>1348.83</v>
      </c>
      <c r="B1754">
        <v>531.618</v>
      </c>
    </row>
    <row r="1755" spans="1:2">
      <c r="A1755" s="25">
        <v>377</v>
      </c>
      <c r="B1755">
        <v>12.146</v>
      </c>
    </row>
    <row r="1756" spans="1:2">
      <c r="A1756" s="25">
        <v>42.99</v>
      </c>
      <c r="B1756">
        <v>5.687</v>
      </c>
    </row>
    <row r="1757" spans="1:2">
      <c r="A1757" s="25">
        <v>6600.63</v>
      </c>
      <c r="B1757">
        <v>4554.4347</v>
      </c>
    </row>
    <row r="1758" spans="1:2">
      <c r="A1758" s="25">
        <v>1811.99</v>
      </c>
      <c r="B1758">
        <v>618.19308</v>
      </c>
    </row>
    <row r="1759" spans="1:2">
      <c r="A1759" s="25">
        <v>320.75</v>
      </c>
      <c r="B1759">
        <v>34.302</v>
      </c>
    </row>
    <row r="1760" spans="1:2">
      <c r="A1760" s="25">
        <v>1824.33</v>
      </c>
      <c r="B1760">
        <v>1258.7877</v>
      </c>
    </row>
    <row r="1761" spans="1:2">
      <c r="A1761" s="25">
        <v>66.32</v>
      </c>
      <c r="B1761">
        <v>-66.378</v>
      </c>
    </row>
    <row r="1762" spans="1:2">
      <c r="A1762" s="25">
        <v>18.75</v>
      </c>
      <c r="B1762">
        <v>-33.34</v>
      </c>
    </row>
    <row r="1763" spans="1:2">
      <c r="A1763" s="25">
        <v>188.51</v>
      </c>
      <c r="B1763">
        <v>-201.276</v>
      </c>
    </row>
    <row r="1764" spans="1:2">
      <c r="A1764" s="25">
        <v>31.18</v>
      </c>
      <c r="B1764">
        <v>21.5142</v>
      </c>
    </row>
    <row r="1765" spans="1:2">
      <c r="A1765" s="25">
        <v>6720.88</v>
      </c>
      <c r="B1765">
        <v>4637.4072</v>
      </c>
    </row>
    <row r="1766" spans="1:2">
      <c r="A1766" s="25">
        <v>102.21</v>
      </c>
      <c r="B1766">
        <v>-239.5415</v>
      </c>
    </row>
    <row r="1767" spans="1:2">
      <c r="A1767" s="25">
        <v>2331.9</v>
      </c>
      <c r="B1767">
        <v>-224.9478</v>
      </c>
    </row>
    <row r="1768" spans="1:2">
      <c r="A1768" s="25">
        <v>27.47</v>
      </c>
      <c r="B1768">
        <v>196.8</v>
      </c>
    </row>
    <row r="1769" spans="1:2">
      <c r="A1769" s="25">
        <v>261.34</v>
      </c>
      <c r="B1769">
        <v>10.802</v>
      </c>
    </row>
    <row r="1770" spans="1:2">
      <c r="A1770" s="25">
        <v>237.8</v>
      </c>
      <c r="B1770">
        <v>164.082</v>
      </c>
    </row>
    <row r="1771" spans="1:2">
      <c r="A1771" s="25">
        <v>35.97</v>
      </c>
      <c r="B1771">
        <v>8.53</v>
      </c>
    </row>
    <row r="1772" spans="1:2">
      <c r="A1772" s="25">
        <v>14.53</v>
      </c>
      <c r="B1772">
        <v>-8.398</v>
      </c>
    </row>
    <row r="1773" spans="1:2">
      <c r="A1773" s="25">
        <v>1277.49</v>
      </c>
      <c r="B1773">
        <v>881.4681</v>
      </c>
    </row>
    <row r="1774" spans="1:2">
      <c r="A1774" s="25">
        <v>14.2</v>
      </c>
      <c r="B1774">
        <v>3.84</v>
      </c>
    </row>
    <row r="1775" spans="1:2">
      <c r="A1775" s="25">
        <v>614.99</v>
      </c>
      <c r="B1775">
        <v>-134.912</v>
      </c>
    </row>
    <row r="1776" spans="1:2">
      <c r="A1776" s="25">
        <v>279.01</v>
      </c>
      <c r="B1776">
        <v>192.5169</v>
      </c>
    </row>
    <row r="1777" spans="1:2">
      <c r="A1777" s="25">
        <v>134.09</v>
      </c>
      <c r="B1777">
        <v>74.6385</v>
      </c>
    </row>
    <row r="1778" spans="1:2">
      <c r="A1778" s="25">
        <v>28.46</v>
      </c>
      <c r="B1778">
        <v>-29.172</v>
      </c>
    </row>
    <row r="1779" spans="1:2">
      <c r="A1779" s="25">
        <v>2291.39</v>
      </c>
      <c r="B1779">
        <v>772.04</v>
      </c>
    </row>
    <row r="1780" spans="1:2">
      <c r="A1780" s="25">
        <v>58.5</v>
      </c>
      <c r="B1780">
        <v>-164.18</v>
      </c>
    </row>
    <row r="1781" spans="1:2">
      <c r="A1781" s="25">
        <v>131.62</v>
      </c>
      <c r="B1781">
        <v>-79.4</v>
      </c>
    </row>
    <row r="1782" spans="1:2">
      <c r="A1782" s="25">
        <v>121.46</v>
      </c>
      <c r="B1782">
        <v>23.046</v>
      </c>
    </row>
    <row r="1783" spans="1:2">
      <c r="A1783" s="25">
        <v>79.61</v>
      </c>
      <c r="B1783">
        <v>-188.034</v>
      </c>
    </row>
    <row r="1784" spans="1:2">
      <c r="A1784" s="25">
        <v>61.1</v>
      </c>
      <c r="B1784">
        <v>215.718</v>
      </c>
    </row>
    <row r="1785" spans="1:2">
      <c r="A1785" s="25">
        <v>193.81</v>
      </c>
      <c r="B1785">
        <v>106.9848</v>
      </c>
    </row>
    <row r="1786" spans="1:2">
      <c r="A1786" s="25">
        <v>52.1</v>
      </c>
      <c r="B1786">
        <v>-121.05808</v>
      </c>
    </row>
    <row r="1787" spans="1:2">
      <c r="A1787" s="25">
        <v>608.81</v>
      </c>
      <c r="B1787">
        <v>-221.5</v>
      </c>
    </row>
    <row r="1788" spans="1:2">
      <c r="A1788" s="25">
        <v>808.61</v>
      </c>
      <c r="B1788">
        <v>206.352</v>
      </c>
    </row>
    <row r="1789" spans="1:2">
      <c r="A1789" s="25">
        <v>55.08</v>
      </c>
      <c r="B1789">
        <v>-324.73</v>
      </c>
    </row>
    <row r="1790" spans="1:2">
      <c r="A1790" s="25">
        <v>145.12</v>
      </c>
      <c r="B1790">
        <v>100.1328</v>
      </c>
    </row>
    <row r="1791" spans="1:2">
      <c r="A1791" s="25">
        <v>94.27</v>
      </c>
      <c r="B1791">
        <v>15.096</v>
      </c>
    </row>
    <row r="1792" spans="1:2">
      <c r="A1792" s="25">
        <v>82.21</v>
      </c>
      <c r="B1792">
        <v>14.9124</v>
      </c>
    </row>
    <row r="1793" spans="1:2">
      <c r="A1793" s="25">
        <v>417.47</v>
      </c>
      <c r="B1793">
        <v>-135.226</v>
      </c>
    </row>
    <row r="1794" spans="1:2">
      <c r="A1794" s="25">
        <v>735.7</v>
      </c>
      <c r="B1794">
        <v>507.633</v>
      </c>
    </row>
    <row r="1795" spans="1:2">
      <c r="A1795" s="25">
        <v>225.59</v>
      </c>
      <c r="B1795">
        <v>38.23</v>
      </c>
    </row>
    <row r="1796" spans="1:2">
      <c r="A1796" s="25">
        <v>284.34</v>
      </c>
      <c r="B1796">
        <v>52.764</v>
      </c>
    </row>
    <row r="1797" spans="1:2">
      <c r="A1797" s="25">
        <v>66.9</v>
      </c>
      <c r="B1797">
        <v>24.096</v>
      </c>
    </row>
    <row r="1798" spans="1:2">
      <c r="A1798" s="25">
        <v>43.13</v>
      </c>
      <c r="B1798">
        <v>6.972</v>
      </c>
    </row>
    <row r="1799" spans="1:2">
      <c r="A1799" s="25">
        <v>11.21</v>
      </c>
      <c r="B1799">
        <v>-24.246</v>
      </c>
    </row>
    <row r="1800" spans="1:2">
      <c r="A1800" s="25">
        <v>89.76</v>
      </c>
      <c r="B1800">
        <v>9.9268</v>
      </c>
    </row>
    <row r="1801" spans="1:2">
      <c r="A1801" s="25">
        <v>1913.84</v>
      </c>
      <c r="B1801">
        <v>1320.5496</v>
      </c>
    </row>
    <row r="1802" spans="1:2">
      <c r="A1802" s="25">
        <v>2692.12</v>
      </c>
      <c r="B1802">
        <v>1585.503</v>
      </c>
    </row>
    <row r="1803" spans="1:2">
      <c r="A1803" s="25">
        <v>762.38</v>
      </c>
      <c r="B1803">
        <v>526.0422</v>
      </c>
    </row>
    <row r="1804" spans="1:2">
      <c r="A1804" s="25">
        <v>8.77</v>
      </c>
      <c r="B1804">
        <v>6.0513</v>
      </c>
    </row>
    <row r="1805" spans="1:2">
      <c r="A1805" s="25">
        <v>20.87</v>
      </c>
      <c r="B1805">
        <v>-67.0565</v>
      </c>
    </row>
    <row r="1806" spans="1:2">
      <c r="A1806" s="25">
        <v>25.7</v>
      </c>
      <c r="B1806">
        <v>-7.94</v>
      </c>
    </row>
    <row r="1807" spans="1:2">
      <c r="A1807" s="25">
        <v>229.57</v>
      </c>
      <c r="B1807">
        <v>122.292</v>
      </c>
    </row>
    <row r="1808" spans="1:2">
      <c r="A1808" s="25">
        <v>893.53</v>
      </c>
      <c r="B1808">
        <v>616.5357</v>
      </c>
    </row>
    <row r="1809" spans="1:2">
      <c r="A1809" s="25">
        <v>514.79</v>
      </c>
      <c r="B1809">
        <v>-628.38</v>
      </c>
    </row>
    <row r="1810" spans="1:2">
      <c r="A1810" s="25">
        <v>2053.6</v>
      </c>
      <c r="B1810">
        <v>-143.235</v>
      </c>
    </row>
    <row r="1811" spans="1:2">
      <c r="A1811" s="25">
        <v>14.65</v>
      </c>
      <c r="B1811">
        <v>2.4852</v>
      </c>
    </row>
    <row r="1812" spans="1:2">
      <c r="A1812" s="25">
        <v>312.59</v>
      </c>
      <c r="B1812">
        <v>91.956</v>
      </c>
    </row>
    <row r="1813" spans="1:2">
      <c r="A1813" s="25">
        <v>64.4</v>
      </c>
      <c r="B1813">
        <v>-2.544</v>
      </c>
    </row>
    <row r="1814" spans="1:2">
      <c r="A1814" s="25">
        <v>193.59</v>
      </c>
      <c r="B1814">
        <v>133.5771</v>
      </c>
    </row>
    <row r="1815" spans="1:2">
      <c r="A1815" s="25">
        <v>453.62</v>
      </c>
      <c r="B1815">
        <v>-634.7341</v>
      </c>
    </row>
    <row r="1816" spans="1:2">
      <c r="A1816" s="25">
        <v>929.57</v>
      </c>
      <c r="B1816">
        <v>251.4084</v>
      </c>
    </row>
    <row r="1817" spans="1:2">
      <c r="A1817" s="25">
        <v>152.05</v>
      </c>
      <c r="B1817">
        <v>104.9145</v>
      </c>
    </row>
    <row r="1818" spans="1:2">
      <c r="A1818" s="25">
        <v>49.1</v>
      </c>
      <c r="B1818">
        <v>24.59</v>
      </c>
    </row>
    <row r="1819" spans="1:2">
      <c r="A1819" s="25">
        <v>246.44</v>
      </c>
      <c r="B1819">
        <v>-458.744</v>
      </c>
    </row>
    <row r="1820" spans="1:2">
      <c r="A1820" s="25">
        <v>575.07</v>
      </c>
      <c r="B1820">
        <v>253.3032</v>
      </c>
    </row>
    <row r="1821" spans="1:2">
      <c r="A1821" s="25">
        <v>1781.66</v>
      </c>
      <c r="B1821">
        <v>-723.784</v>
      </c>
    </row>
    <row r="1822" spans="1:2">
      <c r="A1822" s="25">
        <v>940.64</v>
      </c>
      <c r="B1822">
        <v>589.188</v>
      </c>
    </row>
    <row r="1823" spans="1:2">
      <c r="A1823" s="25">
        <v>439.27</v>
      </c>
      <c r="B1823">
        <v>-1314.992</v>
      </c>
    </row>
    <row r="1824" spans="1:2">
      <c r="A1824" s="25">
        <v>42.46</v>
      </c>
      <c r="B1824">
        <v>-45.64</v>
      </c>
    </row>
    <row r="1825" spans="1:2">
      <c r="A1825" s="25">
        <v>314.06</v>
      </c>
      <c r="B1825">
        <v>204.49</v>
      </c>
    </row>
    <row r="1826" spans="1:2">
      <c r="A1826" s="25">
        <v>1009.99</v>
      </c>
      <c r="B1826">
        <v>-1455.9972</v>
      </c>
    </row>
    <row r="1827" spans="1:2">
      <c r="A1827" s="25">
        <v>92.16</v>
      </c>
      <c r="B1827">
        <v>-22.56</v>
      </c>
    </row>
    <row r="1828" spans="1:2">
      <c r="A1828" s="25">
        <v>2589.01</v>
      </c>
      <c r="B1828">
        <v>363.552</v>
      </c>
    </row>
    <row r="1829" spans="1:2">
      <c r="A1829" s="25">
        <v>1893.93</v>
      </c>
      <c r="B1829">
        <v>-11.536</v>
      </c>
    </row>
    <row r="1830" spans="1:2">
      <c r="A1830" s="25">
        <v>107.95</v>
      </c>
      <c r="B1830">
        <v>-627.82192</v>
      </c>
    </row>
    <row r="1831" spans="1:2">
      <c r="A1831" s="25">
        <v>1714.93</v>
      </c>
      <c r="B1831">
        <v>1074.44</v>
      </c>
    </row>
    <row r="1832" spans="1:2">
      <c r="A1832" s="25">
        <v>1494.63</v>
      </c>
      <c r="B1832">
        <v>-1763.7477</v>
      </c>
    </row>
    <row r="1833" spans="1:2">
      <c r="A1833" s="25">
        <v>127.83</v>
      </c>
      <c r="B1833">
        <v>-46.5244</v>
      </c>
    </row>
    <row r="1834" spans="1:2">
      <c r="A1834" s="25">
        <v>289.88</v>
      </c>
      <c r="B1834">
        <v>200.0172</v>
      </c>
    </row>
    <row r="1835" spans="1:2">
      <c r="A1835" s="25">
        <v>414.49</v>
      </c>
      <c r="B1835">
        <v>159.5297</v>
      </c>
    </row>
    <row r="1836" spans="1:2">
      <c r="A1836" s="25">
        <v>469.69</v>
      </c>
      <c r="B1836">
        <v>15.3714</v>
      </c>
    </row>
    <row r="1837" spans="1:2">
      <c r="A1837" s="25">
        <v>8585.67</v>
      </c>
      <c r="B1837">
        <v>5924.1123</v>
      </c>
    </row>
    <row r="1838" spans="1:2">
      <c r="A1838" s="25">
        <v>1700.38</v>
      </c>
      <c r="B1838">
        <v>-103.624</v>
      </c>
    </row>
    <row r="1839" spans="1:2">
      <c r="A1839" s="25">
        <v>35.96</v>
      </c>
      <c r="B1839">
        <v>-57.824</v>
      </c>
    </row>
    <row r="1840" spans="1:2">
      <c r="A1840" s="25">
        <v>292.37</v>
      </c>
      <c r="B1840">
        <v>201.7353</v>
      </c>
    </row>
    <row r="1841" spans="1:2">
      <c r="A1841" s="25">
        <v>682.79</v>
      </c>
      <c r="B1841">
        <v>-684.78</v>
      </c>
    </row>
    <row r="1842" spans="1:2">
      <c r="A1842" s="25">
        <v>125.77</v>
      </c>
      <c r="B1842">
        <v>-237.47</v>
      </c>
    </row>
    <row r="1843" spans="1:2">
      <c r="A1843" s="25">
        <v>3918.98</v>
      </c>
      <c r="B1843">
        <v>-2946.051</v>
      </c>
    </row>
    <row r="1844" spans="1:2">
      <c r="A1844" s="25">
        <v>257.52</v>
      </c>
      <c r="B1844">
        <v>-224.644</v>
      </c>
    </row>
    <row r="1845" spans="1:2">
      <c r="A1845" s="25">
        <v>411.64</v>
      </c>
      <c r="B1845">
        <v>14.76</v>
      </c>
    </row>
    <row r="1846" spans="1:2">
      <c r="A1846" s="25">
        <v>8.3</v>
      </c>
      <c r="B1846">
        <v>-1.0712</v>
      </c>
    </row>
    <row r="1847" spans="1:2">
      <c r="A1847" s="25">
        <v>10.04</v>
      </c>
      <c r="B1847">
        <v>4.4104</v>
      </c>
    </row>
    <row r="1848" spans="1:2">
      <c r="A1848" s="25">
        <v>19.73</v>
      </c>
      <c r="B1848">
        <v>-24.2048</v>
      </c>
    </row>
    <row r="1849" spans="1:2">
      <c r="A1849" s="25">
        <v>615.54</v>
      </c>
      <c r="B1849">
        <v>-126.05778</v>
      </c>
    </row>
    <row r="1850" spans="1:2">
      <c r="A1850" s="25">
        <v>29.92</v>
      </c>
      <c r="B1850">
        <v>20.6448</v>
      </c>
    </row>
    <row r="1851" spans="1:2">
      <c r="A1851" s="25">
        <v>281.82</v>
      </c>
      <c r="B1851">
        <v>-122.77</v>
      </c>
    </row>
    <row r="1852" spans="1:2">
      <c r="A1852" s="25">
        <v>3902.09</v>
      </c>
      <c r="B1852">
        <v>2692.4421</v>
      </c>
    </row>
    <row r="1853" spans="1:2">
      <c r="A1853" s="25">
        <v>14.18</v>
      </c>
      <c r="B1853">
        <v>2.0672</v>
      </c>
    </row>
    <row r="1854" spans="1:2">
      <c r="A1854" s="25">
        <v>4146.28</v>
      </c>
      <c r="B1854">
        <v>2860.9332</v>
      </c>
    </row>
    <row r="1855" spans="1:2">
      <c r="A1855" s="25">
        <v>290.24</v>
      </c>
      <c r="B1855">
        <v>-127.56</v>
      </c>
    </row>
    <row r="1856" spans="1:2">
      <c r="A1856" s="25">
        <v>971.4</v>
      </c>
      <c r="B1856">
        <v>282.18</v>
      </c>
    </row>
    <row r="1857" spans="1:2">
      <c r="A1857" s="25">
        <v>193.51</v>
      </c>
      <c r="B1857">
        <v>-96.338</v>
      </c>
    </row>
    <row r="1858" spans="1:2">
      <c r="A1858" s="25">
        <v>157.81</v>
      </c>
      <c r="B1858">
        <v>-23.35788</v>
      </c>
    </row>
    <row r="1859" spans="1:2">
      <c r="A1859" s="25">
        <v>19.44</v>
      </c>
      <c r="B1859">
        <v>-18.2416</v>
      </c>
    </row>
    <row r="1860" spans="1:2">
      <c r="A1860" s="25">
        <v>4636.63</v>
      </c>
      <c r="B1860">
        <v>1428.9104</v>
      </c>
    </row>
    <row r="1861" spans="1:2">
      <c r="A1861" s="25">
        <v>761.16</v>
      </c>
      <c r="B1861">
        <v>525.2004</v>
      </c>
    </row>
    <row r="1862" spans="1:2">
      <c r="A1862" s="25">
        <v>20.03</v>
      </c>
      <c r="B1862">
        <v>-12.7088</v>
      </c>
    </row>
    <row r="1863" spans="1:2">
      <c r="A1863" s="25">
        <v>84.56</v>
      </c>
      <c r="B1863">
        <v>-5.295</v>
      </c>
    </row>
    <row r="1864" spans="1:2">
      <c r="A1864" s="25">
        <v>70.71</v>
      </c>
      <c r="B1864">
        <v>41.07</v>
      </c>
    </row>
    <row r="1865" spans="1:2">
      <c r="A1865" s="25">
        <v>269.33</v>
      </c>
      <c r="B1865">
        <v>290.202</v>
      </c>
    </row>
    <row r="1866" spans="1:2">
      <c r="A1866" s="25">
        <v>3845.35</v>
      </c>
      <c r="B1866">
        <v>2653.2915</v>
      </c>
    </row>
    <row r="1867" spans="1:2">
      <c r="A1867" s="25">
        <v>3.77</v>
      </c>
      <c r="B1867">
        <v>-1.84</v>
      </c>
    </row>
    <row r="1868" spans="1:2">
      <c r="A1868" s="25">
        <v>928.92</v>
      </c>
      <c r="B1868">
        <v>588.54</v>
      </c>
    </row>
    <row r="1869" spans="1:2">
      <c r="A1869" s="25">
        <v>343.54</v>
      </c>
      <c r="B1869">
        <v>237.0426</v>
      </c>
    </row>
    <row r="1870" spans="1:2">
      <c r="A1870" s="25">
        <v>45</v>
      </c>
      <c r="B1870">
        <v>-78.91668</v>
      </c>
    </row>
    <row r="1871" spans="1:2">
      <c r="A1871" s="25">
        <v>6569.07</v>
      </c>
      <c r="B1871">
        <v>-13562.63741</v>
      </c>
    </row>
    <row r="1872" spans="1:2">
      <c r="A1872" s="25">
        <v>15.95</v>
      </c>
      <c r="B1872">
        <v>-35.04</v>
      </c>
    </row>
    <row r="1873" spans="1:2">
      <c r="A1873" s="25">
        <v>42.35</v>
      </c>
      <c r="B1873">
        <v>5.98</v>
      </c>
    </row>
    <row r="1874" spans="1:2">
      <c r="A1874" s="25">
        <v>384.22</v>
      </c>
      <c r="B1874">
        <v>-29.0656</v>
      </c>
    </row>
    <row r="1875" spans="1:2">
      <c r="A1875" s="25">
        <v>178.68</v>
      </c>
      <c r="B1875">
        <v>-19.2972</v>
      </c>
    </row>
    <row r="1876" spans="1:2">
      <c r="A1876" s="25">
        <v>79.39</v>
      </c>
      <c r="B1876">
        <v>40.6556</v>
      </c>
    </row>
    <row r="1877" spans="1:2">
      <c r="A1877" s="25">
        <v>674.55</v>
      </c>
      <c r="B1877">
        <v>465.4395</v>
      </c>
    </row>
    <row r="1878" spans="1:2">
      <c r="A1878" s="25">
        <v>668.38</v>
      </c>
      <c r="B1878">
        <v>385.37</v>
      </c>
    </row>
    <row r="1879" spans="1:2">
      <c r="A1879" s="25">
        <v>1721.24</v>
      </c>
      <c r="B1879">
        <v>-89.27</v>
      </c>
    </row>
    <row r="1880" spans="1:2">
      <c r="A1880" s="25">
        <v>70.82</v>
      </c>
      <c r="B1880">
        <v>-45.816</v>
      </c>
    </row>
    <row r="1881" spans="1:2">
      <c r="A1881" s="25">
        <v>90.44</v>
      </c>
      <c r="B1881">
        <v>30.63</v>
      </c>
    </row>
    <row r="1882" spans="1:2">
      <c r="A1882" s="25">
        <v>393.98</v>
      </c>
      <c r="B1882">
        <v>-44.436</v>
      </c>
    </row>
    <row r="1883" spans="1:2">
      <c r="A1883" s="25">
        <v>61.29</v>
      </c>
      <c r="B1883">
        <v>-100.24</v>
      </c>
    </row>
    <row r="1884" spans="1:2">
      <c r="A1884" s="25">
        <v>109.15</v>
      </c>
      <c r="B1884">
        <v>-262.62</v>
      </c>
    </row>
    <row r="1885" spans="1:2">
      <c r="A1885" s="25">
        <v>74.01</v>
      </c>
      <c r="B1885">
        <v>-56.446</v>
      </c>
    </row>
    <row r="1886" spans="1:2">
      <c r="A1886" s="25">
        <v>48.1</v>
      </c>
      <c r="B1886">
        <v>33.189</v>
      </c>
    </row>
    <row r="1887" spans="1:2">
      <c r="A1887" s="25">
        <v>8.83</v>
      </c>
      <c r="B1887">
        <v>6.0927</v>
      </c>
    </row>
    <row r="1888" spans="1:2">
      <c r="A1888" s="25">
        <v>659.42</v>
      </c>
      <c r="B1888">
        <v>-335.317125</v>
      </c>
    </row>
    <row r="1889" spans="1:2">
      <c r="A1889" s="25">
        <v>403.53</v>
      </c>
      <c r="B1889">
        <v>16.0218</v>
      </c>
    </row>
    <row r="1890" spans="1:2">
      <c r="A1890" s="25">
        <v>55.17</v>
      </c>
      <c r="B1890">
        <v>38.0673</v>
      </c>
    </row>
    <row r="1891" spans="1:2">
      <c r="A1891" s="25">
        <v>76.91</v>
      </c>
      <c r="B1891">
        <v>53.0679</v>
      </c>
    </row>
    <row r="1892" spans="1:2">
      <c r="A1892" s="25">
        <v>151.34</v>
      </c>
      <c r="B1892">
        <v>-14.6432</v>
      </c>
    </row>
    <row r="1893" spans="1:2">
      <c r="A1893" s="25">
        <v>34.11</v>
      </c>
      <c r="B1893">
        <v>-10.36</v>
      </c>
    </row>
    <row r="1894" spans="1:2">
      <c r="A1894" s="25">
        <v>154.71</v>
      </c>
      <c r="B1894">
        <v>106.7499</v>
      </c>
    </row>
    <row r="1895" spans="1:2">
      <c r="A1895" s="25">
        <v>63.32</v>
      </c>
      <c r="B1895">
        <v>36.906</v>
      </c>
    </row>
    <row r="1896" spans="1:2">
      <c r="A1896" s="25">
        <v>5086.08</v>
      </c>
      <c r="B1896">
        <v>1660.92</v>
      </c>
    </row>
    <row r="1897" spans="1:2">
      <c r="A1897" s="25">
        <v>52.21</v>
      </c>
      <c r="B1897">
        <v>-21.03</v>
      </c>
    </row>
    <row r="1898" spans="1:2">
      <c r="A1898" s="25">
        <v>170.32</v>
      </c>
      <c r="B1898">
        <v>117.5208</v>
      </c>
    </row>
    <row r="1899" spans="1:2">
      <c r="A1899" s="25">
        <v>92.29</v>
      </c>
      <c r="B1899">
        <v>-49.1868</v>
      </c>
    </row>
    <row r="1900" spans="1:2">
      <c r="A1900" s="25">
        <v>82.29</v>
      </c>
      <c r="B1900">
        <v>-152.7448</v>
      </c>
    </row>
    <row r="1901" spans="1:2">
      <c r="A1901" s="25">
        <v>1506.89</v>
      </c>
      <c r="B1901">
        <v>1039.7541</v>
      </c>
    </row>
    <row r="1902" spans="1:2">
      <c r="A1902" s="25">
        <v>819.4</v>
      </c>
      <c r="B1902">
        <v>565.386</v>
      </c>
    </row>
    <row r="1903" spans="1:2">
      <c r="A1903" s="25">
        <v>1809.75</v>
      </c>
      <c r="B1903">
        <v>-230.9528</v>
      </c>
    </row>
    <row r="1904" spans="1:2">
      <c r="A1904" s="25">
        <v>70.03</v>
      </c>
      <c r="B1904">
        <v>-61.62804</v>
      </c>
    </row>
    <row r="1905" spans="1:2">
      <c r="A1905" s="25">
        <v>15.19</v>
      </c>
      <c r="B1905">
        <v>2755.6422</v>
      </c>
    </row>
    <row r="1906" spans="1:2">
      <c r="A1906" s="25">
        <v>59.49</v>
      </c>
      <c r="B1906">
        <v>-256.018</v>
      </c>
    </row>
    <row r="1907" spans="1:2">
      <c r="A1907" s="25">
        <v>237.62</v>
      </c>
      <c r="B1907">
        <v>-439.908</v>
      </c>
    </row>
    <row r="1908" spans="1:2">
      <c r="A1908" s="25">
        <v>176.42</v>
      </c>
      <c r="B1908">
        <v>1087.716</v>
      </c>
    </row>
    <row r="1909" spans="1:2">
      <c r="A1909" s="25">
        <v>43.41</v>
      </c>
      <c r="B1909">
        <v>257.0832</v>
      </c>
    </row>
    <row r="1910" spans="1:2">
      <c r="A1910" s="25">
        <v>46.42</v>
      </c>
      <c r="B1910">
        <v>0.7854</v>
      </c>
    </row>
    <row r="1911" spans="1:2">
      <c r="A1911" s="25">
        <v>2084.16</v>
      </c>
      <c r="B1911">
        <v>9.204</v>
      </c>
    </row>
    <row r="1912" spans="1:2">
      <c r="A1912" s="25">
        <v>1140.95</v>
      </c>
      <c r="B1912">
        <v>88.56</v>
      </c>
    </row>
    <row r="1913" spans="1:2">
      <c r="A1913" s="25">
        <v>657.61</v>
      </c>
      <c r="B1913">
        <v>664.518</v>
      </c>
    </row>
    <row r="1914" spans="1:2">
      <c r="A1914" s="25">
        <v>31.46</v>
      </c>
      <c r="B1914">
        <v>18.42</v>
      </c>
    </row>
    <row r="1915" spans="1:2">
      <c r="A1915" s="25">
        <v>948.97</v>
      </c>
      <c r="B1915">
        <v>349.47</v>
      </c>
    </row>
    <row r="1916" spans="1:2">
      <c r="A1916" s="25">
        <v>136.99</v>
      </c>
      <c r="B1916">
        <v>-226.3464</v>
      </c>
    </row>
    <row r="1917" spans="1:2">
      <c r="A1917" s="25">
        <v>99.36</v>
      </c>
      <c r="B1917">
        <v>-281.17584</v>
      </c>
    </row>
    <row r="1918" spans="1:2">
      <c r="A1918" s="25">
        <v>27.37</v>
      </c>
      <c r="B1918">
        <v>18.41</v>
      </c>
    </row>
    <row r="1919" spans="1:2">
      <c r="A1919" s="25">
        <v>98.16</v>
      </c>
      <c r="B1919">
        <v>65.63</v>
      </c>
    </row>
    <row r="1920" spans="1:2">
      <c r="A1920" s="25">
        <v>116.11</v>
      </c>
      <c r="B1920">
        <v>-7.73</v>
      </c>
    </row>
    <row r="1921" spans="1:2">
      <c r="A1921" s="25">
        <v>157.33</v>
      </c>
      <c r="B1921">
        <v>107.45462</v>
      </c>
    </row>
    <row r="1922" spans="1:2">
      <c r="A1922" s="25">
        <v>95</v>
      </c>
      <c r="B1922">
        <v>-47.99525</v>
      </c>
    </row>
    <row r="1923" spans="1:2">
      <c r="A1923" s="25">
        <v>39.17</v>
      </c>
      <c r="B1923">
        <v>27.0273</v>
      </c>
    </row>
    <row r="1924" spans="1:2">
      <c r="A1924" s="25">
        <v>131.26</v>
      </c>
      <c r="B1924">
        <v>44.892</v>
      </c>
    </row>
    <row r="1925" spans="1:2">
      <c r="A1925" s="25">
        <v>647.07</v>
      </c>
      <c r="B1925">
        <v>25.91382</v>
      </c>
    </row>
    <row r="1926" spans="1:2">
      <c r="A1926" s="25">
        <v>141.59</v>
      </c>
      <c r="B1926">
        <v>18.218</v>
      </c>
    </row>
    <row r="1927" spans="1:2">
      <c r="A1927" s="25">
        <v>203.05</v>
      </c>
      <c r="B1927">
        <v>25.058</v>
      </c>
    </row>
    <row r="1928" spans="1:2">
      <c r="A1928" s="25">
        <v>9.23</v>
      </c>
      <c r="B1928">
        <v>-82.5592</v>
      </c>
    </row>
    <row r="1929" spans="1:2">
      <c r="A1929" s="25">
        <v>96.13</v>
      </c>
      <c r="B1929">
        <v>18.1475</v>
      </c>
    </row>
    <row r="1930" spans="1:2">
      <c r="A1930" s="25">
        <v>73.96</v>
      </c>
      <c r="B1930">
        <v>2.806</v>
      </c>
    </row>
    <row r="1931" spans="1:2">
      <c r="A1931" s="25">
        <v>51.02</v>
      </c>
      <c r="B1931">
        <v>5.884</v>
      </c>
    </row>
    <row r="1932" spans="1:2">
      <c r="A1932" s="25">
        <v>107.51</v>
      </c>
      <c r="B1932">
        <v>74.1819</v>
      </c>
    </row>
    <row r="1933" spans="1:2">
      <c r="A1933" s="25">
        <v>44.75</v>
      </c>
      <c r="B1933">
        <v>-45.21</v>
      </c>
    </row>
    <row r="1934" spans="1:2">
      <c r="A1934" s="25">
        <v>40.69</v>
      </c>
      <c r="B1934">
        <v>-286.245</v>
      </c>
    </row>
    <row r="1935" spans="1:2">
      <c r="A1935" s="25">
        <v>3846.06</v>
      </c>
      <c r="B1935">
        <v>2653.7814</v>
      </c>
    </row>
    <row r="1936" spans="1:2">
      <c r="A1936" s="25">
        <v>76.23</v>
      </c>
      <c r="B1936">
        <v>-5.05</v>
      </c>
    </row>
    <row r="1937" spans="1:2">
      <c r="A1937" s="25">
        <v>79.74</v>
      </c>
      <c r="B1937">
        <v>55.0206</v>
      </c>
    </row>
    <row r="1938" spans="1:2">
      <c r="A1938" s="25">
        <v>392.45</v>
      </c>
      <c r="B1938">
        <v>-43.65504</v>
      </c>
    </row>
    <row r="1939" spans="1:2">
      <c r="A1939" s="25">
        <v>41.29</v>
      </c>
      <c r="B1939">
        <v>300.9258</v>
      </c>
    </row>
    <row r="1940" spans="1:2">
      <c r="A1940" s="25">
        <v>35.48</v>
      </c>
      <c r="B1940">
        <v>-259.756</v>
      </c>
    </row>
    <row r="1941" spans="1:2">
      <c r="A1941" s="25">
        <v>2130.04</v>
      </c>
      <c r="B1941">
        <v>1469.7276</v>
      </c>
    </row>
    <row r="1942" spans="1:2">
      <c r="A1942" s="25">
        <v>82.8</v>
      </c>
      <c r="B1942">
        <v>-83.55306</v>
      </c>
    </row>
    <row r="1943" spans="1:2">
      <c r="A1943" s="25">
        <v>152.11</v>
      </c>
      <c r="B1943">
        <v>-107.5135</v>
      </c>
    </row>
    <row r="1944" spans="1:2">
      <c r="A1944" s="25">
        <v>35.97</v>
      </c>
      <c r="B1944">
        <v>24.8193</v>
      </c>
    </row>
    <row r="1945" spans="1:2">
      <c r="A1945" s="25">
        <v>19.32</v>
      </c>
      <c r="B1945">
        <v>-203.098</v>
      </c>
    </row>
    <row r="1946" spans="1:2">
      <c r="A1946" s="25">
        <v>192.33</v>
      </c>
      <c r="B1946">
        <v>-246.92616</v>
      </c>
    </row>
    <row r="1947" spans="1:2">
      <c r="A1947" s="25">
        <v>6901.25</v>
      </c>
      <c r="B1947">
        <v>4233.2588</v>
      </c>
    </row>
    <row r="1948" spans="1:2">
      <c r="A1948" s="25">
        <v>148.94</v>
      </c>
      <c r="B1948">
        <v>102.7686</v>
      </c>
    </row>
    <row r="1949" spans="1:2">
      <c r="A1949" s="25">
        <v>200.68</v>
      </c>
      <c r="B1949">
        <v>-36.671544</v>
      </c>
    </row>
    <row r="1950" spans="1:2">
      <c r="A1950" s="25">
        <v>1214.03</v>
      </c>
      <c r="B1950">
        <v>837.6807</v>
      </c>
    </row>
    <row r="1951" spans="1:2">
      <c r="A1951" s="25">
        <v>556.61</v>
      </c>
      <c r="B1951">
        <v>196.52328</v>
      </c>
    </row>
    <row r="1952" spans="1:2">
      <c r="A1952" s="25">
        <v>10.96</v>
      </c>
      <c r="B1952">
        <v>-29.003</v>
      </c>
    </row>
    <row r="1953" spans="1:2">
      <c r="A1953" s="25">
        <v>1503.05</v>
      </c>
      <c r="B1953">
        <v>1037.1045</v>
      </c>
    </row>
    <row r="1955" spans="2:2">
      <c r="B1955">
        <f>SUM(B2:B1953)</f>
        <v>224077.6118353</v>
      </c>
    </row>
  </sheetData>
  <dataValidations count="1">
    <dataValidation type="list" allowBlank="1" showInputMessage="1" showErrorMessage="1" sqref="E9">
      <formula1>$B$2:$B$6</formula1>
    </dataValidation>
  </dataValidations>
  <pageMargins left="0.7" right="0.7" top="0.75" bottom="0.75" header="0.3" footer="0.3"/>
  <pageSetup paperSize="1" orientation="portrait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L1953"/>
  <sheetViews>
    <sheetView workbookViewId="0">
      <selection activeCell="H29" sqref="H29"/>
    </sheetView>
  </sheetViews>
  <sheetFormatPr defaultColWidth="9" defaultRowHeight="14.4"/>
  <cols>
    <col min="1" max="1" width="12" customWidth="1"/>
  </cols>
  <sheetData>
    <row r="1" spans="1:12">
      <c r="A1" t="s">
        <v>0</v>
      </c>
      <c r="B1" t="s">
        <v>5</v>
      </c>
      <c r="L1" t="s">
        <v>1000</v>
      </c>
    </row>
    <row r="2" spans="1:2">
      <c r="A2" s="3">
        <v>3</v>
      </c>
      <c r="B2">
        <f>INDEX(OrderProduct!F2:F1953,MATCH(Histogram!A2,OrderProduct!A2:A1953,0))</f>
        <v>6831.37</v>
      </c>
    </row>
    <row r="3" spans="1:2">
      <c r="A3" s="3">
        <v>5</v>
      </c>
      <c r="B3">
        <f>INDEX(OrderProduct!F3:F1954,MATCH(Histogram!A3,OrderProduct!A3:A1954,0))</f>
        <v>236.87</v>
      </c>
    </row>
    <row r="4" spans="1:2">
      <c r="A4" s="3">
        <v>11</v>
      </c>
      <c r="B4">
        <f>INDEX(OrderProduct!F4:F1955,MATCH(Histogram!A4,OrderProduct!A4:A1955,0))</f>
        <v>370.91</v>
      </c>
    </row>
    <row r="5" spans="1:2">
      <c r="A5" s="3">
        <v>14</v>
      </c>
      <c r="B5">
        <f>INDEX(OrderProduct!F5:F1956,MATCH(Histogram!A5,OrderProduct!A5:A1956,0))</f>
        <v>4976.92</v>
      </c>
    </row>
    <row r="6" spans="1:2">
      <c r="A6" s="3">
        <v>14</v>
      </c>
      <c r="B6">
        <f>INDEX(OrderProduct!F6:F1957,MATCH(Histogram!A6,OrderProduct!A6:A1957,0))</f>
        <v>586.96</v>
      </c>
    </row>
    <row r="7" spans="1:2">
      <c r="A7" s="3">
        <v>14</v>
      </c>
      <c r="B7">
        <f>INDEX(OrderProduct!F7:F1958,MATCH(Histogram!A7,OrderProduct!A7:A1958,0))</f>
        <v>5911.35</v>
      </c>
    </row>
    <row r="8" spans="1:2">
      <c r="A8" s="3">
        <v>14</v>
      </c>
      <c r="B8">
        <f>INDEX(OrderProduct!F8:F1959,MATCH(Histogram!A8,OrderProduct!A8:A1959,0))</f>
        <v>4649.85</v>
      </c>
    </row>
    <row r="9" spans="1:2">
      <c r="A9" s="3">
        <v>15</v>
      </c>
      <c r="B9">
        <f>INDEX(OrderProduct!F9:F1960,MATCH(Histogram!A9,OrderProduct!A9:A1960,0))</f>
        <v>43046.2</v>
      </c>
    </row>
    <row r="10" spans="1:2">
      <c r="A10" s="3">
        <v>15</v>
      </c>
      <c r="B10">
        <f>INDEX(OrderProduct!F10:F1961,MATCH(Histogram!A10,OrderProduct!A10:A1961,0))</f>
        <v>351.56</v>
      </c>
    </row>
    <row r="11" spans="1:2">
      <c r="A11" s="3">
        <v>16</v>
      </c>
      <c r="B11">
        <f>INDEX(OrderProduct!F11:F1962,MATCH(Histogram!A11,OrderProduct!A11:A1962,0))</f>
        <v>718.03</v>
      </c>
    </row>
    <row r="12" spans="1:2">
      <c r="A12" s="3">
        <v>16</v>
      </c>
      <c r="B12">
        <f>INDEX(OrderProduct!F12:F1963,MATCH(Histogram!A12,OrderProduct!A12:A1963,0))</f>
        <v>73.97</v>
      </c>
    </row>
    <row r="13" spans="1:2">
      <c r="A13" s="3">
        <v>18</v>
      </c>
      <c r="B13">
        <f>INDEX(OrderProduct!F13:F1964,MATCH(Histogram!A13,OrderProduct!A13:A1964,0))</f>
        <v>1233.32</v>
      </c>
    </row>
    <row r="14" spans="1:2">
      <c r="A14" s="3">
        <v>19</v>
      </c>
      <c r="B14">
        <f>INDEX(OrderProduct!F14:F1965,MATCH(Histogram!A14,OrderProduct!A14:A1965,0))</f>
        <v>47.31</v>
      </c>
    </row>
    <row r="15" spans="1:2">
      <c r="A15" s="3">
        <v>21</v>
      </c>
      <c r="B15">
        <f>INDEX(OrderProduct!F15:F1966,MATCH(Histogram!A15,OrderProduct!A15:A1966,0))</f>
        <v>186.59</v>
      </c>
    </row>
    <row r="16" spans="1:2">
      <c r="A16" s="3">
        <v>21</v>
      </c>
      <c r="B16">
        <f>INDEX(OrderProduct!F16:F1967,MATCH(Histogram!A16,OrderProduct!A16:A1967,0))</f>
        <v>2119.54</v>
      </c>
    </row>
    <row r="17" spans="1:2">
      <c r="A17" s="3">
        <v>21</v>
      </c>
      <c r="B17">
        <f>INDEX(OrderProduct!F17:F1968,MATCH(Histogram!A17,OrderProduct!A17:A1968,0))</f>
        <v>45737.33</v>
      </c>
    </row>
    <row r="18" spans="1:2">
      <c r="A18" s="3">
        <v>24</v>
      </c>
      <c r="B18">
        <f>INDEX(OrderProduct!F18:F1969,MATCH(Histogram!A18,OrderProduct!A18:A1969,0))</f>
        <v>232.5</v>
      </c>
    </row>
    <row r="19" spans="1:2">
      <c r="A19" s="3">
        <v>24</v>
      </c>
      <c r="B19">
        <f>INDEX(OrderProduct!F19:F1970,MATCH(Histogram!A19,OrderProduct!A19:A1970,0))</f>
        <v>68.46</v>
      </c>
    </row>
    <row r="20" spans="1:2">
      <c r="A20" s="3">
        <v>27</v>
      </c>
      <c r="B20">
        <f>INDEX(OrderProduct!F20:F1971,MATCH(Histogram!A20,OrderProduct!A20:A1971,0))</f>
        <v>885.23</v>
      </c>
    </row>
    <row r="21" spans="1:2">
      <c r="A21" s="3">
        <v>32</v>
      </c>
      <c r="B21">
        <f>INDEX(OrderProduct!F21:F1972,MATCH(Histogram!A21,OrderProduct!A21:A1972,0))</f>
        <v>2039.07</v>
      </c>
    </row>
    <row r="22" spans="1:2">
      <c r="A22" s="3">
        <v>32</v>
      </c>
      <c r="B22">
        <f>INDEX(OrderProduct!F22:F1973,MATCH(Histogram!A22,OrderProduct!A22:A1973,0))</f>
        <v>696.96</v>
      </c>
    </row>
    <row r="23" spans="1:2">
      <c r="A23" s="3">
        <v>32</v>
      </c>
      <c r="B23">
        <f>INDEX(OrderProduct!F23:F1974,MATCH(Histogram!A23,OrderProduct!A23:A1974,0))</f>
        <v>149.41</v>
      </c>
    </row>
    <row r="24" spans="1:2">
      <c r="A24" s="3">
        <v>32</v>
      </c>
      <c r="B24">
        <f>INDEX(OrderProduct!F24:F1975,MATCH(Histogram!A24,OrderProduct!A24:A1975,0))</f>
        <v>31670.6</v>
      </c>
    </row>
    <row r="25" spans="1:2">
      <c r="A25" s="3">
        <v>33</v>
      </c>
      <c r="B25">
        <f>INDEX(OrderProduct!F25:F1976,MATCH(Histogram!A25,OrderProduct!A25:A1976,0))</f>
        <v>381.91</v>
      </c>
    </row>
    <row r="26" spans="1:2">
      <c r="A26" s="3">
        <v>33</v>
      </c>
      <c r="B26">
        <f>INDEX(OrderProduct!F26:F1977,MATCH(Histogram!A26,OrderProduct!A26:A1977,0))</f>
        <v>9705.46</v>
      </c>
    </row>
    <row r="27" spans="1:2">
      <c r="A27" s="3">
        <v>43</v>
      </c>
      <c r="B27">
        <f>INDEX(OrderProduct!F27:F1978,MATCH(Histogram!A27,OrderProduct!A27:A1978,0))</f>
        <v>3247.54</v>
      </c>
    </row>
    <row r="28" spans="1:2">
      <c r="A28" s="3">
        <v>52</v>
      </c>
      <c r="B28">
        <f>INDEX(OrderProduct!F28:F1979,MATCH(Histogram!A28,OrderProduct!A28:A1979,0))</f>
        <v>5582.63</v>
      </c>
    </row>
    <row r="29" spans="1:2">
      <c r="A29" s="3">
        <v>53</v>
      </c>
      <c r="B29">
        <f>INDEX(OrderProduct!F29:F1980,MATCH(Histogram!A29,OrderProduct!A29:A1980,0))</f>
        <v>122.23</v>
      </c>
    </row>
    <row r="30" spans="1:2">
      <c r="A30" s="3">
        <v>53</v>
      </c>
      <c r="B30">
        <f>INDEX(OrderProduct!F30:F1981,MATCH(Histogram!A30,OrderProduct!A30:A1981,0))</f>
        <v>330.21</v>
      </c>
    </row>
    <row r="31" spans="1:2">
      <c r="A31" s="3">
        <v>56</v>
      </c>
      <c r="B31">
        <f>INDEX(OrderProduct!F31:F1982,MATCH(Histogram!A31,OrderProduct!A31:A1982,0))</f>
        <v>881.32</v>
      </c>
    </row>
    <row r="32" spans="1:2">
      <c r="A32" s="3">
        <v>56</v>
      </c>
      <c r="B32">
        <f>INDEX(OrderProduct!F32:F1983,MATCH(Histogram!A32,OrderProduct!A32:A1983,0))</f>
        <v>66.7</v>
      </c>
    </row>
    <row r="33" spans="1:2">
      <c r="A33" s="3">
        <v>62</v>
      </c>
      <c r="B33">
        <f>INDEX(OrderProduct!F33:F1984,MATCH(Histogram!A33,OrderProduct!A33:A1984,0))</f>
        <v>1423.35</v>
      </c>
    </row>
    <row r="34" spans="1:2">
      <c r="A34" s="3">
        <v>62</v>
      </c>
      <c r="B34">
        <f>INDEX(OrderProduct!F34:F1985,MATCH(Histogram!A34,OrderProduct!A34:A1985,0))</f>
        <v>124.81</v>
      </c>
    </row>
    <row r="35" spans="1:2">
      <c r="A35" s="3">
        <v>64</v>
      </c>
      <c r="B35">
        <f>INDEX(OrderProduct!F35:F1986,MATCH(Histogram!A35,OrderProduct!A35:A1986,0))</f>
        <v>594.44</v>
      </c>
    </row>
    <row r="36" spans="1:2">
      <c r="A36" s="3">
        <v>64</v>
      </c>
      <c r="B36">
        <f>INDEX(OrderProduct!F36:F1987,MATCH(Histogram!A36,OrderProduct!A36:A1987,0))</f>
        <v>228.5</v>
      </c>
    </row>
    <row r="37" spans="1:2">
      <c r="A37" s="3">
        <v>67</v>
      </c>
      <c r="B37">
        <f>INDEX(OrderProduct!F37:F1988,MATCH(Histogram!A37,OrderProduct!A37:A1988,0))</f>
        <v>2144.92</v>
      </c>
    </row>
    <row r="38" spans="1:2">
      <c r="A38" s="3">
        <v>68</v>
      </c>
      <c r="B38">
        <f>INDEX(OrderProduct!F38:F1989,MATCH(Histogram!A38,OrderProduct!A38:A1989,0))</f>
        <v>217</v>
      </c>
    </row>
    <row r="39" spans="1:2">
      <c r="A39" s="3">
        <v>68</v>
      </c>
      <c r="B39">
        <f>INDEX(OrderProduct!F39:F1990,MATCH(Histogram!A39,OrderProduct!A39:A1990,0))</f>
        <v>226.88</v>
      </c>
    </row>
    <row r="40" spans="1:2">
      <c r="A40" s="3">
        <v>68</v>
      </c>
      <c r="B40">
        <f>INDEX(OrderProduct!F40:F1991,MATCH(Histogram!A40,OrderProduct!A40:A1991,0))</f>
        <v>4620.05</v>
      </c>
    </row>
    <row r="41" spans="1:2">
      <c r="A41" s="3">
        <v>68</v>
      </c>
      <c r="B41">
        <f>INDEX(OrderProduct!F41:F1992,MATCH(Histogram!A41,OrderProduct!A41:A1992,0))</f>
        <v>2373.32</v>
      </c>
    </row>
    <row r="42" spans="1:2">
      <c r="A42" s="3">
        <v>70</v>
      </c>
      <c r="B42">
        <f>INDEX(OrderProduct!F42:F1993,MATCH(Histogram!A42,OrderProduct!A42:A1993,0))</f>
        <v>325.73</v>
      </c>
    </row>
    <row r="43" spans="1:2">
      <c r="A43" s="3">
        <v>83</v>
      </c>
      <c r="B43">
        <f>INDEX(OrderProduct!F43:F1994,MATCH(Histogram!A43,OrderProduct!A43:A1994,0))</f>
        <v>5555.6</v>
      </c>
    </row>
    <row r="44" spans="1:2">
      <c r="A44" s="3">
        <v>84</v>
      </c>
      <c r="B44">
        <f>INDEX(OrderProduct!F44:F1995,MATCH(Histogram!A44,OrderProduct!A44:A1995,0))</f>
        <v>38.96</v>
      </c>
    </row>
    <row r="45" spans="1:2">
      <c r="A45" s="3">
        <v>84</v>
      </c>
      <c r="B45">
        <f>INDEX(OrderProduct!F45:F1996,MATCH(Histogram!A45,OrderProduct!A45:A1996,0))</f>
        <v>605.82</v>
      </c>
    </row>
    <row r="46" spans="1:2">
      <c r="A46" s="3">
        <v>87</v>
      </c>
      <c r="B46">
        <f>INDEX(OrderProduct!F46:F1997,MATCH(Histogram!A46,OrderProduct!A46:A1997,0))</f>
        <v>1569</v>
      </c>
    </row>
    <row r="47" spans="1:2">
      <c r="A47" s="3">
        <v>87</v>
      </c>
      <c r="B47">
        <f>INDEX(OrderProduct!F47:F1998,MATCH(Histogram!A47,OrderProduct!A47:A1998,0))</f>
        <v>1483.76</v>
      </c>
    </row>
    <row r="48" spans="1:2">
      <c r="A48" s="3">
        <v>87</v>
      </c>
      <c r="B48">
        <f>INDEX(OrderProduct!F48:F1999,MATCH(Histogram!A48,OrderProduct!A48:A1999,0))</f>
        <v>256.77</v>
      </c>
    </row>
    <row r="49" spans="1:2">
      <c r="A49" s="3">
        <v>91</v>
      </c>
      <c r="B49">
        <f>INDEX(OrderProduct!F49:F2000,MATCH(Histogram!A49,OrderProduct!A49:A2000,0))</f>
        <v>109.86</v>
      </c>
    </row>
    <row r="50" spans="1:2">
      <c r="A50" s="3">
        <v>91</v>
      </c>
      <c r="B50">
        <f>INDEX(OrderProduct!F50:F2001,MATCH(Histogram!A50,OrderProduct!A50:A2001,0))</f>
        <v>406.91</v>
      </c>
    </row>
    <row r="51" spans="1:2">
      <c r="A51" s="3">
        <v>91</v>
      </c>
      <c r="B51">
        <f>INDEX(OrderProduct!F51:F2002,MATCH(Histogram!A51,OrderProduct!A51:A2002,0))</f>
        <v>228.46</v>
      </c>
    </row>
    <row r="52" spans="1:2">
      <c r="A52" s="3">
        <v>92</v>
      </c>
      <c r="B52">
        <f>INDEX(OrderProduct!F52:F2003,MATCH(Histogram!A52,OrderProduct!A52:A2003,0))</f>
        <v>77.61</v>
      </c>
    </row>
    <row r="53" spans="1:2">
      <c r="A53" s="3">
        <v>92</v>
      </c>
      <c r="B53">
        <f>INDEX(OrderProduct!F53:F2004,MATCH(Histogram!A53,OrderProduct!A53:A2004,0))</f>
        <v>284.48</v>
      </c>
    </row>
    <row r="54" spans="1:2">
      <c r="A54" s="3">
        <v>92</v>
      </c>
      <c r="B54">
        <f>INDEX(OrderProduct!F54:F2005,MATCH(Histogram!A54,OrderProduct!A54:A2005,0))</f>
        <v>199.12</v>
      </c>
    </row>
    <row r="55" spans="1:2">
      <c r="A55" s="3">
        <v>94</v>
      </c>
      <c r="B55">
        <f>INDEX(OrderProduct!F55:F2006,MATCH(Histogram!A55,OrderProduct!A55:A2006,0))</f>
        <v>63.14</v>
      </c>
    </row>
    <row r="56" spans="1:2">
      <c r="A56" s="3">
        <v>94</v>
      </c>
      <c r="B56">
        <f>INDEX(OrderProduct!F56:F2007,MATCH(Histogram!A56,OrderProduct!A56:A2007,0))</f>
        <v>84.6</v>
      </c>
    </row>
    <row r="57" spans="1:2">
      <c r="A57" s="3">
        <v>97</v>
      </c>
      <c r="B57">
        <f>INDEX(OrderProduct!F57:F2008,MATCH(Histogram!A57,OrderProduct!A57:A2008,0))</f>
        <v>170.75</v>
      </c>
    </row>
    <row r="58" spans="1:2">
      <c r="A58" s="3">
        <v>97</v>
      </c>
      <c r="B58">
        <f>INDEX(OrderProduct!F58:F2009,MATCH(Histogram!A58,OrderProduct!A58:A2009,0))</f>
        <v>1339.42</v>
      </c>
    </row>
    <row r="59" spans="1:2">
      <c r="A59" s="3">
        <v>101</v>
      </c>
      <c r="B59">
        <f>INDEX(OrderProduct!F59:F2010,MATCH(Histogram!A59,OrderProduct!A59:A2010,0))</f>
        <v>10554.63</v>
      </c>
    </row>
    <row r="60" spans="1:2">
      <c r="A60" s="3">
        <v>102</v>
      </c>
      <c r="B60">
        <f>INDEX(OrderProduct!F60:F2011,MATCH(Histogram!A60,OrderProduct!A60:A2011,0))</f>
        <v>1749.64</v>
      </c>
    </row>
    <row r="61" spans="1:2">
      <c r="A61" s="3">
        <v>102</v>
      </c>
      <c r="B61">
        <f>INDEX(OrderProduct!F61:F2012,MATCH(Histogram!A61,OrderProduct!A61:A2012,0))</f>
        <v>936.8</v>
      </c>
    </row>
    <row r="62" spans="1:2">
      <c r="A62" s="3">
        <v>102</v>
      </c>
      <c r="B62">
        <f>INDEX(OrderProduct!F62:F2013,MATCH(Histogram!A62,OrderProduct!A62:A2013,0))</f>
        <v>267.53</v>
      </c>
    </row>
    <row r="63" spans="1:2">
      <c r="A63" s="3">
        <v>107</v>
      </c>
      <c r="B63">
        <f>INDEX(OrderProduct!F63:F2014,MATCH(Histogram!A63,OrderProduct!A63:A2014,0))</f>
        <v>212.89</v>
      </c>
    </row>
    <row r="64" spans="1:2">
      <c r="A64" s="3">
        <v>109</v>
      </c>
      <c r="B64">
        <f>INDEX(OrderProduct!F64:F2015,MATCH(Histogram!A64,OrderProduct!A64:A2015,0))</f>
        <v>7.01</v>
      </c>
    </row>
    <row r="65" spans="1:2">
      <c r="A65" s="3">
        <v>114</v>
      </c>
      <c r="B65">
        <f>INDEX(OrderProduct!F65:F2016,MATCH(Histogram!A65,OrderProduct!A65:A2016,0))</f>
        <v>45.87</v>
      </c>
    </row>
    <row r="66" spans="1:2">
      <c r="A66" s="3">
        <v>114</v>
      </c>
      <c r="B66">
        <f>INDEX(OrderProduct!F66:F2017,MATCH(Histogram!A66,OrderProduct!A66:A2017,0))</f>
        <v>327.61</v>
      </c>
    </row>
    <row r="67" spans="1:2">
      <c r="A67" s="3">
        <v>114</v>
      </c>
      <c r="B67">
        <f>INDEX(OrderProduct!F67:F2018,MATCH(Histogram!A67,OrderProduct!A67:A2018,0))</f>
        <v>148.36</v>
      </c>
    </row>
    <row r="68" spans="1:2">
      <c r="A68" s="3">
        <v>115</v>
      </c>
      <c r="B68">
        <f>INDEX(OrderProduct!F68:F2019,MATCH(Histogram!A68,OrderProduct!A68:A2019,0))</f>
        <v>318.47</v>
      </c>
    </row>
    <row r="69" spans="1:2">
      <c r="A69" s="3">
        <v>117</v>
      </c>
      <c r="B69">
        <f>INDEX(OrderProduct!F69:F2020,MATCH(Histogram!A69,OrderProduct!A69:A2020,0))</f>
        <v>8549.04</v>
      </c>
    </row>
    <row r="70" spans="1:2">
      <c r="A70" s="3">
        <v>117</v>
      </c>
      <c r="B70">
        <f>INDEX(OrderProduct!F70:F2021,MATCH(Histogram!A70,OrderProduct!A70:A2021,0))</f>
        <v>682.68</v>
      </c>
    </row>
    <row r="71" spans="1:2">
      <c r="A71" s="3">
        <v>117</v>
      </c>
      <c r="B71">
        <f>INDEX(OrderProduct!F71:F2022,MATCH(Histogram!A71,OrderProduct!A71:A2022,0))</f>
        <v>73.44</v>
      </c>
    </row>
    <row r="72" spans="1:2">
      <c r="A72" s="3">
        <v>117</v>
      </c>
      <c r="B72">
        <f>INDEX(OrderProduct!F72:F2023,MATCH(Histogram!A72,OrderProduct!A72:A2023,0))</f>
        <v>2997.07</v>
      </c>
    </row>
    <row r="73" spans="1:2">
      <c r="A73" s="3">
        <v>120</v>
      </c>
      <c r="B73">
        <f>INDEX(OrderProduct!F73:F2024,MATCH(Histogram!A73,OrderProduct!A73:A2024,0))</f>
        <v>7497.05</v>
      </c>
    </row>
    <row r="74" spans="1:2">
      <c r="A74" s="3">
        <v>120</v>
      </c>
      <c r="B74">
        <f>INDEX(OrderProduct!F74:F2025,MATCH(Histogram!A74,OrderProduct!A74:A2025,0))</f>
        <v>832.14</v>
      </c>
    </row>
    <row r="75" spans="1:2">
      <c r="A75" s="3">
        <v>123</v>
      </c>
      <c r="B75">
        <f>INDEX(OrderProduct!F75:F2026,MATCH(Histogram!A75,OrderProduct!A75:A2026,0))</f>
        <v>240.6</v>
      </c>
    </row>
    <row r="76" spans="1:2">
      <c r="A76" s="3">
        <v>129</v>
      </c>
      <c r="B76">
        <f>INDEX(OrderProduct!F76:F2027,MATCH(Histogram!A76,OrderProduct!A76:A2027,0))</f>
        <v>236.88</v>
      </c>
    </row>
    <row r="77" spans="1:2">
      <c r="A77" s="3">
        <v>129</v>
      </c>
      <c r="B77">
        <f>INDEX(OrderProduct!F77:F2028,MATCH(Histogram!A77,OrderProduct!A77:A2028,0))</f>
        <v>8048.45</v>
      </c>
    </row>
    <row r="78" spans="1:2">
      <c r="A78" s="3">
        <v>136</v>
      </c>
      <c r="B78">
        <f>INDEX(OrderProduct!F78:F2029,MATCH(Histogram!A78,OrderProduct!A78:A2029,0))</f>
        <v>10364.36</v>
      </c>
    </row>
    <row r="79" spans="1:2">
      <c r="A79" s="3">
        <v>136</v>
      </c>
      <c r="B79">
        <f>INDEX(OrderProduct!F79:F2030,MATCH(Histogram!A79,OrderProduct!A79:A2030,0))</f>
        <v>1939.03</v>
      </c>
    </row>
    <row r="80" spans="1:2">
      <c r="A80" s="3">
        <v>142</v>
      </c>
      <c r="B80">
        <f>INDEX(OrderProduct!F80:F2031,MATCH(Histogram!A80,OrderProduct!A80:A2031,0))</f>
        <v>457.63</v>
      </c>
    </row>
    <row r="81" spans="1:2">
      <c r="A81" s="3">
        <v>144</v>
      </c>
      <c r="B81">
        <f>INDEX(OrderProduct!F81:F2032,MATCH(Histogram!A81,OrderProduct!A81:A2032,0))</f>
        <v>9539.6</v>
      </c>
    </row>
    <row r="82" spans="1:2">
      <c r="A82" s="3">
        <v>145</v>
      </c>
      <c r="B82">
        <f>INDEX(OrderProduct!F82:F2033,MATCH(Histogram!A82,OrderProduct!A82:A2033,0))</f>
        <v>109.86</v>
      </c>
    </row>
    <row r="83" spans="1:2">
      <c r="A83" s="3">
        <v>145</v>
      </c>
      <c r="B83">
        <f>INDEX(OrderProduct!F83:F2034,MATCH(Histogram!A83,OrderProduct!A83:A2034,0))</f>
        <v>1426.51</v>
      </c>
    </row>
    <row r="84" spans="1:2">
      <c r="A84" s="3">
        <v>146</v>
      </c>
      <c r="B84">
        <f>INDEX(OrderProduct!F84:F2035,MATCH(Histogram!A84,OrderProduct!A84:A2035,0))</f>
        <v>8717.75</v>
      </c>
    </row>
    <row r="85" spans="1:2">
      <c r="A85" s="3">
        <v>146</v>
      </c>
      <c r="B85">
        <f>INDEX(OrderProduct!F85:F2036,MATCH(Histogram!A85,OrderProduct!A85:A2036,0))</f>
        <v>282.85</v>
      </c>
    </row>
    <row r="86" spans="1:2">
      <c r="A86" s="3">
        <v>151</v>
      </c>
      <c r="B86">
        <f>INDEX(OrderProduct!F86:F2037,MATCH(Histogram!A86,OrderProduct!A86:A2037,0))</f>
        <v>199.08</v>
      </c>
    </row>
    <row r="87" spans="1:2">
      <c r="A87" s="3">
        <v>151</v>
      </c>
      <c r="B87">
        <f>INDEX(OrderProduct!F87:F2038,MATCH(Histogram!A87,OrderProduct!A87:A2038,0))</f>
        <v>475.42</v>
      </c>
    </row>
    <row r="88" spans="1:2">
      <c r="A88" s="3">
        <v>152</v>
      </c>
      <c r="B88">
        <f>INDEX(OrderProduct!F88:F2039,MATCH(Histogram!A88,OrderProduct!A88:A2039,0))</f>
        <v>3598.82</v>
      </c>
    </row>
    <row r="89" spans="1:2">
      <c r="A89" s="3">
        <v>152</v>
      </c>
      <c r="B89">
        <f>INDEX(OrderProduct!F89:F2040,MATCH(Histogram!A89,OrderProduct!A89:A2040,0))</f>
        <v>41.22</v>
      </c>
    </row>
    <row r="90" spans="1:2">
      <c r="A90" s="3">
        <v>152</v>
      </c>
      <c r="B90">
        <f>INDEX(OrderProduct!F90:F2041,MATCH(Histogram!A90,OrderProduct!A90:A2041,0))</f>
        <v>2710.47</v>
      </c>
    </row>
    <row r="91" spans="1:2">
      <c r="A91" s="3">
        <v>152</v>
      </c>
      <c r="B91">
        <f>INDEX(OrderProduct!F91:F2042,MATCH(Histogram!A91,OrderProduct!A91:A2042,0))</f>
        <v>8354.73</v>
      </c>
    </row>
    <row r="92" spans="1:2">
      <c r="A92" s="3">
        <v>156</v>
      </c>
      <c r="B92">
        <f>INDEX(OrderProduct!F92:F2043,MATCH(Histogram!A92,OrderProduct!A92:A2043,0))</f>
        <v>9492.92</v>
      </c>
    </row>
    <row r="93" spans="1:2">
      <c r="A93" s="3">
        <v>156</v>
      </c>
      <c r="B93">
        <f>INDEX(OrderProduct!F93:F2044,MATCH(Histogram!A93,OrderProduct!A93:A2044,0))</f>
        <v>13546.94</v>
      </c>
    </row>
    <row r="94" spans="1:2">
      <c r="A94" s="3">
        <v>164</v>
      </c>
      <c r="B94">
        <f>INDEX(OrderProduct!F94:F2045,MATCH(Histogram!A94,OrderProduct!A94:A2045,0))</f>
        <v>6401.65</v>
      </c>
    </row>
    <row r="95" spans="1:2">
      <c r="A95" s="3">
        <v>164</v>
      </c>
      <c r="B95">
        <f>INDEX(OrderProduct!F95:F2046,MATCH(Histogram!A95,OrderProduct!A95:A2046,0))</f>
        <v>206.04</v>
      </c>
    </row>
    <row r="96" spans="1:2">
      <c r="A96" s="3">
        <v>166</v>
      </c>
      <c r="B96">
        <f>INDEX(OrderProduct!F96:F2047,MATCH(Histogram!A96,OrderProduct!A96:A2047,0))</f>
        <v>5679.59</v>
      </c>
    </row>
    <row r="97" spans="1:2">
      <c r="A97" s="3">
        <v>169</v>
      </c>
      <c r="B97">
        <f>INDEX(OrderProduct!F97:F2048,MATCH(Histogram!A97,OrderProduct!A97:A2048,0))</f>
        <v>6654.39</v>
      </c>
    </row>
    <row r="98" spans="1:2">
      <c r="A98" s="3">
        <v>169</v>
      </c>
      <c r="B98">
        <f>INDEX(OrderProduct!F98:F2049,MATCH(Histogram!A98,OrderProduct!A98:A2049,0))</f>
        <v>4429.69</v>
      </c>
    </row>
    <row r="99" spans="1:2">
      <c r="A99" s="3">
        <v>169</v>
      </c>
      <c r="B99">
        <f>INDEX(OrderProduct!F99:F2050,MATCH(Histogram!A99,OrderProduct!A99:A2050,0))</f>
        <v>4556.63</v>
      </c>
    </row>
    <row r="100" spans="1:2">
      <c r="A100" s="3">
        <v>171</v>
      </c>
      <c r="B100">
        <f>INDEX(OrderProduct!F100:F2051,MATCH(Histogram!A100,OrderProduct!A100:A2051,0))</f>
        <v>2948.61</v>
      </c>
    </row>
    <row r="101" spans="1:2">
      <c r="A101" s="3">
        <v>181</v>
      </c>
      <c r="B101">
        <f>INDEX(OrderProduct!F101:F2052,MATCH(Histogram!A101,OrderProduct!A101:A2052,0))</f>
        <v>448.26</v>
      </c>
    </row>
    <row r="102" spans="1:2">
      <c r="A102" s="3">
        <v>181</v>
      </c>
      <c r="B102">
        <f>INDEX(OrderProduct!F102:F2053,MATCH(Histogram!A102,OrderProduct!A102:A2053,0))</f>
        <v>63.78</v>
      </c>
    </row>
    <row r="103" spans="1:2">
      <c r="A103" s="3">
        <v>184</v>
      </c>
      <c r="B103">
        <f>INDEX(OrderProduct!F103:F2054,MATCH(Histogram!A103,OrderProduct!A103:A2054,0))</f>
        <v>451.61</v>
      </c>
    </row>
    <row r="104" spans="1:2">
      <c r="A104" s="3">
        <v>188</v>
      </c>
      <c r="B104">
        <f>INDEX(OrderProduct!F104:F2055,MATCH(Histogram!A104,OrderProduct!A104:A2055,0))</f>
        <v>311.66</v>
      </c>
    </row>
    <row r="105" spans="1:2">
      <c r="A105" s="3">
        <v>188</v>
      </c>
      <c r="B105">
        <f>INDEX(OrderProduct!F105:F2056,MATCH(Histogram!A105,OrderProduct!A105:A2056,0))</f>
        <v>9862.51</v>
      </c>
    </row>
    <row r="106" spans="1:2">
      <c r="A106" s="3">
        <v>190</v>
      </c>
      <c r="B106">
        <f>INDEX(OrderProduct!F106:F2057,MATCH(Histogram!A106,OrderProduct!A106:A2057,0))</f>
        <v>210.1</v>
      </c>
    </row>
    <row r="107" spans="1:2">
      <c r="A107" s="3">
        <v>191</v>
      </c>
      <c r="B107">
        <f>INDEX(OrderProduct!F107:F2058,MATCH(Histogram!A107,OrderProduct!A107:A2058,0))</f>
        <v>6499.87</v>
      </c>
    </row>
    <row r="108" spans="1:2">
      <c r="A108" s="3">
        <v>191</v>
      </c>
      <c r="B108">
        <f>INDEX(OrderProduct!F108:F2059,MATCH(Histogram!A108,OrderProduct!A108:A2059,0))</f>
        <v>1834.61</v>
      </c>
    </row>
    <row r="109" spans="1:2">
      <c r="A109" s="3">
        <v>191</v>
      </c>
      <c r="B109">
        <f>INDEX(OrderProduct!F109:F2060,MATCH(Histogram!A109,OrderProduct!A109:A2060,0))</f>
        <v>322.03</v>
      </c>
    </row>
    <row r="110" spans="1:2">
      <c r="A110" s="3">
        <v>191</v>
      </c>
      <c r="B110">
        <f>INDEX(OrderProduct!F110:F2061,MATCH(Histogram!A110,OrderProduct!A110:A2061,0))</f>
        <v>2470.84</v>
      </c>
    </row>
    <row r="111" spans="1:2">
      <c r="A111" s="3">
        <v>193</v>
      </c>
      <c r="B111">
        <f>INDEX(OrderProduct!F111:F2062,MATCH(Histogram!A111,OrderProduct!A111:A2062,0))</f>
        <v>5250.66</v>
      </c>
    </row>
    <row r="112" spans="1:2">
      <c r="A112" s="3">
        <v>193</v>
      </c>
      <c r="B112">
        <f>INDEX(OrderProduct!F112:F2063,MATCH(Histogram!A112,OrderProduct!A112:A2063,0))</f>
        <v>573.31</v>
      </c>
    </row>
    <row r="113" spans="1:2">
      <c r="A113" s="3">
        <v>194</v>
      </c>
      <c r="B113">
        <f>INDEX(OrderProduct!F113:F2064,MATCH(Histogram!A113,OrderProduct!A113:A2064,0))</f>
        <v>140.23</v>
      </c>
    </row>
    <row r="114" spans="1:2">
      <c r="A114" s="3">
        <v>194</v>
      </c>
      <c r="B114">
        <f>INDEX(OrderProduct!F114:F2065,MATCH(Histogram!A114,OrderProduct!A114:A2065,0))</f>
        <v>103.39</v>
      </c>
    </row>
    <row r="115" spans="1:2">
      <c r="A115" s="3">
        <v>197</v>
      </c>
      <c r="B115">
        <f>INDEX(OrderProduct!F115:F2066,MATCH(Histogram!A115,OrderProduct!A115:A2066,0))</f>
        <v>435.39</v>
      </c>
    </row>
    <row r="116" spans="1:2">
      <c r="A116" s="3">
        <v>198</v>
      </c>
      <c r="B116">
        <f>INDEX(OrderProduct!F116:F2067,MATCH(Histogram!A116,OrderProduct!A116:A2067,0))</f>
        <v>809.51</v>
      </c>
    </row>
    <row r="117" spans="1:2">
      <c r="A117" s="3">
        <v>202</v>
      </c>
      <c r="B117">
        <f>INDEX(OrderProduct!F117:F2068,MATCH(Histogram!A117,OrderProduct!A117:A2068,0))</f>
        <v>102.32</v>
      </c>
    </row>
    <row r="118" spans="1:2">
      <c r="A118" s="3">
        <v>202</v>
      </c>
      <c r="B118">
        <f>INDEX(OrderProduct!F118:F2069,MATCH(Histogram!A118,OrderProduct!A118:A2069,0))</f>
        <v>150.24</v>
      </c>
    </row>
    <row r="119" spans="1:2">
      <c r="A119" s="3">
        <v>210</v>
      </c>
      <c r="B119">
        <f>INDEX(OrderProduct!F119:F2070,MATCH(Histogram!A119,OrderProduct!A119:A2070,0))</f>
        <v>836.47</v>
      </c>
    </row>
    <row r="120" spans="1:2">
      <c r="A120" s="3">
        <v>210</v>
      </c>
      <c r="B120">
        <f>INDEX(OrderProduct!F120:F2071,MATCH(Histogram!A120,OrderProduct!A120:A2071,0))</f>
        <v>189.83</v>
      </c>
    </row>
    <row r="121" spans="1:2">
      <c r="A121" s="3">
        <v>210</v>
      </c>
      <c r="B121">
        <f>INDEX(OrderProduct!F121:F2072,MATCH(Histogram!A121,OrderProduct!A121:A2072,0))</f>
        <v>564.98</v>
      </c>
    </row>
    <row r="122" spans="1:2">
      <c r="A122" s="3">
        <v>210</v>
      </c>
      <c r="B122">
        <f>INDEX(OrderProduct!F122:F2073,MATCH(Histogram!A122,OrderProduct!A122:A2073,0))</f>
        <v>129.48</v>
      </c>
    </row>
    <row r="123" spans="1:2">
      <c r="A123" s="3">
        <v>211</v>
      </c>
      <c r="B123">
        <f>INDEX(OrderProduct!F123:F2074,MATCH(Histogram!A123,OrderProduct!A123:A2074,0))</f>
        <v>274.26</v>
      </c>
    </row>
    <row r="124" spans="1:2">
      <c r="A124" s="3">
        <v>211</v>
      </c>
      <c r="B124">
        <f>INDEX(OrderProduct!F124:F2075,MATCH(Histogram!A124,OrderProduct!A124:A2075,0))</f>
        <v>83.16</v>
      </c>
    </row>
    <row r="125" spans="1:2">
      <c r="A125" s="3">
        <v>211</v>
      </c>
      <c r="B125">
        <f>INDEX(OrderProduct!F125:F2076,MATCH(Histogram!A125,OrderProduct!A125:A2076,0))</f>
        <v>261.93</v>
      </c>
    </row>
    <row r="126" spans="1:2">
      <c r="A126" s="3">
        <v>218</v>
      </c>
      <c r="B126">
        <f>INDEX(OrderProduct!F126:F2077,MATCH(Histogram!A126,OrderProduct!A126:A2077,0))</f>
        <v>1239.06</v>
      </c>
    </row>
    <row r="127" spans="1:2">
      <c r="A127" s="3">
        <v>228</v>
      </c>
      <c r="B127">
        <f>INDEX(OrderProduct!F127:F2078,MATCH(Histogram!A127,OrderProduct!A127:A2078,0))</f>
        <v>4083.19</v>
      </c>
    </row>
    <row r="128" spans="1:2">
      <c r="A128" s="3">
        <v>233</v>
      </c>
      <c r="B128">
        <f>INDEX(OrderProduct!F128:F2079,MATCH(Histogram!A128,OrderProduct!A128:A2079,0))</f>
        <v>4902.38</v>
      </c>
    </row>
    <row r="129" spans="1:2">
      <c r="A129" s="3">
        <v>233</v>
      </c>
      <c r="B129">
        <f>INDEX(OrderProduct!F129:F2080,MATCH(Histogram!A129,OrderProduct!A129:A2080,0))</f>
        <v>447.89</v>
      </c>
    </row>
    <row r="130" spans="1:2">
      <c r="A130" s="3">
        <v>234</v>
      </c>
      <c r="B130">
        <f>INDEX(OrderProduct!F130:F2081,MATCH(Histogram!A130,OrderProduct!A130:A2081,0))</f>
        <v>280.62</v>
      </c>
    </row>
    <row r="131" spans="1:2">
      <c r="A131" s="3">
        <v>234</v>
      </c>
      <c r="B131">
        <f>INDEX(OrderProduct!F131:F2082,MATCH(Histogram!A131,OrderProduct!A131:A2082,0))</f>
        <v>27587.55</v>
      </c>
    </row>
    <row r="132" spans="1:2">
      <c r="A132" s="3">
        <v>234</v>
      </c>
      <c r="B132">
        <f>INDEX(OrderProduct!F132:F2083,MATCH(Histogram!A132,OrderProduct!A132:A2083,0))</f>
        <v>1191.58</v>
      </c>
    </row>
    <row r="133" spans="1:2">
      <c r="A133" s="3">
        <v>234</v>
      </c>
      <c r="B133">
        <f>INDEX(OrderProduct!F133:F2084,MATCH(Histogram!A133,OrderProduct!A133:A2084,0))</f>
        <v>850.64</v>
      </c>
    </row>
    <row r="134" spans="1:2">
      <c r="A134" s="3">
        <v>236</v>
      </c>
      <c r="B134">
        <f>INDEX(OrderProduct!F134:F2085,MATCH(Histogram!A134,OrderProduct!A134:A2085,0))</f>
        <v>225.98</v>
      </c>
    </row>
    <row r="135" spans="1:2">
      <c r="A135" s="3">
        <v>240</v>
      </c>
      <c r="B135">
        <f>INDEX(OrderProduct!F135:F2086,MATCH(Histogram!A135,OrderProduct!A135:A2086,0))</f>
        <v>901.81</v>
      </c>
    </row>
    <row r="136" spans="1:2">
      <c r="A136" s="3">
        <v>241</v>
      </c>
      <c r="B136">
        <f>INDEX(OrderProduct!F136:F2087,MATCH(Histogram!A136,OrderProduct!A136:A2087,0))</f>
        <v>44.85</v>
      </c>
    </row>
    <row r="137" spans="1:2">
      <c r="A137" s="3">
        <v>241</v>
      </c>
      <c r="B137">
        <f>INDEX(OrderProduct!F137:F2088,MATCH(Histogram!A137,OrderProduct!A137:A2088,0))</f>
        <v>517.85</v>
      </c>
    </row>
    <row r="138" spans="1:2">
      <c r="A138" s="3">
        <v>241</v>
      </c>
      <c r="B138">
        <f>INDEX(OrderProduct!F138:F2089,MATCH(Histogram!A138,OrderProduct!A138:A2089,0))</f>
        <v>9666.72</v>
      </c>
    </row>
    <row r="139" spans="1:2">
      <c r="A139" s="3">
        <v>247</v>
      </c>
      <c r="B139">
        <f>INDEX(OrderProduct!F139:F2090,MATCH(Histogram!A139,OrderProduct!A139:A2090,0))</f>
        <v>134.58</v>
      </c>
    </row>
    <row r="140" spans="1:2">
      <c r="A140" s="3">
        <v>247</v>
      </c>
      <c r="B140">
        <f>INDEX(OrderProduct!F140:F2091,MATCH(Histogram!A140,OrderProduct!A140:A2091,0))</f>
        <v>412.72</v>
      </c>
    </row>
    <row r="141" spans="1:2">
      <c r="A141" s="3">
        <v>247</v>
      </c>
      <c r="B141">
        <f>INDEX(OrderProduct!F141:F2092,MATCH(Histogram!A141,OrderProduct!A141:A2092,0))</f>
        <v>1332.09</v>
      </c>
    </row>
    <row r="142" spans="1:2">
      <c r="A142" s="3">
        <v>250</v>
      </c>
      <c r="B142">
        <f>INDEX(OrderProduct!F142:F2093,MATCH(Histogram!A142,OrderProduct!A142:A2093,0))</f>
        <v>2188.06</v>
      </c>
    </row>
    <row r="143" spans="1:2">
      <c r="A143" s="3">
        <v>250</v>
      </c>
      <c r="B143">
        <f>INDEX(OrderProduct!F143:F2094,MATCH(Histogram!A143,OrderProduct!A143:A2094,0))</f>
        <v>1336.35</v>
      </c>
    </row>
    <row r="144" spans="1:2">
      <c r="A144" s="3">
        <v>254</v>
      </c>
      <c r="B144">
        <f>INDEX(OrderProduct!F144:F2095,MATCH(Histogram!A144,OrderProduct!A144:A2095,0))</f>
        <v>8332.91</v>
      </c>
    </row>
    <row r="145" spans="1:2">
      <c r="A145" s="3">
        <v>256</v>
      </c>
      <c r="B145">
        <f>INDEX(OrderProduct!F145:F2096,MATCH(Histogram!A145,OrderProduct!A145:A2096,0))</f>
        <v>382.29</v>
      </c>
    </row>
    <row r="146" spans="1:2">
      <c r="A146" s="3">
        <v>258</v>
      </c>
      <c r="B146">
        <f>INDEX(OrderProduct!F146:F2097,MATCH(Histogram!A146,OrderProduct!A146:A2097,0))</f>
        <v>881.74</v>
      </c>
    </row>
    <row r="147" spans="1:2">
      <c r="A147" s="3">
        <v>259</v>
      </c>
      <c r="B147">
        <f>INDEX(OrderProduct!F147:F2098,MATCH(Histogram!A147,OrderProduct!A147:A2098,0))</f>
        <v>7384.18</v>
      </c>
    </row>
    <row r="148" spans="1:2">
      <c r="A148" s="3">
        <v>263</v>
      </c>
      <c r="B148">
        <f>INDEX(OrderProduct!F148:F2099,MATCH(Histogram!A148,OrderProduct!A148:A2099,0))</f>
        <v>2037.69</v>
      </c>
    </row>
    <row r="149" spans="1:2">
      <c r="A149" s="3">
        <v>266</v>
      </c>
      <c r="B149">
        <f>INDEX(OrderProduct!F149:F2100,MATCH(Histogram!A149,OrderProduct!A149:A2100,0))</f>
        <v>761.67</v>
      </c>
    </row>
    <row r="150" spans="1:2">
      <c r="A150" s="3">
        <v>266</v>
      </c>
      <c r="B150">
        <f>INDEX(OrderProduct!F150:F2101,MATCH(Histogram!A150,OrderProduct!A150:A2101,0))</f>
        <v>5014.07</v>
      </c>
    </row>
    <row r="151" spans="1:2">
      <c r="A151" s="3">
        <v>266</v>
      </c>
      <c r="B151">
        <f>INDEX(OrderProduct!F151:F2102,MATCH(Histogram!A151,OrderProduct!A151:A2102,0))</f>
        <v>1876.69</v>
      </c>
    </row>
    <row r="152" spans="1:2">
      <c r="A152" s="3">
        <v>268</v>
      </c>
      <c r="B152">
        <f>INDEX(OrderProduct!F152:F2103,MATCH(Histogram!A152,OrderProduct!A152:A2103,0))</f>
        <v>9459.94</v>
      </c>
    </row>
    <row r="153" spans="1:2">
      <c r="A153" s="3">
        <v>268</v>
      </c>
      <c r="B153">
        <f>INDEX(OrderProduct!F153:F2104,MATCH(Histogram!A153,OrderProduct!A153:A2104,0))</f>
        <v>239.82</v>
      </c>
    </row>
    <row r="154" spans="1:2">
      <c r="A154" s="3">
        <v>269</v>
      </c>
      <c r="B154">
        <f>INDEX(OrderProduct!F154:F2105,MATCH(Histogram!A154,OrderProduct!A154:A2105,0))</f>
        <v>293.06</v>
      </c>
    </row>
    <row r="155" spans="1:2">
      <c r="A155" s="3">
        <v>269</v>
      </c>
      <c r="B155">
        <f>INDEX(OrderProduct!F155:F2106,MATCH(Histogram!A155,OrderProduct!A155:A2106,0))</f>
        <v>914.29</v>
      </c>
    </row>
    <row r="156" spans="1:2">
      <c r="A156" s="3">
        <v>269</v>
      </c>
      <c r="B156">
        <f>INDEX(OrderProduct!F156:F2107,MATCH(Histogram!A156,OrderProduct!A156:A2107,0))</f>
        <v>1420.84</v>
      </c>
    </row>
    <row r="157" spans="1:2">
      <c r="A157" s="3">
        <v>271</v>
      </c>
      <c r="B157">
        <f>INDEX(OrderProduct!F157:F2108,MATCH(Histogram!A157,OrderProduct!A157:A2108,0))</f>
        <v>320.93</v>
      </c>
    </row>
    <row r="158" spans="1:2">
      <c r="A158" s="3">
        <v>272</v>
      </c>
      <c r="B158">
        <f>INDEX(OrderProduct!F158:F2109,MATCH(Histogram!A158,OrderProduct!A158:A2109,0))</f>
        <v>261.85</v>
      </c>
    </row>
    <row r="159" spans="1:2">
      <c r="A159" s="3">
        <v>272</v>
      </c>
      <c r="B159">
        <f>INDEX(OrderProduct!F159:F2110,MATCH(Histogram!A159,OrderProduct!A159:A2110,0))</f>
        <v>6276.34</v>
      </c>
    </row>
    <row r="160" spans="1:2">
      <c r="A160" s="3">
        <v>272</v>
      </c>
      <c r="B160">
        <f>INDEX(OrderProduct!F160:F2111,MATCH(Histogram!A160,OrderProduct!A160:A2111,0))</f>
        <v>2664.4</v>
      </c>
    </row>
    <row r="161" spans="1:2">
      <c r="A161" s="3">
        <v>272</v>
      </c>
      <c r="B161">
        <f>INDEX(OrderProduct!F161:F2112,MATCH(Histogram!A161,OrderProduct!A161:A2112,0))</f>
        <v>32.5</v>
      </c>
    </row>
    <row r="162" spans="1:2">
      <c r="A162" s="3">
        <v>275</v>
      </c>
      <c r="B162">
        <f>INDEX(OrderProduct!F162:F2113,MATCH(Histogram!A162,OrderProduct!A162:A2113,0))</f>
        <v>1912.98</v>
      </c>
    </row>
    <row r="163" spans="1:2">
      <c r="A163" s="3">
        <v>276</v>
      </c>
      <c r="B163">
        <f>INDEX(OrderProduct!F163:F2114,MATCH(Histogram!A163,OrderProduct!A163:A2114,0))</f>
        <v>4170.87</v>
      </c>
    </row>
    <row r="164" spans="1:2">
      <c r="A164" s="3">
        <v>282</v>
      </c>
      <c r="B164">
        <f>INDEX(OrderProduct!F164:F2115,MATCH(Histogram!A164,OrderProduct!A164:A2115,0))</f>
        <v>484.56</v>
      </c>
    </row>
    <row r="165" spans="1:2">
      <c r="A165" s="3">
        <v>283</v>
      </c>
      <c r="B165">
        <f>INDEX(OrderProduct!F165:F2116,MATCH(Histogram!A165,OrderProduct!A165:A2116,0))</f>
        <v>11272.77</v>
      </c>
    </row>
    <row r="166" spans="1:2">
      <c r="A166" s="3">
        <v>286</v>
      </c>
      <c r="B166">
        <f>INDEX(OrderProduct!F166:F2117,MATCH(Histogram!A166,OrderProduct!A166:A2117,0))</f>
        <v>1477.57</v>
      </c>
    </row>
    <row r="167" spans="1:2">
      <c r="A167" s="3">
        <v>286</v>
      </c>
      <c r="B167">
        <f>INDEX(OrderProduct!F167:F2118,MATCH(Histogram!A167,OrderProduct!A167:A2118,0))</f>
        <v>8216.28</v>
      </c>
    </row>
    <row r="168" spans="1:2">
      <c r="A168" s="3">
        <v>288</v>
      </c>
      <c r="B168">
        <f>INDEX(OrderProduct!F168:F2119,MATCH(Histogram!A168,OrderProduct!A168:A2119,0))</f>
        <v>130.11</v>
      </c>
    </row>
    <row r="169" spans="1:2">
      <c r="A169" s="3">
        <v>288</v>
      </c>
      <c r="B169">
        <f>INDEX(OrderProduct!F169:F2120,MATCH(Histogram!A169,OrderProduct!A169:A2120,0))</f>
        <v>337.34</v>
      </c>
    </row>
    <row r="170" spans="1:2">
      <c r="A170" s="3">
        <v>290</v>
      </c>
      <c r="B170">
        <f>INDEX(OrderProduct!F170:F2121,MATCH(Histogram!A170,OrderProduct!A170:A2121,0))</f>
        <v>280.43</v>
      </c>
    </row>
    <row r="171" spans="1:2">
      <c r="A171" s="3">
        <v>306</v>
      </c>
      <c r="B171">
        <f>INDEX(OrderProduct!F171:F2122,MATCH(Histogram!A171,OrderProduct!A171:A2122,0))</f>
        <v>643.64</v>
      </c>
    </row>
    <row r="172" spans="1:2">
      <c r="A172" s="3">
        <v>306</v>
      </c>
      <c r="B172">
        <f>INDEX(OrderProduct!F172:F2123,MATCH(Histogram!A172,OrderProduct!A172:A2123,0))</f>
        <v>244.31</v>
      </c>
    </row>
    <row r="173" spans="1:2">
      <c r="A173" s="3">
        <v>308</v>
      </c>
      <c r="B173">
        <f>INDEX(OrderProduct!F173:F2124,MATCH(Histogram!A173,OrderProduct!A173:A2124,0))</f>
        <v>466.58</v>
      </c>
    </row>
    <row r="174" spans="1:2">
      <c r="A174" s="3">
        <v>314</v>
      </c>
      <c r="B174">
        <f>INDEX(OrderProduct!F174:F2125,MATCH(Histogram!A174,OrderProduct!A174:A2125,0))</f>
        <v>2290.69</v>
      </c>
    </row>
    <row r="175" spans="1:2">
      <c r="A175" s="3">
        <v>315</v>
      </c>
      <c r="B175">
        <f>INDEX(OrderProduct!F175:F2126,MATCH(Histogram!A175,OrderProduct!A175:A2126,0))</f>
        <v>9757.48</v>
      </c>
    </row>
    <row r="176" spans="1:2">
      <c r="A176" s="3">
        <v>317</v>
      </c>
      <c r="B176">
        <f>INDEX(OrderProduct!F176:F2127,MATCH(Histogram!A176,OrderProduct!A176:A2127,0))</f>
        <v>617.4</v>
      </c>
    </row>
    <row r="177" spans="1:2">
      <c r="A177" s="3">
        <v>317</v>
      </c>
      <c r="B177">
        <f>INDEX(OrderProduct!F177:F2128,MATCH(Histogram!A177,OrderProduct!A177:A2128,0))</f>
        <v>221.06</v>
      </c>
    </row>
    <row r="178" spans="1:2">
      <c r="A178" s="3">
        <v>317</v>
      </c>
      <c r="B178">
        <f>INDEX(OrderProduct!F178:F2129,MATCH(Histogram!A178,OrderProduct!A178:A2129,0))</f>
        <v>87.18</v>
      </c>
    </row>
    <row r="179" spans="1:2">
      <c r="A179" s="3">
        <v>321</v>
      </c>
      <c r="B179">
        <f>INDEX(OrderProduct!F179:F2130,MATCH(Histogram!A179,OrderProduct!A179:A2130,0))</f>
        <v>2651.21</v>
      </c>
    </row>
    <row r="180" spans="1:2">
      <c r="A180" s="3">
        <v>326</v>
      </c>
      <c r="B180">
        <f>INDEX(OrderProduct!F180:F2131,MATCH(Histogram!A180,OrderProduct!A180:A2131,0))</f>
        <v>177.41</v>
      </c>
    </row>
    <row r="181" spans="1:2">
      <c r="A181" s="3">
        <v>329</v>
      </c>
      <c r="B181">
        <f>INDEX(OrderProduct!F181:F2132,MATCH(Histogram!A181,OrderProduct!A181:A2132,0))</f>
        <v>29718.53</v>
      </c>
    </row>
    <row r="182" spans="1:2">
      <c r="A182" s="3">
        <v>331</v>
      </c>
      <c r="B182">
        <f>INDEX(OrderProduct!F182:F2133,MATCH(Histogram!A182,OrderProduct!A182:A2133,0))</f>
        <v>197.48</v>
      </c>
    </row>
    <row r="183" spans="1:2">
      <c r="A183" s="3">
        <v>335</v>
      </c>
      <c r="B183">
        <f>INDEX(OrderProduct!F183:F2134,MATCH(Histogram!A183,OrderProduct!A183:A2134,0))</f>
        <v>1724.01</v>
      </c>
    </row>
    <row r="184" spans="1:2">
      <c r="A184" s="3">
        <v>335</v>
      </c>
      <c r="B184">
        <f>INDEX(OrderProduct!F184:F2135,MATCH(Histogram!A184,OrderProduct!A184:A2135,0))</f>
        <v>12599.55</v>
      </c>
    </row>
    <row r="185" spans="1:2">
      <c r="A185" s="3">
        <v>339</v>
      </c>
      <c r="B185">
        <f>INDEX(OrderProduct!F185:F2136,MATCH(Histogram!A185,OrderProduct!A185:A2136,0))</f>
        <v>1051.52</v>
      </c>
    </row>
    <row r="186" spans="1:2">
      <c r="A186" s="3">
        <v>339</v>
      </c>
      <c r="B186">
        <f>INDEX(OrderProduct!F186:F2137,MATCH(Histogram!A186,OrderProduct!A186:A2137,0))</f>
        <v>1154.12</v>
      </c>
    </row>
    <row r="187" spans="1:2">
      <c r="A187" s="3">
        <v>342</v>
      </c>
      <c r="B187">
        <f>INDEX(OrderProduct!F187:F2138,MATCH(Histogram!A187,OrderProduct!A187:A2138,0))</f>
        <v>722.1</v>
      </c>
    </row>
    <row r="188" spans="1:2">
      <c r="A188" s="3">
        <v>343</v>
      </c>
      <c r="B188">
        <f>INDEX(OrderProduct!F188:F2139,MATCH(Histogram!A188,OrderProduct!A188:A2139,0))</f>
        <v>140.78</v>
      </c>
    </row>
    <row r="189" spans="1:2">
      <c r="A189" s="3">
        <v>344</v>
      </c>
      <c r="B189">
        <f>INDEX(OrderProduct!F189:F2140,MATCH(Histogram!A189,OrderProduct!A189:A2140,0))</f>
        <v>129.72</v>
      </c>
    </row>
    <row r="190" spans="1:2">
      <c r="A190" s="3">
        <v>349</v>
      </c>
      <c r="B190">
        <f>INDEX(OrderProduct!F190:F2141,MATCH(Histogram!A190,OrderProduct!A190:A2141,0))</f>
        <v>12190.98</v>
      </c>
    </row>
    <row r="191" spans="1:2">
      <c r="A191" s="3">
        <v>349</v>
      </c>
      <c r="B191">
        <f>INDEX(OrderProduct!F191:F2142,MATCH(Histogram!A191,OrderProduct!A191:A2142,0))</f>
        <v>307.65</v>
      </c>
    </row>
    <row r="192" spans="1:2">
      <c r="A192" s="3">
        <v>351</v>
      </c>
      <c r="B192">
        <f>INDEX(OrderProduct!F192:F2143,MATCH(Histogram!A192,OrderProduct!A192:A2143,0))</f>
        <v>421.08</v>
      </c>
    </row>
    <row r="193" spans="1:2">
      <c r="A193" s="3">
        <v>351</v>
      </c>
      <c r="B193">
        <f>INDEX(OrderProduct!F193:F2144,MATCH(Histogram!A193,OrderProduct!A193:A2144,0))</f>
        <v>355.4</v>
      </c>
    </row>
    <row r="194" spans="1:2">
      <c r="A194" s="3">
        <v>353</v>
      </c>
      <c r="B194">
        <f>INDEX(OrderProduct!F194:F2145,MATCH(Histogram!A194,OrderProduct!A194:A2145,0))</f>
        <v>5258.94</v>
      </c>
    </row>
    <row r="195" spans="1:2">
      <c r="A195" s="3">
        <v>353</v>
      </c>
      <c r="B195">
        <f>INDEX(OrderProduct!F195:F2146,MATCH(Histogram!A195,OrderProduct!A195:A2146,0))</f>
        <v>382.33</v>
      </c>
    </row>
    <row r="196" spans="1:2">
      <c r="A196" s="3">
        <v>357</v>
      </c>
      <c r="B196">
        <f>INDEX(OrderProduct!F196:F2147,MATCH(Histogram!A196,OrderProduct!A196:A2147,0))</f>
        <v>356.61</v>
      </c>
    </row>
    <row r="197" spans="1:2">
      <c r="A197" s="3">
        <v>358</v>
      </c>
      <c r="B197">
        <f>INDEX(OrderProduct!F197:F2148,MATCH(Histogram!A197,OrderProduct!A197:A2148,0))</f>
        <v>159.89</v>
      </c>
    </row>
    <row r="198" spans="1:2">
      <c r="A198" s="3">
        <v>366</v>
      </c>
      <c r="B198">
        <f>INDEX(OrderProduct!F198:F2149,MATCH(Histogram!A198,OrderProduct!A198:A2149,0))</f>
        <v>180.48</v>
      </c>
    </row>
    <row r="199" spans="1:2">
      <c r="A199" s="3">
        <v>369</v>
      </c>
      <c r="B199">
        <f>INDEX(OrderProduct!F199:F2150,MATCH(Histogram!A199,OrderProduct!A199:A2150,0))</f>
        <v>350.48</v>
      </c>
    </row>
    <row r="200" spans="1:2">
      <c r="A200" s="3">
        <v>370</v>
      </c>
      <c r="B200">
        <f>INDEX(OrderProduct!F200:F2151,MATCH(Histogram!A200,OrderProduct!A200:A2151,0))</f>
        <v>193.95</v>
      </c>
    </row>
    <row r="201" spans="1:2">
      <c r="A201" s="3">
        <v>371</v>
      </c>
      <c r="B201">
        <f>INDEX(OrderProduct!F201:F2152,MATCH(Histogram!A201,OrderProduct!A201:A2152,0))</f>
        <v>158.8</v>
      </c>
    </row>
    <row r="202" spans="1:2">
      <c r="A202" s="3">
        <v>373</v>
      </c>
      <c r="B202">
        <f>INDEX(OrderProduct!F202:F2153,MATCH(Histogram!A202,OrderProduct!A202:A2153,0))</f>
        <v>5718.85</v>
      </c>
    </row>
    <row r="203" spans="1:2">
      <c r="A203" s="3">
        <v>373</v>
      </c>
      <c r="B203">
        <f>INDEX(OrderProduct!F203:F2154,MATCH(Histogram!A203,OrderProduct!A203:A2154,0))</f>
        <v>208.83</v>
      </c>
    </row>
    <row r="204" spans="1:2">
      <c r="A204" s="3">
        <v>373</v>
      </c>
      <c r="B204">
        <f>INDEX(OrderProduct!F204:F2155,MATCH(Histogram!A204,OrderProduct!A204:A2155,0))</f>
        <v>228.3</v>
      </c>
    </row>
    <row r="205" spans="1:2">
      <c r="A205" s="3">
        <v>375</v>
      </c>
      <c r="B205">
        <f>INDEX(OrderProduct!F205:F2156,MATCH(Histogram!A205,OrderProduct!A205:A2156,0))</f>
        <v>129.53</v>
      </c>
    </row>
    <row r="206" spans="1:2">
      <c r="A206" s="3">
        <v>375</v>
      </c>
      <c r="B206">
        <f>INDEX(OrderProduct!F206:F2157,MATCH(Histogram!A206,OrderProduct!A206:A2157,0))</f>
        <v>6686.34</v>
      </c>
    </row>
    <row r="207" spans="1:2">
      <c r="A207" s="3">
        <v>377</v>
      </c>
      <c r="B207">
        <f>INDEX(OrderProduct!F207:F2158,MATCH(Histogram!A207,OrderProduct!A207:A2158,0))</f>
        <v>107.08</v>
      </c>
    </row>
    <row r="208" spans="1:2">
      <c r="A208" s="3">
        <v>381</v>
      </c>
      <c r="B208">
        <f>INDEX(OrderProduct!F208:F2159,MATCH(Histogram!A208,OrderProduct!A208:A2159,0))</f>
        <v>121.87</v>
      </c>
    </row>
    <row r="209" spans="1:2">
      <c r="A209" s="3">
        <v>383</v>
      </c>
      <c r="B209">
        <f>INDEX(OrderProduct!F209:F2160,MATCH(Histogram!A209,OrderProduct!A209:A2160,0))</f>
        <v>105.5</v>
      </c>
    </row>
    <row r="210" spans="1:2">
      <c r="A210" s="3">
        <v>383</v>
      </c>
      <c r="B210">
        <f>INDEX(OrderProduct!F210:F2161,MATCH(Histogram!A210,OrderProduct!A210:A2161,0))</f>
        <v>2527.79</v>
      </c>
    </row>
    <row r="211" spans="1:2">
      <c r="A211" s="3">
        <v>387</v>
      </c>
      <c r="B211">
        <f>INDEX(OrderProduct!F211:F2162,MATCH(Histogram!A211,OrderProduct!A211:A2162,0))</f>
        <v>99.94</v>
      </c>
    </row>
    <row r="212" spans="1:2">
      <c r="A212" s="3">
        <v>388</v>
      </c>
      <c r="B212">
        <f>INDEX(OrderProduct!F212:F2163,MATCH(Histogram!A212,OrderProduct!A212:A2163,0))</f>
        <v>1068.6</v>
      </c>
    </row>
    <row r="213" spans="1:2">
      <c r="A213" s="3">
        <v>388</v>
      </c>
      <c r="B213">
        <f>INDEX(OrderProduct!F213:F2164,MATCH(Histogram!A213,OrderProduct!A213:A2164,0))</f>
        <v>438.25</v>
      </c>
    </row>
    <row r="214" spans="1:2">
      <c r="A214" s="3">
        <v>389</v>
      </c>
      <c r="B214">
        <f>INDEX(OrderProduct!F214:F2165,MATCH(Histogram!A214,OrderProduct!A214:A2165,0))</f>
        <v>5220.48</v>
      </c>
    </row>
    <row r="215" spans="1:2">
      <c r="A215" s="3">
        <v>392</v>
      </c>
      <c r="B215">
        <f>INDEX(OrderProduct!F215:F2166,MATCH(Histogram!A215,OrderProduct!A215:A2166,0))</f>
        <v>113.44</v>
      </c>
    </row>
    <row r="216" spans="1:2">
      <c r="A216" s="3">
        <v>392</v>
      </c>
      <c r="B216">
        <f>INDEX(OrderProduct!F216:F2167,MATCH(Histogram!A216,OrderProduct!A216:A2167,0))</f>
        <v>66.02</v>
      </c>
    </row>
    <row r="217" spans="1:2">
      <c r="A217" s="3">
        <v>393</v>
      </c>
      <c r="B217">
        <f>INDEX(OrderProduct!F217:F2168,MATCH(Histogram!A217,OrderProduct!A217:A2168,0))</f>
        <v>146.5</v>
      </c>
    </row>
    <row r="218" spans="1:2">
      <c r="A218" s="3">
        <v>395</v>
      </c>
      <c r="B218">
        <f>INDEX(OrderProduct!F218:F2169,MATCH(Histogram!A218,OrderProduct!A218:A2169,0))</f>
        <v>38.98</v>
      </c>
    </row>
    <row r="219" spans="1:2">
      <c r="A219" s="3">
        <v>395</v>
      </c>
      <c r="B219">
        <f>INDEX(OrderProduct!F219:F2170,MATCH(Histogram!A219,OrderProduct!A219:A2170,0))</f>
        <v>34.16</v>
      </c>
    </row>
    <row r="220" spans="1:2">
      <c r="A220" s="3">
        <v>397</v>
      </c>
      <c r="B220">
        <f>INDEX(OrderProduct!F220:F2171,MATCH(Histogram!A220,OrderProduct!A220:A2171,0))</f>
        <v>14.9</v>
      </c>
    </row>
    <row r="221" spans="1:2">
      <c r="A221" s="3">
        <v>398</v>
      </c>
      <c r="B221">
        <f>INDEX(OrderProduct!F221:F2172,MATCH(Histogram!A221,OrderProduct!A221:A2172,0))</f>
        <v>39.64</v>
      </c>
    </row>
    <row r="222" spans="1:2">
      <c r="A222" s="3">
        <v>406</v>
      </c>
      <c r="B222">
        <f>INDEX(OrderProduct!F222:F2173,MATCH(Histogram!A222,OrderProduct!A222:A2173,0))</f>
        <v>26.38</v>
      </c>
    </row>
    <row r="223" spans="1:2">
      <c r="A223" s="3">
        <v>408</v>
      </c>
      <c r="B223">
        <f>INDEX(OrderProduct!F223:F2174,MATCH(Histogram!A223,OrderProduct!A223:A2174,0))</f>
        <v>52.47</v>
      </c>
    </row>
    <row r="224" spans="1:2">
      <c r="A224" s="3">
        <v>411</v>
      </c>
      <c r="B224">
        <f>INDEX(OrderProduct!F224:F2175,MATCH(Histogram!A224,OrderProduct!A224:A2175,0))</f>
        <v>1486.34</v>
      </c>
    </row>
    <row r="225" spans="1:2">
      <c r="A225" s="3">
        <v>421</v>
      </c>
      <c r="B225">
        <f>INDEX(OrderProduct!F225:F2176,MATCH(Histogram!A225,OrderProduct!A225:A2176,0))</f>
        <v>451.83</v>
      </c>
    </row>
    <row r="226" spans="1:2">
      <c r="A226" s="3">
        <v>428</v>
      </c>
      <c r="B226">
        <f>INDEX(OrderProduct!F226:F2177,MATCH(Histogram!A226,OrderProduct!A226:A2177,0))</f>
        <v>20.24</v>
      </c>
    </row>
    <row r="227" spans="1:2">
      <c r="A227" s="3">
        <v>428</v>
      </c>
      <c r="B227">
        <f>INDEX(OrderProduct!F227:F2178,MATCH(Histogram!A227,OrderProduct!A227:A2178,0))</f>
        <v>5835.41</v>
      </c>
    </row>
    <row r="228" spans="1:2">
      <c r="A228" s="3">
        <v>428</v>
      </c>
      <c r="B228">
        <f>INDEX(OrderProduct!F228:F2179,MATCH(Histogram!A228,OrderProduct!A228:A2179,0))</f>
        <v>406.26</v>
      </c>
    </row>
    <row r="229" spans="1:2">
      <c r="A229" s="3">
        <v>437</v>
      </c>
      <c r="B229">
        <f>INDEX(OrderProduct!F229:F2180,MATCH(Histogram!A229,OrderProduct!A229:A2180,0))</f>
        <v>157.64</v>
      </c>
    </row>
    <row r="230" spans="1:2">
      <c r="A230" s="3">
        <v>444</v>
      </c>
      <c r="B230">
        <f>INDEX(OrderProduct!F230:F2181,MATCH(Histogram!A230,OrderProduct!A230:A2181,0))</f>
        <v>42.16</v>
      </c>
    </row>
    <row r="231" spans="1:2">
      <c r="A231" s="3">
        <v>445</v>
      </c>
      <c r="B231">
        <f>INDEX(OrderProduct!F231:F2182,MATCH(Histogram!A231,OrderProduct!A231:A2182,0))</f>
        <v>14.08</v>
      </c>
    </row>
    <row r="232" spans="1:2">
      <c r="A232" s="3">
        <v>445</v>
      </c>
      <c r="B232">
        <f>INDEX(OrderProduct!F232:F2183,MATCH(Histogram!A232,OrderProduct!A232:A2183,0))</f>
        <v>256.73</v>
      </c>
    </row>
    <row r="233" spans="1:2">
      <c r="A233" s="3">
        <v>445</v>
      </c>
      <c r="B233">
        <f>INDEX(OrderProduct!F233:F2184,MATCH(Histogram!A233,OrderProduct!A233:A2184,0))</f>
        <v>83.72</v>
      </c>
    </row>
    <row r="234" spans="1:2">
      <c r="A234" s="3">
        <v>447</v>
      </c>
      <c r="B234">
        <f>INDEX(OrderProduct!F234:F2185,MATCH(Histogram!A234,OrderProduct!A234:A2185,0))</f>
        <v>132.23</v>
      </c>
    </row>
    <row r="235" spans="1:2">
      <c r="A235" s="3">
        <v>447</v>
      </c>
      <c r="B235">
        <f>INDEX(OrderProduct!F235:F2186,MATCH(Histogram!A235,OrderProduct!A235:A2186,0))</f>
        <v>1011.44</v>
      </c>
    </row>
    <row r="236" spans="1:2">
      <c r="A236" s="3">
        <v>451</v>
      </c>
      <c r="B236">
        <f>INDEX(OrderProduct!F236:F2187,MATCH(Histogram!A236,OrderProduct!A236:A2187,0))</f>
        <v>882.93</v>
      </c>
    </row>
    <row r="237" spans="1:2">
      <c r="A237" s="3">
        <v>451</v>
      </c>
      <c r="B237">
        <f>INDEX(OrderProduct!F237:F2188,MATCH(Histogram!A237,OrderProduct!A237:A2188,0))</f>
        <v>210.33</v>
      </c>
    </row>
    <row r="238" spans="1:2">
      <c r="A238" s="3">
        <v>451</v>
      </c>
      <c r="B238">
        <f>INDEX(OrderProduct!F238:F2189,MATCH(Histogram!A238,OrderProduct!A238:A2189,0))</f>
        <v>168.04</v>
      </c>
    </row>
    <row r="239" spans="1:2">
      <c r="A239" s="3">
        <v>451</v>
      </c>
      <c r="B239">
        <f>INDEX(OrderProduct!F239:F2190,MATCH(Histogram!A239,OrderProduct!A239:A2190,0))</f>
        <v>1000.26</v>
      </c>
    </row>
    <row r="240" spans="1:2">
      <c r="A240" s="3">
        <v>452</v>
      </c>
      <c r="B240">
        <f>INDEX(OrderProduct!F240:F2191,MATCH(Histogram!A240,OrderProduct!A240:A2191,0))</f>
        <v>2184.99</v>
      </c>
    </row>
    <row r="241" spans="1:2">
      <c r="A241" s="3">
        <v>453</v>
      </c>
      <c r="B241">
        <f>INDEX(OrderProduct!F241:F2192,MATCH(Histogram!A241,OrderProduct!A241:A2192,0))</f>
        <v>1191.2</v>
      </c>
    </row>
    <row r="242" spans="1:2">
      <c r="A242" s="3">
        <v>460</v>
      </c>
      <c r="B242">
        <f>INDEX(OrderProduct!F242:F2193,MATCH(Histogram!A242,OrderProduct!A242:A2193,0))</f>
        <v>165.71</v>
      </c>
    </row>
    <row r="243" spans="1:2">
      <c r="A243" s="3">
        <v>463</v>
      </c>
      <c r="B243">
        <f>INDEX(OrderProduct!F243:F2194,MATCH(Histogram!A243,OrderProduct!A243:A2194,0))</f>
        <v>448.47</v>
      </c>
    </row>
    <row r="244" spans="1:2">
      <c r="A244" s="3">
        <v>466</v>
      </c>
      <c r="B244">
        <f>INDEX(OrderProduct!F244:F2195,MATCH(Histogram!A244,OrderProduct!A244:A2195,0))</f>
        <v>268.64</v>
      </c>
    </row>
    <row r="245" spans="1:2">
      <c r="A245" s="3">
        <v>467</v>
      </c>
      <c r="B245">
        <f>INDEX(OrderProduct!F245:F2196,MATCH(Histogram!A245,OrderProduct!A245:A2196,0))</f>
        <v>87.68</v>
      </c>
    </row>
    <row r="246" spans="1:2">
      <c r="A246" s="3">
        <v>468</v>
      </c>
      <c r="B246">
        <f>INDEX(OrderProduct!F246:F2197,MATCH(Histogram!A246,OrderProduct!A246:A2197,0))</f>
        <v>37.62</v>
      </c>
    </row>
    <row r="247" spans="1:2">
      <c r="A247" s="3">
        <v>469</v>
      </c>
      <c r="B247">
        <f>INDEX(OrderProduct!F247:F2198,MATCH(Histogram!A247,OrderProduct!A247:A2198,0))</f>
        <v>832.97</v>
      </c>
    </row>
    <row r="248" spans="1:2">
      <c r="A248" s="3">
        <v>470</v>
      </c>
      <c r="B248">
        <f>INDEX(OrderProduct!F248:F2199,MATCH(Histogram!A248,OrderProduct!A248:A2199,0))</f>
        <v>20552.55</v>
      </c>
    </row>
    <row r="249" spans="1:2">
      <c r="A249" s="3">
        <v>471</v>
      </c>
      <c r="B249">
        <f>INDEX(OrderProduct!F249:F2200,MATCH(Histogram!A249,OrderProduct!A249:A2200,0))</f>
        <v>3741.39</v>
      </c>
    </row>
    <row r="250" spans="1:2">
      <c r="A250" s="3">
        <v>472</v>
      </c>
      <c r="B250">
        <f>INDEX(OrderProduct!F250:F2201,MATCH(Histogram!A250,OrderProduct!A250:A2201,0))</f>
        <v>87.8</v>
      </c>
    </row>
    <row r="251" spans="1:2">
      <c r="A251" s="3">
        <v>483</v>
      </c>
      <c r="B251">
        <f>INDEX(OrderProduct!F251:F2202,MATCH(Histogram!A251,OrderProduct!A251:A2202,0))</f>
        <v>76.87</v>
      </c>
    </row>
    <row r="252" spans="1:2">
      <c r="A252" s="3">
        <v>483</v>
      </c>
      <c r="B252">
        <f>INDEX(OrderProduct!F252:F2203,MATCH(Histogram!A252,OrderProduct!A252:A2203,0))</f>
        <v>1610.84</v>
      </c>
    </row>
    <row r="253" spans="1:2">
      <c r="A253" s="3">
        <v>483</v>
      </c>
      <c r="B253">
        <f>INDEX(OrderProduct!F253:F2204,MATCH(Histogram!A253,OrderProduct!A253:A2204,0))</f>
        <v>35.93</v>
      </c>
    </row>
    <row r="254" spans="1:2">
      <c r="A254" s="3">
        <v>485</v>
      </c>
      <c r="B254">
        <f>INDEX(OrderProduct!F254:F2205,MATCH(Histogram!A254,OrderProduct!A254:A2205,0))</f>
        <v>86.12</v>
      </c>
    </row>
    <row r="255" spans="1:2">
      <c r="A255" s="3">
        <v>487</v>
      </c>
      <c r="B255">
        <f>INDEX(OrderProduct!F255:F2206,MATCH(Histogram!A255,OrderProduct!A255:A2206,0))</f>
        <v>21.2</v>
      </c>
    </row>
    <row r="256" spans="1:2">
      <c r="A256" s="3">
        <v>488</v>
      </c>
      <c r="B256">
        <f>INDEX(OrderProduct!F256:F2207,MATCH(Histogram!A256,OrderProduct!A256:A2207,0))</f>
        <v>173.32</v>
      </c>
    </row>
    <row r="257" spans="1:2">
      <c r="A257" s="3">
        <v>489</v>
      </c>
      <c r="B257">
        <f>INDEX(OrderProduct!F257:F2208,MATCH(Histogram!A257,OrderProduct!A257:A2208,0))</f>
        <v>17.61</v>
      </c>
    </row>
    <row r="258" spans="1:2">
      <c r="A258" s="3">
        <v>491</v>
      </c>
      <c r="B258">
        <f>INDEX(OrderProduct!F258:F2209,MATCH(Histogram!A258,OrderProduct!A258:A2209,0))</f>
        <v>27.3</v>
      </c>
    </row>
    <row r="259" spans="1:2">
      <c r="A259" s="3">
        <v>491</v>
      </c>
      <c r="B259">
        <f>INDEX(OrderProduct!F259:F2210,MATCH(Histogram!A259,OrderProduct!A259:A2210,0))</f>
        <v>64.75</v>
      </c>
    </row>
    <row r="260" spans="1:2">
      <c r="A260" s="3">
        <v>491</v>
      </c>
      <c r="B260">
        <f>INDEX(OrderProduct!F260:F2211,MATCH(Histogram!A260,OrderProduct!A260:A2211,0))</f>
        <v>62.98</v>
      </c>
    </row>
    <row r="261" spans="1:2">
      <c r="A261" s="3">
        <v>491</v>
      </c>
      <c r="B261">
        <f>INDEX(OrderProduct!F261:F2212,MATCH(Histogram!A261,OrderProduct!A261:A2212,0))</f>
        <v>42.29</v>
      </c>
    </row>
    <row r="262" spans="1:2">
      <c r="A262" s="3">
        <v>493</v>
      </c>
      <c r="B262">
        <f>INDEX(OrderProduct!F262:F2213,MATCH(Histogram!A262,OrderProduct!A262:A2213,0))</f>
        <v>45</v>
      </c>
    </row>
    <row r="263" spans="1:2">
      <c r="A263" s="3">
        <v>493</v>
      </c>
      <c r="B263">
        <f>INDEX(OrderProduct!F263:F2214,MATCH(Histogram!A263,OrderProduct!A263:A2214,0))</f>
        <v>1434.51</v>
      </c>
    </row>
    <row r="264" spans="1:2">
      <c r="A264" s="3">
        <v>494</v>
      </c>
      <c r="B264">
        <f>INDEX(OrderProduct!F264:F2215,MATCH(Histogram!A264,OrderProduct!A264:A2215,0))</f>
        <v>19.02</v>
      </c>
    </row>
    <row r="265" spans="1:2">
      <c r="A265" s="3">
        <v>494</v>
      </c>
      <c r="B265">
        <f>INDEX(OrderProduct!F265:F2216,MATCH(Histogram!A265,OrderProduct!A265:A2216,0))</f>
        <v>193.87</v>
      </c>
    </row>
    <row r="266" spans="1:2">
      <c r="A266" s="3">
        <v>494</v>
      </c>
      <c r="B266">
        <f>INDEX(OrderProduct!F266:F2217,MATCH(Histogram!A266,OrderProduct!A266:A2217,0))</f>
        <v>202.38</v>
      </c>
    </row>
    <row r="267" spans="1:2">
      <c r="A267" s="3">
        <v>494</v>
      </c>
      <c r="B267">
        <f>INDEX(OrderProduct!F267:F2218,MATCH(Histogram!A267,OrderProduct!A267:A2218,0))</f>
        <v>56.38</v>
      </c>
    </row>
    <row r="268" spans="1:2">
      <c r="A268" s="3">
        <v>494</v>
      </c>
      <c r="B268">
        <f>INDEX(OrderProduct!F268:F2219,MATCH(Histogram!A268,OrderProduct!A268:A2219,0))</f>
        <v>119.13</v>
      </c>
    </row>
    <row r="269" spans="1:2">
      <c r="A269" s="3">
        <v>497</v>
      </c>
      <c r="B269">
        <f>INDEX(OrderProduct!F269:F2220,MATCH(Histogram!A269,OrderProduct!A269:A2220,0))</f>
        <v>64.48</v>
      </c>
    </row>
    <row r="270" spans="1:2">
      <c r="A270" s="3">
        <v>507</v>
      </c>
      <c r="B270">
        <f>INDEX(OrderProduct!F270:F2221,MATCH(Histogram!A270,OrderProduct!A270:A2221,0))</f>
        <v>4845.27</v>
      </c>
    </row>
    <row r="271" spans="1:2">
      <c r="A271" s="3">
        <v>507</v>
      </c>
      <c r="B271">
        <f>INDEX(OrderProduct!F271:F2222,MATCH(Histogram!A271,OrderProduct!A271:A2222,0))</f>
        <v>35.48</v>
      </c>
    </row>
    <row r="272" spans="1:2">
      <c r="A272" s="3">
        <v>508</v>
      </c>
      <c r="B272">
        <f>INDEX(OrderProduct!F272:F2223,MATCH(Histogram!A272,OrderProduct!A272:A2223,0))</f>
        <v>32.4</v>
      </c>
    </row>
    <row r="273" spans="1:2">
      <c r="A273" s="3">
        <v>508</v>
      </c>
      <c r="B273">
        <f>INDEX(OrderProduct!F273:F2224,MATCH(Histogram!A273,OrderProduct!A273:A2224,0))</f>
        <v>434.31</v>
      </c>
    </row>
    <row r="274" spans="1:2">
      <c r="A274" s="3">
        <v>510</v>
      </c>
      <c r="B274">
        <f>INDEX(OrderProduct!F274:F2225,MATCH(Histogram!A274,OrderProduct!A274:A2225,0))</f>
        <v>51.83</v>
      </c>
    </row>
    <row r="275" spans="1:2">
      <c r="A275" s="3">
        <v>510</v>
      </c>
      <c r="B275">
        <f>INDEX(OrderProduct!F275:F2226,MATCH(Histogram!A275,OrderProduct!A275:A2226,0))</f>
        <v>19.86</v>
      </c>
    </row>
    <row r="276" spans="1:2">
      <c r="A276" s="3">
        <v>518</v>
      </c>
      <c r="B276">
        <f>INDEX(OrderProduct!F276:F2227,MATCH(Histogram!A276,OrderProduct!A276:A2227,0))</f>
        <v>23.26</v>
      </c>
    </row>
    <row r="277" spans="1:2">
      <c r="A277" s="3">
        <v>522</v>
      </c>
      <c r="B277">
        <f>INDEX(OrderProduct!F277:F2228,MATCH(Histogram!A277,OrderProduct!A277:A2228,0))</f>
        <v>492.9</v>
      </c>
    </row>
    <row r="278" spans="1:2">
      <c r="A278" s="3">
        <v>522</v>
      </c>
      <c r="B278">
        <f>INDEX(OrderProduct!F278:F2229,MATCH(Histogram!A278,OrderProduct!A278:A2229,0))</f>
        <v>66.55</v>
      </c>
    </row>
    <row r="279" spans="1:2">
      <c r="A279" s="3">
        <v>522</v>
      </c>
      <c r="B279">
        <f>INDEX(OrderProduct!F279:F2230,MATCH(Histogram!A279,OrderProduct!A279:A2230,0))</f>
        <v>103.49</v>
      </c>
    </row>
    <row r="280" spans="1:2">
      <c r="A280" s="3">
        <v>524</v>
      </c>
      <c r="B280">
        <f>INDEX(OrderProduct!F280:F2231,MATCH(Histogram!A280,OrderProduct!A280:A2231,0))</f>
        <v>192.18</v>
      </c>
    </row>
    <row r="281" spans="1:2">
      <c r="A281" s="3">
        <v>524</v>
      </c>
      <c r="B281">
        <f>INDEX(OrderProduct!F281:F2232,MATCH(Histogram!A281,OrderProduct!A281:A2232,0))</f>
        <v>1635.38</v>
      </c>
    </row>
    <row r="282" spans="1:2">
      <c r="A282" s="3">
        <v>526</v>
      </c>
      <c r="B282">
        <f>INDEX(OrderProduct!F282:F2233,MATCH(Histogram!A282,OrderProduct!A282:A2233,0))</f>
        <v>58.48</v>
      </c>
    </row>
    <row r="283" spans="1:2">
      <c r="A283" s="3">
        <v>526</v>
      </c>
      <c r="B283">
        <f>INDEX(OrderProduct!F283:F2234,MATCH(Histogram!A283,OrderProduct!A283:A2234,0))</f>
        <v>40.05</v>
      </c>
    </row>
    <row r="284" spans="1:2">
      <c r="A284" s="3">
        <v>526</v>
      </c>
      <c r="B284">
        <f>INDEX(OrderProduct!F284:F2235,MATCH(Histogram!A284,OrderProduct!A284:A2235,0))</f>
        <v>1117.66</v>
      </c>
    </row>
    <row r="285" spans="1:2">
      <c r="A285" s="3">
        <v>535</v>
      </c>
      <c r="B285">
        <f>INDEX(OrderProduct!F285:F2236,MATCH(Histogram!A285,OrderProduct!A285:A2236,0))</f>
        <v>169.46</v>
      </c>
    </row>
    <row r="286" spans="1:2">
      <c r="A286" s="3">
        <v>539</v>
      </c>
      <c r="B286">
        <f>INDEX(OrderProduct!F286:F2237,MATCH(Histogram!A286,OrderProduct!A286:A2237,0))</f>
        <v>807</v>
      </c>
    </row>
    <row r="287" spans="1:2">
      <c r="A287" s="3">
        <v>540</v>
      </c>
      <c r="B287">
        <f>INDEX(OrderProduct!F287:F2238,MATCH(Histogram!A287,OrderProduct!A287:A2238,0))</f>
        <v>5768.12</v>
      </c>
    </row>
    <row r="288" spans="1:2">
      <c r="A288" s="3">
        <v>540</v>
      </c>
      <c r="B288">
        <f>INDEX(OrderProduct!F288:F2239,MATCH(Histogram!A288,OrderProduct!A288:A2239,0))</f>
        <v>27.96</v>
      </c>
    </row>
    <row r="289" spans="1:2">
      <c r="A289" s="3">
        <v>547</v>
      </c>
      <c r="B289">
        <f>INDEX(OrderProduct!F289:F2240,MATCH(Histogram!A289,OrderProduct!A289:A2240,0))</f>
        <v>511.25</v>
      </c>
    </row>
    <row r="290" spans="1:2">
      <c r="A290" s="3">
        <v>549</v>
      </c>
      <c r="B290">
        <f>INDEX(OrderProduct!F290:F2241,MATCH(Histogram!A290,OrderProduct!A290:A2241,0))</f>
        <v>29.88</v>
      </c>
    </row>
    <row r="291" spans="1:2">
      <c r="A291" s="3">
        <v>550</v>
      </c>
      <c r="B291">
        <f>INDEX(OrderProduct!F291:F2242,MATCH(Histogram!A291,OrderProduct!A291:A2242,0))</f>
        <v>1145.6</v>
      </c>
    </row>
    <row r="292" spans="1:2">
      <c r="A292" s="3">
        <v>550</v>
      </c>
      <c r="B292">
        <f>INDEX(OrderProduct!F292:F2243,MATCH(Histogram!A292,OrderProduct!A292:A2243,0))</f>
        <v>1634.67</v>
      </c>
    </row>
    <row r="293" spans="1:2">
      <c r="A293" s="3">
        <v>550</v>
      </c>
      <c r="B293">
        <f>INDEX(OrderProduct!F293:F2244,MATCH(Histogram!A293,OrderProduct!A293:A2244,0))</f>
        <v>24.52</v>
      </c>
    </row>
    <row r="294" spans="1:2">
      <c r="A294" s="3">
        <v>550</v>
      </c>
      <c r="B294">
        <f>INDEX(OrderProduct!F294:F2245,MATCH(Histogram!A294,OrderProduct!A294:A2245,0))</f>
        <v>5775.81</v>
      </c>
    </row>
    <row r="295" spans="1:2">
      <c r="A295" s="3">
        <v>551</v>
      </c>
      <c r="B295">
        <f>INDEX(OrderProduct!F295:F2246,MATCH(Histogram!A295,OrderProduct!A295:A2246,0))</f>
        <v>1878.24</v>
      </c>
    </row>
    <row r="296" spans="1:2">
      <c r="A296" s="3">
        <v>553</v>
      </c>
      <c r="B296">
        <f>INDEX(OrderProduct!F296:F2247,MATCH(Histogram!A296,OrderProduct!A296:A2247,0))</f>
        <v>10.94</v>
      </c>
    </row>
    <row r="297" spans="1:2">
      <c r="A297" s="3">
        <v>553</v>
      </c>
      <c r="B297">
        <f>INDEX(OrderProduct!F297:F2248,MATCH(Histogram!A297,OrderProduct!A297:A2248,0))</f>
        <v>731.38</v>
      </c>
    </row>
    <row r="298" spans="1:2">
      <c r="A298" s="3">
        <v>553</v>
      </c>
      <c r="B298">
        <f>INDEX(OrderProduct!F298:F2249,MATCH(Histogram!A298,OrderProduct!A298:A2249,0))</f>
        <v>344.87</v>
      </c>
    </row>
    <row r="299" spans="1:2">
      <c r="A299" s="3">
        <v>553</v>
      </c>
      <c r="B299">
        <f>INDEX(OrderProduct!F299:F2250,MATCH(Histogram!A299,OrderProduct!A299:A2250,0))</f>
        <v>8.95</v>
      </c>
    </row>
    <row r="300" spans="1:2">
      <c r="A300" s="3">
        <v>555</v>
      </c>
      <c r="B300">
        <f>INDEX(OrderProduct!F300:F2251,MATCH(Histogram!A300,OrderProduct!A300:A2251,0))</f>
        <v>171.33</v>
      </c>
    </row>
    <row r="301" spans="1:2">
      <c r="A301" s="3">
        <v>555</v>
      </c>
      <c r="B301">
        <f>INDEX(OrderProduct!F301:F2252,MATCH(Histogram!A301,OrderProduct!A301:A2252,0))</f>
        <v>1181.67</v>
      </c>
    </row>
    <row r="302" spans="1:2">
      <c r="A302" s="3">
        <v>555</v>
      </c>
      <c r="B302">
        <f>INDEX(OrderProduct!F302:F2253,MATCH(Histogram!A302,OrderProduct!A302:A2253,0))</f>
        <v>29.93</v>
      </c>
    </row>
    <row r="303" spans="1:2">
      <c r="A303" s="3">
        <v>556</v>
      </c>
      <c r="B303">
        <f>INDEX(OrderProduct!F303:F2254,MATCH(Histogram!A303,OrderProduct!A303:A2254,0))</f>
        <v>251.06</v>
      </c>
    </row>
    <row r="304" spans="1:2">
      <c r="A304" s="3">
        <v>556</v>
      </c>
      <c r="B304">
        <f>INDEX(OrderProduct!F304:F2255,MATCH(Histogram!A304,OrderProduct!A304:A2255,0))</f>
        <v>84.04</v>
      </c>
    </row>
    <row r="305" spans="1:2">
      <c r="A305" s="3">
        <v>568</v>
      </c>
      <c r="B305">
        <f>INDEX(OrderProduct!F305:F2256,MATCH(Histogram!A305,OrderProduct!A305:A2256,0))</f>
        <v>49.24</v>
      </c>
    </row>
    <row r="306" spans="1:2">
      <c r="A306" s="3">
        <v>568</v>
      </c>
      <c r="B306">
        <f>INDEX(OrderProduct!F306:F2257,MATCH(Histogram!A306,OrderProduct!A306:A2257,0))</f>
        <v>68.45</v>
      </c>
    </row>
    <row r="307" spans="1:2">
      <c r="A307" s="3">
        <v>568</v>
      </c>
      <c r="B307">
        <f>INDEX(OrderProduct!F307:F2258,MATCH(Histogram!A307,OrderProduct!A307:A2258,0))</f>
        <v>47.18</v>
      </c>
    </row>
    <row r="308" spans="1:2">
      <c r="A308" s="3">
        <v>570</v>
      </c>
      <c r="B308">
        <f>INDEX(OrderProduct!F308:F2259,MATCH(Histogram!A308,OrderProduct!A308:A2259,0))</f>
        <v>30.87</v>
      </c>
    </row>
    <row r="309" spans="1:2">
      <c r="A309" s="3">
        <v>573</v>
      </c>
      <c r="B309">
        <f>INDEX(OrderProduct!F309:F2260,MATCH(Histogram!A309,OrderProduct!A309:A2260,0))</f>
        <v>45.24</v>
      </c>
    </row>
    <row r="310" spans="1:2">
      <c r="A310" s="3">
        <v>573</v>
      </c>
      <c r="B310">
        <f>INDEX(OrderProduct!F310:F2261,MATCH(Histogram!A310,OrderProduct!A310:A2261,0))</f>
        <v>309.05</v>
      </c>
    </row>
    <row r="311" spans="1:2">
      <c r="A311" s="3">
        <v>576</v>
      </c>
      <c r="B311">
        <f>INDEX(OrderProduct!F311:F2262,MATCH(Histogram!A311,OrderProduct!A311:A2262,0))</f>
        <v>299.3</v>
      </c>
    </row>
    <row r="312" spans="1:2">
      <c r="A312" s="3">
        <v>578</v>
      </c>
      <c r="B312">
        <f>INDEX(OrderProduct!F312:F2263,MATCH(Histogram!A312,OrderProduct!A312:A2263,0))</f>
        <v>111.97</v>
      </c>
    </row>
    <row r="313" spans="1:2">
      <c r="A313" s="3">
        <v>579</v>
      </c>
      <c r="B313">
        <f>INDEX(OrderProduct!F313:F2264,MATCH(Histogram!A313,OrderProduct!A313:A2264,0))</f>
        <v>355.21</v>
      </c>
    </row>
    <row r="314" spans="1:2">
      <c r="A314" s="3">
        <v>580</v>
      </c>
      <c r="B314">
        <f>INDEX(OrderProduct!F314:F2265,MATCH(Histogram!A314,OrderProduct!A314:A2265,0))</f>
        <v>27.02</v>
      </c>
    </row>
    <row r="315" spans="1:2">
      <c r="A315" s="3">
        <v>584</v>
      </c>
      <c r="B315">
        <f>INDEX(OrderProduct!F315:F2266,MATCH(Histogram!A315,OrderProduct!A315:A2266,0))</f>
        <v>27.67</v>
      </c>
    </row>
    <row r="316" spans="1:2">
      <c r="A316" s="3">
        <v>585</v>
      </c>
      <c r="B316">
        <f>INDEX(OrderProduct!F316:F2267,MATCH(Histogram!A316,OrderProduct!A316:A2267,0))</f>
        <v>80.86</v>
      </c>
    </row>
    <row r="317" spans="1:2">
      <c r="A317" s="3">
        <v>592</v>
      </c>
      <c r="B317">
        <f>INDEX(OrderProduct!F317:F2268,MATCH(Histogram!A317,OrderProduct!A317:A2268,0))</f>
        <v>131.79</v>
      </c>
    </row>
    <row r="318" spans="1:2">
      <c r="A318" s="3">
        <v>593</v>
      </c>
      <c r="B318">
        <f>INDEX(OrderProduct!F318:F2269,MATCH(Histogram!A318,OrderProduct!A318:A2269,0))</f>
        <v>35.33</v>
      </c>
    </row>
    <row r="319" spans="1:2">
      <c r="A319" s="3">
        <v>594</v>
      </c>
      <c r="B319">
        <f>INDEX(OrderProduct!F319:F2270,MATCH(Histogram!A319,OrderProduct!A319:A2270,0))</f>
        <v>1096.63</v>
      </c>
    </row>
    <row r="320" spans="1:2">
      <c r="A320" s="3">
        <v>594</v>
      </c>
      <c r="B320">
        <f>INDEX(OrderProduct!F320:F2271,MATCH(Histogram!A320,OrderProduct!A320:A2271,0))</f>
        <v>632.12</v>
      </c>
    </row>
    <row r="321" spans="1:2">
      <c r="A321" s="3">
        <v>594</v>
      </c>
      <c r="B321">
        <f>INDEX(OrderProduct!F321:F2272,MATCH(Histogram!A321,OrderProduct!A321:A2272,0))</f>
        <v>1302.98</v>
      </c>
    </row>
    <row r="322" spans="1:2">
      <c r="A322" s="3">
        <v>596</v>
      </c>
      <c r="B322">
        <f>INDEX(OrderProduct!F322:F2273,MATCH(Histogram!A322,OrderProduct!A322:A2273,0))</f>
        <v>1452.18</v>
      </c>
    </row>
    <row r="323" spans="1:2">
      <c r="A323" s="3">
        <v>596</v>
      </c>
      <c r="B323">
        <f>INDEX(OrderProduct!F323:F2274,MATCH(Histogram!A323,OrderProduct!A323:A2274,0))</f>
        <v>464.86</v>
      </c>
    </row>
    <row r="324" spans="1:2">
      <c r="A324" s="3">
        <v>596</v>
      </c>
      <c r="B324">
        <f>INDEX(OrderProduct!F324:F2275,MATCH(Histogram!A324,OrderProduct!A324:A2275,0))</f>
        <v>2591.09</v>
      </c>
    </row>
    <row r="325" spans="1:2">
      <c r="A325" s="3">
        <v>597</v>
      </c>
      <c r="B325">
        <f>INDEX(OrderProduct!F325:F2276,MATCH(Histogram!A325,OrderProduct!A325:A2276,0))</f>
        <v>66.88</v>
      </c>
    </row>
    <row r="326" spans="1:2">
      <c r="A326" s="3">
        <v>600</v>
      </c>
      <c r="B326">
        <f>INDEX(OrderProduct!F326:F2277,MATCH(Histogram!A326,OrderProduct!A326:A2277,0))</f>
        <v>274.91</v>
      </c>
    </row>
    <row r="327" spans="1:2">
      <c r="A327" s="3">
        <v>603</v>
      </c>
      <c r="B327">
        <f>INDEX(OrderProduct!F327:F2278,MATCH(Histogram!A327,OrderProduct!A327:A2278,0))</f>
        <v>10331.09</v>
      </c>
    </row>
    <row r="328" spans="1:2">
      <c r="A328" s="3">
        <v>604</v>
      </c>
      <c r="B328">
        <f>INDEX(OrderProduct!F328:F2279,MATCH(Histogram!A328,OrderProduct!A328:A2279,0))</f>
        <v>83.86</v>
      </c>
    </row>
    <row r="329" spans="1:2">
      <c r="A329" s="3">
        <v>604</v>
      </c>
      <c r="B329">
        <f>INDEX(OrderProduct!F329:F2280,MATCH(Histogram!A329,OrderProduct!A329:A2280,0))</f>
        <v>1707.84</v>
      </c>
    </row>
    <row r="330" spans="1:2">
      <c r="A330" s="3">
        <v>605</v>
      </c>
      <c r="B330">
        <f>INDEX(OrderProduct!F330:F2281,MATCH(Histogram!A330,OrderProduct!A330:A2281,0))</f>
        <v>991.24</v>
      </c>
    </row>
    <row r="331" spans="1:2">
      <c r="A331" s="3">
        <v>617</v>
      </c>
      <c r="B331">
        <f>INDEX(OrderProduct!F331:F2282,MATCH(Histogram!A331,OrderProduct!A331:A2282,0))</f>
        <v>119.86</v>
      </c>
    </row>
    <row r="332" spans="1:2">
      <c r="A332" s="3">
        <v>617</v>
      </c>
      <c r="B332">
        <f>INDEX(OrderProduct!F332:F2283,MATCH(Histogram!A332,OrderProduct!A332:A2283,0))</f>
        <v>98.77</v>
      </c>
    </row>
    <row r="333" spans="1:2">
      <c r="A333" s="3">
        <v>618</v>
      </c>
      <c r="B333">
        <f>INDEX(OrderProduct!F333:F2284,MATCH(Histogram!A333,OrderProduct!A333:A2284,0))</f>
        <v>2495.35</v>
      </c>
    </row>
    <row r="334" spans="1:2">
      <c r="A334" s="3">
        <v>618</v>
      </c>
      <c r="B334">
        <f>INDEX(OrderProduct!F334:F2285,MATCH(Histogram!A334,OrderProduct!A334:A2285,0))</f>
        <v>200.83</v>
      </c>
    </row>
    <row r="335" spans="1:2">
      <c r="A335" s="3">
        <v>618</v>
      </c>
      <c r="B335">
        <f>INDEX(OrderProduct!F335:F2286,MATCH(Histogram!A335,OrderProduct!A335:A2286,0))</f>
        <v>3913.02</v>
      </c>
    </row>
    <row r="336" spans="1:2">
      <c r="A336" s="3">
        <v>619</v>
      </c>
      <c r="B336">
        <f>INDEX(OrderProduct!F336:F2287,MATCH(Histogram!A336,OrderProduct!A336:A2287,0))</f>
        <v>180.14</v>
      </c>
    </row>
    <row r="337" spans="1:2">
      <c r="A337" s="3">
        <v>621</v>
      </c>
      <c r="B337">
        <f>INDEX(OrderProduct!F337:F2288,MATCH(Histogram!A337,OrderProduct!A337:A2288,0))</f>
        <v>127.12</v>
      </c>
    </row>
    <row r="338" spans="1:2">
      <c r="A338" s="3">
        <v>622</v>
      </c>
      <c r="B338">
        <f>INDEX(OrderProduct!F338:F2289,MATCH(Histogram!A338,OrderProduct!A338:A2289,0))</f>
        <v>5183.89</v>
      </c>
    </row>
    <row r="339" spans="1:2">
      <c r="A339" s="3">
        <v>623</v>
      </c>
      <c r="B339">
        <f>INDEX(OrderProduct!F339:F2290,MATCH(Histogram!A339,OrderProduct!A339:A2290,0))</f>
        <v>36.09</v>
      </c>
    </row>
    <row r="340" spans="1:2">
      <c r="A340" s="3">
        <v>624</v>
      </c>
      <c r="B340">
        <f>INDEX(OrderProduct!F340:F2291,MATCH(Histogram!A340,OrderProduct!A340:A2291,0))</f>
        <v>57.37</v>
      </c>
    </row>
    <row r="341" spans="1:2">
      <c r="A341" s="3">
        <v>627</v>
      </c>
      <c r="B341">
        <f>INDEX(OrderProduct!F341:F2292,MATCH(Histogram!A341,OrderProduct!A341:A2292,0))</f>
        <v>55.25</v>
      </c>
    </row>
    <row r="342" spans="1:2">
      <c r="A342" s="3">
        <v>635</v>
      </c>
      <c r="B342">
        <f>INDEX(OrderProduct!F342:F2293,MATCH(Histogram!A342,OrderProduct!A342:A2293,0))</f>
        <v>551.22</v>
      </c>
    </row>
    <row r="343" spans="1:2">
      <c r="A343" s="3">
        <v>635</v>
      </c>
      <c r="B343">
        <f>INDEX(OrderProduct!F343:F2294,MATCH(Histogram!A343,OrderProduct!A343:A2294,0))</f>
        <v>191.1</v>
      </c>
    </row>
    <row r="344" spans="1:2">
      <c r="A344" s="3">
        <v>637</v>
      </c>
      <c r="B344">
        <f>INDEX(OrderProduct!F344:F2295,MATCH(Histogram!A344,OrderProduct!A344:A2295,0))</f>
        <v>28.05</v>
      </c>
    </row>
    <row r="345" spans="1:2">
      <c r="A345" s="3">
        <v>638</v>
      </c>
      <c r="B345">
        <f>INDEX(OrderProduct!F345:F2296,MATCH(Histogram!A345,OrderProduct!A345:A2296,0))</f>
        <v>151.77</v>
      </c>
    </row>
    <row r="346" spans="1:2">
      <c r="A346" s="3">
        <v>638</v>
      </c>
      <c r="B346">
        <f>INDEX(OrderProduct!F346:F2297,MATCH(Histogram!A346,OrderProduct!A346:A2297,0))</f>
        <v>57.13</v>
      </c>
    </row>
    <row r="347" spans="1:2">
      <c r="A347" s="3">
        <v>639</v>
      </c>
      <c r="B347">
        <f>INDEX(OrderProduct!F347:F2298,MATCH(Histogram!A347,OrderProduct!A347:A2298,0))</f>
        <v>34.64</v>
      </c>
    </row>
    <row r="348" spans="1:2">
      <c r="A348" s="3">
        <v>640</v>
      </c>
      <c r="B348">
        <f>INDEX(OrderProduct!F348:F2299,MATCH(Histogram!A348,OrderProduct!A348:A2299,0))</f>
        <v>1332.82</v>
      </c>
    </row>
    <row r="349" spans="1:2">
      <c r="A349" s="3">
        <v>640</v>
      </c>
      <c r="B349">
        <f>INDEX(OrderProduct!F349:F2300,MATCH(Histogram!A349,OrderProduct!A349:A2300,0))</f>
        <v>336.64</v>
      </c>
    </row>
    <row r="350" spans="1:2">
      <c r="A350" s="3">
        <v>640</v>
      </c>
      <c r="B350">
        <f>INDEX(OrderProduct!F350:F2301,MATCH(Histogram!A350,OrderProduct!A350:A2301,0))</f>
        <v>65.85</v>
      </c>
    </row>
    <row r="351" spans="1:2">
      <c r="A351" s="3">
        <v>640</v>
      </c>
      <c r="B351">
        <f>INDEX(OrderProduct!F351:F2302,MATCH(Histogram!A351,OrderProduct!A351:A2302,0))</f>
        <v>50.71</v>
      </c>
    </row>
    <row r="352" spans="1:2">
      <c r="A352" s="3">
        <v>646</v>
      </c>
      <c r="B352">
        <f>INDEX(OrderProduct!F352:F2303,MATCH(Histogram!A352,OrderProduct!A352:A2303,0))</f>
        <v>304.34</v>
      </c>
    </row>
    <row r="353" spans="1:2">
      <c r="A353" s="3">
        <v>648</v>
      </c>
      <c r="B353">
        <f>INDEX(OrderProduct!F353:F2304,MATCH(Histogram!A353,OrderProduct!A353:A2304,0))</f>
        <v>285.87</v>
      </c>
    </row>
    <row r="354" spans="1:2">
      <c r="A354" s="3">
        <v>649</v>
      </c>
      <c r="B354">
        <f>INDEX(OrderProduct!F354:F2305,MATCH(Histogram!A354,OrderProduct!A354:A2305,0))</f>
        <v>20.37</v>
      </c>
    </row>
    <row r="355" spans="1:2">
      <c r="A355" s="3">
        <v>651</v>
      </c>
      <c r="B355">
        <f>INDEX(OrderProduct!F355:F2306,MATCH(Histogram!A355,OrderProduct!A355:A2306,0))</f>
        <v>24.27</v>
      </c>
    </row>
    <row r="356" spans="1:2">
      <c r="A356" s="3">
        <v>651</v>
      </c>
      <c r="B356">
        <f>INDEX(OrderProduct!F356:F2307,MATCH(Histogram!A356,OrderProduct!A356:A2307,0))</f>
        <v>38.53</v>
      </c>
    </row>
    <row r="357" spans="1:2">
      <c r="A357" s="3">
        <v>651</v>
      </c>
      <c r="B357">
        <f>INDEX(OrderProduct!F357:F2308,MATCH(Histogram!A357,OrderProduct!A357:A2308,0))</f>
        <v>4910.72</v>
      </c>
    </row>
    <row r="358" spans="1:2">
      <c r="A358" s="3">
        <v>651</v>
      </c>
      <c r="B358">
        <f>INDEX(OrderProduct!F358:F2309,MATCH(Histogram!A358,OrderProduct!A358:A2309,0))</f>
        <v>17.44</v>
      </c>
    </row>
    <row r="359" spans="1:2">
      <c r="A359" s="3">
        <v>653</v>
      </c>
      <c r="B359">
        <f>INDEX(OrderProduct!F359:F2310,MATCH(Histogram!A359,OrderProduct!A359:A2310,0))</f>
        <v>116.8</v>
      </c>
    </row>
    <row r="360" spans="1:2">
      <c r="A360" s="3">
        <v>657</v>
      </c>
      <c r="B360">
        <f>INDEX(OrderProduct!F360:F2311,MATCH(Histogram!A360,OrderProduct!A360:A2311,0))</f>
        <v>702.68</v>
      </c>
    </row>
    <row r="361" spans="1:2">
      <c r="A361" s="3">
        <v>659</v>
      </c>
      <c r="B361">
        <f>INDEX(OrderProduct!F361:F2312,MATCH(Histogram!A361,OrderProduct!A361:A2312,0))</f>
        <v>67.24</v>
      </c>
    </row>
    <row r="362" spans="1:2">
      <c r="A362" s="3">
        <v>663</v>
      </c>
      <c r="B362">
        <f>INDEX(OrderProduct!F362:F2313,MATCH(Histogram!A362,OrderProduct!A362:A2313,0))</f>
        <v>60.01</v>
      </c>
    </row>
    <row r="363" spans="1:2">
      <c r="A363" s="3">
        <v>665</v>
      </c>
      <c r="B363">
        <f>INDEX(OrderProduct!F363:F2314,MATCH(Histogram!A363,OrderProduct!A363:A2314,0))</f>
        <v>90.98</v>
      </c>
    </row>
    <row r="364" spans="1:2">
      <c r="A364" s="3">
        <v>665</v>
      </c>
      <c r="B364">
        <f>INDEX(OrderProduct!F364:F2315,MATCH(Histogram!A364,OrderProduct!A364:A2315,0))</f>
        <v>1270.7</v>
      </c>
    </row>
    <row r="365" spans="1:2">
      <c r="A365" s="3">
        <v>666</v>
      </c>
      <c r="B365">
        <f>INDEX(OrderProduct!F365:F2316,MATCH(Histogram!A365,OrderProduct!A365:A2316,0))</f>
        <v>1058.36</v>
      </c>
    </row>
    <row r="366" spans="1:2">
      <c r="A366" s="3">
        <v>667</v>
      </c>
      <c r="B366">
        <f>INDEX(OrderProduct!F366:F2317,MATCH(Histogram!A366,OrderProduct!A366:A2317,0))</f>
        <v>18.31</v>
      </c>
    </row>
    <row r="367" spans="1:2">
      <c r="A367" s="3">
        <v>667</v>
      </c>
      <c r="B367">
        <f>INDEX(OrderProduct!F367:F2318,MATCH(Histogram!A367,OrderProduct!A367:A2318,0))</f>
        <v>129.54</v>
      </c>
    </row>
    <row r="368" spans="1:2">
      <c r="A368" s="3">
        <v>669</v>
      </c>
      <c r="B368">
        <f>INDEX(OrderProduct!F368:F2319,MATCH(Histogram!A368,OrderProduct!A368:A2319,0))</f>
        <v>2426.36</v>
      </c>
    </row>
    <row r="369" spans="1:2">
      <c r="A369" s="3">
        <v>669</v>
      </c>
      <c r="B369">
        <f>INDEX(OrderProduct!F369:F2320,MATCH(Histogram!A369,OrderProduct!A369:A2320,0))</f>
        <v>824</v>
      </c>
    </row>
    <row r="370" spans="1:2">
      <c r="A370" s="3">
        <v>670</v>
      </c>
      <c r="B370">
        <f>INDEX(OrderProduct!F370:F2321,MATCH(Histogram!A370,OrderProduct!A370:A2321,0))</f>
        <v>1347.53</v>
      </c>
    </row>
    <row r="371" spans="1:2">
      <c r="A371" s="3">
        <v>672</v>
      </c>
      <c r="B371">
        <f>INDEX(OrderProduct!F371:F2322,MATCH(Histogram!A371,OrderProduct!A371:A2322,0))</f>
        <v>346.52</v>
      </c>
    </row>
    <row r="372" spans="1:2">
      <c r="A372" s="3">
        <v>672</v>
      </c>
      <c r="B372">
        <f>INDEX(OrderProduct!F372:F2323,MATCH(Histogram!A372,OrderProduct!A372:A2323,0))</f>
        <v>499.31</v>
      </c>
    </row>
    <row r="373" spans="1:2">
      <c r="A373" s="3">
        <v>674</v>
      </c>
      <c r="B373">
        <f>INDEX(OrderProduct!F373:F2324,MATCH(Histogram!A373,OrderProduct!A373:A2324,0))</f>
        <v>33.84</v>
      </c>
    </row>
    <row r="374" spans="1:2">
      <c r="A374" s="3">
        <v>678</v>
      </c>
      <c r="B374">
        <f>INDEX(OrderProduct!F374:F2325,MATCH(Histogram!A374,OrderProduct!A374:A2325,0))</f>
        <v>87.1</v>
      </c>
    </row>
    <row r="375" spans="1:2">
      <c r="A375" s="3">
        <v>679</v>
      </c>
      <c r="B375">
        <f>INDEX(OrderProduct!F375:F2326,MATCH(Histogram!A375,OrderProduct!A375:A2326,0))</f>
        <v>736.86</v>
      </c>
    </row>
    <row r="376" spans="1:2">
      <c r="A376" s="3">
        <v>679</v>
      </c>
      <c r="B376">
        <f>INDEX(OrderProduct!F376:F2327,MATCH(Histogram!A376,OrderProduct!A376:A2327,0))</f>
        <v>96.86</v>
      </c>
    </row>
    <row r="377" spans="1:2">
      <c r="A377" s="3">
        <v>680</v>
      </c>
      <c r="B377">
        <f>INDEX(OrderProduct!F377:F2328,MATCH(Histogram!A377,OrderProduct!A377:A2328,0))</f>
        <v>31.44</v>
      </c>
    </row>
    <row r="378" spans="1:2">
      <c r="A378" s="3">
        <v>683</v>
      </c>
      <c r="B378">
        <f>INDEX(OrderProduct!F378:F2329,MATCH(Histogram!A378,OrderProduct!A378:A2329,0))</f>
        <v>37.16</v>
      </c>
    </row>
    <row r="379" spans="1:2">
      <c r="A379" s="3">
        <v>688</v>
      </c>
      <c r="B379">
        <f>INDEX(OrderProduct!F379:F2330,MATCH(Histogram!A379,OrderProduct!A379:A2330,0))</f>
        <v>43.65</v>
      </c>
    </row>
    <row r="380" spans="1:2">
      <c r="A380" s="3">
        <v>688</v>
      </c>
      <c r="B380">
        <f>INDEX(OrderProduct!F380:F2331,MATCH(Histogram!A380,OrderProduct!A380:A2331,0))</f>
        <v>64.59</v>
      </c>
    </row>
    <row r="381" spans="1:2">
      <c r="A381" s="3">
        <v>689</v>
      </c>
      <c r="B381">
        <f>INDEX(OrderProduct!F381:F2332,MATCH(Histogram!A381,OrderProduct!A381:A2332,0))</f>
        <v>461.94</v>
      </c>
    </row>
    <row r="382" spans="1:2">
      <c r="A382" s="3">
        <v>691</v>
      </c>
      <c r="B382">
        <f>INDEX(OrderProduct!F382:F2333,MATCH(Histogram!A382,OrderProduct!A382:A2333,0))</f>
        <v>252.36</v>
      </c>
    </row>
    <row r="383" spans="1:2">
      <c r="A383" s="3">
        <v>693</v>
      </c>
      <c r="B383">
        <f>INDEX(OrderProduct!F383:F2334,MATCH(Histogram!A383,OrderProduct!A383:A2334,0))</f>
        <v>270.55</v>
      </c>
    </row>
    <row r="384" spans="1:2">
      <c r="A384" s="3">
        <v>693</v>
      </c>
      <c r="B384">
        <f>INDEX(OrderProduct!F384:F2335,MATCH(Histogram!A384,OrderProduct!A384:A2335,0))</f>
        <v>79.62</v>
      </c>
    </row>
    <row r="385" spans="1:2">
      <c r="A385" s="3">
        <v>693</v>
      </c>
      <c r="B385">
        <f>INDEX(OrderProduct!F385:F2336,MATCH(Histogram!A385,OrderProduct!A385:A2336,0))</f>
        <v>479.79</v>
      </c>
    </row>
    <row r="386" spans="1:2">
      <c r="A386" s="3">
        <v>693</v>
      </c>
      <c r="B386">
        <f>INDEX(OrderProduct!F386:F2337,MATCH(Histogram!A386,OrderProduct!A386:A2337,0))</f>
        <v>108.99</v>
      </c>
    </row>
    <row r="387" spans="1:2">
      <c r="A387" s="3">
        <v>693</v>
      </c>
      <c r="B387">
        <f>INDEX(OrderProduct!F387:F2338,MATCH(Histogram!A387,OrderProduct!A387:A2338,0))</f>
        <v>144.33</v>
      </c>
    </row>
    <row r="388" spans="1:2">
      <c r="A388" s="3">
        <v>696</v>
      </c>
      <c r="B388">
        <f>INDEX(OrderProduct!F388:F2339,MATCH(Histogram!A388,OrderProduct!A388:A2339,0))</f>
        <v>220.92</v>
      </c>
    </row>
    <row r="389" spans="1:2">
      <c r="A389" s="3">
        <v>696</v>
      </c>
      <c r="B389">
        <f>INDEX(OrderProduct!F389:F2340,MATCH(Histogram!A389,OrderProduct!A389:A2340,0))</f>
        <v>102.43</v>
      </c>
    </row>
    <row r="390" spans="1:2">
      <c r="A390" s="3">
        <v>696</v>
      </c>
      <c r="B390">
        <f>INDEX(OrderProduct!F390:F2341,MATCH(Histogram!A390,OrderProduct!A390:A2341,0))</f>
        <v>3772.19</v>
      </c>
    </row>
    <row r="391" spans="1:2">
      <c r="A391" s="3">
        <v>697</v>
      </c>
      <c r="B391">
        <f>INDEX(OrderProduct!F391:F2342,MATCH(Histogram!A391,OrderProduct!A391:A2342,0))</f>
        <v>93.81</v>
      </c>
    </row>
    <row r="392" spans="1:2">
      <c r="A392" s="3">
        <v>697</v>
      </c>
      <c r="B392">
        <f>INDEX(OrderProduct!F392:F2343,MATCH(Histogram!A392,OrderProduct!A392:A2343,0))</f>
        <v>312.22</v>
      </c>
    </row>
    <row r="393" spans="1:2">
      <c r="A393" s="3">
        <v>698</v>
      </c>
      <c r="B393">
        <f>INDEX(OrderProduct!F393:F2344,MATCH(Histogram!A393,OrderProduct!A393:A2344,0))</f>
        <v>1042.54</v>
      </c>
    </row>
    <row r="394" spans="1:2">
      <c r="A394" s="3">
        <v>698</v>
      </c>
      <c r="B394">
        <f>INDEX(OrderProduct!F394:F2345,MATCH(Histogram!A394,OrderProduct!A394:A2345,0))</f>
        <v>151.6</v>
      </c>
    </row>
    <row r="395" spans="1:2">
      <c r="A395" s="3">
        <v>698</v>
      </c>
      <c r="B395">
        <f>INDEX(OrderProduct!F395:F2346,MATCH(Histogram!A395,OrderProduct!A395:A2346,0))</f>
        <v>31.73</v>
      </c>
    </row>
    <row r="396" spans="1:2">
      <c r="A396" s="3">
        <v>698</v>
      </c>
      <c r="B396">
        <f>INDEX(OrderProduct!F396:F2347,MATCH(Histogram!A396,OrderProduct!A396:A2347,0))</f>
        <v>1828.22</v>
      </c>
    </row>
    <row r="397" spans="1:2">
      <c r="A397" s="3">
        <v>698</v>
      </c>
      <c r="B397">
        <f>INDEX(OrderProduct!F397:F2348,MATCH(Histogram!A397,OrderProduct!A397:A2348,0))</f>
        <v>29.77</v>
      </c>
    </row>
    <row r="398" spans="1:2">
      <c r="A398" s="3">
        <v>699</v>
      </c>
      <c r="B398">
        <f>INDEX(OrderProduct!F398:F2349,MATCH(Histogram!A398,OrderProduct!A398:A2349,0))</f>
        <v>147.19</v>
      </c>
    </row>
    <row r="399" spans="1:2">
      <c r="A399" s="3">
        <v>699</v>
      </c>
      <c r="B399">
        <f>INDEX(OrderProduct!F399:F2350,MATCH(Histogram!A399,OrderProduct!A399:A2350,0))</f>
        <v>599.03</v>
      </c>
    </row>
    <row r="400" spans="1:2">
      <c r="A400" s="3">
        <v>699</v>
      </c>
      <c r="B400">
        <f>INDEX(OrderProduct!F400:F2351,MATCH(Histogram!A400,OrderProduct!A400:A2351,0))</f>
        <v>83.14</v>
      </c>
    </row>
    <row r="401" spans="1:2">
      <c r="A401" s="3">
        <v>699</v>
      </c>
      <c r="B401">
        <f>INDEX(OrderProduct!F401:F2352,MATCH(Histogram!A401,OrderProduct!A401:A2352,0))</f>
        <v>14.66</v>
      </c>
    </row>
    <row r="402" spans="1:2">
      <c r="A402" s="3">
        <v>699</v>
      </c>
      <c r="B402">
        <f>INDEX(OrderProduct!F402:F2353,MATCH(Histogram!A402,OrderProduct!A402:A2353,0))</f>
        <v>3936.61</v>
      </c>
    </row>
    <row r="403" spans="1:2">
      <c r="A403" s="3">
        <v>699</v>
      </c>
      <c r="B403">
        <f>INDEX(OrderProduct!F403:F2354,MATCH(Histogram!A403,OrderProduct!A403:A2354,0))</f>
        <v>78.31</v>
      </c>
    </row>
    <row r="404" spans="1:2">
      <c r="A404" s="3">
        <v>699</v>
      </c>
      <c r="B404">
        <f>INDEX(OrderProduct!F404:F2355,MATCH(Histogram!A404,OrderProduct!A404:A2355,0))</f>
        <v>42.46</v>
      </c>
    </row>
    <row r="405" spans="1:2">
      <c r="A405" s="3">
        <v>699</v>
      </c>
      <c r="B405">
        <f>INDEX(OrderProduct!F405:F2356,MATCH(Histogram!A405,OrderProduct!A405:A2356,0))</f>
        <v>3627.08</v>
      </c>
    </row>
    <row r="406" spans="1:2">
      <c r="A406" s="3">
        <v>699</v>
      </c>
      <c r="B406">
        <f>INDEX(OrderProduct!F406:F2357,MATCH(Histogram!A406,OrderProduct!A406:A2357,0))</f>
        <v>8.34</v>
      </c>
    </row>
    <row r="407" spans="1:2">
      <c r="A407" s="3">
        <v>700</v>
      </c>
      <c r="B407">
        <f>INDEX(OrderProduct!F407:F2358,MATCH(Histogram!A407,OrderProduct!A407:A2358,0))</f>
        <v>768.81</v>
      </c>
    </row>
    <row r="408" spans="1:2">
      <c r="A408" s="3">
        <v>702</v>
      </c>
      <c r="B408">
        <f>INDEX(OrderProduct!F408:F2359,MATCH(Histogram!A408,OrderProduct!A408:A2359,0))</f>
        <v>183.39</v>
      </c>
    </row>
    <row r="409" spans="1:2">
      <c r="A409" s="3">
        <v>702</v>
      </c>
      <c r="B409">
        <f>INDEX(OrderProduct!F409:F2360,MATCH(Histogram!A409,OrderProduct!A409:A2360,0))</f>
        <v>12.9</v>
      </c>
    </row>
    <row r="410" spans="1:2">
      <c r="A410" s="3">
        <v>702</v>
      </c>
      <c r="B410">
        <f>INDEX(OrderProduct!F410:F2361,MATCH(Histogram!A410,OrderProduct!A410:A2361,0))</f>
        <v>17.89</v>
      </c>
    </row>
    <row r="411" spans="1:2">
      <c r="A411" s="3">
        <v>702</v>
      </c>
      <c r="B411">
        <f>INDEX(OrderProduct!F411:F2362,MATCH(Histogram!A411,OrderProduct!A411:A2362,0))</f>
        <v>125.9</v>
      </c>
    </row>
    <row r="412" spans="1:2">
      <c r="A412" s="3">
        <v>711</v>
      </c>
      <c r="B412">
        <f>INDEX(OrderProduct!F412:F2363,MATCH(Histogram!A412,OrderProduct!A412:A2363,0))</f>
        <v>255.88</v>
      </c>
    </row>
    <row r="413" spans="1:2">
      <c r="A413" s="3">
        <v>719</v>
      </c>
      <c r="B413">
        <f>INDEX(OrderProduct!F413:F2364,MATCH(Histogram!A413,OrderProduct!A413:A2364,0))</f>
        <v>51.13</v>
      </c>
    </row>
    <row r="414" spans="1:2">
      <c r="A414" s="3">
        <v>719</v>
      </c>
      <c r="B414">
        <f>INDEX(OrderProduct!F414:F2365,MATCH(Histogram!A414,OrderProduct!A414:A2365,0))</f>
        <v>59.85</v>
      </c>
    </row>
    <row r="415" spans="1:2">
      <c r="A415" s="3">
        <v>721</v>
      </c>
      <c r="B415">
        <f>INDEX(OrderProduct!F415:F2366,MATCH(Histogram!A415,OrderProduct!A415:A2366,0))</f>
        <v>1708.73</v>
      </c>
    </row>
    <row r="416" spans="1:2">
      <c r="A416" s="3">
        <v>721</v>
      </c>
      <c r="B416">
        <f>INDEX(OrderProduct!F416:F2367,MATCH(Histogram!A416,OrderProduct!A416:A2367,0))</f>
        <v>30.1</v>
      </c>
    </row>
    <row r="417" spans="1:2">
      <c r="A417" s="3">
        <v>721</v>
      </c>
      <c r="B417">
        <f>INDEX(OrderProduct!F417:F2368,MATCH(Histogram!A417,OrderProduct!A417:A2368,0))</f>
        <v>19.32</v>
      </c>
    </row>
    <row r="418" spans="1:2">
      <c r="A418" s="3">
        <v>724</v>
      </c>
      <c r="B418">
        <f>INDEX(OrderProduct!F418:F2369,MATCH(Histogram!A418,OrderProduct!A418:A2369,0))</f>
        <v>261.21</v>
      </c>
    </row>
    <row r="419" spans="1:2">
      <c r="A419" s="3">
        <v>727</v>
      </c>
      <c r="B419">
        <f>INDEX(OrderProduct!F419:F2370,MATCH(Histogram!A419,OrderProduct!A419:A2370,0))</f>
        <v>42.79</v>
      </c>
    </row>
    <row r="420" spans="1:2">
      <c r="A420" s="3">
        <v>731</v>
      </c>
      <c r="B420">
        <f>INDEX(OrderProduct!F420:F2371,MATCH(Histogram!A420,OrderProduct!A420:A2371,0))</f>
        <v>38.65</v>
      </c>
    </row>
    <row r="421" spans="1:2">
      <c r="A421" s="3">
        <v>736</v>
      </c>
      <c r="B421">
        <f>INDEX(OrderProduct!F421:F2372,MATCH(Histogram!A421,OrderProduct!A421:A2372,0))</f>
        <v>604.35</v>
      </c>
    </row>
    <row r="422" spans="1:2">
      <c r="A422" s="3">
        <v>737</v>
      </c>
      <c r="B422">
        <f>INDEX(OrderProduct!F422:F2373,MATCH(Histogram!A422,OrderProduct!A422:A2373,0))</f>
        <v>3.13</v>
      </c>
    </row>
    <row r="423" spans="1:2">
      <c r="A423" s="3">
        <v>738</v>
      </c>
      <c r="B423">
        <f>INDEX(OrderProduct!F423:F2374,MATCH(Histogram!A423,OrderProduct!A423:A2374,0))</f>
        <v>25.22</v>
      </c>
    </row>
    <row r="424" spans="1:2">
      <c r="A424" s="3">
        <v>741</v>
      </c>
      <c r="B424">
        <f>INDEX(OrderProduct!F424:F2375,MATCH(Histogram!A424,OrderProduct!A424:A2375,0))</f>
        <v>454.4</v>
      </c>
    </row>
    <row r="425" spans="1:2">
      <c r="A425" s="3">
        <v>744</v>
      </c>
      <c r="B425">
        <f>INDEX(OrderProduct!F425:F2376,MATCH(Histogram!A425,OrderProduct!A425:A2376,0))</f>
        <v>14.53</v>
      </c>
    </row>
    <row r="426" spans="1:2">
      <c r="A426" s="3">
        <v>744</v>
      </c>
      <c r="B426">
        <f>INDEX(OrderProduct!F426:F2377,MATCH(Histogram!A426,OrderProduct!A426:A2377,0))</f>
        <v>34.73</v>
      </c>
    </row>
    <row r="427" spans="1:2">
      <c r="A427" s="3">
        <v>744</v>
      </c>
      <c r="B427">
        <f>INDEX(OrderProduct!F427:F2378,MATCH(Histogram!A427,OrderProduct!A427:A2378,0))</f>
        <v>247.53</v>
      </c>
    </row>
    <row r="428" spans="1:2">
      <c r="A428" s="3">
        <v>744</v>
      </c>
      <c r="B428">
        <f>INDEX(OrderProduct!F428:F2379,MATCH(Histogram!A428,OrderProduct!A428:A2379,0))</f>
        <v>23.89</v>
      </c>
    </row>
    <row r="429" spans="1:2">
      <c r="A429" s="3">
        <v>745</v>
      </c>
      <c r="B429">
        <f>INDEX(OrderProduct!F429:F2380,MATCH(Histogram!A429,OrderProduct!A429:A2380,0))</f>
        <v>15.65</v>
      </c>
    </row>
    <row r="430" spans="1:2">
      <c r="A430" s="3">
        <v>750</v>
      </c>
      <c r="B430">
        <f>INDEX(OrderProduct!F430:F2381,MATCH(Histogram!A430,OrderProduct!A430:A2381,0))</f>
        <v>111.92</v>
      </c>
    </row>
    <row r="431" spans="1:2">
      <c r="A431" s="3">
        <v>751</v>
      </c>
      <c r="B431">
        <f>INDEX(OrderProduct!F431:F2382,MATCH(Histogram!A431,OrderProduct!A431:A2382,0))</f>
        <v>5.84</v>
      </c>
    </row>
    <row r="432" spans="1:2">
      <c r="A432" s="3">
        <v>753</v>
      </c>
      <c r="B432">
        <f>INDEX(OrderProduct!F432:F2383,MATCH(Histogram!A432,OrderProduct!A432:A2383,0))</f>
        <v>405.57</v>
      </c>
    </row>
    <row r="433" spans="1:2">
      <c r="A433" s="3">
        <v>753</v>
      </c>
      <c r="B433">
        <f>INDEX(OrderProduct!F433:F2384,MATCH(Histogram!A433,OrderProduct!A433:A2384,0))</f>
        <v>72.11</v>
      </c>
    </row>
    <row r="434" spans="1:2">
      <c r="A434" s="3">
        <v>754</v>
      </c>
      <c r="B434">
        <f>INDEX(OrderProduct!F434:F2385,MATCH(Histogram!A434,OrderProduct!A434:A2385,0))</f>
        <v>1782.44</v>
      </c>
    </row>
    <row r="435" spans="1:2">
      <c r="A435" s="3">
        <v>754</v>
      </c>
      <c r="B435">
        <f>INDEX(OrderProduct!F435:F2386,MATCH(Histogram!A435,OrderProduct!A435:A2386,0))</f>
        <v>98.7</v>
      </c>
    </row>
    <row r="436" spans="1:2">
      <c r="A436" s="3">
        <v>757</v>
      </c>
      <c r="B436">
        <f>INDEX(OrderProduct!F436:F2387,MATCH(Histogram!A436,OrderProduct!A436:A2387,0))</f>
        <v>2560.55</v>
      </c>
    </row>
    <row r="437" spans="1:2">
      <c r="A437" s="3">
        <v>759</v>
      </c>
      <c r="B437">
        <f>INDEX(OrderProduct!F437:F2388,MATCH(Histogram!A437,OrderProduct!A437:A2388,0))</f>
        <v>192.49</v>
      </c>
    </row>
    <row r="438" spans="1:2">
      <c r="A438" s="3">
        <v>762</v>
      </c>
      <c r="B438">
        <f>INDEX(OrderProduct!F438:F2389,MATCH(Histogram!A438,OrderProduct!A438:A2389,0))</f>
        <v>227.67</v>
      </c>
    </row>
    <row r="439" spans="1:2">
      <c r="A439" s="3">
        <v>767</v>
      </c>
      <c r="B439">
        <f>INDEX(OrderProduct!F439:F2390,MATCH(Histogram!A439,OrderProduct!A439:A2390,0))</f>
        <v>226.53</v>
      </c>
    </row>
    <row r="440" spans="1:2">
      <c r="A440" s="3">
        <v>770</v>
      </c>
      <c r="B440">
        <f>INDEX(OrderProduct!F440:F2391,MATCH(Histogram!A440,OrderProduct!A440:A2391,0))</f>
        <v>68.65</v>
      </c>
    </row>
    <row r="441" spans="1:2">
      <c r="A441" s="3">
        <v>771</v>
      </c>
      <c r="B441">
        <f>INDEX(OrderProduct!F441:F2392,MATCH(Histogram!A441,OrderProduct!A441:A2392,0))</f>
        <v>99.75</v>
      </c>
    </row>
    <row r="442" spans="1:2">
      <c r="A442" s="3">
        <v>771</v>
      </c>
      <c r="B442">
        <f>INDEX(OrderProduct!F442:F2393,MATCH(Histogram!A442,OrderProduct!A442:A2393,0))</f>
        <v>535.08</v>
      </c>
    </row>
    <row r="443" spans="1:2">
      <c r="A443" s="3">
        <v>772</v>
      </c>
      <c r="B443">
        <f>INDEX(OrderProduct!F443:F2394,MATCH(Histogram!A443,OrderProduct!A443:A2394,0))</f>
        <v>675.83</v>
      </c>
    </row>
    <row r="444" spans="1:2">
      <c r="A444" s="3">
        <v>772</v>
      </c>
      <c r="B444">
        <f>INDEX(OrderProduct!F444:F2395,MATCH(Histogram!A444,OrderProduct!A444:A2395,0))</f>
        <v>28</v>
      </c>
    </row>
    <row r="445" spans="1:2">
      <c r="A445" s="3">
        <v>772</v>
      </c>
      <c r="B445">
        <f>INDEX(OrderProduct!F445:F2396,MATCH(Histogram!A445,OrderProduct!A445:A2396,0))</f>
        <v>35.35</v>
      </c>
    </row>
    <row r="446" spans="1:2">
      <c r="A446" s="3">
        <v>772</v>
      </c>
      <c r="B446">
        <f>INDEX(OrderProduct!F446:F2397,MATCH(Histogram!A446,OrderProduct!A446:A2397,0))</f>
        <v>248.21</v>
      </c>
    </row>
    <row r="447" spans="1:2">
      <c r="A447" s="3">
        <v>782</v>
      </c>
      <c r="B447">
        <f>INDEX(OrderProduct!F447:F2398,MATCH(Histogram!A447,OrderProduct!A447:A2398,0))</f>
        <v>577.75</v>
      </c>
    </row>
    <row r="448" spans="1:2">
      <c r="A448" s="3">
        <v>783</v>
      </c>
      <c r="B448">
        <f>INDEX(OrderProduct!F448:F2399,MATCH(Histogram!A448,OrderProduct!A448:A2399,0))</f>
        <v>59.4</v>
      </c>
    </row>
    <row r="449" spans="1:2">
      <c r="A449" s="3">
        <v>786</v>
      </c>
      <c r="B449">
        <f>INDEX(OrderProduct!F449:F2400,MATCH(Histogram!A449,OrderProduct!A449:A2400,0))</f>
        <v>66.46</v>
      </c>
    </row>
    <row r="450" spans="1:2">
      <c r="A450" s="3">
        <v>792</v>
      </c>
      <c r="B450">
        <f>INDEX(OrderProduct!F450:F2401,MATCH(Histogram!A450,OrderProduct!A450:A2401,0))</f>
        <v>4775.11</v>
      </c>
    </row>
    <row r="451" spans="1:2">
      <c r="A451" s="3">
        <v>796</v>
      </c>
      <c r="B451">
        <f>INDEX(OrderProduct!F451:F2402,MATCH(Histogram!A451,OrderProduct!A451:A2402,0))</f>
        <v>7840.04</v>
      </c>
    </row>
    <row r="452" spans="1:2">
      <c r="A452" s="3">
        <v>796</v>
      </c>
      <c r="B452">
        <f>INDEX(OrderProduct!F452:F2403,MATCH(Histogram!A452,OrderProduct!A452:A2403,0))</f>
        <v>419.27</v>
      </c>
    </row>
    <row r="453" spans="1:2">
      <c r="A453" s="3">
        <v>797</v>
      </c>
      <c r="B453">
        <f>INDEX(OrderProduct!F453:F2404,MATCH(Histogram!A453,OrderProduct!A453:A2404,0))</f>
        <v>36</v>
      </c>
    </row>
    <row r="454" spans="1:2">
      <c r="A454" s="3">
        <v>797</v>
      </c>
      <c r="B454">
        <f>INDEX(OrderProduct!F454:F2405,MATCH(Histogram!A454,OrderProduct!A454:A2405,0))</f>
        <v>92.96</v>
      </c>
    </row>
    <row r="455" spans="1:2">
      <c r="A455" s="3">
        <v>797</v>
      </c>
      <c r="B455">
        <f>INDEX(OrderProduct!F455:F2406,MATCH(Histogram!A455,OrderProduct!A455:A2406,0))</f>
        <v>514.62</v>
      </c>
    </row>
    <row r="456" spans="1:2">
      <c r="A456" s="3">
        <v>799</v>
      </c>
      <c r="B456">
        <f>INDEX(OrderProduct!F456:F2407,MATCH(Histogram!A456,OrderProduct!A456:A2407,0))</f>
        <v>817.32</v>
      </c>
    </row>
    <row r="457" spans="1:2">
      <c r="A457" s="3">
        <v>799</v>
      </c>
      <c r="B457">
        <f>INDEX(OrderProduct!F457:F2408,MATCH(Histogram!A457,OrderProduct!A457:A2408,0))</f>
        <v>276.64</v>
      </c>
    </row>
    <row r="458" spans="1:2">
      <c r="A458" s="3">
        <v>799</v>
      </c>
      <c r="B458">
        <f>INDEX(OrderProduct!F458:F2409,MATCH(Histogram!A458,OrderProduct!A458:A2409,0))</f>
        <v>29.08</v>
      </c>
    </row>
    <row r="459" spans="1:2">
      <c r="A459" s="3">
        <v>800</v>
      </c>
      <c r="B459">
        <f>INDEX(OrderProduct!F459:F2410,MATCH(Histogram!A459,OrderProduct!A459:A2410,0))</f>
        <v>1477.84</v>
      </c>
    </row>
    <row r="460" spans="1:2">
      <c r="A460" s="3">
        <v>800</v>
      </c>
      <c r="B460">
        <f>INDEX(OrderProduct!F460:F2411,MATCH(Histogram!A460,OrderProduct!A460:A2411,0))</f>
        <v>1162.46</v>
      </c>
    </row>
    <row r="461" spans="1:2">
      <c r="A461" s="3">
        <v>803</v>
      </c>
      <c r="B461">
        <f>INDEX(OrderProduct!F461:F2412,MATCH(Histogram!A461,OrderProduct!A461:A2412,0))</f>
        <v>1173.76</v>
      </c>
    </row>
    <row r="462" spans="1:2">
      <c r="A462" s="3">
        <v>806</v>
      </c>
      <c r="B462">
        <f>INDEX(OrderProduct!F462:F2413,MATCH(Histogram!A462,OrderProduct!A462:A2413,0))</f>
        <v>144.03</v>
      </c>
    </row>
    <row r="463" spans="1:2">
      <c r="A463" s="3">
        <v>820</v>
      </c>
      <c r="B463">
        <f>INDEX(OrderProduct!F463:F2414,MATCH(Histogram!A463,OrderProduct!A463:A2414,0))</f>
        <v>48.81</v>
      </c>
    </row>
    <row r="464" spans="1:2">
      <c r="A464" s="3">
        <v>823</v>
      </c>
      <c r="B464">
        <f>INDEX(OrderProduct!F464:F2415,MATCH(Histogram!A464,OrderProduct!A464:A2415,0))</f>
        <v>413.73</v>
      </c>
    </row>
    <row r="465" spans="1:2">
      <c r="A465" s="3">
        <v>824</v>
      </c>
      <c r="B465">
        <f>INDEX(OrderProduct!F465:F2416,MATCH(Histogram!A465,OrderProduct!A465:A2416,0))</f>
        <v>34.76</v>
      </c>
    </row>
    <row r="466" spans="1:2">
      <c r="A466" s="3">
        <v>825</v>
      </c>
      <c r="B466">
        <f>INDEX(OrderProduct!F466:F2417,MATCH(Histogram!A466,OrderProduct!A466:A2417,0))</f>
        <v>561.65</v>
      </c>
    </row>
    <row r="467" spans="1:2">
      <c r="A467" s="3">
        <v>827</v>
      </c>
      <c r="B467">
        <f>INDEX(OrderProduct!F467:F2418,MATCH(Histogram!A467,OrderProduct!A467:A2418,0))</f>
        <v>55.6</v>
      </c>
    </row>
    <row r="468" spans="1:2">
      <c r="A468" s="3">
        <v>829</v>
      </c>
      <c r="B468">
        <f>INDEX(OrderProduct!F468:F2419,MATCH(Histogram!A468,OrderProduct!A468:A2419,0))</f>
        <v>2099.61</v>
      </c>
    </row>
    <row r="469" spans="1:2">
      <c r="A469" s="3">
        <v>830</v>
      </c>
      <c r="B469">
        <f>INDEX(OrderProduct!F469:F2420,MATCH(Histogram!A469,OrderProduct!A469:A2420,0))</f>
        <v>96.6</v>
      </c>
    </row>
    <row r="470" spans="1:2">
      <c r="A470" s="3">
        <v>833</v>
      </c>
      <c r="B470">
        <f>INDEX(OrderProduct!F470:F2421,MATCH(Histogram!A470,OrderProduct!A470:A2421,0))</f>
        <v>10.23</v>
      </c>
    </row>
    <row r="471" spans="1:2">
      <c r="A471" s="3">
        <v>850</v>
      </c>
      <c r="B471">
        <f>INDEX(OrderProduct!F471:F2422,MATCH(Histogram!A471,OrderProduct!A471:A2422,0))</f>
        <v>217.23</v>
      </c>
    </row>
    <row r="472" spans="1:2">
      <c r="A472" s="3">
        <v>851</v>
      </c>
      <c r="B472">
        <f>INDEX(OrderProduct!F472:F2423,MATCH(Histogram!A472,OrderProduct!A472:A2423,0))</f>
        <v>51.41</v>
      </c>
    </row>
    <row r="473" spans="1:2">
      <c r="A473" s="3">
        <v>851</v>
      </c>
      <c r="B473">
        <f>INDEX(OrderProduct!F473:F2424,MATCH(Histogram!A473,OrderProduct!A473:A2424,0))</f>
        <v>367.52</v>
      </c>
    </row>
    <row r="474" spans="1:2">
      <c r="A474" s="3">
        <v>851</v>
      </c>
      <c r="B474">
        <f>INDEX(OrderProduct!F474:F2425,MATCH(Histogram!A474,OrderProduct!A474:A2425,0))</f>
        <v>1576.35</v>
      </c>
    </row>
    <row r="475" spans="1:2">
      <c r="A475" s="3">
        <v>851</v>
      </c>
      <c r="B475">
        <f>INDEX(OrderProduct!F475:F2426,MATCH(Histogram!A475,OrderProduct!A475:A2426,0))</f>
        <v>926.3</v>
      </c>
    </row>
    <row r="476" spans="1:2">
      <c r="A476" s="3">
        <v>853</v>
      </c>
      <c r="B476">
        <f>INDEX(OrderProduct!F476:F2427,MATCH(Histogram!A476,OrderProduct!A476:A2427,0))</f>
        <v>942.53</v>
      </c>
    </row>
    <row r="477" spans="1:2">
      <c r="A477" s="3">
        <v>854</v>
      </c>
      <c r="B477">
        <f>INDEX(OrderProduct!F477:F2428,MATCH(Histogram!A477,OrderProduct!A477:A2428,0))</f>
        <v>52.16</v>
      </c>
    </row>
    <row r="478" spans="1:2">
      <c r="A478" s="3">
        <v>855</v>
      </c>
      <c r="B478">
        <f>INDEX(OrderProduct!F478:F2429,MATCH(Histogram!A478,OrderProduct!A478:A2429,0))</f>
        <v>4881.84</v>
      </c>
    </row>
    <row r="479" spans="1:2">
      <c r="A479" s="3">
        <v>858</v>
      </c>
      <c r="B479">
        <f>INDEX(OrderProduct!F479:F2430,MATCH(Histogram!A479,OrderProduct!A479:A2430,0))</f>
        <v>291.64</v>
      </c>
    </row>
    <row r="480" spans="1:2">
      <c r="A480" s="3">
        <v>865</v>
      </c>
      <c r="B480">
        <f>INDEX(OrderProduct!F480:F2431,MATCH(Histogram!A480,OrderProduct!A480:A2431,0))</f>
        <v>2366.51</v>
      </c>
    </row>
    <row r="481" spans="1:2">
      <c r="A481" s="3">
        <v>865</v>
      </c>
      <c r="B481">
        <f>INDEX(OrderProduct!F481:F2432,MATCH(Histogram!A481,OrderProduct!A481:A2432,0))</f>
        <v>8.72</v>
      </c>
    </row>
    <row r="482" spans="1:2">
      <c r="A482" s="3">
        <v>868</v>
      </c>
      <c r="B482">
        <f>INDEX(OrderProduct!F482:F2433,MATCH(Histogram!A482,OrderProduct!A482:A2433,0))</f>
        <v>1130.15</v>
      </c>
    </row>
    <row r="483" spans="1:2">
      <c r="A483" s="3">
        <v>868</v>
      </c>
      <c r="B483">
        <f>INDEX(OrderProduct!F483:F2434,MATCH(Histogram!A483,OrderProduct!A483:A2434,0))</f>
        <v>54.37</v>
      </c>
    </row>
    <row r="484" spans="1:2">
      <c r="A484" s="3">
        <v>868</v>
      </c>
      <c r="B484">
        <f>INDEX(OrderProduct!F484:F2435,MATCH(Histogram!A484,OrderProduct!A484:A2435,0))</f>
        <v>100.87</v>
      </c>
    </row>
    <row r="485" spans="1:2">
      <c r="A485" s="3">
        <v>868</v>
      </c>
      <c r="B485">
        <f>INDEX(OrderProduct!F485:F2436,MATCH(Histogram!A485,OrderProduct!A485:A2436,0))</f>
        <v>6355.69</v>
      </c>
    </row>
    <row r="486" spans="1:2">
      <c r="A486" s="3">
        <v>871</v>
      </c>
      <c r="B486">
        <f>INDEX(OrderProduct!F486:F2437,MATCH(Histogram!A486,OrderProduct!A486:A2437,0))</f>
        <v>28.09</v>
      </c>
    </row>
    <row r="487" spans="1:2">
      <c r="A487" s="3">
        <v>871</v>
      </c>
      <c r="B487">
        <f>INDEX(OrderProduct!F487:F2438,MATCH(Histogram!A487,OrderProduct!A487:A2438,0))</f>
        <v>765.65</v>
      </c>
    </row>
    <row r="488" spans="1:2">
      <c r="A488" s="3">
        <v>871</v>
      </c>
      <c r="B488">
        <f>INDEX(OrderProduct!F488:F2439,MATCH(Histogram!A488,OrderProduct!A488:A2439,0))</f>
        <v>168.04</v>
      </c>
    </row>
    <row r="489" spans="1:2">
      <c r="A489" s="3">
        <v>875</v>
      </c>
      <c r="B489">
        <f>INDEX(OrderProduct!F489:F2440,MATCH(Histogram!A489,OrderProduct!A489:A2440,0))</f>
        <v>703.46</v>
      </c>
    </row>
    <row r="490" spans="1:2">
      <c r="A490" s="3">
        <v>875</v>
      </c>
      <c r="B490">
        <f>INDEX(OrderProduct!F490:F2441,MATCH(Histogram!A490,OrderProduct!A490:A2441,0))</f>
        <v>277.6</v>
      </c>
    </row>
    <row r="491" spans="1:2">
      <c r="A491" s="3">
        <v>880</v>
      </c>
      <c r="B491">
        <f>INDEX(OrderProduct!F491:F2442,MATCH(Histogram!A491,OrderProduct!A491:A2442,0))</f>
        <v>64.96</v>
      </c>
    </row>
    <row r="492" spans="1:2">
      <c r="A492" s="3">
        <v>880</v>
      </c>
      <c r="B492">
        <f>INDEX(OrderProduct!F492:F2443,MATCH(Histogram!A492,OrderProduct!A492:A2443,0))</f>
        <v>19.14</v>
      </c>
    </row>
    <row r="493" spans="1:2">
      <c r="A493" s="3">
        <v>885</v>
      </c>
      <c r="B493">
        <f>INDEX(OrderProduct!F493:F2444,MATCH(Histogram!A493,OrderProduct!A493:A2444,0))</f>
        <v>519.42</v>
      </c>
    </row>
    <row r="494" spans="1:2">
      <c r="A494" s="3">
        <v>890</v>
      </c>
      <c r="B494">
        <f>INDEX(OrderProduct!F494:F2445,MATCH(Histogram!A494,OrderProduct!A494:A2445,0))</f>
        <v>3596.03</v>
      </c>
    </row>
    <row r="495" spans="1:2">
      <c r="A495" s="3">
        <v>890</v>
      </c>
      <c r="B495">
        <f>INDEX(OrderProduct!F495:F2446,MATCH(Histogram!A495,OrderProduct!A495:A2446,0))</f>
        <v>25.35</v>
      </c>
    </row>
    <row r="496" spans="1:2">
      <c r="A496" s="3">
        <v>894</v>
      </c>
      <c r="B496">
        <f>INDEX(OrderProduct!F496:F2447,MATCH(Histogram!A496,OrderProduct!A496:A2447,0))</f>
        <v>45.03</v>
      </c>
    </row>
    <row r="497" spans="1:2">
      <c r="A497" s="3">
        <v>894</v>
      </c>
      <c r="B497">
        <f>INDEX(OrderProduct!F497:F2448,MATCH(Histogram!A497,OrderProduct!A497:A2448,0))</f>
        <v>153.87</v>
      </c>
    </row>
    <row r="498" spans="1:2">
      <c r="A498" s="3">
        <v>894</v>
      </c>
      <c r="B498">
        <f>INDEX(OrderProduct!F498:F2449,MATCH(Histogram!A498,OrderProduct!A498:A2449,0))</f>
        <v>2800.33</v>
      </c>
    </row>
    <row r="499" spans="1:2">
      <c r="A499" s="3">
        <v>896</v>
      </c>
      <c r="B499">
        <f>INDEX(OrderProduct!F499:F2450,MATCH(Histogram!A499,OrderProduct!A499:A2450,0))</f>
        <v>7974.21</v>
      </c>
    </row>
    <row r="500" spans="1:2">
      <c r="A500" s="3">
        <v>896</v>
      </c>
      <c r="B500">
        <f>INDEX(OrderProduct!F500:F2451,MATCH(Histogram!A500,OrderProduct!A500:A2451,0))</f>
        <v>2382.72</v>
      </c>
    </row>
    <row r="501" spans="1:2">
      <c r="A501" s="3">
        <v>896</v>
      </c>
      <c r="B501">
        <f>INDEX(OrderProduct!F501:F2452,MATCH(Histogram!A501,OrderProduct!A501:A2452,0))</f>
        <v>2353.55</v>
      </c>
    </row>
    <row r="502" spans="1:2">
      <c r="A502" s="3">
        <v>898</v>
      </c>
      <c r="B502">
        <f>INDEX(OrderProduct!F502:F2453,MATCH(Histogram!A502,OrderProduct!A502:A2453,0))</f>
        <v>92.57</v>
      </c>
    </row>
    <row r="503" spans="1:2">
      <c r="A503" s="3">
        <v>898</v>
      </c>
      <c r="B503">
        <f>INDEX(OrderProduct!F503:F2454,MATCH(Histogram!A503,OrderProduct!A503:A2454,0))</f>
        <v>115.53</v>
      </c>
    </row>
    <row r="504" spans="1:2">
      <c r="A504" s="3">
        <v>898</v>
      </c>
      <c r="B504">
        <f>INDEX(OrderProduct!F504:F2455,MATCH(Histogram!A504,OrderProduct!A504:A2455,0))</f>
        <v>162.39</v>
      </c>
    </row>
    <row r="505" spans="1:2">
      <c r="A505" s="3">
        <v>898</v>
      </c>
      <c r="B505">
        <f>INDEX(OrderProduct!F505:F2456,MATCH(Histogram!A505,OrderProduct!A505:A2456,0))</f>
        <v>4920.81</v>
      </c>
    </row>
    <row r="506" spans="1:2">
      <c r="A506" s="3">
        <v>899</v>
      </c>
      <c r="B506">
        <f>INDEX(OrderProduct!F506:F2457,MATCH(Histogram!A506,OrderProduct!A506:A2457,0))</f>
        <v>1316.03</v>
      </c>
    </row>
    <row r="507" spans="1:2">
      <c r="A507" s="3">
        <v>899</v>
      </c>
      <c r="B507">
        <f>INDEX(OrderProduct!F507:F2458,MATCH(Histogram!A507,OrderProduct!A507:A2458,0))</f>
        <v>1395.41</v>
      </c>
    </row>
    <row r="508" spans="1:2">
      <c r="A508" s="3">
        <v>899</v>
      </c>
      <c r="B508">
        <f>INDEX(OrderProduct!F508:F2459,MATCH(Histogram!A508,OrderProduct!A508:A2459,0))</f>
        <v>107.65</v>
      </c>
    </row>
    <row r="509" spans="1:2">
      <c r="A509" s="3">
        <v>899</v>
      </c>
      <c r="B509">
        <f>INDEX(OrderProduct!F509:F2460,MATCH(Histogram!A509,OrderProduct!A509:A2460,0))</f>
        <v>25.15</v>
      </c>
    </row>
    <row r="510" spans="1:2">
      <c r="A510" s="3">
        <v>903</v>
      </c>
      <c r="B510">
        <f>INDEX(OrderProduct!F510:F2461,MATCH(Histogram!A510,OrderProduct!A510:A2461,0))</f>
        <v>165.21</v>
      </c>
    </row>
    <row r="511" spans="1:2">
      <c r="A511" s="3">
        <v>907</v>
      </c>
      <c r="B511">
        <f>INDEX(OrderProduct!F511:F2462,MATCH(Histogram!A511,OrderProduct!A511:A2462,0))</f>
        <v>4285.56</v>
      </c>
    </row>
    <row r="512" spans="1:2">
      <c r="A512" s="3">
        <v>907</v>
      </c>
      <c r="B512">
        <f>INDEX(OrderProduct!F512:F2463,MATCH(Histogram!A512,OrderProduct!A512:A2463,0))</f>
        <v>631.37</v>
      </c>
    </row>
    <row r="513" spans="1:2">
      <c r="A513" s="3">
        <v>910</v>
      </c>
      <c r="B513">
        <f>INDEX(OrderProduct!F513:F2464,MATCH(Histogram!A513,OrderProduct!A513:A2464,0))</f>
        <v>18.8</v>
      </c>
    </row>
    <row r="514" spans="1:2">
      <c r="A514" s="3">
        <v>911</v>
      </c>
      <c r="B514">
        <f>INDEX(OrderProduct!F514:F2465,MATCH(Histogram!A514,OrderProduct!A514:A2465,0))</f>
        <v>945.99</v>
      </c>
    </row>
    <row r="515" spans="1:2">
      <c r="A515" s="3">
        <v>911</v>
      </c>
      <c r="B515">
        <f>INDEX(OrderProduct!F515:F2466,MATCH(Histogram!A515,OrderProduct!A515:A2466,0))</f>
        <v>33.47</v>
      </c>
    </row>
    <row r="516" spans="1:2">
      <c r="A516" s="3">
        <v>911</v>
      </c>
      <c r="B516">
        <f>INDEX(OrderProduct!F516:F2467,MATCH(Histogram!A516,OrderProduct!A516:A2467,0))</f>
        <v>1164.45</v>
      </c>
    </row>
    <row r="517" spans="1:2">
      <c r="A517" s="3">
        <v>915</v>
      </c>
      <c r="B517">
        <f>INDEX(OrderProduct!F517:F2468,MATCH(Histogram!A517,OrderProduct!A517:A2468,0))</f>
        <v>22.23</v>
      </c>
    </row>
    <row r="518" spans="1:2">
      <c r="A518" s="3">
        <v>916</v>
      </c>
      <c r="B518">
        <f>INDEX(OrderProduct!F518:F2469,MATCH(Histogram!A518,OrderProduct!A518:A2469,0))</f>
        <v>13.99</v>
      </c>
    </row>
    <row r="519" spans="1:2">
      <c r="A519" s="3">
        <v>918</v>
      </c>
      <c r="B519">
        <f>INDEX(OrderProduct!F519:F2470,MATCH(Histogram!A519,OrderProduct!A519:A2470,0))</f>
        <v>14.26</v>
      </c>
    </row>
    <row r="520" spans="1:2">
      <c r="A520" s="3">
        <v>918</v>
      </c>
      <c r="B520">
        <f>INDEX(OrderProduct!F520:F2471,MATCH(Histogram!A520,OrderProduct!A520:A2471,0))</f>
        <v>379.53</v>
      </c>
    </row>
    <row r="521" spans="1:2">
      <c r="A521" s="3">
        <v>919</v>
      </c>
      <c r="B521">
        <f>INDEX(OrderProduct!F521:F2472,MATCH(Histogram!A521,OrderProduct!A521:A2472,0))</f>
        <v>28.01</v>
      </c>
    </row>
    <row r="522" spans="1:2">
      <c r="A522" s="3">
        <v>920</v>
      </c>
      <c r="B522">
        <f>INDEX(OrderProduct!F522:F2473,MATCH(Histogram!A522,OrderProduct!A522:A2473,0))</f>
        <v>68.34</v>
      </c>
    </row>
    <row r="523" spans="1:2">
      <c r="A523" s="3">
        <v>920</v>
      </c>
      <c r="B523">
        <f>INDEX(OrderProduct!F523:F2474,MATCH(Histogram!A523,OrderProduct!A523:A2474,0))</f>
        <v>522.22</v>
      </c>
    </row>
    <row r="524" spans="1:2">
      <c r="A524" s="3">
        <v>922</v>
      </c>
      <c r="B524">
        <f>INDEX(OrderProduct!F524:F2475,MATCH(Histogram!A524,OrderProduct!A524:A2475,0))</f>
        <v>574.97</v>
      </c>
    </row>
    <row r="525" spans="1:2">
      <c r="A525" s="3">
        <v>925</v>
      </c>
      <c r="B525">
        <f>INDEX(OrderProduct!F525:F2476,MATCH(Histogram!A525,OrderProduct!A525:A2476,0))</f>
        <v>115.22</v>
      </c>
    </row>
    <row r="526" spans="1:2">
      <c r="A526" s="3">
        <v>929</v>
      </c>
      <c r="B526">
        <f>INDEX(OrderProduct!F526:F2477,MATCH(Histogram!A526,OrderProduct!A526:A2477,0))</f>
        <v>456.58</v>
      </c>
    </row>
    <row r="527" spans="1:2">
      <c r="A527" s="3">
        <v>936</v>
      </c>
      <c r="B527">
        <f>INDEX(OrderProduct!F527:F2478,MATCH(Histogram!A527,OrderProduct!A527:A2478,0))</f>
        <v>79.4</v>
      </c>
    </row>
    <row r="528" spans="1:2">
      <c r="A528" s="3">
        <v>936</v>
      </c>
      <c r="B528">
        <f>INDEX(OrderProduct!F528:F2479,MATCH(Histogram!A528,OrderProduct!A528:A2479,0))</f>
        <v>18.59</v>
      </c>
    </row>
    <row r="529" spans="1:2">
      <c r="A529" s="3">
        <v>937</v>
      </c>
      <c r="B529">
        <f>INDEX(OrderProduct!F529:F2480,MATCH(Histogram!A529,OrderProduct!A529:A2480,0))</f>
        <v>834.08</v>
      </c>
    </row>
    <row r="530" spans="1:2">
      <c r="A530" s="3">
        <v>940</v>
      </c>
      <c r="B530">
        <f>INDEX(OrderProduct!F530:F2481,MATCH(Histogram!A530,OrderProduct!A530:A2481,0))</f>
        <v>15.49</v>
      </c>
    </row>
    <row r="531" spans="1:2">
      <c r="A531" s="3">
        <v>945</v>
      </c>
      <c r="B531">
        <f>INDEX(OrderProduct!F531:F2482,MATCH(Histogram!A531,OrderProduct!A531:A2482,0))</f>
        <v>50.88</v>
      </c>
    </row>
    <row r="532" spans="1:2">
      <c r="A532" s="3">
        <v>946</v>
      </c>
      <c r="B532">
        <f>INDEX(OrderProduct!F532:F2483,MATCH(Histogram!A532,OrderProduct!A532:A2483,0))</f>
        <v>40.29</v>
      </c>
    </row>
    <row r="533" spans="1:2">
      <c r="A533" s="3">
        <v>947</v>
      </c>
      <c r="B533">
        <f>INDEX(OrderProduct!F533:F2484,MATCH(Histogram!A533,OrderProduct!A533:A2484,0))</f>
        <v>3786.84</v>
      </c>
    </row>
    <row r="534" spans="1:2">
      <c r="A534" s="3">
        <v>949</v>
      </c>
      <c r="B534">
        <f>INDEX(OrderProduct!F534:F2485,MATCH(Histogram!A534,OrderProduct!A534:A2485,0))</f>
        <v>662.8</v>
      </c>
    </row>
    <row r="535" spans="1:2">
      <c r="A535" s="3">
        <v>949</v>
      </c>
      <c r="B535">
        <f>INDEX(OrderProduct!F535:F2486,MATCH(Histogram!A535,OrderProduct!A535:A2486,0))</f>
        <v>2012.11</v>
      </c>
    </row>
    <row r="536" spans="1:2">
      <c r="A536" s="3">
        <v>950</v>
      </c>
      <c r="B536">
        <f>INDEX(OrderProduct!F536:F2487,MATCH(Histogram!A536,OrderProduct!A536:A2487,0))</f>
        <v>8.66</v>
      </c>
    </row>
    <row r="537" spans="1:2">
      <c r="A537" s="3">
        <v>950</v>
      </c>
      <c r="B537">
        <f>INDEX(OrderProduct!F537:F2488,MATCH(Histogram!A537,OrderProduct!A537:A2488,0))</f>
        <v>471.66</v>
      </c>
    </row>
    <row r="538" spans="1:2">
      <c r="A538" s="3">
        <v>950</v>
      </c>
      <c r="B538">
        <f>INDEX(OrderProduct!F538:F2489,MATCH(Histogram!A538,OrderProduct!A538:A2489,0))</f>
        <v>119.86</v>
      </c>
    </row>
    <row r="539" spans="1:2">
      <c r="A539" s="3">
        <v>950</v>
      </c>
      <c r="B539">
        <f>INDEX(OrderProduct!F539:F2490,MATCH(Histogram!A539,OrderProduct!A539:A2490,0))</f>
        <v>42.69</v>
      </c>
    </row>
    <row r="540" spans="1:2">
      <c r="A540" s="3">
        <v>954</v>
      </c>
      <c r="B540">
        <f>INDEX(OrderProduct!F540:F2491,MATCH(Histogram!A540,OrderProduct!A540:A2491,0))</f>
        <v>327.41</v>
      </c>
    </row>
    <row r="541" spans="1:2">
      <c r="A541" s="3">
        <v>954</v>
      </c>
      <c r="B541">
        <f>INDEX(OrderProduct!F541:F2492,MATCH(Histogram!A541,OrderProduct!A541:A2492,0))</f>
        <v>541.76</v>
      </c>
    </row>
    <row r="542" spans="1:2">
      <c r="A542" s="3">
        <v>959</v>
      </c>
      <c r="B542">
        <f>INDEX(OrderProduct!F542:F2493,MATCH(Histogram!A542,OrderProduct!A542:A2493,0))</f>
        <v>1183.82</v>
      </c>
    </row>
    <row r="543" spans="1:2">
      <c r="A543" s="3">
        <v>960</v>
      </c>
      <c r="B543">
        <f>INDEX(OrderProduct!F543:F2494,MATCH(Histogram!A543,OrderProduct!A543:A2494,0))</f>
        <v>107.66</v>
      </c>
    </row>
    <row r="544" spans="1:2">
      <c r="A544" s="3">
        <v>961</v>
      </c>
      <c r="B544">
        <f>INDEX(OrderProduct!F544:F2495,MATCH(Histogram!A544,OrderProduct!A544:A2495,0))</f>
        <v>318.83</v>
      </c>
    </row>
    <row r="545" spans="1:2">
      <c r="A545" s="3">
        <v>962</v>
      </c>
      <c r="B545">
        <f>INDEX(OrderProduct!F545:F2496,MATCH(Histogram!A545,OrderProduct!A545:A2496,0))</f>
        <v>201.77</v>
      </c>
    </row>
    <row r="546" spans="1:2">
      <c r="A546" s="3">
        <v>970</v>
      </c>
      <c r="B546">
        <f>INDEX(OrderProduct!F546:F2497,MATCH(Histogram!A546,OrderProduct!A546:A2497,0))</f>
        <v>443.66</v>
      </c>
    </row>
    <row r="547" spans="1:2">
      <c r="A547" s="3">
        <v>972</v>
      </c>
      <c r="B547">
        <f>INDEX(OrderProduct!F547:F2498,MATCH(Histogram!A547,OrderProduct!A547:A2498,0))</f>
        <v>3600.65</v>
      </c>
    </row>
    <row r="548" spans="1:2">
      <c r="A548" s="3">
        <v>972</v>
      </c>
      <c r="B548">
        <f>INDEX(OrderProduct!F548:F2499,MATCH(Histogram!A548,OrderProduct!A548:A2499,0))</f>
        <v>39.15</v>
      </c>
    </row>
    <row r="549" spans="1:2">
      <c r="A549" s="3">
        <v>975</v>
      </c>
      <c r="B549">
        <f>INDEX(OrderProduct!F549:F2500,MATCH(Histogram!A549,OrderProduct!A549:A2500,0))</f>
        <v>266.95</v>
      </c>
    </row>
    <row r="550" spans="1:2">
      <c r="A550" s="3">
        <v>980</v>
      </c>
      <c r="B550">
        <f>INDEX(OrderProduct!F550:F2501,MATCH(Histogram!A550,OrderProduct!A550:A2501,0))</f>
        <v>7045.02</v>
      </c>
    </row>
    <row r="551" spans="1:2">
      <c r="A551" s="3">
        <v>983</v>
      </c>
      <c r="B551">
        <f>INDEX(OrderProduct!F551:F2502,MATCH(Histogram!A551,OrderProduct!A551:A2502,0))</f>
        <v>904.25</v>
      </c>
    </row>
    <row r="552" spans="1:2">
      <c r="A552" s="3">
        <v>993</v>
      </c>
      <c r="B552">
        <f>INDEX(OrderProduct!F552:F2503,MATCH(Histogram!A552,OrderProduct!A552:A2503,0))</f>
        <v>16.31</v>
      </c>
    </row>
    <row r="553" spans="1:2">
      <c r="A553" s="3">
        <v>994</v>
      </c>
      <c r="B553">
        <f>INDEX(OrderProduct!F553:F2504,MATCH(Histogram!A553,OrderProduct!A553:A2504,0))</f>
        <v>370.62</v>
      </c>
    </row>
    <row r="554" spans="1:2">
      <c r="A554" s="3">
        <v>995</v>
      </c>
      <c r="B554">
        <f>INDEX(OrderProduct!F554:F2505,MATCH(Histogram!A554,OrderProduct!A554:A2505,0))</f>
        <v>1370.99</v>
      </c>
    </row>
    <row r="555" spans="1:2">
      <c r="A555" s="3">
        <v>997</v>
      </c>
      <c r="B555">
        <f>INDEX(OrderProduct!F555:F2506,MATCH(Histogram!A555,OrderProduct!A555:A2506,0))</f>
        <v>196.69</v>
      </c>
    </row>
    <row r="556" spans="1:2">
      <c r="A556" s="3">
        <v>999</v>
      </c>
      <c r="B556">
        <f>INDEX(OrderProduct!F556:F2507,MATCH(Histogram!A556,OrderProduct!A556:A2507,0))</f>
        <v>40.28</v>
      </c>
    </row>
    <row r="557" spans="1:2">
      <c r="A557" s="3">
        <v>1000</v>
      </c>
      <c r="B557">
        <f>INDEX(OrderProduct!F557:F2508,MATCH(Histogram!A557,OrderProduct!A557:A2508,0))</f>
        <v>16.5</v>
      </c>
    </row>
    <row r="558" spans="1:2">
      <c r="A558" s="3">
        <v>1005</v>
      </c>
      <c r="B558">
        <f>INDEX(OrderProduct!F558:F2509,MATCH(Histogram!A558,OrderProduct!A558:A2509,0))</f>
        <v>1202.66</v>
      </c>
    </row>
    <row r="559" spans="1:2">
      <c r="A559" s="3">
        <v>1005</v>
      </c>
      <c r="B559">
        <f>INDEX(OrderProduct!F559:F2510,MATCH(Histogram!A559,OrderProduct!A559:A2510,0))</f>
        <v>904.31</v>
      </c>
    </row>
    <row r="560" spans="1:2">
      <c r="A560" s="3">
        <v>1008</v>
      </c>
      <c r="B560">
        <f>INDEX(OrderProduct!F560:F2511,MATCH(Histogram!A560,OrderProduct!A560:A2511,0))</f>
        <v>55.13</v>
      </c>
    </row>
    <row r="561" spans="1:2">
      <c r="A561" s="3">
        <v>1009</v>
      </c>
      <c r="B561">
        <f>INDEX(OrderProduct!F561:F2512,MATCH(Histogram!A561,OrderProduct!A561:A2512,0))</f>
        <v>44.8</v>
      </c>
    </row>
    <row r="562" spans="1:2">
      <c r="A562" s="3">
        <v>1014</v>
      </c>
      <c r="B562">
        <f>INDEX(OrderProduct!F562:F2513,MATCH(Histogram!A562,OrderProduct!A562:A2513,0))</f>
        <v>58.52</v>
      </c>
    </row>
    <row r="563" spans="1:2">
      <c r="A563" s="3">
        <v>1014</v>
      </c>
      <c r="B563">
        <f>INDEX(OrderProduct!F563:F2514,MATCH(Histogram!A563,OrderProduct!A563:A2514,0))</f>
        <v>337.59</v>
      </c>
    </row>
    <row r="564" spans="1:2">
      <c r="A564" s="3">
        <v>1014</v>
      </c>
      <c r="B564">
        <f>INDEX(OrderProduct!F564:F2515,MATCH(Histogram!A564,OrderProduct!A564:A2515,0))</f>
        <v>215.32</v>
      </c>
    </row>
    <row r="565" spans="1:2">
      <c r="A565" s="3">
        <v>1014</v>
      </c>
      <c r="B565">
        <f>INDEX(OrderProduct!F565:F2516,MATCH(Histogram!A565,OrderProduct!A565:A2516,0))</f>
        <v>382.85</v>
      </c>
    </row>
    <row r="566" spans="1:2">
      <c r="A566" s="3">
        <v>1015</v>
      </c>
      <c r="B566">
        <f>INDEX(OrderProduct!F566:F2517,MATCH(Histogram!A566,OrderProduct!A566:A2517,0))</f>
        <v>10.65</v>
      </c>
    </row>
    <row r="567" spans="1:2">
      <c r="A567" s="3">
        <v>1016</v>
      </c>
      <c r="B567">
        <f>INDEX(OrderProduct!F567:F2518,MATCH(Histogram!A567,OrderProduct!A567:A2518,0))</f>
        <v>100.99</v>
      </c>
    </row>
    <row r="568" spans="1:2">
      <c r="A568" s="3">
        <v>1018</v>
      </c>
      <c r="B568">
        <f>INDEX(OrderProduct!F568:F2519,MATCH(Histogram!A568,OrderProduct!A568:A2519,0))</f>
        <v>142.06</v>
      </c>
    </row>
    <row r="569" spans="1:2">
      <c r="A569" s="3">
        <v>1018</v>
      </c>
      <c r="B569">
        <f>INDEX(OrderProduct!F569:F2520,MATCH(Histogram!A569,OrderProduct!A569:A2520,0))</f>
        <v>363.74</v>
      </c>
    </row>
    <row r="570" spans="1:2">
      <c r="A570" s="3">
        <v>1020</v>
      </c>
      <c r="B570">
        <f>INDEX(OrderProduct!F570:F2521,MATCH(Histogram!A570,OrderProduct!A570:A2521,0))</f>
        <v>15.93</v>
      </c>
    </row>
    <row r="571" spans="1:2">
      <c r="A571" s="3">
        <v>1020</v>
      </c>
      <c r="B571">
        <f>INDEX(OrderProduct!F571:F2522,MATCH(Histogram!A571,OrderProduct!A571:A2522,0))</f>
        <v>21.28</v>
      </c>
    </row>
    <row r="572" spans="1:2">
      <c r="A572" s="3">
        <v>1020</v>
      </c>
      <c r="B572">
        <f>INDEX(OrderProduct!F572:F2523,MATCH(Histogram!A572,OrderProduct!A572:A2523,0))</f>
        <v>391.4</v>
      </c>
    </row>
    <row r="573" spans="1:2">
      <c r="A573" s="3">
        <v>1023</v>
      </c>
      <c r="B573">
        <f>INDEX(OrderProduct!F573:F2524,MATCH(Histogram!A573,OrderProduct!A573:A2524,0))</f>
        <v>19.67</v>
      </c>
    </row>
    <row r="574" spans="1:2">
      <c r="A574" s="3">
        <v>1023</v>
      </c>
      <c r="B574">
        <f>INDEX(OrderProduct!F574:F2525,MATCH(Histogram!A574,OrderProduct!A574:A2525,0))</f>
        <v>380</v>
      </c>
    </row>
    <row r="575" spans="1:2">
      <c r="A575" s="3">
        <v>1026</v>
      </c>
      <c r="B575">
        <f>INDEX(OrderProduct!F575:F2526,MATCH(Histogram!A575,OrderProduct!A575:A2526,0))</f>
        <v>182.33</v>
      </c>
    </row>
    <row r="576" spans="1:2">
      <c r="A576" s="3">
        <v>1026</v>
      </c>
      <c r="B576">
        <f>INDEX(OrderProduct!F576:F2527,MATCH(Histogram!A576,OrderProduct!A576:A2527,0))</f>
        <v>459.55</v>
      </c>
    </row>
    <row r="577" spans="1:2">
      <c r="A577" s="3">
        <v>1026</v>
      </c>
      <c r="B577">
        <f>INDEX(OrderProduct!F577:F2528,MATCH(Histogram!A577,OrderProduct!A577:A2528,0))</f>
        <v>8.74</v>
      </c>
    </row>
    <row r="578" spans="1:2">
      <c r="A578" s="3">
        <v>1027</v>
      </c>
      <c r="B578">
        <f>INDEX(OrderProduct!F578:F2529,MATCH(Histogram!A578,OrderProduct!A578:A2529,0))</f>
        <v>536.9</v>
      </c>
    </row>
    <row r="579" spans="1:2">
      <c r="A579" s="3">
        <v>1027</v>
      </c>
      <c r="B579">
        <f>INDEX(OrderProduct!F579:F2530,MATCH(Histogram!A579,OrderProduct!A579:A2530,0))</f>
        <v>103.61</v>
      </c>
    </row>
    <row r="580" spans="1:2">
      <c r="A580" s="3">
        <v>1028</v>
      </c>
      <c r="B580">
        <f>INDEX(OrderProduct!F580:F2531,MATCH(Histogram!A580,OrderProduct!A580:A2531,0))</f>
        <v>3144.56</v>
      </c>
    </row>
    <row r="581" spans="1:2">
      <c r="A581" s="3">
        <v>1028</v>
      </c>
      <c r="B581">
        <f>INDEX(OrderProduct!F581:F2532,MATCH(Histogram!A581,OrderProduct!A581:A2532,0))</f>
        <v>2653.02</v>
      </c>
    </row>
    <row r="582" spans="1:2">
      <c r="A582" s="3">
        <v>1035</v>
      </c>
      <c r="B582">
        <f>INDEX(OrderProduct!F582:F2533,MATCH(Histogram!A582,OrderProduct!A582:A2533,0))</f>
        <v>227.79</v>
      </c>
    </row>
    <row r="583" spans="1:2">
      <c r="A583" s="3">
        <v>1036</v>
      </c>
      <c r="B583">
        <f>INDEX(OrderProduct!F583:F2534,MATCH(Histogram!A583,OrderProduct!A583:A2534,0))</f>
        <v>462.57</v>
      </c>
    </row>
    <row r="584" spans="1:2">
      <c r="A584" s="3">
        <v>1038</v>
      </c>
      <c r="B584">
        <f>INDEX(OrderProduct!F584:F2535,MATCH(Histogram!A584,OrderProduct!A584:A2535,0))</f>
        <v>125.37</v>
      </c>
    </row>
    <row r="585" spans="1:2">
      <c r="A585" s="3">
        <v>1041</v>
      </c>
      <c r="B585">
        <f>INDEX(OrderProduct!F585:F2536,MATCH(Histogram!A585,OrderProduct!A585:A2536,0))</f>
        <v>42.44</v>
      </c>
    </row>
    <row r="586" spans="1:2">
      <c r="A586" s="3">
        <v>1041</v>
      </c>
      <c r="B586">
        <f>INDEX(OrderProduct!F586:F2537,MATCH(Histogram!A586,OrderProduct!A586:A2537,0))</f>
        <v>2400.95</v>
      </c>
    </row>
    <row r="587" spans="1:2">
      <c r="A587" s="3">
        <v>1042</v>
      </c>
      <c r="B587">
        <f>INDEX(OrderProduct!F587:F2538,MATCH(Histogram!A587,OrderProduct!A587:A2538,0))</f>
        <v>10.72</v>
      </c>
    </row>
    <row r="588" spans="1:2">
      <c r="A588" s="3">
        <v>1044</v>
      </c>
      <c r="B588">
        <f>INDEX(OrderProduct!F588:F2539,MATCH(Histogram!A588,OrderProduct!A588:A2539,0))</f>
        <v>10180.01</v>
      </c>
    </row>
    <row r="589" spans="1:2">
      <c r="A589" s="3">
        <v>1044</v>
      </c>
      <c r="B589">
        <f>INDEX(OrderProduct!F589:F2540,MATCH(Histogram!A589,OrderProduct!A589:A2540,0))</f>
        <v>190.85</v>
      </c>
    </row>
    <row r="590" spans="1:2">
      <c r="A590" s="3">
        <v>1044</v>
      </c>
      <c r="B590">
        <f>INDEX(OrderProduct!F590:F2541,MATCH(Histogram!A590,OrderProduct!A590:A2541,0))</f>
        <v>370.68</v>
      </c>
    </row>
    <row r="591" spans="1:2">
      <c r="A591" s="3">
        <v>1047</v>
      </c>
      <c r="B591">
        <f>INDEX(OrderProduct!F591:F2542,MATCH(Histogram!A591,OrderProduct!A591:A2542,0))</f>
        <v>7303.05</v>
      </c>
    </row>
    <row r="592" spans="1:2">
      <c r="A592" s="3">
        <v>1054</v>
      </c>
      <c r="B592">
        <f>INDEX(OrderProduct!F592:F2543,MATCH(Histogram!A592,OrderProduct!A592:A2543,0))</f>
        <v>56.19</v>
      </c>
    </row>
    <row r="593" spans="1:2">
      <c r="A593" s="3">
        <v>1054</v>
      </c>
      <c r="B593">
        <f>INDEX(OrderProduct!F593:F2544,MATCH(Histogram!A593,OrderProduct!A593:A2544,0))</f>
        <v>40.8</v>
      </c>
    </row>
    <row r="594" spans="1:2">
      <c r="A594" s="3">
        <v>1054</v>
      </c>
      <c r="B594">
        <f>INDEX(OrderProduct!F594:F2545,MATCH(Histogram!A594,OrderProduct!A594:A2545,0))</f>
        <v>117.87</v>
      </c>
    </row>
    <row r="595" spans="1:2">
      <c r="A595" s="3">
        <v>1060</v>
      </c>
      <c r="B595">
        <f>INDEX(OrderProduct!F595:F2546,MATCH(Histogram!A595,OrderProduct!A595:A2546,0))</f>
        <v>70.16</v>
      </c>
    </row>
    <row r="596" spans="1:2">
      <c r="A596" s="3">
        <v>1060</v>
      </c>
      <c r="B596">
        <f>INDEX(OrderProduct!F596:F2547,MATCH(Histogram!A596,OrderProduct!A596:A2547,0))</f>
        <v>1240.57</v>
      </c>
    </row>
    <row r="597" spans="1:2">
      <c r="A597" s="3">
        <v>1062</v>
      </c>
      <c r="B597">
        <f>INDEX(OrderProduct!F597:F2548,MATCH(Histogram!A597,OrderProduct!A597:A2548,0))</f>
        <v>53.02</v>
      </c>
    </row>
    <row r="598" spans="1:2">
      <c r="A598" s="3">
        <v>1062</v>
      </c>
      <c r="B598">
        <f>INDEX(OrderProduct!F598:F2549,MATCH(Histogram!A598,OrderProduct!A598:A2549,0))</f>
        <v>237.83</v>
      </c>
    </row>
    <row r="599" spans="1:2">
      <c r="A599" s="3">
        <v>1062</v>
      </c>
      <c r="B599">
        <f>INDEX(OrderProduct!F599:F2550,MATCH(Histogram!A599,OrderProduct!A599:A2550,0))</f>
        <v>88.83</v>
      </c>
    </row>
    <row r="600" spans="1:2">
      <c r="A600" s="3">
        <v>1065</v>
      </c>
      <c r="B600">
        <f>INDEX(OrderProduct!F600:F2551,MATCH(Histogram!A600,OrderProduct!A600:A2551,0))</f>
        <v>4410.19</v>
      </c>
    </row>
    <row r="601" spans="1:2">
      <c r="A601" s="3">
        <v>1068</v>
      </c>
      <c r="B601">
        <f>INDEX(OrderProduct!F601:F2552,MATCH(Histogram!A601,OrderProduct!A601:A2552,0))</f>
        <v>552.89</v>
      </c>
    </row>
    <row r="602" spans="1:2">
      <c r="A602" s="3">
        <v>1069</v>
      </c>
      <c r="B602">
        <f>INDEX(OrderProduct!F602:F2553,MATCH(Histogram!A602,OrderProduct!A602:A2553,0))</f>
        <v>621.56</v>
      </c>
    </row>
    <row r="603" spans="1:2">
      <c r="A603" s="3">
        <v>1072</v>
      </c>
      <c r="B603">
        <f>INDEX(OrderProduct!F603:F2554,MATCH(Histogram!A603,OrderProduct!A603:A2554,0))</f>
        <v>536.23</v>
      </c>
    </row>
    <row r="604" spans="1:2">
      <c r="A604" s="3">
        <v>1075</v>
      </c>
      <c r="B604">
        <f>INDEX(OrderProduct!F604:F2555,MATCH(Histogram!A604,OrderProduct!A604:A2555,0))</f>
        <v>38.81</v>
      </c>
    </row>
    <row r="605" spans="1:2">
      <c r="A605" s="3">
        <v>1080</v>
      </c>
      <c r="B605">
        <f>INDEX(OrderProduct!F605:F2556,MATCH(Histogram!A605,OrderProduct!A605:A2556,0))</f>
        <v>286.4</v>
      </c>
    </row>
    <row r="606" spans="1:2">
      <c r="A606" s="3">
        <v>1083</v>
      </c>
      <c r="B606">
        <f>INDEX(OrderProduct!F606:F2557,MATCH(Histogram!A606,OrderProduct!A606:A2557,0))</f>
        <v>664.34</v>
      </c>
    </row>
    <row r="607" spans="1:2">
      <c r="A607" s="3">
        <v>1085</v>
      </c>
      <c r="B607">
        <f>INDEX(OrderProduct!F607:F2558,MATCH(Histogram!A607,OrderProduct!A607:A2558,0))</f>
        <v>36.72</v>
      </c>
    </row>
    <row r="608" spans="1:2">
      <c r="A608" s="3">
        <v>1085</v>
      </c>
      <c r="B608">
        <f>INDEX(OrderProduct!F608:F2559,MATCH(Histogram!A608,OrderProduct!A608:A2559,0))</f>
        <v>15.73</v>
      </c>
    </row>
    <row r="609" spans="1:2">
      <c r="A609" s="3">
        <v>1085</v>
      </c>
      <c r="B609">
        <f>INDEX(OrderProduct!F609:F2560,MATCH(Histogram!A609,OrderProduct!A609:A2560,0))</f>
        <v>1719.07</v>
      </c>
    </row>
    <row r="610" spans="1:2">
      <c r="A610" s="3">
        <v>1085</v>
      </c>
      <c r="B610">
        <f>INDEX(OrderProduct!F610:F2561,MATCH(Histogram!A610,OrderProduct!A610:A2561,0))</f>
        <v>782</v>
      </c>
    </row>
    <row r="611" spans="1:2">
      <c r="A611" s="3">
        <v>1086</v>
      </c>
      <c r="B611">
        <f>INDEX(OrderProduct!F611:F2562,MATCH(Histogram!A611,OrderProduct!A611:A2562,0))</f>
        <v>260.66</v>
      </c>
    </row>
    <row r="612" spans="1:2">
      <c r="A612" s="3">
        <v>1101</v>
      </c>
      <c r="B612">
        <f>INDEX(OrderProduct!F612:F2563,MATCH(Histogram!A612,OrderProduct!A612:A2563,0))</f>
        <v>4249.37</v>
      </c>
    </row>
    <row r="613" spans="1:2">
      <c r="A613" s="3">
        <v>1103</v>
      </c>
      <c r="B613">
        <f>INDEX(OrderProduct!F613:F2564,MATCH(Histogram!A613,OrderProduct!A613:A2564,0))</f>
        <v>291.4</v>
      </c>
    </row>
    <row r="614" spans="1:2">
      <c r="A614" s="3">
        <v>1104</v>
      </c>
      <c r="B614">
        <f>INDEX(OrderProduct!F614:F2565,MATCH(Histogram!A614,OrderProduct!A614:A2565,0))</f>
        <v>6676.61</v>
      </c>
    </row>
    <row r="615" spans="1:2">
      <c r="A615" s="3">
        <v>1106</v>
      </c>
      <c r="B615">
        <f>INDEX(OrderProduct!F615:F2566,MATCH(Histogram!A615,OrderProduct!A615:A2566,0))</f>
        <v>2118.99</v>
      </c>
    </row>
    <row r="616" spans="1:2">
      <c r="A616" s="3">
        <v>1106</v>
      </c>
      <c r="B616">
        <f>INDEX(OrderProduct!F616:F2567,MATCH(Histogram!A616,OrderProduct!A616:A2567,0))</f>
        <v>837.64</v>
      </c>
    </row>
    <row r="617" spans="1:2">
      <c r="A617" s="3">
        <v>1106</v>
      </c>
      <c r="B617">
        <f>INDEX(OrderProduct!F617:F2568,MATCH(Histogram!A617,OrderProduct!A617:A2568,0))</f>
        <v>345.07</v>
      </c>
    </row>
    <row r="618" spans="1:2">
      <c r="A618" s="3">
        <v>1107</v>
      </c>
      <c r="B618">
        <f>INDEX(OrderProduct!F618:F2569,MATCH(Histogram!A618,OrderProduct!A618:A2569,0))</f>
        <v>5.48</v>
      </c>
    </row>
    <row r="619" spans="1:2">
      <c r="A619" s="3">
        <v>1108</v>
      </c>
      <c r="B619">
        <f>INDEX(OrderProduct!F619:F2570,MATCH(Histogram!A619,OrderProduct!A619:A2570,0))</f>
        <v>8201.33</v>
      </c>
    </row>
    <row r="620" spans="1:2">
      <c r="A620" s="3">
        <v>1108</v>
      </c>
      <c r="B620">
        <f>INDEX(OrderProduct!F620:F2571,MATCH(Histogram!A620,OrderProduct!A620:A2571,0))</f>
        <v>22.67</v>
      </c>
    </row>
    <row r="621" spans="1:2">
      <c r="A621" s="3">
        <v>1108</v>
      </c>
      <c r="B621">
        <f>INDEX(OrderProduct!F621:F2572,MATCH(Histogram!A621,OrderProduct!A621:A2572,0))</f>
        <v>170.8</v>
      </c>
    </row>
    <row r="622" spans="1:2">
      <c r="A622" s="3">
        <v>1109</v>
      </c>
      <c r="B622">
        <f>INDEX(OrderProduct!F622:F2573,MATCH(Histogram!A622,OrderProduct!A622:A2573,0))</f>
        <v>132.08</v>
      </c>
    </row>
    <row r="623" spans="1:2">
      <c r="A623" s="3">
        <v>1112</v>
      </c>
      <c r="B623">
        <f>INDEX(OrderProduct!F623:F2574,MATCH(Histogram!A623,OrderProduct!A623:A2574,0))</f>
        <v>45.34</v>
      </c>
    </row>
    <row r="624" spans="1:2">
      <c r="A624" s="3">
        <v>1112</v>
      </c>
      <c r="B624">
        <f>INDEX(OrderProduct!F624:F2575,MATCH(Histogram!A624,OrderProduct!A624:A2575,0))</f>
        <v>53.54</v>
      </c>
    </row>
    <row r="625" spans="1:2">
      <c r="A625" s="3">
        <v>1113</v>
      </c>
      <c r="B625">
        <f>INDEX(OrderProduct!F625:F2576,MATCH(Histogram!A625,OrderProduct!A625:A2576,0))</f>
        <v>3363.53</v>
      </c>
    </row>
    <row r="626" spans="1:2">
      <c r="A626" s="3">
        <v>1113</v>
      </c>
      <c r="B626">
        <f>INDEX(OrderProduct!F626:F2577,MATCH(Histogram!A626,OrderProduct!A626:A2577,0))</f>
        <v>216.04</v>
      </c>
    </row>
    <row r="627" spans="1:2">
      <c r="A627" s="3">
        <v>1117</v>
      </c>
      <c r="B627">
        <f>INDEX(OrderProduct!F627:F2578,MATCH(Histogram!A627,OrderProduct!A627:A2578,0))</f>
        <v>523.06</v>
      </c>
    </row>
    <row r="628" spans="1:2">
      <c r="A628" s="3">
        <v>1121</v>
      </c>
      <c r="B628">
        <f>INDEX(OrderProduct!F628:F2579,MATCH(Histogram!A628,OrderProduct!A628:A2579,0))</f>
        <v>2424.68</v>
      </c>
    </row>
    <row r="629" spans="1:2">
      <c r="A629" s="3">
        <v>1121</v>
      </c>
      <c r="B629">
        <f>INDEX(OrderProduct!F629:F2580,MATCH(Histogram!A629,OrderProduct!A629:A2580,0))</f>
        <v>2411.43</v>
      </c>
    </row>
    <row r="630" spans="1:2">
      <c r="A630" s="3">
        <v>1123</v>
      </c>
      <c r="B630">
        <f>INDEX(OrderProduct!F630:F2581,MATCH(Histogram!A630,OrderProduct!A630:A2581,0))</f>
        <v>261.56</v>
      </c>
    </row>
    <row r="631" spans="1:2">
      <c r="A631" s="3">
        <v>1123</v>
      </c>
      <c r="B631">
        <f>INDEX(OrderProduct!F631:F2582,MATCH(Histogram!A631,OrderProduct!A631:A2582,0))</f>
        <v>114.81</v>
      </c>
    </row>
    <row r="632" spans="1:2">
      <c r="A632" s="3">
        <v>1124</v>
      </c>
      <c r="B632">
        <f>INDEX(OrderProduct!F632:F2583,MATCH(Histogram!A632,OrderProduct!A632:A2583,0))</f>
        <v>546.21</v>
      </c>
    </row>
    <row r="633" spans="1:2">
      <c r="A633" s="3">
        <v>1127</v>
      </c>
      <c r="B633">
        <f>INDEX(OrderProduct!F633:F2584,MATCH(Histogram!A633,OrderProduct!A633:A2584,0))</f>
        <v>58.05</v>
      </c>
    </row>
    <row r="634" spans="1:2">
      <c r="A634" s="3">
        <v>1127</v>
      </c>
      <c r="B634">
        <f>INDEX(OrderProduct!F634:F2585,MATCH(Histogram!A634,OrderProduct!A634:A2585,0))</f>
        <v>68.64</v>
      </c>
    </row>
    <row r="635" spans="1:2">
      <c r="A635" s="3">
        <v>1128</v>
      </c>
      <c r="B635">
        <f>INDEX(OrderProduct!F635:F2586,MATCH(Histogram!A635,OrderProduct!A635:A2586,0))</f>
        <v>109.74</v>
      </c>
    </row>
    <row r="636" spans="1:2">
      <c r="A636" s="3">
        <v>1129</v>
      </c>
      <c r="B636">
        <f>INDEX(OrderProduct!F636:F2587,MATCH(Histogram!A636,OrderProduct!A636:A2587,0))</f>
        <v>1543.55</v>
      </c>
    </row>
    <row r="637" spans="1:2">
      <c r="A637" s="3">
        <v>1129</v>
      </c>
      <c r="B637">
        <f>INDEX(OrderProduct!F637:F2588,MATCH(Histogram!A637,OrderProduct!A637:A2588,0))</f>
        <v>66.81</v>
      </c>
    </row>
    <row r="638" spans="1:2">
      <c r="A638" s="3">
        <v>1129</v>
      </c>
      <c r="B638">
        <f>INDEX(OrderProduct!F638:F2589,MATCH(Histogram!A638,OrderProduct!A638:A2589,0))</f>
        <v>90.52</v>
      </c>
    </row>
    <row r="639" spans="1:2">
      <c r="A639" s="3">
        <v>1129</v>
      </c>
      <c r="B639">
        <f>INDEX(OrderProduct!F639:F2590,MATCH(Histogram!A639,OrderProduct!A639:A2590,0))</f>
        <v>55.97</v>
      </c>
    </row>
    <row r="640" spans="1:2">
      <c r="A640" s="3">
        <v>1129</v>
      </c>
      <c r="B640">
        <f>INDEX(OrderProduct!F640:F2591,MATCH(Histogram!A640,OrderProduct!A640:A2591,0))</f>
        <v>384.22</v>
      </c>
    </row>
    <row r="641" spans="1:2">
      <c r="A641" s="3">
        <v>1129</v>
      </c>
      <c r="B641">
        <f>INDEX(OrderProduct!F641:F2592,MATCH(Histogram!A641,OrderProduct!A641:A2592,0))</f>
        <v>31.64</v>
      </c>
    </row>
    <row r="642" spans="1:2">
      <c r="A642" s="3">
        <v>1131</v>
      </c>
      <c r="B642">
        <f>INDEX(OrderProduct!F642:F2593,MATCH(Histogram!A642,OrderProduct!A642:A2593,0))</f>
        <v>565.36</v>
      </c>
    </row>
    <row r="643" spans="1:2">
      <c r="A643" s="3">
        <v>1132</v>
      </c>
      <c r="B643">
        <f>INDEX(OrderProduct!F643:F2594,MATCH(Histogram!A643,OrderProduct!A643:A2594,0))</f>
        <v>240.05</v>
      </c>
    </row>
    <row r="644" spans="1:2">
      <c r="A644" s="3">
        <v>1132</v>
      </c>
      <c r="B644">
        <f>INDEX(OrderProduct!F644:F2595,MATCH(Histogram!A644,OrderProduct!A644:A2595,0))</f>
        <v>10.19</v>
      </c>
    </row>
    <row r="645" spans="1:2">
      <c r="A645" s="3">
        <v>1132</v>
      </c>
      <c r="B645">
        <f>INDEX(OrderProduct!F645:F2596,MATCH(Histogram!A645,OrderProduct!A645:A2596,0))</f>
        <v>64.19</v>
      </c>
    </row>
    <row r="646" spans="1:2">
      <c r="A646" s="3">
        <v>1132</v>
      </c>
      <c r="B646">
        <f>INDEX(OrderProduct!F646:F2597,MATCH(Histogram!A646,OrderProduct!A646:A2597,0))</f>
        <v>151.46</v>
      </c>
    </row>
    <row r="647" spans="1:2">
      <c r="A647" s="3">
        <v>1133</v>
      </c>
      <c r="B647">
        <f>INDEX(OrderProduct!F647:F2598,MATCH(Histogram!A647,OrderProduct!A647:A2598,0))</f>
        <v>477.2</v>
      </c>
    </row>
    <row r="648" spans="1:2">
      <c r="A648" s="3">
        <v>1136</v>
      </c>
      <c r="B648">
        <f>INDEX(OrderProduct!F648:F2599,MATCH(Histogram!A648,OrderProduct!A648:A2599,0))</f>
        <v>619.38</v>
      </c>
    </row>
    <row r="649" spans="1:2">
      <c r="A649" s="3">
        <v>1138</v>
      </c>
      <c r="B649">
        <f>INDEX(OrderProduct!F649:F2600,MATCH(Histogram!A649,OrderProduct!A649:A2600,0))</f>
        <v>18.69</v>
      </c>
    </row>
    <row r="650" spans="1:2">
      <c r="A650" s="3">
        <v>1142</v>
      </c>
      <c r="B650">
        <f>INDEX(OrderProduct!F650:F2601,MATCH(Histogram!A650,OrderProduct!A650:A2601,0))</f>
        <v>8.8</v>
      </c>
    </row>
    <row r="651" spans="1:2">
      <c r="A651" s="3">
        <v>1142</v>
      </c>
      <c r="B651">
        <f>INDEX(OrderProduct!F651:F2602,MATCH(Histogram!A651,OrderProduct!A651:A2602,0))</f>
        <v>356.14</v>
      </c>
    </row>
    <row r="652" spans="1:2">
      <c r="A652" s="3">
        <v>1151</v>
      </c>
      <c r="B652">
        <f>INDEX(OrderProduct!F652:F2603,MATCH(Histogram!A652,OrderProduct!A652:A2603,0))</f>
        <v>27.08</v>
      </c>
    </row>
    <row r="653" spans="1:2">
      <c r="A653" s="3">
        <v>1155</v>
      </c>
      <c r="B653">
        <f>INDEX(OrderProduct!F653:F2604,MATCH(Histogram!A653,OrderProduct!A653:A2604,0))</f>
        <v>3825.32</v>
      </c>
    </row>
    <row r="654" spans="1:2">
      <c r="A654" s="3">
        <v>1155</v>
      </c>
      <c r="B654">
        <f>INDEX(OrderProduct!F654:F2605,MATCH(Histogram!A654,OrderProduct!A654:A2605,0))</f>
        <v>8.53</v>
      </c>
    </row>
    <row r="655" spans="1:2">
      <c r="A655" s="3">
        <v>1156</v>
      </c>
      <c r="B655">
        <f>INDEX(OrderProduct!F655:F2606,MATCH(Histogram!A655,OrderProduct!A655:A2606,0))</f>
        <v>233.58</v>
      </c>
    </row>
    <row r="656" spans="1:2">
      <c r="A656" s="3">
        <v>1159</v>
      </c>
      <c r="B656">
        <f>INDEX(OrderProduct!F656:F2607,MATCH(Histogram!A656,OrderProduct!A656:A2607,0))</f>
        <v>1276.88</v>
      </c>
    </row>
    <row r="657" spans="1:2">
      <c r="A657" s="3">
        <v>1170</v>
      </c>
      <c r="B657">
        <f>INDEX(OrderProduct!F657:F2608,MATCH(Histogram!A657,OrderProduct!A657:A2608,0))</f>
        <v>61.5</v>
      </c>
    </row>
    <row r="658" spans="1:2">
      <c r="A658" s="3">
        <v>1170</v>
      </c>
      <c r="B658">
        <f>INDEX(OrderProduct!F658:F2609,MATCH(Histogram!A658,OrderProduct!A658:A2609,0))</f>
        <v>14.52</v>
      </c>
    </row>
    <row r="659" spans="1:2">
      <c r="A659" s="3">
        <v>1178</v>
      </c>
      <c r="B659">
        <f>INDEX(OrderProduct!F659:F2610,MATCH(Histogram!A659,OrderProduct!A659:A2610,0))</f>
        <v>47.12</v>
      </c>
    </row>
    <row r="660" spans="1:2">
      <c r="A660" s="3">
        <v>1178</v>
      </c>
      <c r="B660">
        <f>INDEX(OrderProduct!F660:F2611,MATCH(Histogram!A660,OrderProduct!A660:A2611,0))</f>
        <v>670.9</v>
      </c>
    </row>
    <row r="661" spans="1:2">
      <c r="A661" s="3">
        <v>1178</v>
      </c>
      <c r="B661">
        <f>INDEX(OrderProduct!F661:F2612,MATCH(Histogram!A661,OrderProduct!A661:A2612,0))</f>
        <v>103.18</v>
      </c>
    </row>
    <row r="662" spans="1:2">
      <c r="A662" s="3">
        <v>1178</v>
      </c>
      <c r="B662">
        <f>INDEX(OrderProduct!F662:F2613,MATCH(Histogram!A662,OrderProduct!A662:A2613,0))</f>
        <v>1526.68</v>
      </c>
    </row>
    <row r="663" spans="1:2">
      <c r="A663" s="3">
        <v>1182</v>
      </c>
      <c r="B663">
        <f>INDEX(OrderProduct!F663:F2614,MATCH(Histogram!A663,OrderProduct!A663:A2614,0))</f>
        <v>1952.56</v>
      </c>
    </row>
    <row r="664" spans="1:2">
      <c r="A664" s="3">
        <v>1183</v>
      </c>
      <c r="B664">
        <f>INDEX(OrderProduct!F664:F2615,MATCH(Histogram!A664,OrderProduct!A664:A2615,0))</f>
        <v>76.16</v>
      </c>
    </row>
    <row r="665" spans="1:2">
      <c r="A665" s="3">
        <v>1185</v>
      </c>
      <c r="B665">
        <f>INDEX(OrderProduct!F665:F2616,MATCH(Histogram!A665,OrderProduct!A665:A2616,0))</f>
        <v>1038.14</v>
      </c>
    </row>
    <row r="666" spans="1:2">
      <c r="A666" s="3">
        <v>1185</v>
      </c>
      <c r="B666">
        <f>INDEX(OrderProduct!F666:F2617,MATCH(Histogram!A666,OrderProduct!A666:A2617,0))</f>
        <v>6296</v>
      </c>
    </row>
    <row r="667" spans="1:2">
      <c r="A667" s="3">
        <v>1186</v>
      </c>
      <c r="B667">
        <f>INDEX(OrderProduct!F667:F2618,MATCH(Histogram!A667,OrderProduct!A667:A2618,0))</f>
        <v>100.79</v>
      </c>
    </row>
    <row r="668" spans="1:2">
      <c r="A668" s="3">
        <v>1189</v>
      </c>
      <c r="B668">
        <f>INDEX(OrderProduct!F668:F2619,MATCH(Histogram!A668,OrderProduct!A668:A2619,0))</f>
        <v>49.44</v>
      </c>
    </row>
    <row r="669" spans="1:2">
      <c r="A669" s="3">
        <v>1189</v>
      </c>
      <c r="B669">
        <f>INDEX(OrderProduct!F669:F2620,MATCH(Histogram!A669,OrderProduct!A669:A2620,0))</f>
        <v>14.29</v>
      </c>
    </row>
    <row r="670" spans="1:2">
      <c r="A670" s="3">
        <v>1189</v>
      </c>
      <c r="B670">
        <f>INDEX(OrderProduct!F670:F2621,MATCH(Histogram!A670,OrderProduct!A670:A2621,0))</f>
        <v>1967.98</v>
      </c>
    </row>
    <row r="671" spans="1:2">
      <c r="A671" s="3">
        <v>1191</v>
      </c>
      <c r="B671">
        <f>INDEX(OrderProduct!F671:F2622,MATCH(Histogram!A671,OrderProduct!A671:A2622,0))</f>
        <v>123</v>
      </c>
    </row>
    <row r="672" spans="1:2">
      <c r="A672" s="3">
        <v>1193</v>
      </c>
      <c r="B672">
        <f>INDEX(OrderProduct!F672:F2623,MATCH(Histogram!A672,OrderProduct!A672:A2623,0))</f>
        <v>646.97</v>
      </c>
    </row>
    <row r="673" spans="1:2">
      <c r="A673" s="3">
        <v>1193</v>
      </c>
      <c r="B673">
        <f>INDEX(OrderProduct!F673:F2624,MATCH(Histogram!A673,OrderProduct!A673:A2624,0))</f>
        <v>946.29</v>
      </c>
    </row>
    <row r="674" spans="1:2">
      <c r="A674" s="3">
        <v>1193</v>
      </c>
      <c r="B674">
        <f>INDEX(OrderProduct!F674:F2625,MATCH(Histogram!A674,OrderProduct!A674:A2625,0))</f>
        <v>554.08</v>
      </c>
    </row>
    <row r="675" spans="1:2">
      <c r="A675" s="3">
        <v>1193</v>
      </c>
      <c r="B675">
        <f>INDEX(OrderProduct!F675:F2626,MATCH(Histogram!A675,OrderProduct!A675:A2626,0))</f>
        <v>90.98</v>
      </c>
    </row>
    <row r="676" spans="1:2">
      <c r="A676" s="3">
        <v>1193</v>
      </c>
      <c r="B676">
        <f>INDEX(OrderProduct!F676:F2627,MATCH(Histogram!A676,OrderProduct!A676:A2627,0))</f>
        <v>1821.89</v>
      </c>
    </row>
    <row r="677" spans="1:2">
      <c r="A677" s="3">
        <v>1193</v>
      </c>
      <c r="B677">
        <f>INDEX(OrderProduct!F677:F2628,MATCH(Histogram!A677,OrderProduct!A677:A2628,0))</f>
        <v>10728</v>
      </c>
    </row>
    <row r="678" spans="1:2">
      <c r="A678" s="3">
        <v>1193</v>
      </c>
      <c r="B678">
        <f>INDEX(OrderProduct!F678:F2629,MATCH(Histogram!A678,OrderProduct!A678:A2629,0))</f>
        <v>364.26</v>
      </c>
    </row>
    <row r="679" spans="1:2">
      <c r="A679" s="3">
        <v>1194</v>
      </c>
      <c r="B679">
        <f>INDEX(OrderProduct!F679:F2630,MATCH(Histogram!A679,OrderProduct!A679:A2630,0))</f>
        <v>11.35</v>
      </c>
    </row>
    <row r="680" spans="1:2">
      <c r="A680" s="3">
        <v>1197</v>
      </c>
      <c r="B680">
        <f>INDEX(OrderProduct!F680:F2631,MATCH(Histogram!A680,OrderProduct!A680:A2631,0))</f>
        <v>7029.1</v>
      </c>
    </row>
    <row r="681" spans="1:2">
      <c r="A681" s="3">
        <v>1199</v>
      </c>
      <c r="B681">
        <f>INDEX(OrderProduct!F681:F2632,MATCH(Histogram!A681,OrderProduct!A681:A2632,0))</f>
        <v>42.02</v>
      </c>
    </row>
    <row r="682" spans="1:2">
      <c r="A682" s="3">
        <v>1200</v>
      </c>
      <c r="B682">
        <f>INDEX(OrderProduct!F682:F2633,MATCH(Histogram!A682,OrderProduct!A682:A2633,0))</f>
        <v>3705.14</v>
      </c>
    </row>
    <row r="683" spans="1:2">
      <c r="A683" s="3">
        <v>1202</v>
      </c>
      <c r="B683">
        <f>INDEX(OrderProduct!F683:F2634,MATCH(Histogram!A683,OrderProduct!A683:A2634,0))</f>
        <v>945.36</v>
      </c>
    </row>
    <row r="684" spans="1:2">
      <c r="A684" s="3">
        <v>1203</v>
      </c>
      <c r="B684">
        <f>INDEX(OrderProduct!F684:F2635,MATCH(Histogram!A684,OrderProduct!A684:A2635,0))</f>
        <v>32.33</v>
      </c>
    </row>
    <row r="685" spans="1:2">
      <c r="A685" s="3">
        <v>1211</v>
      </c>
      <c r="B685">
        <f>INDEX(OrderProduct!F685:F2636,MATCH(Histogram!A685,OrderProduct!A685:A2636,0))</f>
        <v>642.06</v>
      </c>
    </row>
    <row r="686" spans="1:2">
      <c r="A686" s="3">
        <v>1212</v>
      </c>
      <c r="B686">
        <f>INDEX(OrderProduct!F686:F2637,MATCH(Histogram!A686,OrderProduct!A686:A2637,0))</f>
        <v>4</v>
      </c>
    </row>
    <row r="687" spans="1:2">
      <c r="A687" s="3">
        <v>1212</v>
      </c>
      <c r="B687">
        <f>INDEX(OrderProduct!F687:F2638,MATCH(Histogram!A687,OrderProduct!A687:A2638,0))</f>
        <v>589.8</v>
      </c>
    </row>
    <row r="688" spans="1:2">
      <c r="A688" s="3">
        <v>1213</v>
      </c>
      <c r="B688">
        <f>INDEX(OrderProduct!F688:F2639,MATCH(Histogram!A688,OrderProduct!A688:A2639,0))</f>
        <v>22.85</v>
      </c>
    </row>
    <row r="689" spans="1:2">
      <c r="A689" s="3">
        <v>1213</v>
      </c>
      <c r="B689">
        <f>INDEX(OrderProduct!F689:F2640,MATCH(Histogram!A689,OrderProduct!A689:A2640,0))</f>
        <v>506.39</v>
      </c>
    </row>
    <row r="690" spans="1:2">
      <c r="A690" s="3">
        <v>1213</v>
      </c>
      <c r="B690">
        <f>INDEX(OrderProduct!F690:F2641,MATCH(Histogram!A690,OrderProduct!A690:A2641,0))</f>
        <v>1088.26</v>
      </c>
    </row>
    <row r="691" spans="1:2">
      <c r="A691" s="3">
        <v>1217</v>
      </c>
      <c r="B691">
        <f>INDEX(OrderProduct!F691:F2642,MATCH(Histogram!A691,OrderProduct!A691:A2642,0))</f>
        <v>16.67</v>
      </c>
    </row>
    <row r="692" spans="1:2">
      <c r="A692" s="3">
        <v>1226</v>
      </c>
      <c r="B692">
        <f>INDEX(OrderProduct!F692:F2643,MATCH(Histogram!A692,OrderProduct!A692:A2643,0))</f>
        <v>195.16</v>
      </c>
    </row>
    <row r="693" spans="1:2">
      <c r="A693" s="3">
        <v>1227</v>
      </c>
      <c r="B693">
        <f>INDEX(OrderProduct!F693:F2644,MATCH(Histogram!A693,OrderProduct!A693:A2644,0))</f>
        <v>879.62</v>
      </c>
    </row>
    <row r="694" spans="1:2">
      <c r="A694" s="3">
        <v>1228</v>
      </c>
      <c r="B694">
        <f>INDEX(OrderProduct!F694:F2645,MATCH(Histogram!A694,OrderProduct!A694:A2645,0))</f>
        <v>361.19</v>
      </c>
    </row>
    <row r="695" spans="1:2">
      <c r="A695" s="3">
        <v>1228</v>
      </c>
      <c r="B695">
        <f>INDEX(OrderProduct!F695:F2646,MATCH(Histogram!A695,OrderProduct!A695:A2646,0))</f>
        <v>378.82</v>
      </c>
    </row>
    <row r="696" spans="1:2">
      <c r="A696" s="3">
        <v>1228</v>
      </c>
      <c r="B696">
        <f>INDEX(OrderProduct!F696:F2647,MATCH(Histogram!A696,OrderProduct!A696:A2647,0))</f>
        <v>152.18</v>
      </c>
    </row>
    <row r="697" spans="1:2">
      <c r="A697" s="3">
        <v>1229</v>
      </c>
      <c r="B697">
        <f>INDEX(OrderProduct!F697:F2648,MATCH(Histogram!A697,OrderProduct!A697:A2648,0))</f>
        <v>53.89</v>
      </c>
    </row>
    <row r="698" spans="1:2">
      <c r="A698" s="3">
        <v>1233</v>
      </c>
      <c r="B698">
        <f>INDEX(OrderProduct!F698:F2649,MATCH(Histogram!A698,OrderProduct!A698:A2649,0))</f>
        <v>1001.02</v>
      </c>
    </row>
    <row r="699" spans="1:2">
      <c r="A699" s="3">
        <v>1233</v>
      </c>
      <c r="B699">
        <f>INDEX(OrderProduct!F699:F2650,MATCH(Histogram!A699,OrderProduct!A699:A2650,0))</f>
        <v>277.07</v>
      </c>
    </row>
    <row r="700" spans="1:2">
      <c r="A700" s="3">
        <v>1233</v>
      </c>
      <c r="B700">
        <f>INDEX(OrderProduct!F700:F2651,MATCH(Histogram!A700,OrderProduct!A700:A2651,0))</f>
        <v>149.67</v>
      </c>
    </row>
    <row r="701" spans="1:2">
      <c r="A701" s="3">
        <v>1233</v>
      </c>
      <c r="B701">
        <f>INDEX(OrderProduct!F701:F2652,MATCH(Histogram!A701,OrderProduct!A701:A2652,0))</f>
        <v>51.99</v>
      </c>
    </row>
    <row r="702" spans="1:2">
      <c r="A702" s="3">
        <v>1237</v>
      </c>
      <c r="B702">
        <f>INDEX(OrderProduct!F702:F2653,MATCH(Histogram!A702,OrderProduct!A702:A2653,0))</f>
        <v>130.62</v>
      </c>
    </row>
    <row r="703" spans="1:2">
      <c r="A703" s="3">
        <v>1237</v>
      </c>
      <c r="B703">
        <f>INDEX(OrderProduct!F703:F2654,MATCH(Histogram!A703,OrderProduct!A703:A2654,0))</f>
        <v>6945.16</v>
      </c>
    </row>
    <row r="704" spans="1:2">
      <c r="A704" s="3">
        <v>1237</v>
      </c>
      <c r="B704">
        <f>INDEX(OrderProduct!F704:F2655,MATCH(Histogram!A704,OrderProduct!A704:A2655,0))</f>
        <v>30.94</v>
      </c>
    </row>
    <row r="705" spans="1:2">
      <c r="A705" s="3">
        <v>1237</v>
      </c>
      <c r="B705">
        <f>INDEX(OrderProduct!F705:F2656,MATCH(Histogram!A705,OrderProduct!A705:A2656,0))</f>
        <v>3.42</v>
      </c>
    </row>
    <row r="706" spans="1:2">
      <c r="A706" s="3">
        <v>1238</v>
      </c>
      <c r="B706">
        <f>INDEX(OrderProduct!F706:F2657,MATCH(Histogram!A706,OrderProduct!A706:A2657,0))</f>
        <v>1487.9</v>
      </c>
    </row>
    <row r="707" spans="1:2">
      <c r="A707" s="3">
        <v>1241</v>
      </c>
      <c r="B707">
        <f>INDEX(OrderProduct!F707:F2658,MATCH(Histogram!A707,OrderProduct!A707:A2658,0))</f>
        <v>600.4</v>
      </c>
    </row>
    <row r="708" spans="1:2">
      <c r="A708" s="3">
        <v>1241</v>
      </c>
      <c r="B708">
        <f>INDEX(OrderProduct!F708:F2659,MATCH(Histogram!A708,OrderProduct!A708:A2659,0))</f>
        <v>34.25</v>
      </c>
    </row>
    <row r="709" spans="1:2">
      <c r="A709" s="3">
        <v>1246</v>
      </c>
      <c r="B709">
        <f>INDEX(OrderProduct!F709:F2660,MATCH(Histogram!A709,OrderProduct!A709:A2660,0))</f>
        <v>31.45</v>
      </c>
    </row>
    <row r="710" spans="1:2">
      <c r="A710" s="3">
        <v>1246</v>
      </c>
      <c r="B710">
        <f>INDEX(OrderProduct!F710:F2661,MATCH(Histogram!A710,OrderProduct!A710:A2661,0))</f>
        <v>87.53</v>
      </c>
    </row>
    <row r="711" spans="1:2">
      <c r="A711" s="3">
        <v>1246</v>
      </c>
      <c r="B711">
        <f>INDEX(OrderProduct!F711:F2662,MATCH(Histogram!A711,OrderProduct!A711:A2662,0))</f>
        <v>172.22</v>
      </c>
    </row>
    <row r="712" spans="1:2">
      <c r="A712" s="3">
        <v>1247</v>
      </c>
      <c r="B712">
        <f>INDEX(OrderProduct!F712:F2663,MATCH(Histogram!A712,OrderProduct!A712:A2663,0))</f>
        <v>723.54</v>
      </c>
    </row>
    <row r="713" spans="1:2">
      <c r="A713" s="3">
        <v>1247</v>
      </c>
      <c r="B713">
        <f>INDEX(OrderProduct!F713:F2664,MATCH(Histogram!A713,OrderProduct!A713:A2664,0))</f>
        <v>894.88</v>
      </c>
    </row>
    <row r="714" spans="1:2">
      <c r="A714" s="3">
        <v>1250</v>
      </c>
      <c r="B714">
        <f>INDEX(OrderProduct!F714:F2665,MATCH(Histogram!A714,OrderProduct!A714:A2665,0))</f>
        <v>300.67</v>
      </c>
    </row>
    <row r="715" spans="1:2">
      <c r="A715" s="3">
        <v>1250</v>
      </c>
      <c r="B715">
        <f>INDEX(OrderProduct!F715:F2666,MATCH(Histogram!A715,OrderProduct!A715:A2666,0))</f>
        <v>162.49</v>
      </c>
    </row>
    <row r="716" spans="1:2">
      <c r="A716" s="3">
        <v>1250</v>
      </c>
      <c r="B716">
        <f>INDEX(OrderProduct!F716:F2667,MATCH(Histogram!A716,OrderProduct!A716:A2667,0))</f>
        <v>181.46</v>
      </c>
    </row>
    <row r="717" spans="1:2">
      <c r="A717" s="3">
        <v>1253</v>
      </c>
      <c r="B717">
        <f>INDEX(OrderProduct!F717:F2668,MATCH(Histogram!A717,OrderProduct!A717:A2668,0))</f>
        <v>1076.3</v>
      </c>
    </row>
    <row r="718" spans="1:2">
      <c r="A718" s="3">
        <v>1253</v>
      </c>
      <c r="B718">
        <f>INDEX(OrderProduct!F718:F2669,MATCH(Histogram!A718,OrderProduct!A718:A2669,0))</f>
        <v>1362.2</v>
      </c>
    </row>
    <row r="719" spans="1:2">
      <c r="A719" s="3">
        <v>1253</v>
      </c>
      <c r="B719">
        <f>INDEX(OrderProduct!F719:F2670,MATCH(Histogram!A719,OrderProduct!A719:A2670,0))</f>
        <v>506.5</v>
      </c>
    </row>
    <row r="720" spans="1:2">
      <c r="A720" s="3">
        <v>1254</v>
      </c>
      <c r="B720">
        <f>INDEX(OrderProduct!F720:F2671,MATCH(Histogram!A720,OrderProduct!A720:A2671,0))</f>
        <v>59.98</v>
      </c>
    </row>
    <row r="721" spans="1:2">
      <c r="A721" s="3">
        <v>1254</v>
      </c>
      <c r="B721">
        <f>INDEX(OrderProduct!F721:F2672,MATCH(Histogram!A721,OrderProduct!A721:A2672,0))</f>
        <v>9252.81</v>
      </c>
    </row>
    <row r="722" spans="1:2">
      <c r="A722" s="3">
        <v>1254</v>
      </c>
      <c r="B722">
        <f>INDEX(OrderProduct!F722:F2673,MATCH(Histogram!A722,OrderProduct!A722:A2673,0))</f>
        <v>207.31</v>
      </c>
    </row>
    <row r="723" spans="1:2">
      <c r="A723" s="3">
        <v>1257</v>
      </c>
      <c r="B723">
        <f>INDEX(OrderProduct!F723:F2674,MATCH(Histogram!A723,OrderProduct!A723:A2674,0))</f>
        <v>143.12</v>
      </c>
    </row>
    <row r="724" spans="1:2">
      <c r="A724" s="3">
        <v>1257</v>
      </c>
      <c r="B724">
        <f>INDEX(OrderProduct!F724:F2675,MATCH(Histogram!A724,OrderProduct!A724:A2675,0))</f>
        <v>135.78</v>
      </c>
    </row>
    <row r="725" spans="1:2">
      <c r="A725" s="3">
        <v>1259</v>
      </c>
      <c r="B725">
        <f>INDEX(OrderProduct!F725:F2676,MATCH(Histogram!A725,OrderProduct!A725:A2676,0))</f>
        <v>43.94</v>
      </c>
    </row>
    <row r="726" spans="1:2">
      <c r="A726" s="3">
        <v>1261</v>
      </c>
      <c r="B726">
        <f>INDEX(OrderProduct!F726:F2677,MATCH(Histogram!A726,OrderProduct!A726:A2677,0))</f>
        <v>386.61</v>
      </c>
    </row>
    <row r="727" spans="1:2">
      <c r="A727" s="3">
        <v>1265</v>
      </c>
      <c r="B727">
        <f>INDEX(OrderProduct!F727:F2678,MATCH(Histogram!A727,OrderProduct!A727:A2678,0))</f>
        <v>43.31</v>
      </c>
    </row>
    <row r="728" spans="1:2">
      <c r="A728" s="3">
        <v>1267</v>
      </c>
      <c r="B728">
        <f>INDEX(OrderProduct!F728:F2679,MATCH(Histogram!A728,OrderProduct!A728:A2679,0))</f>
        <v>5.21</v>
      </c>
    </row>
    <row r="729" spans="1:2">
      <c r="A729" s="3">
        <v>1267</v>
      </c>
      <c r="B729">
        <f>INDEX(OrderProduct!F729:F2680,MATCH(Histogram!A729,OrderProduct!A729:A2680,0))</f>
        <v>22.92</v>
      </c>
    </row>
    <row r="730" spans="1:2">
      <c r="A730" s="3">
        <v>1267</v>
      </c>
      <c r="B730">
        <f>INDEX(OrderProduct!F730:F2681,MATCH(Histogram!A730,OrderProduct!A730:A2681,0))</f>
        <v>30.9</v>
      </c>
    </row>
    <row r="731" spans="1:2">
      <c r="A731" s="3">
        <v>1271</v>
      </c>
      <c r="B731">
        <f>INDEX(OrderProduct!F731:F2682,MATCH(Histogram!A731,OrderProduct!A731:A2682,0))</f>
        <v>2363.08</v>
      </c>
    </row>
    <row r="732" spans="1:2">
      <c r="A732" s="3">
        <v>1271</v>
      </c>
      <c r="B732">
        <f>INDEX(OrderProduct!F732:F2683,MATCH(Histogram!A732,OrderProduct!A732:A2683,0))</f>
        <v>328.45</v>
      </c>
    </row>
    <row r="733" spans="1:2">
      <c r="A733" s="3">
        <v>1279</v>
      </c>
      <c r="B733">
        <f>INDEX(OrderProduct!F733:F2684,MATCH(Histogram!A733,OrderProduct!A733:A2684,0))</f>
        <v>200.61</v>
      </c>
    </row>
    <row r="734" spans="1:2">
      <c r="A734" s="3">
        <v>1279</v>
      </c>
      <c r="B734">
        <f>INDEX(OrderProduct!F734:F2685,MATCH(Histogram!A734,OrderProduct!A734:A2685,0))</f>
        <v>19.68</v>
      </c>
    </row>
    <row r="735" spans="1:2">
      <c r="A735" s="3">
        <v>1280</v>
      </c>
      <c r="B735">
        <f>INDEX(OrderProduct!F735:F2686,MATCH(Histogram!A735,OrderProduct!A735:A2686,0))</f>
        <v>9798.84</v>
      </c>
    </row>
    <row r="736" spans="1:2">
      <c r="A736" s="3">
        <v>1281</v>
      </c>
      <c r="B736">
        <f>INDEX(OrderProduct!F736:F2687,MATCH(Histogram!A736,OrderProduct!A736:A2687,0))</f>
        <v>154.11</v>
      </c>
    </row>
    <row r="737" spans="1:2">
      <c r="A737" s="3">
        <v>1281</v>
      </c>
      <c r="B737">
        <f>INDEX(OrderProduct!F737:F2688,MATCH(Histogram!A737,OrderProduct!A737:A2688,0))</f>
        <v>242.97</v>
      </c>
    </row>
    <row r="738" spans="1:2">
      <c r="A738" s="3">
        <v>1282</v>
      </c>
      <c r="B738">
        <f>INDEX(OrderProduct!F738:F2689,MATCH(Histogram!A738,OrderProduct!A738:A2689,0))</f>
        <v>32.39</v>
      </c>
    </row>
    <row r="739" spans="1:2">
      <c r="A739" s="3">
        <v>1282</v>
      </c>
      <c r="B739">
        <f>INDEX(OrderProduct!F739:F2690,MATCH(Histogram!A739,OrderProduct!A739:A2690,0))</f>
        <v>1350.94</v>
      </c>
    </row>
    <row r="740" spans="1:2">
      <c r="A740" s="3">
        <v>1298</v>
      </c>
      <c r="B740">
        <f>INDEX(OrderProduct!F740:F2691,MATCH(Histogram!A740,OrderProduct!A740:A2691,0))</f>
        <v>149.32</v>
      </c>
    </row>
    <row r="741" spans="1:2">
      <c r="A741" s="3">
        <v>1298</v>
      </c>
      <c r="B741">
        <f>INDEX(OrderProduct!F741:F2692,MATCH(Histogram!A741,OrderProduct!A741:A2692,0))</f>
        <v>177.01</v>
      </c>
    </row>
    <row r="742" spans="1:2">
      <c r="A742" s="3">
        <v>1303</v>
      </c>
      <c r="B742">
        <f>INDEX(OrderProduct!F742:F2693,MATCH(Histogram!A742,OrderProduct!A742:A2693,0))</f>
        <v>35.16</v>
      </c>
    </row>
    <row r="743" spans="1:2">
      <c r="A743" s="3">
        <v>1303</v>
      </c>
      <c r="B743">
        <f>INDEX(OrderProduct!F743:F2694,MATCH(Histogram!A743,OrderProduct!A743:A2694,0))</f>
        <v>75.17</v>
      </c>
    </row>
    <row r="744" spans="1:2">
      <c r="A744" s="3">
        <v>1304</v>
      </c>
      <c r="B744">
        <f>INDEX(OrderProduct!F744:F2695,MATCH(Histogram!A744,OrderProduct!A744:A2695,0))</f>
        <v>1125.76</v>
      </c>
    </row>
    <row r="745" spans="1:2">
      <c r="A745" s="3">
        <v>1305</v>
      </c>
      <c r="B745">
        <f>INDEX(OrderProduct!F745:F2696,MATCH(Histogram!A745,OrderProduct!A745:A2696,0))</f>
        <v>746.03</v>
      </c>
    </row>
    <row r="746" spans="1:2">
      <c r="A746" s="3">
        <v>1307</v>
      </c>
      <c r="B746">
        <f>INDEX(OrderProduct!F746:F2697,MATCH(Histogram!A746,OrderProduct!A746:A2697,0))</f>
        <v>127.94</v>
      </c>
    </row>
    <row r="747" spans="1:2">
      <c r="A747" s="3">
        <v>1314</v>
      </c>
      <c r="B747">
        <f>INDEX(OrderProduct!F747:F2698,MATCH(Histogram!A747,OrderProduct!A747:A2698,0))</f>
        <v>88.84</v>
      </c>
    </row>
    <row r="748" spans="1:2">
      <c r="A748" s="3">
        <v>1314</v>
      </c>
      <c r="B748">
        <f>INDEX(OrderProduct!F748:F2699,MATCH(Histogram!A748,OrderProduct!A748:A2699,0))</f>
        <v>593.33</v>
      </c>
    </row>
    <row r="749" spans="1:2">
      <c r="A749" s="3">
        <v>1314</v>
      </c>
      <c r="B749">
        <f>INDEX(OrderProduct!F749:F2700,MATCH(Histogram!A749,OrderProduct!A749:A2700,0))</f>
        <v>48.3</v>
      </c>
    </row>
    <row r="750" spans="1:2">
      <c r="A750" s="3">
        <v>1314</v>
      </c>
      <c r="B750">
        <f>INDEX(OrderProduct!F750:F2701,MATCH(Histogram!A750,OrderProduct!A750:A2701,0))</f>
        <v>58.81</v>
      </c>
    </row>
    <row r="751" spans="1:2">
      <c r="A751" s="3">
        <v>1315</v>
      </c>
      <c r="B751">
        <f>INDEX(OrderProduct!F751:F2702,MATCH(Histogram!A751,OrderProduct!A751:A2702,0))</f>
        <v>47.38</v>
      </c>
    </row>
    <row r="752" spans="1:2">
      <c r="A752" s="3">
        <v>1316</v>
      </c>
      <c r="B752">
        <f>INDEX(OrderProduct!F752:F2703,MATCH(Histogram!A752,OrderProduct!A752:A2703,0))</f>
        <v>637.76</v>
      </c>
    </row>
    <row r="753" spans="1:2">
      <c r="A753" s="3">
        <v>1316</v>
      </c>
      <c r="B753">
        <f>INDEX(OrderProduct!F753:F2704,MATCH(Histogram!A753,OrderProduct!A753:A2704,0))</f>
        <v>2156.06</v>
      </c>
    </row>
    <row r="754" spans="1:2">
      <c r="A754" s="3">
        <v>1316</v>
      </c>
      <c r="B754">
        <f>INDEX(OrderProduct!F754:F2705,MATCH(Histogram!A754,OrderProduct!A754:A2705,0))</f>
        <v>333.04</v>
      </c>
    </row>
    <row r="755" spans="1:2">
      <c r="A755" s="3">
        <v>1316</v>
      </c>
      <c r="B755">
        <f>INDEX(OrderProduct!F755:F2706,MATCH(Histogram!A755,OrderProduct!A755:A2706,0))</f>
        <v>472.44</v>
      </c>
    </row>
    <row r="756" spans="1:2">
      <c r="A756" s="3">
        <v>1338</v>
      </c>
      <c r="B756">
        <f>INDEX(OrderProduct!F756:F2707,MATCH(Histogram!A756,OrderProduct!A756:A2707,0))</f>
        <v>18.73</v>
      </c>
    </row>
    <row r="757" spans="1:2">
      <c r="A757" s="3">
        <v>1340</v>
      </c>
      <c r="B757">
        <f>INDEX(OrderProduct!F757:F2708,MATCH(Histogram!A757,OrderProduct!A757:A2708,0))</f>
        <v>20.46</v>
      </c>
    </row>
    <row r="758" spans="1:2">
      <c r="A758" s="3">
        <v>1340</v>
      </c>
      <c r="B758">
        <f>INDEX(OrderProduct!F758:F2709,MATCH(Histogram!A758,OrderProduct!A758:A2709,0))</f>
        <v>21.41</v>
      </c>
    </row>
    <row r="759" spans="1:2">
      <c r="A759" s="3">
        <v>1340</v>
      </c>
      <c r="B759">
        <f>INDEX(OrderProduct!F759:F2710,MATCH(Histogram!A759,OrderProduct!A759:A2710,0))</f>
        <v>135.77</v>
      </c>
    </row>
    <row r="760" spans="1:2">
      <c r="A760" s="3">
        <v>1340</v>
      </c>
      <c r="B760">
        <f>INDEX(OrderProduct!F760:F2711,MATCH(Histogram!A760,OrderProduct!A760:A2711,0))</f>
        <v>55.43</v>
      </c>
    </row>
    <row r="761" spans="1:2">
      <c r="A761" s="3">
        <v>1341</v>
      </c>
      <c r="B761">
        <f>INDEX(OrderProduct!F761:F2712,MATCH(Histogram!A761,OrderProduct!A761:A2712,0))</f>
        <v>931.87</v>
      </c>
    </row>
    <row r="762" spans="1:2">
      <c r="A762" s="3">
        <v>1341</v>
      </c>
      <c r="B762">
        <f>INDEX(OrderProduct!F762:F2713,MATCH(Histogram!A762,OrderProduct!A762:A2713,0))</f>
        <v>38.89</v>
      </c>
    </row>
    <row r="763" spans="1:2">
      <c r="A763" s="3">
        <v>1341</v>
      </c>
      <c r="B763">
        <f>INDEX(OrderProduct!F763:F2714,MATCH(Histogram!A763,OrderProduct!A763:A2714,0))</f>
        <v>45.12</v>
      </c>
    </row>
    <row r="764" spans="1:2">
      <c r="A764" s="3">
        <v>1347</v>
      </c>
      <c r="B764">
        <f>INDEX(OrderProduct!F764:F2715,MATCH(Histogram!A764,OrderProduct!A764:A2715,0))</f>
        <v>90.45</v>
      </c>
    </row>
    <row r="765" spans="1:2">
      <c r="A765" s="3">
        <v>1350</v>
      </c>
      <c r="B765">
        <f>INDEX(OrderProduct!F765:F2716,MATCH(Histogram!A765,OrderProduct!A765:A2716,0))</f>
        <v>240.21</v>
      </c>
    </row>
    <row r="766" spans="1:2">
      <c r="A766" s="3">
        <v>1351</v>
      </c>
      <c r="B766">
        <f>INDEX(OrderProduct!F766:F2717,MATCH(Histogram!A766,OrderProduct!A766:A2717,0))</f>
        <v>59.79</v>
      </c>
    </row>
    <row r="767" spans="1:2">
      <c r="A767" s="3">
        <v>1352</v>
      </c>
      <c r="B767">
        <f>INDEX(OrderProduct!F767:F2718,MATCH(Histogram!A767,OrderProduct!A767:A2718,0))</f>
        <v>1785.01</v>
      </c>
    </row>
    <row r="768" spans="1:2">
      <c r="A768" s="3">
        <v>1354</v>
      </c>
      <c r="B768">
        <f>INDEX(OrderProduct!F768:F2719,MATCH(Histogram!A768,OrderProduct!A768:A2719,0))</f>
        <v>318.18</v>
      </c>
    </row>
    <row r="769" spans="1:2">
      <c r="A769" s="3">
        <v>1354</v>
      </c>
      <c r="B769">
        <f>INDEX(OrderProduct!F769:F2720,MATCH(Histogram!A769,OrderProduct!A769:A2720,0))</f>
        <v>67.49</v>
      </c>
    </row>
    <row r="770" spans="1:2">
      <c r="A770" s="3">
        <v>1357</v>
      </c>
      <c r="B770">
        <f>INDEX(OrderProduct!F770:F2721,MATCH(Histogram!A770,OrderProduct!A770:A2721,0))</f>
        <v>2.25</v>
      </c>
    </row>
    <row r="771" spans="1:2">
      <c r="A771" s="3">
        <v>1357</v>
      </c>
      <c r="B771">
        <f>INDEX(OrderProduct!F771:F2722,MATCH(Histogram!A771,OrderProduct!A771:A2722,0))</f>
        <v>54.78</v>
      </c>
    </row>
    <row r="772" spans="1:2">
      <c r="A772" s="3">
        <v>1360</v>
      </c>
      <c r="B772">
        <f>INDEX(OrderProduct!F772:F2723,MATCH(Histogram!A772,OrderProduct!A772:A2723,0))</f>
        <v>1050.08</v>
      </c>
    </row>
    <row r="773" spans="1:2">
      <c r="A773" s="3">
        <v>1361</v>
      </c>
      <c r="B773">
        <f>INDEX(OrderProduct!F773:F2724,MATCH(Histogram!A773,OrderProduct!A773:A2724,0))</f>
        <v>33.82</v>
      </c>
    </row>
    <row r="774" spans="1:2">
      <c r="A774" s="3">
        <v>1361</v>
      </c>
      <c r="B774">
        <f>INDEX(OrderProduct!F774:F2725,MATCH(Histogram!A774,OrderProduct!A774:A2725,0))</f>
        <v>612.92</v>
      </c>
    </row>
    <row r="775" spans="1:2">
      <c r="A775" s="3">
        <v>1361</v>
      </c>
      <c r="B775">
        <f>INDEX(OrderProduct!F775:F2726,MATCH(Histogram!A775,OrderProduct!A775:A2726,0))</f>
        <v>78.99</v>
      </c>
    </row>
    <row r="776" spans="1:2">
      <c r="A776" s="3">
        <v>1363</v>
      </c>
      <c r="B776">
        <f>INDEX(OrderProduct!F776:F2727,MATCH(Histogram!A776,OrderProduct!A776:A2727,0))</f>
        <v>29.08</v>
      </c>
    </row>
    <row r="777" spans="1:2">
      <c r="A777" s="3">
        <v>1363</v>
      </c>
      <c r="B777">
        <f>INDEX(OrderProduct!F777:F2728,MATCH(Histogram!A777,OrderProduct!A777:A2728,0))</f>
        <v>2569.57</v>
      </c>
    </row>
    <row r="778" spans="1:2">
      <c r="A778" s="3">
        <v>1364</v>
      </c>
      <c r="B778">
        <f>INDEX(OrderProduct!F778:F2729,MATCH(Histogram!A778,OrderProduct!A778:A2729,0))</f>
        <v>1345.33</v>
      </c>
    </row>
    <row r="779" spans="1:2">
      <c r="A779" s="3">
        <v>1367</v>
      </c>
      <c r="B779">
        <f>INDEX(OrderProduct!F779:F2730,MATCH(Histogram!A779,OrderProduct!A779:A2730,0))</f>
        <v>2439.37</v>
      </c>
    </row>
    <row r="780" spans="1:2">
      <c r="A780" s="3">
        <v>1368</v>
      </c>
      <c r="B780">
        <f>INDEX(OrderProduct!F780:F2731,MATCH(Histogram!A780,OrderProduct!A780:A2731,0))</f>
        <v>92.02</v>
      </c>
    </row>
    <row r="781" spans="1:2">
      <c r="A781" s="3">
        <v>1369</v>
      </c>
      <c r="B781">
        <f>INDEX(OrderProduct!F781:F2732,MATCH(Histogram!A781,OrderProduct!A781:A2732,0))</f>
        <v>283.55</v>
      </c>
    </row>
    <row r="782" spans="1:2">
      <c r="A782" s="3">
        <v>1374</v>
      </c>
      <c r="B782">
        <f>INDEX(OrderProduct!F782:F2733,MATCH(Histogram!A782,OrderProduct!A782:A2733,0))</f>
        <v>919.09</v>
      </c>
    </row>
    <row r="783" spans="1:2">
      <c r="A783" s="3">
        <v>1380</v>
      </c>
      <c r="B783">
        <f>INDEX(OrderProduct!F783:F2734,MATCH(Histogram!A783,OrderProduct!A783:A2734,0))</f>
        <v>90.46</v>
      </c>
    </row>
    <row r="784" spans="1:2">
      <c r="A784" s="3">
        <v>1383</v>
      </c>
      <c r="B784">
        <f>INDEX(OrderProduct!F784:F2735,MATCH(Histogram!A784,OrderProduct!A784:A2735,0))</f>
        <v>467.03</v>
      </c>
    </row>
    <row r="785" spans="1:2">
      <c r="A785" s="3">
        <v>1384</v>
      </c>
      <c r="B785">
        <f>INDEX(OrderProduct!F785:F2736,MATCH(Histogram!A785,OrderProduct!A785:A2736,0))</f>
        <v>63.48</v>
      </c>
    </row>
    <row r="786" spans="1:2">
      <c r="A786" s="3">
        <v>1384</v>
      </c>
      <c r="B786">
        <f>INDEX(OrderProduct!F786:F2737,MATCH(Histogram!A786,OrderProduct!A786:A2737,0))</f>
        <v>47.64</v>
      </c>
    </row>
    <row r="787" spans="1:2">
      <c r="A787" s="3">
        <v>1389</v>
      </c>
      <c r="B787">
        <f>INDEX(OrderProduct!F787:F2738,MATCH(Histogram!A787,OrderProduct!A787:A2738,0))</f>
        <v>1545.58</v>
      </c>
    </row>
    <row r="788" spans="1:2">
      <c r="A788" s="3">
        <v>1389</v>
      </c>
      <c r="B788">
        <f>INDEX(OrderProduct!F788:F2739,MATCH(Histogram!A788,OrderProduct!A788:A2739,0))</f>
        <v>353.1</v>
      </c>
    </row>
    <row r="789" spans="1:2">
      <c r="A789" s="3">
        <v>1389</v>
      </c>
      <c r="B789">
        <f>INDEX(OrderProduct!F789:F2740,MATCH(Histogram!A789,OrderProduct!A789:A2740,0))</f>
        <v>2104.99</v>
      </c>
    </row>
    <row r="790" spans="1:2">
      <c r="A790" s="3">
        <v>1390</v>
      </c>
      <c r="B790">
        <f>INDEX(OrderProduct!F790:F2741,MATCH(Histogram!A790,OrderProduct!A790:A2741,0))</f>
        <v>22.48</v>
      </c>
    </row>
    <row r="791" spans="1:2">
      <c r="A791" s="3">
        <v>1390</v>
      </c>
      <c r="B791">
        <f>INDEX(OrderProduct!F791:F2742,MATCH(Histogram!A791,OrderProduct!A791:A2742,0))</f>
        <v>284.39</v>
      </c>
    </row>
    <row r="792" spans="1:2">
      <c r="A792" s="3">
        <v>1391</v>
      </c>
      <c r="B792">
        <f>INDEX(OrderProduct!F792:F2743,MATCH(Histogram!A792,OrderProduct!A792:A2743,0))</f>
        <v>267.32</v>
      </c>
    </row>
    <row r="793" spans="1:2">
      <c r="A793" s="3">
        <v>1391</v>
      </c>
      <c r="B793">
        <f>INDEX(OrderProduct!F793:F2744,MATCH(Histogram!A793,OrderProduct!A793:A2744,0))</f>
        <v>72.75</v>
      </c>
    </row>
    <row r="794" spans="1:2">
      <c r="A794" s="3">
        <v>1402</v>
      </c>
      <c r="B794">
        <f>INDEX(OrderProduct!F794:F2745,MATCH(Histogram!A794,OrderProduct!A794:A2745,0))</f>
        <v>69.96</v>
      </c>
    </row>
    <row r="795" spans="1:2">
      <c r="A795" s="3">
        <v>1402</v>
      </c>
      <c r="B795">
        <f>INDEX(OrderProduct!F795:F2746,MATCH(Histogram!A795,OrderProduct!A795:A2746,0))</f>
        <v>4354.55</v>
      </c>
    </row>
    <row r="796" spans="1:2">
      <c r="A796" s="3">
        <v>1405</v>
      </c>
      <c r="B796">
        <f>INDEX(OrderProduct!F796:F2747,MATCH(Histogram!A796,OrderProduct!A796:A2747,0))</f>
        <v>146.17</v>
      </c>
    </row>
    <row r="797" spans="1:2">
      <c r="A797" s="3">
        <v>1405</v>
      </c>
      <c r="B797">
        <f>INDEX(OrderProduct!F797:F2748,MATCH(Histogram!A797,OrderProduct!A797:A2748,0))</f>
        <v>96.96</v>
      </c>
    </row>
    <row r="798" spans="1:2">
      <c r="A798" s="3">
        <v>1410</v>
      </c>
      <c r="B798">
        <f>INDEX(OrderProduct!F798:F2749,MATCH(Histogram!A798,OrderProduct!A798:A2749,0))</f>
        <v>200.64</v>
      </c>
    </row>
    <row r="799" spans="1:2">
      <c r="A799" s="3">
        <v>1412</v>
      </c>
      <c r="B799">
        <f>INDEX(OrderProduct!F799:F2750,MATCH(Histogram!A799,OrderProduct!A799:A2750,0))</f>
        <v>72.76</v>
      </c>
    </row>
    <row r="800" spans="1:2">
      <c r="A800" s="3">
        <v>1413</v>
      </c>
      <c r="B800">
        <f>INDEX(OrderProduct!F800:F2751,MATCH(Histogram!A800,OrderProduct!A800:A2751,0))</f>
        <v>3722.41</v>
      </c>
    </row>
    <row r="801" spans="1:2">
      <c r="A801" s="3">
        <v>1413</v>
      </c>
      <c r="B801">
        <f>INDEX(OrderProduct!F801:F2752,MATCH(Histogram!A801,OrderProduct!A801:A2752,0))</f>
        <v>95.1</v>
      </c>
    </row>
    <row r="802" spans="1:2">
      <c r="A802" s="3">
        <v>1416</v>
      </c>
      <c r="B802">
        <f>INDEX(OrderProduct!F802:F2753,MATCH(Histogram!A802,OrderProduct!A802:A2753,0))</f>
        <v>734.74</v>
      </c>
    </row>
    <row r="803" spans="1:2">
      <c r="A803" s="3">
        <v>1416</v>
      </c>
      <c r="B803">
        <f>INDEX(OrderProduct!F803:F2754,MATCH(Histogram!A803,OrderProduct!A803:A2754,0))</f>
        <v>1882.87</v>
      </c>
    </row>
    <row r="804" spans="1:2">
      <c r="A804" s="3">
        <v>1418</v>
      </c>
      <c r="B804">
        <f>INDEX(OrderProduct!F804:F2755,MATCH(Histogram!A804,OrderProduct!A804:A2755,0))</f>
        <v>8834.58</v>
      </c>
    </row>
    <row r="805" spans="1:2">
      <c r="A805" s="3">
        <v>1419</v>
      </c>
      <c r="B805">
        <f>INDEX(OrderProduct!F805:F2756,MATCH(Histogram!A805,OrderProduct!A805:A2756,0))</f>
        <v>494.49</v>
      </c>
    </row>
    <row r="806" spans="1:2">
      <c r="A806" s="3">
        <v>1424</v>
      </c>
      <c r="B806">
        <f>INDEX(OrderProduct!F806:F2757,MATCH(Histogram!A806,OrderProduct!A806:A2757,0))</f>
        <v>17.31</v>
      </c>
    </row>
    <row r="807" spans="1:2">
      <c r="A807" s="3">
        <v>1424</v>
      </c>
      <c r="B807">
        <f>INDEX(OrderProduct!F807:F2758,MATCH(Histogram!A807,OrderProduct!A807:A2758,0))</f>
        <v>23.56</v>
      </c>
    </row>
    <row r="808" spans="1:2">
      <c r="A808" s="3">
        <v>1424</v>
      </c>
      <c r="B808">
        <f>INDEX(OrderProduct!F808:F2759,MATCH(Histogram!A808,OrderProduct!A808:A2759,0))</f>
        <v>130.74</v>
      </c>
    </row>
    <row r="809" spans="1:2">
      <c r="A809" s="3">
        <v>1424</v>
      </c>
      <c r="B809">
        <f>INDEX(OrderProduct!F809:F2760,MATCH(Histogram!A809,OrderProduct!A809:A2760,0))</f>
        <v>49.87</v>
      </c>
    </row>
    <row r="810" spans="1:2">
      <c r="A810" s="3">
        <v>1425</v>
      </c>
      <c r="B810">
        <f>INDEX(OrderProduct!F810:F2761,MATCH(Histogram!A810,OrderProduct!A810:A2761,0))</f>
        <v>356.92</v>
      </c>
    </row>
    <row r="811" spans="1:2">
      <c r="A811" s="3">
        <v>1427</v>
      </c>
      <c r="B811">
        <f>INDEX(OrderProduct!F811:F2762,MATCH(Histogram!A811,OrderProduct!A811:A2762,0))</f>
        <v>136.16</v>
      </c>
    </row>
    <row r="812" spans="1:2">
      <c r="A812" s="3">
        <v>1432</v>
      </c>
      <c r="B812">
        <f>INDEX(OrderProduct!F812:F2763,MATCH(Histogram!A812,OrderProduct!A812:A2763,0))</f>
        <v>24.18</v>
      </c>
    </row>
    <row r="813" spans="1:2">
      <c r="A813" s="3">
        <v>1432</v>
      </c>
      <c r="B813">
        <f>INDEX(OrderProduct!F813:F2764,MATCH(Histogram!A813,OrderProduct!A813:A2764,0))</f>
        <v>322.77</v>
      </c>
    </row>
    <row r="814" spans="1:2">
      <c r="A814" s="3">
        <v>1433</v>
      </c>
      <c r="B814">
        <f>INDEX(OrderProduct!F814:F2765,MATCH(Histogram!A814,OrderProduct!A814:A2765,0))</f>
        <v>65.09</v>
      </c>
    </row>
    <row r="815" spans="1:2">
      <c r="A815" s="3">
        <v>1433</v>
      </c>
      <c r="B815">
        <f>INDEX(OrderProduct!F815:F2766,MATCH(Histogram!A815,OrderProduct!A815:A2766,0))</f>
        <v>98.96</v>
      </c>
    </row>
    <row r="816" spans="1:2">
      <c r="A816" s="3">
        <v>1433</v>
      </c>
      <c r="B816">
        <f>INDEX(OrderProduct!F816:F2767,MATCH(Histogram!A816,OrderProduct!A816:A2767,0))</f>
        <v>6968.9</v>
      </c>
    </row>
    <row r="817" spans="1:2">
      <c r="A817" s="3">
        <v>1438</v>
      </c>
      <c r="B817">
        <f>INDEX(OrderProduct!F817:F2768,MATCH(Histogram!A817,OrderProduct!A817:A2768,0))</f>
        <v>33.65</v>
      </c>
    </row>
    <row r="818" spans="1:2">
      <c r="A818" s="3">
        <v>1439</v>
      </c>
      <c r="B818">
        <f>INDEX(OrderProduct!F818:F2769,MATCH(Histogram!A818,OrderProduct!A818:A2769,0))</f>
        <v>85.64</v>
      </c>
    </row>
    <row r="819" spans="1:2">
      <c r="A819" s="3">
        <v>1442</v>
      </c>
      <c r="B819">
        <f>INDEX(OrderProduct!F819:F2770,MATCH(Histogram!A819,OrderProduct!A819:A2770,0))</f>
        <v>2508.15</v>
      </c>
    </row>
    <row r="820" spans="1:2">
      <c r="A820" s="3">
        <v>1442</v>
      </c>
      <c r="B820">
        <f>INDEX(OrderProduct!F820:F2771,MATCH(Histogram!A820,OrderProduct!A820:A2771,0))</f>
        <v>225.62</v>
      </c>
    </row>
    <row r="821" spans="1:2">
      <c r="A821" s="3">
        <v>1442</v>
      </c>
      <c r="B821">
        <f>INDEX(OrderProduct!F821:F2772,MATCH(Histogram!A821,OrderProduct!A821:A2772,0))</f>
        <v>360.03</v>
      </c>
    </row>
    <row r="822" spans="1:2">
      <c r="A822" s="3">
        <v>1450</v>
      </c>
      <c r="B822">
        <f>INDEX(OrderProduct!F822:F2773,MATCH(Histogram!A822,OrderProduct!A822:A2773,0))</f>
        <v>260.01</v>
      </c>
    </row>
    <row r="823" spans="1:2">
      <c r="A823" s="3">
        <v>1459</v>
      </c>
      <c r="B823">
        <f>INDEX(OrderProduct!F823:F2774,MATCH(Histogram!A823,OrderProduct!A823:A2774,0))</f>
        <v>273.79</v>
      </c>
    </row>
    <row r="824" spans="1:2">
      <c r="A824" s="3">
        <v>1461</v>
      </c>
      <c r="B824">
        <f>INDEX(OrderProduct!F824:F2775,MATCH(Histogram!A824,OrderProduct!A824:A2775,0))</f>
        <v>44.62</v>
      </c>
    </row>
    <row r="825" spans="1:2">
      <c r="A825" s="3">
        <v>1466</v>
      </c>
      <c r="B825">
        <f>INDEX(OrderProduct!F825:F2776,MATCH(Histogram!A825,OrderProduct!A825:A2776,0))</f>
        <v>84.59</v>
      </c>
    </row>
    <row r="826" spans="1:2">
      <c r="A826" s="3">
        <v>1466</v>
      </c>
      <c r="B826">
        <f>INDEX(OrderProduct!F826:F2777,MATCH(Histogram!A826,OrderProduct!A826:A2777,0))</f>
        <v>1094.33</v>
      </c>
    </row>
    <row r="827" spans="1:2">
      <c r="A827" s="3">
        <v>1469</v>
      </c>
      <c r="B827">
        <f>INDEX(OrderProduct!F827:F2778,MATCH(Histogram!A827,OrderProduct!A827:A2778,0))</f>
        <v>389.97</v>
      </c>
    </row>
    <row r="828" spans="1:2">
      <c r="A828" s="3">
        <v>1469</v>
      </c>
      <c r="B828">
        <f>INDEX(OrderProduct!F828:F2779,MATCH(Histogram!A828,OrderProduct!A828:A2779,0))</f>
        <v>113.68</v>
      </c>
    </row>
    <row r="829" spans="1:2">
      <c r="A829" s="3">
        <v>1471</v>
      </c>
      <c r="B829">
        <f>INDEX(OrderProduct!F829:F2780,MATCH(Histogram!A829,OrderProduct!A829:A2780,0))</f>
        <v>281.75</v>
      </c>
    </row>
    <row r="830" spans="1:2">
      <c r="A830" s="3">
        <v>1472</v>
      </c>
      <c r="B830">
        <f>INDEX(OrderProduct!F830:F2781,MATCH(Histogram!A830,OrderProduct!A830:A2781,0))</f>
        <v>1531.31</v>
      </c>
    </row>
    <row r="831" spans="1:2">
      <c r="A831" s="3">
        <v>1472</v>
      </c>
      <c r="B831">
        <f>INDEX(OrderProduct!F831:F2782,MATCH(Histogram!A831,OrderProduct!A831:A2782,0))</f>
        <v>710.36</v>
      </c>
    </row>
    <row r="832" spans="1:2">
      <c r="A832" s="3">
        <v>1473</v>
      </c>
      <c r="B832">
        <f>INDEX(OrderProduct!F832:F2783,MATCH(Histogram!A832,OrderProduct!A832:A2783,0))</f>
        <v>80.2</v>
      </c>
    </row>
    <row r="833" spans="1:2">
      <c r="A833" s="3">
        <v>1481</v>
      </c>
      <c r="B833">
        <f>INDEX(OrderProduct!F833:F2784,MATCH(Histogram!A833,OrderProduct!A833:A2784,0))</f>
        <v>202.98</v>
      </c>
    </row>
    <row r="834" spans="1:2">
      <c r="A834" s="3">
        <v>1482</v>
      </c>
      <c r="B834">
        <f>INDEX(OrderProduct!F834:F2785,MATCH(Histogram!A834,OrderProduct!A834:A2785,0))</f>
        <v>10.86</v>
      </c>
    </row>
    <row r="835" spans="1:2">
      <c r="A835" s="3">
        <v>1482</v>
      </c>
      <c r="B835">
        <f>INDEX(OrderProduct!F835:F2786,MATCH(Histogram!A835,OrderProduct!A835:A2786,0))</f>
        <v>257.48</v>
      </c>
    </row>
    <row r="836" spans="1:2">
      <c r="A836" s="3">
        <v>1484</v>
      </c>
      <c r="B836">
        <f>INDEX(OrderProduct!F836:F2787,MATCH(Histogram!A836,OrderProduct!A836:A2787,0))</f>
        <v>3194.99</v>
      </c>
    </row>
    <row r="837" spans="1:2">
      <c r="A837" s="3">
        <v>1484</v>
      </c>
      <c r="B837">
        <f>INDEX(OrderProduct!F837:F2788,MATCH(Histogram!A837,OrderProduct!A837:A2788,0))</f>
        <v>56.4</v>
      </c>
    </row>
    <row r="838" spans="1:2">
      <c r="A838" s="3">
        <v>1484</v>
      </c>
      <c r="B838">
        <f>INDEX(OrderProduct!F838:F2789,MATCH(Histogram!A838,OrderProduct!A838:A2789,0))</f>
        <v>257.52</v>
      </c>
    </row>
    <row r="839" spans="1:2">
      <c r="A839" s="3">
        <v>1485</v>
      </c>
      <c r="B839">
        <f>INDEX(OrderProduct!F839:F2790,MATCH(Histogram!A839,OrderProduct!A839:A2790,0))</f>
        <v>1488.51</v>
      </c>
    </row>
    <row r="840" spans="1:2">
      <c r="A840" s="3">
        <v>1485</v>
      </c>
      <c r="B840">
        <f>INDEX(OrderProduct!F840:F2791,MATCH(Histogram!A840,OrderProduct!A840:A2791,0))</f>
        <v>801.93</v>
      </c>
    </row>
    <row r="841" spans="1:2">
      <c r="A841" s="3">
        <v>1485</v>
      </c>
      <c r="B841">
        <f>INDEX(OrderProduct!F841:F2792,MATCH(Histogram!A841,OrderProduct!A841:A2792,0))</f>
        <v>3855.28</v>
      </c>
    </row>
    <row r="842" spans="1:2">
      <c r="A842" s="3">
        <v>1492</v>
      </c>
      <c r="B842">
        <f>INDEX(OrderProduct!F842:F2793,MATCH(Histogram!A842,OrderProduct!A842:A2793,0))</f>
        <v>1225.6</v>
      </c>
    </row>
    <row r="843" spans="1:2">
      <c r="A843" s="3">
        <v>1494</v>
      </c>
      <c r="B843">
        <f>INDEX(OrderProduct!F843:F2794,MATCH(Histogram!A843,OrderProduct!A843:A2794,0))</f>
        <v>1400.53</v>
      </c>
    </row>
    <row r="844" spans="1:2">
      <c r="A844" s="3">
        <v>1494</v>
      </c>
      <c r="B844">
        <f>INDEX(OrderProduct!F844:F2795,MATCH(Histogram!A844,OrderProduct!A844:A2795,0))</f>
        <v>1769.91</v>
      </c>
    </row>
    <row r="845" spans="1:2">
      <c r="A845" s="3">
        <v>1497</v>
      </c>
      <c r="B845">
        <f>INDEX(OrderProduct!F845:F2796,MATCH(Histogram!A845,OrderProduct!A845:A2796,0))</f>
        <v>1232.01</v>
      </c>
    </row>
    <row r="846" spans="1:2">
      <c r="A846" s="3">
        <v>1497</v>
      </c>
      <c r="B846">
        <f>INDEX(OrderProduct!F846:F2797,MATCH(Histogram!A846,OrderProduct!A846:A2797,0))</f>
        <v>506.38</v>
      </c>
    </row>
    <row r="847" spans="1:2">
      <c r="A847" s="3">
        <v>1499</v>
      </c>
      <c r="B847">
        <f>INDEX(OrderProduct!F847:F2798,MATCH(Histogram!A847,OrderProduct!A847:A2798,0))</f>
        <v>1042.72</v>
      </c>
    </row>
    <row r="848" spans="1:2">
      <c r="A848" s="3">
        <v>1499</v>
      </c>
      <c r="B848">
        <f>INDEX(OrderProduct!F848:F2799,MATCH(Histogram!A848,OrderProduct!A848:A2799,0))</f>
        <v>73.29</v>
      </c>
    </row>
    <row r="849" spans="1:2">
      <c r="A849" s="3">
        <v>1499</v>
      </c>
      <c r="B849">
        <f>INDEX(OrderProduct!F849:F2800,MATCH(Histogram!A849,OrderProduct!A849:A2800,0))</f>
        <v>2961.32</v>
      </c>
    </row>
    <row r="850" spans="1:2">
      <c r="A850" s="3">
        <v>1502</v>
      </c>
      <c r="B850">
        <f>INDEX(OrderProduct!F850:F2801,MATCH(Histogram!A850,OrderProduct!A850:A2801,0))</f>
        <v>361.72</v>
      </c>
    </row>
    <row r="851" spans="1:2">
      <c r="A851" s="3">
        <v>1502</v>
      </c>
      <c r="B851">
        <f>INDEX(OrderProduct!F851:F2802,MATCH(Histogram!A851,OrderProduct!A851:A2802,0))</f>
        <v>1373.47</v>
      </c>
    </row>
    <row r="852" spans="1:2">
      <c r="A852" s="3">
        <v>1502</v>
      </c>
      <c r="B852">
        <f>INDEX(OrderProduct!F852:F2803,MATCH(Histogram!A852,OrderProduct!A852:A2803,0))</f>
        <v>91.92</v>
      </c>
    </row>
    <row r="853" spans="1:2">
      <c r="A853" s="3">
        <v>1505</v>
      </c>
      <c r="B853">
        <f>INDEX(OrderProduct!F853:F2804,MATCH(Histogram!A853,OrderProduct!A853:A2804,0))</f>
        <v>6.5</v>
      </c>
    </row>
    <row r="854" spans="1:2">
      <c r="A854" s="3">
        <v>1511</v>
      </c>
      <c r="B854">
        <f>INDEX(OrderProduct!F854:F2805,MATCH(Histogram!A854,OrderProduct!A854:A2805,0))</f>
        <v>40.37</v>
      </c>
    </row>
    <row r="855" spans="1:2">
      <c r="A855" s="3">
        <v>1519</v>
      </c>
      <c r="B855">
        <f>INDEX(OrderProduct!F855:F2806,MATCH(Histogram!A855,OrderProduct!A855:A2806,0))</f>
        <v>68.56</v>
      </c>
    </row>
    <row r="856" spans="1:2">
      <c r="A856" s="3">
        <v>1522</v>
      </c>
      <c r="B856">
        <f>INDEX(OrderProduct!F856:F2807,MATCH(Histogram!A856,OrderProduct!A856:A2807,0))</f>
        <v>20.79</v>
      </c>
    </row>
    <row r="857" spans="1:2">
      <c r="A857" s="3">
        <v>1526</v>
      </c>
      <c r="B857">
        <f>INDEX(OrderProduct!F857:F2808,MATCH(Histogram!A857,OrderProduct!A857:A2808,0))</f>
        <v>67.91</v>
      </c>
    </row>
    <row r="858" spans="1:2">
      <c r="A858" s="3">
        <v>1527</v>
      </c>
      <c r="B858">
        <f>INDEX(OrderProduct!F858:F2809,MATCH(Histogram!A858,OrderProduct!A858:A2809,0))</f>
        <v>87.89</v>
      </c>
    </row>
    <row r="859" spans="1:2">
      <c r="A859" s="3">
        <v>1527</v>
      </c>
      <c r="B859">
        <f>INDEX(OrderProduct!F859:F2810,MATCH(Histogram!A859,OrderProduct!A859:A2810,0))</f>
        <v>3.53</v>
      </c>
    </row>
    <row r="860" spans="1:2">
      <c r="A860" s="3">
        <v>1527</v>
      </c>
      <c r="B860">
        <f>INDEX(OrderProduct!F860:F2811,MATCH(Histogram!A860,OrderProduct!A860:A2811,0))</f>
        <v>706.56</v>
      </c>
    </row>
    <row r="861" spans="1:2">
      <c r="A861" s="3">
        <v>1528</v>
      </c>
      <c r="B861">
        <f>INDEX(OrderProduct!F861:F2812,MATCH(Histogram!A861,OrderProduct!A861:A2812,0))</f>
        <v>13121.07</v>
      </c>
    </row>
    <row r="862" spans="1:2">
      <c r="A862" s="3">
        <v>1531</v>
      </c>
      <c r="B862">
        <f>INDEX(OrderProduct!F862:F2813,MATCH(Histogram!A862,OrderProduct!A862:A2813,0))</f>
        <v>110.93</v>
      </c>
    </row>
    <row r="863" spans="1:2">
      <c r="A863" s="3">
        <v>1533</v>
      </c>
      <c r="B863">
        <f>INDEX(OrderProduct!F863:F2814,MATCH(Histogram!A863,OrderProduct!A863:A2814,0))</f>
        <v>118.35</v>
      </c>
    </row>
    <row r="864" spans="1:2">
      <c r="A864" s="3">
        <v>1533</v>
      </c>
      <c r="B864">
        <f>INDEX(OrderProduct!F864:F2815,MATCH(Histogram!A864,OrderProduct!A864:A2815,0))</f>
        <v>739.07</v>
      </c>
    </row>
    <row r="865" spans="1:2">
      <c r="A865" s="3">
        <v>1548</v>
      </c>
      <c r="B865">
        <f>INDEX(OrderProduct!F865:F2816,MATCH(Histogram!A865,OrderProduct!A865:A2816,0))</f>
        <v>25.85</v>
      </c>
    </row>
    <row r="866" spans="1:2">
      <c r="A866" s="3">
        <v>1551</v>
      </c>
      <c r="B866">
        <f>INDEX(OrderProduct!F866:F2817,MATCH(Histogram!A866,OrderProduct!A866:A2817,0))</f>
        <v>119.37</v>
      </c>
    </row>
    <row r="867" spans="1:2">
      <c r="A867" s="3">
        <v>1552</v>
      </c>
      <c r="B867">
        <f>INDEX(OrderProduct!F867:F2818,MATCH(Histogram!A867,OrderProduct!A867:A2818,0))</f>
        <v>207.22</v>
      </c>
    </row>
    <row r="868" spans="1:2">
      <c r="A868" s="3">
        <v>1553</v>
      </c>
      <c r="B868">
        <f>INDEX(OrderProduct!F868:F2819,MATCH(Histogram!A868,OrderProduct!A868:A2819,0))</f>
        <v>257.92</v>
      </c>
    </row>
    <row r="869" spans="1:2">
      <c r="A869" s="3">
        <v>1554</v>
      </c>
      <c r="B869">
        <f>INDEX(OrderProduct!F869:F2820,MATCH(Histogram!A869,OrderProduct!A869:A2820,0))</f>
        <v>179.51</v>
      </c>
    </row>
    <row r="870" spans="1:2">
      <c r="A870" s="3">
        <v>1554</v>
      </c>
      <c r="B870">
        <f>INDEX(OrderProduct!F870:F2821,MATCH(Histogram!A870,OrderProduct!A870:A2821,0))</f>
        <v>193.88</v>
      </c>
    </row>
    <row r="871" spans="1:2">
      <c r="A871" s="3">
        <v>1556</v>
      </c>
      <c r="B871">
        <f>INDEX(OrderProduct!F871:F2822,MATCH(Histogram!A871,OrderProduct!A871:A2822,0))</f>
        <v>990.25</v>
      </c>
    </row>
    <row r="872" spans="1:2">
      <c r="A872" s="3">
        <v>1556</v>
      </c>
      <c r="B872">
        <f>INDEX(OrderProduct!F872:F2823,MATCH(Histogram!A872,OrderProduct!A872:A2823,0))</f>
        <v>83.93</v>
      </c>
    </row>
    <row r="873" spans="1:2">
      <c r="A873" s="3">
        <v>1557</v>
      </c>
      <c r="B873">
        <f>INDEX(OrderProduct!F873:F2824,MATCH(Histogram!A873,OrderProduct!A873:A2824,0))</f>
        <v>336.92</v>
      </c>
    </row>
    <row r="874" spans="1:2">
      <c r="A874" s="3">
        <v>1557</v>
      </c>
      <c r="B874">
        <f>INDEX(OrderProduct!F874:F2825,MATCH(Histogram!A874,OrderProduct!A874:A2825,0))</f>
        <v>32.76</v>
      </c>
    </row>
    <row r="875" spans="1:2">
      <c r="A875" s="3">
        <v>1559</v>
      </c>
      <c r="B875">
        <f>INDEX(OrderProduct!F875:F2826,MATCH(Histogram!A875,OrderProduct!A875:A2826,0))</f>
        <v>114.91</v>
      </c>
    </row>
    <row r="876" spans="1:2">
      <c r="A876" s="3">
        <v>1561</v>
      </c>
      <c r="B876">
        <f>INDEX(OrderProduct!F876:F2827,MATCH(Histogram!A876,OrderProduct!A876:A2827,0))</f>
        <v>934.52</v>
      </c>
    </row>
    <row r="877" spans="1:2">
      <c r="A877" s="3">
        <v>1561</v>
      </c>
      <c r="B877">
        <f>INDEX(OrderProduct!F877:F2828,MATCH(Histogram!A877,OrderProduct!A877:A2828,0))</f>
        <v>730.37</v>
      </c>
    </row>
    <row r="878" spans="1:2">
      <c r="A878" s="3">
        <v>1574</v>
      </c>
      <c r="B878">
        <f>INDEX(OrderProduct!F878:F2829,MATCH(Histogram!A878,OrderProduct!A878:A2829,0))</f>
        <v>1132.84</v>
      </c>
    </row>
    <row r="879" spans="1:2">
      <c r="A879" s="3">
        <v>1580</v>
      </c>
      <c r="B879">
        <f>INDEX(OrderProduct!F879:F2830,MATCH(Histogram!A879,OrderProduct!A879:A2830,0))</f>
        <v>143.63</v>
      </c>
    </row>
    <row r="880" spans="1:2">
      <c r="A880" s="3">
        <v>1590</v>
      </c>
      <c r="B880">
        <f>INDEX(OrderProduct!F880:F2831,MATCH(Histogram!A880,OrderProduct!A880:A2831,0))</f>
        <v>73.04</v>
      </c>
    </row>
    <row r="881" spans="1:2">
      <c r="A881" s="3">
        <v>1593</v>
      </c>
      <c r="B881">
        <f>INDEX(OrderProduct!F881:F2832,MATCH(Histogram!A881,OrderProduct!A881:A2832,0))</f>
        <v>33.35</v>
      </c>
    </row>
    <row r="882" spans="1:2">
      <c r="A882" s="3">
        <v>1595</v>
      </c>
      <c r="B882">
        <f>INDEX(OrderProduct!F882:F2833,MATCH(Histogram!A882,OrderProduct!A882:A2833,0))</f>
        <v>60.24</v>
      </c>
    </row>
    <row r="883" spans="1:2">
      <c r="A883" s="3">
        <v>1595</v>
      </c>
      <c r="B883">
        <f>INDEX(OrderProduct!F883:F2834,MATCH(Histogram!A883,OrderProduct!A883:A2834,0))</f>
        <v>1081.54</v>
      </c>
    </row>
    <row r="884" spans="1:2">
      <c r="A884" s="3">
        <v>1595</v>
      </c>
      <c r="B884">
        <f>INDEX(OrderProduct!F884:F2835,MATCH(Histogram!A884,OrderProduct!A884:A2835,0))</f>
        <v>73.55</v>
      </c>
    </row>
    <row r="885" spans="1:2">
      <c r="A885" s="3">
        <v>1602</v>
      </c>
      <c r="B885">
        <f>INDEX(OrderProduct!F885:F2836,MATCH(Histogram!A885,OrderProduct!A885:A2836,0))</f>
        <v>29.57</v>
      </c>
    </row>
    <row r="886" spans="1:2">
      <c r="A886" s="3">
        <v>1603</v>
      </c>
      <c r="B886">
        <f>INDEX(OrderProduct!F886:F2837,MATCH(Histogram!A886,OrderProduct!A886:A2837,0))</f>
        <v>101.71</v>
      </c>
    </row>
    <row r="887" spans="1:2">
      <c r="A887" s="3">
        <v>1603</v>
      </c>
      <c r="B887">
        <f>INDEX(OrderProduct!F887:F2838,MATCH(Histogram!A887,OrderProduct!A887:A2838,0))</f>
        <v>1766.68</v>
      </c>
    </row>
    <row r="888" spans="1:2">
      <c r="A888" s="3">
        <v>1606</v>
      </c>
      <c r="B888">
        <f>INDEX(OrderProduct!F888:F2839,MATCH(Histogram!A888,OrderProduct!A888:A2839,0))</f>
        <v>29.02</v>
      </c>
    </row>
    <row r="889" spans="1:2">
      <c r="A889" s="3">
        <v>1606</v>
      </c>
      <c r="B889">
        <f>INDEX(OrderProduct!F889:F2840,MATCH(Histogram!A889,OrderProduct!A889:A2840,0))</f>
        <v>355.92</v>
      </c>
    </row>
    <row r="890" spans="1:2">
      <c r="A890" s="3">
        <v>1606</v>
      </c>
      <c r="B890">
        <f>INDEX(OrderProduct!F890:F2841,MATCH(Histogram!A890,OrderProduct!A890:A2841,0))</f>
        <v>105.75</v>
      </c>
    </row>
    <row r="891" spans="1:2">
      <c r="A891" s="3">
        <v>1607</v>
      </c>
      <c r="B891">
        <f>INDEX(OrderProduct!F891:F2842,MATCH(Histogram!A891,OrderProduct!A891:A2842,0))</f>
        <v>63.93</v>
      </c>
    </row>
    <row r="892" spans="1:2">
      <c r="A892" s="3">
        <v>1607</v>
      </c>
      <c r="B892">
        <f>INDEX(OrderProduct!F892:F2843,MATCH(Histogram!A892,OrderProduct!A892:A2843,0))</f>
        <v>37.7</v>
      </c>
    </row>
    <row r="893" spans="1:2">
      <c r="A893" s="3">
        <v>1609</v>
      </c>
      <c r="B893">
        <f>INDEX(OrderProduct!F893:F2844,MATCH(Histogram!A893,OrderProduct!A893:A2844,0))</f>
        <v>75.81</v>
      </c>
    </row>
    <row r="894" spans="1:2">
      <c r="A894" s="3">
        <v>1609</v>
      </c>
      <c r="B894">
        <f>INDEX(OrderProduct!F894:F2845,MATCH(Histogram!A894,OrderProduct!A894:A2845,0))</f>
        <v>2630</v>
      </c>
    </row>
    <row r="895" spans="1:2">
      <c r="A895" s="3">
        <v>1614</v>
      </c>
      <c r="B895">
        <f>INDEX(OrderProduct!F895:F2846,MATCH(Histogram!A895,OrderProduct!A895:A2846,0))</f>
        <v>101.73</v>
      </c>
    </row>
    <row r="896" spans="1:2">
      <c r="A896" s="3">
        <v>1618</v>
      </c>
      <c r="B896">
        <f>INDEX(OrderProduct!F896:F2847,MATCH(Histogram!A896,OrderProduct!A896:A2847,0))</f>
        <v>333.02</v>
      </c>
    </row>
    <row r="897" spans="1:2">
      <c r="A897" s="3">
        <v>1620</v>
      </c>
      <c r="B897">
        <f>INDEX(OrderProduct!F897:F2848,MATCH(Histogram!A897,OrderProduct!A897:A2848,0))</f>
        <v>27.76</v>
      </c>
    </row>
    <row r="898" spans="1:2">
      <c r="A898" s="3">
        <v>1623</v>
      </c>
      <c r="B898">
        <f>INDEX(OrderProduct!F898:F2849,MATCH(Histogram!A898,OrderProduct!A898:A2849,0))</f>
        <v>924.8</v>
      </c>
    </row>
    <row r="899" spans="1:2">
      <c r="A899" s="3">
        <v>1623</v>
      </c>
      <c r="B899">
        <f>INDEX(OrderProduct!F899:F2850,MATCH(Histogram!A899,OrderProduct!A899:A2850,0))</f>
        <v>169.46</v>
      </c>
    </row>
    <row r="900" spans="1:2">
      <c r="A900" s="3">
        <v>1623</v>
      </c>
      <c r="B900">
        <f>INDEX(OrderProduct!F900:F2851,MATCH(Histogram!A900,OrderProduct!A900:A2851,0))</f>
        <v>14.77</v>
      </c>
    </row>
    <row r="901" spans="1:2">
      <c r="A901" s="3">
        <v>1625</v>
      </c>
      <c r="B901">
        <f>INDEX(OrderProduct!F901:F2852,MATCH(Histogram!A901,OrderProduct!A901:A2852,0))</f>
        <v>438.33</v>
      </c>
    </row>
    <row r="902" spans="1:2">
      <c r="A902" s="3">
        <v>1625</v>
      </c>
      <c r="B902">
        <f>INDEX(OrderProduct!F902:F2853,MATCH(Histogram!A902,OrderProduct!A902:A2853,0))</f>
        <v>38.11</v>
      </c>
    </row>
    <row r="903" spans="1:2">
      <c r="A903" s="3">
        <v>1625</v>
      </c>
      <c r="B903">
        <f>INDEX(OrderProduct!F903:F2854,MATCH(Histogram!A903,OrderProduct!A903:A2854,0))</f>
        <v>724.57</v>
      </c>
    </row>
    <row r="904" spans="1:2">
      <c r="A904" s="3">
        <v>1625</v>
      </c>
      <c r="B904">
        <f>INDEX(OrderProduct!F904:F2855,MATCH(Histogram!A904,OrderProduct!A904:A2855,0))</f>
        <v>111.86</v>
      </c>
    </row>
    <row r="905" spans="1:2">
      <c r="A905" s="3">
        <v>1627</v>
      </c>
      <c r="B905">
        <f>INDEX(OrderProduct!F905:F2856,MATCH(Histogram!A905,OrderProduct!A905:A2856,0))</f>
        <v>18.49</v>
      </c>
    </row>
    <row r="906" spans="1:2">
      <c r="A906" s="3">
        <v>1632</v>
      </c>
      <c r="B906">
        <f>INDEX(OrderProduct!F906:F2857,MATCH(Histogram!A906,OrderProduct!A906:A2857,0))</f>
        <v>16.07</v>
      </c>
    </row>
    <row r="907" spans="1:2">
      <c r="A907" s="3">
        <v>1632</v>
      </c>
      <c r="B907">
        <f>INDEX(OrderProduct!F907:F2858,MATCH(Histogram!A907,OrderProduct!A907:A2858,0))</f>
        <v>25.26</v>
      </c>
    </row>
    <row r="908" spans="1:2">
      <c r="A908" s="3">
        <v>1633</v>
      </c>
      <c r="B908">
        <f>INDEX(OrderProduct!F908:F2859,MATCH(Histogram!A908,OrderProduct!A908:A2859,0))</f>
        <v>581.08</v>
      </c>
    </row>
    <row r="909" spans="1:2">
      <c r="A909" s="3">
        <v>1634</v>
      </c>
      <c r="B909">
        <f>INDEX(OrderProduct!F909:F2860,MATCH(Histogram!A909,OrderProduct!A909:A2860,0))</f>
        <v>27.53</v>
      </c>
    </row>
    <row r="910" spans="1:2">
      <c r="A910" s="3">
        <v>1636</v>
      </c>
      <c r="B910">
        <f>INDEX(OrderProduct!F910:F2861,MATCH(Histogram!A910,OrderProduct!A910:A2861,0))</f>
        <v>558.41</v>
      </c>
    </row>
    <row r="911" spans="1:2">
      <c r="A911" s="3">
        <v>1636</v>
      </c>
      <c r="B911">
        <f>INDEX(OrderProduct!F911:F2862,MATCH(Histogram!A911,OrderProduct!A911:A2862,0))</f>
        <v>290.22</v>
      </c>
    </row>
    <row r="912" spans="1:2">
      <c r="A912" s="3">
        <v>1636</v>
      </c>
      <c r="B912">
        <f>INDEX(OrderProduct!F912:F2863,MATCH(Histogram!A912,OrderProduct!A912:A2863,0))</f>
        <v>1129.67</v>
      </c>
    </row>
    <row r="913" spans="1:2">
      <c r="A913" s="3">
        <v>1639</v>
      </c>
      <c r="B913">
        <f>INDEX(OrderProduct!F913:F2864,MATCH(Histogram!A913,OrderProduct!A913:A2864,0))</f>
        <v>136.25</v>
      </c>
    </row>
    <row r="914" spans="1:2">
      <c r="A914" s="3">
        <v>1644</v>
      </c>
      <c r="B914">
        <f>INDEX(OrderProduct!F914:F2865,MATCH(Histogram!A914,OrderProduct!A914:A2865,0))</f>
        <v>34.97</v>
      </c>
    </row>
    <row r="915" spans="1:2">
      <c r="A915" s="3">
        <v>1646</v>
      </c>
      <c r="B915">
        <f>INDEX(OrderProduct!F915:F2866,MATCH(Histogram!A915,OrderProduct!A915:A2866,0))</f>
        <v>308.86</v>
      </c>
    </row>
    <row r="916" spans="1:2">
      <c r="A916" s="3">
        <v>1648</v>
      </c>
      <c r="B916">
        <f>INDEX(OrderProduct!F916:F2867,MATCH(Histogram!A916,OrderProduct!A916:A2867,0))</f>
        <v>485.01</v>
      </c>
    </row>
    <row r="917" spans="1:2">
      <c r="A917" s="3">
        <v>1648</v>
      </c>
      <c r="B917">
        <f>INDEX(OrderProduct!F917:F2868,MATCH(Histogram!A917,OrderProduct!A917:A2868,0))</f>
        <v>981.65</v>
      </c>
    </row>
    <row r="918" spans="1:2">
      <c r="A918" s="3">
        <v>1649</v>
      </c>
      <c r="B918">
        <f>INDEX(OrderProduct!F918:F2869,MATCH(Histogram!A918,OrderProduct!A918:A2869,0))</f>
        <v>1748.69</v>
      </c>
    </row>
    <row r="919" spans="1:2">
      <c r="A919" s="3">
        <v>1650</v>
      </c>
      <c r="B919">
        <f>INDEX(OrderProduct!F919:F2870,MATCH(Histogram!A919,OrderProduct!A919:A2870,0))</f>
        <v>1894.45</v>
      </c>
    </row>
    <row r="920" spans="1:2">
      <c r="A920" s="3">
        <v>1650</v>
      </c>
      <c r="B920">
        <f>INDEX(OrderProduct!F920:F2871,MATCH(Histogram!A920,OrderProduct!A920:A2871,0))</f>
        <v>200.72</v>
      </c>
    </row>
    <row r="921" spans="1:2">
      <c r="A921" s="3">
        <v>1650</v>
      </c>
      <c r="B921">
        <f>INDEX(OrderProduct!F921:F2872,MATCH(Histogram!A921,OrderProduct!A921:A2872,0))</f>
        <v>36.82</v>
      </c>
    </row>
    <row r="922" spans="1:2">
      <c r="A922" s="3">
        <v>1653</v>
      </c>
      <c r="B922">
        <f>INDEX(OrderProduct!F922:F2873,MATCH(Histogram!A922,OrderProduct!A922:A2873,0))</f>
        <v>205.98</v>
      </c>
    </row>
    <row r="923" spans="1:2">
      <c r="A923" s="3">
        <v>1653</v>
      </c>
      <c r="B923">
        <f>INDEX(OrderProduct!F923:F2874,MATCH(Histogram!A923,OrderProduct!A923:A2874,0))</f>
        <v>70.06</v>
      </c>
    </row>
    <row r="924" spans="1:2">
      <c r="A924" s="3">
        <v>1665</v>
      </c>
      <c r="B924">
        <f>INDEX(OrderProduct!F924:F2875,MATCH(Histogram!A924,OrderProduct!A924:A2875,0))</f>
        <v>46.23</v>
      </c>
    </row>
    <row r="925" spans="1:2">
      <c r="A925" s="3">
        <v>1670</v>
      </c>
      <c r="B925">
        <f>INDEX(OrderProduct!F925:F2876,MATCH(Histogram!A925,OrderProduct!A925:A2876,0))</f>
        <v>279.28</v>
      </c>
    </row>
    <row r="926" spans="1:2">
      <c r="A926" s="3">
        <v>1670</v>
      </c>
      <c r="B926">
        <f>INDEX(OrderProduct!F926:F2877,MATCH(Histogram!A926,OrderProduct!A926:A2877,0))</f>
        <v>81.82</v>
      </c>
    </row>
    <row r="927" spans="1:2">
      <c r="A927" s="3">
        <v>1671</v>
      </c>
      <c r="B927">
        <f>INDEX(OrderProduct!F927:F2878,MATCH(Histogram!A927,OrderProduct!A927:A2878,0))</f>
        <v>13.16</v>
      </c>
    </row>
    <row r="928" spans="1:2">
      <c r="A928" s="3">
        <v>1671</v>
      </c>
      <c r="B928">
        <f>INDEX(OrderProduct!F928:F2879,MATCH(Histogram!A928,OrderProduct!A928:A2879,0))</f>
        <v>2441.27</v>
      </c>
    </row>
    <row r="929" spans="1:2">
      <c r="A929" s="3">
        <v>1672</v>
      </c>
      <c r="B929">
        <f>INDEX(OrderProduct!F929:F2880,MATCH(Histogram!A929,OrderProduct!A929:A2880,0))</f>
        <v>303.59</v>
      </c>
    </row>
    <row r="930" spans="1:2">
      <c r="A930" s="3">
        <v>1672</v>
      </c>
      <c r="B930">
        <f>INDEX(OrderProduct!F930:F2881,MATCH(Histogram!A930,OrderProduct!A930:A2881,0))</f>
        <v>11.13</v>
      </c>
    </row>
    <row r="931" spans="1:2">
      <c r="A931" s="3">
        <v>1679</v>
      </c>
      <c r="B931">
        <f>INDEX(OrderProduct!F931:F2882,MATCH(Histogram!A931,OrderProduct!A931:A2882,0))</f>
        <v>46.94</v>
      </c>
    </row>
    <row r="932" spans="1:2">
      <c r="A932" s="3">
        <v>1680</v>
      </c>
      <c r="B932">
        <f>INDEX(OrderProduct!F932:F2883,MATCH(Histogram!A932,OrderProduct!A932:A2883,0))</f>
        <v>26.18</v>
      </c>
    </row>
    <row r="933" spans="1:2">
      <c r="A933" s="3">
        <v>1680</v>
      </c>
      <c r="B933">
        <f>INDEX(OrderProduct!F933:F2884,MATCH(Histogram!A933,OrderProduct!A933:A2884,0))</f>
        <v>31.54</v>
      </c>
    </row>
    <row r="934" spans="1:2">
      <c r="A934" s="3">
        <v>1682</v>
      </c>
      <c r="B934">
        <f>INDEX(OrderProduct!F934:F2885,MATCH(Histogram!A934,OrderProduct!A934:A2885,0))</f>
        <v>4634.69</v>
      </c>
    </row>
    <row r="935" spans="1:2">
      <c r="A935" s="3">
        <v>1682</v>
      </c>
      <c r="B935">
        <f>INDEX(OrderProduct!F935:F2886,MATCH(Histogram!A935,OrderProduct!A935:A2886,0))</f>
        <v>7304.03</v>
      </c>
    </row>
    <row r="936" spans="1:2">
      <c r="A936" s="3">
        <v>1683</v>
      </c>
      <c r="B936">
        <f>INDEX(OrderProduct!F936:F2887,MATCH(Histogram!A936,OrderProduct!A936:A2887,0))</f>
        <v>632.65</v>
      </c>
    </row>
    <row r="937" spans="1:2">
      <c r="A937" s="3">
        <v>1683</v>
      </c>
      <c r="B937">
        <f>INDEX(OrderProduct!F937:F2888,MATCH(Histogram!A937,OrderProduct!A937:A2888,0))</f>
        <v>290.98</v>
      </c>
    </row>
    <row r="938" spans="1:2">
      <c r="A938" s="3">
        <v>1686</v>
      </c>
      <c r="B938">
        <f>INDEX(OrderProduct!F938:F2889,MATCH(Histogram!A938,OrderProduct!A938:A2889,0))</f>
        <v>21.77</v>
      </c>
    </row>
    <row r="939" spans="1:2">
      <c r="A939" s="3">
        <v>1689</v>
      </c>
      <c r="B939">
        <f>INDEX(OrderProduct!F939:F2890,MATCH(Histogram!A939,OrderProduct!A939:A2890,0))</f>
        <v>627.78</v>
      </c>
    </row>
    <row r="940" spans="1:2">
      <c r="A940" s="3">
        <v>1690</v>
      </c>
      <c r="B940">
        <f>INDEX(OrderProduct!F940:F2891,MATCH(Histogram!A940,OrderProduct!A940:A2891,0))</f>
        <v>56.24</v>
      </c>
    </row>
    <row r="941" spans="1:2">
      <c r="A941" s="3">
        <v>1690</v>
      </c>
      <c r="B941">
        <f>INDEX(OrderProduct!F941:F2892,MATCH(Histogram!A941,OrderProduct!A941:A2892,0))</f>
        <v>283.44</v>
      </c>
    </row>
    <row r="942" spans="1:2">
      <c r="A942" s="3">
        <v>1692</v>
      </c>
      <c r="B942">
        <f>INDEX(OrderProduct!F942:F2893,MATCH(Histogram!A942,OrderProduct!A942:A2893,0))</f>
        <v>582.2</v>
      </c>
    </row>
    <row r="943" spans="1:2">
      <c r="A943" s="3">
        <v>1693</v>
      </c>
      <c r="B943">
        <f>INDEX(OrderProduct!F943:F2894,MATCH(Histogram!A943,OrderProduct!A943:A2894,0))</f>
        <v>171.93</v>
      </c>
    </row>
    <row r="944" spans="1:2">
      <c r="A944" s="3">
        <v>1693</v>
      </c>
      <c r="B944">
        <f>INDEX(OrderProduct!F944:F2895,MATCH(Histogram!A944,OrderProduct!A944:A2895,0))</f>
        <v>35.19</v>
      </c>
    </row>
    <row r="945" spans="1:2">
      <c r="A945" s="3">
        <v>1697</v>
      </c>
      <c r="B945">
        <f>INDEX(OrderProduct!F945:F2896,MATCH(Histogram!A945,OrderProduct!A945:A2896,0))</f>
        <v>296.75</v>
      </c>
    </row>
    <row r="946" spans="1:2">
      <c r="A946" s="3">
        <v>1699</v>
      </c>
      <c r="B946">
        <f>INDEX(OrderProduct!F946:F2897,MATCH(Histogram!A946,OrderProduct!A946:A2897,0))</f>
        <v>1008.53</v>
      </c>
    </row>
    <row r="947" spans="1:2">
      <c r="A947" s="3">
        <v>1699</v>
      </c>
      <c r="B947">
        <f>INDEX(OrderProduct!F947:F2898,MATCH(Histogram!A947,OrderProduct!A947:A2898,0))</f>
        <v>53.42</v>
      </c>
    </row>
    <row r="948" spans="1:2">
      <c r="A948" s="3">
        <v>1702</v>
      </c>
      <c r="B948">
        <f>INDEX(OrderProduct!F948:F2899,MATCH(Histogram!A948,OrderProduct!A948:A2899,0))</f>
        <v>8.49</v>
      </c>
    </row>
    <row r="949" spans="1:2">
      <c r="A949" s="3">
        <v>1702</v>
      </c>
      <c r="B949">
        <f>INDEX(OrderProduct!F949:F2900,MATCH(Histogram!A949,OrderProduct!A949:A2900,0))</f>
        <v>324.62</v>
      </c>
    </row>
    <row r="950" spans="1:2">
      <c r="A950" s="3">
        <v>1708</v>
      </c>
      <c r="B950">
        <f>INDEX(OrderProduct!F950:F2901,MATCH(Histogram!A950,OrderProduct!A950:A2901,0))</f>
        <v>40.93</v>
      </c>
    </row>
    <row r="951" spans="1:2">
      <c r="A951" s="3">
        <v>1708</v>
      </c>
      <c r="B951">
        <f>INDEX(OrderProduct!F951:F2902,MATCH(Histogram!A951,OrderProduct!A951:A2902,0))</f>
        <v>110.71</v>
      </c>
    </row>
    <row r="952" spans="1:2">
      <c r="A952" s="3">
        <v>1709</v>
      </c>
      <c r="B952">
        <f>INDEX(OrderProduct!F952:F2903,MATCH(Histogram!A952,OrderProduct!A952:A2903,0))</f>
        <v>8.79</v>
      </c>
    </row>
    <row r="953" spans="1:2">
      <c r="A953" s="3">
        <v>1709</v>
      </c>
      <c r="B953">
        <f>INDEX(OrderProduct!F953:F2904,MATCH(Histogram!A953,OrderProduct!A953:A2904,0))</f>
        <v>199.43</v>
      </c>
    </row>
    <row r="954" spans="1:2">
      <c r="A954" s="3">
        <v>1711</v>
      </c>
      <c r="B954">
        <f>INDEX(OrderProduct!F954:F2905,MATCH(Histogram!A954,OrderProduct!A954:A2905,0))</f>
        <v>3292.02</v>
      </c>
    </row>
    <row r="955" spans="1:2">
      <c r="A955" s="3">
        <v>1712</v>
      </c>
      <c r="B955">
        <f>INDEX(OrderProduct!F955:F2906,MATCH(Histogram!A955,OrderProduct!A955:A2906,0))</f>
        <v>2051.68</v>
      </c>
    </row>
    <row r="956" spans="1:2">
      <c r="A956" s="3">
        <v>1713</v>
      </c>
      <c r="B956">
        <f>INDEX(OrderProduct!F956:F2907,MATCH(Histogram!A956,OrderProduct!A956:A2907,0))</f>
        <v>5295.03</v>
      </c>
    </row>
    <row r="957" spans="1:2">
      <c r="A957" s="3">
        <v>1718</v>
      </c>
      <c r="B957">
        <f>INDEX(OrderProduct!F957:F2908,MATCH(Histogram!A957,OrderProduct!A957:A2908,0))</f>
        <v>80.27</v>
      </c>
    </row>
    <row r="958" spans="1:2">
      <c r="A958" s="3">
        <v>1719</v>
      </c>
      <c r="B958">
        <f>INDEX(OrderProduct!F958:F2909,MATCH(Histogram!A958,OrderProduct!A958:A2909,0))</f>
        <v>174.5</v>
      </c>
    </row>
    <row r="959" spans="1:2">
      <c r="A959" s="3">
        <v>1721</v>
      </c>
      <c r="B959">
        <f>INDEX(OrderProduct!F959:F2910,MATCH(Histogram!A959,OrderProduct!A959:A2910,0))</f>
        <v>26.01</v>
      </c>
    </row>
    <row r="960" spans="1:2">
      <c r="A960" s="3">
        <v>1723</v>
      </c>
      <c r="B960">
        <f>INDEX(OrderProduct!F960:F2911,MATCH(Histogram!A960,OrderProduct!A960:A2911,0))</f>
        <v>46.85</v>
      </c>
    </row>
    <row r="961" spans="1:2">
      <c r="A961" s="3">
        <v>1723</v>
      </c>
      <c r="B961">
        <f>INDEX(OrderProduct!F961:F2912,MATCH(Histogram!A961,OrderProduct!A961:A2912,0))</f>
        <v>93.57</v>
      </c>
    </row>
    <row r="962" spans="1:2">
      <c r="A962" s="3">
        <v>1723</v>
      </c>
      <c r="B962">
        <f>INDEX(OrderProduct!F962:F2913,MATCH(Histogram!A962,OrderProduct!A962:A2913,0))</f>
        <v>2694.49</v>
      </c>
    </row>
    <row r="963" spans="1:2">
      <c r="A963" s="3">
        <v>1723</v>
      </c>
      <c r="B963">
        <f>INDEX(OrderProduct!F963:F2914,MATCH(Histogram!A963,OrderProduct!A963:A2914,0))</f>
        <v>2814.57</v>
      </c>
    </row>
    <row r="964" spans="1:2">
      <c r="A964" s="3">
        <v>1725</v>
      </c>
      <c r="B964">
        <f>INDEX(OrderProduct!F964:F2915,MATCH(Histogram!A964,OrderProduct!A964:A2915,0))</f>
        <v>88.85</v>
      </c>
    </row>
    <row r="965" spans="1:2">
      <c r="A965" s="3">
        <v>1727</v>
      </c>
      <c r="B965">
        <f>INDEX(OrderProduct!F965:F2916,MATCH(Histogram!A965,OrderProduct!A965:A2916,0))</f>
        <v>24.44</v>
      </c>
    </row>
    <row r="966" spans="1:2">
      <c r="A966" s="3">
        <v>1728</v>
      </c>
      <c r="B966">
        <f>INDEX(OrderProduct!F966:F2917,MATCH(Histogram!A966,OrderProduct!A966:A2917,0))</f>
        <v>21.86</v>
      </c>
    </row>
    <row r="967" spans="1:2">
      <c r="A967" s="3">
        <v>1730</v>
      </c>
      <c r="B967">
        <f>INDEX(OrderProduct!F967:F2918,MATCH(Histogram!A967,OrderProduct!A967:A2918,0))</f>
        <v>652.84</v>
      </c>
    </row>
    <row r="968" spans="1:2">
      <c r="A968" s="3">
        <v>1733</v>
      </c>
      <c r="B968">
        <f>INDEX(OrderProduct!F968:F2919,MATCH(Histogram!A968,OrderProduct!A968:A2919,0))</f>
        <v>12750.99</v>
      </c>
    </row>
    <row r="969" spans="1:2">
      <c r="A969" s="3">
        <v>1733</v>
      </c>
      <c r="B969">
        <f>INDEX(OrderProduct!F969:F2920,MATCH(Histogram!A969,OrderProduct!A969:A2920,0))</f>
        <v>20.54</v>
      </c>
    </row>
    <row r="970" spans="1:2">
      <c r="A970" s="3">
        <v>1733</v>
      </c>
      <c r="B970">
        <f>INDEX(OrderProduct!F970:F2921,MATCH(Histogram!A970,OrderProduct!A970:A2921,0))</f>
        <v>250.5</v>
      </c>
    </row>
    <row r="971" spans="1:2">
      <c r="A971" s="3">
        <v>1734</v>
      </c>
      <c r="B971">
        <f>INDEX(OrderProduct!F971:F2922,MATCH(Histogram!A971,OrderProduct!A971:A2922,0))</f>
        <v>221.24</v>
      </c>
    </row>
    <row r="972" spans="1:2">
      <c r="A972" s="3">
        <v>1734</v>
      </c>
      <c r="B972">
        <f>INDEX(OrderProduct!F972:F2923,MATCH(Histogram!A972,OrderProduct!A972:A2923,0))</f>
        <v>46.65</v>
      </c>
    </row>
    <row r="973" spans="1:2">
      <c r="A973" s="3">
        <v>1734</v>
      </c>
      <c r="B973">
        <f>INDEX(OrderProduct!F973:F2924,MATCH(Histogram!A973,OrderProduct!A973:A2924,0))</f>
        <v>151.27</v>
      </c>
    </row>
    <row r="974" spans="1:2">
      <c r="A974" s="3">
        <v>1735</v>
      </c>
      <c r="B974">
        <f>INDEX(OrderProduct!F974:F2925,MATCH(Histogram!A974,OrderProduct!A974:A2925,0))</f>
        <v>10.51</v>
      </c>
    </row>
    <row r="975" spans="1:2">
      <c r="A975" s="3">
        <v>1737</v>
      </c>
      <c r="B975">
        <f>INDEX(OrderProduct!F975:F2926,MATCH(Histogram!A975,OrderProduct!A975:A2926,0))</f>
        <v>74.93</v>
      </c>
    </row>
    <row r="976" spans="1:2">
      <c r="A976" s="3">
        <v>1737</v>
      </c>
      <c r="B976">
        <f>INDEX(OrderProduct!F976:F2927,MATCH(Histogram!A976,OrderProduct!A976:A2927,0))</f>
        <v>25.37</v>
      </c>
    </row>
    <row r="977" spans="1:2">
      <c r="A977" s="3">
        <v>1738</v>
      </c>
      <c r="B977">
        <f>INDEX(OrderProduct!F977:F2928,MATCH(Histogram!A977,OrderProduct!A977:A2928,0))</f>
        <v>6963.67</v>
      </c>
    </row>
    <row r="978" spans="1:2">
      <c r="A978" s="3">
        <v>1738</v>
      </c>
      <c r="B978">
        <f>INDEX(OrderProduct!F978:F2929,MATCH(Histogram!A978,OrderProduct!A978:A2929,0))</f>
        <v>130.91</v>
      </c>
    </row>
    <row r="979" spans="1:2">
      <c r="A979" s="3">
        <v>1739</v>
      </c>
      <c r="B979">
        <f>INDEX(OrderProduct!F979:F2930,MATCH(Histogram!A979,OrderProduct!A979:A2930,0))</f>
        <v>160.17</v>
      </c>
    </row>
    <row r="980" spans="1:2">
      <c r="A980" s="3">
        <v>1743</v>
      </c>
      <c r="B980">
        <f>INDEX(OrderProduct!F980:F2931,MATCH(Histogram!A980,OrderProduct!A980:A2931,0))</f>
        <v>7.47</v>
      </c>
    </row>
    <row r="981" spans="1:2">
      <c r="A981" s="3">
        <v>1745</v>
      </c>
      <c r="B981">
        <f>INDEX(OrderProduct!F981:F2932,MATCH(Histogram!A981,OrderProduct!A981:A2932,0))</f>
        <v>370.81</v>
      </c>
    </row>
    <row r="982" spans="1:2">
      <c r="A982" s="3">
        <v>1745</v>
      </c>
      <c r="B982">
        <f>INDEX(OrderProduct!F982:F2933,MATCH(Histogram!A982,OrderProduct!A982:A2933,0))</f>
        <v>119.99</v>
      </c>
    </row>
    <row r="983" spans="1:2">
      <c r="A983" s="3">
        <v>1745</v>
      </c>
      <c r="B983">
        <f>INDEX(OrderProduct!F983:F2934,MATCH(Histogram!A983,OrderProduct!A983:A2934,0))</f>
        <v>11.41</v>
      </c>
    </row>
    <row r="984" spans="1:2">
      <c r="A984" s="3">
        <v>1745</v>
      </c>
      <c r="B984">
        <f>INDEX(OrderProduct!F984:F2935,MATCH(Histogram!A984,OrderProduct!A984:A2935,0))</f>
        <v>650.7</v>
      </c>
    </row>
    <row r="985" spans="1:2">
      <c r="A985" s="3">
        <v>1748</v>
      </c>
      <c r="B985">
        <f>INDEX(OrderProduct!F985:F2936,MATCH(Histogram!A985,OrderProduct!A985:A2936,0))</f>
        <v>680.39</v>
      </c>
    </row>
    <row r="986" spans="1:2">
      <c r="A986" s="3">
        <v>1749</v>
      </c>
      <c r="B986">
        <f>INDEX(OrderProduct!F986:F2937,MATCH(Histogram!A986,OrderProduct!A986:A2937,0))</f>
        <v>75.52</v>
      </c>
    </row>
    <row r="987" spans="1:2">
      <c r="A987" s="3">
        <v>1749</v>
      </c>
      <c r="B987">
        <f>INDEX(OrderProduct!F987:F2938,MATCH(Histogram!A987,OrderProduct!A987:A2938,0))</f>
        <v>66.12</v>
      </c>
    </row>
    <row r="988" spans="1:2">
      <c r="A988" s="3">
        <v>1754</v>
      </c>
      <c r="B988">
        <f>INDEX(OrderProduct!F988:F2939,MATCH(Histogram!A988,OrderProduct!A988:A2939,0))</f>
        <v>3.07</v>
      </c>
    </row>
    <row r="989" spans="1:2">
      <c r="A989" s="3">
        <v>1754</v>
      </c>
      <c r="B989">
        <f>INDEX(OrderProduct!F989:F2940,MATCH(Histogram!A989,OrderProduct!A989:A2940,0))</f>
        <v>255.83</v>
      </c>
    </row>
    <row r="990" spans="1:2">
      <c r="A990" s="3">
        <v>1754</v>
      </c>
      <c r="B990">
        <f>INDEX(OrderProduct!F990:F2941,MATCH(Histogram!A990,OrderProduct!A990:A2941,0))</f>
        <v>421.18</v>
      </c>
    </row>
    <row r="991" spans="1:2">
      <c r="A991" s="3">
        <v>1764</v>
      </c>
      <c r="B991">
        <f>INDEX(OrderProduct!F991:F2942,MATCH(Histogram!A991,OrderProduct!A991:A2942,0))</f>
        <v>1377.46</v>
      </c>
    </row>
    <row r="992" spans="1:2">
      <c r="A992" s="3">
        <v>1764</v>
      </c>
      <c r="B992">
        <f>INDEX(OrderProduct!F992:F2943,MATCH(Histogram!A992,OrderProduct!A992:A2943,0))</f>
        <v>852.53</v>
      </c>
    </row>
    <row r="993" spans="1:2">
      <c r="A993" s="3">
        <v>1764</v>
      </c>
      <c r="B993">
        <f>INDEX(OrderProduct!F993:F2944,MATCH(Histogram!A993,OrderProduct!A993:A2944,0))</f>
        <v>219.66</v>
      </c>
    </row>
    <row r="994" spans="1:2">
      <c r="A994" s="3">
        <v>1765</v>
      </c>
      <c r="B994">
        <f>INDEX(OrderProduct!F994:F2945,MATCH(Histogram!A994,OrderProduct!A994:A2945,0))</f>
        <v>33.95</v>
      </c>
    </row>
    <row r="995" spans="1:2">
      <c r="A995" s="3">
        <v>1767</v>
      </c>
      <c r="B995">
        <f>INDEX(OrderProduct!F995:F2946,MATCH(Histogram!A995,OrderProduct!A995:A2946,0))</f>
        <v>3267.55</v>
      </c>
    </row>
    <row r="996" spans="1:2">
      <c r="A996" s="3">
        <v>1771</v>
      </c>
      <c r="B996">
        <f>INDEX(OrderProduct!F996:F2947,MATCH(Histogram!A996,OrderProduct!A996:A2947,0))</f>
        <v>627.04</v>
      </c>
    </row>
    <row r="997" spans="1:2">
      <c r="A997" s="3">
        <v>1775</v>
      </c>
      <c r="B997">
        <f>INDEX(OrderProduct!F997:F2948,MATCH(Histogram!A997,OrderProduct!A997:A2948,0))</f>
        <v>110.19</v>
      </c>
    </row>
    <row r="998" spans="1:2">
      <c r="A998" s="3">
        <v>1776</v>
      </c>
      <c r="B998">
        <f>INDEX(OrderProduct!F998:F2949,MATCH(Histogram!A998,OrderProduct!A998:A2949,0))</f>
        <v>561.06</v>
      </c>
    </row>
    <row r="999" spans="1:2">
      <c r="A999" s="3">
        <v>1777</v>
      </c>
      <c r="B999">
        <f>INDEX(OrderProduct!F999:F2950,MATCH(Histogram!A999,OrderProduct!A999:A2950,0))</f>
        <v>11434.33</v>
      </c>
    </row>
    <row r="1000" spans="1:2">
      <c r="A1000" s="3">
        <v>1777</v>
      </c>
      <c r="B1000">
        <f>INDEX(OrderProduct!F1000:F2951,MATCH(Histogram!A1000,OrderProduct!A1000:A2951,0))</f>
        <v>3229.24</v>
      </c>
    </row>
    <row r="1001" spans="1:2">
      <c r="A1001" s="3">
        <v>1777</v>
      </c>
      <c r="B1001">
        <f>INDEX(OrderProduct!F1001:F2952,MATCH(Histogram!A1001,OrderProduct!A1001:A2952,0))</f>
        <v>101.13</v>
      </c>
    </row>
    <row r="1002" spans="1:2">
      <c r="A1002" s="3">
        <v>1778</v>
      </c>
      <c r="B1002">
        <f>INDEX(OrderProduct!F1002:F2953,MATCH(Histogram!A1002,OrderProduct!A1002:A2953,0))</f>
        <v>50.28</v>
      </c>
    </row>
    <row r="1003" spans="1:2">
      <c r="A1003" s="3">
        <v>1778</v>
      </c>
      <c r="B1003">
        <f>INDEX(OrderProduct!F1003:F2954,MATCH(Histogram!A1003,OrderProduct!A1003:A2954,0))</f>
        <v>2570.45</v>
      </c>
    </row>
    <row r="1004" spans="1:2">
      <c r="A1004" s="3">
        <v>1781</v>
      </c>
      <c r="B1004">
        <f>INDEX(OrderProduct!F1004:F2955,MATCH(Histogram!A1004,OrderProduct!A1004:A2955,0))</f>
        <v>56.71</v>
      </c>
    </row>
    <row r="1005" spans="1:2">
      <c r="A1005" s="3">
        <v>1781</v>
      </c>
      <c r="B1005">
        <f>INDEX(OrderProduct!F1005:F2956,MATCH(Histogram!A1005,OrderProduct!A1005:A2956,0))</f>
        <v>158.87</v>
      </c>
    </row>
    <row r="1006" spans="1:2">
      <c r="A1006" s="3">
        <v>1782</v>
      </c>
      <c r="B1006">
        <f>INDEX(OrderProduct!F1006:F2957,MATCH(Histogram!A1006,OrderProduct!A1006:A2957,0))</f>
        <v>54.08</v>
      </c>
    </row>
    <row r="1007" spans="1:2">
      <c r="A1007" s="3">
        <v>1788</v>
      </c>
      <c r="B1007">
        <f>INDEX(OrderProduct!F1007:F2958,MATCH(Histogram!A1007,OrderProduct!A1007:A2958,0))</f>
        <v>196.41</v>
      </c>
    </row>
    <row r="1008" spans="1:2">
      <c r="A1008" s="3">
        <v>1793</v>
      </c>
      <c r="B1008">
        <f>INDEX(OrderProduct!F1008:F2959,MATCH(Histogram!A1008,OrderProduct!A1008:A2959,0))</f>
        <v>1429.81</v>
      </c>
    </row>
    <row r="1009" spans="1:2">
      <c r="A1009" s="3">
        <v>1802</v>
      </c>
      <c r="B1009">
        <f>INDEX(OrderProduct!F1009:F2960,MATCH(Histogram!A1009,OrderProduct!A1009:A2960,0))</f>
        <v>58.67</v>
      </c>
    </row>
    <row r="1010" spans="1:2">
      <c r="A1010" s="3">
        <v>1808</v>
      </c>
      <c r="B1010">
        <f>INDEX(OrderProduct!F1010:F2961,MATCH(Histogram!A1010,OrderProduct!A1010:A2961,0))</f>
        <v>101.06</v>
      </c>
    </row>
    <row r="1011" spans="1:2">
      <c r="A1011" s="3">
        <v>1814</v>
      </c>
      <c r="B1011">
        <f>INDEX(OrderProduct!F1011:F2962,MATCH(Histogram!A1011,OrderProduct!A1011:A2962,0))</f>
        <v>236.46</v>
      </c>
    </row>
    <row r="1012" spans="1:2">
      <c r="A1012" s="3">
        <v>1814</v>
      </c>
      <c r="B1012">
        <f>INDEX(OrderProduct!F1012:F2963,MATCH(Histogram!A1012,OrderProduct!A1012:A2963,0))</f>
        <v>73.82</v>
      </c>
    </row>
    <row r="1013" spans="1:2">
      <c r="A1013" s="3">
        <v>1815</v>
      </c>
      <c r="B1013">
        <f>INDEX(OrderProduct!F1013:F2964,MATCH(Histogram!A1013,OrderProduct!A1013:A2964,0))</f>
        <v>243.11</v>
      </c>
    </row>
    <row r="1014" spans="1:2">
      <c r="A1014" s="3">
        <v>1816</v>
      </c>
      <c r="B1014">
        <f>INDEX(OrderProduct!F1014:F2965,MATCH(Histogram!A1014,OrderProduct!A1014:A2965,0))</f>
        <v>11015.82</v>
      </c>
    </row>
    <row r="1015" spans="1:2">
      <c r="A1015" s="3">
        <v>1818</v>
      </c>
      <c r="B1015">
        <f>INDEX(OrderProduct!F1015:F2966,MATCH(Histogram!A1015,OrderProduct!A1015:A2966,0))</f>
        <v>17.42</v>
      </c>
    </row>
    <row r="1016" spans="1:2">
      <c r="A1016" s="3">
        <v>1818</v>
      </c>
      <c r="B1016">
        <f>INDEX(OrderProduct!F1016:F2967,MATCH(Histogram!A1016,OrderProduct!A1016:A2967,0))</f>
        <v>2716.09</v>
      </c>
    </row>
    <row r="1017" spans="1:2">
      <c r="A1017" s="3">
        <v>1821</v>
      </c>
      <c r="B1017">
        <f>INDEX(OrderProduct!F1017:F2968,MATCH(Histogram!A1017,OrderProduct!A1017:A2968,0))</f>
        <v>21.34</v>
      </c>
    </row>
    <row r="1018" spans="1:2">
      <c r="A1018" s="3">
        <v>1821</v>
      </c>
      <c r="B1018">
        <f>INDEX(OrderProduct!F1018:F2969,MATCH(Histogram!A1018,OrderProduct!A1018:A2969,0))</f>
        <v>403.25</v>
      </c>
    </row>
    <row r="1019" spans="1:2">
      <c r="A1019" s="3">
        <v>1821</v>
      </c>
      <c r="B1019">
        <f>INDEX(OrderProduct!F1019:F2970,MATCH(Histogram!A1019,OrderProduct!A1019:A2970,0))</f>
        <v>13.01</v>
      </c>
    </row>
    <row r="1020" spans="1:2">
      <c r="A1020" s="3">
        <v>1821</v>
      </c>
      <c r="B1020">
        <f>INDEX(OrderProduct!F1020:F2971,MATCH(Histogram!A1020,OrderProduct!A1020:A2971,0))</f>
        <v>450.49</v>
      </c>
    </row>
    <row r="1021" spans="1:2">
      <c r="A1021" s="3">
        <v>1821</v>
      </c>
      <c r="B1021">
        <f>INDEX(OrderProduct!F1021:F2972,MATCH(Histogram!A1021,OrderProduct!A1021:A2972,0))</f>
        <v>101.74</v>
      </c>
    </row>
    <row r="1022" spans="1:2">
      <c r="A1022" s="3">
        <v>1826</v>
      </c>
      <c r="B1022">
        <f>INDEX(OrderProduct!F1022:F2973,MATCH(Histogram!A1022,OrderProduct!A1022:A2973,0))</f>
        <v>84.52</v>
      </c>
    </row>
    <row r="1023" spans="1:2">
      <c r="A1023" s="3">
        <v>1826</v>
      </c>
      <c r="B1023">
        <f>INDEX(OrderProduct!F1023:F2974,MATCH(Histogram!A1023,OrderProduct!A1023:A2974,0))</f>
        <v>1370.79</v>
      </c>
    </row>
    <row r="1024" spans="1:2">
      <c r="A1024" s="3">
        <v>1827</v>
      </c>
      <c r="B1024">
        <f>INDEX(OrderProduct!F1024:F2975,MATCH(Histogram!A1024,OrderProduct!A1024:A2975,0))</f>
        <v>3501.79</v>
      </c>
    </row>
    <row r="1025" spans="1:2">
      <c r="A1025" s="3">
        <v>1827</v>
      </c>
      <c r="B1025">
        <f>INDEX(OrderProduct!F1025:F2976,MATCH(Histogram!A1025,OrderProduct!A1025:A2976,0))</f>
        <v>63.04</v>
      </c>
    </row>
    <row r="1026" spans="1:2">
      <c r="A1026" s="3">
        <v>1827</v>
      </c>
      <c r="B1026">
        <f>INDEX(OrderProduct!F1026:F2977,MATCH(Histogram!A1026,OrderProduct!A1026:A2977,0))</f>
        <v>451.35</v>
      </c>
    </row>
    <row r="1027" spans="1:2">
      <c r="A1027" s="3">
        <v>1828</v>
      </c>
      <c r="B1027">
        <f>INDEX(OrderProduct!F1027:F2978,MATCH(Histogram!A1027,OrderProduct!A1027:A2978,0))</f>
        <v>119.6</v>
      </c>
    </row>
    <row r="1028" spans="1:2">
      <c r="A1028" s="3">
        <v>1828</v>
      </c>
      <c r="B1028">
        <f>INDEX(OrderProduct!F1028:F2979,MATCH(Histogram!A1028,OrderProduct!A1028:A2979,0))</f>
        <v>59.9</v>
      </c>
    </row>
    <row r="1029" spans="1:2">
      <c r="A1029" s="3">
        <v>1828</v>
      </c>
      <c r="B1029">
        <f>INDEX(OrderProduct!F1029:F2980,MATCH(Histogram!A1029,OrderProduct!A1029:A2980,0))</f>
        <v>99.22</v>
      </c>
    </row>
    <row r="1030" spans="1:2">
      <c r="A1030" s="3">
        <v>1829</v>
      </c>
      <c r="B1030">
        <f>INDEX(OrderProduct!F1030:F2981,MATCH(Histogram!A1030,OrderProduct!A1030:A2981,0))</f>
        <v>120.34</v>
      </c>
    </row>
    <row r="1031" spans="1:2">
      <c r="A1031" s="3">
        <v>1829</v>
      </c>
      <c r="B1031">
        <f>INDEX(OrderProduct!F1031:F2982,MATCH(Histogram!A1031,OrderProduct!A1031:A2982,0))</f>
        <v>1414.88</v>
      </c>
    </row>
    <row r="1032" spans="1:2">
      <c r="A1032" s="3">
        <v>1829</v>
      </c>
      <c r="B1032">
        <f>INDEX(OrderProduct!F1032:F2983,MATCH(Histogram!A1032,OrderProduct!A1032:A2983,0))</f>
        <v>33.63</v>
      </c>
    </row>
    <row r="1033" spans="1:2">
      <c r="A1033" s="3">
        <v>1829</v>
      </c>
      <c r="B1033">
        <f>INDEX(OrderProduct!F1033:F2984,MATCH(Histogram!A1033,OrderProduct!A1033:A2984,0))</f>
        <v>242.7</v>
      </c>
    </row>
    <row r="1034" spans="1:2">
      <c r="A1034" s="3">
        <v>1836</v>
      </c>
      <c r="B1034">
        <f>INDEX(OrderProduct!F1034:F2985,MATCH(Histogram!A1034,OrderProduct!A1034:A2985,0))</f>
        <v>3377.06</v>
      </c>
    </row>
    <row r="1035" spans="1:2">
      <c r="A1035" s="3">
        <v>1837</v>
      </c>
      <c r="B1035">
        <f>INDEX(OrderProduct!F1035:F2986,MATCH(Histogram!A1035,OrderProduct!A1035:A2986,0))</f>
        <v>123.93</v>
      </c>
    </row>
    <row r="1036" spans="1:2">
      <c r="A1036" s="3">
        <v>1840</v>
      </c>
      <c r="B1036">
        <f>INDEX(OrderProduct!F1036:F2987,MATCH(Histogram!A1036,OrderProduct!A1036:A2987,0))</f>
        <v>93.96</v>
      </c>
    </row>
    <row r="1037" spans="1:2">
      <c r="A1037" s="3">
        <v>1849</v>
      </c>
      <c r="B1037">
        <f>INDEX(OrderProduct!F1037:F2988,MATCH(Histogram!A1037,OrderProduct!A1037:A2988,0))</f>
        <v>1818.41</v>
      </c>
    </row>
    <row r="1038" spans="1:2">
      <c r="A1038" s="3">
        <v>1849</v>
      </c>
      <c r="B1038">
        <f>INDEX(OrderProduct!F1038:F2989,MATCH(Histogram!A1038,OrderProduct!A1038:A2989,0))</f>
        <v>153.61</v>
      </c>
    </row>
    <row r="1039" spans="1:2">
      <c r="A1039" s="3">
        <v>1852</v>
      </c>
      <c r="B1039">
        <f>INDEX(OrderProduct!F1039:F2990,MATCH(Histogram!A1039,OrderProduct!A1039:A2990,0))</f>
        <v>1063.81</v>
      </c>
    </row>
    <row r="1040" spans="1:2">
      <c r="A1040" s="3">
        <v>1854</v>
      </c>
      <c r="B1040">
        <f>INDEX(OrderProduct!F1040:F2991,MATCH(Histogram!A1040,OrderProduct!A1040:A2991,0))</f>
        <v>300.63</v>
      </c>
    </row>
    <row r="1041" spans="1:2">
      <c r="A1041" s="3">
        <v>1860</v>
      </c>
      <c r="B1041">
        <f>INDEX(OrderProduct!F1041:F2992,MATCH(Histogram!A1041,OrderProduct!A1041:A2992,0))</f>
        <v>41.96</v>
      </c>
    </row>
    <row r="1042" spans="1:2">
      <c r="A1042" s="3">
        <v>1869</v>
      </c>
      <c r="B1042">
        <f>INDEX(OrderProduct!F1042:F2993,MATCH(Histogram!A1042,OrderProduct!A1042:A2993,0))</f>
        <v>240.46</v>
      </c>
    </row>
    <row r="1043" spans="1:2">
      <c r="A1043" s="3">
        <v>1873</v>
      </c>
      <c r="B1043">
        <f>INDEX(OrderProduct!F1043:F2994,MATCH(Histogram!A1043,OrderProduct!A1043:A2994,0))</f>
        <v>74.08</v>
      </c>
    </row>
    <row r="1044" spans="1:2">
      <c r="A1044" s="3">
        <v>1873</v>
      </c>
      <c r="B1044">
        <f>INDEX(OrderProduct!F1044:F2995,MATCH(Histogram!A1044,OrderProduct!A1044:A2995,0))</f>
        <v>50.83</v>
      </c>
    </row>
    <row r="1045" spans="1:2">
      <c r="A1045" s="3">
        <v>1875</v>
      </c>
      <c r="B1045">
        <f>INDEX(OrderProduct!F1045:F2996,MATCH(Histogram!A1045,OrderProduct!A1045:A2996,0))</f>
        <v>5.28</v>
      </c>
    </row>
    <row r="1046" spans="1:2">
      <c r="A1046" s="3">
        <v>1882</v>
      </c>
      <c r="B1046">
        <f>INDEX(OrderProduct!F1046:F2997,MATCH(Histogram!A1046,OrderProduct!A1046:A2997,0))</f>
        <v>39.26</v>
      </c>
    </row>
    <row r="1047" spans="1:2">
      <c r="A1047" s="3">
        <v>1885</v>
      </c>
      <c r="B1047">
        <f>INDEX(OrderProduct!F1047:F2998,MATCH(Histogram!A1047,OrderProduct!A1047:A2998,0))</f>
        <v>606.51</v>
      </c>
    </row>
    <row r="1048" spans="1:2">
      <c r="A1048" s="3">
        <v>1889</v>
      </c>
      <c r="B1048">
        <f>INDEX(OrderProduct!F1048:F2999,MATCH(Histogram!A1048,OrderProduct!A1048:A2999,0))</f>
        <v>64.89</v>
      </c>
    </row>
    <row r="1049" spans="1:2">
      <c r="A1049" s="3">
        <v>1891</v>
      </c>
      <c r="B1049">
        <f>INDEX(OrderProduct!F1049:F3000,MATCH(Histogram!A1049,OrderProduct!A1049:A3000,0))</f>
        <v>1757.15</v>
      </c>
    </row>
    <row r="1050" spans="1:2">
      <c r="A1050" s="3">
        <v>1893</v>
      </c>
      <c r="B1050">
        <f>INDEX(OrderProduct!F1050:F3001,MATCH(Histogram!A1050,OrderProduct!A1050:A3001,0))</f>
        <v>1786.04</v>
      </c>
    </row>
    <row r="1051" spans="1:2">
      <c r="A1051" s="3">
        <v>1894</v>
      </c>
      <c r="B1051">
        <f>INDEX(OrderProduct!F1051:F3002,MATCH(Histogram!A1051,OrderProduct!A1051:A3002,0))</f>
        <v>549.85</v>
      </c>
    </row>
    <row r="1052" spans="1:2">
      <c r="A1052" s="3">
        <v>1894</v>
      </c>
      <c r="B1052">
        <f>INDEX(OrderProduct!F1052:F3003,MATCH(Histogram!A1052,OrderProduct!A1052:A3003,0))</f>
        <v>48.99</v>
      </c>
    </row>
    <row r="1053" spans="1:2">
      <c r="A1053" s="3">
        <v>1894</v>
      </c>
      <c r="B1053">
        <f>INDEX(OrderProduct!F1053:F3004,MATCH(Histogram!A1053,OrderProduct!A1053:A3004,0))</f>
        <v>681.42</v>
      </c>
    </row>
    <row r="1054" spans="1:2">
      <c r="A1054" s="3">
        <v>1906</v>
      </c>
      <c r="B1054">
        <f>INDEX(OrderProduct!F1054:F3005,MATCH(Histogram!A1054,OrderProduct!A1054:A3005,0))</f>
        <v>66.65</v>
      </c>
    </row>
    <row r="1055" spans="1:2">
      <c r="A1055" s="3">
        <v>1907</v>
      </c>
      <c r="B1055">
        <f>INDEX(OrderProduct!F1055:F3006,MATCH(Histogram!A1055,OrderProduct!A1055:A3006,0))</f>
        <v>2934.16</v>
      </c>
    </row>
    <row r="1056" spans="1:2">
      <c r="A1056" s="3">
        <v>1910</v>
      </c>
      <c r="B1056">
        <f>INDEX(OrderProduct!F1056:F3007,MATCH(Histogram!A1056,OrderProduct!A1056:A3007,0))</f>
        <v>876.88</v>
      </c>
    </row>
    <row r="1057" spans="1:2">
      <c r="A1057" s="3">
        <v>1916</v>
      </c>
      <c r="B1057">
        <f>INDEX(OrderProduct!F1057:F3008,MATCH(Histogram!A1057,OrderProduct!A1057:A3008,0))</f>
        <v>199.53</v>
      </c>
    </row>
    <row r="1058" spans="1:2">
      <c r="A1058" s="3">
        <v>1916</v>
      </c>
      <c r="B1058">
        <f>INDEX(OrderProduct!F1058:F3009,MATCH(Histogram!A1058,OrderProduct!A1058:A3009,0))</f>
        <v>37.05</v>
      </c>
    </row>
    <row r="1059" spans="1:2">
      <c r="A1059" s="3">
        <v>1917</v>
      </c>
      <c r="B1059">
        <f>INDEX(OrderProduct!F1059:F3010,MATCH(Histogram!A1059,OrderProduct!A1059:A3010,0))</f>
        <v>68.88</v>
      </c>
    </row>
    <row r="1060" spans="1:2">
      <c r="A1060" s="3">
        <v>1917</v>
      </c>
      <c r="B1060">
        <f>INDEX(OrderProduct!F1060:F3011,MATCH(Histogram!A1060,OrderProduct!A1060:A3011,0))</f>
        <v>13.05</v>
      </c>
    </row>
    <row r="1061" spans="1:2">
      <c r="A1061" s="3">
        <v>1918</v>
      </c>
      <c r="B1061">
        <f>INDEX(OrderProduct!F1061:F3012,MATCH(Histogram!A1061,OrderProduct!A1061:A3012,0))</f>
        <v>374.81</v>
      </c>
    </row>
    <row r="1062" spans="1:2">
      <c r="A1062" s="3">
        <v>1919</v>
      </c>
      <c r="B1062">
        <f>INDEX(OrderProduct!F1062:F3013,MATCH(Histogram!A1062,OrderProduct!A1062:A3013,0))</f>
        <v>43.27</v>
      </c>
    </row>
    <row r="1063" spans="1:2">
      <c r="A1063" s="3">
        <v>1927</v>
      </c>
      <c r="B1063">
        <f>INDEX(OrderProduct!F1063:F3014,MATCH(Histogram!A1063,OrderProduct!A1063:A3014,0))</f>
        <v>58.95</v>
      </c>
    </row>
    <row r="1064" spans="1:2">
      <c r="A1064" s="3">
        <v>1928</v>
      </c>
      <c r="B1064">
        <f>INDEX(OrderProduct!F1064:F3015,MATCH(Histogram!A1064,OrderProduct!A1064:A3015,0))</f>
        <v>3672.89</v>
      </c>
    </row>
    <row r="1065" spans="1:2">
      <c r="A1065" s="3">
        <v>1933</v>
      </c>
      <c r="B1065">
        <f>INDEX(OrderProduct!F1065:F3016,MATCH(Histogram!A1065,OrderProduct!A1065:A3016,0))</f>
        <v>11.74</v>
      </c>
    </row>
    <row r="1066" spans="1:2">
      <c r="A1066" s="3">
        <v>1934</v>
      </c>
      <c r="B1066">
        <f>INDEX(OrderProduct!F1066:F3017,MATCH(Histogram!A1066,OrderProduct!A1066:A3017,0))</f>
        <v>47.04</v>
      </c>
    </row>
    <row r="1067" spans="1:2">
      <c r="A1067" s="3">
        <v>1935</v>
      </c>
      <c r="B1067">
        <f>INDEX(OrderProduct!F1067:F3018,MATCH(Histogram!A1067,OrderProduct!A1067:A3018,0))</f>
        <v>48.33</v>
      </c>
    </row>
    <row r="1068" spans="1:2">
      <c r="A1068" s="3">
        <v>1935</v>
      </c>
      <c r="B1068">
        <f>INDEX(OrderProduct!F1068:F3019,MATCH(Histogram!A1068,OrderProduct!A1068:A3019,0))</f>
        <v>34.91</v>
      </c>
    </row>
    <row r="1069" spans="1:2">
      <c r="A1069" s="3">
        <v>1935</v>
      </c>
      <c r="B1069">
        <f>INDEX(OrderProduct!F1069:F3020,MATCH(Histogram!A1069,OrderProduct!A1069:A3020,0))</f>
        <v>77.2</v>
      </c>
    </row>
    <row r="1070" spans="1:2">
      <c r="A1070" s="3">
        <v>1935</v>
      </c>
      <c r="B1070">
        <f>INDEX(OrderProduct!F1070:F3021,MATCH(Histogram!A1070,OrderProduct!A1070:A3021,0))</f>
        <v>5587.89</v>
      </c>
    </row>
    <row r="1071" spans="1:2">
      <c r="A1071" s="3">
        <v>1938</v>
      </c>
      <c r="B1071">
        <f>INDEX(OrderProduct!F1071:F3022,MATCH(Histogram!A1071,OrderProduct!A1071:A3022,0))</f>
        <v>2354.54</v>
      </c>
    </row>
    <row r="1072" spans="1:2">
      <c r="A1072" s="3">
        <v>1940</v>
      </c>
      <c r="B1072">
        <f>INDEX(OrderProduct!F1072:F3023,MATCH(Histogram!A1072,OrderProduct!A1072:A3023,0))</f>
        <v>640.71</v>
      </c>
    </row>
    <row r="1073" spans="1:2">
      <c r="A1073" s="3">
        <v>1940</v>
      </c>
      <c r="B1073">
        <f>INDEX(OrderProduct!F1073:F3024,MATCH(Histogram!A1073,OrderProduct!A1073:A3024,0))</f>
        <v>659.6</v>
      </c>
    </row>
    <row r="1074" spans="1:2">
      <c r="A1074" s="3">
        <v>1940</v>
      </c>
      <c r="B1074">
        <f>INDEX(OrderProduct!F1074:F3025,MATCH(Histogram!A1074,OrderProduct!A1074:A3025,0))</f>
        <v>79.06</v>
      </c>
    </row>
    <row r="1075" spans="1:2">
      <c r="A1075" s="3">
        <v>1946</v>
      </c>
      <c r="B1075">
        <f>INDEX(OrderProduct!F1075:F3026,MATCH(Histogram!A1075,OrderProduct!A1075:A3026,0))</f>
        <v>65.14</v>
      </c>
    </row>
    <row r="1076" spans="1:2">
      <c r="A1076" s="3">
        <v>1946</v>
      </c>
      <c r="B1076">
        <f>INDEX(OrderProduct!F1076:F3027,MATCH(Histogram!A1076,OrderProduct!A1076:A3027,0))</f>
        <v>515.88</v>
      </c>
    </row>
    <row r="1077" spans="1:2">
      <c r="A1077" s="3">
        <v>1949</v>
      </c>
      <c r="B1077">
        <f>INDEX(OrderProduct!F1077:F3028,MATCH(Histogram!A1077,OrderProduct!A1077:A3028,0))</f>
        <v>25.06</v>
      </c>
    </row>
    <row r="1078" spans="1:2">
      <c r="A1078" s="3">
        <v>1950</v>
      </c>
      <c r="B1078">
        <f>INDEX(OrderProduct!F1078:F3029,MATCH(Histogram!A1078,OrderProduct!A1078:A3029,0))</f>
        <v>578.24</v>
      </c>
    </row>
    <row r="1079" spans="1:2">
      <c r="A1079" s="3">
        <v>1956</v>
      </c>
      <c r="B1079">
        <f>INDEX(OrderProduct!F1079:F3030,MATCH(Histogram!A1079,OrderProduct!A1079:A3030,0))</f>
        <v>170.45</v>
      </c>
    </row>
    <row r="1080" spans="1:2">
      <c r="A1080" s="3">
        <v>1957</v>
      </c>
      <c r="B1080">
        <f>INDEX(OrderProduct!F1080:F3031,MATCH(Histogram!A1080,OrderProduct!A1080:A3031,0))</f>
        <v>32.6</v>
      </c>
    </row>
    <row r="1081" spans="1:2">
      <c r="A1081" s="3">
        <v>1958</v>
      </c>
      <c r="B1081">
        <f>INDEX(OrderProduct!F1081:F3032,MATCH(Histogram!A1081,OrderProduct!A1081:A3032,0))</f>
        <v>116.93</v>
      </c>
    </row>
    <row r="1082" spans="1:2">
      <c r="A1082" s="3">
        <v>1959</v>
      </c>
      <c r="B1082">
        <f>INDEX(OrderProduct!F1082:F3033,MATCH(Histogram!A1082,OrderProduct!A1082:A3033,0))</f>
        <v>385.45</v>
      </c>
    </row>
    <row r="1083" spans="1:2">
      <c r="A1083" s="3">
        <v>1959</v>
      </c>
      <c r="B1083">
        <f>INDEX(OrderProduct!F1083:F3034,MATCH(Histogram!A1083,OrderProduct!A1083:A3034,0))</f>
        <v>95.57</v>
      </c>
    </row>
    <row r="1084" spans="1:2">
      <c r="A1084" s="3">
        <v>1959</v>
      </c>
      <c r="B1084">
        <f>INDEX(OrderProduct!F1084:F3035,MATCH(Histogram!A1084,OrderProduct!A1084:A3035,0))</f>
        <v>214.48</v>
      </c>
    </row>
    <row r="1085" spans="1:2">
      <c r="A1085" s="3">
        <v>1959</v>
      </c>
      <c r="B1085">
        <f>INDEX(OrderProduct!F1085:F3036,MATCH(Histogram!A1085,OrderProduct!A1085:A3036,0))</f>
        <v>1790.1</v>
      </c>
    </row>
    <row r="1086" spans="1:2">
      <c r="A1086" s="3">
        <v>1962</v>
      </c>
      <c r="B1086">
        <f>INDEX(OrderProduct!F1086:F3037,MATCH(Histogram!A1086,OrderProduct!A1086:A3037,0))</f>
        <v>110.68</v>
      </c>
    </row>
    <row r="1087" spans="1:2">
      <c r="A1087" s="3">
        <v>1962</v>
      </c>
      <c r="B1087">
        <f>INDEX(OrderProduct!F1087:F3038,MATCH(Histogram!A1087,OrderProduct!A1087:A3038,0))</f>
        <v>56.44</v>
      </c>
    </row>
    <row r="1088" spans="1:2">
      <c r="A1088" s="3">
        <v>1967</v>
      </c>
      <c r="B1088">
        <f>INDEX(OrderProduct!F1088:F3039,MATCH(Histogram!A1088,OrderProduct!A1088:A3039,0))</f>
        <v>56.73</v>
      </c>
    </row>
    <row r="1089" spans="1:2">
      <c r="A1089" s="3">
        <v>1971</v>
      </c>
      <c r="B1089">
        <f>INDEX(OrderProduct!F1089:F3040,MATCH(Histogram!A1089,OrderProduct!A1089:A3040,0))</f>
        <v>429.33</v>
      </c>
    </row>
    <row r="1090" spans="1:2">
      <c r="A1090" s="3">
        <v>1972</v>
      </c>
      <c r="B1090">
        <f>INDEX(OrderProduct!F1090:F3041,MATCH(Histogram!A1090,OrderProduct!A1090:A3041,0))</f>
        <v>44.66</v>
      </c>
    </row>
    <row r="1091" spans="1:2">
      <c r="A1091" s="3">
        <v>1972</v>
      </c>
      <c r="B1091">
        <f>INDEX(OrderProduct!F1091:F3042,MATCH(Histogram!A1091,OrderProduct!A1091:A3042,0))</f>
        <v>1619.95</v>
      </c>
    </row>
    <row r="1092" spans="1:2">
      <c r="A1092" s="3">
        <v>1974</v>
      </c>
      <c r="B1092">
        <f>INDEX(OrderProduct!F1092:F3043,MATCH(Histogram!A1092,OrderProduct!A1092:A3043,0))</f>
        <v>64.41</v>
      </c>
    </row>
    <row r="1093" spans="1:2">
      <c r="A1093" s="3">
        <v>1974</v>
      </c>
      <c r="B1093">
        <f>INDEX(OrderProduct!F1093:F3044,MATCH(Histogram!A1093,OrderProduct!A1093:A3044,0))</f>
        <v>344.57</v>
      </c>
    </row>
    <row r="1094" spans="1:2">
      <c r="A1094" s="3">
        <v>1976</v>
      </c>
      <c r="B1094">
        <f>INDEX(OrderProduct!F1094:F3045,MATCH(Histogram!A1094,OrderProduct!A1094:A3045,0))</f>
        <v>202.41</v>
      </c>
    </row>
    <row r="1095" spans="1:2">
      <c r="A1095" s="3">
        <v>1976</v>
      </c>
      <c r="B1095">
        <f>INDEX(OrderProduct!F1095:F3046,MATCH(Histogram!A1095,OrderProduct!A1095:A3046,0))</f>
        <v>793.39</v>
      </c>
    </row>
    <row r="1096" spans="1:2">
      <c r="A1096" s="3">
        <v>1976</v>
      </c>
      <c r="B1096">
        <f>INDEX(OrderProduct!F1096:F3047,MATCH(Histogram!A1096,OrderProduct!A1096:A3047,0))</f>
        <v>54.04</v>
      </c>
    </row>
    <row r="1097" spans="1:2">
      <c r="A1097" s="3">
        <v>1979</v>
      </c>
      <c r="B1097">
        <f>INDEX(OrderProduct!F1097:F3048,MATCH(Histogram!A1097,OrderProduct!A1097:A3048,0))</f>
        <v>55.54</v>
      </c>
    </row>
    <row r="1098" spans="1:2">
      <c r="A1098" s="3">
        <v>1984</v>
      </c>
      <c r="B1098">
        <f>INDEX(OrderProduct!F1098:F3049,MATCH(Histogram!A1098,OrderProduct!A1098:A3049,0))</f>
        <v>1440.34</v>
      </c>
    </row>
    <row r="1099" spans="1:2">
      <c r="A1099" s="3">
        <v>1986</v>
      </c>
      <c r="B1099">
        <f>INDEX(OrderProduct!F1099:F3050,MATCH(Histogram!A1099,OrderProduct!A1099:A3050,0))</f>
        <v>100.11</v>
      </c>
    </row>
    <row r="1100" spans="1:2">
      <c r="A1100" s="3">
        <v>1986</v>
      </c>
      <c r="B1100">
        <f>INDEX(OrderProduct!F1100:F3051,MATCH(Histogram!A1100,OrderProduct!A1100:A3051,0))</f>
        <v>25.26</v>
      </c>
    </row>
    <row r="1101" spans="1:2">
      <c r="A1101" s="3">
        <v>1988</v>
      </c>
      <c r="B1101">
        <f>INDEX(OrderProduct!F1101:F3052,MATCH(Histogram!A1101,OrderProduct!A1101:A3052,0))</f>
        <v>736.16</v>
      </c>
    </row>
    <row r="1102" spans="1:2">
      <c r="A1102" s="3">
        <v>1989</v>
      </c>
      <c r="B1102">
        <f>INDEX(OrderProduct!F1102:F3053,MATCH(Histogram!A1102,OrderProduct!A1102:A3053,0))</f>
        <v>31.96</v>
      </c>
    </row>
    <row r="1103" spans="1:2">
      <c r="A1103" s="3">
        <v>1989</v>
      </c>
      <c r="B1103">
        <f>INDEX(OrderProduct!F1103:F3054,MATCH(Histogram!A1103,OrderProduct!A1103:A3054,0))</f>
        <v>10.41</v>
      </c>
    </row>
    <row r="1104" spans="1:2">
      <c r="A1104" s="3">
        <v>1989</v>
      </c>
      <c r="B1104">
        <f>INDEX(OrderProduct!F1104:F3055,MATCH(Histogram!A1104,OrderProduct!A1104:A3055,0))</f>
        <v>2849.64</v>
      </c>
    </row>
    <row r="1105" spans="1:2">
      <c r="A1105" s="3">
        <v>1989</v>
      </c>
      <c r="B1105">
        <f>INDEX(OrderProduct!F1105:F3056,MATCH(Histogram!A1105,OrderProduct!A1105:A3056,0))</f>
        <v>38.04</v>
      </c>
    </row>
    <row r="1106" spans="1:2">
      <c r="A1106" s="3">
        <v>1989</v>
      </c>
      <c r="B1106">
        <f>INDEX(OrderProduct!F1106:F3057,MATCH(Histogram!A1106,OrderProduct!A1106:A3057,0))</f>
        <v>42.53</v>
      </c>
    </row>
    <row r="1107" spans="1:2">
      <c r="A1107" s="3">
        <v>1991</v>
      </c>
      <c r="B1107">
        <f>INDEX(OrderProduct!F1107:F3058,MATCH(Histogram!A1107,OrderProduct!A1107:A3058,0))</f>
        <v>337.86</v>
      </c>
    </row>
    <row r="1108" spans="1:2">
      <c r="A1108" s="3">
        <v>1997</v>
      </c>
      <c r="B1108">
        <f>INDEX(OrderProduct!F1108:F3059,MATCH(Histogram!A1108,OrderProduct!A1108:A3059,0))</f>
        <v>84.21</v>
      </c>
    </row>
    <row r="1109" spans="1:2">
      <c r="A1109" s="3">
        <v>1997</v>
      </c>
      <c r="B1109">
        <f>INDEX(OrderProduct!F1109:F3060,MATCH(Histogram!A1109,OrderProduct!A1109:A3060,0))</f>
        <v>38.74</v>
      </c>
    </row>
    <row r="1110" spans="1:2">
      <c r="A1110" s="3">
        <v>1997</v>
      </c>
      <c r="B1110">
        <f>INDEX(OrderProduct!F1110:F3061,MATCH(Histogram!A1110,OrderProduct!A1110:A3061,0))</f>
        <v>2.77</v>
      </c>
    </row>
    <row r="1111" spans="1:2">
      <c r="A1111" s="3">
        <v>1998</v>
      </c>
      <c r="B1111">
        <f>INDEX(OrderProduct!F1111:F3062,MATCH(Histogram!A1111,OrderProduct!A1111:A3062,0))</f>
        <v>7.96</v>
      </c>
    </row>
    <row r="1112" spans="1:2">
      <c r="A1112" s="3">
        <v>2004</v>
      </c>
      <c r="B1112">
        <f>INDEX(OrderProduct!F1112:F3063,MATCH(Histogram!A1112,OrderProduct!A1112:A3063,0))</f>
        <v>31.55</v>
      </c>
    </row>
    <row r="1113" spans="1:2">
      <c r="A1113" s="3">
        <v>2004</v>
      </c>
      <c r="B1113">
        <f>INDEX(OrderProduct!F1113:F3064,MATCH(Histogram!A1113,OrderProduct!A1113:A3064,0))</f>
        <v>42.58</v>
      </c>
    </row>
    <row r="1114" spans="1:2">
      <c r="A1114" s="3">
        <v>2006</v>
      </c>
      <c r="B1114">
        <f>INDEX(OrderProduct!F1114:F3065,MATCH(Histogram!A1114,OrderProduct!A1114:A3065,0))</f>
        <v>389.59</v>
      </c>
    </row>
    <row r="1115" spans="1:2">
      <c r="A1115" s="3">
        <v>2016</v>
      </c>
      <c r="B1115">
        <f>INDEX(OrderProduct!F1115:F3066,MATCH(Histogram!A1115,OrderProduct!A1115:A3066,0))</f>
        <v>145.36</v>
      </c>
    </row>
    <row r="1116" spans="1:2">
      <c r="A1116" s="3">
        <v>2014</v>
      </c>
      <c r="B1116">
        <f>INDEX(OrderProduct!F1116:F3067,MATCH(Histogram!A1116,OrderProduct!A1116:A3067,0))</f>
        <v>3616.52</v>
      </c>
    </row>
    <row r="1117" spans="1:2">
      <c r="A1117" s="3">
        <v>2014</v>
      </c>
      <c r="B1117">
        <f>INDEX(OrderProduct!F1117:F3068,MATCH(Histogram!A1117,OrderProduct!A1117:A3068,0))</f>
        <v>15.7</v>
      </c>
    </row>
    <row r="1118" spans="1:2">
      <c r="A1118" s="3">
        <v>2014</v>
      </c>
      <c r="B1118">
        <f>INDEX(OrderProduct!F1118:F3069,MATCH(Histogram!A1118,OrderProduct!A1118:A3069,0))</f>
        <v>680.65</v>
      </c>
    </row>
    <row r="1119" spans="1:2">
      <c r="A1119" s="3">
        <v>2020</v>
      </c>
      <c r="B1119">
        <f>INDEX(OrderProduct!F1119:F3070,MATCH(Histogram!A1119,OrderProduct!A1119:A3070,0))</f>
        <v>28.34</v>
      </c>
    </row>
    <row r="1120" spans="1:2">
      <c r="A1120" s="3">
        <v>2030</v>
      </c>
      <c r="B1120">
        <f>INDEX(OrderProduct!F1120:F3071,MATCH(Histogram!A1120,OrderProduct!A1120:A3071,0))</f>
        <v>861.3</v>
      </c>
    </row>
    <row r="1121" spans="1:2">
      <c r="A1121" s="3">
        <v>2030</v>
      </c>
      <c r="B1121">
        <f>INDEX(OrderProduct!F1121:F3072,MATCH(Histogram!A1121,OrderProduct!A1121:A3072,0))</f>
        <v>99.92</v>
      </c>
    </row>
    <row r="1122" spans="1:2">
      <c r="A1122" s="3">
        <v>2030</v>
      </c>
      <c r="B1122">
        <f>INDEX(OrderProduct!F1122:F3073,MATCH(Histogram!A1122,OrderProduct!A1122:A3073,0))</f>
        <v>19.29</v>
      </c>
    </row>
    <row r="1123" spans="1:2">
      <c r="A1123" s="3">
        <v>2035</v>
      </c>
      <c r="B1123">
        <f>INDEX(OrderProduct!F1123:F3074,MATCH(Histogram!A1123,OrderProduct!A1123:A3074,0))</f>
        <v>264.95</v>
      </c>
    </row>
    <row r="1124" spans="1:2">
      <c r="A1124" s="3">
        <v>2037</v>
      </c>
      <c r="B1124">
        <f>INDEX(OrderProduct!F1124:F3075,MATCH(Histogram!A1124,OrderProduct!A1124:A3075,0))</f>
        <v>55.48</v>
      </c>
    </row>
    <row r="1125" spans="1:2">
      <c r="A1125" s="3">
        <v>2038</v>
      </c>
      <c r="B1125">
        <f>INDEX(OrderProduct!F1125:F3076,MATCH(Histogram!A1125,OrderProduct!A1125:A3076,0))</f>
        <v>30.44</v>
      </c>
    </row>
    <row r="1126" spans="1:2">
      <c r="A1126" s="3">
        <v>2044</v>
      </c>
      <c r="B1126">
        <f>INDEX(OrderProduct!F1126:F3077,MATCH(Histogram!A1126,OrderProduct!A1126:A3077,0))</f>
        <v>3251.76</v>
      </c>
    </row>
    <row r="1127" spans="1:2">
      <c r="A1127" s="3">
        <v>2046</v>
      </c>
      <c r="B1127">
        <f>INDEX(OrderProduct!F1127:F3078,MATCH(Histogram!A1127,OrderProduct!A1127:A3078,0))</f>
        <v>5319.35</v>
      </c>
    </row>
    <row r="1128" spans="1:2">
      <c r="A1128" s="3">
        <v>2046</v>
      </c>
      <c r="B1128">
        <f>INDEX(OrderProduct!F1128:F3079,MATCH(Histogram!A1128,OrderProduct!A1128:A3079,0))</f>
        <v>18.68</v>
      </c>
    </row>
    <row r="1129" spans="1:2">
      <c r="A1129" s="3">
        <v>2046</v>
      </c>
      <c r="B1129">
        <f>INDEX(OrderProduct!F1129:F3080,MATCH(Histogram!A1129,OrderProduct!A1129:A3080,0))</f>
        <v>36.3</v>
      </c>
    </row>
    <row r="1130" spans="1:2">
      <c r="A1130" s="3">
        <v>2046</v>
      </c>
      <c r="B1130">
        <f>INDEX(OrderProduct!F1130:F3081,MATCH(Histogram!A1130,OrderProduct!A1130:A3081,0))</f>
        <v>16.03</v>
      </c>
    </row>
    <row r="1131" spans="1:2">
      <c r="A1131" s="3">
        <v>2049</v>
      </c>
      <c r="B1131">
        <f>INDEX(OrderProduct!F1131:F3082,MATCH(Histogram!A1131,OrderProduct!A1131:A3082,0))</f>
        <v>88.22</v>
      </c>
    </row>
    <row r="1132" spans="1:2">
      <c r="A1132" s="3">
        <v>2049</v>
      </c>
      <c r="B1132">
        <f>INDEX(OrderProduct!F1132:F3083,MATCH(Histogram!A1132,OrderProduct!A1132:A3083,0))</f>
        <v>203.29</v>
      </c>
    </row>
    <row r="1133" spans="1:2">
      <c r="A1133" s="3">
        <v>2052</v>
      </c>
      <c r="B1133">
        <f>INDEX(OrderProduct!F1133:F3084,MATCH(Histogram!A1133,OrderProduct!A1133:A3084,0))</f>
        <v>759.88</v>
      </c>
    </row>
    <row r="1134" spans="1:2">
      <c r="A1134" s="3">
        <v>2052</v>
      </c>
      <c r="B1134">
        <f>INDEX(OrderProduct!F1134:F3085,MATCH(Histogram!A1134,OrderProduct!A1134:A3085,0))</f>
        <v>364.92</v>
      </c>
    </row>
    <row r="1135" spans="1:2">
      <c r="A1135" s="3">
        <v>2052</v>
      </c>
      <c r="B1135">
        <f>INDEX(OrderProduct!F1135:F3086,MATCH(Histogram!A1135,OrderProduct!A1135:A3086,0))</f>
        <v>646.88</v>
      </c>
    </row>
    <row r="1136" spans="1:2">
      <c r="A1136" s="3">
        <v>2058</v>
      </c>
      <c r="B1136">
        <f>INDEX(OrderProduct!F1136:F3087,MATCH(Histogram!A1136,OrderProduct!A1136:A3087,0))</f>
        <v>5419.41</v>
      </c>
    </row>
    <row r="1137" spans="1:2">
      <c r="A1137" s="3">
        <v>2059</v>
      </c>
      <c r="B1137">
        <f>INDEX(OrderProduct!F1137:F3088,MATCH(Histogram!A1137,OrderProduct!A1137:A3088,0))</f>
        <v>700.41</v>
      </c>
    </row>
    <row r="1138" spans="1:2">
      <c r="A1138" s="3">
        <v>2059</v>
      </c>
      <c r="B1138">
        <f>INDEX(OrderProduct!F1138:F3089,MATCH(Histogram!A1138,OrderProduct!A1138:A3089,0))</f>
        <v>25.31</v>
      </c>
    </row>
    <row r="1139" spans="1:2">
      <c r="A1139" s="3">
        <v>2059</v>
      </c>
      <c r="B1139">
        <f>INDEX(OrderProduct!F1139:F3090,MATCH(Histogram!A1139,OrderProduct!A1139:A3090,0))</f>
        <v>249.07</v>
      </c>
    </row>
    <row r="1140" spans="1:2">
      <c r="A1140" s="3">
        <v>2061</v>
      </c>
      <c r="B1140">
        <f>INDEX(OrderProduct!F1140:F3091,MATCH(Histogram!A1140,OrderProduct!A1140:A3091,0))</f>
        <v>5572.18</v>
      </c>
    </row>
    <row r="1141" spans="1:2">
      <c r="A1141" s="3">
        <v>2062</v>
      </c>
      <c r="B1141">
        <f>INDEX(OrderProduct!F1141:F3092,MATCH(Histogram!A1141,OrderProduct!A1141:A3092,0))</f>
        <v>2941.42</v>
      </c>
    </row>
    <row r="1142" spans="1:2">
      <c r="A1142" s="3">
        <v>2062</v>
      </c>
      <c r="B1142">
        <f>INDEX(OrderProduct!F1142:F3093,MATCH(Histogram!A1142,OrderProduct!A1142:A3093,0))</f>
        <v>522.46</v>
      </c>
    </row>
    <row r="1143" spans="1:2">
      <c r="A1143" s="3">
        <v>2063</v>
      </c>
      <c r="B1143">
        <f>INDEX(OrderProduct!F1143:F3094,MATCH(Histogram!A1143,OrderProduct!A1143:A3094,0))</f>
        <v>59.22</v>
      </c>
    </row>
    <row r="1144" spans="1:2">
      <c r="A1144" s="3">
        <v>2066</v>
      </c>
      <c r="B1144">
        <f>INDEX(OrderProduct!F1144:F3095,MATCH(Histogram!A1144,OrderProduct!A1144:A3095,0))</f>
        <v>513.33</v>
      </c>
    </row>
    <row r="1145" spans="1:2">
      <c r="A1145" s="3">
        <v>2066</v>
      </c>
      <c r="B1145">
        <f>INDEX(OrderProduct!F1145:F3096,MATCH(Histogram!A1145,OrderProduct!A1145:A3096,0))</f>
        <v>28.22</v>
      </c>
    </row>
    <row r="1146" spans="1:2">
      <c r="A1146" s="3">
        <v>2066</v>
      </c>
      <c r="B1146">
        <f>INDEX(OrderProduct!F1146:F3097,MATCH(Histogram!A1146,OrderProduct!A1146:A3097,0))</f>
        <v>875.39</v>
      </c>
    </row>
    <row r="1147" spans="1:2">
      <c r="A1147" s="3">
        <v>2069</v>
      </c>
      <c r="B1147">
        <f>INDEX(OrderProduct!F1147:F3098,MATCH(Histogram!A1147,OrderProduct!A1147:A3098,0))</f>
        <v>8.24</v>
      </c>
    </row>
    <row r="1148" spans="1:2">
      <c r="A1148" s="3">
        <v>2070</v>
      </c>
      <c r="B1148">
        <f>INDEX(OrderProduct!F1148:F3099,MATCH(Histogram!A1148,OrderProduct!A1148:A3099,0))</f>
        <v>558.17</v>
      </c>
    </row>
    <row r="1149" spans="1:2">
      <c r="A1149" s="3">
        <v>2071</v>
      </c>
      <c r="B1149">
        <f>INDEX(OrderProduct!F1149:F3100,MATCH(Histogram!A1149,OrderProduct!A1149:A3100,0))</f>
        <v>8.39</v>
      </c>
    </row>
    <row r="1150" spans="1:2">
      <c r="A1150" s="3">
        <v>2071</v>
      </c>
      <c r="B1150">
        <f>INDEX(OrderProduct!F1150:F3101,MATCH(Histogram!A1150,OrderProduct!A1150:A3101,0))</f>
        <v>559.43</v>
      </c>
    </row>
    <row r="1151" spans="1:2">
      <c r="A1151" s="3">
        <v>2071</v>
      </c>
      <c r="B1151">
        <f>INDEX(OrderProduct!F1151:F3102,MATCH(Histogram!A1151,OrderProduct!A1151:A3102,0))</f>
        <v>1216.52</v>
      </c>
    </row>
    <row r="1152" spans="1:2">
      <c r="A1152" s="3">
        <v>2072</v>
      </c>
      <c r="B1152">
        <f>INDEX(OrderProduct!F1152:F3103,MATCH(Histogram!A1152,OrderProduct!A1152:A3103,0))</f>
        <v>1128.74</v>
      </c>
    </row>
    <row r="1153" spans="1:2">
      <c r="A1153" s="3">
        <v>2072</v>
      </c>
      <c r="B1153">
        <f>INDEX(OrderProduct!F1153:F3104,MATCH(Histogram!A1153,OrderProduct!A1153:A3104,0))</f>
        <v>805.99</v>
      </c>
    </row>
    <row r="1154" spans="1:2">
      <c r="A1154" s="3">
        <v>2072</v>
      </c>
      <c r="B1154">
        <f>INDEX(OrderProduct!F1154:F3105,MATCH(Histogram!A1154,OrderProduct!A1154:A3105,0))</f>
        <v>65.74</v>
      </c>
    </row>
    <row r="1155" spans="1:2">
      <c r="A1155" s="3">
        <v>2072</v>
      </c>
      <c r="B1155">
        <f>INDEX(OrderProduct!F1155:F3106,MATCH(Histogram!A1155,OrderProduct!A1155:A3106,0))</f>
        <v>1066.54</v>
      </c>
    </row>
    <row r="1156" spans="1:2">
      <c r="A1156" s="3">
        <v>2073</v>
      </c>
      <c r="B1156">
        <f>INDEX(OrderProduct!F1156:F3107,MATCH(Histogram!A1156,OrderProduct!A1156:A3107,0))</f>
        <v>81.14</v>
      </c>
    </row>
    <row r="1157" spans="1:2">
      <c r="A1157" s="3">
        <v>2081</v>
      </c>
      <c r="B1157">
        <f>INDEX(OrderProduct!F1157:F3108,MATCH(Histogram!A1157,OrderProduct!A1157:A3108,0))</f>
        <v>10.11</v>
      </c>
    </row>
    <row r="1158" spans="1:2">
      <c r="A1158" s="3">
        <v>2089</v>
      </c>
      <c r="B1158">
        <f>INDEX(OrderProduct!F1158:F3109,MATCH(Histogram!A1158,OrderProduct!A1158:A3109,0))</f>
        <v>6621.17</v>
      </c>
    </row>
    <row r="1159" spans="1:2">
      <c r="A1159" s="3">
        <v>2089</v>
      </c>
      <c r="B1159">
        <f>INDEX(OrderProduct!F1159:F3110,MATCH(Histogram!A1159,OrderProduct!A1159:A3110,0))</f>
        <v>253.78</v>
      </c>
    </row>
    <row r="1160" spans="1:2">
      <c r="A1160" s="3">
        <v>2089</v>
      </c>
      <c r="B1160">
        <f>INDEX(OrderProduct!F1160:F3111,MATCH(Histogram!A1160,OrderProduct!A1160:A3111,0))</f>
        <v>377.44</v>
      </c>
    </row>
    <row r="1161" spans="1:2">
      <c r="A1161" s="3">
        <v>2094</v>
      </c>
      <c r="B1161">
        <f>INDEX(OrderProduct!F1161:F3112,MATCH(Histogram!A1161,OrderProduct!A1161:A3112,0))</f>
        <v>101.26</v>
      </c>
    </row>
    <row r="1162" spans="1:2">
      <c r="A1162" s="3">
        <v>2097</v>
      </c>
      <c r="B1162">
        <f>INDEX(OrderProduct!F1162:F3113,MATCH(Histogram!A1162,OrderProduct!A1162:A3113,0))</f>
        <v>17.4</v>
      </c>
    </row>
    <row r="1163" spans="1:2">
      <c r="A1163" s="3">
        <v>2098</v>
      </c>
      <c r="B1163">
        <f>INDEX(OrderProduct!F1163:F3114,MATCH(Histogram!A1163,OrderProduct!A1163:A3114,0))</f>
        <v>66.71</v>
      </c>
    </row>
    <row r="1164" spans="1:2">
      <c r="A1164" s="3">
        <v>2099</v>
      </c>
      <c r="B1164">
        <f>INDEX(OrderProduct!F1164:F3115,MATCH(Histogram!A1164,OrderProduct!A1164:A3115,0))</f>
        <v>87.16</v>
      </c>
    </row>
    <row r="1165" spans="1:2">
      <c r="A1165" s="3">
        <v>2107</v>
      </c>
      <c r="B1165">
        <f>INDEX(OrderProduct!F1165:F3116,MATCH(Histogram!A1165,OrderProduct!A1165:A3116,0))</f>
        <v>52.93</v>
      </c>
    </row>
    <row r="1166" spans="1:2">
      <c r="A1166" s="3">
        <v>2107</v>
      </c>
      <c r="B1166">
        <f>INDEX(OrderProduct!F1166:F3117,MATCH(Histogram!A1166,OrderProduct!A1166:A3117,0))</f>
        <v>8637.44</v>
      </c>
    </row>
    <row r="1167" spans="1:2">
      <c r="A1167" s="3">
        <v>2108</v>
      </c>
      <c r="B1167">
        <f>INDEX(OrderProduct!F1167:F3118,MATCH(Histogram!A1167,OrderProduct!A1167:A3118,0))</f>
        <v>59.95</v>
      </c>
    </row>
    <row r="1168" spans="1:2">
      <c r="A1168" s="3">
        <v>2114</v>
      </c>
      <c r="B1168">
        <f>INDEX(OrderProduct!F1168:F3119,MATCH(Histogram!A1168,OrderProduct!A1168:A3119,0))</f>
        <v>3108.98</v>
      </c>
    </row>
    <row r="1169" spans="1:2">
      <c r="A1169" s="3">
        <v>2114</v>
      </c>
      <c r="B1169">
        <f>INDEX(OrderProduct!F1169:F3120,MATCH(Histogram!A1169,OrderProduct!A1169:A3120,0))</f>
        <v>38.65</v>
      </c>
    </row>
    <row r="1170" spans="1:2">
      <c r="A1170" s="3">
        <v>2114</v>
      </c>
      <c r="B1170">
        <f>INDEX(OrderProduct!F1170:F3121,MATCH(Histogram!A1170,OrderProduct!A1170:A3121,0))</f>
        <v>279.83</v>
      </c>
    </row>
    <row r="1171" spans="1:2">
      <c r="A1171" s="3">
        <v>2114</v>
      </c>
      <c r="B1171">
        <f>INDEX(OrderProduct!F1171:F3122,MATCH(Histogram!A1171,OrderProduct!A1171:A3122,0))</f>
        <v>394.51</v>
      </c>
    </row>
    <row r="1172" spans="1:2">
      <c r="A1172" s="3">
        <v>2115</v>
      </c>
      <c r="B1172">
        <f>INDEX(OrderProduct!F1172:F3123,MATCH(Histogram!A1172,OrderProduct!A1172:A3123,0))</f>
        <v>899.81</v>
      </c>
    </row>
    <row r="1173" spans="1:2">
      <c r="A1173" s="3">
        <v>2117</v>
      </c>
      <c r="B1173">
        <f>INDEX(OrderProduct!F1173:F3124,MATCH(Histogram!A1173,OrderProduct!A1173:A3124,0))</f>
        <v>18.67</v>
      </c>
    </row>
    <row r="1174" spans="1:2">
      <c r="A1174" s="3">
        <v>2117</v>
      </c>
      <c r="B1174">
        <f>INDEX(OrderProduct!F1174:F3125,MATCH(Histogram!A1174,OrderProduct!A1174:A3125,0))</f>
        <v>210.77</v>
      </c>
    </row>
    <row r="1175" spans="1:2">
      <c r="A1175" s="3">
        <v>2122</v>
      </c>
      <c r="B1175">
        <f>INDEX(OrderProduct!F1175:F3126,MATCH(Histogram!A1175,OrderProduct!A1175:A3126,0))</f>
        <v>209.12</v>
      </c>
    </row>
    <row r="1176" spans="1:2">
      <c r="A1176" s="3">
        <v>2124</v>
      </c>
      <c r="B1176">
        <f>INDEX(OrderProduct!F1176:F3127,MATCH(Histogram!A1176,OrderProduct!A1176:A3127,0))</f>
        <v>1287.17</v>
      </c>
    </row>
    <row r="1177" spans="1:2">
      <c r="A1177" s="3">
        <v>2124</v>
      </c>
      <c r="B1177">
        <f>INDEX(OrderProduct!F1177:F3128,MATCH(Histogram!A1177,OrderProduct!A1177:A3128,0))</f>
        <v>46.17</v>
      </c>
    </row>
    <row r="1178" spans="1:2">
      <c r="A1178" s="3">
        <v>2127</v>
      </c>
      <c r="B1178">
        <f>INDEX(OrderProduct!F1178:F3129,MATCH(Histogram!A1178,OrderProduct!A1178:A3129,0))</f>
        <v>282.38</v>
      </c>
    </row>
    <row r="1179" spans="1:2">
      <c r="A1179" s="3">
        <v>2131</v>
      </c>
      <c r="B1179">
        <f>INDEX(OrderProduct!F1179:F3130,MATCH(Histogram!A1179,OrderProduct!A1179:A3130,0))</f>
        <v>53.21</v>
      </c>
    </row>
    <row r="1180" spans="1:2">
      <c r="A1180" s="3">
        <v>2132</v>
      </c>
      <c r="B1180">
        <f>INDEX(OrderProduct!F1180:F3131,MATCH(Histogram!A1180,OrderProduct!A1180:A3131,0))</f>
        <v>122.8</v>
      </c>
    </row>
    <row r="1181" spans="1:2">
      <c r="A1181" s="3">
        <v>2135</v>
      </c>
      <c r="B1181">
        <f>INDEX(OrderProduct!F1181:F3132,MATCH(Histogram!A1181,OrderProduct!A1181:A3132,0))</f>
        <v>34.65</v>
      </c>
    </row>
    <row r="1182" spans="1:2">
      <c r="A1182" s="3">
        <v>2137</v>
      </c>
      <c r="B1182">
        <f>INDEX(OrderProduct!F1182:F3133,MATCH(Histogram!A1182,OrderProduct!A1182:A3133,0))</f>
        <v>85.79</v>
      </c>
    </row>
    <row r="1183" spans="1:2">
      <c r="A1183" s="3">
        <v>2139</v>
      </c>
      <c r="B1183">
        <f>INDEX(OrderProduct!F1183:F3134,MATCH(Histogram!A1183,OrderProduct!A1183:A3134,0))</f>
        <v>536.29</v>
      </c>
    </row>
    <row r="1184" spans="1:2">
      <c r="A1184" s="3">
        <v>2141</v>
      </c>
      <c r="B1184">
        <f>INDEX(OrderProduct!F1184:F3135,MATCH(Histogram!A1184,OrderProduct!A1184:A3135,0))</f>
        <v>159.53</v>
      </c>
    </row>
    <row r="1185" spans="1:2">
      <c r="A1185" s="3">
        <v>2141</v>
      </c>
      <c r="B1185">
        <f>INDEX(OrderProduct!F1185:F3136,MATCH(Histogram!A1185,OrderProduct!A1185:A3136,0))</f>
        <v>109.99</v>
      </c>
    </row>
    <row r="1186" spans="1:2">
      <c r="A1186" s="3">
        <v>2141</v>
      </c>
      <c r="B1186">
        <f>INDEX(OrderProduct!F1186:F3137,MATCH(Histogram!A1186,OrderProduct!A1186:A3137,0))</f>
        <v>900.12</v>
      </c>
    </row>
    <row r="1187" spans="1:2">
      <c r="A1187" s="3">
        <v>2141</v>
      </c>
      <c r="B1187">
        <f>INDEX(OrderProduct!F1187:F3138,MATCH(Histogram!A1187,OrderProduct!A1187:A3138,0))</f>
        <v>347.23</v>
      </c>
    </row>
    <row r="1188" spans="1:2">
      <c r="A1188" s="3">
        <v>2143</v>
      </c>
      <c r="B1188">
        <f>INDEX(OrderProduct!F1188:F3139,MATCH(Histogram!A1188,OrderProduct!A1188:A3139,0))</f>
        <v>478.23</v>
      </c>
    </row>
    <row r="1189" spans="1:2">
      <c r="A1189" s="3">
        <v>2145</v>
      </c>
      <c r="B1189">
        <f>INDEX(OrderProduct!F1189:F3140,MATCH(Histogram!A1189,OrderProduct!A1189:A3140,0))</f>
        <v>1137.6</v>
      </c>
    </row>
    <row r="1190" spans="1:2">
      <c r="A1190" s="3">
        <v>2146</v>
      </c>
      <c r="B1190">
        <f>INDEX(OrderProduct!F1190:F3141,MATCH(Histogram!A1190,OrderProduct!A1190:A3141,0))</f>
        <v>93.82</v>
      </c>
    </row>
    <row r="1191" spans="1:2">
      <c r="A1191" s="3">
        <v>2151</v>
      </c>
      <c r="B1191">
        <f>INDEX(OrderProduct!F1191:F3142,MATCH(Histogram!A1191,OrderProduct!A1191:A3142,0))</f>
        <v>1670.33</v>
      </c>
    </row>
    <row r="1192" spans="1:2">
      <c r="A1192" s="3">
        <v>2151</v>
      </c>
      <c r="B1192">
        <f>INDEX(OrderProduct!F1192:F3143,MATCH(Histogram!A1192,OrderProduct!A1192:A3143,0))</f>
        <v>151.55</v>
      </c>
    </row>
    <row r="1193" spans="1:2">
      <c r="A1193" s="3">
        <v>2157</v>
      </c>
      <c r="B1193">
        <f>INDEX(OrderProduct!F1193:F3144,MATCH(Histogram!A1193,OrderProduct!A1193:A3144,0))</f>
        <v>57.03</v>
      </c>
    </row>
    <row r="1194" spans="1:2">
      <c r="A1194" s="3">
        <v>2157</v>
      </c>
      <c r="B1194">
        <f>INDEX(OrderProduct!F1194:F3145,MATCH(Histogram!A1194,OrderProduct!A1194:A3145,0))</f>
        <v>237.77</v>
      </c>
    </row>
    <row r="1195" spans="1:2">
      <c r="A1195" s="3">
        <v>2157</v>
      </c>
      <c r="B1195">
        <f>INDEX(OrderProduct!F1195:F3146,MATCH(Histogram!A1195,OrderProduct!A1195:A3146,0))</f>
        <v>821.17</v>
      </c>
    </row>
    <row r="1196" spans="1:2">
      <c r="A1196" s="3">
        <v>2157</v>
      </c>
      <c r="B1196">
        <f>INDEX(OrderProduct!F1196:F3147,MATCH(Histogram!A1196,OrderProduct!A1196:A3147,0))</f>
        <v>194.08</v>
      </c>
    </row>
    <row r="1197" spans="1:2">
      <c r="A1197" s="3">
        <v>2157</v>
      </c>
      <c r="B1197">
        <f>INDEX(OrderProduct!F1197:F3148,MATCH(Histogram!A1197,OrderProduct!A1197:A3148,0))</f>
        <v>199.48</v>
      </c>
    </row>
    <row r="1198" spans="1:2">
      <c r="A1198" s="3">
        <v>2159</v>
      </c>
      <c r="B1198">
        <f>INDEX(OrderProduct!F1198:F3149,MATCH(Histogram!A1198,OrderProduct!A1198:A3149,0))</f>
        <v>551.51</v>
      </c>
    </row>
    <row r="1199" spans="1:2">
      <c r="A1199" s="3">
        <v>2162</v>
      </c>
      <c r="B1199">
        <f>INDEX(OrderProduct!F1199:F3150,MATCH(Histogram!A1199,OrderProduct!A1199:A3150,0))</f>
        <v>142.79</v>
      </c>
    </row>
    <row r="1200" spans="1:2">
      <c r="A1200" s="3">
        <v>2162</v>
      </c>
      <c r="B1200">
        <f>INDEX(OrderProduct!F1200:F3151,MATCH(Histogram!A1200,OrderProduct!A1200:A3151,0))</f>
        <v>99.02</v>
      </c>
    </row>
    <row r="1201" spans="1:2">
      <c r="A1201" s="3">
        <v>2164</v>
      </c>
      <c r="B1201">
        <f>INDEX(OrderProduct!F1201:F3152,MATCH(Histogram!A1201,OrderProduct!A1201:A3152,0))</f>
        <v>46.4</v>
      </c>
    </row>
    <row r="1202" spans="1:2">
      <c r="A1202" s="3">
        <v>2164</v>
      </c>
      <c r="B1202">
        <f>INDEX(OrderProduct!F1202:F3153,MATCH(Histogram!A1202,OrderProduct!A1202:A3153,0))</f>
        <v>585.08</v>
      </c>
    </row>
    <row r="1203" spans="1:2">
      <c r="A1203" s="3">
        <v>2165</v>
      </c>
      <c r="B1203">
        <f>INDEX(OrderProduct!F1203:F3154,MATCH(Histogram!A1203,OrderProduct!A1203:A3154,0))</f>
        <v>1278.96</v>
      </c>
    </row>
    <row r="1204" spans="1:2">
      <c r="A1204" s="3">
        <v>2178</v>
      </c>
      <c r="B1204">
        <f>INDEX(OrderProduct!F1204:F3155,MATCH(Histogram!A1204,OrderProduct!A1204:A3155,0))</f>
        <v>1857.08</v>
      </c>
    </row>
    <row r="1205" spans="1:2">
      <c r="A1205" s="3">
        <v>2183</v>
      </c>
      <c r="B1205">
        <f>INDEX(OrderProduct!F1205:F3156,MATCH(Histogram!A1205,OrderProduct!A1205:A3156,0))</f>
        <v>414.91</v>
      </c>
    </row>
    <row r="1206" spans="1:2">
      <c r="A1206" s="3">
        <v>2187</v>
      </c>
      <c r="B1206">
        <f>INDEX(OrderProduct!F1206:F3157,MATCH(Histogram!A1206,OrderProduct!A1206:A3157,0))</f>
        <v>42.56</v>
      </c>
    </row>
    <row r="1207" spans="1:2">
      <c r="A1207" s="3">
        <v>2189</v>
      </c>
      <c r="B1207">
        <f>INDEX(OrderProduct!F1207:F3158,MATCH(Histogram!A1207,OrderProduct!A1207:A3158,0))</f>
        <v>78.59</v>
      </c>
    </row>
    <row r="1208" spans="1:2">
      <c r="A1208" s="3">
        <v>2190</v>
      </c>
      <c r="B1208">
        <f>INDEX(OrderProduct!F1208:F3159,MATCH(Histogram!A1208,OrderProduct!A1208:A3159,0))</f>
        <v>497.11</v>
      </c>
    </row>
    <row r="1209" spans="1:2">
      <c r="A1209" s="3">
        <v>2190</v>
      </c>
      <c r="B1209">
        <f>INDEX(OrderProduct!F1209:F3160,MATCH(Histogram!A1209,OrderProduct!A1209:A3160,0))</f>
        <v>11.16</v>
      </c>
    </row>
    <row r="1210" spans="1:2">
      <c r="A1210" s="3">
        <v>2193</v>
      </c>
      <c r="B1210">
        <f>INDEX(OrderProduct!F1210:F3161,MATCH(Histogram!A1210,OrderProduct!A1210:A3161,0))</f>
        <v>45.22</v>
      </c>
    </row>
    <row r="1211" spans="1:2">
      <c r="A1211" s="3">
        <v>2193</v>
      </c>
      <c r="B1211">
        <f>INDEX(OrderProduct!F1211:F3162,MATCH(Histogram!A1211,OrderProduct!A1211:A3162,0))</f>
        <v>2767.95</v>
      </c>
    </row>
    <row r="1212" spans="1:2">
      <c r="A1212" s="3">
        <v>2196</v>
      </c>
      <c r="B1212">
        <f>INDEX(OrderProduct!F1212:F3163,MATCH(Histogram!A1212,OrderProduct!A1212:A3163,0))</f>
        <v>123.03</v>
      </c>
    </row>
    <row r="1213" spans="1:2">
      <c r="A1213" s="3">
        <v>2196</v>
      </c>
      <c r="B1213">
        <f>INDEX(OrderProduct!F1213:F3164,MATCH(Histogram!A1213,OrderProduct!A1213:A3164,0))</f>
        <v>431.84</v>
      </c>
    </row>
    <row r="1214" spans="1:2">
      <c r="A1214" s="3">
        <v>2196</v>
      </c>
      <c r="B1214">
        <f>INDEX(OrderProduct!F1214:F3165,MATCH(Histogram!A1214,OrderProduct!A1214:A3165,0))</f>
        <v>41.6</v>
      </c>
    </row>
    <row r="1215" spans="1:2">
      <c r="A1215" s="3">
        <v>2197</v>
      </c>
      <c r="B1215">
        <f>INDEX(OrderProduct!F1215:F3166,MATCH(Histogram!A1215,OrderProduct!A1215:A3166,0))</f>
        <v>1497.22</v>
      </c>
    </row>
    <row r="1216" spans="1:2">
      <c r="A1216" s="3">
        <v>2197</v>
      </c>
      <c r="B1216">
        <f>INDEX(OrderProduct!F1216:F3167,MATCH(Histogram!A1216,OrderProduct!A1216:A3167,0))</f>
        <v>244.81</v>
      </c>
    </row>
    <row r="1217" spans="1:2">
      <c r="A1217" s="3">
        <v>2198</v>
      </c>
      <c r="B1217">
        <f>INDEX(OrderProduct!F1217:F3168,MATCH(Histogram!A1217,OrderProduct!A1217:A3168,0))</f>
        <v>4.55</v>
      </c>
    </row>
    <row r="1218" spans="1:2">
      <c r="A1218" s="3">
        <v>2198</v>
      </c>
      <c r="B1218">
        <f>INDEX(OrderProduct!F1218:F3169,MATCH(Histogram!A1218,OrderProduct!A1218:A3169,0))</f>
        <v>164.71</v>
      </c>
    </row>
    <row r="1219" spans="1:2">
      <c r="A1219" s="3">
        <v>2201</v>
      </c>
      <c r="B1219">
        <f>INDEX(OrderProduct!F1219:F3170,MATCH(Histogram!A1219,OrderProduct!A1219:A3170,0))</f>
        <v>79.68</v>
      </c>
    </row>
    <row r="1220" spans="1:2">
      <c r="A1220" s="3">
        <v>2202</v>
      </c>
      <c r="B1220">
        <f>INDEX(OrderProduct!F1220:F3171,MATCH(Histogram!A1220,OrderProduct!A1220:A3171,0))</f>
        <v>53.26</v>
      </c>
    </row>
    <row r="1221" spans="1:2">
      <c r="A1221" s="3">
        <v>2202</v>
      </c>
      <c r="B1221">
        <f>INDEX(OrderProduct!F1221:F3172,MATCH(Histogram!A1221,OrderProduct!A1221:A3172,0))</f>
        <v>203.49</v>
      </c>
    </row>
    <row r="1222" spans="1:2">
      <c r="A1222" s="3">
        <v>2202</v>
      </c>
      <c r="B1222">
        <f>INDEX(OrderProduct!F1222:F3173,MATCH(Histogram!A1222,OrderProduct!A1222:A3173,0))</f>
        <v>2356.01</v>
      </c>
    </row>
    <row r="1223" spans="1:2">
      <c r="A1223" s="3">
        <v>2203</v>
      </c>
      <c r="B1223">
        <f>INDEX(OrderProduct!F1223:F3174,MATCH(Histogram!A1223,OrderProduct!A1223:A3174,0))</f>
        <v>47.4</v>
      </c>
    </row>
    <row r="1224" spans="1:2">
      <c r="A1224" s="3">
        <v>2203</v>
      </c>
      <c r="B1224">
        <f>INDEX(OrderProduct!F1224:F3175,MATCH(Histogram!A1224,OrderProduct!A1224:A3175,0))</f>
        <v>436.94</v>
      </c>
    </row>
    <row r="1225" spans="1:2">
      <c r="A1225" s="3">
        <v>2204</v>
      </c>
      <c r="B1225">
        <f>INDEX(OrderProduct!F1225:F3176,MATCH(Histogram!A1225,OrderProduct!A1225:A3176,0))</f>
        <v>37.38</v>
      </c>
    </row>
    <row r="1226" spans="1:2">
      <c r="A1226" s="3">
        <v>2204</v>
      </c>
      <c r="B1226">
        <f>INDEX(OrderProduct!F1226:F3177,MATCH(Histogram!A1226,OrderProduct!A1226:A3177,0))</f>
        <v>99.75</v>
      </c>
    </row>
    <row r="1227" spans="1:2">
      <c r="A1227" s="3">
        <v>2206</v>
      </c>
      <c r="B1227">
        <f>INDEX(OrderProduct!F1227:F3178,MATCH(Histogram!A1227,OrderProduct!A1227:A3178,0))</f>
        <v>410.17</v>
      </c>
    </row>
    <row r="1228" spans="1:2">
      <c r="A1228" s="3">
        <v>2206</v>
      </c>
      <c r="B1228">
        <f>INDEX(OrderProduct!F1228:F3179,MATCH(Histogram!A1228,OrderProduct!A1228:A3179,0))</f>
        <v>1774.5</v>
      </c>
    </row>
    <row r="1229" spans="1:2">
      <c r="A1229" s="3">
        <v>2209</v>
      </c>
      <c r="B1229">
        <f>INDEX(OrderProduct!F1229:F3180,MATCH(Histogram!A1229,OrderProduct!A1229:A3180,0))</f>
        <v>1054.69</v>
      </c>
    </row>
    <row r="1230" spans="1:2">
      <c r="A1230" s="3">
        <v>2211</v>
      </c>
      <c r="B1230">
        <f>INDEX(OrderProduct!F1230:F3181,MATCH(Histogram!A1230,OrderProduct!A1230:A3181,0))</f>
        <v>52.93</v>
      </c>
    </row>
    <row r="1231" spans="1:2">
      <c r="A1231" s="3">
        <v>2212</v>
      </c>
      <c r="B1231">
        <f>INDEX(OrderProduct!F1231:F3182,MATCH(Histogram!A1231,OrderProduct!A1231:A3182,0))</f>
        <v>75.61</v>
      </c>
    </row>
    <row r="1232" spans="1:2">
      <c r="A1232" s="3">
        <v>2215</v>
      </c>
      <c r="B1232">
        <f>INDEX(OrderProduct!F1232:F3183,MATCH(Histogram!A1232,OrderProduct!A1232:A3183,0))</f>
        <v>67.64</v>
      </c>
    </row>
    <row r="1233" spans="1:2">
      <c r="A1233" s="3">
        <v>2216</v>
      </c>
      <c r="B1233">
        <f>INDEX(OrderProduct!F1233:F3184,MATCH(Histogram!A1233,OrderProduct!A1233:A3184,0))</f>
        <v>240.42</v>
      </c>
    </row>
    <row r="1234" spans="1:2">
      <c r="A1234" s="3">
        <v>2216</v>
      </c>
      <c r="B1234">
        <f>INDEX(OrderProduct!F1234:F3185,MATCH(Histogram!A1234,OrderProduct!A1234:A3185,0))</f>
        <v>184.4</v>
      </c>
    </row>
    <row r="1235" spans="1:2">
      <c r="A1235" s="3">
        <v>2220</v>
      </c>
      <c r="B1235">
        <f>INDEX(OrderProduct!F1235:F3186,MATCH(Histogram!A1235,OrderProduct!A1235:A3186,0))</f>
        <v>3802.01</v>
      </c>
    </row>
    <row r="1236" spans="1:2">
      <c r="A1236" s="3">
        <v>2225</v>
      </c>
      <c r="B1236">
        <f>INDEX(OrderProduct!F1236:F3187,MATCH(Histogram!A1236,OrderProduct!A1236:A3187,0))</f>
        <v>798.69</v>
      </c>
    </row>
    <row r="1237" spans="1:2">
      <c r="A1237" s="3">
        <v>2240</v>
      </c>
      <c r="B1237">
        <f>INDEX(OrderProduct!F1237:F3188,MATCH(Histogram!A1237,OrderProduct!A1237:A3188,0))</f>
        <v>792.11</v>
      </c>
    </row>
    <row r="1238" spans="1:2">
      <c r="A1238" s="3">
        <v>2250</v>
      </c>
      <c r="B1238">
        <f>INDEX(OrderProduct!F1238:F3189,MATCH(Histogram!A1238,OrderProduct!A1238:A3189,0))</f>
        <v>28.73</v>
      </c>
    </row>
    <row r="1239" spans="1:2">
      <c r="A1239" s="3">
        <v>2254</v>
      </c>
      <c r="B1239">
        <f>INDEX(OrderProduct!F1239:F3190,MATCH(Histogram!A1239,OrderProduct!A1239:A3190,0))</f>
        <v>11.78</v>
      </c>
    </row>
    <row r="1240" spans="1:2">
      <c r="A1240" s="3">
        <v>2254</v>
      </c>
      <c r="B1240">
        <f>INDEX(OrderProduct!F1240:F3191,MATCH(Histogram!A1240,OrderProduct!A1240:A3191,0))</f>
        <v>20.96</v>
      </c>
    </row>
    <row r="1241" spans="1:2">
      <c r="A1241" s="3">
        <v>2254</v>
      </c>
      <c r="B1241">
        <f>INDEX(OrderProduct!F1241:F3192,MATCH(Histogram!A1241,OrderProduct!A1241:A3192,0))</f>
        <v>17.64</v>
      </c>
    </row>
    <row r="1242" spans="1:2">
      <c r="A1242" s="3">
        <v>2256</v>
      </c>
      <c r="B1242">
        <f>INDEX(OrderProduct!F1242:F3193,MATCH(Histogram!A1242,OrderProduct!A1242:A3193,0))</f>
        <v>26.66</v>
      </c>
    </row>
    <row r="1243" spans="1:2">
      <c r="A1243" s="3">
        <v>2256</v>
      </c>
      <c r="B1243">
        <f>INDEX(OrderProduct!F1243:F3194,MATCH(Histogram!A1243,OrderProduct!A1243:A3194,0))</f>
        <v>29.55</v>
      </c>
    </row>
    <row r="1244" spans="1:2">
      <c r="A1244" s="3">
        <v>2257</v>
      </c>
      <c r="B1244">
        <f>INDEX(OrderProduct!F1244:F3195,MATCH(Histogram!A1244,OrderProduct!A1244:A3195,0))</f>
        <v>1237.4</v>
      </c>
    </row>
    <row r="1245" spans="1:2">
      <c r="A1245" s="3">
        <v>2258</v>
      </c>
      <c r="B1245">
        <f>INDEX(OrderProduct!F1245:F3196,MATCH(Histogram!A1245,OrderProduct!A1245:A3196,0))</f>
        <v>3206.94</v>
      </c>
    </row>
    <row r="1246" spans="1:2">
      <c r="A1246" s="3">
        <v>2258</v>
      </c>
      <c r="B1246">
        <f>INDEX(OrderProduct!F1246:F3197,MATCH(Histogram!A1246,OrderProduct!A1246:A3197,0))</f>
        <v>43.08</v>
      </c>
    </row>
    <row r="1247" spans="1:2">
      <c r="A1247" s="3">
        <v>2260</v>
      </c>
      <c r="B1247">
        <f>INDEX(OrderProduct!F1247:F3198,MATCH(Histogram!A1247,OrderProduct!A1247:A3198,0))</f>
        <v>428.85</v>
      </c>
    </row>
    <row r="1248" spans="1:2">
      <c r="A1248" s="3">
        <v>2260</v>
      </c>
      <c r="B1248">
        <f>INDEX(OrderProduct!F1248:F3199,MATCH(Histogram!A1248,OrderProduct!A1248:A3199,0))</f>
        <v>342.54</v>
      </c>
    </row>
    <row r="1249" spans="1:2">
      <c r="A1249" s="3">
        <v>2260</v>
      </c>
      <c r="B1249">
        <f>INDEX(OrderProduct!F1249:F3200,MATCH(Histogram!A1249,OrderProduct!A1249:A3200,0))</f>
        <v>294.97</v>
      </c>
    </row>
    <row r="1250" spans="1:2">
      <c r="A1250" s="3">
        <v>2260</v>
      </c>
      <c r="B1250">
        <f>INDEX(OrderProduct!F1250:F3201,MATCH(Histogram!A1250,OrderProduct!A1250:A3201,0))</f>
        <v>2458.05</v>
      </c>
    </row>
    <row r="1251" spans="1:2">
      <c r="A1251" s="3">
        <v>2264</v>
      </c>
      <c r="B1251">
        <f>INDEX(OrderProduct!F1251:F3202,MATCH(Histogram!A1251,OrderProduct!A1251:A3202,0))</f>
        <v>2465.75</v>
      </c>
    </row>
    <row r="1252" spans="1:2">
      <c r="A1252" s="3">
        <v>2265</v>
      </c>
      <c r="B1252">
        <f>INDEX(OrderProduct!F1252:F3203,MATCH(Histogram!A1252,OrderProduct!A1252:A3203,0))</f>
        <v>650.25</v>
      </c>
    </row>
    <row r="1253" spans="1:2">
      <c r="A1253" s="3">
        <v>2265</v>
      </c>
      <c r="B1253">
        <f>INDEX(OrderProduct!F1253:F3204,MATCH(Histogram!A1253,OrderProduct!A1253:A3204,0))</f>
        <v>272.12</v>
      </c>
    </row>
    <row r="1254" spans="1:2">
      <c r="A1254" s="3">
        <v>2266</v>
      </c>
      <c r="B1254">
        <f>INDEX(OrderProduct!F1254:F3205,MATCH(Histogram!A1254,OrderProduct!A1254:A3205,0))</f>
        <v>2259.99</v>
      </c>
    </row>
    <row r="1255" spans="1:2">
      <c r="A1255" s="3">
        <v>2266</v>
      </c>
      <c r="B1255">
        <f>INDEX(OrderProduct!F1255:F3206,MATCH(Histogram!A1255,OrderProduct!A1255:A3206,0))</f>
        <v>129.43</v>
      </c>
    </row>
    <row r="1256" spans="1:2">
      <c r="A1256" s="3">
        <v>2268</v>
      </c>
      <c r="B1256">
        <f>INDEX(OrderProduct!F1256:F3207,MATCH(Histogram!A1256,OrderProduct!A1256:A3207,0))</f>
        <v>61.39</v>
      </c>
    </row>
    <row r="1257" spans="1:2">
      <c r="A1257" s="3">
        <v>2270</v>
      </c>
      <c r="B1257">
        <f>INDEX(OrderProduct!F1257:F3208,MATCH(Histogram!A1257,OrderProduct!A1257:A3208,0))</f>
        <v>2435.52</v>
      </c>
    </row>
    <row r="1258" spans="1:2">
      <c r="A1258" s="3">
        <v>2270</v>
      </c>
      <c r="B1258">
        <f>INDEX(OrderProduct!F1258:F3209,MATCH(Histogram!A1258,OrderProduct!A1258:A3209,0))</f>
        <v>424.68</v>
      </c>
    </row>
    <row r="1259" spans="1:2">
      <c r="A1259" s="3">
        <v>2270</v>
      </c>
      <c r="B1259">
        <f>INDEX(OrderProduct!F1259:F3210,MATCH(Histogram!A1259,OrderProduct!A1259:A3210,0))</f>
        <v>40.17</v>
      </c>
    </row>
    <row r="1260" spans="1:2">
      <c r="A1260" s="3">
        <v>2272</v>
      </c>
      <c r="B1260">
        <f>INDEX(OrderProduct!F1260:F3211,MATCH(Histogram!A1260,OrderProduct!A1260:A3211,0))</f>
        <v>58.68</v>
      </c>
    </row>
    <row r="1261" spans="1:2">
      <c r="A1261" s="3">
        <v>2273</v>
      </c>
      <c r="B1261">
        <f>INDEX(OrderProduct!F1261:F3212,MATCH(Histogram!A1261,OrderProduct!A1261:A3212,0))</f>
        <v>53.1</v>
      </c>
    </row>
    <row r="1262" spans="1:2">
      <c r="A1262" s="3">
        <v>2273</v>
      </c>
      <c r="B1262">
        <f>INDEX(OrderProduct!F1262:F3213,MATCH(Histogram!A1262,OrderProduct!A1262:A3213,0))</f>
        <v>783.55</v>
      </c>
    </row>
    <row r="1263" spans="1:2">
      <c r="A1263" s="3">
        <v>2274</v>
      </c>
      <c r="B1263">
        <f>INDEX(OrderProduct!F1263:F3214,MATCH(Histogram!A1263,OrderProduct!A1263:A3214,0))</f>
        <v>3838.14</v>
      </c>
    </row>
    <row r="1264" spans="1:2">
      <c r="A1264" s="3">
        <v>2276</v>
      </c>
      <c r="B1264">
        <f>INDEX(OrderProduct!F1264:F3215,MATCH(Histogram!A1264,OrderProduct!A1264:A3215,0))</f>
        <v>80.35</v>
      </c>
    </row>
    <row r="1265" spans="1:2">
      <c r="A1265" s="3">
        <v>2279</v>
      </c>
      <c r="B1265">
        <f>INDEX(OrderProduct!F1265:F3216,MATCH(Histogram!A1265,OrderProduct!A1265:A3216,0))</f>
        <v>818.49</v>
      </c>
    </row>
    <row r="1266" spans="1:2">
      <c r="A1266" s="3">
        <v>2281</v>
      </c>
      <c r="B1266">
        <f>INDEX(OrderProduct!F1266:F3217,MATCH(Histogram!A1266,OrderProduct!A1266:A3217,0))</f>
        <v>1188.63</v>
      </c>
    </row>
    <row r="1267" spans="1:2">
      <c r="A1267" s="3">
        <v>2282</v>
      </c>
      <c r="B1267">
        <f>INDEX(OrderProduct!F1267:F3218,MATCH(Histogram!A1267,OrderProduct!A1267:A3218,0))</f>
        <v>1009.93</v>
      </c>
    </row>
    <row r="1268" spans="1:2">
      <c r="A1268" s="3">
        <v>2283</v>
      </c>
      <c r="B1268">
        <f>INDEX(OrderProduct!F1268:F3219,MATCH(Histogram!A1268,OrderProduct!A1268:A3219,0))</f>
        <v>140.7</v>
      </c>
    </row>
    <row r="1269" spans="1:2">
      <c r="A1269" s="3">
        <v>2285</v>
      </c>
      <c r="B1269">
        <f>INDEX(OrderProduct!F1269:F3220,MATCH(Histogram!A1269,OrderProduct!A1269:A3220,0))</f>
        <v>3550.28</v>
      </c>
    </row>
    <row r="1270" spans="1:2">
      <c r="A1270" s="3">
        <v>2286</v>
      </c>
      <c r="B1270">
        <f>INDEX(OrderProduct!F1270:F3221,MATCH(Histogram!A1270,OrderProduct!A1270:A3221,0))</f>
        <v>57.84</v>
      </c>
    </row>
    <row r="1271" spans="1:2">
      <c r="A1271" s="3">
        <v>2286</v>
      </c>
      <c r="B1271">
        <f>INDEX(OrderProduct!F1271:F3222,MATCH(Histogram!A1271,OrderProduct!A1271:A3222,0))</f>
        <v>1425.71</v>
      </c>
    </row>
    <row r="1272" spans="1:2">
      <c r="A1272" s="3">
        <v>2286</v>
      </c>
      <c r="B1272">
        <f>INDEX(OrderProduct!F1272:F3223,MATCH(Histogram!A1272,OrderProduct!A1272:A3223,0))</f>
        <v>88.64</v>
      </c>
    </row>
    <row r="1273" spans="1:2">
      <c r="A1273" s="3">
        <v>2287</v>
      </c>
      <c r="B1273">
        <f>INDEX(OrderProduct!F1273:F3224,MATCH(Histogram!A1273,OrderProduct!A1273:A3224,0))</f>
        <v>80.23</v>
      </c>
    </row>
    <row r="1274" spans="1:2">
      <c r="A1274" s="3">
        <v>2287</v>
      </c>
      <c r="B1274">
        <f>INDEX(OrderProduct!F1274:F3225,MATCH(Histogram!A1274,OrderProduct!A1274:A3225,0))</f>
        <v>2044.9</v>
      </c>
    </row>
    <row r="1275" spans="1:2">
      <c r="A1275" s="3">
        <v>2287</v>
      </c>
      <c r="B1275">
        <f>INDEX(OrderProduct!F1275:F3226,MATCH(Histogram!A1275,OrderProduct!A1275:A3226,0))</f>
        <v>53.3</v>
      </c>
    </row>
    <row r="1276" spans="1:2">
      <c r="A1276" s="3">
        <v>2287</v>
      </c>
      <c r="B1276">
        <f>INDEX(OrderProduct!F1276:F3227,MATCH(Histogram!A1276,OrderProduct!A1276:A3227,0))</f>
        <v>21.93</v>
      </c>
    </row>
    <row r="1277" spans="1:2">
      <c r="A1277" s="3">
        <v>2289</v>
      </c>
      <c r="B1277">
        <f>INDEX(OrderProduct!F1277:F3228,MATCH(Histogram!A1277,OrderProduct!A1277:A3228,0))</f>
        <v>68.72</v>
      </c>
    </row>
    <row r="1278" spans="1:2">
      <c r="A1278" s="3">
        <v>2290</v>
      </c>
      <c r="B1278">
        <f>INDEX(OrderProduct!F1278:F3229,MATCH(Histogram!A1278,OrderProduct!A1278:A3229,0))</f>
        <v>618.96</v>
      </c>
    </row>
    <row r="1279" spans="1:2">
      <c r="A1279" s="3">
        <v>2290</v>
      </c>
      <c r="B1279">
        <f>INDEX(OrderProduct!F1279:F3230,MATCH(Histogram!A1279,OrderProduct!A1279:A3230,0))</f>
        <v>77.54</v>
      </c>
    </row>
    <row r="1280" spans="1:2">
      <c r="A1280" s="3">
        <v>2290</v>
      </c>
      <c r="B1280">
        <f>INDEX(OrderProduct!F1280:F3231,MATCH(Histogram!A1280,OrderProduct!A1280:A3231,0))</f>
        <v>28.32</v>
      </c>
    </row>
    <row r="1281" spans="1:2">
      <c r="A1281" s="3">
        <v>2302</v>
      </c>
      <c r="B1281">
        <f>INDEX(OrderProduct!F1281:F3232,MATCH(Histogram!A1281,OrderProduct!A1281:A3232,0))</f>
        <v>2309.49</v>
      </c>
    </row>
    <row r="1282" spans="1:2">
      <c r="A1282" s="3">
        <v>2302</v>
      </c>
      <c r="B1282">
        <f>INDEX(OrderProduct!F1282:F3233,MATCH(Histogram!A1282,OrderProduct!A1282:A3233,0))</f>
        <v>8.3</v>
      </c>
    </row>
    <row r="1283" spans="1:2">
      <c r="A1283" s="3">
        <v>2302</v>
      </c>
      <c r="B1283">
        <f>INDEX(OrderProduct!F1283:F3234,MATCH(Histogram!A1283,OrderProduct!A1283:A3234,0))</f>
        <v>416.95</v>
      </c>
    </row>
    <row r="1284" spans="1:2">
      <c r="A1284" s="3">
        <v>2303</v>
      </c>
      <c r="B1284">
        <f>INDEX(OrderProduct!F1284:F3235,MATCH(Histogram!A1284,OrderProduct!A1284:A3235,0))</f>
        <v>61.52</v>
      </c>
    </row>
    <row r="1285" spans="1:2">
      <c r="A1285" s="3">
        <v>2303</v>
      </c>
      <c r="B1285">
        <f>INDEX(OrderProduct!F1285:F3236,MATCH(Histogram!A1285,OrderProduct!A1285:A3236,0))</f>
        <v>18.71</v>
      </c>
    </row>
    <row r="1286" spans="1:2">
      <c r="A1286" s="3">
        <v>2305</v>
      </c>
      <c r="B1286">
        <f>INDEX(OrderProduct!F1286:F3237,MATCH(Histogram!A1286,OrderProduct!A1286:A3237,0))</f>
        <v>739.06</v>
      </c>
    </row>
    <row r="1287" spans="1:2">
      <c r="A1287" s="3">
        <v>2308</v>
      </c>
      <c r="B1287">
        <f>INDEX(OrderProduct!F1287:F3238,MATCH(Histogram!A1287,OrderProduct!A1287:A3238,0))</f>
        <v>709.7</v>
      </c>
    </row>
    <row r="1288" spans="1:2">
      <c r="A1288" s="3">
        <v>2308</v>
      </c>
      <c r="B1288">
        <f>INDEX(OrderProduct!F1288:F3239,MATCH(Histogram!A1288,OrderProduct!A1288:A3239,0))</f>
        <v>27.42</v>
      </c>
    </row>
    <row r="1289" spans="1:2">
      <c r="A1289" s="3">
        <v>2323</v>
      </c>
      <c r="B1289">
        <f>INDEX(OrderProduct!F1289:F3240,MATCH(Histogram!A1289,OrderProduct!A1289:A3240,0))</f>
        <v>30.47</v>
      </c>
    </row>
    <row r="1290" spans="1:2">
      <c r="A1290" s="3">
        <v>2323</v>
      </c>
      <c r="B1290">
        <f>INDEX(OrderProduct!F1290:F3241,MATCH(Histogram!A1290,OrderProduct!A1290:A3241,0))</f>
        <v>348.08</v>
      </c>
    </row>
    <row r="1291" spans="1:2">
      <c r="A1291" s="3">
        <v>2323</v>
      </c>
      <c r="B1291">
        <f>INDEX(OrderProduct!F1291:F3242,MATCH(Histogram!A1291,OrderProduct!A1291:A3242,0))</f>
        <v>131.69</v>
      </c>
    </row>
    <row r="1292" spans="1:2">
      <c r="A1292" s="3">
        <v>2330</v>
      </c>
      <c r="B1292">
        <f>INDEX(OrderProduct!F1292:F3243,MATCH(Histogram!A1292,OrderProduct!A1292:A3243,0))</f>
        <v>13.93</v>
      </c>
    </row>
    <row r="1293" spans="1:2">
      <c r="A1293" s="3">
        <v>2333</v>
      </c>
      <c r="B1293">
        <f>INDEX(OrderProduct!F1293:F3244,MATCH(Histogram!A1293,OrderProduct!A1293:A3244,0))</f>
        <v>1216.32</v>
      </c>
    </row>
    <row r="1294" spans="1:2">
      <c r="A1294" s="3">
        <v>2334</v>
      </c>
      <c r="B1294">
        <f>INDEX(OrderProduct!F1294:F3245,MATCH(Histogram!A1294,OrderProduct!A1294:A3245,0))</f>
        <v>1989.32</v>
      </c>
    </row>
    <row r="1295" spans="1:2">
      <c r="A1295" s="3">
        <v>2334</v>
      </c>
      <c r="B1295">
        <f>INDEX(OrderProduct!F1295:F3246,MATCH(Histogram!A1295,OrderProduct!A1295:A3246,0))</f>
        <v>480.37</v>
      </c>
    </row>
    <row r="1296" spans="1:2">
      <c r="A1296" s="3">
        <v>2334</v>
      </c>
      <c r="B1296">
        <f>INDEX(OrderProduct!F1296:F3247,MATCH(Histogram!A1296,OrderProduct!A1296:A3247,0))</f>
        <v>5.76</v>
      </c>
    </row>
    <row r="1297" spans="1:2">
      <c r="A1297" s="3">
        <v>2334</v>
      </c>
      <c r="B1297">
        <f>INDEX(OrderProduct!F1297:F3248,MATCH(Histogram!A1297,OrderProduct!A1297:A3248,0))</f>
        <v>3112.13</v>
      </c>
    </row>
    <row r="1298" spans="1:2">
      <c r="A1298" s="3">
        <v>2338</v>
      </c>
      <c r="B1298">
        <f>INDEX(OrderProduct!F1298:F3249,MATCH(Histogram!A1298,OrderProduct!A1298:A3249,0))</f>
        <v>305.71</v>
      </c>
    </row>
    <row r="1299" spans="1:2">
      <c r="A1299" s="3">
        <v>2338</v>
      </c>
      <c r="B1299">
        <f>INDEX(OrderProduct!F1299:F3250,MATCH(Histogram!A1299,OrderProduct!A1299:A3250,0))</f>
        <v>277.12</v>
      </c>
    </row>
    <row r="1300" spans="1:2">
      <c r="A1300" s="3">
        <v>2339</v>
      </c>
      <c r="B1300">
        <f>INDEX(OrderProduct!F1300:F3251,MATCH(Histogram!A1300,OrderProduct!A1300:A3251,0))</f>
        <v>122.25</v>
      </c>
    </row>
    <row r="1301" spans="1:2">
      <c r="A1301" s="3">
        <v>2345</v>
      </c>
      <c r="B1301">
        <f>INDEX(OrderProduct!F1301:F3252,MATCH(Histogram!A1301,OrderProduct!A1301:A3252,0))</f>
        <v>206.09</v>
      </c>
    </row>
    <row r="1302" spans="1:2">
      <c r="A1302" s="3">
        <v>2345</v>
      </c>
      <c r="B1302">
        <f>INDEX(OrderProduct!F1302:F3253,MATCH(Histogram!A1302,OrderProduct!A1302:A3253,0))</f>
        <v>22.13</v>
      </c>
    </row>
    <row r="1303" spans="1:2">
      <c r="A1303" s="3">
        <v>2346</v>
      </c>
      <c r="B1303">
        <f>INDEX(OrderProduct!F1303:F3254,MATCH(Histogram!A1303,OrderProduct!A1303:A3254,0))</f>
        <v>34.17</v>
      </c>
    </row>
    <row r="1304" spans="1:2">
      <c r="A1304" s="3">
        <v>2346</v>
      </c>
      <c r="B1304">
        <f>INDEX(OrderProduct!F1304:F3255,MATCH(Histogram!A1304,OrderProduct!A1304:A3255,0))</f>
        <v>94.3</v>
      </c>
    </row>
    <row r="1305" spans="1:2">
      <c r="A1305" s="3">
        <v>2351</v>
      </c>
      <c r="B1305">
        <f>INDEX(OrderProduct!F1305:F3256,MATCH(Histogram!A1305,OrderProduct!A1305:A3256,0))</f>
        <v>34.32</v>
      </c>
    </row>
    <row r="1306" spans="1:2">
      <c r="A1306" s="3">
        <v>2352</v>
      </c>
      <c r="B1306">
        <f>INDEX(OrderProduct!F1306:F3257,MATCH(Histogram!A1306,OrderProduct!A1306:A3257,0))</f>
        <v>392.45</v>
      </c>
    </row>
    <row r="1307" spans="1:2">
      <c r="A1307" s="3">
        <v>2352</v>
      </c>
      <c r="B1307">
        <f>INDEX(OrderProduct!F1307:F3258,MATCH(Histogram!A1307,OrderProduct!A1307:A3258,0))</f>
        <v>94.2</v>
      </c>
    </row>
    <row r="1308" spans="1:2">
      <c r="A1308" s="3">
        <v>2352</v>
      </c>
      <c r="B1308">
        <f>INDEX(OrderProduct!F1308:F3259,MATCH(Histogram!A1308,OrderProduct!A1308:A3259,0))</f>
        <v>568.24</v>
      </c>
    </row>
    <row r="1309" spans="1:2">
      <c r="A1309" s="3">
        <v>2353</v>
      </c>
      <c r="B1309">
        <f>INDEX(OrderProduct!F1309:F3260,MATCH(Histogram!A1309,OrderProduct!A1309:A3260,0))</f>
        <v>162.91</v>
      </c>
    </row>
    <row r="1310" spans="1:2">
      <c r="A1310" s="3">
        <v>2353</v>
      </c>
      <c r="B1310">
        <f>INDEX(OrderProduct!F1310:F3261,MATCH(Histogram!A1310,OrderProduct!A1310:A3261,0))</f>
        <v>97.65</v>
      </c>
    </row>
    <row r="1311" spans="1:2">
      <c r="A1311" s="3">
        <v>2355</v>
      </c>
      <c r="B1311">
        <f>INDEX(OrderProduct!F1311:F3262,MATCH(Histogram!A1311,OrderProduct!A1311:A3262,0))</f>
        <v>1018.61</v>
      </c>
    </row>
    <row r="1312" spans="1:2">
      <c r="A1312" s="3">
        <v>2355</v>
      </c>
      <c r="B1312">
        <f>INDEX(OrderProduct!F1312:F3263,MATCH(Histogram!A1312,OrderProduct!A1312:A3263,0))</f>
        <v>157.78</v>
      </c>
    </row>
    <row r="1313" spans="1:2">
      <c r="A1313" s="3">
        <v>2356</v>
      </c>
      <c r="B1313">
        <f>INDEX(OrderProduct!F1313:F3264,MATCH(Histogram!A1313,OrderProduct!A1313:A3264,0))</f>
        <v>98.17</v>
      </c>
    </row>
    <row r="1314" spans="1:2">
      <c r="A1314" s="3">
        <v>2358</v>
      </c>
      <c r="B1314">
        <f>INDEX(OrderProduct!F1314:F3265,MATCH(Histogram!A1314,OrderProduct!A1314:A3265,0))</f>
        <v>3.51</v>
      </c>
    </row>
    <row r="1315" spans="1:2">
      <c r="A1315" s="3">
        <v>2358</v>
      </c>
      <c r="B1315">
        <f>INDEX(OrderProduct!F1315:F3266,MATCH(Histogram!A1315,OrderProduct!A1315:A3266,0))</f>
        <v>120.12</v>
      </c>
    </row>
    <row r="1316" spans="1:2">
      <c r="A1316" s="3">
        <v>2359</v>
      </c>
      <c r="B1316">
        <f>INDEX(OrderProduct!F1316:F3267,MATCH(Histogram!A1316,OrderProduct!A1316:A3267,0))</f>
        <v>28.66</v>
      </c>
    </row>
    <row r="1317" spans="1:2">
      <c r="A1317" s="3">
        <v>2361</v>
      </c>
      <c r="B1317">
        <f>INDEX(OrderProduct!F1317:F3268,MATCH(Histogram!A1317,OrderProduct!A1317:A3268,0))</f>
        <v>123.18</v>
      </c>
    </row>
    <row r="1318" spans="1:2">
      <c r="A1318" s="3">
        <v>2363</v>
      </c>
      <c r="B1318">
        <f>INDEX(OrderProduct!F1318:F3269,MATCH(Histogram!A1318,OrderProduct!A1318:A3269,0))</f>
        <v>1533.59</v>
      </c>
    </row>
    <row r="1319" spans="1:2">
      <c r="A1319" s="3">
        <v>2369</v>
      </c>
      <c r="B1319">
        <f>INDEX(OrderProduct!F1319:F3270,MATCH(Histogram!A1319,OrderProduct!A1319:A3270,0))</f>
        <v>203.37</v>
      </c>
    </row>
    <row r="1320" spans="1:2">
      <c r="A1320" s="3">
        <v>2372</v>
      </c>
      <c r="B1320">
        <f>INDEX(OrderProduct!F1320:F3271,MATCH(Histogram!A1320,OrderProduct!A1320:A3271,0))</f>
        <v>160.66</v>
      </c>
    </row>
    <row r="1321" spans="1:2">
      <c r="A1321" s="3">
        <v>2376</v>
      </c>
      <c r="B1321">
        <f>INDEX(OrderProduct!F1321:F3272,MATCH(Histogram!A1321,OrderProduct!A1321:A3272,0))</f>
        <v>1839.91</v>
      </c>
    </row>
    <row r="1322" spans="1:2">
      <c r="A1322" s="3">
        <v>2376</v>
      </c>
      <c r="B1322">
        <f>INDEX(OrderProduct!F1322:F3273,MATCH(Histogram!A1322,OrderProduct!A1322:A3273,0))</f>
        <v>63.66</v>
      </c>
    </row>
    <row r="1323" spans="1:2">
      <c r="A1323" s="3">
        <v>2379</v>
      </c>
      <c r="B1323">
        <f>INDEX(OrderProduct!F1323:F3274,MATCH(Histogram!A1323,OrderProduct!A1323:A3274,0))</f>
        <v>38.58</v>
      </c>
    </row>
    <row r="1324" spans="1:2">
      <c r="A1324" s="3">
        <v>2380</v>
      </c>
      <c r="B1324">
        <f>INDEX(OrderProduct!F1324:F3275,MATCH(Histogram!A1324,OrderProduct!A1324:A3275,0))</f>
        <v>810.47</v>
      </c>
    </row>
    <row r="1325" spans="1:2">
      <c r="A1325" s="3">
        <v>2380</v>
      </c>
      <c r="B1325">
        <f>INDEX(OrderProduct!F1325:F3276,MATCH(Histogram!A1325,OrderProduct!A1325:A3276,0))</f>
        <v>127.22</v>
      </c>
    </row>
    <row r="1326" spans="1:2">
      <c r="A1326" s="3">
        <v>2382</v>
      </c>
      <c r="B1326">
        <f>INDEX(OrderProduct!F1326:F3277,MATCH(Histogram!A1326,OrderProduct!A1326:A3277,0))</f>
        <v>432.44</v>
      </c>
    </row>
    <row r="1327" spans="1:2">
      <c r="A1327" s="3">
        <v>2382</v>
      </c>
      <c r="B1327">
        <f>INDEX(OrderProduct!F1327:F3278,MATCH(Histogram!A1327,OrderProduct!A1327:A3278,0))</f>
        <v>72.83</v>
      </c>
    </row>
    <row r="1328" spans="1:2">
      <c r="A1328" s="3">
        <v>2382</v>
      </c>
      <c r="B1328">
        <f>INDEX(OrderProduct!F1328:F3279,MATCH(Histogram!A1328,OrderProduct!A1328:A3279,0))</f>
        <v>86.8</v>
      </c>
    </row>
    <row r="1329" spans="1:2">
      <c r="A1329" s="3">
        <v>2385</v>
      </c>
      <c r="B1329">
        <f>INDEX(OrderProduct!F1329:F3280,MATCH(Histogram!A1329,OrderProduct!A1329:A3280,0))</f>
        <v>1020.08</v>
      </c>
    </row>
    <row r="1330" spans="1:2">
      <c r="A1330" s="3">
        <v>2391</v>
      </c>
      <c r="B1330">
        <f>INDEX(OrderProduct!F1330:F3281,MATCH(Histogram!A1330,OrderProduct!A1330:A3281,0))</f>
        <v>65.2</v>
      </c>
    </row>
    <row r="1331" spans="1:2">
      <c r="A1331" s="3">
        <v>2391</v>
      </c>
      <c r="B1331">
        <f>INDEX(OrderProduct!F1331:F3282,MATCH(Histogram!A1331,OrderProduct!A1331:A3282,0))</f>
        <v>22.59</v>
      </c>
    </row>
    <row r="1332" spans="1:2">
      <c r="A1332" s="3">
        <v>2391</v>
      </c>
      <c r="B1332">
        <f>INDEX(OrderProduct!F1332:F3283,MATCH(Histogram!A1332,OrderProduct!A1332:A3283,0))</f>
        <v>121.36</v>
      </c>
    </row>
    <row r="1333" spans="1:2">
      <c r="A1333" s="3">
        <v>2391</v>
      </c>
      <c r="B1333">
        <f>INDEX(OrderProduct!F1333:F3284,MATCH(Histogram!A1333,OrderProduct!A1333:A3284,0))</f>
        <v>2013.67</v>
      </c>
    </row>
    <row r="1334" spans="1:2">
      <c r="A1334" s="3">
        <v>2393</v>
      </c>
      <c r="B1334">
        <f>INDEX(OrderProduct!F1334:F3285,MATCH(Histogram!A1334,OrderProduct!A1334:A3285,0))</f>
        <v>641.11</v>
      </c>
    </row>
    <row r="1335" spans="1:2">
      <c r="A1335" s="3">
        <v>2393</v>
      </c>
      <c r="B1335">
        <f>INDEX(OrderProduct!F1335:F3286,MATCH(Histogram!A1335,OrderProduct!A1335:A3286,0))</f>
        <v>25.35</v>
      </c>
    </row>
    <row r="1336" spans="1:2">
      <c r="A1336" s="3">
        <v>2394</v>
      </c>
      <c r="B1336">
        <f>INDEX(OrderProduct!F1336:F3287,MATCH(Histogram!A1336,OrderProduct!A1336:A3287,0))</f>
        <v>316.28</v>
      </c>
    </row>
    <row r="1337" spans="1:2">
      <c r="A1337" s="3">
        <v>2394</v>
      </c>
      <c r="B1337">
        <f>INDEX(OrderProduct!F1337:F3288,MATCH(Histogram!A1337,OrderProduct!A1337:A3288,0))</f>
        <v>87.21</v>
      </c>
    </row>
    <row r="1338" spans="1:2">
      <c r="A1338" s="3">
        <v>2395</v>
      </c>
      <c r="B1338">
        <f>INDEX(OrderProduct!F1338:F3289,MATCH(Histogram!A1338,OrderProduct!A1338:A3289,0))</f>
        <v>40.15</v>
      </c>
    </row>
    <row r="1339" spans="1:2">
      <c r="A1339" s="3">
        <v>2398</v>
      </c>
      <c r="B1339">
        <f>INDEX(OrderProduct!F1339:F3290,MATCH(Histogram!A1339,OrderProduct!A1339:A3290,0))</f>
        <v>3707.05</v>
      </c>
    </row>
    <row r="1340" spans="1:2">
      <c r="A1340" s="3">
        <v>2417</v>
      </c>
      <c r="B1340">
        <f>INDEX(OrderProduct!F1340:F3291,MATCH(Histogram!A1340,OrderProduct!A1340:A3291,0))</f>
        <v>1805.9</v>
      </c>
    </row>
    <row r="1341" spans="1:2">
      <c r="A1341" s="3">
        <v>2418</v>
      </c>
      <c r="B1341">
        <f>INDEX(OrderProduct!F1341:F3292,MATCH(Histogram!A1341,OrderProduct!A1341:A3292,0))</f>
        <v>311.41</v>
      </c>
    </row>
    <row r="1342" spans="1:2">
      <c r="A1342" s="3">
        <v>2418</v>
      </c>
      <c r="B1342">
        <f>INDEX(OrderProduct!F1342:F3293,MATCH(Histogram!A1342,OrderProduct!A1342:A3293,0))</f>
        <v>2805.18</v>
      </c>
    </row>
    <row r="1343" spans="1:2">
      <c r="A1343" s="3">
        <v>2418</v>
      </c>
      <c r="B1343">
        <f>INDEX(OrderProduct!F1343:F3294,MATCH(Histogram!A1343,OrderProduct!A1343:A3294,0))</f>
        <v>29.85</v>
      </c>
    </row>
    <row r="1344" spans="1:2">
      <c r="A1344" s="3">
        <v>2419</v>
      </c>
      <c r="B1344">
        <f>INDEX(OrderProduct!F1344:F3295,MATCH(Histogram!A1344,OrderProduct!A1344:A3295,0))</f>
        <v>366.44</v>
      </c>
    </row>
    <row r="1345" spans="1:2">
      <c r="A1345" s="3">
        <v>2419</v>
      </c>
      <c r="B1345">
        <f>INDEX(OrderProduct!F1345:F3296,MATCH(Histogram!A1345,OrderProduct!A1345:A3296,0))</f>
        <v>69.75</v>
      </c>
    </row>
    <row r="1346" spans="1:2">
      <c r="A1346" s="3">
        <v>2420</v>
      </c>
      <c r="B1346">
        <f>INDEX(OrderProduct!F1346:F3297,MATCH(Histogram!A1346,OrderProduct!A1346:A3297,0))</f>
        <v>5.5</v>
      </c>
    </row>
    <row r="1347" spans="1:2">
      <c r="A1347" s="3">
        <v>2422</v>
      </c>
      <c r="B1347">
        <f>INDEX(OrderProduct!F1347:F3298,MATCH(Histogram!A1347,OrderProduct!A1347:A3298,0))</f>
        <v>62.46</v>
      </c>
    </row>
    <row r="1348" spans="1:2">
      <c r="A1348" s="3">
        <v>2422</v>
      </c>
      <c r="B1348">
        <f>INDEX(OrderProduct!F1348:F3299,MATCH(Histogram!A1348,OrderProduct!A1348:A3299,0))</f>
        <v>667.84</v>
      </c>
    </row>
    <row r="1349" spans="1:2">
      <c r="A1349" s="3">
        <v>2423</v>
      </c>
      <c r="B1349">
        <f>INDEX(OrderProduct!F1349:F3300,MATCH(Histogram!A1349,OrderProduct!A1349:A3300,0))</f>
        <v>28.11</v>
      </c>
    </row>
    <row r="1350" spans="1:2">
      <c r="A1350" s="3">
        <v>2426</v>
      </c>
      <c r="B1350">
        <f>INDEX(OrderProduct!F1350:F3301,MATCH(Histogram!A1350,OrderProduct!A1350:A3301,0))</f>
        <v>292.23</v>
      </c>
    </row>
    <row r="1351" spans="1:2">
      <c r="A1351" s="3">
        <v>2426</v>
      </c>
      <c r="B1351">
        <f>INDEX(OrderProduct!F1351:F3302,MATCH(Histogram!A1351,OrderProduct!A1351:A3302,0))</f>
        <v>772.56</v>
      </c>
    </row>
    <row r="1352" spans="1:2">
      <c r="A1352" s="3">
        <v>2426</v>
      </c>
      <c r="B1352">
        <f>INDEX(OrderProduct!F1352:F3303,MATCH(Histogram!A1352,OrderProduct!A1352:A3303,0))</f>
        <v>19.97</v>
      </c>
    </row>
    <row r="1353" spans="1:2">
      <c r="A1353" s="3">
        <v>2427</v>
      </c>
      <c r="B1353">
        <f>INDEX(OrderProduct!F1353:F3304,MATCH(Histogram!A1353,OrderProduct!A1353:A3304,0))</f>
        <v>660.03</v>
      </c>
    </row>
    <row r="1354" spans="1:2">
      <c r="A1354" s="3">
        <v>2430</v>
      </c>
      <c r="B1354">
        <f>INDEX(OrderProduct!F1354:F3305,MATCH(Histogram!A1354,OrderProduct!A1354:A3305,0))</f>
        <v>1033.56</v>
      </c>
    </row>
    <row r="1355" spans="1:2">
      <c r="A1355" s="3">
        <v>2430</v>
      </c>
      <c r="B1355">
        <f>INDEX(OrderProduct!F1355:F3306,MATCH(Histogram!A1355,OrderProduct!A1355:A3306,0))</f>
        <v>495.82</v>
      </c>
    </row>
    <row r="1356" spans="1:2">
      <c r="A1356" s="3">
        <v>2430</v>
      </c>
      <c r="B1356">
        <f>INDEX(OrderProduct!F1356:F3307,MATCH(Histogram!A1356,OrderProduct!A1356:A3307,0))</f>
        <v>4086.5</v>
      </c>
    </row>
    <row r="1357" spans="1:2">
      <c r="A1357" s="3">
        <v>2431</v>
      </c>
      <c r="B1357">
        <f>INDEX(OrderProduct!F1357:F3308,MATCH(Histogram!A1357,OrderProduct!A1357:A3308,0))</f>
        <v>375.03</v>
      </c>
    </row>
    <row r="1358" spans="1:2">
      <c r="A1358" s="3">
        <v>2431</v>
      </c>
      <c r="B1358">
        <f>INDEX(OrderProduct!F1358:F3309,MATCH(Histogram!A1358,OrderProduct!A1358:A3309,0))</f>
        <v>22.11</v>
      </c>
    </row>
    <row r="1359" spans="1:2">
      <c r="A1359" s="3">
        <v>2432</v>
      </c>
      <c r="B1359">
        <f>INDEX(OrderProduct!F1359:F3310,MATCH(Histogram!A1359,OrderProduct!A1359:A3310,0))</f>
        <v>2875.35</v>
      </c>
    </row>
    <row r="1360" spans="1:2">
      <c r="A1360" s="3">
        <v>2432</v>
      </c>
      <c r="B1360">
        <f>INDEX(OrderProduct!F1360:F3311,MATCH(Histogram!A1360,OrderProduct!A1360:A3311,0))</f>
        <v>460.87</v>
      </c>
    </row>
    <row r="1361" spans="1:2">
      <c r="A1361" s="3">
        <v>2433</v>
      </c>
      <c r="B1361">
        <f>INDEX(OrderProduct!F1361:F3312,MATCH(Histogram!A1361,OrderProduct!A1361:A3312,0))</f>
        <v>29.5</v>
      </c>
    </row>
    <row r="1362" spans="1:2">
      <c r="A1362" s="3">
        <v>2437</v>
      </c>
      <c r="B1362">
        <f>INDEX(OrderProduct!F1362:F3313,MATCH(Histogram!A1362,OrderProduct!A1362:A3313,0))</f>
        <v>58.33</v>
      </c>
    </row>
    <row r="1363" spans="1:2">
      <c r="A1363" s="3">
        <v>2441</v>
      </c>
      <c r="B1363">
        <f>INDEX(OrderProduct!F1363:F3314,MATCH(Histogram!A1363,OrderProduct!A1363:A3314,0))</f>
        <v>20.42</v>
      </c>
    </row>
    <row r="1364" spans="1:2">
      <c r="A1364" s="3">
        <v>2442</v>
      </c>
      <c r="B1364">
        <f>INDEX(OrderProduct!F1364:F3315,MATCH(Histogram!A1364,OrderProduct!A1364:A3315,0))</f>
        <v>26.07</v>
      </c>
    </row>
    <row r="1365" spans="1:2">
      <c r="A1365" s="3">
        <v>2443</v>
      </c>
      <c r="B1365">
        <f>INDEX(OrderProduct!F1365:F3316,MATCH(Histogram!A1365,OrderProduct!A1365:A3316,0))</f>
        <v>119.29</v>
      </c>
    </row>
    <row r="1366" spans="1:2">
      <c r="A1366" s="3">
        <v>2443</v>
      </c>
      <c r="B1366">
        <f>INDEX(OrderProduct!F1366:F3317,MATCH(Histogram!A1366,OrderProduct!A1366:A3317,0))</f>
        <v>3.08</v>
      </c>
    </row>
    <row r="1367" spans="1:2">
      <c r="A1367" s="3">
        <v>2448</v>
      </c>
      <c r="B1367">
        <f>INDEX(OrderProduct!F1367:F3318,MATCH(Histogram!A1367,OrderProduct!A1367:A3318,0))</f>
        <v>69.46</v>
      </c>
    </row>
    <row r="1368" spans="1:2">
      <c r="A1368" s="3">
        <v>2450</v>
      </c>
      <c r="B1368">
        <f>INDEX(OrderProduct!F1368:F3319,MATCH(Histogram!A1368,OrderProduct!A1368:A3319,0))</f>
        <v>1145.72</v>
      </c>
    </row>
    <row r="1369" spans="1:2">
      <c r="A1369" s="3">
        <v>2454</v>
      </c>
      <c r="B1369">
        <f>INDEX(OrderProduct!F1369:F3320,MATCH(Histogram!A1369,OrderProduct!A1369:A3320,0))</f>
        <v>87.11</v>
      </c>
    </row>
    <row r="1370" spans="1:2">
      <c r="A1370" s="3">
        <v>2456</v>
      </c>
      <c r="B1370">
        <f>INDEX(OrderProduct!F1370:F3321,MATCH(Histogram!A1370,OrderProduct!A1370:A3321,0))</f>
        <v>170.46</v>
      </c>
    </row>
    <row r="1371" spans="1:2">
      <c r="A1371" s="3">
        <v>2456</v>
      </c>
      <c r="B1371">
        <f>INDEX(OrderProduct!F1371:F3322,MATCH(Histogram!A1371,OrderProduct!A1371:A3322,0))</f>
        <v>4.95</v>
      </c>
    </row>
    <row r="1372" spans="1:2">
      <c r="A1372" s="3">
        <v>2457</v>
      </c>
      <c r="B1372">
        <f>INDEX(OrderProduct!F1372:F3323,MATCH(Histogram!A1372,OrderProduct!A1372:A3323,0))</f>
        <v>461.24</v>
      </c>
    </row>
    <row r="1373" spans="1:2">
      <c r="A1373" s="3">
        <v>2458</v>
      </c>
      <c r="B1373">
        <f>INDEX(OrderProduct!F1373:F3324,MATCH(Histogram!A1373,OrderProduct!A1373:A3324,0))</f>
        <v>618.85</v>
      </c>
    </row>
    <row r="1374" spans="1:2">
      <c r="A1374" s="3">
        <v>2458</v>
      </c>
      <c r="B1374">
        <f>INDEX(OrderProduct!F1374:F3325,MATCH(Histogram!A1374,OrderProduct!A1374:A3325,0))</f>
        <v>115.99</v>
      </c>
    </row>
    <row r="1375" spans="1:2">
      <c r="A1375" s="3">
        <v>2460</v>
      </c>
      <c r="B1375">
        <f>INDEX(OrderProduct!F1375:F3326,MATCH(Histogram!A1375,OrderProduct!A1375:A3326,0))</f>
        <v>19.46</v>
      </c>
    </row>
    <row r="1376" spans="1:2">
      <c r="A1376" s="3">
        <v>2460</v>
      </c>
      <c r="B1376">
        <f>INDEX(OrderProduct!F1376:F3327,MATCH(Histogram!A1376,OrderProduct!A1376:A3327,0))</f>
        <v>44.75</v>
      </c>
    </row>
    <row r="1377" spans="1:2">
      <c r="A1377" s="3">
        <v>2464</v>
      </c>
      <c r="B1377">
        <f>INDEX(OrderProduct!F1377:F3328,MATCH(Histogram!A1377,OrderProduct!A1377:A3328,0))</f>
        <v>191.73</v>
      </c>
    </row>
    <row r="1378" spans="1:2">
      <c r="A1378" s="3">
        <v>2464</v>
      </c>
      <c r="B1378">
        <f>INDEX(OrderProduct!F1378:F3329,MATCH(Histogram!A1378,OrderProduct!A1378:A3329,0))</f>
        <v>473.53</v>
      </c>
    </row>
    <row r="1379" spans="1:2">
      <c r="A1379" s="3">
        <v>2464</v>
      </c>
      <c r="B1379">
        <f>INDEX(OrderProduct!F1379:F3330,MATCH(Histogram!A1379,OrderProduct!A1379:A3330,0))</f>
        <v>400.47</v>
      </c>
    </row>
    <row r="1380" spans="1:2">
      <c r="A1380" s="3">
        <v>2464</v>
      </c>
      <c r="B1380">
        <f>INDEX(OrderProduct!F1380:F3331,MATCH(Histogram!A1380,OrderProduct!A1380:A3331,0))</f>
        <v>84.76</v>
      </c>
    </row>
    <row r="1381" spans="1:2">
      <c r="A1381" s="3">
        <v>2466</v>
      </c>
      <c r="B1381">
        <f>INDEX(OrderProduct!F1381:F3332,MATCH(Histogram!A1381,OrderProduct!A1381:A3332,0))</f>
        <v>104.84</v>
      </c>
    </row>
    <row r="1382" spans="1:2">
      <c r="A1382" s="3">
        <v>2466</v>
      </c>
      <c r="B1382">
        <f>INDEX(OrderProduct!F1382:F3333,MATCH(Histogram!A1382,OrderProduct!A1382:A3333,0))</f>
        <v>1527.97</v>
      </c>
    </row>
    <row r="1383" spans="1:2">
      <c r="A1383" s="3">
        <v>2466</v>
      </c>
      <c r="B1383">
        <f>INDEX(OrderProduct!F1383:F3334,MATCH(Histogram!A1383,OrderProduct!A1383:A3334,0))</f>
        <v>110.86</v>
      </c>
    </row>
    <row r="1384" spans="1:2">
      <c r="A1384" s="3">
        <v>2468</v>
      </c>
      <c r="B1384">
        <f>INDEX(OrderProduct!F1384:F3335,MATCH(Histogram!A1384,OrderProduct!A1384:A3335,0))</f>
        <v>97.98</v>
      </c>
    </row>
    <row r="1385" spans="1:2">
      <c r="A1385" s="3">
        <v>2468</v>
      </c>
      <c r="B1385">
        <f>INDEX(OrderProduct!F1385:F3336,MATCH(Histogram!A1385,OrderProduct!A1385:A3336,0))</f>
        <v>799.76</v>
      </c>
    </row>
    <row r="1386" spans="1:2">
      <c r="A1386" s="3">
        <v>2472</v>
      </c>
      <c r="B1386">
        <f>INDEX(OrderProduct!F1386:F3337,MATCH(Histogram!A1386,OrderProduct!A1386:A3337,0))</f>
        <v>609.09</v>
      </c>
    </row>
    <row r="1387" spans="1:2">
      <c r="A1387" s="3">
        <v>2481</v>
      </c>
      <c r="B1387">
        <f>INDEX(OrderProduct!F1387:F3338,MATCH(Histogram!A1387,OrderProduct!A1387:A3338,0))</f>
        <v>2761.94</v>
      </c>
    </row>
    <row r="1388" spans="1:2">
      <c r="A1388" s="3">
        <v>2484</v>
      </c>
      <c r="B1388">
        <f>INDEX(OrderProduct!F1388:F3339,MATCH(Histogram!A1388,OrderProduct!A1388:A3339,0))</f>
        <v>19.12</v>
      </c>
    </row>
    <row r="1389" spans="1:2">
      <c r="A1389" s="3">
        <v>2484</v>
      </c>
      <c r="B1389">
        <f>INDEX(OrderProduct!F1389:F3340,MATCH(Histogram!A1389,OrderProduct!A1389:A3340,0))</f>
        <v>186.64</v>
      </c>
    </row>
    <row r="1390" spans="1:2">
      <c r="A1390" s="3">
        <v>2486</v>
      </c>
      <c r="B1390">
        <f>INDEX(OrderProduct!F1390:F3341,MATCH(Histogram!A1390,OrderProduct!A1390:A3341,0))</f>
        <v>17.42</v>
      </c>
    </row>
    <row r="1391" spans="1:2">
      <c r="A1391" s="3">
        <v>2486</v>
      </c>
      <c r="B1391">
        <f>INDEX(OrderProduct!F1391:F3342,MATCH(Histogram!A1391,OrderProduct!A1391:A3342,0))</f>
        <v>51.86</v>
      </c>
    </row>
    <row r="1392" spans="1:2">
      <c r="A1392" s="3">
        <v>2486</v>
      </c>
      <c r="B1392">
        <f>INDEX(OrderProduct!F1392:F3343,MATCH(Histogram!A1392,OrderProduct!A1392:A3343,0))</f>
        <v>222.71</v>
      </c>
    </row>
    <row r="1393" spans="1:2">
      <c r="A1393" s="3">
        <v>2487</v>
      </c>
      <c r="B1393">
        <f>INDEX(OrderProduct!F1393:F3344,MATCH(Histogram!A1393,OrderProduct!A1393:A3344,0))</f>
        <v>220.52</v>
      </c>
    </row>
    <row r="1394" spans="1:2">
      <c r="A1394" s="3">
        <v>2487</v>
      </c>
      <c r="B1394">
        <f>INDEX(OrderProduct!F1394:F3345,MATCH(Histogram!A1394,OrderProduct!A1394:A3345,0))</f>
        <v>562.93</v>
      </c>
    </row>
    <row r="1395" spans="1:2">
      <c r="A1395" s="3">
        <v>2487</v>
      </c>
      <c r="B1395">
        <f>INDEX(OrderProduct!F1395:F3346,MATCH(Histogram!A1395,OrderProduct!A1395:A3346,0))</f>
        <v>29.18</v>
      </c>
    </row>
    <row r="1396" spans="1:2">
      <c r="A1396" s="3">
        <v>2488</v>
      </c>
      <c r="B1396">
        <f>INDEX(OrderProduct!F1396:F3347,MATCH(Histogram!A1396,OrderProduct!A1396:A3347,0))</f>
        <v>214.14</v>
      </c>
    </row>
    <row r="1397" spans="1:2">
      <c r="A1397" s="3">
        <v>2488</v>
      </c>
      <c r="B1397">
        <f>INDEX(OrderProduct!F1397:F3348,MATCH(Histogram!A1397,OrderProduct!A1397:A3348,0))</f>
        <v>1634.13</v>
      </c>
    </row>
    <row r="1398" spans="1:2">
      <c r="A1398" s="3">
        <v>2489</v>
      </c>
      <c r="B1398">
        <f>INDEX(OrderProduct!F1398:F3349,MATCH(Histogram!A1398,OrderProduct!A1398:A3349,0))</f>
        <v>139.49</v>
      </c>
    </row>
    <row r="1399" spans="1:2">
      <c r="A1399" s="3">
        <v>2489</v>
      </c>
      <c r="B1399">
        <f>INDEX(OrderProduct!F1399:F3350,MATCH(Histogram!A1399,OrderProduct!A1399:A3350,0))</f>
        <v>1952.43</v>
      </c>
    </row>
    <row r="1400" spans="1:2">
      <c r="A1400" s="3">
        <v>2489</v>
      </c>
      <c r="B1400">
        <f>INDEX(OrderProduct!F1400:F3351,MATCH(Histogram!A1400,OrderProduct!A1400:A3351,0))</f>
        <v>1170.21</v>
      </c>
    </row>
    <row r="1401" spans="1:2">
      <c r="A1401" s="3">
        <v>2490</v>
      </c>
      <c r="B1401">
        <f>INDEX(OrderProduct!F1401:F3352,MATCH(Histogram!A1401,OrderProduct!A1401:A3352,0))</f>
        <v>243.32</v>
      </c>
    </row>
    <row r="1402" spans="1:2">
      <c r="A1402" s="3">
        <v>2490</v>
      </c>
      <c r="B1402">
        <f>INDEX(OrderProduct!F1402:F3353,MATCH(Histogram!A1402,OrderProduct!A1402:A3353,0))</f>
        <v>7.15</v>
      </c>
    </row>
    <row r="1403" spans="1:2">
      <c r="A1403" s="3">
        <v>2491</v>
      </c>
      <c r="B1403">
        <f>INDEX(OrderProduct!F1403:F3354,MATCH(Histogram!A1403,OrderProduct!A1403:A3354,0))</f>
        <v>378.23</v>
      </c>
    </row>
    <row r="1404" spans="1:2">
      <c r="A1404" s="3">
        <v>2491</v>
      </c>
      <c r="B1404">
        <f>INDEX(OrderProduct!F1404:F3355,MATCH(Histogram!A1404,OrderProduct!A1404:A3355,0))</f>
        <v>12.16</v>
      </c>
    </row>
    <row r="1405" spans="1:2">
      <c r="A1405" s="3">
        <v>2491</v>
      </c>
      <c r="B1405">
        <f>INDEX(OrderProduct!F1405:F3356,MATCH(Histogram!A1405,OrderProduct!A1405:A3356,0))</f>
        <v>147.56</v>
      </c>
    </row>
    <row r="1406" spans="1:2">
      <c r="A1406" s="3">
        <v>2491</v>
      </c>
      <c r="B1406">
        <f>INDEX(OrderProduct!F1406:F3357,MATCH(Histogram!A1406,OrderProduct!A1406:A3357,0))</f>
        <v>40.95</v>
      </c>
    </row>
    <row r="1407" spans="1:2">
      <c r="A1407" s="3">
        <v>2491</v>
      </c>
      <c r="B1407">
        <f>INDEX(OrderProduct!F1407:F3358,MATCH(Histogram!A1407,OrderProduct!A1407:A3358,0))</f>
        <v>1155.73</v>
      </c>
    </row>
    <row r="1408" spans="1:2">
      <c r="A1408" s="3">
        <v>2491</v>
      </c>
      <c r="B1408">
        <f>INDEX(OrderProduct!F1408:F3359,MATCH(Histogram!A1408,OrderProduct!A1408:A3359,0))</f>
        <v>192.3</v>
      </c>
    </row>
    <row r="1409" spans="1:2">
      <c r="A1409" s="3">
        <v>2491</v>
      </c>
      <c r="B1409">
        <f>INDEX(OrderProduct!F1409:F3360,MATCH(Histogram!A1409,OrderProduct!A1409:A3360,0))</f>
        <v>748.1</v>
      </c>
    </row>
    <row r="1410" spans="1:2">
      <c r="A1410" s="3">
        <v>2495</v>
      </c>
      <c r="B1410">
        <f>INDEX(OrderProduct!F1410:F3361,MATCH(Histogram!A1410,OrderProduct!A1410:A3361,0))</f>
        <v>138.51</v>
      </c>
    </row>
    <row r="1411" spans="1:2">
      <c r="A1411" s="3">
        <v>2498</v>
      </c>
      <c r="B1411">
        <f>INDEX(OrderProduct!F1411:F3362,MATCH(Histogram!A1411,OrderProduct!A1411:A3362,0))</f>
        <v>1160.42</v>
      </c>
    </row>
    <row r="1412" spans="1:2">
      <c r="A1412" s="3">
        <v>2498</v>
      </c>
      <c r="B1412">
        <f>INDEX(OrderProduct!F1412:F3363,MATCH(Histogram!A1412,OrderProduct!A1412:A3363,0))</f>
        <v>103.37</v>
      </c>
    </row>
    <row r="1413" spans="1:2">
      <c r="A1413" s="3">
        <v>2498</v>
      </c>
      <c r="B1413">
        <f>INDEX(OrderProduct!F1413:F3364,MATCH(Histogram!A1413,OrderProduct!A1413:A3364,0))</f>
        <v>40.22</v>
      </c>
    </row>
    <row r="1414" spans="1:2">
      <c r="A1414" s="3">
        <v>2498</v>
      </c>
      <c r="B1414">
        <f>INDEX(OrderProduct!F1414:F3365,MATCH(Histogram!A1414,OrderProduct!A1414:A3365,0))</f>
        <v>52.43</v>
      </c>
    </row>
    <row r="1415" spans="1:2">
      <c r="A1415" s="3">
        <v>2499</v>
      </c>
      <c r="B1415">
        <f>INDEX(OrderProduct!F1415:F3366,MATCH(Histogram!A1415,OrderProduct!A1415:A3366,0))</f>
        <v>21.46</v>
      </c>
    </row>
    <row r="1416" spans="1:2">
      <c r="A1416" s="3">
        <v>2500</v>
      </c>
      <c r="B1416">
        <f>INDEX(OrderProduct!F1416:F3367,MATCH(Histogram!A1416,OrderProduct!A1416:A3367,0))</f>
        <v>3506.78</v>
      </c>
    </row>
    <row r="1417" spans="1:2">
      <c r="A1417" s="3">
        <v>2502</v>
      </c>
      <c r="B1417">
        <f>INDEX(OrderProduct!F1417:F3368,MATCH(Histogram!A1417,OrderProduct!A1417:A3368,0))</f>
        <v>267.69</v>
      </c>
    </row>
    <row r="1418" spans="1:2">
      <c r="A1418" s="3">
        <v>2502</v>
      </c>
      <c r="B1418">
        <f>INDEX(OrderProduct!F1418:F3369,MATCH(Histogram!A1418,OrderProduct!A1418:A3369,0))</f>
        <v>2307.26</v>
      </c>
    </row>
    <row r="1419" spans="1:2">
      <c r="A1419" s="3">
        <v>2506</v>
      </c>
      <c r="B1419">
        <f>INDEX(OrderProduct!F1419:F3370,MATCH(Histogram!A1419,OrderProduct!A1419:A3370,0))</f>
        <v>2610.56</v>
      </c>
    </row>
    <row r="1420" spans="1:2">
      <c r="A1420" s="3">
        <v>2507</v>
      </c>
      <c r="B1420">
        <f>INDEX(OrderProduct!F1420:F3371,MATCH(Histogram!A1420,OrderProduct!A1420:A3371,0))</f>
        <v>637.37</v>
      </c>
    </row>
    <row r="1421" spans="1:2">
      <c r="A1421" s="3">
        <v>2508</v>
      </c>
      <c r="B1421">
        <f>INDEX(OrderProduct!F1421:F3372,MATCH(Histogram!A1421,OrderProduct!A1421:A3372,0))</f>
        <v>232.16</v>
      </c>
    </row>
    <row r="1422" spans="1:2">
      <c r="A1422" s="3">
        <v>2509</v>
      </c>
      <c r="B1422">
        <f>INDEX(OrderProduct!F1422:F3373,MATCH(Histogram!A1422,OrderProduct!A1422:A3373,0))</f>
        <v>43.84</v>
      </c>
    </row>
    <row r="1423" spans="1:2">
      <c r="A1423" s="3">
        <v>2512</v>
      </c>
      <c r="B1423">
        <f>INDEX(OrderProduct!F1423:F3374,MATCH(Histogram!A1423,OrderProduct!A1423:A3374,0))</f>
        <v>141.74</v>
      </c>
    </row>
    <row r="1424" spans="1:2">
      <c r="A1424" s="3">
        <v>2516</v>
      </c>
      <c r="B1424">
        <f>INDEX(OrderProduct!F1424:F3375,MATCH(Histogram!A1424,OrderProduct!A1424:A3375,0))</f>
        <v>31.98</v>
      </c>
    </row>
    <row r="1425" spans="1:2">
      <c r="A1425" s="3">
        <v>2520</v>
      </c>
      <c r="B1425">
        <f>INDEX(OrderProduct!F1425:F3376,MATCH(Histogram!A1425,OrderProduct!A1425:A3376,0))</f>
        <v>77.47</v>
      </c>
    </row>
    <row r="1426" spans="1:2">
      <c r="A1426" s="3">
        <v>2521</v>
      </c>
      <c r="B1426">
        <f>INDEX(OrderProduct!F1426:F3377,MATCH(Histogram!A1426,OrderProduct!A1426:A3377,0))</f>
        <v>204.34</v>
      </c>
    </row>
    <row r="1427" spans="1:2">
      <c r="A1427" s="3">
        <v>2522</v>
      </c>
      <c r="B1427">
        <f>INDEX(OrderProduct!F1427:F3378,MATCH(Histogram!A1427,OrderProduct!A1427:A3378,0))</f>
        <v>746.91</v>
      </c>
    </row>
    <row r="1428" spans="1:2">
      <c r="A1428" s="3">
        <v>2526</v>
      </c>
      <c r="B1428">
        <f>INDEX(OrderProduct!F1428:F3379,MATCH(Histogram!A1428,OrderProduct!A1428:A3379,0))</f>
        <v>52.09</v>
      </c>
    </row>
    <row r="1429" spans="1:2">
      <c r="A1429" s="3">
        <v>2527</v>
      </c>
      <c r="B1429">
        <f>INDEX(OrderProduct!F1429:F3380,MATCH(Histogram!A1429,OrderProduct!A1429:A3380,0))</f>
        <v>1794.88</v>
      </c>
    </row>
    <row r="1430" spans="1:2">
      <c r="A1430" s="3">
        <v>2530</v>
      </c>
      <c r="B1430">
        <f>INDEX(OrderProduct!F1430:F3381,MATCH(Histogram!A1430,OrderProduct!A1430:A3381,0))</f>
        <v>765.04</v>
      </c>
    </row>
    <row r="1431" spans="1:2">
      <c r="A1431" s="3">
        <v>2531</v>
      </c>
      <c r="B1431">
        <f>INDEX(OrderProduct!F1431:F3382,MATCH(Histogram!A1431,OrderProduct!A1431:A3382,0))</f>
        <v>78.54</v>
      </c>
    </row>
    <row r="1432" spans="1:2">
      <c r="A1432" s="3">
        <v>2534</v>
      </c>
      <c r="B1432">
        <f>INDEX(OrderProduct!F1432:F3383,MATCH(Histogram!A1432,OrderProduct!A1432:A3383,0))</f>
        <v>605.1</v>
      </c>
    </row>
    <row r="1433" spans="1:2">
      <c r="A1433" s="3">
        <v>2539</v>
      </c>
      <c r="B1433">
        <f>INDEX(OrderProduct!F1433:F3384,MATCH(Histogram!A1433,OrderProduct!A1433:A3384,0))</f>
        <v>1346.32</v>
      </c>
    </row>
    <row r="1434" spans="1:2">
      <c r="A1434" s="3">
        <v>2540</v>
      </c>
      <c r="B1434">
        <f>INDEX(OrderProduct!F1434:F3385,MATCH(Histogram!A1434,OrderProduct!A1434:A3385,0))</f>
        <v>355.84</v>
      </c>
    </row>
    <row r="1435" spans="1:2">
      <c r="A1435" s="3">
        <v>2543</v>
      </c>
      <c r="B1435">
        <f>INDEX(OrderProduct!F1435:F3386,MATCH(Histogram!A1435,OrderProduct!A1435:A3386,0))</f>
        <v>292.18</v>
      </c>
    </row>
    <row r="1436" spans="1:2">
      <c r="A1436" s="3">
        <v>2543</v>
      </c>
      <c r="B1436">
        <f>INDEX(OrderProduct!F1436:F3387,MATCH(Histogram!A1436,OrderProduct!A1436:A3387,0))</f>
        <v>24.57</v>
      </c>
    </row>
    <row r="1437" spans="1:2">
      <c r="A1437" s="3">
        <v>2545</v>
      </c>
      <c r="B1437">
        <f>INDEX(OrderProduct!F1437:F3388,MATCH(Histogram!A1437,OrderProduct!A1437:A3388,0))</f>
        <v>658.62</v>
      </c>
    </row>
    <row r="1438" spans="1:2">
      <c r="A1438" s="3">
        <v>2547</v>
      </c>
      <c r="B1438">
        <f>INDEX(OrderProduct!F1438:F3389,MATCH(Histogram!A1438,OrderProduct!A1438:A3389,0))</f>
        <v>21.96</v>
      </c>
    </row>
    <row r="1439" spans="1:2">
      <c r="A1439" s="3">
        <v>2548</v>
      </c>
      <c r="B1439">
        <f>INDEX(OrderProduct!F1439:F3390,MATCH(Histogram!A1439,OrderProduct!A1439:A3390,0))</f>
        <v>1159.79</v>
      </c>
    </row>
    <row r="1440" spans="1:2">
      <c r="A1440" s="3">
        <v>2548</v>
      </c>
      <c r="B1440">
        <f>INDEX(OrderProduct!F1440:F3391,MATCH(Histogram!A1440,OrderProduct!A1440:A3391,0))</f>
        <v>33.02</v>
      </c>
    </row>
    <row r="1441" spans="1:2">
      <c r="A1441" s="3">
        <v>2548</v>
      </c>
      <c r="B1441">
        <f>INDEX(OrderProduct!F1441:F3392,MATCH(Histogram!A1441,OrderProduct!A1441:A3392,0))</f>
        <v>2273.1</v>
      </c>
    </row>
    <row r="1442" spans="1:2">
      <c r="A1442" s="3">
        <v>2548</v>
      </c>
      <c r="B1442">
        <f>INDEX(OrderProduct!F1442:F3393,MATCH(Histogram!A1442,OrderProduct!A1442:A3393,0))</f>
        <v>19.49</v>
      </c>
    </row>
    <row r="1443" spans="1:2">
      <c r="A1443" s="3">
        <v>2548</v>
      </c>
      <c r="B1443">
        <f>INDEX(OrderProduct!F1443:F3394,MATCH(Histogram!A1443,OrderProduct!A1443:A3394,0))</f>
        <v>5845.81</v>
      </c>
    </row>
    <row r="1444" spans="1:2">
      <c r="A1444" s="3">
        <v>2549</v>
      </c>
      <c r="B1444">
        <f>INDEX(OrderProduct!F1444:F3395,MATCH(Histogram!A1444,OrderProduct!A1444:A3395,0))</f>
        <v>633.85</v>
      </c>
    </row>
    <row r="1445" spans="1:2">
      <c r="A1445" s="3">
        <v>2549</v>
      </c>
      <c r="B1445">
        <f>INDEX(OrderProduct!F1445:F3396,MATCH(Histogram!A1445,OrderProduct!A1445:A3396,0))</f>
        <v>798.89</v>
      </c>
    </row>
    <row r="1446" spans="1:2">
      <c r="A1446" s="3">
        <v>2549</v>
      </c>
      <c r="B1446">
        <f>INDEX(OrderProduct!F1446:F3397,MATCH(Histogram!A1446,OrderProduct!A1446:A3397,0))</f>
        <v>133.19</v>
      </c>
    </row>
    <row r="1447" spans="1:2">
      <c r="A1447" s="3">
        <v>2549</v>
      </c>
      <c r="B1447">
        <f>INDEX(OrderProduct!F1447:F3398,MATCH(Histogram!A1447,OrderProduct!A1447:A3398,0))</f>
        <v>97.33</v>
      </c>
    </row>
    <row r="1448" spans="1:2">
      <c r="A1448" s="3">
        <v>2551</v>
      </c>
      <c r="B1448">
        <f>INDEX(OrderProduct!F1448:F3399,MATCH(Histogram!A1448,OrderProduct!A1448:A3399,0))</f>
        <v>1104.32</v>
      </c>
    </row>
    <row r="1449" spans="1:2">
      <c r="A1449" s="3">
        <v>2553</v>
      </c>
      <c r="B1449">
        <f>INDEX(OrderProduct!F1449:F3400,MATCH(Histogram!A1449,OrderProduct!A1449:A3400,0))</f>
        <v>149.8</v>
      </c>
    </row>
    <row r="1450" spans="1:2">
      <c r="A1450" s="3">
        <v>2555</v>
      </c>
      <c r="B1450">
        <f>INDEX(OrderProduct!F1450:F3401,MATCH(Histogram!A1450,OrderProduct!A1450:A3401,0))</f>
        <v>511.42</v>
      </c>
    </row>
    <row r="1451" spans="1:2">
      <c r="A1451" s="3">
        <v>2555</v>
      </c>
      <c r="B1451">
        <f>INDEX(OrderProduct!F1451:F3402,MATCH(Histogram!A1451,OrderProduct!A1451:A3402,0))</f>
        <v>958.46</v>
      </c>
    </row>
    <row r="1452" spans="1:2">
      <c r="A1452" s="3">
        <v>2555</v>
      </c>
      <c r="B1452">
        <f>INDEX(OrderProduct!F1452:F3403,MATCH(Histogram!A1452,OrderProduct!A1452:A3403,0))</f>
        <v>368.84</v>
      </c>
    </row>
    <row r="1453" spans="1:2">
      <c r="A1453" s="3">
        <v>2561</v>
      </c>
      <c r="B1453">
        <f>INDEX(OrderProduct!F1453:F3404,MATCH(Histogram!A1453,OrderProduct!A1453:A3404,0))</f>
        <v>30.86</v>
      </c>
    </row>
    <row r="1454" spans="1:2">
      <c r="A1454" s="3">
        <v>2561</v>
      </c>
      <c r="B1454">
        <f>INDEX(OrderProduct!F1454:F3405,MATCH(Histogram!A1454,OrderProduct!A1454:A3405,0))</f>
        <v>568.25</v>
      </c>
    </row>
    <row r="1455" spans="1:2">
      <c r="A1455" s="3">
        <v>2561</v>
      </c>
      <c r="B1455">
        <f>INDEX(OrderProduct!F1455:F3406,MATCH(Histogram!A1455,OrderProduct!A1455:A3406,0))</f>
        <v>126.66</v>
      </c>
    </row>
    <row r="1456" spans="1:2">
      <c r="A1456" s="3">
        <v>2563</v>
      </c>
      <c r="B1456">
        <f>INDEX(OrderProduct!F1456:F3407,MATCH(Histogram!A1456,OrderProduct!A1456:A3407,0))</f>
        <v>49.81</v>
      </c>
    </row>
    <row r="1457" spans="1:2">
      <c r="A1457" s="3">
        <v>2570</v>
      </c>
      <c r="B1457">
        <f>INDEX(OrderProduct!F1457:F3408,MATCH(Histogram!A1457,OrderProduct!A1457:A3408,0))</f>
        <v>2239.03</v>
      </c>
    </row>
    <row r="1458" spans="1:2">
      <c r="A1458" s="3">
        <v>2570</v>
      </c>
      <c r="B1458">
        <f>INDEX(OrderProduct!F1458:F3409,MATCH(Histogram!A1458,OrderProduct!A1458:A3409,0))</f>
        <v>38.41</v>
      </c>
    </row>
    <row r="1459" spans="1:2">
      <c r="A1459" s="3">
        <v>2570</v>
      </c>
      <c r="B1459">
        <f>INDEX(OrderProduct!F1459:F3410,MATCH(Histogram!A1459,OrderProduct!A1459:A3410,0))</f>
        <v>131.34</v>
      </c>
    </row>
    <row r="1460" spans="1:2">
      <c r="A1460" s="3">
        <v>2570</v>
      </c>
      <c r="B1460">
        <f>INDEX(OrderProduct!F1460:F3411,MATCH(Histogram!A1460,OrderProduct!A1460:A3411,0))</f>
        <v>106.57</v>
      </c>
    </row>
    <row r="1461" spans="1:2">
      <c r="A1461" s="3">
        <v>2571</v>
      </c>
      <c r="B1461">
        <f>INDEX(OrderProduct!F1461:F3412,MATCH(Histogram!A1461,OrderProduct!A1461:A3412,0))</f>
        <v>251.61</v>
      </c>
    </row>
    <row r="1462" spans="1:2">
      <c r="A1462" s="3">
        <v>2571</v>
      </c>
      <c r="B1462">
        <f>INDEX(OrderProduct!F1462:F3413,MATCH(Histogram!A1462,OrderProduct!A1462:A3413,0))</f>
        <v>287.99</v>
      </c>
    </row>
    <row r="1463" spans="1:2">
      <c r="A1463" s="3">
        <v>2578</v>
      </c>
      <c r="B1463">
        <f>INDEX(OrderProduct!F1463:F3414,MATCH(Histogram!A1463,OrderProduct!A1463:A3414,0))</f>
        <v>46.86</v>
      </c>
    </row>
    <row r="1464" spans="1:2">
      <c r="A1464" s="3">
        <v>2578</v>
      </c>
      <c r="B1464">
        <f>INDEX(OrderProduct!F1464:F3415,MATCH(Histogram!A1464,OrderProduct!A1464:A3415,0))</f>
        <v>269.54</v>
      </c>
    </row>
    <row r="1465" spans="1:2">
      <c r="A1465" s="3">
        <v>2578</v>
      </c>
      <c r="B1465">
        <f>INDEX(OrderProduct!F1465:F3416,MATCH(Histogram!A1465,OrderProduct!A1465:A3416,0))</f>
        <v>1030.51</v>
      </c>
    </row>
    <row r="1466" spans="1:2">
      <c r="A1466" s="3">
        <v>2579</v>
      </c>
      <c r="B1466">
        <f>INDEX(OrderProduct!F1466:F3417,MATCH(Histogram!A1466,OrderProduct!A1466:A3417,0))</f>
        <v>2026.91</v>
      </c>
    </row>
    <row r="1467" spans="1:2">
      <c r="A1467" s="3">
        <v>2579</v>
      </c>
      <c r="B1467">
        <f>INDEX(OrderProduct!F1467:F3418,MATCH(Histogram!A1467,OrderProduct!A1467:A3418,0))</f>
        <v>715.55</v>
      </c>
    </row>
    <row r="1468" spans="1:2">
      <c r="A1468" s="3">
        <v>2583</v>
      </c>
      <c r="B1468">
        <f>INDEX(OrderProduct!F1468:F3419,MATCH(Histogram!A1468,OrderProduct!A1468:A3419,0))</f>
        <v>45.63</v>
      </c>
    </row>
    <row r="1469" spans="1:2">
      <c r="A1469" s="3">
        <v>2583</v>
      </c>
      <c r="B1469">
        <f>INDEX(OrderProduct!F1469:F3420,MATCH(Histogram!A1469,OrderProduct!A1469:A3420,0))</f>
        <v>1608.11</v>
      </c>
    </row>
    <row r="1470" spans="1:2">
      <c r="A1470" s="3">
        <v>2584</v>
      </c>
      <c r="B1470">
        <f>INDEX(OrderProduct!F1470:F3421,MATCH(Histogram!A1470,OrderProduct!A1470:A3421,0))</f>
        <v>610.65</v>
      </c>
    </row>
    <row r="1471" spans="1:2">
      <c r="A1471" s="3">
        <v>2587</v>
      </c>
      <c r="B1471">
        <f>INDEX(OrderProduct!F1471:F3422,MATCH(Histogram!A1471,OrderProduct!A1471:A3422,0))</f>
        <v>699.24</v>
      </c>
    </row>
    <row r="1472" spans="1:2">
      <c r="A1472" s="3">
        <v>2587</v>
      </c>
      <c r="B1472">
        <f>INDEX(OrderProduct!F1472:F3423,MATCH(Histogram!A1472,OrderProduct!A1472:A3423,0))</f>
        <v>2346.03</v>
      </c>
    </row>
    <row r="1473" spans="1:2">
      <c r="A1473" s="3">
        <v>2593</v>
      </c>
      <c r="B1473">
        <f>INDEX(OrderProduct!F1473:F3424,MATCH(Histogram!A1473,OrderProduct!A1473:A3424,0))</f>
        <v>33.77</v>
      </c>
    </row>
    <row r="1474" spans="1:2">
      <c r="A1474" s="3">
        <v>2593</v>
      </c>
      <c r="B1474">
        <f>INDEX(OrderProduct!F1474:F3425,MATCH(Histogram!A1474,OrderProduct!A1474:A3425,0))</f>
        <v>172.79</v>
      </c>
    </row>
    <row r="1475" spans="1:2">
      <c r="A1475" s="3">
        <v>2601</v>
      </c>
      <c r="B1475">
        <f>INDEX(OrderProduct!F1475:F3426,MATCH(Histogram!A1475,OrderProduct!A1475:A3426,0))</f>
        <v>19.66</v>
      </c>
    </row>
    <row r="1476" spans="1:2">
      <c r="A1476" s="3">
        <v>2603</v>
      </c>
      <c r="B1476">
        <f>INDEX(OrderProduct!F1476:F3427,MATCH(Histogram!A1476,OrderProduct!A1476:A3427,0))</f>
        <v>31.71</v>
      </c>
    </row>
    <row r="1477" spans="1:2">
      <c r="A1477" s="3">
        <v>2604</v>
      </c>
      <c r="B1477">
        <f>INDEX(OrderProduct!F1477:F3428,MATCH(Histogram!A1477,OrderProduct!A1477:A3428,0))</f>
        <v>26.37</v>
      </c>
    </row>
    <row r="1478" spans="1:2">
      <c r="A1478" s="3">
        <v>2610</v>
      </c>
      <c r="B1478">
        <f>INDEX(OrderProduct!F1478:F3429,MATCH(Histogram!A1478,OrderProduct!A1478:A3429,0))</f>
        <v>53.44</v>
      </c>
    </row>
    <row r="1479" spans="1:2">
      <c r="A1479" s="3">
        <v>2613</v>
      </c>
      <c r="B1479">
        <f>INDEX(OrderProduct!F1479:F3430,MATCH(Histogram!A1479,OrderProduct!A1479:A3430,0))</f>
        <v>57.34</v>
      </c>
    </row>
    <row r="1480" spans="1:2">
      <c r="A1480" s="3">
        <v>2616</v>
      </c>
      <c r="B1480">
        <f>INDEX(OrderProduct!F1480:F3431,MATCH(Histogram!A1480,OrderProduct!A1480:A3431,0))</f>
        <v>65.69</v>
      </c>
    </row>
    <row r="1481" spans="1:2">
      <c r="A1481" s="3">
        <v>2617</v>
      </c>
      <c r="B1481">
        <f>INDEX(OrderProduct!F1481:F3432,MATCH(Histogram!A1481,OrderProduct!A1481:A3432,0))</f>
        <v>2748.21</v>
      </c>
    </row>
    <row r="1482" spans="1:2">
      <c r="A1482" s="3">
        <v>2618</v>
      </c>
      <c r="B1482">
        <f>INDEX(OrderProduct!F1482:F3433,MATCH(Histogram!A1482,OrderProduct!A1482:A3433,0))</f>
        <v>93.19</v>
      </c>
    </row>
    <row r="1483" spans="1:2">
      <c r="A1483" s="3">
        <v>2618</v>
      </c>
      <c r="B1483">
        <f>INDEX(OrderProduct!F1483:F3434,MATCH(Histogram!A1483,OrderProduct!A1483:A3434,0))</f>
        <v>363.37</v>
      </c>
    </row>
    <row r="1484" spans="1:2">
      <c r="A1484" s="3">
        <v>2618</v>
      </c>
      <c r="B1484">
        <f>INDEX(OrderProduct!F1484:F3435,MATCH(Histogram!A1484,OrderProduct!A1484:A3435,0))</f>
        <v>480.75</v>
      </c>
    </row>
    <row r="1485" spans="1:2">
      <c r="A1485" s="3">
        <v>2618</v>
      </c>
      <c r="B1485">
        <f>INDEX(OrderProduct!F1485:F3436,MATCH(Histogram!A1485,OrderProduct!A1485:A3436,0))</f>
        <v>925.19</v>
      </c>
    </row>
    <row r="1486" spans="1:2">
      <c r="A1486" s="3">
        <v>2618</v>
      </c>
      <c r="B1486">
        <f>INDEX(OrderProduct!F1486:F3437,MATCH(Histogram!A1486,OrderProduct!A1486:A3437,0))</f>
        <v>16.88</v>
      </c>
    </row>
    <row r="1487" spans="1:2">
      <c r="A1487" s="3">
        <v>2618</v>
      </c>
      <c r="B1487">
        <f>INDEX(OrderProduct!F1487:F3438,MATCH(Histogram!A1487,OrderProduct!A1487:A3438,0))</f>
        <v>2125.12</v>
      </c>
    </row>
    <row r="1488" spans="1:2">
      <c r="A1488" s="3">
        <v>2619</v>
      </c>
      <c r="B1488">
        <f>INDEX(OrderProduct!F1488:F3439,MATCH(Histogram!A1488,OrderProduct!A1488:A3439,0))</f>
        <v>45.05</v>
      </c>
    </row>
    <row r="1489" spans="1:2">
      <c r="A1489" s="3">
        <v>2619</v>
      </c>
      <c r="B1489">
        <f>INDEX(OrderProduct!F1489:F3440,MATCH(Histogram!A1489,OrderProduct!A1489:A3440,0))</f>
        <v>211.13</v>
      </c>
    </row>
    <row r="1490" spans="1:2">
      <c r="A1490" s="3">
        <v>2620</v>
      </c>
      <c r="B1490">
        <f>INDEX(OrderProduct!F1490:F3441,MATCH(Histogram!A1490,OrderProduct!A1490:A3441,0))</f>
        <v>25.39</v>
      </c>
    </row>
    <row r="1491" spans="1:2">
      <c r="A1491" s="3">
        <v>2621</v>
      </c>
      <c r="B1491">
        <f>INDEX(OrderProduct!F1491:F3442,MATCH(Histogram!A1491,OrderProduct!A1491:A3442,0))</f>
        <v>87.27</v>
      </c>
    </row>
    <row r="1492" spans="1:2">
      <c r="A1492" s="3">
        <v>2626</v>
      </c>
      <c r="B1492">
        <f>INDEX(OrderProduct!F1492:F3443,MATCH(Histogram!A1492,OrderProduct!A1492:A3443,0))</f>
        <v>455.77</v>
      </c>
    </row>
    <row r="1493" spans="1:2">
      <c r="A1493" s="3">
        <v>2628</v>
      </c>
      <c r="B1493">
        <f>INDEX(OrderProduct!F1493:F3444,MATCH(Histogram!A1493,OrderProduct!A1493:A3444,0))</f>
        <v>231.79</v>
      </c>
    </row>
    <row r="1494" spans="1:2">
      <c r="A1494" s="3">
        <v>2630</v>
      </c>
      <c r="B1494">
        <f>INDEX(OrderProduct!F1494:F3445,MATCH(Histogram!A1494,OrderProduct!A1494:A3445,0))</f>
        <v>69.89</v>
      </c>
    </row>
    <row r="1495" spans="1:2">
      <c r="A1495" s="3">
        <v>2630</v>
      </c>
      <c r="B1495">
        <f>INDEX(OrderProduct!F1495:F3446,MATCH(Histogram!A1495,OrderProduct!A1495:A3446,0))</f>
        <v>12.18</v>
      </c>
    </row>
    <row r="1496" spans="1:2">
      <c r="A1496" s="3">
        <v>2630</v>
      </c>
      <c r="B1496">
        <f>INDEX(OrderProduct!F1496:F3447,MATCH(Histogram!A1496,OrderProduct!A1496:A3447,0))</f>
        <v>950.43</v>
      </c>
    </row>
    <row r="1497" spans="1:2">
      <c r="A1497" s="3">
        <v>2630</v>
      </c>
      <c r="B1497">
        <f>INDEX(OrderProduct!F1497:F3448,MATCH(Histogram!A1497,OrderProduct!A1497:A3448,0))</f>
        <v>93.82</v>
      </c>
    </row>
    <row r="1498" spans="1:2">
      <c r="A1498" s="3">
        <v>2638</v>
      </c>
      <c r="B1498">
        <f>INDEX(OrderProduct!F1498:F3449,MATCH(Histogram!A1498,OrderProduct!A1498:A3449,0))</f>
        <v>152.54</v>
      </c>
    </row>
    <row r="1499" spans="1:2">
      <c r="A1499" s="3">
        <v>2639</v>
      </c>
      <c r="B1499">
        <f>INDEX(OrderProduct!F1499:F3450,MATCH(Histogram!A1499,OrderProduct!A1499:A3450,0))</f>
        <v>89.79</v>
      </c>
    </row>
    <row r="1500" spans="1:2">
      <c r="A1500" s="3">
        <v>2647</v>
      </c>
      <c r="B1500">
        <f>INDEX(OrderProduct!F1500:F3451,MATCH(Histogram!A1500,OrderProduct!A1500:A3451,0))</f>
        <v>26.31</v>
      </c>
    </row>
    <row r="1501" spans="1:2">
      <c r="A1501" s="3">
        <v>2647</v>
      </c>
      <c r="B1501">
        <f>INDEX(OrderProduct!F1501:F3452,MATCH(Histogram!A1501,OrderProduct!A1501:A3452,0))</f>
        <v>209.78</v>
      </c>
    </row>
    <row r="1502" spans="1:2">
      <c r="A1502" s="3">
        <v>2649</v>
      </c>
      <c r="B1502">
        <f>INDEX(OrderProduct!F1502:F3453,MATCH(Histogram!A1502,OrderProduct!A1502:A3453,0))</f>
        <v>17.83</v>
      </c>
    </row>
    <row r="1503" spans="1:2">
      <c r="A1503" s="3">
        <v>2650</v>
      </c>
      <c r="B1503">
        <f>INDEX(OrderProduct!F1503:F3454,MATCH(Histogram!A1503,OrderProduct!A1503:A3454,0))</f>
        <v>334.44</v>
      </c>
    </row>
    <row r="1504" spans="1:2">
      <c r="A1504" s="3">
        <v>2652</v>
      </c>
      <c r="B1504">
        <f>INDEX(OrderProduct!F1504:F3455,MATCH(Histogram!A1504,OrderProduct!A1504:A3455,0))</f>
        <v>302.34</v>
      </c>
    </row>
    <row r="1505" spans="1:2">
      <c r="A1505" s="3">
        <v>2653</v>
      </c>
      <c r="B1505">
        <f>INDEX(OrderProduct!F1505:F3456,MATCH(Histogram!A1505,OrderProduct!A1505:A3456,0))</f>
        <v>99.69</v>
      </c>
    </row>
    <row r="1506" spans="1:2">
      <c r="A1506" s="3">
        <v>2653</v>
      </c>
      <c r="B1506">
        <f>INDEX(OrderProduct!F1506:F3457,MATCH(Histogram!A1506,OrderProduct!A1506:A3457,0))</f>
        <v>152.49</v>
      </c>
    </row>
    <row r="1507" spans="1:2">
      <c r="A1507" s="3">
        <v>2655</v>
      </c>
      <c r="B1507">
        <f>INDEX(OrderProduct!F1507:F3458,MATCH(Histogram!A1507,OrderProduct!A1507:A3458,0))</f>
        <v>57.24</v>
      </c>
    </row>
    <row r="1508" spans="1:2">
      <c r="A1508" s="3">
        <v>2655</v>
      </c>
      <c r="B1508">
        <f>INDEX(OrderProduct!F1508:F3459,MATCH(Histogram!A1508,OrderProduct!A1508:A3459,0))</f>
        <v>824.7</v>
      </c>
    </row>
    <row r="1509" spans="1:2">
      <c r="A1509" s="3">
        <v>2660</v>
      </c>
      <c r="B1509">
        <f>INDEX(OrderProduct!F1509:F3460,MATCH(Histogram!A1509,OrderProduct!A1509:A3460,0))</f>
        <v>431.43</v>
      </c>
    </row>
    <row r="1510" spans="1:2">
      <c r="A1510" s="3">
        <v>2667</v>
      </c>
      <c r="B1510">
        <f>INDEX(OrderProduct!F1510:F3461,MATCH(Histogram!A1510,OrderProduct!A1510:A3461,0))</f>
        <v>2013.88</v>
      </c>
    </row>
    <row r="1511" spans="1:2">
      <c r="A1511" s="3">
        <v>2667</v>
      </c>
      <c r="B1511">
        <f>INDEX(OrderProduct!F1511:F3462,MATCH(Histogram!A1511,OrderProduct!A1511:A3462,0))</f>
        <v>201.32</v>
      </c>
    </row>
    <row r="1512" spans="1:2">
      <c r="A1512" s="3">
        <v>2668</v>
      </c>
      <c r="B1512">
        <f>INDEX(OrderProduct!F1512:F3463,MATCH(Histogram!A1512,OrderProduct!A1512:A3463,0))</f>
        <v>298.51</v>
      </c>
    </row>
    <row r="1513" spans="1:2">
      <c r="A1513" s="3">
        <v>2668</v>
      </c>
      <c r="B1513">
        <f>INDEX(OrderProduct!F1513:F3464,MATCH(Histogram!A1513,OrderProduct!A1513:A3464,0))</f>
        <v>78.08</v>
      </c>
    </row>
    <row r="1514" spans="1:2">
      <c r="A1514" s="3">
        <v>2668</v>
      </c>
      <c r="B1514">
        <f>INDEX(OrderProduct!F1514:F3465,MATCH(Histogram!A1514,OrderProduct!A1514:A3465,0))</f>
        <v>81.9</v>
      </c>
    </row>
    <row r="1515" spans="1:2">
      <c r="A1515" s="3">
        <v>2670</v>
      </c>
      <c r="B1515">
        <f>INDEX(OrderProduct!F1515:F3466,MATCH(Histogram!A1515,OrderProduct!A1515:A3466,0))</f>
        <v>2343.34</v>
      </c>
    </row>
    <row r="1516" spans="1:2">
      <c r="A1516" s="3">
        <v>2670</v>
      </c>
      <c r="B1516">
        <f>INDEX(OrderProduct!F1516:F3467,MATCH(Histogram!A1516,OrderProduct!A1516:A3467,0))</f>
        <v>267.83</v>
      </c>
    </row>
    <row r="1517" spans="1:2">
      <c r="A1517" s="3">
        <v>2671</v>
      </c>
      <c r="B1517">
        <f>INDEX(OrderProduct!F1517:F3468,MATCH(Histogram!A1517,OrderProduct!A1517:A3468,0))</f>
        <v>21.46</v>
      </c>
    </row>
    <row r="1518" spans="1:2">
      <c r="A1518" s="3">
        <v>2677</v>
      </c>
      <c r="B1518">
        <f>INDEX(OrderProduct!F1518:F3469,MATCH(Histogram!A1518,OrderProduct!A1518:A3469,0))</f>
        <v>61.87</v>
      </c>
    </row>
    <row r="1519" spans="1:2">
      <c r="A1519" s="3">
        <v>2677</v>
      </c>
      <c r="B1519">
        <f>INDEX(OrderProduct!F1519:F3470,MATCH(Histogram!A1519,OrderProduct!A1519:A3470,0))</f>
        <v>48.88</v>
      </c>
    </row>
    <row r="1520" spans="1:2">
      <c r="A1520" s="3">
        <v>2684</v>
      </c>
      <c r="B1520">
        <f>INDEX(OrderProduct!F1520:F3471,MATCH(Histogram!A1520,OrderProduct!A1520:A3471,0))</f>
        <v>21.56</v>
      </c>
    </row>
    <row r="1521" spans="1:2">
      <c r="A1521" s="3">
        <v>2684</v>
      </c>
      <c r="B1521">
        <f>INDEX(OrderProduct!F1521:F3472,MATCH(Histogram!A1521,OrderProduct!A1521:A3472,0))</f>
        <v>164.67</v>
      </c>
    </row>
    <row r="1522" spans="1:2">
      <c r="A1522" s="3">
        <v>2684</v>
      </c>
      <c r="B1522">
        <f>INDEX(OrderProduct!F1522:F3473,MATCH(Histogram!A1522,OrderProduct!A1522:A3473,0))</f>
        <v>72.74</v>
      </c>
    </row>
    <row r="1523" spans="1:2">
      <c r="A1523" s="3">
        <v>2684</v>
      </c>
      <c r="B1523">
        <f>INDEX(OrderProduct!F1523:F3474,MATCH(Histogram!A1523,OrderProduct!A1523:A3474,0))</f>
        <v>418.75</v>
      </c>
    </row>
    <row r="1524" spans="1:2">
      <c r="A1524" s="3">
        <v>2684</v>
      </c>
      <c r="B1524">
        <f>INDEX(OrderProduct!F1524:F3475,MATCH(Histogram!A1524,OrderProduct!A1524:A3475,0))</f>
        <v>469.59</v>
      </c>
    </row>
    <row r="1525" spans="1:2">
      <c r="A1525" s="3">
        <v>2685</v>
      </c>
      <c r="B1525">
        <f>INDEX(OrderProduct!F1525:F3476,MATCH(Histogram!A1525,OrderProduct!A1525:A3476,0))</f>
        <v>374.6</v>
      </c>
    </row>
    <row r="1526" spans="1:2">
      <c r="A1526" s="3">
        <v>2689</v>
      </c>
      <c r="B1526">
        <f>INDEX(OrderProduct!F1526:F3477,MATCH(Histogram!A1526,OrderProduct!A1526:A3477,0))</f>
        <v>894.64</v>
      </c>
    </row>
    <row r="1527" spans="1:2">
      <c r="A1527" s="3">
        <v>2693</v>
      </c>
      <c r="B1527">
        <f>INDEX(OrderProduct!F1527:F3478,MATCH(Histogram!A1527,OrderProduct!A1527:A3478,0))</f>
        <v>2642.48</v>
      </c>
    </row>
    <row r="1528" spans="1:2">
      <c r="A1528" s="3">
        <v>2696</v>
      </c>
      <c r="B1528">
        <f>INDEX(OrderProduct!F1528:F3479,MATCH(Histogram!A1528,OrderProduct!A1528:A3479,0))</f>
        <v>49.78</v>
      </c>
    </row>
    <row r="1529" spans="1:2">
      <c r="A1529" s="3">
        <v>2697</v>
      </c>
      <c r="B1529">
        <f>INDEX(OrderProduct!F1529:F3480,MATCH(Histogram!A1529,OrderProduct!A1529:A3480,0))</f>
        <v>16.62</v>
      </c>
    </row>
    <row r="1530" spans="1:2">
      <c r="A1530" s="3">
        <v>2697</v>
      </c>
      <c r="B1530">
        <f>INDEX(OrderProduct!F1530:F3481,MATCH(Histogram!A1530,OrderProduct!A1530:A3481,0))</f>
        <v>517.68</v>
      </c>
    </row>
    <row r="1531" spans="1:2">
      <c r="A1531" s="3">
        <v>2699</v>
      </c>
      <c r="B1531">
        <f>INDEX(OrderProduct!F1531:F3482,MATCH(Histogram!A1531,OrderProduct!A1531:A3482,0))</f>
        <v>118.57</v>
      </c>
    </row>
    <row r="1532" spans="1:2">
      <c r="A1532" s="3">
        <v>2699</v>
      </c>
      <c r="B1532">
        <f>INDEX(OrderProduct!F1532:F3483,MATCH(Histogram!A1532,OrderProduct!A1532:A3483,0))</f>
        <v>79.47</v>
      </c>
    </row>
    <row r="1533" spans="1:2">
      <c r="A1533" s="3">
        <v>2704</v>
      </c>
      <c r="B1533">
        <f>INDEX(OrderProduct!F1533:F3484,MATCH(Histogram!A1533,OrderProduct!A1533:A3484,0))</f>
        <v>627.28</v>
      </c>
    </row>
    <row r="1534" spans="1:2">
      <c r="A1534" s="3">
        <v>2704</v>
      </c>
      <c r="B1534">
        <f>INDEX(OrderProduct!F1534:F3485,MATCH(Histogram!A1534,OrderProduct!A1534:A3485,0))</f>
        <v>16.6</v>
      </c>
    </row>
    <row r="1535" spans="1:2">
      <c r="A1535" s="3">
        <v>2709</v>
      </c>
      <c r="B1535">
        <f>INDEX(OrderProduct!F1535:F3486,MATCH(Histogram!A1535,OrderProduct!A1535:A3486,0))</f>
        <v>2285.41</v>
      </c>
    </row>
    <row r="1536" spans="1:2">
      <c r="A1536" s="3">
        <v>2709</v>
      </c>
      <c r="B1536">
        <f>INDEX(OrderProduct!F1536:F3487,MATCH(Histogram!A1536,OrderProduct!A1536:A3487,0))</f>
        <v>513.52</v>
      </c>
    </row>
    <row r="1537" spans="1:2">
      <c r="A1537" s="3">
        <v>2713</v>
      </c>
      <c r="B1537">
        <f>INDEX(OrderProduct!F1537:F3488,MATCH(Histogram!A1537,OrderProduct!A1537:A3488,0))</f>
        <v>85.26</v>
      </c>
    </row>
    <row r="1538" spans="1:2">
      <c r="A1538" s="3">
        <v>2713</v>
      </c>
      <c r="B1538">
        <f>INDEX(OrderProduct!F1538:F3489,MATCH(Histogram!A1538,OrderProduct!A1538:A3489,0))</f>
        <v>37.89</v>
      </c>
    </row>
    <row r="1539" spans="1:2">
      <c r="A1539" s="3">
        <v>2715</v>
      </c>
      <c r="B1539">
        <f>INDEX(OrderProduct!F1539:F3490,MATCH(Histogram!A1539,OrderProduct!A1539:A3490,0))</f>
        <v>343.79</v>
      </c>
    </row>
    <row r="1540" spans="1:2">
      <c r="A1540" s="3">
        <v>2718</v>
      </c>
      <c r="B1540">
        <f>INDEX(OrderProduct!F1540:F3491,MATCH(Histogram!A1540,OrderProduct!A1540:A3491,0))</f>
        <v>188.09</v>
      </c>
    </row>
    <row r="1541" spans="1:2">
      <c r="A1541" s="3">
        <v>2720</v>
      </c>
      <c r="B1541">
        <f>INDEX(OrderProduct!F1541:F3492,MATCH(Histogram!A1541,OrderProduct!A1541:A3492,0))</f>
        <v>211.15</v>
      </c>
    </row>
    <row r="1542" spans="1:2">
      <c r="A1542" s="3">
        <v>2724</v>
      </c>
      <c r="B1542">
        <f>INDEX(OrderProduct!F1542:F3493,MATCH(Histogram!A1542,OrderProduct!A1542:A3493,0))</f>
        <v>6362.85</v>
      </c>
    </row>
    <row r="1543" spans="1:2">
      <c r="A1543" s="3">
        <v>2724</v>
      </c>
      <c r="B1543">
        <f>INDEX(OrderProduct!F1543:F3494,MATCH(Histogram!A1543,OrderProduct!A1543:A3494,0))</f>
        <v>2848.38</v>
      </c>
    </row>
    <row r="1544" spans="1:2">
      <c r="A1544" s="3">
        <v>2725</v>
      </c>
      <c r="B1544">
        <f>INDEX(OrderProduct!F1544:F3495,MATCH(Histogram!A1544,OrderProduct!A1544:A3495,0))</f>
        <v>236.83</v>
      </c>
    </row>
    <row r="1545" spans="1:2">
      <c r="A1545" s="3">
        <v>2729</v>
      </c>
      <c r="B1545">
        <f>INDEX(OrderProduct!F1545:F3496,MATCH(Histogram!A1545,OrderProduct!A1545:A3496,0))</f>
        <v>1944.87</v>
      </c>
    </row>
    <row r="1546" spans="1:2">
      <c r="A1546" s="3">
        <v>2737</v>
      </c>
      <c r="B1546">
        <f>INDEX(OrderProduct!F1546:F3497,MATCH(Histogram!A1546,OrderProduct!A1546:A3497,0))</f>
        <v>1599.96</v>
      </c>
    </row>
    <row r="1547" spans="1:2">
      <c r="A1547" s="3">
        <v>2737</v>
      </c>
      <c r="B1547">
        <f>INDEX(OrderProduct!F1547:F3498,MATCH(Histogram!A1547,OrderProduct!A1547:A3498,0))</f>
        <v>58.8</v>
      </c>
    </row>
    <row r="1548" spans="1:2">
      <c r="A1548" s="3">
        <v>2738</v>
      </c>
      <c r="B1548">
        <f>INDEX(OrderProduct!F1548:F3499,MATCH(Histogram!A1548,OrderProduct!A1548:A3499,0))</f>
        <v>120.47</v>
      </c>
    </row>
    <row r="1549" spans="1:2">
      <c r="A1549" s="3">
        <v>2741</v>
      </c>
      <c r="B1549">
        <f>INDEX(OrderProduct!F1549:F3500,MATCH(Histogram!A1549,OrderProduct!A1549:A3500,0))</f>
        <v>197.59</v>
      </c>
    </row>
    <row r="1550" spans="1:2">
      <c r="A1550" s="3">
        <v>2745</v>
      </c>
      <c r="B1550">
        <f>INDEX(OrderProduct!F1550:F3501,MATCH(Histogram!A1550,OrderProduct!A1550:A3501,0))</f>
        <v>33.04</v>
      </c>
    </row>
    <row r="1551" spans="1:2">
      <c r="A1551" s="3">
        <v>2747</v>
      </c>
      <c r="B1551">
        <f>INDEX(OrderProduct!F1551:F3502,MATCH(Histogram!A1551,OrderProduct!A1551:A3502,0))</f>
        <v>27.45</v>
      </c>
    </row>
    <row r="1552" spans="1:2">
      <c r="A1552" s="3">
        <v>2747</v>
      </c>
      <c r="B1552">
        <f>INDEX(OrderProduct!F1552:F3503,MATCH(Histogram!A1552,OrderProduct!A1552:A3503,0))</f>
        <v>5.9</v>
      </c>
    </row>
    <row r="1553" spans="1:2">
      <c r="A1553" s="3">
        <v>2750</v>
      </c>
      <c r="B1553">
        <f>INDEX(OrderProduct!F1553:F3504,MATCH(Histogram!A1553,OrderProduct!A1553:A3504,0))</f>
        <v>158.13</v>
      </c>
    </row>
    <row r="1554" spans="1:2">
      <c r="A1554" s="3">
        <v>2760</v>
      </c>
      <c r="B1554">
        <f>INDEX(OrderProduct!F1554:F3505,MATCH(Histogram!A1554,OrderProduct!A1554:A3505,0))</f>
        <v>163.01</v>
      </c>
    </row>
    <row r="1555" spans="1:2">
      <c r="A1555" s="3">
        <v>2764</v>
      </c>
      <c r="B1555">
        <f>INDEX(OrderProduct!F1555:F3506,MATCH(Histogram!A1555,OrderProduct!A1555:A3506,0))</f>
        <v>39.97</v>
      </c>
    </row>
    <row r="1556" spans="1:2">
      <c r="A1556" s="3">
        <v>2765</v>
      </c>
      <c r="B1556">
        <f>INDEX(OrderProduct!F1556:F3507,MATCH(Histogram!A1556,OrderProduct!A1556:A3507,0))</f>
        <v>137.76</v>
      </c>
    </row>
    <row r="1557" spans="1:2">
      <c r="A1557" s="3">
        <v>2770</v>
      </c>
      <c r="B1557">
        <f>INDEX(OrderProduct!F1557:F3508,MATCH(Histogram!A1557,OrderProduct!A1557:A3508,0))</f>
        <v>326.03</v>
      </c>
    </row>
    <row r="1558" spans="1:2">
      <c r="A1558" s="3">
        <v>2771</v>
      </c>
      <c r="B1558">
        <f>INDEX(OrderProduct!F1558:F3509,MATCH(Histogram!A1558,OrderProduct!A1558:A3509,0))</f>
        <v>89.91</v>
      </c>
    </row>
    <row r="1559" spans="1:2">
      <c r="A1559" s="3">
        <v>2773</v>
      </c>
      <c r="B1559">
        <f>INDEX(OrderProduct!F1559:F3510,MATCH(Histogram!A1559,OrderProduct!A1559:A3510,0))</f>
        <v>28.46</v>
      </c>
    </row>
    <row r="1560" spans="1:2">
      <c r="A1560" s="3">
        <v>2775</v>
      </c>
      <c r="B1560">
        <f>INDEX(OrderProduct!F1560:F3511,MATCH(Histogram!A1560,OrderProduct!A1560:A3511,0))</f>
        <v>266.39</v>
      </c>
    </row>
    <row r="1561" spans="1:2">
      <c r="A1561" s="3">
        <v>2776</v>
      </c>
      <c r="B1561">
        <f>INDEX(OrderProduct!F1561:F3512,MATCH(Histogram!A1561,OrderProduct!A1561:A3512,0))</f>
        <v>51.82</v>
      </c>
    </row>
    <row r="1562" spans="1:2">
      <c r="A1562" s="3">
        <v>2776</v>
      </c>
      <c r="B1562">
        <f>INDEX(OrderProduct!F1562:F3513,MATCH(Histogram!A1562,OrderProduct!A1562:A3513,0))</f>
        <v>394.1</v>
      </c>
    </row>
    <row r="1563" spans="1:2">
      <c r="A1563" s="3">
        <v>2778</v>
      </c>
      <c r="B1563">
        <f>INDEX(OrderProduct!F1563:F3514,MATCH(Histogram!A1563,OrderProduct!A1563:A3514,0))</f>
        <v>1029.96</v>
      </c>
    </row>
    <row r="1564" spans="1:2">
      <c r="A1564" s="3">
        <v>2778</v>
      </c>
      <c r="B1564">
        <f>INDEX(OrderProduct!F1564:F3515,MATCH(Histogram!A1564,OrderProduct!A1564:A3515,0))</f>
        <v>260</v>
      </c>
    </row>
    <row r="1565" spans="1:2">
      <c r="A1565" s="3">
        <v>2779</v>
      </c>
      <c r="B1565">
        <f>INDEX(OrderProduct!F1565:F3516,MATCH(Histogram!A1565,OrderProduct!A1565:A3516,0))</f>
        <v>288.67</v>
      </c>
    </row>
    <row r="1566" spans="1:2">
      <c r="A1566" s="3">
        <v>2781</v>
      </c>
      <c r="B1566">
        <f>INDEX(OrderProduct!F1566:F3517,MATCH(Histogram!A1566,OrderProduct!A1566:A3517,0))</f>
        <v>59.75</v>
      </c>
    </row>
    <row r="1567" spans="1:2">
      <c r="A1567" s="3">
        <v>2781</v>
      </c>
      <c r="B1567">
        <f>INDEX(OrderProduct!F1567:F3518,MATCH(Histogram!A1567,OrderProduct!A1567:A3518,0))</f>
        <v>14.76</v>
      </c>
    </row>
    <row r="1568" spans="1:2">
      <c r="A1568" s="3">
        <v>2781</v>
      </c>
      <c r="B1568">
        <f>INDEX(OrderProduct!F1568:F3519,MATCH(Histogram!A1568,OrderProduct!A1568:A3519,0))</f>
        <v>808.44</v>
      </c>
    </row>
    <row r="1569" spans="1:2">
      <c r="A1569" s="3">
        <v>2787</v>
      </c>
      <c r="B1569">
        <f>INDEX(OrderProduct!F1569:F3520,MATCH(Histogram!A1569,OrderProduct!A1569:A3520,0))</f>
        <v>67.41</v>
      </c>
    </row>
    <row r="1570" spans="1:2">
      <c r="A1570" s="3">
        <v>2791</v>
      </c>
      <c r="B1570">
        <f>INDEX(OrderProduct!F1570:F3521,MATCH(Histogram!A1570,OrderProduct!A1570:A3521,0))</f>
        <v>4.21</v>
      </c>
    </row>
    <row r="1571" spans="1:2">
      <c r="A1571" s="3">
        <v>2794</v>
      </c>
      <c r="B1571">
        <f>INDEX(OrderProduct!F1571:F3522,MATCH(Histogram!A1571,OrderProduct!A1571:A3522,0))</f>
        <v>87.85</v>
      </c>
    </row>
    <row r="1572" spans="1:2">
      <c r="A1572" s="3">
        <v>2794</v>
      </c>
      <c r="B1572">
        <f>INDEX(OrderProduct!F1572:F3523,MATCH(Histogram!A1572,OrderProduct!A1572:A3523,0))</f>
        <v>7429.63</v>
      </c>
    </row>
    <row r="1573" spans="1:2">
      <c r="A1573" s="3">
        <v>2795</v>
      </c>
      <c r="B1573">
        <f>INDEX(OrderProduct!F1573:F3524,MATCH(Histogram!A1573,OrderProduct!A1573:A3524,0))</f>
        <v>224.29</v>
      </c>
    </row>
    <row r="1574" spans="1:2">
      <c r="A1574" s="3">
        <v>2795</v>
      </c>
      <c r="B1574">
        <f>INDEX(OrderProduct!F1574:F3525,MATCH(Histogram!A1574,OrderProduct!A1574:A3525,0))</f>
        <v>51.2</v>
      </c>
    </row>
    <row r="1575" spans="1:2">
      <c r="A1575" s="3">
        <v>2795</v>
      </c>
      <c r="B1575">
        <f>INDEX(OrderProduct!F1575:F3526,MATCH(Histogram!A1575,OrderProduct!A1575:A3526,0))</f>
        <v>408.66</v>
      </c>
    </row>
    <row r="1576" spans="1:2">
      <c r="A1576" s="3">
        <v>2796</v>
      </c>
      <c r="B1576">
        <f>INDEX(OrderProduct!F1576:F3527,MATCH(Histogram!A1576,OrderProduct!A1576:A3527,0))</f>
        <v>122.93</v>
      </c>
    </row>
    <row r="1577" spans="1:2">
      <c r="A1577" s="3">
        <v>2797</v>
      </c>
      <c r="B1577">
        <f>INDEX(OrderProduct!F1577:F3528,MATCH(Histogram!A1577,OrderProduct!A1577:A3528,0))</f>
        <v>32.66</v>
      </c>
    </row>
    <row r="1578" spans="1:2">
      <c r="A1578" s="3">
        <v>2797</v>
      </c>
      <c r="B1578">
        <f>INDEX(OrderProduct!F1578:F3529,MATCH(Histogram!A1578,OrderProduct!A1578:A3529,0))</f>
        <v>22.82</v>
      </c>
    </row>
    <row r="1579" spans="1:2">
      <c r="A1579" s="3">
        <v>2801</v>
      </c>
      <c r="B1579">
        <f>INDEX(OrderProduct!F1579:F3530,MATCH(Histogram!A1579,OrderProduct!A1579:A3530,0))</f>
        <v>188.66</v>
      </c>
    </row>
    <row r="1580" spans="1:2">
      <c r="A1580" s="3">
        <v>2803</v>
      </c>
      <c r="B1580">
        <f>INDEX(OrderProduct!F1580:F3531,MATCH(Histogram!A1580,OrderProduct!A1580:A3531,0))</f>
        <v>1845.23</v>
      </c>
    </row>
    <row r="1581" spans="1:2">
      <c r="A1581" s="3">
        <v>2803</v>
      </c>
      <c r="B1581">
        <f>INDEX(OrderProduct!F1581:F3532,MATCH(Histogram!A1581,OrderProduct!A1581:A3532,0))</f>
        <v>126.9</v>
      </c>
    </row>
    <row r="1582" spans="1:2">
      <c r="A1582" s="3">
        <v>2813</v>
      </c>
      <c r="B1582">
        <f>INDEX(OrderProduct!F1582:F3533,MATCH(Histogram!A1582,OrderProduct!A1582:A3533,0))</f>
        <v>73.18</v>
      </c>
    </row>
    <row r="1583" spans="1:2">
      <c r="A1583" s="3">
        <v>2817</v>
      </c>
      <c r="B1583">
        <f>INDEX(OrderProduct!F1583:F3534,MATCH(Histogram!A1583,OrderProduct!A1583:A3534,0))</f>
        <v>8.82</v>
      </c>
    </row>
    <row r="1584" spans="1:2">
      <c r="A1584" s="3">
        <v>2817</v>
      </c>
      <c r="B1584">
        <f>INDEX(OrderProduct!F1584:F3535,MATCH(Histogram!A1584,OrderProduct!A1584:A3535,0))</f>
        <v>5976.09</v>
      </c>
    </row>
    <row r="1585" spans="1:2">
      <c r="A1585" s="3">
        <v>2820</v>
      </c>
      <c r="B1585">
        <f>INDEX(OrderProduct!F1585:F3536,MATCH(Histogram!A1585,OrderProduct!A1585:A3536,0))</f>
        <v>100.38</v>
      </c>
    </row>
    <row r="1586" spans="1:2">
      <c r="A1586" s="3">
        <v>2820</v>
      </c>
      <c r="B1586">
        <f>INDEX(OrderProduct!F1586:F3537,MATCH(Histogram!A1586,OrderProduct!A1586:A3537,0))</f>
        <v>66.32</v>
      </c>
    </row>
    <row r="1587" spans="1:2">
      <c r="A1587" s="3">
        <v>2823</v>
      </c>
      <c r="B1587">
        <f>INDEX(OrderProduct!F1587:F3538,MATCH(Histogram!A1587,OrderProduct!A1587:A3538,0))</f>
        <v>612.25</v>
      </c>
    </row>
    <row r="1588" spans="1:2">
      <c r="A1588" s="3">
        <v>2825</v>
      </c>
      <c r="B1588">
        <f>INDEX(OrderProduct!F1588:F3539,MATCH(Histogram!A1588,OrderProduct!A1588:A3539,0))</f>
        <v>2016.32</v>
      </c>
    </row>
    <row r="1589" spans="1:2">
      <c r="A1589" s="3">
        <v>2825</v>
      </c>
      <c r="B1589">
        <f>INDEX(OrderProduct!F1589:F3540,MATCH(Histogram!A1589,OrderProduct!A1589:A3540,0))</f>
        <v>313.63</v>
      </c>
    </row>
    <row r="1590" spans="1:2">
      <c r="A1590" s="3">
        <v>2828</v>
      </c>
      <c r="B1590">
        <f>INDEX(OrderProduct!F1590:F3541,MATCH(Histogram!A1590,OrderProduct!A1590:A3541,0))</f>
        <v>397.17</v>
      </c>
    </row>
    <row r="1591" spans="1:2">
      <c r="A1591" s="3">
        <v>2828</v>
      </c>
      <c r="B1591">
        <f>INDEX(OrderProduct!F1591:F3542,MATCH(Histogram!A1591,OrderProduct!A1591:A3542,0))</f>
        <v>1178.32</v>
      </c>
    </row>
    <row r="1592" spans="1:2">
      <c r="A1592" s="3">
        <v>2833</v>
      </c>
      <c r="B1592">
        <f>INDEX(OrderProduct!F1592:F3543,MATCH(Histogram!A1592,OrderProduct!A1592:A3543,0))</f>
        <v>55.68</v>
      </c>
    </row>
    <row r="1593" spans="1:2">
      <c r="A1593" s="3">
        <v>2833</v>
      </c>
      <c r="B1593">
        <f>INDEX(OrderProduct!F1593:F3544,MATCH(Histogram!A1593,OrderProduct!A1593:A3544,0))</f>
        <v>253.87</v>
      </c>
    </row>
    <row r="1594" spans="1:2">
      <c r="A1594" s="3">
        <v>2837</v>
      </c>
      <c r="B1594">
        <f>INDEX(OrderProduct!F1594:F3545,MATCH(Histogram!A1594,OrderProduct!A1594:A3545,0))</f>
        <v>5880.46</v>
      </c>
    </row>
    <row r="1595" spans="1:2">
      <c r="A1595" s="3">
        <v>2837</v>
      </c>
      <c r="B1595">
        <f>INDEX(OrderProduct!F1595:F3546,MATCH(Histogram!A1595,OrderProduct!A1595:A3546,0))</f>
        <v>577.25</v>
      </c>
    </row>
    <row r="1596" spans="1:2">
      <c r="A1596" s="3">
        <v>2840</v>
      </c>
      <c r="B1596">
        <f>INDEX(OrderProduct!F1596:F3547,MATCH(Histogram!A1596,OrderProduct!A1596:A3547,0))</f>
        <v>4075.18</v>
      </c>
    </row>
    <row r="1597" spans="1:2">
      <c r="A1597" s="3">
        <v>2840</v>
      </c>
      <c r="B1597">
        <f>INDEX(OrderProduct!F1597:F3548,MATCH(Histogram!A1597,OrderProduct!A1597:A3548,0))</f>
        <v>1798.23</v>
      </c>
    </row>
    <row r="1598" spans="1:2">
      <c r="A1598" s="3">
        <v>2840</v>
      </c>
      <c r="B1598">
        <f>INDEX(OrderProduct!F1598:F3549,MATCH(Histogram!A1598,OrderProduct!A1598:A3549,0))</f>
        <v>727.2</v>
      </c>
    </row>
    <row r="1599" spans="1:2">
      <c r="A1599" s="3">
        <v>2840</v>
      </c>
      <c r="B1599">
        <f>INDEX(OrderProduct!F1599:F3550,MATCH(Histogram!A1599,OrderProduct!A1599:A3550,0))</f>
        <v>6173.42</v>
      </c>
    </row>
    <row r="1600" spans="1:2">
      <c r="A1600" s="3">
        <v>2847</v>
      </c>
      <c r="B1600">
        <f>INDEX(OrderProduct!F1600:F3551,MATCH(Histogram!A1600,OrderProduct!A1600:A3551,0))</f>
        <v>1553.7</v>
      </c>
    </row>
    <row r="1601" spans="1:2">
      <c r="A1601" s="3">
        <v>2847</v>
      </c>
      <c r="B1601">
        <f>INDEX(OrderProduct!F1601:F3552,MATCH(Histogram!A1601,OrderProduct!A1601:A3552,0))</f>
        <v>248.84</v>
      </c>
    </row>
    <row r="1602" spans="1:2">
      <c r="A1602" s="3">
        <v>2847</v>
      </c>
      <c r="B1602">
        <f>INDEX(OrderProduct!F1602:F3553,MATCH(Histogram!A1602,OrderProduct!A1602:A3553,0))</f>
        <v>7.21</v>
      </c>
    </row>
    <row r="1603" spans="1:2">
      <c r="A1603" s="3">
        <v>2848</v>
      </c>
      <c r="B1603">
        <f>INDEX(OrderProduct!F1603:F3554,MATCH(Histogram!A1603,OrderProduct!A1603:A3554,0))</f>
        <v>77.42</v>
      </c>
    </row>
    <row r="1604" spans="1:2">
      <c r="A1604" s="3">
        <v>2851</v>
      </c>
      <c r="B1604">
        <f>INDEX(OrderProduct!F1604:F3555,MATCH(Histogram!A1604,OrderProduct!A1604:A3555,0))</f>
        <v>51.03</v>
      </c>
    </row>
    <row r="1605" spans="1:2">
      <c r="A1605" s="3">
        <v>2855</v>
      </c>
      <c r="B1605">
        <f>INDEX(OrderProduct!F1605:F3556,MATCH(Histogram!A1605,OrderProduct!A1605:A3556,0))</f>
        <v>4935.22</v>
      </c>
    </row>
    <row r="1606" spans="1:2">
      <c r="A1606" s="3">
        <v>2855</v>
      </c>
      <c r="B1606">
        <f>INDEX(OrderProduct!F1606:F3557,MATCH(Histogram!A1606,OrderProduct!A1606:A3557,0))</f>
        <v>224.12</v>
      </c>
    </row>
    <row r="1607" spans="1:2">
      <c r="A1607" s="3">
        <v>2855</v>
      </c>
      <c r="B1607">
        <f>INDEX(OrderProduct!F1607:F3558,MATCH(Histogram!A1607,OrderProduct!A1607:A3558,0))</f>
        <v>28.2</v>
      </c>
    </row>
    <row r="1608" spans="1:2">
      <c r="A1608" s="3">
        <v>2858</v>
      </c>
      <c r="B1608">
        <f>INDEX(OrderProduct!F1608:F3559,MATCH(Histogram!A1608,OrderProduct!A1608:A3559,0))</f>
        <v>140.3</v>
      </c>
    </row>
    <row r="1609" spans="1:2">
      <c r="A1609" s="3">
        <v>2858</v>
      </c>
      <c r="B1609">
        <f>INDEX(OrderProduct!F1609:F3560,MATCH(Histogram!A1609,OrderProduct!A1609:A3560,0))</f>
        <v>71.55</v>
      </c>
    </row>
    <row r="1610" spans="1:2">
      <c r="A1610" s="3">
        <v>2858</v>
      </c>
      <c r="B1610">
        <f>INDEX(OrderProduct!F1610:F3561,MATCH(Histogram!A1610,OrderProduct!A1610:A3561,0))</f>
        <v>905.4</v>
      </c>
    </row>
    <row r="1611" spans="1:2">
      <c r="A1611" s="3">
        <v>2858</v>
      </c>
      <c r="B1611">
        <f>INDEX(OrderProduct!F1611:F3562,MATCH(Histogram!A1611,OrderProduct!A1611:A3562,0))</f>
        <v>17.59</v>
      </c>
    </row>
    <row r="1612" spans="1:2">
      <c r="A1612" s="3">
        <v>2859</v>
      </c>
      <c r="B1612">
        <f>INDEX(OrderProduct!F1612:F3563,MATCH(Histogram!A1612,OrderProduct!A1612:A3563,0))</f>
        <v>141.54</v>
      </c>
    </row>
    <row r="1613" spans="1:2">
      <c r="A1613" s="3">
        <v>2861</v>
      </c>
      <c r="B1613">
        <f>INDEX(OrderProduct!F1613:F3564,MATCH(Histogram!A1613,OrderProduct!A1613:A3564,0))</f>
        <v>243.86</v>
      </c>
    </row>
    <row r="1614" spans="1:2">
      <c r="A1614" s="3">
        <v>2862</v>
      </c>
      <c r="B1614">
        <f>INDEX(OrderProduct!F1614:F3565,MATCH(Histogram!A1614,OrderProduct!A1614:A3565,0))</f>
        <v>159.51</v>
      </c>
    </row>
    <row r="1615" spans="1:2">
      <c r="A1615" s="3">
        <v>2865</v>
      </c>
      <c r="B1615">
        <f>INDEX(OrderProduct!F1615:F3566,MATCH(Histogram!A1615,OrderProduct!A1615:A3566,0))</f>
        <v>1838.85</v>
      </c>
    </row>
    <row r="1616" spans="1:2">
      <c r="A1616" s="3">
        <v>2865</v>
      </c>
      <c r="B1616">
        <f>INDEX(OrderProduct!F1616:F3567,MATCH(Histogram!A1616,OrderProduct!A1616:A3567,0))</f>
        <v>25.31</v>
      </c>
    </row>
    <row r="1617" spans="1:2">
      <c r="A1617" s="3">
        <v>2867</v>
      </c>
      <c r="B1617">
        <f>INDEX(OrderProduct!F1617:F3568,MATCH(Histogram!A1617,OrderProduct!A1617:A3568,0))</f>
        <v>369.78</v>
      </c>
    </row>
    <row r="1618" spans="1:2">
      <c r="A1618" s="3">
        <v>2868</v>
      </c>
      <c r="B1618">
        <f>INDEX(OrderProduct!F1618:F3569,MATCH(Histogram!A1618,OrderProduct!A1618:A3569,0))</f>
        <v>17.62</v>
      </c>
    </row>
    <row r="1619" spans="1:2">
      <c r="A1619" s="3">
        <v>2868</v>
      </c>
      <c r="B1619">
        <f>INDEX(OrderProduct!F1619:F3570,MATCH(Histogram!A1619,OrderProduct!A1619:A3570,0))</f>
        <v>80.58</v>
      </c>
    </row>
    <row r="1620" spans="1:2">
      <c r="A1620" s="3">
        <v>2868</v>
      </c>
      <c r="B1620">
        <f>INDEX(OrderProduct!F1620:F3571,MATCH(Histogram!A1620,OrderProduct!A1620:A3571,0))</f>
        <v>57.14</v>
      </c>
    </row>
    <row r="1621" spans="1:2">
      <c r="A1621" s="3">
        <v>2873</v>
      </c>
      <c r="B1621">
        <f>INDEX(OrderProduct!F1621:F3572,MATCH(Histogram!A1621,OrderProduct!A1621:A3572,0))</f>
        <v>498.31</v>
      </c>
    </row>
    <row r="1622" spans="1:2">
      <c r="A1622" s="3">
        <v>2873</v>
      </c>
      <c r="B1622">
        <f>INDEX(OrderProduct!F1622:F3573,MATCH(Histogram!A1622,OrderProduct!A1622:A3573,0))</f>
        <v>9580</v>
      </c>
    </row>
    <row r="1623" spans="1:2">
      <c r="A1623" s="3">
        <v>2874</v>
      </c>
      <c r="B1623">
        <f>INDEX(OrderProduct!F1623:F3574,MATCH(Histogram!A1623,OrderProduct!A1623:A3574,0))</f>
        <v>45.28</v>
      </c>
    </row>
    <row r="1624" spans="1:2">
      <c r="A1624" s="3">
        <v>2874</v>
      </c>
      <c r="B1624">
        <f>INDEX(OrderProduct!F1624:F3575,MATCH(Histogram!A1624,OrderProduct!A1624:A3575,0))</f>
        <v>13.57</v>
      </c>
    </row>
    <row r="1625" spans="1:2">
      <c r="A1625" s="3">
        <v>2874</v>
      </c>
      <c r="B1625">
        <f>INDEX(OrderProduct!F1625:F3576,MATCH(Histogram!A1625,OrderProduct!A1625:A3576,0))</f>
        <v>57.41</v>
      </c>
    </row>
    <row r="1626" spans="1:2">
      <c r="A1626" s="3">
        <v>2877</v>
      </c>
      <c r="B1626">
        <f>INDEX(OrderProduct!F1626:F3577,MATCH(Histogram!A1626,OrderProduct!A1626:A3577,0))</f>
        <v>2809.87</v>
      </c>
    </row>
    <row r="1627" spans="1:2">
      <c r="A1627" s="3">
        <v>2878</v>
      </c>
      <c r="B1627">
        <f>INDEX(OrderProduct!F1627:F3578,MATCH(Histogram!A1627,OrderProduct!A1627:A3578,0))</f>
        <v>79.93</v>
      </c>
    </row>
    <row r="1628" spans="1:2">
      <c r="A1628" s="3">
        <v>2880</v>
      </c>
      <c r="B1628">
        <f>INDEX(OrderProduct!F1628:F3579,MATCH(Histogram!A1628,OrderProduct!A1628:A3579,0))</f>
        <v>873.18</v>
      </c>
    </row>
    <row r="1629" spans="1:2">
      <c r="A1629" s="3">
        <v>2880</v>
      </c>
      <c r="B1629">
        <f>INDEX(OrderProduct!F1629:F3580,MATCH(Histogram!A1629,OrderProduct!A1629:A3580,0))</f>
        <v>97.96</v>
      </c>
    </row>
    <row r="1630" spans="1:2">
      <c r="A1630" s="3">
        <v>2882</v>
      </c>
      <c r="B1630">
        <f>INDEX(OrderProduct!F1630:F3581,MATCH(Histogram!A1630,OrderProduct!A1630:A3581,0))</f>
        <v>134.38</v>
      </c>
    </row>
    <row r="1631" spans="1:2">
      <c r="A1631" s="3">
        <v>2882</v>
      </c>
      <c r="B1631">
        <f>INDEX(OrderProduct!F1631:F3582,MATCH(Histogram!A1631,OrderProduct!A1631:A3582,0))</f>
        <v>73.1</v>
      </c>
    </row>
    <row r="1632" spans="1:2">
      <c r="A1632" s="3">
        <v>2882</v>
      </c>
      <c r="B1632">
        <f>INDEX(OrderProduct!F1632:F3583,MATCH(Histogram!A1632,OrderProduct!A1632:A3583,0))</f>
        <v>47.95</v>
      </c>
    </row>
    <row r="1633" spans="1:2">
      <c r="A1633" s="3">
        <v>2882</v>
      </c>
      <c r="B1633">
        <f>INDEX(OrderProduct!F1633:F3584,MATCH(Histogram!A1633,OrderProduct!A1633:A3584,0))</f>
        <v>76.77</v>
      </c>
    </row>
    <row r="1634" spans="1:2">
      <c r="A1634" s="3">
        <v>2882</v>
      </c>
      <c r="B1634">
        <f>INDEX(OrderProduct!F1634:F3585,MATCH(Histogram!A1634,OrderProduct!A1634:A3585,0))</f>
        <v>2115.06</v>
      </c>
    </row>
    <row r="1635" spans="1:2">
      <c r="A1635" s="3">
        <v>2882</v>
      </c>
      <c r="B1635">
        <f>INDEX(OrderProduct!F1635:F3586,MATCH(Histogram!A1635,OrderProduct!A1635:A3586,0))</f>
        <v>29.99</v>
      </c>
    </row>
    <row r="1636" spans="1:2">
      <c r="A1636" s="3">
        <v>2882</v>
      </c>
      <c r="B1636">
        <f>INDEX(OrderProduct!F1636:F3587,MATCH(Histogram!A1636,OrderProduct!A1636:A3587,0))</f>
        <v>837.57</v>
      </c>
    </row>
    <row r="1637" spans="1:2">
      <c r="A1637" s="3">
        <v>2882</v>
      </c>
      <c r="B1637">
        <f>INDEX(OrderProduct!F1637:F3588,MATCH(Histogram!A1637,OrderProduct!A1637:A3588,0))</f>
        <v>56.22</v>
      </c>
    </row>
    <row r="1638" spans="1:2">
      <c r="A1638" s="3">
        <v>2883</v>
      </c>
      <c r="B1638">
        <f>INDEX(OrderProduct!F1638:F3589,MATCH(Histogram!A1638,OrderProduct!A1638:A3589,0))</f>
        <v>758.97</v>
      </c>
    </row>
    <row r="1639" spans="1:2">
      <c r="A1639" s="3">
        <v>2884</v>
      </c>
      <c r="B1639">
        <f>INDEX(OrderProduct!F1639:F3590,MATCH(Histogram!A1639,OrderProduct!A1639:A3590,0))</f>
        <v>84.44</v>
      </c>
    </row>
    <row r="1640" spans="1:2">
      <c r="A1640" s="3">
        <v>2884</v>
      </c>
      <c r="B1640">
        <f>INDEX(OrderProduct!F1640:F3591,MATCH(Histogram!A1640,OrderProduct!A1640:A3591,0))</f>
        <v>79.02</v>
      </c>
    </row>
    <row r="1641" spans="1:2">
      <c r="A1641" s="3">
        <v>2885</v>
      </c>
      <c r="B1641">
        <f>INDEX(OrderProduct!F1641:F3592,MATCH(Histogram!A1641,OrderProduct!A1641:A3592,0))</f>
        <v>25.45</v>
      </c>
    </row>
    <row r="1642" spans="1:2">
      <c r="A1642" s="3">
        <v>2886</v>
      </c>
      <c r="B1642">
        <f>INDEX(OrderProduct!F1642:F3593,MATCH(Histogram!A1642,OrderProduct!A1642:A3593,0))</f>
        <v>110.72</v>
      </c>
    </row>
    <row r="1643" spans="1:2">
      <c r="A1643" s="3">
        <v>2886</v>
      </c>
      <c r="B1643">
        <f>INDEX(OrderProduct!F1643:F3594,MATCH(Histogram!A1643,OrderProduct!A1643:A3594,0))</f>
        <v>1300.54</v>
      </c>
    </row>
    <row r="1644" spans="1:2">
      <c r="A1644" s="3">
        <v>2886</v>
      </c>
      <c r="B1644">
        <f>INDEX(OrderProduct!F1644:F3595,MATCH(Histogram!A1644,OrderProduct!A1644:A3595,0))</f>
        <v>38.06</v>
      </c>
    </row>
    <row r="1645" spans="1:2">
      <c r="A1645" s="3">
        <v>2892</v>
      </c>
      <c r="B1645">
        <f>INDEX(OrderProduct!F1645:F3596,MATCH(Histogram!A1645,OrderProduct!A1645:A3596,0))</f>
        <v>1263.35</v>
      </c>
    </row>
    <row r="1646" spans="1:2">
      <c r="A1646" s="3">
        <v>2893</v>
      </c>
      <c r="B1646">
        <f>INDEX(OrderProduct!F1646:F3597,MATCH(Histogram!A1646,OrderProduct!A1646:A3597,0))</f>
        <v>48.25</v>
      </c>
    </row>
    <row r="1647" spans="1:2">
      <c r="A1647" s="3">
        <v>2896</v>
      </c>
      <c r="B1647">
        <f>INDEX(OrderProduct!F1647:F3598,MATCH(Histogram!A1647,OrderProduct!A1647:A3598,0))</f>
        <v>38.54</v>
      </c>
    </row>
    <row r="1648" spans="1:2">
      <c r="A1648" s="3">
        <v>2896</v>
      </c>
      <c r="B1648">
        <f>INDEX(OrderProduct!F1648:F3599,MATCH(Histogram!A1648,OrderProduct!A1648:A3599,0))</f>
        <v>1483.16</v>
      </c>
    </row>
    <row r="1649" spans="1:2">
      <c r="A1649" s="3">
        <v>2897</v>
      </c>
      <c r="B1649">
        <f>INDEX(OrderProduct!F1649:F3600,MATCH(Histogram!A1649,OrderProduct!A1649:A3600,0))</f>
        <v>243.24</v>
      </c>
    </row>
    <row r="1650" spans="1:2">
      <c r="A1650" s="3">
        <v>2897</v>
      </c>
      <c r="B1650">
        <f>INDEX(OrderProduct!F1650:F3601,MATCH(Histogram!A1650,OrderProduct!A1650:A3601,0))</f>
        <v>471.21</v>
      </c>
    </row>
    <row r="1651" spans="1:2">
      <c r="A1651" s="3">
        <v>2903</v>
      </c>
      <c r="B1651">
        <f>INDEX(OrderProduct!F1651:F3602,MATCH(Histogram!A1651,OrderProduct!A1651:A3602,0))</f>
        <v>36.58</v>
      </c>
    </row>
    <row r="1652" spans="1:2">
      <c r="A1652" s="3">
        <v>2908</v>
      </c>
      <c r="B1652">
        <f>INDEX(OrderProduct!F1652:F3603,MATCH(Histogram!A1652,OrderProduct!A1652:A3603,0))</f>
        <v>182.61</v>
      </c>
    </row>
    <row r="1653" spans="1:2">
      <c r="A1653" s="3">
        <v>2908</v>
      </c>
      <c r="B1653">
        <f>INDEX(OrderProduct!F1653:F3604,MATCH(Histogram!A1653,OrderProduct!A1653:A3604,0))</f>
        <v>2376.12</v>
      </c>
    </row>
    <row r="1654" spans="1:2">
      <c r="A1654" s="3">
        <v>2908</v>
      </c>
      <c r="B1654">
        <f>INDEX(OrderProduct!F1654:F3605,MATCH(Histogram!A1654,OrderProduct!A1654:A3605,0))</f>
        <v>6938.19</v>
      </c>
    </row>
    <row r="1655" spans="1:2">
      <c r="A1655" s="3">
        <v>2908</v>
      </c>
      <c r="B1655">
        <f>INDEX(OrderProduct!F1655:F3606,MATCH(Histogram!A1655,OrderProduct!A1655:A3606,0))</f>
        <v>20.22</v>
      </c>
    </row>
    <row r="1656" spans="1:2">
      <c r="A1656" s="3">
        <v>2912</v>
      </c>
      <c r="B1656">
        <f>INDEX(OrderProduct!F1656:F3607,MATCH(Histogram!A1656,OrderProduct!A1656:A3607,0))</f>
        <v>1548.97</v>
      </c>
    </row>
    <row r="1657" spans="1:2">
      <c r="A1657" s="3">
        <v>2912</v>
      </c>
      <c r="B1657">
        <f>INDEX(OrderProduct!F1657:F3608,MATCH(Histogram!A1657,OrderProduct!A1657:A3608,0))</f>
        <v>14.85</v>
      </c>
    </row>
    <row r="1658" spans="1:2">
      <c r="A1658" s="3">
        <v>2920</v>
      </c>
      <c r="B1658">
        <f>INDEX(OrderProduct!F1658:F3609,MATCH(Histogram!A1658,OrderProduct!A1658:A3609,0))</f>
        <v>31.24</v>
      </c>
    </row>
    <row r="1659" spans="1:2">
      <c r="A1659" s="3">
        <v>2923</v>
      </c>
      <c r="B1659">
        <f>INDEX(OrderProduct!F1659:F3610,MATCH(Histogram!A1659,OrderProduct!A1659:A3610,0))</f>
        <v>74.77</v>
      </c>
    </row>
    <row r="1660" spans="1:2">
      <c r="A1660" s="3">
        <v>2924</v>
      </c>
      <c r="B1660">
        <f>INDEX(OrderProduct!F1660:F3611,MATCH(Histogram!A1660,OrderProduct!A1660:A3611,0))</f>
        <v>127.81</v>
      </c>
    </row>
    <row r="1661" spans="1:2">
      <c r="A1661" s="3">
        <v>2924</v>
      </c>
      <c r="B1661">
        <f>INDEX(OrderProduct!F1661:F3612,MATCH(Histogram!A1661,OrderProduct!A1661:A3612,0))</f>
        <v>40.3</v>
      </c>
    </row>
    <row r="1662" spans="1:2">
      <c r="A1662" s="3">
        <v>2928</v>
      </c>
      <c r="B1662">
        <f>INDEX(OrderProduct!F1662:F3613,MATCH(Histogram!A1662,OrderProduct!A1662:A3613,0))</f>
        <v>111.88</v>
      </c>
    </row>
    <row r="1663" spans="1:2">
      <c r="A1663" s="3">
        <v>2928</v>
      </c>
      <c r="B1663">
        <f>INDEX(OrderProduct!F1663:F3614,MATCH(Histogram!A1663,OrderProduct!A1663:A3614,0))</f>
        <v>8.41</v>
      </c>
    </row>
    <row r="1664" spans="1:2">
      <c r="A1664" s="3">
        <v>2931</v>
      </c>
      <c r="B1664">
        <f>INDEX(OrderProduct!F1664:F3615,MATCH(Histogram!A1664,OrderProduct!A1664:A3615,0))</f>
        <v>104.95</v>
      </c>
    </row>
    <row r="1665" spans="1:2">
      <c r="A1665" s="3">
        <v>2932</v>
      </c>
      <c r="B1665">
        <f>INDEX(OrderProduct!F1665:F3616,MATCH(Histogram!A1665,OrderProduct!A1665:A3616,0))</f>
        <v>166.59</v>
      </c>
    </row>
    <row r="1666" spans="1:2">
      <c r="A1666" s="3">
        <v>2935</v>
      </c>
      <c r="B1666">
        <f>INDEX(OrderProduct!F1666:F3617,MATCH(Histogram!A1666,OrderProduct!A1666:A3617,0))</f>
        <v>1300.81</v>
      </c>
    </row>
    <row r="1667" spans="1:2">
      <c r="A1667" s="3">
        <v>2938</v>
      </c>
      <c r="B1667">
        <f>INDEX(OrderProduct!F1667:F3618,MATCH(Histogram!A1667,OrderProduct!A1667:A3618,0))</f>
        <v>67.86</v>
      </c>
    </row>
    <row r="1668" spans="1:2">
      <c r="A1668" s="3">
        <v>2941</v>
      </c>
      <c r="B1668">
        <f>INDEX(OrderProduct!F1668:F3619,MATCH(Histogram!A1668,OrderProduct!A1668:A3619,0))</f>
        <v>747.28</v>
      </c>
    </row>
    <row r="1669" spans="1:2">
      <c r="A1669" s="3">
        <v>2944</v>
      </c>
      <c r="B1669">
        <f>INDEX(OrderProduct!F1669:F3620,MATCH(Histogram!A1669,OrderProduct!A1669:A3620,0))</f>
        <v>3127.69</v>
      </c>
    </row>
    <row r="1670" spans="1:2">
      <c r="A1670" s="3">
        <v>2947</v>
      </c>
      <c r="B1670">
        <f>INDEX(OrderProduct!F1670:F3621,MATCH(Histogram!A1670,OrderProduct!A1670:A3621,0))</f>
        <v>41.82</v>
      </c>
    </row>
    <row r="1671" spans="1:2">
      <c r="A1671" s="3">
        <v>2951</v>
      </c>
      <c r="B1671">
        <f>INDEX(OrderProduct!F1671:F3622,MATCH(Histogram!A1671,OrderProduct!A1671:A3622,0))</f>
        <v>2875.72</v>
      </c>
    </row>
    <row r="1672" spans="1:2">
      <c r="A1672" s="3">
        <v>2951</v>
      </c>
      <c r="B1672">
        <f>INDEX(OrderProduct!F1672:F3623,MATCH(Histogram!A1672,OrderProduct!A1672:A3623,0))</f>
        <v>2427.18</v>
      </c>
    </row>
    <row r="1673" spans="1:2">
      <c r="A1673" s="3">
        <v>2952</v>
      </c>
      <c r="B1673">
        <f>INDEX(OrderProduct!F1673:F3624,MATCH(Histogram!A1673,OrderProduct!A1673:A3624,0))</f>
        <v>434.85</v>
      </c>
    </row>
    <row r="1674" spans="1:2">
      <c r="A1674" s="3">
        <v>2954</v>
      </c>
      <c r="B1674">
        <f>INDEX(OrderProduct!F1674:F3625,MATCH(Histogram!A1674,OrderProduct!A1674:A3625,0))</f>
        <v>19.16</v>
      </c>
    </row>
    <row r="1675" spans="1:2">
      <c r="A1675" s="3">
        <v>2957</v>
      </c>
      <c r="B1675">
        <f>INDEX(OrderProduct!F1675:F3626,MATCH(Histogram!A1675,OrderProduct!A1675:A3626,0))</f>
        <v>1959.88</v>
      </c>
    </row>
    <row r="1676" spans="1:2">
      <c r="A1676" s="3">
        <v>2958</v>
      </c>
      <c r="B1676">
        <f>INDEX(OrderProduct!F1676:F3627,MATCH(Histogram!A1676,OrderProduct!A1676:A3627,0))</f>
        <v>710.16</v>
      </c>
    </row>
    <row r="1677" spans="1:2">
      <c r="A1677" s="3">
        <v>2960</v>
      </c>
      <c r="B1677">
        <f>INDEX(OrderProduct!F1677:F3628,MATCH(Histogram!A1677,OrderProduct!A1677:A3628,0))</f>
        <v>72.77</v>
      </c>
    </row>
    <row r="1678" spans="1:2">
      <c r="A1678" s="3">
        <v>2962</v>
      </c>
      <c r="B1678">
        <f>INDEX(OrderProduct!F1678:F3629,MATCH(Histogram!A1678,OrderProduct!A1678:A3629,0))</f>
        <v>57.7</v>
      </c>
    </row>
    <row r="1679" spans="1:2">
      <c r="A1679" s="3">
        <v>2963</v>
      </c>
      <c r="B1679">
        <f>INDEX(OrderProduct!F1679:F3630,MATCH(Histogram!A1679,OrderProduct!A1679:A3630,0))</f>
        <v>974.14</v>
      </c>
    </row>
    <row r="1680" spans="1:2">
      <c r="A1680" s="3">
        <v>2964</v>
      </c>
      <c r="B1680">
        <f>INDEX(OrderProduct!F1680:F3631,MATCH(Histogram!A1680,OrderProduct!A1680:A3631,0))</f>
        <v>74.23</v>
      </c>
    </row>
    <row r="1681" spans="1:2">
      <c r="A1681" s="3">
        <v>2968</v>
      </c>
      <c r="B1681">
        <f>INDEX(OrderProduct!F1681:F3632,MATCH(Histogram!A1681,OrderProduct!A1681:A3632,0))</f>
        <v>627.19</v>
      </c>
    </row>
    <row r="1682" spans="1:2">
      <c r="A1682" s="3">
        <v>2968</v>
      </c>
      <c r="B1682">
        <f>INDEX(OrderProduct!F1682:F3633,MATCH(Histogram!A1682,OrderProduct!A1682:A3633,0))</f>
        <v>2233.46</v>
      </c>
    </row>
    <row r="1683" spans="1:2">
      <c r="A1683" s="3">
        <v>2968</v>
      </c>
      <c r="B1683">
        <f>INDEX(OrderProduct!F1683:F3634,MATCH(Histogram!A1683,OrderProduct!A1683:A3634,0))</f>
        <v>1059.38</v>
      </c>
    </row>
    <row r="1684" spans="1:2">
      <c r="A1684" s="3">
        <v>2973</v>
      </c>
      <c r="B1684">
        <f>INDEX(OrderProduct!F1684:F3635,MATCH(Histogram!A1684,OrderProduct!A1684:A3635,0))</f>
        <v>39.36</v>
      </c>
    </row>
    <row r="1685" spans="1:2">
      <c r="A1685" s="3">
        <v>2973</v>
      </c>
      <c r="B1685">
        <f>INDEX(OrderProduct!F1685:F3636,MATCH(Histogram!A1685,OrderProduct!A1685:A3636,0))</f>
        <v>379.72</v>
      </c>
    </row>
    <row r="1686" spans="1:2">
      <c r="A1686" s="3">
        <v>2973</v>
      </c>
      <c r="B1686">
        <f>INDEX(OrderProduct!F1686:F3637,MATCH(Histogram!A1686,OrderProduct!A1686:A3637,0))</f>
        <v>272.86</v>
      </c>
    </row>
    <row r="1687" spans="1:2">
      <c r="A1687" s="3">
        <v>2976</v>
      </c>
      <c r="B1687">
        <f>INDEX(OrderProduct!F1687:F3638,MATCH(Histogram!A1687,OrderProduct!A1687:A3638,0))</f>
        <v>878.34</v>
      </c>
    </row>
    <row r="1688" spans="1:2">
      <c r="A1688" s="3">
        <v>2979</v>
      </c>
      <c r="B1688">
        <f>INDEX(OrderProduct!F1688:F3639,MATCH(Histogram!A1688,OrderProduct!A1688:A3639,0))</f>
        <v>676.57</v>
      </c>
    </row>
    <row r="1689" spans="1:2">
      <c r="A1689" s="3">
        <v>2979</v>
      </c>
      <c r="B1689">
        <f>INDEX(OrderProduct!F1689:F3640,MATCH(Histogram!A1689,OrderProduct!A1689:A3640,0))</f>
        <v>94.97</v>
      </c>
    </row>
    <row r="1690" spans="1:2">
      <c r="A1690" s="3">
        <v>2979</v>
      </c>
      <c r="B1690">
        <f>INDEX(OrderProduct!F1690:F3641,MATCH(Histogram!A1690,OrderProduct!A1690:A3641,0))</f>
        <v>267.2</v>
      </c>
    </row>
    <row r="1691" spans="1:2">
      <c r="A1691" s="3">
        <v>2979</v>
      </c>
      <c r="B1691">
        <f>INDEX(OrderProduct!F1691:F3642,MATCH(Histogram!A1691,OrderProduct!A1691:A3642,0))</f>
        <v>86.79</v>
      </c>
    </row>
    <row r="1692" spans="1:2">
      <c r="A1692" s="3">
        <v>2980</v>
      </c>
      <c r="B1692">
        <f>INDEX(OrderProduct!F1692:F3643,MATCH(Histogram!A1692,OrderProduct!A1692:A3643,0))</f>
        <v>6.97</v>
      </c>
    </row>
    <row r="1693" spans="1:2">
      <c r="A1693" s="3">
        <v>2980</v>
      </c>
      <c r="B1693">
        <f>INDEX(OrderProduct!F1693:F3644,MATCH(Histogram!A1693,OrderProduct!A1693:A3644,0))</f>
        <v>186.19</v>
      </c>
    </row>
    <row r="1694" spans="1:2">
      <c r="A1694" s="3">
        <v>2980</v>
      </c>
      <c r="B1694">
        <f>INDEX(OrderProduct!F1694:F3645,MATCH(Histogram!A1694,OrderProduct!A1694:A3645,0))</f>
        <v>1227.94</v>
      </c>
    </row>
    <row r="1695" spans="1:2">
      <c r="A1695" s="3">
        <v>2980</v>
      </c>
      <c r="B1695">
        <f>INDEX(OrderProduct!F1695:F3646,MATCH(Histogram!A1695,OrderProduct!A1695:A3646,0))</f>
        <v>952.26</v>
      </c>
    </row>
    <row r="1696" spans="1:2">
      <c r="A1696" s="3">
        <v>2987</v>
      </c>
      <c r="B1696">
        <f>INDEX(OrderProduct!F1696:F3647,MATCH(Histogram!A1696,OrderProduct!A1696:A3647,0))</f>
        <v>5062.49</v>
      </c>
    </row>
    <row r="1697" spans="1:2">
      <c r="A1697" s="3">
        <v>2987</v>
      </c>
      <c r="B1697">
        <f>INDEX(OrderProduct!F1697:F3648,MATCH(Histogram!A1697,OrderProduct!A1697:A3648,0))</f>
        <v>100.59</v>
      </c>
    </row>
    <row r="1698" spans="1:2">
      <c r="A1698" s="3">
        <v>2991</v>
      </c>
      <c r="B1698">
        <f>INDEX(OrderProduct!F1698:F3649,MATCH(Histogram!A1698,OrderProduct!A1698:A3649,0))</f>
        <v>598.38</v>
      </c>
    </row>
    <row r="1699" spans="1:2">
      <c r="A1699" s="3">
        <v>2992</v>
      </c>
      <c r="B1699">
        <f>INDEX(OrderProduct!F1699:F3650,MATCH(Histogram!A1699,OrderProduct!A1699:A3650,0))</f>
        <v>7.2</v>
      </c>
    </row>
    <row r="1700" spans="1:2">
      <c r="A1700" s="3">
        <v>2999</v>
      </c>
      <c r="B1700">
        <f>INDEX(OrderProduct!F1700:F3651,MATCH(Histogram!A1700,OrderProduct!A1700:A3651,0))</f>
        <v>241.97</v>
      </c>
    </row>
    <row r="1701" spans="1:2">
      <c r="A1701" s="3">
        <v>3000</v>
      </c>
      <c r="B1701">
        <f>INDEX(OrderProduct!F1701:F3652,MATCH(Histogram!A1701,OrderProduct!A1701:A3652,0))</f>
        <v>120.81</v>
      </c>
    </row>
    <row r="1702" spans="1:2">
      <c r="A1702" s="3">
        <v>3001</v>
      </c>
      <c r="B1702">
        <f>INDEX(OrderProduct!F1702:F3653,MATCH(Histogram!A1702,OrderProduct!A1702:A3653,0))</f>
        <v>41.4</v>
      </c>
    </row>
    <row r="1703" spans="1:2">
      <c r="A1703" s="3">
        <v>3003</v>
      </c>
      <c r="B1703">
        <f>INDEX(OrderProduct!F1703:F3654,MATCH(Histogram!A1703,OrderProduct!A1703:A3654,0))</f>
        <v>18.59</v>
      </c>
    </row>
    <row r="1704" spans="1:2">
      <c r="A1704" s="3">
        <v>3004</v>
      </c>
      <c r="B1704">
        <f>INDEX(OrderProduct!F1704:F3655,MATCH(Histogram!A1704,OrderProduct!A1704:A3655,0))</f>
        <v>58.83</v>
      </c>
    </row>
    <row r="1705" spans="1:2">
      <c r="A1705" s="3">
        <v>3004</v>
      </c>
      <c r="B1705">
        <f>INDEX(OrderProduct!F1705:F3656,MATCH(Histogram!A1705,OrderProduct!A1705:A3656,0))</f>
        <v>1557.66</v>
      </c>
    </row>
    <row r="1706" spans="1:2">
      <c r="A1706" s="3">
        <v>3005</v>
      </c>
      <c r="B1706">
        <f>INDEX(OrderProduct!F1706:F3657,MATCH(Histogram!A1706,OrderProduct!A1706:A3657,0))</f>
        <v>818.81</v>
      </c>
    </row>
    <row r="1707" spans="1:2">
      <c r="A1707" s="3">
        <v>3006</v>
      </c>
      <c r="B1707">
        <f>INDEX(OrderProduct!F1707:F3658,MATCH(Histogram!A1707,OrderProduct!A1707:A3658,0))</f>
        <v>44.24</v>
      </c>
    </row>
    <row r="1708" spans="1:2">
      <c r="A1708" s="3">
        <v>3006</v>
      </c>
      <c r="B1708">
        <f>INDEX(OrderProduct!F1708:F3659,MATCH(Histogram!A1708,OrderProduct!A1708:A3659,0))</f>
        <v>12.15</v>
      </c>
    </row>
    <row r="1709" spans="1:2">
      <c r="A1709" s="3">
        <v>3008</v>
      </c>
      <c r="B1709">
        <f>INDEX(OrderProduct!F1709:F3660,MATCH(Histogram!A1709,OrderProduct!A1709:A3660,0))</f>
        <v>288.42</v>
      </c>
    </row>
    <row r="1710" spans="1:2">
      <c r="A1710" s="3">
        <v>3008</v>
      </c>
      <c r="B1710">
        <f>INDEX(OrderProduct!F1710:F3661,MATCH(Histogram!A1710,OrderProduct!A1710:A3661,0))</f>
        <v>119.78</v>
      </c>
    </row>
    <row r="1711" spans="1:2">
      <c r="A1711" s="3">
        <v>3011</v>
      </c>
      <c r="B1711">
        <f>INDEX(OrderProduct!F1711:F3662,MATCH(Histogram!A1711,OrderProduct!A1711:A3662,0))</f>
        <v>1867.04</v>
      </c>
    </row>
    <row r="1712" spans="1:2">
      <c r="A1712" s="3">
        <v>3011</v>
      </c>
      <c r="B1712">
        <f>INDEX(OrderProduct!F1712:F3663,MATCH(Histogram!A1712,OrderProduct!A1712:A3663,0))</f>
        <v>537.8</v>
      </c>
    </row>
    <row r="1713" spans="1:2">
      <c r="A1713" s="3">
        <v>3011</v>
      </c>
      <c r="B1713">
        <f>INDEX(OrderProduct!F1713:F3664,MATCH(Histogram!A1713,OrderProduct!A1713:A3664,0))</f>
        <v>366.26</v>
      </c>
    </row>
    <row r="1714" spans="1:2">
      <c r="A1714" s="3">
        <v>3011</v>
      </c>
      <c r="B1714">
        <f>INDEX(OrderProduct!F1714:F3665,MATCH(Histogram!A1714,OrderProduct!A1714:A3665,0))</f>
        <v>157.99</v>
      </c>
    </row>
    <row r="1715" spans="1:2">
      <c r="A1715" s="3">
        <v>3012</v>
      </c>
      <c r="B1715">
        <f>INDEX(OrderProduct!F1715:F3666,MATCH(Histogram!A1715,OrderProduct!A1715:A3666,0))</f>
        <v>1212.88</v>
      </c>
    </row>
    <row r="1716" spans="1:2">
      <c r="A1716" s="3">
        <v>3012</v>
      </c>
      <c r="B1716">
        <f>INDEX(OrderProduct!F1716:F3667,MATCH(Histogram!A1716,OrderProduct!A1716:A3667,0))</f>
        <v>125.19</v>
      </c>
    </row>
    <row r="1717" spans="1:2">
      <c r="A1717" s="3">
        <v>3012</v>
      </c>
      <c r="B1717">
        <f>INDEX(OrderProduct!F1717:F3668,MATCH(Histogram!A1717,OrderProduct!A1717:A3668,0))</f>
        <v>27.63</v>
      </c>
    </row>
    <row r="1718" spans="1:2">
      <c r="A1718" s="3">
        <v>3017</v>
      </c>
      <c r="B1718">
        <f>INDEX(OrderProduct!F1718:F3669,MATCH(Histogram!A1718,OrderProduct!A1718:A3669,0))</f>
        <v>31.21</v>
      </c>
    </row>
    <row r="1719" spans="1:2">
      <c r="A1719" s="3">
        <v>3017</v>
      </c>
      <c r="B1719">
        <f>INDEX(OrderProduct!F1719:F3670,MATCH(Histogram!A1719,OrderProduct!A1719:A3670,0))</f>
        <v>128.13</v>
      </c>
    </row>
    <row r="1720" spans="1:2">
      <c r="A1720" s="3">
        <v>3035</v>
      </c>
      <c r="B1720">
        <f>INDEX(OrderProduct!F1720:F3671,MATCH(Histogram!A1720,OrderProduct!A1720:A3671,0))</f>
        <v>464.94</v>
      </c>
    </row>
    <row r="1721" spans="1:2">
      <c r="A1721" s="3">
        <v>3035</v>
      </c>
      <c r="B1721">
        <f>INDEX(OrderProduct!F1721:F3672,MATCH(Histogram!A1721,OrderProduct!A1721:A3672,0))</f>
        <v>7360.2</v>
      </c>
    </row>
    <row r="1722" spans="1:2">
      <c r="A1722" s="3">
        <v>3036</v>
      </c>
      <c r="B1722">
        <f>INDEX(OrderProduct!F1722:F3673,MATCH(Histogram!A1722,OrderProduct!A1722:A3673,0))</f>
        <v>89.06</v>
      </c>
    </row>
    <row r="1723" spans="1:2">
      <c r="A1723" s="3">
        <v>3036</v>
      </c>
      <c r="B1723">
        <f>INDEX(OrderProduct!F1723:F3674,MATCH(Histogram!A1723,OrderProduct!A1723:A3674,0))</f>
        <v>134.97</v>
      </c>
    </row>
    <row r="1724" spans="1:2">
      <c r="A1724" s="3">
        <v>3036</v>
      </c>
      <c r="B1724">
        <f>INDEX(OrderProduct!F1724:F3675,MATCH(Histogram!A1724,OrderProduct!A1724:A3675,0))</f>
        <v>66.74</v>
      </c>
    </row>
    <row r="1725" spans="1:2">
      <c r="A1725" s="3">
        <v>3036</v>
      </c>
      <c r="B1725">
        <f>INDEX(OrderProduct!F1725:F3676,MATCH(Histogram!A1725,OrderProduct!A1725:A3676,0))</f>
        <v>1282.67</v>
      </c>
    </row>
    <row r="1726" spans="1:2">
      <c r="A1726" s="3">
        <v>3041</v>
      </c>
      <c r="B1726">
        <f>INDEX(OrderProduct!F1726:F3677,MATCH(Histogram!A1726,OrderProduct!A1726:A3677,0))</f>
        <v>116.92</v>
      </c>
    </row>
    <row r="1727" spans="1:2">
      <c r="A1727" s="3">
        <v>3041</v>
      </c>
      <c r="B1727">
        <f>INDEX(OrderProduct!F1727:F3678,MATCH(Histogram!A1727,OrderProduct!A1727:A3678,0))</f>
        <v>332.16</v>
      </c>
    </row>
    <row r="1728" spans="1:2">
      <c r="A1728" s="3">
        <v>3042</v>
      </c>
      <c r="B1728">
        <f>INDEX(OrderProduct!F1728:F3679,MATCH(Histogram!A1728,OrderProduct!A1728:A3679,0))</f>
        <v>147.62</v>
      </c>
    </row>
    <row r="1729" spans="1:2">
      <c r="A1729" s="3">
        <v>3045</v>
      </c>
      <c r="B1729">
        <f>INDEX(OrderProduct!F1729:F3680,MATCH(Histogram!A1729,OrderProduct!A1729:A3680,0))</f>
        <v>48.32</v>
      </c>
    </row>
    <row r="1730" spans="1:2">
      <c r="A1730" s="3">
        <v>3046</v>
      </c>
      <c r="B1730">
        <f>INDEX(OrderProduct!F1730:F3681,MATCH(Histogram!A1730,OrderProduct!A1730:A3681,0))</f>
        <v>511.57</v>
      </c>
    </row>
    <row r="1731" spans="1:2">
      <c r="A1731" s="3">
        <v>3048</v>
      </c>
      <c r="B1731">
        <f>INDEX(OrderProduct!F1731:F3682,MATCH(Histogram!A1731,OrderProduct!A1731:A3682,0))</f>
        <v>8.65</v>
      </c>
    </row>
    <row r="1732" spans="1:2">
      <c r="A1732" s="3">
        <v>3053</v>
      </c>
      <c r="B1732">
        <f>INDEX(OrderProduct!F1732:F3683,MATCH(Histogram!A1732,OrderProduct!A1732:A3683,0))</f>
        <v>215.25</v>
      </c>
    </row>
    <row r="1733" spans="1:2">
      <c r="A1733" s="3">
        <v>3063</v>
      </c>
      <c r="B1733">
        <f>INDEX(OrderProduct!F1733:F3684,MATCH(Histogram!A1733,OrderProduct!A1733:A3684,0))</f>
        <v>1358.02</v>
      </c>
    </row>
    <row r="1734" spans="1:2">
      <c r="A1734" s="3">
        <v>3063</v>
      </c>
      <c r="B1734">
        <f>INDEX(OrderProduct!F1734:F3685,MATCH(Histogram!A1734,OrderProduct!A1734:A3685,0))</f>
        <v>358.84</v>
      </c>
    </row>
    <row r="1735" spans="1:2">
      <c r="A1735" s="3">
        <v>3063</v>
      </c>
      <c r="B1735">
        <f>INDEX(OrderProduct!F1735:F3686,MATCH(Histogram!A1735,OrderProduct!A1735:A3686,0))</f>
        <v>3527.82</v>
      </c>
    </row>
    <row r="1736" spans="1:2">
      <c r="A1736" s="3">
        <v>3064</v>
      </c>
      <c r="B1736">
        <f>INDEX(OrderProduct!F1736:F3687,MATCH(Histogram!A1736,OrderProduct!A1736:A3687,0))</f>
        <v>4698.21</v>
      </c>
    </row>
    <row r="1737" spans="1:2">
      <c r="A1737" s="3">
        <v>3067</v>
      </c>
      <c r="B1737">
        <f>INDEX(OrderProduct!F1737:F3688,MATCH(Histogram!A1737,OrderProduct!A1737:A3688,0))</f>
        <v>43.08</v>
      </c>
    </row>
    <row r="1738" spans="1:2">
      <c r="A1738" s="3">
        <v>3069</v>
      </c>
      <c r="B1738">
        <f>INDEX(OrderProduct!F1738:F3689,MATCH(Histogram!A1738,OrderProduct!A1738:A3689,0))</f>
        <v>258.93</v>
      </c>
    </row>
    <row r="1739" spans="1:2">
      <c r="A1739" s="3">
        <v>3069</v>
      </c>
      <c r="B1739">
        <f>INDEX(OrderProduct!F1739:F3690,MATCH(Histogram!A1739,OrderProduct!A1739:A3690,0))</f>
        <v>102.54</v>
      </c>
    </row>
    <row r="1740" spans="1:2">
      <c r="A1740" s="3">
        <v>3069</v>
      </c>
      <c r="B1740">
        <f>INDEX(OrderProduct!F1740:F3691,MATCH(Histogram!A1740,OrderProduct!A1740:A3691,0))</f>
        <v>396.19</v>
      </c>
    </row>
    <row r="1741" spans="1:2">
      <c r="A1741" s="3">
        <v>3075</v>
      </c>
      <c r="B1741">
        <f>INDEX(OrderProduct!F1741:F3692,MATCH(Histogram!A1741,OrderProduct!A1741:A3692,0))</f>
        <v>2230.12</v>
      </c>
    </row>
    <row r="1742" spans="1:2">
      <c r="A1742" s="3">
        <v>3076</v>
      </c>
      <c r="B1742">
        <f>INDEX(OrderProduct!F1742:F3693,MATCH(Histogram!A1742,OrderProduct!A1742:A3693,0))</f>
        <v>34.41</v>
      </c>
    </row>
    <row r="1743" spans="1:2">
      <c r="A1743" s="3">
        <v>3077</v>
      </c>
      <c r="B1743">
        <f>INDEX(OrderProduct!F1743:F3694,MATCH(Histogram!A1743,OrderProduct!A1743:A3694,0))</f>
        <v>157.27</v>
      </c>
    </row>
    <row r="1744" spans="1:2">
      <c r="A1744" s="3">
        <v>3078</v>
      </c>
      <c r="B1744">
        <f>INDEX(OrderProduct!F1744:F3695,MATCH(Histogram!A1744,OrderProduct!A1744:A3695,0))</f>
        <v>110.75</v>
      </c>
    </row>
    <row r="1745" spans="1:2">
      <c r="A1745" s="3">
        <v>3078</v>
      </c>
      <c r="B1745">
        <f>INDEX(OrderProduct!F1745:F3696,MATCH(Histogram!A1745,OrderProduct!A1745:A3696,0))</f>
        <v>1013.84</v>
      </c>
    </row>
    <row r="1746" spans="1:2">
      <c r="A1746" s="3">
        <v>3079</v>
      </c>
      <c r="B1746">
        <f>INDEX(OrderProduct!F1746:F3697,MATCH(Histogram!A1746,OrderProduct!A1746:A3697,0))</f>
        <v>91.39</v>
      </c>
    </row>
    <row r="1747" spans="1:2">
      <c r="A1747" s="3">
        <v>3079</v>
      </c>
      <c r="B1747">
        <f>INDEX(OrderProduct!F1747:F3698,MATCH(Histogram!A1747,OrderProduct!A1747:A3698,0))</f>
        <v>885.65</v>
      </c>
    </row>
    <row r="1748" spans="1:2">
      <c r="A1748" s="3">
        <v>3079</v>
      </c>
      <c r="B1748">
        <f>INDEX(OrderProduct!F1748:F3699,MATCH(Histogram!A1748,OrderProduct!A1748:A3699,0))</f>
        <v>202.29</v>
      </c>
    </row>
    <row r="1749" spans="1:2">
      <c r="A1749" s="3">
        <v>3079</v>
      </c>
      <c r="B1749">
        <f>INDEX(OrderProduct!F1749:F3700,MATCH(Histogram!A1749,OrderProduct!A1749:A3700,0))</f>
        <v>168.71</v>
      </c>
    </row>
    <row r="1750" spans="1:2">
      <c r="A1750" s="3">
        <v>3079</v>
      </c>
      <c r="B1750">
        <f>INDEX(OrderProduct!F1750:F3701,MATCH(Histogram!A1750,OrderProduct!A1750:A3701,0))</f>
        <v>199.76</v>
      </c>
    </row>
    <row r="1751" spans="1:2">
      <c r="A1751" s="3">
        <v>3079</v>
      </c>
      <c r="B1751">
        <f>INDEX(OrderProduct!F1751:F3702,MATCH(Histogram!A1751,OrderProduct!A1751:A3702,0))</f>
        <v>56.68</v>
      </c>
    </row>
    <row r="1752" spans="1:2">
      <c r="A1752" s="3">
        <v>3079</v>
      </c>
      <c r="B1752">
        <f>INDEX(OrderProduct!F1752:F3703,MATCH(Histogram!A1752,OrderProduct!A1752:A3703,0))</f>
        <v>273.34</v>
      </c>
    </row>
    <row r="1753" spans="1:2">
      <c r="A1753" s="3">
        <v>3084</v>
      </c>
      <c r="B1753">
        <f>INDEX(OrderProduct!F1753:F3704,MATCH(Histogram!A1753,OrderProduct!A1753:A3704,0))</f>
        <v>9280.72</v>
      </c>
    </row>
    <row r="1754" spans="1:2">
      <c r="A1754" s="3">
        <v>3084</v>
      </c>
      <c r="B1754">
        <f>INDEX(OrderProduct!F1754:F3705,MATCH(Histogram!A1754,OrderProduct!A1754:A3705,0))</f>
        <v>1348.83</v>
      </c>
    </row>
    <row r="1755" spans="1:2">
      <c r="A1755" s="3">
        <v>3084</v>
      </c>
      <c r="B1755">
        <f>INDEX(OrderProduct!F1755:F3706,MATCH(Histogram!A1755,OrderProduct!A1755:A3706,0))</f>
        <v>377</v>
      </c>
    </row>
    <row r="1756" spans="1:2">
      <c r="A1756" s="3">
        <v>3086</v>
      </c>
      <c r="B1756">
        <f>INDEX(OrderProduct!F1756:F3707,MATCH(Histogram!A1756,OrderProduct!A1756:A3707,0))</f>
        <v>42.99</v>
      </c>
    </row>
    <row r="1757" spans="1:2">
      <c r="A1757" s="3">
        <v>3089</v>
      </c>
      <c r="B1757">
        <f>INDEX(OrderProduct!F1757:F3708,MATCH(Histogram!A1757,OrderProduct!A1757:A3708,0))</f>
        <v>6600.63</v>
      </c>
    </row>
    <row r="1758" spans="1:2">
      <c r="A1758" s="3">
        <v>3095</v>
      </c>
      <c r="B1758">
        <f>INDEX(OrderProduct!F1758:F3709,MATCH(Histogram!A1758,OrderProduct!A1758:A3709,0))</f>
        <v>1811.99</v>
      </c>
    </row>
    <row r="1759" spans="1:2">
      <c r="A1759" s="3">
        <v>3096</v>
      </c>
      <c r="B1759">
        <f>INDEX(OrderProduct!F1759:F3710,MATCH(Histogram!A1759,OrderProduct!A1759:A3710,0))</f>
        <v>320.75</v>
      </c>
    </row>
    <row r="1760" spans="1:2">
      <c r="A1760" s="3">
        <v>3096</v>
      </c>
      <c r="B1760">
        <f>INDEX(OrderProduct!F1760:F3711,MATCH(Histogram!A1760,OrderProduct!A1760:A3711,0))</f>
        <v>1824.33</v>
      </c>
    </row>
    <row r="1761" spans="1:2">
      <c r="A1761" s="3">
        <v>3096</v>
      </c>
      <c r="B1761">
        <f>INDEX(OrderProduct!F1761:F3712,MATCH(Histogram!A1761,OrderProduct!A1761:A3712,0))</f>
        <v>66.32</v>
      </c>
    </row>
    <row r="1762" spans="1:2">
      <c r="A1762" s="3">
        <v>3096</v>
      </c>
      <c r="B1762">
        <f>INDEX(OrderProduct!F1762:F3713,MATCH(Histogram!A1762,OrderProduct!A1762:A3713,0))</f>
        <v>18.75</v>
      </c>
    </row>
    <row r="1763" spans="1:2">
      <c r="A1763" s="3">
        <v>3098</v>
      </c>
      <c r="B1763">
        <f>INDEX(OrderProduct!F1763:F3714,MATCH(Histogram!A1763,OrderProduct!A1763:A3714,0))</f>
        <v>188.51</v>
      </c>
    </row>
    <row r="1764" spans="1:2">
      <c r="A1764" s="3">
        <v>3098</v>
      </c>
      <c r="B1764">
        <f>INDEX(OrderProduct!F1764:F3715,MATCH(Histogram!A1764,OrderProduct!A1764:A3715,0))</f>
        <v>31.18</v>
      </c>
    </row>
    <row r="1765" spans="1:2">
      <c r="A1765" s="3">
        <v>3098</v>
      </c>
      <c r="B1765">
        <f>INDEX(OrderProduct!F1765:F3716,MATCH(Histogram!A1765,OrderProduct!A1765:A3716,0))</f>
        <v>6720.88</v>
      </c>
    </row>
    <row r="1766" spans="1:2">
      <c r="A1766" s="3">
        <v>3100</v>
      </c>
      <c r="B1766">
        <f>INDEX(OrderProduct!F1766:F3717,MATCH(Histogram!A1766,OrderProduct!A1766:A3717,0))</f>
        <v>102.21</v>
      </c>
    </row>
    <row r="1767" spans="1:2">
      <c r="A1767" s="3">
        <v>3105</v>
      </c>
      <c r="B1767">
        <f>INDEX(OrderProduct!F1767:F3718,MATCH(Histogram!A1767,OrderProduct!A1767:A3718,0))</f>
        <v>2331.9</v>
      </c>
    </row>
    <row r="1768" spans="1:2">
      <c r="A1768" s="3">
        <v>3105</v>
      </c>
      <c r="B1768">
        <f>INDEX(OrderProduct!F1768:F3719,MATCH(Histogram!A1768,OrderProduct!A1768:A3719,0))</f>
        <v>27.47</v>
      </c>
    </row>
    <row r="1769" spans="1:2">
      <c r="A1769" s="3">
        <v>3105</v>
      </c>
      <c r="B1769">
        <f>INDEX(OrderProduct!F1769:F3720,MATCH(Histogram!A1769,OrderProduct!A1769:A3720,0))</f>
        <v>261.34</v>
      </c>
    </row>
    <row r="1770" spans="1:2">
      <c r="A1770" s="3">
        <v>3106</v>
      </c>
      <c r="B1770">
        <f>INDEX(OrderProduct!F1770:F3721,MATCH(Histogram!A1770,OrderProduct!A1770:A3721,0))</f>
        <v>237.8</v>
      </c>
    </row>
    <row r="1771" spans="1:2">
      <c r="A1771" s="3">
        <v>3106</v>
      </c>
      <c r="B1771">
        <f>INDEX(OrderProduct!F1771:F3722,MATCH(Histogram!A1771,OrderProduct!A1771:A3722,0))</f>
        <v>35.97</v>
      </c>
    </row>
    <row r="1772" spans="1:2">
      <c r="A1772" s="3">
        <v>3106</v>
      </c>
      <c r="B1772">
        <f>INDEX(OrderProduct!F1772:F3723,MATCH(Histogram!A1772,OrderProduct!A1772:A3723,0))</f>
        <v>14.53</v>
      </c>
    </row>
    <row r="1773" spans="1:2">
      <c r="A1773" s="3">
        <v>3113</v>
      </c>
      <c r="B1773">
        <f>INDEX(OrderProduct!F1773:F3724,MATCH(Histogram!A1773,OrderProduct!A1773:A3724,0))</f>
        <v>1277.49</v>
      </c>
    </row>
    <row r="1774" spans="1:2">
      <c r="A1774" s="3">
        <v>3113</v>
      </c>
      <c r="B1774">
        <f>INDEX(OrderProduct!F1774:F3725,MATCH(Histogram!A1774,OrderProduct!A1774:A3725,0))</f>
        <v>14.2</v>
      </c>
    </row>
    <row r="1775" spans="1:2">
      <c r="A1775" s="3">
        <v>3113</v>
      </c>
      <c r="B1775">
        <f>INDEX(OrderProduct!F1775:F3726,MATCH(Histogram!A1775,OrderProduct!A1775:A3726,0))</f>
        <v>614.99</v>
      </c>
    </row>
    <row r="1776" spans="1:2">
      <c r="A1776" s="3">
        <v>3119</v>
      </c>
      <c r="B1776">
        <f>INDEX(OrderProduct!F1776:F3727,MATCH(Histogram!A1776,OrderProduct!A1776:A3727,0))</f>
        <v>279.01</v>
      </c>
    </row>
    <row r="1777" spans="1:2">
      <c r="A1777" s="3">
        <v>3120</v>
      </c>
      <c r="B1777">
        <f>INDEX(OrderProduct!F1777:F3728,MATCH(Histogram!A1777,OrderProduct!A1777:A3728,0))</f>
        <v>134.09</v>
      </c>
    </row>
    <row r="1778" spans="1:2">
      <c r="A1778" s="3">
        <v>3123</v>
      </c>
      <c r="B1778">
        <f>INDEX(OrderProduct!F1778:F3729,MATCH(Histogram!A1778,OrderProduct!A1778:A3729,0))</f>
        <v>28.46</v>
      </c>
    </row>
    <row r="1779" spans="1:2">
      <c r="A1779" s="3">
        <v>3124</v>
      </c>
      <c r="B1779">
        <f>INDEX(OrderProduct!F1779:F3730,MATCH(Histogram!A1779,OrderProduct!A1779:A3730,0))</f>
        <v>2291.39</v>
      </c>
    </row>
    <row r="1780" spans="1:2">
      <c r="A1780" s="3">
        <v>3125</v>
      </c>
      <c r="B1780">
        <f>INDEX(OrderProduct!F1780:F3731,MATCH(Histogram!A1780,OrderProduct!A1780:A3731,0))</f>
        <v>58.5</v>
      </c>
    </row>
    <row r="1781" spans="1:2">
      <c r="A1781" s="3">
        <v>3128</v>
      </c>
      <c r="B1781">
        <f>INDEX(OrderProduct!F1781:F3732,MATCH(Histogram!A1781,OrderProduct!A1781:A3732,0))</f>
        <v>131.62</v>
      </c>
    </row>
    <row r="1782" spans="1:2">
      <c r="A1782" s="3">
        <v>3132</v>
      </c>
      <c r="B1782">
        <f>INDEX(OrderProduct!F1782:F3733,MATCH(Histogram!A1782,OrderProduct!A1782:A3733,0))</f>
        <v>121.46</v>
      </c>
    </row>
    <row r="1783" spans="1:2">
      <c r="A1783" s="3">
        <v>3132</v>
      </c>
      <c r="B1783">
        <f>INDEX(OrderProduct!F1783:F3734,MATCH(Histogram!A1783,OrderProduct!A1783:A3734,0))</f>
        <v>79.61</v>
      </c>
    </row>
    <row r="1784" spans="1:2">
      <c r="A1784" s="3">
        <v>3133</v>
      </c>
      <c r="B1784">
        <f>INDEX(OrderProduct!F1784:F3735,MATCH(Histogram!A1784,OrderProduct!A1784:A3735,0))</f>
        <v>61.1</v>
      </c>
    </row>
    <row r="1785" spans="1:2">
      <c r="A1785" s="3">
        <v>3133</v>
      </c>
      <c r="B1785">
        <f>INDEX(OrderProduct!F1785:F3736,MATCH(Histogram!A1785,OrderProduct!A1785:A3736,0))</f>
        <v>193.81</v>
      </c>
    </row>
    <row r="1786" spans="1:2">
      <c r="A1786" s="3">
        <v>3133</v>
      </c>
      <c r="B1786">
        <f>INDEX(OrderProduct!F1786:F3737,MATCH(Histogram!A1786,OrderProduct!A1786:A3737,0))</f>
        <v>52.1</v>
      </c>
    </row>
    <row r="1787" spans="1:2">
      <c r="A1787" s="3">
        <v>3133</v>
      </c>
      <c r="B1787">
        <f>INDEX(OrderProduct!F1787:F3738,MATCH(Histogram!A1787,OrderProduct!A1787:A3738,0))</f>
        <v>608.81</v>
      </c>
    </row>
    <row r="1788" spans="1:2">
      <c r="A1788" s="3">
        <v>3133</v>
      </c>
      <c r="B1788">
        <f>INDEX(OrderProduct!F1788:F3739,MATCH(Histogram!A1788,OrderProduct!A1788:A3739,0))</f>
        <v>808.61</v>
      </c>
    </row>
    <row r="1789" spans="1:2">
      <c r="A1789" s="3">
        <v>3133</v>
      </c>
      <c r="B1789">
        <f>INDEX(OrderProduct!F1789:F3740,MATCH(Histogram!A1789,OrderProduct!A1789:A3740,0))</f>
        <v>55.08</v>
      </c>
    </row>
    <row r="1790" spans="1:2">
      <c r="A1790" s="3">
        <v>3136</v>
      </c>
      <c r="B1790">
        <f>INDEX(OrderProduct!F1790:F3741,MATCH(Histogram!A1790,OrderProduct!A1790:A3741,0))</f>
        <v>145.12</v>
      </c>
    </row>
    <row r="1791" spans="1:2">
      <c r="A1791" s="3">
        <v>3137</v>
      </c>
      <c r="B1791">
        <f>INDEX(OrderProduct!F1791:F3742,MATCH(Histogram!A1791,OrderProduct!A1791:A3742,0))</f>
        <v>94.27</v>
      </c>
    </row>
    <row r="1792" spans="1:2">
      <c r="A1792" s="3">
        <v>3138</v>
      </c>
      <c r="B1792">
        <f>INDEX(OrderProduct!F1792:F3743,MATCH(Histogram!A1792,OrderProduct!A1792:A3743,0))</f>
        <v>82.21</v>
      </c>
    </row>
    <row r="1793" spans="1:2">
      <c r="A1793" s="3">
        <v>3139</v>
      </c>
      <c r="B1793">
        <f>INDEX(OrderProduct!F1793:F3744,MATCH(Histogram!A1793,OrderProduct!A1793:A3744,0))</f>
        <v>417.47</v>
      </c>
    </row>
    <row r="1794" spans="1:2">
      <c r="A1794" s="3">
        <v>3141</v>
      </c>
      <c r="B1794">
        <f>INDEX(OrderProduct!F1794:F3745,MATCH(Histogram!A1794,OrderProduct!A1794:A3745,0))</f>
        <v>735.7</v>
      </c>
    </row>
    <row r="1795" spans="1:2">
      <c r="A1795" s="3">
        <v>3141</v>
      </c>
      <c r="B1795">
        <f>INDEX(OrderProduct!F1795:F3746,MATCH(Histogram!A1795,OrderProduct!A1795:A3746,0))</f>
        <v>225.59</v>
      </c>
    </row>
    <row r="1796" spans="1:2">
      <c r="A1796" s="3">
        <v>3143</v>
      </c>
      <c r="B1796">
        <f>INDEX(OrderProduct!F1796:F3747,MATCH(Histogram!A1796,OrderProduct!A1796:A3747,0))</f>
        <v>284.34</v>
      </c>
    </row>
    <row r="1797" spans="1:2">
      <c r="A1797" s="3">
        <v>3146</v>
      </c>
      <c r="B1797">
        <f>INDEX(OrderProduct!F1797:F3748,MATCH(Histogram!A1797,OrderProduct!A1797:A3748,0))</f>
        <v>66.9</v>
      </c>
    </row>
    <row r="1798" spans="1:2">
      <c r="A1798" s="3">
        <v>3146</v>
      </c>
      <c r="B1798">
        <f>INDEX(OrderProduct!F1798:F3749,MATCH(Histogram!A1798,OrderProduct!A1798:A3749,0))</f>
        <v>43.13</v>
      </c>
    </row>
    <row r="1799" spans="1:2">
      <c r="A1799" s="3">
        <v>3148</v>
      </c>
      <c r="B1799">
        <f>INDEX(OrderProduct!F1799:F3750,MATCH(Histogram!A1799,OrderProduct!A1799:A3750,0))</f>
        <v>11.21</v>
      </c>
    </row>
    <row r="1800" spans="1:2">
      <c r="A1800" s="3">
        <v>3149</v>
      </c>
      <c r="B1800">
        <f>INDEX(OrderProduct!F1800:F3751,MATCH(Histogram!A1800,OrderProduct!A1800:A3751,0))</f>
        <v>89.76</v>
      </c>
    </row>
    <row r="1801" spans="1:2">
      <c r="A1801" s="3">
        <v>3151</v>
      </c>
      <c r="B1801">
        <f>INDEX(OrderProduct!F1801:F3752,MATCH(Histogram!A1801,OrderProduct!A1801:A3752,0))</f>
        <v>1913.84</v>
      </c>
    </row>
    <row r="1802" spans="1:2">
      <c r="A1802" s="3">
        <v>3151</v>
      </c>
      <c r="B1802">
        <f>INDEX(OrderProduct!F1802:F3753,MATCH(Histogram!A1802,OrderProduct!A1802:A3753,0))</f>
        <v>2692.12</v>
      </c>
    </row>
    <row r="1803" spans="1:2">
      <c r="A1803" s="3">
        <v>3151</v>
      </c>
      <c r="B1803">
        <f>INDEX(OrderProduct!F1803:F3754,MATCH(Histogram!A1803,OrderProduct!A1803:A3754,0))</f>
        <v>762.38</v>
      </c>
    </row>
    <row r="1804" spans="1:2">
      <c r="A1804" s="3">
        <v>3151</v>
      </c>
      <c r="B1804">
        <f>INDEX(OrderProduct!F1804:F3755,MATCH(Histogram!A1804,OrderProduct!A1804:A3755,0))</f>
        <v>8.77</v>
      </c>
    </row>
    <row r="1805" spans="1:2">
      <c r="A1805" s="3">
        <v>3151</v>
      </c>
      <c r="B1805">
        <f>INDEX(OrderProduct!F1805:F3756,MATCH(Histogram!A1805,OrderProduct!A1805:A3756,0))</f>
        <v>20.87</v>
      </c>
    </row>
    <row r="1806" spans="1:2">
      <c r="A1806" s="3">
        <v>3151</v>
      </c>
      <c r="B1806">
        <f>INDEX(OrderProduct!F1806:F3757,MATCH(Histogram!A1806,OrderProduct!A1806:A3757,0))</f>
        <v>25.7</v>
      </c>
    </row>
    <row r="1807" spans="1:2">
      <c r="A1807" s="3">
        <v>3151</v>
      </c>
      <c r="B1807">
        <f>INDEX(OrderProduct!F1807:F3758,MATCH(Histogram!A1807,OrderProduct!A1807:A3758,0))</f>
        <v>229.57</v>
      </c>
    </row>
    <row r="1808" spans="1:2">
      <c r="A1808" s="3">
        <v>3154</v>
      </c>
      <c r="B1808">
        <f>INDEX(OrderProduct!F1808:F3759,MATCH(Histogram!A1808,OrderProduct!A1808:A3759,0))</f>
        <v>893.53</v>
      </c>
    </row>
    <row r="1809" spans="1:2">
      <c r="A1809" s="3">
        <v>3154</v>
      </c>
      <c r="B1809">
        <f>INDEX(OrderProduct!F1809:F3760,MATCH(Histogram!A1809,OrderProduct!A1809:A3760,0))</f>
        <v>514.79</v>
      </c>
    </row>
    <row r="1810" spans="1:2">
      <c r="A1810" s="3">
        <v>3154</v>
      </c>
      <c r="B1810">
        <f>INDEX(OrderProduct!F1810:F3761,MATCH(Histogram!A1810,OrderProduct!A1810:A3761,0))</f>
        <v>2053.6</v>
      </c>
    </row>
    <row r="1811" spans="1:2">
      <c r="A1811" s="3">
        <v>3155</v>
      </c>
      <c r="B1811">
        <f>INDEX(OrderProduct!F1811:F3762,MATCH(Histogram!A1811,OrderProduct!A1811:A3762,0))</f>
        <v>14.65</v>
      </c>
    </row>
    <row r="1812" spans="1:2">
      <c r="A1812" s="3">
        <v>3155</v>
      </c>
      <c r="B1812">
        <f>INDEX(OrderProduct!F1812:F3763,MATCH(Histogram!A1812,OrderProduct!A1812:A3763,0))</f>
        <v>312.59</v>
      </c>
    </row>
    <row r="1813" spans="1:2">
      <c r="A1813" s="3">
        <v>3155</v>
      </c>
      <c r="B1813">
        <f>INDEX(OrderProduct!F1813:F3764,MATCH(Histogram!A1813,OrderProduct!A1813:A3764,0))</f>
        <v>64.4</v>
      </c>
    </row>
    <row r="1814" spans="1:2">
      <c r="A1814" s="3">
        <v>3155</v>
      </c>
      <c r="B1814">
        <f>INDEX(OrderProduct!F1814:F3765,MATCH(Histogram!A1814,OrderProduct!A1814:A3765,0))</f>
        <v>193.59</v>
      </c>
    </row>
    <row r="1815" spans="1:2">
      <c r="A1815" s="3">
        <v>3167</v>
      </c>
      <c r="B1815">
        <f>INDEX(OrderProduct!F1815:F3766,MATCH(Histogram!A1815,OrderProduct!A1815:A3766,0))</f>
        <v>453.62</v>
      </c>
    </row>
    <row r="1816" spans="1:2">
      <c r="A1816" s="3">
        <v>3167</v>
      </c>
      <c r="B1816">
        <f>INDEX(OrderProduct!F1816:F3767,MATCH(Histogram!A1816,OrderProduct!A1816:A3767,0))</f>
        <v>929.57</v>
      </c>
    </row>
    <row r="1817" spans="1:2">
      <c r="A1817" s="3">
        <v>3167</v>
      </c>
      <c r="B1817">
        <f>INDEX(OrderProduct!F1817:F3768,MATCH(Histogram!A1817,OrderProduct!A1817:A3768,0))</f>
        <v>152.05</v>
      </c>
    </row>
    <row r="1818" spans="1:2">
      <c r="A1818" s="3">
        <v>3169</v>
      </c>
      <c r="B1818">
        <f>INDEX(OrderProduct!F1818:F3769,MATCH(Histogram!A1818,OrderProduct!A1818:A3769,0))</f>
        <v>49.1</v>
      </c>
    </row>
    <row r="1819" spans="1:2">
      <c r="A1819" s="3">
        <v>3170</v>
      </c>
      <c r="B1819">
        <f>INDEX(OrderProduct!F1819:F3770,MATCH(Histogram!A1819,OrderProduct!A1819:A3770,0))</f>
        <v>246.44</v>
      </c>
    </row>
    <row r="1820" spans="1:2">
      <c r="A1820" s="3">
        <v>3176</v>
      </c>
      <c r="B1820">
        <f>INDEX(OrderProduct!F1820:F3771,MATCH(Histogram!A1820,OrderProduct!A1820:A3771,0))</f>
        <v>575.07</v>
      </c>
    </row>
    <row r="1821" spans="1:2">
      <c r="A1821" s="3">
        <v>3176</v>
      </c>
      <c r="B1821">
        <f>INDEX(OrderProduct!F1821:F3772,MATCH(Histogram!A1821,OrderProduct!A1821:A3772,0))</f>
        <v>1781.66</v>
      </c>
    </row>
    <row r="1822" spans="1:2">
      <c r="A1822" s="3">
        <v>3176</v>
      </c>
      <c r="B1822">
        <f>INDEX(OrderProduct!F1822:F3773,MATCH(Histogram!A1822,OrderProduct!A1822:A3773,0))</f>
        <v>940.64</v>
      </c>
    </row>
    <row r="1823" spans="1:2">
      <c r="A1823" s="3">
        <v>3177</v>
      </c>
      <c r="B1823">
        <f>INDEX(OrderProduct!F1823:F3774,MATCH(Histogram!A1823,OrderProduct!A1823:A3774,0))</f>
        <v>439.27</v>
      </c>
    </row>
    <row r="1824" spans="1:2">
      <c r="A1824" s="3">
        <v>3177</v>
      </c>
      <c r="B1824">
        <f>INDEX(OrderProduct!F1824:F3775,MATCH(Histogram!A1824,OrderProduct!A1824:A3775,0))</f>
        <v>42.46</v>
      </c>
    </row>
    <row r="1825" spans="1:2">
      <c r="A1825" s="3">
        <v>3179</v>
      </c>
      <c r="B1825">
        <f>INDEX(OrderProduct!F1825:F3776,MATCH(Histogram!A1825,OrderProduct!A1825:A3776,0))</f>
        <v>314.06</v>
      </c>
    </row>
    <row r="1826" spans="1:2">
      <c r="A1826" s="3">
        <v>3187</v>
      </c>
      <c r="B1826">
        <f>INDEX(OrderProduct!F1826:F3777,MATCH(Histogram!A1826,OrderProduct!A1826:A3777,0))</f>
        <v>1009.99</v>
      </c>
    </row>
    <row r="1827" spans="1:2">
      <c r="A1827" s="3">
        <v>3191</v>
      </c>
      <c r="B1827">
        <f>INDEX(OrderProduct!F1827:F3778,MATCH(Histogram!A1827,OrderProduct!A1827:A3778,0))</f>
        <v>92.16</v>
      </c>
    </row>
    <row r="1828" spans="1:2">
      <c r="A1828" s="3">
        <v>3191</v>
      </c>
      <c r="B1828">
        <f>INDEX(OrderProduct!F1828:F3779,MATCH(Histogram!A1828,OrderProduct!A1828:A3779,0))</f>
        <v>2589.01</v>
      </c>
    </row>
    <row r="1829" spans="1:2">
      <c r="A1829" s="3">
        <v>3194</v>
      </c>
      <c r="B1829">
        <f>INDEX(OrderProduct!F1829:F3780,MATCH(Histogram!A1829,OrderProduct!A1829:A3780,0))</f>
        <v>1893.93</v>
      </c>
    </row>
    <row r="1830" spans="1:2">
      <c r="A1830" s="3">
        <v>3194</v>
      </c>
      <c r="B1830">
        <f>INDEX(OrderProduct!F1830:F3781,MATCH(Histogram!A1830,OrderProduct!A1830:A3781,0))</f>
        <v>107.95</v>
      </c>
    </row>
    <row r="1831" spans="1:2">
      <c r="A1831" s="3">
        <v>3196</v>
      </c>
      <c r="B1831">
        <f>INDEX(OrderProduct!F1831:F3782,MATCH(Histogram!A1831,OrderProduct!A1831:A3782,0))</f>
        <v>1714.93</v>
      </c>
    </row>
    <row r="1832" spans="1:2">
      <c r="A1832" s="3">
        <v>3197</v>
      </c>
      <c r="B1832">
        <f>INDEX(OrderProduct!F1832:F3783,MATCH(Histogram!A1832,OrderProduct!A1832:A3783,0))</f>
        <v>1494.63</v>
      </c>
    </row>
    <row r="1833" spans="1:2">
      <c r="A1833" s="3">
        <v>3205</v>
      </c>
      <c r="B1833">
        <f>INDEX(OrderProduct!F1833:F3784,MATCH(Histogram!A1833,OrderProduct!A1833:A3784,0))</f>
        <v>127.83</v>
      </c>
    </row>
    <row r="1834" spans="1:2">
      <c r="A1834" s="3">
        <v>3206</v>
      </c>
      <c r="B1834">
        <f>INDEX(OrderProduct!F1834:F3785,MATCH(Histogram!A1834,OrderProduct!A1834:A3785,0))</f>
        <v>289.88</v>
      </c>
    </row>
    <row r="1835" spans="1:2">
      <c r="A1835" s="3">
        <v>3206</v>
      </c>
      <c r="B1835">
        <f>INDEX(OrderProduct!F1835:F3786,MATCH(Histogram!A1835,OrderProduct!A1835:A3786,0))</f>
        <v>414.49</v>
      </c>
    </row>
    <row r="1836" spans="1:2">
      <c r="A1836" s="3">
        <v>3206</v>
      </c>
      <c r="B1836">
        <f>INDEX(OrderProduct!F1836:F3787,MATCH(Histogram!A1836,OrderProduct!A1836:A3787,0))</f>
        <v>469.69</v>
      </c>
    </row>
    <row r="1837" spans="1:2">
      <c r="A1837" s="3">
        <v>3209</v>
      </c>
      <c r="B1837">
        <f>INDEX(OrderProduct!F1837:F3788,MATCH(Histogram!A1837,OrderProduct!A1837:A3788,0))</f>
        <v>8585.67</v>
      </c>
    </row>
    <row r="1838" spans="1:2">
      <c r="A1838" s="3">
        <v>3211</v>
      </c>
      <c r="B1838">
        <f>INDEX(OrderProduct!F1838:F3789,MATCH(Histogram!A1838,OrderProduct!A1838:A3789,0))</f>
        <v>1700.38</v>
      </c>
    </row>
    <row r="1839" spans="1:2">
      <c r="A1839" s="3">
        <v>3211</v>
      </c>
      <c r="B1839">
        <f>INDEX(OrderProduct!F1839:F3790,MATCH(Histogram!A1839,OrderProduct!A1839:A3790,0))</f>
        <v>35.96</v>
      </c>
    </row>
    <row r="1840" spans="1:2">
      <c r="A1840" s="3">
        <v>3221</v>
      </c>
      <c r="B1840">
        <f>INDEX(OrderProduct!F1840:F3791,MATCH(Histogram!A1840,OrderProduct!A1840:A3791,0))</f>
        <v>292.37</v>
      </c>
    </row>
    <row r="1841" spans="1:2">
      <c r="A1841" s="3">
        <v>3222</v>
      </c>
      <c r="B1841">
        <f>INDEX(OrderProduct!F1841:F3792,MATCH(Histogram!A1841,OrderProduct!A1841:A3792,0))</f>
        <v>682.79</v>
      </c>
    </row>
    <row r="1842" spans="1:2">
      <c r="A1842" s="3">
        <v>3222</v>
      </c>
      <c r="B1842">
        <f>INDEX(OrderProduct!F1842:F3793,MATCH(Histogram!A1842,OrderProduct!A1842:A3793,0))</f>
        <v>125.77</v>
      </c>
    </row>
    <row r="1843" spans="1:2">
      <c r="A1843" s="3">
        <v>3224</v>
      </c>
      <c r="B1843">
        <f>INDEX(OrderProduct!F1843:F3794,MATCH(Histogram!A1843,OrderProduct!A1843:A3794,0))</f>
        <v>3918.98</v>
      </c>
    </row>
    <row r="1844" spans="1:2">
      <c r="A1844" s="3">
        <v>3225</v>
      </c>
      <c r="B1844">
        <f>INDEX(OrderProduct!F1844:F3795,MATCH(Histogram!A1844,OrderProduct!A1844:A3795,0))</f>
        <v>257.52</v>
      </c>
    </row>
    <row r="1845" spans="1:2">
      <c r="A1845" s="3">
        <v>3226</v>
      </c>
      <c r="B1845">
        <f>INDEX(OrderProduct!F1845:F3796,MATCH(Histogram!A1845,OrderProduct!A1845:A3796,0))</f>
        <v>411.64</v>
      </c>
    </row>
    <row r="1846" spans="1:2">
      <c r="A1846" s="3">
        <v>3226</v>
      </c>
      <c r="B1846">
        <f>INDEX(OrderProduct!F1846:F3797,MATCH(Histogram!A1846,OrderProduct!A1846:A3797,0))</f>
        <v>8.3</v>
      </c>
    </row>
    <row r="1847" spans="1:2">
      <c r="A1847" s="3">
        <v>3226</v>
      </c>
      <c r="B1847">
        <f>INDEX(OrderProduct!F1847:F3798,MATCH(Histogram!A1847,OrderProduct!A1847:A3798,0))</f>
        <v>10.04</v>
      </c>
    </row>
    <row r="1848" spans="1:2">
      <c r="A1848" s="3">
        <v>3226</v>
      </c>
      <c r="B1848">
        <f>INDEX(OrderProduct!F1848:F3799,MATCH(Histogram!A1848,OrderProduct!A1848:A3799,0))</f>
        <v>19.73</v>
      </c>
    </row>
    <row r="1849" spans="1:2">
      <c r="A1849" s="3">
        <v>3229</v>
      </c>
      <c r="B1849">
        <f>INDEX(OrderProduct!F1849:F3800,MATCH(Histogram!A1849,OrderProduct!A1849:A3800,0))</f>
        <v>615.54</v>
      </c>
    </row>
    <row r="1850" spans="1:2">
      <c r="A1850" s="3">
        <v>3230</v>
      </c>
      <c r="B1850">
        <f>INDEX(OrderProduct!F1850:F3801,MATCH(Histogram!A1850,OrderProduct!A1850:A3801,0))</f>
        <v>29.92</v>
      </c>
    </row>
    <row r="1851" spans="1:2">
      <c r="A1851" s="3">
        <v>3230</v>
      </c>
      <c r="B1851">
        <f>INDEX(OrderProduct!F1851:F3802,MATCH(Histogram!A1851,OrderProduct!A1851:A3802,0))</f>
        <v>281.82</v>
      </c>
    </row>
    <row r="1852" spans="1:2">
      <c r="A1852" s="3">
        <v>3230</v>
      </c>
      <c r="B1852">
        <f>INDEX(OrderProduct!F1852:F3803,MATCH(Histogram!A1852,OrderProduct!A1852:A3803,0))</f>
        <v>3902.09</v>
      </c>
    </row>
    <row r="1853" spans="1:2">
      <c r="A1853" s="3">
        <v>3238</v>
      </c>
      <c r="B1853">
        <f>INDEX(OrderProduct!F1853:F3804,MATCH(Histogram!A1853,OrderProduct!A1853:A3804,0))</f>
        <v>14.18</v>
      </c>
    </row>
    <row r="1854" spans="1:2">
      <c r="A1854" s="3">
        <v>3243</v>
      </c>
      <c r="B1854">
        <f>INDEX(OrderProduct!F1854:F3805,MATCH(Histogram!A1854,OrderProduct!A1854:A3805,0))</f>
        <v>4146.28</v>
      </c>
    </row>
    <row r="1855" spans="1:2">
      <c r="A1855" s="3">
        <v>3246</v>
      </c>
      <c r="B1855">
        <f>INDEX(OrderProduct!F1855:F3806,MATCH(Histogram!A1855,OrderProduct!A1855:A3806,0))</f>
        <v>290.24</v>
      </c>
    </row>
    <row r="1856" spans="1:2">
      <c r="A1856" s="3">
        <v>3248</v>
      </c>
      <c r="B1856">
        <f>INDEX(OrderProduct!F1856:F3807,MATCH(Histogram!A1856,OrderProduct!A1856:A3807,0))</f>
        <v>971.4</v>
      </c>
    </row>
    <row r="1857" spans="1:2">
      <c r="A1857" s="3">
        <v>3249</v>
      </c>
      <c r="B1857">
        <f>INDEX(OrderProduct!F1857:F3808,MATCH(Histogram!A1857,OrderProduct!A1857:A3808,0))</f>
        <v>193.51</v>
      </c>
    </row>
    <row r="1858" spans="1:2">
      <c r="A1858" s="3">
        <v>3251</v>
      </c>
      <c r="B1858">
        <f>INDEX(OrderProduct!F1858:F3809,MATCH(Histogram!A1858,OrderProduct!A1858:A3809,0))</f>
        <v>157.81</v>
      </c>
    </row>
    <row r="1859" spans="1:2">
      <c r="A1859" s="3">
        <v>3252</v>
      </c>
      <c r="B1859">
        <f>INDEX(OrderProduct!F1859:F3810,MATCH(Histogram!A1859,OrderProduct!A1859:A3810,0))</f>
        <v>19.44</v>
      </c>
    </row>
    <row r="1860" spans="1:2">
      <c r="A1860" s="3">
        <v>3252</v>
      </c>
      <c r="B1860">
        <f>INDEX(OrderProduct!F1860:F3811,MATCH(Histogram!A1860,OrderProduct!A1860:A3811,0))</f>
        <v>4636.63</v>
      </c>
    </row>
    <row r="1861" spans="1:2">
      <c r="A1861" s="3">
        <v>3255</v>
      </c>
      <c r="B1861">
        <f>INDEX(OrderProduct!F1861:F3812,MATCH(Histogram!A1861,OrderProduct!A1861:A3812,0))</f>
        <v>761.16</v>
      </c>
    </row>
    <row r="1862" spans="1:2">
      <c r="A1862" s="3">
        <v>3257</v>
      </c>
      <c r="B1862">
        <f>INDEX(OrderProduct!F1862:F3813,MATCH(Histogram!A1862,OrderProduct!A1862:A3813,0))</f>
        <v>20.03</v>
      </c>
    </row>
    <row r="1863" spans="1:2">
      <c r="A1863" s="3">
        <v>3257</v>
      </c>
      <c r="B1863">
        <f>INDEX(OrderProduct!F1863:F3814,MATCH(Histogram!A1863,OrderProduct!A1863:A3814,0))</f>
        <v>84.56</v>
      </c>
    </row>
    <row r="1864" spans="1:2">
      <c r="A1864" s="3">
        <v>3258</v>
      </c>
      <c r="B1864">
        <f>INDEX(OrderProduct!F1864:F3815,MATCH(Histogram!A1864,OrderProduct!A1864:A3815,0))</f>
        <v>70.71</v>
      </c>
    </row>
    <row r="1865" spans="1:2">
      <c r="A1865" s="3">
        <v>3261</v>
      </c>
      <c r="B1865">
        <f>INDEX(OrderProduct!F1865:F3816,MATCH(Histogram!A1865,OrderProduct!A1865:A3816,0))</f>
        <v>269.33</v>
      </c>
    </row>
    <row r="1866" spans="1:2">
      <c r="A1866" s="3">
        <v>3264</v>
      </c>
      <c r="B1866">
        <f>INDEX(OrderProduct!F1866:F3817,MATCH(Histogram!A1866,OrderProduct!A1866:A3817,0))</f>
        <v>3845.35</v>
      </c>
    </row>
    <row r="1867" spans="1:2">
      <c r="A1867" s="3">
        <v>3266</v>
      </c>
      <c r="B1867">
        <f>INDEX(OrderProduct!F1867:F3818,MATCH(Histogram!A1867,OrderProduct!A1867:A3818,0))</f>
        <v>3.77</v>
      </c>
    </row>
    <row r="1868" spans="1:2">
      <c r="A1868" s="3">
        <v>3269</v>
      </c>
      <c r="B1868">
        <f>INDEX(OrderProduct!F1868:F3819,MATCH(Histogram!A1868,OrderProduct!A1868:A3819,0))</f>
        <v>928.92</v>
      </c>
    </row>
    <row r="1869" spans="1:2">
      <c r="A1869" s="3">
        <v>3275</v>
      </c>
      <c r="B1869">
        <f>INDEX(OrderProduct!F1869:F3820,MATCH(Histogram!A1869,OrderProduct!A1869:A3820,0))</f>
        <v>343.54</v>
      </c>
    </row>
    <row r="1870" spans="1:2">
      <c r="A1870" s="3">
        <v>3275</v>
      </c>
      <c r="B1870">
        <f>INDEX(OrderProduct!F1870:F3821,MATCH(Histogram!A1870,OrderProduct!A1870:A3821,0))</f>
        <v>45</v>
      </c>
    </row>
    <row r="1871" spans="1:2">
      <c r="A1871" s="3">
        <v>3275</v>
      </c>
      <c r="B1871">
        <f>INDEX(OrderProduct!F1871:F3822,MATCH(Histogram!A1871,OrderProduct!A1871:A3822,0))</f>
        <v>6569.07</v>
      </c>
    </row>
    <row r="1872" spans="1:2">
      <c r="A1872" s="3">
        <v>3279</v>
      </c>
      <c r="B1872">
        <f>INDEX(OrderProduct!F1872:F3823,MATCH(Histogram!A1872,OrderProduct!A1872:A3823,0))</f>
        <v>15.95</v>
      </c>
    </row>
    <row r="1873" spans="1:2">
      <c r="A1873" s="3">
        <v>3279</v>
      </c>
      <c r="B1873">
        <f>INDEX(OrderProduct!F1873:F3824,MATCH(Histogram!A1873,OrderProduct!A1873:A3824,0))</f>
        <v>42.35</v>
      </c>
    </row>
    <row r="1874" spans="1:2">
      <c r="A1874" s="3">
        <v>3279</v>
      </c>
      <c r="B1874">
        <f>INDEX(OrderProduct!F1874:F3825,MATCH(Histogram!A1874,OrderProduct!A1874:A3825,0))</f>
        <v>384.22</v>
      </c>
    </row>
    <row r="1875" spans="1:2">
      <c r="A1875" s="3">
        <v>3279</v>
      </c>
      <c r="B1875">
        <f>INDEX(OrderProduct!F1875:F3826,MATCH(Histogram!A1875,OrderProduct!A1875:A3826,0))</f>
        <v>178.68</v>
      </c>
    </row>
    <row r="1876" spans="1:2">
      <c r="A1876" s="3">
        <v>3283</v>
      </c>
      <c r="B1876">
        <f>INDEX(OrderProduct!F1876:F3827,MATCH(Histogram!A1876,OrderProduct!A1876:A3827,0))</f>
        <v>79.39</v>
      </c>
    </row>
    <row r="1877" spans="1:2">
      <c r="A1877" s="3">
        <v>3283</v>
      </c>
      <c r="B1877">
        <f>INDEX(OrderProduct!F1877:F3828,MATCH(Histogram!A1877,OrderProduct!A1877:A3828,0))</f>
        <v>674.55</v>
      </c>
    </row>
    <row r="1878" spans="1:2">
      <c r="A1878" s="3">
        <v>3284</v>
      </c>
      <c r="B1878">
        <f>INDEX(OrderProduct!F1878:F3829,MATCH(Histogram!A1878,OrderProduct!A1878:A3829,0))</f>
        <v>668.38</v>
      </c>
    </row>
    <row r="1879" spans="1:2">
      <c r="A1879" s="3">
        <v>3285</v>
      </c>
      <c r="B1879">
        <f>INDEX(OrderProduct!F1879:F3830,MATCH(Histogram!A1879,OrderProduct!A1879:A3830,0))</f>
        <v>1721.24</v>
      </c>
    </row>
    <row r="1880" spans="1:2">
      <c r="A1880" s="3">
        <v>3285</v>
      </c>
      <c r="B1880">
        <f>INDEX(OrderProduct!F1880:F3831,MATCH(Histogram!A1880,OrderProduct!A1880:A3831,0))</f>
        <v>70.82</v>
      </c>
    </row>
    <row r="1881" spans="1:2">
      <c r="A1881" s="3">
        <v>3287</v>
      </c>
      <c r="B1881">
        <f>INDEX(OrderProduct!F1881:F3832,MATCH(Histogram!A1881,OrderProduct!A1881:A3832,0))</f>
        <v>90.44</v>
      </c>
    </row>
    <row r="1882" spans="1:2">
      <c r="A1882" s="3">
        <v>3303</v>
      </c>
      <c r="B1882">
        <f>INDEX(OrderProduct!F1882:F3833,MATCH(Histogram!A1882,OrderProduct!A1882:A3833,0))</f>
        <v>393.98</v>
      </c>
    </row>
    <row r="1883" spans="1:2">
      <c r="A1883" s="3">
        <v>3306</v>
      </c>
      <c r="B1883">
        <f>INDEX(OrderProduct!F1883:F3834,MATCH(Histogram!A1883,OrderProduct!A1883:A3834,0))</f>
        <v>61.29</v>
      </c>
    </row>
    <row r="1884" spans="1:2">
      <c r="A1884" s="3">
        <v>3307</v>
      </c>
      <c r="B1884">
        <f>INDEX(OrderProduct!F1884:F3835,MATCH(Histogram!A1884,OrderProduct!A1884:A3835,0))</f>
        <v>109.15</v>
      </c>
    </row>
    <row r="1885" spans="1:2">
      <c r="A1885" s="3">
        <v>3309</v>
      </c>
      <c r="B1885">
        <f>INDEX(OrderProduct!F1885:F3836,MATCH(Histogram!A1885,OrderProduct!A1885:A3836,0))</f>
        <v>74.01</v>
      </c>
    </row>
    <row r="1886" spans="1:2">
      <c r="A1886" s="3">
        <v>3310</v>
      </c>
      <c r="B1886">
        <f>INDEX(OrderProduct!F1886:F3837,MATCH(Histogram!A1886,OrderProduct!A1886:A3837,0))</f>
        <v>48.1</v>
      </c>
    </row>
    <row r="1887" spans="1:2">
      <c r="A1887" s="3">
        <v>3311</v>
      </c>
      <c r="B1887">
        <f>INDEX(OrderProduct!F1887:F3838,MATCH(Histogram!A1887,OrderProduct!A1887:A3838,0))</f>
        <v>8.83</v>
      </c>
    </row>
    <row r="1888" spans="1:2">
      <c r="A1888" s="3">
        <v>3314</v>
      </c>
      <c r="B1888">
        <f>INDEX(OrderProduct!F1888:F3839,MATCH(Histogram!A1888,OrderProduct!A1888:A3839,0))</f>
        <v>659.42</v>
      </c>
    </row>
    <row r="1889" spans="1:2">
      <c r="A1889" s="3">
        <v>3319</v>
      </c>
      <c r="B1889">
        <f>INDEX(OrderProduct!F1889:F3840,MATCH(Histogram!A1889,OrderProduct!A1889:A3840,0))</f>
        <v>403.53</v>
      </c>
    </row>
    <row r="1890" spans="1:2">
      <c r="A1890" s="3">
        <v>3320</v>
      </c>
      <c r="B1890">
        <f>INDEX(OrderProduct!F1890:F3841,MATCH(Histogram!A1890,OrderProduct!A1890:A3841,0))</f>
        <v>55.17</v>
      </c>
    </row>
    <row r="1891" spans="1:2">
      <c r="A1891" s="3">
        <v>3320</v>
      </c>
      <c r="B1891">
        <f>INDEX(OrderProduct!F1891:F3842,MATCH(Histogram!A1891,OrderProduct!A1891:A3842,0))</f>
        <v>76.91</v>
      </c>
    </row>
    <row r="1892" spans="1:2">
      <c r="A1892" s="3">
        <v>3324</v>
      </c>
      <c r="B1892">
        <f>INDEX(OrderProduct!F1892:F3843,MATCH(Histogram!A1892,OrderProduct!A1892:A3843,0))</f>
        <v>151.34</v>
      </c>
    </row>
    <row r="1893" spans="1:2">
      <c r="A1893" s="3">
        <v>3325</v>
      </c>
      <c r="B1893">
        <f>INDEX(OrderProduct!F1893:F3844,MATCH(Histogram!A1893,OrderProduct!A1893:A3844,0))</f>
        <v>34.11</v>
      </c>
    </row>
    <row r="1894" spans="1:2">
      <c r="A1894" s="3">
        <v>3325</v>
      </c>
      <c r="B1894">
        <f>INDEX(OrderProduct!F1894:F3845,MATCH(Histogram!A1894,OrderProduct!A1894:A3845,0))</f>
        <v>154.71</v>
      </c>
    </row>
    <row r="1895" spans="1:2">
      <c r="A1895" s="3">
        <v>3327</v>
      </c>
      <c r="B1895">
        <f>INDEX(OrderProduct!F1895:F3846,MATCH(Histogram!A1895,OrderProduct!A1895:A3846,0))</f>
        <v>63.32</v>
      </c>
    </row>
    <row r="1896" spans="1:2">
      <c r="A1896" s="3">
        <v>3327</v>
      </c>
      <c r="B1896">
        <f>INDEX(OrderProduct!F1896:F3847,MATCH(Histogram!A1896,OrderProduct!A1896:A3847,0))</f>
        <v>5086.08</v>
      </c>
    </row>
    <row r="1897" spans="1:2">
      <c r="A1897" s="3">
        <v>3331</v>
      </c>
      <c r="B1897">
        <f>INDEX(OrderProduct!F1897:F3848,MATCH(Histogram!A1897,OrderProduct!A1897:A3848,0))</f>
        <v>52.21</v>
      </c>
    </row>
    <row r="1898" spans="1:2">
      <c r="A1898" s="3">
        <v>3331</v>
      </c>
      <c r="B1898">
        <f>INDEX(OrderProduct!F1898:F3849,MATCH(Histogram!A1898,OrderProduct!A1898:A3849,0))</f>
        <v>170.32</v>
      </c>
    </row>
    <row r="1899" spans="1:2">
      <c r="A1899" s="3">
        <v>3338</v>
      </c>
      <c r="B1899">
        <f>INDEX(OrderProduct!F1899:F3850,MATCH(Histogram!A1899,OrderProduct!A1899:A3850,0))</f>
        <v>92.29</v>
      </c>
    </row>
    <row r="1900" spans="1:2">
      <c r="A1900" s="3">
        <v>3339</v>
      </c>
      <c r="B1900">
        <f>INDEX(OrderProduct!F1900:F3851,MATCH(Histogram!A1900,OrderProduct!A1900:A3851,0))</f>
        <v>82.29</v>
      </c>
    </row>
    <row r="1901" spans="1:2">
      <c r="A1901" s="3">
        <v>3339</v>
      </c>
      <c r="B1901">
        <f>INDEX(OrderProduct!F1901:F3852,MATCH(Histogram!A1901,OrderProduct!A1901:A3852,0))</f>
        <v>1506.89</v>
      </c>
    </row>
    <row r="1902" spans="1:2">
      <c r="A1902" s="3">
        <v>3340</v>
      </c>
      <c r="B1902">
        <f>INDEX(OrderProduct!F1902:F3853,MATCH(Histogram!A1902,OrderProduct!A1902:A3853,0))</f>
        <v>819.4</v>
      </c>
    </row>
    <row r="1903" spans="1:2">
      <c r="A1903" s="3">
        <v>3342</v>
      </c>
      <c r="B1903">
        <f>INDEX(OrderProduct!F1903:F3854,MATCH(Histogram!A1903,OrderProduct!A1903:A3854,0))</f>
        <v>1809.75</v>
      </c>
    </row>
    <row r="1904" spans="1:2">
      <c r="A1904" s="3">
        <v>3344</v>
      </c>
      <c r="B1904">
        <f>INDEX(OrderProduct!F1904:F3855,MATCH(Histogram!A1904,OrderProduct!A1904:A3855,0))</f>
        <v>70.03</v>
      </c>
    </row>
    <row r="1905" spans="1:2">
      <c r="A1905" s="3">
        <v>3347</v>
      </c>
      <c r="B1905">
        <f>INDEX(OrderProduct!F1905:F3856,MATCH(Histogram!A1905,OrderProduct!A1905:A3856,0))</f>
        <v>15.19</v>
      </c>
    </row>
    <row r="1906" spans="1:2">
      <c r="A1906" s="3">
        <v>3347</v>
      </c>
      <c r="B1906">
        <f>INDEX(OrderProduct!F1906:F3857,MATCH(Histogram!A1906,OrderProduct!A1906:A3857,0))</f>
        <v>59.49</v>
      </c>
    </row>
    <row r="1907" spans="1:2">
      <c r="A1907" s="3">
        <v>3347</v>
      </c>
      <c r="B1907">
        <f>INDEX(OrderProduct!F1907:F3858,MATCH(Histogram!A1907,OrderProduct!A1907:A3858,0))</f>
        <v>237.62</v>
      </c>
    </row>
    <row r="1908" spans="1:2">
      <c r="A1908" s="3">
        <v>3350</v>
      </c>
      <c r="B1908">
        <f>INDEX(OrderProduct!F1908:F3859,MATCH(Histogram!A1908,OrderProduct!A1908:A3859,0))</f>
        <v>176.42</v>
      </c>
    </row>
    <row r="1909" spans="1:2">
      <c r="A1909" s="3">
        <v>3351</v>
      </c>
      <c r="B1909">
        <f>INDEX(OrderProduct!F1909:F3860,MATCH(Histogram!A1909,OrderProduct!A1909:A3860,0))</f>
        <v>43.41</v>
      </c>
    </row>
    <row r="1910" spans="1:2">
      <c r="A1910" s="3">
        <v>3351</v>
      </c>
      <c r="B1910">
        <f>INDEX(OrderProduct!F1910:F3861,MATCH(Histogram!A1910,OrderProduct!A1910:A3861,0))</f>
        <v>46.42</v>
      </c>
    </row>
    <row r="1911" spans="1:2">
      <c r="A1911" s="3">
        <v>3354</v>
      </c>
      <c r="B1911">
        <f>INDEX(OrderProduct!F1911:F3862,MATCH(Histogram!A1911,OrderProduct!A1911:A3862,0))</f>
        <v>2084.16</v>
      </c>
    </row>
    <row r="1912" spans="1:2">
      <c r="A1912" s="3">
        <v>3354</v>
      </c>
      <c r="B1912">
        <f>INDEX(OrderProduct!F1912:F3863,MATCH(Histogram!A1912,OrderProduct!A1912:A3863,0))</f>
        <v>1140.95</v>
      </c>
    </row>
    <row r="1913" spans="1:2">
      <c r="A1913" s="3">
        <v>3354</v>
      </c>
      <c r="B1913">
        <f>INDEX(OrderProduct!F1913:F3864,MATCH(Histogram!A1913,OrderProduct!A1913:A3864,0))</f>
        <v>657.61</v>
      </c>
    </row>
    <row r="1914" spans="1:2">
      <c r="A1914" s="3">
        <v>3355</v>
      </c>
      <c r="B1914">
        <f>INDEX(OrderProduct!F1914:F3865,MATCH(Histogram!A1914,OrderProduct!A1914:A3865,0))</f>
        <v>31.46</v>
      </c>
    </row>
    <row r="1915" spans="1:2">
      <c r="A1915" s="3">
        <v>3355</v>
      </c>
      <c r="B1915">
        <f>INDEX(OrderProduct!F1915:F3866,MATCH(Histogram!A1915,OrderProduct!A1915:A3866,0))</f>
        <v>948.97</v>
      </c>
    </row>
    <row r="1916" spans="1:2">
      <c r="A1916" s="3">
        <v>3355</v>
      </c>
      <c r="B1916">
        <f>INDEX(OrderProduct!F1916:F3867,MATCH(Histogram!A1916,OrderProduct!A1916:A3867,0))</f>
        <v>136.99</v>
      </c>
    </row>
    <row r="1917" spans="1:2">
      <c r="A1917" s="3">
        <v>3356</v>
      </c>
      <c r="B1917">
        <f>INDEX(OrderProduct!F1917:F3868,MATCH(Histogram!A1917,OrderProduct!A1917:A3868,0))</f>
        <v>99.36</v>
      </c>
    </row>
    <row r="1918" spans="1:2">
      <c r="A1918" s="3">
        <v>3356</v>
      </c>
      <c r="B1918">
        <f>INDEX(OrderProduct!F1918:F3869,MATCH(Histogram!A1918,OrderProduct!A1918:A3869,0))</f>
        <v>27.37</v>
      </c>
    </row>
    <row r="1919" spans="1:2">
      <c r="A1919" s="3">
        <v>3356</v>
      </c>
      <c r="B1919">
        <f>INDEX(OrderProduct!F1919:F3870,MATCH(Histogram!A1919,OrderProduct!A1919:A3870,0))</f>
        <v>98.16</v>
      </c>
    </row>
    <row r="1920" spans="1:2">
      <c r="A1920" s="3">
        <v>3359</v>
      </c>
      <c r="B1920">
        <f>INDEX(OrderProduct!F1920:F3871,MATCH(Histogram!A1920,OrderProduct!A1920:A3871,0))</f>
        <v>116.11</v>
      </c>
    </row>
    <row r="1921" spans="1:2">
      <c r="A1921" s="3">
        <v>3360</v>
      </c>
      <c r="B1921">
        <f>INDEX(OrderProduct!F1921:F3872,MATCH(Histogram!A1921,OrderProduct!A1921:A3872,0))</f>
        <v>157.33</v>
      </c>
    </row>
    <row r="1922" spans="1:2">
      <c r="A1922" s="3">
        <v>3361</v>
      </c>
      <c r="B1922">
        <f>INDEX(OrderProduct!F1922:F3873,MATCH(Histogram!A1922,OrderProduct!A1922:A3873,0))</f>
        <v>95</v>
      </c>
    </row>
    <row r="1923" spans="1:2">
      <c r="A1923" s="3">
        <v>3361</v>
      </c>
      <c r="B1923">
        <f>INDEX(OrderProduct!F1923:F3874,MATCH(Histogram!A1923,OrderProduct!A1923:A3874,0))</f>
        <v>39.17</v>
      </c>
    </row>
    <row r="1924" spans="1:2">
      <c r="A1924" s="3">
        <v>3361</v>
      </c>
      <c r="B1924">
        <f>INDEX(OrderProduct!F1924:F3875,MATCH(Histogram!A1924,OrderProduct!A1924:A3875,0))</f>
        <v>131.26</v>
      </c>
    </row>
    <row r="1925" spans="1:2">
      <c r="A1925" s="3">
        <v>3366</v>
      </c>
      <c r="B1925">
        <f>INDEX(OrderProduct!F1925:F3876,MATCH(Histogram!A1925,OrderProduct!A1925:A3876,0))</f>
        <v>647.07</v>
      </c>
    </row>
    <row r="1926" spans="1:2">
      <c r="A1926" s="3">
        <v>3366</v>
      </c>
      <c r="B1926">
        <f>INDEX(OrderProduct!F1926:F3877,MATCH(Histogram!A1926,OrderProduct!A1926:A3877,0))</f>
        <v>141.59</v>
      </c>
    </row>
    <row r="1927" spans="1:2">
      <c r="A1927" s="3">
        <v>3367</v>
      </c>
      <c r="B1927">
        <f>INDEX(OrderProduct!F1927:F3878,MATCH(Histogram!A1927,OrderProduct!A1927:A3878,0))</f>
        <v>203.05</v>
      </c>
    </row>
    <row r="1928" spans="1:2">
      <c r="A1928" s="3">
        <v>3367</v>
      </c>
      <c r="B1928">
        <f>INDEX(OrderProduct!F1928:F3879,MATCH(Histogram!A1928,OrderProduct!A1928:A3879,0))</f>
        <v>9.23</v>
      </c>
    </row>
    <row r="1929" spans="1:2">
      <c r="A1929" s="3">
        <v>3369</v>
      </c>
      <c r="B1929">
        <f>INDEX(OrderProduct!F1929:F3880,MATCH(Histogram!A1929,OrderProduct!A1929:A3880,0))</f>
        <v>96.13</v>
      </c>
    </row>
    <row r="1930" spans="1:2">
      <c r="A1930" s="3">
        <v>3374</v>
      </c>
      <c r="B1930">
        <f>INDEX(OrderProduct!F1930:F3881,MATCH(Histogram!A1930,OrderProduct!A1930:A3881,0))</f>
        <v>73.96</v>
      </c>
    </row>
    <row r="1931" spans="1:2">
      <c r="A1931" s="3">
        <v>3374</v>
      </c>
      <c r="B1931">
        <f>INDEX(OrderProduct!F1931:F3882,MATCH(Histogram!A1931,OrderProduct!A1931:A3882,0))</f>
        <v>51.02</v>
      </c>
    </row>
    <row r="1932" spans="1:2">
      <c r="A1932" s="3">
        <v>3374</v>
      </c>
      <c r="B1932">
        <f>INDEX(OrderProduct!F1932:F3883,MATCH(Histogram!A1932,OrderProduct!A1932:A3883,0))</f>
        <v>107.51</v>
      </c>
    </row>
    <row r="1933" spans="1:2">
      <c r="A1933" s="3">
        <v>3374</v>
      </c>
      <c r="B1933">
        <f>INDEX(OrderProduct!F1933:F3884,MATCH(Histogram!A1933,OrderProduct!A1933:A3884,0))</f>
        <v>44.75</v>
      </c>
    </row>
    <row r="1934" spans="1:2">
      <c r="A1934" s="3">
        <v>3379</v>
      </c>
      <c r="B1934">
        <f>INDEX(OrderProduct!F1934:F3885,MATCH(Histogram!A1934,OrderProduct!A1934:A3885,0))</f>
        <v>40.69</v>
      </c>
    </row>
    <row r="1935" spans="1:2">
      <c r="A1935" s="3">
        <v>3379</v>
      </c>
      <c r="B1935">
        <f>INDEX(OrderProduct!F1935:F3886,MATCH(Histogram!A1935,OrderProduct!A1935:A3886,0))</f>
        <v>3846.06</v>
      </c>
    </row>
    <row r="1936" spans="1:2">
      <c r="A1936" s="3">
        <v>3380</v>
      </c>
      <c r="B1936">
        <f>INDEX(OrderProduct!F1936:F3887,MATCH(Histogram!A1936,OrderProduct!A1936:A3887,0))</f>
        <v>76.23</v>
      </c>
    </row>
    <row r="1937" spans="1:2">
      <c r="A1937" s="3">
        <v>3380</v>
      </c>
      <c r="B1937">
        <f>INDEX(OrderProduct!F1937:F3888,MATCH(Histogram!A1937,OrderProduct!A1937:A3888,0))</f>
        <v>79.74</v>
      </c>
    </row>
    <row r="1938" spans="1:2">
      <c r="A1938" s="3">
        <v>3380</v>
      </c>
      <c r="B1938">
        <f>INDEX(OrderProduct!F1938:F3889,MATCH(Histogram!A1938,OrderProduct!A1938:A3889,0))</f>
        <v>392.45</v>
      </c>
    </row>
    <row r="1939" spans="1:2">
      <c r="A1939" s="3">
        <v>3381</v>
      </c>
      <c r="B1939">
        <f>INDEX(OrderProduct!F1939:F3890,MATCH(Histogram!A1939,OrderProduct!A1939:A3890,0))</f>
        <v>41.29</v>
      </c>
    </row>
    <row r="1940" spans="1:2">
      <c r="A1940" s="3">
        <v>3381</v>
      </c>
      <c r="B1940">
        <f>INDEX(OrderProduct!F1940:F3891,MATCH(Histogram!A1940,OrderProduct!A1940:A3891,0))</f>
        <v>35.48</v>
      </c>
    </row>
    <row r="1941" spans="1:2">
      <c r="A1941" s="3">
        <v>3385</v>
      </c>
      <c r="B1941">
        <f>INDEX(OrderProduct!F1941:F3892,MATCH(Histogram!A1941,OrderProduct!A1941:A3892,0))</f>
        <v>2130.04</v>
      </c>
    </row>
    <row r="1942" spans="1:2">
      <c r="A1942" s="3">
        <v>3385</v>
      </c>
      <c r="B1942">
        <f>INDEX(OrderProduct!F1942:F3893,MATCH(Histogram!A1942,OrderProduct!A1942:A3893,0))</f>
        <v>82.8</v>
      </c>
    </row>
    <row r="1943" spans="1:2">
      <c r="A1943" s="3">
        <v>3386</v>
      </c>
      <c r="B1943">
        <f>INDEX(OrderProduct!F1943:F3894,MATCH(Histogram!A1943,OrderProduct!A1943:A3894,0))</f>
        <v>152.11</v>
      </c>
    </row>
    <row r="1944" spans="1:2">
      <c r="A1944" s="3">
        <v>3386</v>
      </c>
      <c r="B1944">
        <f>INDEX(OrderProduct!F1944:F3895,MATCH(Histogram!A1944,OrderProduct!A1944:A3895,0))</f>
        <v>35.97</v>
      </c>
    </row>
    <row r="1945" spans="1:2">
      <c r="A1945" s="3">
        <v>3388</v>
      </c>
      <c r="B1945">
        <f>INDEX(OrderProduct!F1945:F3896,MATCH(Histogram!A1945,OrderProduct!A1945:A3896,0))</f>
        <v>19.32</v>
      </c>
    </row>
    <row r="1946" spans="1:2">
      <c r="A1946" s="3">
        <v>3393</v>
      </c>
      <c r="B1946">
        <f>INDEX(OrderProduct!F1946:F3897,MATCH(Histogram!A1946,OrderProduct!A1946:A3897,0))</f>
        <v>192.33</v>
      </c>
    </row>
    <row r="1947" spans="1:2">
      <c r="A1947" s="3">
        <v>3393</v>
      </c>
      <c r="B1947">
        <f>INDEX(OrderProduct!F1947:F3898,MATCH(Histogram!A1947,OrderProduct!A1947:A3898,0))</f>
        <v>6901.25</v>
      </c>
    </row>
    <row r="1948" spans="1:2">
      <c r="A1948" s="3">
        <v>3397</v>
      </c>
      <c r="B1948">
        <f>INDEX(OrderProduct!F1948:F3899,MATCH(Histogram!A1948,OrderProduct!A1948:A3899,0))</f>
        <v>148.94</v>
      </c>
    </row>
    <row r="1949" spans="1:2">
      <c r="A1949" s="3">
        <v>3397</v>
      </c>
      <c r="B1949">
        <f>INDEX(OrderProduct!F1949:F3900,MATCH(Histogram!A1949,OrderProduct!A1949:A3900,0))</f>
        <v>200.68</v>
      </c>
    </row>
    <row r="1950" spans="1:2">
      <c r="A1950" s="3">
        <v>3397</v>
      </c>
      <c r="B1950">
        <f>INDEX(OrderProduct!F1950:F3901,MATCH(Histogram!A1950,OrderProduct!A1950:A3901,0))</f>
        <v>1214.03</v>
      </c>
    </row>
    <row r="1951" spans="1:2">
      <c r="A1951" s="3">
        <v>3399</v>
      </c>
      <c r="B1951">
        <f>INDEX(OrderProduct!F1951:F3902,MATCH(Histogram!A1951,OrderProduct!A1951:A3902,0))</f>
        <v>556.61</v>
      </c>
    </row>
    <row r="1952" spans="1:2">
      <c r="A1952" s="3">
        <v>3400</v>
      </c>
      <c r="B1952">
        <f>INDEX(OrderProduct!F1952:F3903,MATCH(Histogram!A1952,OrderProduct!A1952:A3903,0))</f>
        <v>10.96</v>
      </c>
    </row>
    <row r="1953" spans="1:2">
      <c r="A1953" s="3">
        <v>3403</v>
      </c>
      <c r="B1953">
        <f>INDEX(OrderProduct!F1953:F3904,MATCH(Histogram!A1953,OrderProduct!A1953:A3904,0))</f>
        <v>1503.05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>
    <tabColor theme="4" tint="0.399975585192419"/>
  </sheetPr>
  <dimension ref="A1:B914"/>
  <sheetViews>
    <sheetView workbookViewId="0">
      <selection activeCell="A1" sqref="A1"/>
    </sheetView>
  </sheetViews>
  <sheetFormatPr defaultColWidth="9" defaultRowHeight="14.4" outlineLevelCol="1"/>
  <cols>
    <col min="1" max="1" width="15.1111111111111" style="19" customWidth="1"/>
    <col min="2" max="2" width="80.4444444444444" style="17" customWidth="1"/>
    <col min="3" max="16384" width="8.88888888888889" style="19"/>
  </cols>
  <sheetData>
    <row r="1" spans="1:2">
      <c r="A1" s="19" t="s">
        <v>17</v>
      </c>
      <c r="B1" s="17" t="s">
        <v>1001</v>
      </c>
    </row>
    <row r="2" spans="1:2">
      <c r="A2" s="19">
        <v>1</v>
      </c>
      <c r="B2" s="17" t="s">
        <v>1002</v>
      </c>
    </row>
    <row r="3" spans="1:2">
      <c r="A3" s="19">
        <v>2</v>
      </c>
      <c r="B3" s="17" t="s">
        <v>1003</v>
      </c>
    </row>
    <row r="4" spans="1:2">
      <c r="A4" s="19">
        <v>3</v>
      </c>
      <c r="B4" s="17" t="s">
        <v>1004</v>
      </c>
    </row>
    <row r="5" spans="1:2">
      <c r="A5" s="19">
        <v>4</v>
      </c>
      <c r="B5" s="17" t="s">
        <v>1005</v>
      </c>
    </row>
    <row r="6" spans="1:2">
      <c r="A6" s="19">
        <v>5</v>
      </c>
      <c r="B6" s="17" t="s">
        <v>1006</v>
      </c>
    </row>
    <row r="7" spans="1:2">
      <c r="A7" s="19">
        <v>6</v>
      </c>
      <c r="B7" s="17" t="s">
        <v>1007</v>
      </c>
    </row>
    <row r="8" spans="1:2">
      <c r="A8" s="19">
        <v>7</v>
      </c>
      <c r="B8" s="17" t="s">
        <v>1008</v>
      </c>
    </row>
    <row r="9" spans="1:2">
      <c r="A9" s="19">
        <v>8</v>
      </c>
      <c r="B9" s="17" t="s">
        <v>1009</v>
      </c>
    </row>
    <row r="10" spans="1:2">
      <c r="A10" s="19">
        <v>9</v>
      </c>
      <c r="B10" s="17" t="s">
        <v>1010</v>
      </c>
    </row>
    <row r="11" spans="1:2">
      <c r="A11" s="19">
        <v>10</v>
      </c>
      <c r="B11" s="17" t="s">
        <v>1011</v>
      </c>
    </row>
    <row r="12" spans="1:2">
      <c r="A12" s="19">
        <v>11</v>
      </c>
      <c r="B12" s="17" t="s">
        <v>1012</v>
      </c>
    </row>
    <row r="13" spans="1:2">
      <c r="A13" s="19">
        <v>12</v>
      </c>
      <c r="B13" s="17" t="s">
        <v>1013</v>
      </c>
    </row>
    <row r="14" spans="1:2">
      <c r="A14" s="19">
        <v>13</v>
      </c>
      <c r="B14" s="17" t="s">
        <v>1014</v>
      </c>
    </row>
    <row r="15" spans="1:2">
      <c r="A15" s="19">
        <v>14</v>
      </c>
      <c r="B15" s="17" t="s">
        <v>1015</v>
      </c>
    </row>
    <row r="16" spans="1:2">
      <c r="A16" s="19">
        <v>15</v>
      </c>
      <c r="B16" s="17" t="s">
        <v>1016</v>
      </c>
    </row>
    <row r="17" spans="1:2">
      <c r="A17" s="19">
        <v>16</v>
      </c>
      <c r="B17" s="17">
        <v>2160</v>
      </c>
    </row>
    <row r="18" spans="1:2">
      <c r="A18" s="19">
        <v>17</v>
      </c>
      <c r="B18" s="17" t="s">
        <v>1017</v>
      </c>
    </row>
    <row r="19" spans="1:2">
      <c r="A19" s="19">
        <v>18</v>
      </c>
      <c r="B19" s="17">
        <v>2180</v>
      </c>
    </row>
    <row r="20" spans="1:2">
      <c r="A20" s="19">
        <v>19</v>
      </c>
      <c r="B20" s="17">
        <v>2190</v>
      </c>
    </row>
    <row r="21" spans="1:2">
      <c r="A21" s="19">
        <v>20</v>
      </c>
      <c r="B21" s="17" t="s">
        <v>1018</v>
      </c>
    </row>
    <row r="22" spans="1:2">
      <c r="A22" s="19">
        <v>21</v>
      </c>
      <c r="B22" s="17">
        <v>232</v>
      </c>
    </row>
    <row r="23" spans="1:2">
      <c r="A23" s="19">
        <v>22</v>
      </c>
      <c r="B23" s="17">
        <v>252</v>
      </c>
    </row>
    <row r="24" spans="1:2">
      <c r="A24" s="19">
        <v>23</v>
      </c>
      <c r="B24" s="17" t="s">
        <v>1019</v>
      </c>
    </row>
    <row r="25" spans="1:2">
      <c r="A25" s="19">
        <v>24</v>
      </c>
      <c r="B25" s="17">
        <v>282</v>
      </c>
    </row>
    <row r="26" spans="1:2">
      <c r="A26" s="19">
        <v>25</v>
      </c>
      <c r="B26" s="17" t="s">
        <v>1020</v>
      </c>
    </row>
    <row r="27" spans="1:2">
      <c r="A27" s="19">
        <v>26</v>
      </c>
      <c r="B27" s="17">
        <v>3285</v>
      </c>
    </row>
    <row r="28" spans="1:2">
      <c r="A28" s="19">
        <v>27</v>
      </c>
      <c r="B28" s="17">
        <v>3390</v>
      </c>
    </row>
    <row r="29" spans="1:2">
      <c r="A29" s="19">
        <v>28</v>
      </c>
      <c r="B29" s="17" t="s">
        <v>1021</v>
      </c>
    </row>
    <row r="30" spans="1:2">
      <c r="A30" s="19">
        <v>29</v>
      </c>
      <c r="B30" s="17" t="s">
        <v>1022</v>
      </c>
    </row>
    <row r="31" spans="1:2">
      <c r="A31" s="19">
        <v>30</v>
      </c>
      <c r="B31" s="17" t="s">
        <v>1023</v>
      </c>
    </row>
    <row r="32" spans="1:2">
      <c r="A32" s="19">
        <v>31</v>
      </c>
      <c r="B32" s="17" t="s">
        <v>1024</v>
      </c>
    </row>
    <row r="33" spans="1:2">
      <c r="A33" s="19">
        <v>32</v>
      </c>
      <c r="B33" s="17" t="s">
        <v>1025</v>
      </c>
    </row>
    <row r="34" spans="1:2">
      <c r="A34" s="19">
        <v>33</v>
      </c>
      <c r="B34" s="17" t="s">
        <v>1026</v>
      </c>
    </row>
    <row r="35" spans="1:2">
      <c r="A35" s="19">
        <v>34</v>
      </c>
      <c r="B35" s="17" t="s">
        <v>1027</v>
      </c>
    </row>
    <row r="36" spans="1:2">
      <c r="A36" s="19">
        <v>35</v>
      </c>
      <c r="B36" s="17">
        <v>5125</v>
      </c>
    </row>
    <row r="37" spans="1:2">
      <c r="A37" s="19">
        <v>36</v>
      </c>
      <c r="B37" s="17">
        <v>5165</v>
      </c>
    </row>
    <row r="38" spans="1:2">
      <c r="A38" s="19">
        <v>37</v>
      </c>
      <c r="B38" s="17" t="s">
        <v>1028</v>
      </c>
    </row>
    <row r="39" spans="1:2">
      <c r="A39" s="19">
        <v>38</v>
      </c>
      <c r="B39" s="17">
        <v>5180</v>
      </c>
    </row>
    <row r="40" spans="1:2">
      <c r="A40" s="19">
        <v>39</v>
      </c>
      <c r="B40" s="17">
        <v>5185</v>
      </c>
    </row>
    <row r="41" spans="1:2">
      <c r="A41" s="19">
        <v>40</v>
      </c>
      <c r="B41" s="17" t="s">
        <v>1029</v>
      </c>
    </row>
    <row r="42" spans="1:2">
      <c r="A42" s="19">
        <v>41</v>
      </c>
      <c r="B42" s="17" t="s">
        <v>1030</v>
      </c>
    </row>
    <row r="43" spans="1:2">
      <c r="A43" s="19">
        <v>42</v>
      </c>
      <c r="B43" s="17" t="s">
        <v>1031</v>
      </c>
    </row>
    <row r="44" spans="1:2">
      <c r="A44" s="19">
        <v>43</v>
      </c>
      <c r="B44" s="17">
        <v>6120</v>
      </c>
    </row>
    <row r="45" spans="1:2">
      <c r="A45" s="19">
        <v>44</v>
      </c>
      <c r="B45" s="17">
        <v>6160</v>
      </c>
    </row>
    <row r="46" spans="1:2">
      <c r="A46" s="19">
        <v>45</v>
      </c>
      <c r="B46" s="17">
        <v>6162</v>
      </c>
    </row>
    <row r="47" spans="1:2">
      <c r="A47" s="19">
        <v>46</v>
      </c>
      <c r="B47" s="17">
        <v>6185</v>
      </c>
    </row>
    <row r="48" spans="1:2">
      <c r="A48" s="19">
        <v>47</v>
      </c>
      <c r="B48" s="17">
        <v>636</v>
      </c>
    </row>
    <row r="49" spans="1:2">
      <c r="A49" s="19">
        <v>48</v>
      </c>
      <c r="B49" s="17">
        <v>688</v>
      </c>
    </row>
    <row r="50" spans="1:2">
      <c r="A50" s="19">
        <v>49</v>
      </c>
      <c r="B50" s="17">
        <v>7160</v>
      </c>
    </row>
    <row r="51" spans="1:2">
      <c r="A51" s="19">
        <v>50</v>
      </c>
      <c r="B51" s="17" t="s">
        <v>1032</v>
      </c>
    </row>
    <row r="52" spans="1:2">
      <c r="A52" s="19">
        <v>51</v>
      </c>
      <c r="B52" s="17" t="s">
        <v>1033</v>
      </c>
    </row>
    <row r="53" spans="1:2">
      <c r="A53" s="19">
        <v>52</v>
      </c>
      <c r="B53" s="17">
        <v>8860</v>
      </c>
    </row>
    <row r="54" spans="1:2">
      <c r="A54" s="19">
        <v>53</v>
      </c>
      <c r="B54" s="17">
        <v>8890</v>
      </c>
    </row>
    <row r="55" spans="1:2">
      <c r="A55" s="19">
        <v>54</v>
      </c>
      <c r="B55" s="17" t="s">
        <v>1034</v>
      </c>
    </row>
    <row r="56" spans="1:2">
      <c r="A56" s="19">
        <v>55</v>
      </c>
      <c r="B56" s="17" t="s">
        <v>1035</v>
      </c>
    </row>
    <row r="57" spans="1:2">
      <c r="A57" s="19">
        <v>56</v>
      </c>
      <c r="B57" s="17" t="s">
        <v>1036</v>
      </c>
    </row>
    <row r="58" spans="1:2">
      <c r="A58" s="19">
        <v>57</v>
      </c>
      <c r="B58" s="17" t="s">
        <v>1037</v>
      </c>
    </row>
    <row r="59" spans="1:2">
      <c r="A59" s="19">
        <v>58</v>
      </c>
      <c r="B59" s="17" t="s">
        <v>1038</v>
      </c>
    </row>
    <row r="60" spans="1:2">
      <c r="A60" s="19">
        <v>59</v>
      </c>
      <c r="B60" s="17" t="s">
        <v>1039</v>
      </c>
    </row>
    <row r="61" spans="1:2">
      <c r="A61" s="19">
        <v>60</v>
      </c>
      <c r="B61" s="17" t="s">
        <v>1040</v>
      </c>
    </row>
    <row r="62" spans="1:2">
      <c r="A62" s="19">
        <v>61</v>
      </c>
      <c r="B62" s="17" t="s">
        <v>1041</v>
      </c>
    </row>
    <row r="63" spans="1:2">
      <c r="A63" s="19">
        <v>62</v>
      </c>
      <c r="B63" s="17" t="s">
        <v>1042</v>
      </c>
    </row>
    <row r="64" spans="1:2">
      <c r="A64" s="19">
        <v>63</v>
      </c>
      <c r="B64" s="17" t="s">
        <v>1043</v>
      </c>
    </row>
    <row r="65" spans="1:2">
      <c r="A65" s="19">
        <v>64</v>
      </c>
      <c r="B65" s="17" t="s">
        <v>1044</v>
      </c>
    </row>
    <row r="66" spans="1:2">
      <c r="A66" s="19">
        <v>65</v>
      </c>
      <c r="B66" s="17" t="s">
        <v>1045</v>
      </c>
    </row>
    <row r="67" spans="1:2">
      <c r="A67" s="19">
        <v>66</v>
      </c>
      <c r="B67" s="17" t="s">
        <v>1046</v>
      </c>
    </row>
    <row r="68" spans="1:2">
      <c r="A68" s="19">
        <v>67</v>
      </c>
      <c r="B68" s="17" t="s">
        <v>1047</v>
      </c>
    </row>
    <row r="69" spans="1:2">
      <c r="A69" s="19">
        <v>68</v>
      </c>
      <c r="B69" s="17" t="s">
        <v>1048</v>
      </c>
    </row>
    <row r="70" spans="1:2">
      <c r="A70" s="19">
        <v>69</v>
      </c>
      <c r="B70" s="17" t="s">
        <v>1049</v>
      </c>
    </row>
    <row r="71" spans="1:2">
      <c r="A71" s="19">
        <v>70</v>
      </c>
      <c r="B71" s="17" t="s">
        <v>1050</v>
      </c>
    </row>
    <row r="72" spans="1:2">
      <c r="A72" s="19">
        <v>71</v>
      </c>
      <c r="B72" s="17" t="s">
        <v>1051</v>
      </c>
    </row>
    <row r="73" spans="1:2">
      <c r="A73" s="19">
        <v>72</v>
      </c>
      <c r="B73" s="17" t="s">
        <v>1052</v>
      </c>
    </row>
    <row r="74" spans="1:2">
      <c r="A74" s="19">
        <v>73</v>
      </c>
      <c r="B74" s="17" t="s">
        <v>1053</v>
      </c>
    </row>
    <row r="75" spans="1:2">
      <c r="A75" s="19">
        <v>74</v>
      </c>
      <c r="B75" s="17" t="s">
        <v>1054</v>
      </c>
    </row>
    <row r="76" spans="1:2">
      <c r="A76" s="19">
        <v>75</v>
      </c>
      <c r="B76" s="17" t="s">
        <v>1055</v>
      </c>
    </row>
    <row r="77" spans="1:2">
      <c r="A77" s="19">
        <v>76</v>
      </c>
      <c r="B77" s="17" t="s">
        <v>1056</v>
      </c>
    </row>
    <row r="78" spans="1:2">
      <c r="A78" s="19">
        <v>77</v>
      </c>
      <c r="B78" s="17" t="s">
        <v>1057</v>
      </c>
    </row>
    <row r="79" spans="1:2">
      <c r="A79" s="19">
        <v>78</v>
      </c>
      <c r="B79" s="17" t="s">
        <v>1058</v>
      </c>
    </row>
    <row r="80" spans="1:2">
      <c r="A80" s="19">
        <v>79</v>
      </c>
      <c r="B80" s="17" t="s">
        <v>1059</v>
      </c>
    </row>
    <row r="81" spans="1:2">
      <c r="A81" s="19">
        <v>80</v>
      </c>
      <c r="B81" s="17" t="s">
        <v>1060</v>
      </c>
    </row>
    <row r="82" spans="1:2">
      <c r="A82" s="19">
        <v>81</v>
      </c>
      <c r="B82" s="17" t="s">
        <v>1061</v>
      </c>
    </row>
    <row r="83" spans="1:2">
      <c r="A83" s="19">
        <v>82</v>
      </c>
      <c r="B83" s="17" t="s">
        <v>1062</v>
      </c>
    </row>
    <row r="84" spans="1:2">
      <c r="A84" s="19">
        <v>83</v>
      </c>
      <c r="B84" s="17" t="s">
        <v>1063</v>
      </c>
    </row>
    <row r="85" spans="1:2">
      <c r="A85" s="19">
        <v>84</v>
      </c>
      <c r="B85" s="17" t="s">
        <v>1064</v>
      </c>
    </row>
    <row r="86" spans="1:2">
      <c r="A86" s="19">
        <v>85</v>
      </c>
      <c r="B86" s="17" t="s">
        <v>1065</v>
      </c>
    </row>
    <row r="87" spans="1:2">
      <c r="A87" s="19">
        <v>86</v>
      </c>
      <c r="B87" s="17" t="s">
        <v>1066</v>
      </c>
    </row>
    <row r="88" spans="1:2">
      <c r="A88" s="19">
        <v>87</v>
      </c>
      <c r="B88" s="17" t="s">
        <v>1067</v>
      </c>
    </row>
    <row r="89" spans="1:2">
      <c r="A89" s="19">
        <v>88</v>
      </c>
      <c r="B89" s="17" t="s">
        <v>1068</v>
      </c>
    </row>
    <row r="90" spans="1:2">
      <c r="A90" s="19">
        <v>89</v>
      </c>
      <c r="B90" s="17" t="s">
        <v>1069</v>
      </c>
    </row>
    <row r="91" spans="1:2">
      <c r="A91" s="19">
        <v>90</v>
      </c>
      <c r="B91" s="17" t="s">
        <v>1070</v>
      </c>
    </row>
    <row r="92" spans="1:2">
      <c r="A92" s="19">
        <v>91</v>
      </c>
      <c r="B92" s="17" t="s">
        <v>1071</v>
      </c>
    </row>
    <row r="93" spans="1:2">
      <c r="A93" s="19">
        <v>92</v>
      </c>
      <c r="B93" s="17" t="s">
        <v>1072</v>
      </c>
    </row>
    <row r="94" spans="1:2">
      <c r="A94" s="19">
        <v>93</v>
      </c>
      <c r="B94" s="17" t="s">
        <v>1073</v>
      </c>
    </row>
    <row r="95" spans="1:2">
      <c r="A95" s="19">
        <v>94</v>
      </c>
      <c r="B95" s="17" t="s">
        <v>1074</v>
      </c>
    </row>
    <row r="96" spans="1:2">
      <c r="A96" s="19">
        <v>95</v>
      </c>
      <c r="B96" s="17" t="s">
        <v>1075</v>
      </c>
    </row>
    <row r="97" spans="1:2">
      <c r="A97" s="19">
        <v>96</v>
      </c>
      <c r="B97" s="17" t="s">
        <v>1076</v>
      </c>
    </row>
    <row r="98" spans="1:2">
      <c r="A98" s="19">
        <v>97</v>
      </c>
      <c r="B98" s="17" t="s">
        <v>1077</v>
      </c>
    </row>
    <row r="99" spans="1:2">
      <c r="A99" s="19">
        <v>98</v>
      </c>
      <c r="B99" s="17" t="s">
        <v>1078</v>
      </c>
    </row>
    <row r="100" spans="1:2">
      <c r="A100" s="19">
        <v>99</v>
      </c>
      <c r="B100" s="17" t="s">
        <v>1079</v>
      </c>
    </row>
    <row r="101" spans="1:2">
      <c r="A101" s="19">
        <v>100</v>
      </c>
      <c r="B101" s="17" t="s">
        <v>1080</v>
      </c>
    </row>
    <row r="102" spans="1:2">
      <c r="A102" s="19">
        <v>101</v>
      </c>
      <c r="B102" s="17" t="s">
        <v>1081</v>
      </c>
    </row>
    <row r="103" spans="1:2">
      <c r="A103" s="19">
        <v>102</v>
      </c>
      <c r="B103" s="17" t="s">
        <v>1082</v>
      </c>
    </row>
    <row r="104" spans="1:2">
      <c r="A104" s="19">
        <v>103</v>
      </c>
      <c r="B104" s="17" t="s">
        <v>1083</v>
      </c>
    </row>
    <row r="105" spans="1:2">
      <c r="A105" s="19">
        <v>104</v>
      </c>
      <c r="B105" s="17" t="s">
        <v>1084</v>
      </c>
    </row>
    <row r="106" spans="1:2">
      <c r="A106" s="19">
        <v>105</v>
      </c>
      <c r="B106" s="17" t="s">
        <v>1085</v>
      </c>
    </row>
    <row r="107" spans="1:2">
      <c r="A107" s="19">
        <v>106</v>
      </c>
      <c r="B107" s="17" t="s">
        <v>1086</v>
      </c>
    </row>
    <row r="108" spans="1:2">
      <c r="A108" s="19">
        <v>107</v>
      </c>
      <c r="B108" s="17" t="s">
        <v>1087</v>
      </c>
    </row>
    <row r="109" spans="1:2">
      <c r="A109" s="19">
        <v>108</v>
      </c>
      <c r="B109" s="17" t="s">
        <v>1088</v>
      </c>
    </row>
    <row r="110" spans="1:2">
      <c r="A110" s="19">
        <v>109</v>
      </c>
      <c r="B110" s="17" t="s">
        <v>1089</v>
      </c>
    </row>
    <row r="111" spans="1:2">
      <c r="A111" s="19">
        <v>110</v>
      </c>
      <c r="B111" s="17" t="s">
        <v>1090</v>
      </c>
    </row>
    <row r="112" spans="1:2">
      <c r="A112" s="19">
        <v>111</v>
      </c>
      <c r="B112" s="17" t="s">
        <v>1091</v>
      </c>
    </row>
    <row r="113" spans="1:2">
      <c r="A113" s="19">
        <v>112</v>
      </c>
      <c r="B113" s="17" t="s">
        <v>1092</v>
      </c>
    </row>
    <row r="114" spans="1:2">
      <c r="A114" s="19">
        <v>113</v>
      </c>
      <c r="B114" s="17" t="s">
        <v>1093</v>
      </c>
    </row>
    <row r="115" spans="1:2">
      <c r="A115" s="19">
        <v>114</v>
      </c>
      <c r="B115" s="17" t="s">
        <v>1094</v>
      </c>
    </row>
    <row r="116" spans="1:2">
      <c r="A116" s="19">
        <v>115</v>
      </c>
      <c r="B116" s="17" t="s">
        <v>1095</v>
      </c>
    </row>
    <row r="117" spans="1:2">
      <c r="A117" s="19">
        <v>116</v>
      </c>
      <c r="B117" s="17" t="s">
        <v>1096</v>
      </c>
    </row>
    <row r="118" spans="1:2">
      <c r="A118" s="19">
        <v>117</v>
      </c>
      <c r="B118" s="17" t="s">
        <v>1097</v>
      </c>
    </row>
    <row r="119" spans="1:2">
      <c r="A119" s="19">
        <v>118</v>
      </c>
      <c r="B119" s="17" t="s">
        <v>1098</v>
      </c>
    </row>
    <row r="120" spans="1:2">
      <c r="A120" s="19">
        <v>119</v>
      </c>
      <c r="B120" s="17" t="s">
        <v>1099</v>
      </c>
    </row>
    <row r="121" spans="1:2">
      <c r="A121" s="19">
        <v>120</v>
      </c>
      <c r="B121" s="17" t="s">
        <v>1100</v>
      </c>
    </row>
    <row r="122" spans="1:2">
      <c r="A122" s="19">
        <v>121</v>
      </c>
      <c r="B122" s="17" t="s">
        <v>1101</v>
      </c>
    </row>
    <row r="123" spans="1:2">
      <c r="A123" s="19">
        <v>122</v>
      </c>
      <c r="B123" s="17" t="s">
        <v>1102</v>
      </c>
    </row>
    <row r="124" spans="1:2">
      <c r="A124" s="19">
        <v>123</v>
      </c>
      <c r="B124" s="17" t="s">
        <v>1103</v>
      </c>
    </row>
    <row r="125" spans="1:2">
      <c r="A125" s="19">
        <v>124</v>
      </c>
      <c r="B125" s="17" t="s">
        <v>1104</v>
      </c>
    </row>
    <row r="126" spans="1:2">
      <c r="A126" s="19">
        <v>125</v>
      </c>
      <c r="B126" s="17" t="s">
        <v>1105</v>
      </c>
    </row>
    <row r="127" spans="1:2">
      <c r="A127" s="19">
        <v>126</v>
      </c>
      <c r="B127" s="17" t="s">
        <v>1106</v>
      </c>
    </row>
    <row r="128" spans="1:2">
      <c r="A128" s="19">
        <v>127</v>
      </c>
      <c r="B128" s="17" t="s">
        <v>1107</v>
      </c>
    </row>
    <row r="129" spans="1:2">
      <c r="A129" s="19">
        <v>128</v>
      </c>
      <c r="B129" s="17" t="s">
        <v>1108</v>
      </c>
    </row>
    <row r="130" spans="1:2">
      <c r="A130" s="19">
        <v>129</v>
      </c>
      <c r="B130" s="17" t="s">
        <v>1109</v>
      </c>
    </row>
    <row r="131" spans="1:2">
      <c r="A131" s="19">
        <v>130</v>
      </c>
      <c r="B131" s="17" t="s">
        <v>1110</v>
      </c>
    </row>
    <row r="132" spans="1:2">
      <c r="A132" s="19">
        <v>131</v>
      </c>
      <c r="B132" s="17" t="s">
        <v>1111</v>
      </c>
    </row>
    <row r="133" spans="1:2">
      <c r="A133" s="19">
        <v>132</v>
      </c>
      <c r="B133" s="17" t="s">
        <v>1112</v>
      </c>
    </row>
    <row r="134" spans="1:2">
      <c r="A134" s="19">
        <v>133</v>
      </c>
      <c r="B134" s="17" t="s">
        <v>1113</v>
      </c>
    </row>
    <row r="135" spans="1:2">
      <c r="A135" s="19">
        <v>134</v>
      </c>
      <c r="B135" s="17" t="s">
        <v>1114</v>
      </c>
    </row>
    <row r="136" spans="1:2">
      <c r="A136" s="19">
        <v>135</v>
      </c>
      <c r="B136" s="17" t="s">
        <v>1115</v>
      </c>
    </row>
    <row r="137" spans="1:2">
      <c r="A137" s="19">
        <v>136</v>
      </c>
      <c r="B137" s="17" t="s">
        <v>1116</v>
      </c>
    </row>
    <row r="138" spans="1:2">
      <c r="A138" s="19">
        <v>137</v>
      </c>
      <c r="B138" s="17" t="s">
        <v>1117</v>
      </c>
    </row>
    <row r="139" spans="1:2">
      <c r="A139" s="19">
        <v>138</v>
      </c>
      <c r="B139" s="17" t="s">
        <v>1118</v>
      </c>
    </row>
    <row r="140" spans="1:2">
      <c r="A140" s="19">
        <v>139</v>
      </c>
      <c r="B140" s="17" t="s">
        <v>1119</v>
      </c>
    </row>
    <row r="141" spans="1:2">
      <c r="A141" s="19">
        <v>140</v>
      </c>
      <c r="B141" s="17" t="s">
        <v>1120</v>
      </c>
    </row>
    <row r="142" spans="1:2">
      <c r="A142" s="19">
        <v>141</v>
      </c>
      <c r="B142" s="17" t="s">
        <v>1121</v>
      </c>
    </row>
    <row r="143" spans="1:2">
      <c r="A143" s="19">
        <v>142</v>
      </c>
      <c r="B143" s="17" t="s">
        <v>1122</v>
      </c>
    </row>
    <row r="144" spans="1:2">
      <c r="A144" s="19">
        <v>143</v>
      </c>
      <c r="B144" s="17" t="s">
        <v>1123</v>
      </c>
    </row>
    <row r="145" spans="1:2">
      <c r="A145" s="19">
        <v>144</v>
      </c>
      <c r="B145" s="17" t="s">
        <v>1124</v>
      </c>
    </row>
    <row r="146" spans="1:2">
      <c r="A146" s="19">
        <v>145</v>
      </c>
      <c r="B146" s="17" t="s">
        <v>1125</v>
      </c>
    </row>
    <row r="147" spans="1:2">
      <c r="A147" s="19">
        <v>146</v>
      </c>
      <c r="B147" s="17" t="s">
        <v>1126</v>
      </c>
    </row>
    <row r="148" spans="1:2">
      <c r="A148" s="19">
        <v>147</v>
      </c>
      <c r="B148" s="17" t="s">
        <v>1127</v>
      </c>
    </row>
    <row r="149" spans="1:2">
      <c r="A149" s="19">
        <v>148</v>
      </c>
      <c r="B149" s="17" t="s">
        <v>1128</v>
      </c>
    </row>
    <row r="150" spans="1:2">
      <c r="A150" s="19">
        <v>149</v>
      </c>
      <c r="B150" s="17" t="s">
        <v>1129</v>
      </c>
    </row>
    <row r="151" spans="1:2">
      <c r="A151" s="19">
        <v>150</v>
      </c>
      <c r="B151" s="17" t="s">
        <v>1130</v>
      </c>
    </row>
    <row r="152" spans="1:2">
      <c r="A152" s="19">
        <v>151</v>
      </c>
      <c r="B152" s="17" t="s">
        <v>1131</v>
      </c>
    </row>
    <row r="153" spans="1:2">
      <c r="A153" s="19">
        <v>152</v>
      </c>
      <c r="B153" s="17" t="s">
        <v>1132</v>
      </c>
    </row>
    <row r="154" spans="1:2">
      <c r="A154" s="19">
        <v>153</v>
      </c>
      <c r="B154" s="17" t="s">
        <v>1133</v>
      </c>
    </row>
    <row r="155" spans="1:2">
      <c r="A155" s="19">
        <v>154</v>
      </c>
      <c r="B155" s="17" t="s">
        <v>1134</v>
      </c>
    </row>
    <row r="156" spans="1:2">
      <c r="A156" s="19">
        <v>155</v>
      </c>
      <c r="B156" s="17" t="s">
        <v>1135</v>
      </c>
    </row>
    <row r="157" spans="1:2">
      <c r="A157" s="19">
        <v>156</v>
      </c>
      <c r="B157" s="17" t="s">
        <v>1136</v>
      </c>
    </row>
    <row r="158" spans="1:2">
      <c r="A158" s="19">
        <v>157</v>
      </c>
      <c r="B158" s="17" t="s">
        <v>1137</v>
      </c>
    </row>
    <row r="159" spans="1:2">
      <c r="A159" s="19">
        <v>158</v>
      </c>
      <c r="B159" s="17" t="s">
        <v>1138</v>
      </c>
    </row>
    <row r="160" spans="1:2">
      <c r="A160" s="19">
        <v>159</v>
      </c>
      <c r="B160" s="17" t="s">
        <v>1139</v>
      </c>
    </row>
    <row r="161" spans="1:2">
      <c r="A161" s="19">
        <v>160</v>
      </c>
      <c r="B161" s="17" t="s">
        <v>1140</v>
      </c>
    </row>
    <row r="162" spans="1:2">
      <c r="A162" s="19">
        <v>161</v>
      </c>
      <c r="B162" s="17" t="s">
        <v>1141</v>
      </c>
    </row>
    <row r="163" spans="1:2">
      <c r="A163" s="19">
        <v>162</v>
      </c>
      <c r="B163" s="17" t="s">
        <v>1142</v>
      </c>
    </row>
    <row r="164" spans="1:2">
      <c r="A164" s="19">
        <v>163</v>
      </c>
      <c r="B164" s="17" t="s">
        <v>1143</v>
      </c>
    </row>
    <row r="165" spans="1:2">
      <c r="A165" s="19">
        <v>164</v>
      </c>
      <c r="B165" s="17" t="s">
        <v>1144</v>
      </c>
    </row>
    <row r="166" spans="1:2">
      <c r="A166" s="19">
        <v>165</v>
      </c>
      <c r="B166" s="17" t="s">
        <v>1145</v>
      </c>
    </row>
    <row r="167" spans="1:2">
      <c r="A167" s="19">
        <v>166</v>
      </c>
      <c r="B167" s="17" t="s">
        <v>1146</v>
      </c>
    </row>
    <row r="168" spans="1:2">
      <c r="A168" s="19">
        <v>167</v>
      </c>
      <c r="B168" s="17" t="s">
        <v>1147</v>
      </c>
    </row>
    <row r="169" spans="1:2">
      <c r="A169" s="19">
        <v>168</v>
      </c>
      <c r="B169" s="17" t="s">
        <v>1148</v>
      </c>
    </row>
    <row r="170" spans="1:2">
      <c r="A170" s="19">
        <v>169</v>
      </c>
      <c r="B170" s="17" t="s">
        <v>1149</v>
      </c>
    </row>
    <row r="171" spans="1:2">
      <c r="A171" s="19">
        <v>170</v>
      </c>
      <c r="B171" s="17" t="s">
        <v>1150</v>
      </c>
    </row>
    <row r="172" spans="1:2">
      <c r="A172" s="19">
        <v>171</v>
      </c>
      <c r="B172" s="17" t="s">
        <v>1151</v>
      </c>
    </row>
    <row r="173" spans="1:2">
      <c r="A173" s="19">
        <v>172</v>
      </c>
      <c r="B173" s="17" t="s">
        <v>1152</v>
      </c>
    </row>
    <row r="174" spans="1:2">
      <c r="A174" s="19">
        <v>173</v>
      </c>
      <c r="B174" s="17" t="s">
        <v>1153</v>
      </c>
    </row>
    <row r="175" spans="1:2">
      <c r="A175" s="19">
        <v>174</v>
      </c>
      <c r="B175" s="17" t="s">
        <v>1154</v>
      </c>
    </row>
    <row r="176" spans="1:2">
      <c r="A176" s="19">
        <v>175</v>
      </c>
      <c r="B176" s="17" t="s">
        <v>1155</v>
      </c>
    </row>
    <row r="177" spans="1:2">
      <c r="A177" s="19">
        <v>176</v>
      </c>
      <c r="B177" s="17" t="s">
        <v>1156</v>
      </c>
    </row>
    <row r="178" spans="1:2">
      <c r="A178" s="19">
        <v>177</v>
      </c>
      <c r="B178" s="17" t="s">
        <v>1157</v>
      </c>
    </row>
    <row r="179" spans="1:2">
      <c r="A179" s="19">
        <v>178</v>
      </c>
      <c r="B179" s="17" t="s">
        <v>1158</v>
      </c>
    </row>
    <row r="180" spans="1:2">
      <c r="A180" s="19">
        <v>179</v>
      </c>
      <c r="B180" s="17" t="s">
        <v>1159</v>
      </c>
    </row>
    <row r="181" spans="1:2">
      <c r="A181" s="19">
        <v>180</v>
      </c>
      <c r="B181" s="17" t="s">
        <v>1160</v>
      </c>
    </row>
    <row r="182" spans="1:2">
      <c r="A182" s="19">
        <v>181</v>
      </c>
      <c r="B182" s="17" t="s">
        <v>1161</v>
      </c>
    </row>
    <row r="183" spans="1:2">
      <c r="A183" s="19">
        <v>182</v>
      </c>
      <c r="B183" s="17" t="s">
        <v>1162</v>
      </c>
    </row>
    <row r="184" spans="1:2">
      <c r="A184" s="19">
        <v>183</v>
      </c>
      <c r="B184" s="17" t="s">
        <v>1163</v>
      </c>
    </row>
    <row r="185" spans="1:2">
      <c r="A185" s="19">
        <v>184</v>
      </c>
      <c r="B185" s="17" t="s">
        <v>1164</v>
      </c>
    </row>
    <row r="186" spans="1:2">
      <c r="A186" s="19">
        <v>185</v>
      </c>
      <c r="B186" s="17" t="s">
        <v>1165</v>
      </c>
    </row>
    <row r="187" spans="1:2">
      <c r="A187" s="19">
        <v>186</v>
      </c>
      <c r="B187" s="17" t="s">
        <v>1166</v>
      </c>
    </row>
    <row r="188" spans="1:2">
      <c r="A188" s="19">
        <v>187</v>
      </c>
      <c r="B188" s="17" t="s">
        <v>1167</v>
      </c>
    </row>
    <row r="189" spans="1:2">
      <c r="A189" s="19">
        <v>188</v>
      </c>
      <c r="B189" s="17" t="s">
        <v>1168</v>
      </c>
    </row>
    <row r="190" spans="1:2">
      <c r="A190" s="19">
        <v>189</v>
      </c>
      <c r="B190" s="17" t="s">
        <v>1169</v>
      </c>
    </row>
    <row r="191" spans="1:2">
      <c r="A191" s="19">
        <v>190</v>
      </c>
      <c r="B191" s="17" t="s">
        <v>1170</v>
      </c>
    </row>
    <row r="192" spans="1:2">
      <c r="A192" s="19">
        <v>191</v>
      </c>
      <c r="B192" s="17" t="s">
        <v>1171</v>
      </c>
    </row>
    <row r="193" spans="1:2">
      <c r="A193" s="19">
        <v>192</v>
      </c>
      <c r="B193" s="17" t="s">
        <v>1172</v>
      </c>
    </row>
    <row r="194" spans="1:2">
      <c r="A194" s="19">
        <v>193</v>
      </c>
      <c r="B194" s="17" t="s">
        <v>1173</v>
      </c>
    </row>
    <row r="195" spans="1:2">
      <c r="A195" s="19">
        <v>194</v>
      </c>
      <c r="B195" s="17" t="s">
        <v>1174</v>
      </c>
    </row>
    <row r="196" spans="1:2">
      <c r="A196" s="19">
        <v>195</v>
      </c>
      <c r="B196" s="17" t="s">
        <v>1175</v>
      </c>
    </row>
    <row r="197" spans="1:2">
      <c r="A197" s="19">
        <v>196</v>
      </c>
      <c r="B197" s="17" t="s">
        <v>1176</v>
      </c>
    </row>
    <row r="198" spans="1:2">
      <c r="A198" s="19">
        <v>197</v>
      </c>
      <c r="B198" s="17" t="s">
        <v>1177</v>
      </c>
    </row>
    <row r="199" spans="1:2">
      <c r="A199" s="19">
        <v>198</v>
      </c>
      <c r="B199" s="17" t="s">
        <v>1178</v>
      </c>
    </row>
    <row r="200" spans="1:2">
      <c r="A200" s="19">
        <v>199</v>
      </c>
      <c r="B200" s="17" t="s">
        <v>1179</v>
      </c>
    </row>
    <row r="201" spans="1:2">
      <c r="A201" s="19">
        <v>200</v>
      </c>
      <c r="B201" s="17" t="s">
        <v>1180</v>
      </c>
    </row>
    <row r="202" spans="1:2">
      <c r="A202" s="19">
        <v>201</v>
      </c>
      <c r="B202" s="17" t="s">
        <v>1181</v>
      </c>
    </row>
    <row r="203" spans="1:2">
      <c r="A203" s="19">
        <v>202</v>
      </c>
      <c r="B203" s="17" t="s">
        <v>1182</v>
      </c>
    </row>
    <row r="204" spans="1:2">
      <c r="A204" s="19">
        <v>203</v>
      </c>
      <c r="B204" s="17" t="s">
        <v>1183</v>
      </c>
    </row>
    <row r="205" spans="1:2">
      <c r="A205" s="19">
        <v>204</v>
      </c>
      <c r="B205" s="17" t="s">
        <v>1184</v>
      </c>
    </row>
    <row r="206" spans="1:2">
      <c r="A206" s="19">
        <v>205</v>
      </c>
      <c r="B206" s="17" t="s">
        <v>1185</v>
      </c>
    </row>
    <row r="207" spans="1:2">
      <c r="A207" s="19">
        <v>206</v>
      </c>
      <c r="B207" s="17" t="s">
        <v>1186</v>
      </c>
    </row>
    <row r="208" spans="1:2">
      <c r="A208" s="19">
        <v>207</v>
      </c>
      <c r="B208" s="17" t="s">
        <v>1187</v>
      </c>
    </row>
    <row r="209" spans="1:2">
      <c r="A209" s="19">
        <v>208</v>
      </c>
      <c r="B209" s="17" t="s">
        <v>1188</v>
      </c>
    </row>
    <row r="210" spans="1:2">
      <c r="A210" s="19">
        <v>209</v>
      </c>
      <c r="B210" s="17" t="s">
        <v>1189</v>
      </c>
    </row>
    <row r="211" spans="1:2">
      <c r="A211" s="19">
        <v>210</v>
      </c>
      <c r="B211" s="17" t="s">
        <v>1190</v>
      </c>
    </row>
    <row r="212" spans="1:2">
      <c r="A212" s="19">
        <v>211</v>
      </c>
      <c r="B212" s="17" t="s">
        <v>1191</v>
      </c>
    </row>
    <row r="213" spans="1:2">
      <c r="A213" s="19">
        <v>212</v>
      </c>
      <c r="B213" s="17" t="s">
        <v>1192</v>
      </c>
    </row>
    <row r="214" spans="1:2">
      <c r="A214" s="19">
        <v>213</v>
      </c>
      <c r="B214" s="17" t="s">
        <v>1193</v>
      </c>
    </row>
    <row r="215" spans="1:2">
      <c r="A215" s="19">
        <v>214</v>
      </c>
      <c r="B215" s="17" t="s">
        <v>1194</v>
      </c>
    </row>
    <row r="216" spans="1:2">
      <c r="A216" s="19">
        <v>215</v>
      </c>
      <c r="B216" s="17" t="s">
        <v>1195</v>
      </c>
    </row>
    <row r="217" spans="1:2">
      <c r="A217" s="19">
        <v>216</v>
      </c>
      <c r="B217" s="17" t="s">
        <v>1196</v>
      </c>
    </row>
    <row r="218" spans="1:2">
      <c r="A218" s="19">
        <v>217</v>
      </c>
      <c r="B218" s="17" t="s">
        <v>1197</v>
      </c>
    </row>
    <row r="219" spans="1:2">
      <c r="A219" s="19">
        <v>218</v>
      </c>
      <c r="B219" s="17" t="s">
        <v>1198</v>
      </c>
    </row>
    <row r="220" spans="1:2">
      <c r="A220" s="19">
        <v>219</v>
      </c>
      <c r="B220" s="17" t="s">
        <v>1199</v>
      </c>
    </row>
    <row r="221" spans="1:2">
      <c r="A221" s="19">
        <v>220</v>
      </c>
      <c r="B221" s="17" t="s">
        <v>1200</v>
      </c>
    </row>
    <row r="222" spans="1:2">
      <c r="A222" s="19">
        <v>221</v>
      </c>
      <c r="B222" s="17" t="s">
        <v>1201</v>
      </c>
    </row>
    <row r="223" spans="1:2">
      <c r="A223" s="19">
        <v>222</v>
      </c>
      <c r="B223" s="17" t="s">
        <v>1202</v>
      </c>
    </row>
    <row r="224" spans="1:2">
      <c r="A224" s="19">
        <v>223</v>
      </c>
      <c r="B224" s="17" t="s">
        <v>1203</v>
      </c>
    </row>
    <row r="225" spans="1:2">
      <c r="A225" s="19">
        <v>224</v>
      </c>
      <c r="B225" s="17" t="s">
        <v>1204</v>
      </c>
    </row>
    <row r="226" spans="1:2">
      <c r="A226" s="19">
        <v>225</v>
      </c>
      <c r="B226" s="17" t="s">
        <v>1205</v>
      </c>
    </row>
    <row r="227" spans="1:2">
      <c r="A227" s="19">
        <v>226</v>
      </c>
      <c r="B227" s="17" t="s">
        <v>1206</v>
      </c>
    </row>
    <row r="228" spans="1:2">
      <c r="A228" s="19">
        <v>227</v>
      </c>
      <c r="B228" s="17" t="s">
        <v>1207</v>
      </c>
    </row>
    <row r="229" spans="1:2">
      <c r="A229" s="19">
        <v>228</v>
      </c>
      <c r="B229" s="17" t="s">
        <v>1208</v>
      </c>
    </row>
    <row r="230" spans="1:2">
      <c r="A230" s="19">
        <v>229</v>
      </c>
      <c r="B230" s="17" t="s">
        <v>1209</v>
      </c>
    </row>
    <row r="231" spans="1:2">
      <c r="A231" s="19">
        <v>230</v>
      </c>
      <c r="B231" s="17" t="s">
        <v>1210</v>
      </c>
    </row>
    <row r="232" spans="1:2">
      <c r="A232" s="19">
        <v>231</v>
      </c>
      <c r="B232" s="17" t="s">
        <v>1211</v>
      </c>
    </row>
    <row r="233" spans="1:2">
      <c r="A233" s="19">
        <v>232</v>
      </c>
      <c r="B233" s="17" t="s">
        <v>1212</v>
      </c>
    </row>
    <row r="234" spans="1:2">
      <c r="A234" s="19">
        <v>233</v>
      </c>
      <c r="B234" s="17" t="s">
        <v>1213</v>
      </c>
    </row>
    <row r="235" spans="1:2">
      <c r="A235" s="19">
        <v>234</v>
      </c>
      <c r="B235" s="17" t="s">
        <v>1214</v>
      </c>
    </row>
    <row r="236" spans="1:2">
      <c r="A236" s="19">
        <v>235</v>
      </c>
      <c r="B236" s="17" t="s">
        <v>1215</v>
      </c>
    </row>
    <row r="237" spans="1:2">
      <c r="A237" s="19">
        <v>236</v>
      </c>
      <c r="B237" s="17" t="s">
        <v>1216</v>
      </c>
    </row>
    <row r="238" spans="1:2">
      <c r="A238" s="19">
        <v>237</v>
      </c>
      <c r="B238" s="17" t="s">
        <v>1217</v>
      </c>
    </row>
    <row r="239" spans="1:2">
      <c r="A239" s="19">
        <v>238</v>
      </c>
      <c r="B239" s="17" t="s">
        <v>1218</v>
      </c>
    </row>
    <row r="240" spans="1:2">
      <c r="A240" s="19">
        <v>239</v>
      </c>
      <c r="B240" s="17" t="s">
        <v>1219</v>
      </c>
    </row>
    <row r="241" spans="1:2">
      <c r="A241" s="19">
        <v>240</v>
      </c>
      <c r="B241" s="17" t="s">
        <v>1220</v>
      </c>
    </row>
    <row r="242" spans="1:2">
      <c r="A242" s="19">
        <v>241</v>
      </c>
      <c r="B242" s="17" t="s">
        <v>1221</v>
      </c>
    </row>
    <row r="243" spans="1:2">
      <c r="A243" s="19">
        <v>242</v>
      </c>
      <c r="B243" s="17" t="s">
        <v>1222</v>
      </c>
    </row>
    <row r="244" spans="1:2">
      <c r="A244" s="19">
        <v>243</v>
      </c>
      <c r="B244" s="17" t="s">
        <v>1223</v>
      </c>
    </row>
    <row r="245" spans="1:2">
      <c r="A245" s="19">
        <v>244</v>
      </c>
      <c r="B245" s="17" t="s">
        <v>1224</v>
      </c>
    </row>
    <row r="246" spans="1:2">
      <c r="A246" s="19">
        <v>245</v>
      </c>
      <c r="B246" s="17" t="s">
        <v>1225</v>
      </c>
    </row>
    <row r="247" spans="1:2">
      <c r="A247" s="19">
        <v>246</v>
      </c>
      <c r="B247" s="17" t="s">
        <v>1226</v>
      </c>
    </row>
    <row r="248" spans="1:2">
      <c r="A248" s="19">
        <v>247</v>
      </c>
      <c r="B248" s="17" t="s">
        <v>1227</v>
      </c>
    </row>
    <row r="249" spans="1:2">
      <c r="A249" s="19">
        <v>248</v>
      </c>
      <c r="B249" s="17" t="s">
        <v>1228</v>
      </c>
    </row>
    <row r="250" spans="1:2">
      <c r="A250" s="19">
        <v>249</v>
      </c>
      <c r="B250" s="17" t="s">
        <v>1229</v>
      </c>
    </row>
    <row r="251" spans="1:2">
      <c r="A251" s="19">
        <v>250</v>
      </c>
      <c r="B251" s="17" t="s">
        <v>1230</v>
      </c>
    </row>
    <row r="252" spans="1:2">
      <c r="A252" s="19">
        <v>251</v>
      </c>
      <c r="B252" s="17" t="s">
        <v>1231</v>
      </c>
    </row>
    <row r="253" spans="1:2">
      <c r="A253" s="19">
        <v>252</v>
      </c>
      <c r="B253" s="17" t="s">
        <v>1232</v>
      </c>
    </row>
    <row r="254" spans="1:2">
      <c r="A254" s="19">
        <v>253</v>
      </c>
      <c r="B254" s="17" t="s">
        <v>1233</v>
      </c>
    </row>
    <row r="255" spans="1:2">
      <c r="A255" s="19">
        <v>254</v>
      </c>
      <c r="B255" s="17" t="s">
        <v>1234</v>
      </c>
    </row>
    <row r="256" spans="1:2">
      <c r="A256" s="19">
        <v>255</v>
      </c>
      <c r="B256" s="17" t="s">
        <v>1235</v>
      </c>
    </row>
    <row r="257" spans="1:2">
      <c r="A257" s="19">
        <v>256</v>
      </c>
      <c r="B257" s="17" t="s">
        <v>1236</v>
      </c>
    </row>
    <row r="258" spans="1:2">
      <c r="A258" s="19">
        <v>257</v>
      </c>
      <c r="B258" s="17" t="s">
        <v>1237</v>
      </c>
    </row>
    <row r="259" spans="1:2">
      <c r="A259" s="19">
        <v>258</v>
      </c>
      <c r="B259" s="17" t="s">
        <v>1238</v>
      </c>
    </row>
    <row r="260" spans="1:2">
      <c r="A260" s="19">
        <v>259</v>
      </c>
      <c r="B260" s="17" t="s">
        <v>1239</v>
      </c>
    </row>
    <row r="261" spans="1:2">
      <c r="A261" s="19">
        <v>260</v>
      </c>
      <c r="B261" s="17" t="s">
        <v>1240</v>
      </c>
    </row>
    <row r="262" spans="1:2">
      <c r="A262" s="19">
        <v>261</v>
      </c>
      <c r="B262" s="17" t="s">
        <v>1241</v>
      </c>
    </row>
    <row r="263" spans="1:2">
      <c r="A263" s="19">
        <v>262</v>
      </c>
      <c r="B263" s="17" t="s">
        <v>1242</v>
      </c>
    </row>
    <row r="264" spans="1:2">
      <c r="A264" s="19">
        <v>263</v>
      </c>
      <c r="B264" s="17" t="s">
        <v>1243</v>
      </c>
    </row>
    <row r="265" spans="1:2">
      <c r="A265" s="19">
        <v>264</v>
      </c>
      <c r="B265" s="17" t="s">
        <v>1244</v>
      </c>
    </row>
    <row r="266" spans="1:2">
      <c r="A266" s="19">
        <v>265</v>
      </c>
      <c r="B266" s="17" t="s">
        <v>1245</v>
      </c>
    </row>
    <row r="267" spans="1:2">
      <c r="A267" s="19">
        <v>266</v>
      </c>
      <c r="B267" s="17" t="s">
        <v>1246</v>
      </c>
    </row>
    <row r="268" spans="1:2">
      <c r="A268" s="19">
        <v>267</v>
      </c>
      <c r="B268" s="17" t="s">
        <v>1247</v>
      </c>
    </row>
    <row r="269" spans="1:2">
      <c r="A269" s="19">
        <v>268</v>
      </c>
      <c r="B269" s="17" t="s">
        <v>1248</v>
      </c>
    </row>
    <row r="270" spans="1:2">
      <c r="A270" s="19">
        <v>269</v>
      </c>
      <c r="B270" s="17" t="s">
        <v>1249</v>
      </c>
    </row>
    <row r="271" spans="1:2">
      <c r="A271" s="19">
        <v>270</v>
      </c>
      <c r="B271" s="17" t="s">
        <v>1250</v>
      </c>
    </row>
    <row r="272" spans="1:2">
      <c r="A272" s="19">
        <v>271</v>
      </c>
      <c r="B272" s="17" t="s">
        <v>1251</v>
      </c>
    </row>
    <row r="273" spans="1:2">
      <c r="A273" s="19">
        <v>272</v>
      </c>
      <c r="B273" s="17" t="s">
        <v>1252</v>
      </c>
    </row>
    <row r="274" spans="1:2">
      <c r="A274" s="19">
        <v>273</v>
      </c>
      <c r="B274" s="17" t="s">
        <v>1253</v>
      </c>
    </row>
    <row r="275" spans="1:2">
      <c r="A275" s="19">
        <v>274</v>
      </c>
      <c r="B275" s="17" t="s">
        <v>1254</v>
      </c>
    </row>
    <row r="276" spans="1:2">
      <c r="A276" s="19">
        <v>275</v>
      </c>
      <c r="B276" s="17" t="s">
        <v>1255</v>
      </c>
    </row>
    <row r="277" spans="1:2">
      <c r="A277" s="19">
        <v>276</v>
      </c>
      <c r="B277" s="17" t="s">
        <v>1256</v>
      </c>
    </row>
    <row r="278" spans="1:2">
      <c r="A278" s="19">
        <v>277</v>
      </c>
      <c r="B278" s="17" t="s">
        <v>1257</v>
      </c>
    </row>
    <row r="279" spans="1:2">
      <c r="A279" s="19">
        <v>278</v>
      </c>
      <c r="B279" s="17" t="s">
        <v>1258</v>
      </c>
    </row>
    <row r="280" spans="1:2">
      <c r="A280" s="19">
        <v>279</v>
      </c>
      <c r="B280" s="17" t="s">
        <v>1259</v>
      </c>
    </row>
    <row r="281" spans="1:2">
      <c r="A281" s="19">
        <v>280</v>
      </c>
      <c r="B281" s="17" t="s">
        <v>1260</v>
      </c>
    </row>
    <row r="282" spans="1:2">
      <c r="A282" s="19">
        <v>281</v>
      </c>
      <c r="B282" s="17" t="s">
        <v>1261</v>
      </c>
    </row>
    <row r="283" spans="1:2">
      <c r="A283" s="19">
        <v>282</v>
      </c>
      <c r="B283" s="17" t="s">
        <v>1262</v>
      </c>
    </row>
    <row r="284" spans="1:2">
      <c r="A284" s="19">
        <v>283</v>
      </c>
      <c r="B284" s="17" t="s">
        <v>1263</v>
      </c>
    </row>
    <row r="285" spans="1:2">
      <c r="A285" s="19">
        <v>284</v>
      </c>
      <c r="B285" s="17" t="s">
        <v>1264</v>
      </c>
    </row>
    <row r="286" spans="1:2">
      <c r="A286" s="19">
        <v>285</v>
      </c>
      <c r="B286" s="17" t="s">
        <v>1265</v>
      </c>
    </row>
    <row r="287" spans="1:2">
      <c r="A287" s="19">
        <v>286</v>
      </c>
      <c r="B287" s="17" t="s">
        <v>1266</v>
      </c>
    </row>
    <row r="288" spans="1:2">
      <c r="A288" s="19">
        <v>287</v>
      </c>
      <c r="B288" s="17" t="s">
        <v>1267</v>
      </c>
    </row>
    <row r="289" spans="1:2">
      <c r="A289" s="19">
        <v>288</v>
      </c>
      <c r="B289" s="17" t="s">
        <v>1268</v>
      </c>
    </row>
    <row r="290" spans="1:2">
      <c r="A290" s="19">
        <v>289</v>
      </c>
      <c r="B290" s="17" t="s">
        <v>1269</v>
      </c>
    </row>
    <row r="291" spans="1:2">
      <c r="A291" s="19">
        <v>290</v>
      </c>
      <c r="B291" s="17" t="s">
        <v>1270</v>
      </c>
    </row>
    <row r="292" spans="1:2">
      <c r="A292" s="19">
        <v>291</v>
      </c>
      <c r="B292" s="17" t="s">
        <v>1271</v>
      </c>
    </row>
    <row r="293" spans="1:2">
      <c r="A293" s="19">
        <v>292</v>
      </c>
      <c r="B293" s="17" t="s">
        <v>1272</v>
      </c>
    </row>
    <row r="294" spans="1:2">
      <c r="A294" s="19">
        <v>293</v>
      </c>
      <c r="B294" s="17" t="s">
        <v>1273</v>
      </c>
    </row>
    <row r="295" spans="1:2">
      <c r="A295" s="19">
        <v>294</v>
      </c>
      <c r="B295" s="17" t="s">
        <v>1274</v>
      </c>
    </row>
    <row r="296" spans="1:2">
      <c r="A296" s="19">
        <v>295</v>
      </c>
      <c r="B296" s="17" t="s">
        <v>1275</v>
      </c>
    </row>
    <row r="297" spans="1:2">
      <c r="A297" s="19">
        <v>296</v>
      </c>
      <c r="B297" s="17" t="s">
        <v>1276</v>
      </c>
    </row>
    <row r="298" spans="1:2">
      <c r="A298" s="19">
        <v>297</v>
      </c>
      <c r="B298" s="17" t="s">
        <v>1277</v>
      </c>
    </row>
    <row r="299" spans="1:2">
      <c r="A299" s="19">
        <v>298</v>
      </c>
      <c r="B299" s="17" t="s">
        <v>1278</v>
      </c>
    </row>
    <row r="300" spans="1:2">
      <c r="A300" s="19">
        <v>299</v>
      </c>
      <c r="B300" s="17" t="s">
        <v>1279</v>
      </c>
    </row>
    <row r="301" spans="1:2">
      <c r="A301" s="19">
        <v>300</v>
      </c>
      <c r="B301" s="17" t="s">
        <v>1280</v>
      </c>
    </row>
    <row r="302" spans="1:2">
      <c r="A302" s="19">
        <v>301</v>
      </c>
      <c r="B302" s="17" t="s">
        <v>1281</v>
      </c>
    </row>
    <row r="303" spans="1:2">
      <c r="A303" s="19">
        <v>302</v>
      </c>
      <c r="B303" s="17" t="s">
        <v>1282</v>
      </c>
    </row>
    <row r="304" spans="1:2">
      <c r="A304" s="19">
        <v>303</v>
      </c>
      <c r="B304" s="17" t="s">
        <v>1283</v>
      </c>
    </row>
    <row r="305" spans="1:2">
      <c r="A305" s="19">
        <v>304</v>
      </c>
      <c r="B305" s="17" t="s">
        <v>1284</v>
      </c>
    </row>
    <row r="306" spans="1:2">
      <c r="A306" s="19">
        <v>305</v>
      </c>
      <c r="B306" s="17" t="s">
        <v>1285</v>
      </c>
    </row>
    <row r="307" spans="1:2">
      <c r="A307" s="19">
        <v>306</v>
      </c>
      <c r="B307" s="17" t="s">
        <v>1286</v>
      </c>
    </row>
    <row r="308" spans="1:2">
      <c r="A308" s="19">
        <v>307</v>
      </c>
      <c r="B308" s="17" t="s">
        <v>1287</v>
      </c>
    </row>
    <row r="309" spans="1:2">
      <c r="A309" s="19">
        <v>308</v>
      </c>
      <c r="B309" s="17" t="s">
        <v>1288</v>
      </c>
    </row>
    <row r="310" spans="1:2">
      <c r="A310" s="19">
        <v>309</v>
      </c>
      <c r="B310" s="17" t="s">
        <v>1289</v>
      </c>
    </row>
    <row r="311" spans="1:2">
      <c r="A311" s="19">
        <v>310</v>
      </c>
      <c r="B311" s="17" t="s">
        <v>1290</v>
      </c>
    </row>
    <row r="312" spans="1:2">
      <c r="A312" s="19">
        <v>311</v>
      </c>
      <c r="B312" s="17" t="s">
        <v>1291</v>
      </c>
    </row>
    <row r="313" spans="1:2">
      <c r="A313" s="19">
        <v>312</v>
      </c>
      <c r="B313" s="17" t="s">
        <v>1292</v>
      </c>
    </row>
    <row r="314" spans="1:2">
      <c r="A314" s="19">
        <v>313</v>
      </c>
      <c r="B314" s="17" t="s">
        <v>1293</v>
      </c>
    </row>
    <row r="315" spans="1:2">
      <c r="A315" s="19">
        <v>314</v>
      </c>
      <c r="B315" s="17" t="s">
        <v>1294</v>
      </c>
    </row>
    <row r="316" spans="1:2">
      <c r="A316" s="19">
        <v>315</v>
      </c>
      <c r="B316" s="17" t="s">
        <v>1295</v>
      </c>
    </row>
    <row r="317" spans="1:2">
      <c r="A317" s="19">
        <v>316</v>
      </c>
      <c r="B317" s="17" t="s">
        <v>1296</v>
      </c>
    </row>
    <row r="318" spans="1:2">
      <c r="A318" s="19">
        <v>317</v>
      </c>
      <c r="B318" s="17" t="s">
        <v>1297</v>
      </c>
    </row>
    <row r="319" spans="1:2">
      <c r="A319" s="19">
        <v>318</v>
      </c>
      <c r="B319" s="17" t="s">
        <v>1298</v>
      </c>
    </row>
    <row r="320" spans="1:2">
      <c r="A320" s="19">
        <v>319</v>
      </c>
      <c r="B320" s="17" t="s">
        <v>1299</v>
      </c>
    </row>
    <row r="321" spans="1:2">
      <c r="A321" s="19">
        <v>320</v>
      </c>
      <c r="B321" s="17" t="s">
        <v>1300</v>
      </c>
    </row>
    <row r="322" spans="1:2">
      <c r="A322" s="19">
        <v>321</v>
      </c>
      <c r="B322" s="17" t="s">
        <v>1301</v>
      </c>
    </row>
    <row r="323" spans="1:2">
      <c r="A323" s="19">
        <v>322</v>
      </c>
      <c r="B323" s="17" t="s">
        <v>1302</v>
      </c>
    </row>
    <row r="324" spans="1:2">
      <c r="A324" s="19">
        <v>323</v>
      </c>
      <c r="B324" s="17" t="s">
        <v>1303</v>
      </c>
    </row>
    <row r="325" spans="1:2">
      <c r="A325" s="19">
        <v>324</v>
      </c>
      <c r="B325" s="17" t="s">
        <v>1304</v>
      </c>
    </row>
    <row r="326" spans="1:2">
      <c r="A326" s="19">
        <v>325</v>
      </c>
      <c r="B326" s="17" t="s">
        <v>1305</v>
      </c>
    </row>
    <row r="327" spans="1:2">
      <c r="A327" s="19">
        <v>326</v>
      </c>
      <c r="B327" s="17" t="s">
        <v>1306</v>
      </c>
    </row>
    <row r="328" spans="1:2">
      <c r="A328" s="19">
        <v>327</v>
      </c>
      <c r="B328" s="17" t="s">
        <v>1307</v>
      </c>
    </row>
    <row r="329" spans="1:2">
      <c r="A329" s="19">
        <v>328</v>
      </c>
      <c r="B329" s="17" t="s">
        <v>1308</v>
      </c>
    </row>
    <row r="330" spans="1:2">
      <c r="A330" s="19">
        <v>329</v>
      </c>
      <c r="B330" s="17" t="s">
        <v>1309</v>
      </c>
    </row>
    <row r="331" spans="1:2">
      <c r="A331" s="19">
        <v>330</v>
      </c>
      <c r="B331" s="17" t="s">
        <v>1310</v>
      </c>
    </row>
    <row r="332" spans="1:2">
      <c r="A332" s="19">
        <v>331</v>
      </c>
      <c r="B332" s="17" t="s">
        <v>1311</v>
      </c>
    </row>
    <row r="333" spans="1:2">
      <c r="A333" s="19">
        <v>332</v>
      </c>
      <c r="B333" s="17" t="s">
        <v>1312</v>
      </c>
    </row>
    <row r="334" spans="1:2">
      <c r="A334" s="19">
        <v>333</v>
      </c>
      <c r="B334" s="17" t="s">
        <v>1313</v>
      </c>
    </row>
    <row r="335" spans="1:2">
      <c r="A335" s="19">
        <v>334</v>
      </c>
      <c r="B335" s="17" t="s">
        <v>1314</v>
      </c>
    </row>
    <row r="336" spans="1:2">
      <c r="A336" s="19">
        <v>335</v>
      </c>
      <c r="B336" s="17" t="s">
        <v>1315</v>
      </c>
    </row>
    <row r="337" spans="1:2">
      <c r="A337" s="19">
        <v>336</v>
      </c>
      <c r="B337" s="17" t="s">
        <v>1316</v>
      </c>
    </row>
    <row r="338" spans="1:2">
      <c r="A338" s="19">
        <v>337</v>
      </c>
      <c r="B338" s="17" t="s">
        <v>1317</v>
      </c>
    </row>
    <row r="339" spans="1:2">
      <c r="A339" s="19">
        <v>338</v>
      </c>
      <c r="B339" s="17" t="s">
        <v>1318</v>
      </c>
    </row>
    <row r="340" spans="1:2">
      <c r="A340" s="19">
        <v>339</v>
      </c>
      <c r="B340" s="17" t="s">
        <v>1319</v>
      </c>
    </row>
    <row r="341" spans="1:2">
      <c r="A341" s="19">
        <v>340</v>
      </c>
      <c r="B341" s="17" t="s">
        <v>1320</v>
      </c>
    </row>
    <row r="342" spans="1:2">
      <c r="A342" s="19">
        <v>341</v>
      </c>
      <c r="B342" s="17" t="s">
        <v>1321</v>
      </c>
    </row>
    <row r="343" spans="1:2">
      <c r="A343" s="19">
        <v>342</v>
      </c>
      <c r="B343" s="17" t="s">
        <v>1322</v>
      </c>
    </row>
    <row r="344" spans="1:2">
      <c r="A344" s="19">
        <v>343</v>
      </c>
      <c r="B344" s="17" t="s">
        <v>1323</v>
      </c>
    </row>
    <row r="345" spans="1:2">
      <c r="A345" s="19">
        <v>344</v>
      </c>
      <c r="B345" s="17" t="s">
        <v>1324</v>
      </c>
    </row>
    <row r="346" spans="1:2">
      <c r="A346" s="19">
        <v>345</v>
      </c>
      <c r="B346" s="17" t="s">
        <v>1325</v>
      </c>
    </row>
    <row r="347" spans="1:2">
      <c r="A347" s="19">
        <v>346</v>
      </c>
      <c r="B347" s="17" t="s">
        <v>1326</v>
      </c>
    </row>
    <row r="348" spans="1:2">
      <c r="A348" s="19">
        <v>347</v>
      </c>
      <c r="B348" s="17" t="s">
        <v>1327</v>
      </c>
    </row>
    <row r="349" spans="1:2">
      <c r="A349" s="19">
        <v>348</v>
      </c>
      <c r="B349" s="17" t="s">
        <v>1328</v>
      </c>
    </row>
    <row r="350" spans="1:2">
      <c r="A350" s="19">
        <v>349</v>
      </c>
      <c r="B350" s="17" t="s">
        <v>1329</v>
      </c>
    </row>
    <row r="351" spans="1:2">
      <c r="A351" s="19">
        <v>350</v>
      </c>
      <c r="B351" s="17" t="s">
        <v>1330</v>
      </c>
    </row>
    <row r="352" spans="1:2">
      <c r="A352" s="19">
        <v>351</v>
      </c>
      <c r="B352" s="17" t="s">
        <v>1331</v>
      </c>
    </row>
    <row r="353" spans="1:2">
      <c r="A353" s="19">
        <v>352</v>
      </c>
      <c r="B353" s="17" t="s">
        <v>1332</v>
      </c>
    </row>
    <row r="354" spans="1:2">
      <c r="A354" s="19">
        <v>353</v>
      </c>
      <c r="B354" s="17" t="s">
        <v>1333</v>
      </c>
    </row>
    <row r="355" spans="1:2">
      <c r="A355" s="19">
        <v>354</v>
      </c>
      <c r="B355" s="17" t="s">
        <v>1334</v>
      </c>
    </row>
    <row r="356" spans="1:2">
      <c r="A356" s="19">
        <v>355</v>
      </c>
      <c r="B356" s="17" t="s">
        <v>1335</v>
      </c>
    </row>
    <row r="357" spans="1:2">
      <c r="A357" s="19">
        <v>356</v>
      </c>
      <c r="B357" s="17" t="s">
        <v>1336</v>
      </c>
    </row>
    <row r="358" spans="1:2">
      <c r="A358" s="19">
        <v>357</v>
      </c>
      <c r="B358" s="17" t="s">
        <v>1337</v>
      </c>
    </row>
    <row r="359" spans="1:2">
      <c r="A359" s="19">
        <v>358</v>
      </c>
      <c r="B359" s="17" t="s">
        <v>1338</v>
      </c>
    </row>
    <row r="360" spans="1:2">
      <c r="A360" s="19">
        <v>359</v>
      </c>
      <c r="B360" s="17" t="s">
        <v>1339</v>
      </c>
    </row>
    <row r="361" spans="1:2">
      <c r="A361" s="19">
        <v>360</v>
      </c>
      <c r="B361" s="17" t="s">
        <v>1340</v>
      </c>
    </row>
    <row r="362" spans="1:2">
      <c r="A362" s="19">
        <v>361</v>
      </c>
      <c r="B362" s="17" t="s">
        <v>1341</v>
      </c>
    </row>
    <row r="363" spans="1:2">
      <c r="A363" s="19">
        <v>362</v>
      </c>
      <c r="B363" s="17" t="s">
        <v>1342</v>
      </c>
    </row>
    <row r="364" spans="1:2">
      <c r="A364" s="19">
        <v>363</v>
      </c>
      <c r="B364" s="17" t="s">
        <v>1343</v>
      </c>
    </row>
    <row r="365" spans="1:2">
      <c r="A365" s="19">
        <v>364</v>
      </c>
      <c r="B365" s="17" t="s">
        <v>1344</v>
      </c>
    </row>
    <row r="366" spans="1:2">
      <c r="A366" s="19">
        <v>365</v>
      </c>
      <c r="B366" s="17" t="s">
        <v>1345</v>
      </c>
    </row>
    <row r="367" spans="1:2">
      <c r="A367" s="19">
        <v>366</v>
      </c>
      <c r="B367" s="17" t="s">
        <v>1346</v>
      </c>
    </row>
    <row r="368" spans="1:2">
      <c r="A368" s="19">
        <v>367</v>
      </c>
      <c r="B368" s="17" t="s">
        <v>1347</v>
      </c>
    </row>
    <row r="369" spans="1:2">
      <c r="A369" s="19">
        <v>368</v>
      </c>
      <c r="B369" s="17" t="s">
        <v>1348</v>
      </c>
    </row>
    <row r="370" spans="1:2">
      <c r="A370" s="19">
        <v>369</v>
      </c>
      <c r="B370" s="17" t="s">
        <v>1349</v>
      </c>
    </row>
    <row r="371" spans="1:2">
      <c r="A371" s="19">
        <v>370</v>
      </c>
      <c r="B371" s="17" t="s">
        <v>1350</v>
      </c>
    </row>
    <row r="372" spans="1:2">
      <c r="A372" s="19">
        <v>371</v>
      </c>
      <c r="B372" s="17" t="s">
        <v>1351</v>
      </c>
    </row>
    <row r="373" spans="1:2">
      <c r="A373" s="19">
        <v>372</v>
      </c>
      <c r="B373" s="17" t="s">
        <v>1352</v>
      </c>
    </row>
    <row r="374" spans="1:2">
      <c r="A374" s="19">
        <v>373</v>
      </c>
      <c r="B374" s="17" t="s">
        <v>1353</v>
      </c>
    </row>
    <row r="375" spans="1:2">
      <c r="A375" s="19">
        <v>374</v>
      </c>
      <c r="B375" s="17" t="s">
        <v>1354</v>
      </c>
    </row>
    <row r="376" spans="1:2">
      <c r="A376" s="19">
        <v>375</v>
      </c>
      <c r="B376" s="17" t="s">
        <v>1355</v>
      </c>
    </row>
    <row r="377" spans="1:2">
      <c r="A377" s="19">
        <v>376</v>
      </c>
      <c r="B377" s="17" t="s">
        <v>1356</v>
      </c>
    </row>
    <row r="378" spans="1:2">
      <c r="A378" s="19">
        <v>377</v>
      </c>
      <c r="B378" s="17" t="s">
        <v>1357</v>
      </c>
    </row>
    <row r="379" spans="1:2">
      <c r="A379" s="19">
        <v>378</v>
      </c>
      <c r="B379" s="17" t="s">
        <v>1358</v>
      </c>
    </row>
    <row r="380" spans="1:2">
      <c r="A380" s="19">
        <v>379</v>
      </c>
      <c r="B380" s="17" t="s">
        <v>1359</v>
      </c>
    </row>
    <row r="381" spans="1:2">
      <c r="A381" s="19">
        <v>380</v>
      </c>
      <c r="B381" s="17" t="s">
        <v>1360</v>
      </c>
    </row>
    <row r="382" spans="1:2">
      <c r="A382" s="19">
        <v>381</v>
      </c>
      <c r="B382" s="17" t="s">
        <v>1361</v>
      </c>
    </row>
    <row r="383" spans="1:2">
      <c r="A383" s="19">
        <v>382</v>
      </c>
      <c r="B383" s="17" t="s">
        <v>1362</v>
      </c>
    </row>
    <row r="384" spans="1:2">
      <c r="A384" s="19">
        <v>383</v>
      </c>
      <c r="B384" s="17" t="s">
        <v>1363</v>
      </c>
    </row>
    <row r="385" spans="1:2">
      <c r="A385" s="19">
        <v>384</v>
      </c>
      <c r="B385" s="17" t="s">
        <v>1364</v>
      </c>
    </row>
    <row r="386" spans="1:2">
      <c r="A386" s="19">
        <v>385</v>
      </c>
      <c r="B386" s="17" t="s">
        <v>1365</v>
      </c>
    </row>
    <row r="387" spans="1:2">
      <c r="A387" s="19">
        <v>386</v>
      </c>
      <c r="B387" s="17" t="s">
        <v>1366</v>
      </c>
    </row>
    <row r="388" spans="1:2">
      <c r="A388" s="19">
        <v>387</v>
      </c>
      <c r="B388" s="17" t="s">
        <v>1367</v>
      </c>
    </row>
    <row r="389" spans="1:2">
      <c r="A389" s="19">
        <v>388</v>
      </c>
      <c r="B389" s="17" t="s">
        <v>1368</v>
      </c>
    </row>
    <row r="390" spans="1:2">
      <c r="A390" s="19">
        <v>389</v>
      </c>
      <c r="B390" s="17" t="s">
        <v>1369</v>
      </c>
    </row>
    <row r="391" spans="1:2">
      <c r="A391" s="19">
        <v>390</v>
      </c>
      <c r="B391" s="17" t="s">
        <v>1370</v>
      </c>
    </row>
    <row r="392" spans="1:2">
      <c r="A392" s="19">
        <v>391</v>
      </c>
      <c r="B392" s="17" t="s">
        <v>1371</v>
      </c>
    </row>
    <row r="393" spans="1:2">
      <c r="A393" s="19">
        <v>392</v>
      </c>
      <c r="B393" s="17" t="s">
        <v>1372</v>
      </c>
    </row>
    <row r="394" spans="1:2">
      <c r="A394" s="19">
        <v>393</v>
      </c>
      <c r="B394" s="17" t="s">
        <v>1373</v>
      </c>
    </row>
    <row r="395" spans="1:2">
      <c r="A395" s="19">
        <v>394</v>
      </c>
      <c r="B395" s="17" t="s">
        <v>1374</v>
      </c>
    </row>
    <row r="396" spans="1:2">
      <c r="A396" s="19">
        <v>395</v>
      </c>
      <c r="B396" s="17" t="s">
        <v>1375</v>
      </c>
    </row>
    <row r="397" spans="1:2">
      <c r="A397" s="19">
        <v>396</v>
      </c>
      <c r="B397" s="17" t="s">
        <v>1376</v>
      </c>
    </row>
    <row r="398" spans="1:2">
      <c r="A398" s="19">
        <v>397</v>
      </c>
      <c r="B398" s="17" t="s">
        <v>1377</v>
      </c>
    </row>
    <row r="399" spans="1:2">
      <c r="A399" s="19">
        <v>398</v>
      </c>
      <c r="B399" s="17" t="s">
        <v>1378</v>
      </c>
    </row>
    <row r="400" spans="1:2">
      <c r="A400" s="19">
        <v>399</v>
      </c>
      <c r="B400" s="17" t="s">
        <v>1379</v>
      </c>
    </row>
    <row r="401" spans="1:2">
      <c r="A401" s="19">
        <v>400</v>
      </c>
      <c r="B401" s="17" t="s">
        <v>1380</v>
      </c>
    </row>
    <row r="402" spans="1:2">
      <c r="A402" s="19">
        <v>401</v>
      </c>
      <c r="B402" s="17" t="s">
        <v>1381</v>
      </c>
    </row>
    <row r="403" spans="1:2">
      <c r="A403" s="19">
        <v>402</v>
      </c>
      <c r="B403" s="17" t="s">
        <v>1382</v>
      </c>
    </row>
    <row r="404" spans="1:2">
      <c r="A404" s="19">
        <v>403</v>
      </c>
      <c r="B404" s="17" t="s">
        <v>1383</v>
      </c>
    </row>
    <row r="405" spans="1:2">
      <c r="A405" s="19">
        <v>404</v>
      </c>
      <c r="B405" s="17" t="s">
        <v>1384</v>
      </c>
    </row>
    <row r="406" spans="1:2">
      <c r="A406" s="19">
        <v>405</v>
      </c>
      <c r="B406" s="17" t="s">
        <v>1385</v>
      </c>
    </row>
    <row r="407" spans="1:2">
      <c r="A407" s="19">
        <v>406</v>
      </c>
      <c r="B407" s="17" t="s">
        <v>1386</v>
      </c>
    </row>
    <row r="408" spans="1:2">
      <c r="A408" s="19">
        <v>407</v>
      </c>
      <c r="B408" s="17" t="s">
        <v>1387</v>
      </c>
    </row>
    <row r="409" spans="1:2">
      <c r="A409" s="19">
        <v>408</v>
      </c>
      <c r="B409" s="17" t="s">
        <v>1388</v>
      </c>
    </row>
    <row r="410" spans="1:2">
      <c r="A410" s="19">
        <v>409</v>
      </c>
      <c r="B410" s="17" t="s">
        <v>1389</v>
      </c>
    </row>
    <row r="411" spans="1:2">
      <c r="A411" s="19">
        <v>410</v>
      </c>
      <c r="B411" s="17" t="s">
        <v>1390</v>
      </c>
    </row>
    <row r="412" spans="1:2">
      <c r="A412" s="19">
        <v>411</v>
      </c>
      <c r="B412" s="17" t="s">
        <v>1391</v>
      </c>
    </row>
    <row r="413" spans="1:2">
      <c r="A413" s="19">
        <v>412</v>
      </c>
      <c r="B413" s="17" t="s">
        <v>1392</v>
      </c>
    </row>
    <row r="414" spans="1:2">
      <c r="A414" s="19">
        <v>413</v>
      </c>
      <c r="B414" s="17" t="s">
        <v>1393</v>
      </c>
    </row>
    <row r="415" spans="1:2">
      <c r="A415" s="19">
        <v>414</v>
      </c>
      <c r="B415" s="17" t="s">
        <v>1394</v>
      </c>
    </row>
    <row r="416" spans="1:2">
      <c r="A416" s="19">
        <v>415</v>
      </c>
      <c r="B416" s="17" t="s">
        <v>1395</v>
      </c>
    </row>
    <row r="417" spans="1:2">
      <c r="A417" s="19">
        <v>416</v>
      </c>
      <c r="B417" s="17" t="s">
        <v>1396</v>
      </c>
    </row>
    <row r="418" spans="1:2">
      <c r="A418" s="19">
        <v>417</v>
      </c>
      <c r="B418" s="17" t="s">
        <v>1397</v>
      </c>
    </row>
    <row r="419" spans="1:2">
      <c r="A419" s="19">
        <v>418</v>
      </c>
      <c r="B419" s="17" t="s">
        <v>1398</v>
      </c>
    </row>
    <row r="420" spans="1:2">
      <c r="A420" s="19">
        <v>419</v>
      </c>
      <c r="B420" s="17" t="s">
        <v>1399</v>
      </c>
    </row>
    <row r="421" spans="1:2">
      <c r="A421" s="19">
        <v>420</v>
      </c>
      <c r="B421" s="17" t="s">
        <v>1400</v>
      </c>
    </row>
    <row r="422" spans="1:2">
      <c r="A422" s="19">
        <v>421</v>
      </c>
      <c r="B422" s="17" t="s">
        <v>1401</v>
      </c>
    </row>
    <row r="423" spans="1:2">
      <c r="A423" s="19">
        <v>422</v>
      </c>
      <c r="B423" s="17" t="s">
        <v>1402</v>
      </c>
    </row>
    <row r="424" spans="1:2">
      <c r="A424" s="19">
        <v>423</v>
      </c>
      <c r="B424" s="17" t="s">
        <v>1403</v>
      </c>
    </row>
    <row r="425" spans="1:2">
      <c r="A425" s="19">
        <v>424</v>
      </c>
      <c r="B425" s="17" t="s">
        <v>1404</v>
      </c>
    </row>
    <row r="426" spans="1:2">
      <c r="A426" s="19">
        <v>425</v>
      </c>
      <c r="B426" s="17" t="s">
        <v>1405</v>
      </c>
    </row>
    <row r="427" spans="1:2">
      <c r="A427" s="19">
        <v>426</v>
      </c>
      <c r="B427" s="17" t="s">
        <v>1406</v>
      </c>
    </row>
    <row r="428" spans="1:2">
      <c r="A428" s="19">
        <v>427</v>
      </c>
      <c r="B428" s="17" t="s">
        <v>1407</v>
      </c>
    </row>
    <row r="429" spans="1:2">
      <c r="A429" s="19">
        <v>428</v>
      </c>
      <c r="B429" s="17" t="s">
        <v>1408</v>
      </c>
    </row>
    <row r="430" spans="1:2">
      <c r="A430" s="19">
        <v>429</v>
      </c>
      <c r="B430" s="17" t="s">
        <v>1409</v>
      </c>
    </row>
    <row r="431" spans="1:2">
      <c r="A431" s="19">
        <v>430</v>
      </c>
      <c r="B431" s="17" t="s">
        <v>1410</v>
      </c>
    </row>
    <row r="432" spans="1:2">
      <c r="A432" s="19">
        <v>431</v>
      </c>
      <c r="B432" s="17" t="s">
        <v>1411</v>
      </c>
    </row>
    <row r="433" spans="1:2">
      <c r="A433" s="19">
        <v>432</v>
      </c>
      <c r="B433" s="17" t="s">
        <v>1412</v>
      </c>
    </row>
    <row r="434" spans="1:2">
      <c r="A434" s="19">
        <v>433</v>
      </c>
      <c r="B434" s="17" t="s">
        <v>1413</v>
      </c>
    </row>
    <row r="435" spans="1:2">
      <c r="A435" s="19">
        <v>434</v>
      </c>
      <c r="B435" s="17" t="s">
        <v>1414</v>
      </c>
    </row>
    <row r="436" spans="1:2">
      <c r="A436" s="19">
        <v>435</v>
      </c>
      <c r="B436" s="17" t="s">
        <v>1415</v>
      </c>
    </row>
    <row r="437" spans="1:2">
      <c r="A437" s="19">
        <v>436</v>
      </c>
      <c r="B437" s="17" t="s">
        <v>1416</v>
      </c>
    </row>
    <row r="438" spans="1:2">
      <c r="A438" s="19">
        <v>437</v>
      </c>
      <c r="B438" s="17" t="s">
        <v>1417</v>
      </c>
    </row>
    <row r="439" spans="1:2">
      <c r="A439" s="19">
        <v>438</v>
      </c>
      <c r="B439" s="17" t="s">
        <v>1418</v>
      </c>
    </row>
    <row r="440" spans="1:2">
      <c r="A440" s="19">
        <v>439</v>
      </c>
      <c r="B440" s="17" t="s">
        <v>1419</v>
      </c>
    </row>
    <row r="441" spans="1:2">
      <c r="A441" s="19">
        <v>440</v>
      </c>
      <c r="B441" s="17" t="s">
        <v>1420</v>
      </c>
    </row>
    <row r="442" spans="1:2">
      <c r="A442" s="19">
        <v>441</v>
      </c>
      <c r="B442" s="17" t="s">
        <v>1421</v>
      </c>
    </row>
    <row r="443" spans="1:2">
      <c r="A443" s="19">
        <v>442</v>
      </c>
      <c r="B443" s="17" t="s">
        <v>1422</v>
      </c>
    </row>
    <row r="444" spans="1:2">
      <c r="A444" s="19">
        <v>443</v>
      </c>
      <c r="B444" s="17" t="s">
        <v>1423</v>
      </c>
    </row>
    <row r="445" spans="1:2">
      <c r="A445" s="19">
        <v>444</v>
      </c>
      <c r="B445" s="17" t="s">
        <v>1424</v>
      </c>
    </row>
    <row r="446" spans="1:2">
      <c r="A446" s="19">
        <v>445</v>
      </c>
      <c r="B446" s="17" t="s">
        <v>1425</v>
      </c>
    </row>
    <row r="447" spans="1:2">
      <c r="A447" s="19">
        <v>446</v>
      </c>
      <c r="B447" s="17" t="s">
        <v>1426</v>
      </c>
    </row>
    <row r="448" spans="1:2">
      <c r="A448" s="19">
        <v>447</v>
      </c>
      <c r="B448" s="17" t="s">
        <v>1427</v>
      </c>
    </row>
    <row r="449" spans="1:2">
      <c r="A449" s="19">
        <v>448</v>
      </c>
      <c r="B449" s="17" t="s">
        <v>1428</v>
      </c>
    </row>
    <row r="450" spans="1:2">
      <c r="A450" s="19">
        <v>449</v>
      </c>
      <c r="B450" s="17" t="s">
        <v>1429</v>
      </c>
    </row>
    <row r="451" spans="1:2">
      <c r="A451" s="19">
        <v>450</v>
      </c>
      <c r="B451" s="17" t="s">
        <v>1430</v>
      </c>
    </row>
    <row r="452" spans="1:2">
      <c r="A452" s="19">
        <v>451</v>
      </c>
      <c r="B452" s="17" t="s">
        <v>1431</v>
      </c>
    </row>
    <row r="453" spans="1:2">
      <c r="A453" s="19">
        <v>452</v>
      </c>
      <c r="B453" s="17" t="s">
        <v>1432</v>
      </c>
    </row>
    <row r="454" spans="1:2">
      <c r="A454" s="19">
        <v>453</v>
      </c>
      <c r="B454" s="17" t="s">
        <v>1433</v>
      </c>
    </row>
    <row r="455" spans="1:2">
      <c r="A455" s="19">
        <v>454</v>
      </c>
      <c r="B455" s="17" t="s">
        <v>1434</v>
      </c>
    </row>
    <row r="456" spans="1:2">
      <c r="A456" s="19">
        <v>455</v>
      </c>
      <c r="B456" s="17" t="s">
        <v>1435</v>
      </c>
    </row>
    <row r="457" spans="1:2">
      <c r="A457" s="19">
        <v>456</v>
      </c>
      <c r="B457" s="17" t="s">
        <v>1436</v>
      </c>
    </row>
    <row r="458" spans="1:2">
      <c r="A458" s="19">
        <v>457</v>
      </c>
      <c r="B458" s="17" t="s">
        <v>1437</v>
      </c>
    </row>
    <row r="459" spans="1:2">
      <c r="A459" s="19">
        <v>458</v>
      </c>
      <c r="B459" s="17" t="s">
        <v>1438</v>
      </c>
    </row>
    <row r="460" spans="1:2">
      <c r="A460" s="19">
        <v>459</v>
      </c>
      <c r="B460" s="17" t="s">
        <v>1439</v>
      </c>
    </row>
    <row r="461" spans="1:2">
      <c r="A461" s="19">
        <v>460</v>
      </c>
      <c r="B461" s="17" t="s">
        <v>1440</v>
      </c>
    </row>
    <row r="462" spans="1:2">
      <c r="A462" s="19">
        <v>461</v>
      </c>
      <c r="B462" s="17" t="s">
        <v>1441</v>
      </c>
    </row>
    <row r="463" spans="1:2">
      <c r="A463" s="19">
        <v>462</v>
      </c>
      <c r="B463" s="17" t="s">
        <v>1442</v>
      </c>
    </row>
    <row r="464" spans="1:2">
      <c r="A464" s="19">
        <v>463</v>
      </c>
      <c r="B464" s="17" t="s">
        <v>1443</v>
      </c>
    </row>
    <row r="465" spans="1:2">
      <c r="A465" s="19">
        <v>464</v>
      </c>
      <c r="B465" s="17" t="s">
        <v>1444</v>
      </c>
    </row>
    <row r="466" spans="1:2">
      <c r="A466" s="19">
        <v>465</v>
      </c>
      <c r="B466" s="17" t="s">
        <v>1445</v>
      </c>
    </row>
    <row r="467" spans="1:2">
      <c r="A467" s="19">
        <v>466</v>
      </c>
      <c r="B467" s="17" t="s">
        <v>1446</v>
      </c>
    </row>
    <row r="468" spans="1:2">
      <c r="A468" s="19">
        <v>467</v>
      </c>
      <c r="B468" s="17" t="s">
        <v>1447</v>
      </c>
    </row>
    <row r="469" spans="1:2">
      <c r="A469" s="19">
        <v>468</v>
      </c>
      <c r="B469" s="17" t="s">
        <v>1448</v>
      </c>
    </row>
    <row r="470" spans="1:2">
      <c r="A470" s="19">
        <v>469</v>
      </c>
      <c r="B470" s="17" t="s">
        <v>1449</v>
      </c>
    </row>
    <row r="471" spans="1:2">
      <c r="A471" s="19">
        <v>470</v>
      </c>
      <c r="B471" s="17" t="s">
        <v>1450</v>
      </c>
    </row>
    <row r="472" spans="1:2">
      <c r="A472" s="19">
        <v>471</v>
      </c>
      <c r="B472" s="17" t="s">
        <v>1451</v>
      </c>
    </row>
    <row r="473" spans="1:2">
      <c r="A473" s="19">
        <v>472</v>
      </c>
      <c r="B473" s="17" t="s">
        <v>1452</v>
      </c>
    </row>
    <row r="474" spans="1:2">
      <c r="A474" s="19">
        <v>473</v>
      </c>
      <c r="B474" s="17" t="s">
        <v>1453</v>
      </c>
    </row>
    <row r="475" spans="1:2">
      <c r="A475" s="19">
        <v>474</v>
      </c>
      <c r="B475" s="17" t="s">
        <v>1454</v>
      </c>
    </row>
    <row r="476" spans="1:2">
      <c r="A476" s="19">
        <v>475</v>
      </c>
      <c r="B476" s="17" t="s">
        <v>1455</v>
      </c>
    </row>
    <row r="477" spans="1:2">
      <c r="A477" s="19">
        <v>476</v>
      </c>
      <c r="B477" s="17" t="s">
        <v>1456</v>
      </c>
    </row>
    <row r="478" spans="1:2">
      <c r="A478" s="19">
        <v>477</v>
      </c>
      <c r="B478" s="17" t="s">
        <v>1457</v>
      </c>
    </row>
    <row r="479" spans="1:2">
      <c r="A479" s="19">
        <v>478</v>
      </c>
      <c r="B479" s="17" t="s">
        <v>1458</v>
      </c>
    </row>
    <row r="480" spans="1:2">
      <c r="A480" s="19">
        <v>479</v>
      </c>
      <c r="B480" s="17" t="s">
        <v>1459</v>
      </c>
    </row>
    <row r="481" spans="1:2">
      <c r="A481" s="19">
        <v>480</v>
      </c>
      <c r="B481" s="17" t="s">
        <v>1460</v>
      </c>
    </row>
    <row r="482" spans="1:2">
      <c r="A482" s="19">
        <v>481</v>
      </c>
      <c r="B482" s="17" t="s">
        <v>1461</v>
      </c>
    </row>
    <row r="483" spans="1:2">
      <c r="A483" s="19">
        <v>482</v>
      </c>
      <c r="B483" s="17" t="s">
        <v>1462</v>
      </c>
    </row>
    <row r="484" spans="1:2">
      <c r="A484" s="19">
        <v>483</v>
      </c>
      <c r="B484" s="17" t="s">
        <v>1463</v>
      </c>
    </row>
    <row r="485" spans="1:2">
      <c r="A485" s="19">
        <v>484</v>
      </c>
      <c r="B485" s="17" t="s">
        <v>1464</v>
      </c>
    </row>
    <row r="486" spans="1:2">
      <c r="A486" s="19">
        <v>485</v>
      </c>
      <c r="B486" s="17" t="s">
        <v>1465</v>
      </c>
    </row>
    <row r="487" spans="1:2">
      <c r="A487" s="19">
        <v>486</v>
      </c>
      <c r="B487" s="17" t="s">
        <v>1466</v>
      </c>
    </row>
    <row r="488" spans="1:2">
      <c r="A488" s="19">
        <v>487</v>
      </c>
      <c r="B488" s="17" t="s">
        <v>1467</v>
      </c>
    </row>
    <row r="489" spans="1:2">
      <c r="A489" s="19">
        <v>488</v>
      </c>
      <c r="B489" s="17" t="s">
        <v>1468</v>
      </c>
    </row>
    <row r="490" spans="1:2">
      <c r="A490" s="19">
        <v>489</v>
      </c>
      <c r="B490" s="17" t="s">
        <v>1469</v>
      </c>
    </row>
    <row r="491" spans="1:2">
      <c r="A491" s="19">
        <v>490</v>
      </c>
      <c r="B491" s="17" t="s">
        <v>1470</v>
      </c>
    </row>
    <row r="492" spans="1:2">
      <c r="A492" s="19">
        <v>491</v>
      </c>
      <c r="B492" s="17" t="s">
        <v>1471</v>
      </c>
    </row>
    <row r="493" spans="1:2">
      <c r="A493" s="19">
        <v>492</v>
      </c>
      <c r="B493" s="17" t="s">
        <v>1472</v>
      </c>
    </row>
    <row r="494" spans="1:2">
      <c r="A494" s="19">
        <v>493</v>
      </c>
      <c r="B494" s="17" t="s">
        <v>1473</v>
      </c>
    </row>
    <row r="495" spans="1:2">
      <c r="A495" s="19">
        <v>494</v>
      </c>
      <c r="B495" s="17" t="s">
        <v>1474</v>
      </c>
    </row>
    <row r="496" spans="1:2">
      <c r="A496" s="19">
        <v>495</v>
      </c>
      <c r="B496" s="17" t="s">
        <v>1475</v>
      </c>
    </row>
    <row r="497" spans="1:2">
      <c r="A497" s="19">
        <v>496</v>
      </c>
      <c r="B497" s="17" t="s">
        <v>1476</v>
      </c>
    </row>
    <row r="498" spans="1:2">
      <c r="A498" s="19">
        <v>497</v>
      </c>
      <c r="B498" s="17" t="s">
        <v>1477</v>
      </c>
    </row>
    <row r="499" spans="1:2">
      <c r="A499" s="19">
        <v>498</v>
      </c>
      <c r="B499" s="17" t="s">
        <v>1478</v>
      </c>
    </row>
    <row r="500" spans="1:2">
      <c r="A500" s="19">
        <v>499</v>
      </c>
      <c r="B500" s="17" t="s">
        <v>1479</v>
      </c>
    </row>
    <row r="501" spans="1:2">
      <c r="A501" s="19">
        <v>500</v>
      </c>
      <c r="B501" s="17" t="s">
        <v>1480</v>
      </c>
    </row>
    <row r="502" spans="1:2">
      <c r="A502" s="19">
        <v>501</v>
      </c>
      <c r="B502" s="17" t="s">
        <v>1481</v>
      </c>
    </row>
    <row r="503" spans="1:2">
      <c r="A503" s="19">
        <v>502</v>
      </c>
      <c r="B503" s="17" t="s">
        <v>1482</v>
      </c>
    </row>
    <row r="504" spans="1:2">
      <c r="A504" s="19">
        <v>503</v>
      </c>
      <c r="B504" s="17" t="s">
        <v>1483</v>
      </c>
    </row>
    <row r="505" spans="1:2">
      <c r="A505" s="19">
        <v>504</v>
      </c>
      <c r="B505" s="17" t="s">
        <v>1484</v>
      </c>
    </row>
    <row r="506" spans="1:2">
      <c r="A506" s="19">
        <v>505</v>
      </c>
      <c r="B506" s="17" t="s">
        <v>1485</v>
      </c>
    </row>
    <row r="507" spans="1:2">
      <c r="A507" s="19">
        <v>506</v>
      </c>
      <c r="B507" s="17" t="s">
        <v>1486</v>
      </c>
    </row>
    <row r="508" spans="1:2">
      <c r="A508" s="19">
        <v>507</v>
      </c>
      <c r="B508" s="17" t="s">
        <v>1487</v>
      </c>
    </row>
    <row r="509" spans="1:2">
      <c r="A509" s="19">
        <v>508</v>
      </c>
      <c r="B509" s="17" t="s">
        <v>1488</v>
      </c>
    </row>
    <row r="510" spans="1:2">
      <c r="A510" s="19">
        <v>509</v>
      </c>
      <c r="B510" s="17" t="s">
        <v>1489</v>
      </c>
    </row>
    <row r="511" spans="1:2">
      <c r="A511" s="19">
        <v>510</v>
      </c>
      <c r="B511" s="17" t="s">
        <v>1490</v>
      </c>
    </row>
    <row r="512" spans="1:2">
      <c r="A512" s="19">
        <v>511</v>
      </c>
      <c r="B512" s="17" t="s">
        <v>1491</v>
      </c>
    </row>
    <row r="513" spans="1:2">
      <c r="A513" s="19">
        <v>512</v>
      </c>
      <c r="B513" s="17" t="s">
        <v>1492</v>
      </c>
    </row>
    <row r="514" spans="1:2">
      <c r="A514" s="19">
        <v>513</v>
      </c>
      <c r="B514" s="17" t="s">
        <v>1493</v>
      </c>
    </row>
    <row r="515" spans="1:2">
      <c r="A515" s="19">
        <v>514</v>
      </c>
      <c r="B515" s="17" t="s">
        <v>1494</v>
      </c>
    </row>
    <row r="516" spans="1:2">
      <c r="A516" s="19">
        <v>515</v>
      </c>
      <c r="B516" s="17" t="s">
        <v>1495</v>
      </c>
    </row>
    <row r="517" spans="1:2">
      <c r="A517" s="19">
        <v>516</v>
      </c>
      <c r="B517" s="17" t="s">
        <v>1496</v>
      </c>
    </row>
    <row r="518" spans="1:2">
      <c r="A518" s="19">
        <v>517</v>
      </c>
      <c r="B518" s="17" t="s">
        <v>1497</v>
      </c>
    </row>
    <row r="519" spans="1:2">
      <c r="A519" s="19">
        <v>518</v>
      </c>
      <c r="B519" s="17" t="s">
        <v>1498</v>
      </c>
    </row>
    <row r="520" spans="1:2">
      <c r="A520" s="19">
        <v>519</v>
      </c>
      <c r="B520" s="17" t="s">
        <v>1499</v>
      </c>
    </row>
    <row r="521" spans="1:2">
      <c r="A521" s="19">
        <v>520</v>
      </c>
      <c r="B521" s="17" t="s">
        <v>1500</v>
      </c>
    </row>
    <row r="522" spans="1:2">
      <c r="A522" s="19">
        <v>521</v>
      </c>
      <c r="B522" s="17" t="s">
        <v>1501</v>
      </c>
    </row>
    <row r="523" spans="1:2">
      <c r="A523" s="19">
        <v>522</v>
      </c>
      <c r="B523" s="17" t="s">
        <v>1502</v>
      </c>
    </row>
    <row r="524" spans="1:2">
      <c r="A524" s="19">
        <v>523</v>
      </c>
      <c r="B524" s="17" t="s">
        <v>1503</v>
      </c>
    </row>
    <row r="525" spans="1:2">
      <c r="A525" s="19">
        <v>524</v>
      </c>
      <c r="B525" s="17" t="s">
        <v>1504</v>
      </c>
    </row>
    <row r="526" spans="1:2">
      <c r="A526" s="19">
        <v>525</v>
      </c>
      <c r="B526" s="17" t="s">
        <v>1505</v>
      </c>
    </row>
    <row r="527" spans="1:2">
      <c r="A527" s="19">
        <v>526</v>
      </c>
      <c r="B527" s="17" t="s">
        <v>1506</v>
      </c>
    </row>
    <row r="528" spans="1:2">
      <c r="A528" s="19">
        <v>527</v>
      </c>
      <c r="B528" s="17" t="s">
        <v>1507</v>
      </c>
    </row>
    <row r="529" spans="1:2">
      <c r="A529" s="19">
        <v>528</v>
      </c>
      <c r="B529" s="17" t="s">
        <v>1508</v>
      </c>
    </row>
    <row r="530" spans="1:2">
      <c r="A530" s="19">
        <v>529</v>
      </c>
      <c r="B530" s="17" t="s">
        <v>1509</v>
      </c>
    </row>
    <row r="531" spans="1:2">
      <c r="A531" s="19">
        <v>530</v>
      </c>
      <c r="B531" s="17" t="s">
        <v>1510</v>
      </c>
    </row>
    <row r="532" spans="1:2">
      <c r="A532" s="19">
        <v>531</v>
      </c>
      <c r="B532" s="17" t="s">
        <v>1511</v>
      </c>
    </row>
    <row r="533" spans="1:2">
      <c r="A533" s="19">
        <v>532</v>
      </c>
      <c r="B533" s="17" t="s">
        <v>1512</v>
      </c>
    </row>
    <row r="534" spans="1:2">
      <c r="A534" s="19">
        <v>533</v>
      </c>
      <c r="B534" s="17" t="s">
        <v>1513</v>
      </c>
    </row>
    <row r="535" spans="1:2">
      <c r="A535" s="19">
        <v>534</v>
      </c>
      <c r="B535" s="17" t="s">
        <v>1514</v>
      </c>
    </row>
    <row r="536" spans="1:2">
      <c r="A536" s="19">
        <v>535</v>
      </c>
      <c r="B536" s="17" t="s">
        <v>1515</v>
      </c>
    </row>
    <row r="537" spans="1:2">
      <c r="A537" s="19">
        <v>536</v>
      </c>
      <c r="B537" s="17" t="s">
        <v>1516</v>
      </c>
    </row>
    <row r="538" spans="1:2">
      <c r="A538" s="19">
        <v>537</v>
      </c>
      <c r="B538" s="17" t="s">
        <v>1517</v>
      </c>
    </row>
    <row r="539" spans="1:2">
      <c r="A539" s="19">
        <v>538</v>
      </c>
      <c r="B539" s="17" t="s">
        <v>1518</v>
      </c>
    </row>
    <row r="540" spans="1:2">
      <c r="A540" s="19">
        <v>539</v>
      </c>
      <c r="B540" s="17" t="s">
        <v>1519</v>
      </c>
    </row>
    <row r="541" spans="1:2">
      <c r="A541" s="19">
        <v>540</v>
      </c>
      <c r="B541" s="17" t="s">
        <v>1520</v>
      </c>
    </row>
    <row r="542" spans="1:2">
      <c r="A542" s="19">
        <v>541</v>
      </c>
      <c r="B542" s="17" t="s">
        <v>1521</v>
      </c>
    </row>
    <row r="543" spans="1:2">
      <c r="A543" s="19">
        <v>542</v>
      </c>
      <c r="B543" s="17" t="s">
        <v>1522</v>
      </c>
    </row>
    <row r="544" spans="1:2">
      <c r="A544" s="19">
        <v>543</v>
      </c>
      <c r="B544" s="17" t="s">
        <v>1523</v>
      </c>
    </row>
    <row r="545" spans="1:2">
      <c r="A545" s="19">
        <v>544</v>
      </c>
      <c r="B545" s="17" t="s">
        <v>1524</v>
      </c>
    </row>
    <row r="546" spans="1:2">
      <c r="A546" s="19">
        <v>545</v>
      </c>
      <c r="B546" s="17" t="s">
        <v>1525</v>
      </c>
    </row>
    <row r="547" spans="1:2">
      <c r="A547" s="19">
        <v>546</v>
      </c>
      <c r="B547" s="17" t="s">
        <v>1526</v>
      </c>
    </row>
    <row r="548" spans="1:2">
      <c r="A548" s="19">
        <v>547</v>
      </c>
      <c r="B548" s="17" t="s">
        <v>1527</v>
      </c>
    </row>
    <row r="549" spans="1:2">
      <c r="A549" s="19">
        <v>548</v>
      </c>
      <c r="B549" s="17" t="s">
        <v>1528</v>
      </c>
    </row>
    <row r="550" spans="1:2">
      <c r="A550" s="19">
        <v>549</v>
      </c>
      <c r="B550" s="17" t="s">
        <v>1529</v>
      </c>
    </row>
    <row r="551" spans="1:2">
      <c r="A551" s="19">
        <v>550</v>
      </c>
      <c r="B551" s="17" t="s">
        <v>1530</v>
      </c>
    </row>
    <row r="552" spans="1:2">
      <c r="A552" s="19">
        <v>551</v>
      </c>
      <c r="B552" s="17" t="s">
        <v>1531</v>
      </c>
    </row>
    <row r="553" spans="1:2">
      <c r="A553" s="19">
        <v>552</v>
      </c>
      <c r="B553" s="17" t="s">
        <v>1532</v>
      </c>
    </row>
    <row r="554" spans="1:2">
      <c r="A554" s="19">
        <v>553</v>
      </c>
      <c r="B554" s="17" t="s">
        <v>1533</v>
      </c>
    </row>
    <row r="555" spans="1:2">
      <c r="A555" s="19">
        <v>554</v>
      </c>
      <c r="B555" s="17" t="s">
        <v>1534</v>
      </c>
    </row>
    <row r="556" spans="1:2">
      <c r="A556" s="19">
        <v>555</v>
      </c>
      <c r="B556" s="17" t="s">
        <v>1535</v>
      </c>
    </row>
    <row r="557" spans="1:2">
      <c r="A557" s="19">
        <v>556</v>
      </c>
      <c r="B557" s="17" t="s">
        <v>1536</v>
      </c>
    </row>
    <row r="558" spans="1:2">
      <c r="A558" s="19">
        <v>557</v>
      </c>
      <c r="B558" s="17" t="s">
        <v>1537</v>
      </c>
    </row>
    <row r="559" spans="1:2">
      <c r="A559" s="19">
        <v>558</v>
      </c>
      <c r="B559" s="17" t="s">
        <v>1538</v>
      </c>
    </row>
    <row r="560" spans="1:2">
      <c r="A560" s="19">
        <v>559</v>
      </c>
      <c r="B560" s="17" t="s">
        <v>1539</v>
      </c>
    </row>
    <row r="561" spans="1:2">
      <c r="A561" s="19">
        <v>560</v>
      </c>
      <c r="B561" s="17" t="s">
        <v>1540</v>
      </c>
    </row>
    <row r="562" spans="1:2">
      <c r="A562" s="19">
        <v>561</v>
      </c>
      <c r="B562" s="17" t="s">
        <v>1541</v>
      </c>
    </row>
    <row r="563" spans="1:2">
      <c r="A563" s="19">
        <v>562</v>
      </c>
      <c r="B563" s="17" t="s">
        <v>1542</v>
      </c>
    </row>
    <row r="564" spans="1:2">
      <c r="A564" s="19">
        <v>563</v>
      </c>
      <c r="B564" s="17" t="s">
        <v>1543</v>
      </c>
    </row>
    <row r="565" spans="1:2">
      <c r="A565" s="19">
        <v>564</v>
      </c>
      <c r="B565" s="17" t="s">
        <v>1544</v>
      </c>
    </row>
    <row r="566" spans="1:2">
      <c r="A566" s="19">
        <v>565</v>
      </c>
      <c r="B566" s="17" t="s">
        <v>1545</v>
      </c>
    </row>
    <row r="567" spans="1:2">
      <c r="A567" s="19">
        <v>566</v>
      </c>
      <c r="B567" s="17" t="s">
        <v>1546</v>
      </c>
    </row>
    <row r="568" spans="1:2">
      <c r="A568" s="19">
        <v>567</v>
      </c>
      <c r="B568" s="17" t="s">
        <v>1547</v>
      </c>
    </row>
    <row r="569" spans="1:2">
      <c r="A569" s="19">
        <v>568</v>
      </c>
      <c r="B569" s="17" t="s">
        <v>1548</v>
      </c>
    </row>
    <row r="570" spans="1:2">
      <c r="A570" s="19">
        <v>569</v>
      </c>
      <c r="B570" s="17" t="s">
        <v>1549</v>
      </c>
    </row>
    <row r="571" spans="1:2">
      <c r="A571" s="19">
        <v>570</v>
      </c>
      <c r="B571" s="17" t="s">
        <v>1550</v>
      </c>
    </row>
    <row r="572" spans="1:2">
      <c r="A572" s="19">
        <v>571</v>
      </c>
      <c r="B572" s="17" t="s">
        <v>1551</v>
      </c>
    </row>
    <row r="573" spans="1:2">
      <c r="A573" s="19">
        <v>572</v>
      </c>
      <c r="B573" s="17" t="s">
        <v>1552</v>
      </c>
    </row>
    <row r="574" spans="1:2">
      <c r="A574" s="19">
        <v>573</v>
      </c>
      <c r="B574" s="17" t="s">
        <v>1553</v>
      </c>
    </row>
    <row r="575" spans="1:2">
      <c r="A575" s="19">
        <v>574</v>
      </c>
      <c r="B575" s="17" t="s">
        <v>1554</v>
      </c>
    </row>
    <row r="576" spans="1:2">
      <c r="A576" s="19">
        <v>575</v>
      </c>
      <c r="B576" s="17" t="s">
        <v>1555</v>
      </c>
    </row>
    <row r="577" spans="1:2">
      <c r="A577" s="19">
        <v>576</v>
      </c>
      <c r="B577" s="17" t="s">
        <v>1556</v>
      </c>
    </row>
    <row r="578" spans="1:2">
      <c r="A578" s="19">
        <v>577</v>
      </c>
      <c r="B578" s="17" t="s">
        <v>1557</v>
      </c>
    </row>
    <row r="579" spans="1:2">
      <c r="A579" s="19">
        <v>578</v>
      </c>
      <c r="B579" s="17" t="s">
        <v>1558</v>
      </c>
    </row>
    <row r="580" spans="1:2">
      <c r="A580" s="19">
        <v>579</v>
      </c>
      <c r="B580" s="17" t="s">
        <v>1559</v>
      </c>
    </row>
    <row r="581" spans="1:2">
      <c r="A581" s="19">
        <v>580</v>
      </c>
      <c r="B581" s="17" t="s">
        <v>1560</v>
      </c>
    </row>
    <row r="582" spans="1:2">
      <c r="A582" s="19">
        <v>581</v>
      </c>
      <c r="B582" s="17" t="s">
        <v>1561</v>
      </c>
    </row>
    <row r="583" spans="1:2">
      <c r="A583" s="19">
        <v>582</v>
      </c>
      <c r="B583" s="17" t="s">
        <v>1562</v>
      </c>
    </row>
    <row r="584" spans="1:2">
      <c r="A584" s="19">
        <v>583</v>
      </c>
      <c r="B584" s="17" t="s">
        <v>1563</v>
      </c>
    </row>
    <row r="585" spans="1:2">
      <c r="A585" s="19">
        <v>584</v>
      </c>
      <c r="B585" s="17" t="s">
        <v>1564</v>
      </c>
    </row>
    <row r="586" spans="1:2">
      <c r="A586" s="19">
        <v>585</v>
      </c>
      <c r="B586" s="17" t="s">
        <v>1565</v>
      </c>
    </row>
    <row r="587" spans="1:2">
      <c r="A587" s="19">
        <v>586</v>
      </c>
      <c r="B587" s="17" t="s">
        <v>1566</v>
      </c>
    </row>
    <row r="588" spans="1:2">
      <c r="A588" s="19">
        <v>587</v>
      </c>
      <c r="B588" s="17" t="s">
        <v>1567</v>
      </c>
    </row>
    <row r="589" spans="1:2">
      <c r="A589" s="19">
        <v>588</v>
      </c>
      <c r="B589" s="17" t="s">
        <v>1568</v>
      </c>
    </row>
    <row r="590" spans="1:2">
      <c r="A590" s="19">
        <v>589</v>
      </c>
      <c r="B590" s="17" t="s">
        <v>1569</v>
      </c>
    </row>
    <row r="591" spans="1:2">
      <c r="A591" s="19">
        <v>590</v>
      </c>
      <c r="B591" s="17" t="s">
        <v>1570</v>
      </c>
    </row>
    <row r="592" spans="1:2">
      <c r="A592" s="19">
        <v>591</v>
      </c>
      <c r="B592" s="17" t="s">
        <v>1571</v>
      </c>
    </row>
    <row r="593" spans="1:2">
      <c r="A593" s="19">
        <v>592</v>
      </c>
      <c r="B593" s="17" t="s">
        <v>1572</v>
      </c>
    </row>
    <row r="594" spans="1:2">
      <c r="A594" s="19">
        <v>593</v>
      </c>
      <c r="B594" s="17" t="s">
        <v>1573</v>
      </c>
    </row>
    <row r="595" spans="1:2">
      <c r="A595" s="19">
        <v>594</v>
      </c>
      <c r="B595" s="17" t="s">
        <v>1574</v>
      </c>
    </row>
    <row r="596" spans="1:2">
      <c r="A596" s="19">
        <v>595</v>
      </c>
      <c r="B596" s="17" t="s">
        <v>1575</v>
      </c>
    </row>
    <row r="597" spans="1:2">
      <c r="A597" s="19">
        <v>596</v>
      </c>
      <c r="B597" s="17" t="s">
        <v>1576</v>
      </c>
    </row>
    <row r="598" spans="1:2">
      <c r="A598" s="19">
        <v>597</v>
      </c>
      <c r="B598" s="17" t="s">
        <v>1577</v>
      </c>
    </row>
    <row r="599" spans="1:2">
      <c r="A599" s="19">
        <v>598</v>
      </c>
      <c r="B599" s="17" t="s">
        <v>1578</v>
      </c>
    </row>
    <row r="600" spans="1:2">
      <c r="A600" s="19">
        <v>599</v>
      </c>
      <c r="B600" s="17" t="s">
        <v>1579</v>
      </c>
    </row>
    <row r="601" spans="1:2">
      <c r="A601" s="19">
        <v>600</v>
      </c>
      <c r="B601" s="17" t="s">
        <v>1580</v>
      </c>
    </row>
    <row r="602" spans="1:2">
      <c r="A602" s="19">
        <v>601</v>
      </c>
      <c r="B602" s="17" t="s">
        <v>1581</v>
      </c>
    </row>
    <row r="603" spans="1:2">
      <c r="A603" s="19">
        <v>602</v>
      </c>
      <c r="B603" s="17" t="s">
        <v>1582</v>
      </c>
    </row>
    <row r="604" spans="1:2">
      <c r="A604" s="19">
        <v>603</v>
      </c>
      <c r="B604" s="17" t="s">
        <v>1583</v>
      </c>
    </row>
    <row r="605" spans="1:2">
      <c r="A605" s="19">
        <v>604</v>
      </c>
      <c r="B605" s="17" t="s">
        <v>1584</v>
      </c>
    </row>
    <row r="606" spans="1:2">
      <c r="A606" s="19">
        <v>605</v>
      </c>
      <c r="B606" s="17" t="s">
        <v>1585</v>
      </c>
    </row>
    <row r="607" spans="1:2">
      <c r="A607" s="19">
        <v>606</v>
      </c>
      <c r="B607" s="17" t="s">
        <v>1586</v>
      </c>
    </row>
    <row r="608" spans="1:2">
      <c r="A608" s="19">
        <v>607</v>
      </c>
      <c r="B608" s="17" t="s">
        <v>1587</v>
      </c>
    </row>
    <row r="609" spans="1:2">
      <c r="A609" s="19">
        <v>608</v>
      </c>
      <c r="B609" s="17" t="s">
        <v>1588</v>
      </c>
    </row>
    <row r="610" spans="1:2">
      <c r="A610" s="19">
        <v>609</v>
      </c>
      <c r="B610" s="17" t="s">
        <v>1589</v>
      </c>
    </row>
    <row r="611" spans="1:2">
      <c r="A611" s="19">
        <v>610</v>
      </c>
      <c r="B611" s="17" t="s">
        <v>1590</v>
      </c>
    </row>
    <row r="612" spans="1:2">
      <c r="A612" s="19">
        <v>611</v>
      </c>
      <c r="B612" s="17" t="s">
        <v>1591</v>
      </c>
    </row>
    <row r="613" spans="1:2">
      <c r="A613" s="19">
        <v>612</v>
      </c>
      <c r="B613" s="17" t="s">
        <v>1592</v>
      </c>
    </row>
    <row r="614" spans="1:2">
      <c r="A614" s="19">
        <v>613</v>
      </c>
      <c r="B614" s="17" t="s">
        <v>1593</v>
      </c>
    </row>
    <row r="615" spans="1:2">
      <c r="A615" s="19">
        <v>614</v>
      </c>
      <c r="B615" s="17" t="s">
        <v>1594</v>
      </c>
    </row>
    <row r="616" spans="1:2">
      <c r="A616" s="19">
        <v>615</v>
      </c>
      <c r="B616" s="17" t="s">
        <v>1595</v>
      </c>
    </row>
    <row r="617" spans="1:2">
      <c r="A617" s="19">
        <v>616</v>
      </c>
      <c r="B617" s="17" t="s">
        <v>1596</v>
      </c>
    </row>
    <row r="618" spans="1:2">
      <c r="A618" s="19">
        <v>617</v>
      </c>
      <c r="B618" s="17" t="s">
        <v>1597</v>
      </c>
    </row>
    <row r="619" spans="1:2">
      <c r="A619" s="19">
        <v>618</v>
      </c>
      <c r="B619" s="17" t="s">
        <v>1598</v>
      </c>
    </row>
    <row r="620" spans="1:2">
      <c r="A620" s="19">
        <v>619</v>
      </c>
      <c r="B620" s="17" t="s">
        <v>1599</v>
      </c>
    </row>
    <row r="621" spans="1:2">
      <c r="A621" s="19">
        <v>620</v>
      </c>
      <c r="B621" s="17" t="s">
        <v>1600</v>
      </c>
    </row>
    <row r="622" spans="1:2">
      <c r="A622" s="19">
        <v>621</v>
      </c>
      <c r="B622" s="17" t="s">
        <v>1601</v>
      </c>
    </row>
    <row r="623" spans="1:2">
      <c r="A623" s="19">
        <v>622</v>
      </c>
      <c r="B623" s="17" t="s">
        <v>1602</v>
      </c>
    </row>
    <row r="624" spans="1:2">
      <c r="A624" s="19">
        <v>623</v>
      </c>
      <c r="B624" s="17" t="s">
        <v>1603</v>
      </c>
    </row>
    <row r="625" spans="1:2">
      <c r="A625" s="19">
        <v>624</v>
      </c>
      <c r="B625" s="17" t="s">
        <v>1604</v>
      </c>
    </row>
    <row r="626" spans="1:2">
      <c r="A626" s="19">
        <v>625</v>
      </c>
      <c r="B626" s="17" t="s">
        <v>1605</v>
      </c>
    </row>
    <row r="627" spans="1:2">
      <c r="A627" s="19">
        <v>626</v>
      </c>
      <c r="B627" s="17" t="s">
        <v>1606</v>
      </c>
    </row>
    <row r="628" spans="1:2">
      <c r="A628" s="19">
        <v>627</v>
      </c>
      <c r="B628" s="17" t="s">
        <v>1607</v>
      </c>
    </row>
    <row r="629" spans="1:2">
      <c r="A629" s="19">
        <v>628</v>
      </c>
      <c r="B629" s="17" t="s">
        <v>1608</v>
      </c>
    </row>
    <row r="630" spans="1:2">
      <c r="A630" s="19">
        <v>629</v>
      </c>
      <c r="B630" s="17" t="s">
        <v>1609</v>
      </c>
    </row>
    <row r="631" spans="1:2">
      <c r="A631" s="19">
        <v>630</v>
      </c>
      <c r="B631" s="17" t="s">
        <v>1610</v>
      </c>
    </row>
    <row r="632" spans="1:2">
      <c r="A632" s="19">
        <v>631</v>
      </c>
      <c r="B632" s="17" t="s">
        <v>1611</v>
      </c>
    </row>
    <row r="633" spans="1:2">
      <c r="A633" s="19">
        <v>632</v>
      </c>
      <c r="B633" s="17" t="s">
        <v>1612</v>
      </c>
    </row>
    <row r="634" spans="1:2">
      <c r="A634" s="19">
        <v>633</v>
      </c>
      <c r="B634" s="17" t="s">
        <v>1613</v>
      </c>
    </row>
    <row r="635" spans="1:2">
      <c r="A635" s="19">
        <v>634</v>
      </c>
      <c r="B635" s="17" t="s">
        <v>1614</v>
      </c>
    </row>
    <row r="636" spans="1:2">
      <c r="A636" s="19">
        <v>635</v>
      </c>
      <c r="B636" s="17" t="s">
        <v>1615</v>
      </c>
    </row>
    <row r="637" spans="1:2">
      <c r="A637" s="19">
        <v>636</v>
      </c>
      <c r="B637" s="17" t="s">
        <v>1616</v>
      </c>
    </row>
    <row r="638" spans="1:2">
      <c r="A638" s="19">
        <v>637</v>
      </c>
      <c r="B638" s="17" t="s">
        <v>1617</v>
      </c>
    </row>
    <row r="639" spans="1:2">
      <c r="A639" s="19">
        <v>638</v>
      </c>
      <c r="B639" s="17" t="s">
        <v>1618</v>
      </c>
    </row>
    <row r="640" spans="1:2">
      <c r="A640" s="19">
        <v>639</v>
      </c>
      <c r="B640" s="17" t="s">
        <v>1619</v>
      </c>
    </row>
    <row r="641" spans="1:2">
      <c r="A641" s="19">
        <v>640</v>
      </c>
      <c r="B641" s="17" t="s">
        <v>1620</v>
      </c>
    </row>
    <row r="642" spans="1:2">
      <c r="A642" s="19">
        <v>641</v>
      </c>
      <c r="B642" s="17" t="s">
        <v>1621</v>
      </c>
    </row>
    <row r="643" spans="1:2">
      <c r="A643" s="19">
        <v>642</v>
      </c>
      <c r="B643" s="17" t="s">
        <v>1622</v>
      </c>
    </row>
    <row r="644" spans="1:2">
      <c r="A644" s="19">
        <v>643</v>
      </c>
      <c r="B644" s="17" t="s">
        <v>1623</v>
      </c>
    </row>
    <row r="645" spans="1:2">
      <c r="A645" s="19">
        <v>644</v>
      </c>
      <c r="B645" s="17" t="s">
        <v>1624</v>
      </c>
    </row>
    <row r="646" spans="1:2">
      <c r="A646" s="19">
        <v>645</v>
      </c>
      <c r="B646" s="17" t="s">
        <v>1625</v>
      </c>
    </row>
    <row r="647" spans="1:2">
      <c r="A647" s="19">
        <v>646</v>
      </c>
      <c r="B647" s="17" t="s">
        <v>1626</v>
      </c>
    </row>
    <row r="648" spans="1:2">
      <c r="A648" s="19">
        <v>647</v>
      </c>
      <c r="B648" s="17" t="s">
        <v>1627</v>
      </c>
    </row>
    <row r="649" spans="1:2">
      <c r="A649" s="19">
        <v>648</v>
      </c>
      <c r="B649" s="17" t="s">
        <v>1628</v>
      </c>
    </row>
    <row r="650" spans="1:2">
      <c r="A650" s="19">
        <v>649</v>
      </c>
      <c r="B650" s="17" t="s">
        <v>1629</v>
      </c>
    </row>
    <row r="651" spans="1:2">
      <c r="A651" s="19">
        <v>650</v>
      </c>
      <c r="B651" s="17" t="s">
        <v>1630</v>
      </c>
    </row>
    <row r="652" spans="1:2">
      <c r="A652" s="19">
        <v>651</v>
      </c>
      <c r="B652" s="17" t="s">
        <v>1631</v>
      </c>
    </row>
    <row r="653" spans="1:2">
      <c r="A653" s="19">
        <v>652</v>
      </c>
      <c r="B653" s="17" t="s">
        <v>1632</v>
      </c>
    </row>
    <row r="654" spans="1:2">
      <c r="A654" s="19">
        <v>653</v>
      </c>
      <c r="B654" s="17" t="s">
        <v>1633</v>
      </c>
    </row>
    <row r="655" spans="1:2">
      <c r="A655" s="19">
        <v>654</v>
      </c>
      <c r="B655" s="17" t="s">
        <v>1634</v>
      </c>
    </row>
    <row r="656" spans="1:2">
      <c r="A656" s="19">
        <v>655</v>
      </c>
      <c r="B656" s="17" t="s">
        <v>1635</v>
      </c>
    </row>
    <row r="657" spans="1:2">
      <c r="A657" s="19">
        <v>656</v>
      </c>
      <c r="B657" s="17" t="s">
        <v>1636</v>
      </c>
    </row>
    <row r="658" spans="1:2">
      <c r="A658" s="19">
        <v>657</v>
      </c>
      <c r="B658" s="17" t="s">
        <v>1637</v>
      </c>
    </row>
    <row r="659" spans="1:2">
      <c r="A659" s="19">
        <v>658</v>
      </c>
      <c r="B659" s="17" t="s">
        <v>1638</v>
      </c>
    </row>
    <row r="660" spans="1:2">
      <c r="A660" s="19">
        <v>659</v>
      </c>
      <c r="B660" s="17" t="s">
        <v>1639</v>
      </c>
    </row>
    <row r="661" spans="1:2">
      <c r="A661" s="19">
        <v>660</v>
      </c>
      <c r="B661" s="17" t="s">
        <v>1640</v>
      </c>
    </row>
    <row r="662" spans="1:2">
      <c r="A662" s="19">
        <v>661</v>
      </c>
      <c r="B662" s="17" t="s">
        <v>1641</v>
      </c>
    </row>
    <row r="663" spans="1:2">
      <c r="A663" s="19">
        <v>662</v>
      </c>
      <c r="B663" s="17" t="s">
        <v>1642</v>
      </c>
    </row>
    <row r="664" spans="1:2">
      <c r="A664" s="19">
        <v>663</v>
      </c>
      <c r="B664" s="17" t="s">
        <v>1643</v>
      </c>
    </row>
    <row r="665" spans="1:2">
      <c r="A665" s="19">
        <v>664</v>
      </c>
      <c r="B665" s="17" t="s">
        <v>1644</v>
      </c>
    </row>
    <row r="666" spans="1:2">
      <c r="A666" s="19">
        <v>665</v>
      </c>
      <c r="B666" s="17" t="s">
        <v>1645</v>
      </c>
    </row>
    <row r="667" spans="1:2">
      <c r="A667" s="19">
        <v>666</v>
      </c>
      <c r="B667" s="17" t="s">
        <v>1646</v>
      </c>
    </row>
    <row r="668" spans="1:2">
      <c r="A668" s="19">
        <v>667</v>
      </c>
      <c r="B668" s="17" t="s">
        <v>1647</v>
      </c>
    </row>
    <row r="669" spans="1:2">
      <c r="A669" s="19">
        <v>668</v>
      </c>
      <c r="B669" s="17" t="s">
        <v>1648</v>
      </c>
    </row>
    <row r="670" spans="1:2">
      <c r="A670" s="19">
        <v>669</v>
      </c>
      <c r="B670" s="17" t="s">
        <v>1649</v>
      </c>
    </row>
    <row r="671" spans="1:2">
      <c r="A671" s="19">
        <v>670</v>
      </c>
      <c r="B671" s="17" t="s">
        <v>1650</v>
      </c>
    </row>
    <row r="672" spans="1:2">
      <c r="A672" s="19">
        <v>671</v>
      </c>
      <c r="B672" s="17" t="s">
        <v>1651</v>
      </c>
    </row>
    <row r="673" spans="1:2">
      <c r="A673" s="19">
        <v>672</v>
      </c>
      <c r="B673" s="17" t="s">
        <v>1652</v>
      </c>
    </row>
    <row r="674" spans="1:2">
      <c r="A674" s="19">
        <v>673</v>
      </c>
      <c r="B674" s="17" t="s">
        <v>1653</v>
      </c>
    </row>
    <row r="675" spans="1:2">
      <c r="A675" s="19">
        <v>674</v>
      </c>
      <c r="B675" s="17" t="s">
        <v>1654</v>
      </c>
    </row>
    <row r="676" spans="1:2">
      <c r="A676" s="19">
        <v>675</v>
      </c>
      <c r="B676" s="17" t="s">
        <v>1655</v>
      </c>
    </row>
    <row r="677" spans="1:2">
      <c r="A677" s="19">
        <v>676</v>
      </c>
      <c r="B677" s="17" t="s">
        <v>1656</v>
      </c>
    </row>
    <row r="678" spans="1:2">
      <c r="A678" s="19">
        <v>677</v>
      </c>
      <c r="B678" s="17" t="s">
        <v>1657</v>
      </c>
    </row>
    <row r="679" spans="1:2">
      <c r="A679" s="19">
        <v>678</v>
      </c>
      <c r="B679" s="17" t="s">
        <v>1658</v>
      </c>
    </row>
    <row r="680" spans="1:2">
      <c r="A680" s="19">
        <v>679</v>
      </c>
      <c r="B680" s="17" t="s">
        <v>1659</v>
      </c>
    </row>
    <row r="681" spans="1:2">
      <c r="A681" s="19">
        <v>680</v>
      </c>
      <c r="B681" s="17" t="s">
        <v>1660</v>
      </c>
    </row>
    <row r="682" spans="1:2">
      <c r="A682" s="19">
        <v>681</v>
      </c>
      <c r="B682" s="17" t="s">
        <v>1661</v>
      </c>
    </row>
    <row r="683" spans="1:2">
      <c r="A683" s="19">
        <v>682</v>
      </c>
      <c r="B683" s="17" t="s">
        <v>1662</v>
      </c>
    </row>
    <row r="684" spans="1:2">
      <c r="A684" s="19">
        <v>683</v>
      </c>
      <c r="B684" s="17" t="s">
        <v>1663</v>
      </c>
    </row>
    <row r="685" spans="1:2">
      <c r="A685" s="19">
        <v>684</v>
      </c>
      <c r="B685" s="17" t="s">
        <v>1664</v>
      </c>
    </row>
    <row r="686" spans="1:2">
      <c r="A686" s="19">
        <v>685</v>
      </c>
      <c r="B686" s="17" t="s">
        <v>1665</v>
      </c>
    </row>
    <row r="687" spans="1:2">
      <c r="A687" s="19">
        <v>686</v>
      </c>
      <c r="B687" s="17" t="s">
        <v>1666</v>
      </c>
    </row>
    <row r="688" spans="1:2">
      <c r="A688" s="19">
        <v>687</v>
      </c>
      <c r="B688" s="17" t="s">
        <v>1667</v>
      </c>
    </row>
    <row r="689" spans="1:2">
      <c r="A689" s="19">
        <v>688</v>
      </c>
      <c r="B689" s="17" t="s">
        <v>1668</v>
      </c>
    </row>
    <row r="690" spans="1:2">
      <c r="A690" s="19">
        <v>689</v>
      </c>
      <c r="B690" s="17" t="s">
        <v>1669</v>
      </c>
    </row>
    <row r="691" spans="1:2">
      <c r="A691" s="19">
        <v>690</v>
      </c>
      <c r="B691" s="17" t="s">
        <v>1670</v>
      </c>
    </row>
    <row r="692" spans="1:2">
      <c r="A692" s="19">
        <v>691</v>
      </c>
      <c r="B692" s="17" t="s">
        <v>1671</v>
      </c>
    </row>
    <row r="693" spans="1:2">
      <c r="A693" s="19">
        <v>692</v>
      </c>
      <c r="B693" s="17" t="s">
        <v>1672</v>
      </c>
    </row>
    <row r="694" spans="1:2">
      <c r="A694" s="19">
        <v>693</v>
      </c>
      <c r="B694" s="17" t="s">
        <v>1673</v>
      </c>
    </row>
    <row r="695" spans="1:2">
      <c r="A695" s="19">
        <v>694</v>
      </c>
      <c r="B695" s="17" t="s">
        <v>1674</v>
      </c>
    </row>
    <row r="696" spans="1:2">
      <c r="A696" s="19">
        <v>695</v>
      </c>
      <c r="B696" s="17" t="s">
        <v>1675</v>
      </c>
    </row>
    <row r="697" spans="1:2">
      <c r="A697" s="19">
        <v>696</v>
      </c>
      <c r="B697" s="17" t="s">
        <v>1676</v>
      </c>
    </row>
    <row r="698" spans="1:2">
      <c r="A698" s="19">
        <v>697</v>
      </c>
      <c r="B698" s="17" t="s">
        <v>1677</v>
      </c>
    </row>
    <row r="699" spans="1:2">
      <c r="A699" s="19">
        <v>698</v>
      </c>
      <c r="B699" s="17" t="s">
        <v>1678</v>
      </c>
    </row>
    <row r="700" spans="1:2">
      <c r="A700" s="19">
        <v>699</v>
      </c>
      <c r="B700" s="17" t="s">
        <v>1679</v>
      </c>
    </row>
    <row r="701" spans="1:2">
      <c r="A701" s="19">
        <v>700</v>
      </c>
      <c r="B701" s="17" t="s">
        <v>1680</v>
      </c>
    </row>
    <row r="702" spans="1:2">
      <c r="A702" s="19">
        <v>701</v>
      </c>
      <c r="B702" s="17" t="s">
        <v>1681</v>
      </c>
    </row>
    <row r="703" spans="1:2">
      <c r="A703" s="19">
        <v>702</v>
      </c>
      <c r="B703" s="17" t="s">
        <v>1682</v>
      </c>
    </row>
    <row r="704" spans="1:2">
      <c r="A704" s="19">
        <v>703</v>
      </c>
      <c r="B704" s="17" t="s">
        <v>1683</v>
      </c>
    </row>
    <row r="705" spans="1:2">
      <c r="A705" s="19">
        <v>704</v>
      </c>
      <c r="B705" s="17" t="s">
        <v>1684</v>
      </c>
    </row>
    <row r="706" spans="1:2">
      <c r="A706" s="19">
        <v>705</v>
      </c>
      <c r="B706" s="17" t="s">
        <v>1685</v>
      </c>
    </row>
    <row r="707" spans="1:2">
      <c r="A707" s="19">
        <v>706</v>
      </c>
      <c r="B707" s="17" t="s">
        <v>1686</v>
      </c>
    </row>
    <row r="708" spans="1:2">
      <c r="A708" s="19">
        <v>707</v>
      </c>
      <c r="B708" s="17" t="s">
        <v>1687</v>
      </c>
    </row>
    <row r="709" spans="1:2">
      <c r="A709" s="19">
        <v>708</v>
      </c>
      <c r="B709" s="17" t="s">
        <v>1688</v>
      </c>
    </row>
    <row r="710" spans="1:2">
      <c r="A710" s="19">
        <v>709</v>
      </c>
      <c r="B710" s="17" t="s">
        <v>1689</v>
      </c>
    </row>
    <row r="711" spans="1:2">
      <c r="A711" s="19">
        <v>710</v>
      </c>
      <c r="B711" s="17" t="s">
        <v>1690</v>
      </c>
    </row>
    <row r="712" spans="1:2">
      <c r="A712" s="19">
        <v>711</v>
      </c>
      <c r="B712" s="17" t="s">
        <v>1691</v>
      </c>
    </row>
    <row r="713" spans="1:2">
      <c r="A713" s="19">
        <v>712</v>
      </c>
      <c r="B713" s="17" t="s">
        <v>1692</v>
      </c>
    </row>
    <row r="714" spans="1:2">
      <c r="A714" s="19">
        <v>713</v>
      </c>
      <c r="B714" s="17" t="s">
        <v>1693</v>
      </c>
    </row>
    <row r="715" spans="1:2">
      <c r="A715" s="19">
        <v>714</v>
      </c>
      <c r="B715" s="17" t="s">
        <v>1694</v>
      </c>
    </row>
    <row r="716" spans="1:2">
      <c r="A716" s="19">
        <v>715</v>
      </c>
      <c r="B716" s="17" t="s">
        <v>1695</v>
      </c>
    </row>
    <row r="717" spans="1:2">
      <c r="A717" s="19">
        <v>716</v>
      </c>
      <c r="B717" s="17" t="s">
        <v>1696</v>
      </c>
    </row>
    <row r="718" spans="1:2">
      <c r="A718" s="19">
        <v>717</v>
      </c>
      <c r="B718" s="17" t="s">
        <v>1697</v>
      </c>
    </row>
    <row r="719" spans="1:2">
      <c r="A719" s="19">
        <v>718</v>
      </c>
      <c r="B719" s="17" t="s">
        <v>1698</v>
      </c>
    </row>
    <row r="720" spans="1:2">
      <c r="A720" s="19">
        <v>719</v>
      </c>
      <c r="B720" s="17" t="s">
        <v>1699</v>
      </c>
    </row>
    <row r="721" spans="1:2">
      <c r="A721" s="19">
        <v>720</v>
      </c>
      <c r="B721" s="17" t="s">
        <v>1700</v>
      </c>
    </row>
    <row r="722" spans="1:2">
      <c r="A722" s="19">
        <v>721</v>
      </c>
      <c r="B722" s="17" t="s">
        <v>1701</v>
      </c>
    </row>
    <row r="723" spans="1:2">
      <c r="A723" s="19">
        <v>722</v>
      </c>
      <c r="B723" s="17" t="s">
        <v>1702</v>
      </c>
    </row>
    <row r="724" spans="1:2">
      <c r="A724" s="19">
        <v>723</v>
      </c>
      <c r="B724" s="17" t="s">
        <v>1703</v>
      </c>
    </row>
    <row r="725" spans="1:2">
      <c r="A725" s="19">
        <v>724</v>
      </c>
      <c r="B725" s="17" t="s">
        <v>1704</v>
      </c>
    </row>
    <row r="726" spans="1:2">
      <c r="A726" s="19">
        <v>725</v>
      </c>
      <c r="B726" s="17" t="s">
        <v>1705</v>
      </c>
    </row>
    <row r="727" spans="1:2">
      <c r="A727" s="19">
        <v>726</v>
      </c>
      <c r="B727" s="17" t="s">
        <v>1706</v>
      </c>
    </row>
    <row r="728" spans="1:2">
      <c r="A728" s="19">
        <v>727</v>
      </c>
      <c r="B728" s="17" t="s">
        <v>1707</v>
      </c>
    </row>
    <row r="729" spans="1:2">
      <c r="A729" s="19">
        <v>728</v>
      </c>
      <c r="B729" s="17" t="s">
        <v>1708</v>
      </c>
    </row>
    <row r="730" spans="1:2">
      <c r="A730" s="19">
        <v>729</v>
      </c>
      <c r="B730" s="17" t="s">
        <v>1709</v>
      </c>
    </row>
    <row r="731" spans="1:2">
      <c r="A731" s="19">
        <v>730</v>
      </c>
      <c r="B731" s="17" t="s">
        <v>1710</v>
      </c>
    </row>
    <row r="732" spans="1:2">
      <c r="A732" s="19">
        <v>731</v>
      </c>
      <c r="B732" s="17" t="s">
        <v>1711</v>
      </c>
    </row>
    <row r="733" spans="1:2">
      <c r="A733" s="19">
        <v>732</v>
      </c>
      <c r="B733" s="17" t="s">
        <v>1712</v>
      </c>
    </row>
    <row r="734" spans="1:2">
      <c r="A734" s="19">
        <v>733</v>
      </c>
      <c r="B734" s="17" t="s">
        <v>1713</v>
      </c>
    </row>
    <row r="735" spans="1:2">
      <c r="A735" s="19">
        <v>734</v>
      </c>
      <c r="B735" s="17" t="s">
        <v>1714</v>
      </c>
    </row>
    <row r="736" spans="1:2">
      <c r="A736" s="19">
        <v>735</v>
      </c>
      <c r="B736" s="17" t="s">
        <v>1715</v>
      </c>
    </row>
    <row r="737" spans="1:2">
      <c r="A737" s="19">
        <v>736</v>
      </c>
      <c r="B737" s="17" t="s">
        <v>1716</v>
      </c>
    </row>
    <row r="738" spans="1:2">
      <c r="A738" s="19">
        <v>737</v>
      </c>
      <c r="B738" s="17" t="s">
        <v>1717</v>
      </c>
    </row>
    <row r="739" spans="1:2">
      <c r="A739" s="19">
        <v>738</v>
      </c>
      <c r="B739" s="17" t="s">
        <v>1718</v>
      </c>
    </row>
    <row r="740" spans="1:2">
      <c r="A740" s="19">
        <v>739</v>
      </c>
      <c r="B740" s="17" t="s">
        <v>1719</v>
      </c>
    </row>
    <row r="741" spans="1:2">
      <c r="A741" s="19">
        <v>740</v>
      </c>
      <c r="B741" s="17" t="s">
        <v>1720</v>
      </c>
    </row>
    <row r="742" spans="1:2">
      <c r="A742" s="19">
        <v>741</v>
      </c>
      <c r="B742" s="17" t="s">
        <v>1721</v>
      </c>
    </row>
    <row r="743" spans="1:2">
      <c r="A743" s="19">
        <v>742</v>
      </c>
      <c r="B743" s="17" t="s">
        <v>1722</v>
      </c>
    </row>
    <row r="744" spans="1:2">
      <c r="A744" s="19">
        <v>743</v>
      </c>
      <c r="B744" s="17" t="s">
        <v>1723</v>
      </c>
    </row>
    <row r="745" spans="1:2">
      <c r="A745" s="19">
        <v>744</v>
      </c>
      <c r="B745" s="17" t="s">
        <v>1724</v>
      </c>
    </row>
    <row r="746" spans="1:2">
      <c r="A746" s="19">
        <v>745</v>
      </c>
      <c r="B746" s="17" t="s">
        <v>1725</v>
      </c>
    </row>
    <row r="747" spans="1:2">
      <c r="A747" s="19">
        <v>746</v>
      </c>
      <c r="B747" s="17" t="s">
        <v>1726</v>
      </c>
    </row>
    <row r="748" spans="1:2">
      <c r="A748" s="19">
        <v>747</v>
      </c>
      <c r="B748" s="17" t="s">
        <v>1727</v>
      </c>
    </row>
    <row r="749" spans="1:2">
      <c r="A749" s="19">
        <v>748</v>
      </c>
      <c r="B749" s="17" t="s">
        <v>1728</v>
      </c>
    </row>
    <row r="750" spans="1:2">
      <c r="A750" s="19">
        <v>749</v>
      </c>
      <c r="B750" s="17" t="s">
        <v>1729</v>
      </c>
    </row>
    <row r="751" spans="1:2">
      <c r="A751" s="19">
        <v>750</v>
      </c>
      <c r="B751" s="17" t="s">
        <v>1730</v>
      </c>
    </row>
    <row r="752" spans="1:2">
      <c r="A752" s="19">
        <v>751</v>
      </c>
      <c r="B752" s="17" t="s">
        <v>1731</v>
      </c>
    </row>
    <row r="753" spans="1:2">
      <c r="A753" s="19">
        <v>752</v>
      </c>
      <c r="B753" s="17" t="s">
        <v>1732</v>
      </c>
    </row>
    <row r="754" spans="1:2">
      <c r="A754" s="19">
        <v>753</v>
      </c>
      <c r="B754" s="17" t="s">
        <v>1733</v>
      </c>
    </row>
    <row r="755" spans="1:2">
      <c r="A755" s="19">
        <v>754</v>
      </c>
      <c r="B755" s="17" t="s">
        <v>1734</v>
      </c>
    </row>
    <row r="756" spans="1:2">
      <c r="A756" s="19">
        <v>755</v>
      </c>
      <c r="B756" s="17" t="s">
        <v>1735</v>
      </c>
    </row>
    <row r="757" spans="1:2">
      <c r="A757" s="19">
        <v>756</v>
      </c>
      <c r="B757" s="17" t="s">
        <v>1736</v>
      </c>
    </row>
    <row r="758" spans="1:2">
      <c r="A758" s="19">
        <v>757</v>
      </c>
      <c r="B758" s="17" t="s">
        <v>1737</v>
      </c>
    </row>
    <row r="759" spans="1:2">
      <c r="A759" s="19">
        <v>758</v>
      </c>
      <c r="B759" s="17" t="s">
        <v>1738</v>
      </c>
    </row>
    <row r="760" spans="1:2">
      <c r="A760" s="19">
        <v>759</v>
      </c>
      <c r="B760" s="17" t="s">
        <v>1739</v>
      </c>
    </row>
    <row r="761" spans="1:2">
      <c r="A761" s="19">
        <v>760</v>
      </c>
      <c r="B761" s="17" t="s">
        <v>1740</v>
      </c>
    </row>
    <row r="762" spans="1:2">
      <c r="A762" s="19">
        <v>761</v>
      </c>
      <c r="B762" s="17" t="s">
        <v>1741</v>
      </c>
    </row>
    <row r="763" spans="1:2">
      <c r="A763" s="19">
        <v>762</v>
      </c>
      <c r="B763" s="17" t="s">
        <v>1742</v>
      </c>
    </row>
    <row r="764" spans="1:2">
      <c r="A764" s="19">
        <v>763</v>
      </c>
      <c r="B764" s="17" t="s">
        <v>1743</v>
      </c>
    </row>
    <row r="765" spans="1:2">
      <c r="A765" s="19">
        <v>764</v>
      </c>
      <c r="B765" s="17" t="s">
        <v>1744</v>
      </c>
    </row>
    <row r="766" spans="1:2">
      <c r="A766" s="19">
        <v>765</v>
      </c>
      <c r="B766" s="17" t="s">
        <v>1745</v>
      </c>
    </row>
    <row r="767" spans="1:2">
      <c r="A767" s="19">
        <v>766</v>
      </c>
      <c r="B767" s="17" t="s">
        <v>1746</v>
      </c>
    </row>
    <row r="768" spans="1:2">
      <c r="A768" s="19">
        <v>767</v>
      </c>
      <c r="B768" s="17" t="s">
        <v>1747</v>
      </c>
    </row>
    <row r="769" spans="1:2">
      <c r="A769" s="19">
        <v>768</v>
      </c>
      <c r="B769" s="17" t="s">
        <v>1748</v>
      </c>
    </row>
    <row r="770" spans="1:2">
      <c r="A770" s="19">
        <v>769</v>
      </c>
      <c r="B770" s="17" t="s">
        <v>1749</v>
      </c>
    </row>
    <row r="771" spans="1:2">
      <c r="A771" s="19">
        <v>770</v>
      </c>
      <c r="B771" s="17" t="s">
        <v>1750</v>
      </c>
    </row>
    <row r="772" spans="1:2">
      <c r="A772" s="19">
        <v>771</v>
      </c>
      <c r="B772" s="17" t="s">
        <v>1751</v>
      </c>
    </row>
    <row r="773" spans="1:2">
      <c r="A773" s="19">
        <v>772</v>
      </c>
      <c r="B773" s="17" t="s">
        <v>1752</v>
      </c>
    </row>
    <row r="774" spans="1:2">
      <c r="A774" s="19">
        <v>773</v>
      </c>
      <c r="B774" s="17" t="s">
        <v>1753</v>
      </c>
    </row>
    <row r="775" spans="1:2">
      <c r="A775" s="19">
        <v>774</v>
      </c>
      <c r="B775" s="17" t="s">
        <v>1754</v>
      </c>
    </row>
    <row r="776" spans="1:2">
      <c r="A776" s="19">
        <v>775</v>
      </c>
      <c r="B776" s="17" t="s">
        <v>1755</v>
      </c>
    </row>
    <row r="777" spans="1:2">
      <c r="A777" s="19">
        <v>776</v>
      </c>
      <c r="B777" s="17" t="s">
        <v>1756</v>
      </c>
    </row>
    <row r="778" spans="1:2">
      <c r="A778" s="19">
        <v>777</v>
      </c>
      <c r="B778" s="17" t="s">
        <v>1757</v>
      </c>
    </row>
    <row r="779" spans="1:2">
      <c r="A779" s="19">
        <v>778</v>
      </c>
      <c r="B779" s="17" t="s">
        <v>1758</v>
      </c>
    </row>
    <row r="780" spans="1:2">
      <c r="A780" s="19">
        <v>779</v>
      </c>
      <c r="B780" s="17" t="s">
        <v>1759</v>
      </c>
    </row>
    <row r="781" spans="1:2">
      <c r="A781" s="19">
        <v>780</v>
      </c>
      <c r="B781" s="17" t="s">
        <v>1760</v>
      </c>
    </row>
    <row r="782" spans="1:2">
      <c r="A782" s="19">
        <v>781</v>
      </c>
      <c r="B782" s="17" t="s">
        <v>1761</v>
      </c>
    </row>
    <row r="783" spans="1:2">
      <c r="A783" s="19">
        <v>782</v>
      </c>
      <c r="B783" s="17" t="s">
        <v>1762</v>
      </c>
    </row>
    <row r="784" spans="1:2">
      <c r="A784" s="19">
        <v>783</v>
      </c>
      <c r="B784" s="17" t="s">
        <v>1763</v>
      </c>
    </row>
    <row r="785" spans="1:2">
      <c r="A785" s="19">
        <v>784</v>
      </c>
      <c r="B785" s="17" t="s">
        <v>1764</v>
      </c>
    </row>
    <row r="786" spans="1:2">
      <c r="A786" s="19">
        <v>785</v>
      </c>
      <c r="B786" s="17" t="s">
        <v>1765</v>
      </c>
    </row>
    <row r="787" spans="1:2">
      <c r="A787" s="19">
        <v>786</v>
      </c>
      <c r="B787" s="17" t="s">
        <v>1766</v>
      </c>
    </row>
    <row r="788" spans="1:2">
      <c r="A788" s="19">
        <v>787</v>
      </c>
      <c r="B788" s="17" t="s">
        <v>1767</v>
      </c>
    </row>
    <row r="789" spans="1:2">
      <c r="A789" s="19">
        <v>788</v>
      </c>
      <c r="B789" s="17" t="s">
        <v>1768</v>
      </c>
    </row>
    <row r="790" spans="1:2">
      <c r="A790" s="19">
        <v>789</v>
      </c>
      <c r="B790" s="17" t="s">
        <v>1769</v>
      </c>
    </row>
    <row r="791" spans="1:2">
      <c r="A791" s="19">
        <v>790</v>
      </c>
      <c r="B791" s="17" t="s">
        <v>1770</v>
      </c>
    </row>
    <row r="792" spans="1:2">
      <c r="A792" s="19">
        <v>791</v>
      </c>
      <c r="B792" s="17" t="s">
        <v>1771</v>
      </c>
    </row>
    <row r="793" spans="1:2">
      <c r="A793" s="19">
        <v>792</v>
      </c>
      <c r="B793" s="17" t="s">
        <v>1772</v>
      </c>
    </row>
    <row r="794" spans="1:2">
      <c r="A794" s="19">
        <v>793</v>
      </c>
      <c r="B794" s="17" t="s">
        <v>1773</v>
      </c>
    </row>
    <row r="795" spans="1:2">
      <c r="A795" s="19">
        <v>794</v>
      </c>
      <c r="B795" s="17" t="s">
        <v>1774</v>
      </c>
    </row>
    <row r="796" spans="1:2">
      <c r="A796" s="19">
        <v>795</v>
      </c>
      <c r="B796" s="17" t="s">
        <v>1775</v>
      </c>
    </row>
    <row r="797" spans="1:2">
      <c r="A797" s="19">
        <v>796</v>
      </c>
      <c r="B797" s="17" t="s">
        <v>1776</v>
      </c>
    </row>
    <row r="798" spans="1:2">
      <c r="A798" s="19">
        <v>797</v>
      </c>
      <c r="B798" s="17" t="s">
        <v>1777</v>
      </c>
    </row>
    <row r="799" spans="1:2">
      <c r="A799" s="19">
        <v>798</v>
      </c>
      <c r="B799" s="17" t="s">
        <v>1778</v>
      </c>
    </row>
    <row r="800" spans="1:2">
      <c r="A800" s="19">
        <v>799</v>
      </c>
      <c r="B800" s="17" t="s">
        <v>1779</v>
      </c>
    </row>
    <row r="801" spans="1:2">
      <c r="A801" s="19">
        <v>800</v>
      </c>
      <c r="B801" s="17" t="s">
        <v>1780</v>
      </c>
    </row>
    <row r="802" spans="1:2">
      <c r="A802" s="19">
        <v>801</v>
      </c>
      <c r="B802" s="17" t="s">
        <v>1781</v>
      </c>
    </row>
    <row r="803" spans="1:2">
      <c r="A803" s="19">
        <v>802</v>
      </c>
      <c r="B803" s="17" t="s">
        <v>1782</v>
      </c>
    </row>
    <row r="804" spans="1:2">
      <c r="A804" s="19">
        <v>803</v>
      </c>
      <c r="B804" s="17" t="s">
        <v>1783</v>
      </c>
    </row>
    <row r="805" spans="1:2">
      <c r="A805" s="19">
        <v>804</v>
      </c>
      <c r="B805" s="17" t="s">
        <v>1784</v>
      </c>
    </row>
    <row r="806" spans="1:2">
      <c r="A806" s="19">
        <v>805</v>
      </c>
      <c r="B806" s="17" t="s">
        <v>1785</v>
      </c>
    </row>
    <row r="807" spans="1:2">
      <c r="A807" s="19">
        <v>806</v>
      </c>
      <c r="B807" s="17" t="s">
        <v>1786</v>
      </c>
    </row>
    <row r="808" spans="1:2">
      <c r="A808" s="19">
        <v>807</v>
      </c>
      <c r="B808" s="17" t="s">
        <v>1787</v>
      </c>
    </row>
    <row r="809" spans="1:2">
      <c r="A809" s="19">
        <v>808</v>
      </c>
      <c r="B809" s="17" t="s">
        <v>1788</v>
      </c>
    </row>
    <row r="810" spans="1:2">
      <c r="A810" s="19">
        <v>809</v>
      </c>
      <c r="B810" s="17" t="s">
        <v>1789</v>
      </c>
    </row>
    <row r="811" spans="1:2">
      <c r="A811" s="19">
        <v>810</v>
      </c>
      <c r="B811" s="17" t="s">
        <v>1790</v>
      </c>
    </row>
    <row r="812" spans="1:2">
      <c r="A812" s="19">
        <v>811</v>
      </c>
      <c r="B812" s="17" t="s">
        <v>1791</v>
      </c>
    </row>
    <row r="813" spans="1:2">
      <c r="A813" s="19">
        <v>812</v>
      </c>
      <c r="B813" s="17" t="s">
        <v>1792</v>
      </c>
    </row>
    <row r="814" spans="1:2">
      <c r="A814" s="19">
        <v>813</v>
      </c>
      <c r="B814" s="17" t="s">
        <v>1793</v>
      </c>
    </row>
    <row r="815" spans="1:2">
      <c r="A815" s="19">
        <v>814</v>
      </c>
      <c r="B815" s="17" t="s">
        <v>1794</v>
      </c>
    </row>
    <row r="816" spans="1:2">
      <c r="A816" s="19">
        <v>815</v>
      </c>
      <c r="B816" s="17" t="s">
        <v>1795</v>
      </c>
    </row>
    <row r="817" spans="1:2">
      <c r="A817" s="19">
        <v>816</v>
      </c>
      <c r="B817" s="17" t="s">
        <v>1796</v>
      </c>
    </row>
    <row r="818" spans="1:2">
      <c r="A818" s="19">
        <v>817</v>
      </c>
      <c r="B818" s="17" t="s">
        <v>1797</v>
      </c>
    </row>
    <row r="819" spans="1:2">
      <c r="A819" s="19">
        <v>818</v>
      </c>
      <c r="B819" s="17" t="s">
        <v>1798</v>
      </c>
    </row>
    <row r="820" spans="1:2">
      <c r="A820" s="19">
        <v>819</v>
      </c>
      <c r="B820" s="17" t="s">
        <v>1799</v>
      </c>
    </row>
    <row r="821" spans="1:2">
      <c r="A821" s="19">
        <v>820</v>
      </c>
      <c r="B821" s="17" t="s">
        <v>1800</v>
      </c>
    </row>
    <row r="822" spans="1:2">
      <c r="A822" s="19">
        <v>821</v>
      </c>
      <c r="B822" s="17" t="s">
        <v>1801</v>
      </c>
    </row>
    <row r="823" spans="1:2">
      <c r="A823" s="19">
        <v>822</v>
      </c>
      <c r="B823" s="17" t="s">
        <v>1802</v>
      </c>
    </row>
    <row r="824" spans="1:2">
      <c r="A824" s="19">
        <v>823</v>
      </c>
      <c r="B824" s="17" t="s">
        <v>1803</v>
      </c>
    </row>
    <row r="825" spans="1:2">
      <c r="A825" s="19">
        <v>824</v>
      </c>
      <c r="B825" s="17" t="s">
        <v>1804</v>
      </c>
    </row>
    <row r="826" spans="1:2">
      <c r="A826" s="19">
        <v>825</v>
      </c>
      <c r="B826" s="17" t="s">
        <v>1805</v>
      </c>
    </row>
    <row r="827" spans="1:2">
      <c r="A827" s="19">
        <v>826</v>
      </c>
      <c r="B827" s="17" t="s">
        <v>1806</v>
      </c>
    </row>
    <row r="828" spans="1:2">
      <c r="A828" s="19">
        <v>827</v>
      </c>
      <c r="B828" s="17" t="s">
        <v>1807</v>
      </c>
    </row>
    <row r="829" spans="1:2">
      <c r="A829" s="19">
        <v>828</v>
      </c>
      <c r="B829" s="17" t="s">
        <v>1808</v>
      </c>
    </row>
    <row r="830" spans="1:2">
      <c r="A830" s="19">
        <v>829</v>
      </c>
      <c r="B830" s="17" t="s">
        <v>1809</v>
      </c>
    </row>
    <row r="831" spans="1:2">
      <c r="A831" s="19">
        <v>830</v>
      </c>
      <c r="B831" s="17" t="s">
        <v>1810</v>
      </c>
    </row>
    <row r="832" spans="1:2">
      <c r="A832" s="19">
        <v>831</v>
      </c>
      <c r="B832" s="17" t="s">
        <v>1811</v>
      </c>
    </row>
    <row r="833" spans="1:2">
      <c r="A833" s="19">
        <v>832</v>
      </c>
      <c r="B833" s="17" t="s">
        <v>1812</v>
      </c>
    </row>
    <row r="834" spans="1:2">
      <c r="A834" s="19">
        <v>833</v>
      </c>
      <c r="B834" s="17" t="s">
        <v>1813</v>
      </c>
    </row>
    <row r="835" spans="1:2">
      <c r="A835" s="19">
        <v>834</v>
      </c>
      <c r="B835" s="17" t="s">
        <v>1814</v>
      </c>
    </row>
    <row r="836" spans="1:2">
      <c r="A836" s="19">
        <v>835</v>
      </c>
      <c r="B836" s="17" t="s">
        <v>1815</v>
      </c>
    </row>
    <row r="837" spans="1:2">
      <c r="A837" s="19">
        <v>836</v>
      </c>
      <c r="B837" s="17" t="s">
        <v>1816</v>
      </c>
    </row>
    <row r="838" spans="1:2">
      <c r="A838" s="19">
        <v>837</v>
      </c>
      <c r="B838" s="17" t="s">
        <v>1817</v>
      </c>
    </row>
    <row r="839" spans="1:2">
      <c r="A839" s="19">
        <v>838</v>
      </c>
      <c r="B839" s="17" t="s">
        <v>1818</v>
      </c>
    </row>
    <row r="840" spans="1:2">
      <c r="A840" s="19">
        <v>839</v>
      </c>
      <c r="B840" s="17" t="s">
        <v>1819</v>
      </c>
    </row>
    <row r="841" spans="1:2">
      <c r="A841" s="19">
        <v>840</v>
      </c>
      <c r="B841" s="17" t="s">
        <v>1820</v>
      </c>
    </row>
    <row r="842" spans="1:2">
      <c r="A842" s="19">
        <v>841</v>
      </c>
      <c r="B842" s="17" t="s">
        <v>1821</v>
      </c>
    </row>
    <row r="843" spans="1:2">
      <c r="A843" s="19">
        <v>842</v>
      </c>
      <c r="B843" s="17" t="s">
        <v>1822</v>
      </c>
    </row>
    <row r="844" spans="1:2">
      <c r="A844" s="19">
        <v>843</v>
      </c>
      <c r="B844" s="17" t="s">
        <v>1823</v>
      </c>
    </row>
    <row r="845" spans="1:2">
      <c r="A845" s="19">
        <v>844</v>
      </c>
      <c r="B845" s="17" t="s">
        <v>1824</v>
      </c>
    </row>
    <row r="846" spans="1:2">
      <c r="A846" s="19">
        <v>845</v>
      </c>
      <c r="B846" s="17" t="s">
        <v>1825</v>
      </c>
    </row>
    <row r="847" spans="1:2">
      <c r="A847" s="19">
        <v>846</v>
      </c>
      <c r="B847" s="17" t="s">
        <v>1826</v>
      </c>
    </row>
    <row r="848" spans="1:2">
      <c r="A848" s="19">
        <v>847</v>
      </c>
      <c r="B848" s="17" t="s">
        <v>1827</v>
      </c>
    </row>
    <row r="849" spans="1:2">
      <c r="A849" s="19">
        <v>848</v>
      </c>
      <c r="B849" s="17" t="s">
        <v>1828</v>
      </c>
    </row>
    <row r="850" spans="1:2">
      <c r="A850" s="19">
        <v>849</v>
      </c>
      <c r="B850" s="17" t="s">
        <v>1829</v>
      </c>
    </row>
    <row r="851" spans="1:2">
      <c r="A851" s="19">
        <v>850</v>
      </c>
      <c r="B851" s="17" t="s">
        <v>1830</v>
      </c>
    </row>
    <row r="852" spans="1:2">
      <c r="A852" s="19">
        <v>851</v>
      </c>
      <c r="B852" s="17" t="s">
        <v>1831</v>
      </c>
    </row>
    <row r="853" spans="1:2">
      <c r="A853" s="19">
        <v>852</v>
      </c>
      <c r="B853" s="17" t="s">
        <v>1832</v>
      </c>
    </row>
    <row r="854" spans="1:2">
      <c r="A854" s="19">
        <v>853</v>
      </c>
      <c r="B854" s="17" t="s">
        <v>1833</v>
      </c>
    </row>
    <row r="855" spans="1:2">
      <c r="A855" s="19">
        <v>854</v>
      </c>
      <c r="B855" s="17" t="s">
        <v>1834</v>
      </c>
    </row>
    <row r="856" spans="1:2">
      <c r="A856" s="19">
        <v>855</v>
      </c>
      <c r="B856" s="17" t="s">
        <v>1835</v>
      </c>
    </row>
    <row r="857" spans="1:2">
      <c r="A857" s="19">
        <v>856</v>
      </c>
      <c r="B857" s="17" t="s">
        <v>1836</v>
      </c>
    </row>
    <row r="858" spans="1:2">
      <c r="A858" s="19">
        <v>857</v>
      </c>
      <c r="B858" s="17" t="s">
        <v>1837</v>
      </c>
    </row>
    <row r="859" spans="1:2">
      <c r="A859" s="19">
        <v>858</v>
      </c>
      <c r="B859" s="17" t="s">
        <v>1838</v>
      </c>
    </row>
    <row r="860" spans="1:2">
      <c r="A860" s="19">
        <v>859</v>
      </c>
      <c r="B860" s="17" t="s">
        <v>1839</v>
      </c>
    </row>
    <row r="861" spans="1:2">
      <c r="A861" s="19">
        <v>860</v>
      </c>
      <c r="B861" s="17" t="s">
        <v>1840</v>
      </c>
    </row>
    <row r="862" spans="1:2">
      <c r="A862" s="19">
        <v>861</v>
      </c>
      <c r="B862" s="17" t="s">
        <v>1841</v>
      </c>
    </row>
    <row r="863" spans="1:2">
      <c r="A863" s="19">
        <v>862</v>
      </c>
      <c r="B863" s="17" t="s">
        <v>1842</v>
      </c>
    </row>
    <row r="864" spans="1:2">
      <c r="A864" s="19">
        <v>863</v>
      </c>
      <c r="B864" s="17" t="s">
        <v>1843</v>
      </c>
    </row>
    <row r="865" spans="1:2">
      <c r="A865" s="19">
        <v>864</v>
      </c>
      <c r="B865" s="17" t="s">
        <v>1844</v>
      </c>
    </row>
    <row r="866" spans="1:2">
      <c r="A866" s="19">
        <v>865</v>
      </c>
      <c r="B866" s="17" t="s">
        <v>1845</v>
      </c>
    </row>
    <row r="867" spans="1:2">
      <c r="A867" s="19">
        <v>866</v>
      </c>
      <c r="B867" s="17" t="s">
        <v>1846</v>
      </c>
    </row>
    <row r="868" spans="1:2">
      <c r="A868" s="19">
        <v>867</v>
      </c>
      <c r="B868" s="17" t="s">
        <v>1847</v>
      </c>
    </row>
    <row r="869" spans="1:2">
      <c r="A869" s="19">
        <v>868</v>
      </c>
      <c r="B869" s="17" t="s">
        <v>1848</v>
      </c>
    </row>
    <row r="870" spans="1:2">
      <c r="A870" s="19">
        <v>869</v>
      </c>
      <c r="B870" s="17" t="s">
        <v>1849</v>
      </c>
    </row>
    <row r="871" spans="1:2">
      <c r="A871" s="19">
        <v>870</v>
      </c>
      <c r="B871" s="17" t="s">
        <v>1850</v>
      </c>
    </row>
    <row r="872" spans="1:2">
      <c r="A872" s="19">
        <v>871</v>
      </c>
      <c r="B872" s="17" t="s">
        <v>1851</v>
      </c>
    </row>
    <row r="873" spans="1:2">
      <c r="A873" s="19">
        <v>872</v>
      </c>
      <c r="B873" s="17" t="s">
        <v>1852</v>
      </c>
    </row>
    <row r="874" spans="1:2">
      <c r="A874" s="19">
        <v>873</v>
      </c>
      <c r="B874" s="17" t="s">
        <v>1853</v>
      </c>
    </row>
    <row r="875" spans="1:2">
      <c r="A875" s="19">
        <v>874</v>
      </c>
      <c r="B875" s="17" t="s">
        <v>1854</v>
      </c>
    </row>
    <row r="876" spans="1:2">
      <c r="A876" s="19">
        <v>875</v>
      </c>
      <c r="B876" s="17" t="s">
        <v>1855</v>
      </c>
    </row>
    <row r="877" spans="1:2">
      <c r="A877" s="19">
        <v>876</v>
      </c>
      <c r="B877" s="17" t="s">
        <v>1856</v>
      </c>
    </row>
    <row r="878" spans="1:2">
      <c r="A878" s="19">
        <v>877</v>
      </c>
      <c r="B878" s="17" t="s">
        <v>1857</v>
      </c>
    </row>
    <row r="879" spans="1:2">
      <c r="A879" s="19">
        <v>878</v>
      </c>
      <c r="B879" s="17" t="s">
        <v>1858</v>
      </c>
    </row>
    <row r="880" spans="1:2">
      <c r="A880" s="19">
        <v>879</v>
      </c>
      <c r="B880" s="17" t="s">
        <v>1859</v>
      </c>
    </row>
    <row r="881" spans="1:2">
      <c r="A881" s="19">
        <v>880</v>
      </c>
      <c r="B881" s="17" t="s">
        <v>1860</v>
      </c>
    </row>
    <row r="882" spans="1:2">
      <c r="A882" s="19">
        <v>881</v>
      </c>
      <c r="B882" s="17" t="s">
        <v>1861</v>
      </c>
    </row>
    <row r="883" spans="1:2">
      <c r="A883" s="19">
        <v>882</v>
      </c>
      <c r="B883" s="17" t="s">
        <v>1862</v>
      </c>
    </row>
    <row r="884" spans="1:2">
      <c r="A884" s="19">
        <v>883</v>
      </c>
      <c r="B884" s="17" t="s">
        <v>1863</v>
      </c>
    </row>
    <row r="885" spans="1:2">
      <c r="A885" s="19">
        <v>884</v>
      </c>
      <c r="B885" s="17" t="s">
        <v>1864</v>
      </c>
    </row>
    <row r="886" spans="1:2">
      <c r="A886" s="19">
        <v>885</v>
      </c>
      <c r="B886" s="17" t="s">
        <v>1865</v>
      </c>
    </row>
    <row r="887" spans="1:2">
      <c r="A887" s="19">
        <v>886</v>
      </c>
      <c r="B887" s="17" t="s">
        <v>1866</v>
      </c>
    </row>
    <row r="888" spans="1:2">
      <c r="A888" s="19">
        <v>887</v>
      </c>
      <c r="B888" s="17" t="s">
        <v>1867</v>
      </c>
    </row>
    <row r="889" spans="1:2">
      <c r="A889" s="19">
        <v>888</v>
      </c>
      <c r="B889" s="17" t="s">
        <v>1868</v>
      </c>
    </row>
    <row r="890" spans="1:2">
      <c r="A890" s="19">
        <v>889</v>
      </c>
      <c r="B890" s="17" t="s">
        <v>1869</v>
      </c>
    </row>
    <row r="891" spans="1:2">
      <c r="A891" s="19">
        <v>890</v>
      </c>
      <c r="B891" s="17" t="s">
        <v>1870</v>
      </c>
    </row>
    <row r="892" spans="1:2">
      <c r="A892" s="19">
        <v>891</v>
      </c>
      <c r="B892" s="17" t="s">
        <v>1871</v>
      </c>
    </row>
    <row r="893" spans="1:2">
      <c r="A893" s="19">
        <v>892</v>
      </c>
      <c r="B893" s="17" t="s">
        <v>1872</v>
      </c>
    </row>
    <row r="894" spans="1:2">
      <c r="A894" s="19">
        <v>893</v>
      </c>
      <c r="B894" s="17" t="s">
        <v>1873</v>
      </c>
    </row>
    <row r="895" spans="1:2">
      <c r="A895" s="19">
        <v>894</v>
      </c>
      <c r="B895" s="17" t="s">
        <v>1874</v>
      </c>
    </row>
    <row r="896" spans="1:2">
      <c r="A896" s="19">
        <v>895</v>
      </c>
      <c r="B896" s="17" t="s">
        <v>1875</v>
      </c>
    </row>
    <row r="897" spans="1:2">
      <c r="A897" s="19">
        <v>896</v>
      </c>
      <c r="B897" s="17" t="s">
        <v>1876</v>
      </c>
    </row>
    <row r="898" spans="1:2">
      <c r="A898" s="19">
        <v>897</v>
      </c>
      <c r="B898" s="17" t="s">
        <v>1877</v>
      </c>
    </row>
    <row r="899" spans="1:2">
      <c r="A899" s="19">
        <v>898</v>
      </c>
      <c r="B899" s="17" t="s">
        <v>1878</v>
      </c>
    </row>
    <row r="900" spans="1:2">
      <c r="A900" s="19">
        <v>899</v>
      </c>
      <c r="B900" s="17" t="s">
        <v>1879</v>
      </c>
    </row>
    <row r="901" spans="1:2">
      <c r="A901" s="19">
        <v>900</v>
      </c>
      <c r="B901" s="17" t="s">
        <v>1880</v>
      </c>
    </row>
    <row r="902" spans="1:2">
      <c r="A902" s="19">
        <v>901</v>
      </c>
      <c r="B902" s="17" t="s">
        <v>1881</v>
      </c>
    </row>
    <row r="903" spans="1:2">
      <c r="A903" s="19">
        <v>902</v>
      </c>
      <c r="B903" s="17" t="s">
        <v>1882</v>
      </c>
    </row>
    <row r="904" spans="1:2">
      <c r="A904" s="19">
        <v>903</v>
      </c>
      <c r="B904" s="17" t="s">
        <v>1883</v>
      </c>
    </row>
    <row r="905" spans="1:2">
      <c r="A905" s="19">
        <v>904</v>
      </c>
      <c r="B905" s="17" t="s">
        <v>1884</v>
      </c>
    </row>
    <row r="906" spans="1:2">
      <c r="A906" s="19">
        <v>905</v>
      </c>
      <c r="B906" s="17" t="s">
        <v>1885</v>
      </c>
    </row>
    <row r="907" spans="1:2">
      <c r="A907" s="19">
        <v>906</v>
      </c>
      <c r="B907" s="17" t="s">
        <v>1886</v>
      </c>
    </row>
    <row r="908" spans="1:2">
      <c r="A908" s="19">
        <v>907</v>
      </c>
      <c r="B908" s="17" t="s">
        <v>1887</v>
      </c>
    </row>
    <row r="909" spans="1:2">
      <c r="A909" s="19">
        <v>908</v>
      </c>
      <c r="B909" s="17" t="s">
        <v>1888</v>
      </c>
    </row>
    <row r="910" spans="1:2">
      <c r="A910" s="19">
        <v>909</v>
      </c>
      <c r="B910" s="17" t="s">
        <v>1889</v>
      </c>
    </row>
    <row r="911" spans="1:2">
      <c r="A911" s="19">
        <v>910</v>
      </c>
      <c r="B911" s="17" t="s">
        <v>1890</v>
      </c>
    </row>
    <row r="912" spans="1:2">
      <c r="A912" s="19">
        <v>911</v>
      </c>
      <c r="B912" s="17" t="s">
        <v>1891</v>
      </c>
    </row>
    <row r="913" spans="1:2">
      <c r="A913" s="19">
        <v>912</v>
      </c>
      <c r="B913" s="17" t="s">
        <v>1892</v>
      </c>
    </row>
    <row r="914" spans="1:2">
      <c r="A914" s="19">
        <v>913</v>
      </c>
      <c r="B914" s="17" t="s">
        <v>1893</v>
      </c>
    </row>
  </sheetData>
  <autoFilter xmlns:etc="http://www.wps.cn/officeDocument/2017/etCustomData" ref="A1:B914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>
    <tabColor theme="4" tint="0.399975585192419"/>
  </sheetPr>
  <dimension ref="A1:B1635"/>
  <sheetViews>
    <sheetView workbookViewId="0">
      <selection activeCell="D28" sqref="D28"/>
    </sheetView>
  </sheetViews>
  <sheetFormatPr defaultColWidth="9" defaultRowHeight="14.4" outlineLevelCol="1"/>
  <cols>
    <col min="1" max="16384" width="8.88888888888889" style="19"/>
  </cols>
  <sheetData>
    <row r="1" spans="1:2">
      <c r="A1" s="19" t="s">
        <v>1894</v>
      </c>
      <c r="B1" s="19" t="s">
        <v>1895</v>
      </c>
    </row>
    <row r="2" spans="1:2">
      <c r="A2" s="19">
        <v>65</v>
      </c>
      <c r="B2" s="19" t="s">
        <v>1895</v>
      </c>
    </row>
    <row r="3" spans="1:2">
      <c r="A3" s="19">
        <v>612</v>
      </c>
      <c r="B3" s="19" t="s">
        <v>1895</v>
      </c>
    </row>
    <row r="4" spans="1:2">
      <c r="A4" s="19">
        <v>614</v>
      </c>
      <c r="B4" s="19" t="s">
        <v>1895</v>
      </c>
    </row>
    <row r="5" spans="1:2">
      <c r="A5" s="19">
        <v>678</v>
      </c>
      <c r="B5" s="19" t="s">
        <v>1895</v>
      </c>
    </row>
    <row r="6" spans="1:2">
      <c r="A6" s="19">
        <v>710</v>
      </c>
      <c r="B6" s="19" t="s">
        <v>1895</v>
      </c>
    </row>
    <row r="7" spans="1:2">
      <c r="A7" s="19">
        <v>740</v>
      </c>
      <c r="B7" s="19" t="s">
        <v>1895</v>
      </c>
    </row>
    <row r="8" spans="1:2">
      <c r="A8" s="19">
        <v>775</v>
      </c>
      <c r="B8" s="19" t="s">
        <v>1895</v>
      </c>
    </row>
    <row r="9" spans="1:2">
      <c r="A9" s="19">
        <v>833</v>
      </c>
      <c r="B9" s="19" t="s">
        <v>1895</v>
      </c>
    </row>
    <row r="10" spans="1:2">
      <c r="A10" s="19">
        <v>902</v>
      </c>
      <c r="B10" s="19" t="s">
        <v>1895</v>
      </c>
    </row>
    <row r="11" spans="1:2">
      <c r="A11" s="19">
        <v>3300</v>
      </c>
      <c r="B11" s="19" t="s">
        <v>1895</v>
      </c>
    </row>
    <row r="12" spans="1:2">
      <c r="A12" s="19">
        <v>3456</v>
      </c>
      <c r="B12" s="19" t="s">
        <v>1895</v>
      </c>
    </row>
    <row r="13" spans="1:2">
      <c r="A13" s="19">
        <v>3525</v>
      </c>
      <c r="B13" s="19" t="s">
        <v>1895</v>
      </c>
    </row>
    <row r="14" spans="1:2">
      <c r="A14" s="19">
        <v>3589</v>
      </c>
      <c r="B14" s="19" t="s">
        <v>1895</v>
      </c>
    </row>
    <row r="15" spans="1:2">
      <c r="A15" s="19">
        <v>3687</v>
      </c>
      <c r="B15" s="19" t="s">
        <v>1895</v>
      </c>
    </row>
    <row r="16" spans="1:2">
      <c r="A16" s="19">
        <v>3777</v>
      </c>
      <c r="B16" s="19" t="s">
        <v>1895</v>
      </c>
    </row>
    <row r="17" spans="1:2">
      <c r="A17" s="19">
        <v>3783</v>
      </c>
      <c r="B17" s="19" t="s">
        <v>1895</v>
      </c>
    </row>
    <row r="18" spans="1:2">
      <c r="A18" s="19">
        <v>4006</v>
      </c>
      <c r="B18" s="19" t="s">
        <v>1895</v>
      </c>
    </row>
    <row r="19" spans="1:2">
      <c r="A19" s="19">
        <v>4037</v>
      </c>
      <c r="B19" s="19" t="s">
        <v>1895</v>
      </c>
    </row>
    <row r="20" spans="1:2">
      <c r="A20" s="19">
        <v>4230</v>
      </c>
      <c r="B20" s="19" t="s">
        <v>1895</v>
      </c>
    </row>
    <row r="21" spans="1:2">
      <c r="A21" s="19">
        <v>4261</v>
      </c>
      <c r="B21" s="19" t="s">
        <v>1895</v>
      </c>
    </row>
    <row r="22" spans="1:2">
      <c r="A22" s="19">
        <v>4391</v>
      </c>
      <c r="B22" s="19" t="s">
        <v>1895</v>
      </c>
    </row>
    <row r="23" spans="1:2">
      <c r="A23" s="19">
        <v>4610</v>
      </c>
      <c r="B23" s="19" t="s">
        <v>1895</v>
      </c>
    </row>
    <row r="24" spans="1:2">
      <c r="A24" s="19">
        <v>4738</v>
      </c>
      <c r="B24" s="19" t="s">
        <v>1895</v>
      </c>
    </row>
    <row r="25" spans="1:2">
      <c r="A25" s="19">
        <v>4864</v>
      </c>
      <c r="B25" s="19" t="s">
        <v>1895</v>
      </c>
    </row>
    <row r="26" spans="1:2">
      <c r="A26" s="19">
        <v>4960</v>
      </c>
      <c r="B26" s="19" t="s">
        <v>1895</v>
      </c>
    </row>
    <row r="27" spans="1:2">
      <c r="A27" s="19">
        <v>5028</v>
      </c>
      <c r="B27" s="19" t="s">
        <v>1895</v>
      </c>
    </row>
    <row r="28" spans="1:2">
      <c r="A28" s="19">
        <v>5059</v>
      </c>
      <c r="B28" s="19" t="s">
        <v>1895</v>
      </c>
    </row>
    <row r="29" spans="1:2">
      <c r="A29" s="19">
        <v>5061</v>
      </c>
      <c r="B29" s="19" t="s">
        <v>1895</v>
      </c>
    </row>
    <row r="30" spans="1:2">
      <c r="A30" s="19">
        <v>5189</v>
      </c>
      <c r="B30" s="19" t="s">
        <v>1895</v>
      </c>
    </row>
    <row r="31" spans="1:2">
      <c r="A31" s="19">
        <v>5381</v>
      </c>
      <c r="B31" s="19" t="s">
        <v>1895</v>
      </c>
    </row>
    <row r="32" spans="1:2">
      <c r="A32" s="19">
        <v>5414</v>
      </c>
      <c r="B32" s="19" t="s">
        <v>1895</v>
      </c>
    </row>
    <row r="33" spans="1:2">
      <c r="A33" s="19">
        <v>5511</v>
      </c>
      <c r="B33" s="19" t="s">
        <v>1895</v>
      </c>
    </row>
    <row r="34" spans="1:2">
      <c r="A34" s="19">
        <v>5699</v>
      </c>
      <c r="B34" s="19" t="s">
        <v>1895</v>
      </c>
    </row>
    <row r="35" spans="1:2">
      <c r="A35" s="19">
        <v>6054</v>
      </c>
      <c r="B35" s="19" t="s">
        <v>1895</v>
      </c>
    </row>
    <row r="36" spans="1:2">
      <c r="A36" s="19">
        <v>6241</v>
      </c>
      <c r="B36" s="19" t="s">
        <v>1895</v>
      </c>
    </row>
    <row r="37" spans="1:2">
      <c r="A37" s="19">
        <v>6272</v>
      </c>
      <c r="B37" s="19" t="s">
        <v>1895</v>
      </c>
    </row>
    <row r="38" spans="1:2">
      <c r="A38" s="19">
        <v>6498</v>
      </c>
      <c r="B38" s="19" t="s">
        <v>1895</v>
      </c>
    </row>
    <row r="39" spans="1:2">
      <c r="A39" s="19">
        <v>6500</v>
      </c>
      <c r="B39" s="19" t="s">
        <v>1895</v>
      </c>
    </row>
    <row r="40" spans="1:2">
      <c r="A40" s="19">
        <v>6502</v>
      </c>
      <c r="B40" s="19" t="s">
        <v>1895</v>
      </c>
    </row>
    <row r="41" spans="1:2">
      <c r="A41" s="19">
        <v>6661</v>
      </c>
      <c r="B41" s="19" t="s">
        <v>1895</v>
      </c>
    </row>
    <row r="42" spans="1:2">
      <c r="A42" s="19">
        <v>6695</v>
      </c>
      <c r="B42" s="19" t="s">
        <v>1895</v>
      </c>
    </row>
    <row r="43" spans="1:2">
      <c r="A43" s="19">
        <v>6757</v>
      </c>
      <c r="B43" s="19" t="s">
        <v>1895</v>
      </c>
    </row>
    <row r="44" spans="1:2">
      <c r="A44" s="19">
        <v>6978</v>
      </c>
      <c r="B44" s="19" t="s">
        <v>1895</v>
      </c>
    </row>
    <row r="45" spans="1:2">
      <c r="A45" s="19">
        <v>6979</v>
      </c>
      <c r="B45" s="19" t="s">
        <v>1895</v>
      </c>
    </row>
    <row r="46" spans="1:2">
      <c r="A46" s="19">
        <v>7079</v>
      </c>
      <c r="B46" s="19" t="s">
        <v>1895</v>
      </c>
    </row>
    <row r="47" spans="1:2">
      <c r="A47" s="19">
        <v>7107</v>
      </c>
      <c r="B47" s="19" t="s">
        <v>1895</v>
      </c>
    </row>
    <row r="48" spans="1:2">
      <c r="A48" s="19">
        <v>7203</v>
      </c>
      <c r="B48" s="19" t="s">
        <v>1895</v>
      </c>
    </row>
    <row r="49" spans="1:2">
      <c r="A49" s="19">
        <v>7269</v>
      </c>
      <c r="B49" s="19" t="s">
        <v>1895</v>
      </c>
    </row>
    <row r="50" spans="1:2">
      <c r="A50" s="19">
        <v>7364</v>
      </c>
      <c r="B50" s="19" t="s">
        <v>1895</v>
      </c>
    </row>
    <row r="51" spans="1:2">
      <c r="A51" s="19">
        <v>7521</v>
      </c>
      <c r="B51" s="19" t="s">
        <v>1895</v>
      </c>
    </row>
    <row r="52" spans="1:2">
      <c r="A52" s="19">
        <v>7744</v>
      </c>
      <c r="B52" s="19" t="s">
        <v>1895</v>
      </c>
    </row>
    <row r="53" spans="1:2">
      <c r="A53" s="19">
        <v>7812</v>
      </c>
      <c r="B53" s="19" t="s">
        <v>1895</v>
      </c>
    </row>
    <row r="54" spans="1:2">
      <c r="A54" s="19">
        <v>7815</v>
      </c>
      <c r="B54" s="19" t="s">
        <v>1895</v>
      </c>
    </row>
    <row r="55" spans="1:2">
      <c r="A55" s="19">
        <v>7841</v>
      </c>
      <c r="B55" s="19" t="s">
        <v>1895</v>
      </c>
    </row>
    <row r="56" spans="1:2">
      <c r="A56" s="19">
        <v>7845</v>
      </c>
      <c r="B56" s="19" t="s">
        <v>1895</v>
      </c>
    </row>
    <row r="57" spans="1:2">
      <c r="A57" s="19">
        <v>8034</v>
      </c>
      <c r="B57" s="19" t="s">
        <v>1895</v>
      </c>
    </row>
    <row r="58" spans="1:2">
      <c r="A58" s="19">
        <v>8133</v>
      </c>
      <c r="B58" s="19" t="s">
        <v>1895</v>
      </c>
    </row>
    <row r="59" spans="1:2">
      <c r="A59" s="19">
        <v>8292</v>
      </c>
      <c r="B59" s="19" t="s">
        <v>1895</v>
      </c>
    </row>
    <row r="60" spans="1:2">
      <c r="A60" s="19">
        <v>8293</v>
      </c>
      <c r="B60" s="19" t="s">
        <v>1895</v>
      </c>
    </row>
    <row r="61" spans="1:2">
      <c r="A61" s="19">
        <v>8353</v>
      </c>
      <c r="B61" s="19" t="s">
        <v>1895</v>
      </c>
    </row>
    <row r="62" spans="1:2">
      <c r="A62" s="19">
        <v>8961</v>
      </c>
      <c r="B62" s="19" t="s">
        <v>1895</v>
      </c>
    </row>
    <row r="63" spans="1:2">
      <c r="A63" s="19">
        <v>9027</v>
      </c>
      <c r="B63" s="19" t="s">
        <v>1895</v>
      </c>
    </row>
    <row r="64" spans="1:2">
      <c r="A64" s="19">
        <v>9093</v>
      </c>
      <c r="B64" s="19" t="s">
        <v>1895</v>
      </c>
    </row>
    <row r="65" spans="1:2">
      <c r="A65" s="19">
        <v>9152</v>
      </c>
      <c r="B65" s="19" t="s">
        <v>1895</v>
      </c>
    </row>
    <row r="66" spans="1:2">
      <c r="A66" s="19">
        <v>9219</v>
      </c>
      <c r="B66" s="19" t="s">
        <v>1895</v>
      </c>
    </row>
    <row r="67" spans="1:2">
      <c r="A67" s="19">
        <v>9472</v>
      </c>
      <c r="B67" s="19" t="s">
        <v>1895</v>
      </c>
    </row>
    <row r="68" spans="1:2">
      <c r="A68" s="19">
        <v>9574</v>
      </c>
      <c r="B68" s="19" t="s">
        <v>1895</v>
      </c>
    </row>
    <row r="69" spans="1:2">
      <c r="A69" s="19">
        <v>9696</v>
      </c>
      <c r="B69" s="19" t="s">
        <v>1895</v>
      </c>
    </row>
    <row r="70" spans="1:2">
      <c r="A70" s="19">
        <v>9701</v>
      </c>
      <c r="B70" s="19" t="s">
        <v>1895</v>
      </c>
    </row>
    <row r="71" spans="1:2">
      <c r="A71" s="19">
        <v>9762</v>
      </c>
      <c r="B71" s="19" t="s">
        <v>1895</v>
      </c>
    </row>
    <row r="72" spans="1:2">
      <c r="A72" s="19">
        <v>9829</v>
      </c>
      <c r="B72" s="19" t="s">
        <v>1895</v>
      </c>
    </row>
    <row r="73" spans="1:2">
      <c r="A73" s="19">
        <v>9895</v>
      </c>
      <c r="B73" s="19" t="s">
        <v>1895</v>
      </c>
    </row>
    <row r="74" spans="1:2">
      <c r="A74" s="19">
        <v>9923</v>
      </c>
      <c r="B74" s="19" t="s">
        <v>1895</v>
      </c>
    </row>
    <row r="75" spans="1:2">
      <c r="A75" s="19">
        <v>9927</v>
      </c>
      <c r="B75" s="19" t="s">
        <v>1895</v>
      </c>
    </row>
    <row r="76" spans="1:2">
      <c r="A76" s="19">
        <v>10054</v>
      </c>
      <c r="B76" s="19" t="s">
        <v>1895</v>
      </c>
    </row>
    <row r="77" spans="1:2">
      <c r="A77" s="19">
        <v>10183</v>
      </c>
      <c r="B77" s="19" t="s">
        <v>1895</v>
      </c>
    </row>
    <row r="78" spans="1:2">
      <c r="A78" s="19">
        <v>10498</v>
      </c>
      <c r="B78" s="19" t="s">
        <v>1895</v>
      </c>
    </row>
    <row r="79" spans="1:2">
      <c r="A79" s="19">
        <v>10662</v>
      </c>
      <c r="B79" s="19" t="s">
        <v>1895</v>
      </c>
    </row>
    <row r="80" spans="1:2">
      <c r="A80" s="19">
        <v>10917</v>
      </c>
      <c r="B80" s="19" t="s">
        <v>1895</v>
      </c>
    </row>
    <row r="81" spans="1:2">
      <c r="A81" s="19">
        <v>11271</v>
      </c>
      <c r="B81" s="19" t="s">
        <v>1895</v>
      </c>
    </row>
    <row r="82" spans="1:2">
      <c r="A82" s="19">
        <v>11396</v>
      </c>
      <c r="B82" s="19" t="s">
        <v>1895</v>
      </c>
    </row>
    <row r="83" spans="1:2">
      <c r="A83" s="19">
        <v>11425</v>
      </c>
      <c r="B83" s="19" t="s">
        <v>1895</v>
      </c>
    </row>
    <row r="84" spans="1:2">
      <c r="A84" s="19">
        <v>11426</v>
      </c>
      <c r="B84" s="19" t="s">
        <v>1895</v>
      </c>
    </row>
    <row r="85" spans="1:2">
      <c r="A85" s="19">
        <v>11648</v>
      </c>
      <c r="B85" s="19" t="s">
        <v>1895</v>
      </c>
    </row>
    <row r="86" spans="1:2">
      <c r="A86" s="19">
        <v>11652</v>
      </c>
      <c r="B86" s="19" t="s">
        <v>1895</v>
      </c>
    </row>
    <row r="87" spans="1:2">
      <c r="A87" s="19">
        <v>11682</v>
      </c>
      <c r="B87" s="19" t="s">
        <v>1895</v>
      </c>
    </row>
    <row r="88" spans="1:2">
      <c r="A88" s="19">
        <v>11748</v>
      </c>
      <c r="B88" s="19" t="s">
        <v>1895</v>
      </c>
    </row>
    <row r="89" spans="1:2">
      <c r="A89" s="19">
        <v>11909</v>
      </c>
      <c r="B89" s="19" t="s">
        <v>1895</v>
      </c>
    </row>
    <row r="90" spans="1:2">
      <c r="A90" s="19">
        <v>11911</v>
      </c>
      <c r="B90" s="19" t="s">
        <v>1895</v>
      </c>
    </row>
    <row r="91" spans="1:2">
      <c r="A91" s="19">
        <v>12005</v>
      </c>
      <c r="B91" s="19" t="s">
        <v>1895</v>
      </c>
    </row>
    <row r="92" spans="1:2">
      <c r="A92" s="19">
        <v>12067</v>
      </c>
      <c r="B92" s="19" t="s">
        <v>1895</v>
      </c>
    </row>
    <row r="93" spans="1:2">
      <c r="A93" s="19">
        <v>12096</v>
      </c>
      <c r="B93" s="19" t="s">
        <v>1895</v>
      </c>
    </row>
    <row r="94" spans="1:2">
      <c r="A94" s="19">
        <v>12262</v>
      </c>
      <c r="B94" s="19" t="s">
        <v>1895</v>
      </c>
    </row>
    <row r="95" spans="1:2">
      <c r="A95" s="19">
        <v>12263</v>
      </c>
      <c r="B95" s="19" t="s">
        <v>1895</v>
      </c>
    </row>
    <row r="96" spans="1:2">
      <c r="A96" s="19">
        <v>12389</v>
      </c>
      <c r="B96" s="19" t="s">
        <v>1895</v>
      </c>
    </row>
    <row r="97" spans="1:2">
      <c r="A97" s="19">
        <v>12451</v>
      </c>
      <c r="B97" s="19" t="s">
        <v>1895</v>
      </c>
    </row>
    <row r="98" spans="1:2">
      <c r="A98" s="19">
        <v>12483</v>
      </c>
      <c r="B98" s="19" t="s">
        <v>1895</v>
      </c>
    </row>
    <row r="99" spans="1:2">
      <c r="A99" s="19">
        <v>12580</v>
      </c>
      <c r="B99" s="19" t="s">
        <v>1895</v>
      </c>
    </row>
    <row r="100" spans="1:2">
      <c r="A100" s="19">
        <v>12613</v>
      </c>
      <c r="B100" s="19" t="s">
        <v>1895</v>
      </c>
    </row>
    <row r="101" spans="1:2">
      <c r="A101" s="19">
        <v>12704</v>
      </c>
      <c r="B101" s="19" t="s">
        <v>1895</v>
      </c>
    </row>
    <row r="102" spans="1:2">
      <c r="A102" s="19">
        <v>12706</v>
      </c>
      <c r="B102" s="19" t="s">
        <v>1895</v>
      </c>
    </row>
    <row r="103" spans="1:2">
      <c r="A103" s="19">
        <v>12710</v>
      </c>
      <c r="B103" s="19" t="s">
        <v>1895</v>
      </c>
    </row>
    <row r="104" spans="1:2">
      <c r="A104" s="19">
        <v>12806</v>
      </c>
      <c r="B104" s="19" t="s">
        <v>1895</v>
      </c>
    </row>
    <row r="105" spans="1:2">
      <c r="A105" s="19">
        <v>12900</v>
      </c>
      <c r="B105" s="19" t="s">
        <v>1895</v>
      </c>
    </row>
    <row r="106" spans="1:2">
      <c r="A106" s="19">
        <v>12903</v>
      </c>
      <c r="B106" s="19" t="s">
        <v>1895</v>
      </c>
    </row>
    <row r="107" spans="1:2">
      <c r="A107" s="19">
        <v>13091</v>
      </c>
      <c r="B107" s="19" t="s">
        <v>1895</v>
      </c>
    </row>
    <row r="108" spans="1:2">
      <c r="A108" s="19">
        <v>13158</v>
      </c>
      <c r="B108" s="19" t="s">
        <v>1895</v>
      </c>
    </row>
    <row r="109" spans="1:2">
      <c r="A109" s="19">
        <v>13218</v>
      </c>
      <c r="B109" s="19" t="s">
        <v>1895</v>
      </c>
    </row>
    <row r="110" spans="1:2">
      <c r="A110" s="19">
        <v>13284</v>
      </c>
      <c r="B110" s="19" t="s">
        <v>1895</v>
      </c>
    </row>
    <row r="111" spans="1:2">
      <c r="A111" s="19">
        <v>13410</v>
      </c>
      <c r="B111" s="19" t="s">
        <v>1895</v>
      </c>
    </row>
    <row r="112" spans="1:2">
      <c r="A112" s="19">
        <v>13444</v>
      </c>
      <c r="B112" s="19" t="s">
        <v>1895</v>
      </c>
    </row>
    <row r="113" spans="1:2">
      <c r="A113" s="19">
        <v>13638</v>
      </c>
      <c r="B113" s="19" t="s">
        <v>1895</v>
      </c>
    </row>
    <row r="114" spans="1:2">
      <c r="A114" s="19">
        <v>13729</v>
      </c>
      <c r="B114" s="19" t="s">
        <v>1895</v>
      </c>
    </row>
    <row r="115" spans="1:2">
      <c r="A115" s="19">
        <v>13765</v>
      </c>
      <c r="B115" s="19" t="s">
        <v>1895</v>
      </c>
    </row>
    <row r="116" spans="1:2">
      <c r="A116" s="19">
        <v>13959</v>
      </c>
      <c r="B116" s="19" t="s">
        <v>1895</v>
      </c>
    </row>
    <row r="117" spans="1:2">
      <c r="A117" s="19">
        <v>13984</v>
      </c>
      <c r="B117" s="19" t="s">
        <v>1895</v>
      </c>
    </row>
    <row r="118" spans="1:2">
      <c r="A118" s="19">
        <v>13986</v>
      </c>
      <c r="B118" s="19" t="s">
        <v>1895</v>
      </c>
    </row>
    <row r="119" spans="1:2">
      <c r="A119" s="19">
        <v>14176</v>
      </c>
      <c r="B119" s="19" t="s">
        <v>1895</v>
      </c>
    </row>
    <row r="120" spans="1:2">
      <c r="A120" s="19">
        <v>14242</v>
      </c>
      <c r="B120" s="19" t="s">
        <v>1895</v>
      </c>
    </row>
    <row r="121" spans="1:2">
      <c r="A121" s="19">
        <v>14406</v>
      </c>
      <c r="B121" s="19" t="s">
        <v>1895</v>
      </c>
    </row>
    <row r="122" spans="1:2">
      <c r="A122" s="19">
        <v>14497</v>
      </c>
      <c r="B122" s="19" t="s">
        <v>1895</v>
      </c>
    </row>
    <row r="123" spans="1:2">
      <c r="A123" s="19">
        <v>14528</v>
      </c>
      <c r="B123" s="19" t="s">
        <v>1895</v>
      </c>
    </row>
    <row r="124" spans="1:2">
      <c r="A124" s="19">
        <v>14534</v>
      </c>
      <c r="B124" s="19" t="s">
        <v>1895</v>
      </c>
    </row>
    <row r="125" spans="1:2">
      <c r="A125" s="19">
        <v>14820</v>
      </c>
      <c r="B125" s="19" t="s">
        <v>1895</v>
      </c>
    </row>
    <row r="126" spans="1:2">
      <c r="A126" s="19">
        <v>14951</v>
      </c>
      <c r="B126" s="19" t="s">
        <v>1895</v>
      </c>
    </row>
    <row r="127" spans="1:2">
      <c r="A127" s="19">
        <v>15009</v>
      </c>
      <c r="B127" s="19" t="s">
        <v>1895</v>
      </c>
    </row>
    <row r="128" spans="1:2">
      <c r="A128" s="19">
        <v>15106</v>
      </c>
      <c r="B128" s="19" t="s">
        <v>1895</v>
      </c>
    </row>
    <row r="129" spans="1:2">
      <c r="A129" s="19">
        <v>15202</v>
      </c>
      <c r="B129" s="19" t="s">
        <v>1895</v>
      </c>
    </row>
    <row r="130" spans="1:2">
      <c r="A130" s="19">
        <v>15206</v>
      </c>
      <c r="B130" s="19" t="s">
        <v>1895</v>
      </c>
    </row>
    <row r="131" spans="1:2">
      <c r="A131" s="19">
        <v>15303</v>
      </c>
      <c r="B131" s="19" t="s">
        <v>1895</v>
      </c>
    </row>
    <row r="132" spans="1:2">
      <c r="A132" s="19">
        <v>15712</v>
      </c>
      <c r="B132" s="19" t="s">
        <v>1895</v>
      </c>
    </row>
    <row r="133" spans="1:2">
      <c r="A133" s="19">
        <v>15718</v>
      </c>
      <c r="B133" s="19" t="s">
        <v>1895</v>
      </c>
    </row>
    <row r="134" spans="1:2">
      <c r="A134" s="19">
        <v>15778</v>
      </c>
      <c r="B134" s="19" t="s">
        <v>1895</v>
      </c>
    </row>
    <row r="135" spans="1:2">
      <c r="A135" s="19">
        <v>15872</v>
      </c>
      <c r="B135" s="19" t="s">
        <v>1895</v>
      </c>
    </row>
    <row r="136" spans="1:2">
      <c r="A136" s="19">
        <v>15904</v>
      </c>
      <c r="B136" s="19" t="s">
        <v>1895</v>
      </c>
    </row>
    <row r="137" spans="1:2">
      <c r="A137" s="19">
        <v>16134</v>
      </c>
      <c r="B137" s="19" t="s">
        <v>1895</v>
      </c>
    </row>
    <row r="138" spans="1:2">
      <c r="A138" s="19">
        <v>16582</v>
      </c>
      <c r="B138" s="19" t="s">
        <v>1895</v>
      </c>
    </row>
    <row r="139" spans="1:2">
      <c r="A139" s="19">
        <v>16641</v>
      </c>
      <c r="B139" s="19" t="s">
        <v>1895</v>
      </c>
    </row>
    <row r="140" spans="1:2">
      <c r="A140" s="19">
        <v>16679</v>
      </c>
      <c r="B140" s="19" t="s">
        <v>1895</v>
      </c>
    </row>
    <row r="141" spans="1:2">
      <c r="A141" s="19">
        <v>16864</v>
      </c>
      <c r="B141" s="19" t="s">
        <v>1895</v>
      </c>
    </row>
    <row r="142" spans="1:2">
      <c r="A142" s="19">
        <v>16961</v>
      </c>
      <c r="B142" s="19" t="s">
        <v>1895</v>
      </c>
    </row>
    <row r="143" spans="1:2">
      <c r="A143" s="19">
        <v>17058</v>
      </c>
      <c r="B143" s="19" t="s">
        <v>1895</v>
      </c>
    </row>
    <row r="144" spans="1:2">
      <c r="A144" s="19">
        <v>17155</v>
      </c>
      <c r="B144" s="19" t="s">
        <v>1895</v>
      </c>
    </row>
    <row r="145" spans="1:2">
      <c r="A145" s="19">
        <v>17255</v>
      </c>
      <c r="B145" s="19" t="s">
        <v>1895</v>
      </c>
    </row>
    <row r="146" spans="1:2">
      <c r="A146" s="19">
        <v>17282</v>
      </c>
      <c r="B146" s="19" t="s">
        <v>1895</v>
      </c>
    </row>
    <row r="147" spans="1:2">
      <c r="A147" s="19">
        <v>17313</v>
      </c>
      <c r="B147" s="19" t="s">
        <v>1895</v>
      </c>
    </row>
    <row r="148" spans="1:2">
      <c r="A148" s="19">
        <v>17508</v>
      </c>
      <c r="B148" s="19" t="s">
        <v>1895</v>
      </c>
    </row>
    <row r="149" spans="1:2">
      <c r="A149" s="19">
        <v>17668</v>
      </c>
      <c r="B149" s="19" t="s">
        <v>1895</v>
      </c>
    </row>
    <row r="150" spans="1:2">
      <c r="A150" s="19">
        <v>17858</v>
      </c>
      <c r="B150" s="19" t="s">
        <v>1895</v>
      </c>
    </row>
    <row r="151" spans="1:2">
      <c r="A151" s="19">
        <v>17985</v>
      </c>
      <c r="B151" s="19" t="s">
        <v>1895</v>
      </c>
    </row>
    <row r="152" spans="1:2">
      <c r="A152" s="19">
        <v>17988</v>
      </c>
      <c r="B152" s="19" t="s">
        <v>1895</v>
      </c>
    </row>
    <row r="153" spans="1:2">
      <c r="A153" s="19">
        <v>18119</v>
      </c>
      <c r="B153" s="19" t="s">
        <v>1895</v>
      </c>
    </row>
    <row r="154" spans="1:2">
      <c r="A154" s="19">
        <v>18215</v>
      </c>
      <c r="B154" s="19" t="s">
        <v>1895</v>
      </c>
    </row>
    <row r="155" spans="1:2">
      <c r="A155" s="19">
        <v>18336</v>
      </c>
      <c r="B155" s="19" t="s">
        <v>1895</v>
      </c>
    </row>
    <row r="156" spans="1:2">
      <c r="A156" s="19">
        <v>18496</v>
      </c>
      <c r="B156" s="19" t="s">
        <v>1895</v>
      </c>
    </row>
    <row r="157" spans="1:2">
      <c r="A157" s="19">
        <v>18533</v>
      </c>
      <c r="B157" s="19" t="s">
        <v>1895</v>
      </c>
    </row>
    <row r="158" spans="1:2">
      <c r="A158" s="19">
        <v>18593</v>
      </c>
      <c r="B158" s="19" t="s">
        <v>1895</v>
      </c>
    </row>
    <row r="159" spans="1:2">
      <c r="A159" s="19">
        <v>18661</v>
      </c>
      <c r="B159" s="19" t="s">
        <v>1895</v>
      </c>
    </row>
    <row r="160" spans="1:2">
      <c r="A160" s="19">
        <v>18689</v>
      </c>
      <c r="B160" s="19" t="s">
        <v>1895</v>
      </c>
    </row>
    <row r="161" spans="1:2">
      <c r="A161" s="19">
        <v>18753</v>
      </c>
      <c r="B161" s="19" t="s">
        <v>1895</v>
      </c>
    </row>
    <row r="162" spans="1:2">
      <c r="A162" s="19">
        <v>18822</v>
      </c>
      <c r="B162" s="19" t="s">
        <v>1895</v>
      </c>
    </row>
    <row r="163" spans="1:2">
      <c r="A163" s="19">
        <v>18919</v>
      </c>
      <c r="B163" s="19" t="s">
        <v>1895</v>
      </c>
    </row>
    <row r="164" spans="1:2">
      <c r="A164" s="19">
        <v>19010</v>
      </c>
      <c r="B164" s="19" t="s">
        <v>1895</v>
      </c>
    </row>
    <row r="165" spans="1:2">
      <c r="A165" s="19">
        <v>19078</v>
      </c>
      <c r="B165" s="19" t="s">
        <v>1895</v>
      </c>
    </row>
    <row r="166" spans="1:2">
      <c r="A166" s="19">
        <v>19138</v>
      </c>
      <c r="B166" s="19" t="s">
        <v>1895</v>
      </c>
    </row>
    <row r="167" spans="1:2">
      <c r="A167" s="19">
        <v>19523</v>
      </c>
      <c r="B167" s="19" t="s">
        <v>1895</v>
      </c>
    </row>
    <row r="168" spans="1:2">
      <c r="A168" s="19">
        <v>19616</v>
      </c>
      <c r="B168" s="19" t="s">
        <v>1895</v>
      </c>
    </row>
    <row r="169" spans="1:2">
      <c r="A169" s="19">
        <v>19718</v>
      </c>
      <c r="B169" s="19" t="s">
        <v>1895</v>
      </c>
    </row>
    <row r="170" spans="1:2">
      <c r="A170" s="19">
        <v>20036</v>
      </c>
      <c r="B170" s="19" t="s">
        <v>1895</v>
      </c>
    </row>
    <row r="171" spans="1:2">
      <c r="A171" s="19">
        <v>20134</v>
      </c>
      <c r="B171" s="19" t="s">
        <v>1895</v>
      </c>
    </row>
    <row r="172" spans="1:2">
      <c r="A172" s="19">
        <v>20389</v>
      </c>
      <c r="B172" s="19" t="s">
        <v>1895</v>
      </c>
    </row>
    <row r="173" spans="1:2">
      <c r="A173" s="19">
        <v>20453</v>
      </c>
      <c r="B173" s="19" t="s">
        <v>1895</v>
      </c>
    </row>
    <row r="174" spans="1:2">
      <c r="A174" s="19">
        <v>20480</v>
      </c>
      <c r="B174" s="19" t="s">
        <v>1895</v>
      </c>
    </row>
    <row r="175" spans="1:2">
      <c r="A175" s="19">
        <v>20486</v>
      </c>
      <c r="B175" s="19" t="s">
        <v>1895</v>
      </c>
    </row>
    <row r="176" spans="1:2">
      <c r="A176" s="19">
        <v>20704</v>
      </c>
      <c r="B176" s="19" t="s">
        <v>1895</v>
      </c>
    </row>
    <row r="177" spans="1:2">
      <c r="A177" s="19">
        <v>20743</v>
      </c>
      <c r="B177" s="19" t="s">
        <v>1895</v>
      </c>
    </row>
    <row r="178" spans="1:2">
      <c r="A178" s="19">
        <v>20864</v>
      </c>
      <c r="B178" s="19" t="s">
        <v>1895</v>
      </c>
    </row>
    <row r="179" spans="1:2">
      <c r="A179" s="19">
        <v>20899</v>
      </c>
      <c r="B179" s="19" t="s">
        <v>1895</v>
      </c>
    </row>
    <row r="180" spans="1:2">
      <c r="A180" s="19">
        <v>20934</v>
      </c>
      <c r="B180" s="19" t="s">
        <v>1895</v>
      </c>
    </row>
    <row r="181" spans="1:2">
      <c r="A181" s="19">
        <v>21222</v>
      </c>
      <c r="B181" s="19" t="s">
        <v>1895</v>
      </c>
    </row>
    <row r="182" spans="1:2">
      <c r="A182" s="19">
        <v>21286</v>
      </c>
      <c r="B182" s="19" t="s">
        <v>1895</v>
      </c>
    </row>
    <row r="183" spans="1:2">
      <c r="A183" s="19">
        <v>21346</v>
      </c>
      <c r="B183" s="19" t="s">
        <v>1895</v>
      </c>
    </row>
    <row r="184" spans="1:2">
      <c r="A184" s="19">
        <v>21383</v>
      </c>
      <c r="B184" s="19" t="s">
        <v>1895</v>
      </c>
    </row>
    <row r="185" spans="1:2">
      <c r="A185" s="19">
        <v>21729</v>
      </c>
      <c r="B185" s="19" t="s">
        <v>1895</v>
      </c>
    </row>
    <row r="186" spans="1:2">
      <c r="A186" s="19">
        <v>21824</v>
      </c>
      <c r="B186" s="19" t="s">
        <v>1895</v>
      </c>
    </row>
    <row r="187" spans="1:2">
      <c r="A187" s="19">
        <v>21890</v>
      </c>
      <c r="B187" s="19" t="s">
        <v>1895</v>
      </c>
    </row>
    <row r="188" spans="1:2">
      <c r="A188" s="19">
        <v>22181</v>
      </c>
      <c r="B188" s="19" t="s">
        <v>1895</v>
      </c>
    </row>
    <row r="189" spans="1:2">
      <c r="A189" s="19">
        <v>22402</v>
      </c>
      <c r="B189" s="19" t="s">
        <v>1895</v>
      </c>
    </row>
    <row r="190" spans="1:2">
      <c r="A190" s="19">
        <v>22627</v>
      </c>
      <c r="B190" s="19" t="s">
        <v>1895</v>
      </c>
    </row>
    <row r="191" spans="1:2">
      <c r="A191" s="19">
        <v>22656</v>
      </c>
      <c r="B191" s="19" t="s">
        <v>1895</v>
      </c>
    </row>
    <row r="192" spans="1:2">
      <c r="A192" s="19">
        <v>22661</v>
      </c>
      <c r="B192" s="19" t="s">
        <v>1895</v>
      </c>
    </row>
    <row r="193" spans="1:2">
      <c r="A193" s="19">
        <v>22787</v>
      </c>
      <c r="B193" s="19" t="s">
        <v>1895</v>
      </c>
    </row>
    <row r="194" spans="1:2">
      <c r="A194" s="19">
        <v>22820</v>
      </c>
      <c r="B194" s="19" t="s">
        <v>1895</v>
      </c>
    </row>
    <row r="195" spans="1:2">
      <c r="A195" s="19">
        <v>22947</v>
      </c>
      <c r="B195" s="19" t="s">
        <v>1895</v>
      </c>
    </row>
    <row r="196" spans="1:2">
      <c r="A196" s="19">
        <v>22950</v>
      </c>
      <c r="B196" s="19" t="s">
        <v>1895</v>
      </c>
    </row>
    <row r="197" spans="1:2">
      <c r="A197" s="19">
        <v>23076</v>
      </c>
      <c r="B197" s="19" t="s">
        <v>1895</v>
      </c>
    </row>
    <row r="198" spans="1:2">
      <c r="A198" s="19">
        <v>23168</v>
      </c>
      <c r="B198" s="19" t="s">
        <v>1895</v>
      </c>
    </row>
    <row r="199" spans="1:2">
      <c r="A199" s="19">
        <v>23488</v>
      </c>
      <c r="B199" s="19" t="s">
        <v>1895</v>
      </c>
    </row>
    <row r="200" spans="1:2">
      <c r="A200" s="19">
        <v>23557</v>
      </c>
      <c r="B200" s="19" t="s">
        <v>1895</v>
      </c>
    </row>
    <row r="201" spans="1:2">
      <c r="A201" s="19">
        <v>23559</v>
      </c>
      <c r="B201" s="19" t="s">
        <v>1895</v>
      </c>
    </row>
    <row r="202" spans="1:2">
      <c r="A202" s="19">
        <v>23616</v>
      </c>
      <c r="B202" s="19" t="s">
        <v>1895</v>
      </c>
    </row>
    <row r="203" spans="1:2">
      <c r="A203" s="19">
        <v>23619</v>
      </c>
      <c r="B203" s="19" t="s">
        <v>1895</v>
      </c>
    </row>
    <row r="204" spans="1:2">
      <c r="A204" s="19">
        <v>23748</v>
      </c>
      <c r="B204" s="19" t="s">
        <v>1895</v>
      </c>
    </row>
    <row r="205" spans="1:2">
      <c r="A205" s="19">
        <v>24066</v>
      </c>
      <c r="B205" s="19" t="s">
        <v>1895</v>
      </c>
    </row>
    <row r="206" spans="1:2">
      <c r="A206" s="19">
        <v>24519</v>
      </c>
      <c r="B206" s="19" t="s">
        <v>1895</v>
      </c>
    </row>
    <row r="207" spans="1:2">
      <c r="A207" s="19">
        <v>24707</v>
      </c>
      <c r="B207" s="19" t="s">
        <v>1895</v>
      </c>
    </row>
    <row r="208" spans="1:2">
      <c r="A208" s="19">
        <v>24902</v>
      </c>
      <c r="B208" s="19" t="s">
        <v>1895</v>
      </c>
    </row>
    <row r="209" spans="1:2">
      <c r="A209" s="19">
        <v>25095</v>
      </c>
      <c r="B209" s="19" t="s">
        <v>1895</v>
      </c>
    </row>
    <row r="210" spans="1:2">
      <c r="A210" s="19">
        <v>25152</v>
      </c>
      <c r="B210" s="19" t="s">
        <v>1895</v>
      </c>
    </row>
    <row r="211" spans="1:2">
      <c r="A211" s="19">
        <v>25157</v>
      </c>
      <c r="B211" s="19" t="s">
        <v>1895</v>
      </c>
    </row>
    <row r="212" spans="1:2">
      <c r="A212" s="19">
        <v>25478</v>
      </c>
      <c r="B212" s="19" t="s">
        <v>1895</v>
      </c>
    </row>
    <row r="213" spans="1:2">
      <c r="A213" s="19">
        <v>25479</v>
      </c>
      <c r="B213" s="19" t="s">
        <v>1895</v>
      </c>
    </row>
    <row r="214" spans="1:2">
      <c r="A214" s="19">
        <v>25735</v>
      </c>
      <c r="B214" s="19" t="s">
        <v>1895</v>
      </c>
    </row>
    <row r="215" spans="1:2">
      <c r="A215" s="19">
        <v>25799</v>
      </c>
      <c r="B215" s="19" t="s">
        <v>1895</v>
      </c>
    </row>
    <row r="216" spans="1:2">
      <c r="A216" s="19">
        <v>25828</v>
      </c>
      <c r="B216" s="19" t="s">
        <v>1895</v>
      </c>
    </row>
    <row r="217" spans="1:2">
      <c r="A217" s="19">
        <v>25952</v>
      </c>
      <c r="B217" s="19" t="s">
        <v>1895</v>
      </c>
    </row>
    <row r="218" spans="1:2">
      <c r="A218" s="19">
        <v>26240</v>
      </c>
      <c r="B218" s="19" t="s">
        <v>1895</v>
      </c>
    </row>
    <row r="219" spans="1:2">
      <c r="A219" s="19">
        <v>26372</v>
      </c>
      <c r="B219" s="19" t="s">
        <v>1895</v>
      </c>
    </row>
    <row r="220" spans="1:2">
      <c r="A220" s="19">
        <v>26784</v>
      </c>
      <c r="B220" s="19" t="s">
        <v>1895</v>
      </c>
    </row>
    <row r="221" spans="1:2">
      <c r="A221" s="19">
        <v>26852</v>
      </c>
      <c r="B221" s="19" t="s">
        <v>1895</v>
      </c>
    </row>
    <row r="222" spans="1:2">
      <c r="A222" s="19">
        <v>26881</v>
      </c>
      <c r="B222" s="19" t="s">
        <v>1895</v>
      </c>
    </row>
    <row r="223" spans="1:2">
      <c r="A223" s="19">
        <v>26982</v>
      </c>
      <c r="B223" s="19" t="s">
        <v>1895</v>
      </c>
    </row>
    <row r="224" spans="1:2">
      <c r="A224" s="19">
        <v>27137</v>
      </c>
      <c r="B224" s="19" t="s">
        <v>1895</v>
      </c>
    </row>
    <row r="225" spans="1:2">
      <c r="A225" s="19">
        <v>27490</v>
      </c>
      <c r="B225" s="19" t="s">
        <v>1895</v>
      </c>
    </row>
    <row r="226" spans="1:2">
      <c r="A226" s="19">
        <v>27712</v>
      </c>
      <c r="B226" s="19" t="s">
        <v>1895</v>
      </c>
    </row>
    <row r="227" spans="1:2">
      <c r="A227" s="19">
        <v>27744</v>
      </c>
      <c r="B227" s="19" t="s">
        <v>1895</v>
      </c>
    </row>
    <row r="228" spans="1:2">
      <c r="A228" s="19">
        <v>27750</v>
      </c>
      <c r="B228" s="19" t="s">
        <v>1895</v>
      </c>
    </row>
    <row r="229" spans="1:2">
      <c r="A229" s="19">
        <v>28003</v>
      </c>
      <c r="B229" s="19" t="s">
        <v>1895</v>
      </c>
    </row>
    <row r="230" spans="1:2">
      <c r="A230" s="19">
        <v>28037</v>
      </c>
      <c r="B230" s="19" t="s">
        <v>1895</v>
      </c>
    </row>
    <row r="231" spans="1:2">
      <c r="A231" s="19">
        <v>28291</v>
      </c>
      <c r="B231" s="19" t="s">
        <v>1895</v>
      </c>
    </row>
    <row r="232" spans="1:2">
      <c r="A232" s="19">
        <v>28387</v>
      </c>
      <c r="B232" s="19" t="s">
        <v>1895</v>
      </c>
    </row>
    <row r="233" spans="1:2">
      <c r="A233" s="19">
        <v>28419</v>
      </c>
      <c r="B233" s="19" t="s">
        <v>1895</v>
      </c>
    </row>
    <row r="234" spans="1:2">
      <c r="A234" s="19">
        <v>28455</v>
      </c>
      <c r="B234" s="19" t="s">
        <v>1895</v>
      </c>
    </row>
    <row r="235" spans="1:2">
      <c r="A235" s="19">
        <v>28544</v>
      </c>
      <c r="B235" s="19" t="s">
        <v>1895</v>
      </c>
    </row>
    <row r="236" spans="1:2">
      <c r="A236" s="19">
        <v>28928</v>
      </c>
      <c r="B236" s="19" t="s">
        <v>1895</v>
      </c>
    </row>
    <row r="237" spans="1:2">
      <c r="A237" s="19">
        <v>29095</v>
      </c>
      <c r="B237" s="19" t="s">
        <v>1895</v>
      </c>
    </row>
    <row r="238" spans="1:2">
      <c r="A238" s="19">
        <v>29318</v>
      </c>
      <c r="B238" s="19" t="s">
        <v>1895</v>
      </c>
    </row>
    <row r="239" spans="1:2">
      <c r="A239" s="19">
        <v>29376</v>
      </c>
      <c r="B239" s="19" t="s">
        <v>1895</v>
      </c>
    </row>
    <row r="240" spans="1:2">
      <c r="A240" s="19">
        <v>29380</v>
      </c>
      <c r="B240" s="19" t="s">
        <v>1895</v>
      </c>
    </row>
    <row r="241" spans="1:2">
      <c r="A241" s="19">
        <v>29410</v>
      </c>
      <c r="B241" s="19" t="s">
        <v>1895</v>
      </c>
    </row>
    <row r="242" spans="1:2">
      <c r="A242" s="19">
        <v>29505</v>
      </c>
      <c r="B242" s="19" t="s">
        <v>1895</v>
      </c>
    </row>
    <row r="243" spans="1:2">
      <c r="A243" s="19">
        <v>29506</v>
      </c>
      <c r="B243" s="19" t="s">
        <v>1895</v>
      </c>
    </row>
    <row r="244" spans="1:2">
      <c r="A244" s="19">
        <v>29861</v>
      </c>
      <c r="B244" s="19" t="s">
        <v>1895</v>
      </c>
    </row>
    <row r="245" spans="1:2">
      <c r="A245" s="19">
        <v>29991</v>
      </c>
      <c r="B245" s="19" t="s">
        <v>1895</v>
      </c>
    </row>
    <row r="246" spans="1:2">
      <c r="A246" s="19">
        <v>30176</v>
      </c>
      <c r="B246" s="19" t="s">
        <v>1895</v>
      </c>
    </row>
    <row r="247" spans="1:2">
      <c r="A247" s="19">
        <v>30403</v>
      </c>
      <c r="B247" s="19" t="s">
        <v>1895</v>
      </c>
    </row>
    <row r="248" spans="1:2">
      <c r="A248" s="19">
        <v>30469</v>
      </c>
      <c r="B248" s="19" t="s">
        <v>1895</v>
      </c>
    </row>
    <row r="249" spans="1:2">
      <c r="A249" s="19">
        <v>31073</v>
      </c>
      <c r="B249" s="19" t="s">
        <v>1895</v>
      </c>
    </row>
    <row r="250" spans="1:2">
      <c r="A250" s="19">
        <v>31232</v>
      </c>
      <c r="B250" s="19" t="s">
        <v>1895</v>
      </c>
    </row>
    <row r="251" spans="1:2">
      <c r="A251" s="19">
        <v>31303</v>
      </c>
      <c r="B251" s="19" t="s">
        <v>1895</v>
      </c>
    </row>
    <row r="252" spans="1:2">
      <c r="A252" s="19">
        <v>31682</v>
      </c>
      <c r="B252" s="19" t="s">
        <v>1895</v>
      </c>
    </row>
    <row r="253" spans="1:2">
      <c r="A253" s="19">
        <v>31844</v>
      </c>
      <c r="B253" s="19" t="s">
        <v>1895</v>
      </c>
    </row>
    <row r="254" spans="1:2">
      <c r="A254" s="19">
        <v>31907</v>
      </c>
      <c r="B254" s="19" t="s">
        <v>1895</v>
      </c>
    </row>
    <row r="255" spans="1:2">
      <c r="A255" s="19">
        <v>32036</v>
      </c>
      <c r="B255" s="19" t="s">
        <v>1895</v>
      </c>
    </row>
    <row r="256" spans="1:2">
      <c r="A256" s="19">
        <v>32582</v>
      </c>
      <c r="B256" s="19" t="s">
        <v>1895</v>
      </c>
    </row>
    <row r="257" spans="1:2">
      <c r="A257" s="19">
        <v>32901</v>
      </c>
      <c r="B257" s="19" t="s">
        <v>1895</v>
      </c>
    </row>
    <row r="258" spans="1:2">
      <c r="A258" s="19">
        <v>32931</v>
      </c>
      <c r="B258" s="19" t="s">
        <v>1895</v>
      </c>
    </row>
    <row r="259" spans="1:2">
      <c r="A259" s="19">
        <v>32966</v>
      </c>
      <c r="B259" s="19" t="s">
        <v>1895</v>
      </c>
    </row>
    <row r="260" spans="1:2">
      <c r="A260" s="19">
        <v>32996</v>
      </c>
      <c r="B260" s="19" t="s">
        <v>1895</v>
      </c>
    </row>
    <row r="261" spans="1:2">
      <c r="A261" s="19">
        <v>32998</v>
      </c>
      <c r="B261" s="19" t="s">
        <v>1895</v>
      </c>
    </row>
    <row r="262" spans="1:2">
      <c r="A262" s="19">
        <v>33283</v>
      </c>
      <c r="B262" s="19" t="s">
        <v>1895</v>
      </c>
    </row>
    <row r="263" spans="1:2">
      <c r="A263" s="19">
        <v>33317</v>
      </c>
      <c r="B263" s="19" t="s">
        <v>1895</v>
      </c>
    </row>
    <row r="264" spans="1:2">
      <c r="A264" s="19">
        <v>33477</v>
      </c>
      <c r="B264" s="19" t="s">
        <v>1895</v>
      </c>
    </row>
    <row r="265" spans="1:2">
      <c r="A265" s="19">
        <v>33510</v>
      </c>
      <c r="B265" s="19" t="s">
        <v>1895</v>
      </c>
    </row>
    <row r="266" spans="1:2">
      <c r="A266" s="19">
        <v>33541</v>
      </c>
      <c r="B266" s="19" t="s">
        <v>1895</v>
      </c>
    </row>
    <row r="267" spans="1:2">
      <c r="A267" s="19">
        <v>33637</v>
      </c>
      <c r="B267" s="19" t="s">
        <v>1895</v>
      </c>
    </row>
    <row r="268" spans="1:2">
      <c r="A268" s="19">
        <v>33921</v>
      </c>
      <c r="B268" s="19" t="s">
        <v>1895</v>
      </c>
    </row>
    <row r="269" spans="1:2">
      <c r="A269" s="19">
        <v>34117</v>
      </c>
      <c r="B269" s="19" t="s">
        <v>1895</v>
      </c>
    </row>
    <row r="270" spans="1:2">
      <c r="A270" s="19">
        <v>34209</v>
      </c>
      <c r="B270" s="19" t="s">
        <v>1895</v>
      </c>
    </row>
    <row r="271" spans="1:2">
      <c r="A271" s="19">
        <v>34338</v>
      </c>
      <c r="B271" s="19" t="s">
        <v>1895</v>
      </c>
    </row>
    <row r="272" spans="1:2">
      <c r="A272" s="19">
        <v>34532</v>
      </c>
      <c r="B272" s="19" t="s">
        <v>1895</v>
      </c>
    </row>
    <row r="273" spans="1:2">
      <c r="A273" s="19">
        <v>34658</v>
      </c>
      <c r="B273" s="19" t="s">
        <v>1895</v>
      </c>
    </row>
    <row r="274" spans="1:2">
      <c r="A274" s="19">
        <v>34661</v>
      </c>
      <c r="B274" s="19" t="s">
        <v>1895</v>
      </c>
    </row>
    <row r="275" spans="1:2">
      <c r="A275" s="19">
        <v>34689</v>
      </c>
      <c r="B275" s="19" t="s">
        <v>1895</v>
      </c>
    </row>
    <row r="276" spans="1:2">
      <c r="A276" s="19">
        <v>34916</v>
      </c>
      <c r="B276" s="19" t="s">
        <v>1895</v>
      </c>
    </row>
    <row r="277" spans="1:2">
      <c r="A277" s="19">
        <v>35047</v>
      </c>
      <c r="B277" s="19" t="s">
        <v>1895</v>
      </c>
    </row>
    <row r="278" spans="1:2">
      <c r="A278" s="19">
        <v>35110</v>
      </c>
      <c r="B278" s="19" t="s">
        <v>1895</v>
      </c>
    </row>
    <row r="279" spans="1:2">
      <c r="A279" s="19">
        <v>35111</v>
      </c>
      <c r="B279" s="19" t="s">
        <v>1895</v>
      </c>
    </row>
    <row r="280" spans="1:2">
      <c r="A280" s="19">
        <v>35137</v>
      </c>
      <c r="B280" s="19" t="s">
        <v>1895</v>
      </c>
    </row>
    <row r="281" spans="1:2">
      <c r="A281" s="19">
        <v>35366</v>
      </c>
      <c r="B281" s="19" t="s">
        <v>1895</v>
      </c>
    </row>
    <row r="282" spans="1:2">
      <c r="A282" s="19">
        <v>35492</v>
      </c>
      <c r="B282" s="19" t="s">
        <v>1895</v>
      </c>
    </row>
    <row r="283" spans="1:2">
      <c r="A283" s="19">
        <v>35554</v>
      </c>
      <c r="B283" s="19" t="s">
        <v>1895</v>
      </c>
    </row>
    <row r="284" spans="1:2">
      <c r="A284" s="19">
        <v>35588</v>
      </c>
      <c r="B284" s="19" t="s">
        <v>1895</v>
      </c>
    </row>
    <row r="285" spans="1:2">
      <c r="A285" s="19">
        <v>35687</v>
      </c>
      <c r="B285" s="19" t="s">
        <v>1895</v>
      </c>
    </row>
    <row r="286" spans="1:2">
      <c r="A286" s="19">
        <v>35744</v>
      </c>
      <c r="B286" s="19" t="s">
        <v>1895</v>
      </c>
    </row>
    <row r="287" spans="1:2">
      <c r="A287" s="19">
        <v>35877</v>
      </c>
      <c r="B287" s="19" t="s">
        <v>1895</v>
      </c>
    </row>
    <row r="288" spans="1:2">
      <c r="A288" s="19">
        <v>35910</v>
      </c>
      <c r="B288" s="19" t="s">
        <v>1895</v>
      </c>
    </row>
    <row r="289" spans="1:2">
      <c r="A289" s="19">
        <v>35936</v>
      </c>
      <c r="B289" s="19" t="s">
        <v>1895</v>
      </c>
    </row>
    <row r="290" spans="1:2">
      <c r="A290" s="19">
        <v>36038</v>
      </c>
      <c r="B290" s="19" t="s">
        <v>1895</v>
      </c>
    </row>
    <row r="291" spans="1:2">
      <c r="A291" s="19">
        <v>36067</v>
      </c>
      <c r="B291" s="19" t="s">
        <v>1895</v>
      </c>
    </row>
    <row r="292" spans="1:2">
      <c r="A292" s="19">
        <v>36160</v>
      </c>
      <c r="B292" s="19" t="s">
        <v>1895</v>
      </c>
    </row>
    <row r="293" spans="1:2">
      <c r="A293" s="19">
        <v>36262</v>
      </c>
      <c r="B293" s="19" t="s">
        <v>1895</v>
      </c>
    </row>
    <row r="294" spans="1:2">
      <c r="A294" s="19">
        <v>36449</v>
      </c>
      <c r="B294" s="19" t="s">
        <v>1895</v>
      </c>
    </row>
    <row r="295" spans="1:2">
      <c r="A295" s="19">
        <v>36609</v>
      </c>
      <c r="B295" s="19" t="s">
        <v>1895</v>
      </c>
    </row>
    <row r="296" spans="1:2">
      <c r="A296" s="19">
        <v>36676</v>
      </c>
      <c r="B296" s="19" t="s">
        <v>1895</v>
      </c>
    </row>
    <row r="297" spans="1:2">
      <c r="A297" s="19">
        <v>36679</v>
      </c>
      <c r="B297" s="19" t="s">
        <v>1895</v>
      </c>
    </row>
    <row r="298" spans="1:2">
      <c r="A298" s="19">
        <v>36705</v>
      </c>
      <c r="B298" s="19" t="s">
        <v>1895</v>
      </c>
    </row>
    <row r="299" spans="1:2">
      <c r="A299" s="19">
        <v>36707</v>
      </c>
      <c r="B299" s="19" t="s">
        <v>1895</v>
      </c>
    </row>
    <row r="300" spans="1:2">
      <c r="A300" s="19">
        <v>36743</v>
      </c>
      <c r="B300" s="19" t="s">
        <v>1895</v>
      </c>
    </row>
    <row r="301" spans="1:2">
      <c r="A301" s="19">
        <v>36772</v>
      </c>
      <c r="B301" s="19" t="s">
        <v>1895</v>
      </c>
    </row>
    <row r="302" spans="1:2">
      <c r="A302" s="19">
        <v>36773</v>
      </c>
      <c r="B302" s="19" t="s">
        <v>1895</v>
      </c>
    </row>
    <row r="303" spans="1:2">
      <c r="A303" s="19">
        <v>36932</v>
      </c>
      <c r="B303" s="19" t="s">
        <v>1895</v>
      </c>
    </row>
    <row r="304" spans="1:2">
      <c r="A304" s="19">
        <v>36934</v>
      </c>
      <c r="B304" s="19" t="s">
        <v>1895</v>
      </c>
    </row>
    <row r="305" spans="1:2">
      <c r="A305" s="19">
        <v>36992</v>
      </c>
      <c r="B305" s="19" t="s">
        <v>1895</v>
      </c>
    </row>
    <row r="306" spans="1:2">
      <c r="A306" s="19">
        <v>36994</v>
      </c>
      <c r="B306" s="19" t="s">
        <v>1895</v>
      </c>
    </row>
    <row r="307" spans="1:2">
      <c r="A307" s="19">
        <v>36998</v>
      </c>
      <c r="B307" s="19" t="s">
        <v>1895</v>
      </c>
    </row>
    <row r="308" spans="1:2">
      <c r="A308" s="19">
        <v>36999</v>
      </c>
      <c r="B308" s="19" t="s">
        <v>1895</v>
      </c>
    </row>
    <row r="309" spans="1:2">
      <c r="A309" s="19">
        <v>37250</v>
      </c>
      <c r="B309" s="19" t="s">
        <v>1895</v>
      </c>
    </row>
    <row r="310" spans="1:2">
      <c r="A310" s="19">
        <v>37380</v>
      </c>
      <c r="B310" s="19" t="s">
        <v>1895</v>
      </c>
    </row>
    <row r="311" spans="1:2">
      <c r="A311" s="19">
        <v>37414</v>
      </c>
      <c r="B311" s="19" t="s">
        <v>1895</v>
      </c>
    </row>
    <row r="312" spans="1:2">
      <c r="A312" s="19">
        <v>37572</v>
      </c>
      <c r="B312" s="19" t="s">
        <v>1895</v>
      </c>
    </row>
    <row r="313" spans="1:2">
      <c r="A313" s="19">
        <v>37760</v>
      </c>
      <c r="B313" s="19" t="s">
        <v>1895</v>
      </c>
    </row>
    <row r="314" spans="1:2">
      <c r="A314" s="19">
        <v>37860</v>
      </c>
      <c r="B314" s="19" t="s">
        <v>1895</v>
      </c>
    </row>
    <row r="315" spans="1:2">
      <c r="A315" s="19">
        <v>37862</v>
      </c>
      <c r="B315" s="19" t="s">
        <v>1895</v>
      </c>
    </row>
    <row r="316" spans="1:2">
      <c r="A316" s="19">
        <v>37924</v>
      </c>
      <c r="B316" s="19" t="s">
        <v>1895</v>
      </c>
    </row>
    <row r="317" spans="1:2">
      <c r="A317" s="19">
        <v>38050</v>
      </c>
      <c r="B317" s="19" t="s">
        <v>1895</v>
      </c>
    </row>
    <row r="318" spans="1:2">
      <c r="A318" s="19">
        <v>38210</v>
      </c>
      <c r="B318" s="19" t="s">
        <v>1895</v>
      </c>
    </row>
    <row r="319" spans="1:2">
      <c r="A319" s="19">
        <v>38240</v>
      </c>
      <c r="B319" s="19" t="s">
        <v>1895</v>
      </c>
    </row>
    <row r="320" spans="1:2">
      <c r="A320" s="19">
        <v>38272</v>
      </c>
      <c r="B320" s="19" t="s">
        <v>1895</v>
      </c>
    </row>
    <row r="321" spans="1:2">
      <c r="A321" s="19">
        <v>38400</v>
      </c>
      <c r="B321" s="19" t="s">
        <v>1895</v>
      </c>
    </row>
    <row r="322" spans="1:2">
      <c r="A322" s="19">
        <v>38530</v>
      </c>
      <c r="B322" s="19" t="s">
        <v>1895</v>
      </c>
    </row>
    <row r="323" spans="1:2">
      <c r="A323" s="19">
        <v>38596</v>
      </c>
      <c r="B323" s="19" t="s">
        <v>1895</v>
      </c>
    </row>
    <row r="324" spans="1:2">
      <c r="A324" s="19">
        <v>38661</v>
      </c>
      <c r="B324" s="19" t="s">
        <v>1895</v>
      </c>
    </row>
    <row r="325" spans="1:2">
      <c r="A325" s="19">
        <v>38787</v>
      </c>
      <c r="B325" s="19" t="s">
        <v>1895</v>
      </c>
    </row>
    <row r="326" spans="1:2">
      <c r="A326" s="19">
        <v>39043</v>
      </c>
      <c r="B326" s="19" t="s">
        <v>1895</v>
      </c>
    </row>
    <row r="327" spans="1:2">
      <c r="A327" s="19">
        <v>39075</v>
      </c>
      <c r="B327" s="19" t="s">
        <v>1895</v>
      </c>
    </row>
    <row r="328" spans="1:2">
      <c r="A328" s="19">
        <v>39169</v>
      </c>
      <c r="B328" s="19" t="s">
        <v>1895</v>
      </c>
    </row>
    <row r="329" spans="1:2">
      <c r="A329" s="19">
        <v>39333</v>
      </c>
      <c r="B329" s="19" t="s">
        <v>1895</v>
      </c>
    </row>
    <row r="330" spans="1:2">
      <c r="A330" s="19">
        <v>39490</v>
      </c>
      <c r="B330" s="19" t="s">
        <v>1895</v>
      </c>
    </row>
    <row r="331" spans="1:2">
      <c r="A331" s="19">
        <v>39555</v>
      </c>
      <c r="B331" s="19" t="s">
        <v>1895</v>
      </c>
    </row>
    <row r="332" spans="1:2">
      <c r="A332" s="19">
        <v>39619</v>
      </c>
      <c r="B332" s="19" t="s">
        <v>1895</v>
      </c>
    </row>
    <row r="333" spans="1:2">
      <c r="A333" s="19">
        <v>39872</v>
      </c>
      <c r="B333" s="19" t="s">
        <v>1895</v>
      </c>
    </row>
    <row r="334" spans="1:2">
      <c r="A334" s="19">
        <v>39904</v>
      </c>
      <c r="B334" s="19" t="s">
        <v>1895</v>
      </c>
    </row>
    <row r="335" spans="1:2">
      <c r="A335" s="19">
        <v>39943</v>
      </c>
      <c r="B335" s="19" t="s">
        <v>1895</v>
      </c>
    </row>
    <row r="336" spans="1:2">
      <c r="A336" s="19">
        <v>40097</v>
      </c>
      <c r="B336" s="19" t="s">
        <v>1895</v>
      </c>
    </row>
    <row r="337" spans="1:2">
      <c r="A337" s="19">
        <v>40132</v>
      </c>
      <c r="B337" s="19" t="s">
        <v>1895</v>
      </c>
    </row>
    <row r="338" spans="1:2">
      <c r="A338" s="19">
        <v>40134</v>
      </c>
      <c r="B338" s="19" t="s">
        <v>1895</v>
      </c>
    </row>
    <row r="339" spans="1:2">
      <c r="A339" s="19">
        <v>40160</v>
      </c>
      <c r="B339" s="19" t="s">
        <v>1895</v>
      </c>
    </row>
    <row r="340" spans="1:2">
      <c r="A340" s="19">
        <v>40354</v>
      </c>
      <c r="B340" s="19" t="s">
        <v>1895</v>
      </c>
    </row>
    <row r="341" spans="1:2">
      <c r="A341" s="19">
        <v>40802</v>
      </c>
      <c r="B341" s="19" t="s">
        <v>1895</v>
      </c>
    </row>
    <row r="342" spans="1:2">
      <c r="A342" s="19">
        <v>40806</v>
      </c>
      <c r="B342" s="19" t="s">
        <v>1895</v>
      </c>
    </row>
    <row r="343" spans="1:2">
      <c r="A343" s="19">
        <v>41059</v>
      </c>
      <c r="B343" s="19" t="s">
        <v>1895</v>
      </c>
    </row>
    <row r="344" spans="1:2">
      <c r="A344" s="19">
        <v>41120</v>
      </c>
      <c r="B344" s="19" t="s">
        <v>1895</v>
      </c>
    </row>
    <row r="345" spans="1:2">
      <c r="A345" s="19">
        <v>41186</v>
      </c>
      <c r="B345" s="19" t="s">
        <v>1895</v>
      </c>
    </row>
    <row r="346" spans="1:2">
      <c r="A346" s="19">
        <v>41216</v>
      </c>
      <c r="B346" s="19" t="s">
        <v>1895</v>
      </c>
    </row>
    <row r="347" spans="1:2">
      <c r="A347" s="19">
        <v>41508</v>
      </c>
      <c r="B347" s="19" t="s">
        <v>1895</v>
      </c>
    </row>
    <row r="348" spans="1:2">
      <c r="A348" s="19">
        <v>41760</v>
      </c>
      <c r="B348" s="19" t="s">
        <v>1895</v>
      </c>
    </row>
    <row r="349" spans="1:2">
      <c r="A349" s="19">
        <v>41861</v>
      </c>
      <c r="B349" s="19" t="s">
        <v>1895</v>
      </c>
    </row>
    <row r="350" spans="1:2">
      <c r="A350" s="19">
        <v>42342</v>
      </c>
      <c r="B350" s="19" t="s">
        <v>1895</v>
      </c>
    </row>
    <row r="351" spans="1:2">
      <c r="A351" s="19">
        <v>42375</v>
      </c>
      <c r="B351" s="19" t="s">
        <v>1895</v>
      </c>
    </row>
    <row r="352" spans="1:2">
      <c r="A352" s="19">
        <v>42436</v>
      </c>
      <c r="B352" s="19" t="s">
        <v>1895</v>
      </c>
    </row>
    <row r="353" spans="1:2">
      <c r="A353" s="19">
        <v>42563</v>
      </c>
      <c r="B353" s="19" t="s">
        <v>1895</v>
      </c>
    </row>
    <row r="354" spans="1:2">
      <c r="A354" s="19">
        <v>42628</v>
      </c>
      <c r="B354" s="19" t="s">
        <v>1895</v>
      </c>
    </row>
    <row r="355" spans="1:2">
      <c r="A355" s="19">
        <v>42788</v>
      </c>
      <c r="B355" s="19" t="s">
        <v>1895</v>
      </c>
    </row>
    <row r="356" spans="1:2">
      <c r="A356" s="19">
        <v>42823</v>
      </c>
      <c r="B356" s="19" t="s">
        <v>1895</v>
      </c>
    </row>
    <row r="357" spans="1:2">
      <c r="A357" s="19">
        <v>42850</v>
      </c>
      <c r="B357" s="19" t="s">
        <v>1895</v>
      </c>
    </row>
    <row r="358" spans="1:2">
      <c r="A358" s="19">
        <v>42912</v>
      </c>
      <c r="B358" s="19" t="s">
        <v>1895</v>
      </c>
    </row>
    <row r="359" spans="1:2">
      <c r="A359" s="19">
        <v>42945</v>
      </c>
      <c r="B359" s="19" t="s">
        <v>1895</v>
      </c>
    </row>
    <row r="360" spans="1:2">
      <c r="A360" s="19">
        <v>43138</v>
      </c>
      <c r="B360" s="19" t="s">
        <v>1895</v>
      </c>
    </row>
    <row r="361" spans="1:2">
      <c r="A361" s="19">
        <v>43140</v>
      </c>
      <c r="B361" s="19" t="s">
        <v>1895</v>
      </c>
    </row>
    <row r="362" spans="1:2">
      <c r="A362" s="19">
        <v>43203</v>
      </c>
      <c r="B362" s="19" t="s">
        <v>1895</v>
      </c>
    </row>
    <row r="363" spans="1:2">
      <c r="A363" s="19">
        <v>43269</v>
      </c>
      <c r="B363" s="19" t="s">
        <v>1895</v>
      </c>
    </row>
    <row r="364" spans="1:2">
      <c r="A364" s="19">
        <v>43488</v>
      </c>
      <c r="B364" s="19" t="s">
        <v>1895</v>
      </c>
    </row>
    <row r="365" spans="1:2">
      <c r="A365" s="19">
        <v>43494</v>
      </c>
      <c r="B365" s="19" t="s">
        <v>1895</v>
      </c>
    </row>
    <row r="366" spans="1:2">
      <c r="A366" s="19">
        <v>43585</v>
      </c>
      <c r="B366" s="19" t="s">
        <v>1895</v>
      </c>
    </row>
    <row r="367" spans="1:2">
      <c r="A367" s="19">
        <v>43713</v>
      </c>
      <c r="B367" s="19" t="s">
        <v>1895</v>
      </c>
    </row>
    <row r="368" spans="1:2">
      <c r="A368" s="19">
        <v>44098</v>
      </c>
      <c r="B368" s="19" t="s">
        <v>1895</v>
      </c>
    </row>
    <row r="369" spans="1:2">
      <c r="A369" s="19">
        <v>44292</v>
      </c>
      <c r="B369" s="19" t="s">
        <v>1895</v>
      </c>
    </row>
    <row r="370" spans="1:2">
      <c r="A370" s="19">
        <v>44486</v>
      </c>
      <c r="B370" s="19" t="s">
        <v>1895</v>
      </c>
    </row>
    <row r="371" spans="1:2">
      <c r="A371" s="19">
        <v>44579</v>
      </c>
      <c r="B371" s="19" t="s">
        <v>1895</v>
      </c>
    </row>
    <row r="372" spans="1:2">
      <c r="A372" s="19">
        <v>44583</v>
      </c>
      <c r="B372" s="19" t="s">
        <v>1895</v>
      </c>
    </row>
    <row r="373" spans="1:2">
      <c r="A373" s="19">
        <v>44869</v>
      </c>
      <c r="B373" s="19" t="s">
        <v>1895</v>
      </c>
    </row>
    <row r="374" spans="1:2">
      <c r="A374" s="19">
        <v>44962</v>
      </c>
      <c r="B374" s="19" t="s">
        <v>1895</v>
      </c>
    </row>
    <row r="375" spans="1:2">
      <c r="A375" s="19">
        <v>45127</v>
      </c>
      <c r="B375" s="19" t="s">
        <v>1895</v>
      </c>
    </row>
    <row r="376" spans="1:2">
      <c r="A376" s="19">
        <v>45605</v>
      </c>
      <c r="B376" s="19" t="s">
        <v>1895</v>
      </c>
    </row>
    <row r="377" spans="1:2">
      <c r="A377" s="19">
        <v>45632</v>
      </c>
      <c r="B377" s="19" t="s">
        <v>1895</v>
      </c>
    </row>
    <row r="378" spans="1:2">
      <c r="A378" s="19">
        <v>45698</v>
      </c>
      <c r="B378" s="19" t="s">
        <v>1895</v>
      </c>
    </row>
    <row r="379" spans="1:2">
      <c r="A379" s="19">
        <v>45767</v>
      </c>
      <c r="B379" s="19" t="s">
        <v>1895</v>
      </c>
    </row>
    <row r="380" spans="1:2">
      <c r="A380" s="19">
        <v>45794</v>
      </c>
      <c r="B380" s="19" t="s">
        <v>1895</v>
      </c>
    </row>
    <row r="381" spans="1:2">
      <c r="A381" s="19">
        <v>45863</v>
      </c>
      <c r="B381" s="19" t="s">
        <v>1895</v>
      </c>
    </row>
    <row r="382" spans="1:2">
      <c r="A382" s="19">
        <v>46052</v>
      </c>
      <c r="B382" s="19" t="s">
        <v>1895</v>
      </c>
    </row>
    <row r="383" spans="1:2">
      <c r="A383" s="19">
        <v>46276</v>
      </c>
      <c r="B383" s="19" t="s">
        <v>1895</v>
      </c>
    </row>
    <row r="384" spans="1:2">
      <c r="A384" s="19">
        <v>46311</v>
      </c>
      <c r="B384" s="19" t="s">
        <v>1895</v>
      </c>
    </row>
    <row r="385" spans="1:2">
      <c r="A385" s="19">
        <v>46341</v>
      </c>
      <c r="B385" s="19" t="s">
        <v>1895</v>
      </c>
    </row>
    <row r="386" spans="1:2">
      <c r="A386" s="19">
        <v>46375</v>
      </c>
      <c r="B386" s="19" t="s">
        <v>1895</v>
      </c>
    </row>
    <row r="387" spans="1:2">
      <c r="A387" s="19">
        <v>46497</v>
      </c>
      <c r="B387" s="19" t="s">
        <v>1895</v>
      </c>
    </row>
    <row r="388" spans="1:2">
      <c r="A388" s="19">
        <v>46662</v>
      </c>
      <c r="B388" s="19" t="s">
        <v>1895</v>
      </c>
    </row>
    <row r="389" spans="1:2">
      <c r="A389" s="19">
        <v>46852</v>
      </c>
      <c r="B389" s="19" t="s">
        <v>1895</v>
      </c>
    </row>
    <row r="390" spans="1:2">
      <c r="A390" s="19">
        <v>47078</v>
      </c>
      <c r="B390" s="19" t="s">
        <v>1895</v>
      </c>
    </row>
    <row r="391" spans="1:2">
      <c r="A391" s="19">
        <v>47079</v>
      </c>
      <c r="B391" s="19" t="s">
        <v>1895</v>
      </c>
    </row>
    <row r="392" spans="1:2">
      <c r="A392" s="19">
        <v>47109</v>
      </c>
      <c r="B392" s="19" t="s">
        <v>1895</v>
      </c>
    </row>
    <row r="393" spans="1:2">
      <c r="A393" s="19">
        <v>47138</v>
      </c>
      <c r="B393" s="19" t="s">
        <v>1895</v>
      </c>
    </row>
    <row r="394" spans="1:2">
      <c r="A394" s="19">
        <v>47174</v>
      </c>
      <c r="B394" s="19" t="s">
        <v>1895</v>
      </c>
    </row>
    <row r="395" spans="1:2">
      <c r="A395" s="19">
        <v>47265</v>
      </c>
      <c r="B395" s="19" t="s">
        <v>1895</v>
      </c>
    </row>
    <row r="396" spans="1:2">
      <c r="A396" s="19">
        <v>47271</v>
      </c>
      <c r="B396" s="19" t="s">
        <v>1895</v>
      </c>
    </row>
    <row r="397" spans="1:2">
      <c r="A397" s="19">
        <v>47457</v>
      </c>
      <c r="B397" s="19" t="s">
        <v>1895</v>
      </c>
    </row>
    <row r="398" spans="1:2">
      <c r="A398" s="19">
        <v>47494</v>
      </c>
      <c r="B398" s="19" t="s">
        <v>1895</v>
      </c>
    </row>
    <row r="399" spans="1:2">
      <c r="A399" s="19">
        <v>47620</v>
      </c>
      <c r="B399" s="19" t="s">
        <v>1895</v>
      </c>
    </row>
    <row r="400" spans="1:2">
      <c r="A400" s="19">
        <v>47621</v>
      </c>
      <c r="B400" s="19" t="s">
        <v>1895</v>
      </c>
    </row>
    <row r="401" spans="1:2">
      <c r="A401" s="19">
        <v>47813</v>
      </c>
      <c r="B401" s="19" t="s">
        <v>1895</v>
      </c>
    </row>
    <row r="402" spans="1:2">
      <c r="A402" s="19">
        <v>47876</v>
      </c>
      <c r="B402" s="19" t="s">
        <v>1895</v>
      </c>
    </row>
    <row r="403" spans="1:2">
      <c r="A403" s="19">
        <v>47910</v>
      </c>
      <c r="B403" s="19" t="s">
        <v>1895</v>
      </c>
    </row>
    <row r="404" spans="1:2">
      <c r="A404" s="19">
        <v>48293</v>
      </c>
      <c r="B404" s="19" t="s">
        <v>1895</v>
      </c>
    </row>
    <row r="405" spans="1:2">
      <c r="A405" s="19">
        <v>48295</v>
      </c>
      <c r="B405" s="19" t="s">
        <v>1895</v>
      </c>
    </row>
    <row r="406" spans="1:2">
      <c r="A406" s="19">
        <v>48321</v>
      </c>
      <c r="B406" s="19" t="s">
        <v>1895</v>
      </c>
    </row>
    <row r="407" spans="1:2">
      <c r="A407" s="19">
        <v>48353</v>
      </c>
      <c r="B407" s="19" t="s">
        <v>1895</v>
      </c>
    </row>
    <row r="408" spans="1:2">
      <c r="A408" s="19">
        <v>48391</v>
      </c>
      <c r="B408" s="19" t="s">
        <v>1895</v>
      </c>
    </row>
    <row r="409" spans="1:2">
      <c r="A409" s="19">
        <v>48448</v>
      </c>
      <c r="B409" s="19" t="s">
        <v>1895</v>
      </c>
    </row>
    <row r="410" spans="1:2">
      <c r="A410" s="19">
        <v>48486</v>
      </c>
      <c r="B410" s="19" t="s">
        <v>1895</v>
      </c>
    </row>
    <row r="411" spans="1:2">
      <c r="A411" s="19">
        <v>48487</v>
      </c>
      <c r="B411" s="19" t="s">
        <v>1895</v>
      </c>
    </row>
    <row r="412" spans="1:2">
      <c r="A412" s="19">
        <v>48615</v>
      </c>
      <c r="B412" s="19" t="s">
        <v>1895</v>
      </c>
    </row>
    <row r="413" spans="1:2">
      <c r="A413" s="19">
        <v>48710</v>
      </c>
      <c r="B413" s="19" t="s">
        <v>1895</v>
      </c>
    </row>
    <row r="414" spans="1:2">
      <c r="A414" s="19">
        <v>48773</v>
      </c>
      <c r="B414" s="19" t="s">
        <v>1895</v>
      </c>
    </row>
    <row r="415" spans="1:2">
      <c r="A415" s="19">
        <v>48775</v>
      </c>
      <c r="B415" s="19" t="s">
        <v>1895</v>
      </c>
    </row>
    <row r="416" spans="1:2">
      <c r="A416" s="19">
        <v>48931</v>
      </c>
      <c r="B416" s="19" t="s">
        <v>1895</v>
      </c>
    </row>
    <row r="417" spans="1:2">
      <c r="A417" s="19">
        <v>49026</v>
      </c>
      <c r="B417" s="19" t="s">
        <v>1895</v>
      </c>
    </row>
    <row r="418" spans="1:2">
      <c r="A418" s="19">
        <v>49027</v>
      </c>
      <c r="B418" s="19" t="s">
        <v>1895</v>
      </c>
    </row>
    <row r="419" spans="1:2">
      <c r="A419" s="19">
        <v>49123</v>
      </c>
      <c r="B419" s="19" t="s">
        <v>1895</v>
      </c>
    </row>
    <row r="420" spans="1:2">
      <c r="A420" s="19">
        <v>49255</v>
      </c>
      <c r="B420" s="19" t="s">
        <v>1895</v>
      </c>
    </row>
    <row r="421" spans="1:2">
      <c r="A421" s="19">
        <v>49349</v>
      </c>
      <c r="B421" s="19" t="s">
        <v>1895</v>
      </c>
    </row>
    <row r="422" spans="1:2">
      <c r="A422" s="19">
        <v>49412</v>
      </c>
      <c r="B422" s="19" t="s">
        <v>1895</v>
      </c>
    </row>
    <row r="423" spans="1:2">
      <c r="A423" s="19">
        <v>49510</v>
      </c>
      <c r="B423" s="19" t="s">
        <v>1895</v>
      </c>
    </row>
    <row r="424" spans="1:2">
      <c r="A424" s="19">
        <v>49668</v>
      </c>
      <c r="B424" s="19" t="s">
        <v>1895</v>
      </c>
    </row>
    <row r="425" spans="1:2">
      <c r="A425" s="19">
        <v>49762</v>
      </c>
      <c r="B425" s="19" t="s">
        <v>1895</v>
      </c>
    </row>
    <row r="426" spans="1:2">
      <c r="A426" s="19">
        <v>49797</v>
      </c>
      <c r="B426" s="19" t="s">
        <v>1895</v>
      </c>
    </row>
    <row r="427" spans="1:2">
      <c r="A427" s="19">
        <v>49830</v>
      </c>
      <c r="B427" s="19" t="s">
        <v>1895</v>
      </c>
    </row>
    <row r="428" spans="1:2">
      <c r="A428" s="19">
        <v>49924</v>
      </c>
      <c r="B428" s="19" t="s">
        <v>1895</v>
      </c>
    </row>
    <row r="429" spans="1:2">
      <c r="A429" s="19">
        <v>49988</v>
      </c>
      <c r="B429" s="19" t="s">
        <v>1895</v>
      </c>
    </row>
    <row r="430" spans="1:2">
      <c r="A430" s="19">
        <v>50048</v>
      </c>
      <c r="B430" s="19" t="s">
        <v>1895</v>
      </c>
    </row>
    <row r="431" spans="1:2">
      <c r="A431" s="19">
        <v>50081</v>
      </c>
      <c r="B431" s="19" t="s">
        <v>1895</v>
      </c>
    </row>
    <row r="432" spans="1:2">
      <c r="A432" s="19">
        <v>50083</v>
      </c>
      <c r="B432" s="19" t="s">
        <v>1895</v>
      </c>
    </row>
    <row r="433" spans="1:2">
      <c r="A433" s="19">
        <v>50087</v>
      </c>
      <c r="B433" s="19" t="s">
        <v>1895</v>
      </c>
    </row>
    <row r="434" spans="1:2">
      <c r="A434" s="19">
        <v>50147</v>
      </c>
      <c r="B434" s="19" t="s">
        <v>1895</v>
      </c>
    </row>
    <row r="435" spans="1:2">
      <c r="A435" s="19">
        <v>50246</v>
      </c>
      <c r="B435" s="19" t="s">
        <v>1895</v>
      </c>
    </row>
    <row r="436" spans="1:2">
      <c r="A436" s="19">
        <v>50307</v>
      </c>
      <c r="B436" s="19" t="s">
        <v>1895</v>
      </c>
    </row>
    <row r="437" spans="1:2">
      <c r="A437" s="19">
        <v>50374</v>
      </c>
      <c r="B437" s="19" t="s">
        <v>1895</v>
      </c>
    </row>
    <row r="438" spans="1:2">
      <c r="A438" s="19">
        <v>50432</v>
      </c>
      <c r="B438" s="19" t="s">
        <v>1895</v>
      </c>
    </row>
    <row r="439" spans="1:2">
      <c r="A439" s="19">
        <v>50501</v>
      </c>
      <c r="B439" s="19" t="s">
        <v>1895</v>
      </c>
    </row>
    <row r="440" spans="1:2">
      <c r="A440" s="19">
        <v>50564</v>
      </c>
      <c r="B440" s="19" t="s">
        <v>1895</v>
      </c>
    </row>
    <row r="441" spans="1:2">
      <c r="A441" s="19">
        <v>50566</v>
      </c>
      <c r="B441" s="19" t="s">
        <v>1895</v>
      </c>
    </row>
    <row r="442" spans="1:2">
      <c r="A442" s="19">
        <v>50663</v>
      </c>
      <c r="B442" s="19" t="s">
        <v>1895</v>
      </c>
    </row>
    <row r="443" spans="1:2">
      <c r="A443" s="19">
        <v>50721</v>
      </c>
      <c r="B443" s="19" t="s">
        <v>1895</v>
      </c>
    </row>
    <row r="444" spans="1:2">
      <c r="A444" s="19">
        <v>50789</v>
      </c>
      <c r="B444" s="19" t="s">
        <v>1895</v>
      </c>
    </row>
    <row r="445" spans="1:2">
      <c r="A445" s="19">
        <v>50818</v>
      </c>
      <c r="B445" s="19" t="s">
        <v>1895</v>
      </c>
    </row>
    <row r="446" spans="1:2">
      <c r="A446" s="19">
        <v>50823</v>
      </c>
      <c r="B446" s="19" t="s">
        <v>1895</v>
      </c>
    </row>
    <row r="447" spans="1:2">
      <c r="A447" s="19">
        <v>50850</v>
      </c>
      <c r="B447" s="19" t="s">
        <v>1895</v>
      </c>
    </row>
    <row r="448" spans="1:2">
      <c r="A448" s="19">
        <v>50914</v>
      </c>
      <c r="B448" s="19" t="s">
        <v>1895</v>
      </c>
    </row>
    <row r="449" spans="1:2">
      <c r="A449" s="19">
        <v>51075</v>
      </c>
      <c r="B449" s="19" t="s">
        <v>1895</v>
      </c>
    </row>
    <row r="450" spans="1:2">
      <c r="A450" s="19">
        <v>51239</v>
      </c>
      <c r="B450" s="19" t="s">
        <v>1895</v>
      </c>
    </row>
    <row r="451" spans="1:2">
      <c r="A451" s="19">
        <v>51271</v>
      </c>
      <c r="B451" s="19" t="s">
        <v>1895</v>
      </c>
    </row>
    <row r="452" spans="1:2">
      <c r="A452" s="19">
        <v>51302</v>
      </c>
      <c r="B452" s="19" t="s">
        <v>1895</v>
      </c>
    </row>
    <row r="453" spans="1:2">
      <c r="A453" s="19">
        <v>51553</v>
      </c>
      <c r="B453" s="19" t="s">
        <v>1895</v>
      </c>
    </row>
    <row r="454" spans="1:2">
      <c r="A454" s="19">
        <v>51554</v>
      </c>
      <c r="B454" s="19" t="s">
        <v>1895</v>
      </c>
    </row>
    <row r="455" spans="1:2">
      <c r="A455" s="19">
        <v>51559</v>
      </c>
      <c r="B455" s="19" t="s">
        <v>1895</v>
      </c>
    </row>
    <row r="456" spans="1:2">
      <c r="A456" s="19">
        <v>51876</v>
      </c>
      <c r="B456" s="19" t="s">
        <v>1895</v>
      </c>
    </row>
    <row r="457" spans="1:2">
      <c r="A457" s="19">
        <v>51879</v>
      </c>
      <c r="B457" s="19" t="s">
        <v>1895</v>
      </c>
    </row>
    <row r="458" spans="1:2">
      <c r="A458" s="19">
        <v>51940</v>
      </c>
      <c r="B458" s="19" t="s">
        <v>1895</v>
      </c>
    </row>
    <row r="459" spans="1:2">
      <c r="A459" s="19">
        <v>52035</v>
      </c>
      <c r="B459" s="19" t="s">
        <v>1895</v>
      </c>
    </row>
    <row r="460" spans="1:2">
      <c r="A460" s="19">
        <v>52068</v>
      </c>
      <c r="B460" s="19" t="s">
        <v>1895</v>
      </c>
    </row>
    <row r="461" spans="1:2">
      <c r="A461" s="19">
        <v>52258</v>
      </c>
      <c r="B461" s="19" t="s">
        <v>1895</v>
      </c>
    </row>
    <row r="462" spans="1:2">
      <c r="A462" s="19">
        <v>52288</v>
      </c>
      <c r="B462" s="19" t="s">
        <v>1895</v>
      </c>
    </row>
    <row r="463" spans="1:2">
      <c r="A463" s="19">
        <v>52327</v>
      </c>
      <c r="B463" s="19" t="s">
        <v>1895</v>
      </c>
    </row>
    <row r="464" spans="1:2">
      <c r="A464" s="19">
        <v>52518</v>
      </c>
      <c r="B464" s="19" t="s">
        <v>1895</v>
      </c>
    </row>
    <row r="465" spans="1:2">
      <c r="A465" s="19">
        <v>52608</v>
      </c>
      <c r="B465" s="19" t="s">
        <v>1895</v>
      </c>
    </row>
    <row r="466" spans="1:2">
      <c r="A466" s="19">
        <v>52611</v>
      </c>
      <c r="B466" s="19" t="s">
        <v>1895</v>
      </c>
    </row>
    <row r="467" spans="1:2">
      <c r="A467" s="19">
        <v>52678</v>
      </c>
      <c r="B467" s="19" t="s">
        <v>1895</v>
      </c>
    </row>
    <row r="468" spans="1:2">
      <c r="A468" s="19">
        <v>52805</v>
      </c>
      <c r="B468" s="19" t="s">
        <v>1895</v>
      </c>
    </row>
    <row r="469" spans="1:2">
      <c r="A469" s="19">
        <v>53285</v>
      </c>
      <c r="B469" s="19" t="s">
        <v>1895</v>
      </c>
    </row>
    <row r="470" spans="1:2">
      <c r="A470" s="19">
        <v>53536</v>
      </c>
      <c r="B470" s="19" t="s">
        <v>1895</v>
      </c>
    </row>
    <row r="471" spans="1:2">
      <c r="A471" s="19">
        <v>53600</v>
      </c>
      <c r="B471" s="19" t="s">
        <v>1895</v>
      </c>
    </row>
    <row r="472" spans="1:2">
      <c r="A472" s="19">
        <v>53767</v>
      </c>
      <c r="B472" s="19" t="s">
        <v>1895</v>
      </c>
    </row>
    <row r="473" spans="1:2">
      <c r="A473" s="19">
        <v>54086</v>
      </c>
      <c r="B473" s="19" t="s">
        <v>1895</v>
      </c>
    </row>
    <row r="474" spans="1:2">
      <c r="A474" s="19">
        <v>54119</v>
      </c>
      <c r="B474" s="19" t="s">
        <v>1895</v>
      </c>
    </row>
    <row r="475" spans="1:2">
      <c r="A475" s="19">
        <v>54151</v>
      </c>
      <c r="B475" s="19" t="s">
        <v>1895</v>
      </c>
    </row>
    <row r="476" spans="1:2">
      <c r="A476" s="19">
        <v>54215</v>
      </c>
      <c r="B476" s="19" t="s">
        <v>1895</v>
      </c>
    </row>
    <row r="477" spans="1:2">
      <c r="A477" s="19">
        <v>54243</v>
      </c>
      <c r="B477" s="19" t="s">
        <v>1895</v>
      </c>
    </row>
    <row r="478" spans="1:2">
      <c r="A478" s="19">
        <v>54245</v>
      </c>
      <c r="B478" s="19" t="s">
        <v>1895</v>
      </c>
    </row>
    <row r="479" spans="1:2">
      <c r="A479" s="19">
        <v>54339</v>
      </c>
      <c r="B479" s="19" t="s">
        <v>1895</v>
      </c>
    </row>
    <row r="480" spans="1:2">
      <c r="A480" s="19">
        <v>54368</v>
      </c>
      <c r="B480" s="19" t="s">
        <v>1895</v>
      </c>
    </row>
    <row r="481" spans="1:2">
      <c r="A481" s="19">
        <v>54371</v>
      </c>
      <c r="B481" s="19" t="s">
        <v>1895</v>
      </c>
    </row>
    <row r="482" spans="1:2">
      <c r="A482" s="19">
        <v>54563</v>
      </c>
      <c r="B482" s="19" t="s">
        <v>1895</v>
      </c>
    </row>
    <row r="483" spans="1:2">
      <c r="A483" s="19">
        <v>54595</v>
      </c>
      <c r="B483" s="19" t="s">
        <v>1895</v>
      </c>
    </row>
    <row r="484" spans="1:2">
      <c r="A484" s="19">
        <v>54721</v>
      </c>
      <c r="B484" s="19" t="s">
        <v>1895</v>
      </c>
    </row>
    <row r="485" spans="1:2">
      <c r="A485" s="19">
        <v>54755</v>
      </c>
      <c r="B485" s="19" t="s">
        <v>1895</v>
      </c>
    </row>
    <row r="486" spans="1:2">
      <c r="A486" s="19">
        <v>54787</v>
      </c>
      <c r="B486" s="19" t="s">
        <v>1895</v>
      </c>
    </row>
    <row r="487" spans="1:2">
      <c r="A487" s="19">
        <v>54914</v>
      </c>
      <c r="B487" s="19" t="s">
        <v>1895</v>
      </c>
    </row>
    <row r="488" spans="1:2">
      <c r="A488" s="19">
        <v>55172</v>
      </c>
      <c r="B488" s="19" t="s">
        <v>1895</v>
      </c>
    </row>
    <row r="489" spans="1:2">
      <c r="A489" s="19">
        <v>55203</v>
      </c>
      <c r="B489" s="19" t="s">
        <v>1895</v>
      </c>
    </row>
    <row r="490" spans="1:2">
      <c r="A490" s="19">
        <v>55235</v>
      </c>
      <c r="B490" s="19" t="s">
        <v>1895</v>
      </c>
    </row>
    <row r="491" spans="1:2">
      <c r="A491" s="19">
        <v>55330</v>
      </c>
      <c r="B491" s="19" t="s">
        <v>1895</v>
      </c>
    </row>
    <row r="492" spans="1:2">
      <c r="A492" s="19">
        <v>55526</v>
      </c>
      <c r="B492" s="19" t="s">
        <v>1895</v>
      </c>
    </row>
    <row r="493" spans="1:2">
      <c r="A493" s="19">
        <v>55616</v>
      </c>
      <c r="B493" s="19" t="s">
        <v>1895</v>
      </c>
    </row>
    <row r="494" spans="1:2">
      <c r="A494" s="19">
        <v>55618</v>
      </c>
      <c r="B494" s="19" t="s">
        <v>1895</v>
      </c>
    </row>
    <row r="495" spans="1:2">
      <c r="A495" s="19">
        <v>55623</v>
      </c>
      <c r="B495" s="19" t="s">
        <v>1895</v>
      </c>
    </row>
    <row r="496" spans="1:2">
      <c r="A496" s="19">
        <v>55747</v>
      </c>
      <c r="B496" s="19" t="s">
        <v>1895</v>
      </c>
    </row>
    <row r="497" spans="1:2">
      <c r="A497" s="19">
        <v>55776</v>
      </c>
      <c r="B497" s="19" t="s">
        <v>1895</v>
      </c>
    </row>
    <row r="498" spans="1:2">
      <c r="A498" s="19">
        <v>55808</v>
      </c>
      <c r="B498" s="19" t="s">
        <v>1895</v>
      </c>
    </row>
    <row r="499" spans="1:2">
      <c r="A499" s="19">
        <v>55874</v>
      </c>
      <c r="B499" s="19" t="s">
        <v>1895</v>
      </c>
    </row>
    <row r="500" spans="1:2">
      <c r="A500" s="19">
        <v>55877</v>
      </c>
      <c r="B500" s="19" t="s">
        <v>1895</v>
      </c>
    </row>
    <row r="501" spans="1:2">
      <c r="A501" s="19">
        <v>55968</v>
      </c>
      <c r="B501" s="19" t="s">
        <v>1895</v>
      </c>
    </row>
    <row r="502" spans="1:2">
      <c r="A502" s="19">
        <v>56101</v>
      </c>
      <c r="B502" s="19" t="s">
        <v>1895</v>
      </c>
    </row>
    <row r="503" spans="1:2">
      <c r="A503" s="19">
        <v>56128</v>
      </c>
      <c r="B503" s="19" t="s">
        <v>1895</v>
      </c>
    </row>
    <row r="504" spans="1:2">
      <c r="A504" s="19">
        <v>56257</v>
      </c>
      <c r="B504" s="19" t="s">
        <v>1895</v>
      </c>
    </row>
    <row r="505" spans="1:2">
      <c r="A505" s="19">
        <v>56387</v>
      </c>
      <c r="B505" s="19" t="s">
        <v>1895</v>
      </c>
    </row>
    <row r="506" spans="1:2">
      <c r="A506" s="19">
        <v>56452</v>
      </c>
      <c r="B506" s="19" t="s">
        <v>1895</v>
      </c>
    </row>
    <row r="507" spans="1:2">
      <c r="A507" s="19">
        <v>56514</v>
      </c>
      <c r="B507" s="19" t="s">
        <v>1895</v>
      </c>
    </row>
    <row r="508" spans="1:2">
      <c r="A508" s="19">
        <v>56582</v>
      </c>
      <c r="B508" s="19" t="s">
        <v>1895</v>
      </c>
    </row>
    <row r="509" spans="1:2">
      <c r="A509" s="19">
        <v>56612</v>
      </c>
      <c r="B509" s="19" t="s">
        <v>1895</v>
      </c>
    </row>
    <row r="510" spans="1:2">
      <c r="A510" s="19">
        <v>56768</v>
      </c>
      <c r="B510" s="19" t="s">
        <v>1895</v>
      </c>
    </row>
    <row r="511" spans="1:2">
      <c r="A511" s="19">
        <v>56769</v>
      </c>
      <c r="B511" s="19" t="s">
        <v>1895</v>
      </c>
    </row>
    <row r="512" spans="1:2">
      <c r="A512" s="19">
        <v>56868</v>
      </c>
      <c r="B512" s="19" t="s">
        <v>1895</v>
      </c>
    </row>
    <row r="513" spans="1:2">
      <c r="A513" s="19">
        <v>56901</v>
      </c>
      <c r="B513" s="19" t="s">
        <v>1895</v>
      </c>
    </row>
    <row r="514" spans="1:2">
      <c r="A514" s="19">
        <v>56930</v>
      </c>
      <c r="B514" s="19" t="s">
        <v>1895</v>
      </c>
    </row>
    <row r="515" spans="1:2">
      <c r="A515" s="19">
        <v>56931</v>
      </c>
      <c r="B515" s="19" t="s">
        <v>1895</v>
      </c>
    </row>
    <row r="516" spans="1:2">
      <c r="A516" s="19">
        <v>57157</v>
      </c>
      <c r="B516" s="19" t="s">
        <v>1895</v>
      </c>
    </row>
    <row r="517" spans="1:2">
      <c r="A517" s="19">
        <v>57190</v>
      </c>
      <c r="B517" s="19" t="s">
        <v>1895</v>
      </c>
    </row>
    <row r="518" spans="1:2">
      <c r="A518" s="19">
        <v>57248</v>
      </c>
      <c r="B518" s="19" t="s">
        <v>1895</v>
      </c>
    </row>
    <row r="519" spans="1:2">
      <c r="A519" s="19">
        <v>57253</v>
      </c>
      <c r="B519" s="19" t="s">
        <v>1895</v>
      </c>
    </row>
    <row r="520" spans="1:2">
      <c r="A520" s="19">
        <v>57440</v>
      </c>
      <c r="B520" s="19" t="s">
        <v>1895</v>
      </c>
    </row>
    <row r="521" spans="1:2">
      <c r="A521" s="19">
        <v>57510</v>
      </c>
      <c r="B521" s="19" t="s">
        <v>1895</v>
      </c>
    </row>
    <row r="522" spans="1:2">
      <c r="A522" s="19">
        <v>57600</v>
      </c>
      <c r="B522" s="19" t="s">
        <v>1895</v>
      </c>
    </row>
    <row r="523" spans="1:2">
      <c r="A523" s="19">
        <v>57638</v>
      </c>
      <c r="B523" s="19" t="s">
        <v>1895</v>
      </c>
    </row>
    <row r="524" spans="1:2">
      <c r="A524" s="19">
        <v>57986</v>
      </c>
      <c r="B524" s="19" t="s">
        <v>1895</v>
      </c>
    </row>
    <row r="525" spans="1:2">
      <c r="A525" s="19">
        <v>58368</v>
      </c>
      <c r="B525" s="19" t="s">
        <v>1895</v>
      </c>
    </row>
    <row r="526" spans="1:2">
      <c r="A526" s="19">
        <v>58372</v>
      </c>
      <c r="B526" s="19" t="s">
        <v>1895</v>
      </c>
    </row>
    <row r="527" spans="1:2">
      <c r="A527" s="19">
        <v>58470</v>
      </c>
      <c r="B527" s="19" t="s">
        <v>1895</v>
      </c>
    </row>
    <row r="528" spans="1:2">
      <c r="A528" s="19">
        <v>58500</v>
      </c>
      <c r="B528" s="19" t="s">
        <v>1895</v>
      </c>
    </row>
    <row r="529" spans="1:2">
      <c r="A529" s="19">
        <v>58566</v>
      </c>
      <c r="B529" s="19" t="s">
        <v>1895</v>
      </c>
    </row>
    <row r="530" spans="1:2">
      <c r="A530" s="19">
        <v>58688</v>
      </c>
      <c r="B530" s="19" t="s">
        <v>1895</v>
      </c>
    </row>
    <row r="531" spans="1:2">
      <c r="A531" s="19">
        <v>58720</v>
      </c>
      <c r="B531" s="19" t="s">
        <v>1895</v>
      </c>
    </row>
    <row r="532" spans="1:2">
      <c r="A532" s="19">
        <v>58725</v>
      </c>
      <c r="B532" s="19" t="s">
        <v>1895</v>
      </c>
    </row>
    <row r="533" spans="1:2">
      <c r="A533" s="19">
        <v>58818</v>
      </c>
      <c r="B533" s="19" t="s">
        <v>1895</v>
      </c>
    </row>
    <row r="534" spans="1:2">
      <c r="A534" s="19">
        <v>58949</v>
      </c>
      <c r="B534" s="19" t="s">
        <v>1895</v>
      </c>
    </row>
    <row r="535" spans="1:2">
      <c r="A535" s="19">
        <v>59009</v>
      </c>
      <c r="B535" s="19" t="s">
        <v>1895</v>
      </c>
    </row>
    <row r="536" spans="1:2">
      <c r="A536" s="19">
        <v>59047</v>
      </c>
      <c r="B536" s="19" t="s">
        <v>1895</v>
      </c>
    </row>
    <row r="537" spans="1:2">
      <c r="A537" s="19">
        <v>59072</v>
      </c>
      <c r="B537" s="19" t="s">
        <v>1895</v>
      </c>
    </row>
    <row r="538" spans="1:2">
      <c r="A538" s="19">
        <v>59139</v>
      </c>
      <c r="B538" s="19" t="s">
        <v>1895</v>
      </c>
    </row>
    <row r="539" spans="1:2">
      <c r="A539" s="19">
        <v>59171</v>
      </c>
      <c r="B539" s="19" t="s">
        <v>1895</v>
      </c>
    </row>
    <row r="540" spans="1:2">
      <c r="A540" s="19">
        <v>59585</v>
      </c>
      <c r="B540" s="19" t="s">
        <v>1895</v>
      </c>
    </row>
    <row r="541" spans="1:2">
      <c r="A541" s="19">
        <v>59652</v>
      </c>
      <c r="B541" s="19" t="s">
        <v>1895</v>
      </c>
    </row>
    <row r="542" spans="1:2">
      <c r="A542" s="19">
        <v>59680</v>
      </c>
      <c r="B542" s="19" t="s">
        <v>1895</v>
      </c>
    </row>
    <row r="543" spans="1:2">
      <c r="A543" s="19">
        <v>59683</v>
      </c>
      <c r="B543" s="19" t="s">
        <v>1895</v>
      </c>
    </row>
    <row r="544" spans="1:2">
      <c r="A544" s="19">
        <v>59776</v>
      </c>
      <c r="B544" s="19" t="s">
        <v>1895</v>
      </c>
    </row>
    <row r="545" spans="1:2">
      <c r="A545" s="19">
        <v>59879</v>
      </c>
      <c r="B545" s="19" t="s">
        <v>1895</v>
      </c>
    </row>
    <row r="546" spans="1:2">
      <c r="A546" s="19">
        <v>59937</v>
      </c>
      <c r="B546" s="19" t="s">
        <v>1895</v>
      </c>
    </row>
    <row r="547" spans="1:2">
      <c r="A547" s="19">
        <v>123132</v>
      </c>
      <c r="B547" s="19" t="s">
        <v>1895</v>
      </c>
    </row>
    <row r="548" spans="1:2">
      <c r="A548" s="19">
        <v>123166</v>
      </c>
      <c r="B548" s="19" t="s">
        <v>1895</v>
      </c>
    </row>
    <row r="549" spans="1:2">
      <c r="A549" s="19">
        <v>123194</v>
      </c>
      <c r="B549" s="19" t="s">
        <v>1895</v>
      </c>
    </row>
    <row r="550" spans="1:2">
      <c r="A550" s="19">
        <v>123258</v>
      </c>
      <c r="B550" s="19" t="s">
        <v>1895</v>
      </c>
    </row>
    <row r="551" spans="1:2">
      <c r="A551" s="19">
        <v>123323</v>
      </c>
      <c r="B551" s="19" t="s">
        <v>1895</v>
      </c>
    </row>
    <row r="552" spans="1:2">
      <c r="A552" s="19">
        <v>123359</v>
      </c>
      <c r="B552" s="19" t="s">
        <v>1895</v>
      </c>
    </row>
    <row r="553" spans="1:2">
      <c r="A553" s="19">
        <v>123481</v>
      </c>
      <c r="B553" s="19" t="s">
        <v>1895</v>
      </c>
    </row>
    <row r="554" spans="1:2">
      <c r="A554" s="19">
        <v>123483</v>
      </c>
      <c r="B554" s="19" t="s">
        <v>1895</v>
      </c>
    </row>
    <row r="555" spans="1:2">
      <c r="A555" s="19">
        <v>123487</v>
      </c>
      <c r="B555" s="19" t="s">
        <v>1895</v>
      </c>
    </row>
    <row r="556" spans="1:2">
      <c r="A556" s="19">
        <v>123512</v>
      </c>
      <c r="B556" s="19" t="s">
        <v>1895</v>
      </c>
    </row>
    <row r="557" spans="1:2">
      <c r="A557" s="19">
        <v>123614</v>
      </c>
      <c r="B557" s="19" t="s">
        <v>1895</v>
      </c>
    </row>
    <row r="558" spans="1:2">
      <c r="A558" s="19">
        <v>123769</v>
      </c>
      <c r="B558" s="19" t="s">
        <v>1895</v>
      </c>
    </row>
    <row r="559" spans="1:2">
      <c r="A559" s="19">
        <v>123801</v>
      </c>
      <c r="B559" s="19" t="s">
        <v>1895</v>
      </c>
    </row>
    <row r="560" spans="1:2">
      <c r="A560" s="19">
        <v>123802</v>
      </c>
      <c r="B560" s="19" t="s">
        <v>1895</v>
      </c>
    </row>
    <row r="561" spans="1:2">
      <c r="A561" s="19">
        <v>123807</v>
      </c>
      <c r="B561" s="19" t="s">
        <v>1895</v>
      </c>
    </row>
    <row r="562" spans="1:2">
      <c r="A562" s="19">
        <v>123837</v>
      </c>
      <c r="B562" s="19" t="s">
        <v>1895</v>
      </c>
    </row>
    <row r="563" spans="1:2">
      <c r="A563" s="19">
        <v>123870</v>
      </c>
      <c r="B563" s="19" t="s">
        <v>1895</v>
      </c>
    </row>
    <row r="564" spans="1:2">
      <c r="A564" s="19">
        <v>123902</v>
      </c>
      <c r="B564" s="19" t="s">
        <v>1895</v>
      </c>
    </row>
    <row r="565" spans="1:2">
      <c r="A565" s="19">
        <v>123928</v>
      </c>
      <c r="B565" s="19" t="s">
        <v>1895</v>
      </c>
    </row>
    <row r="566" spans="1:2">
      <c r="A566" s="19">
        <v>123994</v>
      </c>
      <c r="B566" s="19" t="s">
        <v>1895</v>
      </c>
    </row>
    <row r="567" spans="1:2">
      <c r="A567" s="19">
        <v>124031</v>
      </c>
      <c r="B567" s="19" t="s">
        <v>1895</v>
      </c>
    </row>
    <row r="568" spans="1:2">
      <c r="A568" s="19">
        <v>124059</v>
      </c>
      <c r="B568" s="19" t="s">
        <v>1895</v>
      </c>
    </row>
    <row r="569" spans="1:2">
      <c r="A569" s="19">
        <v>124060</v>
      </c>
      <c r="B569" s="19" t="s">
        <v>1895</v>
      </c>
    </row>
    <row r="570" spans="1:2">
      <c r="A570" s="19">
        <v>124154</v>
      </c>
      <c r="B570" s="19" t="s">
        <v>1895</v>
      </c>
    </row>
    <row r="571" spans="1:2">
      <c r="A571" s="19">
        <v>124282</v>
      </c>
      <c r="B571" s="19" t="s">
        <v>1895</v>
      </c>
    </row>
    <row r="572" spans="1:2">
      <c r="A572" s="19">
        <v>124286</v>
      </c>
      <c r="B572" s="19" t="s">
        <v>1895</v>
      </c>
    </row>
    <row r="573" spans="1:2">
      <c r="A573" s="19">
        <v>124287</v>
      </c>
      <c r="B573" s="19" t="s">
        <v>1895</v>
      </c>
    </row>
    <row r="574" spans="1:2">
      <c r="A574" s="19">
        <v>124345</v>
      </c>
      <c r="B574" s="19" t="s">
        <v>1895</v>
      </c>
    </row>
    <row r="575" spans="1:2">
      <c r="A575" s="19">
        <v>124444</v>
      </c>
      <c r="B575" s="19" t="s">
        <v>1895</v>
      </c>
    </row>
    <row r="576" spans="1:2">
      <c r="A576" s="19">
        <v>124507</v>
      </c>
      <c r="B576" s="19" t="s">
        <v>1895</v>
      </c>
    </row>
    <row r="577" spans="1:2">
      <c r="A577" s="19">
        <v>124538</v>
      </c>
      <c r="B577" s="19" t="s">
        <v>1895</v>
      </c>
    </row>
    <row r="578" spans="1:2">
      <c r="A578" s="19">
        <v>124701</v>
      </c>
      <c r="B578" s="19" t="s">
        <v>1895</v>
      </c>
    </row>
    <row r="579" spans="1:2">
      <c r="A579" s="19">
        <v>124761</v>
      </c>
      <c r="B579" s="19" t="s">
        <v>1895</v>
      </c>
    </row>
    <row r="580" spans="1:2">
      <c r="A580" s="19">
        <v>124799</v>
      </c>
      <c r="B580" s="19" t="s">
        <v>1895</v>
      </c>
    </row>
    <row r="581" spans="1:2">
      <c r="A581" s="19">
        <v>124892</v>
      </c>
      <c r="B581" s="19" t="s">
        <v>1895</v>
      </c>
    </row>
    <row r="582" spans="1:2">
      <c r="A582" s="19">
        <v>124921</v>
      </c>
      <c r="B582" s="19" t="s">
        <v>1895</v>
      </c>
    </row>
    <row r="583" spans="1:2">
      <c r="A583" s="19">
        <v>124985</v>
      </c>
      <c r="B583" s="19" t="s">
        <v>1895</v>
      </c>
    </row>
    <row r="584" spans="1:2">
      <c r="A584" s="19">
        <v>124988</v>
      </c>
      <c r="B584" s="19" t="s">
        <v>1895</v>
      </c>
    </row>
    <row r="585" spans="1:2">
      <c r="A585" s="19">
        <v>124991</v>
      </c>
      <c r="B585" s="19" t="s">
        <v>1895</v>
      </c>
    </row>
    <row r="586" spans="1:2">
      <c r="A586" s="19">
        <v>125149</v>
      </c>
      <c r="B586" s="19" t="s">
        <v>1895</v>
      </c>
    </row>
    <row r="587" spans="1:2">
      <c r="A587" s="19">
        <v>125150</v>
      </c>
      <c r="B587" s="19" t="s">
        <v>1895</v>
      </c>
    </row>
    <row r="588" spans="1:2">
      <c r="A588" s="19">
        <v>125240</v>
      </c>
      <c r="B588" s="19" t="s">
        <v>1895</v>
      </c>
    </row>
    <row r="589" spans="1:2">
      <c r="A589" s="19">
        <v>125339</v>
      </c>
      <c r="B589" s="19" t="s">
        <v>1895</v>
      </c>
    </row>
    <row r="590" spans="1:2">
      <c r="A590" s="19">
        <v>125373</v>
      </c>
      <c r="B590" s="19" t="s">
        <v>1895</v>
      </c>
    </row>
    <row r="591" spans="1:2">
      <c r="A591" s="19">
        <v>125374</v>
      </c>
      <c r="B591" s="19" t="s">
        <v>1895</v>
      </c>
    </row>
    <row r="592" spans="1:2">
      <c r="A592" s="19">
        <v>125433</v>
      </c>
      <c r="B592" s="19" t="s">
        <v>1895</v>
      </c>
    </row>
    <row r="593" spans="1:2">
      <c r="A593" s="19">
        <v>125467</v>
      </c>
      <c r="B593" s="19" t="s">
        <v>1895</v>
      </c>
    </row>
    <row r="594" spans="1:2">
      <c r="A594" s="19">
        <v>125503</v>
      </c>
      <c r="B594" s="19" t="s">
        <v>1895</v>
      </c>
    </row>
    <row r="595" spans="1:2">
      <c r="A595" s="19">
        <v>125560</v>
      </c>
      <c r="B595" s="19" t="s">
        <v>1895</v>
      </c>
    </row>
    <row r="596" spans="1:2">
      <c r="A596" s="19">
        <v>125562</v>
      </c>
      <c r="B596" s="19" t="s">
        <v>1895</v>
      </c>
    </row>
    <row r="597" spans="1:2">
      <c r="A597" s="19">
        <v>125631</v>
      </c>
      <c r="B597" s="19" t="s">
        <v>1895</v>
      </c>
    </row>
    <row r="598" spans="1:2">
      <c r="A598" s="19">
        <v>125659</v>
      </c>
      <c r="B598" s="19" t="s">
        <v>1895</v>
      </c>
    </row>
    <row r="599" spans="1:2">
      <c r="A599" s="19">
        <v>125754</v>
      </c>
      <c r="B599" s="19" t="s">
        <v>1895</v>
      </c>
    </row>
    <row r="600" spans="1:2">
      <c r="A600" s="19">
        <v>125818</v>
      </c>
      <c r="B600" s="19" t="s">
        <v>1895</v>
      </c>
    </row>
    <row r="601" spans="1:2">
      <c r="A601" s="19">
        <v>125882</v>
      </c>
      <c r="B601" s="19" t="s">
        <v>1895</v>
      </c>
    </row>
    <row r="602" spans="1:2">
      <c r="A602" s="19">
        <v>125883</v>
      </c>
      <c r="B602" s="19" t="s">
        <v>1895</v>
      </c>
    </row>
    <row r="603" spans="1:2">
      <c r="A603" s="19">
        <v>125885</v>
      </c>
      <c r="B603" s="19" t="s">
        <v>1895</v>
      </c>
    </row>
    <row r="604" spans="1:2">
      <c r="A604" s="19">
        <v>125947</v>
      </c>
      <c r="B604" s="19" t="s">
        <v>1895</v>
      </c>
    </row>
    <row r="605" spans="1:2">
      <c r="A605" s="19">
        <v>125976</v>
      </c>
      <c r="B605" s="19" t="s">
        <v>1895</v>
      </c>
    </row>
    <row r="606" spans="1:2">
      <c r="A606" s="19">
        <v>126046</v>
      </c>
      <c r="B606" s="19" t="s">
        <v>1895</v>
      </c>
    </row>
    <row r="607" spans="1:2">
      <c r="A607" s="19">
        <v>126108</v>
      </c>
      <c r="B607" s="19" t="s">
        <v>1895</v>
      </c>
    </row>
    <row r="608" spans="1:2">
      <c r="A608" s="19">
        <v>126169</v>
      </c>
      <c r="B608" s="19" t="s">
        <v>1895</v>
      </c>
    </row>
    <row r="609" spans="1:2">
      <c r="A609" s="19">
        <v>126235</v>
      </c>
      <c r="B609" s="19" t="s">
        <v>1895</v>
      </c>
    </row>
    <row r="610" spans="1:2">
      <c r="A610" s="19">
        <v>126297</v>
      </c>
      <c r="B610" s="19" t="s">
        <v>1895</v>
      </c>
    </row>
    <row r="611" spans="1:2">
      <c r="A611" s="19">
        <v>126300</v>
      </c>
      <c r="B611" s="19" t="s">
        <v>1895</v>
      </c>
    </row>
    <row r="612" spans="1:2">
      <c r="A612" s="19">
        <v>126393</v>
      </c>
      <c r="B612" s="19" t="s">
        <v>1895</v>
      </c>
    </row>
    <row r="613" spans="1:2">
      <c r="A613" s="19">
        <v>126456</v>
      </c>
      <c r="B613" s="19" t="s">
        <v>1895</v>
      </c>
    </row>
    <row r="614" spans="1:2">
      <c r="A614" s="19">
        <v>126459</v>
      </c>
      <c r="B614" s="19" t="s">
        <v>1895</v>
      </c>
    </row>
    <row r="615" spans="1:2">
      <c r="A615" s="19">
        <v>126488</v>
      </c>
      <c r="B615" s="19" t="s">
        <v>1895</v>
      </c>
    </row>
    <row r="616" spans="1:2">
      <c r="A616" s="19">
        <v>126521</v>
      </c>
      <c r="B616" s="19" t="s">
        <v>1895</v>
      </c>
    </row>
    <row r="617" spans="1:2">
      <c r="A617" s="19">
        <v>126585</v>
      </c>
      <c r="B617" s="19" t="s">
        <v>1895</v>
      </c>
    </row>
    <row r="618" spans="1:2">
      <c r="A618" s="19">
        <v>126654</v>
      </c>
      <c r="B618" s="19" t="s">
        <v>1895</v>
      </c>
    </row>
    <row r="619" spans="1:2">
      <c r="A619" s="19">
        <v>126680</v>
      </c>
      <c r="B619" s="19" t="s">
        <v>1895</v>
      </c>
    </row>
    <row r="620" spans="1:2">
      <c r="A620" s="19">
        <v>126777</v>
      </c>
      <c r="B620" s="19" t="s">
        <v>1895</v>
      </c>
    </row>
    <row r="621" spans="1:2">
      <c r="A621" s="19">
        <v>126783</v>
      </c>
      <c r="B621" s="19" t="s">
        <v>1895</v>
      </c>
    </row>
    <row r="622" spans="1:2">
      <c r="A622" s="19">
        <v>126814</v>
      </c>
      <c r="B622" s="19" t="s">
        <v>1895</v>
      </c>
    </row>
    <row r="623" spans="1:2">
      <c r="A623" s="19">
        <v>126877</v>
      </c>
      <c r="B623" s="19" t="s">
        <v>1895</v>
      </c>
    </row>
    <row r="624" spans="1:2">
      <c r="A624" s="19">
        <v>126905</v>
      </c>
      <c r="B624" s="19" t="s">
        <v>1895</v>
      </c>
    </row>
    <row r="625" spans="1:2">
      <c r="A625" s="19">
        <v>126907</v>
      </c>
      <c r="B625" s="19" t="s">
        <v>1895</v>
      </c>
    </row>
    <row r="626" spans="1:2">
      <c r="A626" s="19">
        <v>126973</v>
      </c>
      <c r="B626" s="19" t="s">
        <v>1895</v>
      </c>
    </row>
    <row r="627" spans="1:2">
      <c r="A627" s="19">
        <v>127324</v>
      </c>
      <c r="B627" s="19" t="s">
        <v>1895</v>
      </c>
    </row>
    <row r="628" spans="1:2">
      <c r="A628" s="19">
        <v>127516</v>
      </c>
      <c r="B628" s="19" t="s">
        <v>1895</v>
      </c>
    </row>
    <row r="629" spans="1:2">
      <c r="A629" s="19">
        <v>127545</v>
      </c>
      <c r="B629" s="19" t="s">
        <v>1895</v>
      </c>
    </row>
    <row r="630" spans="1:2">
      <c r="A630" s="19">
        <v>127612</v>
      </c>
      <c r="B630" s="19" t="s">
        <v>1895</v>
      </c>
    </row>
    <row r="631" spans="1:2">
      <c r="A631" s="19">
        <v>127737</v>
      </c>
      <c r="B631" s="19" t="s">
        <v>1895</v>
      </c>
    </row>
    <row r="632" spans="1:2">
      <c r="A632" s="19">
        <v>127769</v>
      </c>
      <c r="B632" s="19" t="s">
        <v>1895</v>
      </c>
    </row>
    <row r="633" spans="1:2">
      <c r="A633" s="19">
        <v>127773</v>
      </c>
      <c r="B633" s="19" t="s">
        <v>1895</v>
      </c>
    </row>
    <row r="634" spans="1:2">
      <c r="A634" s="19">
        <v>127774</v>
      </c>
      <c r="B634" s="19" t="s">
        <v>1895</v>
      </c>
    </row>
    <row r="635" spans="1:2">
      <c r="A635" s="19">
        <v>127870</v>
      </c>
      <c r="B635" s="19" t="s">
        <v>1895</v>
      </c>
    </row>
    <row r="636" spans="1:2">
      <c r="A636" s="19">
        <v>128028</v>
      </c>
      <c r="B636" s="19" t="s">
        <v>1895</v>
      </c>
    </row>
    <row r="637" spans="1:2">
      <c r="A637" s="19">
        <v>128061</v>
      </c>
      <c r="B637" s="19" t="s">
        <v>1895</v>
      </c>
    </row>
    <row r="638" spans="1:2">
      <c r="A638" s="19">
        <v>128284</v>
      </c>
      <c r="B638" s="19" t="s">
        <v>1895</v>
      </c>
    </row>
    <row r="639" spans="1:2">
      <c r="A639" s="19">
        <v>128316</v>
      </c>
      <c r="B639" s="19" t="s">
        <v>1895</v>
      </c>
    </row>
    <row r="640" spans="1:2">
      <c r="A640" s="19">
        <v>128381</v>
      </c>
      <c r="B640" s="19" t="s">
        <v>1895</v>
      </c>
    </row>
    <row r="641" spans="1:2">
      <c r="A641" s="19">
        <v>128504</v>
      </c>
      <c r="B641" s="19" t="s">
        <v>1895</v>
      </c>
    </row>
    <row r="642" spans="1:2">
      <c r="A642" s="19">
        <v>128509</v>
      </c>
      <c r="B642" s="19" t="s">
        <v>1895</v>
      </c>
    </row>
    <row r="643" spans="1:2">
      <c r="A643" s="19">
        <v>128510</v>
      </c>
      <c r="B643" s="19" t="s">
        <v>1895</v>
      </c>
    </row>
    <row r="644" spans="1:2">
      <c r="A644" s="19">
        <v>128735</v>
      </c>
      <c r="B644" s="19" t="s">
        <v>1895</v>
      </c>
    </row>
    <row r="645" spans="1:2">
      <c r="A645" s="19">
        <v>128765</v>
      </c>
      <c r="B645" s="19" t="s">
        <v>1895</v>
      </c>
    </row>
    <row r="646" spans="1:2">
      <c r="A646" s="19">
        <v>128767</v>
      </c>
      <c r="B646" s="19" t="s">
        <v>1895</v>
      </c>
    </row>
    <row r="647" spans="1:2">
      <c r="A647" s="19">
        <v>128830</v>
      </c>
      <c r="B647" s="19" t="s">
        <v>1895</v>
      </c>
    </row>
    <row r="648" spans="1:2">
      <c r="A648" s="19">
        <v>128925</v>
      </c>
      <c r="B648" s="19" t="s">
        <v>1895</v>
      </c>
    </row>
    <row r="649" spans="1:2">
      <c r="A649" s="19">
        <v>128984</v>
      </c>
      <c r="B649" s="19" t="s">
        <v>1895</v>
      </c>
    </row>
    <row r="650" spans="1:2">
      <c r="A650" s="19">
        <v>129018</v>
      </c>
      <c r="B650" s="19" t="s">
        <v>1895</v>
      </c>
    </row>
    <row r="651" spans="1:2">
      <c r="A651" s="19">
        <v>129053</v>
      </c>
      <c r="B651" s="19" t="s">
        <v>1895</v>
      </c>
    </row>
    <row r="652" spans="1:2">
      <c r="A652" s="19">
        <v>129182</v>
      </c>
      <c r="B652" s="19" t="s">
        <v>1895</v>
      </c>
    </row>
    <row r="653" spans="1:2">
      <c r="A653" s="19">
        <v>129241</v>
      </c>
      <c r="B653" s="19" t="s">
        <v>1895</v>
      </c>
    </row>
    <row r="654" spans="1:2">
      <c r="A654" s="19">
        <v>129246</v>
      </c>
      <c r="B654" s="19" t="s">
        <v>1895</v>
      </c>
    </row>
    <row r="655" spans="1:2">
      <c r="A655" s="19">
        <v>129272</v>
      </c>
      <c r="B655" s="19" t="s">
        <v>1895</v>
      </c>
    </row>
    <row r="656" spans="1:2">
      <c r="A656" s="19">
        <v>129279</v>
      </c>
      <c r="B656" s="19" t="s">
        <v>1895</v>
      </c>
    </row>
    <row r="657" spans="1:2">
      <c r="A657" s="19">
        <v>129310</v>
      </c>
      <c r="B657" s="19" t="s">
        <v>1895</v>
      </c>
    </row>
    <row r="658" spans="1:2">
      <c r="A658" s="19">
        <v>129336</v>
      </c>
      <c r="B658" s="19" t="s">
        <v>1895</v>
      </c>
    </row>
    <row r="659" spans="1:2">
      <c r="A659" s="19">
        <v>129339</v>
      </c>
      <c r="B659" s="19" t="s">
        <v>1895</v>
      </c>
    </row>
    <row r="660" spans="1:2">
      <c r="A660" s="19">
        <v>129368</v>
      </c>
      <c r="B660" s="19" t="s">
        <v>1895</v>
      </c>
    </row>
    <row r="661" spans="1:2">
      <c r="A661" s="19">
        <v>129369</v>
      </c>
      <c r="B661" s="19" t="s">
        <v>1895</v>
      </c>
    </row>
    <row r="662" spans="1:2">
      <c r="A662" s="19">
        <v>129433</v>
      </c>
      <c r="B662" s="19" t="s">
        <v>1895</v>
      </c>
    </row>
    <row r="663" spans="1:2">
      <c r="A663" s="19">
        <v>129501</v>
      </c>
      <c r="B663" s="19" t="s">
        <v>1895</v>
      </c>
    </row>
    <row r="664" spans="1:2">
      <c r="A664" s="19">
        <v>129592</v>
      </c>
      <c r="B664" s="19" t="s">
        <v>1895</v>
      </c>
    </row>
    <row r="665" spans="1:2">
      <c r="A665" s="19">
        <v>129727</v>
      </c>
      <c r="B665" s="19" t="s">
        <v>1895</v>
      </c>
    </row>
    <row r="666" spans="1:2">
      <c r="A666" s="19">
        <v>129753</v>
      </c>
      <c r="B666" s="19" t="s">
        <v>1895</v>
      </c>
    </row>
    <row r="667" spans="1:2">
      <c r="A667" s="19">
        <v>129791</v>
      </c>
      <c r="B667" s="19" t="s">
        <v>1895</v>
      </c>
    </row>
    <row r="668" spans="1:2">
      <c r="A668" s="19">
        <v>129850</v>
      </c>
      <c r="B668" s="19" t="s">
        <v>1895</v>
      </c>
    </row>
    <row r="669" spans="1:2">
      <c r="A669" s="19">
        <v>129854</v>
      </c>
      <c r="B669" s="19" t="s">
        <v>1895</v>
      </c>
    </row>
    <row r="670" spans="1:2">
      <c r="A670" s="19">
        <v>129918</v>
      </c>
      <c r="B670" s="19" t="s">
        <v>1895</v>
      </c>
    </row>
    <row r="671" spans="1:2">
      <c r="A671" s="19">
        <v>129947</v>
      </c>
      <c r="B671" s="19" t="s">
        <v>1895</v>
      </c>
    </row>
    <row r="672" spans="1:2">
      <c r="A672" s="19">
        <v>129979</v>
      </c>
      <c r="B672" s="19" t="s">
        <v>1895</v>
      </c>
    </row>
    <row r="673" spans="1:2">
      <c r="A673" s="19">
        <v>130015</v>
      </c>
      <c r="B673" s="19" t="s">
        <v>1895</v>
      </c>
    </row>
    <row r="674" spans="1:2">
      <c r="A674" s="19">
        <v>130042</v>
      </c>
      <c r="B674" s="19" t="s">
        <v>1895</v>
      </c>
    </row>
    <row r="675" spans="1:2">
      <c r="A675" s="19">
        <v>130077</v>
      </c>
      <c r="B675" s="19" t="s">
        <v>1895</v>
      </c>
    </row>
    <row r="676" spans="1:2">
      <c r="A676" s="19">
        <v>130079</v>
      </c>
      <c r="B676" s="19" t="s">
        <v>1895</v>
      </c>
    </row>
    <row r="677" spans="1:2">
      <c r="A677" s="19">
        <v>130110</v>
      </c>
      <c r="B677" s="19" t="s">
        <v>1895</v>
      </c>
    </row>
    <row r="678" spans="1:2">
      <c r="A678" s="19">
        <v>130174</v>
      </c>
      <c r="B678" s="19" t="s">
        <v>1895</v>
      </c>
    </row>
    <row r="679" spans="1:2">
      <c r="A679" s="19">
        <v>130267</v>
      </c>
      <c r="B679" s="19" t="s">
        <v>1895</v>
      </c>
    </row>
    <row r="680" spans="1:2">
      <c r="A680" s="19">
        <v>130429</v>
      </c>
      <c r="B680" s="19" t="s">
        <v>1895</v>
      </c>
    </row>
    <row r="681" spans="1:2">
      <c r="A681" s="19">
        <v>130430</v>
      </c>
      <c r="B681" s="19" t="s">
        <v>1895</v>
      </c>
    </row>
    <row r="682" spans="1:2">
      <c r="A682" s="19">
        <v>130489</v>
      </c>
      <c r="B682" s="19" t="s">
        <v>1895</v>
      </c>
    </row>
    <row r="683" spans="1:2">
      <c r="A683" s="19">
        <v>130623</v>
      </c>
      <c r="B683" s="19" t="s">
        <v>1895</v>
      </c>
    </row>
    <row r="684" spans="1:2">
      <c r="A684" s="19">
        <v>130746</v>
      </c>
      <c r="B684" s="19" t="s">
        <v>1895</v>
      </c>
    </row>
    <row r="685" spans="1:2">
      <c r="A685" s="19">
        <v>130776</v>
      </c>
      <c r="B685" s="19" t="s">
        <v>1895</v>
      </c>
    </row>
    <row r="686" spans="1:2">
      <c r="A686" s="19">
        <v>130840</v>
      </c>
      <c r="B686" s="19" t="s">
        <v>1895</v>
      </c>
    </row>
    <row r="687" spans="1:2">
      <c r="A687" s="19">
        <v>130845</v>
      </c>
      <c r="B687" s="19" t="s">
        <v>1895</v>
      </c>
    </row>
    <row r="688" spans="1:2">
      <c r="A688" s="19">
        <v>130905</v>
      </c>
      <c r="B688" s="19" t="s">
        <v>1895</v>
      </c>
    </row>
    <row r="689" spans="1:2">
      <c r="A689" s="19">
        <v>130936</v>
      </c>
      <c r="B689" s="19" t="s">
        <v>1895</v>
      </c>
    </row>
    <row r="690" spans="1:2">
      <c r="A690" s="19">
        <v>131039</v>
      </c>
      <c r="B690" s="19" t="s">
        <v>1895</v>
      </c>
    </row>
    <row r="691" spans="1:2">
      <c r="A691" s="19">
        <v>131101</v>
      </c>
      <c r="B691" s="19" t="s">
        <v>1895</v>
      </c>
    </row>
    <row r="692" spans="1:2">
      <c r="A692" s="19">
        <v>131130</v>
      </c>
      <c r="B692" s="19" t="s">
        <v>1895</v>
      </c>
    </row>
    <row r="693" spans="1:2">
      <c r="A693" s="19">
        <v>131133</v>
      </c>
      <c r="B693" s="19" t="s">
        <v>1895</v>
      </c>
    </row>
    <row r="694" spans="1:2">
      <c r="A694" s="19">
        <v>131288</v>
      </c>
      <c r="B694" s="19" t="s">
        <v>1895</v>
      </c>
    </row>
    <row r="695" spans="1:2">
      <c r="A695" s="19">
        <v>131294</v>
      </c>
      <c r="B695" s="19" t="s">
        <v>1895</v>
      </c>
    </row>
    <row r="696" spans="1:2">
      <c r="A696" s="19">
        <v>131450</v>
      </c>
      <c r="B696" s="19" t="s">
        <v>1895</v>
      </c>
    </row>
    <row r="697" spans="1:2">
      <c r="A697" s="19">
        <v>131614</v>
      </c>
      <c r="B697" s="19" t="s">
        <v>1895</v>
      </c>
    </row>
    <row r="698" spans="1:2">
      <c r="A698" s="19">
        <v>131642</v>
      </c>
      <c r="B698" s="19" t="s">
        <v>1895</v>
      </c>
    </row>
    <row r="699" spans="1:2">
      <c r="A699" s="19">
        <v>131773</v>
      </c>
      <c r="B699" s="19" t="s">
        <v>1895</v>
      </c>
    </row>
    <row r="700" spans="1:2">
      <c r="A700" s="19">
        <v>131802</v>
      </c>
      <c r="B700" s="19" t="s">
        <v>1895</v>
      </c>
    </row>
    <row r="701" spans="1:2">
      <c r="A701" s="19">
        <v>131835</v>
      </c>
      <c r="B701" s="19" t="s">
        <v>1895</v>
      </c>
    </row>
    <row r="702" spans="1:2">
      <c r="A702" s="19">
        <v>131901</v>
      </c>
      <c r="B702" s="19" t="s">
        <v>1895</v>
      </c>
    </row>
    <row r="703" spans="1:2">
      <c r="A703" s="19">
        <v>131960</v>
      </c>
      <c r="B703" s="19" t="s">
        <v>1895</v>
      </c>
    </row>
    <row r="704" spans="1:2">
      <c r="A704" s="19">
        <v>131998</v>
      </c>
      <c r="B704" s="19" t="s">
        <v>1895</v>
      </c>
    </row>
    <row r="705" spans="1:2">
      <c r="A705" s="19">
        <v>132024</v>
      </c>
      <c r="B705" s="19" t="s">
        <v>1895</v>
      </c>
    </row>
    <row r="706" spans="1:2">
      <c r="A706" s="19">
        <v>132062</v>
      </c>
      <c r="B706" s="19" t="s">
        <v>1895</v>
      </c>
    </row>
    <row r="707" spans="1:2">
      <c r="A707" s="19">
        <v>132091</v>
      </c>
      <c r="B707" s="19" t="s">
        <v>1895</v>
      </c>
    </row>
    <row r="708" spans="1:2">
      <c r="A708" s="19">
        <v>132093</v>
      </c>
      <c r="B708" s="19" t="s">
        <v>1895</v>
      </c>
    </row>
    <row r="709" spans="1:2">
      <c r="A709" s="19">
        <v>132095</v>
      </c>
      <c r="B709" s="19" t="s">
        <v>1895</v>
      </c>
    </row>
    <row r="710" spans="1:2">
      <c r="A710" s="19">
        <v>132127</v>
      </c>
      <c r="B710" s="19" t="s">
        <v>1895</v>
      </c>
    </row>
    <row r="711" spans="1:2">
      <c r="A711" s="19">
        <v>132152</v>
      </c>
      <c r="B711" s="19" t="s">
        <v>1895</v>
      </c>
    </row>
    <row r="712" spans="1:2">
      <c r="A712" s="19">
        <v>132221</v>
      </c>
      <c r="B712" s="19" t="s">
        <v>1895</v>
      </c>
    </row>
    <row r="713" spans="1:2">
      <c r="A713" s="19">
        <v>132222</v>
      </c>
      <c r="B713" s="19" t="s">
        <v>1895</v>
      </c>
    </row>
    <row r="714" spans="1:2">
      <c r="A714" s="19">
        <v>132248</v>
      </c>
      <c r="B714" s="19" t="s">
        <v>1895</v>
      </c>
    </row>
    <row r="715" spans="1:2">
      <c r="A715" s="19">
        <v>132281</v>
      </c>
      <c r="B715" s="19" t="s">
        <v>1895</v>
      </c>
    </row>
    <row r="716" spans="1:2">
      <c r="A716" s="19">
        <v>132347</v>
      </c>
      <c r="B716" s="19" t="s">
        <v>1895</v>
      </c>
    </row>
    <row r="717" spans="1:2">
      <c r="A717" s="19">
        <v>132350</v>
      </c>
      <c r="B717" s="19" t="s">
        <v>1895</v>
      </c>
    </row>
    <row r="718" spans="1:2">
      <c r="A718" s="19">
        <v>132472</v>
      </c>
      <c r="B718" s="19" t="s">
        <v>1895</v>
      </c>
    </row>
    <row r="719" spans="1:2">
      <c r="A719" s="19">
        <v>132573</v>
      </c>
      <c r="B719" s="19" t="s">
        <v>1895</v>
      </c>
    </row>
    <row r="720" spans="1:2">
      <c r="A720" s="19">
        <v>132669</v>
      </c>
      <c r="B720" s="19" t="s">
        <v>1895</v>
      </c>
    </row>
    <row r="721" spans="1:2">
      <c r="A721" s="19">
        <v>132733</v>
      </c>
      <c r="B721" s="19" t="s">
        <v>1895</v>
      </c>
    </row>
    <row r="722" spans="1:2">
      <c r="A722" s="19">
        <v>132794</v>
      </c>
      <c r="B722" s="19" t="s">
        <v>1895</v>
      </c>
    </row>
    <row r="723" spans="1:2">
      <c r="A723" s="19">
        <v>132857</v>
      </c>
      <c r="B723" s="19" t="s">
        <v>1895</v>
      </c>
    </row>
    <row r="724" spans="1:2">
      <c r="A724" s="19">
        <v>132863</v>
      </c>
      <c r="B724" s="19" t="s">
        <v>1895</v>
      </c>
    </row>
    <row r="725" spans="1:2">
      <c r="A725" s="19">
        <v>132894</v>
      </c>
      <c r="B725" s="19" t="s">
        <v>1895</v>
      </c>
    </row>
    <row r="726" spans="1:2">
      <c r="A726" s="19">
        <v>133052</v>
      </c>
      <c r="B726" s="19" t="s">
        <v>1895</v>
      </c>
    </row>
    <row r="727" spans="1:2">
      <c r="A727" s="19">
        <v>133081</v>
      </c>
      <c r="B727" s="19" t="s">
        <v>1895</v>
      </c>
    </row>
    <row r="728" spans="1:2">
      <c r="A728" s="19">
        <v>133144</v>
      </c>
      <c r="B728" s="19" t="s">
        <v>1895</v>
      </c>
    </row>
    <row r="729" spans="1:2">
      <c r="A729" s="19">
        <v>133247</v>
      </c>
      <c r="B729" s="19" t="s">
        <v>1895</v>
      </c>
    </row>
    <row r="730" spans="1:2">
      <c r="A730" s="19">
        <v>133277</v>
      </c>
      <c r="B730" s="19" t="s">
        <v>1895</v>
      </c>
    </row>
    <row r="731" spans="1:2">
      <c r="A731" s="19">
        <v>133305</v>
      </c>
      <c r="B731" s="19" t="s">
        <v>1895</v>
      </c>
    </row>
    <row r="732" spans="1:2">
      <c r="A732" s="19">
        <v>133306</v>
      </c>
      <c r="B732" s="19" t="s">
        <v>1895</v>
      </c>
    </row>
    <row r="733" spans="1:2">
      <c r="A733" s="19">
        <v>133310</v>
      </c>
      <c r="B733" s="19" t="s">
        <v>1895</v>
      </c>
    </row>
    <row r="734" spans="1:2">
      <c r="A734" s="19">
        <v>133369</v>
      </c>
      <c r="B734" s="19" t="s">
        <v>1895</v>
      </c>
    </row>
    <row r="735" spans="1:2">
      <c r="A735" s="19">
        <v>133627</v>
      </c>
      <c r="B735" s="19" t="s">
        <v>1895</v>
      </c>
    </row>
    <row r="736" spans="1:2">
      <c r="A736" s="19">
        <v>133662</v>
      </c>
      <c r="B736" s="19" t="s">
        <v>1895</v>
      </c>
    </row>
    <row r="737" spans="1:2">
      <c r="A737" s="19">
        <v>133722</v>
      </c>
      <c r="B737" s="19" t="s">
        <v>1895</v>
      </c>
    </row>
    <row r="738" spans="1:2">
      <c r="A738" s="19">
        <v>133819</v>
      </c>
      <c r="B738" s="19" t="s">
        <v>1895</v>
      </c>
    </row>
    <row r="739" spans="1:2">
      <c r="A739" s="19">
        <v>133851</v>
      </c>
      <c r="B739" s="19" t="s">
        <v>1895</v>
      </c>
    </row>
    <row r="740" spans="1:2">
      <c r="A740" s="19">
        <v>133884</v>
      </c>
      <c r="B740" s="19" t="s">
        <v>1895</v>
      </c>
    </row>
    <row r="741" spans="1:2">
      <c r="A741" s="19">
        <v>133917</v>
      </c>
      <c r="B741" s="19" t="s">
        <v>1895</v>
      </c>
    </row>
    <row r="742" spans="1:2">
      <c r="A742" s="19">
        <v>133919</v>
      </c>
      <c r="B742" s="19" t="s">
        <v>1895</v>
      </c>
    </row>
    <row r="743" spans="1:2">
      <c r="A743" s="19">
        <v>133951</v>
      </c>
      <c r="B743" s="19" t="s">
        <v>1895</v>
      </c>
    </row>
    <row r="744" spans="1:2">
      <c r="A744" s="19">
        <v>133979</v>
      </c>
      <c r="B744" s="19" t="s">
        <v>1895</v>
      </c>
    </row>
    <row r="745" spans="1:2">
      <c r="A745" s="19">
        <v>134011</v>
      </c>
      <c r="B745" s="19" t="s">
        <v>1895</v>
      </c>
    </row>
    <row r="746" spans="1:2">
      <c r="A746" s="19">
        <v>134111</v>
      </c>
      <c r="B746" s="19" t="s">
        <v>1895</v>
      </c>
    </row>
    <row r="747" spans="1:2">
      <c r="A747" s="19">
        <v>134202</v>
      </c>
      <c r="B747" s="19" t="s">
        <v>1895</v>
      </c>
    </row>
    <row r="748" spans="1:2">
      <c r="A748" s="19">
        <v>134271</v>
      </c>
      <c r="B748" s="19" t="s">
        <v>1895</v>
      </c>
    </row>
    <row r="749" spans="1:2">
      <c r="A749" s="19">
        <v>134398</v>
      </c>
      <c r="B749" s="19" t="s">
        <v>1895</v>
      </c>
    </row>
    <row r="750" spans="1:2">
      <c r="A750" s="19">
        <v>134425</v>
      </c>
      <c r="B750" s="19" t="s">
        <v>1895</v>
      </c>
    </row>
    <row r="751" spans="1:2">
      <c r="A751" s="19">
        <v>134431</v>
      </c>
      <c r="B751" s="19" t="s">
        <v>1895</v>
      </c>
    </row>
    <row r="752" spans="1:2">
      <c r="A752" s="19">
        <v>134553</v>
      </c>
      <c r="B752" s="19" t="s">
        <v>1895</v>
      </c>
    </row>
    <row r="753" spans="1:2">
      <c r="A753" s="19">
        <v>134648</v>
      </c>
      <c r="B753" s="19" t="s">
        <v>1895</v>
      </c>
    </row>
    <row r="754" spans="1:2">
      <c r="A754" s="19">
        <v>134651</v>
      </c>
      <c r="B754" s="19" t="s">
        <v>1895</v>
      </c>
    </row>
    <row r="755" spans="1:2">
      <c r="A755" s="19">
        <v>134745</v>
      </c>
      <c r="B755" s="19" t="s">
        <v>1895</v>
      </c>
    </row>
    <row r="756" spans="1:2">
      <c r="A756" s="19">
        <v>134779</v>
      </c>
      <c r="B756" s="19" t="s">
        <v>1895</v>
      </c>
    </row>
    <row r="757" spans="1:2">
      <c r="A757" s="19">
        <v>134782</v>
      </c>
      <c r="B757" s="19" t="s">
        <v>1895</v>
      </c>
    </row>
    <row r="758" spans="1:2">
      <c r="A758" s="19">
        <v>134808</v>
      </c>
      <c r="B758" s="19" t="s">
        <v>1895</v>
      </c>
    </row>
    <row r="759" spans="1:2">
      <c r="A759" s="19">
        <v>134846</v>
      </c>
      <c r="B759" s="19" t="s">
        <v>1895</v>
      </c>
    </row>
    <row r="760" spans="1:2">
      <c r="A760" s="19">
        <v>134908</v>
      </c>
      <c r="B760" s="19" t="s">
        <v>1895</v>
      </c>
    </row>
    <row r="761" spans="1:2">
      <c r="A761" s="19">
        <v>134943</v>
      </c>
      <c r="B761" s="19" t="s">
        <v>1895</v>
      </c>
    </row>
    <row r="762" spans="1:2">
      <c r="A762" s="19">
        <v>135005</v>
      </c>
      <c r="B762" s="19" t="s">
        <v>1895</v>
      </c>
    </row>
    <row r="763" spans="1:2">
      <c r="A763" s="19">
        <v>135037</v>
      </c>
      <c r="B763" s="19" t="s">
        <v>1895</v>
      </c>
    </row>
    <row r="764" spans="1:2">
      <c r="A764" s="19">
        <v>135160</v>
      </c>
      <c r="B764" s="19" t="s">
        <v>1895</v>
      </c>
    </row>
    <row r="765" spans="1:2">
      <c r="A765" s="19">
        <v>135194</v>
      </c>
      <c r="B765" s="19" t="s">
        <v>1895</v>
      </c>
    </row>
    <row r="766" spans="1:2">
      <c r="A766" s="19">
        <v>135224</v>
      </c>
      <c r="B766" s="19" t="s">
        <v>1895</v>
      </c>
    </row>
    <row r="767" spans="1:2">
      <c r="A767" s="19">
        <v>135320</v>
      </c>
      <c r="B767" s="19" t="s">
        <v>1895</v>
      </c>
    </row>
    <row r="768" spans="1:2">
      <c r="A768" s="19">
        <v>135356</v>
      </c>
      <c r="B768" s="19" t="s">
        <v>1895</v>
      </c>
    </row>
    <row r="769" spans="1:2">
      <c r="A769" s="19">
        <v>135389</v>
      </c>
      <c r="B769" s="19" t="s">
        <v>1895</v>
      </c>
    </row>
    <row r="770" spans="1:2">
      <c r="A770" s="19">
        <v>135420</v>
      </c>
      <c r="B770" s="19" t="s">
        <v>1895</v>
      </c>
    </row>
    <row r="771" spans="1:2">
      <c r="A771" s="19">
        <v>135480</v>
      </c>
      <c r="B771" s="19" t="s">
        <v>1895</v>
      </c>
    </row>
    <row r="772" spans="1:2">
      <c r="A772" s="19">
        <v>135612</v>
      </c>
      <c r="B772" s="19" t="s">
        <v>1895</v>
      </c>
    </row>
    <row r="773" spans="1:2">
      <c r="A773" s="19">
        <v>135613</v>
      </c>
      <c r="B773" s="19" t="s">
        <v>1895</v>
      </c>
    </row>
    <row r="774" spans="1:2">
      <c r="A774" s="19">
        <v>135643</v>
      </c>
      <c r="B774" s="19" t="s">
        <v>1895</v>
      </c>
    </row>
    <row r="775" spans="1:2">
      <c r="A775" s="19">
        <v>135707</v>
      </c>
      <c r="B775" s="19" t="s">
        <v>1895</v>
      </c>
    </row>
    <row r="776" spans="1:2">
      <c r="A776" s="19">
        <v>135806</v>
      </c>
      <c r="B776" s="19" t="s">
        <v>1895</v>
      </c>
    </row>
    <row r="777" spans="1:2">
      <c r="A777" s="19">
        <v>135867</v>
      </c>
      <c r="B777" s="19" t="s">
        <v>1895</v>
      </c>
    </row>
    <row r="778" spans="1:2">
      <c r="A778" s="19">
        <v>135871</v>
      </c>
      <c r="B778" s="19" t="s">
        <v>1895</v>
      </c>
    </row>
    <row r="779" spans="1:2">
      <c r="A779" s="19">
        <v>135897</v>
      </c>
      <c r="B779" s="19" t="s">
        <v>1895</v>
      </c>
    </row>
    <row r="780" spans="1:2">
      <c r="A780" s="19">
        <v>136121</v>
      </c>
      <c r="B780" s="19" t="s">
        <v>1895</v>
      </c>
    </row>
    <row r="781" spans="1:2">
      <c r="A781" s="19">
        <v>136158</v>
      </c>
      <c r="B781" s="19" t="s">
        <v>1895</v>
      </c>
    </row>
    <row r="782" spans="1:2">
      <c r="A782" s="19">
        <v>136252</v>
      </c>
      <c r="B782" s="19" t="s">
        <v>1895</v>
      </c>
    </row>
    <row r="783" spans="1:2">
      <c r="A783" s="19">
        <v>136378</v>
      </c>
      <c r="B783" s="19" t="s">
        <v>1895</v>
      </c>
    </row>
    <row r="784" spans="1:2">
      <c r="A784" s="19">
        <v>136440</v>
      </c>
      <c r="B784" s="19" t="s">
        <v>1895</v>
      </c>
    </row>
    <row r="785" spans="1:2">
      <c r="A785" s="19">
        <v>136444</v>
      </c>
      <c r="B785" s="19" t="s">
        <v>1895</v>
      </c>
    </row>
    <row r="786" spans="1:2">
      <c r="A786" s="19">
        <v>136476</v>
      </c>
      <c r="B786" s="19" t="s">
        <v>1895</v>
      </c>
    </row>
    <row r="787" spans="1:2">
      <c r="A787" s="19">
        <v>136507</v>
      </c>
      <c r="B787" s="19" t="s">
        <v>1895</v>
      </c>
    </row>
    <row r="788" spans="1:2">
      <c r="A788" s="19">
        <v>136537</v>
      </c>
      <c r="B788" s="19" t="s">
        <v>1895</v>
      </c>
    </row>
    <row r="789" spans="1:2">
      <c r="A789" s="19">
        <v>136572</v>
      </c>
      <c r="B789" s="19" t="s">
        <v>1895</v>
      </c>
    </row>
    <row r="790" spans="1:2">
      <c r="A790" s="19">
        <v>136606</v>
      </c>
      <c r="B790" s="19" t="s">
        <v>1895</v>
      </c>
    </row>
    <row r="791" spans="1:2">
      <c r="A791" s="19">
        <v>136607</v>
      </c>
      <c r="B791" s="19" t="s">
        <v>1895</v>
      </c>
    </row>
    <row r="792" spans="1:2">
      <c r="A792" s="19">
        <v>136765</v>
      </c>
      <c r="B792" s="19" t="s">
        <v>1895</v>
      </c>
    </row>
    <row r="793" spans="1:2">
      <c r="A793" s="19">
        <v>136795</v>
      </c>
      <c r="B793" s="19" t="s">
        <v>1895</v>
      </c>
    </row>
    <row r="794" spans="1:2">
      <c r="A794" s="19">
        <v>136825</v>
      </c>
      <c r="B794" s="19" t="s">
        <v>1895</v>
      </c>
    </row>
    <row r="795" spans="1:2">
      <c r="A795" s="19">
        <v>136861</v>
      </c>
      <c r="B795" s="19" t="s">
        <v>1895</v>
      </c>
    </row>
    <row r="796" spans="1:2">
      <c r="A796" s="19">
        <v>136889</v>
      </c>
      <c r="B796" s="19" t="s">
        <v>1895</v>
      </c>
    </row>
    <row r="797" spans="1:2">
      <c r="A797" s="19">
        <v>136894</v>
      </c>
      <c r="B797" s="19" t="s">
        <v>1895</v>
      </c>
    </row>
    <row r="798" spans="1:2">
      <c r="A798" s="19">
        <v>136988</v>
      </c>
      <c r="B798" s="19" t="s">
        <v>1895</v>
      </c>
    </row>
    <row r="799" spans="1:2">
      <c r="A799" s="19">
        <v>137021</v>
      </c>
      <c r="B799" s="19" t="s">
        <v>1895</v>
      </c>
    </row>
    <row r="800" spans="1:2">
      <c r="A800" s="19">
        <v>137113</v>
      </c>
      <c r="B800" s="19" t="s">
        <v>1895</v>
      </c>
    </row>
    <row r="801" spans="1:2">
      <c r="A801" s="19">
        <v>137272</v>
      </c>
      <c r="B801" s="19" t="s">
        <v>1895</v>
      </c>
    </row>
    <row r="802" spans="1:2">
      <c r="A802" s="19">
        <v>137275</v>
      </c>
      <c r="B802" s="19" t="s">
        <v>1895</v>
      </c>
    </row>
    <row r="803" spans="1:2">
      <c r="A803" s="19">
        <v>137406</v>
      </c>
      <c r="B803" s="19" t="s">
        <v>1895</v>
      </c>
    </row>
    <row r="804" spans="1:2">
      <c r="A804" s="19">
        <v>137471</v>
      </c>
      <c r="B804" s="19" t="s">
        <v>1895</v>
      </c>
    </row>
    <row r="805" spans="1:2">
      <c r="A805" s="19">
        <v>137497</v>
      </c>
      <c r="B805" s="19" t="s">
        <v>1895</v>
      </c>
    </row>
    <row r="806" spans="1:2">
      <c r="A806" s="19">
        <v>137500</v>
      </c>
      <c r="B806" s="19" t="s">
        <v>1895</v>
      </c>
    </row>
    <row r="807" spans="1:2">
      <c r="A807" s="19">
        <v>137530</v>
      </c>
      <c r="B807" s="19" t="s">
        <v>1895</v>
      </c>
    </row>
    <row r="808" spans="1:2">
      <c r="A808" s="19">
        <v>137534</v>
      </c>
      <c r="B808" s="19" t="s">
        <v>1895</v>
      </c>
    </row>
    <row r="809" spans="1:2">
      <c r="A809" s="19">
        <v>137535</v>
      </c>
      <c r="B809" s="19" t="s">
        <v>1895</v>
      </c>
    </row>
    <row r="810" spans="1:2">
      <c r="A810" s="19">
        <v>137596</v>
      </c>
      <c r="B810" s="19" t="s">
        <v>1895</v>
      </c>
    </row>
    <row r="811" spans="1:2">
      <c r="A811" s="19">
        <v>137630</v>
      </c>
      <c r="B811" s="19" t="s">
        <v>1895</v>
      </c>
    </row>
    <row r="812" spans="1:2">
      <c r="A812" s="19">
        <v>137755</v>
      </c>
      <c r="B812" s="19" t="s">
        <v>1895</v>
      </c>
    </row>
    <row r="813" spans="1:2">
      <c r="A813" s="19">
        <v>137756</v>
      </c>
      <c r="B813" s="19" t="s">
        <v>1895</v>
      </c>
    </row>
    <row r="814" spans="1:2">
      <c r="A814" s="19">
        <v>137785</v>
      </c>
      <c r="B814" s="19" t="s">
        <v>1895</v>
      </c>
    </row>
    <row r="815" spans="1:2">
      <c r="A815" s="19">
        <v>137819</v>
      </c>
      <c r="B815" s="19" t="s">
        <v>1895</v>
      </c>
    </row>
    <row r="816" spans="1:2">
      <c r="A816" s="19">
        <v>137981</v>
      </c>
      <c r="B816" s="19" t="s">
        <v>1895</v>
      </c>
    </row>
    <row r="817" spans="1:2">
      <c r="A817" s="19">
        <v>138009</v>
      </c>
      <c r="B817" s="19" t="s">
        <v>1895</v>
      </c>
    </row>
    <row r="818" spans="1:2">
      <c r="A818" s="19">
        <v>138040</v>
      </c>
      <c r="B818" s="19" t="s">
        <v>1895</v>
      </c>
    </row>
    <row r="819" spans="1:2">
      <c r="A819" s="19">
        <v>138075</v>
      </c>
      <c r="B819" s="19" t="s">
        <v>1895</v>
      </c>
    </row>
    <row r="820" spans="1:2">
      <c r="A820" s="19">
        <v>138078</v>
      </c>
      <c r="B820" s="19" t="s">
        <v>1895</v>
      </c>
    </row>
    <row r="821" spans="1:2">
      <c r="A821" s="19">
        <v>138142</v>
      </c>
      <c r="B821" s="19" t="s">
        <v>1895</v>
      </c>
    </row>
    <row r="822" spans="1:2">
      <c r="A822" s="19">
        <v>138234</v>
      </c>
      <c r="B822" s="19" t="s">
        <v>1895</v>
      </c>
    </row>
    <row r="823" spans="1:2">
      <c r="A823" s="19">
        <v>138303</v>
      </c>
      <c r="B823" s="19" t="s">
        <v>1895</v>
      </c>
    </row>
    <row r="824" spans="1:2">
      <c r="A824" s="19">
        <v>138428</v>
      </c>
      <c r="B824" s="19" t="s">
        <v>1895</v>
      </c>
    </row>
    <row r="825" spans="1:2">
      <c r="A825" s="19">
        <v>138616</v>
      </c>
      <c r="B825" s="19" t="s">
        <v>1895</v>
      </c>
    </row>
    <row r="826" spans="1:2">
      <c r="A826" s="19">
        <v>138619</v>
      </c>
      <c r="B826" s="19" t="s">
        <v>1895</v>
      </c>
    </row>
    <row r="827" spans="1:2">
      <c r="A827" s="19">
        <v>138687</v>
      </c>
      <c r="B827" s="19" t="s">
        <v>1895</v>
      </c>
    </row>
    <row r="828" spans="1:2">
      <c r="A828" s="19">
        <v>138712</v>
      </c>
      <c r="B828" s="19" t="s">
        <v>1895</v>
      </c>
    </row>
    <row r="829" spans="1:2">
      <c r="A829" s="19">
        <v>138714</v>
      </c>
      <c r="B829" s="19" t="s">
        <v>1895</v>
      </c>
    </row>
    <row r="830" spans="1:2">
      <c r="A830" s="19">
        <v>138719</v>
      </c>
      <c r="B830" s="19" t="s">
        <v>1895</v>
      </c>
    </row>
    <row r="831" spans="1:2">
      <c r="A831" s="19">
        <v>138744</v>
      </c>
      <c r="B831" s="19" t="s">
        <v>1895</v>
      </c>
    </row>
    <row r="832" spans="1:2">
      <c r="A832" s="19">
        <v>138751</v>
      </c>
      <c r="B832" s="19" t="s">
        <v>1895</v>
      </c>
    </row>
    <row r="833" spans="1:2">
      <c r="A833" s="19">
        <v>138872</v>
      </c>
      <c r="B833" s="19" t="s">
        <v>1895</v>
      </c>
    </row>
    <row r="834" spans="1:2">
      <c r="A834" s="19">
        <v>139065</v>
      </c>
      <c r="B834" s="19" t="s">
        <v>1895</v>
      </c>
    </row>
    <row r="835" spans="1:2">
      <c r="A835" s="19">
        <v>139100</v>
      </c>
      <c r="B835" s="19" t="s">
        <v>1895</v>
      </c>
    </row>
    <row r="836" spans="1:2">
      <c r="A836" s="19">
        <v>139128</v>
      </c>
      <c r="B836" s="19" t="s">
        <v>1895</v>
      </c>
    </row>
    <row r="837" spans="1:2">
      <c r="A837" s="19">
        <v>139132</v>
      </c>
      <c r="B837" s="19" t="s">
        <v>1895</v>
      </c>
    </row>
    <row r="838" spans="1:2">
      <c r="A838" s="19">
        <v>139160</v>
      </c>
      <c r="B838" s="19" t="s">
        <v>1895</v>
      </c>
    </row>
    <row r="839" spans="1:2">
      <c r="A839" s="19">
        <v>139165</v>
      </c>
      <c r="B839" s="19" t="s">
        <v>1895</v>
      </c>
    </row>
    <row r="840" spans="1:2">
      <c r="A840" s="19">
        <v>139231</v>
      </c>
      <c r="B840" s="19" t="s">
        <v>1895</v>
      </c>
    </row>
    <row r="841" spans="1:2">
      <c r="A841" s="19">
        <v>139291</v>
      </c>
      <c r="B841" s="19" t="s">
        <v>1895</v>
      </c>
    </row>
    <row r="842" spans="1:2">
      <c r="A842" s="19">
        <v>139326</v>
      </c>
      <c r="B842" s="19" t="s">
        <v>1895</v>
      </c>
    </row>
    <row r="843" spans="1:2">
      <c r="A843" s="19">
        <v>139451</v>
      </c>
      <c r="B843" s="19" t="s">
        <v>1895</v>
      </c>
    </row>
    <row r="844" spans="1:2">
      <c r="A844" s="19">
        <v>139643</v>
      </c>
      <c r="B844" s="19" t="s">
        <v>1895</v>
      </c>
    </row>
    <row r="845" spans="1:2">
      <c r="A845" s="19">
        <v>139775</v>
      </c>
      <c r="B845" s="19" t="s">
        <v>1895</v>
      </c>
    </row>
    <row r="846" spans="1:2">
      <c r="A846" s="19">
        <v>139802</v>
      </c>
      <c r="B846" s="19" t="s">
        <v>1895</v>
      </c>
    </row>
    <row r="847" spans="1:2">
      <c r="A847" s="19">
        <v>139807</v>
      </c>
      <c r="B847" s="19" t="s">
        <v>1895</v>
      </c>
    </row>
    <row r="848" spans="1:2">
      <c r="A848" s="19">
        <v>139864</v>
      </c>
      <c r="B848" s="19" t="s">
        <v>1895</v>
      </c>
    </row>
    <row r="849" spans="1:2">
      <c r="A849" s="19">
        <v>140024</v>
      </c>
      <c r="B849" s="19" t="s">
        <v>1895</v>
      </c>
    </row>
    <row r="850" spans="1:2">
      <c r="A850" s="19">
        <v>140187</v>
      </c>
      <c r="B850" s="19" t="s">
        <v>1895</v>
      </c>
    </row>
    <row r="851" spans="1:2">
      <c r="A851" s="19">
        <v>140255</v>
      </c>
      <c r="B851" s="19" t="s">
        <v>1895</v>
      </c>
    </row>
    <row r="852" spans="1:2">
      <c r="A852" s="19">
        <v>140286</v>
      </c>
      <c r="B852" s="19" t="s">
        <v>1895</v>
      </c>
    </row>
    <row r="853" spans="1:2">
      <c r="A853" s="19">
        <v>140312</v>
      </c>
      <c r="B853" s="19" t="s">
        <v>1895</v>
      </c>
    </row>
    <row r="854" spans="1:2">
      <c r="A854" s="19">
        <v>140376</v>
      </c>
      <c r="B854" s="19" t="s">
        <v>1895</v>
      </c>
    </row>
    <row r="855" spans="1:2">
      <c r="A855" s="19">
        <v>140381</v>
      </c>
      <c r="B855" s="19" t="s">
        <v>1895</v>
      </c>
    </row>
    <row r="856" spans="1:2">
      <c r="A856" s="19">
        <v>140409</v>
      </c>
      <c r="B856" s="19" t="s">
        <v>1895</v>
      </c>
    </row>
    <row r="857" spans="1:2">
      <c r="A857" s="19">
        <v>140506</v>
      </c>
      <c r="B857" s="19" t="s">
        <v>1895</v>
      </c>
    </row>
    <row r="858" spans="1:2">
      <c r="A858" s="19">
        <v>140507</v>
      </c>
      <c r="B858" s="19" t="s">
        <v>1895</v>
      </c>
    </row>
    <row r="859" spans="1:2">
      <c r="A859" s="19">
        <v>140510</v>
      </c>
      <c r="B859" s="19" t="s">
        <v>1895</v>
      </c>
    </row>
    <row r="860" spans="1:2">
      <c r="A860" s="19">
        <v>140568</v>
      </c>
      <c r="B860" s="19" t="s">
        <v>1895</v>
      </c>
    </row>
    <row r="861" spans="1:2">
      <c r="A861" s="19">
        <v>140571</v>
      </c>
      <c r="B861" s="19" t="s">
        <v>1895</v>
      </c>
    </row>
    <row r="862" spans="1:2">
      <c r="A862" s="19">
        <v>140632</v>
      </c>
      <c r="B862" s="19" t="s">
        <v>1895</v>
      </c>
    </row>
    <row r="863" spans="1:2">
      <c r="A863" s="19">
        <v>140636</v>
      </c>
      <c r="B863" s="19" t="s">
        <v>1895</v>
      </c>
    </row>
    <row r="864" spans="1:2">
      <c r="A864" s="19">
        <v>140670</v>
      </c>
      <c r="B864" s="19" t="s">
        <v>1895</v>
      </c>
    </row>
    <row r="865" spans="1:2">
      <c r="A865" s="19">
        <v>140698</v>
      </c>
      <c r="B865" s="19" t="s">
        <v>1895</v>
      </c>
    </row>
    <row r="866" spans="1:2">
      <c r="A866" s="19">
        <v>140799</v>
      </c>
      <c r="B866" s="19" t="s">
        <v>1895</v>
      </c>
    </row>
    <row r="867" spans="1:2">
      <c r="A867" s="19">
        <v>140862</v>
      </c>
      <c r="B867" s="19" t="s">
        <v>1895</v>
      </c>
    </row>
    <row r="868" spans="1:2">
      <c r="A868" s="19">
        <v>140985</v>
      </c>
      <c r="B868" s="19" t="s">
        <v>1895</v>
      </c>
    </row>
    <row r="869" spans="1:2">
      <c r="A869" s="19">
        <v>141049</v>
      </c>
      <c r="B869" s="19" t="s">
        <v>1895</v>
      </c>
    </row>
    <row r="870" spans="1:2">
      <c r="A870" s="19">
        <v>141144</v>
      </c>
      <c r="B870" s="19" t="s">
        <v>1895</v>
      </c>
    </row>
    <row r="871" spans="1:2">
      <c r="A871" s="19">
        <v>141147</v>
      </c>
      <c r="B871" s="19" t="s">
        <v>1895</v>
      </c>
    </row>
    <row r="872" spans="1:2">
      <c r="A872" s="19">
        <v>141178</v>
      </c>
      <c r="B872" s="19" t="s">
        <v>1895</v>
      </c>
    </row>
    <row r="873" spans="1:2">
      <c r="A873" s="19">
        <v>141179</v>
      </c>
      <c r="B873" s="19" t="s">
        <v>1895</v>
      </c>
    </row>
    <row r="874" spans="1:2">
      <c r="A874" s="19">
        <v>141244</v>
      </c>
      <c r="B874" s="19" t="s">
        <v>1895</v>
      </c>
    </row>
    <row r="875" spans="1:2">
      <c r="A875" s="19">
        <v>141375</v>
      </c>
      <c r="B875" s="19" t="s">
        <v>1895</v>
      </c>
    </row>
    <row r="876" spans="1:2">
      <c r="A876" s="19">
        <v>141432</v>
      </c>
      <c r="B876" s="19" t="s">
        <v>1895</v>
      </c>
    </row>
    <row r="877" spans="1:2">
      <c r="A877" s="19">
        <v>141465</v>
      </c>
      <c r="B877" s="19" t="s">
        <v>1895</v>
      </c>
    </row>
    <row r="878" spans="1:2">
      <c r="A878" s="19">
        <v>141471</v>
      </c>
      <c r="B878" s="19" t="s">
        <v>1895</v>
      </c>
    </row>
    <row r="879" spans="1:2">
      <c r="A879" s="19">
        <v>141500</v>
      </c>
      <c r="B879" s="19" t="s">
        <v>1895</v>
      </c>
    </row>
    <row r="880" spans="1:2">
      <c r="A880" s="19">
        <v>141531</v>
      </c>
      <c r="B880" s="19" t="s">
        <v>1895</v>
      </c>
    </row>
    <row r="881" spans="1:2">
      <c r="A881" s="19">
        <v>141533</v>
      </c>
      <c r="B881" s="19" t="s">
        <v>1895</v>
      </c>
    </row>
    <row r="882" spans="1:2">
      <c r="A882" s="19">
        <v>141595</v>
      </c>
      <c r="B882" s="19" t="s">
        <v>1895</v>
      </c>
    </row>
    <row r="883" spans="1:2">
      <c r="A883" s="19">
        <v>141598</v>
      </c>
      <c r="B883" s="19" t="s">
        <v>1895</v>
      </c>
    </row>
    <row r="884" spans="1:2">
      <c r="A884" s="19">
        <v>141661</v>
      </c>
      <c r="B884" s="19" t="s">
        <v>1895</v>
      </c>
    </row>
    <row r="885" spans="1:2">
      <c r="A885" s="19">
        <v>141758</v>
      </c>
      <c r="B885" s="19" t="s">
        <v>1895</v>
      </c>
    </row>
    <row r="886" spans="1:2">
      <c r="A886" s="19">
        <v>141822</v>
      </c>
      <c r="B886" s="19" t="s">
        <v>1895</v>
      </c>
    </row>
    <row r="887" spans="1:2">
      <c r="A887" s="19">
        <v>141852</v>
      </c>
      <c r="B887" s="19" t="s">
        <v>1895</v>
      </c>
    </row>
    <row r="888" spans="1:2">
      <c r="A888" s="19">
        <v>141855</v>
      </c>
      <c r="B888" s="19" t="s">
        <v>1895</v>
      </c>
    </row>
    <row r="889" spans="1:2">
      <c r="A889" s="19">
        <v>141884</v>
      </c>
      <c r="B889" s="19" t="s">
        <v>1895</v>
      </c>
    </row>
    <row r="890" spans="1:2">
      <c r="A890" s="19">
        <v>141917</v>
      </c>
      <c r="B890" s="19" t="s">
        <v>1895</v>
      </c>
    </row>
    <row r="891" spans="1:2">
      <c r="A891" s="19">
        <v>141946</v>
      </c>
      <c r="B891" s="19" t="s">
        <v>1895</v>
      </c>
    </row>
    <row r="892" spans="1:2">
      <c r="A892" s="19">
        <v>142047</v>
      </c>
      <c r="B892" s="19" t="s">
        <v>1895</v>
      </c>
    </row>
    <row r="893" spans="1:2">
      <c r="A893" s="19">
        <v>142073</v>
      </c>
      <c r="B893" s="19" t="s">
        <v>1895</v>
      </c>
    </row>
    <row r="894" spans="1:2">
      <c r="A894" s="19">
        <v>142111</v>
      </c>
      <c r="B894" s="19" t="s">
        <v>1895</v>
      </c>
    </row>
    <row r="895" spans="1:2">
      <c r="A895" s="19">
        <v>142139</v>
      </c>
      <c r="B895" s="19" t="s">
        <v>1895</v>
      </c>
    </row>
    <row r="896" spans="1:2">
      <c r="A896" s="19">
        <v>142175</v>
      </c>
      <c r="B896" s="19" t="s">
        <v>1895</v>
      </c>
    </row>
    <row r="897" spans="1:2">
      <c r="A897" s="19">
        <v>142365</v>
      </c>
      <c r="B897" s="19" t="s">
        <v>1895</v>
      </c>
    </row>
    <row r="898" spans="1:2">
      <c r="A898" s="19">
        <v>142521</v>
      </c>
      <c r="B898" s="19" t="s">
        <v>1895</v>
      </c>
    </row>
    <row r="899" spans="1:2">
      <c r="A899" s="19">
        <v>142523</v>
      </c>
      <c r="B899" s="19" t="s">
        <v>1895</v>
      </c>
    </row>
    <row r="900" spans="1:2">
      <c r="A900" s="19">
        <v>142557</v>
      </c>
      <c r="B900" s="19" t="s">
        <v>1895</v>
      </c>
    </row>
    <row r="901" spans="1:2">
      <c r="A901" s="19">
        <v>142584</v>
      </c>
      <c r="B901" s="19" t="s">
        <v>1895</v>
      </c>
    </row>
    <row r="902" spans="1:2">
      <c r="A902" s="19">
        <v>142617</v>
      </c>
      <c r="B902" s="19" t="s">
        <v>1895</v>
      </c>
    </row>
    <row r="903" spans="1:2">
      <c r="A903" s="19">
        <v>142716</v>
      </c>
      <c r="B903" s="19" t="s">
        <v>1895</v>
      </c>
    </row>
    <row r="904" spans="1:2">
      <c r="A904" s="19">
        <v>142718</v>
      </c>
      <c r="B904" s="19" t="s">
        <v>1895</v>
      </c>
    </row>
    <row r="905" spans="1:2">
      <c r="A905" s="19">
        <v>142744</v>
      </c>
      <c r="B905" s="19" t="s">
        <v>1895</v>
      </c>
    </row>
    <row r="906" spans="1:2">
      <c r="A906" s="19">
        <v>142840</v>
      </c>
      <c r="B906" s="19" t="s">
        <v>1895</v>
      </c>
    </row>
    <row r="907" spans="1:2">
      <c r="A907" s="19">
        <v>142905</v>
      </c>
      <c r="B907" s="19" t="s">
        <v>1895</v>
      </c>
    </row>
    <row r="908" spans="1:2">
      <c r="A908" s="19">
        <v>143003</v>
      </c>
      <c r="B908" s="19" t="s">
        <v>1895</v>
      </c>
    </row>
    <row r="909" spans="1:2">
      <c r="A909" s="19">
        <v>143032</v>
      </c>
      <c r="B909" s="19" t="s">
        <v>1895</v>
      </c>
    </row>
    <row r="910" spans="1:2">
      <c r="A910" s="19">
        <v>143036</v>
      </c>
      <c r="B910" s="19" t="s">
        <v>1895</v>
      </c>
    </row>
    <row r="911" spans="1:2">
      <c r="A911" s="19">
        <v>143038</v>
      </c>
      <c r="B911" s="19" t="s">
        <v>1895</v>
      </c>
    </row>
    <row r="912" spans="1:2">
      <c r="A912" s="19">
        <v>143193</v>
      </c>
      <c r="B912" s="19" t="s">
        <v>1895</v>
      </c>
    </row>
    <row r="913" spans="1:2">
      <c r="A913" s="19">
        <v>143259</v>
      </c>
      <c r="B913" s="19" t="s">
        <v>1895</v>
      </c>
    </row>
    <row r="914" spans="1:2">
      <c r="A914" s="19">
        <v>143261</v>
      </c>
      <c r="B914" s="19" t="s">
        <v>1895</v>
      </c>
    </row>
    <row r="915" spans="1:2">
      <c r="A915" s="19">
        <v>143263</v>
      </c>
      <c r="B915" s="19" t="s">
        <v>1895</v>
      </c>
    </row>
    <row r="916" spans="1:2">
      <c r="A916" s="19">
        <v>143325</v>
      </c>
      <c r="B916" s="19" t="s">
        <v>1895</v>
      </c>
    </row>
    <row r="917" spans="1:2">
      <c r="A917" s="19">
        <v>143384</v>
      </c>
      <c r="B917" s="19" t="s">
        <v>1895</v>
      </c>
    </row>
    <row r="918" spans="1:2">
      <c r="A918" s="19">
        <v>143450</v>
      </c>
      <c r="B918" s="19" t="s">
        <v>1895</v>
      </c>
    </row>
    <row r="919" spans="1:2">
      <c r="A919" s="19">
        <v>143519</v>
      </c>
      <c r="B919" s="19" t="s">
        <v>1895</v>
      </c>
    </row>
    <row r="920" spans="1:2">
      <c r="A920" s="19">
        <v>143577</v>
      </c>
      <c r="B920" s="19" t="s">
        <v>1895</v>
      </c>
    </row>
    <row r="921" spans="1:2">
      <c r="A921" s="19">
        <v>143679</v>
      </c>
      <c r="B921" s="19" t="s">
        <v>1895</v>
      </c>
    </row>
    <row r="922" spans="1:2">
      <c r="A922" s="19">
        <v>143706</v>
      </c>
      <c r="B922" s="19" t="s">
        <v>1895</v>
      </c>
    </row>
    <row r="923" spans="1:2">
      <c r="A923" s="19">
        <v>143773</v>
      </c>
      <c r="B923" s="19" t="s">
        <v>1895</v>
      </c>
    </row>
    <row r="924" spans="1:2">
      <c r="A924" s="19">
        <v>143838</v>
      </c>
      <c r="B924" s="19" t="s">
        <v>1895</v>
      </c>
    </row>
    <row r="925" spans="1:2">
      <c r="A925" s="19">
        <v>143898</v>
      </c>
      <c r="B925" s="19" t="s">
        <v>1895</v>
      </c>
    </row>
    <row r="926" spans="1:2">
      <c r="A926" s="19">
        <v>143995</v>
      </c>
      <c r="B926" s="19" t="s">
        <v>1895</v>
      </c>
    </row>
    <row r="927" spans="1:2">
      <c r="A927" s="19">
        <v>144121</v>
      </c>
      <c r="B927" s="19" t="s">
        <v>1895</v>
      </c>
    </row>
    <row r="928" spans="1:2">
      <c r="A928" s="19">
        <v>144125</v>
      </c>
      <c r="B928" s="19" t="s">
        <v>1895</v>
      </c>
    </row>
    <row r="929" spans="1:2">
      <c r="A929" s="19">
        <v>144159</v>
      </c>
      <c r="B929" s="19" t="s">
        <v>1895</v>
      </c>
    </row>
    <row r="930" spans="1:2">
      <c r="A930" s="19">
        <v>144190</v>
      </c>
      <c r="B930" s="19" t="s">
        <v>1895</v>
      </c>
    </row>
    <row r="931" spans="1:2">
      <c r="A931" s="19">
        <v>144286</v>
      </c>
      <c r="B931" s="19" t="s">
        <v>1895</v>
      </c>
    </row>
    <row r="932" spans="1:2">
      <c r="A932" s="19">
        <v>144318</v>
      </c>
      <c r="B932" s="19" t="s">
        <v>1895</v>
      </c>
    </row>
    <row r="933" spans="1:2">
      <c r="A933" s="19">
        <v>144382</v>
      </c>
      <c r="B933" s="19" t="s">
        <v>1895</v>
      </c>
    </row>
    <row r="934" spans="1:2">
      <c r="A934" s="19">
        <v>144442</v>
      </c>
      <c r="B934" s="19" t="s">
        <v>1895</v>
      </c>
    </row>
    <row r="935" spans="1:2">
      <c r="A935" s="19">
        <v>144444</v>
      </c>
      <c r="B935" s="19" t="s">
        <v>1895</v>
      </c>
    </row>
    <row r="936" spans="1:2">
      <c r="A936" s="19">
        <v>144445</v>
      </c>
      <c r="B936" s="19" t="s">
        <v>1895</v>
      </c>
    </row>
    <row r="937" spans="1:2">
      <c r="A937" s="19">
        <v>144479</v>
      </c>
      <c r="B937" s="19" t="s">
        <v>1895</v>
      </c>
    </row>
    <row r="938" spans="1:2">
      <c r="A938" s="19">
        <v>144573</v>
      </c>
      <c r="B938" s="19" t="s">
        <v>1895</v>
      </c>
    </row>
    <row r="939" spans="1:2">
      <c r="A939" s="19">
        <v>144574</v>
      </c>
      <c r="B939" s="19" t="s">
        <v>1895</v>
      </c>
    </row>
    <row r="940" spans="1:2">
      <c r="A940" s="19">
        <v>144605</v>
      </c>
      <c r="B940" s="19" t="s">
        <v>1895</v>
      </c>
    </row>
    <row r="941" spans="1:2">
      <c r="A941" s="19">
        <v>144606</v>
      </c>
      <c r="B941" s="19" t="s">
        <v>1895</v>
      </c>
    </row>
    <row r="942" spans="1:2">
      <c r="A942" s="19">
        <v>144634</v>
      </c>
      <c r="B942" s="19" t="s">
        <v>1895</v>
      </c>
    </row>
    <row r="943" spans="1:2">
      <c r="A943" s="19">
        <v>144636</v>
      </c>
      <c r="B943" s="19" t="s">
        <v>1895</v>
      </c>
    </row>
    <row r="944" spans="1:2">
      <c r="A944" s="19">
        <v>144670</v>
      </c>
      <c r="B944" s="19" t="s">
        <v>1895</v>
      </c>
    </row>
    <row r="945" spans="1:2">
      <c r="A945" s="19">
        <v>144702</v>
      </c>
      <c r="B945" s="19" t="s">
        <v>1895</v>
      </c>
    </row>
    <row r="946" spans="1:2">
      <c r="A946" s="19">
        <v>144766</v>
      </c>
      <c r="B946" s="19" t="s">
        <v>1895</v>
      </c>
    </row>
    <row r="947" spans="1:2">
      <c r="A947" s="19">
        <v>144824</v>
      </c>
      <c r="B947" s="19" t="s">
        <v>1895</v>
      </c>
    </row>
    <row r="948" spans="1:2">
      <c r="A948" s="19">
        <v>144827</v>
      </c>
      <c r="B948" s="19" t="s">
        <v>1895</v>
      </c>
    </row>
    <row r="949" spans="1:2">
      <c r="A949" s="19">
        <v>144859</v>
      </c>
      <c r="B949" s="19" t="s">
        <v>1895</v>
      </c>
    </row>
    <row r="950" spans="1:2">
      <c r="A950" s="19">
        <v>144862</v>
      </c>
      <c r="B950" s="19" t="s">
        <v>1895</v>
      </c>
    </row>
    <row r="951" spans="1:2">
      <c r="A951" s="19">
        <v>144890</v>
      </c>
      <c r="B951" s="19" t="s">
        <v>1895</v>
      </c>
    </row>
    <row r="952" spans="1:2">
      <c r="A952" s="19">
        <v>144894</v>
      </c>
      <c r="B952" s="19" t="s">
        <v>1895</v>
      </c>
    </row>
    <row r="953" spans="1:2">
      <c r="A953" s="19">
        <v>145117</v>
      </c>
      <c r="B953" s="19" t="s">
        <v>1895</v>
      </c>
    </row>
    <row r="954" spans="1:2">
      <c r="A954" s="19">
        <v>145181</v>
      </c>
      <c r="B954" s="19" t="s">
        <v>1895</v>
      </c>
    </row>
    <row r="955" spans="1:2">
      <c r="A955" s="19">
        <v>145183</v>
      </c>
      <c r="B955" s="19" t="s">
        <v>1895</v>
      </c>
    </row>
    <row r="956" spans="1:2">
      <c r="A956" s="19">
        <v>145208</v>
      </c>
      <c r="B956" s="19" t="s">
        <v>1895</v>
      </c>
    </row>
    <row r="957" spans="1:2">
      <c r="A957" s="19">
        <v>145212</v>
      </c>
      <c r="B957" s="19" t="s">
        <v>1895</v>
      </c>
    </row>
    <row r="958" spans="1:2">
      <c r="A958" s="19">
        <v>145279</v>
      </c>
      <c r="B958" s="19" t="s">
        <v>1895</v>
      </c>
    </row>
    <row r="959" spans="1:2">
      <c r="A959" s="19">
        <v>145338</v>
      </c>
      <c r="B959" s="19" t="s">
        <v>1895</v>
      </c>
    </row>
    <row r="960" spans="1:2">
      <c r="A960" s="19">
        <v>145342</v>
      </c>
      <c r="B960" s="19" t="s">
        <v>1895</v>
      </c>
    </row>
    <row r="961" spans="1:2">
      <c r="A961" s="19">
        <v>145371</v>
      </c>
      <c r="B961" s="19" t="s">
        <v>1895</v>
      </c>
    </row>
    <row r="962" spans="1:2">
      <c r="A962" s="19">
        <v>145375</v>
      </c>
      <c r="B962" s="19" t="s">
        <v>1895</v>
      </c>
    </row>
    <row r="963" spans="1:2">
      <c r="A963" s="19">
        <v>145563</v>
      </c>
      <c r="B963" s="19" t="s">
        <v>1895</v>
      </c>
    </row>
    <row r="964" spans="1:2">
      <c r="A964" s="19">
        <v>145626</v>
      </c>
      <c r="B964" s="19" t="s">
        <v>1895</v>
      </c>
    </row>
    <row r="965" spans="1:2">
      <c r="A965" s="19">
        <v>145818</v>
      </c>
      <c r="B965" s="19" t="s">
        <v>1895</v>
      </c>
    </row>
    <row r="966" spans="1:2">
      <c r="A966" s="19">
        <v>145916</v>
      </c>
      <c r="B966" s="19" t="s">
        <v>1895</v>
      </c>
    </row>
    <row r="967" spans="1:2">
      <c r="A967" s="19">
        <v>145947</v>
      </c>
      <c r="B967" s="19" t="s">
        <v>1895</v>
      </c>
    </row>
    <row r="968" spans="1:2">
      <c r="A968" s="19">
        <v>145950</v>
      </c>
      <c r="B968" s="19" t="s">
        <v>1895</v>
      </c>
    </row>
    <row r="969" spans="1:2">
      <c r="A969" s="19">
        <v>146076</v>
      </c>
      <c r="B969" s="19" t="s">
        <v>1895</v>
      </c>
    </row>
    <row r="970" spans="1:2">
      <c r="A970" s="19">
        <v>146170</v>
      </c>
      <c r="B970" s="19" t="s">
        <v>1895</v>
      </c>
    </row>
    <row r="971" spans="1:2">
      <c r="A971" s="19">
        <v>146232</v>
      </c>
      <c r="B971" s="19" t="s">
        <v>1895</v>
      </c>
    </row>
    <row r="972" spans="1:2">
      <c r="A972" s="19">
        <v>146271</v>
      </c>
      <c r="B972" s="19" t="s">
        <v>1895</v>
      </c>
    </row>
    <row r="973" spans="1:2">
      <c r="A973" s="19">
        <v>146297</v>
      </c>
      <c r="B973" s="19" t="s">
        <v>1895</v>
      </c>
    </row>
    <row r="974" spans="1:2">
      <c r="A974" s="19">
        <v>146328</v>
      </c>
      <c r="B974" s="19" t="s">
        <v>1895</v>
      </c>
    </row>
    <row r="975" spans="1:2">
      <c r="A975" s="19">
        <v>146426</v>
      </c>
      <c r="B975" s="19" t="s">
        <v>1895</v>
      </c>
    </row>
    <row r="976" spans="1:2">
      <c r="A976" s="19">
        <v>146489</v>
      </c>
      <c r="B976" s="19" t="s">
        <v>1895</v>
      </c>
    </row>
    <row r="977" spans="1:2">
      <c r="A977" s="19">
        <v>146685</v>
      </c>
      <c r="B977" s="19" t="s">
        <v>1895</v>
      </c>
    </row>
    <row r="978" spans="1:2">
      <c r="A978" s="19">
        <v>146713</v>
      </c>
      <c r="B978" s="19" t="s">
        <v>1895</v>
      </c>
    </row>
    <row r="979" spans="1:2">
      <c r="A979" s="19">
        <v>146745</v>
      </c>
      <c r="B979" s="19" t="s">
        <v>1895</v>
      </c>
    </row>
    <row r="980" spans="1:2">
      <c r="A980" s="19">
        <v>146778</v>
      </c>
      <c r="B980" s="19" t="s">
        <v>1895</v>
      </c>
    </row>
    <row r="981" spans="1:2">
      <c r="A981" s="19">
        <v>146782</v>
      </c>
      <c r="B981" s="19" t="s">
        <v>1895</v>
      </c>
    </row>
    <row r="982" spans="1:2">
      <c r="A982" s="19">
        <v>146812</v>
      </c>
      <c r="B982" s="19" t="s">
        <v>1895</v>
      </c>
    </row>
    <row r="983" spans="1:2">
      <c r="A983" s="19">
        <v>146906</v>
      </c>
      <c r="B983" s="19" t="s">
        <v>1895</v>
      </c>
    </row>
    <row r="984" spans="1:2">
      <c r="A984" s="19">
        <v>146971</v>
      </c>
      <c r="B984" s="19" t="s">
        <v>1895</v>
      </c>
    </row>
    <row r="985" spans="1:2">
      <c r="A985" s="19">
        <v>147033</v>
      </c>
      <c r="B985" s="19" t="s">
        <v>1895</v>
      </c>
    </row>
    <row r="986" spans="1:2">
      <c r="A986" s="19">
        <v>147066</v>
      </c>
      <c r="B986" s="19" t="s">
        <v>1895</v>
      </c>
    </row>
    <row r="987" spans="1:2">
      <c r="A987" s="19">
        <v>147099</v>
      </c>
      <c r="B987" s="19" t="s">
        <v>1895</v>
      </c>
    </row>
    <row r="988" spans="1:2">
      <c r="A988" s="19">
        <v>147102</v>
      </c>
      <c r="B988" s="19" t="s">
        <v>1895</v>
      </c>
    </row>
    <row r="989" spans="1:2">
      <c r="A989" s="19">
        <v>147197</v>
      </c>
      <c r="B989" s="19" t="s">
        <v>1895</v>
      </c>
    </row>
    <row r="990" spans="1:2">
      <c r="A990" s="19">
        <v>147199</v>
      </c>
      <c r="B990" s="19" t="s">
        <v>1895</v>
      </c>
    </row>
    <row r="991" spans="1:2">
      <c r="A991" s="19">
        <v>147231</v>
      </c>
      <c r="B991" s="19" t="s">
        <v>1895</v>
      </c>
    </row>
    <row r="992" spans="1:2">
      <c r="A992" s="19">
        <v>147260</v>
      </c>
      <c r="B992" s="19" t="s">
        <v>1895</v>
      </c>
    </row>
    <row r="993" spans="1:2">
      <c r="A993" s="19">
        <v>147384</v>
      </c>
      <c r="B993" s="19" t="s">
        <v>1895</v>
      </c>
    </row>
    <row r="994" spans="1:2">
      <c r="A994" s="19">
        <v>147452</v>
      </c>
      <c r="B994" s="19" t="s">
        <v>1895</v>
      </c>
    </row>
    <row r="995" spans="1:2">
      <c r="A995" s="19">
        <v>147486</v>
      </c>
      <c r="B995" s="19" t="s">
        <v>1895</v>
      </c>
    </row>
    <row r="996" spans="1:2">
      <c r="A996" s="19">
        <v>147546</v>
      </c>
      <c r="B996" s="19" t="s">
        <v>1895</v>
      </c>
    </row>
    <row r="997" spans="1:2">
      <c r="A997" s="19">
        <v>147643</v>
      </c>
      <c r="B997" s="19" t="s">
        <v>1895</v>
      </c>
    </row>
    <row r="998" spans="1:2">
      <c r="A998" s="19">
        <v>147646</v>
      </c>
      <c r="B998" s="19" t="s">
        <v>1895</v>
      </c>
    </row>
    <row r="999" spans="1:2">
      <c r="A999" s="19">
        <v>147672</v>
      </c>
      <c r="B999" s="19" t="s">
        <v>1895</v>
      </c>
    </row>
    <row r="1000" spans="1:2">
      <c r="A1000" s="19">
        <v>147743</v>
      </c>
      <c r="B1000" s="19" t="s">
        <v>1895</v>
      </c>
    </row>
    <row r="1001" spans="1:2">
      <c r="A1001" s="19">
        <v>147775</v>
      </c>
      <c r="B1001" s="19" t="s">
        <v>1895</v>
      </c>
    </row>
    <row r="1002" spans="1:2">
      <c r="A1002" s="19">
        <v>147804</v>
      </c>
      <c r="B1002" s="19" t="s">
        <v>1895</v>
      </c>
    </row>
    <row r="1003" spans="1:2">
      <c r="A1003" s="19">
        <v>147869</v>
      </c>
      <c r="B1003" s="19" t="s">
        <v>1895</v>
      </c>
    </row>
    <row r="1004" spans="1:2">
      <c r="A1004" s="19">
        <v>147871</v>
      </c>
      <c r="B1004" s="19" t="s">
        <v>1895</v>
      </c>
    </row>
    <row r="1005" spans="1:2">
      <c r="A1005" s="19">
        <v>147993</v>
      </c>
      <c r="B1005" s="19" t="s">
        <v>1895</v>
      </c>
    </row>
    <row r="1006" spans="1:2">
      <c r="A1006" s="19">
        <v>147996</v>
      </c>
      <c r="B1006" s="19" t="s">
        <v>1895</v>
      </c>
    </row>
    <row r="1007" spans="1:2">
      <c r="A1007" s="19">
        <v>148031</v>
      </c>
      <c r="B1007" s="19" t="s">
        <v>1895</v>
      </c>
    </row>
    <row r="1008" spans="1:2">
      <c r="A1008" s="19">
        <v>148056</v>
      </c>
      <c r="B1008" s="19" t="s">
        <v>1895</v>
      </c>
    </row>
    <row r="1009" spans="1:2">
      <c r="A1009" s="19">
        <v>148092</v>
      </c>
      <c r="B1009" s="19" t="s">
        <v>1895</v>
      </c>
    </row>
    <row r="1010" spans="1:2">
      <c r="A1010" s="19">
        <v>148095</v>
      </c>
      <c r="B1010" s="19" t="s">
        <v>1895</v>
      </c>
    </row>
    <row r="1011" spans="1:2">
      <c r="A1011" s="19">
        <v>148254</v>
      </c>
      <c r="B1011" s="19" t="s">
        <v>1895</v>
      </c>
    </row>
    <row r="1012" spans="1:2">
      <c r="A1012" s="19">
        <v>148280</v>
      </c>
      <c r="B1012" s="19" t="s">
        <v>1895</v>
      </c>
    </row>
    <row r="1013" spans="1:2">
      <c r="A1013" s="19">
        <v>148347</v>
      </c>
      <c r="B1013" s="19" t="s">
        <v>1895</v>
      </c>
    </row>
    <row r="1014" spans="1:2">
      <c r="A1014" s="19">
        <v>148536</v>
      </c>
      <c r="B1014" s="19" t="s">
        <v>1895</v>
      </c>
    </row>
    <row r="1015" spans="1:2">
      <c r="A1015" s="19">
        <v>148634</v>
      </c>
      <c r="B1015" s="19" t="s">
        <v>1895</v>
      </c>
    </row>
    <row r="1016" spans="1:2">
      <c r="A1016" s="19">
        <v>148669</v>
      </c>
      <c r="B1016" s="19" t="s">
        <v>1895</v>
      </c>
    </row>
    <row r="1017" spans="1:2">
      <c r="A1017" s="19">
        <v>148697</v>
      </c>
      <c r="B1017" s="19" t="s">
        <v>1895</v>
      </c>
    </row>
    <row r="1018" spans="1:2">
      <c r="A1018" s="19">
        <v>148767</v>
      </c>
      <c r="B1018" s="19" t="s">
        <v>1895</v>
      </c>
    </row>
    <row r="1019" spans="1:2">
      <c r="A1019" s="19">
        <v>148952</v>
      </c>
      <c r="B1019" s="19" t="s">
        <v>1895</v>
      </c>
    </row>
    <row r="1020" spans="1:2">
      <c r="A1020" s="19">
        <v>149050</v>
      </c>
      <c r="B1020" s="19" t="s">
        <v>1895</v>
      </c>
    </row>
    <row r="1021" spans="1:2">
      <c r="A1021" s="19">
        <v>149053</v>
      </c>
      <c r="B1021" s="19" t="s">
        <v>1895</v>
      </c>
    </row>
    <row r="1022" spans="1:2">
      <c r="A1022" s="19">
        <v>149054</v>
      </c>
      <c r="B1022" s="19" t="s">
        <v>1895</v>
      </c>
    </row>
    <row r="1023" spans="1:2">
      <c r="A1023" s="19">
        <v>149084</v>
      </c>
      <c r="B1023" s="19" t="s">
        <v>1895</v>
      </c>
    </row>
    <row r="1024" spans="1:2">
      <c r="A1024" s="19">
        <v>149144</v>
      </c>
      <c r="B1024" s="19" t="s">
        <v>1895</v>
      </c>
    </row>
    <row r="1025" spans="1:2">
      <c r="A1025" s="19">
        <v>149176</v>
      </c>
      <c r="B1025" s="19" t="s">
        <v>1895</v>
      </c>
    </row>
    <row r="1026" spans="1:2">
      <c r="A1026" s="19">
        <v>149272</v>
      </c>
      <c r="B1026" s="19" t="s">
        <v>1895</v>
      </c>
    </row>
    <row r="1027" spans="1:2">
      <c r="A1027" s="19">
        <v>149368</v>
      </c>
      <c r="B1027" s="19" t="s">
        <v>1895</v>
      </c>
    </row>
    <row r="1028" spans="1:2">
      <c r="A1028" s="19">
        <v>149407</v>
      </c>
      <c r="B1028" s="19" t="s">
        <v>1895</v>
      </c>
    </row>
    <row r="1029" spans="1:2">
      <c r="A1029" s="19">
        <v>149469</v>
      </c>
      <c r="B1029" s="19" t="s">
        <v>1895</v>
      </c>
    </row>
    <row r="1030" spans="1:2">
      <c r="A1030" s="19">
        <v>149627</v>
      </c>
      <c r="B1030" s="19" t="s">
        <v>1895</v>
      </c>
    </row>
    <row r="1031" spans="1:2">
      <c r="A1031" s="19">
        <v>149657</v>
      </c>
      <c r="B1031" s="19" t="s">
        <v>1895</v>
      </c>
    </row>
    <row r="1032" spans="1:2">
      <c r="A1032" s="19">
        <v>149658</v>
      </c>
      <c r="B1032" s="19" t="s">
        <v>1895</v>
      </c>
    </row>
    <row r="1033" spans="1:2">
      <c r="A1033" s="19">
        <v>149660</v>
      </c>
      <c r="B1033" s="19" t="s">
        <v>1895</v>
      </c>
    </row>
    <row r="1034" spans="1:2">
      <c r="A1034" s="19">
        <v>149661</v>
      </c>
      <c r="B1034" s="19" t="s">
        <v>1895</v>
      </c>
    </row>
    <row r="1035" spans="1:2">
      <c r="A1035" s="19">
        <v>149691</v>
      </c>
      <c r="B1035" s="19" t="s">
        <v>1895</v>
      </c>
    </row>
    <row r="1036" spans="1:2">
      <c r="A1036" s="19">
        <v>149852</v>
      </c>
      <c r="B1036" s="19" t="s">
        <v>1895</v>
      </c>
    </row>
    <row r="1037" spans="1:2">
      <c r="A1037" s="19">
        <v>149947</v>
      </c>
      <c r="B1037" s="19" t="s">
        <v>1895</v>
      </c>
    </row>
    <row r="1038" spans="1:2">
      <c r="A1038" s="19">
        <v>149976</v>
      </c>
      <c r="B1038" s="19" t="s">
        <v>1895</v>
      </c>
    </row>
    <row r="1039" spans="1:2">
      <c r="A1039" s="19">
        <v>149981</v>
      </c>
      <c r="B1039" s="19" t="s">
        <v>1895</v>
      </c>
    </row>
    <row r="1040" spans="1:2">
      <c r="A1040" s="19">
        <v>150105</v>
      </c>
      <c r="B1040" s="19" t="s">
        <v>1895</v>
      </c>
    </row>
    <row r="1041" spans="1:2">
      <c r="A1041" s="19">
        <v>150109</v>
      </c>
      <c r="B1041" s="19" t="s">
        <v>1895</v>
      </c>
    </row>
    <row r="1042" spans="1:2">
      <c r="A1042" s="19">
        <v>150138</v>
      </c>
      <c r="B1042" s="19" t="s">
        <v>1895</v>
      </c>
    </row>
    <row r="1043" spans="1:2">
      <c r="A1043" s="19">
        <v>150141</v>
      </c>
      <c r="B1043" s="19" t="s">
        <v>1895</v>
      </c>
    </row>
    <row r="1044" spans="1:2">
      <c r="A1044" s="19">
        <v>150169</v>
      </c>
      <c r="B1044" s="19" t="s">
        <v>1895</v>
      </c>
    </row>
    <row r="1045" spans="1:2">
      <c r="A1045" s="19">
        <v>150205</v>
      </c>
      <c r="B1045" s="19" t="s">
        <v>1895</v>
      </c>
    </row>
    <row r="1046" spans="1:2">
      <c r="A1046" s="19">
        <v>150232</v>
      </c>
      <c r="B1046" s="19" t="s">
        <v>1895</v>
      </c>
    </row>
    <row r="1047" spans="1:2">
      <c r="A1047" s="19">
        <v>150264</v>
      </c>
      <c r="B1047" s="19" t="s">
        <v>1895</v>
      </c>
    </row>
    <row r="1048" spans="1:2">
      <c r="A1048" s="19">
        <v>150265</v>
      </c>
      <c r="B1048" s="19" t="s">
        <v>1895</v>
      </c>
    </row>
    <row r="1049" spans="1:2">
      <c r="A1049" s="19">
        <v>150299</v>
      </c>
      <c r="B1049" s="19" t="s">
        <v>1895</v>
      </c>
    </row>
    <row r="1050" spans="1:2">
      <c r="A1050" s="19">
        <v>150364</v>
      </c>
      <c r="B1050" s="19" t="s">
        <v>1895</v>
      </c>
    </row>
    <row r="1051" spans="1:2">
      <c r="A1051" s="19">
        <v>150527</v>
      </c>
      <c r="B1051" s="19" t="s">
        <v>1895</v>
      </c>
    </row>
    <row r="1052" spans="1:2">
      <c r="A1052" s="19">
        <v>150557</v>
      </c>
      <c r="B1052" s="19" t="s">
        <v>1895</v>
      </c>
    </row>
    <row r="1053" spans="1:2">
      <c r="A1053" s="19">
        <v>150622</v>
      </c>
      <c r="B1053" s="19" t="s">
        <v>1895</v>
      </c>
    </row>
    <row r="1054" spans="1:2">
      <c r="A1054" s="19">
        <v>150680</v>
      </c>
      <c r="B1054" s="19" t="s">
        <v>1895</v>
      </c>
    </row>
    <row r="1055" spans="1:2">
      <c r="A1055" s="19">
        <v>150780</v>
      </c>
      <c r="B1055" s="19" t="s">
        <v>1895</v>
      </c>
    </row>
    <row r="1056" spans="1:2">
      <c r="A1056" s="19">
        <v>150843</v>
      </c>
      <c r="B1056" s="19" t="s">
        <v>1895</v>
      </c>
    </row>
    <row r="1057" spans="1:2">
      <c r="A1057" s="19">
        <v>150844</v>
      </c>
      <c r="B1057" s="19" t="s">
        <v>1895</v>
      </c>
    </row>
    <row r="1058" spans="1:2">
      <c r="A1058" s="19">
        <v>150904</v>
      </c>
      <c r="B1058" s="19" t="s">
        <v>1895</v>
      </c>
    </row>
    <row r="1059" spans="1:2">
      <c r="A1059" s="19">
        <v>150909</v>
      </c>
      <c r="B1059" s="19" t="s">
        <v>1895</v>
      </c>
    </row>
    <row r="1060" spans="1:2">
      <c r="A1060" s="19">
        <v>150936</v>
      </c>
      <c r="B1060" s="19" t="s">
        <v>1895</v>
      </c>
    </row>
    <row r="1061" spans="1:2">
      <c r="A1061" s="19">
        <v>150938</v>
      </c>
      <c r="B1061" s="19" t="s">
        <v>1895</v>
      </c>
    </row>
    <row r="1062" spans="1:2">
      <c r="A1062" s="19">
        <v>151135</v>
      </c>
      <c r="B1062" s="19" t="s">
        <v>1895</v>
      </c>
    </row>
    <row r="1063" spans="1:2">
      <c r="A1063" s="19">
        <v>151228</v>
      </c>
      <c r="B1063" s="19" t="s">
        <v>1895</v>
      </c>
    </row>
    <row r="1064" spans="1:2">
      <c r="A1064" s="19">
        <v>151290</v>
      </c>
      <c r="B1064" s="19" t="s">
        <v>1895</v>
      </c>
    </row>
    <row r="1065" spans="1:2">
      <c r="A1065" s="19">
        <v>151354</v>
      </c>
      <c r="B1065" s="19" t="s">
        <v>1895</v>
      </c>
    </row>
    <row r="1066" spans="1:2">
      <c r="A1066" s="19">
        <v>151387</v>
      </c>
      <c r="B1066" s="19" t="s">
        <v>1895</v>
      </c>
    </row>
    <row r="1067" spans="1:2">
      <c r="A1067" s="19">
        <v>151420</v>
      </c>
      <c r="B1067" s="19" t="s">
        <v>1895</v>
      </c>
    </row>
    <row r="1068" spans="1:2">
      <c r="A1068" s="19">
        <v>151455</v>
      </c>
      <c r="B1068" s="19" t="s">
        <v>1895</v>
      </c>
    </row>
    <row r="1069" spans="1:2">
      <c r="A1069" s="19">
        <v>151519</v>
      </c>
      <c r="B1069" s="19" t="s">
        <v>1895</v>
      </c>
    </row>
    <row r="1070" spans="1:2">
      <c r="A1070" s="19">
        <v>151611</v>
      </c>
      <c r="B1070" s="19" t="s">
        <v>1895</v>
      </c>
    </row>
    <row r="1071" spans="1:2">
      <c r="A1071" s="19">
        <v>151641</v>
      </c>
      <c r="B1071" s="19" t="s">
        <v>1895</v>
      </c>
    </row>
    <row r="1072" spans="1:2">
      <c r="A1072" s="19">
        <v>151738</v>
      </c>
      <c r="B1072" s="19" t="s">
        <v>1895</v>
      </c>
    </row>
    <row r="1073" spans="1:2">
      <c r="A1073" s="19">
        <v>151802</v>
      </c>
      <c r="B1073" s="19" t="s">
        <v>1895</v>
      </c>
    </row>
    <row r="1074" spans="1:2">
      <c r="A1074" s="19">
        <v>151901</v>
      </c>
      <c r="B1074" s="19" t="s">
        <v>1895</v>
      </c>
    </row>
    <row r="1075" spans="1:2">
      <c r="A1075" s="19">
        <v>151933</v>
      </c>
      <c r="B1075" s="19" t="s">
        <v>1895</v>
      </c>
    </row>
    <row r="1076" spans="1:2">
      <c r="A1076" s="19">
        <v>152028</v>
      </c>
      <c r="B1076" s="19" t="s">
        <v>1895</v>
      </c>
    </row>
    <row r="1077" spans="1:2">
      <c r="A1077" s="19">
        <v>152121</v>
      </c>
      <c r="B1077" s="19" t="s">
        <v>1895</v>
      </c>
    </row>
    <row r="1078" spans="1:2">
      <c r="A1078" s="19">
        <v>152219</v>
      </c>
      <c r="B1078" s="19" t="s">
        <v>1895</v>
      </c>
    </row>
    <row r="1079" spans="1:2">
      <c r="A1079" s="19">
        <v>152221</v>
      </c>
      <c r="B1079" s="19" t="s">
        <v>1895</v>
      </c>
    </row>
    <row r="1080" spans="1:2">
      <c r="A1080" s="19">
        <v>152249</v>
      </c>
      <c r="B1080" s="19" t="s">
        <v>1895</v>
      </c>
    </row>
    <row r="1081" spans="1:2">
      <c r="A1081" s="19">
        <v>152282</v>
      </c>
      <c r="B1081" s="19" t="s">
        <v>1895</v>
      </c>
    </row>
    <row r="1082" spans="1:2">
      <c r="A1082" s="19">
        <v>152286</v>
      </c>
      <c r="B1082" s="19" t="s">
        <v>1895</v>
      </c>
    </row>
    <row r="1083" spans="1:2">
      <c r="A1083" s="19">
        <v>152287</v>
      </c>
      <c r="B1083" s="19" t="s">
        <v>1895</v>
      </c>
    </row>
    <row r="1084" spans="1:2">
      <c r="A1084" s="19">
        <v>152317</v>
      </c>
      <c r="B1084" s="19" t="s">
        <v>1895</v>
      </c>
    </row>
    <row r="1085" spans="1:2">
      <c r="A1085" s="19">
        <v>152346</v>
      </c>
      <c r="B1085" s="19" t="s">
        <v>1895</v>
      </c>
    </row>
    <row r="1086" spans="1:2">
      <c r="A1086" s="19">
        <v>152382</v>
      </c>
      <c r="B1086" s="19" t="s">
        <v>1895</v>
      </c>
    </row>
    <row r="1087" spans="1:2">
      <c r="A1087" s="19">
        <v>152504</v>
      </c>
      <c r="B1087" s="19" t="s">
        <v>1895</v>
      </c>
    </row>
    <row r="1088" spans="1:2">
      <c r="A1088" s="19">
        <v>152510</v>
      </c>
      <c r="B1088" s="19" t="s">
        <v>1895</v>
      </c>
    </row>
    <row r="1089" spans="1:2">
      <c r="A1089" s="19">
        <v>152667</v>
      </c>
      <c r="B1089" s="19" t="s">
        <v>1895</v>
      </c>
    </row>
    <row r="1090" spans="1:2">
      <c r="A1090" s="19">
        <v>152761</v>
      </c>
      <c r="B1090" s="19" t="s">
        <v>1895</v>
      </c>
    </row>
    <row r="1091" spans="1:2">
      <c r="A1091" s="19">
        <v>152826</v>
      </c>
      <c r="B1091" s="19" t="s">
        <v>1895</v>
      </c>
    </row>
    <row r="1092" spans="1:2">
      <c r="A1092" s="19">
        <v>152895</v>
      </c>
      <c r="B1092" s="19" t="s">
        <v>1895</v>
      </c>
    </row>
    <row r="1093" spans="1:2">
      <c r="A1093" s="19">
        <v>152957</v>
      </c>
      <c r="B1093" s="19" t="s">
        <v>1895</v>
      </c>
    </row>
    <row r="1094" spans="1:2">
      <c r="A1094" s="19">
        <v>152958</v>
      </c>
      <c r="B1094" s="19" t="s">
        <v>1895</v>
      </c>
    </row>
    <row r="1095" spans="1:2">
      <c r="A1095" s="19">
        <v>153016</v>
      </c>
      <c r="B1095" s="19" t="s">
        <v>1895</v>
      </c>
    </row>
    <row r="1096" spans="1:2">
      <c r="A1096" s="19">
        <v>153081</v>
      </c>
      <c r="B1096" s="19" t="s">
        <v>1895</v>
      </c>
    </row>
    <row r="1097" spans="1:2">
      <c r="A1097" s="19">
        <v>153144</v>
      </c>
      <c r="B1097" s="19" t="s">
        <v>1895</v>
      </c>
    </row>
    <row r="1098" spans="1:2">
      <c r="A1098" s="19">
        <v>153149</v>
      </c>
      <c r="B1098" s="19" t="s">
        <v>1895</v>
      </c>
    </row>
    <row r="1099" spans="1:2">
      <c r="A1099" s="19">
        <v>153151</v>
      </c>
      <c r="B1099" s="19" t="s">
        <v>1895</v>
      </c>
    </row>
    <row r="1100" spans="1:2">
      <c r="A1100" s="19">
        <v>153310</v>
      </c>
      <c r="B1100" s="19" t="s">
        <v>1895</v>
      </c>
    </row>
    <row r="1101" spans="1:2">
      <c r="A1101" s="19">
        <v>153403</v>
      </c>
      <c r="B1101" s="19" t="s">
        <v>1895</v>
      </c>
    </row>
    <row r="1102" spans="1:2">
      <c r="A1102" s="19">
        <v>153433</v>
      </c>
      <c r="B1102" s="19" t="s">
        <v>1895</v>
      </c>
    </row>
    <row r="1103" spans="1:2">
      <c r="A1103" s="19">
        <v>153564</v>
      </c>
      <c r="B1103" s="19" t="s">
        <v>1895</v>
      </c>
    </row>
    <row r="1104" spans="1:2">
      <c r="A1104" s="19">
        <v>153567</v>
      </c>
      <c r="B1104" s="19" t="s">
        <v>1895</v>
      </c>
    </row>
    <row r="1105" spans="1:2">
      <c r="A1105" s="19">
        <v>153726</v>
      </c>
      <c r="B1105" s="19" t="s">
        <v>1895</v>
      </c>
    </row>
    <row r="1106" spans="1:2">
      <c r="A1106" s="19">
        <v>153757</v>
      </c>
      <c r="B1106" s="19" t="s">
        <v>1895</v>
      </c>
    </row>
    <row r="1107" spans="1:2">
      <c r="A1107" s="19">
        <v>153759</v>
      </c>
      <c r="B1107" s="19" t="s">
        <v>1895</v>
      </c>
    </row>
    <row r="1108" spans="1:2">
      <c r="A1108" s="19">
        <v>153784</v>
      </c>
      <c r="B1108" s="19" t="s">
        <v>1895</v>
      </c>
    </row>
    <row r="1109" spans="1:2">
      <c r="A1109" s="19">
        <v>153786</v>
      </c>
      <c r="B1109" s="19" t="s">
        <v>1895</v>
      </c>
    </row>
    <row r="1110" spans="1:2">
      <c r="A1110" s="19">
        <v>153851</v>
      </c>
      <c r="B1110" s="19" t="s">
        <v>1895</v>
      </c>
    </row>
    <row r="1111" spans="1:2">
      <c r="A1111" s="19">
        <v>153915</v>
      </c>
      <c r="B1111" s="19" t="s">
        <v>1895</v>
      </c>
    </row>
    <row r="1112" spans="1:2">
      <c r="A1112" s="19">
        <v>154040</v>
      </c>
      <c r="B1112" s="19" t="s">
        <v>1895</v>
      </c>
    </row>
    <row r="1113" spans="1:2">
      <c r="A1113" s="19">
        <v>154072</v>
      </c>
      <c r="B1113" s="19" t="s">
        <v>1895</v>
      </c>
    </row>
    <row r="1114" spans="1:2">
      <c r="A1114" s="19">
        <v>154171</v>
      </c>
      <c r="B1114" s="19" t="s">
        <v>1895</v>
      </c>
    </row>
    <row r="1115" spans="1:2">
      <c r="A1115" s="19">
        <v>154233</v>
      </c>
      <c r="B1115" s="19" t="s">
        <v>1895</v>
      </c>
    </row>
    <row r="1116" spans="1:2">
      <c r="A1116" s="19">
        <v>154237</v>
      </c>
      <c r="B1116" s="19" t="s">
        <v>1895</v>
      </c>
    </row>
    <row r="1117" spans="1:2">
      <c r="A1117" s="19">
        <v>154552</v>
      </c>
      <c r="B1117" s="19" t="s">
        <v>1895</v>
      </c>
    </row>
    <row r="1118" spans="1:2">
      <c r="A1118" s="19">
        <v>154619</v>
      </c>
      <c r="B1118" s="19" t="s">
        <v>1895</v>
      </c>
    </row>
    <row r="1119" spans="1:2">
      <c r="A1119" s="19">
        <v>154620</v>
      </c>
      <c r="B1119" s="19" t="s">
        <v>1895</v>
      </c>
    </row>
    <row r="1120" spans="1:2">
      <c r="A1120" s="19">
        <v>154650</v>
      </c>
      <c r="B1120" s="19" t="s">
        <v>1895</v>
      </c>
    </row>
    <row r="1121" spans="1:2">
      <c r="A1121" s="19">
        <v>154684</v>
      </c>
      <c r="B1121" s="19" t="s">
        <v>1895</v>
      </c>
    </row>
    <row r="1122" spans="1:2">
      <c r="A1122" s="19">
        <v>154687</v>
      </c>
      <c r="B1122" s="19" t="s">
        <v>1895</v>
      </c>
    </row>
    <row r="1123" spans="1:2">
      <c r="A1123" s="19">
        <v>154751</v>
      </c>
      <c r="B1123" s="19" t="s">
        <v>1895</v>
      </c>
    </row>
    <row r="1124" spans="1:2">
      <c r="A1124" s="19">
        <v>154845</v>
      </c>
      <c r="B1124" s="19" t="s">
        <v>1895</v>
      </c>
    </row>
    <row r="1125" spans="1:2">
      <c r="A1125" s="19">
        <v>154876</v>
      </c>
      <c r="B1125" s="19" t="s">
        <v>1895</v>
      </c>
    </row>
    <row r="1126" spans="1:2">
      <c r="A1126" s="19">
        <v>154878</v>
      </c>
      <c r="B1126" s="19" t="s">
        <v>1895</v>
      </c>
    </row>
    <row r="1127" spans="1:2">
      <c r="A1127" s="19">
        <v>155069</v>
      </c>
      <c r="B1127" s="19" t="s">
        <v>1895</v>
      </c>
    </row>
    <row r="1128" spans="1:2">
      <c r="A1128" s="19">
        <v>155131</v>
      </c>
      <c r="B1128" s="19" t="s">
        <v>1895</v>
      </c>
    </row>
    <row r="1129" spans="1:2">
      <c r="A1129" s="19">
        <v>155295</v>
      </c>
      <c r="B1129" s="19" t="s">
        <v>1895</v>
      </c>
    </row>
    <row r="1130" spans="1:2">
      <c r="A1130" s="19">
        <v>155323</v>
      </c>
      <c r="B1130" s="19" t="s">
        <v>1895</v>
      </c>
    </row>
    <row r="1131" spans="1:2">
      <c r="A1131" s="19">
        <v>155418</v>
      </c>
      <c r="B1131" s="19" t="s">
        <v>1895</v>
      </c>
    </row>
    <row r="1132" spans="1:2">
      <c r="A1132" s="19">
        <v>155420</v>
      </c>
      <c r="B1132" s="19" t="s">
        <v>1895</v>
      </c>
    </row>
    <row r="1133" spans="1:2">
      <c r="A1133" s="19">
        <v>155451</v>
      </c>
      <c r="B1133" s="19" t="s">
        <v>1895</v>
      </c>
    </row>
    <row r="1134" spans="1:2">
      <c r="A1134" s="19">
        <v>155455</v>
      </c>
      <c r="B1134" s="19" t="s">
        <v>1895</v>
      </c>
    </row>
    <row r="1135" spans="1:2">
      <c r="A1135" s="19">
        <v>155519</v>
      </c>
      <c r="B1135" s="19" t="s">
        <v>1895</v>
      </c>
    </row>
    <row r="1136" spans="1:2">
      <c r="A1136" s="19">
        <v>155641</v>
      </c>
      <c r="B1136" s="19" t="s">
        <v>1895</v>
      </c>
    </row>
    <row r="1137" spans="1:2">
      <c r="A1137" s="19">
        <v>155647</v>
      </c>
      <c r="B1137" s="19" t="s">
        <v>1895</v>
      </c>
    </row>
    <row r="1138" spans="1:2">
      <c r="A1138" s="19">
        <v>155675</v>
      </c>
      <c r="B1138" s="19" t="s">
        <v>1895</v>
      </c>
    </row>
    <row r="1139" spans="1:2">
      <c r="A1139" s="19">
        <v>155741</v>
      </c>
      <c r="B1139" s="19" t="s">
        <v>1895</v>
      </c>
    </row>
    <row r="1140" spans="1:2">
      <c r="A1140" s="19">
        <v>155800</v>
      </c>
      <c r="B1140" s="19" t="s">
        <v>1895</v>
      </c>
    </row>
    <row r="1141" spans="1:2">
      <c r="A1141" s="19">
        <v>155804</v>
      </c>
      <c r="B1141" s="19" t="s">
        <v>1895</v>
      </c>
    </row>
    <row r="1142" spans="1:2">
      <c r="A1142" s="19">
        <v>155834</v>
      </c>
      <c r="B1142" s="19" t="s">
        <v>1895</v>
      </c>
    </row>
    <row r="1143" spans="1:2">
      <c r="A1143" s="19">
        <v>155868</v>
      </c>
      <c r="B1143" s="19" t="s">
        <v>1895</v>
      </c>
    </row>
    <row r="1144" spans="1:2">
      <c r="A1144" s="19">
        <v>155929</v>
      </c>
      <c r="B1144" s="19" t="s">
        <v>1895</v>
      </c>
    </row>
    <row r="1145" spans="1:2">
      <c r="A1145" s="19">
        <v>155999</v>
      </c>
      <c r="B1145" s="19" t="s">
        <v>1895</v>
      </c>
    </row>
    <row r="1146" spans="1:2">
      <c r="A1146" s="19">
        <v>156031</v>
      </c>
      <c r="B1146" s="19" t="s">
        <v>1895</v>
      </c>
    </row>
    <row r="1147" spans="1:2">
      <c r="A1147" s="19">
        <v>156090</v>
      </c>
      <c r="B1147" s="19" t="s">
        <v>1895</v>
      </c>
    </row>
    <row r="1148" spans="1:2">
      <c r="A1148" s="19">
        <v>156126</v>
      </c>
      <c r="B1148" s="19" t="s">
        <v>1895</v>
      </c>
    </row>
    <row r="1149" spans="1:2">
      <c r="A1149" s="19">
        <v>156159</v>
      </c>
      <c r="B1149" s="19" t="s">
        <v>1895</v>
      </c>
    </row>
    <row r="1150" spans="1:2">
      <c r="A1150" s="19">
        <v>156184</v>
      </c>
      <c r="B1150" s="19" t="s">
        <v>1895</v>
      </c>
    </row>
    <row r="1151" spans="1:2">
      <c r="A1151" s="19">
        <v>156186</v>
      </c>
      <c r="B1151" s="19" t="s">
        <v>1895</v>
      </c>
    </row>
    <row r="1152" spans="1:2">
      <c r="A1152" s="19">
        <v>156189</v>
      </c>
      <c r="B1152" s="19" t="s">
        <v>1895</v>
      </c>
    </row>
    <row r="1153" spans="1:2">
      <c r="A1153" s="19">
        <v>156219</v>
      </c>
      <c r="B1153" s="19" t="s">
        <v>1895</v>
      </c>
    </row>
    <row r="1154" spans="1:2">
      <c r="A1154" s="19">
        <v>156220</v>
      </c>
      <c r="B1154" s="19" t="s">
        <v>1895</v>
      </c>
    </row>
    <row r="1155" spans="1:2">
      <c r="A1155" s="19">
        <v>156287</v>
      </c>
      <c r="B1155" s="19" t="s">
        <v>1895</v>
      </c>
    </row>
    <row r="1156" spans="1:2">
      <c r="A1156" s="19">
        <v>156477</v>
      </c>
      <c r="B1156" s="19" t="s">
        <v>1895</v>
      </c>
    </row>
    <row r="1157" spans="1:2">
      <c r="A1157" s="19">
        <v>156478</v>
      </c>
      <c r="B1157" s="19" t="s">
        <v>1895</v>
      </c>
    </row>
    <row r="1158" spans="1:2">
      <c r="A1158" s="19">
        <v>156541</v>
      </c>
      <c r="B1158" s="19" t="s">
        <v>1895</v>
      </c>
    </row>
    <row r="1159" spans="1:2">
      <c r="A1159" s="19">
        <v>156568</v>
      </c>
      <c r="B1159" s="19" t="s">
        <v>1895</v>
      </c>
    </row>
    <row r="1160" spans="1:2">
      <c r="A1160" s="19">
        <v>156604</v>
      </c>
      <c r="B1160" s="19" t="s">
        <v>1895</v>
      </c>
    </row>
    <row r="1161" spans="1:2">
      <c r="A1161" s="19">
        <v>156605</v>
      </c>
      <c r="B1161" s="19" t="s">
        <v>1895</v>
      </c>
    </row>
    <row r="1162" spans="1:2">
      <c r="A1162" s="19">
        <v>156606</v>
      </c>
      <c r="B1162" s="19" t="s">
        <v>1895</v>
      </c>
    </row>
    <row r="1163" spans="1:2">
      <c r="A1163" s="19">
        <v>156729</v>
      </c>
      <c r="B1163" s="19" t="s">
        <v>1895</v>
      </c>
    </row>
    <row r="1164" spans="1:2">
      <c r="A1164" s="19">
        <v>156862</v>
      </c>
      <c r="B1164" s="19" t="s">
        <v>1895</v>
      </c>
    </row>
    <row r="1165" spans="1:2">
      <c r="A1165" s="19">
        <v>156987</v>
      </c>
      <c r="B1165" s="19" t="s">
        <v>1895</v>
      </c>
    </row>
    <row r="1166" spans="1:2">
      <c r="A1166" s="19">
        <v>156988</v>
      </c>
      <c r="B1166" s="19" t="s">
        <v>1895</v>
      </c>
    </row>
    <row r="1167" spans="1:2">
      <c r="A1167" s="19">
        <v>157087</v>
      </c>
      <c r="B1167" s="19" t="s">
        <v>1895</v>
      </c>
    </row>
    <row r="1168" spans="1:2">
      <c r="A1168" s="19">
        <v>157180</v>
      </c>
      <c r="B1168" s="19" t="s">
        <v>1895</v>
      </c>
    </row>
    <row r="1169" spans="1:2">
      <c r="A1169" s="19">
        <v>157215</v>
      </c>
      <c r="B1169" s="19" t="s">
        <v>1895</v>
      </c>
    </row>
    <row r="1170" spans="1:2">
      <c r="A1170" s="19">
        <v>157337</v>
      </c>
      <c r="B1170" s="19" t="s">
        <v>1895</v>
      </c>
    </row>
    <row r="1171" spans="1:2">
      <c r="A1171" s="19">
        <v>157338</v>
      </c>
      <c r="B1171" s="19" t="s">
        <v>1895</v>
      </c>
    </row>
    <row r="1172" spans="1:2">
      <c r="A1172" s="19">
        <v>157400</v>
      </c>
      <c r="B1172" s="19" t="s">
        <v>1895</v>
      </c>
    </row>
    <row r="1173" spans="1:2">
      <c r="A1173" s="19">
        <v>157402</v>
      </c>
      <c r="B1173" s="19" t="s">
        <v>1895</v>
      </c>
    </row>
    <row r="1174" spans="1:2">
      <c r="A1174" s="19">
        <v>157406</v>
      </c>
      <c r="B1174" s="19" t="s">
        <v>1895</v>
      </c>
    </row>
    <row r="1175" spans="1:2">
      <c r="A1175" s="19">
        <v>157435</v>
      </c>
      <c r="B1175" s="19" t="s">
        <v>1895</v>
      </c>
    </row>
    <row r="1176" spans="1:2">
      <c r="A1176" s="19">
        <v>157438</v>
      </c>
      <c r="B1176" s="19" t="s">
        <v>1895</v>
      </c>
    </row>
    <row r="1177" spans="1:2">
      <c r="A1177" s="19">
        <v>157497</v>
      </c>
      <c r="B1177" s="19" t="s">
        <v>1895</v>
      </c>
    </row>
    <row r="1178" spans="1:2">
      <c r="A1178" s="19">
        <v>157499</v>
      </c>
      <c r="B1178" s="19" t="s">
        <v>1895</v>
      </c>
    </row>
    <row r="1179" spans="1:2">
      <c r="A1179" s="19">
        <v>157562</v>
      </c>
      <c r="B1179" s="19" t="s">
        <v>1895</v>
      </c>
    </row>
    <row r="1180" spans="1:2">
      <c r="A1180" s="19">
        <v>157565</v>
      </c>
      <c r="B1180" s="19" t="s">
        <v>1895</v>
      </c>
    </row>
    <row r="1181" spans="1:2">
      <c r="A1181" s="19">
        <v>157597</v>
      </c>
      <c r="B1181" s="19" t="s">
        <v>1895</v>
      </c>
    </row>
    <row r="1182" spans="1:2">
      <c r="A1182" s="19">
        <v>157659</v>
      </c>
      <c r="B1182" s="19" t="s">
        <v>1895</v>
      </c>
    </row>
    <row r="1183" spans="1:2">
      <c r="A1183" s="19">
        <v>157689</v>
      </c>
      <c r="B1183" s="19" t="s">
        <v>1895</v>
      </c>
    </row>
    <row r="1184" spans="1:2">
      <c r="A1184" s="19">
        <v>157753</v>
      </c>
      <c r="B1184" s="19" t="s">
        <v>1895</v>
      </c>
    </row>
    <row r="1185" spans="1:2">
      <c r="A1185" s="19">
        <v>157791</v>
      </c>
      <c r="B1185" s="19" t="s">
        <v>1895</v>
      </c>
    </row>
    <row r="1186" spans="1:2">
      <c r="A1186" s="19">
        <v>157822</v>
      </c>
      <c r="B1186" s="19" t="s">
        <v>1895</v>
      </c>
    </row>
    <row r="1187" spans="1:2">
      <c r="A1187" s="19">
        <v>157853</v>
      </c>
      <c r="B1187" s="19" t="s">
        <v>1895</v>
      </c>
    </row>
    <row r="1188" spans="1:2">
      <c r="A1188" s="19">
        <v>157882</v>
      </c>
      <c r="B1188" s="19" t="s">
        <v>1895</v>
      </c>
    </row>
    <row r="1189" spans="1:2">
      <c r="A1189" s="19">
        <v>157979</v>
      </c>
      <c r="B1189" s="19" t="s">
        <v>1895</v>
      </c>
    </row>
    <row r="1190" spans="1:2">
      <c r="A1190" s="19">
        <v>158047</v>
      </c>
      <c r="B1190" s="19" t="s">
        <v>1895</v>
      </c>
    </row>
    <row r="1191" spans="1:2">
      <c r="A1191" s="19">
        <v>158110</v>
      </c>
      <c r="B1191" s="19" t="s">
        <v>1895</v>
      </c>
    </row>
    <row r="1192" spans="1:2">
      <c r="A1192" s="19">
        <v>158136</v>
      </c>
      <c r="B1192" s="19" t="s">
        <v>1895</v>
      </c>
    </row>
    <row r="1193" spans="1:2">
      <c r="A1193" s="19">
        <v>158139</v>
      </c>
      <c r="B1193" s="19" t="s">
        <v>1895</v>
      </c>
    </row>
    <row r="1194" spans="1:2">
      <c r="A1194" s="19">
        <v>158173</v>
      </c>
      <c r="B1194" s="19" t="s">
        <v>1895</v>
      </c>
    </row>
    <row r="1195" spans="1:2">
      <c r="A1195" s="19">
        <v>158200</v>
      </c>
      <c r="B1195" s="19" t="s">
        <v>1895</v>
      </c>
    </row>
    <row r="1196" spans="1:2">
      <c r="A1196" s="19">
        <v>158300</v>
      </c>
      <c r="B1196" s="19" t="s">
        <v>1895</v>
      </c>
    </row>
    <row r="1197" spans="1:2">
      <c r="A1197" s="19">
        <v>158302</v>
      </c>
      <c r="B1197" s="19" t="s">
        <v>1895</v>
      </c>
    </row>
    <row r="1198" spans="1:2">
      <c r="A1198" s="19">
        <v>158430</v>
      </c>
      <c r="B1198" s="19" t="s">
        <v>1895</v>
      </c>
    </row>
    <row r="1199" spans="1:2">
      <c r="A1199" s="19">
        <v>158492</v>
      </c>
      <c r="B1199" s="19" t="s">
        <v>1895</v>
      </c>
    </row>
    <row r="1200" spans="1:2">
      <c r="A1200" s="19">
        <v>158494</v>
      </c>
      <c r="B1200" s="19" t="s">
        <v>1895</v>
      </c>
    </row>
    <row r="1201" spans="1:2">
      <c r="A1201" s="19">
        <v>158584</v>
      </c>
      <c r="B1201" s="19" t="s">
        <v>1895</v>
      </c>
    </row>
    <row r="1202" spans="1:2">
      <c r="A1202" s="19">
        <v>158590</v>
      </c>
      <c r="B1202" s="19" t="s">
        <v>1895</v>
      </c>
    </row>
    <row r="1203" spans="1:2">
      <c r="A1203" s="19">
        <v>158652</v>
      </c>
      <c r="B1203" s="19" t="s">
        <v>1895</v>
      </c>
    </row>
    <row r="1204" spans="1:2">
      <c r="A1204" s="19">
        <v>158684</v>
      </c>
      <c r="B1204" s="19" t="s">
        <v>1895</v>
      </c>
    </row>
    <row r="1205" spans="1:2">
      <c r="A1205" s="19">
        <v>158713</v>
      </c>
      <c r="B1205" s="19" t="s">
        <v>1895</v>
      </c>
    </row>
    <row r="1206" spans="1:2">
      <c r="A1206" s="19">
        <v>158875</v>
      </c>
      <c r="B1206" s="19" t="s">
        <v>1895</v>
      </c>
    </row>
    <row r="1207" spans="1:2">
      <c r="A1207" s="19">
        <v>158878</v>
      </c>
      <c r="B1207" s="19" t="s">
        <v>1895</v>
      </c>
    </row>
    <row r="1208" spans="1:2">
      <c r="A1208" s="19">
        <v>158908</v>
      </c>
      <c r="B1208" s="19" t="s">
        <v>1895</v>
      </c>
    </row>
    <row r="1209" spans="1:2">
      <c r="A1209" s="19">
        <v>158968</v>
      </c>
      <c r="B1209" s="19" t="s">
        <v>1895</v>
      </c>
    </row>
    <row r="1210" spans="1:2">
      <c r="A1210" s="19">
        <v>159034</v>
      </c>
      <c r="B1210" s="19" t="s">
        <v>1895</v>
      </c>
    </row>
    <row r="1211" spans="1:2">
      <c r="A1211" s="19">
        <v>159068</v>
      </c>
      <c r="B1211" s="19" t="s">
        <v>1895</v>
      </c>
    </row>
    <row r="1212" spans="1:2">
      <c r="A1212" s="19">
        <v>159099</v>
      </c>
      <c r="B1212" s="19" t="s">
        <v>1895</v>
      </c>
    </row>
    <row r="1213" spans="1:2">
      <c r="A1213" s="19">
        <v>159103</v>
      </c>
      <c r="B1213" s="19" t="s">
        <v>1895</v>
      </c>
    </row>
    <row r="1214" spans="1:2">
      <c r="A1214" s="19">
        <v>159196</v>
      </c>
      <c r="B1214" s="19" t="s">
        <v>1895</v>
      </c>
    </row>
    <row r="1215" spans="1:2">
      <c r="A1215" s="19">
        <v>159292</v>
      </c>
      <c r="B1215" s="19" t="s">
        <v>1895</v>
      </c>
    </row>
    <row r="1216" spans="1:2">
      <c r="A1216" s="19">
        <v>159387</v>
      </c>
      <c r="B1216" s="19" t="s">
        <v>1895</v>
      </c>
    </row>
    <row r="1217" spans="1:2">
      <c r="A1217" s="19">
        <v>159484</v>
      </c>
      <c r="B1217" s="19" t="s">
        <v>1895</v>
      </c>
    </row>
    <row r="1218" spans="1:2">
      <c r="A1218" s="19">
        <v>159640</v>
      </c>
      <c r="B1218" s="19" t="s">
        <v>1895</v>
      </c>
    </row>
    <row r="1219" spans="1:2">
      <c r="A1219" s="19">
        <v>159646</v>
      </c>
      <c r="B1219" s="19" t="s">
        <v>1895</v>
      </c>
    </row>
    <row r="1220" spans="1:2">
      <c r="A1220" s="19">
        <v>159838</v>
      </c>
      <c r="B1220" s="19" t="s">
        <v>1895</v>
      </c>
    </row>
    <row r="1221" spans="1:2">
      <c r="A1221" s="19">
        <v>159866</v>
      </c>
      <c r="B1221" s="19" t="s">
        <v>1895</v>
      </c>
    </row>
    <row r="1222" spans="1:2">
      <c r="A1222" s="19">
        <v>159992</v>
      </c>
      <c r="B1222" s="19" t="s">
        <v>1895</v>
      </c>
    </row>
    <row r="1223" spans="1:2">
      <c r="A1223" s="19">
        <v>159997</v>
      </c>
      <c r="B1223" s="19" t="s">
        <v>1895</v>
      </c>
    </row>
    <row r="1224" spans="1:2">
      <c r="A1224" s="19">
        <v>160025</v>
      </c>
      <c r="B1224" s="19" t="s">
        <v>1895</v>
      </c>
    </row>
    <row r="1225" spans="1:2">
      <c r="A1225" s="19">
        <v>160095</v>
      </c>
      <c r="B1225" s="19" t="s">
        <v>1895</v>
      </c>
    </row>
    <row r="1226" spans="1:2">
      <c r="A1226" s="19">
        <v>160127</v>
      </c>
      <c r="B1226" s="19" t="s">
        <v>1895</v>
      </c>
    </row>
    <row r="1227" spans="1:2">
      <c r="A1227" s="19">
        <v>160188</v>
      </c>
      <c r="B1227" s="19" t="s">
        <v>1895</v>
      </c>
    </row>
    <row r="1228" spans="1:2">
      <c r="A1228" s="19">
        <v>160218</v>
      </c>
      <c r="B1228" s="19" t="s">
        <v>1895</v>
      </c>
    </row>
    <row r="1229" spans="1:2">
      <c r="A1229" s="19">
        <v>160315</v>
      </c>
      <c r="B1229" s="19" t="s">
        <v>1895</v>
      </c>
    </row>
    <row r="1230" spans="1:2">
      <c r="A1230" s="19">
        <v>160348</v>
      </c>
      <c r="B1230" s="19" t="s">
        <v>1895</v>
      </c>
    </row>
    <row r="1231" spans="1:2">
      <c r="A1231" s="19">
        <v>160380</v>
      </c>
      <c r="B1231" s="19" t="s">
        <v>1895</v>
      </c>
    </row>
    <row r="1232" spans="1:2">
      <c r="A1232" s="19">
        <v>160414</v>
      </c>
      <c r="B1232" s="19" t="s">
        <v>1895</v>
      </c>
    </row>
    <row r="1233" spans="1:2">
      <c r="A1233" s="19">
        <v>160441</v>
      </c>
      <c r="B1233" s="19" t="s">
        <v>1895</v>
      </c>
    </row>
    <row r="1234" spans="1:2">
      <c r="A1234" s="19">
        <v>160447</v>
      </c>
      <c r="B1234" s="19" t="s">
        <v>1895</v>
      </c>
    </row>
    <row r="1235" spans="1:2">
      <c r="A1235" s="19">
        <v>160543</v>
      </c>
      <c r="B1235" s="19" t="s">
        <v>1895</v>
      </c>
    </row>
    <row r="1236" spans="1:2">
      <c r="A1236" s="19">
        <v>160667</v>
      </c>
      <c r="B1236" s="19" t="s">
        <v>1895</v>
      </c>
    </row>
    <row r="1237" spans="1:2">
      <c r="A1237" s="19">
        <v>160668</v>
      </c>
      <c r="B1237" s="19" t="s">
        <v>1895</v>
      </c>
    </row>
    <row r="1238" spans="1:2">
      <c r="A1238" s="19">
        <v>160734</v>
      </c>
      <c r="B1238" s="19" t="s">
        <v>1895</v>
      </c>
    </row>
    <row r="1239" spans="1:2">
      <c r="A1239" s="19">
        <v>160762</v>
      </c>
      <c r="B1239" s="19" t="s">
        <v>1895</v>
      </c>
    </row>
    <row r="1240" spans="1:2">
      <c r="A1240" s="19">
        <v>160825</v>
      </c>
      <c r="B1240" s="19" t="s">
        <v>1895</v>
      </c>
    </row>
    <row r="1241" spans="1:2">
      <c r="A1241" s="19">
        <v>160860</v>
      </c>
      <c r="B1241" s="19" t="s">
        <v>1895</v>
      </c>
    </row>
    <row r="1242" spans="1:2">
      <c r="A1242" s="19">
        <v>160861</v>
      </c>
      <c r="B1242" s="19" t="s">
        <v>1895</v>
      </c>
    </row>
    <row r="1243" spans="1:2">
      <c r="A1243" s="19">
        <v>160891</v>
      </c>
      <c r="B1243" s="19" t="s">
        <v>1895</v>
      </c>
    </row>
    <row r="1244" spans="1:2">
      <c r="A1244" s="19">
        <v>160924</v>
      </c>
      <c r="B1244" s="19" t="s">
        <v>1895</v>
      </c>
    </row>
    <row r="1245" spans="1:2">
      <c r="A1245" s="19">
        <v>161080</v>
      </c>
      <c r="B1245" s="19" t="s">
        <v>1895</v>
      </c>
    </row>
    <row r="1246" spans="1:2">
      <c r="A1246" s="19">
        <v>161087</v>
      </c>
      <c r="B1246" s="19" t="s">
        <v>1895</v>
      </c>
    </row>
    <row r="1247" spans="1:2">
      <c r="A1247" s="19">
        <v>161210</v>
      </c>
      <c r="B1247" s="19" t="s">
        <v>1895</v>
      </c>
    </row>
    <row r="1248" spans="1:2">
      <c r="A1248" s="19">
        <v>161212</v>
      </c>
      <c r="B1248" s="19" t="s">
        <v>1895</v>
      </c>
    </row>
    <row r="1249" spans="1:2">
      <c r="A1249" s="19">
        <v>161304</v>
      </c>
      <c r="B1249" s="19" t="s">
        <v>1895</v>
      </c>
    </row>
    <row r="1250" spans="1:2">
      <c r="A1250" s="19">
        <v>161310</v>
      </c>
      <c r="B1250" s="19" t="s">
        <v>1895</v>
      </c>
    </row>
    <row r="1251" spans="1:2">
      <c r="A1251" s="19">
        <v>161340</v>
      </c>
      <c r="B1251" s="19" t="s">
        <v>1895</v>
      </c>
    </row>
    <row r="1252" spans="1:2">
      <c r="A1252" s="19">
        <v>161369</v>
      </c>
      <c r="B1252" s="19" t="s">
        <v>1895</v>
      </c>
    </row>
    <row r="1253" spans="1:2">
      <c r="A1253" s="19">
        <v>161437</v>
      </c>
      <c r="B1253" s="19" t="s">
        <v>1895</v>
      </c>
    </row>
    <row r="1254" spans="1:2">
      <c r="A1254" s="19">
        <v>161466</v>
      </c>
      <c r="B1254" s="19" t="s">
        <v>1895</v>
      </c>
    </row>
    <row r="1255" spans="1:2">
      <c r="A1255" s="19">
        <v>161531</v>
      </c>
      <c r="B1255" s="19" t="s">
        <v>1895</v>
      </c>
    </row>
    <row r="1256" spans="1:2">
      <c r="A1256" s="19">
        <v>161599</v>
      </c>
      <c r="B1256" s="19" t="s">
        <v>1895</v>
      </c>
    </row>
    <row r="1257" spans="1:2">
      <c r="A1257" s="19">
        <v>161657</v>
      </c>
      <c r="B1257" s="19" t="s">
        <v>1895</v>
      </c>
    </row>
    <row r="1258" spans="1:2">
      <c r="A1258" s="19">
        <v>161661</v>
      </c>
      <c r="B1258" s="19" t="s">
        <v>1895</v>
      </c>
    </row>
    <row r="1259" spans="1:2">
      <c r="A1259" s="19">
        <v>161693</v>
      </c>
      <c r="B1259" s="19" t="s">
        <v>1895</v>
      </c>
    </row>
    <row r="1260" spans="1:2">
      <c r="A1260" s="19">
        <v>161786</v>
      </c>
      <c r="B1260" s="19" t="s">
        <v>1895</v>
      </c>
    </row>
    <row r="1261" spans="1:2">
      <c r="A1261" s="19">
        <v>161791</v>
      </c>
      <c r="B1261" s="19" t="s">
        <v>1895</v>
      </c>
    </row>
    <row r="1262" spans="1:2">
      <c r="A1262" s="19">
        <v>161848</v>
      </c>
      <c r="B1262" s="19" t="s">
        <v>1895</v>
      </c>
    </row>
    <row r="1263" spans="1:2">
      <c r="A1263" s="19">
        <v>161917</v>
      </c>
      <c r="B1263" s="19" t="s">
        <v>1895</v>
      </c>
    </row>
    <row r="1264" spans="1:2">
      <c r="A1264" s="19">
        <v>161944</v>
      </c>
      <c r="B1264" s="19" t="s">
        <v>1895</v>
      </c>
    </row>
    <row r="1265" spans="1:2">
      <c r="A1265" s="19">
        <v>161948</v>
      </c>
      <c r="B1265" s="19" t="s">
        <v>1895</v>
      </c>
    </row>
    <row r="1266" spans="1:2">
      <c r="A1266" s="19">
        <v>161950</v>
      </c>
      <c r="B1266" s="19" t="s">
        <v>1895</v>
      </c>
    </row>
    <row r="1267" spans="1:2">
      <c r="A1267" s="19">
        <v>162043</v>
      </c>
      <c r="B1267" s="19" t="s">
        <v>1895</v>
      </c>
    </row>
    <row r="1268" spans="1:2">
      <c r="A1268" s="19">
        <v>162078</v>
      </c>
      <c r="B1268" s="19" t="s">
        <v>1895</v>
      </c>
    </row>
    <row r="1269" spans="1:2">
      <c r="A1269" s="19">
        <v>162235</v>
      </c>
      <c r="B1269" s="19" t="s">
        <v>1895</v>
      </c>
    </row>
    <row r="1270" spans="1:2">
      <c r="A1270" s="19">
        <v>162238</v>
      </c>
      <c r="B1270" s="19" t="s">
        <v>1895</v>
      </c>
    </row>
    <row r="1271" spans="1:2">
      <c r="A1271" s="19">
        <v>162265</v>
      </c>
      <c r="B1271" s="19" t="s">
        <v>1895</v>
      </c>
    </row>
    <row r="1272" spans="1:2">
      <c r="A1272" s="19">
        <v>162266</v>
      </c>
      <c r="B1272" s="19" t="s">
        <v>1895</v>
      </c>
    </row>
    <row r="1273" spans="1:2">
      <c r="A1273" s="19">
        <v>162330</v>
      </c>
      <c r="B1273" s="19" t="s">
        <v>1895</v>
      </c>
    </row>
    <row r="1274" spans="1:2">
      <c r="A1274" s="19">
        <v>162331</v>
      </c>
      <c r="B1274" s="19" t="s">
        <v>1895</v>
      </c>
    </row>
    <row r="1275" spans="1:2">
      <c r="A1275" s="19">
        <v>162335</v>
      </c>
      <c r="B1275" s="19" t="s">
        <v>1895</v>
      </c>
    </row>
    <row r="1276" spans="1:2">
      <c r="A1276" s="19">
        <v>162586</v>
      </c>
      <c r="B1276" s="19" t="s">
        <v>1895</v>
      </c>
    </row>
    <row r="1277" spans="1:2">
      <c r="A1277" s="19">
        <v>162590</v>
      </c>
      <c r="B1277" s="19" t="s">
        <v>1895</v>
      </c>
    </row>
    <row r="1278" spans="1:2">
      <c r="A1278" s="19">
        <v>162650</v>
      </c>
      <c r="B1278" s="19" t="s">
        <v>1895</v>
      </c>
    </row>
    <row r="1279" spans="1:2">
      <c r="A1279" s="19">
        <v>162654</v>
      </c>
      <c r="B1279" s="19" t="s">
        <v>1895</v>
      </c>
    </row>
    <row r="1280" spans="1:2">
      <c r="A1280" s="19">
        <v>162655</v>
      </c>
      <c r="B1280" s="19" t="s">
        <v>1895</v>
      </c>
    </row>
    <row r="1281" spans="1:2">
      <c r="A1281" s="19">
        <v>162683</v>
      </c>
      <c r="B1281" s="19" t="s">
        <v>1895</v>
      </c>
    </row>
    <row r="1282" spans="1:2">
      <c r="A1282" s="19">
        <v>162744</v>
      </c>
      <c r="B1282" s="19" t="s">
        <v>1895</v>
      </c>
    </row>
    <row r="1283" spans="1:2">
      <c r="A1283" s="19">
        <v>162745</v>
      </c>
      <c r="B1283" s="19" t="s">
        <v>1895</v>
      </c>
    </row>
    <row r="1284" spans="1:2">
      <c r="A1284" s="19">
        <v>162812</v>
      </c>
      <c r="B1284" s="19" t="s">
        <v>1895</v>
      </c>
    </row>
    <row r="1285" spans="1:2">
      <c r="A1285" s="19">
        <v>162937</v>
      </c>
      <c r="B1285" s="19" t="s">
        <v>1895</v>
      </c>
    </row>
    <row r="1286" spans="1:2">
      <c r="A1286" s="19">
        <v>162943</v>
      </c>
      <c r="B1286" s="19" t="s">
        <v>1895</v>
      </c>
    </row>
    <row r="1287" spans="1:2">
      <c r="A1287" s="19">
        <v>163005</v>
      </c>
      <c r="B1287" s="19" t="s">
        <v>1895</v>
      </c>
    </row>
    <row r="1288" spans="1:2">
      <c r="A1288" s="19">
        <v>163006</v>
      </c>
      <c r="B1288" s="19" t="s">
        <v>1895</v>
      </c>
    </row>
    <row r="1289" spans="1:2">
      <c r="A1289" s="19">
        <v>163101</v>
      </c>
      <c r="B1289" s="19" t="s">
        <v>1895</v>
      </c>
    </row>
    <row r="1290" spans="1:2">
      <c r="A1290" s="19">
        <v>163102</v>
      </c>
      <c r="B1290" s="19" t="s">
        <v>1895</v>
      </c>
    </row>
    <row r="1291" spans="1:2">
      <c r="A1291" s="19">
        <v>163131</v>
      </c>
      <c r="B1291" s="19" t="s">
        <v>1895</v>
      </c>
    </row>
    <row r="1292" spans="1:2">
      <c r="A1292" s="19">
        <v>163193</v>
      </c>
      <c r="B1292" s="19" t="s">
        <v>1895</v>
      </c>
    </row>
    <row r="1293" spans="1:2">
      <c r="A1293" s="19">
        <v>163259</v>
      </c>
      <c r="B1293" s="19" t="s">
        <v>1895</v>
      </c>
    </row>
    <row r="1294" spans="1:2">
      <c r="A1294" s="19">
        <v>163261</v>
      </c>
      <c r="B1294" s="19" t="s">
        <v>1895</v>
      </c>
    </row>
    <row r="1295" spans="1:2">
      <c r="A1295" s="19">
        <v>163357</v>
      </c>
      <c r="B1295" s="19" t="s">
        <v>1895</v>
      </c>
    </row>
    <row r="1296" spans="1:2">
      <c r="A1296" s="19">
        <v>163518</v>
      </c>
      <c r="B1296" s="19" t="s">
        <v>1895</v>
      </c>
    </row>
    <row r="1297" spans="1:2">
      <c r="A1297" s="19">
        <v>163519</v>
      </c>
      <c r="B1297" s="19" t="s">
        <v>1895</v>
      </c>
    </row>
    <row r="1298" spans="1:2">
      <c r="A1298" s="19">
        <v>163544</v>
      </c>
      <c r="B1298" s="19" t="s">
        <v>1895</v>
      </c>
    </row>
    <row r="1299" spans="1:2">
      <c r="A1299" s="19">
        <v>163608</v>
      </c>
      <c r="B1299" s="19" t="s">
        <v>1895</v>
      </c>
    </row>
    <row r="1300" spans="1:2">
      <c r="A1300" s="19">
        <v>163647</v>
      </c>
      <c r="B1300" s="19" t="s">
        <v>1895</v>
      </c>
    </row>
    <row r="1301" spans="1:2">
      <c r="A1301" s="19">
        <v>163673</v>
      </c>
      <c r="B1301" s="19" t="s">
        <v>1895</v>
      </c>
    </row>
    <row r="1302" spans="1:2">
      <c r="A1302" s="19">
        <v>163833</v>
      </c>
      <c r="B1302" s="19" t="s">
        <v>1895</v>
      </c>
    </row>
    <row r="1303" spans="1:2">
      <c r="A1303" s="19">
        <v>163839</v>
      </c>
      <c r="B1303" s="19" t="s">
        <v>1895</v>
      </c>
    </row>
    <row r="1304" spans="1:2">
      <c r="A1304" s="19">
        <v>163902</v>
      </c>
      <c r="B1304" s="19" t="s">
        <v>1895</v>
      </c>
    </row>
    <row r="1305" spans="1:2">
      <c r="A1305" s="19">
        <v>163933</v>
      </c>
      <c r="B1305" s="19" t="s">
        <v>1895</v>
      </c>
    </row>
    <row r="1306" spans="1:2">
      <c r="A1306" s="19">
        <v>164152</v>
      </c>
      <c r="B1306" s="19" t="s">
        <v>1895</v>
      </c>
    </row>
    <row r="1307" spans="1:2">
      <c r="A1307" s="19">
        <v>164184</v>
      </c>
      <c r="B1307" s="19" t="s">
        <v>1895</v>
      </c>
    </row>
    <row r="1308" spans="1:2">
      <c r="A1308" s="19">
        <v>164187</v>
      </c>
      <c r="B1308" s="19" t="s">
        <v>1895</v>
      </c>
    </row>
    <row r="1309" spans="1:2">
      <c r="A1309" s="19">
        <v>164216</v>
      </c>
      <c r="B1309" s="19" t="s">
        <v>1895</v>
      </c>
    </row>
    <row r="1310" spans="1:2">
      <c r="A1310" s="19">
        <v>164254</v>
      </c>
      <c r="B1310" s="19" t="s">
        <v>1895</v>
      </c>
    </row>
    <row r="1311" spans="1:2">
      <c r="A1311" s="19">
        <v>164282</v>
      </c>
      <c r="B1311" s="19" t="s">
        <v>1895</v>
      </c>
    </row>
    <row r="1312" spans="1:2">
      <c r="A1312" s="19">
        <v>164345</v>
      </c>
      <c r="B1312" s="19" t="s">
        <v>1895</v>
      </c>
    </row>
    <row r="1313" spans="1:2">
      <c r="A1313" s="19">
        <v>164412</v>
      </c>
      <c r="B1313" s="19" t="s">
        <v>1895</v>
      </c>
    </row>
    <row r="1314" spans="1:2">
      <c r="A1314" s="19">
        <v>164504</v>
      </c>
      <c r="B1314" s="19" t="s">
        <v>1895</v>
      </c>
    </row>
    <row r="1315" spans="1:2">
      <c r="A1315" s="19">
        <v>164606</v>
      </c>
      <c r="B1315" s="19" t="s">
        <v>1895</v>
      </c>
    </row>
    <row r="1316" spans="1:2">
      <c r="A1316" s="19">
        <v>164728</v>
      </c>
      <c r="B1316" s="19" t="s">
        <v>1895</v>
      </c>
    </row>
    <row r="1317" spans="1:2">
      <c r="A1317" s="19">
        <v>164888</v>
      </c>
      <c r="B1317" s="19" t="s">
        <v>1895</v>
      </c>
    </row>
    <row r="1318" spans="1:2">
      <c r="A1318" s="19">
        <v>164895</v>
      </c>
      <c r="B1318" s="19" t="s">
        <v>1895</v>
      </c>
    </row>
    <row r="1319" spans="1:2">
      <c r="A1319" s="19">
        <v>164926</v>
      </c>
      <c r="B1319" s="19" t="s">
        <v>1895</v>
      </c>
    </row>
    <row r="1320" spans="1:2">
      <c r="A1320" s="19">
        <v>165151</v>
      </c>
      <c r="B1320" s="19" t="s">
        <v>1895</v>
      </c>
    </row>
    <row r="1321" spans="1:2">
      <c r="A1321" s="19">
        <v>165209</v>
      </c>
      <c r="B1321" s="19" t="s">
        <v>1895</v>
      </c>
    </row>
    <row r="1322" spans="1:2">
      <c r="A1322" s="19">
        <v>165243</v>
      </c>
      <c r="B1322" s="19" t="s">
        <v>1895</v>
      </c>
    </row>
    <row r="1323" spans="1:2">
      <c r="A1323" s="19">
        <v>165403</v>
      </c>
      <c r="B1323" s="19" t="s">
        <v>1895</v>
      </c>
    </row>
    <row r="1324" spans="1:2">
      <c r="A1324" s="19">
        <v>165436</v>
      </c>
      <c r="B1324" s="19" t="s">
        <v>1895</v>
      </c>
    </row>
    <row r="1325" spans="1:2">
      <c r="A1325" s="19">
        <v>165437</v>
      </c>
      <c r="B1325" s="19" t="s">
        <v>1895</v>
      </c>
    </row>
    <row r="1326" spans="1:2">
      <c r="A1326" s="19">
        <v>165465</v>
      </c>
      <c r="B1326" s="19" t="s">
        <v>1895</v>
      </c>
    </row>
    <row r="1327" spans="1:2">
      <c r="A1327" s="19">
        <v>165691</v>
      </c>
      <c r="B1327" s="19" t="s">
        <v>1895</v>
      </c>
    </row>
    <row r="1328" spans="1:2">
      <c r="A1328" s="19">
        <v>165693</v>
      </c>
      <c r="B1328" s="19" t="s">
        <v>1895</v>
      </c>
    </row>
    <row r="1329" spans="1:2">
      <c r="A1329" s="19">
        <v>165820</v>
      </c>
      <c r="B1329" s="19" t="s">
        <v>1895</v>
      </c>
    </row>
    <row r="1330" spans="1:2">
      <c r="A1330" s="19">
        <v>165823</v>
      </c>
      <c r="B1330" s="19" t="s">
        <v>1895</v>
      </c>
    </row>
    <row r="1331" spans="1:2">
      <c r="A1331" s="19">
        <v>165848</v>
      </c>
      <c r="B1331" s="19" t="s">
        <v>1895</v>
      </c>
    </row>
    <row r="1332" spans="1:2">
      <c r="A1332" s="19">
        <v>165852</v>
      </c>
      <c r="B1332" s="19" t="s">
        <v>1895</v>
      </c>
    </row>
    <row r="1333" spans="1:2">
      <c r="A1333" s="19">
        <v>165944</v>
      </c>
      <c r="B1333" s="19" t="s">
        <v>1895</v>
      </c>
    </row>
    <row r="1334" spans="1:2">
      <c r="A1334" s="19">
        <v>165951</v>
      </c>
      <c r="B1334" s="19" t="s">
        <v>1895</v>
      </c>
    </row>
    <row r="1335" spans="1:2">
      <c r="A1335" s="19">
        <v>166137</v>
      </c>
      <c r="B1335" s="19" t="s">
        <v>1895</v>
      </c>
    </row>
    <row r="1336" spans="1:2">
      <c r="A1336" s="19">
        <v>166138</v>
      </c>
      <c r="B1336" s="19" t="s">
        <v>1895</v>
      </c>
    </row>
    <row r="1337" spans="1:2">
      <c r="A1337" s="19">
        <v>166170</v>
      </c>
      <c r="B1337" s="19" t="s">
        <v>1895</v>
      </c>
    </row>
    <row r="1338" spans="1:2">
      <c r="A1338" s="19">
        <v>166200</v>
      </c>
      <c r="B1338" s="19" t="s">
        <v>1895</v>
      </c>
    </row>
    <row r="1339" spans="1:2">
      <c r="A1339" s="19">
        <v>166203</v>
      </c>
      <c r="B1339" s="19" t="s">
        <v>1895</v>
      </c>
    </row>
    <row r="1340" spans="1:2">
      <c r="A1340" s="19">
        <v>166296</v>
      </c>
      <c r="B1340" s="19" t="s">
        <v>1895</v>
      </c>
    </row>
    <row r="1341" spans="1:2">
      <c r="A1341" s="19">
        <v>166302</v>
      </c>
      <c r="B1341" s="19" t="s">
        <v>1895</v>
      </c>
    </row>
    <row r="1342" spans="1:2">
      <c r="A1342" s="19">
        <v>166329</v>
      </c>
      <c r="B1342" s="19" t="s">
        <v>1895</v>
      </c>
    </row>
    <row r="1343" spans="1:2">
      <c r="A1343" s="19">
        <v>166330</v>
      </c>
      <c r="B1343" s="19" t="s">
        <v>1895</v>
      </c>
    </row>
    <row r="1344" spans="1:2">
      <c r="A1344" s="19">
        <v>166332</v>
      </c>
      <c r="B1344" s="19" t="s">
        <v>1895</v>
      </c>
    </row>
    <row r="1345" spans="1:2">
      <c r="A1345" s="19">
        <v>166360</v>
      </c>
      <c r="B1345" s="19" t="s">
        <v>1895</v>
      </c>
    </row>
    <row r="1346" spans="1:2">
      <c r="A1346" s="19">
        <v>166363</v>
      </c>
      <c r="B1346" s="19" t="s">
        <v>1895</v>
      </c>
    </row>
    <row r="1347" spans="1:2">
      <c r="A1347" s="19">
        <v>166392</v>
      </c>
      <c r="B1347" s="19" t="s">
        <v>1895</v>
      </c>
    </row>
    <row r="1348" spans="1:2">
      <c r="A1348" s="19">
        <v>166398</v>
      </c>
      <c r="B1348" s="19" t="s">
        <v>1895</v>
      </c>
    </row>
    <row r="1349" spans="1:2">
      <c r="A1349" s="19">
        <v>166493</v>
      </c>
      <c r="B1349" s="19" t="s">
        <v>1895</v>
      </c>
    </row>
    <row r="1350" spans="1:2">
      <c r="A1350" s="19">
        <v>166686</v>
      </c>
      <c r="B1350" s="19" t="s">
        <v>1895</v>
      </c>
    </row>
    <row r="1351" spans="1:2">
      <c r="A1351" s="19">
        <v>166779</v>
      </c>
      <c r="B1351" s="19" t="s">
        <v>1895</v>
      </c>
    </row>
    <row r="1352" spans="1:2">
      <c r="A1352" s="19">
        <v>166906</v>
      </c>
      <c r="B1352" s="19" t="s">
        <v>1895</v>
      </c>
    </row>
    <row r="1353" spans="1:2">
      <c r="A1353" s="19">
        <v>166940</v>
      </c>
      <c r="B1353" s="19" t="s">
        <v>1895</v>
      </c>
    </row>
    <row r="1354" spans="1:2">
      <c r="A1354" s="19">
        <v>166972</v>
      </c>
      <c r="B1354" s="19" t="s">
        <v>1895</v>
      </c>
    </row>
    <row r="1355" spans="1:2">
      <c r="A1355" s="19">
        <v>167000</v>
      </c>
      <c r="B1355" s="19" t="s">
        <v>1895</v>
      </c>
    </row>
    <row r="1356" spans="1:2">
      <c r="A1356" s="19">
        <v>167036</v>
      </c>
      <c r="B1356" s="19" t="s">
        <v>1895</v>
      </c>
    </row>
    <row r="1357" spans="1:2">
      <c r="A1357" s="19">
        <v>167197</v>
      </c>
      <c r="B1357" s="19" t="s">
        <v>1895</v>
      </c>
    </row>
    <row r="1358" spans="1:2">
      <c r="A1358" s="19">
        <v>167256</v>
      </c>
      <c r="B1358" s="19" t="s">
        <v>1895</v>
      </c>
    </row>
    <row r="1359" spans="1:2">
      <c r="A1359" s="19">
        <v>167322</v>
      </c>
      <c r="B1359" s="19" t="s">
        <v>1895</v>
      </c>
    </row>
    <row r="1360" spans="1:2">
      <c r="A1360" s="19">
        <v>167325</v>
      </c>
      <c r="B1360" s="19" t="s">
        <v>1895</v>
      </c>
    </row>
    <row r="1361" spans="1:2">
      <c r="A1361" s="19">
        <v>167352</v>
      </c>
      <c r="B1361" s="19" t="s">
        <v>1895</v>
      </c>
    </row>
    <row r="1362" spans="1:2">
      <c r="A1362" s="19">
        <v>167391</v>
      </c>
      <c r="B1362" s="19" t="s">
        <v>1895</v>
      </c>
    </row>
    <row r="1363" spans="1:2">
      <c r="A1363" s="19">
        <v>167452</v>
      </c>
      <c r="B1363" s="19" t="s">
        <v>1895</v>
      </c>
    </row>
    <row r="1364" spans="1:2">
      <c r="A1364" s="19">
        <v>167486</v>
      </c>
      <c r="B1364" s="19" t="s">
        <v>1895</v>
      </c>
    </row>
    <row r="1365" spans="1:2">
      <c r="A1365" s="19">
        <v>167516</v>
      </c>
      <c r="B1365" s="19" t="s">
        <v>1895</v>
      </c>
    </row>
    <row r="1366" spans="1:2">
      <c r="A1366" s="19">
        <v>167646</v>
      </c>
      <c r="B1366" s="19" t="s">
        <v>1895</v>
      </c>
    </row>
    <row r="1367" spans="1:2">
      <c r="A1367" s="19">
        <v>167935</v>
      </c>
      <c r="B1367" s="19" t="s">
        <v>1895</v>
      </c>
    </row>
    <row r="1368" spans="1:2">
      <c r="A1368" s="19">
        <v>167965</v>
      </c>
      <c r="B1368" s="19" t="s">
        <v>1895</v>
      </c>
    </row>
    <row r="1369" spans="1:2">
      <c r="A1369" s="19">
        <v>168413</v>
      </c>
      <c r="B1369" s="19" t="s">
        <v>1895</v>
      </c>
    </row>
    <row r="1370" spans="1:2">
      <c r="A1370" s="19">
        <v>168539</v>
      </c>
      <c r="B1370" s="19" t="s">
        <v>1895</v>
      </c>
    </row>
    <row r="1371" spans="1:2">
      <c r="A1371" s="19">
        <v>168571</v>
      </c>
      <c r="B1371" s="19" t="s">
        <v>1895</v>
      </c>
    </row>
    <row r="1372" spans="1:2">
      <c r="A1372" s="19">
        <v>168635</v>
      </c>
      <c r="B1372" s="19" t="s">
        <v>1895</v>
      </c>
    </row>
    <row r="1373" spans="1:2">
      <c r="A1373" s="19">
        <v>168668</v>
      </c>
      <c r="B1373" s="19" t="s">
        <v>1895</v>
      </c>
    </row>
    <row r="1374" spans="1:2">
      <c r="A1374" s="19">
        <v>168733</v>
      </c>
      <c r="B1374" s="19" t="s">
        <v>1895</v>
      </c>
    </row>
    <row r="1375" spans="1:2">
      <c r="A1375" s="19">
        <v>168734</v>
      </c>
      <c r="B1375" s="19" t="s">
        <v>1895</v>
      </c>
    </row>
    <row r="1376" spans="1:2">
      <c r="A1376" s="19">
        <v>168766</v>
      </c>
      <c r="B1376" s="19" t="s">
        <v>1895</v>
      </c>
    </row>
    <row r="1377" spans="1:2">
      <c r="A1377" s="19">
        <v>168958</v>
      </c>
      <c r="B1377" s="19" t="s">
        <v>1895</v>
      </c>
    </row>
    <row r="1378" spans="1:2">
      <c r="A1378" s="19">
        <v>168984</v>
      </c>
      <c r="B1378" s="19" t="s">
        <v>1895</v>
      </c>
    </row>
    <row r="1379" spans="1:2">
      <c r="A1379" s="19">
        <v>168988</v>
      </c>
      <c r="B1379" s="19" t="s">
        <v>1895</v>
      </c>
    </row>
    <row r="1380" spans="1:2">
      <c r="A1380" s="19">
        <v>169023</v>
      </c>
      <c r="B1380" s="19" t="s">
        <v>1895</v>
      </c>
    </row>
    <row r="1381" spans="1:2">
      <c r="A1381" s="19">
        <v>169052</v>
      </c>
      <c r="B1381" s="19" t="s">
        <v>1895</v>
      </c>
    </row>
    <row r="1382" spans="1:2">
      <c r="A1382" s="19">
        <v>169053</v>
      </c>
      <c r="B1382" s="19" t="s">
        <v>1895</v>
      </c>
    </row>
    <row r="1383" spans="1:2">
      <c r="A1383" s="19">
        <v>169177</v>
      </c>
      <c r="B1383" s="19" t="s">
        <v>1895</v>
      </c>
    </row>
    <row r="1384" spans="1:2">
      <c r="A1384" s="19">
        <v>169244</v>
      </c>
      <c r="B1384" s="19" t="s">
        <v>1895</v>
      </c>
    </row>
    <row r="1385" spans="1:2">
      <c r="A1385" s="19">
        <v>169374</v>
      </c>
      <c r="B1385" s="19" t="s">
        <v>1895</v>
      </c>
    </row>
    <row r="1386" spans="1:2">
      <c r="A1386" s="19">
        <v>169434</v>
      </c>
      <c r="B1386" s="19" t="s">
        <v>1895</v>
      </c>
    </row>
    <row r="1387" spans="1:2">
      <c r="A1387" s="19">
        <v>169469</v>
      </c>
      <c r="B1387" s="19" t="s">
        <v>1895</v>
      </c>
    </row>
    <row r="1388" spans="1:2">
      <c r="A1388" s="19">
        <v>169503</v>
      </c>
      <c r="B1388" s="19" t="s">
        <v>1895</v>
      </c>
    </row>
    <row r="1389" spans="1:2">
      <c r="A1389" s="19">
        <v>169531</v>
      </c>
      <c r="B1389" s="19" t="s">
        <v>1895</v>
      </c>
    </row>
    <row r="1390" spans="1:2">
      <c r="A1390" s="19">
        <v>169533</v>
      </c>
      <c r="B1390" s="19" t="s">
        <v>1895</v>
      </c>
    </row>
    <row r="1391" spans="1:2">
      <c r="A1391" s="19">
        <v>169534</v>
      </c>
      <c r="B1391" s="19" t="s">
        <v>1895</v>
      </c>
    </row>
    <row r="1392" spans="1:2">
      <c r="A1392" s="19">
        <v>169565</v>
      </c>
      <c r="B1392" s="19" t="s">
        <v>1895</v>
      </c>
    </row>
    <row r="1393" spans="1:2">
      <c r="A1393" s="19">
        <v>169631</v>
      </c>
      <c r="B1393" s="19" t="s">
        <v>1895</v>
      </c>
    </row>
    <row r="1394" spans="1:2">
      <c r="A1394" s="19">
        <v>169662</v>
      </c>
      <c r="B1394" s="19" t="s">
        <v>1895</v>
      </c>
    </row>
    <row r="1395" spans="1:2">
      <c r="A1395" s="19">
        <v>169726</v>
      </c>
      <c r="B1395" s="19" t="s">
        <v>1895</v>
      </c>
    </row>
    <row r="1396" spans="1:2">
      <c r="A1396" s="19">
        <v>169756</v>
      </c>
      <c r="B1396" s="19" t="s">
        <v>1895</v>
      </c>
    </row>
    <row r="1397" spans="1:2">
      <c r="A1397" s="19">
        <v>169855</v>
      </c>
      <c r="B1397" s="19" t="s">
        <v>1895</v>
      </c>
    </row>
    <row r="1398" spans="1:2">
      <c r="A1398" s="19">
        <v>169881</v>
      </c>
      <c r="B1398" s="19" t="s">
        <v>1895</v>
      </c>
    </row>
    <row r="1399" spans="1:2">
      <c r="A1399" s="19">
        <v>169884</v>
      </c>
      <c r="B1399" s="19" t="s">
        <v>1895</v>
      </c>
    </row>
    <row r="1400" spans="1:2">
      <c r="A1400" s="19">
        <v>169977</v>
      </c>
      <c r="B1400" s="19" t="s">
        <v>1895</v>
      </c>
    </row>
    <row r="1401" spans="1:2">
      <c r="A1401" s="19">
        <v>169981</v>
      </c>
      <c r="B1401" s="19" t="s">
        <v>1895</v>
      </c>
    </row>
    <row r="1402" spans="1:2">
      <c r="A1402" s="19">
        <v>170011</v>
      </c>
      <c r="B1402" s="19" t="s">
        <v>1895</v>
      </c>
    </row>
    <row r="1403" spans="1:2">
      <c r="A1403" s="19">
        <v>170012</v>
      </c>
      <c r="B1403" s="19" t="s">
        <v>1895</v>
      </c>
    </row>
    <row r="1404" spans="1:2">
      <c r="A1404" s="19">
        <v>170015</v>
      </c>
      <c r="B1404" s="19" t="s">
        <v>1895</v>
      </c>
    </row>
    <row r="1405" spans="1:2">
      <c r="A1405" s="19">
        <v>170079</v>
      </c>
      <c r="B1405" s="19" t="s">
        <v>1895</v>
      </c>
    </row>
    <row r="1406" spans="1:2">
      <c r="A1406" s="19">
        <v>170106</v>
      </c>
      <c r="B1406" s="19" t="s">
        <v>1895</v>
      </c>
    </row>
    <row r="1407" spans="1:2">
      <c r="A1407" s="19">
        <v>170169</v>
      </c>
      <c r="B1407" s="19" t="s">
        <v>1895</v>
      </c>
    </row>
    <row r="1408" spans="1:2">
      <c r="A1408" s="19">
        <v>170174</v>
      </c>
      <c r="B1408" s="19" t="s">
        <v>1895</v>
      </c>
    </row>
    <row r="1409" spans="1:2">
      <c r="A1409" s="19">
        <v>170201</v>
      </c>
      <c r="B1409" s="19" t="s">
        <v>1895</v>
      </c>
    </row>
    <row r="1410" spans="1:2">
      <c r="A1410" s="19">
        <v>170236</v>
      </c>
      <c r="B1410" s="19" t="s">
        <v>1895</v>
      </c>
    </row>
    <row r="1411" spans="1:2">
      <c r="A1411" s="19">
        <v>170265</v>
      </c>
      <c r="B1411" s="19" t="s">
        <v>1895</v>
      </c>
    </row>
    <row r="1412" spans="1:2">
      <c r="A1412" s="19">
        <v>170301</v>
      </c>
      <c r="B1412" s="19" t="s">
        <v>1895</v>
      </c>
    </row>
    <row r="1413" spans="1:2">
      <c r="A1413" s="19">
        <v>170360</v>
      </c>
      <c r="B1413" s="19" t="s">
        <v>1895</v>
      </c>
    </row>
    <row r="1414" spans="1:2">
      <c r="A1414" s="19">
        <v>170398</v>
      </c>
      <c r="B1414" s="19" t="s">
        <v>1895</v>
      </c>
    </row>
    <row r="1415" spans="1:2">
      <c r="A1415" s="19">
        <v>170494</v>
      </c>
      <c r="B1415" s="19" t="s">
        <v>1895</v>
      </c>
    </row>
    <row r="1416" spans="1:2">
      <c r="A1416" s="19">
        <v>170621</v>
      </c>
      <c r="B1416" s="19" t="s">
        <v>1895</v>
      </c>
    </row>
    <row r="1417" spans="1:2">
      <c r="A1417" s="19">
        <v>170747</v>
      </c>
      <c r="B1417" s="19" t="s">
        <v>1895</v>
      </c>
    </row>
    <row r="1418" spans="1:2">
      <c r="A1418" s="19">
        <v>170815</v>
      </c>
      <c r="B1418" s="19" t="s">
        <v>1895</v>
      </c>
    </row>
    <row r="1419" spans="1:2">
      <c r="A1419" s="19">
        <v>171161</v>
      </c>
      <c r="B1419" s="19" t="s">
        <v>1895</v>
      </c>
    </row>
    <row r="1420" spans="1:2">
      <c r="A1420" s="19">
        <v>171288</v>
      </c>
      <c r="B1420" s="19" t="s">
        <v>1895</v>
      </c>
    </row>
    <row r="1421" spans="1:2">
      <c r="A1421" s="19">
        <v>171322</v>
      </c>
      <c r="B1421" s="19" t="s">
        <v>1895</v>
      </c>
    </row>
    <row r="1422" spans="1:2">
      <c r="A1422" s="19">
        <v>171353</v>
      </c>
      <c r="B1422" s="19" t="s">
        <v>1895</v>
      </c>
    </row>
    <row r="1423" spans="1:2">
      <c r="A1423" s="19">
        <v>171357</v>
      </c>
      <c r="B1423" s="19" t="s">
        <v>1895</v>
      </c>
    </row>
    <row r="1424" spans="1:2">
      <c r="A1424" s="19">
        <v>171420</v>
      </c>
      <c r="B1424" s="19" t="s">
        <v>1895</v>
      </c>
    </row>
    <row r="1425" spans="1:2">
      <c r="A1425" s="19">
        <v>171483</v>
      </c>
      <c r="B1425" s="19" t="s">
        <v>1895</v>
      </c>
    </row>
    <row r="1426" spans="1:2">
      <c r="A1426" s="19">
        <v>171512</v>
      </c>
      <c r="B1426" s="19" t="s">
        <v>1895</v>
      </c>
    </row>
    <row r="1427" spans="1:2">
      <c r="A1427" s="19">
        <v>171515</v>
      </c>
      <c r="B1427" s="19" t="s">
        <v>1895</v>
      </c>
    </row>
    <row r="1428" spans="1:2">
      <c r="A1428" s="19">
        <v>171576</v>
      </c>
      <c r="B1428" s="19" t="s">
        <v>1895</v>
      </c>
    </row>
    <row r="1429" spans="1:2">
      <c r="A1429" s="19">
        <v>171710</v>
      </c>
      <c r="B1429" s="19" t="s">
        <v>1895</v>
      </c>
    </row>
    <row r="1430" spans="1:2">
      <c r="A1430" s="19">
        <v>171772</v>
      </c>
      <c r="B1430" s="19" t="s">
        <v>1895</v>
      </c>
    </row>
    <row r="1431" spans="1:2">
      <c r="A1431" s="19">
        <v>171839</v>
      </c>
      <c r="B1431" s="19" t="s">
        <v>1895</v>
      </c>
    </row>
    <row r="1432" spans="1:2">
      <c r="A1432" s="19">
        <v>171935</v>
      </c>
      <c r="B1432" s="19" t="s">
        <v>1895</v>
      </c>
    </row>
    <row r="1433" spans="1:2">
      <c r="A1433" s="19">
        <v>171994</v>
      </c>
      <c r="B1433" s="19" t="s">
        <v>1895</v>
      </c>
    </row>
    <row r="1434" spans="1:2">
      <c r="A1434" s="19">
        <v>171998</v>
      </c>
      <c r="B1434" s="19" t="s">
        <v>1895</v>
      </c>
    </row>
    <row r="1435" spans="1:2">
      <c r="A1435" s="19">
        <v>172026</v>
      </c>
      <c r="B1435" s="19" t="s">
        <v>1895</v>
      </c>
    </row>
    <row r="1436" spans="1:2">
      <c r="A1436" s="19">
        <v>172029</v>
      </c>
      <c r="B1436" s="19" t="s">
        <v>1895</v>
      </c>
    </row>
    <row r="1437" spans="1:2">
      <c r="A1437" s="19">
        <v>172283</v>
      </c>
      <c r="B1437" s="19" t="s">
        <v>1895</v>
      </c>
    </row>
    <row r="1438" spans="1:2">
      <c r="A1438" s="19">
        <v>172344</v>
      </c>
      <c r="B1438" s="19" t="s">
        <v>1895</v>
      </c>
    </row>
    <row r="1439" spans="1:2">
      <c r="A1439" s="19">
        <v>172349</v>
      </c>
      <c r="B1439" s="19" t="s">
        <v>1895</v>
      </c>
    </row>
    <row r="1440" spans="1:2">
      <c r="A1440" s="19">
        <v>172442</v>
      </c>
      <c r="B1440" s="19" t="s">
        <v>1895</v>
      </c>
    </row>
    <row r="1441" spans="1:2">
      <c r="A1441" s="19">
        <v>172504</v>
      </c>
      <c r="B1441" s="19" t="s">
        <v>1895</v>
      </c>
    </row>
    <row r="1442" spans="1:2">
      <c r="A1442" s="19">
        <v>172505</v>
      </c>
      <c r="B1442" s="19" t="s">
        <v>1895</v>
      </c>
    </row>
    <row r="1443" spans="1:2">
      <c r="A1443" s="19">
        <v>172602</v>
      </c>
      <c r="B1443" s="19" t="s">
        <v>1895</v>
      </c>
    </row>
    <row r="1444" spans="1:2">
      <c r="A1444" s="19">
        <v>172634</v>
      </c>
      <c r="B1444" s="19" t="s">
        <v>1895</v>
      </c>
    </row>
    <row r="1445" spans="1:2">
      <c r="A1445" s="19">
        <v>172761</v>
      </c>
      <c r="B1445" s="19" t="s">
        <v>1895</v>
      </c>
    </row>
    <row r="1446" spans="1:2">
      <c r="A1446" s="19">
        <v>172762</v>
      </c>
      <c r="B1446" s="19" t="s">
        <v>1895</v>
      </c>
    </row>
    <row r="1447" spans="1:2">
      <c r="A1447" s="19">
        <v>172764</v>
      </c>
      <c r="B1447" s="19" t="s">
        <v>1895</v>
      </c>
    </row>
    <row r="1448" spans="1:2">
      <c r="A1448" s="19">
        <v>172797</v>
      </c>
      <c r="B1448" s="19" t="s">
        <v>1895</v>
      </c>
    </row>
    <row r="1449" spans="1:2">
      <c r="A1449" s="19">
        <v>172799</v>
      </c>
      <c r="B1449" s="19" t="s">
        <v>1895</v>
      </c>
    </row>
    <row r="1450" spans="1:2">
      <c r="A1450" s="19">
        <v>172921</v>
      </c>
      <c r="B1450" s="19" t="s">
        <v>1895</v>
      </c>
    </row>
    <row r="1451" spans="1:2">
      <c r="A1451" s="19">
        <v>172952</v>
      </c>
      <c r="B1451" s="19" t="s">
        <v>1895</v>
      </c>
    </row>
    <row r="1452" spans="1:2">
      <c r="A1452" s="19">
        <v>173016</v>
      </c>
      <c r="B1452" s="19" t="s">
        <v>1895</v>
      </c>
    </row>
    <row r="1453" spans="1:2">
      <c r="A1453" s="19">
        <v>173048</v>
      </c>
      <c r="B1453" s="19" t="s">
        <v>1895</v>
      </c>
    </row>
    <row r="1454" spans="1:2">
      <c r="A1454" s="19">
        <v>173118</v>
      </c>
      <c r="B1454" s="19" t="s">
        <v>1895</v>
      </c>
    </row>
    <row r="1455" spans="1:2">
      <c r="A1455" s="19">
        <v>173147</v>
      </c>
      <c r="B1455" s="19" t="s">
        <v>1895</v>
      </c>
    </row>
    <row r="1456" spans="1:2">
      <c r="A1456" s="19">
        <v>173208</v>
      </c>
      <c r="B1456" s="19" t="s">
        <v>1895</v>
      </c>
    </row>
    <row r="1457" spans="1:2">
      <c r="A1457" s="19">
        <v>173310</v>
      </c>
      <c r="B1457" s="19" t="s">
        <v>1895</v>
      </c>
    </row>
    <row r="1458" spans="1:2">
      <c r="A1458" s="19">
        <v>173338</v>
      </c>
      <c r="B1458" s="19" t="s">
        <v>1895</v>
      </c>
    </row>
    <row r="1459" spans="1:2">
      <c r="A1459" s="19">
        <v>173373</v>
      </c>
      <c r="B1459" s="19" t="s">
        <v>1895</v>
      </c>
    </row>
    <row r="1460" spans="1:2">
      <c r="A1460" s="19">
        <v>173466</v>
      </c>
      <c r="B1460" s="19" t="s">
        <v>1895</v>
      </c>
    </row>
    <row r="1461" spans="1:2">
      <c r="A1461" s="19">
        <v>173563</v>
      </c>
      <c r="B1461" s="19" t="s">
        <v>1895</v>
      </c>
    </row>
    <row r="1462" spans="1:2">
      <c r="A1462" s="19">
        <v>173565</v>
      </c>
      <c r="B1462" s="19" t="s">
        <v>1895</v>
      </c>
    </row>
    <row r="1463" spans="1:2">
      <c r="A1463" s="19">
        <v>173567</v>
      </c>
      <c r="B1463" s="19" t="s">
        <v>1895</v>
      </c>
    </row>
    <row r="1464" spans="1:2">
      <c r="A1464" s="19">
        <v>173594</v>
      </c>
      <c r="B1464" s="19" t="s">
        <v>1895</v>
      </c>
    </row>
    <row r="1465" spans="1:2">
      <c r="A1465" s="19">
        <v>173721</v>
      </c>
      <c r="B1465" s="19" t="s">
        <v>1895</v>
      </c>
    </row>
    <row r="1466" spans="1:2">
      <c r="A1466" s="19">
        <v>173726</v>
      </c>
      <c r="B1466" s="19" t="s">
        <v>1895</v>
      </c>
    </row>
    <row r="1467" spans="1:2">
      <c r="A1467" s="19">
        <v>173786</v>
      </c>
      <c r="B1467" s="19" t="s">
        <v>1895</v>
      </c>
    </row>
    <row r="1468" spans="1:2">
      <c r="A1468" s="19">
        <v>173822</v>
      </c>
      <c r="B1468" s="19" t="s">
        <v>1895</v>
      </c>
    </row>
    <row r="1469" spans="1:2">
      <c r="A1469" s="19">
        <v>173823</v>
      </c>
      <c r="B1469" s="19" t="s">
        <v>1895</v>
      </c>
    </row>
    <row r="1470" spans="1:2">
      <c r="A1470" s="19">
        <v>173849</v>
      </c>
      <c r="B1470" s="19" t="s">
        <v>1895</v>
      </c>
    </row>
    <row r="1471" spans="1:2">
      <c r="A1471" s="19">
        <v>173917</v>
      </c>
      <c r="B1471" s="19" t="s">
        <v>1895</v>
      </c>
    </row>
    <row r="1472" spans="1:2">
      <c r="A1472" s="19">
        <v>173977</v>
      </c>
      <c r="B1472" s="19" t="s">
        <v>1895</v>
      </c>
    </row>
    <row r="1473" spans="1:2">
      <c r="A1473" s="19">
        <v>173983</v>
      </c>
      <c r="B1473" s="19" t="s">
        <v>1895</v>
      </c>
    </row>
    <row r="1474" spans="1:2">
      <c r="A1474" s="19">
        <v>174047</v>
      </c>
      <c r="B1474" s="19" t="s">
        <v>1895</v>
      </c>
    </row>
    <row r="1475" spans="1:2">
      <c r="A1475" s="19">
        <v>174169</v>
      </c>
      <c r="B1475" s="19" t="s">
        <v>1895</v>
      </c>
    </row>
    <row r="1476" spans="1:2">
      <c r="A1476" s="19">
        <v>174171</v>
      </c>
      <c r="B1476" s="19" t="s">
        <v>1895</v>
      </c>
    </row>
    <row r="1477" spans="1:2">
      <c r="A1477" s="19">
        <v>174201</v>
      </c>
      <c r="B1477" s="19" t="s">
        <v>1895</v>
      </c>
    </row>
    <row r="1478" spans="1:2">
      <c r="A1478" s="19">
        <v>174239</v>
      </c>
      <c r="B1478" s="19" t="s">
        <v>1895</v>
      </c>
    </row>
    <row r="1479" spans="1:2">
      <c r="A1479" s="19">
        <v>174269</v>
      </c>
      <c r="B1479" s="19" t="s">
        <v>1895</v>
      </c>
    </row>
    <row r="1480" spans="1:2">
      <c r="A1480" s="19">
        <v>174297</v>
      </c>
      <c r="B1480" s="19" t="s">
        <v>1895</v>
      </c>
    </row>
    <row r="1481" spans="1:2">
      <c r="A1481" s="19">
        <v>174300</v>
      </c>
      <c r="B1481" s="19" t="s">
        <v>1895</v>
      </c>
    </row>
    <row r="1482" spans="1:2">
      <c r="A1482" s="19">
        <v>174395</v>
      </c>
      <c r="B1482" s="19" t="s">
        <v>1895</v>
      </c>
    </row>
    <row r="1483" spans="1:2">
      <c r="A1483" s="19">
        <v>174553</v>
      </c>
      <c r="B1483" s="19" t="s">
        <v>1895</v>
      </c>
    </row>
    <row r="1484" spans="1:2">
      <c r="A1484" s="19">
        <v>174559</v>
      </c>
      <c r="B1484" s="19" t="s">
        <v>1895</v>
      </c>
    </row>
    <row r="1485" spans="1:2">
      <c r="A1485" s="19">
        <v>174584</v>
      </c>
      <c r="B1485" s="19" t="s">
        <v>1895</v>
      </c>
    </row>
    <row r="1486" spans="1:2">
      <c r="A1486" s="19">
        <v>174648</v>
      </c>
      <c r="B1486" s="19" t="s">
        <v>1895</v>
      </c>
    </row>
    <row r="1487" spans="1:2">
      <c r="A1487" s="19">
        <v>174713</v>
      </c>
      <c r="B1487" s="19" t="s">
        <v>1895</v>
      </c>
    </row>
    <row r="1488" spans="1:2">
      <c r="A1488" s="19">
        <v>174813</v>
      </c>
      <c r="B1488" s="19" t="s">
        <v>1895</v>
      </c>
    </row>
    <row r="1489" spans="1:2">
      <c r="A1489" s="19">
        <v>174872</v>
      </c>
      <c r="B1489" s="19" t="s">
        <v>1895</v>
      </c>
    </row>
    <row r="1490" spans="1:2">
      <c r="A1490" s="19">
        <v>174876</v>
      </c>
      <c r="B1490" s="19" t="s">
        <v>1895</v>
      </c>
    </row>
    <row r="1491" spans="1:2">
      <c r="A1491" s="19">
        <v>174879</v>
      </c>
      <c r="B1491" s="19" t="s">
        <v>1895</v>
      </c>
    </row>
    <row r="1492" spans="1:2">
      <c r="A1492" s="19">
        <v>174937</v>
      </c>
      <c r="B1492" s="19" t="s">
        <v>1895</v>
      </c>
    </row>
    <row r="1493" spans="1:2">
      <c r="A1493" s="19">
        <v>174938</v>
      </c>
      <c r="B1493" s="19" t="s">
        <v>1895</v>
      </c>
    </row>
    <row r="1494" spans="1:2">
      <c r="A1494" s="19">
        <v>174940</v>
      </c>
      <c r="B1494" s="19" t="s">
        <v>1895</v>
      </c>
    </row>
    <row r="1495" spans="1:2">
      <c r="A1495" s="19">
        <v>174971</v>
      </c>
      <c r="B1495" s="19" t="s">
        <v>1895</v>
      </c>
    </row>
    <row r="1496" spans="1:2">
      <c r="A1496" s="19">
        <v>174975</v>
      </c>
      <c r="B1496" s="19" t="s">
        <v>1895</v>
      </c>
    </row>
    <row r="1497" spans="1:2">
      <c r="A1497" s="19">
        <v>175035</v>
      </c>
      <c r="B1497" s="19" t="s">
        <v>1895</v>
      </c>
    </row>
    <row r="1498" spans="1:2">
      <c r="A1498" s="19">
        <v>175128</v>
      </c>
      <c r="B1498" s="19" t="s">
        <v>1895</v>
      </c>
    </row>
    <row r="1499" spans="1:2">
      <c r="A1499" s="19">
        <v>175130</v>
      </c>
      <c r="B1499" s="19" t="s">
        <v>1895</v>
      </c>
    </row>
    <row r="1500" spans="1:2">
      <c r="A1500" s="19">
        <v>175195</v>
      </c>
      <c r="B1500" s="19" t="s">
        <v>1895</v>
      </c>
    </row>
    <row r="1501" spans="1:2">
      <c r="A1501" s="19">
        <v>175292</v>
      </c>
      <c r="B1501" s="19" t="s">
        <v>1895</v>
      </c>
    </row>
    <row r="1502" spans="1:2">
      <c r="A1502" s="19">
        <v>175321</v>
      </c>
      <c r="B1502" s="19" t="s">
        <v>1895</v>
      </c>
    </row>
    <row r="1503" spans="1:2">
      <c r="A1503" s="19">
        <v>175324</v>
      </c>
      <c r="B1503" s="19" t="s">
        <v>1895</v>
      </c>
    </row>
    <row r="1504" spans="1:2">
      <c r="A1504" s="19">
        <v>175326</v>
      </c>
      <c r="B1504" s="19" t="s">
        <v>1895</v>
      </c>
    </row>
    <row r="1505" spans="1:2">
      <c r="A1505" s="19">
        <v>175416</v>
      </c>
      <c r="B1505" s="19" t="s">
        <v>1895</v>
      </c>
    </row>
    <row r="1506" spans="1:2">
      <c r="A1506" s="19">
        <v>175448</v>
      </c>
      <c r="B1506" s="19" t="s">
        <v>1895</v>
      </c>
    </row>
    <row r="1507" spans="1:2">
      <c r="A1507" s="19">
        <v>175512</v>
      </c>
      <c r="B1507" s="19" t="s">
        <v>1895</v>
      </c>
    </row>
    <row r="1508" spans="1:2">
      <c r="A1508" s="19">
        <v>175576</v>
      </c>
      <c r="B1508" s="19" t="s">
        <v>1895</v>
      </c>
    </row>
    <row r="1509" spans="1:2">
      <c r="A1509" s="19">
        <v>175578</v>
      </c>
      <c r="B1509" s="19" t="s">
        <v>1895</v>
      </c>
    </row>
    <row r="1510" spans="1:2">
      <c r="A1510" s="19">
        <v>175580</v>
      </c>
      <c r="B1510" s="19" t="s">
        <v>1895</v>
      </c>
    </row>
    <row r="1511" spans="1:2">
      <c r="A1511" s="19">
        <v>175672</v>
      </c>
      <c r="B1511" s="19" t="s">
        <v>1895</v>
      </c>
    </row>
    <row r="1512" spans="1:2">
      <c r="A1512" s="19">
        <v>175673</v>
      </c>
      <c r="B1512" s="19" t="s">
        <v>1895</v>
      </c>
    </row>
    <row r="1513" spans="1:2">
      <c r="A1513" s="19">
        <v>175676</v>
      </c>
      <c r="B1513" s="19" t="s">
        <v>1895</v>
      </c>
    </row>
    <row r="1514" spans="1:2">
      <c r="A1514" s="19">
        <v>175999</v>
      </c>
      <c r="B1514" s="19" t="s">
        <v>1895</v>
      </c>
    </row>
    <row r="1515" spans="1:2">
      <c r="A1515" s="19">
        <v>176024</v>
      </c>
      <c r="B1515" s="19" t="s">
        <v>1895</v>
      </c>
    </row>
    <row r="1516" spans="1:2">
      <c r="A1516" s="19">
        <v>176026</v>
      </c>
      <c r="B1516" s="19" t="s">
        <v>1895</v>
      </c>
    </row>
    <row r="1517" spans="1:2">
      <c r="A1517" s="19">
        <v>176029</v>
      </c>
      <c r="B1517" s="19" t="s">
        <v>1895</v>
      </c>
    </row>
    <row r="1518" spans="1:2">
      <c r="A1518" s="19">
        <v>176120</v>
      </c>
      <c r="B1518" s="19" t="s">
        <v>1895</v>
      </c>
    </row>
    <row r="1519" spans="1:2">
      <c r="A1519" s="19">
        <v>176190</v>
      </c>
      <c r="B1519" s="19" t="s">
        <v>1895</v>
      </c>
    </row>
    <row r="1520" spans="1:2">
      <c r="A1520" s="19">
        <v>176248</v>
      </c>
      <c r="B1520" s="19" t="s">
        <v>1895</v>
      </c>
    </row>
    <row r="1521" spans="1:2">
      <c r="A1521" s="19">
        <v>176378</v>
      </c>
      <c r="B1521" s="19" t="s">
        <v>1895</v>
      </c>
    </row>
    <row r="1522" spans="1:2">
      <c r="A1522" s="19">
        <v>176382</v>
      </c>
      <c r="B1522" s="19" t="s">
        <v>1895</v>
      </c>
    </row>
    <row r="1523" spans="1:2">
      <c r="A1523" s="19">
        <v>176410</v>
      </c>
      <c r="B1523" s="19" t="s">
        <v>1895</v>
      </c>
    </row>
    <row r="1524" spans="1:2">
      <c r="A1524" s="19">
        <v>176443</v>
      </c>
      <c r="B1524" s="19" t="s">
        <v>1895</v>
      </c>
    </row>
    <row r="1525" spans="1:2">
      <c r="A1525" s="19">
        <v>176511</v>
      </c>
      <c r="B1525" s="19" t="s">
        <v>1895</v>
      </c>
    </row>
    <row r="1526" spans="1:2">
      <c r="A1526" s="19">
        <v>176536</v>
      </c>
      <c r="B1526" s="19" t="s">
        <v>1895</v>
      </c>
    </row>
    <row r="1527" spans="1:2">
      <c r="A1527" s="19">
        <v>176572</v>
      </c>
      <c r="B1527" s="19" t="s">
        <v>1895</v>
      </c>
    </row>
    <row r="1528" spans="1:2">
      <c r="A1528" s="19">
        <v>176698</v>
      </c>
      <c r="B1528" s="19" t="s">
        <v>1895</v>
      </c>
    </row>
    <row r="1529" spans="1:2">
      <c r="A1529" s="19">
        <v>176825</v>
      </c>
      <c r="B1529" s="19" t="s">
        <v>1895</v>
      </c>
    </row>
    <row r="1530" spans="1:2">
      <c r="A1530" s="19">
        <v>176955</v>
      </c>
      <c r="B1530" s="19" t="s">
        <v>1895</v>
      </c>
    </row>
    <row r="1531" spans="1:2">
      <c r="A1531" s="19">
        <v>177051</v>
      </c>
      <c r="B1531" s="19" t="s">
        <v>1895</v>
      </c>
    </row>
    <row r="1532" spans="1:2">
      <c r="A1532" s="19">
        <v>177053</v>
      </c>
      <c r="B1532" s="19" t="s">
        <v>1895</v>
      </c>
    </row>
    <row r="1533" spans="1:2">
      <c r="A1533" s="19">
        <v>177081</v>
      </c>
      <c r="B1533" s="19" t="s">
        <v>1895</v>
      </c>
    </row>
    <row r="1534" spans="1:2">
      <c r="A1534" s="19">
        <v>177151</v>
      </c>
      <c r="B1534" s="19" t="s">
        <v>1895</v>
      </c>
    </row>
    <row r="1535" spans="1:2">
      <c r="A1535" s="19">
        <v>177180</v>
      </c>
      <c r="B1535" s="19" t="s">
        <v>1895</v>
      </c>
    </row>
    <row r="1536" spans="1:2">
      <c r="A1536" s="19">
        <v>177214</v>
      </c>
      <c r="B1536" s="19" t="s">
        <v>1895</v>
      </c>
    </row>
    <row r="1537" spans="1:2">
      <c r="A1537" s="19">
        <v>177243</v>
      </c>
      <c r="B1537" s="19" t="s">
        <v>1895</v>
      </c>
    </row>
    <row r="1538" spans="1:2">
      <c r="A1538" s="19">
        <v>177274</v>
      </c>
      <c r="B1538" s="19" t="s">
        <v>1895</v>
      </c>
    </row>
    <row r="1539" spans="1:2">
      <c r="A1539" s="19">
        <v>177279</v>
      </c>
      <c r="B1539" s="19" t="s">
        <v>1895</v>
      </c>
    </row>
    <row r="1540" spans="1:2">
      <c r="A1540" s="19">
        <v>177336</v>
      </c>
      <c r="B1540" s="19" t="s">
        <v>1895</v>
      </c>
    </row>
    <row r="1541" spans="1:2">
      <c r="A1541" s="19">
        <v>177371</v>
      </c>
      <c r="B1541" s="19" t="s">
        <v>1895</v>
      </c>
    </row>
    <row r="1542" spans="1:2">
      <c r="A1542" s="19">
        <v>177401</v>
      </c>
      <c r="B1542" s="19" t="s">
        <v>1895</v>
      </c>
    </row>
    <row r="1543" spans="1:2">
      <c r="A1543" s="19">
        <v>177407</v>
      </c>
      <c r="B1543" s="19" t="s">
        <v>1895</v>
      </c>
    </row>
    <row r="1544" spans="1:2">
      <c r="A1544" s="19">
        <v>177464</v>
      </c>
      <c r="B1544" s="19" t="s">
        <v>1895</v>
      </c>
    </row>
    <row r="1545" spans="1:2">
      <c r="A1545" s="19">
        <v>177501</v>
      </c>
      <c r="B1545" s="19" t="s">
        <v>1895</v>
      </c>
    </row>
    <row r="1546" spans="1:2">
      <c r="A1546" s="19">
        <v>177534</v>
      </c>
      <c r="B1546" s="19" t="s">
        <v>1895</v>
      </c>
    </row>
    <row r="1547" spans="1:2">
      <c r="A1547" s="19">
        <v>177656</v>
      </c>
      <c r="B1547" s="19" t="s">
        <v>1895</v>
      </c>
    </row>
    <row r="1548" spans="1:2">
      <c r="A1548" s="19">
        <v>177786</v>
      </c>
      <c r="B1548" s="19" t="s">
        <v>1895</v>
      </c>
    </row>
    <row r="1549" spans="1:2">
      <c r="A1549" s="19">
        <v>177850</v>
      </c>
      <c r="B1549" s="19" t="s">
        <v>1895</v>
      </c>
    </row>
    <row r="1550" spans="1:2">
      <c r="A1550" s="19">
        <v>177886</v>
      </c>
      <c r="B1550" s="19" t="s">
        <v>1895</v>
      </c>
    </row>
    <row r="1551" spans="1:2">
      <c r="A1551" s="19">
        <v>178011</v>
      </c>
      <c r="B1551" s="19" t="s">
        <v>1895</v>
      </c>
    </row>
    <row r="1552" spans="1:2">
      <c r="A1552" s="19">
        <v>178040</v>
      </c>
      <c r="B1552" s="19" t="s">
        <v>1895</v>
      </c>
    </row>
    <row r="1553" spans="1:2">
      <c r="A1553" s="19">
        <v>178170</v>
      </c>
      <c r="B1553" s="19" t="s">
        <v>1895</v>
      </c>
    </row>
    <row r="1554" spans="1:2">
      <c r="A1554" s="19">
        <v>178234</v>
      </c>
      <c r="B1554" s="19" t="s">
        <v>1895</v>
      </c>
    </row>
    <row r="1555" spans="1:2">
      <c r="A1555" s="19">
        <v>178235</v>
      </c>
      <c r="B1555" s="19" t="s">
        <v>1895</v>
      </c>
    </row>
    <row r="1556" spans="1:2">
      <c r="A1556" s="19">
        <v>178362</v>
      </c>
      <c r="B1556" s="19" t="s">
        <v>1895</v>
      </c>
    </row>
    <row r="1557" spans="1:2">
      <c r="A1557" s="19">
        <v>178392</v>
      </c>
      <c r="B1557" s="19" t="s">
        <v>1895</v>
      </c>
    </row>
    <row r="1558" spans="1:2">
      <c r="A1558" s="19">
        <v>178425</v>
      </c>
      <c r="B1558" s="19" t="s">
        <v>1895</v>
      </c>
    </row>
    <row r="1559" spans="1:2">
      <c r="A1559" s="19">
        <v>178431</v>
      </c>
      <c r="B1559" s="19" t="s">
        <v>1895</v>
      </c>
    </row>
    <row r="1560" spans="1:2">
      <c r="A1560" s="19">
        <v>178520</v>
      </c>
      <c r="B1560" s="19" t="s">
        <v>1895</v>
      </c>
    </row>
    <row r="1561" spans="1:2">
      <c r="A1561" s="19">
        <v>178621</v>
      </c>
      <c r="B1561" s="19" t="s">
        <v>1895</v>
      </c>
    </row>
    <row r="1562" spans="1:2">
      <c r="A1562" s="19">
        <v>178648</v>
      </c>
      <c r="B1562" s="19" t="s">
        <v>1895</v>
      </c>
    </row>
    <row r="1563" spans="1:2">
      <c r="A1563" s="19">
        <v>178650</v>
      </c>
      <c r="B1563" s="19" t="s">
        <v>1895</v>
      </c>
    </row>
    <row r="1564" spans="1:2">
      <c r="A1564" s="19">
        <v>178651</v>
      </c>
      <c r="B1564" s="19" t="s">
        <v>1895</v>
      </c>
    </row>
    <row r="1565" spans="1:2">
      <c r="A1565" s="19">
        <v>178749</v>
      </c>
      <c r="B1565" s="19" t="s">
        <v>1895</v>
      </c>
    </row>
    <row r="1566" spans="1:2">
      <c r="A1566" s="19">
        <v>178776</v>
      </c>
      <c r="B1566" s="19" t="s">
        <v>1895</v>
      </c>
    </row>
    <row r="1567" spans="1:2">
      <c r="A1567" s="19">
        <v>178777</v>
      </c>
      <c r="B1567" s="19" t="s">
        <v>1895</v>
      </c>
    </row>
    <row r="1568" spans="1:2">
      <c r="A1568" s="19">
        <v>178840</v>
      </c>
      <c r="B1568" s="19" t="s">
        <v>1895</v>
      </c>
    </row>
    <row r="1569" spans="1:2">
      <c r="A1569" s="19">
        <v>178846</v>
      </c>
      <c r="B1569" s="19" t="s">
        <v>1895</v>
      </c>
    </row>
    <row r="1570" spans="1:2">
      <c r="A1570" s="19">
        <v>178874</v>
      </c>
      <c r="B1570" s="19" t="s">
        <v>1895</v>
      </c>
    </row>
    <row r="1571" spans="1:2">
      <c r="A1571" s="19">
        <v>178875</v>
      </c>
      <c r="B1571" s="19" t="s">
        <v>1895</v>
      </c>
    </row>
    <row r="1572" spans="1:2">
      <c r="A1572" s="19">
        <v>179006</v>
      </c>
      <c r="B1572" s="19" t="s">
        <v>1895</v>
      </c>
    </row>
    <row r="1573" spans="1:2">
      <c r="A1573" s="19">
        <v>179101</v>
      </c>
      <c r="B1573" s="19" t="s">
        <v>1895</v>
      </c>
    </row>
    <row r="1574" spans="1:2">
      <c r="A1574" s="19">
        <v>179291</v>
      </c>
      <c r="B1574" s="19" t="s">
        <v>1895</v>
      </c>
    </row>
    <row r="1575" spans="1:2">
      <c r="A1575" s="19">
        <v>179418</v>
      </c>
      <c r="B1575" s="19" t="s">
        <v>1895</v>
      </c>
    </row>
    <row r="1576" spans="1:2">
      <c r="A1576" s="19">
        <v>179420</v>
      </c>
      <c r="B1576" s="19" t="s">
        <v>1895</v>
      </c>
    </row>
    <row r="1577" spans="1:2">
      <c r="A1577" s="19">
        <v>179452</v>
      </c>
      <c r="B1577" s="19" t="s">
        <v>1895</v>
      </c>
    </row>
    <row r="1578" spans="1:2">
      <c r="A1578" s="19">
        <v>179514</v>
      </c>
      <c r="B1578" s="19" t="s">
        <v>1895</v>
      </c>
    </row>
    <row r="1579" spans="1:2">
      <c r="A1579" s="19">
        <v>179768</v>
      </c>
      <c r="B1579" s="19" t="s">
        <v>1895</v>
      </c>
    </row>
    <row r="1580" spans="1:2">
      <c r="A1580" s="19">
        <v>179837</v>
      </c>
      <c r="B1580" s="19" t="s">
        <v>1895</v>
      </c>
    </row>
    <row r="1581" spans="1:2">
      <c r="A1581" s="19">
        <v>179900</v>
      </c>
      <c r="B1581" s="19" t="s">
        <v>1895</v>
      </c>
    </row>
    <row r="1582" spans="1:2">
      <c r="A1582" s="19">
        <v>179931</v>
      </c>
      <c r="B1582" s="19" t="s">
        <v>1895</v>
      </c>
    </row>
    <row r="1583" spans="1:2">
      <c r="A1583" s="19">
        <v>180025</v>
      </c>
      <c r="B1583" s="19" t="s">
        <v>1895</v>
      </c>
    </row>
    <row r="1584" spans="1:2">
      <c r="A1584" s="19">
        <v>180058</v>
      </c>
      <c r="B1584" s="19" t="s">
        <v>1895</v>
      </c>
    </row>
    <row r="1585" spans="1:2">
      <c r="A1585" s="19">
        <v>180059</v>
      </c>
      <c r="B1585" s="19" t="s">
        <v>1895</v>
      </c>
    </row>
    <row r="1586" spans="1:2">
      <c r="A1586" s="19">
        <v>180061</v>
      </c>
      <c r="B1586" s="19" t="s">
        <v>1895</v>
      </c>
    </row>
    <row r="1587" spans="1:2">
      <c r="A1587" s="19">
        <v>180216</v>
      </c>
      <c r="B1587" s="19" t="s">
        <v>1895</v>
      </c>
    </row>
    <row r="1588" spans="1:2">
      <c r="A1588" s="19">
        <v>180287</v>
      </c>
      <c r="B1588" s="19" t="s">
        <v>1895</v>
      </c>
    </row>
    <row r="1589" spans="1:2">
      <c r="A1589" s="19">
        <v>180381</v>
      </c>
      <c r="B1589" s="19" t="s">
        <v>1895</v>
      </c>
    </row>
    <row r="1590" spans="1:2">
      <c r="A1590" s="19">
        <v>180412</v>
      </c>
      <c r="B1590" s="19" t="s">
        <v>1895</v>
      </c>
    </row>
    <row r="1591" spans="1:2">
      <c r="A1591" s="19">
        <v>180507</v>
      </c>
      <c r="B1591" s="19" t="s">
        <v>1895</v>
      </c>
    </row>
    <row r="1592" spans="1:2">
      <c r="A1592" s="19">
        <v>180633</v>
      </c>
      <c r="B1592" s="19" t="s">
        <v>1895</v>
      </c>
    </row>
    <row r="1593" spans="1:2">
      <c r="A1593" s="19">
        <v>180638</v>
      </c>
      <c r="B1593" s="19" t="s">
        <v>1895</v>
      </c>
    </row>
    <row r="1594" spans="1:2">
      <c r="A1594" s="19">
        <v>180639</v>
      </c>
      <c r="B1594" s="19" t="s">
        <v>1895</v>
      </c>
    </row>
    <row r="1595" spans="1:2">
      <c r="A1595" s="19">
        <v>180698</v>
      </c>
      <c r="B1595" s="19" t="s">
        <v>1895</v>
      </c>
    </row>
    <row r="1596" spans="1:2">
      <c r="A1596" s="19">
        <v>180700</v>
      </c>
      <c r="B1596" s="19" t="s">
        <v>1895</v>
      </c>
    </row>
    <row r="1597" spans="1:2">
      <c r="A1597" s="19">
        <v>180760</v>
      </c>
      <c r="B1597" s="19" t="s">
        <v>1895</v>
      </c>
    </row>
    <row r="1598" spans="1:2">
      <c r="A1598" s="19">
        <v>180767</v>
      </c>
      <c r="B1598" s="19" t="s">
        <v>1895</v>
      </c>
    </row>
    <row r="1599" spans="1:2">
      <c r="A1599" s="19">
        <v>180798</v>
      </c>
      <c r="B1599" s="19" t="s">
        <v>1895</v>
      </c>
    </row>
    <row r="1600" spans="1:2">
      <c r="A1600" s="19">
        <v>180861</v>
      </c>
      <c r="B1600" s="19" t="s">
        <v>1895</v>
      </c>
    </row>
    <row r="1601" spans="1:2">
      <c r="A1601" s="19">
        <v>180894</v>
      </c>
      <c r="B1601" s="19" t="s">
        <v>1895</v>
      </c>
    </row>
    <row r="1602" spans="1:2">
      <c r="A1602" s="19">
        <v>180922</v>
      </c>
      <c r="B1602" s="19" t="s">
        <v>1895</v>
      </c>
    </row>
    <row r="1603" spans="1:2">
      <c r="A1603" s="19">
        <v>181054</v>
      </c>
      <c r="B1603" s="19" t="s">
        <v>1895</v>
      </c>
    </row>
    <row r="1604" spans="1:2">
      <c r="A1604" s="19">
        <v>181084</v>
      </c>
      <c r="B1604" s="19" t="s">
        <v>1895</v>
      </c>
    </row>
    <row r="1605" spans="1:2">
      <c r="A1605" s="19">
        <v>181147</v>
      </c>
      <c r="B1605" s="19" t="s">
        <v>1895</v>
      </c>
    </row>
    <row r="1606" spans="1:2">
      <c r="A1606" s="19">
        <v>181181</v>
      </c>
      <c r="B1606" s="19" t="s">
        <v>1895</v>
      </c>
    </row>
    <row r="1607" spans="1:2">
      <c r="A1607" s="19">
        <v>181278</v>
      </c>
      <c r="B1607" s="19" t="s">
        <v>1895</v>
      </c>
    </row>
    <row r="1608" spans="1:2">
      <c r="A1608" s="19">
        <v>181342</v>
      </c>
      <c r="B1608" s="19" t="s">
        <v>1895</v>
      </c>
    </row>
    <row r="1609" spans="1:2">
      <c r="A1609" s="19">
        <v>181372</v>
      </c>
      <c r="B1609" s="19" t="s">
        <v>1895</v>
      </c>
    </row>
    <row r="1610" spans="1:2">
      <c r="A1610" s="19">
        <v>181434</v>
      </c>
      <c r="B1610" s="19" t="s">
        <v>1895</v>
      </c>
    </row>
    <row r="1611" spans="1:2">
      <c r="A1611" s="19">
        <v>181500</v>
      </c>
      <c r="B1611" s="19" t="s">
        <v>1895</v>
      </c>
    </row>
    <row r="1612" spans="1:2">
      <c r="A1612" s="19">
        <v>181528</v>
      </c>
      <c r="B1612" s="19" t="s">
        <v>1895</v>
      </c>
    </row>
    <row r="1613" spans="1:2">
      <c r="A1613" s="19">
        <v>181566</v>
      </c>
      <c r="B1613" s="19" t="s">
        <v>1895</v>
      </c>
    </row>
    <row r="1614" spans="1:2">
      <c r="A1614" s="19">
        <v>181688</v>
      </c>
      <c r="B1614" s="19" t="s">
        <v>1895</v>
      </c>
    </row>
    <row r="1615" spans="1:2">
      <c r="A1615" s="19">
        <v>181755</v>
      </c>
      <c r="B1615" s="19" t="s">
        <v>1895</v>
      </c>
    </row>
    <row r="1616" spans="1:2">
      <c r="A1616" s="19">
        <v>181759</v>
      </c>
      <c r="B1616" s="19" t="s">
        <v>1895</v>
      </c>
    </row>
    <row r="1617" spans="1:2">
      <c r="A1617" s="19">
        <v>181784</v>
      </c>
      <c r="B1617" s="19" t="s">
        <v>1895</v>
      </c>
    </row>
    <row r="1618" spans="1:2">
      <c r="A1618" s="19">
        <v>181851</v>
      </c>
      <c r="B1618" s="19" t="s">
        <v>1895</v>
      </c>
    </row>
    <row r="1619" spans="1:2">
      <c r="A1619" s="19">
        <v>181914</v>
      </c>
      <c r="B1619" s="19" t="s">
        <v>1895</v>
      </c>
    </row>
    <row r="1620" spans="1:2">
      <c r="A1620" s="19">
        <v>182015</v>
      </c>
      <c r="B1620" s="19" t="s">
        <v>1895</v>
      </c>
    </row>
    <row r="1621" spans="1:2">
      <c r="A1621" s="19">
        <v>182072</v>
      </c>
      <c r="B1621" s="19" t="s">
        <v>1895</v>
      </c>
    </row>
    <row r="1622" spans="1:2">
      <c r="A1622" s="19">
        <v>182075</v>
      </c>
      <c r="B1622" s="19" t="s">
        <v>1895</v>
      </c>
    </row>
    <row r="1623" spans="1:2">
      <c r="A1623" s="19">
        <v>182170</v>
      </c>
      <c r="B1623" s="19" t="s">
        <v>1895</v>
      </c>
    </row>
    <row r="1624" spans="1:2">
      <c r="A1624" s="19">
        <v>182233</v>
      </c>
      <c r="B1624" s="19" t="s">
        <v>1895</v>
      </c>
    </row>
    <row r="1625" spans="1:2">
      <c r="A1625" s="19">
        <v>182365</v>
      </c>
      <c r="B1625" s="19" t="s">
        <v>1895</v>
      </c>
    </row>
    <row r="1626" spans="1:2">
      <c r="A1626" s="19">
        <v>182392</v>
      </c>
      <c r="B1626" s="19" t="s">
        <v>1895</v>
      </c>
    </row>
    <row r="1627" spans="1:2">
      <c r="A1627" s="19">
        <v>182492</v>
      </c>
      <c r="B1627" s="19" t="s">
        <v>1895</v>
      </c>
    </row>
    <row r="1628" spans="1:2">
      <c r="A1628" s="19">
        <v>182559</v>
      </c>
      <c r="B1628" s="19" t="s">
        <v>1895</v>
      </c>
    </row>
    <row r="1629" spans="1:2">
      <c r="A1629" s="19">
        <v>182586</v>
      </c>
      <c r="B1629" s="19" t="s">
        <v>1895</v>
      </c>
    </row>
    <row r="1630" spans="1:2">
      <c r="A1630" s="19">
        <v>182680</v>
      </c>
      <c r="B1630" s="19" t="s">
        <v>1895</v>
      </c>
    </row>
    <row r="1631" spans="1:2">
      <c r="A1631" s="19">
        <v>182681</v>
      </c>
      <c r="B1631" s="19" t="s">
        <v>1895</v>
      </c>
    </row>
    <row r="1632" spans="1:2">
      <c r="A1632" s="19">
        <v>182683</v>
      </c>
      <c r="B1632" s="19" t="s">
        <v>1895</v>
      </c>
    </row>
    <row r="1633" spans="1:2">
      <c r="A1633" s="19">
        <v>182750</v>
      </c>
      <c r="B1633" s="19" t="s">
        <v>1895</v>
      </c>
    </row>
    <row r="1634" spans="1:2">
      <c r="A1634" s="19">
        <v>182781</v>
      </c>
      <c r="B1634" s="19" t="s">
        <v>1895</v>
      </c>
    </row>
    <row r="1635" spans="1:2">
      <c r="A1635" s="19">
        <v>182906</v>
      </c>
      <c r="B1635" s="19" t="s">
        <v>1895</v>
      </c>
    </row>
  </sheetData>
  <autoFilter xmlns:etc="http://www.wps.cn/officeDocument/2017/etCustomData" ref="A1:B1635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>
    <tabColor theme="5" tint="-0.249977111117893"/>
  </sheetPr>
  <dimension ref="A1:XFD1953"/>
  <sheetViews>
    <sheetView workbookViewId="0">
      <selection activeCell="D25" sqref="D25"/>
    </sheetView>
  </sheetViews>
  <sheetFormatPr defaultColWidth="9" defaultRowHeight="14.4"/>
  <cols>
    <col min="1" max="1" width="18.1111111111111" style="3" customWidth="1"/>
    <col min="2" max="2" width="15.4444444444444" style="3" customWidth="1"/>
    <col min="3" max="3" width="66.6666666666667" style="3" customWidth="1"/>
    <col min="4" max="4" width="13.7777777777778" style="3" customWidth="1"/>
    <col min="5" max="16384" width="8.88888888888889" style="3"/>
  </cols>
  <sheetData>
    <row r="1" spans="1:16384">
      <c r="A1" s="23" t="s">
        <v>0</v>
      </c>
      <c r="B1" s="23" t="s">
        <v>17</v>
      </c>
      <c r="C1" s="23" t="s">
        <v>1896</v>
      </c>
      <c r="D1" s="23" t="s">
        <v>18</v>
      </c>
      <c r="E1" s="23" t="s">
        <v>1895</v>
      </c>
      <c r="F1" s="3" t="s">
        <v>1897</v>
      </c>
      <c r="K1" s="3" t="s">
        <v>1895</v>
      </c>
      <c r="L1" s="3" t="s">
        <v>1898</v>
      </c>
      <c r="XFD1" s="3">
        <v>0</v>
      </c>
    </row>
    <row r="2" hidden="1" spans="1:11">
      <c r="A2" s="3">
        <v>3</v>
      </c>
      <c r="B2" s="3">
        <f>VLOOKUP(A2,OrderProduct!A2:$R$1953,18,0)</f>
        <v>679</v>
      </c>
      <c r="C2" s="3" t="str">
        <f>VLOOKUP(B2,Product_Name!$A$2:$B$914,2,0)</f>
        <v>SANFORD Liquid Accent™ Tank-Style Highlighters</v>
      </c>
      <c r="D2" s="3">
        <f>VLOOKUP(A2,OrderProduct!A2:S1953,19,0)</f>
        <v>359</v>
      </c>
      <c r="E2" s="3" t="e">
        <f>VLOOKUP(D2,Returned!$A$2:$B$1635,2,0)</f>
        <v>#N/A</v>
      </c>
      <c r="K2" s="3">
        <f>COUNTIF(E2:E1953,K1)</f>
        <v>15</v>
      </c>
    </row>
    <row r="3" hidden="1" spans="1:5">
      <c r="A3" s="3">
        <v>5</v>
      </c>
      <c r="B3" s="3">
        <f>VLOOKUP(A3,OrderProduct!A3:$R$1953,18,0)</f>
        <v>410</v>
      </c>
      <c r="C3" s="3" t="str">
        <f>VLOOKUP(B3,Product_Name!$A$2:$B$914,2,0)</f>
        <v>Global Troy™ Executive Leather Low-Back Tilter</v>
      </c>
      <c r="D3" s="3">
        <f>VLOOKUP(A3,OrderProduct!A3:S1954,19,0)</f>
        <v>548</v>
      </c>
      <c r="E3" s="3" t="e">
        <f>VLOOKUP(D3,Returned!$A$2:$B$1635,2,0)</f>
        <v>#N/A</v>
      </c>
    </row>
    <row r="4" hidden="1" spans="1:5">
      <c r="A4" s="3">
        <v>11</v>
      </c>
      <c r="B4" s="3">
        <f>VLOOKUP(A4,OrderProduct!A4:$R$1953,18,0)</f>
        <v>260</v>
      </c>
      <c r="C4" s="3" t="str">
        <f>VLOOKUP(B4,Product_Name!$A$2:$B$914,2,0)</f>
        <v>DAX Two-Tone Rosewood/Black Document Frame  Desktop  5 x 7</v>
      </c>
      <c r="D4" s="3">
        <f>VLOOKUP(A4,OrderProduct!A4:S1955,19,0)</f>
        <v>548</v>
      </c>
      <c r="E4" s="3" t="e">
        <f>VLOOKUP(D4,Returned!$A$2:$B$1635,2,0)</f>
        <v>#N/A</v>
      </c>
    </row>
    <row r="5" hidden="1" spans="1:5">
      <c r="A5" s="3">
        <v>14</v>
      </c>
      <c r="B5" s="3">
        <f>VLOOKUP(A5,OrderProduct!A5:$R$1953,18,0)</f>
        <v>469</v>
      </c>
      <c r="C5" s="3" t="str">
        <f>VLOOKUP(B5,Product_Name!$A$2:$B$914,2,0)</f>
        <v>Howard Miller 12-3/4 Diameter Accuwave DS ™ Wall Clock</v>
      </c>
      <c r="D5" s="3">
        <f>VLOOKUP(A5,OrderProduct!A5:S1956,19,0)</f>
        <v>548</v>
      </c>
      <c r="E5" s="3" t="e">
        <f>VLOOKUP(D5,Returned!$A$2:$B$1635,2,0)</f>
        <v>#N/A</v>
      </c>
    </row>
    <row r="6" hidden="1" spans="1:5">
      <c r="A6" s="3">
        <v>14</v>
      </c>
      <c r="B6" s="3">
        <f>VLOOKUP(A6,OrderProduct!A6:$R$1953,18,0)</f>
        <v>580</v>
      </c>
      <c r="C6" s="3" t="str">
        <f>VLOOKUP(B6,Product_Name!$A$2:$B$914,2,0)</f>
        <v>Newell 321</v>
      </c>
      <c r="D6" s="3">
        <f>VLOOKUP(A6,OrderProduct!A6:S1957,19,0)</f>
        <v>646</v>
      </c>
      <c r="E6" s="3" t="e">
        <f>VLOOKUP(D6,Returned!$A$2:$B$1635,2,0)</f>
        <v>#N/A</v>
      </c>
    </row>
    <row r="7" hidden="1" spans="1:5">
      <c r="A7" s="3">
        <v>14</v>
      </c>
      <c r="B7" s="3">
        <f>VLOOKUP(A7,OrderProduct!A7:$R$1953,18,0)</f>
        <v>594</v>
      </c>
      <c r="C7" s="3" t="str">
        <f>VLOOKUP(B7,Product_Name!$A$2:$B$914,2,0)</f>
        <v>Newell 351</v>
      </c>
      <c r="D7" s="3">
        <f>VLOOKUP(A7,OrderProduct!A7:S1958,19,0)</f>
        <v>962</v>
      </c>
      <c r="E7" s="3" t="e">
        <f>VLOOKUP(D7,Returned!$A$2:$B$1635,2,0)</f>
        <v>#N/A</v>
      </c>
    </row>
    <row r="8" hidden="1" spans="1:5">
      <c r="A8" s="3">
        <v>14</v>
      </c>
      <c r="B8" s="3">
        <f>VLOOKUP(A8,OrderProduct!A8:$R$1953,18,0)</f>
        <v>607</v>
      </c>
      <c r="C8" s="3" t="str">
        <f>VLOOKUP(B8,Product_Name!$A$2:$B$914,2,0)</f>
        <v>OIC Colored Binder Clips  Assorted Sizes</v>
      </c>
      <c r="D8" s="3">
        <f>VLOOKUP(A8,OrderProduct!A8:S1959,19,0)</f>
        <v>962</v>
      </c>
      <c r="E8" s="3" t="e">
        <f>VLOOKUP(D8,Returned!$A$2:$B$1635,2,0)</f>
        <v>#N/A</v>
      </c>
    </row>
    <row r="9" hidden="1" spans="1:5">
      <c r="A9" s="3">
        <v>15</v>
      </c>
      <c r="B9" s="3">
        <f>VLOOKUP(A9,OrderProduct!A9:$R$1953,18,0)</f>
        <v>412</v>
      </c>
      <c r="C9" s="3" t="str">
        <f>VLOOKUP(B9,Product_Name!$A$2:$B$914,2,0)</f>
        <v>Grip Seal Envelopes</v>
      </c>
      <c r="D9" s="3">
        <f>VLOOKUP(A9,OrderProduct!A9:S1960,19,0)</f>
        <v>2433</v>
      </c>
      <c r="E9" s="3" t="e">
        <f>VLOOKUP(D9,Returned!$A$2:$B$1635,2,0)</f>
        <v>#N/A</v>
      </c>
    </row>
    <row r="10" hidden="1" spans="1:10">
      <c r="A10" s="3">
        <v>15</v>
      </c>
      <c r="B10" s="3">
        <f>VLOOKUP(A10,OrderProduct!A10:$R$1953,18,0)</f>
        <v>787</v>
      </c>
      <c r="C10" s="3" t="str">
        <f>VLOOKUP(B10,Product_Name!$A$2:$B$914,2,0)</f>
        <v>Tyvek ® Top-Opening Peel &amp; Seel ® Envelopes  Gray</v>
      </c>
      <c r="D10" s="3">
        <f>VLOOKUP(A10,OrderProduct!A10:S1961,19,0)</f>
        <v>3042</v>
      </c>
      <c r="E10" s="3" t="e">
        <f>VLOOKUP(D10,Returned!$A$2:$B$1635,2,0)</f>
        <v>#N/A</v>
      </c>
      <c r="J10"/>
    </row>
    <row r="11" hidden="1" spans="1:5">
      <c r="A11" s="3">
        <v>16</v>
      </c>
      <c r="B11" s="3">
        <f>VLOOKUP(A11,OrderProduct!A11:$R$1953,18,0)</f>
        <v>721</v>
      </c>
      <c r="C11" s="3" t="str">
        <f>VLOOKUP(B11,Product_Name!$A$2:$B$914,2,0)</f>
        <v>Staples Gold Paper Clips</v>
      </c>
      <c r="D11" s="3">
        <f>VLOOKUP(A11,OrderProduct!A11:S1962,19,0)</f>
        <v>3138</v>
      </c>
      <c r="E11" s="3" t="e">
        <f>VLOOKUP(D11,Returned!$A$2:$B$1635,2,0)</f>
        <v>#N/A</v>
      </c>
    </row>
    <row r="12" hidden="1" spans="1:5">
      <c r="A12" s="3">
        <v>16</v>
      </c>
      <c r="B12" s="3">
        <f>VLOOKUP(A12,OrderProduct!A12:$R$1953,18,0)</f>
        <v>736</v>
      </c>
      <c r="C12" s="3" t="str">
        <f>VLOOKUP(B12,Product_Name!$A$2:$B$914,2,0)</f>
        <v>StarTAC 7797</v>
      </c>
      <c r="D12" s="3">
        <f>VLOOKUP(A12,OrderProduct!A12:S1963,19,0)</f>
        <v>3332</v>
      </c>
      <c r="E12" s="3" t="e">
        <f>VLOOKUP(D12,Returned!$A$2:$B$1635,2,0)</f>
        <v>#N/A</v>
      </c>
    </row>
    <row r="13" hidden="1" spans="1:5">
      <c r="A13" s="3">
        <v>18</v>
      </c>
      <c r="B13" s="3">
        <f>VLOOKUP(A13,OrderProduct!A13:$R$1953,18,0)</f>
        <v>258</v>
      </c>
      <c r="C13" s="3" t="str">
        <f>VLOOKUP(B13,Product_Name!$A$2:$B$914,2,0)</f>
        <v>DAX Natural Wood-Tone Poster Frame</v>
      </c>
      <c r="D13" s="3">
        <f>VLOOKUP(A13,OrderProduct!A13:S1964,19,0)</f>
        <v>3397</v>
      </c>
      <c r="E13" s="3" t="e">
        <f>VLOOKUP(D13,Returned!$A$2:$B$1635,2,0)</f>
        <v>#N/A</v>
      </c>
    </row>
    <row r="14" hidden="1" spans="1:5">
      <c r="A14" s="3">
        <v>19</v>
      </c>
      <c r="B14" s="3">
        <f>VLOOKUP(A14,OrderProduct!A14:$R$1953,18,0)</f>
        <v>423</v>
      </c>
      <c r="C14" s="3" t="str">
        <f>VLOOKUP(B14,Product_Name!$A$2:$B$914,2,0)</f>
        <v>Hewlett Packard 6S Scientific Calculator</v>
      </c>
      <c r="D14" s="3">
        <f>VLOOKUP(A14,OrderProduct!A14:S1965,19,0)</f>
        <v>3397</v>
      </c>
      <c r="E14" s="3" t="e">
        <f>VLOOKUP(D14,Returned!$A$2:$B$1635,2,0)</f>
        <v>#N/A</v>
      </c>
    </row>
    <row r="15" hidden="1" spans="1:5">
      <c r="A15" s="3">
        <v>21</v>
      </c>
      <c r="B15" s="3">
        <f>VLOOKUP(A15,OrderProduct!A15:$R$1953,18,0)</f>
        <v>258</v>
      </c>
      <c r="C15" s="3" t="str">
        <f>VLOOKUP(B15,Product_Name!$A$2:$B$914,2,0)</f>
        <v>DAX Natural Wood-Tone Poster Frame</v>
      </c>
      <c r="D15" s="3">
        <f>VLOOKUP(A15,OrderProduct!A15:S1966,19,0)</f>
        <v>3585</v>
      </c>
      <c r="E15" s="3" t="e">
        <f>VLOOKUP(D15,Returned!$A$2:$B$1635,2,0)</f>
        <v>#N/A</v>
      </c>
    </row>
    <row r="16" hidden="1" spans="1:5">
      <c r="A16" s="3">
        <v>21</v>
      </c>
      <c r="B16" s="3">
        <f>VLOOKUP(A16,OrderProduct!A16:$R$1953,18,0)</f>
        <v>106</v>
      </c>
      <c r="C16" s="3" t="str">
        <f>VLOOKUP(B16,Product_Name!$A$2:$B$914,2,0)</f>
        <v>Advantus Plastic Paper Clips</v>
      </c>
      <c r="D16" s="3">
        <f>VLOOKUP(A16,OrderProduct!A16:S1967,19,0)</f>
        <v>3841</v>
      </c>
      <c r="E16" s="3" t="e">
        <f>VLOOKUP(D16,Returned!$A$2:$B$1635,2,0)</f>
        <v>#N/A</v>
      </c>
    </row>
    <row r="17" hidden="1" spans="1:5">
      <c r="A17" s="3">
        <v>21</v>
      </c>
      <c r="B17" s="3">
        <f>VLOOKUP(A17,OrderProduct!A17:$R$1953,18,0)</f>
        <v>423</v>
      </c>
      <c r="C17" s="3" t="str">
        <f>VLOOKUP(B17,Product_Name!$A$2:$B$914,2,0)</f>
        <v>Hewlett Packard 6S Scientific Calculator</v>
      </c>
      <c r="D17" s="3">
        <f>VLOOKUP(A17,OrderProduct!A17:S1968,19,0)</f>
        <v>3841</v>
      </c>
      <c r="E17" s="3" t="e">
        <f>VLOOKUP(D17,Returned!$A$2:$B$1635,2,0)</f>
        <v>#N/A</v>
      </c>
    </row>
    <row r="18" hidden="1" spans="1:5">
      <c r="A18" s="3">
        <v>24</v>
      </c>
      <c r="B18" s="3">
        <f>VLOOKUP(A18,OrderProduct!A18:$R$1953,18,0)</f>
        <v>860</v>
      </c>
      <c r="C18" s="3" t="str">
        <f>VLOOKUP(B18,Product_Name!$A$2:$B$914,2,0)</f>
        <v>Xerox 194</v>
      </c>
      <c r="D18" s="3">
        <f>VLOOKUP(A18,OrderProduct!A18:S1969,19,0)</f>
        <v>4839</v>
      </c>
      <c r="E18" s="3" t="e">
        <f>VLOOKUP(D18,Returned!$A$2:$B$1635,2,0)</f>
        <v>#N/A</v>
      </c>
    </row>
    <row r="19" hidden="1" spans="1:5">
      <c r="A19" s="3">
        <v>24</v>
      </c>
      <c r="B19" s="3">
        <f>VLOOKUP(A19,OrderProduct!A19:$R$1953,18,0)</f>
        <v>581</v>
      </c>
      <c r="C19" s="3" t="str">
        <f>VLOOKUP(B19,Product_Name!$A$2:$B$914,2,0)</f>
        <v>Newell 323</v>
      </c>
      <c r="D19" s="3">
        <f>VLOOKUP(A19,OrderProduct!A19:S1970,19,0)</f>
        <v>5509</v>
      </c>
      <c r="E19" s="3" t="e">
        <f>VLOOKUP(D19,Returned!$A$2:$B$1635,2,0)</f>
        <v>#N/A</v>
      </c>
    </row>
    <row r="20" hidden="1" spans="1:5">
      <c r="A20" s="3">
        <v>27</v>
      </c>
      <c r="B20" s="3">
        <f>VLOOKUP(A20,OrderProduct!A20:$R$1953,18,0)</f>
        <v>300</v>
      </c>
      <c r="C20" s="3" t="str">
        <f>VLOOKUP(B20,Product_Name!$A$2:$B$914,2,0)</f>
        <v>Eldon Image Series Black Desk Accessories</v>
      </c>
      <c r="D20" s="3">
        <f>VLOOKUP(A20,OrderProduct!A20:S1971,19,0)</f>
        <v>5509</v>
      </c>
      <c r="E20" s="3" t="e">
        <f>VLOOKUP(D20,Returned!$A$2:$B$1635,2,0)</f>
        <v>#N/A</v>
      </c>
    </row>
    <row r="21" hidden="1" spans="1:5">
      <c r="A21" s="3">
        <v>32</v>
      </c>
      <c r="B21" s="3">
        <f>VLOOKUP(A21,OrderProduct!A21:$R$1953,18,0)</f>
        <v>475</v>
      </c>
      <c r="C21" s="3" t="str">
        <f>VLOOKUP(B21,Product_Name!$A$2:$B$914,2,0)</f>
        <v>Hunt Boston® Vacuum Mount KS Pencil Sharpener</v>
      </c>
      <c r="D21" s="3">
        <f>VLOOKUP(A21,OrderProduct!A21:S1972,19,0)</f>
        <v>5920</v>
      </c>
      <c r="E21" s="3" t="e">
        <f>VLOOKUP(D21,Returned!$A$2:$B$1635,2,0)</f>
        <v>#N/A</v>
      </c>
    </row>
    <row r="22" hidden="1" spans="1:5">
      <c r="A22" s="3">
        <v>32</v>
      </c>
      <c r="B22" s="3">
        <f>VLOOKUP(A22,OrderProduct!A22:$R$1953,18,0)</f>
        <v>230</v>
      </c>
      <c r="C22" s="3" t="str">
        <f>VLOOKUP(B22,Product_Name!$A$2:$B$914,2,0)</f>
        <v>Canon P1-DHIII Palm Printing Calculator</v>
      </c>
      <c r="D22" s="3">
        <f>VLOOKUP(A22,OrderProduct!A22:S1973,19,0)</f>
        <v>5984</v>
      </c>
      <c r="E22" s="3" t="e">
        <f>VLOOKUP(D22,Returned!$A$2:$B$1635,2,0)</f>
        <v>#N/A</v>
      </c>
    </row>
    <row r="23" hidden="1" spans="1:5">
      <c r="A23" s="3">
        <v>32</v>
      </c>
      <c r="B23" s="3">
        <f>VLOOKUP(A23,OrderProduct!A23:$R$1953,18,0)</f>
        <v>733</v>
      </c>
      <c r="C23" s="3" t="str">
        <f>VLOOKUP(B23,Product_Name!$A$2:$B$914,2,0)</f>
        <v>StarTAC 3000</v>
      </c>
      <c r="D23" s="3">
        <f>VLOOKUP(A23,OrderProduct!A23:S1974,19,0)</f>
        <v>5984</v>
      </c>
      <c r="E23" s="3" t="e">
        <f>VLOOKUP(D23,Returned!$A$2:$B$1635,2,0)</f>
        <v>#N/A</v>
      </c>
    </row>
    <row r="24" hidden="1" spans="1:5">
      <c r="A24" s="3">
        <v>32</v>
      </c>
      <c r="B24" s="3">
        <f>VLOOKUP(A24,OrderProduct!A24:$R$1953,18,0)</f>
        <v>780</v>
      </c>
      <c r="C24" s="3" t="str">
        <f>VLOOKUP(B24,Product_Name!$A$2:$B$914,2,0)</f>
        <v>TimeportP7382</v>
      </c>
      <c r="D24" s="3">
        <f>VLOOKUP(A24,OrderProduct!A24:S1975,19,0)</f>
        <v>6562</v>
      </c>
      <c r="E24" s="3" t="e">
        <f>VLOOKUP(D24,Returned!$A$2:$B$1635,2,0)</f>
        <v>#N/A</v>
      </c>
    </row>
    <row r="25" spans="1:5">
      <c r="A25" s="3">
        <v>33</v>
      </c>
      <c r="B25" s="3">
        <f>VLOOKUP(A25,OrderProduct!A25:$R$1953,18,0)</f>
        <v>744</v>
      </c>
      <c r="C25" s="3" t="str">
        <f>VLOOKUP(B25,Product_Name!$A$2:$B$914,2,0)</f>
        <v>Storex DuraTech Recycled Plastic Frosted Binders</v>
      </c>
      <c r="D25" s="3">
        <f>VLOOKUP(A25,OrderProduct!A25:S1976,19,0)</f>
        <v>7364</v>
      </c>
      <c r="E25" s="3" t="str">
        <f>VLOOKUP(D25,Returned!$A$2:$B$1635,2,0)</f>
        <v>Returned</v>
      </c>
    </row>
    <row r="26" hidden="1" spans="1:5">
      <c r="A26" s="3">
        <v>33</v>
      </c>
      <c r="B26" s="3">
        <f>VLOOKUP(A26,OrderProduct!A26:$R$1953,18,0)</f>
        <v>588</v>
      </c>
      <c r="C26" s="3" t="str">
        <f>VLOOKUP(B26,Product_Name!$A$2:$B$914,2,0)</f>
        <v>Newell 338</v>
      </c>
      <c r="D26" s="3">
        <f>VLOOKUP(A26,OrderProduct!A26:S1977,19,0)</f>
        <v>7623</v>
      </c>
      <c r="E26" s="3" t="e">
        <f>VLOOKUP(D26,Returned!$A$2:$B$1635,2,0)</f>
        <v>#N/A</v>
      </c>
    </row>
    <row r="27" hidden="1" spans="1:5">
      <c r="A27" s="3">
        <v>43</v>
      </c>
      <c r="B27" s="3">
        <f>VLOOKUP(A27,OrderProduct!A27:$R$1953,18,0)</f>
        <v>119</v>
      </c>
      <c r="C27" s="3" t="str">
        <f>VLOOKUP(B27,Product_Name!$A$2:$B$914,2,0)</f>
        <v>AT&amp;T 2230 Dual Handset Phone With Caller ID/Call Waiting</v>
      </c>
      <c r="D27" s="3">
        <f>VLOOKUP(A27,OrderProduct!A27:S1978,19,0)</f>
        <v>7623</v>
      </c>
      <c r="E27" s="3" t="e">
        <f>VLOOKUP(D27,Returned!$A$2:$B$1635,2,0)</f>
        <v>#N/A</v>
      </c>
    </row>
    <row r="28" hidden="1" spans="1:5">
      <c r="A28" s="3">
        <v>52</v>
      </c>
      <c r="B28" s="3">
        <f>VLOOKUP(A28,OrderProduct!A28:$R$1953,18,0)</f>
        <v>44</v>
      </c>
      <c r="C28" s="3">
        <f>VLOOKUP(B28,Product_Name!$A$2:$B$914,2,0)</f>
        <v>6160</v>
      </c>
      <c r="D28" s="3">
        <f>VLOOKUP(A28,OrderProduct!A28:S1979,19,0)</f>
        <v>7623</v>
      </c>
      <c r="E28" s="3" t="e">
        <f>VLOOKUP(D28,Returned!$A$2:$B$1635,2,0)</f>
        <v>#N/A</v>
      </c>
    </row>
    <row r="29" hidden="1" spans="1:5">
      <c r="A29" s="3">
        <v>53</v>
      </c>
      <c r="B29" s="3">
        <f>VLOOKUP(A29,OrderProduct!A29:$R$1953,18,0)</f>
        <v>613</v>
      </c>
      <c r="C29" s="3" t="str">
        <f>VLOOKUP(B29,Product_Name!$A$2:$B$914,2,0)</f>
        <v>Okidata Pacemark 4410N Wide Format Dot Matrix Printer</v>
      </c>
      <c r="D29" s="3">
        <f>VLOOKUP(A29,OrderProduct!A29:S1980,19,0)</f>
        <v>7909</v>
      </c>
      <c r="E29" s="3" t="e">
        <f>VLOOKUP(D29,Returned!$A$2:$B$1635,2,0)</f>
        <v>#N/A</v>
      </c>
    </row>
    <row r="30" hidden="1" spans="1:5">
      <c r="A30" s="3">
        <v>53</v>
      </c>
      <c r="B30" s="3">
        <f>VLOOKUP(A30,OrderProduct!A30:$R$1953,18,0)</f>
        <v>840</v>
      </c>
      <c r="C30" s="3" t="str">
        <f>VLOOKUP(B30,Product_Name!$A$2:$B$914,2,0)</f>
        <v>Xerox 1903</v>
      </c>
      <c r="D30" s="3">
        <f>VLOOKUP(A30,OrderProduct!A30:S1981,19,0)</f>
        <v>8165</v>
      </c>
      <c r="E30" s="3" t="e">
        <f>VLOOKUP(D30,Returned!$A$2:$B$1635,2,0)</f>
        <v>#N/A</v>
      </c>
    </row>
    <row r="31" hidden="1" spans="1:5">
      <c r="A31" s="3">
        <v>56</v>
      </c>
      <c r="B31" s="3">
        <f>VLOOKUP(A31,OrderProduct!A31:$R$1953,18,0)</f>
        <v>285</v>
      </c>
      <c r="C31" s="3" t="str">
        <f>VLOOKUP(B31,Product_Name!$A$2:$B$914,2,0)</f>
        <v>Durable Pressboard Binders</v>
      </c>
      <c r="D31" s="3">
        <f>VLOOKUP(A31,OrderProduct!A31:S1982,19,0)</f>
        <v>8257</v>
      </c>
      <c r="E31" s="3" t="e">
        <f>VLOOKUP(D31,Returned!$A$2:$B$1635,2,0)</f>
        <v>#N/A</v>
      </c>
    </row>
    <row r="32" spans="1:5">
      <c r="A32" s="3">
        <v>56</v>
      </c>
      <c r="B32" s="3">
        <f>VLOOKUP(A32,OrderProduct!A32:$R$1953,18,0)</f>
        <v>575</v>
      </c>
      <c r="C32" s="3" t="str">
        <f>VLOOKUP(B32,Product_Name!$A$2:$B$914,2,0)</f>
        <v>Newell 310</v>
      </c>
      <c r="D32" s="3">
        <f>VLOOKUP(A32,OrderProduct!A32:S1983,19,0)</f>
        <v>8353</v>
      </c>
      <c r="E32" s="3" t="str">
        <f>VLOOKUP(D32,Returned!$A$2:$B$1635,2,0)</f>
        <v>Returned</v>
      </c>
    </row>
    <row r="33" hidden="1" spans="1:5">
      <c r="A33" s="3">
        <v>62</v>
      </c>
      <c r="B33" s="3">
        <f>VLOOKUP(A33,OrderProduct!A33:$R$1953,18,0)</f>
        <v>852</v>
      </c>
      <c r="C33" s="3" t="str">
        <f>VLOOKUP(B33,Product_Name!$A$2:$B$914,2,0)</f>
        <v>Xerox 193</v>
      </c>
      <c r="D33" s="3">
        <f>VLOOKUP(A33,OrderProduct!A33:S1984,19,0)</f>
        <v>8994</v>
      </c>
      <c r="E33" s="3" t="e">
        <f>VLOOKUP(D33,Returned!$A$2:$B$1635,2,0)</f>
        <v>#N/A</v>
      </c>
    </row>
    <row r="34" hidden="1" spans="1:5">
      <c r="A34" s="3">
        <v>62</v>
      </c>
      <c r="B34" s="3">
        <f>VLOOKUP(A34,OrderProduct!A34:$R$1953,18,0)</f>
        <v>701</v>
      </c>
      <c r="C34" s="3" t="str">
        <f>VLOOKUP(B34,Product_Name!$A$2:$B$914,2,0)</f>
        <v>Snap-A-Way® Black Print Carbonless Speed Message  No Reply Area  Duplicate</v>
      </c>
      <c r="D34" s="3">
        <f>VLOOKUP(A34,OrderProduct!A34:S1985,19,0)</f>
        <v>9285</v>
      </c>
      <c r="E34" s="3" t="e">
        <f>VLOOKUP(D34,Returned!$A$2:$B$1635,2,0)</f>
        <v>#N/A</v>
      </c>
    </row>
    <row r="35" hidden="1" spans="1:5">
      <c r="A35" s="3">
        <v>64</v>
      </c>
      <c r="B35" s="3">
        <f>VLOOKUP(A35,OrderProduct!A35:$R$1953,18,0)</f>
        <v>140</v>
      </c>
      <c r="C35" s="3" t="str">
        <f>VLOOKUP(B35,Product_Name!$A$2:$B$914,2,0)</f>
        <v>Avery 501</v>
      </c>
      <c r="D35" s="3">
        <f>VLOOKUP(A35,OrderProduct!A35:S1986,19,0)</f>
        <v>9606</v>
      </c>
      <c r="E35" s="3" t="e">
        <f>VLOOKUP(D35,Returned!$A$2:$B$1635,2,0)</f>
        <v>#N/A</v>
      </c>
    </row>
    <row r="36" hidden="1" spans="1:5">
      <c r="A36" s="3">
        <v>64</v>
      </c>
      <c r="B36" s="3">
        <f>VLOOKUP(A36,OrderProduct!A36:$R$1953,18,0)</f>
        <v>36</v>
      </c>
      <c r="C36" s="3">
        <f>VLOOKUP(B36,Product_Name!$A$2:$B$914,2,0)</f>
        <v>5165</v>
      </c>
      <c r="D36" s="3">
        <f>VLOOKUP(A36,OrderProduct!A36:S1987,19,0)</f>
        <v>9606</v>
      </c>
      <c r="E36" s="3" t="e">
        <f>VLOOKUP(D36,Returned!$A$2:$B$1635,2,0)</f>
        <v>#N/A</v>
      </c>
    </row>
    <row r="37" hidden="1" spans="1:5">
      <c r="A37" s="3">
        <v>67</v>
      </c>
      <c r="B37" s="3">
        <f>VLOOKUP(A37,OrderProduct!A37:$R$1953,18,0)</f>
        <v>284</v>
      </c>
      <c r="C37" s="3" t="str">
        <f>VLOOKUP(B37,Product_Name!$A$2:$B$914,2,0)</f>
        <v>Dual Level  Single-Width Filing Carts</v>
      </c>
      <c r="D37" s="3">
        <f>VLOOKUP(A37,OrderProduct!A37:S1988,19,0)</f>
        <v>10277</v>
      </c>
      <c r="E37" s="3" t="e">
        <f>VLOOKUP(D37,Returned!$A$2:$B$1635,2,0)</f>
        <v>#N/A</v>
      </c>
    </row>
    <row r="38" hidden="1" spans="1:5">
      <c r="A38" s="3">
        <v>68</v>
      </c>
      <c r="B38" s="3">
        <f>VLOOKUP(A38,OrderProduct!A38:$R$1953,18,0)</f>
        <v>445</v>
      </c>
      <c r="C38" s="3" t="str">
        <f>VLOOKUP(B38,Product_Name!$A$2:$B$914,2,0)</f>
        <v>Hon 4070 Series Pagoda™ Armless Upholstered Stacking Chairs</v>
      </c>
      <c r="D38" s="3">
        <f>VLOOKUP(A38,OrderProduct!A38:S1989,19,0)</f>
        <v>10464</v>
      </c>
      <c r="E38" s="3" t="e">
        <f>VLOOKUP(D38,Returned!$A$2:$B$1635,2,0)</f>
        <v>#N/A</v>
      </c>
    </row>
    <row r="39" hidden="1" spans="1:5">
      <c r="A39" s="3">
        <v>68</v>
      </c>
      <c r="B39" s="3">
        <f>VLOOKUP(A39,OrderProduct!A39:$R$1953,18,0)</f>
        <v>460</v>
      </c>
      <c r="C39" s="3" t="str">
        <f>VLOOKUP(B39,Product_Name!$A$2:$B$914,2,0)</f>
        <v>Hon Valutask™ Swivel Chairs</v>
      </c>
      <c r="D39" s="3">
        <f>VLOOKUP(A39,OrderProduct!A39:S1990,19,0)</f>
        <v>11013</v>
      </c>
      <c r="E39" s="3" t="e">
        <f>VLOOKUP(D39,Returned!$A$2:$B$1635,2,0)</f>
        <v>#N/A</v>
      </c>
    </row>
    <row r="40" hidden="1" spans="1:5">
      <c r="A40" s="3">
        <v>68</v>
      </c>
      <c r="B40" s="3">
        <f>VLOOKUP(A40,OrderProduct!A40:$R$1953,18,0)</f>
        <v>284</v>
      </c>
      <c r="C40" s="3" t="str">
        <f>VLOOKUP(B40,Product_Name!$A$2:$B$914,2,0)</f>
        <v>Dual Level  Single-Width Filing Carts</v>
      </c>
      <c r="D40" s="3">
        <f>VLOOKUP(A40,OrderProduct!A40:S1991,19,0)</f>
        <v>11077</v>
      </c>
      <c r="E40" s="3" t="e">
        <f>VLOOKUP(D40,Returned!$A$2:$B$1635,2,0)</f>
        <v>#N/A</v>
      </c>
    </row>
    <row r="41" hidden="1" spans="1:5">
      <c r="A41" s="3">
        <v>68</v>
      </c>
      <c r="B41" s="3">
        <f>VLOOKUP(A41,OrderProduct!A41:$R$1953,18,0)</f>
        <v>402</v>
      </c>
      <c r="C41" s="3" t="str">
        <f>VLOOKUP(B41,Product_Name!$A$2:$B$914,2,0)</f>
        <v>Global High-Back Leather Tilter  Burgundy</v>
      </c>
      <c r="D41" s="3">
        <f>VLOOKUP(A41,OrderProduct!A41:S1992,19,0)</f>
        <v>11206</v>
      </c>
      <c r="E41" s="3" t="e">
        <f>VLOOKUP(D41,Returned!$A$2:$B$1635,2,0)</f>
        <v>#N/A</v>
      </c>
    </row>
    <row r="42" hidden="1" spans="1:5">
      <c r="A42" s="3">
        <v>70</v>
      </c>
      <c r="B42" s="3">
        <f>VLOOKUP(A42,OrderProduct!A42:$R$1953,18,0)</f>
        <v>402</v>
      </c>
      <c r="C42" s="3" t="str">
        <f>VLOOKUP(B42,Product_Name!$A$2:$B$914,2,0)</f>
        <v>Global High-Back Leather Tilter  Burgundy</v>
      </c>
      <c r="D42" s="3">
        <f>VLOOKUP(A42,OrderProduct!A42:S1993,19,0)</f>
        <v>11206</v>
      </c>
      <c r="E42" s="3" t="e">
        <f>VLOOKUP(D42,Returned!$A$2:$B$1635,2,0)</f>
        <v>#N/A</v>
      </c>
    </row>
    <row r="43" hidden="1" spans="1:5">
      <c r="A43" s="3">
        <v>83</v>
      </c>
      <c r="B43" s="3">
        <f>VLOOKUP(A43,OrderProduct!A43:$R$1953,18,0)</f>
        <v>448</v>
      </c>
      <c r="C43" s="3" t="str">
        <f>VLOOKUP(B43,Product_Name!$A$2:$B$914,2,0)</f>
        <v>Hon 94000 Series Round Tables</v>
      </c>
      <c r="D43" s="3">
        <f>VLOOKUP(A43,OrderProduct!A43:S1994,19,0)</f>
        <v>11527</v>
      </c>
      <c r="E43" s="3" t="e">
        <f>VLOOKUP(D43,Returned!$A$2:$B$1635,2,0)</f>
        <v>#N/A</v>
      </c>
    </row>
    <row r="44" hidden="1" spans="1:5">
      <c r="A44" s="3">
        <v>84</v>
      </c>
      <c r="B44" s="3">
        <f>VLOOKUP(A44,OrderProduct!A44:$R$1953,18,0)</f>
        <v>40</v>
      </c>
      <c r="C44" s="3" t="str">
        <f>VLOOKUP(B44,Product_Name!$A$2:$B$914,2,0)</f>
        <v>6" Cubicle Wall Clock  Black</v>
      </c>
      <c r="D44" s="3">
        <f>VLOOKUP(A44,OrderProduct!A44:S1995,19,0)</f>
        <v>11712</v>
      </c>
      <c r="E44" s="3" t="e">
        <f>VLOOKUP(D44,Returned!$A$2:$B$1635,2,0)</f>
        <v>#N/A</v>
      </c>
    </row>
    <row r="45" hidden="1" spans="1:5">
      <c r="A45" s="3">
        <v>84</v>
      </c>
      <c r="B45" s="3">
        <f>VLOOKUP(A45,OrderProduct!A45:$R$1953,18,0)</f>
        <v>376</v>
      </c>
      <c r="C45" s="3" t="str">
        <f>VLOOKUP(B45,Product_Name!$A$2:$B$914,2,0)</f>
        <v>GBC DocuBind TL300 Electric Binding System</v>
      </c>
      <c r="D45" s="3">
        <f>VLOOKUP(A45,OrderProduct!A45:S1996,19,0)</f>
        <v>12224</v>
      </c>
      <c r="E45" s="3" t="e">
        <f>VLOOKUP(D45,Returned!$A$2:$B$1635,2,0)</f>
        <v>#N/A</v>
      </c>
    </row>
    <row r="46" hidden="1" spans="1:5">
      <c r="A46" s="3">
        <v>87</v>
      </c>
      <c r="B46" s="3">
        <f>VLOOKUP(A46,OrderProduct!A46:$R$1953,18,0)</f>
        <v>359</v>
      </c>
      <c r="C46" s="3" t="str">
        <f>VLOOKUP(B46,Product_Name!$A$2:$B$914,2,0)</f>
        <v>Fellowes Super Stor/Drawer® Files</v>
      </c>
      <c r="D46" s="3">
        <f>VLOOKUP(A46,OrderProduct!A46:S1997,19,0)</f>
        <v>12224</v>
      </c>
      <c r="E46" s="3" t="e">
        <f>VLOOKUP(D46,Returned!$A$2:$B$1635,2,0)</f>
        <v>#N/A</v>
      </c>
    </row>
    <row r="47" hidden="1" spans="1:5">
      <c r="A47" s="3">
        <v>87</v>
      </c>
      <c r="B47" s="3">
        <f>VLOOKUP(A47,OrderProduct!A47:$R$1953,18,0)</f>
        <v>135</v>
      </c>
      <c r="C47" s="3" t="str">
        <f>VLOOKUP(B47,Product_Name!$A$2:$B$914,2,0)</f>
        <v>Avery 493</v>
      </c>
      <c r="D47" s="3">
        <f>VLOOKUP(A47,OrderProduct!A47:S1998,19,0)</f>
        <v>12480</v>
      </c>
      <c r="E47" s="3" t="e">
        <f>VLOOKUP(D47,Returned!$A$2:$B$1635,2,0)</f>
        <v>#N/A</v>
      </c>
    </row>
    <row r="48" hidden="1" spans="1:5">
      <c r="A48" s="3">
        <v>87</v>
      </c>
      <c r="B48" s="3">
        <f>VLOOKUP(A48,OrderProduct!A48:$R$1953,18,0)</f>
        <v>448</v>
      </c>
      <c r="C48" s="3" t="str">
        <f>VLOOKUP(B48,Product_Name!$A$2:$B$914,2,0)</f>
        <v>Hon 94000 Series Round Tables</v>
      </c>
      <c r="D48" s="3">
        <f>VLOOKUP(A48,OrderProduct!A48:S1999,19,0)</f>
        <v>13408</v>
      </c>
      <c r="E48" s="3" t="e">
        <f>VLOOKUP(D48,Returned!$A$2:$B$1635,2,0)</f>
        <v>#N/A</v>
      </c>
    </row>
    <row r="49" hidden="1" spans="1:5">
      <c r="A49" s="3">
        <v>91</v>
      </c>
      <c r="B49" s="3">
        <f>VLOOKUP(A49,OrderProduct!A49:$R$1953,18,0)</f>
        <v>648</v>
      </c>
      <c r="C49" s="3" t="str">
        <f>VLOOKUP(B49,Product_Name!$A$2:$B$914,2,0)</f>
        <v>Prismacolor Color Pencil Set</v>
      </c>
      <c r="D49" s="3">
        <f>VLOOKUP(A49,OrderProduct!A49:S2000,19,0)</f>
        <v>13606</v>
      </c>
      <c r="E49" s="3" t="e">
        <f>VLOOKUP(D49,Returned!$A$2:$B$1635,2,0)</f>
        <v>#N/A</v>
      </c>
    </row>
    <row r="50" hidden="1" spans="1:5">
      <c r="A50" s="3">
        <v>91</v>
      </c>
      <c r="B50" s="3">
        <f>VLOOKUP(A50,OrderProduct!A50:$R$1953,18,0)</f>
        <v>115</v>
      </c>
      <c r="C50" s="3" t="str">
        <f>VLOOKUP(B50,Product_Name!$A$2:$B$914,2,0)</f>
        <v>Array® Memo Cubes</v>
      </c>
      <c r="D50" s="3">
        <f>VLOOKUP(A50,OrderProduct!A50:S2001,19,0)</f>
        <v>13735</v>
      </c>
      <c r="E50" s="3" t="e">
        <f>VLOOKUP(D50,Returned!$A$2:$B$1635,2,0)</f>
        <v>#N/A</v>
      </c>
    </row>
    <row r="51" spans="1:5">
      <c r="A51" s="3">
        <v>91</v>
      </c>
      <c r="B51" s="3">
        <f>VLOOKUP(A51,OrderProduct!A51:$R$1953,18,0)</f>
        <v>18</v>
      </c>
      <c r="C51" s="3">
        <f>VLOOKUP(B51,Product_Name!$A$2:$B$914,2,0)</f>
        <v>2180</v>
      </c>
      <c r="D51" s="3">
        <f>VLOOKUP(A51,OrderProduct!A51:S2002,19,0)</f>
        <v>13959</v>
      </c>
      <c r="E51" s="3" t="str">
        <f>VLOOKUP(D51,Returned!$A$2:$B$1635,2,0)</f>
        <v>Returned</v>
      </c>
    </row>
    <row r="52" spans="1:5">
      <c r="A52" s="3">
        <v>92</v>
      </c>
      <c r="B52" s="3">
        <f>VLOOKUP(A52,OrderProduct!A52:$R$1953,18,0)</f>
        <v>656</v>
      </c>
      <c r="C52" s="3" t="str">
        <f>VLOOKUP(B52,Product_Name!$A$2:$B$914,2,0)</f>
        <v>REDIFORM Incoming/Outgoing Call Register  11" X 8 1/2"  100 Messages</v>
      </c>
      <c r="D52" s="3">
        <f>VLOOKUP(A52,OrderProduct!A52:S2003,19,0)</f>
        <v>13959</v>
      </c>
      <c r="E52" s="3" t="str">
        <f>VLOOKUP(D52,Returned!$A$2:$B$1635,2,0)</f>
        <v>Returned</v>
      </c>
    </row>
    <row r="53" hidden="1" spans="1:5">
      <c r="A53" s="3">
        <v>92</v>
      </c>
      <c r="B53" s="3">
        <f>VLOOKUP(A53,OrderProduct!A53:$R$1953,18,0)</f>
        <v>837</v>
      </c>
      <c r="C53" s="3" t="str">
        <f>VLOOKUP(B53,Product_Name!$A$2:$B$914,2,0)</f>
        <v>Xerox 1897</v>
      </c>
      <c r="D53" s="3">
        <f>VLOOKUP(A53,OrderProduct!A53:S2004,19,0)</f>
        <v>14115</v>
      </c>
      <c r="E53" s="3" t="e">
        <f>VLOOKUP(D53,Returned!$A$2:$B$1635,2,0)</f>
        <v>#N/A</v>
      </c>
    </row>
    <row r="54" hidden="1" spans="1:5">
      <c r="A54" s="3">
        <v>92</v>
      </c>
      <c r="B54" s="3">
        <f>VLOOKUP(A54,OrderProduct!A54:$R$1953,18,0)</f>
        <v>92</v>
      </c>
      <c r="C54" s="3" t="str">
        <f>VLOOKUP(B54,Product_Name!$A$2:$B$914,2,0)</f>
        <v>Acme® 8" Straight Scissors</v>
      </c>
      <c r="D54" s="3">
        <f>VLOOKUP(A54,OrderProduct!A54:S2005,19,0)</f>
        <v>14596</v>
      </c>
      <c r="E54" s="3" t="e">
        <f>VLOOKUP(D54,Returned!$A$2:$B$1635,2,0)</f>
        <v>#N/A</v>
      </c>
    </row>
    <row r="55" hidden="1" spans="1:5">
      <c r="A55" s="3">
        <v>94</v>
      </c>
      <c r="B55" s="3">
        <f>VLOOKUP(A55,OrderProduct!A55:$R$1953,18,0)</f>
        <v>604</v>
      </c>
      <c r="C55" s="3" t="str">
        <f>VLOOKUP(B55,Product_Name!$A$2:$B$914,2,0)</f>
        <v>Office Star - Mid Back Dual function Ergonomic High Back Chair with 2-Way Adjustable Arms</v>
      </c>
      <c r="D55" s="3">
        <f>VLOOKUP(A55,OrderProduct!A55:S2006,19,0)</f>
        <v>14596</v>
      </c>
      <c r="E55" s="3" t="e">
        <f>VLOOKUP(D55,Returned!$A$2:$B$1635,2,0)</f>
        <v>#N/A</v>
      </c>
    </row>
    <row r="56" hidden="1" spans="1:5">
      <c r="A56" s="3">
        <v>94</v>
      </c>
      <c r="B56" s="3">
        <f>VLOOKUP(A56,OrderProduct!A56:$R$1953,18,0)</f>
        <v>173</v>
      </c>
      <c r="C56" s="3" t="str">
        <f>VLOOKUP(B56,Product_Name!$A$2:$B$914,2,0)</f>
        <v>Belkin 107-key enhanced keyboard  USB/PS/2 interface</v>
      </c>
      <c r="D56" s="3">
        <f>VLOOKUP(A56,OrderProduct!A56:S2007,19,0)</f>
        <v>14756</v>
      </c>
      <c r="E56" s="3" t="e">
        <f>VLOOKUP(D56,Returned!$A$2:$B$1635,2,0)</f>
        <v>#N/A</v>
      </c>
    </row>
    <row r="57" hidden="1" spans="1:5">
      <c r="A57" s="3">
        <v>97</v>
      </c>
      <c r="B57" s="3">
        <f>VLOOKUP(A57,OrderProduct!A57:$R$1953,18,0)</f>
        <v>604</v>
      </c>
      <c r="C57" s="3" t="str">
        <f>VLOOKUP(B57,Product_Name!$A$2:$B$914,2,0)</f>
        <v>Office Star - Mid Back Dual function Ergonomic High Back Chair with 2-Way Adjustable Arms</v>
      </c>
      <c r="D57" s="3">
        <f>VLOOKUP(A57,OrderProduct!A57:S2008,19,0)</f>
        <v>14785</v>
      </c>
      <c r="E57" s="3" t="e">
        <f>VLOOKUP(D57,Returned!$A$2:$B$1635,2,0)</f>
        <v>#N/A</v>
      </c>
    </row>
    <row r="58" hidden="1" spans="1:5">
      <c r="A58" s="3">
        <v>97</v>
      </c>
      <c r="B58" s="3">
        <f>VLOOKUP(A58,OrderProduct!A58:$R$1953,18,0)</f>
        <v>39</v>
      </c>
      <c r="C58" s="3">
        <f>VLOOKUP(B58,Product_Name!$A$2:$B$914,2,0)</f>
        <v>5185</v>
      </c>
      <c r="D58" s="3">
        <f>VLOOKUP(A58,OrderProduct!A58:S2009,19,0)</f>
        <v>14785</v>
      </c>
      <c r="E58" s="3" t="e">
        <f>VLOOKUP(D58,Returned!$A$2:$B$1635,2,0)</f>
        <v>#N/A</v>
      </c>
    </row>
    <row r="59" hidden="1" spans="1:5">
      <c r="A59" s="3">
        <v>101</v>
      </c>
      <c r="B59" s="3">
        <f>VLOOKUP(A59,OrderProduct!A59:$R$1953,18,0)</f>
        <v>172</v>
      </c>
      <c r="C59" s="3" t="str">
        <f>VLOOKUP(B59,Product_Name!$A$2:$B$914,2,0)</f>
        <v>Belkin 105-Key Black Keyboard</v>
      </c>
      <c r="D59" s="3">
        <f>VLOOKUP(A59,OrderProduct!A59:S2010,19,0)</f>
        <v>16547</v>
      </c>
      <c r="E59" s="3" t="e">
        <f>VLOOKUP(D59,Returned!$A$2:$B$1635,2,0)</f>
        <v>#N/A</v>
      </c>
    </row>
    <row r="60" hidden="1" spans="1:5">
      <c r="A60" s="3">
        <v>102</v>
      </c>
      <c r="B60" s="3">
        <f>VLOOKUP(A60,OrderProduct!A60:$R$1953,18,0)</f>
        <v>123</v>
      </c>
      <c r="C60" s="3" t="str">
        <f>VLOOKUP(B60,Product_Name!$A$2:$B$914,2,0)</f>
        <v>Atlantic Metals Mobile 5-Shelf Bookcases  Custom Colors</v>
      </c>
      <c r="D60" s="3">
        <f>VLOOKUP(A60,OrderProduct!A60:S2011,19,0)</f>
        <v>16547</v>
      </c>
      <c r="E60" s="3" t="e">
        <f>VLOOKUP(D60,Returned!$A$2:$B$1635,2,0)</f>
        <v>#N/A</v>
      </c>
    </row>
    <row r="61" hidden="1" spans="1:5">
      <c r="A61" s="3">
        <v>102</v>
      </c>
      <c r="B61" s="3">
        <f>VLOOKUP(A61,OrderProduct!A61:$R$1953,18,0)</f>
        <v>172</v>
      </c>
      <c r="C61" s="3" t="str">
        <f>VLOOKUP(B61,Product_Name!$A$2:$B$914,2,0)</f>
        <v>Belkin 105-Key Black Keyboard</v>
      </c>
      <c r="D61" s="3">
        <f>VLOOKUP(A61,OrderProduct!A61:S2012,19,0)</f>
        <v>16676</v>
      </c>
      <c r="E61" s="3" t="e">
        <f>VLOOKUP(D61,Returned!$A$2:$B$1635,2,0)</f>
        <v>#N/A</v>
      </c>
    </row>
    <row r="62" spans="1:5">
      <c r="A62" s="3">
        <v>102</v>
      </c>
      <c r="B62" s="3">
        <f>VLOOKUP(A62,OrderProduct!A62:$R$1953,18,0)</f>
        <v>150</v>
      </c>
      <c r="C62" s="3" t="str">
        <f>VLOOKUP(B62,Product_Name!$A$2:$B$914,2,0)</f>
        <v>Avery Durable Binders</v>
      </c>
      <c r="D62" s="3">
        <f>VLOOKUP(A62,OrderProduct!A62:S2013,19,0)</f>
        <v>17155</v>
      </c>
      <c r="E62" s="3" t="str">
        <f>VLOOKUP(D62,Returned!$A$2:$B$1635,2,0)</f>
        <v>Returned</v>
      </c>
    </row>
    <row r="63" hidden="1" spans="1:5">
      <c r="A63" s="3">
        <v>107</v>
      </c>
      <c r="B63" s="3">
        <f>VLOOKUP(A63,OrderProduct!A63:$R$1953,18,0)</f>
        <v>123</v>
      </c>
      <c r="C63" s="3" t="str">
        <f>VLOOKUP(B63,Product_Name!$A$2:$B$914,2,0)</f>
        <v>Atlantic Metals Mobile 5-Shelf Bookcases  Custom Colors</v>
      </c>
      <c r="D63" s="3">
        <f>VLOOKUP(A63,OrderProduct!A63:S2014,19,0)</f>
        <v>17446</v>
      </c>
      <c r="E63" s="3" t="e">
        <f>VLOOKUP(D63,Returned!$A$2:$B$1635,2,0)</f>
        <v>#N/A</v>
      </c>
    </row>
    <row r="64" hidden="1" spans="1:5">
      <c r="A64" s="3">
        <v>109</v>
      </c>
      <c r="B64" s="3">
        <f>VLOOKUP(A64,OrderProduct!A64:$R$1953,18,0)</f>
        <v>150</v>
      </c>
      <c r="C64" s="3" t="str">
        <f>VLOOKUP(B64,Product_Name!$A$2:$B$914,2,0)</f>
        <v>Avery Durable Binders</v>
      </c>
      <c r="D64" s="3">
        <f>VLOOKUP(A64,OrderProduct!A64:S2015,19,0)</f>
        <v>17636</v>
      </c>
      <c r="E64" s="3" t="e">
        <f>VLOOKUP(D64,Returned!$A$2:$B$1635,2,0)</f>
        <v>#N/A</v>
      </c>
    </row>
    <row r="65" hidden="1" spans="1:5">
      <c r="A65" s="3">
        <v>114</v>
      </c>
      <c r="B65" s="3">
        <f>VLOOKUP(A65,OrderProduct!A65:$R$1953,18,0)</f>
        <v>276</v>
      </c>
      <c r="C65" s="3" t="str">
        <f>VLOOKUP(B65,Product_Name!$A$2:$B$914,2,0)</f>
        <v>Dixon Prang® Watercolor Pencils  10-Color Set with Brush</v>
      </c>
      <c r="D65" s="3">
        <f>VLOOKUP(A65,OrderProduct!A65:S2016,19,0)</f>
        <v>18561</v>
      </c>
      <c r="E65" s="3" t="e">
        <f>VLOOKUP(D65,Returned!$A$2:$B$1635,2,0)</f>
        <v>#N/A</v>
      </c>
    </row>
    <row r="66" hidden="1" spans="1:5">
      <c r="A66" s="3">
        <v>114</v>
      </c>
      <c r="B66" s="3">
        <f>VLOOKUP(A66,OrderProduct!A66:$R$1953,18,0)</f>
        <v>135</v>
      </c>
      <c r="C66" s="3" t="str">
        <f>VLOOKUP(B66,Product_Name!$A$2:$B$914,2,0)</f>
        <v>Avery 493</v>
      </c>
      <c r="D66" s="3">
        <f>VLOOKUP(A66,OrderProduct!A66:S2017,19,0)</f>
        <v>19042</v>
      </c>
      <c r="E66" s="3" t="e">
        <f>VLOOKUP(D66,Returned!$A$2:$B$1635,2,0)</f>
        <v>#N/A</v>
      </c>
    </row>
    <row r="67" hidden="1" spans="1:5">
      <c r="A67" s="3">
        <v>114</v>
      </c>
      <c r="B67" s="3">
        <f>VLOOKUP(A67,OrderProduct!A67:$R$1953,18,0)</f>
        <v>289</v>
      </c>
      <c r="C67" s="3" t="str">
        <f>VLOOKUP(B67,Product_Name!$A$2:$B$914,2,0)</f>
        <v>EcoTones® Memo Sheets</v>
      </c>
      <c r="D67" s="3">
        <f>VLOOKUP(A67,OrderProduct!A67:S2018,19,0)</f>
        <v>20007</v>
      </c>
      <c r="E67" s="3" t="e">
        <f>VLOOKUP(D67,Returned!$A$2:$B$1635,2,0)</f>
        <v>#N/A</v>
      </c>
    </row>
    <row r="68" hidden="1" spans="1:5">
      <c r="A68" s="3">
        <v>115</v>
      </c>
      <c r="B68" s="3">
        <f>VLOOKUP(A68,OrderProduct!A68:$R$1953,18,0)</f>
        <v>367</v>
      </c>
      <c r="C68" s="3" t="str">
        <f>VLOOKUP(B68,Product_Name!$A$2:$B$914,2,0)</f>
        <v>Fuji Slim Jewel Case CD-R</v>
      </c>
      <c r="D68" s="3">
        <f>VLOOKUP(A68,OrderProduct!A68:S2019,19,0)</f>
        <v>20261</v>
      </c>
      <c r="E68" s="3" t="e">
        <f>VLOOKUP(D68,Returned!$A$2:$B$1635,2,0)</f>
        <v>#N/A</v>
      </c>
    </row>
    <row r="69" hidden="1" spans="1:5">
      <c r="A69" s="3">
        <v>117</v>
      </c>
      <c r="B69" s="3">
        <f>VLOOKUP(A69,OrderProduct!A69:$R$1953,18,0)</f>
        <v>276</v>
      </c>
      <c r="C69" s="3" t="str">
        <f>VLOOKUP(B69,Product_Name!$A$2:$B$914,2,0)</f>
        <v>Dixon Prang® Watercolor Pencils  10-Color Set with Brush</v>
      </c>
      <c r="D69" s="3">
        <f>VLOOKUP(A69,OrderProduct!A69:S2020,19,0)</f>
        <v>21572</v>
      </c>
      <c r="E69" s="3" t="e">
        <f>VLOOKUP(D69,Returned!$A$2:$B$1635,2,0)</f>
        <v>#N/A</v>
      </c>
    </row>
    <row r="70" hidden="1" spans="1:5">
      <c r="A70" s="3">
        <v>117</v>
      </c>
      <c r="B70" s="3">
        <f>VLOOKUP(A70,OrderProduct!A70:$R$1953,18,0)</f>
        <v>135</v>
      </c>
      <c r="C70" s="3" t="str">
        <f>VLOOKUP(B70,Product_Name!$A$2:$B$914,2,0)</f>
        <v>Avery 493</v>
      </c>
      <c r="D70" s="3">
        <f>VLOOKUP(A70,OrderProduct!A70:S2021,19,0)</f>
        <v>21636</v>
      </c>
      <c r="E70" s="3" t="e">
        <f>VLOOKUP(D70,Returned!$A$2:$B$1635,2,0)</f>
        <v>#N/A</v>
      </c>
    </row>
    <row r="71" hidden="1" spans="1:5">
      <c r="A71" s="3">
        <v>117</v>
      </c>
      <c r="B71" s="3">
        <f>VLOOKUP(A71,OrderProduct!A71:$R$1953,18,0)</f>
        <v>289</v>
      </c>
      <c r="C71" s="3" t="str">
        <f>VLOOKUP(B71,Product_Name!$A$2:$B$914,2,0)</f>
        <v>EcoTones® Memo Sheets</v>
      </c>
      <c r="D71" s="3">
        <f>VLOOKUP(A71,OrderProduct!A71:S2022,19,0)</f>
        <v>21636</v>
      </c>
      <c r="E71" s="3" t="e">
        <f>VLOOKUP(D71,Returned!$A$2:$B$1635,2,0)</f>
        <v>#N/A</v>
      </c>
    </row>
    <row r="72" hidden="1" spans="1:5">
      <c r="A72" s="3">
        <v>117</v>
      </c>
      <c r="B72" s="3">
        <f>VLOOKUP(A72,OrderProduct!A72:$R$1953,18,0)</f>
        <v>367</v>
      </c>
      <c r="C72" s="3" t="str">
        <f>VLOOKUP(B72,Product_Name!$A$2:$B$914,2,0)</f>
        <v>Fuji Slim Jewel Case CD-R</v>
      </c>
      <c r="D72" s="3">
        <f>VLOOKUP(A72,OrderProduct!A72:S2023,19,0)</f>
        <v>21636</v>
      </c>
      <c r="E72" s="3" t="e">
        <f>VLOOKUP(D72,Returned!$A$2:$B$1635,2,0)</f>
        <v>#N/A</v>
      </c>
    </row>
    <row r="73" hidden="1" spans="1:5">
      <c r="A73" s="3">
        <v>120</v>
      </c>
      <c r="B73" s="3">
        <f>VLOOKUP(A73,OrderProduct!A73:$R$1953,18,0)</f>
        <v>144</v>
      </c>
      <c r="C73" s="3" t="str">
        <f>VLOOKUP(B73,Product_Name!$A$2:$B$914,2,0)</f>
        <v>Avery 51</v>
      </c>
      <c r="D73" s="3">
        <f>VLOOKUP(A73,OrderProduct!A73:S2024,19,0)</f>
        <v>21958</v>
      </c>
      <c r="E73" s="3" t="e">
        <f>VLOOKUP(D73,Returned!$A$2:$B$1635,2,0)</f>
        <v>#N/A</v>
      </c>
    </row>
    <row r="74" hidden="1" spans="1:5">
      <c r="A74" s="3">
        <v>120</v>
      </c>
      <c r="B74" s="3">
        <f>VLOOKUP(A74,OrderProduct!A74:$R$1953,18,0)</f>
        <v>46</v>
      </c>
      <c r="C74" s="3">
        <f>VLOOKUP(B74,Product_Name!$A$2:$B$914,2,0)</f>
        <v>6185</v>
      </c>
      <c r="D74" s="3">
        <f>VLOOKUP(A74,OrderProduct!A74:S2025,19,0)</f>
        <v>22147</v>
      </c>
      <c r="E74" s="3" t="e">
        <f>VLOOKUP(D74,Returned!$A$2:$B$1635,2,0)</f>
        <v>#N/A</v>
      </c>
    </row>
    <row r="75" hidden="1" spans="1:5">
      <c r="A75" s="3">
        <v>123</v>
      </c>
      <c r="B75" s="3">
        <f>VLOOKUP(A75,OrderProduct!A75:$R$1953,18,0)</f>
        <v>95</v>
      </c>
      <c r="C75" s="3" t="str">
        <f>VLOOKUP(B75,Product_Name!$A$2:$B$914,2,0)</f>
        <v>Acme® Office Executive Series Stainless Steel Trimmers</v>
      </c>
      <c r="D75" s="3">
        <f>VLOOKUP(A75,OrderProduct!A75:S2026,19,0)</f>
        <v>22755</v>
      </c>
      <c r="E75" s="3" t="e">
        <f>VLOOKUP(D75,Returned!$A$2:$B$1635,2,0)</f>
        <v>#N/A</v>
      </c>
    </row>
    <row r="76" hidden="1" spans="1:5">
      <c r="A76" s="3">
        <v>129</v>
      </c>
      <c r="B76" s="3">
        <f>VLOOKUP(A76,OrderProduct!A76:$R$1953,18,0)</f>
        <v>305</v>
      </c>
      <c r="C76" s="3" t="str">
        <f>VLOOKUP(B76,Product_Name!$A$2:$B$914,2,0)</f>
        <v>Eldon Regeneration Recycled Desk Accessories  Smoke</v>
      </c>
      <c r="D76" s="3">
        <f>VLOOKUP(A76,OrderProduct!A76:S2027,19,0)</f>
        <v>22755</v>
      </c>
      <c r="E76" s="3" t="e">
        <f>VLOOKUP(D76,Returned!$A$2:$B$1635,2,0)</f>
        <v>#N/A</v>
      </c>
    </row>
    <row r="77" hidden="1" spans="1:5">
      <c r="A77" s="3">
        <v>129</v>
      </c>
      <c r="B77" s="3">
        <f>VLOOKUP(A77,OrderProduct!A77:$R$1953,18,0)</f>
        <v>5</v>
      </c>
      <c r="C77" s="3" t="str">
        <f>VLOOKUP(B77,Product_Name!$A$2:$B$914,2,0)</f>
        <v>#10-4 1/8" x 9 1/2" Premium Diagonal Seam Envelopes</v>
      </c>
      <c r="D77" s="3">
        <f>VLOOKUP(A77,OrderProduct!A77:S2028,19,0)</f>
        <v>23042</v>
      </c>
      <c r="E77" s="3" t="e">
        <f>VLOOKUP(D77,Returned!$A$2:$B$1635,2,0)</f>
        <v>#N/A</v>
      </c>
    </row>
    <row r="78" hidden="1" spans="1:5">
      <c r="A78" s="3">
        <v>136</v>
      </c>
      <c r="B78" s="3">
        <f>VLOOKUP(A78,OrderProduct!A78:$R$1953,18,0)</f>
        <v>859</v>
      </c>
      <c r="C78" s="3" t="str">
        <f>VLOOKUP(B78,Product_Name!$A$2:$B$914,2,0)</f>
        <v>Xerox 1939</v>
      </c>
      <c r="D78" s="3">
        <f>VLOOKUP(A78,OrderProduct!A78:S2029,19,0)</f>
        <v>23751</v>
      </c>
      <c r="E78" s="3" t="e">
        <f>VLOOKUP(D78,Returned!$A$2:$B$1635,2,0)</f>
        <v>#N/A</v>
      </c>
    </row>
    <row r="79" hidden="1" spans="1:5">
      <c r="A79" s="3">
        <v>136</v>
      </c>
      <c r="B79" s="3">
        <f>VLOOKUP(A79,OrderProduct!A79:$R$1953,18,0)</f>
        <v>365</v>
      </c>
      <c r="C79" s="3" t="str">
        <f>VLOOKUP(B79,Product_Name!$A$2:$B$914,2,0)</f>
        <v>Fiskars® Softgrip Scissors</v>
      </c>
      <c r="D79" s="3">
        <f>VLOOKUP(A79,OrderProduct!A79:S2030,19,0)</f>
        <v>23877</v>
      </c>
      <c r="E79" s="3" t="e">
        <f>VLOOKUP(D79,Returned!$A$2:$B$1635,2,0)</f>
        <v>#N/A</v>
      </c>
    </row>
    <row r="80" hidden="1" spans="1:5">
      <c r="A80" s="3">
        <v>142</v>
      </c>
      <c r="B80" s="3">
        <f>VLOOKUP(A80,OrderProduct!A80:$R$1953,18,0)</f>
        <v>870</v>
      </c>
      <c r="C80" s="3" t="str">
        <f>VLOOKUP(B80,Product_Name!$A$2:$B$914,2,0)</f>
        <v>Xerox 1964</v>
      </c>
      <c r="D80" s="3">
        <f>VLOOKUP(A80,OrderProduct!A80:S2031,19,0)</f>
        <v>23877</v>
      </c>
      <c r="E80" s="3" t="e">
        <f>VLOOKUP(D80,Returned!$A$2:$B$1635,2,0)</f>
        <v>#N/A</v>
      </c>
    </row>
    <row r="81" hidden="1" spans="1:5">
      <c r="A81" s="3">
        <v>144</v>
      </c>
      <c r="B81" s="3">
        <f>VLOOKUP(A81,OrderProduct!A81:$R$1953,18,0)</f>
        <v>365</v>
      </c>
      <c r="C81" s="3" t="str">
        <f>VLOOKUP(B81,Product_Name!$A$2:$B$914,2,0)</f>
        <v>Fiskars® Softgrip Scissors</v>
      </c>
      <c r="D81" s="3">
        <f>VLOOKUP(A81,OrderProduct!A81:S2032,19,0)</f>
        <v>24193</v>
      </c>
      <c r="E81" s="3" t="e">
        <f>VLOOKUP(D81,Returned!$A$2:$B$1635,2,0)</f>
        <v>#N/A</v>
      </c>
    </row>
    <row r="82" hidden="1" spans="1:5">
      <c r="A82" s="3">
        <v>145</v>
      </c>
      <c r="B82" s="3">
        <f>VLOOKUP(A82,OrderProduct!A82:$R$1953,18,0)</f>
        <v>821</v>
      </c>
      <c r="C82" s="3" t="str">
        <f>VLOOKUP(B82,Product_Name!$A$2:$B$914,2,0)</f>
        <v>Wirebound Message Books  2 7/8" x 5"  3 Forms per Page</v>
      </c>
      <c r="D82" s="3">
        <f>VLOOKUP(A82,OrderProduct!A82:S2033,19,0)</f>
        <v>24193</v>
      </c>
      <c r="E82" s="3" t="e">
        <f>VLOOKUP(D82,Returned!$A$2:$B$1635,2,0)</f>
        <v>#N/A</v>
      </c>
    </row>
    <row r="83" hidden="1" spans="1:5">
      <c r="A83" s="3">
        <v>145</v>
      </c>
      <c r="B83" s="3">
        <f>VLOOKUP(A83,OrderProduct!A83:$R$1953,18,0)</f>
        <v>524</v>
      </c>
      <c r="C83" s="3" t="str">
        <f>VLOOKUP(B83,Product_Name!$A$2:$B$914,2,0)</f>
        <v>Laminate Occasional Tables</v>
      </c>
      <c r="D83" s="3">
        <f>VLOOKUP(A83,OrderProduct!A83:S2034,19,0)</f>
        <v>24193</v>
      </c>
      <c r="E83" s="3" t="e">
        <f>VLOOKUP(D83,Returned!$A$2:$B$1635,2,0)</f>
        <v>#N/A</v>
      </c>
    </row>
    <row r="84" hidden="1" spans="1:5">
      <c r="A84" s="3">
        <v>146</v>
      </c>
      <c r="B84" s="3">
        <f>VLOOKUP(A84,OrderProduct!A84:$R$1953,18,0)</f>
        <v>762</v>
      </c>
      <c r="C84" s="3" t="str">
        <f>VLOOKUP(B84,Product_Name!$A$2:$B$914,2,0)</f>
        <v>Tenex B1-RE Series Chair Mats for Low Pile Carpets</v>
      </c>
      <c r="D84" s="3">
        <f>VLOOKUP(A84,OrderProduct!A84:S2035,19,0)</f>
        <v>24294</v>
      </c>
      <c r="E84" s="3" t="e">
        <f>VLOOKUP(D84,Returned!$A$2:$B$1635,2,0)</f>
        <v>#N/A</v>
      </c>
    </row>
    <row r="85" hidden="1" spans="1:5">
      <c r="A85" s="3">
        <v>146</v>
      </c>
      <c r="B85" s="3">
        <f>VLOOKUP(A85,OrderProduct!A85:$R$1953,18,0)</f>
        <v>401</v>
      </c>
      <c r="C85" s="3" t="str">
        <f>VLOOKUP(B85,Product_Name!$A$2:$B$914,2,0)</f>
        <v>Global Ergonomic Managers Chair</v>
      </c>
      <c r="D85" s="3">
        <f>VLOOKUP(A85,OrderProduct!A85:S2036,19,0)</f>
        <v>24455</v>
      </c>
      <c r="E85" s="3" t="e">
        <f>VLOOKUP(D85,Returned!$A$2:$B$1635,2,0)</f>
        <v>#N/A</v>
      </c>
    </row>
    <row r="86" hidden="1" spans="1:5">
      <c r="A86" s="3">
        <v>151</v>
      </c>
      <c r="B86" s="3">
        <f>VLOOKUP(A86,OrderProduct!A86:$R$1953,18,0)</f>
        <v>626</v>
      </c>
      <c r="C86" s="3" t="str">
        <f>VLOOKUP(B86,Product_Name!$A$2:$B$914,2,0)</f>
        <v>PC Concepts 116 Key Quantum 3000 Keyboard</v>
      </c>
      <c r="D86" s="3">
        <f>VLOOKUP(A86,OrderProduct!A86:S2037,19,0)</f>
        <v>24869</v>
      </c>
      <c r="E86" s="3" t="e">
        <f>VLOOKUP(D86,Returned!$A$2:$B$1635,2,0)</f>
        <v>#N/A</v>
      </c>
    </row>
    <row r="87" hidden="1" spans="1:5">
      <c r="A87" s="3">
        <v>151</v>
      </c>
      <c r="B87" s="3">
        <f>VLOOKUP(A87,OrderProduct!A87:$R$1953,18,0)</f>
        <v>805</v>
      </c>
      <c r="C87" s="3" t="str">
        <f>VLOOKUP(B87,Product_Name!$A$2:$B$914,2,0)</f>
        <v>Wausau Papers Astrobrights® Colored Envelopes</v>
      </c>
      <c r="D87" s="3">
        <f>VLOOKUP(A87,OrderProduct!A87:S2038,19,0)</f>
        <v>26342</v>
      </c>
      <c r="E87" s="3" t="e">
        <f>VLOOKUP(D87,Returned!$A$2:$B$1635,2,0)</f>
        <v>#N/A</v>
      </c>
    </row>
    <row r="88" hidden="1" spans="1:5">
      <c r="A88" s="3">
        <v>152</v>
      </c>
      <c r="B88" s="3">
        <f>VLOOKUP(A88,OrderProduct!A88:$R$1953,18,0)</f>
        <v>585</v>
      </c>
      <c r="C88" s="3" t="str">
        <f>VLOOKUP(B88,Product_Name!$A$2:$B$914,2,0)</f>
        <v>Newell 335</v>
      </c>
      <c r="D88" s="3">
        <f>VLOOKUP(A88,OrderProduct!A88:S2039,19,0)</f>
        <v>26342</v>
      </c>
      <c r="E88" s="3" t="e">
        <f>VLOOKUP(D88,Returned!$A$2:$B$1635,2,0)</f>
        <v>#N/A</v>
      </c>
    </row>
    <row r="89" hidden="1" spans="1:5">
      <c r="A89" s="3">
        <v>152</v>
      </c>
      <c r="B89" s="3">
        <f>VLOOKUP(A89,OrderProduct!A89:$R$1953,18,0)</f>
        <v>291</v>
      </c>
      <c r="C89" s="3" t="str">
        <f>VLOOKUP(B89,Product_Name!$A$2:$B$914,2,0)</f>
        <v>Eldon Cleatmat Plus™ Chair Mats for High Pile Carpets</v>
      </c>
      <c r="D89" s="3">
        <f>VLOOKUP(A89,OrderProduct!A89:S2040,19,0)</f>
        <v>26342</v>
      </c>
      <c r="E89" s="3" t="e">
        <f>VLOOKUP(D89,Returned!$A$2:$B$1635,2,0)</f>
        <v>#N/A</v>
      </c>
    </row>
    <row r="90" hidden="1" spans="1:5">
      <c r="A90" s="3">
        <v>152</v>
      </c>
      <c r="B90" s="3">
        <f>VLOOKUP(A90,OrderProduct!A90:$R$1953,18,0)</f>
        <v>738</v>
      </c>
      <c r="C90" s="3" t="str">
        <f>VLOOKUP(B90,Product_Name!$A$2:$B$914,2,0)</f>
        <v>StarTAC Analog</v>
      </c>
      <c r="D90" s="3">
        <f>VLOOKUP(A90,OrderProduct!A90:S2041,19,0)</f>
        <v>27013</v>
      </c>
      <c r="E90" s="3" t="e">
        <f>VLOOKUP(D90,Returned!$A$2:$B$1635,2,0)</f>
        <v>#N/A</v>
      </c>
    </row>
    <row r="91" hidden="1" spans="1:5">
      <c r="A91" s="3">
        <v>152</v>
      </c>
      <c r="B91" s="3">
        <f>VLOOKUP(A91,OrderProduct!A91:$R$1953,18,0)</f>
        <v>564</v>
      </c>
      <c r="C91" s="3" t="str">
        <f>VLOOKUP(B91,Product_Name!$A$2:$B$914,2,0)</f>
        <v>Microsoft Natural Keyboard Elite</v>
      </c>
      <c r="D91" s="3">
        <f>VLOOKUP(A91,OrderProduct!A91:S2042,19,0)</f>
        <v>27013</v>
      </c>
      <c r="E91" s="3" t="e">
        <f>VLOOKUP(D91,Returned!$A$2:$B$1635,2,0)</f>
        <v>#N/A</v>
      </c>
    </row>
    <row r="92" hidden="1" spans="1:5">
      <c r="A92" s="3">
        <v>156</v>
      </c>
      <c r="B92" s="3">
        <f>VLOOKUP(A92,OrderProduct!A92:$R$1953,18,0)</f>
        <v>750</v>
      </c>
      <c r="C92" s="3" t="str">
        <f>VLOOKUP(B92,Product_Name!$A$2:$B$914,2,0)</f>
        <v>T60</v>
      </c>
      <c r="D92" s="3">
        <f>VLOOKUP(A92,OrderProduct!A92:S2043,19,0)</f>
        <v>27456</v>
      </c>
      <c r="E92" s="3" t="e">
        <f>VLOOKUP(D92,Returned!$A$2:$B$1635,2,0)</f>
        <v>#N/A</v>
      </c>
    </row>
    <row r="93" hidden="1" spans="1:5">
      <c r="A93" s="3">
        <v>156</v>
      </c>
      <c r="B93" s="3">
        <f>VLOOKUP(A93,OrderProduct!A93:$R$1953,18,0)</f>
        <v>175</v>
      </c>
      <c r="C93" s="3" t="str">
        <f>VLOOKUP(B93,Product_Name!$A$2:$B$914,2,0)</f>
        <v>Belkin 6 Outlet Metallic Surge Strip</v>
      </c>
      <c r="D93" s="3">
        <f>VLOOKUP(A93,OrderProduct!A93:S2044,19,0)</f>
        <v>28001</v>
      </c>
      <c r="E93" s="3" t="e">
        <f>VLOOKUP(D93,Returned!$A$2:$B$1635,2,0)</f>
        <v>#N/A</v>
      </c>
    </row>
    <row r="94" hidden="1" spans="1:5">
      <c r="A94" s="3">
        <v>164</v>
      </c>
      <c r="B94" s="3">
        <f>VLOOKUP(A94,OrderProduct!A94:$R$1953,18,0)</f>
        <v>222</v>
      </c>
      <c r="C94" s="3" t="str">
        <f>VLOOKUP(B94,Product_Name!$A$2:$B$914,2,0)</f>
        <v>Bush Westfield Collection Bookcases  Fully Assembled</v>
      </c>
      <c r="D94" s="3">
        <f>VLOOKUP(A94,OrderProduct!A94:S2045,19,0)</f>
        <v>28001</v>
      </c>
      <c r="E94" s="3" t="e">
        <f>VLOOKUP(D94,Returned!$A$2:$B$1635,2,0)</f>
        <v>#N/A</v>
      </c>
    </row>
    <row r="95" hidden="1" spans="1:5">
      <c r="A95" s="3">
        <v>164</v>
      </c>
      <c r="B95" s="3">
        <f>VLOOKUP(A95,OrderProduct!A95:$R$1953,18,0)</f>
        <v>865</v>
      </c>
      <c r="C95" s="3" t="str">
        <f>VLOOKUP(B95,Product_Name!$A$2:$B$914,2,0)</f>
        <v>Xerox 1952</v>
      </c>
      <c r="D95" s="3">
        <f>VLOOKUP(A95,OrderProduct!A95:S2046,19,0)</f>
        <v>28225</v>
      </c>
      <c r="E95" s="3" t="e">
        <f>VLOOKUP(D95,Returned!$A$2:$B$1635,2,0)</f>
        <v>#N/A</v>
      </c>
    </row>
    <row r="96" hidden="1" spans="1:5">
      <c r="A96" s="3">
        <v>166</v>
      </c>
      <c r="B96" s="3">
        <f>VLOOKUP(A96,OrderProduct!A96:$R$1953,18,0)</f>
        <v>609</v>
      </c>
      <c r="C96" s="3" t="str">
        <f>VLOOKUP(B96,Product_Name!$A$2:$B$914,2,0)</f>
        <v>Okidata ML320 Series Turbo Dot Matrix Printers</v>
      </c>
      <c r="D96" s="3">
        <f>VLOOKUP(A96,OrderProduct!A96:S2047,19,0)</f>
        <v>28647</v>
      </c>
      <c r="E96" s="3" t="e">
        <f>VLOOKUP(D96,Returned!$A$2:$B$1635,2,0)</f>
        <v>#N/A</v>
      </c>
    </row>
    <row r="97" hidden="1" spans="1:5">
      <c r="A97" s="3">
        <v>169</v>
      </c>
      <c r="B97" s="3">
        <f>VLOOKUP(A97,OrderProduct!A97:$R$1953,18,0)</f>
        <v>346</v>
      </c>
      <c r="C97" s="3" t="str">
        <f>VLOOKUP(B97,Product_Name!$A$2:$B$914,2,0)</f>
        <v>Fellowes Mobile Numeric Keypad  Graphite</v>
      </c>
      <c r="D97" s="3">
        <f>VLOOKUP(A97,OrderProduct!A97:S2048,19,0)</f>
        <v>29319</v>
      </c>
      <c r="E97" s="3" t="e">
        <f>VLOOKUP(D97,Returned!$A$2:$B$1635,2,0)</f>
        <v>#N/A</v>
      </c>
    </row>
    <row r="98" hidden="1" spans="1:5">
      <c r="A98" s="3">
        <v>169</v>
      </c>
      <c r="B98" s="3">
        <f>VLOOKUP(A98,OrderProduct!A98:$R$1953,18,0)</f>
        <v>635</v>
      </c>
      <c r="C98" s="3" t="str">
        <f>VLOOKUP(B98,Product_Name!$A$2:$B$914,2,0)</f>
        <v>Polycom ViaVideo™ Desktop Video Communications Unit</v>
      </c>
      <c r="D98" s="3">
        <f>VLOOKUP(A98,OrderProduct!A98:S2049,19,0)</f>
        <v>29319</v>
      </c>
      <c r="E98" s="3" t="e">
        <f>VLOOKUP(D98,Returned!$A$2:$B$1635,2,0)</f>
        <v>#N/A</v>
      </c>
    </row>
    <row r="99" hidden="1" spans="1:5">
      <c r="A99" s="3">
        <v>169</v>
      </c>
      <c r="B99" s="3">
        <f>VLOOKUP(A99,OrderProduct!A99:$R$1953,18,0)</f>
        <v>731</v>
      </c>
      <c r="C99" s="3" t="str">
        <f>VLOOKUP(B99,Product_Name!$A$2:$B$914,2,0)</f>
        <v>Staples Wirebound Steno Books  6" x 9"  12/Pack</v>
      </c>
      <c r="D99" s="3">
        <f>VLOOKUP(A99,OrderProduct!A99:S2050,19,0)</f>
        <v>29350</v>
      </c>
      <c r="E99" s="3" t="e">
        <f>VLOOKUP(D99,Returned!$A$2:$B$1635,2,0)</f>
        <v>#N/A</v>
      </c>
    </row>
    <row r="100" hidden="1" spans="1:5">
      <c r="A100" s="3">
        <v>171</v>
      </c>
      <c r="B100" s="3">
        <f>VLOOKUP(A100,OrderProduct!A100:$R$1953,18,0)</f>
        <v>732</v>
      </c>
      <c r="C100" s="3" t="str">
        <f>VLOOKUP(B100,Product_Name!$A$2:$B$914,2,0)</f>
        <v>Staples® General Use 3-Ring Binders</v>
      </c>
      <c r="D100" s="3">
        <f>VLOOKUP(A100,OrderProduct!A100:S2051,19,0)</f>
        <v>29350</v>
      </c>
      <c r="E100" s="3" t="e">
        <f>VLOOKUP(D100,Returned!$A$2:$B$1635,2,0)</f>
        <v>#N/A</v>
      </c>
    </row>
    <row r="101" hidden="1" spans="1:5">
      <c r="A101" s="3">
        <v>181</v>
      </c>
      <c r="B101" s="3">
        <f>VLOOKUP(A101,OrderProduct!A101:$R$1953,18,0)</f>
        <v>912</v>
      </c>
      <c r="C101" s="3" t="str">
        <f>VLOOKUP(B101,Product_Name!$A$2:$B$914,2,0)</f>
        <v>Zoom V.92 USB External Faxmodem</v>
      </c>
      <c r="D101" s="3">
        <f>VLOOKUP(A101,OrderProduct!A101:S2052,19,0)</f>
        <v>29889</v>
      </c>
      <c r="E101" s="3" t="e">
        <f>VLOOKUP(D101,Returned!$A$2:$B$1635,2,0)</f>
        <v>#N/A</v>
      </c>
    </row>
    <row r="102" hidden="1" spans="1:5">
      <c r="A102" s="3">
        <v>181</v>
      </c>
      <c r="B102" s="3">
        <f>VLOOKUP(A102,OrderProduct!A102:$R$1953,18,0)</f>
        <v>581</v>
      </c>
      <c r="C102" s="3" t="str">
        <f>VLOOKUP(B102,Product_Name!$A$2:$B$914,2,0)</f>
        <v>Newell 323</v>
      </c>
      <c r="D102" s="3">
        <f>VLOOKUP(A102,OrderProduct!A102:S2053,19,0)</f>
        <v>30785</v>
      </c>
      <c r="E102" s="3" t="e">
        <f>VLOOKUP(D102,Returned!$A$2:$B$1635,2,0)</f>
        <v>#N/A</v>
      </c>
    </row>
    <row r="103" hidden="1" spans="1:5">
      <c r="A103" s="3">
        <v>184</v>
      </c>
      <c r="B103" s="3">
        <f>VLOOKUP(A103,OrderProduct!A103:$R$1953,18,0)</f>
        <v>912</v>
      </c>
      <c r="C103" s="3" t="str">
        <f>VLOOKUP(B103,Product_Name!$A$2:$B$914,2,0)</f>
        <v>Zoom V.92 USB External Faxmodem</v>
      </c>
      <c r="D103" s="3">
        <f>VLOOKUP(A103,OrderProduct!A103:S2054,19,0)</f>
        <v>30785</v>
      </c>
      <c r="E103" s="3" t="e">
        <f>VLOOKUP(D103,Returned!$A$2:$B$1635,2,0)</f>
        <v>#N/A</v>
      </c>
    </row>
    <row r="104" hidden="1" spans="1:5">
      <c r="A104" s="3">
        <v>188</v>
      </c>
      <c r="B104" s="3">
        <f>VLOOKUP(A104,OrderProduct!A104:$R$1953,18,0)</f>
        <v>661</v>
      </c>
      <c r="C104" s="3" t="str">
        <f>VLOOKUP(B104,Product_Name!$A$2:$B$914,2,0)</f>
        <v>Riverleaf Stik-Withit® Designer Note Cubes®</v>
      </c>
      <c r="D104" s="3">
        <f>VLOOKUP(A104,OrderProduct!A104:S2055,19,0)</f>
        <v>32037</v>
      </c>
      <c r="E104" s="3" t="e">
        <f>VLOOKUP(D104,Returned!$A$2:$B$1635,2,0)</f>
        <v>#N/A</v>
      </c>
    </row>
    <row r="105" hidden="1" spans="1:5">
      <c r="A105" s="3">
        <v>188</v>
      </c>
      <c r="B105" s="3">
        <f>VLOOKUP(A105,OrderProduct!A105:$R$1953,18,0)</f>
        <v>581</v>
      </c>
      <c r="C105" s="3" t="str">
        <f>VLOOKUP(B105,Product_Name!$A$2:$B$914,2,0)</f>
        <v>Newell 323</v>
      </c>
      <c r="D105" s="3">
        <f>VLOOKUP(A105,OrderProduct!A105:S2056,19,0)</f>
        <v>32037</v>
      </c>
      <c r="E105" s="3" t="e">
        <f>VLOOKUP(D105,Returned!$A$2:$B$1635,2,0)</f>
        <v>#N/A</v>
      </c>
    </row>
    <row r="106" hidden="1" spans="1:5">
      <c r="A106" s="3">
        <v>190</v>
      </c>
      <c r="B106" s="3">
        <f>VLOOKUP(A106,OrderProduct!A106:$R$1953,18,0)</f>
        <v>147</v>
      </c>
      <c r="C106" s="3" t="str">
        <f>VLOOKUP(B106,Product_Name!$A$2:$B$914,2,0)</f>
        <v>Avery Arch Ring Binders</v>
      </c>
      <c r="D106" s="3">
        <f>VLOOKUP(A106,OrderProduct!A106:S2057,19,0)</f>
        <v>32420</v>
      </c>
      <c r="E106" s="3" t="e">
        <f>VLOOKUP(D106,Returned!$A$2:$B$1635,2,0)</f>
        <v>#N/A</v>
      </c>
    </row>
    <row r="107" hidden="1" spans="1:5">
      <c r="A107" s="3">
        <v>191</v>
      </c>
      <c r="B107" s="3">
        <f>VLOOKUP(A107,OrderProduct!A107:$R$1953,18,0)</f>
        <v>114</v>
      </c>
      <c r="C107" s="3" t="str">
        <f>VLOOKUP(B107,Product_Name!$A$2:$B$914,2,0)</f>
        <v>APC 7 Outlet Network SurgeArrest Surge Protector</v>
      </c>
      <c r="D107" s="3">
        <f>VLOOKUP(A107,OrderProduct!A107:S2058,19,0)</f>
        <v>32420</v>
      </c>
      <c r="E107" s="3" t="e">
        <f>VLOOKUP(D107,Returned!$A$2:$B$1635,2,0)</f>
        <v>#N/A</v>
      </c>
    </row>
    <row r="108" hidden="1" spans="1:5">
      <c r="A108" s="3">
        <v>191</v>
      </c>
      <c r="B108" s="3">
        <f>VLOOKUP(A108,OrderProduct!A108:$R$1953,18,0)</f>
        <v>285</v>
      </c>
      <c r="C108" s="3" t="str">
        <f>VLOOKUP(B108,Product_Name!$A$2:$B$914,2,0)</f>
        <v>Durable Pressboard Binders</v>
      </c>
      <c r="D108" s="3">
        <f>VLOOKUP(A108,OrderProduct!A108:S2059,19,0)</f>
        <v>32710</v>
      </c>
      <c r="E108" s="3" t="e">
        <f>VLOOKUP(D108,Returned!$A$2:$B$1635,2,0)</f>
        <v>#N/A</v>
      </c>
    </row>
    <row r="109" hidden="1" spans="1:5">
      <c r="A109" s="3">
        <v>191</v>
      </c>
      <c r="B109" s="3">
        <f>VLOOKUP(A109,OrderProduct!A109:$R$1953,18,0)</f>
        <v>336</v>
      </c>
      <c r="C109" s="3" t="str">
        <f>VLOOKUP(B109,Product_Name!$A$2:$B$914,2,0)</f>
        <v>Fellowes 17-key keypad for PS/2 interface</v>
      </c>
      <c r="D109" s="3">
        <f>VLOOKUP(A109,OrderProduct!A109:S2060,19,0)</f>
        <v>32869</v>
      </c>
      <c r="E109" s="3" t="e">
        <f>VLOOKUP(D109,Returned!$A$2:$B$1635,2,0)</f>
        <v>#N/A</v>
      </c>
    </row>
    <row r="110" hidden="1" spans="1:5">
      <c r="A110" s="3">
        <v>191</v>
      </c>
      <c r="B110" s="3">
        <f>VLOOKUP(A110,OrderProduct!A110:$R$1953,18,0)</f>
        <v>740</v>
      </c>
      <c r="C110" s="3" t="str">
        <f>VLOOKUP(B110,Product_Name!$A$2:$B$914,2,0)</f>
        <v>StarTAC ST7762</v>
      </c>
      <c r="D110" s="3">
        <f>VLOOKUP(A110,OrderProduct!A110:S2061,19,0)</f>
        <v>32869</v>
      </c>
      <c r="E110" s="3" t="e">
        <f>VLOOKUP(D110,Returned!$A$2:$B$1635,2,0)</f>
        <v>#N/A</v>
      </c>
    </row>
    <row r="111" hidden="1" spans="1:5">
      <c r="A111" s="3">
        <v>193</v>
      </c>
      <c r="B111" s="3">
        <f>VLOOKUP(A111,OrderProduct!A111:$R$1953,18,0)</f>
        <v>622</v>
      </c>
      <c r="C111" s="3" t="str">
        <f>VLOOKUP(B111,Product_Name!$A$2:$B$914,2,0)</f>
        <v>Panasonic KX-P2130 Dot Matrix Printer</v>
      </c>
      <c r="D111" s="3">
        <f>VLOOKUP(A111,OrderProduct!A111:S2062,19,0)</f>
        <v>32869</v>
      </c>
      <c r="E111" s="3" t="e">
        <f>VLOOKUP(D111,Returned!$A$2:$B$1635,2,0)</f>
        <v>#N/A</v>
      </c>
    </row>
    <row r="112" hidden="1" spans="1:5">
      <c r="A112" s="3">
        <v>193</v>
      </c>
      <c r="B112" s="3">
        <f>VLOOKUP(A112,OrderProduct!A112:$R$1953,18,0)</f>
        <v>818</v>
      </c>
      <c r="C112" s="3" t="str">
        <f>VLOOKUP(B112,Product_Name!$A$2:$B$914,2,0)</f>
        <v>Wilson Jones® Four-Pocket Poly Binders</v>
      </c>
      <c r="D112" s="3">
        <f>VLOOKUP(A112,OrderProduct!A112:S2063,19,0)</f>
        <v>33635</v>
      </c>
      <c r="E112" s="3" t="e">
        <f>VLOOKUP(D112,Returned!$A$2:$B$1635,2,0)</f>
        <v>#N/A</v>
      </c>
    </row>
    <row r="113" hidden="1" spans="1:5">
      <c r="A113" s="3">
        <v>194</v>
      </c>
      <c r="B113" s="3">
        <f>VLOOKUP(A113,OrderProduct!A113:$R$1953,18,0)</f>
        <v>889</v>
      </c>
      <c r="C113" s="3" t="str">
        <f>VLOOKUP(B113,Product_Name!$A$2:$B$914,2,0)</f>
        <v>Xerox 1996</v>
      </c>
      <c r="D113" s="3">
        <f>VLOOKUP(A113,OrderProduct!A113:S2064,19,0)</f>
        <v>33635</v>
      </c>
      <c r="E113" s="3" t="e">
        <f>VLOOKUP(D113,Returned!$A$2:$B$1635,2,0)</f>
        <v>#N/A</v>
      </c>
    </row>
    <row r="114" hidden="1" spans="1:5">
      <c r="A114" s="3">
        <v>194</v>
      </c>
      <c r="B114" s="3">
        <f>VLOOKUP(A114,OrderProduct!A114:$R$1953,18,0)</f>
        <v>85</v>
      </c>
      <c r="C114" s="3" t="str">
        <f>VLOOKUP(B114,Product_Name!$A$2:$B$914,2,0)</f>
        <v>Acco® Hot Clips™ Clips to Go</v>
      </c>
      <c r="D114" s="3">
        <f>VLOOKUP(A114,OrderProduct!A114:S2065,19,0)</f>
        <v>34017</v>
      </c>
      <c r="E114" s="3" t="e">
        <f>VLOOKUP(D114,Returned!$A$2:$B$1635,2,0)</f>
        <v>#N/A</v>
      </c>
    </row>
    <row r="115" hidden="1" spans="1:5">
      <c r="A115" s="3">
        <v>197</v>
      </c>
      <c r="B115" s="3">
        <f>VLOOKUP(A115,OrderProduct!A115:$R$1953,18,0)</f>
        <v>359</v>
      </c>
      <c r="C115" s="3" t="str">
        <f>VLOOKUP(B115,Product_Name!$A$2:$B$914,2,0)</f>
        <v>Fellowes Super Stor/Drawer® Files</v>
      </c>
      <c r="D115" s="3">
        <f>VLOOKUP(A115,OrderProduct!A115:S2066,19,0)</f>
        <v>34017</v>
      </c>
      <c r="E115" s="3" t="e">
        <f>VLOOKUP(D115,Returned!$A$2:$B$1635,2,0)</f>
        <v>#N/A</v>
      </c>
    </row>
    <row r="116" hidden="1" spans="1:5">
      <c r="A116" s="3">
        <v>198</v>
      </c>
      <c r="B116" s="3">
        <f>VLOOKUP(A116,OrderProduct!A116:$R$1953,18,0)</f>
        <v>359</v>
      </c>
      <c r="C116" s="3" t="str">
        <f>VLOOKUP(B116,Product_Name!$A$2:$B$914,2,0)</f>
        <v>Fellowes Super Stor/Drawer® Files</v>
      </c>
      <c r="D116" s="3">
        <f>VLOOKUP(A116,OrderProduct!A116:S2067,19,0)</f>
        <v>34435</v>
      </c>
      <c r="E116" s="3" t="e">
        <f>VLOOKUP(D116,Returned!$A$2:$B$1635,2,0)</f>
        <v>#N/A</v>
      </c>
    </row>
    <row r="117" hidden="1" spans="1:5">
      <c r="A117" s="3">
        <v>202</v>
      </c>
      <c r="B117" s="3">
        <f>VLOOKUP(A117,OrderProduct!A117:$R$1953,18,0)</f>
        <v>855</v>
      </c>
      <c r="C117" s="3" t="str">
        <f>VLOOKUP(B117,Product_Name!$A$2:$B$914,2,0)</f>
        <v>Xerox 1933</v>
      </c>
      <c r="D117" s="3">
        <f>VLOOKUP(A117,OrderProduct!A117:S2068,19,0)</f>
        <v>34882</v>
      </c>
      <c r="E117" s="3" t="e">
        <f>VLOOKUP(D117,Returned!$A$2:$B$1635,2,0)</f>
        <v>#N/A</v>
      </c>
    </row>
    <row r="118" hidden="1" spans="1:5">
      <c r="A118" s="3">
        <v>202</v>
      </c>
      <c r="B118" s="3">
        <f>VLOOKUP(A118,OrderProduct!A118:$R$1953,18,0)</f>
        <v>500</v>
      </c>
      <c r="C118" s="3" t="str">
        <f>VLOOKUP(B118,Product_Name!$A$2:$B$914,2,0)</f>
        <v>Imation 3.5" Unformatted DS/HD Diskettes  10/Box</v>
      </c>
      <c r="D118" s="3">
        <f>VLOOKUP(A118,OrderProduct!A118:S2069,19,0)</f>
        <v>35200</v>
      </c>
      <c r="E118" s="3" t="e">
        <f>VLOOKUP(D118,Returned!$A$2:$B$1635,2,0)</f>
        <v>#N/A</v>
      </c>
    </row>
    <row r="119" hidden="1" spans="1:5">
      <c r="A119" s="3">
        <v>210</v>
      </c>
      <c r="B119" s="3">
        <f>VLOOKUP(A119,OrderProduct!A119:$R$1953,18,0)</f>
        <v>745</v>
      </c>
      <c r="C119" s="3" t="str">
        <f>VLOOKUP(B119,Product_Name!$A$2:$B$914,2,0)</f>
        <v>Super Bands  12/Pack</v>
      </c>
      <c r="D119" s="3">
        <f>VLOOKUP(A119,OrderProduct!A119:S2070,19,0)</f>
        <v>36069</v>
      </c>
      <c r="E119" s="3" t="e">
        <f>VLOOKUP(D119,Returned!$A$2:$B$1635,2,0)</f>
        <v>#N/A</v>
      </c>
    </row>
    <row r="120" hidden="1" spans="1:5">
      <c r="A120" s="3">
        <v>210</v>
      </c>
      <c r="B120" s="3">
        <f>VLOOKUP(A120,OrderProduct!A120:$R$1953,18,0)</f>
        <v>31</v>
      </c>
      <c r="C120" s="3" t="str">
        <f>VLOOKUP(B120,Product_Name!$A$2:$B$914,2,0)</f>
        <v>3M Organizer Strips</v>
      </c>
      <c r="D120" s="3">
        <f>VLOOKUP(A120,OrderProduct!A120:S2071,19,0)</f>
        <v>36069</v>
      </c>
      <c r="E120" s="3" t="e">
        <f>VLOOKUP(D120,Returned!$A$2:$B$1635,2,0)</f>
        <v>#N/A</v>
      </c>
    </row>
    <row r="121" hidden="1" spans="1:5">
      <c r="A121" s="3">
        <v>210</v>
      </c>
      <c r="B121" s="3">
        <f>VLOOKUP(A121,OrderProduct!A121:$R$1953,18,0)</f>
        <v>694</v>
      </c>
      <c r="C121" s="3" t="str">
        <f>VLOOKUP(B121,Product_Name!$A$2:$B$914,2,0)</f>
        <v>Seth Thomas 8 1/2" Cubicle Clock</v>
      </c>
      <c r="D121" s="3">
        <f>VLOOKUP(A121,OrderProduct!A121:S2072,19,0)</f>
        <v>36452</v>
      </c>
      <c r="E121" s="3" t="e">
        <f>VLOOKUP(D121,Returned!$A$2:$B$1635,2,0)</f>
        <v>#N/A</v>
      </c>
    </row>
    <row r="122" hidden="1" spans="1:5">
      <c r="A122" s="3">
        <v>210</v>
      </c>
      <c r="B122" s="3">
        <f>VLOOKUP(A122,OrderProduct!A122:$R$1953,18,0)</f>
        <v>573</v>
      </c>
      <c r="C122" s="3" t="str">
        <f>VLOOKUP(B122,Product_Name!$A$2:$B$914,2,0)</f>
        <v>Newell 309</v>
      </c>
      <c r="D122" s="3">
        <f>VLOOKUP(A122,OrderProduct!A122:S2073,19,0)</f>
        <v>36452</v>
      </c>
      <c r="E122" s="3" t="e">
        <f>VLOOKUP(D122,Returned!$A$2:$B$1635,2,0)</f>
        <v>#N/A</v>
      </c>
    </row>
    <row r="123" hidden="1" spans="1:5">
      <c r="A123" s="3">
        <v>211</v>
      </c>
      <c r="B123" s="3">
        <f>VLOOKUP(A123,OrderProduct!A123:$R$1953,18,0)</f>
        <v>661</v>
      </c>
      <c r="C123" s="3" t="str">
        <f>VLOOKUP(B123,Product_Name!$A$2:$B$914,2,0)</f>
        <v>Riverleaf Stik-Withit® Designer Note Cubes®</v>
      </c>
      <c r="D123" s="3">
        <f>VLOOKUP(A123,OrderProduct!A123:S2074,19,0)</f>
        <v>36647</v>
      </c>
      <c r="E123" s="3" t="e">
        <f>VLOOKUP(D123,Returned!$A$2:$B$1635,2,0)</f>
        <v>#N/A</v>
      </c>
    </row>
    <row r="124" hidden="1" spans="1:5">
      <c r="A124" s="3">
        <v>211</v>
      </c>
      <c r="B124" s="3">
        <f>VLOOKUP(A124,OrderProduct!A124:$R$1953,18,0)</f>
        <v>22</v>
      </c>
      <c r="C124" s="3">
        <f>VLOOKUP(B124,Product_Name!$A$2:$B$914,2,0)</f>
        <v>252</v>
      </c>
      <c r="D124" s="3">
        <f>VLOOKUP(A124,OrderProduct!A124:S2075,19,0)</f>
        <v>36647</v>
      </c>
      <c r="E124" s="3" t="e">
        <f>VLOOKUP(D124,Returned!$A$2:$B$1635,2,0)</f>
        <v>#N/A</v>
      </c>
    </row>
    <row r="125" hidden="1" spans="1:5">
      <c r="A125" s="3">
        <v>211</v>
      </c>
      <c r="B125" s="3">
        <f>VLOOKUP(A125,OrderProduct!A125:$R$1953,18,0)</f>
        <v>523</v>
      </c>
      <c r="C125" s="3" t="str">
        <f>VLOOKUP(B125,Product_Name!$A$2:$B$914,2,0)</f>
        <v>Kleencut® Forged Office Shears by Acme United Corporation</v>
      </c>
      <c r="D125" s="3">
        <f>VLOOKUP(A125,OrderProduct!A125:S2076,19,0)</f>
        <v>36647</v>
      </c>
      <c r="E125" s="3" t="e">
        <f>VLOOKUP(D125,Returned!$A$2:$B$1635,2,0)</f>
        <v>#N/A</v>
      </c>
    </row>
    <row r="126" hidden="1" spans="1:5">
      <c r="A126" s="3">
        <v>218</v>
      </c>
      <c r="B126" s="3">
        <f>VLOOKUP(A126,OrderProduct!A126:$R$1953,18,0)</f>
        <v>425</v>
      </c>
      <c r="C126" s="3" t="str">
        <f>VLOOKUP(B126,Product_Name!$A$2:$B$914,2,0)</f>
        <v>Hewlett-Packard 2600DN Business Color Inkjet Printer</v>
      </c>
      <c r="D126" s="3">
        <f>VLOOKUP(A126,OrderProduct!A126:S2077,19,0)</f>
        <v>37537</v>
      </c>
      <c r="E126" s="3" t="e">
        <f>VLOOKUP(D126,Returned!$A$2:$B$1635,2,0)</f>
        <v>#N/A</v>
      </c>
    </row>
    <row r="127" hidden="1" spans="1:5">
      <c r="A127" s="3">
        <v>228</v>
      </c>
      <c r="B127" s="3">
        <f>VLOOKUP(A127,OrderProduct!A127:$R$1953,18,0)</f>
        <v>408</v>
      </c>
      <c r="C127" s="3" t="str">
        <f>VLOOKUP(B127,Product_Name!$A$2:$B$914,2,0)</f>
        <v>Global Push Button Manager's Chair  Indigo</v>
      </c>
      <c r="D127" s="3">
        <f>VLOOKUP(A127,OrderProduct!A127:S2078,19,0)</f>
        <v>37537</v>
      </c>
      <c r="E127" s="3" t="e">
        <f>VLOOKUP(D127,Returned!$A$2:$B$1635,2,0)</f>
        <v>#N/A</v>
      </c>
    </row>
    <row r="128" hidden="1" spans="1:5">
      <c r="A128" s="3">
        <v>233</v>
      </c>
      <c r="B128" s="3">
        <f>VLOOKUP(A128,OrderProduct!A128:$R$1953,18,0)</f>
        <v>340</v>
      </c>
      <c r="C128" s="3" t="str">
        <f>VLOOKUP(B128,Product_Name!$A$2:$B$914,2,0)</f>
        <v>Fellowes Black Plastic Comb Bindings</v>
      </c>
      <c r="D128" s="3">
        <f>VLOOKUP(A128,OrderProduct!A128:S2079,19,0)</f>
        <v>37537</v>
      </c>
      <c r="E128" s="3" t="e">
        <f>VLOOKUP(D128,Returned!$A$2:$B$1635,2,0)</f>
        <v>#N/A</v>
      </c>
    </row>
    <row r="129" hidden="1" spans="1:5">
      <c r="A129" s="3">
        <v>233</v>
      </c>
      <c r="B129" s="3">
        <f>VLOOKUP(A129,OrderProduct!A129:$R$1953,18,0)</f>
        <v>298</v>
      </c>
      <c r="C129" s="3" t="str">
        <f>VLOOKUP(B129,Product_Name!$A$2:$B$914,2,0)</f>
        <v>Eldon Expressions™ Desk Accessory  Wood Pencil Holder  Oak</v>
      </c>
      <c r="D129" s="3">
        <f>VLOOKUP(A129,OrderProduct!A129:S2080,19,0)</f>
        <v>37729</v>
      </c>
      <c r="E129" s="3" t="e">
        <f>VLOOKUP(D129,Returned!$A$2:$B$1635,2,0)</f>
        <v>#N/A</v>
      </c>
    </row>
    <row r="130" spans="1:5">
      <c r="A130" s="3">
        <v>234</v>
      </c>
      <c r="B130" s="3">
        <f>VLOOKUP(A130,OrderProduct!A130:$R$1953,18,0)</f>
        <v>682</v>
      </c>
      <c r="C130" s="3" t="str">
        <f>VLOOKUP(B130,Product_Name!$A$2:$B$914,2,0)</f>
        <v>Sanyo 2.5 Cubic Foot Mid-Size Office Refrigerators</v>
      </c>
      <c r="D130" s="3">
        <f>VLOOKUP(A130,OrderProduct!A130:S2081,19,0)</f>
        <v>37760</v>
      </c>
      <c r="E130" s="3" t="str">
        <f>VLOOKUP(D130,Returned!$A$2:$B$1635,2,0)</f>
        <v>Returned</v>
      </c>
    </row>
    <row r="131" spans="1:5">
      <c r="A131" s="3">
        <v>234</v>
      </c>
      <c r="B131" s="3">
        <f>VLOOKUP(A131,OrderProduct!A131:$R$1953,18,0)</f>
        <v>536</v>
      </c>
      <c r="C131" s="3" t="str">
        <f>VLOOKUP(B131,Product_Name!$A$2:$B$914,2,0)</f>
        <v>Lock-Up Easel 'Spel-Binder'</v>
      </c>
      <c r="D131" s="3">
        <f>VLOOKUP(A131,OrderProduct!A131:S2082,19,0)</f>
        <v>37924</v>
      </c>
      <c r="E131" s="3" t="str">
        <f>VLOOKUP(D131,Returned!$A$2:$B$1635,2,0)</f>
        <v>Returned</v>
      </c>
    </row>
    <row r="132" spans="1:5">
      <c r="A132" s="3">
        <v>234</v>
      </c>
      <c r="B132" s="3">
        <f>VLOOKUP(A132,OrderProduct!A132:$R$1953,18,0)</f>
        <v>554</v>
      </c>
      <c r="C132" s="3" t="str">
        <f>VLOOKUP(B132,Product_Name!$A$2:$B$914,2,0)</f>
        <v>Memorex 4.7GB DVD+R  3/Pack</v>
      </c>
      <c r="D132" s="3">
        <f>VLOOKUP(A132,OrderProduct!A132:S2083,19,0)</f>
        <v>37924</v>
      </c>
      <c r="E132" s="3" t="str">
        <f>VLOOKUP(D132,Returned!$A$2:$B$1635,2,0)</f>
        <v>Returned</v>
      </c>
    </row>
    <row r="133" hidden="1" spans="1:5">
      <c r="A133" s="3">
        <v>234</v>
      </c>
      <c r="B133" s="3">
        <f>VLOOKUP(A133,OrderProduct!A133:$R$1953,18,0)</f>
        <v>308</v>
      </c>
      <c r="C133" s="3" t="str">
        <f>VLOOKUP(B133,Product_Name!$A$2:$B$914,2,0)</f>
        <v>Eldon Spacemaker® Box  Quick-Snap Lid  Clear</v>
      </c>
      <c r="D133" s="3">
        <f>VLOOKUP(A133,OrderProduct!A133:S2084,19,0)</f>
        <v>37987</v>
      </c>
      <c r="E133" s="3" t="e">
        <f>VLOOKUP(D133,Returned!$A$2:$B$1635,2,0)</f>
        <v>#N/A</v>
      </c>
    </row>
    <row r="134" hidden="1" spans="1:5">
      <c r="A134" s="3">
        <v>236</v>
      </c>
      <c r="B134" s="3">
        <f>VLOOKUP(A134,OrderProduct!A134:$R$1953,18,0)</f>
        <v>610</v>
      </c>
      <c r="C134" s="3" t="str">
        <f>VLOOKUP(B134,Product_Name!$A$2:$B$914,2,0)</f>
        <v>Okidata ML390 Turbo Dot Matrix Printers</v>
      </c>
      <c r="D134" s="3">
        <f>VLOOKUP(A134,OrderProduct!A134:S2085,19,0)</f>
        <v>38080</v>
      </c>
      <c r="E134" s="3" t="e">
        <f>VLOOKUP(D134,Returned!$A$2:$B$1635,2,0)</f>
        <v>#N/A</v>
      </c>
    </row>
    <row r="135" hidden="1" spans="1:5">
      <c r="A135" s="3">
        <v>240</v>
      </c>
      <c r="B135" s="3">
        <f>VLOOKUP(A135,OrderProduct!A135:$R$1953,18,0)</f>
        <v>908</v>
      </c>
      <c r="C135" s="3" t="str">
        <f>VLOOKUP(B135,Product_Name!$A$2:$B$914,2,0)</f>
        <v>Xerox Blank Computer Paper</v>
      </c>
      <c r="D135" s="3">
        <f>VLOOKUP(A135,OrderProduct!A135:S2086,19,0)</f>
        <v>38087</v>
      </c>
      <c r="E135" s="3" t="e">
        <f>VLOOKUP(D135,Returned!$A$2:$B$1635,2,0)</f>
        <v>#N/A</v>
      </c>
    </row>
    <row r="136" hidden="1" spans="1:5">
      <c r="A136" s="3">
        <v>241</v>
      </c>
      <c r="B136" s="3">
        <f>VLOOKUP(A136,OrderProduct!A136:$R$1953,18,0)</f>
        <v>185</v>
      </c>
      <c r="C136" s="3" t="str">
        <f>VLOOKUP(B136,Product_Name!$A$2:$B$914,2,0)</f>
        <v>Bevis Round Bullnose 29" High Table Top</v>
      </c>
      <c r="D136" s="3">
        <f>VLOOKUP(A136,OrderProduct!A136:S2087,19,0)</f>
        <v>38529</v>
      </c>
      <c r="E136" s="3" t="e">
        <f>VLOOKUP(D136,Returned!$A$2:$B$1635,2,0)</f>
        <v>#N/A</v>
      </c>
    </row>
    <row r="137" hidden="1" spans="1:5">
      <c r="A137" s="3">
        <v>241</v>
      </c>
      <c r="B137" s="3">
        <f>VLOOKUP(A137,OrderProduct!A137:$R$1953,18,0)</f>
        <v>743</v>
      </c>
      <c r="C137" s="3" t="str">
        <f>VLOOKUP(B137,Product_Name!$A$2:$B$914,2,0)</f>
        <v>Storex Dura Pro™ Binders</v>
      </c>
      <c r="D137" s="3">
        <f>VLOOKUP(A137,OrderProduct!A137:S2088,19,0)</f>
        <v>38852</v>
      </c>
      <c r="E137" s="3" t="e">
        <f>VLOOKUP(D137,Returned!$A$2:$B$1635,2,0)</f>
        <v>#N/A</v>
      </c>
    </row>
    <row r="138" hidden="1" spans="1:5">
      <c r="A138" s="3">
        <v>241</v>
      </c>
      <c r="B138" s="3">
        <f>VLOOKUP(A138,OrderProduct!A138:$R$1953,18,0)</f>
        <v>23</v>
      </c>
      <c r="C138" s="3" t="str">
        <f>VLOOKUP(B138,Product_Name!$A$2:$B$914,2,0)</f>
        <v>270c</v>
      </c>
      <c r="D138" s="3">
        <f>VLOOKUP(A138,OrderProduct!A138:S2089,19,0)</f>
        <v>39015</v>
      </c>
      <c r="E138" s="3" t="e">
        <f>VLOOKUP(D138,Returned!$A$2:$B$1635,2,0)</f>
        <v>#N/A</v>
      </c>
    </row>
    <row r="139" hidden="1" spans="1:5">
      <c r="A139" s="3">
        <v>247</v>
      </c>
      <c r="B139" s="3">
        <f>VLOOKUP(A139,OrderProduct!A139:$R$1953,18,0)</f>
        <v>207</v>
      </c>
      <c r="C139" s="3" t="str">
        <f>VLOOKUP(B139,Product_Name!$A$2:$B$914,2,0)</f>
        <v>BPI Conference Tables</v>
      </c>
      <c r="D139" s="3">
        <f>VLOOKUP(A139,OrderProduct!A139:S2090,19,0)</f>
        <v>39015</v>
      </c>
      <c r="E139" s="3" t="e">
        <f>VLOOKUP(D139,Returned!$A$2:$B$1635,2,0)</f>
        <v>#N/A</v>
      </c>
    </row>
    <row r="140" hidden="1" spans="1:5">
      <c r="A140" s="3">
        <v>247</v>
      </c>
      <c r="B140" s="3">
        <f>VLOOKUP(A140,OrderProduct!A140:$R$1953,18,0)</f>
        <v>22</v>
      </c>
      <c r="C140" s="3">
        <f>VLOOKUP(B140,Product_Name!$A$2:$B$914,2,0)</f>
        <v>252</v>
      </c>
      <c r="D140" s="3">
        <f>VLOOKUP(A140,OrderProduct!A140:S2091,19,0)</f>
        <v>39076</v>
      </c>
      <c r="E140" s="3" t="e">
        <f>VLOOKUP(D140,Returned!$A$2:$B$1635,2,0)</f>
        <v>#N/A</v>
      </c>
    </row>
    <row r="141" hidden="1" spans="1:5">
      <c r="A141" s="3">
        <v>247</v>
      </c>
      <c r="B141" s="3">
        <f>VLOOKUP(A141,OrderProduct!A141:$R$1953,18,0)</f>
        <v>146</v>
      </c>
      <c r="C141" s="3" t="str">
        <f>VLOOKUP(B141,Product_Name!$A$2:$B$914,2,0)</f>
        <v>Avery 514</v>
      </c>
      <c r="D141" s="3">
        <f>VLOOKUP(A141,OrderProduct!A141:S2092,19,0)</f>
        <v>39430</v>
      </c>
      <c r="E141" s="3" t="e">
        <f>VLOOKUP(D141,Returned!$A$2:$B$1635,2,0)</f>
        <v>#N/A</v>
      </c>
    </row>
    <row r="142" hidden="1" spans="1:5">
      <c r="A142" s="3">
        <v>250</v>
      </c>
      <c r="B142" s="3">
        <f>VLOOKUP(A142,OrderProduct!A142:$R$1953,18,0)</f>
        <v>275</v>
      </c>
      <c r="C142" s="3" t="str">
        <f>VLOOKUP(B142,Product_Name!$A$2:$B$914,2,0)</f>
        <v>DIXON Oriole® Pencils</v>
      </c>
      <c r="D142" s="3">
        <f>VLOOKUP(A142,OrderProduct!A142:S2093,19,0)</f>
        <v>40101</v>
      </c>
      <c r="E142" s="3" t="e">
        <f>VLOOKUP(D142,Returned!$A$2:$B$1635,2,0)</f>
        <v>#N/A</v>
      </c>
    </row>
    <row r="143" hidden="1" spans="1:5">
      <c r="A143" s="3">
        <v>250</v>
      </c>
      <c r="B143" s="3">
        <f>VLOOKUP(A143,OrderProduct!A143:$R$1953,18,0)</f>
        <v>739</v>
      </c>
      <c r="C143" s="3" t="str">
        <f>VLOOKUP(B143,Product_Name!$A$2:$B$914,2,0)</f>
        <v>StarTAC Series</v>
      </c>
      <c r="D143" s="3">
        <f>VLOOKUP(A143,OrderProduct!A143:S2094,19,0)</f>
        <v>40224</v>
      </c>
      <c r="E143" s="3" t="e">
        <f>VLOOKUP(D143,Returned!$A$2:$B$1635,2,0)</f>
        <v>#N/A</v>
      </c>
    </row>
    <row r="144" hidden="1" spans="1:5">
      <c r="A144" s="3">
        <v>254</v>
      </c>
      <c r="B144" s="3">
        <f>VLOOKUP(A144,OrderProduct!A144:$R$1953,18,0)</f>
        <v>397</v>
      </c>
      <c r="C144" s="3" t="str">
        <f>VLOOKUP(B144,Product_Name!$A$2:$B$914,2,0)</f>
        <v>Global Adaptabilities™ Conference Tables</v>
      </c>
      <c r="D144" s="3">
        <f>VLOOKUP(A144,OrderProduct!A144:S2095,19,0)</f>
        <v>40547</v>
      </c>
      <c r="E144" s="3" t="e">
        <f>VLOOKUP(D144,Returned!$A$2:$B$1635,2,0)</f>
        <v>#N/A</v>
      </c>
    </row>
    <row r="145" hidden="1" spans="1:5">
      <c r="A145" s="3">
        <v>256</v>
      </c>
      <c r="B145" s="3">
        <f>VLOOKUP(A145,OrderProduct!A145:$R$1953,18,0)</f>
        <v>93</v>
      </c>
      <c r="C145" s="3" t="str">
        <f>VLOOKUP(B145,Product_Name!$A$2:$B$914,2,0)</f>
        <v>Acme® Elite Stainless Steel Scissors</v>
      </c>
      <c r="D145" s="3">
        <f>VLOOKUP(A145,OrderProduct!A145:S2096,19,0)</f>
        <v>40997</v>
      </c>
      <c r="E145" s="3" t="e">
        <f>VLOOKUP(D145,Returned!$A$2:$B$1635,2,0)</f>
        <v>#N/A</v>
      </c>
    </row>
    <row r="146" hidden="1" spans="1:5">
      <c r="A146" s="3">
        <v>258</v>
      </c>
      <c r="B146" s="3">
        <f>VLOOKUP(A146,OrderProduct!A146:$R$1953,18,0)</f>
        <v>551</v>
      </c>
      <c r="C146" s="3" t="str">
        <f>VLOOKUP(B146,Product_Name!$A$2:$B$914,2,0)</f>
        <v>Maxell Pro 80 Minute CD-R  10/Pack</v>
      </c>
      <c r="D146" s="3">
        <f>VLOOKUP(A146,OrderProduct!A146:S2097,19,0)</f>
        <v>40997</v>
      </c>
      <c r="E146" s="3" t="e">
        <f>VLOOKUP(D146,Returned!$A$2:$B$1635,2,0)</f>
        <v>#N/A</v>
      </c>
    </row>
    <row r="147" hidden="1" spans="1:5">
      <c r="A147" s="3">
        <v>259</v>
      </c>
      <c r="B147" s="3">
        <f>VLOOKUP(A147,OrderProduct!A147:$R$1953,18,0)</f>
        <v>590</v>
      </c>
      <c r="C147" s="3" t="str">
        <f>VLOOKUP(B147,Product_Name!$A$2:$B$914,2,0)</f>
        <v>Newell 340</v>
      </c>
      <c r="D147" s="3">
        <f>VLOOKUP(A147,OrderProduct!A147:S2098,19,0)</f>
        <v>40997</v>
      </c>
      <c r="E147" s="3" t="e">
        <f>VLOOKUP(D147,Returned!$A$2:$B$1635,2,0)</f>
        <v>#N/A</v>
      </c>
    </row>
    <row r="148" hidden="1" spans="1:5">
      <c r="A148" s="3">
        <v>263</v>
      </c>
      <c r="B148" s="3">
        <f>VLOOKUP(A148,OrderProduct!A148:$R$1953,18,0)</f>
        <v>453</v>
      </c>
      <c r="C148" s="3" t="str">
        <f>VLOOKUP(B148,Product_Name!$A$2:$B$914,2,0)</f>
        <v>Hon iLevel™ Computer Training Table</v>
      </c>
      <c r="D148" s="3">
        <f>VLOOKUP(A148,OrderProduct!A148:S2099,19,0)</f>
        <v>41253</v>
      </c>
      <c r="E148" s="3" t="e">
        <f>VLOOKUP(D148,Returned!$A$2:$B$1635,2,0)</f>
        <v>#N/A</v>
      </c>
    </row>
    <row r="149" hidden="1" spans="1:5">
      <c r="A149" s="3">
        <v>266</v>
      </c>
      <c r="B149" s="3">
        <f>VLOOKUP(A149,OrderProduct!A149:$R$1953,18,0)</f>
        <v>517</v>
      </c>
      <c r="C149" s="3" t="str">
        <f>VLOOKUP(B149,Product_Name!$A$2:$B$914,2,0)</f>
        <v>Keytronic 105-Key Spanish Keyboard</v>
      </c>
      <c r="D149" s="3">
        <f>VLOOKUP(A149,OrderProduct!A149:S2100,19,0)</f>
        <v>41636</v>
      </c>
      <c r="E149" s="3" t="e">
        <f>VLOOKUP(D149,Returned!$A$2:$B$1635,2,0)</f>
        <v>#N/A</v>
      </c>
    </row>
    <row r="150" hidden="1" spans="1:5">
      <c r="A150" s="3">
        <v>266</v>
      </c>
      <c r="B150" s="3">
        <f>VLOOKUP(A150,OrderProduct!A150:$R$1953,18,0)</f>
        <v>899</v>
      </c>
      <c r="C150" s="3" t="str">
        <f>VLOOKUP(B150,Product_Name!$A$2:$B$914,2,0)</f>
        <v>Xerox 214</v>
      </c>
      <c r="D150" s="3">
        <f>VLOOKUP(A150,OrderProduct!A150:S2101,19,0)</f>
        <v>41636</v>
      </c>
      <c r="E150" s="3" t="e">
        <f>VLOOKUP(D150,Returned!$A$2:$B$1635,2,0)</f>
        <v>#N/A</v>
      </c>
    </row>
    <row r="151" hidden="1" spans="1:5">
      <c r="A151" s="3">
        <v>266</v>
      </c>
      <c r="B151" s="3">
        <f>VLOOKUP(A151,OrderProduct!A151:$R$1953,18,0)</f>
        <v>768</v>
      </c>
      <c r="C151" s="3" t="str">
        <f>VLOOKUP(B151,Product_Name!$A$2:$B$914,2,0)</f>
        <v>Tennsco Commercial Shelving</v>
      </c>
      <c r="D151" s="3">
        <f>VLOOKUP(A151,OrderProduct!A151:S2102,19,0)</f>
        <v>41793</v>
      </c>
      <c r="E151" s="3" t="e">
        <f>VLOOKUP(D151,Returned!$A$2:$B$1635,2,0)</f>
        <v>#N/A</v>
      </c>
    </row>
    <row r="152" hidden="1" spans="1:5">
      <c r="A152" s="3">
        <v>268</v>
      </c>
      <c r="B152" s="3">
        <f>VLOOKUP(A152,OrderProduct!A152:$R$1953,18,0)</f>
        <v>717</v>
      </c>
      <c r="C152" s="3" t="str">
        <f>VLOOKUP(B152,Product_Name!$A$2:$B$914,2,0)</f>
        <v>Staples Brown Kraft Recycled Clasp Envelopes</v>
      </c>
      <c r="D152" s="3">
        <f>VLOOKUP(A152,OrderProduct!A152:S2103,19,0)</f>
        <v>42599</v>
      </c>
      <c r="E152" s="3" t="e">
        <f>VLOOKUP(D152,Returned!$A$2:$B$1635,2,0)</f>
        <v>#N/A</v>
      </c>
    </row>
    <row r="153" hidden="1" spans="1:5">
      <c r="A153" s="3">
        <v>268</v>
      </c>
      <c r="B153" s="3">
        <f>VLOOKUP(A153,OrderProduct!A153:$R$1953,18,0)</f>
        <v>294</v>
      </c>
      <c r="C153" s="3" t="str">
        <f>VLOOKUP(B153,Product_Name!$A$2:$B$914,2,0)</f>
        <v>Eldon Executive Woodline II Cherry Finish Desk Accessories</v>
      </c>
      <c r="D153" s="3">
        <f>VLOOKUP(A153,OrderProduct!A153:S2104,19,0)</f>
        <v>42852</v>
      </c>
      <c r="E153" s="3" t="e">
        <f>VLOOKUP(D153,Returned!$A$2:$B$1635,2,0)</f>
        <v>#N/A</v>
      </c>
    </row>
    <row r="154" hidden="1" spans="1:5">
      <c r="A154" s="3">
        <v>269</v>
      </c>
      <c r="B154" s="3">
        <f>VLOOKUP(A154,OrderProduct!A154:$R$1953,18,0)</f>
        <v>787</v>
      </c>
      <c r="C154" s="3" t="str">
        <f>VLOOKUP(B154,Product_Name!$A$2:$B$914,2,0)</f>
        <v>Tyvek ® Top-Opening Peel &amp; Seel ® Envelopes  Gray</v>
      </c>
      <c r="D154" s="3">
        <f>VLOOKUP(A154,OrderProduct!A154:S2105,19,0)</f>
        <v>42949</v>
      </c>
      <c r="E154" s="3" t="e">
        <f>VLOOKUP(D154,Returned!$A$2:$B$1635,2,0)</f>
        <v>#N/A</v>
      </c>
    </row>
    <row r="155" hidden="1" spans="1:5">
      <c r="A155" s="3">
        <v>269</v>
      </c>
      <c r="B155" s="3">
        <f>VLOOKUP(A155,OrderProduct!A155:$R$1953,18,0)</f>
        <v>761</v>
      </c>
      <c r="C155" s="3" t="str">
        <f>VLOOKUP(B155,Product_Name!$A$2:$B$914,2,0)</f>
        <v>Tenex Antistatic Computer Chair Mats</v>
      </c>
      <c r="D155" s="3">
        <f>VLOOKUP(A155,OrderProduct!A155:S2106,19,0)</f>
        <v>42949</v>
      </c>
      <c r="E155" s="3" t="e">
        <f>VLOOKUP(D155,Returned!$A$2:$B$1635,2,0)</f>
        <v>#N/A</v>
      </c>
    </row>
    <row r="156" hidden="1" spans="1:5">
      <c r="A156" s="3">
        <v>269</v>
      </c>
      <c r="B156" s="3">
        <f>VLOOKUP(A156,OrderProduct!A156:$R$1953,18,0)</f>
        <v>848</v>
      </c>
      <c r="C156" s="3" t="str">
        <f>VLOOKUP(B156,Product_Name!$A$2:$B$914,2,0)</f>
        <v>Xerox 1922</v>
      </c>
      <c r="D156" s="3">
        <f>VLOOKUP(A156,OrderProduct!A156:S2107,19,0)</f>
        <v>43079</v>
      </c>
      <c r="E156" s="3" t="e">
        <f>VLOOKUP(D156,Returned!$A$2:$B$1635,2,0)</f>
        <v>#N/A</v>
      </c>
    </row>
    <row r="157" hidden="1" spans="1:5">
      <c r="A157" s="3">
        <v>271</v>
      </c>
      <c r="B157" s="3">
        <f>VLOOKUP(A157,OrderProduct!A157:$R$1953,18,0)</f>
        <v>433</v>
      </c>
      <c r="C157" s="3" t="str">
        <f>VLOOKUP(B157,Product_Name!$A$2:$B$914,2,0)</f>
        <v>Hewlett-Packard Deskjet 940 REFURBISHED Color Inkjet Printer</v>
      </c>
      <c r="D157" s="3">
        <f>VLOOKUP(A157,OrderProduct!A157:S2108,19,0)</f>
        <v>44002</v>
      </c>
      <c r="E157" s="3" t="e">
        <f>VLOOKUP(D157,Returned!$A$2:$B$1635,2,0)</f>
        <v>#N/A</v>
      </c>
    </row>
    <row r="158" hidden="1" spans="1:5">
      <c r="A158" s="3">
        <v>272</v>
      </c>
      <c r="B158" s="3">
        <f>VLOOKUP(A158,OrderProduct!A158:$R$1953,18,0)</f>
        <v>717</v>
      </c>
      <c r="C158" s="3" t="str">
        <f>VLOOKUP(B158,Product_Name!$A$2:$B$914,2,0)</f>
        <v>Staples Brown Kraft Recycled Clasp Envelopes</v>
      </c>
      <c r="D158" s="3">
        <f>VLOOKUP(A158,OrderProduct!A158:S2109,19,0)</f>
        <v>44002</v>
      </c>
      <c r="E158" s="3" t="e">
        <f>VLOOKUP(D158,Returned!$A$2:$B$1635,2,0)</f>
        <v>#N/A</v>
      </c>
    </row>
    <row r="159" hidden="1" spans="1:5">
      <c r="A159" s="3">
        <v>272</v>
      </c>
      <c r="B159" s="3">
        <f>VLOOKUP(A159,OrderProduct!A159:$R$1953,18,0)</f>
        <v>294</v>
      </c>
      <c r="C159" s="3" t="str">
        <f>VLOOKUP(B159,Product_Name!$A$2:$B$914,2,0)</f>
        <v>Eldon Executive Woodline II Cherry Finish Desk Accessories</v>
      </c>
      <c r="D159" s="3">
        <f>VLOOKUP(A159,OrderProduct!A159:S2110,19,0)</f>
        <v>44231</v>
      </c>
      <c r="E159" s="3" t="e">
        <f>VLOOKUP(D159,Returned!$A$2:$B$1635,2,0)</f>
        <v>#N/A</v>
      </c>
    </row>
    <row r="160" hidden="1" spans="1:5">
      <c r="A160" s="3">
        <v>272</v>
      </c>
      <c r="B160" s="3">
        <f>VLOOKUP(A160,OrderProduct!A160:$R$1953,18,0)</f>
        <v>787</v>
      </c>
      <c r="C160" s="3" t="str">
        <f>VLOOKUP(B160,Product_Name!$A$2:$B$914,2,0)</f>
        <v>Tyvek ® Top-Opening Peel &amp; Seel ® Envelopes  Gray</v>
      </c>
      <c r="D160" s="3">
        <f>VLOOKUP(A160,OrderProduct!A160:S2111,19,0)</f>
        <v>44231</v>
      </c>
      <c r="E160" s="3" t="e">
        <f>VLOOKUP(D160,Returned!$A$2:$B$1635,2,0)</f>
        <v>#N/A</v>
      </c>
    </row>
    <row r="161" hidden="1" spans="1:5">
      <c r="A161" s="3">
        <v>272</v>
      </c>
      <c r="B161" s="3">
        <f>VLOOKUP(A161,OrderProduct!A161:$R$1953,18,0)</f>
        <v>848</v>
      </c>
      <c r="C161" s="3" t="str">
        <f>VLOOKUP(B161,Product_Name!$A$2:$B$914,2,0)</f>
        <v>Xerox 1922</v>
      </c>
      <c r="D161" s="3">
        <f>VLOOKUP(A161,OrderProduct!A161:S2112,19,0)</f>
        <v>44517</v>
      </c>
      <c r="E161" s="3" t="e">
        <f>VLOOKUP(D161,Returned!$A$2:$B$1635,2,0)</f>
        <v>#N/A</v>
      </c>
    </row>
    <row r="162" hidden="1" spans="1:5">
      <c r="A162" s="3">
        <v>275</v>
      </c>
      <c r="B162" s="3">
        <f>VLOOKUP(A162,OrderProduct!A162:$R$1953,18,0)</f>
        <v>655</v>
      </c>
      <c r="C162" s="3" t="str">
        <f>VLOOKUP(B162,Product_Name!$A$2:$B$914,2,0)</f>
        <v>Recycled Premium Regency Composition Covers</v>
      </c>
      <c r="D162" s="3">
        <f>VLOOKUP(A162,OrderProduct!A162:S2113,19,0)</f>
        <v>45380</v>
      </c>
      <c r="E162" s="3" t="e">
        <f>VLOOKUP(D162,Returned!$A$2:$B$1635,2,0)</f>
        <v>#N/A</v>
      </c>
    </row>
    <row r="163" hidden="1" spans="1:5">
      <c r="A163" s="3">
        <v>276</v>
      </c>
      <c r="B163" s="3">
        <f>VLOOKUP(A163,OrderProduct!A163:$R$1953,18,0)</f>
        <v>213</v>
      </c>
      <c r="C163" s="3" t="str">
        <f>VLOOKUP(B163,Product_Name!$A$2:$B$914,2,0)</f>
        <v>Brites Rubber Bands  1 1/2 oz. Box</v>
      </c>
      <c r="D163" s="3">
        <f>VLOOKUP(A163,OrderProduct!A163:S2114,19,0)</f>
        <v>45380</v>
      </c>
      <c r="E163" s="3" t="e">
        <f>VLOOKUP(D163,Returned!$A$2:$B$1635,2,0)</f>
        <v>#N/A</v>
      </c>
    </row>
    <row r="164" hidden="1" spans="1:5">
      <c r="A164" s="3">
        <v>282</v>
      </c>
      <c r="B164" s="3">
        <f>VLOOKUP(A164,OrderProduct!A164:$R$1953,18,0)</f>
        <v>69</v>
      </c>
      <c r="C164" s="3" t="str">
        <f>VLOOKUP(B164,Product_Name!$A$2:$B$914,2,0)</f>
        <v>Accessory36</v>
      </c>
      <c r="D164" s="3">
        <f>VLOOKUP(A164,OrderProduct!A164:S2115,19,0)</f>
        <v>45539</v>
      </c>
      <c r="E164" s="3" t="e">
        <f>VLOOKUP(D164,Returned!$A$2:$B$1635,2,0)</f>
        <v>#N/A</v>
      </c>
    </row>
    <row r="165" hidden="1" spans="1:5">
      <c r="A165" s="3">
        <v>283</v>
      </c>
      <c r="B165" s="3">
        <f>VLOOKUP(A165,OrderProduct!A165:$R$1953,18,0)</f>
        <v>581</v>
      </c>
      <c r="C165" s="3" t="str">
        <f>VLOOKUP(B165,Product_Name!$A$2:$B$914,2,0)</f>
        <v>Newell 323</v>
      </c>
      <c r="D165" s="3">
        <f>VLOOKUP(A165,OrderProduct!A165:S2116,19,0)</f>
        <v>45824</v>
      </c>
      <c r="E165" s="3" t="e">
        <f>VLOOKUP(D165,Returned!$A$2:$B$1635,2,0)</f>
        <v>#N/A</v>
      </c>
    </row>
    <row r="166" hidden="1" spans="1:5">
      <c r="A166" s="3">
        <v>286</v>
      </c>
      <c r="B166" s="3">
        <f>VLOOKUP(A166,OrderProduct!A166:$R$1953,18,0)</f>
        <v>87</v>
      </c>
      <c r="C166" s="3" t="str">
        <f>VLOOKUP(B166,Product_Name!$A$2:$B$914,2,0)</f>
        <v>ACCOHIDE® Binder by Acco</v>
      </c>
      <c r="D166" s="3">
        <f>VLOOKUP(A166,OrderProduct!A166:S2117,19,0)</f>
        <v>46436</v>
      </c>
      <c r="E166" s="3" t="e">
        <f>VLOOKUP(D166,Returned!$A$2:$B$1635,2,0)</f>
        <v>#N/A</v>
      </c>
    </row>
    <row r="167" hidden="1" spans="1:5">
      <c r="A167" s="3">
        <v>286</v>
      </c>
      <c r="B167" s="3">
        <f>VLOOKUP(A167,OrderProduct!A167:$R$1953,18,0)</f>
        <v>616</v>
      </c>
      <c r="C167" s="3" t="str">
        <f>VLOOKUP(B167,Product_Name!$A$2:$B$914,2,0)</f>
        <v>O'Sullivan Elevations Bookcase  Cherry Finish</v>
      </c>
      <c r="D167" s="3">
        <f>VLOOKUP(A167,OrderProduct!A167:S2118,19,0)</f>
        <v>46853</v>
      </c>
      <c r="E167" s="3" t="e">
        <f>VLOOKUP(D167,Returned!$A$2:$B$1635,2,0)</f>
        <v>#N/A</v>
      </c>
    </row>
    <row r="168" hidden="1" spans="1:5">
      <c r="A168" s="3">
        <v>288</v>
      </c>
      <c r="B168" s="3">
        <f>VLOOKUP(A168,OrderProduct!A168:$R$1953,18,0)</f>
        <v>555</v>
      </c>
      <c r="C168" s="3" t="str">
        <f>VLOOKUP(B168,Product_Name!$A$2:$B$914,2,0)</f>
        <v>Memorex 4.7GB DVD+RW  3/Pack</v>
      </c>
      <c r="D168" s="3">
        <f>VLOOKUP(A168,OrderProduct!A168:S2119,19,0)</f>
        <v>46884</v>
      </c>
      <c r="E168" s="3" t="e">
        <f>VLOOKUP(D168,Returned!$A$2:$B$1635,2,0)</f>
        <v>#N/A</v>
      </c>
    </row>
    <row r="169" hidden="1" spans="1:5">
      <c r="A169" s="3">
        <v>288</v>
      </c>
      <c r="B169" s="3">
        <f>VLOOKUP(A169,OrderProduct!A169:$R$1953,18,0)</f>
        <v>566</v>
      </c>
      <c r="C169" s="3" t="str">
        <f>VLOOKUP(B169,Product_Name!$A$2:$B$914,2,0)</f>
        <v>MicroTAC 650</v>
      </c>
      <c r="D169" s="3">
        <f>VLOOKUP(A169,OrderProduct!A169:S2120,19,0)</f>
        <v>46884</v>
      </c>
      <c r="E169" s="3" t="e">
        <f>VLOOKUP(D169,Returned!$A$2:$B$1635,2,0)</f>
        <v>#N/A</v>
      </c>
    </row>
    <row r="170" hidden="1" spans="1:5">
      <c r="A170" s="3">
        <v>290</v>
      </c>
      <c r="B170" s="3">
        <f>VLOOKUP(A170,OrderProduct!A170:$R$1953,18,0)</f>
        <v>501</v>
      </c>
      <c r="C170" s="3" t="str">
        <f>VLOOKUP(B170,Product_Name!$A$2:$B$914,2,0)</f>
        <v>Imation 3.5"  DISKETTE 44766 HGHLD3.52HD/FM  10/Pack</v>
      </c>
      <c r="D170" s="3">
        <f>VLOOKUP(A170,OrderProduct!A170:S2121,19,0)</f>
        <v>46884</v>
      </c>
      <c r="E170" s="3" t="e">
        <f>VLOOKUP(D170,Returned!$A$2:$B$1635,2,0)</f>
        <v>#N/A</v>
      </c>
    </row>
    <row r="171" hidden="1" spans="1:5">
      <c r="A171" s="3">
        <v>306</v>
      </c>
      <c r="B171" s="3">
        <f>VLOOKUP(A171,OrderProduct!A171:$R$1953,18,0)</f>
        <v>51</v>
      </c>
      <c r="C171" s="3" t="str">
        <f>VLOOKUP(B171,Product_Name!$A$2:$B$914,2,0)</f>
        <v>80 Minute Slim Jewel Case CD-R   10/Pack - Staples</v>
      </c>
      <c r="D171" s="3">
        <f>VLOOKUP(A171,OrderProduct!A171:S2122,19,0)</f>
        <v>47108</v>
      </c>
      <c r="E171" s="3" t="e">
        <f>VLOOKUP(D171,Returned!$A$2:$B$1635,2,0)</f>
        <v>#N/A</v>
      </c>
    </row>
    <row r="172" hidden="1" spans="1:5">
      <c r="A172" s="3">
        <v>306</v>
      </c>
      <c r="B172" s="3">
        <f>VLOOKUP(A172,OrderProduct!A172:$R$1953,18,0)</f>
        <v>67</v>
      </c>
      <c r="C172" s="3" t="str">
        <f>VLOOKUP(B172,Product_Name!$A$2:$B$914,2,0)</f>
        <v>Accessory34</v>
      </c>
      <c r="D172" s="3">
        <f>VLOOKUP(A172,OrderProduct!A172:S2123,19,0)</f>
        <v>47108</v>
      </c>
      <c r="E172" s="3" t="e">
        <f>VLOOKUP(D172,Returned!$A$2:$B$1635,2,0)</f>
        <v>#N/A</v>
      </c>
    </row>
    <row r="173" hidden="1" spans="1:5">
      <c r="A173" s="3">
        <v>308</v>
      </c>
      <c r="B173" s="3">
        <f>VLOOKUP(A173,OrderProduct!A173:$R$1953,18,0)</f>
        <v>51</v>
      </c>
      <c r="C173" s="3" t="str">
        <f>VLOOKUP(B173,Product_Name!$A$2:$B$914,2,0)</f>
        <v>80 Minute Slim Jewel Case CD-R   10/Pack - Staples</v>
      </c>
      <c r="D173" s="3">
        <f>VLOOKUP(A173,OrderProduct!A173:S2124,19,0)</f>
        <v>47108</v>
      </c>
      <c r="E173" s="3" t="e">
        <f>VLOOKUP(D173,Returned!$A$2:$B$1635,2,0)</f>
        <v>#N/A</v>
      </c>
    </row>
    <row r="174" hidden="1" spans="1:5">
      <c r="A174" s="3">
        <v>314</v>
      </c>
      <c r="B174" s="3">
        <f>VLOOKUP(A174,OrderProduct!A174:$R$1953,18,0)</f>
        <v>434</v>
      </c>
      <c r="C174" s="3" t="str">
        <f>VLOOKUP(B174,Product_Name!$A$2:$B$914,2,0)</f>
        <v>High Speed Automatic Electric Letter Opener</v>
      </c>
      <c r="D174" s="3">
        <f>VLOOKUP(A174,OrderProduct!A174:S2125,19,0)</f>
        <v>47108</v>
      </c>
      <c r="E174" s="3" t="e">
        <f>VLOOKUP(D174,Returned!$A$2:$B$1635,2,0)</f>
        <v>#N/A</v>
      </c>
    </row>
    <row r="175" hidden="1" spans="1:5">
      <c r="A175" s="3">
        <v>315</v>
      </c>
      <c r="B175" s="3">
        <f>VLOOKUP(A175,OrderProduct!A175:$R$1953,18,0)</f>
        <v>172</v>
      </c>
      <c r="C175" s="3" t="str">
        <f>VLOOKUP(B175,Product_Name!$A$2:$B$914,2,0)</f>
        <v>Belkin 105-Key Black Keyboard</v>
      </c>
      <c r="D175" s="3">
        <f>VLOOKUP(A175,OrderProduct!A175:S2126,19,0)</f>
        <v>47493</v>
      </c>
      <c r="E175" s="3" t="e">
        <f>VLOOKUP(D175,Returned!$A$2:$B$1635,2,0)</f>
        <v>#N/A</v>
      </c>
    </row>
    <row r="176" spans="1:5">
      <c r="A176" s="3">
        <v>317</v>
      </c>
      <c r="B176" s="3">
        <f>VLOOKUP(A176,OrderProduct!A176:$R$1953,18,0)</f>
        <v>312</v>
      </c>
      <c r="C176" s="3" t="str">
        <f>VLOOKUP(B176,Product_Name!$A$2:$B$914,2,0)</f>
        <v>Eldon® Expressions™ Wood Desk Accessories  Oak</v>
      </c>
      <c r="D176" s="3">
        <f>VLOOKUP(A176,OrderProduct!A176:S2127,19,0)</f>
        <v>47813</v>
      </c>
      <c r="E176" s="3" t="str">
        <f>VLOOKUP(D176,Returned!$A$2:$B$1635,2,0)</f>
        <v>Returned</v>
      </c>
    </row>
    <row r="177" hidden="1" spans="1:5">
      <c r="A177" s="3">
        <v>317</v>
      </c>
      <c r="B177" s="3">
        <f>VLOOKUP(A177,OrderProduct!A177:$R$1953,18,0)</f>
        <v>852</v>
      </c>
      <c r="C177" s="3" t="str">
        <f>VLOOKUP(B177,Product_Name!$A$2:$B$914,2,0)</f>
        <v>Xerox 193</v>
      </c>
      <c r="D177" s="3">
        <f>VLOOKUP(A177,OrderProduct!A177:S2128,19,0)</f>
        <v>48257</v>
      </c>
      <c r="E177" s="3" t="e">
        <f>VLOOKUP(D177,Returned!$A$2:$B$1635,2,0)</f>
        <v>#N/A</v>
      </c>
    </row>
    <row r="178" hidden="1" spans="1:5">
      <c r="A178" s="3">
        <v>317</v>
      </c>
      <c r="B178" s="3">
        <f>VLOOKUP(A178,OrderProduct!A178:$R$1953,18,0)</f>
        <v>264</v>
      </c>
      <c r="C178" s="3" t="str">
        <f>VLOOKUP(B178,Product_Name!$A$2:$B$914,2,0)</f>
        <v>Decoflex Hanging Personal Folder File  Blue</v>
      </c>
      <c r="D178" s="3">
        <f>VLOOKUP(A178,OrderProduct!A178:S2129,19,0)</f>
        <v>48483</v>
      </c>
      <c r="E178" s="3" t="e">
        <f>VLOOKUP(D178,Returned!$A$2:$B$1635,2,0)</f>
        <v>#N/A</v>
      </c>
    </row>
    <row r="179" hidden="1" spans="1:5">
      <c r="A179" s="3">
        <v>321</v>
      </c>
      <c r="B179" s="3">
        <f>VLOOKUP(A179,OrderProduct!A179:$R$1953,18,0)</f>
        <v>51</v>
      </c>
      <c r="C179" s="3" t="str">
        <f>VLOOKUP(B179,Product_Name!$A$2:$B$914,2,0)</f>
        <v>80 Minute Slim Jewel Case CD-R   10/Pack - Staples</v>
      </c>
      <c r="D179" s="3">
        <f>VLOOKUP(A179,OrderProduct!A179:S2130,19,0)</f>
        <v>48836</v>
      </c>
      <c r="E179" s="3" t="e">
        <f>VLOOKUP(D179,Returned!$A$2:$B$1635,2,0)</f>
        <v>#N/A</v>
      </c>
    </row>
    <row r="180" hidden="1" spans="1:5">
      <c r="A180" s="3">
        <v>326</v>
      </c>
      <c r="B180" s="3">
        <f>VLOOKUP(A180,OrderProduct!A180:$R$1953,18,0)</f>
        <v>181</v>
      </c>
      <c r="C180" s="3" t="str">
        <f>VLOOKUP(B180,Product_Name!$A$2:$B$914,2,0)</f>
        <v>Bell Sonecor JB700 Caller ID</v>
      </c>
      <c r="D180" s="3">
        <f>VLOOKUP(A180,OrderProduct!A180:S2131,19,0)</f>
        <v>49125</v>
      </c>
      <c r="E180" s="3" t="e">
        <f>VLOOKUP(D180,Returned!$A$2:$B$1635,2,0)</f>
        <v>#N/A</v>
      </c>
    </row>
    <row r="181" hidden="1" spans="1:5">
      <c r="A181" s="3">
        <v>329</v>
      </c>
      <c r="B181" s="3">
        <f>VLOOKUP(A181,OrderProduct!A181:$R$1953,18,0)</f>
        <v>448</v>
      </c>
      <c r="C181" s="3" t="str">
        <f>VLOOKUP(B181,Product_Name!$A$2:$B$914,2,0)</f>
        <v>Hon 94000 Series Round Tables</v>
      </c>
      <c r="D181" s="3">
        <f>VLOOKUP(A181,OrderProduct!A181:S2132,19,0)</f>
        <v>50656</v>
      </c>
      <c r="E181" s="3" t="e">
        <f>VLOOKUP(D181,Returned!$A$2:$B$1635,2,0)</f>
        <v>#N/A</v>
      </c>
    </row>
    <row r="182" hidden="1" spans="1:5">
      <c r="A182" s="3">
        <v>331</v>
      </c>
      <c r="B182" s="3">
        <f>VLOOKUP(A182,OrderProduct!A182:$R$1953,18,0)</f>
        <v>78</v>
      </c>
      <c r="C182" s="3" t="str">
        <f>VLOOKUP(B182,Product_Name!$A$2:$B$914,2,0)</f>
        <v>Acco Keyboard-In-A-Box®</v>
      </c>
      <c r="D182" s="3">
        <f>VLOOKUP(A182,OrderProduct!A182:S2133,19,0)</f>
        <v>50656</v>
      </c>
      <c r="E182" s="3" t="e">
        <f>VLOOKUP(D182,Returned!$A$2:$B$1635,2,0)</f>
        <v>#N/A</v>
      </c>
    </row>
    <row r="183" hidden="1" spans="1:5">
      <c r="A183" s="3">
        <v>335</v>
      </c>
      <c r="B183" s="3">
        <f>VLOOKUP(A183,OrderProduct!A183:$R$1953,18,0)</f>
        <v>669</v>
      </c>
      <c r="C183" s="3" t="str">
        <f>VLOOKUP(B183,Product_Name!$A$2:$B$914,2,0)</f>
        <v>SAFCO Arco Folding Chair</v>
      </c>
      <c r="D183" s="3">
        <f>VLOOKUP(A183,OrderProduct!A183:S2134,19,0)</f>
        <v>50917</v>
      </c>
      <c r="E183" s="3" t="e">
        <f>VLOOKUP(D183,Returned!$A$2:$B$1635,2,0)</f>
        <v>#N/A</v>
      </c>
    </row>
    <row r="184" hidden="1" spans="1:5">
      <c r="A184" s="3">
        <v>335</v>
      </c>
      <c r="B184" s="3">
        <f>VLOOKUP(A184,OrderProduct!A184:$R$1953,18,0)</f>
        <v>310</v>
      </c>
      <c r="C184" s="3" t="str">
        <f>VLOOKUP(B184,Product_Name!$A$2:$B$914,2,0)</f>
        <v>Eldon® 200 Class™ Desk Accessories  Burgundy</v>
      </c>
      <c r="D184" s="3">
        <f>VLOOKUP(A184,OrderProduct!A184:S2135,19,0)</f>
        <v>51072</v>
      </c>
      <c r="E184" s="3" t="e">
        <f>VLOOKUP(D184,Returned!$A$2:$B$1635,2,0)</f>
        <v>#N/A</v>
      </c>
    </row>
    <row r="185" hidden="1" spans="1:5">
      <c r="A185" s="3">
        <v>339</v>
      </c>
      <c r="B185" s="3">
        <f>VLOOKUP(A185,OrderProduct!A185:$R$1953,18,0)</f>
        <v>463</v>
      </c>
      <c r="C185" s="3" t="str">
        <f>VLOOKUP(B185,Product_Name!$A$2:$B$914,2,0)</f>
        <v>Hoover Commercial Soft Guard Upright Vacuum And Disposable Filtration Bags</v>
      </c>
      <c r="D185" s="3">
        <f>VLOOKUP(A185,OrderProduct!A185:S2136,19,0)</f>
        <v>53153</v>
      </c>
      <c r="E185" s="3" t="e">
        <f>VLOOKUP(D185,Returned!$A$2:$B$1635,2,0)</f>
        <v>#N/A</v>
      </c>
    </row>
    <row r="186" hidden="1" spans="1:5">
      <c r="A186" s="3">
        <v>339</v>
      </c>
      <c r="B186" s="3">
        <f>VLOOKUP(A186,OrderProduct!A186:$R$1953,18,0)</f>
        <v>548</v>
      </c>
      <c r="C186" s="3" t="str">
        <f>VLOOKUP(B186,Product_Name!$A$2:$B$914,2,0)</f>
        <v>Master Giant Foot® Doorstop  Safety Yellow</v>
      </c>
      <c r="D186" s="3">
        <f>VLOOKUP(A186,OrderProduct!A186:S2137,19,0)</f>
        <v>53410</v>
      </c>
      <c r="E186" s="3" t="e">
        <f>VLOOKUP(D186,Returned!$A$2:$B$1635,2,0)</f>
        <v>#N/A</v>
      </c>
    </row>
    <row r="187" hidden="1" spans="1:5">
      <c r="A187" s="3">
        <v>342</v>
      </c>
      <c r="B187" s="3">
        <f>VLOOKUP(A187,OrderProduct!A187:$R$1953,18,0)</f>
        <v>155</v>
      </c>
      <c r="C187" s="3" t="str">
        <f>VLOOKUP(B187,Product_Name!$A$2:$B$914,2,0)</f>
        <v>Avery Hi-Liter GlideStik Fluorescent Highlighter  Yellow Ink</v>
      </c>
      <c r="D187" s="3">
        <f>VLOOKUP(A187,OrderProduct!A187:S2138,19,0)</f>
        <v>53476</v>
      </c>
      <c r="E187" s="3" t="e">
        <f>VLOOKUP(D187,Returned!$A$2:$B$1635,2,0)</f>
        <v>#N/A</v>
      </c>
    </row>
    <row r="188" hidden="1" spans="1:5">
      <c r="A188" s="3">
        <v>343</v>
      </c>
      <c r="B188" s="3">
        <f>VLOOKUP(A188,OrderProduct!A188:$R$1953,18,0)</f>
        <v>112</v>
      </c>
      <c r="C188" s="3" t="str">
        <f>VLOOKUP(B188,Product_Name!$A$2:$B$914,2,0)</f>
        <v>Anderson Hickey Conga Table Tops &amp; Accessories</v>
      </c>
      <c r="D188" s="3">
        <f>VLOOKUP(A188,OrderProduct!A188:S2139,19,0)</f>
        <v>53476</v>
      </c>
      <c r="E188" s="3" t="e">
        <f>VLOOKUP(D188,Returned!$A$2:$B$1635,2,0)</f>
        <v>#N/A</v>
      </c>
    </row>
    <row r="189" hidden="1" spans="1:5">
      <c r="A189" s="3">
        <v>344</v>
      </c>
      <c r="B189" s="3">
        <f>VLOOKUP(A189,OrderProduct!A189:$R$1953,18,0)</f>
        <v>155</v>
      </c>
      <c r="C189" s="3" t="str">
        <f>VLOOKUP(B189,Product_Name!$A$2:$B$914,2,0)</f>
        <v>Avery Hi-Liter GlideStik Fluorescent Highlighter  Yellow Ink</v>
      </c>
      <c r="D189" s="3">
        <f>VLOOKUP(A189,OrderProduct!A189:S2140,19,0)</f>
        <v>53476</v>
      </c>
      <c r="E189" s="3" t="e">
        <f>VLOOKUP(D189,Returned!$A$2:$B$1635,2,0)</f>
        <v>#N/A</v>
      </c>
    </row>
    <row r="190" hidden="1" spans="1:5">
      <c r="A190" s="3">
        <v>349</v>
      </c>
      <c r="B190" s="3">
        <f>VLOOKUP(A190,OrderProduct!A190:$R$1953,18,0)</f>
        <v>93</v>
      </c>
      <c r="C190" s="3" t="str">
        <f>VLOOKUP(B190,Product_Name!$A$2:$B$914,2,0)</f>
        <v>Acme® Elite Stainless Steel Scissors</v>
      </c>
      <c r="D190" s="3">
        <f>VLOOKUP(A190,OrderProduct!A190:S2141,19,0)</f>
        <v>53476</v>
      </c>
      <c r="E190" s="3" t="e">
        <f>VLOOKUP(D190,Returned!$A$2:$B$1635,2,0)</f>
        <v>#N/A</v>
      </c>
    </row>
    <row r="191" hidden="1" spans="1:5">
      <c r="A191" s="3">
        <v>349</v>
      </c>
      <c r="B191" s="3">
        <f>VLOOKUP(A191,OrderProduct!A191:$R$1953,18,0)</f>
        <v>396</v>
      </c>
      <c r="C191" s="3" t="str">
        <f>VLOOKUP(B191,Product_Name!$A$2:$B$914,2,0)</f>
        <v>GE 48" Fluorescent Tube  Cool White Energy Saver  34 Watts  30/Box</v>
      </c>
      <c r="D191" s="3">
        <f>VLOOKUP(A191,OrderProduct!A191:S2142,19,0)</f>
        <v>53953</v>
      </c>
      <c r="E191" s="3" t="e">
        <f>VLOOKUP(D191,Returned!$A$2:$B$1635,2,0)</f>
        <v>#N/A</v>
      </c>
    </row>
    <row r="192" hidden="1" spans="1:5">
      <c r="A192" s="3">
        <v>351</v>
      </c>
      <c r="B192" s="3">
        <f>VLOOKUP(A192,OrderProduct!A192:$R$1953,18,0)</f>
        <v>93</v>
      </c>
      <c r="C192" s="3" t="str">
        <f>VLOOKUP(B192,Product_Name!$A$2:$B$914,2,0)</f>
        <v>Acme® Elite Stainless Steel Scissors</v>
      </c>
      <c r="D192" s="3">
        <f>VLOOKUP(A192,OrderProduct!A192:S2143,19,0)</f>
        <v>54369</v>
      </c>
      <c r="E192" s="3" t="e">
        <f>VLOOKUP(D192,Returned!$A$2:$B$1635,2,0)</f>
        <v>#N/A</v>
      </c>
    </row>
    <row r="193" hidden="1" spans="1:5">
      <c r="A193" s="3">
        <v>351</v>
      </c>
      <c r="B193" s="3">
        <f>VLOOKUP(A193,OrderProduct!A193:$R$1953,18,0)</f>
        <v>396</v>
      </c>
      <c r="C193" s="3" t="str">
        <f>VLOOKUP(B193,Product_Name!$A$2:$B$914,2,0)</f>
        <v>GE 48" Fluorescent Tube  Cool White Energy Saver  34 Watts  30/Box</v>
      </c>
      <c r="D193" s="3">
        <f>VLOOKUP(A193,OrderProduct!A193:S2144,19,0)</f>
        <v>54567</v>
      </c>
      <c r="E193" s="3" t="e">
        <f>VLOOKUP(D193,Returned!$A$2:$B$1635,2,0)</f>
        <v>#N/A</v>
      </c>
    </row>
    <row r="194" spans="1:5">
      <c r="A194" s="3">
        <v>353</v>
      </c>
      <c r="B194" s="3">
        <f>VLOOKUP(A194,OrderProduct!A194:$R$1953,18,0)</f>
        <v>549</v>
      </c>
      <c r="C194" s="3" t="str">
        <f>VLOOKUP(B194,Product_Name!$A$2:$B$914,2,0)</f>
        <v>Maxell 3.5" DS/HD IBM-Formatted Diskettes  10/Pack</v>
      </c>
      <c r="D194" s="3">
        <f>VLOOKUP(A194,OrderProduct!A194:S2145,19,0)</f>
        <v>54595</v>
      </c>
      <c r="E194" s="3" t="str">
        <f>VLOOKUP(D194,Returned!$A$2:$B$1635,2,0)</f>
        <v>Returned</v>
      </c>
    </row>
    <row r="195" hidden="1" spans="1:5">
      <c r="A195" s="3">
        <v>353</v>
      </c>
      <c r="B195" s="3">
        <f>VLOOKUP(A195,OrderProduct!A195:$R$1953,18,0)</f>
        <v>838</v>
      </c>
      <c r="C195" s="3" t="str">
        <f>VLOOKUP(B195,Product_Name!$A$2:$B$914,2,0)</f>
        <v>Xerox 1898</v>
      </c>
      <c r="D195" s="3">
        <f>VLOOKUP(A195,OrderProduct!A195:S2146,19,0)</f>
        <v>54949</v>
      </c>
      <c r="E195" s="3" t="e">
        <f>VLOOKUP(D195,Returned!$A$2:$B$1635,2,0)</f>
        <v>#N/A</v>
      </c>
    </row>
    <row r="196" hidden="1" spans="1:5">
      <c r="A196" s="3">
        <v>357</v>
      </c>
      <c r="B196" s="3">
        <f>VLOOKUP(A196,OrderProduct!A196:$R$1953,18,0)</f>
        <v>182</v>
      </c>
      <c r="C196" s="3" t="str">
        <f>VLOOKUP(B196,Product_Name!$A$2:$B$914,2,0)</f>
        <v>Bevis 36 x 72 Conference Tables</v>
      </c>
      <c r="D196" s="3">
        <f>VLOOKUP(A196,OrderProduct!A196:S2147,19,0)</f>
        <v>54949</v>
      </c>
      <c r="E196" s="3" t="e">
        <f>VLOOKUP(D196,Returned!$A$2:$B$1635,2,0)</f>
        <v>#N/A</v>
      </c>
    </row>
    <row r="197" hidden="1" spans="1:5">
      <c r="A197" s="3">
        <v>358</v>
      </c>
      <c r="B197" s="3">
        <f>VLOOKUP(A197,OrderProduct!A197:$R$1953,18,0)</f>
        <v>544</v>
      </c>
      <c r="C197" s="3" t="str">
        <f>VLOOKUP(B197,Product_Name!$A$2:$B$914,2,0)</f>
        <v>M70</v>
      </c>
      <c r="D197" s="3">
        <f>VLOOKUP(A197,OrderProduct!A197:S2148,19,0)</f>
        <v>55300</v>
      </c>
      <c r="E197" s="3" t="e">
        <f>VLOOKUP(D197,Returned!$A$2:$B$1635,2,0)</f>
        <v>#N/A</v>
      </c>
    </row>
    <row r="198" hidden="1" spans="1:5">
      <c r="A198" s="3">
        <v>366</v>
      </c>
      <c r="B198" s="3">
        <f>VLOOKUP(A198,OrderProduct!A198:$R$1953,18,0)</f>
        <v>683</v>
      </c>
      <c r="C198" s="3" t="str">
        <f>VLOOKUP(B198,Product_Name!$A$2:$B$914,2,0)</f>
        <v>Sanyo Counter Height Refrigerator with Crisper  3.6 Cubic Foot  Stainless Steel/Black</v>
      </c>
      <c r="D198" s="3">
        <f>VLOOKUP(A198,OrderProduct!A198:S2149,19,0)</f>
        <v>55300</v>
      </c>
      <c r="E198" s="3" t="e">
        <f>VLOOKUP(D198,Returned!$A$2:$B$1635,2,0)</f>
        <v>#N/A</v>
      </c>
    </row>
    <row r="199" hidden="1" spans="1:5">
      <c r="A199" s="3">
        <v>369</v>
      </c>
      <c r="B199" s="3">
        <f>VLOOKUP(A199,OrderProduct!A199:$R$1953,18,0)</f>
        <v>331</v>
      </c>
      <c r="C199" s="3" t="str">
        <f>VLOOKUP(B199,Product_Name!$A$2:$B$914,2,0)</f>
        <v>Executive Impressions 13" Clairmont Wall Clock</v>
      </c>
      <c r="D199" s="3">
        <f>VLOOKUP(A199,OrderProduct!A199:S2150,19,0)</f>
        <v>55300</v>
      </c>
      <c r="E199" s="3" t="e">
        <f>VLOOKUP(D199,Returned!$A$2:$B$1635,2,0)</f>
        <v>#N/A</v>
      </c>
    </row>
    <row r="200" hidden="1" spans="1:5">
      <c r="A200" s="3">
        <v>370</v>
      </c>
      <c r="B200" s="3">
        <f>VLOOKUP(A200,OrderProduct!A200:$R$1953,18,0)</f>
        <v>14</v>
      </c>
      <c r="C200" s="3" t="str">
        <f>VLOOKUP(B200,Product_Name!$A$2:$B$914,2,0)</f>
        <v>1726 Digital Answering Machine</v>
      </c>
      <c r="D200" s="3">
        <f>VLOOKUP(A200,OrderProduct!A200:S2151,19,0)</f>
        <v>55392</v>
      </c>
      <c r="E200" s="3" t="e">
        <f>VLOOKUP(D200,Returned!$A$2:$B$1635,2,0)</f>
        <v>#N/A</v>
      </c>
    </row>
    <row r="201" hidden="1" spans="1:5">
      <c r="A201" s="3">
        <v>371</v>
      </c>
      <c r="B201" s="3">
        <f>VLOOKUP(A201,OrderProduct!A201:$R$1953,18,0)</f>
        <v>31</v>
      </c>
      <c r="C201" s="3" t="str">
        <f>VLOOKUP(B201,Product_Name!$A$2:$B$914,2,0)</f>
        <v>3M Organizer Strips</v>
      </c>
      <c r="D201" s="3">
        <f>VLOOKUP(A201,OrderProduct!A201:S2152,19,0)</f>
        <v>55392</v>
      </c>
      <c r="E201" s="3" t="e">
        <f>VLOOKUP(D201,Returned!$A$2:$B$1635,2,0)</f>
        <v>#N/A</v>
      </c>
    </row>
    <row r="202" hidden="1" spans="1:5">
      <c r="A202" s="3">
        <v>373</v>
      </c>
      <c r="B202" s="3">
        <f>VLOOKUP(A202,OrderProduct!A202:$R$1953,18,0)</f>
        <v>618</v>
      </c>
      <c r="C202" s="3" t="str">
        <f>VLOOKUP(B202,Product_Name!$A$2:$B$914,2,0)</f>
        <v>O'Sullivan Living Dimensions 3-Shelf Bookcases</v>
      </c>
      <c r="D202" s="3">
        <f>VLOOKUP(A202,OrderProduct!A202:S2153,19,0)</f>
        <v>55713</v>
      </c>
      <c r="E202" s="3" t="e">
        <f>VLOOKUP(D202,Returned!$A$2:$B$1635,2,0)</f>
        <v>#N/A</v>
      </c>
    </row>
    <row r="203" spans="1:5">
      <c r="A203" s="3">
        <v>373</v>
      </c>
      <c r="B203" s="3">
        <f>VLOOKUP(A203,OrderProduct!A203:$R$1953,18,0)</f>
        <v>872</v>
      </c>
      <c r="C203" s="3" t="str">
        <f>VLOOKUP(B203,Product_Name!$A$2:$B$914,2,0)</f>
        <v>Xerox 1971</v>
      </c>
      <c r="D203" s="3">
        <f>VLOOKUP(A203,OrderProduct!A203:S2154,19,0)</f>
        <v>55874</v>
      </c>
      <c r="E203" s="3" t="str">
        <f>VLOOKUP(D203,Returned!$A$2:$B$1635,2,0)</f>
        <v>Returned</v>
      </c>
    </row>
    <row r="204" spans="1:5">
      <c r="A204" s="3">
        <v>373</v>
      </c>
      <c r="B204" s="3">
        <f>VLOOKUP(A204,OrderProduct!A204:$R$1953,18,0)</f>
        <v>72</v>
      </c>
      <c r="C204" s="17" t="s">
        <v>1052</v>
      </c>
      <c r="D204" s="3">
        <f>VLOOKUP(A204,OrderProduct!A204:S2155,19,0)</f>
        <v>55874</v>
      </c>
      <c r="E204" s="3" t="str">
        <f>VLOOKUP(D204,Returned!$A$2:$B$1635,2,0)</f>
        <v>Returned</v>
      </c>
    </row>
    <row r="205" spans="1:5">
      <c r="A205" s="3">
        <v>375</v>
      </c>
      <c r="B205" s="3">
        <f>VLOOKUP(A205,OrderProduct!A205:$R$1953,18,0)</f>
        <v>618</v>
      </c>
      <c r="C205" s="3" t="str">
        <f>VLOOKUP(B205,Product_Name!$A$2:$B$914,2,0)</f>
        <v>O'Sullivan Living Dimensions 3-Shelf Bookcases</v>
      </c>
      <c r="D205" s="3">
        <f>VLOOKUP(A205,OrderProduct!A205:S2156,19,0)</f>
        <v>55874</v>
      </c>
      <c r="E205" s="3" t="str">
        <f>VLOOKUP(D205,Returned!$A$2:$B$1635,2,0)</f>
        <v>Returned</v>
      </c>
    </row>
    <row r="206" spans="1:5">
      <c r="A206" s="3">
        <v>375</v>
      </c>
      <c r="B206" s="3">
        <f>VLOOKUP(A206,OrderProduct!A206:$R$1953,18,0)</f>
        <v>872</v>
      </c>
      <c r="C206" s="3" t="str">
        <f>VLOOKUP(B206,Product_Name!$A$2:$B$914,2,0)</f>
        <v>Xerox 1971</v>
      </c>
      <c r="D206" s="3">
        <f>VLOOKUP(A206,OrderProduct!A206:S2157,19,0)</f>
        <v>56452</v>
      </c>
      <c r="E206" s="3" t="str">
        <f>VLOOKUP(D206,Returned!$A$2:$B$1635,2,0)</f>
        <v>Returned</v>
      </c>
    </row>
    <row r="207" hidden="1" spans="1:5">
      <c r="A207" s="3">
        <v>377</v>
      </c>
      <c r="B207" s="3">
        <f>VLOOKUP(A207,OrderProduct!A207:$R$1953,18,0)</f>
        <v>30</v>
      </c>
      <c r="C207" s="3" t="str">
        <f>VLOOKUP(B207,Product_Name!$A$2:$B$914,2,0)</f>
        <v>3M Office Air Cleaner</v>
      </c>
      <c r="D207" s="3">
        <f>VLOOKUP(A207,OrderProduct!A207:S2158,19,0)</f>
        <v>56486</v>
      </c>
      <c r="E207" s="3" t="e">
        <f>VLOOKUP(D207,Returned!$A$2:$B$1635,2,0)</f>
        <v>#N/A</v>
      </c>
    </row>
    <row r="208" hidden="1" spans="1:5">
      <c r="A208" s="3">
        <v>381</v>
      </c>
      <c r="B208" s="3">
        <f>VLOOKUP(A208,OrderProduct!A208:$R$1953,18,0)</f>
        <v>272</v>
      </c>
      <c r="C208" s="3" t="str">
        <f>VLOOKUP(B208,Product_Name!$A$2:$B$914,2,0)</f>
        <v>Deluxe Rollaway Locking File with Drawer</v>
      </c>
      <c r="D208" s="3">
        <f>VLOOKUP(A208,OrderProduct!A208:S2159,19,0)</f>
        <v>57061</v>
      </c>
      <c r="E208" s="3" t="e">
        <f>VLOOKUP(D208,Returned!$A$2:$B$1635,2,0)</f>
        <v>#N/A</v>
      </c>
    </row>
    <row r="209" hidden="1" spans="1:5">
      <c r="A209" s="3">
        <v>383</v>
      </c>
      <c r="B209" s="3">
        <f>VLOOKUP(A209,OrderProduct!A209:$R$1953,18,0)</f>
        <v>646</v>
      </c>
      <c r="C209" s="3" t="str">
        <f>VLOOKUP(B209,Product_Name!$A$2:$B$914,2,0)</f>
        <v>Pressboard Data Binder  Crimson  12" X 8 1/2"</v>
      </c>
      <c r="D209" s="3">
        <f>VLOOKUP(A209,OrderProduct!A209:S2160,19,0)</f>
        <v>57794</v>
      </c>
      <c r="E209" s="3" t="e">
        <f>VLOOKUP(D209,Returned!$A$2:$B$1635,2,0)</f>
        <v>#N/A</v>
      </c>
    </row>
    <row r="210" hidden="1" spans="1:5">
      <c r="A210" s="3">
        <v>383</v>
      </c>
      <c r="B210" s="3">
        <f>VLOOKUP(A210,OrderProduct!A210:$R$1953,18,0)</f>
        <v>52</v>
      </c>
      <c r="C210" s="3">
        <f>VLOOKUP(B210,Product_Name!$A$2:$B$914,2,0)</f>
        <v>8860</v>
      </c>
      <c r="D210" s="3">
        <f>VLOOKUP(A210,OrderProduct!A210:S2161,19,0)</f>
        <v>58628</v>
      </c>
      <c r="E210" s="3" t="e">
        <f>VLOOKUP(D210,Returned!$A$2:$B$1635,2,0)</f>
        <v>#N/A</v>
      </c>
    </row>
    <row r="211" hidden="1" spans="1:5">
      <c r="A211" s="3">
        <v>387</v>
      </c>
      <c r="B211" s="3">
        <f>VLOOKUP(A211,OrderProduct!A211:$R$1953,18,0)</f>
        <v>377</v>
      </c>
      <c r="C211" s="3" t="str">
        <f>VLOOKUP(B211,Product_Name!$A$2:$B$914,2,0)</f>
        <v>GBC Instant Index™ System for Binding Systems</v>
      </c>
      <c r="D211" s="3">
        <f>VLOOKUP(A211,OrderProduct!A211:S2162,19,0)</f>
        <v>58914</v>
      </c>
      <c r="E211" s="3" t="e">
        <f>VLOOKUP(D211,Returned!$A$2:$B$1635,2,0)</f>
        <v>#N/A</v>
      </c>
    </row>
    <row r="212" hidden="1" spans="1:5">
      <c r="A212" s="3">
        <v>388</v>
      </c>
      <c r="B212" s="3">
        <f>VLOOKUP(A212,OrderProduct!A212:$R$1953,18,0)</f>
        <v>907</v>
      </c>
      <c r="C212" s="3" t="str">
        <f>VLOOKUP(B212,Product_Name!$A$2:$B$914,2,0)</f>
        <v>Xerox 4200 Series MultiUse Premium Copy Paper (20Lb. and 84 Bright)</v>
      </c>
      <c r="D212" s="3">
        <f>VLOOKUP(A212,OrderProduct!A212:S2163,19,0)</f>
        <v>59365</v>
      </c>
      <c r="E212" s="3" t="e">
        <f>VLOOKUP(D212,Returned!$A$2:$B$1635,2,0)</f>
        <v>#N/A</v>
      </c>
    </row>
    <row r="213" spans="1:5">
      <c r="A213" s="3">
        <v>388</v>
      </c>
      <c r="B213" s="3">
        <f>VLOOKUP(A213,OrderProduct!A213:$R$1953,18,0)</f>
        <v>748</v>
      </c>
      <c r="C213" s="3" t="str">
        <f>VLOOKUP(B213,Product_Name!$A$2:$B$914,2,0)</f>
        <v>T18</v>
      </c>
      <c r="D213" s="3">
        <f>VLOOKUP(A213,OrderProduct!A213:S2164,19,0)</f>
        <v>59937</v>
      </c>
      <c r="E213" s="3" t="str">
        <f>VLOOKUP(D213,Returned!$A$2:$B$1635,2,0)</f>
        <v>Returned</v>
      </c>
    </row>
    <row r="214" hidden="1" spans="1:5">
      <c r="A214" s="3">
        <v>389</v>
      </c>
      <c r="B214" s="3">
        <f>VLOOKUP(A214,OrderProduct!A214:$R$1953,18,0)</f>
        <v>604</v>
      </c>
      <c r="C214" s="3" t="str">
        <f>VLOOKUP(B214,Product_Name!$A$2:$B$914,2,0)</f>
        <v>Office Star - Mid Back Dual function Ergonomic High Back Chair with 2-Way Adjustable Arms</v>
      </c>
      <c r="D214" s="3">
        <f>VLOOKUP(A214,OrderProduct!A214:S2165,19,0)</f>
        <v>85826</v>
      </c>
      <c r="E214" s="3" t="e">
        <f>VLOOKUP(D214,Returned!$A$2:$B$1635,2,0)</f>
        <v>#N/A</v>
      </c>
    </row>
    <row r="215" hidden="1" spans="1:5">
      <c r="A215" s="3">
        <v>392</v>
      </c>
      <c r="B215" s="3">
        <f>VLOOKUP(A215,OrderProduct!A215:$R$1953,18,0)</f>
        <v>342</v>
      </c>
      <c r="C215" s="3" t="str">
        <f>VLOOKUP(B215,Product_Name!$A$2:$B$914,2,0)</f>
        <v>Fellowes EZ Multi-Media Keyboard</v>
      </c>
      <c r="D215" s="3">
        <f>VLOOKUP(A215,OrderProduct!A215:S2166,19,0)</f>
        <v>85827</v>
      </c>
      <c r="E215" s="3" t="e">
        <f>VLOOKUP(D215,Returned!$A$2:$B$1635,2,0)</f>
        <v>#N/A</v>
      </c>
    </row>
    <row r="216" hidden="1" spans="1:5">
      <c r="A216" s="3">
        <v>392</v>
      </c>
      <c r="B216" s="3">
        <f>VLOOKUP(A216,OrderProduct!A216:$R$1953,18,0)</f>
        <v>759</v>
      </c>
      <c r="C216" s="3" t="str">
        <f>VLOOKUP(B216,Product_Name!$A$2:$B$914,2,0)</f>
        <v>Telescoping Adjustable Floor Lamp</v>
      </c>
      <c r="D216" s="3">
        <f>VLOOKUP(A216,OrderProduct!A216:S2167,19,0)</f>
        <v>85828</v>
      </c>
      <c r="E216" s="3" t="e">
        <f>VLOOKUP(D216,Returned!$A$2:$B$1635,2,0)</f>
        <v>#N/A</v>
      </c>
    </row>
    <row r="217" hidden="1" spans="1:5">
      <c r="A217" s="3">
        <v>393</v>
      </c>
      <c r="B217" s="3">
        <f>VLOOKUP(A217,OrderProduct!A217:$R$1953,18,0)</f>
        <v>363</v>
      </c>
      <c r="C217" s="3" t="str">
        <f>VLOOKUP(B217,Product_Name!$A$2:$B$914,2,0)</f>
        <v>Filing/Storage Totes and Swivel Casters</v>
      </c>
      <c r="D217" s="3">
        <f>VLOOKUP(A217,OrderProduct!A217:S2168,19,0)</f>
        <v>85833</v>
      </c>
      <c r="E217" s="3" t="e">
        <f>VLOOKUP(D217,Returned!$A$2:$B$1635,2,0)</f>
        <v>#N/A</v>
      </c>
    </row>
    <row r="218" hidden="1" spans="1:5">
      <c r="A218" s="3">
        <v>395</v>
      </c>
      <c r="B218" s="3">
        <f>VLOOKUP(A218,OrderProduct!A218:$R$1953,18,0)</f>
        <v>537</v>
      </c>
      <c r="C218" s="3" t="str">
        <f>VLOOKUP(B218,Product_Name!$A$2:$B$914,2,0)</f>
        <v>Logitech Access Keyboard</v>
      </c>
      <c r="D218" s="3">
        <f>VLOOKUP(A218,OrderProduct!A218:S2169,19,0)</f>
        <v>85834</v>
      </c>
      <c r="E218" s="3" t="e">
        <f>VLOOKUP(D218,Returned!$A$2:$B$1635,2,0)</f>
        <v>#N/A</v>
      </c>
    </row>
    <row r="219" hidden="1" spans="1:5">
      <c r="A219" s="3">
        <v>395</v>
      </c>
      <c r="B219" s="3">
        <f>VLOOKUP(A219,OrderProduct!A219:$R$1953,18,0)</f>
        <v>851</v>
      </c>
      <c r="C219" s="3" t="str">
        <f>VLOOKUP(B219,Product_Name!$A$2:$B$914,2,0)</f>
        <v>Xerox 1929</v>
      </c>
      <c r="D219" s="3">
        <f>VLOOKUP(A219,OrderProduct!A219:S2170,19,0)</f>
        <v>85835</v>
      </c>
      <c r="E219" s="3" t="e">
        <f>VLOOKUP(D219,Returned!$A$2:$B$1635,2,0)</f>
        <v>#N/A</v>
      </c>
    </row>
    <row r="220" hidden="1" spans="1:5">
      <c r="A220" s="3">
        <v>397</v>
      </c>
      <c r="B220" s="3">
        <f>VLOOKUP(A220,OrderProduct!A220:$R$1953,18,0)</f>
        <v>524</v>
      </c>
      <c r="C220" s="3" t="str">
        <f>VLOOKUP(B220,Product_Name!$A$2:$B$914,2,0)</f>
        <v>Laminate Occasional Tables</v>
      </c>
      <c r="D220" s="3">
        <f>VLOOKUP(A220,OrderProduct!A220:S2171,19,0)</f>
        <v>85850</v>
      </c>
      <c r="E220" s="3" t="e">
        <f>VLOOKUP(D220,Returned!$A$2:$B$1635,2,0)</f>
        <v>#N/A</v>
      </c>
    </row>
    <row r="221" hidden="1" spans="1:5">
      <c r="A221" s="3">
        <v>398</v>
      </c>
      <c r="B221" s="3">
        <f>VLOOKUP(A221,OrderProduct!A221:$R$1953,18,0)</f>
        <v>472</v>
      </c>
      <c r="C221" s="3" t="str">
        <f>VLOOKUP(B221,Product_Name!$A$2:$B$914,2,0)</f>
        <v>Howard Miller 16" Diameter Gallery Wall Clock</v>
      </c>
      <c r="D221" s="3">
        <f>VLOOKUP(A221,OrderProduct!A221:S2172,19,0)</f>
        <v>85850</v>
      </c>
      <c r="E221" s="3" t="e">
        <f>VLOOKUP(D221,Returned!$A$2:$B$1635,2,0)</f>
        <v>#N/A</v>
      </c>
    </row>
    <row r="222" hidden="1" spans="1:5">
      <c r="A222" s="3">
        <v>406</v>
      </c>
      <c r="B222" s="3">
        <f>VLOOKUP(A222,OrderProduct!A222:$R$1953,18,0)</f>
        <v>657</v>
      </c>
      <c r="C222" s="3" t="str">
        <f>VLOOKUP(B222,Product_Name!$A$2:$B$914,2,0)</f>
        <v>Rediform S.O.S. Phone Message Books</v>
      </c>
      <c r="D222" s="3">
        <f>VLOOKUP(A222,OrderProduct!A222:S2173,19,0)</f>
        <v>85857</v>
      </c>
      <c r="E222" s="3" t="e">
        <f>VLOOKUP(D222,Returned!$A$2:$B$1635,2,0)</f>
        <v>#N/A</v>
      </c>
    </row>
    <row r="223" hidden="1" spans="1:5">
      <c r="A223" s="3">
        <v>408</v>
      </c>
      <c r="B223" s="3">
        <f>VLOOKUP(A223,OrderProduct!A223:$R$1953,18,0)</f>
        <v>191</v>
      </c>
      <c r="C223" s="3" t="str">
        <f>VLOOKUP(B223,Product_Name!$A$2:$B$914,2,0)</f>
        <v>Binding Machine Supplies</v>
      </c>
      <c r="D223" s="3">
        <f>VLOOKUP(A223,OrderProduct!A223:S2174,19,0)</f>
        <v>85858</v>
      </c>
      <c r="E223" s="3" t="e">
        <f>VLOOKUP(D223,Returned!$A$2:$B$1635,2,0)</f>
        <v>#N/A</v>
      </c>
    </row>
    <row r="224" hidden="1" spans="1:5">
      <c r="A224" s="3">
        <v>411</v>
      </c>
      <c r="B224" s="3">
        <f>VLOOKUP(A224,OrderProduct!A224:$R$1953,18,0)</f>
        <v>468</v>
      </c>
      <c r="C224" s="3" t="str">
        <f>VLOOKUP(B224,Product_Name!$A$2:$B$914,2,0)</f>
        <v>Hot File® 7-Pocket  Floor Stand</v>
      </c>
      <c r="D224" s="3">
        <f>VLOOKUP(A224,OrderProduct!A224:S2175,19,0)</f>
        <v>85865</v>
      </c>
      <c r="E224" s="3" t="e">
        <f>VLOOKUP(D224,Returned!$A$2:$B$1635,2,0)</f>
        <v>#N/A</v>
      </c>
    </row>
    <row r="225" hidden="1" spans="1:5">
      <c r="A225" s="3">
        <v>421</v>
      </c>
      <c r="B225" s="3">
        <f>VLOOKUP(A225,OrderProduct!A225:$R$1953,18,0)</f>
        <v>634</v>
      </c>
      <c r="C225" s="3" t="str">
        <f>VLOOKUP(B225,Product_Name!$A$2:$B$914,2,0)</f>
        <v>Polycom Soundstation EX Audio-Conferencing Telephone  Black</v>
      </c>
      <c r="D225" s="3">
        <f>VLOOKUP(A225,OrderProduct!A225:S2176,19,0)</f>
        <v>85866</v>
      </c>
      <c r="E225" s="3" t="e">
        <f>VLOOKUP(D225,Returned!$A$2:$B$1635,2,0)</f>
        <v>#N/A</v>
      </c>
    </row>
    <row r="226" hidden="1" spans="1:5">
      <c r="A226" s="3">
        <v>428</v>
      </c>
      <c r="B226" s="3">
        <f>VLOOKUP(A226,OrderProduct!A226:$R$1953,18,0)</f>
        <v>554</v>
      </c>
      <c r="C226" s="3" t="str">
        <f>VLOOKUP(B226,Product_Name!$A$2:$B$914,2,0)</f>
        <v>Memorex 4.7GB DVD+R  3/Pack</v>
      </c>
      <c r="D226" s="3">
        <f>VLOOKUP(A226,OrderProduct!A226:S2177,19,0)</f>
        <v>85866</v>
      </c>
      <c r="E226" s="3" t="e">
        <f>VLOOKUP(D226,Returned!$A$2:$B$1635,2,0)</f>
        <v>#N/A</v>
      </c>
    </row>
    <row r="227" hidden="1" spans="1:5">
      <c r="A227" s="3">
        <v>428</v>
      </c>
      <c r="B227" s="3">
        <f>VLOOKUP(A227,OrderProduct!A227:$R$1953,18,0)</f>
        <v>58</v>
      </c>
      <c r="C227" s="3" t="str">
        <f>VLOOKUP(B227,Product_Name!$A$2:$B$914,2,0)</f>
        <v>Accessory20</v>
      </c>
      <c r="D227" s="3">
        <f>VLOOKUP(A227,OrderProduct!A227:S2178,19,0)</f>
        <v>85867</v>
      </c>
      <c r="E227" s="3" t="e">
        <f>VLOOKUP(D227,Returned!$A$2:$B$1635,2,0)</f>
        <v>#N/A</v>
      </c>
    </row>
    <row r="228" hidden="1" spans="1:5">
      <c r="A228" s="3">
        <v>428</v>
      </c>
      <c r="B228" s="3">
        <f>VLOOKUP(A228,OrderProduct!A228:$R$1953,18,0)</f>
        <v>545</v>
      </c>
      <c r="C228" s="3" t="str">
        <f>VLOOKUP(B228,Product_Name!$A$2:$B$914,2,0)</f>
        <v>Manila Recycled Extra-Heavyweight Clasp Envelopes  6" x 9"</v>
      </c>
      <c r="D228" s="3">
        <f>VLOOKUP(A228,OrderProduct!A228:S2179,19,0)</f>
        <v>85868</v>
      </c>
      <c r="E228" s="3" t="e">
        <f>VLOOKUP(D228,Returned!$A$2:$B$1635,2,0)</f>
        <v>#N/A</v>
      </c>
    </row>
    <row r="229" hidden="1" spans="1:5">
      <c r="A229" s="3">
        <v>437</v>
      </c>
      <c r="B229" s="3">
        <f>VLOOKUP(A229,OrderProduct!A229:$R$1953,18,0)</f>
        <v>740</v>
      </c>
      <c r="C229" s="3" t="str">
        <f>VLOOKUP(B229,Product_Name!$A$2:$B$914,2,0)</f>
        <v>StarTAC ST7762</v>
      </c>
      <c r="D229" s="3">
        <f>VLOOKUP(A229,OrderProduct!A229:S2180,19,0)</f>
        <v>85880</v>
      </c>
      <c r="E229" s="3" t="e">
        <f>VLOOKUP(D229,Returned!$A$2:$B$1635,2,0)</f>
        <v>#N/A</v>
      </c>
    </row>
    <row r="230" hidden="1" spans="1:5">
      <c r="A230" s="3">
        <v>444</v>
      </c>
      <c r="B230" s="3">
        <f>VLOOKUP(A230,OrderProduct!A230:$R$1953,18,0)</f>
        <v>548</v>
      </c>
      <c r="C230" s="3" t="str">
        <f>VLOOKUP(B230,Product_Name!$A$2:$B$914,2,0)</f>
        <v>Master Giant Foot® Doorstop  Safety Yellow</v>
      </c>
      <c r="D230" s="3">
        <f>VLOOKUP(A230,OrderProduct!A230:S2181,19,0)</f>
        <v>85880</v>
      </c>
      <c r="E230" s="3" t="e">
        <f>VLOOKUP(D230,Returned!$A$2:$B$1635,2,0)</f>
        <v>#N/A</v>
      </c>
    </row>
    <row r="231" hidden="1" spans="1:5">
      <c r="A231" s="3">
        <v>445</v>
      </c>
      <c r="B231" s="3">
        <f>VLOOKUP(A231,OrderProduct!A231:$R$1953,18,0)</f>
        <v>13</v>
      </c>
      <c r="C231" s="3" t="str">
        <f>VLOOKUP(B231,Product_Name!$A$2:$B$914,2,0)</f>
        <v>14-7/8 x 11 Blue Bar Computer Printout Paper</v>
      </c>
      <c r="D231" s="3">
        <f>VLOOKUP(A231,OrderProduct!A231:S2182,19,0)</f>
        <v>85880</v>
      </c>
      <c r="E231" s="3" t="e">
        <f>VLOOKUP(D231,Returned!$A$2:$B$1635,2,0)</f>
        <v>#N/A</v>
      </c>
    </row>
    <row r="232" hidden="1" spans="1:5">
      <c r="A232" s="3">
        <v>445</v>
      </c>
      <c r="B232" s="3">
        <f>VLOOKUP(A232,OrderProduct!A232:$R$1953,18,0)</f>
        <v>618</v>
      </c>
      <c r="C232" s="3" t="str">
        <f>VLOOKUP(B232,Product_Name!$A$2:$B$914,2,0)</f>
        <v>O'Sullivan Living Dimensions 3-Shelf Bookcases</v>
      </c>
      <c r="D232" s="3">
        <f>VLOOKUP(A232,OrderProduct!A232:S2183,19,0)</f>
        <v>85880</v>
      </c>
      <c r="E232" s="3" t="e">
        <f>VLOOKUP(D232,Returned!$A$2:$B$1635,2,0)</f>
        <v>#N/A</v>
      </c>
    </row>
    <row r="233" hidden="1" spans="1:5">
      <c r="A233" s="3">
        <v>445</v>
      </c>
      <c r="B233" s="3">
        <f>VLOOKUP(A233,OrderProduct!A233:$R$1953,18,0)</f>
        <v>584</v>
      </c>
      <c r="C233" s="3" t="str">
        <f>VLOOKUP(B233,Product_Name!$A$2:$B$914,2,0)</f>
        <v>Newell 333</v>
      </c>
      <c r="D233" s="3">
        <f>VLOOKUP(A233,OrderProduct!A233:S2184,19,0)</f>
        <v>85893</v>
      </c>
      <c r="E233" s="3" t="e">
        <f>VLOOKUP(D233,Returned!$A$2:$B$1635,2,0)</f>
        <v>#N/A</v>
      </c>
    </row>
    <row r="234" hidden="1" spans="1:5">
      <c r="A234" s="3">
        <v>447</v>
      </c>
      <c r="B234" s="3">
        <f>VLOOKUP(A234,OrderProduct!A234:$R$1953,18,0)</f>
        <v>602</v>
      </c>
      <c r="C234" s="3" t="str">
        <f>VLOOKUP(B234,Product_Name!$A$2:$B$914,2,0)</f>
        <v>Office Star - Contemporary Task Swivel chair with 2-way adjustable arms  Plum</v>
      </c>
      <c r="D234" s="3">
        <f>VLOOKUP(A234,OrderProduct!A234:S2185,19,0)</f>
        <v>85894</v>
      </c>
      <c r="E234" s="3" t="e">
        <f>VLOOKUP(D234,Returned!$A$2:$B$1635,2,0)</f>
        <v>#N/A</v>
      </c>
    </row>
    <row r="235" hidden="1" spans="1:5">
      <c r="A235" s="3">
        <v>447</v>
      </c>
      <c r="B235" s="3">
        <f>VLOOKUP(A235,OrderProduct!A235:$R$1953,18,0)</f>
        <v>17</v>
      </c>
      <c r="C235" s="3" t="str">
        <f>VLOOKUP(B235,Product_Name!$A$2:$B$914,2,0)</f>
        <v>2160i</v>
      </c>
      <c r="D235" s="3">
        <f>VLOOKUP(A235,OrderProduct!A235:S2186,19,0)</f>
        <v>85895</v>
      </c>
      <c r="E235" s="3" t="e">
        <f>VLOOKUP(D235,Returned!$A$2:$B$1635,2,0)</f>
        <v>#N/A</v>
      </c>
    </row>
    <row r="236" hidden="1" spans="1:5">
      <c r="A236" s="3">
        <v>451</v>
      </c>
      <c r="B236" s="3">
        <f>VLOOKUP(A236,OrderProduct!A236:$R$1953,18,0)</f>
        <v>15</v>
      </c>
      <c r="C236" s="3" t="str">
        <f>VLOOKUP(B236,Product_Name!$A$2:$B$914,2,0)</f>
        <v>210 Trimline Phone  White</v>
      </c>
      <c r="D236" s="3">
        <f>VLOOKUP(A236,OrderProduct!A236:S2187,19,0)</f>
        <v>85896</v>
      </c>
      <c r="E236" s="3" t="e">
        <f>VLOOKUP(D236,Returned!$A$2:$B$1635,2,0)</f>
        <v>#N/A</v>
      </c>
    </row>
    <row r="237" hidden="1" spans="1:5">
      <c r="A237" s="3">
        <v>451</v>
      </c>
      <c r="B237" s="3">
        <f>VLOOKUP(A237,OrderProduct!A237:$R$1953,18,0)</f>
        <v>803</v>
      </c>
      <c r="C237" s="3" t="str">
        <f>VLOOKUP(B237,Product_Name!$A$2:$B$914,2,0)</f>
        <v>Vinyl Sectional Post Binders</v>
      </c>
      <c r="D237" s="3">
        <f>VLOOKUP(A237,OrderProduct!A237:S2188,19,0)</f>
        <v>85897</v>
      </c>
      <c r="E237" s="3" t="e">
        <f>VLOOKUP(D237,Returned!$A$2:$B$1635,2,0)</f>
        <v>#N/A</v>
      </c>
    </row>
    <row r="238" hidden="1" spans="1:5">
      <c r="A238" s="3">
        <v>451</v>
      </c>
      <c r="B238" s="3">
        <f>VLOOKUP(A238,OrderProduct!A238:$R$1953,18,0)</f>
        <v>377</v>
      </c>
      <c r="C238" s="3" t="str">
        <f>VLOOKUP(B238,Product_Name!$A$2:$B$914,2,0)</f>
        <v>GBC Instant Index™ System for Binding Systems</v>
      </c>
      <c r="D238" s="3">
        <f>VLOOKUP(A238,OrderProduct!A238:S2189,19,0)</f>
        <v>85898</v>
      </c>
      <c r="E238" s="3" t="e">
        <f>VLOOKUP(D238,Returned!$A$2:$B$1635,2,0)</f>
        <v>#N/A</v>
      </c>
    </row>
    <row r="239" hidden="1" spans="1:5">
      <c r="A239" s="3">
        <v>451</v>
      </c>
      <c r="B239" s="3">
        <f>VLOOKUP(A239,OrderProduct!A239:$R$1953,18,0)</f>
        <v>146</v>
      </c>
      <c r="C239" s="3" t="str">
        <f>VLOOKUP(B239,Product_Name!$A$2:$B$914,2,0)</f>
        <v>Avery 514</v>
      </c>
      <c r="D239" s="3">
        <f>VLOOKUP(A239,OrderProduct!A239:S2190,19,0)</f>
        <v>85914</v>
      </c>
      <c r="E239" s="3" t="e">
        <f>VLOOKUP(D239,Returned!$A$2:$B$1635,2,0)</f>
        <v>#N/A</v>
      </c>
    </row>
    <row r="240" hidden="1" spans="1:5">
      <c r="A240" s="3">
        <v>452</v>
      </c>
      <c r="B240" s="3">
        <f>VLOOKUP(A240,OrderProduct!A240:$R$1953,18,0)</f>
        <v>69</v>
      </c>
      <c r="C240" s="3" t="str">
        <f>VLOOKUP(B240,Product_Name!$A$2:$B$914,2,0)</f>
        <v>Accessory36</v>
      </c>
      <c r="D240" s="3">
        <f>VLOOKUP(A240,OrderProduct!A240:S2191,19,0)</f>
        <v>85914</v>
      </c>
      <c r="E240" s="3" t="e">
        <f>VLOOKUP(D240,Returned!$A$2:$B$1635,2,0)</f>
        <v>#N/A</v>
      </c>
    </row>
    <row r="241" hidden="1" spans="1:5">
      <c r="A241" s="3">
        <v>453</v>
      </c>
      <c r="B241" s="3">
        <f>VLOOKUP(A241,OrderProduct!A241:$R$1953,18,0)</f>
        <v>693</v>
      </c>
      <c r="C241" s="3" t="str">
        <f>VLOOKUP(B241,Product_Name!$A$2:$B$914,2,0)</f>
        <v>Seth Thomas 14" Putty-Colored Wall Clock</v>
      </c>
      <c r="D241" s="3">
        <f>VLOOKUP(A241,OrderProduct!A241:S2192,19,0)</f>
        <v>85914</v>
      </c>
      <c r="E241" s="3" t="e">
        <f>VLOOKUP(D241,Returned!$A$2:$B$1635,2,0)</f>
        <v>#N/A</v>
      </c>
    </row>
    <row r="242" hidden="1" spans="1:5">
      <c r="A242" s="3">
        <v>460</v>
      </c>
      <c r="B242" s="3">
        <f>VLOOKUP(A242,OrderProduct!A242:$R$1953,18,0)</f>
        <v>766</v>
      </c>
      <c r="C242" s="3" t="str">
        <f>VLOOKUP(B242,Product_Name!$A$2:$B$914,2,0)</f>
        <v>Tenex Personal Self-Stacking Standard File Box  Black/Gray</v>
      </c>
      <c r="D242" s="3">
        <f>VLOOKUP(A242,OrderProduct!A242:S2193,19,0)</f>
        <v>85915</v>
      </c>
      <c r="E242" s="3" t="e">
        <f>VLOOKUP(D242,Returned!$A$2:$B$1635,2,0)</f>
        <v>#N/A</v>
      </c>
    </row>
    <row r="243" hidden="1" spans="1:5">
      <c r="A243" s="3">
        <v>463</v>
      </c>
      <c r="B243" s="3">
        <f>VLOOKUP(A243,OrderProduct!A243:$R$1953,18,0)</f>
        <v>288</v>
      </c>
      <c r="C243" s="3" t="str">
        <f>VLOOKUP(B243,Product_Name!$A$2:$B$914,2,0)</f>
        <v>Economy Rollaway Files</v>
      </c>
      <c r="D243" s="3">
        <f>VLOOKUP(A243,OrderProduct!A243:S2194,19,0)</f>
        <v>85916</v>
      </c>
      <c r="E243" s="3" t="e">
        <f>VLOOKUP(D243,Returned!$A$2:$B$1635,2,0)</f>
        <v>#N/A</v>
      </c>
    </row>
    <row r="244" hidden="1" spans="1:5">
      <c r="A244" s="3">
        <v>466</v>
      </c>
      <c r="B244" s="3">
        <f>VLOOKUP(A244,OrderProduct!A244:$R$1953,18,0)</f>
        <v>623</v>
      </c>
      <c r="C244" s="3" t="str">
        <f>VLOOKUP(B244,Product_Name!$A$2:$B$914,2,0)</f>
        <v>Panasonic KX-P3200 Dot Matrix Printer</v>
      </c>
      <c r="D244" s="3">
        <f>VLOOKUP(A244,OrderProduct!A244:S2195,19,0)</f>
        <v>85928</v>
      </c>
      <c r="E244" s="3" t="e">
        <f>VLOOKUP(D244,Returned!$A$2:$B$1635,2,0)</f>
        <v>#N/A</v>
      </c>
    </row>
    <row r="245" hidden="1" spans="1:5">
      <c r="A245" s="3">
        <v>467</v>
      </c>
      <c r="B245" s="3">
        <f>VLOOKUP(A245,OrderProduct!A245:$R$1953,18,0)</f>
        <v>775</v>
      </c>
      <c r="C245" s="3" t="str">
        <f>VLOOKUP(B245,Product_Name!$A$2:$B$914,2,0)</f>
        <v>Tensor "Hersey Kiss" Styled Floor Lamp</v>
      </c>
      <c r="D245" s="3">
        <f>VLOOKUP(A245,OrderProduct!A245:S2196,19,0)</f>
        <v>85928</v>
      </c>
      <c r="E245" s="3" t="e">
        <f>VLOOKUP(D245,Returned!$A$2:$B$1635,2,0)</f>
        <v>#N/A</v>
      </c>
    </row>
    <row r="246" hidden="1" spans="1:5">
      <c r="A246" s="3">
        <v>468</v>
      </c>
      <c r="B246" s="3">
        <f>VLOOKUP(A246,OrderProduct!A246:$R$1953,18,0)</f>
        <v>438</v>
      </c>
      <c r="C246" s="3" t="str">
        <f>VLOOKUP(B246,Product_Name!$A$2:$B$914,2,0)</f>
        <v>Holmes Odor Grabber</v>
      </c>
      <c r="D246" s="3">
        <f>VLOOKUP(A246,OrderProduct!A246:S2197,19,0)</f>
        <v>85928</v>
      </c>
      <c r="E246" s="3" t="e">
        <f>VLOOKUP(D246,Returned!$A$2:$B$1635,2,0)</f>
        <v>#N/A</v>
      </c>
    </row>
    <row r="247" hidden="1" spans="1:5">
      <c r="A247" s="3">
        <v>469</v>
      </c>
      <c r="B247" s="3">
        <f>VLOOKUP(A247,OrderProduct!A247:$R$1953,18,0)</f>
        <v>300</v>
      </c>
      <c r="C247" s="3" t="str">
        <f>VLOOKUP(B247,Product_Name!$A$2:$B$914,2,0)</f>
        <v>Eldon Image Series Black Desk Accessories</v>
      </c>
      <c r="D247" s="3">
        <f>VLOOKUP(A247,OrderProduct!A247:S2198,19,0)</f>
        <v>85929</v>
      </c>
      <c r="E247" s="3" t="e">
        <f>VLOOKUP(D247,Returned!$A$2:$B$1635,2,0)</f>
        <v>#N/A</v>
      </c>
    </row>
    <row r="248" hidden="1" spans="1:5">
      <c r="A248" s="3">
        <v>470</v>
      </c>
      <c r="B248" s="3">
        <f>VLOOKUP(A248,OrderProduct!A248:$R$1953,18,0)</f>
        <v>826</v>
      </c>
      <c r="C248" s="3" t="str">
        <f>VLOOKUP(B248,Product_Name!$A$2:$B$914,2,0)</f>
        <v>Xerox 188</v>
      </c>
      <c r="D248" s="3">
        <f>VLOOKUP(A248,OrderProduct!A248:S2199,19,0)</f>
        <v>85938</v>
      </c>
      <c r="E248" s="3" t="e">
        <f>VLOOKUP(D248,Returned!$A$2:$B$1635,2,0)</f>
        <v>#N/A</v>
      </c>
    </row>
    <row r="249" hidden="1" spans="1:5">
      <c r="A249" s="3">
        <v>471</v>
      </c>
      <c r="B249" s="3">
        <f>VLOOKUP(A249,OrderProduct!A249:$R$1953,18,0)</f>
        <v>568</v>
      </c>
      <c r="C249" s="3" t="str">
        <f>VLOOKUP(B249,Product_Name!$A$2:$B$914,2,0)</f>
        <v>Motorola SB4200 Cable Modem</v>
      </c>
      <c r="D249" s="3">
        <f>VLOOKUP(A249,OrderProduct!A249:S2200,19,0)</f>
        <v>85939</v>
      </c>
      <c r="E249" s="3" t="e">
        <f>VLOOKUP(D249,Returned!$A$2:$B$1635,2,0)</f>
        <v>#N/A</v>
      </c>
    </row>
    <row r="250" hidden="1" spans="1:5">
      <c r="A250" s="3">
        <v>472</v>
      </c>
      <c r="B250" s="3">
        <f>VLOOKUP(A250,OrderProduct!A250:$R$1953,18,0)</f>
        <v>568</v>
      </c>
      <c r="C250" s="3" t="str">
        <f>VLOOKUP(B250,Product_Name!$A$2:$B$914,2,0)</f>
        <v>Motorola SB4200 Cable Modem</v>
      </c>
      <c r="D250" s="3">
        <f>VLOOKUP(A250,OrderProduct!A250:S2201,19,0)</f>
        <v>85940</v>
      </c>
      <c r="E250" s="3" t="e">
        <f>VLOOKUP(D250,Returned!$A$2:$B$1635,2,0)</f>
        <v>#N/A</v>
      </c>
    </row>
    <row r="251" hidden="1" spans="1:5">
      <c r="A251" s="3">
        <v>483</v>
      </c>
      <c r="B251" s="3">
        <f>VLOOKUP(A251,OrderProduct!A251:$R$1953,18,0)</f>
        <v>715</v>
      </c>
      <c r="C251" s="3" t="str">
        <f>VLOOKUP(B251,Product_Name!$A$2:$B$914,2,0)</f>
        <v>Staples 6 Outlet Surge</v>
      </c>
      <c r="D251" s="3">
        <f>VLOOKUP(A251,OrderProduct!A251:S2202,19,0)</f>
        <v>85947</v>
      </c>
      <c r="E251" s="3" t="e">
        <f>VLOOKUP(D251,Returned!$A$2:$B$1635,2,0)</f>
        <v>#N/A</v>
      </c>
    </row>
    <row r="252" hidden="1" spans="1:5">
      <c r="A252" s="3">
        <v>483</v>
      </c>
      <c r="B252" s="3">
        <f>VLOOKUP(A252,OrderProduct!A252:$R$1953,18,0)</f>
        <v>237</v>
      </c>
      <c r="C252" s="3" t="str">
        <f>VLOOKUP(B252,Product_Name!$A$2:$B$914,2,0)</f>
        <v>Cardinal Poly Pocket Divider Pockets for Ring Binders</v>
      </c>
      <c r="D252" s="3">
        <f>VLOOKUP(A252,OrderProduct!A252:S2203,19,0)</f>
        <v>85948</v>
      </c>
      <c r="E252" s="3" t="e">
        <f>VLOOKUP(D252,Returned!$A$2:$B$1635,2,0)</f>
        <v>#N/A</v>
      </c>
    </row>
    <row r="253" hidden="1" spans="1:5">
      <c r="A253" s="3">
        <v>483</v>
      </c>
      <c r="B253" s="3">
        <f>VLOOKUP(A253,OrderProduct!A253:$R$1953,18,0)</f>
        <v>231</v>
      </c>
      <c r="C253" s="3" t="str">
        <f>VLOOKUP(B253,Product_Name!$A$2:$B$914,2,0)</f>
        <v>Canon PC1060 Personal Laser Copier</v>
      </c>
      <c r="D253" s="3">
        <f>VLOOKUP(A253,OrderProduct!A253:S2204,19,0)</f>
        <v>85949</v>
      </c>
      <c r="E253" s="3" t="e">
        <f>VLOOKUP(D253,Returned!$A$2:$B$1635,2,0)</f>
        <v>#N/A</v>
      </c>
    </row>
    <row r="254" hidden="1" spans="1:5">
      <c r="A254" s="3">
        <v>485</v>
      </c>
      <c r="B254" s="3">
        <f>VLOOKUP(A254,OrderProduct!A254:$R$1953,18,0)</f>
        <v>132</v>
      </c>
      <c r="C254" s="3" t="str">
        <f>VLOOKUP(B254,Product_Name!$A$2:$B$914,2,0)</f>
        <v>Avery 49</v>
      </c>
      <c r="D254" s="3">
        <f>VLOOKUP(A254,OrderProduct!A254:S2205,19,0)</f>
        <v>85950</v>
      </c>
      <c r="E254" s="3" t="e">
        <f>VLOOKUP(D254,Returned!$A$2:$B$1635,2,0)</f>
        <v>#N/A</v>
      </c>
    </row>
    <row r="255" hidden="1" spans="1:5">
      <c r="A255" s="3">
        <v>487</v>
      </c>
      <c r="B255" s="3">
        <f>VLOOKUP(A255,OrderProduct!A255:$R$1953,18,0)</f>
        <v>237</v>
      </c>
      <c r="C255" s="3" t="str">
        <f>VLOOKUP(B255,Product_Name!$A$2:$B$914,2,0)</f>
        <v>Cardinal Poly Pocket Divider Pockets for Ring Binders</v>
      </c>
      <c r="D255" s="3">
        <f>VLOOKUP(A255,OrderProduct!A255:S2206,19,0)</f>
        <v>85964</v>
      </c>
      <c r="E255" s="3" t="e">
        <f>VLOOKUP(D255,Returned!$A$2:$B$1635,2,0)</f>
        <v>#N/A</v>
      </c>
    </row>
    <row r="256" hidden="1" spans="1:5">
      <c r="A256" s="3">
        <v>488</v>
      </c>
      <c r="B256" s="3">
        <f>VLOOKUP(A256,OrderProduct!A256:$R$1953,18,0)</f>
        <v>855</v>
      </c>
      <c r="C256" s="3" t="str">
        <f>VLOOKUP(B256,Product_Name!$A$2:$B$914,2,0)</f>
        <v>Xerox 1933</v>
      </c>
      <c r="D256" s="3">
        <f>VLOOKUP(A256,OrderProduct!A256:S2207,19,0)</f>
        <v>85964</v>
      </c>
      <c r="E256" s="3" t="e">
        <f>VLOOKUP(D256,Returned!$A$2:$B$1635,2,0)</f>
        <v>#N/A</v>
      </c>
    </row>
    <row r="257" hidden="1" spans="1:5">
      <c r="A257" s="3">
        <v>489</v>
      </c>
      <c r="B257" s="3">
        <f>VLOOKUP(A257,OrderProduct!A257:$R$1953,18,0)</f>
        <v>61</v>
      </c>
      <c r="C257" s="3" t="str">
        <f>VLOOKUP(B257,Product_Name!$A$2:$B$914,2,0)</f>
        <v>Accessory25</v>
      </c>
      <c r="D257" s="3">
        <f>VLOOKUP(A257,OrderProduct!A257:S2208,19,0)</f>
        <v>85965</v>
      </c>
      <c r="E257" s="3" t="e">
        <f>VLOOKUP(D257,Returned!$A$2:$B$1635,2,0)</f>
        <v>#N/A</v>
      </c>
    </row>
    <row r="258" hidden="1" spans="1:5">
      <c r="A258" s="3">
        <v>491</v>
      </c>
      <c r="B258" s="3">
        <f>VLOOKUP(A258,OrderProduct!A258:$R$1953,18,0)</f>
        <v>592</v>
      </c>
      <c r="C258" s="3" t="str">
        <f>VLOOKUP(B258,Product_Name!$A$2:$B$914,2,0)</f>
        <v>Newell 343</v>
      </c>
      <c r="D258" s="3">
        <f>VLOOKUP(A258,OrderProduct!A258:S2209,19,0)</f>
        <v>85966</v>
      </c>
      <c r="E258" s="3" t="e">
        <f>VLOOKUP(D258,Returned!$A$2:$B$1635,2,0)</f>
        <v>#N/A</v>
      </c>
    </row>
    <row r="259" hidden="1" spans="1:5">
      <c r="A259" s="3">
        <v>491</v>
      </c>
      <c r="B259" s="3">
        <f>VLOOKUP(A259,OrderProduct!A259:$R$1953,18,0)</f>
        <v>837</v>
      </c>
      <c r="C259" s="3" t="str">
        <f>VLOOKUP(B259,Product_Name!$A$2:$B$914,2,0)</f>
        <v>Xerox 1897</v>
      </c>
      <c r="D259" s="3">
        <f>VLOOKUP(A259,OrderProduct!A259:S2210,19,0)</f>
        <v>85966</v>
      </c>
      <c r="E259" s="3" t="e">
        <f>VLOOKUP(D259,Returned!$A$2:$B$1635,2,0)</f>
        <v>#N/A</v>
      </c>
    </row>
    <row r="260" hidden="1" spans="1:5">
      <c r="A260" s="3">
        <v>491</v>
      </c>
      <c r="B260" s="3">
        <f>VLOOKUP(A260,OrderProduct!A260:$R$1953,18,0)</f>
        <v>611</v>
      </c>
      <c r="C260" s="3" t="str">
        <f>VLOOKUP(B260,Product_Name!$A$2:$B$914,2,0)</f>
        <v>Okidata ML395C Color Dot Matrix Printer</v>
      </c>
      <c r="D260" s="3">
        <f>VLOOKUP(A260,OrderProduct!A260:S2211,19,0)</f>
        <v>85966</v>
      </c>
      <c r="E260" s="3" t="e">
        <f>VLOOKUP(D260,Returned!$A$2:$B$1635,2,0)</f>
        <v>#N/A</v>
      </c>
    </row>
    <row r="261" hidden="1" spans="1:5">
      <c r="A261" s="3">
        <v>491</v>
      </c>
      <c r="B261" s="3">
        <f>VLOOKUP(A261,OrderProduct!A261:$R$1953,18,0)</f>
        <v>706</v>
      </c>
      <c r="C261" s="3" t="str">
        <f>VLOOKUP(B261,Product_Name!$A$2:$B$914,2,0)</f>
        <v>Southworth 25% Cotton Linen-Finish Paper &amp; Envelopes</v>
      </c>
      <c r="D261" s="3">
        <f>VLOOKUP(A261,OrderProduct!A261:S2212,19,0)</f>
        <v>85966</v>
      </c>
      <c r="E261" s="3" t="e">
        <f>VLOOKUP(D261,Returned!$A$2:$B$1635,2,0)</f>
        <v>#N/A</v>
      </c>
    </row>
    <row r="262" hidden="1" spans="1:5">
      <c r="A262" s="3">
        <v>493</v>
      </c>
      <c r="B262" s="3">
        <f>VLOOKUP(A262,OrderProduct!A262:$R$1953,18,0)</f>
        <v>895</v>
      </c>
      <c r="C262" s="3" t="str">
        <f>VLOOKUP(B262,Product_Name!$A$2:$B$914,2,0)</f>
        <v>Xerox 21</v>
      </c>
      <c r="D262" s="3">
        <f>VLOOKUP(A262,OrderProduct!A262:S2213,19,0)</f>
        <v>85979</v>
      </c>
      <c r="E262" s="3" t="e">
        <f>VLOOKUP(D262,Returned!$A$2:$B$1635,2,0)</f>
        <v>#N/A</v>
      </c>
    </row>
    <row r="263" hidden="1" spans="1:5">
      <c r="A263" s="3">
        <v>493</v>
      </c>
      <c r="B263" s="3">
        <f>VLOOKUP(A263,OrderProduct!A263:$R$1953,18,0)</f>
        <v>109</v>
      </c>
      <c r="C263" s="3" t="str">
        <f>VLOOKUP(B263,Product_Name!$A$2:$B$914,2,0)</f>
        <v>Advantus Rolling Storage Box</v>
      </c>
      <c r="D263" s="3">
        <f>VLOOKUP(A263,OrderProduct!A263:S2214,19,0)</f>
        <v>85980</v>
      </c>
      <c r="E263" s="3" t="e">
        <f>VLOOKUP(D263,Returned!$A$2:$B$1635,2,0)</f>
        <v>#N/A</v>
      </c>
    </row>
    <row r="264" hidden="1" spans="1:5">
      <c r="A264" s="3">
        <v>494</v>
      </c>
      <c r="B264" s="3">
        <f>VLOOKUP(A264,OrderProduct!A264:$R$1953,18,0)</f>
        <v>495</v>
      </c>
      <c r="C264" s="3" t="str">
        <f>VLOOKUP(B264,Product_Name!$A$2:$B$914,2,0)</f>
        <v>Imation 3.5 IBM Formatted Diskettes  10/Box</v>
      </c>
      <c r="D264" s="3">
        <f>VLOOKUP(A264,OrderProduct!A264:S2215,19,0)</f>
        <v>85981</v>
      </c>
      <c r="E264" s="3" t="e">
        <f>VLOOKUP(D264,Returned!$A$2:$B$1635,2,0)</f>
        <v>#N/A</v>
      </c>
    </row>
    <row r="265" hidden="1" spans="1:5">
      <c r="A265" s="3">
        <v>494</v>
      </c>
      <c r="B265" s="3">
        <f>VLOOKUP(A265,OrderProduct!A265:$R$1953,18,0)</f>
        <v>592</v>
      </c>
      <c r="C265" s="3" t="str">
        <f>VLOOKUP(B265,Product_Name!$A$2:$B$914,2,0)</f>
        <v>Newell 343</v>
      </c>
      <c r="D265" s="3">
        <f>VLOOKUP(A265,OrderProduct!A265:S2216,19,0)</f>
        <v>85981</v>
      </c>
      <c r="E265" s="3" t="e">
        <f>VLOOKUP(D265,Returned!$A$2:$B$1635,2,0)</f>
        <v>#N/A</v>
      </c>
    </row>
    <row r="266" hidden="1" spans="1:5">
      <c r="A266" s="3">
        <v>494</v>
      </c>
      <c r="B266" s="3">
        <f>VLOOKUP(A266,OrderProduct!A266:$R$1953,18,0)</f>
        <v>837</v>
      </c>
      <c r="C266" s="3" t="str">
        <f>VLOOKUP(B266,Product_Name!$A$2:$B$914,2,0)</f>
        <v>Xerox 1897</v>
      </c>
      <c r="D266" s="3">
        <f>VLOOKUP(A266,OrderProduct!A266:S2217,19,0)</f>
        <v>85990</v>
      </c>
      <c r="E266" s="3" t="e">
        <f>VLOOKUP(D266,Returned!$A$2:$B$1635,2,0)</f>
        <v>#N/A</v>
      </c>
    </row>
    <row r="267" hidden="1" spans="1:5">
      <c r="A267" s="3">
        <v>494</v>
      </c>
      <c r="B267" s="3">
        <f>VLOOKUP(A267,OrderProduct!A267:$R$1953,18,0)</f>
        <v>611</v>
      </c>
      <c r="C267" s="3" t="str">
        <f>VLOOKUP(B267,Product_Name!$A$2:$B$914,2,0)</f>
        <v>Okidata ML395C Color Dot Matrix Printer</v>
      </c>
      <c r="D267" s="3">
        <f>VLOOKUP(A267,OrderProduct!A267:S2218,19,0)</f>
        <v>85991</v>
      </c>
      <c r="E267" s="3" t="e">
        <f>VLOOKUP(D267,Returned!$A$2:$B$1635,2,0)</f>
        <v>#N/A</v>
      </c>
    </row>
    <row r="268" hidden="1" spans="1:5">
      <c r="A268" s="3">
        <v>494</v>
      </c>
      <c r="B268" s="3">
        <f>VLOOKUP(A268,OrderProduct!A268:$R$1953,18,0)</f>
        <v>706</v>
      </c>
      <c r="C268" s="3" t="str">
        <f>VLOOKUP(B268,Product_Name!$A$2:$B$914,2,0)</f>
        <v>Southworth 25% Cotton Linen-Finish Paper &amp; Envelopes</v>
      </c>
      <c r="D268" s="3">
        <f>VLOOKUP(A268,OrderProduct!A268:S2219,19,0)</f>
        <v>85991</v>
      </c>
      <c r="E268" s="3" t="e">
        <f>VLOOKUP(D268,Returned!$A$2:$B$1635,2,0)</f>
        <v>#N/A</v>
      </c>
    </row>
    <row r="269" hidden="1" spans="1:5">
      <c r="A269" s="3">
        <v>497</v>
      </c>
      <c r="B269" s="3">
        <f>VLOOKUP(A269,OrderProduct!A269:$R$1953,18,0)</f>
        <v>101</v>
      </c>
      <c r="C269" s="3" t="str">
        <f>VLOOKUP(B269,Product_Name!$A$2:$B$914,2,0)</f>
        <v>Adesso Programmable 142-Key Keyboard</v>
      </c>
      <c r="D269" s="3">
        <f>VLOOKUP(A269,OrderProduct!A269:S2220,19,0)</f>
        <v>86002</v>
      </c>
      <c r="E269" s="3" t="e">
        <f>VLOOKUP(D269,Returned!$A$2:$B$1635,2,0)</f>
        <v>#N/A</v>
      </c>
    </row>
    <row r="270" hidden="1" spans="1:5">
      <c r="A270" s="3">
        <v>507</v>
      </c>
      <c r="B270" s="3">
        <f>VLOOKUP(A270,OrderProduct!A270:$R$1953,18,0)</f>
        <v>843</v>
      </c>
      <c r="C270" s="3" t="str">
        <f>VLOOKUP(B270,Product_Name!$A$2:$B$914,2,0)</f>
        <v>Xerox 1908</v>
      </c>
      <c r="D270" s="3">
        <f>VLOOKUP(A270,OrderProduct!A270:S2221,19,0)</f>
        <v>86003</v>
      </c>
      <c r="E270" s="3" t="e">
        <f>VLOOKUP(D270,Returned!$A$2:$B$1635,2,0)</f>
        <v>#N/A</v>
      </c>
    </row>
    <row r="271" hidden="1" spans="1:5">
      <c r="A271" s="3">
        <v>507</v>
      </c>
      <c r="B271" s="3">
        <f>VLOOKUP(A271,OrderProduct!A271:$R$1953,18,0)</f>
        <v>753</v>
      </c>
      <c r="C271" s="3" t="str">
        <f>VLOOKUP(B271,Product_Name!$A$2:$B$914,2,0)</f>
        <v>Talkabout T8367</v>
      </c>
      <c r="D271" s="3">
        <f>VLOOKUP(A271,OrderProduct!A271:S2222,19,0)</f>
        <v>86010</v>
      </c>
      <c r="E271" s="3" t="e">
        <f>VLOOKUP(D271,Returned!$A$2:$B$1635,2,0)</f>
        <v>#N/A</v>
      </c>
    </row>
    <row r="272" hidden="1" spans="1:5">
      <c r="A272" s="3">
        <v>508</v>
      </c>
      <c r="B272" s="3">
        <f>VLOOKUP(A272,OrderProduct!A272:$R$1953,18,0)</f>
        <v>771</v>
      </c>
      <c r="C272" s="3" t="str">
        <f>VLOOKUP(B272,Product_Name!$A$2:$B$914,2,0)</f>
        <v>Tennsco Lockers  Gray</v>
      </c>
      <c r="D272" s="3">
        <f>VLOOKUP(A272,OrderProduct!A272:S2223,19,0)</f>
        <v>86011</v>
      </c>
      <c r="E272" s="3" t="e">
        <f>VLOOKUP(D272,Returned!$A$2:$B$1635,2,0)</f>
        <v>#N/A</v>
      </c>
    </row>
    <row r="273" hidden="1" spans="1:5">
      <c r="A273" s="3">
        <v>508</v>
      </c>
      <c r="B273" s="3">
        <f>VLOOKUP(A273,OrderProduct!A273:$R$1953,18,0)</f>
        <v>672</v>
      </c>
      <c r="C273" s="3" t="str">
        <f>VLOOKUP(B273,Product_Name!$A$2:$B$914,2,0)</f>
        <v>SAFCO Folding Chair Trolley</v>
      </c>
      <c r="D273" s="3">
        <f>VLOOKUP(A273,OrderProduct!A273:S2224,19,0)</f>
        <v>86012</v>
      </c>
      <c r="E273" s="3" t="e">
        <f>VLOOKUP(D273,Returned!$A$2:$B$1635,2,0)</f>
        <v>#N/A</v>
      </c>
    </row>
    <row r="274" hidden="1" spans="1:5">
      <c r="A274" s="3">
        <v>510</v>
      </c>
      <c r="B274" s="3">
        <f>VLOOKUP(A274,OrderProduct!A274:$R$1953,18,0)</f>
        <v>844</v>
      </c>
      <c r="C274" s="3" t="str">
        <f>VLOOKUP(B274,Product_Name!$A$2:$B$914,2,0)</f>
        <v>Xerox 1910</v>
      </c>
      <c r="D274" s="3">
        <f>VLOOKUP(A274,OrderProduct!A274:S2225,19,0)</f>
        <v>86012</v>
      </c>
      <c r="E274" s="3" t="e">
        <f>VLOOKUP(D274,Returned!$A$2:$B$1635,2,0)</f>
        <v>#N/A</v>
      </c>
    </row>
    <row r="275" hidden="1" spans="1:5">
      <c r="A275" s="3">
        <v>510</v>
      </c>
      <c r="B275" s="3">
        <f>VLOOKUP(A275,OrderProduct!A275:$R$1953,18,0)</f>
        <v>247</v>
      </c>
      <c r="C275" s="3" t="str">
        <f>VLOOKUP(B275,Product_Name!$A$2:$B$914,2,0)</f>
        <v>C-Line Peel &amp; Stick Add-On Filing Pockets  8-3/4 x 5-1/8  10/Pack</v>
      </c>
      <c r="D275" s="3">
        <f>VLOOKUP(A275,OrderProduct!A275:S2226,19,0)</f>
        <v>86013</v>
      </c>
      <c r="E275" s="3" t="e">
        <f>VLOOKUP(D275,Returned!$A$2:$B$1635,2,0)</f>
        <v>#N/A</v>
      </c>
    </row>
    <row r="276" hidden="1" spans="1:5">
      <c r="A276" s="3">
        <v>518</v>
      </c>
      <c r="B276" s="3">
        <f>VLOOKUP(A276,OrderProduct!A276:$R$1953,18,0)</f>
        <v>599</v>
      </c>
      <c r="C276" s="3" t="str">
        <f>VLOOKUP(B276,Product_Name!$A$2:$B$914,2,0)</f>
        <v>Nu-Dell Executive Frame</v>
      </c>
      <c r="D276" s="3">
        <f>VLOOKUP(A276,OrderProduct!A276:S2227,19,0)</f>
        <v>86013</v>
      </c>
      <c r="E276" s="3" t="e">
        <f>VLOOKUP(D276,Returned!$A$2:$B$1635,2,0)</f>
        <v>#N/A</v>
      </c>
    </row>
    <row r="277" hidden="1" spans="1:5">
      <c r="A277" s="3">
        <v>522</v>
      </c>
      <c r="B277" s="3">
        <f>VLOOKUP(A277,OrderProduct!A277:$R$1953,18,0)</f>
        <v>229</v>
      </c>
      <c r="C277" s="3" t="str">
        <f>VLOOKUP(B277,Product_Name!$A$2:$B$914,2,0)</f>
        <v>Canon MP41DH Printing Calculator</v>
      </c>
      <c r="D277" s="3">
        <f>VLOOKUP(A277,OrderProduct!A277:S2228,19,0)</f>
        <v>86014</v>
      </c>
      <c r="E277" s="3" t="e">
        <f>VLOOKUP(D277,Returned!$A$2:$B$1635,2,0)</f>
        <v>#N/A</v>
      </c>
    </row>
    <row r="278" hidden="1" spans="1:5">
      <c r="A278" s="3">
        <v>522</v>
      </c>
      <c r="B278" s="3">
        <f>VLOOKUP(A278,OrderProduct!A278:$R$1953,18,0)</f>
        <v>820</v>
      </c>
      <c r="C278" s="3" t="str">
        <f>VLOOKUP(B278,Product_Name!$A$2:$B$914,2,0)</f>
        <v>Wirebound Message Book  4 per Page</v>
      </c>
      <c r="D278" s="3">
        <f>VLOOKUP(A278,OrderProduct!A278:S2229,19,0)</f>
        <v>86041</v>
      </c>
      <c r="E278" s="3" t="e">
        <f>VLOOKUP(D278,Returned!$A$2:$B$1635,2,0)</f>
        <v>#N/A</v>
      </c>
    </row>
    <row r="279" hidden="1" spans="1:5">
      <c r="A279" s="3">
        <v>522</v>
      </c>
      <c r="B279" s="3">
        <f>VLOOKUP(A279,OrderProduct!A279:$R$1953,18,0)</f>
        <v>187</v>
      </c>
      <c r="C279" s="3" t="str">
        <f>VLOOKUP(B279,Product_Name!$A$2:$B$914,2,0)</f>
        <v>Bevis Round Conference Table Top  X-Base</v>
      </c>
      <c r="D279" s="3">
        <f>VLOOKUP(A279,OrderProduct!A279:S2230,19,0)</f>
        <v>86041</v>
      </c>
      <c r="E279" s="3" t="e">
        <f>VLOOKUP(D279,Returned!$A$2:$B$1635,2,0)</f>
        <v>#N/A</v>
      </c>
    </row>
    <row r="280" hidden="1" spans="1:5">
      <c r="A280" s="3">
        <v>524</v>
      </c>
      <c r="B280" s="3">
        <f>VLOOKUP(A280,OrderProduct!A280:$R$1953,18,0)</f>
        <v>350</v>
      </c>
      <c r="C280" s="3" t="str">
        <f>VLOOKUP(B280,Product_Name!$A$2:$B$914,2,0)</f>
        <v>Fellowes PB500 Electric Punch Plastic Comb Binding Machine with Manual Bind</v>
      </c>
      <c r="D280" s="3">
        <f>VLOOKUP(A280,OrderProduct!A280:S2231,19,0)</f>
        <v>86041</v>
      </c>
      <c r="E280" s="3" t="e">
        <f>VLOOKUP(D280,Returned!$A$2:$B$1635,2,0)</f>
        <v>#N/A</v>
      </c>
    </row>
    <row r="281" hidden="1" spans="1:5">
      <c r="A281" s="3">
        <v>524</v>
      </c>
      <c r="B281" s="3">
        <f>VLOOKUP(A281,OrderProduct!A281:$R$1953,18,0)</f>
        <v>530</v>
      </c>
      <c r="C281" s="3" t="str">
        <f>VLOOKUP(B281,Product_Name!$A$2:$B$914,2,0)</f>
        <v>Lexmark 4227 Plus Dot Matrix Printer</v>
      </c>
      <c r="D281" s="3">
        <f>VLOOKUP(A281,OrderProduct!A281:S2232,19,0)</f>
        <v>86050</v>
      </c>
      <c r="E281" s="3" t="e">
        <f>VLOOKUP(D281,Returned!$A$2:$B$1635,2,0)</f>
        <v>#N/A</v>
      </c>
    </row>
    <row r="282" hidden="1" spans="1:5">
      <c r="A282" s="3">
        <v>526</v>
      </c>
      <c r="B282" s="3">
        <f>VLOOKUP(A282,OrderProduct!A282:$R$1953,18,0)</f>
        <v>230</v>
      </c>
      <c r="C282" s="3" t="str">
        <f>VLOOKUP(B282,Product_Name!$A$2:$B$914,2,0)</f>
        <v>Canon P1-DHIII Palm Printing Calculator</v>
      </c>
      <c r="D282" s="3">
        <f>VLOOKUP(A282,OrderProduct!A282:S2233,19,0)</f>
        <v>86050</v>
      </c>
      <c r="E282" s="3" t="e">
        <f>VLOOKUP(D282,Returned!$A$2:$B$1635,2,0)</f>
        <v>#N/A</v>
      </c>
    </row>
    <row r="283" hidden="1" spans="1:5">
      <c r="A283" s="3">
        <v>526</v>
      </c>
      <c r="B283" s="3">
        <f>VLOOKUP(A283,OrderProduct!A283:$R$1953,18,0)</f>
        <v>732</v>
      </c>
      <c r="C283" s="3" t="str">
        <f>VLOOKUP(B283,Product_Name!$A$2:$B$914,2,0)</f>
        <v>Staples® General Use 3-Ring Binders</v>
      </c>
      <c r="D283" s="3">
        <f>VLOOKUP(A283,OrderProduct!A283:S2234,19,0)</f>
        <v>86050</v>
      </c>
      <c r="E283" s="3" t="e">
        <f>VLOOKUP(D283,Returned!$A$2:$B$1635,2,0)</f>
        <v>#N/A</v>
      </c>
    </row>
    <row r="284" hidden="1" spans="1:5">
      <c r="A284" s="3">
        <v>526</v>
      </c>
      <c r="B284" s="3">
        <f>VLOOKUP(A284,OrderProduct!A284:$R$1953,18,0)</f>
        <v>876</v>
      </c>
      <c r="C284" s="3" t="str">
        <f>VLOOKUP(B284,Product_Name!$A$2:$B$914,2,0)</f>
        <v>Xerox 1978</v>
      </c>
      <c r="D284" s="3">
        <f>VLOOKUP(A284,OrderProduct!A284:S2235,19,0)</f>
        <v>86051</v>
      </c>
      <c r="E284" s="3" t="e">
        <f>VLOOKUP(D284,Returned!$A$2:$B$1635,2,0)</f>
        <v>#N/A</v>
      </c>
    </row>
    <row r="285" hidden="1" spans="1:5">
      <c r="A285" s="3">
        <v>535</v>
      </c>
      <c r="B285" s="3">
        <f>VLOOKUP(A285,OrderProduct!A285:$R$1953,18,0)</f>
        <v>380</v>
      </c>
      <c r="C285" s="3" t="str">
        <f>VLOOKUP(B285,Product_Name!$A$2:$B$914,2,0)</f>
        <v>GBC Pre-Punched Binding Paper  Plastic  White  8-1/2" x 11"</v>
      </c>
      <c r="D285" s="3">
        <f>VLOOKUP(A285,OrderProduct!A285:S2236,19,0)</f>
        <v>86051</v>
      </c>
      <c r="E285" s="3" t="e">
        <f>VLOOKUP(D285,Returned!$A$2:$B$1635,2,0)</f>
        <v>#N/A</v>
      </c>
    </row>
    <row r="286" hidden="1" spans="1:5">
      <c r="A286" s="3">
        <v>539</v>
      </c>
      <c r="B286" s="3">
        <f>VLOOKUP(A286,OrderProduct!A286:$R$1953,18,0)</f>
        <v>385</v>
      </c>
      <c r="C286" s="3" t="str">
        <f>VLOOKUP(B286,Product_Name!$A$2:$B$914,2,0)</f>
        <v>GBC Recycled Regency Composition Covers</v>
      </c>
      <c r="D286" s="3">
        <f>VLOOKUP(A286,OrderProduct!A286:S2237,19,0)</f>
        <v>86052</v>
      </c>
      <c r="E286" s="3" t="e">
        <f>VLOOKUP(D286,Returned!$A$2:$B$1635,2,0)</f>
        <v>#N/A</v>
      </c>
    </row>
    <row r="287" hidden="1" spans="1:5">
      <c r="A287" s="3">
        <v>540</v>
      </c>
      <c r="B287" s="3">
        <f>VLOOKUP(A287,OrderProduct!A287:$R$1953,18,0)</f>
        <v>64</v>
      </c>
      <c r="C287" s="3" t="str">
        <f>VLOOKUP(B287,Product_Name!$A$2:$B$914,2,0)</f>
        <v>Accessory29</v>
      </c>
      <c r="D287" s="3">
        <f>VLOOKUP(A287,OrderProduct!A287:S2238,19,0)</f>
        <v>86053</v>
      </c>
      <c r="E287" s="3" t="e">
        <f>VLOOKUP(D287,Returned!$A$2:$B$1635,2,0)</f>
        <v>#N/A</v>
      </c>
    </row>
    <row r="288" hidden="1" spans="1:5">
      <c r="A288" s="3">
        <v>540</v>
      </c>
      <c r="B288" s="3">
        <f>VLOOKUP(A288,OrderProduct!A288:$R$1953,18,0)</f>
        <v>703</v>
      </c>
      <c r="C288" s="3" t="str">
        <f>VLOOKUP(B288,Product_Name!$A$2:$B$914,2,0)</f>
        <v>Soundgear Copyboard Conference Phone  Optional Battery</v>
      </c>
      <c r="D288" s="3">
        <f>VLOOKUP(A288,OrderProduct!A288:S2239,19,0)</f>
        <v>86054</v>
      </c>
      <c r="E288" s="3" t="e">
        <f>VLOOKUP(D288,Returned!$A$2:$B$1635,2,0)</f>
        <v>#N/A</v>
      </c>
    </row>
    <row r="289" hidden="1" spans="1:5">
      <c r="A289" s="3">
        <v>547</v>
      </c>
      <c r="B289" s="3">
        <f>VLOOKUP(A289,OrderProduct!A289:$R$1953,18,0)</f>
        <v>262</v>
      </c>
      <c r="C289" s="3" t="str">
        <f>VLOOKUP(B289,Product_Name!$A$2:$B$914,2,0)</f>
        <v>DAX Wood Document Frame.</v>
      </c>
      <c r="D289" s="3">
        <f>VLOOKUP(A289,OrderProduct!A289:S2240,19,0)</f>
        <v>86063</v>
      </c>
      <c r="E289" s="3" t="e">
        <f>VLOOKUP(D289,Returned!$A$2:$B$1635,2,0)</f>
        <v>#N/A</v>
      </c>
    </row>
    <row r="290" hidden="1" spans="1:5">
      <c r="A290" s="3">
        <v>549</v>
      </c>
      <c r="B290" s="3">
        <f>VLOOKUP(A290,OrderProduct!A290:$R$1953,18,0)</f>
        <v>814</v>
      </c>
      <c r="C290" s="3" t="str">
        <f>VLOOKUP(B290,Product_Name!$A$2:$B$914,2,0)</f>
        <v>Wilson Jones Hanging View Binder  White  1"</v>
      </c>
      <c r="D290" s="3">
        <f>VLOOKUP(A290,OrderProduct!A290:S2241,19,0)</f>
        <v>86064</v>
      </c>
      <c r="E290" s="3" t="e">
        <f>VLOOKUP(D290,Returned!$A$2:$B$1635,2,0)</f>
        <v>#N/A</v>
      </c>
    </row>
    <row r="291" hidden="1" spans="1:5">
      <c r="A291" s="3">
        <v>550</v>
      </c>
      <c r="B291" s="3">
        <f>VLOOKUP(A291,OrderProduct!A291:$R$1953,18,0)</f>
        <v>581</v>
      </c>
      <c r="C291" s="3" t="str">
        <f>VLOOKUP(B291,Product_Name!$A$2:$B$914,2,0)</f>
        <v>Newell 323</v>
      </c>
      <c r="D291" s="3">
        <f>VLOOKUP(A291,OrderProduct!A291:S2242,19,0)</f>
        <v>86075</v>
      </c>
      <c r="E291" s="3" t="e">
        <f>VLOOKUP(D291,Returned!$A$2:$B$1635,2,0)</f>
        <v>#N/A</v>
      </c>
    </row>
    <row r="292" hidden="1" spans="1:5">
      <c r="A292" s="3">
        <v>550</v>
      </c>
      <c r="B292" s="3">
        <f>VLOOKUP(A292,OrderProduct!A292:$R$1953,18,0)</f>
        <v>206</v>
      </c>
      <c r="C292" s="3" t="str">
        <f>VLOOKUP(B292,Product_Name!$A$2:$B$914,2,0)</f>
        <v>BoxOffice By Design Rectangular and Half-Moon Meeting Room Tables</v>
      </c>
      <c r="D292" s="3">
        <f>VLOOKUP(A292,OrderProduct!A292:S2243,19,0)</f>
        <v>86075</v>
      </c>
      <c r="E292" s="3" t="e">
        <f>VLOOKUP(D292,Returned!$A$2:$B$1635,2,0)</f>
        <v>#N/A</v>
      </c>
    </row>
    <row r="293" hidden="1" spans="1:5">
      <c r="A293" s="3">
        <v>550</v>
      </c>
      <c r="B293" s="3">
        <f>VLOOKUP(A293,OrderProduct!A293:$R$1953,18,0)</f>
        <v>695</v>
      </c>
      <c r="C293" s="3" t="str">
        <f>VLOOKUP(B293,Product_Name!$A$2:$B$914,2,0)</f>
        <v>Sharp 1540cs Digital Laser Copier</v>
      </c>
      <c r="D293" s="3">
        <f>VLOOKUP(A293,OrderProduct!A293:S2244,19,0)</f>
        <v>86076</v>
      </c>
      <c r="E293" s="3" t="e">
        <f>VLOOKUP(D293,Returned!$A$2:$B$1635,2,0)</f>
        <v>#N/A</v>
      </c>
    </row>
    <row r="294" hidden="1" spans="1:5">
      <c r="A294" s="3">
        <v>550</v>
      </c>
      <c r="B294" s="3">
        <f>VLOOKUP(A294,OrderProduct!A294:$R$1953,18,0)</f>
        <v>16</v>
      </c>
      <c r="C294" s="3">
        <f>VLOOKUP(B294,Product_Name!$A$2:$B$914,2,0)</f>
        <v>2160</v>
      </c>
      <c r="D294" s="3">
        <f>VLOOKUP(A294,OrderProduct!A294:S2245,19,0)</f>
        <v>86077</v>
      </c>
      <c r="E294" s="3" t="e">
        <f>VLOOKUP(D294,Returned!$A$2:$B$1635,2,0)</f>
        <v>#N/A</v>
      </c>
    </row>
    <row r="295" hidden="1" spans="1:5">
      <c r="A295" s="3">
        <v>551</v>
      </c>
      <c r="B295" s="3">
        <f>VLOOKUP(A295,OrderProduct!A295:$R$1953,18,0)</f>
        <v>809</v>
      </c>
      <c r="C295" s="3" t="str">
        <f>VLOOKUP(B295,Product_Name!$A$2:$B$914,2,0)</f>
        <v>White GlueTop Scratch Pads</v>
      </c>
      <c r="D295" s="3">
        <f>VLOOKUP(A295,OrderProduct!A295:S2246,19,0)</f>
        <v>86077</v>
      </c>
      <c r="E295" s="3" t="e">
        <f>VLOOKUP(D295,Returned!$A$2:$B$1635,2,0)</f>
        <v>#N/A</v>
      </c>
    </row>
    <row r="296" hidden="1" spans="1:5">
      <c r="A296" s="3">
        <v>553</v>
      </c>
      <c r="B296" s="3">
        <f>VLOOKUP(A296,OrderProduct!A296:$R$1953,18,0)</f>
        <v>97</v>
      </c>
      <c r="C296" s="3" t="str">
        <f>VLOOKUP(B296,Product_Name!$A$2:$B$914,2,0)</f>
        <v>Adams Phone Message Book  200 Message Capacity  8 1/16” x 11”</v>
      </c>
      <c r="D296" s="3">
        <f>VLOOKUP(A296,OrderProduct!A296:S2247,19,0)</f>
        <v>86085</v>
      </c>
      <c r="E296" s="3" t="e">
        <f>VLOOKUP(D296,Returned!$A$2:$B$1635,2,0)</f>
        <v>#N/A</v>
      </c>
    </row>
    <row r="297" hidden="1" spans="1:5">
      <c r="A297" s="3">
        <v>553</v>
      </c>
      <c r="B297" s="3">
        <f>VLOOKUP(A297,OrderProduct!A297:$R$1953,18,0)</f>
        <v>530</v>
      </c>
      <c r="C297" s="3" t="str">
        <f>VLOOKUP(B297,Product_Name!$A$2:$B$914,2,0)</f>
        <v>Lexmark 4227 Plus Dot Matrix Printer</v>
      </c>
      <c r="D297" s="3">
        <f>VLOOKUP(A297,OrderProduct!A297:S2248,19,0)</f>
        <v>86085</v>
      </c>
      <c r="E297" s="3" t="e">
        <f>VLOOKUP(D297,Returned!$A$2:$B$1635,2,0)</f>
        <v>#N/A</v>
      </c>
    </row>
    <row r="298" hidden="1" spans="1:5">
      <c r="A298" s="3">
        <v>553</v>
      </c>
      <c r="B298" s="3">
        <f>VLOOKUP(A298,OrderProduct!A298:$R$1953,18,0)</f>
        <v>848</v>
      </c>
      <c r="C298" s="3" t="str">
        <f>VLOOKUP(B298,Product_Name!$A$2:$B$914,2,0)</f>
        <v>Xerox 1922</v>
      </c>
      <c r="D298" s="3">
        <f>VLOOKUP(A298,OrderProduct!A298:S2249,19,0)</f>
        <v>86086</v>
      </c>
      <c r="E298" s="3" t="e">
        <f>VLOOKUP(D298,Returned!$A$2:$B$1635,2,0)</f>
        <v>#N/A</v>
      </c>
    </row>
    <row r="299" hidden="1" spans="1:5">
      <c r="A299" s="3">
        <v>553</v>
      </c>
      <c r="B299" s="3">
        <f>VLOOKUP(A299,OrderProduct!A299:$R$1953,18,0)</f>
        <v>182</v>
      </c>
      <c r="C299" s="3" t="str">
        <f>VLOOKUP(B299,Product_Name!$A$2:$B$914,2,0)</f>
        <v>Bevis 36 x 72 Conference Tables</v>
      </c>
      <c r="D299" s="3">
        <f>VLOOKUP(A299,OrderProduct!A299:S2250,19,0)</f>
        <v>86092</v>
      </c>
      <c r="E299" s="3" t="e">
        <f>VLOOKUP(D299,Returned!$A$2:$B$1635,2,0)</f>
        <v>#N/A</v>
      </c>
    </row>
    <row r="300" hidden="1" spans="1:5">
      <c r="A300" s="3">
        <v>555</v>
      </c>
      <c r="B300" s="3">
        <f>VLOOKUP(A300,OrderProduct!A300:$R$1953,18,0)</f>
        <v>530</v>
      </c>
      <c r="C300" s="3" t="str">
        <f>VLOOKUP(B300,Product_Name!$A$2:$B$914,2,0)</f>
        <v>Lexmark 4227 Plus Dot Matrix Printer</v>
      </c>
      <c r="D300" s="3">
        <f>VLOOKUP(A300,OrderProduct!A300:S2251,19,0)</f>
        <v>86101</v>
      </c>
      <c r="E300" s="3" t="e">
        <f>VLOOKUP(D300,Returned!$A$2:$B$1635,2,0)</f>
        <v>#N/A</v>
      </c>
    </row>
    <row r="301" hidden="1" spans="1:5">
      <c r="A301" s="3">
        <v>555</v>
      </c>
      <c r="B301" s="3">
        <f>VLOOKUP(A301,OrderProduct!A301:$R$1953,18,0)</f>
        <v>848</v>
      </c>
      <c r="C301" s="3" t="str">
        <f>VLOOKUP(B301,Product_Name!$A$2:$B$914,2,0)</f>
        <v>Xerox 1922</v>
      </c>
      <c r="D301" s="3">
        <f>VLOOKUP(A301,OrderProduct!A301:S2252,19,0)</f>
        <v>86102</v>
      </c>
      <c r="E301" s="3" t="e">
        <f>VLOOKUP(D301,Returned!$A$2:$B$1635,2,0)</f>
        <v>#N/A</v>
      </c>
    </row>
    <row r="302" hidden="1" spans="1:5">
      <c r="A302" s="3">
        <v>555</v>
      </c>
      <c r="B302" s="3">
        <f>VLOOKUP(A302,OrderProduct!A302:$R$1953,18,0)</f>
        <v>182</v>
      </c>
      <c r="C302" s="3" t="str">
        <f>VLOOKUP(B302,Product_Name!$A$2:$B$914,2,0)</f>
        <v>Bevis 36 x 72 Conference Tables</v>
      </c>
      <c r="D302" s="3">
        <f>VLOOKUP(A302,OrderProduct!A302:S2253,19,0)</f>
        <v>86102</v>
      </c>
      <c r="E302" s="3" t="e">
        <f>VLOOKUP(D302,Returned!$A$2:$B$1635,2,0)</f>
        <v>#N/A</v>
      </c>
    </row>
    <row r="303" hidden="1" spans="1:5">
      <c r="A303" s="3">
        <v>556</v>
      </c>
      <c r="B303" s="3">
        <f>VLOOKUP(A303,OrderProduct!A303:$R$1953,18,0)</f>
        <v>97</v>
      </c>
      <c r="C303" s="3" t="str">
        <f>VLOOKUP(B303,Product_Name!$A$2:$B$914,2,0)</f>
        <v>Adams Phone Message Book  200 Message Capacity  8 1/16” x 11”</v>
      </c>
      <c r="D303" s="3">
        <f>VLOOKUP(A303,OrderProduct!A303:S2254,19,0)</f>
        <v>86103</v>
      </c>
      <c r="E303" s="3" t="e">
        <f>VLOOKUP(D303,Returned!$A$2:$B$1635,2,0)</f>
        <v>#N/A</v>
      </c>
    </row>
    <row r="304" hidden="1" spans="1:5">
      <c r="A304" s="3">
        <v>556</v>
      </c>
      <c r="B304" s="3">
        <f>VLOOKUP(A304,OrderProduct!A304:$R$1953,18,0)</f>
        <v>347</v>
      </c>
      <c r="C304" s="3" t="str">
        <f>VLOOKUP(B304,Product_Name!$A$2:$B$914,2,0)</f>
        <v>Fellowes Neat Ideas® Storage Cubes</v>
      </c>
      <c r="D304" s="3">
        <f>VLOOKUP(A304,OrderProduct!A304:S2255,19,0)</f>
        <v>86104</v>
      </c>
      <c r="E304" s="3" t="e">
        <f>VLOOKUP(D304,Returned!$A$2:$B$1635,2,0)</f>
        <v>#N/A</v>
      </c>
    </row>
    <row r="305" hidden="1" spans="1:5">
      <c r="A305" s="3">
        <v>568</v>
      </c>
      <c r="B305" s="3">
        <f>VLOOKUP(A305,OrderProduct!A305:$R$1953,18,0)</f>
        <v>443</v>
      </c>
      <c r="C305" s="3" t="str">
        <f>VLOOKUP(B305,Product_Name!$A$2:$B$914,2,0)</f>
        <v>Hon 2090 “Pillow Soft” Series Mid Back Swivel/Tilt Chairs</v>
      </c>
      <c r="D305" s="3">
        <f>VLOOKUP(A305,OrderProduct!A305:S2256,19,0)</f>
        <v>86118</v>
      </c>
      <c r="E305" s="3" t="e">
        <f>VLOOKUP(D305,Returned!$A$2:$B$1635,2,0)</f>
        <v>#N/A</v>
      </c>
    </row>
    <row r="306" hidden="1" spans="1:5">
      <c r="A306" s="3">
        <v>568</v>
      </c>
      <c r="B306" s="3">
        <f>VLOOKUP(A306,OrderProduct!A306:$R$1953,18,0)</f>
        <v>785</v>
      </c>
      <c r="C306" s="3" t="str">
        <f>VLOOKUP(B306,Product_Name!$A$2:$B$914,2,0)</f>
        <v>Tripp Lite Isotel 8 Ultra 8 Outlet Metal Surge</v>
      </c>
      <c r="D306" s="3">
        <f>VLOOKUP(A306,OrderProduct!A306:S2257,19,0)</f>
        <v>86119</v>
      </c>
      <c r="E306" s="3" t="e">
        <f>VLOOKUP(D306,Returned!$A$2:$B$1635,2,0)</f>
        <v>#N/A</v>
      </c>
    </row>
    <row r="307" hidden="1" spans="1:5">
      <c r="A307" s="3">
        <v>568</v>
      </c>
      <c r="B307" s="3">
        <f>VLOOKUP(A307,OrderProduct!A307:$R$1953,18,0)</f>
        <v>241</v>
      </c>
      <c r="C307" s="3" t="str">
        <f>VLOOKUP(B307,Product_Name!$A$2:$B$914,2,0)</f>
        <v>Catalog Binders with Expanding Posts</v>
      </c>
      <c r="D307" s="3">
        <f>VLOOKUP(A307,OrderProduct!A307:S2258,19,0)</f>
        <v>86122</v>
      </c>
      <c r="E307" s="3" t="e">
        <f>VLOOKUP(D307,Returned!$A$2:$B$1635,2,0)</f>
        <v>#N/A</v>
      </c>
    </row>
    <row r="308" hidden="1" spans="1:5">
      <c r="A308" s="3">
        <v>570</v>
      </c>
      <c r="B308" s="3">
        <f>VLOOKUP(A308,OrderProduct!A308:$R$1953,18,0)</f>
        <v>181</v>
      </c>
      <c r="C308" s="3" t="str">
        <f>VLOOKUP(B308,Product_Name!$A$2:$B$914,2,0)</f>
        <v>Bell Sonecor JB700 Caller ID</v>
      </c>
      <c r="D308" s="3">
        <f>VLOOKUP(A308,OrderProduct!A308:S2259,19,0)</f>
        <v>86123</v>
      </c>
      <c r="E308" s="3" t="e">
        <f>VLOOKUP(D308,Returned!$A$2:$B$1635,2,0)</f>
        <v>#N/A</v>
      </c>
    </row>
    <row r="309" hidden="1" spans="1:5">
      <c r="A309" s="3">
        <v>573</v>
      </c>
      <c r="B309" s="3">
        <f>VLOOKUP(A309,OrderProduct!A309:$R$1953,18,0)</f>
        <v>86</v>
      </c>
      <c r="C309" s="3" t="str">
        <f>VLOOKUP(B309,Product_Name!$A$2:$B$914,2,0)</f>
        <v>ACCOHIDE® 3-Ring Binder  Blue  1"</v>
      </c>
      <c r="D309" s="3">
        <f>VLOOKUP(A309,OrderProduct!A309:S2260,19,0)</f>
        <v>86123</v>
      </c>
      <c r="E309" s="3" t="e">
        <f>VLOOKUP(D309,Returned!$A$2:$B$1635,2,0)</f>
        <v>#N/A</v>
      </c>
    </row>
    <row r="310" hidden="1" spans="1:5">
      <c r="A310" s="3">
        <v>573</v>
      </c>
      <c r="B310" s="3">
        <f>VLOOKUP(A310,OrderProduct!A310:$R$1953,18,0)</f>
        <v>272</v>
      </c>
      <c r="C310" s="3" t="str">
        <f>VLOOKUP(B310,Product_Name!$A$2:$B$914,2,0)</f>
        <v>Deluxe Rollaway Locking File with Drawer</v>
      </c>
      <c r="D310" s="3">
        <f>VLOOKUP(A310,OrderProduct!A310:S2261,19,0)</f>
        <v>86124</v>
      </c>
      <c r="E310" s="3" t="e">
        <f>VLOOKUP(D310,Returned!$A$2:$B$1635,2,0)</f>
        <v>#N/A</v>
      </c>
    </row>
    <row r="311" hidden="1" spans="1:5">
      <c r="A311" s="3">
        <v>576</v>
      </c>
      <c r="B311" s="3">
        <f>VLOOKUP(A311,OrderProduct!A311:$R$1953,18,0)</f>
        <v>464</v>
      </c>
      <c r="C311" s="3" t="str">
        <f>VLOOKUP(B311,Product_Name!$A$2:$B$914,2,0)</f>
        <v>Hoover Portapower™ Portable Vacuum</v>
      </c>
      <c r="D311" s="3">
        <f>VLOOKUP(A311,OrderProduct!A311:S2262,19,0)</f>
        <v>86124</v>
      </c>
      <c r="E311" s="3" t="e">
        <f>VLOOKUP(D311,Returned!$A$2:$B$1635,2,0)</f>
        <v>#N/A</v>
      </c>
    </row>
    <row r="312" hidden="1" spans="1:5">
      <c r="A312" s="3">
        <v>578</v>
      </c>
      <c r="B312" s="3">
        <f>VLOOKUP(A312,OrderProduct!A312:$R$1953,18,0)</f>
        <v>569</v>
      </c>
      <c r="C312" s="3" t="str">
        <f>VLOOKUP(B312,Product_Name!$A$2:$B$914,2,0)</f>
        <v>Multimedia Mailers</v>
      </c>
      <c r="D312" s="3">
        <f>VLOOKUP(A312,OrderProduct!A312:S2263,19,0)</f>
        <v>86144</v>
      </c>
      <c r="E312" s="3" t="e">
        <f>VLOOKUP(D312,Returned!$A$2:$B$1635,2,0)</f>
        <v>#N/A</v>
      </c>
    </row>
    <row r="313" hidden="1" spans="1:5">
      <c r="A313" s="3">
        <v>579</v>
      </c>
      <c r="B313" s="3">
        <f>VLOOKUP(A313,OrderProduct!A313:$R$1953,18,0)</f>
        <v>627</v>
      </c>
      <c r="C313" s="3" t="str">
        <f>VLOOKUP(B313,Product_Name!$A$2:$B$914,2,0)</f>
        <v>Peel &amp; Seel® Recycled Catalog Envelopes  Brown</v>
      </c>
      <c r="D313" s="3">
        <f>VLOOKUP(A313,OrderProduct!A313:S2264,19,0)</f>
        <v>86145</v>
      </c>
      <c r="E313" s="3" t="e">
        <f>VLOOKUP(D313,Returned!$A$2:$B$1635,2,0)</f>
        <v>#N/A</v>
      </c>
    </row>
    <row r="314" hidden="1" spans="1:5">
      <c r="A314" s="3">
        <v>580</v>
      </c>
      <c r="B314" s="3">
        <f>VLOOKUP(A314,OrderProduct!A314:$R$1953,18,0)</f>
        <v>74</v>
      </c>
      <c r="C314" s="3" t="str">
        <f>VLOOKUP(B314,Product_Name!$A$2:$B$914,2,0)</f>
        <v>Accessory6</v>
      </c>
      <c r="D314" s="3">
        <f>VLOOKUP(A314,OrderProduct!A314:S2265,19,0)</f>
        <v>86153</v>
      </c>
      <c r="E314" s="3" t="e">
        <f>VLOOKUP(D314,Returned!$A$2:$B$1635,2,0)</f>
        <v>#N/A</v>
      </c>
    </row>
    <row r="315" hidden="1" spans="1:5">
      <c r="A315" s="3">
        <v>584</v>
      </c>
      <c r="B315" s="3">
        <f>VLOOKUP(A315,OrderProduct!A315:$R$1953,18,0)</f>
        <v>764</v>
      </c>
      <c r="C315" s="3" t="str">
        <f>VLOOKUP(B315,Product_Name!$A$2:$B$914,2,0)</f>
        <v>Tenex File Box  Personal Filing Tote with Lid  Black</v>
      </c>
      <c r="D315" s="3">
        <f>VLOOKUP(A315,OrderProduct!A315:S2266,19,0)</f>
        <v>86153</v>
      </c>
      <c r="E315" s="3" t="e">
        <f>VLOOKUP(D315,Returned!$A$2:$B$1635,2,0)</f>
        <v>#N/A</v>
      </c>
    </row>
    <row r="316" hidden="1" spans="1:5">
      <c r="A316" s="3">
        <v>585</v>
      </c>
      <c r="B316" s="3">
        <f>VLOOKUP(A316,OrderProduct!A316:$R$1953,18,0)</f>
        <v>90</v>
      </c>
      <c r="C316" s="3" t="str">
        <f>VLOOKUP(B316,Product_Name!$A$2:$B$914,2,0)</f>
        <v>Acme Hot Forged Carbon Steel Scissors with Nickel-Plated Handles  3 7/8" Cut  8"L</v>
      </c>
      <c r="D316" s="3">
        <f>VLOOKUP(A316,OrderProduct!A316:S2267,19,0)</f>
        <v>86163</v>
      </c>
      <c r="E316" s="3" t="e">
        <f>VLOOKUP(D316,Returned!$A$2:$B$1635,2,0)</f>
        <v>#N/A</v>
      </c>
    </row>
    <row r="317" hidden="1" spans="1:5">
      <c r="A317" s="3">
        <v>592</v>
      </c>
      <c r="B317" s="3">
        <f>VLOOKUP(A317,OrderProduct!A317:$R$1953,18,0)</f>
        <v>125</v>
      </c>
      <c r="C317" s="3" t="str">
        <f>VLOOKUP(B317,Product_Name!$A$2:$B$914,2,0)</f>
        <v>Avery 4027 File Folder Labels for Dot Matrix Printers  5000 Labels per Box  White</v>
      </c>
      <c r="D317" s="3">
        <f>VLOOKUP(A317,OrderProduct!A317:S2268,19,0)</f>
        <v>86164</v>
      </c>
      <c r="E317" s="3" t="e">
        <f>VLOOKUP(D317,Returned!$A$2:$B$1635,2,0)</f>
        <v>#N/A</v>
      </c>
    </row>
    <row r="318" hidden="1" spans="1:5">
      <c r="A318" s="3">
        <v>593</v>
      </c>
      <c r="B318" s="3">
        <f>VLOOKUP(A318,OrderProduct!A318:$R$1953,18,0)</f>
        <v>581</v>
      </c>
      <c r="C318" s="3" t="str">
        <f>VLOOKUP(B318,Product_Name!$A$2:$B$914,2,0)</f>
        <v>Newell 323</v>
      </c>
      <c r="D318" s="3">
        <f>VLOOKUP(A318,OrderProduct!A318:S2269,19,0)</f>
        <v>86164</v>
      </c>
      <c r="E318" s="3" t="e">
        <f>VLOOKUP(D318,Returned!$A$2:$B$1635,2,0)</f>
        <v>#N/A</v>
      </c>
    </row>
    <row r="319" hidden="1" spans="1:5">
      <c r="A319" s="3">
        <v>594</v>
      </c>
      <c r="B319" s="3">
        <f>VLOOKUP(A319,OrderProduct!A319:$R$1953,18,0)</f>
        <v>54</v>
      </c>
      <c r="C319" s="3" t="str">
        <f>VLOOKUP(B319,Product_Name!$A$2:$B$914,2,0)</f>
        <v>9-3/4 Diameter Round Wall Clock</v>
      </c>
      <c r="D319" s="3">
        <f>VLOOKUP(A319,OrderProduct!A319:S2270,19,0)</f>
        <v>86165</v>
      </c>
      <c r="E319" s="3" t="e">
        <f>VLOOKUP(D319,Returned!$A$2:$B$1635,2,0)</f>
        <v>#N/A</v>
      </c>
    </row>
    <row r="320" hidden="1" spans="1:5">
      <c r="A320" s="3">
        <v>594</v>
      </c>
      <c r="B320" s="3">
        <f>VLOOKUP(A320,OrderProduct!A320:$R$1953,18,0)</f>
        <v>50</v>
      </c>
      <c r="C320" s="3" t="str">
        <f>VLOOKUP(B320,Product_Name!$A$2:$B$914,2,0)</f>
        <v>80 Minute CD-R Spindle  100/Pack - Staples</v>
      </c>
      <c r="D320" s="3">
        <f>VLOOKUP(A320,OrderProduct!A320:S2271,19,0)</f>
        <v>86165</v>
      </c>
      <c r="E320" s="3" t="e">
        <f>VLOOKUP(D320,Returned!$A$2:$B$1635,2,0)</f>
        <v>#N/A</v>
      </c>
    </row>
    <row r="321" hidden="1" spans="1:5">
      <c r="A321" s="3">
        <v>594</v>
      </c>
      <c r="B321" s="3">
        <f>VLOOKUP(A321,OrderProduct!A321:$R$1953,18,0)</f>
        <v>29</v>
      </c>
      <c r="C321" s="3" t="str">
        <f>VLOOKUP(B321,Product_Name!$A$2:$B$914,2,0)</f>
        <v>3M Hangers With Command Adhesive</v>
      </c>
      <c r="D321" s="3">
        <f>VLOOKUP(A321,OrderProduct!A321:S2272,19,0)</f>
        <v>86166</v>
      </c>
      <c r="E321" s="3" t="e">
        <f>VLOOKUP(D321,Returned!$A$2:$B$1635,2,0)</f>
        <v>#N/A</v>
      </c>
    </row>
    <row r="322" hidden="1" spans="1:5">
      <c r="A322" s="3">
        <v>596</v>
      </c>
      <c r="B322" s="3">
        <f>VLOOKUP(A322,OrderProduct!A322:$R$1953,18,0)</f>
        <v>285</v>
      </c>
      <c r="C322" s="3" t="str">
        <f>VLOOKUP(B322,Product_Name!$A$2:$B$914,2,0)</f>
        <v>Durable Pressboard Binders</v>
      </c>
      <c r="D322" s="3">
        <f>VLOOKUP(A322,OrderProduct!A322:S2273,19,0)</f>
        <v>86173</v>
      </c>
      <c r="E322" s="3" t="e">
        <f>VLOOKUP(D322,Returned!$A$2:$B$1635,2,0)</f>
        <v>#N/A</v>
      </c>
    </row>
    <row r="323" hidden="1" spans="1:5">
      <c r="A323" s="3">
        <v>596</v>
      </c>
      <c r="B323" s="3">
        <f>VLOOKUP(A323,OrderProduct!A323:$R$1953,18,0)</f>
        <v>99</v>
      </c>
      <c r="C323" s="3" t="str">
        <f>VLOOKUP(B323,Product_Name!$A$2:$B$914,2,0)</f>
        <v>Adams Telephone Message Book w/Frequently-Called Numbers Space  400 Messages per Book</v>
      </c>
      <c r="D323" s="3">
        <f>VLOOKUP(A323,OrderProduct!A323:S2274,19,0)</f>
        <v>86181</v>
      </c>
      <c r="E323" s="3" t="e">
        <f>VLOOKUP(D323,Returned!$A$2:$B$1635,2,0)</f>
        <v>#N/A</v>
      </c>
    </row>
    <row r="324" hidden="1" spans="1:5">
      <c r="A324" s="3">
        <v>596</v>
      </c>
      <c r="B324" s="3">
        <f>VLOOKUP(A324,OrderProduct!A324:$R$1953,18,0)</f>
        <v>209</v>
      </c>
      <c r="C324" s="3" t="str">
        <f>VLOOKUP(B324,Product_Name!$A$2:$B$914,2,0)</f>
        <v>Bretford “Just In Time” Height-Adjustable Multi-Task Work Tables</v>
      </c>
      <c r="D324" s="3">
        <f>VLOOKUP(A324,OrderProduct!A324:S2275,19,0)</f>
        <v>86184</v>
      </c>
      <c r="E324" s="3" t="e">
        <f>VLOOKUP(D324,Returned!$A$2:$B$1635,2,0)</f>
        <v>#N/A</v>
      </c>
    </row>
    <row r="325" hidden="1" spans="1:5">
      <c r="A325" s="3">
        <v>597</v>
      </c>
      <c r="B325" s="3">
        <f>VLOOKUP(A325,OrderProduct!A325:$R$1953,18,0)</f>
        <v>875</v>
      </c>
      <c r="C325" s="3" t="str">
        <f>VLOOKUP(B325,Product_Name!$A$2:$B$914,2,0)</f>
        <v>Xerox 1976</v>
      </c>
      <c r="D325" s="3">
        <f>VLOOKUP(A325,OrderProduct!A325:S2276,19,0)</f>
        <v>86189</v>
      </c>
      <c r="E325" s="3" t="e">
        <f>VLOOKUP(D325,Returned!$A$2:$B$1635,2,0)</f>
        <v>#N/A</v>
      </c>
    </row>
    <row r="326" hidden="1" spans="1:5">
      <c r="A326" s="3">
        <v>600</v>
      </c>
      <c r="B326" s="3">
        <f>VLOOKUP(A326,OrderProduct!A326:$R$1953,18,0)</f>
        <v>896</v>
      </c>
      <c r="C326" s="3" t="str">
        <f>VLOOKUP(B326,Product_Name!$A$2:$B$914,2,0)</f>
        <v>Xerox 210</v>
      </c>
      <c r="D326" s="3">
        <f>VLOOKUP(A326,OrderProduct!A326:S2277,19,0)</f>
        <v>86189</v>
      </c>
      <c r="E326" s="3" t="e">
        <f>VLOOKUP(D326,Returned!$A$2:$B$1635,2,0)</f>
        <v>#N/A</v>
      </c>
    </row>
    <row r="327" hidden="1" spans="1:5">
      <c r="A327" s="3">
        <v>603</v>
      </c>
      <c r="B327" s="3">
        <f>VLOOKUP(A327,OrderProduct!A327:$R$1953,18,0)</f>
        <v>62</v>
      </c>
      <c r="C327" s="3" t="str">
        <f>VLOOKUP(B327,Product_Name!$A$2:$B$914,2,0)</f>
        <v>Accessory27</v>
      </c>
      <c r="D327" s="3">
        <f>VLOOKUP(A327,OrderProduct!A327:S2278,19,0)</f>
        <v>86190</v>
      </c>
      <c r="E327" s="3" t="e">
        <f>VLOOKUP(D327,Returned!$A$2:$B$1635,2,0)</f>
        <v>#N/A</v>
      </c>
    </row>
    <row r="328" hidden="1" spans="1:5">
      <c r="A328" s="3">
        <v>604</v>
      </c>
      <c r="B328" s="3">
        <f>VLOOKUP(A328,OrderProduct!A328:$R$1953,18,0)</f>
        <v>524</v>
      </c>
      <c r="C328" s="3" t="str">
        <f>VLOOKUP(B328,Product_Name!$A$2:$B$914,2,0)</f>
        <v>Laminate Occasional Tables</v>
      </c>
      <c r="D328" s="3">
        <f>VLOOKUP(A328,OrderProduct!A328:S2279,19,0)</f>
        <v>86191</v>
      </c>
      <c r="E328" s="3" t="e">
        <f>VLOOKUP(D328,Returned!$A$2:$B$1635,2,0)</f>
        <v>#N/A</v>
      </c>
    </row>
    <row r="329" hidden="1" spans="1:5">
      <c r="A329" s="3">
        <v>604</v>
      </c>
      <c r="B329" s="3">
        <f>VLOOKUP(A329,OrderProduct!A329:$R$1953,18,0)</f>
        <v>732</v>
      </c>
      <c r="C329" s="3" t="str">
        <f>VLOOKUP(B329,Product_Name!$A$2:$B$914,2,0)</f>
        <v>Staples® General Use 3-Ring Binders</v>
      </c>
      <c r="D329" s="3">
        <f>VLOOKUP(A329,OrderProduct!A329:S2280,19,0)</f>
        <v>86192</v>
      </c>
      <c r="E329" s="3" t="e">
        <f>VLOOKUP(D329,Returned!$A$2:$B$1635,2,0)</f>
        <v>#N/A</v>
      </c>
    </row>
    <row r="330" hidden="1" spans="1:5">
      <c r="A330" s="3">
        <v>605</v>
      </c>
      <c r="B330" s="3">
        <f>VLOOKUP(A330,OrderProduct!A330:$R$1953,18,0)</f>
        <v>524</v>
      </c>
      <c r="C330" s="3" t="str">
        <f>VLOOKUP(B330,Product_Name!$A$2:$B$914,2,0)</f>
        <v>Laminate Occasional Tables</v>
      </c>
      <c r="D330" s="3">
        <f>VLOOKUP(A330,OrderProduct!A330:S2281,19,0)</f>
        <v>86220</v>
      </c>
      <c r="E330" s="3" t="e">
        <f>VLOOKUP(D330,Returned!$A$2:$B$1635,2,0)</f>
        <v>#N/A</v>
      </c>
    </row>
    <row r="331" hidden="1" spans="1:5">
      <c r="A331" s="3">
        <v>617</v>
      </c>
      <c r="B331" s="3">
        <f>VLOOKUP(A331,OrderProduct!A331:$R$1953,18,0)</f>
        <v>625</v>
      </c>
      <c r="C331" s="3" t="str">
        <f>VLOOKUP(B331,Product_Name!$A$2:$B$914,2,0)</f>
        <v>Park Ridge™ Embossed Executive Business Envelopes</v>
      </c>
      <c r="D331" s="3">
        <f>VLOOKUP(A331,OrderProduct!A331:S2282,19,0)</f>
        <v>86221</v>
      </c>
      <c r="E331" s="3" t="e">
        <f>VLOOKUP(D331,Returned!$A$2:$B$1635,2,0)</f>
        <v>#N/A</v>
      </c>
    </row>
    <row r="332" hidden="1" spans="1:5">
      <c r="A332" s="3">
        <v>617</v>
      </c>
      <c r="B332" s="3">
        <f>VLOOKUP(A332,OrderProduct!A332:$R$1953,18,0)</f>
        <v>510</v>
      </c>
      <c r="C332" s="3" t="str">
        <f>VLOOKUP(B332,Product_Name!$A$2:$B$914,2,0)</f>
        <v>Iris® 3-Drawer Stacking Bin  Black</v>
      </c>
      <c r="D332" s="3">
        <f>VLOOKUP(A332,OrderProduct!A332:S2283,19,0)</f>
        <v>86221</v>
      </c>
      <c r="E332" s="3" t="e">
        <f>VLOOKUP(D332,Returned!$A$2:$B$1635,2,0)</f>
        <v>#N/A</v>
      </c>
    </row>
    <row r="333" hidden="1" spans="1:5">
      <c r="A333" s="3">
        <v>618</v>
      </c>
      <c r="B333" s="3">
        <f>VLOOKUP(A333,OrderProduct!A333:$R$1953,18,0)</f>
        <v>173</v>
      </c>
      <c r="C333" s="3" t="str">
        <f>VLOOKUP(B333,Product_Name!$A$2:$B$914,2,0)</f>
        <v>Belkin 107-key enhanced keyboard  USB/PS/2 interface</v>
      </c>
      <c r="D333" s="3">
        <f>VLOOKUP(A333,OrderProduct!A333:S2284,19,0)</f>
        <v>86221</v>
      </c>
      <c r="E333" s="3" t="e">
        <f>VLOOKUP(D333,Returned!$A$2:$B$1635,2,0)</f>
        <v>#N/A</v>
      </c>
    </row>
    <row r="334" hidden="1" spans="1:5">
      <c r="A334" s="3">
        <v>618</v>
      </c>
      <c r="B334" s="3">
        <f>VLOOKUP(A334,OrderProduct!A334:$R$1953,18,0)</f>
        <v>81</v>
      </c>
      <c r="C334" s="3" t="str">
        <f>VLOOKUP(B334,Product_Name!$A$2:$B$914,2,0)</f>
        <v>Acco PRESSTEX® Data Binder with Storage Hooks  Dark Blue  14 7/8" X 11"</v>
      </c>
      <c r="D334" s="3">
        <f>VLOOKUP(A334,OrderProduct!A334:S2285,19,0)</f>
        <v>86222</v>
      </c>
      <c r="E334" s="3" t="e">
        <f>VLOOKUP(D334,Returned!$A$2:$B$1635,2,0)</f>
        <v>#N/A</v>
      </c>
    </row>
    <row r="335" hidden="1" spans="1:5">
      <c r="A335" s="3">
        <v>618</v>
      </c>
      <c r="B335" s="3">
        <f>VLOOKUP(A335,OrderProduct!A335:$R$1953,18,0)</f>
        <v>10</v>
      </c>
      <c r="C335" s="3" t="str">
        <f>VLOOKUP(B335,Product_Name!$A$2:$B$914,2,0)</f>
        <v>1/4 Fold Party Design Invitations &amp; White Envelopes  24 8-1/2" X 11" Cards  25 Env./Pack</v>
      </c>
      <c r="D335" s="3">
        <f>VLOOKUP(A335,OrderProduct!A335:S2286,19,0)</f>
        <v>86227</v>
      </c>
      <c r="E335" s="3" t="e">
        <f>VLOOKUP(D335,Returned!$A$2:$B$1635,2,0)</f>
        <v>#N/A</v>
      </c>
    </row>
    <row r="336" hidden="1" spans="1:5">
      <c r="A336" s="3">
        <v>619</v>
      </c>
      <c r="B336" s="3">
        <f>VLOOKUP(A336,OrderProduct!A336:$R$1953,18,0)</f>
        <v>249</v>
      </c>
      <c r="C336" s="3" t="str">
        <f>VLOOKUP(B336,Product_Name!$A$2:$B$914,2,0)</f>
        <v>Coloredge Poster Frame</v>
      </c>
      <c r="D336" s="3">
        <f>VLOOKUP(A336,OrderProduct!A336:S2287,19,0)</f>
        <v>86227</v>
      </c>
      <c r="E336" s="3" t="e">
        <f>VLOOKUP(D336,Returned!$A$2:$B$1635,2,0)</f>
        <v>#N/A</v>
      </c>
    </row>
    <row r="337" hidden="1" spans="1:5">
      <c r="A337" s="3">
        <v>621</v>
      </c>
      <c r="B337" s="3">
        <f>VLOOKUP(A337,OrderProduct!A337:$R$1953,18,0)</f>
        <v>97</v>
      </c>
      <c r="C337" s="3" t="str">
        <f>VLOOKUP(B337,Product_Name!$A$2:$B$914,2,0)</f>
        <v>Adams Phone Message Book  200 Message Capacity  8 1/16” x 11”</v>
      </c>
      <c r="D337" s="3">
        <f>VLOOKUP(A337,OrderProduct!A337:S2288,19,0)</f>
        <v>86233</v>
      </c>
      <c r="E337" s="3" t="e">
        <f>VLOOKUP(D337,Returned!$A$2:$B$1635,2,0)</f>
        <v>#N/A</v>
      </c>
    </row>
    <row r="338" hidden="1" spans="1:5">
      <c r="A338" s="3">
        <v>622</v>
      </c>
      <c r="B338" s="3">
        <f>VLOOKUP(A338,OrderProduct!A338:$R$1953,18,0)</f>
        <v>749</v>
      </c>
      <c r="C338" s="3" t="str">
        <f>VLOOKUP(B338,Product_Name!$A$2:$B$914,2,0)</f>
        <v>T28 WORLD</v>
      </c>
      <c r="D338" s="3">
        <f>VLOOKUP(A338,OrderProduct!A338:S2289,19,0)</f>
        <v>86234</v>
      </c>
      <c r="E338" s="3" t="e">
        <f>VLOOKUP(D338,Returned!$A$2:$B$1635,2,0)</f>
        <v>#N/A</v>
      </c>
    </row>
    <row r="339" hidden="1" spans="1:5">
      <c r="A339" s="3">
        <v>623</v>
      </c>
      <c r="B339" s="3">
        <f>VLOOKUP(A339,OrderProduct!A339:$R$1953,18,0)</f>
        <v>897</v>
      </c>
      <c r="C339" s="3" t="str">
        <f>VLOOKUP(B339,Product_Name!$A$2:$B$914,2,0)</f>
        <v>Xerox 212</v>
      </c>
      <c r="D339" s="3">
        <f>VLOOKUP(A339,OrderProduct!A339:S2290,19,0)</f>
        <v>86234</v>
      </c>
      <c r="E339" s="3" t="e">
        <f>VLOOKUP(D339,Returned!$A$2:$B$1635,2,0)</f>
        <v>#N/A</v>
      </c>
    </row>
    <row r="340" hidden="1" spans="1:5">
      <c r="A340" s="3">
        <v>624</v>
      </c>
      <c r="B340" s="3">
        <f>VLOOKUP(A340,OrderProduct!A340:$R$1953,18,0)</f>
        <v>74</v>
      </c>
      <c r="C340" s="3" t="str">
        <f>VLOOKUP(B340,Product_Name!$A$2:$B$914,2,0)</f>
        <v>Accessory6</v>
      </c>
      <c r="D340" s="3">
        <f>VLOOKUP(A340,OrderProduct!A340:S2291,19,0)</f>
        <v>86250</v>
      </c>
      <c r="E340" s="3" t="e">
        <f>VLOOKUP(D340,Returned!$A$2:$B$1635,2,0)</f>
        <v>#N/A</v>
      </c>
    </row>
    <row r="341" hidden="1" spans="1:5">
      <c r="A341" s="3">
        <v>627</v>
      </c>
      <c r="B341" s="3">
        <f>VLOOKUP(A341,OrderProduct!A341:$R$1953,18,0)</f>
        <v>699</v>
      </c>
      <c r="C341" s="3" t="str">
        <f>VLOOKUP(B341,Product_Name!$A$2:$B$914,2,0)</f>
        <v>Smead Adjustable Mobile File Trolley with Lockable Top</v>
      </c>
      <c r="D341" s="3">
        <f>VLOOKUP(A341,OrderProduct!A341:S2292,19,0)</f>
        <v>86258</v>
      </c>
      <c r="E341" s="3" t="e">
        <f>VLOOKUP(D341,Returned!$A$2:$B$1635,2,0)</f>
        <v>#N/A</v>
      </c>
    </row>
    <row r="342" hidden="1" spans="1:5">
      <c r="A342" s="3">
        <v>635</v>
      </c>
      <c r="B342" s="3">
        <f>VLOOKUP(A342,OrderProduct!A342:$R$1953,18,0)</f>
        <v>314</v>
      </c>
      <c r="C342" s="3" t="str">
        <f>VLOOKUP(B342,Product_Name!$A$2:$B$914,2,0)</f>
        <v>Eldon® Wave Desk Accessories</v>
      </c>
      <c r="D342" s="3">
        <f>VLOOKUP(A342,OrderProduct!A342:S2293,19,0)</f>
        <v>86258</v>
      </c>
      <c r="E342" s="3" t="e">
        <f>VLOOKUP(D342,Returned!$A$2:$B$1635,2,0)</f>
        <v>#N/A</v>
      </c>
    </row>
    <row r="343" hidden="1" spans="1:5">
      <c r="A343" s="3">
        <v>635</v>
      </c>
      <c r="B343" s="3">
        <f>VLOOKUP(A343,OrderProduct!A343:$R$1953,18,0)</f>
        <v>684</v>
      </c>
      <c r="C343" s="3" t="str">
        <f>VLOOKUP(B343,Product_Name!$A$2:$B$914,2,0)</f>
        <v>Sauder Facets Collection Locker/File Cabinet  Sky Alder Finish</v>
      </c>
      <c r="D343" s="3">
        <f>VLOOKUP(A343,OrderProduct!A343:S2294,19,0)</f>
        <v>86263</v>
      </c>
      <c r="E343" s="3" t="e">
        <f>VLOOKUP(D343,Returned!$A$2:$B$1635,2,0)</f>
        <v>#N/A</v>
      </c>
    </row>
    <row r="344" hidden="1" spans="1:5">
      <c r="A344" s="3">
        <v>637</v>
      </c>
      <c r="B344" s="3">
        <f>VLOOKUP(A344,OrderProduct!A344:$R$1953,18,0)</f>
        <v>668</v>
      </c>
      <c r="C344" s="3" t="str">
        <f>VLOOKUP(B344,Product_Name!$A$2:$B$914,2,0)</f>
        <v>Rush Hierlooms Collection Rich Wood Bookcases</v>
      </c>
      <c r="D344" s="3">
        <f>VLOOKUP(A344,OrderProduct!A344:S2295,19,0)</f>
        <v>86263</v>
      </c>
      <c r="E344" s="3" t="e">
        <f>VLOOKUP(D344,Returned!$A$2:$B$1635,2,0)</f>
        <v>#N/A</v>
      </c>
    </row>
    <row r="345" hidden="1" spans="1:5">
      <c r="A345" s="3">
        <v>638</v>
      </c>
      <c r="B345" s="3">
        <f>VLOOKUP(A345,OrderProduct!A345:$R$1953,18,0)</f>
        <v>43</v>
      </c>
      <c r="C345" s="3">
        <f>VLOOKUP(B345,Product_Name!$A$2:$B$914,2,0)</f>
        <v>6120</v>
      </c>
      <c r="D345" s="3">
        <f>VLOOKUP(A345,OrderProduct!A345:S2296,19,0)</f>
        <v>86264</v>
      </c>
      <c r="E345" s="3" t="e">
        <f>VLOOKUP(D345,Returned!$A$2:$B$1635,2,0)</f>
        <v>#N/A</v>
      </c>
    </row>
    <row r="346" hidden="1" spans="1:5">
      <c r="A346" s="3">
        <v>638</v>
      </c>
      <c r="B346" s="3">
        <f>VLOOKUP(A346,OrderProduct!A346:$R$1953,18,0)</f>
        <v>521</v>
      </c>
      <c r="C346" s="3" t="str">
        <f>VLOOKUP(B346,Product_Name!$A$2:$B$914,2,0)</f>
        <v>KH 688</v>
      </c>
      <c r="D346" s="3">
        <f>VLOOKUP(A346,OrderProduct!A346:S2297,19,0)</f>
        <v>86264</v>
      </c>
      <c r="E346" s="3" t="e">
        <f>VLOOKUP(D346,Returned!$A$2:$B$1635,2,0)</f>
        <v>#N/A</v>
      </c>
    </row>
    <row r="347" hidden="1" spans="1:5">
      <c r="A347" s="3">
        <v>639</v>
      </c>
      <c r="B347" s="3">
        <f>VLOOKUP(A347,OrderProduct!A347:$R$1953,18,0)</f>
        <v>246</v>
      </c>
      <c r="C347" s="3" t="str">
        <f>VLOOKUP(B347,Product_Name!$A$2:$B$914,2,0)</f>
        <v>Chromcraft Rectangular Conference Tables</v>
      </c>
      <c r="D347" s="3">
        <f>VLOOKUP(A347,OrderProduct!A347:S2298,19,0)</f>
        <v>86267</v>
      </c>
      <c r="E347" s="3" t="e">
        <f>VLOOKUP(D347,Returned!$A$2:$B$1635,2,0)</f>
        <v>#N/A</v>
      </c>
    </row>
    <row r="348" hidden="1" spans="1:5">
      <c r="A348" s="3">
        <v>640</v>
      </c>
      <c r="B348" s="3">
        <f>VLOOKUP(A348,OrderProduct!A348:$R$1953,18,0)</f>
        <v>246</v>
      </c>
      <c r="C348" s="3" t="str">
        <f>VLOOKUP(B348,Product_Name!$A$2:$B$914,2,0)</f>
        <v>Chromcraft Rectangular Conference Tables</v>
      </c>
      <c r="D348" s="3">
        <f>VLOOKUP(A348,OrderProduct!A348:S2299,19,0)</f>
        <v>86268</v>
      </c>
      <c r="E348" s="3" t="e">
        <f>VLOOKUP(D348,Returned!$A$2:$B$1635,2,0)</f>
        <v>#N/A</v>
      </c>
    </row>
    <row r="349" hidden="1" spans="1:5">
      <c r="A349" s="3">
        <v>640</v>
      </c>
      <c r="B349" s="3">
        <f>VLOOKUP(A349,OrderProduct!A349:$R$1953,18,0)</f>
        <v>668</v>
      </c>
      <c r="C349" s="3" t="str">
        <f>VLOOKUP(B349,Product_Name!$A$2:$B$914,2,0)</f>
        <v>Rush Hierlooms Collection Rich Wood Bookcases</v>
      </c>
      <c r="D349" s="3">
        <f>VLOOKUP(A349,OrderProduct!A349:S2300,19,0)</f>
        <v>86279</v>
      </c>
      <c r="E349" s="3" t="e">
        <f>VLOOKUP(D349,Returned!$A$2:$B$1635,2,0)</f>
        <v>#N/A</v>
      </c>
    </row>
    <row r="350" hidden="1" spans="1:5">
      <c r="A350" s="3">
        <v>640</v>
      </c>
      <c r="B350" s="3">
        <f>VLOOKUP(A350,OrderProduct!A350:$R$1953,18,0)</f>
        <v>43</v>
      </c>
      <c r="C350" s="3">
        <f>VLOOKUP(B350,Product_Name!$A$2:$B$914,2,0)</f>
        <v>6120</v>
      </c>
      <c r="D350" s="3">
        <f>VLOOKUP(A350,OrderProduct!A350:S2301,19,0)</f>
        <v>86283</v>
      </c>
      <c r="E350" s="3" t="e">
        <f>VLOOKUP(D350,Returned!$A$2:$B$1635,2,0)</f>
        <v>#N/A</v>
      </c>
    </row>
    <row r="351" hidden="1" spans="1:5">
      <c r="A351" s="3">
        <v>640</v>
      </c>
      <c r="B351" s="3">
        <f>VLOOKUP(A351,OrderProduct!A351:$R$1953,18,0)</f>
        <v>521</v>
      </c>
      <c r="C351" s="3" t="str">
        <f>VLOOKUP(B351,Product_Name!$A$2:$B$914,2,0)</f>
        <v>KH 688</v>
      </c>
      <c r="D351" s="3">
        <f>VLOOKUP(A351,OrderProduct!A351:S2302,19,0)</f>
        <v>86284</v>
      </c>
      <c r="E351" s="3" t="e">
        <f>VLOOKUP(D351,Returned!$A$2:$B$1635,2,0)</f>
        <v>#N/A</v>
      </c>
    </row>
    <row r="352" hidden="1" spans="1:5">
      <c r="A352" s="3">
        <v>646</v>
      </c>
      <c r="B352" s="3">
        <f>VLOOKUP(A352,OrderProduct!A352:$R$1953,18,0)</f>
        <v>471</v>
      </c>
      <c r="C352" s="3" t="str">
        <f>VLOOKUP(B352,Product_Name!$A$2:$B$914,2,0)</f>
        <v>Howard Miller 13-3/4" Diameter Brushed Chrome Round Wall Clock</v>
      </c>
      <c r="D352" s="3">
        <f>VLOOKUP(A352,OrderProduct!A352:S2303,19,0)</f>
        <v>86297</v>
      </c>
      <c r="E352" s="3" t="e">
        <f>VLOOKUP(D352,Returned!$A$2:$B$1635,2,0)</f>
        <v>#N/A</v>
      </c>
    </row>
    <row r="353" hidden="1" spans="1:5">
      <c r="A353" s="3">
        <v>648</v>
      </c>
      <c r="B353" s="3">
        <f>VLOOKUP(A353,OrderProduct!A353:$R$1953,18,0)</f>
        <v>330</v>
      </c>
      <c r="C353" s="3" t="str">
        <f>VLOOKUP(B353,Product_Name!$A$2:$B$914,2,0)</f>
        <v>Executive Impressions 13" Chairman Wall Clock</v>
      </c>
      <c r="D353" s="3">
        <f>VLOOKUP(A353,OrderProduct!A353:S2304,19,0)</f>
        <v>86307</v>
      </c>
      <c r="E353" s="3" t="e">
        <f>VLOOKUP(D353,Returned!$A$2:$B$1635,2,0)</f>
        <v>#N/A</v>
      </c>
    </row>
    <row r="354" hidden="1" spans="1:5">
      <c r="A354" s="3">
        <v>649</v>
      </c>
      <c r="B354" s="3">
        <f>VLOOKUP(A354,OrderProduct!A354:$R$1953,18,0)</f>
        <v>718</v>
      </c>
      <c r="C354" s="3" t="str">
        <f>VLOOKUP(B354,Product_Name!$A$2:$B$914,2,0)</f>
        <v>Staples Bulldog Clip</v>
      </c>
      <c r="D354" s="3">
        <f>VLOOKUP(A354,OrderProduct!A354:S2305,19,0)</f>
        <v>86307</v>
      </c>
      <c r="E354" s="3" t="e">
        <f>VLOOKUP(D354,Returned!$A$2:$B$1635,2,0)</f>
        <v>#N/A</v>
      </c>
    </row>
    <row r="355" hidden="1" spans="1:5">
      <c r="A355" s="3">
        <v>651</v>
      </c>
      <c r="B355" s="3">
        <f>VLOOKUP(A355,OrderProduct!A355:$R$1953,18,0)</f>
        <v>380</v>
      </c>
      <c r="C355" s="3" t="str">
        <f>VLOOKUP(B355,Product_Name!$A$2:$B$914,2,0)</f>
        <v>GBC Pre-Punched Binding Paper  Plastic  White  8-1/2" x 11"</v>
      </c>
      <c r="D355" s="3">
        <f>VLOOKUP(A355,OrderProduct!A355:S2306,19,0)</f>
        <v>86308</v>
      </c>
      <c r="E355" s="3" t="e">
        <f>VLOOKUP(D355,Returned!$A$2:$B$1635,2,0)</f>
        <v>#N/A</v>
      </c>
    </row>
    <row r="356" hidden="1" spans="1:5">
      <c r="A356" s="3">
        <v>651</v>
      </c>
      <c r="B356" s="3">
        <f>VLOOKUP(A356,OrderProduct!A356:$R$1953,18,0)</f>
        <v>662</v>
      </c>
      <c r="C356" s="3" t="str">
        <f>VLOOKUP(B356,Product_Name!$A$2:$B$914,2,0)</f>
        <v>Riverside Palais Royal Lawyers Bookcase  Royale Cherry Finish</v>
      </c>
      <c r="D356" s="3">
        <f>VLOOKUP(A356,OrderProduct!A356:S2307,19,0)</f>
        <v>86308</v>
      </c>
      <c r="E356" s="3" t="e">
        <f>VLOOKUP(D356,Returned!$A$2:$B$1635,2,0)</f>
        <v>#N/A</v>
      </c>
    </row>
    <row r="357" hidden="1" spans="1:5">
      <c r="A357" s="3">
        <v>651</v>
      </c>
      <c r="B357" s="3">
        <f>VLOOKUP(A357,OrderProduct!A357:$R$1953,18,0)</f>
        <v>315</v>
      </c>
      <c r="C357" s="3" t="str">
        <f>VLOOKUP(B357,Product_Name!$A$2:$B$914,2,0)</f>
        <v>Electrix 20W Halogen Replacement Bulb for Zoom-In Desk Lamp</v>
      </c>
      <c r="D357" s="3">
        <f>VLOOKUP(A357,OrderProduct!A357:S2308,19,0)</f>
        <v>86308</v>
      </c>
      <c r="E357" s="3" t="e">
        <f>VLOOKUP(D357,Returned!$A$2:$B$1635,2,0)</f>
        <v>#N/A</v>
      </c>
    </row>
    <row r="358" hidden="1" spans="1:5">
      <c r="A358" s="3">
        <v>651</v>
      </c>
      <c r="B358" s="3">
        <f>VLOOKUP(A358,OrderProduct!A358:$R$1953,18,0)</f>
        <v>15</v>
      </c>
      <c r="C358" s="3" t="str">
        <f>VLOOKUP(B358,Product_Name!$A$2:$B$914,2,0)</f>
        <v>210 Trimline Phone  White</v>
      </c>
      <c r="D358" s="3">
        <f>VLOOKUP(A358,OrderProduct!A358:S2309,19,0)</f>
        <v>86309</v>
      </c>
      <c r="E358" s="3" t="e">
        <f>VLOOKUP(D358,Returned!$A$2:$B$1635,2,0)</f>
        <v>#N/A</v>
      </c>
    </row>
    <row r="359" hidden="1" spans="1:5">
      <c r="A359" s="3">
        <v>653</v>
      </c>
      <c r="B359" s="3">
        <f>VLOOKUP(A359,OrderProduct!A359:$R$1953,18,0)</f>
        <v>817</v>
      </c>
      <c r="C359" s="3" t="str">
        <f>VLOOKUP(B359,Product_Name!$A$2:$B$914,2,0)</f>
        <v>Wilson Jones Suede Grain Vinyl Binders</v>
      </c>
      <c r="D359" s="3">
        <f>VLOOKUP(A359,OrderProduct!A359:S2310,19,0)</f>
        <v>86310</v>
      </c>
      <c r="E359" s="3" t="e">
        <f>VLOOKUP(D359,Returned!$A$2:$B$1635,2,0)</f>
        <v>#N/A</v>
      </c>
    </row>
    <row r="360" hidden="1" spans="1:5">
      <c r="A360" s="3">
        <v>657</v>
      </c>
      <c r="B360" s="3">
        <f>VLOOKUP(A360,OrderProduct!A360:$R$1953,18,0)</f>
        <v>251</v>
      </c>
      <c r="C360" s="3" t="str">
        <f>VLOOKUP(B360,Product_Name!$A$2:$B$914,2,0)</f>
        <v>Computer Printout Paper with Letter-Trim Perforations</v>
      </c>
      <c r="D360" s="3">
        <f>VLOOKUP(A360,OrderProduct!A360:S2311,19,0)</f>
        <v>86311</v>
      </c>
      <c r="E360" s="3" t="e">
        <f>VLOOKUP(D360,Returned!$A$2:$B$1635,2,0)</f>
        <v>#N/A</v>
      </c>
    </row>
    <row r="361" hidden="1" spans="1:5">
      <c r="A361" s="3">
        <v>659</v>
      </c>
      <c r="B361" s="3">
        <f>VLOOKUP(A361,OrderProduct!A361:$R$1953,18,0)</f>
        <v>425</v>
      </c>
      <c r="C361" s="3" t="str">
        <f>VLOOKUP(B361,Product_Name!$A$2:$B$914,2,0)</f>
        <v>Hewlett-Packard 2600DN Business Color Inkjet Printer</v>
      </c>
      <c r="D361" s="3">
        <f>VLOOKUP(A361,OrderProduct!A361:S2312,19,0)</f>
        <v>86311</v>
      </c>
      <c r="E361" s="3" t="e">
        <f>VLOOKUP(D361,Returned!$A$2:$B$1635,2,0)</f>
        <v>#N/A</v>
      </c>
    </row>
    <row r="362" hidden="1" spans="1:5">
      <c r="A362" s="3">
        <v>663</v>
      </c>
      <c r="B362" s="3">
        <f>VLOOKUP(A362,OrderProduct!A362:$R$1953,18,0)</f>
        <v>255</v>
      </c>
      <c r="C362" s="3" t="str">
        <f>VLOOKUP(B362,Product_Name!$A$2:$B$914,2,0)</f>
        <v>DAX Clear Channel Poster Frame</v>
      </c>
      <c r="D362" s="3">
        <f>VLOOKUP(A362,OrderProduct!A362:S2313,19,0)</f>
        <v>86327</v>
      </c>
      <c r="E362" s="3" t="e">
        <f>VLOOKUP(D362,Returned!$A$2:$B$1635,2,0)</f>
        <v>#N/A</v>
      </c>
    </row>
    <row r="363" hidden="1" spans="1:5">
      <c r="A363" s="3">
        <v>665</v>
      </c>
      <c r="B363" s="3">
        <f>VLOOKUP(A363,OrderProduct!A363:$R$1953,18,0)</f>
        <v>334</v>
      </c>
      <c r="C363" s="3" t="str">
        <f>VLOOKUP(B363,Product_Name!$A$2:$B$914,2,0)</f>
        <v>Executive Impressions 14" Two-Color Numerals Wall Clock</v>
      </c>
      <c r="D363" s="3">
        <f>VLOOKUP(A363,OrderProduct!A363:S2314,19,0)</f>
        <v>86327</v>
      </c>
      <c r="E363" s="3" t="e">
        <f>VLOOKUP(D363,Returned!$A$2:$B$1635,2,0)</f>
        <v>#N/A</v>
      </c>
    </row>
    <row r="364" hidden="1" spans="1:5">
      <c r="A364" s="3">
        <v>665</v>
      </c>
      <c r="B364" s="3">
        <f>VLOOKUP(A364,OrderProduct!A364:$R$1953,18,0)</f>
        <v>602</v>
      </c>
      <c r="C364" s="3" t="str">
        <f>VLOOKUP(B364,Product_Name!$A$2:$B$914,2,0)</f>
        <v>Office Star - Contemporary Task Swivel chair with 2-way adjustable arms  Plum</v>
      </c>
      <c r="D364" s="3">
        <f>VLOOKUP(A364,OrderProduct!A364:S2315,19,0)</f>
        <v>86327</v>
      </c>
      <c r="E364" s="3" t="e">
        <f>VLOOKUP(D364,Returned!$A$2:$B$1635,2,0)</f>
        <v>#N/A</v>
      </c>
    </row>
    <row r="365" hidden="1" spans="1:5">
      <c r="A365" s="3">
        <v>666</v>
      </c>
      <c r="B365" s="3">
        <f>VLOOKUP(A365,OrderProduct!A365:$R$1953,18,0)</f>
        <v>595</v>
      </c>
      <c r="C365" s="3" t="str">
        <f>VLOOKUP(B365,Product_Name!$A$2:$B$914,2,0)</f>
        <v>Newell® 3-Hole Punched Plastic Slotted Magazine Holders for Binders</v>
      </c>
      <c r="D365" s="3">
        <f>VLOOKUP(A365,OrderProduct!A365:S2316,19,0)</f>
        <v>86331</v>
      </c>
      <c r="E365" s="3" t="e">
        <f>VLOOKUP(D365,Returned!$A$2:$B$1635,2,0)</f>
        <v>#N/A</v>
      </c>
    </row>
    <row r="366" hidden="1" spans="1:5">
      <c r="A366" s="3">
        <v>667</v>
      </c>
      <c r="B366" s="3">
        <f>VLOOKUP(A366,OrderProduct!A366:$R$1953,18,0)</f>
        <v>334</v>
      </c>
      <c r="C366" s="3" t="str">
        <f>VLOOKUP(B366,Product_Name!$A$2:$B$914,2,0)</f>
        <v>Executive Impressions 14" Two-Color Numerals Wall Clock</v>
      </c>
      <c r="D366" s="3">
        <f>VLOOKUP(A366,OrderProduct!A366:S2317,19,0)</f>
        <v>86331</v>
      </c>
      <c r="E366" s="3" t="e">
        <f>VLOOKUP(D366,Returned!$A$2:$B$1635,2,0)</f>
        <v>#N/A</v>
      </c>
    </row>
    <row r="367" hidden="1" spans="1:5">
      <c r="A367" s="3">
        <v>667</v>
      </c>
      <c r="B367" s="3">
        <f>VLOOKUP(A367,OrderProduct!A367:$R$1953,18,0)</f>
        <v>595</v>
      </c>
      <c r="C367" s="3" t="str">
        <f>VLOOKUP(B367,Product_Name!$A$2:$B$914,2,0)</f>
        <v>Newell® 3-Hole Punched Plastic Slotted Magazine Holders for Binders</v>
      </c>
      <c r="D367" s="3">
        <f>VLOOKUP(A367,OrderProduct!A367:S2318,19,0)</f>
        <v>86338</v>
      </c>
      <c r="E367" s="3" t="e">
        <f>VLOOKUP(D367,Returned!$A$2:$B$1635,2,0)</f>
        <v>#N/A</v>
      </c>
    </row>
    <row r="368" hidden="1" spans="1:5">
      <c r="A368" s="3">
        <v>669</v>
      </c>
      <c r="B368" s="3">
        <f>VLOOKUP(A368,OrderProduct!A368:$R$1953,18,0)</f>
        <v>139</v>
      </c>
      <c r="C368" s="3" t="str">
        <f>VLOOKUP(B368,Product_Name!$A$2:$B$914,2,0)</f>
        <v>Avery 498</v>
      </c>
      <c r="D368" s="3">
        <f>VLOOKUP(A368,OrderProduct!A368:S2319,19,0)</f>
        <v>86346</v>
      </c>
      <c r="E368" s="3" t="e">
        <f>VLOOKUP(D368,Returned!$A$2:$B$1635,2,0)</f>
        <v>#N/A</v>
      </c>
    </row>
    <row r="369" hidden="1" spans="1:5">
      <c r="A369" s="3">
        <v>669</v>
      </c>
      <c r="B369" s="3">
        <f>VLOOKUP(A369,OrderProduct!A369:$R$1953,18,0)</f>
        <v>832</v>
      </c>
      <c r="C369" s="3" t="str">
        <f>VLOOKUP(B369,Product_Name!$A$2:$B$914,2,0)</f>
        <v>Xerox 1891</v>
      </c>
      <c r="D369" s="3">
        <f>VLOOKUP(A369,OrderProduct!A369:S2320,19,0)</f>
        <v>86346</v>
      </c>
      <c r="E369" s="3" t="e">
        <f>VLOOKUP(D369,Returned!$A$2:$B$1635,2,0)</f>
        <v>#N/A</v>
      </c>
    </row>
    <row r="370" hidden="1" spans="1:5">
      <c r="A370" s="3">
        <v>670</v>
      </c>
      <c r="B370" s="3">
        <f>VLOOKUP(A370,OrderProduct!A370:$R$1953,18,0)</f>
        <v>448</v>
      </c>
      <c r="C370" s="3" t="str">
        <f>VLOOKUP(B370,Product_Name!$A$2:$B$914,2,0)</f>
        <v>Hon 94000 Series Round Tables</v>
      </c>
      <c r="D370" s="3">
        <f>VLOOKUP(A370,OrderProduct!A370:S2321,19,0)</f>
        <v>86346</v>
      </c>
      <c r="E370" s="3" t="e">
        <f>VLOOKUP(D370,Returned!$A$2:$B$1635,2,0)</f>
        <v>#N/A</v>
      </c>
    </row>
    <row r="371" hidden="1" spans="1:5">
      <c r="A371" s="3">
        <v>672</v>
      </c>
      <c r="B371" s="3">
        <f>VLOOKUP(A371,OrderProduct!A371:$R$1953,18,0)</f>
        <v>676</v>
      </c>
      <c r="C371" s="3" t="str">
        <f>VLOOKUP(B371,Product_Name!$A$2:$B$914,2,0)</f>
        <v>Sanford Colorific Colored Pencils  12/Box</v>
      </c>
      <c r="D371" s="3">
        <f>VLOOKUP(A371,OrderProduct!A371:S2322,19,0)</f>
        <v>86356</v>
      </c>
      <c r="E371" s="3" t="e">
        <f>VLOOKUP(D371,Returned!$A$2:$B$1635,2,0)</f>
        <v>#N/A</v>
      </c>
    </row>
    <row r="372" hidden="1" spans="1:5">
      <c r="A372" s="3">
        <v>672</v>
      </c>
      <c r="B372" s="3">
        <f>VLOOKUP(A372,OrderProduct!A372:$R$1953,18,0)</f>
        <v>652</v>
      </c>
      <c r="C372" s="3" t="str">
        <f>VLOOKUP(B372,Product_Name!$A$2:$B$914,2,0)</f>
        <v>R380</v>
      </c>
      <c r="D372" s="3">
        <f>VLOOKUP(A372,OrderProduct!A372:S2323,19,0)</f>
        <v>86357</v>
      </c>
      <c r="E372" s="3" t="e">
        <f>VLOOKUP(D372,Returned!$A$2:$B$1635,2,0)</f>
        <v>#N/A</v>
      </c>
    </row>
    <row r="373" hidden="1" spans="1:5">
      <c r="A373" s="3">
        <v>674</v>
      </c>
      <c r="B373" s="3">
        <f>VLOOKUP(A373,OrderProduct!A373:$R$1953,18,0)</f>
        <v>359</v>
      </c>
      <c r="C373" s="3" t="str">
        <f>VLOOKUP(B373,Product_Name!$A$2:$B$914,2,0)</f>
        <v>Fellowes Super Stor/Drawer® Files</v>
      </c>
      <c r="D373" s="3">
        <f>VLOOKUP(A373,OrderProduct!A373:S2324,19,0)</f>
        <v>86368</v>
      </c>
      <c r="E373" s="3" t="e">
        <f>VLOOKUP(D373,Returned!$A$2:$B$1635,2,0)</f>
        <v>#N/A</v>
      </c>
    </row>
    <row r="374" hidden="1" spans="1:5">
      <c r="A374" s="3">
        <v>678</v>
      </c>
      <c r="B374" s="3">
        <f>VLOOKUP(A374,OrderProduct!A374:$R$1953,18,0)</f>
        <v>264</v>
      </c>
      <c r="C374" s="3" t="str">
        <f>VLOOKUP(B374,Product_Name!$A$2:$B$914,2,0)</f>
        <v>Decoflex Hanging Personal Folder File  Blue</v>
      </c>
      <c r="D374" s="3">
        <f>VLOOKUP(A374,OrderProduct!A374:S2325,19,0)</f>
        <v>86369</v>
      </c>
      <c r="E374" s="3" t="e">
        <f>VLOOKUP(D374,Returned!$A$2:$B$1635,2,0)</f>
        <v>#N/A</v>
      </c>
    </row>
    <row r="375" hidden="1" spans="1:5">
      <c r="A375" s="3">
        <v>679</v>
      </c>
      <c r="B375" s="3">
        <f>VLOOKUP(A375,OrderProduct!A375:$R$1953,18,0)</f>
        <v>466</v>
      </c>
      <c r="C375" s="3" t="str">
        <f>VLOOKUP(B375,Product_Name!$A$2:$B$914,2,0)</f>
        <v>Hoover Replacement Belts For Soft Guard™ &amp; Commercial Ltweight Upright Vacs  2/Pk</v>
      </c>
      <c r="D375" s="3">
        <f>VLOOKUP(A375,OrderProduct!A375:S2326,19,0)</f>
        <v>86369</v>
      </c>
      <c r="E375" s="3" t="e">
        <f>VLOOKUP(D375,Returned!$A$2:$B$1635,2,0)</f>
        <v>#N/A</v>
      </c>
    </row>
    <row r="376" hidden="1" spans="1:5">
      <c r="A376" s="3">
        <v>679</v>
      </c>
      <c r="B376" s="3">
        <f>VLOOKUP(A376,OrderProduct!A376:$R$1953,18,0)</f>
        <v>487</v>
      </c>
      <c r="C376" s="3" t="str">
        <f>VLOOKUP(B376,Product_Name!$A$2:$B$914,2,0)</f>
        <v>Ibico Ibimaster 300 Manual Binding System</v>
      </c>
      <c r="D376" s="3">
        <f>VLOOKUP(A376,OrderProduct!A376:S2327,19,0)</f>
        <v>86373</v>
      </c>
      <c r="E376" s="3" t="e">
        <f>VLOOKUP(D376,Returned!$A$2:$B$1635,2,0)</f>
        <v>#N/A</v>
      </c>
    </row>
    <row r="377" hidden="1" spans="1:5">
      <c r="A377" s="3">
        <v>680</v>
      </c>
      <c r="B377" s="3">
        <f>VLOOKUP(A377,OrderProduct!A377:$R$1953,18,0)</f>
        <v>750</v>
      </c>
      <c r="C377" s="3" t="str">
        <f>VLOOKUP(B377,Product_Name!$A$2:$B$914,2,0)</f>
        <v>T60</v>
      </c>
      <c r="D377" s="3">
        <f>VLOOKUP(A377,OrderProduct!A377:S2328,19,0)</f>
        <v>86382</v>
      </c>
      <c r="E377" s="3" t="e">
        <f>VLOOKUP(D377,Returned!$A$2:$B$1635,2,0)</f>
        <v>#N/A</v>
      </c>
    </row>
    <row r="378" hidden="1" spans="1:5">
      <c r="A378" s="3">
        <v>683</v>
      </c>
      <c r="B378" s="3">
        <f>VLOOKUP(A378,OrderProduct!A378:$R$1953,18,0)</f>
        <v>329</v>
      </c>
      <c r="C378" s="3" t="str">
        <f>VLOOKUP(B378,Product_Name!$A$2:$B$914,2,0)</f>
        <v>Executive Impressions 12" Wall Clock</v>
      </c>
      <c r="D378" s="3">
        <f>VLOOKUP(A378,OrderProduct!A378:S2329,19,0)</f>
        <v>86383</v>
      </c>
      <c r="E378" s="3" t="e">
        <f>VLOOKUP(D378,Returned!$A$2:$B$1635,2,0)</f>
        <v>#N/A</v>
      </c>
    </row>
    <row r="379" hidden="1" spans="1:5">
      <c r="A379" s="3">
        <v>688</v>
      </c>
      <c r="B379" s="3">
        <f>VLOOKUP(A379,OrderProduct!A379:$R$1953,18,0)</f>
        <v>774</v>
      </c>
      <c r="C379" s="3" t="str">
        <f>VLOOKUP(B379,Product_Name!$A$2:$B$914,2,0)</f>
        <v>Tennsco Snap-Together Open Shelving Units  Starter Sets and Add-On Units</v>
      </c>
      <c r="D379" s="3">
        <f>VLOOKUP(A379,OrderProduct!A379:S2330,19,0)</f>
        <v>86383</v>
      </c>
      <c r="E379" s="3" t="e">
        <f>VLOOKUP(D379,Returned!$A$2:$B$1635,2,0)</f>
        <v>#N/A</v>
      </c>
    </row>
    <row r="380" hidden="1" spans="1:5">
      <c r="A380" s="3">
        <v>688</v>
      </c>
      <c r="B380" s="3">
        <f>VLOOKUP(A380,OrderProduct!A380:$R$1953,18,0)</f>
        <v>166</v>
      </c>
      <c r="C380" s="3" t="str">
        <f>VLOOKUP(B380,Product_Name!$A$2:$B$914,2,0)</f>
        <v>Avery® Durable Slant Ring Binders With Label Holder</v>
      </c>
      <c r="D380" s="3">
        <f>VLOOKUP(A380,OrderProduct!A380:S2331,19,0)</f>
        <v>86384</v>
      </c>
      <c r="E380" s="3" t="e">
        <f>VLOOKUP(D380,Returned!$A$2:$B$1635,2,0)</f>
        <v>#N/A</v>
      </c>
    </row>
    <row r="381" hidden="1" spans="1:5">
      <c r="A381" s="3">
        <v>689</v>
      </c>
      <c r="B381" s="3">
        <f>VLOOKUP(A381,OrderProduct!A381:$R$1953,18,0)</f>
        <v>171</v>
      </c>
      <c r="C381" s="3" t="str">
        <f>VLOOKUP(B381,Product_Name!$A$2:$B$914,2,0)</f>
        <v>BASF Silver 74 Minute CD-R</v>
      </c>
      <c r="D381" s="3">
        <f>VLOOKUP(A381,OrderProduct!A381:S2332,19,0)</f>
        <v>86384</v>
      </c>
      <c r="E381" s="3" t="e">
        <f>VLOOKUP(D381,Returned!$A$2:$B$1635,2,0)</f>
        <v>#N/A</v>
      </c>
    </row>
    <row r="382" hidden="1" spans="1:5">
      <c r="A382" s="3">
        <v>691</v>
      </c>
      <c r="B382" s="3">
        <f>VLOOKUP(A382,OrderProduct!A382:$R$1953,18,0)</f>
        <v>892</v>
      </c>
      <c r="C382" s="3" t="str">
        <f>VLOOKUP(B382,Product_Name!$A$2:$B$914,2,0)</f>
        <v>Xerox 200</v>
      </c>
      <c r="D382" s="3">
        <f>VLOOKUP(A382,OrderProduct!A382:S2333,19,0)</f>
        <v>86397</v>
      </c>
      <c r="E382" s="3" t="e">
        <f>VLOOKUP(D382,Returned!$A$2:$B$1635,2,0)</f>
        <v>#N/A</v>
      </c>
    </row>
    <row r="383" hidden="1" spans="1:5">
      <c r="A383" s="3">
        <v>693</v>
      </c>
      <c r="B383" s="3">
        <f>VLOOKUP(A383,OrderProduct!A383:$R$1953,18,0)</f>
        <v>281</v>
      </c>
      <c r="C383" s="3" t="str">
        <f>VLOOKUP(B383,Product_Name!$A$2:$B$914,2,0)</f>
        <v>DMI Eclipse Executive Suite Bookcases</v>
      </c>
      <c r="D383" s="3">
        <f>VLOOKUP(A383,OrderProduct!A383:S2334,19,0)</f>
        <v>86409</v>
      </c>
      <c r="E383" s="3" t="e">
        <f>VLOOKUP(D383,Returned!$A$2:$B$1635,2,0)</f>
        <v>#N/A</v>
      </c>
    </row>
    <row r="384" hidden="1" spans="1:5">
      <c r="A384" s="3">
        <v>693</v>
      </c>
      <c r="B384" s="3">
        <f>VLOOKUP(A384,OrderProduct!A384:$R$1953,18,0)</f>
        <v>810</v>
      </c>
      <c r="C384" s="3" t="str">
        <f>VLOOKUP(B384,Product_Name!$A$2:$B$914,2,0)</f>
        <v>Wilson Jones 14 Line Acrylic Coated Pressboard Data Binders</v>
      </c>
      <c r="D384" s="3">
        <f>VLOOKUP(A384,OrderProduct!A384:S2335,19,0)</f>
        <v>86409</v>
      </c>
      <c r="E384" s="3" t="e">
        <f>VLOOKUP(D384,Returned!$A$2:$B$1635,2,0)</f>
        <v>#N/A</v>
      </c>
    </row>
    <row r="385" hidden="1" spans="1:5">
      <c r="A385" s="3">
        <v>693</v>
      </c>
      <c r="B385" s="3">
        <f>VLOOKUP(A385,OrderProduct!A385:$R$1953,18,0)</f>
        <v>219</v>
      </c>
      <c r="C385" s="3" t="str">
        <f>VLOOKUP(B385,Product_Name!$A$2:$B$914,2,0)</f>
        <v>Bush Heritage Pine Collection 5-Shelf Bookcase  Albany Pine Finish  *Special Order</v>
      </c>
      <c r="D385" s="3">
        <f>VLOOKUP(A385,OrderProduct!A385:S2336,19,0)</f>
        <v>86409</v>
      </c>
      <c r="E385" s="3" t="e">
        <f>VLOOKUP(D385,Returned!$A$2:$B$1635,2,0)</f>
        <v>#N/A</v>
      </c>
    </row>
    <row r="386" hidden="1" spans="1:5">
      <c r="A386" s="3">
        <v>693</v>
      </c>
      <c r="B386" s="3">
        <f>VLOOKUP(A386,OrderProduct!A386:$R$1953,18,0)</f>
        <v>481</v>
      </c>
      <c r="C386" s="3" t="str">
        <f>VLOOKUP(B386,Product_Name!$A$2:$B$914,2,0)</f>
        <v>i470</v>
      </c>
      <c r="D386" s="3">
        <f>VLOOKUP(A386,OrderProduct!A386:S2337,19,0)</f>
        <v>86410</v>
      </c>
      <c r="E386" s="3" t="e">
        <f>VLOOKUP(D386,Returned!$A$2:$B$1635,2,0)</f>
        <v>#N/A</v>
      </c>
    </row>
    <row r="387" hidden="1" spans="1:5">
      <c r="A387" s="3">
        <v>693</v>
      </c>
      <c r="B387" s="3">
        <f>VLOOKUP(A387,OrderProduct!A387:$R$1953,18,0)</f>
        <v>223</v>
      </c>
      <c r="C387" s="3" t="str">
        <f>VLOOKUP(B387,Product_Name!$A$2:$B$914,2,0)</f>
        <v>Bush® Cubix Conference Tables  Fully Assembled</v>
      </c>
      <c r="D387" s="3">
        <f>VLOOKUP(A387,OrderProduct!A387:S2338,19,0)</f>
        <v>86411</v>
      </c>
      <c r="E387" s="3" t="e">
        <f>VLOOKUP(D387,Returned!$A$2:$B$1635,2,0)</f>
        <v>#N/A</v>
      </c>
    </row>
    <row r="388" hidden="1" spans="1:5">
      <c r="A388" s="3">
        <v>696</v>
      </c>
      <c r="B388" s="3">
        <f>VLOOKUP(A388,OrderProduct!A388:$R$1953,18,0)</f>
        <v>506</v>
      </c>
      <c r="C388" s="3" t="str">
        <f>VLOOKUP(B388,Product_Name!$A$2:$B$914,2,0)</f>
        <v>Imation Neon Mac Format Diskettes  10/Pack</v>
      </c>
      <c r="D388" s="3">
        <f>VLOOKUP(A388,OrderProduct!A388:S2339,19,0)</f>
        <v>86422</v>
      </c>
      <c r="E388" s="3" t="e">
        <f>VLOOKUP(D388,Returned!$A$2:$B$1635,2,0)</f>
        <v>#N/A</v>
      </c>
    </row>
    <row r="389" hidden="1" spans="1:5">
      <c r="A389" s="3">
        <v>696</v>
      </c>
      <c r="B389" s="3">
        <f>VLOOKUP(A389,OrderProduct!A389:$R$1953,18,0)</f>
        <v>266</v>
      </c>
      <c r="C389" s="3" t="str">
        <f>VLOOKUP(B389,Product_Name!$A$2:$B$914,2,0)</f>
        <v>Deflect-o EconoMat Nonstudded  No Bevel Mat</v>
      </c>
      <c r="D389" s="3">
        <f>VLOOKUP(A389,OrderProduct!A389:S2340,19,0)</f>
        <v>86427</v>
      </c>
      <c r="E389" s="3" t="e">
        <f>VLOOKUP(D389,Returned!$A$2:$B$1635,2,0)</f>
        <v>#N/A</v>
      </c>
    </row>
    <row r="390" hidden="1" spans="1:5">
      <c r="A390" s="3">
        <v>696</v>
      </c>
      <c r="B390" s="3">
        <f>VLOOKUP(A390,OrderProduct!A390:$R$1953,18,0)</f>
        <v>518</v>
      </c>
      <c r="C390" s="3" t="str">
        <f>VLOOKUP(B390,Product_Name!$A$2:$B$914,2,0)</f>
        <v>Keytronic Designer 104- Key Black Keyboard</v>
      </c>
      <c r="D390" s="3">
        <f>VLOOKUP(A390,OrderProduct!A390:S2341,19,0)</f>
        <v>86432</v>
      </c>
      <c r="E390" s="3" t="e">
        <f>VLOOKUP(D390,Returned!$A$2:$B$1635,2,0)</f>
        <v>#N/A</v>
      </c>
    </row>
    <row r="391" hidden="1" spans="1:5">
      <c r="A391" s="3">
        <v>697</v>
      </c>
      <c r="B391" s="3">
        <f>VLOOKUP(A391,OrderProduct!A391:$R$1953,18,0)</f>
        <v>18</v>
      </c>
      <c r="C391" s="3">
        <f>VLOOKUP(B391,Product_Name!$A$2:$B$914,2,0)</f>
        <v>2180</v>
      </c>
      <c r="D391" s="3">
        <f>VLOOKUP(A391,OrderProduct!A391:S2342,19,0)</f>
        <v>86447</v>
      </c>
      <c r="E391" s="3" t="e">
        <f>VLOOKUP(D391,Returned!$A$2:$B$1635,2,0)</f>
        <v>#N/A</v>
      </c>
    </row>
    <row r="392" hidden="1" spans="1:5">
      <c r="A392" s="3">
        <v>697</v>
      </c>
      <c r="B392" s="3">
        <f>VLOOKUP(A392,OrderProduct!A392:$R$1953,18,0)</f>
        <v>439</v>
      </c>
      <c r="C392" s="3" t="str">
        <f>VLOOKUP(B392,Product_Name!$A$2:$B$914,2,0)</f>
        <v>Holmes Replacement Filter for HEPA Air Cleaner  Large Room</v>
      </c>
      <c r="D392" s="3">
        <f>VLOOKUP(A392,OrderProduct!A392:S2343,19,0)</f>
        <v>86448</v>
      </c>
      <c r="E392" s="3" t="e">
        <f>VLOOKUP(D392,Returned!$A$2:$B$1635,2,0)</f>
        <v>#N/A</v>
      </c>
    </row>
    <row r="393" hidden="1" spans="1:5">
      <c r="A393" s="3">
        <v>698</v>
      </c>
      <c r="B393" s="3">
        <f>VLOOKUP(A393,OrderProduct!A393:$R$1953,18,0)</f>
        <v>506</v>
      </c>
      <c r="C393" s="3" t="str">
        <f>VLOOKUP(B393,Product_Name!$A$2:$B$914,2,0)</f>
        <v>Imation Neon Mac Format Diskettes  10/Pack</v>
      </c>
      <c r="D393" s="3">
        <f>VLOOKUP(A393,OrderProduct!A393:S2344,19,0)</f>
        <v>86454</v>
      </c>
      <c r="E393" s="3" t="e">
        <f>VLOOKUP(D393,Returned!$A$2:$B$1635,2,0)</f>
        <v>#N/A</v>
      </c>
    </row>
    <row r="394" hidden="1" spans="1:5">
      <c r="A394" s="3">
        <v>698</v>
      </c>
      <c r="B394" s="3">
        <f>VLOOKUP(A394,OrderProduct!A394:$R$1953,18,0)</f>
        <v>266</v>
      </c>
      <c r="C394" s="3" t="str">
        <f>VLOOKUP(B394,Product_Name!$A$2:$B$914,2,0)</f>
        <v>Deflect-o EconoMat Nonstudded  No Bevel Mat</v>
      </c>
      <c r="D394" s="3">
        <f>VLOOKUP(A394,OrderProduct!A394:S2345,19,0)</f>
        <v>86459</v>
      </c>
      <c r="E394" s="3" t="e">
        <f>VLOOKUP(D394,Returned!$A$2:$B$1635,2,0)</f>
        <v>#N/A</v>
      </c>
    </row>
    <row r="395" hidden="1" spans="1:5">
      <c r="A395" s="3">
        <v>698</v>
      </c>
      <c r="B395" s="3">
        <f>VLOOKUP(A395,OrderProduct!A395:$R$1953,18,0)</f>
        <v>18</v>
      </c>
      <c r="C395" s="3">
        <f>VLOOKUP(B395,Product_Name!$A$2:$B$914,2,0)</f>
        <v>2180</v>
      </c>
      <c r="D395" s="3">
        <f>VLOOKUP(A395,OrderProduct!A395:S2346,19,0)</f>
        <v>86460</v>
      </c>
      <c r="E395" s="3" t="e">
        <f>VLOOKUP(D395,Returned!$A$2:$B$1635,2,0)</f>
        <v>#N/A</v>
      </c>
    </row>
    <row r="396" hidden="1" spans="1:5">
      <c r="A396" s="3">
        <v>698</v>
      </c>
      <c r="B396" s="3">
        <f>VLOOKUP(A396,OrderProduct!A396:$R$1953,18,0)</f>
        <v>518</v>
      </c>
      <c r="C396" s="3" t="str">
        <f>VLOOKUP(B396,Product_Name!$A$2:$B$914,2,0)</f>
        <v>Keytronic Designer 104- Key Black Keyboard</v>
      </c>
      <c r="D396" s="3">
        <f>VLOOKUP(A396,OrderProduct!A396:S2347,19,0)</f>
        <v>86465</v>
      </c>
      <c r="E396" s="3" t="e">
        <f>VLOOKUP(D396,Returned!$A$2:$B$1635,2,0)</f>
        <v>#N/A</v>
      </c>
    </row>
    <row r="397" hidden="1" spans="1:5">
      <c r="A397" s="3">
        <v>698</v>
      </c>
      <c r="B397" s="3">
        <f>VLOOKUP(A397,OrderProduct!A397:$R$1953,18,0)</f>
        <v>439</v>
      </c>
      <c r="C397" s="3" t="str">
        <f>VLOOKUP(B397,Product_Name!$A$2:$B$914,2,0)</f>
        <v>Holmes Replacement Filter for HEPA Air Cleaner  Large Room</v>
      </c>
      <c r="D397" s="3">
        <f>VLOOKUP(A397,OrderProduct!A397:S2348,19,0)</f>
        <v>86466</v>
      </c>
      <c r="E397" s="3" t="e">
        <f>VLOOKUP(D397,Returned!$A$2:$B$1635,2,0)</f>
        <v>#N/A</v>
      </c>
    </row>
    <row r="398" hidden="1" spans="1:5">
      <c r="A398" s="3">
        <v>699</v>
      </c>
      <c r="B398" s="3">
        <f>VLOOKUP(A398,OrderProduct!A398:$R$1953,18,0)</f>
        <v>866</v>
      </c>
      <c r="C398" s="3" t="str">
        <f>VLOOKUP(B398,Product_Name!$A$2:$B$914,2,0)</f>
        <v>Xerox 1954</v>
      </c>
      <c r="D398" s="3">
        <f>VLOOKUP(A398,OrderProduct!A398:S2349,19,0)</f>
        <v>86466</v>
      </c>
      <c r="E398" s="3" t="e">
        <f>VLOOKUP(D398,Returned!$A$2:$B$1635,2,0)</f>
        <v>#N/A</v>
      </c>
    </row>
    <row r="399" hidden="1" spans="1:5">
      <c r="A399" s="3">
        <v>699</v>
      </c>
      <c r="B399" s="3">
        <f>VLOOKUP(A399,OrderProduct!A399:$R$1953,18,0)</f>
        <v>723</v>
      </c>
      <c r="C399" s="3" t="str">
        <f>VLOOKUP(B399,Product_Name!$A$2:$B$914,2,0)</f>
        <v>Staples Pen Style Liquid Stix; Assorted (yellow  pink  green  blue  orange)  5/Pack</v>
      </c>
      <c r="D399" s="3">
        <f>VLOOKUP(A399,OrderProduct!A399:S2350,19,0)</f>
        <v>86486</v>
      </c>
      <c r="E399" s="3" t="e">
        <f>VLOOKUP(D399,Returned!$A$2:$B$1635,2,0)</f>
        <v>#N/A</v>
      </c>
    </row>
    <row r="400" hidden="1" spans="1:5">
      <c r="A400" s="3">
        <v>699</v>
      </c>
      <c r="B400" s="3">
        <f>VLOOKUP(A400,OrderProduct!A400:$R$1953,18,0)</f>
        <v>679</v>
      </c>
      <c r="C400" s="3" t="str">
        <f>VLOOKUP(B400,Product_Name!$A$2:$B$914,2,0)</f>
        <v>SANFORD Liquid Accent™ Tank-Style Highlighters</v>
      </c>
      <c r="D400" s="3">
        <f>VLOOKUP(A400,OrderProduct!A400:S2351,19,0)</f>
        <v>86489</v>
      </c>
      <c r="E400" s="3" t="e">
        <f>VLOOKUP(D400,Returned!$A$2:$B$1635,2,0)</f>
        <v>#N/A</v>
      </c>
    </row>
    <row r="401" hidden="1" spans="1:5">
      <c r="A401" s="3">
        <v>699</v>
      </c>
      <c r="B401" s="3">
        <f>VLOOKUP(A401,OrderProduct!A401:$R$1953,18,0)</f>
        <v>730</v>
      </c>
      <c r="C401" s="3" t="str">
        <f>VLOOKUP(B401,Product_Name!$A$2:$B$914,2,0)</f>
        <v>Staples Vinyl Coated Paper Clips  800/Box</v>
      </c>
      <c r="D401" s="3">
        <f>VLOOKUP(A401,OrderProduct!A401:S2352,19,0)</f>
        <v>86490</v>
      </c>
      <c r="E401" s="3" t="e">
        <f>VLOOKUP(D401,Returned!$A$2:$B$1635,2,0)</f>
        <v>#N/A</v>
      </c>
    </row>
    <row r="402" hidden="1" spans="1:5">
      <c r="A402" s="3">
        <v>699</v>
      </c>
      <c r="B402" s="3">
        <f>VLOOKUP(A402,OrderProduct!A402:$R$1953,18,0)</f>
        <v>8</v>
      </c>
      <c r="C402" s="3" t="str">
        <f>VLOOKUP(B402,Product_Name!$A$2:$B$914,2,0)</f>
        <v>*Staples* vLetter Openers  2/Pack</v>
      </c>
      <c r="D402" s="3">
        <f>VLOOKUP(A402,OrderProduct!A402:S2353,19,0)</f>
        <v>86491</v>
      </c>
      <c r="E402" s="3" t="e">
        <f>VLOOKUP(D402,Returned!$A$2:$B$1635,2,0)</f>
        <v>#N/A</v>
      </c>
    </row>
    <row r="403" hidden="1" spans="1:5">
      <c r="A403" s="3">
        <v>699</v>
      </c>
      <c r="B403" s="3">
        <f>VLOOKUP(A403,OrderProduct!A403:$R$1953,18,0)</f>
        <v>363</v>
      </c>
      <c r="C403" s="3" t="str">
        <f>VLOOKUP(B403,Product_Name!$A$2:$B$914,2,0)</f>
        <v>Filing/Storage Totes and Swivel Casters</v>
      </c>
      <c r="D403" s="3">
        <f>VLOOKUP(A403,OrderProduct!A403:S2354,19,0)</f>
        <v>86491</v>
      </c>
      <c r="E403" s="3" t="e">
        <f>VLOOKUP(D403,Returned!$A$2:$B$1635,2,0)</f>
        <v>#N/A</v>
      </c>
    </row>
    <row r="404" hidden="1" spans="1:5">
      <c r="A404" s="3">
        <v>699</v>
      </c>
      <c r="B404" s="3">
        <f>VLOOKUP(A404,OrderProduct!A404:$R$1953,18,0)</f>
        <v>502</v>
      </c>
      <c r="C404" s="3" t="str">
        <f>VLOOKUP(B404,Product_Name!$A$2:$B$914,2,0)</f>
        <v>Imation 3.5  DISKETTE 44766 HGHLD3.52HD/FM  10/Pack</v>
      </c>
      <c r="D404" s="3">
        <f>VLOOKUP(A404,OrderProduct!A404:S2355,19,0)</f>
        <v>86491</v>
      </c>
      <c r="E404" s="3" t="e">
        <f>VLOOKUP(D404,Returned!$A$2:$B$1635,2,0)</f>
        <v>#N/A</v>
      </c>
    </row>
    <row r="405" hidden="1" spans="1:5">
      <c r="A405" s="3">
        <v>699</v>
      </c>
      <c r="B405" s="3">
        <f>VLOOKUP(A405,OrderProduct!A405:$R$1953,18,0)</f>
        <v>443</v>
      </c>
      <c r="C405" s="3" t="str">
        <f>VLOOKUP(B405,Product_Name!$A$2:$B$914,2,0)</f>
        <v>Hon 2090 “Pillow Soft” Series Mid Back Swivel/Tilt Chairs</v>
      </c>
      <c r="D405" s="3">
        <f>VLOOKUP(A405,OrderProduct!A405:S2356,19,0)</f>
        <v>86500</v>
      </c>
      <c r="E405" s="3" t="e">
        <f>VLOOKUP(D405,Returned!$A$2:$B$1635,2,0)</f>
        <v>#N/A</v>
      </c>
    </row>
    <row r="406" hidden="1" spans="1:5">
      <c r="A406" s="3">
        <v>699</v>
      </c>
      <c r="B406" s="3">
        <f>VLOOKUP(A406,OrderProduct!A406:$R$1953,18,0)</f>
        <v>276</v>
      </c>
      <c r="C406" s="3" t="str">
        <f>VLOOKUP(B406,Product_Name!$A$2:$B$914,2,0)</f>
        <v>Dixon Prang® Watercolor Pencils  10-Color Set with Brush</v>
      </c>
      <c r="D406" s="3">
        <f>VLOOKUP(A406,OrderProduct!A406:S2357,19,0)</f>
        <v>86500</v>
      </c>
      <c r="E406" s="3" t="e">
        <f>VLOOKUP(D406,Returned!$A$2:$B$1635,2,0)</f>
        <v>#N/A</v>
      </c>
    </row>
    <row r="407" hidden="1" spans="1:5">
      <c r="A407" s="3">
        <v>700</v>
      </c>
      <c r="B407" s="3">
        <f>VLOOKUP(A407,OrderProduct!A407:$R$1953,18,0)</f>
        <v>276</v>
      </c>
      <c r="C407" s="3" t="str">
        <f>VLOOKUP(B407,Product_Name!$A$2:$B$914,2,0)</f>
        <v>Dixon Prang® Watercolor Pencils  10-Color Set with Brush</v>
      </c>
      <c r="D407" s="3">
        <f>VLOOKUP(A407,OrderProduct!A407:S2358,19,0)</f>
        <v>86507</v>
      </c>
      <c r="E407" s="3" t="e">
        <f>VLOOKUP(D407,Returned!$A$2:$B$1635,2,0)</f>
        <v>#N/A</v>
      </c>
    </row>
    <row r="408" hidden="1" spans="1:5">
      <c r="A408" s="3">
        <v>702</v>
      </c>
      <c r="B408" s="3">
        <f>VLOOKUP(A408,OrderProduct!A408:$R$1953,18,0)</f>
        <v>866</v>
      </c>
      <c r="C408" s="3" t="str">
        <f>VLOOKUP(B408,Product_Name!$A$2:$B$914,2,0)</f>
        <v>Xerox 1954</v>
      </c>
      <c r="D408" s="3">
        <f>VLOOKUP(A408,OrderProduct!A408:S2359,19,0)</f>
        <v>86507</v>
      </c>
      <c r="E408" s="3" t="e">
        <f>VLOOKUP(D408,Returned!$A$2:$B$1635,2,0)</f>
        <v>#N/A</v>
      </c>
    </row>
    <row r="409" hidden="1" spans="1:5">
      <c r="A409" s="3">
        <v>702</v>
      </c>
      <c r="B409" s="3">
        <f>VLOOKUP(A409,OrderProduct!A409:$R$1953,18,0)</f>
        <v>730</v>
      </c>
      <c r="C409" s="3" t="str">
        <f>VLOOKUP(B409,Product_Name!$A$2:$B$914,2,0)</f>
        <v>Staples Vinyl Coated Paper Clips  800/Box</v>
      </c>
      <c r="D409" s="3">
        <f>VLOOKUP(A409,OrderProduct!A409:S2360,19,0)</f>
        <v>86507</v>
      </c>
      <c r="E409" s="3" t="e">
        <f>VLOOKUP(D409,Returned!$A$2:$B$1635,2,0)</f>
        <v>#N/A</v>
      </c>
    </row>
    <row r="410" hidden="1" spans="1:5">
      <c r="A410" s="3">
        <v>702</v>
      </c>
      <c r="B410" s="3">
        <f>VLOOKUP(A410,OrderProduct!A410:$R$1953,18,0)</f>
        <v>8</v>
      </c>
      <c r="C410" s="3" t="str">
        <f>VLOOKUP(B410,Product_Name!$A$2:$B$914,2,0)</f>
        <v>*Staples* vLetter Openers  2/Pack</v>
      </c>
      <c r="D410" s="3">
        <f>VLOOKUP(A410,OrderProduct!A410:S2361,19,0)</f>
        <v>86507</v>
      </c>
      <c r="E410" s="3" t="e">
        <f>VLOOKUP(D410,Returned!$A$2:$B$1635,2,0)</f>
        <v>#N/A</v>
      </c>
    </row>
    <row r="411" hidden="1" spans="1:5">
      <c r="A411" s="3">
        <v>702</v>
      </c>
      <c r="B411" s="3">
        <f>VLOOKUP(A411,OrderProduct!A411:$R$1953,18,0)</f>
        <v>363</v>
      </c>
      <c r="C411" s="3" t="str">
        <f>VLOOKUP(B411,Product_Name!$A$2:$B$914,2,0)</f>
        <v>Filing/Storage Totes and Swivel Casters</v>
      </c>
      <c r="D411" s="3">
        <f>VLOOKUP(A411,OrderProduct!A411:S2362,19,0)</f>
        <v>86508</v>
      </c>
      <c r="E411" s="3" t="e">
        <f>VLOOKUP(D411,Returned!$A$2:$B$1635,2,0)</f>
        <v>#N/A</v>
      </c>
    </row>
    <row r="412" hidden="1" spans="1:5">
      <c r="A412" s="3">
        <v>711</v>
      </c>
      <c r="B412" s="3">
        <f>VLOOKUP(A412,OrderProduct!A412:$R$1953,18,0)</f>
        <v>679</v>
      </c>
      <c r="C412" s="3" t="str">
        <f>VLOOKUP(B412,Product_Name!$A$2:$B$914,2,0)</f>
        <v>SANFORD Liquid Accent™ Tank-Style Highlighters</v>
      </c>
      <c r="D412" s="3">
        <f>VLOOKUP(A412,OrderProduct!A412:S2363,19,0)</f>
        <v>86509</v>
      </c>
      <c r="E412" s="3" t="e">
        <f>VLOOKUP(D412,Returned!$A$2:$B$1635,2,0)</f>
        <v>#N/A</v>
      </c>
    </row>
    <row r="413" hidden="1" spans="1:5">
      <c r="A413" s="3">
        <v>719</v>
      </c>
      <c r="B413" s="3">
        <f>VLOOKUP(A413,OrderProduct!A413:$R$1953,18,0)</f>
        <v>426</v>
      </c>
      <c r="C413" s="3" t="str">
        <f>VLOOKUP(B413,Product_Name!$A$2:$B$914,2,0)</f>
        <v>Hewlett-Packard 4.7GB DVD+R Discs</v>
      </c>
      <c r="D413" s="3">
        <f>VLOOKUP(A413,OrderProduct!A413:S2364,19,0)</f>
        <v>86514</v>
      </c>
      <c r="E413" s="3" t="e">
        <f>VLOOKUP(D413,Returned!$A$2:$B$1635,2,0)</f>
        <v>#N/A</v>
      </c>
    </row>
    <row r="414" hidden="1" spans="1:5">
      <c r="A414" s="3">
        <v>719</v>
      </c>
      <c r="B414" s="3">
        <f>VLOOKUP(A414,OrderProduct!A414:$R$1953,18,0)</f>
        <v>356</v>
      </c>
      <c r="C414" s="3" t="str">
        <f>VLOOKUP(B414,Product_Name!$A$2:$B$914,2,0)</f>
        <v>Fellowes Stor/Drawer® Steel Plus™ Storage Drawers</v>
      </c>
      <c r="D414" s="3">
        <f>VLOOKUP(A414,OrderProduct!A414:S2365,19,0)</f>
        <v>86520</v>
      </c>
      <c r="E414" s="3" t="e">
        <f>VLOOKUP(D414,Returned!$A$2:$B$1635,2,0)</f>
        <v>#N/A</v>
      </c>
    </row>
    <row r="415" hidden="1" spans="1:5">
      <c r="A415" s="3">
        <v>721</v>
      </c>
      <c r="B415" s="3">
        <f>VLOOKUP(A415,OrderProduct!A415:$R$1953,18,0)</f>
        <v>297</v>
      </c>
      <c r="C415" s="3" t="str">
        <f>VLOOKUP(B415,Product_Name!$A$2:$B$914,2,0)</f>
        <v>Eldon Expressions Punched Metal &amp; Wood Desk Accessories  Pewter &amp; Cherry</v>
      </c>
      <c r="D415" s="3">
        <f>VLOOKUP(A415,OrderProduct!A415:S2366,19,0)</f>
        <v>86520</v>
      </c>
      <c r="E415" s="3" t="e">
        <f>VLOOKUP(D415,Returned!$A$2:$B$1635,2,0)</f>
        <v>#N/A</v>
      </c>
    </row>
    <row r="416" hidden="1" spans="1:5">
      <c r="A416" s="3">
        <v>721</v>
      </c>
      <c r="B416" s="3">
        <f>VLOOKUP(A416,OrderProduct!A416:$R$1953,18,0)</f>
        <v>641</v>
      </c>
      <c r="C416" s="3" t="str">
        <f>VLOOKUP(B416,Product_Name!$A$2:$B$914,2,0)</f>
        <v>Prang Drawing Pencil Set</v>
      </c>
      <c r="D416" s="3">
        <f>VLOOKUP(A416,OrderProduct!A416:S2367,19,0)</f>
        <v>86527</v>
      </c>
      <c r="E416" s="3" t="e">
        <f>VLOOKUP(D416,Returned!$A$2:$B$1635,2,0)</f>
        <v>#N/A</v>
      </c>
    </row>
    <row r="417" hidden="1" spans="1:5">
      <c r="A417" s="3">
        <v>721</v>
      </c>
      <c r="B417" s="3">
        <f>VLOOKUP(A417,OrderProduct!A417:$R$1953,18,0)</f>
        <v>116</v>
      </c>
      <c r="C417" s="3" t="str">
        <f>VLOOKUP(B417,Product_Name!$A$2:$B$914,2,0)</f>
        <v>Array® Parchment Paper  Assorted Colors</v>
      </c>
      <c r="D417" s="3">
        <f>VLOOKUP(A417,OrderProduct!A417:S2368,19,0)</f>
        <v>86528</v>
      </c>
      <c r="E417" s="3" t="e">
        <f>VLOOKUP(D417,Returned!$A$2:$B$1635,2,0)</f>
        <v>#N/A</v>
      </c>
    </row>
    <row r="418" hidden="1" spans="1:5">
      <c r="A418" s="3">
        <v>724</v>
      </c>
      <c r="B418" s="3">
        <f>VLOOKUP(A418,OrderProduct!A418:$R$1953,18,0)</f>
        <v>686</v>
      </c>
      <c r="C418" s="3" t="str">
        <f>VLOOKUP(B418,Product_Name!$A$2:$B$914,2,0)</f>
        <v>SC7868i</v>
      </c>
      <c r="D418" s="3">
        <f>VLOOKUP(A418,OrderProduct!A418:S2369,19,0)</f>
        <v>86529</v>
      </c>
      <c r="E418" s="3" t="e">
        <f>VLOOKUP(D418,Returned!$A$2:$B$1635,2,0)</f>
        <v>#N/A</v>
      </c>
    </row>
    <row r="419" hidden="1" spans="1:5">
      <c r="A419" s="3">
        <v>727</v>
      </c>
      <c r="B419" s="3">
        <f>VLOOKUP(A419,OrderProduct!A419:$R$1953,18,0)</f>
        <v>173</v>
      </c>
      <c r="C419" s="3" t="str">
        <f>VLOOKUP(B419,Product_Name!$A$2:$B$914,2,0)</f>
        <v>Belkin 107-key enhanced keyboard  USB/PS/2 interface</v>
      </c>
      <c r="D419" s="3">
        <f>VLOOKUP(A419,OrderProduct!A419:S2370,19,0)</f>
        <v>86529</v>
      </c>
      <c r="E419" s="3" t="e">
        <f>VLOOKUP(D419,Returned!$A$2:$B$1635,2,0)</f>
        <v>#N/A</v>
      </c>
    </row>
    <row r="420" hidden="1" spans="1:5">
      <c r="A420" s="3">
        <v>731</v>
      </c>
      <c r="B420" s="3">
        <f>VLOOKUP(A420,OrderProduct!A420:$R$1953,18,0)</f>
        <v>773</v>
      </c>
      <c r="C420" s="3" t="str">
        <f>VLOOKUP(B420,Product_Name!$A$2:$B$914,2,0)</f>
        <v>Tennsco Regal Shelving Units</v>
      </c>
      <c r="D420" s="3">
        <f>VLOOKUP(A420,OrderProduct!A420:S2371,19,0)</f>
        <v>86534</v>
      </c>
      <c r="E420" s="3" t="e">
        <f>VLOOKUP(D420,Returned!$A$2:$B$1635,2,0)</f>
        <v>#N/A</v>
      </c>
    </row>
    <row r="421" hidden="1" spans="1:5">
      <c r="A421" s="3">
        <v>736</v>
      </c>
      <c r="B421" s="3">
        <f>VLOOKUP(A421,OrderProduct!A421:$R$1953,18,0)</f>
        <v>605</v>
      </c>
      <c r="C421" s="3" t="str">
        <f>VLOOKUP(B421,Product_Name!$A$2:$B$914,2,0)</f>
        <v>Office Star - Professional Matrix Back Chair with 2-to-1 Synchro Tilt and Mesh Fabric Seat</v>
      </c>
      <c r="D421" s="3">
        <f>VLOOKUP(A421,OrderProduct!A421:S2372,19,0)</f>
        <v>86535</v>
      </c>
      <c r="E421" s="3" t="e">
        <f>VLOOKUP(D421,Returned!$A$2:$B$1635,2,0)</f>
        <v>#N/A</v>
      </c>
    </row>
    <row r="422" hidden="1" spans="1:5">
      <c r="A422" s="3">
        <v>737</v>
      </c>
      <c r="B422" s="3">
        <f>VLOOKUP(A422,OrderProduct!A422:$R$1953,18,0)</f>
        <v>857</v>
      </c>
      <c r="C422" s="3" t="str">
        <f>VLOOKUP(B422,Product_Name!$A$2:$B$914,2,0)</f>
        <v>Xerox 1937</v>
      </c>
      <c r="D422" s="3">
        <f>VLOOKUP(A422,OrderProduct!A422:S2373,19,0)</f>
        <v>86536</v>
      </c>
      <c r="E422" s="3" t="e">
        <f>VLOOKUP(D422,Returned!$A$2:$B$1635,2,0)</f>
        <v>#N/A</v>
      </c>
    </row>
    <row r="423" hidden="1" spans="1:5">
      <c r="A423" s="3">
        <v>738</v>
      </c>
      <c r="B423" s="3">
        <f>VLOOKUP(A423,OrderProduct!A423:$R$1953,18,0)</f>
        <v>455</v>
      </c>
      <c r="C423" s="3" t="str">
        <f>VLOOKUP(B423,Product_Name!$A$2:$B$914,2,0)</f>
        <v>Hon Metal Bookcases  Putty</v>
      </c>
      <c r="D423" s="3">
        <f>VLOOKUP(A423,OrderProduct!A423:S2374,19,0)</f>
        <v>86544</v>
      </c>
      <c r="E423" s="3" t="e">
        <f>VLOOKUP(D423,Returned!$A$2:$B$1635,2,0)</f>
        <v>#N/A</v>
      </c>
    </row>
    <row r="424" hidden="1" spans="1:5">
      <c r="A424" s="3">
        <v>741</v>
      </c>
      <c r="B424" s="3">
        <f>VLOOKUP(A424,OrderProduct!A424:$R$1953,18,0)</f>
        <v>179</v>
      </c>
      <c r="C424" s="3" t="str">
        <f>VLOOKUP(B424,Product_Name!$A$2:$B$914,2,0)</f>
        <v>Belkin MediaBoard 104- Keyboard</v>
      </c>
      <c r="D424" s="3">
        <f>VLOOKUP(A424,OrderProduct!A424:S2375,19,0)</f>
        <v>86544</v>
      </c>
      <c r="E424" s="3" t="e">
        <f>VLOOKUP(D424,Returned!$A$2:$B$1635,2,0)</f>
        <v>#N/A</v>
      </c>
    </row>
    <row r="425" hidden="1" spans="1:5">
      <c r="A425" s="3">
        <v>744</v>
      </c>
      <c r="B425" s="3">
        <f>VLOOKUP(A425,OrderProduct!A425:$R$1953,18,0)</f>
        <v>176</v>
      </c>
      <c r="C425" s="3" t="str">
        <f>VLOOKUP(B425,Product_Name!$A$2:$B$914,2,0)</f>
        <v>Belkin 8 Outlet SurgeMaster II Gold Surge Protector</v>
      </c>
      <c r="D425" s="3">
        <f>VLOOKUP(A425,OrderProduct!A425:S2376,19,0)</f>
        <v>86544</v>
      </c>
      <c r="E425" s="3" t="e">
        <f>VLOOKUP(D425,Returned!$A$2:$B$1635,2,0)</f>
        <v>#N/A</v>
      </c>
    </row>
    <row r="426" hidden="1" spans="1:5">
      <c r="A426" s="3">
        <v>744</v>
      </c>
      <c r="B426" s="3">
        <f>VLOOKUP(A426,OrderProduct!A426:$R$1953,18,0)</f>
        <v>815</v>
      </c>
      <c r="C426" s="3" t="str">
        <f>VLOOKUP(B426,Product_Name!$A$2:$B$914,2,0)</f>
        <v>Wilson Jones Impact Binders</v>
      </c>
      <c r="D426" s="3">
        <f>VLOOKUP(A426,OrderProduct!A426:S2377,19,0)</f>
        <v>86545</v>
      </c>
      <c r="E426" s="3" t="e">
        <f>VLOOKUP(D426,Returned!$A$2:$B$1635,2,0)</f>
        <v>#N/A</v>
      </c>
    </row>
    <row r="427" hidden="1" spans="1:5">
      <c r="A427" s="3">
        <v>744</v>
      </c>
      <c r="B427" s="3">
        <f>VLOOKUP(A427,OrderProduct!A427:$R$1953,18,0)</f>
        <v>425</v>
      </c>
      <c r="C427" s="3" t="str">
        <f>VLOOKUP(B427,Product_Name!$A$2:$B$914,2,0)</f>
        <v>Hewlett-Packard 2600DN Business Color Inkjet Printer</v>
      </c>
      <c r="D427" s="3">
        <f>VLOOKUP(A427,OrderProduct!A427:S2378,19,0)</f>
        <v>86545</v>
      </c>
      <c r="E427" s="3" t="e">
        <f>VLOOKUP(D427,Returned!$A$2:$B$1635,2,0)</f>
        <v>#N/A</v>
      </c>
    </row>
    <row r="428" hidden="1" spans="1:5">
      <c r="A428" s="3">
        <v>744</v>
      </c>
      <c r="B428" s="3">
        <f>VLOOKUP(A428,OrderProduct!A428:$R$1953,18,0)</f>
        <v>686</v>
      </c>
      <c r="C428" s="3" t="str">
        <f>VLOOKUP(B428,Product_Name!$A$2:$B$914,2,0)</f>
        <v>SC7868i</v>
      </c>
      <c r="D428" s="3">
        <f>VLOOKUP(A428,OrderProduct!A428:S2379,19,0)</f>
        <v>86546</v>
      </c>
      <c r="E428" s="3" t="e">
        <f>VLOOKUP(D428,Returned!$A$2:$B$1635,2,0)</f>
        <v>#N/A</v>
      </c>
    </row>
    <row r="429" hidden="1" spans="1:5">
      <c r="A429" s="3">
        <v>745</v>
      </c>
      <c r="B429" s="3">
        <f>VLOOKUP(A429,OrderProduct!A429:$R$1953,18,0)</f>
        <v>800</v>
      </c>
      <c r="C429" s="3" t="str">
        <f>VLOOKUP(B429,Product_Name!$A$2:$B$914,2,0)</f>
        <v>Verbatim DVD-R  4.7GB  Spindle  WE  Blank  Ink Jet/Thermal  20/Spindle</v>
      </c>
      <c r="D429" s="3">
        <f>VLOOKUP(A429,OrderProduct!A429:S2380,19,0)</f>
        <v>86547</v>
      </c>
      <c r="E429" s="3" t="e">
        <f>VLOOKUP(D429,Returned!$A$2:$B$1635,2,0)</f>
        <v>#N/A</v>
      </c>
    </row>
    <row r="430" hidden="1" spans="1:5">
      <c r="A430" s="3">
        <v>750</v>
      </c>
      <c r="B430" s="3">
        <f>VLOOKUP(A430,OrderProduct!A430:$R$1953,18,0)</f>
        <v>358</v>
      </c>
      <c r="C430" s="3" t="str">
        <f>VLOOKUP(B430,Product_Name!$A$2:$B$914,2,0)</f>
        <v>Fellowes Super Stor/Drawer®</v>
      </c>
      <c r="D430" s="3">
        <f>VLOOKUP(A430,OrderProduct!A430:S2381,19,0)</f>
        <v>86548</v>
      </c>
      <c r="E430" s="3" t="e">
        <f>VLOOKUP(D430,Returned!$A$2:$B$1635,2,0)</f>
        <v>#N/A</v>
      </c>
    </row>
    <row r="431" hidden="1" spans="1:5">
      <c r="A431" s="3">
        <v>751</v>
      </c>
      <c r="B431" s="3">
        <f>VLOOKUP(A431,OrderProduct!A431:$R$1953,18,0)</f>
        <v>616</v>
      </c>
      <c r="C431" s="3" t="str">
        <f>VLOOKUP(B431,Product_Name!$A$2:$B$914,2,0)</f>
        <v>O'Sullivan Elevations Bookcase  Cherry Finish</v>
      </c>
      <c r="D431" s="3">
        <f>VLOOKUP(A431,OrderProduct!A431:S2382,19,0)</f>
        <v>86555</v>
      </c>
      <c r="E431" s="3" t="e">
        <f>VLOOKUP(D431,Returned!$A$2:$B$1635,2,0)</f>
        <v>#N/A</v>
      </c>
    </row>
    <row r="432" hidden="1" spans="1:5">
      <c r="A432" s="3">
        <v>753</v>
      </c>
      <c r="B432" s="3">
        <f>VLOOKUP(A432,OrderProduct!A432:$R$1953,18,0)</f>
        <v>126</v>
      </c>
      <c r="C432" s="3" t="str">
        <f>VLOOKUP(B432,Product_Name!$A$2:$B$914,2,0)</f>
        <v>Avery 479</v>
      </c>
      <c r="D432" s="3">
        <f>VLOOKUP(A432,OrderProduct!A432:S2383,19,0)</f>
        <v>86556</v>
      </c>
      <c r="E432" s="3" t="e">
        <f>VLOOKUP(D432,Returned!$A$2:$B$1635,2,0)</f>
        <v>#N/A</v>
      </c>
    </row>
    <row r="433" hidden="1" spans="1:5">
      <c r="A433" s="3">
        <v>753</v>
      </c>
      <c r="B433" s="3">
        <f>VLOOKUP(A433,OrderProduct!A433:$R$1953,18,0)</f>
        <v>758</v>
      </c>
      <c r="C433" s="3" t="str">
        <f>VLOOKUP(B433,Product_Name!$A$2:$B$914,2,0)</f>
        <v>Telephone Message Books with Fax/Mobile Section  5 1/2" x 3 3/16"</v>
      </c>
      <c r="D433" s="3">
        <f>VLOOKUP(A433,OrderProduct!A433:S2384,19,0)</f>
        <v>86565</v>
      </c>
      <c r="E433" s="3" t="e">
        <f>VLOOKUP(D433,Returned!$A$2:$B$1635,2,0)</f>
        <v>#N/A</v>
      </c>
    </row>
    <row r="434" hidden="1" spans="1:5">
      <c r="A434" s="3">
        <v>754</v>
      </c>
      <c r="B434" s="3">
        <f>VLOOKUP(A434,OrderProduct!A434:$R$1953,18,0)</f>
        <v>206</v>
      </c>
      <c r="C434" s="3" t="str">
        <f>VLOOKUP(B434,Product_Name!$A$2:$B$914,2,0)</f>
        <v>BoxOffice By Design Rectangular and Half-Moon Meeting Room Tables</v>
      </c>
      <c r="D434" s="3">
        <f>VLOOKUP(A434,OrderProduct!A434:S2385,19,0)</f>
        <v>86566</v>
      </c>
      <c r="E434" s="3" t="e">
        <f>VLOOKUP(D434,Returned!$A$2:$B$1635,2,0)</f>
        <v>#N/A</v>
      </c>
    </row>
    <row r="435" hidden="1" spans="1:5">
      <c r="A435" s="3">
        <v>754</v>
      </c>
      <c r="B435" s="3">
        <f>VLOOKUP(A435,OrderProduct!A435:$R$1953,18,0)</f>
        <v>319</v>
      </c>
      <c r="C435" s="3" t="str">
        <f>VLOOKUP(B435,Product_Name!$A$2:$B$914,2,0)</f>
        <v>Epson C82 Color Inkjet Printer</v>
      </c>
      <c r="D435" s="3">
        <f>VLOOKUP(A435,OrderProduct!A435:S2386,19,0)</f>
        <v>86567</v>
      </c>
      <c r="E435" s="3" t="e">
        <f>VLOOKUP(D435,Returned!$A$2:$B$1635,2,0)</f>
        <v>#N/A</v>
      </c>
    </row>
    <row r="436" hidden="1" spans="1:5">
      <c r="A436" s="3">
        <v>757</v>
      </c>
      <c r="B436" s="3">
        <f>VLOOKUP(A436,OrderProduct!A436:$R$1953,18,0)</f>
        <v>700</v>
      </c>
      <c r="C436" s="3" t="str">
        <f>VLOOKUP(B436,Product_Name!$A$2:$B$914,2,0)</f>
        <v>Snap-A-Way® Black Print Carbonless Ruled Speed Letter  Triplicate</v>
      </c>
      <c r="D436" s="3">
        <f>VLOOKUP(A436,OrderProduct!A436:S2387,19,0)</f>
        <v>86573</v>
      </c>
      <c r="E436" s="3" t="e">
        <f>VLOOKUP(D436,Returned!$A$2:$B$1635,2,0)</f>
        <v>#N/A</v>
      </c>
    </row>
    <row r="437" hidden="1" spans="1:5">
      <c r="A437" s="3">
        <v>759</v>
      </c>
      <c r="B437" s="3">
        <f>VLOOKUP(A437,OrderProduct!A437:$R$1953,18,0)</f>
        <v>71</v>
      </c>
      <c r="C437" s="3" t="str">
        <f>VLOOKUP(B437,Product_Name!$A$2:$B$914,2,0)</f>
        <v>Accessory39</v>
      </c>
      <c r="D437" s="3">
        <f>VLOOKUP(A437,OrderProduct!A437:S2388,19,0)</f>
        <v>86574</v>
      </c>
      <c r="E437" s="3" t="e">
        <f>VLOOKUP(D437,Returned!$A$2:$B$1635,2,0)</f>
        <v>#N/A</v>
      </c>
    </row>
    <row r="438" hidden="1" spans="1:5">
      <c r="A438" s="3">
        <v>762</v>
      </c>
      <c r="B438" s="3">
        <f>VLOOKUP(A438,OrderProduct!A438:$R$1953,18,0)</f>
        <v>37</v>
      </c>
      <c r="C438" s="3" t="str">
        <f>VLOOKUP(B438,Product_Name!$A$2:$B$914,2,0)</f>
        <v>5170i</v>
      </c>
      <c r="D438" s="3">
        <f>VLOOKUP(A438,OrderProduct!A438:S2389,19,0)</f>
        <v>86575</v>
      </c>
      <c r="E438" s="3" t="e">
        <f>VLOOKUP(D438,Returned!$A$2:$B$1635,2,0)</f>
        <v>#N/A</v>
      </c>
    </row>
    <row r="439" hidden="1" spans="1:5">
      <c r="A439" s="3">
        <v>767</v>
      </c>
      <c r="B439" s="3">
        <f>VLOOKUP(A439,OrderProduct!A439:$R$1953,18,0)</f>
        <v>556</v>
      </c>
      <c r="C439" s="3" t="str">
        <f>VLOOKUP(B439,Product_Name!$A$2:$B$914,2,0)</f>
        <v>Memorex 4.7GB DVD-RAM  3/Pack</v>
      </c>
      <c r="D439" s="3">
        <f>VLOOKUP(A439,OrderProduct!A439:S2390,19,0)</f>
        <v>86591</v>
      </c>
      <c r="E439" s="3" t="e">
        <f>VLOOKUP(D439,Returned!$A$2:$B$1635,2,0)</f>
        <v>#N/A</v>
      </c>
    </row>
    <row r="440" hidden="1" spans="1:5">
      <c r="A440" s="3">
        <v>770</v>
      </c>
      <c r="B440" s="3">
        <f>VLOOKUP(A440,OrderProduct!A440:$R$1953,18,0)</f>
        <v>336</v>
      </c>
      <c r="C440" s="3" t="str">
        <f>VLOOKUP(B440,Product_Name!$A$2:$B$914,2,0)</f>
        <v>Fellowes 17-key keypad for PS/2 interface</v>
      </c>
      <c r="D440" s="3">
        <f>VLOOKUP(A440,OrderProduct!A440:S2391,19,0)</f>
        <v>86591</v>
      </c>
      <c r="E440" s="3" t="e">
        <f>VLOOKUP(D440,Returned!$A$2:$B$1635,2,0)</f>
        <v>#N/A</v>
      </c>
    </row>
    <row r="441" hidden="1" spans="1:5">
      <c r="A441" s="3">
        <v>771</v>
      </c>
      <c r="B441" s="3">
        <f>VLOOKUP(A441,OrderProduct!A441:$R$1953,18,0)</f>
        <v>76</v>
      </c>
      <c r="C441" s="3" t="str">
        <f>VLOOKUP(B441,Product_Name!$A$2:$B$914,2,0)</f>
        <v>Acco 6 Outlet Guardian Premium Surge Suppressor</v>
      </c>
      <c r="D441" s="3">
        <f>VLOOKUP(A441,OrderProduct!A441:S2392,19,0)</f>
        <v>86592</v>
      </c>
      <c r="E441" s="3" t="e">
        <f>VLOOKUP(D441,Returned!$A$2:$B$1635,2,0)</f>
        <v>#N/A</v>
      </c>
    </row>
    <row r="442" hidden="1" spans="1:5">
      <c r="A442" s="3">
        <v>771</v>
      </c>
      <c r="B442" s="3">
        <f>VLOOKUP(A442,OrderProduct!A442:$R$1953,18,0)</f>
        <v>214</v>
      </c>
      <c r="C442" s="3" t="str">
        <f>VLOOKUP(B442,Product_Name!$A$2:$B$914,2,0)</f>
        <v>Brother DCP1000 Digital 3 in 1 Multifunction Machine</v>
      </c>
      <c r="D442" s="3">
        <f>VLOOKUP(A442,OrderProduct!A442:S2393,19,0)</f>
        <v>86599</v>
      </c>
      <c r="E442" s="3" t="e">
        <f>VLOOKUP(D442,Returned!$A$2:$B$1635,2,0)</f>
        <v>#N/A</v>
      </c>
    </row>
    <row r="443" hidden="1" spans="1:5">
      <c r="A443" s="3">
        <v>772</v>
      </c>
      <c r="B443" s="3">
        <f>VLOOKUP(A443,OrderProduct!A443:$R$1953,18,0)</f>
        <v>463</v>
      </c>
      <c r="C443" s="3" t="str">
        <f>VLOOKUP(B443,Product_Name!$A$2:$B$914,2,0)</f>
        <v>Hoover Commercial Soft Guard Upright Vacuum And Disposable Filtration Bags</v>
      </c>
      <c r="D443" s="3">
        <f>VLOOKUP(A443,OrderProduct!A443:S2394,19,0)</f>
        <v>86600</v>
      </c>
      <c r="E443" s="3" t="e">
        <f>VLOOKUP(D443,Returned!$A$2:$B$1635,2,0)</f>
        <v>#N/A</v>
      </c>
    </row>
    <row r="444" hidden="1" spans="1:5">
      <c r="A444" s="3">
        <v>772</v>
      </c>
      <c r="B444" s="3">
        <f>VLOOKUP(A444,OrderProduct!A444:$R$1953,18,0)</f>
        <v>859</v>
      </c>
      <c r="C444" s="3" t="str">
        <f>VLOOKUP(B444,Product_Name!$A$2:$B$914,2,0)</f>
        <v>Xerox 1939</v>
      </c>
      <c r="D444" s="3">
        <f>VLOOKUP(A444,OrderProduct!A444:S2395,19,0)</f>
        <v>86600</v>
      </c>
      <c r="E444" s="3" t="e">
        <f>VLOOKUP(D444,Returned!$A$2:$B$1635,2,0)</f>
        <v>#N/A</v>
      </c>
    </row>
    <row r="445" hidden="1" spans="1:5">
      <c r="A445" s="3">
        <v>772</v>
      </c>
      <c r="B445" s="3">
        <f>VLOOKUP(A445,OrderProduct!A445:$R$1953,18,0)</f>
        <v>324</v>
      </c>
      <c r="C445" s="3" t="str">
        <f>VLOOKUP(B445,Product_Name!$A$2:$B$914,2,0)</f>
        <v>Eureka Disposable Bags for Sanitaire® Vibra Groomer I® Upright Vac</v>
      </c>
      <c r="D445" s="3">
        <f>VLOOKUP(A445,OrderProduct!A445:S2396,19,0)</f>
        <v>86610</v>
      </c>
      <c r="E445" s="3" t="e">
        <f>VLOOKUP(D445,Returned!$A$2:$B$1635,2,0)</f>
        <v>#N/A</v>
      </c>
    </row>
    <row r="446" hidden="1" spans="1:5">
      <c r="A446" s="3">
        <v>772</v>
      </c>
      <c r="B446" s="3">
        <f>VLOOKUP(A446,OrderProduct!A446:$R$1953,18,0)</f>
        <v>698</v>
      </c>
      <c r="C446" s="3" t="str">
        <f>VLOOKUP(B446,Product_Name!$A$2:$B$914,2,0)</f>
        <v>Sharp EL501VB Scientific Calculator  Battery Operated  10-Digit Display  Hard Case</v>
      </c>
      <c r="D446" s="3">
        <f>VLOOKUP(A446,OrderProduct!A446:S2397,19,0)</f>
        <v>86610</v>
      </c>
      <c r="E446" s="3" t="e">
        <f>VLOOKUP(D446,Returned!$A$2:$B$1635,2,0)</f>
        <v>#N/A</v>
      </c>
    </row>
    <row r="447" hidden="1" spans="1:5">
      <c r="A447" s="3">
        <v>782</v>
      </c>
      <c r="B447" s="3">
        <f>VLOOKUP(A447,OrderProduct!A447:$R$1953,18,0)</f>
        <v>442</v>
      </c>
      <c r="C447" s="3" t="str">
        <f>VLOOKUP(B447,Product_Name!$A$2:$B$914,2,0)</f>
        <v>Home/Office Personal File Carts</v>
      </c>
      <c r="D447" s="3">
        <f>VLOOKUP(A447,OrderProduct!A447:S2398,19,0)</f>
        <v>86611</v>
      </c>
      <c r="E447" s="3" t="e">
        <f>VLOOKUP(D447,Returned!$A$2:$B$1635,2,0)</f>
        <v>#N/A</v>
      </c>
    </row>
    <row r="448" hidden="1" spans="1:5">
      <c r="A448" s="3">
        <v>783</v>
      </c>
      <c r="B448" s="3">
        <f>VLOOKUP(A448,OrderProduct!A448:$R$1953,18,0)</f>
        <v>222</v>
      </c>
      <c r="C448" s="3" t="str">
        <f>VLOOKUP(B448,Product_Name!$A$2:$B$914,2,0)</f>
        <v>Bush Westfield Collection Bookcases  Fully Assembled</v>
      </c>
      <c r="D448" s="3">
        <f>VLOOKUP(A448,OrderProduct!A448:S2399,19,0)</f>
        <v>86612</v>
      </c>
      <c r="E448" s="3" t="e">
        <f>VLOOKUP(D448,Returned!$A$2:$B$1635,2,0)</f>
        <v>#N/A</v>
      </c>
    </row>
    <row r="449" hidden="1" spans="1:5">
      <c r="A449" s="3">
        <v>786</v>
      </c>
      <c r="B449" s="3">
        <f>VLOOKUP(A449,OrderProduct!A449:$R$1953,18,0)</f>
        <v>705</v>
      </c>
      <c r="C449" s="3" t="str">
        <f>VLOOKUP(B449,Product_Name!$A$2:$B$914,2,0)</f>
        <v>Southworth 25% Cotton Antique Laid Paper &amp; Envelopes</v>
      </c>
      <c r="D449" s="3">
        <f>VLOOKUP(A449,OrderProduct!A449:S2400,19,0)</f>
        <v>86612</v>
      </c>
      <c r="E449" s="3" t="e">
        <f>VLOOKUP(D449,Returned!$A$2:$B$1635,2,0)</f>
        <v>#N/A</v>
      </c>
    </row>
    <row r="450" hidden="1" spans="1:5">
      <c r="A450" s="3">
        <v>792</v>
      </c>
      <c r="B450" s="3">
        <f>VLOOKUP(A450,OrderProduct!A450:$R$1953,18,0)</f>
        <v>886</v>
      </c>
      <c r="C450" s="3" t="str">
        <f>VLOOKUP(B450,Product_Name!$A$2:$B$914,2,0)</f>
        <v>Xerox 1993</v>
      </c>
      <c r="D450" s="3">
        <f>VLOOKUP(A450,OrderProduct!A450:S2401,19,0)</f>
        <v>86621</v>
      </c>
      <c r="E450" s="3" t="e">
        <f>VLOOKUP(D450,Returned!$A$2:$B$1635,2,0)</f>
        <v>#N/A</v>
      </c>
    </row>
    <row r="451" hidden="1" spans="1:5">
      <c r="A451" s="3">
        <v>796</v>
      </c>
      <c r="B451" s="3">
        <f>VLOOKUP(A451,OrderProduct!A451:$R$1953,18,0)</f>
        <v>160</v>
      </c>
      <c r="C451" s="3" t="str">
        <f>VLOOKUP(B451,Product_Name!$A$2:$B$914,2,0)</f>
        <v>Avery Printable Repositionable Plastic Tabs</v>
      </c>
      <c r="D451" s="3">
        <f>VLOOKUP(A451,OrderProduct!A451:S2402,19,0)</f>
        <v>86629</v>
      </c>
      <c r="E451" s="3" t="e">
        <f>VLOOKUP(D451,Returned!$A$2:$B$1635,2,0)</f>
        <v>#N/A</v>
      </c>
    </row>
    <row r="452" hidden="1" spans="1:5">
      <c r="A452" s="3">
        <v>796</v>
      </c>
      <c r="B452" s="3">
        <f>VLOOKUP(A452,OrderProduct!A452:$R$1953,18,0)</f>
        <v>438</v>
      </c>
      <c r="C452" s="3" t="str">
        <f>VLOOKUP(B452,Product_Name!$A$2:$B$914,2,0)</f>
        <v>Holmes Odor Grabber</v>
      </c>
      <c r="D452" s="3">
        <f>VLOOKUP(A452,OrderProduct!A452:S2403,19,0)</f>
        <v>86633</v>
      </c>
      <c r="E452" s="3" t="e">
        <f>VLOOKUP(D452,Returned!$A$2:$B$1635,2,0)</f>
        <v>#N/A</v>
      </c>
    </row>
    <row r="453" hidden="1" spans="1:5">
      <c r="A453" s="3">
        <v>797</v>
      </c>
      <c r="B453" s="3">
        <f>VLOOKUP(A453,OrderProduct!A453:$R$1953,18,0)</f>
        <v>277</v>
      </c>
      <c r="C453" s="3" t="str">
        <f>VLOOKUP(B453,Product_Name!$A$2:$B$914,2,0)</f>
        <v>Dixon Ticonderoga Core-Lock Colored Pencils</v>
      </c>
      <c r="D453" s="3">
        <f>VLOOKUP(A453,OrderProduct!A453:S2404,19,0)</f>
        <v>86633</v>
      </c>
      <c r="E453" s="3" t="e">
        <f>VLOOKUP(D453,Returned!$A$2:$B$1635,2,0)</f>
        <v>#N/A</v>
      </c>
    </row>
    <row r="454" hidden="1" spans="1:5">
      <c r="A454" s="3">
        <v>797</v>
      </c>
      <c r="B454" s="3">
        <f>VLOOKUP(A454,OrderProduct!A454:$R$1953,18,0)</f>
        <v>709</v>
      </c>
      <c r="C454" s="3" t="str">
        <f>VLOOKUP(B454,Product_Name!$A$2:$B$914,2,0)</f>
        <v>Space Solutions Commercial Steel Shelving</v>
      </c>
      <c r="D454" s="3">
        <f>VLOOKUP(A454,OrderProduct!A454:S2405,19,0)</f>
        <v>86639</v>
      </c>
      <c r="E454" s="3" t="e">
        <f>VLOOKUP(D454,Returned!$A$2:$B$1635,2,0)</f>
        <v>#N/A</v>
      </c>
    </row>
    <row r="455" hidden="1" spans="1:5">
      <c r="A455" s="3">
        <v>797</v>
      </c>
      <c r="B455" s="3">
        <f>VLOOKUP(A455,OrderProduct!A455:$R$1953,18,0)</f>
        <v>893</v>
      </c>
      <c r="C455" s="3" t="str">
        <f>VLOOKUP(B455,Product_Name!$A$2:$B$914,2,0)</f>
        <v>Xerox 204</v>
      </c>
      <c r="D455" s="3">
        <f>VLOOKUP(A455,OrderProduct!A455:S2406,19,0)</f>
        <v>86645</v>
      </c>
      <c r="E455" s="3" t="e">
        <f>VLOOKUP(D455,Returned!$A$2:$B$1635,2,0)</f>
        <v>#N/A</v>
      </c>
    </row>
    <row r="456" hidden="1" spans="1:5">
      <c r="A456" s="3">
        <v>799</v>
      </c>
      <c r="B456" s="3">
        <f>VLOOKUP(A456,OrderProduct!A456:$R$1953,18,0)</f>
        <v>597</v>
      </c>
      <c r="C456" s="3" t="str">
        <f>VLOOKUP(B456,Product_Name!$A$2:$B$914,2,0)</f>
        <v>Novimex Swivel Fabric Task Chair</v>
      </c>
      <c r="D456" s="3">
        <f>VLOOKUP(A456,OrderProduct!A456:S2407,19,0)</f>
        <v>86645</v>
      </c>
      <c r="E456" s="3" t="e">
        <f>VLOOKUP(D456,Returned!$A$2:$B$1635,2,0)</f>
        <v>#N/A</v>
      </c>
    </row>
    <row r="457" hidden="1" spans="1:5">
      <c r="A457" s="3">
        <v>799</v>
      </c>
      <c r="B457" s="3">
        <f>VLOOKUP(A457,OrderProduct!A457:$R$1953,18,0)</f>
        <v>303</v>
      </c>
      <c r="C457" s="3" t="str">
        <f>VLOOKUP(B457,Product_Name!$A$2:$B$914,2,0)</f>
        <v>Eldon Portable Mobile Manager</v>
      </c>
      <c r="D457" s="3">
        <f>VLOOKUP(A457,OrderProduct!A457:S2408,19,0)</f>
        <v>86646</v>
      </c>
      <c r="E457" s="3" t="e">
        <f>VLOOKUP(D457,Returned!$A$2:$B$1635,2,0)</f>
        <v>#N/A</v>
      </c>
    </row>
    <row r="458" hidden="1" spans="1:5">
      <c r="A458" s="3">
        <v>799</v>
      </c>
      <c r="B458" s="3">
        <f>VLOOKUP(A458,OrderProduct!A458:$R$1953,18,0)</f>
        <v>68</v>
      </c>
      <c r="C458" s="3" t="str">
        <f>VLOOKUP(B458,Product_Name!$A$2:$B$914,2,0)</f>
        <v>Accessory35</v>
      </c>
      <c r="D458" s="3">
        <f>VLOOKUP(A458,OrderProduct!A458:S2409,19,0)</f>
        <v>86654</v>
      </c>
      <c r="E458" s="3" t="e">
        <f>VLOOKUP(D458,Returned!$A$2:$B$1635,2,0)</f>
        <v>#N/A</v>
      </c>
    </row>
    <row r="459" hidden="1" spans="1:5">
      <c r="A459" s="3">
        <v>800</v>
      </c>
      <c r="B459" s="3">
        <f>VLOOKUP(A459,OrderProduct!A459:$R$1953,18,0)</f>
        <v>565</v>
      </c>
      <c r="C459" s="3" t="str">
        <f>VLOOKUP(B459,Product_Name!$A$2:$B$914,2,0)</f>
        <v>Microsoft Natural Multimedia Keyboard</v>
      </c>
      <c r="D459" s="3">
        <f>VLOOKUP(A459,OrderProduct!A459:S2410,19,0)</f>
        <v>86655</v>
      </c>
      <c r="E459" s="3" t="e">
        <f>VLOOKUP(D459,Returned!$A$2:$B$1635,2,0)</f>
        <v>#N/A</v>
      </c>
    </row>
    <row r="460" hidden="1" spans="1:5">
      <c r="A460" s="3">
        <v>800</v>
      </c>
      <c r="B460" s="3">
        <f>VLOOKUP(A460,OrderProduct!A460:$R$1953,18,0)</f>
        <v>905</v>
      </c>
      <c r="C460" s="3" t="str">
        <f>VLOOKUP(B460,Product_Name!$A$2:$B$914,2,0)</f>
        <v>Xerox 23</v>
      </c>
      <c r="D460" s="3">
        <f>VLOOKUP(A460,OrderProduct!A460:S2411,19,0)</f>
        <v>86655</v>
      </c>
      <c r="E460" s="3" t="e">
        <f>VLOOKUP(D460,Returned!$A$2:$B$1635,2,0)</f>
        <v>#N/A</v>
      </c>
    </row>
    <row r="461" hidden="1" spans="1:5">
      <c r="A461" s="3">
        <v>803</v>
      </c>
      <c r="B461" s="3">
        <f>VLOOKUP(A461,OrderProduct!A461:$R$1953,18,0)</f>
        <v>62</v>
      </c>
      <c r="C461" s="3" t="str">
        <f>VLOOKUP(B461,Product_Name!$A$2:$B$914,2,0)</f>
        <v>Accessory27</v>
      </c>
      <c r="D461" s="3">
        <f>VLOOKUP(A461,OrderProduct!A461:S2412,19,0)</f>
        <v>86662</v>
      </c>
      <c r="E461" s="3" t="e">
        <f>VLOOKUP(D461,Returned!$A$2:$B$1635,2,0)</f>
        <v>#N/A</v>
      </c>
    </row>
    <row r="462" hidden="1" spans="1:5">
      <c r="A462" s="3">
        <v>806</v>
      </c>
      <c r="B462" s="3">
        <f>VLOOKUP(A462,OrderProduct!A462:$R$1953,18,0)</f>
        <v>804</v>
      </c>
      <c r="C462" s="3" t="str">
        <f>VLOOKUP(B462,Product_Name!$A$2:$B$914,2,0)</f>
        <v>VTech VT20-2481 2.4GHz Two-Line Phone System w/Answering Machine</v>
      </c>
      <c r="D462" s="3">
        <f>VLOOKUP(A462,OrderProduct!A462:S2413,19,0)</f>
        <v>86668</v>
      </c>
      <c r="E462" s="3" t="e">
        <f>VLOOKUP(D462,Returned!$A$2:$B$1635,2,0)</f>
        <v>#N/A</v>
      </c>
    </row>
    <row r="463" hidden="1" spans="1:5">
      <c r="A463" s="3">
        <v>820</v>
      </c>
      <c r="B463" s="3">
        <f>VLOOKUP(A463,OrderProduct!A463:$R$1953,18,0)</f>
        <v>157</v>
      </c>
      <c r="C463" s="3" t="str">
        <f>VLOOKUP(B463,Product_Name!$A$2:$B$914,2,0)</f>
        <v>Avery Hi-Liter® Smear-Safe Highlighters</v>
      </c>
      <c r="D463" s="3">
        <f>VLOOKUP(A463,OrderProduct!A463:S2414,19,0)</f>
        <v>86668</v>
      </c>
      <c r="E463" s="3" t="e">
        <f>VLOOKUP(D463,Returned!$A$2:$B$1635,2,0)</f>
        <v>#N/A</v>
      </c>
    </row>
    <row r="464" hidden="1" spans="1:5">
      <c r="A464" s="3">
        <v>823</v>
      </c>
      <c r="B464" s="3">
        <f>VLOOKUP(A464,OrderProduct!A464:$R$1953,18,0)</f>
        <v>295</v>
      </c>
      <c r="C464" s="3" t="str">
        <f>VLOOKUP(B464,Product_Name!$A$2:$B$914,2,0)</f>
        <v>Eldon Expressions Mahogany Wood Desk Collection</v>
      </c>
      <c r="D464" s="3">
        <f>VLOOKUP(A464,OrderProduct!A464:S2415,19,0)</f>
        <v>86686</v>
      </c>
      <c r="E464" s="3" t="e">
        <f>VLOOKUP(D464,Returned!$A$2:$B$1635,2,0)</f>
        <v>#N/A</v>
      </c>
    </row>
    <row r="465" hidden="1" spans="1:5">
      <c r="A465" s="3">
        <v>824</v>
      </c>
      <c r="B465" s="3">
        <f>VLOOKUP(A465,OrderProduct!A465:$R$1953,18,0)</f>
        <v>122</v>
      </c>
      <c r="C465" s="3" t="str">
        <f>VLOOKUP(B465,Product_Name!$A$2:$B$914,2,0)</f>
        <v>Atlantic Metals Mobile 3-Shelf Bookcases  Custom Colors</v>
      </c>
      <c r="D465" s="3">
        <f>VLOOKUP(A465,OrderProduct!A465:S2416,19,0)</f>
        <v>86687</v>
      </c>
      <c r="E465" s="3" t="e">
        <f>VLOOKUP(D465,Returned!$A$2:$B$1635,2,0)</f>
        <v>#N/A</v>
      </c>
    </row>
    <row r="466" hidden="1" spans="1:5">
      <c r="A466" s="3">
        <v>825</v>
      </c>
      <c r="B466" s="3">
        <f>VLOOKUP(A466,OrderProduct!A466:$R$1953,18,0)</f>
        <v>715</v>
      </c>
      <c r="C466" s="3" t="str">
        <f>VLOOKUP(B466,Product_Name!$A$2:$B$914,2,0)</f>
        <v>Staples 6 Outlet Surge</v>
      </c>
      <c r="D466" s="3">
        <f>VLOOKUP(A466,OrderProduct!A466:S2417,19,0)</f>
        <v>86688</v>
      </c>
      <c r="E466" s="3" t="e">
        <f>VLOOKUP(D466,Returned!$A$2:$B$1635,2,0)</f>
        <v>#N/A</v>
      </c>
    </row>
    <row r="467" hidden="1" spans="1:5">
      <c r="A467" s="3">
        <v>827</v>
      </c>
      <c r="B467" s="3">
        <f>VLOOKUP(A467,OrderProduct!A467:$R$1953,18,0)</f>
        <v>98</v>
      </c>
      <c r="C467" s="3" t="str">
        <f>VLOOKUP(B467,Product_Name!$A$2:$B$914,2,0)</f>
        <v>Adams Phone Message Book  Professional  400 Message Capacity  5 3/6” x 11”</v>
      </c>
      <c r="D467" s="3">
        <f>VLOOKUP(A467,OrderProduct!A467:S2418,19,0)</f>
        <v>86688</v>
      </c>
      <c r="E467" s="3" t="e">
        <f>VLOOKUP(D467,Returned!$A$2:$B$1635,2,0)</f>
        <v>#N/A</v>
      </c>
    </row>
    <row r="468" hidden="1" spans="1:5">
      <c r="A468" s="3">
        <v>829</v>
      </c>
      <c r="B468" s="3">
        <f>VLOOKUP(A468,OrderProduct!A468:$R$1953,18,0)</f>
        <v>115</v>
      </c>
      <c r="C468" s="3" t="str">
        <f>VLOOKUP(B468,Product_Name!$A$2:$B$914,2,0)</f>
        <v>Array® Memo Cubes</v>
      </c>
      <c r="D468" s="3">
        <f>VLOOKUP(A468,OrderProduct!A468:S2419,19,0)</f>
        <v>86688</v>
      </c>
      <c r="E468" s="3" t="e">
        <f>VLOOKUP(D468,Returned!$A$2:$B$1635,2,0)</f>
        <v>#N/A</v>
      </c>
    </row>
    <row r="469" hidden="1" spans="1:5">
      <c r="A469" s="3">
        <v>830</v>
      </c>
      <c r="B469" s="3">
        <f>VLOOKUP(A469,OrderProduct!A469:$R$1953,18,0)</f>
        <v>438</v>
      </c>
      <c r="C469" s="3" t="str">
        <f>VLOOKUP(B469,Product_Name!$A$2:$B$914,2,0)</f>
        <v>Holmes Odor Grabber</v>
      </c>
      <c r="D469" s="3">
        <f>VLOOKUP(A469,OrderProduct!A469:S2420,19,0)</f>
        <v>86688</v>
      </c>
      <c r="E469" s="3" t="e">
        <f>VLOOKUP(D469,Returned!$A$2:$B$1635,2,0)</f>
        <v>#N/A</v>
      </c>
    </row>
    <row r="470" hidden="1" spans="1:5">
      <c r="A470" s="3">
        <v>833</v>
      </c>
      <c r="B470" s="3">
        <f>VLOOKUP(A470,OrderProduct!A470:$R$1953,18,0)</f>
        <v>198</v>
      </c>
      <c r="C470" s="3" t="str">
        <f>VLOOKUP(B470,Product_Name!$A$2:$B$914,2,0)</f>
        <v>Boston 16765 Mini Stand Up Battery Pencil Sharpener</v>
      </c>
      <c r="D470" s="3">
        <f>VLOOKUP(A470,OrderProduct!A470:S2421,19,0)</f>
        <v>86693</v>
      </c>
      <c r="E470" s="3" t="e">
        <f>VLOOKUP(D470,Returned!$A$2:$B$1635,2,0)</f>
        <v>#N/A</v>
      </c>
    </row>
    <row r="471" hidden="1" spans="1:5">
      <c r="A471" s="3">
        <v>850</v>
      </c>
      <c r="B471" s="3">
        <f>VLOOKUP(A471,OrderProduct!A471:$R$1953,18,0)</f>
        <v>911</v>
      </c>
      <c r="C471" s="3" t="str">
        <f>VLOOKUP(B471,Product_Name!$A$2:$B$914,2,0)</f>
        <v>Zebra Zazzle Fluorescent Highlighters</v>
      </c>
      <c r="D471" s="3">
        <f>VLOOKUP(A471,OrderProduct!A471:S2422,19,0)</f>
        <v>86694</v>
      </c>
      <c r="E471" s="3" t="e">
        <f>VLOOKUP(D471,Returned!$A$2:$B$1635,2,0)</f>
        <v>#N/A</v>
      </c>
    </row>
    <row r="472" hidden="1" spans="1:5">
      <c r="A472" s="3">
        <v>851</v>
      </c>
      <c r="B472" s="3">
        <f>VLOOKUP(A472,OrderProduct!A472:$R$1953,18,0)</f>
        <v>253</v>
      </c>
      <c r="C472" s="3" t="str">
        <f>VLOOKUP(B472,Product_Name!$A$2:$B$914,2,0)</f>
        <v>Dana Fluorescent Magnifying Lamp  White  36"</v>
      </c>
      <c r="D472" s="3">
        <f>VLOOKUP(A472,OrderProduct!A472:S2423,19,0)</f>
        <v>86699</v>
      </c>
      <c r="E472" s="3" t="e">
        <f>VLOOKUP(D472,Returned!$A$2:$B$1635,2,0)</f>
        <v>#N/A</v>
      </c>
    </row>
    <row r="473" hidden="1" spans="1:5">
      <c r="A473" s="3">
        <v>851</v>
      </c>
      <c r="B473" s="3">
        <f>VLOOKUP(A473,OrderProduct!A473:$R$1953,18,0)</f>
        <v>435</v>
      </c>
      <c r="C473" s="3" t="str">
        <f>VLOOKUP(B473,Product_Name!$A$2:$B$914,2,0)</f>
        <v>Holmes Cool Mist Humidifier for the Whole House with 8-Gallon Output per Day  Extended Life Filter</v>
      </c>
      <c r="D473" s="3">
        <f>VLOOKUP(A473,OrderProduct!A473:S2424,19,0)</f>
        <v>86722</v>
      </c>
      <c r="E473" s="3" t="e">
        <f>VLOOKUP(D473,Returned!$A$2:$B$1635,2,0)</f>
        <v>#N/A</v>
      </c>
    </row>
    <row r="474" hidden="1" spans="1:5">
      <c r="A474" s="3">
        <v>851</v>
      </c>
      <c r="B474" s="3">
        <f>VLOOKUP(A474,OrderProduct!A474:$R$1953,18,0)</f>
        <v>237</v>
      </c>
      <c r="C474" s="3" t="str">
        <f>VLOOKUP(B474,Product_Name!$A$2:$B$914,2,0)</f>
        <v>Cardinal Poly Pocket Divider Pockets for Ring Binders</v>
      </c>
      <c r="D474" s="3">
        <f>VLOOKUP(A474,OrderProduct!A474:S2425,19,0)</f>
        <v>86722</v>
      </c>
      <c r="E474" s="3" t="e">
        <f>VLOOKUP(D474,Returned!$A$2:$B$1635,2,0)</f>
        <v>#N/A</v>
      </c>
    </row>
    <row r="475" hidden="1" spans="1:5">
      <c r="A475" s="3">
        <v>851</v>
      </c>
      <c r="B475" s="3">
        <f>VLOOKUP(A475,OrderProduct!A475:$R$1953,18,0)</f>
        <v>167</v>
      </c>
      <c r="C475" s="3" t="str">
        <f>VLOOKUP(B475,Product_Name!$A$2:$B$914,2,0)</f>
        <v>Bagged Rubber Bands</v>
      </c>
      <c r="D475" s="3">
        <f>VLOOKUP(A475,OrderProduct!A475:S2426,19,0)</f>
        <v>86723</v>
      </c>
      <c r="E475" s="3" t="e">
        <f>VLOOKUP(D475,Returned!$A$2:$B$1635,2,0)</f>
        <v>#N/A</v>
      </c>
    </row>
    <row r="476" hidden="1" spans="1:5">
      <c r="A476" s="3">
        <v>853</v>
      </c>
      <c r="B476" s="3">
        <f>VLOOKUP(A476,OrderProduct!A476:$R$1953,18,0)</f>
        <v>744</v>
      </c>
      <c r="C476" s="3" t="str">
        <f>VLOOKUP(B476,Product_Name!$A$2:$B$914,2,0)</f>
        <v>Storex DuraTech Recycled Plastic Frosted Binders</v>
      </c>
      <c r="D476" s="3">
        <f>VLOOKUP(A476,OrderProduct!A476:S2427,19,0)</f>
        <v>86723</v>
      </c>
      <c r="E476" s="3" t="e">
        <f>VLOOKUP(D476,Returned!$A$2:$B$1635,2,0)</f>
        <v>#N/A</v>
      </c>
    </row>
    <row r="477" hidden="1" spans="1:5">
      <c r="A477" s="3">
        <v>854</v>
      </c>
      <c r="B477" s="3">
        <f>VLOOKUP(A477,OrderProduct!A477:$R$1953,18,0)</f>
        <v>575</v>
      </c>
      <c r="C477" s="3" t="str">
        <f>VLOOKUP(B477,Product_Name!$A$2:$B$914,2,0)</f>
        <v>Newell 310</v>
      </c>
      <c r="D477" s="3">
        <f>VLOOKUP(A477,OrderProduct!A477:S2428,19,0)</f>
        <v>86724</v>
      </c>
      <c r="E477" s="3" t="e">
        <f>VLOOKUP(D477,Returned!$A$2:$B$1635,2,0)</f>
        <v>#N/A</v>
      </c>
    </row>
    <row r="478" hidden="1" spans="1:5">
      <c r="A478" s="3">
        <v>855</v>
      </c>
      <c r="B478" s="3">
        <f>VLOOKUP(A478,OrderProduct!A478:$R$1953,18,0)</f>
        <v>20</v>
      </c>
      <c r="C478" s="3" t="str">
        <f>VLOOKUP(B478,Product_Name!$A$2:$B$914,2,0)</f>
        <v>2300 Heavy-Duty Transfer File Systems by Perma</v>
      </c>
      <c r="D478" s="3">
        <f>VLOOKUP(A478,OrderProduct!A478:S2429,19,0)</f>
        <v>86725</v>
      </c>
      <c r="E478" s="3" t="e">
        <f>VLOOKUP(D478,Returned!$A$2:$B$1635,2,0)</f>
        <v>#N/A</v>
      </c>
    </row>
    <row r="479" hidden="1" spans="1:5">
      <c r="A479" s="3">
        <v>858</v>
      </c>
      <c r="B479" s="3">
        <f>VLOOKUP(A479,OrderProduct!A479:$R$1953,18,0)</f>
        <v>73</v>
      </c>
      <c r="C479" s="3" t="str">
        <f>VLOOKUP(B479,Product_Name!$A$2:$B$914,2,0)</f>
        <v>Accessory41</v>
      </c>
      <c r="D479" s="3">
        <f>VLOOKUP(A479,OrderProduct!A479:S2430,19,0)</f>
        <v>86734</v>
      </c>
      <c r="E479" s="3" t="e">
        <f>VLOOKUP(D479,Returned!$A$2:$B$1635,2,0)</f>
        <v>#N/A</v>
      </c>
    </row>
    <row r="480" hidden="1" spans="1:5">
      <c r="A480" s="3">
        <v>865</v>
      </c>
      <c r="B480" s="3">
        <f>VLOOKUP(A480,OrderProduct!A480:$R$1953,18,0)</f>
        <v>249</v>
      </c>
      <c r="C480" s="3" t="str">
        <f>VLOOKUP(B480,Product_Name!$A$2:$B$914,2,0)</f>
        <v>Coloredge Poster Frame</v>
      </c>
      <c r="D480" s="3">
        <f>VLOOKUP(A480,OrderProduct!A480:S2431,19,0)</f>
        <v>86735</v>
      </c>
      <c r="E480" s="3" t="e">
        <f>VLOOKUP(D480,Returned!$A$2:$B$1635,2,0)</f>
        <v>#N/A</v>
      </c>
    </row>
    <row r="481" hidden="1" spans="1:5">
      <c r="A481" s="3">
        <v>865</v>
      </c>
      <c r="B481" s="3">
        <f>VLOOKUP(A481,OrderProduct!A481:$R$1953,18,0)</f>
        <v>881</v>
      </c>
      <c r="C481" s="3" t="str">
        <f>VLOOKUP(B481,Product_Name!$A$2:$B$914,2,0)</f>
        <v>Xerox 1985</v>
      </c>
      <c r="D481" s="3">
        <f>VLOOKUP(A481,OrderProduct!A481:S2432,19,0)</f>
        <v>86750</v>
      </c>
      <c r="E481" s="3" t="e">
        <f>VLOOKUP(D481,Returned!$A$2:$B$1635,2,0)</f>
        <v>#N/A</v>
      </c>
    </row>
    <row r="482" hidden="1" spans="1:5">
      <c r="A482" s="3">
        <v>868</v>
      </c>
      <c r="B482" s="3">
        <f>VLOOKUP(A482,OrderProduct!A482:$R$1953,18,0)</f>
        <v>270</v>
      </c>
      <c r="C482" s="3" t="str">
        <f>VLOOKUP(B482,Product_Name!$A$2:$B$914,2,0)</f>
        <v>Deflect-o SuperTray™ Unbreakable Stackable Tray  Letter  Black</v>
      </c>
      <c r="D482" s="3">
        <f>VLOOKUP(A482,OrderProduct!A482:S2433,19,0)</f>
        <v>86751</v>
      </c>
      <c r="E482" s="3" t="e">
        <f>VLOOKUP(D482,Returned!$A$2:$B$1635,2,0)</f>
        <v>#N/A</v>
      </c>
    </row>
    <row r="483" hidden="1" spans="1:5">
      <c r="A483" s="3">
        <v>868</v>
      </c>
      <c r="B483" s="3">
        <f>VLOOKUP(A483,OrderProduct!A483:$R$1953,18,0)</f>
        <v>239</v>
      </c>
      <c r="C483" s="3" t="str">
        <f>VLOOKUP(B483,Product_Name!$A$2:$B$914,2,0)</f>
        <v>Carina 42"Hx23 3/4"W Media Storage Unit</v>
      </c>
      <c r="D483" s="3">
        <f>VLOOKUP(A483,OrderProduct!A483:S2434,19,0)</f>
        <v>86751</v>
      </c>
      <c r="E483" s="3" t="e">
        <f>VLOOKUP(D483,Returned!$A$2:$B$1635,2,0)</f>
        <v>#N/A</v>
      </c>
    </row>
    <row r="484" hidden="1" spans="1:5">
      <c r="A484" s="3">
        <v>868</v>
      </c>
      <c r="B484" s="3">
        <f>VLOOKUP(A484,OrderProduct!A484:$R$1953,18,0)</f>
        <v>903</v>
      </c>
      <c r="C484" s="3" t="str">
        <f>VLOOKUP(B484,Product_Name!$A$2:$B$914,2,0)</f>
        <v>Xerox 224</v>
      </c>
      <c r="D484" s="3">
        <f>VLOOKUP(A484,OrderProduct!A484:S2435,19,0)</f>
        <v>86752</v>
      </c>
      <c r="E484" s="3" t="e">
        <f>VLOOKUP(D484,Returned!$A$2:$B$1635,2,0)</f>
        <v>#N/A</v>
      </c>
    </row>
    <row r="485" hidden="1" spans="1:5">
      <c r="A485" s="3">
        <v>868</v>
      </c>
      <c r="B485" s="3">
        <f>VLOOKUP(A485,OrderProduct!A485:$R$1953,18,0)</f>
        <v>674</v>
      </c>
      <c r="C485" s="3" t="str">
        <f>VLOOKUP(B485,Product_Name!$A$2:$B$914,2,0)</f>
        <v>SAFCO PlanMaster Heigh-Adjustable Drafting Table Base  43w x 30d x 30-37h  Black</v>
      </c>
      <c r="D485" s="3">
        <f>VLOOKUP(A485,OrderProduct!A485:S2436,19,0)</f>
        <v>86753</v>
      </c>
      <c r="E485" s="3" t="e">
        <f>VLOOKUP(D485,Returned!$A$2:$B$1635,2,0)</f>
        <v>#N/A</v>
      </c>
    </row>
    <row r="486" hidden="1" spans="1:5">
      <c r="A486" s="3">
        <v>871</v>
      </c>
      <c r="B486" s="3">
        <f>VLOOKUP(A486,OrderProduct!A486:$R$1953,18,0)</f>
        <v>249</v>
      </c>
      <c r="C486" s="3" t="str">
        <f>VLOOKUP(B486,Product_Name!$A$2:$B$914,2,0)</f>
        <v>Coloredge Poster Frame</v>
      </c>
      <c r="D486" s="3">
        <f>VLOOKUP(A486,OrderProduct!A486:S2437,19,0)</f>
        <v>86753</v>
      </c>
      <c r="E486" s="3" t="e">
        <f>VLOOKUP(D486,Returned!$A$2:$B$1635,2,0)</f>
        <v>#N/A</v>
      </c>
    </row>
    <row r="487" hidden="1" spans="1:5">
      <c r="A487" s="3">
        <v>871</v>
      </c>
      <c r="B487" s="3">
        <f>VLOOKUP(A487,OrderProduct!A487:$R$1953,18,0)</f>
        <v>743</v>
      </c>
      <c r="C487" s="3" t="str">
        <f>VLOOKUP(B487,Product_Name!$A$2:$B$914,2,0)</f>
        <v>Storex Dura Pro™ Binders</v>
      </c>
      <c r="D487" s="3">
        <f>VLOOKUP(A487,OrderProduct!A487:S2438,19,0)</f>
        <v>86754</v>
      </c>
      <c r="E487" s="3" t="e">
        <f>VLOOKUP(D487,Returned!$A$2:$B$1635,2,0)</f>
        <v>#N/A</v>
      </c>
    </row>
    <row r="488" hidden="1" spans="1:5">
      <c r="A488" s="3">
        <v>871</v>
      </c>
      <c r="B488" s="3">
        <f>VLOOKUP(A488,OrderProduct!A488:$R$1953,18,0)</f>
        <v>906</v>
      </c>
      <c r="C488" s="3" t="str">
        <f>VLOOKUP(B488,Product_Name!$A$2:$B$914,2,0)</f>
        <v>Xerox 231</v>
      </c>
      <c r="D488" s="3">
        <f>VLOOKUP(A488,OrderProduct!A488:S2439,19,0)</f>
        <v>86767</v>
      </c>
      <c r="E488" s="3" t="e">
        <f>VLOOKUP(D488,Returned!$A$2:$B$1635,2,0)</f>
        <v>#N/A</v>
      </c>
    </row>
    <row r="489" hidden="1" spans="1:5">
      <c r="A489" s="3">
        <v>875</v>
      </c>
      <c r="B489" s="3">
        <f>VLOOKUP(A489,OrderProduct!A489:$R$1953,18,0)</f>
        <v>326</v>
      </c>
      <c r="C489" s="3" t="str">
        <f>VLOOKUP(B489,Product_Name!$A$2:$B$914,2,0)</f>
        <v>Eureka Sanitaire ® Multi-Pro Heavy-Duty Upright  Disposable Bags</v>
      </c>
      <c r="D489" s="3">
        <f>VLOOKUP(A489,OrderProduct!A489:S2440,19,0)</f>
        <v>86767</v>
      </c>
      <c r="E489" s="3" t="e">
        <f>VLOOKUP(D489,Returned!$A$2:$B$1635,2,0)</f>
        <v>#N/A</v>
      </c>
    </row>
    <row r="490" hidden="1" spans="1:5">
      <c r="A490" s="3">
        <v>875</v>
      </c>
      <c r="B490" s="3">
        <f>VLOOKUP(A490,OrderProduct!A490:$R$1953,18,0)</f>
        <v>242</v>
      </c>
      <c r="C490" s="3" t="str">
        <f>VLOOKUP(B490,Product_Name!$A$2:$B$914,2,0)</f>
        <v>CF 688</v>
      </c>
      <c r="D490" s="3">
        <f>VLOOKUP(A490,OrderProduct!A490:S2441,19,0)</f>
        <v>86768</v>
      </c>
      <c r="E490" s="3" t="e">
        <f>VLOOKUP(D490,Returned!$A$2:$B$1635,2,0)</f>
        <v>#N/A</v>
      </c>
    </row>
    <row r="491" hidden="1" spans="1:5">
      <c r="A491" s="3">
        <v>880</v>
      </c>
      <c r="B491" s="3">
        <f>VLOOKUP(A491,OrderProduct!A491:$R$1953,18,0)</f>
        <v>727</v>
      </c>
      <c r="C491" s="3" t="str">
        <f>VLOOKUP(B491,Product_Name!$A$2:$B$914,2,0)</f>
        <v>Staples Standard Envelopes</v>
      </c>
      <c r="D491" s="3">
        <f>VLOOKUP(A491,OrderProduct!A491:S2442,19,0)</f>
        <v>86789</v>
      </c>
      <c r="E491" s="3" t="e">
        <f>VLOOKUP(D491,Returned!$A$2:$B$1635,2,0)</f>
        <v>#N/A</v>
      </c>
    </row>
    <row r="492" hidden="1" spans="1:5">
      <c r="A492" s="3">
        <v>880</v>
      </c>
      <c r="B492" s="3">
        <f>VLOOKUP(A492,OrderProduct!A492:$R$1953,18,0)</f>
        <v>870</v>
      </c>
      <c r="C492" s="3" t="str">
        <f>VLOOKUP(B492,Product_Name!$A$2:$B$914,2,0)</f>
        <v>Xerox 1964</v>
      </c>
      <c r="D492" s="3">
        <f>VLOOKUP(A492,OrderProduct!A492:S2443,19,0)</f>
        <v>86789</v>
      </c>
      <c r="E492" s="3" t="e">
        <f>VLOOKUP(D492,Returned!$A$2:$B$1635,2,0)</f>
        <v>#N/A</v>
      </c>
    </row>
    <row r="493" hidden="1" spans="1:5">
      <c r="A493" s="3">
        <v>885</v>
      </c>
      <c r="B493" s="3">
        <f>VLOOKUP(A493,OrderProduct!A493:$R$1953,18,0)</f>
        <v>409</v>
      </c>
      <c r="C493" s="3" t="str">
        <f>VLOOKUP(B493,Product_Name!$A$2:$B$914,2,0)</f>
        <v>Global Stack Chair without Arms  Black</v>
      </c>
      <c r="D493" s="3">
        <f>VLOOKUP(A493,OrderProduct!A493:S2444,19,0)</f>
        <v>86790</v>
      </c>
      <c r="E493" s="3" t="e">
        <f>VLOOKUP(D493,Returned!$A$2:$B$1635,2,0)</f>
        <v>#N/A</v>
      </c>
    </row>
    <row r="494" hidden="1" spans="1:5">
      <c r="A494" s="3">
        <v>890</v>
      </c>
      <c r="B494" s="3">
        <f>VLOOKUP(A494,OrderProduct!A494:$R$1953,18,0)</f>
        <v>559</v>
      </c>
      <c r="C494" s="3" t="str">
        <f>VLOOKUP(B494,Product_Name!$A$2:$B$914,2,0)</f>
        <v>Metal Folding Chairs  Beige  4/Carton</v>
      </c>
      <c r="D494" s="3">
        <f>VLOOKUP(A494,OrderProduct!A494:S2445,19,0)</f>
        <v>86791</v>
      </c>
      <c r="E494" s="3" t="e">
        <f>VLOOKUP(D494,Returned!$A$2:$B$1635,2,0)</f>
        <v>#N/A</v>
      </c>
    </row>
    <row r="495" hidden="1" spans="1:5">
      <c r="A495" s="3">
        <v>890</v>
      </c>
      <c r="B495" s="3">
        <f>VLOOKUP(A495,OrderProduct!A495:$R$1953,18,0)</f>
        <v>21</v>
      </c>
      <c r="C495" s="3">
        <f>VLOOKUP(B495,Product_Name!$A$2:$B$914,2,0)</f>
        <v>232</v>
      </c>
      <c r="D495" s="3">
        <f>VLOOKUP(A495,OrderProduct!A495:S2446,19,0)</f>
        <v>86792</v>
      </c>
      <c r="E495" s="3" t="e">
        <f>VLOOKUP(D495,Returned!$A$2:$B$1635,2,0)</f>
        <v>#N/A</v>
      </c>
    </row>
    <row r="496" hidden="1" spans="1:5">
      <c r="A496" s="3">
        <v>894</v>
      </c>
      <c r="B496" s="3">
        <f>VLOOKUP(A496,OrderProduct!A496:$R$1953,18,0)</f>
        <v>282</v>
      </c>
      <c r="C496" s="3" t="str">
        <f>VLOOKUP(B496,Product_Name!$A$2:$B$914,2,0)</f>
        <v>Document Clip Frames</v>
      </c>
      <c r="D496" s="3">
        <f>VLOOKUP(A496,OrderProduct!A496:S2447,19,0)</f>
        <v>86792</v>
      </c>
      <c r="E496" s="3" t="e">
        <f>VLOOKUP(D496,Returned!$A$2:$B$1635,2,0)</f>
        <v>#N/A</v>
      </c>
    </row>
    <row r="497" hidden="1" spans="1:5">
      <c r="A497" s="3">
        <v>894</v>
      </c>
      <c r="B497" s="3">
        <f>VLOOKUP(A497,OrderProduct!A497:$R$1953,18,0)</f>
        <v>587</v>
      </c>
      <c r="C497" s="3" t="str">
        <f>VLOOKUP(B497,Product_Name!$A$2:$B$914,2,0)</f>
        <v>Newell 337</v>
      </c>
      <c r="D497" s="3">
        <f>VLOOKUP(A497,OrderProduct!A497:S2448,19,0)</f>
        <v>86792</v>
      </c>
      <c r="E497" s="3" t="e">
        <f>VLOOKUP(D497,Returned!$A$2:$B$1635,2,0)</f>
        <v>#N/A</v>
      </c>
    </row>
    <row r="498" hidden="1" spans="1:5">
      <c r="A498" s="3">
        <v>894</v>
      </c>
      <c r="B498" s="3">
        <f>VLOOKUP(A498,OrderProduct!A498:$R$1953,18,0)</f>
        <v>608</v>
      </c>
      <c r="C498" s="3" t="str">
        <f>VLOOKUP(B498,Product_Name!$A$2:$B$914,2,0)</f>
        <v>OIC Thumb-Tacks</v>
      </c>
      <c r="D498" s="3">
        <f>VLOOKUP(A498,OrderProduct!A498:S2449,19,0)</f>
        <v>86792</v>
      </c>
      <c r="E498" s="3" t="e">
        <f>VLOOKUP(D498,Returned!$A$2:$B$1635,2,0)</f>
        <v>#N/A</v>
      </c>
    </row>
    <row r="499" hidden="1" spans="1:5">
      <c r="A499" s="3">
        <v>896</v>
      </c>
      <c r="B499" s="3">
        <f>VLOOKUP(A499,OrderProduct!A499:$R$1953,18,0)</f>
        <v>282</v>
      </c>
      <c r="C499" s="3" t="str">
        <f>VLOOKUP(B499,Product_Name!$A$2:$B$914,2,0)</f>
        <v>Document Clip Frames</v>
      </c>
      <c r="D499" s="3">
        <f>VLOOKUP(A499,OrderProduct!A499:S2450,19,0)</f>
        <v>86793</v>
      </c>
      <c r="E499" s="3" t="e">
        <f>VLOOKUP(D499,Returned!$A$2:$B$1635,2,0)</f>
        <v>#N/A</v>
      </c>
    </row>
    <row r="500" hidden="1" spans="1:5">
      <c r="A500" s="3">
        <v>896</v>
      </c>
      <c r="B500" s="3">
        <f>VLOOKUP(A500,OrderProduct!A500:$R$1953,18,0)</f>
        <v>587</v>
      </c>
      <c r="C500" s="3" t="str">
        <f>VLOOKUP(B500,Product_Name!$A$2:$B$914,2,0)</f>
        <v>Newell 337</v>
      </c>
      <c r="D500" s="3">
        <f>VLOOKUP(A500,OrderProduct!A500:S2451,19,0)</f>
        <v>86794</v>
      </c>
      <c r="E500" s="3" t="e">
        <f>VLOOKUP(D500,Returned!$A$2:$B$1635,2,0)</f>
        <v>#N/A</v>
      </c>
    </row>
    <row r="501" hidden="1" spans="1:5">
      <c r="A501" s="3">
        <v>896</v>
      </c>
      <c r="B501" s="3">
        <f>VLOOKUP(A501,OrderProduct!A501:$R$1953,18,0)</f>
        <v>283</v>
      </c>
      <c r="C501" s="3" t="str">
        <f>VLOOKUP(B501,Product_Name!$A$2:$B$914,2,0)</f>
        <v>DS/HD IBM Formatted Diskettes  200/Pack - Staples</v>
      </c>
      <c r="D501" s="3">
        <f>VLOOKUP(A501,OrderProduct!A501:S2452,19,0)</f>
        <v>86795</v>
      </c>
      <c r="E501" s="3" t="e">
        <f>VLOOKUP(D501,Returned!$A$2:$B$1635,2,0)</f>
        <v>#N/A</v>
      </c>
    </row>
    <row r="502" hidden="1" spans="1:5">
      <c r="A502" s="3">
        <v>898</v>
      </c>
      <c r="B502" s="3">
        <f>VLOOKUP(A502,OrderProduct!A502:$R$1953,18,0)</f>
        <v>533</v>
      </c>
      <c r="C502" s="3" t="str">
        <f>VLOOKUP(B502,Product_Name!$A$2:$B$914,2,0)</f>
        <v>Lexmark Z55se Color Inkjet Printer</v>
      </c>
      <c r="D502" s="3">
        <f>VLOOKUP(A502,OrderProduct!A502:S2453,19,0)</f>
        <v>86796</v>
      </c>
      <c r="E502" s="3" t="e">
        <f>VLOOKUP(D502,Returned!$A$2:$B$1635,2,0)</f>
        <v>#N/A</v>
      </c>
    </row>
    <row r="503" hidden="1" spans="1:5">
      <c r="A503" s="3">
        <v>898</v>
      </c>
      <c r="B503" s="3">
        <f>VLOOKUP(A503,OrderProduct!A503:$R$1953,18,0)</f>
        <v>768</v>
      </c>
      <c r="C503" s="3" t="str">
        <f>VLOOKUP(B503,Product_Name!$A$2:$B$914,2,0)</f>
        <v>Tennsco Commercial Shelving</v>
      </c>
      <c r="D503" s="3">
        <f>VLOOKUP(A503,OrderProduct!A503:S2454,19,0)</f>
        <v>86812</v>
      </c>
      <c r="E503" s="3" t="e">
        <f>VLOOKUP(D503,Returned!$A$2:$B$1635,2,0)</f>
        <v>#N/A</v>
      </c>
    </row>
    <row r="504" hidden="1" spans="1:5">
      <c r="A504" s="3">
        <v>898</v>
      </c>
      <c r="B504" s="3">
        <f>VLOOKUP(A504,OrderProduct!A504:$R$1953,18,0)</f>
        <v>664</v>
      </c>
      <c r="C504" s="3" t="str">
        <f>VLOOKUP(B504,Product_Name!$A$2:$B$914,2,0)</f>
        <v>Round Specialty Laser Printer Labels</v>
      </c>
      <c r="D504" s="3">
        <f>VLOOKUP(A504,OrderProduct!A504:S2455,19,0)</f>
        <v>86813</v>
      </c>
      <c r="E504" s="3" t="e">
        <f>VLOOKUP(D504,Returned!$A$2:$B$1635,2,0)</f>
        <v>#N/A</v>
      </c>
    </row>
    <row r="505" hidden="1" spans="1:5">
      <c r="A505" s="3">
        <v>898</v>
      </c>
      <c r="B505" s="3">
        <f>VLOOKUP(A505,OrderProduct!A505:$R$1953,18,0)</f>
        <v>115</v>
      </c>
      <c r="C505" s="3" t="str">
        <f>VLOOKUP(B505,Product_Name!$A$2:$B$914,2,0)</f>
        <v>Array® Memo Cubes</v>
      </c>
      <c r="D505" s="3">
        <f>VLOOKUP(A505,OrderProduct!A505:S2456,19,0)</f>
        <v>86813</v>
      </c>
      <c r="E505" s="3" t="e">
        <f>VLOOKUP(D505,Returned!$A$2:$B$1635,2,0)</f>
        <v>#N/A</v>
      </c>
    </row>
    <row r="506" hidden="1" spans="1:5">
      <c r="A506" s="3">
        <v>899</v>
      </c>
      <c r="B506" s="3">
        <f>VLOOKUP(A506,OrderProduct!A506:$R$1953,18,0)</f>
        <v>533</v>
      </c>
      <c r="C506" s="3" t="str">
        <f>VLOOKUP(B506,Product_Name!$A$2:$B$914,2,0)</f>
        <v>Lexmark Z55se Color Inkjet Printer</v>
      </c>
      <c r="D506" s="3">
        <f>VLOOKUP(A506,OrderProduct!A506:S2457,19,0)</f>
        <v>86814</v>
      </c>
      <c r="E506" s="3" t="e">
        <f>VLOOKUP(D506,Returned!$A$2:$B$1635,2,0)</f>
        <v>#N/A</v>
      </c>
    </row>
    <row r="507" hidden="1" spans="1:5">
      <c r="A507" s="3">
        <v>899</v>
      </c>
      <c r="B507" s="3">
        <f>VLOOKUP(A507,OrderProduct!A507:$R$1953,18,0)</f>
        <v>768</v>
      </c>
      <c r="C507" s="3" t="str">
        <f>VLOOKUP(B507,Product_Name!$A$2:$B$914,2,0)</f>
        <v>Tennsco Commercial Shelving</v>
      </c>
      <c r="D507" s="3">
        <f>VLOOKUP(A507,OrderProduct!A507:S2458,19,0)</f>
        <v>86815</v>
      </c>
      <c r="E507" s="3" t="e">
        <f>VLOOKUP(D507,Returned!$A$2:$B$1635,2,0)</f>
        <v>#N/A</v>
      </c>
    </row>
    <row r="508" hidden="1" spans="1:5">
      <c r="A508" s="3">
        <v>899</v>
      </c>
      <c r="B508" s="3">
        <f>VLOOKUP(A508,OrderProduct!A508:$R$1953,18,0)</f>
        <v>664</v>
      </c>
      <c r="C508" s="3" t="str">
        <f>VLOOKUP(B508,Product_Name!$A$2:$B$914,2,0)</f>
        <v>Round Specialty Laser Printer Labels</v>
      </c>
      <c r="D508" s="3">
        <f>VLOOKUP(A508,OrderProduct!A508:S2459,19,0)</f>
        <v>86826</v>
      </c>
      <c r="E508" s="3" t="e">
        <f>VLOOKUP(D508,Returned!$A$2:$B$1635,2,0)</f>
        <v>#N/A</v>
      </c>
    </row>
    <row r="509" hidden="1" spans="1:5">
      <c r="A509" s="3">
        <v>899</v>
      </c>
      <c r="B509" s="3">
        <f>VLOOKUP(A509,OrderProduct!A509:$R$1953,18,0)</f>
        <v>115</v>
      </c>
      <c r="C509" s="3" t="str">
        <f>VLOOKUP(B509,Product_Name!$A$2:$B$914,2,0)</f>
        <v>Array® Memo Cubes</v>
      </c>
      <c r="D509" s="3">
        <f>VLOOKUP(A509,OrderProduct!A509:S2460,19,0)</f>
        <v>86826</v>
      </c>
      <c r="E509" s="3" t="e">
        <f>VLOOKUP(D509,Returned!$A$2:$B$1635,2,0)</f>
        <v>#N/A</v>
      </c>
    </row>
    <row r="510" hidden="1" spans="1:5">
      <c r="A510" s="3">
        <v>903</v>
      </c>
      <c r="B510" s="3">
        <f>VLOOKUP(A510,OrderProduct!A510:$R$1953,18,0)</f>
        <v>153</v>
      </c>
      <c r="C510" s="3" t="str">
        <f>VLOOKUP(B510,Product_Name!$A$2:$B$914,2,0)</f>
        <v>Avery Hanging File Binders</v>
      </c>
      <c r="D510" s="3">
        <f>VLOOKUP(A510,OrderProduct!A510:S2461,19,0)</f>
        <v>86827</v>
      </c>
      <c r="E510" s="3" t="e">
        <f>VLOOKUP(D510,Returned!$A$2:$B$1635,2,0)</f>
        <v>#N/A</v>
      </c>
    </row>
    <row r="511" hidden="1" spans="1:5">
      <c r="A511" s="3">
        <v>907</v>
      </c>
      <c r="B511" s="3">
        <f>VLOOKUP(A511,OrderProduct!A511:$R$1953,18,0)</f>
        <v>73</v>
      </c>
      <c r="C511" s="3" t="str">
        <f>VLOOKUP(B511,Product_Name!$A$2:$B$914,2,0)</f>
        <v>Accessory41</v>
      </c>
      <c r="D511" s="3">
        <f>VLOOKUP(A511,OrderProduct!A511:S2462,19,0)</f>
        <v>86828</v>
      </c>
      <c r="E511" s="3" t="e">
        <f>VLOOKUP(D511,Returned!$A$2:$B$1635,2,0)</f>
        <v>#N/A</v>
      </c>
    </row>
    <row r="512" hidden="1" spans="1:5">
      <c r="A512" s="3">
        <v>907</v>
      </c>
      <c r="B512" s="3">
        <f>VLOOKUP(A512,OrderProduct!A512:$R$1953,18,0)</f>
        <v>11</v>
      </c>
      <c r="C512" s="3" t="str">
        <f>VLOOKUP(B512,Product_Name!$A$2:$B$914,2,0)</f>
        <v>12 Colored Short Pencils</v>
      </c>
      <c r="D512" s="3">
        <f>VLOOKUP(A512,OrderProduct!A512:S2463,19,0)</f>
        <v>86828</v>
      </c>
      <c r="E512" s="3" t="e">
        <f>VLOOKUP(D512,Returned!$A$2:$B$1635,2,0)</f>
        <v>#N/A</v>
      </c>
    </row>
    <row r="513" hidden="1" spans="1:5">
      <c r="A513" s="3">
        <v>910</v>
      </c>
      <c r="B513" s="3">
        <f>VLOOKUP(A513,OrderProduct!A513:$R$1953,18,0)</f>
        <v>866</v>
      </c>
      <c r="C513" s="3" t="str">
        <f>VLOOKUP(B513,Product_Name!$A$2:$B$914,2,0)</f>
        <v>Xerox 1954</v>
      </c>
      <c r="D513" s="3">
        <f>VLOOKUP(A513,OrderProduct!A513:S2464,19,0)</f>
        <v>86836</v>
      </c>
      <c r="E513" s="3" t="e">
        <f>VLOOKUP(D513,Returned!$A$2:$B$1635,2,0)</f>
        <v>#N/A</v>
      </c>
    </row>
    <row r="514" hidden="1" spans="1:5">
      <c r="A514" s="3">
        <v>911</v>
      </c>
      <c r="B514" s="3">
        <f>VLOOKUP(A514,OrderProduct!A514:$R$1953,18,0)</f>
        <v>658</v>
      </c>
      <c r="C514" s="3" t="str">
        <f>VLOOKUP(B514,Product_Name!$A$2:$B$914,2,0)</f>
        <v>Rediform Wirebound "Phone Memo" Message Book  11 x 5-3/4</v>
      </c>
      <c r="D514" s="3">
        <f>VLOOKUP(A514,OrderProduct!A514:S2465,19,0)</f>
        <v>86836</v>
      </c>
      <c r="E514" s="3" t="e">
        <f>VLOOKUP(D514,Returned!$A$2:$B$1635,2,0)</f>
        <v>#N/A</v>
      </c>
    </row>
    <row r="515" hidden="1" spans="1:5">
      <c r="A515" s="3">
        <v>911</v>
      </c>
      <c r="B515" s="3">
        <f>VLOOKUP(A515,OrderProduct!A515:$R$1953,18,0)</f>
        <v>206</v>
      </c>
      <c r="C515" s="3" t="str">
        <f>VLOOKUP(B515,Product_Name!$A$2:$B$914,2,0)</f>
        <v>BoxOffice By Design Rectangular and Half-Moon Meeting Room Tables</v>
      </c>
      <c r="D515" s="3">
        <f>VLOOKUP(A515,OrderProduct!A515:S2466,19,0)</f>
        <v>86837</v>
      </c>
      <c r="E515" s="3" t="e">
        <f>VLOOKUP(D515,Returned!$A$2:$B$1635,2,0)</f>
        <v>#N/A</v>
      </c>
    </row>
    <row r="516" hidden="1" spans="1:5">
      <c r="A516" s="3">
        <v>911</v>
      </c>
      <c r="B516" s="3">
        <f>VLOOKUP(A516,OrderProduct!A516:$R$1953,18,0)</f>
        <v>102</v>
      </c>
      <c r="C516" s="3" t="str">
        <f>VLOOKUP(B516,Product_Name!$A$2:$B$914,2,0)</f>
        <v>Advantus 10-Drawer Portable Organizer  Chrome Metal Frame  Smoke Drawers</v>
      </c>
      <c r="D516" s="3">
        <f>VLOOKUP(A516,OrderProduct!A516:S2467,19,0)</f>
        <v>86838</v>
      </c>
      <c r="E516" s="3" t="e">
        <f>VLOOKUP(D516,Returned!$A$2:$B$1635,2,0)</f>
        <v>#N/A</v>
      </c>
    </row>
    <row r="517" hidden="1" spans="1:5">
      <c r="A517" s="3">
        <v>915</v>
      </c>
      <c r="B517" s="3">
        <f>VLOOKUP(A517,OrderProduct!A517:$R$1953,18,0)</f>
        <v>605</v>
      </c>
      <c r="C517" s="3" t="str">
        <f>VLOOKUP(B517,Product_Name!$A$2:$B$914,2,0)</f>
        <v>Office Star - Professional Matrix Back Chair with 2-to-1 Synchro Tilt and Mesh Fabric Seat</v>
      </c>
      <c r="D517" s="3">
        <f>VLOOKUP(A517,OrderProduct!A517:S2468,19,0)</f>
        <v>86838</v>
      </c>
      <c r="E517" s="3" t="e">
        <f>VLOOKUP(D517,Returned!$A$2:$B$1635,2,0)</f>
        <v>#N/A</v>
      </c>
    </row>
    <row r="518" hidden="1" spans="1:5">
      <c r="A518" s="3">
        <v>916</v>
      </c>
      <c r="B518" s="3">
        <f>VLOOKUP(A518,OrderProduct!A518:$R$1953,18,0)</f>
        <v>359</v>
      </c>
      <c r="C518" s="3" t="str">
        <f>VLOOKUP(B518,Product_Name!$A$2:$B$914,2,0)</f>
        <v>Fellowes Super Stor/Drawer® Files</v>
      </c>
      <c r="D518" s="3">
        <f>VLOOKUP(A518,OrderProduct!A518:S2469,19,0)</f>
        <v>86838</v>
      </c>
      <c r="E518" s="3" t="e">
        <f>VLOOKUP(D518,Returned!$A$2:$B$1635,2,0)</f>
        <v>#N/A</v>
      </c>
    </row>
    <row r="519" hidden="1" spans="1:5">
      <c r="A519" s="3">
        <v>918</v>
      </c>
      <c r="B519" s="3">
        <f>VLOOKUP(A519,OrderProduct!A519:$R$1953,18,0)</f>
        <v>741</v>
      </c>
      <c r="C519" s="3" t="str">
        <f>VLOOKUP(B519,Product_Name!$A$2:$B$914,2,0)</f>
        <v>Steel Personal Filing/Posting Tote</v>
      </c>
      <c r="D519" s="3">
        <f>VLOOKUP(A519,OrderProduct!A519:S2470,19,0)</f>
        <v>86838</v>
      </c>
      <c r="E519" s="3" t="e">
        <f>VLOOKUP(D519,Returned!$A$2:$B$1635,2,0)</f>
        <v>#N/A</v>
      </c>
    </row>
    <row r="520" hidden="1" spans="1:5">
      <c r="A520" s="3">
        <v>918</v>
      </c>
      <c r="B520" s="3">
        <f>VLOOKUP(A520,OrderProduct!A520:$R$1953,18,0)</f>
        <v>614</v>
      </c>
      <c r="C520" s="3" t="str">
        <f>VLOOKUP(B520,Product_Name!$A$2:$B$914,2,0)</f>
        <v>O'Sullivan 3-Shelf Heavy-Duty Bookcases</v>
      </c>
      <c r="D520" s="3">
        <f>VLOOKUP(A520,OrderProduct!A520:S2471,19,0)</f>
        <v>86839</v>
      </c>
      <c r="E520" s="3" t="e">
        <f>VLOOKUP(D520,Returned!$A$2:$B$1635,2,0)</f>
        <v>#N/A</v>
      </c>
    </row>
    <row r="521" hidden="1" spans="1:5">
      <c r="A521" s="3">
        <v>919</v>
      </c>
      <c r="B521" s="3">
        <f>VLOOKUP(A521,OrderProduct!A521:$R$1953,18,0)</f>
        <v>93</v>
      </c>
      <c r="C521" s="3" t="str">
        <f>VLOOKUP(B521,Product_Name!$A$2:$B$914,2,0)</f>
        <v>Acme® Elite Stainless Steel Scissors</v>
      </c>
      <c r="D521" s="3">
        <f>VLOOKUP(A521,OrderProduct!A521:S2472,19,0)</f>
        <v>86846</v>
      </c>
      <c r="E521" s="3" t="e">
        <f>VLOOKUP(D521,Returned!$A$2:$B$1635,2,0)</f>
        <v>#N/A</v>
      </c>
    </row>
    <row r="522" hidden="1" spans="1:5">
      <c r="A522" s="3">
        <v>920</v>
      </c>
      <c r="B522" s="3">
        <f>VLOOKUP(A522,OrderProduct!A522:$R$1953,18,0)</f>
        <v>537</v>
      </c>
      <c r="C522" s="3" t="str">
        <f>VLOOKUP(B522,Product_Name!$A$2:$B$914,2,0)</f>
        <v>Logitech Access Keyboard</v>
      </c>
      <c r="D522" s="3">
        <f>VLOOKUP(A522,OrderProduct!A522:S2473,19,0)</f>
        <v>86847</v>
      </c>
      <c r="E522" s="3" t="e">
        <f>VLOOKUP(D522,Returned!$A$2:$B$1635,2,0)</f>
        <v>#N/A</v>
      </c>
    </row>
    <row r="523" hidden="1" spans="1:5">
      <c r="A523" s="3">
        <v>920</v>
      </c>
      <c r="B523" s="3">
        <f>VLOOKUP(A523,OrderProduct!A523:$R$1953,18,0)</f>
        <v>361</v>
      </c>
      <c r="C523" s="3" t="str">
        <f>VLOOKUP(B523,Product_Name!$A$2:$B$914,2,0)</f>
        <v>Fellowes Twister Kit  Gray/Clear  3/pkg</v>
      </c>
      <c r="D523" s="3">
        <f>VLOOKUP(A523,OrderProduct!A523:S2474,19,0)</f>
        <v>86847</v>
      </c>
      <c r="E523" s="3" t="e">
        <f>VLOOKUP(D523,Returned!$A$2:$B$1635,2,0)</f>
        <v>#N/A</v>
      </c>
    </row>
    <row r="524" hidden="1" spans="1:5">
      <c r="A524" s="3">
        <v>922</v>
      </c>
      <c r="B524" s="3">
        <f>VLOOKUP(A524,OrderProduct!A524:$R$1953,18,0)</f>
        <v>38</v>
      </c>
      <c r="C524" s="3">
        <f>VLOOKUP(B524,Product_Name!$A$2:$B$914,2,0)</f>
        <v>5180</v>
      </c>
      <c r="D524" s="3">
        <f>VLOOKUP(A524,OrderProduct!A524:S2475,19,0)</f>
        <v>86860</v>
      </c>
      <c r="E524" s="3" t="e">
        <f>VLOOKUP(D524,Returned!$A$2:$B$1635,2,0)</f>
        <v>#N/A</v>
      </c>
    </row>
    <row r="525" hidden="1" spans="1:5">
      <c r="A525" s="3">
        <v>925</v>
      </c>
      <c r="B525" s="3">
        <f>VLOOKUP(A525,OrderProduct!A525:$R$1953,18,0)</f>
        <v>107</v>
      </c>
      <c r="C525" s="3" t="str">
        <f>VLOOKUP(B525,Product_Name!$A$2:$B$914,2,0)</f>
        <v>Advantus Push Pins</v>
      </c>
      <c r="D525" s="3">
        <f>VLOOKUP(A525,OrderProduct!A525:S2476,19,0)</f>
        <v>86860</v>
      </c>
      <c r="E525" s="3" t="e">
        <f>VLOOKUP(D525,Returned!$A$2:$B$1635,2,0)</f>
        <v>#N/A</v>
      </c>
    </row>
    <row r="526" hidden="1" spans="1:5">
      <c r="A526" s="3">
        <v>929</v>
      </c>
      <c r="B526" s="3">
        <f>VLOOKUP(A526,OrderProduct!A526:$R$1953,18,0)</f>
        <v>667</v>
      </c>
      <c r="C526" s="3" t="str">
        <f>VLOOKUP(B526,Product_Name!$A$2:$B$914,2,0)</f>
        <v>Rush Hierlooms Collection 1" Thick Stackable Bookcases</v>
      </c>
      <c r="D526" s="3">
        <f>VLOOKUP(A526,OrderProduct!A526:S2477,19,0)</f>
        <v>86860</v>
      </c>
      <c r="E526" s="3" t="e">
        <f>VLOOKUP(D526,Returned!$A$2:$B$1635,2,0)</f>
        <v>#N/A</v>
      </c>
    </row>
    <row r="527" hidden="1" spans="1:5">
      <c r="A527" s="3">
        <v>936</v>
      </c>
      <c r="B527" s="3">
        <f>VLOOKUP(A527,OrderProduct!A527:$R$1953,18,0)</f>
        <v>100</v>
      </c>
      <c r="C527" s="3" t="str">
        <f>VLOOKUP(B527,Product_Name!$A$2:$B$914,2,0)</f>
        <v>Adams Telephone Message Books  5 1/4” x 11”</v>
      </c>
      <c r="D527" s="3">
        <f>VLOOKUP(A527,OrderProduct!A527:S2478,19,0)</f>
        <v>86867</v>
      </c>
      <c r="E527" s="3" t="e">
        <f>VLOOKUP(D527,Returned!$A$2:$B$1635,2,0)</f>
        <v>#N/A</v>
      </c>
    </row>
    <row r="528" hidden="1" spans="1:5">
      <c r="A528" s="3">
        <v>936</v>
      </c>
      <c r="B528" s="3">
        <f>VLOOKUP(A528,OrderProduct!A528:$R$1953,18,0)</f>
        <v>879</v>
      </c>
      <c r="C528" s="3" t="str">
        <f>VLOOKUP(B528,Product_Name!$A$2:$B$914,2,0)</f>
        <v>Xerox 1983</v>
      </c>
      <c r="D528" s="3">
        <f>VLOOKUP(A528,OrderProduct!A528:S2479,19,0)</f>
        <v>86868</v>
      </c>
      <c r="E528" s="3" t="e">
        <f>VLOOKUP(D528,Returned!$A$2:$B$1635,2,0)</f>
        <v>#N/A</v>
      </c>
    </row>
    <row r="529" hidden="1" spans="1:5">
      <c r="A529" s="3">
        <v>937</v>
      </c>
      <c r="B529" s="3">
        <f>VLOOKUP(A529,OrderProduct!A529:$R$1953,18,0)</f>
        <v>735</v>
      </c>
      <c r="C529" s="3" t="str">
        <f>VLOOKUP(B529,Product_Name!$A$2:$B$914,2,0)</f>
        <v>StarTAC 7760</v>
      </c>
      <c r="D529" s="3">
        <f>VLOOKUP(A529,OrderProduct!A529:S2480,19,0)</f>
        <v>86868</v>
      </c>
      <c r="E529" s="3" t="e">
        <f>VLOOKUP(D529,Returned!$A$2:$B$1635,2,0)</f>
        <v>#N/A</v>
      </c>
    </row>
    <row r="530" hidden="1" spans="1:5">
      <c r="A530" s="3">
        <v>940</v>
      </c>
      <c r="B530" s="3">
        <f>VLOOKUP(A530,OrderProduct!A530:$R$1953,18,0)</f>
        <v>222</v>
      </c>
      <c r="C530" s="3" t="str">
        <f>VLOOKUP(B530,Product_Name!$A$2:$B$914,2,0)</f>
        <v>Bush Westfield Collection Bookcases  Fully Assembled</v>
      </c>
      <c r="D530" s="3">
        <f>VLOOKUP(A530,OrderProduct!A530:S2481,19,0)</f>
        <v>86869</v>
      </c>
      <c r="E530" s="3" t="e">
        <f>VLOOKUP(D530,Returned!$A$2:$B$1635,2,0)</f>
        <v>#N/A</v>
      </c>
    </row>
    <row r="531" hidden="1" spans="1:5">
      <c r="A531" s="3">
        <v>945</v>
      </c>
      <c r="B531" s="3">
        <f>VLOOKUP(A531,OrderProduct!A531:$R$1953,18,0)</f>
        <v>394</v>
      </c>
      <c r="C531" s="3" t="str">
        <f>VLOOKUP(B531,Product_Name!$A$2:$B$914,2,0)</f>
        <v>GBC Wire Binding Strips</v>
      </c>
      <c r="D531" s="3">
        <f>VLOOKUP(A531,OrderProduct!A531:S2482,19,0)</f>
        <v>86870</v>
      </c>
      <c r="E531" s="3" t="e">
        <f>VLOOKUP(D531,Returned!$A$2:$B$1635,2,0)</f>
        <v>#N/A</v>
      </c>
    </row>
    <row r="532" hidden="1" spans="1:5">
      <c r="A532" s="3">
        <v>946</v>
      </c>
      <c r="B532" s="3">
        <f>VLOOKUP(A532,OrderProduct!A532:$R$1953,18,0)</f>
        <v>293</v>
      </c>
      <c r="C532" s="3" t="str">
        <f>VLOOKUP(B532,Product_Name!$A$2:$B$914,2,0)</f>
        <v>Eldon ClusterMat Chair Mat with Cordless Antistatic Protection</v>
      </c>
      <c r="D532" s="3">
        <f>VLOOKUP(A532,OrderProduct!A532:S2483,19,0)</f>
        <v>86874</v>
      </c>
      <c r="E532" s="3" t="e">
        <f>VLOOKUP(D532,Returned!$A$2:$B$1635,2,0)</f>
        <v>#N/A</v>
      </c>
    </row>
    <row r="533" hidden="1" spans="1:5">
      <c r="A533" s="3">
        <v>947</v>
      </c>
      <c r="B533" s="3">
        <f>VLOOKUP(A533,OrderProduct!A533:$R$1953,18,0)</f>
        <v>249</v>
      </c>
      <c r="C533" s="3" t="str">
        <f>VLOOKUP(B533,Product_Name!$A$2:$B$914,2,0)</f>
        <v>Coloredge Poster Frame</v>
      </c>
      <c r="D533" s="3">
        <f>VLOOKUP(A533,OrderProduct!A533:S2484,19,0)</f>
        <v>86883</v>
      </c>
      <c r="E533" s="3" t="e">
        <f>VLOOKUP(D533,Returned!$A$2:$B$1635,2,0)</f>
        <v>#N/A</v>
      </c>
    </row>
    <row r="534" hidden="1" spans="1:5">
      <c r="A534" s="3">
        <v>949</v>
      </c>
      <c r="B534" s="3">
        <f>VLOOKUP(A534,OrderProduct!A534:$R$1953,18,0)</f>
        <v>163</v>
      </c>
      <c r="C534" s="3" t="str">
        <f>VLOOKUP(B534,Product_Name!$A$2:$B$914,2,0)</f>
        <v>Avery Trapezoid Ring Binder  3" Capacity  Black  1040 sheets</v>
      </c>
      <c r="D534" s="3">
        <f>VLOOKUP(A534,OrderProduct!A534:S2485,19,0)</f>
        <v>86884</v>
      </c>
      <c r="E534" s="3" t="e">
        <f>VLOOKUP(D534,Returned!$A$2:$B$1635,2,0)</f>
        <v>#N/A</v>
      </c>
    </row>
    <row r="535" hidden="1" spans="1:5">
      <c r="A535" s="3">
        <v>949</v>
      </c>
      <c r="B535" s="3">
        <f>VLOOKUP(A535,OrderProduct!A535:$R$1953,18,0)</f>
        <v>844</v>
      </c>
      <c r="C535" s="3" t="str">
        <f>VLOOKUP(B535,Product_Name!$A$2:$B$914,2,0)</f>
        <v>Xerox 1910</v>
      </c>
      <c r="D535" s="3">
        <f>VLOOKUP(A535,OrderProduct!A535:S2486,19,0)</f>
        <v>86885</v>
      </c>
      <c r="E535" s="3" t="e">
        <f>VLOOKUP(D535,Returned!$A$2:$B$1635,2,0)</f>
        <v>#N/A</v>
      </c>
    </row>
    <row r="536" hidden="1" spans="1:5">
      <c r="A536" s="3">
        <v>950</v>
      </c>
      <c r="B536" s="3">
        <f>VLOOKUP(A536,OrderProduct!A536:$R$1953,18,0)</f>
        <v>163</v>
      </c>
      <c r="C536" s="3" t="str">
        <f>VLOOKUP(B536,Product_Name!$A$2:$B$914,2,0)</f>
        <v>Avery Trapezoid Ring Binder  3" Capacity  Black  1040 sheets</v>
      </c>
      <c r="D536" s="3">
        <f>VLOOKUP(A536,OrderProduct!A536:S2487,19,0)</f>
        <v>86885</v>
      </c>
      <c r="E536" s="3" t="e">
        <f>VLOOKUP(D536,Returned!$A$2:$B$1635,2,0)</f>
        <v>#N/A</v>
      </c>
    </row>
    <row r="537" hidden="1" spans="1:5">
      <c r="A537" s="3">
        <v>950</v>
      </c>
      <c r="B537" s="3">
        <f>VLOOKUP(A537,OrderProduct!A537:$R$1953,18,0)</f>
        <v>320</v>
      </c>
      <c r="C537" s="3" t="str">
        <f>VLOOKUP(B537,Product_Name!$A$2:$B$914,2,0)</f>
        <v>Epson DFX5000+ Dot Matrix Printer</v>
      </c>
      <c r="D537" s="3">
        <f>VLOOKUP(A537,OrderProduct!A537:S2488,19,0)</f>
        <v>86886</v>
      </c>
      <c r="E537" s="3" t="e">
        <f>VLOOKUP(D537,Returned!$A$2:$B$1635,2,0)</f>
        <v>#N/A</v>
      </c>
    </row>
    <row r="538" hidden="1" spans="1:5">
      <c r="A538" s="3">
        <v>950</v>
      </c>
      <c r="B538" s="3">
        <f>VLOOKUP(A538,OrderProduct!A538:$R$1953,18,0)</f>
        <v>844</v>
      </c>
      <c r="C538" s="3" t="str">
        <f>VLOOKUP(B538,Product_Name!$A$2:$B$914,2,0)</f>
        <v>Xerox 1910</v>
      </c>
      <c r="D538" s="3">
        <f>VLOOKUP(A538,OrderProduct!A538:S2489,19,0)</f>
        <v>86886</v>
      </c>
      <c r="E538" s="3" t="e">
        <f>VLOOKUP(D538,Returned!$A$2:$B$1635,2,0)</f>
        <v>#N/A</v>
      </c>
    </row>
    <row r="539" hidden="1" spans="1:5">
      <c r="A539" s="3">
        <v>950</v>
      </c>
      <c r="B539" s="3">
        <f>VLOOKUP(A539,OrderProduct!A539:$R$1953,18,0)</f>
        <v>579</v>
      </c>
      <c r="C539" s="3" t="str">
        <f>VLOOKUP(B539,Product_Name!$A$2:$B$914,2,0)</f>
        <v>Newell 320</v>
      </c>
      <c r="D539" s="3">
        <f>VLOOKUP(A539,OrderProduct!A539:S2490,19,0)</f>
        <v>86887</v>
      </c>
      <c r="E539" s="3" t="e">
        <f>VLOOKUP(D539,Returned!$A$2:$B$1635,2,0)</f>
        <v>#N/A</v>
      </c>
    </row>
    <row r="540" hidden="1" spans="1:5">
      <c r="A540" s="3">
        <v>954</v>
      </c>
      <c r="B540" s="3">
        <f>VLOOKUP(A540,OrderProduct!A540:$R$1953,18,0)</f>
        <v>688</v>
      </c>
      <c r="C540" s="3" t="str">
        <f>VLOOKUP(B540,Product_Name!$A$2:$B$914,2,0)</f>
        <v>Self-Adhesive Address Labels for Typewriters by Universal</v>
      </c>
      <c r="D540" s="3">
        <f>VLOOKUP(A540,OrderProduct!A540:S2491,19,0)</f>
        <v>86887</v>
      </c>
      <c r="E540" s="3" t="e">
        <f>VLOOKUP(D540,Returned!$A$2:$B$1635,2,0)</f>
        <v>#N/A</v>
      </c>
    </row>
    <row r="541" hidden="1" spans="1:5">
      <c r="A541" s="3">
        <v>954</v>
      </c>
      <c r="B541" s="3">
        <f>VLOOKUP(A541,OrderProduct!A541:$R$1953,18,0)</f>
        <v>786</v>
      </c>
      <c r="C541" s="3" t="str">
        <f>VLOOKUP(B541,Product_Name!$A$2:$B$914,2,0)</f>
        <v>Turquoise Lead Holder with Pocket Clip</v>
      </c>
      <c r="D541" s="3">
        <f>VLOOKUP(A541,OrderProduct!A541:S2492,19,0)</f>
        <v>86898</v>
      </c>
      <c r="E541" s="3" t="e">
        <f>VLOOKUP(D541,Returned!$A$2:$B$1635,2,0)</f>
        <v>#N/A</v>
      </c>
    </row>
    <row r="542" hidden="1" spans="1:5">
      <c r="A542" s="3">
        <v>959</v>
      </c>
      <c r="B542" s="3">
        <f>VLOOKUP(A542,OrderProduct!A542:$R$1953,18,0)</f>
        <v>621</v>
      </c>
      <c r="C542" s="3" t="str">
        <f>VLOOKUP(B542,Product_Name!$A$2:$B$914,2,0)</f>
        <v>Panasonic KX-P1150 Dot Matrix Printer</v>
      </c>
      <c r="D542" s="3">
        <f>VLOOKUP(A542,OrderProduct!A542:S2493,19,0)</f>
        <v>86899</v>
      </c>
      <c r="E542" s="3" t="e">
        <f>VLOOKUP(D542,Returned!$A$2:$B$1635,2,0)</f>
        <v>#N/A</v>
      </c>
    </row>
    <row r="543" hidden="1" spans="1:5">
      <c r="A543" s="3">
        <v>960</v>
      </c>
      <c r="B543" s="3">
        <f>VLOOKUP(A543,OrderProduct!A543:$R$1953,18,0)</f>
        <v>592</v>
      </c>
      <c r="C543" s="3" t="str">
        <f>VLOOKUP(B543,Product_Name!$A$2:$B$914,2,0)</f>
        <v>Newell 343</v>
      </c>
      <c r="D543" s="3">
        <f>VLOOKUP(A543,OrderProduct!A543:S2494,19,0)</f>
        <v>86899</v>
      </c>
      <c r="E543" s="3" t="e">
        <f>VLOOKUP(D543,Returned!$A$2:$B$1635,2,0)</f>
        <v>#N/A</v>
      </c>
    </row>
    <row r="544" hidden="1" spans="1:5">
      <c r="A544" s="3">
        <v>961</v>
      </c>
      <c r="B544" s="3">
        <f>VLOOKUP(A544,OrderProduct!A544:$R$1953,18,0)</f>
        <v>182</v>
      </c>
      <c r="C544" s="3" t="str">
        <f>VLOOKUP(B544,Product_Name!$A$2:$B$914,2,0)</f>
        <v>Bevis 36 x 72 Conference Tables</v>
      </c>
      <c r="D544" s="3">
        <f>VLOOKUP(A544,OrderProduct!A544:S2495,19,0)</f>
        <v>86899</v>
      </c>
      <c r="E544" s="3" t="e">
        <f>VLOOKUP(D544,Returned!$A$2:$B$1635,2,0)</f>
        <v>#N/A</v>
      </c>
    </row>
    <row r="545" hidden="1" spans="1:5">
      <c r="A545" s="3">
        <v>962</v>
      </c>
      <c r="B545" s="3">
        <f>VLOOKUP(A545,OrderProduct!A545:$R$1953,18,0)</f>
        <v>592</v>
      </c>
      <c r="C545" s="3" t="str">
        <f>VLOOKUP(B545,Product_Name!$A$2:$B$914,2,0)</f>
        <v>Newell 343</v>
      </c>
      <c r="D545" s="3">
        <f>VLOOKUP(A545,OrderProduct!A545:S2496,19,0)</f>
        <v>86900</v>
      </c>
      <c r="E545" s="3" t="e">
        <f>VLOOKUP(D545,Returned!$A$2:$B$1635,2,0)</f>
        <v>#N/A</v>
      </c>
    </row>
    <row r="546" hidden="1" spans="1:5">
      <c r="A546" s="3">
        <v>970</v>
      </c>
      <c r="B546" s="3">
        <f>VLOOKUP(A546,OrderProduct!A546:$R$1953,18,0)</f>
        <v>667</v>
      </c>
      <c r="C546" s="3" t="str">
        <f>VLOOKUP(B546,Product_Name!$A$2:$B$914,2,0)</f>
        <v>Rush Hierlooms Collection 1" Thick Stackable Bookcases</v>
      </c>
      <c r="D546" s="3">
        <f>VLOOKUP(A546,OrderProduct!A546:S2497,19,0)</f>
        <v>86901</v>
      </c>
      <c r="E546" s="3" t="e">
        <f>VLOOKUP(D546,Returned!$A$2:$B$1635,2,0)</f>
        <v>#N/A</v>
      </c>
    </row>
    <row r="547" hidden="1" spans="1:5">
      <c r="A547" s="3">
        <v>972</v>
      </c>
      <c r="B547" s="3">
        <f>VLOOKUP(A547,OrderProduct!A547:$R$1953,18,0)</f>
        <v>399</v>
      </c>
      <c r="C547" s="3" t="str">
        <f>VLOOKUP(B547,Product_Name!$A$2:$B$914,2,0)</f>
        <v>Global Commerce™ Series High-Back Swivel/Tilt Chairs</v>
      </c>
      <c r="D547" s="3">
        <f>VLOOKUP(A547,OrderProduct!A547:S2498,19,0)</f>
        <v>86902</v>
      </c>
      <c r="E547" s="3" t="e">
        <f>VLOOKUP(D547,Returned!$A$2:$B$1635,2,0)</f>
        <v>#N/A</v>
      </c>
    </row>
    <row r="548" hidden="1" spans="1:5">
      <c r="A548" s="3">
        <v>972</v>
      </c>
      <c r="B548" s="3">
        <f>VLOOKUP(A548,OrderProduct!A548:$R$1953,18,0)</f>
        <v>775</v>
      </c>
      <c r="C548" s="3" t="str">
        <f>VLOOKUP(B548,Product_Name!$A$2:$B$914,2,0)</f>
        <v>Tensor "Hersey Kiss" Styled Floor Lamp</v>
      </c>
      <c r="D548" s="3">
        <f>VLOOKUP(A548,OrderProduct!A548:S2499,19,0)</f>
        <v>86913</v>
      </c>
      <c r="E548" s="3" t="e">
        <f>VLOOKUP(D548,Returned!$A$2:$B$1635,2,0)</f>
        <v>#N/A</v>
      </c>
    </row>
    <row r="549" hidden="1" spans="1:5">
      <c r="A549" s="3">
        <v>975</v>
      </c>
      <c r="B549" s="3">
        <f>VLOOKUP(A549,OrderProduct!A549:$R$1953,18,0)</f>
        <v>465</v>
      </c>
      <c r="C549" s="3" t="str">
        <f>VLOOKUP(B549,Product_Name!$A$2:$B$914,2,0)</f>
        <v>Hoover Replacement Belt for Commercial Guardsman Heavy-Duty Upright Vacuum</v>
      </c>
      <c r="D549" s="3">
        <f>VLOOKUP(A549,OrderProduct!A549:S2500,19,0)</f>
        <v>86914</v>
      </c>
      <c r="E549" s="3" t="e">
        <f>VLOOKUP(D549,Returned!$A$2:$B$1635,2,0)</f>
        <v>#N/A</v>
      </c>
    </row>
    <row r="550" hidden="1" spans="1:5">
      <c r="A550" s="3">
        <v>980</v>
      </c>
      <c r="B550" s="3">
        <f>VLOOKUP(A550,OrderProduct!A550:$R$1953,18,0)</f>
        <v>250</v>
      </c>
      <c r="C550" s="3" t="str">
        <f>VLOOKUP(B550,Product_Name!$A$2:$B$914,2,0)</f>
        <v>Companion Letter/Legal File  Black</v>
      </c>
      <c r="D550" s="3">
        <f>VLOOKUP(A550,OrderProduct!A550:S2501,19,0)</f>
        <v>86925</v>
      </c>
      <c r="E550" s="3" t="e">
        <f>VLOOKUP(D550,Returned!$A$2:$B$1635,2,0)</f>
        <v>#N/A</v>
      </c>
    </row>
    <row r="551" hidden="1" spans="1:5">
      <c r="A551" s="3">
        <v>983</v>
      </c>
      <c r="B551" s="3">
        <f>VLOOKUP(A551,OrderProduct!A551:$R$1953,18,0)</f>
        <v>415</v>
      </c>
      <c r="C551" s="3" t="str">
        <f>VLOOKUP(B551,Product_Name!$A$2:$B$914,2,0)</f>
        <v>Gyration Ultra Professional Cordless Optical Suite</v>
      </c>
      <c r="D551" s="3">
        <f>VLOOKUP(A551,OrderProduct!A551:S2502,19,0)</f>
        <v>86926</v>
      </c>
      <c r="E551" s="3" t="e">
        <f>VLOOKUP(D551,Returned!$A$2:$B$1635,2,0)</f>
        <v>#N/A</v>
      </c>
    </row>
    <row r="552" hidden="1" spans="1:5">
      <c r="A552" s="3">
        <v>993</v>
      </c>
      <c r="B552" s="3">
        <f>VLOOKUP(A552,OrderProduct!A552:$R$1953,18,0)</f>
        <v>872</v>
      </c>
      <c r="C552" s="3" t="str">
        <f>VLOOKUP(B552,Product_Name!$A$2:$B$914,2,0)</f>
        <v>Xerox 1971</v>
      </c>
      <c r="D552" s="3">
        <f>VLOOKUP(A552,OrderProduct!A552:S2503,19,0)</f>
        <v>86926</v>
      </c>
      <c r="E552" s="3" t="e">
        <f>VLOOKUP(D552,Returned!$A$2:$B$1635,2,0)</f>
        <v>#N/A</v>
      </c>
    </row>
    <row r="553" hidden="1" spans="1:5">
      <c r="A553" s="3">
        <v>994</v>
      </c>
      <c r="B553" s="3">
        <f>VLOOKUP(A553,OrderProduct!A553:$R$1953,18,0)</f>
        <v>211</v>
      </c>
      <c r="C553" s="3" t="str">
        <f>VLOOKUP(B553,Product_Name!$A$2:$B$914,2,0)</f>
        <v>Bretford CR8500 Series Meeting Room Furniture</v>
      </c>
      <c r="D553" s="3">
        <f>VLOOKUP(A553,OrderProduct!A553:S2504,19,0)</f>
        <v>86927</v>
      </c>
      <c r="E553" s="3" t="e">
        <f>VLOOKUP(D553,Returned!$A$2:$B$1635,2,0)</f>
        <v>#N/A</v>
      </c>
    </row>
    <row r="554" hidden="1" spans="1:5">
      <c r="A554" s="3">
        <v>995</v>
      </c>
      <c r="B554" s="3">
        <f>VLOOKUP(A554,OrderProduct!A554:$R$1953,18,0)</f>
        <v>658</v>
      </c>
      <c r="C554" s="3" t="str">
        <f>VLOOKUP(B554,Product_Name!$A$2:$B$914,2,0)</f>
        <v>Rediform Wirebound "Phone Memo" Message Book  11 x 5-3/4</v>
      </c>
      <c r="D554" s="3">
        <f>VLOOKUP(A554,OrderProduct!A554:S2505,19,0)</f>
        <v>86933</v>
      </c>
      <c r="E554" s="3" t="e">
        <f>VLOOKUP(D554,Returned!$A$2:$B$1635,2,0)</f>
        <v>#N/A</v>
      </c>
    </row>
    <row r="555" hidden="1" spans="1:5">
      <c r="A555" s="3">
        <v>997</v>
      </c>
      <c r="B555" s="3">
        <f>VLOOKUP(A555,OrderProduct!A555:$R$1953,18,0)</f>
        <v>341</v>
      </c>
      <c r="C555" s="3" t="str">
        <f>VLOOKUP(B555,Product_Name!$A$2:$B$914,2,0)</f>
        <v>Fellowes Command Center 5-outlet power strip</v>
      </c>
      <c r="D555" s="3">
        <f>VLOOKUP(A555,OrderProduct!A555:S2506,19,0)</f>
        <v>86949</v>
      </c>
      <c r="E555" s="3" t="e">
        <f>VLOOKUP(D555,Returned!$A$2:$B$1635,2,0)</f>
        <v>#N/A</v>
      </c>
    </row>
    <row r="556" hidden="1" spans="1:5">
      <c r="A556" s="3">
        <v>999</v>
      </c>
      <c r="B556" s="3">
        <f>VLOOKUP(A556,OrderProduct!A556:$R$1953,18,0)</f>
        <v>802</v>
      </c>
      <c r="C556" s="3" t="str">
        <f>VLOOKUP(B556,Product_Name!$A$2:$B$914,2,0)</f>
        <v>Verbatim DVD-RAM  9.4GB  Rewritable  Type 1  DS  DataLife Plus</v>
      </c>
      <c r="D556" s="3">
        <f>VLOOKUP(A556,OrderProduct!A556:S2507,19,0)</f>
        <v>86949</v>
      </c>
      <c r="E556" s="3" t="e">
        <f>VLOOKUP(D556,Returned!$A$2:$B$1635,2,0)</f>
        <v>#N/A</v>
      </c>
    </row>
    <row r="557" hidden="1" spans="1:5">
      <c r="A557" s="3">
        <v>1000</v>
      </c>
      <c r="B557" s="3">
        <f>VLOOKUP(A557,OrderProduct!A557:$R$1953,18,0)</f>
        <v>535</v>
      </c>
      <c r="C557" s="3" t="str">
        <f>VLOOKUP(B557,Product_Name!$A$2:$B$914,2,0)</f>
        <v>Linden® 12" Wall Clock With Oak Frame</v>
      </c>
      <c r="D557" s="3">
        <f>VLOOKUP(A557,OrderProduct!A557:S2508,19,0)</f>
        <v>86950</v>
      </c>
      <c r="E557" s="3" t="e">
        <f>VLOOKUP(D557,Returned!$A$2:$B$1635,2,0)</f>
        <v>#N/A</v>
      </c>
    </row>
    <row r="558" hidden="1" spans="1:5">
      <c r="A558" s="3">
        <v>1005</v>
      </c>
      <c r="B558" s="3">
        <f>VLOOKUP(A558,OrderProduct!A558:$R$1953,18,0)</f>
        <v>731</v>
      </c>
      <c r="C558" s="3" t="str">
        <f>VLOOKUP(B558,Product_Name!$A$2:$B$914,2,0)</f>
        <v>Staples Wirebound Steno Books  6" x 9"  12/Pack</v>
      </c>
      <c r="D558" s="3">
        <f>VLOOKUP(A558,OrderProduct!A558:S2509,19,0)</f>
        <v>86951</v>
      </c>
      <c r="E558" s="3" t="e">
        <f>VLOOKUP(D558,Returned!$A$2:$B$1635,2,0)</f>
        <v>#N/A</v>
      </c>
    </row>
    <row r="559" hidden="1" spans="1:5">
      <c r="A559" s="3">
        <v>1005</v>
      </c>
      <c r="B559" s="3">
        <f>VLOOKUP(A559,OrderProduct!A559:$R$1953,18,0)</f>
        <v>834</v>
      </c>
      <c r="C559" s="3" t="str">
        <f>VLOOKUP(B559,Product_Name!$A$2:$B$914,2,0)</f>
        <v>Xerox 1893</v>
      </c>
      <c r="D559" s="3">
        <f>VLOOKUP(A559,OrderProduct!A559:S2510,19,0)</f>
        <v>86952</v>
      </c>
      <c r="E559" s="3" t="e">
        <f>VLOOKUP(D559,Returned!$A$2:$B$1635,2,0)</f>
        <v>#N/A</v>
      </c>
    </row>
    <row r="560" hidden="1" spans="1:5">
      <c r="A560" s="3">
        <v>1008</v>
      </c>
      <c r="B560" s="3">
        <f>VLOOKUP(A560,OrderProduct!A560:$R$1953,18,0)</f>
        <v>689</v>
      </c>
      <c r="C560" s="3" t="str">
        <f>VLOOKUP(B560,Product_Name!$A$2:$B$914,2,0)</f>
        <v>Self-Adhesive Removable Labels</v>
      </c>
      <c r="D560" s="3">
        <f>VLOOKUP(A560,OrderProduct!A560:S2511,19,0)</f>
        <v>86956</v>
      </c>
      <c r="E560" s="3" t="e">
        <f>VLOOKUP(D560,Returned!$A$2:$B$1635,2,0)</f>
        <v>#N/A</v>
      </c>
    </row>
    <row r="561" hidden="1" spans="1:5">
      <c r="A561" s="3">
        <v>1009</v>
      </c>
      <c r="B561" s="3">
        <f>VLOOKUP(A561,OrderProduct!A561:$R$1953,18,0)</f>
        <v>244</v>
      </c>
      <c r="C561" s="3" t="str">
        <f>VLOOKUP(B561,Product_Name!$A$2:$B$914,2,0)</f>
        <v>Chromcraft Bull-Nose Wood Oval Conference Tables &amp; Bases</v>
      </c>
      <c r="D561" s="3">
        <f>VLOOKUP(A561,OrderProduct!A561:S2512,19,0)</f>
        <v>86956</v>
      </c>
      <c r="E561" s="3" t="e">
        <f>VLOOKUP(D561,Returned!$A$2:$B$1635,2,0)</f>
        <v>#N/A</v>
      </c>
    </row>
    <row r="562" hidden="1" spans="1:5">
      <c r="A562" s="3">
        <v>1014</v>
      </c>
      <c r="B562" s="3">
        <f>VLOOKUP(A562,OrderProduct!A562:$R$1953,18,0)</f>
        <v>555</v>
      </c>
      <c r="C562" s="3" t="str">
        <f>VLOOKUP(B562,Product_Name!$A$2:$B$914,2,0)</f>
        <v>Memorex 4.7GB DVD+RW  3/Pack</v>
      </c>
      <c r="D562" s="3">
        <f>VLOOKUP(A562,OrderProduct!A562:S2513,19,0)</f>
        <v>86957</v>
      </c>
      <c r="E562" s="3" t="e">
        <f>VLOOKUP(D562,Returned!$A$2:$B$1635,2,0)</f>
        <v>#N/A</v>
      </c>
    </row>
    <row r="563" hidden="1" spans="1:5">
      <c r="A563" s="3">
        <v>1014</v>
      </c>
      <c r="B563" s="3">
        <f>VLOOKUP(A563,OrderProduct!A563:$R$1953,18,0)</f>
        <v>314</v>
      </c>
      <c r="C563" s="3" t="str">
        <f>VLOOKUP(B563,Product_Name!$A$2:$B$914,2,0)</f>
        <v>Eldon® Wave Desk Accessories</v>
      </c>
      <c r="D563" s="3">
        <f>VLOOKUP(A563,OrderProduct!A563:S2514,19,0)</f>
        <v>86958</v>
      </c>
      <c r="E563" s="3" t="e">
        <f>VLOOKUP(D563,Returned!$A$2:$B$1635,2,0)</f>
        <v>#N/A</v>
      </c>
    </row>
    <row r="564" hidden="1" spans="1:5">
      <c r="A564" s="3">
        <v>1014</v>
      </c>
      <c r="B564" s="3">
        <f>VLOOKUP(A564,OrderProduct!A564:$R$1953,18,0)</f>
        <v>520</v>
      </c>
      <c r="C564" s="3" t="str">
        <f>VLOOKUP(B564,Product_Name!$A$2:$B$914,2,0)</f>
        <v>KF 788</v>
      </c>
      <c r="D564" s="3">
        <f>VLOOKUP(A564,OrderProduct!A564:S2515,19,0)</f>
        <v>86958</v>
      </c>
      <c r="E564" s="3" t="e">
        <f>VLOOKUP(D564,Returned!$A$2:$B$1635,2,0)</f>
        <v>#N/A</v>
      </c>
    </row>
    <row r="565" hidden="1" spans="1:5">
      <c r="A565" s="3">
        <v>1014</v>
      </c>
      <c r="B565" s="3">
        <f>VLOOKUP(A565,OrderProduct!A565:$R$1953,18,0)</f>
        <v>422</v>
      </c>
      <c r="C565" s="3" t="str">
        <f>VLOOKUP(B565,Product_Name!$A$2:$B$914,2,0)</f>
        <v>Heavy-Duty E-Z-D® Binders</v>
      </c>
      <c r="D565" s="3">
        <f>VLOOKUP(A565,OrderProduct!A565:S2516,19,0)</f>
        <v>86958</v>
      </c>
      <c r="E565" s="3" t="e">
        <f>VLOOKUP(D565,Returned!$A$2:$B$1635,2,0)</f>
        <v>#N/A</v>
      </c>
    </row>
    <row r="566" hidden="1" spans="1:5">
      <c r="A566" s="3">
        <v>1015</v>
      </c>
      <c r="B566" s="3">
        <f>VLOOKUP(A566,OrderProduct!A566:$R$1953,18,0)</f>
        <v>196</v>
      </c>
      <c r="C566" s="3" t="str">
        <f>VLOOKUP(B566,Product_Name!$A$2:$B$914,2,0)</f>
        <v>Boston 1645 Deluxe Heavier-Duty Electric Pencil Sharpener</v>
      </c>
      <c r="D566" s="3">
        <f>VLOOKUP(A566,OrderProduct!A566:S2517,19,0)</f>
        <v>86959</v>
      </c>
      <c r="E566" s="3" t="e">
        <f>VLOOKUP(D566,Returned!$A$2:$B$1635,2,0)</f>
        <v>#N/A</v>
      </c>
    </row>
    <row r="567" hidden="1" spans="1:5">
      <c r="A567" s="3">
        <v>1016</v>
      </c>
      <c r="B567" s="3">
        <f>VLOOKUP(A567,OrderProduct!A567:$R$1953,18,0)</f>
        <v>898</v>
      </c>
      <c r="C567" s="3" t="str">
        <f>VLOOKUP(B567,Product_Name!$A$2:$B$914,2,0)</f>
        <v>Xerox 213</v>
      </c>
      <c r="D567" s="3">
        <f>VLOOKUP(A567,OrderProduct!A567:S2518,19,0)</f>
        <v>86960</v>
      </c>
      <c r="E567" s="3" t="e">
        <f>VLOOKUP(D567,Returned!$A$2:$B$1635,2,0)</f>
        <v>#N/A</v>
      </c>
    </row>
    <row r="568" hidden="1" spans="1:5">
      <c r="A568" s="3">
        <v>1018</v>
      </c>
      <c r="B568" s="3">
        <f>VLOOKUP(A568,OrderProduct!A568:$R$1953,18,0)</f>
        <v>511</v>
      </c>
      <c r="C568" s="3" t="str">
        <f>VLOOKUP(B568,Product_Name!$A$2:$B$914,2,0)</f>
        <v>Jet-Pak Recycled Peel 'N' Seal Padded Mailers</v>
      </c>
      <c r="D568" s="3">
        <f>VLOOKUP(A568,OrderProduct!A568:S2519,19,0)</f>
        <v>86960</v>
      </c>
      <c r="E568" s="3" t="e">
        <f>VLOOKUP(D568,Returned!$A$2:$B$1635,2,0)</f>
        <v>#N/A</v>
      </c>
    </row>
    <row r="569" hidden="1" spans="1:5">
      <c r="A569" s="3">
        <v>1018</v>
      </c>
      <c r="B569" s="3">
        <f>VLOOKUP(A569,OrderProduct!A569:$R$1953,18,0)</f>
        <v>631</v>
      </c>
      <c r="C569" s="3" t="str">
        <f>VLOOKUP(B569,Product_Name!$A$2:$B$914,2,0)</f>
        <v>Personal Creations™ Ink Jet Cards and Labels</v>
      </c>
      <c r="D569" s="3">
        <f>VLOOKUP(A569,OrderProduct!A569:S2520,19,0)</f>
        <v>86960</v>
      </c>
      <c r="E569" s="3" t="e">
        <f>VLOOKUP(D569,Returned!$A$2:$B$1635,2,0)</f>
        <v>#N/A</v>
      </c>
    </row>
    <row r="570" hidden="1" spans="1:5">
      <c r="A570" s="3">
        <v>1020</v>
      </c>
      <c r="B570" s="3">
        <f>VLOOKUP(A570,OrderProduct!A570:$R$1953,18,0)</f>
        <v>624</v>
      </c>
      <c r="C570" s="3" t="str">
        <f>VLOOKUP(B570,Product_Name!$A$2:$B$914,2,0)</f>
        <v>Panasonic KX-P3626 Dot Matrix Printer</v>
      </c>
      <c r="D570" s="3">
        <f>VLOOKUP(A570,OrderProduct!A570:S2521,19,0)</f>
        <v>86960</v>
      </c>
      <c r="E570" s="3" t="e">
        <f>VLOOKUP(D570,Returned!$A$2:$B$1635,2,0)</f>
        <v>#N/A</v>
      </c>
    </row>
    <row r="571" hidden="1" spans="1:5">
      <c r="A571" s="3">
        <v>1020</v>
      </c>
      <c r="B571" s="3">
        <f>VLOOKUP(A571,OrderProduct!A571:$R$1953,18,0)</f>
        <v>86</v>
      </c>
      <c r="C571" s="3" t="str">
        <f>VLOOKUP(B571,Product_Name!$A$2:$B$914,2,0)</f>
        <v>ACCOHIDE® 3-Ring Binder  Blue  1"</v>
      </c>
      <c r="D571" s="3">
        <f>VLOOKUP(A571,OrderProduct!A571:S2522,19,0)</f>
        <v>86960</v>
      </c>
      <c r="E571" s="3" t="e">
        <f>VLOOKUP(D571,Returned!$A$2:$B$1635,2,0)</f>
        <v>#N/A</v>
      </c>
    </row>
    <row r="572" hidden="1" spans="1:5">
      <c r="A572" s="3">
        <v>1020</v>
      </c>
      <c r="B572" s="3">
        <f>VLOOKUP(A572,OrderProduct!A572:$R$1953,18,0)</f>
        <v>111</v>
      </c>
      <c r="C572" s="3" t="str">
        <f>VLOOKUP(B572,Product_Name!$A$2:$B$914,2,0)</f>
        <v>Ampad #10 Peel &amp; Seel® Holiday Envelopes</v>
      </c>
      <c r="D572" s="3">
        <f>VLOOKUP(A572,OrderProduct!A572:S2523,19,0)</f>
        <v>86966</v>
      </c>
      <c r="E572" s="3" t="e">
        <f>VLOOKUP(D572,Returned!$A$2:$B$1635,2,0)</f>
        <v>#N/A</v>
      </c>
    </row>
    <row r="573" hidden="1" spans="1:5">
      <c r="A573" s="3">
        <v>1023</v>
      </c>
      <c r="B573" s="3">
        <f>VLOOKUP(A573,OrderProduct!A573:$R$1953,18,0)</f>
        <v>490</v>
      </c>
      <c r="C573" s="3" t="str">
        <f>VLOOKUP(B573,Product_Name!$A$2:$B$914,2,0)</f>
        <v>Ibico Recycled Linen-Style Covers</v>
      </c>
      <c r="D573" s="3">
        <f>VLOOKUP(A573,OrderProduct!A573:S2524,19,0)</f>
        <v>86973</v>
      </c>
      <c r="E573" s="3" t="e">
        <f>VLOOKUP(D573,Returned!$A$2:$B$1635,2,0)</f>
        <v>#N/A</v>
      </c>
    </row>
    <row r="574" hidden="1" spans="1:5">
      <c r="A574" s="3">
        <v>1023</v>
      </c>
      <c r="B574" s="3">
        <f>VLOOKUP(A574,OrderProduct!A574:$R$1953,18,0)</f>
        <v>803</v>
      </c>
      <c r="C574" s="3" t="str">
        <f>VLOOKUP(B574,Product_Name!$A$2:$B$914,2,0)</f>
        <v>Vinyl Sectional Post Binders</v>
      </c>
      <c r="D574" s="3">
        <f>VLOOKUP(A574,OrderProduct!A574:S2525,19,0)</f>
        <v>86989</v>
      </c>
      <c r="E574" s="3" t="e">
        <f>VLOOKUP(D574,Returned!$A$2:$B$1635,2,0)</f>
        <v>#N/A</v>
      </c>
    </row>
    <row r="575" hidden="1" spans="1:5">
      <c r="A575" s="3">
        <v>1026</v>
      </c>
      <c r="B575" s="3">
        <f>VLOOKUP(A575,OrderProduct!A575:$R$1953,18,0)</f>
        <v>482</v>
      </c>
      <c r="C575" s="3" t="str">
        <f>VLOOKUP(B575,Product_Name!$A$2:$B$914,2,0)</f>
        <v>i500plus</v>
      </c>
      <c r="D575" s="3">
        <f>VLOOKUP(A575,OrderProduct!A575:S2526,19,0)</f>
        <v>87002</v>
      </c>
      <c r="E575" s="3" t="e">
        <f>VLOOKUP(D575,Returned!$A$2:$B$1635,2,0)</f>
        <v>#N/A</v>
      </c>
    </row>
    <row r="576" hidden="1" spans="1:5">
      <c r="A576" s="3">
        <v>1026</v>
      </c>
      <c r="B576" s="3">
        <f>VLOOKUP(A576,OrderProduct!A576:$R$1953,18,0)</f>
        <v>499</v>
      </c>
      <c r="C576" s="3" t="str">
        <f>VLOOKUP(B576,Product_Name!$A$2:$B$914,2,0)</f>
        <v>Imation 3.5" IBM-Formatted Diskettes  10/Pack</v>
      </c>
      <c r="D576" s="3">
        <f>VLOOKUP(A576,OrderProduct!A576:S2527,19,0)</f>
        <v>87003</v>
      </c>
      <c r="E576" s="3" t="e">
        <f>VLOOKUP(D576,Returned!$A$2:$B$1635,2,0)</f>
        <v>#N/A</v>
      </c>
    </row>
    <row r="577" hidden="1" spans="1:5">
      <c r="A577" s="3">
        <v>1026</v>
      </c>
      <c r="B577" s="3">
        <f>VLOOKUP(A577,OrderProduct!A577:$R$1953,18,0)</f>
        <v>136</v>
      </c>
      <c r="C577" s="3" t="str">
        <f>VLOOKUP(B577,Product_Name!$A$2:$B$914,2,0)</f>
        <v>Avery 494</v>
      </c>
      <c r="D577" s="3">
        <f>VLOOKUP(A577,OrderProduct!A577:S2528,19,0)</f>
        <v>87004</v>
      </c>
      <c r="E577" s="3" t="e">
        <f>VLOOKUP(D577,Returned!$A$2:$B$1635,2,0)</f>
        <v>#N/A</v>
      </c>
    </row>
    <row r="578" hidden="1" spans="1:5">
      <c r="A578" s="3">
        <v>1027</v>
      </c>
      <c r="B578" s="3">
        <f>VLOOKUP(A578,OrderProduct!A578:$R$1953,18,0)</f>
        <v>519</v>
      </c>
      <c r="C578" s="3" t="str">
        <f>VLOOKUP(B578,Product_Name!$A$2:$B$914,2,0)</f>
        <v>Keytronic French Keyboard</v>
      </c>
      <c r="D578" s="3">
        <f>VLOOKUP(A578,OrderProduct!A578:S2529,19,0)</f>
        <v>87005</v>
      </c>
      <c r="E578" s="3" t="e">
        <f>VLOOKUP(D578,Returned!$A$2:$B$1635,2,0)</f>
        <v>#N/A</v>
      </c>
    </row>
    <row r="579" hidden="1" spans="1:5">
      <c r="A579" s="3">
        <v>1027</v>
      </c>
      <c r="B579" s="3">
        <f>VLOOKUP(A579,OrderProduct!A579:$R$1953,18,0)</f>
        <v>228</v>
      </c>
      <c r="C579" s="3" t="str">
        <f>VLOOKUP(B579,Product_Name!$A$2:$B$914,2,0)</f>
        <v>Canon MP25DIII Desktop Whisper-Quiet Printing Calculator</v>
      </c>
      <c r="D579" s="3">
        <f>VLOOKUP(A579,OrderProduct!A579:S2530,19,0)</f>
        <v>87015</v>
      </c>
      <c r="E579" s="3" t="e">
        <f>VLOOKUP(D579,Returned!$A$2:$B$1635,2,0)</f>
        <v>#N/A</v>
      </c>
    </row>
    <row r="580" hidden="1" spans="1:5">
      <c r="A580" s="3">
        <v>1028</v>
      </c>
      <c r="B580" s="3">
        <f>VLOOKUP(A580,OrderProduct!A580:$R$1953,18,0)</f>
        <v>680</v>
      </c>
      <c r="C580" s="3" t="str">
        <f>VLOOKUP(B580,Product_Name!$A$2:$B$914,2,0)</f>
        <v>SANFORD Major Accent™ Highlighters</v>
      </c>
      <c r="D580" s="3">
        <f>VLOOKUP(A580,OrderProduct!A580:S2531,19,0)</f>
        <v>87016</v>
      </c>
      <c r="E580" s="3" t="e">
        <f>VLOOKUP(D580,Returned!$A$2:$B$1635,2,0)</f>
        <v>#N/A</v>
      </c>
    </row>
    <row r="581" hidden="1" spans="1:5">
      <c r="A581" s="3">
        <v>1028</v>
      </c>
      <c r="B581" s="3">
        <f>VLOOKUP(A581,OrderProduct!A581:$R$1953,18,0)</f>
        <v>562</v>
      </c>
      <c r="C581" s="3" t="str">
        <f>VLOOKUP(B581,Product_Name!$A$2:$B$914,2,0)</f>
        <v>Micro Innovations Micro Digital Wireless Keyboard and Mouse  Gray</v>
      </c>
      <c r="D581" s="3">
        <f>VLOOKUP(A581,OrderProduct!A581:S2532,19,0)</f>
        <v>87016</v>
      </c>
      <c r="E581" s="3" t="e">
        <f>VLOOKUP(D581,Returned!$A$2:$B$1635,2,0)</f>
        <v>#N/A</v>
      </c>
    </row>
    <row r="582" hidden="1" spans="1:5">
      <c r="A582" s="3">
        <v>1035</v>
      </c>
      <c r="B582" s="3">
        <f>VLOOKUP(A582,OrderProduct!A582:$R$1953,18,0)</f>
        <v>479</v>
      </c>
      <c r="C582" s="3" t="str">
        <f>VLOOKUP(B582,Product_Name!$A$2:$B$914,2,0)</f>
        <v>i2000</v>
      </c>
      <c r="D582" s="3">
        <f>VLOOKUP(A582,OrderProduct!A582:S2533,19,0)</f>
        <v>87020</v>
      </c>
      <c r="E582" s="3" t="e">
        <f>VLOOKUP(D582,Returned!$A$2:$B$1635,2,0)</f>
        <v>#N/A</v>
      </c>
    </row>
    <row r="583" hidden="1" spans="1:5">
      <c r="A583" s="3">
        <v>1036</v>
      </c>
      <c r="B583" s="3">
        <f>VLOOKUP(A583,OrderProduct!A583:$R$1953,18,0)</f>
        <v>794</v>
      </c>
      <c r="C583" s="3" t="str">
        <f>VLOOKUP(B583,Product_Name!$A$2:$B$914,2,0)</f>
        <v>US Robotics 56K V.92 External Faxmodem</v>
      </c>
      <c r="D583" s="3">
        <f>VLOOKUP(A583,OrderProduct!A583:S2534,19,0)</f>
        <v>87029</v>
      </c>
      <c r="E583" s="3" t="e">
        <f>VLOOKUP(D583,Returned!$A$2:$B$1635,2,0)</f>
        <v>#N/A</v>
      </c>
    </row>
    <row r="584" hidden="1" spans="1:5">
      <c r="A584" s="3">
        <v>1038</v>
      </c>
      <c r="B584" s="3">
        <f>VLOOKUP(A584,OrderProduct!A584:$R$1953,18,0)</f>
        <v>658</v>
      </c>
      <c r="C584" s="3" t="str">
        <f>VLOOKUP(B584,Product_Name!$A$2:$B$914,2,0)</f>
        <v>Rediform Wirebound "Phone Memo" Message Book  11 x 5-3/4</v>
      </c>
      <c r="D584" s="3">
        <f>VLOOKUP(A584,OrderProduct!A584:S2535,19,0)</f>
        <v>87030</v>
      </c>
      <c r="E584" s="3" t="e">
        <f>VLOOKUP(D584,Returned!$A$2:$B$1635,2,0)</f>
        <v>#N/A</v>
      </c>
    </row>
    <row r="585" hidden="1" spans="1:5">
      <c r="A585" s="3">
        <v>1041</v>
      </c>
      <c r="B585" s="3">
        <f>VLOOKUP(A585,OrderProduct!A585:$R$1953,18,0)</f>
        <v>353</v>
      </c>
      <c r="C585" s="3" t="str">
        <f>VLOOKUP(B585,Product_Name!$A$2:$B$914,2,0)</f>
        <v>Fellowes Smart Design 104-Key Enhanced Keyboard  PS/2 Adapter  Platinum</v>
      </c>
      <c r="D585" s="3">
        <f>VLOOKUP(A585,OrderProduct!A585:S2536,19,0)</f>
        <v>87031</v>
      </c>
      <c r="E585" s="3" t="e">
        <f>VLOOKUP(D585,Returned!$A$2:$B$1635,2,0)</f>
        <v>#N/A</v>
      </c>
    </row>
    <row r="586" hidden="1" spans="1:5">
      <c r="A586" s="3">
        <v>1041</v>
      </c>
      <c r="B586" s="3">
        <f>VLOOKUP(A586,OrderProduct!A586:$R$1953,18,0)</f>
        <v>127</v>
      </c>
      <c r="C586" s="3" t="str">
        <f>VLOOKUP(B586,Product_Name!$A$2:$B$914,2,0)</f>
        <v>Avery 48</v>
      </c>
      <c r="D586" s="3">
        <f>VLOOKUP(A586,OrderProduct!A586:S2537,19,0)</f>
        <v>87032</v>
      </c>
      <c r="E586" s="3" t="e">
        <f>VLOOKUP(D586,Returned!$A$2:$B$1635,2,0)</f>
        <v>#N/A</v>
      </c>
    </row>
    <row r="587" hidden="1" spans="1:5">
      <c r="A587" s="3">
        <v>1042</v>
      </c>
      <c r="B587" s="3">
        <f>VLOOKUP(A587,OrderProduct!A587:$R$1953,18,0)</f>
        <v>438</v>
      </c>
      <c r="C587" s="3" t="str">
        <f>VLOOKUP(B587,Product_Name!$A$2:$B$914,2,0)</f>
        <v>Holmes Odor Grabber</v>
      </c>
      <c r="D587" s="3">
        <f>VLOOKUP(A587,OrderProduct!A587:S2538,19,0)</f>
        <v>87033</v>
      </c>
      <c r="E587" s="3" t="e">
        <f>VLOOKUP(D587,Returned!$A$2:$B$1635,2,0)</f>
        <v>#N/A</v>
      </c>
    </row>
    <row r="588" hidden="1" spans="1:5">
      <c r="A588" s="3">
        <v>1044</v>
      </c>
      <c r="B588" s="3">
        <f>VLOOKUP(A588,OrderProduct!A588:$R$1953,18,0)</f>
        <v>542</v>
      </c>
      <c r="C588" s="3" t="str">
        <f>VLOOKUP(B588,Product_Name!$A$2:$B$914,2,0)</f>
        <v>Luxo Professional Fluorescent Magnifier Lamp with Clamp-Mount Base</v>
      </c>
      <c r="D588" s="3">
        <f>VLOOKUP(A588,OrderProduct!A588:S2539,19,0)</f>
        <v>87033</v>
      </c>
      <c r="E588" s="3" t="e">
        <f>VLOOKUP(D588,Returned!$A$2:$B$1635,2,0)</f>
        <v>#N/A</v>
      </c>
    </row>
    <row r="589" hidden="1" spans="1:5">
      <c r="A589" s="3">
        <v>1044</v>
      </c>
      <c r="B589" s="3">
        <f>VLOOKUP(A589,OrderProduct!A589:$R$1953,18,0)</f>
        <v>317</v>
      </c>
      <c r="C589" s="3" t="str">
        <f>VLOOKUP(B589,Product_Name!$A$2:$B$914,2,0)</f>
        <v>Electrix Halogen Magnifier Lamp</v>
      </c>
      <c r="D589" s="3">
        <f>VLOOKUP(A589,OrderProduct!A589:S2540,19,0)</f>
        <v>87033</v>
      </c>
      <c r="E589" s="3" t="e">
        <f>VLOOKUP(D589,Returned!$A$2:$B$1635,2,0)</f>
        <v>#N/A</v>
      </c>
    </row>
    <row r="590" hidden="1" spans="1:5">
      <c r="A590" s="3">
        <v>1044</v>
      </c>
      <c r="B590" s="3">
        <f>VLOOKUP(A590,OrderProduct!A590:$R$1953,18,0)</f>
        <v>849</v>
      </c>
      <c r="C590" s="3" t="str">
        <f>VLOOKUP(B590,Product_Name!$A$2:$B$914,2,0)</f>
        <v>Xerox 1923</v>
      </c>
      <c r="D590" s="3">
        <f>VLOOKUP(A590,OrderProduct!A590:S2541,19,0)</f>
        <v>87033</v>
      </c>
      <c r="E590" s="3" t="e">
        <f>VLOOKUP(D590,Returned!$A$2:$B$1635,2,0)</f>
        <v>#N/A</v>
      </c>
    </row>
    <row r="591" hidden="1" spans="1:5">
      <c r="A591" s="3">
        <v>1047</v>
      </c>
      <c r="B591" s="3">
        <f>VLOOKUP(A591,OrderProduct!A591:$R$1953,18,0)</f>
        <v>849</v>
      </c>
      <c r="C591" s="3" t="str">
        <f>VLOOKUP(B591,Product_Name!$A$2:$B$914,2,0)</f>
        <v>Xerox 1923</v>
      </c>
      <c r="D591" s="3">
        <f>VLOOKUP(A591,OrderProduct!A591:S2542,19,0)</f>
        <v>87033</v>
      </c>
      <c r="E591" s="3" t="e">
        <f>VLOOKUP(D591,Returned!$A$2:$B$1635,2,0)</f>
        <v>#N/A</v>
      </c>
    </row>
    <row r="592" hidden="1" spans="1:5">
      <c r="A592" s="3">
        <v>1054</v>
      </c>
      <c r="B592" s="3">
        <f>VLOOKUP(A592,OrderProduct!A592:$R$1953,18,0)</f>
        <v>811</v>
      </c>
      <c r="C592" s="3" t="str">
        <f>VLOOKUP(B592,Product_Name!$A$2:$B$914,2,0)</f>
        <v>Wilson Jones Custom Binder Spines &amp; Labels</v>
      </c>
      <c r="D592" s="3">
        <f>VLOOKUP(A592,OrderProduct!A592:S2543,19,0)</f>
        <v>87041</v>
      </c>
      <c r="E592" s="3" t="e">
        <f>VLOOKUP(D592,Returned!$A$2:$B$1635,2,0)</f>
        <v>#N/A</v>
      </c>
    </row>
    <row r="593" hidden="1" spans="1:5">
      <c r="A593" s="3">
        <v>1054</v>
      </c>
      <c r="B593" s="3">
        <f>VLOOKUP(A593,OrderProduct!A593:$R$1953,18,0)</f>
        <v>830</v>
      </c>
      <c r="C593" s="3" t="str">
        <f>VLOOKUP(B593,Product_Name!$A$2:$B$914,2,0)</f>
        <v>Xerox 1883</v>
      </c>
      <c r="D593" s="3">
        <f>VLOOKUP(A593,OrderProduct!A593:S2544,19,0)</f>
        <v>87042</v>
      </c>
      <c r="E593" s="3" t="e">
        <f>VLOOKUP(D593,Returned!$A$2:$B$1635,2,0)</f>
        <v>#N/A</v>
      </c>
    </row>
    <row r="594" hidden="1" spans="1:5">
      <c r="A594" s="3">
        <v>1054</v>
      </c>
      <c r="B594" s="3">
        <f>VLOOKUP(A594,OrderProduct!A594:$R$1953,18,0)</f>
        <v>70</v>
      </c>
      <c r="C594" s="3" t="str">
        <f>VLOOKUP(B594,Product_Name!$A$2:$B$914,2,0)</f>
        <v>Accessory37</v>
      </c>
      <c r="D594" s="3">
        <f>VLOOKUP(A594,OrderProduct!A594:S2545,19,0)</f>
        <v>87043</v>
      </c>
      <c r="E594" s="3" t="e">
        <f>VLOOKUP(D594,Returned!$A$2:$B$1635,2,0)</f>
        <v>#N/A</v>
      </c>
    </row>
    <row r="595" hidden="1" spans="1:5">
      <c r="A595" s="3">
        <v>1060</v>
      </c>
      <c r="B595" s="3">
        <f>VLOOKUP(A595,OrderProduct!A595:$R$1953,18,0)</f>
        <v>169</v>
      </c>
      <c r="C595" s="3" t="str">
        <f>VLOOKUP(B595,Product_Name!$A$2:$B$914,2,0)</f>
        <v>Balt Split Level Computer Training Table</v>
      </c>
      <c r="D595" s="3">
        <f>VLOOKUP(A595,OrderProduct!A595:S2546,19,0)</f>
        <v>87057</v>
      </c>
      <c r="E595" s="3" t="e">
        <f>VLOOKUP(D595,Returned!$A$2:$B$1635,2,0)</f>
        <v>#N/A</v>
      </c>
    </row>
    <row r="596" hidden="1" spans="1:5">
      <c r="A596" s="3">
        <v>1060</v>
      </c>
      <c r="B596" s="3">
        <f>VLOOKUP(A596,OrderProduct!A596:$R$1953,18,0)</f>
        <v>144</v>
      </c>
      <c r="C596" s="3" t="str">
        <f>VLOOKUP(B596,Product_Name!$A$2:$B$914,2,0)</f>
        <v>Avery 51</v>
      </c>
      <c r="D596" s="3">
        <f>VLOOKUP(A596,OrderProduct!A596:S2547,19,0)</f>
        <v>87057</v>
      </c>
      <c r="E596" s="3" t="e">
        <f>VLOOKUP(D596,Returned!$A$2:$B$1635,2,0)</f>
        <v>#N/A</v>
      </c>
    </row>
    <row r="597" hidden="1" spans="1:5">
      <c r="A597" s="3">
        <v>1062</v>
      </c>
      <c r="B597" s="3">
        <f>VLOOKUP(A597,OrderProduct!A597:$R$1953,18,0)</f>
        <v>169</v>
      </c>
      <c r="C597" s="3" t="str">
        <f>VLOOKUP(B597,Product_Name!$A$2:$B$914,2,0)</f>
        <v>Balt Split Level Computer Training Table</v>
      </c>
      <c r="D597" s="3">
        <f>VLOOKUP(A597,OrderProduct!A597:S2548,19,0)</f>
        <v>87071</v>
      </c>
      <c r="E597" s="3" t="e">
        <f>VLOOKUP(D597,Returned!$A$2:$B$1635,2,0)</f>
        <v>#N/A</v>
      </c>
    </row>
    <row r="598" hidden="1" spans="1:5">
      <c r="A598" s="3">
        <v>1062</v>
      </c>
      <c r="B598" s="3">
        <f>VLOOKUP(A598,OrderProduct!A598:$R$1953,18,0)</f>
        <v>152</v>
      </c>
      <c r="C598" s="3" t="str">
        <f>VLOOKUP(B598,Product_Name!$A$2:$B$914,2,0)</f>
        <v>Avery Flip-Chart Easel Binder  Black</v>
      </c>
      <c r="D598" s="3">
        <f>VLOOKUP(A598,OrderProduct!A598:S2549,19,0)</f>
        <v>87072</v>
      </c>
      <c r="E598" s="3" t="e">
        <f>VLOOKUP(D598,Returned!$A$2:$B$1635,2,0)</f>
        <v>#N/A</v>
      </c>
    </row>
    <row r="599" hidden="1" spans="1:5">
      <c r="A599" s="3">
        <v>1062</v>
      </c>
      <c r="B599" s="3">
        <f>VLOOKUP(A599,OrderProduct!A599:$R$1953,18,0)</f>
        <v>692</v>
      </c>
      <c r="C599" s="3" t="str">
        <f>VLOOKUP(B599,Product_Name!$A$2:$B$914,2,0)</f>
        <v>Seth Thomas 13 1/2" Wall Clock</v>
      </c>
      <c r="D599" s="3">
        <f>VLOOKUP(A599,OrderProduct!A599:S2550,19,0)</f>
        <v>87076</v>
      </c>
      <c r="E599" s="3" t="e">
        <f>VLOOKUP(D599,Returned!$A$2:$B$1635,2,0)</f>
        <v>#N/A</v>
      </c>
    </row>
    <row r="600" hidden="1" spans="1:5">
      <c r="A600" s="3">
        <v>1065</v>
      </c>
      <c r="B600" s="3">
        <f>VLOOKUP(A600,OrderProduct!A600:$R$1953,18,0)</f>
        <v>380</v>
      </c>
      <c r="C600" s="3" t="str">
        <f>VLOOKUP(B600,Product_Name!$A$2:$B$914,2,0)</f>
        <v>GBC Pre-Punched Binding Paper  Plastic  White  8-1/2" x 11"</v>
      </c>
      <c r="D600" s="3">
        <f>VLOOKUP(A600,OrderProduct!A600:S2551,19,0)</f>
        <v>87077</v>
      </c>
      <c r="E600" s="3" t="e">
        <f>VLOOKUP(D600,Returned!$A$2:$B$1635,2,0)</f>
        <v>#N/A</v>
      </c>
    </row>
    <row r="601" hidden="1" spans="1:5">
      <c r="A601" s="3">
        <v>1068</v>
      </c>
      <c r="B601" s="3">
        <f>VLOOKUP(A601,OrderProduct!A601:$R$1953,18,0)</f>
        <v>878</v>
      </c>
      <c r="C601" s="3" t="str">
        <f>VLOOKUP(B601,Product_Name!$A$2:$B$914,2,0)</f>
        <v>Xerox 1982</v>
      </c>
      <c r="D601" s="3">
        <f>VLOOKUP(A601,OrderProduct!A601:S2552,19,0)</f>
        <v>87078</v>
      </c>
      <c r="E601" s="3" t="e">
        <f>VLOOKUP(D601,Returned!$A$2:$B$1635,2,0)</f>
        <v>#N/A</v>
      </c>
    </row>
    <row r="602" hidden="1" spans="1:5">
      <c r="A602" s="3">
        <v>1069</v>
      </c>
      <c r="B602" s="3">
        <f>VLOOKUP(A602,OrderProduct!A602:$R$1953,18,0)</f>
        <v>197</v>
      </c>
      <c r="C602" s="3" t="str">
        <f>VLOOKUP(B602,Product_Name!$A$2:$B$914,2,0)</f>
        <v>Boston 16701 Slimline Battery Pencil Sharpener</v>
      </c>
      <c r="D602" s="3">
        <f>VLOOKUP(A602,OrderProduct!A602:S2553,19,0)</f>
        <v>87079</v>
      </c>
      <c r="E602" s="3" t="e">
        <f>VLOOKUP(D602,Returned!$A$2:$B$1635,2,0)</f>
        <v>#N/A</v>
      </c>
    </row>
    <row r="603" hidden="1" spans="1:5">
      <c r="A603" s="3">
        <v>1072</v>
      </c>
      <c r="B603" s="3">
        <f>VLOOKUP(A603,OrderProduct!A603:$R$1953,18,0)</f>
        <v>403</v>
      </c>
      <c r="C603" s="3" t="str">
        <f>VLOOKUP(B603,Product_Name!$A$2:$B$914,2,0)</f>
        <v>Global Leather &amp; Oak Executive Chair  Burgundy</v>
      </c>
      <c r="D603" s="3">
        <f>VLOOKUP(A603,OrderProduct!A603:S2554,19,0)</f>
        <v>87086</v>
      </c>
      <c r="E603" s="3" t="e">
        <f>VLOOKUP(D603,Returned!$A$2:$B$1635,2,0)</f>
        <v>#N/A</v>
      </c>
    </row>
    <row r="604" hidden="1" spans="1:5">
      <c r="A604" s="3">
        <v>1075</v>
      </c>
      <c r="B604" s="3">
        <f>VLOOKUP(A604,OrderProduct!A604:$R$1953,18,0)</f>
        <v>331</v>
      </c>
      <c r="C604" s="3" t="str">
        <f>VLOOKUP(B604,Product_Name!$A$2:$B$914,2,0)</f>
        <v>Executive Impressions 13" Clairmont Wall Clock</v>
      </c>
      <c r="D604" s="3">
        <f>VLOOKUP(A604,OrderProduct!A604:S2555,19,0)</f>
        <v>87087</v>
      </c>
      <c r="E604" s="3" t="e">
        <f>VLOOKUP(D604,Returned!$A$2:$B$1635,2,0)</f>
        <v>#N/A</v>
      </c>
    </row>
    <row r="605" hidden="1" spans="1:5">
      <c r="A605" s="3">
        <v>1080</v>
      </c>
      <c r="B605" s="3">
        <f>VLOOKUP(A605,OrderProduct!A605:$R$1953,18,0)</f>
        <v>90</v>
      </c>
      <c r="C605" s="3" t="str">
        <f>VLOOKUP(B605,Product_Name!$A$2:$B$914,2,0)</f>
        <v>Acme Hot Forged Carbon Steel Scissors with Nickel-Plated Handles  3 7/8" Cut  8"L</v>
      </c>
      <c r="D605" s="3">
        <f>VLOOKUP(A605,OrderProduct!A605:S2556,19,0)</f>
        <v>87109</v>
      </c>
      <c r="E605" s="3" t="e">
        <f>VLOOKUP(D605,Returned!$A$2:$B$1635,2,0)</f>
        <v>#N/A</v>
      </c>
    </row>
    <row r="606" hidden="1" spans="1:5">
      <c r="A606" s="3">
        <v>1083</v>
      </c>
      <c r="B606" s="3">
        <f>VLOOKUP(A606,OrderProduct!A606:$R$1953,18,0)</f>
        <v>69</v>
      </c>
      <c r="C606" s="3" t="str">
        <f>VLOOKUP(B606,Product_Name!$A$2:$B$914,2,0)</f>
        <v>Accessory36</v>
      </c>
      <c r="D606" s="3">
        <f>VLOOKUP(A606,OrderProduct!A606:S2557,19,0)</f>
        <v>87110</v>
      </c>
      <c r="E606" s="3" t="e">
        <f>VLOOKUP(D606,Returned!$A$2:$B$1635,2,0)</f>
        <v>#N/A</v>
      </c>
    </row>
    <row r="607" hidden="1" spans="1:5">
      <c r="A607" s="3">
        <v>1085</v>
      </c>
      <c r="B607" s="3">
        <f>VLOOKUP(A607,OrderProduct!A607:$R$1953,18,0)</f>
        <v>658</v>
      </c>
      <c r="C607" s="3" t="str">
        <f>VLOOKUP(B607,Product_Name!$A$2:$B$914,2,0)</f>
        <v>Rediform Wirebound "Phone Memo" Message Book  11 x 5-3/4</v>
      </c>
      <c r="D607" s="3">
        <f>VLOOKUP(A607,OrderProduct!A607:S2558,19,0)</f>
        <v>87117</v>
      </c>
      <c r="E607" s="3" t="e">
        <f>VLOOKUP(D607,Returned!$A$2:$B$1635,2,0)</f>
        <v>#N/A</v>
      </c>
    </row>
    <row r="608" hidden="1" spans="1:5">
      <c r="A608" s="3">
        <v>1085</v>
      </c>
      <c r="B608" s="3">
        <f>VLOOKUP(A608,OrderProduct!A608:$R$1953,18,0)</f>
        <v>706</v>
      </c>
      <c r="C608" s="3" t="str">
        <f>VLOOKUP(B608,Product_Name!$A$2:$B$914,2,0)</f>
        <v>Southworth 25% Cotton Linen-Finish Paper &amp; Envelopes</v>
      </c>
      <c r="D608" s="3">
        <f>VLOOKUP(A608,OrderProduct!A608:S2559,19,0)</f>
        <v>87134</v>
      </c>
      <c r="E608" s="3" t="e">
        <f>VLOOKUP(D608,Returned!$A$2:$B$1635,2,0)</f>
        <v>#N/A</v>
      </c>
    </row>
    <row r="609" hidden="1" spans="1:5">
      <c r="A609" s="3">
        <v>1085</v>
      </c>
      <c r="B609" s="3">
        <f>VLOOKUP(A609,OrderProduct!A609:$R$1953,18,0)</f>
        <v>344</v>
      </c>
      <c r="C609" s="3" t="str">
        <f>VLOOKUP(B609,Product_Name!$A$2:$B$914,2,0)</f>
        <v>Fellowes Internet Keyboard  Platinum</v>
      </c>
      <c r="D609" s="3">
        <f>VLOOKUP(A609,OrderProduct!A609:S2560,19,0)</f>
        <v>87134</v>
      </c>
      <c r="E609" s="3" t="e">
        <f>VLOOKUP(D609,Returned!$A$2:$B$1635,2,0)</f>
        <v>#N/A</v>
      </c>
    </row>
    <row r="610" hidden="1" spans="1:5">
      <c r="A610" s="3">
        <v>1085</v>
      </c>
      <c r="B610" s="3">
        <f>VLOOKUP(A610,OrderProduct!A610:$R$1953,18,0)</f>
        <v>700</v>
      </c>
      <c r="C610" s="3" t="str">
        <f>VLOOKUP(B610,Product_Name!$A$2:$B$914,2,0)</f>
        <v>Snap-A-Way® Black Print Carbonless Ruled Speed Letter  Triplicate</v>
      </c>
      <c r="D610" s="3">
        <f>VLOOKUP(A610,OrderProduct!A610:S2561,19,0)</f>
        <v>87135</v>
      </c>
      <c r="E610" s="3" t="e">
        <f>VLOOKUP(D610,Returned!$A$2:$B$1635,2,0)</f>
        <v>#N/A</v>
      </c>
    </row>
    <row r="611" hidden="1" spans="1:5">
      <c r="A611" s="3">
        <v>1086</v>
      </c>
      <c r="B611" s="3">
        <f>VLOOKUP(A611,OrderProduct!A611:$R$1953,18,0)</f>
        <v>378</v>
      </c>
      <c r="C611" s="3" t="str">
        <f>VLOOKUP(B611,Product_Name!$A$2:$B$914,2,0)</f>
        <v>GBC Laser Imprintable Binding System Covers  Desert Sand</v>
      </c>
      <c r="D611" s="3">
        <f>VLOOKUP(A611,OrderProduct!A611:S2562,19,0)</f>
        <v>87146</v>
      </c>
      <c r="E611" s="3" t="e">
        <f>VLOOKUP(D611,Returned!$A$2:$B$1635,2,0)</f>
        <v>#N/A</v>
      </c>
    </row>
    <row r="612" hidden="1" spans="1:5">
      <c r="A612" s="3">
        <v>1101</v>
      </c>
      <c r="B612" s="3">
        <f>VLOOKUP(A612,OrderProduct!A612:$R$1953,18,0)</f>
        <v>313</v>
      </c>
      <c r="C612" s="3" t="str">
        <f>VLOOKUP(B612,Product_Name!$A$2:$B$914,2,0)</f>
        <v>Eldon® Gobal File Keepers</v>
      </c>
      <c r="D612" s="3">
        <f>VLOOKUP(A612,OrderProduct!A612:S2563,19,0)</f>
        <v>87146</v>
      </c>
      <c r="E612" s="3" t="e">
        <f>VLOOKUP(D612,Returned!$A$2:$B$1635,2,0)</f>
        <v>#N/A</v>
      </c>
    </row>
    <row r="613" hidden="1" spans="1:5">
      <c r="A613" s="3">
        <v>1103</v>
      </c>
      <c r="B613" s="3">
        <f>VLOOKUP(A613,OrderProduct!A613:$R$1953,18,0)</f>
        <v>683</v>
      </c>
      <c r="C613" s="3" t="str">
        <f>VLOOKUP(B613,Product_Name!$A$2:$B$914,2,0)</f>
        <v>Sanyo Counter Height Refrigerator with Crisper  3.6 Cubic Foot  Stainless Steel/Black</v>
      </c>
      <c r="D613" s="3">
        <f>VLOOKUP(A613,OrderProduct!A613:S2564,19,0)</f>
        <v>87147</v>
      </c>
      <c r="E613" s="3" t="e">
        <f>VLOOKUP(D613,Returned!$A$2:$B$1635,2,0)</f>
        <v>#N/A</v>
      </c>
    </row>
    <row r="614" hidden="1" spans="1:5">
      <c r="A614" s="3">
        <v>1104</v>
      </c>
      <c r="B614" s="3">
        <f>VLOOKUP(A614,OrderProduct!A614:$R$1953,18,0)</f>
        <v>683</v>
      </c>
      <c r="C614" s="3" t="str">
        <f>VLOOKUP(B614,Product_Name!$A$2:$B$914,2,0)</f>
        <v>Sanyo Counter Height Refrigerator with Crisper  3.6 Cubic Foot  Stainless Steel/Black</v>
      </c>
      <c r="D614" s="3">
        <f>VLOOKUP(A614,OrderProduct!A614:S2565,19,0)</f>
        <v>87148</v>
      </c>
      <c r="E614" s="3" t="e">
        <f>VLOOKUP(D614,Returned!$A$2:$B$1635,2,0)</f>
        <v>#N/A</v>
      </c>
    </row>
    <row r="615" hidden="1" spans="1:5">
      <c r="A615" s="3">
        <v>1106</v>
      </c>
      <c r="B615" s="3">
        <f>VLOOKUP(A615,OrderProduct!A615:$R$1953,18,0)</f>
        <v>758</v>
      </c>
      <c r="C615" s="3" t="str">
        <f>VLOOKUP(B615,Product_Name!$A$2:$B$914,2,0)</f>
        <v>Telephone Message Books with Fax/Mobile Section  5 1/2" x 3 3/16"</v>
      </c>
      <c r="D615" s="3">
        <f>VLOOKUP(A615,OrderProduct!A615:S2566,19,0)</f>
        <v>87160</v>
      </c>
      <c r="E615" s="3" t="e">
        <f>VLOOKUP(D615,Returned!$A$2:$B$1635,2,0)</f>
        <v>#N/A</v>
      </c>
    </row>
    <row r="616" hidden="1" spans="1:5">
      <c r="A616" s="3">
        <v>1106</v>
      </c>
      <c r="B616" s="3">
        <f>VLOOKUP(A616,OrderProduct!A616:$R$1953,18,0)</f>
        <v>94</v>
      </c>
      <c r="C616" s="3" t="str">
        <f>VLOOKUP(B616,Product_Name!$A$2:$B$914,2,0)</f>
        <v>Acme® Forged Steel Scissors with Black Enamel Handles</v>
      </c>
      <c r="D616" s="3">
        <f>VLOOKUP(A616,OrderProduct!A616:S2567,19,0)</f>
        <v>87160</v>
      </c>
      <c r="E616" s="3" t="e">
        <f>VLOOKUP(D616,Returned!$A$2:$B$1635,2,0)</f>
        <v>#N/A</v>
      </c>
    </row>
    <row r="617" hidden="1" spans="1:5">
      <c r="A617" s="3">
        <v>1106</v>
      </c>
      <c r="B617" s="3">
        <f>VLOOKUP(A617,OrderProduct!A617:$R$1953,18,0)</f>
        <v>457</v>
      </c>
      <c r="C617" s="3" t="str">
        <f>VLOOKUP(B617,Product_Name!$A$2:$B$914,2,0)</f>
        <v>Hon Olson Stacker Stools</v>
      </c>
      <c r="D617" s="3">
        <f>VLOOKUP(A617,OrderProduct!A617:S2568,19,0)</f>
        <v>87161</v>
      </c>
      <c r="E617" s="3" t="e">
        <f>VLOOKUP(D617,Returned!$A$2:$B$1635,2,0)</f>
        <v>#N/A</v>
      </c>
    </row>
    <row r="618" hidden="1" spans="1:5">
      <c r="A618" s="3">
        <v>1107</v>
      </c>
      <c r="B618" s="3">
        <f>VLOOKUP(A618,OrderProduct!A618:$R$1953,18,0)</f>
        <v>94</v>
      </c>
      <c r="C618" s="3" t="str">
        <f>VLOOKUP(B618,Product_Name!$A$2:$B$914,2,0)</f>
        <v>Acme® Forged Steel Scissors with Black Enamel Handles</v>
      </c>
      <c r="D618" s="3">
        <f>VLOOKUP(A618,OrderProduct!A618:S2569,19,0)</f>
        <v>87162</v>
      </c>
      <c r="E618" s="3" t="e">
        <f>VLOOKUP(D618,Returned!$A$2:$B$1635,2,0)</f>
        <v>#N/A</v>
      </c>
    </row>
    <row r="619" hidden="1" spans="1:5">
      <c r="A619" s="3">
        <v>1108</v>
      </c>
      <c r="B619" s="3">
        <f>VLOOKUP(A619,OrderProduct!A619:$R$1953,18,0)</f>
        <v>394</v>
      </c>
      <c r="C619" s="3" t="str">
        <f>VLOOKUP(B619,Product_Name!$A$2:$B$914,2,0)</f>
        <v>GBC Wire Binding Strips</v>
      </c>
      <c r="D619" s="3">
        <f>VLOOKUP(A619,OrderProduct!A619:S2570,19,0)</f>
        <v>87162</v>
      </c>
      <c r="E619" s="3" t="e">
        <f>VLOOKUP(D619,Returned!$A$2:$B$1635,2,0)</f>
        <v>#N/A</v>
      </c>
    </row>
    <row r="620" hidden="1" spans="1:5">
      <c r="A620" s="3">
        <v>1108</v>
      </c>
      <c r="B620" s="3">
        <f>VLOOKUP(A620,OrderProduct!A620:$R$1953,18,0)</f>
        <v>758</v>
      </c>
      <c r="C620" s="3" t="str">
        <f>VLOOKUP(B620,Product_Name!$A$2:$B$914,2,0)</f>
        <v>Telephone Message Books with Fax/Mobile Section  5 1/2" x 3 3/16"</v>
      </c>
      <c r="D620" s="3">
        <f>VLOOKUP(A620,OrderProduct!A620:S2571,19,0)</f>
        <v>87162</v>
      </c>
      <c r="E620" s="3" t="e">
        <f>VLOOKUP(D620,Returned!$A$2:$B$1635,2,0)</f>
        <v>#N/A</v>
      </c>
    </row>
    <row r="621" hidden="1" spans="1:5">
      <c r="A621" s="3">
        <v>1108</v>
      </c>
      <c r="B621" s="3">
        <f>VLOOKUP(A621,OrderProduct!A621:$R$1953,18,0)</f>
        <v>753</v>
      </c>
      <c r="C621" s="3" t="str">
        <f>VLOOKUP(B621,Product_Name!$A$2:$B$914,2,0)</f>
        <v>Talkabout T8367</v>
      </c>
      <c r="D621" s="3">
        <f>VLOOKUP(A621,OrderProduct!A621:S2572,19,0)</f>
        <v>87175</v>
      </c>
      <c r="E621" s="3" t="e">
        <f>VLOOKUP(D621,Returned!$A$2:$B$1635,2,0)</f>
        <v>#N/A</v>
      </c>
    </row>
    <row r="622" hidden="1" spans="1:5">
      <c r="A622" s="3">
        <v>1109</v>
      </c>
      <c r="B622" s="3">
        <f>VLOOKUP(A622,OrderProduct!A622:$R$1953,18,0)</f>
        <v>806</v>
      </c>
      <c r="C622" s="3" t="str">
        <f>VLOOKUP(B622,Product_Name!$A$2:$B$914,2,0)</f>
        <v>Westinghouse Clip-On Gooseneck Lamps</v>
      </c>
      <c r="D622" s="3">
        <f>VLOOKUP(A622,OrderProduct!A622:S2573,19,0)</f>
        <v>87175</v>
      </c>
      <c r="E622" s="3" t="e">
        <f>VLOOKUP(D622,Returned!$A$2:$B$1635,2,0)</f>
        <v>#N/A</v>
      </c>
    </row>
    <row r="623" hidden="1" spans="1:5">
      <c r="A623" s="3">
        <v>1112</v>
      </c>
      <c r="B623" s="3">
        <f>VLOOKUP(A623,OrderProduct!A623:$R$1953,18,0)</f>
        <v>123</v>
      </c>
      <c r="C623" s="3" t="str">
        <f>VLOOKUP(B623,Product_Name!$A$2:$B$914,2,0)</f>
        <v>Atlantic Metals Mobile 5-Shelf Bookcases  Custom Colors</v>
      </c>
      <c r="D623" s="3">
        <f>VLOOKUP(A623,OrderProduct!A623:S2574,19,0)</f>
        <v>87175</v>
      </c>
      <c r="E623" s="3" t="e">
        <f>VLOOKUP(D623,Returned!$A$2:$B$1635,2,0)</f>
        <v>#N/A</v>
      </c>
    </row>
    <row r="624" hidden="1" spans="1:5">
      <c r="A624" s="3">
        <v>1112</v>
      </c>
      <c r="B624" s="3">
        <f>VLOOKUP(A624,OrderProduct!A624:$R$1953,18,0)</f>
        <v>321</v>
      </c>
      <c r="C624" s="3" t="str">
        <f>VLOOKUP(B624,Product_Name!$A$2:$B$914,2,0)</f>
        <v>Epson DFX-8500 Dot Matrix Printer</v>
      </c>
      <c r="D624" s="3">
        <f>VLOOKUP(A624,OrderProduct!A624:S2575,19,0)</f>
        <v>87176</v>
      </c>
      <c r="E624" s="3" t="e">
        <f>VLOOKUP(D624,Returned!$A$2:$B$1635,2,0)</f>
        <v>#N/A</v>
      </c>
    </row>
    <row r="625" hidden="1" spans="1:5">
      <c r="A625" s="3">
        <v>1113</v>
      </c>
      <c r="B625" s="3">
        <f>VLOOKUP(A625,OrderProduct!A625:$R$1953,18,0)</f>
        <v>139</v>
      </c>
      <c r="C625" s="3" t="str">
        <f>VLOOKUP(B625,Product_Name!$A$2:$B$914,2,0)</f>
        <v>Avery 498</v>
      </c>
      <c r="D625" s="3">
        <f>VLOOKUP(A625,OrderProduct!A625:S2576,19,0)</f>
        <v>87177</v>
      </c>
      <c r="E625" s="3" t="e">
        <f>VLOOKUP(D625,Returned!$A$2:$B$1635,2,0)</f>
        <v>#N/A</v>
      </c>
    </row>
    <row r="626" hidden="1" spans="1:5">
      <c r="A626" s="3">
        <v>1113</v>
      </c>
      <c r="B626" s="3">
        <f>VLOOKUP(A626,OrderProduct!A626:$R$1953,18,0)</f>
        <v>74</v>
      </c>
      <c r="C626" s="3" t="str">
        <f>VLOOKUP(B626,Product_Name!$A$2:$B$914,2,0)</f>
        <v>Accessory6</v>
      </c>
      <c r="D626" s="3">
        <f>VLOOKUP(A626,OrderProduct!A626:S2577,19,0)</f>
        <v>87178</v>
      </c>
      <c r="E626" s="3" t="e">
        <f>VLOOKUP(D626,Returned!$A$2:$B$1635,2,0)</f>
        <v>#N/A</v>
      </c>
    </row>
    <row r="627" hidden="1" spans="1:5">
      <c r="A627" s="3">
        <v>1117</v>
      </c>
      <c r="B627" s="3">
        <f>VLOOKUP(A627,OrderProduct!A627:$R$1953,18,0)</f>
        <v>709</v>
      </c>
      <c r="C627" s="3" t="str">
        <f>VLOOKUP(B627,Product_Name!$A$2:$B$914,2,0)</f>
        <v>Space Solutions Commercial Steel Shelving</v>
      </c>
      <c r="D627" s="3">
        <f>VLOOKUP(A627,OrderProduct!A627:S2578,19,0)</f>
        <v>87186</v>
      </c>
      <c r="E627" s="3" t="e">
        <f>VLOOKUP(D627,Returned!$A$2:$B$1635,2,0)</f>
        <v>#N/A</v>
      </c>
    </row>
    <row r="628" hidden="1" spans="1:5">
      <c r="A628" s="3">
        <v>1121</v>
      </c>
      <c r="B628" s="3">
        <f>VLOOKUP(A628,OrderProduct!A628:$R$1953,18,0)</f>
        <v>707</v>
      </c>
      <c r="C628" s="3" t="str">
        <f>VLOOKUP(B628,Product_Name!$A$2:$B$914,2,0)</f>
        <v>Southworth 25% Cotton Premium Laser Paper and Envelopes</v>
      </c>
      <c r="D628" s="3">
        <f>VLOOKUP(A628,OrderProduct!A628:S2579,19,0)</f>
        <v>87186</v>
      </c>
      <c r="E628" s="3" t="e">
        <f>VLOOKUP(D628,Returned!$A$2:$B$1635,2,0)</f>
        <v>#N/A</v>
      </c>
    </row>
    <row r="629" hidden="1" spans="1:5">
      <c r="A629" s="3">
        <v>1121</v>
      </c>
      <c r="B629" s="3">
        <f>VLOOKUP(A629,OrderProduct!A629:$R$1953,18,0)</f>
        <v>779</v>
      </c>
      <c r="C629" s="3" t="str">
        <f>VLOOKUP(B629,Product_Name!$A$2:$B$914,2,0)</f>
        <v>Timeport L7089</v>
      </c>
      <c r="D629" s="3">
        <f>VLOOKUP(A629,OrderProduct!A629:S2580,19,0)</f>
        <v>87187</v>
      </c>
      <c r="E629" s="3" t="e">
        <f>VLOOKUP(D629,Returned!$A$2:$B$1635,2,0)</f>
        <v>#N/A</v>
      </c>
    </row>
    <row r="630" hidden="1" spans="1:5">
      <c r="A630" s="3">
        <v>1123</v>
      </c>
      <c r="B630" s="3">
        <f>VLOOKUP(A630,OrderProduct!A630:$R$1953,18,0)</f>
        <v>113</v>
      </c>
      <c r="C630" s="3" t="str">
        <f>VLOOKUP(B630,Product_Name!$A$2:$B$914,2,0)</f>
        <v>Angle-D Binders with Locking Rings  Label Holders</v>
      </c>
      <c r="D630" s="3">
        <f>VLOOKUP(A630,OrderProduct!A630:S2581,19,0)</f>
        <v>87193</v>
      </c>
      <c r="E630" s="3" t="e">
        <f>VLOOKUP(D630,Returned!$A$2:$B$1635,2,0)</f>
        <v>#N/A</v>
      </c>
    </row>
    <row r="631" hidden="1" spans="1:5">
      <c r="A631" s="3">
        <v>1123</v>
      </c>
      <c r="B631" s="3">
        <f>VLOOKUP(A631,OrderProduct!A631:$R$1953,18,0)</f>
        <v>36</v>
      </c>
      <c r="C631" s="3">
        <f>VLOOKUP(B631,Product_Name!$A$2:$B$914,2,0)</f>
        <v>5165</v>
      </c>
      <c r="D631" s="3">
        <f>VLOOKUP(A631,OrderProduct!A631:S2582,19,0)</f>
        <v>87194</v>
      </c>
      <c r="E631" s="3" t="e">
        <f>VLOOKUP(D631,Returned!$A$2:$B$1635,2,0)</f>
        <v>#N/A</v>
      </c>
    </row>
    <row r="632" hidden="1" spans="1:5">
      <c r="A632" s="3">
        <v>1124</v>
      </c>
      <c r="B632" s="3">
        <f>VLOOKUP(A632,OrderProduct!A632:$R$1953,18,0)</f>
        <v>668</v>
      </c>
      <c r="C632" s="3" t="str">
        <f>VLOOKUP(B632,Product_Name!$A$2:$B$914,2,0)</f>
        <v>Rush Hierlooms Collection Rich Wood Bookcases</v>
      </c>
      <c r="D632" s="3">
        <f>VLOOKUP(A632,OrderProduct!A632:S2583,19,0)</f>
        <v>87195</v>
      </c>
      <c r="E632" s="3" t="e">
        <f>VLOOKUP(D632,Returned!$A$2:$B$1635,2,0)</f>
        <v>#N/A</v>
      </c>
    </row>
    <row r="633" hidden="1" spans="1:5">
      <c r="A633" s="3">
        <v>1127</v>
      </c>
      <c r="B633" s="3">
        <f>VLOOKUP(A633,OrderProduct!A633:$R$1953,18,0)</f>
        <v>324</v>
      </c>
      <c r="C633" s="3" t="str">
        <f>VLOOKUP(B633,Product_Name!$A$2:$B$914,2,0)</f>
        <v>Eureka Disposable Bags for Sanitaire® Vibra Groomer I® Upright Vac</v>
      </c>
      <c r="D633" s="3">
        <f>VLOOKUP(A633,OrderProduct!A633:S2584,19,0)</f>
        <v>87208</v>
      </c>
      <c r="E633" s="3" t="e">
        <f>VLOOKUP(D633,Returned!$A$2:$B$1635,2,0)</f>
        <v>#N/A</v>
      </c>
    </row>
    <row r="634" hidden="1" spans="1:5">
      <c r="A634" s="3">
        <v>1127</v>
      </c>
      <c r="B634" s="3">
        <f>VLOOKUP(A634,OrderProduct!A634:$R$1953,18,0)</f>
        <v>633</v>
      </c>
      <c r="C634" s="3" t="str">
        <f>VLOOKUP(B634,Product_Name!$A$2:$B$914,2,0)</f>
        <v>Plymouth Boxed Rubber Bands by Plymouth</v>
      </c>
      <c r="D634" s="3">
        <f>VLOOKUP(A634,OrderProduct!A634:S2585,19,0)</f>
        <v>87208</v>
      </c>
      <c r="E634" s="3" t="e">
        <f>VLOOKUP(D634,Returned!$A$2:$B$1635,2,0)</f>
        <v>#N/A</v>
      </c>
    </row>
    <row r="635" hidden="1" spans="1:5">
      <c r="A635" s="3">
        <v>1128</v>
      </c>
      <c r="B635" s="3">
        <f>VLOOKUP(A635,OrderProduct!A635:$R$1953,18,0)</f>
        <v>508</v>
      </c>
      <c r="C635" s="3" t="str">
        <f>VLOOKUP(B635,Product_Name!$A$2:$B$914,2,0)</f>
        <v>Important Message Pads  50 4-1/4 x 5-1/2 Forms per Pad</v>
      </c>
      <c r="D635" s="3">
        <f>VLOOKUP(A635,OrderProduct!A635:S2586,19,0)</f>
        <v>87214</v>
      </c>
      <c r="E635" s="3" t="e">
        <f>VLOOKUP(D635,Returned!$A$2:$B$1635,2,0)</f>
        <v>#N/A</v>
      </c>
    </row>
    <row r="636" hidden="1" spans="1:5">
      <c r="A636" s="3">
        <v>1129</v>
      </c>
      <c r="B636" s="3">
        <f>VLOOKUP(A636,OrderProduct!A636:$R$1953,18,0)</f>
        <v>160</v>
      </c>
      <c r="C636" s="3" t="str">
        <f>VLOOKUP(B636,Product_Name!$A$2:$B$914,2,0)</f>
        <v>Avery Printable Repositionable Plastic Tabs</v>
      </c>
      <c r="D636" s="3">
        <f>VLOOKUP(A636,OrderProduct!A636:S2587,19,0)</f>
        <v>87214</v>
      </c>
      <c r="E636" s="3" t="e">
        <f>VLOOKUP(D636,Returned!$A$2:$B$1635,2,0)</f>
        <v>#N/A</v>
      </c>
    </row>
    <row r="637" hidden="1" spans="1:5">
      <c r="A637" s="3">
        <v>1129</v>
      </c>
      <c r="B637" s="3">
        <f>VLOOKUP(A637,OrderProduct!A637:$R$1953,18,0)</f>
        <v>227</v>
      </c>
      <c r="C637" s="3" t="str">
        <f>VLOOKUP(B637,Product_Name!$A$2:$B$914,2,0)</f>
        <v>Canon Imageclass D680 Copier / Fax</v>
      </c>
      <c r="D637" s="3">
        <f>VLOOKUP(A637,OrderProduct!A637:S2588,19,0)</f>
        <v>87221</v>
      </c>
      <c r="E637" s="3" t="e">
        <f>VLOOKUP(D637,Returned!$A$2:$B$1635,2,0)</f>
        <v>#N/A</v>
      </c>
    </row>
    <row r="638" hidden="1" spans="1:5">
      <c r="A638" s="3">
        <v>1129</v>
      </c>
      <c r="B638" s="3">
        <f>VLOOKUP(A638,OrderProduct!A638:$R$1953,18,0)</f>
        <v>474</v>
      </c>
      <c r="C638" s="3" t="str">
        <f>VLOOKUP(B638,Product_Name!$A$2:$B$914,2,0)</f>
        <v>HP Office Recycled Paper (20Lb. and 87 Bright)</v>
      </c>
      <c r="D638" s="3">
        <f>VLOOKUP(A638,OrderProduct!A638:S2589,19,0)</f>
        <v>87222</v>
      </c>
      <c r="E638" s="3" t="e">
        <f>VLOOKUP(D638,Returned!$A$2:$B$1635,2,0)</f>
        <v>#N/A</v>
      </c>
    </row>
    <row r="639" hidden="1" spans="1:5">
      <c r="A639" s="3">
        <v>1129</v>
      </c>
      <c r="B639" s="3">
        <f>VLOOKUP(A639,OrderProduct!A639:$R$1953,18,0)</f>
        <v>3</v>
      </c>
      <c r="C639" s="3" t="str">
        <f>VLOOKUP(B639,Product_Name!$A$2:$B$914,2,0)</f>
        <v>#10- 4 1/8" x 9 1/2" Security-Tint Envelopes</v>
      </c>
      <c r="D639" s="3">
        <f>VLOOKUP(A639,OrderProduct!A639:S2590,19,0)</f>
        <v>87222</v>
      </c>
      <c r="E639" s="3" t="e">
        <f>VLOOKUP(D639,Returned!$A$2:$B$1635,2,0)</f>
        <v>#N/A</v>
      </c>
    </row>
    <row r="640" hidden="1" spans="1:5">
      <c r="A640" s="3">
        <v>1129</v>
      </c>
      <c r="B640" s="3">
        <f>VLOOKUP(A640,OrderProduct!A640:$R$1953,18,0)</f>
        <v>540</v>
      </c>
      <c r="C640" s="3" t="str">
        <f>VLOOKUP(B640,Product_Name!$A$2:$B$914,2,0)</f>
        <v>Logitech Internet Navigator Keyboard</v>
      </c>
      <c r="D640" s="3">
        <f>VLOOKUP(A640,OrderProduct!A640:S2591,19,0)</f>
        <v>87234</v>
      </c>
      <c r="E640" s="3" t="e">
        <f>VLOOKUP(D640,Returned!$A$2:$B$1635,2,0)</f>
        <v>#N/A</v>
      </c>
    </row>
    <row r="641" hidden="1" spans="1:5">
      <c r="A641" s="3">
        <v>1129</v>
      </c>
      <c r="B641" s="3">
        <f>VLOOKUP(A641,OrderProduct!A641:$R$1953,18,0)</f>
        <v>837</v>
      </c>
      <c r="C641" s="3" t="str">
        <f>VLOOKUP(B641,Product_Name!$A$2:$B$914,2,0)</f>
        <v>Xerox 1897</v>
      </c>
      <c r="D641" s="3">
        <f>VLOOKUP(A641,OrderProduct!A641:S2592,19,0)</f>
        <v>87234</v>
      </c>
      <c r="E641" s="3" t="e">
        <f>VLOOKUP(D641,Returned!$A$2:$B$1635,2,0)</f>
        <v>#N/A</v>
      </c>
    </row>
    <row r="642" hidden="1" spans="1:5">
      <c r="A642" s="3">
        <v>1131</v>
      </c>
      <c r="B642" s="3">
        <f>VLOOKUP(A642,OrderProduct!A642:$R$1953,18,0)</f>
        <v>3</v>
      </c>
      <c r="C642" s="3" t="str">
        <f>VLOOKUP(B642,Product_Name!$A$2:$B$914,2,0)</f>
        <v>#10- 4 1/8" x 9 1/2" Security-Tint Envelopes</v>
      </c>
      <c r="D642" s="3">
        <f>VLOOKUP(A642,OrderProduct!A642:S2593,19,0)</f>
        <v>87234</v>
      </c>
      <c r="E642" s="3" t="e">
        <f>VLOOKUP(D642,Returned!$A$2:$B$1635,2,0)</f>
        <v>#N/A</v>
      </c>
    </row>
    <row r="643" hidden="1" spans="1:5">
      <c r="A643" s="3">
        <v>1132</v>
      </c>
      <c r="B643" s="3">
        <f>VLOOKUP(A643,OrderProduct!A643:$R$1953,18,0)</f>
        <v>247</v>
      </c>
      <c r="C643" s="3" t="str">
        <f>VLOOKUP(B643,Product_Name!$A$2:$B$914,2,0)</f>
        <v>C-Line Peel &amp; Stick Add-On Filing Pockets  8-3/4 x 5-1/8  10/Pack</v>
      </c>
      <c r="D643" s="3">
        <f>VLOOKUP(A643,OrderProduct!A643:S2594,19,0)</f>
        <v>87240</v>
      </c>
      <c r="E643" s="3" t="e">
        <f>VLOOKUP(D643,Returned!$A$2:$B$1635,2,0)</f>
        <v>#N/A</v>
      </c>
    </row>
    <row r="644" hidden="1" spans="1:5">
      <c r="A644" s="3">
        <v>1132</v>
      </c>
      <c r="B644" s="3">
        <f>VLOOKUP(A644,OrderProduct!A644:$R$1953,18,0)</f>
        <v>160</v>
      </c>
      <c r="C644" s="3" t="str">
        <f>VLOOKUP(B644,Product_Name!$A$2:$B$914,2,0)</f>
        <v>Avery Printable Repositionable Plastic Tabs</v>
      </c>
      <c r="D644" s="3">
        <f>VLOOKUP(A644,OrderProduct!A644:S2595,19,0)</f>
        <v>87243</v>
      </c>
      <c r="E644" s="3" t="e">
        <f>VLOOKUP(D644,Returned!$A$2:$B$1635,2,0)</f>
        <v>#N/A</v>
      </c>
    </row>
    <row r="645" hidden="1" spans="1:5">
      <c r="A645" s="3">
        <v>1132</v>
      </c>
      <c r="B645" s="3">
        <f>VLOOKUP(A645,OrderProduct!A645:$R$1953,18,0)</f>
        <v>227</v>
      </c>
      <c r="C645" s="3" t="str">
        <f>VLOOKUP(B645,Product_Name!$A$2:$B$914,2,0)</f>
        <v>Canon Imageclass D680 Copier / Fax</v>
      </c>
      <c r="D645" s="3">
        <f>VLOOKUP(A645,OrderProduct!A645:S2596,19,0)</f>
        <v>87244</v>
      </c>
      <c r="E645" s="3" t="e">
        <f>VLOOKUP(D645,Returned!$A$2:$B$1635,2,0)</f>
        <v>#N/A</v>
      </c>
    </row>
    <row r="646" hidden="1" spans="1:5">
      <c r="A646" s="3">
        <v>1132</v>
      </c>
      <c r="B646" s="3">
        <f>VLOOKUP(A646,OrderProduct!A646:$R$1953,18,0)</f>
        <v>540</v>
      </c>
      <c r="C646" s="3" t="str">
        <f>VLOOKUP(B646,Product_Name!$A$2:$B$914,2,0)</f>
        <v>Logitech Internet Navigator Keyboard</v>
      </c>
      <c r="D646" s="3">
        <f>VLOOKUP(A646,OrderProduct!A646:S2597,19,0)</f>
        <v>87245</v>
      </c>
      <c r="E646" s="3" t="e">
        <f>VLOOKUP(D646,Returned!$A$2:$B$1635,2,0)</f>
        <v>#N/A</v>
      </c>
    </row>
    <row r="647" hidden="1" spans="1:5">
      <c r="A647" s="3">
        <v>1133</v>
      </c>
      <c r="B647" s="3">
        <f>VLOOKUP(A647,OrderProduct!A647:$R$1953,18,0)</f>
        <v>837</v>
      </c>
      <c r="C647" s="3" t="str">
        <f>VLOOKUP(B647,Product_Name!$A$2:$B$914,2,0)</f>
        <v>Xerox 1897</v>
      </c>
      <c r="D647" s="3">
        <f>VLOOKUP(A647,OrderProduct!A647:S2598,19,0)</f>
        <v>87258</v>
      </c>
      <c r="E647" s="3" t="e">
        <f>VLOOKUP(D647,Returned!$A$2:$B$1635,2,0)</f>
        <v>#N/A</v>
      </c>
    </row>
    <row r="648" hidden="1" spans="1:5">
      <c r="A648" s="3">
        <v>1136</v>
      </c>
      <c r="B648" s="3">
        <f>VLOOKUP(A648,OrderProduct!A648:$R$1953,18,0)</f>
        <v>322</v>
      </c>
      <c r="C648" s="3" t="str">
        <f>VLOOKUP(B648,Product_Name!$A$2:$B$914,2,0)</f>
        <v>Epson LQ-570e Dot Matrix Printer</v>
      </c>
      <c r="D648" s="3">
        <f>VLOOKUP(A648,OrderProduct!A648:S2599,19,0)</f>
        <v>87259</v>
      </c>
      <c r="E648" s="3" t="e">
        <f>VLOOKUP(D648,Returned!$A$2:$B$1635,2,0)</f>
        <v>#N/A</v>
      </c>
    </row>
    <row r="649" hidden="1" spans="1:5">
      <c r="A649" s="3">
        <v>1138</v>
      </c>
      <c r="B649" s="3">
        <f>VLOOKUP(A649,OrderProduct!A649:$R$1953,18,0)</f>
        <v>604</v>
      </c>
      <c r="C649" s="3" t="str">
        <f>VLOOKUP(B649,Product_Name!$A$2:$B$914,2,0)</f>
        <v>Office Star - Mid Back Dual function Ergonomic High Back Chair with 2-Way Adjustable Arms</v>
      </c>
      <c r="D649" s="3">
        <f>VLOOKUP(A649,OrderProduct!A649:S2600,19,0)</f>
        <v>87259</v>
      </c>
      <c r="E649" s="3" t="e">
        <f>VLOOKUP(D649,Returned!$A$2:$B$1635,2,0)</f>
        <v>#N/A</v>
      </c>
    </row>
    <row r="650" hidden="1" spans="1:5">
      <c r="A650" s="3">
        <v>1142</v>
      </c>
      <c r="B650" s="3">
        <f>VLOOKUP(A650,OrderProduct!A650:$R$1953,18,0)</f>
        <v>467</v>
      </c>
      <c r="C650" s="3" t="str">
        <f>VLOOKUP(B650,Product_Name!$A$2:$B$914,2,0)</f>
        <v>Hoover WindTunnel™ Plus Canister Vacuum</v>
      </c>
      <c r="D650" s="3">
        <f>VLOOKUP(A650,OrderProduct!A650:S2601,19,0)</f>
        <v>87260</v>
      </c>
      <c r="E650" s="3" t="e">
        <f>VLOOKUP(D650,Returned!$A$2:$B$1635,2,0)</f>
        <v>#N/A</v>
      </c>
    </row>
    <row r="651" hidden="1" spans="1:5">
      <c r="A651" s="3">
        <v>1142</v>
      </c>
      <c r="B651" s="3">
        <f>VLOOKUP(A651,OrderProduct!A651:$R$1953,18,0)</f>
        <v>859</v>
      </c>
      <c r="C651" s="3" t="str">
        <f>VLOOKUP(B651,Product_Name!$A$2:$B$914,2,0)</f>
        <v>Xerox 1939</v>
      </c>
      <c r="D651" s="3">
        <f>VLOOKUP(A651,OrderProduct!A651:S2602,19,0)</f>
        <v>87272</v>
      </c>
      <c r="E651" s="3" t="e">
        <f>VLOOKUP(D651,Returned!$A$2:$B$1635,2,0)</f>
        <v>#N/A</v>
      </c>
    </row>
    <row r="652" hidden="1" spans="1:5">
      <c r="A652" s="3">
        <v>1151</v>
      </c>
      <c r="B652" s="3">
        <f>VLOOKUP(A652,OrderProduct!A652:$R$1953,18,0)</f>
        <v>548</v>
      </c>
      <c r="C652" s="3" t="str">
        <f>VLOOKUP(B652,Product_Name!$A$2:$B$914,2,0)</f>
        <v>Master Giant Foot® Doorstop  Safety Yellow</v>
      </c>
      <c r="D652" s="3">
        <f>VLOOKUP(A652,OrderProduct!A652:S2603,19,0)</f>
        <v>87272</v>
      </c>
      <c r="E652" s="3" t="e">
        <f>VLOOKUP(D652,Returned!$A$2:$B$1635,2,0)</f>
        <v>#N/A</v>
      </c>
    </row>
    <row r="653" hidden="1" spans="1:5">
      <c r="A653" s="3">
        <v>1155</v>
      </c>
      <c r="B653" s="3">
        <f>VLOOKUP(A653,OrderProduct!A653:$R$1953,18,0)</f>
        <v>195</v>
      </c>
      <c r="C653" s="3" t="str">
        <f>VLOOKUP(B653,Product_Name!$A$2:$B$914,2,0)</f>
        <v>Black Print Carbonless Snap-Off® Rapid Letter  8 1/2" x 7"</v>
      </c>
      <c r="D653" s="3">
        <f>VLOOKUP(A653,OrderProduct!A653:S2604,19,0)</f>
        <v>87277</v>
      </c>
      <c r="E653" s="3" t="e">
        <f>VLOOKUP(D653,Returned!$A$2:$B$1635,2,0)</f>
        <v>#N/A</v>
      </c>
    </row>
    <row r="654" hidden="1" spans="1:5">
      <c r="A654" s="3">
        <v>1155</v>
      </c>
      <c r="B654" s="3">
        <f>VLOOKUP(A654,OrderProduct!A654:$R$1953,18,0)</f>
        <v>809</v>
      </c>
      <c r="C654" s="3" t="str">
        <f>VLOOKUP(B654,Product_Name!$A$2:$B$914,2,0)</f>
        <v>White GlueTop Scratch Pads</v>
      </c>
      <c r="D654" s="3">
        <f>VLOOKUP(A654,OrderProduct!A654:S2605,19,0)</f>
        <v>87277</v>
      </c>
      <c r="E654" s="3" t="e">
        <f>VLOOKUP(D654,Returned!$A$2:$B$1635,2,0)</f>
        <v>#N/A</v>
      </c>
    </row>
    <row r="655" hidden="1" spans="1:5">
      <c r="A655" s="3">
        <v>1156</v>
      </c>
      <c r="B655" s="3">
        <f>VLOOKUP(A655,OrderProduct!A655:$R$1953,18,0)</f>
        <v>18</v>
      </c>
      <c r="C655" s="3">
        <f>VLOOKUP(B655,Product_Name!$A$2:$B$914,2,0)</f>
        <v>2180</v>
      </c>
      <c r="D655" s="3">
        <f>VLOOKUP(A655,OrderProduct!A655:S2606,19,0)</f>
        <v>87285</v>
      </c>
      <c r="E655" s="3" t="e">
        <f>VLOOKUP(D655,Returned!$A$2:$B$1635,2,0)</f>
        <v>#N/A</v>
      </c>
    </row>
    <row r="656" hidden="1" spans="1:5">
      <c r="A656" s="3">
        <v>1159</v>
      </c>
      <c r="B656" s="3">
        <f>VLOOKUP(A656,OrderProduct!A656:$R$1953,18,0)</f>
        <v>222</v>
      </c>
      <c r="C656" s="3" t="str">
        <f>VLOOKUP(B656,Product_Name!$A$2:$B$914,2,0)</f>
        <v>Bush Westfield Collection Bookcases  Fully Assembled</v>
      </c>
      <c r="D656" s="3">
        <f>VLOOKUP(A656,OrderProduct!A656:S2607,19,0)</f>
        <v>87286</v>
      </c>
      <c r="E656" s="3" t="e">
        <f>VLOOKUP(D656,Returned!$A$2:$B$1635,2,0)</f>
        <v>#N/A</v>
      </c>
    </row>
    <row r="657" hidden="1" spans="1:5">
      <c r="A657" s="3">
        <v>1170</v>
      </c>
      <c r="B657" s="3">
        <f>VLOOKUP(A657,OrderProduct!A657:$R$1953,18,0)</f>
        <v>713</v>
      </c>
      <c r="C657" s="3" t="str">
        <f>VLOOKUP(B657,Product_Name!$A$2:$B$914,2,0)</f>
        <v>Staples #10 Laser &amp; Inkjet Envelopes  4 1/8" x 9 1/2"  100/Box</v>
      </c>
      <c r="D657" s="3">
        <f>VLOOKUP(A657,OrderProduct!A657:S2608,19,0)</f>
        <v>87287</v>
      </c>
      <c r="E657" s="3" t="e">
        <f>VLOOKUP(D657,Returned!$A$2:$B$1635,2,0)</f>
        <v>#N/A</v>
      </c>
    </row>
    <row r="658" hidden="1" spans="1:5">
      <c r="A658" s="3">
        <v>1170</v>
      </c>
      <c r="B658" s="3">
        <f>VLOOKUP(A658,OrderProduct!A658:$R$1953,18,0)</f>
        <v>35</v>
      </c>
      <c r="C658" s="3">
        <f>VLOOKUP(B658,Product_Name!$A$2:$B$914,2,0)</f>
        <v>5125</v>
      </c>
      <c r="D658" s="3">
        <f>VLOOKUP(A658,OrderProduct!A658:S2609,19,0)</f>
        <v>87296</v>
      </c>
      <c r="E658" s="3" t="e">
        <f>VLOOKUP(D658,Returned!$A$2:$B$1635,2,0)</f>
        <v>#N/A</v>
      </c>
    </row>
    <row r="659" hidden="1" spans="1:5">
      <c r="A659" s="3">
        <v>1178</v>
      </c>
      <c r="B659" s="3">
        <f>VLOOKUP(A659,OrderProduct!A659:$R$1953,18,0)</f>
        <v>464</v>
      </c>
      <c r="C659" s="3" t="str">
        <f>VLOOKUP(B659,Product_Name!$A$2:$B$914,2,0)</f>
        <v>Hoover Portapower™ Portable Vacuum</v>
      </c>
      <c r="D659" s="3">
        <f>VLOOKUP(A659,OrderProduct!A659:S2610,19,0)</f>
        <v>87297</v>
      </c>
      <c r="E659" s="3" t="e">
        <f>VLOOKUP(D659,Returned!$A$2:$B$1635,2,0)</f>
        <v>#N/A</v>
      </c>
    </row>
    <row r="660" hidden="1" spans="1:5">
      <c r="A660" s="3">
        <v>1178</v>
      </c>
      <c r="B660" s="3">
        <f>VLOOKUP(A660,OrderProduct!A660:$R$1953,18,0)</f>
        <v>405</v>
      </c>
      <c r="C660" s="3" t="str">
        <f>VLOOKUP(B660,Product_Name!$A$2:$B$914,2,0)</f>
        <v>Global Leather Executive Chair</v>
      </c>
      <c r="D660" s="3">
        <f>VLOOKUP(A660,OrderProduct!A660:S2611,19,0)</f>
        <v>87298</v>
      </c>
      <c r="E660" s="3" t="e">
        <f>VLOOKUP(D660,Returned!$A$2:$B$1635,2,0)</f>
        <v>#N/A</v>
      </c>
    </row>
    <row r="661" hidden="1" spans="1:5">
      <c r="A661" s="3">
        <v>1178</v>
      </c>
      <c r="B661" s="3">
        <f>VLOOKUP(A661,OrderProduct!A661:$R$1953,18,0)</f>
        <v>754</v>
      </c>
      <c r="C661" s="3" t="str">
        <f>VLOOKUP(B661,Product_Name!$A$2:$B$914,2,0)</f>
        <v>Targus USB Numeric Keypad</v>
      </c>
      <c r="D661" s="3">
        <f>VLOOKUP(A661,OrderProduct!A661:S2612,19,0)</f>
        <v>87299</v>
      </c>
      <c r="E661" s="3" t="e">
        <f>VLOOKUP(D661,Returned!$A$2:$B$1635,2,0)</f>
        <v>#N/A</v>
      </c>
    </row>
    <row r="662" hidden="1" spans="1:5">
      <c r="A662" s="3">
        <v>1178</v>
      </c>
      <c r="B662" s="3">
        <f>VLOOKUP(A662,OrderProduct!A662:$R$1953,18,0)</f>
        <v>674</v>
      </c>
      <c r="C662" s="3" t="str">
        <f>VLOOKUP(B662,Product_Name!$A$2:$B$914,2,0)</f>
        <v>SAFCO PlanMaster Heigh-Adjustable Drafting Table Base  43w x 30d x 30-37h  Black</v>
      </c>
      <c r="D662" s="3">
        <f>VLOOKUP(A662,OrderProduct!A662:S2613,19,0)</f>
        <v>87306</v>
      </c>
      <c r="E662" s="3" t="e">
        <f>VLOOKUP(D662,Returned!$A$2:$B$1635,2,0)</f>
        <v>#N/A</v>
      </c>
    </row>
    <row r="663" hidden="1" spans="1:5">
      <c r="A663" s="3">
        <v>1182</v>
      </c>
      <c r="B663" s="3">
        <f>VLOOKUP(A663,OrderProduct!A663:$R$1953,18,0)</f>
        <v>136</v>
      </c>
      <c r="C663" s="3" t="str">
        <f>VLOOKUP(B663,Product_Name!$A$2:$B$914,2,0)</f>
        <v>Avery 494</v>
      </c>
      <c r="D663" s="3">
        <f>VLOOKUP(A663,OrderProduct!A663:S2614,19,0)</f>
        <v>87306</v>
      </c>
      <c r="E663" s="3" t="e">
        <f>VLOOKUP(D663,Returned!$A$2:$B$1635,2,0)</f>
        <v>#N/A</v>
      </c>
    </row>
    <row r="664" hidden="1" spans="1:5">
      <c r="A664" s="3">
        <v>1183</v>
      </c>
      <c r="B664" s="3">
        <f>VLOOKUP(A664,OrderProduct!A664:$R$1953,18,0)</f>
        <v>75</v>
      </c>
      <c r="C664" s="3" t="str">
        <f>VLOOKUP(B664,Product_Name!$A$2:$B$914,2,0)</f>
        <v>Accessory9</v>
      </c>
      <c r="D664" s="3">
        <f>VLOOKUP(A664,OrderProduct!A664:S2615,19,0)</f>
        <v>87316</v>
      </c>
      <c r="E664" s="3" t="e">
        <f>VLOOKUP(D664,Returned!$A$2:$B$1635,2,0)</f>
        <v>#N/A</v>
      </c>
    </row>
    <row r="665" hidden="1" spans="1:5">
      <c r="A665" s="3">
        <v>1185</v>
      </c>
      <c r="B665" s="3">
        <f>VLOOKUP(A665,OrderProduct!A665:$R$1953,18,0)</f>
        <v>636</v>
      </c>
      <c r="C665" s="3" t="str">
        <f>VLOOKUP(B665,Product_Name!$A$2:$B$914,2,0)</f>
        <v>Polycom ViewStation™ ISDN Videoconferencing Unit</v>
      </c>
      <c r="D665" s="3">
        <f>VLOOKUP(A665,OrderProduct!A665:S2616,19,0)</f>
        <v>87316</v>
      </c>
      <c r="E665" s="3" t="e">
        <f>VLOOKUP(D665,Returned!$A$2:$B$1635,2,0)</f>
        <v>#N/A</v>
      </c>
    </row>
    <row r="666" hidden="1" spans="1:5">
      <c r="A666" s="3">
        <v>1185</v>
      </c>
      <c r="B666" s="3">
        <f>VLOOKUP(A666,OrderProduct!A666:$R$1953,18,0)</f>
        <v>420</v>
      </c>
      <c r="C666" s="3" t="str">
        <f>VLOOKUP(B666,Product_Name!$A$2:$B$914,2,0)</f>
        <v>Harmony HEPA Quiet Air Purifiers</v>
      </c>
      <c r="D666" s="3">
        <f>VLOOKUP(A666,OrderProduct!A666:S2617,19,0)</f>
        <v>87317</v>
      </c>
      <c r="E666" s="3" t="e">
        <f>VLOOKUP(D666,Returned!$A$2:$B$1635,2,0)</f>
        <v>#N/A</v>
      </c>
    </row>
    <row r="667" hidden="1" spans="1:5">
      <c r="A667" s="3">
        <v>1186</v>
      </c>
      <c r="B667" s="3">
        <f>VLOOKUP(A667,OrderProduct!A667:$R$1953,18,0)</f>
        <v>429</v>
      </c>
      <c r="C667" s="3" t="str">
        <f>VLOOKUP(B667,Product_Name!$A$2:$B$914,2,0)</f>
        <v>Hewlett-Packard Deskjet 1220Cse Color Inkjet Printer</v>
      </c>
      <c r="D667" s="3">
        <f>VLOOKUP(A667,OrderProduct!A667:S2618,19,0)</f>
        <v>87342</v>
      </c>
      <c r="E667" s="3" t="e">
        <f>VLOOKUP(D667,Returned!$A$2:$B$1635,2,0)</f>
        <v>#N/A</v>
      </c>
    </row>
    <row r="668" hidden="1" spans="1:5">
      <c r="A668" s="3">
        <v>1189</v>
      </c>
      <c r="B668" s="3">
        <f>VLOOKUP(A668,OrderProduct!A668:$R$1953,18,0)</f>
        <v>175</v>
      </c>
      <c r="C668" s="3" t="str">
        <f>VLOOKUP(B668,Product_Name!$A$2:$B$914,2,0)</f>
        <v>Belkin 6 Outlet Metallic Surge Strip</v>
      </c>
      <c r="D668" s="3">
        <f>VLOOKUP(A668,OrderProduct!A668:S2619,19,0)</f>
        <v>87345</v>
      </c>
      <c r="E668" s="3" t="e">
        <f>VLOOKUP(D668,Returned!$A$2:$B$1635,2,0)</f>
        <v>#N/A</v>
      </c>
    </row>
    <row r="669" hidden="1" spans="1:5">
      <c r="A669" s="3">
        <v>1189</v>
      </c>
      <c r="B669" s="3">
        <f>VLOOKUP(A669,OrderProduct!A669:$R$1953,18,0)</f>
        <v>297</v>
      </c>
      <c r="C669" s="3" t="str">
        <f>VLOOKUP(B669,Product_Name!$A$2:$B$914,2,0)</f>
        <v>Eldon Expressions Punched Metal &amp; Wood Desk Accessories  Pewter &amp; Cherry</v>
      </c>
      <c r="D669" s="3">
        <f>VLOOKUP(A669,OrderProduct!A669:S2620,19,0)</f>
        <v>87345</v>
      </c>
      <c r="E669" s="3" t="e">
        <f>VLOOKUP(D669,Returned!$A$2:$B$1635,2,0)</f>
        <v>#N/A</v>
      </c>
    </row>
    <row r="670" hidden="1" spans="1:5">
      <c r="A670" s="3">
        <v>1189</v>
      </c>
      <c r="B670" s="3">
        <f>VLOOKUP(A670,OrderProduct!A670:$R$1953,18,0)</f>
        <v>724</v>
      </c>
      <c r="C670" s="3" t="str">
        <f>VLOOKUP(B670,Product_Name!$A$2:$B$914,2,0)</f>
        <v>Staples Plastic Wall Frames</v>
      </c>
      <c r="D670" s="3">
        <f>VLOOKUP(A670,OrderProduct!A670:S2621,19,0)</f>
        <v>87347</v>
      </c>
      <c r="E670" s="3" t="e">
        <f>VLOOKUP(D670,Returned!$A$2:$B$1635,2,0)</f>
        <v>#N/A</v>
      </c>
    </row>
    <row r="671" hidden="1" spans="1:5">
      <c r="A671" s="3">
        <v>1191</v>
      </c>
      <c r="B671" s="3">
        <f>VLOOKUP(A671,OrderProduct!A671:$R$1953,18,0)</f>
        <v>536</v>
      </c>
      <c r="C671" s="3" t="str">
        <f>VLOOKUP(B671,Product_Name!$A$2:$B$914,2,0)</f>
        <v>Lock-Up Easel 'Spel-Binder'</v>
      </c>
      <c r="D671" s="3">
        <f>VLOOKUP(A671,OrderProduct!A671:S2622,19,0)</f>
        <v>87356</v>
      </c>
      <c r="E671" s="3" t="e">
        <f>VLOOKUP(D671,Returned!$A$2:$B$1635,2,0)</f>
        <v>#N/A</v>
      </c>
    </row>
    <row r="672" hidden="1" spans="1:5">
      <c r="A672" s="3">
        <v>1193</v>
      </c>
      <c r="B672" s="3">
        <f>VLOOKUP(A672,OrderProduct!A672:$R$1953,18,0)</f>
        <v>297</v>
      </c>
      <c r="C672" s="3" t="str">
        <f>VLOOKUP(B672,Product_Name!$A$2:$B$914,2,0)</f>
        <v>Eldon Expressions Punched Metal &amp; Wood Desk Accessories  Pewter &amp; Cherry</v>
      </c>
      <c r="D672" s="3">
        <f>VLOOKUP(A672,OrderProduct!A672:S2623,19,0)</f>
        <v>87357</v>
      </c>
      <c r="E672" s="3" t="e">
        <f>VLOOKUP(D672,Returned!$A$2:$B$1635,2,0)</f>
        <v>#N/A</v>
      </c>
    </row>
    <row r="673" hidden="1" spans="1:5">
      <c r="A673" s="3">
        <v>1193</v>
      </c>
      <c r="B673" s="3">
        <f>VLOOKUP(A673,OrderProduct!A673:$R$1953,18,0)</f>
        <v>724</v>
      </c>
      <c r="C673" s="3" t="str">
        <f>VLOOKUP(B673,Product_Name!$A$2:$B$914,2,0)</f>
        <v>Staples Plastic Wall Frames</v>
      </c>
      <c r="D673" s="3">
        <f>VLOOKUP(A673,OrderProduct!A673:S2624,19,0)</f>
        <v>87357</v>
      </c>
      <c r="E673" s="3" t="e">
        <f>VLOOKUP(D673,Returned!$A$2:$B$1635,2,0)</f>
        <v>#N/A</v>
      </c>
    </row>
    <row r="674" hidden="1" spans="1:5">
      <c r="A674" s="3">
        <v>1193</v>
      </c>
      <c r="B674" s="3">
        <f>VLOOKUP(A674,OrderProduct!A674:$R$1953,18,0)</f>
        <v>488</v>
      </c>
      <c r="C674" s="3" t="str">
        <f>VLOOKUP(B674,Product_Name!$A$2:$B$914,2,0)</f>
        <v>Ibico Laser Imprintable Binding System Covers</v>
      </c>
      <c r="D674" s="3">
        <f>VLOOKUP(A674,OrderProduct!A674:S2625,19,0)</f>
        <v>87357</v>
      </c>
      <c r="E674" s="3" t="e">
        <f>VLOOKUP(D674,Returned!$A$2:$B$1635,2,0)</f>
        <v>#N/A</v>
      </c>
    </row>
    <row r="675" hidden="1" spans="1:5">
      <c r="A675" s="3">
        <v>1193</v>
      </c>
      <c r="B675" s="3">
        <f>VLOOKUP(A675,OrderProduct!A675:$R$1953,18,0)</f>
        <v>278</v>
      </c>
      <c r="C675" s="3" t="str">
        <f>VLOOKUP(B675,Product_Name!$A$2:$B$914,2,0)</f>
        <v>Dixon Ticonderoga Core-Lock Colored Pencils  48-Color Set</v>
      </c>
      <c r="D675" s="3">
        <f>VLOOKUP(A675,OrderProduct!A675:S2626,19,0)</f>
        <v>87364</v>
      </c>
      <c r="E675" s="3" t="e">
        <f>VLOOKUP(D675,Returned!$A$2:$B$1635,2,0)</f>
        <v>#N/A</v>
      </c>
    </row>
    <row r="676" hidden="1" spans="1:5">
      <c r="A676" s="3">
        <v>1193</v>
      </c>
      <c r="B676" s="3">
        <f>VLOOKUP(A676,OrderProduct!A676:$R$1953,18,0)</f>
        <v>153</v>
      </c>
      <c r="C676" s="3" t="str">
        <f>VLOOKUP(B676,Product_Name!$A$2:$B$914,2,0)</f>
        <v>Avery Hanging File Binders</v>
      </c>
      <c r="D676" s="3">
        <f>VLOOKUP(A676,OrderProduct!A676:S2627,19,0)</f>
        <v>87365</v>
      </c>
      <c r="E676" s="3" t="e">
        <f>VLOOKUP(D676,Returned!$A$2:$B$1635,2,0)</f>
        <v>#N/A</v>
      </c>
    </row>
    <row r="677" hidden="1" spans="1:5">
      <c r="A677" s="3">
        <v>1193</v>
      </c>
      <c r="B677" s="3">
        <f>VLOOKUP(A677,OrderProduct!A677:$R$1953,18,0)</f>
        <v>912</v>
      </c>
      <c r="C677" s="3" t="str">
        <f>VLOOKUP(B677,Product_Name!$A$2:$B$914,2,0)</f>
        <v>Zoom V.92 USB External Faxmodem</v>
      </c>
      <c r="D677" s="3">
        <f>VLOOKUP(A677,OrderProduct!A677:S2628,19,0)</f>
        <v>87366</v>
      </c>
      <c r="E677" s="3" t="e">
        <f>VLOOKUP(D677,Returned!$A$2:$B$1635,2,0)</f>
        <v>#N/A</v>
      </c>
    </row>
    <row r="678" hidden="1" spans="1:5">
      <c r="A678" s="3">
        <v>1193</v>
      </c>
      <c r="B678" s="3">
        <f>VLOOKUP(A678,OrderProduct!A678:$R$1953,18,0)</f>
        <v>536</v>
      </c>
      <c r="C678" s="3" t="str">
        <f>VLOOKUP(B678,Product_Name!$A$2:$B$914,2,0)</f>
        <v>Lock-Up Easel 'Spel-Binder'</v>
      </c>
      <c r="D678" s="3">
        <f>VLOOKUP(A678,OrderProduct!A678:S2629,19,0)</f>
        <v>87374</v>
      </c>
      <c r="E678" s="3" t="e">
        <f>VLOOKUP(D678,Returned!$A$2:$B$1635,2,0)</f>
        <v>#N/A</v>
      </c>
    </row>
    <row r="679" hidden="1" spans="1:5">
      <c r="A679" s="3">
        <v>1194</v>
      </c>
      <c r="B679" s="3">
        <f>VLOOKUP(A679,OrderProduct!A679:$R$1953,18,0)</f>
        <v>153</v>
      </c>
      <c r="C679" s="3" t="str">
        <f>VLOOKUP(B679,Product_Name!$A$2:$B$914,2,0)</f>
        <v>Avery Hanging File Binders</v>
      </c>
      <c r="D679" s="3">
        <f>VLOOKUP(A679,OrderProduct!A679:S2630,19,0)</f>
        <v>87378</v>
      </c>
      <c r="E679" s="3" t="e">
        <f>VLOOKUP(D679,Returned!$A$2:$B$1635,2,0)</f>
        <v>#N/A</v>
      </c>
    </row>
    <row r="680" hidden="1" spans="1:5">
      <c r="A680" s="3">
        <v>1197</v>
      </c>
      <c r="B680" s="3">
        <f>VLOOKUP(A680,OrderProduct!A680:$R$1953,18,0)</f>
        <v>447</v>
      </c>
      <c r="C680" s="3" t="str">
        <f>VLOOKUP(B680,Product_Name!$A$2:$B$914,2,0)</f>
        <v>Hon 4700 Series Mobuis™ Mid-Back Task Chairs with Adjustable Arms</v>
      </c>
      <c r="D680" s="3">
        <f>VLOOKUP(A680,OrderProduct!A680:S2631,19,0)</f>
        <v>87378</v>
      </c>
      <c r="E680" s="3" t="e">
        <f>VLOOKUP(D680,Returned!$A$2:$B$1635,2,0)</f>
        <v>#N/A</v>
      </c>
    </row>
    <row r="681" hidden="1" spans="1:5">
      <c r="A681" s="3">
        <v>1199</v>
      </c>
      <c r="B681" s="3">
        <f>VLOOKUP(A681,OrderProduct!A681:$R$1953,18,0)</f>
        <v>313</v>
      </c>
      <c r="C681" s="3" t="str">
        <f>VLOOKUP(B681,Product_Name!$A$2:$B$914,2,0)</f>
        <v>Eldon® Gobal File Keepers</v>
      </c>
      <c r="D681" s="3">
        <f>VLOOKUP(A681,OrderProduct!A681:S2632,19,0)</f>
        <v>87382</v>
      </c>
      <c r="E681" s="3" t="e">
        <f>VLOOKUP(D681,Returned!$A$2:$B$1635,2,0)</f>
        <v>#N/A</v>
      </c>
    </row>
    <row r="682" hidden="1" spans="1:5">
      <c r="A682" s="3">
        <v>1200</v>
      </c>
      <c r="B682" s="3">
        <f>VLOOKUP(A682,OrderProduct!A682:$R$1953,18,0)</f>
        <v>488</v>
      </c>
      <c r="C682" s="3" t="str">
        <f>VLOOKUP(B682,Product_Name!$A$2:$B$914,2,0)</f>
        <v>Ibico Laser Imprintable Binding System Covers</v>
      </c>
      <c r="D682" s="3">
        <f>VLOOKUP(A682,OrderProduct!A682:S2633,19,0)</f>
        <v>87383</v>
      </c>
      <c r="E682" s="3" t="e">
        <f>VLOOKUP(D682,Returned!$A$2:$B$1635,2,0)</f>
        <v>#N/A</v>
      </c>
    </row>
    <row r="683" hidden="1" spans="1:5">
      <c r="A683" s="3">
        <v>1202</v>
      </c>
      <c r="B683" s="3">
        <f>VLOOKUP(A683,OrderProduct!A683:$R$1953,18,0)</f>
        <v>278</v>
      </c>
      <c r="C683" s="3" t="str">
        <f>VLOOKUP(B683,Product_Name!$A$2:$B$914,2,0)</f>
        <v>Dixon Ticonderoga Core-Lock Colored Pencils  48-Color Set</v>
      </c>
      <c r="D683" s="3">
        <f>VLOOKUP(A683,OrderProduct!A683:S2634,19,0)</f>
        <v>87383</v>
      </c>
      <c r="E683" s="3" t="e">
        <f>VLOOKUP(D683,Returned!$A$2:$B$1635,2,0)</f>
        <v>#N/A</v>
      </c>
    </row>
    <row r="684" hidden="1" spans="1:5">
      <c r="A684" s="3">
        <v>1203</v>
      </c>
      <c r="B684" s="3">
        <f>VLOOKUP(A684,OrderProduct!A684:$R$1953,18,0)</f>
        <v>912</v>
      </c>
      <c r="C684" s="3" t="str">
        <f>VLOOKUP(B684,Product_Name!$A$2:$B$914,2,0)</f>
        <v>Zoom V.92 USB External Faxmodem</v>
      </c>
      <c r="D684" s="3">
        <f>VLOOKUP(A684,OrderProduct!A684:S2635,19,0)</f>
        <v>87396</v>
      </c>
      <c r="E684" s="3" t="e">
        <f>VLOOKUP(D684,Returned!$A$2:$B$1635,2,0)</f>
        <v>#N/A</v>
      </c>
    </row>
    <row r="685" hidden="1" spans="1:5">
      <c r="A685" s="3">
        <v>1211</v>
      </c>
      <c r="B685" s="3">
        <f>VLOOKUP(A685,OrderProduct!A685:$R$1953,18,0)</f>
        <v>138</v>
      </c>
      <c r="C685" s="3" t="str">
        <f>VLOOKUP(B685,Product_Name!$A$2:$B$914,2,0)</f>
        <v>Avery 497</v>
      </c>
      <c r="D685" s="3">
        <f>VLOOKUP(A685,OrderProduct!A685:S2636,19,0)</f>
        <v>87396</v>
      </c>
      <c r="E685" s="3" t="e">
        <f>VLOOKUP(D685,Returned!$A$2:$B$1635,2,0)</f>
        <v>#N/A</v>
      </c>
    </row>
    <row r="686" hidden="1" spans="1:5">
      <c r="A686" s="3">
        <v>1212</v>
      </c>
      <c r="B686" s="3">
        <f>VLOOKUP(A686,OrderProduct!A686:$R$1953,18,0)</f>
        <v>645</v>
      </c>
      <c r="C686" s="3" t="str">
        <f>VLOOKUP(B686,Product_Name!$A$2:$B$914,2,0)</f>
        <v>Pressboard Covers with Storage Hooks  9 1/2" x 11"  Light Blue</v>
      </c>
      <c r="D686" s="3">
        <f>VLOOKUP(A686,OrderProduct!A686:S2637,19,0)</f>
        <v>87406</v>
      </c>
      <c r="E686" s="3" t="e">
        <f>VLOOKUP(D686,Returned!$A$2:$B$1635,2,0)</f>
        <v>#N/A</v>
      </c>
    </row>
    <row r="687" hidden="1" spans="1:5">
      <c r="A687" s="3">
        <v>1212</v>
      </c>
      <c r="B687" s="3">
        <f>VLOOKUP(A687,OrderProduct!A687:$R$1953,18,0)</f>
        <v>226</v>
      </c>
      <c r="C687" s="3" t="str">
        <f>VLOOKUP(B687,Product_Name!$A$2:$B$914,2,0)</f>
        <v>Canon imageCLASS 2200 Advanced Copier</v>
      </c>
      <c r="D687" s="3">
        <f>VLOOKUP(A687,OrderProduct!A687:S2638,19,0)</f>
        <v>87406</v>
      </c>
      <c r="E687" s="3" t="e">
        <f>VLOOKUP(D687,Returned!$A$2:$B$1635,2,0)</f>
        <v>#N/A</v>
      </c>
    </row>
    <row r="688" hidden="1" spans="1:5">
      <c r="A688" s="3">
        <v>1213</v>
      </c>
      <c r="B688" s="3">
        <f>VLOOKUP(A688,OrderProduct!A688:$R$1953,18,0)</f>
        <v>801</v>
      </c>
      <c r="C688" s="3" t="str">
        <f>VLOOKUP(B688,Product_Name!$A$2:$B$914,2,0)</f>
        <v>Verbatim DVD-RAM  5.2GB  Rewritable  Type 1  DS</v>
      </c>
      <c r="D688" s="3">
        <f>VLOOKUP(A688,OrderProduct!A688:S2639,19,0)</f>
        <v>87407</v>
      </c>
      <c r="E688" s="3" t="e">
        <f>VLOOKUP(D688,Returned!$A$2:$B$1635,2,0)</f>
        <v>#N/A</v>
      </c>
    </row>
    <row r="689" hidden="1" spans="1:5">
      <c r="A689" s="3">
        <v>1213</v>
      </c>
      <c r="B689" s="3">
        <f>VLOOKUP(A689,OrderProduct!A689:$R$1953,18,0)</f>
        <v>705</v>
      </c>
      <c r="C689" s="3" t="str">
        <f>VLOOKUP(B689,Product_Name!$A$2:$B$914,2,0)</f>
        <v>Southworth 25% Cotton Antique Laid Paper &amp; Envelopes</v>
      </c>
      <c r="D689" s="3">
        <f>VLOOKUP(A689,OrderProduct!A689:S2640,19,0)</f>
        <v>87408</v>
      </c>
      <c r="E689" s="3" t="e">
        <f>VLOOKUP(D689,Returned!$A$2:$B$1635,2,0)</f>
        <v>#N/A</v>
      </c>
    </row>
    <row r="690" hidden="1" spans="1:5">
      <c r="A690" s="3">
        <v>1213</v>
      </c>
      <c r="B690" s="3">
        <f>VLOOKUP(A690,OrderProduct!A690:$R$1953,18,0)</f>
        <v>576</v>
      </c>
      <c r="C690" s="3" t="str">
        <f>VLOOKUP(B690,Product_Name!$A$2:$B$914,2,0)</f>
        <v>Newell 312</v>
      </c>
      <c r="D690" s="3">
        <f>VLOOKUP(A690,OrderProduct!A690:S2641,19,0)</f>
        <v>87424</v>
      </c>
      <c r="E690" s="3" t="e">
        <f>VLOOKUP(D690,Returned!$A$2:$B$1635,2,0)</f>
        <v>#N/A</v>
      </c>
    </row>
    <row r="691" hidden="1" spans="1:5">
      <c r="A691" s="3">
        <v>1217</v>
      </c>
      <c r="B691" s="3">
        <f>VLOOKUP(A691,OrderProduct!A691:$R$1953,18,0)</f>
        <v>602</v>
      </c>
      <c r="C691" s="3" t="str">
        <f>VLOOKUP(B691,Product_Name!$A$2:$B$914,2,0)</f>
        <v>Office Star - Contemporary Task Swivel chair with 2-way adjustable arms  Plum</v>
      </c>
      <c r="D691" s="3">
        <f>VLOOKUP(A691,OrderProduct!A691:S2642,19,0)</f>
        <v>87425</v>
      </c>
      <c r="E691" s="3" t="e">
        <f>VLOOKUP(D691,Returned!$A$2:$B$1635,2,0)</f>
        <v>#N/A</v>
      </c>
    </row>
    <row r="692" hidden="1" spans="1:5">
      <c r="A692" s="3">
        <v>1226</v>
      </c>
      <c r="B692" s="3">
        <f>VLOOKUP(A692,OrderProduct!A692:$R$1953,18,0)</f>
        <v>93</v>
      </c>
      <c r="C692" s="3" t="str">
        <f>VLOOKUP(B692,Product_Name!$A$2:$B$914,2,0)</f>
        <v>Acme® Elite Stainless Steel Scissors</v>
      </c>
      <c r="D692" s="3">
        <f>VLOOKUP(A692,OrderProduct!A692:S2643,19,0)</f>
        <v>87425</v>
      </c>
      <c r="E692" s="3" t="e">
        <f>VLOOKUP(D692,Returned!$A$2:$B$1635,2,0)</f>
        <v>#N/A</v>
      </c>
    </row>
    <row r="693" hidden="1" spans="1:5">
      <c r="A693" s="3">
        <v>1227</v>
      </c>
      <c r="B693" s="3">
        <f>VLOOKUP(A693,OrderProduct!A693:$R$1953,18,0)</f>
        <v>602</v>
      </c>
      <c r="C693" s="3" t="str">
        <f>VLOOKUP(B693,Product_Name!$A$2:$B$914,2,0)</f>
        <v>Office Star - Contemporary Task Swivel chair with 2-way adjustable arms  Plum</v>
      </c>
      <c r="D693" s="3">
        <f>VLOOKUP(A693,OrderProduct!A693:S2644,19,0)</f>
        <v>87426</v>
      </c>
      <c r="E693" s="3" t="e">
        <f>VLOOKUP(D693,Returned!$A$2:$B$1635,2,0)</f>
        <v>#N/A</v>
      </c>
    </row>
    <row r="694" hidden="1" spans="1:5">
      <c r="A694" s="3">
        <v>1228</v>
      </c>
      <c r="B694" s="3">
        <f>VLOOKUP(A694,OrderProduct!A694:$R$1953,18,0)</f>
        <v>814</v>
      </c>
      <c r="C694" s="3" t="str">
        <f>VLOOKUP(B694,Product_Name!$A$2:$B$914,2,0)</f>
        <v>Wilson Jones Hanging View Binder  White  1"</v>
      </c>
      <c r="D694" s="3">
        <f>VLOOKUP(A694,OrderProduct!A694:S2645,19,0)</f>
        <v>87426</v>
      </c>
      <c r="E694" s="3" t="e">
        <f>VLOOKUP(D694,Returned!$A$2:$B$1635,2,0)</f>
        <v>#N/A</v>
      </c>
    </row>
    <row r="695" hidden="1" spans="1:5">
      <c r="A695" s="3">
        <v>1228</v>
      </c>
      <c r="B695" s="3">
        <f>VLOOKUP(A695,OrderProduct!A695:$R$1953,18,0)</f>
        <v>501</v>
      </c>
      <c r="C695" s="3" t="str">
        <f>VLOOKUP(B695,Product_Name!$A$2:$B$914,2,0)</f>
        <v>Imation 3.5"  DISKETTE 44766 HGHLD3.52HD/FM  10/Pack</v>
      </c>
      <c r="D695" s="3">
        <f>VLOOKUP(A695,OrderProduct!A695:S2646,19,0)</f>
        <v>87435</v>
      </c>
      <c r="E695" s="3" t="e">
        <f>VLOOKUP(D695,Returned!$A$2:$B$1635,2,0)</f>
        <v>#N/A</v>
      </c>
    </row>
    <row r="696" hidden="1" spans="1:5">
      <c r="A696" s="3">
        <v>1228</v>
      </c>
      <c r="B696" s="3">
        <f>VLOOKUP(A696,OrderProduct!A696:$R$1953,18,0)</f>
        <v>727</v>
      </c>
      <c r="C696" s="3" t="str">
        <f>VLOOKUP(B696,Product_Name!$A$2:$B$914,2,0)</f>
        <v>Staples Standard Envelopes</v>
      </c>
      <c r="D696" s="3">
        <f>VLOOKUP(A696,OrderProduct!A696:S2647,19,0)</f>
        <v>87435</v>
      </c>
      <c r="E696" s="3" t="e">
        <f>VLOOKUP(D696,Returned!$A$2:$B$1635,2,0)</f>
        <v>#N/A</v>
      </c>
    </row>
    <row r="697" hidden="1" spans="1:5">
      <c r="A697" s="3">
        <v>1229</v>
      </c>
      <c r="B697" s="3">
        <f>VLOOKUP(A697,OrderProduct!A697:$R$1953,18,0)</f>
        <v>501</v>
      </c>
      <c r="C697" s="3" t="str">
        <f>VLOOKUP(B697,Product_Name!$A$2:$B$914,2,0)</f>
        <v>Imation 3.5"  DISKETTE 44766 HGHLD3.52HD/FM  10/Pack</v>
      </c>
      <c r="D697" s="3">
        <f>VLOOKUP(A697,OrderProduct!A697:S2648,19,0)</f>
        <v>87436</v>
      </c>
      <c r="E697" s="3" t="e">
        <f>VLOOKUP(D697,Returned!$A$2:$B$1635,2,0)</f>
        <v>#N/A</v>
      </c>
    </row>
    <row r="698" hidden="1" spans="1:5">
      <c r="A698" s="3">
        <v>1233</v>
      </c>
      <c r="B698" s="3">
        <f>VLOOKUP(A698,OrderProduct!A698:$R$1953,18,0)</f>
        <v>391</v>
      </c>
      <c r="C698" s="3" t="str">
        <f>VLOOKUP(B698,Product_Name!$A$2:$B$914,2,0)</f>
        <v>GBC VeloBinder Electric Binding Machine</v>
      </c>
      <c r="D698" s="3">
        <f>VLOOKUP(A698,OrderProduct!A698:S2649,19,0)</f>
        <v>87436</v>
      </c>
      <c r="E698" s="3" t="e">
        <f>VLOOKUP(D698,Returned!$A$2:$B$1635,2,0)</f>
        <v>#N/A</v>
      </c>
    </row>
    <row r="699" hidden="1" spans="1:5">
      <c r="A699" s="3">
        <v>1233</v>
      </c>
      <c r="B699" s="3">
        <f>VLOOKUP(A699,OrderProduct!A699:$R$1953,18,0)</f>
        <v>101</v>
      </c>
      <c r="C699" s="3" t="str">
        <f>VLOOKUP(B699,Product_Name!$A$2:$B$914,2,0)</f>
        <v>Adesso Programmable 142-Key Keyboard</v>
      </c>
      <c r="D699" s="3">
        <f>VLOOKUP(A699,OrderProduct!A699:S2650,19,0)</f>
        <v>87451</v>
      </c>
      <c r="E699" s="3" t="e">
        <f>VLOOKUP(D699,Returned!$A$2:$B$1635,2,0)</f>
        <v>#N/A</v>
      </c>
    </row>
    <row r="700" hidden="1" spans="1:5">
      <c r="A700" s="3">
        <v>1233</v>
      </c>
      <c r="B700" s="3">
        <f>VLOOKUP(A700,OrderProduct!A700:$R$1953,18,0)</f>
        <v>794</v>
      </c>
      <c r="C700" s="3" t="str">
        <f>VLOOKUP(B700,Product_Name!$A$2:$B$914,2,0)</f>
        <v>US Robotics 56K V.92 External Faxmodem</v>
      </c>
      <c r="D700" s="3">
        <f>VLOOKUP(A700,OrderProduct!A700:S2651,19,0)</f>
        <v>87451</v>
      </c>
      <c r="E700" s="3" t="e">
        <f>VLOOKUP(D700,Returned!$A$2:$B$1635,2,0)</f>
        <v>#N/A</v>
      </c>
    </row>
    <row r="701" hidden="1" spans="1:5">
      <c r="A701" s="3">
        <v>1233</v>
      </c>
      <c r="B701" s="3">
        <f>VLOOKUP(A701,OrderProduct!A701:$R$1953,18,0)</f>
        <v>481</v>
      </c>
      <c r="C701" s="3" t="str">
        <f>VLOOKUP(B701,Product_Name!$A$2:$B$914,2,0)</f>
        <v>i470</v>
      </c>
      <c r="D701" s="3">
        <f>VLOOKUP(A701,OrderProduct!A701:S2652,19,0)</f>
        <v>87452</v>
      </c>
      <c r="E701" s="3" t="e">
        <f>VLOOKUP(D701,Returned!$A$2:$B$1635,2,0)</f>
        <v>#N/A</v>
      </c>
    </row>
    <row r="702" hidden="1" spans="1:5">
      <c r="A702" s="3">
        <v>1237</v>
      </c>
      <c r="B702" s="3">
        <f>VLOOKUP(A702,OrderProduct!A702:$R$1953,18,0)</f>
        <v>672</v>
      </c>
      <c r="C702" s="3" t="str">
        <f>VLOOKUP(B702,Product_Name!$A$2:$B$914,2,0)</f>
        <v>SAFCO Folding Chair Trolley</v>
      </c>
      <c r="D702" s="3">
        <f>VLOOKUP(A702,OrderProduct!A702:S2653,19,0)</f>
        <v>87463</v>
      </c>
      <c r="E702" s="3" t="e">
        <f>VLOOKUP(D702,Returned!$A$2:$B$1635,2,0)</f>
        <v>#N/A</v>
      </c>
    </row>
    <row r="703" hidden="1" spans="1:5">
      <c r="A703" s="3">
        <v>1237</v>
      </c>
      <c r="B703" s="3">
        <f>VLOOKUP(A703,OrderProduct!A703:$R$1953,18,0)</f>
        <v>312</v>
      </c>
      <c r="C703" s="3" t="str">
        <f>VLOOKUP(B703,Product_Name!$A$2:$B$914,2,0)</f>
        <v>Eldon® Expressions™ Wood Desk Accessories  Oak</v>
      </c>
      <c r="D703" s="3">
        <f>VLOOKUP(A703,OrderProduct!A703:S2654,19,0)</f>
        <v>87463</v>
      </c>
      <c r="E703" s="3" t="e">
        <f>VLOOKUP(D703,Returned!$A$2:$B$1635,2,0)</f>
        <v>#N/A</v>
      </c>
    </row>
    <row r="704" hidden="1" spans="1:5">
      <c r="A704" s="3">
        <v>1237</v>
      </c>
      <c r="B704" s="3">
        <f>VLOOKUP(A704,OrderProduct!A704:$R$1953,18,0)</f>
        <v>637</v>
      </c>
      <c r="C704" s="3" t="str">
        <f>VLOOKUP(B704,Product_Name!$A$2:$B$914,2,0)</f>
        <v>Polycom VoiceStation 100</v>
      </c>
      <c r="D704" s="3">
        <f>VLOOKUP(A704,OrderProduct!A704:S2655,19,0)</f>
        <v>87463</v>
      </c>
      <c r="E704" s="3" t="e">
        <f>VLOOKUP(D704,Returned!$A$2:$B$1635,2,0)</f>
        <v>#N/A</v>
      </c>
    </row>
    <row r="705" hidden="1" spans="1:5">
      <c r="A705" s="3">
        <v>1237</v>
      </c>
      <c r="B705" s="3">
        <f>VLOOKUP(A705,OrderProduct!A705:$R$1953,18,0)</f>
        <v>632</v>
      </c>
      <c r="C705" s="3" t="str">
        <f>VLOOKUP(B705,Product_Name!$A$2:$B$914,2,0)</f>
        <v>Phone 918</v>
      </c>
      <c r="D705" s="3">
        <f>VLOOKUP(A705,OrderProduct!A705:S2656,19,0)</f>
        <v>87464</v>
      </c>
      <c r="E705" s="3" t="e">
        <f>VLOOKUP(D705,Returned!$A$2:$B$1635,2,0)</f>
        <v>#N/A</v>
      </c>
    </row>
    <row r="706" hidden="1" spans="1:5">
      <c r="A706" s="3">
        <v>1238</v>
      </c>
      <c r="B706" s="3">
        <f>VLOOKUP(A706,OrderProduct!A706:$R$1953,18,0)</f>
        <v>604</v>
      </c>
      <c r="C706" s="3" t="str">
        <f>VLOOKUP(B706,Product_Name!$A$2:$B$914,2,0)</f>
        <v>Office Star - Mid Back Dual function Ergonomic High Back Chair with 2-Way Adjustable Arms</v>
      </c>
      <c r="D706" s="3">
        <f>VLOOKUP(A706,OrderProduct!A706:S2657,19,0)</f>
        <v>87473</v>
      </c>
      <c r="E706" s="3" t="e">
        <f>VLOOKUP(D706,Returned!$A$2:$B$1635,2,0)</f>
        <v>#N/A</v>
      </c>
    </row>
    <row r="707" hidden="1" spans="1:5">
      <c r="A707" s="3">
        <v>1241</v>
      </c>
      <c r="B707" s="3">
        <f>VLOOKUP(A707,OrderProduct!A707:$R$1953,18,0)</f>
        <v>349</v>
      </c>
      <c r="C707" s="3" t="str">
        <f>VLOOKUP(B707,Product_Name!$A$2:$B$914,2,0)</f>
        <v>Fellowes PB300 Plastic Comb Binding Machine</v>
      </c>
      <c r="D707" s="3">
        <f>VLOOKUP(A707,OrderProduct!A707:S2658,19,0)</f>
        <v>87474</v>
      </c>
      <c r="E707" s="3" t="e">
        <f>VLOOKUP(D707,Returned!$A$2:$B$1635,2,0)</f>
        <v>#N/A</v>
      </c>
    </row>
    <row r="708" hidden="1" spans="1:5">
      <c r="A708" s="3">
        <v>1241</v>
      </c>
      <c r="B708" s="3">
        <f>VLOOKUP(A708,OrderProduct!A708:$R$1953,18,0)</f>
        <v>432</v>
      </c>
      <c r="C708" s="3" t="str">
        <f>VLOOKUP(B708,Product_Name!$A$2:$B$914,2,0)</f>
        <v>Hewlett-Packard Deskjet 6122 Color Inkjet Printer</v>
      </c>
      <c r="D708" s="3">
        <f>VLOOKUP(A708,OrderProduct!A708:S2659,19,0)</f>
        <v>87474</v>
      </c>
      <c r="E708" s="3" t="e">
        <f>VLOOKUP(D708,Returned!$A$2:$B$1635,2,0)</f>
        <v>#N/A</v>
      </c>
    </row>
    <row r="709" hidden="1" spans="1:5">
      <c r="A709" s="3">
        <v>1246</v>
      </c>
      <c r="B709" s="3">
        <f>VLOOKUP(A709,OrderProduct!A709:$R$1953,18,0)</f>
        <v>152</v>
      </c>
      <c r="C709" s="3" t="str">
        <f>VLOOKUP(B709,Product_Name!$A$2:$B$914,2,0)</f>
        <v>Avery Flip-Chart Easel Binder  Black</v>
      </c>
      <c r="D709" s="3">
        <f>VLOOKUP(A709,OrderProduct!A709:S2660,19,0)</f>
        <v>87474</v>
      </c>
      <c r="E709" s="3" t="e">
        <f>VLOOKUP(D709,Returned!$A$2:$B$1635,2,0)</f>
        <v>#N/A</v>
      </c>
    </row>
    <row r="710" hidden="1" spans="1:5">
      <c r="A710" s="3">
        <v>1246</v>
      </c>
      <c r="B710" s="3">
        <f>VLOOKUP(A710,OrderProduct!A710:$R$1953,18,0)</f>
        <v>368</v>
      </c>
      <c r="C710" s="3" t="str">
        <f>VLOOKUP(B710,Product_Name!$A$2:$B$914,2,0)</f>
        <v>G.E. Halogen Desk Lamp Bulbs</v>
      </c>
      <c r="D710" s="3">
        <f>VLOOKUP(A710,OrderProduct!A710:S2661,19,0)</f>
        <v>87484</v>
      </c>
      <c r="E710" s="3" t="e">
        <f>VLOOKUP(D710,Returned!$A$2:$B$1635,2,0)</f>
        <v>#N/A</v>
      </c>
    </row>
    <row r="711" hidden="1" spans="1:5">
      <c r="A711" s="3">
        <v>1246</v>
      </c>
      <c r="B711" s="3">
        <f>VLOOKUP(A711,OrderProduct!A711:$R$1953,18,0)</f>
        <v>421</v>
      </c>
      <c r="C711" s="3" t="str">
        <f>VLOOKUP(B711,Product_Name!$A$2:$B$914,2,0)</f>
        <v>Hayes Optima 56K V.90 Internal Voice Modem</v>
      </c>
      <c r="D711" s="3">
        <f>VLOOKUP(A711,OrderProduct!A711:S2662,19,0)</f>
        <v>87485</v>
      </c>
      <c r="E711" s="3" t="e">
        <f>VLOOKUP(D711,Returned!$A$2:$B$1635,2,0)</f>
        <v>#N/A</v>
      </c>
    </row>
    <row r="712" hidden="1" spans="1:5">
      <c r="A712" s="3">
        <v>1247</v>
      </c>
      <c r="B712" s="3">
        <f>VLOOKUP(A712,OrderProduct!A712:$R$1953,18,0)</f>
        <v>152</v>
      </c>
      <c r="C712" s="3" t="str">
        <f>VLOOKUP(B712,Product_Name!$A$2:$B$914,2,0)</f>
        <v>Avery Flip-Chart Easel Binder  Black</v>
      </c>
      <c r="D712" s="3">
        <f>VLOOKUP(A712,OrderProduct!A712:S2663,19,0)</f>
        <v>87486</v>
      </c>
      <c r="E712" s="3" t="e">
        <f>VLOOKUP(D712,Returned!$A$2:$B$1635,2,0)</f>
        <v>#N/A</v>
      </c>
    </row>
    <row r="713" hidden="1" spans="1:5">
      <c r="A713" s="3">
        <v>1247</v>
      </c>
      <c r="B713" s="3">
        <f>VLOOKUP(A713,OrderProduct!A713:$R$1953,18,0)</f>
        <v>368</v>
      </c>
      <c r="C713" s="3" t="str">
        <f>VLOOKUP(B713,Product_Name!$A$2:$B$914,2,0)</f>
        <v>G.E. Halogen Desk Lamp Bulbs</v>
      </c>
      <c r="D713" s="3">
        <f>VLOOKUP(A713,OrderProduct!A713:S2664,19,0)</f>
        <v>87487</v>
      </c>
      <c r="E713" s="3" t="e">
        <f>VLOOKUP(D713,Returned!$A$2:$B$1635,2,0)</f>
        <v>#N/A</v>
      </c>
    </row>
    <row r="714" hidden="1" spans="1:5">
      <c r="A714" s="3">
        <v>1250</v>
      </c>
      <c r="B714" s="3">
        <f>VLOOKUP(A714,OrderProduct!A714:$R$1953,18,0)</f>
        <v>148</v>
      </c>
      <c r="C714" s="3" t="str">
        <f>VLOOKUP(B714,Product_Name!$A$2:$B$914,2,0)</f>
        <v>Avery Binder Labels</v>
      </c>
      <c r="D714" s="3">
        <f>VLOOKUP(A714,OrderProduct!A714:S2665,19,0)</f>
        <v>87488</v>
      </c>
      <c r="E714" s="3" t="e">
        <f>VLOOKUP(D714,Returned!$A$2:$B$1635,2,0)</f>
        <v>#N/A</v>
      </c>
    </row>
    <row r="715" hidden="1" spans="1:5">
      <c r="A715" s="3">
        <v>1250</v>
      </c>
      <c r="B715" s="3">
        <f>VLOOKUP(A715,OrderProduct!A715:$R$1953,18,0)</f>
        <v>451</v>
      </c>
      <c r="C715" s="3" t="str">
        <f>VLOOKUP(B715,Product_Name!$A$2:$B$914,2,0)</f>
        <v>Hon Every-Day® Chair Series Swivel Task Chairs</v>
      </c>
      <c r="D715" s="3">
        <f>VLOOKUP(A715,OrderProduct!A715:S2666,19,0)</f>
        <v>87511</v>
      </c>
      <c r="E715" s="3" t="e">
        <f>VLOOKUP(D715,Returned!$A$2:$B$1635,2,0)</f>
        <v>#N/A</v>
      </c>
    </row>
    <row r="716" hidden="1" spans="1:5">
      <c r="A716" s="3">
        <v>1250</v>
      </c>
      <c r="B716" s="3">
        <f>VLOOKUP(A716,OrderProduct!A716:$R$1953,18,0)</f>
        <v>492</v>
      </c>
      <c r="C716" s="3" t="str">
        <f>VLOOKUP(B716,Product_Name!$A$2:$B$914,2,0)</f>
        <v>IBM Multi-Purpose Copy Paper  8 1/2 x 11"  Case</v>
      </c>
      <c r="D716" s="3">
        <f>VLOOKUP(A716,OrderProduct!A716:S2667,19,0)</f>
        <v>87520</v>
      </c>
      <c r="E716" s="3" t="e">
        <f>VLOOKUP(D716,Returned!$A$2:$B$1635,2,0)</f>
        <v>#N/A</v>
      </c>
    </row>
    <row r="717" hidden="1" spans="1:5">
      <c r="A717" s="3">
        <v>1253</v>
      </c>
      <c r="B717" s="3">
        <f>VLOOKUP(A717,OrderProduct!A717:$R$1953,18,0)</f>
        <v>194</v>
      </c>
      <c r="C717" s="3" t="str">
        <f>VLOOKUP(B717,Product_Name!$A$2:$B$914,2,0)</f>
        <v>Bionaire Personal Warm Mist Humidifier/Vaporizer</v>
      </c>
      <c r="D717" s="3">
        <f>VLOOKUP(A717,OrderProduct!A717:S2668,19,0)</f>
        <v>87520</v>
      </c>
      <c r="E717" s="3" t="e">
        <f>VLOOKUP(D717,Returned!$A$2:$B$1635,2,0)</f>
        <v>#N/A</v>
      </c>
    </row>
    <row r="718" hidden="1" spans="1:5">
      <c r="A718" s="3">
        <v>1253</v>
      </c>
      <c r="B718" s="3">
        <f>VLOOKUP(A718,OrderProduct!A718:$R$1953,18,0)</f>
        <v>685</v>
      </c>
      <c r="C718" s="3" t="str">
        <f>VLOOKUP(B718,Product_Name!$A$2:$B$914,2,0)</f>
        <v>Sauder Forest Hills Library  Woodland Oak Finish</v>
      </c>
      <c r="D718" s="3">
        <f>VLOOKUP(A718,OrderProduct!A718:S2669,19,0)</f>
        <v>87525</v>
      </c>
      <c r="E718" s="3" t="e">
        <f>VLOOKUP(D718,Returned!$A$2:$B$1635,2,0)</f>
        <v>#N/A</v>
      </c>
    </row>
    <row r="719" hidden="1" spans="1:5">
      <c r="A719" s="3">
        <v>1253</v>
      </c>
      <c r="B719" s="3">
        <f>VLOOKUP(A719,OrderProduct!A719:$R$1953,18,0)</f>
        <v>217</v>
      </c>
      <c r="C719" s="3" t="str">
        <f>VLOOKUP(B719,Product_Name!$A$2:$B$914,2,0)</f>
        <v>Bush Advantage Collection® Round Conference Table</v>
      </c>
      <c r="D719" s="3">
        <f>VLOOKUP(A719,OrderProduct!A719:S2670,19,0)</f>
        <v>87530</v>
      </c>
      <c r="E719" s="3" t="e">
        <f>VLOOKUP(D719,Returned!$A$2:$B$1635,2,0)</f>
        <v>#N/A</v>
      </c>
    </row>
    <row r="720" hidden="1" spans="1:5">
      <c r="A720" s="3">
        <v>1254</v>
      </c>
      <c r="B720" s="3">
        <f>VLOOKUP(A720,OrderProduct!A720:$R$1953,18,0)</f>
        <v>287</v>
      </c>
      <c r="C720" s="3" t="str">
        <f>VLOOKUP(B720,Product_Name!$A$2:$B$914,2,0)</f>
        <v>Economy Binders</v>
      </c>
      <c r="D720" s="3">
        <f>VLOOKUP(A720,OrderProduct!A720:S2671,19,0)</f>
        <v>87534</v>
      </c>
      <c r="E720" s="3" t="e">
        <f>VLOOKUP(D720,Returned!$A$2:$B$1635,2,0)</f>
        <v>#N/A</v>
      </c>
    </row>
    <row r="721" hidden="1" spans="1:5">
      <c r="A721" s="3">
        <v>1254</v>
      </c>
      <c r="B721" s="3">
        <f>VLOOKUP(A721,OrderProduct!A721:$R$1953,18,0)</f>
        <v>240</v>
      </c>
      <c r="C721" s="3" t="str">
        <f>VLOOKUP(B721,Product_Name!$A$2:$B$914,2,0)</f>
        <v>Carina Double Wide Media Storage Towers in Natural &amp; Black</v>
      </c>
      <c r="D721" s="3">
        <f>VLOOKUP(A721,OrderProduct!A721:S2672,19,0)</f>
        <v>87535</v>
      </c>
      <c r="E721" s="3" t="e">
        <f>VLOOKUP(D721,Returned!$A$2:$B$1635,2,0)</f>
        <v>#N/A</v>
      </c>
    </row>
    <row r="722" hidden="1" spans="1:5">
      <c r="A722" s="3">
        <v>1254</v>
      </c>
      <c r="B722" s="3">
        <f>VLOOKUP(A722,OrderProduct!A722:$R$1953,18,0)</f>
        <v>104</v>
      </c>
      <c r="C722" s="3" t="str">
        <f>VLOOKUP(B722,Product_Name!$A$2:$B$914,2,0)</f>
        <v>Advantus Map Pennant Flags and Round Head Tacks</v>
      </c>
      <c r="D722" s="3">
        <f>VLOOKUP(A722,OrderProduct!A722:S2673,19,0)</f>
        <v>87536</v>
      </c>
      <c r="E722" s="3" t="e">
        <f>VLOOKUP(D722,Returned!$A$2:$B$1635,2,0)</f>
        <v>#N/A</v>
      </c>
    </row>
    <row r="723" hidden="1" spans="1:5">
      <c r="A723" s="3">
        <v>1257</v>
      </c>
      <c r="B723" s="3">
        <f>VLOOKUP(A723,OrderProduct!A723:$R$1953,18,0)</f>
        <v>431</v>
      </c>
      <c r="C723" s="3" t="str">
        <f>VLOOKUP(B723,Product_Name!$A$2:$B$914,2,0)</f>
        <v>Hewlett-Packard Deskjet 5550 Color Inkjet Printer</v>
      </c>
      <c r="D723" s="3">
        <f>VLOOKUP(A723,OrderProduct!A723:S2674,19,0)</f>
        <v>87536</v>
      </c>
      <c r="E723" s="3" t="e">
        <f>VLOOKUP(D723,Returned!$A$2:$B$1635,2,0)</f>
        <v>#N/A</v>
      </c>
    </row>
    <row r="724" hidden="1" spans="1:5">
      <c r="A724" s="3">
        <v>1257</v>
      </c>
      <c r="B724" s="3">
        <f>VLOOKUP(A724,OrderProduct!A724:$R$1953,18,0)</f>
        <v>528</v>
      </c>
      <c r="C724" s="3" t="str">
        <f>VLOOKUP(B724,Product_Name!$A$2:$B$914,2,0)</f>
        <v>Letter Slitter</v>
      </c>
      <c r="D724" s="3">
        <f>VLOOKUP(A724,OrderProduct!A724:S2675,19,0)</f>
        <v>87537</v>
      </c>
      <c r="E724" s="3" t="e">
        <f>VLOOKUP(D724,Returned!$A$2:$B$1635,2,0)</f>
        <v>#N/A</v>
      </c>
    </row>
    <row r="725" hidden="1" spans="1:5">
      <c r="A725" s="3">
        <v>1259</v>
      </c>
      <c r="B725" s="3">
        <f>VLOOKUP(A725,OrderProduct!A725:$R$1953,18,0)</f>
        <v>248</v>
      </c>
      <c r="C725" s="3" t="str">
        <f>VLOOKUP(B725,Product_Name!$A$2:$B$914,2,0)</f>
        <v>Colored Envelopes</v>
      </c>
      <c r="D725" s="3">
        <f>VLOOKUP(A725,OrderProduct!A725:S2676,19,0)</f>
        <v>87552</v>
      </c>
      <c r="E725" s="3" t="e">
        <f>VLOOKUP(D725,Returned!$A$2:$B$1635,2,0)</f>
        <v>#N/A</v>
      </c>
    </row>
    <row r="726" hidden="1" spans="1:5">
      <c r="A726" s="3">
        <v>1261</v>
      </c>
      <c r="B726" s="3">
        <f>VLOOKUP(A726,OrderProduct!A726:$R$1953,18,0)</f>
        <v>519</v>
      </c>
      <c r="C726" s="3" t="str">
        <f>VLOOKUP(B726,Product_Name!$A$2:$B$914,2,0)</f>
        <v>Keytronic French Keyboard</v>
      </c>
      <c r="D726" s="3">
        <f>VLOOKUP(A726,OrderProduct!A726:S2677,19,0)</f>
        <v>87553</v>
      </c>
      <c r="E726" s="3" t="e">
        <f>VLOOKUP(D726,Returned!$A$2:$B$1635,2,0)</f>
        <v>#N/A</v>
      </c>
    </row>
    <row r="727" hidden="1" spans="1:5">
      <c r="A727" s="3">
        <v>1265</v>
      </c>
      <c r="B727" s="3">
        <f>VLOOKUP(A727,OrderProduct!A727:$R$1953,18,0)</f>
        <v>850</v>
      </c>
      <c r="C727" s="3" t="str">
        <f>VLOOKUP(B727,Product_Name!$A$2:$B$914,2,0)</f>
        <v>Xerox 1928</v>
      </c>
      <c r="D727" s="3">
        <f>VLOOKUP(A727,OrderProduct!A727:S2678,19,0)</f>
        <v>87553</v>
      </c>
      <c r="E727" s="3" t="e">
        <f>VLOOKUP(D727,Returned!$A$2:$B$1635,2,0)</f>
        <v>#N/A</v>
      </c>
    </row>
    <row r="728" hidden="1" spans="1:5">
      <c r="A728" s="3">
        <v>1267</v>
      </c>
      <c r="B728" s="3">
        <f>VLOOKUP(A728,OrderProduct!A728:$R$1953,18,0)</f>
        <v>697</v>
      </c>
      <c r="C728" s="3" t="str">
        <f>VLOOKUP(B728,Product_Name!$A$2:$B$914,2,0)</f>
        <v>Sharp EL500L Fraction Calculator</v>
      </c>
      <c r="D728" s="3">
        <f>VLOOKUP(A728,OrderProduct!A728:S2679,19,0)</f>
        <v>87554</v>
      </c>
      <c r="E728" s="3" t="e">
        <f>VLOOKUP(D728,Returned!$A$2:$B$1635,2,0)</f>
        <v>#N/A</v>
      </c>
    </row>
    <row r="729" hidden="1" spans="1:5">
      <c r="A729" s="3">
        <v>1267</v>
      </c>
      <c r="B729" s="3">
        <f>VLOOKUP(A729,OrderProduct!A729:$R$1953,18,0)</f>
        <v>672</v>
      </c>
      <c r="C729" s="3" t="str">
        <f>VLOOKUP(B729,Product_Name!$A$2:$B$914,2,0)</f>
        <v>SAFCO Folding Chair Trolley</v>
      </c>
      <c r="D729" s="3">
        <f>VLOOKUP(A729,OrderProduct!A729:S2680,19,0)</f>
        <v>87555</v>
      </c>
      <c r="E729" s="3" t="e">
        <f>VLOOKUP(D729,Returned!$A$2:$B$1635,2,0)</f>
        <v>#N/A</v>
      </c>
    </row>
    <row r="730" hidden="1" spans="1:5">
      <c r="A730" s="3">
        <v>1267</v>
      </c>
      <c r="B730" s="3">
        <f>VLOOKUP(A730,OrderProduct!A730:$R$1953,18,0)</f>
        <v>496</v>
      </c>
      <c r="C730" s="3" t="str">
        <f>VLOOKUP(B730,Product_Name!$A$2:$B$914,2,0)</f>
        <v>Imation 3.5" DS/HD IBM Formatted Diskettes  10/Pack</v>
      </c>
      <c r="D730" s="3">
        <f>VLOOKUP(A730,OrderProduct!A730:S2681,19,0)</f>
        <v>87556</v>
      </c>
      <c r="E730" s="3" t="e">
        <f>VLOOKUP(D730,Returned!$A$2:$B$1635,2,0)</f>
        <v>#N/A</v>
      </c>
    </row>
    <row r="731" hidden="1" spans="1:5">
      <c r="A731" s="3">
        <v>1271</v>
      </c>
      <c r="B731" s="3">
        <f>VLOOKUP(A731,OrderProduct!A731:$R$1953,18,0)</f>
        <v>733</v>
      </c>
      <c r="C731" s="3" t="str">
        <f>VLOOKUP(B731,Product_Name!$A$2:$B$914,2,0)</f>
        <v>StarTAC 3000</v>
      </c>
      <c r="D731" s="3">
        <f>VLOOKUP(A731,OrderProduct!A731:S2682,19,0)</f>
        <v>87556</v>
      </c>
      <c r="E731" s="3" t="e">
        <f>VLOOKUP(D731,Returned!$A$2:$B$1635,2,0)</f>
        <v>#N/A</v>
      </c>
    </row>
    <row r="732" hidden="1" spans="1:5">
      <c r="A732" s="3">
        <v>1271</v>
      </c>
      <c r="B732" s="3">
        <f>VLOOKUP(A732,OrderProduct!A732:$R$1953,18,0)</f>
        <v>418</v>
      </c>
      <c r="C732" s="3" t="str">
        <f>VLOOKUP(B732,Product_Name!$A$2:$B$914,2,0)</f>
        <v>Hand-Finished Solid Wood Document Frame</v>
      </c>
      <c r="D732" s="3">
        <f>VLOOKUP(A732,OrderProduct!A732:S2683,19,0)</f>
        <v>87556</v>
      </c>
      <c r="E732" s="3" t="e">
        <f>VLOOKUP(D732,Returned!$A$2:$B$1635,2,0)</f>
        <v>#N/A</v>
      </c>
    </row>
    <row r="733" hidden="1" spans="1:5">
      <c r="A733" s="3">
        <v>1279</v>
      </c>
      <c r="B733" s="3">
        <f>VLOOKUP(A733,OrderProduct!A733:$R$1953,18,0)</f>
        <v>816</v>
      </c>
      <c r="C733" s="3" t="str">
        <f>VLOOKUP(B733,Product_Name!$A$2:$B$914,2,0)</f>
        <v>Wilson Jones Ledger-Size  Piano-Hinge Binder  2"  Blue</v>
      </c>
      <c r="D733" s="3">
        <f>VLOOKUP(A733,OrderProduct!A733:S2684,19,0)</f>
        <v>87569</v>
      </c>
      <c r="E733" s="3" t="e">
        <f>VLOOKUP(D733,Returned!$A$2:$B$1635,2,0)</f>
        <v>#N/A</v>
      </c>
    </row>
    <row r="734" hidden="1" spans="1:5">
      <c r="A734" s="3">
        <v>1279</v>
      </c>
      <c r="B734" s="3">
        <f>VLOOKUP(A734,OrderProduct!A734:$R$1953,18,0)</f>
        <v>610</v>
      </c>
      <c r="C734" s="3" t="str">
        <f>VLOOKUP(B734,Product_Name!$A$2:$B$914,2,0)</f>
        <v>Okidata ML390 Turbo Dot Matrix Printers</v>
      </c>
      <c r="D734" s="3">
        <f>VLOOKUP(A734,OrderProduct!A734:S2685,19,0)</f>
        <v>87570</v>
      </c>
      <c r="E734" s="3" t="e">
        <f>VLOOKUP(D734,Returned!$A$2:$B$1635,2,0)</f>
        <v>#N/A</v>
      </c>
    </row>
    <row r="735" hidden="1" spans="1:5">
      <c r="A735" s="3">
        <v>1280</v>
      </c>
      <c r="B735" s="3">
        <f>VLOOKUP(A735,OrderProduct!A735:$R$1953,18,0)</f>
        <v>816</v>
      </c>
      <c r="C735" s="3" t="str">
        <f>VLOOKUP(B735,Product_Name!$A$2:$B$914,2,0)</f>
        <v>Wilson Jones Ledger-Size  Piano-Hinge Binder  2"  Blue</v>
      </c>
      <c r="D735" s="3">
        <f>VLOOKUP(A735,OrderProduct!A735:S2686,19,0)</f>
        <v>87570</v>
      </c>
      <c r="E735" s="3" t="e">
        <f>VLOOKUP(D735,Returned!$A$2:$B$1635,2,0)</f>
        <v>#N/A</v>
      </c>
    </row>
    <row r="736" hidden="1" spans="1:5">
      <c r="A736" s="3">
        <v>1281</v>
      </c>
      <c r="B736" s="3">
        <f>VLOOKUP(A736,OrderProduct!A736:$R$1953,18,0)</f>
        <v>671</v>
      </c>
      <c r="C736" s="3" t="str">
        <f>VLOOKUP(B736,Product_Name!$A$2:$B$914,2,0)</f>
        <v>Safco Contoured Stacking Chairs</v>
      </c>
      <c r="D736" s="3">
        <f>VLOOKUP(A736,OrderProduct!A736:S2687,19,0)</f>
        <v>87570</v>
      </c>
      <c r="E736" s="3" t="e">
        <f>VLOOKUP(D736,Returned!$A$2:$B$1635,2,0)</f>
        <v>#N/A</v>
      </c>
    </row>
    <row r="737" hidden="1" spans="1:5">
      <c r="A737" s="3">
        <v>1281</v>
      </c>
      <c r="B737" s="3">
        <f>VLOOKUP(A737,OrderProduct!A737:$R$1953,18,0)</f>
        <v>233</v>
      </c>
      <c r="C737" s="3" t="str">
        <f>VLOOKUP(B737,Product_Name!$A$2:$B$914,2,0)</f>
        <v>Canon PC-428 Personal Copier</v>
      </c>
      <c r="D737" s="3">
        <f>VLOOKUP(A737,OrderProduct!A737:S2688,19,0)</f>
        <v>87570</v>
      </c>
      <c r="E737" s="3" t="e">
        <f>VLOOKUP(D737,Returned!$A$2:$B$1635,2,0)</f>
        <v>#N/A</v>
      </c>
    </row>
    <row r="738" hidden="1" spans="1:5">
      <c r="A738" s="3">
        <v>1282</v>
      </c>
      <c r="B738" s="3">
        <f>VLOOKUP(A738,OrderProduct!A738:$R$1953,18,0)</f>
        <v>671</v>
      </c>
      <c r="C738" s="3" t="str">
        <f>VLOOKUP(B738,Product_Name!$A$2:$B$914,2,0)</f>
        <v>Safco Contoured Stacking Chairs</v>
      </c>
      <c r="D738" s="3">
        <f>VLOOKUP(A738,OrderProduct!A738:S2689,19,0)</f>
        <v>87579</v>
      </c>
      <c r="E738" s="3" t="e">
        <f>VLOOKUP(D738,Returned!$A$2:$B$1635,2,0)</f>
        <v>#N/A</v>
      </c>
    </row>
    <row r="739" hidden="1" spans="1:5">
      <c r="A739" s="3">
        <v>1282</v>
      </c>
      <c r="B739" s="3">
        <f>VLOOKUP(A739,OrderProduct!A739:$R$1953,18,0)</f>
        <v>233</v>
      </c>
      <c r="C739" s="3" t="str">
        <f>VLOOKUP(B739,Product_Name!$A$2:$B$914,2,0)</f>
        <v>Canon PC-428 Personal Copier</v>
      </c>
      <c r="D739" s="3">
        <f>VLOOKUP(A739,OrderProduct!A739:S2690,19,0)</f>
        <v>87583</v>
      </c>
      <c r="E739" s="3" t="e">
        <f>VLOOKUP(D739,Returned!$A$2:$B$1635,2,0)</f>
        <v>#N/A</v>
      </c>
    </row>
    <row r="740" hidden="1" spans="1:5">
      <c r="A740" s="3">
        <v>1298</v>
      </c>
      <c r="B740" s="3">
        <f>VLOOKUP(A740,OrderProduct!A740:$R$1953,18,0)</f>
        <v>229</v>
      </c>
      <c r="C740" s="3" t="str">
        <f>VLOOKUP(B740,Product_Name!$A$2:$B$914,2,0)</f>
        <v>Canon MP41DH Printing Calculator</v>
      </c>
      <c r="D740" s="3">
        <f>VLOOKUP(A740,OrderProduct!A740:S2691,19,0)</f>
        <v>87584</v>
      </c>
      <c r="E740" s="3" t="e">
        <f>VLOOKUP(D740,Returned!$A$2:$B$1635,2,0)</f>
        <v>#N/A</v>
      </c>
    </row>
    <row r="741" hidden="1" spans="1:5">
      <c r="A741" s="3">
        <v>1298</v>
      </c>
      <c r="B741" s="3">
        <f>VLOOKUP(A741,OrderProduct!A741:$R$1953,18,0)</f>
        <v>343</v>
      </c>
      <c r="C741" s="3" t="str">
        <f>VLOOKUP(B741,Product_Name!$A$2:$B$914,2,0)</f>
        <v>Fellowes High-Stak® Drawer Files</v>
      </c>
      <c r="D741" s="3">
        <f>VLOOKUP(A741,OrderProduct!A741:S2692,19,0)</f>
        <v>87584</v>
      </c>
      <c r="E741" s="3" t="e">
        <f>VLOOKUP(D741,Returned!$A$2:$B$1635,2,0)</f>
        <v>#N/A</v>
      </c>
    </row>
    <row r="742" hidden="1" spans="1:5">
      <c r="A742" s="3">
        <v>1303</v>
      </c>
      <c r="B742" s="3">
        <f>VLOOKUP(A742,OrderProduct!A742:$R$1953,18,0)</f>
        <v>50</v>
      </c>
      <c r="C742" s="3" t="str">
        <f>VLOOKUP(B742,Product_Name!$A$2:$B$914,2,0)</f>
        <v>80 Minute CD-R Spindle  100/Pack - Staples</v>
      </c>
      <c r="D742" s="3">
        <f>VLOOKUP(A742,OrderProduct!A742:S2693,19,0)</f>
        <v>87584</v>
      </c>
      <c r="E742" s="3" t="e">
        <f>VLOOKUP(D742,Returned!$A$2:$B$1635,2,0)</f>
        <v>#N/A</v>
      </c>
    </row>
    <row r="743" hidden="1" spans="1:5">
      <c r="A743" s="3">
        <v>1303</v>
      </c>
      <c r="B743" s="3">
        <f>VLOOKUP(A743,OrderProduct!A743:$R$1953,18,0)</f>
        <v>27</v>
      </c>
      <c r="C743" s="3">
        <f>VLOOKUP(B743,Product_Name!$A$2:$B$914,2,0)</f>
        <v>3390</v>
      </c>
      <c r="D743" s="3">
        <f>VLOOKUP(A743,OrderProduct!A743:S2694,19,0)</f>
        <v>87585</v>
      </c>
      <c r="E743" s="3" t="e">
        <f>VLOOKUP(D743,Returned!$A$2:$B$1635,2,0)</f>
        <v>#N/A</v>
      </c>
    </row>
    <row r="744" hidden="1" spans="1:5">
      <c r="A744" s="3">
        <v>1304</v>
      </c>
      <c r="B744" s="3">
        <f>VLOOKUP(A744,OrderProduct!A744:$R$1953,18,0)</f>
        <v>142</v>
      </c>
      <c r="C744" s="3" t="str">
        <f>VLOOKUP(B744,Product_Name!$A$2:$B$914,2,0)</f>
        <v>Avery 507</v>
      </c>
      <c r="D744" s="3">
        <f>VLOOKUP(A744,OrderProduct!A744:S2695,19,0)</f>
        <v>87585</v>
      </c>
      <c r="E744" s="3" t="e">
        <f>VLOOKUP(D744,Returned!$A$2:$B$1635,2,0)</f>
        <v>#N/A</v>
      </c>
    </row>
    <row r="745" hidden="1" spans="1:5">
      <c r="A745" s="3">
        <v>1305</v>
      </c>
      <c r="B745" s="3">
        <f>VLOOKUP(A745,OrderProduct!A745:$R$1953,18,0)</f>
        <v>268</v>
      </c>
      <c r="C745" s="3" t="str">
        <f>VLOOKUP(B745,Product_Name!$A$2:$B$914,2,0)</f>
        <v>Deflect-o Glass Clear Studded Chair Mats</v>
      </c>
      <c r="D745" s="3">
        <f>VLOOKUP(A745,OrderProduct!A745:S2696,19,0)</f>
        <v>87585</v>
      </c>
      <c r="E745" s="3" t="e">
        <f>VLOOKUP(D745,Returned!$A$2:$B$1635,2,0)</f>
        <v>#N/A</v>
      </c>
    </row>
    <row r="746" hidden="1" spans="1:5">
      <c r="A746" s="3">
        <v>1307</v>
      </c>
      <c r="B746" s="3">
        <f>VLOOKUP(A746,OrderProduct!A746:$R$1953,18,0)</f>
        <v>51</v>
      </c>
      <c r="C746" s="3" t="str">
        <f>VLOOKUP(B746,Product_Name!$A$2:$B$914,2,0)</f>
        <v>80 Minute Slim Jewel Case CD-R   10/Pack - Staples</v>
      </c>
      <c r="D746" s="3">
        <f>VLOOKUP(A746,OrderProduct!A746:S2697,19,0)</f>
        <v>87586</v>
      </c>
      <c r="E746" s="3" t="e">
        <f>VLOOKUP(D746,Returned!$A$2:$B$1635,2,0)</f>
        <v>#N/A</v>
      </c>
    </row>
    <row r="747" hidden="1" spans="1:5">
      <c r="A747" s="3">
        <v>1314</v>
      </c>
      <c r="B747" s="3">
        <f>VLOOKUP(A747,OrderProduct!A747:$R$1953,18,0)</f>
        <v>810</v>
      </c>
      <c r="C747" s="3" t="str">
        <f>VLOOKUP(B747,Product_Name!$A$2:$B$914,2,0)</f>
        <v>Wilson Jones 14 Line Acrylic Coated Pressboard Data Binders</v>
      </c>
      <c r="D747" s="3">
        <f>VLOOKUP(A747,OrderProduct!A747:S2698,19,0)</f>
        <v>87587</v>
      </c>
      <c r="E747" s="3" t="e">
        <f>VLOOKUP(D747,Returned!$A$2:$B$1635,2,0)</f>
        <v>#N/A</v>
      </c>
    </row>
    <row r="748" hidden="1" spans="1:5">
      <c r="A748" s="3">
        <v>1314</v>
      </c>
      <c r="B748" s="3">
        <f>VLOOKUP(A748,OrderProduct!A748:$R$1953,18,0)</f>
        <v>74</v>
      </c>
      <c r="C748" s="3" t="str">
        <f>VLOOKUP(B748,Product_Name!$A$2:$B$914,2,0)</f>
        <v>Accessory6</v>
      </c>
      <c r="D748" s="3">
        <f>VLOOKUP(A748,OrderProduct!A748:S2699,19,0)</f>
        <v>87587</v>
      </c>
      <c r="E748" s="3" t="e">
        <f>VLOOKUP(D748,Returned!$A$2:$B$1635,2,0)</f>
        <v>#N/A</v>
      </c>
    </row>
    <row r="749" hidden="1" spans="1:5">
      <c r="A749" s="3">
        <v>1314</v>
      </c>
      <c r="B749" s="3">
        <f>VLOOKUP(A749,OrderProduct!A749:$R$1953,18,0)</f>
        <v>240</v>
      </c>
      <c r="C749" s="3" t="str">
        <f>VLOOKUP(B749,Product_Name!$A$2:$B$914,2,0)</f>
        <v>Carina Double Wide Media Storage Towers in Natural &amp; Black</v>
      </c>
      <c r="D749" s="3">
        <f>VLOOKUP(A749,OrderProduct!A749:S2700,19,0)</f>
        <v>87602</v>
      </c>
      <c r="E749" s="3" t="e">
        <f>VLOOKUP(D749,Returned!$A$2:$B$1635,2,0)</f>
        <v>#N/A</v>
      </c>
    </row>
    <row r="750" hidden="1" spans="1:5">
      <c r="A750" s="3">
        <v>1314</v>
      </c>
      <c r="B750" s="3">
        <f>VLOOKUP(A750,OrderProduct!A750:$R$1953,18,0)</f>
        <v>774</v>
      </c>
      <c r="C750" s="3" t="str">
        <f>VLOOKUP(B750,Product_Name!$A$2:$B$914,2,0)</f>
        <v>Tennsco Snap-Together Open Shelving Units  Starter Sets and Add-On Units</v>
      </c>
      <c r="D750" s="3">
        <f>VLOOKUP(A750,OrderProduct!A750:S2701,19,0)</f>
        <v>87602</v>
      </c>
      <c r="E750" s="3" t="e">
        <f>VLOOKUP(D750,Returned!$A$2:$B$1635,2,0)</f>
        <v>#N/A</v>
      </c>
    </row>
    <row r="751" hidden="1" spans="1:5">
      <c r="A751" s="3">
        <v>1315</v>
      </c>
      <c r="B751" s="3">
        <f>VLOOKUP(A751,OrderProduct!A751:$R$1953,18,0)</f>
        <v>80</v>
      </c>
      <c r="C751" s="3" t="str">
        <f>VLOOKUP(B751,Product_Name!$A$2:$B$914,2,0)</f>
        <v>Acco Pressboard Covers with Storage Hooks  14 7/8" x 11"  Light Blue</v>
      </c>
      <c r="D751" s="3">
        <f>VLOOKUP(A751,OrderProduct!A751:S2702,19,0)</f>
        <v>87602</v>
      </c>
      <c r="E751" s="3" t="e">
        <f>VLOOKUP(D751,Returned!$A$2:$B$1635,2,0)</f>
        <v>#N/A</v>
      </c>
    </row>
    <row r="752" hidden="1" spans="1:5">
      <c r="A752" s="3">
        <v>1316</v>
      </c>
      <c r="B752" s="3">
        <f>VLOOKUP(A752,OrderProduct!A752:$R$1953,18,0)</f>
        <v>810</v>
      </c>
      <c r="C752" s="3" t="str">
        <f>VLOOKUP(B752,Product_Name!$A$2:$B$914,2,0)</f>
        <v>Wilson Jones 14 Line Acrylic Coated Pressboard Data Binders</v>
      </c>
      <c r="D752" s="3">
        <f>VLOOKUP(A752,OrderProduct!A752:S2703,19,0)</f>
        <v>87603</v>
      </c>
      <c r="E752" s="3" t="e">
        <f>VLOOKUP(D752,Returned!$A$2:$B$1635,2,0)</f>
        <v>#N/A</v>
      </c>
    </row>
    <row r="753" hidden="1" spans="1:5">
      <c r="A753" s="3">
        <v>1316</v>
      </c>
      <c r="B753" s="3">
        <f>VLOOKUP(A753,OrderProduct!A753:$R$1953,18,0)</f>
        <v>74</v>
      </c>
      <c r="C753" s="3" t="str">
        <f>VLOOKUP(B753,Product_Name!$A$2:$B$914,2,0)</f>
        <v>Accessory6</v>
      </c>
      <c r="D753" s="3">
        <f>VLOOKUP(A753,OrderProduct!A753:S2704,19,0)</f>
        <v>87603</v>
      </c>
      <c r="E753" s="3" t="e">
        <f>VLOOKUP(D753,Returned!$A$2:$B$1635,2,0)</f>
        <v>#N/A</v>
      </c>
    </row>
    <row r="754" hidden="1" spans="1:5">
      <c r="A754" s="3">
        <v>1316</v>
      </c>
      <c r="B754" s="3">
        <f>VLOOKUP(A754,OrderProduct!A754:$R$1953,18,0)</f>
        <v>240</v>
      </c>
      <c r="C754" s="3" t="str">
        <f>VLOOKUP(B754,Product_Name!$A$2:$B$914,2,0)</f>
        <v>Carina Double Wide Media Storage Towers in Natural &amp; Black</v>
      </c>
      <c r="D754" s="3">
        <f>VLOOKUP(A754,OrderProduct!A754:S2705,19,0)</f>
        <v>87611</v>
      </c>
      <c r="E754" s="3" t="e">
        <f>VLOOKUP(D754,Returned!$A$2:$B$1635,2,0)</f>
        <v>#N/A</v>
      </c>
    </row>
    <row r="755" hidden="1" spans="1:5">
      <c r="A755" s="3">
        <v>1316</v>
      </c>
      <c r="B755" s="3">
        <f>VLOOKUP(A755,OrderProduct!A755:$R$1953,18,0)</f>
        <v>774</v>
      </c>
      <c r="C755" s="3" t="str">
        <f>VLOOKUP(B755,Product_Name!$A$2:$B$914,2,0)</f>
        <v>Tennsco Snap-Together Open Shelving Units  Starter Sets and Add-On Units</v>
      </c>
      <c r="D755" s="3">
        <f>VLOOKUP(A755,OrderProduct!A755:S2706,19,0)</f>
        <v>87611</v>
      </c>
      <c r="E755" s="3" t="e">
        <f>VLOOKUP(D755,Returned!$A$2:$B$1635,2,0)</f>
        <v>#N/A</v>
      </c>
    </row>
    <row r="756" hidden="1" spans="1:5">
      <c r="A756" s="3">
        <v>1338</v>
      </c>
      <c r="B756" s="3">
        <f>VLOOKUP(A756,OrderProduct!A756:$R$1953,18,0)</f>
        <v>60</v>
      </c>
      <c r="C756" s="3" t="str">
        <f>VLOOKUP(B756,Product_Name!$A$2:$B$914,2,0)</f>
        <v>Accessory24</v>
      </c>
      <c r="D756" s="3">
        <f>VLOOKUP(A756,OrderProduct!A756:S2707,19,0)</f>
        <v>87611</v>
      </c>
      <c r="E756" s="3" t="e">
        <f>VLOOKUP(D756,Returned!$A$2:$B$1635,2,0)</f>
        <v>#N/A</v>
      </c>
    </row>
    <row r="757" hidden="1" spans="1:5">
      <c r="A757" s="3">
        <v>1340</v>
      </c>
      <c r="B757" s="3">
        <f>VLOOKUP(A757,OrderProduct!A757:$R$1953,18,0)</f>
        <v>152</v>
      </c>
      <c r="C757" s="3" t="str">
        <f>VLOOKUP(B757,Product_Name!$A$2:$B$914,2,0)</f>
        <v>Avery Flip-Chart Easel Binder  Black</v>
      </c>
      <c r="D757" s="3">
        <f>VLOOKUP(A757,OrderProduct!A757:S2708,19,0)</f>
        <v>87617</v>
      </c>
      <c r="E757" s="3" t="e">
        <f>VLOOKUP(D757,Returned!$A$2:$B$1635,2,0)</f>
        <v>#N/A</v>
      </c>
    </row>
    <row r="758" hidden="1" spans="1:5">
      <c r="A758" s="3">
        <v>1340</v>
      </c>
      <c r="B758" s="3">
        <f>VLOOKUP(A758,OrderProduct!A758:$R$1953,18,0)</f>
        <v>630</v>
      </c>
      <c r="C758" s="3" t="str">
        <f>VLOOKUP(B758,Product_Name!$A$2:$B$914,2,0)</f>
        <v>Perma STOR-ALL™ Hanging File Box  13 1/8"W x 12 1/4"D x 10 1/2"H</v>
      </c>
      <c r="D758" s="3">
        <f>VLOOKUP(A758,OrderProduct!A758:S2709,19,0)</f>
        <v>87618</v>
      </c>
      <c r="E758" s="3" t="e">
        <f>VLOOKUP(D758,Returned!$A$2:$B$1635,2,0)</f>
        <v>#N/A</v>
      </c>
    </row>
    <row r="759" hidden="1" spans="1:5">
      <c r="A759" s="3">
        <v>1340</v>
      </c>
      <c r="B759" s="3">
        <f>VLOOKUP(A759,OrderProduct!A759:$R$1953,18,0)</f>
        <v>60</v>
      </c>
      <c r="C759" s="3" t="str">
        <f>VLOOKUP(B759,Product_Name!$A$2:$B$914,2,0)</f>
        <v>Accessory24</v>
      </c>
      <c r="D759" s="3">
        <f>VLOOKUP(A759,OrderProduct!A759:S2710,19,0)</f>
        <v>87619</v>
      </c>
      <c r="E759" s="3" t="e">
        <f>VLOOKUP(D759,Returned!$A$2:$B$1635,2,0)</f>
        <v>#N/A</v>
      </c>
    </row>
    <row r="760" hidden="1" spans="1:5">
      <c r="A760" s="3">
        <v>1340</v>
      </c>
      <c r="B760" s="3">
        <f>VLOOKUP(A760,OrderProduct!A760:$R$1953,18,0)</f>
        <v>366</v>
      </c>
      <c r="C760" s="3" t="str">
        <f>VLOOKUP(B760,Product_Name!$A$2:$B$914,2,0)</f>
        <v>Fluorescent Highlighters by Dixon</v>
      </c>
      <c r="D760" s="3">
        <f>VLOOKUP(A760,OrderProduct!A760:S2711,19,0)</f>
        <v>87620</v>
      </c>
      <c r="E760" s="3" t="e">
        <f>VLOOKUP(D760,Returned!$A$2:$B$1635,2,0)</f>
        <v>#N/A</v>
      </c>
    </row>
    <row r="761" hidden="1" spans="1:5">
      <c r="A761" s="3">
        <v>1341</v>
      </c>
      <c r="B761" s="3">
        <f>VLOOKUP(A761,OrderProduct!A761:$R$1953,18,0)</f>
        <v>630</v>
      </c>
      <c r="C761" s="3" t="str">
        <f>VLOOKUP(B761,Product_Name!$A$2:$B$914,2,0)</f>
        <v>Perma STOR-ALL™ Hanging File Box  13 1/8"W x 12 1/4"D x 10 1/2"H</v>
      </c>
      <c r="D761" s="3">
        <f>VLOOKUP(A761,OrderProduct!A761:S2712,19,0)</f>
        <v>87620</v>
      </c>
      <c r="E761" s="3" t="e">
        <f>VLOOKUP(D761,Returned!$A$2:$B$1635,2,0)</f>
        <v>#N/A</v>
      </c>
    </row>
    <row r="762" hidden="1" spans="1:5">
      <c r="A762" s="3">
        <v>1341</v>
      </c>
      <c r="B762" s="3">
        <f>VLOOKUP(A762,OrderProduct!A762:$R$1953,18,0)</f>
        <v>491</v>
      </c>
      <c r="C762" s="3" t="str">
        <f>VLOOKUP(B762,Product_Name!$A$2:$B$914,2,0)</f>
        <v>IBM 80 Minute CD-R Spindle  50/Pack</v>
      </c>
      <c r="D762" s="3">
        <f>VLOOKUP(A762,OrderProduct!A762:S2713,19,0)</f>
        <v>87630</v>
      </c>
      <c r="E762" s="3" t="e">
        <f>VLOOKUP(D762,Returned!$A$2:$B$1635,2,0)</f>
        <v>#N/A</v>
      </c>
    </row>
    <row r="763" hidden="1" spans="1:5">
      <c r="A763" s="3">
        <v>1341</v>
      </c>
      <c r="B763" s="3">
        <f>VLOOKUP(A763,OrderProduct!A763:$R$1953,18,0)</f>
        <v>366</v>
      </c>
      <c r="C763" s="3" t="str">
        <f>VLOOKUP(B763,Product_Name!$A$2:$B$914,2,0)</f>
        <v>Fluorescent Highlighters by Dixon</v>
      </c>
      <c r="D763" s="3">
        <f>VLOOKUP(A763,OrderProduct!A763:S2714,19,0)</f>
        <v>87630</v>
      </c>
      <c r="E763" s="3" t="e">
        <f>VLOOKUP(D763,Returned!$A$2:$B$1635,2,0)</f>
        <v>#N/A</v>
      </c>
    </row>
    <row r="764" hidden="1" spans="1:5">
      <c r="A764" s="3">
        <v>1347</v>
      </c>
      <c r="B764" s="3">
        <f>VLOOKUP(A764,OrderProduct!A764:$R$1953,18,0)</f>
        <v>722</v>
      </c>
      <c r="C764" s="3" t="str">
        <f>VLOOKUP(B764,Product_Name!$A$2:$B$914,2,0)</f>
        <v>Staples Metal Binder Clips</v>
      </c>
      <c r="D764" s="3">
        <f>VLOOKUP(A764,OrderProduct!A764:S2715,19,0)</f>
        <v>87630</v>
      </c>
      <c r="E764" s="3" t="e">
        <f>VLOOKUP(D764,Returned!$A$2:$B$1635,2,0)</f>
        <v>#N/A</v>
      </c>
    </row>
    <row r="765" hidden="1" spans="1:5">
      <c r="A765" s="3">
        <v>1350</v>
      </c>
      <c r="B765" s="3">
        <f>VLOOKUP(A765,OrderProduct!A765:$R$1953,18,0)</f>
        <v>105</v>
      </c>
      <c r="C765" s="3" t="str">
        <f>VLOOKUP(B765,Product_Name!$A$2:$B$914,2,0)</f>
        <v>Advantus Panel Wall Certificate Holder - 8.5x11</v>
      </c>
      <c r="D765" s="3">
        <f>VLOOKUP(A765,OrderProduct!A765:S2716,19,0)</f>
        <v>87631</v>
      </c>
      <c r="E765" s="3" t="e">
        <f>VLOOKUP(D765,Returned!$A$2:$B$1635,2,0)</f>
        <v>#N/A</v>
      </c>
    </row>
    <row r="766" hidden="1" spans="1:5">
      <c r="A766" s="3">
        <v>1351</v>
      </c>
      <c r="B766" s="3">
        <f>VLOOKUP(A766,OrderProduct!A766:$R$1953,18,0)</f>
        <v>543</v>
      </c>
      <c r="C766" s="3" t="str">
        <f>VLOOKUP(B766,Product_Name!$A$2:$B$914,2,0)</f>
        <v>LX 677</v>
      </c>
      <c r="D766" s="3">
        <f>VLOOKUP(A766,OrderProduct!A766:S2717,19,0)</f>
        <v>87632</v>
      </c>
      <c r="E766" s="3" t="e">
        <f>VLOOKUP(D766,Returned!$A$2:$B$1635,2,0)</f>
        <v>#N/A</v>
      </c>
    </row>
    <row r="767" hidden="1" spans="1:5">
      <c r="A767" s="3">
        <v>1352</v>
      </c>
      <c r="B767" s="3">
        <f>VLOOKUP(A767,OrderProduct!A767:$R$1953,18,0)</f>
        <v>329</v>
      </c>
      <c r="C767" s="3" t="str">
        <f>VLOOKUP(B767,Product_Name!$A$2:$B$914,2,0)</f>
        <v>Executive Impressions 12" Wall Clock</v>
      </c>
      <c r="D767" s="3">
        <f>VLOOKUP(A767,OrderProduct!A767:S2718,19,0)</f>
        <v>87633</v>
      </c>
      <c r="E767" s="3" t="e">
        <f>VLOOKUP(D767,Returned!$A$2:$B$1635,2,0)</f>
        <v>#N/A</v>
      </c>
    </row>
    <row r="768" hidden="1" spans="1:5">
      <c r="A768" s="3">
        <v>1354</v>
      </c>
      <c r="B768" s="3">
        <f>VLOOKUP(A768,OrderProduct!A768:$R$1953,18,0)</f>
        <v>133</v>
      </c>
      <c r="C768" s="3" t="str">
        <f>VLOOKUP(B768,Product_Name!$A$2:$B$914,2,0)</f>
        <v>Avery 491</v>
      </c>
      <c r="D768" s="3">
        <f>VLOOKUP(A768,OrderProduct!A768:S2719,19,0)</f>
        <v>87634</v>
      </c>
      <c r="E768" s="3" t="e">
        <f>VLOOKUP(D768,Returned!$A$2:$B$1635,2,0)</f>
        <v>#N/A</v>
      </c>
    </row>
    <row r="769" hidden="1" spans="1:5">
      <c r="A769" s="3">
        <v>1354</v>
      </c>
      <c r="B769" s="3">
        <f>VLOOKUP(A769,OrderProduct!A769:$R$1953,18,0)</f>
        <v>164</v>
      </c>
      <c r="C769" s="3" t="str">
        <f>VLOOKUP(B769,Product_Name!$A$2:$B$914,2,0)</f>
        <v>Avery White Multi-Purpose Labels</v>
      </c>
      <c r="D769" s="3">
        <f>VLOOKUP(A769,OrderProduct!A769:S2720,19,0)</f>
        <v>87651</v>
      </c>
      <c r="E769" s="3" t="e">
        <f>VLOOKUP(D769,Returned!$A$2:$B$1635,2,0)</f>
        <v>#N/A</v>
      </c>
    </row>
    <row r="770" hidden="1" spans="1:5">
      <c r="A770" s="3">
        <v>1357</v>
      </c>
      <c r="B770" s="3">
        <f>VLOOKUP(A770,OrderProduct!A770:$R$1953,18,0)</f>
        <v>779</v>
      </c>
      <c r="C770" s="3" t="str">
        <f>VLOOKUP(B770,Product_Name!$A$2:$B$914,2,0)</f>
        <v>Timeport L7089</v>
      </c>
      <c r="D770" s="3">
        <f>VLOOKUP(A770,OrderProduct!A770:S2721,19,0)</f>
        <v>87651</v>
      </c>
      <c r="E770" s="3" t="e">
        <f>VLOOKUP(D770,Returned!$A$2:$B$1635,2,0)</f>
        <v>#N/A</v>
      </c>
    </row>
    <row r="771" hidden="1" spans="1:5">
      <c r="A771" s="3">
        <v>1357</v>
      </c>
      <c r="B771" s="3">
        <f>VLOOKUP(A771,OrderProduct!A771:$R$1953,18,0)</f>
        <v>318</v>
      </c>
      <c r="C771" s="3" t="str">
        <f>VLOOKUP(B771,Product_Name!$A$2:$B$914,2,0)</f>
        <v>Epson C62 Color Inkjet Printer</v>
      </c>
      <c r="D771" s="3">
        <f>VLOOKUP(A771,OrderProduct!A771:S2722,19,0)</f>
        <v>87652</v>
      </c>
      <c r="E771" s="3" t="e">
        <f>VLOOKUP(D771,Returned!$A$2:$B$1635,2,0)</f>
        <v>#N/A</v>
      </c>
    </row>
    <row r="772" hidden="1" spans="1:5">
      <c r="A772" s="3">
        <v>1360</v>
      </c>
      <c r="B772" s="3">
        <f>VLOOKUP(A772,OrderProduct!A772:$R$1953,18,0)</f>
        <v>600</v>
      </c>
      <c r="C772" s="3" t="str">
        <f>VLOOKUP(B772,Product_Name!$A$2:$B$914,2,0)</f>
        <v>Nu-Dell Leatherette Frames</v>
      </c>
      <c r="D772" s="3">
        <f>VLOOKUP(A772,OrderProduct!A772:S2723,19,0)</f>
        <v>87671</v>
      </c>
      <c r="E772" s="3" t="e">
        <f>VLOOKUP(D772,Returned!$A$2:$B$1635,2,0)</f>
        <v>#N/A</v>
      </c>
    </row>
    <row r="773" hidden="1" spans="1:5">
      <c r="A773" s="3">
        <v>1361</v>
      </c>
      <c r="B773" s="3">
        <f>VLOOKUP(A773,OrderProduct!A773:$R$1953,18,0)</f>
        <v>139</v>
      </c>
      <c r="C773" s="3" t="str">
        <f>VLOOKUP(B773,Product_Name!$A$2:$B$914,2,0)</f>
        <v>Avery 498</v>
      </c>
      <c r="D773" s="3">
        <f>VLOOKUP(A773,OrderProduct!A773:S2724,19,0)</f>
        <v>87672</v>
      </c>
      <c r="E773" s="3" t="e">
        <f>VLOOKUP(D773,Returned!$A$2:$B$1635,2,0)</f>
        <v>#N/A</v>
      </c>
    </row>
    <row r="774" hidden="1" spans="1:5">
      <c r="A774" s="3">
        <v>1361</v>
      </c>
      <c r="B774" s="3">
        <f>VLOOKUP(A774,OrderProduct!A774:$R$1953,18,0)</f>
        <v>835</v>
      </c>
      <c r="C774" s="3" t="str">
        <f>VLOOKUP(B774,Product_Name!$A$2:$B$914,2,0)</f>
        <v>Xerox 1894</v>
      </c>
      <c r="D774" s="3">
        <f>VLOOKUP(A774,OrderProduct!A774:S2725,19,0)</f>
        <v>87676</v>
      </c>
      <c r="E774" s="3" t="e">
        <f>VLOOKUP(D774,Returned!$A$2:$B$1635,2,0)</f>
        <v>#N/A</v>
      </c>
    </row>
    <row r="775" hidden="1" spans="1:5">
      <c r="A775" s="3">
        <v>1361</v>
      </c>
      <c r="B775" s="3">
        <f>VLOOKUP(A775,OrderProduct!A775:$R$1953,18,0)</f>
        <v>58</v>
      </c>
      <c r="C775" s="3" t="str">
        <f>VLOOKUP(B775,Product_Name!$A$2:$B$914,2,0)</f>
        <v>Accessory20</v>
      </c>
      <c r="D775" s="3">
        <f>VLOOKUP(A775,OrderProduct!A775:S2726,19,0)</f>
        <v>87677</v>
      </c>
      <c r="E775" s="3" t="e">
        <f>VLOOKUP(D775,Returned!$A$2:$B$1635,2,0)</f>
        <v>#N/A</v>
      </c>
    </row>
    <row r="776" hidden="1" spans="1:5">
      <c r="A776" s="3">
        <v>1363</v>
      </c>
      <c r="B776" s="3">
        <f>VLOOKUP(A776,OrderProduct!A776:$R$1953,18,0)</f>
        <v>552</v>
      </c>
      <c r="C776" s="3" t="str">
        <f>VLOOKUP(B776,Product_Name!$A$2:$B$914,2,0)</f>
        <v>Mead 1st Gear 2" Zipper Binder  Asst. Colors</v>
      </c>
      <c r="D776" s="3">
        <f>VLOOKUP(A776,OrderProduct!A776:S2727,19,0)</f>
        <v>87678</v>
      </c>
      <c r="E776" s="3" t="e">
        <f>VLOOKUP(D776,Returned!$A$2:$B$1635,2,0)</f>
        <v>#N/A</v>
      </c>
    </row>
    <row r="777" hidden="1" spans="1:5">
      <c r="A777" s="3">
        <v>1363</v>
      </c>
      <c r="B777" s="3">
        <f>VLOOKUP(A777,OrderProduct!A777:$R$1953,18,0)</f>
        <v>108</v>
      </c>
      <c r="C777" s="3" t="str">
        <f>VLOOKUP(B777,Product_Name!$A$2:$B$914,2,0)</f>
        <v>Advantus Push Pins  Aluminum Head</v>
      </c>
      <c r="D777" s="3">
        <f>VLOOKUP(A777,OrderProduct!A777:S2728,19,0)</f>
        <v>87678</v>
      </c>
      <c r="E777" s="3" t="e">
        <f>VLOOKUP(D777,Returned!$A$2:$B$1635,2,0)</f>
        <v>#N/A</v>
      </c>
    </row>
    <row r="778" hidden="1" spans="1:5">
      <c r="A778" s="3">
        <v>1364</v>
      </c>
      <c r="B778" s="3">
        <f>VLOOKUP(A778,OrderProduct!A778:$R$1953,18,0)</f>
        <v>862</v>
      </c>
      <c r="C778" s="3" t="str">
        <f>VLOOKUP(B778,Product_Name!$A$2:$B$914,2,0)</f>
        <v>Xerox 1947</v>
      </c>
      <c r="D778" s="3">
        <f>VLOOKUP(A778,OrderProduct!A778:S2729,19,0)</f>
        <v>87679</v>
      </c>
      <c r="E778" s="3" t="e">
        <f>VLOOKUP(D778,Returned!$A$2:$B$1635,2,0)</f>
        <v>#N/A</v>
      </c>
    </row>
    <row r="779" hidden="1" spans="1:5">
      <c r="A779" s="3">
        <v>1367</v>
      </c>
      <c r="B779" s="3">
        <f>VLOOKUP(A779,OrderProduct!A779:$R$1953,18,0)</f>
        <v>519</v>
      </c>
      <c r="C779" s="3" t="str">
        <f>VLOOKUP(B779,Product_Name!$A$2:$B$914,2,0)</f>
        <v>Keytronic French Keyboard</v>
      </c>
      <c r="D779" s="3">
        <f>VLOOKUP(A779,OrderProduct!A779:S2730,19,0)</f>
        <v>87695</v>
      </c>
      <c r="E779" s="3" t="e">
        <f>VLOOKUP(D779,Returned!$A$2:$B$1635,2,0)</f>
        <v>#N/A</v>
      </c>
    </row>
    <row r="780" hidden="1" spans="1:5">
      <c r="A780" s="3">
        <v>1368</v>
      </c>
      <c r="B780" s="3">
        <f>VLOOKUP(A780,OrderProduct!A780:$R$1953,18,0)</f>
        <v>647</v>
      </c>
      <c r="C780" s="3" t="str">
        <f>VLOOKUP(B780,Product_Name!$A$2:$B$914,2,0)</f>
        <v>Presstex Flexible Ring Binders</v>
      </c>
      <c r="D780" s="3">
        <f>VLOOKUP(A780,OrderProduct!A780:S2731,19,0)</f>
        <v>87696</v>
      </c>
      <c r="E780" s="3" t="e">
        <f>VLOOKUP(D780,Returned!$A$2:$B$1635,2,0)</f>
        <v>#N/A</v>
      </c>
    </row>
    <row r="781" hidden="1" spans="1:5">
      <c r="A781" s="3">
        <v>1369</v>
      </c>
      <c r="B781" s="3">
        <f>VLOOKUP(A781,OrderProduct!A781:$R$1953,18,0)</f>
        <v>713</v>
      </c>
      <c r="C781" s="3" t="str">
        <f>VLOOKUP(B781,Product_Name!$A$2:$B$914,2,0)</f>
        <v>Staples #10 Laser &amp; Inkjet Envelopes  4 1/8" x 9 1/2"  100/Box</v>
      </c>
      <c r="D781" s="3">
        <f>VLOOKUP(A781,OrderProduct!A781:S2732,19,0)</f>
        <v>87696</v>
      </c>
      <c r="E781" s="3" t="e">
        <f>VLOOKUP(D781,Returned!$A$2:$B$1635,2,0)</f>
        <v>#N/A</v>
      </c>
    </row>
    <row r="782" hidden="1" spans="1:5">
      <c r="A782" s="3">
        <v>1374</v>
      </c>
      <c r="B782" s="3">
        <f>VLOOKUP(A782,OrderProduct!A782:$R$1953,18,0)</f>
        <v>83</v>
      </c>
      <c r="C782" s="3" t="str">
        <f>VLOOKUP(B782,Product_Name!$A$2:$B$914,2,0)</f>
        <v>Acco Smartsocket® Color-Coded Six-Outlet AC Adapter Model Surge Protectors</v>
      </c>
      <c r="D782" s="3">
        <f>VLOOKUP(A782,OrderProduct!A782:S2733,19,0)</f>
        <v>87700</v>
      </c>
      <c r="E782" s="3" t="e">
        <f>VLOOKUP(D782,Returned!$A$2:$B$1635,2,0)</f>
        <v>#N/A</v>
      </c>
    </row>
    <row r="783" hidden="1" spans="1:5">
      <c r="A783" s="3">
        <v>1380</v>
      </c>
      <c r="B783" s="3">
        <f>VLOOKUP(A783,OrderProduct!A783:$R$1953,18,0)</f>
        <v>139</v>
      </c>
      <c r="C783" s="3" t="str">
        <f>VLOOKUP(B783,Product_Name!$A$2:$B$914,2,0)</f>
        <v>Avery 498</v>
      </c>
      <c r="D783" s="3">
        <f>VLOOKUP(A783,OrderProduct!A783:S2734,19,0)</f>
        <v>87720</v>
      </c>
      <c r="E783" s="3" t="e">
        <f>VLOOKUP(D783,Returned!$A$2:$B$1635,2,0)</f>
        <v>#N/A</v>
      </c>
    </row>
    <row r="784" hidden="1" spans="1:5">
      <c r="A784" s="3">
        <v>1383</v>
      </c>
      <c r="B784" s="3">
        <f>VLOOKUP(A784,OrderProduct!A784:$R$1953,18,0)</f>
        <v>302</v>
      </c>
      <c r="C784" s="3" t="str">
        <f>VLOOKUP(B784,Product_Name!$A$2:$B$914,2,0)</f>
        <v>Eldon Pizzaz™ Desk Accessories</v>
      </c>
      <c r="D784" s="3">
        <f>VLOOKUP(A784,OrderProduct!A784:S2735,19,0)</f>
        <v>87721</v>
      </c>
      <c r="E784" s="3" t="e">
        <f>VLOOKUP(D784,Returned!$A$2:$B$1635,2,0)</f>
        <v>#N/A</v>
      </c>
    </row>
    <row r="785" hidden="1" spans="1:5">
      <c r="A785" s="3">
        <v>1384</v>
      </c>
      <c r="B785" s="3">
        <f>VLOOKUP(A785,OrderProduct!A785:$R$1953,18,0)</f>
        <v>909</v>
      </c>
      <c r="C785" s="3" t="str">
        <f>VLOOKUP(B785,Product_Name!$A$2:$B$914,2,0)</f>
        <v>X-Rack™ File for Hanging Folders</v>
      </c>
      <c r="D785" s="3">
        <f>VLOOKUP(A785,OrderProduct!A785:S2736,19,0)</f>
        <v>87725</v>
      </c>
      <c r="E785" s="3" t="e">
        <f>VLOOKUP(D785,Returned!$A$2:$B$1635,2,0)</f>
        <v>#N/A</v>
      </c>
    </row>
    <row r="786" hidden="1" spans="1:5">
      <c r="A786" s="3">
        <v>1384</v>
      </c>
      <c r="B786" s="3">
        <f>VLOOKUP(A786,OrderProduct!A786:$R$1953,18,0)</f>
        <v>785</v>
      </c>
      <c r="C786" s="3" t="str">
        <f>VLOOKUP(B786,Product_Name!$A$2:$B$914,2,0)</f>
        <v>Tripp Lite Isotel 8 Ultra 8 Outlet Metal Surge</v>
      </c>
      <c r="D786" s="3">
        <f>VLOOKUP(A786,OrderProduct!A786:S2737,19,0)</f>
        <v>87725</v>
      </c>
      <c r="E786" s="3" t="e">
        <f>VLOOKUP(D786,Returned!$A$2:$B$1635,2,0)</f>
        <v>#N/A</v>
      </c>
    </row>
    <row r="787" hidden="1" spans="1:5">
      <c r="A787" s="3">
        <v>1389</v>
      </c>
      <c r="B787" s="3">
        <f>VLOOKUP(A787,OrderProduct!A787:$R$1953,18,0)</f>
        <v>305</v>
      </c>
      <c r="C787" s="3" t="str">
        <f>VLOOKUP(B787,Product_Name!$A$2:$B$914,2,0)</f>
        <v>Eldon Regeneration Recycled Desk Accessories  Smoke</v>
      </c>
      <c r="D787" s="3">
        <f>VLOOKUP(A787,OrderProduct!A787:S2738,19,0)</f>
        <v>87726</v>
      </c>
      <c r="E787" s="3" t="e">
        <f>VLOOKUP(D787,Returned!$A$2:$B$1635,2,0)</f>
        <v>#N/A</v>
      </c>
    </row>
    <row r="788" hidden="1" spans="1:5">
      <c r="A788" s="3">
        <v>1389</v>
      </c>
      <c r="B788" s="3">
        <f>VLOOKUP(A788,OrderProduct!A788:$R$1953,18,0)</f>
        <v>722</v>
      </c>
      <c r="C788" s="3" t="str">
        <f>VLOOKUP(B788,Product_Name!$A$2:$B$914,2,0)</f>
        <v>Staples Metal Binder Clips</v>
      </c>
      <c r="D788" s="3">
        <f>VLOOKUP(A788,OrderProduct!A788:S2739,19,0)</f>
        <v>87726</v>
      </c>
      <c r="E788" s="3" t="e">
        <f>VLOOKUP(D788,Returned!$A$2:$B$1635,2,0)</f>
        <v>#N/A</v>
      </c>
    </row>
    <row r="789" hidden="1" spans="1:5">
      <c r="A789" s="3">
        <v>1389</v>
      </c>
      <c r="B789" s="3">
        <f>VLOOKUP(A789,OrderProduct!A789:$R$1953,18,0)</f>
        <v>136</v>
      </c>
      <c r="C789" s="3" t="str">
        <f>VLOOKUP(B789,Product_Name!$A$2:$B$914,2,0)</f>
        <v>Avery 494</v>
      </c>
      <c r="D789" s="3">
        <f>VLOOKUP(A789,OrderProduct!A789:S2740,19,0)</f>
        <v>87727</v>
      </c>
      <c r="E789" s="3" t="e">
        <f>VLOOKUP(D789,Returned!$A$2:$B$1635,2,0)</f>
        <v>#N/A</v>
      </c>
    </row>
    <row r="790" hidden="1" spans="1:5">
      <c r="A790" s="3">
        <v>1390</v>
      </c>
      <c r="B790" s="3">
        <f>VLOOKUP(A790,OrderProduct!A790:$R$1953,18,0)</f>
        <v>823</v>
      </c>
      <c r="C790" s="3" t="str">
        <f>VLOOKUP(B790,Product_Name!$A$2:$B$914,2,0)</f>
        <v>Wirebound Message Forms  Four 2 3/4 x 5 Forms per Page  Pink Paper</v>
      </c>
      <c r="D790" s="3">
        <f>VLOOKUP(A790,OrderProduct!A790:S2741,19,0)</f>
        <v>87747</v>
      </c>
      <c r="E790" s="3" t="e">
        <f>VLOOKUP(D790,Returned!$A$2:$B$1635,2,0)</f>
        <v>#N/A</v>
      </c>
    </row>
    <row r="791" hidden="1" spans="1:5">
      <c r="A791" s="3">
        <v>1390</v>
      </c>
      <c r="B791" s="3">
        <f>VLOOKUP(A791,OrderProduct!A791:$R$1953,18,0)</f>
        <v>748</v>
      </c>
      <c r="C791" s="3" t="str">
        <f>VLOOKUP(B791,Product_Name!$A$2:$B$914,2,0)</f>
        <v>T18</v>
      </c>
      <c r="D791" s="3">
        <f>VLOOKUP(A791,OrderProduct!A791:S2742,19,0)</f>
        <v>87748</v>
      </c>
      <c r="E791" s="3" t="e">
        <f>VLOOKUP(D791,Returned!$A$2:$B$1635,2,0)</f>
        <v>#N/A</v>
      </c>
    </row>
    <row r="792" hidden="1" spans="1:5">
      <c r="A792" s="3">
        <v>1391</v>
      </c>
      <c r="B792" s="3">
        <f>VLOOKUP(A792,OrderProduct!A792:$R$1953,18,0)</f>
        <v>590</v>
      </c>
      <c r="C792" s="3" t="str">
        <f>VLOOKUP(B792,Product_Name!$A$2:$B$914,2,0)</f>
        <v>Newell 340</v>
      </c>
      <c r="D792" s="3">
        <f>VLOOKUP(A792,OrderProduct!A792:S2743,19,0)</f>
        <v>87749</v>
      </c>
      <c r="E792" s="3" t="e">
        <f>VLOOKUP(D792,Returned!$A$2:$B$1635,2,0)</f>
        <v>#N/A</v>
      </c>
    </row>
    <row r="793" hidden="1" spans="1:5">
      <c r="A793" s="3">
        <v>1391</v>
      </c>
      <c r="B793" s="3">
        <f>VLOOKUP(A793,OrderProduct!A793:$R$1953,18,0)</f>
        <v>654</v>
      </c>
      <c r="C793" s="3" t="str">
        <f>VLOOKUP(B793,Product_Name!$A$2:$B$914,2,0)</f>
        <v>Recycled Eldon Regeneration Jumbo File</v>
      </c>
      <c r="D793" s="3">
        <f>VLOOKUP(A793,OrderProduct!A793:S2744,19,0)</f>
        <v>87757</v>
      </c>
      <c r="E793" s="3" t="e">
        <f>VLOOKUP(D793,Returned!$A$2:$B$1635,2,0)</f>
        <v>#N/A</v>
      </c>
    </row>
    <row r="794" hidden="1" spans="1:5">
      <c r="A794" s="3">
        <v>1402</v>
      </c>
      <c r="B794" s="3">
        <f>VLOOKUP(A794,OrderProduct!A794:$R$1953,18,0)</f>
        <v>160</v>
      </c>
      <c r="C794" s="3" t="str">
        <f>VLOOKUP(B794,Product_Name!$A$2:$B$914,2,0)</f>
        <v>Avery Printable Repositionable Plastic Tabs</v>
      </c>
      <c r="D794" s="3">
        <f>VLOOKUP(A794,OrderProduct!A794:S2745,19,0)</f>
        <v>87765</v>
      </c>
      <c r="E794" s="3" t="e">
        <f>VLOOKUP(D794,Returned!$A$2:$B$1635,2,0)</f>
        <v>#N/A</v>
      </c>
    </row>
    <row r="795" hidden="1" spans="1:5">
      <c r="A795" s="3">
        <v>1402</v>
      </c>
      <c r="B795" s="3">
        <f>VLOOKUP(A795,OrderProduct!A795:$R$1953,18,0)</f>
        <v>336</v>
      </c>
      <c r="C795" s="3" t="str">
        <f>VLOOKUP(B795,Product_Name!$A$2:$B$914,2,0)</f>
        <v>Fellowes 17-key keypad for PS/2 interface</v>
      </c>
      <c r="D795" s="3">
        <f>VLOOKUP(A795,OrderProduct!A795:S2746,19,0)</f>
        <v>87772</v>
      </c>
      <c r="E795" s="3" t="e">
        <f>VLOOKUP(D795,Returned!$A$2:$B$1635,2,0)</f>
        <v>#N/A</v>
      </c>
    </row>
    <row r="796" hidden="1" spans="1:5">
      <c r="A796" s="3">
        <v>1405</v>
      </c>
      <c r="B796" s="3">
        <f>VLOOKUP(A796,OrderProduct!A796:$R$1953,18,0)</f>
        <v>160</v>
      </c>
      <c r="C796" s="3" t="str">
        <f>VLOOKUP(B796,Product_Name!$A$2:$B$914,2,0)</f>
        <v>Avery Printable Repositionable Plastic Tabs</v>
      </c>
      <c r="D796" s="3">
        <f>VLOOKUP(A796,OrderProduct!A796:S2747,19,0)</f>
        <v>87773</v>
      </c>
      <c r="E796" s="3" t="e">
        <f>VLOOKUP(D796,Returned!$A$2:$B$1635,2,0)</f>
        <v>#N/A</v>
      </c>
    </row>
    <row r="797" hidden="1" spans="1:5">
      <c r="A797" s="3">
        <v>1405</v>
      </c>
      <c r="B797" s="3">
        <f>VLOOKUP(A797,OrderProduct!A797:$R$1953,18,0)</f>
        <v>336</v>
      </c>
      <c r="C797" s="3" t="str">
        <f>VLOOKUP(B797,Product_Name!$A$2:$B$914,2,0)</f>
        <v>Fellowes 17-key keypad for PS/2 interface</v>
      </c>
      <c r="D797" s="3">
        <f>VLOOKUP(A797,OrderProduct!A797:S2748,19,0)</f>
        <v>87790</v>
      </c>
      <c r="E797" s="3" t="e">
        <f>VLOOKUP(D797,Returned!$A$2:$B$1635,2,0)</f>
        <v>#N/A</v>
      </c>
    </row>
    <row r="798" hidden="1" spans="1:5">
      <c r="A798" s="3">
        <v>1410</v>
      </c>
      <c r="B798" s="3">
        <f>VLOOKUP(A798,OrderProduct!A798:$R$1953,18,0)</f>
        <v>370</v>
      </c>
      <c r="C798" s="3" t="str">
        <f>VLOOKUP(B798,Product_Name!$A$2:$B$914,2,0)</f>
        <v>g520</v>
      </c>
      <c r="D798" s="3">
        <f>VLOOKUP(A798,OrderProduct!A798:S2749,19,0)</f>
        <v>87795</v>
      </c>
      <c r="E798" s="3" t="e">
        <f>VLOOKUP(D798,Returned!$A$2:$B$1635,2,0)</f>
        <v>#N/A</v>
      </c>
    </row>
    <row r="799" hidden="1" spans="1:5">
      <c r="A799" s="3">
        <v>1412</v>
      </c>
      <c r="B799" s="3">
        <f>VLOOKUP(A799,OrderProduct!A799:$R$1953,18,0)</f>
        <v>156</v>
      </c>
      <c r="C799" s="3" t="str">
        <f>VLOOKUP(B799,Product_Name!$A$2:$B$914,2,0)</f>
        <v>Avery Hi-Liter® Fluorescent Desk Style Markers</v>
      </c>
      <c r="D799" s="3">
        <f>VLOOKUP(A799,OrderProduct!A799:S2750,19,0)</f>
        <v>87804</v>
      </c>
      <c r="E799" s="3" t="e">
        <f>VLOOKUP(D799,Returned!$A$2:$B$1635,2,0)</f>
        <v>#N/A</v>
      </c>
    </row>
    <row r="800" hidden="1" spans="1:5">
      <c r="A800" s="3">
        <v>1413</v>
      </c>
      <c r="B800" s="3">
        <f>VLOOKUP(A800,OrderProduct!A800:$R$1953,18,0)</f>
        <v>370</v>
      </c>
      <c r="C800" s="3" t="str">
        <f>VLOOKUP(B800,Product_Name!$A$2:$B$914,2,0)</f>
        <v>g520</v>
      </c>
      <c r="D800" s="3">
        <f>VLOOKUP(A800,OrderProduct!A800:S2751,19,0)</f>
        <v>87811</v>
      </c>
      <c r="E800" s="3" t="e">
        <f>VLOOKUP(D800,Returned!$A$2:$B$1635,2,0)</f>
        <v>#N/A</v>
      </c>
    </row>
    <row r="801" hidden="1" spans="1:5">
      <c r="A801" s="3">
        <v>1413</v>
      </c>
      <c r="B801" s="3">
        <f>VLOOKUP(A801,OrderProduct!A801:$R$1953,18,0)</f>
        <v>550</v>
      </c>
      <c r="C801" s="3" t="str">
        <f>VLOOKUP(B801,Product_Name!$A$2:$B$914,2,0)</f>
        <v>Maxell DVD-RAM Discs</v>
      </c>
      <c r="D801" s="3">
        <f>VLOOKUP(A801,OrderProduct!A801:S2752,19,0)</f>
        <v>87812</v>
      </c>
      <c r="E801" s="3" t="e">
        <f>VLOOKUP(D801,Returned!$A$2:$B$1635,2,0)</f>
        <v>#N/A</v>
      </c>
    </row>
    <row r="802" hidden="1" spans="1:5">
      <c r="A802" s="3">
        <v>1416</v>
      </c>
      <c r="B802" s="3">
        <f>VLOOKUP(A802,OrderProduct!A802:$R$1953,18,0)</f>
        <v>209</v>
      </c>
      <c r="C802" s="3" t="str">
        <f>VLOOKUP(B802,Product_Name!$A$2:$B$914,2,0)</f>
        <v>Bretford “Just In Time” Height-Adjustable Multi-Task Work Tables</v>
      </c>
      <c r="D802" s="3">
        <f>VLOOKUP(A802,OrderProduct!A802:S2753,19,0)</f>
        <v>87812</v>
      </c>
      <c r="E802" s="3" t="e">
        <f>VLOOKUP(D802,Returned!$A$2:$B$1635,2,0)</f>
        <v>#N/A</v>
      </c>
    </row>
    <row r="803" hidden="1" spans="1:5">
      <c r="A803" s="3">
        <v>1416</v>
      </c>
      <c r="B803" s="3">
        <f>VLOOKUP(A803,OrderProduct!A803:$R$1953,18,0)</f>
        <v>194</v>
      </c>
      <c r="C803" s="3" t="str">
        <f>VLOOKUP(B803,Product_Name!$A$2:$B$914,2,0)</f>
        <v>Bionaire Personal Warm Mist Humidifier/Vaporizer</v>
      </c>
      <c r="D803" s="3">
        <f>VLOOKUP(A803,OrderProduct!A803:S2754,19,0)</f>
        <v>87812</v>
      </c>
      <c r="E803" s="3" t="e">
        <f>VLOOKUP(D803,Returned!$A$2:$B$1635,2,0)</f>
        <v>#N/A</v>
      </c>
    </row>
    <row r="804" hidden="1" spans="1:5">
      <c r="A804" s="3">
        <v>1418</v>
      </c>
      <c r="B804" s="3">
        <f>VLOOKUP(A804,OrderProduct!A804:$R$1953,18,0)</f>
        <v>6</v>
      </c>
      <c r="C804" s="3" t="str">
        <f>VLOOKUP(B804,Product_Name!$A$2:$B$914,2,0)</f>
        <v>*Staples* Highlighting Markers</v>
      </c>
      <c r="D804" s="3">
        <f>VLOOKUP(A804,OrderProduct!A804:S2755,19,0)</f>
        <v>87813</v>
      </c>
      <c r="E804" s="3" t="e">
        <f>VLOOKUP(D804,Returned!$A$2:$B$1635,2,0)</f>
        <v>#N/A</v>
      </c>
    </row>
    <row r="805" hidden="1" spans="1:5">
      <c r="A805" s="3">
        <v>1419</v>
      </c>
      <c r="B805" s="3">
        <f>VLOOKUP(A805,OrderProduct!A805:$R$1953,18,0)</f>
        <v>182</v>
      </c>
      <c r="C805" s="3" t="str">
        <f>VLOOKUP(B805,Product_Name!$A$2:$B$914,2,0)</f>
        <v>Bevis 36 x 72 Conference Tables</v>
      </c>
      <c r="D805" s="3">
        <f>VLOOKUP(A805,OrderProduct!A805:S2756,19,0)</f>
        <v>87823</v>
      </c>
      <c r="E805" s="3" t="e">
        <f>VLOOKUP(D805,Returned!$A$2:$B$1635,2,0)</f>
        <v>#N/A</v>
      </c>
    </row>
    <row r="806" hidden="1" spans="1:5">
      <c r="A806" s="3">
        <v>1424</v>
      </c>
      <c r="B806" s="3">
        <f>VLOOKUP(A806,OrderProduct!A806:$R$1953,18,0)</f>
        <v>405</v>
      </c>
      <c r="C806" s="3" t="str">
        <f>VLOOKUP(B806,Product_Name!$A$2:$B$914,2,0)</f>
        <v>Global Leather Executive Chair</v>
      </c>
      <c r="D806" s="3">
        <f>VLOOKUP(A806,OrderProduct!A806:S2757,19,0)</f>
        <v>87824</v>
      </c>
      <c r="E806" s="3" t="e">
        <f>VLOOKUP(D806,Returned!$A$2:$B$1635,2,0)</f>
        <v>#N/A</v>
      </c>
    </row>
    <row r="807" hidden="1" spans="1:5">
      <c r="A807" s="3">
        <v>1424</v>
      </c>
      <c r="B807" s="3">
        <f>VLOOKUP(A807,OrderProduct!A807:$R$1953,18,0)</f>
        <v>2</v>
      </c>
      <c r="C807" s="3" t="str">
        <f>VLOOKUP(B807,Product_Name!$A$2:$B$914,2,0)</f>
        <v>#10- 4 1/8" x 9 1/2" Recycled Envelopes</v>
      </c>
      <c r="D807" s="3">
        <f>VLOOKUP(A807,OrderProduct!A807:S2758,19,0)</f>
        <v>87824</v>
      </c>
      <c r="E807" s="3" t="e">
        <f>VLOOKUP(D807,Returned!$A$2:$B$1635,2,0)</f>
        <v>#N/A</v>
      </c>
    </row>
    <row r="808" hidden="1" spans="1:5">
      <c r="A808" s="3">
        <v>1424</v>
      </c>
      <c r="B808" s="3">
        <f>VLOOKUP(A808,OrderProduct!A808:$R$1953,18,0)</f>
        <v>213</v>
      </c>
      <c r="C808" s="3" t="str">
        <f>VLOOKUP(B808,Product_Name!$A$2:$B$914,2,0)</f>
        <v>Brites Rubber Bands  1 1/2 oz. Box</v>
      </c>
      <c r="D808" s="3">
        <f>VLOOKUP(A808,OrderProduct!A808:S2759,19,0)</f>
        <v>87830</v>
      </c>
      <c r="E808" s="3" t="e">
        <f>VLOOKUP(D808,Returned!$A$2:$B$1635,2,0)</f>
        <v>#N/A</v>
      </c>
    </row>
    <row r="809" hidden="1" spans="1:5">
      <c r="A809" s="3">
        <v>1424</v>
      </c>
      <c r="B809" s="3">
        <f>VLOOKUP(A809,OrderProduct!A809:$R$1953,18,0)</f>
        <v>361</v>
      </c>
      <c r="C809" s="3" t="str">
        <f>VLOOKUP(B809,Product_Name!$A$2:$B$914,2,0)</f>
        <v>Fellowes Twister Kit  Gray/Clear  3/pkg</v>
      </c>
      <c r="D809" s="3">
        <f>VLOOKUP(A809,OrderProduct!A809:S2760,19,0)</f>
        <v>87830</v>
      </c>
      <c r="E809" s="3" t="e">
        <f>VLOOKUP(D809,Returned!$A$2:$B$1635,2,0)</f>
        <v>#N/A</v>
      </c>
    </row>
    <row r="810" hidden="1" spans="1:5">
      <c r="A810" s="3">
        <v>1425</v>
      </c>
      <c r="B810" s="3">
        <f>VLOOKUP(A810,OrderProduct!A810:$R$1953,18,0)</f>
        <v>530</v>
      </c>
      <c r="C810" s="3" t="str">
        <f>VLOOKUP(B810,Product_Name!$A$2:$B$914,2,0)</f>
        <v>Lexmark 4227 Plus Dot Matrix Printer</v>
      </c>
      <c r="D810" s="3">
        <f>VLOOKUP(A810,OrderProduct!A810:S2761,19,0)</f>
        <v>87831</v>
      </c>
      <c r="E810" s="3" t="e">
        <f>VLOOKUP(D810,Returned!$A$2:$B$1635,2,0)</f>
        <v>#N/A</v>
      </c>
    </row>
    <row r="811" hidden="1" spans="1:5">
      <c r="A811" s="3">
        <v>1427</v>
      </c>
      <c r="B811" s="3">
        <f>VLOOKUP(A811,OrderProduct!A811:$R$1953,18,0)</f>
        <v>479</v>
      </c>
      <c r="C811" s="3" t="str">
        <f>VLOOKUP(B811,Product_Name!$A$2:$B$914,2,0)</f>
        <v>i2000</v>
      </c>
      <c r="D811" s="3">
        <f>VLOOKUP(A811,OrderProduct!A811:S2762,19,0)</f>
        <v>87831</v>
      </c>
      <c r="E811" s="3" t="e">
        <f>VLOOKUP(D811,Returned!$A$2:$B$1635,2,0)</f>
        <v>#N/A</v>
      </c>
    </row>
    <row r="812" hidden="1" spans="1:5">
      <c r="A812" s="3">
        <v>1432</v>
      </c>
      <c r="B812" s="3">
        <f>VLOOKUP(A812,OrderProduct!A812:$R$1953,18,0)</f>
        <v>713</v>
      </c>
      <c r="C812" s="3" t="str">
        <f>VLOOKUP(B812,Product_Name!$A$2:$B$914,2,0)</f>
        <v>Staples #10 Laser &amp; Inkjet Envelopes  4 1/8" x 9 1/2"  100/Box</v>
      </c>
      <c r="D812" s="3">
        <f>VLOOKUP(A812,OrderProduct!A812:S2763,19,0)</f>
        <v>87832</v>
      </c>
      <c r="E812" s="3" t="e">
        <f>VLOOKUP(D812,Returned!$A$2:$B$1635,2,0)</f>
        <v>#N/A</v>
      </c>
    </row>
    <row r="813" hidden="1" spans="1:5">
      <c r="A813" s="3">
        <v>1432</v>
      </c>
      <c r="B813" s="3">
        <f>VLOOKUP(A813,OrderProduct!A813:$R$1953,18,0)</f>
        <v>545</v>
      </c>
      <c r="C813" s="3" t="str">
        <f>VLOOKUP(B813,Product_Name!$A$2:$B$914,2,0)</f>
        <v>Manila Recycled Extra-Heavyweight Clasp Envelopes  6" x 9"</v>
      </c>
      <c r="D813" s="3">
        <f>VLOOKUP(A813,OrderProduct!A813:S2764,19,0)</f>
        <v>87846</v>
      </c>
      <c r="E813" s="3" t="e">
        <f>VLOOKUP(D813,Returned!$A$2:$B$1635,2,0)</f>
        <v>#N/A</v>
      </c>
    </row>
    <row r="814" hidden="1" spans="1:5">
      <c r="A814" s="3">
        <v>1433</v>
      </c>
      <c r="B814" s="3">
        <f>VLOOKUP(A814,OrderProduct!A814:$R$1953,18,0)</f>
        <v>587</v>
      </c>
      <c r="C814" s="3" t="str">
        <f>VLOOKUP(B814,Product_Name!$A$2:$B$914,2,0)</f>
        <v>Newell 337</v>
      </c>
      <c r="D814" s="3">
        <f>VLOOKUP(A814,OrderProduct!A814:S2765,19,0)</f>
        <v>87846</v>
      </c>
      <c r="E814" s="3" t="e">
        <f>VLOOKUP(D814,Returned!$A$2:$B$1635,2,0)</f>
        <v>#N/A</v>
      </c>
    </row>
    <row r="815" hidden="1" spans="1:5">
      <c r="A815" s="3">
        <v>1433</v>
      </c>
      <c r="B815" s="3">
        <f>VLOOKUP(A815,OrderProduct!A815:$R$1953,18,0)</f>
        <v>404</v>
      </c>
      <c r="C815" s="3" t="str">
        <f>VLOOKUP(B815,Product_Name!$A$2:$B$914,2,0)</f>
        <v>Global Leather and Oak Executive Chair  Black</v>
      </c>
      <c r="D815" s="3">
        <f>VLOOKUP(A815,OrderProduct!A815:S2766,19,0)</f>
        <v>87847</v>
      </c>
      <c r="E815" s="3" t="e">
        <f>VLOOKUP(D815,Returned!$A$2:$B$1635,2,0)</f>
        <v>#N/A</v>
      </c>
    </row>
    <row r="816" hidden="1" spans="1:5">
      <c r="A816" s="3">
        <v>1433</v>
      </c>
      <c r="B816" s="3">
        <f>VLOOKUP(A816,OrderProduct!A816:$R$1953,18,0)</f>
        <v>772</v>
      </c>
      <c r="C816" s="3" t="str">
        <f>VLOOKUP(B816,Product_Name!$A$2:$B$914,2,0)</f>
        <v>Tennsco Lockers  Sand</v>
      </c>
      <c r="D816" s="3">
        <f>VLOOKUP(A816,OrderProduct!A816:S2767,19,0)</f>
        <v>87853</v>
      </c>
      <c r="E816" s="3" t="e">
        <f>VLOOKUP(D816,Returned!$A$2:$B$1635,2,0)</f>
        <v>#N/A</v>
      </c>
    </row>
    <row r="817" hidden="1" spans="1:5">
      <c r="A817" s="3">
        <v>1438</v>
      </c>
      <c r="B817" s="3">
        <f>VLOOKUP(A817,OrderProduct!A817:$R$1953,18,0)</f>
        <v>239</v>
      </c>
      <c r="C817" s="3" t="str">
        <f>VLOOKUP(B817,Product_Name!$A$2:$B$914,2,0)</f>
        <v>Carina 42"Hx23 3/4"W Media Storage Unit</v>
      </c>
      <c r="D817" s="3">
        <f>VLOOKUP(A817,OrderProduct!A817:S2768,19,0)</f>
        <v>87862</v>
      </c>
      <c r="E817" s="3" t="e">
        <f>VLOOKUP(D817,Returned!$A$2:$B$1635,2,0)</f>
        <v>#N/A</v>
      </c>
    </row>
    <row r="818" hidden="1" spans="1:5">
      <c r="A818" s="3">
        <v>1439</v>
      </c>
      <c r="B818" s="3">
        <f>VLOOKUP(A818,OrderProduct!A818:$R$1953,18,0)</f>
        <v>835</v>
      </c>
      <c r="C818" s="3" t="str">
        <f>VLOOKUP(B818,Product_Name!$A$2:$B$914,2,0)</f>
        <v>Xerox 1894</v>
      </c>
      <c r="D818" s="3">
        <f>VLOOKUP(A818,OrderProduct!A818:S2769,19,0)</f>
        <v>87877</v>
      </c>
      <c r="E818" s="3" t="e">
        <f>VLOOKUP(D818,Returned!$A$2:$B$1635,2,0)</f>
        <v>#N/A</v>
      </c>
    </row>
    <row r="819" hidden="1" spans="1:5">
      <c r="A819" s="3">
        <v>1442</v>
      </c>
      <c r="B819" s="3">
        <f>VLOOKUP(A819,OrderProduct!A819:$R$1953,18,0)</f>
        <v>515</v>
      </c>
      <c r="C819" s="3" t="str">
        <f>VLOOKUP(B819,Product_Name!$A$2:$B$914,2,0)</f>
        <v>Kensington 7 Outlet MasterPiece Power Center</v>
      </c>
      <c r="D819" s="3">
        <f>VLOOKUP(A819,OrderProduct!A819:S2770,19,0)</f>
        <v>87877</v>
      </c>
      <c r="E819" s="3" t="e">
        <f>VLOOKUP(D819,Returned!$A$2:$B$1635,2,0)</f>
        <v>#N/A</v>
      </c>
    </row>
    <row r="820" hidden="1" spans="1:5">
      <c r="A820" s="3">
        <v>1442</v>
      </c>
      <c r="B820" s="3">
        <f>VLOOKUP(A820,OrderProduct!A820:$R$1953,18,0)</f>
        <v>380</v>
      </c>
      <c r="C820" s="3" t="str">
        <f>VLOOKUP(B820,Product_Name!$A$2:$B$914,2,0)</f>
        <v>GBC Pre-Punched Binding Paper  Plastic  White  8-1/2" x 11"</v>
      </c>
      <c r="D820" s="3">
        <f>VLOOKUP(A820,OrderProduct!A820:S2771,19,0)</f>
        <v>87877</v>
      </c>
      <c r="E820" s="3" t="e">
        <f>VLOOKUP(D820,Returned!$A$2:$B$1635,2,0)</f>
        <v>#N/A</v>
      </c>
    </row>
    <row r="821" hidden="1" spans="1:5">
      <c r="A821" s="3">
        <v>1442</v>
      </c>
      <c r="B821" s="3">
        <f>VLOOKUP(A821,OrderProduct!A821:$R$1953,18,0)</f>
        <v>470</v>
      </c>
      <c r="C821" s="3" t="str">
        <f>VLOOKUP(B821,Product_Name!$A$2:$B$914,2,0)</f>
        <v>Howard Miller 13" Diameter Goldtone Round Wall Clock</v>
      </c>
      <c r="D821" s="3">
        <f>VLOOKUP(A821,OrderProduct!A821:S2772,19,0)</f>
        <v>87884</v>
      </c>
      <c r="E821" s="3" t="e">
        <f>VLOOKUP(D821,Returned!$A$2:$B$1635,2,0)</f>
        <v>#N/A</v>
      </c>
    </row>
    <row r="822" hidden="1" spans="1:5">
      <c r="A822" s="3">
        <v>1450</v>
      </c>
      <c r="B822" s="3">
        <f>VLOOKUP(A822,OrderProduct!A822:$R$1953,18,0)</f>
        <v>534</v>
      </c>
      <c r="C822" s="3" t="str">
        <f>VLOOKUP(B822,Product_Name!$A$2:$B$914,2,0)</f>
        <v>Lifetime Advantage™ Folding Chairs  4/Carton</v>
      </c>
      <c r="D822" s="3">
        <f>VLOOKUP(A822,OrderProduct!A822:S2773,19,0)</f>
        <v>87885</v>
      </c>
      <c r="E822" s="3" t="e">
        <f>VLOOKUP(D822,Returned!$A$2:$B$1635,2,0)</f>
        <v>#N/A</v>
      </c>
    </row>
    <row r="823" hidden="1" spans="1:5">
      <c r="A823" s="3">
        <v>1459</v>
      </c>
      <c r="B823" s="3">
        <f>VLOOKUP(A823,OrderProduct!A823:$R$1953,18,0)</f>
        <v>67</v>
      </c>
      <c r="C823" s="3" t="str">
        <f>VLOOKUP(B823,Product_Name!$A$2:$B$914,2,0)</f>
        <v>Accessory34</v>
      </c>
      <c r="D823" s="3">
        <f>VLOOKUP(A823,OrderProduct!A823:S2774,19,0)</f>
        <v>87885</v>
      </c>
      <c r="E823" s="3" t="e">
        <f>VLOOKUP(D823,Returned!$A$2:$B$1635,2,0)</f>
        <v>#N/A</v>
      </c>
    </row>
    <row r="824" hidden="1" spans="1:5">
      <c r="A824" s="3">
        <v>1461</v>
      </c>
      <c r="B824" s="3">
        <f>VLOOKUP(A824,OrderProduct!A824:$R$1953,18,0)</f>
        <v>371</v>
      </c>
      <c r="C824" s="3" t="str">
        <f>VLOOKUP(B824,Product_Name!$A$2:$B$914,2,0)</f>
        <v>GBC Binding covers</v>
      </c>
      <c r="D824" s="3">
        <f>VLOOKUP(A824,OrderProduct!A824:S2775,19,0)</f>
        <v>87885</v>
      </c>
      <c r="E824" s="3" t="e">
        <f>VLOOKUP(D824,Returned!$A$2:$B$1635,2,0)</f>
        <v>#N/A</v>
      </c>
    </row>
    <row r="825" hidden="1" spans="1:5">
      <c r="A825" s="3">
        <v>1466</v>
      </c>
      <c r="B825" s="3">
        <f>VLOOKUP(A825,OrderProduct!A825:$R$1953,18,0)</f>
        <v>38</v>
      </c>
      <c r="C825" s="3">
        <f>VLOOKUP(B825,Product_Name!$A$2:$B$914,2,0)</f>
        <v>5180</v>
      </c>
      <c r="D825" s="3">
        <f>VLOOKUP(A825,OrderProduct!A825:S2776,19,0)</f>
        <v>87888</v>
      </c>
      <c r="E825" s="3" t="e">
        <f>VLOOKUP(D825,Returned!$A$2:$B$1635,2,0)</f>
        <v>#N/A</v>
      </c>
    </row>
    <row r="826" hidden="1" spans="1:5">
      <c r="A826" s="3">
        <v>1466</v>
      </c>
      <c r="B826" s="3">
        <f>VLOOKUP(A826,OrderProduct!A826:$R$1953,18,0)</f>
        <v>616</v>
      </c>
      <c r="C826" s="3" t="str">
        <f>VLOOKUP(B826,Product_Name!$A$2:$B$914,2,0)</f>
        <v>O'Sullivan Elevations Bookcase  Cherry Finish</v>
      </c>
      <c r="D826" s="3">
        <f>VLOOKUP(A826,OrderProduct!A826:S2777,19,0)</f>
        <v>87889</v>
      </c>
      <c r="E826" s="3" t="e">
        <f>VLOOKUP(D826,Returned!$A$2:$B$1635,2,0)</f>
        <v>#N/A</v>
      </c>
    </row>
    <row r="827" hidden="1" spans="1:5">
      <c r="A827" s="3">
        <v>1469</v>
      </c>
      <c r="B827" s="3">
        <f>VLOOKUP(A827,OrderProduct!A827:$R$1953,18,0)</f>
        <v>290</v>
      </c>
      <c r="C827" s="3" t="str">
        <f>VLOOKUP(B827,Product_Name!$A$2:$B$914,2,0)</f>
        <v>Eldon Antistatic Chair Mats for Low to Medium Pile Carpets</v>
      </c>
      <c r="D827" s="3">
        <f>VLOOKUP(A827,OrderProduct!A827:S2778,19,0)</f>
        <v>87889</v>
      </c>
      <c r="E827" s="3" t="e">
        <f>VLOOKUP(D827,Returned!$A$2:$B$1635,2,0)</f>
        <v>#N/A</v>
      </c>
    </row>
    <row r="828" hidden="1" spans="1:5">
      <c r="A828" s="3">
        <v>1469</v>
      </c>
      <c r="B828" s="3">
        <f>VLOOKUP(A828,OrderProduct!A828:$R$1953,18,0)</f>
        <v>453</v>
      </c>
      <c r="C828" s="3" t="str">
        <f>VLOOKUP(B828,Product_Name!$A$2:$B$914,2,0)</f>
        <v>Hon iLevel™ Computer Training Table</v>
      </c>
      <c r="D828" s="3">
        <f>VLOOKUP(A828,OrderProduct!A828:S2779,19,0)</f>
        <v>87899</v>
      </c>
      <c r="E828" s="3" t="e">
        <f>VLOOKUP(D828,Returned!$A$2:$B$1635,2,0)</f>
        <v>#N/A</v>
      </c>
    </row>
    <row r="829" hidden="1" spans="1:5">
      <c r="A829" s="3">
        <v>1471</v>
      </c>
      <c r="B829" s="3">
        <f>VLOOKUP(A829,OrderProduct!A829:$R$1953,18,0)</f>
        <v>373</v>
      </c>
      <c r="C829" s="3" t="str">
        <f>VLOOKUP(B829,Product_Name!$A$2:$B$914,2,0)</f>
        <v>GBC DocuBind 200 Manual Binding Machine</v>
      </c>
      <c r="D829" s="3">
        <f>VLOOKUP(A829,OrderProduct!A829:S2780,19,0)</f>
        <v>87900</v>
      </c>
      <c r="E829" s="3" t="e">
        <f>VLOOKUP(D829,Returned!$A$2:$B$1635,2,0)</f>
        <v>#N/A</v>
      </c>
    </row>
    <row r="830" hidden="1" spans="1:5">
      <c r="A830" s="3">
        <v>1472</v>
      </c>
      <c r="B830" s="3">
        <f>VLOOKUP(A830,OrderProduct!A830:$R$1953,18,0)</f>
        <v>540</v>
      </c>
      <c r="C830" s="3" t="str">
        <f>VLOOKUP(B830,Product_Name!$A$2:$B$914,2,0)</f>
        <v>Logitech Internet Navigator Keyboard</v>
      </c>
      <c r="D830" s="3">
        <f>VLOOKUP(A830,OrderProduct!A830:S2781,19,0)</f>
        <v>87905</v>
      </c>
      <c r="E830" s="3" t="e">
        <f>VLOOKUP(D830,Returned!$A$2:$B$1635,2,0)</f>
        <v>#N/A</v>
      </c>
    </row>
    <row r="831" hidden="1" spans="1:5">
      <c r="A831" s="3">
        <v>1472</v>
      </c>
      <c r="B831" s="3">
        <f>VLOOKUP(A831,OrderProduct!A831:$R$1953,18,0)</f>
        <v>345</v>
      </c>
      <c r="C831" s="3" t="str">
        <f>VLOOKUP(B831,Product_Name!$A$2:$B$914,2,0)</f>
        <v>Fellowes Mighty 8 Compact Surge Protector</v>
      </c>
      <c r="D831" s="3">
        <f>VLOOKUP(A831,OrderProduct!A831:S2782,19,0)</f>
        <v>87908</v>
      </c>
      <c r="E831" s="3" t="e">
        <f>VLOOKUP(D831,Returned!$A$2:$B$1635,2,0)</f>
        <v>#N/A</v>
      </c>
    </row>
    <row r="832" hidden="1" spans="1:5">
      <c r="A832" s="3">
        <v>1473</v>
      </c>
      <c r="B832" s="3">
        <f>VLOOKUP(A832,OrderProduct!A832:$R$1953,18,0)</f>
        <v>558</v>
      </c>
      <c r="C832" s="3" t="str">
        <f>VLOOKUP(B832,Product_Name!$A$2:$B$914,2,0)</f>
        <v>Memorex Slim 80 Minute CD-R  10/Pack</v>
      </c>
      <c r="D832" s="3">
        <f>VLOOKUP(A832,OrderProduct!A832:S2783,19,0)</f>
        <v>87909</v>
      </c>
      <c r="E832" s="3" t="e">
        <f>VLOOKUP(D832,Returned!$A$2:$B$1635,2,0)</f>
        <v>#N/A</v>
      </c>
    </row>
    <row r="833" hidden="1" spans="1:5">
      <c r="A833" s="3">
        <v>1481</v>
      </c>
      <c r="B833" s="3">
        <f>VLOOKUP(A833,OrderProduct!A833:$R$1953,18,0)</f>
        <v>653</v>
      </c>
      <c r="C833" s="3" t="str">
        <f>VLOOKUP(B833,Product_Name!$A$2:$B$914,2,0)</f>
        <v>Recycled Desk Saver Line "While You Were Out" Book  5 1/2" X 4"</v>
      </c>
      <c r="D833" s="3">
        <f>VLOOKUP(A833,OrderProduct!A833:S2784,19,0)</f>
        <v>87915</v>
      </c>
      <c r="E833" s="3" t="e">
        <f>VLOOKUP(D833,Returned!$A$2:$B$1635,2,0)</f>
        <v>#N/A</v>
      </c>
    </row>
    <row r="834" hidden="1" spans="1:5">
      <c r="A834" s="3">
        <v>1482</v>
      </c>
      <c r="B834" s="3">
        <f>VLOOKUP(A834,OrderProduct!A834:$R$1953,18,0)</f>
        <v>653</v>
      </c>
      <c r="C834" s="3" t="str">
        <f>VLOOKUP(B834,Product_Name!$A$2:$B$914,2,0)</f>
        <v>Recycled Desk Saver Line "While You Were Out" Book  5 1/2" X 4"</v>
      </c>
      <c r="D834" s="3">
        <f>VLOOKUP(A834,OrderProduct!A834:S2785,19,0)</f>
        <v>87916</v>
      </c>
      <c r="E834" s="3" t="e">
        <f>VLOOKUP(D834,Returned!$A$2:$B$1635,2,0)</f>
        <v>#N/A</v>
      </c>
    </row>
    <row r="835" hidden="1" spans="1:5">
      <c r="A835" s="3">
        <v>1482</v>
      </c>
      <c r="B835" s="3">
        <f>VLOOKUP(A835,OrderProduct!A835:$R$1953,18,0)</f>
        <v>298</v>
      </c>
      <c r="C835" s="3" t="str">
        <f>VLOOKUP(B835,Product_Name!$A$2:$B$914,2,0)</f>
        <v>Eldon Expressions™ Desk Accessory  Wood Pencil Holder  Oak</v>
      </c>
      <c r="D835" s="3">
        <f>VLOOKUP(A835,OrderProduct!A835:S2786,19,0)</f>
        <v>87917</v>
      </c>
      <c r="E835" s="3" t="e">
        <f>VLOOKUP(D835,Returned!$A$2:$B$1635,2,0)</f>
        <v>#N/A</v>
      </c>
    </row>
    <row r="836" hidden="1" spans="1:5">
      <c r="A836" s="3">
        <v>1484</v>
      </c>
      <c r="B836" s="3">
        <f>VLOOKUP(A836,OrderProduct!A836:$R$1953,18,0)</f>
        <v>794</v>
      </c>
      <c r="C836" s="3" t="str">
        <f>VLOOKUP(B836,Product_Name!$A$2:$B$914,2,0)</f>
        <v>US Robotics 56K V.92 External Faxmodem</v>
      </c>
      <c r="D836" s="3">
        <f>VLOOKUP(A836,OrderProduct!A836:S2787,19,0)</f>
        <v>87917</v>
      </c>
      <c r="E836" s="3" t="e">
        <f>VLOOKUP(D836,Returned!$A$2:$B$1635,2,0)</f>
        <v>#N/A</v>
      </c>
    </row>
    <row r="837" hidden="1" spans="1:5">
      <c r="A837" s="3">
        <v>1484</v>
      </c>
      <c r="B837" s="3">
        <f>VLOOKUP(A837,OrderProduct!A837:$R$1953,18,0)</f>
        <v>355</v>
      </c>
      <c r="C837" s="3" t="str">
        <f>VLOOKUP(B837,Product_Name!$A$2:$B$914,2,0)</f>
        <v>Fellowes Staxonsteel® Drawer Files</v>
      </c>
      <c r="D837" s="3">
        <f>VLOOKUP(A837,OrderProduct!A837:S2788,19,0)</f>
        <v>87933</v>
      </c>
      <c r="E837" s="3" t="e">
        <f>VLOOKUP(D837,Returned!$A$2:$B$1635,2,0)</f>
        <v>#N/A</v>
      </c>
    </row>
    <row r="838" hidden="1" spans="1:5">
      <c r="A838" s="3">
        <v>1484</v>
      </c>
      <c r="B838" s="3">
        <f>VLOOKUP(A838,OrderProduct!A838:$R$1953,18,0)</f>
        <v>71</v>
      </c>
      <c r="C838" s="3" t="str">
        <f>VLOOKUP(B838,Product_Name!$A$2:$B$914,2,0)</f>
        <v>Accessory39</v>
      </c>
      <c r="D838" s="3">
        <f>VLOOKUP(A838,OrderProduct!A838:S2789,19,0)</f>
        <v>87933</v>
      </c>
      <c r="E838" s="3" t="e">
        <f>VLOOKUP(D838,Returned!$A$2:$B$1635,2,0)</f>
        <v>#N/A</v>
      </c>
    </row>
    <row r="839" hidden="1" spans="1:5">
      <c r="A839" s="3">
        <v>1485</v>
      </c>
      <c r="B839" s="3">
        <f>VLOOKUP(A839,OrderProduct!A839:$R$1953,18,0)</f>
        <v>483</v>
      </c>
      <c r="C839" s="3" t="str">
        <f>VLOOKUP(B839,Product_Name!$A$2:$B$914,2,0)</f>
        <v>Ibico Covers for Plastic or Wire Binding Elements</v>
      </c>
      <c r="D839" s="3">
        <f>VLOOKUP(A839,OrderProduct!A839:S2790,19,0)</f>
        <v>87934</v>
      </c>
      <c r="E839" s="3" t="e">
        <f>VLOOKUP(D839,Returned!$A$2:$B$1635,2,0)</f>
        <v>#N/A</v>
      </c>
    </row>
    <row r="840" hidden="1" spans="1:5">
      <c r="A840" s="3">
        <v>1485</v>
      </c>
      <c r="B840" s="3">
        <f>VLOOKUP(A840,OrderProduct!A840:$R$1953,18,0)</f>
        <v>419</v>
      </c>
      <c r="C840" s="3" t="str">
        <f>VLOOKUP(B840,Product_Name!$A$2:$B$914,2,0)</f>
        <v>Hanging Personal Folder File</v>
      </c>
      <c r="D840" s="3">
        <f>VLOOKUP(A840,OrderProduct!A840:S2791,19,0)</f>
        <v>87935</v>
      </c>
      <c r="E840" s="3" t="e">
        <f>VLOOKUP(D840,Returned!$A$2:$B$1635,2,0)</f>
        <v>#N/A</v>
      </c>
    </row>
    <row r="841" hidden="1" spans="1:5">
      <c r="A841" s="3">
        <v>1485</v>
      </c>
      <c r="B841" s="3">
        <f>VLOOKUP(A841,OrderProduct!A841:$R$1953,18,0)</f>
        <v>769</v>
      </c>
      <c r="C841" s="3" t="str">
        <f>VLOOKUP(B841,Product_Name!$A$2:$B$914,2,0)</f>
        <v>Tennsco Double-Tier Lockers</v>
      </c>
      <c r="D841" s="3">
        <f>VLOOKUP(A841,OrderProduct!A841:S2792,19,0)</f>
        <v>87940</v>
      </c>
      <c r="E841" s="3" t="e">
        <f>VLOOKUP(D841,Returned!$A$2:$B$1635,2,0)</f>
        <v>#N/A</v>
      </c>
    </row>
    <row r="842" hidden="1" spans="1:5">
      <c r="A842" s="3">
        <v>1492</v>
      </c>
      <c r="B842" s="3">
        <f>VLOOKUP(A842,OrderProduct!A842:$R$1953,18,0)</f>
        <v>319</v>
      </c>
      <c r="C842" s="3" t="str">
        <f>VLOOKUP(B842,Product_Name!$A$2:$B$914,2,0)</f>
        <v>Epson C82 Color Inkjet Printer</v>
      </c>
      <c r="D842" s="3">
        <f>VLOOKUP(A842,OrderProduct!A842:S2793,19,0)</f>
        <v>87946</v>
      </c>
      <c r="E842" s="3" t="e">
        <f>VLOOKUP(D842,Returned!$A$2:$B$1635,2,0)</f>
        <v>#N/A</v>
      </c>
    </row>
    <row r="843" hidden="1" spans="1:5">
      <c r="A843" s="3">
        <v>1494</v>
      </c>
      <c r="B843" s="3">
        <f>VLOOKUP(A843,OrderProduct!A843:$R$1953,18,0)</f>
        <v>806</v>
      </c>
      <c r="C843" s="3" t="str">
        <f>VLOOKUP(B843,Product_Name!$A$2:$B$914,2,0)</f>
        <v>Westinghouse Clip-On Gooseneck Lamps</v>
      </c>
      <c r="D843" s="3">
        <f>VLOOKUP(A843,OrderProduct!A843:S2794,19,0)</f>
        <v>87947</v>
      </c>
      <c r="E843" s="3" t="e">
        <f>VLOOKUP(D843,Returned!$A$2:$B$1635,2,0)</f>
        <v>#N/A</v>
      </c>
    </row>
    <row r="844" hidden="1" spans="1:5">
      <c r="A844" s="3">
        <v>1494</v>
      </c>
      <c r="B844" s="3">
        <f>VLOOKUP(A844,OrderProduct!A844:$R$1953,18,0)</f>
        <v>889</v>
      </c>
      <c r="C844" s="3" t="str">
        <f>VLOOKUP(B844,Product_Name!$A$2:$B$914,2,0)</f>
        <v>Xerox 1996</v>
      </c>
      <c r="D844" s="3">
        <f>VLOOKUP(A844,OrderProduct!A844:S2795,19,0)</f>
        <v>87952</v>
      </c>
      <c r="E844" s="3" t="e">
        <f>VLOOKUP(D844,Returned!$A$2:$B$1635,2,0)</f>
        <v>#N/A</v>
      </c>
    </row>
    <row r="845" hidden="1" spans="1:5">
      <c r="A845" s="3">
        <v>1497</v>
      </c>
      <c r="B845" s="3">
        <f>VLOOKUP(A845,OrderProduct!A845:$R$1953,18,0)</f>
        <v>310</v>
      </c>
      <c r="C845" s="3" t="str">
        <f>VLOOKUP(B845,Product_Name!$A$2:$B$914,2,0)</f>
        <v>Eldon® 200 Class™ Desk Accessories  Burgundy</v>
      </c>
      <c r="D845" s="3">
        <f>VLOOKUP(A845,OrderProduct!A845:S2796,19,0)</f>
        <v>87953</v>
      </c>
      <c r="E845" s="3" t="e">
        <f>VLOOKUP(D845,Returned!$A$2:$B$1635,2,0)</f>
        <v>#N/A</v>
      </c>
    </row>
    <row r="846" hidden="1" spans="1:5">
      <c r="A846" s="3">
        <v>1497</v>
      </c>
      <c r="B846" s="3">
        <f>VLOOKUP(A846,OrderProduct!A846:$R$1953,18,0)</f>
        <v>313</v>
      </c>
      <c r="C846" s="3" t="str">
        <f>VLOOKUP(B846,Product_Name!$A$2:$B$914,2,0)</f>
        <v>Eldon® Gobal File Keepers</v>
      </c>
      <c r="D846" s="3">
        <f>VLOOKUP(A846,OrderProduct!A846:S2797,19,0)</f>
        <v>87954</v>
      </c>
      <c r="E846" s="3" t="e">
        <f>VLOOKUP(D846,Returned!$A$2:$B$1635,2,0)</f>
        <v>#N/A</v>
      </c>
    </row>
    <row r="847" hidden="1" spans="1:5">
      <c r="A847" s="3">
        <v>1499</v>
      </c>
      <c r="B847" s="3">
        <f>VLOOKUP(A847,OrderProduct!A847:$R$1953,18,0)</f>
        <v>628</v>
      </c>
      <c r="C847" s="3" t="str">
        <f>VLOOKUP(B847,Product_Name!$A$2:$B$914,2,0)</f>
        <v>Peel &amp; Stick Add-On Corner Pockets</v>
      </c>
      <c r="D847" s="3">
        <f>VLOOKUP(A847,OrderProduct!A847:S2798,19,0)</f>
        <v>87954</v>
      </c>
      <c r="E847" s="3" t="e">
        <f>VLOOKUP(D847,Returned!$A$2:$B$1635,2,0)</f>
        <v>#N/A</v>
      </c>
    </row>
    <row r="848" hidden="1" spans="1:5">
      <c r="A848" s="3">
        <v>1499</v>
      </c>
      <c r="B848" s="3">
        <f>VLOOKUP(A848,OrderProduct!A848:$R$1953,18,0)</f>
        <v>895</v>
      </c>
      <c r="C848" s="3" t="str">
        <f>VLOOKUP(B848,Product_Name!$A$2:$B$914,2,0)</f>
        <v>Xerox 21</v>
      </c>
      <c r="D848" s="3">
        <f>VLOOKUP(A848,OrderProduct!A848:S2799,19,0)</f>
        <v>87962</v>
      </c>
      <c r="E848" s="3" t="e">
        <f>VLOOKUP(D848,Returned!$A$2:$B$1635,2,0)</f>
        <v>#N/A</v>
      </c>
    </row>
    <row r="849" hidden="1" spans="1:5">
      <c r="A849" s="3">
        <v>1499</v>
      </c>
      <c r="B849" s="3">
        <f>VLOOKUP(A849,OrderProduct!A849:$R$1953,18,0)</f>
        <v>207</v>
      </c>
      <c r="C849" s="3" t="str">
        <f>VLOOKUP(B849,Product_Name!$A$2:$B$914,2,0)</f>
        <v>BPI Conference Tables</v>
      </c>
      <c r="D849" s="3">
        <f>VLOOKUP(A849,OrderProduct!A849:S2800,19,0)</f>
        <v>87962</v>
      </c>
      <c r="E849" s="3" t="e">
        <f>VLOOKUP(D849,Returned!$A$2:$B$1635,2,0)</f>
        <v>#N/A</v>
      </c>
    </row>
    <row r="850" hidden="1" spans="1:5">
      <c r="A850" s="3">
        <v>1502</v>
      </c>
      <c r="B850" s="3">
        <f>VLOOKUP(A850,OrderProduct!A850:$R$1953,18,0)</f>
        <v>131</v>
      </c>
      <c r="C850" s="3" t="str">
        <f>VLOOKUP(B850,Product_Name!$A$2:$B$914,2,0)</f>
        <v>Avery 487</v>
      </c>
      <c r="D850" s="3">
        <f>VLOOKUP(A850,OrderProduct!A850:S2801,19,0)</f>
        <v>87963</v>
      </c>
      <c r="E850" s="3" t="e">
        <f>VLOOKUP(D850,Returned!$A$2:$B$1635,2,0)</f>
        <v>#N/A</v>
      </c>
    </row>
    <row r="851" hidden="1" spans="1:5">
      <c r="A851" s="3">
        <v>1502</v>
      </c>
      <c r="B851" s="3">
        <f>VLOOKUP(A851,OrderProduct!A851:$R$1953,18,0)</f>
        <v>651</v>
      </c>
      <c r="C851" s="3" t="str">
        <f>VLOOKUP(B851,Product_Name!$A$2:$B$914,2,0)</f>
        <v>Quartet Omega® Colored Chalk  12/Pack</v>
      </c>
      <c r="D851" s="3">
        <f>VLOOKUP(A851,OrderProduct!A851:S2802,19,0)</f>
        <v>87964</v>
      </c>
      <c r="E851" s="3" t="e">
        <f>VLOOKUP(D851,Returned!$A$2:$B$1635,2,0)</f>
        <v>#N/A</v>
      </c>
    </row>
    <row r="852" hidden="1" spans="1:5">
      <c r="A852" s="3">
        <v>1502</v>
      </c>
      <c r="B852" s="3">
        <f>VLOOKUP(A852,OrderProduct!A852:$R$1953,18,0)</f>
        <v>737</v>
      </c>
      <c r="C852" s="3" t="str">
        <f>VLOOKUP(B852,Product_Name!$A$2:$B$914,2,0)</f>
        <v>StarTAC 8000</v>
      </c>
      <c r="D852" s="3">
        <f>VLOOKUP(A852,OrderProduct!A852:S2803,19,0)</f>
        <v>87965</v>
      </c>
      <c r="E852" s="3" t="e">
        <f>VLOOKUP(D852,Returned!$A$2:$B$1635,2,0)</f>
        <v>#N/A</v>
      </c>
    </row>
    <row r="853" hidden="1" spans="1:5">
      <c r="A853" s="3">
        <v>1505</v>
      </c>
      <c r="B853" s="3">
        <f>VLOOKUP(A853,OrderProduct!A853:$R$1953,18,0)</f>
        <v>72</v>
      </c>
      <c r="C853" s="3" t="str">
        <f>VLOOKUP(B853,Product_Name!$A$2:$B$914,2,0)</f>
        <v>Accessory4</v>
      </c>
      <c r="D853" s="3">
        <f>VLOOKUP(A853,OrderProduct!A853:S2804,19,0)</f>
        <v>87977</v>
      </c>
      <c r="E853" s="3" t="e">
        <f>VLOOKUP(D853,Returned!$A$2:$B$1635,2,0)</f>
        <v>#N/A</v>
      </c>
    </row>
    <row r="854" hidden="1" spans="1:5">
      <c r="A854" s="3">
        <v>1511</v>
      </c>
      <c r="B854" s="3">
        <f>VLOOKUP(A854,OrderProduct!A854:$R$1953,18,0)</f>
        <v>158</v>
      </c>
      <c r="C854" s="3" t="str">
        <f>VLOOKUP(B854,Product_Name!$A$2:$B$914,2,0)</f>
        <v>Avery Legal 4-Ring Binder</v>
      </c>
      <c r="D854" s="3">
        <f>VLOOKUP(A854,OrderProduct!A854:S2805,19,0)</f>
        <v>87978</v>
      </c>
      <c r="E854" s="3" t="e">
        <f>VLOOKUP(D854,Returned!$A$2:$B$1635,2,0)</f>
        <v>#N/A</v>
      </c>
    </row>
    <row r="855" hidden="1" spans="1:5">
      <c r="A855" s="3">
        <v>1519</v>
      </c>
      <c r="B855" s="3">
        <f>VLOOKUP(A855,OrderProduct!A855:$R$1953,18,0)</f>
        <v>831</v>
      </c>
      <c r="C855" s="3" t="str">
        <f>VLOOKUP(B855,Product_Name!$A$2:$B$914,2,0)</f>
        <v>Xerox 1888</v>
      </c>
      <c r="D855" s="3">
        <f>VLOOKUP(A855,OrderProduct!A855:S2806,19,0)</f>
        <v>87979</v>
      </c>
      <c r="E855" s="3" t="e">
        <f>VLOOKUP(D855,Returned!$A$2:$B$1635,2,0)</f>
        <v>#N/A</v>
      </c>
    </row>
    <row r="856" hidden="1" spans="1:5">
      <c r="A856" s="3">
        <v>1522</v>
      </c>
      <c r="B856" s="3">
        <f>VLOOKUP(A856,OrderProduct!A856:$R$1953,18,0)</f>
        <v>402</v>
      </c>
      <c r="C856" s="3" t="str">
        <f>VLOOKUP(B856,Product_Name!$A$2:$B$914,2,0)</f>
        <v>Global High-Back Leather Tilter  Burgundy</v>
      </c>
      <c r="D856" s="3">
        <f>VLOOKUP(A856,OrderProduct!A856:S2807,19,0)</f>
        <v>87979</v>
      </c>
      <c r="E856" s="3" t="e">
        <f>VLOOKUP(D856,Returned!$A$2:$B$1635,2,0)</f>
        <v>#N/A</v>
      </c>
    </row>
    <row r="857" hidden="1" spans="1:5">
      <c r="A857" s="3">
        <v>1526</v>
      </c>
      <c r="B857" s="3">
        <f>VLOOKUP(A857,OrderProduct!A857:$R$1953,18,0)</f>
        <v>826</v>
      </c>
      <c r="C857" s="3" t="str">
        <f>VLOOKUP(B857,Product_Name!$A$2:$B$914,2,0)</f>
        <v>Xerox 188</v>
      </c>
      <c r="D857" s="3">
        <f>VLOOKUP(A857,OrderProduct!A857:S2808,19,0)</f>
        <v>87979</v>
      </c>
      <c r="E857" s="3" t="e">
        <f>VLOOKUP(D857,Returned!$A$2:$B$1635,2,0)</f>
        <v>#N/A</v>
      </c>
    </row>
    <row r="858" hidden="1" spans="1:5">
      <c r="A858" s="3">
        <v>1527</v>
      </c>
      <c r="B858" s="3">
        <f>VLOOKUP(A858,OrderProduct!A858:$R$1953,18,0)</f>
        <v>204</v>
      </c>
      <c r="C858" s="3" t="str">
        <f>VLOOKUP(B858,Product_Name!$A$2:$B$914,2,0)</f>
        <v>Boston School Pro Electric Pencil Sharpener  1670</v>
      </c>
      <c r="D858" s="3">
        <f>VLOOKUP(A858,OrderProduct!A858:S2809,19,0)</f>
        <v>87980</v>
      </c>
      <c r="E858" s="3" t="e">
        <f>VLOOKUP(D858,Returned!$A$2:$B$1635,2,0)</f>
        <v>#N/A</v>
      </c>
    </row>
    <row r="859" hidden="1" spans="1:5">
      <c r="A859" s="3">
        <v>1527</v>
      </c>
      <c r="B859" s="3">
        <f>VLOOKUP(A859,OrderProduct!A859:$R$1953,18,0)</f>
        <v>52</v>
      </c>
      <c r="C859" s="3">
        <f>VLOOKUP(B859,Product_Name!$A$2:$B$914,2,0)</f>
        <v>8860</v>
      </c>
      <c r="D859" s="3">
        <f>VLOOKUP(A859,OrderProduct!A859:S2810,19,0)</f>
        <v>87993</v>
      </c>
      <c r="E859" s="3" t="e">
        <f>VLOOKUP(D859,Returned!$A$2:$B$1635,2,0)</f>
        <v>#N/A</v>
      </c>
    </row>
    <row r="860" hidden="1" spans="1:5">
      <c r="A860" s="3">
        <v>1527</v>
      </c>
      <c r="B860" s="3">
        <f>VLOOKUP(A860,OrderProduct!A860:$R$1953,18,0)</f>
        <v>565</v>
      </c>
      <c r="C860" s="3" t="str">
        <f>VLOOKUP(B860,Product_Name!$A$2:$B$914,2,0)</f>
        <v>Microsoft Natural Multimedia Keyboard</v>
      </c>
      <c r="D860" s="3">
        <f>VLOOKUP(A860,OrderProduct!A860:S2811,19,0)</f>
        <v>87993</v>
      </c>
      <c r="E860" s="3" t="e">
        <f>VLOOKUP(D860,Returned!$A$2:$B$1635,2,0)</f>
        <v>#N/A</v>
      </c>
    </row>
    <row r="861" hidden="1" spans="1:5">
      <c r="A861" s="3">
        <v>1528</v>
      </c>
      <c r="B861" s="3">
        <f>VLOOKUP(A861,OrderProduct!A861:$R$1953,18,0)</f>
        <v>374</v>
      </c>
      <c r="C861" s="3" t="str">
        <f>VLOOKUP(B861,Product_Name!$A$2:$B$914,2,0)</f>
        <v>GBC DocuBind 300 Electric Binding Machine</v>
      </c>
      <c r="D861" s="3">
        <f>VLOOKUP(A861,OrderProduct!A861:S2812,19,0)</f>
        <v>87993</v>
      </c>
      <c r="E861" s="3" t="e">
        <f>VLOOKUP(D861,Returned!$A$2:$B$1635,2,0)</f>
        <v>#N/A</v>
      </c>
    </row>
    <row r="862" hidden="1" spans="1:5">
      <c r="A862" s="3">
        <v>1531</v>
      </c>
      <c r="B862" s="3">
        <f>VLOOKUP(A862,OrderProduct!A862:$R$1953,18,0)</f>
        <v>143</v>
      </c>
      <c r="C862" s="3" t="str">
        <f>VLOOKUP(B862,Product_Name!$A$2:$B$914,2,0)</f>
        <v>Avery 508</v>
      </c>
      <c r="D862" s="3">
        <f>VLOOKUP(A862,OrderProduct!A862:S2813,19,0)</f>
        <v>87994</v>
      </c>
      <c r="E862" s="3" t="e">
        <f>VLOOKUP(D862,Returned!$A$2:$B$1635,2,0)</f>
        <v>#N/A</v>
      </c>
    </row>
    <row r="863" hidden="1" spans="1:5">
      <c r="A863" s="3">
        <v>1533</v>
      </c>
      <c r="B863" s="3">
        <f>VLOOKUP(A863,OrderProduct!A863:$R$1953,18,0)</f>
        <v>549</v>
      </c>
      <c r="C863" s="3" t="str">
        <f>VLOOKUP(B863,Product_Name!$A$2:$B$914,2,0)</f>
        <v>Maxell 3.5" DS/HD IBM-Formatted Diskettes  10/Pack</v>
      </c>
      <c r="D863" s="3">
        <f>VLOOKUP(A863,OrderProduct!A863:S2814,19,0)</f>
        <v>87995</v>
      </c>
      <c r="E863" s="3" t="e">
        <f>VLOOKUP(D863,Returned!$A$2:$B$1635,2,0)</f>
        <v>#N/A</v>
      </c>
    </row>
    <row r="864" hidden="1" spans="1:5">
      <c r="A864" s="3">
        <v>1533</v>
      </c>
      <c r="B864" s="3">
        <f>VLOOKUP(A864,OrderProduct!A864:$R$1953,18,0)</f>
        <v>661</v>
      </c>
      <c r="C864" s="3" t="str">
        <f>VLOOKUP(B864,Product_Name!$A$2:$B$914,2,0)</f>
        <v>Riverleaf Stik-Withit® Designer Note Cubes®</v>
      </c>
      <c r="D864" s="3">
        <f>VLOOKUP(A864,OrderProduct!A864:S2815,19,0)</f>
        <v>88004</v>
      </c>
      <c r="E864" s="3" t="e">
        <f>VLOOKUP(D864,Returned!$A$2:$B$1635,2,0)</f>
        <v>#N/A</v>
      </c>
    </row>
    <row r="865" hidden="1" spans="1:5">
      <c r="A865" s="3">
        <v>1548</v>
      </c>
      <c r="B865" s="3">
        <f>VLOOKUP(A865,OrderProduct!A865:$R$1953,18,0)</f>
        <v>225</v>
      </c>
      <c r="C865" s="3" t="str">
        <f>VLOOKUP(B865,Product_Name!$A$2:$B$914,2,0)</f>
        <v>Canon Image Class D660 Copier</v>
      </c>
      <c r="D865" s="3">
        <f>VLOOKUP(A865,OrderProduct!A865:S2816,19,0)</f>
        <v>88014</v>
      </c>
      <c r="E865" s="3" t="e">
        <f>VLOOKUP(D865,Returned!$A$2:$B$1635,2,0)</f>
        <v>#N/A</v>
      </c>
    </row>
    <row r="866" hidden="1" spans="1:5">
      <c r="A866" s="3">
        <v>1551</v>
      </c>
      <c r="B866" s="3">
        <f>VLOOKUP(A866,OrderProduct!A866:$R$1953,18,0)</f>
        <v>638</v>
      </c>
      <c r="C866" s="3" t="str">
        <f>VLOOKUP(B866,Product_Name!$A$2:$B$914,2,0)</f>
        <v>Portfile® Personal File Boxes</v>
      </c>
      <c r="D866" s="3">
        <f>VLOOKUP(A866,OrderProduct!A866:S2817,19,0)</f>
        <v>88015</v>
      </c>
      <c r="E866" s="3" t="e">
        <f>VLOOKUP(D866,Returned!$A$2:$B$1635,2,0)</f>
        <v>#N/A</v>
      </c>
    </row>
    <row r="867" hidden="1" spans="1:5">
      <c r="A867" s="3">
        <v>1552</v>
      </c>
      <c r="B867" s="3">
        <f>VLOOKUP(A867,OrderProduct!A867:$R$1953,18,0)</f>
        <v>210</v>
      </c>
      <c r="C867" s="3" t="str">
        <f>VLOOKUP(B867,Product_Name!$A$2:$B$914,2,0)</f>
        <v>Bretford CR4500 Series Slim Rectangular Table</v>
      </c>
      <c r="D867" s="3">
        <f>VLOOKUP(A867,OrderProduct!A867:S2818,19,0)</f>
        <v>88016</v>
      </c>
      <c r="E867" s="3" t="e">
        <f>VLOOKUP(D867,Returned!$A$2:$B$1635,2,0)</f>
        <v>#N/A</v>
      </c>
    </row>
    <row r="868" hidden="1" spans="1:5">
      <c r="A868" s="3">
        <v>1553</v>
      </c>
      <c r="B868" s="3">
        <f>VLOOKUP(A868,OrderProduct!A868:$R$1953,18,0)</f>
        <v>725</v>
      </c>
      <c r="C868" s="3" t="str">
        <f>VLOOKUP(B868,Product_Name!$A$2:$B$914,2,0)</f>
        <v>Staples Premium Bright 1-Part Blank Computer Paper</v>
      </c>
      <c r="D868" s="3">
        <f>VLOOKUP(A868,OrderProduct!A868:S2819,19,0)</f>
        <v>88017</v>
      </c>
      <c r="E868" s="3" t="e">
        <f>VLOOKUP(D868,Returned!$A$2:$B$1635,2,0)</f>
        <v>#N/A</v>
      </c>
    </row>
    <row r="869" hidden="1" spans="1:5">
      <c r="A869" s="3">
        <v>1554</v>
      </c>
      <c r="B869" s="3">
        <f>VLOOKUP(A869,OrderProduct!A869:$R$1953,18,0)</f>
        <v>728</v>
      </c>
      <c r="C869" s="3" t="str">
        <f>VLOOKUP(B869,Product_Name!$A$2:$B$914,2,0)</f>
        <v>Staples Surge Protector 6 outlet</v>
      </c>
      <c r="D869" s="3">
        <f>VLOOKUP(A869,OrderProduct!A869:S2820,19,0)</f>
        <v>88023</v>
      </c>
      <c r="E869" s="3" t="e">
        <f>VLOOKUP(D869,Returned!$A$2:$B$1635,2,0)</f>
        <v>#N/A</v>
      </c>
    </row>
    <row r="870" hidden="1" spans="1:5">
      <c r="A870" s="3">
        <v>1554</v>
      </c>
      <c r="B870" s="3">
        <f>VLOOKUP(A870,OrderProduct!A870:$R$1953,18,0)</f>
        <v>182</v>
      </c>
      <c r="C870" s="3" t="str">
        <f>VLOOKUP(B870,Product_Name!$A$2:$B$914,2,0)</f>
        <v>Bevis 36 x 72 Conference Tables</v>
      </c>
      <c r="D870" s="3">
        <f>VLOOKUP(A870,OrderProduct!A870:S2821,19,0)</f>
        <v>88028</v>
      </c>
      <c r="E870" s="3" t="e">
        <f>VLOOKUP(D870,Returned!$A$2:$B$1635,2,0)</f>
        <v>#N/A</v>
      </c>
    </row>
    <row r="871" hidden="1" spans="1:5">
      <c r="A871" s="3">
        <v>1556</v>
      </c>
      <c r="B871" s="3">
        <f>VLOOKUP(A871,OrderProduct!A871:$R$1953,18,0)</f>
        <v>129</v>
      </c>
      <c r="C871" s="3" t="str">
        <f>VLOOKUP(B871,Product_Name!$A$2:$B$914,2,0)</f>
        <v>Avery 482</v>
      </c>
      <c r="D871" s="3">
        <f>VLOOKUP(A871,OrderProduct!A871:S2822,19,0)</f>
        <v>88029</v>
      </c>
      <c r="E871" s="3" t="e">
        <f>VLOOKUP(D871,Returned!$A$2:$B$1635,2,0)</f>
        <v>#N/A</v>
      </c>
    </row>
    <row r="872" hidden="1" spans="1:5">
      <c r="A872" s="3">
        <v>1556</v>
      </c>
      <c r="B872" s="3">
        <f>VLOOKUP(A872,OrderProduct!A872:$R$1953,18,0)</f>
        <v>870</v>
      </c>
      <c r="C872" s="3" t="str">
        <f>VLOOKUP(B872,Product_Name!$A$2:$B$914,2,0)</f>
        <v>Xerox 1964</v>
      </c>
      <c r="D872" s="3">
        <f>VLOOKUP(A872,OrderProduct!A872:S2823,19,0)</f>
        <v>88030</v>
      </c>
      <c r="E872" s="3" t="e">
        <f>VLOOKUP(D872,Returned!$A$2:$B$1635,2,0)</f>
        <v>#N/A</v>
      </c>
    </row>
    <row r="873" hidden="1" spans="1:5">
      <c r="A873" s="3">
        <v>1557</v>
      </c>
      <c r="B873" s="3">
        <f>VLOOKUP(A873,OrderProduct!A873:$R$1953,18,0)</f>
        <v>328</v>
      </c>
      <c r="C873" s="3" t="str">
        <f>VLOOKUP(B873,Product_Name!$A$2:$B$914,2,0)</f>
        <v>Euro Pro Shark Stick Mini Vacuum</v>
      </c>
      <c r="D873" s="3">
        <f>VLOOKUP(A873,OrderProduct!A873:S2824,19,0)</f>
        <v>88039</v>
      </c>
      <c r="E873" s="3" t="e">
        <f>VLOOKUP(D873,Returned!$A$2:$B$1635,2,0)</f>
        <v>#N/A</v>
      </c>
    </row>
    <row r="874" hidden="1" spans="1:5">
      <c r="A874" s="3">
        <v>1557</v>
      </c>
      <c r="B874" s="3">
        <f>VLOOKUP(A874,OrderProduct!A874:$R$1953,18,0)</f>
        <v>801</v>
      </c>
      <c r="C874" s="3" t="str">
        <f>VLOOKUP(B874,Product_Name!$A$2:$B$914,2,0)</f>
        <v>Verbatim DVD-RAM  5.2GB  Rewritable  Type 1  DS</v>
      </c>
      <c r="D874" s="3">
        <f>VLOOKUP(A874,OrderProduct!A874:S2825,19,0)</f>
        <v>88040</v>
      </c>
      <c r="E874" s="3" t="e">
        <f>VLOOKUP(D874,Returned!$A$2:$B$1635,2,0)</f>
        <v>#N/A</v>
      </c>
    </row>
    <row r="875" hidden="1" spans="1:5">
      <c r="A875" s="3">
        <v>1559</v>
      </c>
      <c r="B875" s="3">
        <f>VLOOKUP(A875,OrderProduct!A875:$R$1953,18,0)</f>
        <v>452</v>
      </c>
      <c r="C875" s="3" t="str">
        <f>VLOOKUP(B875,Product_Name!$A$2:$B$914,2,0)</f>
        <v>Hon GuestStacker Chair</v>
      </c>
      <c r="D875" s="3">
        <f>VLOOKUP(A875,OrderProduct!A875:S2826,19,0)</f>
        <v>88041</v>
      </c>
      <c r="E875" s="3" t="e">
        <f>VLOOKUP(D875,Returned!$A$2:$B$1635,2,0)</f>
        <v>#N/A</v>
      </c>
    </row>
    <row r="876" hidden="1" spans="1:5">
      <c r="A876" s="3">
        <v>1561</v>
      </c>
      <c r="B876" s="3">
        <f>VLOOKUP(A876,OrderProduct!A876:$R$1953,18,0)</f>
        <v>714</v>
      </c>
      <c r="C876" s="3" t="str">
        <f>VLOOKUP(B876,Product_Name!$A$2:$B$914,2,0)</f>
        <v>Staples 1 Part Blank Computer Paper</v>
      </c>
      <c r="D876" s="3">
        <f>VLOOKUP(A876,OrderProduct!A876:S2827,19,0)</f>
        <v>88041</v>
      </c>
      <c r="E876" s="3" t="e">
        <f>VLOOKUP(D876,Returned!$A$2:$B$1635,2,0)</f>
        <v>#N/A</v>
      </c>
    </row>
    <row r="877" hidden="1" spans="1:5">
      <c r="A877" s="3">
        <v>1561</v>
      </c>
      <c r="B877" s="3">
        <f>VLOOKUP(A877,OrderProduct!A877:$R$1953,18,0)</f>
        <v>105</v>
      </c>
      <c r="C877" s="3" t="str">
        <f>VLOOKUP(B877,Product_Name!$A$2:$B$914,2,0)</f>
        <v>Advantus Panel Wall Certificate Holder - 8.5x11</v>
      </c>
      <c r="D877" s="3">
        <f>VLOOKUP(A877,OrderProduct!A877:S2828,19,0)</f>
        <v>88048</v>
      </c>
      <c r="E877" s="3" t="e">
        <f>VLOOKUP(D877,Returned!$A$2:$B$1635,2,0)</f>
        <v>#N/A</v>
      </c>
    </row>
    <row r="878" hidden="1" spans="1:5">
      <c r="A878" s="3">
        <v>1574</v>
      </c>
      <c r="B878" s="3">
        <f>VLOOKUP(A878,OrderProduct!A878:$R$1953,18,0)</f>
        <v>338</v>
      </c>
      <c r="C878" s="3" t="str">
        <f>VLOOKUP(B878,Product_Name!$A$2:$B$914,2,0)</f>
        <v>Fellowes Basic 104-Key Keyboard  Platinum</v>
      </c>
      <c r="D878" s="3">
        <f>VLOOKUP(A878,OrderProduct!A878:S2829,19,0)</f>
        <v>88060</v>
      </c>
      <c r="E878" s="3" t="e">
        <f>VLOOKUP(D878,Returned!$A$2:$B$1635,2,0)</f>
        <v>#N/A</v>
      </c>
    </row>
    <row r="879" hidden="1" spans="1:5">
      <c r="A879" s="3">
        <v>1580</v>
      </c>
      <c r="B879" s="3">
        <f>VLOOKUP(A879,OrderProduct!A879:$R$1953,18,0)</f>
        <v>627</v>
      </c>
      <c r="C879" s="3" t="str">
        <f>VLOOKUP(B879,Product_Name!$A$2:$B$914,2,0)</f>
        <v>Peel &amp; Seel® Recycled Catalog Envelopes  Brown</v>
      </c>
      <c r="D879" s="3">
        <f>VLOOKUP(A879,OrderProduct!A879:S2830,19,0)</f>
        <v>88060</v>
      </c>
      <c r="E879" s="3" t="e">
        <f>VLOOKUP(D879,Returned!$A$2:$B$1635,2,0)</f>
        <v>#N/A</v>
      </c>
    </row>
    <row r="880" hidden="1" spans="1:5">
      <c r="A880" s="3">
        <v>1590</v>
      </c>
      <c r="B880" s="3">
        <f>VLOOKUP(A880,OrderProduct!A880:$R$1953,18,0)</f>
        <v>299</v>
      </c>
      <c r="C880" s="3" t="str">
        <f>VLOOKUP(B880,Product_Name!$A$2:$B$914,2,0)</f>
        <v>Eldon Expressions™ Desk Accessory  Wood Photo Frame  Mahogany</v>
      </c>
      <c r="D880" s="3">
        <f>VLOOKUP(A880,OrderProduct!A880:S2831,19,0)</f>
        <v>88060</v>
      </c>
      <c r="E880" s="3" t="e">
        <f>VLOOKUP(D880,Returned!$A$2:$B$1635,2,0)</f>
        <v>#N/A</v>
      </c>
    </row>
    <row r="881" hidden="1" spans="1:5">
      <c r="A881" s="3">
        <v>1593</v>
      </c>
      <c r="B881" s="3">
        <f>VLOOKUP(A881,OrderProduct!A881:$R$1953,18,0)</f>
        <v>151</v>
      </c>
      <c r="C881" s="3" t="str">
        <f>VLOOKUP(B881,Product_Name!$A$2:$B$914,2,0)</f>
        <v>Avery Durable Poly Binders</v>
      </c>
      <c r="D881" s="3">
        <f>VLOOKUP(A881,OrderProduct!A881:S2832,19,0)</f>
        <v>88060</v>
      </c>
      <c r="E881" s="3" t="e">
        <f>VLOOKUP(D881,Returned!$A$2:$B$1635,2,0)</f>
        <v>#N/A</v>
      </c>
    </row>
    <row r="882" hidden="1" spans="1:5">
      <c r="A882" s="3">
        <v>1595</v>
      </c>
      <c r="B882" s="3">
        <f>VLOOKUP(A882,OrderProduct!A882:$R$1953,18,0)</f>
        <v>410</v>
      </c>
      <c r="C882" s="3" t="str">
        <f>VLOOKUP(B882,Product_Name!$A$2:$B$914,2,0)</f>
        <v>Global Troy™ Executive Leather Low-Back Tilter</v>
      </c>
      <c r="D882" s="3">
        <f>VLOOKUP(A882,OrderProduct!A882:S2833,19,0)</f>
        <v>88060</v>
      </c>
      <c r="E882" s="3" t="e">
        <f>VLOOKUP(D882,Returned!$A$2:$B$1635,2,0)</f>
        <v>#N/A</v>
      </c>
    </row>
    <row r="883" hidden="1" spans="1:5">
      <c r="A883" s="3">
        <v>1595</v>
      </c>
      <c r="B883" s="3">
        <f>VLOOKUP(A883,OrderProduct!A883:$R$1953,18,0)</f>
        <v>259</v>
      </c>
      <c r="C883" s="3" t="str">
        <f>VLOOKUP(B883,Product_Name!$A$2:$B$914,2,0)</f>
        <v>DAX Solid Wood Frames</v>
      </c>
      <c r="D883" s="3">
        <f>VLOOKUP(A883,OrderProduct!A883:S2834,19,0)</f>
        <v>88061</v>
      </c>
      <c r="E883" s="3" t="e">
        <f>VLOOKUP(D883,Returned!$A$2:$B$1635,2,0)</f>
        <v>#N/A</v>
      </c>
    </row>
    <row r="884" hidden="1" spans="1:5">
      <c r="A884" s="3">
        <v>1595</v>
      </c>
      <c r="B884" s="3">
        <f>VLOOKUP(A884,OrderProduct!A884:$R$1953,18,0)</f>
        <v>583</v>
      </c>
      <c r="C884" s="3" t="str">
        <f>VLOOKUP(B884,Product_Name!$A$2:$B$914,2,0)</f>
        <v>Newell 329</v>
      </c>
      <c r="D884" s="3">
        <f>VLOOKUP(A884,OrderProduct!A884:S2835,19,0)</f>
        <v>88075</v>
      </c>
      <c r="E884" s="3" t="e">
        <f>VLOOKUP(D884,Returned!$A$2:$B$1635,2,0)</f>
        <v>#N/A</v>
      </c>
    </row>
    <row r="885" hidden="1" spans="1:5">
      <c r="A885" s="3">
        <v>1602</v>
      </c>
      <c r="B885" s="3">
        <f>VLOOKUP(A885,OrderProduct!A885:$R$1953,18,0)</f>
        <v>195</v>
      </c>
      <c r="C885" s="3" t="str">
        <f>VLOOKUP(B885,Product_Name!$A$2:$B$914,2,0)</f>
        <v>Black Print Carbonless Snap-Off® Rapid Letter  8 1/2" x 7"</v>
      </c>
      <c r="D885" s="3">
        <f>VLOOKUP(A885,OrderProduct!A885:S2836,19,0)</f>
        <v>88075</v>
      </c>
      <c r="E885" s="3" t="e">
        <f>VLOOKUP(D885,Returned!$A$2:$B$1635,2,0)</f>
        <v>#N/A</v>
      </c>
    </row>
    <row r="886" hidden="1" spans="1:5">
      <c r="A886" s="3">
        <v>1603</v>
      </c>
      <c r="B886" s="3">
        <f>VLOOKUP(A886,OrderProduct!A886:$R$1953,18,0)</f>
        <v>742</v>
      </c>
      <c r="C886" s="3" t="str">
        <f>VLOOKUP(B886,Product_Name!$A$2:$B$914,2,0)</f>
        <v>Stockwell Push Pins</v>
      </c>
      <c r="D886" s="3">
        <f>VLOOKUP(A886,OrderProduct!A886:S2837,19,0)</f>
        <v>88083</v>
      </c>
      <c r="E886" s="3" t="e">
        <f>VLOOKUP(D886,Returned!$A$2:$B$1635,2,0)</f>
        <v>#N/A</v>
      </c>
    </row>
    <row r="887" hidden="1" spans="1:5">
      <c r="A887" s="3">
        <v>1603</v>
      </c>
      <c r="B887" s="3">
        <f>VLOOKUP(A887,OrderProduct!A887:$R$1953,18,0)</f>
        <v>187</v>
      </c>
      <c r="C887" s="3" t="str">
        <f>VLOOKUP(B887,Product_Name!$A$2:$B$914,2,0)</f>
        <v>Bevis Round Conference Table Top  X-Base</v>
      </c>
      <c r="D887" s="3">
        <f>VLOOKUP(A887,OrderProduct!A887:S2838,19,0)</f>
        <v>88084</v>
      </c>
      <c r="E887" s="3" t="e">
        <f>VLOOKUP(D887,Returned!$A$2:$B$1635,2,0)</f>
        <v>#N/A</v>
      </c>
    </row>
    <row r="888" hidden="1" spans="1:5">
      <c r="A888" s="3">
        <v>1606</v>
      </c>
      <c r="B888" s="3">
        <f>VLOOKUP(A888,OrderProduct!A888:$R$1953,18,0)</f>
        <v>161</v>
      </c>
      <c r="C888" s="3" t="str">
        <f>VLOOKUP(B888,Product_Name!$A$2:$B$914,2,0)</f>
        <v>Avery Reinforcements for Hole-Punch Pages</v>
      </c>
      <c r="D888" s="3">
        <f>VLOOKUP(A888,OrderProduct!A888:S2839,19,0)</f>
        <v>88084</v>
      </c>
      <c r="E888" s="3" t="e">
        <f>VLOOKUP(D888,Returned!$A$2:$B$1635,2,0)</f>
        <v>#N/A</v>
      </c>
    </row>
    <row r="889" hidden="1" spans="1:5">
      <c r="A889" s="3">
        <v>1606</v>
      </c>
      <c r="B889" s="3">
        <f>VLOOKUP(A889,OrderProduct!A889:$R$1953,18,0)</f>
        <v>231</v>
      </c>
      <c r="C889" s="3" t="str">
        <f>VLOOKUP(B889,Product_Name!$A$2:$B$914,2,0)</f>
        <v>Canon PC1060 Personal Laser Copier</v>
      </c>
      <c r="D889" s="3">
        <f>VLOOKUP(A889,OrderProduct!A889:S2840,19,0)</f>
        <v>88085</v>
      </c>
      <c r="E889" s="3" t="e">
        <f>VLOOKUP(D889,Returned!$A$2:$B$1635,2,0)</f>
        <v>#N/A</v>
      </c>
    </row>
    <row r="890" hidden="1" spans="1:5">
      <c r="A890" s="3">
        <v>1606</v>
      </c>
      <c r="B890" s="3">
        <f>VLOOKUP(A890,OrderProduct!A890:$R$1953,18,0)</f>
        <v>636</v>
      </c>
      <c r="C890" s="3" t="str">
        <f>VLOOKUP(B890,Product_Name!$A$2:$B$914,2,0)</f>
        <v>Polycom ViewStation™ ISDN Videoconferencing Unit</v>
      </c>
      <c r="D890" s="3">
        <f>VLOOKUP(A890,OrderProduct!A890:S2841,19,0)</f>
        <v>88093</v>
      </c>
      <c r="E890" s="3" t="e">
        <f>VLOOKUP(D890,Returned!$A$2:$B$1635,2,0)</f>
        <v>#N/A</v>
      </c>
    </row>
    <row r="891" hidden="1" spans="1:5">
      <c r="A891" s="3">
        <v>1607</v>
      </c>
      <c r="B891" s="3">
        <f>VLOOKUP(A891,OrderProduct!A891:$R$1953,18,0)</f>
        <v>372</v>
      </c>
      <c r="C891" s="3" t="str">
        <f>VLOOKUP(B891,Product_Name!$A$2:$B$914,2,0)</f>
        <v>GBC Clear Cover  8-1/2 x 11  unpunched  25 covers per pack</v>
      </c>
      <c r="D891" s="3">
        <f>VLOOKUP(A891,OrderProduct!A891:S2842,19,0)</f>
        <v>88094</v>
      </c>
      <c r="E891" s="3" t="e">
        <f>VLOOKUP(D891,Returned!$A$2:$B$1635,2,0)</f>
        <v>#N/A</v>
      </c>
    </row>
    <row r="892" hidden="1" spans="1:5">
      <c r="A892" s="3">
        <v>1607</v>
      </c>
      <c r="B892" s="3">
        <f>VLOOKUP(A892,OrderProduct!A892:$R$1953,18,0)</f>
        <v>96</v>
      </c>
      <c r="C892" s="3" t="str">
        <f>VLOOKUP(B892,Product_Name!$A$2:$B$914,2,0)</f>
        <v>Acme® Preferred Stainless Steel Scissors</v>
      </c>
      <c r="D892" s="3">
        <f>VLOOKUP(A892,OrderProduct!A892:S2843,19,0)</f>
        <v>88101</v>
      </c>
      <c r="E892" s="3" t="e">
        <f>VLOOKUP(D892,Returned!$A$2:$B$1635,2,0)</f>
        <v>#N/A</v>
      </c>
    </row>
    <row r="893" hidden="1" spans="1:5">
      <c r="A893" s="3">
        <v>1609</v>
      </c>
      <c r="B893" s="3">
        <f>VLOOKUP(A893,OrderProduct!A893:$R$1953,18,0)</f>
        <v>628</v>
      </c>
      <c r="C893" s="3" t="str">
        <f>VLOOKUP(B893,Product_Name!$A$2:$B$914,2,0)</f>
        <v>Peel &amp; Stick Add-On Corner Pockets</v>
      </c>
      <c r="D893" s="3">
        <f>VLOOKUP(A893,OrderProduct!A893:S2844,19,0)</f>
        <v>88102</v>
      </c>
      <c r="E893" s="3" t="e">
        <f>VLOOKUP(D893,Returned!$A$2:$B$1635,2,0)</f>
        <v>#N/A</v>
      </c>
    </row>
    <row r="894" hidden="1" spans="1:5">
      <c r="A894" s="3">
        <v>1609</v>
      </c>
      <c r="B894" s="3">
        <f>VLOOKUP(A894,OrderProduct!A894:$R$1953,18,0)</f>
        <v>363</v>
      </c>
      <c r="C894" s="3" t="str">
        <f>VLOOKUP(B894,Product_Name!$A$2:$B$914,2,0)</f>
        <v>Filing/Storage Totes and Swivel Casters</v>
      </c>
      <c r="D894" s="3">
        <f>VLOOKUP(A894,OrderProduct!A894:S2845,19,0)</f>
        <v>88102</v>
      </c>
      <c r="E894" s="3" t="e">
        <f>VLOOKUP(D894,Returned!$A$2:$B$1635,2,0)</f>
        <v>#N/A</v>
      </c>
    </row>
    <row r="895" hidden="1" spans="1:5">
      <c r="A895" s="3">
        <v>1614</v>
      </c>
      <c r="B895" s="3">
        <f>VLOOKUP(A895,OrderProduct!A895:$R$1953,18,0)</f>
        <v>756</v>
      </c>
      <c r="C895" s="3" t="str">
        <f>VLOOKUP(B895,Product_Name!$A$2:$B$914,2,0)</f>
        <v>TDK 4.7GB DVD-R Spindle  15/Pack</v>
      </c>
      <c r="D895" s="3">
        <f>VLOOKUP(A895,OrderProduct!A895:S2846,19,0)</f>
        <v>88103</v>
      </c>
      <c r="E895" s="3" t="e">
        <f>VLOOKUP(D895,Returned!$A$2:$B$1635,2,0)</f>
        <v>#N/A</v>
      </c>
    </row>
    <row r="896" hidden="1" spans="1:5">
      <c r="A896" s="3">
        <v>1618</v>
      </c>
      <c r="B896" s="3">
        <f>VLOOKUP(A896,OrderProduct!A896:$R$1953,18,0)</f>
        <v>546</v>
      </c>
      <c r="C896" s="3" t="str">
        <f>VLOOKUP(B896,Product_Name!$A$2:$B$914,2,0)</f>
        <v>Martin-Yale Premier Letter Opener</v>
      </c>
      <c r="D896" s="3">
        <f>VLOOKUP(A896,OrderProduct!A896:S2847,19,0)</f>
        <v>88104</v>
      </c>
      <c r="E896" s="3" t="e">
        <f>VLOOKUP(D896,Returned!$A$2:$B$1635,2,0)</f>
        <v>#N/A</v>
      </c>
    </row>
    <row r="897" hidden="1" spans="1:5">
      <c r="A897" s="3">
        <v>1620</v>
      </c>
      <c r="B897" s="3">
        <f>VLOOKUP(A897,OrderProduct!A897:$R$1953,18,0)</f>
        <v>42</v>
      </c>
      <c r="C897" s="3" t="str">
        <f>VLOOKUP(B897,Product_Name!$A$2:$B$914,2,0)</f>
        <v>600 Series Non-Flip</v>
      </c>
      <c r="D897" s="3">
        <f>VLOOKUP(A897,OrderProduct!A897:S2848,19,0)</f>
        <v>88105</v>
      </c>
      <c r="E897" s="3" t="e">
        <f>VLOOKUP(D897,Returned!$A$2:$B$1635,2,0)</f>
        <v>#N/A</v>
      </c>
    </row>
    <row r="898" hidden="1" spans="1:5">
      <c r="A898" s="3">
        <v>1623</v>
      </c>
      <c r="B898" s="3">
        <f>VLOOKUP(A898,OrderProduct!A898:$R$1953,18,0)</f>
        <v>381</v>
      </c>
      <c r="C898" s="3" t="str">
        <f>VLOOKUP(B898,Product_Name!$A$2:$B$914,2,0)</f>
        <v>GBC Prepunched Paper  19-Hole  for Binding Systems  24-lb</v>
      </c>
      <c r="D898" s="3">
        <f>VLOOKUP(A898,OrderProduct!A898:S2849,19,0)</f>
        <v>88114</v>
      </c>
      <c r="E898" s="3" t="e">
        <f>VLOOKUP(D898,Returned!$A$2:$B$1635,2,0)</f>
        <v>#N/A</v>
      </c>
    </row>
    <row r="899" hidden="1" spans="1:5">
      <c r="A899" s="3">
        <v>1623</v>
      </c>
      <c r="B899" s="3">
        <f>VLOOKUP(A899,OrderProduct!A899:$R$1953,18,0)</f>
        <v>518</v>
      </c>
      <c r="C899" s="3" t="str">
        <f>VLOOKUP(B899,Product_Name!$A$2:$B$914,2,0)</f>
        <v>Keytronic Designer 104- Key Black Keyboard</v>
      </c>
      <c r="D899" s="3">
        <f>VLOOKUP(A899,OrderProduct!A899:S2850,19,0)</f>
        <v>88135</v>
      </c>
      <c r="E899" s="3" t="e">
        <f>VLOOKUP(D899,Returned!$A$2:$B$1635,2,0)</f>
        <v>#N/A</v>
      </c>
    </row>
    <row r="900" hidden="1" spans="1:5">
      <c r="A900" s="3">
        <v>1623</v>
      </c>
      <c r="B900" s="3">
        <f>VLOOKUP(A900,OrderProduct!A900:$R$1953,18,0)</f>
        <v>654</v>
      </c>
      <c r="C900" s="3" t="str">
        <f>VLOOKUP(B900,Product_Name!$A$2:$B$914,2,0)</f>
        <v>Recycled Eldon Regeneration Jumbo File</v>
      </c>
      <c r="D900" s="3">
        <f>VLOOKUP(A900,OrderProduct!A900:S2851,19,0)</f>
        <v>88136</v>
      </c>
      <c r="E900" s="3" t="e">
        <f>VLOOKUP(D900,Returned!$A$2:$B$1635,2,0)</f>
        <v>#N/A</v>
      </c>
    </row>
    <row r="901" hidden="1" spans="1:5">
      <c r="A901" s="3">
        <v>1625</v>
      </c>
      <c r="B901" s="3">
        <f>VLOOKUP(A901,OrderProduct!A901:$R$1953,18,0)</f>
        <v>622</v>
      </c>
      <c r="C901" s="3" t="str">
        <f>VLOOKUP(B901,Product_Name!$A$2:$B$914,2,0)</f>
        <v>Panasonic KX-P2130 Dot Matrix Printer</v>
      </c>
      <c r="D901" s="3">
        <f>VLOOKUP(A901,OrderProduct!A901:S2852,19,0)</f>
        <v>88136</v>
      </c>
      <c r="E901" s="3" t="e">
        <f>VLOOKUP(D901,Returned!$A$2:$B$1635,2,0)</f>
        <v>#N/A</v>
      </c>
    </row>
    <row r="902" hidden="1" spans="1:5">
      <c r="A902" s="3">
        <v>1625</v>
      </c>
      <c r="B902" s="3">
        <f>VLOOKUP(A902,OrderProduct!A902:$R$1953,18,0)</f>
        <v>829</v>
      </c>
      <c r="C902" s="3" t="str">
        <f>VLOOKUP(B902,Product_Name!$A$2:$B$914,2,0)</f>
        <v>Xerox 1882</v>
      </c>
      <c r="D902" s="3">
        <f>VLOOKUP(A902,OrderProduct!A902:S2853,19,0)</f>
        <v>88136</v>
      </c>
      <c r="E902" s="3" t="e">
        <f>VLOOKUP(D902,Returned!$A$2:$B$1635,2,0)</f>
        <v>#N/A</v>
      </c>
    </row>
    <row r="903" hidden="1" spans="1:5">
      <c r="A903" s="3">
        <v>1625</v>
      </c>
      <c r="B903" s="3">
        <f>VLOOKUP(A903,OrderProduct!A903:$R$1953,18,0)</f>
        <v>529</v>
      </c>
      <c r="C903" s="3" t="str">
        <f>VLOOKUP(B903,Product_Name!$A$2:$B$914,2,0)</f>
        <v>Letter/Legal File Tote with Clear Snap-On Lid  Black Granite</v>
      </c>
      <c r="D903" s="3">
        <f>VLOOKUP(A903,OrderProduct!A903:S2854,19,0)</f>
        <v>88137</v>
      </c>
      <c r="E903" s="3" t="e">
        <f>VLOOKUP(D903,Returned!$A$2:$B$1635,2,0)</f>
        <v>#N/A</v>
      </c>
    </row>
    <row r="904" hidden="1" spans="1:5">
      <c r="A904" s="3">
        <v>1625</v>
      </c>
      <c r="B904" s="3">
        <f>VLOOKUP(A904,OrderProduct!A904:$R$1953,18,0)</f>
        <v>444</v>
      </c>
      <c r="C904" s="3" t="str">
        <f>VLOOKUP(B904,Product_Name!$A$2:$B$914,2,0)</f>
        <v>Hon 2111 Invitation™ Series Corner Table</v>
      </c>
      <c r="D904" s="3">
        <f>VLOOKUP(A904,OrderProduct!A904:S2855,19,0)</f>
        <v>88151</v>
      </c>
      <c r="E904" s="3" t="e">
        <f>VLOOKUP(D904,Returned!$A$2:$B$1635,2,0)</f>
        <v>#N/A</v>
      </c>
    </row>
    <row r="905" hidden="1" spans="1:5">
      <c r="A905" s="3">
        <v>1627</v>
      </c>
      <c r="B905" s="3">
        <f>VLOOKUP(A905,OrderProduct!A905:$R$1953,18,0)</f>
        <v>783</v>
      </c>
      <c r="C905" s="3" t="str">
        <f>VLOOKUP(B905,Product_Name!$A$2:$B$914,2,0)</f>
        <v>Trav-L-File Heavy-Duty Shuttle II  Black</v>
      </c>
      <c r="D905" s="3">
        <f>VLOOKUP(A905,OrderProduct!A905:S2856,19,0)</f>
        <v>88152</v>
      </c>
      <c r="E905" s="3" t="e">
        <f>VLOOKUP(D905,Returned!$A$2:$B$1635,2,0)</f>
        <v>#N/A</v>
      </c>
    </row>
    <row r="906" hidden="1" spans="1:5">
      <c r="A906" s="3">
        <v>1632</v>
      </c>
      <c r="B906" s="3">
        <f>VLOOKUP(A906,OrderProduct!A906:$R$1953,18,0)</f>
        <v>40</v>
      </c>
      <c r="C906" s="3" t="str">
        <f>VLOOKUP(B906,Product_Name!$A$2:$B$914,2,0)</f>
        <v>6" Cubicle Wall Clock  Black</v>
      </c>
      <c r="D906" s="3">
        <f>VLOOKUP(A906,OrderProduct!A906:S2857,19,0)</f>
        <v>88156</v>
      </c>
      <c r="E906" s="3" t="e">
        <f>VLOOKUP(D906,Returned!$A$2:$B$1635,2,0)</f>
        <v>#N/A</v>
      </c>
    </row>
    <row r="907" hidden="1" spans="1:5">
      <c r="A907" s="3">
        <v>1632</v>
      </c>
      <c r="B907" s="3">
        <f>VLOOKUP(A907,OrderProduct!A907:$R$1953,18,0)</f>
        <v>205</v>
      </c>
      <c r="C907" s="3" t="str">
        <f>VLOOKUP(B907,Product_Name!$A$2:$B$914,2,0)</f>
        <v>BOSTON® Ranger® #55 Pencil Sharpener  Black</v>
      </c>
      <c r="D907" s="3">
        <f>VLOOKUP(A907,OrderProduct!A907:S2858,19,0)</f>
        <v>88156</v>
      </c>
      <c r="E907" s="3" t="e">
        <f>VLOOKUP(D907,Returned!$A$2:$B$1635,2,0)</f>
        <v>#N/A</v>
      </c>
    </row>
    <row r="908" hidden="1" spans="1:5">
      <c r="A908" s="3">
        <v>1633</v>
      </c>
      <c r="B908" s="3">
        <f>VLOOKUP(A908,OrderProduct!A908:$R$1953,18,0)</f>
        <v>499</v>
      </c>
      <c r="C908" s="3" t="str">
        <f>VLOOKUP(B908,Product_Name!$A$2:$B$914,2,0)</f>
        <v>Imation 3.5" IBM-Formatted Diskettes  10/Pack</v>
      </c>
      <c r="D908" s="3">
        <f>VLOOKUP(A908,OrderProduct!A908:S2859,19,0)</f>
        <v>88157</v>
      </c>
      <c r="E908" s="3" t="e">
        <f>VLOOKUP(D908,Returned!$A$2:$B$1635,2,0)</f>
        <v>#N/A</v>
      </c>
    </row>
    <row r="909" hidden="1" spans="1:5">
      <c r="A909" s="3">
        <v>1634</v>
      </c>
      <c r="B909" s="3">
        <f>VLOOKUP(A909,OrderProduct!A909:$R$1953,18,0)</f>
        <v>430</v>
      </c>
      <c r="C909" s="3" t="str">
        <f>VLOOKUP(B909,Product_Name!$A$2:$B$914,2,0)</f>
        <v>Hewlett-Packard Deskjet 3820 Color Inkjet Printer</v>
      </c>
      <c r="D909" s="3">
        <f>VLOOKUP(A909,OrderProduct!A909:S2860,19,0)</f>
        <v>88157</v>
      </c>
      <c r="E909" s="3" t="e">
        <f>VLOOKUP(D909,Returned!$A$2:$B$1635,2,0)</f>
        <v>#N/A</v>
      </c>
    </row>
    <row r="910" hidden="1" spans="1:5">
      <c r="A910" s="3">
        <v>1636</v>
      </c>
      <c r="B910" s="3">
        <f>VLOOKUP(A910,OrderProduct!A910:$R$1953,18,0)</f>
        <v>431</v>
      </c>
      <c r="C910" s="3" t="str">
        <f>VLOOKUP(B910,Product_Name!$A$2:$B$914,2,0)</f>
        <v>Hewlett-Packard Deskjet 5550 Color Inkjet Printer</v>
      </c>
      <c r="D910" s="3">
        <f>VLOOKUP(A910,OrderProduct!A910:S2861,19,0)</f>
        <v>88163</v>
      </c>
      <c r="E910" s="3" t="e">
        <f>VLOOKUP(D910,Returned!$A$2:$B$1635,2,0)</f>
        <v>#N/A</v>
      </c>
    </row>
    <row r="911" hidden="1" spans="1:5">
      <c r="A911" s="3">
        <v>1636</v>
      </c>
      <c r="B911" s="3">
        <f>VLOOKUP(A911,OrderProduct!A911:$R$1953,18,0)</f>
        <v>586</v>
      </c>
      <c r="C911" s="3" t="str">
        <f>VLOOKUP(B911,Product_Name!$A$2:$B$914,2,0)</f>
        <v>Newell 336</v>
      </c>
      <c r="D911" s="3">
        <f>VLOOKUP(A911,OrderProduct!A911:S2862,19,0)</f>
        <v>88163</v>
      </c>
      <c r="E911" s="3" t="e">
        <f>VLOOKUP(D911,Returned!$A$2:$B$1635,2,0)</f>
        <v>#N/A</v>
      </c>
    </row>
    <row r="912" hidden="1" spans="1:5">
      <c r="A912" s="3">
        <v>1636</v>
      </c>
      <c r="B912" s="3">
        <f>VLOOKUP(A912,OrderProduct!A912:$R$1953,18,0)</f>
        <v>33</v>
      </c>
      <c r="C912" s="3" t="str">
        <f>VLOOKUP(B912,Product_Name!$A$2:$B$914,2,0)</f>
        <v>3M Polarizing Task Lamp with Clamp Arm  Light Gray</v>
      </c>
      <c r="D912" s="3">
        <f>VLOOKUP(A912,OrderProduct!A912:S2863,19,0)</f>
        <v>88164</v>
      </c>
      <c r="E912" s="3" t="e">
        <f>VLOOKUP(D912,Returned!$A$2:$B$1635,2,0)</f>
        <v>#N/A</v>
      </c>
    </row>
    <row r="913" hidden="1" spans="1:5">
      <c r="A913" s="3">
        <v>1639</v>
      </c>
      <c r="B913" s="3">
        <f>VLOOKUP(A913,OrderProduct!A913:$R$1953,18,0)</f>
        <v>286</v>
      </c>
      <c r="C913" s="3" t="str">
        <f>VLOOKUP(B913,Product_Name!$A$2:$B$914,2,0)</f>
        <v>Eaton Premium Continuous-Feed Paper  25% Cotton  Letter Size  White  1000 Shts/Box</v>
      </c>
      <c r="D913" s="3">
        <f>VLOOKUP(A913,OrderProduct!A913:S2864,19,0)</f>
        <v>88165</v>
      </c>
      <c r="E913" s="3" t="e">
        <f>VLOOKUP(D913,Returned!$A$2:$B$1635,2,0)</f>
        <v>#N/A</v>
      </c>
    </row>
    <row r="914" hidden="1" spans="1:5">
      <c r="A914" s="3">
        <v>1644</v>
      </c>
      <c r="B914" s="3">
        <f>VLOOKUP(A914,OrderProduct!A914:$R$1953,18,0)</f>
        <v>763</v>
      </c>
      <c r="C914" s="3" t="str">
        <f>VLOOKUP(B914,Product_Name!$A$2:$B$914,2,0)</f>
        <v>Tenex Contemporary Contur Chairmats for Low and Medium Pile Carpet  Computer  39" x 49"</v>
      </c>
      <c r="D914" s="3">
        <f>VLOOKUP(A914,OrderProduct!A914:S2865,19,0)</f>
        <v>88173</v>
      </c>
      <c r="E914" s="3" t="e">
        <f>VLOOKUP(D914,Returned!$A$2:$B$1635,2,0)</f>
        <v>#N/A</v>
      </c>
    </row>
    <row r="915" hidden="1" spans="1:5">
      <c r="A915" s="3">
        <v>1646</v>
      </c>
      <c r="B915" s="3">
        <f>VLOOKUP(A915,OrderProduct!A915:$R$1953,18,0)</f>
        <v>85</v>
      </c>
      <c r="C915" s="3" t="str">
        <f>VLOOKUP(B915,Product_Name!$A$2:$B$914,2,0)</f>
        <v>Acco® Hot Clips™ Clips to Go</v>
      </c>
      <c r="D915" s="3">
        <f>VLOOKUP(A915,OrderProduct!A915:S2866,19,0)</f>
        <v>88173</v>
      </c>
      <c r="E915" s="3" t="e">
        <f>VLOOKUP(D915,Returned!$A$2:$B$1635,2,0)</f>
        <v>#N/A</v>
      </c>
    </row>
    <row r="916" hidden="1" spans="1:5">
      <c r="A916" s="3">
        <v>1648</v>
      </c>
      <c r="B916" s="3">
        <f>VLOOKUP(A916,OrderProduct!A916:$R$1953,18,0)</f>
        <v>194</v>
      </c>
      <c r="C916" s="3" t="str">
        <f>VLOOKUP(B916,Product_Name!$A$2:$B$914,2,0)</f>
        <v>Bionaire Personal Warm Mist Humidifier/Vaporizer</v>
      </c>
      <c r="D916" s="3">
        <f>VLOOKUP(A916,OrderProduct!A916:S2867,19,0)</f>
        <v>88174</v>
      </c>
      <c r="E916" s="3" t="e">
        <f>VLOOKUP(D916,Returned!$A$2:$B$1635,2,0)</f>
        <v>#N/A</v>
      </c>
    </row>
    <row r="917" hidden="1" spans="1:5">
      <c r="A917" s="3">
        <v>1648</v>
      </c>
      <c r="B917" s="3">
        <f>VLOOKUP(A917,OrderProduct!A917:$R$1953,18,0)</f>
        <v>92</v>
      </c>
      <c r="C917" s="3" t="str">
        <f>VLOOKUP(B917,Product_Name!$A$2:$B$914,2,0)</f>
        <v>Acme® 8" Straight Scissors</v>
      </c>
      <c r="D917" s="3">
        <f>VLOOKUP(A917,OrderProduct!A917:S2868,19,0)</f>
        <v>88184</v>
      </c>
      <c r="E917" s="3" t="e">
        <f>VLOOKUP(D917,Returned!$A$2:$B$1635,2,0)</f>
        <v>#N/A</v>
      </c>
    </row>
    <row r="918" hidden="1" spans="1:5">
      <c r="A918" s="3">
        <v>1649</v>
      </c>
      <c r="B918" s="3">
        <f>VLOOKUP(A918,OrderProduct!A918:$R$1953,18,0)</f>
        <v>180</v>
      </c>
      <c r="C918" s="3" t="str">
        <f>VLOOKUP(B918,Product_Name!$A$2:$B$914,2,0)</f>
        <v>Belkin Premiere Surge Master II 8-outlet surge protector</v>
      </c>
      <c r="D918" s="3">
        <f>VLOOKUP(A918,OrderProduct!A918:S2869,19,0)</f>
        <v>88185</v>
      </c>
      <c r="E918" s="3" t="e">
        <f>VLOOKUP(D918,Returned!$A$2:$B$1635,2,0)</f>
        <v>#N/A</v>
      </c>
    </row>
    <row r="919" hidden="1" spans="1:5">
      <c r="A919" s="3">
        <v>1650</v>
      </c>
      <c r="B919" s="3">
        <f>VLOOKUP(A919,OrderProduct!A919:$R$1953,18,0)</f>
        <v>702</v>
      </c>
      <c r="C919" s="3" t="str">
        <f>VLOOKUP(B919,Product_Name!$A$2:$B$914,2,0)</f>
        <v>Sony MFD2HD Formatted Diskettes  10/Pack</v>
      </c>
      <c r="D919" s="3">
        <f>VLOOKUP(A919,OrderProduct!A919:S2870,19,0)</f>
        <v>88191</v>
      </c>
      <c r="E919" s="3" t="e">
        <f>VLOOKUP(D919,Returned!$A$2:$B$1635,2,0)</f>
        <v>#N/A</v>
      </c>
    </row>
    <row r="920" hidden="1" spans="1:5">
      <c r="A920" s="3">
        <v>1650</v>
      </c>
      <c r="B920" s="3">
        <f>VLOOKUP(A920,OrderProduct!A920:$R$1953,18,0)</f>
        <v>130</v>
      </c>
      <c r="C920" s="3" t="str">
        <f>VLOOKUP(B920,Product_Name!$A$2:$B$914,2,0)</f>
        <v>Avery 485</v>
      </c>
      <c r="D920" s="3">
        <f>VLOOKUP(A920,OrderProduct!A920:S2871,19,0)</f>
        <v>88191</v>
      </c>
      <c r="E920" s="3" t="e">
        <f>VLOOKUP(D920,Returned!$A$2:$B$1635,2,0)</f>
        <v>#N/A</v>
      </c>
    </row>
    <row r="921" hidden="1" spans="1:5">
      <c r="A921" s="3">
        <v>1650</v>
      </c>
      <c r="B921" s="3">
        <f>VLOOKUP(A921,OrderProduct!A921:$R$1953,18,0)</f>
        <v>480</v>
      </c>
      <c r="C921" s="3" t="str">
        <f>VLOOKUP(B921,Product_Name!$A$2:$B$914,2,0)</f>
        <v>i270</v>
      </c>
      <c r="D921" s="3">
        <f>VLOOKUP(A921,OrderProduct!A921:S2872,19,0)</f>
        <v>88192</v>
      </c>
      <c r="E921" s="3" t="e">
        <f>VLOOKUP(D921,Returned!$A$2:$B$1635,2,0)</f>
        <v>#N/A</v>
      </c>
    </row>
    <row r="922" hidden="1" spans="1:5">
      <c r="A922" s="3">
        <v>1653</v>
      </c>
      <c r="B922" s="3">
        <f>VLOOKUP(A922,OrderProduct!A922:$R$1953,18,0)</f>
        <v>773</v>
      </c>
      <c r="C922" s="3" t="str">
        <f>VLOOKUP(B922,Product_Name!$A$2:$B$914,2,0)</f>
        <v>Tennsco Regal Shelving Units</v>
      </c>
      <c r="D922" s="3">
        <f>VLOOKUP(A922,OrderProduct!A922:S2873,19,0)</f>
        <v>88196</v>
      </c>
      <c r="E922" s="3" t="e">
        <f>VLOOKUP(D922,Returned!$A$2:$B$1635,2,0)</f>
        <v>#N/A</v>
      </c>
    </row>
    <row r="923" hidden="1" spans="1:5">
      <c r="A923" s="3">
        <v>1653</v>
      </c>
      <c r="B923" s="3">
        <f>VLOOKUP(A923,OrderProduct!A923:$R$1953,18,0)</f>
        <v>750</v>
      </c>
      <c r="C923" s="3" t="str">
        <f>VLOOKUP(B923,Product_Name!$A$2:$B$914,2,0)</f>
        <v>T60</v>
      </c>
      <c r="D923" s="3">
        <f>VLOOKUP(A923,OrderProduct!A923:S2874,19,0)</f>
        <v>88197</v>
      </c>
      <c r="E923" s="3" t="e">
        <f>VLOOKUP(D923,Returned!$A$2:$B$1635,2,0)</f>
        <v>#N/A</v>
      </c>
    </row>
    <row r="924" hidden="1" spans="1:5">
      <c r="A924" s="3">
        <v>1665</v>
      </c>
      <c r="B924" s="3">
        <f>VLOOKUP(A924,OrderProduct!A924:$R$1953,18,0)</f>
        <v>757</v>
      </c>
      <c r="C924" s="3" t="str">
        <f>VLOOKUP(B924,Product_Name!$A$2:$B$914,2,0)</f>
        <v>Telephone Message Books with Fax/Mobile Section  4 1/4" x 6"</v>
      </c>
      <c r="D924" s="3">
        <f>VLOOKUP(A924,OrderProduct!A924:S2875,19,0)</f>
        <v>88198</v>
      </c>
      <c r="E924" s="3" t="e">
        <f>VLOOKUP(D924,Returned!$A$2:$B$1635,2,0)</f>
        <v>#N/A</v>
      </c>
    </row>
    <row r="925" hidden="1" spans="1:5">
      <c r="A925" s="3">
        <v>1670</v>
      </c>
      <c r="B925" s="3">
        <f>VLOOKUP(A925,OrderProduct!A925:$R$1953,18,0)</f>
        <v>504</v>
      </c>
      <c r="C925" s="3" t="str">
        <f>VLOOKUP(B925,Product_Name!$A$2:$B$914,2,0)</f>
        <v>Imation DVD-RAM discs</v>
      </c>
      <c r="D925" s="3">
        <f>VLOOKUP(A925,OrderProduct!A925:S2876,19,0)</f>
        <v>88198</v>
      </c>
      <c r="E925" s="3" t="e">
        <f>VLOOKUP(D925,Returned!$A$2:$B$1635,2,0)</f>
        <v>#N/A</v>
      </c>
    </row>
    <row r="926" hidden="1" spans="1:5">
      <c r="A926" s="3">
        <v>1670</v>
      </c>
      <c r="B926" s="3">
        <f>VLOOKUP(A926,OrderProduct!A926:$R$1953,18,0)</f>
        <v>527</v>
      </c>
      <c r="C926" s="3" t="str">
        <f>VLOOKUP(B926,Product_Name!$A$2:$B$914,2,0)</f>
        <v>Letter Size Cart</v>
      </c>
      <c r="D926" s="3">
        <f>VLOOKUP(A926,OrderProduct!A926:S2877,19,0)</f>
        <v>88198</v>
      </c>
      <c r="E926" s="3" t="e">
        <f>VLOOKUP(D926,Returned!$A$2:$B$1635,2,0)</f>
        <v>#N/A</v>
      </c>
    </row>
    <row r="927" hidden="1" spans="1:5">
      <c r="A927" s="3">
        <v>1671</v>
      </c>
      <c r="B927" s="3">
        <f>VLOOKUP(A927,OrderProduct!A927:$R$1953,18,0)</f>
        <v>133</v>
      </c>
      <c r="C927" s="3" t="str">
        <f>VLOOKUP(B927,Product_Name!$A$2:$B$914,2,0)</f>
        <v>Avery 491</v>
      </c>
      <c r="D927" s="3">
        <f>VLOOKUP(A927,OrderProduct!A927:S2878,19,0)</f>
        <v>88198</v>
      </c>
      <c r="E927" s="3" t="e">
        <f>VLOOKUP(D927,Returned!$A$2:$B$1635,2,0)</f>
        <v>#N/A</v>
      </c>
    </row>
    <row r="928" hidden="1" spans="1:5">
      <c r="A928" s="3">
        <v>1671</v>
      </c>
      <c r="B928" s="3">
        <f>VLOOKUP(A928,OrderProduct!A928:$R$1953,18,0)</f>
        <v>375</v>
      </c>
      <c r="C928" s="3" t="str">
        <f>VLOOKUP(B928,Product_Name!$A$2:$B$914,2,0)</f>
        <v>GBC DocuBind TL200 Manual Binding Machine</v>
      </c>
      <c r="D928" s="3">
        <f>VLOOKUP(A928,OrderProduct!A928:S2879,19,0)</f>
        <v>88204</v>
      </c>
      <c r="E928" s="3" t="e">
        <f>VLOOKUP(D928,Returned!$A$2:$B$1635,2,0)</f>
        <v>#N/A</v>
      </c>
    </row>
    <row r="929" hidden="1" spans="1:5">
      <c r="A929" s="3">
        <v>1672</v>
      </c>
      <c r="B929" s="3">
        <f>VLOOKUP(A929,OrderProduct!A929:$R$1953,18,0)</f>
        <v>399</v>
      </c>
      <c r="C929" s="3" t="str">
        <f>VLOOKUP(B929,Product_Name!$A$2:$B$914,2,0)</f>
        <v>Global Commerce™ Series High-Back Swivel/Tilt Chairs</v>
      </c>
      <c r="D929" s="3">
        <f>VLOOKUP(A929,OrderProduct!A929:S2880,19,0)</f>
        <v>88205</v>
      </c>
      <c r="E929" s="3" t="e">
        <f>VLOOKUP(D929,Returned!$A$2:$B$1635,2,0)</f>
        <v>#N/A</v>
      </c>
    </row>
    <row r="930" hidden="1" spans="1:5">
      <c r="A930" s="3">
        <v>1672</v>
      </c>
      <c r="B930" s="3">
        <f>VLOOKUP(A930,OrderProduct!A930:$R$1953,18,0)</f>
        <v>860</v>
      </c>
      <c r="C930" s="3" t="str">
        <f>VLOOKUP(B930,Product_Name!$A$2:$B$914,2,0)</f>
        <v>Xerox 194</v>
      </c>
      <c r="D930" s="3">
        <f>VLOOKUP(A930,OrderProduct!A930:S2881,19,0)</f>
        <v>88205</v>
      </c>
      <c r="E930" s="3" t="e">
        <f>VLOOKUP(D930,Returned!$A$2:$B$1635,2,0)</f>
        <v>#N/A</v>
      </c>
    </row>
    <row r="931" hidden="1" spans="1:5">
      <c r="A931" s="3">
        <v>1679</v>
      </c>
      <c r="B931" s="3">
        <f>VLOOKUP(A931,OrderProduct!A931:$R$1953,18,0)</f>
        <v>262</v>
      </c>
      <c r="C931" s="3" t="str">
        <f>VLOOKUP(B931,Product_Name!$A$2:$B$914,2,0)</f>
        <v>DAX Wood Document Frame.</v>
      </c>
      <c r="D931" s="3">
        <f>VLOOKUP(A931,OrderProduct!A931:S2882,19,0)</f>
        <v>88212</v>
      </c>
      <c r="E931" s="3" t="e">
        <f>VLOOKUP(D931,Returned!$A$2:$B$1635,2,0)</f>
        <v>#N/A</v>
      </c>
    </row>
    <row r="932" hidden="1" spans="1:5">
      <c r="A932" s="3">
        <v>1680</v>
      </c>
      <c r="B932" s="3">
        <f>VLOOKUP(A932,OrderProduct!A932:$R$1953,18,0)</f>
        <v>719</v>
      </c>
      <c r="C932" s="3" t="str">
        <f>VLOOKUP(B932,Product_Name!$A$2:$B$914,2,0)</f>
        <v>Staples Colored Interoffice Envelopes</v>
      </c>
      <c r="D932" s="3">
        <f>VLOOKUP(A932,OrderProduct!A932:S2883,19,0)</f>
        <v>88213</v>
      </c>
      <c r="E932" s="3" t="e">
        <f>VLOOKUP(D932,Returned!$A$2:$B$1635,2,0)</f>
        <v>#N/A</v>
      </c>
    </row>
    <row r="933" hidden="1" spans="1:5">
      <c r="A933" s="3">
        <v>1680</v>
      </c>
      <c r="B933" s="3">
        <f>VLOOKUP(A933,OrderProduct!A933:$R$1953,18,0)</f>
        <v>316</v>
      </c>
      <c r="C933" s="3" t="str">
        <f>VLOOKUP(B933,Product_Name!$A$2:$B$914,2,0)</f>
        <v>Electrix Fluorescent Magnifier Lamps &amp; Weighted Base</v>
      </c>
      <c r="D933" s="3">
        <f>VLOOKUP(A933,OrderProduct!A933:S2884,19,0)</f>
        <v>88219</v>
      </c>
      <c r="E933" s="3" t="e">
        <f>VLOOKUP(D933,Returned!$A$2:$B$1635,2,0)</f>
        <v>#N/A</v>
      </c>
    </row>
    <row r="934" hidden="1" spans="1:5">
      <c r="A934" s="3">
        <v>1682</v>
      </c>
      <c r="B934" s="3">
        <f>VLOOKUP(A934,OrderProduct!A934:$R$1953,18,0)</f>
        <v>309</v>
      </c>
      <c r="C934" s="3" t="str">
        <f>VLOOKUP(B934,Product_Name!$A$2:$B$914,2,0)</f>
        <v>Eldon® 200 Class™ Desk Accessories</v>
      </c>
      <c r="D934" s="3">
        <f>VLOOKUP(A934,OrderProduct!A934:S2885,19,0)</f>
        <v>88219</v>
      </c>
      <c r="E934" s="3" t="e">
        <f>VLOOKUP(D934,Returned!$A$2:$B$1635,2,0)</f>
        <v>#N/A</v>
      </c>
    </row>
    <row r="935" hidden="1" spans="1:5">
      <c r="A935" s="3">
        <v>1682</v>
      </c>
      <c r="B935" s="3">
        <f>VLOOKUP(A935,OrderProduct!A935:$R$1953,18,0)</f>
        <v>720</v>
      </c>
      <c r="C935" s="3" t="str">
        <f>VLOOKUP(B935,Product_Name!$A$2:$B$914,2,0)</f>
        <v>Staples Copy Paper (20Lb. and 84 Bright)</v>
      </c>
      <c r="D935" s="3">
        <f>VLOOKUP(A935,OrderProduct!A935:S2886,19,0)</f>
        <v>88219</v>
      </c>
      <c r="E935" s="3" t="e">
        <f>VLOOKUP(D935,Returned!$A$2:$B$1635,2,0)</f>
        <v>#N/A</v>
      </c>
    </row>
    <row r="936" hidden="1" spans="1:5">
      <c r="A936" s="3">
        <v>1683</v>
      </c>
      <c r="B936" s="3">
        <f>VLOOKUP(A936,OrderProduct!A936:$R$1953,18,0)</f>
        <v>309</v>
      </c>
      <c r="C936" s="3" t="str">
        <f>VLOOKUP(B936,Product_Name!$A$2:$B$914,2,0)</f>
        <v>Eldon® 200 Class™ Desk Accessories</v>
      </c>
      <c r="D936" s="3">
        <f>VLOOKUP(A936,OrderProduct!A936:S2887,19,0)</f>
        <v>88219</v>
      </c>
      <c r="E936" s="3" t="e">
        <f>VLOOKUP(D936,Returned!$A$2:$B$1635,2,0)</f>
        <v>#N/A</v>
      </c>
    </row>
    <row r="937" hidden="1" spans="1:5">
      <c r="A937" s="3">
        <v>1683</v>
      </c>
      <c r="B937" s="3">
        <f>VLOOKUP(A937,OrderProduct!A937:$R$1953,18,0)</f>
        <v>720</v>
      </c>
      <c r="C937" s="3" t="str">
        <f>VLOOKUP(B937,Product_Name!$A$2:$B$914,2,0)</f>
        <v>Staples Copy Paper (20Lb. and 84 Bright)</v>
      </c>
      <c r="D937" s="3">
        <f>VLOOKUP(A937,OrderProduct!A937:S2888,19,0)</f>
        <v>88220</v>
      </c>
      <c r="E937" s="3" t="e">
        <f>VLOOKUP(D937,Returned!$A$2:$B$1635,2,0)</f>
        <v>#N/A</v>
      </c>
    </row>
    <row r="938" hidden="1" spans="1:5">
      <c r="A938" s="3">
        <v>1686</v>
      </c>
      <c r="B938" s="3">
        <f>VLOOKUP(A938,OrderProduct!A938:$R$1953,18,0)</f>
        <v>314</v>
      </c>
      <c r="C938" s="3" t="str">
        <f>VLOOKUP(B938,Product_Name!$A$2:$B$914,2,0)</f>
        <v>Eldon® Wave Desk Accessories</v>
      </c>
      <c r="D938" s="3">
        <f>VLOOKUP(A938,OrderProduct!A938:S2889,19,0)</f>
        <v>88220</v>
      </c>
      <c r="E938" s="3" t="e">
        <f>VLOOKUP(D938,Returned!$A$2:$B$1635,2,0)</f>
        <v>#N/A</v>
      </c>
    </row>
    <row r="939" hidden="1" spans="1:5">
      <c r="A939" s="3">
        <v>1689</v>
      </c>
      <c r="B939" s="3">
        <f>VLOOKUP(A939,OrderProduct!A939:$R$1953,18,0)</f>
        <v>770</v>
      </c>
      <c r="C939" s="3" t="str">
        <f>VLOOKUP(B939,Product_Name!$A$2:$B$914,2,0)</f>
        <v>Tennsco Industrial Shelving</v>
      </c>
      <c r="D939" s="3">
        <f>VLOOKUP(A939,OrderProduct!A939:S2890,19,0)</f>
        <v>88232</v>
      </c>
      <c r="E939" s="3" t="e">
        <f>VLOOKUP(D939,Returned!$A$2:$B$1635,2,0)</f>
        <v>#N/A</v>
      </c>
    </row>
    <row r="940" hidden="1" spans="1:5">
      <c r="A940" s="3">
        <v>1690</v>
      </c>
      <c r="B940" s="3">
        <f>VLOOKUP(A940,OrderProduct!A940:$R$1953,18,0)</f>
        <v>47</v>
      </c>
      <c r="C940" s="3">
        <f>VLOOKUP(B940,Product_Name!$A$2:$B$914,2,0)</f>
        <v>636</v>
      </c>
      <c r="D940" s="3">
        <f>VLOOKUP(A940,OrderProduct!A940:S2891,19,0)</f>
        <v>88233</v>
      </c>
      <c r="E940" s="3" t="e">
        <f>VLOOKUP(D940,Returned!$A$2:$B$1635,2,0)</f>
        <v>#N/A</v>
      </c>
    </row>
    <row r="941" hidden="1" spans="1:5">
      <c r="A941" s="3">
        <v>1690</v>
      </c>
      <c r="B941" s="3">
        <f>VLOOKUP(A941,OrderProduct!A941:$R$1953,18,0)</f>
        <v>356</v>
      </c>
      <c r="C941" s="3" t="str">
        <f>VLOOKUP(B941,Product_Name!$A$2:$B$914,2,0)</f>
        <v>Fellowes Stor/Drawer® Steel Plus™ Storage Drawers</v>
      </c>
      <c r="D941" s="3">
        <f>VLOOKUP(A941,OrderProduct!A941:S2892,19,0)</f>
        <v>88234</v>
      </c>
      <c r="E941" s="3" t="e">
        <f>VLOOKUP(D941,Returned!$A$2:$B$1635,2,0)</f>
        <v>#N/A</v>
      </c>
    </row>
    <row r="942" hidden="1" spans="1:5">
      <c r="A942" s="3">
        <v>1692</v>
      </c>
      <c r="B942" s="3">
        <f>VLOOKUP(A942,OrderProduct!A942:$R$1953,18,0)</f>
        <v>88</v>
      </c>
      <c r="C942" s="3" t="str">
        <f>VLOOKUP(B942,Product_Name!$A$2:$B$914,2,0)</f>
        <v>Acme Design Line 8" Stainless Steel Bent Scissors w/Champagne Handles  3-1/8" Cut</v>
      </c>
      <c r="D942" s="3">
        <f>VLOOKUP(A942,OrderProduct!A942:S2893,19,0)</f>
        <v>88239</v>
      </c>
      <c r="E942" s="3" t="e">
        <f>VLOOKUP(D942,Returned!$A$2:$B$1635,2,0)</f>
        <v>#N/A</v>
      </c>
    </row>
    <row r="943" hidden="1" spans="1:5">
      <c r="A943" s="3">
        <v>1693</v>
      </c>
      <c r="B943" s="3">
        <f>VLOOKUP(A943,OrderProduct!A943:$R$1953,18,0)</f>
        <v>492</v>
      </c>
      <c r="C943" s="3" t="str">
        <f>VLOOKUP(B943,Product_Name!$A$2:$B$914,2,0)</f>
        <v>IBM Multi-Purpose Copy Paper  8 1/2 x 11"  Case</v>
      </c>
      <c r="D943" s="3">
        <f>VLOOKUP(A943,OrderProduct!A943:S2894,19,0)</f>
        <v>88240</v>
      </c>
      <c r="E943" s="3" t="e">
        <f>VLOOKUP(D943,Returned!$A$2:$B$1635,2,0)</f>
        <v>#N/A</v>
      </c>
    </row>
    <row r="944" hidden="1" spans="1:5">
      <c r="A944" s="3">
        <v>1693</v>
      </c>
      <c r="B944" s="3">
        <f>VLOOKUP(A944,OrderProduct!A944:$R$1953,18,0)</f>
        <v>4</v>
      </c>
      <c r="C944" s="3" t="str">
        <f>VLOOKUP(B944,Product_Name!$A$2:$B$914,2,0)</f>
        <v>#10 White Business Envelopes 4 1/8 x 9 1/2</v>
      </c>
      <c r="D944" s="3">
        <f>VLOOKUP(A944,OrderProduct!A944:S2895,19,0)</f>
        <v>88240</v>
      </c>
      <c r="E944" s="3" t="e">
        <f>VLOOKUP(D944,Returned!$A$2:$B$1635,2,0)</f>
        <v>#N/A</v>
      </c>
    </row>
    <row r="945" hidden="1" spans="1:5">
      <c r="A945" s="3">
        <v>1697</v>
      </c>
      <c r="B945" s="3">
        <f>VLOOKUP(A945,OrderProduct!A945:$R$1953,18,0)</f>
        <v>351</v>
      </c>
      <c r="C945" s="3" t="str">
        <f>VLOOKUP(B945,Product_Name!$A$2:$B$914,2,0)</f>
        <v>Fellowes Personal Hanging Folder Files  Navy</v>
      </c>
      <c r="D945" s="3">
        <f>VLOOKUP(A945,OrderProduct!A945:S2896,19,0)</f>
        <v>88241</v>
      </c>
      <c r="E945" s="3" t="e">
        <f>VLOOKUP(D945,Returned!$A$2:$B$1635,2,0)</f>
        <v>#N/A</v>
      </c>
    </row>
    <row r="946" hidden="1" spans="1:5">
      <c r="A946" s="3">
        <v>1699</v>
      </c>
      <c r="B946" s="3">
        <f>VLOOKUP(A946,OrderProduct!A946:$R$1953,18,0)</f>
        <v>489</v>
      </c>
      <c r="C946" s="3" t="str">
        <f>VLOOKUP(B946,Product_Name!$A$2:$B$914,2,0)</f>
        <v>Ibico Presentation Index for Binding Systems</v>
      </c>
      <c r="D946" s="3">
        <f>VLOOKUP(A946,OrderProduct!A946:S2897,19,0)</f>
        <v>88256</v>
      </c>
      <c r="E946" s="3" t="e">
        <f>VLOOKUP(D946,Returned!$A$2:$B$1635,2,0)</f>
        <v>#N/A</v>
      </c>
    </row>
    <row r="947" hidden="1" spans="1:5">
      <c r="A947" s="3">
        <v>1699</v>
      </c>
      <c r="B947" s="3">
        <f>VLOOKUP(A947,OrderProduct!A947:$R$1953,18,0)</f>
        <v>894</v>
      </c>
      <c r="C947" s="3" t="str">
        <f>VLOOKUP(B947,Product_Name!$A$2:$B$914,2,0)</f>
        <v>Xerox 207</v>
      </c>
      <c r="D947" s="3">
        <f>VLOOKUP(A947,OrderProduct!A947:S2898,19,0)</f>
        <v>88265</v>
      </c>
      <c r="E947" s="3" t="e">
        <f>VLOOKUP(D947,Returned!$A$2:$B$1635,2,0)</f>
        <v>#N/A</v>
      </c>
    </row>
    <row r="948" hidden="1" spans="1:5">
      <c r="A948" s="3">
        <v>1702</v>
      </c>
      <c r="B948" s="3">
        <f>VLOOKUP(A948,OrderProduct!A948:$R$1953,18,0)</f>
        <v>439</v>
      </c>
      <c r="C948" s="3" t="str">
        <f>VLOOKUP(B948,Product_Name!$A$2:$B$914,2,0)</f>
        <v>Holmes Replacement Filter for HEPA Air Cleaner  Large Room</v>
      </c>
      <c r="D948" s="3">
        <f>VLOOKUP(A948,OrderProduct!A948:S2899,19,0)</f>
        <v>88266</v>
      </c>
      <c r="E948" s="3" t="e">
        <f>VLOOKUP(D948,Returned!$A$2:$B$1635,2,0)</f>
        <v>#N/A</v>
      </c>
    </row>
    <row r="949" hidden="1" spans="1:5">
      <c r="A949" s="3">
        <v>1702</v>
      </c>
      <c r="B949" s="3">
        <f>VLOOKUP(A949,OrderProduct!A949:$R$1953,18,0)</f>
        <v>508</v>
      </c>
      <c r="C949" s="3" t="str">
        <f>VLOOKUP(B949,Product_Name!$A$2:$B$914,2,0)</f>
        <v>Important Message Pads  50 4-1/4 x 5-1/2 Forms per Pad</v>
      </c>
      <c r="D949" s="3">
        <f>VLOOKUP(A949,OrderProduct!A949:S2900,19,0)</f>
        <v>88267</v>
      </c>
      <c r="E949" s="3" t="e">
        <f>VLOOKUP(D949,Returned!$A$2:$B$1635,2,0)</f>
        <v>#N/A</v>
      </c>
    </row>
    <row r="950" hidden="1" spans="1:5">
      <c r="A950" s="3">
        <v>1708</v>
      </c>
      <c r="B950" s="3">
        <f>VLOOKUP(A950,OrderProduct!A950:$R$1953,18,0)</f>
        <v>727</v>
      </c>
      <c r="C950" s="3" t="str">
        <f>VLOOKUP(B950,Product_Name!$A$2:$B$914,2,0)</f>
        <v>Staples Standard Envelopes</v>
      </c>
      <c r="D950" s="3">
        <f>VLOOKUP(A950,OrderProduct!A950:S2901,19,0)</f>
        <v>88268</v>
      </c>
      <c r="E950" s="3" t="e">
        <f>VLOOKUP(D950,Returned!$A$2:$B$1635,2,0)</f>
        <v>#N/A</v>
      </c>
    </row>
    <row r="951" hidden="1" spans="1:5">
      <c r="A951" s="3">
        <v>1708</v>
      </c>
      <c r="B951" s="3">
        <f>VLOOKUP(A951,OrderProduct!A951:$R$1953,18,0)</f>
        <v>46</v>
      </c>
      <c r="C951" s="3">
        <f>VLOOKUP(B951,Product_Name!$A$2:$B$914,2,0)</f>
        <v>6185</v>
      </c>
      <c r="D951" s="3">
        <f>VLOOKUP(A951,OrderProduct!A951:S2902,19,0)</f>
        <v>88278</v>
      </c>
      <c r="E951" s="3" t="e">
        <f>VLOOKUP(D951,Returned!$A$2:$B$1635,2,0)</f>
        <v>#N/A</v>
      </c>
    </row>
    <row r="952" hidden="1" spans="1:5">
      <c r="A952" s="3">
        <v>1709</v>
      </c>
      <c r="B952" s="3">
        <f>VLOOKUP(A952,OrderProduct!A952:$R$1953,18,0)</f>
        <v>159</v>
      </c>
      <c r="C952" s="3" t="str">
        <f>VLOOKUP(B952,Product_Name!$A$2:$B$914,2,0)</f>
        <v>Avery Premier Heavy-Duty Binder with Round Locking Rings</v>
      </c>
      <c r="D952" s="3">
        <f>VLOOKUP(A952,OrderProduct!A952:S2903,19,0)</f>
        <v>88279</v>
      </c>
      <c r="E952" s="3" t="e">
        <f>VLOOKUP(D952,Returned!$A$2:$B$1635,2,0)</f>
        <v>#N/A</v>
      </c>
    </row>
    <row r="953" hidden="1" spans="1:5">
      <c r="A953" s="3">
        <v>1709</v>
      </c>
      <c r="B953" s="3">
        <f>VLOOKUP(A953,OrderProduct!A953:$R$1953,18,0)</f>
        <v>356</v>
      </c>
      <c r="C953" s="3" t="str">
        <f>VLOOKUP(B953,Product_Name!$A$2:$B$914,2,0)</f>
        <v>Fellowes Stor/Drawer® Steel Plus™ Storage Drawers</v>
      </c>
      <c r="D953" s="3">
        <f>VLOOKUP(A953,OrderProduct!A953:S2904,19,0)</f>
        <v>88280</v>
      </c>
      <c r="E953" s="3" t="e">
        <f>VLOOKUP(D953,Returned!$A$2:$B$1635,2,0)</f>
        <v>#N/A</v>
      </c>
    </row>
    <row r="954" hidden="1" spans="1:5">
      <c r="A954" s="3">
        <v>1711</v>
      </c>
      <c r="B954" s="3">
        <f>VLOOKUP(A954,OrderProduct!A954:$R$1953,18,0)</f>
        <v>548</v>
      </c>
      <c r="C954" s="3" t="str">
        <f>VLOOKUP(B954,Product_Name!$A$2:$B$914,2,0)</f>
        <v>Master Giant Foot® Doorstop  Safety Yellow</v>
      </c>
      <c r="D954" s="3">
        <f>VLOOKUP(A954,OrderProduct!A954:S2905,19,0)</f>
        <v>88281</v>
      </c>
      <c r="E954" s="3" t="e">
        <f>VLOOKUP(D954,Returned!$A$2:$B$1635,2,0)</f>
        <v>#N/A</v>
      </c>
    </row>
    <row r="955" hidden="1" spans="1:5">
      <c r="A955" s="3">
        <v>1712</v>
      </c>
      <c r="B955" s="3">
        <f>VLOOKUP(A955,OrderProduct!A955:$R$1953,18,0)</f>
        <v>476</v>
      </c>
      <c r="C955" s="3" t="str">
        <f>VLOOKUP(B955,Product_Name!$A$2:$B$914,2,0)</f>
        <v>Hunt BOSTON® Vista® Battery-Operated Pencil Sharpener  Black</v>
      </c>
      <c r="D955" s="3">
        <f>VLOOKUP(A955,OrderProduct!A955:S2906,19,0)</f>
        <v>88282</v>
      </c>
      <c r="E955" s="3" t="e">
        <f>VLOOKUP(D955,Returned!$A$2:$B$1635,2,0)</f>
        <v>#N/A</v>
      </c>
    </row>
    <row r="956" hidden="1" spans="1:5">
      <c r="A956" s="3">
        <v>1713</v>
      </c>
      <c r="B956" s="3">
        <f>VLOOKUP(A956,OrderProduct!A956:$R$1953,18,0)</f>
        <v>778</v>
      </c>
      <c r="C956" s="3" t="str">
        <f>VLOOKUP(B956,Product_Name!$A$2:$B$914,2,0)</f>
        <v>TI 36X Solar Scientific Calculator</v>
      </c>
      <c r="D956" s="3">
        <f>VLOOKUP(A956,OrderProduct!A956:S2907,19,0)</f>
        <v>88282</v>
      </c>
      <c r="E956" s="3" t="e">
        <f>VLOOKUP(D956,Returned!$A$2:$B$1635,2,0)</f>
        <v>#N/A</v>
      </c>
    </row>
    <row r="957" hidden="1" spans="1:5">
      <c r="A957" s="3">
        <v>1718</v>
      </c>
      <c r="B957" s="3">
        <f>VLOOKUP(A957,OrderProduct!A957:$R$1953,18,0)</f>
        <v>404</v>
      </c>
      <c r="C957" s="3" t="str">
        <f>VLOOKUP(B957,Product_Name!$A$2:$B$914,2,0)</f>
        <v>Global Leather and Oak Executive Chair  Black</v>
      </c>
      <c r="D957" s="3">
        <f>VLOOKUP(A957,OrderProduct!A957:S2908,19,0)</f>
        <v>88282</v>
      </c>
      <c r="E957" s="3" t="e">
        <f>VLOOKUP(D957,Returned!$A$2:$B$1635,2,0)</f>
        <v>#N/A</v>
      </c>
    </row>
    <row r="958" hidden="1" spans="1:5">
      <c r="A958" s="3">
        <v>1719</v>
      </c>
      <c r="B958" s="3">
        <f>VLOOKUP(A958,OrderProduct!A958:$R$1953,18,0)</f>
        <v>550</v>
      </c>
      <c r="C958" s="3" t="str">
        <f>VLOOKUP(B958,Product_Name!$A$2:$B$914,2,0)</f>
        <v>Maxell DVD-RAM Discs</v>
      </c>
      <c r="D958" s="3">
        <f>VLOOKUP(A958,OrderProduct!A958:S2909,19,0)</f>
        <v>88296</v>
      </c>
      <c r="E958" s="3" t="e">
        <f>VLOOKUP(D958,Returned!$A$2:$B$1635,2,0)</f>
        <v>#N/A</v>
      </c>
    </row>
    <row r="959" hidden="1" spans="1:5">
      <c r="A959" s="3">
        <v>1721</v>
      </c>
      <c r="B959" s="3">
        <f>VLOOKUP(A959,OrderProduct!A959:$R$1953,18,0)</f>
        <v>307</v>
      </c>
      <c r="C959" s="3" t="str">
        <f>VLOOKUP(B959,Product_Name!$A$2:$B$914,2,0)</f>
        <v>Eldon Simplefile® Box Office®</v>
      </c>
      <c r="D959" s="3">
        <f>VLOOKUP(A959,OrderProduct!A959:S2910,19,0)</f>
        <v>88297</v>
      </c>
      <c r="E959" s="3" t="e">
        <f>VLOOKUP(D959,Returned!$A$2:$B$1635,2,0)</f>
        <v>#N/A</v>
      </c>
    </row>
    <row r="960" hidden="1" spans="1:5">
      <c r="A960" s="3">
        <v>1723</v>
      </c>
      <c r="B960" s="3">
        <f>VLOOKUP(A960,OrderProduct!A960:$R$1953,18,0)</f>
        <v>795</v>
      </c>
      <c r="C960" s="3" t="str">
        <f>VLOOKUP(B960,Product_Name!$A$2:$B$914,2,0)</f>
        <v>US Robotics 56K V.92 Internal PCI Faxmodem</v>
      </c>
      <c r="D960" s="3">
        <f>VLOOKUP(A960,OrderProduct!A960:S2911,19,0)</f>
        <v>88298</v>
      </c>
      <c r="E960" s="3" t="e">
        <f>VLOOKUP(D960,Returned!$A$2:$B$1635,2,0)</f>
        <v>#N/A</v>
      </c>
    </row>
    <row r="961" hidden="1" spans="1:5">
      <c r="A961" s="3">
        <v>1723</v>
      </c>
      <c r="B961" s="3">
        <f>VLOOKUP(A961,OrderProduct!A961:$R$1953,18,0)</f>
        <v>849</v>
      </c>
      <c r="C961" s="3" t="str">
        <f>VLOOKUP(B961,Product_Name!$A$2:$B$914,2,0)</f>
        <v>Xerox 1923</v>
      </c>
      <c r="D961" s="3">
        <f>VLOOKUP(A961,OrderProduct!A961:S2912,19,0)</f>
        <v>88298</v>
      </c>
      <c r="E961" s="3" t="e">
        <f>VLOOKUP(D961,Returned!$A$2:$B$1635,2,0)</f>
        <v>#N/A</v>
      </c>
    </row>
    <row r="962" hidden="1" spans="1:5">
      <c r="A962" s="3">
        <v>1723</v>
      </c>
      <c r="B962" s="3">
        <f>VLOOKUP(A962,OrderProduct!A962:$R$1953,18,0)</f>
        <v>638</v>
      </c>
      <c r="C962" s="3" t="str">
        <f>VLOOKUP(B962,Product_Name!$A$2:$B$914,2,0)</f>
        <v>Portfile® Personal File Boxes</v>
      </c>
      <c r="D962" s="3">
        <f>VLOOKUP(A962,OrderProduct!A962:S2913,19,0)</f>
        <v>88298</v>
      </c>
      <c r="E962" s="3" t="e">
        <f>VLOOKUP(D962,Returned!$A$2:$B$1635,2,0)</f>
        <v>#N/A</v>
      </c>
    </row>
    <row r="963" hidden="1" spans="1:5">
      <c r="A963" s="3">
        <v>1723</v>
      </c>
      <c r="B963" s="3">
        <f>VLOOKUP(A963,OrderProduct!A963:$R$1953,18,0)</f>
        <v>307</v>
      </c>
      <c r="C963" s="3" t="str">
        <f>VLOOKUP(B963,Product_Name!$A$2:$B$914,2,0)</f>
        <v>Eldon Simplefile® Box Office®</v>
      </c>
      <c r="D963" s="3">
        <f>VLOOKUP(A963,OrderProduct!A963:S2914,19,0)</f>
        <v>88319</v>
      </c>
      <c r="E963" s="3" t="e">
        <f>VLOOKUP(D963,Returned!$A$2:$B$1635,2,0)</f>
        <v>#N/A</v>
      </c>
    </row>
    <row r="964" hidden="1" spans="1:5">
      <c r="A964" s="3">
        <v>1725</v>
      </c>
      <c r="B964" s="3">
        <f>VLOOKUP(A964,OrderProduct!A964:$R$1953,18,0)</f>
        <v>68</v>
      </c>
      <c r="C964" s="3" t="str">
        <f>VLOOKUP(B964,Product_Name!$A$2:$B$914,2,0)</f>
        <v>Accessory35</v>
      </c>
      <c r="D964" s="3">
        <f>VLOOKUP(A964,OrderProduct!A964:S2915,19,0)</f>
        <v>88320</v>
      </c>
      <c r="E964" s="3" t="e">
        <f>VLOOKUP(D964,Returned!$A$2:$B$1635,2,0)</f>
        <v>#N/A</v>
      </c>
    </row>
    <row r="965" hidden="1" spans="1:5">
      <c r="A965" s="3">
        <v>1727</v>
      </c>
      <c r="B965" s="3">
        <f>VLOOKUP(A965,OrderProduct!A965:$R$1953,18,0)</f>
        <v>746</v>
      </c>
      <c r="C965" s="3" t="str">
        <f>VLOOKUP(B965,Product_Name!$A$2:$B$914,2,0)</f>
        <v>Super Decoflex Portable Personal File</v>
      </c>
      <c r="D965" s="3">
        <f>VLOOKUP(A965,OrderProduct!A965:S2916,19,0)</f>
        <v>88329</v>
      </c>
      <c r="E965" s="3" t="e">
        <f>VLOOKUP(D965,Returned!$A$2:$B$1635,2,0)</f>
        <v>#N/A</v>
      </c>
    </row>
    <row r="966" hidden="1" spans="1:5">
      <c r="A966" s="3">
        <v>1728</v>
      </c>
      <c r="B966" s="3">
        <f>VLOOKUP(A966,OrderProduct!A966:$R$1953,18,0)</f>
        <v>286</v>
      </c>
      <c r="C966" s="3" t="str">
        <f>VLOOKUP(B966,Product_Name!$A$2:$B$914,2,0)</f>
        <v>Eaton Premium Continuous-Feed Paper  25% Cotton  Letter Size  White  1000 Shts/Box</v>
      </c>
      <c r="D966" s="3">
        <f>VLOOKUP(A966,OrderProduct!A966:S2917,19,0)</f>
        <v>88330</v>
      </c>
      <c r="E966" s="3" t="e">
        <f>VLOOKUP(D966,Returned!$A$2:$B$1635,2,0)</f>
        <v>#N/A</v>
      </c>
    </row>
    <row r="967" hidden="1" spans="1:5">
      <c r="A967" s="3">
        <v>1730</v>
      </c>
      <c r="B967" s="3">
        <f>VLOOKUP(A967,OrderProduct!A967:$R$1953,18,0)</f>
        <v>735</v>
      </c>
      <c r="C967" s="3" t="str">
        <f>VLOOKUP(B967,Product_Name!$A$2:$B$914,2,0)</f>
        <v>StarTAC 7760</v>
      </c>
      <c r="D967" s="3">
        <f>VLOOKUP(A967,OrderProduct!A967:S2918,19,0)</f>
        <v>88348</v>
      </c>
      <c r="E967" s="3" t="e">
        <f>VLOOKUP(D967,Returned!$A$2:$B$1635,2,0)</f>
        <v>#N/A</v>
      </c>
    </row>
    <row r="968" hidden="1" spans="1:5">
      <c r="A968" s="3">
        <v>1733</v>
      </c>
      <c r="B968" s="3">
        <f>VLOOKUP(A968,OrderProduct!A968:$R$1953,18,0)</f>
        <v>328</v>
      </c>
      <c r="C968" s="3" t="str">
        <f>VLOOKUP(B968,Product_Name!$A$2:$B$914,2,0)</f>
        <v>Euro Pro Shark Stick Mini Vacuum</v>
      </c>
      <c r="D968" s="3">
        <f>VLOOKUP(A968,OrderProduct!A968:S2919,19,0)</f>
        <v>88348</v>
      </c>
      <c r="E968" s="3" t="e">
        <f>VLOOKUP(D968,Returned!$A$2:$B$1635,2,0)</f>
        <v>#N/A</v>
      </c>
    </row>
    <row r="969" hidden="1" spans="1:5">
      <c r="A969" s="3">
        <v>1733</v>
      </c>
      <c r="B969" s="3">
        <f>VLOOKUP(A969,OrderProduct!A969:$R$1953,18,0)</f>
        <v>350</v>
      </c>
      <c r="C969" s="3" t="str">
        <f>VLOOKUP(B969,Product_Name!$A$2:$B$914,2,0)</f>
        <v>Fellowes PB500 Electric Punch Plastic Comb Binding Machine with Manual Bind</v>
      </c>
      <c r="D969" s="3">
        <f>VLOOKUP(A969,OrderProduct!A969:S2920,19,0)</f>
        <v>88348</v>
      </c>
      <c r="E969" s="3" t="e">
        <f>VLOOKUP(D969,Returned!$A$2:$B$1635,2,0)</f>
        <v>#N/A</v>
      </c>
    </row>
    <row r="970" hidden="1" spans="1:5">
      <c r="A970" s="3">
        <v>1733</v>
      </c>
      <c r="B970" s="3">
        <f>VLOOKUP(A970,OrderProduct!A970:$R$1953,18,0)</f>
        <v>871</v>
      </c>
      <c r="C970" s="3" t="str">
        <f>VLOOKUP(B970,Product_Name!$A$2:$B$914,2,0)</f>
        <v>Xerox 197</v>
      </c>
      <c r="D970" s="3">
        <f>VLOOKUP(A970,OrderProduct!A970:S2921,19,0)</f>
        <v>88360</v>
      </c>
      <c r="E970" s="3" t="e">
        <f>VLOOKUP(D970,Returned!$A$2:$B$1635,2,0)</f>
        <v>#N/A</v>
      </c>
    </row>
    <row r="971" hidden="1" spans="1:5">
      <c r="A971" s="3">
        <v>1734</v>
      </c>
      <c r="B971" s="3">
        <f>VLOOKUP(A971,OrderProduct!A971:$R$1953,18,0)</f>
        <v>328</v>
      </c>
      <c r="C971" s="3" t="str">
        <f>VLOOKUP(B971,Product_Name!$A$2:$B$914,2,0)</f>
        <v>Euro Pro Shark Stick Mini Vacuum</v>
      </c>
      <c r="D971" s="3">
        <f>VLOOKUP(A971,OrderProduct!A971:S2922,19,0)</f>
        <v>88361</v>
      </c>
      <c r="E971" s="3" t="e">
        <f>VLOOKUP(D971,Returned!$A$2:$B$1635,2,0)</f>
        <v>#N/A</v>
      </c>
    </row>
    <row r="972" hidden="1" spans="1:5">
      <c r="A972" s="3">
        <v>1734</v>
      </c>
      <c r="B972" s="3">
        <f>VLOOKUP(A972,OrderProduct!A972:$R$1953,18,0)</f>
        <v>350</v>
      </c>
      <c r="C972" s="3" t="str">
        <f>VLOOKUP(B972,Product_Name!$A$2:$B$914,2,0)</f>
        <v>Fellowes PB500 Electric Punch Plastic Comb Binding Machine with Manual Bind</v>
      </c>
      <c r="D972" s="3">
        <f>VLOOKUP(A972,OrderProduct!A972:S2923,19,0)</f>
        <v>88361</v>
      </c>
      <c r="E972" s="3" t="e">
        <f>VLOOKUP(D972,Returned!$A$2:$B$1635,2,0)</f>
        <v>#N/A</v>
      </c>
    </row>
    <row r="973" hidden="1" spans="1:5">
      <c r="A973" s="3">
        <v>1734</v>
      </c>
      <c r="B973" s="3">
        <f>VLOOKUP(A973,OrderProduct!A973:$R$1953,18,0)</f>
        <v>737</v>
      </c>
      <c r="C973" s="3" t="str">
        <f>VLOOKUP(B973,Product_Name!$A$2:$B$914,2,0)</f>
        <v>StarTAC 8000</v>
      </c>
      <c r="D973" s="3">
        <f>VLOOKUP(A973,OrderProduct!A973:S2924,19,0)</f>
        <v>88367</v>
      </c>
      <c r="E973" s="3" t="e">
        <f>VLOOKUP(D973,Returned!$A$2:$B$1635,2,0)</f>
        <v>#N/A</v>
      </c>
    </row>
    <row r="974" hidden="1" spans="1:5">
      <c r="A974" s="3">
        <v>1735</v>
      </c>
      <c r="B974" s="3">
        <f>VLOOKUP(A974,OrderProduct!A974:$R$1953,18,0)</f>
        <v>871</v>
      </c>
      <c r="C974" s="3" t="str">
        <f>VLOOKUP(B974,Product_Name!$A$2:$B$914,2,0)</f>
        <v>Xerox 197</v>
      </c>
      <c r="D974" s="3">
        <f>VLOOKUP(A974,OrderProduct!A974:S2925,19,0)</f>
        <v>88367</v>
      </c>
      <c r="E974" s="3" t="e">
        <f>VLOOKUP(D974,Returned!$A$2:$B$1635,2,0)</f>
        <v>#N/A</v>
      </c>
    </row>
    <row r="975" hidden="1" spans="1:5">
      <c r="A975" s="3">
        <v>1737</v>
      </c>
      <c r="B975" s="3">
        <f>VLOOKUP(A975,OrderProduct!A975:$R$1953,18,0)</f>
        <v>103</v>
      </c>
      <c r="C975" s="3" t="str">
        <f>VLOOKUP(B975,Product_Name!$A$2:$B$914,2,0)</f>
        <v>Advantus Employee of the Month Certificate Frame  11 x 13-1/2</v>
      </c>
      <c r="D975" s="3">
        <f>VLOOKUP(A975,OrderProduct!A975:S2926,19,0)</f>
        <v>88368</v>
      </c>
      <c r="E975" s="3" t="e">
        <f>VLOOKUP(D975,Returned!$A$2:$B$1635,2,0)</f>
        <v>#N/A</v>
      </c>
    </row>
    <row r="976" hidden="1" spans="1:5">
      <c r="A976" s="3">
        <v>1737</v>
      </c>
      <c r="B976" s="3">
        <f>VLOOKUP(A976,OrderProduct!A976:$R$1953,18,0)</f>
        <v>572</v>
      </c>
      <c r="C976" s="3" t="str">
        <f>VLOOKUP(B976,Product_Name!$A$2:$B$914,2,0)</f>
        <v>Newell 308</v>
      </c>
      <c r="D976" s="3">
        <f>VLOOKUP(A976,OrderProduct!A976:S2927,19,0)</f>
        <v>88371</v>
      </c>
      <c r="E976" s="3" t="e">
        <f>VLOOKUP(D976,Returned!$A$2:$B$1635,2,0)</f>
        <v>#N/A</v>
      </c>
    </row>
    <row r="977" hidden="1" spans="1:5">
      <c r="A977" s="3">
        <v>1738</v>
      </c>
      <c r="B977" s="3">
        <f>VLOOKUP(A977,OrderProduct!A977:$R$1953,18,0)</f>
        <v>36</v>
      </c>
      <c r="C977" s="3">
        <f>VLOOKUP(B977,Product_Name!$A$2:$B$914,2,0)</f>
        <v>5165</v>
      </c>
      <c r="D977" s="3">
        <f>VLOOKUP(A977,OrderProduct!A977:S2928,19,0)</f>
        <v>88372</v>
      </c>
      <c r="E977" s="3" t="e">
        <f>VLOOKUP(D977,Returned!$A$2:$B$1635,2,0)</f>
        <v>#N/A</v>
      </c>
    </row>
    <row r="978" hidden="1" spans="1:5">
      <c r="A978" s="3">
        <v>1738</v>
      </c>
      <c r="B978" s="3">
        <f>VLOOKUP(A978,OrderProduct!A978:$R$1953,18,0)</f>
        <v>827</v>
      </c>
      <c r="C978" s="3" t="str">
        <f>VLOOKUP(B978,Product_Name!$A$2:$B$914,2,0)</f>
        <v>Xerox 1880</v>
      </c>
      <c r="D978" s="3">
        <f>VLOOKUP(A978,OrderProduct!A978:S2929,19,0)</f>
        <v>88380</v>
      </c>
      <c r="E978" s="3" t="e">
        <f>VLOOKUP(D978,Returned!$A$2:$B$1635,2,0)</f>
        <v>#N/A</v>
      </c>
    </row>
    <row r="979" hidden="1" spans="1:5">
      <c r="A979" s="3">
        <v>1739</v>
      </c>
      <c r="B979" s="3">
        <f>VLOOKUP(A979,OrderProduct!A979:$R$1953,18,0)</f>
        <v>674</v>
      </c>
      <c r="C979" s="3" t="str">
        <f>VLOOKUP(B979,Product_Name!$A$2:$B$914,2,0)</f>
        <v>SAFCO PlanMaster Heigh-Adjustable Drafting Table Base  43w x 30d x 30-37h  Black</v>
      </c>
      <c r="D979" s="3">
        <f>VLOOKUP(A979,OrderProduct!A979:S2930,19,0)</f>
        <v>88387</v>
      </c>
      <c r="E979" s="3" t="e">
        <f>VLOOKUP(D979,Returned!$A$2:$B$1635,2,0)</f>
        <v>#N/A</v>
      </c>
    </row>
    <row r="980" hidden="1" spans="1:5">
      <c r="A980" s="3">
        <v>1743</v>
      </c>
      <c r="B980" s="3">
        <f>VLOOKUP(A980,OrderProduct!A980:$R$1953,18,0)</f>
        <v>63</v>
      </c>
      <c r="C980" s="3" t="str">
        <f>VLOOKUP(B980,Product_Name!$A$2:$B$914,2,0)</f>
        <v>Accessory28</v>
      </c>
      <c r="D980" s="3">
        <f>VLOOKUP(A980,OrderProduct!A980:S2931,19,0)</f>
        <v>88387</v>
      </c>
      <c r="E980" s="3" t="e">
        <f>VLOOKUP(D980,Returned!$A$2:$B$1635,2,0)</f>
        <v>#N/A</v>
      </c>
    </row>
    <row r="981" hidden="1" spans="1:5">
      <c r="A981" s="3">
        <v>1745</v>
      </c>
      <c r="B981" s="3">
        <f>VLOOKUP(A981,OrderProduct!A981:$R$1953,18,0)</f>
        <v>124</v>
      </c>
      <c r="C981" s="3" t="str">
        <f>VLOOKUP(B981,Product_Name!$A$2:$B$914,2,0)</f>
        <v>Avery 05222 Permanent Self-Adhesive File Folder Labels for Typewriters  on Rolls  White  250/Roll</v>
      </c>
      <c r="D981" s="3">
        <f>VLOOKUP(A981,OrderProduct!A981:S2932,19,0)</f>
        <v>88387</v>
      </c>
      <c r="E981" s="3" t="e">
        <f>VLOOKUP(D981,Returned!$A$2:$B$1635,2,0)</f>
        <v>#N/A</v>
      </c>
    </row>
    <row r="982" hidden="1" spans="1:5">
      <c r="A982" s="3">
        <v>1745</v>
      </c>
      <c r="B982" s="3">
        <f>VLOOKUP(A982,OrderProduct!A982:$R$1953,18,0)</f>
        <v>767</v>
      </c>
      <c r="C982" s="3" t="str">
        <f>VLOOKUP(B982,Product_Name!$A$2:$B$914,2,0)</f>
        <v>Tenex Traditional Chairmats for Medium Pile Carpet  Standard Lip  36" x 48"</v>
      </c>
      <c r="D982" s="3">
        <f>VLOOKUP(A982,OrderProduct!A982:S2933,19,0)</f>
        <v>88388</v>
      </c>
      <c r="E982" s="3" t="e">
        <f>VLOOKUP(D982,Returned!$A$2:$B$1635,2,0)</f>
        <v>#N/A</v>
      </c>
    </row>
    <row r="983" hidden="1" spans="1:5">
      <c r="A983" s="3">
        <v>1745</v>
      </c>
      <c r="B983" s="3">
        <f>VLOOKUP(A983,OrderProduct!A983:$R$1953,18,0)</f>
        <v>182</v>
      </c>
      <c r="C983" s="3" t="str">
        <f>VLOOKUP(B983,Product_Name!$A$2:$B$914,2,0)</f>
        <v>Bevis 36 x 72 Conference Tables</v>
      </c>
      <c r="D983" s="3">
        <f>VLOOKUP(A983,OrderProduct!A983:S2934,19,0)</f>
        <v>88389</v>
      </c>
      <c r="E983" s="3" t="e">
        <f>VLOOKUP(D983,Returned!$A$2:$B$1635,2,0)</f>
        <v>#N/A</v>
      </c>
    </row>
    <row r="984" hidden="1" spans="1:5">
      <c r="A984" s="3">
        <v>1745</v>
      </c>
      <c r="B984" s="3">
        <f>VLOOKUP(A984,OrderProduct!A984:$R$1953,18,0)</f>
        <v>57</v>
      </c>
      <c r="C984" s="3" t="str">
        <f>VLOOKUP(B984,Product_Name!$A$2:$B$914,2,0)</f>
        <v>Accessory17</v>
      </c>
      <c r="D984" s="3">
        <f>VLOOKUP(A984,OrderProduct!A984:S2935,19,0)</f>
        <v>88390</v>
      </c>
      <c r="E984" s="3" t="e">
        <f>VLOOKUP(D984,Returned!$A$2:$B$1635,2,0)</f>
        <v>#N/A</v>
      </c>
    </row>
    <row r="985" hidden="1" spans="1:5">
      <c r="A985" s="3">
        <v>1748</v>
      </c>
      <c r="B985" s="3">
        <f>VLOOKUP(A985,OrderProduct!A985:$R$1953,18,0)</f>
        <v>182</v>
      </c>
      <c r="C985" s="3" t="str">
        <f>VLOOKUP(B985,Product_Name!$A$2:$B$914,2,0)</f>
        <v>Bevis 36 x 72 Conference Tables</v>
      </c>
      <c r="D985" s="3">
        <f>VLOOKUP(A985,OrderProduct!A985:S2936,19,0)</f>
        <v>88391</v>
      </c>
      <c r="E985" s="3" t="e">
        <f>VLOOKUP(D985,Returned!$A$2:$B$1635,2,0)</f>
        <v>#N/A</v>
      </c>
    </row>
    <row r="986" hidden="1" spans="1:5">
      <c r="A986" s="3">
        <v>1749</v>
      </c>
      <c r="B986" s="3">
        <f>VLOOKUP(A986,OrderProduct!A986:$R$1953,18,0)</f>
        <v>124</v>
      </c>
      <c r="C986" s="3" t="str">
        <f>VLOOKUP(B986,Product_Name!$A$2:$B$914,2,0)</f>
        <v>Avery 05222 Permanent Self-Adhesive File Folder Labels for Typewriters  on Rolls  White  250/Roll</v>
      </c>
      <c r="D986" s="3">
        <f>VLOOKUP(A986,OrderProduct!A986:S2937,19,0)</f>
        <v>88391</v>
      </c>
      <c r="E986" s="3" t="e">
        <f>VLOOKUP(D986,Returned!$A$2:$B$1635,2,0)</f>
        <v>#N/A</v>
      </c>
    </row>
    <row r="987" hidden="1" spans="1:5">
      <c r="A987" s="3">
        <v>1749</v>
      </c>
      <c r="B987" s="3">
        <f>VLOOKUP(A987,OrderProduct!A987:$R$1953,18,0)</f>
        <v>767</v>
      </c>
      <c r="C987" s="3" t="str">
        <f>VLOOKUP(B987,Product_Name!$A$2:$B$914,2,0)</f>
        <v>Tenex Traditional Chairmats for Medium Pile Carpet  Standard Lip  36" x 48"</v>
      </c>
      <c r="D987" s="3">
        <f>VLOOKUP(A987,OrderProduct!A987:S2938,19,0)</f>
        <v>88403</v>
      </c>
      <c r="E987" s="3" t="e">
        <f>VLOOKUP(D987,Returned!$A$2:$B$1635,2,0)</f>
        <v>#N/A</v>
      </c>
    </row>
    <row r="988" hidden="1" spans="1:5">
      <c r="A988" s="3">
        <v>1754</v>
      </c>
      <c r="B988" s="3">
        <f>VLOOKUP(A988,OrderProduct!A988:$R$1953,18,0)</f>
        <v>426</v>
      </c>
      <c r="C988" s="3" t="str">
        <f>VLOOKUP(B988,Product_Name!$A$2:$B$914,2,0)</f>
        <v>Hewlett-Packard 4.7GB DVD+R Discs</v>
      </c>
      <c r="D988" s="3">
        <f>VLOOKUP(A988,OrderProduct!A988:S2939,19,0)</f>
        <v>88404</v>
      </c>
      <c r="E988" s="3" t="e">
        <f>VLOOKUP(D988,Returned!$A$2:$B$1635,2,0)</f>
        <v>#N/A</v>
      </c>
    </row>
    <row r="989" hidden="1" spans="1:5">
      <c r="A989" s="3">
        <v>1754</v>
      </c>
      <c r="B989" s="3">
        <f>VLOOKUP(A989,OrderProduct!A989:$R$1953,18,0)</f>
        <v>120</v>
      </c>
      <c r="C989" s="3" t="str">
        <f>VLOOKUP(B989,Product_Name!$A$2:$B$914,2,0)</f>
        <v>AT&amp;T Black Trimline Phone  Model 210</v>
      </c>
      <c r="D989" s="3">
        <f>VLOOKUP(A989,OrderProduct!A989:S2940,19,0)</f>
        <v>88405</v>
      </c>
      <c r="E989" s="3" t="e">
        <f>VLOOKUP(D989,Returned!$A$2:$B$1635,2,0)</f>
        <v>#N/A</v>
      </c>
    </row>
    <row r="990" hidden="1" spans="1:5">
      <c r="A990" s="3">
        <v>1754</v>
      </c>
      <c r="B990" s="3">
        <f>VLOOKUP(A990,OrderProduct!A990:$R$1953,18,0)</f>
        <v>41</v>
      </c>
      <c r="C990" s="3" t="str">
        <f>VLOOKUP(B990,Product_Name!$A$2:$B$914,2,0)</f>
        <v>600 Series Flip</v>
      </c>
      <c r="D990" s="3">
        <f>VLOOKUP(A990,OrderProduct!A990:S2941,19,0)</f>
        <v>88405</v>
      </c>
      <c r="E990" s="3" t="e">
        <f>VLOOKUP(D990,Returned!$A$2:$B$1635,2,0)</f>
        <v>#N/A</v>
      </c>
    </row>
    <row r="991" hidden="1" spans="1:5">
      <c r="A991" s="3">
        <v>1764</v>
      </c>
      <c r="B991" s="3">
        <f>VLOOKUP(A991,OrderProduct!A991:$R$1953,18,0)</f>
        <v>53</v>
      </c>
      <c r="C991" s="3">
        <f>VLOOKUP(B991,Product_Name!$A$2:$B$914,2,0)</f>
        <v>8890</v>
      </c>
      <c r="D991" s="3">
        <f>VLOOKUP(A991,OrderProduct!A991:S2942,19,0)</f>
        <v>88406</v>
      </c>
      <c r="E991" s="3" t="e">
        <f>VLOOKUP(D991,Returned!$A$2:$B$1635,2,0)</f>
        <v>#N/A</v>
      </c>
    </row>
    <row r="992" hidden="1" spans="1:5">
      <c r="A992" s="3">
        <v>1764</v>
      </c>
      <c r="B992" s="3">
        <f>VLOOKUP(A992,OrderProduct!A992:$R$1953,18,0)</f>
        <v>12</v>
      </c>
      <c r="C992" s="3" t="str">
        <f>VLOOKUP(B992,Product_Name!$A$2:$B$914,2,0)</f>
        <v>12-1/2 Diameter Round Wall Clock</v>
      </c>
      <c r="D992" s="3">
        <f>VLOOKUP(A992,OrderProduct!A992:S2943,19,0)</f>
        <v>88410</v>
      </c>
      <c r="E992" s="3" t="e">
        <f>VLOOKUP(D992,Returned!$A$2:$B$1635,2,0)</f>
        <v>#N/A</v>
      </c>
    </row>
    <row r="993" hidden="1" spans="1:5">
      <c r="A993" s="3">
        <v>1764</v>
      </c>
      <c r="B993" s="3">
        <f>VLOOKUP(A993,OrderProduct!A993:$R$1953,18,0)</f>
        <v>659</v>
      </c>
      <c r="C993" s="3" t="str">
        <f>VLOOKUP(B993,Product_Name!$A$2:$B$914,2,0)</f>
        <v>Regeneration Desk Collection</v>
      </c>
      <c r="D993" s="3">
        <f>VLOOKUP(A993,OrderProduct!A993:S2944,19,0)</f>
        <v>88411</v>
      </c>
      <c r="E993" s="3" t="e">
        <f>VLOOKUP(D993,Returned!$A$2:$B$1635,2,0)</f>
        <v>#N/A</v>
      </c>
    </row>
    <row r="994" hidden="1" spans="1:5">
      <c r="A994" s="3">
        <v>1765</v>
      </c>
      <c r="B994" s="3">
        <f>VLOOKUP(A994,OrderProduct!A994:$R$1953,18,0)</f>
        <v>149</v>
      </c>
      <c r="C994" s="3" t="str">
        <f>VLOOKUP(B994,Product_Name!$A$2:$B$914,2,0)</f>
        <v>Avery Binding System Hidden Tab™ Executive Style Index Sets</v>
      </c>
      <c r="D994" s="3">
        <f>VLOOKUP(A994,OrderProduct!A994:S2945,19,0)</f>
        <v>88418</v>
      </c>
      <c r="E994" s="3" t="e">
        <f>VLOOKUP(D994,Returned!$A$2:$B$1635,2,0)</f>
        <v>#N/A</v>
      </c>
    </row>
    <row r="995" hidden="1" spans="1:5">
      <c r="A995" s="3">
        <v>1767</v>
      </c>
      <c r="B995" s="3">
        <f>VLOOKUP(A995,OrderProduct!A995:$R$1953,18,0)</f>
        <v>565</v>
      </c>
      <c r="C995" s="3" t="str">
        <f>VLOOKUP(B995,Product_Name!$A$2:$B$914,2,0)</f>
        <v>Microsoft Natural Multimedia Keyboard</v>
      </c>
      <c r="D995" s="3">
        <f>VLOOKUP(A995,OrderProduct!A995:S2946,19,0)</f>
        <v>88425</v>
      </c>
      <c r="E995" s="3" t="e">
        <f>VLOOKUP(D995,Returned!$A$2:$B$1635,2,0)</f>
        <v>#N/A</v>
      </c>
    </row>
    <row r="996" hidden="1" spans="1:5">
      <c r="A996" s="3">
        <v>1771</v>
      </c>
      <c r="B996" s="3">
        <f>VLOOKUP(A996,OrderProduct!A996:$R$1953,18,0)</f>
        <v>328</v>
      </c>
      <c r="C996" s="3" t="str">
        <f>VLOOKUP(B996,Product_Name!$A$2:$B$914,2,0)</f>
        <v>Euro Pro Shark Stick Mini Vacuum</v>
      </c>
      <c r="D996" s="3">
        <f>VLOOKUP(A996,OrderProduct!A996:S2947,19,0)</f>
        <v>88426</v>
      </c>
      <c r="E996" s="3" t="e">
        <f>VLOOKUP(D996,Returned!$A$2:$B$1635,2,0)</f>
        <v>#N/A</v>
      </c>
    </row>
    <row r="997" hidden="1" spans="1:5">
      <c r="A997" s="3">
        <v>1775</v>
      </c>
      <c r="B997" s="3">
        <f>VLOOKUP(A997,OrderProduct!A997:$R$1953,18,0)</f>
        <v>371</v>
      </c>
      <c r="C997" s="3" t="str">
        <f>VLOOKUP(B997,Product_Name!$A$2:$B$914,2,0)</f>
        <v>GBC Binding covers</v>
      </c>
      <c r="D997" s="3">
        <f>VLOOKUP(A997,OrderProduct!A997:S2948,19,0)</f>
        <v>88426</v>
      </c>
      <c r="E997" s="3" t="e">
        <f>VLOOKUP(D997,Returned!$A$2:$B$1635,2,0)</f>
        <v>#N/A</v>
      </c>
    </row>
    <row r="998" hidden="1" spans="1:5">
      <c r="A998" s="3">
        <v>1776</v>
      </c>
      <c r="B998" s="3">
        <f>VLOOKUP(A998,OrderProduct!A998:$R$1953,18,0)</f>
        <v>876</v>
      </c>
      <c r="C998" s="3" t="str">
        <f>VLOOKUP(B998,Product_Name!$A$2:$B$914,2,0)</f>
        <v>Xerox 1978</v>
      </c>
      <c r="D998" s="3">
        <f>VLOOKUP(A998,OrderProduct!A998:S2949,19,0)</f>
        <v>88443</v>
      </c>
      <c r="E998" s="3" t="e">
        <f>VLOOKUP(D998,Returned!$A$2:$B$1635,2,0)</f>
        <v>#N/A</v>
      </c>
    </row>
    <row r="999" hidden="1" spans="1:5">
      <c r="A999" s="3">
        <v>1777</v>
      </c>
      <c r="B999" s="3">
        <f>VLOOKUP(A999,OrderProduct!A999:$R$1953,18,0)</f>
        <v>820</v>
      </c>
      <c r="C999" s="3" t="str">
        <f>VLOOKUP(B999,Product_Name!$A$2:$B$914,2,0)</f>
        <v>Wirebound Message Book  4 per Page</v>
      </c>
      <c r="D999" s="3">
        <f>VLOOKUP(A999,OrderProduct!A999:S2950,19,0)</f>
        <v>88443</v>
      </c>
      <c r="E999" s="3" t="e">
        <f>VLOOKUP(D999,Returned!$A$2:$B$1635,2,0)</f>
        <v>#N/A</v>
      </c>
    </row>
    <row r="1000" hidden="1" spans="1:5">
      <c r="A1000" s="3">
        <v>1777</v>
      </c>
      <c r="B1000" s="3">
        <f>VLOOKUP(A1000,OrderProduct!A1000:$R$1953,18,0)</f>
        <v>661</v>
      </c>
      <c r="C1000" s="3" t="str">
        <f>VLOOKUP(B1000,Product_Name!$A$2:$B$914,2,0)</f>
        <v>Riverleaf Stik-Withit® Designer Note Cubes®</v>
      </c>
      <c r="D1000" s="3">
        <f>VLOOKUP(A1000,OrderProduct!A1000:S2951,19,0)</f>
        <v>88443</v>
      </c>
      <c r="E1000" s="3" t="e">
        <f>VLOOKUP(D1000,Returned!$A$2:$B$1635,2,0)</f>
        <v>#N/A</v>
      </c>
    </row>
    <row r="1001" hidden="1" spans="1:5">
      <c r="A1001" s="3">
        <v>1777</v>
      </c>
      <c r="B1001" s="3">
        <f>VLOOKUP(A1001,OrderProduct!A1001:$R$1953,18,0)</f>
        <v>759</v>
      </c>
      <c r="C1001" s="3" t="str">
        <f>VLOOKUP(B1001,Product_Name!$A$2:$B$914,2,0)</f>
        <v>Telescoping Adjustable Floor Lamp</v>
      </c>
      <c r="D1001" s="3">
        <f>VLOOKUP(A1001,OrderProduct!A1001:S2952,19,0)</f>
        <v>88444</v>
      </c>
      <c r="E1001" s="3" t="e">
        <f>VLOOKUP(D1001,Returned!$A$2:$B$1635,2,0)</f>
        <v>#N/A</v>
      </c>
    </row>
    <row r="1002" hidden="1" spans="1:5">
      <c r="A1002" s="3">
        <v>1778</v>
      </c>
      <c r="B1002" s="3">
        <f>VLOOKUP(A1002,OrderProduct!A1002:$R$1953,18,0)</f>
        <v>697</v>
      </c>
      <c r="C1002" s="3" t="str">
        <f>VLOOKUP(B1002,Product_Name!$A$2:$B$914,2,0)</f>
        <v>Sharp EL500L Fraction Calculator</v>
      </c>
      <c r="D1002" s="3">
        <f>VLOOKUP(A1002,OrderProduct!A1002:S2953,19,0)</f>
        <v>88447</v>
      </c>
      <c r="E1002" s="3" t="e">
        <f>VLOOKUP(D1002,Returned!$A$2:$B$1635,2,0)</f>
        <v>#N/A</v>
      </c>
    </row>
    <row r="1003" hidden="1" spans="1:5">
      <c r="A1003" s="3">
        <v>1778</v>
      </c>
      <c r="B1003" s="3">
        <f>VLOOKUP(A1003,OrderProduct!A1003:$R$1953,18,0)</f>
        <v>809</v>
      </c>
      <c r="C1003" s="3" t="str">
        <f>VLOOKUP(B1003,Product_Name!$A$2:$B$914,2,0)</f>
        <v>White GlueTop Scratch Pads</v>
      </c>
      <c r="D1003" s="3">
        <f>VLOOKUP(A1003,OrderProduct!A1003:S2954,19,0)</f>
        <v>88447</v>
      </c>
      <c r="E1003" s="3" t="e">
        <f>VLOOKUP(D1003,Returned!$A$2:$B$1635,2,0)</f>
        <v>#N/A</v>
      </c>
    </row>
    <row r="1004" hidden="1" spans="1:5">
      <c r="A1004" s="3">
        <v>1781</v>
      </c>
      <c r="B1004" s="3">
        <f>VLOOKUP(A1004,OrderProduct!A1004:$R$1953,18,0)</f>
        <v>860</v>
      </c>
      <c r="C1004" s="3" t="str">
        <f>VLOOKUP(B1004,Product_Name!$A$2:$B$914,2,0)</f>
        <v>Xerox 194</v>
      </c>
      <c r="D1004" s="3">
        <f>VLOOKUP(A1004,OrderProduct!A1004:S2955,19,0)</f>
        <v>88448</v>
      </c>
      <c r="E1004" s="3" t="e">
        <f>VLOOKUP(D1004,Returned!$A$2:$B$1635,2,0)</f>
        <v>#N/A</v>
      </c>
    </row>
    <row r="1005" hidden="1" spans="1:5">
      <c r="A1005" s="3">
        <v>1781</v>
      </c>
      <c r="B1005" s="3">
        <f>VLOOKUP(A1005,OrderProduct!A1005:$R$1953,18,0)</f>
        <v>547</v>
      </c>
      <c r="C1005" s="3" t="str">
        <f>VLOOKUP(B1005,Product_Name!$A$2:$B$914,2,0)</f>
        <v>Master Caster Door Stop  Brown</v>
      </c>
      <c r="D1005" s="3">
        <f>VLOOKUP(A1005,OrderProduct!A1005:S2956,19,0)</f>
        <v>88449</v>
      </c>
      <c r="E1005" s="3" t="e">
        <f>VLOOKUP(D1005,Returned!$A$2:$B$1635,2,0)</f>
        <v>#N/A</v>
      </c>
    </row>
    <row r="1006" hidden="1" spans="1:5">
      <c r="A1006" s="3">
        <v>1782</v>
      </c>
      <c r="B1006" s="3">
        <f>VLOOKUP(A1006,OrderProduct!A1006:$R$1953,18,0)</f>
        <v>591</v>
      </c>
      <c r="C1006" s="3" t="str">
        <f>VLOOKUP(B1006,Product_Name!$A$2:$B$914,2,0)</f>
        <v>Newell 342</v>
      </c>
      <c r="D1006" s="3">
        <f>VLOOKUP(A1006,OrderProduct!A1006:S2957,19,0)</f>
        <v>88460</v>
      </c>
      <c r="E1006" s="3" t="e">
        <f>VLOOKUP(D1006,Returned!$A$2:$B$1635,2,0)</f>
        <v>#N/A</v>
      </c>
    </row>
    <row r="1007" hidden="1" spans="1:5">
      <c r="A1007" s="3">
        <v>1788</v>
      </c>
      <c r="B1007" s="3">
        <f>VLOOKUP(A1007,OrderProduct!A1007:$R$1953,18,0)</f>
        <v>780</v>
      </c>
      <c r="C1007" s="3" t="str">
        <f>VLOOKUP(B1007,Product_Name!$A$2:$B$914,2,0)</f>
        <v>TimeportP7382</v>
      </c>
      <c r="D1007" s="3">
        <f>VLOOKUP(A1007,OrderProduct!A1007:S2958,19,0)</f>
        <v>88461</v>
      </c>
      <c r="E1007" s="3" t="e">
        <f>VLOOKUP(D1007,Returned!$A$2:$B$1635,2,0)</f>
        <v>#N/A</v>
      </c>
    </row>
    <row r="1008" hidden="1" spans="1:5">
      <c r="A1008" s="3">
        <v>1793</v>
      </c>
      <c r="B1008" s="3">
        <f>VLOOKUP(A1008,OrderProduct!A1008:$R$1953,18,0)</f>
        <v>662</v>
      </c>
      <c r="C1008" s="3" t="str">
        <f>VLOOKUP(B1008,Product_Name!$A$2:$B$914,2,0)</f>
        <v>Riverside Palais Royal Lawyers Bookcase  Royale Cherry Finish</v>
      </c>
      <c r="D1008" s="3">
        <f>VLOOKUP(A1008,OrderProduct!A1008:S2959,19,0)</f>
        <v>88474</v>
      </c>
      <c r="E1008" s="3" t="e">
        <f>VLOOKUP(D1008,Returned!$A$2:$B$1635,2,0)</f>
        <v>#N/A</v>
      </c>
    </row>
    <row r="1009" hidden="1" spans="1:5">
      <c r="A1009" s="3">
        <v>1802</v>
      </c>
      <c r="B1009" s="3">
        <f>VLOOKUP(A1009,OrderProduct!A1009:$R$1953,18,0)</f>
        <v>8</v>
      </c>
      <c r="C1009" s="3" t="str">
        <f>VLOOKUP(B1009,Product_Name!$A$2:$B$914,2,0)</f>
        <v>*Staples* vLetter Openers  2/Pack</v>
      </c>
      <c r="D1009" s="3">
        <f>VLOOKUP(A1009,OrderProduct!A1009:S2960,19,0)</f>
        <v>88475</v>
      </c>
      <c r="E1009" s="3" t="e">
        <f>VLOOKUP(D1009,Returned!$A$2:$B$1635,2,0)</f>
        <v>#N/A</v>
      </c>
    </row>
    <row r="1010" hidden="1" spans="1:5">
      <c r="A1010" s="3">
        <v>1808</v>
      </c>
      <c r="B1010" s="3">
        <f>VLOOKUP(A1010,OrderProduct!A1010:$R$1953,18,0)</f>
        <v>506</v>
      </c>
      <c r="C1010" s="3" t="str">
        <f>VLOOKUP(B1010,Product_Name!$A$2:$B$914,2,0)</f>
        <v>Imation Neon Mac Format Diskettes  10/Pack</v>
      </c>
      <c r="D1010" s="3">
        <f>VLOOKUP(A1010,OrderProduct!A1010:S2961,19,0)</f>
        <v>88475</v>
      </c>
      <c r="E1010" s="3" t="e">
        <f>VLOOKUP(D1010,Returned!$A$2:$B$1635,2,0)</f>
        <v>#N/A</v>
      </c>
    </row>
    <row r="1011" hidden="1" spans="1:5">
      <c r="A1011" s="3">
        <v>1814</v>
      </c>
      <c r="B1011" s="3">
        <f>VLOOKUP(A1011,OrderProduct!A1011:$R$1953,18,0)</f>
        <v>561</v>
      </c>
      <c r="C1011" s="3" t="str">
        <f>VLOOKUP(B1011,Product_Name!$A$2:$B$914,2,0)</f>
        <v>Micro Innovations Media Access Pro Keyboard</v>
      </c>
      <c r="D1011" s="3">
        <f>VLOOKUP(A1011,OrderProduct!A1011:S2962,19,0)</f>
        <v>88479</v>
      </c>
      <c r="E1011" s="3" t="e">
        <f>VLOOKUP(D1011,Returned!$A$2:$B$1635,2,0)</f>
        <v>#N/A</v>
      </c>
    </row>
    <row r="1012" hidden="1" spans="1:5">
      <c r="A1012" s="3">
        <v>1814</v>
      </c>
      <c r="B1012" s="3">
        <f>VLOOKUP(A1012,OrderProduct!A1012:$R$1953,18,0)</f>
        <v>590</v>
      </c>
      <c r="C1012" s="3" t="str">
        <f>VLOOKUP(B1012,Product_Name!$A$2:$B$914,2,0)</f>
        <v>Newell 340</v>
      </c>
      <c r="D1012" s="3">
        <f>VLOOKUP(A1012,OrderProduct!A1012:S2963,19,0)</f>
        <v>88479</v>
      </c>
      <c r="E1012" s="3" t="e">
        <f>VLOOKUP(D1012,Returned!$A$2:$B$1635,2,0)</f>
        <v>#N/A</v>
      </c>
    </row>
    <row r="1013" hidden="1" spans="1:5">
      <c r="A1013" s="3">
        <v>1815</v>
      </c>
      <c r="B1013" s="3">
        <f>VLOOKUP(A1013,OrderProduct!A1013:$R$1953,18,0)</f>
        <v>532</v>
      </c>
      <c r="C1013" s="3" t="str">
        <f>VLOOKUP(B1013,Product_Name!$A$2:$B$914,2,0)</f>
        <v>Lexmark Z54se Color Inkjet Printer</v>
      </c>
      <c r="D1013" s="3">
        <f>VLOOKUP(A1013,OrderProduct!A1013:S2964,19,0)</f>
        <v>88480</v>
      </c>
      <c r="E1013" s="3" t="e">
        <f>VLOOKUP(D1013,Returned!$A$2:$B$1635,2,0)</f>
        <v>#N/A</v>
      </c>
    </row>
    <row r="1014" hidden="1" spans="1:5">
      <c r="A1014" s="3">
        <v>1816</v>
      </c>
      <c r="B1014" s="3">
        <f>VLOOKUP(A1014,OrderProduct!A1014:$R$1953,18,0)</f>
        <v>716</v>
      </c>
      <c r="C1014" s="3" t="str">
        <f>VLOOKUP(B1014,Product_Name!$A$2:$B$914,2,0)</f>
        <v>Staples Battery-Operated Desktop Pencil Sharpener</v>
      </c>
      <c r="D1014" s="3">
        <f>VLOOKUP(A1014,OrderProduct!A1014:S2965,19,0)</f>
        <v>88487</v>
      </c>
      <c r="E1014" s="3" t="e">
        <f>VLOOKUP(D1014,Returned!$A$2:$B$1635,2,0)</f>
        <v>#N/A</v>
      </c>
    </row>
    <row r="1015" hidden="1" spans="1:5">
      <c r="A1015" s="3">
        <v>1818</v>
      </c>
      <c r="B1015" s="3">
        <f>VLOOKUP(A1015,OrderProduct!A1015:$R$1953,18,0)</f>
        <v>230</v>
      </c>
      <c r="C1015" s="3" t="str">
        <f>VLOOKUP(B1015,Product_Name!$A$2:$B$914,2,0)</f>
        <v>Canon P1-DHIII Palm Printing Calculator</v>
      </c>
      <c r="D1015" s="3">
        <f>VLOOKUP(A1015,OrderProduct!A1015:S2966,19,0)</f>
        <v>88502</v>
      </c>
      <c r="E1015" s="3" t="e">
        <f>VLOOKUP(D1015,Returned!$A$2:$B$1635,2,0)</f>
        <v>#N/A</v>
      </c>
    </row>
    <row r="1016" hidden="1" spans="1:5">
      <c r="A1016" s="3">
        <v>1818</v>
      </c>
      <c r="B1016" s="3">
        <f>VLOOKUP(A1016,OrderProduct!A1016:$R$1953,18,0)</f>
        <v>836</v>
      </c>
      <c r="C1016" s="3" t="str">
        <f>VLOOKUP(B1016,Product_Name!$A$2:$B$914,2,0)</f>
        <v>Xerox 1896</v>
      </c>
      <c r="D1016" s="3">
        <f>VLOOKUP(A1016,OrderProduct!A1016:S2967,19,0)</f>
        <v>88503</v>
      </c>
      <c r="E1016" s="3" t="e">
        <f>VLOOKUP(D1016,Returned!$A$2:$B$1635,2,0)</f>
        <v>#N/A</v>
      </c>
    </row>
    <row r="1017" hidden="1" spans="1:5">
      <c r="A1017" s="3">
        <v>1821</v>
      </c>
      <c r="B1017" s="3">
        <f>VLOOKUP(A1017,OrderProduct!A1017:$R$1953,18,0)</f>
        <v>716</v>
      </c>
      <c r="C1017" s="3" t="str">
        <f>VLOOKUP(B1017,Product_Name!$A$2:$B$914,2,0)</f>
        <v>Staples Battery-Operated Desktop Pencil Sharpener</v>
      </c>
      <c r="D1017" s="3">
        <f>VLOOKUP(A1017,OrderProduct!A1017:S2968,19,0)</f>
        <v>88504</v>
      </c>
      <c r="E1017" s="3" t="e">
        <f>VLOOKUP(D1017,Returned!$A$2:$B$1635,2,0)</f>
        <v>#N/A</v>
      </c>
    </row>
    <row r="1018" hidden="1" spans="1:5">
      <c r="A1018" s="3">
        <v>1821</v>
      </c>
      <c r="B1018" s="3">
        <f>VLOOKUP(A1018,OrderProduct!A1018:$R$1953,18,0)</f>
        <v>32</v>
      </c>
      <c r="C1018" s="3" t="str">
        <f>VLOOKUP(B1018,Product_Name!$A$2:$B$914,2,0)</f>
        <v>3M Polarizing Light Filter Sleeves</v>
      </c>
      <c r="D1018" s="3">
        <f>VLOOKUP(A1018,OrderProduct!A1018:S2969,19,0)</f>
        <v>88511</v>
      </c>
      <c r="E1018" s="3" t="e">
        <f>VLOOKUP(D1018,Returned!$A$2:$B$1635,2,0)</f>
        <v>#N/A</v>
      </c>
    </row>
    <row r="1019" hidden="1" spans="1:5">
      <c r="A1019" s="3">
        <v>1821</v>
      </c>
      <c r="B1019" s="3">
        <f>VLOOKUP(A1019,OrderProduct!A1019:$R$1953,18,0)</f>
        <v>230</v>
      </c>
      <c r="C1019" s="3" t="str">
        <f>VLOOKUP(B1019,Product_Name!$A$2:$B$914,2,0)</f>
        <v>Canon P1-DHIII Palm Printing Calculator</v>
      </c>
      <c r="D1019" s="3">
        <f>VLOOKUP(A1019,OrderProduct!A1019:S2970,19,0)</f>
        <v>88522</v>
      </c>
      <c r="E1019" s="3" t="e">
        <f>VLOOKUP(D1019,Returned!$A$2:$B$1635,2,0)</f>
        <v>#N/A</v>
      </c>
    </row>
    <row r="1020" hidden="1" spans="1:5">
      <c r="A1020" s="3">
        <v>1821</v>
      </c>
      <c r="B1020" s="3">
        <f>VLOOKUP(A1020,OrderProduct!A1020:$R$1953,18,0)</f>
        <v>836</v>
      </c>
      <c r="C1020" s="3" t="str">
        <f>VLOOKUP(B1020,Product_Name!$A$2:$B$914,2,0)</f>
        <v>Xerox 1896</v>
      </c>
      <c r="D1020" s="3">
        <f>VLOOKUP(A1020,OrderProduct!A1020:S2971,19,0)</f>
        <v>88527</v>
      </c>
      <c r="E1020" s="3" t="e">
        <f>VLOOKUP(D1020,Returned!$A$2:$B$1635,2,0)</f>
        <v>#N/A</v>
      </c>
    </row>
    <row r="1021" hidden="1" spans="1:5">
      <c r="A1021" s="3">
        <v>1821</v>
      </c>
      <c r="B1021" s="3">
        <f>VLOOKUP(A1021,OrderProduct!A1021:$R$1953,18,0)</f>
        <v>18</v>
      </c>
      <c r="C1021" s="3">
        <f>VLOOKUP(B1021,Product_Name!$A$2:$B$914,2,0)</f>
        <v>2180</v>
      </c>
      <c r="D1021" s="3">
        <f>VLOOKUP(A1021,OrderProduct!A1021:S2972,19,0)</f>
        <v>88534</v>
      </c>
      <c r="E1021" s="3" t="e">
        <f>VLOOKUP(D1021,Returned!$A$2:$B$1635,2,0)</f>
        <v>#N/A</v>
      </c>
    </row>
    <row r="1022" hidden="1" spans="1:5">
      <c r="A1022" s="3">
        <v>1826</v>
      </c>
      <c r="B1022" s="3">
        <f>VLOOKUP(A1022,OrderProduct!A1022:$R$1953,18,0)</f>
        <v>411</v>
      </c>
      <c r="C1022" s="3" t="str">
        <f>VLOOKUP(B1022,Product_Name!$A$2:$B$914,2,0)</f>
        <v>Gould Plastics 9-Pocket Panel Bin  18-3/8w x 5-1/4d x 20-1/2h  Black</v>
      </c>
      <c r="D1022" s="3">
        <f>VLOOKUP(A1022,OrderProduct!A1022:S2973,19,0)</f>
        <v>88534</v>
      </c>
      <c r="E1022" s="3" t="e">
        <f>VLOOKUP(D1022,Returned!$A$2:$B$1635,2,0)</f>
        <v>#N/A</v>
      </c>
    </row>
    <row r="1023" hidden="1" spans="1:5">
      <c r="A1023" s="3">
        <v>1826</v>
      </c>
      <c r="B1023" s="3">
        <f>VLOOKUP(A1023,OrderProduct!A1023:$R$1953,18,0)</f>
        <v>822</v>
      </c>
      <c r="C1023" s="3" t="str">
        <f>VLOOKUP(B1023,Product_Name!$A$2:$B$914,2,0)</f>
        <v>Wirebound Message Books  Four 2 3/4" x 5" Forms per Page  600 Sets per Book</v>
      </c>
      <c r="D1023" s="3">
        <f>VLOOKUP(A1023,OrderProduct!A1023:S2974,19,0)</f>
        <v>88543</v>
      </c>
      <c r="E1023" s="3" t="e">
        <f>VLOOKUP(D1023,Returned!$A$2:$B$1635,2,0)</f>
        <v>#N/A</v>
      </c>
    </row>
    <row r="1024" hidden="1" spans="1:5">
      <c r="A1024" s="3">
        <v>1827</v>
      </c>
      <c r="B1024" s="3">
        <f>VLOOKUP(A1024,OrderProduct!A1024:$R$1953,18,0)</f>
        <v>577</v>
      </c>
      <c r="C1024" s="3" t="str">
        <f>VLOOKUP(B1024,Product_Name!$A$2:$B$914,2,0)</f>
        <v>Newell 315</v>
      </c>
      <c r="D1024" s="3">
        <f>VLOOKUP(A1024,OrderProduct!A1024:S2975,19,0)</f>
        <v>88544</v>
      </c>
      <c r="E1024" s="3" t="e">
        <f>VLOOKUP(D1024,Returned!$A$2:$B$1635,2,0)</f>
        <v>#N/A</v>
      </c>
    </row>
    <row r="1025" hidden="1" spans="1:5">
      <c r="A1025" s="3">
        <v>1827</v>
      </c>
      <c r="B1025" s="3">
        <f>VLOOKUP(A1025,OrderProduct!A1025:$R$1953,18,0)</f>
        <v>221</v>
      </c>
      <c r="C1025" s="3" t="str">
        <f>VLOOKUP(B1025,Product_Name!$A$2:$B$914,2,0)</f>
        <v>Bush Westfield Collection Bookcases  Dark Cherry Finish  Fully Assembled</v>
      </c>
      <c r="D1025" s="3">
        <f>VLOOKUP(A1025,OrderProduct!A1025:S2976,19,0)</f>
        <v>88544</v>
      </c>
      <c r="E1025" s="3" t="e">
        <f>VLOOKUP(D1025,Returned!$A$2:$B$1635,2,0)</f>
        <v>#N/A</v>
      </c>
    </row>
    <row r="1026" hidden="1" spans="1:5">
      <c r="A1026" s="3">
        <v>1827</v>
      </c>
      <c r="B1026" s="3">
        <f>VLOOKUP(A1026,OrderProduct!A1026:$R$1953,18,0)</f>
        <v>67</v>
      </c>
      <c r="C1026" s="3" t="str">
        <f>VLOOKUP(B1026,Product_Name!$A$2:$B$914,2,0)</f>
        <v>Accessory34</v>
      </c>
      <c r="D1026" s="3">
        <f>VLOOKUP(A1026,OrderProduct!A1026:S2977,19,0)</f>
        <v>88545</v>
      </c>
      <c r="E1026" s="3" t="e">
        <f>VLOOKUP(D1026,Returned!$A$2:$B$1635,2,0)</f>
        <v>#N/A</v>
      </c>
    </row>
    <row r="1027" hidden="1" spans="1:5">
      <c r="A1027" s="3">
        <v>1828</v>
      </c>
      <c r="B1027" s="3">
        <f>VLOOKUP(A1027,OrderProduct!A1027:$R$1953,18,0)</f>
        <v>879</v>
      </c>
      <c r="C1027" s="3" t="str">
        <f>VLOOKUP(B1027,Product_Name!$A$2:$B$914,2,0)</f>
        <v>Xerox 1983</v>
      </c>
      <c r="D1027" s="3">
        <f>VLOOKUP(A1027,OrderProduct!A1027:S2978,19,0)</f>
        <v>88546</v>
      </c>
      <c r="E1027" s="3" t="e">
        <f>VLOOKUP(D1027,Returned!$A$2:$B$1635,2,0)</f>
        <v>#N/A</v>
      </c>
    </row>
    <row r="1028" hidden="1" spans="1:5">
      <c r="A1028" s="3">
        <v>1828</v>
      </c>
      <c r="B1028" s="3">
        <f>VLOOKUP(A1028,OrderProduct!A1028:$R$1953,18,0)</f>
        <v>814</v>
      </c>
      <c r="C1028" s="3" t="str">
        <f>VLOOKUP(B1028,Product_Name!$A$2:$B$914,2,0)</f>
        <v>Wilson Jones Hanging View Binder  White  1"</v>
      </c>
      <c r="D1028" s="3">
        <f>VLOOKUP(A1028,OrderProduct!A1028:S2979,19,0)</f>
        <v>88547</v>
      </c>
      <c r="E1028" s="3" t="e">
        <f>VLOOKUP(D1028,Returned!$A$2:$B$1635,2,0)</f>
        <v>#N/A</v>
      </c>
    </row>
    <row r="1029" hidden="1" spans="1:5">
      <c r="A1029" s="3">
        <v>1828</v>
      </c>
      <c r="B1029" s="3">
        <f>VLOOKUP(A1029,OrderProduct!A1029:$R$1953,18,0)</f>
        <v>338</v>
      </c>
      <c r="C1029" s="3" t="str">
        <f>VLOOKUP(B1029,Product_Name!$A$2:$B$914,2,0)</f>
        <v>Fellowes Basic 104-Key Keyboard  Platinum</v>
      </c>
      <c r="D1029" s="3">
        <f>VLOOKUP(A1029,OrderProduct!A1029:S2980,19,0)</f>
        <v>88548</v>
      </c>
      <c r="E1029" s="3" t="e">
        <f>VLOOKUP(D1029,Returned!$A$2:$B$1635,2,0)</f>
        <v>#N/A</v>
      </c>
    </row>
    <row r="1030" hidden="1" spans="1:5">
      <c r="A1030" s="3">
        <v>1829</v>
      </c>
      <c r="B1030" s="3">
        <f>VLOOKUP(A1030,OrderProduct!A1030:$R$1953,18,0)</f>
        <v>297</v>
      </c>
      <c r="C1030" s="3" t="str">
        <f>VLOOKUP(B1030,Product_Name!$A$2:$B$914,2,0)</f>
        <v>Eldon Expressions Punched Metal &amp; Wood Desk Accessories  Pewter &amp; Cherry</v>
      </c>
      <c r="D1030" s="3">
        <f>VLOOKUP(A1030,OrderProduct!A1030:S2981,19,0)</f>
        <v>88554</v>
      </c>
      <c r="E1030" s="3" t="e">
        <f>VLOOKUP(D1030,Returned!$A$2:$B$1635,2,0)</f>
        <v>#N/A</v>
      </c>
    </row>
    <row r="1031" hidden="1" spans="1:5">
      <c r="A1031" s="3">
        <v>1829</v>
      </c>
      <c r="B1031" s="3">
        <f>VLOOKUP(A1031,OrderProduct!A1031:$R$1953,18,0)</f>
        <v>490</v>
      </c>
      <c r="C1031" s="3" t="str">
        <f>VLOOKUP(B1031,Product_Name!$A$2:$B$914,2,0)</f>
        <v>Ibico Recycled Linen-Style Covers</v>
      </c>
      <c r="D1031" s="3">
        <f>VLOOKUP(A1031,OrderProduct!A1031:S2982,19,0)</f>
        <v>88555</v>
      </c>
      <c r="E1031" s="3" t="e">
        <f>VLOOKUP(D1031,Returned!$A$2:$B$1635,2,0)</f>
        <v>#N/A</v>
      </c>
    </row>
    <row r="1032" hidden="1" spans="1:5">
      <c r="A1032" s="3">
        <v>1829</v>
      </c>
      <c r="B1032" s="3">
        <f>VLOOKUP(A1032,OrderProduct!A1032:$R$1953,18,0)</f>
        <v>690</v>
      </c>
      <c r="C1032" s="3" t="str">
        <f>VLOOKUP(B1032,Product_Name!$A$2:$B$914,2,0)</f>
        <v>Self-Adhesive Ring Binder Labels</v>
      </c>
      <c r="D1032" s="3">
        <f>VLOOKUP(A1032,OrderProduct!A1032:S2983,19,0)</f>
        <v>88555</v>
      </c>
      <c r="E1032" s="3" t="e">
        <f>VLOOKUP(D1032,Returned!$A$2:$B$1635,2,0)</f>
        <v>#N/A</v>
      </c>
    </row>
    <row r="1033" hidden="1" spans="1:5">
      <c r="A1033" s="3">
        <v>1829</v>
      </c>
      <c r="B1033" s="3">
        <f>VLOOKUP(A1033,OrderProduct!A1033:$R$1953,18,0)</f>
        <v>764</v>
      </c>
      <c r="C1033" s="3" t="str">
        <f>VLOOKUP(B1033,Product_Name!$A$2:$B$914,2,0)</f>
        <v>Tenex File Box  Personal Filing Tote with Lid  Black</v>
      </c>
      <c r="D1033" s="3">
        <f>VLOOKUP(A1033,OrderProduct!A1033:S2984,19,0)</f>
        <v>88555</v>
      </c>
      <c r="E1033" s="3" t="e">
        <f>VLOOKUP(D1033,Returned!$A$2:$B$1635,2,0)</f>
        <v>#N/A</v>
      </c>
    </row>
    <row r="1034" hidden="1" spans="1:5">
      <c r="A1034" s="3">
        <v>1836</v>
      </c>
      <c r="B1034" s="3">
        <f>VLOOKUP(A1034,OrderProduct!A1034:$R$1953,18,0)</f>
        <v>242</v>
      </c>
      <c r="C1034" s="3" t="str">
        <f>VLOOKUP(B1034,Product_Name!$A$2:$B$914,2,0)</f>
        <v>CF 688</v>
      </c>
      <c r="D1034" s="3">
        <f>VLOOKUP(A1034,OrderProduct!A1034:S2985,19,0)</f>
        <v>88556</v>
      </c>
      <c r="E1034" s="3" t="e">
        <f>VLOOKUP(D1034,Returned!$A$2:$B$1635,2,0)</f>
        <v>#N/A</v>
      </c>
    </row>
    <row r="1035" hidden="1" spans="1:5">
      <c r="A1035" s="3">
        <v>1837</v>
      </c>
      <c r="B1035" s="3">
        <f>VLOOKUP(A1035,OrderProduct!A1035:$R$1953,18,0)</f>
        <v>879</v>
      </c>
      <c r="C1035" s="3" t="str">
        <f>VLOOKUP(B1035,Product_Name!$A$2:$B$914,2,0)</f>
        <v>Xerox 1983</v>
      </c>
      <c r="D1035" s="3">
        <f>VLOOKUP(A1035,OrderProduct!A1035:S2986,19,0)</f>
        <v>88556</v>
      </c>
      <c r="E1035" s="3" t="e">
        <f>VLOOKUP(D1035,Returned!$A$2:$B$1635,2,0)</f>
        <v>#N/A</v>
      </c>
    </row>
    <row r="1036" hidden="1" spans="1:5">
      <c r="A1036" s="3">
        <v>1840</v>
      </c>
      <c r="B1036" s="3">
        <f>VLOOKUP(A1036,OrderProduct!A1036:$R$1953,18,0)</f>
        <v>163</v>
      </c>
      <c r="C1036" s="3" t="str">
        <f>VLOOKUP(B1036,Product_Name!$A$2:$B$914,2,0)</f>
        <v>Avery Trapezoid Ring Binder  3" Capacity  Black  1040 sheets</v>
      </c>
      <c r="D1036" s="3">
        <f>VLOOKUP(A1036,OrderProduct!A1036:S2987,19,0)</f>
        <v>88556</v>
      </c>
      <c r="E1036" s="3" t="e">
        <f>VLOOKUP(D1036,Returned!$A$2:$B$1635,2,0)</f>
        <v>#N/A</v>
      </c>
    </row>
    <row r="1037" hidden="1" spans="1:5">
      <c r="A1037" s="3">
        <v>1849</v>
      </c>
      <c r="B1037" s="3">
        <f>VLOOKUP(A1037,OrderProduct!A1037:$R$1953,18,0)</f>
        <v>68</v>
      </c>
      <c r="C1037" s="3" t="str">
        <f>VLOOKUP(B1037,Product_Name!$A$2:$B$914,2,0)</f>
        <v>Accessory35</v>
      </c>
      <c r="D1037" s="3">
        <f>VLOOKUP(A1037,OrderProduct!A1037:S2988,19,0)</f>
        <v>88557</v>
      </c>
      <c r="E1037" s="3" t="e">
        <f>VLOOKUP(D1037,Returned!$A$2:$B$1635,2,0)</f>
        <v>#N/A</v>
      </c>
    </row>
    <row r="1038" hidden="1" spans="1:5">
      <c r="A1038" s="3">
        <v>1849</v>
      </c>
      <c r="B1038" s="3">
        <f>VLOOKUP(A1038,OrderProduct!A1038:$R$1953,18,0)</f>
        <v>479</v>
      </c>
      <c r="C1038" s="3" t="str">
        <f>VLOOKUP(B1038,Product_Name!$A$2:$B$914,2,0)</f>
        <v>i2000</v>
      </c>
      <c r="D1038" s="3">
        <f>VLOOKUP(A1038,OrderProduct!A1038:S2989,19,0)</f>
        <v>88558</v>
      </c>
      <c r="E1038" s="3" t="e">
        <f>VLOOKUP(D1038,Returned!$A$2:$B$1635,2,0)</f>
        <v>#N/A</v>
      </c>
    </row>
    <row r="1039" hidden="1" spans="1:5">
      <c r="A1039" s="3">
        <v>1852</v>
      </c>
      <c r="B1039" s="3">
        <f>VLOOKUP(A1039,OrderProduct!A1039:$R$1953,18,0)</f>
        <v>905</v>
      </c>
      <c r="C1039" s="3" t="str">
        <f>VLOOKUP(B1039,Product_Name!$A$2:$B$914,2,0)</f>
        <v>Xerox 23</v>
      </c>
      <c r="D1039" s="3">
        <f>VLOOKUP(A1039,OrderProduct!A1039:S2990,19,0)</f>
        <v>88558</v>
      </c>
      <c r="E1039" s="3" t="e">
        <f>VLOOKUP(D1039,Returned!$A$2:$B$1635,2,0)</f>
        <v>#N/A</v>
      </c>
    </row>
    <row r="1040" hidden="1" spans="1:5">
      <c r="A1040" s="3">
        <v>1854</v>
      </c>
      <c r="B1040" s="3">
        <f>VLOOKUP(A1040,OrderProduct!A1040:$R$1953,18,0)</f>
        <v>336</v>
      </c>
      <c r="C1040" s="3" t="str">
        <f>VLOOKUP(B1040,Product_Name!$A$2:$B$914,2,0)</f>
        <v>Fellowes 17-key keypad for PS/2 interface</v>
      </c>
      <c r="D1040" s="3">
        <f>VLOOKUP(A1040,OrderProduct!A1040:S2991,19,0)</f>
        <v>88568</v>
      </c>
      <c r="E1040" s="3" t="e">
        <f>VLOOKUP(D1040,Returned!$A$2:$B$1635,2,0)</f>
        <v>#N/A</v>
      </c>
    </row>
    <row r="1041" hidden="1" spans="1:5">
      <c r="A1041" s="3">
        <v>1860</v>
      </c>
      <c r="B1041" s="3">
        <f>VLOOKUP(A1041,OrderProduct!A1041:$R$1953,18,0)</f>
        <v>153</v>
      </c>
      <c r="C1041" s="3" t="str">
        <f>VLOOKUP(B1041,Product_Name!$A$2:$B$914,2,0)</f>
        <v>Avery Hanging File Binders</v>
      </c>
      <c r="D1041" s="3">
        <f>VLOOKUP(A1041,OrderProduct!A1041:S2992,19,0)</f>
        <v>88569</v>
      </c>
      <c r="E1041" s="3" t="e">
        <f>VLOOKUP(D1041,Returned!$A$2:$B$1635,2,0)</f>
        <v>#N/A</v>
      </c>
    </row>
    <row r="1042" hidden="1" spans="1:5">
      <c r="A1042" s="3">
        <v>1869</v>
      </c>
      <c r="B1042" s="3">
        <f>VLOOKUP(A1042,OrderProduct!A1042:$R$1953,18,0)</f>
        <v>40</v>
      </c>
      <c r="C1042" s="3" t="str">
        <f>VLOOKUP(B1042,Product_Name!$A$2:$B$914,2,0)</f>
        <v>6" Cubicle Wall Clock  Black</v>
      </c>
      <c r="D1042" s="3">
        <f>VLOOKUP(A1042,OrderProduct!A1042:S2993,19,0)</f>
        <v>88569</v>
      </c>
      <c r="E1042" s="3" t="e">
        <f>VLOOKUP(D1042,Returned!$A$2:$B$1635,2,0)</f>
        <v>#N/A</v>
      </c>
    </row>
    <row r="1043" hidden="1" spans="1:5">
      <c r="A1043" s="3">
        <v>1873</v>
      </c>
      <c r="B1043" s="3">
        <f>VLOOKUP(A1043,OrderProduct!A1043:$R$1953,18,0)</f>
        <v>789</v>
      </c>
      <c r="C1043" s="3" t="str">
        <f>VLOOKUP(B1043,Product_Name!$A$2:$B$914,2,0)</f>
        <v>Tyvek® Side-Opening Peel &amp; Seel® Expanding Envelopes</v>
      </c>
      <c r="D1043" s="3">
        <f>VLOOKUP(A1043,OrderProduct!A1043:S2994,19,0)</f>
        <v>88569</v>
      </c>
      <c r="E1043" s="3" t="e">
        <f>VLOOKUP(D1043,Returned!$A$2:$B$1635,2,0)</f>
        <v>#N/A</v>
      </c>
    </row>
    <row r="1044" hidden="1" spans="1:5">
      <c r="A1044" s="3">
        <v>1873</v>
      </c>
      <c r="B1044" s="3">
        <f>VLOOKUP(A1044,OrderProduct!A1044:$R$1953,18,0)</f>
        <v>885</v>
      </c>
      <c r="C1044" s="3" t="str">
        <f>VLOOKUP(B1044,Product_Name!$A$2:$B$914,2,0)</f>
        <v>Xerox 1991</v>
      </c>
      <c r="D1044" s="3">
        <f>VLOOKUP(A1044,OrderProduct!A1044:S2995,19,0)</f>
        <v>88570</v>
      </c>
      <c r="E1044" s="3" t="e">
        <f>VLOOKUP(D1044,Returned!$A$2:$B$1635,2,0)</f>
        <v>#N/A</v>
      </c>
    </row>
    <row r="1045" hidden="1" spans="1:5">
      <c r="A1045" s="3">
        <v>1875</v>
      </c>
      <c r="B1045" s="3">
        <f>VLOOKUP(A1045,OrderProduct!A1045:$R$1953,18,0)</f>
        <v>750</v>
      </c>
      <c r="C1045" s="3" t="str">
        <f>VLOOKUP(B1045,Product_Name!$A$2:$B$914,2,0)</f>
        <v>T60</v>
      </c>
      <c r="D1045" s="3">
        <f>VLOOKUP(A1045,OrderProduct!A1045:S2996,19,0)</f>
        <v>88571</v>
      </c>
      <c r="E1045" s="3" t="e">
        <f>VLOOKUP(D1045,Returned!$A$2:$B$1635,2,0)</f>
        <v>#N/A</v>
      </c>
    </row>
    <row r="1046" hidden="1" spans="1:5">
      <c r="A1046" s="3">
        <v>1882</v>
      </c>
      <c r="B1046" s="3">
        <f>VLOOKUP(A1046,OrderProduct!A1046:$R$1953,18,0)</f>
        <v>876</v>
      </c>
      <c r="C1046" s="3" t="str">
        <f>VLOOKUP(B1046,Product_Name!$A$2:$B$914,2,0)</f>
        <v>Xerox 1978</v>
      </c>
      <c r="D1046" s="3">
        <f>VLOOKUP(A1046,OrderProduct!A1046:S2997,19,0)</f>
        <v>88571</v>
      </c>
      <c r="E1046" s="3" t="e">
        <f>VLOOKUP(D1046,Returned!$A$2:$B$1635,2,0)</f>
        <v>#N/A</v>
      </c>
    </row>
    <row r="1047" hidden="1" spans="1:5">
      <c r="A1047" s="3">
        <v>1885</v>
      </c>
      <c r="B1047" s="3">
        <f>VLOOKUP(A1047,OrderProduct!A1047:$R$1953,18,0)</f>
        <v>323</v>
      </c>
      <c r="C1047" s="3" t="str">
        <f>VLOOKUP(B1047,Product_Name!$A$2:$B$914,2,0)</f>
        <v>Epson LQ-870 Dot Matrix Printer</v>
      </c>
      <c r="D1047" s="3">
        <f>VLOOKUP(A1047,OrderProduct!A1047:S2998,19,0)</f>
        <v>88571</v>
      </c>
      <c r="E1047" s="3" t="e">
        <f>VLOOKUP(D1047,Returned!$A$2:$B$1635,2,0)</f>
        <v>#N/A</v>
      </c>
    </row>
    <row r="1048" hidden="1" spans="1:5">
      <c r="A1048" s="3">
        <v>1889</v>
      </c>
      <c r="B1048" s="3">
        <f>VLOOKUP(A1048,OrderProduct!A1048:$R$1953,18,0)</f>
        <v>710</v>
      </c>
      <c r="C1048" s="3" t="str">
        <f>VLOOKUP(B1048,Product_Name!$A$2:$B$914,2,0)</f>
        <v>Space Solutions™ Industrial Galvanized Steel Shelving.</v>
      </c>
      <c r="D1048" s="3">
        <f>VLOOKUP(A1048,OrderProduct!A1048:S2999,19,0)</f>
        <v>88571</v>
      </c>
      <c r="E1048" s="3" t="e">
        <f>VLOOKUP(D1048,Returned!$A$2:$B$1635,2,0)</f>
        <v>#N/A</v>
      </c>
    </row>
    <row r="1049" hidden="1" spans="1:5">
      <c r="A1049" s="3">
        <v>1891</v>
      </c>
      <c r="B1049" s="3">
        <f>VLOOKUP(A1049,OrderProduct!A1049:$R$1953,18,0)</f>
        <v>243</v>
      </c>
      <c r="C1049" s="3" t="str">
        <f>VLOOKUP(B1049,Product_Name!$A$2:$B$914,2,0)</f>
        <v>Chromcraft 48" x 96" Racetrack Double Pedestal Table</v>
      </c>
      <c r="D1049" s="3">
        <f>VLOOKUP(A1049,OrderProduct!A1049:S3000,19,0)</f>
        <v>88579</v>
      </c>
      <c r="E1049" s="3" t="e">
        <f>VLOOKUP(D1049,Returned!$A$2:$B$1635,2,0)</f>
        <v>#N/A</v>
      </c>
    </row>
    <row r="1050" hidden="1" spans="1:5">
      <c r="A1050" s="3">
        <v>1893</v>
      </c>
      <c r="B1050" s="3">
        <f>VLOOKUP(A1050,OrderProduct!A1050:$R$1953,18,0)</f>
        <v>401</v>
      </c>
      <c r="C1050" s="3" t="str">
        <f>VLOOKUP(B1050,Product_Name!$A$2:$B$914,2,0)</f>
        <v>Global Ergonomic Managers Chair</v>
      </c>
      <c r="D1050" s="3">
        <f>VLOOKUP(A1050,OrderProduct!A1050:S3001,19,0)</f>
        <v>88580</v>
      </c>
      <c r="E1050" s="3" t="e">
        <f>VLOOKUP(D1050,Returned!$A$2:$B$1635,2,0)</f>
        <v>#N/A</v>
      </c>
    </row>
    <row r="1051" hidden="1" spans="1:5">
      <c r="A1051" s="3">
        <v>1894</v>
      </c>
      <c r="B1051" s="3">
        <f>VLOOKUP(A1051,OrderProduct!A1051:$R$1953,18,0)</f>
        <v>404</v>
      </c>
      <c r="C1051" s="3" t="str">
        <f>VLOOKUP(B1051,Product_Name!$A$2:$B$914,2,0)</f>
        <v>Global Leather and Oak Executive Chair  Black</v>
      </c>
      <c r="D1051" s="3">
        <f>VLOOKUP(A1051,OrderProduct!A1051:S3002,19,0)</f>
        <v>88587</v>
      </c>
      <c r="E1051" s="3" t="e">
        <f>VLOOKUP(D1051,Returned!$A$2:$B$1635,2,0)</f>
        <v>#N/A</v>
      </c>
    </row>
    <row r="1052" hidden="1" spans="1:5">
      <c r="A1052" s="3">
        <v>1894</v>
      </c>
      <c r="B1052" s="3">
        <f>VLOOKUP(A1052,OrderProduct!A1052:$R$1953,18,0)</f>
        <v>592</v>
      </c>
      <c r="C1052" s="3" t="str">
        <f>VLOOKUP(B1052,Product_Name!$A$2:$B$914,2,0)</f>
        <v>Newell 343</v>
      </c>
      <c r="D1052" s="3">
        <f>VLOOKUP(A1052,OrderProduct!A1052:S3003,19,0)</f>
        <v>88587</v>
      </c>
      <c r="E1052" s="3" t="e">
        <f>VLOOKUP(D1052,Returned!$A$2:$B$1635,2,0)</f>
        <v>#N/A</v>
      </c>
    </row>
    <row r="1053" hidden="1" spans="1:5">
      <c r="A1053" s="3">
        <v>1894</v>
      </c>
      <c r="B1053" s="3">
        <f>VLOOKUP(A1053,OrderProduct!A1053:$R$1953,18,0)</f>
        <v>649</v>
      </c>
      <c r="C1053" s="3" t="str">
        <f>VLOOKUP(B1053,Product_Name!$A$2:$B$914,2,0)</f>
        <v>Quality Park Security Envelopes</v>
      </c>
      <c r="D1053" s="3">
        <f>VLOOKUP(A1053,OrderProduct!A1053:S3004,19,0)</f>
        <v>88587</v>
      </c>
      <c r="E1053" s="3" t="e">
        <f>VLOOKUP(D1053,Returned!$A$2:$B$1635,2,0)</f>
        <v>#N/A</v>
      </c>
    </row>
    <row r="1054" hidden="1" spans="1:5">
      <c r="A1054" s="3">
        <v>1906</v>
      </c>
      <c r="B1054" s="3">
        <f>VLOOKUP(A1054,OrderProduct!A1054:$R$1953,18,0)</f>
        <v>484</v>
      </c>
      <c r="C1054" s="3" t="str">
        <f>VLOOKUP(B1054,Product_Name!$A$2:$B$914,2,0)</f>
        <v>Ibico EB-19 Dual Function Manual Binding System</v>
      </c>
      <c r="D1054" s="3">
        <f>VLOOKUP(A1054,OrderProduct!A1054:S3005,19,0)</f>
        <v>88588</v>
      </c>
      <c r="E1054" s="3" t="e">
        <f>VLOOKUP(D1054,Returned!$A$2:$B$1635,2,0)</f>
        <v>#N/A</v>
      </c>
    </row>
    <row r="1055" hidden="1" spans="1:5">
      <c r="A1055" s="3">
        <v>1907</v>
      </c>
      <c r="B1055" s="3">
        <f>VLOOKUP(A1055,OrderProduct!A1055:$R$1953,18,0)</f>
        <v>3</v>
      </c>
      <c r="C1055" s="3" t="str">
        <f>VLOOKUP(B1055,Product_Name!$A$2:$B$914,2,0)</f>
        <v>#10- 4 1/8" x 9 1/2" Security-Tint Envelopes</v>
      </c>
      <c r="D1055" s="3">
        <f>VLOOKUP(A1055,OrderProduct!A1055:S3006,19,0)</f>
        <v>88588</v>
      </c>
      <c r="E1055" s="3" t="e">
        <f>VLOOKUP(D1055,Returned!$A$2:$B$1635,2,0)</f>
        <v>#N/A</v>
      </c>
    </row>
    <row r="1056" hidden="1" spans="1:5">
      <c r="A1056" s="3">
        <v>1910</v>
      </c>
      <c r="B1056" s="3">
        <f>VLOOKUP(A1056,OrderProduct!A1056:$R$1953,18,0)</f>
        <v>191</v>
      </c>
      <c r="C1056" s="3" t="str">
        <f>VLOOKUP(B1056,Product_Name!$A$2:$B$914,2,0)</f>
        <v>Binding Machine Supplies</v>
      </c>
      <c r="D1056" s="3">
        <f>VLOOKUP(A1056,OrderProduct!A1056:S3007,19,0)</f>
        <v>88588</v>
      </c>
      <c r="E1056" s="3" t="e">
        <f>VLOOKUP(D1056,Returned!$A$2:$B$1635,2,0)</f>
        <v>#N/A</v>
      </c>
    </row>
    <row r="1057" hidden="1" spans="1:5">
      <c r="A1057" s="3">
        <v>1916</v>
      </c>
      <c r="B1057" s="3">
        <f>VLOOKUP(A1057,OrderProduct!A1057:$R$1953,18,0)</f>
        <v>777</v>
      </c>
      <c r="C1057" s="3" t="str">
        <f>VLOOKUP(B1057,Product_Name!$A$2:$B$914,2,0)</f>
        <v>TI 30X Scientific Calculator</v>
      </c>
      <c r="D1057" s="3">
        <f>VLOOKUP(A1057,OrderProduct!A1057:S3008,19,0)</f>
        <v>88589</v>
      </c>
      <c r="E1057" s="3" t="e">
        <f>VLOOKUP(D1057,Returned!$A$2:$B$1635,2,0)</f>
        <v>#N/A</v>
      </c>
    </row>
    <row r="1058" hidden="1" spans="1:5">
      <c r="A1058" s="3">
        <v>1916</v>
      </c>
      <c r="B1058" s="3">
        <f>VLOOKUP(A1058,OrderProduct!A1058:$R$1953,18,0)</f>
        <v>686</v>
      </c>
      <c r="C1058" s="3" t="str">
        <f>VLOOKUP(B1058,Product_Name!$A$2:$B$914,2,0)</f>
        <v>SC7868i</v>
      </c>
      <c r="D1058" s="3">
        <f>VLOOKUP(A1058,OrderProduct!A1058:S3009,19,0)</f>
        <v>88589</v>
      </c>
      <c r="E1058" s="3" t="e">
        <f>VLOOKUP(D1058,Returned!$A$2:$B$1635,2,0)</f>
        <v>#N/A</v>
      </c>
    </row>
    <row r="1059" hidden="1" spans="1:5">
      <c r="A1059" s="3">
        <v>1917</v>
      </c>
      <c r="B1059" s="3">
        <f>VLOOKUP(A1059,OrderProduct!A1059:$R$1953,18,0)</f>
        <v>332</v>
      </c>
      <c r="C1059" s="3" t="str">
        <f>VLOOKUP(B1059,Product_Name!$A$2:$B$914,2,0)</f>
        <v>Executive Impressions 13-1/2" Indoor/Outdoor Wall Clock</v>
      </c>
      <c r="D1059" s="3">
        <f>VLOOKUP(A1059,OrderProduct!A1059:S3010,19,0)</f>
        <v>88590</v>
      </c>
      <c r="E1059" s="3" t="e">
        <f>VLOOKUP(D1059,Returned!$A$2:$B$1635,2,0)</f>
        <v>#N/A</v>
      </c>
    </row>
    <row r="1060" hidden="1" spans="1:5">
      <c r="A1060" s="3">
        <v>1917</v>
      </c>
      <c r="B1060" s="3">
        <f>VLOOKUP(A1060,OrderProduct!A1060:$R$1953,18,0)</f>
        <v>333</v>
      </c>
      <c r="C1060" s="3" t="str">
        <f>VLOOKUP(B1060,Product_Name!$A$2:$B$914,2,0)</f>
        <v>Executive Impressions 14" Contract Wall Clock</v>
      </c>
      <c r="D1060" s="3">
        <f>VLOOKUP(A1060,OrderProduct!A1060:S3011,19,0)</f>
        <v>88598</v>
      </c>
      <c r="E1060" s="3" t="e">
        <f>VLOOKUP(D1060,Returned!$A$2:$B$1635,2,0)</f>
        <v>#N/A</v>
      </c>
    </row>
    <row r="1061" hidden="1" spans="1:5">
      <c r="A1061" s="3">
        <v>1918</v>
      </c>
      <c r="B1061" s="3">
        <f>VLOOKUP(A1061,OrderProduct!A1061:$R$1953,18,0)</f>
        <v>165</v>
      </c>
      <c r="C1061" s="3" t="str">
        <f>VLOOKUP(B1061,Product_Name!$A$2:$B$914,2,0)</f>
        <v>Avery® 3 1/2" Diskette Storage Pages  10/Pack</v>
      </c>
      <c r="D1061" s="3">
        <f>VLOOKUP(A1061,OrderProduct!A1061:S3012,19,0)</f>
        <v>88599</v>
      </c>
      <c r="E1061" s="3" t="e">
        <f>VLOOKUP(D1061,Returned!$A$2:$B$1635,2,0)</f>
        <v>#N/A</v>
      </c>
    </row>
    <row r="1062" hidden="1" spans="1:5">
      <c r="A1062" s="3">
        <v>1919</v>
      </c>
      <c r="B1062" s="3">
        <f>VLOOKUP(A1062,OrderProduct!A1062:$R$1953,18,0)</f>
        <v>749</v>
      </c>
      <c r="C1062" s="3" t="str">
        <f>VLOOKUP(B1062,Product_Name!$A$2:$B$914,2,0)</f>
        <v>T28 WORLD</v>
      </c>
      <c r="D1062" s="3">
        <f>VLOOKUP(A1062,OrderProduct!A1062:S3013,19,0)</f>
        <v>88599</v>
      </c>
      <c r="E1062" s="3" t="e">
        <f>VLOOKUP(D1062,Returned!$A$2:$B$1635,2,0)</f>
        <v>#N/A</v>
      </c>
    </row>
    <row r="1063" hidden="1" spans="1:5">
      <c r="A1063" s="3">
        <v>1927</v>
      </c>
      <c r="B1063" s="3">
        <f>VLOOKUP(A1063,OrderProduct!A1063:$R$1953,18,0)</f>
        <v>185</v>
      </c>
      <c r="C1063" s="3" t="str">
        <f>VLOOKUP(B1063,Product_Name!$A$2:$B$914,2,0)</f>
        <v>Bevis Round Bullnose 29" High Table Top</v>
      </c>
      <c r="D1063" s="3">
        <f>VLOOKUP(A1063,OrderProduct!A1063:S3014,19,0)</f>
        <v>88600</v>
      </c>
      <c r="E1063" s="3" t="e">
        <f>VLOOKUP(D1063,Returned!$A$2:$B$1635,2,0)</f>
        <v>#N/A</v>
      </c>
    </row>
    <row r="1064" hidden="1" spans="1:5">
      <c r="A1064" s="3">
        <v>1928</v>
      </c>
      <c r="B1064" s="3">
        <f>VLOOKUP(A1064,OrderProduct!A1064:$R$1953,18,0)</f>
        <v>485</v>
      </c>
      <c r="C1064" s="3" t="str">
        <f>VLOOKUP(B1064,Product_Name!$A$2:$B$914,2,0)</f>
        <v>Ibico EPK-21 Electric Binding System</v>
      </c>
      <c r="D1064" s="3">
        <f>VLOOKUP(A1064,OrderProduct!A1064:S3015,19,0)</f>
        <v>88600</v>
      </c>
      <c r="E1064" s="3" t="e">
        <f>VLOOKUP(D1064,Returned!$A$2:$B$1635,2,0)</f>
        <v>#N/A</v>
      </c>
    </row>
    <row r="1065" hidden="1" spans="1:5">
      <c r="A1065" s="3">
        <v>1933</v>
      </c>
      <c r="B1065" s="3">
        <f>VLOOKUP(A1065,OrderProduct!A1065:$R$1953,18,0)</f>
        <v>607</v>
      </c>
      <c r="C1065" s="3" t="str">
        <f>VLOOKUP(B1065,Product_Name!$A$2:$B$914,2,0)</f>
        <v>OIC Colored Binder Clips  Assorted Sizes</v>
      </c>
      <c r="D1065" s="3">
        <f>VLOOKUP(A1065,OrderProduct!A1065:S3016,19,0)</f>
        <v>88600</v>
      </c>
      <c r="E1065" s="3" t="e">
        <f>VLOOKUP(D1065,Returned!$A$2:$B$1635,2,0)</f>
        <v>#N/A</v>
      </c>
    </row>
    <row r="1066" hidden="1" spans="1:5">
      <c r="A1066" s="3">
        <v>1934</v>
      </c>
      <c r="B1066" s="3">
        <f>VLOOKUP(A1066,OrderProduct!A1066:$R$1953,18,0)</f>
        <v>603</v>
      </c>
      <c r="C1066" s="3" t="str">
        <f>VLOOKUP(B1066,Product_Name!$A$2:$B$914,2,0)</f>
        <v>Office Star - Ergonomic Mid Back Chair with 2-Way Adjustable Arms</v>
      </c>
      <c r="D1066" s="3">
        <f>VLOOKUP(A1066,OrderProduct!A1066:S3017,19,0)</f>
        <v>88610</v>
      </c>
      <c r="E1066" s="3" t="e">
        <f>VLOOKUP(D1066,Returned!$A$2:$B$1635,2,0)</f>
        <v>#N/A</v>
      </c>
    </row>
    <row r="1067" hidden="1" spans="1:5">
      <c r="A1067" s="3">
        <v>1935</v>
      </c>
      <c r="B1067" s="3">
        <f>VLOOKUP(A1067,OrderProduct!A1067:$R$1953,18,0)</f>
        <v>178</v>
      </c>
      <c r="C1067" s="3" t="str">
        <f>VLOOKUP(B1067,Product_Name!$A$2:$B$914,2,0)</f>
        <v>Belkin F9M820V08 8 Outlet Surge</v>
      </c>
      <c r="D1067" s="3">
        <f>VLOOKUP(A1067,OrderProduct!A1067:S3018,19,0)</f>
        <v>88611</v>
      </c>
      <c r="E1067" s="3" t="e">
        <f>VLOOKUP(D1067,Returned!$A$2:$B$1635,2,0)</f>
        <v>#N/A</v>
      </c>
    </row>
    <row r="1068" hidden="1" spans="1:5">
      <c r="A1068" s="3">
        <v>1935</v>
      </c>
      <c r="B1068" s="3">
        <f>VLOOKUP(A1068,OrderProduct!A1068:$R$1953,18,0)</f>
        <v>208</v>
      </c>
      <c r="C1068" s="3" t="str">
        <f>VLOOKUP(B1068,Product_Name!$A$2:$B$914,2,0)</f>
        <v>Bravo II™ Megaboss® 12-Amp Hard Body Upright  Replacement Belts  2 Belts per Pack</v>
      </c>
      <c r="D1068" s="3">
        <f>VLOOKUP(A1068,OrderProduct!A1068:S3019,19,0)</f>
        <v>88612</v>
      </c>
      <c r="E1068" s="3" t="e">
        <f>VLOOKUP(D1068,Returned!$A$2:$B$1635,2,0)</f>
        <v>#N/A</v>
      </c>
    </row>
    <row r="1069" hidden="1" spans="1:5">
      <c r="A1069" s="3">
        <v>1935</v>
      </c>
      <c r="B1069" s="3">
        <f>VLOOKUP(A1069,OrderProduct!A1069:$R$1953,18,0)</f>
        <v>666</v>
      </c>
      <c r="C1069" s="3" t="str">
        <f>VLOOKUP(B1069,Product_Name!$A$2:$B$914,2,0)</f>
        <v>Rubbermaid ClusterMat Chairmats  Mat Size- 66" x 60"  Lip 20" x 11" -90 Degree Angle</v>
      </c>
      <c r="D1069" s="3">
        <f>VLOOKUP(A1069,OrderProduct!A1069:S3020,19,0)</f>
        <v>88626</v>
      </c>
      <c r="E1069" s="3" t="e">
        <f>VLOOKUP(D1069,Returned!$A$2:$B$1635,2,0)</f>
        <v>#N/A</v>
      </c>
    </row>
    <row r="1070" hidden="1" spans="1:5">
      <c r="A1070" s="3">
        <v>1935</v>
      </c>
      <c r="B1070" s="3">
        <f>VLOOKUP(A1070,OrderProduct!A1070:$R$1953,18,0)</f>
        <v>104</v>
      </c>
      <c r="C1070" s="3" t="str">
        <f>VLOOKUP(B1070,Product_Name!$A$2:$B$914,2,0)</f>
        <v>Advantus Map Pennant Flags and Round Head Tacks</v>
      </c>
      <c r="D1070" s="3">
        <f>VLOOKUP(A1070,OrderProduct!A1070:S3021,19,0)</f>
        <v>88627</v>
      </c>
      <c r="E1070" s="3" t="e">
        <f>VLOOKUP(D1070,Returned!$A$2:$B$1635,2,0)</f>
        <v>#N/A</v>
      </c>
    </row>
    <row r="1071" hidden="1" spans="1:5">
      <c r="A1071" s="3">
        <v>1938</v>
      </c>
      <c r="B1071" s="3">
        <f>VLOOKUP(A1071,OrderProduct!A1071:$R$1953,18,0)</f>
        <v>101</v>
      </c>
      <c r="C1071" s="3" t="str">
        <f>VLOOKUP(B1071,Product_Name!$A$2:$B$914,2,0)</f>
        <v>Adesso Programmable 142-Key Keyboard</v>
      </c>
      <c r="D1071" s="3">
        <f>VLOOKUP(A1071,OrderProduct!A1071:S3022,19,0)</f>
        <v>88632</v>
      </c>
      <c r="E1071" s="3" t="e">
        <f>VLOOKUP(D1071,Returned!$A$2:$B$1635,2,0)</f>
        <v>#N/A</v>
      </c>
    </row>
    <row r="1072" hidden="1" spans="1:5">
      <c r="A1072" s="3">
        <v>1940</v>
      </c>
      <c r="B1072" s="3">
        <f>VLOOKUP(A1072,OrderProduct!A1072:$R$1953,18,0)</f>
        <v>88</v>
      </c>
      <c r="C1072" s="3" t="str">
        <f>VLOOKUP(B1072,Product_Name!$A$2:$B$914,2,0)</f>
        <v>Acme Design Line 8" Stainless Steel Bent Scissors w/Champagne Handles  3-1/8" Cut</v>
      </c>
      <c r="D1072" s="3">
        <f>VLOOKUP(A1072,OrderProduct!A1072:S3023,19,0)</f>
        <v>88633</v>
      </c>
      <c r="E1072" s="3" t="e">
        <f>VLOOKUP(D1072,Returned!$A$2:$B$1635,2,0)</f>
        <v>#N/A</v>
      </c>
    </row>
    <row r="1073" hidden="1" spans="1:5">
      <c r="A1073" s="3">
        <v>1940</v>
      </c>
      <c r="B1073" s="3">
        <f>VLOOKUP(A1073,OrderProduct!A1073:$R$1953,18,0)</f>
        <v>462</v>
      </c>
      <c r="C1073" s="3" t="str">
        <f>VLOOKUP(B1073,Product_Name!$A$2:$B$914,2,0)</f>
        <v>Honeywell Quietcare HEPA Air Cleaner</v>
      </c>
      <c r="D1073" s="3">
        <f>VLOOKUP(A1073,OrderProduct!A1073:S3024,19,0)</f>
        <v>88633</v>
      </c>
      <c r="E1073" s="3" t="e">
        <f>VLOOKUP(D1073,Returned!$A$2:$B$1635,2,0)</f>
        <v>#N/A</v>
      </c>
    </row>
    <row r="1074" hidden="1" spans="1:5">
      <c r="A1074" s="3">
        <v>1940</v>
      </c>
      <c r="B1074" s="3">
        <f>VLOOKUP(A1074,OrderProduct!A1074:$R$1953,18,0)</f>
        <v>402</v>
      </c>
      <c r="C1074" s="3" t="str">
        <f>VLOOKUP(B1074,Product_Name!$A$2:$B$914,2,0)</f>
        <v>Global High-Back Leather Tilter  Burgundy</v>
      </c>
      <c r="D1074" s="3">
        <f>VLOOKUP(A1074,OrderProduct!A1074:S3025,19,0)</f>
        <v>88634</v>
      </c>
      <c r="E1074" s="3" t="e">
        <f>VLOOKUP(D1074,Returned!$A$2:$B$1635,2,0)</f>
        <v>#N/A</v>
      </c>
    </row>
    <row r="1075" hidden="1" spans="1:5">
      <c r="A1075" s="3">
        <v>1946</v>
      </c>
      <c r="B1075" s="3">
        <f>VLOOKUP(A1075,OrderProduct!A1075:$R$1953,18,0)</f>
        <v>293</v>
      </c>
      <c r="C1075" s="3" t="str">
        <f>VLOOKUP(B1075,Product_Name!$A$2:$B$914,2,0)</f>
        <v>Eldon ClusterMat Chair Mat with Cordless Antistatic Protection</v>
      </c>
      <c r="D1075" s="3">
        <f>VLOOKUP(A1075,OrderProduct!A1075:S3026,19,0)</f>
        <v>88634</v>
      </c>
      <c r="E1075" s="3" t="e">
        <f>VLOOKUP(D1075,Returned!$A$2:$B$1635,2,0)</f>
        <v>#N/A</v>
      </c>
    </row>
    <row r="1076" hidden="1" spans="1:5">
      <c r="A1076" s="3">
        <v>1946</v>
      </c>
      <c r="B1076" s="3">
        <f>VLOOKUP(A1076,OrderProduct!A1076:$R$1953,18,0)</f>
        <v>862</v>
      </c>
      <c r="C1076" s="3" t="str">
        <f>VLOOKUP(B1076,Product_Name!$A$2:$B$914,2,0)</f>
        <v>Xerox 1947</v>
      </c>
      <c r="D1076" s="3">
        <f>VLOOKUP(A1076,OrderProduct!A1076:S3027,19,0)</f>
        <v>88644</v>
      </c>
      <c r="E1076" s="3" t="e">
        <f>VLOOKUP(D1076,Returned!$A$2:$B$1635,2,0)</f>
        <v>#N/A</v>
      </c>
    </row>
    <row r="1077" hidden="1" spans="1:5">
      <c r="A1077" s="3">
        <v>1949</v>
      </c>
      <c r="B1077" s="3">
        <f>VLOOKUP(A1077,OrderProduct!A1077:$R$1953,18,0)</f>
        <v>216</v>
      </c>
      <c r="C1077" s="3" t="str">
        <f>VLOOKUP(B1077,Product_Name!$A$2:$B$914,2,0)</f>
        <v>Bush Advantage Collection® Racetrack Conference Table</v>
      </c>
      <c r="D1077" s="3">
        <f>VLOOKUP(A1077,OrderProduct!A1077:S3028,19,0)</f>
        <v>88644</v>
      </c>
      <c r="E1077" s="3" t="e">
        <f>VLOOKUP(D1077,Returned!$A$2:$B$1635,2,0)</f>
        <v>#N/A</v>
      </c>
    </row>
    <row r="1078" hidden="1" spans="1:5">
      <c r="A1078" s="3">
        <v>1950</v>
      </c>
      <c r="B1078" s="3">
        <f>VLOOKUP(A1078,OrderProduct!A1078:$R$1953,18,0)</f>
        <v>882</v>
      </c>
      <c r="C1078" s="3" t="str">
        <f>VLOOKUP(B1078,Product_Name!$A$2:$B$914,2,0)</f>
        <v>Xerox 1986</v>
      </c>
      <c r="D1078" s="3">
        <f>VLOOKUP(A1078,OrderProduct!A1078:S3029,19,0)</f>
        <v>88644</v>
      </c>
      <c r="E1078" s="3" t="e">
        <f>VLOOKUP(D1078,Returned!$A$2:$B$1635,2,0)</f>
        <v>#N/A</v>
      </c>
    </row>
    <row r="1079" hidden="1" spans="1:5">
      <c r="A1079" s="3">
        <v>1956</v>
      </c>
      <c r="B1079" s="3">
        <f>VLOOKUP(A1079,OrderProduct!A1079:$R$1953,18,0)</f>
        <v>754</v>
      </c>
      <c r="C1079" s="3" t="str">
        <f>VLOOKUP(B1079,Product_Name!$A$2:$B$914,2,0)</f>
        <v>Targus USB Numeric Keypad</v>
      </c>
      <c r="D1079" s="3">
        <f>VLOOKUP(A1079,OrderProduct!A1079:S3030,19,0)</f>
        <v>88644</v>
      </c>
      <c r="E1079" s="3" t="e">
        <f>VLOOKUP(D1079,Returned!$A$2:$B$1635,2,0)</f>
        <v>#N/A</v>
      </c>
    </row>
    <row r="1080" hidden="1" spans="1:5">
      <c r="A1080" s="3">
        <v>1957</v>
      </c>
      <c r="B1080" s="3">
        <f>VLOOKUP(A1080,OrderProduct!A1080:$R$1953,18,0)</f>
        <v>561</v>
      </c>
      <c r="C1080" s="3" t="str">
        <f>VLOOKUP(B1080,Product_Name!$A$2:$B$914,2,0)</f>
        <v>Micro Innovations Media Access Pro Keyboard</v>
      </c>
      <c r="D1080" s="3">
        <f>VLOOKUP(A1080,OrderProduct!A1080:S3031,19,0)</f>
        <v>88645</v>
      </c>
      <c r="E1080" s="3" t="e">
        <f>VLOOKUP(D1080,Returned!$A$2:$B$1635,2,0)</f>
        <v>#N/A</v>
      </c>
    </row>
    <row r="1081" hidden="1" spans="1:5">
      <c r="A1081" s="3">
        <v>1958</v>
      </c>
      <c r="B1081" s="3">
        <f>VLOOKUP(A1081,OrderProduct!A1081:$R$1953,18,0)</f>
        <v>177</v>
      </c>
      <c r="C1081" s="3" t="str">
        <f>VLOOKUP(B1081,Product_Name!$A$2:$B$914,2,0)</f>
        <v>Belkin ErgoBoard™ Keyboard</v>
      </c>
      <c r="D1081" s="3">
        <f>VLOOKUP(A1081,OrderProduct!A1081:S3032,19,0)</f>
        <v>88646</v>
      </c>
      <c r="E1081" s="3" t="e">
        <f>VLOOKUP(D1081,Returned!$A$2:$B$1635,2,0)</f>
        <v>#N/A</v>
      </c>
    </row>
    <row r="1082" hidden="1" spans="1:5">
      <c r="A1082" s="3">
        <v>1959</v>
      </c>
      <c r="B1082" s="3">
        <f>VLOOKUP(A1082,OrderProduct!A1082:$R$1953,18,0)</f>
        <v>238</v>
      </c>
      <c r="C1082" s="3" t="str">
        <f>VLOOKUP(B1082,Product_Name!$A$2:$B$914,2,0)</f>
        <v>Career Cubicle Clock  8 1/4"  Black</v>
      </c>
      <c r="D1082" s="3">
        <f>VLOOKUP(A1082,OrderProduct!A1082:S3033,19,0)</f>
        <v>88656</v>
      </c>
      <c r="E1082" s="3" t="e">
        <f>VLOOKUP(D1082,Returned!$A$2:$B$1635,2,0)</f>
        <v>#N/A</v>
      </c>
    </row>
    <row r="1083" hidden="1" spans="1:5">
      <c r="A1083" s="3">
        <v>1959</v>
      </c>
      <c r="B1083" s="3">
        <f>VLOOKUP(A1083,OrderProduct!A1083:$R$1953,18,0)</f>
        <v>416</v>
      </c>
      <c r="C1083" s="3" t="str">
        <f>VLOOKUP(B1083,Product_Name!$A$2:$B$914,2,0)</f>
        <v>Hammermill Color Copier Paper (28Lb. and 96 Bright)</v>
      </c>
      <c r="D1083" s="3">
        <f>VLOOKUP(A1083,OrderProduct!A1083:S3034,19,0)</f>
        <v>88657</v>
      </c>
      <c r="E1083" s="3" t="e">
        <f>VLOOKUP(D1083,Returned!$A$2:$B$1635,2,0)</f>
        <v>#N/A</v>
      </c>
    </row>
    <row r="1084" hidden="1" spans="1:5">
      <c r="A1084" s="3">
        <v>1959</v>
      </c>
      <c r="B1084" s="3">
        <f>VLOOKUP(A1084,OrderProduct!A1084:$R$1953,18,0)</f>
        <v>857</v>
      </c>
      <c r="C1084" s="3" t="str">
        <f>VLOOKUP(B1084,Product_Name!$A$2:$B$914,2,0)</f>
        <v>Xerox 1937</v>
      </c>
      <c r="D1084" s="3">
        <f>VLOOKUP(A1084,OrderProduct!A1084:S3035,19,0)</f>
        <v>88657</v>
      </c>
      <c r="E1084" s="3" t="e">
        <f>VLOOKUP(D1084,Returned!$A$2:$B$1635,2,0)</f>
        <v>#N/A</v>
      </c>
    </row>
    <row r="1085" hidden="1" spans="1:5">
      <c r="A1085" s="3">
        <v>1959</v>
      </c>
      <c r="B1085" s="3">
        <f>VLOOKUP(A1085,OrderProduct!A1085:$R$1953,18,0)</f>
        <v>882</v>
      </c>
      <c r="C1085" s="3" t="str">
        <f>VLOOKUP(B1085,Product_Name!$A$2:$B$914,2,0)</f>
        <v>Xerox 1986</v>
      </c>
      <c r="D1085" s="3">
        <f>VLOOKUP(A1085,OrderProduct!A1085:S3036,19,0)</f>
        <v>88657</v>
      </c>
      <c r="E1085" s="3" t="e">
        <f>VLOOKUP(D1085,Returned!$A$2:$B$1635,2,0)</f>
        <v>#N/A</v>
      </c>
    </row>
    <row r="1086" hidden="1" spans="1:5">
      <c r="A1086" s="3">
        <v>1962</v>
      </c>
      <c r="B1086" s="3">
        <f>VLOOKUP(A1086,OrderProduct!A1086:$R$1953,18,0)</f>
        <v>857</v>
      </c>
      <c r="C1086" s="3" t="str">
        <f>VLOOKUP(B1086,Product_Name!$A$2:$B$914,2,0)</f>
        <v>Xerox 1937</v>
      </c>
      <c r="D1086" s="3">
        <f>VLOOKUP(A1086,OrderProduct!A1086:S3037,19,0)</f>
        <v>88658</v>
      </c>
      <c r="E1086" s="3" t="e">
        <f>VLOOKUP(D1086,Returned!$A$2:$B$1635,2,0)</f>
        <v>#N/A</v>
      </c>
    </row>
    <row r="1087" hidden="1" spans="1:5">
      <c r="A1087" s="3">
        <v>1962</v>
      </c>
      <c r="B1087" s="3">
        <f>VLOOKUP(A1087,OrderProduct!A1087:$R$1953,18,0)</f>
        <v>882</v>
      </c>
      <c r="C1087" s="3" t="str">
        <f>VLOOKUP(B1087,Product_Name!$A$2:$B$914,2,0)</f>
        <v>Xerox 1986</v>
      </c>
      <c r="D1087" s="3">
        <f>VLOOKUP(A1087,OrderProduct!A1087:S3038,19,0)</f>
        <v>88666</v>
      </c>
      <c r="E1087" s="3" t="e">
        <f>VLOOKUP(D1087,Returned!$A$2:$B$1635,2,0)</f>
        <v>#N/A</v>
      </c>
    </row>
    <row r="1088" hidden="1" spans="1:5">
      <c r="A1088" s="3">
        <v>1967</v>
      </c>
      <c r="B1088" s="3">
        <f>VLOOKUP(A1088,OrderProduct!A1088:$R$1953,18,0)</f>
        <v>462</v>
      </c>
      <c r="C1088" s="3" t="str">
        <f>VLOOKUP(B1088,Product_Name!$A$2:$B$914,2,0)</f>
        <v>Honeywell Quietcare HEPA Air Cleaner</v>
      </c>
      <c r="D1088" s="3">
        <f>VLOOKUP(A1088,OrderProduct!A1088:S3039,19,0)</f>
        <v>88666</v>
      </c>
      <c r="E1088" s="3" t="e">
        <f>VLOOKUP(D1088,Returned!$A$2:$B$1635,2,0)</f>
        <v>#N/A</v>
      </c>
    </row>
    <row r="1089" hidden="1" spans="1:5">
      <c r="A1089" s="3">
        <v>1971</v>
      </c>
      <c r="B1089" s="3">
        <f>VLOOKUP(A1089,OrderProduct!A1089:$R$1953,18,0)</f>
        <v>627</v>
      </c>
      <c r="C1089" s="3" t="str">
        <f>VLOOKUP(B1089,Product_Name!$A$2:$B$914,2,0)</f>
        <v>Peel &amp; Seel® Recycled Catalog Envelopes  Brown</v>
      </c>
      <c r="D1089" s="3">
        <f>VLOOKUP(A1089,OrderProduct!A1089:S3040,19,0)</f>
        <v>88667</v>
      </c>
      <c r="E1089" s="3" t="e">
        <f>VLOOKUP(D1089,Returned!$A$2:$B$1635,2,0)</f>
        <v>#N/A</v>
      </c>
    </row>
    <row r="1090" hidden="1" spans="1:5">
      <c r="A1090" s="3">
        <v>1972</v>
      </c>
      <c r="B1090" s="3">
        <f>VLOOKUP(A1090,OrderProduct!A1090:$R$1953,18,0)</f>
        <v>405</v>
      </c>
      <c r="C1090" s="3" t="str">
        <f>VLOOKUP(B1090,Product_Name!$A$2:$B$914,2,0)</f>
        <v>Global Leather Executive Chair</v>
      </c>
      <c r="D1090" s="3">
        <f>VLOOKUP(A1090,OrderProduct!A1090:S3041,19,0)</f>
        <v>88667</v>
      </c>
      <c r="E1090" s="3" t="e">
        <f>VLOOKUP(D1090,Returned!$A$2:$B$1635,2,0)</f>
        <v>#N/A</v>
      </c>
    </row>
    <row r="1091" hidden="1" spans="1:5">
      <c r="A1091" s="3">
        <v>1972</v>
      </c>
      <c r="B1091" s="3">
        <f>VLOOKUP(A1091,OrderProduct!A1091:$R$1953,18,0)</f>
        <v>120</v>
      </c>
      <c r="C1091" s="3" t="str">
        <f>VLOOKUP(B1091,Product_Name!$A$2:$B$914,2,0)</f>
        <v>AT&amp;T Black Trimline Phone  Model 210</v>
      </c>
      <c r="D1091" s="3">
        <f>VLOOKUP(A1091,OrderProduct!A1091:S3042,19,0)</f>
        <v>88667</v>
      </c>
      <c r="E1091" s="3" t="e">
        <f>VLOOKUP(D1091,Returned!$A$2:$B$1635,2,0)</f>
        <v>#N/A</v>
      </c>
    </row>
    <row r="1092" hidden="1" spans="1:5">
      <c r="A1092" s="3">
        <v>1974</v>
      </c>
      <c r="B1092" s="3">
        <f>VLOOKUP(A1092,OrderProduct!A1092:$R$1953,18,0)</f>
        <v>512</v>
      </c>
      <c r="C1092" s="3" t="str">
        <f>VLOOKUP(B1092,Product_Name!$A$2:$B$914,2,0)</f>
        <v>Kensington 6 Outlet Guardian Standard Surge Protector</v>
      </c>
      <c r="D1092" s="3">
        <f>VLOOKUP(A1092,OrderProduct!A1092:S3043,19,0)</f>
        <v>88668</v>
      </c>
      <c r="E1092" s="3" t="e">
        <f>VLOOKUP(D1092,Returned!$A$2:$B$1635,2,0)</f>
        <v>#N/A</v>
      </c>
    </row>
    <row r="1093" hidden="1" spans="1:5">
      <c r="A1093" s="3">
        <v>1974</v>
      </c>
      <c r="B1093" s="3">
        <f>VLOOKUP(A1093,OrderProduct!A1093:$R$1953,18,0)</f>
        <v>4</v>
      </c>
      <c r="C1093" s="3" t="str">
        <f>VLOOKUP(B1093,Product_Name!$A$2:$B$914,2,0)</f>
        <v>#10 White Business Envelopes 4 1/8 x 9 1/2</v>
      </c>
      <c r="D1093" s="3">
        <f>VLOOKUP(A1093,OrderProduct!A1093:S3044,19,0)</f>
        <v>88668</v>
      </c>
      <c r="E1093" s="3" t="e">
        <f>VLOOKUP(D1093,Returned!$A$2:$B$1635,2,0)</f>
        <v>#N/A</v>
      </c>
    </row>
    <row r="1094" hidden="1" spans="1:5">
      <c r="A1094" s="3">
        <v>1976</v>
      </c>
      <c r="B1094" s="3">
        <f>VLOOKUP(A1094,OrderProduct!A1094:$R$1953,18,0)</f>
        <v>455</v>
      </c>
      <c r="C1094" s="3" t="str">
        <f>VLOOKUP(B1094,Product_Name!$A$2:$B$914,2,0)</f>
        <v>Hon Metal Bookcases  Putty</v>
      </c>
      <c r="D1094" s="3">
        <f>VLOOKUP(A1094,OrderProduct!A1094:S3045,19,0)</f>
        <v>88677</v>
      </c>
      <c r="E1094" s="3" t="e">
        <f>VLOOKUP(D1094,Returned!$A$2:$B$1635,2,0)</f>
        <v>#N/A</v>
      </c>
    </row>
    <row r="1095" hidden="1" spans="1:5">
      <c r="A1095" s="3">
        <v>1976</v>
      </c>
      <c r="B1095" s="3">
        <f>VLOOKUP(A1095,OrderProduct!A1095:$R$1953,18,0)</f>
        <v>573</v>
      </c>
      <c r="C1095" s="3" t="str">
        <f>VLOOKUP(B1095,Product_Name!$A$2:$B$914,2,0)</f>
        <v>Newell 309</v>
      </c>
      <c r="D1095" s="3">
        <f>VLOOKUP(A1095,OrderProduct!A1095:S3046,19,0)</f>
        <v>88678</v>
      </c>
      <c r="E1095" s="3" t="e">
        <f>VLOOKUP(D1095,Returned!$A$2:$B$1635,2,0)</f>
        <v>#N/A</v>
      </c>
    </row>
    <row r="1096" hidden="1" spans="1:5">
      <c r="A1096" s="3">
        <v>1976</v>
      </c>
      <c r="B1096" s="3">
        <f>VLOOKUP(A1096,OrderProduct!A1096:$R$1953,18,0)</f>
        <v>834</v>
      </c>
      <c r="C1096" s="3" t="str">
        <f>VLOOKUP(B1096,Product_Name!$A$2:$B$914,2,0)</f>
        <v>Xerox 1893</v>
      </c>
      <c r="D1096" s="3">
        <f>VLOOKUP(A1096,OrderProduct!A1096:S3047,19,0)</f>
        <v>88679</v>
      </c>
      <c r="E1096" s="3" t="e">
        <f>VLOOKUP(D1096,Returned!$A$2:$B$1635,2,0)</f>
        <v>#N/A</v>
      </c>
    </row>
    <row r="1097" hidden="1" spans="1:5">
      <c r="A1097" s="3">
        <v>1979</v>
      </c>
      <c r="B1097" s="3">
        <f>VLOOKUP(A1097,OrderProduct!A1097:$R$1953,18,0)</f>
        <v>71</v>
      </c>
      <c r="C1097" s="3" t="str">
        <f>VLOOKUP(B1097,Product_Name!$A$2:$B$914,2,0)</f>
        <v>Accessory39</v>
      </c>
      <c r="D1097" s="3">
        <f>VLOOKUP(A1097,OrderProduct!A1097:S3048,19,0)</f>
        <v>88685</v>
      </c>
      <c r="E1097" s="3" t="e">
        <f>VLOOKUP(D1097,Returned!$A$2:$B$1635,2,0)</f>
        <v>#N/A</v>
      </c>
    </row>
    <row r="1098" hidden="1" spans="1:5">
      <c r="A1098" s="3">
        <v>1984</v>
      </c>
      <c r="B1098" s="3">
        <f>VLOOKUP(A1098,OrderProduct!A1098:$R$1953,18,0)</f>
        <v>500</v>
      </c>
      <c r="C1098" s="3" t="str">
        <f>VLOOKUP(B1098,Product_Name!$A$2:$B$914,2,0)</f>
        <v>Imation 3.5" Unformatted DS/HD Diskettes  10/Box</v>
      </c>
      <c r="D1098" s="3">
        <f>VLOOKUP(A1098,OrderProduct!A1098:S3049,19,0)</f>
        <v>88686</v>
      </c>
      <c r="E1098" s="3" t="e">
        <f>VLOOKUP(D1098,Returned!$A$2:$B$1635,2,0)</f>
        <v>#N/A</v>
      </c>
    </row>
    <row r="1099" hidden="1" spans="1:5">
      <c r="A1099" s="3">
        <v>1986</v>
      </c>
      <c r="B1099" s="3">
        <f>VLOOKUP(A1099,OrderProduct!A1099:$R$1953,18,0)</f>
        <v>301</v>
      </c>
      <c r="C1099" s="3" t="str">
        <f>VLOOKUP(B1099,Product_Name!$A$2:$B$914,2,0)</f>
        <v>Eldon Jumbo ProFile™ Portable File Boxes Graphite/Black</v>
      </c>
      <c r="D1099" s="3">
        <f>VLOOKUP(A1099,OrderProduct!A1099:S3050,19,0)</f>
        <v>88692</v>
      </c>
      <c r="E1099" s="3" t="e">
        <f>VLOOKUP(D1099,Returned!$A$2:$B$1635,2,0)</f>
        <v>#N/A</v>
      </c>
    </row>
    <row r="1100" hidden="1" spans="1:5">
      <c r="A1100" s="3">
        <v>1986</v>
      </c>
      <c r="B1100" s="3">
        <f>VLOOKUP(A1100,OrderProduct!A1100:$R$1953,18,0)</f>
        <v>181</v>
      </c>
      <c r="C1100" s="3" t="str">
        <f>VLOOKUP(B1100,Product_Name!$A$2:$B$914,2,0)</f>
        <v>Bell Sonecor JB700 Caller ID</v>
      </c>
      <c r="D1100" s="3">
        <f>VLOOKUP(A1100,OrderProduct!A1100:S3051,19,0)</f>
        <v>88701</v>
      </c>
      <c r="E1100" s="3" t="e">
        <f>VLOOKUP(D1100,Returned!$A$2:$B$1635,2,0)</f>
        <v>#N/A</v>
      </c>
    </row>
    <row r="1101" hidden="1" spans="1:5">
      <c r="A1101" s="3">
        <v>1988</v>
      </c>
      <c r="B1101" s="3">
        <f>VLOOKUP(A1101,OrderProduct!A1101:$R$1953,18,0)</f>
        <v>28</v>
      </c>
      <c r="C1101" s="3" t="str">
        <f>VLOOKUP(B1101,Product_Name!$A$2:$B$914,2,0)</f>
        <v>36X48 HARDFLOOR CHAIRMAT</v>
      </c>
      <c r="D1101" s="3">
        <f>VLOOKUP(A1101,OrderProduct!A1101:S3052,19,0)</f>
        <v>88701</v>
      </c>
      <c r="E1101" s="3" t="e">
        <f>VLOOKUP(D1101,Returned!$A$2:$B$1635,2,0)</f>
        <v>#N/A</v>
      </c>
    </row>
    <row r="1102" hidden="1" spans="1:5">
      <c r="A1102" s="3">
        <v>1989</v>
      </c>
      <c r="B1102" s="3">
        <f>VLOOKUP(A1102,OrderProduct!A1102:$R$1953,18,0)</f>
        <v>447</v>
      </c>
      <c r="C1102" s="3" t="str">
        <f>VLOOKUP(B1102,Product_Name!$A$2:$B$914,2,0)</f>
        <v>Hon 4700 Series Mobuis™ Mid-Back Task Chairs with Adjustable Arms</v>
      </c>
      <c r="D1102" s="3">
        <f>VLOOKUP(A1102,OrderProduct!A1102:S3053,19,0)</f>
        <v>88702</v>
      </c>
      <c r="E1102" s="3" t="e">
        <f>VLOOKUP(D1102,Returned!$A$2:$B$1635,2,0)</f>
        <v>#N/A</v>
      </c>
    </row>
    <row r="1103" hidden="1" spans="1:5">
      <c r="A1103" s="3">
        <v>1989</v>
      </c>
      <c r="B1103" s="3">
        <f>VLOOKUP(A1103,OrderProduct!A1103:$R$1953,18,0)</f>
        <v>707</v>
      </c>
      <c r="C1103" s="3" t="str">
        <f>VLOOKUP(B1103,Product_Name!$A$2:$B$914,2,0)</f>
        <v>Southworth 25% Cotton Premium Laser Paper and Envelopes</v>
      </c>
      <c r="D1103" s="3">
        <f>VLOOKUP(A1103,OrderProduct!A1103:S3054,19,0)</f>
        <v>88713</v>
      </c>
      <c r="E1103" s="3" t="e">
        <f>VLOOKUP(D1103,Returned!$A$2:$B$1635,2,0)</f>
        <v>#N/A</v>
      </c>
    </row>
    <row r="1104" hidden="1" spans="1:5">
      <c r="A1104" s="3">
        <v>1989</v>
      </c>
      <c r="B1104" s="3">
        <f>VLOOKUP(A1104,OrderProduct!A1104:$R$1953,18,0)</f>
        <v>177</v>
      </c>
      <c r="C1104" s="3" t="str">
        <f>VLOOKUP(B1104,Product_Name!$A$2:$B$914,2,0)</f>
        <v>Belkin ErgoBoard™ Keyboard</v>
      </c>
      <c r="D1104" s="3">
        <f>VLOOKUP(A1104,OrderProduct!A1104:S3055,19,0)</f>
        <v>88713</v>
      </c>
      <c r="E1104" s="3" t="e">
        <f>VLOOKUP(D1104,Returned!$A$2:$B$1635,2,0)</f>
        <v>#N/A</v>
      </c>
    </row>
    <row r="1105" hidden="1" spans="1:5">
      <c r="A1105" s="3">
        <v>1989</v>
      </c>
      <c r="B1105" s="3">
        <f>VLOOKUP(A1105,OrderProduct!A1105:$R$1953,18,0)</f>
        <v>808</v>
      </c>
      <c r="C1105" s="3" t="str">
        <f>VLOOKUP(B1105,Product_Name!$A$2:$B$914,2,0)</f>
        <v>White Dual Perf Computer Printout Paper  2700 Sheets  1 Part  Heavyweight  20 lbs.  14 7/8 x 11</v>
      </c>
      <c r="D1105" s="3">
        <f>VLOOKUP(A1105,OrderProduct!A1105:S3056,19,0)</f>
        <v>88714</v>
      </c>
      <c r="E1105" s="3" t="e">
        <f>VLOOKUP(D1105,Returned!$A$2:$B$1635,2,0)</f>
        <v>#N/A</v>
      </c>
    </row>
    <row r="1106" hidden="1" spans="1:5">
      <c r="A1106" s="3">
        <v>1989</v>
      </c>
      <c r="B1106" s="3">
        <f>VLOOKUP(A1106,OrderProduct!A1106:$R$1953,18,0)</f>
        <v>681</v>
      </c>
      <c r="C1106" s="3" t="str">
        <f>VLOOKUP(B1106,Product_Name!$A$2:$B$914,2,0)</f>
        <v>Sanford Pocket Accent® Highlighters</v>
      </c>
      <c r="D1106" s="3">
        <f>VLOOKUP(A1106,OrderProduct!A1106:S3057,19,0)</f>
        <v>88714</v>
      </c>
      <c r="E1106" s="3" t="e">
        <f>VLOOKUP(D1106,Returned!$A$2:$B$1635,2,0)</f>
        <v>#N/A</v>
      </c>
    </row>
    <row r="1107" hidden="1" spans="1:5">
      <c r="A1107" s="3">
        <v>1991</v>
      </c>
      <c r="B1107" s="3">
        <f>VLOOKUP(A1107,OrderProduct!A1107:$R$1953,18,0)</f>
        <v>858</v>
      </c>
      <c r="C1107" s="3" t="str">
        <f>VLOOKUP(B1107,Product_Name!$A$2:$B$914,2,0)</f>
        <v>Xerox 1938</v>
      </c>
      <c r="D1107" s="3">
        <f>VLOOKUP(A1107,OrderProduct!A1107:S3058,19,0)</f>
        <v>88721</v>
      </c>
      <c r="E1107" s="3" t="e">
        <f>VLOOKUP(D1107,Returned!$A$2:$B$1635,2,0)</f>
        <v>#N/A</v>
      </c>
    </row>
    <row r="1108" hidden="1" spans="1:5">
      <c r="A1108" s="3">
        <v>1997</v>
      </c>
      <c r="B1108" s="3">
        <f>VLOOKUP(A1108,OrderProduct!A1108:$R$1953,18,0)</f>
        <v>37</v>
      </c>
      <c r="C1108" s="3" t="str">
        <f>VLOOKUP(B1108,Product_Name!$A$2:$B$914,2,0)</f>
        <v>5170i</v>
      </c>
      <c r="D1108" s="3">
        <f>VLOOKUP(A1108,OrderProduct!A1108:S3059,19,0)</f>
        <v>88721</v>
      </c>
      <c r="E1108" s="3" t="e">
        <f>VLOOKUP(D1108,Returned!$A$2:$B$1635,2,0)</f>
        <v>#N/A</v>
      </c>
    </row>
    <row r="1109" hidden="1" spans="1:5">
      <c r="A1109" s="3">
        <v>1997</v>
      </c>
      <c r="B1109" s="3">
        <f>VLOOKUP(A1109,OrderProduct!A1109:$R$1953,18,0)</f>
        <v>550</v>
      </c>
      <c r="C1109" s="3" t="str">
        <f>VLOOKUP(B1109,Product_Name!$A$2:$B$914,2,0)</f>
        <v>Maxell DVD-RAM Discs</v>
      </c>
      <c r="D1109" s="3">
        <f>VLOOKUP(A1109,OrderProduct!A1109:S3060,19,0)</f>
        <v>88722</v>
      </c>
      <c r="E1109" s="3" t="e">
        <f>VLOOKUP(D1109,Returned!$A$2:$B$1635,2,0)</f>
        <v>#N/A</v>
      </c>
    </row>
    <row r="1110" hidden="1" spans="1:5">
      <c r="A1110" s="3">
        <v>1997</v>
      </c>
      <c r="B1110" s="3">
        <f>VLOOKUP(A1110,OrderProduct!A1110:$R$1953,18,0)</f>
        <v>388</v>
      </c>
      <c r="C1110" s="3" t="str">
        <f>VLOOKUP(B1110,Product_Name!$A$2:$B$914,2,0)</f>
        <v>GBC Standard Therm-A-Bind Covers</v>
      </c>
      <c r="D1110" s="3">
        <f>VLOOKUP(A1110,OrderProduct!A1110:S3061,19,0)</f>
        <v>88726</v>
      </c>
      <c r="E1110" s="3" t="e">
        <f>VLOOKUP(D1110,Returned!$A$2:$B$1635,2,0)</f>
        <v>#N/A</v>
      </c>
    </row>
    <row r="1111" hidden="1" spans="1:5">
      <c r="A1111" s="3">
        <v>1998</v>
      </c>
      <c r="B1111" s="3">
        <f>VLOOKUP(A1111,OrderProduct!A1111:$R$1953,18,0)</f>
        <v>412</v>
      </c>
      <c r="C1111" s="3" t="str">
        <f>VLOOKUP(B1111,Product_Name!$A$2:$B$914,2,0)</f>
        <v>Grip Seal Envelopes</v>
      </c>
      <c r="D1111" s="3">
        <f>VLOOKUP(A1111,OrderProduct!A1111:S3062,19,0)</f>
        <v>88727</v>
      </c>
      <c r="E1111" s="3" t="e">
        <f>VLOOKUP(D1111,Returned!$A$2:$B$1635,2,0)</f>
        <v>#N/A</v>
      </c>
    </row>
    <row r="1112" hidden="1" spans="1:5">
      <c r="A1112" s="3">
        <v>2004</v>
      </c>
      <c r="B1112" s="3">
        <f>VLOOKUP(A1112,OrderProduct!A1112:$R$1953,18,0)</f>
        <v>744</v>
      </c>
      <c r="C1112" s="3" t="str">
        <f>VLOOKUP(B1112,Product_Name!$A$2:$B$914,2,0)</f>
        <v>Storex DuraTech Recycled Plastic Frosted Binders</v>
      </c>
      <c r="D1112" s="3">
        <f>VLOOKUP(A1112,OrderProduct!A1112:S3063,19,0)</f>
        <v>88728</v>
      </c>
      <c r="E1112" s="3" t="e">
        <f>VLOOKUP(D1112,Returned!$A$2:$B$1635,2,0)</f>
        <v>#N/A</v>
      </c>
    </row>
    <row r="1113" hidden="1" spans="1:5">
      <c r="A1113" s="3">
        <v>2004</v>
      </c>
      <c r="B1113" s="3">
        <f>VLOOKUP(A1113,OrderProduct!A1113:$R$1953,18,0)</f>
        <v>636</v>
      </c>
      <c r="C1113" s="3" t="str">
        <f>VLOOKUP(B1113,Product_Name!$A$2:$B$914,2,0)</f>
        <v>Polycom ViewStation™ ISDN Videoconferencing Unit</v>
      </c>
      <c r="D1113" s="3">
        <f>VLOOKUP(A1113,OrderProduct!A1113:S3064,19,0)</f>
        <v>88729</v>
      </c>
      <c r="E1113" s="3" t="e">
        <f>VLOOKUP(D1113,Returned!$A$2:$B$1635,2,0)</f>
        <v>#N/A</v>
      </c>
    </row>
    <row r="1114" hidden="1" spans="1:5">
      <c r="A1114" s="3">
        <v>2006</v>
      </c>
      <c r="B1114" s="3">
        <f>VLOOKUP(A1114,OrderProduct!A1114:$R$1953,18,0)</f>
        <v>863</v>
      </c>
      <c r="C1114" s="3" t="str">
        <f>VLOOKUP(B1114,Product_Name!$A$2:$B$914,2,0)</f>
        <v>Xerox 1950</v>
      </c>
      <c r="D1114" s="3">
        <f>VLOOKUP(A1114,OrderProduct!A1114:S3065,19,0)</f>
        <v>88730</v>
      </c>
      <c r="E1114" s="3" t="e">
        <f>VLOOKUP(D1114,Returned!$A$2:$B$1635,2,0)</f>
        <v>#N/A</v>
      </c>
    </row>
    <row r="1115" hidden="1" spans="1:5">
      <c r="A1115" s="3">
        <v>2016</v>
      </c>
      <c r="B1115" s="3">
        <f>VLOOKUP(A1115,OrderProduct!A1115:$R$1953,18,0)</f>
        <v>716</v>
      </c>
      <c r="C1115" s="3" t="str">
        <f>VLOOKUP(B1115,Product_Name!$A$2:$B$914,2,0)</f>
        <v>Staples Battery-Operated Desktop Pencil Sharpener</v>
      </c>
      <c r="D1115" s="3">
        <f>VLOOKUP(A1115,OrderProduct!A1115:S3066,19,0)</f>
        <v>88731</v>
      </c>
      <c r="E1115" s="3" t="e">
        <f>VLOOKUP(D1115,Returned!$A$2:$B$1635,2,0)</f>
        <v>#N/A</v>
      </c>
    </row>
    <row r="1116" hidden="1" spans="1:5">
      <c r="A1116" s="3">
        <v>2014</v>
      </c>
      <c r="B1116" s="3">
        <f>VLOOKUP(A1116,OrderProduct!A1116:$R$1953,18,0)</f>
        <v>50</v>
      </c>
      <c r="C1116" s="3" t="str">
        <f>VLOOKUP(B1116,Product_Name!$A$2:$B$914,2,0)</f>
        <v>80 Minute CD-R Spindle  100/Pack - Staples</v>
      </c>
      <c r="D1116" s="3">
        <f>VLOOKUP(A1116,OrderProduct!A1116:S3067,19,0)</f>
        <v>88731</v>
      </c>
      <c r="E1116" s="3" t="e">
        <f>VLOOKUP(D1116,Returned!$A$2:$B$1635,2,0)</f>
        <v>#N/A</v>
      </c>
    </row>
    <row r="1117" hidden="1" spans="1:5">
      <c r="A1117" s="3">
        <v>2014</v>
      </c>
      <c r="B1117" s="3">
        <f>VLOOKUP(A1117,OrderProduct!A1117:$R$1953,18,0)</f>
        <v>135</v>
      </c>
      <c r="C1117" s="3" t="str">
        <f>VLOOKUP(B1117,Product_Name!$A$2:$B$914,2,0)</f>
        <v>Avery 493</v>
      </c>
      <c r="D1117" s="3">
        <f>VLOOKUP(A1117,OrderProduct!A1117:S3068,19,0)</f>
        <v>88745</v>
      </c>
      <c r="E1117" s="3" t="e">
        <f>VLOOKUP(D1117,Returned!$A$2:$B$1635,2,0)</f>
        <v>#N/A</v>
      </c>
    </row>
    <row r="1118" hidden="1" spans="1:5">
      <c r="A1118" s="3">
        <v>2014</v>
      </c>
      <c r="B1118" s="3">
        <f>VLOOKUP(A1118,OrderProduct!A1118:$R$1953,18,0)</f>
        <v>902</v>
      </c>
      <c r="C1118" s="3" t="str">
        <f>VLOOKUP(B1118,Product_Name!$A$2:$B$914,2,0)</f>
        <v>Xerox 220</v>
      </c>
      <c r="D1118" s="3">
        <f>VLOOKUP(A1118,OrderProduct!A1118:S3069,19,0)</f>
        <v>88745</v>
      </c>
      <c r="E1118" s="3" t="e">
        <f>VLOOKUP(D1118,Returned!$A$2:$B$1635,2,0)</f>
        <v>#N/A</v>
      </c>
    </row>
    <row r="1119" hidden="1" spans="1:5">
      <c r="A1119" s="3">
        <v>2020</v>
      </c>
      <c r="B1119" s="3">
        <f>VLOOKUP(A1119,OrderProduct!A1119:$R$1953,18,0)</f>
        <v>617</v>
      </c>
      <c r="C1119" s="3" t="str">
        <f>VLOOKUP(B1119,Product_Name!$A$2:$B$914,2,0)</f>
        <v>O'Sullivan Living Dimensions 2-Shelf Bookcases</v>
      </c>
      <c r="D1119" s="3">
        <f>VLOOKUP(A1119,OrderProduct!A1119:S3070,19,0)</f>
        <v>88746</v>
      </c>
      <c r="E1119" s="3" t="e">
        <f>VLOOKUP(D1119,Returned!$A$2:$B$1635,2,0)</f>
        <v>#N/A</v>
      </c>
    </row>
    <row r="1120" hidden="1" spans="1:5">
      <c r="A1120" s="3">
        <v>2030</v>
      </c>
      <c r="B1120" s="3">
        <f>VLOOKUP(A1120,OrderProduct!A1120:$R$1953,18,0)</f>
        <v>224</v>
      </c>
      <c r="C1120" s="3" t="str">
        <f>VLOOKUP(B1120,Product_Name!$A$2:$B$914,2,0)</f>
        <v>Canon BP1200DH 12-Digit Bubble Jet Printing Calculator</v>
      </c>
      <c r="D1120" s="3">
        <f>VLOOKUP(A1120,OrderProduct!A1120:S3071,19,0)</f>
        <v>88746</v>
      </c>
      <c r="E1120" s="3" t="e">
        <f>VLOOKUP(D1120,Returned!$A$2:$B$1635,2,0)</f>
        <v>#N/A</v>
      </c>
    </row>
    <row r="1121" hidden="1" spans="1:5">
      <c r="A1121" s="3">
        <v>2030</v>
      </c>
      <c r="B1121" s="3">
        <f>VLOOKUP(A1121,OrderProduct!A1121:$R$1953,18,0)</f>
        <v>48</v>
      </c>
      <c r="C1121" s="3">
        <f>VLOOKUP(B1121,Product_Name!$A$2:$B$914,2,0)</f>
        <v>688</v>
      </c>
      <c r="D1121" s="3">
        <f>VLOOKUP(A1121,OrderProduct!A1121:S3072,19,0)</f>
        <v>88753</v>
      </c>
      <c r="E1121" s="3" t="e">
        <f>VLOOKUP(D1121,Returned!$A$2:$B$1635,2,0)</f>
        <v>#N/A</v>
      </c>
    </row>
    <row r="1122" hidden="1" spans="1:5">
      <c r="A1122" s="3">
        <v>2030</v>
      </c>
      <c r="B1122" s="3">
        <f>VLOOKUP(A1122,OrderProduct!A1122:$R$1953,18,0)</f>
        <v>843</v>
      </c>
      <c r="C1122" s="3" t="str">
        <f>VLOOKUP(B1122,Product_Name!$A$2:$B$914,2,0)</f>
        <v>Xerox 1908</v>
      </c>
      <c r="D1122" s="3">
        <f>VLOOKUP(A1122,OrderProduct!A1122:S3073,19,0)</f>
        <v>88758</v>
      </c>
      <c r="E1122" s="3" t="e">
        <f>VLOOKUP(D1122,Returned!$A$2:$B$1635,2,0)</f>
        <v>#N/A</v>
      </c>
    </row>
    <row r="1123" hidden="1" spans="1:5">
      <c r="A1123" s="3">
        <v>2035</v>
      </c>
      <c r="B1123" s="3">
        <f>VLOOKUP(A1123,OrderProduct!A1123:$R$1953,18,0)</f>
        <v>660</v>
      </c>
      <c r="C1123" s="3" t="str">
        <f>VLOOKUP(B1123,Product_Name!$A$2:$B$914,2,0)</f>
        <v>Revere Boxed Rubber Bands by Revere</v>
      </c>
      <c r="D1123" s="3">
        <f>VLOOKUP(A1123,OrderProduct!A1123:S3074,19,0)</f>
        <v>88766</v>
      </c>
      <c r="E1123" s="3" t="e">
        <f>VLOOKUP(D1123,Returned!$A$2:$B$1635,2,0)</f>
        <v>#N/A</v>
      </c>
    </row>
    <row r="1124" hidden="1" spans="1:5">
      <c r="A1124" s="3">
        <v>2037</v>
      </c>
      <c r="B1124" s="3">
        <f>VLOOKUP(A1124,OrderProduct!A1124:$R$1953,18,0)</f>
        <v>519</v>
      </c>
      <c r="C1124" s="3" t="str">
        <f>VLOOKUP(B1124,Product_Name!$A$2:$B$914,2,0)</f>
        <v>Keytronic French Keyboard</v>
      </c>
      <c r="D1124" s="3">
        <f>VLOOKUP(A1124,OrderProduct!A1124:S3075,19,0)</f>
        <v>88781</v>
      </c>
      <c r="E1124" s="3" t="e">
        <f>VLOOKUP(D1124,Returned!$A$2:$B$1635,2,0)</f>
        <v>#N/A</v>
      </c>
    </row>
    <row r="1125" hidden="1" spans="1:5">
      <c r="A1125" s="3">
        <v>2038</v>
      </c>
      <c r="B1125" s="3">
        <f>VLOOKUP(A1125,OrderProduct!A1125:$R$1953,18,0)</f>
        <v>834</v>
      </c>
      <c r="C1125" s="3" t="str">
        <f>VLOOKUP(B1125,Product_Name!$A$2:$B$914,2,0)</f>
        <v>Xerox 1893</v>
      </c>
      <c r="D1125" s="3">
        <f>VLOOKUP(A1125,OrderProduct!A1125:S3076,19,0)</f>
        <v>88782</v>
      </c>
      <c r="E1125" s="3" t="e">
        <f>VLOOKUP(D1125,Returned!$A$2:$B$1635,2,0)</f>
        <v>#N/A</v>
      </c>
    </row>
    <row r="1126" hidden="1" spans="1:5">
      <c r="A1126" s="3">
        <v>2044</v>
      </c>
      <c r="B1126" s="3">
        <f>VLOOKUP(A1126,OrderProduct!A1126:$R$1953,18,0)</f>
        <v>70</v>
      </c>
      <c r="C1126" s="3" t="str">
        <f>VLOOKUP(B1126,Product_Name!$A$2:$B$914,2,0)</f>
        <v>Accessory37</v>
      </c>
      <c r="D1126" s="3">
        <f>VLOOKUP(A1126,OrderProduct!A1126:S3077,19,0)</f>
        <v>88783</v>
      </c>
      <c r="E1126" s="3" t="e">
        <f>VLOOKUP(D1126,Returned!$A$2:$B$1635,2,0)</f>
        <v>#N/A</v>
      </c>
    </row>
    <row r="1127" hidden="1" spans="1:5">
      <c r="A1127" s="3">
        <v>2046</v>
      </c>
      <c r="B1127" s="3">
        <f>VLOOKUP(A1127,OrderProduct!A1127:$R$1953,18,0)</f>
        <v>884</v>
      </c>
      <c r="C1127" s="3" t="str">
        <f>VLOOKUP(B1127,Product_Name!$A$2:$B$914,2,0)</f>
        <v>Xerox 199</v>
      </c>
      <c r="D1127" s="3">
        <f>VLOOKUP(A1127,OrderProduct!A1127:S3078,19,0)</f>
        <v>88784</v>
      </c>
      <c r="E1127" s="3" t="e">
        <f>VLOOKUP(D1127,Returned!$A$2:$B$1635,2,0)</f>
        <v>#N/A</v>
      </c>
    </row>
    <row r="1128" hidden="1" spans="1:5">
      <c r="A1128" s="3">
        <v>2046</v>
      </c>
      <c r="B1128" s="3">
        <f>VLOOKUP(A1128,OrderProduct!A1128:$R$1953,18,0)</f>
        <v>212</v>
      </c>
      <c r="C1128" s="3" t="str">
        <f>VLOOKUP(B1128,Product_Name!$A$2:$B$914,2,0)</f>
        <v>Bretford Rectangular Conference Table Tops</v>
      </c>
      <c r="D1128" s="3">
        <f>VLOOKUP(A1128,OrderProduct!A1128:S3079,19,0)</f>
        <v>88794</v>
      </c>
      <c r="E1128" s="3" t="e">
        <f>VLOOKUP(D1128,Returned!$A$2:$B$1635,2,0)</f>
        <v>#N/A</v>
      </c>
    </row>
    <row r="1129" hidden="1" spans="1:5">
      <c r="A1129" s="3">
        <v>2046</v>
      </c>
      <c r="B1129" s="3">
        <f>VLOOKUP(A1129,OrderProduct!A1129:$R$1953,18,0)</f>
        <v>216</v>
      </c>
      <c r="C1129" s="3" t="str">
        <f>VLOOKUP(B1129,Product_Name!$A$2:$B$914,2,0)</f>
        <v>Bush Advantage Collection® Racetrack Conference Table</v>
      </c>
      <c r="D1129" s="3">
        <f>VLOOKUP(A1129,OrderProduct!A1129:S3080,19,0)</f>
        <v>88794</v>
      </c>
      <c r="E1129" s="3" t="e">
        <f>VLOOKUP(D1129,Returned!$A$2:$B$1635,2,0)</f>
        <v>#N/A</v>
      </c>
    </row>
    <row r="1130" hidden="1" spans="1:5">
      <c r="A1130" s="3">
        <v>2046</v>
      </c>
      <c r="B1130" s="3">
        <f>VLOOKUP(A1130,OrderProduct!A1130:$R$1953,18,0)</f>
        <v>749</v>
      </c>
      <c r="C1130" s="3" t="str">
        <f>VLOOKUP(B1130,Product_Name!$A$2:$B$914,2,0)</f>
        <v>T28 WORLD</v>
      </c>
      <c r="D1130" s="3">
        <f>VLOOKUP(A1130,OrderProduct!A1130:S3081,19,0)</f>
        <v>88794</v>
      </c>
      <c r="E1130" s="3" t="e">
        <f>VLOOKUP(D1130,Returned!$A$2:$B$1635,2,0)</f>
        <v>#N/A</v>
      </c>
    </row>
    <row r="1131" hidden="1" spans="1:5">
      <c r="A1131" s="3">
        <v>2049</v>
      </c>
      <c r="B1131" s="3">
        <f>VLOOKUP(A1131,OrderProduct!A1131:$R$1953,18,0)</f>
        <v>554</v>
      </c>
      <c r="C1131" s="3" t="str">
        <f>VLOOKUP(B1131,Product_Name!$A$2:$B$914,2,0)</f>
        <v>Memorex 4.7GB DVD+R  3/Pack</v>
      </c>
      <c r="D1131" s="3">
        <f>VLOOKUP(A1131,OrderProduct!A1131:S3082,19,0)</f>
        <v>88798</v>
      </c>
      <c r="E1131" s="3" t="e">
        <f>VLOOKUP(D1131,Returned!$A$2:$B$1635,2,0)</f>
        <v>#N/A</v>
      </c>
    </row>
    <row r="1132" hidden="1" spans="1:5">
      <c r="A1132" s="3">
        <v>2049</v>
      </c>
      <c r="B1132" s="3">
        <f>VLOOKUP(A1132,OrderProduct!A1132:$R$1953,18,0)</f>
        <v>582</v>
      </c>
      <c r="C1132" s="3" t="str">
        <f>VLOOKUP(B1132,Product_Name!$A$2:$B$914,2,0)</f>
        <v>Newell 326</v>
      </c>
      <c r="D1132" s="3">
        <f>VLOOKUP(A1132,OrderProduct!A1132:S3083,19,0)</f>
        <v>88814</v>
      </c>
      <c r="E1132" s="3" t="e">
        <f>VLOOKUP(D1132,Returned!$A$2:$B$1635,2,0)</f>
        <v>#N/A</v>
      </c>
    </row>
    <row r="1133" hidden="1" spans="1:5">
      <c r="A1133" s="3">
        <v>2052</v>
      </c>
      <c r="B1133" s="3">
        <f>VLOOKUP(A1133,OrderProduct!A1133:$R$1953,18,0)</f>
        <v>556</v>
      </c>
      <c r="C1133" s="3" t="str">
        <f>VLOOKUP(B1133,Product_Name!$A$2:$B$914,2,0)</f>
        <v>Memorex 4.7GB DVD-RAM  3/Pack</v>
      </c>
      <c r="D1133" s="3">
        <f>VLOOKUP(A1133,OrderProduct!A1133:S3084,19,0)</f>
        <v>88815</v>
      </c>
      <c r="E1133" s="3" t="e">
        <f>VLOOKUP(D1133,Returned!$A$2:$B$1635,2,0)</f>
        <v>#N/A</v>
      </c>
    </row>
    <row r="1134" hidden="1" spans="1:5">
      <c r="A1134" s="3">
        <v>2052</v>
      </c>
      <c r="B1134" s="3">
        <f>VLOOKUP(A1134,OrderProduct!A1134:$R$1953,18,0)</f>
        <v>805</v>
      </c>
      <c r="C1134" s="3" t="str">
        <f>VLOOKUP(B1134,Product_Name!$A$2:$B$914,2,0)</f>
        <v>Wausau Papers Astrobrights® Colored Envelopes</v>
      </c>
      <c r="D1134" s="3">
        <f>VLOOKUP(A1134,OrderProduct!A1134:S3085,19,0)</f>
        <v>88819</v>
      </c>
      <c r="E1134" s="3" t="e">
        <f>VLOOKUP(D1134,Returned!$A$2:$B$1635,2,0)</f>
        <v>#N/A</v>
      </c>
    </row>
    <row r="1135" hidden="1" spans="1:5">
      <c r="A1135" s="3">
        <v>2052</v>
      </c>
      <c r="B1135" s="3">
        <f>VLOOKUP(A1135,OrderProduct!A1135:$R$1953,18,0)</f>
        <v>68</v>
      </c>
      <c r="C1135" s="3" t="str">
        <f>VLOOKUP(B1135,Product_Name!$A$2:$B$914,2,0)</f>
        <v>Accessory35</v>
      </c>
      <c r="D1135" s="3">
        <f>VLOOKUP(A1135,OrderProduct!A1135:S3086,19,0)</f>
        <v>88824</v>
      </c>
      <c r="E1135" s="3" t="e">
        <f>VLOOKUP(D1135,Returned!$A$2:$B$1635,2,0)</f>
        <v>#N/A</v>
      </c>
    </row>
    <row r="1136" hidden="1" spans="1:5">
      <c r="A1136" s="3">
        <v>2058</v>
      </c>
      <c r="B1136" s="3">
        <f>VLOOKUP(A1136,OrderProduct!A1136:$R$1953,18,0)</f>
        <v>879</v>
      </c>
      <c r="C1136" s="3" t="str">
        <f>VLOOKUP(B1136,Product_Name!$A$2:$B$914,2,0)</f>
        <v>Xerox 1983</v>
      </c>
      <c r="D1136" s="3">
        <f>VLOOKUP(A1136,OrderProduct!A1136:S3087,19,0)</f>
        <v>88825</v>
      </c>
      <c r="E1136" s="3" t="e">
        <f>VLOOKUP(D1136,Returned!$A$2:$B$1635,2,0)</f>
        <v>#N/A</v>
      </c>
    </row>
    <row r="1137" hidden="1" spans="1:5">
      <c r="A1137" s="3">
        <v>2059</v>
      </c>
      <c r="B1137" s="3">
        <f>VLOOKUP(A1137,OrderProduct!A1137:$R$1953,18,0)</f>
        <v>555</v>
      </c>
      <c r="C1137" s="3" t="str">
        <f>VLOOKUP(B1137,Product_Name!$A$2:$B$914,2,0)</f>
        <v>Memorex 4.7GB DVD+RW  3/Pack</v>
      </c>
      <c r="D1137" s="3">
        <f>VLOOKUP(A1137,OrderProduct!A1137:S3088,19,0)</f>
        <v>88826</v>
      </c>
      <c r="E1137" s="3" t="e">
        <f>VLOOKUP(D1137,Returned!$A$2:$B$1635,2,0)</f>
        <v>#N/A</v>
      </c>
    </row>
    <row r="1138" hidden="1" spans="1:5">
      <c r="A1138" s="3">
        <v>2059</v>
      </c>
      <c r="B1138" s="3">
        <f>VLOOKUP(A1138,OrderProduct!A1138:$R$1953,18,0)</f>
        <v>541</v>
      </c>
      <c r="C1138" s="3" t="str">
        <f>VLOOKUP(B1138,Product_Name!$A$2:$B$914,2,0)</f>
        <v>Lumber Crayons</v>
      </c>
      <c r="D1138" s="3">
        <f>VLOOKUP(A1138,OrderProduct!A1138:S3089,19,0)</f>
        <v>88836</v>
      </c>
      <c r="E1138" s="3" t="e">
        <f>VLOOKUP(D1138,Returned!$A$2:$B$1635,2,0)</f>
        <v>#N/A</v>
      </c>
    </row>
    <row r="1139" hidden="1" spans="1:5">
      <c r="A1139" s="3">
        <v>2059</v>
      </c>
      <c r="B1139" s="3">
        <f>VLOOKUP(A1139,OrderProduct!A1139:$R$1953,18,0)</f>
        <v>779</v>
      </c>
      <c r="C1139" s="3" t="str">
        <f>VLOOKUP(B1139,Product_Name!$A$2:$B$914,2,0)</f>
        <v>Timeport L7089</v>
      </c>
      <c r="D1139" s="3">
        <f>VLOOKUP(A1139,OrderProduct!A1139:S3090,19,0)</f>
        <v>88837</v>
      </c>
      <c r="E1139" s="3" t="e">
        <f>VLOOKUP(D1139,Returned!$A$2:$B$1635,2,0)</f>
        <v>#N/A</v>
      </c>
    </row>
    <row r="1140" hidden="1" spans="1:5">
      <c r="A1140" s="3">
        <v>2061</v>
      </c>
      <c r="B1140" s="3">
        <f>VLOOKUP(A1140,OrderProduct!A1140:$R$1953,18,0)</f>
        <v>121</v>
      </c>
      <c r="C1140" s="3" t="str">
        <f>VLOOKUP(B1140,Product_Name!$A$2:$B$914,2,0)</f>
        <v>Atlantic Metals Mobile 2-Shelf Bookcases  Custom Colors</v>
      </c>
      <c r="D1140" s="3">
        <f>VLOOKUP(A1140,OrderProduct!A1140:S3091,19,0)</f>
        <v>88838</v>
      </c>
      <c r="E1140" s="3" t="e">
        <f>VLOOKUP(D1140,Returned!$A$2:$B$1635,2,0)</f>
        <v>#N/A</v>
      </c>
    </row>
    <row r="1141" hidden="1" spans="1:5">
      <c r="A1141" s="3">
        <v>2062</v>
      </c>
      <c r="B1141" s="3">
        <f>VLOOKUP(A1141,OrderProduct!A1141:$R$1953,18,0)</f>
        <v>373</v>
      </c>
      <c r="C1141" s="3" t="str">
        <f>VLOOKUP(B1141,Product_Name!$A$2:$B$914,2,0)</f>
        <v>GBC DocuBind 200 Manual Binding Machine</v>
      </c>
      <c r="D1141" s="3">
        <f>VLOOKUP(A1141,OrderProduct!A1141:S3092,19,0)</f>
        <v>88838</v>
      </c>
      <c r="E1141" s="3" t="e">
        <f>VLOOKUP(D1141,Returned!$A$2:$B$1635,2,0)</f>
        <v>#N/A</v>
      </c>
    </row>
    <row r="1142" hidden="1" spans="1:5">
      <c r="A1142" s="3">
        <v>2062</v>
      </c>
      <c r="B1142" s="3">
        <f>VLOOKUP(A1142,OrderProduct!A1142:$R$1953,18,0)</f>
        <v>445</v>
      </c>
      <c r="C1142" s="3" t="str">
        <f>VLOOKUP(B1142,Product_Name!$A$2:$B$914,2,0)</f>
        <v>Hon 4070 Series Pagoda™ Armless Upholstered Stacking Chairs</v>
      </c>
      <c r="D1142" s="3">
        <f>VLOOKUP(A1142,OrderProduct!A1142:S3093,19,0)</f>
        <v>88838</v>
      </c>
      <c r="E1142" s="3" t="e">
        <f>VLOOKUP(D1142,Returned!$A$2:$B$1635,2,0)</f>
        <v>#N/A</v>
      </c>
    </row>
    <row r="1143" hidden="1" spans="1:5">
      <c r="A1143" s="3">
        <v>2063</v>
      </c>
      <c r="B1143" s="3">
        <f>VLOOKUP(A1143,OrderProduct!A1143:$R$1953,18,0)</f>
        <v>415</v>
      </c>
      <c r="C1143" s="3" t="str">
        <f>VLOOKUP(B1143,Product_Name!$A$2:$B$914,2,0)</f>
        <v>Gyration Ultra Professional Cordless Optical Suite</v>
      </c>
      <c r="D1143" s="3">
        <f>VLOOKUP(A1143,OrderProduct!A1143:S3094,19,0)</f>
        <v>88839</v>
      </c>
      <c r="E1143" s="3" t="e">
        <f>VLOOKUP(D1143,Returned!$A$2:$B$1635,2,0)</f>
        <v>#N/A</v>
      </c>
    </row>
    <row r="1144" hidden="1" spans="1:5">
      <c r="A1144" s="3">
        <v>2066</v>
      </c>
      <c r="B1144" s="3">
        <f>VLOOKUP(A1144,OrderProduct!A1144:$R$1953,18,0)</f>
        <v>510</v>
      </c>
      <c r="C1144" s="3" t="str">
        <f>VLOOKUP(B1144,Product_Name!$A$2:$B$914,2,0)</f>
        <v>Iris® 3-Drawer Stacking Bin  Black</v>
      </c>
      <c r="D1144" s="3">
        <f>VLOOKUP(A1144,OrderProduct!A1144:S3095,19,0)</f>
        <v>88840</v>
      </c>
      <c r="E1144" s="3" t="e">
        <f>VLOOKUP(D1144,Returned!$A$2:$B$1635,2,0)</f>
        <v>#N/A</v>
      </c>
    </row>
    <row r="1145" hidden="1" spans="1:5">
      <c r="A1145" s="3">
        <v>2066</v>
      </c>
      <c r="B1145" s="3">
        <f>VLOOKUP(A1145,OrderProduct!A1145:$R$1953,18,0)</f>
        <v>14</v>
      </c>
      <c r="C1145" s="3" t="str">
        <f>VLOOKUP(B1145,Product_Name!$A$2:$B$914,2,0)</f>
        <v>1726 Digital Answering Machine</v>
      </c>
      <c r="D1145" s="3">
        <f>VLOOKUP(A1145,OrderProduct!A1145:S3096,19,0)</f>
        <v>88852</v>
      </c>
      <c r="E1145" s="3" t="e">
        <f>VLOOKUP(D1145,Returned!$A$2:$B$1635,2,0)</f>
        <v>#N/A</v>
      </c>
    </row>
    <row r="1146" hidden="1" spans="1:5">
      <c r="A1146" s="3">
        <v>2066</v>
      </c>
      <c r="B1146" s="3">
        <f>VLOOKUP(A1146,OrderProduct!A1146:$R$1953,18,0)</f>
        <v>744</v>
      </c>
      <c r="C1146" s="3" t="str">
        <f>VLOOKUP(B1146,Product_Name!$A$2:$B$914,2,0)</f>
        <v>Storex DuraTech Recycled Plastic Frosted Binders</v>
      </c>
      <c r="D1146" s="3">
        <f>VLOOKUP(A1146,OrderProduct!A1146:S3097,19,0)</f>
        <v>88857</v>
      </c>
      <c r="E1146" s="3" t="e">
        <f>VLOOKUP(D1146,Returned!$A$2:$B$1635,2,0)</f>
        <v>#N/A</v>
      </c>
    </row>
    <row r="1147" hidden="1" spans="1:5">
      <c r="A1147" s="3">
        <v>2069</v>
      </c>
      <c r="B1147" s="3">
        <f>VLOOKUP(A1147,OrderProduct!A1147:$R$1953,18,0)</f>
        <v>754</v>
      </c>
      <c r="C1147" s="3" t="str">
        <f>VLOOKUP(B1147,Product_Name!$A$2:$B$914,2,0)</f>
        <v>Targus USB Numeric Keypad</v>
      </c>
      <c r="D1147" s="3">
        <f>VLOOKUP(A1147,OrderProduct!A1147:S3098,19,0)</f>
        <v>88857</v>
      </c>
      <c r="E1147" s="3" t="e">
        <f>VLOOKUP(D1147,Returned!$A$2:$B$1635,2,0)</f>
        <v>#N/A</v>
      </c>
    </row>
    <row r="1148" hidden="1" spans="1:5">
      <c r="A1148" s="3">
        <v>2070</v>
      </c>
      <c r="B1148" s="3">
        <f>VLOOKUP(A1148,OrderProduct!A1148:$R$1953,18,0)</f>
        <v>73</v>
      </c>
      <c r="C1148" s="3" t="str">
        <f>VLOOKUP(B1148,Product_Name!$A$2:$B$914,2,0)</f>
        <v>Accessory41</v>
      </c>
      <c r="D1148" s="3">
        <f>VLOOKUP(A1148,OrderProduct!A1148:S3099,19,0)</f>
        <v>88870</v>
      </c>
      <c r="E1148" s="3" t="e">
        <f>VLOOKUP(D1148,Returned!$A$2:$B$1635,2,0)</f>
        <v>#N/A</v>
      </c>
    </row>
    <row r="1149" hidden="1" spans="1:5">
      <c r="A1149" s="3">
        <v>2071</v>
      </c>
      <c r="B1149" s="3">
        <f>VLOOKUP(A1149,OrderProduct!A1149:$R$1953,18,0)</f>
        <v>503</v>
      </c>
      <c r="C1149" s="3" t="str">
        <f>VLOOKUP(B1149,Product_Name!$A$2:$B$914,2,0)</f>
        <v>Imation 5.2GB DVD-RAM</v>
      </c>
      <c r="D1149" s="3">
        <f>VLOOKUP(A1149,OrderProduct!A1149:S3100,19,0)</f>
        <v>88870</v>
      </c>
      <c r="E1149" s="3" t="e">
        <f>VLOOKUP(D1149,Returned!$A$2:$B$1635,2,0)</f>
        <v>#N/A</v>
      </c>
    </row>
    <row r="1150" hidden="1" spans="1:5">
      <c r="A1150" s="3">
        <v>2071</v>
      </c>
      <c r="B1150" s="3">
        <f>VLOOKUP(A1150,OrderProduct!A1150:$R$1953,18,0)</f>
        <v>128</v>
      </c>
      <c r="C1150" s="3" t="str">
        <f>VLOOKUP(B1150,Product_Name!$A$2:$B$914,2,0)</f>
        <v>Avery 481</v>
      </c>
      <c r="D1150" s="3">
        <f>VLOOKUP(A1150,OrderProduct!A1150:S3101,19,0)</f>
        <v>88871</v>
      </c>
      <c r="E1150" s="3" t="e">
        <f>VLOOKUP(D1150,Returned!$A$2:$B$1635,2,0)</f>
        <v>#N/A</v>
      </c>
    </row>
    <row r="1151" hidden="1" spans="1:5">
      <c r="A1151" s="3">
        <v>2071</v>
      </c>
      <c r="B1151" s="3">
        <f>VLOOKUP(A1151,OrderProduct!A1151:$R$1953,18,0)</f>
        <v>482</v>
      </c>
      <c r="C1151" s="3" t="str">
        <f>VLOOKUP(B1151,Product_Name!$A$2:$B$914,2,0)</f>
        <v>i500plus</v>
      </c>
      <c r="D1151" s="3">
        <f>VLOOKUP(A1151,OrderProduct!A1151:S3102,19,0)</f>
        <v>88871</v>
      </c>
      <c r="E1151" s="3" t="e">
        <f>VLOOKUP(D1151,Returned!$A$2:$B$1635,2,0)</f>
        <v>#N/A</v>
      </c>
    </row>
    <row r="1152" hidden="1" spans="1:5">
      <c r="A1152" s="3">
        <v>2072</v>
      </c>
      <c r="B1152" s="3">
        <f>VLOOKUP(A1152,OrderProduct!A1152:$R$1953,18,0)</f>
        <v>711</v>
      </c>
      <c r="C1152" s="3" t="str">
        <f>VLOOKUP(B1152,Product_Name!$A$2:$B$914,2,0)</f>
        <v>Speediset Carbonless Redi-Letter® 7" x 8 1/2"</v>
      </c>
      <c r="D1152" s="3">
        <f>VLOOKUP(A1152,OrderProduct!A1152:S3103,19,0)</f>
        <v>88879</v>
      </c>
      <c r="E1152" s="3" t="e">
        <f>VLOOKUP(D1152,Returned!$A$2:$B$1635,2,0)</f>
        <v>#N/A</v>
      </c>
    </row>
    <row r="1153" hidden="1" spans="1:5">
      <c r="A1153" s="3">
        <v>2072</v>
      </c>
      <c r="B1153" s="3">
        <f>VLOOKUP(A1153,OrderProduct!A1153:$R$1953,18,0)</f>
        <v>122</v>
      </c>
      <c r="C1153" s="3" t="str">
        <f>VLOOKUP(B1153,Product_Name!$A$2:$B$914,2,0)</f>
        <v>Atlantic Metals Mobile 3-Shelf Bookcases  Custom Colors</v>
      </c>
      <c r="D1153" s="3">
        <f>VLOOKUP(A1153,OrderProduct!A1153:S3104,19,0)</f>
        <v>88880</v>
      </c>
      <c r="E1153" s="3" t="e">
        <f>VLOOKUP(D1153,Returned!$A$2:$B$1635,2,0)</f>
        <v>#N/A</v>
      </c>
    </row>
    <row r="1154" hidden="1" spans="1:5">
      <c r="A1154" s="3">
        <v>2072</v>
      </c>
      <c r="B1154" s="3">
        <f>VLOOKUP(A1154,OrderProduct!A1154:$R$1953,18,0)</f>
        <v>791</v>
      </c>
      <c r="C1154" s="3" t="str">
        <f>VLOOKUP(B1154,Product_Name!$A$2:$B$914,2,0)</f>
        <v>Ultra Door Pull Handle</v>
      </c>
      <c r="D1154" s="3">
        <f>VLOOKUP(A1154,OrderProduct!A1154:S3105,19,0)</f>
        <v>88881</v>
      </c>
      <c r="E1154" s="3" t="e">
        <f>VLOOKUP(D1154,Returned!$A$2:$B$1635,2,0)</f>
        <v>#N/A</v>
      </c>
    </row>
    <row r="1155" hidden="1" spans="1:5">
      <c r="A1155" s="3">
        <v>2072</v>
      </c>
      <c r="B1155" s="3">
        <f>VLOOKUP(A1155,OrderProduct!A1155:$R$1953,18,0)</f>
        <v>847</v>
      </c>
      <c r="C1155" s="3" t="str">
        <f>VLOOKUP(B1155,Product_Name!$A$2:$B$914,2,0)</f>
        <v>Xerox 1920</v>
      </c>
      <c r="D1155" s="3">
        <f>VLOOKUP(A1155,OrderProduct!A1155:S3106,19,0)</f>
        <v>88882</v>
      </c>
      <c r="E1155" s="3" t="e">
        <f>VLOOKUP(D1155,Returned!$A$2:$B$1635,2,0)</f>
        <v>#N/A</v>
      </c>
    </row>
    <row r="1156" hidden="1" spans="1:5">
      <c r="A1156" s="3">
        <v>2073</v>
      </c>
      <c r="B1156" s="3">
        <f>VLOOKUP(A1156,OrderProduct!A1156:$R$1953,18,0)</f>
        <v>445</v>
      </c>
      <c r="C1156" s="3" t="str">
        <f>VLOOKUP(B1156,Product_Name!$A$2:$B$914,2,0)</f>
        <v>Hon 4070 Series Pagoda™ Armless Upholstered Stacking Chairs</v>
      </c>
      <c r="D1156" s="3">
        <f>VLOOKUP(A1156,OrderProduct!A1156:S3107,19,0)</f>
        <v>88889</v>
      </c>
      <c r="E1156" s="3" t="e">
        <f>VLOOKUP(D1156,Returned!$A$2:$B$1635,2,0)</f>
        <v>#N/A</v>
      </c>
    </row>
    <row r="1157" hidden="1" spans="1:5">
      <c r="A1157" s="3">
        <v>2081</v>
      </c>
      <c r="B1157" s="3">
        <f>VLOOKUP(A1157,OrderProduct!A1157:$R$1953,18,0)</f>
        <v>189</v>
      </c>
      <c r="C1157" s="3" t="str">
        <f>VLOOKUP(B1157,Product_Name!$A$2:$B$914,2,0)</f>
        <v>Binder Clips by OIC</v>
      </c>
      <c r="D1157" s="3">
        <f>VLOOKUP(A1157,OrderProduct!A1157:S3108,19,0)</f>
        <v>88890</v>
      </c>
      <c r="E1157" s="3" t="e">
        <f>VLOOKUP(D1157,Returned!$A$2:$B$1635,2,0)</f>
        <v>#N/A</v>
      </c>
    </row>
    <row r="1158" hidden="1" spans="1:5">
      <c r="A1158" s="3">
        <v>2089</v>
      </c>
      <c r="B1158" s="3">
        <f>VLOOKUP(A1158,OrderProduct!A1158:$R$1953,18,0)</f>
        <v>360</v>
      </c>
      <c r="C1158" s="3" t="str">
        <f>VLOOKUP(B1158,Product_Name!$A$2:$B$914,2,0)</f>
        <v>Fellowes Superior 10 Outlet Split Surge Protector</v>
      </c>
      <c r="D1158" s="3">
        <f>VLOOKUP(A1158,OrderProduct!A1158:S3109,19,0)</f>
        <v>88890</v>
      </c>
      <c r="E1158" s="3" t="e">
        <f>VLOOKUP(D1158,Returned!$A$2:$B$1635,2,0)</f>
        <v>#N/A</v>
      </c>
    </row>
    <row r="1159" hidden="1" spans="1:5">
      <c r="A1159" s="3">
        <v>2089</v>
      </c>
      <c r="B1159" s="3">
        <f>VLOOKUP(A1159,OrderProduct!A1159:$R$1953,18,0)</f>
        <v>424</v>
      </c>
      <c r="C1159" s="3" t="str">
        <f>VLOOKUP(B1159,Product_Name!$A$2:$B$914,2,0)</f>
        <v>Hewlett Packard LaserJet 3310 Copier</v>
      </c>
      <c r="D1159" s="3">
        <f>VLOOKUP(A1159,OrderProduct!A1159:S3110,19,0)</f>
        <v>88890</v>
      </c>
      <c r="E1159" s="3" t="e">
        <f>VLOOKUP(D1159,Returned!$A$2:$B$1635,2,0)</f>
        <v>#N/A</v>
      </c>
    </row>
    <row r="1160" hidden="1" spans="1:5">
      <c r="A1160" s="3">
        <v>2089</v>
      </c>
      <c r="B1160" s="3">
        <f>VLOOKUP(A1160,OrderProduct!A1160:$R$1953,18,0)</f>
        <v>793</v>
      </c>
      <c r="C1160" s="3" t="str">
        <f>VLOOKUP(B1160,Product_Name!$A$2:$B$914,2,0)</f>
        <v>Unpadded Memo Slips</v>
      </c>
      <c r="D1160" s="3">
        <f>VLOOKUP(A1160,OrderProduct!A1160:S3111,19,0)</f>
        <v>88899</v>
      </c>
      <c r="E1160" s="3" t="e">
        <f>VLOOKUP(D1160,Returned!$A$2:$B$1635,2,0)</f>
        <v>#N/A</v>
      </c>
    </row>
    <row r="1161" hidden="1" spans="1:5">
      <c r="A1161" s="3">
        <v>2094</v>
      </c>
      <c r="B1161" s="3">
        <f>VLOOKUP(A1161,OrderProduct!A1161:$R$1953,18,0)</f>
        <v>211</v>
      </c>
      <c r="C1161" s="3" t="str">
        <f>VLOOKUP(B1161,Product_Name!$A$2:$B$914,2,0)</f>
        <v>Bretford CR8500 Series Meeting Room Furniture</v>
      </c>
      <c r="D1161" s="3">
        <f>VLOOKUP(A1161,OrderProduct!A1161:S3112,19,0)</f>
        <v>88905</v>
      </c>
      <c r="E1161" s="3" t="e">
        <f>VLOOKUP(D1161,Returned!$A$2:$B$1635,2,0)</f>
        <v>#N/A</v>
      </c>
    </row>
    <row r="1162" hidden="1" spans="1:5">
      <c r="A1162" s="3">
        <v>2097</v>
      </c>
      <c r="B1162" s="3">
        <f>VLOOKUP(A1162,OrderProduct!A1162:$R$1953,18,0)</f>
        <v>415</v>
      </c>
      <c r="C1162" s="3" t="str">
        <f>VLOOKUP(B1162,Product_Name!$A$2:$B$914,2,0)</f>
        <v>Gyration Ultra Professional Cordless Optical Suite</v>
      </c>
      <c r="D1162" s="3">
        <f>VLOOKUP(A1162,OrderProduct!A1162:S3113,19,0)</f>
        <v>88905</v>
      </c>
      <c r="E1162" s="3" t="e">
        <f>VLOOKUP(D1162,Returned!$A$2:$B$1635,2,0)</f>
        <v>#N/A</v>
      </c>
    </row>
    <row r="1163" hidden="1" spans="1:5">
      <c r="A1163" s="3">
        <v>2098</v>
      </c>
      <c r="B1163" s="3">
        <f>VLOOKUP(A1163,OrderProduct!A1163:$R$1953,18,0)</f>
        <v>790</v>
      </c>
      <c r="C1163" s="3" t="str">
        <f>VLOOKUP(B1163,Product_Name!$A$2:$B$914,2,0)</f>
        <v>Ultra Commercial Grade Dual Valve Door Closer</v>
      </c>
      <c r="D1163" s="3">
        <f>VLOOKUP(A1163,OrderProduct!A1163:S3114,19,0)</f>
        <v>88906</v>
      </c>
      <c r="E1163" s="3" t="e">
        <f>VLOOKUP(D1163,Returned!$A$2:$B$1635,2,0)</f>
        <v>#N/A</v>
      </c>
    </row>
    <row r="1164" hidden="1" spans="1:5">
      <c r="A1164" s="3">
        <v>2099</v>
      </c>
      <c r="B1164" s="3">
        <f>VLOOKUP(A1164,OrderProduct!A1164:$R$1953,18,0)</f>
        <v>76</v>
      </c>
      <c r="C1164" s="3" t="str">
        <f>VLOOKUP(B1164,Product_Name!$A$2:$B$914,2,0)</f>
        <v>Acco 6 Outlet Guardian Premium Surge Suppressor</v>
      </c>
      <c r="D1164" s="3">
        <f>VLOOKUP(A1164,OrderProduct!A1164:S3115,19,0)</f>
        <v>88906</v>
      </c>
      <c r="E1164" s="3" t="e">
        <f>VLOOKUP(D1164,Returned!$A$2:$B$1635,2,0)</f>
        <v>#N/A</v>
      </c>
    </row>
    <row r="1165" hidden="1" spans="1:5">
      <c r="A1165" s="3">
        <v>2107</v>
      </c>
      <c r="B1165" s="3">
        <f>VLOOKUP(A1165,OrderProduct!A1165:$R$1953,18,0)</f>
        <v>609</v>
      </c>
      <c r="C1165" s="3" t="str">
        <f>VLOOKUP(B1165,Product_Name!$A$2:$B$914,2,0)</f>
        <v>Okidata ML320 Series Turbo Dot Matrix Printers</v>
      </c>
      <c r="D1165" s="3">
        <f>VLOOKUP(A1165,OrderProduct!A1165:S3116,19,0)</f>
        <v>88907</v>
      </c>
      <c r="E1165" s="3" t="e">
        <f>VLOOKUP(D1165,Returned!$A$2:$B$1635,2,0)</f>
        <v>#N/A</v>
      </c>
    </row>
    <row r="1166" hidden="1" spans="1:5">
      <c r="A1166" s="3">
        <v>2107</v>
      </c>
      <c r="B1166" s="3">
        <f>VLOOKUP(A1166,OrderProduct!A1166:$R$1953,18,0)</f>
        <v>887</v>
      </c>
      <c r="C1166" s="3" t="str">
        <f>VLOOKUP(B1166,Product_Name!$A$2:$B$914,2,0)</f>
        <v>Xerox 1994</v>
      </c>
      <c r="D1166" s="3">
        <f>VLOOKUP(A1166,OrderProduct!A1166:S3117,19,0)</f>
        <v>88908</v>
      </c>
      <c r="E1166" s="3" t="e">
        <f>VLOOKUP(D1166,Returned!$A$2:$B$1635,2,0)</f>
        <v>#N/A</v>
      </c>
    </row>
    <row r="1167" hidden="1" spans="1:5">
      <c r="A1167" s="3">
        <v>2108</v>
      </c>
      <c r="B1167" s="3">
        <f>VLOOKUP(A1167,OrderProduct!A1167:$R$1953,18,0)</f>
        <v>887</v>
      </c>
      <c r="C1167" s="3" t="str">
        <f>VLOOKUP(B1167,Product_Name!$A$2:$B$914,2,0)</f>
        <v>Xerox 1994</v>
      </c>
      <c r="D1167" s="3">
        <f>VLOOKUP(A1167,OrderProduct!A1167:S3118,19,0)</f>
        <v>88908</v>
      </c>
      <c r="E1167" s="3" t="e">
        <f>VLOOKUP(D1167,Returned!$A$2:$B$1635,2,0)</f>
        <v>#N/A</v>
      </c>
    </row>
    <row r="1168" hidden="1" spans="1:5">
      <c r="A1168" s="3">
        <v>2114</v>
      </c>
      <c r="B1168" s="3">
        <f>VLOOKUP(A1168,OrderProduct!A1168:$R$1953,18,0)</f>
        <v>678</v>
      </c>
      <c r="C1168" s="3" t="str">
        <f>VLOOKUP(B1168,Product_Name!$A$2:$B$914,2,0)</f>
        <v>Sanford Liquid Accent Highlighters</v>
      </c>
      <c r="D1168" s="3">
        <f>VLOOKUP(A1168,OrderProduct!A1168:S3119,19,0)</f>
        <v>88921</v>
      </c>
      <c r="E1168" s="3" t="e">
        <f>VLOOKUP(D1168,Returned!$A$2:$B$1635,2,0)</f>
        <v>#N/A</v>
      </c>
    </row>
    <row r="1169" hidden="1" spans="1:5">
      <c r="A1169" s="3">
        <v>2114</v>
      </c>
      <c r="B1169" s="3">
        <f>VLOOKUP(A1169,OrderProduct!A1169:$R$1953,18,0)</f>
        <v>7</v>
      </c>
      <c r="C1169" s="3" t="str">
        <f>VLOOKUP(B1169,Product_Name!$A$2:$B$914,2,0)</f>
        <v>*Staples* Packaging Labels</v>
      </c>
      <c r="D1169" s="3">
        <f>VLOOKUP(A1169,OrderProduct!A1169:S3120,19,0)</f>
        <v>88928</v>
      </c>
      <c r="E1169" s="3" t="e">
        <f>VLOOKUP(D1169,Returned!$A$2:$B$1635,2,0)</f>
        <v>#N/A</v>
      </c>
    </row>
    <row r="1170" hidden="1" spans="1:5">
      <c r="A1170" s="3">
        <v>2114</v>
      </c>
      <c r="B1170" s="3">
        <f>VLOOKUP(A1170,OrderProduct!A1170:$R$1953,18,0)</f>
        <v>452</v>
      </c>
      <c r="C1170" s="3" t="str">
        <f>VLOOKUP(B1170,Product_Name!$A$2:$B$914,2,0)</f>
        <v>Hon GuestStacker Chair</v>
      </c>
      <c r="D1170" s="3">
        <f>VLOOKUP(A1170,OrderProduct!A1170:S3121,19,0)</f>
        <v>88928</v>
      </c>
      <c r="E1170" s="3" t="e">
        <f>VLOOKUP(D1170,Returned!$A$2:$B$1635,2,0)</f>
        <v>#N/A</v>
      </c>
    </row>
    <row r="1171" hidden="1" spans="1:5">
      <c r="A1171" s="3">
        <v>2114</v>
      </c>
      <c r="B1171" s="3">
        <f>VLOOKUP(A1171,OrderProduct!A1171:$R$1953,18,0)</f>
        <v>771</v>
      </c>
      <c r="C1171" s="3" t="str">
        <f>VLOOKUP(B1171,Product_Name!$A$2:$B$914,2,0)</f>
        <v>Tennsco Lockers  Gray</v>
      </c>
      <c r="D1171" s="3">
        <f>VLOOKUP(A1171,OrderProduct!A1171:S3122,19,0)</f>
        <v>88929</v>
      </c>
      <c r="E1171" s="3" t="e">
        <f>VLOOKUP(D1171,Returned!$A$2:$B$1635,2,0)</f>
        <v>#N/A</v>
      </c>
    </row>
    <row r="1172" hidden="1" spans="1:5">
      <c r="A1172" s="3">
        <v>2115</v>
      </c>
      <c r="B1172" s="3">
        <f>VLOOKUP(A1172,OrderProduct!A1172:$R$1953,18,0)</f>
        <v>188</v>
      </c>
      <c r="C1172" s="3" t="str">
        <f>VLOOKUP(B1172,Product_Name!$A$2:$B$914,2,0)</f>
        <v>Bevis Steel Folding Chairs</v>
      </c>
      <c r="D1172" s="3">
        <f>VLOOKUP(A1172,OrderProduct!A1172:S3123,19,0)</f>
        <v>88940</v>
      </c>
      <c r="E1172" s="3" t="e">
        <f>VLOOKUP(D1172,Returned!$A$2:$B$1635,2,0)</f>
        <v>#N/A</v>
      </c>
    </row>
    <row r="1173" hidden="1" spans="1:5">
      <c r="A1173" s="3">
        <v>2117</v>
      </c>
      <c r="B1173" s="3">
        <f>VLOOKUP(A1173,OrderProduct!A1173:$R$1953,18,0)</f>
        <v>458</v>
      </c>
      <c r="C1173" s="3" t="str">
        <f>VLOOKUP(B1173,Product_Name!$A$2:$B$914,2,0)</f>
        <v>Hon Pagoda™ Stacking Chairs</v>
      </c>
      <c r="D1173" s="3">
        <f>VLOOKUP(A1173,OrderProduct!A1173:S3124,19,0)</f>
        <v>88941</v>
      </c>
      <c r="E1173" s="3" t="e">
        <f>VLOOKUP(D1173,Returned!$A$2:$B$1635,2,0)</f>
        <v>#N/A</v>
      </c>
    </row>
    <row r="1174" hidden="1" spans="1:5">
      <c r="A1174" s="3">
        <v>2117</v>
      </c>
      <c r="B1174" s="3">
        <f>VLOOKUP(A1174,OrderProduct!A1174:$R$1953,18,0)</f>
        <v>734</v>
      </c>
      <c r="C1174" s="3" t="str">
        <f>VLOOKUP(B1174,Product_Name!$A$2:$B$914,2,0)</f>
        <v>StarTAC 6500</v>
      </c>
      <c r="D1174" s="3">
        <f>VLOOKUP(A1174,OrderProduct!A1174:S3125,19,0)</f>
        <v>88941</v>
      </c>
      <c r="E1174" s="3" t="e">
        <f>VLOOKUP(D1174,Returned!$A$2:$B$1635,2,0)</f>
        <v>#N/A</v>
      </c>
    </row>
    <row r="1175" hidden="1" spans="1:5">
      <c r="A1175" s="3">
        <v>2122</v>
      </c>
      <c r="B1175" s="3">
        <f>VLOOKUP(A1175,OrderProduct!A1175:$R$1953,18,0)</f>
        <v>531</v>
      </c>
      <c r="C1175" s="3" t="str">
        <f>VLOOKUP(B1175,Product_Name!$A$2:$B$914,2,0)</f>
        <v>Lexmark Z25 Color Inkjet Printer</v>
      </c>
      <c r="D1175" s="3">
        <f>VLOOKUP(A1175,OrderProduct!A1175:S3126,19,0)</f>
        <v>88942</v>
      </c>
      <c r="E1175" s="3" t="e">
        <f>VLOOKUP(D1175,Returned!$A$2:$B$1635,2,0)</f>
        <v>#N/A</v>
      </c>
    </row>
    <row r="1176" hidden="1" spans="1:5">
      <c r="A1176" s="3">
        <v>2124</v>
      </c>
      <c r="B1176" s="3">
        <f>VLOOKUP(A1176,OrderProduct!A1176:$R$1953,18,0)</f>
        <v>802</v>
      </c>
      <c r="C1176" s="3" t="str">
        <f>VLOOKUP(B1176,Product_Name!$A$2:$B$914,2,0)</f>
        <v>Verbatim DVD-RAM  9.4GB  Rewritable  Type 1  DS  DataLife Plus</v>
      </c>
      <c r="D1176" s="3">
        <f>VLOOKUP(A1176,OrderProduct!A1176:S3127,19,0)</f>
        <v>88942</v>
      </c>
      <c r="E1176" s="3" t="e">
        <f>VLOOKUP(D1176,Returned!$A$2:$B$1635,2,0)</f>
        <v>#N/A</v>
      </c>
    </row>
    <row r="1177" hidden="1" spans="1:5">
      <c r="A1177" s="3">
        <v>2124</v>
      </c>
      <c r="B1177" s="3">
        <f>VLOOKUP(A1177,OrderProduct!A1177:$R$1953,18,0)</f>
        <v>182</v>
      </c>
      <c r="C1177" s="3" t="str">
        <f>VLOOKUP(B1177,Product_Name!$A$2:$B$914,2,0)</f>
        <v>Bevis 36 x 72 Conference Tables</v>
      </c>
      <c r="D1177" s="3">
        <f>VLOOKUP(A1177,OrderProduct!A1177:S3128,19,0)</f>
        <v>88942</v>
      </c>
      <c r="E1177" s="3" t="e">
        <f>VLOOKUP(D1177,Returned!$A$2:$B$1635,2,0)</f>
        <v>#N/A</v>
      </c>
    </row>
    <row r="1178" hidden="1" spans="1:5">
      <c r="A1178" s="3">
        <v>2127</v>
      </c>
      <c r="B1178" s="3">
        <f>VLOOKUP(A1178,OrderProduct!A1178:$R$1953,18,0)</f>
        <v>874</v>
      </c>
      <c r="C1178" s="3" t="str">
        <f>VLOOKUP(B1178,Product_Name!$A$2:$B$914,2,0)</f>
        <v>Xerox 1974</v>
      </c>
      <c r="D1178" s="3">
        <f>VLOOKUP(A1178,OrderProduct!A1178:S3129,19,0)</f>
        <v>88958</v>
      </c>
      <c r="E1178" s="3" t="e">
        <f>VLOOKUP(D1178,Returned!$A$2:$B$1635,2,0)</f>
        <v>#N/A</v>
      </c>
    </row>
    <row r="1179" hidden="1" spans="1:5">
      <c r="A1179" s="3">
        <v>2131</v>
      </c>
      <c r="B1179" s="3">
        <f>VLOOKUP(A1179,OrderProduct!A1179:$R$1953,18,0)</f>
        <v>220</v>
      </c>
      <c r="C1179" s="3" t="str">
        <f>VLOOKUP(B1179,Product_Name!$A$2:$B$914,2,0)</f>
        <v>Bush Mission Pointe Library</v>
      </c>
      <c r="D1179" s="3">
        <f>VLOOKUP(A1179,OrderProduct!A1179:S3130,19,0)</f>
        <v>88959</v>
      </c>
      <c r="E1179" s="3" t="e">
        <f>VLOOKUP(D1179,Returned!$A$2:$B$1635,2,0)</f>
        <v>#N/A</v>
      </c>
    </row>
    <row r="1180" hidden="1" spans="1:5">
      <c r="A1180" s="3">
        <v>2132</v>
      </c>
      <c r="B1180" s="3">
        <f>VLOOKUP(A1180,OrderProduct!A1180:$R$1953,18,0)</f>
        <v>344</v>
      </c>
      <c r="C1180" s="3" t="str">
        <f>VLOOKUP(B1180,Product_Name!$A$2:$B$914,2,0)</f>
        <v>Fellowes Internet Keyboard  Platinum</v>
      </c>
      <c r="D1180" s="3">
        <f>VLOOKUP(A1180,OrderProduct!A1180:S3131,19,0)</f>
        <v>88959</v>
      </c>
      <c r="E1180" s="3" t="e">
        <f>VLOOKUP(D1180,Returned!$A$2:$B$1635,2,0)</f>
        <v>#N/A</v>
      </c>
    </row>
    <row r="1181" hidden="1" spans="1:5">
      <c r="A1181" s="3">
        <v>2135</v>
      </c>
      <c r="B1181" s="3">
        <f>VLOOKUP(A1181,OrderProduct!A1181:$R$1953,18,0)</f>
        <v>704</v>
      </c>
      <c r="C1181" s="3" t="str">
        <f>VLOOKUP(B1181,Product_Name!$A$2:$B$914,2,0)</f>
        <v>SouthWestern Bell FA970 Digital Answering Machine with Time/Day Stamp</v>
      </c>
      <c r="D1181" s="3">
        <f>VLOOKUP(A1181,OrderProduct!A1181:S3132,19,0)</f>
        <v>88971</v>
      </c>
      <c r="E1181" s="3" t="e">
        <f>VLOOKUP(D1181,Returned!$A$2:$B$1635,2,0)</f>
        <v>#N/A</v>
      </c>
    </row>
    <row r="1182" hidden="1" spans="1:5">
      <c r="A1182" s="3">
        <v>2137</v>
      </c>
      <c r="B1182" s="3">
        <f>VLOOKUP(A1182,OrderProduct!A1182:$R$1953,18,0)</f>
        <v>98</v>
      </c>
      <c r="C1182" s="3" t="str">
        <f>VLOOKUP(B1182,Product_Name!$A$2:$B$914,2,0)</f>
        <v>Adams Phone Message Book  Professional  400 Message Capacity  5 3/6” x 11”</v>
      </c>
      <c r="D1182" s="3">
        <f>VLOOKUP(A1182,OrderProduct!A1182:S3133,19,0)</f>
        <v>88972</v>
      </c>
      <c r="E1182" s="3" t="e">
        <f>VLOOKUP(D1182,Returned!$A$2:$B$1635,2,0)</f>
        <v>#N/A</v>
      </c>
    </row>
    <row r="1183" hidden="1" spans="1:5">
      <c r="A1183" s="3">
        <v>2139</v>
      </c>
      <c r="B1183" s="3">
        <f>VLOOKUP(A1183,OrderProduct!A1183:$R$1953,18,0)</f>
        <v>321</v>
      </c>
      <c r="C1183" s="3" t="str">
        <f>VLOOKUP(B1183,Product_Name!$A$2:$B$914,2,0)</f>
        <v>Epson DFX-8500 Dot Matrix Printer</v>
      </c>
      <c r="D1183" s="3">
        <f>VLOOKUP(A1183,OrderProduct!A1183:S3134,19,0)</f>
        <v>88974</v>
      </c>
      <c r="E1183" s="3" t="e">
        <f>VLOOKUP(D1183,Returned!$A$2:$B$1635,2,0)</f>
        <v>#N/A</v>
      </c>
    </row>
    <row r="1184" hidden="1" spans="1:5">
      <c r="A1184" s="3">
        <v>2141</v>
      </c>
      <c r="B1184" s="3">
        <f>VLOOKUP(A1184,OrderProduct!A1184:$R$1953,18,0)</f>
        <v>811</v>
      </c>
      <c r="C1184" s="3" t="str">
        <f>VLOOKUP(B1184,Product_Name!$A$2:$B$914,2,0)</f>
        <v>Wilson Jones Custom Binder Spines &amp; Labels</v>
      </c>
      <c r="D1184" s="3">
        <f>VLOOKUP(A1184,OrderProduct!A1184:S3135,19,0)</f>
        <v>88975</v>
      </c>
      <c r="E1184" s="3" t="e">
        <f>VLOOKUP(D1184,Returned!$A$2:$B$1635,2,0)</f>
        <v>#N/A</v>
      </c>
    </row>
    <row r="1185" hidden="1" spans="1:5">
      <c r="A1185" s="3">
        <v>2141</v>
      </c>
      <c r="B1185" s="3">
        <f>VLOOKUP(A1185,OrderProduct!A1185:$R$1953,18,0)</f>
        <v>695</v>
      </c>
      <c r="C1185" s="3" t="str">
        <f>VLOOKUP(B1185,Product_Name!$A$2:$B$914,2,0)</f>
        <v>Sharp 1540cs Digital Laser Copier</v>
      </c>
      <c r="D1185" s="3">
        <f>VLOOKUP(A1185,OrderProduct!A1185:S3136,19,0)</f>
        <v>88998</v>
      </c>
      <c r="E1185" s="3" t="e">
        <f>VLOOKUP(D1185,Returned!$A$2:$B$1635,2,0)</f>
        <v>#N/A</v>
      </c>
    </row>
    <row r="1186" hidden="1" spans="1:5">
      <c r="A1186" s="3">
        <v>2141</v>
      </c>
      <c r="B1186" s="3">
        <f>VLOOKUP(A1186,OrderProduct!A1186:$R$1953,18,0)</f>
        <v>199</v>
      </c>
      <c r="C1186" s="3" t="str">
        <f>VLOOKUP(B1186,Product_Name!$A$2:$B$914,2,0)</f>
        <v>Boston 16801 Nautilus™ Battery Pencil Sharpener</v>
      </c>
      <c r="D1186" s="3">
        <f>VLOOKUP(A1186,OrderProduct!A1186:S3137,19,0)</f>
        <v>88998</v>
      </c>
      <c r="E1186" s="3" t="e">
        <f>VLOOKUP(D1186,Returned!$A$2:$B$1635,2,0)</f>
        <v>#N/A</v>
      </c>
    </row>
    <row r="1187" hidden="1" spans="1:5">
      <c r="A1187" s="3">
        <v>2141</v>
      </c>
      <c r="B1187" s="3">
        <f>VLOOKUP(A1187,OrderProduct!A1187:$R$1953,18,0)</f>
        <v>570</v>
      </c>
      <c r="C1187" s="3" t="str">
        <f>VLOOKUP(B1187,Product_Name!$A$2:$B$914,2,0)</f>
        <v>Multi-Use Personal File Cart and Caster Set  Three Stacking Bins</v>
      </c>
      <c r="D1187" s="3">
        <f>VLOOKUP(A1187,OrderProduct!A1187:S3138,19,0)</f>
        <v>89004</v>
      </c>
      <c r="E1187" s="3" t="e">
        <f>VLOOKUP(D1187,Returned!$A$2:$B$1635,2,0)</f>
        <v>#N/A</v>
      </c>
    </row>
    <row r="1188" hidden="1" spans="1:5">
      <c r="A1188" s="3">
        <v>2143</v>
      </c>
      <c r="B1188" s="3">
        <f>VLOOKUP(A1188,OrderProduct!A1188:$R$1953,18,0)</f>
        <v>109</v>
      </c>
      <c r="C1188" s="3" t="str">
        <f>VLOOKUP(B1188,Product_Name!$A$2:$B$914,2,0)</f>
        <v>Advantus Rolling Storage Box</v>
      </c>
      <c r="D1188" s="3">
        <f>VLOOKUP(A1188,OrderProduct!A1188:S3139,19,0)</f>
        <v>89004</v>
      </c>
      <c r="E1188" s="3" t="e">
        <f>VLOOKUP(D1188,Returned!$A$2:$B$1635,2,0)</f>
        <v>#N/A</v>
      </c>
    </row>
    <row r="1189" hidden="1" spans="1:5">
      <c r="A1189" s="3">
        <v>2145</v>
      </c>
      <c r="B1189" s="3">
        <f>VLOOKUP(A1189,OrderProduct!A1189:$R$1953,18,0)</f>
        <v>238</v>
      </c>
      <c r="C1189" s="3" t="str">
        <f>VLOOKUP(B1189,Product_Name!$A$2:$B$914,2,0)</f>
        <v>Career Cubicle Clock  8 1/4"  Black</v>
      </c>
      <c r="D1189" s="3">
        <f>VLOOKUP(A1189,OrderProduct!A1189:S3140,19,0)</f>
        <v>89005</v>
      </c>
      <c r="E1189" s="3" t="e">
        <f>VLOOKUP(D1189,Returned!$A$2:$B$1635,2,0)</f>
        <v>#N/A</v>
      </c>
    </row>
    <row r="1190" hidden="1" spans="1:5">
      <c r="A1190" s="3">
        <v>2146</v>
      </c>
      <c r="B1190" s="3">
        <f>VLOOKUP(A1190,OrderProduct!A1190:$R$1953,18,0)</f>
        <v>768</v>
      </c>
      <c r="C1190" s="3" t="str">
        <f>VLOOKUP(B1190,Product_Name!$A$2:$B$914,2,0)</f>
        <v>Tennsco Commercial Shelving</v>
      </c>
      <c r="D1190" s="3">
        <f>VLOOKUP(A1190,OrderProduct!A1190:S3141,19,0)</f>
        <v>89006</v>
      </c>
      <c r="E1190" s="3" t="e">
        <f>VLOOKUP(D1190,Returned!$A$2:$B$1635,2,0)</f>
        <v>#N/A</v>
      </c>
    </row>
    <row r="1191" hidden="1" spans="1:5">
      <c r="A1191" s="3">
        <v>2151</v>
      </c>
      <c r="B1191" s="3">
        <f>VLOOKUP(A1191,OrderProduct!A1191:$R$1953,18,0)</f>
        <v>450</v>
      </c>
      <c r="C1191" s="3" t="str">
        <f>VLOOKUP(B1191,Product_Name!$A$2:$B$914,2,0)</f>
        <v>Hon Deluxe Fabric Upholstered Stacking Chairs  Rounded Back</v>
      </c>
      <c r="D1191" s="3">
        <f>VLOOKUP(A1191,OrderProduct!A1191:S3142,19,0)</f>
        <v>89007</v>
      </c>
      <c r="E1191" s="3" t="e">
        <f>VLOOKUP(D1191,Returned!$A$2:$B$1635,2,0)</f>
        <v>#N/A</v>
      </c>
    </row>
    <row r="1192" hidden="1" spans="1:5">
      <c r="A1192" s="3">
        <v>2151</v>
      </c>
      <c r="B1192" s="3">
        <f>VLOOKUP(A1192,OrderProduct!A1192:$R$1953,18,0)</f>
        <v>190</v>
      </c>
      <c r="C1192" s="3" t="str">
        <f>VLOOKUP(B1192,Product_Name!$A$2:$B$914,2,0)</f>
        <v>Binder Posts</v>
      </c>
      <c r="D1192" s="3">
        <f>VLOOKUP(A1192,OrderProduct!A1192:S3143,19,0)</f>
        <v>89008</v>
      </c>
      <c r="E1192" s="3" t="e">
        <f>VLOOKUP(D1192,Returned!$A$2:$B$1635,2,0)</f>
        <v>#N/A</v>
      </c>
    </row>
    <row r="1193" hidden="1" spans="1:5">
      <c r="A1193" s="3">
        <v>2157</v>
      </c>
      <c r="B1193" s="3">
        <f>VLOOKUP(A1193,OrderProduct!A1193:$R$1953,18,0)</f>
        <v>292</v>
      </c>
      <c r="C1193" s="3" t="str">
        <f>VLOOKUP(B1193,Product_Name!$A$2:$B$914,2,0)</f>
        <v>Eldon Cleatmat® Chair Mats for Medium Pile Carpets</v>
      </c>
      <c r="D1193" s="3">
        <f>VLOOKUP(A1193,OrderProduct!A1193:S3144,19,0)</f>
        <v>89008</v>
      </c>
      <c r="E1193" s="3" t="e">
        <f>VLOOKUP(D1193,Returned!$A$2:$B$1635,2,0)</f>
        <v>#N/A</v>
      </c>
    </row>
    <row r="1194" hidden="1" spans="1:5">
      <c r="A1194" s="3">
        <v>2157</v>
      </c>
      <c r="B1194" s="3">
        <f>VLOOKUP(A1194,OrderProduct!A1194:$R$1953,18,0)</f>
        <v>610</v>
      </c>
      <c r="C1194" s="3" t="str">
        <f>VLOOKUP(B1194,Product_Name!$A$2:$B$914,2,0)</f>
        <v>Okidata ML390 Turbo Dot Matrix Printers</v>
      </c>
      <c r="D1194" s="3">
        <f>VLOOKUP(A1194,OrderProduct!A1194:S3145,19,0)</f>
        <v>89017</v>
      </c>
      <c r="E1194" s="3" t="e">
        <f>VLOOKUP(D1194,Returned!$A$2:$B$1635,2,0)</f>
        <v>#N/A</v>
      </c>
    </row>
    <row r="1195" hidden="1" spans="1:5">
      <c r="A1195" s="3">
        <v>2157</v>
      </c>
      <c r="B1195" s="3">
        <f>VLOOKUP(A1195,OrderProduct!A1195:$R$1953,18,0)</f>
        <v>103</v>
      </c>
      <c r="C1195" s="3" t="str">
        <f>VLOOKUP(B1195,Product_Name!$A$2:$B$914,2,0)</f>
        <v>Advantus Employee of the Month Certificate Frame  11 x 13-1/2</v>
      </c>
      <c r="D1195" s="3">
        <f>VLOOKUP(A1195,OrderProduct!A1195:S3146,19,0)</f>
        <v>89018</v>
      </c>
      <c r="E1195" s="3" t="e">
        <f>VLOOKUP(D1195,Returned!$A$2:$B$1635,2,0)</f>
        <v>#N/A</v>
      </c>
    </row>
    <row r="1196" hidden="1" spans="1:5">
      <c r="A1196" s="3">
        <v>2157</v>
      </c>
      <c r="B1196" s="3">
        <f>VLOOKUP(A1196,OrderProduct!A1196:$R$1953,18,0)</f>
        <v>623</v>
      </c>
      <c r="C1196" s="3" t="str">
        <f>VLOOKUP(B1196,Product_Name!$A$2:$B$914,2,0)</f>
        <v>Panasonic KX-P3200 Dot Matrix Printer</v>
      </c>
      <c r="D1196" s="3">
        <f>VLOOKUP(A1196,OrderProduct!A1196:S3147,19,0)</f>
        <v>89019</v>
      </c>
      <c r="E1196" s="3" t="e">
        <f>VLOOKUP(D1196,Returned!$A$2:$B$1635,2,0)</f>
        <v>#N/A</v>
      </c>
    </row>
    <row r="1197" hidden="1" spans="1:5">
      <c r="A1197" s="3">
        <v>2157</v>
      </c>
      <c r="B1197" s="3">
        <f>VLOOKUP(A1197,OrderProduct!A1197:$R$1953,18,0)</f>
        <v>448</v>
      </c>
      <c r="C1197" s="3" t="str">
        <f>VLOOKUP(B1197,Product_Name!$A$2:$B$914,2,0)</f>
        <v>Hon 94000 Series Round Tables</v>
      </c>
      <c r="D1197" s="3">
        <f>VLOOKUP(A1197,OrderProduct!A1197:S3148,19,0)</f>
        <v>89025</v>
      </c>
      <c r="E1197" s="3" t="e">
        <f>VLOOKUP(D1197,Returned!$A$2:$B$1635,2,0)</f>
        <v>#N/A</v>
      </c>
    </row>
    <row r="1198" hidden="1" spans="1:5">
      <c r="A1198" s="3">
        <v>2159</v>
      </c>
      <c r="B1198" s="3">
        <f>VLOOKUP(A1198,OrderProduct!A1198:$R$1953,18,0)</f>
        <v>877</v>
      </c>
      <c r="C1198" s="3" t="str">
        <f>VLOOKUP(B1198,Product_Name!$A$2:$B$914,2,0)</f>
        <v>Xerox 1979</v>
      </c>
      <c r="D1198" s="3">
        <f>VLOOKUP(A1198,OrderProduct!A1198:S3149,19,0)</f>
        <v>89039</v>
      </c>
      <c r="E1198" s="3" t="e">
        <f>VLOOKUP(D1198,Returned!$A$2:$B$1635,2,0)</f>
        <v>#N/A</v>
      </c>
    </row>
    <row r="1199" hidden="1" spans="1:5">
      <c r="A1199" s="3">
        <v>2162</v>
      </c>
      <c r="B1199" s="3">
        <f>VLOOKUP(A1199,OrderProduct!A1199:$R$1953,18,0)</f>
        <v>456</v>
      </c>
      <c r="C1199" s="3" t="str">
        <f>VLOOKUP(B1199,Product_Name!$A$2:$B$914,2,0)</f>
        <v>Hon Non-Folding Utility Tables</v>
      </c>
      <c r="D1199" s="3">
        <f>VLOOKUP(A1199,OrderProduct!A1199:S3150,19,0)</f>
        <v>89039</v>
      </c>
      <c r="E1199" s="3" t="e">
        <f>VLOOKUP(D1199,Returned!$A$2:$B$1635,2,0)</f>
        <v>#N/A</v>
      </c>
    </row>
    <row r="1200" hidden="1" spans="1:5">
      <c r="A1200" s="3">
        <v>2162</v>
      </c>
      <c r="B1200" s="3">
        <f>VLOOKUP(A1200,OrderProduct!A1200:$R$1953,18,0)</f>
        <v>69</v>
      </c>
      <c r="C1200" s="3" t="str">
        <f>VLOOKUP(B1200,Product_Name!$A$2:$B$914,2,0)</f>
        <v>Accessory36</v>
      </c>
      <c r="D1200" s="3">
        <f>VLOOKUP(A1200,OrderProduct!A1200:S3151,19,0)</f>
        <v>89040</v>
      </c>
      <c r="E1200" s="3" t="e">
        <f>VLOOKUP(D1200,Returned!$A$2:$B$1635,2,0)</f>
        <v>#N/A</v>
      </c>
    </row>
    <row r="1201" hidden="1" spans="1:5">
      <c r="A1201" s="3">
        <v>2164</v>
      </c>
      <c r="B1201" s="3">
        <f>VLOOKUP(A1201,OrderProduct!A1201:$R$1953,18,0)</f>
        <v>82</v>
      </c>
      <c r="C1201" s="3" t="str">
        <f>VLOOKUP(B1201,Product_Name!$A$2:$B$914,2,0)</f>
        <v>Acco PRESSTEX® Data Binder with Storage Hooks  Dark Blue  9 1/2" X 11"</v>
      </c>
      <c r="D1201" s="3">
        <f>VLOOKUP(A1201,OrderProduct!A1201:S3152,19,0)</f>
        <v>89040</v>
      </c>
      <c r="E1201" s="3" t="e">
        <f>VLOOKUP(D1201,Returned!$A$2:$B$1635,2,0)</f>
        <v>#N/A</v>
      </c>
    </row>
    <row r="1202" hidden="1" spans="1:5">
      <c r="A1202" s="3">
        <v>2164</v>
      </c>
      <c r="B1202" s="3">
        <f>VLOOKUP(A1202,OrderProduct!A1202:$R$1953,18,0)</f>
        <v>587</v>
      </c>
      <c r="C1202" s="3" t="str">
        <f>VLOOKUP(B1202,Product_Name!$A$2:$B$914,2,0)</f>
        <v>Newell 337</v>
      </c>
      <c r="D1202" s="3">
        <f>VLOOKUP(A1202,OrderProduct!A1202:S3153,19,0)</f>
        <v>89041</v>
      </c>
      <c r="E1202" s="3" t="e">
        <f>VLOOKUP(D1202,Returned!$A$2:$B$1635,2,0)</f>
        <v>#N/A</v>
      </c>
    </row>
    <row r="1203" hidden="1" spans="1:5">
      <c r="A1203" s="3">
        <v>2165</v>
      </c>
      <c r="B1203" s="3">
        <f>VLOOKUP(A1203,OrderProduct!A1203:$R$1953,18,0)</f>
        <v>589</v>
      </c>
      <c r="C1203" s="3" t="str">
        <f>VLOOKUP(B1203,Product_Name!$A$2:$B$914,2,0)</f>
        <v>Newell 339</v>
      </c>
      <c r="D1203" s="3">
        <f>VLOOKUP(A1203,OrderProduct!A1203:S3154,19,0)</f>
        <v>89047</v>
      </c>
      <c r="E1203" s="3" t="e">
        <f>VLOOKUP(D1203,Returned!$A$2:$B$1635,2,0)</f>
        <v>#N/A</v>
      </c>
    </row>
    <row r="1204" hidden="1" spans="1:5">
      <c r="A1204" s="3">
        <v>2178</v>
      </c>
      <c r="B1204" s="3">
        <f>VLOOKUP(A1204,OrderProduct!A1204:$R$1953,18,0)</f>
        <v>592</v>
      </c>
      <c r="C1204" s="3" t="str">
        <f>VLOOKUP(B1204,Product_Name!$A$2:$B$914,2,0)</f>
        <v>Newell 343</v>
      </c>
      <c r="D1204" s="3">
        <f>VLOOKUP(A1204,OrderProduct!A1204:S3155,19,0)</f>
        <v>89053</v>
      </c>
      <c r="E1204" s="3" t="e">
        <f>VLOOKUP(D1204,Returned!$A$2:$B$1635,2,0)</f>
        <v>#N/A</v>
      </c>
    </row>
    <row r="1205" hidden="1" spans="1:5">
      <c r="A1205" s="3">
        <v>2183</v>
      </c>
      <c r="B1205" s="3">
        <f>VLOOKUP(A1205,OrderProduct!A1205:$R$1953,18,0)</f>
        <v>189</v>
      </c>
      <c r="C1205" s="3" t="str">
        <f>VLOOKUP(B1205,Product_Name!$A$2:$B$914,2,0)</f>
        <v>Binder Clips by OIC</v>
      </c>
      <c r="D1205" s="3">
        <f>VLOOKUP(A1205,OrderProduct!A1205:S3156,19,0)</f>
        <v>89054</v>
      </c>
      <c r="E1205" s="3" t="e">
        <f>VLOOKUP(D1205,Returned!$A$2:$B$1635,2,0)</f>
        <v>#N/A</v>
      </c>
    </row>
    <row r="1206" hidden="1" spans="1:5">
      <c r="A1206" s="3">
        <v>2187</v>
      </c>
      <c r="B1206" s="3">
        <f>VLOOKUP(A1206,OrderProduct!A1206:$R$1953,18,0)</f>
        <v>215</v>
      </c>
      <c r="C1206" s="3" t="str">
        <f>VLOOKUP(B1206,Product_Name!$A$2:$B$914,2,0)</f>
        <v>Brown Kraft Recycled Envelopes</v>
      </c>
      <c r="D1206" s="3">
        <f>VLOOKUP(A1206,OrderProduct!A1206:S3157,19,0)</f>
        <v>89055</v>
      </c>
      <c r="E1206" s="3" t="e">
        <f>VLOOKUP(D1206,Returned!$A$2:$B$1635,2,0)</f>
        <v>#N/A</v>
      </c>
    </row>
    <row r="1207" hidden="1" spans="1:5">
      <c r="A1207" s="3">
        <v>2189</v>
      </c>
      <c r="B1207" s="3">
        <f>VLOOKUP(A1207,OrderProduct!A1207:$R$1953,18,0)</f>
        <v>215</v>
      </c>
      <c r="C1207" s="3" t="str">
        <f>VLOOKUP(B1207,Product_Name!$A$2:$B$914,2,0)</f>
        <v>Brown Kraft Recycled Envelopes</v>
      </c>
      <c r="D1207" s="3">
        <f>VLOOKUP(A1207,OrderProduct!A1207:S3158,19,0)</f>
        <v>89059</v>
      </c>
      <c r="E1207" s="3" t="e">
        <f>VLOOKUP(D1207,Returned!$A$2:$B$1635,2,0)</f>
        <v>#N/A</v>
      </c>
    </row>
    <row r="1208" hidden="1" spans="1:5">
      <c r="A1208" s="3">
        <v>2190</v>
      </c>
      <c r="B1208" s="3">
        <f>VLOOKUP(A1208,OrderProduct!A1208:$R$1953,18,0)</f>
        <v>712</v>
      </c>
      <c r="C1208" s="3" t="str">
        <f>VLOOKUP(B1208,Product_Name!$A$2:$B$914,2,0)</f>
        <v>Stanley Bostitch Contemporary Electric Pencil Sharpeners</v>
      </c>
      <c r="D1208" s="3">
        <f>VLOOKUP(A1208,OrderProduct!A1208:S3159,19,0)</f>
        <v>89059</v>
      </c>
      <c r="E1208" s="3" t="e">
        <f>VLOOKUP(D1208,Returned!$A$2:$B$1635,2,0)</f>
        <v>#N/A</v>
      </c>
    </row>
    <row r="1209" hidden="1" spans="1:5">
      <c r="A1209" s="3">
        <v>2190</v>
      </c>
      <c r="B1209" s="3">
        <f>VLOOKUP(A1209,OrderProduct!A1209:$R$1953,18,0)</f>
        <v>24</v>
      </c>
      <c r="C1209" s="3">
        <f>VLOOKUP(B1209,Product_Name!$A$2:$B$914,2,0)</f>
        <v>282</v>
      </c>
      <c r="D1209" s="3">
        <f>VLOOKUP(A1209,OrderProduct!A1209:S3160,19,0)</f>
        <v>89071</v>
      </c>
      <c r="E1209" s="3" t="e">
        <f>VLOOKUP(D1209,Returned!$A$2:$B$1635,2,0)</f>
        <v>#N/A</v>
      </c>
    </row>
    <row r="1210" hidden="1" spans="1:5">
      <c r="A1210" s="3">
        <v>2193</v>
      </c>
      <c r="B1210" s="3">
        <f>VLOOKUP(A1210,OrderProduct!A1210:$R$1953,18,0)</f>
        <v>712</v>
      </c>
      <c r="C1210" s="3" t="str">
        <f>VLOOKUP(B1210,Product_Name!$A$2:$B$914,2,0)</f>
        <v>Stanley Bostitch Contemporary Electric Pencil Sharpeners</v>
      </c>
      <c r="D1210" s="3">
        <f>VLOOKUP(A1210,OrderProduct!A1210:S3161,19,0)</f>
        <v>89071</v>
      </c>
      <c r="E1210" s="3" t="e">
        <f>VLOOKUP(D1210,Returned!$A$2:$B$1635,2,0)</f>
        <v>#N/A</v>
      </c>
    </row>
    <row r="1211" hidden="1" spans="1:5">
      <c r="A1211" s="3">
        <v>2193</v>
      </c>
      <c r="B1211" s="3">
        <f>VLOOKUP(A1211,OrderProduct!A1211:$R$1953,18,0)</f>
        <v>24</v>
      </c>
      <c r="C1211" s="3">
        <f>VLOOKUP(B1211,Product_Name!$A$2:$B$914,2,0)</f>
        <v>282</v>
      </c>
      <c r="D1211" s="3">
        <f>VLOOKUP(A1211,OrderProduct!A1211:S3162,19,0)</f>
        <v>89076</v>
      </c>
      <c r="E1211" s="3" t="e">
        <f>VLOOKUP(D1211,Returned!$A$2:$B$1635,2,0)</f>
        <v>#N/A</v>
      </c>
    </row>
    <row r="1212" hidden="1" spans="1:5">
      <c r="A1212" s="3">
        <v>2196</v>
      </c>
      <c r="B1212" s="3">
        <f>VLOOKUP(A1212,OrderProduct!A1212:$R$1953,18,0)</f>
        <v>179</v>
      </c>
      <c r="C1212" s="3" t="str">
        <f>VLOOKUP(B1212,Product_Name!$A$2:$B$914,2,0)</f>
        <v>Belkin MediaBoard 104- Keyboard</v>
      </c>
      <c r="D1212" s="3">
        <f>VLOOKUP(A1212,OrderProduct!A1212:S3163,19,0)</f>
        <v>89077</v>
      </c>
      <c r="E1212" s="3" t="e">
        <f>VLOOKUP(D1212,Returned!$A$2:$B$1635,2,0)</f>
        <v>#N/A</v>
      </c>
    </row>
    <row r="1213" hidden="1" spans="1:5">
      <c r="A1213" s="3">
        <v>2196</v>
      </c>
      <c r="B1213" s="3">
        <f>VLOOKUP(A1213,OrderProduct!A1213:$R$1953,18,0)</f>
        <v>568</v>
      </c>
      <c r="C1213" s="3" t="str">
        <f>VLOOKUP(B1213,Product_Name!$A$2:$B$914,2,0)</f>
        <v>Motorola SB4200 Cable Modem</v>
      </c>
      <c r="D1213" s="3">
        <f>VLOOKUP(A1213,OrderProduct!A1213:S3164,19,0)</f>
        <v>89077</v>
      </c>
      <c r="E1213" s="3" t="e">
        <f>VLOOKUP(D1213,Returned!$A$2:$B$1635,2,0)</f>
        <v>#N/A</v>
      </c>
    </row>
    <row r="1214" hidden="1" spans="1:5">
      <c r="A1214" s="3">
        <v>2196</v>
      </c>
      <c r="B1214" s="3">
        <f>VLOOKUP(A1214,OrderProduct!A1214:$R$1953,18,0)</f>
        <v>357</v>
      </c>
      <c r="C1214" s="3" t="str">
        <f>VLOOKUP(B1214,Product_Name!$A$2:$B$914,2,0)</f>
        <v>Fellowes Strictly Business® Drawer File  Letter/Legal Size</v>
      </c>
      <c r="D1214" s="3">
        <f>VLOOKUP(A1214,OrderProduct!A1214:S3165,19,0)</f>
        <v>89083</v>
      </c>
      <c r="E1214" s="3" t="e">
        <f>VLOOKUP(D1214,Returned!$A$2:$B$1635,2,0)</f>
        <v>#N/A</v>
      </c>
    </row>
    <row r="1215" hidden="1" spans="1:5">
      <c r="A1215" s="3">
        <v>2197</v>
      </c>
      <c r="B1215" s="3">
        <f>VLOOKUP(A1215,OrderProduct!A1215:$R$1953,18,0)</f>
        <v>414</v>
      </c>
      <c r="C1215" s="3" t="str">
        <f>VLOOKUP(B1215,Product_Name!$A$2:$B$914,2,0)</f>
        <v>Gyration Ultra Cordless Optical Suite</v>
      </c>
      <c r="D1215" s="3">
        <f>VLOOKUP(A1215,OrderProduct!A1215:S3166,19,0)</f>
        <v>89084</v>
      </c>
      <c r="E1215" s="3" t="e">
        <f>VLOOKUP(D1215,Returned!$A$2:$B$1635,2,0)</f>
        <v>#N/A</v>
      </c>
    </row>
    <row r="1216" hidden="1" spans="1:5">
      <c r="A1216" s="3">
        <v>2197</v>
      </c>
      <c r="B1216" s="3">
        <f>VLOOKUP(A1216,OrderProduct!A1216:$R$1953,18,0)</f>
        <v>315</v>
      </c>
      <c r="C1216" s="3" t="str">
        <f>VLOOKUP(B1216,Product_Name!$A$2:$B$914,2,0)</f>
        <v>Electrix 20W Halogen Replacement Bulb for Zoom-In Desk Lamp</v>
      </c>
      <c r="D1216" s="3">
        <f>VLOOKUP(A1216,OrderProduct!A1216:S3167,19,0)</f>
        <v>89084</v>
      </c>
      <c r="E1216" s="3" t="e">
        <f>VLOOKUP(D1216,Returned!$A$2:$B$1635,2,0)</f>
        <v>#N/A</v>
      </c>
    </row>
    <row r="1217" hidden="1" spans="1:5">
      <c r="A1217" s="3">
        <v>2198</v>
      </c>
      <c r="B1217" s="3">
        <f>VLOOKUP(A1217,OrderProduct!A1217:$R$1953,18,0)</f>
        <v>201</v>
      </c>
      <c r="C1217" s="3" t="str">
        <f>VLOOKUP(B1217,Product_Name!$A$2:$B$914,2,0)</f>
        <v>Boston 1799 Powerhouse™ Electric Pencil Sharpener</v>
      </c>
      <c r="D1217" s="3">
        <f>VLOOKUP(A1217,OrderProduct!A1217:S3168,19,0)</f>
        <v>89084</v>
      </c>
      <c r="E1217" s="3" t="e">
        <f>VLOOKUP(D1217,Returned!$A$2:$B$1635,2,0)</f>
        <v>#N/A</v>
      </c>
    </row>
    <row r="1218" hidden="1" spans="1:5">
      <c r="A1218" s="3">
        <v>2198</v>
      </c>
      <c r="B1218" s="3">
        <f>VLOOKUP(A1218,OrderProduct!A1218:$R$1953,18,0)</f>
        <v>771</v>
      </c>
      <c r="C1218" s="3" t="str">
        <f>VLOOKUP(B1218,Product_Name!$A$2:$B$914,2,0)</f>
        <v>Tennsco Lockers  Gray</v>
      </c>
      <c r="D1218" s="3">
        <f>VLOOKUP(A1218,OrderProduct!A1218:S3169,19,0)</f>
        <v>89092</v>
      </c>
      <c r="E1218" s="3" t="e">
        <f>VLOOKUP(D1218,Returned!$A$2:$B$1635,2,0)</f>
        <v>#N/A</v>
      </c>
    </row>
    <row r="1219" hidden="1" spans="1:5">
      <c r="A1219" s="3">
        <v>2201</v>
      </c>
      <c r="B1219" s="3">
        <f>VLOOKUP(A1219,OrderProduct!A1219:$R$1953,18,0)</f>
        <v>776</v>
      </c>
      <c r="C1219" s="3" t="str">
        <f>VLOOKUP(B1219,Product_Name!$A$2:$B$914,2,0)</f>
        <v>Tensor Computer Mounted Lamp</v>
      </c>
      <c r="D1219" s="3">
        <f>VLOOKUP(A1219,OrderProduct!A1219:S3170,19,0)</f>
        <v>89092</v>
      </c>
      <c r="E1219" s="3" t="e">
        <f>VLOOKUP(D1219,Returned!$A$2:$B$1635,2,0)</f>
        <v>#N/A</v>
      </c>
    </row>
    <row r="1220" hidden="1" spans="1:5">
      <c r="A1220" s="3">
        <v>2202</v>
      </c>
      <c r="B1220" s="3">
        <f>VLOOKUP(A1220,OrderProduct!A1220:$R$1953,18,0)</f>
        <v>604</v>
      </c>
      <c r="C1220" s="3" t="str">
        <f>VLOOKUP(B1220,Product_Name!$A$2:$B$914,2,0)</f>
        <v>Office Star - Mid Back Dual function Ergonomic High Back Chair with 2-Way Adjustable Arms</v>
      </c>
      <c r="D1220" s="3">
        <f>VLOOKUP(A1220,OrderProduct!A1220:S3171,19,0)</f>
        <v>89093</v>
      </c>
      <c r="E1220" s="3" t="e">
        <f>VLOOKUP(D1220,Returned!$A$2:$B$1635,2,0)</f>
        <v>#N/A</v>
      </c>
    </row>
    <row r="1221" hidden="1" spans="1:5">
      <c r="A1221" s="3">
        <v>2202</v>
      </c>
      <c r="B1221" s="3">
        <f>VLOOKUP(A1221,OrderProduct!A1221:$R$1953,18,0)</f>
        <v>144</v>
      </c>
      <c r="C1221" s="3" t="str">
        <f>VLOOKUP(B1221,Product_Name!$A$2:$B$914,2,0)</f>
        <v>Avery 51</v>
      </c>
      <c r="D1221" s="3">
        <f>VLOOKUP(A1221,OrderProduct!A1221:S3172,19,0)</f>
        <v>89093</v>
      </c>
      <c r="E1221" s="3" t="e">
        <f>VLOOKUP(D1221,Returned!$A$2:$B$1635,2,0)</f>
        <v>#N/A</v>
      </c>
    </row>
    <row r="1222" hidden="1" spans="1:5">
      <c r="A1222" s="3">
        <v>2202</v>
      </c>
      <c r="B1222" s="3">
        <f>VLOOKUP(A1222,OrderProduct!A1222:$R$1953,18,0)</f>
        <v>657</v>
      </c>
      <c r="C1222" s="3" t="str">
        <f>VLOOKUP(B1222,Product_Name!$A$2:$B$914,2,0)</f>
        <v>Rediform S.O.S. Phone Message Books</v>
      </c>
      <c r="D1222" s="3">
        <f>VLOOKUP(A1222,OrderProduct!A1222:S3173,19,0)</f>
        <v>89093</v>
      </c>
      <c r="E1222" s="3" t="e">
        <f>VLOOKUP(D1222,Returned!$A$2:$B$1635,2,0)</f>
        <v>#N/A</v>
      </c>
    </row>
    <row r="1223" hidden="1" spans="1:5">
      <c r="A1223" s="3">
        <v>2203</v>
      </c>
      <c r="B1223" s="3">
        <f>VLOOKUP(A1223,OrderProduct!A1223:$R$1953,18,0)</f>
        <v>621</v>
      </c>
      <c r="C1223" s="3" t="str">
        <f>VLOOKUP(B1223,Product_Name!$A$2:$B$914,2,0)</f>
        <v>Panasonic KX-P1150 Dot Matrix Printer</v>
      </c>
      <c r="D1223" s="3">
        <f>VLOOKUP(A1223,OrderProduct!A1223:S3174,19,0)</f>
        <v>89095</v>
      </c>
      <c r="E1223" s="3" t="e">
        <f>VLOOKUP(D1223,Returned!$A$2:$B$1635,2,0)</f>
        <v>#N/A</v>
      </c>
    </row>
    <row r="1224" hidden="1" spans="1:5">
      <c r="A1224" s="3">
        <v>2203</v>
      </c>
      <c r="B1224" s="3">
        <f>VLOOKUP(A1224,OrderProduct!A1224:$R$1953,18,0)</f>
        <v>609</v>
      </c>
      <c r="C1224" s="3" t="str">
        <f>VLOOKUP(B1224,Product_Name!$A$2:$B$914,2,0)</f>
        <v>Okidata ML320 Series Turbo Dot Matrix Printers</v>
      </c>
      <c r="D1224" s="3">
        <f>VLOOKUP(A1224,OrderProduct!A1224:S3175,19,0)</f>
        <v>89096</v>
      </c>
      <c r="E1224" s="3" t="e">
        <f>VLOOKUP(D1224,Returned!$A$2:$B$1635,2,0)</f>
        <v>#N/A</v>
      </c>
    </row>
    <row r="1225" hidden="1" spans="1:5">
      <c r="A1225" s="3">
        <v>2204</v>
      </c>
      <c r="B1225" s="3">
        <f>VLOOKUP(A1225,OrderProduct!A1225:$R$1953,18,0)</f>
        <v>559</v>
      </c>
      <c r="C1225" s="3" t="str">
        <f>VLOOKUP(B1225,Product_Name!$A$2:$B$914,2,0)</f>
        <v>Metal Folding Chairs  Beige  4/Carton</v>
      </c>
      <c r="D1225" s="3">
        <f>VLOOKUP(A1225,OrderProduct!A1225:S3176,19,0)</f>
        <v>89097</v>
      </c>
      <c r="E1225" s="3" t="e">
        <f>VLOOKUP(D1225,Returned!$A$2:$B$1635,2,0)</f>
        <v>#N/A</v>
      </c>
    </row>
    <row r="1226" hidden="1" spans="1:5">
      <c r="A1226" s="3">
        <v>2204</v>
      </c>
      <c r="B1226" s="3">
        <f>VLOOKUP(A1226,OrderProduct!A1226:$R$1953,18,0)</f>
        <v>448</v>
      </c>
      <c r="C1226" s="3" t="str">
        <f>VLOOKUP(B1226,Product_Name!$A$2:$B$914,2,0)</f>
        <v>Hon 94000 Series Round Tables</v>
      </c>
      <c r="D1226" s="3">
        <f>VLOOKUP(A1226,OrderProduct!A1226:S3177,19,0)</f>
        <v>89102</v>
      </c>
      <c r="E1226" s="3" t="e">
        <f>VLOOKUP(D1226,Returned!$A$2:$B$1635,2,0)</f>
        <v>#N/A</v>
      </c>
    </row>
    <row r="1227" hidden="1" spans="1:5">
      <c r="A1227" s="3">
        <v>2206</v>
      </c>
      <c r="B1227" s="3">
        <f>VLOOKUP(A1227,OrderProduct!A1227:$R$1953,18,0)</f>
        <v>555</v>
      </c>
      <c r="C1227" s="3" t="str">
        <f>VLOOKUP(B1227,Product_Name!$A$2:$B$914,2,0)</f>
        <v>Memorex 4.7GB DVD+RW  3/Pack</v>
      </c>
      <c r="D1227" s="3">
        <f>VLOOKUP(A1227,OrderProduct!A1227:S3178,19,0)</f>
        <v>89106</v>
      </c>
      <c r="E1227" s="3" t="e">
        <f>VLOOKUP(D1227,Returned!$A$2:$B$1635,2,0)</f>
        <v>#N/A</v>
      </c>
    </row>
    <row r="1228" hidden="1" spans="1:5">
      <c r="A1228" s="3">
        <v>2206</v>
      </c>
      <c r="B1228" s="3">
        <f>VLOOKUP(A1228,OrderProduct!A1228:$R$1953,18,0)</f>
        <v>26</v>
      </c>
      <c r="C1228" s="3">
        <f>VLOOKUP(B1228,Product_Name!$A$2:$B$914,2,0)</f>
        <v>3285</v>
      </c>
      <c r="D1228" s="3">
        <f>VLOOKUP(A1228,OrderProduct!A1228:S3179,19,0)</f>
        <v>89112</v>
      </c>
      <c r="E1228" s="3" t="e">
        <f>VLOOKUP(D1228,Returned!$A$2:$B$1635,2,0)</f>
        <v>#N/A</v>
      </c>
    </row>
    <row r="1229" hidden="1" spans="1:5">
      <c r="A1229" s="3">
        <v>2209</v>
      </c>
      <c r="B1229" s="3">
        <f>VLOOKUP(A1229,OrderProduct!A1229:$R$1953,18,0)</f>
        <v>98</v>
      </c>
      <c r="C1229" s="3" t="str">
        <f>VLOOKUP(B1229,Product_Name!$A$2:$B$914,2,0)</f>
        <v>Adams Phone Message Book  Professional  400 Message Capacity  5 3/6” x 11”</v>
      </c>
      <c r="D1229" s="3">
        <f>VLOOKUP(A1229,OrderProduct!A1229:S3180,19,0)</f>
        <v>89112</v>
      </c>
      <c r="E1229" s="3" t="e">
        <f>VLOOKUP(D1229,Returned!$A$2:$B$1635,2,0)</f>
        <v>#N/A</v>
      </c>
    </row>
    <row r="1230" hidden="1" spans="1:5">
      <c r="A1230" s="3">
        <v>2211</v>
      </c>
      <c r="B1230" s="3">
        <f>VLOOKUP(A1230,OrderProduct!A1230:$R$1953,18,0)</f>
        <v>673</v>
      </c>
      <c r="C1230" s="3" t="str">
        <f>VLOOKUP(B1230,Product_Name!$A$2:$B$914,2,0)</f>
        <v>Safco Industrial Wire Shelving</v>
      </c>
      <c r="D1230" s="3">
        <f>VLOOKUP(A1230,OrderProduct!A1230:S3181,19,0)</f>
        <v>89128</v>
      </c>
      <c r="E1230" s="3" t="e">
        <f>VLOOKUP(D1230,Returned!$A$2:$B$1635,2,0)</f>
        <v>#N/A</v>
      </c>
    </row>
    <row r="1231" hidden="1" spans="1:5">
      <c r="A1231" s="3">
        <v>2212</v>
      </c>
      <c r="B1231" s="3">
        <f>VLOOKUP(A1231,OrderProduct!A1231:$R$1953,18,0)</f>
        <v>233</v>
      </c>
      <c r="C1231" s="3" t="str">
        <f>VLOOKUP(B1231,Product_Name!$A$2:$B$914,2,0)</f>
        <v>Canon PC-428 Personal Copier</v>
      </c>
      <c r="D1231" s="3">
        <f>VLOOKUP(A1231,OrderProduct!A1231:S3182,19,0)</f>
        <v>89128</v>
      </c>
      <c r="E1231" s="3" t="e">
        <f>VLOOKUP(D1231,Returned!$A$2:$B$1635,2,0)</f>
        <v>#N/A</v>
      </c>
    </row>
    <row r="1232" hidden="1" spans="1:5">
      <c r="A1232" s="3">
        <v>2215</v>
      </c>
      <c r="B1232" s="3">
        <f>VLOOKUP(A1232,OrderProduct!A1232:$R$1953,18,0)</f>
        <v>587</v>
      </c>
      <c r="C1232" s="3" t="str">
        <f>VLOOKUP(B1232,Product_Name!$A$2:$B$914,2,0)</f>
        <v>Newell 337</v>
      </c>
      <c r="D1232" s="3">
        <f>VLOOKUP(A1232,OrderProduct!A1232:S3183,19,0)</f>
        <v>89129</v>
      </c>
      <c r="E1232" s="3" t="e">
        <f>VLOOKUP(D1232,Returned!$A$2:$B$1635,2,0)</f>
        <v>#N/A</v>
      </c>
    </row>
    <row r="1233" hidden="1" spans="1:5">
      <c r="A1233" s="3">
        <v>2216</v>
      </c>
      <c r="B1233" s="3">
        <f>VLOOKUP(A1233,OrderProduct!A1233:$R$1953,18,0)</f>
        <v>421</v>
      </c>
      <c r="C1233" s="3" t="str">
        <f>VLOOKUP(B1233,Product_Name!$A$2:$B$914,2,0)</f>
        <v>Hayes Optima 56K V.90 Internal Voice Modem</v>
      </c>
      <c r="D1233" s="3">
        <f>VLOOKUP(A1233,OrderProduct!A1233:S3184,19,0)</f>
        <v>89129</v>
      </c>
      <c r="E1233" s="3" t="e">
        <f>VLOOKUP(D1233,Returned!$A$2:$B$1635,2,0)</f>
        <v>#N/A</v>
      </c>
    </row>
    <row r="1234" hidden="1" spans="1:5">
      <c r="A1234" s="3">
        <v>2216</v>
      </c>
      <c r="B1234" s="3">
        <f>VLOOKUP(A1234,OrderProduct!A1234:$R$1953,18,0)</f>
        <v>905</v>
      </c>
      <c r="C1234" s="3" t="str">
        <f>VLOOKUP(B1234,Product_Name!$A$2:$B$914,2,0)</f>
        <v>Xerox 23</v>
      </c>
      <c r="D1234" s="3">
        <f>VLOOKUP(A1234,OrderProduct!A1234:S3185,19,0)</f>
        <v>89129</v>
      </c>
      <c r="E1234" s="3" t="e">
        <f>VLOOKUP(D1234,Returned!$A$2:$B$1635,2,0)</f>
        <v>#N/A</v>
      </c>
    </row>
    <row r="1235" hidden="1" spans="1:5">
      <c r="A1235" s="3">
        <v>2220</v>
      </c>
      <c r="B1235" s="3">
        <f>VLOOKUP(A1235,OrderProduct!A1235:$R$1953,18,0)</f>
        <v>249</v>
      </c>
      <c r="C1235" s="3" t="str">
        <f>VLOOKUP(B1235,Product_Name!$A$2:$B$914,2,0)</f>
        <v>Coloredge Poster Frame</v>
      </c>
      <c r="D1235" s="3">
        <f>VLOOKUP(A1235,OrderProduct!A1235:S3186,19,0)</f>
        <v>89130</v>
      </c>
      <c r="E1235" s="3" t="e">
        <f>VLOOKUP(D1235,Returned!$A$2:$B$1635,2,0)</f>
        <v>#N/A</v>
      </c>
    </row>
    <row r="1236" hidden="1" spans="1:5">
      <c r="A1236" s="3">
        <v>2225</v>
      </c>
      <c r="B1236" s="3">
        <f>VLOOKUP(A1236,OrderProduct!A1236:$R$1953,18,0)</f>
        <v>606</v>
      </c>
      <c r="C1236" s="3" t="str">
        <f>VLOOKUP(B1236,Product_Name!$A$2:$B$914,2,0)</f>
        <v>Office Star Flex Back Scooter Chair with Aluminum Finish Frame</v>
      </c>
      <c r="D1236" s="3">
        <f>VLOOKUP(A1236,OrderProduct!A1236:S3187,19,0)</f>
        <v>89139</v>
      </c>
      <c r="E1236" s="3" t="e">
        <f>VLOOKUP(D1236,Returned!$A$2:$B$1635,2,0)</f>
        <v>#N/A</v>
      </c>
    </row>
    <row r="1237" hidden="1" spans="1:5">
      <c r="A1237" s="3">
        <v>2240</v>
      </c>
      <c r="B1237" s="3">
        <f>VLOOKUP(A1237,OrderProduct!A1237:$R$1953,18,0)</f>
        <v>351</v>
      </c>
      <c r="C1237" s="3" t="str">
        <f>VLOOKUP(B1237,Product_Name!$A$2:$B$914,2,0)</f>
        <v>Fellowes Personal Hanging Folder Files  Navy</v>
      </c>
      <c r="D1237" s="3">
        <f>VLOOKUP(A1237,OrderProduct!A1237:S3188,19,0)</f>
        <v>89139</v>
      </c>
      <c r="E1237" s="3" t="e">
        <f>VLOOKUP(D1237,Returned!$A$2:$B$1635,2,0)</f>
        <v>#N/A</v>
      </c>
    </row>
    <row r="1238" hidden="1" spans="1:5">
      <c r="A1238" s="3">
        <v>2250</v>
      </c>
      <c r="B1238" s="3">
        <f>VLOOKUP(A1238,OrderProduct!A1238:$R$1953,18,0)</f>
        <v>314</v>
      </c>
      <c r="C1238" s="3" t="str">
        <f>VLOOKUP(B1238,Product_Name!$A$2:$B$914,2,0)</f>
        <v>Eldon® Wave Desk Accessories</v>
      </c>
      <c r="D1238" s="3">
        <f>VLOOKUP(A1238,OrderProduct!A1238:S3189,19,0)</f>
        <v>89140</v>
      </c>
      <c r="E1238" s="3" t="e">
        <f>VLOOKUP(D1238,Returned!$A$2:$B$1635,2,0)</f>
        <v>#N/A</v>
      </c>
    </row>
    <row r="1239" hidden="1" spans="1:5">
      <c r="A1239" s="3">
        <v>2254</v>
      </c>
      <c r="B1239" s="3">
        <f>VLOOKUP(A1239,OrderProduct!A1239:$R$1953,18,0)</f>
        <v>127</v>
      </c>
      <c r="C1239" s="3" t="str">
        <f>VLOOKUP(B1239,Product_Name!$A$2:$B$914,2,0)</f>
        <v>Avery 48</v>
      </c>
      <c r="D1239" s="3">
        <f>VLOOKUP(A1239,OrderProduct!A1239:S3190,19,0)</f>
        <v>89146</v>
      </c>
      <c r="E1239" s="3" t="e">
        <f>VLOOKUP(D1239,Returned!$A$2:$B$1635,2,0)</f>
        <v>#N/A</v>
      </c>
    </row>
    <row r="1240" hidden="1" spans="1:5">
      <c r="A1240" s="3">
        <v>2254</v>
      </c>
      <c r="B1240" s="3">
        <f>VLOOKUP(A1240,OrderProduct!A1240:$R$1953,18,0)</f>
        <v>846</v>
      </c>
      <c r="C1240" s="3" t="str">
        <f>VLOOKUP(B1240,Product_Name!$A$2:$B$914,2,0)</f>
        <v>Xerox 1917</v>
      </c>
      <c r="D1240" s="3">
        <f>VLOOKUP(A1240,OrderProduct!A1240:S3191,19,0)</f>
        <v>89146</v>
      </c>
      <c r="E1240" s="3" t="e">
        <f>VLOOKUP(D1240,Returned!$A$2:$B$1635,2,0)</f>
        <v>#N/A</v>
      </c>
    </row>
    <row r="1241" hidden="1" spans="1:5">
      <c r="A1241" s="3">
        <v>2254</v>
      </c>
      <c r="B1241" s="3">
        <f>VLOOKUP(A1241,OrderProduct!A1241:$R$1953,18,0)</f>
        <v>879</v>
      </c>
      <c r="C1241" s="3" t="str">
        <f>VLOOKUP(B1241,Product_Name!$A$2:$B$914,2,0)</f>
        <v>Xerox 1983</v>
      </c>
      <c r="D1241" s="3">
        <f>VLOOKUP(A1241,OrderProduct!A1241:S3192,19,0)</f>
        <v>89147</v>
      </c>
      <c r="E1241" s="3" t="e">
        <f>VLOOKUP(D1241,Returned!$A$2:$B$1635,2,0)</f>
        <v>#N/A</v>
      </c>
    </row>
    <row r="1242" hidden="1" spans="1:5">
      <c r="A1242" s="3">
        <v>2256</v>
      </c>
      <c r="B1242" s="3">
        <f>VLOOKUP(A1242,OrderProduct!A1242:$R$1953,18,0)</f>
        <v>784</v>
      </c>
      <c r="C1242" s="3" t="str">
        <f>VLOOKUP(B1242,Product_Name!$A$2:$B$914,2,0)</f>
        <v>Tripp Lite Isotel 6 Outlet Surge Protector with Fax/Modem Protection</v>
      </c>
      <c r="D1242" s="3">
        <f>VLOOKUP(A1242,OrderProduct!A1242:S3193,19,0)</f>
        <v>89148</v>
      </c>
      <c r="E1242" s="3" t="e">
        <f>VLOOKUP(D1242,Returned!$A$2:$B$1635,2,0)</f>
        <v>#N/A</v>
      </c>
    </row>
    <row r="1243" hidden="1" spans="1:5">
      <c r="A1243" s="3">
        <v>2256</v>
      </c>
      <c r="B1243" s="3">
        <f>VLOOKUP(A1243,OrderProduct!A1243:$R$1953,18,0)</f>
        <v>598</v>
      </c>
      <c r="C1243" s="3" t="str">
        <f>VLOOKUP(B1243,Product_Name!$A$2:$B$914,2,0)</f>
        <v>Novimex Turbo Task Chair</v>
      </c>
      <c r="D1243" s="3">
        <f>VLOOKUP(A1243,OrderProduct!A1243:S3194,19,0)</f>
        <v>89148</v>
      </c>
      <c r="E1243" s="3" t="e">
        <f>VLOOKUP(D1243,Returned!$A$2:$B$1635,2,0)</f>
        <v>#N/A</v>
      </c>
    </row>
    <row r="1244" hidden="1" spans="1:5">
      <c r="A1244" s="3">
        <v>2257</v>
      </c>
      <c r="B1244" s="3">
        <f>VLOOKUP(A1244,OrderProduct!A1244:$R$1953,18,0)</f>
        <v>473</v>
      </c>
      <c r="C1244" s="3" t="str">
        <f>VLOOKUP(B1244,Product_Name!$A$2:$B$914,2,0)</f>
        <v>HP Office Paper (20Lb. and 87 Bright)</v>
      </c>
      <c r="D1244" s="3">
        <f>VLOOKUP(A1244,OrderProduct!A1244:S3195,19,0)</f>
        <v>89148</v>
      </c>
      <c r="E1244" s="3" t="e">
        <f>VLOOKUP(D1244,Returned!$A$2:$B$1635,2,0)</f>
        <v>#N/A</v>
      </c>
    </row>
    <row r="1245" hidden="1" spans="1:5">
      <c r="A1245" s="3">
        <v>2258</v>
      </c>
      <c r="B1245" s="3">
        <f>VLOOKUP(A1245,OrderProduct!A1245:$R$1953,18,0)</f>
        <v>3</v>
      </c>
      <c r="C1245" s="3" t="str">
        <f>VLOOKUP(B1245,Product_Name!$A$2:$B$914,2,0)</f>
        <v>#10- 4 1/8" x 9 1/2" Security-Tint Envelopes</v>
      </c>
      <c r="D1245" s="3">
        <f>VLOOKUP(A1245,OrderProduct!A1245:S3196,19,0)</f>
        <v>89166</v>
      </c>
      <c r="E1245" s="3" t="e">
        <f>VLOOKUP(D1245,Returned!$A$2:$B$1635,2,0)</f>
        <v>#N/A</v>
      </c>
    </row>
    <row r="1246" hidden="1" spans="1:5">
      <c r="A1246" s="3">
        <v>2258</v>
      </c>
      <c r="B1246" s="3">
        <f>VLOOKUP(A1246,OrderProduct!A1246:$R$1953,18,0)</f>
        <v>429</v>
      </c>
      <c r="C1246" s="3" t="str">
        <f>VLOOKUP(B1246,Product_Name!$A$2:$B$914,2,0)</f>
        <v>Hewlett-Packard Deskjet 1220Cse Color Inkjet Printer</v>
      </c>
      <c r="D1246" s="3">
        <f>VLOOKUP(A1246,OrderProduct!A1246:S3197,19,0)</f>
        <v>89166</v>
      </c>
      <c r="E1246" s="3" t="e">
        <f>VLOOKUP(D1246,Returned!$A$2:$B$1635,2,0)</f>
        <v>#N/A</v>
      </c>
    </row>
    <row r="1247" hidden="1" spans="1:5">
      <c r="A1247" s="3">
        <v>2260</v>
      </c>
      <c r="B1247" s="3">
        <f>VLOOKUP(A1247,OrderProduct!A1247:$R$1953,18,0)</f>
        <v>164</v>
      </c>
      <c r="C1247" s="3" t="str">
        <f>VLOOKUP(B1247,Product_Name!$A$2:$B$914,2,0)</f>
        <v>Avery White Multi-Purpose Labels</v>
      </c>
      <c r="D1247" s="3">
        <f>VLOOKUP(A1247,OrderProduct!A1247:S3198,19,0)</f>
        <v>89174</v>
      </c>
      <c r="E1247" s="3" t="e">
        <f>VLOOKUP(D1247,Returned!$A$2:$B$1635,2,0)</f>
        <v>#N/A</v>
      </c>
    </row>
    <row r="1248" hidden="1" spans="1:5">
      <c r="A1248" s="3">
        <v>2260</v>
      </c>
      <c r="B1248" s="3">
        <f>VLOOKUP(A1248,OrderProduct!A1248:$R$1953,18,0)</f>
        <v>56</v>
      </c>
      <c r="C1248" s="3" t="str">
        <f>VLOOKUP(B1248,Product_Name!$A$2:$B$914,2,0)</f>
        <v>Accessory15</v>
      </c>
      <c r="D1248" s="3">
        <f>VLOOKUP(A1248,OrderProduct!A1248:S3199,19,0)</f>
        <v>89174</v>
      </c>
      <c r="E1248" s="3" t="e">
        <f>VLOOKUP(D1248,Returned!$A$2:$B$1635,2,0)</f>
        <v>#N/A</v>
      </c>
    </row>
    <row r="1249" hidden="1" spans="1:5">
      <c r="A1249" s="3">
        <v>2260</v>
      </c>
      <c r="B1249" s="3">
        <f>VLOOKUP(A1249,OrderProduct!A1249:$R$1953,18,0)</f>
        <v>164</v>
      </c>
      <c r="C1249" s="3" t="str">
        <f>VLOOKUP(B1249,Product_Name!$A$2:$B$914,2,0)</f>
        <v>Avery White Multi-Purpose Labels</v>
      </c>
      <c r="D1249" s="3">
        <f>VLOOKUP(A1249,OrderProduct!A1249:S3200,19,0)</f>
        <v>89175</v>
      </c>
      <c r="E1249" s="3" t="e">
        <f>VLOOKUP(D1249,Returned!$A$2:$B$1635,2,0)</f>
        <v>#N/A</v>
      </c>
    </row>
    <row r="1250" hidden="1" spans="1:5">
      <c r="A1250" s="3">
        <v>2260</v>
      </c>
      <c r="B1250" s="3">
        <f>VLOOKUP(A1250,OrderProduct!A1250:$R$1953,18,0)</f>
        <v>319</v>
      </c>
      <c r="C1250" s="3" t="str">
        <f>VLOOKUP(B1250,Product_Name!$A$2:$B$914,2,0)</f>
        <v>Epson C82 Color Inkjet Printer</v>
      </c>
      <c r="D1250" s="3">
        <f>VLOOKUP(A1250,OrderProduct!A1250:S3201,19,0)</f>
        <v>89175</v>
      </c>
      <c r="E1250" s="3" t="e">
        <f>VLOOKUP(D1250,Returned!$A$2:$B$1635,2,0)</f>
        <v>#N/A</v>
      </c>
    </row>
    <row r="1251" hidden="1" spans="1:5">
      <c r="A1251" s="3">
        <v>2264</v>
      </c>
      <c r="B1251" s="3">
        <f>VLOOKUP(A1251,OrderProduct!A1251:$R$1953,18,0)</f>
        <v>516</v>
      </c>
      <c r="C1251" s="3" t="str">
        <f>VLOOKUP(B1251,Product_Name!$A$2:$B$914,2,0)</f>
        <v>Kensington 7 Outlet MasterPiece Power Center with Fax/Phone Line Protection</v>
      </c>
      <c r="D1251" s="3">
        <f>VLOOKUP(A1251,OrderProduct!A1251:S3202,19,0)</f>
        <v>89175</v>
      </c>
      <c r="E1251" s="3" t="e">
        <f>VLOOKUP(D1251,Returned!$A$2:$B$1635,2,0)</f>
        <v>#N/A</v>
      </c>
    </row>
    <row r="1252" hidden="1" spans="1:5">
      <c r="A1252" s="3">
        <v>2265</v>
      </c>
      <c r="B1252" s="3">
        <f>VLOOKUP(A1252,OrderProduct!A1252:$R$1953,18,0)</f>
        <v>77</v>
      </c>
      <c r="C1252" s="3" t="str">
        <f>VLOOKUP(B1252,Product_Name!$A$2:$B$914,2,0)</f>
        <v>Acco Four Pocket Poly Ring Binder with Label Holder  Smoke  1"</v>
      </c>
      <c r="D1252" s="3">
        <f>VLOOKUP(A1252,OrderProduct!A1252:S3203,19,0)</f>
        <v>89176</v>
      </c>
      <c r="E1252" s="3" t="e">
        <f>VLOOKUP(D1252,Returned!$A$2:$B$1635,2,0)</f>
        <v>#N/A</v>
      </c>
    </row>
    <row r="1253" hidden="1" spans="1:5">
      <c r="A1253" s="3">
        <v>2265</v>
      </c>
      <c r="B1253" s="3">
        <f>VLOOKUP(A1253,OrderProduct!A1253:$R$1953,18,0)</f>
        <v>898</v>
      </c>
      <c r="C1253" s="3" t="str">
        <f>VLOOKUP(B1253,Product_Name!$A$2:$B$914,2,0)</f>
        <v>Xerox 213</v>
      </c>
      <c r="D1253" s="3">
        <f>VLOOKUP(A1253,OrderProduct!A1253:S3204,19,0)</f>
        <v>89176</v>
      </c>
      <c r="E1253" s="3" t="e">
        <f>VLOOKUP(D1253,Returned!$A$2:$B$1635,2,0)</f>
        <v>#N/A</v>
      </c>
    </row>
    <row r="1254" hidden="1" spans="1:5">
      <c r="A1254" s="3">
        <v>2266</v>
      </c>
      <c r="B1254" s="3">
        <f>VLOOKUP(A1254,OrderProduct!A1254:$R$1953,18,0)</f>
        <v>440</v>
      </c>
      <c r="C1254" s="3" t="str">
        <f>VLOOKUP(B1254,Product_Name!$A$2:$B$914,2,0)</f>
        <v>Holmes Replacement Filter for HEPA Air Cleaner  Medium Room</v>
      </c>
      <c r="D1254" s="3">
        <f>VLOOKUP(A1254,OrderProduct!A1254:S3205,19,0)</f>
        <v>89184</v>
      </c>
      <c r="E1254" s="3" t="e">
        <f>VLOOKUP(D1254,Returned!$A$2:$B$1635,2,0)</f>
        <v>#N/A</v>
      </c>
    </row>
    <row r="1255" hidden="1" spans="1:5">
      <c r="A1255" s="3">
        <v>2266</v>
      </c>
      <c r="B1255" s="3">
        <f>VLOOKUP(A1255,OrderProduct!A1255:$R$1953,18,0)</f>
        <v>4</v>
      </c>
      <c r="C1255" s="3" t="str">
        <f>VLOOKUP(B1255,Product_Name!$A$2:$B$914,2,0)</f>
        <v>#10 White Business Envelopes 4 1/8 x 9 1/2</v>
      </c>
      <c r="D1255" s="3">
        <f>VLOOKUP(A1255,OrderProduct!A1255:S3206,19,0)</f>
        <v>89193</v>
      </c>
      <c r="E1255" s="3" t="e">
        <f>VLOOKUP(D1255,Returned!$A$2:$B$1635,2,0)</f>
        <v>#N/A</v>
      </c>
    </row>
    <row r="1256" hidden="1" spans="1:5">
      <c r="A1256" s="3">
        <v>2268</v>
      </c>
      <c r="B1256" s="3">
        <f>VLOOKUP(A1256,OrderProduct!A1256:$R$1953,18,0)</f>
        <v>185</v>
      </c>
      <c r="C1256" s="3" t="str">
        <f>VLOOKUP(B1256,Product_Name!$A$2:$B$914,2,0)</f>
        <v>Bevis Round Bullnose 29" High Table Top</v>
      </c>
      <c r="D1256" s="3">
        <f>VLOOKUP(A1256,OrderProduct!A1256:S3207,19,0)</f>
        <v>89194</v>
      </c>
      <c r="E1256" s="3" t="e">
        <f>VLOOKUP(D1256,Returned!$A$2:$B$1635,2,0)</f>
        <v>#N/A</v>
      </c>
    </row>
    <row r="1257" hidden="1" spans="1:5">
      <c r="A1257" s="3">
        <v>2270</v>
      </c>
      <c r="B1257" s="3">
        <f>VLOOKUP(A1257,OrderProduct!A1257:$R$1953,18,0)</f>
        <v>512</v>
      </c>
      <c r="C1257" s="3" t="str">
        <f>VLOOKUP(B1257,Product_Name!$A$2:$B$914,2,0)</f>
        <v>Kensington 6 Outlet Guardian Standard Surge Protector</v>
      </c>
      <c r="D1257" s="3">
        <f>VLOOKUP(A1257,OrderProduct!A1257:S3208,19,0)</f>
        <v>89194</v>
      </c>
      <c r="E1257" s="3" t="e">
        <f>VLOOKUP(D1257,Returned!$A$2:$B$1635,2,0)</f>
        <v>#N/A</v>
      </c>
    </row>
    <row r="1258" hidden="1" spans="1:5">
      <c r="A1258" s="3">
        <v>2270</v>
      </c>
      <c r="B1258" s="3">
        <f>VLOOKUP(A1258,OrderProduct!A1258:$R$1953,18,0)</f>
        <v>745</v>
      </c>
      <c r="C1258" s="3" t="str">
        <f>VLOOKUP(B1258,Product_Name!$A$2:$B$914,2,0)</f>
        <v>Super Bands  12/Pack</v>
      </c>
      <c r="D1258" s="3">
        <f>VLOOKUP(A1258,OrderProduct!A1258:S3209,19,0)</f>
        <v>89199</v>
      </c>
      <c r="E1258" s="3" t="e">
        <f>VLOOKUP(D1258,Returned!$A$2:$B$1635,2,0)</f>
        <v>#N/A</v>
      </c>
    </row>
    <row r="1259" hidden="1" spans="1:5">
      <c r="A1259" s="3">
        <v>2270</v>
      </c>
      <c r="B1259" s="3">
        <f>VLOOKUP(A1259,OrderProduct!A1259:$R$1953,18,0)</f>
        <v>798</v>
      </c>
      <c r="C1259" s="3" t="str">
        <f>VLOOKUP(B1259,Product_Name!$A$2:$B$914,2,0)</f>
        <v>V70</v>
      </c>
      <c r="D1259" s="3">
        <f>VLOOKUP(A1259,OrderProduct!A1259:S3210,19,0)</f>
        <v>89200</v>
      </c>
      <c r="E1259" s="3" t="e">
        <f>VLOOKUP(D1259,Returned!$A$2:$B$1635,2,0)</f>
        <v>#N/A</v>
      </c>
    </row>
    <row r="1260" hidden="1" spans="1:5">
      <c r="A1260" s="3">
        <v>2272</v>
      </c>
      <c r="B1260" s="3">
        <f>VLOOKUP(A1260,OrderProduct!A1260:$R$1953,18,0)</f>
        <v>89</v>
      </c>
      <c r="C1260" s="3" t="str">
        <f>VLOOKUP(B1260,Product_Name!$A$2:$B$914,2,0)</f>
        <v>Acme Galleria® Hot Forged Steel Scissors with Colored Handles</v>
      </c>
      <c r="D1260" s="3">
        <f>VLOOKUP(A1260,OrderProduct!A1260:S3211,19,0)</f>
        <v>89201</v>
      </c>
      <c r="E1260" s="3" t="e">
        <f>VLOOKUP(D1260,Returned!$A$2:$B$1635,2,0)</f>
        <v>#N/A</v>
      </c>
    </row>
    <row r="1261" hidden="1" spans="1:5">
      <c r="A1261" s="3">
        <v>2273</v>
      </c>
      <c r="B1261" s="3">
        <f>VLOOKUP(A1261,OrderProduct!A1261:$R$1953,18,0)</f>
        <v>174</v>
      </c>
      <c r="C1261" s="3" t="str">
        <f>VLOOKUP(B1261,Product_Name!$A$2:$B$914,2,0)</f>
        <v>Belkin 325VA UPS Surge Protector  6'</v>
      </c>
      <c r="D1261" s="3">
        <f>VLOOKUP(A1261,OrderProduct!A1261:S3212,19,0)</f>
        <v>89201</v>
      </c>
      <c r="E1261" s="3" t="e">
        <f>VLOOKUP(D1261,Returned!$A$2:$B$1635,2,0)</f>
        <v>#N/A</v>
      </c>
    </row>
    <row r="1262" hidden="1" spans="1:5">
      <c r="A1262" s="3">
        <v>2273</v>
      </c>
      <c r="B1262" s="3">
        <f>VLOOKUP(A1262,OrderProduct!A1262:$R$1953,18,0)</f>
        <v>69</v>
      </c>
      <c r="C1262" s="3" t="str">
        <f>VLOOKUP(B1262,Product_Name!$A$2:$B$914,2,0)</f>
        <v>Accessory36</v>
      </c>
      <c r="D1262" s="3">
        <f>VLOOKUP(A1262,OrderProduct!A1262:S3213,19,0)</f>
        <v>89202</v>
      </c>
      <c r="E1262" s="3" t="e">
        <f>VLOOKUP(D1262,Returned!$A$2:$B$1635,2,0)</f>
        <v>#N/A</v>
      </c>
    </row>
    <row r="1263" hidden="1" spans="1:5">
      <c r="A1263" s="3">
        <v>2274</v>
      </c>
      <c r="B1263" s="3">
        <f>VLOOKUP(A1263,OrderProduct!A1263:$R$1953,18,0)</f>
        <v>807</v>
      </c>
      <c r="C1263" s="3" t="str">
        <f>VLOOKUP(B1263,Product_Name!$A$2:$B$914,2,0)</f>
        <v>Westinghouse Floor Lamp with Metal Mesh Shade  Black</v>
      </c>
      <c r="D1263" s="3">
        <f>VLOOKUP(A1263,OrderProduct!A1263:S3214,19,0)</f>
        <v>89203</v>
      </c>
      <c r="E1263" s="3" t="e">
        <f>VLOOKUP(D1263,Returned!$A$2:$B$1635,2,0)</f>
        <v>#N/A</v>
      </c>
    </row>
    <row r="1264" hidden="1" spans="1:5">
      <c r="A1264" s="3">
        <v>2276</v>
      </c>
      <c r="B1264" s="3">
        <f>VLOOKUP(A1264,OrderProduct!A1264:$R$1953,18,0)</f>
        <v>749</v>
      </c>
      <c r="C1264" s="3" t="str">
        <f>VLOOKUP(B1264,Product_Name!$A$2:$B$914,2,0)</f>
        <v>T28 WORLD</v>
      </c>
      <c r="D1264" s="3">
        <f>VLOOKUP(A1264,OrderProduct!A1264:S3215,19,0)</f>
        <v>89209</v>
      </c>
      <c r="E1264" s="3" t="e">
        <f>VLOOKUP(D1264,Returned!$A$2:$B$1635,2,0)</f>
        <v>#N/A</v>
      </c>
    </row>
    <row r="1265" hidden="1" spans="1:5">
      <c r="A1265" s="3">
        <v>2279</v>
      </c>
      <c r="B1265" s="3">
        <f>VLOOKUP(A1265,OrderProduct!A1265:$R$1953,18,0)</f>
        <v>111</v>
      </c>
      <c r="C1265" s="3" t="str">
        <f>VLOOKUP(B1265,Product_Name!$A$2:$B$914,2,0)</f>
        <v>Ampad #10 Peel &amp; Seel® Holiday Envelopes</v>
      </c>
      <c r="D1265" s="3">
        <f>VLOOKUP(A1265,OrderProduct!A1265:S3216,19,0)</f>
        <v>89211</v>
      </c>
      <c r="E1265" s="3" t="e">
        <f>VLOOKUP(D1265,Returned!$A$2:$B$1635,2,0)</f>
        <v>#N/A</v>
      </c>
    </row>
    <row r="1266" hidden="1" spans="1:5">
      <c r="A1266" s="3">
        <v>2281</v>
      </c>
      <c r="B1266" s="3">
        <f>VLOOKUP(A1266,OrderProduct!A1266:$R$1953,18,0)</f>
        <v>798</v>
      </c>
      <c r="C1266" s="3" t="str">
        <f>VLOOKUP(B1266,Product_Name!$A$2:$B$914,2,0)</f>
        <v>V70</v>
      </c>
      <c r="D1266" s="3">
        <f>VLOOKUP(A1266,OrderProduct!A1266:S3217,19,0)</f>
        <v>89218</v>
      </c>
      <c r="E1266" s="3" t="e">
        <f>VLOOKUP(D1266,Returned!$A$2:$B$1635,2,0)</f>
        <v>#N/A</v>
      </c>
    </row>
    <row r="1267" hidden="1" spans="1:5">
      <c r="A1267" s="3">
        <v>2282</v>
      </c>
      <c r="B1267" s="3">
        <f>VLOOKUP(A1267,OrderProduct!A1267:$R$1953,18,0)</f>
        <v>840</v>
      </c>
      <c r="C1267" s="3" t="str">
        <f>VLOOKUP(B1267,Product_Name!$A$2:$B$914,2,0)</f>
        <v>Xerox 1903</v>
      </c>
      <c r="D1267" s="3">
        <f>VLOOKUP(A1267,OrderProduct!A1267:S3218,19,0)</f>
        <v>89218</v>
      </c>
      <c r="E1267" s="3" t="e">
        <f>VLOOKUP(D1267,Returned!$A$2:$B$1635,2,0)</f>
        <v>#N/A</v>
      </c>
    </row>
    <row r="1268" hidden="1" spans="1:5">
      <c r="A1268" s="3">
        <v>2283</v>
      </c>
      <c r="B1268" s="3">
        <f>VLOOKUP(A1268,OrderProduct!A1268:$R$1953,18,0)</f>
        <v>420</v>
      </c>
      <c r="C1268" s="3" t="str">
        <f>VLOOKUP(B1268,Product_Name!$A$2:$B$914,2,0)</f>
        <v>Harmony HEPA Quiet Air Purifiers</v>
      </c>
      <c r="D1268" s="3">
        <f>VLOOKUP(A1268,OrderProduct!A1268:S3219,19,0)</f>
        <v>89218</v>
      </c>
      <c r="E1268" s="3" t="e">
        <f>VLOOKUP(D1268,Returned!$A$2:$B$1635,2,0)</f>
        <v>#N/A</v>
      </c>
    </row>
    <row r="1269" hidden="1" spans="1:5">
      <c r="A1269" s="3">
        <v>2285</v>
      </c>
      <c r="B1269" s="3">
        <f>VLOOKUP(A1269,OrderProduct!A1269:$R$1953,18,0)</f>
        <v>638</v>
      </c>
      <c r="C1269" s="3" t="str">
        <f>VLOOKUP(B1269,Product_Name!$A$2:$B$914,2,0)</f>
        <v>Portfile® Personal File Boxes</v>
      </c>
      <c r="D1269" s="3">
        <f>VLOOKUP(A1269,OrderProduct!A1269:S3220,19,0)</f>
        <v>89219</v>
      </c>
      <c r="E1269" s="3" t="e">
        <f>VLOOKUP(D1269,Returned!$A$2:$B$1635,2,0)</f>
        <v>#N/A</v>
      </c>
    </row>
    <row r="1270" hidden="1" spans="1:5">
      <c r="A1270" s="3">
        <v>2286</v>
      </c>
      <c r="B1270" s="3">
        <f>VLOOKUP(A1270,OrderProduct!A1270:$R$1953,18,0)</f>
        <v>135</v>
      </c>
      <c r="C1270" s="3" t="str">
        <f>VLOOKUP(B1270,Product_Name!$A$2:$B$914,2,0)</f>
        <v>Avery 493</v>
      </c>
      <c r="D1270" s="3">
        <f>VLOOKUP(A1270,OrderProduct!A1270:S3221,19,0)</f>
        <v>89240</v>
      </c>
      <c r="E1270" s="3" t="e">
        <f>VLOOKUP(D1270,Returned!$A$2:$B$1635,2,0)</f>
        <v>#N/A</v>
      </c>
    </row>
    <row r="1271" hidden="1" spans="1:5">
      <c r="A1271" s="3">
        <v>2286</v>
      </c>
      <c r="B1271" s="3">
        <f>VLOOKUP(A1271,OrderProduct!A1271:$R$1953,18,0)</f>
        <v>116</v>
      </c>
      <c r="C1271" s="3" t="str">
        <f>VLOOKUP(B1271,Product_Name!$A$2:$B$914,2,0)</f>
        <v>Array® Parchment Paper  Assorted Colors</v>
      </c>
      <c r="D1271" s="3">
        <f>VLOOKUP(A1271,OrderProduct!A1271:S3222,19,0)</f>
        <v>89240</v>
      </c>
      <c r="E1271" s="3" t="e">
        <f>VLOOKUP(D1271,Returned!$A$2:$B$1635,2,0)</f>
        <v>#N/A</v>
      </c>
    </row>
    <row r="1272" hidden="1" spans="1:5">
      <c r="A1272" s="3">
        <v>2286</v>
      </c>
      <c r="B1272" s="3">
        <f>VLOOKUP(A1272,OrderProduct!A1272:$R$1953,18,0)</f>
        <v>473</v>
      </c>
      <c r="C1272" s="3" t="str">
        <f>VLOOKUP(B1272,Product_Name!$A$2:$B$914,2,0)</f>
        <v>HP Office Paper (20Lb. and 87 Bright)</v>
      </c>
      <c r="D1272" s="3">
        <f>VLOOKUP(A1272,OrderProduct!A1272:S3223,19,0)</f>
        <v>89251</v>
      </c>
      <c r="E1272" s="3" t="e">
        <f>VLOOKUP(D1272,Returned!$A$2:$B$1635,2,0)</f>
        <v>#N/A</v>
      </c>
    </row>
    <row r="1273" hidden="1" spans="1:5">
      <c r="A1273" s="3">
        <v>2287</v>
      </c>
      <c r="B1273" s="3">
        <f>VLOOKUP(A1273,OrderProduct!A1273:$R$1953,18,0)</f>
        <v>251</v>
      </c>
      <c r="C1273" s="3" t="str">
        <f>VLOOKUP(B1273,Product_Name!$A$2:$B$914,2,0)</f>
        <v>Computer Printout Paper with Letter-Trim Perforations</v>
      </c>
      <c r="D1273" s="3">
        <f>VLOOKUP(A1273,OrderProduct!A1273:S3224,19,0)</f>
        <v>89257</v>
      </c>
      <c r="E1273" s="3" t="e">
        <f>VLOOKUP(D1273,Returned!$A$2:$B$1635,2,0)</f>
        <v>#N/A</v>
      </c>
    </row>
    <row r="1274" hidden="1" spans="1:5">
      <c r="A1274" s="3">
        <v>2287</v>
      </c>
      <c r="B1274" s="3">
        <f>VLOOKUP(A1274,OrderProduct!A1274:$R$1953,18,0)</f>
        <v>855</v>
      </c>
      <c r="C1274" s="3" t="str">
        <f>VLOOKUP(B1274,Product_Name!$A$2:$B$914,2,0)</f>
        <v>Xerox 1933</v>
      </c>
      <c r="D1274" s="3">
        <f>VLOOKUP(A1274,OrderProduct!A1274:S3225,19,0)</f>
        <v>89257</v>
      </c>
      <c r="E1274" s="3" t="e">
        <f>VLOOKUP(D1274,Returned!$A$2:$B$1635,2,0)</f>
        <v>#N/A</v>
      </c>
    </row>
    <row r="1275" hidden="1" spans="1:5">
      <c r="A1275" s="3">
        <v>2287</v>
      </c>
      <c r="B1275" s="3">
        <f>VLOOKUP(A1275,OrderProduct!A1275:$R$1953,18,0)</f>
        <v>475</v>
      </c>
      <c r="C1275" s="3" t="str">
        <f>VLOOKUP(B1275,Product_Name!$A$2:$B$914,2,0)</f>
        <v>Hunt Boston® Vacuum Mount KS Pencil Sharpener</v>
      </c>
      <c r="D1275" s="3">
        <f>VLOOKUP(A1275,OrderProduct!A1275:S3226,19,0)</f>
        <v>89258</v>
      </c>
      <c r="E1275" s="3" t="e">
        <f>VLOOKUP(D1275,Returned!$A$2:$B$1635,2,0)</f>
        <v>#N/A</v>
      </c>
    </row>
    <row r="1276" hidden="1" spans="1:5">
      <c r="A1276" s="3">
        <v>2287</v>
      </c>
      <c r="B1276" s="3">
        <f>VLOOKUP(A1276,OrderProduct!A1276:$R$1953,18,0)</f>
        <v>273</v>
      </c>
      <c r="C1276" s="3" t="str">
        <f>VLOOKUP(B1276,Product_Name!$A$2:$B$914,2,0)</f>
        <v>Desktop 3-Pocket Hot File®</v>
      </c>
      <c r="D1276" s="3">
        <f>VLOOKUP(A1276,OrderProduct!A1276:S3227,19,0)</f>
        <v>89259</v>
      </c>
      <c r="E1276" s="3" t="e">
        <f>VLOOKUP(D1276,Returned!$A$2:$B$1635,2,0)</f>
        <v>#N/A</v>
      </c>
    </row>
    <row r="1277" hidden="1" spans="1:5">
      <c r="A1277" s="3">
        <v>2289</v>
      </c>
      <c r="B1277" s="3">
        <f>VLOOKUP(A1277,OrderProduct!A1277:$R$1953,18,0)</f>
        <v>548</v>
      </c>
      <c r="C1277" s="3" t="str">
        <f>VLOOKUP(B1277,Product_Name!$A$2:$B$914,2,0)</f>
        <v>Master Giant Foot® Doorstop  Safety Yellow</v>
      </c>
      <c r="D1277" s="3">
        <f>VLOOKUP(A1277,OrderProduct!A1277:S3228,19,0)</f>
        <v>89278</v>
      </c>
      <c r="E1277" s="3" t="e">
        <f>VLOOKUP(D1277,Returned!$A$2:$B$1635,2,0)</f>
        <v>#N/A</v>
      </c>
    </row>
    <row r="1278" hidden="1" spans="1:5">
      <c r="A1278" s="3">
        <v>2290</v>
      </c>
      <c r="B1278" s="3">
        <f>VLOOKUP(A1278,OrderProduct!A1278:$R$1953,18,0)</f>
        <v>178</v>
      </c>
      <c r="C1278" s="3" t="str">
        <f>VLOOKUP(B1278,Product_Name!$A$2:$B$914,2,0)</f>
        <v>Belkin F9M820V08 8 Outlet Surge</v>
      </c>
      <c r="D1278" s="3">
        <f>VLOOKUP(A1278,OrderProduct!A1278:S3229,19,0)</f>
        <v>89279</v>
      </c>
      <c r="E1278" s="3" t="e">
        <f>VLOOKUP(D1278,Returned!$A$2:$B$1635,2,0)</f>
        <v>#N/A</v>
      </c>
    </row>
    <row r="1279" hidden="1" spans="1:5">
      <c r="A1279" s="3">
        <v>2290</v>
      </c>
      <c r="B1279" s="3">
        <f>VLOOKUP(A1279,OrderProduct!A1279:$R$1953,18,0)</f>
        <v>437</v>
      </c>
      <c r="C1279" s="3" t="str">
        <f>VLOOKUP(B1279,Product_Name!$A$2:$B$914,2,0)</f>
        <v>Holmes HEPA Air Purifier</v>
      </c>
      <c r="D1279" s="3">
        <f>VLOOKUP(A1279,OrderProduct!A1279:S3230,19,0)</f>
        <v>89279</v>
      </c>
      <c r="E1279" s="3" t="e">
        <f>VLOOKUP(D1279,Returned!$A$2:$B$1635,2,0)</f>
        <v>#N/A</v>
      </c>
    </row>
    <row r="1280" hidden="1" spans="1:5">
      <c r="A1280" s="3">
        <v>2290</v>
      </c>
      <c r="B1280" s="3">
        <f>VLOOKUP(A1280,OrderProduct!A1280:$R$1953,18,0)</f>
        <v>539</v>
      </c>
      <c r="C1280" s="3" t="str">
        <f>VLOOKUP(B1280,Product_Name!$A$2:$B$914,2,0)</f>
        <v>Logitech Cordless Navigator Duo</v>
      </c>
      <c r="D1280" s="3">
        <f>VLOOKUP(A1280,OrderProduct!A1280:S3231,19,0)</f>
        <v>89284</v>
      </c>
      <c r="E1280" s="3" t="e">
        <f>VLOOKUP(D1280,Returned!$A$2:$B$1635,2,0)</f>
        <v>#N/A</v>
      </c>
    </row>
    <row r="1281" hidden="1" spans="1:5">
      <c r="A1281" s="3">
        <v>2302</v>
      </c>
      <c r="B1281" s="3">
        <f>VLOOKUP(A1281,OrderProduct!A1281:$R$1953,18,0)</f>
        <v>400</v>
      </c>
      <c r="C1281" s="3" t="str">
        <f>VLOOKUP(B1281,Product_Name!$A$2:$B$914,2,0)</f>
        <v>Global Enterprise Series Seating High-Back Swivel/Tilt Chairs</v>
      </c>
      <c r="D1281" s="3">
        <f>VLOOKUP(A1281,OrderProduct!A1281:S3232,19,0)</f>
        <v>89284</v>
      </c>
      <c r="E1281" s="3" t="e">
        <f>VLOOKUP(D1281,Returned!$A$2:$B$1635,2,0)</f>
        <v>#N/A</v>
      </c>
    </row>
    <row r="1282" hidden="1" spans="1:5">
      <c r="A1282" s="3">
        <v>2302</v>
      </c>
      <c r="B1282" s="3">
        <f>VLOOKUP(A1282,OrderProduct!A1282:$R$1953,18,0)</f>
        <v>664</v>
      </c>
      <c r="C1282" s="3" t="str">
        <f>VLOOKUP(B1282,Product_Name!$A$2:$B$914,2,0)</f>
        <v>Round Specialty Laser Printer Labels</v>
      </c>
      <c r="D1282" s="3">
        <f>VLOOKUP(A1282,OrderProduct!A1282:S3233,19,0)</f>
        <v>89291</v>
      </c>
      <c r="E1282" s="3" t="e">
        <f>VLOOKUP(D1282,Returned!$A$2:$B$1635,2,0)</f>
        <v>#N/A</v>
      </c>
    </row>
    <row r="1283" hidden="1" spans="1:5">
      <c r="A1283" s="3">
        <v>2302</v>
      </c>
      <c r="B1283" s="3">
        <f>VLOOKUP(A1283,OrderProduct!A1283:$R$1953,18,0)</f>
        <v>186</v>
      </c>
      <c r="C1283" s="3" t="str">
        <f>VLOOKUP(B1283,Product_Name!$A$2:$B$914,2,0)</f>
        <v>Bevis Round Conference Table Top &amp; Single Column Base</v>
      </c>
      <c r="D1283" s="3">
        <f>VLOOKUP(A1283,OrderProduct!A1283:S3234,19,0)</f>
        <v>89291</v>
      </c>
      <c r="E1283" s="3" t="e">
        <f>VLOOKUP(D1283,Returned!$A$2:$B$1635,2,0)</f>
        <v>#N/A</v>
      </c>
    </row>
    <row r="1284" hidden="1" spans="1:5">
      <c r="A1284" s="3">
        <v>2303</v>
      </c>
      <c r="B1284" s="3">
        <f>VLOOKUP(A1284,OrderProduct!A1284:$R$1953,18,0)</f>
        <v>400</v>
      </c>
      <c r="C1284" s="3" t="str">
        <f>VLOOKUP(B1284,Product_Name!$A$2:$B$914,2,0)</f>
        <v>Global Enterprise Series Seating High-Back Swivel/Tilt Chairs</v>
      </c>
      <c r="D1284" s="3">
        <f>VLOOKUP(A1284,OrderProduct!A1284:S3235,19,0)</f>
        <v>89292</v>
      </c>
      <c r="E1284" s="3" t="e">
        <f>VLOOKUP(D1284,Returned!$A$2:$B$1635,2,0)</f>
        <v>#N/A</v>
      </c>
    </row>
    <row r="1285" hidden="1" spans="1:5">
      <c r="A1285" s="3">
        <v>2303</v>
      </c>
      <c r="B1285" s="3">
        <f>VLOOKUP(A1285,OrderProduct!A1285:$R$1953,18,0)</f>
        <v>186</v>
      </c>
      <c r="C1285" s="3" t="str">
        <f>VLOOKUP(B1285,Product_Name!$A$2:$B$914,2,0)</f>
        <v>Bevis Round Conference Table Top &amp; Single Column Base</v>
      </c>
      <c r="D1285" s="3">
        <f>VLOOKUP(A1285,OrderProduct!A1285:S3236,19,0)</f>
        <v>89293</v>
      </c>
      <c r="E1285" s="3" t="e">
        <f>VLOOKUP(D1285,Returned!$A$2:$B$1635,2,0)</f>
        <v>#N/A</v>
      </c>
    </row>
    <row r="1286" hidden="1" spans="1:5">
      <c r="A1286" s="3">
        <v>2305</v>
      </c>
      <c r="B1286" s="3">
        <f>VLOOKUP(A1286,OrderProduct!A1286:$R$1953,18,0)</f>
        <v>789</v>
      </c>
      <c r="C1286" s="3" t="str">
        <f>VLOOKUP(B1286,Product_Name!$A$2:$B$914,2,0)</f>
        <v>Tyvek® Side-Opening Peel &amp; Seel® Expanding Envelopes</v>
      </c>
      <c r="D1286" s="3">
        <f>VLOOKUP(A1286,OrderProduct!A1286:S3237,19,0)</f>
        <v>89299</v>
      </c>
      <c r="E1286" s="3" t="e">
        <f>VLOOKUP(D1286,Returned!$A$2:$B$1635,2,0)</f>
        <v>#N/A</v>
      </c>
    </row>
    <row r="1287" hidden="1" spans="1:5">
      <c r="A1287" s="3">
        <v>2308</v>
      </c>
      <c r="B1287" s="3">
        <f>VLOOKUP(A1287,OrderProduct!A1287:$R$1953,18,0)</f>
        <v>260</v>
      </c>
      <c r="C1287" s="3" t="str">
        <f>VLOOKUP(B1287,Product_Name!$A$2:$B$914,2,0)</f>
        <v>DAX Two-Tone Rosewood/Black Document Frame  Desktop  5 x 7</v>
      </c>
      <c r="D1287" s="3">
        <f>VLOOKUP(A1287,OrderProduct!A1287:S3238,19,0)</f>
        <v>89300</v>
      </c>
      <c r="E1287" s="3" t="e">
        <f>VLOOKUP(D1287,Returned!$A$2:$B$1635,2,0)</f>
        <v>#N/A</v>
      </c>
    </row>
    <row r="1288" hidden="1" spans="1:5">
      <c r="A1288" s="3">
        <v>2308</v>
      </c>
      <c r="B1288" s="3">
        <f>VLOOKUP(A1288,OrderProduct!A1288:$R$1953,18,0)</f>
        <v>355</v>
      </c>
      <c r="C1288" s="3" t="str">
        <f>VLOOKUP(B1288,Product_Name!$A$2:$B$914,2,0)</f>
        <v>Fellowes Staxonsteel® Drawer Files</v>
      </c>
      <c r="D1288" s="3">
        <f>VLOOKUP(A1288,OrderProduct!A1288:S3239,19,0)</f>
        <v>89300</v>
      </c>
      <c r="E1288" s="3" t="e">
        <f>VLOOKUP(D1288,Returned!$A$2:$B$1635,2,0)</f>
        <v>#N/A</v>
      </c>
    </row>
    <row r="1289" hidden="1" spans="1:5">
      <c r="A1289" s="3">
        <v>2323</v>
      </c>
      <c r="B1289" s="3">
        <f>VLOOKUP(A1289,OrderProduct!A1289:$R$1953,18,0)</f>
        <v>441</v>
      </c>
      <c r="C1289" s="3" t="str">
        <f>VLOOKUP(B1289,Product_Name!$A$2:$B$914,2,0)</f>
        <v>Holmes Replacement Filter for HEPA Air Cleaner  Very Large Room  HEPA Filter</v>
      </c>
      <c r="D1289" s="3">
        <f>VLOOKUP(A1289,OrderProduct!A1289:S3240,19,0)</f>
        <v>89301</v>
      </c>
      <c r="E1289" s="3" t="e">
        <f>VLOOKUP(D1289,Returned!$A$2:$B$1635,2,0)</f>
        <v>#N/A</v>
      </c>
    </row>
    <row r="1290" hidden="1" spans="1:5">
      <c r="A1290" s="3">
        <v>2323</v>
      </c>
      <c r="B1290" s="3">
        <f>VLOOKUP(A1290,OrderProduct!A1290:$R$1953,18,0)</f>
        <v>200</v>
      </c>
      <c r="C1290" s="3" t="str">
        <f>VLOOKUP(B1290,Product_Name!$A$2:$B$914,2,0)</f>
        <v>Boston 1730 StandUp Electric Pencil Sharpener</v>
      </c>
      <c r="D1290" s="3">
        <f>VLOOKUP(A1290,OrderProduct!A1290:S3241,19,0)</f>
        <v>89314</v>
      </c>
      <c r="E1290" s="3" t="e">
        <f>VLOOKUP(D1290,Returned!$A$2:$B$1635,2,0)</f>
        <v>#N/A</v>
      </c>
    </row>
    <row r="1291" hidden="1" spans="1:5">
      <c r="A1291" s="3">
        <v>2323</v>
      </c>
      <c r="B1291" s="3">
        <f>VLOOKUP(A1291,OrderProduct!A1291:$R$1953,18,0)</f>
        <v>501</v>
      </c>
      <c r="C1291" s="3" t="str">
        <f>VLOOKUP(B1291,Product_Name!$A$2:$B$914,2,0)</f>
        <v>Imation 3.5"  DISKETTE 44766 HGHLD3.52HD/FM  10/Pack</v>
      </c>
      <c r="D1291" s="3">
        <f>VLOOKUP(A1291,OrderProduct!A1291:S3242,19,0)</f>
        <v>89315</v>
      </c>
      <c r="E1291" s="3" t="e">
        <f>VLOOKUP(D1291,Returned!$A$2:$B$1635,2,0)</f>
        <v>#N/A</v>
      </c>
    </row>
    <row r="1292" hidden="1" spans="1:5">
      <c r="A1292" s="3">
        <v>2330</v>
      </c>
      <c r="B1292" s="3">
        <f>VLOOKUP(A1292,OrderProduct!A1292:$R$1953,18,0)</f>
        <v>536</v>
      </c>
      <c r="C1292" s="3" t="str">
        <f>VLOOKUP(B1292,Product_Name!$A$2:$B$914,2,0)</f>
        <v>Lock-Up Easel 'Spel-Binder'</v>
      </c>
      <c r="D1292" s="3">
        <f>VLOOKUP(A1292,OrderProduct!A1292:S3243,19,0)</f>
        <v>89316</v>
      </c>
      <c r="E1292" s="3" t="e">
        <f>VLOOKUP(D1292,Returned!$A$2:$B$1635,2,0)</f>
        <v>#N/A</v>
      </c>
    </row>
    <row r="1293" hidden="1" spans="1:5">
      <c r="A1293" s="3">
        <v>2333</v>
      </c>
      <c r="B1293" s="3">
        <f>VLOOKUP(A1293,OrderProduct!A1293:$R$1953,18,0)</f>
        <v>401</v>
      </c>
      <c r="C1293" s="3" t="str">
        <f>VLOOKUP(B1293,Product_Name!$A$2:$B$914,2,0)</f>
        <v>Global Ergonomic Managers Chair</v>
      </c>
      <c r="D1293" s="3">
        <f>VLOOKUP(A1293,OrderProduct!A1293:S3244,19,0)</f>
        <v>89319</v>
      </c>
      <c r="E1293" s="3" t="e">
        <f>VLOOKUP(D1293,Returned!$A$2:$B$1635,2,0)</f>
        <v>#N/A</v>
      </c>
    </row>
    <row r="1294" hidden="1" spans="1:5">
      <c r="A1294" s="3">
        <v>2334</v>
      </c>
      <c r="B1294" s="3">
        <f>VLOOKUP(A1294,OrderProduct!A1294:$R$1953,18,0)</f>
        <v>767</v>
      </c>
      <c r="C1294" s="3" t="str">
        <f>VLOOKUP(B1294,Product_Name!$A$2:$B$914,2,0)</f>
        <v>Tenex Traditional Chairmats for Medium Pile Carpet  Standard Lip  36" x 48"</v>
      </c>
      <c r="D1294" s="3">
        <f>VLOOKUP(A1294,OrderProduct!A1294:S3245,19,0)</f>
        <v>89320</v>
      </c>
      <c r="E1294" s="3" t="e">
        <f>VLOOKUP(D1294,Returned!$A$2:$B$1635,2,0)</f>
        <v>#N/A</v>
      </c>
    </row>
    <row r="1295" hidden="1" spans="1:5">
      <c r="A1295" s="3">
        <v>2334</v>
      </c>
      <c r="B1295" s="3">
        <f>VLOOKUP(A1295,OrderProduct!A1295:$R$1953,18,0)</f>
        <v>439</v>
      </c>
      <c r="C1295" s="3" t="str">
        <f>VLOOKUP(B1295,Product_Name!$A$2:$B$914,2,0)</f>
        <v>Holmes Replacement Filter for HEPA Air Cleaner  Large Room</v>
      </c>
      <c r="D1295" s="3">
        <f>VLOOKUP(A1295,OrderProduct!A1295:S3246,19,0)</f>
        <v>89327</v>
      </c>
      <c r="E1295" s="3" t="e">
        <f>VLOOKUP(D1295,Returned!$A$2:$B$1635,2,0)</f>
        <v>#N/A</v>
      </c>
    </row>
    <row r="1296" hidden="1" spans="1:5">
      <c r="A1296" s="3">
        <v>2334</v>
      </c>
      <c r="B1296" s="3">
        <f>VLOOKUP(A1296,OrderProduct!A1296:$R$1953,18,0)</f>
        <v>578</v>
      </c>
      <c r="C1296" s="3" t="str">
        <f>VLOOKUP(B1296,Product_Name!$A$2:$B$914,2,0)</f>
        <v>Newell 318</v>
      </c>
      <c r="D1296" s="3">
        <f>VLOOKUP(A1296,OrderProduct!A1296:S3247,19,0)</f>
        <v>89327</v>
      </c>
      <c r="E1296" s="3" t="e">
        <f>VLOOKUP(D1296,Returned!$A$2:$B$1635,2,0)</f>
        <v>#N/A</v>
      </c>
    </row>
    <row r="1297" hidden="1" spans="1:5">
      <c r="A1297" s="3">
        <v>2334</v>
      </c>
      <c r="B1297" s="3">
        <f>VLOOKUP(A1297,OrderProduct!A1297:$R$1953,18,0)</f>
        <v>665</v>
      </c>
      <c r="C1297" s="3" t="str">
        <f>VLOOKUP(B1297,Product_Name!$A$2:$B$914,2,0)</f>
        <v>Rubber Band Ball</v>
      </c>
      <c r="D1297" s="3">
        <f>VLOOKUP(A1297,OrderProduct!A1297:S3248,19,0)</f>
        <v>89327</v>
      </c>
      <c r="E1297" s="3" t="e">
        <f>VLOOKUP(D1297,Returned!$A$2:$B$1635,2,0)</f>
        <v>#N/A</v>
      </c>
    </row>
    <row r="1298" hidden="1" spans="1:5">
      <c r="A1298" s="3">
        <v>2338</v>
      </c>
      <c r="B1298" s="3">
        <f>VLOOKUP(A1298,OrderProduct!A1298:$R$1953,18,0)</f>
        <v>314</v>
      </c>
      <c r="C1298" s="3" t="str">
        <f>VLOOKUP(B1298,Product_Name!$A$2:$B$914,2,0)</f>
        <v>Eldon® Wave Desk Accessories</v>
      </c>
      <c r="D1298" s="3">
        <f>VLOOKUP(A1298,OrderProduct!A1298:S3249,19,0)</f>
        <v>89333</v>
      </c>
      <c r="E1298" s="3" t="e">
        <f>VLOOKUP(D1298,Returned!$A$2:$B$1635,2,0)</f>
        <v>#N/A</v>
      </c>
    </row>
    <row r="1299" hidden="1" spans="1:5">
      <c r="A1299" s="3">
        <v>2338</v>
      </c>
      <c r="B1299" s="3">
        <f>VLOOKUP(A1299,OrderProduct!A1299:$R$1953,18,0)</f>
        <v>812</v>
      </c>
      <c r="C1299" s="3" t="str">
        <f>VLOOKUP(B1299,Product_Name!$A$2:$B$914,2,0)</f>
        <v>Wilson Jones DublLock® D-Ring Binders</v>
      </c>
      <c r="D1299" s="3">
        <f>VLOOKUP(A1299,OrderProduct!A1299:S3250,19,0)</f>
        <v>89334</v>
      </c>
      <c r="E1299" s="3" t="e">
        <f>VLOOKUP(D1299,Returned!$A$2:$B$1635,2,0)</f>
        <v>#N/A</v>
      </c>
    </row>
    <row r="1300" hidden="1" spans="1:5">
      <c r="A1300" s="3">
        <v>2339</v>
      </c>
      <c r="B1300" s="3">
        <f>VLOOKUP(A1300,OrderProduct!A1300:$R$1953,18,0)</f>
        <v>627</v>
      </c>
      <c r="C1300" s="3" t="str">
        <f>VLOOKUP(B1300,Product_Name!$A$2:$B$914,2,0)</f>
        <v>Peel &amp; Seel® Recycled Catalog Envelopes  Brown</v>
      </c>
      <c r="D1300" s="3">
        <f>VLOOKUP(A1300,OrderProduct!A1300:S3251,19,0)</f>
        <v>89344</v>
      </c>
      <c r="E1300" s="3" t="e">
        <f>VLOOKUP(D1300,Returned!$A$2:$B$1635,2,0)</f>
        <v>#N/A</v>
      </c>
    </row>
    <row r="1301" hidden="1" spans="1:5">
      <c r="A1301" s="3">
        <v>2345</v>
      </c>
      <c r="B1301" s="3">
        <f>VLOOKUP(A1301,OrderProduct!A1301:$R$1953,18,0)</f>
        <v>406</v>
      </c>
      <c r="C1301" s="3" t="str">
        <f>VLOOKUP(B1301,Product_Name!$A$2:$B$914,2,0)</f>
        <v>Global Leather Highback Executive Chair with Pneumatic Height Adjustment  Black</v>
      </c>
      <c r="D1301" s="3">
        <f>VLOOKUP(A1301,OrderProduct!A1301:S3252,19,0)</f>
        <v>89344</v>
      </c>
      <c r="E1301" s="3" t="e">
        <f>VLOOKUP(D1301,Returned!$A$2:$B$1635,2,0)</f>
        <v>#N/A</v>
      </c>
    </row>
    <row r="1302" hidden="1" spans="1:5">
      <c r="A1302" s="3">
        <v>2345</v>
      </c>
      <c r="B1302" s="3">
        <f>VLOOKUP(A1302,OrderProduct!A1302:$R$1953,18,0)</f>
        <v>187</v>
      </c>
      <c r="C1302" s="3" t="str">
        <f>VLOOKUP(B1302,Product_Name!$A$2:$B$914,2,0)</f>
        <v>Bevis Round Conference Table Top  X-Base</v>
      </c>
      <c r="D1302" s="3">
        <f>VLOOKUP(A1302,OrderProduct!A1302:S3253,19,0)</f>
        <v>89355</v>
      </c>
      <c r="E1302" s="3" t="e">
        <f>VLOOKUP(D1302,Returned!$A$2:$B$1635,2,0)</f>
        <v>#N/A</v>
      </c>
    </row>
    <row r="1303" hidden="1" spans="1:5">
      <c r="A1303" s="3">
        <v>2346</v>
      </c>
      <c r="B1303" s="3">
        <f>VLOOKUP(A1303,OrderProduct!A1303:$R$1953,18,0)</f>
        <v>623</v>
      </c>
      <c r="C1303" s="3" t="str">
        <f>VLOOKUP(B1303,Product_Name!$A$2:$B$914,2,0)</f>
        <v>Panasonic KX-P3200 Dot Matrix Printer</v>
      </c>
      <c r="D1303" s="3">
        <f>VLOOKUP(A1303,OrderProduct!A1303:S3254,19,0)</f>
        <v>89355</v>
      </c>
      <c r="E1303" s="3" t="e">
        <f>VLOOKUP(D1303,Returned!$A$2:$B$1635,2,0)</f>
        <v>#N/A</v>
      </c>
    </row>
    <row r="1304" hidden="1" spans="1:5">
      <c r="A1304" s="3">
        <v>2346</v>
      </c>
      <c r="B1304" s="3">
        <f>VLOOKUP(A1304,OrderProduct!A1304:$R$1953,18,0)</f>
        <v>206</v>
      </c>
      <c r="C1304" s="3" t="str">
        <f>VLOOKUP(B1304,Product_Name!$A$2:$B$914,2,0)</f>
        <v>BoxOffice By Design Rectangular and Half-Moon Meeting Room Tables</v>
      </c>
      <c r="D1304" s="3">
        <f>VLOOKUP(A1304,OrderProduct!A1304:S3255,19,0)</f>
        <v>89356</v>
      </c>
      <c r="E1304" s="3" t="e">
        <f>VLOOKUP(D1304,Returned!$A$2:$B$1635,2,0)</f>
        <v>#N/A</v>
      </c>
    </row>
    <row r="1305" hidden="1" spans="1:5">
      <c r="A1305" s="3">
        <v>2351</v>
      </c>
      <c r="B1305" s="3">
        <f>VLOOKUP(A1305,OrderProduct!A1305:$R$1953,18,0)</f>
        <v>902</v>
      </c>
      <c r="C1305" s="3" t="str">
        <f>VLOOKUP(B1305,Product_Name!$A$2:$B$914,2,0)</f>
        <v>Xerox 220</v>
      </c>
      <c r="D1305" s="3">
        <f>VLOOKUP(A1305,OrderProduct!A1305:S3256,19,0)</f>
        <v>89360</v>
      </c>
      <c r="E1305" s="3" t="e">
        <f>VLOOKUP(D1305,Returned!$A$2:$B$1635,2,0)</f>
        <v>#N/A</v>
      </c>
    </row>
    <row r="1306" hidden="1" spans="1:5">
      <c r="A1306" s="3">
        <v>2352</v>
      </c>
      <c r="B1306" s="3">
        <f>VLOOKUP(A1306,OrderProduct!A1306:$R$1953,18,0)</f>
        <v>102</v>
      </c>
      <c r="C1306" s="3" t="str">
        <f>VLOOKUP(B1306,Product_Name!$A$2:$B$914,2,0)</f>
        <v>Advantus 10-Drawer Portable Organizer  Chrome Metal Frame  Smoke Drawers</v>
      </c>
      <c r="D1306" s="3">
        <f>VLOOKUP(A1306,OrderProduct!A1306:S3257,19,0)</f>
        <v>89360</v>
      </c>
      <c r="E1306" s="3" t="e">
        <f>VLOOKUP(D1306,Returned!$A$2:$B$1635,2,0)</f>
        <v>#N/A</v>
      </c>
    </row>
    <row r="1307" hidden="1" spans="1:5">
      <c r="A1307" s="3">
        <v>2352</v>
      </c>
      <c r="B1307" s="3">
        <f>VLOOKUP(A1307,OrderProduct!A1307:$R$1953,18,0)</f>
        <v>751</v>
      </c>
      <c r="C1307" s="3" t="str">
        <f>VLOOKUP(B1307,Product_Name!$A$2:$B$914,2,0)</f>
        <v>T65</v>
      </c>
      <c r="D1307" s="3">
        <f>VLOOKUP(A1307,OrderProduct!A1307:S3258,19,0)</f>
        <v>89361</v>
      </c>
      <c r="E1307" s="3" t="e">
        <f>VLOOKUP(D1307,Returned!$A$2:$B$1635,2,0)</f>
        <v>#N/A</v>
      </c>
    </row>
    <row r="1308" hidden="1" spans="1:5">
      <c r="A1308" s="3">
        <v>2352</v>
      </c>
      <c r="B1308" s="3">
        <f>VLOOKUP(A1308,OrderProduct!A1308:$R$1953,18,0)</f>
        <v>526</v>
      </c>
      <c r="C1308" s="3" t="str">
        <f>VLOOKUP(B1308,Product_Name!$A$2:$B$914,2,0)</f>
        <v>Lesro Sheffield Collection Coffee Table  End Table  Center Table  Corner Table</v>
      </c>
      <c r="D1308" s="3">
        <f>VLOOKUP(A1308,OrderProduct!A1308:S3259,19,0)</f>
        <v>89375</v>
      </c>
      <c r="E1308" s="3" t="e">
        <f>VLOOKUP(D1308,Returned!$A$2:$B$1635,2,0)</f>
        <v>#N/A</v>
      </c>
    </row>
    <row r="1309" hidden="1" spans="1:5">
      <c r="A1309" s="3">
        <v>2353</v>
      </c>
      <c r="B1309" s="3">
        <f>VLOOKUP(A1309,OrderProduct!A1309:$R$1953,18,0)</f>
        <v>577</v>
      </c>
      <c r="C1309" s="3" t="str">
        <f>VLOOKUP(B1309,Product_Name!$A$2:$B$914,2,0)</f>
        <v>Newell 315</v>
      </c>
      <c r="D1309" s="3">
        <f>VLOOKUP(A1309,OrderProduct!A1309:S3260,19,0)</f>
        <v>89375</v>
      </c>
      <c r="E1309" s="3" t="e">
        <f>VLOOKUP(D1309,Returned!$A$2:$B$1635,2,0)</f>
        <v>#N/A</v>
      </c>
    </row>
    <row r="1310" hidden="1" spans="1:5">
      <c r="A1310" s="3">
        <v>2353</v>
      </c>
      <c r="B1310" s="3">
        <f>VLOOKUP(A1310,OrderProduct!A1310:$R$1953,18,0)</f>
        <v>61</v>
      </c>
      <c r="C1310" s="3" t="str">
        <f>VLOOKUP(B1310,Product_Name!$A$2:$B$914,2,0)</f>
        <v>Accessory25</v>
      </c>
      <c r="D1310" s="3">
        <f>VLOOKUP(A1310,OrderProduct!A1310:S3261,19,0)</f>
        <v>89376</v>
      </c>
      <c r="E1310" s="3" t="e">
        <f>VLOOKUP(D1310,Returned!$A$2:$B$1635,2,0)</f>
        <v>#N/A</v>
      </c>
    </row>
    <row r="1311" hidden="1" spans="1:5">
      <c r="A1311" s="3">
        <v>2355</v>
      </c>
      <c r="B1311" s="3">
        <f>VLOOKUP(A1311,OrderProduct!A1311:$R$1953,18,0)</f>
        <v>469</v>
      </c>
      <c r="C1311" s="3" t="str">
        <f>VLOOKUP(B1311,Product_Name!$A$2:$B$914,2,0)</f>
        <v>Howard Miller 12-3/4 Diameter Accuwave DS ™ Wall Clock</v>
      </c>
      <c r="D1311" s="3">
        <f>VLOOKUP(A1311,OrderProduct!A1311:S3262,19,0)</f>
        <v>89376</v>
      </c>
      <c r="E1311" s="3" t="e">
        <f>VLOOKUP(D1311,Returned!$A$2:$B$1635,2,0)</f>
        <v>#N/A</v>
      </c>
    </row>
    <row r="1312" hidden="1" spans="1:5">
      <c r="A1312" s="3">
        <v>2355</v>
      </c>
      <c r="B1312" s="3">
        <f>VLOOKUP(A1312,OrderProduct!A1312:$R$1953,18,0)</f>
        <v>186</v>
      </c>
      <c r="C1312" s="3" t="str">
        <f>VLOOKUP(B1312,Product_Name!$A$2:$B$914,2,0)</f>
        <v>Bevis Round Conference Table Top &amp; Single Column Base</v>
      </c>
      <c r="D1312" s="3">
        <f>VLOOKUP(A1312,OrderProduct!A1312:S3263,19,0)</f>
        <v>89389</v>
      </c>
      <c r="E1312" s="3" t="e">
        <f>VLOOKUP(D1312,Returned!$A$2:$B$1635,2,0)</f>
        <v>#N/A</v>
      </c>
    </row>
    <row r="1313" hidden="1" spans="1:5">
      <c r="A1313" s="3">
        <v>2356</v>
      </c>
      <c r="B1313" s="3">
        <f>VLOOKUP(A1313,OrderProduct!A1313:$R$1953,18,0)</f>
        <v>693</v>
      </c>
      <c r="C1313" s="3" t="str">
        <f>VLOOKUP(B1313,Product_Name!$A$2:$B$914,2,0)</f>
        <v>Seth Thomas 14" Putty-Colored Wall Clock</v>
      </c>
      <c r="D1313" s="3">
        <f>VLOOKUP(A1313,OrderProduct!A1313:S3264,19,0)</f>
        <v>89394</v>
      </c>
      <c r="E1313" s="3" t="e">
        <f>VLOOKUP(D1313,Returned!$A$2:$B$1635,2,0)</f>
        <v>#N/A</v>
      </c>
    </row>
    <row r="1314" hidden="1" spans="1:5">
      <c r="A1314" s="3">
        <v>2358</v>
      </c>
      <c r="B1314" s="3">
        <f>VLOOKUP(A1314,OrderProduct!A1314:$R$1953,18,0)</f>
        <v>780</v>
      </c>
      <c r="C1314" s="3" t="str">
        <f>VLOOKUP(B1314,Product_Name!$A$2:$B$914,2,0)</f>
        <v>TimeportP7382</v>
      </c>
      <c r="D1314" s="3">
        <f>VLOOKUP(A1314,OrderProduct!A1314:S3265,19,0)</f>
        <v>89401</v>
      </c>
      <c r="E1314" s="3" t="e">
        <f>VLOOKUP(D1314,Returned!$A$2:$B$1635,2,0)</f>
        <v>#N/A</v>
      </c>
    </row>
    <row r="1315" hidden="1" spans="1:5">
      <c r="A1315" s="3">
        <v>2358</v>
      </c>
      <c r="B1315" s="3">
        <f>VLOOKUP(A1315,OrderProduct!A1315:$R$1953,18,0)</f>
        <v>523</v>
      </c>
      <c r="C1315" s="3" t="str">
        <f>VLOOKUP(B1315,Product_Name!$A$2:$B$914,2,0)</f>
        <v>Kleencut® Forged Office Shears by Acme United Corporation</v>
      </c>
      <c r="D1315" s="3">
        <f>VLOOKUP(A1315,OrderProduct!A1315:S3266,19,0)</f>
        <v>89402</v>
      </c>
      <c r="E1315" s="3" t="e">
        <f>VLOOKUP(D1315,Returned!$A$2:$B$1635,2,0)</f>
        <v>#N/A</v>
      </c>
    </row>
    <row r="1316" hidden="1" spans="1:5">
      <c r="A1316" s="3">
        <v>2359</v>
      </c>
      <c r="B1316" s="3">
        <f>VLOOKUP(A1316,OrderProduct!A1316:$R$1953,18,0)</f>
        <v>639</v>
      </c>
      <c r="C1316" s="3" t="str">
        <f>VLOOKUP(B1316,Product_Name!$A$2:$B$914,2,0)</f>
        <v>Post-it® “Important Message” Note Pad  Neon Colors  50 Sheets/Pad</v>
      </c>
      <c r="D1316" s="3">
        <f>VLOOKUP(A1316,OrderProduct!A1316:S3267,19,0)</f>
        <v>89406</v>
      </c>
      <c r="E1316" s="3" t="e">
        <f>VLOOKUP(D1316,Returned!$A$2:$B$1635,2,0)</f>
        <v>#N/A</v>
      </c>
    </row>
    <row r="1317" hidden="1" spans="1:5">
      <c r="A1317" s="3">
        <v>2361</v>
      </c>
      <c r="B1317" s="3">
        <f>VLOOKUP(A1317,OrderProduct!A1317:$R$1953,18,0)</f>
        <v>51</v>
      </c>
      <c r="C1317" s="3" t="str">
        <f>VLOOKUP(B1317,Product_Name!$A$2:$B$914,2,0)</f>
        <v>80 Minute Slim Jewel Case CD-R   10/Pack - Staples</v>
      </c>
      <c r="D1317" s="3">
        <f>VLOOKUP(A1317,OrderProduct!A1317:S3268,19,0)</f>
        <v>89407</v>
      </c>
      <c r="E1317" s="3" t="e">
        <f>VLOOKUP(D1317,Returned!$A$2:$B$1635,2,0)</f>
        <v>#N/A</v>
      </c>
    </row>
    <row r="1318" hidden="1" spans="1:5">
      <c r="A1318" s="3">
        <v>2363</v>
      </c>
      <c r="B1318" s="3">
        <f>VLOOKUP(A1318,OrderProduct!A1318:$R$1953,18,0)</f>
        <v>257</v>
      </c>
      <c r="C1318" s="3" t="str">
        <f>VLOOKUP(B1318,Product_Name!$A$2:$B$914,2,0)</f>
        <v>DAX Cubicle Frames - 8x10</v>
      </c>
      <c r="D1318" s="3">
        <f>VLOOKUP(A1318,OrderProduct!A1318:S3269,19,0)</f>
        <v>89408</v>
      </c>
      <c r="E1318" s="3" t="e">
        <f>VLOOKUP(D1318,Returned!$A$2:$B$1635,2,0)</f>
        <v>#N/A</v>
      </c>
    </row>
    <row r="1319" hidden="1" spans="1:5">
      <c r="A1319" s="3">
        <v>2369</v>
      </c>
      <c r="B1319" s="3">
        <f>VLOOKUP(A1319,OrderProduct!A1319:$R$1953,18,0)</f>
        <v>840</v>
      </c>
      <c r="C1319" s="3" t="str">
        <f>VLOOKUP(B1319,Product_Name!$A$2:$B$914,2,0)</f>
        <v>Xerox 1903</v>
      </c>
      <c r="D1319" s="3">
        <f>VLOOKUP(A1319,OrderProduct!A1319:S3270,19,0)</f>
        <v>89414</v>
      </c>
      <c r="E1319" s="3" t="e">
        <f>VLOOKUP(D1319,Returned!$A$2:$B$1635,2,0)</f>
        <v>#N/A</v>
      </c>
    </row>
    <row r="1320" hidden="1" spans="1:5">
      <c r="A1320" s="3">
        <v>2372</v>
      </c>
      <c r="B1320" s="3">
        <f>VLOOKUP(A1320,OrderProduct!A1320:$R$1953,18,0)</f>
        <v>575</v>
      </c>
      <c r="C1320" s="3" t="str">
        <f>VLOOKUP(B1320,Product_Name!$A$2:$B$914,2,0)</f>
        <v>Newell 310</v>
      </c>
      <c r="D1320" s="3">
        <f>VLOOKUP(A1320,OrderProduct!A1320:S3271,19,0)</f>
        <v>89415</v>
      </c>
      <c r="E1320" s="3" t="e">
        <f>VLOOKUP(D1320,Returned!$A$2:$B$1635,2,0)</f>
        <v>#N/A</v>
      </c>
    </row>
    <row r="1321" hidden="1" spans="1:5">
      <c r="A1321" s="3">
        <v>2376</v>
      </c>
      <c r="B1321" s="3">
        <f>VLOOKUP(A1321,OrderProduct!A1321:$R$1953,18,0)</f>
        <v>591</v>
      </c>
      <c r="C1321" s="3" t="str">
        <f>VLOOKUP(B1321,Product_Name!$A$2:$B$914,2,0)</f>
        <v>Newell 342</v>
      </c>
      <c r="D1321" s="3">
        <f>VLOOKUP(A1321,OrderProduct!A1321:S3272,19,0)</f>
        <v>89426</v>
      </c>
      <c r="E1321" s="3" t="e">
        <f>VLOOKUP(D1321,Returned!$A$2:$B$1635,2,0)</f>
        <v>#N/A</v>
      </c>
    </row>
    <row r="1322" hidden="1" spans="1:5">
      <c r="A1322" s="3">
        <v>2376</v>
      </c>
      <c r="B1322" s="3">
        <f>VLOOKUP(A1322,OrderProduct!A1322:$R$1953,18,0)</f>
        <v>306</v>
      </c>
      <c r="C1322" s="3" t="str">
        <f>VLOOKUP(B1322,Product_Name!$A$2:$B$914,2,0)</f>
        <v>Eldon Shelf Savers™ Cubes and Bins</v>
      </c>
      <c r="D1322" s="3">
        <f>VLOOKUP(A1322,OrderProduct!A1322:S3273,19,0)</f>
        <v>89431</v>
      </c>
      <c r="E1322" s="3" t="e">
        <f>VLOOKUP(D1322,Returned!$A$2:$B$1635,2,0)</f>
        <v>#N/A</v>
      </c>
    </row>
    <row r="1323" hidden="1" spans="1:5">
      <c r="A1323" s="3">
        <v>2379</v>
      </c>
      <c r="B1323" s="3">
        <f>VLOOKUP(A1323,OrderProduct!A1323:$R$1953,18,0)</f>
        <v>389</v>
      </c>
      <c r="C1323" s="3" t="str">
        <f>VLOOKUP(B1323,Product_Name!$A$2:$B$914,2,0)</f>
        <v>GBC Therma-A-Bind 250T Electric Binding System</v>
      </c>
      <c r="D1323" s="3">
        <f>VLOOKUP(A1323,OrderProduct!A1323:S3274,19,0)</f>
        <v>89432</v>
      </c>
      <c r="E1323" s="3" t="e">
        <f>VLOOKUP(D1323,Returned!$A$2:$B$1635,2,0)</f>
        <v>#N/A</v>
      </c>
    </row>
    <row r="1324" hidden="1" spans="1:5">
      <c r="A1324" s="3">
        <v>2380</v>
      </c>
      <c r="B1324" s="3">
        <f>VLOOKUP(A1324,OrderProduct!A1324:$R$1953,18,0)</f>
        <v>156</v>
      </c>
      <c r="C1324" s="3" t="str">
        <f>VLOOKUP(B1324,Product_Name!$A$2:$B$914,2,0)</f>
        <v>Avery Hi-Liter® Fluorescent Desk Style Markers</v>
      </c>
      <c r="D1324" s="3">
        <f>VLOOKUP(A1324,OrderProduct!A1324:S3275,19,0)</f>
        <v>89433</v>
      </c>
      <c r="E1324" s="3" t="e">
        <f>VLOOKUP(D1324,Returned!$A$2:$B$1635,2,0)</f>
        <v>#N/A</v>
      </c>
    </row>
    <row r="1325" hidden="1" spans="1:5">
      <c r="A1325" s="3">
        <v>2380</v>
      </c>
      <c r="B1325" s="3">
        <f>VLOOKUP(A1325,OrderProduct!A1325:$R$1953,18,0)</f>
        <v>441</v>
      </c>
      <c r="C1325" s="3" t="str">
        <f>VLOOKUP(B1325,Product_Name!$A$2:$B$914,2,0)</f>
        <v>Holmes Replacement Filter for HEPA Air Cleaner  Very Large Room  HEPA Filter</v>
      </c>
      <c r="D1325" s="3">
        <f>VLOOKUP(A1325,OrderProduct!A1325:S3276,19,0)</f>
        <v>89433</v>
      </c>
      <c r="E1325" s="3" t="e">
        <f>VLOOKUP(D1325,Returned!$A$2:$B$1635,2,0)</f>
        <v>#N/A</v>
      </c>
    </row>
    <row r="1326" hidden="1" spans="1:5">
      <c r="A1326" s="3">
        <v>2382</v>
      </c>
      <c r="B1326" s="3">
        <f>VLOOKUP(A1326,OrderProduct!A1326:$R$1953,18,0)</f>
        <v>156</v>
      </c>
      <c r="C1326" s="3" t="str">
        <f>VLOOKUP(B1326,Product_Name!$A$2:$B$914,2,0)</f>
        <v>Avery Hi-Liter® Fluorescent Desk Style Markers</v>
      </c>
      <c r="D1326" s="3">
        <f>VLOOKUP(A1326,OrderProduct!A1326:S3277,19,0)</f>
        <v>89433</v>
      </c>
      <c r="E1326" s="3" t="e">
        <f>VLOOKUP(D1326,Returned!$A$2:$B$1635,2,0)</f>
        <v>#N/A</v>
      </c>
    </row>
    <row r="1327" hidden="1" spans="1:5">
      <c r="A1327" s="3">
        <v>2382</v>
      </c>
      <c r="B1327" s="3">
        <f>VLOOKUP(A1327,OrderProduct!A1327:$R$1953,18,0)</f>
        <v>389</v>
      </c>
      <c r="C1327" s="3" t="str">
        <f>VLOOKUP(B1327,Product_Name!$A$2:$B$914,2,0)</f>
        <v>GBC Therma-A-Bind 250T Electric Binding System</v>
      </c>
      <c r="D1327" s="3">
        <f>VLOOKUP(A1327,OrderProduct!A1327:S3278,19,0)</f>
        <v>89434</v>
      </c>
      <c r="E1327" s="3" t="e">
        <f>VLOOKUP(D1327,Returned!$A$2:$B$1635,2,0)</f>
        <v>#N/A</v>
      </c>
    </row>
    <row r="1328" hidden="1" spans="1:5">
      <c r="A1328" s="3">
        <v>2382</v>
      </c>
      <c r="B1328" s="3">
        <f>VLOOKUP(A1328,OrderProduct!A1328:$R$1953,18,0)</f>
        <v>441</v>
      </c>
      <c r="C1328" s="3" t="str">
        <f>VLOOKUP(B1328,Product_Name!$A$2:$B$914,2,0)</f>
        <v>Holmes Replacement Filter for HEPA Air Cleaner  Very Large Room  HEPA Filter</v>
      </c>
      <c r="D1328" s="3">
        <f>VLOOKUP(A1328,OrderProduct!A1328:S3279,19,0)</f>
        <v>89440</v>
      </c>
      <c r="E1328" s="3" t="e">
        <f>VLOOKUP(D1328,Returned!$A$2:$B$1635,2,0)</f>
        <v>#N/A</v>
      </c>
    </row>
    <row r="1329" hidden="1" spans="1:5">
      <c r="A1329" s="3">
        <v>2385</v>
      </c>
      <c r="B1329" s="3">
        <f>VLOOKUP(A1329,OrderProduct!A1329:$R$1953,18,0)</f>
        <v>602</v>
      </c>
      <c r="C1329" s="3" t="str">
        <f>VLOOKUP(B1329,Product_Name!$A$2:$B$914,2,0)</f>
        <v>Office Star - Contemporary Task Swivel chair with 2-way adjustable arms  Plum</v>
      </c>
      <c r="D1329" s="3">
        <f>VLOOKUP(A1329,OrderProduct!A1329:S3280,19,0)</f>
        <v>89448</v>
      </c>
      <c r="E1329" s="3" t="e">
        <f>VLOOKUP(D1329,Returned!$A$2:$B$1635,2,0)</f>
        <v>#N/A</v>
      </c>
    </row>
    <row r="1330" hidden="1" spans="1:5">
      <c r="A1330" s="3">
        <v>2391</v>
      </c>
      <c r="B1330" s="3">
        <f>VLOOKUP(A1330,OrderProduct!A1330:$R$1953,18,0)</f>
        <v>507</v>
      </c>
      <c r="C1330" s="3" t="str">
        <f>VLOOKUP(B1330,Product_Name!$A$2:$B$914,2,0)</f>
        <v>Imation Primaris 3.5" 2HD Unformatted Diskettes  10/Pack</v>
      </c>
      <c r="D1330" s="3">
        <f>VLOOKUP(A1330,OrderProduct!A1330:S3281,19,0)</f>
        <v>89448</v>
      </c>
      <c r="E1330" s="3" t="e">
        <f>VLOOKUP(D1330,Returned!$A$2:$B$1635,2,0)</f>
        <v>#N/A</v>
      </c>
    </row>
    <row r="1331" hidden="1" spans="1:5">
      <c r="A1331" s="3">
        <v>2391</v>
      </c>
      <c r="B1331" s="3">
        <f>VLOOKUP(A1331,OrderProduct!A1331:$R$1953,18,0)</f>
        <v>788</v>
      </c>
      <c r="C1331" s="3" t="str">
        <f>VLOOKUP(B1331,Product_Name!$A$2:$B$914,2,0)</f>
        <v>Tyvek ® Top-Opening Peel &amp; Seel Envelopes  Plain White</v>
      </c>
      <c r="D1331" s="3">
        <f>VLOOKUP(A1331,OrderProduct!A1331:S3282,19,0)</f>
        <v>89448</v>
      </c>
      <c r="E1331" s="3" t="e">
        <f>VLOOKUP(D1331,Returned!$A$2:$B$1635,2,0)</f>
        <v>#N/A</v>
      </c>
    </row>
    <row r="1332" hidden="1" spans="1:5">
      <c r="A1332" s="3">
        <v>2391</v>
      </c>
      <c r="B1332" s="3">
        <f>VLOOKUP(A1332,OrderProduct!A1332:$R$1953,18,0)</f>
        <v>634</v>
      </c>
      <c r="C1332" s="3" t="str">
        <f>VLOOKUP(B1332,Product_Name!$A$2:$B$914,2,0)</f>
        <v>Polycom Soundstation EX Audio-Conferencing Telephone  Black</v>
      </c>
      <c r="D1332" s="3">
        <f>VLOOKUP(A1332,OrderProduct!A1332:S3283,19,0)</f>
        <v>89449</v>
      </c>
      <c r="E1332" s="3" t="e">
        <f>VLOOKUP(D1332,Returned!$A$2:$B$1635,2,0)</f>
        <v>#N/A</v>
      </c>
    </row>
    <row r="1333" hidden="1" spans="1:5">
      <c r="A1333" s="3">
        <v>2391</v>
      </c>
      <c r="B1333" s="3">
        <f>VLOOKUP(A1333,OrderProduct!A1333:$R$1953,18,0)</f>
        <v>905</v>
      </c>
      <c r="C1333" s="3" t="str">
        <f>VLOOKUP(B1333,Product_Name!$A$2:$B$914,2,0)</f>
        <v>Xerox 23</v>
      </c>
      <c r="D1333" s="3">
        <f>VLOOKUP(A1333,OrderProduct!A1333:S3284,19,0)</f>
        <v>89450</v>
      </c>
      <c r="E1333" s="3" t="e">
        <f>VLOOKUP(D1333,Returned!$A$2:$B$1635,2,0)</f>
        <v>#N/A</v>
      </c>
    </row>
    <row r="1334" hidden="1" spans="1:5">
      <c r="A1334" s="3">
        <v>2393</v>
      </c>
      <c r="B1334" s="3">
        <f>VLOOKUP(A1334,OrderProduct!A1334:$R$1953,18,0)</f>
        <v>900</v>
      </c>
      <c r="C1334" s="3" t="str">
        <f>VLOOKUP(B1334,Product_Name!$A$2:$B$914,2,0)</f>
        <v>Xerox 216</v>
      </c>
      <c r="D1334" s="3">
        <f>VLOOKUP(A1334,OrderProduct!A1334:S3285,19,0)</f>
        <v>89456</v>
      </c>
      <c r="E1334" s="3" t="e">
        <f>VLOOKUP(D1334,Returned!$A$2:$B$1635,2,0)</f>
        <v>#N/A</v>
      </c>
    </row>
    <row r="1335" hidden="1" spans="1:5">
      <c r="A1335" s="3">
        <v>2393</v>
      </c>
      <c r="B1335" s="3">
        <f>VLOOKUP(A1335,OrderProduct!A1335:$R$1953,18,0)</f>
        <v>290</v>
      </c>
      <c r="C1335" s="3" t="str">
        <f>VLOOKUP(B1335,Product_Name!$A$2:$B$914,2,0)</f>
        <v>Eldon Antistatic Chair Mats for Low to Medium Pile Carpets</v>
      </c>
      <c r="D1335" s="3">
        <f>VLOOKUP(A1335,OrderProduct!A1335:S3286,19,0)</f>
        <v>89465</v>
      </c>
      <c r="E1335" s="3" t="e">
        <f>VLOOKUP(D1335,Returned!$A$2:$B$1635,2,0)</f>
        <v>#N/A</v>
      </c>
    </row>
    <row r="1336" hidden="1" spans="1:5">
      <c r="A1336" s="3">
        <v>2394</v>
      </c>
      <c r="B1336" s="3">
        <f>VLOOKUP(A1336,OrderProduct!A1336:$R$1953,18,0)</f>
        <v>339</v>
      </c>
      <c r="C1336" s="3" t="str">
        <f>VLOOKUP(B1336,Product_Name!$A$2:$B$914,2,0)</f>
        <v>Fellowes Binding Cases</v>
      </c>
      <c r="D1336" s="3">
        <f>VLOOKUP(A1336,OrderProduct!A1336:S3287,19,0)</f>
        <v>89481</v>
      </c>
      <c r="E1336" s="3" t="e">
        <f>VLOOKUP(D1336,Returned!$A$2:$B$1635,2,0)</f>
        <v>#N/A</v>
      </c>
    </row>
    <row r="1337" hidden="1" spans="1:5">
      <c r="A1337" s="3">
        <v>2394</v>
      </c>
      <c r="B1337" s="3">
        <f>VLOOKUP(A1337,OrderProduct!A1337:$R$1953,18,0)</f>
        <v>647</v>
      </c>
      <c r="C1337" s="3" t="str">
        <f>VLOOKUP(B1337,Product_Name!$A$2:$B$914,2,0)</f>
        <v>Presstex Flexible Ring Binders</v>
      </c>
      <c r="D1337" s="3">
        <f>VLOOKUP(A1337,OrderProduct!A1337:S3288,19,0)</f>
        <v>89497</v>
      </c>
      <c r="E1337" s="3" t="e">
        <f>VLOOKUP(D1337,Returned!$A$2:$B$1635,2,0)</f>
        <v>#N/A</v>
      </c>
    </row>
    <row r="1338" hidden="1" spans="1:5">
      <c r="A1338" s="3">
        <v>2395</v>
      </c>
      <c r="B1338" s="3">
        <f>VLOOKUP(A1338,OrderProduct!A1338:$R$1953,18,0)</f>
        <v>784</v>
      </c>
      <c r="C1338" s="3" t="str">
        <f>VLOOKUP(B1338,Product_Name!$A$2:$B$914,2,0)</f>
        <v>Tripp Lite Isotel 6 Outlet Surge Protector with Fax/Modem Protection</v>
      </c>
      <c r="D1338" s="3">
        <f>VLOOKUP(A1338,OrderProduct!A1338:S3289,19,0)</f>
        <v>89497</v>
      </c>
      <c r="E1338" s="3" t="e">
        <f>VLOOKUP(D1338,Returned!$A$2:$B$1635,2,0)</f>
        <v>#N/A</v>
      </c>
    </row>
    <row r="1339" hidden="1" spans="1:5">
      <c r="A1339" s="3">
        <v>2398</v>
      </c>
      <c r="B1339" s="3">
        <f>VLOOKUP(A1339,OrderProduct!A1339:$R$1953,18,0)</f>
        <v>658</v>
      </c>
      <c r="C1339" s="3" t="str">
        <f>VLOOKUP(B1339,Product_Name!$A$2:$B$914,2,0)</f>
        <v>Rediform Wirebound "Phone Memo" Message Book  11 x 5-3/4</v>
      </c>
      <c r="D1339" s="3">
        <f>VLOOKUP(A1339,OrderProduct!A1339:S3290,19,0)</f>
        <v>89503</v>
      </c>
      <c r="E1339" s="3" t="e">
        <f>VLOOKUP(D1339,Returned!$A$2:$B$1635,2,0)</f>
        <v>#N/A</v>
      </c>
    </row>
    <row r="1340" hidden="1" spans="1:5">
      <c r="A1340" s="3">
        <v>2417</v>
      </c>
      <c r="B1340" s="3">
        <f>VLOOKUP(A1340,OrderProduct!A1340:$R$1953,18,0)</f>
        <v>735</v>
      </c>
      <c r="C1340" s="3" t="str">
        <f>VLOOKUP(B1340,Product_Name!$A$2:$B$914,2,0)</f>
        <v>StarTAC 7760</v>
      </c>
      <c r="D1340" s="3">
        <f>VLOOKUP(A1340,OrderProduct!A1340:S3291,19,0)</f>
        <v>89504</v>
      </c>
      <c r="E1340" s="3" t="e">
        <f>VLOOKUP(D1340,Returned!$A$2:$B$1635,2,0)</f>
        <v>#N/A</v>
      </c>
    </row>
    <row r="1341" hidden="1" spans="1:5">
      <c r="A1341" s="3">
        <v>2418</v>
      </c>
      <c r="B1341" s="3">
        <f>VLOOKUP(A1341,OrderProduct!A1341:$R$1953,18,0)</f>
        <v>677</v>
      </c>
      <c r="C1341" s="3" t="str">
        <f>VLOOKUP(B1341,Product_Name!$A$2:$B$914,2,0)</f>
        <v>Sanford EarthWrite® Recycled Pencils  Medium Soft  #2</v>
      </c>
      <c r="D1341" s="3">
        <f>VLOOKUP(A1341,OrderProduct!A1341:S3292,19,0)</f>
        <v>89504</v>
      </c>
      <c r="E1341" s="3" t="e">
        <f>VLOOKUP(D1341,Returned!$A$2:$B$1635,2,0)</f>
        <v>#N/A</v>
      </c>
    </row>
    <row r="1342" hidden="1" spans="1:5">
      <c r="A1342" s="3">
        <v>2418</v>
      </c>
      <c r="B1342" s="3">
        <f>VLOOKUP(A1342,OrderProduct!A1342:$R$1953,18,0)</f>
        <v>232</v>
      </c>
      <c r="C1342" s="3" t="str">
        <f>VLOOKUP(B1342,Product_Name!$A$2:$B$914,2,0)</f>
        <v>Canon PC1080F Personal Copier</v>
      </c>
      <c r="D1342" s="3">
        <f>VLOOKUP(A1342,OrderProduct!A1342:S3293,19,0)</f>
        <v>89505</v>
      </c>
      <c r="E1342" s="3" t="e">
        <f>VLOOKUP(D1342,Returned!$A$2:$B$1635,2,0)</f>
        <v>#N/A</v>
      </c>
    </row>
    <row r="1343" hidden="1" spans="1:5">
      <c r="A1343" s="3">
        <v>2418</v>
      </c>
      <c r="B1343" s="3">
        <f>VLOOKUP(A1343,OrderProduct!A1343:$R$1953,18,0)</f>
        <v>578</v>
      </c>
      <c r="C1343" s="3" t="str">
        <f>VLOOKUP(B1343,Product_Name!$A$2:$B$914,2,0)</f>
        <v>Newell 318</v>
      </c>
      <c r="D1343" s="3">
        <f>VLOOKUP(A1343,OrderProduct!A1343:S3294,19,0)</f>
        <v>89514</v>
      </c>
      <c r="E1343" s="3" t="e">
        <f>VLOOKUP(D1343,Returned!$A$2:$B$1635,2,0)</f>
        <v>#N/A</v>
      </c>
    </row>
    <row r="1344" hidden="1" spans="1:5">
      <c r="A1344" s="3">
        <v>2419</v>
      </c>
      <c r="B1344" s="3">
        <f>VLOOKUP(A1344,OrderProduct!A1344:$R$1953,18,0)</f>
        <v>436</v>
      </c>
      <c r="C1344" s="3" t="str">
        <f>VLOOKUP(B1344,Product_Name!$A$2:$B$914,2,0)</f>
        <v>Holmes Harmony HEPA Air Purifier for 17 x 20 Room</v>
      </c>
      <c r="D1344" s="3">
        <f>VLOOKUP(A1344,OrderProduct!A1344:S3295,19,0)</f>
        <v>89515</v>
      </c>
      <c r="E1344" s="3" t="e">
        <f>VLOOKUP(D1344,Returned!$A$2:$B$1635,2,0)</f>
        <v>#N/A</v>
      </c>
    </row>
    <row r="1345" hidden="1" spans="1:5">
      <c r="A1345" s="3">
        <v>2419</v>
      </c>
      <c r="B1345" s="3">
        <f>VLOOKUP(A1345,OrderProduct!A1345:$R$1953,18,0)</f>
        <v>910</v>
      </c>
      <c r="C1345" s="3" t="str">
        <f>VLOOKUP(B1345,Product_Name!$A$2:$B$914,2,0)</f>
        <v>XtraLife® ClearVue™ Slant-D® Ring Binders by Cardinal</v>
      </c>
      <c r="D1345" s="3">
        <f>VLOOKUP(A1345,OrderProduct!A1345:S3296,19,0)</f>
        <v>89515</v>
      </c>
      <c r="E1345" s="3" t="e">
        <f>VLOOKUP(D1345,Returned!$A$2:$B$1635,2,0)</f>
        <v>#N/A</v>
      </c>
    </row>
    <row r="1346" hidden="1" spans="1:5">
      <c r="A1346" s="3">
        <v>2420</v>
      </c>
      <c r="B1346" s="3">
        <f>VLOOKUP(A1346,OrderProduct!A1346:$R$1953,18,0)</f>
        <v>195</v>
      </c>
      <c r="C1346" s="3" t="str">
        <f>VLOOKUP(B1346,Product_Name!$A$2:$B$914,2,0)</f>
        <v>Black Print Carbonless Snap-Off® Rapid Letter  8 1/2" x 7"</v>
      </c>
      <c r="D1346" s="3">
        <f>VLOOKUP(A1346,OrderProduct!A1346:S3297,19,0)</f>
        <v>89520</v>
      </c>
      <c r="E1346" s="3" t="e">
        <f>VLOOKUP(D1346,Returned!$A$2:$B$1635,2,0)</f>
        <v>#N/A</v>
      </c>
    </row>
    <row r="1347" hidden="1" spans="1:5">
      <c r="A1347" s="3">
        <v>2422</v>
      </c>
      <c r="B1347" s="3">
        <f>VLOOKUP(A1347,OrderProduct!A1347:$R$1953,18,0)</f>
        <v>398</v>
      </c>
      <c r="C1347" s="3" t="str">
        <f>VLOOKUP(B1347,Product_Name!$A$2:$B$914,2,0)</f>
        <v>Global Airflow Leather Mesh Back Chair  Black</v>
      </c>
      <c r="D1347" s="3">
        <f>VLOOKUP(A1347,OrderProduct!A1347:S3298,19,0)</f>
        <v>89521</v>
      </c>
      <c r="E1347" s="3" t="e">
        <f>VLOOKUP(D1347,Returned!$A$2:$B$1635,2,0)</f>
        <v>#N/A</v>
      </c>
    </row>
    <row r="1348" hidden="1" spans="1:5">
      <c r="A1348" s="3">
        <v>2422</v>
      </c>
      <c r="B1348" s="3">
        <f>VLOOKUP(A1348,OrderProduct!A1348:$R$1953,18,0)</f>
        <v>148</v>
      </c>
      <c r="C1348" s="3" t="str">
        <f>VLOOKUP(B1348,Product_Name!$A$2:$B$914,2,0)</f>
        <v>Avery Binder Labels</v>
      </c>
      <c r="D1348" s="3">
        <f>VLOOKUP(A1348,OrderProduct!A1348:S3299,19,0)</f>
        <v>89522</v>
      </c>
      <c r="E1348" s="3" t="e">
        <f>VLOOKUP(D1348,Returned!$A$2:$B$1635,2,0)</f>
        <v>#N/A</v>
      </c>
    </row>
    <row r="1349" hidden="1" spans="1:5">
      <c r="A1349" s="3">
        <v>2423</v>
      </c>
      <c r="B1349" s="3">
        <f>VLOOKUP(A1349,OrderProduct!A1349:$R$1953,18,0)</f>
        <v>538</v>
      </c>
      <c r="C1349" s="3" t="str">
        <f>VLOOKUP(B1349,Product_Name!$A$2:$B$914,2,0)</f>
        <v>Logitech Cordless Elite Duo</v>
      </c>
      <c r="D1349" s="3">
        <f>VLOOKUP(A1349,OrderProduct!A1349:S3300,19,0)</f>
        <v>89523</v>
      </c>
      <c r="E1349" s="3" t="e">
        <f>VLOOKUP(D1349,Returned!$A$2:$B$1635,2,0)</f>
        <v>#N/A</v>
      </c>
    </row>
    <row r="1350" hidden="1" spans="1:5">
      <c r="A1350" s="3">
        <v>2426</v>
      </c>
      <c r="B1350" s="3">
        <f>VLOOKUP(A1350,OrderProduct!A1350:$R$1953,18,0)</f>
        <v>103</v>
      </c>
      <c r="C1350" s="3" t="str">
        <f>VLOOKUP(B1350,Product_Name!$A$2:$B$914,2,0)</f>
        <v>Advantus Employee of the Month Certificate Frame  11 x 13-1/2</v>
      </c>
      <c r="D1350" s="3">
        <f>VLOOKUP(A1350,OrderProduct!A1350:S3301,19,0)</f>
        <v>89524</v>
      </c>
      <c r="E1350" s="3" t="e">
        <f>VLOOKUP(D1350,Returned!$A$2:$B$1635,2,0)</f>
        <v>#N/A</v>
      </c>
    </row>
    <row r="1351" hidden="1" spans="1:5">
      <c r="A1351" s="3">
        <v>2426</v>
      </c>
      <c r="B1351" s="3">
        <f>VLOOKUP(A1351,OrderProduct!A1351:$R$1953,18,0)</f>
        <v>464</v>
      </c>
      <c r="C1351" s="3" t="str">
        <f>VLOOKUP(B1351,Product_Name!$A$2:$B$914,2,0)</f>
        <v>Hoover Portapower™ Portable Vacuum</v>
      </c>
      <c r="D1351" s="3">
        <f>VLOOKUP(A1351,OrderProduct!A1351:S3302,19,0)</f>
        <v>89525</v>
      </c>
      <c r="E1351" s="3" t="e">
        <f>VLOOKUP(D1351,Returned!$A$2:$B$1635,2,0)</f>
        <v>#N/A</v>
      </c>
    </row>
    <row r="1352" hidden="1" spans="1:5">
      <c r="A1352" s="3">
        <v>2426</v>
      </c>
      <c r="B1352" s="3">
        <f>VLOOKUP(A1352,OrderProduct!A1352:$R$1953,18,0)</f>
        <v>329</v>
      </c>
      <c r="C1352" s="3" t="str">
        <f>VLOOKUP(B1352,Product_Name!$A$2:$B$914,2,0)</f>
        <v>Executive Impressions 12" Wall Clock</v>
      </c>
      <c r="D1352" s="3">
        <f>VLOOKUP(A1352,OrderProduct!A1352:S3303,19,0)</f>
        <v>89536</v>
      </c>
      <c r="E1352" s="3" t="e">
        <f>VLOOKUP(D1352,Returned!$A$2:$B$1635,2,0)</f>
        <v>#N/A</v>
      </c>
    </row>
    <row r="1353" hidden="1" spans="1:5">
      <c r="A1353" s="3">
        <v>2427</v>
      </c>
      <c r="B1353" s="3">
        <f>VLOOKUP(A1353,OrderProduct!A1353:$R$1953,18,0)</f>
        <v>808</v>
      </c>
      <c r="C1353" s="3" t="str">
        <f>VLOOKUP(B1353,Product_Name!$A$2:$B$914,2,0)</f>
        <v>White Dual Perf Computer Printout Paper  2700 Sheets  1 Part  Heavyweight  20 lbs.  14 7/8 x 11</v>
      </c>
      <c r="D1353" s="3">
        <f>VLOOKUP(A1353,OrderProduct!A1353:S3304,19,0)</f>
        <v>89536</v>
      </c>
      <c r="E1353" s="3" t="e">
        <f>VLOOKUP(D1353,Returned!$A$2:$B$1635,2,0)</f>
        <v>#N/A</v>
      </c>
    </row>
    <row r="1354" hidden="1" spans="1:5">
      <c r="A1354" s="3">
        <v>2430</v>
      </c>
      <c r="B1354" s="3">
        <f>VLOOKUP(A1354,OrderProduct!A1354:$R$1953,18,0)</f>
        <v>159</v>
      </c>
      <c r="C1354" s="3" t="str">
        <f>VLOOKUP(B1354,Product_Name!$A$2:$B$914,2,0)</f>
        <v>Avery Premier Heavy-Duty Binder with Round Locking Rings</v>
      </c>
      <c r="D1354" s="3">
        <f>VLOOKUP(A1354,OrderProduct!A1354:S3305,19,0)</f>
        <v>89537</v>
      </c>
      <c r="E1354" s="3" t="e">
        <f>VLOOKUP(D1354,Returned!$A$2:$B$1635,2,0)</f>
        <v>#N/A</v>
      </c>
    </row>
    <row r="1355" hidden="1" spans="1:5">
      <c r="A1355" s="3">
        <v>2430</v>
      </c>
      <c r="B1355" s="3">
        <f>VLOOKUP(A1355,OrderProduct!A1355:$R$1953,18,0)</f>
        <v>680</v>
      </c>
      <c r="C1355" s="3" t="str">
        <f>VLOOKUP(B1355,Product_Name!$A$2:$B$914,2,0)</f>
        <v>SANFORD Major Accent™ Highlighters</v>
      </c>
      <c r="D1355" s="3">
        <f>VLOOKUP(A1355,OrderProduct!A1355:S3306,19,0)</f>
        <v>89564</v>
      </c>
      <c r="E1355" s="3" t="e">
        <f>VLOOKUP(D1355,Returned!$A$2:$B$1635,2,0)</f>
        <v>#N/A</v>
      </c>
    </row>
    <row r="1356" hidden="1" spans="1:5">
      <c r="A1356" s="3">
        <v>2430</v>
      </c>
      <c r="B1356" s="3">
        <f>VLOOKUP(A1356,OrderProduct!A1356:$R$1953,18,0)</f>
        <v>49</v>
      </c>
      <c r="C1356" s="3">
        <f>VLOOKUP(B1356,Product_Name!$A$2:$B$914,2,0)</f>
        <v>7160</v>
      </c>
      <c r="D1356" s="3">
        <f>VLOOKUP(A1356,OrderProduct!A1356:S3307,19,0)</f>
        <v>89571</v>
      </c>
      <c r="E1356" s="3" t="e">
        <f>VLOOKUP(D1356,Returned!$A$2:$B$1635,2,0)</f>
        <v>#N/A</v>
      </c>
    </row>
    <row r="1357" hidden="1" spans="1:5">
      <c r="A1357" s="3">
        <v>2431</v>
      </c>
      <c r="B1357" s="3">
        <f>VLOOKUP(A1357,OrderProduct!A1357:$R$1953,18,0)</f>
        <v>386</v>
      </c>
      <c r="C1357" s="3" t="str">
        <f>VLOOKUP(B1357,Product_Name!$A$2:$B$914,2,0)</f>
        <v>GBC Standard Plastic Binding Systems Combs</v>
      </c>
      <c r="D1357" s="3">
        <f>VLOOKUP(A1357,OrderProduct!A1357:S3308,19,0)</f>
        <v>89572</v>
      </c>
      <c r="E1357" s="3" t="e">
        <f>VLOOKUP(D1357,Returned!$A$2:$B$1635,2,0)</f>
        <v>#N/A</v>
      </c>
    </row>
    <row r="1358" hidden="1" spans="1:5">
      <c r="A1358" s="3">
        <v>2431</v>
      </c>
      <c r="B1358" s="3">
        <f>VLOOKUP(A1358,OrderProduct!A1358:$R$1953,18,0)</f>
        <v>284</v>
      </c>
      <c r="C1358" s="3" t="str">
        <f>VLOOKUP(B1358,Product_Name!$A$2:$B$914,2,0)</f>
        <v>Dual Level  Single-Width Filing Carts</v>
      </c>
      <c r="D1358" s="3">
        <f>VLOOKUP(A1358,OrderProduct!A1358:S3309,19,0)</f>
        <v>89572</v>
      </c>
      <c r="E1358" s="3" t="e">
        <f>VLOOKUP(D1358,Returned!$A$2:$B$1635,2,0)</f>
        <v>#N/A</v>
      </c>
    </row>
    <row r="1359" hidden="1" spans="1:5">
      <c r="A1359" s="3">
        <v>2432</v>
      </c>
      <c r="B1359" s="3">
        <f>VLOOKUP(A1359,OrderProduct!A1359:$R$1953,18,0)</f>
        <v>284</v>
      </c>
      <c r="C1359" s="3" t="str">
        <f>VLOOKUP(B1359,Product_Name!$A$2:$B$914,2,0)</f>
        <v>Dual Level  Single-Width Filing Carts</v>
      </c>
      <c r="D1359" s="3">
        <f>VLOOKUP(A1359,OrderProduct!A1359:S3310,19,0)</f>
        <v>89572</v>
      </c>
      <c r="E1359" s="3" t="e">
        <f>VLOOKUP(D1359,Returned!$A$2:$B$1635,2,0)</f>
        <v>#N/A</v>
      </c>
    </row>
    <row r="1360" hidden="1" spans="1:5">
      <c r="A1360" s="3">
        <v>2432</v>
      </c>
      <c r="B1360" s="3">
        <f>VLOOKUP(A1360,OrderProduct!A1360:$R$1953,18,0)</f>
        <v>31</v>
      </c>
      <c r="C1360" s="3" t="str">
        <f>VLOOKUP(B1360,Product_Name!$A$2:$B$914,2,0)</f>
        <v>3M Organizer Strips</v>
      </c>
      <c r="D1360" s="3">
        <f>VLOOKUP(A1360,OrderProduct!A1360:S3311,19,0)</f>
        <v>89579</v>
      </c>
      <c r="E1360" s="3" t="e">
        <f>VLOOKUP(D1360,Returned!$A$2:$B$1635,2,0)</f>
        <v>#N/A</v>
      </c>
    </row>
    <row r="1361" hidden="1" spans="1:5">
      <c r="A1361" s="3">
        <v>2433</v>
      </c>
      <c r="B1361" s="3">
        <f>VLOOKUP(A1361,OrderProduct!A1361:$R$1953,18,0)</f>
        <v>386</v>
      </c>
      <c r="C1361" s="3" t="str">
        <f>VLOOKUP(B1361,Product_Name!$A$2:$B$914,2,0)</f>
        <v>GBC Standard Plastic Binding Systems Combs</v>
      </c>
      <c r="D1361" s="3">
        <f>VLOOKUP(A1361,OrderProduct!A1361:S3312,19,0)</f>
        <v>89583</v>
      </c>
      <c r="E1361" s="3" t="e">
        <f>VLOOKUP(D1361,Returned!$A$2:$B$1635,2,0)</f>
        <v>#N/A</v>
      </c>
    </row>
    <row r="1362" hidden="1" spans="1:5">
      <c r="A1362" s="3">
        <v>2437</v>
      </c>
      <c r="B1362" s="3">
        <f>VLOOKUP(A1362,OrderProduct!A1362:$R$1953,18,0)</f>
        <v>532</v>
      </c>
      <c r="C1362" s="3" t="str">
        <f>VLOOKUP(B1362,Product_Name!$A$2:$B$914,2,0)</f>
        <v>Lexmark Z54se Color Inkjet Printer</v>
      </c>
      <c r="D1362" s="3">
        <f>VLOOKUP(A1362,OrderProduct!A1362:S3313,19,0)</f>
        <v>89584</v>
      </c>
      <c r="E1362" s="3" t="e">
        <f>VLOOKUP(D1362,Returned!$A$2:$B$1635,2,0)</f>
        <v>#N/A</v>
      </c>
    </row>
    <row r="1363" hidden="1" spans="1:5">
      <c r="A1363" s="3">
        <v>2441</v>
      </c>
      <c r="B1363" s="3">
        <f>VLOOKUP(A1363,OrderProduct!A1363:$R$1953,18,0)</f>
        <v>472</v>
      </c>
      <c r="C1363" s="3" t="str">
        <f>VLOOKUP(B1363,Product_Name!$A$2:$B$914,2,0)</f>
        <v>Howard Miller 16" Diameter Gallery Wall Clock</v>
      </c>
      <c r="D1363" s="3">
        <f>VLOOKUP(A1363,OrderProduct!A1363:S3314,19,0)</f>
        <v>89584</v>
      </c>
      <c r="E1363" s="3" t="e">
        <f>VLOOKUP(D1363,Returned!$A$2:$B$1635,2,0)</f>
        <v>#N/A</v>
      </c>
    </row>
    <row r="1364" hidden="1" spans="1:5">
      <c r="A1364" s="3">
        <v>2442</v>
      </c>
      <c r="B1364" s="3">
        <f>VLOOKUP(A1364,OrderProduct!A1364:$R$1953,18,0)</f>
        <v>502</v>
      </c>
      <c r="C1364" s="3" t="str">
        <f>VLOOKUP(B1364,Product_Name!$A$2:$B$914,2,0)</f>
        <v>Imation 3.5  DISKETTE 44766 HGHLD3.52HD/FM  10/Pack</v>
      </c>
      <c r="D1364" s="3">
        <f>VLOOKUP(A1364,OrderProduct!A1364:S3315,19,0)</f>
        <v>89585</v>
      </c>
      <c r="E1364" s="3" t="e">
        <f>VLOOKUP(D1364,Returned!$A$2:$B$1635,2,0)</f>
        <v>#N/A</v>
      </c>
    </row>
    <row r="1365" hidden="1" spans="1:5">
      <c r="A1365" s="3">
        <v>2443</v>
      </c>
      <c r="B1365" s="3">
        <f>VLOOKUP(A1365,OrderProduct!A1365:$R$1953,18,0)</f>
        <v>147</v>
      </c>
      <c r="C1365" s="3" t="str">
        <f>VLOOKUP(B1365,Product_Name!$A$2:$B$914,2,0)</f>
        <v>Avery Arch Ring Binders</v>
      </c>
      <c r="D1365" s="3">
        <f>VLOOKUP(A1365,OrderProduct!A1365:S3316,19,0)</f>
        <v>89595</v>
      </c>
      <c r="E1365" s="3" t="e">
        <f>VLOOKUP(D1365,Returned!$A$2:$B$1635,2,0)</f>
        <v>#N/A</v>
      </c>
    </row>
    <row r="1366" hidden="1" spans="1:5">
      <c r="A1366" s="3">
        <v>2443</v>
      </c>
      <c r="B1366" s="3">
        <f>VLOOKUP(A1366,OrderProduct!A1366:$R$1953,18,0)</f>
        <v>192</v>
      </c>
      <c r="C1366" s="3" t="str">
        <f>VLOOKUP(B1366,Product_Name!$A$2:$B$914,2,0)</f>
        <v>Binney &amp; Smith inkTank™ Erasable Pocket Highlighter  Chisel Tip  Yellow</v>
      </c>
      <c r="D1366" s="3">
        <f>VLOOKUP(A1366,OrderProduct!A1366:S3317,19,0)</f>
        <v>89595</v>
      </c>
      <c r="E1366" s="3" t="e">
        <f>VLOOKUP(D1366,Returned!$A$2:$B$1635,2,0)</f>
        <v>#N/A</v>
      </c>
    </row>
    <row r="1367" hidden="1" spans="1:5">
      <c r="A1367" s="3">
        <v>2448</v>
      </c>
      <c r="B1367" s="3">
        <f>VLOOKUP(A1367,OrderProduct!A1367:$R$1953,18,0)</f>
        <v>899</v>
      </c>
      <c r="C1367" s="3" t="str">
        <f>VLOOKUP(B1367,Product_Name!$A$2:$B$914,2,0)</f>
        <v>Xerox 214</v>
      </c>
      <c r="D1367" s="3">
        <f>VLOOKUP(A1367,OrderProduct!A1367:S3318,19,0)</f>
        <v>89596</v>
      </c>
      <c r="E1367" s="3" t="e">
        <f>VLOOKUP(D1367,Returned!$A$2:$B$1635,2,0)</f>
        <v>#N/A</v>
      </c>
    </row>
    <row r="1368" hidden="1" spans="1:5">
      <c r="A1368" s="3">
        <v>2450</v>
      </c>
      <c r="B1368" s="3">
        <f>VLOOKUP(A1368,OrderProduct!A1368:$R$1953,18,0)</f>
        <v>574</v>
      </c>
      <c r="C1368" s="3" t="str">
        <f>VLOOKUP(B1368,Product_Name!$A$2:$B$914,2,0)</f>
        <v>Newell 31</v>
      </c>
      <c r="D1368" s="3">
        <f>VLOOKUP(A1368,OrderProduct!A1368:S3319,19,0)</f>
        <v>89596</v>
      </c>
      <c r="E1368" s="3" t="e">
        <f>VLOOKUP(D1368,Returned!$A$2:$B$1635,2,0)</f>
        <v>#N/A</v>
      </c>
    </row>
    <row r="1369" hidden="1" spans="1:5">
      <c r="A1369" s="3">
        <v>2454</v>
      </c>
      <c r="B1369" s="3">
        <f>VLOOKUP(A1369,OrderProduct!A1369:$R$1953,18,0)</f>
        <v>226</v>
      </c>
      <c r="C1369" s="3" t="str">
        <f>VLOOKUP(B1369,Product_Name!$A$2:$B$914,2,0)</f>
        <v>Canon imageCLASS 2200 Advanced Copier</v>
      </c>
      <c r="D1369" s="3">
        <f>VLOOKUP(A1369,OrderProduct!A1369:S3320,19,0)</f>
        <v>89601</v>
      </c>
      <c r="E1369" s="3" t="e">
        <f>VLOOKUP(D1369,Returned!$A$2:$B$1635,2,0)</f>
        <v>#N/A</v>
      </c>
    </row>
    <row r="1370" hidden="1" spans="1:5">
      <c r="A1370" s="3">
        <v>2456</v>
      </c>
      <c r="B1370" s="3">
        <f>VLOOKUP(A1370,OrderProduct!A1370:$R$1953,18,0)</f>
        <v>568</v>
      </c>
      <c r="C1370" s="3" t="str">
        <f>VLOOKUP(B1370,Product_Name!$A$2:$B$914,2,0)</f>
        <v>Motorola SB4200 Cable Modem</v>
      </c>
      <c r="D1370" s="3">
        <f>VLOOKUP(A1370,OrderProduct!A1370:S3321,19,0)</f>
        <v>89601</v>
      </c>
      <c r="E1370" s="3" t="e">
        <f>VLOOKUP(D1370,Returned!$A$2:$B$1635,2,0)</f>
        <v>#N/A</v>
      </c>
    </row>
    <row r="1371" hidden="1" spans="1:5">
      <c r="A1371" s="3">
        <v>2456</v>
      </c>
      <c r="B1371" s="3">
        <f>VLOOKUP(A1371,OrderProduct!A1371:$R$1953,18,0)</f>
        <v>269</v>
      </c>
      <c r="C1371" s="3" t="str">
        <f>VLOOKUP(B1371,Product_Name!$A$2:$B$914,2,0)</f>
        <v>Deflect-o RollaMat Studded  Beveled Mat for Medium Pile Carpeting</v>
      </c>
      <c r="D1371" s="3">
        <f>VLOOKUP(A1371,OrderProduct!A1371:S3322,19,0)</f>
        <v>89602</v>
      </c>
      <c r="E1371" s="3" t="e">
        <f>VLOOKUP(D1371,Returned!$A$2:$B$1635,2,0)</f>
        <v>#N/A</v>
      </c>
    </row>
    <row r="1372" hidden="1" spans="1:5">
      <c r="A1372" s="3">
        <v>2457</v>
      </c>
      <c r="B1372" s="3">
        <f>VLOOKUP(A1372,OrderProduct!A1372:$R$1953,18,0)</f>
        <v>390</v>
      </c>
      <c r="C1372" s="3" t="str">
        <f>VLOOKUP(B1372,Product_Name!$A$2:$B$914,2,0)</f>
        <v>GBC Twin Loop™ Wire Binding Elements  9/16" Spine  Black</v>
      </c>
      <c r="D1372" s="3">
        <f>VLOOKUP(A1372,OrderProduct!A1372:S3323,19,0)</f>
        <v>89602</v>
      </c>
      <c r="E1372" s="3" t="e">
        <f>VLOOKUP(D1372,Returned!$A$2:$B$1635,2,0)</f>
        <v>#N/A</v>
      </c>
    </row>
    <row r="1373" hidden="1" spans="1:5">
      <c r="A1373" s="3">
        <v>2458</v>
      </c>
      <c r="B1373" s="3">
        <f>VLOOKUP(A1373,OrderProduct!A1373:$R$1953,18,0)</f>
        <v>904</v>
      </c>
      <c r="C1373" s="3" t="str">
        <f>VLOOKUP(B1373,Product_Name!$A$2:$B$914,2,0)</f>
        <v>Xerox 227</v>
      </c>
      <c r="D1373" s="3">
        <f>VLOOKUP(A1373,OrderProduct!A1373:S3324,19,0)</f>
        <v>89608</v>
      </c>
      <c r="E1373" s="3" t="e">
        <f>VLOOKUP(D1373,Returned!$A$2:$B$1635,2,0)</f>
        <v>#N/A</v>
      </c>
    </row>
    <row r="1374" hidden="1" spans="1:5">
      <c r="A1374" s="3">
        <v>2458</v>
      </c>
      <c r="B1374" s="3">
        <f>VLOOKUP(A1374,OrderProduct!A1374:$R$1953,18,0)</f>
        <v>546</v>
      </c>
      <c r="C1374" s="3" t="str">
        <f>VLOOKUP(B1374,Product_Name!$A$2:$B$914,2,0)</f>
        <v>Martin-Yale Premier Letter Opener</v>
      </c>
      <c r="D1374" s="3">
        <f>VLOOKUP(A1374,OrderProduct!A1374:S3325,19,0)</f>
        <v>89609</v>
      </c>
      <c r="E1374" s="3" t="e">
        <f>VLOOKUP(D1374,Returned!$A$2:$B$1635,2,0)</f>
        <v>#N/A</v>
      </c>
    </row>
    <row r="1375" hidden="1" spans="1:5">
      <c r="A1375" s="3">
        <v>2460</v>
      </c>
      <c r="B1375" s="3">
        <f>VLOOKUP(A1375,OrderProduct!A1375:$R$1953,18,0)</f>
        <v>904</v>
      </c>
      <c r="C1375" s="3" t="str">
        <f>VLOOKUP(B1375,Product_Name!$A$2:$B$914,2,0)</f>
        <v>Xerox 227</v>
      </c>
      <c r="D1375" s="3">
        <f>VLOOKUP(A1375,OrderProduct!A1375:S3326,19,0)</f>
        <v>89609</v>
      </c>
      <c r="E1375" s="3" t="e">
        <f>VLOOKUP(D1375,Returned!$A$2:$B$1635,2,0)</f>
        <v>#N/A</v>
      </c>
    </row>
    <row r="1376" hidden="1" spans="1:5">
      <c r="A1376" s="3">
        <v>2460</v>
      </c>
      <c r="B1376" s="3">
        <f>VLOOKUP(A1376,OrderProduct!A1376:$R$1953,18,0)</f>
        <v>629</v>
      </c>
      <c r="C1376" s="3" t="str">
        <f>VLOOKUP(B1376,Product_Name!$A$2:$B$914,2,0)</f>
        <v>Peel-Off® China Markers</v>
      </c>
      <c r="D1376" s="3">
        <f>VLOOKUP(A1376,OrderProduct!A1376:S3327,19,0)</f>
        <v>89610</v>
      </c>
      <c r="E1376" s="3" t="e">
        <f>VLOOKUP(D1376,Returned!$A$2:$B$1635,2,0)</f>
        <v>#N/A</v>
      </c>
    </row>
    <row r="1377" hidden="1" spans="1:5">
      <c r="A1377" s="3">
        <v>2464</v>
      </c>
      <c r="B1377" s="3">
        <f>VLOOKUP(A1377,OrderProduct!A1377:$R$1953,18,0)</f>
        <v>305</v>
      </c>
      <c r="C1377" s="3" t="str">
        <f>VLOOKUP(B1377,Product_Name!$A$2:$B$914,2,0)</f>
        <v>Eldon Regeneration Recycled Desk Accessories  Smoke</v>
      </c>
      <c r="D1377" s="3">
        <f>VLOOKUP(A1377,OrderProduct!A1377:S3328,19,0)</f>
        <v>89611</v>
      </c>
      <c r="E1377" s="3" t="e">
        <f>VLOOKUP(D1377,Returned!$A$2:$B$1635,2,0)</f>
        <v>#N/A</v>
      </c>
    </row>
    <row r="1378" hidden="1" spans="1:5">
      <c r="A1378" s="3">
        <v>2464</v>
      </c>
      <c r="B1378" s="3">
        <f>VLOOKUP(A1378,OrderProduct!A1378:$R$1953,18,0)</f>
        <v>459</v>
      </c>
      <c r="C1378" s="3" t="str">
        <f>VLOOKUP(B1378,Product_Name!$A$2:$B$914,2,0)</f>
        <v>Hon Rectangular Conference Tables</v>
      </c>
      <c r="D1378" s="3">
        <f>VLOOKUP(A1378,OrderProduct!A1378:S3329,19,0)</f>
        <v>89631</v>
      </c>
      <c r="E1378" s="3" t="e">
        <f>VLOOKUP(D1378,Returned!$A$2:$B$1635,2,0)</f>
        <v>#N/A</v>
      </c>
    </row>
    <row r="1379" hidden="1" spans="1:5">
      <c r="A1379" s="3">
        <v>2464</v>
      </c>
      <c r="B1379" s="3">
        <f>VLOOKUP(A1379,OrderProduct!A1379:$R$1953,18,0)</f>
        <v>387</v>
      </c>
      <c r="C1379" s="3" t="str">
        <f>VLOOKUP(B1379,Product_Name!$A$2:$B$914,2,0)</f>
        <v>GBC Standard Plastic Binding Systems' Combs</v>
      </c>
      <c r="D1379" s="3">
        <f>VLOOKUP(A1379,OrderProduct!A1379:S3330,19,0)</f>
        <v>89639</v>
      </c>
      <c r="E1379" s="3" t="e">
        <f>VLOOKUP(D1379,Returned!$A$2:$B$1635,2,0)</f>
        <v>#N/A</v>
      </c>
    </row>
    <row r="1380" hidden="1" spans="1:5">
      <c r="A1380" s="3">
        <v>2464</v>
      </c>
      <c r="B1380" s="3">
        <f>VLOOKUP(A1380,OrderProduct!A1380:$R$1953,18,0)</f>
        <v>128</v>
      </c>
      <c r="C1380" s="3" t="str">
        <f>VLOOKUP(B1380,Product_Name!$A$2:$B$914,2,0)</f>
        <v>Avery 481</v>
      </c>
      <c r="D1380" s="3">
        <f>VLOOKUP(A1380,OrderProduct!A1380:S3331,19,0)</f>
        <v>89647</v>
      </c>
      <c r="E1380" s="3" t="e">
        <f>VLOOKUP(D1380,Returned!$A$2:$B$1635,2,0)</f>
        <v>#N/A</v>
      </c>
    </row>
    <row r="1381" hidden="1" spans="1:5">
      <c r="A1381" s="3">
        <v>2466</v>
      </c>
      <c r="B1381" s="3">
        <f>VLOOKUP(A1381,OrderProduct!A1381:$R$1953,18,0)</f>
        <v>287</v>
      </c>
      <c r="C1381" s="3" t="str">
        <f>VLOOKUP(B1381,Product_Name!$A$2:$B$914,2,0)</f>
        <v>Economy Binders</v>
      </c>
      <c r="D1381" s="3">
        <f>VLOOKUP(A1381,OrderProduct!A1381:S3332,19,0)</f>
        <v>89647</v>
      </c>
      <c r="E1381" s="3" t="e">
        <f>VLOOKUP(D1381,Returned!$A$2:$B$1635,2,0)</f>
        <v>#N/A</v>
      </c>
    </row>
    <row r="1382" hidden="1" spans="1:5">
      <c r="A1382" s="3">
        <v>2466</v>
      </c>
      <c r="B1382" s="3">
        <f>VLOOKUP(A1382,OrderProduct!A1382:$R$1953,18,0)</f>
        <v>601</v>
      </c>
      <c r="C1382" s="3" t="str">
        <f>VLOOKUP(B1382,Product_Name!$A$2:$B$914,2,0)</f>
        <v>Nu-Form 106-Key Ergonomic Keyboard w/ Touchpad</v>
      </c>
      <c r="D1382" s="3">
        <f>VLOOKUP(A1382,OrderProduct!A1382:S3333,19,0)</f>
        <v>89657</v>
      </c>
      <c r="E1382" s="3" t="e">
        <f>VLOOKUP(D1382,Returned!$A$2:$B$1635,2,0)</f>
        <v>#N/A</v>
      </c>
    </row>
    <row r="1383" hidden="1" spans="1:5">
      <c r="A1383" s="3">
        <v>2466</v>
      </c>
      <c r="B1383" s="3">
        <f>VLOOKUP(A1383,OrderProduct!A1383:$R$1953,18,0)</f>
        <v>883</v>
      </c>
      <c r="C1383" s="3" t="str">
        <f>VLOOKUP(B1383,Product_Name!$A$2:$B$914,2,0)</f>
        <v>Xerox 1989</v>
      </c>
      <c r="D1383" s="3">
        <f>VLOOKUP(A1383,OrderProduct!A1383:S3334,19,0)</f>
        <v>89657</v>
      </c>
      <c r="E1383" s="3" t="e">
        <f>VLOOKUP(D1383,Returned!$A$2:$B$1635,2,0)</f>
        <v>#N/A</v>
      </c>
    </row>
    <row r="1384" hidden="1" spans="1:5">
      <c r="A1384" s="3">
        <v>2468</v>
      </c>
      <c r="B1384" s="3">
        <f>VLOOKUP(A1384,OrderProduct!A1384:$R$1953,18,0)</f>
        <v>147</v>
      </c>
      <c r="C1384" s="3" t="str">
        <f>VLOOKUP(B1384,Product_Name!$A$2:$B$914,2,0)</f>
        <v>Avery Arch Ring Binders</v>
      </c>
      <c r="D1384" s="3">
        <f>VLOOKUP(A1384,OrderProduct!A1384:S3335,19,0)</f>
        <v>89658</v>
      </c>
      <c r="E1384" s="3" t="e">
        <f>VLOOKUP(D1384,Returned!$A$2:$B$1635,2,0)</f>
        <v>#N/A</v>
      </c>
    </row>
    <row r="1385" hidden="1" spans="1:5">
      <c r="A1385" s="3">
        <v>2468</v>
      </c>
      <c r="B1385" s="3">
        <f>VLOOKUP(A1385,OrderProduct!A1385:$R$1953,18,0)</f>
        <v>480</v>
      </c>
      <c r="C1385" s="3" t="str">
        <f>VLOOKUP(B1385,Product_Name!$A$2:$B$914,2,0)</f>
        <v>i270</v>
      </c>
      <c r="D1385" s="3">
        <f>VLOOKUP(A1385,OrderProduct!A1385:S3336,19,0)</f>
        <v>89664</v>
      </c>
      <c r="E1385" s="3" t="e">
        <f>VLOOKUP(D1385,Returned!$A$2:$B$1635,2,0)</f>
        <v>#N/A</v>
      </c>
    </row>
    <row r="1386" hidden="1" spans="1:5">
      <c r="A1386" s="3">
        <v>2472</v>
      </c>
      <c r="B1386" s="3">
        <f>VLOOKUP(A1386,OrderProduct!A1386:$R$1953,18,0)</f>
        <v>135</v>
      </c>
      <c r="C1386" s="3" t="str">
        <f>VLOOKUP(B1386,Product_Name!$A$2:$B$914,2,0)</f>
        <v>Avery 493</v>
      </c>
      <c r="D1386" s="3">
        <f>VLOOKUP(A1386,OrderProduct!A1386:S3337,19,0)</f>
        <v>89665</v>
      </c>
      <c r="E1386" s="3" t="e">
        <f>VLOOKUP(D1386,Returned!$A$2:$B$1635,2,0)</f>
        <v>#N/A</v>
      </c>
    </row>
    <row r="1387" hidden="1" spans="1:5">
      <c r="A1387" s="3">
        <v>2481</v>
      </c>
      <c r="B1387" s="3">
        <f>VLOOKUP(A1387,OrderProduct!A1387:$R$1953,18,0)</f>
        <v>815</v>
      </c>
      <c r="C1387" s="3" t="str">
        <f>VLOOKUP(B1387,Product_Name!$A$2:$B$914,2,0)</f>
        <v>Wilson Jones Impact Binders</v>
      </c>
      <c r="D1387" s="3">
        <f>VLOOKUP(A1387,OrderProduct!A1387:S3338,19,0)</f>
        <v>89666</v>
      </c>
      <c r="E1387" s="3" t="e">
        <f>VLOOKUP(D1387,Returned!$A$2:$B$1635,2,0)</f>
        <v>#N/A</v>
      </c>
    </row>
    <row r="1388" hidden="1" spans="1:5">
      <c r="A1388" s="3">
        <v>2484</v>
      </c>
      <c r="B1388" s="3">
        <f>VLOOKUP(A1388,OrderProduct!A1388:$R$1953,18,0)</f>
        <v>900</v>
      </c>
      <c r="C1388" s="3" t="str">
        <f>VLOOKUP(B1388,Product_Name!$A$2:$B$914,2,0)</f>
        <v>Xerox 216</v>
      </c>
      <c r="D1388" s="3">
        <f>VLOOKUP(A1388,OrderProduct!A1388:S3339,19,0)</f>
        <v>89679</v>
      </c>
      <c r="E1388" s="3" t="e">
        <f>VLOOKUP(D1388,Returned!$A$2:$B$1635,2,0)</f>
        <v>#N/A</v>
      </c>
    </row>
    <row r="1389" hidden="1" spans="1:5">
      <c r="A1389" s="3">
        <v>2484</v>
      </c>
      <c r="B1389" s="3">
        <f>VLOOKUP(A1389,OrderProduct!A1389:$R$1953,18,0)</f>
        <v>352</v>
      </c>
      <c r="C1389" s="3" t="str">
        <f>VLOOKUP(B1389,Product_Name!$A$2:$B$914,2,0)</f>
        <v>Fellowes Recycled Storage Drawers</v>
      </c>
      <c r="D1389" s="3">
        <f>VLOOKUP(A1389,OrderProduct!A1389:S3340,19,0)</f>
        <v>89679</v>
      </c>
      <c r="E1389" s="3" t="e">
        <f>VLOOKUP(D1389,Returned!$A$2:$B$1635,2,0)</f>
        <v>#N/A</v>
      </c>
    </row>
    <row r="1390" hidden="1" spans="1:5">
      <c r="A1390" s="3">
        <v>2486</v>
      </c>
      <c r="B1390" s="3">
        <f>VLOOKUP(A1390,OrderProduct!A1390:$R$1953,18,0)</f>
        <v>526</v>
      </c>
      <c r="C1390" s="3" t="str">
        <f>VLOOKUP(B1390,Product_Name!$A$2:$B$914,2,0)</f>
        <v>Lesro Sheffield Collection Coffee Table  End Table  Center Table  Corner Table</v>
      </c>
      <c r="D1390" s="3">
        <f>VLOOKUP(A1390,OrderProduct!A1390:S3341,19,0)</f>
        <v>89680</v>
      </c>
      <c r="E1390" s="3" t="e">
        <f>VLOOKUP(D1390,Returned!$A$2:$B$1635,2,0)</f>
        <v>#N/A</v>
      </c>
    </row>
    <row r="1391" hidden="1" spans="1:5">
      <c r="A1391" s="3">
        <v>2486</v>
      </c>
      <c r="B1391" s="3">
        <f>VLOOKUP(A1391,OrderProduct!A1391:$R$1953,18,0)</f>
        <v>737</v>
      </c>
      <c r="C1391" s="3" t="str">
        <f>VLOOKUP(B1391,Product_Name!$A$2:$B$914,2,0)</f>
        <v>StarTAC 8000</v>
      </c>
      <c r="D1391" s="3">
        <f>VLOOKUP(A1391,OrderProduct!A1391:S3342,19,0)</f>
        <v>89686</v>
      </c>
      <c r="E1391" s="3" t="e">
        <f>VLOOKUP(D1391,Returned!$A$2:$B$1635,2,0)</f>
        <v>#N/A</v>
      </c>
    </row>
    <row r="1392" hidden="1" spans="1:5">
      <c r="A1392" s="3">
        <v>2486</v>
      </c>
      <c r="B1392" s="3">
        <f>VLOOKUP(A1392,OrderProduct!A1392:$R$1953,18,0)</f>
        <v>603</v>
      </c>
      <c r="C1392" s="3" t="str">
        <f>VLOOKUP(B1392,Product_Name!$A$2:$B$914,2,0)</f>
        <v>Office Star - Ergonomic Mid Back Chair with 2-Way Adjustable Arms</v>
      </c>
      <c r="D1392" s="3">
        <f>VLOOKUP(A1392,OrderProduct!A1392:S3343,19,0)</f>
        <v>89697</v>
      </c>
      <c r="E1392" s="3" t="e">
        <f>VLOOKUP(D1392,Returned!$A$2:$B$1635,2,0)</f>
        <v>#N/A</v>
      </c>
    </row>
    <row r="1393" hidden="1" spans="1:5">
      <c r="A1393" s="3">
        <v>2487</v>
      </c>
      <c r="B1393" s="3">
        <f>VLOOKUP(A1393,OrderProduct!A1393:$R$1953,18,0)</f>
        <v>128</v>
      </c>
      <c r="C1393" s="3" t="str">
        <f>VLOOKUP(B1393,Product_Name!$A$2:$B$914,2,0)</f>
        <v>Avery 481</v>
      </c>
      <c r="D1393" s="3">
        <f>VLOOKUP(A1393,OrderProduct!A1393:S3344,19,0)</f>
        <v>89697</v>
      </c>
      <c r="E1393" s="3" t="e">
        <f>VLOOKUP(D1393,Returned!$A$2:$B$1635,2,0)</f>
        <v>#N/A</v>
      </c>
    </row>
    <row r="1394" hidden="1" spans="1:5">
      <c r="A1394" s="3">
        <v>2487</v>
      </c>
      <c r="B1394" s="3">
        <f>VLOOKUP(A1394,OrderProduct!A1394:$R$1953,18,0)</f>
        <v>578</v>
      </c>
      <c r="C1394" s="3" t="str">
        <f>VLOOKUP(B1394,Product_Name!$A$2:$B$914,2,0)</f>
        <v>Newell 318</v>
      </c>
      <c r="D1394" s="3">
        <f>VLOOKUP(A1394,OrderProduct!A1394:S3345,19,0)</f>
        <v>89704</v>
      </c>
      <c r="E1394" s="3" t="e">
        <f>VLOOKUP(D1394,Returned!$A$2:$B$1635,2,0)</f>
        <v>#N/A</v>
      </c>
    </row>
    <row r="1395" hidden="1" spans="1:5">
      <c r="A1395" s="3">
        <v>2487</v>
      </c>
      <c r="B1395" s="3">
        <f>VLOOKUP(A1395,OrderProduct!A1395:$R$1953,18,0)</f>
        <v>33</v>
      </c>
      <c r="C1395" s="3" t="str">
        <f>VLOOKUP(B1395,Product_Name!$A$2:$B$914,2,0)</f>
        <v>3M Polarizing Task Lamp with Clamp Arm  Light Gray</v>
      </c>
      <c r="D1395" s="3">
        <f>VLOOKUP(A1395,OrderProduct!A1395:S3346,19,0)</f>
        <v>89704</v>
      </c>
      <c r="E1395" s="3" t="e">
        <f>VLOOKUP(D1395,Returned!$A$2:$B$1635,2,0)</f>
        <v>#N/A</v>
      </c>
    </row>
    <row r="1396" hidden="1" spans="1:5">
      <c r="A1396" s="3">
        <v>2488</v>
      </c>
      <c r="B1396" s="3">
        <f>VLOOKUP(A1396,OrderProduct!A1396:$R$1953,18,0)</f>
        <v>135</v>
      </c>
      <c r="C1396" s="3" t="str">
        <f>VLOOKUP(B1396,Product_Name!$A$2:$B$914,2,0)</f>
        <v>Avery 493</v>
      </c>
      <c r="D1396" s="3">
        <f>VLOOKUP(A1396,OrderProduct!A1396:S3347,19,0)</f>
        <v>89705</v>
      </c>
      <c r="E1396" s="3" t="e">
        <f>VLOOKUP(D1396,Returned!$A$2:$B$1635,2,0)</f>
        <v>#N/A</v>
      </c>
    </row>
    <row r="1397" hidden="1" spans="1:5">
      <c r="A1397" s="3">
        <v>2488</v>
      </c>
      <c r="B1397" s="3">
        <f>VLOOKUP(A1397,OrderProduct!A1397:$R$1953,18,0)</f>
        <v>203</v>
      </c>
      <c r="C1397" s="3" t="str">
        <f>VLOOKUP(B1397,Product_Name!$A$2:$B$914,2,0)</f>
        <v>Boston Model 1800 Electric Pencil Sharpener  Gray</v>
      </c>
      <c r="D1397" s="3">
        <f>VLOOKUP(A1397,OrderProduct!A1397:S3348,19,0)</f>
        <v>89706</v>
      </c>
      <c r="E1397" s="3" t="e">
        <f>VLOOKUP(D1397,Returned!$A$2:$B$1635,2,0)</f>
        <v>#N/A</v>
      </c>
    </row>
    <row r="1398" hidden="1" spans="1:5">
      <c r="A1398" s="3">
        <v>2489</v>
      </c>
      <c r="B1398" s="3">
        <f>VLOOKUP(A1398,OrderProduct!A1398:$R$1953,18,0)</f>
        <v>530</v>
      </c>
      <c r="C1398" s="3" t="str">
        <f>VLOOKUP(B1398,Product_Name!$A$2:$B$914,2,0)</f>
        <v>Lexmark 4227 Plus Dot Matrix Printer</v>
      </c>
      <c r="D1398" s="3">
        <f>VLOOKUP(A1398,OrderProduct!A1398:S3349,19,0)</f>
        <v>89716</v>
      </c>
      <c r="E1398" s="3" t="e">
        <f>VLOOKUP(D1398,Returned!$A$2:$B$1635,2,0)</f>
        <v>#N/A</v>
      </c>
    </row>
    <row r="1399" hidden="1" spans="1:5">
      <c r="A1399" s="3">
        <v>2489</v>
      </c>
      <c r="B1399" s="3">
        <f>VLOOKUP(A1399,OrderProduct!A1399:$R$1953,18,0)</f>
        <v>699</v>
      </c>
      <c r="C1399" s="3" t="str">
        <f>VLOOKUP(B1399,Product_Name!$A$2:$B$914,2,0)</f>
        <v>Smead Adjustable Mobile File Trolley with Lockable Top</v>
      </c>
      <c r="D1399" s="3">
        <f>VLOOKUP(A1399,OrderProduct!A1399:S3350,19,0)</f>
        <v>89716</v>
      </c>
      <c r="E1399" s="3" t="e">
        <f>VLOOKUP(D1399,Returned!$A$2:$B$1635,2,0)</f>
        <v>#N/A</v>
      </c>
    </row>
    <row r="1400" hidden="1" spans="1:5">
      <c r="A1400" s="3">
        <v>2489</v>
      </c>
      <c r="B1400" s="3">
        <f>VLOOKUP(A1400,OrderProduct!A1400:$R$1953,18,0)</f>
        <v>43</v>
      </c>
      <c r="C1400" s="3">
        <f>VLOOKUP(B1400,Product_Name!$A$2:$B$914,2,0)</f>
        <v>6120</v>
      </c>
      <c r="D1400" s="3">
        <f>VLOOKUP(A1400,OrderProduct!A1400:S3351,19,0)</f>
        <v>89726</v>
      </c>
      <c r="E1400" s="3" t="e">
        <f>VLOOKUP(D1400,Returned!$A$2:$B$1635,2,0)</f>
        <v>#N/A</v>
      </c>
    </row>
    <row r="1401" hidden="1" spans="1:5">
      <c r="A1401" s="3">
        <v>2490</v>
      </c>
      <c r="B1401" s="3">
        <f>VLOOKUP(A1401,OrderProduct!A1401:$R$1953,18,0)</f>
        <v>210</v>
      </c>
      <c r="C1401" s="3" t="str">
        <f>VLOOKUP(B1401,Product_Name!$A$2:$B$914,2,0)</f>
        <v>Bretford CR4500 Series Slim Rectangular Table</v>
      </c>
      <c r="D1401" s="3">
        <f>VLOOKUP(A1401,OrderProduct!A1401:S3352,19,0)</f>
        <v>89726</v>
      </c>
      <c r="E1401" s="3" t="e">
        <f>VLOOKUP(D1401,Returned!$A$2:$B$1635,2,0)</f>
        <v>#N/A</v>
      </c>
    </row>
    <row r="1402" hidden="1" spans="1:5">
      <c r="A1402" s="3">
        <v>2490</v>
      </c>
      <c r="B1402" s="3">
        <f>VLOOKUP(A1402,OrderProduct!A1402:$R$1953,18,0)</f>
        <v>755</v>
      </c>
      <c r="C1402" s="3" t="str">
        <f>VLOOKUP(B1402,Product_Name!$A$2:$B$914,2,0)</f>
        <v>TDK 4.7GB DVD-R</v>
      </c>
      <c r="D1402" s="3">
        <f>VLOOKUP(A1402,OrderProduct!A1402:S3353,19,0)</f>
        <v>89729</v>
      </c>
      <c r="E1402" s="3" t="e">
        <f>VLOOKUP(D1402,Returned!$A$2:$B$1635,2,0)</f>
        <v>#N/A</v>
      </c>
    </row>
    <row r="1403" hidden="1" spans="1:5">
      <c r="A1403" s="3">
        <v>2491</v>
      </c>
      <c r="B1403" s="3">
        <f>VLOOKUP(A1403,OrderProduct!A1403:$R$1953,18,0)</f>
        <v>210</v>
      </c>
      <c r="C1403" s="3" t="str">
        <f>VLOOKUP(B1403,Product_Name!$A$2:$B$914,2,0)</f>
        <v>Bretford CR4500 Series Slim Rectangular Table</v>
      </c>
      <c r="D1403" s="3">
        <f>VLOOKUP(A1403,OrderProduct!A1403:S3354,19,0)</f>
        <v>89730</v>
      </c>
      <c r="E1403" s="3" t="e">
        <f>VLOOKUP(D1403,Returned!$A$2:$B$1635,2,0)</f>
        <v>#N/A</v>
      </c>
    </row>
    <row r="1404" hidden="1" spans="1:5">
      <c r="A1404" s="3">
        <v>2491</v>
      </c>
      <c r="B1404" s="3">
        <f>VLOOKUP(A1404,OrderProduct!A1404:$R$1953,18,0)</f>
        <v>586</v>
      </c>
      <c r="C1404" s="3" t="str">
        <f>VLOOKUP(B1404,Product_Name!$A$2:$B$914,2,0)</f>
        <v>Newell 336</v>
      </c>
      <c r="D1404" s="3">
        <f>VLOOKUP(A1404,OrderProduct!A1404:S3355,19,0)</f>
        <v>89743</v>
      </c>
      <c r="E1404" s="3" t="e">
        <f>VLOOKUP(D1404,Returned!$A$2:$B$1635,2,0)</f>
        <v>#N/A</v>
      </c>
    </row>
    <row r="1405" hidden="1" spans="1:5">
      <c r="A1405" s="3">
        <v>2491</v>
      </c>
      <c r="B1405" s="3">
        <f>VLOOKUP(A1405,OrderProduct!A1405:$R$1953,18,0)</f>
        <v>699</v>
      </c>
      <c r="C1405" s="3" t="str">
        <f>VLOOKUP(B1405,Product_Name!$A$2:$B$914,2,0)</f>
        <v>Smead Adjustable Mobile File Trolley with Lockable Top</v>
      </c>
      <c r="D1405" s="3">
        <f>VLOOKUP(A1405,OrderProduct!A1405:S3356,19,0)</f>
        <v>89743</v>
      </c>
      <c r="E1405" s="3" t="e">
        <f>VLOOKUP(D1405,Returned!$A$2:$B$1635,2,0)</f>
        <v>#N/A</v>
      </c>
    </row>
    <row r="1406" hidden="1" spans="1:5">
      <c r="A1406" s="3">
        <v>2491</v>
      </c>
      <c r="B1406" s="3">
        <f>VLOOKUP(A1406,OrderProduct!A1406:$R$1953,18,0)</f>
        <v>43</v>
      </c>
      <c r="C1406" s="3">
        <f>VLOOKUP(B1406,Product_Name!$A$2:$B$914,2,0)</f>
        <v>6120</v>
      </c>
      <c r="D1406" s="3">
        <f>VLOOKUP(A1406,OrderProduct!A1406:S3357,19,0)</f>
        <v>89761</v>
      </c>
      <c r="E1406" s="3" t="e">
        <f>VLOOKUP(D1406,Returned!$A$2:$B$1635,2,0)</f>
        <v>#N/A</v>
      </c>
    </row>
    <row r="1407" hidden="1" spans="1:5">
      <c r="A1407" s="3">
        <v>2491</v>
      </c>
      <c r="B1407" s="3">
        <f>VLOOKUP(A1407,OrderProduct!A1407:$R$1953,18,0)</f>
        <v>755</v>
      </c>
      <c r="C1407" s="3" t="str">
        <f>VLOOKUP(B1407,Product_Name!$A$2:$B$914,2,0)</f>
        <v>TDK 4.7GB DVD-R</v>
      </c>
      <c r="D1407" s="3">
        <f>VLOOKUP(A1407,OrderProduct!A1407:S3358,19,0)</f>
        <v>89761</v>
      </c>
      <c r="E1407" s="3" t="e">
        <f>VLOOKUP(D1407,Returned!$A$2:$B$1635,2,0)</f>
        <v>#N/A</v>
      </c>
    </row>
    <row r="1408" hidden="1" spans="1:5">
      <c r="A1408" s="3">
        <v>2491</v>
      </c>
      <c r="B1408" s="3">
        <f>VLOOKUP(A1408,OrderProduct!A1408:$R$1953,18,0)</f>
        <v>135</v>
      </c>
      <c r="C1408" s="3" t="str">
        <f>VLOOKUP(B1408,Product_Name!$A$2:$B$914,2,0)</f>
        <v>Avery 493</v>
      </c>
      <c r="D1408" s="3">
        <f>VLOOKUP(A1408,OrderProduct!A1408:S3359,19,0)</f>
        <v>89762</v>
      </c>
      <c r="E1408" s="3" t="e">
        <f>VLOOKUP(D1408,Returned!$A$2:$B$1635,2,0)</f>
        <v>#N/A</v>
      </c>
    </row>
    <row r="1409" hidden="1" spans="1:5">
      <c r="A1409" s="3">
        <v>2491</v>
      </c>
      <c r="B1409" s="3">
        <f>VLOOKUP(A1409,OrderProduct!A1409:$R$1953,18,0)</f>
        <v>203</v>
      </c>
      <c r="C1409" s="3" t="str">
        <f>VLOOKUP(B1409,Product_Name!$A$2:$B$914,2,0)</f>
        <v>Boston Model 1800 Electric Pencil Sharpener  Gray</v>
      </c>
      <c r="D1409" s="3">
        <f>VLOOKUP(A1409,OrderProduct!A1409:S3360,19,0)</f>
        <v>89762</v>
      </c>
      <c r="E1409" s="3" t="e">
        <f>VLOOKUP(D1409,Returned!$A$2:$B$1635,2,0)</f>
        <v>#N/A</v>
      </c>
    </row>
    <row r="1410" hidden="1" spans="1:5">
      <c r="A1410" s="3">
        <v>2495</v>
      </c>
      <c r="B1410" s="3">
        <f>VLOOKUP(A1410,OrderProduct!A1410:$R$1953,18,0)</f>
        <v>586</v>
      </c>
      <c r="C1410" s="3" t="str">
        <f>VLOOKUP(B1410,Product_Name!$A$2:$B$914,2,0)</f>
        <v>Newell 336</v>
      </c>
      <c r="D1410" s="3">
        <f>VLOOKUP(A1410,OrderProduct!A1410:S3361,19,0)</f>
        <v>89770</v>
      </c>
      <c r="E1410" s="3" t="e">
        <f>VLOOKUP(D1410,Returned!$A$2:$B$1635,2,0)</f>
        <v>#N/A</v>
      </c>
    </row>
    <row r="1411" hidden="1" spans="1:5">
      <c r="A1411" s="3">
        <v>2498</v>
      </c>
      <c r="B1411" s="3">
        <f>VLOOKUP(A1411,OrderProduct!A1411:$R$1953,18,0)</f>
        <v>447</v>
      </c>
      <c r="C1411" s="3" t="str">
        <f>VLOOKUP(B1411,Product_Name!$A$2:$B$914,2,0)</f>
        <v>Hon 4700 Series Mobuis™ Mid-Back Task Chairs with Adjustable Arms</v>
      </c>
      <c r="D1411" s="3">
        <f>VLOOKUP(A1411,OrderProduct!A1411:S3362,19,0)</f>
        <v>89775</v>
      </c>
      <c r="E1411" s="3" t="e">
        <f>VLOOKUP(D1411,Returned!$A$2:$B$1635,2,0)</f>
        <v>#N/A</v>
      </c>
    </row>
    <row r="1412" hidden="1" spans="1:5">
      <c r="A1412" s="3">
        <v>2498</v>
      </c>
      <c r="B1412" s="3">
        <f>VLOOKUP(A1412,OrderProduct!A1412:$R$1953,18,0)</f>
        <v>206</v>
      </c>
      <c r="C1412" s="3" t="str">
        <f>VLOOKUP(B1412,Product_Name!$A$2:$B$914,2,0)</f>
        <v>BoxOffice By Design Rectangular and Half-Moon Meeting Room Tables</v>
      </c>
      <c r="D1412" s="3">
        <f>VLOOKUP(A1412,OrderProduct!A1412:S3363,19,0)</f>
        <v>89776</v>
      </c>
      <c r="E1412" s="3" t="e">
        <f>VLOOKUP(D1412,Returned!$A$2:$B$1635,2,0)</f>
        <v>#N/A</v>
      </c>
    </row>
    <row r="1413" hidden="1" spans="1:5">
      <c r="A1413" s="3">
        <v>2498</v>
      </c>
      <c r="B1413" s="3">
        <f>VLOOKUP(A1413,OrderProduct!A1413:$R$1953,18,0)</f>
        <v>309</v>
      </c>
      <c r="C1413" s="3" t="str">
        <f>VLOOKUP(B1413,Product_Name!$A$2:$B$914,2,0)</f>
        <v>Eldon® 200 Class™ Desk Accessories</v>
      </c>
      <c r="D1413" s="3">
        <f>VLOOKUP(A1413,OrderProduct!A1413:S3364,19,0)</f>
        <v>89776</v>
      </c>
      <c r="E1413" s="3" t="e">
        <f>VLOOKUP(D1413,Returned!$A$2:$B$1635,2,0)</f>
        <v>#N/A</v>
      </c>
    </row>
    <row r="1414" hidden="1" spans="1:5">
      <c r="A1414" s="3">
        <v>2498</v>
      </c>
      <c r="B1414" s="3">
        <f>VLOOKUP(A1414,OrderProduct!A1414:$R$1953,18,0)</f>
        <v>581</v>
      </c>
      <c r="C1414" s="3" t="str">
        <f>VLOOKUP(B1414,Product_Name!$A$2:$B$914,2,0)</f>
        <v>Newell 323</v>
      </c>
      <c r="D1414" s="3">
        <f>VLOOKUP(A1414,OrderProduct!A1414:S3365,19,0)</f>
        <v>89777</v>
      </c>
      <c r="E1414" s="3" t="e">
        <f>VLOOKUP(D1414,Returned!$A$2:$B$1635,2,0)</f>
        <v>#N/A</v>
      </c>
    </row>
    <row r="1415" hidden="1" spans="1:5">
      <c r="A1415" s="3">
        <v>2499</v>
      </c>
      <c r="B1415" s="3">
        <f>VLOOKUP(A1415,OrderProduct!A1415:$R$1953,18,0)</f>
        <v>447</v>
      </c>
      <c r="C1415" s="3" t="str">
        <f>VLOOKUP(B1415,Product_Name!$A$2:$B$914,2,0)</f>
        <v>Hon 4700 Series Mobuis™ Mid-Back Task Chairs with Adjustable Arms</v>
      </c>
      <c r="D1415" s="3">
        <f>VLOOKUP(A1415,OrderProduct!A1415:S3366,19,0)</f>
        <v>89787</v>
      </c>
      <c r="E1415" s="3" t="e">
        <f>VLOOKUP(D1415,Returned!$A$2:$B$1635,2,0)</f>
        <v>#N/A</v>
      </c>
    </row>
    <row r="1416" hidden="1" spans="1:5">
      <c r="A1416" s="3">
        <v>2500</v>
      </c>
      <c r="B1416" s="3">
        <f>VLOOKUP(A1416,OrderProduct!A1416:$R$1953,18,0)</f>
        <v>309</v>
      </c>
      <c r="C1416" s="3" t="str">
        <f>VLOOKUP(B1416,Product_Name!$A$2:$B$914,2,0)</f>
        <v>Eldon® 200 Class™ Desk Accessories</v>
      </c>
      <c r="D1416" s="3">
        <f>VLOOKUP(A1416,OrderProduct!A1416:S3367,19,0)</f>
        <v>89787</v>
      </c>
      <c r="E1416" s="3" t="e">
        <f>VLOOKUP(D1416,Returned!$A$2:$B$1635,2,0)</f>
        <v>#N/A</v>
      </c>
    </row>
    <row r="1417" hidden="1" spans="1:5">
      <c r="A1417" s="3">
        <v>2502</v>
      </c>
      <c r="B1417" s="3">
        <f>VLOOKUP(A1417,OrderProduct!A1417:$R$1953,18,0)</f>
        <v>388</v>
      </c>
      <c r="C1417" s="3" t="str">
        <f>VLOOKUP(B1417,Product_Name!$A$2:$B$914,2,0)</f>
        <v>GBC Standard Therm-A-Bind Covers</v>
      </c>
      <c r="D1417" s="3">
        <f>VLOOKUP(A1417,OrderProduct!A1417:S3368,19,0)</f>
        <v>89787</v>
      </c>
      <c r="E1417" s="3" t="e">
        <f>VLOOKUP(D1417,Returned!$A$2:$B$1635,2,0)</f>
        <v>#N/A</v>
      </c>
    </row>
    <row r="1418" hidden="1" spans="1:5">
      <c r="A1418" s="3">
        <v>2502</v>
      </c>
      <c r="B1418" s="3">
        <f>VLOOKUP(A1418,OrderProduct!A1418:$R$1953,18,0)</f>
        <v>725</v>
      </c>
      <c r="C1418" s="3" t="str">
        <f>VLOOKUP(B1418,Product_Name!$A$2:$B$914,2,0)</f>
        <v>Staples Premium Bright 1-Part Blank Computer Paper</v>
      </c>
      <c r="D1418" s="3">
        <f>VLOOKUP(A1418,OrderProduct!A1418:S3369,19,0)</f>
        <v>89787</v>
      </c>
      <c r="E1418" s="3" t="e">
        <f>VLOOKUP(D1418,Returned!$A$2:$B$1635,2,0)</f>
        <v>#N/A</v>
      </c>
    </row>
    <row r="1419" hidden="1" spans="1:5">
      <c r="A1419" s="3">
        <v>2506</v>
      </c>
      <c r="B1419" s="3">
        <f>VLOOKUP(A1419,OrderProduct!A1419:$R$1953,18,0)</f>
        <v>880</v>
      </c>
      <c r="C1419" s="3" t="str">
        <f>VLOOKUP(B1419,Product_Name!$A$2:$B$914,2,0)</f>
        <v>Xerox 1984</v>
      </c>
      <c r="D1419" s="3">
        <f>VLOOKUP(A1419,OrderProduct!A1419:S3370,19,0)</f>
        <v>89789</v>
      </c>
      <c r="E1419" s="3" t="e">
        <f>VLOOKUP(D1419,Returned!$A$2:$B$1635,2,0)</f>
        <v>#N/A</v>
      </c>
    </row>
    <row r="1420" hidden="1" spans="1:5">
      <c r="A1420" s="3">
        <v>2507</v>
      </c>
      <c r="B1420" s="3">
        <f>VLOOKUP(A1420,OrderProduct!A1420:$R$1953,18,0)</f>
        <v>231</v>
      </c>
      <c r="C1420" s="3" t="str">
        <f>VLOOKUP(B1420,Product_Name!$A$2:$B$914,2,0)</f>
        <v>Canon PC1060 Personal Laser Copier</v>
      </c>
      <c r="D1420" s="3">
        <f>VLOOKUP(A1420,OrderProduct!A1420:S3371,19,0)</f>
        <v>89801</v>
      </c>
      <c r="E1420" s="3" t="e">
        <f>VLOOKUP(D1420,Returned!$A$2:$B$1635,2,0)</f>
        <v>#N/A</v>
      </c>
    </row>
    <row r="1421" hidden="1" spans="1:5">
      <c r="A1421" s="3">
        <v>2508</v>
      </c>
      <c r="B1421" s="3">
        <f>VLOOKUP(A1421,OrderProduct!A1421:$R$1953,18,0)</f>
        <v>340</v>
      </c>
      <c r="C1421" s="3" t="str">
        <f>VLOOKUP(B1421,Product_Name!$A$2:$B$914,2,0)</f>
        <v>Fellowes Black Plastic Comb Bindings</v>
      </c>
      <c r="D1421" s="3">
        <f>VLOOKUP(A1421,OrderProduct!A1421:S3372,19,0)</f>
        <v>89801</v>
      </c>
      <c r="E1421" s="3" t="e">
        <f>VLOOKUP(D1421,Returned!$A$2:$B$1635,2,0)</f>
        <v>#N/A</v>
      </c>
    </row>
    <row r="1422" hidden="1" spans="1:5">
      <c r="A1422" s="3">
        <v>2509</v>
      </c>
      <c r="B1422" s="3">
        <f>VLOOKUP(A1422,OrderProduct!A1422:$R$1953,18,0)</f>
        <v>864</v>
      </c>
      <c r="C1422" s="3" t="str">
        <f>VLOOKUP(B1422,Product_Name!$A$2:$B$914,2,0)</f>
        <v>Xerox 1951</v>
      </c>
      <c r="D1422" s="3">
        <f>VLOOKUP(A1422,OrderProduct!A1422:S3373,19,0)</f>
        <v>89805</v>
      </c>
      <c r="E1422" s="3" t="e">
        <f>VLOOKUP(D1422,Returned!$A$2:$B$1635,2,0)</f>
        <v>#N/A</v>
      </c>
    </row>
    <row r="1423" hidden="1" spans="1:5">
      <c r="A1423" s="3">
        <v>2512</v>
      </c>
      <c r="B1423" s="3">
        <f>VLOOKUP(A1423,OrderProduct!A1423:$R$1953,18,0)</f>
        <v>841</v>
      </c>
      <c r="C1423" s="3" t="str">
        <f>VLOOKUP(B1423,Product_Name!$A$2:$B$914,2,0)</f>
        <v>Xerox 1905</v>
      </c>
      <c r="D1423" s="3">
        <f>VLOOKUP(A1423,OrderProduct!A1423:S3374,19,0)</f>
        <v>89805</v>
      </c>
      <c r="E1423" s="3" t="e">
        <f>VLOOKUP(D1423,Returned!$A$2:$B$1635,2,0)</f>
        <v>#N/A</v>
      </c>
    </row>
    <row r="1424" hidden="1" spans="1:5">
      <c r="A1424" s="3">
        <v>2516</v>
      </c>
      <c r="B1424" s="3">
        <f>VLOOKUP(A1424,OrderProduct!A1424:$R$1953,18,0)</f>
        <v>109</v>
      </c>
      <c r="C1424" s="3" t="str">
        <f>VLOOKUP(B1424,Product_Name!$A$2:$B$914,2,0)</f>
        <v>Advantus Rolling Storage Box</v>
      </c>
      <c r="D1424" s="3">
        <f>VLOOKUP(A1424,OrderProduct!A1424:S3375,19,0)</f>
        <v>89810</v>
      </c>
      <c r="E1424" s="3" t="e">
        <f>VLOOKUP(D1424,Returned!$A$2:$B$1635,2,0)</f>
        <v>#N/A</v>
      </c>
    </row>
    <row r="1425" hidden="1" spans="1:5">
      <c r="A1425" s="3">
        <v>2520</v>
      </c>
      <c r="B1425" s="3">
        <f>VLOOKUP(A1425,OrderProduct!A1425:$R$1953,18,0)</f>
        <v>877</v>
      </c>
      <c r="C1425" s="3" t="str">
        <f>VLOOKUP(B1425,Product_Name!$A$2:$B$914,2,0)</f>
        <v>Xerox 1979</v>
      </c>
      <c r="D1425" s="3">
        <f>VLOOKUP(A1425,OrderProduct!A1425:S3376,19,0)</f>
        <v>89818</v>
      </c>
      <c r="E1425" s="3" t="e">
        <f>VLOOKUP(D1425,Returned!$A$2:$B$1635,2,0)</f>
        <v>#N/A</v>
      </c>
    </row>
    <row r="1426" hidden="1" spans="1:5">
      <c r="A1426" s="3">
        <v>2521</v>
      </c>
      <c r="B1426" s="3">
        <f>VLOOKUP(A1426,OrderProduct!A1426:$R$1953,18,0)</f>
        <v>36</v>
      </c>
      <c r="C1426" s="3">
        <f>VLOOKUP(B1426,Product_Name!$A$2:$B$914,2,0)</f>
        <v>5165</v>
      </c>
      <c r="D1426" s="3">
        <f>VLOOKUP(A1426,OrderProduct!A1426:S3377,19,0)</f>
        <v>89819</v>
      </c>
      <c r="E1426" s="3" t="e">
        <f>VLOOKUP(D1426,Returned!$A$2:$B$1635,2,0)</f>
        <v>#N/A</v>
      </c>
    </row>
    <row r="1427" hidden="1" spans="1:5">
      <c r="A1427" s="3">
        <v>2522</v>
      </c>
      <c r="B1427" s="3">
        <f>VLOOKUP(A1427,OrderProduct!A1427:$R$1953,18,0)</f>
        <v>611</v>
      </c>
      <c r="C1427" s="3" t="str">
        <f>VLOOKUP(B1427,Product_Name!$A$2:$B$914,2,0)</f>
        <v>Okidata ML395C Color Dot Matrix Printer</v>
      </c>
      <c r="D1427" s="3">
        <f>VLOOKUP(A1427,OrderProduct!A1427:S3378,19,0)</f>
        <v>89820</v>
      </c>
      <c r="E1427" s="3" t="e">
        <f>VLOOKUP(D1427,Returned!$A$2:$B$1635,2,0)</f>
        <v>#N/A</v>
      </c>
    </row>
    <row r="1428" hidden="1" spans="1:5">
      <c r="A1428" s="3">
        <v>2526</v>
      </c>
      <c r="B1428" s="3">
        <f>VLOOKUP(A1428,OrderProduct!A1428:$R$1953,18,0)</f>
        <v>628</v>
      </c>
      <c r="C1428" s="3" t="str">
        <f>VLOOKUP(B1428,Product_Name!$A$2:$B$914,2,0)</f>
        <v>Peel &amp; Stick Add-On Corner Pockets</v>
      </c>
      <c r="D1428" s="3">
        <f>VLOOKUP(A1428,OrderProduct!A1428:S3379,19,0)</f>
        <v>89835</v>
      </c>
      <c r="E1428" s="3" t="e">
        <f>VLOOKUP(D1428,Returned!$A$2:$B$1635,2,0)</f>
        <v>#N/A</v>
      </c>
    </row>
    <row r="1429" hidden="1" spans="1:5">
      <c r="A1429" s="3">
        <v>2527</v>
      </c>
      <c r="B1429" s="3">
        <f>VLOOKUP(A1429,OrderProduct!A1429:$R$1953,18,0)</f>
        <v>200</v>
      </c>
      <c r="C1429" s="3" t="str">
        <f>VLOOKUP(B1429,Product_Name!$A$2:$B$914,2,0)</f>
        <v>Boston 1730 StandUp Electric Pencil Sharpener</v>
      </c>
      <c r="D1429" s="3">
        <f>VLOOKUP(A1429,OrderProduct!A1429:S3380,19,0)</f>
        <v>89836</v>
      </c>
      <c r="E1429" s="3" t="e">
        <f>VLOOKUP(D1429,Returned!$A$2:$B$1635,2,0)</f>
        <v>#N/A</v>
      </c>
    </row>
    <row r="1430" hidden="1" spans="1:5">
      <c r="A1430" s="3">
        <v>2530</v>
      </c>
      <c r="B1430" s="3">
        <f>VLOOKUP(A1430,OrderProduct!A1430:$R$1953,18,0)</f>
        <v>754</v>
      </c>
      <c r="C1430" s="3" t="str">
        <f>VLOOKUP(B1430,Product_Name!$A$2:$B$914,2,0)</f>
        <v>Targus USB Numeric Keypad</v>
      </c>
      <c r="D1430" s="3">
        <f>VLOOKUP(A1430,OrderProduct!A1430:S3381,19,0)</f>
        <v>89836</v>
      </c>
      <c r="E1430" s="3" t="e">
        <f>VLOOKUP(D1430,Returned!$A$2:$B$1635,2,0)</f>
        <v>#N/A</v>
      </c>
    </row>
    <row r="1431" hidden="1" spans="1:5">
      <c r="A1431" s="3">
        <v>2531</v>
      </c>
      <c r="B1431" s="3">
        <f>VLOOKUP(A1431,OrderProduct!A1431:$R$1953,18,0)</f>
        <v>289</v>
      </c>
      <c r="C1431" s="3" t="str">
        <f>VLOOKUP(B1431,Product_Name!$A$2:$B$914,2,0)</f>
        <v>EcoTones® Memo Sheets</v>
      </c>
      <c r="D1431" s="3">
        <f>VLOOKUP(A1431,OrderProduct!A1431:S3382,19,0)</f>
        <v>89847</v>
      </c>
      <c r="E1431" s="3" t="e">
        <f>VLOOKUP(D1431,Returned!$A$2:$B$1635,2,0)</f>
        <v>#N/A</v>
      </c>
    </row>
    <row r="1432" hidden="1" spans="1:5">
      <c r="A1432" s="3">
        <v>2534</v>
      </c>
      <c r="B1432" s="3">
        <f>VLOOKUP(A1432,OrderProduct!A1432:$R$1953,18,0)</f>
        <v>75</v>
      </c>
      <c r="C1432" s="3" t="str">
        <f>VLOOKUP(B1432,Product_Name!$A$2:$B$914,2,0)</f>
        <v>Accessory9</v>
      </c>
      <c r="D1432" s="3">
        <f>VLOOKUP(A1432,OrderProduct!A1432:S3383,19,0)</f>
        <v>89847</v>
      </c>
      <c r="E1432" s="3" t="e">
        <f>VLOOKUP(D1432,Returned!$A$2:$B$1635,2,0)</f>
        <v>#N/A</v>
      </c>
    </row>
    <row r="1433" hidden="1" spans="1:5">
      <c r="A1433" s="3">
        <v>2539</v>
      </c>
      <c r="B1433" s="3">
        <f>VLOOKUP(A1433,OrderProduct!A1433:$R$1953,18,0)</f>
        <v>130</v>
      </c>
      <c r="C1433" s="3" t="str">
        <f>VLOOKUP(B1433,Product_Name!$A$2:$B$914,2,0)</f>
        <v>Avery 485</v>
      </c>
      <c r="D1433" s="3">
        <f>VLOOKUP(A1433,OrderProduct!A1433:S3384,19,0)</f>
        <v>89847</v>
      </c>
      <c r="E1433" s="3" t="e">
        <f>VLOOKUP(D1433,Returned!$A$2:$B$1635,2,0)</f>
        <v>#N/A</v>
      </c>
    </row>
    <row r="1434" hidden="1" spans="1:5">
      <c r="A1434" s="3">
        <v>2540</v>
      </c>
      <c r="B1434" s="3">
        <f>VLOOKUP(A1434,OrderProduct!A1434:$R$1953,18,0)</f>
        <v>468</v>
      </c>
      <c r="C1434" s="3" t="str">
        <f>VLOOKUP(B1434,Product_Name!$A$2:$B$914,2,0)</f>
        <v>Hot File® 7-Pocket  Floor Stand</v>
      </c>
      <c r="D1434" s="3">
        <f>VLOOKUP(A1434,OrderProduct!A1434:S3385,19,0)</f>
        <v>89848</v>
      </c>
      <c r="E1434" s="3" t="e">
        <f>VLOOKUP(D1434,Returned!$A$2:$B$1635,2,0)</f>
        <v>#N/A</v>
      </c>
    </row>
    <row r="1435" hidden="1" spans="1:5">
      <c r="A1435" s="3">
        <v>2543</v>
      </c>
      <c r="B1435" s="3">
        <f>VLOOKUP(A1435,OrderProduct!A1435:$R$1953,18,0)</f>
        <v>117</v>
      </c>
      <c r="C1435" s="3" t="str">
        <f>VLOOKUP(B1435,Product_Name!$A$2:$B$914,2,0)</f>
        <v>Artistic Insta-Plaque</v>
      </c>
      <c r="D1435" s="3">
        <f>VLOOKUP(A1435,OrderProduct!A1435:S3386,19,0)</f>
        <v>89849</v>
      </c>
      <c r="E1435" s="3" t="e">
        <f>VLOOKUP(D1435,Returned!$A$2:$B$1635,2,0)</f>
        <v>#N/A</v>
      </c>
    </row>
    <row r="1436" hidden="1" spans="1:5">
      <c r="A1436" s="3">
        <v>2543</v>
      </c>
      <c r="B1436" s="3">
        <f>VLOOKUP(A1436,OrderProduct!A1436:$R$1953,18,0)</f>
        <v>751</v>
      </c>
      <c r="C1436" s="3" t="str">
        <f>VLOOKUP(B1436,Product_Name!$A$2:$B$914,2,0)</f>
        <v>T65</v>
      </c>
      <c r="D1436" s="3">
        <f>VLOOKUP(A1436,OrderProduct!A1436:S3387,19,0)</f>
        <v>89856</v>
      </c>
      <c r="E1436" s="3" t="e">
        <f>VLOOKUP(D1436,Returned!$A$2:$B$1635,2,0)</f>
        <v>#N/A</v>
      </c>
    </row>
    <row r="1437" hidden="1" spans="1:5">
      <c r="A1437" s="3">
        <v>2545</v>
      </c>
      <c r="B1437" s="3">
        <f>VLOOKUP(A1437,OrderProduct!A1437:$R$1953,18,0)</f>
        <v>119</v>
      </c>
      <c r="C1437" s="3" t="str">
        <f>VLOOKUP(B1437,Product_Name!$A$2:$B$914,2,0)</f>
        <v>AT&amp;T 2230 Dual Handset Phone With Caller ID/Call Waiting</v>
      </c>
      <c r="D1437" s="3">
        <f>VLOOKUP(A1437,OrderProduct!A1437:S3388,19,0)</f>
        <v>89857</v>
      </c>
      <c r="E1437" s="3" t="e">
        <f>VLOOKUP(D1437,Returned!$A$2:$B$1635,2,0)</f>
        <v>#N/A</v>
      </c>
    </row>
    <row r="1438" hidden="1" spans="1:5">
      <c r="A1438" s="3">
        <v>2547</v>
      </c>
      <c r="B1438" s="3">
        <f>VLOOKUP(A1438,OrderProduct!A1438:$R$1953,18,0)</f>
        <v>841</v>
      </c>
      <c r="C1438" s="3" t="str">
        <f>VLOOKUP(B1438,Product_Name!$A$2:$B$914,2,0)</f>
        <v>Xerox 1905</v>
      </c>
      <c r="D1438" s="3">
        <f>VLOOKUP(A1438,OrderProduct!A1438:S3389,19,0)</f>
        <v>89858</v>
      </c>
      <c r="E1438" s="3" t="e">
        <f>VLOOKUP(D1438,Returned!$A$2:$B$1635,2,0)</f>
        <v>#N/A</v>
      </c>
    </row>
    <row r="1439" hidden="1" spans="1:5">
      <c r="A1439" s="3">
        <v>2548</v>
      </c>
      <c r="B1439" s="3">
        <f>VLOOKUP(A1439,OrderProduct!A1439:$R$1953,18,0)</f>
        <v>65</v>
      </c>
      <c r="C1439" s="3" t="str">
        <f>VLOOKUP(B1439,Product_Name!$A$2:$B$914,2,0)</f>
        <v>Accessory31</v>
      </c>
      <c r="D1439" s="3">
        <f>VLOOKUP(A1439,OrderProduct!A1439:S3390,19,0)</f>
        <v>89869</v>
      </c>
      <c r="E1439" s="3" t="e">
        <f>VLOOKUP(D1439,Returned!$A$2:$B$1635,2,0)</f>
        <v>#N/A</v>
      </c>
    </row>
    <row r="1440" hidden="1" spans="1:5">
      <c r="A1440" s="3">
        <v>2548</v>
      </c>
      <c r="B1440" s="3">
        <f>VLOOKUP(A1440,OrderProduct!A1440:$R$1953,18,0)</f>
        <v>864</v>
      </c>
      <c r="C1440" s="3" t="str">
        <f>VLOOKUP(B1440,Product_Name!$A$2:$B$914,2,0)</f>
        <v>Xerox 1951</v>
      </c>
      <c r="D1440" s="3">
        <f>VLOOKUP(A1440,OrderProduct!A1440:S3391,19,0)</f>
        <v>89872</v>
      </c>
      <c r="E1440" s="3" t="e">
        <f>VLOOKUP(D1440,Returned!$A$2:$B$1635,2,0)</f>
        <v>#N/A</v>
      </c>
    </row>
    <row r="1441" hidden="1" spans="1:5">
      <c r="A1441" s="3">
        <v>2548</v>
      </c>
      <c r="B1441" s="3">
        <f>VLOOKUP(A1441,OrderProduct!A1441:$R$1953,18,0)</f>
        <v>202</v>
      </c>
      <c r="C1441" s="3" t="str">
        <f>VLOOKUP(B1441,Product_Name!$A$2:$B$914,2,0)</f>
        <v>Boston KS Multi-Size Manual Pencil Sharpener</v>
      </c>
      <c r="D1441" s="3">
        <f>VLOOKUP(A1441,OrderProduct!A1441:S3392,19,0)</f>
        <v>89872</v>
      </c>
      <c r="E1441" s="3" t="e">
        <f>VLOOKUP(D1441,Returned!$A$2:$B$1635,2,0)</f>
        <v>#N/A</v>
      </c>
    </row>
    <row r="1442" hidden="1" spans="1:5">
      <c r="A1442" s="3">
        <v>2548</v>
      </c>
      <c r="B1442" s="3">
        <f>VLOOKUP(A1442,OrderProduct!A1442:$R$1953,18,0)</f>
        <v>217</v>
      </c>
      <c r="C1442" s="3" t="str">
        <f>VLOOKUP(B1442,Product_Name!$A$2:$B$914,2,0)</f>
        <v>Bush Advantage Collection® Round Conference Table</v>
      </c>
      <c r="D1442" s="3">
        <f>VLOOKUP(A1442,OrderProduct!A1442:S3393,19,0)</f>
        <v>89873</v>
      </c>
      <c r="E1442" s="3" t="e">
        <f>VLOOKUP(D1442,Returned!$A$2:$B$1635,2,0)</f>
        <v>#N/A</v>
      </c>
    </row>
    <row r="1443" hidden="1" spans="1:5">
      <c r="A1443" s="3">
        <v>2548</v>
      </c>
      <c r="B1443" s="3">
        <f>VLOOKUP(A1443,OrderProduct!A1443:$R$1953,18,0)</f>
        <v>280</v>
      </c>
      <c r="C1443" s="3" t="str">
        <f>VLOOKUP(B1443,Product_Name!$A$2:$B$914,2,0)</f>
        <v>Dixon Ticonderoga® Erasable Colored Pencil Set  12-Color</v>
      </c>
      <c r="D1443" s="3">
        <f>VLOOKUP(A1443,OrderProduct!A1443:S3394,19,0)</f>
        <v>89874</v>
      </c>
      <c r="E1443" s="3" t="e">
        <f>VLOOKUP(D1443,Returned!$A$2:$B$1635,2,0)</f>
        <v>#N/A</v>
      </c>
    </row>
    <row r="1444" hidden="1" spans="1:5">
      <c r="A1444" s="3">
        <v>2549</v>
      </c>
      <c r="B1444" s="3">
        <f>VLOOKUP(A1444,OrderProduct!A1444:$R$1953,18,0)</f>
        <v>864</v>
      </c>
      <c r="C1444" s="3" t="str">
        <f>VLOOKUP(B1444,Product_Name!$A$2:$B$914,2,0)</f>
        <v>Xerox 1951</v>
      </c>
      <c r="D1444" s="3">
        <f>VLOOKUP(A1444,OrderProduct!A1444:S3395,19,0)</f>
        <v>89874</v>
      </c>
      <c r="E1444" s="3" t="e">
        <f>VLOOKUP(D1444,Returned!$A$2:$B$1635,2,0)</f>
        <v>#N/A</v>
      </c>
    </row>
    <row r="1445" hidden="1" spans="1:5">
      <c r="A1445" s="3">
        <v>2549</v>
      </c>
      <c r="B1445" s="3">
        <f>VLOOKUP(A1445,OrderProduct!A1445:$R$1953,18,0)</f>
        <v>202</v>
      </c>
      <c r="C1445" s="3" t="str">
        <f>VLOOKUP(B1445,Product_Name!$A$2:$B$914,2,0)</f>
        <v>Boston KS Multi-Size Manual Pencil Sharpener</v>
      </c>
      <c r="D1445" s="3">
        <f>VLOOKUP(A1445,OrderProduct!A1445:S3396,19,0)</f>
        <v>89879</v>
      </c>
      <c r="E1445" s="3" t="e">
        <f>VLOOKUP(D1445,Returned!$A$2:$B$1635,2,0)</f>
        <v>#N/A</v>
      </c>
    </row>
    <row r="1446" hidden="1" spans="1:5">
      <c r="A1446" s="3">
        <v>2549</v>
      </c>
      <c r="B1446" s="3">
        <f>VLOOKUP(A1446,OrderProduct!A1446:$R$1953,18,0)</f>
        <v>217</v>
      </c>
      <c r="C1446" s="3" t="str">
        <f>VLOOKUP(B1446,Product_Name!$A$2:$B$914,2,0)</f>
        <v>Bush Advantage Collection® Round Conference Table</v>
      </c>
      <c r="D1446" s="3">
        <f>VLOOKUP(A1446,OrderProduct!A1446:S3397,19,0)</f>
        <v>89880</v>
      </c>
      <c r="E1446" s="3" t="e">
        <f>VLOOKUP(D1446,Returned!$A$2:$B$1635,2,0)</f>
        <v>#N/A</v>
      </c>
    </row>
    <row r="1447" hidden="1" spans="1:5">
      <c r="A1447" s="3">
        <v>2549</v>
      </c>
      <c r="B1447" s="3">
        <f>VLOOKUP(A1447,OrderProduct!A1447:$R$1953,18,0)</f>
        <v>280</v>
      </c>
      <c r="C1447" s="3" t="str">
        <f>VLOOKUP(B1447,Product_Name!$A$2:$B$914,2,0)</f>
        <v>Dixon Ticonderoga® Erasable Colored Pencil Set  12-Color</v>
      </c>
      <c r="D1447" s="3">
        <f>VLOOKUP(A1447,OrderProduct!A1447:S3398,19,0)</f>
        <v>89880</v>
      </c>
      <c r="E1447" s="3" t="e">
        <f>VLOOKUP(D1447,Returned!$A$2:$B$1635,2,0)</f>
        <v>#N/A</v>
      </c>
    </row>
    <row r="1448" hidden="1" spans="1:5">
      <c r="A1448" s="3">
        <v>2551</v>
      </c>
      <c r="B1448" s="3">
        <f>VLOOKUP(A1448,OrderProduct!A1448:$R$1953,18,0)</f>
        <v>65</v>
      </c>
      <c r="C1448" s="3" t="str">
        <f>VLOOKUP(B1448,Product_Name!$A$2:$B$914,2,0)</f>
        <v>Accessory31</v>
      </c>
      <c r="D1448" s="3">
        <f>VLOOKUP(A1448,OrderProduct!A1448:S3399,19,0)</f>
        <v>89885</v>
      </c>
      <c r="E1448" s="3" t="e">
        <f>VLOOKUP(D1448,Returned!$A$2:$B$1635,2,0)</f>
        <v>#N/A</v>
      </c>
    </row>
    <row r="1449" hidden="1" spans="1:5">
      <c r="A1449" s="3">
        <v>2553</v>
      </c>
      <c r="B1449" s="3">
        <f>VLOOKUP(A1449,OrderProduct!A1449:$R$1953,18,0)</f>
        <v>382</v>
      </c>
      <c r="C1449" s="3" t="str">
        <f>VLOOKUP(B1449,Product_Name!$A$2:$B$914,2,0)</f>
        <v>GBC ProClick Spines for 32-Hole Punch</v>
      </c>
      <c r="D1449" s="3">
        <f>VLOOKUP(A1449,OrderProduct!A1449:S3400,19,0)</f>
        <v>89885</v>
      </c>
      <c r="E1449" s="3" t="e">
        <f>VLOOKUP(D1449,Returned!$A$2:$B$1635,2,0)</f>
        <v>#N/A</v>
      </c>
    </row>
    <row r="1450" hidden="1" spans="1:5">
      <c r="A1450" s="3">
        <v>2555</v>
      </c>
      <c r="B1450" s="3">
        <f>VLOOKUP(A1450,OrderProduct!A1450:$R$1953,18,0)</f>
        <v>11</v>
      </c>
      <c r="C1450" s="3" t="str">
        <f>VLOOKUP(B1450,Product_Name!$A$2:$B$914,2,0)</f>
        <v>12 Colored Short Pencils</v>
      </c>
      <c r="D1450" s="3">
        <f>VLOOKUP(A1450,OrderProduct!A1450:S3401,19,0)</f>
        <v>89897</v>
      </c>
      <c r="E1450" s="3" t="e">
        <f>VLOOKUP(D1450,Returned!$A$2:$B$1635,2,0)</f>
        <v>#N/A</v>
      </c>
    </row>
    <row r="1451" hidden="1" spans="1:5">
      <c r="A1451" s="3">
        <v>2555</v>
      </c>
      <c r="B1451" s="3">
        <f>VLOOKUP(A1451,OrderProduct!A1451:$R$1953,18,0)</f>
        <v>552</v>
      </c>
      <c r="C1451" s="3" t="str">
        <f>VLOOKUP(B1451,Product_Name!$A$2:$B$914,2,0)</f>
        <v>Mead 1st Gear 2" Zipper Binder  Asst. Colors</v>
      </c>
      <c r="D1451" s="3">
        <f>VLOOKUP(A1451,OrderProduct!A1451:S3402,19,0)</f>
        <v>89909</v>
      </c>
      <c r="E1451" s="3" t="e">
        <f>VLOOKUP(D1451,Returned!$A$2:$B$1635,2,0)</f>
        <v>#N/A</v>
      </c>
    </row>
    <row r="1452" hidden="1" spans="1:5">
      <c r="A1452" s="3">
        <v>2555</v>
      </c>
      <c r="B1452" s="3">
        <f>VLOOKUP(A1452,OrderProduct!A1452:$R$1953,18,0)</f>
        <v>143</v>
      </c>
      <c r="C1452" s="3" t="str">
        <f>VLOOKUP(B1452,Product_Name!$A$2:$B$914,2,0)</f>
        <v>Avery 508</v>
      </c>
      <c r="D1452" s="3">
        <f>VLOOKUP(A1452,OrderProduct!A1452:S3403,19,0)</f>
        <v>89909</v>
      </c>
      <c r="E1452" s="3" t="e">
        <f>VLOOKUP(D1452,Returned!$A$2:$B$1635,2,0)</f>
        <v>#N/A</v>
      </c>
    </row>
    <row r="1453" hidden="1" spans="1:5">
      <c r="A1453" s="3">
        <v>2561</v>
      </c>
      <c r="B1453" s="3">
        <f>VLOOKUP(A1453,OrderProduct!A1453:$R$1953,18,0)</f>
        <v>604</v>
      </c>
      <c r="C1453" s="3" t="str">
        <f>VLOOKUP(B1453,Product_Name!$A$2:$B$914,2,0)</f>
        <v>Office Star - Mid Back Dual function Ergonomic High Back Chair with 2-Way Adjustable Arms</v>
      </c>
      <c r="D1453" s="3">
        <f>VLOOKUP(A1453,OrderProduct!A1453:S3404,19,0)</f>
        <v>89909</v>
      </c>
      <c r="E1453" s="3" t="e">
        <f>VLOOKUP(D1453,Returned!$A$2:$B$1635,2,0)</f>
        <v>#N/A</v>
      </c>
    </row>
    <row r="1454" hidden="1" spans="1:5">
      <c r="A1454" s="3">
        <v>2561</v>
      </c>
      <c r="B1454" s="3">
        <f>VLOOKUP(A1454,OrderProduct!A1454:$R$1953,18,0)</f>
        <v>489</v>
      </c>
      <c r="C1454" s="3" t="str">
        <f>VLOOKUP(B1454,Product_Name!$A$2:$B$914,2,0)</f>
        <v>Ibico Presentation Index for Binding Systems</v>
      </c>
      <c r="D1454" s="3">
        <f>VLOOKUP(A1454,OrderProduct!A1454:S3405,19,0)</f>
        <v>89910</v>
      </c>
      <c r="E1454" s="3" t="e">
        <f>VLOOKUP(D1454,Returned!$A$2:$B$1635,2,0)</f>
        <v>#N/A</v>
      </c>
    </row>
    <row r="1455" hidden="1" spans="1:5">
      <c r="A1455" s="3">
        <v>2561</v>
      </c>
      <c r="B1455" s="3">
        <f>VLOOKUP(A1455,OrderProduct!A1455:$R$1953,18,0)</f>
        <v>110</v>
      </c>
      <c r="C1455" s="3" t="str">
        <f>VLOOKUP(B1455,Product_Name!$A$2:$B$914,2,0)</f>
        <v>Aluminum Document Frame</v>
      </c>
      <c r="D1455" s="3">
        <f>VLOOKUP(A1455,OrderProduct!A1455:S3406,19,0)</f>
        <v>89910</v>
      </c>
      <c r="E1455" s="3" t="e">
        <f>VLOOKUP(D1455,Returned!$A$2:$B$1635,2,0)</f>
        <v>#N/A</v>
      </c>
    </row>
    <row r="1456" hidden="1" spans="1:5">
      <c r="A1456" s="3">
        <v>2563</v>
      </c>
      <c r="B1456" s="3">
        <f>VLOOKUP(A1456,OrderProduct!A1456:$R$1953,18,0)</f>
        <v>647</v>
      </c>
      <c r="C1456" s="3" t="str">
        <f>VLOOKUP(B1456,Product_Name!$A$2:$B$914,2,0)</f>
        <v>Presstex Flexible Ring Binders</v>
      </c>
      <c r="D1456" s="3">
        <f>VLOOKUP(A1456,OrderProduct!A1456:S3407,19,0)</f>
        <v>89915</v>
      </c>
      <c r="E1456" s="3" t="e">
        <f>VLOOKUP(D1456,Returned!$A$2:$B$1635,2,0)</f>
        <v>#N/A</v>
      </c>
    </row>
    <row r="1457" hidden="1" spans="1:5">
      <c r="A1457" s="3">
        <v>2570</v>
      </c>
      <c r="B1457" s="3">
        <f>VLOOKUP(A1457,OrderProduct!A1457:$R$1953,18,0)</f>
        <v>326</v>
      </c>
      <c r="C1457" s="3" t="str">
        <f>VLOOKUP(B1457,Product_Name!$A$2:$B$914,2,0)</f>
        <v>Eureka Sanitaire ® Multi-Pro Heavy-Duty Upright  Disposable Bags</v>
      </c>
      <c r="D1457" s="3">
        <f>VLOOKUP(A1457,OrderProduct!A1457:S3408,19,0)</f>
        <v>89928</v>
      </c>
      <c r="E1457" s="3" t="e">
        <f>VLOOKUP(D1457,Returned!$A$2:$B$1635,2,0)</f>
        <v>#N/A</v>
      </c>
    </row>
    <row r="1458" hidden="1" spans="1:5">
      <c r="A1458" s="3">
        <v>2570</v>
      </c>
      <c r="B1458" s="3">
        <f>VLOOKUP(A1458,OrderProduct!A1458:$R$1953,18,0)</f>
        <v>410</v>
      </c>
      <c r="C1458" s="3" t="str">
        <f>VLOOKUP(B1458,Product_Name!$A$2:$B$914,2,0)</f>
        <v>Global Troy™ Executive Leather Low-Back Tilter</v>
      </c>
      <c r="D1458" s="3">
        <f>VLOOKUP(A1458,OrderProduct!A1458:S3409,19,0)</f>
        <v>89939</v>
      </c>
      <c r="E1458" s="3" t="e">
        <f>VLOOKUP(D1458,Returned!$A$2:$B$1635,2,0)</f>
        <v>#N/A</v>
      </c>
    </row>
    <row r="1459" hidden="1" spans="1:5">
      <c r="A1459" s="3">
        <v>2570</v>
      </c>
      <c r="B1459" s="3">
        <f>VLOOKUP(A1459,OrderProduct!A1459:$R$1953,18,0)</f>
        <v>256</v>
      </c>
      <c r="C1459" s="3" t="str">
        <f>VLOOKUP(B1459,Product_Name!$A$2:$B$914,2,0)</f>
        <v>DAX Copper Panel Document Frame  5 x 7 Size</v>
      </c>
      <c r="D1459" s="3">
        <f>VLOOKUP(A1459,OrderProduct!A1459:S3410,19,0)</f>
        <v>89940</v>
      </c>
      <c r="E1459" s="3" t="e">
        <f>VLOOKUP(D1459,Returned!$A$2:$B$1635,2,0)</f>
        <v>#N/A</v>
      </c>
    </row>
    <row r="1460" hidden="1" spans="1:5">
      <c r="A1460" s="3">
        <v>2570</v>
      </c>
      <c r="B1460" s="3">
        <f>VLOOKUP(A1460,OrderProduct!A1460:$R$1953,18,0)</f>
        <v>271</v>
      </c>
      <c r="C1460" s="3" t="str">
        <f>VLOOKUP(B1460,Product_Name!$A$2:$B$914,2,0)</f>
        <v>Deflect-O® Glasstique™ Clear Desk Accessories</v>
      </c>
      <c r="D1460" s="3">
        <f>VLOOKUP(A1460,OrderProduct!A1460:S3411,19,0)</f>
        <v>89941</v>
      </c>
      <c r="E1460" s="3" t="e">
        <f>VLOOKUP(D1460,Returned!$A$2:$B$1635,2,0)</f>
        <v>#N/A</v>
      </c>
    </row>
    <row r="1461" hidden="1" spans="1:5">
      <c r="A1461" s="3">
        <v>2571</v>
      </c>
      <c r="B1461" s="3">
        <f>VLOOKUP(A1461,OrderProduct!A1461:$R$1953,18,0)</f>
        <v>410</v>
      </c>
      <c r="C1461" s="3" t="str">
        <f>VLOOKUP(B1461,Product_Name!$A$2:$B$914,2,0)</f>
        <v>Global Troy™ Executive Leather Low-Back Tilter</v>
      </c>
      <c r="D1461" s="3">
        <f>VLOOKUP(A1461,OrderProduct!A1461:S3412,19,0)</f>
        <v>89942</v>
      </c>
      <c r="E1461" s="3" t="e">
        <f>VLOOKUP(D1461,Returned!$A$2:$B$1635,2,0)</f>
        <v>#N/A</v>
      </c>
    </row>
    <row r="1462" hidden="1" spans="1:5">
      <c r="A1462" s="3">
        <v>2571</v>
      </c>
      <c r="B1462" s="3">
        <f>VLOOKUP(A1462,OrderProduct!A1462:$R$1953,18,0)</f>
        <v>271</v>
      </c>
      <c r="C1462" s="3" t="str">
        <f>VLOOKUP(B1462,Product_Name!$A$2:$B$914,2,0)</f>
        <v>Deflect-O® Glasstique™ Clear Desk Accessories</v>
      </c>
      <c r="D1462" s="3">
        <f>VLOOKUP(A1462,OrderProduct!A1462:S3413,19,0)</f>
        <v>89943</v>
      </c>
      <c r="E1462" s="3" t="e">
        <f>VLOOKUP(D1462,Returned!$A$2:$B$1635,2,0)</f>
        <v>#N/A</v>
      </c>
    </row>
    <row r="1463" hidden="1" spans="1:5">
      <c r="A1463" s="3">
        <v>2578</v>
      </c>
      <c r="B1463" s="3">
        <f>VLOOKUP(A1463,OrderProduct!A1463:$R$1953,18,0)</f>
        <v>160</v>
      </c>
      <c r="C1463" s="3" t="str">
        <f>VLOOKUP(B1463,Product_Name!$A$2:$B$914,2,0)</f>
        <v>Avery Printable Repositionable Plastic Tabs</v>
      </c>
      <c r="D1463" s="3">
        <f>VLOOKUP(A1463,OrderProduct!A1463:S3414,19,0)</f>
        <v>89943</v>
      </c>
      <c r="E1463" s="3" t="e">
        <f>VLOOKUP(D1463,Returned!$A$2:$B$1635,2,0)</f>
        <v>#N/A</v>
      </c>
    </row>
    <row r="1464" hidden="1" spans="1:5">
      <c r="A1464" s="3">
        <v>2578</v>
      </c>
      <c r="B1464" s="3">
        <f>VLOOKUP(A1464,OrderProduct!A1464:$R$1953,18,0)</f>
        <v>607</v>
      </c>
      <c r="C1464" s="3" t="str">
        <f>VLOOKUP(B1464,Product_Name!$A$2:$B$914,2,0)</f>
        <v>OIC Colored Binder Clips  Assorted Sizes</v>
      </c>
      <c r="D1464" s="3">
        <f>VLOOKUP(A1464,OrderProduct!A1464:S3415,19,0)</f>
        <v>89944</v>
      </c>
      <c r="E1464" s="3" t="e">
        <f>VLOOKUP(D1464,Returned!$A$2:$B$1635,2,0)</f>
        <v>#N/A</v>
      </c>
    </row>
    <row r="1465" hidden="1" spans="1:5">
      <c r="A1465" s="3">
        <v>2578</v>
      </c>
      <c r="B1465" s="3">
        <f>VLOOKUP(A1465,OrderProduct!A1465:$R$1953,18,0)</f>
        <v>168</v>
      </c>
      <c r="C1465" s="3" t="str">
        <f>VLOOKUP(B1465,Product_Name!$A$2:$B$914,2,0)</f>
        <v>Balt Solid Wood Rectangular Table</v>
      </c>
      <c r="D1465" s="3">
        <f>VLOOKUP(A1465,OrderProduct!A1465:S3416,19,0)</f>
        <v>89957</v>
      </c>
      <c r="E1465" s="3" t="e">
        <f>VLOOKUP(D1465,Returned!$A$2:$B$1635,2,0)</f>
        <v>#N/A</v>
      </c>
    </row>
    <row r="1466" hidden="1" spans="1:5">
      <c r="A1466" s="3">
        <v>2579</v>
      </c>
      <c r="B1466" s="3">
        <f>VLOOKUP(A1466,OrderProduct!A1466:$R$1953,18,0)</f>
        <v>217</v>
      </c>
      <c r="C1466" s="3" t="str">
        <f>VLOOKUP(B1466,Product_Name!$A$2:$B$914,2,0)</f>
        <v>Bush Advantage Collection® Round Conference Table</v>
      </c>
      <c r="D1466" s="3">
        <f>VLOOKUP(A1466,OrderProduct!A1466:S3417,19,0)</f>
        <v>89957</v>
      </c>
      <c r="E1466" s="3" t="e">
        <f>VLOOKUP(D1466,Returned!$A$2:$B$1635,2,0)</f>
        <v>#N/A</v>
      </c>
    </row>
    <row r="1467" hidden="1" spans="1:5">
      <c r="A1467" s="3">
        <v>2579</v>
      </c>
      <c r="B1467" s="3">
        <f>VLOOKUP(A1467,OrderProduct!A1467:$R$1953,18,0)</f>
        <v>659</v>
      </c>
      <c r="C1467" s="3" t="str">
        <f>VLOOKUP(B1467,Product_Name!$A$2:$B$914,2,0)</f>
        <v>Regeneration Desk Collection</v>
      </c>
      <c r="D1467" s="3">
        <f>VLOOKUP(A1467,OrderProduct!A1467:S3418,19,0)</f>
        <v>89961</v>
      </c>
      <c r="E1467" s="3" t="e">
        <f>VLOOKUP(D1467,Returned!$A$2:$B$1635,2,0)</f>
        <v>#N/A</v>
      </c>
    </row>
    <row r="1468" hidden="1" spans="1:5">
      <c r="A1468" s="3">
        <v>2583</v>
      </c>
      <c r="B1468" s="3">
        <f>VLOOKUP(A1468,OrderProduct!A1468:$R$1953,18,0)</f>
        <v>612</v>
      </c>
      <c r="C1468" s="3" t="str">
        <f>VLOOKUP(B1468,Product_Name!$A$2:$B$914,2,0)</f>
        <v>Okidata ML520 Series Dot Matrix Printers</v>
      </c>
      <c r="D1468" s="3">
        <f>VLOOKUP(A1468,OrderProduct!A1468:S3419,19,0)</f>
        <v>89961</v>
      </c>
      <c r="E1468" s="3" t="e">
        <f>VLOOKUP(D1468,Returned!$A$2:$B$1635,2,0)</f>
        <v>#N/A</v>
      </c>
    </row>
    <row r="1469" hidden="1" spans="1:5">
      <c r="A1469" s="3">
        <v>2583</v>
      </c>
      <c r="B1469" s="3">
        <f>VLOOKUP(A1469,OrderProduct!A1469:$R$1953,18,0)</f>
        <v>782</v>
      </c>
      <c r="C1469" s="3" t="str">
        <f>VLOOKUP(B1469,Product_Name!$A$2:$B$914,2,0)</f>
        <v>TOPS Voice Message Log Book  Flash Format</v>
      </c>
      <c r="D1469" s="3">
        <f>VLOOKUP(A1469,OrderProduct!A1469:S3420,19,0)</f>
        <v>89970</v>
      </c>
      <c r="E1469" s="3" t="e">
        <f>VLOOKUP(D1469,Returned!$A$2:$B$1635,2,0)</f>
        <v>#N/A</v>
      </c>
    </row>
    <row r="1470" hidden="1" spans="1:5">
      <c r="A1470" s="3">
        <v>2584</v>
      </c>
      <c r="B1470" s="3">
        <f>VLOOKUP(A1470,OrderProduct!A1470:$R$1953,18,0)</f>
        <v>127</v>
      </c>
      <c r="C1470" s="3" t="str">
        <f>VLOOKUP(B1470,Product_Name!$A$2:$B$914,2,0)</f>
        <v>Avery 48</v>
      </c>
      <c r="D1470" s="3">
        <f>VLOOKUP(A1470,OrderProduct!A1470:S3421,19,0)</f>
        <v>89981</v>
      </c>
      <c r="E1470" s="3" t="e">
        <f>VLOOKUP(D1470,Returned!$A$2:$B$1635,2,0)</f>
        <v>#N/A</v>
      </c>
    </row>
    <row r="1471" hidden="1" spans="1:5">
      <c r="A1471" s="3">
        <v>2587</v>
      </c>
      <c r="B1471" s="3">
        <f>VLOOKUP(A1471,OrderProduct!A1471:$R$1953,18,0)</f>
        <v>891</v>
      </c>
      <c r="C1471" s="3" t="str">
        <f>VLOOKUP(B1471,Product_Name!$A$2:$B$914,2,0)</f>
        <v>Xerox 20</v>
      </c>
      <c r="D1471" s="3">
        <f>VLOOKUP(A1471,OrderProduct!A1471:S3422,19,0)</f>
        <v>89981</v>
      </c>
      <c r="E1471" s="3" t="e">
        <f>VLOOKUP(D1471,Returned!$A$2:$B$1635,2,0)</f>
        <v>#N/A</v>
      </c>
    </row>
    <row r="1472" hidden="1" spans="1:5">
      <c r="A1472" s="3">
        <v>2587</v>
      </c>
      <c r="B1472" s="3">
        <f>VLOOKUP(A1472,OrderProduct!A1472:$R$1953,18,0)</f>
        <v>334</v>
      </c>
      <c r="C1472" s="3" t="str">
        <f>VLOOKUP(B1472,Product_Name!$A$2:$B$914,2,0)</f>
        <v>Executive Impressions 14" Two-Color Numerals Wall Clock</v>
      </c>
      <c r="D1472" s="3">
        <f>VLOOKUP(A1472,OrderProduct!A1472:S3423,19,0)</f>
        <v>89981</v>
      </c>
      <c r="E1472" s="3" t="e">
        <f>VLOOKUP(D1472,Returned!$A$2:$B$1635,2,0)</f>
        <v>#N/A</v>
      </c>
    </row>
    <row r="1473" hidden="1" spans="1:5">
      <c r="A1473" s="3">
        <v>2593</v>
      </c>
      <c r="B1473" s="3">
        <f>VLOOKUP(A1473,OrderProduct!A1473:$R$1953,18,0)</f>
        <v>699</v>
      </c>
      <c r="C1473" s="3" t="str">
        <f>VLOOKUP(B1473,Product_Name!$A$2:$B$914,2,0)</f>
        <v>Smead Adjustable Mobile File Trolley with Lockable Top</v>
      </c>
      <c r="D1473" s="3">
        <f>VLOOKUP(A1473,OrderProduct!A1473:S3424,19,0)</f>
        <v>89982</v>
      </c>
      <c r="E1473" s="3" t="e">
        <f>VLOOKUP(D1473,Returned!$A$2:$B$1635,2,0)</f>
        <v>#N/A</v>
      </c>
    </row>
    <row r="1474" hidden="1" spans="1:5">
      <c r="A1474" s="3">
        <v>2593</v>
      </c>
      <c r="B1474" s="3">
        <f>VLOOKUP(A1474,OrderProduct!A1474:$R$1953,18,0)</f>
        <v>72</v>
      </c>
      <c r="C1474" s="3" t="str">
        <f>VLOOKUP(B1474,Product_Name!$A$2:$B$914,2,0)</f>
        <v>Accessory4</v>
      </c>
      <c r="D1474" s="3">
        <f>VLOOKUP(A1474,OrderProduct!A1474:S3425,19,0)</f>
        <v>89983</v>
      </c>
      <c r="E1474" s="3" t="e">
        <f>VLOOKUP(D1474,Returned!$A$2:$B$1635,2,0)</f>
        <v>#N/A</v>
      </c>
    </row>
    <row r="1475" hidden="1" spans="1:5">
      <c r="A1475" s="3">
        <v>2601</v>
      </c>
      <c r="B1475" s="3">
        <f>VLOOKUP(A1475,OrderProduct!A1475:$R$1953,18,0)</f>
        <v>91</v>
      </c>
      <c r="C1475" s="3" t="str">
        <f>VLOOKUP(B1475,Product_Name!$A$2:$B$914,2,0)</f>
        <v>Acme Kleencut® Forged Steel Scissors</v>
      </c>
      <c r="D1475" s="3">
        <f>VLOOKUP(A1475,OrderProduct!A1475:S3426,19,0)</f>
        <v>89984</v>
      </c>
      <c r="E1475" s="3" t="e">
        <f>VLOOKUP(D1475,Returned!$A$2:$B$1635,2,0)</f>
        <v>#N/A</v>
      </c>
    </row>
    <row r="1476" hidden="1" spans="1:5">
      <c r="A1476" s="3">
        <v>2603</v>
      </c>
      <c r="B1476" s="3">
        <f>VLOOKUP(A1476,OrderProduct!A1476:$R$1953,18,0)</f>
        <v>17</v>
      </c>
      <c r="C1476" s="3" t="str">
        <f>VLOOKUP(B1476,Product_Name!$A$2:$B$914,2,0)</f>
        <v>2160i</v>
      </c>
      <c r="D1476" s="3">
        <f>VLOOKUP(A1476,OrderProduct!A1476:S3427,19,0)</f>
        <v>89988</v>
      </c>
      <c r="E1476" s="3" t="e">
        <f>VLOOKUP(D1476,Returned!$A$2:$B$1635,2,0)</f>
        <v>#N/A</v>
      </c>
    </row>
    <row r="1477" hidden="1" spans="1:5">
      <c r="A1477" s="3">
        <v>2604</v>
      </c>
      <c r="B1477" s="3">
        <f>VLOOKUP(A1477,OrderProduct!A1477:$R$1953,18,0)</f>
        <v>623</v>
      </c>
      <c r="C1477" s="3" t="str">
        <f>VLOOKUP(B1477,Product_Name!$A$2:$B$914,2,0)</f>
        <v>Panasonic KX-P3200 Dot Matrix Printer</v>
      </c>
      <c r="D1477" s="3">
        <f>VLOOKUP(A1477,OrderProduct!A1477:S3428,19,0)</f>
        <v>89993</v>
      </c>
      <c r="E1477" s="3" t="e">
        <f>VLOOKUP(D1477,Returned!$A$2:$B$1635,2,0)</f>
        <v>#N/A</v>
      </c>
    </row>
    <row r="1478" hidden="1" spans="1:5">
      <c r="A1478" s="3">
        <v>2610</v>
      </c>
      <c r="B1478" s="3">
        <f>VLOOKUP(A1478,OrderProduct!A1478:$R$1953,18,0)</f>
        <v>31</v>
      </c>
      <c r="C1478" s="3" t="str">
        <f>VLOOKUP(B1478,Product_Name!$A$2:$B$914,2,0)</f>
        <v>3M Organizer Strips</v>
      </c>
      <c r="D1478" s="3">
        <f>VLOOKUP(A1478,OrderProduct!A1478:S3429,19,0)</f>
        <v>89993</v>
      </c>
      <c r="E1478" s="3" t="e">
        <f>VLOOKUP(D1478,Returned!$A$2:$B$1635,2,0)</f>
        <v>#N/A</v>
      </c>
    </row>
    <row r="1479" hidden="1" spans="1:5">
      <c r="A1479" s="3">
        <v>2613</v>
      </c>
      <c r="B1479" s="3">
        <f>VLOOKUP(A1479,OrderProduct!A1479:$R$1953,18,0)</f>
        <v>327</v>
      </c>
      <c r="C1479" s="3" t="str">
        <f>VLOOKUP(B1479,Product_Name!$A$2:$B$914,2,0)</f>
        <v>Eureka The Boss® Cordless Rechargeable Stick Vac</v>
      </c>
      <c r="D1479" s="3">
        <f>VLOOKUP(A1479,OrderProduct!A1479:S3430,19,0)</f>
        <v>89994</v>
      </c>
      <c r="E1479" s="3" t="e">
        <f>VLOOKUP(D1479,Returned!$A$2:$B$1635,2,0)</f>
        <v>#N/A</v>
      </c>
    </row>
    <row r="1480" hidden="1" spans="1:5">
      <c r="A1480" s="3">
        <v>2616</v>
      </c>
      <c r="B1480" s="3">
        <f>VLOOKUP(A1480,OrderProduct!A1480:$R$1953,18,0)</f>
        <v>11</v>
      </c>
      <c r="C1480" s="3" t="str">
        <f>VLOOKUP(B1480,Product_Name!$A$2:$B$914,2,0)</f>
        <v>12 Colored Short Pencils</v>
      </c>
      <c r="D1480" s="3">
        <f>VLOOKUP(A1480,OrderProduct!A1480:S3431,19,0)</f>
        <v>89999</v>
      </c>
      <c r="E1480" s="3" t="e">
        <f>VLOOKUP(D1480,Returned!$A$2:$B$1635,2,0)</f>
        <v>#N/A</v>
      </c>
    </row>
    <row r="1481" hidden="1" spans="1:5">
      <c r="A1481" s="3">
        <v>2617</v>
      </c>
      <c r="B1481" s="3">
        <f>VLOOKUP(A1481,OrderProduct!A1481:$R$1953,18,0)</f>
        <v>208</v>
      </c>
      <c r="C1481" s="3" t="str">
        <f>VLOOKUP(B1481,Product_Name!$A$2:$B$914,2,0)</f>
        <v>Bravo II™ Megaboss® 12-Amp Hard Body Upright  Replacement Belts  2 Belts per Pack</v>
      </c>
      <c r="D1481" s="3">
        <f>VLOOKUP(A1481,OrderProduct!A1481:S3432,19,0)</f>
        <v>90000</v>
      </c>
      <c r="E1481" s="3" t="e">
        <f>VLOOKUP(D1481,Returned!$A$2:$B$1635,2,0)</f>
        <v>#N/A</v>
      </c>
    </row>
    <row r="1482" hidden="1" spans="1:5">
      <c r="A1482" s="3">
        <v>2618</v>
      </c>
      <c r="B1482" s="3">
        <f>VLOOKUP(A1482,OrderProduct!A1482:$R$1953,18,0)</f>
        <v>687</v>
      </c>
      <c r="C1482" s="3" t="str">
        <f>VLOOKUP(B1482,Product_Name!$A$2:$B$914,2,0)</f>
        <v>Security-Tint Envelopes</v>
      </c>
      <c r="D1482" s="3">
        <f>VLOOKUP(A1482,OrderProduct!A1482:S3433,19,0)</f>
        <v>90000</v>
      </c>
      <c r="E1482" s="3" t="e">
        <f>VLOOKUP(D1482,Returned!$A$2:$B$1635,2,0)</f>
        <v>#N/A</v>
      </c>
    </row>
    <row r="1483" hidden="1" spans="1:5">
      <c r="A1483" s="3">
        <v>2618</v>
      </c>
      <c r="B1483" s="3">
        <f>VLOOKUP(A1483,OrderProduct!A1483:$R$1953,18,0)</f>
        <v>45</v>
      </c>
      <c r="C1483" s="3">
        <f>VLOOKUP(B1483,Product_Name!$A$2:$B$914,2,0)</f>
        <v>6162</v>
      </c>
      <c r="D1483" s="3">
        <f>VLOOKUP(A1483,OrderProduct!A1483:S3434,19,0)</f>
        <v>90001</v>
      </c>
      <c r="E1483" s="3" t="e">
        <f>VLOOKUP(D1483,Returned!$A$2:$B$1635,2,0)</f>
        <v>#N/A</v>
      </c>
    </row>
    <row r="1484" hidden="1" spans="1:5">
      <c r="A1484" s="3">
        <v>2618</v>
      </c>
      <c r="B1484" s="3">
        <f>VLOOKUP(A1484,OrderProduct!A1484:$R$1953,18,0)</f>
        <v>573</v>
      </c>
      <c r="C1484" s="3" t="str">
        <f>VLOOKUP(B1484,Product_Name!$A$2:$B$914,2,0)</f>
        <v>Newell 309</v>
      </c>
      <c r="D1484" s="3">
        <f>VLOOKUP(A1484,OrderProduct!A1484:S3435,19,0)</f>
        <v>90001</v>
      </c>
      <c r="E1484" s="3" t="e">
        <f>VLOOKUP(D1484,Returned!$A$2:$B$1635,2,0)</f>
        <v>#N/A</v>
      </c>
    </row>
    <row r="1485" hidden="1" spans="1:5">
      <c r="A1485" s="3">
        <v>2618</v>
      </c>
      <c r="B1485" s="3">
        <f>VLOOKUP(A1485,OrderProduct!A1485:$R$1953,18,0)</f>
        <v>6</v>
      </c>
      <c r="C1485" s="3" t="str">
        <f>VLOOKUP(B1485,Product_Name!$A$2:$B$914,2,0)</f>
        <v>*Staples* Highlighting Markers</v>
      </c>
      <c r="D1485" s="3">
        <f>VLOOKUP(A1485,OrderProduct!A1485:S3436,19,0)</f>
        <v>90002</v>
      </c>
      <c r="E1485" s="3" t="e">
        <f>VLOOKUP(D1485,Returned!$A$2:$B$1635,2,0)</f>
        <v>#N/A</v>
      </c>
    </row>
    <row r="1486" hidden="1" spans="1:5">
      <c r="A1486" s="3">
        <v>2618</v>
      </c>
      <c r="B1486" s="3">
        <f>VLOOKUP(A1486,OrderProduct!A1486:$R$1953,18,0)</f>
        <v>746</v>
      </c>
      <c r="C1486" s="3" t="str">
        <f>VLOOKUP(B1486,Product_Name!$A$2:$B$914,2,0)</f>
        <v>Super Decoflex Portable Personal File</v>
      </c>
      <c r="D1486" s="3">
        <f>VLOOKUP(A1486,OrderProduct!A1486:S3437,19,0)</f>
        <v>90003</v>
      </c>
      <c r="E1486" s="3" t="e">
        <f>VLOOKUP(D1486,Returned!$A$2:$B$1635,2,0)</f>
        <v>#N/A</v>
      </c>
    </row>
    <row r="1487" hidden="1" spans="1:5">
      <c r="A1487" s="3">
        <v>2618</v>
      </c>
      <c r="B1487" s="3">
        <f>VLOOKUP(A1487,OrderProduct!A1487:$R$1953,18,0)</f>
        <v>345</v>
      </c>
      <c r="C1487" s="3" t="str">
        <f>VLOOKUP(B1487,Product_Name!$A$2:$B$914,2,0)</f>
        <v>Fellowes Mighty 8 Compact Surge Protector</v>
      </c>
      <c r="D1487" s="3">
        <f>VLOOKUP(A1487,OrderProduct!A1487:S3438,19,0)</f>
        <v>90011</v>
      </c>
      <c r="E1487" s="3" t="e">
        <f>VLOOKUP(D1487,Returned!$A$2:$B$1635,2,0)</f>
        <v>#N/A</v>
      </c>
    </row>
    <row r="1488" hidden="1" spans="1:5">
      <c r="A1488" s="3">
        <v>2619</v>
      </c>
      <c r="B1488" s="3">
        <f>VLOOKUP(A1488,OrderProduct!A1488:$R$1953,18,0)</f>
        <v>6</v>
      </c>
      <c r="C1488" s="3" t="str">
        <f>VLOOKUP(B1488,Product_Name!$A$2:$B$914,2,0)</f>
        <v>*Staples* Highlighting Markers</v>
      </c>
      <c r="D1488" s="3">
        <f>VLOOKUP(A1488,OrderProduct!A1488:S3439,19,0)</f>
        <v>90011</v>
      </c>
      <c r="E1488" s="3" t="e">
        <f>VLOOKUP(D1488,Returned!$A$2:$B$1635,2,0)</f>
        <v>#N/A</v>
      </c>
    </row>
    <row r="1489" hidden="1" spans="1:5">
      <c r="A1489" s="3">
        <v>2619</v>
      </c>
      <c r="B1489" s="3">
        <f>VLOOKUP(A1489,OrderProduct!A1489:$R$1953,18,0)</f>
        <v>204</v>
      </c>
      <c r="C1489" s="3" t="str">
        <f>VLOOKUP(B1489,Product_Name!$A$2:$B$914,2,0)</f>
        <v>Boston School Pro Electric Pencil Sharpener  1670</v>
      </c>
      <c r="D1489" s="3">
        <f>VLOOKUP(A1489,OrderProduct!A1489:S3440,19,0)</f>
        <v>90026</v>
      </c>
      <c r="E1489" s="3" t="e">
        <f>VLOOKUP(D1489,Returned!$A$2:$B$1635,2,0)</f>
        <v>#N/A</v>
      </c>
    </row>
    <row r="1490" hidden="1" spans="1:5">
      <c r="A1490" s="3">
        <v>2620</v>
      </c>
      <c r="B1490" s="3">
        <f>VLOOKUP(A1490,OrderProduct!A1490:$R$1953,18,0)</f>
        <v>345</v>
      </c>
      <c r="C1490" s="3" t="str">
        <f>VLOOKUP(B1490,Product_Name!$A$2:$B$914,2,0)</f>
        <v>Fellowes Mighty 8 Compact Surge Protector</v>
      </c>
      <c r="D1490" s="3">
        <f>VLOOKUP(A1490,OrderProduct!A1490:S3441,19,0)</f>
        <v>90027</v>
      </c>
      <c r="E1490" s="3" t="e">
        <f>VLOOKUP(D1490,Returned!$A$2:$B$1635,2,0)</f>
        <v>#N/A</v>
      </c>
    </row>
    <row r="1491" hidden="1" spans="1:5">
      <c r="A1491" s="3">
        <v>2621</v>
      </c>
      <c r="B1491" s="3">
        <f>VLOOKUP(A1491,OrderProduct!A1491:$R$1953,18,0)</f>
        <v>675</v>
      </c>
      <c r="C1491" s="3" t="str">
        <f>VLOOKUP(B1491,Product_Name!$A$2:$B$914,2,0)</f>
        <v>Sanford 52201 APSCO Electric Pencil Sharpener</v>
      </c>
      <c r="D1491" s="3">
        <f>VLOOKUP(A1491,OrderProduct!A1491:S3442,19,0)</f>
        <v>90027</v>
      </c>
      <c r="E1491" s="3" t="e">
        <f>VLOOKUP(D1491,Returned!$A$2:$B$1635,2,0)</f>
        <v>#N/A</v>
      </c>
    </row>
    <row r="1492" hidden="1" spans="1:5">
      <c r="A1492" s="3">
        <v>2626</v>
      </c>
      <c r="B1492" s="3">
        <f>VLOOKUP(A1492,OrderProduct!A1492:$R$1953,18,0)</f>
        <v>162</v>
      </c>
      <c r="C1492" s="3" t="str">
        <f>VLOOKUP(B1492,Product_Name!$A$2:$B$914,2,0)</f>
        <v>Avery Trapezoid Extra Heavy Duty 4" Binders</v>
      </c>
      <c r="D1492" s="3">
        <f>VLOOKUP(A1492,OrderProduct!A1492:S3443,19,0)</f>
        <v>90031</v>
      </c>
      <c r="E1492" s="3" t="e">
        <f>VLOOKUP(D1492,Returned!$A$2:$B$1635,2,0)</f>
        <v>#N/A</v>
      </c>
    </row>
    <row r="1493" hidden="1" spans="1:5">
      <c r="A1493" s="3">
        <v>2628</v>
      </c>
      <c r="B1493" s="3">
        <f>VLOOKUP(A1493,OrderProduct!A1493:$R$1953,18,0)</f>
        <v>125</v>
      </c>
      <c r="C1493" s="3" t="str">
        <f>VLOOKUP(B1493,Product_Name!$A$2:$B$914,2,0)</f>
        <v>Avery 4027 File Folder Labels for Dot Matrix Printers  5000 Labels per Box  White</v>
      </c>
      <c r="D1493" s="3">
        <f>VLOOKUP(A1493,OrderProduct!A1493:S3444,19,0)</f>
        <v>90032</v>
      </c>
      <c r="E1493" s="3" t="e">
        <f>VLOOKUP(D1493,Returned!$A$2:$B$1635,2,0)</f>
        <v>#N/A</v>
      </c>
    </row>
    <row r="1494" hidden="1" spans="1:5">
      <c r="A1494" s="3">
        <v>2630</v>
      </c>
      <c r="B1494" s="3">
        <f>VLOOKUP(A1494,OrderProduct!A1494:$R$1953,18,0)</f>
        <v>317</v>
      </c>
      <c r="C1494" s="3" t="str">
        <f>VLOOKUP(B1494,Product_Name!$A$2:$B$914,2,0)</f>
        <v>Electrix Halogen Magnifier Lamp</v>
      </c>
      <c r="D1494" s="3">
        <f>VLOOKUP(A1494,OrderProduct!A1494:S3445,19,0)</f>
        <v>90040</v>
      </c>
      <c r="E1494" s="3" t="e">
        <f>VLOOKUP(D1494,Returned!$A$2:$B$1635,2,0)</f>
        <v>#N/A</v>
      </c>
    </row>
    <row r="1495" hidden="1" spans="1:5">
      <c r="A1495" s="3">
        <v>2630</v>
      </c>
      <c r="B1495" s="3">
        <f>VLOOKUP(A1495,OrderProduct!A1495:$R$1953,18,0)</f>
        <v>542</v>
      </c>
      <c r="C1495" s="3" t="str">
        <f>VLOOKUP(B1495,Product_Name!$A$2:$B$914,2,0)</f>
        <v>Luxo Professional Fluorescent Magnifier Lamp with Clamp-Mount Base</v>
      </c>
      <c r="D1495" s="3">
        <f>VLOOKUP(A1495,OrderProduct!A1495:S3446,19,0)</f>
        <v>90043</v>
      </c>
      <c r="E1495" s="3" t="e">
        <f>VLOOKUP(D1495,Returned!$A$2:$B$1635,2,0)</f>
        <v>#N/A</v>
      </c>
    </row>
    <row r="1496" hidden="1" spans="1:5">
      <c r="A1496" s="3">
        <v>2630</v>
      </c>
      <c r="B1496" s="3">
        <f>VLOOKUP(A1496,OrderProduct!A1496:$R$1953,18,0)</f>
        <v>621</v>
      </c>
      <c r="C1496" s="3" t="str">
        <f>VLOOKUP(B1496,Product_Name!$A$2:$B$914,2,0)</f>
        <v>Panasonic KX-P1150 Dot Matrix Printer</v>
      </c>
      <c r="D1496" s="3">
        <f>VLOOKUP(A1496,OrderProduct!A1496:S3447,19,0)</f>
        <v>90044</v>
      </c>
      <c r="E1496" s="3" t="e">
        <f>VLOOKUP(D1496,Returned!$A$2:$B$1635,2,0)</f>
        <v>#N/A</v>
      </c>
    </row>
    <row r="1497" hidden="1" spans="1:5">
      <c r="A1497" s="3">
        <v>2630</v>
      </c>
      <c r="B1497" s="3">
        <f>VLOOKUP(A1497,OrderProduct!A1497:$R$1953,18,0)</f>
        <v>477</v>
      </c>
      <c r="C1497" s="3" t="str">
        <f>VLOOKUP(B1497,Product_Name!$A$2:$B$914,2,0)</f>
        <v>i1000</v>
      </c>
      <c r="D1497" s="3">
        <f>VLOOKUP(A1497,OrderProduct!A1497:S3448,19,0)</f>
        <v>90048</v>
      </c>
      <c r="E1497" s="3" t="e">
        <f>VLOOKUP(D1497,Returned!$A$2:$B$1635,2,0)</f>
        <v>#N/A</v>
      </c>
    </row>
    <row r="1498" hidden="1" spans="1:5">
      <c r="A1498" s="3">
        <v>2638</v>
      </c>
      <c r="B1498" s="3">
        <f>VLOOKUP(A1498,OrderProduct!A1498:$R$1953,18,0)</f>
        <v>414</v>
      </c>
      <c r="C1498" s="3" t="str">
        <f>VLOOKUP(B1498,Product_Name!$A$2:$B$914,2,0)</f>
        <v>Gyration Ultra Cordless Optical Suite</v>
      </c>
      <c r="D1498" s="3">
        <f>VLOOKUP(A1498,OrderProduct!A1498:S3449,19,0)</f>
        <v>90058</v>
      </c>
      <c r="E1498" s="3" t="e">
        <f>VLOOKUP(D1498,Returned!$A$2:$B$1635,2,0)</f>
        <v>#N/A</v>
      </c>
    </row>
    <row r="1499" hidden="1" spans="1:5">
      <c r="A1499" s="3">
        <v>2639</v>
      </c>
      <c r="B1499" s="3">
        <f>VLOOKUP(A1499,OrderProduct!A1499:$R$1953,18,0)</f>
        <v>164</v>
      </c>
      <c r="C1499" s="3" t="str">
        <f>VLOOKUP(B1499,Product_Name!$A$2:$B$914,2,0)</f>
        <v>Avery White Multi-Purpose Labels</v>
      </c>
      <c r="D1499" s="3">
        <f>VLOOKUP(A1499,OrderProduct!A1499:S3450,19,0)</f>
        <v>90059</v>
      </c>
      <c r="E1499" s="3" t="e">
        <f>VLOOKUP(D1499,Returned!$A$2:$B$1635,2,0)</f>
        <v>#N/A</v>
      </c>
    </row>
    <row r="1500" hidden="1" spans="1:5">
      <c r="A1500" s="3">
        <v>2647</v>
      </c>
      <c r="B1500" s="3">
        <f>VLOOKUP(A1500,OrderProduct!A1500:$R$1953,18,0)</f>
        <v>728</v>
      </c>
      <c r="C1500" s="3" t="str">
        <f>VLOOKUP(B1500,Product_Name!$A$2:$B$914,2,0)</f>
        <v>Staples Surge Protector 6 outlet</v>
      </c>
      <c r="D1500" s="3">
        <f>VLOOKUP(A1500,OrderProduct!A1500:S3451,19,0)</f>
        <v>90069</v>
      </c>
      <c r="E1500" s="3" t="e">
        <f>VLOOKUP(D1500,Returned!$A$2:$B$1635,2,0)</f>
        <v>#N/A</v>
      </c>
    </row>
    <row r="1501" hidden="1" spans="1:5">
      <c r="A1501" s="3">
        <v>2647</v>
      </c>
      <c r="B1501" s="3">
        <f>VLOOKUP(A1501,OrderProduct!A1501:$R$1953,18,0)</f>
        <v>304</v>
      </c>
      <c r="C1501" s="3" t="str">
        <f>VLOOKUP(B1501,Product_Name!$A$2:$B$914,2,0)</f>
        <v>Eldon Radial Chair Mat for Low to Medium Pile Carpets</v>
      </c>
      <c r="D1501" s="3">
        <f>VLOOKUP(A1501,OrderProduct!A1501:S3452,19,0)</f>
        <v>90069</v>
      </c>
      <c r="E1501" s="3" t="e">
        <f>VLOOKUP(D1501,Returned!$A$2:$B$1635,2,0)</f>
        <v>#N/A</v>
      </c>
    </row>
    <row r="1502" hidden="1" spans="1:5">
      <c r="A1502" s="3">
        <v>2649</v>
      </c>
      <c r="B1502" s="3">
        <f>VLOOKUP(A1502,OrderProduct!A1502:$R$1953,18,0)</f>
        <v>564</v>
      </c>
      <c r="C1502" s="3" t="str">
        <f>VLOOKUP(B1502,Product_Name!$A$2:$B$914,2,0)</f>
        <v>Microsoft Natural Keyboard Elite</v>
      </c>
      <c r="D1502" s="3">
        <f>VLOOKUP(A1502,OrderProduct!A1502:S3453,19,0)</f>
        <v>90069</v>
      </c>
      <c r="E1502" s="3" t="e">
        <f>VLOOKUP(D1502,Returned!$A$2:$B$1635,2,0)</f>
        <v>#N/A</v>
      </c>
    </row>
    <row r="1503" hidden="1" spans="1:5">
      <c r="A1503" s="3">
        <v>2650</v>
      </c>
      <c r="B1503" s="3">
        <f>VLOOKUP(A1503,OrderProduct!A1503:$R$1953,18,0)</f>
        <v>73</v>
      </c>
      <c r="C1503" s="3" t="str">
        <f>VLOOKUP(B1503,Product_Name!$A$2:$B$914,2,0)</f>
        <v>Accessory41</v>
      </c>
      <c r="D1503" s="3">
        <f>VLOOKUP(A1503,OrderProduct!A1503:S3454,19,0)</f>
        <v>90078</v>
      </c>
      <c r="E1503" s="3" t="e">
        <f>VLOOKUP(D1503,Returned!$A$2:$B$1635,2,0)</f>
        <v>#N/A</v>
      </c>
    </row>
    <row r="1504" hidden="1" spans="1:5">
      <c r="A1504" s="3">
        <v>2652</v>
      </c>
      <c r="B1504" s="3">
        <f>VLOOKUP(A1504,OrderProduct!A1504:$R$1953,18,0)</f>
        <v>858</v>
      </c>
      <c r="C1504" s="3" t="str">
        <f>VLOOKUP(B1504,Product_Name!$A$2:$B$914,2,0)</f>
        <v>Xerox 1938</v>
      </c>
      <c r="D1504" s="3">
        <f>VLOOKUP(A1504,OrderProduct!A1504:S3455,19,0)</f>
        <v>90079</v>
      </c>
      <c r="E1504" s="3" t="e">
        <f>VLOOKUP(D1504,Returned!$A$2:$B$1635,2,0)</f>
        <v>#N/A</v>
      </c>
    </row>
    <row r="1505" hidden="1" spans="1:5">
      <c r="A1505" s="3">
        <v>2653</v>
      </c>
      <c r="B1505" s="3">
        <f>VLOOKUP(A1505,OrderProduct!A1505:$R$1953,18,0)</f>
        <v>501</v>
      </c>
      <c r="C1505" s="3" t="str">
        <f>VLOOKUP(B1505,Product_Name!$A$2:$B$914,2,0)</f>
        <v>Imation 3.5"  DISKETTE 44766 HGHLD3.52HD/FM  10/Pack</v>
      </c>
      <c r="D1505" s="3">
        <f>VLOOKUP(A1505,OrderProduct!A1505:S3456,19,0)</f>
        <v>90099</v>
      </c>
      <c r="E1505" s="3" t="e">
        <f>VLOOKUP(D1505,Returned!$A$2:$B$1635,2,0)</f>
        <v>#N/A</v>
      </c>
    </row>
    <row r="1506" hidden="1" spans="1:5">
      <c r="A1506" s="3">
        <v>2653</v>
      </c>
      <c r="B1506" s="3">
        <f>VLOOKUP(A1506,OrderProduct!A1506:$R$1953,18,0)</f>
        <v>418</v>
      </c>
      <c r="C1506" s="3" t="str">
        <f>VLOOKUP(B1506,Product_Name!$A$2:$B$914,2,0)</f>
        <v>Hand-Finished Solid Wood Document Frame</v>
      </c>
      <c r="D1506" s="3">
        <f>VLOOKUP(A1506,OrderProduct!A1506:S3457,19,0)</f>
        <v>90099</v>
      </c>
      <c r="E1506" s="3" t="e">
        <f>VLOOKUP(D1506,Returned!$A$2:$B$1635,2,0)</f>
        <v>#N/A</v>
      </c>
    </row>
    <row r="1507" hidden="1" spans="1:5">
      <c r="A1507" s="3">
        <v>2655</v>
      </c>
      <c r="B1507" s="3">
        <f>VLOOKUP(A1507,OrderProduct!A1507:$R$1953,18,0)</f>
        <v>407</v>
      </c>
      <c r="C1507" s="3" t="str">
        <f>VLOOKUP(B1507,Product_Name!$A$2:$B$914,2,0)</f>
        <v>Global Leather Task Chair  Black</v>
      </c>
      <c r="D1507" s="3">
        <f>VLOOKUP(A1507,OrderProduct!A1507:S3458,19,0)</f>
        <v>90103</v>
      </c>
      <c r="E1507" s="3" t="e">
        <f>VLOOKUP(D1507,Returned!$A$2:$B$1635,2,0)</f>
        <v>#N/A</v>
      </c>
    </row>
    <row r="1508" hidden="1" spans="1:5">
      <c r="A1508" s="3">
        <v>2655</v>
      </c>
      <c r="B1508" s="3">
        <f>VLOOKUP(A1508,OrderProduct!A1508:$R$1953,18,0)</f>
        <v>640</v>
      </c>
      <c r="C1508" s="3" t="str">
        <f>VLOOKUP(B1508,Product_Name!$A$2:$B$914,2,0)</f>
        <v>Prang Colored Pencils</v>
      </c>
      <c r="D1508" s="3">
        <f>VLOOKUP(A1508,OrderProduct!A1508:S3459,19,0)</f>
        <v>90103</v>
      </c>
      <c r="E1508" s="3" t="e">
        <f>VLOOKUP(D1508,Returned!$A$2:$B$1635,2,0)</f>
        <v>#N/A</v>
      </c>
    </row>
    <row r="1509" hidden="1" spans="1:5">
      <c r="A1509" s="3">
        <v>2660</v>
      </c>
      <c r="B1509" s="3">
        <f>VLOOKUP(A1509,OrderProduct!A1509:$R$1953,18,0)</f>
        <v>670</v>
      </c>
      <c r="C1509" s="3" t="str">
        <f>VLOOKUP(B1509,Product_Name!$A$2:$B$914,2,0)</f>
        <v>SAFCO Commercial Wire Shelving  Black</v>
      </c>
      <c r="D1509" s="3">
        <f>VLOOKUP(A1509,OrderProduct!A1509:S3460,19,0)</f>
        <v>90104</v>
      </c>
      <c r="E1509" s="3" t="e">
        <f>VLOOKUP(D1509,Returned!$A$2:$B$1635,2,0)</f>
        <v>#N/A</v>
      </c>
    </row>
    <row r="1510" hidden="1" spans="1:5">
      <c r="A1510" s="3">
        <v>2667</v>
      </c>
      <c r="B1510" s="3">
        <f>VLOOKUP(A1510,OrderProduct!A1510:$R$1953,18,0)</f>
        <v>513</v>
      </c>
      <c r="C1510" s="3" t="str">
        <f>VLOOKUP(B1510,Product_Name!$A$2:$B$914,2,0)</f>
        <v>Kensington 6 Outlet MasterPiece® HOMEOFFICE Power Control Center</v>
      </c>
      <c r="D1510" s="3">
        <f>VLOOKUP(A1510,OrderProduct!A1510:S3461,19,0)</f>
        <v>90109</v>
      </c>
      <c r="E1510" s="3" t="e">
        <f>VLOOKUP(D1510,Returned!$A$2:$B$1635,2,0)</f>
        <v>#N/A</v>
      </c>
    </row>
    <row r="1511" hidden="1" spans="1:5">
      <c r="A1511" s="3">
        <v>2667</v>
      </c>
      <c r="B1511" s="3">
        <f>VLOOKUP(A1511,OrderProduct!A1511:$R$1953,18,0)</f>
        <v>858</v>
      </c>
      <c r="C1511" s="3" t="str">
        <f>VLOOKUP(B1511,Product_Name!$A$2:$B$914,2,0)</f>
        <v>Xerox 1938</v>
      </c>
      <c r="D1511" s="3">
        <f>VLOOKUP(A1511,OrderProduct!A1511:S3462,19,0)</f>
        <v>90109</v>
      </c>
      <c r="E1511" s="3" t="e">
        <f>VLOOKUP(D1511,Returned!$A$2:$B$1635,2,0)</f>
        <v>#N/A</v>
      </c>
    </row>
    <row r="1512" hidden="1" spans="1:5">
      <c r="A1512" s="3">
        <v>2668</v>
      </c>
      <c r="B1512" s="3">
        <f>VLOOKUP(A1512,OrderProduct!A1512:$R$1953,18,0)</f>
        <v>335</v>
      </c>
      <c r="C1512" s="3" t="str">
        <f>VLOOKUP(B1512,Product_Name!$A$2:$B$914,2,0)</f>
        <v>Executive Impressions 8-1/2" Career Panel/Partition Cubicle Clock</v>
      </c>
      <c r="D1512" s="3">
        <f>VLOOKUP(A1512,OrderProduct!A1512:S3463,19,0)</f>
        <v>90109</v>
      </c>
      <c r="E1512" s="3" t="e">
        <f>VLOOKUP(D1512,Returned!$A$2:$B$1635,2,0)</f>
        <v>#N/A</v>
      </c>
    </row>
    <row r="1513" hidden="1" spans="1:5">
      <c r="A1513" s="3">
        <v>2668</v>
      </c>
      <c r="B1513" s="3">
        <f>VLOOKUP(A1513,OrderProduct!A1513:$R$1953,18,0)</f>
        <v>869</v>
      </c>
      <c r="C1513" s="3" t="str">
        <f>VLOOKUP(B1513,Product_Name!$A$2:$B$914,2,0)</f>
        <v>Xerox 1962</v>
      </c>
      <c r="D1513" s="3">
        <f>VLOOKUP(A1513,OrderProduct!A1513:S3464,19,0)</f>
        <v>90110</v>
      </c>
      <c r="E1513" s="3" t="e">
        <f>VLOOKUP(D1513,Returned!$A$2:$B$1635,2,0)</f>
        <v>#N/A</v>
      </c>
    </row>
    <row r="1514" hidden="1" spans="1:5">
      <c r="A1514" s="3">
        <v>2668</v>
      </c>
      <c r="B1514" s="3">
        <f>VLOOKUP(A1514,OrderProduct!A1514:$R$1953,18,0)</f>
        <v>729</v>
      </c>
      <c r="C1514" s="3" t="str">
        <f>VLOOKUP(B1514,Product_Name!$A$2:$B$914,2,0)</f>
        <v>Staples Vinyl Coated Paper Clips</v>
      </c>
      <c r="D1514" s="3">
        <f>VLOOKUP(A1514,OrderProduct!A1514:S3465,19,0)</f>
        <v>90114</v>
      </c>
      <c r="E1514" s="3" t="e">
        <f>VLOOKUP(D1514,Returned!$A$2:$B$1635,2,0)</f>
        <v>#N/A</v>
      </c>
    </row>
    <row r="1515" hidden="1" spans="1:5">
      <c r="A1515" s="3">
        <v>2670</v>
      </c>
      <c r="B1515" s="3">
        <f>VLOOKUP(A1515,OrderProduct!A1515:$R$1953,18,0)</f>
        <v>288</v>
      </c>
      <c r="C1515" s="3" t="str">
        <f>VLOOKUP(B1515,Product_Name!$A$2:$B$914,2,0)</f>
        <v>Economy Rollaway Files</v>
      </c>
      <c r="D1515" s="3">
        <f>VLOOKUP(A1515,OrderProduct!A1515:S3466,19,0)</f>
        <v>90115</v>
      </c>
      <c r="E1515" s="3" t="e">
        <f>VLOOKUP(D1515,Returned!$A$2:$B$1635,2,0)</f>
        <v>#N/A</v>
      </c>
    </row>
    <row r="1516" hidden="1" spans="1:5">
      <c r="A1516" s="3">
        <v>2670</v>
      </c>
      <c r="B1516" s="3">
        <f>VLOOKUP(A1516,OrderProduct!A1516:$R$1953,18,0)</f>
        <v>567</v>
      </c>
      <c r="C1516" s="3" t="str">
        <f>VLOOKUP(B1516,Product_Name!$A$2:$B$914,2,0)</f>
        <v>Model L Table or Wall-Mount Pencil Sharpener</v>
      </c>
      <c r="D1516" s="3">
        <f>VLOOKUP(A1516,OrderProduct!A1516:S3467,19,0)</f>
        <v>90120</v>
      </c>
      <c r="E1516" s="3" t="e">
        <f>VLOOKUP(D1516,Returned!$A$2:$B$1635,2,0)</f>
        <v>#N/A</v>
      </c>
    </row>
    <row r="1517" hidden="1" spans="1:5">
      <c r="A1517" s="3">
        <v>2671</v>
      </c>
      <c r="B1517" s="3">
        <f>VLOOKUP(A1517,OrderProduct!A1517:$R$1953,18,0)</f>
        <v>288</v>
      </c>
      <c r="C1517" s="3" t="str">
        <f>VLOOKUP(B1517,Product_Name!$A$2:$B$914,2,0)</f>
        <v>Economy Rollaway Files</v>
      </c>
      <c r="D1517" s="3">
        <f>VLOOKUP(A1517,OrderProduct!A1517:S3468,19,0)</f>
        <v>90121</v>
      </c>
      <c r="E1517" s="3" t="e">
        <f>VLOOKUP(D1517,Returned!$A$2:$B$1635,2,0)</f>
        <v>#N/A</v>
      </c>
    </row>
    <row r="1518" hidden="1" spans="1:5">
      <c r="A1518" s="3">
        <v>2677</v>
      </c>
      <c r="B1518" s="3">
        <f>VLOOKUP(A1518,OrderProduct!A1518:$R$1953,18,0)</f>
        <v>267</v>
      </c>
      <c r="C1518" s="3" t="str">
        <f>VLOOKUP(B1518,Product_Name!$A$2:$B$914,2,0)</f>
        <v>Deflect-o EconoMat Studded  No Bevel Mat for Low Pile Carpeting</v>
      </c>
      <c r="D1518" s="3">
        <f>VLOOKUP(A1518,OrderProduct!A1518:S3469,19,0)</f>
        <v>90145</v>
      </c>
      <c r="E1518" s="3" t="e">
        <f>VLOOKUP(D1518,Returned!$A$2:$B$1635,2,0)</f>
        <v>#N/A</v>
      </c>
    </row>
    <row r="1519" hidden="1" spans="1:5">
      <c r="A1519" s="3">
        <v>2677</v>
      </c>
      <c r="B1519" s="3">
        <f>VLOOKUP(A1519,OrderProduct!A1519:$R$1953,18,0)</f>
        <v>97</v>
      </c>
      <c r="C1519" s="3" t="str">
        <f>VLOOKUP(B1519,Product_Name!$A$2:$B$914,2,0)</f>
        <v>Adams Phone Message Book  200 Message Capacity  8 1/16” x 11”</v>
      </c>
      <c r="D1519" s="3">
        <f>VLOOKUP(A1519,OrderProduct!A1519:S3470,19,0)</f>
        <v>90145</v>
      </c>
      <c r="E1519" s="3" t="e">
        <f>VLOOKUP(D1519,Returned!$A$2:$B$1635,2,0)</f>
        <v>#N/A</v>
      </c>
    </row>
    <row r="1520" hidden="1" spans="1:5">
      <c r="A1520" s="3">
        <v>2684</v>
      </c>
      <c r="B1520" s="3">
        <f>VLOOKUP(A1520,OrderProduct!A1520:$R$1953,18,0)</f>
        <v>2</v>
      </c>
      <c r="C1520" s="3" t="str">
        <f>VLOOKUP(B1520,Product_Name!$A$2:$B$914,2,0)</f>
        <v>#10- 4 1/8" x 9 1/2" Recycled Envelopes</v>
      </c>
      <c r="D1520" s="3">
        <f>VLOOKUP(A1520,OrderProduct!A1520:S3471,19,0)</f>
        <v>90145</v>
      </c>
      <c r="E1520" s="3" t="e">
        <f>VLOOKUP(D1520,Returned!$A$2:$B$1635,2,0)</f>
        <v>#N/A</v>
      </c>
    </row>
    <row r="1521" hidden="1" spans="1:5">
      <c r="A1521" s="3">
        <v>2684</v>
      </c>
      <c r="B1521" s="3">
        <f>VLOOKUP(A1521,OrderProduct!A1521:$R$1953,18,0)</f>
        <v>251</v>
      </c>
      <c r="C1521" s="3" t="str">
        <f>VLOOKUP(B1521,Product_Name!$A$2:$B$914,2,0)</f>
        <v>Computer Printout Paper with Letter-Trim Perforations</v>
      </c>
      <c r="D1521" s="3">
        <f>VLOOKUP(A1521,OrderProduct!A1521:S3472,19,0)</f>
        <v>90146</v>
      </c>
      <c r="E1521" s="3" t="e">
        <f>VLOOKUP(D1521,Returned!$A$2:$B$1635,2,0)</f>
        <v>#N/A</v>
      </c>
    </row>
    <row r="1522" hidden="1" spans="1:5">
      <c r="A1522" s="3">
        <v>2684</v>
      </c>
      <c r="B1522" s="3">
        <f>VLOOKUP(A1522,OrderProduct!A1522:$R$1953,18,0)</f>
        <v>261</v>
      </c>
      <c r="C1522" s="3" t="str">
        <f>VLOOKUP(B1522,Product_Name!$A$2:$B$914,2,0)</f>
        <v>DAX Value U-Channel Document Frames  Easel Back</v>
      </c>
      <c r="D1522" s="3">
        <f>VLOOKUP(A1522,OrderProduct!A1522:S3473,19,0)</f>
        <v>90146</v>
      </c>
      <c r="E1522" s="3" t="e">
        <f>VLOOKUP(D1522,Returned!$A$2:$B$1635,2,0)</f>
        <v>#N/A</v>
      </c>
    </row>
    <row r="1523" hidden="1" spans="1:5">
      <c r="A1523" s="3">
        <v>2684</v>
      </c>
      <c r="B1523" s="3">
        <f>VLOOKUP(A1523,OrderProduct!A1523:$R$1953,18,0)</f>
        <v>722</v>
      </c>
      <c r="C1523" s="3" t="str">
        <f>VLOOKUP(B1523,Product_Name!$A$2:$B$914,2,0)</f>
        <v>Staples Metal Binder Clips</v>
      </c>
      <c r="D1523" s="3">
        <f>VLOOKUP(A1523,OrderProduct!A1523:S3474,19,0)</f>
        <v>90146</v>
      </c>
      <c r="E1523" s="3" t="e">
        <f>VLOOKUP(D1523,Returned!$A$2:$B$1635,2,0)</f>
        <v>#N/A</v>
      </c>
    </row>
    <row r="1524" hidden="1" spans="1:5">
      <c r="A1524" s="3">
        <v>2684</v>
      </c>
      <c r="B1524" s="3">
        <f>VLOOKUP(A1524,OrderProduct!A1524:$R$1953,18,0)</f>
        <v>43</v>
      </c>
      <c r="C1524" s="3">
        <f>VLOOKUP(B1524,Product_Name!$A$2:$B$914,2,0)</f>
        <v>6120</v>
      </c>
      <c r="D1524" s="3">
        <f>VLOOKUP(A1524,OrderProduct!A1524:S3475,19,0)</f>
        <v>90147</v>
      </c>
      <c r="E1524" s="3" t="e">
        <f>VLOOKUP(D1524,Returned!$A$2:$B$1635,2,0)</f>
        <v>#N/A</v>
      </c>
    </row>
    <row r="1525" hidden="1" spans="1:5">
      <c r="A1525" s="3">
        <v>2685</v>
      </c>
      <c r="B1525" s="3">
        <f>VLOOKUP(A1525,OrderProduct!A1525:$R$1953,18,0)</f>
        <v>379</v>
      </c>
      <c r="C1525" s="3" t="str">
        <f>VLOOKUP(B1525,Product_Name!$A$2:$B$914,2,0)</f>
        <v>GBC Plastic Binding Combs</v>
      </c>
      <c r="D1525" s="3">
        <f>VLOOKUP(A1525,OrderProduct!A1525:S3476,19,0)</f>
        <v>90148</v>
      </c>
      <c r="E1525" s="3" t="e">
        <f>VLOOKUP(D1525,Returned!$A$2:$B$1635,2,0)</f>
        <v>#N/A</v>
      </c>
    </row>
    <row r="1526" hidden="1" spans="1:5">
      <c r="A1526" s="3">
        <v>2689</v>
      </c>
      <c r="B1526" s="3">
        <f>VLOOKUP(A1526,OrderProduct!A1526:$R$1953,18,0)</f>
        <v>137</v>
      </c>
      <c r="C1526" s="3" t="str">
        <f>VLOOKUP(B1526,Product_Name!$A$2:$B$914,2,0)</f>
        <v>Avery 496</v>
      </c>
      <c r="D1526" s="3">
        <f>VLOOKUP(A1526,OrderProduct!A1526:S3477,19,0)</f>
        <v>90154</v>
      </c>
      <c r="E1526" s="3" t="e">
        <f>VLOOKUP(D1526,Returned!$A$2:$B$1635,2,0)</f>
        <v>#N/A</v>
      </c>
    </row>
    <row r="1527" hidden="1" spans="1:5">
      <c r="A1527" s="3">
        <v>2693</v>
      </c>
      <c r="B1527" s="3">
        <f>VLOOKUP(A1527,OrderProduct!A1527:$R$1953,18,0)</f>
        <v>864</v>
      </c>
      <c r="C1527" s="3" t="str">
        <f>VLOOKUP(B1527,Product_Name!$A$2:$B$914,2,0)</f>
        <v>Xerox 1951</v>
      </c>
      <c r="D1527" s="3">
        <f>VLOOKUP(A1527,OrderProduct!A1527:S3478,19,0)</f>
        <v>90160</v>
      </c>
      <c r="E1527" s="3" t="e">
        <f>VLOOKUP(D1527,Returned!$A$2:$B$1635,2,0)</f>
        <v>#N/A</v>
      </c>
    </row>
    <row r="1528" hidden="1" spans="1:5">
      <c r="A1528" s="3">
        <v>2696</v>
      </c>
      <c r="B1528" s="3">
        <f>VLOOKUP(A1528,OrderProduct!A1528:$R$1953,18,0)</f>
        <v>763</v>
      </c>
      <c r="C1528" s="3" t="str">
        <f>VLOOKUP(B1528,Product_Name!$A$2:$B$914,2,0)</f>
        <v>Tenex Contemporary Contur Chairmats for Low and Medium Pile Carpet  Computer  39" x 49"</v>
      </c>
      <c r="D1528" s="3">
        <f>VLOOKUP(A1528,OrderProduct!A1528:S3479,19,0)</f>
        <v>90166</v>
      </c>
      <c r="E1528" s="3" t="e">
        <f>VLOOKUP(D1528,Returned!$A$2:$B$1635,2,0)</f>
        <v>#N/A</v>
      </c>
    </row>
    <row r="1529" hidden="1" spans="1:5">
      <c r="A1529" s="3">
        <v>2697</v>
      </c>
      <c r="B1529" s="3">
        <f>VLOOKUP(A1529,OrderProduct!A1529:$R$1953,18,0)</f>
        <v>305</v>
      </c>
      <c r="C1529" s="3" t="str">
        <f>VLOOKUP(B1529,Product_Name!$A$2:$B$914,2,0)</f>
        <v>Eldon Regeneration Recycled Desk Accessories  Smoke</v>
      </c>
      <c r="D1529" s="3">
        <f>VLOOKUP(A1529,OrderProduct!A1529:S3480,19,0)</f>
        <v>90166</v>
      </c>
      <c r="E1529" s="3" t="e">
        <f>VLOOKUP(D1529,Returned!$A$2:$B$1635,2,0)</f>
        <v>#N/A</v>
      </c>
    </row>
    <row r="1530" hidden="1" spans="1:5">
      <c r="A1530" s="3">
        <v>2697</v>
      </c>
      <c r="B1530" s="3">
        <f>VLOOKUP(A1530,OrderProduct!A1530:$R$1953,18,0)</f>
        <v>425</v>
      </c>
      <c r="C1530" s="3" t="str">
        <f>VLOOKUP(B1530,Product_Name!$A$2:$B$914,2,0)</f>
        <v>Hewlett-Packard 2600DN Business Color Inkjet Printer</v>
      </c>
      <c r="D1530" s="3">
        <f>VLOOKUP(A1530,OrderProduct!A1530:S3481,19,0)</f>
        <v>90167</v>
      </c>
      <c r="E1530" s="3" t="e">
        <f>VLOOKUP(D1530,Returned!$A$2:$B$1635,2,0)</f>
        <v>#N/A</v>
      </c>
    </row>
    <row r="1531" hidden="1" spans="1:5">
      <c r="A1531" s="3">
        <v>2699</v>
      </c>
      <c r="B1531" s="3">
        <f>VLOOKUP(A1531,OrderProduct!A1531:$R$1953,18,0)</f>
        <v>236</v>
      </c>
      <c r="C1531" s="3" t="str">
        <f>VLOOKUP(B1531,Product_Name!$A$2:$B$914,2,0)</f>
        <v>Cardinal Holdit Business Card Pockets</v>
      </c>
      <c r="D1531" s="3">
        <f>VLOOKUP(A1531,OrderProduct!A1531:S3482,19,0)</f>
        <v>90178</v>
      </c>
      <c r="E1531" s="3" t="e">
        <f>VLOOKUP(D1531,Returned!$A$2:$B$1635,2,0)</f>
        <v>#N/A</v>
      </c>
    </row>
    <row r="1532" hidden="1" spans="1:5">
      <c r="A1532" s="3">
        <v>2699</v>
      </c>
      <c r="B1532" s="3">
        <f>VLOOKUP(A1532,OrderProduct!A1532:$R$1953,18,0)</f>
        <v>454</v>
      </c>
      <c r="C1532" s="3" t="str">
        <f>VLOOKUP(B1532,Product_Name!$A$2:$B$914,2,0)</f>
        <v>Hon Metal Bookcases  Black</v>
      </c>
      <c r="D1532" s="3">
        <f>VLOOKUP(A1532,OrderProduct!A1532:S3483,19,0)</f>
        <v>90178</v>
      </c>
      <c r="E1532" s="3" t="e">
        <f>VLOOKUP(D1532,Returned!$A$2:$B$1635,2,0)</f>
        <v>#N/A</v>
      </c>
    </row>
    <row r="1533" hidden="1" spans="1:5">
      <c r="A1533" s="3">
        <v>2704</v>
      </c>
      <c r="B1533" s="3">
        <f>VLOOKUP(A1533,OrderProduct!A1533:$R$1953,18,0)</f>
        <v>757</v>
      </c>
      <c r="C1533" s="3" t="str">
        <f>VLOOKUP(B1533,Product_Name!$A$2:$B$914,2,0)</f>
        <v>Telephone Message Books with Fax/Mobile Section  4 1/4" x 6"</v>
      </c>
      <c r="D1533" s="3">
        <f>VLOOKUP(A1533,OrderProduct!A1533:S3484,19,0)</f>
        <v>90178</v>
      </c>
      <c r="E1533" s="3" t="e">
        <f>VLOOKUP(D1533,Returned!$A$2:$B$1635,2,0)</f>
        <v>#N/A</v>
      </c>
    </row>
    <row r="1534" hidden="1" spans="1:5">
      <c r="A1534" s="3">
        <v>2704</v>
      </c>
      <c r="B1534" s="3">
        <f>VLOOKUP(A1534,OrderProduct!A1534:$R$1953,18,0)</f>
        <v>765</v>
      </c>
      <c r="C1534" s="3" t="str">
        <f>VLOOKUP(B1534,Product_Name!$A$2:$B$914,2,0)</f>
        <v>Tenex Personal Project File with Scoop Front Design  Black</v>
      </c>
      <c r="D1534" s="3">
        <f>VLOOKUP(A1534,OrderProduct!A1534:S3485,19,0)</f>
        <v>90185</v>
      </c>
      <c r="E1534" s="3" t="e">
        <f>VLOOKUP(D1534,Returned!$A$2:$B$1635,2,0)</f>
        <v>#N/A</v>
      </c>
    </row>
    <row r="1535" hidden="1" spans="1:5">
      <c r="A1535" s="3">
        <v>2709</v>
      </c>
      <c r="B1535" s="3">
        <f>VLOOKUP(A1535,OrderProduct!A1535:$R$1953,18,0)</f>
        <v>784</v>
      </c>
      <c r="C1535" s="3" t="str">
        <f>VLOOKUP(B1535,Product_Name!$A$2:$B$914,2,0)</f>
        <v>Tripp Lite Isotel 6 Outlet Surge Protector with Fax/Modem Protection</v>
      </c>
      <c r="D1535" s="3">
        <f>VLOOKUP(A1535,OrderProduct!A1535:S3486,19,0)</f>
        <v>90185</v>
      </c>
      <c r="E1535" s="3" t="e">
        <f>VLOOKUP(D1535,Returned!$A$2:$B$1635,2,0)</f>
        <v>#N/A</v>
      </c>
    </row>
    <row r="1536" hidden="1" spans="1:5">
      <c r="A1536" s="3">
        <v>2709</v>
      </c>
      <c r="B1536" s="3">
        <f>VLOOKUP(A1536,OrderProduct!A1536:$R$1953,18,0)</f>
        <v>293</v>
      </c>
      <c r="C1536" s="3" t="str">
        <f>VLOOKUP(B1536,Product_Name!$A$2:$B$914,2,0)</f>
        <v>Eldon ClusterMat Chair Mat with Cordless Antistatic Protection</v>
      </c>
      <c r="D1536" s="3">
        <f>VLOOKUP(A1536,OrderProduct!A1536:S3487,19,0)</f>
        <v>90186</v>
      </c>
      <c r="E1536" s="3" t="e">
        <f>VLOOKUP(D1536,Returned!$A$2:$B$1635,2,0)</f>
        <v>#N/A</v>
      </c>
    </row>
    <row r="1537" hidden="1" spans="1:5">
      <c r="A1537" s="3">
        <v>2713</v>
      </c>
      <c r="B1537" s="3">
        <f>VLOOKUP(A1537,OrderProduct!A1537:$R$1953,18,0)</f>
        <v>134</v>
      </c>
      <c r="C1537" s="3" t="str">
        <f>VLOOKUP(B1537,Product_Name!$A$2:$B$914,2,0)</f>
        <v>Avery 492</v>
      </c>
      <c r="D1537" s="3">
        <f>VLOOKUP(A1537,OrderProduct!A1537:S3488,19,0)</f>
        <v>90187</v>
      </c>
      <c r="E1537" s="3" t="e">
        <f>VLOOKUP(D1537,Returned!$A$2:$B$1635,2,0)</f>
        <v>#N/A</v>
      </c>
    </row>
    <row r="1538" hidden="1" spans="1:5">
      <c r="A1538" s="3">
        <v>2713</v>
      </c>
      <c r="B1538" s="3">
        <f>VLOOKUP(A1538,OrderProduct!A1538:$R$1953,18,0)</f>
        <v>210</v>
      </c>
      <c r="C1538" s="3" t="str">
        <f>VLOOKUP(B1538,Product_Name!$A$2:$B$914,2,0)</f>
        <v>Bretford CR4500 Series Slim Rectangular Table</v>
      </c>
      <c r="D1538" s="3">
        <f>VLOOKUP(A1538,OrderProduct!A1538:S3489,19,0)</f>
        <v>90189</v>
      </c>
      <c r="E1538" s="3" t="e">
        <f>VLOOKUP(D1538,Returned!$A$2:$B$1635,2,0)</f>
        <v>#N/A</v>
      </c>
    </row>
    <row r="1539" hidden="1" spans="1:5">
      <c r="A1539" s="3">
        <v>2715</v>
      </c>
      <c r="B1539" s="3">
        <f>VLOOKUP(A1539,OrderProduct!A1539:$R$1953,18,0)</f>
        <v>801</v>
      </c>
      <c r="C1539" s="3" t="str">
        <f>VLOOKUP(B1539,Product_Name!$A$2:$B$914,2,0)</f>
        <v>Verbatim DVD-RAM  5.2GB  Rewritable  Type 1  DS</v>
      </c>
      <c r="D1539" s="3">
        <f>VLOOKUP(A1539,OrderProduct!A1539:S3490,19,0)</f>
        <v>90189</v>
      </c>
      <c r="E1539" s="3" t="e">
        <f>VLOOKUP(D1539,Returned!$A$2:$B$1635,2,0)</f>
        <v>#N/A</v>
      </c>
    </row>
    <row r="1540" hidden="1" spans="1:5">
      <c r="A1540" s="3">
        <v>2718</v>
      </c>
      <c r="B1540" s="3">
        <f>VLOOKUP(A1540,OrderProduct!A1540:$R$1953,18,0)</f>
        <v>553</v>
      </c>
      <c r="C1540" s="3" t="str">
        <f>VLOOKUP(B1540,Product_Name!$A$2:$B$914,2,0)</f>
        <v>Memo Book  100 Message Capacity  5 3/8” x 11”</v>
      </c>
      <c r="D1540" s="3">
        <f>VLOOKUP(A1540,OrderProduct!A1540:S3491,19,0)</f>
        <v>90190</v>
      </c>
      <c r="E1540" s="3" t="e">
        <f>VLOOKUP(D1540,Returned!$A$2:$B$1635,2,0)</f>
        <v>#N/A</v>
      </c>
    </row>
    <row r="1541" hidden="1" spans="1:5">
      <c r="A1541" s="3">
        <v>2720</v>
      </c>
      <c r="B1541" s="3">
        <f>VLOOKUP(A1541,OrderProduct!A1541:$R$1953,18,0)</f>
        <v>518</v>
      </c>
      <c r="C1541" s="3" t="str">
        <f>VLOOKUP(B1541,Product_Name!$A$2:$B$914,2,0)</f>
        <v>Keytronic Designer 104- Key Black Keyboard</v>
      </c>
      <c r="D1541" s="3">
        <f>VLOOKUP(A1541,OrderProduct!A1541:S3492,19,0)</f>
        <v>90192</v>
      </c>
      <c r="E1541" s="3" t="e">
        <f>VLOOKUP(D1541,Returned!$A$2:$B$1635,2,0)</f>
        <v>#N/A</v>
      </c>
    </row>
    <row r="1542" hidden="1" spans="1:5">
      <c r="A1542" s="3">
        <v>2724</v>
      </c>
      <c r="B1542" s="3">
        <f>VLOOKUP(A1542,OrderProduct!A1542:$R$1953,18,0)</f>
        <v>848</v>
      </c>
      <c r="C1542" s="3" t="str">
        <f>VLOOKUP(B1542,Product_Name!$A$2:$B$914,2,0)</f>
        <v>Xerox 1922</v>
      </c>
      <c r="D1542" s="3">
        <f>VLOOKUP(A1542,OrderProduct!A1542:S3493,19,0)</f>
        <v>90193</v>
      </c>
      <c r="E1542" s="3" t="e">
        <f>VLOOKUP(D1542,Returned!$A$2:$B$1635,2,0)</f>
        <v>#N/A</v>
      </c>
    </row>
    <row r="1543" hidden="1" spans="1:5">
      <c r="A1543" s="3">
        <v>2724</v>
      </c>
      <c r="B1543" s="3">
        <f>VLOOKUP(A1543,OrderProduct!A1543:$R$1953,18,0)</f>
        <v>896</v>
      </c>
      <c r="C1543" s="3" t="str">
        <f>VLOOKUP(B1543,Product_Name!$A$2:$B$914,2,0)</f>
        <v>Xerox 210</v>
      </c>
      <c r="D1543" s="3">
        <f>VLOOKUP(A1543,OrderProduct!A1543:S3494,19,0)</f>
        <v>90201</v>
      </c>
      <c r="E1543" s="3" t="e">
        <f>VLOOKUP(D1543,Returned!$A$2:$B$1635,2,0)</f>
        <v>#N/A</v>
      </c>
    </row>
    <row r="1544" hidden="1" spans="1:5">
      <c r="A1544" s="3">
        <v>2725</v>
      </c>
      <c r="B1544" s="3">
        <f>VLOOKUP(A1544,OrderProduct!A1544:$R$1953,18,0)</f>
        <v>203</v>
      </c>
      <c r="C1544" s="3" t="str">
        <f>VLOOKUP(B1544,Product_Name!$A$2:$B$914,2,0)</f>
        <v>Boston Model 1800 Electric Pencil Sharpener  Gray</v>
      </c>
      <c r="D1544" s="3">
        <f>VLOOKUP(A1544,OrderProduct!A1544:S3495,19,0)</f>
        <v>90218</v>
      </c>
      <c r="E1544" s="3" t="e">
        <f>VLOOKUP(D1544,Returned!$A$2:$B$1635,2,0)</f>
        <v>#N/A</v>
      </c>
    </row>
    <row r="1545" hidden="1" spans="1:5">
      <c r="A1545" s="3">
        <v>2729</v>
      </c>
      <c r="B1545" s="3">
        <f>VLOOKUP(A1545,OrderProduct!A1545:$R$1953,18,0)</f>
        <v>223</v>
      </c>
      <c r="C1545" s="3" t="str">
        <f>VLOOKUP(B1545,Product_Name!$A$2:$B$914,2,0)</f>
        <v>Bush® Cubix Conference Tables  Fully Assembled</v>
      </c>
      <c r="D1545" s="3">
        <f>VLOOKUP(A1545,OrderProduct!A1545:S3496,19,0)</f>
        <v>90218</v>
      </c>
      <c r="E1545" s="3" t="e">
        <f>VLOOKUP(D1545,Returned!$A$2:$B$1635,2,0)</f>
        <v>#N/A</v>
      </c>
    </row>
    <row r="1546" hidden="1" spans="1:5">
      <c r="A1546" s="3">
        <v>2737</v>
      </c>
      <c r="B1546" s="3">
        <f>VLOOKUP(A1546,OrderProduct!A1546:$R$1953,18,0)</f>
        <v>538</v>
      </c>
      <c r="C1546" s="3" t="str">
        <f>VLOOKUP(B1546,Product_Name!$A$2:$B$914,2,0)</f>
        <v>Logitech Cordless Elite Duo</v>
      </c>
      <c r="D1546" s="3">
        <f>VLOOKUP(A1546,OrderProduct!A1546:S3497,19,0)</f>
        <v>90236</v>
      </c>
      <c r="E1546" s="3" t="e">
        <f>VLOOKUP(D1546,Returned!$A$2:$B$1635,2,0)</f>
        <v>#N/A</v>
      </c>
    </row>
    <row r="1547" hidden="1" spans="1:5">
      <c r="A1547" s="3">
        <v>2737</v>
      </c>
      <c r="B1547" s="3">
        <f>VLOOKUP(A1547,OrderProduct!A1547:$R$1953,18,0)</f>
        <v>301</v>
      </c>
      <c r="C1547" s="3" t="str">
        <f>VLOOKUP(B1547,Product_Name!$A$2:$B$914,2,0)</f>
        <v>Eldon Jumbo ProFile™ Portable File Boxes Graphite/Black</v>
      </c>
      <c r="D1547" s="3">
        <f>VLOOKUP(A1547,OrderProduct!A1547:S3498,19,0)</f>
        <v>90237</v>
      </c>
      <c r="E1547" s="3" t="e">
        <f>VLOOKUP(D1547,Returned!$A$2:$B$1635,2,0)</f>
        <v>#N/A</v>
      </c>
    </row>
    <row r="1548" hidden="1" spans="1:5">
      <c r="A1548" s="3">
        <v>2738</v>
      </c>
      <c r="B1548" s="3">
        <f>VLOOKUP(A1548,OrderProduct!A1548:$R$1953,18,0)</f>
        <v>505</v>
      </c>
      <c r="C1548" s="3" t="str">
        <f>VLOOKUP(B1548,Product_Name!$A$2:$B$914,2,0)</f>
        <v>Imation Neon 80 Minute CD-R Spindle  50/Pack</v>
      </c>
      <c r="D1548" s="3">
        <f>VLOOKUP(A1548,OrderProduct!A1548:S3499,19,0)</f>
        <v>90237</v>
      </c>
      <c r="E1548" s="3" t="e">
        <f>VLOOKUP(D1548,Returned!$A$2:$B$1635,2,0)</f>
        <v>#N/A</v>
      </c>
    </row>
    <row r="1549" hidden="1" spans="1:5">
      <c r="A1549" s="3">
        <v>2741</v>
      </c>
      <c r="B1549" s="3">
        <f>VLOOKUP(A1549,OrderProduct!A1549:$R$1953,18,0)</f>
        <v>73</v>
      </c>
      <c r="C1549" s="3" t="str">
        <f>VLOOKUP(B1549,Product_Name!$A$2:$B$914,2,0)</f>
        <v>Accessory41</v>
      </c>
      <c r="D1549" s="3">
        <f>VLOOKUP(A1549,OrderProduct!A1549:S3500,19,0)</f>
        <v>90238</v>
      </c>
      <c r="E1549" s="3" t="e">
        <f>VLOOKUP(D1549,Returned!$A$2:$B$1635,2,0)</f>
        <v>#N/A</v>
      </c>
    </row>
    <row r="1550" hidden="1" spans="1:5">
      <c r="A1550" s="3">
        <v>2745</v>
      </c>
      <c r="B1550" s="3">
        <f>VLOOKUP(A1550,OrderProduct!A1550:$R$1953,18,0)</f>
        <v>218</v>
      </c>
      <c r="C1550" s="3" t="str">
        <f>VLOOKUP(B1550,Product_Name!$A$2:$B$914,2,0)</f>
        <v>Bush Cubix Collection Bookcases  Fully Assembled</v>
      </c>
      <c r="D1550" s="3">
        <f>VLOOKUP(A1550,OrderProduct!A1550:S3501,19,0)</f>
        <v>90238</v>
      </c>
      <c r="E1550" s="3" t="e">
        <f>VLOOKUP(D1550,Returned!$A$2:$B$1635,2,0)</f>
        <v>#N/A</v>
      </c>
    </row>
    <row r="1551" hidden="1" spans="1:5">
      <c r="A1551" s="3">
        <v>2747</v>
      </c>
      <c r="B1551" s="3">
        <f>VLOOKUP(A1551,OrderProduct!A1551:$R$1953,18,0)</f>
        <v>311</v>
      </c>
      <c r="C1551" s="3" t="str">
        <f>VLOOKUP(B1551,Product_Name!$A$2:$B$914,2,0)</f>
        <v>Eldon® Expressions™ Wood and Plastic Desk Accessories  Oak</v>
      </c>
      <c r="D1551" s="3">
        <f>VLOOKUP(A1551,OrderProduct!A1551:S3502,19,0)</f>
        <v>90239</v>
      </c>
      <c r="E1551" s="3" t="e">
        <f>VLOOKUP(D1551,Returned!$A$2:$B$1635,2,0)</f>
        <v>#N/A</v>
      </c>
    </row>
    <row r="1552" hidden="1" spans="1:5">
      <c r="A1552" s="3">
        <v>2747</v>
      </c>
      <c r="B1552" s="3">
        <f>VLOOKUP(A1552,OrderProduct!A1552:$R$1953,18,0)</f>
        <v>218</v>
      </c>
      <c r="C1552" s="3" t="str">
        <f>VLOOKUP(B1552,Product_Name!$A$2:$B$914,2,0)</f>
        <v>Bush Cubix Collection Bookcases  Fully Assembled</v>
      </c>
      <c r="D1552" s="3">
        <f>VLOOKUP(A1552,OrderProduct!A1552:S3503,19,0)</f>
        <v>90244</v>
      </c>
      <c r="E1552" s="3" t="e">
        <f>VLOOKUP(D1552,Returned!$A$2:$B$1635,2,0)</f>
        <v>#N/A</v>
      </c>
    </row>
    <row r="1553" hidden="1" spans="1:5">
      <c r="A1553" s="3">
        <v>2750</v>
      </c>
      <c r="B1553" s="3">
        <f>VLOOKUP(A1553,OrderProduct!A1553:$R$1953,18,0)</f>
        <v>359</v>
      </c>
      <c r="C1553" s="3" t="str">
        <f>VLOOKUP(B1553,Product_Name!$A$2:$B$914,2,0)</f>
        <v>Fellowes Super Stor/Drawer® Files</v>
      </c>
      <c r="D1553" s="3">
        <f>VLOOKUP(A1553,OrderProduct!A1553:S3504,19,0)</f>
        <v>90248</v>
      </c>
      <c r="E1553" s="3" t="e">
        <f>VLOOKUP(D1553,Returned!$A$2:$B$1635,2,0)</f>
        <v>#N/A</v>
      </c>
    </row>
    <row r="1554" hidden="1" spans="1:5">
      <c r="A1554" s="3">
        <v>2760</v>
      </c>
      <c r="B1554" s="3">
        <f>VLOOKUP(A1554,OrderProduct!A1554:$R$1953,18,0)</f>
        <v>199</v>
      </c>
      <c r="C1554" s="3" t="str">
        <f>VLOOKUP(B1554,Product_Name!$A$2:$B$914,2,0)</f>
        <v>Boston 16801 Nautilus™ Battery Pencil Sharpener</v>
      </c>
      <c r="D1554" s="3">
        <f>VLOOKUP(A1554,OrderProduct!A1554:S3505,19,0)</f>
        <v>90248</v>
      </c>
      <c r="E1554" s="3" t="e">
        <f>VLOOKUP(D1554,Returned!$A$2:$B$1635,2,0)</f>
        <v>#N/A</v>
      </c>
    </row>
    <row r="1555" hidden="1" spans="1:5">
      <c r="A1555" s="3">
        <v>2764</v>
      </c>
      <c r="B1555" s="3">
        <f>VLOOKUP(A1555,OrderProduct!A1555:$R$1953,18,0)</f>
        <v>79</v>
      </c>
      <c r="C1555" s="3" t="str">
        <f>VLOOKUP(B1555,Product_Name!$A$2:$B$914,2,0)</f>
        <v>Acco Perma® 2700 Stacking Storage Drawers</v>
      </c>
      <c r="D1555" s="3">
        <f>VLOOKUP(A1555,OrderProduct!A1555:S3506,19,0)</f>
        <v>90258</v>
      </c>
      <c r="E1555" s="3" t="e">
        <f>VLOOKUP(D1555,Returned!$A$2:$B$1635,2,0)</f>
        <v>#N/A</v>
      </c>
    </row>
    <row r="1556" hidden="1" spans="1:5">
      <c r="A1556" s="3">
        <v>2765</v>
      </c>
      <c r="B1556" s="3">
        <f>VLOOKUP(A1556,OrderProduct!A1556:$R$1953,18,0)</f>
        <v>274</v>
      </c>
      <c r="C1556" s="3" t="str">
        <f>VLOOKUP(B1556,Product_Name!$A$2:$B$914,2,0)</f>
        <v>Dixon My First Ticonderoga Pencil  #2</v>
      </c>
      <c r="D1556" s="3">
        <f>VLOOKUP(A1556,OrderProduct!A1556:S3507,19,0)</f>
        <v>90264</v>
      </c>
      <c r="E1556" s="3" t="e">
        <f>VLOOKUP(D1556,Returned!$A$2:$B$1635,2,0)</f>
        <v>#N/A</v>
      </c>
    </row>
    <row r="1557" hidden="1" spans="1:5">
      <c r="A1557" s="3">
        <v>2770</v>
      </c>
      <c r="B1557" s="3">
        <f>VLOOKUP(A1557,OrderProduct!A1557:$R$1953,18,0)</f>
        <v>573</v>
      </c>
      <c r="C1557" s="3" t="str">
        <f>VLOOKUP(B1557,Product_Name!$A$2:$B$914,2,0)</f>
        <v>Newell 309</v>
      </c>
      <c r="D1557" s="3">
        <f>VLOOKUP(A1557,OrderProduct!A1557:S3508,19,0)</f>
        <v>90265</v>
      </c>
      <c r="E1557" s="3" t="e">
        <f>VLOOKUP(D1557,Returned!$A$2:$B$1635,2,0)</f>
        <v>#N/A</v>
      </c>
    </row>
    <row r="1558" hidden="1" spans="1:5">
      <c r="A1558" s="3">
        <v>2771</v>
      </c>
      <c r="B1558" s="3">
        <f>VLOOKUP(A1558,OrderProduct!A1558:$R$1953,18,0)</f>
        <v>515</v>
      </c>
      <c r="C1558" s="3" t="str">
        <f>VLOOKUP(B1558,Product_Name!$A$2:$B$914,2,0)</f>
        <v>Kensington 7 Outlet MasterPiece Power Center</v>
      </c>
      <c r="D1558" s="3">
        <f>VLOOKUP(A1558,OrderProduct!A1558:S3509,19,0)</f>
        <v>90270</v>
      </c>
      <c r="E1558" s="3" t="e">
        <f>VLOOKUP(D1558,Returned!$A$2:$B$1635,2,0)</f>
        <v>#N/A</v>
      </c>
    </row>
    <row r="1559" hidden="1" spans="1:5">
      <c r="A1559" s="3">
        <v>2773</v>
      </c>
      <c r="B1559" s="3">
        <f>VLOOKUP(A1559,OrderProduct!A1559:$R$1953,18,0)</f>
        <v>815</v>
      </c>
      <c r="C1559" s="3" t="str">
        <f>VLOOKUP(B1559,Product_Name!$A$2:$B$914,2,0)</f>
        <v>Wilson Jones Impact Binders</v>
      </c>
      <c r="D1559" s="3">
        <f>VLOOKUP(A1559,OrderProduct!A1559:S3510,19,0)</f>
        <v>90271</v>
      </c>
      <c r="E1559" s="3" t="e">
        <f>VLOOKUP(D1559,Returned!$A$2:$B$1635,2,0)</f>
        <v>#N/A</v>
      </c>
    </row>
    <row r="1560" hidden="1" spans="1:5">
      <c r="A1560" s="3">
        <v>2775</v>
      </c>
      <c r="B1560" s="3">
        <f>VLOOKUP(A1560,OrderProduct!A1560:$R$1953,18,0)</f>
        <v>635</v>
      </c>
      <c r="C1560" s="3" t="str">
        <f>VLOOKUP(B1560,Product_Name!$A$2:$B$914,2,0)</f>
        <v>Polycom ViaVideo™ Desktop Video Communications Unit</v>
      </c>
      <c r="D1560" s="3">
        <f>VLOOKUP(A1560,OrderProduct!A1560:S3511,19,0)</f>
        <v>90291</v>
      </c>
      <c r="E1560" s="3" t="e">
        <f>VLOOKUP(D1560,Returned!$A$2:$B$1635,2,0)</f>
        <v>#N/A</v>
      </c>
    </row>
    <row r="1561" hidden="1" spans="1:5">
      <c r="A1561" s="3">
        <v>2776</v>
      </c>
      <c r="B1561" s="3">
        <f>VLOOKUP(A1561,OrderProduct!A1561:$R$1953,18,0)</f>
        <v>605</v>
      </c>
      <c r="C1561" s="3" t="str">
        <f>VLOOKUP(B1561,Product_Name!$A$2:$B$914,2,0)</f>
        <v>Office Star - Professional Matrix Back Chair with 2-to-1 Synchro Tilt and Mesh Fabric Seat</v>
      </c>
      <c r="D1561" s="3">
        <f>VLOOKUP(A1561,OrderProduct!A1561:S3512,19,0)</f>
        <v>90291</v>
      </c>
      <c r="E1561" s="3" t="e">
        <f>VLOOKUP(D1561,Returned!$A$2:$B$1635,2,0)</f>
        <v>#N/A</v>
      </c>
    </row>
    <row r="1562" hidden="1" spans="1:5">
      <c r="A1562" s="3">
        <v>2776</v>
      </c>
      <c r="B1562" s="3">
        <f>VLOOKUP(A1562,OrderProduct!A1562:$R$1953,18,0)</f>
        <v>642</v>
      </c>
      <c r="C1562" s="3" t="str">
        <f>VLOOKUP(B1562,Product_Name!$A$2:$B$914,2,0)</f>
        <v>Prang Dustless Chalk Sticks</v>
      </c>
      <c r="D1562" s="3">
        <f>VLOOKUP(A1562,OrderProduct!A1562:S3513,19,0)</f>
        <v>90292</v>
      </c>
      <c r="E1562" s="3" t="e">
        <f>VLOOKUP(D1562,Returned!$A$2:$B$1635,2,0)</f>
        <v>#N/A</v>
      </c>
    </row>
    <row r="1563" hidden="1" spans="1:5">
      <c r="A1563" s="3">
        <v>2778</v>
      </c>
      <c r="B1563" s="3">
        <f>VLOOKUP(A1563,OrderProduct!A1563:$R$1953,18,0)</f>
        <v>752</v>
      </c>
      <c r="C1563" s="3" t="str">
        <f>VLOOKUP(B1563,Product_Name!$A$2:$B$914,2,0)</f>
        <v>Talkabout T8097</v>
      </c>
      <c r="D1563" s="3">
        <f>VLOOKUP(A1563,OrderProduct!A1563:S3514,19,0)</f>
        <v>90296</v>
      </c>
      <c r="E1563" s="3" t="e">
        <f>VLOOKUP(D1563,Returned!$A$2:$B$1635,2,0)</f>
        <v>#N/A</v>
      </c>
    </row>
    <row r="1564" hidden="1" spans="1:5">
      <c r="A1564" s="3">
        <v>2778</v>
      </c>
      <c r="B1564" s="3">
        <f>VLOOKUP(A1564,OrderProduct!A1564:$R$1953,18,0)</f>
        <v>780</v>
      </c>
      <c r="C1564" s="3" t="str">
        <f>VLOOKUP(B1564,Product_Name!$A$2:$B$914,2,0)</f>
        <v>TimeportP7382</v>
      </c>
      <c r="D1564" s="3">
        <f>VLOOKUP(A1564,OrderProduct!A1564:S3515,19,0)</f>
        <v>90301</v>
      </c>
      <c r="E1564" s="3" t="e">
        <f>VLOOKUP(D1564,Returned!$A$2:$B$1635,2,0)</f>
        <v>#N/A</v>
      </c>
    </row>
    <row r="1565" hidden="1" spans="1:5">
      <c r="A1565" s="3">
        <v>2779</v>
      </c>
      <c r="B1565" s="3">
        <f>VLOOKUP(A1565,OrderProduct!A1565:$R$1953,18,0)</f>
        <v>73</v>
      </c>
      <c r="C1565" s="3" t="str">
        <f>VLOOKUP(B1565,Product_Name!$A$2:$B$914,2,0)</f>
        <v>Accessory41</v>
      </c>
      <c r="D1565" s="3">
        <f>VLOOKUP(A1565,OrderProduct!A1565:S3516,19,0)</f>
        <v>90303</v>
      </c>
      <c r="E1565" s="3" t="e">
        <f>VLOOKUP(D1565,Returned!$A$2:$B$1635,2,0)</f>
        <v>#N/A</v>
      </c>
    </row>
    <row r="1566" hidden="1" spans="1:5">
      <c r="A1566" s="3">
        <v>2781</v>
      </c>
      <c r="B1566" s="3">
        <f>VLOOKUP(A1566,OrderProduct!A1566:$R$1953,18,0)</f>
        <v>628</v>
      </c>
      <c r="C1566" s="3" t="str">
        <f>VLOOKUP(B1566,Product_Name!$A$2:$B$914,2,0)</f>
        <v>Peel &amp; Stick Add-On Corner Pockets</v>
      </c>
      <c r="D1566" s="3">
        <f>VLOOKUP(A1566,OrderProduct!A1566:S3517,19,0)</f>
        <v>90309</v>
      </c>
      <c r="E1566" s="3" t="e">
        <f>VLOOKUP(D1566,Returned!$A$2:$B$1635,2,0)</f>
        <v>#N/A</v>
      </c>
    </row>
    <row r="1567" hidden="1" spans="1:5">
      <c r="A1567" s="3">
        <v>2781</v>
      </c>
      <c r="B1567" s="3">
        <f>VLOOKUP(A1567,OrderProduct!A1567:$R$1953,18,0)</f>
        <v>427</v>
      </c>
      <c r="C1567" s="3" t="str">
        <f>VLOOKUP(B1567,Product_Name!$A$2:$B$914,2,0)</f>
        <v>Hewlett-Packard Business Color Inkjet 3000 [N  DTN] Series Printers</v>
      </c>
      <c r="D1567" s="3">
        <f>VLOOKUP(A1567,OrderProduct!A1567:S3518,19,0)</f>
        <v>90314</v>
      </c>
      <c r="E1567" s="3" t="e">
        <f>VLOOKUP(D1567,Returned!$A$2:$B$1635,2,0)</f>
        <v>#N/A</v>
      </c>
    </row>
    <row r="1568" hidden="1" spans="1:5">
      <c r="A1568" s="3">
        <v>2781</v>
      </c>
      <c r="B1568" s="3">
        <f>VLOOKUP(A1568,OrderProduct!A1568:$R$1953,18,0)</f>
        <v>901</v>
      </c>
      <c r="C1568" s="3" t="str">
        <f>VLOOKUP(B1568,Product_Name!$A$2:$B$914,2,0)</f>
        <v>Xerox 217</v>
      </c>
      <c r="D1568" s="3">
        <f>VLOOKUP(A1568,OrderProduct!A1568:S3519,19,0)</f>
        <v>90314</v>
      </c>
      <c r="E1568" s="3" t="e">
        <f>VLOOKUP(D1568,Returned!$A$2:$B$1635,2,0)</f>
        <v>#N/A</v>
      </c>
    </row>
    <row r="1569" hidden="1" spans="1:5">
      <c r="A1569" s="3">
        <v>2787</v>
      </c>
      <c r="B1569" s="3">
        <f>VLOOKUP(A1569,OrderProduct!A1569:$R$1953,18,0)</f>
        <v>283</v>
      </c>
      <c r="C1569" s="3" t="str">
        <f>VLOOKUP(B1569,Product_Name!$A$2:$B$914,2,0)</f>
        <v>DS/HD IBM Formatted Diskettes  200/Pack - Staples</v>
      </c>
      <c r="D1569" s="3">
        <f>VLOOKUP(A1569,OrderProduct!A1569:S3520,19,0)</f>
        <v>90314</v>
      </c>
      <c r="E1569" s="3" t="e">
        <f>VLOOKUP(D1569,Returned!$A$2:$B$1635,2,0)</f>
        <v>#N/A</v>
      </c>
    </row>
    <row r="1570" hidden="1" spans="1:5">
      <c r="A1570" s="3">
        <v>2791</v>
      </c>
      <c r="B1570" s="3">
        <f>VLOOKUP(A1570,OrderProduct!A1570:$R$1953,18,0)</f>
        <v>593</v>
      </c>
      <c r="C1570" s="3" t="str">
        <f>VLOOKUP(B1570,Product_Name!$A$2:$B$914,2,0)</f>
        <v>Newell 346</v>
      </c>
      <c r="D1570" s="3">
        <f>VLOOKUP(A1570,OrderProduct!A1570:S3521,19,0)</f>
        <v>90322</v>
      </c>
      <c r="E1570" s="3" t="e">
        <f>VLOOKUP(D1570,Returned!$A$2:$B$1635,2,0)</f>
        <v>#N/A</v>
      </c>
    </row>
    <row r="1571" hidden="1" spans="1:5">
      <c r="A1571" s="3">
        <v>2794</v>
      </c>
      <c r="B1571" s="3">
        <f>VLOOKUP(A1571,OrderProduct!A1571:$R$1953,18,0)</f>
        <v>126</v>
      </c>
      <c r="C1571" s="3" t="str">
        <f>VLOOKUP(B1571,Product_Name!$A$2:$B$914,2,0)</f>
        <v>Avery 479</v>
      </c>
      <c r="D1571" s="3">
        <f>VLOOKUP(A1571,OrderProduct!A1571:S3522,19,0)</f>
        <v>90327</v>
      </c>
      <c r="E1571" s="3" t="e">
        <f>VLOOKUP(D1571,Returned!$A$2:$B$1635,2,0)</f>
        <v>#N/A</v>
      </c>
    </row>
    <row r="1572" hidden="1" spans="1:5">
      <c r="A1572" s="3">
        <v>2794</v>
      </c>
      <c r="B1572" s="3">
        <f>VLOOKUP(A1572,OrderProduct!A1572:$R$1953,18,0)</f>
        <v>825</v>
      </c>
      <c r="C1572" s="3" t="str">
        <f>VLOOKUP(B1572,Product_Name!$A$2:$B$914,2,0)</f>
        <v>Wirebound Voice Message Log Book</v>
      </c>
      <c r="D1572" s="3">
        <f>VLOOKUP(A1572,OrderProduct!A1572:S3523,19,0)</f>
        <v>90327</v>
      </c>
      <c r="E1572" s="3" t="e">
        <f>VLOOKUP(D1572,Returned!$A$2:$B$1635,2,0)</f>
        <v>#N/A</v>
      </c>
    </row>
    <row r="1573" hidden="1" spans="1:5">
      <c r="A1573" s="3">
        <v>2795</v>
      </c>
      <c r="B1573" s="3">
        <f>VLOOKUP(A1573,OrderProduct!A1573:$R$1953,18,0)</f>
        <v>170</v>
      </c>
      <c r="C1573" s="3" t="str">
        <f>VLOOKUP(B1573,Product_Name!$A$2:$B$914,2,0)</f>
        <v>Barrel Sharpener</v>
      </c>
      <c r="D1573" s="3">
        <f>VLOOKUP(A1573,OrderProduct!A1573:S3524,19,0)</f>
        <v>90327</v>
      </c>
      <c r="E1573" s="3" t="e">
        <f>VLOOKUP(D1573,Returned!$A$2:$B$1635,2,0)</f>
        <v>#N/A</v>
      </c>
    </row>
    <row r="1574" hidden="1" spans="1:5">
      <c r="A1574" s="3">
        <v>2795</v>
      </c>
      <c r="B1574" s="3">
        <f>VLOOKUP(A1574,OrderProduct!A1574:$R$1953,18,0)</f>
        <v>17</v>
      </c>
      <c r="C1574" s="3" t="str">
        <f>VLOOKUP(B1574,Product_Name!$A$2:$B$914,2,0)</f>
        <v>2160i</v>
      </c>
      <c r="D1574" s="3">
        <f>VLOOKUP(A1574,OrderProduct!A1574:S3525,19,0)</f>
        <v>90327</v>
      </c>
      <c r="E1574" s="3" t="e">
        <f>VLOOKUP(D1574,Returned!$A$2:$B$1635,2,0)</f>
        <v>#N/A</v>
      </c>
    </row>
    <row r="1575" hidden="1" spans="1:5">
      <c r="A1575" s="3">
        <v>2795</v>
      </c>
      <c r="B1575" s="3">
        <f>VLOOKUP(A1575,OrderProduct!A1575:$R$1953,18,0)</f>
        <v>55</v>
      </c>
      <c r="C1575" s="3" t="str">
        <f>VLOOKUP(B1575,Product_Name!$A$2:$B$914,2,0)</f>
        <v>A1228</v>
      </c>
      <c r="D1575" s="3">
        <f>VLOOKUP(A1575,OrderProduct!A1575:S3526,19,0)</f>
        <v>90333</v>
      </c>
      <c r="E1575" s="3" t="e">
        <f>VLOOKUP(D1575,Returned!$A$2:$B$1635,2,0)</f>
        <v>#N/A</v>
      </c>
    </row>
    <row r="1576" hidden="1" spans="1:5">
      <c r="A1576" s="3">
        <v>2796</v>
      </c>
      <c r="B1576" s="3">
        <f>VLOOKUP(A1576,OrderProduct!A1576:$R$1953,18,0)</f>
        <v>643</v>
      </c>
      <c r="C1576" s="3" t="str">
        <f>VLOOKUP(B1576,Product_Name!$A$2:$B$914,2,0)</f>
        <v>Premier Elliptical Ring Binder  Black</v>
      </c>
      <c r="D1576" s="3">
        <f>VLOOKUP(A1576,OrderProduct!A1576:S3527,19,0)</f>
        <v>90334</v>
      </c>
      <c r="E1576" s="3" t="e">
        <f>VLOOKUP(D1576,Returned!$A$2:$B$1635,2,0)</f>
        <v>#N/A</v>
      </c>
    </row>
    <row r="1577" hidden="1" spans="1:5">
      <c r="A1577" s="3">
        <v>2797</v>
      </c>
      <c r="B1577" s="3">
        <f>VLOOKUP(A1577,OrderProduct!A1577:$R$1953,18,0)</f>
        <v>502</v>
      </c>
      <c r="C1577" s="3" t="str">
        <f>VLOOKUP(B1577,Product_Name!$A$2:$B$914,2,0)</f>
        <v>Imation 3.5  DISKETTE 44766 HGHLD3.52HD/FM  10/Pack</v>
      </c>
      <c r="D1577" s="3">
        <f>VLOOKUP(A1577,OrderProduct!A1577:S3528,19,0)</f>
        <v>90335</v>
      </c>
      <c r="E1577" s="3" t="e">
        <f>VLOOKUP(D1577,Returned!$A$2:$B$1635,2,0)</f>
        <v>#N/A</v>
      </c>
    </row>
    <row r="1578" hidden="1" spans="1:5">
      <c r="A1578" s="3">
        <v>2797</v>
      </c>
      <c r="B1578" s="3">
        <f>VLOOKUP(A1578,OrderProduct!A1578:$R$1953,18,0)</f>
        <v>143</v>
      </c>
      <c r="C1578" s="3" t="str">
        <f>VLOOKUP(B1578,Product_Name!$A$2:$B$914,2,0)</f>
        <v>Avery 508</v>
      </c>
      <c r="D1578" s="3">
        <f>VLOOKUP(A1578,OrderProduct!A1578:S3529,19,0)</f>
        <v>90337</v>
      </c>
      <c r="E1578" s="3" t="e">
        <f>VLOOKUP(D1578,Returned!$A$2:$B$1635,2,0)</f>
        <v>#N/A</v>
      </c>
    </row>
    <row r="1579" hidden="1" spans="1:5">
      <c r="A1579" s="3">
        <v>2801</v>
      </c>
      <c r="B1579" s="3">
        <f>VLOOKUP(A1579,OrderProduct!A1579:$R$1953,18,0)</f>
        <v>193</v>
      </c>
      <c r="C1579" s="3" t="str">
        <f>VLOOKUP(B1579,Product_Name!$A$2:$B$914,2,0)</f>
        <v>Bionaire 99.97% HEPA Air Cleaner</v>
      </c>
      <c r="D1579" s="3">
        <f>VLOOKUP(A1579,OrderProduct!A1579:S3530,19,0)</f>
        <v>90337</v>
      </c>
      <c r="E1579" s="3" t="e">
        <f>VLOOKUP(D1579,Returned!$A$2:$B$1635,2,0)</f>
        <v>#N/A</v>
      </c>
    </row>
    <row r="1580" hidden="1" spans="1:5">
      <c r="A1580" s="3">
        <v>2803</v>
      </c>
      <c r="B1580" s="3">
        <f>VLOOKUP(A1580,OrderProduct!A1580:$R$1953,18,0)</f>
        <v>428</v>
      </c>
      <c r="C1580" s="3" t="str">
        <f>VLOOKUP(B1580,Product_Name!$A$2:$B$914,2,0)</f>
        <v>Hewlett-Packard cp1700 [D  PS] Series Color Inkjet Printers</v>
      </c>
      <c r="D1580" s="3">
        <f>VLOOKUP(A1580,OrderProduct!A1580:S3531,19,0)</f>
        <v>90338</v>
      </c>
      <c r="E1580" s="3" t="e">
        <f>VLOOKUP(D1580,Returned!$A$2:$B$1635,2,0)</f>
        <v>#N/A</v>
      </c>
    </row>
    <row r="1581" hidden="1" spans="1:5">
      <c r="A1581" s="3">
        <v>2803</v>
      </c>
      <c r="B1581" s="3">
        <f>VLOOKUP(A1581,OrderProduct!A1581:$R$1953,18,0)</f>
        <v>468</v>
      </c>
      <c r="C1581" s="3" t="str">
        <f>VLOOKUP(B1581,Product_Name!$A$2:$B$914,2,0)</f>
        <v>Hot File® 7-Pocket  Floor Stand</v>
      </c>
      <c r="D1581" s="3">
        <f>VLOOKUP(A1581,OrderProduct!A1581:S3532,19,0)</f>
        <v>90339</v>
      </c>
      <c r="E1581" s="3" t="e">
        <f>VLOOKUP(D1581,Returned!$A$2:$B$1635,2,0)</f>
        <v>#N/A</v>
      </c>
    </row>
    <row r="1582" hidden="1" spans="1:5">
      <c r="A1582" s="3">
        <v>2813</v>
      </c>
      <c r="B1582" s="3">
        <f>VLOOKUP(A1582,OrderProduct!A1582:$R$1953,18,0)</f>
        <v>747</v>
      </c>
      <c r="C1582" s="3" t="str">
        <f>VLOOKUP(B1582,Product_Name!$A$2:$B$914,2,0)</f>
        <v>Surelock™ Post Binders</v>
      </c>
      <c r="D1582" s="3">
        <f>VLOOKUP(A1582,OrderProduct!A1582:S3533,19,0)</f>
        <v>90353</v>
      </c>
      <c r="E1582" s="3" t="e">
        <f>VLOOKUP(D1582,Returned!$A$2:$B$1635,2,0)</f>
        <v>#N/A</v>
      </c>
    </row>
    <row r="1583" hidden="1" spans="1:5">
      <c r="A1583" s="3">
        <v>2817</v>
      </c>
      <c r="B1583" s="3">
        <f>VLOOKUP(A1583,OrderProduct!A1583:$R$1953,18,0)</f>
        <v>633</v>
      </c>
      <c r="C1583" s="3" t="str">
        <f>VLOOKUP(B1583,Product_Name!$A$2:$B$914,2,0)</f>
        <v>Plymouth Boxed Rubber Bands by Plymouth</v>
      </c>
      <c r="D1583" s="3">
        <f>VLOOKUP(A1583,OrderProduct!A1583:S3534,19,0)</f>
        <v>90354</v>
      </c>
      <c r="E1583" s="3" t="e">
        <f>VLOOKUP(D1583,Returned!$A$2:$B$1635,2,0)</f>
        <v>#N/A</v>
      </c>
    </row>
    <row r="1584" hidden="1" spans="1:5">
      <c r="A1584" s="3">
        <v>2817</v>
      </c>
      <c r="B1584" s="3">
        <f>VLOOKUP(A1584,OrderProduct!A1584:$R$1953,18,0)</f>
        <v>66</v>
      </c>
      <c r="C1584" s="3" t="str">
        <f>VLOOKUP(B1584,Product_Name!$A$2:$B$914,2,0)</f>
        <v>Accessory32</v>
      </c>
      <c r="D1584" s="3">
        <f>VLOOKUP(A1584,OrderProduct!A1584:S3535,19,0)</f>
        <v>90354</v>
      </c>
      <c r="E1584" s="3" t="e">
        <f>VLOOKUP(D1584,Returned!$A$2:$B$1635,2,0)</f>
        <v>#N/A</v>
      </c>
    </row>
    <row r="1585" hidden="1" spans="1:5">
      <c r="A1585" s="3">
        <v>2820</v>
      </c>
      <c r="B1585" s="3">
        <f>VLOOKUP(A1585,OrderProduct!A1585:$R$1953,18,0)</f>
        <v>702</v>
      </c>
      <c r="C1585" s="3" t="str">
        <f>VLOOKUP(B1585,Product_Name!$A$2:$B$914,2,0)</f>
        <v>Sony MFD2HD Formatted Diskettes  10/Pack</v>
      </c>
      <c r="D1585" s="3">
        <f>VLOOKUP(A1585,OrderProduct!A1585:S3536,19,0)</f>
        <v>90359</v>
      </c>
      <c r="E1585" s="3" t="e">
        <f>VLOOKUP(D1585,Returned!$A$2:$B$1635,2,0)</f>
        <v>#N/A</v>
      </c>
    </row>
    <row r="1586" hidden="1" spans="1:5">
      <c r="A1586" s="3">
        <v>2820</v>
      </c>
      <c r="B1586" s="3">
        <f>VLOOKUP(A1586,OrderProduct!A1586:$R$1953,18,0)</f>
        <v>199</v>
      </c>
      <c r="C1586" s="3" t="str">
        <f>VLOOKUP(B1586,Product_Name!$A$2:$B$914,2,0)</f>
        <v>Boston 16801 Nautilus™ Battery Pencil Sharpener</v>
      </c>
      <c r="D1586" s="3">
        <f>VLOOKUP(A1586,OrderProduct!A1586:S3537,19,0)</f>
        <v>90359</v>
      </c>
      <c r="E1586" s="3" t="e">
        <f>VLOOKUP(D1586,Returned!$A$2:$B$1635,2,0)</f>
        <v>#N/A</v>
      </c>
    </row>
    <row r="1587" hidden="1" spans="1:5">
      <c r="A1587" s="3">
        <v>2823</v>
      </c>
      <c r="B1587" s="3">
        <f>VLOOKUP(A1587,OrderProduct!A1587:$R$1953,18,0)</f>
        <v>619</v>
      </c>
      <c r="C1587" s="3" t="str">
        <f>VLOOKUP(B1587,Product_Name!$A$2:$B$914,2,0)</f>
        <v>Panasonic KP-310 Heavy-Duty Electric Pencil Sharpener</v>
      </c>
      <c r="D1587" s="3">
        <f>VLOOKUP(A1587,OrderProduct!A1587:S3538,19,0)</f>
        <v>90360</v>
      </c>
      <c r="E1587" s="3" t="e">
        <f>VLOOKUP(D1587,Returned!$A$2:$B$1635,2,0)</f>
        <v>#N/A</v>
      </c>
    </row>
    <row r="1588" hidden="1" spans="1:5">
      <c r="A1588" s="3">
        <v>2825</v>
      </c>
      <c r="B1588" s="3">
        <f>VLOOKUP(A1588,OrderProduct!A1588:$R$1953,18,0)</f>
        <v>179</v>
      </c>
      <c r="C1588" s="3" t="str">
        <f>VLOOKUP(B1588,Product_Name!$A$2:$B$914,2,0)</f>
        <v>Belkin MediaBoard 104- Keyboard</v>
      </c>
      <c r="D1588" s="3">
        <f>VLOOKUP(A1588,OrderProduct!A1588:S3539,19,0)</f>
        <v>90361</v>
      </c>
      <c r="E1588" s="3" t="e">
        <f>VLOOKUP(D1588,Returned!$A$2:$B$1635,2,0)</f>
        <v>#N/A</v>
      </c>
    </row>
    <row r="1589" hidden="1" spans="1:5">
      <c r="A1589" s="3">
        <v>2825</v>
      </c>
      <c r="B1589" s="3">
        <f>VLOOKUP(A1589,OrderProduct!A1589:$R$1953,18,0)</f>
        <v>661</v>
      </c>
      <c r="C1589" s="3" t="str">
        <f>VLOOKUP(B1589,Product_Name!$A$2:$B$914,2,0)</f>
        <v>Riverleaf Stik-Withit® Designer Note Cubes®</v>
      </c>
      <c r="D1589" s="3">
        <f>VLOOKUP(A1589,OrderProduct!A1589:S3540,19,0)</f>
        <v>90361</v>
      </c>
      <c r="E1589" s="3" t="e">
        <f>VLOOKUP(D1589,Returned!$A$2:$B$1635,2,0)</f>
        <v>#N/A</v>
      </c>
    </row>
    <row r="1590" hidden="1" spans="1:5">
      <c r="A1590" s="3">
        <v>2828</v>
      </c>
      <c r="B1590" s="3">
        <f>VLOOKUP(A1590,OrderProduct!A1590:$R$1953,18,0)</f>
        <v>909</v>
      </c>
      <c r="C1590" s="3" t="str">
        <f>VLOOKUP(B1590,Product_Name!$A$2:$B$914,2,0)</f>
        <v>X-Rack™ File for Hanging Folders</v>
      </c>
      <c r="D1590" s="3">
        <f>VLOOKUP(A1590,OrderProduct!A1590:S3541,19,0)</f>
        <v>90361</v>
      </c>
      <c r="E1590" s="3" t="e">
        <f>VLOOKUP(D1590,Returned!$A$2:$B$1635,2,0)</f>
        <v>#N/A</v>
      </c>
    </row>
    <row r="1591" hidden="1" spans="1:5">
      <c r="A1591" s="3">
        <v>2828</v>
      </c>
      <c r="B1591" s="3">
        <f>VLOOKUP(A1591,OrderProduct!A1591:$R$1953,18,0)</f>
        <v>50</v>
      </c>
      <c r="C1591" s="3" t="str">
        <f>VLOOKUP(B1591,Product_Name!$A$2:$B$914,2,0)</f>
        <v>80 Minute CD-R Spindle  100/Pack - Staples</v>
      </c>
      <c r="D1591" s="3">
        <f>VLOOKUP(A1591,OrderProduct!A1591:S3542,19,0)</f>
        <v>90362</v>
      </c>
      <c r="E1591" s="3" t="e">
        <f>VLOOKUP(D1591,Returned!$A$2:$B$1635,2,0)</f>
        <v>#N/A</v>
      </c>
    </row>
    <row r="1592" hidden="1" spans="1:5">
      <c r="A1592" s="3">
        <v>2833</v>
      </c>
      <c r="B1592" s="3">
        <f>VLOOKUP(A1592,OrderProduct!A1592:$R$1953,18,0)</f>
        <v>685</v>
      </c>
      <c r="C1592" s="3" t="str">
        <f>VLOOKUP(B1592,Product_Name!$A$2:$B$914,2,0)</f>
        <v>Sauder Forest Hills Library  Woodland Oak Finish</v>
      </c>
      <c r="D1592" s="3">
        <f>VLOOKUP(A1592,OrderProduct!A1592:S3543,19,0)</f>
        <v>90378</v>
      </c>
      <c r="E1592" s="3" t="e">
        <f>VLOOKUP(D1592,Returned!$A$2:$B$1635,2,0)</f>
        <v>#N/A</v>
      </c>
    </row>
    <row r="1593" hidden="1" spans="1:5">
      <c r="A1593" s="3">
        <v>2833</v>
      </c>
      <c r="B1593" s="3">
        <f>VLOOKUP(A1593,OrderProduct!A1593:$R$1953,18,0)</f>
        <v>753</v>
      </c>
      <c r="C1593" s="3" t="str">
        <f>VLOOKUP(B1593,Product_Name!$A$2:$B$914,2,0)</f>
        <v>Talkabout T8367</v>
      </c>
      <c r="D1593" s="3">
        <f>VLOOKUP(A1593,OrderProduct!A1593:S3544,19,0)</f>
        <v>90385</v>
      </c>
      <c r="E1593" s="3" t="e">
        <f>VLOOKUP(D1593,Returned!$A$2:$B$1635,2,0)</f>
        <v>#N/A</v>
      </c>
    </row>
    <row r="1594" hidden="1" spans="1:5">
      <c r="A1594" s="3">
        <v>2837</v>
      </c>
      <c r="B1594" s="3">
        <f>VLOOKUP(A1594,OrderProduct!A1594:$R$1953,18,0)</f>
        <v>228</v>
      </c>
      <c r="C1594" s="3" t="str">
        <f>VLOOKUP(B1594,Product_Name!$A$2:$B$914,2,0)</f>
        <v>Canon MP25DIII Desktop Whisper-Quiet Printing Calculator</v>
      </c>
      <c r="D1594" s="3">
        <f>VLOOKUP(A1594,OrderProduct!A1594:S3545,19,0)</f>
        <v>90385</v>
      </c>
      <c r="E1594" s="3" t="e">
        <f>VLOOKUP(D1594,Returned!$A$2:$B$1635,2,0)</f>
        <v>#N/A</v>
      </c>
    </row>
    <row r="1595" hidden="1" spans="1:5">
      <c r="A1595" s="3">
        <v>2837</v>
      </c>
      <c r="B1595" s="3">
        <f>VLOOKUP(A1595,OrderProduct!A1595:$R$1953,18,0)</f>
        <v>531</v>
      </c>
      <c r="C1595" s="3" t="str">
        <f>VLOOKUP(B1595,Product_Name!$A$2:$B$914,2,0)</f>
        <v>Lexmark Z25 Color Inkjet Printer</v>
      </c>
      <c r="D1595" s="3">
        <f>VLOOKUP(A1595,OrderProduct!A1595:S3546,19,0)</f>
        <v>90386</v>
      </c>
      <c r="E1595" s="3" t="e">
        <f>VLOOKUP(D1595,Returned!$A$2:$B$1635,2,0)</f>
        <v>#N/A</v>
      </c>
    </row>
    <row r="1596" hidden="1" spans="1:5">
      <c r="A1596" s="3">
        <v>2840</v>
      </c>
      <c r="B1596" s="3">
        <f>VLOOKUP(A1596,OrderProduct!A1596:$R$1953,18,0)</f>
        <v>619</v>
      </c>
      <c r="C1596" s="3" t="str">
        <f>VLOOKUP(B1596,Product_Name!$A$2:$B$914,2,0)</f>
        <v>Panasonic KP-310 Heavy-Duty Electric Pencil Sharpener</v>
      </c>
      <c r="D1596" s="3">
        <f>VLOOKUP(A1596,OrderProduct!A1596:S3547,19,0)</f>
        <v>90386</v>
      </c>
      <c r="E1596" s="3" t="e">
        <f>VLOOKUP(D1596,Returned!$A$2:$B$1635,2,0)</f>
        <v>#N/A</v>
      </c>
    </row>
    <row r="1597" hidden="1" spans="1:5">
      <c r="A1597" s="3">
        <v>2840</v>
      </c>
      <c r="B1597" s="3">
        <f>VLOOKUP(A1597,OrderProduct!A1597:$R$1953,18,0)</f>
        <v>117</v>
      </c>
      <c r="C1597" s="3" t="str">
        <f>VLOOKUP(B1597,Product_Name!$A$2:$B$914,2,0)</f>
        <v>Artistic Insta-Plaque</v>
      </c>
      <c r="D1597" s="3">
        <f>VLOOKUP(A1597,OrderProduct!A1597:S3548,19,0)</f>
        <v>90386</v>
      </c>
      <c r="E1597" s="3" t="e">
        <f>VLOOKUP(D1597,Returned!$A$2:$B$1635,2,0)</f>
        <v>#N/A</v>
      </c>
    </row>
    <row r="1598" hidden="1" spans="1:5">
      <c r="A1598" s="3">
        <v>2840</v>
      </c>
      <c r="B1598" s="3">
        <f>VLOOKUP(A1598,OrderProduct!A1598:$R$1953,18,0)</f>
        <v>395</v>
      </c>
      <c r="C1598" s="3" t="str">
        <f>VLOOKUP(B1598,Product_Name!$A$2:$B$914,2,0)</f>
        <v>GE 4 Foot Flourescent Tube  40 Watt</v>
      </c>
      <c r="D1598" s="3">
        <f>VLOOKUP(A1598,OrderProduct!A1598:S3549,19,0)</f>
        <v>90387</v>
      </c>
      <c r="E1598" s="3" t="e">
        <f>VLOOKUP(D1598,Returned!$A$2:$B$1635,2,0)</f>
        <v>#N/A</v>
      </c>
    </row>
    <row r="1599" hidden="1" spans="1:5">
      <c r="A1599" s="3">
        <v>2840</v>
      </c>
      <c r="B1599" s="3">
        <f>VLOOKUP(A1599,OrderProduct!A1599:$R$1953,18,0)</f>
        <v>833</v>
      </c>
      <c r="C1599" s="3" t="str">
        <f>VLOOKUP(B1599,Product_Name!$A$2:$B$914,2,0)</f>
        <v>Xerox 1892</v>
      </c>
      <c r="D1599" s="3">
        <f>VLOOKUP(A1599,OrderProduct!A1599:S3550,19,0)</f>
        <v>90387</v>
      </c>
      <c r="E1599" s="3" t="e">
        <f>VLOOKUP(D1599,Returned!$A$2:$B$1635,2,0)</f>
        <v>#N/A</v>
      </c>
    </row>
    <row r="1600" hidden="1" spans="1:5">
      <c r="A1600" s="3">
        <v>2847</v>
      </c>
      <c r="B1600" s="3">
        <f>VLOOKUP(A1600,OrderProduct!A1600:$R$1953,18,0)</f>
        <v>789</v>
      </c>
      <c r="C1600" s="3" t="str">
        <f>VLOOKUP(B1600,Product_Name!$A$2:$B$914,2,0)</f>
        <v>Tyvek® Side-Opening Peel &amp; Seel® Expanding Envelopes</v>
      </c>
      <c r="D1600" s="3">
        <f>VLOOKUP(A1600,OrderProduct!A1600:S3551,19,0)</f>
        <v>90387</v>
      </c>
      <c r="E1600" s="3" t="e">
        <f>VLOOKUP(D1600,Returned!$A$2:$B$1635,2,0)</f>
        <v>#N/A</v>
      </c>
    </row>
    <row r="1601" hidden="1" spans="1:5">
      <c r="A1601" s="3">
        <v>2847</v>
      </c>
      <c r="B1601" s="3">
        <f>VLOOKUP(A1601,OrderProduct!A1601:$R$1953,18,0)</f>
        <v>259</v>
      </c>
      <c r="C1601" s="3" t="str">
        <f>VLOOKUP(B1601,Product_Name!$A$2:$B$914,2,0)</f>
        <v>DAX Solid Wood Frames</v>
      </c>
      <c r="D1601" s="3">
        <f>VLOOKUP(A1601,OrderProduct!A1601:S3552,19,0)</f>
        <v>90404</v>
      </c>
      <c r="E1601" s="3" t="e">
        <f>VLOOKUP(D1601,Returned!$A$2:$B$1635,2,0)</f>
        <v>#N/A</v>
      </c>
    </row>
    <row r="1602" hidden="1" spans="1:5">
      <c r="A1602" s="3">
        <v>2847</v>
      </c>
      <c r="B1602" s="3">
        <f>VLOOKUP(A1602,OrderProduct!A1602:$R$1953,18,0)</f>
        <v>475</v>
      </c>
      <c r="C1602" s="3" t="str">
        <f>VLOOKUP(B1602,Product_Name!$A$2:$B$914,2,0)</f>
        <v>Hunt Boston® Vacuum Mount KS Pencil Sharpener</v>
      </c>
      <c r="D1602" s="3">
        <f>VLOOKUP(A1602,OrderProduct!A1602:S3553,19,0)</f>
        <v>90405</v>
      </c>
      <c r="E1602" s="3" t="e">
        <f>VLOOKUP(D1602,Returned!$A$2:$B$1635,2,0)</f>
        <v>#N/A</v>
      </c>
    </row>
    <row r="1603" hidden="1" spans="1:5">
      <c r="A1603" s="3">
        <v>2848</v>
      </c>
      <c r="B1603" s="3">
        <f>VLOOKUP(A1603,OrderProduct!A1603:$R$1953,18,0)</f>
        <v>912</v>
      </c>
      <c r="C1603" s="3" t="str">
        <f>VLOOKUP(B1603,Product_Name!$A$2:$B$914,2,0)</f>
        <v>Zoom V.92 USB External Faxmodem</v>
      </c>
      <c r="D1603" s="3">
        <f>VLOOKUP(A1603,OrderProduct!A1603:S3554,19,0)</f>
        <v>90408</v>
      </c>
      <c r="E1603" s="3" t="e">
        <f>VLOOKUP(D1603,Returned!$A$2:$B$1635,2,0)</f>
        <v>#N/A</v>
      </c>
    </row>
    <row r="1604" hidden="1" spans="1:5">
      <c r="A1604" s="3">
        <v>2851</v>
      </c>
      <c r="B1604" s="3">
        <f>VLOOKUP(A1604,OrderProduct!A1604:$R$1953,18,0)</f>
        <v>39</v>
      </c>
      <c r="C1604" s="3">
        <f>VLOOKUP(B1604,Product_Name!$A$2:$B$914,2,0)</f>
        <v>5185</v>
      </c>
      <c r="D1604" s="3">
        <f>VLOOKUP(A1604,OrderProduct!A1604:S3555,19,0)</f>
        <v>90414</v>
      </c>
      <c r="E1604" s="3" t="e">
        <f>VLOOKUP(D1604,Returned!$A$2:$B$1635,2,0)</f>
        <v>#N/A</v>
      </c>
    </row>
    <row r="1605" hidden="1" spans="1:5">
      <c r="A1605" s="3">
        <v>2855</v>
      </c>
      <c r="B1605" s="3">
        <f>VLOOKUP(A1605,OrderProduct!A1605:$R$1953,18,0)</f>
        <v>910</v>
      </c>
      <c r="C1605" s="3" t="str">
        <f>VLOOKUP(B1605,Product_Name!$A$2:$B$914,2,0)</f>
        <v>XtraLife® ClearVue™ Slant-D® Ring Binders by Cardinal</v>
      </c>
      <c r="D1605" s="3">
        <f>VLOOKUP(A1605,OrderProduct!A1605:S3556,19,0)</f>
        <v>90415</v>
      </c>
      <c r="E1605" s="3" t="e">
        <f>VLOOKUP(D1605,Returned!$A$2:$B$1635,2,0)</f>
        <v>#N/A</v>
      </c>
    </row>
    <row r="1606" hidden="1" spans="1:5">
      <c r="A1606" s="3">
        <v>2855</v>
      </c>
      <c r="B1606" s="3">
        <f>VLOOKUP(A1606,OrderProduct!A1606:$R$1953,18,0)</f>
        <v>265</v>
      </c>
      <c r="C1606" s="3" t="str">
        <f>VLOOKUP(B1606,Product_Name!$A$2:$B$914,2,0)</f>
        <v>Deflect-o DuraMat Antistatic Studded Beveled Mat for Medium Pile Carpeting</v>
      </c>
      <c r="D1606" s="3">
        <f>VLOOKUP(A1606,OrderProduct!A1606:S3557,19,0)</f>
        <v>90430</v>
      </c>
      <c r="E1606" s="3" t="e">
        <f>VLOOKUP(D1606,Returned!$A$2:$B$1635,2,0)</f>
        <v>#N/A</v>
      </c>
    </row>
    <row r="1607" hidden="1" spans="1:5">
      <c r="A1607" s="3">
        <v>2855</v>
      </c>
      <c r="B1607" s="3">
        <f>VLOOKUP(A1607,OrderProduct!A1607:$R$1953,18,0)</f>
        <v>636</v>
      </c>
      <c r="C1607" s="3" t="str">
        <f>VLOOKUP(B1607,Product_Name!$A$2:$B$914,2,0)</f>
        <v>Polycom ViewStation™ ISDN Videoconferencing Unit</v>
      </c>
      <c r="D1607" s="3">
        <f>VLOOKUP(A1607,OrderProduct!A1607:S3558,19,0)</f>
        <v>90431</v>
      </c>
      <c r="E1607" s="3" t="e">
        <f>VLOOKUP(D1607,Returned!$A$2:$B$1635,2,0)</f>
        <v>#N/A</v>
      </c>
    </row>
    <row r="1608" hidden="1" spans="1:5">
      <c r="A1608" s="3">
        <v>2858</v>
      </c>
      <c r="B1608" s="3">
        <f>VLOOKUP(A1608,OrderProduct!A1608:$R$1953,18,0)</f>
        <v>592</v>
      </c>
      <c r="C1608" s="3" t="str">
        <f>VLOOKUP(B1608,Product_Name!$A$2:$B$914,2,0)</f>
        <v>Newell 343</v>
      </c>
      <c r="D1608" s="3">
        <f>VLOOKUP(A1608,OrderProduct!A1608:S3559,19,0)</f>
        <v>90432</v>
      </c>
      <c r="E1608" s="3" t="e">
        <f>VLOOKUP(D1608,Returned!$A$2:$B$1635,2,0)</f>
        <v>#N/A</v>
      </c>
    </row>
    <row r="1609" hidden="1" spans="1:5">
      <c r="A1609" s="3">
        <v>2858</v>
      </c>
      <c r="B1609" s="3">
        <f>VLOOKUP(A1609,OrderProduct!A1609:$R$1953,18,0)</f>
        <v>241</v>
      </c>
      <c r="C1609" s="3" t="str">
        <f>VLOOKUP(B1609,Product_Name!$A$2:$B$914,2,0)</f>
        <v>Catalog Binders with Expanding Posts</v>
      </c>
      <c r="D1609" s="3">
        <f>VLOOKUP(A1609,OrderProduct!A1609:S3560,19,0)</f>
        <v>90432</v>
      </c>
      <c r="E1609" s="3" t="e">
        <f>VLOOKUP(D1609,Returned!$A$2:$B$1635,2,0)</f>
        <v>#N/A</v>
      </c>
    </row>
    <row r="1610" hidden="1" spans="1:5">
      <c r="A1610" s="3">
        <v>2858</v>
      </c>
      <c r="B1610" s="3">
        <f>VLOOKUP(A1610,OrderProduct!A1610:$R$1953,18,0)</f>
        <v>616</v>
      </c>
      <c r="C1610" s="3" t="str">
        <f>VLOOKUP(B1610,Product_Name!$A$2:$B$914,2,0)</f>
        <v>O'Sullivan Elevations Bookcase  Cherry Finish</v>
      </c>
      <c r="D1610" s="3">
        <f>VLOOKUP(A1610,OrderProduct!A1610:S3561,19,0)</f>
        <v>90437</v>
      </c>
      <c r="E1610" s="3" t="e">
        <f>VLOOKUP(D1610,Returned!$A$2:$B$1635,2,0)</f>
        <v>#N/A</v>
      </c>
    </row>
    <row r="1611" hidden="1" spans="1:5">
      <c r="A1611" s="3">
        <v>2858</v>
      </c>
      <c r="B1611" s="3">
        <f>VLOOKUP(A1611,OrderProduct!A1611:$R$1953,18,0)</f>
        <v>578</v>
      </c>
      <c r="C1611" s="3" t="str">
        <f>VLOOKUP(B1611,Product_Name!$A$2:$B$914,2,0)</f>
        <v>Newell 318</v>
      </c>
      <c r="D1611" s="3">
        <f>VLOOKUP(A1611,OrderProduct!A1611:S3562,19,0)</f>
        <v>90438</v>
      </c>
      <c r="E1611" s="3" t="e">
        <f>VLOOKUP(D1611,Returned!$A$2:$B$1635,2,0)</f>
        <v>#N/A</v>
      </c>
    </row>
    <row r="1612" hidden="1" spans="1:5">
      <c r="A1612" s="3">
        <v>2859</v>
      </c>
      <c r="B1612" s="3">
        <f>VLOOKUP(A1612,OrderProduct!A1612:$R$1953,18,0)</f>
        <v>527</v>
      </c>
      <c r="C1612" s="3" t="str">
        <f>VLOOKUP(B1612,Product_Name!$A$2:$B$914,2,0)</f>
        <v>Letter Size Cart</v>
      </c>
      <c r="D1612" s="3">
        <f>VLOOKUP(A1612,OrderProduct!A1612:S3563,19,0)</f>
        <v>90438</v>
      </c>
      <c r="E1612" s="3" t="e">
        <f>VLOOKUP(D1612,Returned!$A$2:$B$1635,2,0)</f>
        <v>#N/A</v>
      </c>
    </row>
    <row r="1613" hidden="1" spans="1:5">
      <c r="A1613" s="3">
        <v>2861</v>
      </c>
      <c r="B1613" s="3">
        <f>VLOOKUP(A1613,OrderProduct!A1613:$R$1953,18,0)</f>
        <v>14</v>
      </c>
      <c r="C1613" s="3" t="str">
        <f>VLOOKUP(B1613,Product_Name!$A$2:$B$914,2,0)</f>
        <v>1726 Digital Answering Machine</v>
      </c>
      <c r="D1613" s="3">
        <f>VLOOKUP(A1613,OrderProduct!A1613:S3564,19,0)</f>
        <v>90439</v>
      </c>
      <c r="E1613" s="3" t="e">
        <f>VLOOKUP(D1613,Returned!$A$2:$B$1635,2,0)</f>
        <v>#N/A</v>
      </c>
    </row>
    <row r="1614" hidden="1" spans="1:5">
      <c r="A1614" s="3">
        <v>2862</v>
      </c>
      <c r="B1614" s="3">
        <f>VLOOKUP(A1614,OrderProduct!A1614:$R$1953,18,0)</f>
        <v>110</v>
      </c>
      <c r="C1614" s="3" t="str">
        <f>VLOOKUP(B1614,Product_Name!$A$2:$B$914,2,0)</f>
        <v>Aluminum Document Frame</v>
      </c>
      <c r="D1614" s="3">
        <f>VLOOKUP(A1614,OrderProduct!A1614:S3565,19,0)</f>
        <v>90449</v>
      </c>
      <c r="E1614" s="3" t="e">
        <f>VLOOKUP(D1614,Returned!$A$2:$B$1635,2,0)</f>
        <v>#N/A</v>
      </c>
    </row>
    <row r="1615" hidden="1" spans="1:5">
      <c r="A1615" s="3">
        <v>2865</v>
      </c>
      <c r="B1615" s="3">
        <f>VLOOKUP(A1615,OrderProduct!A1615:$R$1953,18,0)</f>
        <v>54</v>
      </c>
      <c r="C1615" s="3" t="str">
        <f>VLOOKUP(B1615,Product_Name!$A$2:$B$914,2,0)</f>
        <v>9-3/4 Diameter Round Wall Clock</v>
      </c>
      <c r="D1615" s="3">
        <f>VLOOKUP(A1615,OrderProduct!A1615:S3566,19,0)</f>
        <v>90449</v>
      </c>
      <c r="E1615" s="3" t="e">
        <f>VLOOKUP(D1615,Returned!$A$2:$B$1635,2,0)</f>
        <v>#N/A</v>
      </c>
    </row>
    <row r="1616" hidden="1" spans="1:5">
      <c r="A1616" s="3">
        <v>2865</v>
      </c>
      <c r="B1616" s="3">
        <f>VLOOKUP(A1616,OrderProduct!A1616:$R$1953,18,0)</f>
        <v>337</v>
      </c>
      <c r="C1616" s="3" t="str">
        <f>VLOOKUP(B1616,Product_Name!$A$2:$B$914,2,0)</f>
        <v>Fellowes Bases and Tops For Staxonsteel®/High-Stak® Systems</v>
      </c>
      <c r="D1616" s="3">
        <f>VLOOKUP(A1616,OrderProduct!A1616:S3567,19,0)</f>
        <v>90460</v>
      </c>
      <c r="E1616" s="3" t="e">
        <f>VLOOKUP(D1616,Returned!$A$2:$B$1635,2,0)</f>
        <v>#N/A</v>
      </c>
    </row>
    <row r="1617" hidden="1" spans="1:5">
      <c r="A1617" s="3">
        <v>2867</v>
      </c>
      <c r="B1617" s="3">
        <f>VLOOKUP(A1617,OrderProduct!A1617:$R$1953,18,0)</f>
        <v>544</v>
      </c>
      <c r="C1617" s="3" t="str">
        <f>VLOOKUP(B1617,Product_Name!$A$2:$B$914,2,0)</f>
        <v>M70</v>
      </c>
      <c r="D1617" s="3">
        <f>VLOOKUP(A1617,OrderProduct!A1617:S3568,19,0)</f>
        <v>90460</v>
      </c>
      <c r="E1617" s="3" t="e">
        <f>VLOOKUP(D1617,Returned!$A$2:$B$1635,2,0)</f>
        <v>#N/A</v>
      </c>
    </row>
    <row r="1618" hidden="1" spans="1:5">
      <c r="A1618" s="3">
        <v>2868</v>
      </c>
      <c r="B1618" s="3">
        <f>VLOOKUP(A1618,OrderProduct!A1618:$R$1953,18,0)</f>
        <v>376</v>
      </c>
      <c r="C1618" s="3" t="str">
        <f>VLOOKUP(B1618,Product_Name!$A$2:$B$914,2,0)</f>
        <v>GBC DocuBind TL300 Electric Binding System</v>
      </c>
      <c r="D1618" s="3">
        <f>VLOOKUP(A1618,OrderProduct!A1618:S3569,19,0)</f>
        <v>90461</v>
      </c>
      <c r="E1618" s="3" t="e">
        <f>VLOOKUP(D1618,Returned!$A$2:$B$1635,2,0)</f>
        <v>#N/A</v>
      </c>
    </row>
    <row r="1619" hidden="1" spans="1:5">
      <c r="A1619" s="3">
        <v>2868</v>
      </c>
      <c r="B1619" s="3">
        <f>VLOOKUP(A1619,OrderProduct!A1619:$R$1953,18,0)</f>
        <v>544</v>
      </c>
      <c r="C1619" s="3" t="str">
        <f>VLOOKUP(B1619,Product_Name!$A$2:$B$914,2,0)</f>
        <v>M70</v>
      </c>
      <c r="D1619" s="3">
        <f>VLOOKUP(A1619,OrderProduct!A1619:S3570,19,0)</f>
        <v>90462</v>
      </c>
      <c r="E1619" s="3" t="e">
        <f>VLOOKUP(D1619,Returned!$A$2:$B$1635,2,0)</f>
        <v>#N/A</v>
      </c>
    </row>
    <row r="1620" hidden="1" spans="1:5">
      <c r="A1620" s="3">
        <v>2868</v>
      </c>
      <c r="B1620" s="3">
        <f>VLOOKUP(A1620,OrderProduct!A1620:$R$1953,18,0)</f>
        <v>380</v>
      </c>
      <c r="C1620" s="3" t="str">
        <f>VLOOKUP(B1620,Product_Name!$A$2:$B$914,2,0)</f>
        <v>GBC Pre-Punched Binding Paper  Plastic  White  8-1/2" x 11"</v>
      </c>
      <c r="D1620" s="3">
        <f>VLOOKUP(A1620,OrderProduct!A1620:S3571,19,0)</f>
        <v>90462</v>
      </c>
      <c r="E1620" s="3" t="e">
        <f>VLOOKUP(D1620,Returned!$A$2:$B$1635,2,0)</f>
        <v>#N/A</v>
      </c>
    </row>
    <row r="1621" hidden="1" spans="1:5">
      <c r="A1621" s="3">
        <v>2873</v>
      </c>
      <c r="B1621" s="3">
        <f>VLOOKUP(A1621,OrderProduct!A1621:$R$1953,18,0)</f>
        <v>139</v>
      </c>
      <c r="C1621" s="3" t="str">
        <f>VLOOKUP(B1621,Product_Name!$A$2:$B$914,2,0)</f>
        <v>Avery 498</v>
      </c>
      <c r="D1621" s="3">
        <f>VLOOKUP(A1621,OrderProduct!A1621:S3572,19,0)</f>
        <v>90462</v>
      </c>
      <c r="E1621" s="3" t="e">
        <f>VLOOKUP(D1621,Returned!$A$2:$B$1635,2,0)</f>
        <v>#N/A</v>
      </c>
    </row>
    <row r="1622" hidden="1" spans="1:5">
      <c r="A1622" s="3">
        <v>2873</v>
      </c>
      <c r="B1622" s="3">
        <f>VLOOKUP(A1622,OrderProduct!A1622:$R$1953,18,0)</f>
        <v>245</v>
      </c>
      <c r="C1622" s="3" t="str">
        <f>VLOOKUP(B1622,Product_Name!$A$2:$B$914,2,0)</f>
        <v>Chromcraft Bull-Nose Wood Round Conference Table Top  Wood Base</v>
      </c>
      <c r="D1622" s="3">
        <f>VLOOKUP(A1622,OrderProduct!A1622:S3573,19,0)</f>
        <v>90469</v>
      </c>
      <c r="E1622" s="3" t="e">
        <f>VLOOKUP(D1622,Returned!$A$2:$B$1635,2,0)</f>
        <v>#N/A</v>
      </c>
    </row>
    <row r="1623" hidden="1" spans="1:5">
      <c r="A1623" s="3">
        <v>2874</v>
      </c>
      <c r="B1623" s="3">
        <f>VLOOKUP(A1623,OrderProduct!A1623:$R$1953,18,0)</f>
        <v>6</v>
      </c>
      <c r="C1623" s="3" t="str">
        <f>VLOOKUP(B1623,Product_Name!$A$2:$B$914,2,0)</f>
        <v>*Staples* Highlighting Markers</v>
      </c>
      <c r="D1623" s="3">
        <f>VLOOKUP(A1623,OrderProduct!A1623:S3574,19,0)</f>
        <v>90473</v>
      </c>
      <c r="E1623" s="3" t="e">
        <f>VLOOKUP(D1623,Returned!$A$2:$B$1635,2,0)</f>
        <v>#N/A</v>
      </c>
    </row>
    <row r="1624" hidden="1" spans="1:5">
      <c r="A1624" s="3">
        <v>2874</v>
      </c>
      <c r="B1624" s="3">
        <f>VLOOKUP(A1624,OrderProduct!A1624:$R$1953,18,0)</f>
        <v>486</v>
      </c>
      <c r="C1624" s="3" t="str">
        <f>VLOOKUP(B1624,Product_Name!$A$2:$B$914,2,0)</f>
        <v>Ibico Hi-Tech Manual Binding System</v>
      </c>
      <c r="D1624" s="3">
        <f>VLOOKUP(A1624,OrderProduct!A1624:S3575,19,0)</f>
        <v>90473</v>
      </c>
      <c r="E1624" s="3" t="e">
        <f>VLOOKUP(D1624,Returned!$A$2:$B$1635,2,0)</f>
        <v>#N/A</v>
      </c>
    </row>
    <row r="1625" hidden="1" spans="1:5">
      <c r="A1625" s="3">
        <v>2874</v>
      </c>
      <c r="B1625" s="3">
        <f>VLOOKUP(A1625,OrderProduct!A1625:$R$1953,18,0)</f>
        <v>796</v>
      </c>
      <c r="C1625" s="3" t="str">
        <f>VLOOKUP(B1625,Product_Name!$A$2:$B$914,2,0)</f>
        <v>V 3600 Series</v>
      </c>
      <c r="D1625" s="3">
        <f>VLOOKUP(A1625,OrderProduct!A1625:S3576,19,0)</f>
        <v>90479</v>
      </c>
      <c r="E1625" s="3" t="e">
        <f>VLOOKUP(D1625,Returned!$A$2:$B$1635,2,0)</f>
        <v>#N/A</v>
      </c>
    </row>
    <row r="1626" hidden="1" spans="1:5">
      <c r="A1626" s="3">
        <v>2877</v>
      </c>
      <c r="B1626" s="3">
        <f>VLOOKUP(A1626,OrderProduct!A1626:$R$1953,18,0)</f>
        <v>51</v>
      </c>
      <c r="C1626" s="3" t="str">
        <f>VLOOKUP(B1626,Product_Name!$A$2:$B$914,2,0)</f>
        <v>80 Minute Slim Jewel Case CD-R   10/Pack - Staples</v>
      </c>
      <c r="D1626" s="3">
        <f>VLOOKUP(A1626,OrderProduct!A1626:S3577,19,0)</f>
        <v>90479</v>
      </c>
      <c r="E1626" s="3" t="e">
        <f>VLOOKUP(D1626,Returned!$A$2:$B$1635,2,0)</f>
        <v>#N/A</v>
      </c>
    </row>
    <row r="1627" hidden="1" spans="1:5">
      <c r="A1627" s="3">
        <v>2878</v>
      </c>
      <c r="B1627" s="3">
        <f>VLOOKUP(A1627,OrderProduct!A1627:$R$1953,18,0)</f>
        <v>51</v>
      </c>
      <c r="C1627" s="3" t="str">
        <f>VLOOKUP(B1627,Product_Name!$A$2:$B$914,2,0)</f>
        <v>80 Minute Slim Jewel Case CD-R   10/Pack - Staples</v>
      </c>
      <c r="D1627" s="3">
        <f>VLOOKUP(A1627,OrderProduct!A1627:S3578,19,0)</f>
        <v>90480</v>
      </c>
      <c r="E1627" s="3" t="e">
        <f>VLOOKUP(D1627,Returned!$A$2:$B$1635,2,0)</f>
        <v>#N/A</v>
      </c>
    </row>
    <row r="1628" hidden="1" spans="1:5">
      <c r="A1628" s="3">
        <v>2880</v>
      </c>
      <c r="B1628" s="3">
        <f>VLOOKUP(A1628,OrderProduct!A1628:$R$1953,18,0)</f>
        <v>473</v>
      </c>
      <c r="C1628" s="3" t="str">
        <f>VLOOKUP(B1628,Product_Name!$A$2:$B$914,2,0)</f>
        <v>HP Office Paper (20Lb. and 87 Bright)</v>
      </c>
      <c r="D1628" s="3">
        <f>VLOOKUP(A1628,OrderProduct!A1628:S3579,19,0)</f>
        <v>90480</v>
      </c>
      <c r="E1628" s="3" t="e">
        <f>VLOOKUP(D1628,Returned!$A$2:$B$1635,2,0)</f>
        <v>#N/A</v>
      </c>
    </row>
    <row r="1629" hidden="1" spans="1:5">
      <c r="A1629" s="3">
        <v>2880</v>
      </c>
      <c r="B1629" s="3">
        <f>VLOOKUP(A1629,OrderProduct!A1629:$R$1953,18,0)</f>
        <v>450</v>
      </c>
      <c r="C1629" s="3" t="str">
        <f>VLOOKUP(B1629,Product_Name!$A$2:$B$914,2,0)</f>
        <v>Hon Deluxe Fabric Upholstered Stacking Chairs  Rounded Back</v>
      </c>
      <c r="D1629" s="3">
        <f>VLOOKUP(A1629,OrderProduct!A1629:S3580,19,0)</f>
        <v>90488</v>
      </c>
      <c r="E1629" s="3" t="e">
        <f>VLOOKUP(D1629,Returned!$A$2:$B$1635,2,0)</f>
        <v>#N/A</v>
      </c>
    </row>
    <row r="1630" hidden="1" spans="1:5">
      <c r="A1630" s="3">
        <v>2882</v>
      </c>
      <c r="B1630" s="3">
        <f>VLOOKUP(A1630,OrderProduct!A1630:$R$1953,18,0)</f>
        <v>324</v>
      </c>
      <c r="C1630" s="3" t="str">
        <f>VLOOKUP(B1630,Product_Name!$A$2:$B$914,2,0)</f>
        <v>Eureka Disposable Bags for Sanitaire® Vibra Groomer I® Upright Vac</v>
      </c>
      <c r="D1630" s="3">
        <f>VLOOKUP(A1630,OrderProduct!A1630:S3581,19,0)</f>
        <v>90491</v>
      </c>
      <c r="E1630" s="3" t="e">
        <f>VLOOKUP(D1630,Returned!$A$2:$B$1635,2,0)</f>
        <v>#N/A</v>
      </c>
    </row>
    <row r="1631" hidden="1" spans="1:5">
      <c r="A1631" s="3">
        <v>2882</v>
      </c>
      <c r="B1631" s="3">
        <f>VLOOKUP(A1631,OrderProduct!A1631:$R$1953,18,0)</f>
        <v>145</v>
      </c>
      <c r="C1631" s="3" t="str">
        <f>VLOOKUP(B1631,Product_Name!$A$2:$B$914,2,0)</f>
        <v>Avery 510</v>
      </c>
      <c r="D1631" s="3">
        <f>VLOOKUP(A1631,OrderProduct!A1631:S3582,19,0)</f>
        <v>90492</v>
      </c>
      <c r="E1631" s="3" t="e">
        <f>VLOOKUP(D1631,Returned!$A$2:$B$1635,2,0)</f>
        <v>#N/A</v>
      </c>
    </row>
    <row r="1632" hidden="1" spans="1:5">
      <c r="A1632" s="3">
        <v>2882</v>
      </c>
      <c r="B1632" s="3">
        <f>VLOOKUP(A1632,OrderProduct!A1632:$R$1953,18,0)</f>
        <v>254</v>
      </c>
      <c r="C1632" s="3" t="str">
        <f>VLOOKUP(B1632,Product_Name!$A$2:$B$914,2,0)</f>
        <v>Dana Swing-Arm Lamps</v>
      </c>
      <c r="D1632" s="3">
        <f>VLOOKUP(A1632,OrderProduct!A1632:S3583,19,0)</f>
        <v>90492</v>
      </c>
      <c r="E1632" s="3" t="e">
        <f>VLOOKUP(D1632,Returned!$A$2:$B$1635,2,0)</f>
        <v>#N/A</v>
      </c>
    </row>
    <row r="1633" hidden="1" spans="1:5">
      <c r="A1633" s="3">
        <v>2882</v>
      </c>
      <c r="B1633" s="3">
        <f>VLOOKUP(A1633,OrderProduct!A1633:$R$1953,18,0)</f>
        <v>704</v>
      </c>
      <c r="C1633" s="3" t="str">
        <f>VLOOKUP(B1633,Product_Name!$A$2:$B$914,2,0)</f>
        <v>SouthWestern Bell FA970 Digital Answering Machine with Time/Day Stamp</v>
      </c>
      <c r="D1633" s="3">
        <f>VLOOKUP(A1633,OrderProduct!A1633:S3584,19,0)</f>
        <v>90492</v>
      </c>
      <c r="E1633" s="3" t="e">
        <f>VLOOKUP(D1633,Returned!$A$2:$B$1635,2,0)</f>
        <v>#N/A</v>
      </c>
    </row>
    <row r="1634" hidden="1" spans="1:5">
      <c r="A1634" s="3">
        <v>2882</v>
      </c>
      <c r="B1634" s="3">
        <f>VLOOKUP(A1634,OrderProduct!A1634:$R$1953,18,0)</f>
        <v>904</v>
      </c>
      <c r="C1634" s="3" t="str">
        <f>VLOOKUP(B1634,Product_Name!$A$2:$B$914,2,0)</f>
        <v>Xerox 227</v>
      </c>
      <c r="D1634" s="3">
        <f>VLOOKUP(A1634,OrderProduct!A1634:S3585,19,0)</f>
        <v>90493</v>
      </c>
      <c r="E1634" s="3" t="e">
        <f>VLOOKUP(D1634,Returned!$A$2:$B$1635,2,0)</f>
        <v>#N/A</v>
      </c>
    </row>
    <row r="1635" hidden="1" spans="1:5">
      <c r="A1635" s="3">
        <v>2882</v>
      </c>
      <c r="B1635" s="3">
        <f>VLOOKUP(A1635,OrderProduct!A1635:$R$1953,18,0)</f>
        <v>467</v>
      </c>
      <c r="C1635" s="3" t="str">
        <f>VLOOKUP(B1635,Product_Name!$A$2:$B$914,2,0)</f>
        <v>Hoover WindTunnel™ Plus Canister Vacuum</v>
      </c>
      <c r="D1635" s="3">
        <f>VLOOKUP(A1635,OrderProduct!A1635:S3586,19,0)</f>
        <v>90500</v>
      </c>
      <c r="E1635" s="3" t="e">
        <f>VLOOKUP(D1635,Returned!$A$2:$B$1635,2,0)</f>
        <v>#N/A</v>
      </c>
    </row>
    <row r="1636" hidden="1" spans="1:5">
      <c r="A1636" s="3">
        <v>2882</v>
      </c>
      <c r="B1636" s="3">
        <f>VLOOKUP(A1636,OrderProduct!A1636:$R$1953,18,0)</f>
        <v>472</v>
      </c>
      <c r="C1636" s="3" t="str">
        <f>VLOOKUP(B1636,Product_Name!$A$2:$B$914,2,0)</f>
        <v>Howard Miller 16" Diameter Gallery Wall Clock</v>
      </c>
      <c r="D1636" s="3">
        <f>VLOOKUP(A1636,OrderProduct!A1636:S3587,19,0)</f>
        <v>90501</v>
      </c>
      <c r="E1636" s="3" t="e">
        <f>VLOOKUP(D1636,Returned!$A$2:$B$1635,2,0)</f>
        <v>#N/A</v>
      </c>
    </row>
    <row r="1637" hidden="1" spans="1:5">
      <c r="A1637" s="3">
        <v>2882</v>
      </c>
      <c r="B1637" s="3">
        <f>VLOOKUP(A1637,OrderProduct!A1637:$R$1953,18,0)</f>
        <v>557</v>
      </c>
      <c r="C1637" s="3" t="str">
        <f>VLOOKUP(B1637,Product_Name!$A$2:$B$914,2,0)</f>
        <v>Memorex 80 Minute CD-R Spindle  100/Pack</v>
      </c>
      <c r="D1637" s="3">
        <f>VLOOKUP(A1637,OrderProduct!A1637:S3588,19,0)</f>
        <v>90501</v>
      </c>
      <c r="E1637" s="3" t="e">
        <f>VLOOKUP(D1637,Returned!$A$2:$B$1635,2,0)</f>
        <v>#N/A</v>
      </c>
    </row>
    <row r="1638" hidden="1" spans="1:5">
      <c r="A1638" s="3">
        <v>2883</v>
      </c>
      <c r="B1638" s="3">
        <f>VLOOKUP(A1638,OrderProduct!A1638:$R$1953,18,0)</f>
        <v>904</v>
      </c>
      <c r="C1638" s="3" t="str">
        <f>VLOOKUP(B1638,Product_Name!$A$2:$B$914,2,0)</f>
        <v>Xerox 227</v>
      </c>
      <c r="D1638" s="3">
        <f>VLOOKUP(A1638,OrderProduct!A1638:S3589,19,0)</f>
        <v>90502</v>
      </c>
      <c r="E1638" s="3" t="e">
        <f>VLOOKUP(D1638,Returned!$A$2:$B$1635,2,0)</f>
        <v>#N/A</v>
      </c>
    </row>
    <row r="1639" hidden="1" spans="1:5">
      <c r="A1639" s="3">
        <v>2884</v>
      </c>
      <c r="B1639" s="3">
        <f>VLOOKUP(A1639,OrderProduct!A1639:$R$1953,18,0)</f>
        <v>704</v>
      </c>
      <c r="C1639" s="3" t="str">
        <f>VLOOKUP(B1639,Product_Name!$A$2:$B$914,2,0)</f>
        <v>SouthWestern Bell FA970 Digital Answering Machine with Time/Day Stamp</v>
      </c>
      <c r="D1639" s="3">
        <f>VLOOKUP(A1639,OrderProduct!A1639:S3590,19,0)</f>
        <v>90502</v>
      </c>
      <c r="E1639" s="3" t="e">
        <f>VLOOKUP(D1639,Returned!$A$2:$B$1635,2,0)</f>
        <v>#N/A</v>
      </c>
    </row>
    <row r="1640" hidden="1" spans="1:5">
      <c r="A1640" s="3">
        <v>2884</v>
      </c>
      <c r="B1640" s="3">
        <f>VLOOKUP(A1640,OrderProduct!A1640:$R$1953,18,0)</f>
        <v>467</v>
      </c>
      <c r="C1640" s="3" t="str">
        <f>VLOOKUP(B1640,Product_Name!$A$2:$B$914,2,0)</f>
        <v>Hoover WindTunnel™ Plus Canister Vacuum</v>
      </c>
      <c r="D1640" s="3">
        <f>VLOOKUP(A1640,OrderProduct!A1640:S3591,19,0)</f>
        <v>90513</v>
      </c>
      <c r="E1640" s="3" t="e">
        <f>VLOOKUP(D1640,Returned!$A$2:$B$1635,2,0)</f>
        <v>#N/A</v>
      </c>
    </row>
    <row r="1641" hidden="1" spans="1:5">
      <c r="A1641" s="3">
        <v>2885</v>
      </c>
      <c r="B1641" s="3">
        <f>VLOOKUP(A1641,OrderProduct!A1641:$R$1953,18,0)</f>
        <v>472</v>
      </c>
      <c r="C1641" s="3" t="str">
        <f>VLOOKUP(B1641,Product_Name!$A$2:$B$914,2,0)</f>
        <v>Howard Miller 16" Diameter Gallery Wall Clock</v>
      </c>
      <c r="D1641" s="3">
        <f>VLOOKUP(A1641,OrderProduct!A1641:S3592,19,0)</f>
        <v>90514</v>
      </c>
      <c r="E1641" s="3" t="e">
        <f>VLOOKUP(D1641,Returned!$A$2:$B$1635,2,0)</f>
        <v>#N/A</v>
      </c>
    </row>
    <row r="1642" hidden="1" spans="1:5">
      <c r="A1642" s="3">
        <v>2886</v>
      </c>
      <c r="B1642" s="3">
        <f>VLOOKUP(A1642,OrderProduct!A1642:$R$1953,18,0)</f>
        <v>324</v>
      </c>
      <c r="C1642" s="3" t="str">
        <f>VLOOKUP(B1642,Product_Name!$A$2:$B$914,2,0)</f>
        <v>Eureka Disposable Bags for Sanitaire® Vibra Groomer I® Upright Vac</v>
      </c>
      <c r="D1642" s="3">
        <f>VLOOKUP(A1642,OrderProduct!A1642:S3593,19,0)</f>
        <v>90514</v>
      </c>
      <c r="E1642" s="3" t="e">
        <f>VLOOKUP(D1642,Returned!$A$2:$B$1635,2,0)</f>
        <v>#N/A</v>
      </c>
    </row>
    <row r="1643" hidden="1" spans="1:5">
      <c r="A1643" s="3">
        <v>2886</v>
      </c>
      <c r="B1643" s="3">
        <f>VLOOKUP(A1643,OrderProduct!A1643:$R$1953,18,0)</f>
        <v>145</v>
      </c>
      <c r="C1643" s="3" t="str">
        <f>VLOOKUP(B1643,Product_Name!$A$2:$B$914,2,0)</f>
        <v>Avery 510</v>
      </c>
      <c r="D1643" s="3">
        <f>VLOOKUP(A1643,OrderProduct!A1643:S3594,19,0)</f>
        <v>90524</v>
      </c>
      <c r="E1643" s="3" t="e">
        <f>VLOOKUP(D1643,Returned!$A$2:$B$1635,2,0)</f>
        <v>#N/A</v>
      </c>
    </row>
    <row r="1644" hidden="1" spans="1:5">
      <c r="A1644" s="3">
        <v>2886</v>
      </c>
      <c r="B1644" s="3">
        <f>VLOOKUP(A1644,OrderProduct!A1644:$R$1953,18,0)</f>
        <v>254</v>
      </c>
      <c r="C1644" s="3" t="str">
        <f>VLOOKUP(B1644,Product_Name!$A$2:$B$914,2,0)</f>
        <v>Dana Swing-Arm Lamps</v>
      </c>
      <c r="D1644" s="3">
        <f>VLOOKUP(A1644,OrderProduct!A1644:S3595,19,0)</f>
        <v>90524</v>
      </c>
      <c r="E1644" s="3" t="e">
        <f>VLOOKUP(D1644,Returned!$A$2:$B$1635,2,0)</f>
        <v>#N/A</v>
      </c>
    </row>
    <row r="1645" hidden="1" spans="1:5">
      <c r="A1645" s="3">
        <v>2892</v>
      </c>
      <c r="B1645" s="3">
        <f>VLOOKUP(A1645,OrderProduct!A1645:$R$1953,18,0)</f>
        <v>444</v>
      </c>
      <c r="C1645" s="3" t="str">
        <f>VLOOKUP(B1645,Product_Name!$A$2:$B$914,2,0)</f>
        <v>Hon 2111 Invitation™ Series Corner Table</v>
      </c>
      <c r="D1645" s="3">
        <f>VLOOKUP(A1645,OrderProduct!A1645:S3596,19,0)</f>
        <v>90525</v>
      </c>
      <c r="E1645" s="3" t="e">
        <f>VLOOKUP(D1645,Returned!$A$2:$B$1635,2,0)</f>
        <v>#N/A</v>
      </c>
    </row>
    <row r="1646" hidden="1" spans="1:5">
      <c r="A1646" s="3">
        <v>2893</v>
      </c>
      <c r="B1646" s="3">
        <f>VLOOKUP(A1646,OrderProduct!A1646:$R$1953,18,0)</f>
        <v>720</v>
      </c>
      <c r="C1646" s="3" t="str">
        <f>VLOOKUP(B1646,Product_Name!$A$2:$B$914,2,0)</f>
        <v>Staples Copy Paper (20Lb. and 84 Bright)</v>
      </c>
      <c r="D1646" s="3">
        <f>VLOOKUP(A1646,OrderProduct!A1646:S3597,19,0)</f>
        <v>90530</v>
      </c>
      <c r="E1646" s="3" t="e">
        <f>VLOOKUP(D1646,Returned!$A$2:$B$1635,2,0)</f>
        <v>#N/A</v>
      </c>
    </row>
    <row r="1647" hidden="1" spans="1:5">
      <c r="A1647" s="3">
        <v>2896</v>
      </c>
      <c r="B1647" s="3">
        <f>VLOOKUP(A1647,OrderProduct!A1647:$R$1953,18,0)</f>
        <v>662</v>
      </c>
      <c r="C1647" s="3" t="str">
        <f>VLOOKUP(B1647,Product_Name!$A$2:$B$914,2,0)</f>
        <v>Riverside Palais Royal Lawyers Bookcase  Royale Cherry Finish</v>
      </c>
      <c r="D1647" s="3">
        <f>VLOOKUP(A1647,OrderProduct!A1647:S3598,19,0)</f>
        <v>90531</v>
      </c>
      <c r="E1647" s="3" t="e">
        <f>VLOOKUP(D1647,Returned!$A$2:$B$1635,2,0)</f>
        <v>#N/A</v>
      </c>
    </row>
    <row r="1648" hidden="1" spans="1:5">
      <c r="A1648" s="3">
        <v>2896</v>
      </c>
      <c r="B1648" s="3">
        <f>VLOOKUP(A1648,OrderProduct!A1648:$R$1953,18,0)</f>
        <v>873</v>
      </c>
      <c r="C1648" s="3" t="str">
        <f>VLOOKUP(B1648,Product_Name!$A$2:$B$914,2,0)</f>
        <v>Xerox 1973</v>
      </c>
      <c r="D1648" s="3">
        <f>VLOOKUP(A1648,OrderProduct!A1648:S3599,19,0)</f>
        <v>90532</v>
      </c>
      <c r="E1648" s="3" t="e">
        <f>VLOOKUP(D1648,Returned!$A$2:$B$1635,2,0)</f>
        <v>#N/A</v>
      </c>
    </row>
    <row r="1649" hidden="1" spans="1:5">
      <c r="A1649" s="3">
        <v>2897</v>
      </c>
      <c r="B1649" s="3">
        <f>VLOOKUP(A1649,OrderProduct!A1649:$R$1953,18,0)</f>
        <v>433</v>
      </c>
      <c r="C1649" s="3" t="str">
        <f>VLOOKUP(B1649,Product_Name!$A$2:$B$914,2,0)</f>
        <v>Hewlett-Packard Deskjet 940 REFURBISHED Color Inkjet Printer</v>
      </c>
      <c r="D1649" s="3">
        <f>VLOOKUP(A1649,OrderProduct!A1649:S3600,19,0)</f>
        <v>90533</v>
      </c>
      <c r="E1649" s="3" t="e">
        <f>VLOOKUP(D1649,Returned!$A$2:$B$1635,2,0)</f>
        <v>#N/A</v>
      </c>
    </row>
    <row r="1650" hidden="1" spans="1:5">
      <c r="A1650" s="3">
        <v>2897</v>
      </c>
      <c r="B1650" s="3">
        <f>VLOOKUP(A1650,OrderProduct!A1650:$R$1953,18,0)</f>
        <v>890</v>
      </c>
      <c r="C1650" s="3" t="str">
        <f>VLOOKUP(B1650,Product_Name!$A$2:$B$914,2,0)</f>
        <v>Xerox 1997</v>
      </c>
      <c r="D1650" s="3">
        <f>VLOOKUP(A1650,OrderProduct!A1650:S3601,19,0)</f>
        <v>90538</v>
      </c>
      <c r="E1650" s="3" t="e">
        <f>VLOOKUP(D1650,Returned!$A$2:$B$1635,2,0)</f>
        <v>#N/A</v>
      </c>
    </row>
    <row r="1651" hidden="1" spans="1:5">
      <c r="A1651" s="3">
        <v>2903</v>
      </c>
      <c r="B1651" s="3">
        <f>VLOOKUP(A1651,OrderProduct!A1651:$R$1953,18,0)</f>
        <v>522</v>
      </c>
      <c r="C1651" s="3" t="str">
        <f>VLOOKUP(B1651,Product_Name!$A$2:$B$914,2,0)</f>
        <v>KI Conference Tables</v>
      </c>
      <c r="D1651" s="3">
        <f>VLOOKUP(A1651,OrderProduct!A1651:S3602,19,0)</f>
        <v>90539</v>
      </c>
      <c r="E1651" s="3" t="e">
        <f>VLOOKUP(D1651,Returned!$A$2:$B$1635,2,0)</f>
        <v>#N/A</v>
      </c>
    </row>
    <row r="1652" hidden="1" spans="1:5">
      <c r="A1652" s="3">
        <v>2908</v>
      </c>
      <c r="B1652" s="3">
        <f>VLOOKUP(A1652,OrderProduct!A1652:$R$1953,18,0)</f>
        <v>133</v>
      </c>
      <c r="C1652" s="3" t="str">
        <f>VLOOKUP(B1652,Product_Name!$A$2:$B$914,2,0)</f>
        <v>Avery 491</v>
      </c>
      <c r="D1652" s="3">
        <f>VLOOKUP(A1652,OrderProduct!A1652:S3603,19,0)</f>
        <v>90540</v>
      </c>
      <c r="E1652" s="3" t="e">
        <f>VLOOKUP(D1652,Returned!$A$2:$B$1635,2,0)</f>
        <v>#N/A</v>
      </c>
    </row>
    <row r="1653" hidden="1" spans="1:5">
      <c r="A1653" s="3">
        <v>2908</v>
      </c>
      <c r="B1653" s="3">
        <f>VLOOKUP(A1653,OrderProduct!A1653:$R$1953,18,0)</f>
        <v>334</v>
      </c>
      <c r="C1653" s="3" t="str">
        <f>VLOOKUP(B1653,Product_Name!$A$2:$B$914,2,0)</f>
        <v>Executive Impressions 14" Two-Color Numerals Wall Clock</v>
      </c>
      <c r="D1653" s="3">
        <f>VLOOKUP(A1653,OrderProduct!A1653:S3604,19,0)</f>
        <v>90540</v>
      </c>
      <c r="E1653" s="3" t="e">
        <f>VLOOKUP(D1653,Returned!$A$2:$B$1635,2,0)</f>
        <v>#N/A</v>
      </c>
    </row>
    <row r="1654" hidden="1" spans="1:5">
      <c r="A1654" s="3">
        <v>2908</v>
      </c>
      <c r="B1654" s="3">
        <f>VLOOKUP(A1654,OrderProduct!A1654:$R$1953,18,0)</f>
        <v>342</v>
      </c>
      <c r="C1654" s="3" t="str">
        <f>VLOOKUP(B1654,Product_Name!$A$2:$B$914,2,0)</f>
        <v>Fellowes EZ Multi-Media Keyboard</v>
      </c>
      <c r="D1654" s="3">
        <f>VLOOKUP(A1654,OrderProduct!A1654:S3605,19,0)</f>
        <v>90551</v>
      </c>
      <c r="E1654" s="3" t="e">
        <f>VLOOKUP(D1654,Returned!$A$2:$B$1635,2,0)</f>
        <v>#N/A</v>
      </c>
    </row>
    <row r="1655" hidden="1" spans="1:5">
      <c r="A1655" s="3">
        <v>2908</v>
      </c>
      <c r="B1655" s="3">
        <f>VLOOKUP(A1655,OrderProduct!A1655:$R$1953,18,0)</f>
        <v>691</v>
      </c>
      <c r="C1655" s="3" t="str">
        <f>VLOOKUP(B1655,Product_Name!$A$2:$B$914,2,0)</f>
        <v>Serrated Blade or Curved Handle Hand Letter Openers</v>
      </c>
      <c r="D1655" s="3">
        <f>VLOOKUP(A1655,OrderProduct!A1655:S3606,19,0)</f>
        <v>90557</v>
      </c>
      <c r="E1655" s="3" t="e">
        <f>VLOOKUP(D1655,Returned!$A$2:$B$1635,2,0)</f>
        <v>#N/A</v>
      </c>
    </row>
    <row r="1656" hidden="1" spans="1:5">
      <c r="A1656" s="3">
        <v>2912</v>
      </c>
      <c r="B1656" s="3">
        <f>VLOOKUP(A1656,OrderProduct!A1656:$R$1953,18,0)</f>
        <v>133</v>
      </c>
      <c r="C1656" s="3" t="str">
        <f>VLOOKUP(B1656,Product_Name!$A$2:$B$914,2,0)</f>
        <v>Avery 491</v>
      </c>
      <c r="D1656" s="3">
        <f>VLOOKUP(A1656,OrderProduct!A1656:S3607,19,0)</f>
        <v>90557</v>
      </c>
      <c r="E1656" s="3" t="e">
        <f>VLOOKUP(D1656,Returned!$A$2:$B$1635,2,0)</f>
        <v>#N/A</v>
      </c>
    </row>
    <row r="1657" hidden="1" spans="1:5">
      <c r="A1657" s="3">
        <v>2912</v>
      </c>
      <c r="B1657" s="3">
        <f>VLOOKUP(A1657,OrderProduct!A1657:$R$1953,18,0)</f>
        <v>860</v>
      </c>
      <c r="C1657" s="3" t="str">
        <f>VLOOKUP(B1657,Product_Name!$A$2:$B$914,2,0)</f>
        <v>Xerox 194</v>
      </c>
      <c r="D1657" s="3">
        <f>VLOOKUP(A1657,OrderProduct!A1657:S3608,19,0)</f>
        <v>90568</v>
      </c>
      <c r="E1657" s="3" t="e">
        <f>VLOOKUP(D1657,Returned!$A$2:$B$1635,2,0)</f>
        <v>#N/A</v>
      </c>
    </row>
    <row r="1658" hidden="1" spans="1:5">
      <c r="A1658" s="3">
        <v>2920</v>
      </c>
      <c r="B1658" s="3">
        <f>VLOOKUP(A1658,OrderProduct!A1658:$R$1953,18,0)</f>
        <v>323</v>
      </c>
      <c r="C1658" s="3" t="str">
        <f>VLOOKUP(B1658,Product_Name!$A$2:$B$914,2,0)</f>
        <v>Epson LQ-870 Dot Matrix Printer</v>
      </c>
      <c r="D1658" s="3">
        <f>VLOOKUP(A1658,OrderProduct!A1658:S3609,19,0)</f>
        <v>90577</v>
      </c>
      <c r="E1658" s="3" t="e">
        <f>VLOOKUP(D1658,Returned!$A$2:$B$1635,2,0)</f>
        <v>#N/A</v>
      </c>
    </row>
    <row r="1659" hidden="1" spans="1:5">
      <c r="A1659" s="3">
        <v>2923</v>
      </c>
      <c r="B1659" s="3">
        <f>VLOOKUP(A1659,OrderProduct!A1659:$R$1953,18,0)</f>
        <v>247</v>
      </c>
      <c r="C1659" s="3" t="str">
        <f>VLOOKUP(B1659,Product_Name!$A$2:$B$914,2,0)</f>
        <v>C-Line Peel &amp; Stick Add-On Filing Pockets  8-3/4 x 5-1/8  10/Pack</v>
      </c>
      <c r="D1659" s="3">
        <f>VLOOKUP(A1659,OrderProduct!A1659:S3610,19,0)</f>
        <v>90578</v>
      </c>
      <c r="E1659" s="3" t="e">
        <f>VLOOKUP(D1659,Returned!$A$2:$B$1635,2,0)</f>
        <v>#N/A</v>
      </c>
    </row>
    <row r="1660" hidden="1" spans="1:5">
      <c r="A1660" s="3">
        <v>2924</v>
      </c>
      <c r="B1660" s="3">
        <f>VLOOKUP(A1660,OrderProduct!A1660:$R$1953,18,0)</f>
        <v>666</v>
      </c>
      <c r="C1660" s="3" t="str">
        <f>VLOOKUP(B1660,Product_Name!$A$2:$B$914,2,0)</f>
        <v>Rubbermaid ClusterMat Chairmats  Mat Size- 66" x 60"  Lip 20" x 11" -90 Degree Angle</v>
      </c>
      <c r="D1660" s="3">
        <f>VLOOKUP(A1660,OrderProduct!A1660:S3611,19,0)</f>
        <v>90578</v>
      </c>
      <c r="E1660" s="3" t="e">
        <f>VLOOKUP(D1660,Returned!$A$2:$B$1635,2,0)</f>
        <v>#N/A</v>
      </c>
    </row>
    <row r="1661" hidden="1" spans="1:5">
      <c r="A1661" s="3">
        <v>2924</v>
      </c>
      <c r="B1661" s="3">
        <f>VLOOKUP(A1661,OrderProduct!A1661:$R$1953,18,0)</f>
        <v>781</v>
      </c>
      <c r="C1661" s="3" t="str">
        <f>VLOOKUP(B1661,Product_Name!$A$2:$B$914,2,0)</f>
        <v>TOPS Money Receipt Book  Consecutively Numbered in Red </v>
      </c>
      <c r="D1661" s="3">
        <f>VLOOKUP(A1661,OrderProduct!A1661:S3612,19,0)</f>
        <v>90583</v>
      </c>
      <c r="E1661" s="3" t="e">
        <f>VLOOKUP(D1661,Returned!$A$2:$B$1635,2,0)</f>
        <v>#N/A</v>
      </c>
    </row>
    <row r="1662" hidden="1" spans="1:5">
      <c r="A1662" s="3">
        <v>2928</v>
      </c>
      <c r="B1662" s="3">
        <f>VLOOKUP(A1662,OrderProduct!A1662:$R$1953,18,0)</f>
        <v>154</v>
      </c>
      <c r="C1662" s="3" t="str">
        <f>VLOOKUP(B1662,Product_Name!$A$2:$B$914,2,0)</f>
        <v>Avery Heavy-Duty EZD ™ Binder With Locking Rings</v>
      </c>
      <c r="D1662" s="3">
        <f>VLOOKUP(A1662,OrderProduct!A1662:S3613,19,0)</f>
        <v>90583</v>
      </c>
      <c r="E1662" s="3" t="e">
        <f>VLOOKUP(D1662,Returned!$A$2:$B$1635,2,0)</f>
        <v>#N/A</v>
      </c>
    </row>
    <row r="1663" hidden="1" spans="1:5">
      <c r="A1663" s="3">
        <v>2928</v>
      </c>
      <c r="B1663" s="3">
        <f>VLOOKUP(A1663,OrderProduct!A1663:$R$1953,18,0)</f>
        <v>273</v>
      </c>
      <c r="C1663" s="3" t="str">
        <f>VLOOKUP(B1663,Product_Name!$A$2:$B$914,2,0)</f>
        <v>Desktop 3-Pocket Hot File®</v>
      </c>
      <c r="D1663" s="3">
        <f>VLOOKUP(A1663,OrderProduct!A1663:S3614,19,0)</f>
        <v>90588</v>
      </c>
      <c r="E1663" s="3" t="e">
        <f>VLOOKUP(D1663,Returned!$A$2:$B$1635,2,0)</f>
        <v>#N/A</v>
      </c>
    </row>
    <row r="1664" hidden="1" spans="1:5">
      <c r="A1664" s="3">
        <v>2931</v>
      </c>
      <c r="B1664" s="3">
        <f>VLOOKUP(A1664,OrderProduct!A1664:$R$1953,18,0)</f>
        <v>573</v>
      </c>
      <c r="C1664" s="3" t="str">
        <f>VLOOKUP(B1664,Product_Name!$A$2:$B$914,2,0)</f>
        <v>Newell 309</v>
      </c>
      <c r="D1664" s="3">
        <f>VLOOKUP(A1664,OrderProduct!A1664:S3615,19,0)</f>
        <v>90589</v>
      </c>
      <c r="E1664" s="3" t="e">
        <f>VLOOKUP(D1664,Returned!$A$2:$B$1635,2,0)</f>
        <v>#N/A</v>
      </c>
    </row>
    <row r="1665" hidden="1" spans="1:5">
      <c r="A1665" s="3">
        <v>2932</v>
      </c>
      <c r="B1665" s="3">
        <f>VLOOKUP(A1665,OrderProduct!A1665:$R$1953,18,0)</f>
        <v>827</v>
      </c>
      <c r="C1665" s="3" t="str">
        <f>VLOOKUP(B1665,Product_Name!$A$2:$B$914,2,0)</f>
        <v>Xerox 1880</v>
      </c>
      <c r="D1665" s="3">
        <f>VLOOKUP(A1665,OrderProduct!A1665:S3616,19,0)</f>
        <v>90589</v>
      </c>
      <c r="E1665" s="3" t="e">
        <f>VLOOKUP(D1665,Returned!$A$2:$B$1635,2,0)</f>
        <v>#N/A</v>
      </c>
    </row>
    <row r="1666" hidden="1" spans="1:5">
      <c r="A1666" s="3">
        <v>2935</v>
      </c>
      <c r="B1666" s="3">
        <f>VLOOKUP(A1666,OrderProduct!A1666:$R$1953,18,0)</f>
        <v>285</v>
      </c>
      <c r="C1666" s="3" t="str">
        <f>VLOOKUP(B1666,Product_Name!$A$2:$B$914,2,0)</f>
        <v>Durable Pressboard Binders</v>
      </c>
      <c r="D1666" s="3">
        <f>VLOOKUP(A1666,OrderProduct!A1666:S3617,19,0)</f>
        <v>90593</v>
      </c>
      <c r="E1666" s="3" t="e">
        <f>VLOOKUP(D1666,Returned!$A$2:$B$1635,2,0)</f>
        <v>#N/A</v>
      </c>
    </row>
    <row r="1667" hidden="1" spans="1:5">
      <c r="A1667" s="3">
        <v>2938</v>
      </c>
      <c r="B1667" s="3">
        <f>VLOOKUP(A1667,OrderProduct!A1667:$R$1953,18,0)</f>
        <v>858</v>
      </c>
      <c r="C1667" s="3" t="str">
        <f>VLOOKUP(B1667,Product_Name!$A$2:$B$914,2,0)</f>
        <v>Xerox 1938</v>
      </c>
      <c r="D1667" s="3">
        <f>VLOOKUP(A1667,OrderProduct!A1667:S3618,19,0)</f>
        <v>90594</v>
      </c>
      <c r="E1667" s="3" t="e">
        <f>VLOOKUP(D1667,Returned!$A$2:$B$1635,2,0)</f>
        <v>#N/A</v>
      </c>
    </row>
    <row r="1668" hidden="1" spans="1:5">
      <c r="A1668" s="3">
        <v>2941</v>
      </c>
      <c r="B1668" s="3">
        <f>VLOOKUP(A1668,OrderProduct!A1668:$R$1953,18,0)</f>
        <v>722</v>
      </c>
      <c r="C1668" s="3" t="str">
        <f>VLOOKUP(B1668,Product_Name!$A$2:$B$914,2,0)</f>
        <v>Staples Metal Binder Clips</v>
      </c>
      <c r="D1668" s="3">
        <f>VLOOKUP(A1668,OrderProduct!A1668:S3619,19,0)</f>
        <v>90594</v>
      </c>
      <c r="E1668" s="3" t="e">
        <f>VLOOKUP(D1668,Returned!$A$2:$B$1635,2,0)</f>
        <v>#N/A</v>
      </c>
    </row>
    <row r="1669" hidden="1" spans="1:5">
      <c r="A1669" s="3">
        <v>2944</v>
      </c>
      <c r="B1669" s="3">
        <f>VLOOKUP(A1669,OrderProduct!A1669:$R$1953,18,0)</f>
        <v>647</v>
      </c>
      <c r="C1669" s="3" t="str">
        <f>VLOOKUP(B1669,Product_Name!$A$2:$B$914,2,0)</f>
        <v>Presstex Flexible Ring Binders</v>
      </c>
      <c r="D1669" s="3">
        <f>VLOOKUP(A1669,OrderProduct!A1669:S3620,19,0)</f>
        <v>90596</v>
      </c>
      <c r="E1669" s="3" t="e">
        <f>VLOOKUP(D1669,Returned!$A$2:$B$1635,2,0)</f>
        <v>#N/A</v>
      </c>
    </row>
    <row r="1670" hidden="1" spans="1:5">
      <c r="A1670" s="3">
        <v>2947</v>
      </c>
      <c r="B1670" s="3">
        <f>VLOOKUP(A1670,OrderProduct!A1670:$R$1953,18,0)</f>
        <v>687</v>
      </c>
      <c r="C1670" s="3" t="str">
        <f>VLOOKUP(B1670,Product_Name!$A$2:$B$914,2,0)</f>
        <v>Security-Tint Envelopes</v>
      </c>
      <c r="D1670" s="3">
        <f>VLOOKUP(A1670,OrderProduct!A1670:S3621,19,0)</f>
        <v>90597</v>
      </c>
      <c r="E1670" s="3" t="e">
        <f>VLOOKUP(D1670,Returned!$A$2:$B$1635,2,0)</f>
        <v>#N/A</v>
      </c>
    </row>
    <row r="1671" hidden="1" spans="1:5">
      <c r="A1671" s="3">
        <v>2951</v>
      </c>
      <c r="B1671" s="3">
        <f>VLOOKUP(A1671,OrderProduct!A1671:$R$1953,18,0)</f>
        <v>178</v>
      </c>
      <c r="C1671" s="3" t="str">
        <f>VLOOKUP(B1671,Product_Name!$A$2:$B$914,2,0)</f>
        <v>Belkin F9M820V08 8 Outlet Surge</v>
      </c>
      <c r="D1671" s="3">
        <f>VLOOKUP(A1671,OrderProduct!A1671:S3622,19,0)</f>
        <v>90597</v>
      </c>
      <c r="E1671" s="3" t="e">
        <f>VLOOKUP(D1671,Returned!$A$2:$B$1635,2,0)</f>
        <v>#N/A</v>
      </c>
    </row>
    <row r="1672" hidden="1" spans="1:5">
      <c r="A1672" s="3">
        <v>2951</v>
      </c>
      <c r="B1672" s="3">
        <f>VLOOKUP(A1672,OrderProduct!A1672:$R$1953,18,0)</f>
        <v>407</v>
      </c>
      <c r="C1672" s="3" t="str">
        <f>VLOOKUP(B1672,Product_Name!$A$2:$B$914,2,0)</f>
        <v>Global Leather Task Chair  Black</v>
      </c>
      <c r="D1672" s="3">
        <f>VLOOKUP(A1672,OrderProduct!A1672:S3623,19,0)</f>
        <v>90600</v>
      </c>
      <c r="E1672" s="3" t="e">
        <f>VLOOKUP(D1672,Returned!$A$2:$B$1635,2,0)</f>
        <v>#N/A</v>
      </c>
    </row>
    <row r="1673" hidden="1" spans="1:5">
      <c r="A1673" s="3">
        <v>2952</v>
      </c>
      <c r="B1673" s="3">
        <f>VLOOKUP(A1673,OrderProduct!A1673:$R$1953,18,0)</f>
        <v>190</v>
      </c>
      <c r="C1673" s="3" t="str">
        <f>VLOOKUP(B1673,Product_Name!$A$2:$B$914,2,0)</f>
        <v>Binder Posts</v>
      </c>
      <c r="D1673" s="3">
        <f>VLOOKUP(A1673,OrderProduct!A1673:S3624,19,0)</f>
        <v>90600</v>
      </c>
      <c r="E1673" s="3" t="e">
        <f>VLOOKUP(D1673,Returned!$A$2:$B$1635,2,0)</f>
        <v>#N/A</v>
      </c>
    </row>
    <row r="1674" hidden="1" spans="1:5">
      <c r="A1674" s="3">
        <v>2954</v>
      </c>
      <c r="B1674" s="3">
        <f>VLOOKUP(A1674,OrderProduct!A1674:$R$1953,18,0)</f>
        <v>110</v>
      </c>
      <c r="C1674" s="3" t="str">
        <f>VLOOKUP(B1674,Product_Name!$A$2:$B$914,2,0)</f>
        <v>Aluminum Document Frame</v>
      </c>
      <c r="D1674" s="3">
        <f>VLOOKUP(A1674,OrderProduct!A1674:S3625,19,0)</f>
        <v>90600</v>
      </c>
      <c r="E1674" s="3" t="e">
        <f>VLOOKUP(D1674,Returned!$A$2:$B$1635,2,0)</f>
        <v>#N/A</v>
      </c>
    </row>
    <row r="1675" hidden="1" spans="1:5">
      <c r="A1675" s="3">
        <v>2957</v>
      </c>
      <c r="B1675" s="3">
        <f>VLOOKUP(A1675,OrderProduct!A1675:$R$1953,18,0)</f>
        <v>700</v>
      </c>
      <c r="C1675" s="3" t="str">
        <f>VLOOKUP(B1675,Product_Name!$A$2:$B$914,2,0)</f>
        <v>Snap-A-Way® Black Print Carbonless Ruled Speed Letter  Triplicate</v>
      </c>
      <c r="D1675" s="3">
        <f>VLOOKUP(A1675,OrderProduct!A1675:S3626,19,0)</f>
        <v>90601</v>
      </c>
      <c r="E1675" s="3" t="e">
        <f>VLOOKUP(D1675,Returned!$A$2:$B$1635,2,0)</f>
        <v>#N/A</v>
      </c>
    </row>
    <row r="1676" hidden="1" spans="1:5">
      <c r="A1676" s="3">
        <v>2958</v>
      </c>
      <c r="B1676" s="3">
        <f>VLOOKUP(A1676,OrderProduct!A1676:$R$1953,18,0)</f>
        <v>59</v>
      </c>
      <c r="C1676" s="3" t="str">
        <f>VLOOKUP(B1676,Product_Name!$A$2:$B$914,2,0)</f>
        <v>Accessory21</v>
      </c>
      <c r="D1676" s="3">
        <f>VLOOKUP(A1676,OrderProduct!A1676:S3627,19,0)</f>
        <v>90602</v>
      </c>
      <c r="E1676" s="3" t="e">
        <f>VLOOKUP(D1676,Returned!$A$2:$B$1635,2,0)</f>
        <v>#N/A</v>
      </c>
    </row>
    <row r="1677" hidden="1" spans="1:5">
      <c r="A1677" s="3">
        <v>2960</v>
      </c>
      <c r="B1677" s="3">
        <f>VLOOKUP(A1677,OrderProduct!A1677:$R$1953,18,0)</f>
        <v>278</v>
      </c>
      <c r="C1677" s="3" t="str">
        <f>VLOOKUP(B1677,Product_Name!$A$2:$B$914,2,0)</f>
        <v>Dixon Ticonderoga Core-Lock Colored Pencils  48-Color Set</v>
      </c>
      <c r="D1677" s="3">
        <f>VLOOKUP(A1677,OrderProduct!A1677:S3628,19,0)</f>
        <v>90612</v>
      </c>
      <c r="E1677" s="3" t="e">
        <f>VLOOKUP(D1677,Returned!$A$2:$B$1635,2,0)</f>
        <v>#N/A</v>
      </c>
    </row>
    <row r="1678" hidden="1" spans="1:5">
      <c r="A1678" s="3">
        <v>2962</v>
      </c>
      <c r="B1678" s="3">
        <f>VLOOKUP(A1678,OrderProduct!A1678:$R$1953,18,0)</f>
        <v>825</v>
      </c>
      <c r="C1678" s="3" t="str">
        <f>VLOOKUP(B1678,Product_Name!$A$2:$B$914,2,0)</f>
        <v>Wirebound Voice Message Log Book</v>
      </c>
      <c r="D1678" s="3">
        <f>VLOOKUP(A1678,OrderProduct!A1678:S3629,19,0)</f>
        <v>90613</v>
      </c>
      <c r="E1678" s="3" t="e">
        <f>VLOOKUP(D1678,Returned!$A$2:$B$1635,2,0)</f>
        <v>#N/A</v>
      </c>
    </row>
    <row r="1679" hidden="1" spans="1:5">
      <c r="A1679" s="3">
        <v>2963</v>
      </c>
      <c r="B1679" s="3">
        <f>VLOOKUP(A1679,OrderProduct!A1679:$R$1953,18,0)</f>
        <v>509</v>
      </c>
      <c r="C1679" s="3" t="str">
        <f>VLOOKUP(B1679,Product_Name!$A$2:$B$914,2,0)</f>
        <v>Iris Project Case</v>
      </c>
      <c r="D1679" s="3">
        <f>VLOOKUP(A1679,OrderProduct!A1679:S3630,19,0)</f>
        <v>90621</v>
      </c>
      <c r="E1679" s="3" t="e">
        <f>VLOOKUP(D1679,Returned!$A$2:$B$1635,2,0)</f>
        <v>#N/A</v>
      </c>
    </row>
    <row r="1680" hidden="1" spans="1:5">
      <c r="A1680" s="3">
        <v>2964</v>
      </c>
      <c r="B1680" s="3">
        <f>VLOOKUP(A1680,OrderProduct!A1680:$R$1953,18,0)</f>
        <v>178</v>
      </c>
      <c r="C1680" s="3" t="str">
        <f>VLOOKUP(B1680,Product_Name!$A$2:$B$914,2,0)</f>
        <v>Belkin F9M820V08 8 Outlet Surge</v>
      </c>
      <c r="D1680" s="3">
        <f>VLOOKUP(A1680,OrderProduct!A1680:S3631,19,0)</f>
        <v>90624</v>
      </c>
      <c r="E1680" s="3" t="e">
        <f>VLOOKUP(D1680,Returned!$A$2:$B$1635,2,0)</f>
        <v>#N/A</v>
      </c>
    </row>
    <row r="1681" hidden="1" spans="1:5">
      <c r="A1681" s="3">
        <v>2968</v>
      </c>
      <c r="B1681" s="3">
        <f>VLOOKUP(A1681,OrderProduct!A1681:$R$1953,18,0)</f>
        <v>824</v>
      </c>
      <c r="C1681" s="3" t="str">
        <f>VLOOKUP(B1681,Product_Name!$A$2:$B$914,2,0)</f>
        <v>Wirebound Service Call Books  5 1/2" x 4"</v>
      </c>
      <c r="D1681" s="3">
        <f>VLOOKUP(A1681,OrderProduct!A1681:S3632,19,0)</f>
        <v>90624</v>
      </c>
      <c r="E1681" s="3" t="e">
        <f>VLOOKUP(D1681,Returned!$A$2:$B$1635,2,0)</f>
        <v>#N/A</v>
      </c>
    </row>
    <row r="1682" hidden="1" spans="1:5">
      <c r="A1682" s="3">
        <v>2968</v>
      </c>
      <c r="B1682" s="3">
        <f>VLOOKUP(A1682,OrderProduct!A1682:$R$1953,18,0)</f>
        <v>493</v>
      </c>
      <c r="C1682" s="3" t="str">
        <f>VLOOKUP(B1682,Product_Name!$A$2:$B$914,2,0)</f>
        <v>Iceberg OfficeWorks 42" Round Tables</v>
      </c>
      <c r="D1682" s="3">
        <f>VLOOKUP(A1682,OrderProduct!A1682:S3633,19,0)</f>
        <v>90630</v>
      </c>
      <c r="E1682" s="3" t="e">
        <f>VLOOKUP(D1682,Returned!$A$2:$B$1635,2,0)</f>
        <v>#N/A</v>
      </c>
    </row>
    <row r="1683" hidden="1" spans="1:5">
      <c r="A1683" s="3">
        <v>2968</v>
      </c>
      <c r="B1683" s="3">
        <f>VLOOKUP(A1683,OrderProduct!A1683:$R$1953,18,0)</f>
        <v>467</v>
      </c>
      <c r="C1683" s="3" t="str">
        <f>VLOOKUP(B1683,Product_Name!$A$2:$B$914,2,0)</f>
        <v>Hoover WindTunnel™ Plus Canister Vacuum</v>
      </c>
      <c r="D1683" s="3">
        <f>VLOOKUP(A1683,OrderProduct!A1683:S3634,19,0)</f>
        <v>90631</v>
      </c>
      <c r="E1683" s="3" t="e">
        <f>VLOOKUP(D1683,Returned!$A$2:$B$1635,2,0)</f>
        <v>#N/A</v>
      </c>
    </row>
    <row r="1684" hidden="1" spans="1:5">
      <c r="A1684" s="3">
        <v>2973</v>
      </c>
      <c r="B1684" s="3">
        <f>VLOOKUP(A1684,OrderProduct!A1684:$R$1953,18,0)</f>
        <v>563</v>
      </c>
      <c r="C1684" s="3" t="str">
        <f>VLOOKUP(B1684,Product_Name!$A$2:$B$914,2,0)</f>
        <v>Microsoft Multimedia Keyboard</v>
      </c>
      <c r="D1684" s="3">
        <f>VLOOKUP(A1684,OrderProduct!A1684:S3635,19,0)</f>
        <v>90641</v>
      </c>
      <c r="E1684" s="3" t="e">
        <f>VLOOKUP(D1684,Returned!$A$2:$B$1635,2,0)</f>
        <v>#N/A</v>
      </c>
    </row>
    <row r="1685" hidden="1" spans="1:5">
      <c r="A1685" s="3">
        <v>2973</v>
      </c>
      <c r="B1685" s="3">
        <f>VLOOKUP(A1685,OrderProduct!A1685:$R$1953,18,0)</f>
        <v>779</v>
      </c>
      <c r="C1685" s="3" t="str">
        <f>VLOOKUP(B1685,Product_Name!$A$2:$B$914,2,0)</f>
        <v>Timeport L7089</v>
      </c>
      <c r="D1685" s="3">
        <f>VLOOKUP(A1685,OrderProduct!A1685:S3636,19,0)</f>
        <v>90646</v>
      </c>
      <c r="E1685" s="3" t="e">
        <f>VLOOKUP(D1685,Returned!$A$2:$B$1635,2,0)</f>
        <v>#N/A</v>
      </c>
    </row>
    <row r="1686" hidden="1" spans="1:5">
      <c r="A1686" s="3">
        <v>2973</v>
      </c>
      <c r="B1686" s="3">
        <f>VLOOKUP(A1686,OrderProduct!A1686:$R$1953,18,0)</f>
        <v>610</v>
      </c>
      <c r="C1686" s="3" t="str">
        <f>VLOOKUP(B1686,Product_Name!$A$2:$B$914,2,0)</f>
        <v>Okidata ML390 Turbo Dot Matrix Printers</v>
      </c>
      <c r="D1686" s="3">
        <f>VLOOKUP(A1686,OrderProduct!A1686:S3637,19,0)</f>
        <v>90653</v>
      </c>
      <c r="E1686" s="3" t="e">
        <f>VLOOKUP(D1686,Returned!$A$2:$B$1635,2,0)</f>
        <v>#N/A</v>
      </c>
    </row>
    <row r="1687" hidden="1" spans="1:5">
      <c r="A1687" s="3">
        <v>2976</v>
      </c>
      <c r="B1687" s="3">
        <f>VLOOKUP(A1687,OrderProduct!A1687:$R$1953,18,0)</f>
        <v>65</v>
      </c>
      <c r="C1687" s="3" t="str">
        <f>VLOOKUP(B1687,Product_Name!$A$2:$B$914,2,0)</f>
        <v>Accessory31</v>
      </c>
      <c r="D1687" s="3">
        <f>VLOOKUP(A1687,OrderProduct!A1687:S3638,19,0)</f>
        <v>90662</v>
      </c>
      <c r="E1687" s="3" t="e">
        <f>VLOOKUP(D1687,Returned!$A$2:$B$1635,2,0)</f>
        <v>#N/A</v>
      </c>
    </row>
    <row r="1688" hidden="1" spans="1:5">
      <c r="A1688" s="3">
        <v>2979</v>
      </c>
      <c r="B1688" s="3">
        <f>VLOOKUP(A1688,OrderProduct!A1688:$R$1953,18,0)</f>
        <v>588</v>
      </c>
      <c r="C1688" s="3" t="str">
        <f>VLOOKUP(B1688,Product_Name!$A$2:$B$914,2,0)</f>
        <v>Newell 338</v>
      </c>
      <c r="D1688" s="3">
        <f>VLOOKUP(A1688,OrderProduct!A1688:S3639,19,0)</f>
        <v>90662</v>
      </c>
      <c r="E1688" s="3" t="e">
        <f>VLOOKUP(D1688,Returned!$A$2:$B$1635,2,0)</f>
        <v>#N/A</v>
      </c>
    </row>
    <row r="1689" hidden="1" spans="1:5">
      <c r="A1689" s="3">
        <v>2979</v>
      </c>
      <c r="B1689" s="3">
        <f>VLOOKUP(A1689,OrderProduct!A1689:$R$1953,18,0)</f>
        <v>810</v>
      </c>
      <c r="C1689" s="3" t="str">
        <f>VLOOKUP(B1689,Product_Name!$A$2:$B$914,2,0)</f>
        <v>Wilson Jones 14 Line Acrylic Coated Pressboard Data Binders</v>
      </c>
      <c r="D1689" s="3">
        <f>VLOOKUP(A1689,OrderProduct!A1689:S3640,19,0)</f>
        <v>90669</v>
      </c>
      <c r="E1689" s="3" t="e">
        <f>VLOOKUP(D1689,Returned!$A$2:$B$1635,2,0)</f>
        <v>#N/A</v>
      </c>
    </row>
    <row r="1690" hidden="1" spans="1:5">
      <c r="A1690" s="3">
        <v>2979</v>
      </c>
      <c r="B1690" s="3">
        <f>VLOOKUP(A1690,OrderProduct!A1690:$R$1953,18,0)</f>
        <v>816</v>
      </c>
      <c r="C1690" s="3" t="str">
        <f>VLOOKUP(B1690,Product_Name!$A$2:$B$914,2,0)</f>
        <v>Wilson Jones Ledger-Size  Piano-Hinge Binder  2"  Blue</v>
      </c>
      <c r="D1690" s="3">
        <f>VLOOKUP(A1690,OrderProduct!A1690:S3641,19,0)</f>
        <v>90674</v>
      </c>
      <c r="E1690" s="3" t="e">
        <f>VLOOKUP(D1690,Returned!$A$2:$B$1635,2,0)</f>
        <v>#N/A</v>
      </c>
    </row>
    <row r="1691" hidden="1" spans="1:5">
      <c r="A1691" s="3">
        <v>2979</v>
      </c>
      <c r="B1691" s="3">
        <f>VLOOKUP(A1691,OrderProduct!A1691:$R$1953,18,0)</f>
        <v>157</v>
      </c>
      <c r="C1691" s="3" t="str">
        <f>VLOOKUP(B1691,Product_Name!$A$2:$B$914,2,0)</f>
        <v>Avery Hi-Liter® Smear-Safe Highlighters</v>
      </c>
      <c r="D1691" s="3">
        <f>VLOOKUP(A1691,OrderProduct!A1691:S3642,19,0)</f>
        <v>90675</v>
      </c>
      <c r="E1691" s="3" t="e">
        <f>VLOOKUP(D1691,Returned!$A$2:$B$1635,2,0)</f>
        <v>#N/A</v>
      </c>
    </row>
    <row r="1692" hidden="1" spans="1:5">
      <c r="A1692" s="3">
        <v>2980</v>
      </c>
      <c r="B1692" s="3">
        <f>VLOOKUP(A1692,OrderProduct!A1692:$R$1953,18,0)</f>
        <v>196</v>
      </c>
      <c r="C1692" s="3" t="str">
        <f>VLOOKUP(B1692,Product_Name!$A$2:$B$914,2,0)</f>
        <v>Boston 1645 Deluxe Heavier-Duty Electric Pencil Sharpener</v>
      </c>
      <c r="D1692" s="3">
        <f>VLOOKUP(A1692,OrderProduct!A1692:S3643,19,0)</f>
        <v>90678</v>
      </c>
      <c r="E1692" s="3" t="e">
        <f>VLOOKUP(D1692,Returned!$A$2:$B$1635,2,0)</f>
        <v>#N/A</v>
      </c>
    </row>
    <row r="1693" hidden="1" spans="1:5">
      <c r="A1693" s="3">
        <v>2980</v>
      </c>
      <c r="B1693" s="3">
        <f>VLOOKUP(A1693,OrderProduct!A1693:$R$1953,18,0)</f>
        <v>608</v>
      </c>
      <c r="C1693" s="3" t="str">
        <f>VLOOKUP(B1693,Product_Name!$A$2:$B$914,2,0)</f>
        <v>OIC Thumb-Tacks</v>
      </c>
      <c r="D1693" s="3">
        <f>VLOOKUP(A1693,OrderProduct!A1693:S3644,19,0)</f>
        <v>90685</v>
      </c>
      <c r="E1693" s="3" t="e">
        <f>VLOOKUP(D1693,Returned!$A$2:$B$1635,2,0)</f>
        <v>#N/A</v>
      </c>
    </row>
    <row r="1694" hidden="1" spans="1:5">
      <c r="A1694" s="3">
        <v>2980</v>
      </c>
      <c r="B1694" s="3">
        <f>VLOOKUP(A1694,OrderProduct!A1694:$R$1953,18,0)</f>
        <v>136</v>
      </c>
      <c r="C1694" s="3" t="str">
        <f>VLOOKUP(B1694,Product_Name!$A$2:$B$914,2,0)</f>
        <v>Avery 494</v>
      </c>
      <c r="D1694" s="3">
        <f>VLOOKUP(A1694,OrderProduct!A1694:S3645,19,0)</f>
        <v>90685</v>
      </c>
      <c r="E1694" s="3" t="e">
        <f>VLOOKUP(D1694,Returned!$A$2:$B$1635,2,0)</f>
        <v>#N/A</v>
      </c>
    </row>
    <row r="1695" hidden="1" spans="1:5">
      <c r="A1695" s="3">
        <v>2980</v>
      </c>
      <c r="B1695" s="3">
        <f>VLOOKUP(A1695,OrderProduct!A1695:$R$1953,18,0)</f>
        <v>676</v>
      </c>
      <c r="C1695" s="3" t="str">
        <f>VLOOKUP(B1695,Product_Name!$A$2:$B$914,2,0)</f>
        <v>Sanford Colorific Colored Pencils  12/Box</v>
      </c>
      <c r="D1695" s="3">
        <f>VLOOKUP(A1695,OrderProduct!A1695:S3646,19,0)</f>
        <v>90695</v>
      </c>
      <c r="E1695" s="3" t="e">
        <f>VLOOKUP(D1695,Returned!$A$2:$B$1635,2,0)</f>
        <v>#N/A</v>
      </c>
    </row>
    <row r="1696" hidden="1" spans="1:5">
      <c r="A1696" s="3">
        <v>2987</v>
      </c>
      <c r="B1696" s="3">
        <f>VLOOKUP(A1696,OrderProduct!A1696:$R$1953,18,0)</f>
        <v>222</v>
      </c>
      <c r="C1696" s="3" t="str">
        <f>VLOOKUP(B1696,Product_Name!$A$2:$B$914,2,0)</f>
        <v>Bush Westfield Collection Bookcases  Fully Assembled</v>
      </c>
      <c r="D1696" s="3">
        <f>VLOOKUP(A1696,OrderProduct!A1696:S3647,19,0)</f>
        <v>90706</v>
      </c>
      <c r="E1696" s="3" t="e">
        <f>VLOOKUP(D1696,Returned!$A$2:$B$1635,2,0)</f>
        <v>#N/A</v>
      </c>
    </row>
    <row r="1697" hidden="1" spans="1:5">
      <c r="A1697" s="3">
        <v>2987</v>
      </c>
      <c r="B1697" s="3">
        <f>VLOOKUP(A1697,OrderProduct!A1697:$R$1953,18,0)</f>
        <v>867</v>
      </c>
      <c r="C1697" s="3" t="str">
        <f>VLOOKUP(B1697,Product_Name!$A$2:$B$914,2,0)</f>
        <v>Xerox 196</v>
      </c>
      <c r="D1697" s="3">
        <f>VLOOKUP(A1697,OrderProduct!A1697:S3648,19,0)</f>
        <v>90710</v>
      </c>
      <c r="E1697" s="3" t="e">
        <f>VLOOKUP(D1697,Returned!$A$2:$B$1635,2,0)</f>
        <v>#N/A</v>
      </c>
    </row>
    <row r="1698" hidden="1" spans="1:5">
      <c r="A1698" s="3">
        <v>2991</v>
      </c>
      <c r="B1698" s="3">
        <f>VLOOKUP(A1698,OrderProduct!A1698:$R$1953,18,0)</f>
        <v>785</v>
      </c>
      <c r="C1698" s="3" t="str">
        <f>VLOOKUP(B1698,Product_Name!$A$2:$B$914,2,0)</f>
        <v>Tripp Lite Isotel 8 Ultra 8 Outlet Metal Surge</v>
      </c>
      <c r="D1698" s="3">
        <f>VLOOKUP(A1698,OrderProduct!A1698:S3649,19,0)</f>
        <v>90710</v>
      </c>
      <c r="E1698" s="3" t="e">
        <f>VLOOKUP(D1698,Returned!$A$2:$B$1635,2,0)</f>
        <v>#N/A</v>
      </c>
    </row>
    <row r="1699" hidden="1" spans="1:5">
      <c r="A1699" s="3">
        <v>2992</v>
      </c>
      <c r="B1699" s="3">
        <f>VLOOKUP(A1699,OrderProduct!A1699:$R$1953,18,0)</f>
        <v>850</v>
      </c>
      <c r="C1699" s="3" t="str">
        <f>VLOOKUP(B1699,Product_Name!$A$2:$B$914,2,0)</f>
        <v>Xerox 1928</v>
      </c>
      <c r="D1699" s="3">
        <f>VLOOKUP(A1699,OrderProduct!A1699:S3650,19,0)</f>
        <v>90714</v>
      </c>
      <c r="E1699" s="3" t="e">
        <f>VLOOKUP(D1699,Returned!$A$2:$B$1635,2,0)</f>
        <v>#N/A</v>
      </c>
    </row>
    <row r="1700" hidden="1" spans="1:5">
      <c r="A1700" s="3">
        <v>2999</v>
      </c>
      <c r="B1700" s="3">
        <f>VLOOKUP(A1700,OrderProduct!A1700:$R$1953,18,0)</f>
        <v>365</v>
      </c>
      <c r="C1700" s="3" t="str">
        <f>VLOOKUP(B1700,Product_Name!$A$2:$B$914,2,0)</f>
        <v>Fiskars® Softgrip Scissors</v>
      </c>
      <c r="D1700" s="3">
        <f>VLOOKUP(A1700,OrderProduct!A1700:S3651,19,0)</f>
        <v>90724</v>
      </c>
      <c r="E1700" s="3" t="e">
        <f>VLOOKUP(D1700,Returned!$A$2:$B$1635,2,0)</f>
        <v>#N/A</v>
      </c>
    </row>
    <row r="1701" hidden="1" spans="1:5">
      <c r="A1701" s="3">
        <v>3000</v>
      </c>
      <c r="B1701" s="3">
        <f>VLOOKUP(A1701,OrderProduct!A1701:$R$1953,18,0)</f>
        <v>731</v>
      </c>
      <c r="C1701" s="3" t="str">
        <f>VLOOKUP(B1701,Product_Name!$A$2:$B$914,2,0)</f>
        <v>Staples Wirebound Steno Books  6" x 9"  12/Pack</v>
      </c>
      <c r="D1701" s="3">
        <f>VLOOKUP(A1701,OrderProduct!A1701:S3652,19,0)</f>
        <v>90724</v>
      </c>
      <c r="E1701" s="3" t="e">
        <f>VLOOKUP(D1701,Returned!$A$2:$B$1635,2,0)</f>
        <v>#N/A</v>
      </c>
    </row>
    <row r="1702" hidden="1" spans="1:5">
      <c r="A1702" s="3">
        <v>3001</v>
      </c>
      <c r="B1702" s="3">
        <f>VLOOKUP(A1702,OrderProduct!A1702:$R$1953,18,0)</f>
        <v>31</v>
      </c>
      <c r="C1702" s="3" t="str">
        <f>VLOOKUP(B1702,Product_Name!$A$2:$B$914,2,0)</f>
        <v>3M Organizer Strips</v>
      </c>
      <c r="D1702" s="3">
        <f>VLOOKUP(A1702,OrderProduct!A1702:S3653,19,0)</f>
        <v>90725</v>
      </c>
      <c r="E1702" s="3" t="e">
        <f>VLOOKUP(D1702,Returned!$A$2:$B$1635,2,0)</f>
        <v>#N/A</v>
      </c>
    </row>
    <row r="1703" hidden="1" spans="1:5">
      <c r="A1703" s="3">
        <v>3003</v>
      </c>
      <c r="B1703" s="3">
        <f>VLOOKUP(A1703,OrderProduct!A1703:$R$1953,18,0)</f>
        <v>67</v>
      </c>
      <c r="C1703" s="3" t="str">
        <f>VLOOKUP(B1703,Product_Name!$A$2:$B$914,2,0)</f>
        <v>Accessory34</v>
      </c>
      <c r="D1703" s="3">
        <f>VLOOKUP(A1703,OrderProduct!A1703:S3654,19,0)</f>
        <v>90731</v>
      </c>
      <c r="E1703" s="3" t="e">
        <f>VLOOKUP(D1703,Returned!$A$2:$B$1635,2,0)</f>
        <v>#N/A</v>
      </c>
    </row>
    <row r="1704" hidden="1" spans="1:5">
      <c r="A1704" s="3">
        <v>3004</v>
      </c>
      <c r="B1704" s="3">
        <f>VLOOKUP(A1704,OrderProduct!A1704:$R$1953,18,0)</f>
        <v>853</v>
      </c>
      <c r="C1704" s="3" t="str">
        <f>VLOOKUP(B1704,Product_Name!$A$2:$B$914,2,0)</f>
        <v>Xerox 1930</v>
      </c>
      <c r="D1704" s="3">
        <f>VLOOKUP(A1704,OrderProduct!A1704:S3655,19,0)</f>
        <v>90731</v>
      </c>
      <c r="E1704" s="3" t="e">
        <f>VLOOKUP(D1704,Returned!$A$2:$B$1635,2,0)</f>
        <v>#N/A</v>
      </c>
    </row>
    <row r="1705" hidden="1" spans="1:5">
      <c r="A1705" s="3">
        <v>3004</v>
      </c>
      <c r="B1705" s="3">
        <f>VLOOKUP(A1705,OrderProduct!A1705:$R$1953,18,0)</f>
        <v>771</v>
      </c>
      <c r="C1705" s="3" t="str">
        <f>VLOOKUP(B1705,Product_Name!$A$2:$B$914,2,0)</f>
        <v>Tennsco Lockers  Gray</v>
      </c>
      <c r="D1705" s="3">
        <f>VLOOKUP(A1705,OrderProduct!A1705:S3656,19,0)</f>
        <v>90731</v>
      </c>
      <c r="E1705" s="3" t="e">
        <f>VLOOKUP(D1705,Returned!$A$2:$B$1635,2,0)</f>
        <v>#N/A</v>
      </c>
    </row>
    <row r="1706" hidden="1" spans="1:5">
      <c r="A1706" s="3">
        <v>3005</v>
      </c>
      <c r="B1706" s="3">
        <f>VLOOKUP(A1706,OrderProduct!A1706:$R$1953,18,0)</f>
        <v>389</v>
      </c>
      <c r="C1706" s="3" t="str">
        <f>VLOOKUP(B1706,Product_Name!$A$2:$B$914,2,0)</f>
        <v>GBC Therma-A-Bind 250T Electric Binding System</v>
      </c>
      <c r="D1706" s="3">
        <f>VLOOKUP(A1706,OrderProduct!A1706:S3657,19,0)</f>
        <v>90735</v>
      </c>
      <c r="E1706" s="3" t="e">
        <f>VLOOKUP(D1706,Returned!$A$2:$B$1635,2,0)</f>
        <v>#N/A</v>
      </c>
    </row>
    <row r="1707" hidden="1" spans="1:5">
      <c r="A1707" s="3">
        <v>3006</v>
      </c>
      <c r="B1707" s="3">
        <f>VLOOKUP(A1707,OrderProduct!A1707:$R$1953,18,0)</f>
        <v>853</v>
      </c>
      <c r="C1707" s="3" t="str">
        <f>VLOOKUP(B1707,Product_Name!$A$2:$B$914,2,0)</f>
        <v>Xerox 1930</v>
      </c>
      <c r="D1707" s="3">
        <f>VLOOKUP(A1707,OrderProduct!A1707:S3658,19,0)</f>
        <v>90739</v>
      </c>
      <c r="E1707" s="3" t="e">
        <f>VLOOKUP(D1707,Returned!$A$2:$B$1635,2,0)</f>
        <v>#N/A</v>
      </c>
    </row>
    <row r="1708" hidden="1" spans="1:5">
      <c r="A1708" s="3">
        <v>3006</v>
      </c>
      <c r="B1708" s="3">
        <f>VLOOKUP(A1708,OrderProduct!A1708:$R$1953,18,0)</f>
        <v>771</v>
      </c>
      <c r="C1708" s="3" t="str">
        <f>VLOOKUP(B1708,Product_Name!$A$2:$B$914,2,0)</f>
        <v>Tennsco Lockers  Gray</v>
      </c>
      <c r="D1708" s="3">
        <f>VLOOKUP(A1708,OrderProduct!A1708:S3659,19,0)</f>
        <v>90750</v>
      </c>
      <c r="E1708" s="3" t="e">
        <f>VLOOKUP(D1708,Returned!$A$2:$B$1635,2,0)</f>
        <v>#N/A</v>
      </c>
    </row>
    <row r="1709" hidden="1" spans="1:5">
      <c r="A1709" s="3">
        <v>3008</v>
      </c>
      <c r="B1709" s="3">
        <f>VLOOKUP(A1709,OrderProduct!A1709:$R$1953,18,0)</f>
        <v>836</v>
      </c>
      <c r="C1709" s="3" t="str">
        <f>VLOOKUP(B1709,Product_Name!$A$2:$B$914,2,0)</f>
        <v>Xerox 1896</v>
      </c>
      <c r="D1709" s="3">
        <f>VLOOKUP(A1709,OrderProduct!A1709:S3660,19,0)</f>
        <v>90750</v>
      </c>
      <c r="E1709" s="3" t="e">
        <f>VLOOKUP(D1709,Returned!$A$2:$B$1635,2,0)</f>
        <v>#N/A</v>
      </c>
    </row>
    <row r="1710" hidden="1" spans="1:5">
      <c r="A1710" s="3">
        <v>3008</v>
      </c>
      <c r="B1710" s="3">
        <f>VLOOKUP(A1710,OrderProduct!A1710:$R$1953,18,0)</f>
        <v>828</v>
      </c>
      <c r="C1710" s="3" t="str">
        <f>VLOOKUP(B1710,Product_Name!$A$2:$B$914,2,0)</f>
        <v>Xerox 1881</v>
      </c>
      <c r="D1710" s="3">
        <f>VLOOKUP(A1710,OrderProduct!A1710:S3661,19,0)</f>
        <v>90751</v>
      </c>
      <c r="E1710" s="3" t="e">
        <f>VLOOKUP(D1710,Returned!$A$2:$B$1635,2,0)</f>
        <v>#N/A</v>
      </c>
    </row>
    <row r="1711" hidden="1" spans="1:5">
      <c r="A1711" s="3">
        <v>3011</v>
      </c>
      <c r="B1711" s="3">
        <f>VLOOKUP(A1711,OrderProduct!A1711:$R$1953,18,0)</f>
        <v>862</v>
      </c>
      <c r="C1711" s="3" t="str">
        <f>VLOOKUP(B1711,Product_Name!$A$2:$B$914,2,0)</f>
        <v>Xerox 1947</v>
      </c>
      <c r="D1711" s="3">
        <f>VLOOKUP(A1711,OrderProduct!A1711:S3662,19,0)</f>
        <v>90752</v>
      </c>
      <c r="E1711" s="3" t="e">
        <f>VLOOKUP(D1711,Returned!$A$2:$B$1635,2,0)</f>
        <v>#N/A</v>
      </c>
    </row>
    <row r="1712" hidden="1" spans="1:5">
      <c r="A1712" s="3">
        <v>3011</v>
      </c>
      <c r="B1712" s="3">
        <f>VLOOKUP(A1712,OrderProduct!A1712:$R$1953,18,0)</f>
        <v>461</v>
      </c>
      <c r="C1712" s="3" t="str">
        <f>VLOOKUP(B1712,Product_Name!$A$2:$B$914,2,0)</f>
        <v>Honeywell Enviracaire Portable HEPA Air Cleaner for 17' x 22' Room</v>
      </c>
      <c r="D1712" s="3">
        <f>VLOOKUP(A1712,OrderProduct!A1712:S3663,19,0)</f>
        <v>90753</v>
      </c>
      <c r="E1712" s="3" t="e">
        <f>VLOOKUP(D1712,Returned!$A$2:$B$1635,2,0)</f>
        <v>#N/A</v>
      </c>
    </row>
    <row r="1713" hidden="1" spans="1:5">
      <c r="A1713" s="3">
        <v>3011</v>
      </c>
      <c r="B1713" s="3">
        <f>VLOOKUP(A1713,OrderProduct!A1713:$R$1953,18,0)</f>
        <v>795</v>
      </c>
      <c r="C1713" s="3" t="str">
        <f>VLOOKUP(B1713,Product_Name!$A$2:$B$914,2,0)</f>
        <v>US Robotics 56K V.92 Internal PCI Faxmodem</v>
      </c>
      <c r="D1713" s="3">
        <f>VLOOKUP(A1713,OrderProduct!A1713:S3664,19,0)</f>
        <v>90766</v>
      </c>
      <c r="E1713" s="3" t="e">
        <f>VLOOKUP(D1713,Returned!$A$2:$B$1635,2,0)</f>
        <v>#N/A</v>
      </c>
    </row>
    <row r="1714" hidden="1" spans="1:5">
      <c r="A1714" s="3">
        <v>3011</v>
      </c>
      <c r="B1714" s="3">
        <f>VLOOKUP(A1714,OrderProduct!A1714:$R$1953,18,0)</f>
        <v>861</v>
      </c>
      <c r="C1714" s="3" t="str">
        <f>VLOOKUP(B1714,Product_Name!$A$2:$B$914,2,0)</f>
        <v>Xerox 1941</v>
      </c>
      <c r="D1714" s="3">
        <f>VLOOKUP(A1714,OrderProduct!A1714:S3665,19,0)</f>
        <v>90766</v>
      </c>
      <c r="E1714" s="3" t="e">
        <f>VLOOKUP(D1714,Returned!$A$2:$B$1635,2,0)</f>
        <v>#N/A</v>
      </c>
    </row>
    <row r="1715" hidden="1" spans="1:5">
      <c r="A1715" s="3">
        <v>3012</v>
      </c>
      <c r="B1715" s="3">
        <f>VLOOKUP(A1715,OrderProduct!A1715:$R$1953,18,0)</f>
        <v>461</v>
      </c>
      <c r="C1715" s="3" t="str">
        <f>VLOOKUP(B1715,Product_Name!$A$2:$B$914,2,0)</f>
        <v>Honeywell Enviracaire Portable HEPA Air Cleaner for 17' x 22' Room</v>
      </c>
      <c r="D1715" s="3">
        <f>VLOOKUP(A1715,OrderProduct!A1715:S3666,19,0)</f>
        <v>90766</v>
      </c>
      <c r="E1715" s="3" t="e">
        <f>VLOOKUP(D1715,Returned!$A$2:$B$1635,2,0)</f>
        <v>#N/A</v>
      </c>
    </row>
    <row r="1716" hidden="1" spans="1:5">
      <c r="A1716" s="3">
        <v>3012</v>
      </c>
      <c r="B1716" s="3">
        <f>VLOOKUP(A1716,OrderProduct!A1716:$R$1953,18,0)</f>
        <v>795</v>
      </c>
      <c r="C1716" s="3" t="str">
        <f>VLOOKUP(B1716,Product_Name!$A$2:$B$914,2,0)</f>
        <v>US Robotics 56K V.92 Internal PCI Faxmodem</v>
      </c>
      <c r="D1716" s="3">
        <f>VLOOKUP(A1716,OrderProduct!A1716:S3667,19,0)</f>
        <v>90767</v>
      </c>
      <c r="E1716" s="3" t="e">
        <f>VLOOKUP(D1716,Returned!$A$2:$B$1635,2,0)</f>
        <v>#N/A</v>
      </c>
    </row>
    <row r="1717" hidden="1" spans="1:5">
      <c r="A1717" s="3">
        <v>3012</v>
      </c>
      <c r="B1717" s="3">
        <f>VLOOKUP(A1717,OrderProduct!A1717:$R$1953,18,0)</f>
        <v>861</v>
      </c>
      <c r="C1717" s="3" t="str">
        <f>VLOOKUP(B1717,Product_Name!$A$2:$B$914,2,0)</f>
        <v>Xerox 1941</v>
      </c>
      <c r="D1717" s="3">
        <f>VLOOKUP(A1717,OrderProduct!A1717:S3668,19,0)</f>
        <v>90771</v>
      </c>
      <c r="E1717" s="3" t="e">
        <f>VLOOKUP(D1717,Returned!$A$2:$B$1635,2,0)</f>
        <v>#N/A</v>
      </c>
    </row>
    <row r="1718" hidden="1" spans="1:5">
      <c r="A1718" s="3">
        <v>3017</v>
      </c>
      <c r="B1718" s="3">
        <f>VLOOKUP(A1718,OrderProduct!A1718:$R$1953,18,0)</f>
        <v>717</v>
      </c>
      <c r="C1718" s="3" t="str">
        <f>VLOOKUP(B1718,Product_Name!$A$2:$B$914,2,0)</f>
        <v>Staples Brown Kraft Recycled Clasp Envelopes</v>
      </c>
      <c r="D1718" s="3">
        <f>VLOOKUP(A1718,OrderProduct!A1718:S3669,19,0)</f>
        <v>90771</v>
      </c>
      <c r="E1718" s="3" t="e">
        <f>VLOOKUP(D1718,Returned!$A$2:$B$1635,2,0)</f>
        <v>#N/A</v>
      </c>
    </row>
    <row r="1719" hidden="1" spans="1:5">
      <c r="A1719" s="3">
        <v>3017</v>
      </c>
      <c r="B1719" s="3">
        <f>VLOOKUP(A1719,OrderProduct!A1719:$R$1953,18,0)</f>
        <v>34</v>
      </c>
      <c r="C1719" s="3" t="str">
        <f>VLOOKUP(B1719,Product_Name!$A$2:$B$914,2,0)</f>
        <v>4009® Highlighters by Sanford</v>
      </c>
      <c r="D1719" s="3">
        <f>VLOOKUP(A1719,OrderProduct!A1719:S3670,19,0)</f>
        <v>90786</v>
      </c>
      <c r="E1719" s="3" t="e">
        <f>VLOOKUP(D1719,Returned!$A$2:$B$1635,2,0)</f>
        <v>#N/A</v>
      </c>
    </row>
    <row r="1720" hidden="1" spans="1:5">
      <c r="A1720" s="3">
        <v>3035</v>
      </c>
      <c r="B1720" s="3">
        <f>VLOOKUP(A1720,OrderProduct!A1720:$R$1953,18,0)</f>
        <v>417</v>
      </c>
      <c r="C1720" s="3" t="str">
        <f>VLOOKUP(B1720,Product_Name!$A$2:$B$914,2,0)</f>
        <v>Hammermill CopyPlus Copy Paper (20Lb. and 84 Bright)</v>
      </c>
      <c r="D1720" s="3">
        <f>VLOOKUP(A1720,OrderProduct!A1720:S3671,19,0)</f>
        <v>90787</v>
      </c>
      <c r="E1720" s="3" t="e">
        <f>VLOOKUP(D1720,Returned!$A$2:$B$1635,2,0)</f>
        <v>#N/A</v>
      </c>
    </row>
    <row r="1721" hidden="1" spans="1:5">
      <c r="A1721" s="3">
        <v>3035</v>
      </c>
      <c r="B1721" s="3">
        <f>VLOOKUP(A1721,OrderProduct!A1721:$R$1953,18,0)</f>
        <v>758</v>
      </c>
      <c r="C1721" s="3" t="str">
        <f>VLOOKUP(B1721,Product_Name!$A$2:$B$914,2,0)</f>
        <v>Telephone Message Books with Fax/Mobile Section  5 1/2" x 3 3/16"</v>
      </c>
      <c r="D1721" s="3">
        <f>VLOOKUP(A1721,OrderProduct!A1721:S3672,19,0)</f>
        <v>90796</v>
      </c>
      <c r="E1721" s="3" t="e">
        <f>VLOOKUP(D1721,Returned!$A$2:$B$1635,2,0)</f>
        <v>#N/A</v>
      </c>
    </row>
    <row r="1722" hidden="1" spans="1:5">
      <c r="A1722" s="3">
        <v>3036</v>
      </c>
      <c r="B1722" s="3">
        <f>VLOOKUP(A1722,OrderProduct!A1722:$R$1953,18,0)</f>
        <v>775</v>
      </c>
      <c r="C1722" s="3" t="str">
        <f>VLOOKUP(B1722,Product_Name!$A$2:$B$914,2,0)</f>
        <v>Tensor "Hersey Kiss" Styled Floor Lamp</v>
      </c>
      <c r="D1722" s="3">
        <f>VLOOKUP(A1722,OrderProduct!A1722:S3673,19,0)</f>
        <v>90796</v>
      </c>
      <c r="E1722" s="3" t="e">
        <f>VLOOKUP(D1722,Returned!$A$2:$B$1635,2,0)</f>
        <v>#N/A</v>
      </c>
    </row>
    <row r="1723" hidden="1" spans="1:5">
      <c r="A1723" s="3">
        <v>3036</v>
      </c>
      <c r="B1723" s="3">
        <f>VLOOKUP(A1723,OrderProduct!A1723:$R$1953,18,0)</f>
        <v>842</v>
      </c>
      <c r="C1723" s="3" t="str">
        <f>VLOOKUP(B1723,Product_Name!$A$2:$B$914,2,0)</f>
        <v>Xerox 1906</v>
      </c>
      <c r="D1723" s="3">
        <f>VLOOKUP(A1723,OrderProduct!A1723:S3674,19,0)</f>
        <v>90796</v>
      </c>
      <c r="E1723" s="3" t="e">
        <f>VLOOKUP(D1723,Returned!$A$2:$B$1635,2,0)</f>
        <v>#N/A</v>
      </c>
    </row>
    <row r="1724" hidden="1" spans="1:5">
      <c r="A1724" s="3">
        <v>3036</v>
      </c>
      <c r="B1724" s="3">
        <f>VLOOKUP(A1724,OrderProduct!A1724:$R$1953,18,0)</f>
        <v>92</v>
      </c>
      <c r="C1724" s="3" t="str">
        <f>VLOOKUP(B1724,Product_Name!$A$2:$B$914,2,0)</f>
        <v>Acme® 8" Straight Scissors</v>
      </c>
      <c r="D1724" s="3">
        <f>VLOOKUP(A1724,OrderProduct!A1724:S3675,19,0)</f>
        <v>90800</v>
      </c>
      <c r="E1724" s="3" t="e">
        <f>VLOOKUP(D1724,Returned!$A$2:$B$1635,2,0)</f>
        <v>#N/A</v>
      </c>
    </row>
    <row r="1725" hidden="1" spans="1:5">
      <c r="A1725" s="3">
        <v>3036</v>
      </c>
      <c r="B1725" s="3">
        <f>VLOOKUP(A1725,OrderProduct!A1725:$R$1953,18,0)</f>
        <v>468</v>
      </c>
      <c r="C1725" s="3" t="str">
        <f>VLOOKUP(B1725,Product_Name!$A$2:$B$914,2,0)</f>
        <v>Hot File® 7-Pocket  Floor Stand</v>
      </c>
      <c r="D1725" s="3">
        <f>VLOOKUP(A1725,OrderProduct!A1725:S3676,19,0)</f>
        <v>90800</v>
      </c>
      <c r="E1725" s="3" t="e">
        <f>VLOOKUP(D1725,Returned!$A$2:$B$1635,2,0)</f>
        <v>#N/A</v>
      </c>
    </row>
    <row r="1726" hidden="1" spans="1:5">
      <c r="A1726" s="3">
        <v>3041</v>
      </c>
      <c r="B1726" s="3">
        <f>VLOOKUP(A1726,OrderProduct!A1726:$R$1953,18,0)</f>
        <v>517</v>
      </c>
      <c r="C1726" s="3" t="str">
        <f>VLOOKUP(B1726,Product_Name!$A$2:$B$914,2,0)</f>
        <v>Keytronic 105-Key Spanish Keyboard</v>
      </c>
      <c r="D1726" s="3">
        <f>VLOOKUP(A1726,OrderProduct!A1726:S3677,19,0)</f>
        <v>90806</v>
      </c>
      <c r="E1726" s="3" t="e">
        <f>VLOOKUP(D1726,Returned!$A$2:$B$1635,2,0)</f>
        <v>#N/A</v>
      </c>
    </row>
    <row r="1727" hidden="1" spans="1:5">
      <c r="A1727" s="3">
        <v>3041</v>
      </c>
      <c r="B1727" s="3">
        <f>VLOOKUP(A1727,OrderProduct!A1727:$R$1953,18,0)</f>
        <v>8</v>
      </c>
      <c r="C1727" s="3" t="str">
        <f>VLOOKUP(B1727,Product_Name!$A$2:$B$914,2,0)</f>
        <v>*Staples* vLetter Openers  2/Pack</v>
      </c>
      <c r="D1727" s="3">
        <f>VLOOKUP(A1727,OrderProduct!A1727:S3678,19,0)</f>
        <v>90814</v>
      </c>
      <c r="E1727" s="3" t="e">
        <f>VLOOKUP(D1727,Returned!$A$2:$B$1635,2,0)</f>
        <v>#N/A</v>
      </c>
    </row>
    <row r="1728" hidden="1" spans="1:5">
      <c r="A1728" s="3">
        <v>3042</v>
      </c>
      <c r="B1728" s="3">
        <f>VLOOKUP(A1728,OrderProduct!A1728:$R$1953,18,0)</f>
        <v>393</v>
      </c>
      <c r="C1728" s="3" t="str">
        <f>VLOOKUP(B1728,Product_Name!$A$2:$B$914,2,0)</f>
        <v>GBC White Gloss Covers  Plain Front</v>
      </c>
      <c r="D1728" s="3">
        <f>VLOOKUP(A1728,OrderProduct!A1728:S3679,19,0)</f>
        <v>90814</v>
      </c>
      <c r="E1728" s="3" t="e">
        <f>VLOOKUP(D1728,Returned!$A$2:$B$1635,2,0)</f>
        <v>#N/A</v>
      </c>
    </row>
    <row r="1729" hidden="1" spans="1:5">
      <c r="A1729" s="3">
        <v>3045</v>
      </c>
      <c r="B1729" s="3">
        <f>VLOOKUP(A1729,OrderProduct!A1729:$R$1953,18,0)</f>
        <v>888</v>
      </c>
      <c r="C1729" s="3" t="str">
        <f>VLOOKUP(B1729,Product_Name!$A$2:$B$914,2,0)</f>
        <v>Xerox 1995</v>
      </c>
      <c r="D1729" s="3">
        <f>VLOOKUP(A1729,OrderProduct!A1729:S3680,19,0)</f>
        <v>90815</v>
      </c>
      <c r="E1729" s="3" t="e">
        <f>VLOOKUP(D1729,Returned!$A$2:$B$1635,2,0)</f>
        <v>#N/A</v>
      </c>
    </row>
    <row r="1730" hidden="1" spans="1:5">
      <c r="A1730" s="3">
        <v>3046</v>
      </c>
      <c r="B1730" s="3">
        <f>VLOOKUP(A1730,OrderProduct!A1730:$R$1953,18,0)</f>
        <v>451</v>
      </c>
      <c r="C1730" s="3" t="str">
        <f>VLOOKUP(B1730,Product_Name!$A$2:$B$914,2,0)</f>
        <v>Hon Every-Day® Chair Series Swivel Task Chairs</v>
      </c>
      <c r="D1730" s="3">
        <f>VLOOKUP(A1730,OrderProduct!A1730:S3681,19,0)</f>
        <v>90818</v>
      </c>
      <c r="E1730" s="3" t="e">
        <f>VLOOKUP(D1730,Returned!$A$2:$B$1635,2,0)</f>
        <v>#N/A</v>
      </c>
    </row>
    <row r="1731" hidden="1" spans="1:5">
      <c r="A1731" s="3">
        <v>3048</v>
      </c>
      <c r="B1731" s="3">
        <f>VLOOKUP(A1731,OrderProduct!A1731:$R$1953,18,0)</f>
        <v>669</v>
      </c>
      <c r="C1731" s="3" t="str">
        <f>VLOOKUP(B1731,Product_Name!$A$2:$B$914,2,0)</f>
        <v>SAFCO Arco Folding Chair</v>
      </c>
      <c r="D1731" s="3">
        <f>VLOOKUP(A1731,OrderProduct!A1731:S3682,19,0)</f>
        <v>90819</v>
      </c>
      <c r="E1731" s="3" t="e">
        <f>VLOOKUP(D1731,Returned!$A$2:$B$1635,2,0)</f>
        <v>#N/A</v>
      </c>
    </row>
    <row r="1732" hidden="1" spans="1:5">
      <c r="A1732" s="3">
        <v>3053</v>
      </c>
      <c r="B1732" s="3">
        <f>VLOOKUP(A1732,OrderProduct!A1732:$R$1953,18,0)</f>
        <v>479</v>
      </c>
      <c r="C1732" s="3" t="str">
        <f>VLOOKUP(B1732,Product_Name!$A$2:$B$914,2,0)</f>
        <v>i2000</v>
      </c>
      <c r="D1732" s="3">
        <f>VLOOKUP(A1732,OrderProduct!A1732:S3683,19,0)</f>
        <v>90820</v>
      </c>
      <c r="E1732" s="3" t="e">
        <f>VLOOKUP(D1732,Returned!$A$2:$B$1635,2,0)</f>
        <v>#N/A</v>
      </c>
    </row>
    <row r="1733" hidden="1" spans="1:5">
      <c r="A1733" s="3">
        <v>3063</v>
      </c>
      <c r="B1733" s="3">
        <f>VLOOKUP(A1733,OrderProduct!A1733:$R$1953,18,0)</f>
        <v>51</v>
      </c>
      <c r="C1733" s="3" t="str">
        <f>VLOOKUP(B1733,Product_Name!$A$2:$B$914,2,0)</f>
        <v>80 Minute Slim Jewel Case CD-R   10/Pack - Staples</v>
      </c>
      <c r="D1733" s="3">
        <f>VLOOKUP(A1733,OrderProduct!A1733:S3684,19,0)</f>
        <v>90821</v>
      </c>
      <c r="E1733" s="3" t="e">
        <f>VLOOKUP(D1733,Returned!$A$2:$B$1635,2,0)</f>
        <v>#N/A</v>
      </c>
    </row>
    <row r="1734" hidden="1" spans="1:5">
      <c r="A1734" s="3">
        <v>3063</v>
      </c>
      <c r="B1734" s="3">
        <f>VLOOKUP(A1734,OrderProduct!A1734:$R$1953,18,0)</f>
        <v>696</v>
      </c>
      <c r="C1734" s="3" t="str">
        <f>VLOOKUP(B1734,Product_Name!$A$2:$B$914,2,0)</f>
        <v>Sharp AL-1530CS Digital Copier</v>
      </c>
      <c r="D1734" s="3">
        <f>VLOOKUP(A1734,OrderProduct!A1734:S3685,19,0)</f>
        <v>90821</v>
      </c>
      <c r="E1734" s="3" t="e">
        <f>VLOOKUP(D1734,Returned!$A$2:$B$1635,2,0)</f>
        <v>#N/A</v>
      </c>
    </row>
    <row r="1735" hidden="1" spans="1:5">
      <c r="A1735" s="3">
        <v>3063</v>
      </c>
      <c r="B1735" s="3">
        <f>VLOOKUP(A1735,OrderProduct!A1735:$R$1953,18,0)</f>
        <v>61</v>
      </c>
      <c r="C1735" s="3" t="str">
        <f>VLOOKUP(B1735,Product_Name!$A$2:$B$914,2,0)</f>
        <v>Accessory25</v>
      </c>
      <c r="D1735" s="3">
        <f>VLOOKUP(A1735,OrderProduct!A1735:S3686,19,0)</f>
        <v>90832</v>
      </c>
      <c r="E1735" s="3" t="e">
        <f>VLOOKUP(D1735,Returned!$A$2:$B$1635,2,0)</f>
        <v>#N/A</v>
      </c>
    </row>
    <row r="1736" hidden="1" spans="1:5">
      <c r="A1736" s="3">
        <v>3064</v>
      </c>
      <c r="B1736" s="3">
        <f>VLOOKUP(A1736,OrderProduct!A1736:$R$1953,18,0)</f>
        <v>819</v>
      </c>
      <c r="C1736" s="3" t="str">
        <f>VLOOKUP(B1736,Product_Name!$A$2:$B$914,2,0)</f>
        <v>Wirebound Four 2-3/4 x 5 Forms per Page  400 Sets per Book</v>
      </c>
      <c r="D1736" s="3">
        <f>VLOOKUP(A1736,OrderProduct!A1736:S3687,19,0)</f>
        <v>90832</v>
      </c>
      <c r="E1736" s="3" t="e">
        <f>VLOOKUP(D1736,Returned!$A$2:$B$1635,2,0)</f>
        <v>#N/A</v>
      </c>
    </row>
    <row r="1737" hidden="1" spans="1:5">
      <c r="A1737" s="3">
        <v>3067</v>
      </c>
      <c r="B1737" s="3">
        <f>VLOOKUP(A1737,OrderProduct!A1737:$R$1953,18,0)</f>
        <v>447</v>
      </c>
      <c r="C1737" s="3" t="str">
        <f>VLOOKUP(B1737,Product_Name!$A$2:$B$914,2,0)</f>
        <v>Hon 4700 Series Mobuis™ Mid-Back Task Chairs with Adjustable Arms</v>
      </c>
      <c r="D1737" s="3">
        <f>VLOOKUP(A1737,OrderProduct!A1737:S3688,19,0)</f>
        <v>90833</v>
      </c>
      <c r="E1737" s="3" t="e">
        <f>VLOOKUP(D1737,Returned!$A$2:$B$1635,2,0)</f>
        <v>#N/A</v>
      </c>
    </row>
    <row r="1738" hidden="1" spans="1:5">
      <c r="A1738" s="3">
        <v>3069</v>
      </c>
      <c r="B1738" s="3">
        <f>VLOOKUP(A1738,OrderProduct!A1738:$R$1953,18,0)</f>
        <v>451</v>
      </c>
      <c r="C1738" s="3" t="str">
        <f>VLOOKUP(B1738,Product_Name!$A$2:$B$914,2,0)</f>
        <v>Hon Every-Day® Chair Series Swivel Task Chairs</v>
      </c>
      <c r="D1738" s="3">
        <f>VLOOKUP(A1738,OrderProduct!A1738:S3689,19,0)</f>
        <v>90833</v>
      </c>
      <c r="E1738" s="3" t="e">
        <f>VLOOKUP(D1738,Returned!$A$2:$B$1635,2,0)</f>
        <v>#N/A</v>
      </c>
    </row>
    <row r="1739" hidden="1" spans="1:5">
      <c r="A1739" s="3">
        <v>3069</v>
      </c>
      <c r="B1739" s="3">
        <f>VLOOKUP(A1739,OrderProduct!A1739:$R$1953,18,0)</f>
        <v>117</v>
      </c>
      <c r="C1739" s="3" t="str">
        <f>VLOOKUP(B1739,Product_Name!$A$2:$B$914,2,0)</f>
        <v>Artistic Insta-Plaque</v>
      </c>
      <c r="D1739" s="3">
        <f>VLOOKUP(A1739,OrderProduct!A1739:S3690,19,0)</f>
        <v>90837</v>
      </c>
      <c r="E1739" s="3" t="e">
        <f>VLOOKUP(D1739,Returned!$A$2:$B$1635,2,0)</f>
        <v>#N/A</v>
      </c>
    </row>
    <row r="1740" hidden="1" spans="1:5">
      <c r="A1740" s="3">
        <v>3069</v>
      </c>
      <c r="B1740" s="3">
        <f>VLOOKUP(A1740,OrderProduct!A1740:$R$1953,18,0)</f>
        <v>571</v>
      </c>
      <c r="C1740" s="3" t="str">
        <f>VLOOKUP(B1740,Product_Name!$A$2:$B$914,2,0)</f>
        <v>Newell 307</v>
      </c>
      <c r="D1740" s="3">
        <f>VLOOKUP(A1740,OrderProduct!A1740:S3691,19,0)</f>
        <v>90844</v>
      </c>
      <c r="E1740" s="3" t="e">
        <f>VLOOKUP(D1740,Returned!$A$2:$B$1635,2,0)</f>
        <v>#N/A</v>
      </c>
    </row>
    <row r="1741" hidden="1" spans="1:5">
      <c r="A1741" s="3">
        <v>3075</v>
      </c>
      <c r="B1741" s="3">
        <f>VLOOKUP(A1741,OrderProduct!A1741:$R$1953,18,0)</f>
        <v>331</v>
      </c>
      <c r="C1741" s="3" t="str">
        <f>VLOOKUP(B1741,Product_Name!$A$2:$B$914,2,0)</f>
        <v>Executive Impressions 13" Clairmont Wall Clock</v>
      </c>
      <c r="D1741" s="3">
        <f>VLOOKUP(A1741,OrderProduct!A1741:S3692,19,0)</f>
        <v>90850</v>
      </c>
      <c r="E1741" s="3" t="e">
        <f>VLOOKUP(D1741,Returned!$A$2:$B$1635,2,0)</f>
        <v>#N/A</v>
      </c>
    </row>
    <row r="1742" hidden="1" spans="1:5">
      <c r="A1742" s="3">
        <v>3076</v>
      </c>
      <c r="B1742" s="3">
        <f>VLOOKUP(A1742,OrderProduct!A1742:$R$1953,18,0)</f>
        <v>615</v>
      </c>
      <c r="C1742" s="3" t="str">
        <f>VLOOKUP(B1742,Product_Name!$A$2:$B$914,2,0)</f>
        <v>O'Sullivan Cherrywood Estates Traditional Barrister Bookcase</v>
      </c>
      <c r="D1742" s="3">
        <f>VLOOKUP(A1742,OrderProduct!A1742:S3693,19,0)</f>
        <v>90853</v>
      </c>
      <c r="E1742" s="3" t="e">
        <f>VLOOKUP(D1742,Returned!$A$2:$B$1635,2,0)</f>
        <v>#N/A</v>
      </c>
    </row>
    <row r="1743" hidden="1" spans="1:5">
      <c r="A1743" s="3">
        <v>3077</v>
      </c>
      <c r="B1743" s="3">
        <f>VLOOKUP(A1743,OrderProduct!A1743:$R$1953,18,0)</f>
        <v>415</v>
      </c>
      <c r="C1743" s="3" t="str">
        <f>VLOOKUP(B1743,Product_Name!$A$2:$B$914,2,0)</f>
        <v>Gyration Ultra Professional Cordless Optical Suite</v>
      </c>
      <c r="D1743" s="3">
        <f>VLOOKUP(A1743,OrderProduct!A1743:S3694,19,0)</f>
        <v>90853</v>
      </c>
      <c r="E1743" s="3" t="e">
        <f>VLOOKUP(D1743,Returned!$A$2:$B$1635,2,0)</f>
        <v>#N/A</v>
      </c>
    </row>
    <row r="1744" hidden="1" spans="1:5">
      <c r="A1744" s="3">
        <v>3078</v>
      </c>
      <c r="B1744" s="3">
        <f>VLOOKUP(A1744,OrderProduct!A1744:$R$1953,18,0)</f>
        <v>854</v>
      </c>
      <c r="C1744" s="3" t="str">
        <f>VLOOKUP(B1744,Product_Name!$A$2:$B$914,2,0)</f>
        <v>Xerox 1932</v>
      </c>
      <c r="D1744" s="3">
        <f>VLOOKUP(A1744,OrderProduct!A1744:S3695,19,0)</f>
        <v>90854</v>
      </c>
      <c r="E1744" s="3" t="e">
        <f>VLOOKUP(D1744,Returned!$A$2:$B$1635,2,0)</f>
        <v>#N/A</v>
      </c>
    </row>
    <row r="1745" hidden="1" spans="1:5">
      <c r="A1745" s="3">
        <v>3078</v>
      </c>
      <c r="B1745" s="3">
        <f>VLOOKUP(A1745,OrderProduct!A1745:$R$1953,18,0)</f>
        <v>34</v>
      </c>
      <c r="C1745" s="3" t="str">
        <f>VLOOKUP(B1745,Product_Name!$A$2:$B$914,2,0)</f>
        <v>4009® Highlighters by Sanford</v>
      </c>
      <c r="D1745" s="3">
        <f>VLOOKUP(A1745,OrderProduct!A1745:S3696,19,0)</f>
        <v>90855</v>
      </c>
      <c r="E1745" s="3" t="e">
        <f>VLOOKUP(D1745,Returned!$A$2:$B$1635,2,0)</f>
        <v>#N/A</v>
      </c>
    </row>
    <row r="1746" hidden="1" spans="1:5">
      <c r="A1746" s="3">
        <v>3079</v>
      </c>
      <c r="B1746" s="3">
        <f>VLOOKUP(A1746,OrderProduct!A1746:$R$1953,18,0)</f>
        <v>415</v>
      </c>
      <c r="C1746" s="3" t="str">
        <f>VLOOKUP(B1746,Product_Name!$A$2:$B$914,2,0)</f>
        <v>Gyration Ultra Professional Cordless Optical Suite</v>
      </c>
      <c r="D1746" s="3">
        <f>VLOOKUP(A1746,OrderProduct!A1746:S3697,19,0)</f>
        <v>90859</v>
      </c>
      <c r="E1746" s="3" t="e">
        <f>VLOOKUP(D1746,Returned!$A$2:$B$1635,2,0)</f>
        <v>#N/A</v>
      </c>
    </row>
    <row r="1747" hidden="1" spans="1:5">
      <c r="A1747" s="3">
        <v>3079</v>
      </c>
      <c r="B1747" s="3">
        <f>VLOOKUP(A1747,OrderProduct!A1747:$R$1953,18,0)</f>
        <v>854</v>
      </c>
      <c r="C1747" s="3" t="str">
        <f>VLOOKUP(B1747,Product_Name!$A$2:$B$914,2,0)</f>
        <v>Xerox 1932</v>
      </c>
      <c r="D1747" s="3">
        <f>VLOOKUP(A1747,OrderProduct!A1747:S3698,19,0)</f>
        <v>90860</v>
      </c>
      <c r="E1747" s="3" t="e">
        <f>VLOOKUP(D1747,Returned!$A$2:$B$1635,2,0)</f>
        <v>#N/A</v>
      </c>
    </row>
    <row r="1748" hidden="1" spans="1:5">
      <c r="A1748" s="3">
        <v>3079</v>
      </c>
      <c r="B1748" s="3">
        <f>VLOOKUP(A1748,OrderProduct!A1748:$R$1953,18,0)</f>
        <v>34</v>
      </c>
      <c r="C1748" s="3" t="str">
        <f>VLOOKUP(B1748,Product_Name!$A$2:$B$914,2,0)</f>
        <v>4009® Highlighters by Sanford</v>
      </c>
      <c r="D1748" s="3">
        <f>VLOOKUP(A1748,OrderProduct!A1748:S3699,19,0)</f>
        <v>90861</v>
      </c>
      <c r="E1748" s="3" t="e">
        <f>VLOOKUP(D1748,Returned!$A$2:$B$1635,2,0)</f>
        <v>#N/A</v>
      </c>
    </row>
    <row r="1749" hidden="1" spans="1:5">
      <c r="A1749" s="3">
        <v>3079</v>
      </c>
      <c r="B1749" s="3">
        <f>VLOOKUP(A1749,OrderProduct!A1749:$R$1953,18,0)</f>
        <v>575</v>
      </c>
      <c r="C1749" s="3" t="str">
        <f>VLOOKUP(B1749,Product_Name!$A$2:$B$914,2,0)</f>
        <v>Newell 310</v>
      </c>
      <c r="D1749" s="3">
        <f>VLOOKUP(A1749,OrderProduct!A1749:S3700,19,0)</f>
        <v>90861</v>
      </c>
      <c r="E1749" s="3" t="e">
        <f>VLOOKUP(D1749,Returned!$A$2:$B$1635,2,0)</f>
        <v>#N/A</v>
      </c>
    </row>
    <row r="1750" hidden="1" spans="1:5">
      <c r="A1750" s="3">
        <v>3079</v>
      </c>
      <c r="B1750" s="3">
        <f>VLOOKUP(A1750,OrderProduct!A1750:$R$1953,18,0)</f>
        <v>355</v>
      </c>
      <c r="C1750" s="3" t="str">
        <f>VLOOKUP(B1750,Product_Name!$A$2:$B$914,2,0)</f>
        <v>Fellowes Staxonsteel® Drawer Files</v>
      </c>
      <c r="D1750" s="3">
        <f>VLOOKUP(A1750,OrderProduct!A1750:S3701,19,0)</f>
        <v>90867</v>
      </c>
      <c r="E1750" s="3" t="e">
        <f>VLOOKUP(D1750,Returned!$A$2:$B$1635,2,0)</f>
        <v>#N/A</v>
      </c>
    </row>
    <row r="1751" hidden="1" spans="1:5">
      <c r="A1751" s="3">
        <v>3079</v>
      </c>
      <c r="B1751" s="3">
        <f>VLOOKUP(A1751,OrderProduct!A1751:$R$1953,18,0)</f>
        <v>615</v>
      </c>
      <c r="C1751" s="3" t="str">
        <f>VLOOKUP(B1751,Product_Name!$A$2:$B$914,2,0)</f>
        <v>O'Sullivan Cherrywood Estates Traditional Barrister Bookcase</v>
      </c>
      <c r="D1751" s="3">
        <f>VLOOKUP(A1751,OrderProduct!A1751:S3702,19,0)</f>
        <v>90871</v>
      </c>
      <c r="E1751" s="3" t="e">
        <f>VLOOKUP(D1751,Returned!$A$2:$B$1635,2,0)</f>
        <v>#N/A</v>
      </c>
    </row>
    <row r="1752" hidden="1" spans="1:5">
      <c r="A1752" s="3">
        <v>3079</v>
      </c>
      <c r="B1752" s="3">
        <f>VLOOKUP(A1752,OrderProduct!A1752:$R$1953,18,0)</f>
        <v>650</v>
      </c>
      <c r="C1752" s="3" t="str">
        <f>VLOOKUP(B1752,Product_Name!$A$2:$B$914,2,0)</f>
        <v>Quartet Alpha® White Chalk  12/Pack</v>
      </c>
      <c r="D1752" s="3">
        <f>VLOOKUP(A1752,OrderProduct!A1752:S3703,19,0)</f>
        <v>90871</v>
      </c>
      <c r="E1752" s="3" t="e">
        <f>VLOOKUP(D1752,Returned!$A$2:$B$1635,2,0)</f>
        <v>#N/A</v>
      </c>
    </row>
    <row r="1753" hidden="1" spans="1:5">
      <c r="A1753" s="3">
        <v>3084</v>
      </c>
      <c r="B1753" s="3">
        <f>VLOOKUP(A1753,OrderProduct!A1753:$R$1953,18,0)</f>
        <v>477</v>
      </c>
      <c r="C1753" s="3" t="str">
        <f>VLOOKUP(B1753,Product_Name!$A$2:$B$914,2,0)</f>
        <v>i1000</v>
      </c>
      <c r="D1753" s="3">
        <f>VLOOKUP(A1753,OrderProduct!A1753:S3704,19,0)</f>
        <v>90880</v>
      </c>
      <c r="E1753" s="3" t="e">
        <f>VLOOKUP(D1753,Returned!$A$2:$B$1635,2,0)</f>
        <v>#N/A</v>
      </c>
    </row>
    <row r="1754" hidden="1" spans="1:5">
      <c r="A1754" s="3">
        <v>3084</v>
      </c>
      <c r="B1754" s="3">
        <f>VLOOKUP(A1754,OrderProduct!A1754:$R$1953,18,0)</f>
        <v>814</v>
      </c>
      <c r="C1754" s="3" t="str">
        <f>VLOOKUP(B1754,Product_Name!$A$2:$B$914,2,0)</f>
        <v>Wilson Jones Hanging View Binder  White  1"</v>
      </c>
      <c r="D1754" s="3">
        <f>VLOOKUP(A1754,OrderProduct!A1754:S3705,19,0)</f>
        <v>90881</v>
      </c>
      <c r="E1754" s="3" t="e">
        <f>VLOOKUP(D1754,Returned!$A$2:$B$1635,2,0)</f>
        <v>#N/A</v>
      </c>
    </row>
    <row r="1755" hidden="1" spans="1:5">
      <c r="A1755" s="3">
        <v>3084</v>
      </c>
      <c r="B1755" s="3">
        <f>VLOOKUP(A1755,OrderProduct!A1755:$R$1953,18,0)</f>
        <v>251</v>
      </c>
      <c r="C1755" s="3" t="str">
        <f>VLOOKUP(B1755,Product_Name!$A$2:$B$914,2,0)</f>
        <v>Computer Printout Paper with Letter-Trim Perforations</v>
      </c>
      <c r="D1755" s="3">
        <f>VLOOKUP(A1755,OrderProduct!A1755:S3706,19,0)</f>
        <v>90888</v>
      </c>
      <c r="E1755" s="3" t="e">
        <f>VLOOKUP(D1755,Returned!$A$2:$B$1635,2,0)</f>
        <v>#N/A</v>
      </c>
    </row>
    <row r="1756" hidden="1" spans="1:5">
      <c r="A1756" s="3">
        <v>3086</v>
      </c>
      <c r="B1756" s="3">
        <f>VLOOKUP(A1756,OrderProduct!A1756:$R$1953,18,0)</f>
        <v>913</v>
      </c>
      <c r="C1756" s="3" t="str">
        <f>VLOOKUP(B1756,Product_Name!$A$2:$B$914,2,0)</f>
        <v>Zoom V.92 V.44 PCI Internal Controllerless FaxModem</v>
      </c>
      <c r="D1756" s="3">
        <f>VLOOKUP(A1756,OrderProduct!A1756:S3707,19,0)</f>
        <v>90888</v>
      </c>
      <c r="E1756" s="3" t="e">
        <f>VLOOKUP(D1756,Returned!$A$2:$B$1635,2,0)</f>
        <v>#N/A</v>
      </c>
    </row>
    <row r="1757" hidden="1" spans="1:5">
      <c r="A1757" s="3">
        <v>3089</v>
      </c>
      <c r="B1757" s="3">
        <f>VLOOKUP(A1757,OrderProduct!A1757:$R$1953,18,0)</f>
        <v>325</v>
      </c>
      <c r="C1757" s="3" t="str">
        <f>VLOOKUP(B1757,Product_Name!$A$2:$B$914,2,0)</f>
        <v>Eureka Hand Vacuum  Bagless</v>
      </c>
      <c r="D1757" s="3">
        <f>VLOOKUP(A1757,OrderProduct!A1757:S3708,19,0)</f>
        <v>90891</v>
      </c>
      <c r="E1757" s="3" t="e">
        <f>VLOOKUP(D1757,Returned!$A$2:$B$1635,2,0)</f>
        <v>#N/A</v>
      </c>
    </row>
    <row r="1758" hidden="1" spans="1:5">
      <c r="A1758" s="3">
        <v>3095</v>
      </c>
      <c r="B1758" s="3">
        <f>VLOOKUP(A1758,OrderProduct!A1758:$R$1953,18,0)</f>
        <v>516</v>
      </c>
      <c r="C1758" s="3" t="str">
        <f>VLOOKUP(B1758,Product_Name!$A$2:$B$914,2,0)</f>
        <v>Kensington 7 Outlet MasterPiece Power Center with Fax/Phone Line Protection</v>
      </c>
      <c r="D1758" s="3">
        <f>VLOOKUP(A1758,OrderProduct!A1758:S3709,19,0)</f>
        <v>90891</v>
      </c>
      <c r="E1758" s="3" t="e">
        <f>VLOOKUP(D1758,Returned!$A$2:$B$1635,2,0)</f>
        <v>#N/A</v>
      </c>
    </row>
    <row r="1759" hidden="1" spans="1:5">
      <c r="A1759" s="3">
        <v>3096</v>
      </c>
      <c r="B1759" s="3">
        <f>VLOOKUP(A1759,OrderProduct!A1759:$R$1953,18,0)</f>
        <v>514</v>
      </c>
      <c r="C1759" s="3" t="str">
        <f>VLOOKUP(B1759,Product_Name!$A$2:$B$914,2,0)</f>
        <v>Kensington 6 Outlet SmartSocket Surge Protector</v>
      </c>
      <c r="D1759" s="3">
        <f>VLOOKUP(A1759,OrderProduct!A1759:S3710,19,0)</f>
        <v>90899</v>
      </c>
      <c r="E1759" s="3" t="e">
        <f>VLOOKUP(D1759,Returned!$A$2:$B$1635,2,0)</f>
        <v>#N/A</v>
      </c>
    </row>
    <row r="1760" hidden="1" spans="1:5">
      <c r="A1760" s="3">
        <v>3096</v>
      </c>
      <c r="B1760" s="3">
        <f>VLOOKUP(A1760,OrderProduct!A1760:$R$1953,18,0)</f>
        <v>506</v>
      </c>
      <c r="C1760" s="3" t="str">
        <f>VLOOKUP(B1760,Product_Name!$A$2:$B$914,2,0)</f>
        <v>Imation Neon Mac Format Diskettes  10/Pack</v>
      </c>
      <c r="D1760" s="3">
        <f>VLOOKUP(A1760,OrderProduct!A1760:S3711,19,0)</f>
        <v>90905</v>
      </c>
      <c r="E1760" s="3" t="e">
        <f>VLOOKUP(D1760,Returned!$A$2:$B$1635,2,0)</f>
        <v>#N/A</v>
      </c>
    </row>
    <row r="1761" hidden="1" spans="1:5">
      <c r="A1761" s="3">
        <v>3096</v>
      </c>
      <c r="B1761" s="3">
        <f>VLOOKUP(A1761,OrderProduct!A1761:$R$1953,18,0)</f>
        <v>183</v>
      </c>
      <c r="C1761" s="3" t="str">
        <f>VLOOKUP(B1761,Product_Name!$A$2:$B$914,2,0)</f>
        <v>Bevis Boat-Shaped Conference Table</v>
      </c>
      <c r="D1761" s="3">
        <f>VLOOKUP(A1761,OrderProduct!A1761:S3712,19,0)</f>
        <v>90908</v>
      </c>
      <c r="E1761" s="3" t="e">
        <f>VLOOKUP(D1761,Returned!$A$2:$B$1635,2,0)</f>
        <v>#N/A</v>
      </c>
    </row>
    <row r="1762" hidden="1" spans="1:5">
      <c r="A1762" s="3">
        <v>3096</v>
      </c>
      <c r="B1762" s="3">
        <f>VLOOKUP(A1762,OrderProduct!A1762:$R$1953,18,0)</f>
        <v>362</v>
      </c>
      <c r="C1762" s="3" t="str">
        <f>VLOOKUP(B1762,Product_Name!$A$2:$B$914,2,0)</f>
        <v>File Shuttle II and Handi-File  Black</v>
      </c>
      <c r="D1762" s="3">
        <f>VLOOKUP(A1762,OrderProduct!A1762:S3713,19,0)</f>
        <v>90909</v>
      </c>
      <c r="E1762" s="3" t="e">
        <f>VLOOKUP(D1762,Returned!$A$2:$B$1635,2,0)</f>
        <v>#N/A</v>
      </c>
    </row>
    <row r="1763" hidden="1" spans="1:5">
      <c r="A1763" s="3">
        <v>3098</v>
      </c>
      <c r="B1763" s="3">
        <f>VLOOKUP(A1763,OrderProduct!A1763:$R$1953,18,0)</f>
        <v>854</v>
      </c>
      <c r="C1763" s="3" t="str">
        <f>VLOOKUP(B1763,Product_Name!$A$2:$B$914,2,0)</f>
        <v>Xerox 1932</v>
      </c>
      <c r="D1763" s="3">
        <f>VLOOKUP(A1763,OrderProduct!A1763:S3714,19,0)</f>
        <v>90909</v>
      </c>
      <c r="E1763" s="3" t="e">
        <f>VLOOKUP(D1763,Returned!$A$2:$B$1635,2,0)</f>
        <v>#N/A</v>
      </c>
    </row>
    <row r="1764" hidden="1" spans="1:5">
      <c r="A1764" s="3">
        <v>3098</v>
      </c>
      <c r="B1764" s="3">
        <f>VLOOKUP(A1764,OrderProduct!A1764:$R$1953,18,0)</f>
        <v>420</v>
      </c>
      <c r="C1764" s="3" t="str">
        <f>VLOOKUP(B1764,Product_Name!$A$2:$B$914,2,0)</f>
        <v>Harmony HEPA Quiet Air Purifiers</v>
      </c>
      <c r="D1764" s="3">
        <f>VLOOKUP(A1764,OrderProduct!A1764:S3715,19,0)</f>
        <v>90909</v>
      </c>
      <c r="E1764" s="3" t="e">
        <f>VLOOKUP(D1764,Returned!$A$2:$B$1635,2,0)</f>
        <v>#N/A</v>
      </c>
    </row>
    <row r="1765" hidden="1" spans="1:5">
      <c r="A1765" s="3">
        <v>3098</v>
      </c>
      <c r="B1765" s="3">
        <f>VLOOKUP(A1765,OrderProduct!A1765:$R$1953,18,0)</f>
        <v>139</v>
      </c>
      <c r="C1765" s="3" t="str">
        <f>VLOOKUP(B1765,Product_Name!$A$2:$B$914,2,0)</f>
        <v>Avery 498</v>
      </c>
      <c r="D1765" s="3">
        <f>VLOOKUP(A1765,OrderProduct!A1765:S3716,19,0)</f>
        <v>90910</v>
      </c>
      <c r="E1765" s="3" t="e">
        <f>VLOOKUP(D1765,Returned!$A$2:$B$1635,2,0)</f>
        <v>#N/A</v>
      </c>
    </row>
    <row r="1766" hidden="1" spans="1:5">
      <c r="A1766" s="3">
        <v>3100</v>
      </c>
      <c r="B1766" s="3">
        <f>VLOOKUP(A1766,OrderProduct!A1766:$R$1953,18,0)</f>
        <v>57</v>
      </c>
      <c r="C1766" s="3" t="str">
        <f>VLOOKUP(B1766,Product_Name!$A$2:$B$914,2,0)</f>
        <v>Accessory17</v>
      </c>
      <c r="D1766" s="3">
        <f>VLOOKUP(A1766,OrderProduct!A1766:S3717,19,0)</f>
        <v>90910</v>
      </c>
      <c r="E1766" s="3" t="e">
        <f>VLOOKUP(D1766,Returned!$A$2:$B$1635,2,0)</f>
        <v>#N/A</v>
      </c>
    </row>
    <row r="1767" hidden="1" spans="1:5">
      <c r="A1767" s="3">
        <v>3105</v>
      </c>
      <c r="B1767" s="3">
        <f>VLOOKUP(A1767,OrderProduct!A1767:$R$1953,18,0)</f>
        <v>128</v>
      </c>
      <c r="C1767" s="3" t="str">
        <f>VLOOKUP(B1767,Product_Name!$A$2:$B$914,2,0)</f>
        <v>Avery 481</v>
      </c>
      <c r="D1767" s="3">
        <f>VLOOKUP(A1767,OrderProduct!A1767:S3718,19,0)</f>
        <v>90917</v>
      </c>
      <c r="E1767" s="3" t="e">
        <f>VLOOKUP(D1767,Returned!$A$2:$B$1635,2,0)</f>
        <v>#N/A</v>
      </c>
    </row>
    <row r="1768" hidden="1" spans="1:5">
      <c r="A1768" s="3">
        <v>3105</v>
      </c>
      <c r="B1768" s="3">
        <f>VLOOKUP(A1768,OrderProduct!A1768:$R$1953,18,0)</f>
        <v>875</v>
      </c>
      <c r="C1768" s="3" t="str">
        <f>VLOOKUP(B1768,Product_Name!$A$2:$B$914,2,0)</f>
        <v>Xerox 1976</v>
      </c>
      <c r="D1768" s="3">
        <f>VLOOKUP(A1768,OrderProduct!A1768:S3719,19,0)</f>
        <v>90917</v>
      </c>
      <c r="E1768" s="3" t="e">
        <f>VLOOKUP(D1768,Returned!$A$2:$B$1635,2,0)</f>
        <v>#N/A</v>
      </c>
    </row>
    <row r="1769" hidden="1" spans="1:5">
      <c r="A1769" s="3">
        <v>3105</v>
      </c>
      <c r="B1769" s="3">
        <f>VLOOKUP(A1769,OrderProduct!A1769:$R$1953,18,0)</f>
        <v>797</v>
      </c>
      <c r="C1769" s="3" t="str">
        <f>VLOOKUP(B1769,Product_Name!$A$2:$B$914,2,0)</f>
        <v>V3682</v>
      </c>
      <c r="D1769" s="3">
        <f>VLOOKUP(A1769,OrderProduct!A1769:S3720,19,0)</f>
        <v>90922</v>
      </c>
      <c r="E1769" s="3" t="e">
        <f>VLOOKUP(D1769,Returned!$A$2:$B$1635,2,0)</f>
        <v>#N/A</v>
      </c>
    </row>
    <row r="1770" hidden="1" spans="1:5">
      <c r="A1770" s="3">
        <v>3106</v>
      </c>
      <c r="B1770" s="3">
        <f>VLOOKUP(A1770,OrderProduct!A1770:$R$1953,18,0)</f>
        <v>128</v>
      </c>
      <c r="C1770" s="3" t="str">
        <f>VLOOKUP(B1770,Product_Name!$A$2:$B$914,2,0)</f>
        <v>Avery 481</v>
      </c>
      <c r="D1770" s="3">
        <f>VLOOKUP(A1770,OrderProduct!A1770:S3721,19,0)</f>
        <v>90927</v>
      </c>
      <c r="E1770" s="3" t="e">
        <f>VLOOKUP(D1770,Returned!$A$2:$B$1635,2,0)</f>
        <v>#N/A</v>
      </c>
    </row>
    <row r="1771" hidden="1" spans="1:5">
      <c r="A1771" s="3">
        <v>3106</v>
      </c>
      <c r="B1771" s="3">
        <f>VLOOKUP(A1771,OrderProduct!A1771:$R$1953,18,0)</f>
        <v>875</v>
      </c>
      <c r="C1771" s="3" t="str">
        <f>VLOOKUP(B1771,Product_Name!$A$2:$B$914,2,0)</f>
        <v>Xerox 1976</v>
      </c>
      <c r="D1771" s="3">
        <f>VLOOKUP(A1771,OrderProduct!A1771:S3722,19,0)</f>
        <v>90932</v>
      </c>
      <c r="E1771" s="3" t="e">
        <f>VLOOKUP(D1771,Returned!$A$2:$B$1635,2,0)</f>
        <v>#N/A</v>
      </c>
    </row>
    <row r="1772" hidden="1" spans="1:5">
      <c r="A1772" s="3">
        <v>3106</v>
      </c>
      <c r="B1772" s="3">
        <f>VLOOKUP(A1772,OrderProduct!A1772:$R$1953,18,0)</f>
        <v>797</v>
      </c>
      <c r="C1772" s="3" t="str">
        <f>VLOOKUP(B1772,Product_Name!$A$2:$B$914,2,0)</f>
        <v>V3682</v>
      </c>
      <c r="D1772" s="3">
        <f>VLOOKUP(A1772,OrderProduct!A1772:S3723,19,0)</f>
        <v>90934</v>
      </c>
      <c r="E1772" s="3" t="e">
        <f>VLOOKUP(D1772,Returned!$A$2:$B$1635,2,0)</f>
        <v>#N/A</v>
      </c>
    </row>
    <row r="1773" hidden="1" spans="1:5">
      <c r="A1773" s="3">
        <v>3113</v>
      </c>
      <c r="B1773" s="3">
        <f>VLOOKUP(A1773,OrderProduct!A1773:$R$1953,18,0)</f>
        <v>384</v>
      </c>
      <c r="C1773" s="3" t="str">
        <f>VLOOKUP(B1773,Product_Name!$A$2:$B$914,2,0)</f>
        <v>GBC Recycled Grain Textured Covers</v>
      </c>
      <c r="D1773" s="3">
        <f>VLOOKUP(A1773,OrderProduct!A1773:S3724,19,0)</f>
        <v>90951</v>
      </c>
      <c r="E1773" s="3" t="e">
        <f>VLOOKUP(D1773,Returned!$A$2:$B$1635,2,0)</f>
        <v>#N/A</v>
      </c>
    </row>
    <row r="1774" hidden="1" spans="1:5">
      <c r="A1774" s="3">
        <v>3113</v>
      </c>
      <c r="B1774" s="3">
        <f>VLOOKUP(A1774,OrderProduct!A1774:$R$1953,18,0)</f>
        <v>828</v>
      </c>
      <c r="C1774" s="3" t="str">
        <f>VLOOKUP(B1774,Product_Name!$A$2:$B$914,2,0)</f>
        <v>Xerox 1881</v>
      </c>
      <c r="D1774" s="3">
        <f>VLOOKUP(A1774,OrderProduct!A1774:S3725,19,0)</f>
        <v>90952</v>
      </c>
      <c r="E1774" s="3" t="e">
        <f>VLOOKUP(D1774,Returned!$A$2:$B$1635,2,0)</f>
        <v>#N/A</v>
      </c>
    </row>
    <row r="1775" hidden="1" spans="1:5">
      <c r="A1775" s="3">
        <v>3113</v>
      </c>
      <c r="B1775" s="3">
        <f>VLOOKUP(A1775,OrderProduct!A1775:$R$1953,18,0)</f>
        <v>620</v>
      </c>
      <c r="C1775" s="3" t="str">
        <f>VLOOKUP(B1775,Product_Name!$A$2:$B$914,2,0)</f>
        <v>Panasonic KP-350BK Electric Pencil Sharpener with Auto Stop</v>
      </c>
      <c r="D1775" s="3">
        <f>VLOOKUP(A1775,OrderProduct!A1775:S3726,19,0)</f>
        <v>90961</v>
      </c>
      <c r="E1775" s="3" t="e">
        <f>VLOOKUP(D1775,Returned!$A$2:$B$1635,2,0)</f>
        <v>#N/A</v>
      </c>
    </row>
    <row r="1776" hidden="1" spans="1:5">
      <c r="A1776" s="3">
        <v>3119</v>
      </c>
      <c r="B1776" s="3">
        <f>VLOOKUP(A1776,OrderProduct!A1776:$R$1953,18,0)</f>
        <v>674</v>
      </c>
      <c r="C1776" s="3" t="str">
        <f>VLOOKUP(B1776,Product_Name!$A$2:$B$914,2,0)</f>
        <v>SAFCO PlanMaster Heigh-Adjustable Drafting Table Base  43w x 30d x 30-37h  Black</v>
      </c>
      <c r="D1776" s="3">
        <f>VLOOKUP(A1776,OrderProduct!A1776:S3727,19,0)</f>
        <v>90962</v>
      </c>
      <c r="E1776" s="3" t="e">
        <f>VLOOKUP(D1776,Returned!$A$2:$B$1635,2,0)</f>
        <v>#N/A</v>
      </c>
    </row>
    <row r="1777" hidden="1" spans="1:5">
      <c r="A1777" s="3">
        <v>3120</v>
      </c>
      <c r="B1777" s="3">
        <f>VLOOKUP(A1777,OrderProduct!A1777:$R$1953,18,0)</f>
        <v>383</v>
      </c>
      <c r="C1777" s="3" t="str">
        <f>VLOOKUP(B1777,Product_Name!$A$2:$B$914,2,0)</f>
        <v>GBC ProClick™ 150 Presentation Binding System</v>
      </c>
      <c r="D1777" s="3">
        <f>VLOOKUP(A1777,OrderProduct!A1777:S3728,19,0)</f>
        <v>90964</v>
      </c>
      <c r="E1777" s="3" t="e">
        <f>VLOOKUP(D1777,Returned!$A$2:$B$1635,2,0)</f>
        <v>#N/A</v>
      </c>
    </row>
    <row r="1778" hidden="1" spans="1:5">
      <c r="A1778" s="3">
        <v>3123</v>
      </c>
      <c r="B1778" s="3">
        <f>VLOOKUP(A1778,OrderProduct!A1778:$R$1953,18,0)</f>
        <v>814</v>
      </c>
      <c r="C1778" s="3" t="str">
        <f>VLOOKUP(B1778,Product_Name!$A$2:$B$914,2,0)</f>
        <v>Wilson Jones Hanging View Binder  White  1"</v>
      </c>
      <c r="D1778" s="3">
        <f>VLOOKUP(A1778,OrderProduct!A1778:S3729,19,0)</f>
        <v>90973</v>
      </c>
      <c r="E1778" s="3" t="e">
        <f>VLOOKUP(D1778,Returned!$A$2:$B$1635,2,0)</f>
        <v>#N/A</v>
      </c>
    </row>
    <row r="1779" hidden="1" spans="1:5">
      <c r="A1779" s="3">
        <v>3124</v>
      </c>
      <c r="B1779" s="3">
        <f>VLOOKUP(A1779,OrderProduct!A1779:$R$1953,18,0)</f>
        <v>391</v>
      </c>
      <c r="C1779" s="3" t="str">
        <f>VLOOKUP(B1779,Product_Name!$A$2:$B$914,2,0)</f>
        <v>GBC VeloBinder Electric Binding Machine</v>
      </c>
      <c r="D1779" s="3">
        <f>VLOOKUP(A1779,OrderProduct!A1779:S3730,19,0)</f>
        <v>90977</v>
      </c>
      <c r="E1779" s="3" t="e">
        <f>VLOOKUP(D1779,Returned!$A$2:$B$1635,2,0)</f>
        <v>#N/A</v>
      </c>
    </row>
    <row r="1780" hidden="1" spans="1:5">
      <c r="A1780" s="3">
        <v>3125</v>
      </c>
      <c r="B1780" s="3">
        <f>VLOOKUP(A1780,OrderProduct!A1780:$R$1953,18,0)</f>
        <v>235</v>
      </c>
      <c r="C1780" s="3" t="str">
        <f>VLOOKUP(B1780,Product_Name!$A$2:$B$914,2,0)</f>
        <v>Canon S750 Color Inkjet Printer</v>
      </c>
      <c r="D1780" s="3">
        <f>VLOOKUP(A1780,OrderProduct!A1780:S3731,19,0)</f>
        <v>90985</v>
      </c>
      <c r="E1780" s="3" t="e">
        <f>VLOOKUP(D1780,Returned!$A$2:$B$1635,2,0)</f>
        <v>#N/A</v>
      </c>
    </row>
    <row r="1781" hidden="1" spans="1:5">
      <c r="A1781" s="3">
        <v>3128</v>
      </c>
      <c r="B1781" s="3">
        <f>VLOOKUP(A1781,OrderProduct!A1781:$R$1953,18,0)</f>
        <v>248</v>
      </c>
      <c r="C1781" s="3" t="str">
        <f>VLOOKUP(B1781,Product_Name!$A$2:$B$914,2,0)</f>
        <v>Colored Envelopes</v>
      </c>
      <c r="D1781" s="3">
        <f>VLOOKUP(A1781,OrderProduct!A1781:S3732,19,0)</f>
        <v>90986</v>
      </c>
      <c r="E1781" s="3" t="e">
        <f>VLOOKUP(D1781,Returned!$A$2:$B$1635,2,0)</f>
        <v>#N/A</v>
      </c>
    </row>
    <row r="1782" hidden="1" spans="1:5">
      <c r="A1782" s="3">
        <v>3132</v>
      </c>
      <c r="B1782" s="3">
        <f>VLOOKUP(A1782,OrderProduct!A1782:$R$1953,18,0)</f>
        <v>401</v>
      </c>
      <c r="C1782" s="3" t="str">
        <f>VLOOKUP(B1782,Product_Name!$A$2:$B$914,2,0)</f>
        <v>Global Ergonomic Managers Chair</v>
      </c>
      <c r="D1782" s="3">
        <f>VLOOKUP(A1782,OrderProduct!A1782:S3733,19,0)</f>
        <v>90987</v>
      </c>
      <c r="E1782" s="3" t="e">
        <f>VLOOKUP(D1782,Returned!$A$2:$B$1635,2,0)</f>
        <v>#N/A</v>
      </c>
    </row>
    <row r="1783" hidden="1" spans="1:5">
      <c r="A1783" s="3">
        <v>3132</v>
      </c>
      <c r="B1783" s="3">
        <f>VLOOKUP(A1783,OrderProduct!A1783:$R$1953,18,0)</f>
        <v>84</v>
      </c>
      <c r="C1783" s="3" t="str">
        <f>VLOOKUP(B1783,Product_Name!$A$2:$B$914,2,0)</f>
        <v>Acco Smartsocket™ Table Surge Protector  6 Color-Coded Adapter Outlets</v>
      </c>
      <c r="D1783" s="3">
        <f>VLOOKUP(A1783,OrderProduct!A1783:S3734,19,0)</f>
        <v>91000</v>
      </c>
      <c r="E1783" s="3" t="e">
        <f>VLOOKUP(D1783,Returned!$A$2:$B$1635,2,0)</f>
        <v>#N/A</v>
      </c>
    </row>
    <row r="1784" hidden="1" spans="1:5">
      <c r="A1784" s="3">
        <v>3133</v>
      </c>
      <c r="B1784" s="3">
        <f>VLOOKUP(A1784,OrderProduct!A1784:$R$1953,18,0)</f>
        <v>340</v>
      </c>
      <c r="C1784" s="3" t="str">
        <f>VLOOKUP(B1784,Product_Name!$A$2:$B$914,2,0)</f>
        <v>Fellowes Black Plastic Comb Bindings</v>
      </c>
      <c r="D1784" s="3">
        <f>VLOOKUP(A1784,OrderProduct!A1784:S3735,19,0)</f>
        <v>91017</v>
      </c>
      <c r="E1784" s="3" t="e">
        <f>VLOOKUP(D1784,Returned!$A$2:$B$1635,2,0)</f>
        <v>#N/A</v>
      </c>
    </row>
    <row r="1785" hidden="1" spans="1:5">
      <c r="A1785" s="3">
        <v>3133</v>
      </c>
      <c r="B1785" s="3">
        <f>VLOOKUP(A1785,OrderProduct!A1785:$R$1953,18,0)</f>
        <v>118</v>
      </c>
      <c r="C1785" s="3" t="str">
        <f>VLOOKUP(B1785,Product_Name!$A$2:$B$914,2,0)</f>
        <v>Assorted Color Push Pins</v>
      </c>
      <c r="D1785" s="3">
        <f>VLOOKUP(A1785,OrderProduct!A1785:S3736,19,0)</f>
        <v>91017</v>
      </c>
      <c r="E1785" s="3" t="e">
        <f>VLOOKUP(D1785,Returned!$A$2:$B$1635,2,0)</f>
        <v>#N/A</v>
      </c>
    </row>
    <row r="1786" hidden="1" spans="1:5">
      <c r="A1786" s="3">
        <v>3133</v>
      </c>
      <c r="B1786" s="3">
        <f>VLOOKUP(A1786,OrderProduct!A1786:$R$1953,18,0)</f>
        <v>31</v>
      </c>
      <c r="C1786" s="3" t="str">
        <f>VLOOKUP(B1786,Product_Name!$A$2:$B$914,2,0)</f>
        <v>3M Organizer Strips</v>
      </c>
      <c r="D1786" s="3">
        <f>VLOOKUP(A1786,OrderProduct!A1786:S3737,19,0)</f>
        <v>91025</v>
      </c>
      <c r="E1786" s="3" t="e">
        <f>VLOOKUP(D1786,Returned!$A$2:$B$1635,2,0)</f>
        <v>#N/A</v>
      </c>
    </row>
    <row r="1787" hidden="1" spans="1:5">
      <c r="A1787" s="3">
        <v>3133</v>
      </c>
      <c r="B1787" s="3">
        <f>VLOOKUP(A1787,OrderProduct!A1787:$R$1953,18,0)</f>
        <v>494</v>
      </c>
      <c r="C1787" s="3" t="str">
        <f>VLOOKUP(B1787,Product_Name!$A$2:$B$914,2,0)</f>
        <v>Imation 3.5 IBM Diskettes  10/Box</v>
      </c>
      <c r="D1787" s="3">
        <f>VLOOKUP(A1787,OrderProduct!A1787:S3738,19,0)</f>
        <v>91030</v>
      </c>
      <c r="E1787" s="3" t="e">
        <f>VLOOKUP(D1787,Returned!$A$2:$B$1635,2,0)</f>
        <v>#N/A</v>
      </c>
    </row>
    <row r="1788" hidden="1" spans="1:5">
      <c r="A1788" s="3">
        <v>3133</v>
      </c>
      <c r="B1788" s="3">
        <f>VLOOKUP(A1788,OrderProduct!A1788:$R$1953,18,0)</f>
        <v>395</v>
      </c>
      <c r="C1788" s="3" t="str">
        <f>VLOOKUP(B1788,Product_Name!$A$2:$B$914,2,0)</f>
        <v>GE 4 Foot Flourescent Tube  40 Watt</v>
      </c>
      <c r="D1788" s="3">
        <f>VLOOKUP(A1788,OrderProduct!A1788:S3739,19,0)</f>
        <v>91030</v>
      </c>
      <c r="E1788" s="3" t="e">
        <f>VLOOKUP(D1788,Returned!$A$2:$B$1635,2,0)</f>
        <v>#N/A</v>
      </c>
    </row>
    <row r="1789" hidden="1" spans="1:5">
      <c r="A1789" s="3">
        <v>3133</v>
      </c>
      <c r="B1789" s="3">
        <f>VLOOKUP(A1789,OrderProduct!A1789:$R$1953,18,0)</f>
        <v>25</v>
      </c>
      <c r="C1789" s="3" t="str">
        <f>VLOOKUP(B1789,Product_Name!$A$2:$B$914,2,0)</f>
        <v>300 Series Non-Flip</v>
      </c>
      <c r="D1789" s="3">
        <f>VLOOKUP(A1789,OrderProduct!A1789:S3740,19,0)</f>
        <v>91036</v>
      </c>
      <c r="E1789" s="3" t="e">
        <f>VLOOKUP(D1789,Returned!$A$2:$B$1635,2,0)</f>
        <v>#N/A</v>
      </c>
    </row>
    <row r="1790" hidden="1" spans="1:5">
      <c r="A1790" s="3">
        <v>3136</v>
      </c>
      <c r="B1790" s="3">
        <f>VLOOKUP(A1790,OrderProduct!A1790:$R$1953,18,0)</f>
        <v>403</v>
      </c>
      <c r="C1790" s="3" t="str">
        <f>VLOOKUP(B1790,Product_Name!$A$2:$B$914,2,0)</f>
        <v>Global Leather &amp; Oak Executive Chair  Burgundy</v>
      </c>
      <c r="D1790" s="3">
        <f>VLOOKUP(A1790,OrderProduct!A1790:S3741,19,0)</f>
        <v>91041</v>
      </c>
      <c r="E1790" s="3" t="e">
        <f>VLOOKUP(D1790,Returned!$A$2:$B$1635,2,0)</f>
        <v>#N/A</v>
      </c>
    </row>
    <row r="1791" hidden="1" spans="1:5">
      <c r="A1791" s="3">
        <v>3137</v>
      </c>
      <c r="B1791" s="3">
        <f>VLOOKUP(A1791,OrderProduct!A1791:$R$1953,18,0)</f>
        <v>486</v>
      </c>
      <c r="C1791" s="3" t="str">
        <f>VLOOKUP(B1791,Product_Name!$A$2:$B$914,2,0)</f>
        <v>Ibico Hi-Tech Manual Binding System</v>
      </c>
      <c r="D1791" s="3">
        <f>VLOOKUP(A1791,OrderProduct!A1791:S3742,19,0)</f>
        <v>91042</v>
      </c>
      <c r="E1791" s="3" t="e">
        <f>VLOOKUP(D1791,Returned!$A$2:$B$1635,2,0)</f>
        <v>#N/A</v>
      </c>
    </row>
    <row r="1792" hidden="1" spans="1:5">
      <c r="A1792" s="3">
        <v>3138</v>
      </c>
      <c r="B1792" s="3">
        <f>VLOOKUP(A1792,OrderProduct!A1792:$R$1953,18,0)</f>
        <v>324</v>
      </c>
      <c r="C1792" s="3" t="str">
        <f>VLOOKUP(B1792,Product_Name!$A$2:$B$914,2,0)</f>
        <v>Eureka Disposable Bags for Sanitaire® Vibra Groomer I® Upright Vac</v>
      </c>
      <c r="D1792" s="3">
        <f>VLOOKUP(A1792,OrderProduct!A1792:S3743,19,0)</f>
        <v>91042</v>
      </c>
      <c r="E1792" s="3" t="e">
        <f>VLOOKUP(D1792,Returned!$A$2:$B$1635,2,0)</f>
        <v>#N/A</v>
      </c>
    </row>
    <row r="1793" hidden="1" spans="1:5">
      <c r="A1793" s="3">
        <v>3139</v>
      </c>
      <c r="B1793" s="3">
        <f>VLOOKUP(A1793,OrderProduct!A1793:$R$1953,18,0)</f>
        <v>443</v>
      </c>
      <c r="C1793" s="3" t="str">
        <f>VLOOKUP(B1793,Product_Name!$A$2:$B$914,2,0)</f>
        <v>Hon 2090 “Pillow Soft” Series Mid Back Swivel/Tilt Chairs</v>
      </c>
      <c r="D1793" s="3">
        <f>VLOOKUP(A1793,OrderProduct!A1793:S3744,19,0)</f>
        <v>91042</v>
      </c>
      <c r="E1793" s="3" t="e">
        <f>VLOOKUP(D1793,Returned!$A$2:$B$1635,2,0)</f>
        <v>#N/A</v>
      </c>
    </row>
    <row r="1794" hidden="1" spans="1:5">
      <c r="A1794" s="3">
        <v>3141</v>
      </c>
      <c r="B1794" s="3">
        <f>VLOOKUP(A1794,OrderProduct!A1794:$R$1953,18,0)</f>
        <v>88</v>
      </c>
      <c r="C1794" s="3" t="str">
        <f>VLOOKUP(B1794,Product_Name!$A$2:$B$914,2,0)</f>
        <v>Acme Design Line 8" Stainless Steel Bent Scissors w/Champagne Handles  3-1/8" Cut</v>
      </c>
      <c r="D1794" s="3">
        <f>VLOOKUP(A1794,OrderProduct!A1794:S3745,19,0)</f>
        <v>91043</v>
      </c>
      <c r="E1794" s="3" t="e">
        <f>VLOOKUP(D1794,Returned!$A$2:$B$1635,2,0)</f>
        <v>#N/A</v>
      </c>
    </row>
    <row r="1795" hidden="1" spans="1:5">
      <c r="A1795" s="3">
        <v>3141</v>
      </c>
      <c r="B1795" s="3">
        <f>VLOOKUP(A1795,OrderProduct!A1795:$R$1953,18,0)</f>
        <v>770</v>
      </c>
      <c r="C1795" s="3" t="str">
        <f>VLOOKUP(B1795,Product_Name!$A$2:$B$914,2,0)</f>
        <v>Tennsco Industrial Shelving</v>
      </c>
      <c r="D1795" s="3">
        <f>VLOOKUP(A1795,OrderProduct!A1795:S3746,19,0)</f>
        <v>91043</v>
      </c>
      <c r="E1795" s="3" t="e">
        <f>VLOOKUP(D1795,Returned!$A$2:$B$1635,2,0)</f>
        <v>#N/A</v>
      </c>
    </row>
    <row r="1796" hidden="1" spans="1:5">
      <c r="A1796" s="3">
        <v>3143</v>
      </c>
      <c r="B1796" s="3">
        <f>VLOOKUP(A1796,OrderProduct!A1796:$R$1953,18,0)</f>
        <v>263</v>
      </c>
      <c r="C1796" s="3" t="str">
        <f>VLOOKUP(B1796,Product_Name!$A$2:$B$914,2,0)</f>
        <v>Decoflex Hanging Personal Folder File</v>
      </c>
      <c r="D1796" s="3">
        <f>VLOOKUP(A1796,OrderProduct!A1796:S3747,19,0)</f>
        <v>91049</v>
      </c>
      <c r="E1796" s="3" t="e">
        <f>VLOOKUP(D1796,Returned!$A$2:$B$1635,2,0)</f>
        <v>#N/A</v>
      </c>
    </row>
    <row r="1797" hidden="1" spans="1:5">
      <c r="A1797" s="3">
        <v>3146</v>
      </c>
      <c r="B1797" s="3">
        <f>VLOOKUP(A1797,OrderProduct!A1797:$R$1953,18,0)</f>
        <v>237</v>
      </c>
      <c r="C1797" s="3" t="str">
        <f>VLOOKUP(B1797,Product_Name!$A$2:$B$914,2,0)</f>
        <v>Cardinal Poly Pocket Divider Pockets for Ring Binders</v>
      </c>
      <c r="D1797" s="3">
        <f>VLOOKUP(A1797,OrderProduct!A1797:S3748,19,0)</f>
        <v>91053</v>
      </c>
      <c r="E1797" s="3" t="e">
        <f>VLOOKUP(D1797,Returned!$A$2:$B$1635,2,0)</f>
        <v>#N/A</v>
      </c>
    </row>
    <row r="1798" hidden="1" spans="1:5">
      <c r="A1798" s="3">
        <v>3146</v>
      </c>
      <c r="B1798" s="3">
        <f>VLOOKUP(A1798,OrderProduct!A1798:$R$1953,18,0)</f>
        <v>1</v>
      </c>
      <c r="C1798" s="3" t="str">
        <f>VLOOKUP(B1798,Product_Name!$A$2:$B$914,2,0)</f>
        <v>"While you Were Out" Message Book  One Form per Page</v>
      </c>
      <c r="D1798" s="3">
        <f>VLOOKUP(A1798,OrderProduct!A1798:S3749,19,0)</f>
        <v>91053</v>
      </c>
      <c r="E1798" s="3" t="e">
        <f>VLOOKUP(D1798,Returned!$A$2:$B$1635,2,0)</f>
        <v>#N/A</v>
      </c>
    </row>
    <row r="1799" hidden="1" spans="1:5">
      <c r="A1799" s="3">
        <v>3148</v>
      </c>
      <c r="B1799" s="3">
        <f>VLOOKUP(A1799,OrderProduct!A1799:$R$1953,18,0)</f>
        <v>759</v>
      </c>
      <c r="C1799" s="3" t="str">
        <f>VLOOKUP(B1799,Product_Name!$A$2:$B$914,2,0)</f>
        <v>Telescoping Adjustable Floor Lamp</v>
      </c>
      <c r="D1799" s="3">
        <f>VLOOKUP(A1799,OrderProduct!A1799:S3750,19,0)</f>
        <v>91054</v>
      </c>
      <c r="E1799" s="3" t="e">
        <f>VLOOKUP(D1799,Returned!$A$2:$B$1635,2,0)</f>
        <v>#N/A</v>
      </c>
    </row>
    <row r="1800" hidden="1" spans="1:5">
      <c r="A1800" s="3">
        <v>3149</v>
      </c>
      <c r="B1800" s="3">
        <f>VLOOKUP(A1800,OrderProduct!A1800:$R$1953,18,0)</f>
        <v>446</v>
      </c>
      <c r="C1800" s="3" t="str">
        <f>VLOOKUP(B1800,Product_Name!$A$2:$B$914,2,0)</f>
        <v>Hon 4070 Series Pagoda™ Round Back Stacking Chairs</v>
      </c>
      <c r="D1800" s="3">
        <f>VLOOKUP(A1800,OrderProduct!A1800:S3751,19,0)</f>
        <v>91057</v>
      </c>
      <c r="E1800" s="3" t="e">
        <f>VLOOKUP(D1800,Returned!$A$2:$B$1635,2,0)</f>
        <v>#N/A</v>
      </c>
    </row>
    <row r="1801" hidden="1" spans="1:5">
      <c r="A1801" s="3">
        <v>3151</v>
      </c>
      <c r="B1801" s="3">
        <f>VLOOKUP(A1801,OrderProduct!A1801:$R$1953,18,0)</f>
        <v>184</v>
      </c>
      <c r="C1801" s="3" t="str">
        <f>VLOOKUP(B1801,Product_Name!$A$2:$B$914,2,0)</f>
        <v>Bevis Rectangular Conference Tables</v>
      </c>
      <c r="D1801" s="3">
        <f>VLOOKUP(A1801,OrderProduct!A1801:S3752,19,0)</f>
        <v>91059</v>
      </c>
      <c r="E1801" s="3" t="e">
        <f>VLOOKUP(D1801,Returned!$A$2:$B$1635,2,0)</f>
        <v>#N/A</v>
      </c>
    </row>
    <row r="1802" hidden="1" spans="1:5">
      <c r="A1802" s="3">
        <v>3151</v>
      </c>
      <c r="B1802" s="3">
        <f>VLOOKUP(A1802,OrderProduct!A1802:$R$1953,18,0)</f>
        <v>613</v>
      </c>
      <c r="C1802" s="3" t="str">
        <f>VLOOKUP(B1802,Product_Name!$A$2:$B$914,2,0)</f>
        <v>Okidata Pacemark 4410N Wide Format Dot Matrix Printer</v>
      </c>
      <c r="D1802" s="3">
        <f>VLOOKUP(A1802,OrderProduct!A1802:S3753,19,0)</f>
        <v>91059</v>
      </c>
      <c r="E1802" s="3" t="e">
        <f>VLOOKUP(D1802,Returned!$A$2:$B$1635,2,0)</f>
        <v>#N/A</v>
      </c>
    </row>
    <row r="1803" hidden="1" spans="1:5">
      <c r="A1803" s="3">
        <v>3151</v>
      </c>
      <c r="B1803" s="3">
        <f>VLOOKUP(A1803,OrderProduct!A1803:$R$1953,18,0)</f>
        <v>89</v>
      </c>
      <c r="C1803" s="3" t="str">
        <f>VLOOKUP(B1803,Product_Name!$A$2:$B$914,2,0)</f>
        <v>Acme Galleria® Hot Forged Steel Scissors with Colored Handles</v>
      </c>
      <c r="D1803" s="3">
        <f>VLOOKUP(A1803,OrderProduct!A1803:S3754,19,0)</f>
        <v>91060</v>
      </c>
      <c r="E1803" s="3" t="e">
        <f>VLOOKUP(D1803,Returned!$A$2:$B$1635,2,0)</f>
        <v>#N/A</v>
      </c>
    </row>
    <row r="1804" hidden="1" spans="1:5">
      <c r="A1804" s="3">
        <v>3151</v>
      </c>
      <c r="B1804" s="3">
        <f>VLOOKUP(A1804,OrderProduct!A1804:$R$1953,18,0)</f>
        <v>205</v>
      </c>
      <c r="C1804" s="3" t="str">
        <f>VLOOKUP(B1804,Product_Name!$A$2:$B$914,2,0)</f>
        <v>BOSTON® Ranger® #55 Pencil Sharpener  Black</v>
      </c>
      <c r="D1804" s="3">
        <f>VLOOKUP(A1804,OrderProduct!A1804:S3755,19,0)</f>
        <v>91062</v>
      </c>
      <c r="E1804" s="3" t="e">
        <f>VLOOKUP(D1804,Returned!$A$2:$B$1635,2,0)</f>
        <v>#N/A</v>
      </c>
    </row>
    <row r="1805" hidden="1" spans="1:5">
      <c r="A1805" s="3">
        <v>3151</v>
      </c>
      <c r="B1805" s="3">
        <f>VLOOKUP(A1805,OrderProduct!A1805:$R$1953,18,0)</f>
        <v>364</v>
      </c>
      <c r="C1805" s="3" t="str">
        <f>VLOOKUP(B1805,Product_Name!$A$2:$B$914,2,0)</f>
        <v>Fiskars 8" Scissors  2/Pack</v>
      </c>
      <c r="D1805" s="3">
        <f>VLOOKUP(A1805,OrderProduct!A1805:S3756,19,0)</f>
        <v>91063</v>
      </c>
      <c r="E1805" s="3" t="e">
        <f>VLOOKUP(D1805,Returned!$A$2:$B$1635,2,0)</f>
        <v>#N/A</v>
      </c>
    </row>
    <row r="1806" hidden="1" spans="1:5">
      <c r="A1806" s="3">
        <v>3151</v>
      </c>
      <c r="B1806" s="3">
        <f>VLOOKUP(A1806,OrderProduct!A1806:$R$1953,18,0)</f>
        <v>153</v>
      </c>
      <c r="C1806" s="3" t="str">
        <f>VLOOKUP(B1806,Product_Name!$A$2:$B$914,2,0)</f>
        <v>Avery Hanging File Binders</v>
      </c>
      <c r="D1806" s="3">
        <f>VLOOKUP(A1806,OrderProduct!A1806:S3757,19,0)</f>
        <v>91063</v>
      </c>
      <c r="E1806" s="3" t="e">
        <f>VLOOKUP(D1806,Returned!$A$2:$B$1635,2,0)</f>
        <v>#N/A</v>
      </c>
    </row>
    <row r="1807" hidden="1" spans="1:5">
      <c r="A1807" s="3">
        <v>3151</v>
      </c>
      <c r="B1807" s="3">
        <f>VLOOKUP(A1807,OrderProduct!A1807:$R$1953,18,0)</f>
        <v>396</v>
      </c>
      <c r="C1807" s="3" t="str">
        <f>VLOOKUP(B1807,Product_Name!$A$2:$B$914,2,0)</f>
        <v>GE 48" Fluorescent Tube  Cool White Energy Saver  34 Watts  30/Box</v>
      </c>
      <c r="D1807" s="3">
        <f>VLOOKUP(A1807,OrderProduct!A1807:S3758,19,0)</f>
        <v>91063</v>
      </c>
      <c r="E1807" s="3" t="e">
        <f>VLOOKUP(D1807,Returned!$A$2:$B$1635,2,0)</f>
        <v>#N/A</v>
      </c>
    </row>
    <row r="1808" hidden="1" spans="1:5">
      <c r="A1808" s="3">
        <v>3154</v>
      </c>
      <c r="B1808" s="3">
        <f>VLOOKUP(A1808,OrderProduct!A1808:$R$1953,18,0)</f>
        <v>229</v>
      </c>
      <c r="C1808" s="3" t="str">
        <f>VLOOKUP(B1808,Product_Name!$A$2:$B$914,2,0)</f>
        <v>Canon MP41DH Printing Calculator</v>
      </c>
      <c r="D1808" s="3">
        <f>VLOOKUP(A1808,OrderProduct!A1808:S3759,19,0)</f>
        <v>91076</v>
      </c>
      <c r="E1808" s="3" t="e">
        <f>VLOOKUP(D1808,Returned!$A$2:$B$1635,2,0)</f>
        <v>#N/A</v>
      </c>
    </row>
    <row r="1809" hidden="1" spans="1:5">
      <c r="A1809" s="3">
        <v>3154</v>
      </c>
      <c r="B1809" s="3">
        <f>VLOOKUP(A1809,OrderProduct!A1809:$R$1953,18,0)</f>
        <v>638</v>
      </c>
      <c r="C1809" s="3" t="str">
        <f>VLOOKUP(B1809,Product_Name!$A$2:$B$914,2,0)</f>
        <v>Portfile® Personal File Boxes</v>
      </c>
      <c r="D1809" s="3">
        <f>VLOOKUP(A1809,OrderProduct!A1809:S3760,19,0)</f>
        <v>91077</v>
      </c>
      <c r="E1809" s="3" t="e">
        <f>VLOOKUP(D1809,Returned!$A$2:$B$1635,2,0)</f>
        <v>#N/A</v>
      </c>
    </row>
    <row r="1810" hidden="1" spans="1:5">
      <c r="A1810" s="3">
        <v>3154</v>
      </c>
      <c r="B1810" s="3">
        <f>VLOOKUP(A1810,OrderProduct!A1810:$R$1953,18,0)</f>
        <v>200</v>
      </c>
      <c r="C1810" s="3" t="str">
        <f>VLOOKUP(B1810,Product_Name!$A$2:$B$914,2,0)</f>
        <v>Boston 1730 StandUp Electric Pencil Sharpener</v>
      </c>
      <c r="D1810" s="3">
        <f>VLOOKUP(A1810,OrderProduct!A1810:S3761,19,0)</f>
        <v>91078</v>
      </c>
      <c r="E1810" s="3" t="e">
        <f>VLOOKUP(D1810,Returned!$A$2:$B$1635,2,0)</f>
        <v>#N/A</v>
      </c>
    </row>
    <row r="1811" hidden="1" spans="1:5">
      <c r="A1811" s="3">
        <v>3155</v>
      </c>
      <c r="B1811" s="3">
        <f>VLOOKUP(A1811,OrderProduct!A1811:$R$1953,18,0)</f>
        <v>354</v>
      </c>
      <c r="C1811" s="3" t="str">
        <f>VLOOKUP(B1811,Product_Name!$A$2:$B$914,2,0)</f>
        <v>Fellowes Smart Surge Ten-Outlet Protector  Platinum</v>
      </c>
      <c r="D1811" s="3">
        <f>VLOOKUP(A1811,OrderProduct!A1811:S3762,19,0)</f>
        <v>91086</v>
      </c>
      <c r="E1811" s="3" t="e">
        <f>VLOOKUP(D1811,Returned!$A$2:$B$1635,2,0)</f>
        <v>#N/A</v>
      </c>
    </row>
    <row r="1812" hidden="1" spans="1:5">
      <c r="A1812" s="3">
        <v>3155</v>
      </c>
      <c r="B1812" s="3">
        <f>VLOOKUP(A1812,OrderProduct!A1812:$R$1953,18,0)</f>
        <v>409</v>
      </c>
      <c r="C1812" s="3" t="str">
        <f>VLOOKUP(B1812,Product_Name!$A$2:$B$914,2,0)</f>
        <v>Global Stack Chair without Arms  Black</v>
      </c>
      <c r="D1812" s="3">
        <f>VLOOKUP(A1812,OrderProduct!A1812:S3763,19,0)</f>
        <v>91087</v>
      </c>
      <c r="E1812" s="3" t="e">
        <f>VLOOKUP(D1812,Returned!$A$2:$B$1635,2,0)</f>
        <v>#N/A</v>
      </c>
    </row>
    <row r="1813" hidden="1" spans="1:5">
      <c r="A1813" s="3">
        <v>3155</v>
      </c>
      <c r="B1813" s="3">
        <f>VLOOKUP(A1813,OrderProduct!A1813:$R$1953,18,0)</f>
        <v>347</v>
      </c>
      <c r="C1813" s="3" t="str">
        <f>VLOOKUP(B1813,Product_Name!$A$2:$B$914,2,0)</f>
        <v>Fellowes Neat Ideas® Storage Cubes</v>
      </c>
      <c r="D1813" s="3">
        <f>VLOOKUP(A1813,OrderProduct!A1813:S3764,19,0)</f>
        <v>91087</v>
      </c>
      <c r="E1813" s="3" t="e">
        <f>VLOOKUP(D1813,Returned!$A$2:$B$1635,2,0)</f>
        <v>#N/A</v>
      </c>
    </row>
    <row r="1814" hidden="1" spans="1:5">
      <c r="A1814" s="3">
        <v>3155</v>
      </c>
      <c r="B1814" s="3">
        <f>VLOOKUP(A1814,OrderProduct!A1814:$R$1953,18,0)</f>
        <v>413</v>
      </c>
      <c r="C1814" s="3" t="str">
        <f>VLOOKUP(B1814,Product_Name!$A$2:$B$914,2,0)</f>
        <v>Gyration RF Keyboard</v>
      </c>
      <c r="D1814" s="3">
        <f>VLOOKUP(A1814,OrderProduct!A1814:S3765,19,0)</f>
        <v>91088</v>
      </c>
      <c r="E1814" s="3" t="e">
        <f>VLOOKUP(D1814,Returned!$A$2:$B$1635,2,0)</f>
        <v>#N/A</v>
      </c>
    </row>
    <row r="1815" hidden="1" spans="1:5">
      <c r="A1815" s="3">
        <v>3167</v>
      </c>
      <c r="B1815" s="3">
        <f>VLOOKUP(A1815,OrderProduct!A1815:$R$1953,18,0)</f>
        <v>443</v>
      </c>
      <c r="C1815" s="3" t="str">
        <f>VLOOKUP(B1815,Product_Name!$A$2:$B$914,2,0)</f>
        <v>Hon 2090 “Pillow Soft” Series Mid Back Swivel/Tilt Chairs</v>
      </c>
      <c r="D1815" s="3">
        <f>VLOOKUP(A1815,OrderProduct!A1815:S3766,19,0)</f>
        <v>91089</v>
      </c>
      <c r="E1815" s="3" t="e">
        <f>VLOOKUP(D1815,Returned!$A$2:$B$1635,2,0)</f>
        <v>#N/A</v>
      </c>
    </row>
    <row r="1816" hidden="1" spans="1:5">
      <c r="A1816" s="3">
        <v>3167</v>
      </c>
      <c r="B1816" s="3">
        <f>VLOOKUP(A1816,OrderProduct!A1816:$R$1953,18,0)</f>
        <v>848</v>
      </c>
      <c r="C1816" s="3" t="str">
        <f>VLOOKUP(B1816,Product_Name!$A$2:$B$914,2,0)</f>
        <v>Xerox 1922</v>
      </c>
      <c r="D1816" s="3">
        <f>VLOOKUP(A1816,OrderProduct!A1816:S3767,19,0)</f>
        <v>91090</v>
      </c>
      <c r="E1816" s="3" t="e">
        <f>VLOOKUP(D1816,Returned!$A$2:$B$1635,2,0)</f>
        <v>#N/A</v>
      </c>
    </row>
    <row r="1817" hidden="1" spans="1:5">
      <c r="A1817" s="3">
        <v>3167</v>
      </c>
      <c r="B1817" s="3">
        <f>VLOOKUP(A1817,OrderProduct!A1817:$R$1953,18,0)</f>
        <v>366</v>
      </c>
      <c r="C1817" s="3" t="str">
        <f>VLOOKUP(B1817,Product_Name!$A$2:$B$914,2,0)</f>
        <v>Fluorescent Highlighters by Dixon</v>
      </c>
      <c r="D1817" s="3">
        <f>VLOOKUP(A1817,OrderProduct!A1817:S3768,19,0)</f>
        <v>91108</v>
      </c>
      <c r="E1817" s="3" t="e">
        <f>VLOOKUP(D1817,Returned!$A$2:$B$1635,2,0)</f>
        <v>#N/A</v>
      </c>
    </row>
    <row r="1818" hidden="1" spans="1:5">
      <c r="A1818" s="3">
        <v>3169</v>
      </c>
      <c r="B1818" s="3">
        <f>VLOOKUP(A1818,OrderProduct!A1818:$R$1953,18,0)</f>
        <v>116</v>
      </c>
      <c r="C1818" s="3" t="str">
        <f>VLOOKUP(B1818,Product_Name!$A$2:$B$914,2,0)</f>
        <v>Array® Parchment Paper  Assorted Colors</v>
      </c>
      <c r="D1818" s="3">
        <f>VLOOKUP(A1818,OrderProduct!A1818:S3769,19,0)</f>
        <v>91109</v>
      </c>
      <c r="E1818" s="3" t="e">
        <f>VLOOKUP(D1818,Returned!$A$2:$B$1635,2,0)</f>
        <v>#N/A</v>
      </c>
    </row>
    <row r="1819" hidden="1" spans="1:5">
      <c r="A1819" s="3">
        <v>3170</v>
      </c>
      <c r="B1819" s="3">
        <f>VLOOKUP(A1819,OrderProduct!A1819:$R$1953,18,0)</f>
        <v>708</v>
      </c>
      <c r="C1819" s="3" t="str">
        <f>VLOOKUP(B1819,Product_Name!$A$2:$B$914,2,0)</f>
        <v>Southworth Structures Collection™</v>
      </c>
      <c r="D1819" s="3">
        <f>VLOOKUP(A1819,OrderProduct!A1819:S3770,19,0)</f>
        <v>91110</v>
      </c>
      <c r="E1819" s="3" t="e">
        <f>VLOOKUP(D1819,Returned!$A$2:$B$1635,2,0)</f>
        <v>#N/A</v>
      </c>
    </row>
    <row r="1820" hidden="1" spans="1:5">
      <c r="A1820" s="3">
        <v>3176</v>
      </c>
      <c r="B1820" s="3">
        <f>VLOOKUP(A1820,OrderProduct!A1820:$R$1953,18,0)</f>
        <v>560</v>
      </c>
      <c r="C1820" s="3" t="str">
        <f>VLOOKUP(B1820,Product_Name!$A$2:$B$914,2,0)</f>
        <v>Micro Innovations 104 Keyboard</v>
      </c>
      <c r="D1820" s="3">
        <f>VLOOKUP(A1820,OrderProduct!A1820:S3771,19,0)</f>
        <v>91115</v>
      </c>
      <c r="E1820" s="3" t="e">
        <f>VLOOKUP(D1820,Returned!$A$2:$B$1635,2,0)</f>
        <v>#N/A</v>
      </c>
    </row>
    <row r="1821" hidden="1" spans="1:5">
      <c r="A1821" s="3">
        <v>3176</v>
      </c>
      <c r="B1821" s="3">
        <f>VLOOKUP(A1821,OrderProduct!A1821:$R$1953,18,0)</f>
        <v>614</v>
      </c>
      <c r="C1821" s="3" t="str">
        <f>VLOOKUP(B1821,Product_Name!$A$2:$B$914,2,0)</f>
        <v>O'Sullivan 3-Shelf Heavy-Duty Bookcases</v>
      </c>
      <c r="D1821" s="3">
        <f>VLOOKUP(A1821,OrderProduct!A1821:S3772,19,0)</f>
        <v>91116</v>
      </c>
      <c r="E1821" s="3" t="e">
        <f>VLOOKUP(D1821,Returned!$A$2:$B$1635,2,0)</f>
        <v>#N/A</v>
      </c>
    </row>
    <row r="1822" hidden="1" spans="1:5">
      <c r="A1822" s="3">
        <v>3176</v>
      </c>
      <c r="B1822" s="3">
        <f>VLOOKUP(A1822,OrderProduct!A1822:$R$1953,18,0)</f>
        <v>625</v>
      </c>
      <c r="C1822" s="3" t="str">
        <f>VLOOKUP(B1822,Product_Name!$A$2:$B$914,2,0)</f>
        <v>Park Ridge™ Embossed Executive Business Envelopes</v>
      </c>
      <c r="D1822" s="3">
        <f>VLOOKUP(A1822,OrderProduct!A1822:S3773,19,0)</f>
        <v>91116</v>
      </c>
      <c r="E1822" s="3" t="e">
        <f>VLOOKUP(D1822,Returned!$A$2:$B$1635,2,0)</f>
        <v>#N/A</v>
      </c>
    </row>
    <row r="1823" hidden="1" spans="1:5">
      <c r="A1823" s="3">
        <v>3177</v>
      </c>
      <c r="B1823" s="3">
        <f>VLOOKUP(A1823,OrderProduct!A1823:$R$1953,18,0)</f>
        <v>268</v>
      </c>
      <c r="C1823" s="3" t="str">
        <f>VLOOKUP(B1823,Product_Name!$A$2:$B$914,2,0)</f>
        <v>Deflect-o Glass Clear Studded Chair Mats</v>
      </c>
      <c r="D1823" s="3">
        <f>VLOOKUP(A1823,OrderProduct!A1823:S3774,19,0)</f>
        <v>91116</v>
      </c>
      <c r="E1823" s="3" t="e">
        <f>VLOOKUP(D1823,Returned!$A$2:$B$1635,2,0)</f>
        <v>#N/A</v>
      </c>
    </row>
    <row r="1824" hidden="1" spans="1:5">
      <c r="A1824" s="3">
        <v>3177</v>
      </c>
      <c r="B1824" s="3">
        <f>VLOOKUP(A1824,OrderProduct!A1824:$R$1953,18,0)</f>
        <v>642</v>
      </c>
      <c r="C1824" s="3" t="str">
        <f>VLOOKUP(B1824,Product_Name!$A$2:$B$914,2,0)</f>
        <v>Prang Dustless Chalk Sticks</v>
      </c>
      <c r="D1824" s="3">
        <f>VLOOKUP(A1824,OrderProduct!A1824:S3775,19,0)</f>
        <v>91122</v>
      </c>
      <c r="E1824" s="3" t="e">
        <f>VLOOKUP(D1824,Returned!$A$2:$B$1635,2,0)</f>
        <v>#N/A</v>
      </c>
    </row>
    <row r="1825" hidden="1" spans="1:5">
      <c r="A1825" s="3">
        <v>3179</v>
      </c>
      <c r="B1825" s="3">
        <f>VLOOKUP(A1825,OrderProduct!A1825:$R$1953,18,0)</f>
        <v>842</v>
      </c>
      <c r="C1825" s="3" t="str">
        <f>VLOOKUP(B1825,Product_Name!$A$2:$B$914,2,0)</f>
        <v>Xerox 1906</v>
      </c>
      <c r="D1825" s="3">
        <f>VLOOKUP(A1825,OrderProduct!A1825:S3776,19,0)</f>
        <v>91122</v>
      </c>
      <c r="E1825" s="3" t="e">
        <f>VLOOKUP(D1825,Returned!$A$2:$B$1635,2,0)</f>
        <v>#N/A</v>
      </c>
    </row>
    <row r="1826" hidden="1" spans="1:5">
      <c r="A1826" s="3">
        <v>3187</v>
      </c>
      <c r="B1826" s="3">
        <f>VLOOKUP(A1826,OrderProduct!A1826:$R$1953,18,0)</f>
        <v>667</v>
      </c>
      <c r="C1826" s="3" t="str">
        <f>VLOOKUP(B1826,Product_Name!$A$2:$B$914,2,0)</f>
        <v>Rush Hierlooms Collection 1" Thick Stackable Bookcases</v>
      </c>
      <c r="D1826" s="3">
        <f>VLOOKUP(A1826,OrderProduct!A1826:S3777,19,0)</f>
        <v>91123</v>
      </c>
      <c r="E1826" s="3" t="e">
        <f>VLOOKUP(D1826,Returned!$A$2:$B$1635,2,0)</f>
        <v>#N/A</v>
      </c>
    </row>
    <row r="1827" hidden="1" spans="1:5">
      <c r="A1827" s="3">
        <v>3191</v>
      </c>
      <c r="B1827" s="3">
        <f>VLOOKUP(A1827,OrderProduct!A1827:$R$1953,18,0)</f>
        <v>14</v>
      </c>
      <c r="C1827" s="3" t="str">
        <f>VLOOKUP(B1827,Product_Name!$A$2:$B$914,2,0)</f>
        <v>1726 Digital Answering Machine</v>
      </c>
      <c r="D1827" s="3">
        <f>VLOOKUP(A1827,OrderProduct!A1827:S3778,19,0)</f>
        <v>91123</v>
      </c>
      <c r="E1827" s="3" t="e">
        <f>VLOOKUP(D1827,Returned!$A$2:$B$1635,2,0)</f>
        <v>#N/A</v>
      </c>
    </row>
    <row r="1828" hidden="1" spans="1:5">
      <c r="A1828" s="3">
        <v>3191</v>
      </c>
      <c r="B1828" s="3">
        <f>VLOOKUP(A1828,OrderProduct!A1828:$R$1953,18,0)</f>
        <v>787</v>
      </c>
      <c r="C1828" s="3" t="str">
        <f>VLOOKUP(B1828,Product_Name!$A$2:$B$914,2,0)</f>
        <v>Tyvek ® Top-Opening Peel &amp; Seel ® Envelopes  Gray</v>
      </c>
      <c r="D1828" s="3">
        <f>VLOOKUP(A1828,OrderProduct!A1828:S3779,19,0)</f>
        <v>91127</v>
      </c>
      <c r="E1828" s="3" t="e">
        <f>VLOOKUP(D1828,Returned!$A$2:$B$1635,2,0)</f>
        <v>#N/A</v>
      </c>
    </row>
    <row r="1829" hidden="1" spans="1:5">
      <c r="A1829" s="3">
        <v>3194</v>
      </c>
      <c r="B1829" s="3">
        <f>VLOOKUP(A1829,OrderProduct!A1829:$R$1953,18,0)</f>
        <v>868</v>
      </c>
      <c r="C1829" s="3" t="str">
        <f>VLOOKUP(B1829,Product_Name!$A$2:$B$914,2,0)</f>
        <v>Xerox 1961</v>
      </c>
      <c r="D1829" s="3">
        <f>VLOOKUP(A1829,OrderProduct!A1829:S3780,19,0)</f>
        <v>91127</v>
      </c>
      <c r="E1829" s="3" t="e">
        <f>VLOOKUP(D1829,Returned!$A$2:$B$1635,2,0)</f>
        <v>#N/A</v>
      </c>
    </row>
    <row r="1830" hidden="1" spans="1:5">
      <c r="A1830" s="3">
        <v>3194</v>
      </c>
      <c r="B1830" s="3">
        <f>VLOOKUP(A1830,OrderProduct!A1830:$R$1953,18,0)</f>
        <v>885</v>
      </c>
      <c r="C1830" s="3" t="str">
        <f>VLOOKUP(B1830,Product_Name!$A$2:$B$914,2,0)</f>
        <v>Xerox 1991</v>
      </c>
      <c r="D1830" s="3">
        <f>VLOOKUP(A1830,OrderProduct!A1830:S3781,19,0)</f>
        <v>91130</v>
      </c>
      <c r="E1830" s="3" t="e">
        <f>VLOOKUP(D1830,Returned!$A$2:$B$1635,2,0)</f>
        <v>#N/A</v>
      </c>
    </row>
    <row r="1831" hidden="1" spans="1:5">
      <c r="A1831" s="3">
        <v>3196</v>
      </c>
      <c r="B1831" s="3">
        <f>VLOOKUP(A1831,OrderProduct!A1831:$R$1953,18,0)</f>
        <v>432</v>
      </c>
      <c r="C1831" s="3" t="str">
        <f>VLOOKUP(B1831,Product_Name!$A$2:$B$914,2,0)</f>
        <v>Hewlett-Packard Deskjet 6122 Color Inkjet Printer</v>
      </c>
      <c r="D1831" s="3">
        <f>VLOOKUP(A1831,OrderProduct!A1831:S3782,19,0)</f>
        <v>91131</v>
      </c>
      <c r="E1831" s="3" t="e">
        <f>VLOOKUP(D1831,Returned!$A$2:$B$1635,2,0)</f>
        <v>#N/A</v>
      </c>
    </row>
    <row r="1832" hidden="1" spans="1:5">
      <c r="A1832" s="3">
        <v>3197</v>
      </c>
      <c r="B1832" s="3">
        <f>VLOOKUP(A1832,OrderProduct!A1832:$R$1953,18,0)</f>
        <v>432</v>
      </c>
      <c r="C1832" s="3" t="str">
        <f>VLOOKUP(B1832,Product_Name!$A$2:$B$914,2,0)</f>
        <v>Hewlett-Packard Deskjet 6122 Color Inkjet Printer</v>
      </c>
      <c r="D1832" s="3">
        <f>VLOOKUP(A1832,OrderProduct!A1832:S3783,19,0)</f>
        <v>91144</v>
      </c>
      <c r="E1832" s="3" t="e">
        <f>VLOOKUP(D1832,Returned!$A$2:$B$1635,2,0)</f>
        <v>#N/A</v>
      </c>
    </row>
    <row r="1833" hidden="1" spans="1:5">
      <c r="A1833" s="3">
        <v>3205</v>
      </c>
      <c r="B1833" s="3">
        <f>VLOOKUP(A1833,OrderProduct!A1833:$R$1953,18,0)</f>
        <v>577</v>
      </c>
      <c r="C1833" s="3" t="str">
        <f>VLOOKUP(B1833,Product_Name!$A$2:$B$914,2,0)</f>
        <v>Newell 315</v>
      </c>
      <c r="D1833" s="3">
        <f>VLOOKUP(A1833,OrderProduct!A1833:S3784,19,0)</f>
        <v>91166</v>
      </c>
      <c r="E1833" s="3" t="e">
        <f>VLOOKUP(D1833,Returned!$A$2:$B$1635,2,0)</f>
        <v>#N/A</v>
      </c>
    </row>
    <row r="1834" hidden="1" spans="1:5">
      <c r="A1834" s="3">
        <v>3206</v>
      </c>
      <c r="B1834" s="3">
        <f>VLOOKUP(A1834,OrderProduct!A1834:$R$1953,18,0)</f>
        <v>564</v>
      </c>
      <c r="C1834" s="3" t="str">
        <f>VLOOKUP(B1834,Product_Name!$A$2:$B$914,2,0)</f>
        <v>Microsoft Natural Keyboard Elite</v>
      </c>
      <c r="D1834" s="3">
        <f>VLOOKUP(A1834,OrderProduct!A1834:S3785,19,0)</f>
        <v>91167</v>
      </c>
      <c r="E1834" s="3" t="e">
        <f>VLOOKUP(D1834,Returned!$A$2:$B$1635,2,0)</f>
        <v>#N/A</v>
      </c>
    </row>
    <row r="1835" hidden="1" spans="1:5">
      <c r="A1835" s="3">
        <v>3206</v>
      </c>
      <c r="B1835" s="3">
        <f>VLOOKUP(A1835,OrderProduct!A1835:$R$1953,18,0)</f>
        <v>534</v>
      </c>
      <c r="C1835" s="3" t="str">
        <f>VLOOKUP(B1835,Product_Name!$A$2:$B$914,2,0)</f>
        <v>Lifetime Advantage™ Folding Chairs  4/Carton</v>
      </c>
      <c r="D1835" s="3">
        <f>VLOOKUP(A1835,OrderProduct!A1835:S3786,19,0)</f>
        <v>91174</v>
      </c>
      <c r="E1835" s="3" t="e">
        <f>VLOOKUP(D1835,Returned!$A$2:$B$1635,2,0)</f>
        <v>#N/A</v>
      </c>
    </row>
    <row r="1836" hidden="1" spans="1:5">
      <c r="A1836" s="3">
        <v>3206</v>
      </c>
      <c r="B1836" s="3">
        <f>VLOOKUP(A1836,OrderProduct!A1836:$R$1953,18,0)</f>
        <v>854</v>
      </c>
      <c r="C1836" s="3" t="str">
        <f>VLOOKUP(B1836,Product_Name!$A$2:$B$914,2,0)</f>
        <v>Xerox 1932</v>
      </c>
      <c r="D1836" s="3">
        <f>VLOOKUP(A1836,OrderProduct!A1836:S3787,19,0)</f>
        <v>91174</v>
      </c>
      <c r="E1836" s="3" t="e">
        <f>VLOOKUP(D1836,Returned!$A$2:$B$1635,2,0)</f>
        <v>#N/A</v>
      </c>
    </row>
    <row r="1837" hidden="1" spans="1:5">
      <c r="A1837" s="3">
        <v>3209</v>
      </c>
      <c r="B1837" s="3">
        <f>VLOOKUP(A1837,OrderProduct!A1837:$R$1953,18,0)</f>
        <v>501</v>
      </c>
      <c r="C1837" s="3" t="str">
        <f>VLOOKUP(B1837,Product_Name!$A$2:$B$914,2,0)</f>
        <v>Imation 3.5"  DISKETTE 44766 HGHLD3.52HD/FM  10/Pack</v>
      </c>
      <c r="D1837" s="3">
        <f>VLOOKUP(A1837,OrderProduct!A1837:S3788,19,0)</f>
        <v>91175</v>
      </c>
      <c r="E1837" s="3" t="e">
        <f>VLOOKUP(D1837,Returned!$A$2:$B$1635,2,0)</f>
        <v>#N/A</v>
      </c>
    </row>
    <row r="1838" hidden="1" spans="1:5">
      <c r="A1838" s="3">
        <v>3211</v>
      </c>
      <c r="B1838" s="3">
        <f>VLOOKUP(A1838,OrderProduct!A1838:$R$1953,18,0)</f>
        <v>688</v>
      </c>
      <c r="C1838" s="3" t="str">
        <f>VLOOKUP(B1838,Product_Name!$A$2:$B$914,2,0)</f>
        <v>Self-Adhesive Address Labels for Typewriters by Universal</v>
      </c>
      <c r="D1838" s="3">
        <f>VLOOKUP(A1838,OrderProduct!A1838:S3789,19,0)</f>
        <v>91180</v>
      </c>
      <c r="E1838" s="3" t="e">
        <f>VLOOKUP(D1838,Returned!$A$2:$B$1635,2,0)</f>
        <v>#N/A</v>
      </c>
    </row>
    <row r="1839" hidden="1" spans="1:5">
      <c r="A1839" s="3">
        <v>3211</v>
      </c>
      <c r="B1839" s="3">
        <f>VLOOKUP(A1839,OrderProduct!A1839:$R$1953,18,0)</f>
        <v>70</v>
      </c>
      <c r="C1839" s="3" t="str">
        <f>VLOOKUP(B1839,Product_Name!$A$2:$B$914,2,0)</f>
        <v>Accessory37</v>
      </c>
      <c r="D1839" s="3">
        <f>VLOOKUP(A1839,OrderProduct!A1839:S3790,19,0)</f>
        <v>91180</v>
      </c>
      <c r="E1839" s="3" t="e">
        <f>VLOOKUP(D1839,Returned!$A$2:$B$1635,2,0)</f>
        <v>#N/A</v>
      </c>
    </row>
    <row r="1840" hidden="1" spans="1:5">
      <c r="A1840" s="3">
        <v>3221</v>
      </c>
      <c r="B1840" s="3">
        <f>VLOOKUP(A1840,OrderProduct!A1840:$R$1953,18,0)</f>
        <v>678</v>
      </c>
      <c r="C1840" s="3" t="str">
        <f>VLOOKUP(B1840,Product_Name!$A$2:$B$914,2,0)</f>
        <v>Sanford Liquid Accent Highlighters</v>
      </c>
      <c r="D1840" s="3">
        <f>VLOOKUP(A1840,OrderProduct!A1840:S3791,19,0)</f>
        <v>91194</v>
      </c>
      <c r="E1840" s="3" t="e">
        <f>VLOOKUP(D1840,Returned!$A$2:$B$1635,2,0)</f>
        <v>#N/A</v>
      </c>
    </row>
    <row r="1841" hidden="1" spans="1:5">
      <c r="A1841" s="3">
        <v>3222</v>
      </c>
      <c r="B1841" s="3">
        <f>VLOOKUP(A1841,OrderProduct!A1841:$R$1953,18,0)</f>
        <v>50</v>
      </c>
      <c r="C1841" s="3" t="str">
        <f>VLOOKUP(B1841,Product_Name!$A$2:$B$914,2,0)</f>
        <v>80 Minute CD-R Spindle  100/Pack - Staples</v>
      </c>
      <c r="D1841" s="3">
        <f>VLOOKUP(A1841,OrderProduct!A1841:S3792,19,0)</f>
        <v>91194</v>
      </c>
      <c r="E1841" s="3" t="e">
        <f>VLOOKUP(D1841,Returned!$A$2:$B$1635,2,0)</f>
        <v>#N/A</v>
      </c>
    </row>
    <row r="1842" hidden="1" spans="1:5">
      <c r="A1842" s="3">
        <v>3222</v>
      </c>
      <c r="B1842" s="3">
        <f>VLOOKUP(A1842,OrderProduct!A1842:$R$1953,18,0)</f>
        <v>506</v>
      </c>
      <c r="C1842" s="3" t="str">
        <f>VLOOKUP(B1842,Product_Name!$A$2:$B$914,2,0)</f>
        <v>Imation Neon Mac Format Diskettes  10/Pack</v>
      </c>
      <c r="D1842" s="3">
        <f>VLOOKUP(A1842,OrderProduct!A1842:S3793,19,0)</f>
        <v>91195</v>
      </c>
      <c r="E1842" s="3" t="e">
        <f>VLOOKUP(D1842,Returned!$A$2:$B$1635,2,0)</f>
        <v>#N/A</v>
      </c>
    </row>
    <row r="1843" hidden="1" spans="1:5">
      <c r="A1843" s="3">
        <v>3224</v>
      </c>
      <c r="B1843" s="3">
        <f>VLOOKUP(A1843,OrderProduct!A1843:$R$1953,18,0)</f>
        <v>596</v>
      </c>
      <c r="C1843" s="3" t="str">
        <f>VLOOKUP(B1843,Product_Name!$A$2:$B$914,2,0)</f>
        <v>Novimex Fabric Task Chair</v>
      </c>
      <c r="D1843" s="3">
        <f>VLOOKUP(A1843,OrderProduct!A1843:S3794,19,0)</f>
        <v>91195</v>
      </c>
      <c r="E1843" s="3" t="e">
        <f>VLOOKUP(D1843,Returned!$A$2:$B$1635,2,0)</f>
        <v>#N/A</v>
      </c>
    </row>
    <row r="1844" hidden="1" spans="1:5">
      <c r="A1844" s="3">
        <v>3225</v>
      </c>
      <c r="B1844" s="3">
        <f>VLOOKUP(A1844,OrderProduct!A1844:$R$1953,18,0)</f>
        <v>9</v>
      </c>
      <c r="C1844" s="3" t="str">
        <f>VLOOKUP(B1844,Product_Name!$A$2:$B$914,2,0)</f>
        <v>1.7 Cubic Foot Compact "Cube" Office Refrigerators</v>
      </c>
      <c r="D1844" s="3">
        <f>VLOOKUP(A1844,OrderProduct!A1844:S3795,19,0)</f>
        <v>91200</v>
      </c>
      <c r="E1844" s="3" t="e">
        <f>VLOOKUP(D1844,Returned!$A$2:$B$1635,2,0)</f>
        <v>#N/A</v>
      </c>
    </row>
    <row r="1845" hidden="1" spans="1:5">
      <c r="A1845" s="3">
        <v>3226</v>
      </c>
      <c r="B1845" s="3">
        <f>VLOOKUP(A1845,OrderProduct!A1845:$R$1953,18,0)</f>
        <v>789</v>
      </c>
      <c r="C1845" s="3" t="str">
        <f>VLOOKUP(B1845,Product_Name!$A$2:$B$914,2,0)</f>
        <v>Tyvek® Side-Opening Peel &amp; Seel® Expanding Envelopes</v>
      </c>
      <c r="D1845" s="3">
        <f>VLOOKUP(A1845,OrderProduct!A1845:S3796,19,0)</f>
        <v>91201</v>
      </c>
      <c r="E1845" s="3" t="e">
        <f>VLOOKUP(D1845,Returned!$A$2:$B$1635,2,0)</f>
        <v>#N/A</v>
      </c>
    </row>
    <row r="1846" hidden="1" spans="1:5">
      <c r="A1846" s="3">
        <v>3226</v>
      </c>
      <c r="B1846" s="3">
        <f>VLOOKUP(A1846,OrderProduct!A1846:$R$1953,18,0)</f>
        <v>260</v>
      </c>
      <c r="C1846" s="3" t="str">
        <f>VLOOKUP(B1846,Product_Name!$A$2:$B$914,2,0)</f>
        <v>DAX Two-Tone Rosewood/Black Document Frame  Desktop  5 x 7</v>
      </c>
      <c r="D1846" s="3">
        <f>VLOOKUP(A1846,OrderProduct!A1846:S3797,19,0)</f>
        <v>91209</v>
      </c>
      <c r="E1846" s="3" t="e">
        <f>VLOOKUP(D1846,Returned!$A$2:$B$1635,2,0)</f>
        <v>#N/A</v>
      </c>
    </row>
    <row r="1847" hidden="1" spans="1:5">
      <c r="A1847" s="3">
        <v>3226</v>
      </c>
      <c r="B1847" s="3">
        <f>VLOOKUP(A1847,OrderProduct!A1847:$R$1953,18,0)</f>
        <v>586</v>
      </c>
      <c r="C1847" s="3" t="str">
        <f>VLOOKUP(B1847,Product_Name!$A$2:$B$914,2,0)</f>
        <v>Newell 336</v>
      </c>
      <c r="D1847" s="3">
        <f>VLOOKUP(A1847,OrderProduct!A1847:S3798,19,0)</f>
        <v>91209</v>
      </c>
      <c r="E1847" s="3" t="e">
        <f>VLOOKUP(D1847,Returned!$A$2:$B$1635,2,0)</f>
        <v>#N/A</v>
      </c>
    </row>
    <row r="1848" hidden="1" spans="1:5">
      <c r="A1848" s="3">
        <v>3226</v>
      </c>
      <c r="B1848" s="3">
        <f>VLOOKUP(A1848,OrderProduct!A1848:$R$1953,18,0)</f>
        <v>799</v>
      </c>
      <c r="C1848" s="3" t="str">
        <f>VLOOKUP(B1848,Product_Name!$A$2:$B$914,2,0)</f>
        <v>Verbatim DVD-R  3.95GB  SR  Mitsubishi Branded  Jewel</v>
      </c>
      <c r="D1848" s="3">
        <f>VLOOKUP(A1848,OrderProduct!A1848:S3799,19,0)</f>
        <v>91212</v>
      </c>
      <c r="E1848" s="3" t="e">
        <f>VLOOKUP(D1848,Returned!$A$2:$B$1635,2,0)</f>
        <v>#N/A</v>
      </c>
    </row>
    <row r="1849" hidden="1" spans="1:5">
      <c r="A1849" s="3">
        <v>3229</v>
      </c>
      <c r="B1849" s="3">
        <f>VLOOKUP(A1849,OrderProduct!A1849:$R$1953,18,0)</f>
        <v>525</v>
      </c>
      <c r="C1849" s="3" t="str">
        <f>VLOOKUP(B1849,Product_Name!$A$2:$B$914,2,0)</f>
        <v>Large Capacity Hanging Post Binders</v>
      </c>
      <c r="D1849" s="3">
        <f>VLOOKUP(A1849,OrderProduct!A1849:S3800,19,0)</f>
        <v>91212</v>
      </c>
      <c r="E1849" s="3" t="e">
        <f>VLOOKUP(D1849,Returned!$A$2:$B$1635,2,0)</f>
        <v>#N/A</v>
      </c>
    </row>
    <row r="1850" hidden="1" spans="1:5">
      <c r="A1850" s="3">
        <v>3230</v>
      </c>
      <c r="B1850" s="3">
        <f>VLOOKUP(A1850,OrderProduct!A1850:$R$1953,18,0)</f>
        <v>497</v>
      </c>
      <c r="C1850" s="3" t="str">
        <f>VLOOKUP(B1850,Product_Name!$A$2:$B$914,2,0)</f>
        <v>Imation 3.5" DS/HD IBM Formatted Diskettes  50/Pack</v>
      </c>
      <c r="D1850" s="3">
        <f>VLOOKUP(A1850,OrderProduct!A1850:S3801,19,0)</f>
        <v>91213</v>
      </c>
      <c r="E1850" s="3" t="e">
        <f>VLOOKUP(D1850,Returned!$A$2:$B$1635,2,0)</f>
        <v>#N/A</v>
      </c>
    </row>
    <row r="1851" hidden="1" spans="1:5">
      <c r="A1851" s="3">
        <v>3230</v>
      </c>
      <c r="B1851" s="3">
        <f>VLOOKUP(A1851,OrderProduct!A1851:$R$1953,18,0)</f>
        <v>80</v>
      </c>
      <c r="C1851" s="3" t="str">
        <f>VLOOKUP(B1851,Product_Name!$A$2:$B$914,2,0)</f>
        <v>Acco Pressboard Covers with Storage Hooks  14 7/8" x 11"  Light Blue</v>
      </c>
      <c r="D1851" s="3">
        <f>VLOOKUP(A1851,OrderProduct!A1851:S3802,19,0)</f>
        <v>91219</v>
      </c>
      <c r="E1851" s="3" t="e">
        <f>VLOOKUP(D1851,Returned!$A$2:$B$1635,2,0)</f>
        <v>#N/A</v>
      </c>
    </row>
    <row r="1852" hidden="1" spans="1:5">
      <c r="A1852" s="3">
        <v>3230</v>
      </c>
      <c r="B1852" s="3">
        <f>VLOOKUP(A1852,OrderProduct!A1852:$R$1953,18,0)</f>
        <v>845</v>
      </c>
      <c r="C1852" s="3" t="str">
        <f>VLOOKUP(B1852,Product_Name!$A$2:$B$914,2,0)</f>
        <v>Xerox 1916</v>
      </c>
      <c r="D1852" s="3">
        <f>VLOOKUP(A1852,OrderProduct!A1852:S3803,19,0)</f>
        <v>91228</v>
      </c>
      <c r="E1852" s="3" t="e">
        <f>VLOOKUP(D1852,Returned!$A$2:$B$1635,2,0)</f>
        <v>#N/A</v>
      </c>
    </row>
    <row r="1853" hidden="1" spans="1:5">
      <c r="A1853" s="3">
        <v>3238</v>
      </c>
      <c r="B1853" s="3">
        <f>VLOOKUP(A1853,OrderProduct!A1853:$R$1953,18,0)</f>
        <v>53</v>
      </c>
      <c r="C1853" s="3">
        <f>VLOOKUP(B1853,Product_Name!$A$2:$B$914,2,0)</f>
        <v>8890</v>
      </c>
      <c r="D1853" s="3">
        <f>VLOOKUP(A1853,OrderProduct!A1853:S3804,19,0)</f>
        <v>91228</v>
      </c>
      <c r="E1853" s="3" t="e">
        <f>VLOOKUP(D1853,Returned!$A$2:$B$1635,2,0)</f>
        <v>#N/A</v>
      </c>
    </row>
    <row r="1854" hidden="1" spans="1:5">
      <c r="A1854" s="3">
        <v>3243</v>
      </c>
      <c r="B1854" s="3">
        <f>VLOOKUP(A1854,OrderProduct!A1854:$R$1953,18,0)</f>
        <v>498</v>
      </c>
      <c r="C1854" s="3" t="str">
        <f>VLOOKUP(B1854,Product_Name!$A$2:$B$914,2,0)</f>
        <v>Imation 3.5" DS-HD Macintosh Formatted Diskettes  10/Pack</v>
      </c>
      <c r="D1854" s="3">
        <f>VLOOKUP(A1854,OrderProduct!A1854:S3805,19,0)</f>
        <v>91229</v>
      </c>
      <c r="E1854" s="3" t="e">
        <f>VLOOKUP(D1854,Returned!$A$2:$B$1635,2,0)</f>
        <v>#N/A</v>
      </c>
    </row>
    <row r="1855" hidden="1" spans="1:5">
      <c r="A1855" s="3">
        <v>3246</v>
      </c>
      <c r="B1855" s="3">
        <f>VLOOKUP(A1855,OrderProduct!A1855:$R$1953,18,0)</f>
        <v>115</v>
      </c>
      <c r="C1855" s="3" t="str">
        <f>VLOOKUP(B1855,Product_Name!$A$2:$B$914,2,0)</f>
        <v>Array® Memo Cubes</v>
      </c>
      <c r="D1855" s="3">
        <f>VLOOKUP(A1855,OrderProduct!A1855:S3806,19,0)</f>
        <v>91235</v>
      </c>
      <c r="E1855" s="3" t="e">
        <f>VLOOKUP(D1855,Returned!$A$2:$B$1635,2,0)</f>
        <v>#N/A</v>
      </c>
    </row>
    <row r="1856" hidden="1" spans="1:5">
      <c r="A1856" s="3">
        <v>3248</v>
      </c>
      <c r="B1856" s="3">
        <f>VLOOKUP(A1856,OrderProduct!A1856:$R$1953,18,0)</f>
        <v>817</v>
      </c>
      <c r="C1856" s="3" t="str">
        <f>VLOOKUP(B1856,Product_Name!$A$2:$B$914,2,0)</f>
        <v>Wilson Jones Suede Grain Vinyl Binders</v>
      </c>
      <c r="D1856" s="3">
        <f>VLOOKUP(A1856,OrderProduct!A1856:S3807,19,0)</f>
        <v>91235</v>
      </c>
      <c r="E1856" s="3" t="e">
        <f>VLOOKUP(D1856,Returned!$A$2:$B$1635,2,0)</f>
        <v>#N/A</v>
      </c>
    </row>
    <row r="1857" hidden="1" spans="1:5">
      <c r="A1857" s="3">
        <v>3249</v>
      </c>
      <c r="B1857" s="3">
        <f>VLOOKUP(A1857,OrderProduct!A1857:$R$1953,18,0)</f>
        <v>813</v>
      </c>
      <c r="C1857" s="3" t="str">
        <f>VLOOKUP(B1857,Product_Name!$A$2:$B$914,2,0)</f>
        <v>Wilson Jones Elliptical Ring 3 1/2" Capacity Binders  800 sheets</v>
      </c>
      <c r="D1857" s="3">
        <f>VLOOKUP(A1857,OrderProduct!A1857:S3808,19,0)</f>
        <v>91235</v>
      </c>
      <c r="E1857" s="3" t="e">
        <f>VLOOKUP(D1857,Returned!$A$2:$B$1635,2,0)</f>
        <v>#N/A</v>
      </c>
    </row>
    <row r="1858" hidden="1" spans="1:5">
      <c r="A1858" s="3">
        <v>3251</v>
      </c>
      <c r="B1858" s="3">
        <f>VLOOKUP(A1858,OrderProduct!A1858:$R$1953,18,0)</f>
        <v>850</v>
      </c>
      <c r="C1858" s="3" t="str">
        <f>VLOOKUP(B1858,Product_Name!$A$2:$B$914,2,0)</f>
        <v>Xerox 1928</v>
      </c>
      <c r="D1858" s="3">
        <f>VLOOKUP(A1858,OrderProduct!A1858:S3809,19,0)</f>
        <v>91236</v>
      </c>
      <c r="E1858" s="3" t="e">
        <f>VLOOKUP(D1858,Returned!$A$2:$B$1635,2,0)</f>
        <v>#N/A</v>
      </c>
    </row>
    <row r="1859" hidden="1" spans="1:5">
      <c r="A1859" s="3">
        <v>3252</v>
      </c>
      <c r="B1859" s="3">
        <f>VLOOKUP(A1859,OrderProduct!A1859:$R$1953,18,0)</f>
        <v>826</v>
      </c>
      <c r="C1859" s="3" t="str">
        <f>VLOOKUP(B1859,Product_Name!$A$2:$B$914,2,0)</f>
        <v>Xerox 188</v>
      </c>
      <c r="D1859" s="3">
        <f>VLOOKUP(A1859,OrderProduct!A1859:S3810,19,0)</f>
        <v>91236</v>
      </c>
      <c r="E1859" s="3" t="e">
        <f>VLOOKUP(D1859,Returned!$A$2:$B$1635,2,0)</f>
        <v>#N/A</v>
      </c>
    </row>
    <row r="1860" hidden="1" spans="1:5">
      <c r="A1860" s="3">
        <v>3252</v>
      </c>
      <c r="B1860" s="3">
        <f>VLOOKUP(A1860,OrderProduct!A1860:$R$1953,18,0)</f>
        <v>850</v>
      </c>
      <c r="C1860" s="3" t="str">
        <f>VLOOKUP(B1860,Product_Name!$A$2:$B$914,2,0)</f>
        <v>Xerox 1928</v>
      </c>
      <c r="D1860" s="3">
        <f>VLOOKUP(A1860,OrderProduct!A1860:S3811,19,0)</f>
        <v>91236</v>
      </c>
      <c r="E1860" s="3" t="e">
        <f>VLOOKUP(D1860,Returned!$A$2:$B$1635,2,0)</f>
        <v>#N/A</v>
      </c>
    </row>
    <row r="1861" hidden="1" spans="1:5">
      <c r="A1861" s="3">
        <v>3255</v>
      </c>
      <c r="B1861" s="3">
        <f>VLOOKUP(A1861,OrderProduct!A1861:$R$1953,18,0)</f>
        <v>283</v>
      </c>
      <c r="C1861" s="3" t="str">
        <f>VLOOKUP(B1861,Product_Name!$A$2:$B$914,2,0)</f>
        <v>DS/HD IBM Formatted Diskettes  200/Pack - Staples</v>
      </c>
      <c r="D1861" s="3">
        <f>VLOOKUP(A1861,OrderProduct!A1861:S3812,19,0)</f>
        <v>91244</v>
      </c>
      <c r="E1861" s="3" t="e">
        <f>VLOOKUP(D1861,Returned!$A$2:$B$1635,2,0)</f>
        <v>#N/A</v>
      </c>
    </row>
    <row r="1862" hidden="1" spans="1:5">
      <c r="A1862" s="3">
        <v>3257</v>
      </c>
      <c r="B1862" s="3">
        <f>VLOOKUP(A1862,OrderProduct!A1862:$R$1953,18,0)</f>
        <v>674</v>
      </c>
      <c r="C1862" s="3" t="str">
        <f>VLOOKUP(B1862,Product_Name!$A$2:$B$914,2,0)</f>
        <v>SAFCO PlanMaster Heigh-Adjustable Drafting Table Base  43w x 30d x 30-37h  Black</v>
      </c>
      <c r="D1862" s="3">
        <f>VLOOKUP(A1862,OrderProduct!A1862:S3813,19,0)</f>
        <v>91244</v>
      </c>
      <c r="E1862" s="3" t="e">
        <f>VLOOKUP(D1862,Returned!$A$2:$B$1635,2,0)</f>
        <v>#N/A</v>
      </c>
    </row>
    <row r="1863" hidden="1" spans="1:5">
      <c r="A1863" s="3">
        <v>3257</v>
      </c>
      <c r="B1863" s="3">
        <f>VLOOKUP(A1863,OrderProduct!A1863:$R$1953,18,0)</f>
        <v>330</v>
      </c>
      <c r="C1863" s="3" t="str">
        <f>VLOOKUP(B1863,Product_Name!$A$2:$B$914,2,0)</f>
        <v>Executive Impressions 13" Chairman Wall Clock</v>
      </c>
      <c r="D1863" s="3">
        <f>VLOOKUP(A1863,OrderProduct!A1863:S3814,19,0)</f>
        <v>91245</v>
      </c>
      <c r="E1863" s="3" t="e">
        <f>VLOOKUP(D1863,Returned!$A$2:$B$1635,2,0)</f>
        <v>#N/A</v>
      </c>
    </row>
    <row r="1864" hidden="1" spans="1:5">
      <c r="A1864" s="3">
        <v>3258</v>
      </c>
      <c r="B1864" s="3">
        <f>VLOOKUP(A1864,OrderProduct!A1864:$R$1953,18,0)</f>
        <v>353</v>
      </c>
      <c r="C1864" s="3" t="str">
        <f>VLOOKUP(B1864,Product_Name!$A$2:$B$914,2,0)</f>
        <v>Fellowes Smart Design 104-Key Enhanced Keyboard  PS/2 Adapter  Platinum</v>
      </c>
      <c r="D1864" s="3">
        <f>VLOOKUP(A1864,OrderProduct!A1864:S3815,19,0)</f>
        <v>91245</v>
      </c>
      <c r="E1864" s="3" t="e">
        <f>VLOOKUP(D1864,Returned!$A$2:$B$1635,2,0)</f>
        <v>#N/A</v>
      </c>
    </row>
    <row r="1865" hidden="1" spans="1:5">
      <c r="A1865" s="3">
        <v>3261</v>
      </c>
      <c r="B1865" s="3">
        <f>VLOOKUP(A1865,OrderProduct!A1865:$R$1953,18,0)</f>
        <v>265</v>
      </c>
      <c r="C1865" s="3" t="str">
        <f>VLOOKUP(B1865,Product_Name!$A$2:$B$914,2,0)</f>
        <v>Deflect-o DuraMat Antistatic Studded Beveled Mat for Medium Pile Carpeting</v>
      </c>
      <c r="D1865" s="3">
        <f>VLOOKUP(A1865,OrderProduct!A1865:S3816,19,0)</f>
        <v>91258</v>
      </c>
      <c r="E1865" s="3" t="e">
        <f>VLOOKUP(D1865,Returned!$A$2:$B$1635,2,0)</f>
        <v>#N/A</v>
      </c>
    </row>
    <row r="1866" hidden="1" spans="1:5">
      <c r="A1866" s="3">
        <v>3264</v>
      </c>
      <c r="B1866" s="3">
        <f>VLOOKUP(A1866,OrderProduct!A1866:$R$1953,18,0)</f>
        <v>416</v>
      </c>
      <c r="C1866" s="3" t="str">
        <f>VLOOKUP(B1866,Product_Name!$A$2:$B$914,2,0)</f>
        <v>Hammermill Color Copier Paper (28Lb. and 96 Bright)</v>
      </c>
      <c r="D1866" s="3">
        <f>VLOOKUP(A1866,OrderProduct!A1866:S3817,19,0)</f>
        <v>91261</v>
      </c>
      <c r="E1866" s="3" t="e">
        <f>VLOOKUP(D1866,Returned!$A$2:$B$1635,2,0)</f>
        <v>#N/A</v>
      </c>
    </row>
    <row r="1867" hidden="1" spans="1:5">
      <c r="A1867" s="3">
        <v>3266</v>
      </c>
      <c r="B1867" s="3">
        <f>VLOOKUP(A1867,OrderProduct!A1867:$R$1953,18,0)</f>
        <v>402</v>
      </c>
      <c r="C1867" s="3" t="str">
        <f>VLOOKUP(B1867,Product_Name!$A$2:$B$914,2,0)</f>
        <v>Global High-Back Leather Tilter  Burgundy</v>
      </c>
      <c r="D1867" s="3">
        <f>VLOOKUP(A1867,OrderProduct!A1867:S3818,19,0)</f>
        <v>91261</v>
      </c>
      <c r="E1867" s="3" t="e">
        <f>VLOOKUP(D1867,Returned!$A$2:$B$1635,2,0)</f>
        <v>#N/A</v>
      </c>
    </row>
    <row r="1868" hidden="1" spans="1:5">
      <c r="A1868" s="3">
        <v>3269</v>
      </c>
      <c r="B1868" s="3">
        <f>VLOOKUP(A1868,OrderProduct!A1868:$R$1953,18,0)</f>
        <v>784</v>
      </c>
      <c r="C1868" s="3" t="str">
        <f>VLOOKUP(B1868,Product_Name!$A$2:$B$914,2,0)</f>
        <v>Tripp Lite Isotel 6 Outlet Surge Protector with Fax/Modem Protection</v>
      </c>
      <c r="D1868" s="3">
        <f>VLOOKUP(A1868,OrderProduct!A1868:S3819,19,0)</f>
        <v>91262</v>
      </c>
      <c r="E1868" s="3" t="e">
        <f>VLOOKUP(D1868,Returned!$A$2:$B$1635,2,0)</f>
        <v>#N/A</v>
      </c>
    </row>
    <row r="1869" hidden="1" spans="1:5">
      <c r="A1869" s="3">
        <v>3275</v>
      </c>
      <c r="B1869" s="3">
        <f>VLOOKUP(A1869,OrderProduct!A1869:$R$1953,18,0)</f>
        <v>765</v>
      </c>
      <c r="C1869" s="3" t="str">
        <f>VLOOKUP(B1869,Product_Name!$A$2:$B$914,2,0)</f>
        <v>Tenex Personal Project File with Scoop Front Design  Black</v>
      </c>
      <c r="D1869" s="3">
        <f>VLOOKUP(A1869,OrderProduct!A1869:S3820,19,0)</f>
        <v>91263</v>
      </c>
      <c r="E1869" s="3" t="e">
        <f>VLOOKUP(D1869,Returned!$A$2:$B$1635,2,0)</f>
        <v>#N/A</v>
      </c>
    </row>
    <row r="1870" hidden="1" spans="1:5">
      <c r="A1870" s="3">
        <v>3275</v>
      </c>
      <c r="B1870" s="3">
        <f>VLOOKUP(A1870,OrderProduct!A1870:$R$1953,18,0)</f>
        <v>234</v>
      </c>
      <c r="C1870" s="3" t="str">
        <f>VLOOKUP(B1870,Product_Name!$A$2:$B$914,2,0)</f>
        <v>Canon PC940 Copier</v>
      </c>
      <c r="D1870" s="3">
        <f>VLOOKUP(A1870,OrderProduct!A1870:S3821,19,0)</f>
        <v>91277</v>
      </c>
      <c r="E1870" s="3" t="e">
        <f>VLOOKUP(D1870,Returned!$A$2:$B$1635,2,0)</f>
        <v>#N/A</v>
      </c>
    </row>
    <row r="1871" hidden="1" spans="1:5">
      <c r="A1871" s="3">
        <v>3275</v>
      </c>
      <c r="B1871" s="3">
        <f>VLOOKUP(A1871,OrderProduct!A1871:$R$1953,18,0)</f>
        <v>576</v>
      </c>
      <c r="C1871" s="3" t="str">
        <f>VLOOKUP(B1871,Product_Name!$A$2:$B$914,2,0)</f>
        <v>Newell 312</v>
      </c>
      <c r="D1871" s="3">
        <f>VLOOKUP(A1871,OrderProduct!A1871:S3822,19,0)</f>
        <v>91277</v>
      </c>
      <c r="E1871" s="3" t="e">
        <f>VLOOKUP(D1871,Returned!$A$2:$B$1635,2,0)</f>
        <v>#N/A</v>
      </c>
    </row>
    <row r="1872" hidden="1" spans="1:5">
      <c r="A1872" s="3">
        <v>3279</v>
      </c>
      <c r="B1872" s="3">
        <f>VLOOKUP(A1872,OrderProduct!A1872:$R$1953,18,0)</f>
        <v>348</v>
      </c>
      <c r="C1872" s="3" t="str">
        <f>VLOOKUP(B1872,Product_Name!$A$2:$B$914,2,0)</f>
        <v>Fellowes Officeware™ Wire Shelving</v>
      </c>
      <c r="D1872" s="3">
        <f>VLOOKUP(A1872,OrderProduct!A1872:S3823,19,0)</f>
        <v>91285</v>
      </c>
      <c r="E1872" s="3" t="e">
        <f>VLOOKUP(D1872,Returned!$A$2:$B$1635,2,0)</f>
        <v>#N/A</v>
      </c>
    </row>
    <row r="1873" hidden="1" spans="1:5">
      <c r="A1873" s="3">
        <v>3279</v>
      </c>
      <c r="B1873" s="3">
        <f>VLOOKUP(A1873,OrderProduct!A1873:$R$1953,18,0)</f>
        <v>351</v>
      </c>
      <c r="C1873" s="3" t="str">
        <f>VLOOKUP(B1873,Product_Name!$A$2:$B$914,2,0)</f>
        <v>Fellowes Personal Hanging Folder Files  Navy</v>
      </c>
      <c r="D1873" s="3">
        <f>VLOOKUP(A1873,OrderProduct!A1873:S3824,19,0)</f>
        <v>91286</v>
      </c>
      <c r="E1873" s="3" t="e">
        <f>VLOOKUP(D1873,Returned!$A$2:$B$1635,2,0)</f>
        <v>#N/A</v>
      </c>
    </row>
    <row r="1874" hidden="1" spans="1:5">
      <c r="A1874" s="3">
        <v>3279</v>
      </c>
      <c r="B1874" s="3">
        <f>VLOOKUP(A1874,OrderProduct!A1874:$R$1953,18,0)</f>
        <v>779</v>
      </c>
      <c r="C1874" s="3" t="str">
        <f>VLOOKUP(B1874,Product_Name!$A$2:$B$914,2,0)</f>
        <v>Timeport L7089</v>
      </c>
      <c r="D1874" s="3">
        <f>VLOOKUP(A1874,OrderProduct!A1874:S3825,19,0)</f>
        <v>91296</v>
      </c>
      <c r="E1874" s="3" t="e">
        <f>VLOOKUP(D1874,Returned!$A$2:$B$1635,2,0)</f>
        <v>#N/A</v>
      </c>
    </row>
    <row r="1875" hidden="1" spans="1:5">
      <c r="A1875" s="3">
        <v>3279</v>
      </c>
      <c r="B1875" s="3">
        <f>VLOOKUP(A1875,OrderProduct!A1875:$R$1953,18,0)</f>
        <v>520</v>
      </c>
      <c r="C1875" s="3" t="str">
        <f>VLOOKUP(B1875,Product_Name!$A$2:$B$914,2,0)</f>
        <v>KF 788</v>
      </c>
      <c r="D1875" s="3">
        <f>VLOOKUP(A1875,OrderProduct!A1875:S3826,19,0)</f>
        <v>91297</v>
      </c>
      <c r="E1875" s="3" t="e">
        <f>VLOOKUP(D1875,Returned!$A$2:$B$1635,2,0)</f>
        <v>#N/A</v>
      </c>
    </row>
    <row r="1876" hidden="1" spans="1:5">
      <c r="A1876" s="3">
        <v>3283</v>
      </c>
      <c r="B1876" s="3">
        <f>VLOOKUP(A1876,OrderProduct!A1876:$R$1953,18,0)</f>
        <v>467</v>
      </c>
      <c r="C1876" s="3" t="str">
        <f>VLOOKUP(B1876,Product_Name!$A$2:$B$914,2,0)</f>
        <v>Hoover WindTunnel™ Plus Canister Vacuum</v>
      </c>
      <c r="D1876" s="3">
        <f>VLOOKUP(A1876,OrderProduct!A1876:S3827,19,0)</f>
        <v>91298</v>
      </c>
      <c r="E1876" s="3" t="e">
        <f>VLOOKUP(D1876,Returned!$A$2:$B$1635,2,0)</f>
        <v>#N/A</v>
      </c>
    </row>
    <row r="1877" hidden="1" spans="1:5">
      <c r="A1877" s="3">
        <v>3283</v>
      </c>
      <c r="B1877" s="3">
        <f>VLOOKUP(A1877,OrderProduct!A1877:$R$1953,18,0)</f>
        <v>551</v>
      </c>
      <c r="C1877" s="3" t="str">
        <f>VLOOKUP(B1877,Product_Name!$A$2:$B$914,2,0)</f>
        <v>Maxell Pro 80 Minute CD-R  10/Pack</v>
      </c>
      <c r="D1877" s="3">
        <f>VLOOKUP(A1877,OrderProduct!A1877:S3828,19,0)</f>
        <v>91304</v>
      </c>
      <c r="E1877" s="3" t="e">
        <f>VLOOKUP(D1877,Returned!$A$2:$B$1635,2,0)</f>
        <v>#N/A</v>
      </c>
    </row>
    <row r="1878" hidden="1" spans="1:5">
      <c r="A1878" s="3">
        <v>3284</v>
      </c>
      <c r="B1878" s="3">
        <f>VLOOKUP(A1878,OrderProduct!A1878:$R$1953,18,0)</f>
        <v>331</v>
      </c>
      <c r="C1878" s="3" t="str">
        <f>VLOOKUP(B1878,Product_Name!$A$2:$B$914,2,0)</f>
        <v>Executive Impressions 13" Clairmont Wall Clock</v>
      </c>
      <c r="D1878" s="3">
        <f>VLOOKUP(A1878,OrderProduct!A1878:S3829,19,0)</f>
        <v>91305</v>
      </c>
      <c r="E1878" s="3" t="e">
        <f>VLOOKUP(D1878,Returned!$A$2:$B$1635,2,0)</f>
        <v>#N/A</v>
      </c>
    </row>
    <row r="1879" hidden="1" spans="1:5">
      <c r="A1879" s="3">
        <v>3285</v>
      </c>
      <c r="B1879" s="3">
        <f>VLOOKUP(A1879,OrderProduct!A1879:$R$1953,18,0)</f>
        <v>171</v>
      </c>
      <c r="C1879" s="3" t="str">
        <f>VLOOKUP(B1879,Product_Name!$A$2:$B$914,2,0)</f>
        <v>BASF Silver 74 Minute CD-R</v>
      </c>
      <c r="D1879" s="3">
        <f>VLOOKUP(A1879,OrderProduct!A1879:S3830,19,0)</f>
        <v>91306</v>
      </c>
      <c r="E1879" s="3" t="e">
        <f>VLOOKUP(D1879,Returned!$A$2:$B$1635,2,0)</f>
        <v>#N/A</v>
      </c>
    </row>
    <row r="1880" hidden="1" spans="1:5">
      <c r="A1880" s="3">
        <v>3285</v>
      </c>
      <c r="B1880" s="3">
        <f>VLOOKUP(A1880,OrderProduct!A1880:$R$1953,18,0)</f>
        <v>839</v>
      </c>
      <c r="C1880" s="3" t="str">
        <f>VLOOKUP(B1880,Product_Name!$A$2:$B$914,2,0)</f>
        <v>Xerox 19</v>
      </c>
      <c r="D1880" s="3">
        <f>VLOOKUP(A1880,OrderProduct!A1880:S3831,19,0)</f>
        <v>91310</v>
      </c>
      <c r="E1880" s="3" t="e">
        <f>VLOOKUP(D1880,Returned!$A$2:$B$1635,2,0)</f>
        <v>#N/A</v>
      </c>
    </row>
    <row r="1881" hidden="1" spans="1:5">
      <c r="A1881" s="3">
        <v>3287</v>
      </c>
      <c r="B1881" s="3">
        <f>VLOOKUP(A1881,OrderProduct!A1881:$R$1953,18,0)</f>
        <v>747</v>
      </c>
      <c r="C1881" s="3" t="str">
        <f>VLOOKUP(B1881,Product_Name!$A$2:$B$914,2,0)</f>
        <v>Surelock™ Post Binders</v>
      </c>
      <c r="D1881" s="3">
        <f>VLOOKUP(A1881,OrderProduct!A1881:S3832,19,0)</f>
        <v>91310</v>
      </c>
      <c r="E1881" s="3" t="e">
        <f>VLOOKUP(D1881,Returned!$A$2:$B$1635,2,0)</f>
        <v>#N/A</v>
      </c>
    </row>
    <row r="1882" hidden="1" spans="1:5">
      <c r="A1882" s="3">
        <v>3303</v>
      </c>
      <c r="B1882" s="3">
        <f>VLOOKUP(A1882,OrderProduct!A1882:$R$1953,18,0)</f>
        <v>362</v>
      </c>
      <c r="C1882" s="3" t="str">
        <f>VLOOKUP(B1882,Product_Name!$A$2:$B$914,2,0)</f>
        <v>File Shuttle II and Handi-File  Black</v>
      </c>
      <c r="D1882" s="3">
        <f>VLOOKUP(A1882,OrderProduct!A1882:S3833,19,0)</f>
        <v>91316</v>
      </c>
      <c r="E1882" s="3" t="e">
        <f>VLOOKUP(D1882,Returned!$A$2:$B$1635,2,0)</f>
        <v>#N/A</v>
      </c>
    </row>
    <row r="1883" hidden="1" spans="1:5">
      <c r="A1883" s="3">
        <v>3306</v>
      </c>
      <c r="B1883" s="3">
        <f>VLOOKUP(A1883,OrderProduct!A1883:$R$1953,18,0)</f>
        <v>440</v>
      </c>
      <c r="C1883" s="3" t="str">
        <f>VLOOKUP(B1883,Product_Name!$A$2:$B$914,2,0)</f>
        <v>Holmes Replacement Filter for HEPA Air Cleaner  Medium Room</v>
      </c>
      <c r="D1883" s="3">
        <f>VLOOKUP(A1883,OrderProduct!A1883:S3834,19,0)</f>
        <v>91321</v>
      </c>
      <c r="E1883" s="3" t="e">
        <f>VLOOKUP(D1883,Returned!$A$2:$B$1635,2,0)</f>
        <v>#N/A</v>
      </c>
    </row>
    <row r="1884" hidden="1" spans="1:5">
      <c r="A1884" s="3">
        <v>3307</v>
      </c>
      <c r="B1884" s="3">
        <f>VLOOKUP(A1884,OrderProduct!A1884:$R$1953,18,0)</f>
        <v>663</v>
      </c>
      <c r="C1884" s="3" t="str">
        <f>VLOOKUP(B1884,Product_Name!$A$2:$B$914,2,0)</f>
        <v>Rogers® Profile Extra Capacity Storage Tub</v>
      </c>
      <c r="D1884" s="3">
        <f>VLOOKUP(A1884,OrderProduct!A1884:S3835,19,0)</f>
        <v>91321</v>
      </c>
      <c r="E1884" s="3" t="e">
        <f>VLOOKUP(D1884,Returned!$A$2:$B$1635,2,0)</f>
        <v>#N/A</v>
      </c>
    </row>
    <row r="1885" hidden="1" spans="1:5">
      <c r="A1885" s="3">
        <v>3309</v>
      </c>
      <c r="B1885" s="3">
        <f>VLOOKUP(A1885,OrderProduct!A1885:$R$1953,18,0)</f>
        <v>369</v>
      </c>
      <c r="C1885" s="3" t="str">
        <f>VLOOKUP(B1885,Product_Name!$A$2:$B$914,2,0)</f>
        <v>G.E. Longer-Life Indoor Recessed Floodlight Bulbs</v>
      </c>
      <c r="D1885" s="3">
        <f>VLOOKUP(A1885,OrderProduct!A1885:S3836,19,0)</f>
        <v>91328</v>
      </c>
      <c r="E1885" s="3" t="e">
        <f>VLOOKUP(D1885,Returned!$A$2:$B$1635,2,0)</f>
        <v>#N/A</v>
      </c>
    </row>
    <row r="1886" hidden="1" spans="1:5">
      <c r="A1886" s="3">
        <v>3310</v>
      </c>
      <c r="B1886" s="3">
        <f>VLOOKUP(A1886,OrderProduct!A1886:$R$1953,18,0)</f>
        <v>789</v>
      </c>
      <c r="C1886" s="3" t="str">
        <f>VLOOKUP(B1886,Product_Name!$A$2:$B$914,2,0)</f>
        <v>Tyvek® Side-Opening Peel &amp; Seel® Expanding Envelopes</v>
      </c>
      <c r="D1886" s="3">
        <f>VLOOKUP(A1886,OrderProduct!A1886:S3837,19,0)</f>
        <v>91328</v>
      </c>
      <c r="E1886" s="3" t="e">
        <f>VLOOKUP(D1886,Returned!$A$2:$B$1635,2,0)</f>
        <v>#N/A</v>
      </c>
    </row>
    <row r="1887" hidden="1" spans="1:5">
      <c r="A1887" s="3">
        <v>3311</v>
      </c>
      <c r="B1887" s="3">
        <f>VLOOKUP(A1887,OrderProduct!A1887:$R$1953,18,0)</f>
        <v>819</v>
      </c>
      <c r="C1887" s="3" t="str">
        <f>VLOOKUP(B1887,Product_Name!$A$2:$B$914,2,0)</f>
        <v>Wirebound Four 2-3/4 x 5 Forms per Page  400 Sets per Book</v>
      </c>
      <c r="D1887" s="3">
        <f>VLOOKUP(A1887,OrderProduct!A1887:S3838,19,0)</f>
        <v>91344</v>
      </c>
      <c r="E1887" s="3" t="e">
        <f>VLOOKUP(D1887,Returned!$A$2:$B$1635,2,0)</f>
        <v>#N/A</v>
      </c>
    </row>
    <row r="1888" hidden="1" spans="1:5">
      <c r="A1888" s="3">
        <v>3314</v>
      </c>
      <c r="B1888" s="3">
        <f>VLOOKUP(A1888,OrderProduct!A1888:$R$1953,18,0)</f>
        <v>402</v>
      </c>
      <c r="C1888" s="3" t="str">
        <f>VLOOKUP(B1888,Product_Name!$A$2:$B$914,2,0)</f>
        <v>Global High-Back Leather Tilter  Burgundy</v>
      </c>
      <c r="D1888" s="3">
        <f>VLOOKUP(A1888,OrderProduct!A1888:S3839,19,0)</f>
        <v>91354</v>
      </c>
      <c r="E1888" s="3" t="e">
        <f>VLOOKUP(D1888,Returned!$A$2:$B$1635,2,0)</f>
        <v>#N/A</v>
      </c>
    </row>
    <row r="1889" hidden="1" spans="1:5">
      <c r="A1889" s="3">
        <v>3319</v>
      </c>
      <c r="B1889" s="3">
        <f>VLOOKUP(A1889,OrderProduct!A1889:$R$1953,18,0)</f>
        <v>158</v>
      </c>
      <c r="C1889" s="3" t="str">
        <f>VLOOKUP(B1889,Product_Name!$A$2:$B$914,2,0)</f>
        <v>Avery Legal 4-Ring Binder</v>
      </c>
      <c r="D1889" s="3">
        <f>VLOOKUP(A1889,OrderProduct!A1889:S3840,19,0)</f>
        <v>91355</v>
      </c>
      <c r="E1889" s="3" t="e">
        <f>VLOOKUP(D1889,Returned!$A$2:$B$1635,2,0)</f>
        <v>#N/A</v>
      </c>
    </row>
    <row r="1890" hidden="1" spans="1:5">
      <c r="A1890" s="3">
        <v>3320</v>
      </c>
      <c r="B1890" s="3">
        <f>VLOOKUP(A1890,OrderProduct!A1890:$R$1953,18,0)</f>
        <v>591</v>
      </c>
      <c r="C1890" s="3" t="str">
        <f>VLOOKUP(B1890,Product_Name!$A$2:$B$914,2,0)</f>
        <v>Newell 342</v>
      </c>
      <c r="D1890" s="3">
        <f>VLOOKUP(A1890,OrderProduct!A1890:S3841,19,0)</f>
        <v>91355</v>
      </c>
      <c r="E1890" s="3" t="e">
        <f>VLOOKUP(D1890,Returned!$A$2:$B$1635,2,0)</f>
        <v>#N/A</v>
      </c>
    </row>
    <row r="1891" hidden="1" spans="1:5">
      <c r="A1891" s="3">
        <v>3320</v>
      </c>
      <c r="B1891" s="3">
        <f>VLOOKUP(A1891,OrderProduct!A1891:$R$1953,18,0)</f>
        <v>675</v>
      </c>
      <c r="C1891" s="3" t="str">
        <f>VLOOKUP(B1891,Product_Name!$A$2:$B$914,2,0)</f>
        <v>Sanford 52201 APSCO Electric Pencil Sharpener</v>
      </c>
      <c r="D1891" s="3">
        <f>VLOOKUP(A1891,OrderProduct!A1891:S3842,19,0)</f>
        <v>91362</v>
      </c>
      <c r="E1891" s="3" t="e">
        <f>VLOOKUP(D1891,Returned!$A$2:$B$1635,2,0)</f>
        <v>#N/A</v>
      </c>
    </row>
    <row r="1892" hidden="1" spans="1:5">
      <c r="A1892" s="3">
        <v>3324</v>
      </c>
      <c r="B1892" s="3">
        <f>VLOOKUP(A1892,OrderProduct!A1892:$R$1953,18,0)</f>
        <v>901</v>
      </c>
      <c r="C1892" s="3" t="str">
        <f>VLOOKUP(B1892,Product_Name!$A$2:$B$914,2,0)</f>
        <v>Xerox 217</v>
      </c>
      <c r="D1892" s="3">
        <f>VLOOKUP(A1892,OrderProduct!A1892:S3843,19,0)</f>
        <v>91363</v>
      </c>
      <c r="E1892" s="3" t="e">
        <f>VLOOKUP(D1892,Returned!$A$2:$B$1635,2,0)</f>
        <v>#N/A</v>
      </c>
    </row>
    <row r="1893" hidden="1" spans="1:5">
      <c r="A1893" s="3">
        <v>3325</v>
      </c>
      <c r="B1893" s="3">
        <f>VLOOKUP(A1893,OrderProduct!A1893:$R$1953,18,0)</f>
        <v>2</v>
      </c>
      <c r="C1893" s="3" t="str">
        <f>VLOOKUP(B1893,Product_Name!$A$2:$B$914,2,0)</f>
        <v>#10- 4 1/8" x 9 1/2" Recycled Envelopes</v>
      </c>
      <c r="D1893" s="3">
        <f>VLOOKUP(A1893,OrderProduct!A1893:S3844,19,0)</f>
        <v>91365</v>
      </c>
      <c r="E1893" s="3" t="e">
        <f>VLOOKUP(D1893,Returned!$A$2:$B$1635,2,0)</f>
        <v>#N/A</v>
      </c>
    </row>
    <row r="1894" hidden="1" spans="1:5">
      <c r="A1894" s="3">
        <v>3325</v>
      </c>
      <c r="B1894" s="3">
        <f>VLOOKUP(A1894,OrderProduct!A1894:$R$1953,18,0)</f>
        <v>279</v>
      </c>
      <c r="C1894" s="3" t="str">
        <f>VLOOKUP(B1894,Product_Name!$A$2:$B$914,2,0)</f>
        <v>DIXON Ticonderoga® Erasable Checking Pencils</v>
      </c>
      <c r="D1894" s="3">
        <f>VLOOKUP(A1894,OrderProduct!A1894:S3845,19,0)</f>
        <v>91366</v>
      </c>
      <c r="E1894" s="3" t="e">
        <f>VLOOKUP(D1894,Returned!$A$2:$B$1635,2,0)</f>
        <v>#N/A</v>
      </c>
    </row>
    <row r="1895" hidden="1" spans="1:5">
      <c r="A1895" s="3">
        <v>3327</v>
      </c>
      <c r="B1895" s="3">
        <f>VLOOKUP(A1895,OrderProduct!A1895:$R$1953,18,0)</f>
        <v>449</v>
      </c>
      <c r="C1895" s="3" t="str">
        <f>VLOOKUP(B1895,Product_Name!$A$2:$B$914,2,0)</f>
        <v>Hon Comfortask® Task/Swivel Chairs</v>
      </c>
      <c r="D1895" s="3">
        <f>VLOOKUP(A1895,OrderProduct!A1895:S3846,19,0)</f>
        <v>91371</v>
      </c>
      <c r="E1895" s="3" t="e">
        <f>VLOOKUP(D1895,Returned!$A$2:$B$1635,2,0)</f>
        <v>#N/A</v>
      </c>
    </row>
    <row r="1896" hidden="1" spans="1:5">
      <c r="A1896" s="3">
        <v>3327</v>
      </c>
      <c r="B1896" s="3">
        <f>VLOOKUP(A1896,OrderProduct!A1896:$R$1953,18,0)</f>
        <v>893</v>
      </c>
      <c r="C1896" s="3" t="str">
        <f>VLOOKUP(B1896,Product_Name!$A$2:$B$914,2,0)</f>
        <v>Xerox 204</v>
      </c>
      <c r="D1896" s="3">
        <f>VLOOKUP(A1896,OrderProduct!A1896:S3847,19,0)</f>
        <v>91376</v>
      </c>
      <c r="E1896" s="3" t="e">
        <f>VLOOKUP(D1896,Returned!$A$2:$B$1635,2,0)</f>
        <v>#N/A</v>
      </c>
    </row>
    <row r="1897" hidden="1" spans="1:5">
      <c r="A1897" s="3">
        <v>3331</v>
      </c>
      <c r="B1897" s="3">
        <f>VLOOKUP(A1897,OrderProduct!A1897:$R$1953,18,0)</f>
        <v>630</v>
      </c>
      <c r="C1897" s="3" t="str">
        <f>VLOOKUP(B1897,Product_Name!$A$2:$B$914,2,0)</f>
        <v>Perma STOR-ALL™ Hanging File Box  13 1/8"W x 12 1/4"D x 10 1/2"H</v>
      </c>
      <c r="D1897" s="3">
        <f>VLOOKUP(A1897,OrderProduct!A1897:S3848,19,0)</f>
        <v>91386</v>
      </c>
      <c r="E1897" s="3" t="e">
        <f>VLOOKUP(D1897,Returned!$A$2:$B$1635,2,0)</f>
        <v>#N/A</v>
      </c>
    </row>
    <row r="1898" hidden="1" spans="1:5">
      <c r="A1898" s="3">
        <v>3331</v>
      </c>
      <c r="B1898" s="3">
        <f>VLOOKUP(A1898,OrderProduct!A1898:$R$1953,18,0)</f>
        <v>289</v>
      </c>
      <c r="C1898" s="3" t="str">
        <f>VLOOKUP(B1898,Product_Name!$A$2:$B$914,2,0)</f>
        <v>EcoTones® Memo Sheets</v>
      </c>
      <c r="D1898" s="3">
        <f>VLOOKUP(A1898,OrderProduct!A1898:S3849,19,0)</f>
        <v>91386</v>
      </c>
      <c r="E1898" s="3" t="e">
        <f>VLOOKUP(D1898,Returned!$A$2:$B$1635,2,0)</f>
        <v>#N/A</v>
      </c>
    </row>
    <row r="1899" hidden="1" spans="1:5">
      <c r="A1899" s="3">
        <v>3338</v>
      </c>
      <c r="B1899" s="3">
        <f>VLOOKUP(A1899,OrderProduct!A1899:$R$1953,18,0)</f>
        <v>897</v>
      </c>
      <c r="C1899" s="3" t="str">
        <f>VLOOKUP(B1899,Product_Name!$A$2:$B$914,2,0)</f>
        <v>Xerox 212</v>
      </c>
      <c r="D1899" s="3">
        <f>VLOOKUP(A1899,OrderProduct!A1899:S3850,19,0)</f>
        <v>91388</v>
      </c>
      <c r="E1899" s="3" t="e">
        <f>VLOOKUP(D1899,Returned!$A$2:$B$1635,2,0)</f>
        <v>#N/A</v>
      </c>
    </row>
    <row r="1900" hidden="1" spans="1:5">
      <c r="A1900" s="3">
        <v>3339</v>
      </c>
      <c r="B1900" s="3">
        <f>VLOOKUP(A1900,OrderProduct!A1900:$R$1953,18,0)</f>
        <v>136</v>
      </c>
      <c r="C1900" s="3" t="str">
        <f>VLOOKUP(B1900,Product_Name!$A$2:$B$914,2,0)</f>
        <v>Avery 494</v>
      </c>
      <c r="D1900" s="3">
        <f>VLOOKUP(A1900,OrderProduct!A1900:S3851,19,0)</f>
        <v>91388</v>
      </c>
      <c r="E1900" s="3" t="e">
        <f>VLOOKUP(D1900,Returned!$A$2:$B$1635,2,0)</f>
        <v>#N/A</v>
      </c>
    </row>
    <row r="1901" hidden="1" spans="1:5">
      <c r="A1901" s="3">
        <v>3339</v>
      </c>
      <c r="B1901" s="3">
        <f>VLOOKUP(A1901,OrderProduct!A1901:$R$1953,18,0)</f>
        <v>476</v>
      </c>
      <c r="C1901" s="3" t="str">
        <f>VLOOKUP(B1901,Product_Name!$A$2:$B$914,2,0)</f>
        <v>Hunt BOSTON® Vista® Battery-Operated Pencil Sharpener  Black</v>
      </c>
      <c r="D1901" s="3">
        <f>VLOOKUP(A1901,OrderProduct!A1901:S3852,19,0)</f>
        <v>91389</v>
      </c>
      <c r="E1901" s="3" t="e">
        <f>VLOOKUP(D1901,Returned!$A$2:$B$1635,2,0)</f>
        <v>#N/A</v>
      </c>
    </row>
    <row r="1902" hidden="1" spans="1:5">
      <c r="A1902" s="3">
        <v>3340</v>
      </c>
      <c r="B1902" s="3">
        <f>VLOOKUP(A1902,OrderProduct!A1902:$R$1953,18,0)</f>
        <v>478</v>
      </c>
      <c r="C1902" s="3" t="str">
        <f>VLOOKUP(B1902,Product_Name!$A$2:$B$914,2,0)</f>
        <v>i1000plus</v>
      </c>
      <c r="D1902" s="3">
        <f>VLOOKUP(A1902,OrderProduct!A1902:S3853,19,0)</f>
        <v>91397</v>
      </c>
      <c r="E1902" s="3" t="e">
        <f>VLOOKUP(D1902,Returned!$A$2:$B$1635,2,0)</f>
        <v>#N/A</v>
      </c>
    </row>
    <row r="1903" hidden="1" spans="1:5">
      <c r="A1903" s="3">
        <v>3342</v>
      </c>
      <c r="B1903" s="3">
        <f>VLOOKUP(A1903,OrderProduct!A1903:$R$1953,18,0)</f>
        <v>317</v>
      </c>
      <c r="C1903" s="3" t="str">
        <f>VLOOKUP(B1903,Product_Name!$A$2:$B$914,2,0)</f>
        <v>Electrix Halogen Magnifier Lamp</v>
      </c>
      <c r="D1903" s="3">
        <f>VLOOKUP(A1903,OrderProduct!A1903:S3854,19,0)</f>
        <v>91397</v>
      </c>
      <c r="E1903" s="3" t="e">
        <f>VLOOKUP(D1903,Returned!$A$2:$B$1635,2,0)</f>
        <v>#N/A</v>
      </c>
    </row>
    <row r="1904" hidden="1" spans="1:5">
      <c r="A1904" s="3">
        <v>3344</v>
      </c>
      <c r="B1904" s="3">
        <f>VLOOKUP(A1904,OrderProduct!A1904:$R$1953,18,0)</f>
        <v>317</v>
      </c>
      <c r="C1904" s="3" t="str">
        <f>VLOOKUP(B1904,Product_Name!$A$2:$B$914,2,0)</f>
        <v>Electrix Halogen Magnifier Lamp</v>
      </c>
      <c r="D1904" s="3">
        <f>VLOOKUP(A1904,OrderProduct!A1904:S3855,19,0)</f>
        <v>91398</v>
      </c>
      <c r="E1904" s="3" t="e">
        <f>VLOOKUP(D1904,Returned!$A$2:$B$1635,2,0)</f>
        <v>#N/A</v>
      </c>
    </row>
    <row r="1905" hidden="1" spans="1:5">
      <c r="A1905" s="3">
        <v>3347</v>
      </c>
      <c r="B1905" s="3">
        <f>VLOOKUP(A1905,OrderProduct!A1905:$R$1953,18,0)</f>
        <v>392</v>
      </c>
      <c r="C1905" s="3" t="str">
        <f>VLOOKUP(B1905,Product_Name!$A$2:$B$914,2,0)</f>
        <v>GBC VeloBinder Strips</v>
      </c>
      <c r="D1905" s="3">
        <f>VLOOKUP(A1905,OrderProduct!A1905:S3856,19,0)</f>
        <v>91407</v>
      </c>
      <c r="E1905" s="3" t="e">
        <f>VLOOKUP(D1905,Returned!$A$2:$B$1635,2,0)</f>
        <v>#N/A</v>
      </c>
    </row>
    <row r="1906" hidden="1" spans="1:5">
      <c r="A1906" s="3">
        <v>3347</v>
      </c>
      <c r="B1906" s="3">
        <f>VLOOKUP(A1906,OrderProduct!A1906:$R$1953,18,0)</f>
        <v>369</v>
      </c>
      <c r="C1906" s="3" t="str">
        <f>VLOOKUP(B1906,Product_Name!$A$2:$B$914,2,0)</f>
        <v>G.E. Longer-Life Indoor Recessed Floodlight Bulbs</v>
      </c>
      <c r="D1906" s="3">
        <f>VLOOKUP(A1906,OrderProduct!A1906:S3857,19,0)</f>
        <v>91408</v>
      </c>
      <c r="E1906" s="3" t="e">
        <f>VLOOKUP(D1906,Returned!$A$2:$B$1635,2,0)</f>
        <v>#N/A</v>
      </c>
    </row>
    <row r="1907" hidden="1" spans="1:5">
      <c r="A1907" s="3">
        <v>3347</v>
      </c>
      <c r="B1907" s="3">
        <f>VLOOKUP(A1907,OrderProduct!A1907:$R$1953,18,0)</f>
        <v>748</v>
      </c>
      <c r="C1907" s="3" t="str">
        <f>VLOOKUP(B1907,Product_Name!$A$2:$B$914,2,0)</f>
        <v>T18</v>
      </c>
      <c r="D1907" s="3">
        <f>VLOOKUP(A1907,OrderProduct!A1907:S3858,19,0)</f>
        <v>91414</v>
      </c>
      <c r="E1907" s="3" t="e">
        <f>VLOOKUP(D1907,Returned!$A$2:$B$1635,2,0)</f>
        <v>#N/A</v>
      </c>
    </row>
    <row r="1908" hidden="1" spans="1:5">
      <c r="A1908" s="3">
        <v>3350</v>
      </c>
      <c r="B1908" s="3">
        <f>VLOOKUP(A1908,OrderProduct!A1908:$R$1953,18,0)</f>
        <v>517</v>
      </c>
      <c r="C1908" s="3" t="str">
        <f>VLOOKUP(B1908,Product_Name!$A$2:$B$914,2,0)</f>
        <v>Keytronic 105-Key Spanish Keyboard</v>
      </c>
      <c r="D1908" s="3">
        <f>VLOOKUP(A1908,OrderProduct!A1908:S3859,19,0)</f>
        <v>91414</v>
      </c>
      <c r="E1908" s="3" t="e">
        <f>VLOOKUP(D1908,Returned!$A$2:$B$1635,2,0)</f>
        <v>#N/A</v>
      </c>
    </row>
    <row r="1909" hidden="1" spans="1:5">
      <c r="A1909" s="3">
        <v>3351</v>
      </c>
      <c r="B1909" s="3">
        <f>VLOOKUP(A1909,OrderProduct!A1909:$R$1953,18,0)</f>
        <v>175</v>
      </c>
      <c r="C1909" s="3" t="str">
        <f>VLOOKUP(B1909,Product_Name!$A$2:$B$914,2,0)</f>
        <v>Belkin 6 Outlet Metallic Surge Strip</v>
      </c>
      <c r="D1909" s="3">
        <f>VLOOKUP(A1909,OrderProduct!A1909:S3860,19,0)</f>
        <v>91415</v>
      </c>
      <c r="E1909" s="3" t="e">
        <f>VLOOKUP(D1909,Returned!$A$2:$B$1635,2,0)</f>
        <v>#N/A</v>
      </c>
    </row>
    <row r="1910" hidden="1" spans="1:5">
      <c r="A1910" s="3">
        <v>3351</v>
      </c>
      <c r="B1910" s="3">
        <f>VLOOKUP(A1910,OrderProduct!A1910:$R$1953,18,0)</f>
        <v>786</v>
      </c>
      <c r="C1910" s="3" t="str">
        <f>VLOOKUP(B1910,Product_Name!$A$2:$B$914,2,0)</f>
        <v>Turquoise Lead Holder with Pocket Clip</v>
      </c>
      <c r="D1910" s="3">
        <f>VLOOKUP(A1910,OrderProduct!A1910:S3861,19,0)</f>
        <v>91415</v>
      </c>
      <c r="E1910" s="3" t="e">
        <f>VLOOKUP(D1910,Returned!$A$2:$B$1635,2,0)</f>
        <v>#N/A</v>
      </c>
    </row>
    <row r="1911" hidden="1" spans="1:5">
      <c r="A1911" s="3">
        <v>3354</v>
      </c>
      <c r="B1911" s="3">
        <f>VLOOKUP(A1911,OrderProduct!A1911:$R$1953,18,0)</f>
        <v>536</v>
      </c>
      <c r="C1911" s="3" t="str">
        <f>VLOOKUP(B1911,Product_Name!$A$2:$B$914,2,0)</f>
        <v>Lock-Up Easel 'Spel-Binder'</v>
      </c>
      <c r="D1911" s="3">
        <f>VLOOKUP(A1911,OrderProduct!A1911:S3862,19,0)</f>
        <v>91416</v>
      </c>
      <c r="E1911" s="3" t="e">
        <f>VLOOKUP(D1911,Returned!$A$2:$B$1635,2,0)</f>
        <v>#N/A</v>
      </c>
    </row>
    <row r="1912" hidden="1" spans="1:5">
      <c r="A1912" s="3">
        <v>3354</v>
      </c>
      <c r="B1912" s="3">
        <f>VLOOKUP(A1912,OrderProduct!A1912:$R$1953,18,0)</f>
        <v>792</v>
      </c>
      <c r="C1912" s="3" t="str">
        <f>VLOOKUP(B1912,Product_Name!$A$2:$B$914,2,0)</f>
        <v>Universal Premium White Copier/Laser Paper (20Lb. and 87 Bright)</v>
      </c>
      <c r="D1912" s="3">
        <f>VLOOKUP(A1912,OrderProduct!A1912:S3863,19,0)</f>
        <v>91417</v>
      </c>
      <c r="E1912" s="3" t="e">
        <f>VLOOKUP(D1912,Returned!$A$2:$B$1635,2,0)</f>
        <v>#N/A</v>
      </c>
    </row>
    <row r="1913" hidden="1" spans="1:5">
      <c r="A1913" s="3">
        <v>3354</v>
      </c>
      <c r="B1913" s="3">
        <f>VLOOKUP(A1913,OrderProduct!A1913:$R$1953,18,0)</f>
        <v>131</v>
      </c>
      <c r="C1913" s="3" t="str">
        <f>VLOOKUP(B1913,Product_Name!$A$2:$B$914,2,0)</f>
        <v>Avery 487</v>
      </c>
      <c r="D1913" s="3">
        <f>VLOOKUP(A1913,OrderProduct!A1913:S3864,19,0)</f>
        <v>91424</v>
      </c>
      <c r="E1913" s="3" t="e">
        <f>VLOOKUP(D1913,Returned!$A$2:$B$1635,2,0)</f>
        <v>#N/A</v>
      </c>
    </row>
    <row r="1914" hidden="1" spans="1:5">
      <c r="A1914" s="3">
        <v>3355</v>
      </c>
      <c r="B1914" s="3">
        <f>VLOOKUP(A1914,OrderProduct!A1914:$R$1953,18,0)</f>
        <v>391</v>
      </c>
      <c r="C1914" s="3" t="str">
        <f>VLOOKUP(B1914,Product_Name!$A$2:$B$914,2,0)</f>
        <v>GBC VeloBinder Electric Binding Machine</v>
      </c>
      <c r="D1914" s="3">
        <f>VLOOKUP(A1914,OrderProduct!A1914:S3865,19,0)</f>
        <v>91432</v>
      </c>
      <c r="E1914" s="3" t="e">
        <f>VLOOKUP(D1914,Returned!$A$2:$B$1635,2,0)</f>
        <v>#N/A</v>
      </c>
    </row>
    <row r="1915" hidden="1" spans="1:5">
      <c r="A1915" s="3">
        <v>3355</v>
      </c>
      <c r="B1915" s="3">
        <f>VLOOKUP(A1915,OrderProduct!A1915:$R$1953,18,0)</f>
        <v>495</v>
      </c>
      <c r="C1915" s="3" t="str">
        <f>VLOOKUP(B1915,Product_Name!$A$2:$B$914,2,0)</f>
        <v>Imation 3.5 IBM Formatted Diskettes  10/Box</v>
      </c>
      <c r="D1915" s="3">
        <f>VLOOKUP(A1915,OrderProduct!A1915:S3866,19,0)</f>
        <v>91432</v>
      </c>
      <c r="E1915" s="3" t="e">
        <f>VLOOKUP(D1915,Returned!$A$2:$B$1635,2,0)</f>
        <v>#N/A</v>
      </c>
    </row>
    <row r="1916" hidden="1" spans="1:5">
      <c r="A1916" s="3">
        <v>3355</v>
      </c>
      <c r="B1916" s="3">
        <f>VLOOKUP(A1916,OrderProduct!A1916:$R$1953,18,0)</f>
        <v>797</v>
      </c>
      <c r="C1916" s="3" t="str">
        <f>VLOOKUP(B1916,Product_Name!$A$2:$B$914,2,0)</f>
        <v>V3682</v>
      </c>
      <c r="D1916" s="3">
        <f>VLOOKUP(A1916,OrderProduct!A1916:S3867,19,0)</f>
        <v>91433</v>
      </c>
      <c r="E1916" s="3" t="e">
        <f>VLOOKUP(D1916,Returned!$A$2:$B$1635,2,0)</f>
        <v>#N/A</v>
      </c>
    </row>
    <row r="1917" hidden="1" spans="1:5">
      <c r="A1917" s="3">
        <v>3356</v>
      </c>
      <c r="B1917" s="3">
        <f>VLOOKUP(A1917,OrderProduct!A1917:$R$1953,18,0)</f>
        <v>646</v>
      </c>
      <c r="C1917" s="3" t="str">
        <f>VLOOKUP(B1917,Product_Name!$A$2:$B$914,2,0)</f>
        <v>Pressboard Data Binder  Crimson  12" X 8 1/2"</v>
      </c>
      <c r="D1917" s="3">
        <f>VLOOKUP(A1917,OrderProduct!A1917:S3868,19,0)</f>
        <v>91433</v>
      </c>
      <c r="E1917" s="3" t="e">
        <f>VLOOKUP(D1917,Returned!$A$2:$B$1635,2,0)</f>
        <v>#N/A</v>
      </c>
    </row>
    <row r="1918" hidden="1" spans="1:5">
      <c r="A1918" s="3">
        <v>3356</v>
      </c>
      <c r="B1918" s="3">
        <f>VLOOKUP(A1918,OrderProduct!A1918:$R$1953,18,0)</f>
        <v>604</v>
      </c>
      <c r="C1918" s="3" t="str">
        <f>VLOOKUP(B1918,Product_Name!$A$2:$B$914,2,0)</f>
        <v>Office Star - Mid Back Dual function Ergonomic High Back Chair with 2-Way Adjustable Arms</v>
      </c>
      <c r="D1918" s="3">
        <f>VLOOKUP(A1918,OrderProduct!A1918:S3869,19,0)</f>
        <v>91435</v>
      </c>
      <c r="E1918" s="3" t="e">
        <f>VLOOKUP(D1918,Returned!$A$2:$B$1635,2,0)</f>
        <v>#N/A</v>
      </c>
    </row>
    <row r="1919" hidden="1" spans="1:5">
      <c r="A1919" s="3">
        <v>3356</v>
      </c>
      <c r="B1919" s="3">
        <f>VLOOKUP(A1919,OrderProduct!A1919:$R$1953,18,0)</f>
        <v>19</v>
      </c>
      <c r="C1919" s="3">
        <f>VLOOKUP(B1919,Product_Name!$A$2:$B$914,2,0)</f>
        <v>2190</v>
      </c>
      <c r="D1919" s="3">
        <f>VLOOKUP(A1919,OrderProduct!A1919:S3870,19,0)</f>
        <v>91435</v>
      </c>
      <c r="E1919" s="3" t="e">
        <f>VLOOKUP(D1919,Returned!$A$2:$B$1635,2,0)</f>
        <v>#N/A</v>
      </c>
    </row>
    <row r="1920" hidden="1" spans="1:5">
      <c r="A1920" s="3">
        <v>3359</v>
      </c>
      <c r="B1920" s="3">
        <f>VLOOKUP(A1920,OrderProduct!A1920:$R$1953,18,0)</f>
        <v>536</v>
      </c>
      <c r="C1920" s="3" t="str">
        <f>VLOOKUP(B1920,Product_Name!$A$2:$B$914,2,0)</f>
        <v>Lock-Up Easel 'Spel-Binder'</v>
      </c>
      <c r="D1920" s="3">
        <f>VLOOKUP(A1920,OrderProduct!A1920:S3871,19,0)</f>
        <v>91436</v>
      </c>
      <c r="E1920" s="3" t="e">
        <f>VLOOKUP(D1920,Returned!$A$2:$B$1635,2,0)</f>
        <v>#N/A</v>
      </c>
    </row>
    <row r="1921" hidden="1" spans="1:5">
      <c r="A1921" s="3">
        <v>3360</v>
      </c>
      <c r="B1921" s="3">
        <f>VLOOKUP(A1921,OrderProduct!A1921:$R$1953,18,0)</f>
        <v>195</v>
      </c>
      <c r="C1921" s="3" t="str">
        <f>VLOOKUP(B1921,Product_Name!$A$2:$B$914,2,0)</f>
        <v>Black Print Carbonless Snap-Off® Rapid Letter  8 1/2" x 7"</v>
      </c>
      <c r="D1921" s="3">
        <f>VLOOKUP(A1921,OrderProduct!A1921:S3872,19,0)</f>
        <v>91437</v>
      </c>
      <c r="E1921" s="3" t="e">
        <f>VLOOKUP(D1921,Returned!$A$2:$B$1635,2,0)</f>
        <v>#N/A</v>
      </c>
    </row>
    <row r="1922" hidden="1" spans="1:5">
      <c r="A1922" s="3">
        <v>3361</v>
      </c>
      <c r="B1922" s="3">
        <f>VLOOKUP(A1922,OrderProduct!A1922:$R$1953,18,0)</f>
        <v>599</v>
      </c>
      <c r="C1922" s="3" t="str">
        <f>VLOOKUP(B1922,Product_Name!$A$2:$B$914,2,0)</f>
        <v>Nu-Dell Executive Frame</v>
      </c>
      <c r="D1922" s="3">
        <f>VLOOKUP(A1922,OrderProduct!A1922:S3873,19,0)</f>
        <v>91438</v>
      </c>
      <c r="E1922" s="3" t="e">
        <f>VLOOKUP(D1922,Returned!$A$2:$B$1635,2,0)</f>
        <v>#N/A</v>
      </c>
    </row>
    <row r="1923" hidden="1" spans="1:5">
      <c r="A1923" s="3">
        <v>3361</v>
      </c>
      <c r="B1923" s="3">
        <f>VLOOKUP(A1923,OrderProduct!A1923:$R$1953,18,0)</f>
        <v>724</v>
      </c>
      <c r="C1923" s="3" t="str">
        <f>VLOOKUP(B1923,Product_Name!$A$2:$B$914,2,0)</f>
        <v>Staples Plastic Wall Frames</v>
      </c>
      <c r="D1923" s="3">
        <f>VLOOKUP(A1923,OrderProduct!A1923:S3874,19,0)</f>
        <v>91447</v>
      </c>
      <c r="E1923" s="3" t="e">
        <f>VLOOKUP(D1923,Returned!$A$2:$B$1635,2,0)</f>
        <v>#N/A</v>
      </c>
    </row>
    <row r="1924" hidden="1" spans="1:5">
      <c r="A1924" s="3">
        <v>3361</v>
      </c>
      <c r="B1924" s="3">
        <f>VLOOKUP(A1924,OrderProduct!A1924:$R$1953,18,0)</f>
        <v>236</v>
      </c>
      <c r="C1924" s="3" t="str">
        <f>VLOOKUP(B1924,Product_Name!$A$2:$B$914,2,0)</f>
        <v>Cardinal Holdit Business Card Pockets</v>
      </c>
      <c r="D1924" s="3">
        <f>VLOOKUP(A1924,OrderProduct!A1924:S3875,19,0)</f>
        <v>91451</v>
      </c>
      <c r="E1924" s="3" t="e">
        <f>VLOOKUP(D1924,Returned!$A$2:$B$1635,2,0)</f>
        <v>#N/A</v>
      </c>
    </row>
    <row r="1925" hidden="1" spans="1:5">
      <c r="A1925" s="3">
        <v>3366</v>
      </c>
      <c r="B1925" s="3">
        <f>VLOOKUP(A1925,OrderProduct!A1925:$R$1953,18,0)</f>
        <v>531</v>
      </c>
      <c r="C1925" s="3" t="str">
        <f>VLOOKUP(B1925,Product_Name!$A$2:$B$914,2,0)</f>
        <v>Lexmark Z25 Color Inkjet Printer</v>
      </c>
      <c r="D1925" s="3">
        <f>VLOOKUP(A1925,OrderProduct!A1925:S3876,19,0)</f>
        <v>91454</v>
      </c>
      <c r="E1925" s="3" t="e">
        <f>VLOOKUP(D1925,Returned!$A$2:$B$1635,2,0)</f>
        <v>#N/A</v>
      </c>
    </row>
    <row r="1926" hidden="1" spans="1:5">
      <c r="A1926" s="3">
        <v>3366</v>
      </c>
      <c r="B1926" s="3">
        <f>VLOOKUP(A1926,OrderProduct!A1926:$R$1953,18,0)</f>
        <v>906</v>
      </c>
      <c r="C1926" s="3" t="str">
        <f>VLOOKUP(B1926,Product_Name!$A$2:$B$914,2,0)</f>
        <v>Xerox 231</v>
      </c>
      <c r="D1926" s="3">
        <f>VLOOKUP(A1926,OrderProduct!A1926:S3877,19,0)</f>
        <v>91466</v>
      </c>
      <c r="E1926" s="3" t="e">
        <f>VLOOKUP(D1926,Returned!$A$2:$B$1635,2,0)</f>
        <v>#N/A</v>
      </c>
    </row>
    <row r="1927" hidden="1" spans="1:5">
      <c r="A1927" s="3">
        <v>3367</v>
      </c>
      <c r="B1927" s="3">
        <f>VLOOKUP(A1927,OrderProduct!A1927:$R$1953,18,0)</f>
        <v>563</v>
      </c>
      <c r="C1927" s="3" t="str">
        <f>VLOOKUP(B1927,Product_Name!$A$2:$B$914,2,0)</f>
        <v>Microsoft Multimedia Keyboard</v>
      </c>
      <c r="D1927" s="3">
        <f>VLOOKUP(A1927,OrderProduct!A1927:S3878,19,0)</f>
        <v>91466</v>
      </c>
      <c r="E1927" s="3" t="e">
        <f>VLOOKUP(D1927,Returned!$A$2:$B$1635,2,0)</f>
        <v>#N/A</v>
      </c>
    </row>
    <row r="1928" hidden="1" spans="1:5">
      <c r="A1928" s="3">
        <v>3367</v>
      </c>
      <c r="B1928" s="3">
        <f>VLOOKUP(A1928,OrderProduct!A1928:$R$1953,18,0)</f>
        <v>141</v>
      </c>
      <c r="C1928" s="3" t="str">
        <f>VLOOKUP(B1928,Product_Name!$A$2:$B$914,2,0)</f>
        <v>Avery 506</v>
      </c>
      <c r="D1928" s="3">
        <f>VLOOKUP(A1928,OrderProduct!A1928:S3879,19,0)</f>
        <v>91480</v>
      </c>
      <c r="E1928" s="3" t="e">
        <f>VLOOKUP(D1928,Returned!$A$2:$B$1635,2,0)</f>
        <v>#N/A</v>
      </c>
    </row>
    <row r="1929" hidden="1" spans="1:5">
      <c r="A1929" s="3">
        <v>3369</v>
      </c>
      <c r="B1929" s="3">
        <f>VLOOKUP(A1929,OrderProduct!A1929:$R$1953,18,0)</f>
        <v>814</v>
      </c>
      <c r="C1929" s="3" t="str">
        <f>VLOOKUP(B1929,Product_Name!$A$2:$B$914,2,0)</f>
        <v>Wilson Jones Hanging View Binder  White  1"</v>
      </c>
      <c r="D1929" s="3">
        <f>VLOOKUP(A1929,OrderProduct!A1929:S3880,19,0)</f>
        <v>91481</v>
      </c>
      <c r="E1929" s="3" t="e">
        <f>VLOOKUP(D1929,Returned!$A$2:$B$1635,2,0)</f>
        <v>#N/A</v>
      </c>
    </row>
    <row r="1930" hidden="1" spans="1:5">
      <c r="A1930" s="3">
        <v>3374</v>
      </c>
      <c r="B1930" s="3">
        <f>VLOOKUP(A1930,OrderProduct!A1930:$R$1953,18,0)</f>
        <v>187</v>
      </c>
      <c r="C1930" s="3" t="str">
        <f>VLOOKUP(B1930,Product_Name!$A$2:$B$914,2,0)</f>
        <v>Bevis Round Conference Table Top  X-Base</v>
      </c>
      <c r="D1930" s="3">
        <f>VLOOKUP(A1930,OrderProduct!A1930:S3881,19,0)</f>
        <v>91482</v>
      </c>
      <c r="E1930" s="3" t="e">
        <f>VLOOKUP(D1930,Returned!$A$2:$B$1635,2,0)</f>
        <v>#N/A</v>
      </c>
    </row>
    <row r="1931" hidden="1" spans="1:5">
      <c r="A1931" s="3">
        <v>3374</v>
      </c>
      <c r="B1931" s="3">
        <f>VLOOKUP(A1931,OrderProduct!A1931:$R$1953,18,0)</f>
        <v>517</v>
      </c>
      <c r="C1931" s="3" t="str">
        <f>VLOOKUP(B1931,Product_Name!$A$2:$B$914,2,0)</f>
        <v>Keytronic 105-Key Spanish Keyboard</v>
      </c>
      <c r="D1931" s="3">
        <f>VLOOKUP(A1931,OrderProduct!A1931:S3882,19,0)</f>
        <v>91488</v>
      </c>
      <c r="E1931" s="3" t="e">
        <f>VLOOKUP(D1931,Returned!$A$2:$B$1635,2,0)</f>
        <v>#N/A</v>
      </c>
    </row>
    <row r="1932" hidden="1" spans="1:5">
      <c r="A1932" s="3">
        <v>3374</v>
      </c>
      <c r="B1932" s="3">
        <f>VLOOKUP(A1932,OrderProduct!A1932:$R$1953,18,0)</f>
        <v>792</v>
      </c>
      <c r="C1932" s="3" t="str">
        <f>VLOOKUP(B1932,Product_Name!$A$2:$B$914,2,0)</f>
        <v>Universal Premium White Copier/Laser Paper (20Lb. and 87 Bright)</v>
      </c>
      <c r="D1932" s="3">
        <f>VLOOKUP(A1932,OrderProduct!A1932:S3883,19,0)</f>
        <v>91492</v>
      </c>
      <c r="E1932" s="3" t="e">
        <f>VLOOKUP(D1932,Returned!$A$2:$B$1635,2,0)</f>
        <v>#N/A</v>
      </c>
    </row>
    <row r="1933" hidden="1" spans="1:5">
      <c r="A1933" s="3">
        <v>3374</v>
      </c>
      <c r="B1933" s="3">
        <f>VLOOKUP(A1933,OrderProduct!A1933:$R$1953,18,0)</f>
        <v>170</v>
      </c>
      <c r="C1933" s="3" t="str">
        <f>VLOOKUP(B1933,Product_Name!$A$2:$B$914,2,0)</f>
        <v>Barrel Sharpener</v>
      </c>
      <c r="D1933" s="3">
        <f>VLOOKUP(A1933,OrderProduct!A1933:S3884,19,0)</f>
        <v>91495</v>
      </c>
      <c r="E1933" s="3" t="e">
        <f>VLOOKUP(D1933,Returned!$A$2:$B$1635,2,0)</f>
        <v>#N/A</v>
      </c>
    </row>
    <row r="1934" hidden="1" spans="1:5">
      <c r="A1934" s="3">
        <v>3379</v>
      </c>
      <c r="B1934" s="3">
        <f>VLOOKUP(A1934,OrderProduct!A1934:$R$1953,18,0)</f>
        <v>856</v>
      </c>
      <c r="C1934" s="3" t="str">
        <f>VLOOKUP(B1934,Product_Name!$A$2:$B$914,2,0)</f>
        <v>Xerox 1936</v>
      </c>
      <c r="D1934" s="3">
        <f>VLOOKUP(A1934,OrderProduct!A1934:S3885,19,0)</f>
        <v>91496</v>
      </c>
      <c r="E1934" s="3" t="e">
        <f>VLOOKUP(D1934,Returned!$A$2:$B$1635,2,0)</f>
        <v>#N/A</v>
      </c>
    </row>
    <row r="1935" hidden="1" spans="1:5">
      <c r="A1935" s="3">
        <v>3379</v>
      </c>
      <c r="B1935" s="3">
        <f>VLOOKUP(A1935,OrderProduct!A1935:$R$1953,18,0)</f>
        <v>691</v>
      </c>
      <c r="C1935" s="3" t="str">
        <f>VLOOKUP(B1935,Product_Name!$A$2:$B$914,2,0)</f>
        <v>Serrated Blade or Curved Handle Hand Letter Openers</v>
      </c>
      <c r="D1935" s="3">
        <f>VLOOKUP(A1935,OrderProduct!A1935:S3886,19,0)</f>
        <v>91502</v>
      </c>
      <c r="E1935" s="3" t="e">
        <f>VLOOKUP(D1935,Returned!$A$2:$B$1635,2,0)</f>
        <v>#N/A</v>
      </c>
    </row>
    <row r="1936" hidden="1" spans="1:5">
      <c r="A1936" s="3">
        <v>3380</v>
      </c>
      <c r="B1936" s="3">
        <f>VLOOKUP(A1936,OrderProduct!A1936:$R$1953,18,0)</f>
        <v>383</v>
      </c>
      <c r="C1936" s="3" t="str">
        <f>VLOOKUP(B1936,Product_Name!$A$2:$B$914,2,0)</f>
        <v>GBC ProClick™ 150 Presentation Binding System</v>
      </c>
      <c r="D1936" s="3">
        <f>VLOOKUP(A1936,OrderProduct!A1936:S3887,19,0)</f>
        <v>91513</v>
      </c>
      <c r="E1936" s="3" t="e">
        <f>VLOOKUP(D1936,Returned!$A$2:$B$1635,2,0)</f>
        <v>#N/A</v>
      </c>
    </row>
    <row r="1937" hidden="1" spans="1:5">
      <c r="A1937" s="3">
        <v>3380</v>
      </c>
      <c r="B1937" s="3">
        <f>VLOOKUP(A1937,OrderProduct!A1937:$R$1953,18,0)</f>
        <v>669</v>
      </c>
      <c r="C1937" s="3" t="str">
        <f>VLOOKUP(B1937,Product_Name!$A$2:$B$914,2,0)</f>
        <v>SAFCO Arco Folding Chair</v>
      </c>
      <c r="D1937" s="3">
        <f>VLOOKUP(A1937,OrderProduct!A1937:S3888,19,0)</f>
        <v>91522</v>
      </c>
      <c r="E1937" s="3" t="e">
        <f>VLOOKUP(D1937,Returned!$A$2:$B$1635,2,0)</f>
        <v>#N/A</v>
      </c>
    </row>
    <row r="1938" hidden="1" spans="1:5">
      <c r="A1938" s="3">
        <v>3380</v>
      </c>
      <c r="B1938" s="3">
        <f>VLOOKUP(A1938,OrderProduct!A1938:$R$1953,18,0)</f>
        <v>472</v>
      </c>
      <c r="C1938" s="3" t="str">
        <f>VLOOKUP(B1938,Product_Name!$A$2:$B$914,2,0)</f>
        <v>Howard Miller 16" Diameter Gallery Wall Clock</v>
      </c>
      <c r="D1938" s="3">
        <f>VLOOKUP(A1938,OrderProduct!A1938:S3889,19,0)</f>
        <v>91522</v>
      </c>
      <c r="E1938" s="3" t="e">
        <f>VLOOKUP(D1938,Returned!$A$2:$B$1635,2,0)</f>
        <v>#N/A</v>
      </c>
    </row>
    <row r="1939" hidden="1" spans="1:5">
      <c r="A1939" s="3">
        <v>3381</v>
      </c>
      <c r="B1939" s="3">
        <f>VLOOKUP(A1939,OrderProduct!A1939:$R$1953,18,0)</f>
        <v>726</v>
      </c>
      <c r="C1939" s="3" t="str">
        <f>VLOOKUP(B1939,Product_Name!$A$2:$B$914,2,0)</f>
        <v>Staples SlimLine Pencil Sharpener</v>
      </c>
      <c r="D1939" s="3">
        <f>VLOOKUP(A1939,OrderProduct!A1939:S3890,19,0)</f>
        <v>91543</v>
      </c>
      <c r="E1939" s="3" t="e">
        <f>VLOOKUP(D1939,Returned!$A$2:$B$1635,2,0)</f>
        <v>#N/A</v>
      </c>
    </row>
    <row r="1940" hidden="1" spans="1:5">
      <c r="A1940" s="3">
        <v>3381</v>
      </c>
      <c r="B1940" s="3">
        <f>VLOOKUP(A1940,OrderProduct!A1940:$R$1953,18,0)</f>
        <v>536</v>
      </c>
      <c r="C1940" s="3" t="str">
        <f>VLOOKUP(B1940,Product_Name!$A$2:$B$914,2,0)</f>
        <v>Lock-Up Easel 'Spel-Binder'</v>
      </c>
      <c r="D1940" s="3">
        <f>VLOOKUP(A1940,OrderProduct!A1940:S3891,19,0)</f>
        <v>91550</v>
      </c>
      <c r="E1940" s="3" t="e">
        <f>VLOOKUP(D1940,Returned!$A$2:$B$1635,2,0)</f>
        <v>#N/A</v>
      </c>
    </row>
    <row r="1941" hidden="1" spans="1:5">
      <c r="A1941" s="3">
        <v>3385</v>
      </c>
      <c r="B1941" s="3">
        <f>VLOOKUP(A1941,OrderProduct!A1941:$R$1953,18,0)</f>
        <v>644</v>
      </c>
      <c r="C1941" s="3" t="str">
        <f>VLOOKUP(B1941,Product_Name!$A$2:$B$914,2,0)</f>
        <v>Premium Writing Pencils  Soft  #2 by Central Association for the Blind</v>
      </c>
      <c r="D1941" s="3">
        <f>VLOOKUP(A1941,OrderProduct!A1941:S3892,19,0)</f>
        <v>91550</v>
      </c>
      <c r="E1941" s="3" t="e">
        <f>VLOOKUP(D1941,Returned!$A$2:$B$1635,2,0)</f>
        <v>#N/A</v>
      </c>
    </row>
    <row r="1942" hidden="1" spans="1:5">
      <c r="A1942" s="3">
        <v>3385</v>
      </c>
      <c r="B1942" s="3">
        <f>VLOOKUP(A1942,OrderProduct!A1942:$R$1953,18,0)</f>
        <v>544</v>
      </c>
      <c r="C1942" s="3" t="str">
        <f>VLOOKUP(B1942,Product_Name!$A$2:$B$914,2,0)</f>
        <v>M70</v>
      </c>
      <c r="D1942" s="3">
        <f>VLOOKUP(A1942,OrderProduct!A1942:S3893,19,0)</f>
        <v>91550</v>
      </c>
      <c r="E1942" s="3" t="e">
        <f>VLOOKUP(D1942,Returned!$A$2:$B$1635,2,0)</f>
        <v>#N/A</v>
      </c>
    </row>
    <row r="1943" hidden="1" spans="1:5">
      <c r="A1943" s="3">
        <v>3386</v>
      </c>
      <c r="B1943" s="3">
        <f>VLOOKUP(A1943,OrderProduct!A1943:$R$1953,18,0)</f>
        <v>136</v>
      </c>
      <c r="C1943" s="3" t="str">
        <f>VLOOKUP(B1943,Product_Name!$A$2:$B$914,2,0)</f>
        <v>Avery 494</v>
      </c>
      <c r="D1943" s="3">
        <f>VLOOKUP(A1943,OrderProduct!A1943:S3894,19,0)</f>
        <v>91555</v>
      </c>
      <c r="E1943" s="3" t="e">
        <f>VLOOKUP(D1943,Returned!$A$2:$B$1635,2,0)</f>
        <v>#N/A</v>
      </c>
    </row>
    <row r="1944" hidden="1" spans="1:5">
      <c r="A1944" s="3">
        <v>3386</v>
      </c>
      <c r="B1944" s="3">
        <f>VLOOKUP(A1944,OrderProduct!A1944:$R$1953,18,0)</f>
        <v>330</v>
      </c>
      <c r="C1944" s="3" t="str">
        <f>VLOOKUP(B1944,Product_Name!$A$2:$B$914,2,0)</f>
        <v>Executive Impressions 13" Chairman Wall Clock</v>
      </c>
      <c r="D1944" s="3">
        <f>VLOOKUP(A1944,OrderProduct!A1944:S3895,19,0)</f>
        <v>91555</v>
      </c>
      <c r="E1944" s="3" t="e">
        <f>VLOOKUP(D1944,Returned!$A$2:$B$1635,2,0)</f>
        <v>#N/A</v>
      </c>
    </row>
    <row r="1945" hidden="1" spans="1:5">
      <c r="A1945" s="3">
        <v>3388</v>
      </c>
      <c r="B1945" s="3">
        <f>VLOOKUP(A1945,OrderProduct!A1945:$R$1953,18,0)</f>
        <v>673</v>
      </c>
      <c r="C1945" s="3" t="str">
        <f>VLOOKUP(B1945,Product_Name!$A$2:$B$914,2,0)</f>
        <v>Safco Industrial Wire Shelving</v>
      </c>
      <c r="D1945" s="3">
        <f>VLOOKUP(A1945,OrderProduct!A1945:S3896,19,0)</f>
        <v>91571</v>
      </c>
      <c r="E1945" s="3" t="e">
        <f>VLOOKUP(D1945,Returned!$A$2:$B$1635,2,0)</f>
        <v>#N/A</v>
      </c>
    </row>
    <row r="1946" hidden="1" spans="1:5">
      <c r="A1946" s="3">
        <v>3393</v>
      </c>
      <c r="B1946" s="3">
        <f>VLOOKUP(A1946,OrderProduct!A1946:$R$1953,18,0)</f>
        <v>733</v>
      </c>
      <c r="C1946" s="3" t="str">
        <f>VLOOKUP(B1946,Product_Name!$A$2:$B$914,2,0)</f>
        <v>StarTAC 3000</v>
      </c>
      <c r="D1946" s="3">
        <f>VLOOKUP(A1946,OrderProduct!A1946:S3897,19,0)</f>
        <v>91575</v>
      </c>
      <c r="E1946" s="3" t="e">
        <f>VLOOKUP(D1946,Returned!$A$2:$B$1635,2,0)</f>
        <v>#N/A</v>
      </c>
    </row>
    <row r="1947" hidden="1" spans="1:5">
      <c r="A1947" s="3">
        <v>3393</v>
      </c>
      <c r="B1947" s="3">
        <f>VLOOKUP(A1947,OrderProduct!A1947:$R$1953,18,0)</f>
        <v>111</v>
      </c>
      <c r="C1947" s="3" t="str">
        <f>VLOOKUP(B1947,Product_Name!$A$2:$B$914,2,0)</f>
        <v>Ampad #10 Peel &amp; Seel® Holiday Envelopes</v>
      </c>
      <c r="D1947" s="3">
        <f>VLOOKUP(A1947,OrderProduct!A1947:S3898,19,0)</f>
        <v>91576</v>
      </c>
      <c r="E1947" s="3" t="e">
        <f>VLOOKUP(D1947,Returned!$A$2:$B$1635,2,0)</f>
        <v>#N/A</v>
      </c>
    </row>
    <row r="1948" hidden="1" spans="1:5">
      <c r="A1948" s="3">
        <v>3397</v>
      </c>
      <c r="B1948" s="3">
        <f>VLOOKUP(A1948,OrderProduct!A1948:$R$1953,18,0)</f>
        <v>350</v>
      </c>
      <c r="C1948" s="3" t="str">
        <f>VLOOKUP(B1948,Product_Name!$A$2:$B$914,2,0)</f>
        <v>Fellowes PB500 Electric Punch Plastic Comb Binding Machine with Manual Bind</v>
      </c>
      <c r="D1948" s="3">
        <f>VLOOKUP(A1948,OrderProduct!A1948:S3899,19,0)</f>
        <v>91576</v>
      </c>
      <c r="E1948" s="3" t="e">
        <f>VLOOKUP(D1948,Returned!$A$2:$B$1635,2,0)</f>
        <v>#N/A</v>
      </c>
    </row>
    <row r="1949" hidden="1" spans="1:5">
      <c r="A1949" s="3">
        <v>3397</v>
      </c>
      <c r="B1949" s="3">
        <f>VLOOKUP(A1949,OrderProduct!A1949:$R$1953,18,0)</f>
        <v>252</v>
      </c>
      <c r="C1949" s="3" t="str">
        <f>VLOOKUP(B1949,Product_Name!$A$2:$B$914,2,0)</f>
        <v>Crate-A-Files™</v>
      </c>
      <c r="D1949" s="3">
        <f>VLOOKUP(A1949,OrderProduct!A1949:S3900,19,0)</f>
        <v>91576</v>
      </c>
      <c r="E1949" s="3" t="e">
        <f>VLOOKUP(D1949,Returned!$A$2:$B$1635,2,0)</f>
        <v>#N/A</v>
      </c>
    </row>
    <row r="1950" hidden="1" spans="1:5">
      <c r="A1950" s="3">
        <v>3397</v>
      </c>
      <c r="B1950" s="3">
        <f>VLOOKUP(A1950,OrderProduct!A1950:$R$1953,18,0)</f>
        <v>181</v>
      </c>
      <c r="C1950" s="3" t="str">
        <f>VLOOKUP(B1950,Product_Name!$A$2:$B$914,2,0)</f>
        <v>Bell Sonecor JB700 Caller ID</v>
      </c>
      <c r="D1950" s="3">
        <f>VLOOKUP(A1950,OrderProduct!A1950:S3901,19,0)</f>
        <v>91581</v>
      </c>
      <c r="E1950" s="3" t="e">
        <f>VLOOKUP(D1950,Returned!$A$2:$B$1635,2,0)</f>
        <v>#N/A</v>
      </c>
    </row>
    <row r="1951" hidden="1" spans="1:5">
      <c r="A1951" s="3">
        <v>3399</v>
      </c>
      <c r="B1951" s="3">
        <f>VLOOKUP(A1951,OrderProduct!A1951:$R$1953,18,0)</f>
        <v>726</v>
      </c>
      <c r="C1951" s="3" t="str">
        <f>VLOOKUP(B1951,Product_Name!$A$2:$B$914,2,0)</f>
        <v>Staples SlimLine Pencil Sharpener</v>
      </c>
      <c r="D1951" s="3">
        <f>VLOOKUP(A1951,OrderProduct!A1951:S3902,19,0)</f>
        <v>91583</v>
      </c>
      <c r="E1951" s="3" t="e">
        <f>VLOOKUP(D1951,Returned!$A$2:$B$1635,2,0)</f>
        <v>#N/A</v>
      </c>
    </row>
    <row r="1952" hidden="1" spans="1:5">
      <c r="A1952" s="3">
        <v>3400</v>
      </c>
      <c r="B1952" s="3">
        <f>VLOOKUP(A1952,OrderProduct!A1952:$R$1953,18,0)</f>
        <v>296</v>
      </c>
      <c r="C1952" s="3" t="str">
        <f>VLOOKUP(B1952,Product_Name!$A$2:$B$914,2,0)</f>
        <v>Eldon Expressions Punched Metal &amp; Wood Desk Accessories  Black &amp; Cherry</v>
      </c>
      <c r="D1952" s="3">
        <f>VLOOKUP(A1952,OrderProduct!A1952:S3903,19,0)</f>
        <v>91584</v>
      </c>
      <c r="E1952" s="3" t="e">
        <f>VLOOKUP(D1952,Returned!$A$2:$B$1635,2,0)</f>
        <v>#N/A</v>
      </c>
    </row>
    <row r="1953" hidden="1" spans="1:5">
      <c r="A1953" s="3">
        <v>3403</v>
      </c>
      <c r="B1953" s="3">
        <f>VLOOKUP(A1953,OrderProduct!A1953:$R$1953,18,0)</f>
        <v>760</v>
      </c>
      <c r="C1953" s="3" t="str">
        <f>VLOOKUP(B1953,Product_Name!$A$2:$B$914,2,0)</f>
        <v>Tenex 46" x 60" Computer Anti-Static Chairmat  Rectangular Shaped</v>
      </c>
      <c r="D1953" s="3">
        <f>VLOOKUP(A1953,OrderProduct!A1953:S3904,19,0)</f>
        <v>91586</v>
      </c>
      <c r="E1953" s="3" t="e">
        <f>VLOOKUP(D1953,Returned!$A$2:$B$1635,2,0)</f>
        <v>#N/A</v>
      </c>
    </row>
  </sheetData>
  <autoFilter xmlns:etc="http://www.wps.cn/officeDocument/2017/etCustomData" ref="A1:F1953" etc:filterBottomFollowUsedRange="0">
    <filterColumn colId="4">
      <customFilters>
        <customFilter operator="equal" val="Returned"/>
      </customFilters>
    </filterColumn>
    <extLst/>
  </autoFilter>
  <pageMargins left="0.7" right="0.7" top="0.75" bottom="0.75" header="0.3" footer="0.3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>
    <tabColor rgb="FFC00000"/>
  </sheetPr>
  <dimension ref="A1:L1953"/>
  <sheetViews>
    <sheetView workbookViewId="0">
      <selection activeCell="K3" sqref="K3"/>
    </sheetView>
  </sheetViews>
  <sheetFormatPr defaultColWidth="9" defaultRowHeight="14.4"/>
  <cols>
    <col min="1" max="1" width="14.2222222222222" customWidth="1"/>
    <col min="2" max="2" width="17.2222222222222" customWidth="1"/>
    <col min="3" max="3" width="15.4444444444444" customWidth="1"/>
    <col min="4" max="4" width="12.4444444444444" customWidth="1"/>
    <col min="9" max="9" width="12.5555555555556" customWidth="1"/>
    <col min="10" max="10" width="11.6666666666667" customWidth="1"/>
    <col min="11" max="11" width="10.5555555555556" customWidth="1"/>
    <col min="16" max="16" width="8.88888888888889" customWidth="1"/>
  </cols>
  <sheetData>
    <row r="1" spans="1:12">
      <c r="A1" s="3" t="s">
        <v>0</v>
      </c>
      <c r="B1" s="20" t="s">
        <v>18</v>
      </c>
      <c r="C1" s="3" t="s">
        <v>1</v>
      </c>
      <c r="D1" s="3" t="s">
        <v>2</v>
      </c>
      <c r="E1" s="15" t="s">
        <v>5</v>
      </c>
      <c r="H1" s="4" t="s">
        <v>1899</v>
      </c>
      <c r="I1" s="4"/>
      <c r="J1" s="4"/>
      <c r="K1" s="4"/>
      <c r="L1" s="4"/>
    </row>
    <row r="2" spans="1:5">
      <c r="A2" s="3">
        <v>3</v>
      </c>
      <c r="B2" s="21">
        <f>VLOOKUP(A2,OrderProduct!A2:S1953,19,0)</f>
        <v>359</v>
      </c>
      <c r="C2" s="8">
        <v>42185</v>
      </c>
      <c r="D2" s="8">
        <v>42186</v>
      </c>
      <c r="E2" s="3">
        <v>6831.37</v>
      </c>
    </row>
    <row r="3" spans="1:11">
      <c r="A3" s="3">
        <v>5</v>
      </c>
      <c r="B3" s="21">
        <f>VLOOKUP(A3,OrderProduct!A3:S1954,19,0)</f>
        <v>548</v>
      </c>
      <c r="C3" s="8">
        <v>42185</v>
      </c>
      <c r="D3" s="8">
        <v>42186</v>
      </c>
      <c r="E3" s="3">
        <v>236.87</v>
      </c>
      <c r="K3" s="22">
        <f>SUMIFS(E2:E1953,C2:C1953,"&gt;=01/01/2015",C2:C1953,"&lt;=6/30/2015")</f>
        <v>1924337.88</v>
      </c>
    </row>
    <row r="4" spans="1:5">
      <c r="A4" s="3">
        <v>11</v>
      </c>
      <c r="B4" s="21">
        <f>VLOOKUP(A4,OrderProduct!A4:S1955,19,0)</f>
        <v>548</v>
      </c>
      <c r="C4" s="8">
        <v>42185</v>
      </c>
      <c r="D4" s="8">
        <v>42188</v>
      </c>
      <c r="E4" s="3">
        <v>370.91</v>
      </c>
    </row>
    <row r="5" spans="1:5">
      <c r="A5" s="3">
        <v>14</v>
      </c>
      <c r="B5" s="21">
        <f>VLOOKUP(A5,OrderProduct!A5:S1956,19,0)</f>
        <v>548</v>
      </c>
      <c r="C5" s="8">
        <v>42185</v>
      </c>
      <c r="D5" s="8">
        <v>42192</v>
      </c>
      <c r="E5" s="3">
        <v>4976.92</v>
      </c>
    </row>
    <row r="6" spans="1:10">
      <c r="A6" s="3">
        <v>14</v>
      </c>
      <c r="B6" s="21">
        <f>VLOOKUP(A6,OrderProduct!A6:S1957,19,0)</f>
        <v>646</v>
      </c>
      <c r="C6" s="8">
        <v>42185</v>
      </c>
      <c r="D6" s="8">
        <v>42187</v>
      </c>
      <c r="E6" s="3">
        <v>586.96</v>
      </c>
      <c r="I6" t="s">
        <v>1900</v>
      </c>
      <c r="J6" t="s">
        <v>31</v>
      </c>
    </row>
    <row r="7" spans="1:10">
      <c r="A7" s="3">
        <v>14</v>
      </c>
      <c r="B7" s="21">
        <f>VLOOKUP(A7,OrderProduct!A7:S1958,19,0)</f>
        <v>962</v>
      </c>
      <c r="C7" s="8">
        <v>42185</v>
      </c>
      <c r="D7" s="8">
        <v>42186</v>
      </c>
      <c r="E7" s="3">
        <v>5911.35</v>
      </c>
      <c r="I7" s="5" t="s">
        <v>1901</v>
      </c>
      <c r="J7" s="6">
        <v>261439.67</v>
      </c>
    </row>
    <row r="8" spans="1:10">
      <c r="A8" s="3">
        <v>14</v>
      </c>
      <c r="B8" s="21">
        <f>VLOOKUP(A8,OrderProduct!A8:S1959,19,0)</f>
        <v>962</v>
      </c>
      <c r="C8" s="8">
        <v>42185</v>
      </c>
      <c r="D8" s="8">
        <v>42192</v>
      </c>
      <c r="E8" s="3">
        <v>4649.85</v>
      </c>
      <c r="I8" s="5" t="s">
        <v>1902</v>
      </c>
      <c r="J8" s="6">
        <v>197193.4</v>
      </c>
    </row>
    <row r="9" spans="1:10">
      <c r="A9" s="3">
        <v>15</v>
      </c>
      <c r="B9" s="21">
        <f>VLOOKUP(A9,OrderProduct!A9:S1960,19,0)</f>
        <v>2433</v>
      </c>
      <c r="C9" s="8">
        <v>42185</v>
      </c>
      <c r="D9" s="8">
        <v>42186</v>
      </c>
      <c r="E9" s="3">
        <v>43046.2</v>
      </c>
      <c r="I9" s="5" t="s">
        <v>1903</v>
      </c>
      <c r="J9" s="6">
        <v>238765.14</v>
      </c>
    </row>
    <row r="10" spans="1:10">
      <c r="A10" s="3">
        <v>15</v>
      </c>
      <c r="B10" s="21">
        <f>VLOOKUP(A10,OrderProduct!A10:S1961,19,0)</f>
        <v>3042</v>
      </c>
      <c r="C10" s="8">
        <v>42185</v>
      </c>
      <c r="D10" s="8">
        <v>42186</v>
      </c>
      <c r="E10" s="3">
        <v>351.56</v>
      </c>
      <c r="I10" s="5" t="s">
        <v>1904</v>
      </c>
      <c r="J10" s="6">
        <v>263314.09</v>
      </c>
    </row>
    <row r="11" spans="1:10">
      <c r="A11" s="3">
        <v>16</v>
      </c>
      <c r="B11" s="21">
        <f>VLOOKUP(A11,OrderProduct!A11:S1962,19,0)</f>
        <v>3138</v>
      </c>
      <c r="C11" s="8">
        <v>42185</v>
      </c>
      <c r="D11" s="8">
        <v>42188</v>
      </c>
      <c r="E11" s="3">
        <v>718.03</v>
      </c>
      <c r="I11" s="5" t="s">
        <v>1905</v>
      </c>
      <c r="J11" s="6">
        <v>265287.38</v>
      </c>
    </row>
    <row r="12" spans="1:10">
      <c r="A12" s="3">
        <v>16</v>
      </c>
      <c r="B12" s="21">
        <f>VLOOKUP(A12,OrderProduct!A12:S1963,19,0)</f>
        <v>3332</v>
      </c>
      <c r="C12" s="8">
        <v>42185</v>
      </c>
      <c r="D12" s="8">
        <v>42191</v>
      </c>
      <c r="E12" s="3">
        <v>73.97</v>
      </c>
      <c r="I12" s="5" t="s">
        <v>1906</v>
      </c>
      <c r="J12" s="6">
        <v>585868.06</v>
      </c>
    </row>
    <row r="13" spans="1:10">
      <c r="A13" s="3">
        <v>18</v>
      </c>
      <c r="B13" s="21">
        <f>VLOOKUP(A13,OrderProduct!A13:S1964,19,0)</f>
        <v>3397</v>
      </c>
      <c r="C13" s="8">
        <v>42185</v>
      </c>
      <c r="D13" s="8">
        <v>42193</v>
      </c>
      <c r="E13" s="3">
        <v>1233.32</v>
      </c>
      <c r="I13" s="5" t="s">
        <v>1907</v>
      </c>
      <c r="J13" s="6">
        <v>112470.14</v>
      </c>
    </row>
    <row r="14" spans="1:10">
      <c r="A14" s="3">
        <v>19</v>
      </c>
      <c r="B14" s="21">
        <f>VLOOKUP(A14,OrderProduct!A14:S1965,19,0)</f>
        <v>3397</v>
      </c>
      <c r="C14" s="8">
        <v>42185</v>
      </c>
      <c r="D14" s="8">
        <v>42189</v>
      </c>
      <c r="E14" s="3">
        <v>47.31</v>
      </c>
      <c r="I14" s="5" t="s">
        <v>32</v>
      </c>
      <c r="J14" s="6">
        <v>1924337.88</v>
      </c>
    </row>
    <row r="15" spans="1:5">
      <c r="A15" s="3">
        <v>21</v>
      </c>
      <c r="B15" s="21">
        <f>VLOOKUP(A15,OrderProduct!A15:S1966,19,0)</f>
        <v>3585</v>
      </c>
      <c r="C15" s="8">
        <v>42185</v>
      </c>
      <c r="D15" s="8">
        <v>42187</v>
      </c>
      <c r="E15" s="3">
        <v>186.59</v>
      </c>
    </row>
    <row r="16" spans="1:5">
      <c r="A16" s="3">
        <v>21</v>
      </c>
      <c r="B16" s="21">
        <f>VLOOKUP(A16,OrderProduct!A16:S1967,19,0)</f>
        <v>3841</v>
      </c>
      <c r="C16" s="8">
        <v>42185</v>
      </c>
      <c r="D16" s="8">
        <v>42192</v>
      </c>
      <c r="E16" s="3">
        <v>2119.54</v>
      </c>
    </row>
    <row r="17" spans="1:5">
      <c r="A17" s="3">
        <v>21</v>
      </c>
      <c r="B17" s="21">
        <f>VLOOKUP(A17,OrderProduct!A17:S1968,19,0)</f>
        <v>3841</v>
      </c>
      <c r="C17" s="8">
        <v>42185</v>
      </c>
      <c r="D17" s="8">
        <v>42185</v>
      </c>
      <c r="E17" s="3">
        <v>45737.33</v>
      </c>
    </row>
    <row r="18" spans="1:5">
      <c r="A18" s="3">
        <v>24</v>
      </c>
      <c r="B18" s="21">
        <f>VLOOKUP(A18,OrderProduct!A18:S1969,19,0)</f>
        <v>4839</v>
      </c>
      <c r="C18" s="8">
        <v>42184</v>
      </c>
      <c r="D18" s="8">
        <v>42184</v>
      </c>
      <c r="E18" s="3">
        <v>232.5</v>
      </c>
    </row>
    <row r="19" spans="1:5">
      <c r="A19" s="3">
        <v>24</v>
      </c>
      <c r="B19" s="21">
        <f>VLOOKUP(A19,OrderProduct!A19:S1970,19,0)</f>
        <v>5509</v>
      </c>
      <c r="C19" s="8">
        <v>42184</v>
      </c>
      <c r="D19" s="8">
        <v>42184</v>
      </c>
      <c r="E19" s="3">
        <v>68.46</v>
      </c>
    </row>
    <row r="20" spans="1:5">
      <c r="A20" s="3">
        <v>27</v>
      </c>
      <c r="B20" s="21">
        <f>VLOOKUP(A20,OrderProduct!A20:S1971,19,0)</f>
        <v>5509</v>
      </c>
      <c r="C20" s="8">
        <v>42184</v>
      </c>
      <c r="D20" s="8">
        <v>42185</v>
      </c>
      <c r="E20" s="3">
        <v>885.23</v>
      </c>
    </row>
    <row r="21" spans="1:5">
      <c r="A21" s="3">
        <v>32</v>
      </c>
      <c r="B21" s="21">
        <f>VLOOKUP(A21,OrderProduct!A21:S1972,19,0)</f>
        <v>5920</v>
      </c>
      <c r="C21" s="8">
        <v>42184</v>
      </c>
      <c r="D21" s="8">
        <v>42186</v>
      </c>
      <c r="E21" s="3">
        <v>2039.07</v>
      </c>
    </row>
    <row r="22" spans="1:5">
      <c r="A22" s="3">
        <v>32</v>
      </c>
      <c r="B22" s="21">
        <f>VLOOKUP(A22,OrderProduct!A22:S1973,19,0)</f>
        <v>5984</v>
      </c>
      <c r="C22" s="8">
        <v>42184</v>
      </c>
      <c r="D22" s="8">
        <v>42186</v>
      </c>
      <c r="E22" s="3">
        <v>696.96</v>
      </c>
    </row>
    <row r="23" spans="1:5">
      <c r="A23" s="3">
        <v>32</v>
      </c>
      <c r="B23" s="21">
        <f>VLOOKUP(A23,OrderProduct!A23:S1974,19,0)</f>
        <v>5984</v>
      </c>
      <c r="C23" s="8">
        <v>42184</v>
      </c>
      <c r="D23" s="8">
        <v>42186</v>
      </c>
      <c r="E23" s="3">
        <v>149.41</v>
      </c>
    </row>
    <row r="24" spans="1:5">
      <c r="A24" s="3">
        <v>32</v>
      </c>
      <c r="B24" s="21">
        <f>VLOOKUP(A24,OrderProduct!A24:S1975,19,0)</f>
        <v>6562</v>
      </c>
      <c r="C24" s="8">
        <v>42184</v>
      </c>
      <c r="D24" s="8">
        <v>42188</v>
      </c>
      <c r="E24" s="3">
        <v>31670.6</v>
      </c>
    </row>
    <row r="25" spans="1:5">
      <c r="A25" s="3">
        <v>33</v>
      </c>
      <c r="B25" s="21">
        <f>VLOOKUP(A25,OrderProduct!A25:S1976,19,0)</f>
        <v>7364</v>
      </c>
      <c r="C25" s="8">
        <v>42184</v>
      </c>
      <c r="D25" s="8">
        <v>42187</v>
      </c>
      <c r="E25" s="3">
        <v>381.91</v>
      </c>
    </row>
    <row r="26" spans="1:5">
      <c r="A26" s="3">
        <v>33</v>
      </c>
      <c r="B26" s="21">
        <f>VLOOKUP(A26,OrderProduct!A26:S1977,19,0)</f>
        <v>7623</v>
      </c>
      <c r="C26" s="8">
        <v>42183</v>
      </c>
      <c r="D26" s="8">
        <v>42185</v>
      </c>
      <c r="E26" s="3">
        <v>9705.46</v>
      </c>
    </row>
    <row r="27" spans="1:5">
      <c r="A27" s="3">
        <v>43</v>
      </c>
      <c r="B27" s="21">
        <f>VLOOKUP(A27,OrderProduct!A27:S1978,19,0)</f>
        <v>7623</v>
      </c>
      <c r="C27" s="8">
        <v>42183</v>
      </c>
      <c r="D27" s="8">
        <v>42186</v>
      </c>
      <c r="E27" s="3">
        <v>3247.54</v>
      </c>
    </row>
    <row r="28" spans="1:5">
      <c r="A28" s="3">
        <v>52</v>
      </c>
      <c r="B28" s="21">
        <f>VLOOKUP(A28,OrderProduct!A28:S1979,19,0)</f>
        <v>7623</v>
      </c>
      <c r="C28" s="8">
        <v>42183</v>
      </c>
      <c r="D28" s="8">
        <v>42184</v>
      </c>
      <c r="E28" s="3">
        <v>5582.63</v>
      </c>
    </row>
    <row r="29" spans="1:5">
      <c r="A29" s="3">
        <v>53</v>
      </c>
      <c r="B29" s="21">
        <f>VLOOKUP(A29,OrderProduct!A29:S1980,19,0)</f>
        <v>7909</v>
      </c>
      <c r="C29" s="8">
        <v>42183</v>
      </c>
      <c r="D29" s="8">
        <v>42185</v>
      </c>
      <c r="E29" s="3">
        <v>122.23</v>
      </c>
    </row>
    <row r="30" spans="1:5">
      <c r="A30" s="3">
        <v>53</v>
      </c>
      <c r="B30" s="21">
        <f>VLOOKUP(A30,OrderProduct!A30:S1981,19,0)</f>
        <v>8165</v>
      </c>
      <c r="C30" s="8">
        <v>42183</v>
      </c>
      <c r="D30" s="8">
        <v>42186</v>
      </c>
      <c r="E30" s="3">
        <v>330.21</v>
      </c>
    </row>
    <row r="31" spans="1:5">
      <c r="A31" s="3">
        <v>56</v>
      </c>
      <c r="B31" s="21">
        <f>VLOOKUP(A31,OrderProduct!A31:S1982,19,0)</f>
        <v>8257</v>
      </c>
      <c r="C31" s="8">
        <v>42183</v>
      </c>
      <c r="D31" s="8">
        <v>42185</v>
      </c>
      <c r="E31" s="3">
        <v>881.32</v>
      </c>
    </row>
    <row r="32" spans="1:5">
      <c r="A32" s="3">
        <v>56</v>
      </c>
      <c r="B32" s="21">
        <f>VLOOKUP(A32,OrderProduct!A32:S1983,19,0)</f>
        <v>8353</v>
      </c>
      <c r="C32" s="8">
        <v>42183</v>
      </c>
      <c r="D32" s="8">
        <v>42185</v>
      </c>
      <c r="E32" s="3">
        <v>66.7</v>
      </c>
    </row>
    <row r="33" spans="1:5">
      <c r="A33" s="3">
        <v>62</v>
      </c>
      <c r="B33" s="21">
        <f>VLOOKUP(A33,OrderProduct!A33:S1984,19,0)</f>
        <v>8994</v>
      </c>
      <c r="C33" s="8">
        <v>42183</v>
      </c>
      <c r="D33" s="8">
        <v>42184</v>
      </c>
      <c r="E33" s="3">
        <v>1423.35</v>
      </c>
    </row>
    <row r="34" spans="1:5">
      <c r="A34" s="3">
        <v>62</v>
      </c>
      <c r="B34" s="21">
        <f>VLOOKUP(A34,OrderProduct!A34:S1985,19,0)</f>
        <v>9285</v>
      </c>
      <c r="C34" s="8">
        <v>42183</v>
      </c>
      <c r="D34" s="8">
        <v>42184</v>
      </c>
      <c r="E34" s="3">
        <v>124.81</v>
      </c>
    </row>
    <row r="35" spans="1:5">
      <c r="A35" s="3">
        <v>64</v>
      </c>
      <c r="B35" s="21">
        <f>VLOOKUP(A35,OrderProduct!A35:S1986,19,0)</f>
        <v>9606</v>
      </c>
      <c r="C35" s="8">
        <v>42183</v>
      </c>
      <c r="D35" s="8">
        <v>42188</v>
      </c>
      <c r="E35" s="3">
        <v>594.44</v>
      </c>
    </row>
    <row r="36" spans="1:5">
      <c r="A36" s="3">
        <v>64</v>
      </c>
      <c r="B36" s="21">
        <f>VLOOKUP(A36,OrderProduct!A36:S1987,19,0)</f>
        <v>9606</v>
      </c>
      <c r="C36" s="8">
        <v>42183</v>
      </c>
      <c r="D36" s="8">
        <v>42183</v>
      </c>
      <c r="E36" s="3">
        <v>228.5</v>
      </c>
    </row>
    <row r="37" spans="1:5">
      <c r="A37" s="3">
        <v>67</v>
      </c>
      <c r="B37" s="21">
        <f>VLOOKUP(A37,OrderProduct!A37:S1988,19,0)</f>
        <v>10277</v>
      </c>
      <c r="C37" s="8">
        <v>42183</v>
      </c>
      <c r="D37" s="8">
        <v>42183</v>
      </c>
      <c r="E37" s="3">
        <v>2144.92</v>
      </c>
    </row>
    <row r="38" spans="1:5">
      <c r="A38" s="3">
        <v>68</v>
      </c>
      <c r="B38" s="21">
        <f>VLOOKUP(A38,OrderProduct!A38:S1989,19,0)</f>
        <v>10464</v>
      </c>
      <c r="C38" s="8">
        <v>42182</v>
      </c>
      <c r="D38" s="8">
        <v>42188</v>
      </c>
      <c r="E38" s="3">
        <v>217</v>
      </c>
    </row>
    <row r="39" spans="1:5">
      <c r="A39" s="3">
        <v>68</v>
      </c>
      <c r="B39" s="21">
        <f>VLOOKUP(A39,OrderProduct!A39:S1990,19,0)</f>
        <v>11013</v>
      </c>
      <c r="C39" s="8">
        <v>42182</v>
      </c>
      <c r="D39" s="8">
        <v>42182</v>
      </c>
      <c r="E39" s="3">
        <v>226.88</v>
      </c>
    </row>
    <row r="40" spans="1:5">
      <c r="A40" s="3">
        <v>68</v>
      </c>
      <c r="B40" s="21">
        <f>VLOOKUP(A40,OrderProduct!A40:S1991,19,0)</f>
        <v>11077</v>
      </c>
      <c r="C40" s="8">
        <v>42182</v>
      </c>
      <c r="D40" s="8">
        <v>42183</v>
      </c>
      <c r="E40" s="3">
        <v>4620.05</v>
      </c>
    </row>
    <row r="41" spans="1:5">
      <c r="A41" s="3">
        <v>68</v>
      </c>
      <c r="B41" s="21">
        <f>VLOOKUP(A41,OrderProduct!A41:S1992,19,0)</f>
        <v>11206</v>
      </c>
      <c r="C41" s="8">
        <v>42182</v>
      </c>
      <c r="D41" s="8">
        <v>42183</v>
      </c>
      <c r="E41" s="3">
        <v>2373.32</v>
      </c>
    </row>
    <row r="42" spans="1:5">
      <c r="A42" s="3">
        <v>70</v>
      </c>
      <c r="B42" s="21">
        <f>VLOOKUP(A42,OrderProduct!A42:S1993,19,0)</f>
        <v>11206</v>
      </c>
      <c r="C42" s="8">
        <v>42181</v>
      </c>
      <c r="D42" s="8">
        <v>42185</v>
      </c>
      <c r="E42" s="3">
        <v>325.73</v>
      </c>
    </row>
    <row r="43" spans="1:5">
      <c r="A43" s="3">
        <v>83</v>
      </c>
      <c r="B43" s="21">
        <f>VLOOKUP(A43,OrderProduct!A43:S1994,19,0)</f>
        <v>11527</v>
      </c>
      <c r="C43" s="8">
        <v>42181</v>
      </c>
      <c r="D43" s="8">
        <v>42182</v>
      </c>
      <c r="E43" s="3">
        <v>5555.6</v>
      </c>
    </row>
    <row r="44" spans="1:5">
      <c r="A44" s="3">
        <v>84</v>
      </c>
      <c r="B44" s="21">
        <f>VLOOKUP(A44,OrderProduct!A44:S1995,19,0)</f>
        <v>11712</v>
      </c>
      <c r="C44" s="8">
        <v>42181</v>
      </c>
      <c r="D44" s="8">
        <v>42182</v>
      </c>
      <c r="E44" s="3">
        <v>38.96</v>
      </c>
    </row>
    <row r="45" spans="1:5">
      <c r="A45" s="3">
        <v>84</v>
      </c>
      <c r="B45" s="21">
        <f>VLOOKUP(A45,OrderProduct!A45:S1996,19,0)</f>
        <v>12224</v>
      </c>
      <c r="C45" s="8">
        <v>42181</v>
      </c>
      <c r="D45" s="8">
        <v>42181</v>
      </c>
      <c r="E45" s="3">
        <v>605.82</v>
      </c>
    </row>
    <row r="46" spans="1:5">
      <c r="A46" s="3">
        <v>87</v>
      </c>
      <c r="B46" s="21">
        <f>VLOOKUP(A46,OrderProduct!A46:S1997,19,0)</f>
        <v>12224</v>
      </c>
      <c r="C46" s="8">
        <v>42180</v>
      </c>
      <c r="D46" s="8">
        <v>42180</v>
      </c>
      <c r="E46" s="3">
        <v>1569</v>
      </c>
    </row>
    <row r="47" spans="1:5">
      <c r="A47" s="3">
        <v>87</v>
      </c>
      <c r="B47" s="21">
        <f>VLOOKUP(A47,OrderProduct!A47:S1998,19,0)</f>
        <v>12480</v>
      </c>
      <c r="C47" s="8">
        <v>42180</v>
      </c>
      <c r="D47" s="8">
        <v>42186</v>
      </c>
      <c r="E47" s="3">
        <v>1483.76</v>
      </c>
    </row>
    <row r="48" spans="1:5">
      <c r="A48" s="3">
        <v>87</v>
      </c>
      <c r="B48" s="21">
        <f>VLOOKUP(A48,OrderProduct!A48:S1999,19,0)</f>
        <v>13408</v>
      </c>
      <c r="C48" s="8">
        <v>42180</v>
      </c>
      <c r="D48" s="8">
        <v>42182</v>
      </c>
      <c r="E48" s="3">
        <v>256.77</v>
      </c>
    </row>
    <row r="49" spans="1:5">
      <c r="A49" s="3">
        <v>91</v>
      </c>
      <c r="B49" s="21">
        <f>VLOOKUP(A49,OrderProduct!A49:S2000,19,0)</f>
        <v>13606</v>
      </c>
      <c r="C49" s="8">
        <v>42180</v>
      </c>
      <c r="D49" s="8">
        <v>42185</v>
      </c>
      <c r="E49" s="3">
        <v>109.86</v>
      </c>
    </row>
    <row r="50" spans="1:5">
      <c r="A50" s="3">
        <v>91</v>
      </c>
      <c r="B50" s="21">
        <f>VLOOKUP(A50,OrderProduct!A50:S2001,19,0)</f>
        <v>13735</v>
      </c>
      <c r="C50" s="8">
        <v>42180</v>
      </c>
      <c r="D50" s="8">
        <v>42181</v>
      </c>
      <c r="E50" s="3">
        <v>406.91</v>
      </c>
    </row>
    <row r="51" spans="1:5">
      <c r="A51" s="3">
        <v>91</v>
      </c>
      <c r="B51" s="21">
        <f>VLOOKUP(A51,OrderProduct!A51:S2002,19,0)</f>
        <v>13959</v>
      </c>
      <c r="C51" s="8">
        <v>42180</v>
      </c>
      <c r="D51" s="8">
        <v>42183</v>
      </c>
      <c r="E51" s="3">
        <v>228.46</v>
      </c>
    </row>
    <row r="52" spans="1:5">
      <c r="A52" s="3">
        <v>92</v>
      </c>
      <c r="B52" s="21">
        <f>VLOOKUP(A52,OrderProduct!A52:S2003,19,0)</f>
        <v>13959</v>
      </c>
      <c r="C52" s="8">
        <v>42180</v>
      </c>
      <c r="D52" s="8">
        <v>42180</v>
      </c>
      <c r="E52" s="3">
        <v>77.61</v>
      </c>
    </row>
    <row r="53" spans="1:5">
      <c r="A53" s="3">
        <v>92</v>
      </c>
      <c r="B53" s="21">
        <f>VLOOKUP(A53,OrderProduct!A53:S2004,19,0)</f>
        <v>14115</v>
      </c>
      <c r="C53" s="8">
        <v>42180</v>
      </c>
      <c r="D53" s="8">
        <v>42182</v>
      </c>
      <c r="E53" s="3">
        <v>284.48</v>
      </c>
    </row>
    <row r="54" spans="1:5">
      <c r="A54" s="3">
        <v>92</v>
      </c>
      <c r="B54" s="21">
        <f>VLOOKUP(A54,OrderProduct!A54:S2005,19,0)</f>
        <v>14596</v>
      </c>
      <c r="C54" s="8">
        <v>42180</v>
      </c>
      <c r="D54" s="8">
        <v>42181</v>
      </c>
      <c r="E54" s="3">
        <v>199.12</v>
      </c>
    </row>
    <row r="55" spans="1:5">
      <c r="A55" s="3">
        <v>94</v>
      </c>
      <c r="B55" s="21">
        <f>VLOOKUP(A55,OrderProduct!A55:S2006,19,0)</f>
        <v>14596</v>
      </c>
      <c r="C55" s="8">
        <v>42180</v>
      </c>
      <c r="D55" s="8">
        <v>42186</v>
      </c>
      <c r="E55" s="3">
        <v>63.14</v>
      </c>
    </row>
    <row r="56" spans="1:5">
      <c r="A56" s="3">
        <v>94</v>
      </c>
      <c r="B56" s="21">
        <f>VLOOKUP(A56,OrderProduct!A56:S2007,19,0)</f>
        <v>14756</v>
      </c>
      <c r="C56" s="8">
        <v>42180</v>
      </c>
      <c r="D56" s="8">
        <v>42186</v>
      </c>
      <c r="E56" s="3">
        <v>84.6</v>
      </c>
    </row>
    <row r="57" spans="1:5">
      <c r="A57" s="3">
        <v>97</v>
      </c>
      <c r="B57" s="21">
        <f>VLOOKUP(A57,OrderProduct!A57:S2008,19,0)</f>
        <v>14785</v>
      </c>
      <c r="C57" s="8">
        <v>42179</v>
      </c>
      <c r="D57" s="8">
        <v>42186</v>
      </c>
      <c r="E57" s="3">
        <v>170.75</v>
      </c>
    </row>
    <row r="58" spans="1:5">
      <c r="A58" s="3">
        <v>97</v>
      </c>
      <c r="B58" s="21">
        <f>VLOOKUP(A58,OrderProduct!A58:S2009,19,0)</f>
        <v>14785</v>
      </c>
      <c r="C58" s="8">
        <v>42179</v>
      </c>
      <c r="D58" s="8">
        <v>42180</v>
      </c>
      <c r="E58" s="3">
        <v>1339.42</v>
      </c>
    </row>
    <row r="59" spans="1:5">
      <c r="A59" s="3">
        <v>101</v>
      </c>
      <c r="B59" s="21">
        <f>VLOOKUP(A59,OrderProduct!A59:S2010,19,0)</f>
        <v>16547</v>
      </c>
      <c r="C59" s="8">
        <v>42179</v>
      </c>
      <c r="D59" s="8">
        <v>42180</v>
      </c>
      <c r="E59" s="3">
        <v>10554.63</v>
      </c>
    </row>
    <row r="60" spans="1:5">
      <c r="A60" s="3">
        <v>102</v>
      </c>
      <c r="B60" s="21">
        <f>VLOOKUP(A60,OrderProduct!A60:S2011,19,0)</f>
        <v>16547</v>
      </c>
      <c r="C60" s="8">
        <v>42179</v>
      </c>
      <c r="D60" s="8">
        <v>42181</v>
      </c>
      <c r="E60" s="3">
        <v>1749.64</v>
      </c>
    </row>
    <row r="61" spans="1:5">
      <c r="A61" s="3">
        <v>102</v>
      </c>
      <c r="B61" s="21">
        <f>VLOOKUP(A61,OrderProduct!A61:S2012,19,0)</f>
        <v>16676</v>
      </c>
      <c r="C61" s="8">
        <v>42179</v>
      </c>
      <c r="D61" s="8">
        <v>42180</v>
      </c>
      <c r="E61" s="3">
        <v>936.8</v>
      </c>
    </row>
    <row r="62" spans="1:5">
      <c r="A62" s="3">
        <v>102</v>
      </c>
      <c r="B62" s="21">
        <f>VLOOKUP(A62,OrderProduct!A62:S2013,19,0)</f>
        <v>17155</v>
      </c>
      <c r="C62" s="8">
        <v>42179</v>
      </c>
      <c r="D62" s="8">
        <v>42181</v>
      </c>
      <c r="E62" s="3">
        <v>267.53</v>
      </c>
    </row>
    <row r="63" spans="1:5">
      <c r="A63" s="3">
        <v>107</v>
      </c>
      <c r="B63" s="21">
        <f>VLOOKUP(A63,OrderProduct!A63:S2014,19,0)</f>
        <v>17446</v>
      </c>
      <c r="C63" s="8">
        <v>42178</v>
      </c>
      <c r="D63" s="8">
        <v>42179</v>
      </c>
      <c r="E63" s="3">
        <v>212.89</v>
      </c>
    </row>
    <row r="64" spans="1:5">
      <c r="A64" s="3">
        <v>109</v>
      </c>
      <c r="B64" s="21">
        <f>VLOOKUP(A64,OrderProduct!A64:S2015,19,0)</f>
        <v>17636</v>
      </c>
      <c r="C64" s="8">
        <v>42178</v>
      </c>
      <c r="D64" s="8">
        <v>42179</v>
      </c>
      <c r="E64" s="3">
        <v>7.01</v>
      </c>
    </row>
    <row r="65" spans="1:5">
      <c r="A65" s="3">
        <v>114</v>
      </c>
      <c r="B65" s="21">
        <f>VLOOKUP(A65,OrderProduct!A65:S2016,19,0)</f>
        <v>18561</v>
      </c>
      <c r="C65" s="8">
        <v>42178</v>
      </c>
      <c r="D65" s="8">
        <v>42179</v>
      </c>
      <c r="E65" s="3">
        <v>45.87</v>
      </c>
    </row>
    <row r="66" spans="1:5">
      <c r="A66" s="3">
        <v>114</v>
      </c>
      <c r="B66" s="21">
        <f>VLOOKUP(A66,OrderProduct!A66:S2017,19,0)</f>
        <v>19042</v>
      </c>
      <c r="C66" s="8">
        <v>42178</v>
      </c>
      <c r="D66" s="8">
        <v>42180</v>
      </c>
      <c r="E66" s="3">
        <v>327.61</v>
      </c>
    </row>
    <row r="67" spans="1:5">
      <c r="A67" s="3">
        <v>114</v>
      </c>
      <c r="B67" s="21">
        <f>VLOOKUP(A67,OrderProduct!A67:S2018,19,0)</f>
        <v>20007</v>
      </c>
      <c r="C67" s="8">
        <v>42178</v>
      </c>
      <c r="D67" s="8">
        <v>42179</v>
      </c>
      <c r="E67" s="3">
        <v>148.36</v>
      </c>
    </row>
    <row r="68" spans="1:5">
      <c r="A68" s="3">
        <v>115</v>
      </c>
      <c r="B68" s="21">
        <f>VLOOKUP(A68,OrderProduct!A68:S2019,19,0)</f>
        <v>20261</v>
      </c>
      <c r="C68" s="8">
        <v>42178</v>
      </c>
      <c r="D68" s="8">
        <v>42178</v>
      </c>
      <c r="E68" s="3">
        <v>318.47</v>
      </c>
    </row>
    <row r="69" spans="1:5">
      <c r="A69" s="3">
        <v>117</v>
      </c>
      <c r="B69" s="21">
        <f>VLOOKUP(A69,OrderProduct!A69:S2020,19,0)</f>
        <v>21572</v>
      </c>
      <c r="C69" s="8">
        <v>42178</v>
      </c>
      <c r="D69" s="8">
        <v>42185</v>
      </c>
      <c r="E69" s="3">
        <v>8549.04</v>
      </c>
    </row>
    <row r="70" spans="1:5">
      <c r="A70" s="3">
        <v>117</v>
      </c>
      <c r="B70" s="21">
        <f>VLOOKUP(A70,OrderProduct!A70:S2021,19,0)</f>
        <v>21636</v>
      </c>
      <c r="C70" s="8">
        <v>42178</v>
      </c>
      <c r="D70" s="8">
        <v>42180</v>
      </c>
      <c r="E70" s="3">
        <v>682.68</v>
      </c>
    </row>
    <row r="71" spans="1:5">
      <c r="A71" s="3">
        <v>117</v>
      </c>
      <c r="B71" s="21">
        <f>VLOOKUP(A71,OrderProduct!A71:S2022,19,0)</f>
        <v>21636</v>
      </c>
      <c r="C71" s="8">
        <v>42177</v>
      </c>
      <c r="D71" s="8">
        <v>42179</v>
      </c>
      <c r="E71" s="3">
        <v>73.44</v>
      </c>
    </row>
    <row r="72" spans="1:5">
      <c r="A72" s="3">
        <v>117</v>
      </c>
      <c r="B72" s="21">
        <f>VLOOKUP(A72,OrderProduct!A72:S2023,19,0)</f>
        <v>21636</v>
      </c>
      <c r="C72" s="8">
        <v>42177</v>
      </c>
      <c r="D72" s="8">
        <v>42178</v>
      </c>
      <c r="E72" s="3">
        <v>2997.07</v>
      </c>
    </row>
    <row r="73" spans="1:5">
      <c r="A73" s="3">
        <v>120</v>
      </c>
      <c r="B73" s="21">
        <f>VLOOKUP(A73,OrderProduct!A73:S2024,19,0)</f>
        <v>21958</v>
      </c>
      <c r="C73" s="8">
        <v>42177</v>
      </c>
      <c r="D73" s="8">
        <v>42181</v>
      </c>
      <c r="E73" s="3">
        <v>7497.05</v>
      </c>
    </row>
    <row r="74" spans="1:5">
      <c r="A74" s="3">
        <v>120</v>
      </c>
      <c r="B74" s="21">
        <f>VLOOKUP(A74,OrderProduct!A74:S2025,19,0)</f>
        <v>22147</v>
      </c>
      <c r="C74" s="8">
        <v>42177</v>
      </c>
      <c r="D74" s="8">
        <v>42178</v>
      </c>
      <c r="E74" s="3">
        <v>832.14</v>
      </c>
    </row>
    <row r="75" spans="1:5">
      <c r="A75" s="3">
        <v>123</v>
      </c>
      <c r="B75" s="21">
        <f>VLOOKUP(A75,OrderProduct!A75:S2026,19,0)</f>
        <v>22755</v>
      </c>
      <c r="C75" s="8">
        <v>42177</v>
      </c>
      <c r="D75" s="8">
        <v>42181</v>
      </c>
      <c r="E75" s="3">
        <v>240.6</v>
      </c>
    </row>
    <row r="76" spans="1:5">
      <c r="A76" s="3">
        <v>129</v>
      </c>
      <c r="B76" s="21">
        <f>VLOOKUP(A76,OrderProduct!A76:S2027,19,0)</f>
        <v>22755</v>
      </c>
      <c r="C76" s="8">
        <v>42177</v>
      </c>
      <c r="D76" s="8">
        <v>42182</v>
      </c>
      <c r="E76" s="3">
        <v>236.88</v>
      </c>
    </row>
    <row r="77" spans="1:5">
      <c r="A77" s="3">
        <v>129</v>
      </c>
      <c r="B77" s="21">
        <f>VLOOKUP(A77,OrderProduct!A77:S2028,19,0)</f>
        <v>23042</v>
      </c>
      <c r="C77" s="8">
        <v>42177</v>
      </c>
      <c r="D77" s="8">
        <v>42179</v>
      </c>
      <c r="E77" s="3">
        <v>8048.45</v>
      </c>
    </row>
    <row r="78" spans="1:5">
      <c r="A78" s="3">
        <v>136</v>
      </c>
      <c r="B78" s="21">
        <f>VLOOKUP(A78,OrderProduct!A78:S2029,19,0)</f>
        <v>23751</v>
      </c>
      <c r="C78" s="8">
        <v>42177</v>
      </c>
      <c r="D78" s="8">
        <v>42178</v>
      </c>
      <c r="E78" s="3">
        <v>10364.36</v>
      </c>
    </row>
    <row r="79" spans="1:5">
      <c r="A79" s="3">
        <v>136</v>
      </c>
      <c r="B79" s="21">
        <f>VLOOKUP(A79,OrderProduct!A79:S2030,19,0)</f>
        <v>23877</v>
      </c>
      <c r="C79" s="8">
        <v>42177</v>
      </c>
      <c r="D79" s="8">
        <v>42178</v>
      </c>
      <c r="E79" s="3">
        <v>1939.03</v>
      </c>
    </row>
    <row r="80" spans="1:5">
      <c r="A80" s="3">
        <v>142</v>
      </c>
      <c r="B80" s="21">
        <f>VLOOKUP(A80,OrderProduct!A80:S2031,19,0)</f>
        <v>23877</v>
      </c>
      <c r="C80" s="8">
        <v>42177</v>
      </c>
      <c r="D80" s="8">
        <v>42179</v>
      </c>
      <c r="E80" s="3">
        <v>457.63</v>
      </c>
    </row>
    <row r="81" spans="1:5">
      <c r="A81" s="3">
        <v>144</v>
      </c>
      <c r="B81" s="21">
        <f>VLOOKUP(A81,OrderProduct!A81:S2032,19,0)</f>
        <v>24193</v>
      </c>
      <c r="C81" s="8">
        <v>42177</v>
      </c>
      <c r="D81" s="8">
        <v>42179</v>
      </c>
      <c r="E81" s="3">
        <v>9539.6</v>
      </c>
    </row>
    <row r="82" spans="1:5">
      <c r="A82" s="3">
        <v>145</v>
      </c>
      <c r="B82" s="21">
        <f>VLOOKUP(A82,OrderProduct!A82:S2033,19,0)</f>
        <v>24193</v>
      </c>
      <c r="C82" s="8">
        <v>42177</v>
      </c>
      <c r="D82" s="8">
        <v>42178</v>
      </c>
      <c r="E82" s="3">
        <v>109.86</v>
      </c>
    </row>
    <row r="83" spans="1:5">
      <c r="A83" s="3">
        <v>145</v>
      </c>
      <c r="B83" s="21">
        <f>VLOOKUP(A83,OrderProduct!A83:S2034,19,0)</f>
        <v>24193</v>
      </c>
      <c r="C83" s="8">
        <v>42177</v>
      </c>
      <c r="D83" s="8">
        <v>42179</v>
      </c>
      <c r="E83" s="3">
        <v>1426.51</v>
      </c>
    </row>
    <row r="84" spans="1:5">
      <c r="A84" s="3">
        <v>146</v>
      </c>
      <c r="B84" s="21">
        <f>VLOOKUP(A84,OrderProduct!A84:S2035,19,0)</f>
        <v>24294</v>
      </c>
      <c r="C84" s="8">
        <v>42177</v>
      </c>
      <c r="D84" s="8">
        <v>42179</v>
      </c>
      <c r="E84" s="3">
        <v>8717.75</v>
      </c>
    </row>
    <row r="85" spans="1:5">
      <c r="A85" s="3">
        <v>146</v>
      </c>
      <c r="B85" s="21">
        <f>VLOOKUP(A85,OrderProduct!A85:S2036,19,0)</f>
        <v>24455</v>
      </c>
      <c r="C85" s="8">
        <v>42177</v>
      </c>
      <c r="D85" s="8">
        <v>42179</v>
      </c>
      <c r="E85" s="3">
        <v>282.85</v>
      </c>
    </row>
    <row r="86" spans="1:5">
      <c r="A86" s="3">
        <v>151</v>
      </c>
      <c r="B86" s="21">
        <f>VLOOKUP(A86,OrderProduct!A86:S2037,19,0)</f>
        <v>24869</v>
      </c>
      <c r="C86" s="8">
        <v>42177</v>
      </c>
      <c r="D86" s="8">
        <v>42182</v>
      </c>
      <c r="E86" s="3">
        <v>199.08</v>
      </c>
    </row>
    <row r="87" spans="1:5">
      <c r="A87" s="3">
        <v>151</v>
      </c>
      <c r="B87" s="21">
        <f>VLOOKUP(A87,OrderProduct!A87:S2038,19,0)</f>
        <v>26342</v>
      </c>
      <c r="C87" s="8">
        <v>42176</v>
      </c>
      <c r="D87" s="8">
        <v>42178</v>
      </c>
      <c r="E87" s="3">
        <v>475.42</v>
      </c>
    </row>
    <row r="88" spans="1:5">
      <c r="A88" s="3">
        <v>152</v>
      </c>
      <c r="B88" s="21">
        <f>VLOOKUP(A88,OrderProduct!A88:S2039,19,0)</f>
        <v>26342</v>
      </c>
      <c r="C88" s="8">
        <v>42176</v>
      </c>
      <c r="D88" s="8">
        <v>42179</v>
      </c>
      <c r="E88" s="3">
        <v>3598.82</v>
      </c>
    </row>
    <row r="89" spans="1:5">
      <c r="A89" s="3">
        <v>152</v>
      </c>
      <c r="B89" s="21">
        <f>VLOOKUP(A89,OrderProduct!A89:S2040,19,0)</f>
        <v>26342</v>
      </c>
      <c r="C89" s="8">
        <v>42176</v>
      </c>
      <c r="D89" s="8">
        <v>42179</v>
      </c>
      <c r="E89" s="3">
        <v>41.22</v>
      </c>
    </row>
    <row r="90" spans="1:5">
      <c r="A90" s="3">
        <v>152</v>
      </c>
      <c r="B90" s="21">
        <f>VLOOKUP(A90,OrderProduct!A90:S2041,19,0)</f>
        <v>27013</v>
      </c>
      <c r="C90" s="8">
        <v>42176</v>
      </c>
      <c r="D90" s="8">
        <v>42177</v>
      </c>
      <c r="E90" s="3">
        <v>2710.47</v>
      </c>
    </row>
    <row r="91" spans="1:5">
      <c r="A91" s="3">
        <v>152</v>
      </c>
      <c r="B91" s="21">
        <f>VLOOKUP(A91,OrderProduct!A91:S2042,19,0)</f>
        <v>27013</v>
      </c>
      <c r="C91" s="8">
        <v>42176</v>
      </c>
      <c r="D91" s="8">
        <v>42177</v>
      </c>
      <c r="E91" s="3">
        <v>8354.73</v>
      </c>
    </row>
    <row r="92" spans="1:5">
      <c r="A92" s="3">
        <v>156</v>
      </c>
      <c r="B92" s="21">
        <f>VLOOKUP(A92,OrderProduct!A92:S2043,19,0)</f>
        <v>27456</v>
      </c>
      <c r="C92" s="8">
        <v>42176</v>
      </c>
      <c r="D92" s="8">
        <v>42179</v>
      </c>
      <c r="E92" s="3">
        <v>9492.92</v>
      </c>
    </row>
    <row r="93" spans="1:5">
      <c r="A93" s="3">
        <v>156</v>
      </c>
      <c r="B93" s="21">
        <f>VLOOKUP(A93,OrderProduct!A93:S2044,19,0)</f>
        <v>28001</v>
      </c>
      <c r="C93" s="8">
        <v>42176</v>
      </c>
      <c r="D93" s="8">
        <v>42177</v>
      </c>
      <c r="E93" s="3">
        <v>13546.94</v>
      </c>
    </row>
    <row r="94" spans="1:5">
      <c r="A94" s="3">
        <v>164</v>
      </c>
      <c r="B94" s="21">
        <f>VLOOKUP(A94,OrderProduct!A94:S2045,19,0)</f>
        <v>28001</v>
      </c>
      <c r="C94" s="8">
        <v>42175</v>
      </c>
      <c r="D94" s="8">
        <v>42177</v>
      </c>
      <c r="E94" s="3">
        <v>6401.65</v>
      </c>
    </row>
    <row r="95" spans="1:5">
      <c r="A95" s="3">
        <v>164</v>
      </c>
      <c r="B95" s="21">
        <f>VLOOKUP(A95,OrderProduct!A95:S2046,19,0)</f>
        <v>28225</v>
      </c>
      <c r="C95" s="8">
        <v>42175</v>
      </c>
      <c r="D95" s="8">
        <v>42177</v>
      </c>
      <c r="E95" s="3">
        <v>206.04</v>
      </c>
    </row>
    <row r="96" spans="1:5">
      <c r="A96" s="3">
        <v>166</v>
      </c>
      <c r="B96" s="21">
        <f>VLOOKUP(A96,OrderProduct!A96:S2047,19,0)</f>
        <v>28647</v>
      </c>
      <c r="C96" s="8">
        <v>42175</v>
      </c>
      <c r="D96" s="8">
        <v>42178</v>
      </c>
      <c r="E96" s="3">
        <v>5679.59</v>
      </c>
    </row>
    <row r="97" spans="1:5">
      <c r="A97" s="3">
        <v>169</v>
      </c>
      <c r="B97" s="21">
        <f>VLOOKUP(A97,OrderProduct!A97:S2048,19,0)</f>
        <v>29319</v>
      </c>
      <c r="C97" s="8">
        <v>42175</v>
      </c>
      <c r="D97" s="8">
        <v>42178</v>
      </c>
      <c r="E97" s="3">
        <v>6654.39</v>
      </c>
    </row>
    <row r="98" spans="1:5">
      <c r="A98" s="3">
        <v>169</v>
      </c>
      <c r="B98" s="21">
        <f>VLOOKUP(A98,OrderProduct!A98:S2049,19,0)</f>
        <v>29319</v>
      </c>
      <c r="C98" s="8">
        <v>42175</v>
      </c>
      <c r="D98" s="8">
        <v>42182</v>
      </c>
      <c r="E98" s="3">
        <v>4429.69</v>
      </c>
    </row>
    <row r="99" spans="1:5">
      <c r="A99" s="3">
        <v>169</v>
      </c>
      <c r="B99" s="21">
        <f>VLOOKUP(A99,OrderProduct!A99:S2050,19,0)</f>
        <v>29350</v>
      </c>
      <c r="C99" s="8">
        <v>42175</v>
      </c>
      <c r="D99" s="8">
        <v>42177</v>
      </c>
      <c r="E99" s="3">
        <v>4556.63</v>
      </c>
    </row>
    <row r="100" spans="1:5">
      <c r="A100" s="3">
        <v>171</v>
      </c>
      <c r="B100" s="21">
        <f>VLOOKUP(A100,OrderProduct!A100:S2051,19,0)</f>
        <v>29350</v>
      </c>
      <c r="C100" s="8">
        <v>42175</v>
      </c>
      <c r="D100" s="8">
        <v>42176</v>
      </c>
      <c r="E100" s="3">
        <v>2948.61</v>
      </c>
    </row>
    <row r="101" spans="1:5">
      <c r="A101" s="3">
        <v>181</v>
      </c>
      <c r="B101" s="21">
        <f>VLOOKUP(A101,OrderProduct!A101:S2052,19,0)</f>
        <v>29889</v>
      </c>
      <c r="C101" s="8">
        <v>42175</v>
      </c>
      <c r="D101" s="8">
        <v>42177</v>
      </c>
      <c r="E101" s="3">
        <v>448.26</v>
      </c>
    </row>
    <row r="102" spans="1:5">
      <c r="A102" s="3">
        <v>181</v>
      </c>
      <c r="B102" s="21">
        <f>VLOOKUP(A102,OrderProduct!A102:S2053,19,0)</f>
        <v>30785</v>
      </c>
      <c r="C102" s="8">
        <v>42175</v>
      </c>
      <c r="D102" s="8">
        <v>42177</v>
      </c>
      <c r="E102" s="3">
        <v>63.78</v>
      </c>
    </row>
    <row r="103" spans="1:5">
      <c r="A103" s="3">
        <v>184</v>
      </c>
      <c r="B103" s="21">
        <f>VLOOKUP(A103,OrderProduct!A103:S2054,19,0)</f>
        <v>30785</v>
      </c>
      <c r="C103" s="8">
        <v>42175</v>
      </c>
      <c r="D103" s="8">
        <v>42177</v>
      </c>
      <c r="E103" s="3">
        <v>451.61</v>
      </c>
    </row>
    <row r="104" spans="1:5">
      <c r="A104" s="3">
        <v>188</v>
      </c>
      <c r="B104" s="21">
        <f>VLOOKUP(A104,OrderProduct!A104:S2055,19,0)</f>
        <v>32037</v>
      </c>
      <c r="C104" s="8">
        <v>42175</v>
      </c>
      <c r="D104" s="8">
        <v>42177</v>
      </c>
      <c r="E104" s="3">
        <v>311.66</v>
      </c>
    </row>
    <row r="105" spans="1:5">
      <c r="A105" s="3">
        <v>188</v>
      </c>
      <c r="B105" s="21">
        <f>VLOOKUP(A105,OrderProduct!A105:S2056,19,0)</f>
        <v>32037</v>
      </c>
      <c r="C105" s="8">
        <v>42175</v>
      </c>
      <c r="D105" s="8">
        <v>42176</v>
      </c>
      <c r="E105" s="3">
        <v>9862.51</v>
      </c>
    </row>
    <row r="106" spans="1:5">
      <c r="A106" s="3">
        <v>190</v>
      </c>
      <c r="B106" s="21">
        <f>VLOOKUP(A106,OrderProduct!A106:S2057,19,0)</f>
        <v>32420</v>
      </c>
      <c r="C106" s="8">
        <v>42175</v>
      </c>
      <c r="D106" s="8">
        <v>42176</v>
      </c>
      <c r="E106" s="3">
        <v>210.1</v>
      </c>
    </row>
    <row r="107" spans="1:5">
      <c r="A107" s="3">
        <v>191</v>
      </c>
      <c r="B107" s="21">
        <f>VLOOKUP(A107,OrderProduct!A107:S2058,19,0)</f>
        <v>32420</v>
      </c>
      <c r="C107" s="8">
        <v>42174</v>
      </c>
      <c r="D107" s="8">
        <v>42177</v>
      </c>
      <c r="E107" s="3">
        <v>6499.87</v>
      </c>
    </row>
    <row r="108" spans="1:5">
      <c r="A108" s="3">
        <v>191</v>
      </c>
      <c r="B108" s="21">
        <f>VLOOKUP(A108,OrderProduct!A108:S2059,19,0)</f>
        <v>32710</v>
      </c>
      <c r="C108" s="8">
        <v>42174</v>
      </c>
      <c r="D108" s="8">
        <v>42175</v>
      </c>
      <c r="E108" s="3">
        <v>1834.61</v>
      </c>
    </row>
    <row r="109" spans="1:5">
      <c r="A109" s="3">
        <v>191</v>
      </c>
      <c r="B109" s="21">
        <f>VLOOKUP(A109,OrderProduct!A109:S2060,19,0)</f>
        <v>32869</v>
      </c>
      <c r="C109" s="8">
        <v>42174</v>
      </c>
      <c r="D109" s="8">
        <v>42175</v>
      </c>
      <c r="E109" s="3">
        <v>322.03</v>
      </c>
    </row>
    <row r="110" spans="1:5">
      <c r="A110" s="3">
        <v>191</v>
      </c>
      <c r="B110" s="21">
        <f>VLOOKUP(A110,OrderProduct!A110:S2061,19,0)</f>
        <v>32869</v>
      </c>
      <c r="C110" s="8">
        <v>42174</v>
      </c>
      <c r="D110" s="8">
        <v>42176</v>
      </c>
      <c r="E110" s="3">
        <v>2470.84</v>
      </c>
    </row>
    <row r="111" spans="1:5">
      <c r="A111" s="3">
        <v>193</v>
      </c>
      <c r="B111" s="21">
        <f>VLOOKUP(A111,OrderProduct!A111:S2062,19,0)</f>
        <v>32869</v>
      </c>
      <c r="C111" s="8">
        <v>42174</v>
      </c>
      <c r="D111" s="8">
        <v>42176</v>
      </c>
      <c r="E111" s="3">
        <v>5250.66</v>
      </c>
    </row>
    <row r="112" spans="1:5">
      <c r="A112" s="3">
        <v>193</v>
      </c>
      <c r="B112" s="21">
        <f>VLOOKUP(A112,OrderProduct!A112:S2063,19,0)</f>
        <v>33635</v>
      </c>
      <c r="C112" s="8">
        <v>42174</v>
      </c>
      <c r="D112" s="8">
        <v>42176</v>
      </c>
      <c r="E112" s="3">
        <v>573.31</v>
      </c>
    </row>
    <row r="113" spans="1:5">
      <c r="A113" s="3">
        <v>194</v>
      </c>
      <c r="B113" s="21">
        <f>VLOOKUP(A113,OrderProduct!A113:S2064,19,0)</f>
        <v>33635</v>
      </c>
      <c r="C113" s="8">
        <v>42174</v>
      </c>
      <c r="D113" s="8">
        <v>42177</v>
      </c>
      <c r="E113" s="3">
        <v>140.23</v>
      </c>
    </row>
    <row r="114" spans="1:5">
      <c r="A114" s="3">
        <v>194</v>
      </c>
      <c r="B114" s="21">
        <f>VLOOKUP(A114,OrderProduct!A114:S2065,19,0)</f>
        <v>34017</v>
      </c>
      <c r="C114" s="8">
        <v>42174</v>
      </c>
      <c r="D114" s="8">
        <v>42176</v>
      </c>
      <c r="E114" s="3">
        <v>103.39</v>
      </c>
    </row>
    <row r="115" spans="1:5">
      <c r="A115" s="3">
        <v>197</v>
      </c>
      <c r="B115" s="21">
        <f>VLOOKUP(A115,OrderProduct!A115:S2066,19,0)</f>
        <v>34017</v>
      </c>
      <c r="C115" s="8">
        <v>42174</v>
      </c>
      <c r="D115" s="8">
        <v>42174</v>
      </c>
      <c r="E115" s="3">
        <v>435.39</v>
      </c>
    </row>
    <row r="116" spans="1:5">
      <c r="A116" s="3">
        <v>198</v>
      </c>
      <c r="B116" s="21">
        <f>VLOOKUP(A116,OrderProduct!A116:S2067,19,0)</f>
        <v>34435</v>
      </c>
      <c r="C116" s="8">
        <v>42174</v>
      </c>
      <c r="D116" s="8">
        <v>42176</v>
      </c>
      <c r="E116" s="3">
        <v>809.51</v>
      </c>
    </row>
    <row r="117" spans="1:5">
      <c r="A117" s="3">
        <v>202</v>
      </c>
      <c r="B117" s="21">
        <f>VLOOKUP(A117,OrderProduct!A117:S2068,19,0)</f>
        <v>34882</v>
      </c>
      <c r="C117" s="8">
        <v>42173</v>
      </c>
      <c r="D117" s="8">
        <v>42174</v>
      </c>
      <c r="E117" s="3">
        <v>102.32</v>
      </c>
    </row>
    <row r="118" spans="1:5">
      <c r="A118" s="3">
        <v>202</v>
      </c>
      <c r="B118" s="21">
        <f>VLOOKUP(A118,OrderProduct!A118:S2069,19,0)</f>
        <v>35200</v>
      </c>
      <c r="C118" s="8">
        <v>42173</v>
      </c>
      <c r="D118" s="8">
        <v>42174</v>
      </c>
      <c r="E118" s="3">
        <v>150.24</v>
      </c>
    </row>
    <row r="119" spans="1:5">
      <c r="A119" s="3">
        <v>210</v>
      </c>
      <c r="B119" s="21">
        <f>VLOOKUP(A119,OrderProduct!A119:S2070,19,0)</f>
        <v>36069</v>
      </c>
      <c r="C119" s="8">
        <v>42173</v>
      </c>
      <c r="D119" s="8">
        <v>42174</v>
      </c>
      <c r="E119" s="3">
        <v>836.47</v>
      </c>
    </row>
    <row r="120" spans="1:5">
      <c r="A120" s="3">
        <v>210</v>
      </c>
      <c r="B120" s="21">
        <f>VLOOKUP(A120,OrderProduct!A120:S2071,19,0)</f>
        <v>36069</v>
      </c>
      <c r="C120" s="8">
        <v>42173</v>
      </c>
      <c r="D120" s="8">
        <v>42175</v>
      </c>
      <c r="E120" s="3">
        <v>189.83</v>
      </c>
    </row>
    <row r="121" spans="1:5">
      <c r="A121" s="3">
        <v>210</v>
      </c>
      <c r="B121" s="21">
        <f>VLOOKUP(A121,OrderProduct!A121:S2072,19,0)</f>
        <v>36452</v>
      </c>
      <c r="C121" s="8">
        <v>42173</v>
      </c>
      <c r="D121" s="8">
        <v>42180</v>
      </c>
      <c r="E121" s="3">
        <v>564.98</v>
      </c>
    </row>
    <row r="122" spans="1:5">
      <c r="A122" s="3">
        <v>210</v>
      </c>
      <c r="B122" s="21">
        <f>VLOOKUP(A122,OrderProduct!A122:S2073,19,0)</f>
        <v>36452</v>
      </c>
      <c r="C122" s="8">
        <v>42173</v>
      </c>
      <c r="D122" s="8">
        <v>42174</v>
      </c>
      <c r="E122" s="3">
        <v>129.48</v>
      </c>
    </row>
    <row r="123" spans="1:5">
      <c r="A123" s="3">
        <v>211</v>
      </c>
      <c r="B123" s="21">
        <f>VLOOKUP(A123,OrderProduct!A123:S2074,19,0)</f>
        <v>36647</v>
      </c>
      <c r="C123" s="8">
        <v>42173</v>
      </c>
      <c r="D123" s="8">
        <v>42177</v>
      </c>
      <c r="E123" s="3">
        <v>274.26</v>
      </c>
    </row>
    <row r="124" spans="1:5">
      <c r="A124" s="3">
        <v>211</v>
      </c>
      <c r="B124" s="21">
        <f>VLOOKUP(A124,OrderProduct!A124:S2075,19,0)</f>
        <v>36647</v>
      </c>
      <c r="C124" s="8">
        <v>42173</v>
      </c>
      <c r="D124" s="8">
        <v>42177</v>
      </c>
      <c r="E124" s="3">
        <v>83.16</v>
      </c>
    </row>
    <row r="125" spans="1:5">
      <c r="A125" s="3">
        <v>211</v>
      </c>
      <c r="B125" s="21">
        <f>VLOOKUP(A125,OrderProduct!A125:S2076,19,0)</f>
        <v>36647</v>
      </c>
      <c r="C125" s="8">
        <v>42172</v>
      </c>
      <c r="D125" s="8">
        <v>42177</v>
      </c>
      <c r="E125" s="3">
        <v>261.93</v>
      </c>
    </row>
    <row r="126" spans="1:5">
      <c r="A126" s="3">
        <v>218</v>
      </c>
      <c r="B126" s="21">
        <f>VLOOKUP(A126,OrderProduct!A126:S2077,19,0)</f>
        <v>37537</v>
      </c>
      <c r="C126" s="8">
        <v>42172</v>
      </c>
      <c r="D126" s="8">
        <v>42174</v>
      </c>
      <c r="E126" s="3">
        <v>1239.06</v>
      </c>
    </row>
    <row r="127" spans="1:5">
      <c r="A127" s="3">
        <v>228</v>
      </c>
      <c r="B127" s="21">
        <f>VLOOKUP(A127,OrderProduct!A127:S2078,19,0)</f>
        <v>37537</v>
      </c>
      <c r="C127" s="8">
        <v>42172</v>
      </c>
      <c r="D127" s="8">
        <v>42173</v>
      </c>
      <c r="E127" s="3">
        <v>4083.19</v>
      </c>
    </row>
    <row r="128" spans="1:5">
      <c r="A128" s="3">
        <v>233</v>
      </c>
      <c r="B128" s="21">
        <f>VLOOKUP(A128,OrderProduct!A128:S2079,19,0)</f>
        <v>37537</v>
      </c>
      <c r="C128" s="8">
        <v>42172</v>
      </c>
      <c r="D128" s="8">
        <v>42173</v>
      </c>
      <c r="E128" s="3">
        <v>4902.38</v>
      </c>
    </row>
    <row r="129" spans="1:5">
      <c r="A129" s="3">
        <v>233</v>
      </c>
      <c r="B129" s="21">
        <f>VLOOKUP(A129,OrderProduct!A129:S2080,19,0)</f>
        <v>37729</v>
      </c>
      <c r="C129" s="8">
        <v>42172</v>
      </c>
      <c r="D129" s="8">
        <v>42173</v>
      </c>
      <c r="E129" s="3">
        <v>447.89</v>
      </c>
    </row>
    <row r="130" spans="1:5">
      <c r="A130" s="3">
        <v>234</v>
      </c>
      <c r="B130" s="21">
        <f>VLOOKUP(A130,OrderProduct!A130:S2081,19,0)</f>
        <v>37760</v>
      </c>
      <c r="C130" s="8">
        <v>42172</v>
      </c>
      <c r="D130" s="8">
        <v>42173</v>
      </c>
      <c r="E130" s="3">
        <v>280.62</v>
      </c>
    </row>
    <row r="131" spans="1:5">
      <c r="A131" s="3">
        <v>234</v>
      </c>
      <c r="B131" s="21">
        <f>VLOOKUP(A131,OrderProduct!A131:S2082,19,0)</f>
        <v>37924</v>
      </c>
      <c r="C131" s="8">
        <v>42172</v>
      </c>
      <c r="D131" s="8">
        <v>42174</v>
      </c>
      <c r="E131" s="3">
        <v>27587.55</v>
      </c>
    </row>
    <row r="132" spans="1:5">
      <c r="A132" s="3">
        <v>234</v>
      </c>
      <c r="B132" s="21">
        <f>VLOOKUP(A132,OrderProduct!A132:S2083,19,0)</f>
        <v>37924</v>
      </c>
      <c r="C132" s="8">
        <v>42172</v>
      </c>
      <c r="D132" s="8">
        <v>42177</v>
      </c>
      <c r="E132" s="3">
        <v>1191.58</v>
      </c>
    </row>
    <row r="133" spans="1:5">
      <c r="A133" s="3">
        <v>234</v>
      </c>
      <c r="B133" s="21">
        <f>VLOOKUP(A133,OrderProduct!A133:S2084,19,0)</f>
        <v>37987</v>
      </c>
      <c r="C133" s="8">
        <v>42172</v>
      </c>
      <c r="D133" s="8">
        <v>42177</v>
      </c>
      <c r="E133" s="3">
        <v>850.64</v>
      </c>
    </row>
    <row r="134" spans="1:5">
      <c r="A134" s="3">
        <v>236</v>
      </c>
      <c r="B134" s="21">
        <f>VLOOKUP(A134,OrderProduct!A134:S2085,19,0)</f>
        <v>38080</v>
      </c>
      <c r="C134" s="8">
        <v>42172</v>
      </c>
      <c r="D134" s="8">
        <v>42174</v>
      </c>
      <c r="E134" s="3">
        <v>225.98</v>
      </c>
    </row>
    <row r="135" spans="1:5">
      <c r="A135" s="3">
        <v>240</v>
      </c>
      <c r="B135" s="21">
        <f>VLOOKUP(A135,OrderProduct!A135:S2086,19,0)</f>
        <v>38087</v>
      </c>
      <c r="C135" s="8">
        <v>42172</v>
      </c>
      <c r="D135" s="8">
        <v>42173</v>
      </c>
      <c r="E135" s="3">
        <v>901.81</v>
      </c>
    </row>
    <row r="136" spans="1:5">
      <c r="A136" s="3">
        <v>241</v>
      </c>
      <c r="B136" s="21">
        <f>VLOOKUP(A136,OrderProduct!A136:S2087,19,0)</f>
        <v>38529</v>
      </c>
      <c r="C136" s="8">
        <v>42172</v>
      </c>
      <c r="D136" s="8">
        <v>42174</v>
      </c>
      <c r="E136" s="3">
        <v>44.85</v>
      </c>
    </row>
    <row r="137" spans="1:5">
      <c r="A137" s="3">
        <v>241</v>
      </c>
      <c r="B137" s="21">
        <f>VLOOKUP(A137,OrderProduct!A137:S2088,19,0)</f>
        <v>38852</v>
      </c>
      <c r="C137" s="8">
        <v>42172</v>
      </c>
      <c r="D137" s="8">
        <v>42176</v>
      </c>
      <c r="E137" s="3">
        <v>517.85</v>
      </c>
    </row>
    <row r="138" spans="1:5">
      <c r="A138" s="3">
        <v>241</v>
      </c>
      <c r="B138" s="21">
        <f>VLOOKUP(A138,OrderProduct!A138:S2089,19,0)</f>
        <v>39015</v>
      </c>
      <c r="C138" s="8">
        <v>42172</v>
      </c>
      <c r="D138" s="8">
        <v>42176</v>
      </c>
      <c r="E138" s="3">
        <v>9666.72</v>
      </c>
    </row>
    <row r="139" spans="1:5">
      <c r="A139" s="3">
        <v>247</v>
      </c>
      <c r="B139" s="21">
        <f>VLOOKUP(A139,OrderProduct!A139:S2090,19,0)</f>
        <v>39015</v>
      </c>
      <c r="C139" s="8">
        <v>42172</v>
      </c>
      <c r="D139" s="8">
        <v>42177</v>
      </c>
      <c r="E139" s="3">
        <v>134.58</v>
      </c>
    </row>
    <row r="140" spans="1:5">
      <c r="A140" s="3">
        <v>247</v>
      </c>
      <c r="B140" s="21">
        <f>VLOOKUP(A140,OrderProduct!A140:S2091,19,0)</f>
        <v>39076</v>
      </c>
      <c r="C140" s="8">
        <v>42171</v>
      </c>
      <c r="D140" s="8">
        <v>42172</v>
      </c>
      <c r="E140" s="3">
        <v>412.72</v>
      </c>
    </row>
    <row r="141" spans="1:5">
      <c r="A141" s="3">
        <v>247</v>
      </c>
      <c r="B141" s="21">
        <f>VLOOKUP(A141,OrderProduct!A141:S2092,19,0)</f>
        <v>39430</v>
      </c>
      <c r="C141" s="8">
        <v>42171</v>
      </c>
      <c r="D141" s="8">
        <v>42171</v>
      </c>
      <c r="E141" s="3">
        <v>1332.09</v>
      </c>
    </row>
    <row r="142" spans="1:5">
      <c r="A142" s="3">
        <v>250</v>
      </c>
      <c r="B142" s="21">
        <f>VLOOKUP(A142,OrderProduct!A142:S2093,19,0)</f>
        <v>40101</v>
      </c>
      <c r="C142" s="8">
        <v>42171</v>
      </c>
      <c r="D142" s="8">
        <v>42173</v>
      </c>
      <c r="E142" s="3">
        <v>2188.06</v>
      </c>
    </row>
    <row r="143" spans="1:5">
      <c r="A143" s="3">
        <v>250</v>
      </c>
      <c r="B143" s="21">
        <f>VLOOKUP(A143,OrderProduct!A143:S2094,19,0)</f>
        <v>40224</v>
      </c>
      <c r="C143" s="8">
        <v>42171</v>
      </c>
      <c r="D143" s="8">
        <v>42172</v>
      </c>
      <c r="E143" s="3">
        <v>1336.35</v>
      </c>
    </row>
    <row r="144" spans="1:5">
      <c r="A144" s="3">
        <v>254</v>
      </c>
      <c r="B144" s="21">
        <f>VLOOKUP(A144,OrderProduct!A144:S2095,19,0)</f>
        <v>40547</v>
      </c>
      <c r="C144" s="8">
        <v>42171</v>
      </c>
      <c r="D144" s="8">
        <v>42172</v>
      </c>
      <c r="E144" s="3">
        <v>8332.91</v>
      </c>
    </row>
    <row r="145" spans="1:5">
      <c r="A145" s="3">
        <v>256</v>
      </c>
      <c r="B145" s="21">
        <f>VLOOKUP(A145,OrderProduct!A145:S2096,19,0)</f>
        <v>40997</v>
      </c>
      <c r="C145" s="8">
        <v>42171</v>
      </c>
      <c r="D145" s="8">
        <v>42173</v>
      </c>
      <c r="E145" s="3">
        <v>382.29</v>
      </c>
    </row>
    <row r="146" spans="1:5">
      <c r="A146" s="3">
        <v>258</v>
      </c>
      <c r="B146" s="21">
        <f>VLOOKUP(A146,OrderProduct!A146:S2097,19,0)</f>
        <v>40997</v>
      </c>
      <c r="C146" s="8">
        <v>42170</v>
      </c>
      <c r="D146" s="8">
        <v>42172</v>
      </c>
      <c r="E146" s="3">
        <v>881.74</v>
      </c>
    </row>
    <row r="147" spans="1:5">
      <c r="A147" s="3">
        <v>259</v>
      </c>
      <c r="B147" s="21">
        <f>VLOOKUP(A147,OrderProduct!A147:S2098,19,0)</f>
        <v>40997</v>
      </c>
      <c r="C147" s="8">
        <v>42170</v>
      </c>
      <c r="D147" s="8">
        <v>42172</v>
      </c>
      <c r="E147" s="3">
        <v>7384.18</v>
      </c>
    </row>
    <row r="148" spans="1:5">
      <c r="A148" s="3">
        <v>263</v>
      </c>
      <c r="B148" s="21">
        <f>VLOOKUP(A148,OrderProduct!A148:S2099,19,0)</f>
        <v>41253</v>
      </c>
      <c r="C148" s="8">
        <v>42170</v>
      </c>
      <c r="D148" s="8">
        <v>42172</v>
      </c>
      <c r="E148" s="3">
        <v>2037.69</v>
      </c>
    </row>
    <row r="149" spans="1:5">
      <c r="A149" s="3">
        <v>266</v>
      </c>
      <c r="B149" s="21">
        <f>VLOOKUP(A149,OrderProduct!A149:S2100,19,0)</f>
        <v>41636</v>
      </c>
      <c r="C149" s="8">
        <v>42170</v>
      </c>
      <c r="D149" s="8">
        <v>42171</v>
      </c>
      <c r="E149" s="3">
        <v>761.67</v>
      </c>
    </row>
    <row r="150" spans="1:5">
      <c r="A150" s="3">
        <v>266</v>
      </c>
      <c r="B150" s="21">
        <f>VLOOKUP(A150,OrderProduct!A150:S2101,19,0)</f>
        <v>41636</v>
      </c>
      <c r="C150" s="8">
        <v>42170</v>
      </c>
      <c r="D150" s="8">
        <v>42172</v>
      </c>
      <c r="E150" s="3">
        <v>5014.07</v>
      </c>
    </row>
    <row r="151" spans="1:5">
      <c r="A151" s="3">
        <v>266</v>
      </c>
      <c r="B151" s="21">
        <f>VLOOKUP(A151,OrderProduct!A151:S2102,19,0)</f>
        <v>41793</v>
      </c>
      <c r="C151" s="8">
        <v>42170</v>
      </c>
      <c r="D151" s="8">
        <v>42171</v>
      </c>
      <c r="E151" s="3">
        <v>1876.69</v>
      </c>
    </row>
    <row r="152" spans="1:5">
      <c r="A152" s="3">
        <v>268</v>
      </c>
      <c r="B152" s="21">
        <f>VLOOKUP(A152,OrderProduct!A152:S2103,19,0)</f>
        <v>42599</v>
      </c>
      <c r="C152" s="8">
        <v>42170</v>
      </c>
      <c r="D152" s="8">
        <v>42172</v>
      </c>
      <c r="E152" s="3">
        <v>9459.94</v>
      </c>
    </row>
    <row r="153" spans="1:5">
      <c r="A153" s="3">
        <v>268</v>
      </c>
      <c r="B153" s="21">
        <f>VLOOKUP(A153,OrderProduct!A153:S2104,19,0)</f>
        <v>42852</v>
      </c>
      <c r="C153" s="8">
        <v>42170</v>
      </c>
      <c r="D153" s="8">
        <v>42172</v>
      </c>
      <c r="E153" s="3">
        <v>239.82</v>
      </c>
    </row>
    <row r="154" spans="1:5">
      <c r="A154" s="3">
        <v>269</v>
      </c>
      <c r="B154" s="21">
        <f>VLOOKUP(A154,OrderProduct!A154:S2105,19,0)</f>
        <v>42949</v>
      </c>
      <c r="C154" s="8">
        <v>42169</v>
      </c>
      <c r="D154" s="8">
        <v>42169</v>
      </c>
      <c r="E154" s="3">
        <v>293.06</v>
      </c>
    </row>
    <row r="155" spans="1:5">
      <c r="A155" s="3">
        <v>269</v>
      </c>
      <c r="B155" s="21">
        <f>VLOOKUP(A155,OrderProduct!A155:S2106,19,0)</f>
        <v>42949</v>
      </c>
      <c r="C155" s="8">
        <v>42169</v>
      </c>
      <c r="D155" s="8">
        <v>42171</v>
      </c>
      <c r="E155" s="3">
        <v>914.29</v>
      </c>
    </row>
    <row r="156" spans="1:5">
      <c r="A156" s="3">
        <v>269</v>
      </c>
      <c r="B156" s="21">
        <f>VLOOKUP(A156,OrderProduct!A156:S2107,19,0)</f>
        <v>43079</v>
      </c>
      <c r="C156" s="8">
        <v>42169</v>
      </c>
      <c r="D156" s="8">
        <v>42176</v>
      </c>
      <c r="E156" s="3">
        <v>1420.84</v>
      </c>
    </row>
    <row r="157" spans="1:5">
      <c r="A157" s="3">
        <v>271</v>
      </c>
      <c r="B157" s="21">
        <f>VLOOKUP(A157,OrderProduct!A157:S2108,19,0)</f>
        <v>44002</v>
      </c>
      <c r="C157" s="8">
        <v>42169</v>
      </c>
      <c r="D157" s="8">
        <v>42170</v>
      </c>
      <c r="E157" s="3">
        <v>320.93</v>
      </c>
    </row>
    <row r="158" spans="1:5">
      <c r="A158" s="3">
        <v>272</v>
      </c>
      <c r="B158" s="21">
        <f>VLOOKUP(A158,OrderProduct!A158:S2109,19,0)</f>
        <v>44002</v>
      </c>
      <c r="C158" s="8">
        <v>42169</v>
      </c>
      <c r="D158" s="8">
        <v>42170</v>
      </c>
      <c r="E158" s="3">
        <v>261.85</v>
      </c>
    </row>
    <row r="159" spans="1:5">
      <c r="A159" s="3">
        <v>272</v>
      </c>
      <c r="B159" s="21">
        <f>VLOOKUP(A159,OrderProduct!A159:S2110,19,0)</f>
        <v>44231</v>
      </c>
      <c r="C159" s="8">
        <v>42169</v>
      </c>
      <c r="D159" s="8">
        <v>42170</v>
      </c>
      <c r="E159" s="3">
        <v>6276.34</v>
      </c>
    </row>
    <row r="160" spans="1:5">
      <c r="A160" s="3">
        <v>272</v>
      </c>
      <c r="B160" s="21">
        <f>VLOOKUP(A160,OrderProduct!A160:S2111,19,0)</f>
        <v>44231</v>
      </c>
      <c r="C160" s="8">
        <v>42169</v>
      </c>
      <c r="D160" s="8">
        <v>42171</v>
      </c>
      <c r="E160" s="3">
        <v>2664.4</v>
      </c>
    </row>
    <row r="161" spans="1:5">
      <c r="A161" s="3">
        <v>272</v>
      </c>
      <c r="B161" s="21">
        <f>VLOOKUP(A161,OrderProduct!A161:S2112,19,0)</f>
        <v>44517</v>
      </c>
      <c r="C161" s="8">
        <v>42169</v>
      </c>
      <c r="D161" s="8">
        <v>42171</v>
      </c>
      <c r="E161" s="3">
        <v>32.5</v>
      </c>
    </row>
    <row r="162" spans="1:5">
      <c r="A162" s="3">
        <v>275</v>
      </c>
      <c r="B162" s="21">
        <f>VLOOKUP(A162,OrderProduct!A162:S2113,19,0)</f>
        <v>45380</v>
      </c>
      <c r="C162" s="8">
        <v>42169</v>
      </c>
      <c r="D162" s="8">
        <v>42176</v>
      </c>
      <c r="E162" s="3">
        <v>1912.98</v>
      </c>
    </row>
    <row r="163" spans="1:5">
      <c r="A163" s="3">
        <v>276</v>
      </c>
      <c r="B163" s="21">
        <f>VLOOKUP(A163,OrderProduct!A163:S2114,19,0)</f>
        <v>45380</v>
      </c>
      <c r="C163" s="8">
        <v>42169</v>
      </c>
      <c r="D163" s="8">
        <v>42169</v>
      </c>
      <c r="E163" s="3">
        <v>4170.87</v>
      </c>
    </row>
    <row r="164" spans="1:5">
      <c r="A164" s="3">
        <v>282</v>
      </c>
      <c r="B164" s="21">
        <f>VLOOKUP(A164,OrderProduct!A164:S2115,19,0)</f>
        <v>45539</v>
      </c>
      <c r="C164" s="8">
        <v>42169</v>
      </c>
      <c r="D164" s="8">
        <v>42170</v>
      </c>
      <c r="E164" s="3">
        <v>484.56</v>
      </c>
    </row>
    <row r="165" spans="1:5">
      <c r="A165" s="3">
        <v>283</v>
      </c>
      <c r="B165" s="21">
        <f>VLOOKUP(A165,OrderProduct!A165:S2116,19,0)</f>
        <v>45824</v>
      </c>
      <c r="C165" s="8">
        <v>42169</v>
      </c>
      <c r="D165" s="8">
        <v>42169</v>
      </c>
      <c r="E165" s="3">
        <v>11272.77</v>
      </c>
    </row>
    <row r="166" spans="1:5">
      <c r="A166" s="3">
        <v>286</v>
      </c>
      <c r="B166" s="21">
        <f>VLOOKUP(A166,OrderProduct!A166:S2117,19,0)</f>
        <v>46436</v>
      </c>
      <c r="C166" s="8">
        <v>42168</v>
      </c>
      <c r="D166" s="8">
        <v>42172</v>
      </c>
      <c r="E166" s="3">
        <v>1477.57</v>
      </c>
    </row>
    <row r="167" spans="1:5">
      <c r="A167" s="3">
        <v>286</v>
      </c>
      <c r="B167" s="21">
        <f>VLOOKUP(A167,OrderProduct!A167:S2118,19,0)</f>
        <v>46853</v>
      </c>
      <c r="C167" s="8">
        <v>42168</v>
      </c>
      <c r="D167" s="8">
        <v>42173</v>
      </c>
      <c r="E167" s="3">
        <v>8216.28</v>
      </c>
    </row>
    <row r="168" spans="1:5">
      <c r="A168" s="3">
        <v>288</v>
      </c>
      <c r="B168" s="21">
        <f>VLOOKUP(A168,OrderProduct!A168:S2119,19,0)</f>
        <v>46884</v>
      </c>
      <c r="C168" s="8">
        <v>42168</v>
      </c>
      <c r="D168" s="8">
        <v>42168</v>
      </c>
      <c r="E168" s="3">
        <v>130.11</v>
      </c>
    </row>
    <row r="169" spans="1:5">
      <c r="A169" s="3">
        <v>288</v>
      </c>
      <c r="B169" s="21">
        <f>VLOOKUP(A169,OrderProduct!A169:S2120,19,0)</f>
        <v>46884</v>
      </c>
      <c r="C169" s="8">
        <v>42168</v>
      </c>
      <c r="D169" s="8">
        <v>42169</v>
      </c>
      <c r="E169" s="3">
        <v>337.34</v>
      </c>
    </row>
    <row r="170" spans="1:5">
      <c r="A170" s="3">
        <v>290</v>
      </c>
      <c r="B170" s="21">
        <f>VLOOKUP(A170,OrderProduct!A170:S2121,19,0)</f>
        <v>46884</v>
      </c>
      <c r="C170" s="8">
        <v>42168</v>
      </c>
      <c r="D170" s="8">
        <v>42171</v>
      </c>
      <c r="E170" s="3">
        <v>280.43</v>
      </c>
    </row>
    <row r="171" spans="1:5">
      <c r="A171" s="3">
        <v>306</v>
      </c>
      <c r="B171" s="21">
        <f>VLOOKUP(A171,OrderProduct!A171:S2122,19,0)</f>
        <v>47108</v>
      </c>
      <c r="C171" s="8">
        <v>42168</v>
      </c>
      <c r="D171" s="8">
        <v>42172</v>
      </c>
      <c r="E171" s="3">
        <v>643.64</v>
      </c>
    </row>
    <row r="172" spans="1:5">
      <c r="A172" s="3">
        <v>306</v>
      </c>
      <c r="B172" s="21">
        <f>VLOOKUP(A172,OrderProduct!A172:S2123,19,0)</f>
        <v>47108</v>
      </c>
      <c r="C172" s="8">
        <v>42168</v>
      </c>
      <c r="D172" s="8">
        <v>42168</v>
      </c>
      <c r="E172" s="3">
        <v>244.31</v>
      </c>
    </row>
    <row r="173" spans="1:5">
      <c r="A173" s="3">
        <v>308</v>
      </c>
      <c r="B173" s="21">
        <f>VLOOKUP(A173,OrderProduct!A173:S2124,19,0)</f>
        <v>47108</v>
      </c>
      <c r="C173" s="8">
        <v>42168</v>
      </c>
      <c r="D173" s="8">
        <v>42170</v>
      </c>
      <c r="E173" s="3">
        <v>466.58</v>
      </c>
    </row>
    <row r="174" spans="1:5">
      <c r="A174" s="3">
        <v>314</v>
      </c>
      <c r="B174" s="21">
        <f>VLOOKUP(A174,OrderProduct!A174:S2125,19,0)</f>
        <v>47108</v>
      </c>
      <c r="C174" s="8">
        <v>42167</v>
      </c>
      <c r="D174" s="8">
        <v>42169</v>
      </c>
      <c r="E174" s="3">
        <v>2290.69</v>
      </c>
    </row>
    <row r="175" spans="1:5">
      <c r="A175" s="3">
        <v>315</v>
      </c>
      <c r="B175" s="21">
        <f>VLOOKUP(A175,OrderProduct!A175:S2126,19,0)</f>
        <v>47493</v>
      </c>
      <c r="C175" s="8">
        <v>42167</v>
      </c>
      <c r="D175" s="8">
        <v>42167</v>
      </c>
      <c r="E175" s="3">
        <v>9757.48</v>
      </c>
    </row>
    <row r="176" spans="1:5">
      <c r="A176" s="3">
        <v>317</v>
      </c>
      <c r="B176" s="21">
        <f>VLOOKUP(A176,OrderProduct!A176:S2127,19,0)</f>
        <v>47813</v>
      </c>
      <c r="C176" s="8">
        <v>42167</v>
      </c>
      <c r="D176" s="8">
        <v>42174</v>
      </c>
      <c r="E176" s="3">
        <v>617.4</v>
      </c>
    </row>
    <row r="177" spans="1:5">
      <c r="A177" s="3">
        <v>317</v>
      </c>
      <c r="B177" s="21">
        <f>VLOOKUP(A177,OrderProduct!A177:S2128,19,0)</f>
        <v>48257</v>
      </c>
      <c r="C177" s="8">
        <v>42167</v>
      </c>
      <c r="D177" s="8">
        <v>42169</v>
      </c>
      <c r="E177" s="3">
        <v>221.06</v>
      </c>
    </row>
    <row r="178" spans="1:5">
      <c r="A178" s="3">
        <v>317</v>
      </c>
      <c r="B178" s="21">
        <f>VLOOKUP(A178,OrderProduct!A178:S2129,19,0)</f>
        <v>48483</v>
      </c>
      <c r="C178" s="8">
        <v>42167</v>
      </c>
      <c r="D178" s="8">
        <v>42169</v>
      </c>
      <c r="E178" s="3">
        <v>87.18</v>
      </c>
    </row>
    <row r="179" spans="1:5">
      <c r="A179" s="3">
        <v>321</v>
      </c>
      <c r="B179" s="21">
        <f>VLOOKUP(A179,OrderProduct!A179:S2130,19,0)</f>
        <v>48836</v>
      </c>
      <c r="C179" s="8">
        <v>42167</v>
      </c>
      <c r="D179" s="8">
        <v>42168</v>
      </c>
      <c r="E179" s="3">
        <v>2651.21</v>
      </c>
    </row>
    <row r="180" spans="1:5">
      <c r="A180" s="3">
        <v>326</v>
      </c>
      <c r="B180" s="21">
        <f>VLOOKUP(A180,OrderProduct!A180:S2131,19,0)</f>
        <v>49125</v>
      </c>
      <c r="C180" s="8">
        <v>42167</v>
      </c>
      <c r="D180" s="8">
        <v>42169</v>
      </c>
      <c r="E180" s="3">
        <v>177.41</v>
      </c>
    </row>
    <row r="181" spans="1:5">
      <c r="A181" s="3">
        <v>329</v>
      </c>
      <c r="B181" s="21">
        <f>VLOOKUP(A181,OrderProduct!A181:S2132,19,0)</f>
        <v>50656</v>
      </c>
      <c r="C181" s="8">
        <v>42167</v>
      </c>
      <c r="D181" s="8">
        <v>42169</v>
      </c>
      <c r="E181" s="3">
        <v>29718.53</v>
      </c>
    </row>
    <row r="182" spans="1:5">
      <c r="A182" s="3">
        <v>331</v>
      </c>
      <c r="B182" s="21">
        <f>VLOOKUP(A182,OrderProduct!A182:S2133,19,0)</f>
        <v>50656</v>
      </c>
      <c r="C182" s="8">
        <v>42167</v>
      </c>
      <c r="D182" s="8">
        <v>42168</v>
      </c>
      <c r="E182" s="3">
        <v>197.48</v>
      </c>
    </row>
    <row r="183" spans="1:5">
      <c r="A183" s="3">
        <v>335</v>
      </c>
      <c r="B183" s="21">
        <f>VLOOKUP(A183,OrderProduct!A183:S2134,19,0)</f>
        <v>50917</v>
      </c>
      <c r="C183" s="8">
        <v>42167</v>
      </c>
      <c r="D183" s="8">
        <v>42169</v>
      </c>
      <c r="E183" s="3">
        <v>1724.01</v>
      </c>
    </row>
    <row r="184" spans="1:5">
      <c r="A184" s="3">
        <v>335</v>
      </c>
      <c r="B184" s="21">
        <f>VLOOKUP(A184,OrderProduct!A184:S2135,19,0)</f>
        <v>51072</v>
      </c>
      <c r="C184" s="8">
        <v>42167</v>
      </c>
      <c r="D184" s="8">
        <v>42168</v>
      </c>
      <c r="E184" s="3">
        <v>12599.55</v>
      </c>
    </row>
    <row r="185" spans="1:5">
      <c r="A185" s="3">
        <v>339</v>
      </c>
      <c r="B185" s="21">
        <f>VLOOKUP(A185,OrderProduct!A185:S2136,19,0)</f>
        <v>53153</v>
      </c>
      <c r="C185" s="8">
        <v>42167</v>
      </c>
      <c r="D185" s="8">
        <v>42169</v>
      </c>
      <c r="E185" s="3">
        <v>1051.52</v>
      </c>
    </row>
    <row r="186" spans="1:5">
      <c r="A186" s="3">
        <v>339</v>
      </c>
      <c r="B186" s="21">
        <f>VLOOKUP(A186,OrderProduct!A186:S2137,19,0)</f>
        <v>53410</v>
      </c>
      <c r="C186" s="8">
        <v>42167</v>
      </c>
      <c r="D186" s="8">
        <v>42169</v>
      </c>
      <c r="E186" s="3">
        <v>1154.12</v>
      </c>
    </row>
    <row r="187" spans="1:5">
      <c r="A187" s="3">
        <v>342</v>
      </c>
      <c r="B187" s="21">
        <f>VLOOKUP(A187,OrderProduct!A187:S2138,19,0)</f>
        <v>53476</v>
      </c>
      <c r="C187" s="8">
        <v>42167</v>
      </c>
      <c r="D187" s="8">
        <v>42168</v>
      </c>
      <c r="E187" s="3">
        <v>722.1</v>
      </c>
    </row>
    <row r="188" spans="1:5">
      <c r="A188" s="3">
        <v>343</v>
      </c>
      <c r="B188" s="21">
        <f>VLOOKUP(A188,OrderProduct!A188:S2139,19,0)</f>
        <v>53476</v>
      </c>
      <c r="C188" s="8">
        <v>42167</v>
      </c>
      <c r="D188" s="8">
        <v>42168</v>
      </c>
      <c r="E188" s="3">
        <v>140.78</v>
      </c>
    </row>
    <row r="189" spans="1:5">
      <c r="A189" s="3">
        <v>344</v>
      </c>
      <c r="B189" s="21">
        <f>VLOOKUP(A189,OrderProduct!A189:S2140,19,0)</f>
        <v>53476</v>
      </c>
      <c r="C189" s="8">
        <v>42167</v>
      </c>
      <c r="D189" s="8">
        <v>42167</v>
      </c>
      <c r="E189" s="3">
        <v>129.72</v>
      </c>
    </row>
    <row r="190" spans="1:5">
      <c r="A190" s="3">
        <v>349</v>
      </c>
      <c r="B190" s="21">
        <f>VLOOKUP(A190,OrderProduct!A190:S2141,19,0)</f>
        <v>53476</v>
      </c>
      <c r="C190" s="8">
        <v>42167</v>
      </c>
      <c r="D190" s="8">
        <v>42171</v>
      </c>
      <c r="E190" s="3">
        <v>12190.98</v>
      </c>
    </row>
    <row r="191" spans="1:5">
      <c r="A191" s="3">
        <v>349</v>
      </c>
      <c r="B191" s="21">
        <f>VLOOKUP(A191,OrderProduct!A191:S2142,19,0)</f>
        <v>53953</v>
      </c>
      <c r="C191" s="8">
        <v>42167</v>
      </c>
      <c r="D191" s="8">
        <v>42169</v>
      </c>
      <c r="E191" s="3">
        <v>307.65</v>
      </c>
    </row>
    <row r="192" spans="1:5">
      <c r="A192" s="3">
        <v>351</v>
      </c>
      <c r="B192" s="21">
        <f>VLOOKUP(A192,OrderProduct!A192:S2143,19,0)</f>
        <v>54369</v>
      </c>
      <c r="C192" s="8">
        <v>42166</v>
      </c>
      <c r="D192" s="8">
        <v>42167</v>
      </c>
      <c r="E192" s="3">
        <v>421.08</v>
      </c>
    </row>
    <row r="193" spans="1:5">
      <c r="A193" s="3">
        <v>351</v>
      </c>
      <c r="B193" s="21">
        <f>VLOOKUP(A193,OrderProduct!A193:S2144,19,0)</f>
        <v>54567</v>
      </c>
      <c r="C193" s="8">
        <v>42166</v>
      </c>
      <c r="D193" s="8">
        <v>42166</v>
      </c>
      <c r="E193" s="3">
        <v>355.4</v>
      </c>
    </row>
    <row r="194" spans="1:5">
      <c r="A194" s="3">
        <v>353</v>
      </c>
      <c r="B194" s="21">
        <f>VLOOKUP(A194,OrderProduct!A194:S2145,19,0)</f>
        <v>54595</v>
      </c>
      <c r="C194" s="8">
        <v>42166</v>
      </c>
      <c r="D194" s="8">
        <v>42169</v>
      </c>
      <c r="E194" s="3">
        <v>5258.94</v>
      </c>
    </row>
    <row r="195" spans="1:5">
      <c r="A195" s="3">
        <v>353</v>
      </c>
      <c r="B195" s="21">
        <f>VLOOKUP(A195,OrderProduct!A195:S2146,19,0)</f>
        <v>54949</v>
      </c>
      <c r="C195" s="8">
        <v>42166</v>
      </c>
      <c r="D195" s="8">
        <v>42167</v>
      </c>
      <c r="E195" s="3">
        <v>382.33</v>
      </c>
    </row>
    <row r="196" spans="1:5">
      <c r="A196" s="3">
        <v>357</v>
      </c>
      <c r="B196" s="21">
        <f>VLOOKUP(A196,OrderProduct!A196:S2147,19,0)</f>
        <v>54949</v>
      </c>
      <c r="C196" s="8">
        <v>42166</v>
      </c>
      <c r="D196" s="8">
        <v>42166</v>
      </c>
      <c r="E196" s="3">
        <v>356.61</v>
      </c>
    </row>
    <row r="197" spans="1:5">
      <c r="A197" s="3">
        <v>358</v>
      </c>
      <c r="B197" s="21">
        <f>VLOOKUP(A197,OrderProduct!A197:S2148,19,0)</f>
        <v>55300</v>
      </c>
      <c r="C197" s="8">
        <v>42166</v>
      </c>
      <c r="D197" s="8">
        <v>42167</v>
      </c>
      <c r="E197" s="3">
        <v>159.89</v>
      </c>
    </row>
    <row r="198" spans="1:5">
      <c r="A198" s="3">
        <v>366</v>
      </c>
      <c r="B198" s="21">
        <f>VLOOKUP(A198,OrderProduct!A198:S2149,19,0)</f>
        <v>55300</v>
      </c>
      <c r="C198" s="8">
        <v>42166</v>
      </c>
      <c r="D198" s="8">
        <v>42167</v>
      </c>
      <c r="E198" s="3">
        <v>180.48</v>
      </c>
    </row>
    <row r="199" spans="1:5">
      <c r="A199" s="3">
        <v>369</v>
      </c>
      <c r="B199" s="21">
        <f>VLOOKUP(A199,OrderProduct!A199:S2150,19,0)</f>
        <v>55300</v>
      </c>
      <c r="C199" s="8">
        <v>42166</v>
      </c>
      <c r="D199" s="8">
        <v>42168</v>
      </c>
      <c r="E199" s="3">
        <v>350.48</v>
      </c>
    </row>
    <row r="200" spans="1:5">
      <c r="A200" s="3">
        <v>370</v>
      </c>
      <c r="B200" s="21">
        <f>VLOOKUP(A200,OrderProduct!A200:S2151,19,0)</f>
        <v>55392</v>
      </c>
      <c r="C200" s="8">
        <v>42166</v>
      </c>
      <c r="D200" s="8">
        <v>42167</v>
      </c>
      <c r="E200" s="3">
        <v>193.95</v>
      </c>
    </row>
    <row r="201" spans="1:5">
      <c r="A201" s="3">
        <v>371</v>
      </c>
      <c r="B201" s="21">
        <f>VLOOKUP(A201,OrderProduct!A201:S2152,19,0)</f>
        <v>55392</v>
      </c>
      <c r="C201" s="8">
        <v>42166</v>
      </c>
      <c r="D201" s="8">
        <v>42167</v>
      </c>
      <c r="E201" s="3">
        <v>158.8</v>
      </c>
    </row>
    <row r="202" spans="1:5">
      <c r="A202" s="3">
        <v>373</v>
      </c>
      <c r="B202" s="21">
        <f>VLOOKUP(A202,OrderProduct!A202:S2153,19,0)</f>
        <v>55713</v>
      </c>
      <c r="C202" s="8">
        <v>42166</v>
      </c>
      <c r="D202" s="8">
        <v>42167</v>
      </c>
      <c r="E202" s="3">
        <v>5718.85</v>
      </c>
    </row>
    <row r="203" spans="1:5">
      <c r="A203" s="3">
        <v>373</v>
      </c>
      <c r="B203" s="21">
        <f>VLOOKUP(A203,OrderProduct!A203:S2154,19,0)</f>
        <v>55874</v>
      </c>
      <c r="C203" s="8">
        <v>42166</v>
      </c>
      <c r="D203" s="8">
        <v>42167</v>
      </c>
      <c r="E203" s="3">
        <v>208.83</v>
      </c>
    </row>
    <row r="204" spans="1:5">
      <c r="A204" s="3">
        <v>373</v>
      </c>
      <c r="B204" s="21">
        <f>VLOOKUP(A204,OrderProduct!A204:S2155,19,0)</f>
        <v>55874</v>
      </c>
      <c r="C204" s="8">
        <v>42166</v>
      </c>
      <c r="D204" s="8">
        <v>42166</v>
      </c>
      <c r="E204" s="3">
        <v>228.3</v>
      </c>
    </row>
    <row r="205" spans="1:5">
      <c r="A205" s="3">
        <v>375</v>
      </c>
      <c r="B205" s="21">
        <f>VLOOKUP(A205,OrderProduct!A205:S2156,19,0)</f>
        <v>55874</v>
      </c>
      <c r="C205" s="8">
        <v>42166</v>
      </c>
      <c r="D205" s="8">
        <v>42169</v>
      </c>
      <c r="E205" s="3">
        <v>129.53</v>
      </c>
    </row>
    <row r="206" spans="1:5">
      <c r="A206" s="3">
        <v>375</v>
      </c>
      <c r="B206" s="21">
        <f>VLOOKUP(A206,OrderProduct!A206:S2157,19,0)</f>
        <v>56452</v>
      </c>
      <c r="C206" s="8">
        <v>42166</v>
      </c>
      <c r="D206" s="8">
        <v>42167</v>
      </c>
      <c r="E206" s="3">
        <v>6686.34</v>
      </c>
    </row>
    <row r="207" spans="1:5">
      <c r="A207" s="3">
        <v>377</v>
      </c>
      <c r="B207" s="21">
        <f>VLOOKUP(A207,OrderProduct!A207:S2158,19,0)</f>
        <v>56486</v>
      </c>
      <c r="C207" s="8">
        <v>42166</v>
      </c>
      <c r="D207" s="8">
        <v>42167</v>
      </c>
      <c r="E207" s="3">
        <v>107.08</v>
      </c>
    </row>
    <row r="208" spans="1:5">
      <c r="A208" s="3">
        <v>381</v>
      </c>
      <c r="B208" s="21">
        <f>VLOOKUP(A208,OrderProduct!A208:S2159,19,0)</f>
        <v>57061</v>
      </c>
      <c r="C208" s="8">
        <v>42166</v>
      </c>
      <c r="D208" s="8">
        <v>42167</v>
      </c>
      <c r="E208" s="3">
        <v>121.87</v>
      </c>
    </row>
    <row r="209" spans="1:5">
      <c r="A209" s="3">
        <v>383</v>
      </c>
      <c r="B209" s="21">
        <f>VLOOKUP(A209,OrderProduct!A209:S2160,19,0)</f>
        <v>57794</v>
      </c>
      <c r="C209" s="8">
        <v>42166</v>
      </c>
      <c r="D209" s="8">
        <v>42168</v>
      </c>
      <c r="E209" s="3">
        <v>105.5</v>
      </c>
    </row>
    <row r="210" spans="1:5">
      <c r="A210" s="3">
        <v>383</v>
      </c>
      <c r="B210" s="21">
        <f>VLOOKUP(A210,OrderProduct!A210:S2161,19,0)</f>
        <v>58628</v>
      </c>
      <c r="C210" s="8">
        <v>42165</v>
      </c>
      <c r="D210" s="8">
        <v>42166</v>
      </c>
      <c r="E210" s="3">
        <v>2527.79</v>
      </c>
    </row>
    <row r="211" spans="1:5">
      <c r="A211" s="3">
        <v>387</v>
      </c>
      <c r="B211" s="21">
        <f>VLOOKUP(A211,OrderProduct!A211:S2162,19,0)</f>
        <v>58914</v>
      </c>
      <c r="C211" s="8">
        <v>42165</v>
      </c>
      <c r="D211" s="8">
        <v>42166</v>
      </c>
      <c r="E211" s="3">
        <v>99.94</v>
      </c>
    </row>
    <row r="212" spans="1:5">
      <c r="A212" s="3">
        <v>388</v>
      </c>
      <c r="B212" s="21">
        <f>VLOOKUP(A212,OrderProduct!A212:S2163,19,0)</f>
        <v>59365</v>
      </c>
      <c r="C212" s="8">
        <v>42165</v>
      </c>
      <c r="D212" s="8">
        <v>42166</v>
      </c>
      <c r="E212" s="3">
        <v>1068.6</v>
      </c>
    </row>
    <row r="213" spans="1:5">
      <c r="A213" s="3">
        <v>388</v>
      </c>
      <c r="B213" s="21">
        <f>VLOOKUP(A213,OrderProduct!A213:S2164,19,0)</f>
        <v>59937</v>
      </c>
      <c r="C213" s="8">
        <v>42165</v>
      </c>
      <c r="D213" s="8">
        <v>42165</v>
      </c>
      <c r="E213" s="3">
        <v>438.25</v>
      </c>
    </row>
    <row r="214" spans="1:5">
      <c r="A214" s="3">
        <v>389</v>
      </c>
      <c r="B214" s="21">
        <f>VLOOKUP(A214,OrderProduct!A214:S2165,19,0)</f>
        <v>85826</v>
      </c>
      <c r="C214" s="8">
        <v>42165</v>
      </c>
      <c r="D214" s="8">
        <v>42165</v>
      </c>
      <c r="E214" s="3">
        <v>5220.48</v>
      </c>
    </row>
    <row r="215" spans="1:5">
      <c r="A215" s="3">
        <v>392</v>
      </c>
      <c r="B215" s="21">
        <f>VLOOKUP(A215,OrderProduct!A215:S2166,19,0)</f>
        <v>85827</v>
      </c>
      <c r="C215" s="8">
        <v>42165</v>
      </c>
      <c r="D215" s="8">
        <v>42166</v>
      </c>
      <c r="E215" s="3">
        <v>113.44</v>
      </c>
    </row>
    <row r="216" spans="1:5">
      <c r="A216" s="3">
        <v>392</v>
      </c>
      <c r="B216" s="21">
        <f>VLOOKUP(A216,OrderProduct!A216:S2167,19,0)</f>
        <v>85828</v>
      </c>
      <c r="C216" s="8">
        <v>42164</v>
      </c>
      <c r="D216" s="8">
        <v>42166</v>
      </c>
      <c r="E216" s="3">
        <v>66.02</v>
      </c>
    </row>
    <row r="217" spans="1:5">
      <c r="A217" s="3">
        <v>393</v>
      </c>
      <c r="B217" s="21">
        <f>VLOOKUP(A217,OrderProduct!A217:S2168,19,0)</f>
        <v>85833</v>
      </c>
      <c r="C217" s="8">
        <v>42164</v>
      </c>
      <c r="D217" s="8">
        <v>42166</v>
      </c>
      <c r="E217" s="3">
        <v>146.5</v>
      </c>
    </row>
    <row r="218" spans="1:5">
      <c r="A218" s="3">
        <v>395</v>
      </c>
      <c r="B218" s="21">
        <f>VLOOKUP(A218,OrderProduct!A218:S2169,19,0)</f>
        <v>85834</v>
      </c>
      <c r="C218" s="8">
        <v>42164</v>
      </c>
      <c r="D218" s="8">
        <v>42166</v>
      </c>
      <c r="E218" s="3">
        <v>38.98</v>
      </c>
    </row>
    <row r="219" spans="1:5">
      <c r="A219" s="3">
        <v>395</v>
      </c>
      <c r="B219" s="21">
        <f>VLOOKUP(A219,OrderProduct!A219:S2170,19,0)</f>
        <v>85835</v>
      </c>
      <c r="C219" s="8">
        <v>42164</v>
      </c>
      <c r="D219" s="8">
        <v>42166</v>
      </c>
      <c r="E219" s="3">
        <v>34.16</v>
      </c>
    </row>
    <row r="220" spans="1:5">
      <c r="A220" s="3">
        <v>397</v>
      </c>
      <c r="B220" s="21">
        <f>VLOOKUP(A220,OrderProduct!A220:S2171,19,0)</f>
        <v>85850</v>
      </c>
      <c r="C220" s="8">
        <v>42164</v>
      </c>
      <c r="D220" s="8">
        <v>42165</v>
      </c>
      <c r="E220" s="3">
        <v>14.9</v>
      </c>
    </row>
    <row r="221" spans="1:5">
      <c r="A221" s="3">
        <v>398</v>
      </c>
      <c r="B221" s="21">
        <f>VLOOKUP(A221,OrderProduct!A221:S2172,19,0)</f>
        <v>85850</v>
      </c>
      <c r="C221" s="8">
        <v>42164</v>
      </c>
      <c r="D221" s="8">
        <v>42164</v>
      </c>
      <c r="E221" s="3">
        <v>39.64</v>
      </c>
    </row>
    <row r="222" spans="1:5">
      <c r="A222" s="3">
        <v>406</v>
      </c>
      <c r="B222" s="21">
        <f>VLOOKUP(A222,OrderProduct!A222:S2173,19,0)</f>
        <v>85857</v>
      </c>
      <c r="C222" s="8">
        <v>42164</v>
      </c>
      <c r="D222" s="8">
        <v>42166</v>
      </c>
      <c r="E222" s="3">
        <v>26.38</v>
      </c>
    </row>
    <row r="223" spans="1:5">
      <c r="A223" s="3">
        <v>408</v>
      </c>
      <c r="B223" s="21">
        <f>VLOOKUP(A223,OrderProduct!A223:S2174,19,0)</f>
        <v>85858</v>
      </c>
      <c r="C223" s="8">
        <v>42163</v>
      </c>
      <c r="D223" s="8">
        <v>42164</v>
      </c>
      <c r="E223" s="3">
        <v>52.47</v>
      </c>
    </row>
    <row r="224" spans="1:5">
      <c r="A224" s="3">
        <v>411</v>
      </c>
      <c r="B224" s="21">
        <f>VLOOKUP(A224,OrderProduct!A224:S2175,19,0)</f>
        <v>85865</v>
      </c>
      <c r="C224" s="8">
        <v>42163</v>
      </c>
      <c r="D224" s="8">
        <v>42163</v>
      </c>
      <c r="E224" s="3">
        <v>1486.34</v>
      </c>
    </row>
    <row r="225" spans="1:5">
      <c r="A225" s="3">
        <v>421</v>
      </c>
      <c r="B225" s="21">
        <f>VLOOKUP(A225,OrderProduct!A225:S2176,19,0)</f>
        <v>85866</v>
      </c>
      <c r="C225" s="8">
        <v>42163</v>
      </c>
      <c r="D225" s="8">
        <v>42166</v>
      </c>
      <c r="E225" s="3">
        <v>451.83</v>
      </c>
    </row>
    <row r="226" spans="1:5">
      <c r="A226" s="3">
        <v>428</v>
      </c>
      <c r="B226" s="21">
        <f>VLOOKUP(A226,OrderProduct!A226:S2177,19,0)</f>
        <v>85866</v>
      </c>
      <c r="C226" s="8">
        <v>42162</v>
      </c>
      <c r="D226" s="8">
        <v>42164</v>
      </c>
      <c r="E226" s="3">
        <v>20.24</v>
      </c>
    </row>
    <row r="227" spans="1:5">
      <c r="A227" s="3">
        <v>428</v>
      </c>
      <c r="B227" s="21">
        <f>VLOOKUP(A227,OrderProduct!A227:S2178,19,0)</f>
        <v>85867</v>
      </c>
      <c r="C227" s="8">
        <v>42162</v>
      </c>
      <c r="D227" s="8">
        <v>42167</v>
      </c>
      <c r="E227" s="3">
        <v>5835.41</v>
      </c>
    </row>
    <row r="228" spans="1:5">
      <c r="A228" s="3">
        <v>428</v>
      </c>
      <c r="B228" s="21">
        <f>VLOOKUP(A228,OrderProduct!A228:S2179,19,0)</f>
        <v>85868</v>
      </c>
      <c r="C228" s="8">
        <v>42162</v>
      </c>
      <c r="D228" s="8">
        <v>42164</v>
      </c>
      <c r="E228" s="3">
        <v>406.26</v>
      </c>
    </row>
    <row r="229" spans="1:5">
      <c r="A229" s="3">
        <v>437</v>
      </c>
      <c r="B229" s="21">
        <f>VLOOKUP(A229,OrderProduct!A229:S2180,19,0)</f>
        <v>85880</v>
      </c>
      <c r="C229" s="8">
        <v>42162</v>
      </c>
      <c r="D229" s="8">
        <v>42164</v>
      </c>
      <c r="E229" s="3">
        <v>157.64</v>
      </c>
    </row>
    <row r="230" spans="1:5">
      <c r="A230" s="3">
        <v>444</v>
      </c>
      <c r="B230" s="21">
        <f>VLOOKUP(A230,OrderProduct!A230:S2181,19,0)</f>
        <v>85880</v>
      </c>
      <c r="C230" s="8">
        <v>42162</v>
      </c>
      <c r="D230" s="8">
        <v>42164</v>
      </c>
      <c r="E230" s="3">
        <v>42.16</v>
      </c>
    </row>
    <row r="231" spans="1:5">
      <c r="A231" s="3">
        <v>445</v>
      </c>
      <c r="B231" s="21">
        <f>VLOOKUP(A231,OrderProduct!A231:S2182,19,0)</f>
        <v>85880</v>
      </c>
      <c r="C231" s="8">
        <v>42162</v>
      </c>
      <c r="D231" s="8">
        <v>42162</v>
      </c>
      <c r="E231" s="3">
        <v>14.08</v>
      </c>
    </row>
    <row r="232" spans="1:5">
      <c r="A232" s="3">
        <v>445</v>
      </c>
      <c r="B232" s="21">
        <f>VLOOKUP(A232,OrderProduct!A232:S2183,19,0)</f>
        <v>85880</v>
      </c>
      <c r="C232" s="8">
        <v>42162</v>
      </c>
      <c r="D232" s="8">
        <v>42163</v>
      </c>
      <c r="E232" s="3">
        <v>256.73</v>
      </c>
    </row>
    <row r="233" spans="1:5">
      <c r="A233" s="3">
        <v>445</v>
      </c>
      <c r="B233" s="21">
        <f>VLOOKUP(A233,OrderProduct!A233:S2184,19,0)</f>
        <v>85893</v>
      </c>
      <c r="C233" s="8">
        <v>42162</v>
      </c>
      <c r="D233" s="8">
        <v>42169</v>
      </c>
      <c r="E233" s="3">
        <v>83.72</v>
      </c>
    </row>
    <row r="234" spans="1:5">
      <c r="A234" s="3">
        <v>447</v>
      </c>
      <c r="B234" s="21">
        <f>VLOOKUP(A234,OrderProduct!A234:S2185,19,0)</f>
        <v>85894</v>
      </c>
      <c r="C234" s="8">
        <v>42162</v>
      </c>
      <c r="D234" s="8">
        <v>42164</v>
      </c>
      <c r="E234" s="3">
        <v>132.23</v>
      </c>
    </row>
    <row r="235" spans="1:5">
      <c r="A235" s="3">
        <v>447</v>
      </c>
      <c r="B235" s="21">
        <f>VLOOKUP(A235,OrderProduct!A235:S2186,19,0)</f>
        <v>85895</v>
      </c>
      <c r="C235" s="8">
        <v>42162</v>
      </c>
      <c r="D235" s="8">
        <v>42164</v>
      </c>
      <c r="E235" s="3">
        <v>1011.44</v>
      </c>
    </row>
    <row r="236" spans="1:5">
      <c r="A236" s="3">
        <v>451</v>
      </c>
      <c r="B236" s="21">
        <f>VLOOKUP(A236,OrderProduct!A236:S2187,19,0)</f>
        <v>85896</v>
      </c>
      <c r="C236" s="8">
        <v>42162</v>
      </c>
      <c r="D236" s="8">
        <v>42169</v>
      </c>
      <c r="E236" s="3">
        <v>882.93</v>
      </c>
    </row>
    <row r="237" spans="1:5">
      <c r="A237" s="3">
        <v>451</v>
      </c>
      <c r="B237" s="21">
        <f>VLOOKUP(A237,OrderProduct!A237:S2188,19,0)</f>
        <v>85897</v>
      </c>
      <c r="C237" s="8">
        <v>42161</v>
      </c>
      <c r="D237" s="8">
        <v>42164</v>
      </c>
      <c r="E237" s="3">
        <v>210.33</v>
      </c>
    </row>
    <row r="238" spans="1:5">
      <c r="A238" s="3">
        <v>451</v>
      </c>
      <c r="B238" s="21">
        <f>VLOOKUP(A238,OrderProduct!A238:S2189,19,0)</f>
        <v>85898</v>
      </c>
      <c r="C238" s="8">
        <v>42161</v>
      </c>
      <c r="D238" s="8">
        <v>42161</v>
      </c>
      <c r="E238" s="3">
        <v>168.04</v>
      </c>
    </row>
    <row r="239" spans="1:5">
      <c r="A239" s="3">
        <v>451</v>
      </c>
      <c r="B239" s="21">
        <f>VLOOKUP(A239,OrderProduct!A239:S2190,19,0)</f>
        <v>85914</v>
      </c>
      <c r="C239" s="8">
        <v>42161</v>
      </c>
      <c r="D239" s="8">
        <v>42161</v>
      </c>
      <c r="E239" s="3">
        <v>1000.26</v>
      </c>
    </row>
    <row r="240" spans="1:5">
      <c r="A240" s="3">
        <v>452</v>
      </c>
      <c r="B240" s="21">
        <f>VLOOKUP(A240,OrderProduct!A240:S2191,19,0)</f>
        <v>85914</v>
      </c>
      <c r="C240" s="8">
        <v>42161</v>
      </c>
      <c r="D240" s="8">
        <v>42163</v>
      </c>
      <c r="E240" s="3">
        <v>2184.99</v>
      </c>
    </row>
    <row r="241" spans="1:5">
      <c r="A241" s="3">
        <v>453</v>
      </c>
      <c r="B241" s="21">
        <f>VLOOKUP(A241,OrderProduct!A241:S2192,19,0)</f>
        <v>85914</v>
      </c>
      <c r="C241" s="8">
        <v>42161</v>
      </c>
      <c r="D241" s="8">
        <v>42162</v>
      </c>
      <c r="E241" s="3">
        <v>1191.2</v>
      </c>
    </row>
    <row r="242" spans="1:5">
      <c r="A242" s="3">
        <v>460</v>
      </c>
      <c r="B242" s="21">
        <f>VLOOKUP(A242,OrderProduct!A242:S2193,19,0)</f>
        <v>85915</v>
      </c>
      <c r="C242" s="8">
        <v>42161</v>
      </c>
      <c r="D242" s="8">
        <v>42163</v>
      </c>
      <c r="E242" s="3">
        <v>165.71</v>
      </c>
    </row>
    <row r="243" spans="1:5">
      <c r="A243" s="3">
        <v>463</v>
      </c>
      <c r="B243" s="21">
        <f>VLOOKUP(A243,OrderProduct!A243:S2194,19,0)</f>
        <v>85916</v>
      </c>
      <c r="C243" s="8">
        <v>42161</v>
      </c>
      <c r="D243" s="8">
        <v>42163</v>
      </c>
      <c r="E243" s="3">
        <v>448.47</v>
      </c>
    </row>
    <row r="244" spans="1:5">
      <c r="A244" s="3">
        <v>466</v>
      </c>
      <c r="B244" s="21">
        <f>VLOOKUP(A244,OrderProduct!A244:S2195,19,0)</f>
        <v>85928</v>
      </c>
      <c r="C244" s="8">
        <v>42161</v>
      </c>
      <c r="D244" s="8">
        <v>42162</v>
      </c>
      <c r="E244" s="3">
        <v>268.64</v>
      </c>
    </row>
    <row r="245" spans="1:5">
      <c r="A245" s="3">
        <v>467</v>
      </c>
      <c r="B245" s="21">
        <f>VLOOKUP(A245,OrderProduct!A245:S2196,19,0)</f>
        <v>85928</v>
      </c>
      <c r="C245" s="8">
        <v>42161</v>
      </c>
      <c r="D245" s="8">
        <v>42164</v>
      </c>
      <c r="E245" s="3">
        <v>87.68</v>
      </c>
    </row>
    <row r="246" spans="1:5">
      <c r="A246" s="3">
        <v>468</v>
      </c>
      <c r="B246" s="21">
        <f>VLOOKUP(A246,OrderProduct!A246:S2197,19,0)</f>
        <v>85928</v>
      </c>
      <c r="C246" s="8">
        <v>42161</v>
      </c>
      <c r="D246" s="8">
        <v>42161</v>
      </c>
      <c r="E246" s="3">
        <v>37.62</v>
      </c>
    </row>
    <row r="247" spans="1:5">
      <c r="A247" s="3">
        <v>469</v>
      </c>
      <c r="B247" s="21">
        <f>VLOOKUP(A247,OrderProduct!A247:S2198,19,0)</f>
        <v>85929</v>
      </c>
      <c r="C247" s="8">
        <v>42161</v>
      </c>
      <c r="D247" s="8">
        <v>42163</v>
      </c>
      <c r="E247" s="3">
        <v>832.97</v>
      </c>
    </row>
    <row r="248" spans="1:5">
      <c r="A248" s="3">
        <v>470</v>
      </c>
      <c r="B248" s="21">
        <f>VLOOKUP(A248,OrderProduct!A248:S2199,19,0)</f>
        <v>85938</v>
      </c>
      <c r="C248" s="8">
        <v>42161</v>
      </c>
      <c r="D248" s="8">
        <v>42163</v>
      </c>
      <c r="E248" s="3">
        <v>20552.55</v>
      </c>
    </row>
    <row r="249" spans="1:5">
      <c r="A249" s="3">
        <v>471</v>
      </c>
      <c r="B249" s="21">
        <f>VLOOKUP(A249,OrderProduct!A249:S2200,19,0)</f>
        <v>85939</v>
      </c>
      <c r="C249" s="8">
        <v>42161</v>
      </c>
      <c r="D249" s="8">
        <v>42163</v>
      </c>
      <c r="E249" s="3">
        <v>3741.39</v>
      </c>
    </row>
    <row r="250" spans="1:5">
      <c r="A250" s="3">
        <v>472</v>
      </c>
      <c r="B250" s="21">
        <f>VLOOKUP(A250,OrderProduct!A250:S2201,19,0)</f>
        <v>85940</v>
      </c>
      <c r="C250" s="8">
        <v>42161</v>
      </c>
      <c r="D250" s="8">
        <v>42164</v>
      </c>
      <c r="E250" s="3">
        <v>87.8</v>
      </c>
    </row>
    <row r="251" spans="1:5">
      <c r="A251" s="3">
        <v>483</v>
      </c>
      <c r="B251" s="21">
        <f>VLOOKUP(A251,OrderProduct!A251:S2202,19,0)</f>
        <v>85947</v>
      </c>
      <c r="C251" s="8">
        <v>42160</v>
      </c>
      <c r="D251" s="8">
        <v>42161</v>
      </c>
      <c r="E251" s="3">
        <v>76.87</v>
      </c>
    </row>
    <row r="252" spans="1:5">
      <c r="A252" s="3">
        <v>483</v>
      </c>
      <c r="B252" s="21">
        <f>VLOOKUP(A252,OrderProduct!A252:S2203,19,0)</f>
        <v>85948</v>
      </c>
      <c r="C252" s="8">
        <v>42160</v>
      </c>
      <c r="D252" s="8">
        <v>42165</v>
      </c>
      <c r="E252" s="3">
        <v>1610.84</v>
      </c>
    </row>
    <row r="253" spans="1:5">
      <c r="A253" s="3">
        <v>483</v>
      </c>
      <c r="B253" s="21">
        <f>VLOOKUP(A253,OrderProduct!A253:S2204,19,0)</f>
        <v>85949</v>
      </c>
      <c r="C253" s="8">
        <v>42160</v>
      </c>
      <c r="D253" s="8">
        <v>42162</v>
      </c>
      <c r="E253" s="3">
        <v>35.93</v>
      </c>
    </row>
    <row r="254" spans="1:5">
      <c r="A254" s="3">
        <v>485</v>
      </c>
      <c r="B254" s="21">
        <f>VLOOKUP(A254,OrderProduct!A254:S2205,19,0)</f>
        <v>85950</v>
      </c>
      <c r="C254" s="8">
        <v>42160</v>
      </c>
      <c r="D254" s="8">
        <v>42162</v>
      </c>
      <c r="E254" s="3">
        <v>86.12</v>
      </c>
    </row>
    <row r="255" spans="1:5">
      <c r="A255" s="3">
        <v>487</v>
      </c>
      <c r="B255" s="21">
        <f>VLOOKUP(A255,OrderProduct!A255:S2206,19,0)</f>
        <v>85964</v>
      </c>
      <c r="C255" s="8">
        <v>42160</v>
      </c>
      <c r="D255" s="8">
        <v>42162</v>
      </c>
      <c r="E255" s="3">
        <v>21.2</v>
      </c>
    </row>
    <row r="256" spans="1:5">
      <c r="A256" s="3">
        <v>488</v>
      </c>
      <c r="B256" s="21">
        <f>VLOOKUP(A256,OrderProduct!A256:S2207,19,0)</f>
        <v>85964</v>
      </c>
      <c r="C256" s="8">
        <v>42160</v>
      </c>
      <c r="D256" s="8">
        <v>42162</v>
      </c>
      <c r="E256" s="3">
        <v>173.32</v>
      </c>
    </row>
    <row r="257" spans="1:5">
      <c r="A257" s="3">
        <v>489</v>
      </c>
      <c r="B257" s="21">
        <f>VLOOKUP(A257,OrderProduct!A257:S2208,19,0)</f>
        <v>85965</v>
      </c>
      <c r="C257" s="8">
        <v>42160</v>
      </c>
      <c r="D257" s="8">
        <v>42161</v>
      </c>
      <c r="E257" s="3">
        <v>17.61</v>
      </c>
    </row>
    <row r="258" spans="1:5">
      <c r="A258" s="3">
        <v>491</v>
      </c>
      <c r="B258" s="21">
        <f>VLOOKUP(A258,OrderProduct!A258:S2209,19,0)</f>
        <v>85966</v>
      </c>
      <c r="C258" s="8">
        <v>42160</v>
      </c>
      <c r="D258" s="8">
        <v>42163</v>
      </c>
      <c r="E258" s="3">
        <v>27.3</v>
      </c>
    </row>
    <row r="259" spans="1:5">
      <c r="A259" s="3">
        <v>491</v>
      </c>
      <c r="B259" s="21">
        <f>VLOOKUP(A259,OrderProduct!A259:S2210,19,0)</f>
        <v>85966</v>
      </c>
      <c r="C259" s="8">
        <v>42160</v>
      </c>
      <c r="D259" s="8">
        <v>42161</v>
      </c>
      <c r="E259" s="3">
        <v>64.75</v>
      </c>
    </row>
    <row r="260" spans="1:5">
      <c r="A260" s="3">
        <v>491</v>
      </c>
      <c r="B260" s="21">
        <f>VLOOKUP(A260,OrderProduct!A260:S2211,19,0)</f>
        <v>85966</v>
      </c>
      <c r="C260" s="8">
        <v>42160</v>
      </c>
      <c r="D260" s="8">
        <v>42165</v>
      </c>
      <c r="E260" s="3">
        <v>62.98</v>
      </c>
    </row>
    <row r="261" spans="1:5">
      <c r="A261" s="3">
        <v>491</v>
      </c>
      <c r="B261" s="21">
        <f>VLOOKUP(A261,OrderProduct!A261:S2212,19,0)</f>
        <v>85966</v>
      </c>
      <c r="C261" s="8">
        <v>42160</v>
      </c>
      <c r="D261" s="8">
        <v>42167</v>
      </c>
      <c r="E261" s="3">
        <v>42.29</v>
      </c>
    </row>
    <row r="262" spans="1:5">
      <c r="A262" s="3">
        <v>493</v>
      </c>
      <c r="B262" s="21">
        <f>VLOOKUP(A262,OrderProduct!A262:S2213,19,0)</f>
        <v>85979</v>
      </c>
      <c r="C262" s="8">
        <v>42160</v>
      </c>
      <c r="D262" s="8">
        <v>42162</v>
      </c>
      <c r="E262" s="3">
        <v>45</v>
      </c>
    </row>
    <row r="263" spans="1:5">
      <c r="A263" s="3">
        <v>493</v>
      </c>
      <c r="B263" s="21">
        <f>VLOOKUP(A263,OrderProduct!A263:S2214,19,0)</f>
        <v>85980</v>
      </c>
      <c r="C263" s="8">
        <v>42160</v>
      </c>
      <c r="D263" s="8">
        <v>42167</v>
      </c>
      <c r="E263" s="3">
        <v>1434.51</v>
      </c>
    </row>
    <row r="264" spans="1:5">
      <c r="A264" s="3">
        <v>494</v>
      </c>
      <c r="B264" s="21">
        <f>VLOOKUP(A264,OrderProduct!A264:S2215,19,0)</f>
        <v>85981</v>
      </c>
      <c r="C264" s="8">
        <v>42159</v>
      </c>
      <c r="D264" s="8">
        <v>42162</v>
      </c>
      <c r="E264" s="3">
        <v>19.02</v>
      </c>
    </row>
    <row r="265" spans="1:5">
      <c r="A265" s="3">
        <v>494</v>
      </c>
      <c r="B265" s="21">
        <f>VLOOKUP(A265,OrderProduct!A265:S2216,19,0)</f>
        <v>85981</v>
      </c>
      <c r="C265" s="8">
        <v>42159</v>
      </c>
      <c r="D265" s="8">
        <v>42162</v>
      </c>
      <c r="E265" s="3">
        <v>193.87</v>
      </c>
    </row>
    <row r="266" spans="1:5">
      <c r="A266" s="3">
        <v>494</v>
      </c>
      <c r="B266" s="21">
        <f>VLOOKUP(A266,OrderProduct!A266:S2217,19,0)</f>
        <v>85990</v>
      </c>
      <c r="C266" s="8">
        <v>42159</v>
      </c>
      <c r="D266" s="8">
        <v>42161</v>
      </c>
      <c r="E266" s="3">
        <v>202.38</v>
      </c>
    </row>
    <row r="267" spans="1:5">
      <c r="A267" s="3">
        <v>494</v>
      </c>
      <c r="B267" s="21">
        <f>VLOOKUP(A267,OrderProduct!A267:S2218,19,0)</f>
        <v>85991</v>
      </c>
      <c r="C267" s="8">
        <v>42159</v>
      </c>
      <c r="D267" s="8">
        <v>42160</v>
      </c>
      <c r="E267" s="3">
        <v>56.38</v>
      </c>
    </row>
    <row r="268" spans="1:5">
      <c r="A268" s="3">
        <v>494</v>
      </c>
      <c r="B268" s="21">
        <f>VLOOKUP(A268,OrderProduct!A268:S2219,19,0)</f>
        <v>85991</v>
      </c>
      <c r="C268" s="8">
        <v>42159</v>
      </c>
      <c r="D268" s="8">
        <v>42161</v>
      </c>
      <c r="E268" s="3">
        <v>119.13</v>
      </c>
    </row>
    <row r="269" spans="1:5">
      <c r="A269" s="3">
        <v>497</v>
      </c>
      <c r="B269" s="21">
        <f>VLOOKUP(A269,OrderProduct!A269:S2220,19,0)</f>
        <v>86002</v>
      </c>
      <c r="C269" s="8">
        <v>42159</v>
      </c>
      <c r="D269" s="8">
        <v>42160</v>
      </c>
      <c r="E269" s="3">
        <v>64.48</v>
      </c>
    </row>
    <row r="270" spans="1:5">
      <c r="A270" s="3">
        <v>507</v>
      </c>
      <c r="B270" s="21">
        <f>VLOOKUP(A270,OrderProduct!A270:S2221,19,0)</f>
        <v>86003</v>
      </c>
      <c r="C270" s="8">
        <v>42159</v>
      </c>
      <c r="D270" s="8">
        <v>42161</v>
      </c>
      <c r="E270" s="3">
        <v>4845.27</v>
      </c>
    </row>
    <row r="271" spans="1:5">
      <c r="A271" s="3">
        <v>507</v>
      </c>
      <c r="B271" s="21">
        <f>VLOOKUP(A271,OrderProduct!A271:S2222,19,0)</f>
        <v>86010</v>
      </c>
      <c r="C271" s="8">
        <v>42159</v>
      </c>
      <c r="D271" s="8">
        <v>42160</v>
      </c>
      <c r="E271" s="3">
        <v>35.48</v>
      </c>
    </row>
    <row r="272" spans="1:5">
      <c r="A272" s="3">
        <v>508</v>
      </c>
      <c r="B272" s="21">
        <f>VLOOKUP(A272,OrderProduct!A272:S2223,19,0)</f>
        <v>86011</v>
      </c>
      <c r="C272" s="8">
        <v>42158</v>
      </c>
      <c r="D272" s="8">
        <v>42160</v>
      </c>
      <c r="E272" s="3">
        <v>32.4</v>
      </c>
    </row>
    <row r="273" spans="1:5">
      <c r="A273" s="3">
        <v>508</v>
      </c>
      <c r="B273" s="21">
        <f>VLOOKUP(A273,OrderProduct!A273:S2224,19,0)</f>
        <v>86012</v>
      </c>
      <c r="C273" s="8">
        <v>42158</v>
      </c>
      <c r="D273" s="8">
        <v>42160</v>
      </c>
      <c r="E273" s="3">
        <v>434.31</v>
      </c>
    </row>
    <row r="274" spans="1:5">
      <c r="A274" s="3">
        <v>510</v>
      </c>
      <c r="B274" s="21">
        <f>VLOOKUP(A274,OrderProduct!A274:S2225,19,0)</f>
        <v>86012</v>
      </c>
      <c r="C274" s="8">
        <v>42158</v>
      </c>
      <c r="D274" s="8">
        <v>42160</v>
      </c>
      <c r="E274" s="3">
        <v>51.83</v>
      </c>
    </row>
    <row r="275" spans="1:5">
      <c r="A275" s="3">
        <v>510</v>
      </c>
      <c r="B275" s="21">
        <f>VLOOKUP(A275,OrderProduct!A275:S2226,19,0)</f>
        <v>86013</v>
      </c>
      <c r="C275" s="8">
        <v>42158</v>
      </c>
      <c r="D275" s="8">
        <v>42158</v>
      </c>
      <c r="E275" s="3">
        <v>19.86</v>
      </c>
    </row>
    <row r="276" spans="1:5">
      <c r="A276" s="3">
        <v>518</v>
      </c>
      <c r="B276" s="21">
        <f>VLOOKUP(A276,OrderProduct!A276:S2227,19,0)</f>
        <v>86013</v>
      </c>
      <c r="C276" s="8">
        <v>42158</v>
      </c>
      <c r="D276" s="8">
        <v>42160</v>
      </c>
      <c r="E276" s="3">
        <v>23.26</v>
      </c>
    </row>
    <row r="277" spans="1:5">
      <c r="A277" s="3">
        <v>522</v>
      </c>
      <c r="B277" s="21">
        <f>VLOOKUP(A277,OrderProduct!A277:S2228,19,0)</f>
        <v>86014</v>
      </c>
      <c r="C277" s="8">
        <v>42158</v>
      </c>
      <c r="D277" s="8">
        <v>42162</v>
      </c>
      <c r="E277" s="3">
        <v>492.9</v>
      </c>
    </row>
    <row r="278" spans="1:5">
      <c r="A278" s="3">
        <v>522</v>
      </c>
      <c r="B278" s="21">
        <f>VLOOKUP(A278,OrderProduct!A278:S2229,19,0)</f>
        <v>86041</v>
      </c>
      <c r="C278" s="8">
        <v>42158</v>
      </c>
      <c r="D278" s="8">
        <v>42160</v>
      </c>
      <c r="E278" s="3">
        <v>66.55</v>
      </c>
    </row>
    <row r="279" spans="1:5">
      <c r="A279" s="3">
        <v>522</v>
      </c>
      <c r="B279" s="21">
        <f>VLOOKUP(A279,OrderProduct!A279:S2230,19,0)</f>
        <v>86041</v>
      </c>
      <c r="C279" s="8">
        <v>42158</v>
      </c>
      <c r="D279" s="8">
        <v>42163</v>
      </c>
      <c r="E279" s="3">
        <v>103.49</v>
      </c>
    </row>
    <row r="280" spans="1:5">
      <c r="A280" s="3">
        <v>524</v>
      </c>
      <c r="B280" s="21">
        <f>VLOOKUP(A280,OrderProduct!A280:S2231,19,0)</f>
        <v>86041</v>
      </c>
      <c r="C280" s="8">
        <v>42157</v>
      </c>
      <c r="D280" s="8">
        <v>42157</v>
      </c>
      <c r="E280" s="3">
        <v>192.18</v>
      </c>
    </row>
    <row r="281" spans="1:5">
      <c r="A281" s="3">
        <v>524</v>
      </c>
      <c r="B281" s="21">
        <f>VLOOKUP(A281,OrderProduct!A281:S2232,19,0)</f>
        <v>86050</v>
      </c>
      <c r="C281" s="8">
        <v>42157</v>
      </c>
      <c r="D281" s="8">
        <v>42157</v>
      </c>
      <c r="E281" s="3">
        <v>1635.38</v>
      </c>
    </row>
    <row r="282" spans="1:5">
      <c r="A282" s="3">
        <v>526</v>
      </c>
      <c r="B282" s="21">
        <f>VLOOKUP(A282,OrderProduct!A282:S2233,19,0)</f>
        <v>86050</v>
      </c>
      <c r="C282" s="8">
        <v>42157</v>
      </c>
      <c r="D282" s="8">
        <v>42158</v>
      </c>
      <c r="E282" s="3">
        <v>58.48</v>
      </c>
    </row>
    <row r="283" spans="1:5">
      <c r="A283" s="3">
        <v>526</v>
      </c>
      <c r="B283" s="21">
        <f>VLOOKUP(A283,OrderProduct!A283:S2234,19,0)</f>
        <v>86050</v>
      </c>
      <c r="C283" s="8">
        <v>42157</v>
      </c>
      <c r="D283" s="8">
        <v>42158</v>
      </c>
      <c r="E283" s="3">
        <v>40.05</v>
      </c>
    </row>
    <row r="284" spans="1:5">
      <c r="A284" s="3">
        <v>526</v>
      </c>
      <c r="B284" s="21">
        <f>VLOOKUP(A284,OrderProduct!A284:S2235,19,0)</f>
        <v>86051</v>
      </c>
      <c r="C284" s="8">
        <v>42157</v>
      </c>
      <c r="D284" s="8">
        <v>42159</v>
      </c>
      <c r="E284" s="3">
        <v>1117.66</v>
      </c>
    </row>
    <row r="285" spans="1:5">
      <c r="A285" s="3">
        <v>535</v>
      </c>
      <c r="B285" s="21">
        <f>VLOOKUP(A285,OrderProduct!A285:S2236,19,0)</f>
        <v>86051</v>
      </c>
      <c r="C285" s="8">
        <v>42157</v>
      </c>
      <c r="D285" s="8">
        <v>42159</v>
      </c>
      <c r="E285" s="3">
        <v>169.46</v>
      </c>
    </row>
    <row r="286" spans="1:5">
      <c r="A286" s="3">
        <v>539</v>
      </c>
      <c r="B286" s="21">
        <f>VLOOKUP(A286,OrderProduct!A286:S2237,19,0)</f>
        <v>86052</v>
      </c>
      <c r="C286" s="8">
        <v>42157</v>
      </c>
      <c r="D286" s="8">
        <v>42158</v>
      </c>
      <c r="E286" s="3">
        <v>807</v>
      </c>
    </row>
    <row r="287" spans="1:5">
      <c r="A287" s="3">
        <v>540</v>
      </c>
      <c r="B287" s="21">
        <f>VLOOKUP(A287,OrderProduct!A287:S2238,19,0)</f>
        <v>86053</v>
      </c>
      <c r="C287" s="8">
        <v>42157</v>
      </c>
      <c r="D287" s="8">
        <v>42159</v>
      </c>
      <c r="E287" s="3">
        <v>5768.12</v>
      </c>
    </row>
    <row r="288" spans="1:5">
      <c r="A288" s="3">
        <v>540</v>
      </c>
      <c r="B288" s="21">
        <f>VLOOKUP(A288,OrderProduct!A288:S2239,19,0)</f>
        <v>86054</v>
      </c>
      <c r="C288" s="8">
        <v>42157</v>
      </c>
      <c r="D288" s="8">
        <v>42164</v>
      </c>
      <c r="E288" s="3">
        <v>27.96</v>
      </c>
    </row>
    <row r="289" spans="1:5">
      <c r="A289" s="3">
        <v>547</v>
      </c>
      <c r="B289" s="21">
        <f>VLOOKUP(A289,OrderProduct!A289:S2240,19,0)</f>
        <v>86063</v>
      </c>
      <c r="C289" s="8">
        <v>42157</v>
      </c>
      <c r="D289" s="8">
        <v>42157</v>
      </c>
      <c r="E289" s="3">
        <v>511.25</v>
      </c>
    </row>
    <row r="290" spans="1:5">
      <c r="A290" s="3">
        <v>549</v>
      </c>
      <c r="B290" s="21">
        <f>VLOOKUP(A290,OrderProduct!A290:S2241,19,0)</f>
        <v>86064</v>
      </c>
      <c r="C290" s="8">
        <v>42157</v>
      </c>
      <c r="D290" s="8">
        <v>42158</v>
      </c>
      <c r="E290" s="3">
        <v>29.88</v>
      </c>
    </row>
    <row r="291" spans="1:5">
      <c r="A291" s="3">
        <v>550</v>
      </c>
      <c r="B291" s="21">
        <f>VLOOKUP(A291,OrderProduct!A291:S2242,19,0)</f>
        <v>86075</v>
      </c>
      <c r="C291" s="8">
        <v>42157</v>
      </c>
      <c r="D291" s="8">
        <v>42158</v>
      </c>
      <c r="E291" s="3">
        <v>1145.6</v>
      </c>
    </row>
    <row r="292" spans="1:5">
      <c r="A292" s="3">
        <v>550</v>
      </c>
      <c r="B292" s="21">
        <f>VLOOKUP(A292,OrderProduct!A292:S2243,19,0)</f>
        <v>86075</v>
      </c>
      <c r="C292" s="8">
        <v>42157</v>
      </c>
      <c r="D292" s="8">
        <v>42158</v>
      </c>
      <c r="E292" s="3">
        <v>1634.67</v>
      </c>
    </row>
    <row r="293" spans="1:5">
      <c r="A293" s="3">
        <v>550</v>
      </c>
      <c r="B293" s="21">
        <f>VLOOKUP(A293,OrderProduct!A293:S2244,19,0)</f>
        <v>86076</v>
      </c>
      <c r="C293" s="8">
        <v>42156</v>
      </c>
      <c r="D293" s="8">
        <v>42163</v>
      </c>
      <c r="E293" s="3">
        <v>24.52</v>
      </c>
    </row>
    <row r="294" spans="1:5">
      <c r="A294" s="3">
        <v>550</v>
      </c>
      <c r="B294" s="21">
        <f>VLOOKUP(A294,OrderProduct!A294:S2245,19,0)</f>
        <v>86077</v>
      </c>
      <c r="C294" s="8">
        <v>42156</v>
      </c>
      <c r="D294" s="8">
        <v>42158</v>
      </c>
      <c r="E294" s="3">
        <v>5775.81</v>
      </c>
    </row>
    <row r="295" spans="1:5">
      <c r="A295" s="3">
        <v>551</v>
      </c>
      <c r="B295" s="21">
        <f>VLOOKUP(A295,OrderProduct!A295:S2246,19,0)</f>
        <v>86077</v>
      </c>
      <c r="C295" s="8">
        <v>42156</v>
      </c>
      <c r="D295" s="8">
        <v>42159</v>
      </c>
      <c r="E295" s="3">
        <v>1878.24</v>
      </c>
    </row>
    <row r="296" spans="1:5">
      <c r="A296" s="3">
        <v>553</v>
      </c>
      <c r="B296" s="21">
        <f>VLOOKUP(A296,OrderProduct!A296:S2247,19,0)</f>
        <v>86085</v>
      </c>
      <c r="C296" s="8">
        <v>42156</v>
      </c>
      <c r="D296" s="8">
        <v>42158</v>
      </c>
      <c r="E296" s="3">
        <v>10.94</v>
      </c>
    </row>
    <row r="297" spans="1:5">
      <c r="A297" s="3">
        <v>553</v>
      </c>
      <c r="B297" s="21">
        <f>VLOOKUP(A297,OrderProduct!A297:S2248,19,0)</f>
        <v>86085</v>
      </c>
      <c r="C297" s="8">
        <v>42156</v>
      </c>
      <c r="D297" s="8">
        <v>42158</v>
      </c>
      <c r="E297" s="3">
        <v>731.38</v>
      </c>
    </row>
    <row r="298" spans="1:5">
      <c r="A298" s="3">
        <v>553</v>
      </c>
      <c r="B298" s="21">
        <f>VLOOKUP(A298,OrderProduct!A298:S2249,19,0)</f>
        <v>86086</v>
      </c>
      <c r="C298" s="8">
        <v>42156</v>
      </c>
      <c r="D298" s="8">
        <v>42158</v>
      </c>
      <c r="E298" s="3">
        <v>344.87</v>
      </c>
    </row>
    <row r="299" spans="1:5">
      <c r="A299" s="3">
        <v>553</v>
      </c>
      <c r="B299" s="21">
        <f>VLOOKUP(A299,OrderProduct!A299:S2250,19,0)</f>
        <v>86092</v>
      </c>
      <c r="C299" s="8">
        <v>42156</v>
      </c>
      <c r="D299" s="8">
        <v>42157</v>
      </c>
      <c r="E299" s="3">
        <v>8.95</v>
      </c>
    </row>
    <row r="300" spans="1:5">
      <c r="A300" s="3">
        <v>555</v>
      </c>
      <c r="B300" s="21">
        <f>VLOOKUP(A300,OrderProduct!A300:S2251,19,0)</f>
        <v>86101</v>
      </c>
      <c r="C300" s="8">
        <v>42156</v>
      </c>
      <c r="D300" s="8">
        <v>42158</v>
      </c>
      <c r="E300" s="3">
        <v>171.33</v>
      </c>
    </row>
    <row r="301" spans="1:5">
      <c r="A301" s="3">
        <v>555</v>
      </c>
      <c r="B301" s="21">
        <f>VLOOKUP(A301,OrderProduct!A301:S2252,19,0)</f>
        <v>86102</v>
      </c>
      <c r="C301" s="8">
        <v>42156</v>
      </c>
      <c r="D301" s="8">
        <v>42158</v>
      </c>
      <c r="E301" s="3">
        <v>1181.67</v>
      </c>
    </row>
    <row r="302" spans="1:5">
      <c r="A302" s="3">
        <v>555</v>
      </c>
      <c r="B302" s="21">
        <f>VLOOKUP(A302,OrderProduct!A302:S2253,19,0)</f>
        <v>86102</v>
      </c>
      <c r="C302" s="8">
        <v>42156</v>
      </c>
      <c r="D302" s="8">
        <v>42157</v>
      </c>
      <c r="E302" s="3">
        <v>29.93</v>
      </c>
    </row>
    <row r="303" spans="1:5">
      <c r="A303" s="3">
        <v>556</v>
      </c>
      <c r="B303" s="21">
        <f>VLOOKUP(A303,OrderProduct!A303:S2254,19,0)</f>
        <v>86103</v>
      </c>
      <c r="C303" s="8">
        <v>42156</v>
      </c>
      <c r="D303" s="8">
        <v>42158</v>
      </c>
      <c r="E303" s="3">
        <v>251.06</v>
      </c>
    </row>
    <row r="304" spans="1:5">
      <c r="A304" s="3">
        <v>556</v>
      </c>
      <c r="B304" s="21">
        <f>VLOOKUP(A304,OrderProduct!A304:S2255,19,0)</f>
        <v>86104</v>
      </c>
      <c r="C304" s="8">
        <v>42156</v>
      </c>
      <c r="D304" s="8">
        <v>42157</v>
      </c>
      <c r="E304" s="3">
        <v>84.04</v>
      </c>
    </row>
    <row r="305" spans="1:5">
      <c r="A305" s="3">
        <v>568</v>
      </c>
      <c r="B305" s="21">
        <f>VLOOKUP(A305,OrderProduct!A305:S2256,19,0)</f>
        <v>86118</v>
      </c>
      <c r="C305" s="8">
        <v>42156</v>
      </c>
      <c r="D305" s="8">
        <v>42157</v>
      </c>
      <c r="E305" s="3">
        <v>49.24</v>
      </c>
    </row>
    <row r="306" spans="1:5">
      <c r="A306" s="3">
        <v>568</v>
      </c>
      <c r="B306" s="21">
        <f>VLOOKUP(A306,OrderProduct!A306:S2257,19,0)</f>
        <v>86119</v>
      </c>
      <c r="C306" s="8">
        <v>42156</v>
      </c>
      <c r="D306" s="8">
        <v>42157</v>
      </c>
      <c r="E306" s="3">
        <v>68.45</v>
      </c>
    </row>
    <row r="307" spans="1:5">
      <c r="A307" s="3">
        <v>568</v>
      </c>
      <c r="B307" s="21">
        <f>VLOOKUP(A307,OrderProduct!A307:S2258,19,0)</f>
        <v>86122</v>
      </c>
      <c r="C307" s="8">
        <v>42156</v>
      </c>
      <c r="D307" s="8">
        <v>42157</v>
      </c>
      <c r="E307" s="3">
        <v>47.18</v>
      </c>
    </row>
    <row r="308" spans="1:5">
      <c r="A308" s="3">
        <v>570</v>
      </c>
      <c r="B308" s="21">
        <f>VLOOKUP(A308,OrderProduct!A308:S2259,19,0)</f>
        <v>86123</v>
      </c>
      <c r="C308" s="8">
        <v>42154</v>
      </c>
      <c r="D308" s="8">
        <v>42154</v>
      </c>
      <c r="E308" s="3">
        <v>30.87</v>
      </c>
    </row>
    <row r="309" spans="1:5">
      <c r="A309" s="3">
        <v>573</v>
      </c>
      <c r="B309" s="21">
        <f>VLOOKUP(A309,OrderProduct!A309:S2260,19,0)</f>
        <v>86123</v>
      </c>
      <c r="C309" s="8">
        <v>42154</v>
      </c>
      <c r="D309" s="8">
        <v>42159</v>
      </c>
      <c r="E309" s="3">
        <v>45.24</v>
      </c>
    </row>
    <row r="310" spans="1:5">
      <c r="A310" s="3">
        <v>573</v>
      </c>
      <c r="B310" s="21">
        <f>VLOOKUP(A310,OrderProduct!A310:S2261,19,0)</f>
        <v>86124</v>
      </c>
      <c r="C310" s="8">
        <v>42154</v>
      </c>
      <c r="D310" s="8">
        <v>42154</v>
      </c>
      <c r="E310" s="3">
        <v>309.05</v>
      </c>
    </row>
    <row r="311" spans="1:5">
      <c r="A311" s="3">
        <v>576</v>
      </c>
      <c r="B311" s="21">
        <f>VLOOKUP(A311,OrderProduct!A311:S2262,19,0)</f>
        <v>86124</v>
      </c>
      <c r="C311" s="8">
        <v>42154</v>
      </c>
      <c r="D311" s="8">
        <v>42160</v>
      </c>
      <c r="E311" s="3">
        <v>299.3</v>
      </c>
    </row>
    <row r="312" spans="1:5">
      <c r="A312" s="3">
        <v>578</v>
      </c>
      <c r="B312" s="21">
        <f>VLOOKUP(A312,OrderProduct!A312:S2263,19,0)</f>
        <v>86144</v>
      </c>
      <c r="C312" s="8">
        <v>42154</v>
      </c>
      <c r="D312" s="8">
        <v>42159</v>
      </c>
      <c r="E312" s="3">
        <v>111.97</v>
      </c>
    </row>
    <row r="313" spans="1:5">
      <c r="A313" s="3">
        <v>579</v>
      </c>
      <c r="B313" s="21">
        <f>VLOOKUP(A313,OrderProduct!A313:S2264,19,0)</f>
        <v>86145</v>
      </c>
      <c r="C313" s="8">
        <v>42154</v>
      </c>
      <c r="D313" s="8">
        <v>42162</v>
      </c>
      <c r="E313" s="3">
        <v>355.21</v>
      </c>
    </row>
    <row r="314" spans="1:5">
      <c r="A314" s="3">
        <v>580</v>
      </c>
      <c r="B314" s="21">
        <f>VLOOKUP(A314,OrderProduct!A314:S2265,19,0)</f>
        <v>86153</v>
      </c>
      <c r="C314" s="8">
        <v>42154</v>
      </c>
      <c r="D314" s="8">
        <v>42155</v>
      </c>
      <c r="E314" s="3">
        <v>27.02</v>
      </c>
    </row>
    <row r="315" spans="1:5">
      <c r="A315" s="3">
        <v>584</v>
      </c>
      <c r="B315" s="21">
        <f>VLOOKUP(A315,OrderProduct!A315:S2266,19,0)</f>
        <v>86153</v>
      </c>
      <c r="C315" s="8">
        <v>42154</v>
      </c>
      <c r="D315" s="8">
        <v>42162</v>
      </c>
      <c r="E315" s="3">
        <v>27.67</v>
      </c>
    </row>
    <row r="316" spans="1:5">
      <c r="A316" s="3">
        <v>585</v>
      </c>
      <c r="B316" s="21">
        <f>VLOOKUP(A316,OrderProduct!A316:S2267,19,0)</f>
        <v>86163</v>
      </c>
      <c r="C316" s="8">
        <v>42154</v>
      </c>
      <c r="D316" s="8">
        <v>42157</v>
      </c>
      <c r="E316" s="3">
        <v>80.86</v>
      </c>
    </row>
    <row r="317" spans="1:5">
      <c r="A317" s="3">
        <v>592</v>
      </c>
      <c r="B317" s="21">
        <f>VLOOKUP(A317,OrderProduct!A317:S2268,19,0)</f>
        <v>86164</v>
      </c>
      <c r="C317" s="8">
        <v>42153</v>
      </c>
      <c r="D317" s="8">
        <v>42153</v>
      </c>
      <c r="E317" s="3">
        <v>131.79</v>
      </c>
    </row>
    <row r="318" spans="1:5">
      <c r="A318" s="3">
        <v>593</v>
      </c>
      <c r="B318" s="21">
        <f>VLOOKUP(A318,OrderProduct!A318:S2269,19,0)</f>
        <v>86164</v>
      </c>
      <c r="C318" s="8">
        <v>42153</v>
      </c>
      <c r="D318" s="8">
        <v>42153</v>
      </c>
      <c r="E318" s="3">
        <v>35.33</v>
      </c>
    </row>
    <row r="319" spans="1:5">
      <c r="A319" s="3">
        <v>594</v>
      </c>
      <c r="B319" s="21">
        <f>VLOOKUP(A319,OrderProduct!A319:S2270,19,0)</f>
        <v>86165</v>
      </c>
      <c r="C319" s="8">
        <v>42153</v>
      </c>
      <c r="D319" s="8">
        <v>42160</v>
      </c>
      <c r="E319" s="3">
        <v>1096.63</v>
      </c>
    </row>
    <row r="320" spans="1:5">
      <c r="A320" s="3">
        <v>594</v>
      </c>
      <c r="B320" s="21">
        <f>VLOOKUP(A320,OrderProduct!A320:S2271,19,0)</f>
        <v>86165</v>
      </c>
      <c r="C320" s="8">
        <v>42153</v>
      </c>
      <c r="D320" s="8">
        <v>42155</v>
      </c>
      <c r="E320" s="3">
        <v>632.12</v>
      </c>
    </row>
    <row r="321" spans="1:5">
      <c r="A321" s="3">
        <v>594</v>
      </c>
      <c r="B321" s="21">
        <f>VLOOKUP(A321,OrderProduct!A321:S2272,19,0)</f>
        <v>86166</v>
      </c>
      <c r="C321" s="8">
        <v>42153</v>
      </c>
      <c r="D321" s="8">
        <v>42155</v>
      </c>
      <c r="E321" s="3">
        <v>1302.98</v>
      </c>
    </row>
    <row r="322" spans="1:5">
      <c r="A322" s="3">
        <v>596</v>
      </c>
      <c r="B322" s="21">
        <f>VLOOKUP(A322,OrderProduct!A322:S2273,19,0)</f>
        <v>86173</v>
      </c>
      <c r="C322" s="8">
        <v>42153</v>
      </c>
      <c r="D322" s="8">
        <v>42154</v>
      </c>
      <c r="E322" s="3">
        <v>1452.18</v>
      </c>
    </row>
    <row r="323" spans="1:5">
      <c r="A323" s="3">
        <v>596</v>
      </c>
      <c r="B323" s="21">
        <f>VLOOKUP(A323,OrderProduct!A323:S2274,19,0)</f>
        <v>86181</v>
      </c>
      <c r="C323" s="8">
        <v>42153</v>
      </c>
      <c r="D323" s="8">
        <v>42156</v>
      </c>
      <c r="E323" s="3">
        <v>464.86</v>
      </c>
    </row>
    <row r="324" spans="1:5">
      <c r="A324" s="3">
        <v>596</v>
      </c>
      <c r="B324" s="21">
        <f>VLOOKUP(A324,OrderProduct!A324:S2275,19,0)</f>
        <v>86184</v>
      </c>
      <c r="C324" s="8">
        <v>42153</v>
      </c>
      <c r="D324" s="8">
        <v>42153</v>
      </c>
      <c r="E324" s="3">
        <v>2591.09</v>
      </c>
    </row>
    <row r="325" spans="1:5">
      <c r="A325" s="3">
        <v>597</v>
      </c>
      <c r="B325" s="21">
        <f>VLOOKUP(A325,OrderProduct!A325:S2276,19,0)</f>
        <v>86189</v>
      </c>
      <c r="C325" s="8">
        <v>42153</v>
      </c>
      <c r="D325" s="8">
        <v>42156</v>
      </c>
      <c r="E325" s="3">
        <v>66.88</v>
      </c>
    </row>
    <row r="326" spans="1:5">
      <c r="A326" s="3">
        <v>600</v>
      </c>
      <c r="B326" s="21">
        <f>VLOOKUP(A326,OrderProduct!A326:S2277,19,0)</f>
        <v>86189</v>
      </c>
      <c r="C326" s="8">
        <v>42153</v>
      </c>
      <c r="D326" s="8">
        <v>42154</v>
      </c>
      <c r="E326" s="3">
        <v>274.91</v>
      </c>
    </row>
    <row r="327" spans="1:5">
      <c r="A327" s="3">
        <v>603</v>
      </c>
      <c r="B327" s="21">
        <f>VLOOKUP(A327,OrderProduct!A327:S2278,19,0)</f>
        <v>86190</v>
      </c>
      <c r="C327" s="8">
        <v>42152</v>
      </c>
      <c r="D327" s="8">
        <v>42153</v>
      </c>
      <c r="E327" s="3">
        <v>10331.09</v>
      </c>
    </row>
    <row r="328" spans="1:5">
      <c r="A328" s="3">
        <v>604</v>
      </c>
      <c r="B328" s="21">
        <f>VLOOKUP(A328,OrderProduct!A328:S2279,19,0)</f>
        <v>86191</v>
      </c>
      <c r="C328" s="8">
        <v>42152</v>
      </c>
      <c r="D328" s="8">
        <v>42152</v>
      </c>
      <c r="E328" s="3">
        <v>83.86</v>
      </c>
    </row>
    <row r="329" spans="1:5">
      <c r="A329" s="3">
        <v>604</v>
      </c>
      <c r="B329" s="21">
        <f>VLOOKUP(A329,OrderProduct!A329:S2280,19,0)</f>
        <v>86192</v>
      </c>
      <c r="C329" s="8">
        <v>42152</v>
      </c>
      <c r="D329" s="8">
        <v>42154</v>
      </c>
      <c r="E329" s="3">
        <v>1707.84</v>
      </c>
    </row>
    <row r="330" spans="1:5">
      <c r="A330" s="3">
        <v>605</v>
      </c>
      <c r="B330" s="21">
        <f>VLOOKUP(A330,OrderProduct!A330:S2281,19,0)</f>
        <v>86220</v>
      </c>
      <c r="C330" s="8">
        <v>42152</v>
      </c>
      <c r="D330" s="8">
        <v>42153</v>
      </c>
      <c r="E330" s="3">
        <v>991.24</v>
      </c>
    </row>
    <row r="331" spans="1:5">
      <c r="A331" s="3">
        <v>617</v>
      </c>
      <c r="B331" s="21">
        <f>VLOOKUP(A331,OrderProduct!A331:S2282,19,0)</f>
        <v>86221</v>
      </c>
      <c r="C331" s="8">
        <v>42152</v>
      </c>
      <c r="D331" s="8">
        <v>42153</v>
      </c>
      <c r="E331" s="3">
        <v>119.86</v>
      </c>
    </row>
    <row r="332" spans="1:5">
      <c r="A332" s="3">
        <v>617</v>
      </c>
      <c r="B332" s="21">
        <f>VLOOKUP(A332,OrderProduct!A332:S2283,19,0)</f>
        <v>86221</v>
      </c>
      <c r="C332" s="8">
        <v>42152</v>
      </c>
      <c r="D332" s="8">
        <v>42153</v>
      </c>
      <c r="E332" s="3">
        <v>98.77</v>
      </c>
    </row>
    <row r="333" spans="1:5">
      <c r="A333" s="3">
        <v>618</v>
      </c>
      <c r="B333" s="21">
        <f>VLOOKUP(A333,OrderProduct!A333:S2284,19,0)</f>
        <v>86221</v>
      </c>
      <c r="C333" s="8">
        <v>42152</v>
      </c>
      <c r="D333" s="8">
        <v>42154</v>
      </c>
      <c r="E333" s="3">
        <v>2495.35</v>
      </c>
    </row>
    <row r="334" spans="1:5">
      <c r="A334" s="3">
        <v>618</v>
      </c>
      <c r="B334" s="21">
        <f>VLOOKUP(A334,OrderProduct!A334:S2285,19,0)</f>
        <v>86222</v>
      </c>
      <c r="C334" s="8">
        <v>42152</v>
      </c>
      <c r="D334" s="8">
        <v>42154</v>
      </c>
      <c r="E334" s="3">
        <v>200.83</v>
      </c>
    </row>
    <row r="335" spans="1:5">
      <c r="A335" s="3">
        <v>618</v>
      </c>
      <c r="B335" s="21">
        <f>VLOOKUP(A335,OrderProduct!A335:S2286,19,0)</f>
        <v>86227</v>
      </c>
      <c r="C335" s="8">
        <v>42152</v>
      </c>
      <c r="D335" s="8">
        <v>42154</v>
      </c>
      <c r="E335" s="3">
        <v>3913.02</v>
      </c>
    </row>
    <row r="336" spans="1:5">
      <c r="A336" s="3">
        <v>619</v>
      </c>
      <c r="B336" s="21">
        <f>VLOOKUP(A336,OrderProduct!A336:S2287,19,0)</f>
        <v>86227</v>
      </c>
      <c r="C336" s="8">
        <v>42152</v>
      </c>
      <c r="D336" s="8">
        <v>42154</v>
      </c>
      <c r="E336" s="3">
        <v>180.14</v>
      </c>
    </row>
    <row r="337" spans="1:5">
      <c r="A337" s="3">
        <v>621</v>
      </c>
      <c r="B337" s="21">
        <f>VLOOKUP(A337,OrderProduct!A337:S2288,19,0)</f>
        <v>86233</v>
      </c>
      <c r="C337" s="8">
        <v>42151</v>
      </c>
      <c r="D337" s="8">
        <v>42152</v>
      </c>
      <c r="E337" s="3">
        <v>127.12</v>
      </c>
    </row>
    <row r="338" spans="1:5">
      <c r="A338" s="3">
        <v>622</v>
      </c>
      <c r="B338" s="21">
        <f>VLOOKUP(A338,OrderProduct!A338:S2289,19,0)</f>
        <v>86234</v>
      </c>
      <c r="C338" s="8">
        <v>42151</v>
      </c>
      <c r="D338" s="8">
        <v>42152</v>
      </c>
      <c r="E338" s="3">
        <v>5183.89</v>
      </c>
    </row>
    <row r="339" spans="1:5">
      <c r="A339" s="3">
        <v>623</v>
      </c>
      <c r="B339" s="21">
        <f>VLOOKUP(A339,OrderProduct!A339:S2290,19,0)</f>
        <v>86234</v>
      </c>
      <c r="C339" s="8">
        <v>42151</v>
      </c>
      <c r="D339" s="8">
        <v>42153</v>
      </c>
      <c r="E339" s="3">
        <v>36.09</v>
      </c>
    </row>
    <row r="340" spans="1:5">
      <c r="A340" s="3">
        <v>624</v>
      </c>
      <c r="B340" s="21">
        <f>VLOOKUP(A340,OrderProduct!A340:S2291,19,0)</f>
        <v>86250</v>
      </c>
      <c r="C340" s="8">
        <v>42151</v>
      </c>
      <c r="D340" s="8">
        <v>42153</v>
      </c>
      <c r="E340" s="3">
        <v>57.37</v>
      </c>
    </row>
    <row r="341" spans="1:5">
      <c r="A341" s="3">
        <v>627</v>
      </c>
      <c r="B341" s="21">
        <f>VLOOKUP(A341,OrderProduct!A341:S2292,19,0)</f>
        <v>86258</v>
      </c>
      <c r="C341" s="8">
        <v>42151</v>
      </c>
      <c r="D341" s="8">
        <v>42152</v>
      </c>
      <c r="E341" s="3">
        <v>55.25</v>
      </c>
    </row>
    <row r="342" spans="1:5">
      <c r="A342" s="3">
        <v>635</v>
      </c>
      <c r="B342" s="21">
        <f>VLOOKUP(A342,OrderProduct!A342:S2293,19,0)</f>
        <v>86258</v>
      </c>
      <c r="C342" s="8">
        <v>42150</v>
      </c>
      <c r="D342" s="8">
        <v>42152</v>
      </c>
      <c r="E342" s="3">
        <v>551.22</v>
      </c>
    </row>
    <row r="343" spans="1:5">
      <c r="A343" s="3">
        <v>635</v>
      </c>
      <c r="B343" s="21">
        <f>VLOOKUP(A343,OrderProduct!A343:S2294,19,0)</f>
        <v>86263</v>
      </c>
      <c r="C343" s="8">
        <v>42150</v>
      </c>
      <c r="D343" s="8">
        <v>42151</v>
      </c>
      <c r="E343" s="3">
        <v>191.1</v>
      </c>
    </row>
    <row r="344" spans="1:5">
      <c r="A344" s="3">
        <v>637</v>
      </c>
      <c r="B344" s="21">
        <f>VLOOKUP(A344,OrderProduct!A344:S2295,19,0)</f>
        <v>86263</v>
      </c>
      <c r="C344" s="8">
        <v>42150</v>
      </c>
      <c r="D344" s="8">
        <v>42151</v>
      </c>
      <c r="E344" s="3">
        <v>28.05</v>
      </c>
    </row>
    <row r="345" spans="1:5">
      <c r="A345" s="3">
        <v>638</v>
      </c>
      <c r="B345" s="21">
        <f>VLOOKUP(A345,OrderProduct!A345:S2296,19,0)</f>
        <v>86264</v>
      </c>
      <c r="C345" s="8">
        <v>42150</v>
      </c>
      <c r="D345" s="8">
        <v>42151</v>
      </c>
      <c r="E345" s="3">
        <v>151.77</v>
      </c>
    </row>
    <row r="346" spans="1:5">
      <c r="A346" s="3">
        <v>638</v>
      </c>
      <c r="B346" s="21">
        <f>VLOOKUP(A346,OrderProduct!A346:S2297,19,0)</f>
        <v>86264</v>
      </c>
      <c r="C346" s="8">
        <v>42150</v>
      </c>
      <c r="D346" s="8">
        <v>42152</v>
      </c>
      <c r="E346" s="3">
        <v>57.13</v>
      </c>
    </row>
    <row r="347" spans="1:5">
      <c r="A347" s="3">
        <v>639</v>
      </c>
      <c r="B347" s="21">
        <f>VLOOKUP(A347,OrderProduct!A347:S2298,19,0)</f>
        <v>86267</v>
      </c>
      <c r="C347" s="8">
        <v>42150</v>
      </c>
      <c r="D347" s="8">
        <v>42151</v>
      </c>
      <c r="E347" s="3">
        <v>34.64</v>
      </c>
    </row>
    <row r="348" spans="1:5">
      <c r="A348" s="3">
        <v>640</v>
      </c>
      <c r="B348" s="21">
        <f>VLOOKUP(A348,OrderProduct!A348:S2299,19,0)</f>
        <v>86268</v>
      </c>
      <c r="C348" s="8">
        <v>42150</v>
      </c>
      <c r="D348" s="8">
        <v>42157</v>
      </c>
      <c r="E348" s="3">
        <v>1332.82</v>
      </c>
    </row>
    <row r="349" spans="1:5">
      <c r="A349" s="3">
        <v>640</v>
      </c>
      <c r="B349" s="21">
        <f>VLOOKUP(A349,OrderProduct!A349:S2300,19,0)</f>
        <v>86279</v>
      </c>
      <c r="C349" s="8">
        <v>42150</v>
      </c>
      <c r="D349" s="8">
        <v>42150</v>
      </c>
      <c r="E349" s="3">
        <v>336.64</v>
      </c>
    </row>
    <row r="350" spans="1:5">
      <c r="A350" s="3">
        <v>640</v>
      </c>
      <c r="B350" s="21">
        <f>VLOOKUP(A350,OrderProduct!A350:S2301,19,0)</f>
        <v>86283</v>
      </c>
      <c r="C350" s="8">
        <v>42149</v>
      </c>
      <c r="D350" s="8">
        <v>42151</v>
      </c>
      <c r="E350" s="3">
        <v>65.85</v>
      </c>
    </row>
    <row r="351" spans="1:5">
      <c r="A351" s="3">
        <v>640</v>
      </c>
      <c r="B351" s="21">
        <f>VLOOKUP(A351,OrderProduct!A351:S2302,19,0)</f>
        <v>86284</v>
      </c>
      <c r="C351" s="8">
        <v>42149</v>
      </c>
      <c r="D351" s="8">
        <v>42150</v>
      </c>
      <c r="E351" s="3">
        <v>50.71</v>
      </c>
    </row>
    <row r="352" spans="1:5">
      <c r="A352" s="3">
        <v>646</v>
      </c>
      <c r="B352" s="21">
        <f>VLOOKUP(A352,OrderProduct!A352:S2303,19,0)</f>
        <v>86297</v>
      </c>
      <c r="C352" s="8">
        <v>42149</v>
      </c>
      <c r="D352" s="8">
        <v>42150</v>
      </c>
      <c r="E352" s="3">
        <v>304.34</v>
      </c>
    </row>
    <row r="353" spans="1:5">
      <c r="A353" s="3">
        <v>648</v>
      </c>
      <c r="B353" s="21">
        <f>VLOOKUP(A353,OrderProduct!A353:S2304,19,0)</f>
        <v>86307</v>
      </c>
      <c r="C353" s="8">
        <v>42149</v>
      </c>
      <c r="D353" s="8">
        <v>42150</v>
      </c>
      <c r="E353" s="3">
        <v>285.87</v>
      </c>
    </row>
    <row r="354" spans="1:5">
      <c r="A354" s="3">
        <v>649</v>
      </c>
      <c r="B354" s="21">
        <f>VLOOKUP(A354,OrderProduct!A354:S2305,19,0)</f>
        <v>86307</v>
      </c>
      <c r="C354" s="8">
        <v>42149</v>
      </c>
      <c r="D354" s="8">
        <v>42150</v>
      </c>
      <c r="E354" s="3">
        <v>20.37</v>
      </c>
    </row>
    <row r="355" spans="1:5">
      <c r="A355" s="3">
        <v>651</v>
      </c>
      <c r="B355" s="21">
        <f>VLOOKUP(A355,OrderProduct!A355:S2306,19,0)</f>
        <v>86308</v>
      </c>
      <c r="C355" s="8">
        <v>42149</v>
      </c>
      <c r="D355" s="8">
        <v>42157</v>
      </c>
      <c r="E355" s="3">
        <v>24.27</v>
      </c>
    </row>
    <row r="356" spans="1:5">
      <c r="A356" s="3">
        <v>651</v>
      </c>
      <c r="B356" s="21">
        <f>VLOOKUP(A356,OrderProduct!A356:S2307,19,0)</f>
        <v>86308</v>
      </c>
      <c r="C356" s="8">
        <v>42149</v>
      </c>
      <c r="D356" s="8">
        <v>42152</v>
      </c>
      <c r="E356" s="3">
        <v>38.53</v>
      </c>
    </row>
    <row r="357" spans="1:5">
      <c r="A357" s="3">
        <v>651</v>
      </c>
      <c r="B357" s="21">
        <f>VLOOKUP(A357,OrderProduct!A357:S2308,19,0)</f>
        <v>86308</v>
      </c>
      <c r="C357" s="8">
        <v>42149</v>
      </c>
      <c r="D357" s="8">
        <v>42151</v>
      </c>
      <c r="E357" s="3">
        <v>4910.72</v>
      </c>
    </row>
    <row r="358" spans="1:5">
      <c r="A358" s="3">
        <v>651</v>
      </c>
      <c r="B358" s="21">
        <f>VLOOKUP(A358,OrderProduct!A358:S2309,19,0)</f>
        <v>86309</v>
      </c>
      <c r="C358" s="8">
        <v>42149</v>
      </c>
      <c r="D358" s="8">
        <v>42150</v>
      </c>
      <c r="E358" s="3">
        <v>17.44</v>
      </c>
    </row>
    <row r="359" spans="1:5">
      <c r="A359" s="3">
        <v>653</v>
      </c>
      <c r="B359" s="21">
        <f>VLOOKUP(A359,OrderProduct!A359:S2310,19,0)</f>
        <v>86310</v>
      </c>
      <c r="C359" s="8">
        <v>42149</v>
      </c>
      <c r="D359" s="8">
        <v>42151</v>
      </c>
      <c r="E359" s="3">
        <v>116.8</v>
      </c>
    </row>
    <row r="360" spans="1:5">
      <c r="A360" s="3">
        <v>657</v>
      </c>
      <c r="B360" s="21">
        <f>VLOOKUP(A360,OrderProduct!A360:S2311,19,0)</f>
        <v>86311</v>
      </c>
      <c r="C360" s="8">
        <v>42149</v>
      </c>
      <c r="D360" s="8">
        <v>42151</v>
      </c>
      <c r="E360" s="3">
        <v>702.68</v>
      </c>
    </row>
    <row r="361" spans="1:5">
      <c r="A361" s="3">
        <v>659</v>
      </c>
      <c r="B361" s="21">
        <f>VLOOKUP(A361,OrderProduct!A361:S2312,19,0)</f>
        <v>86311</v>
      </c>
      <c r="C361" s="8">
        <v>42149</v>
      </c>
      <c r="D361" s="8">
        <v>42151</v>
      </c>
      <c r="E361" s="3">
        <v>67.24</v>
      </c>
    </row>
    <row r="362" spans="1:5">
      <c r="A362" s="3">
        <v>663</v>
      </c>
      <c r="B362" s="21">
        <f>VLOOKUP(A362,OrderProduct!A362:S2313,19,0)</f>
        <v>86327</v>
      </c>
      <c r="C362" s="8">
        <v>42149</v>
      </c>
      <c r="D362" s="8">
        <v>42151</v>
      </c>
      <c r="E362" s="3">
        <v>60.01</v>
      </c>
    </row>
    <row r="363" spans="1:5">
      <c r="A363" s="3">
        <v>665</v>
      </c>
      <c r="B363" s="21">
        <f>VLOOKUP(A363,OrderProduct!A363:S2314,19,0)</f>
        <v>86327</v>
      </c>
      <c r="C363" s="8">
        <v>42149</v>
      </c>
      <c r="D363" s="8">
        <v>42150</v>
      </c>
      <c r="E363" s="3">
        <v>90.98</v>
      </c>
    </row>
    <row r="364" spans="1:5">
      <c r="A364" s="3">
        <v>665</v>
      </c>
      <c r="B364" s="21">
        <f>VLOOKUP(A364,OrderProduct!A364:S2315,19,0)</f>
        <v>86327</v>
      </c>
      <c r="C364" s="8">
        <v>42149</v>
      </c>
      <c r="D364" s="8">
        <v>42151</v>
      </c>
      <c r="E364" s="3">
        <v>1270.7</v>
      </c>
    </row>
    <row r="365" spans="1:5">
      <c r="A365" s="3">
        <v>666</v>
      </c>
      <c r="B365" s="21">
        <f>VLOOKUP(A365,OrderProduct!A365:S2316,19,0)</f>
        <v>86331</v>
      </c>
      <c r="C365" s="8">
        <v>42149</v>
      </c>
      <c r="D365" s="8">
        <v>42150</v>
      </c>
      <c r="E365" s="3">
        <v>1058.36</v>
      </c>
    </row>
    <row r="366" spans="1:5">
      <c r="A366" s="3">
        <v>667</v>
      </c>
      <c r="B366" s="21">
        <f>VLOOKUP(A366,OrderProduct!A366:S2317,19,0)</f>
        <v>86331</v>
      </c>
      <c r="C366" s="8">
        <v>42149</v>
      </c>
      <c r="D366" s="8">
        <v>42151</v>
      </c>
      <c r="E366" s="3">
        <v>18.31</v>
      </c>
    </row>
    <row r="367" spans="1:5">
      <c r="A367" s="3">
        <v>667</v>
      </c>
      <c r="B367" s="21">
        <f>VLOOKUP(A367,OrderProduct!A367:S2318,19,0)</f>
        <v>86338</v>
      </c>
      <c r="C367" s="8">
        <v>42149</v>
      </c>
      <c r="D367" s="8">
        <v>42152</v>
      </c>
      <c r="E367" s="3">
        <v>129.54</v>
      </c>
    </row>
    <row r="368" spans="1:5">
      <c r="A368" s="3">
        <v>669</v>
      </c>
      <c r="B368" s="21">
        <f>VLOOKUP(A368,OrderProduct!A368:S2319,19,0)</f>
        <v>86346</v>
      </c>
      <c r="C368" s="8">
        <v>42148</v>
      </c>
      <c r="D368" s="8">
        <v>42149</v>
      </c>
      <c r="E368" s="3">
        <v>2426.36</v>
      </c>
    </row>
    <row r="369" spans="1:5">
      <c r="A369" s="3">
        <v>669</v>
      </c>
      <c r="B369" s="21">
        <f>VLOOKUP(A369,OrderProduct!A369:S2320,19,0)</f>
        <v>86346</v>
      </c>
      <c r="C369" s="8">
        <v>42148</v>
      </c>
      <c r="D369" s="8">
        <v>42149</v>
      </c>
      <c r="E369" s="3">
        <v>824</v>
      </c>
    </row>
    <row r="370" spans="1:5">
      <c r="A370" s="3">
        <v>670</v>
      </c>
      <c r="B370" s="21">
        <f>VLOOKUP(A370,OrderProduct!A370:S2321,19,0)</f>
        <v>86346</v>
      </c>
      <c r="C370" s="8">
        <v>42148</v>
      </c>
      <c r="D370" s="8">
        <v>42149</v>
      </c>
      <c r="E370" s="3">
        <v>1347.53</v>
      </c>
    </row>
    <row r="371" spans="1:5">
      <c r="A371" s="3">
        <v>672</v>
      </c>
      <c r="B371" s="21">
        <f>VLOOKUP(A371,OrderProduct!A371:S2322,19,0)</f>
        <v>86356</v>
      </c>
      <c r="C371" s="8">
        <v>42148</v>
      </c>
      <c r="D371" s="8">
        <v>42149</v>
      </c>
      <c r="E371" s="3">
        <v>346.52</v>
      </c>
    </row>
    <row r="372" spans="1:5">
      <c r="A372" s="3">
        <v>672</v>
      </c>
      <c r="B372" s="21">
        <f>VLOOKUP(A372,OrderProduct!A372:S2323,19,0)</f>
        <v>86357</v>
      </c>
      <c r="C372" s="8">
        <v>42148</v>
      </c>
      <c r="D372" s="8">
        <v>42150</v>
      </c>
      <c r="E372" s="3">
        <v>499.31</v>
      </c>
    </row>
    <row r="373" spans="1:5">
      <c r="A373" s="3">
        <v>674</v>
      </c>
      <c r="B373" s="21">
        <f>VLOOKUP(A373,OrderProduct!A373:S2324,19,0)</f>
        <v>86368</v>
      </c>
      <c r="C373" s="8">
        <v>42148</v>
      </c>
      <c r="D373" s="8">
        <v>42150</v>
      </c>
      <c r="E373" s="3">
        <v>33.84</v>
      </c>
    </row>
    <row r="374" spans="1:5">
      <c r="A374" s="3">
        <v>678</v>
      </c>
      <c r="B374" s="21">
        <f>VLOOKUP(A374,OrderProduct!A374:S2325,19,0)</f>
        <v>86369</v>
      </c>
      <c r="C374" s="8">
        <v>42148</v>
      </c>
      <c r="D374" s="8">
        <v>42149</v>
      </c>
      <c r="E374" s="3">
        <v>87.1</v>
      </c>
    </row>
    <row r="375" spans="1:5">
      <c r="A375" s="3">
        <v>679</v>
      </c>
      <c r="B375" s="21">
        <f>VLOOKUP(A375,OrderProduct!A375:S2326,19,0)</f>
        <v>86369</v>
      </c>
      <c r="C375" s="8">
        <v>42148</v>
      </c>
      <c r="D375" s="8">
        <v>42150</v>
      </c>
      <c r="E375" s="3">
        <v>736.86</v>
      </c>
    </row>
    <row r="376" spans="1:5">
      <c r="A376" s="3">
        <v>679</v>
      </c>
      <c r="B376" s="21">
        <f>VLOOKUP(A376,OrderProduct!A376:S2327,19,0)</f>
        <v>86373</v>
      </c>
      <c r="C376" s="8">
        <v>42148</v>
      </c>
      <c r="D376" s="8">
        <v>42149</v>
      </c>
      <c r="E376" s="3">
        <v>96.86</v>
      </c>
    </row>
    <row r="377" spans="1:5">
      <c r="A377" s="3">
        <v>680</v>
      </c>
      <c r="B377" s="21">
        <f>VLOOKUP(A377,OrderProduct!A377:S2328,19,0)</f>
        <v>86382</v>
      </c>
      <c r="C377" s="8">
        <v>42148</v>
      </c>
      <c r="D377" s="8">
        <v>42149</v>
      </c>
      <c r="E377" s="3">
        <v>31.44</v>
      </c>
    </row>
    <row r="378" spans="1:5">
      <c r="A378" s="3">
        <v>683</v>
      </c>
      <c r="B378" s="21">
        <f>VLOOKUP(A378,OrderProduct!A378:S2329,19,0)</f>
        <v>86383</v>
      </c>
      <c r="C378" s="8">
        <v>42148</v>
      </c>
      <c r="D378" s="8">
        <v>42153</v>
      </c>
      <c r="E378" s="3">
        <v>37.16</v>
      </c>
    </row>
    <row r="379" spans="1:5">
      <c r="A379" s="3">
        <v>688</v>
      </c>
      <c r="B379" s="21">
        <f>VLOOKUP(A379,OrderProduct!A379:S2330,19,0)</f>
        <v>86383</v>
      </c>
      <c r="C379" s="8">
        <v>42148</v>
      </c>
      <c r="D379" s="8">
        <v>42152</v>
      </c>
      <c r="E379" s="3">
        <v>43.65</v>
      </c>
    </row>
    <row r="380" spans="1:5">
      <c r="A380" s="3">
        <v>688</v>
      </c>
      <c r="B380" s="21">
        <f>VLOOKUP(A380,OrderProduct!A380:S2331,19,0)</f>
        <v>86384</v>
      </c>
      <c r="C380" s="8">
        <v>42148</v>
      </c>
      <c r="D380" s="8">
        <v>42149</v>
      </c>
      <c r="E380" s="3">
        <v>64.59</v>
      </c>
    </row>
    <row r="381" spans="1:5">
      <c r="A381" s="3">
        <v>689</v>
      </c>
      <c r="B381" s="21">
        <f>VLOOKUP(A381,OrderProduct!A381:S2332,19,0)</f>
        <v>86384</v>
      </c>
      <c r="C381" s="8">
        <v>42147</v>
      </c>
      <c r="D381" s="8">
        <v>42154</v>
      </c>
      <c r="E381" s="3">
        <v>461.94</v>
      </c>
    </row>
    <row r="382" spans="1:5">
      <c r="A382" s="3">
        <v>691</v>
      </c>
      <c r="B382" s="21">
        <f>VLOOKUP(A382,OrderProduct!A382:S2333,19,0)</f>
        <v>86397</v>
      </c>
      <c r="C382" s="8">
        <v>42147</v>
      </c>
      <c r="D382" s="8">
        <v>42147</v>
      </c>
      <c r="E382" s="3">
        <v>252.36</v>
      </c>
    </row>
    <row r="383" spans="1:5">
      <c r="A383" s="3">
        <v>693</v>
      </c>
      <c r="B383" s="21">
        <f>VLOOKUP(A383,OrderProduct!A383:S2334,19,0)</f>
        <v>86409</v>
      </c>
      <c r="C383" s="8">
        <v>42147</v>
      </c>
      <c r="D383" s="8">
        <v>42149</v>
      </c>
      <c r="E383" s="3">
        <v>270.55</v>
      </c>
    </row>
    <row r="384" spans="1:5">
      <c r="A384" s="3">
        <v>693</v>
      </c>
      <c r="B384" s="21">
        <f>VLOOKUP(A384,OrderProduct!A384:S2335,19,0)</f>
        <v>86409</v>
      </c>
      <c r="C384" s="8">
        <v>42147</v>
      </c>
      <c r="D384" s="8">
        <v>42149</v>
      </c>
      <c r="E384" s="3">
        <v>79.62</v>
      </c>
    </row>
    <row r="385" spans="1:5">
      <c r="A385" s="3">
        <v>693</v>
      </c>
      <c r="B385" s="21">
        <f>VLOOKUP(A385,OrderProduct!A385:S2336,19,0)</f>
        <v>86409</v>
      </c>
      <c r="C385" s="8">
        <v>42147</v>
      </c>
      <c r="D385" s="8">
        <v>42148</v>
      </c>
      <c r="E385" s="3">
        <v>479.79</v>
      </c>
    </row>
    <row r="386" spans="1:5">
      <c r="A386" s="3">
        <v>693</v>
      </c>
      <c r="B386" s="21">
        <f>VLOOKUP(A386,OrderProduct!A386:S2337,19,0)</f>
        <v>86410</v>
      </c>
      <c r="C386" s="8">
        <v>42147</v>
      </c>
      <c r="D386" s="8">
        <v>42152</v>
      </c>
      <c r="E386" s="3">
        <v>108.99</v>
      </c>
    </row>
    <row r="387" spans="1:5">
      <c r="A387" s="3">
        <v>693</v>
      </c>
      <c r="B387" s="21">
        <f>VLOOKUP(A387,OrderProduct!A387:S2338,19,0)</f>
        <v>86411</v>
      </c>
      <c r="C387" s="8">
        <v>42147</v>
      </c>
      <c r="D387" s="8">
        <v>42147</v>
      </c>
      <c r="E387" s="3">
        <v>144.33</v>
      </c>
    </row>
    <row r="388" spans="1:5">
      <c r="A388" s="3">
        <v>696</v>
      </c>
      <c r="B388" s="21">
        <f>VLOOKUP(A388,OrderProduct!A388:S2339,19,0)</f>
        <v>86422</v>
      </c>
      <c r="C388" s="8">
        <v>42147</v>
      </c>
      <c r="D388" s="8">
        <v>42147</v>
      </c>
      <c r="E388" s="3">
        <v>220.92</v>
      </c>
    </row>
    <row r="389" spans="1:5">
      <c r="A389" s="3">
        <v>696</v>
      </c>
      <c r="B389" s="21">
        <f>VLOOKUP(A389,OrderProduct!A389:S2340,19,0)</f>
        <v>86427</v>
      </c>
      <c r="C389" s="8">
        <v>42147</v>
      </c>
      <c r="D389" s="8">
        <v>42149</v>
      </c>
      <c r="E389" s="3">
        <v>102.43</v>
      </c>
    </row>
    <row r="390" spans="1:5">
      <c r="A390" s="3">
        <v>696</v>
      </c>
      <c r="B390" s="21">
        <f>VLOOKUP(A390,OrderProduct!A390:S2341,19,0)</f>
        <v>86432</v>
      </c>
      <c r="C390" s="8">
        <v>42147</v>
      </c>
      <c r="D390" s="8">
        <v>42149</v>
      </c>
      <c r="E390" s="3">
        <v>3772.19</v>
      </c>
    </row>
    <row r="391" spans="1:5">
      <c r="A391" s="3">
        <v>697</v>
      </c>
      <c r="B391" s="21">
        <f>VLOOKUP(A391,OrderProduct!A391:S2342,19,0)</f>
        <v>86447</v>
      </c>
      <c r="C391" s="8">
        <v>42147</v>
      </c>
      <c r="D391" s="8">
        <v>42149</v>
      </c>
      <c r="E391" s="3">
        <v>93.81</v>
      </c>
    </row>
    <row r="392" spans="1:5">
      <c r="A392" s="3">
        <v>697</v>
      </c>
      <c r="B392" s="21">
        <f>VLOOKUP(A392,OrderProduct!A392:S2343,19,0)</f>
        <v>86448</v>
      </c>
      <c r="C392" s="8">
        <v>42147</v>
      </c>
      <c r="D392" s="8">
        <v>42149</v>
      </c>
      <c r="E392" s="3">
        <v>312.22</v>
      </c>
    </row>
    <row r="393" spans="1:5">
      <c r="A393" s="3">
        <v>698</v>
      </c>
      <c r="B393" s="21">
        <f>VLOOKUP(A393,OrderProduct!A393:S2344,19,0)</f>
        <v>86454</v>
      </c>
      <c r="C393" s="8">
        <v>42147</v>
      </c>
      <c r="D393" s="8">
        <v>42149</v>
      </c>
      <c r="E393" s="3">
        <v>1042.54</v>
      </c>
    </row>
    <row r="394" spans="1:5">
      <c r="A394" s="3">
        <v>698</v>
      </c>
      <c r="B394" s="21">
        <f>VLOOKUP(A394,OrderProduct!A394:S2345,19,0)</f>
        <v>86459</v>
      </c>
      <c r="C394" s="8">
        <v>42147</v>
      </c>
      <c r="D394" s="8">
        <v>42149</v>
      </c>
      <c r="E394" s="3">
        <v>151.6</v>
      </c>
    </row>
    <row r="395" spans="1:5">
      <c r="A395" s="3">
        <v>698</v>
      </c>
      <c r="B395" s="21">
        <f>VLOOKUP(A395,OrderProduct!A395:S2346,19,0)</f>
        <v>86460</v>
      </c>
      <c r="C395" s="8">
        <v>42146</v>
      </c>
      <c r="D395" s="8">
        <v>42147</v>
      </c>
      <c r="E395" s="3">
        <v>31.73</v>
      </c>
    </row>
    <row r="396" spans="1:5">
      <c r="A396" s="3">
        <v>698</v>
      </c>
      <c r="B396" s="21">
        <f>VLOOKUP(A396,OrderProduct!A396:S2347,19,0)</f>
        <v>86465</v>
      </c>
      <c r="C396" s="8">
        <v>42146</v>
      </c>
      <c r="D396" s="8">
        <v>42146</v>
      </c>
      <c r="E396" s="3">
        <v>1828.22</v>
      </c>
    </row>
    <row r="397" spans="1:5">
      <c r="A397" s="3">
        <v>698</v>
      </c>
      <c r="B397" s="21">
        <f>VLOOKUP(A397,OrderProduct!A397:S2348,19,0)</f>
        <v>86466</v>
      </c>
      <c r="C397" s="8">
        <v>42146</v>
      </c>
      <c r="D397" s="8">
        <v>42147</v>
      </c>
      <c r="E397" s="3">
        <v>29.77</v>
      </c>
    </row>
    <row r="398" spans="1:5">
      <c r="A398" s="3">
        <v>699</v>
      </c>
      <c r="B398" s="21">
        <f>VLOOKUP(A398,OrderProduct!A398:S2349,19,0)</f>
        <v>86466</v>
      </c>
      <c r="C398" s="8">
        <v>42146</v>
      </c>
      <c r="D398" s="8">
        <v>42148</v>
      </c>
      <c r="E398" s="3">
        <v>147.19</v>
      </c>
    </row>
    <row r="399" spans="1:5">
      <c r="A399" s="3">
        <v>699</v>
      </c>
      <c r="B399" s="21">
        <f>VLOOKUP(A399,OrderProduct!A399:S2350,19,0)</f>
        <v>86486</v>
      </c>
      <c r="C399" s="8">
        <v>42146</v>
      </c>
      <c r="D399" s="8">
        <v>42146</v>
      </c>
      <c r="E399" s="3">
        <v>599.03</v>
      </c>
    </row>
    <row r="400" spans="1:5">
      <c r="A400" s="3">
        <v>699</v>
      </c>
      <c r="B400" s="21">
        <f>VLOOKUP(A400,OrderProduct!A400:S2351,19,0)</f>
        <v>86489</v>
      </c>
      <c r="C400" s="8">
        <v>42146</v>
      </c>
      <c r="D400" s="8">
        <v>42147</v>
      </c>
      <c r="E400" s="3">
        <v>83.14</v>
      </c>
    </row>
    <row r="401" spans="1:5">
      <c r="A401" s="3">
        <v>699</v>
      </c>
      <c r="B401" s="21">
        <f>VLOOKUP(A401,OrderProduct!A401:S2352,19,0)</f>
        <v>86490</v>
      </c>
      <c r="C401" s="8">
        <v>42146</v>
      </c>
      <c r="D401" s="8">
        <v>42147</v>
      </c>
      <c r="E401" s="3">
        <v>14.66</v>
      </c>
    </row>
    <row r="402" spans="1:5">
      <c r="A402" s="3">
        <v>699</v>
      </c>
      <c r="B402" s="21">
        <f>VLOOKUP(A402,OrderProduct!A402:S2353,19,0)</f>
        <v>86491</v>
      </c>
      <c r="C402" s="8">
        <v>42146</v>
      </c>
      <c r="D402" s="8">
        <v>42149</v>
      </c>
      <c r="E402" s="3">
        <v>3936.61</v>
      </c>
    </row>
    <row r="403" spans="1:5">
      <c r="A403" s="3">
        <v>699</v>
      </c>
      <c r="B403" s="21">
        <f>VLOOKUP(A403,OrderProduct!A403:S2354,19,0)</f>
        <v>86491</v>
      </c>
      <c r="C403" s="8">
        <v>42146</v>
      </c>
      <c r="D403" s="8">
        <v>42146</v>
      </c>
      <c r="E403" s="3">
        <v>78.31</v>
      </c>
    </row>
    <row r="404" spans="1:5">
      <c r="A404" s="3">
        <v>699</v>
      </c>
      <c r="B404" s="21">
        <f>VLOOKUP(A404,OrderProduct!A404:S2355,19,0)</f>
        <v>86491</v>
      </c>
      <c r="C404" s="8">
        <v>42146</v>
      </c>
      <c r="D404" s="8">
        <v>42148</v>
      </c>
      <c r="E404" s="3">
        <v>42.46</v>
      </c>
    </row>
    <row r="405" spans="1:5">
      <c r="A405" s="3">
        <v>699</v>
      </c>
      <c r="B405" s="21">
        <f>VLOOKUP(A405,OrderProduct!A405:S2356,19,0)</f>
        <v>86500</v>
      </c>
      <c r="C405" s="8">
        <v>42145</v>
      </c>
      <c r="D405" s="8">
        <v>42146</v>
      </c>
      <c r="E405" s="3">
        <v>3627.08</v>
      </c>
    </row>
    <row r="406" spans="1:5">
      <c r="A406" s="3">
        <v>699</v>
      </c>
      <c r="B406" s="21">
        <f>VLOOKUP(A406,OrderProduct!A406:S2357,19,0)</f>
        <v>86500</v>
      </c>
      <c r="C406" s="8">
        <v>42145</v>
      </c>
      <c r="D406" s="8">
        <v>42147</v>
      </c>
      <c r="E406" s="3">
        <v>8.34</v>
      </c>
    </row>
    <row r="407" spans="1:5">
      <c r="A407" s="3">
        <v>700</v>
      </c>
      <c r="B407" s="21">
        <f>VLOOKUP(A407,OrderProduct!A407:S2358,19,0)</f>
        <v>86507</v>
      </c>
      <c r="C407" s="8">
        <v>42145</v>
      </c>
      <c r="D407" s="8">
        <v>42146</v>
      </c>
      <c r="E407" s="3">
        <v>768.81</v>
      </c>
    </row>
    <row r="408" spans="1:5">
      <c r="A408" s="3">
        <v>702</v>
      </c>
      <c r="B408" s="21">
        <f>VLOOKUP(A408,OrderProduct!A408:S2359,19,0)</f>
        <v>86507</v>
      </c>
      <c r="C408" s="8">
        <v>42145</v>
      </c>
      <c r="D408" s="8">
        <v>42147</v>
      </c>
      <c r="E408" s="3">
        <v>183.39</v>
      </c>
    </row>
    <row r="409" spans="1:5">
      <c r="A409" s="3">
        <v>702</v>
      </c>
      <c r="B409" s="21">
        <f>VLOOKUP(A409,OrderProduct!A409:S2360,19,0)</f>
        <v>86507</v>
      </c>
      <c r="C409" s="8">
        <v>42145</v>
      </c>
      <c r="D409" s="8">
        <v>42146</v>
      </c>
      <c r="E409" s="3">
        <v>12.9</v>
      </c>
    </row>
    <row r="410" spans="1:5">
      <c r="A410" s="3">
        <v>702</v>
      </c>
      <c r="B410" s="21">
        <f>VLOOKUP(A410,OrderProduct!A410:S2361,19,0)</f>
        <v>86507</v>
      </c>
      <c r="C410" s="8">
        <v>42145</v>
      </c>
      <c r="D410" s="8">
        <v>42152</v>
      </c>
      <c r="E410" s="3">
        <v>17.89</v>
      </c>
    </row>
    <row r="411" spans="1:5">
      <c r="A411" s="3">
        <v>702</v>
      </c>
      <c r="B411" s="21">
        <f>VLOOKUP(A411,OrderProduct!A411:S2362,19,0)</f>
        <v>86508</v>
      </c>
      <c r="C411" s="8">
        <v>42145</v>
      </c>
      <c r="D411" s="8">
        <v>42146</v>
      </c>
      <c r="E411" s="3">
        <v>125.9</v>
      </c>
    </row>
    <row r="412" spans="1:5">
      <c r="A412" s="3">
        <v>711</v>
      </c>
      <c r="B412" s="21">
        <f>VLOOKUP(A412,OrderProduct!A412:S2363,19,0)</f>
        <v>86509</v>
      </c>
      <c r="C412" s="8">
        <v>42145</v>
      </c>
      <c r="D412" s="8">
        <v>42147</v>
      </c>
      <c r="E412" s="3">
        <v>255.88</v>
      </c>
    </row>
    <row r="413" spans="1:5">
      <c r="A413" s="3">
        <v>719</v>
      </c>
      <c r="B413" s="21">
        <f>VLOOKUP(A413,OrderProduct!A413:S2364,19,0)</f>
        <v>86514</v>
      </c>
      <c r="C413" s="8">
        <v>42145</v>
      </c>
      <c r="D413" s="8">
        <v>42147</v>
      </c>
      <c r="E413" s="3">
        <v>51.13</v>
      </c>
    </row>
    <row r="414" spans="1:5">
      <c r="A414" s="3">
        <v>719</v>
      </c>
      <c r="B414" s="21">
        <f>VLOOKUP(A414,OrderProduct!A414:S2365,19,0)</f>
        <v>86520</v>
      </c>
      <c r="C414" s="8">
        <v>42145</v>
      </c>
      <c r="D414" s="8">
        <v>42148</v>
      </c>
      <c r="E414" s="3">
        <v>59.85</v>
      </c>
    </row>
    <row r="415" spans="1:5">
      <c r="A415" s="3">
        <v>721</v>
      </c>
      <c r="B415" s="21">
        <f>VLOOKUP(A415,OrderProduct!A415:S2366,19,0)</f>
        <v>86520</v>
      </c>
      <c r="C415" s="8">
        <v>42145</v>
      </c>
      <c r="D415" s="8">
        <v>42146</v>
      </c>
      <c r="E415" s="3">
        <v>1708.73</v>
      </c>
    </row>
    <row r="416" spans="1:5">
      <c r="A416" s="3">
        <v>721</v>
      </c>
      <c r="B416" s="21">
        <f>VLOOKUP(A416,OrderProduct!A416:S2367,19,0)</f>
        <v>86527</v>
      </c>
      <c r="C416" s="8">
        <v>42145</v>
      </c>
      <c r="D416" s="8">
        <v>42146</v>
      </c>
      <c r="E416" s="3">
        <v>30.1</v>
      </c>
    </row>
    <row r="417" spans="1:5">
      <c r="A417" s="3">
        <v>721</v>
      </c>
      <c r="B417" s="21">
        <f>VLOOKUP(A417,OrderProduct!A417:S2368,19,0)</f>
        <v>86528</v>
      </c>
      <c r="C417" s="8">
        <v>42145</v>
      </c>
      <c r="D417" s="8">
        <v>42147</v>
      </c>
      <c r="E417" s="3">
        <v>19.32</v>
      </c>
    </row>
    <row r="418" spans="1:5">
      <c r="A418" s="3">
        <v>724</v>
      </c>
      <c r="B418" s="21">
        <f>VLOOKUP(A418,OrderProduct!A418:S2369,19,0)</f>
        <v>86529</v>
      </c>
      <c r="C418" s="8">
        <v>42145</v>
      </c>
      <c r="D418" s="8">
        <v>42147</v>
      </c>
      <c r="E418" s="3">
        <v>261.21</v>
      </c>
    </row>
    <row r="419" spans="1:5">
      <c r="A419" s="3">
        <v>727</v>
      </c>
      <c r="B419" s="21">
        <f>VLOOKUP(A419,OrderProduct!A419:S2370,19,0)</f>
        <v>86529</v>
      </c>
      <c r="C419" s="8">
        <v>42145</v>
      </c>
      <c r="D419" s="8">
        <v>42145</v>
      </c>
      <c r="E419" s="3">
        <v>42.79</v>
      </c>
    </row>
    <row r="420" spans="1:5">
      <c r="A420" s="3">
        <v>731</v>
      </c>
      <c r="B420" s="21">
        <f>VLOOKUP(A420,OrderProduct!A420:S2371,19,0)</f>
        <v>86534</v>
      </c>
      <c r="C420" s="8">
        <v>42145</v>
      </c>
      <c r="D420" s="8">
        <v>42149</v>
      </c>
      <c r="E420" s="3">
        <v>38.65</v>
      </c>
    </row>
    <row r="421" spans="1:5">
      <c r="A421" s="3">
        <v>736</v>
      </c>
      <c r="B421" s="21">
        <f>VLOOKUP(A421,OrderProduct!A421:S2372,19,0)</f>
        <v>86535</v>
      </c>
      <c r="C421" s="8">
        <v>42144</v>
      </c>
      <c r="D421" s="8">
        <v>42145</v>
      </c>
      <c r="E421" s="3">
        <v>604.35</v>
      </c>
    </row>
    <row r="422" spans="1:5">
      <c r="A422" s="3">
        <v>737</v>
      </c>
      <c r="B422" s="21">
        <f>VLOOKUP(A422,OrderProduct!A422:S2373,19,0)</f>
        <v>86536</v>
      </c>
      <c r="C422" s="8">
        <v>42144</v>
      </c>
      <c r="D422" s="8">
        <v>42147</v>
      </c>
      <c r="E422" s="3">
        <v>3.13</v>
      </c>
    </row>
    <row r="423" spans="1:5">
      <c r="A423" s="3">
        <v>738</v>
      </c>
      <c r="B423" s="21">
        <f>VLOOKUP(A423,OrderProduct!A423:S2374,19,0)</f>
        <v>86544</v>
      </c>
      <c r="C423" s="8">
        <v>42144</v>
      </c>
      <c r="D423" s="8">
        <v>42144</v>
      </c>
      <c r="E423" s="3">
        <v>25.22</v>
      </c>
    </row>
    <row r="424" spans="1:5">
      <c r="A424" s="3">
        <v>741</v>
      </c>
      <c r="B424" s="21">
        <f>VLOOKUP(A424,OrderProduct!A424:S2375,19,0)</f>
        <v>86544</v>
      </c>
      <c r="C424" s="8">
        <v>42144</v>
      </c>
      <c r="D424" s="8">
        <v>42147</v>
      </c>
      <c r="E424" s="3">
        <v>454.4</v>
      </c>
    </row>
    <row r="425" spans="1:5">
      <c r="A425" s="3">
        <v>744</v>
      </c>
      <c r="B425" s="21">
        <f>VLOOKUP(A425,OrderProduct!A425:S2376,19,0)</f>
        <v>86544</v>
      </c>
      <c r="C425" s="8">
        <v>42144</v>
      </c>
      <c r="D425" s="8">
        <v>42145</v>
      </c>
      <c r="E425" s="3">
        <v>14.53</v>
      </c>
    </row>
    <row r="426" spans="1:5">
      <c r="A426" s="3">
        <v>744</v>
      </c>
      <c r="B426" s="21">
        <f>VLOOKUP(A426,OrderProduct!A426:S2377,19,0)</f>
        <v>86545</v>
      </c>
      <c r="C426" s="8">
        <v>42144</v>
      </c>
      <c r="D426" s="8">
        <v>42145</v>
      </c>
      <c r="E426" s="3">
        <v>34.73</v>
      </c>
    </row>
    <row r="427" spans="1:5">
      <c r="A427" s="3">
        <v>744</v>
      </c>
      <c r="B427" s="21">
        <f>VLOOKUP(A427,OrderProduct!A427:S2378,19,0)</f>
        <v>86545</v>
      </c>
      <c r="C427" s="8">
        <v>42144</v>
      </c>
      <c r="D427" s="8">
        <v>42145</v>
      </c>
      <c r="E427" s="3">
        <v>247.53</v>
      </c>
    </row>
    <row r="428" spans="1:5">
      <c r="A428" s="3">
        <v>744</v>
      </c>
      <c r="B428" s="21">
        <f>VLOOKUP(A428,OrderProduct!A428:S2379,19,0)</f>
        <v>86546</v>
      </c>
      <c r="C428" s="8">
        <v>42144</v>
      </c>
      <c r="D428" s="8">
        <v>42145</v>
      </c>
      <c r="E428" s="3">
        <v>23.89</v>
      </c>
    </row>
    <row r="429" spans="1:5">
      <c r="A429" s="3">
        <v>745</v>
      </c>
      <c r="B429" s="21">
        <f>VLOOKUP(A429,OrderProduct!A429:S2380,19,0)</f>
        <v>86547</v>
      </c>
      <c r="C429" s="8">
        <v>42144</v>
      </c>
      <c r="D429" s="8">
        <v>42145</v>
      </c>
      <c r="E429" s="3">
        <v>15.65</v>
      </c>
    </row>
    <row r="430" spans="1:5">
      <c r="A430" s="3">
        <v>750</v>
      </c>
      <c r="B430" s="21">
        <f>VLOOKUP(A430,OrderProduct!A430:S2381,19,0)</f>
        <v>86548</v>
      </c>
      <c r="C430" s="8">
        <v>42144</v>
      </c>
      <c r="D430" s="8">
        <v>42145</v>
      </c>
      <c r="E430" s="3">
        <v>111.92</v>
      </c>
    </row>
    <row r="431" spans="1:5">
      <c r="A431" s="3">
        <v>751</v>
      </c>
      <c r="B431" s="21">
        <f>VLOOKUP(A431,OrderProduct!A431:S2382,19,0)</f>
        <v>86555</v>
      </c>
      <c r="C431" s="8">
        <v>42144</v>
      </c>
      <c r="D431" s="8">
        <v>42145</v>
      </c>
      <c r="E431" s="3">
        <v>5.84</v>
      </c>
    </row>
    <row r="432" spans="1:5">
      <c r="A432" s="3">
        <v>753</v>
      </c>
      <c r="B432" s="21">
        <f>VLOOKUP(A432,OrderProduct!A432:S2383,19,0)</f>
        <v>86556</v>
      </c>
      <c r="C432" s="8">
        <v>42144</v>
      </c>
      <c r="D432" s="8">
        <v>42151</v>
      </c>
      <c r="E432" s="3">
        <v>405.57</v>
      </c>
    </row>
    <row r="433" spans="1:5">
      <c r="A433" s="3">
        <v>753</v>
      </c>
      <c r="B433" s="21">
        <f>VLOOKUP(A433,OrderProduct!A433:S2384,19,0)</f>
        <v>86565</v>
      </c>
      <c r="C433" s="8">
        <v>42144</v>
      </c>
      <c r="D433" s="8">
        <v>42148</v>
      </c>
      <c r="E433" s="3">
        <v>72.11</v>
      </c>
    </row>
    <row r="434" spans="1:5">
      <c r="A434" s="3">
        <v>754</v>
      </c>
      <c r="B434" s="21">
        <f>VLOOKUP(A434,OrderProduct!A434:S2385,19,0)</f>
        <v>86566</v>
      </c>
      <c r="C434" s="8">
        <v>42144</v>
      </c>
      <c r="D434" s="8">
        <v>42145</v>
      </c>
      <c r="E434" s="3">
        <v>1782.44</v>
      </c>
    </row>
    <row r="435" spans="1:5">
      <c r="A435" s="3">
        <v>754</v>
      </c>
      <c r="B435" s="21">
        <f>VLOOKUP(A435,OrderProduct!A435:S2386,19,0)</f>
        <v>86567</v>
      </c>
      <c r="C435" s="8">
        <v>42144</v>
      </c>
      <c r="D435" s="8">
        <v>42145</v>
      </c>
      <c r="E435" s="3">
        <v>98.7</v>
      </c>
    </row>
    <row r="436" spans="1:5">
      <c r="A436" s="3">
        <v>757</v>
      </c>
      <c r="B436" s="21">
        <f>VLOOKUP(A436,OrderProduct!A436:S2387,19,0)</f>
        <v>86573</v>
      </c>
      <c r="C436" s="8">
        <v>42144</v>
      </c>
      <c r="D436" s="8">
        <v>42146</v>
      </c>
      <c r="E436" s="3">
        <v>2560.55</v>
      </c>
    </row>
    <row r="437" spans="1:5">
      <c r="A437" s="3">
        <v>759</v>
      </c>
      <c r="B437" s="21">
        <f>VLOOKUP(A437,OrderProduct!A437:S2388,19,0)</f>
        <v>86574</v>
      </c>
      <c r="C437" s="8">
        <v>42144</v>
      </c>
      <c r="D437" s="8">
        <v>42146</v>
      </c>
      <c r="E437" s="3">
        <v>192.49</v>
      </c>
    </row>
    <row r="438" spans="1:5">
      <c r="A438" s="3">
        <v>762</v>
      </c>
      <c r="B438" s="21">
        <f>VLOOKUP(A438,OrderProduct!A438:S2389,19,0)</f>
        <v>86575</v>
      </c>
      <c r="C438" s="8">
        <v>42144</v>
      </c>
      <c r="D438" s="8">
        <v>42145</v>
      </c>
      <c r="E438" s="3">
        <v>227.67</v>
      </c>
    </row>
    <row r="439" spans="1:5">
      <c r="A439" s="3">
        <v>767</v>
      </c>
      <c r="B439" s="21">
        <f>VLOOKUP(A439,OrderProduct!A439:S2390,19,0)</f>
        <v>86591</v>
      </c>
      <c r="C439" s="8">
        <v>42144</v>
      </c>
      <c r="D439" s="8">
        <v>42147</v>
      </c>
      <c r="E439" s="3">
        <v>226.53</v>
      </c>
    </row>
    <row r="440" spans="1:5">
      <c r="A440" s="3">
        <v>770</v>
      </c>
      <c r="B440" s="21">
        <f>VLOOKUP(A440,OrderProduct!A440:S2391,19,0)</f>
        <v>86591</v>
      </c>
      <c r="C440" s="8">
        <v>42144</v>
      </c>
      <c r="D440" s="8">
        <v>42146</v>
      </c>
      <c r="E440" s="3">
        <v>68.65</v>
      </c>
    </row>
    <row r="441" spans="1:5">
      <c r="A441" s="3">
        <v>771</v>
      </c>
      <c r="B441" s="21">
        <f>VLOOKUP(A441,OrderProduct!A441:S2392,19,0)</f>
        <v>86592</v>
      </c>
      <c r="C441" s="8">
        <v>42144</v>
      </c>
      <c r="D441" s="8">
        <v>42145</v>
      </c>
      <c r="E441" s="3">
        <v>99.75</v>
      </c>
    </row>
    <row r="442" spans="1:5">
      <c r="A442" s="3">
        <v>771</v>
      </c>
      <c r="B442" s="21">
        <f>VLOOKUP(A442,OrderProduct!A442:S2393,19,0)</f>
        <v>86599</v>
      </c>
      <c r="C442" s="8">
        <v>42143</v>
      </c>
      <c r="D442" s="8">
        <v>42143</v>
      </c>
      <c r="E442" s="3">
        <v>535.08</v>
      </c>
    </row>
    <row r="443" spans="1:5">
      <c r="A443" s="3">
        <v>772</v>
      </c>
      <c r="B443" s="21">
        <f>VLOOKUP(A443,OrderProduct!A443:S2394,19,0)</f>
        <v>86600</v>
      </c>
      <c r="C443" s="8">
        <v>42143</v>
      </c>
      <c r="D443" s="8">
        <v>42145</v>
      </c>
      <c r="E443" s="3">
        <v>675.83</v>
      </c>
    </row>
    <row r="444" spans="1:5">
      <c r="A444" s="3">
        <v>772</v>
      </c>
      <c r="B444" s="21">
        <f>VLOOKUP(A444,OrderProduct!A444:S2395,19,0)</f>
        <v>86600</v>
      </c>
      <c r="C444" s="8">
        <v>42143</v>
      </c>
      <c r="D444" s="8">
        <v>42143</v>
      </c>
      <c r="E444" s="3">
        <v>28</v>
      </c>
    </row>
    <row r="445" spans="1:5">
      <c r="A445" s="3">
        <v>772</v>
      </c>
      <c r="B445" s="21">
        <f>VLOOKUP(A445,OrderProduct!A445:S2396,19,0)</f>
        <v>86610</v>
      </c>
      <c r="C445" s="8">
        <v>42143</v>
      </c>
      <c r="D445" s="8">
        <v>42143</v>
      </c>
      <c r="E445" s="3">
        <v>35.35</v>
      </c>
    </row>
    <row r="446" spans="1:5">
      <c r="A446" s="3">
        <v>772</v>
      </c>
      <c r="B446" s="21">
        <f>VLOOKUP(A446,OrderProduct!A446:S2397,19,0)</f>
        <v>86610</v>
      </c>
      <c r="C446" s="8">
        <v>42143</v>
      </c>
      <c r="D446" s="8">
        <v>42145</v>
      </c>
      <c r="E446" s="3">
        <v>248.21</v>
      </c>
    </row>
    <row r="447" spans="1:5">
      <c r="A447" s="3">
        <v>782</v>
      </c>
      <c r="B447" s="21">
        <f>VLOOKUP(A447,OrderProduct!A447:S2398,19,0)</f>
        <v>86611</v>
      </c>
      <c r="C447" s="8">
        <v>42142</v>
      </c>
      <c r="D447" s="8">
        <v>42144</v>
      </c>
      <c r="E447" s="3">
        <v>577.75</v>
      </c>
    </row>
    <row r="448" spans="1:5">
      <c r="A448" s="3">
        <v>783</v>
      </c>
      <c r="B448" s="21">
        <f>VLOOKUP(A448,OrderProduct!A448:S2399,19,0)</f>
        <v>86612</v>
      </c>
      <c r="C448" s="8">
        <v>42142</v>
      </c>
      <c r="D448" s="8">
        <v>42142</v>
      </c>
      <c r="E448" s="3">
        <v>59.4</v>
      </c>
    </row>
    <row r="449" spans="1:5">
      <c r="A449" s="3">
        <v>786</v>
      </c>
      <c r="B449" s="21">
        <f>VLOOKUP(A449,OrderProduct!A449:S2400,19,0)</f>
        <v>86612</v>
      </c>
      <c r="C449" s="8">
        <v>42142</v>
      </c>
      <c r="D449" s="8">
        <v>42143</v>
      </c>
      <c r="E449" s="3">
        <v>66.46</v>
      </c>
    </row>
    <row r="450" spans="1:5">
      <c r="A450" s="3">
        <v>792</v>
      </c>
      <c r="B450" s="21">
        <f>VLOOKUP(A450,OrderProduct!A450:S2401,19,0)</f>
        <v>86621</v>
      </c>
      <c r="C450" s="8">
        <v>42142</v>
      </c>
      <c r="D450" s="8">
        <v>42144</v>
      </c>
      <c r="E450" s="3">
        <v>4775.11</v>
      </c>
    </row>
    <row r="451" spans="1:5">
      <c r="A451" s="3">
        <v>796</v>
      </c>
      <c r="B451" s="21">
        <f>VLOOKUP(A451,OrderProduct!A451:S2402,19,0)</f>
        <v>86629</v>
      </c>
      <c r="C451" s="8">
        <v>42142</v>
      </c>
      <c r="D451" s="8">
        <v>42143</v>
      </c>
      <c r="E451" s="3">
        <v>7840.04</v>
      </c>
    </row>
    <row r="452" spans="1:5">
      <c r="A452" s="3">
        <v>796</v>
      </c>
      <c r="B452" s="21">
        <f>VLOOKUP(A452,OrderProduct!A452:S2403,19,0)</f>
        <v>86633</v>
      </c>
      <c r="C452" s="8">
        <v>42142</v>
      </c>
      <c r="D452" s="8">
        <v>42144</v>
      </c>
      <c r="E452" s="3">
        <v>419.27</v>
      </c>
    </row>
    <row r="453" spans="1:5">
      <c r="A453" s="3">
        <v>797</v>
      </c>
      <c r="B453" s="21">
        <f>VLOOKUP(A453,OrderProduct!A453:S2404,19,0)</f>
        <v>86633</v>
      </c>
      <c r="C453" s="8">
        <v>42142</v>
      </c>
      <c r="D453" s="8">
        <v>42142</v>
      </c>
      <c r="E453" s="3">
        <v>36</v>
      </c>
    </row>
    <row r="454" spans="1:5">
      <c r="A454" s="3">
        <v>797</v>
      </c>
      <c r="B454" s="21">
        <f>VLOOKUP(A454,OrderProduct!A454:S2405,19,0)</f>
        <v>86639</v>
      </c>
      <c r="C454" s="8">
        <v>42141</v>
      </c>
      <c r="D454" s="8">
        <v>42141</v>
      </c>
      <c r="E454" s="3">
        <v>92.96</v>
      </c>
    </row>
    <row r="455" spans="1:5">
      <c r="A455" s="3">
        <v>797</v>
      </c>
      <c r="B455" s="21">
        <f>VLOOKUP(A455,OrderProduct!A455:S2406,19,0)</f>
        <v>86645</v>
      </c>
      <c r="C455" s="8">
        <v>42141</v>
      </c>
      <c r="D455" s="8">
        <v>42150</v>
      </c>
      <c r="E455" s="3">
        <v>514.62</v>
      </c>
    </row>
    <row r="456" spans="1:5">
      <c r="A456" s="3">
        <v>799</v>
      </c>
      <c r="B456" s="21">
        <f>VLOOKUP(A456,OrderProduct!A456:S2407,19,0)</f>
        <v>86645</v>
      </c>
      <c r="C456" s="8">
        <v>42141</v>
      </c>
      <c r="D456" s="8">
        <v>42142</v>
      </c>
      <c r="E456" s="3">
        <v>817.32</v>
      </c>
    </row>
    <row r="457" spans="1:5">
      <c r="A457" s="3">
        <v>799</v>
      </c>
      <c r="B457" s="21">
        <f>VLOOKUP(A457,OrderProduct!A457:S2408,19,0)</f>
        <v>86646</v>
      </c>
      <c r="C457" s="8">
        <v>42141</v>
      </c>
      <c r="D457" s="8">
        <v>42142</v>
      </c>
      <c r="E457" s="3">
        <v>276.64</v>
      </c>
    </row>
    <row r="458" spans="1:5">
      <c r="A458" s="3">
        <v>799</v>
      </c>
      <c r="B458" s="21">
        <f>VLOOKUP(A458,OrderProduct!A458:S2409,19,0)</f>
        <v>86654</v>
      </c>
      <c r="C458" s="8">
        <v>42141</v>
      </c>
      <c r="D458" s="8">
        <v>42141</v>
      </c>
      <c r="E458" s="3">
        <v>29.08</v>
      </c>
    </row>
    <row r="459" spans="1:5">
      <c r="A459" s="3">
        <v>800</v>
      </c>
      <c r="B459" s="21">
        <f>VLOOKUP(A459,OrderProduct!A459:S2410,19,0)</f>
        <v>86655</v>
      </c>
      <c r="C459" s="8">
        <v>42141</v>
      </c>
      <c r="D459" s="8">
        <v>42143</v>
      </c>
      <c r="E459" s="3">
        <v>1477.84</v>
      </c>
    </row>
    <row r="460" spans="1:5">
      <c r="A460" s="3">
        <v>800</v>
      </c>
      <c r="B460" s="21">
        <f>VLOOKUP(A460,OrderProduct!A460:S2411,19,0)</f>
        <v>86655</v>
      </c>
      <c r="C460" s="8">
        <v>42141</v>
      </c>
      <c r="D460" s="8">
        <v>42142</v>
      </c>
      <c r="E460" s="3">
        <v>1162.46</v>
      </c>
    </row>
    <row r="461" spans="1:5">
      <c r="A461" s="3">
        <v>803</v>
      </c>
      <c r="B461" s="21">
        <f>VLOOKUP(A461,OrderProduct!A461:S2412,19,0)</f>
        <v>86662</v>
      </c>
      <c r="C461" s="8">
        <v>42141</v>
      </c>
      <c r="D461" s="8">
        <v>42143</v>
      </c>
      <c r="E461" s="3">
        <v>1173.76</v>
      </c>
    </row>
    <row r="462" spans="1:5">
      <c r="A462" s="3">
        <v>806</v>
      </c>
      <c r="B462" s="21">
        <f>VLOOKUP(A462,OrderProduct!A462:S2413,19,0)</f>
        <v>86668</v>
      </c>
      <c r="C462" s="8">
        <v>42141</v>
      </c>
      <c r="D462" s="8">
        <v>42142</v>
      </c>
      <c r="E462" s="3">
        <v>144.03</v>
      </c>
    </row>
    <row r="463" spans="1:5">
      <c r="A463" s="3">
        <v>820</v>
      </c>
      <c r="B463" s="21">
        <f>VLOOKUP(A463,OrderProduct!A463:S2414,19,0)</f>
        <v>86668</v>
      </c>
      <c r="C463" s="8">
        <v>42141</v>
      </c>
      <c r="D463" s="8">
        <v>42142</v>
      </c>
      <c r="E463" s="3">
        <v>48.81</v>
      </c>
    </row>
    <row r="464" spans="1:5">
      <c r="A464" s="3">
        <v>823</v>
      </c>
      <c r="B464" s="21">
        <f>VLOOKUP(A464,OrderProduct!A464:S2415,19,0)</f>
        <v>86686</v>
      </c>
      <c r="C464" s="8">
        <v>42141</v>
      </c>
      <c r="D464" s="8">
        <v>42145</v>
      </c>
      <c r="E464" s="3">
        <v>413.73</v>
      </c>
    </row>
    <row r="465" spans="1:5">
      <c r="A465" s="3">
        <v>824</v>
      </c>
      <c r="B465" s="21">
        <f>VLOOKUP(A465,OrderProduct!A465:S2416,19,0)</f>
        <v>86687</v>
      </c>
      <c r="C465" s="8">
        <v>42141</v>
      </c>
      <c r="D465" s="8">
        <v>42145</v>
      </c>
      <c r="E465" s="3">
        <v>34.76</v>
      </c>
    </row>
    <row r="466" spans="1:5">
      <c r="A466" s="3">
        <v>825</v>
      </c>
      <c r="B466" s="21">
        <f>VLOOKUP(A466,OrderProduct!A466:S2417,19,0)</f>
        <v>86688</v>
      </c>
      <c r="C466" s="8">
        <v>42140</v>
      </c>
      <c r="D466" s="8">
        <v>42141</v>
      </c>
      <c r="E466" s="3">
        <v>561.65</v>
      </c>
    </row>
    <row r="467" spans="1:5">
      <c r="A467" s="3">
        <v>827</v>
      </c>
      <c r="B467" s="21">
        <f>VLOOKUP(A467,OrderProduct!A467:S2418,19,0)</f>
        <v>86688</v>
      </c>
      <c r="C467" s="8">
        <v>42140</v>
      </c>
      <c r="D467" s="8">
        <v>42141</v>
      </c>
      <c r="E467" s="3">
        <v>55.6</v>
      </c>
    </row>
    <row r="468" spans="1:5">
      <c r="A468" s="3">
        <v>829</v>
      </c>
      <c r="B468" s="21">
        <f>VLOOKUP(A468,OrderProduct!A468:S2419,19,0)</f>
        <v>86688</v>
      </c>
      <c r="C468" s="8">
        <v>42140</v>
      </c>
      <c r="D468" s="8">
        <v>42141</v>
      </c>
      <c r="E468" s="3">
        <v>2099.61</v>
      </c>
    </row>
    <row r="469" spans="1:5">
      <c r="A469" s="3">
        <v>830</v>
      </c>
      <c r="B469" s="21">
        <f>VLOOKUP(A469,OrderProduct!A469:S2420,19,0)</f>
        <v>86688</v>
      </c>
      <c r="C469" s="8">
        <v>42140</v>
      </c>
      <c r="D469" s="8">
        <v>42140</v>
      </c>
      <c r="E469" s="3">
        <v>96.6</v>
      </c>
    </row>
    <row r="470" spans="1:5">
      <c r="A470" s="3">
        <v>833</v>
      </c>
      <c r="B470" s="21">
        <f>VLOOKUP(A470,OrderProduct!A470:S2421,19,0)</f>
        <v>86693</v>
      </c>
      <c r="C470" s="8">
        <v>42140</v>
      </c>
      <c r="D470" s="8">
        <v>42141</v>
      </c>
      <c r="E470" s="3">
        <v>10.23</v>
      </c>
    </row>
    <row r="471" spans="1:5">
      <c r="A471" s="3">
        <v>850</v>
      </c>
      <c r="B471" s="21">
        <f>VLOOKUP(A471,OrderProduct!A471:S2422,19,0)</f>
        <v>86694</v>
      </c>
      <c r="C471" s="8">
        <v>42140</v>
      </c>
      <c r="D471" s="8">
        <v>42141</v>
      </c>
      <c r="E471" s="3">
        <v>217.23</v>
      </c>
    </row>
    <row r="472" spans="1:5">
      <c r="A472" s="3">
        <v>851</v>
      </c>
      <c r="B472" s="21">
        <f>VLOOKUP(A472,OrderProduct!A472:S2423,19,0)</f>
        <v>86699</v>
      </c>
      <c r="C472" s="8">
        <v>42140</v>
      </c>
      <c r="D472" s="8">
        <v>42144</v>
      </c>
      <c r="E472" s="3">
        <v>51.41</v>
      </c>
    </row>
    <row r="473" spans="1:5">
      <c r="A473" s="3">
        <v>851</v>
      </c>
      <c r="B473" s="21">
        <f>VLOOKUP(A473,OrderProduct!A473:S2424,19,0)</f>
        <v>86722</v>
      </c>
      <c r="C473" s="8">
        <v>42140</v>
      </c>
      <c r="D473" s="8">
        <v>42147</v>
      </c>
      <c r="E473" s="3">
        <v>367.52</v>
      </c>
    </row>
    <row r="474" spans="1:5">
      <c r="A474" s="3">
        <v>851</v>
      </c>
      <c r="B474" s="21">
        <f>VLOOKUP(A474,OrderProduct!A474:S2425,19,0)</f>
        <v>86722</v>
      </c>
      <c r="C474" s="8">
        <v>42140</v>
      </c>
      <c r="D474" s="8">
        <v>42141</v>
      </c>
      <c r="E474" s="3">
        <v>1576.35</v>
      </c>
    </row>
    <row r="475" spans="1:5">
      <c r="A475" s="3">
        <v>851</v>
      </c>
      <c r="B475" s="21">
        <f>VLOOKUP(A475,OrderProduct!A475:S2426,19,0)</f>
        <v>86723</v>
      </c>
      <c r="C475" s="8">
        <v>42140</v>
      </c>
      <c r="D475" s="8">
        <v>42142</v>
      </c>
      <c r="E475" s="3">
        <v>926.3</v>
      </c>
    </row>
    <row r="476" spans="1:5">
      <c r="A476" s="3">
        <v>853</v>
      </c>
      <c r="B476" s="21">
        <f>VLOOKUP(A476,OrderProduct!A476:S2427,19,0)</f>
        <v>86723</v>
      </c>
      <c r="C476" s="8">
        <v>42140</v>
      </c>
      <c r="D476" s="8">
        <v>42140</v>
      </c>
      <c r="E476" s="3">
        <v>942.53</v>
      </c>
    </row>
    <row r="477" spans="1:5">
      <c r="A477" s="3">
        <v>854</v>
      </c>
      <c r="B477" s="21">
        <f>VLOOKUP(A477,OrderProduct!A477:S2428,19,0)</f>
        <v>86724</v>
      </c>
      <c r="C477" s="8">
        <v>42140</v>
      </c>
      <c r="D477" s="8">
        <v>42142</v>
      </c>
      <c r="E477" s="3">
        <v>52.16</v>
      </c>
    </row>
    <row r="478" spans="1:5">
      <c r="A478" s="3">
        <v>855</v>
      </c>
      <c r="B478" s="21">
        <f>VLOOKUP(A478,OrderProduct!A478:S2429,19,0)</f>
        <v>86725</v>
      </c>
      <c r="C478" s="8">
        <v>42140</v>
      </c>
      <c r="D478" s="8">
        <v>42141</v>
      </c>
      <c r="E478" s="3">
        <v>4881.84</v>
      </c>
    </row>
    <row r="479" spans="1:5">
      <c r="A479" s="3">
        <v>858</v>
      </c>
      <c r="B479" s="21">
        <f>VLOOKUP(A479,OrderProduct!A479:S2430,19,0)</f>
        <v>86734</v>
      </c>
      <c r="C479" s="8">
        <v>42140</v>
      </c>
      <c r="D479" s="8">
        <v>42140</v>
      </c>
      <c r="E479" s="3">
        <v>291.64</v>
      </c>
    </row>
    <row r="480" spans="1:5">
      <c r="A480" s="3">
        <v>865</v>
      </c>
      <c r="B480" s="21">
        <f>VLOOKUP(A480,OrderProduct!A480:S2431,19,0)</f>
        <v>86735</v>
      </c>
      <c r="C480" s="8">
        <v>42139</v>
      </c>
      <c r="D480" s="8">
        <v>42141</v>
      </c>
      <c r="E480" s="3">
        <v>2366.51</v>
      </c>
    </row>
    <row r="481" spans="1:5">
      <c r="A481" s="3">
        <v>865</v>
      </c>
      <c r="B481" s="21">
        <f>VLOOKUP(A481,OrderProduct!A481:S2432,19,0)</f>
        <v>86750</v>
      </c>
      <c r="C481" s="8">
        <v>42139</v>
      </c>
      <c r="D481" s="8">
        <v>42140</v>
      </c>
      <c r="E481" s="3">
        <v>8.72</v>
      </c>
    </row>
    <row r="482" spans="1:5">
      <c r="A482" s="3">
        <v>868</v>
      </c>
      <c r="B482" s="21">
        <f>VLOOKUP(A482,OrderProduct!A482:S2433,19,0)</f>
        <v>86751</v>
      </c>
      <c r="C482" s="8">
        <v>42139</v>
      </c>
      <c r="D482" s="8">
        <v>42142</v>
      </c>
      <c r="E482" s="3">
        <v>1130.15</v>
      </c>
    </row>
    <row r="483" spans="1:5">
      <c r="A483" s="3">
        <v>868</v>
      </c>
      <c r="B483" s="21">
        <f>VLOOKUP(A483,OrderProduct!A483:S2434,19,0)</f>
        <v>86751</v>
      </c>
      <c r="C483" s="8">
        <v>42139</v>
      </c>
      <c r="D483" s="8">
        <v>42141</v>
      </c>
      <c r="E483" s="3">
        <v>54.37</v>
      </c>
    </row>
    <row r="484" spans="1:5">
      <c r="A484" s="3">
        <v>868</v>
      </c>
      <c r="B484" s="21">
        <f>VLOOKUP(A484,OrderProduct!A484:S2435,19,0)</f>
        <v>86752</v>
      </c>
      <c r="C484" s="8">
        <v>42139</v>
      </c>
      <c r="D484" s="8">
        <v>42139</v>
      </c>
      <c r="E484" s="3">
        <v>100.87</v>
      </c>
    </row>
    <row r="485" spans="1:5">
      <c r="A485" s="3">
        <v>868</v>
      </c>
      <c r="B485" s="21">
        <f>VLOOKUP(A485,OrderProduct!A485:S2436,19,0)</f>
        <v>86753</v>
      </c>
      <c r="C485" s="8">
        <v>42139</v>
      </c>
      <c r="D485" s="8">
        <v>42140</v>
      </c>
      <c r="E485" s="3">
        <v>6355.69</v>
      </c>
    </row>
    <row r="486" spans="1:5">
      <c r="A486" s="3">
        <v>871</v>
      </c>
      <c r="B486" s="21">
        <f>VLOOKUP(A486,OrderProduct!A486:S2437,19,0)</f>
        <v>86753</v>
      </c>
      <c r="C486" s="8">
        <v>42139</v>
      </c>
      <c r="D486" s="8">
        <v>42141</v>
      </c>
      <c r="E486" s="3">
        <v>28.09</v>
      </c>
    </row>
    <row r="487" spans="1:5">
      <c r="A487" s="3">
        <v>871</v>
      </c>
      <c r="B487" s="21">
        <f>VLOOKUP(A487,OrderProduct!A487:S2438,19,0)</f>
        <v>86754</v>
      </c>
      <c r="C487" s="8">
        <v>42139</v>
      </c>
      <c r="D487" s="8">
        <v>42141</v>
      </c>
      <c r="E487" s="3">
        <v>765.65</v>
      </c>
    </row>
    <row r="488" spans="1:5">
      <c r="A488" s="3">
        <v>871</v>
      </c>
      <c r="B488" s="21">
        <f>VLOOKUP(A488,OrderProduct!A488:S2439,19,0)</f>
        <v>86767</v>
      </c>
      <c r="C488" s="8">
        <v>42139</v>
      </c>
      <c r="D488" s="8">
        <v>42140</v>
      </c>
      <c r="E488" s="3">
        <v>168.04</v>
      </c>
    </row>
    <row r="489" spans="1:5">
      <c r="A489" s="3">
        <v>875</v>
      </c>
      <c r="B489" s="21">
        <f>VLOOKUP(A489,OrderProduct!A489:S2440,19,0)</f>
        <v>86767</v>
      </c>
      <c r="C489" s="8">
        <v>42139</v>
      </c>
      <c r="D489" s="8">
        <v>42142</v>
      </c>
      <c r="E489" s="3">
        <v>703.46</v>
      </c>
    </row>
    <row r="490" spans="1:5">
      <c r="A490" s="3">
        <v>875</v>
      </c>
      <c r="B490" s="21">
        <f>VLOOKUP(A490,OrderProduct!A490:S2441,19,0)</f>
        <v>86768</v>
      </c>
      <c r="C490" s="8">
        <v>42139</v>
      </c>
      <c r="D490" s="8">
        <v>42140</v>
      </c>
      <c r="E490" s="3">
        <v>277.6</v>
      </c>
    </row>
    <row r="491" spans="1:5">
      <c r="A491" s="3">
        <v>880</v>
      </c>
      <c r="B491" s="21">
        <f>VLOOKUP(A491,OrderProduct!A491:S2442,19,0)</f>
        <v>86789</v>
      </c>
      <c r="C491" s="8">
        <v>42139</v>
      </c>
      <c r="D491" s="8">
        <v>42140</v>
      </c>
      <c r="E491" s="3">
        <v>64.96</v>
      </c>
    </row>
    <row r="492" spans="1:5">
      <c r="A492" s="3">
        <v>880</v>
      </c>
      <c r="B492" s="21">
        <f>VLOOKUP(A492,OrderProduct!A492:S2443,19,0)</f>
        <v>86789</v>
      </c>
      <c r="C492" s="8">
        <v>42139</v>
      </c>
      <c r="D492" s="8">
        <v>42140</v>
      </c>
      <c r="E492" s="3">
        <v>19.14</v>
      </c>
    </row>
    <row r="493" spans="1:5">
      <c r="A493" s="3">
        <v>885</v>
      </c>
      <c r="B493" s="21">
        <f>VLOOKUP(A493,OrderProduct!A493:S2444,19,0)</f>
        <v>86790</v>
      </c>
      <c r="C493" s="8">
        <v>42138</v>
      </c>
      <c r="D493" s="8">
        <v>42139</v>
      </c>
      <c r="E493" s="3">
        <v>519.42</v>
      </c>
    </row>
    <row r="494" spans="1:5">
      <c r="A494" s="3">
        <v>890</v>
      </c>
      <c r="B494" s="21">
        <f>VLOOKUP(A494,OrderProduct!A494:S2445,19,0)</f>
        <v>86791</v>
      </c>
      <c r="C494" s="8">
        <v>42138</v>
      </c>
      <c r="D494" s="8">
        <v>42139</v>
      </c>
      <c r="E494" s="3">
        <v>3596.03</v>
      </c>
    </row>
    <row r="495" spans="1:5">
      <c r="A495" s="3">
        <v>890</v>
      </c>
      <c r="B495" s="21">
        <f>VLOOKUP(A495,OrderProduct!A495:S2446,19,0)</f>
        <v>86792</v>
      </c>
      <c r="C495" s="8">
        <v>42138</v>
      </c>
      <c r="D495" s="8">
        <v>42138</v>
      </c>
      <c r="E495" s="3">
        <v>25.35</v>
      </c>
    </row>
    <row r="496" spans="1:5">
      <c r="A496" s="3">
        <v>894</v>
      </c>
      <c r="B496" s="21">
        <f>VLOOKUP(A496,OrderProduct!A496:S2447,19,0)</f>
        <v>86792</v>
      </c>
      <c r="C496" s="8">
        <v>42138</v>
      </c>
      <c r="D496" s="8">
        <v>42145</v>
      </c>
      <c r="E496" s="3">
        <v>45.03</v>
      </c>
    </row>
    <row r="497" spans="1:5">
      <c r="A497" s="3">
        <v>894</v>
      </c>
      <c r="B497" s="21">
        <f>VLOOKUP(A497,OrderProduct!A497:S2448,19,0)</f>
        <v>86792</v>
      </c>
      <c r="C497" s="8">
        <v>42138</v>
      </c>
      <c r="D497" s="8">
        <v>42138</v>
      </c>
      <c r="E497" s="3">
        <v>153.87</v>
      </c>
    </row>
    <row r="498" spans="1:5">
      <c r="A498" s="3">
        <v>894</v>
      </c>
      <c r="B498" s="21">
        <f>VLOOKUP(A498,OrderProduct!A498:S2449,19,0)</f>
        <v>86792</v>
      </c>
      <c r="C498" s="8">
        <v>42138</v>
      </c>
      <c r="D498" s="8">
        <v>42140</v>
      </c>
      <c r="E498" s="3">
        <v>2800.33</v>
      </c>
    </row>
    <row r="499" spans="1:5">
      <c r="A499" s="3">
        <v>896</v>
      </c>
      <c r="B499" s="21">
        <f>VLOOKUP(A499,OrderProduct!A499:S2450,19,0)</f>
        <v>86793</v>
      </c>
      <c r="C499" s="8">
        <v>42138</v>
      </c>
      <c r="D499" s="8">
        <v>42139</v>
      </c>
      <c r="E499" s="3">
        <v>7974.21</v>
      </c>
    </row>
    <row r="500" spans="1:5">
      <c r="A500" s="3">
        <v>896</v>
      </c>
      <c r="B500" s="21">
        <f>VLOOKUP(A500,OrderProduct!A500:S2451,19,0)</f>
        <v>86794</v>
      </c>
      <c r="C500" s="8">
        <v>42138</v>
      </c>
      <c r="D500" s="8">
        <v>42140</v>
      </c>
      <c r="E500" s="3">
        <v>2382.72</v>
      </c>
    </row>
    <row r="501" spans="1:5">
      <c r="A501" s="3">
        <v>896</v>
      </c>
      <c r="B501" s="21">
        <f>VLOOKUP(A501,OrderProduct!A501:S2452,19,0)</f>
        <v>86795</v>
      </c>
      <c r="C501" s="8">
        <v>42137</v>
      </c>
      <c r="D501" s="8">
        <v>42139</v>
      </c>
      <c r="E501" s="3">
        <v>2353.55</v>
      </c>
    </row>
    <row r="502" spans="1:5">
      <c r="A502" s="3">
        <v>898</v>
      </c>
      <c r="B502" s="21">
        <f>VLOOKUP(A502,OrderProduct!A502:S2453,19,0)</f>
        <v>86796</v>
      </c>
      <c r="C502" s="8">
        <v>42137</v>
      </c>
      <c r="D502" s="8">
        <v>42138</v>
      </c>
      <c r="E502" s="3">
        <v>92.57</v>
      </c>
    </row>
    <row r="503" spans="1:5">
      <c r="A503" s="3">
        <v>898</v>
      </c>
      <c r="B503" s="21">
        <f>VLOOKUP(A503,OrderProduct!A503:S2454,19,0)</f>
        <v>86812</v>
      </c>
      <c r="C503" s="8">
        <v>42137</v>
      </c>
      <c r="D503" s="8">
        <v>42138</v>
      </c>
      <c r="E503" s="3">
        <v>115.53</v>
      </c>
    </row>
    <row r="504" spans="1:5">
      <c r="A504" s="3">
        <v>898</v>
      </c>
      <c r="B504" s="21">
        <f>VLOOKUP(A504,OrderProduct!A504:S2455,19,0)</f>
        <v>86813</v>
      </c>
      <c r="C504" s="8">
        <v>42137</v>
      </c>
      <c r="D504" s="8">
        <v>42139</v>
      </c>
      <c r="E504" s="3">
        <v>162.39</v>
      </c>
    </row>
    <row r="505" spans="1:5">
      <c r="A505" s="3">
        <v>898</v>
      </c>
      <c r="B505" s="21">
        <f>VLOOKUP(A505,OrderProduct!A505:S2456,19,0)</f>
        <v>86813</v>
      </c>
      <c r="C505" s="8">
        <v>42137</v>
      </c>
      <c r="D505" s="8">
        <v>42138</v>
      </c>
      <c r="E505" s="3">
        <v>4920.81</v>
      </c>
    </row>
    <row r="506" spans="1:5">
      <c r="A506" s="3">
        <v>899</v>
      </c>
      <c r="B506" s="21">
        <f>VLOOKUP(A506,OrderProduct!A506:S2457,19,0)</f>
        <v>86814</v>
      </c>
      <c r="C506" s="8">
        <v>42137</v>
      </c>
      <c r="D506" s="8">
        <v>42138</v>
      </c>
      <c r="E506" s="3">
        <v>1316.03</v>
      </c>
    </row>
    <row r="507" spans="1:5">
      <c r="A507" s="3">
        <v>899</v>
      </c>
      <c r="B507" s="21">
        <f>VLOOKUP(A507,OrderProduct!A507:S2458,19,0)</f>
        <v>86815</v>
      </c>
      <c r="C507" s="8">
        <v>42137</v>
      </c>
      <c r="D507" s="8">
        <v>42139</v>
      </c>
      <c r="E507" s="3">
        <v>1395.41</v>
      </c>
    </row>
    <row r="508" spans="1:5">
      <c r="A508" s="3">
        <v>899</v>
      </c>
      <c r="B508" s="21">
        <f>VLOOKUP(A508,OrderProduct!A508:S2459,19,0)</f>
        <v>86826</v>
      </c>
      <c r="C508" s="8">
        <v>42137</v>
      </c>
      <c r="D508" s="8">
        <v>42139</v>
      </c>
      <c r="E508" s="3">
        <v>107.65</v>
      </c>
    </row>
    <row r="509" spans="1:5">
      <c r="A509" s="3">
        <v>899</v>
      </c>
      <c r="B509" s="21">
        <f>VLOOKUP(A509,OrderProduct!A509:S2460,19,0)</f>
        <v>86826</v>
      </c>
      <c r="C509" s="8">
        <v>42136</v>
      </c>
      <c r="D509" s="8">
        <v>42137</v>
      </c>
      <c r="E509" s="3">
        <v>25.15</v>
      </c>
    </row>
    <row r="510" spans="1:5">
      <c r="A510" s="3">
        <v>903</v>
      </c>
      <c r="B510" s="21">
        <f>VLOOKUP(A510,OrderProduct!A510:S2461,19,0)</f>
        <v>86827</v>
      </c>
      <c r="C510" s="8">
        <v>42136</v>
      </c>
      <c r="D510" s="8">
        <v>42138</v>
      </c>
      <c r="E510" s="3">
        <v>165.21</v>
      </c>
    </row>
    <row r="511" spans="1:5">
      <c r="A511" s="3">
        <v>907</v>
      </c>
      <c r="B511" s="21">
        <f>VLOOKUP(A511,OrderProduct!A511:S2462,19,0)</f>
        <v>86828</v>
      </c>
      <c r="C511" s="8">
        <v>42136</v>
      </c>
      <c r="D511" s="8">
        <v>42137</v>
      </c>
      <c r="E511" s="3">
        <v>4285.56</v>
      </c>
    </row>
    <row r="512" spans="1:5">
      <c r="A512" s="3">
        <v>907</v>
      </c>
      <c r="B512" s="21">
        <f>VLOOKUP(A512,OrderProduct!A512:S2463,19,0)</f>
        <v>86828</v>
      </c>
      <c r="C512" s="8">
        <v>42136</v>
      </c>
      <c r="D512" s="8">
        <v>42137</v>
      </c>
      <c r="E512" s="3">
        <v>631.37</v>
      </c>
    </row>
    <row r="513" spans="1:5">
      <c r="A513" s="3">
        <v>910</v>
      </c>
      <c r="B513" s="21">
        <f>VLOOKUP(A513,OrderProduct!A513:S2464,19,0)</f>
        <v>86836</v>
      </c>
      <c r="C513" s="8">
        <v>42136</v>
      </c>
      <c r="D513" s="8">
        <v>42137</v>
      </c>
      <c r="E513" s="3">
        <v>18.8</v>
      </c>
    </row>
    <row r="514" spans="1:5">
      <c r="A514" s="3">
        <v>911</v>
      </c>
      <c r="B514" s="21">
        <f>VLOOKUP(A514,OrderProduct!A514:S2465,19,0)</f>
        <v>86836</v>
      </c>
      <c r="C514" s="8">
        <v>42136</v>
      </c>
      <c r="D514" s="8">
        <v>42138</v>
      </c>
      <c r="E514" s="3">
        <v>945.99</v>
      </c>
    </row>
    <row r="515" spans="1:5">
      <c r="A515" s="3">
        <v>911</v>
      </c>
      <c r="B515" s="21">
        <f>VLOOKUP(A515,OrderProduct!A515:S2466,19,0)</f>
        <v>86837</v>
      </c>
      <c r="C515" s="8">
        <v>42136</v>
      </c>
      <c r="D515" s="8">
        <v>42137</v>
      </c>
      <c r="E515" s="3">
        <v>33.47</v>
      </c>
    </row>
    <row r="516" spans="1:5">
      <c r="A516" s="3">
        <v>911</v>
      </c>
      <c r="B516" s="21">
        <f>VLOOKUP(A516,OrderProduct!A516:S2467,19,0)</f>
        <v>86838</v>
      </c>
      <c r="C516" s="8">
        <v>42136</v>
      </c>
      <c r="D516" s="8">
        <v>42138</v>
      </c>
      <c r="E516" s="3">
        <v>1164.45</v>
      </c>
    </row>
    <row r="517" spans="1:5">
      <c r="A517" s="3">
        <v>915</v>
      </c>
      <c r="B517" s="21">
        <f>VLOOKUP(A517,OrderProduct!A517:S2468,19,0)</f>
        <v>86838</v>
      </c>
      <c r="C517" s="8">
        <v>42135</v>
      </c>
      <c r="D517" s="8">
        <v>42139</v>
      </c>
      <c r="E517" s="3">
        <v>22.23</v>
      </c>
    </row>
    <row r="518" spans="1:5">
      <c r="A518" s="3">
        <v>916</v>
      </c>
      <c r="B518" s="21">
        <f>VLOOKUP(A518,OrderProduct!A518:S2469,19,0)</f>
        <v>86838</v>
      </c>
      <c r="C518" s="8">
        <v>42135</v>
      </c>
      <c r="D518" s="8">
        <v>42136</v>
      </c>
      <c r="E518" s="3">
        <v>13.99</v>
      </c>
    </row>
    <row r="519" spans="1:5">
      <c r="A519" s="3">
        <v>918</v>
      </c>
      <c r="B519" s="21">
        <f>VLOOKUP(A519,OrderProduct!A519:S2470,19,0)</f>
        <v>86838</v>
      </c>
      <c r="C519" s="8">
        <v>42135</v>
      </c>
      <c r="D519" s="8">
        <v>42135</v>
      </c>
      <c r="E519" s="3">
        <v>14.26</v>
      </c>
    </row>
    <row r="520" spans="1:5">
      <c r="A520" s="3">
        <v>918</v>
      </c>
      <c r="B520" s="21">
        <f>VLOOKUP(A520,OrderProduct!A520:S2471,19,0)</f>
        <v>86839</v>
      </c>
      <c r="C520" s="8">
        <v>42135</v>
      </c>
      <c r="D520" s="8">
        <v>42137</v>
      </c>
      <c r="E520" s="3">
        <v>379.53</v>
      </c>
    </row>
    <row r="521" spans="1:5">
      <c r="A521" s="3">
        <v>919</v>
      </c>
      <c r="B521" s="21">
        <f>VLOOKUP(A521,OrderProduct!A521:S2472,19,0)</f>
        <v>86846</v>
      </c>
      <c r="C521" s="8">
        <v>42135</v>
      </c>
      <c r="D521" s="8">
        <v>42135</v>
      </c>
      <c r="E521" s="3">
        <v>28.01</v>
      </c>
    </row>
    <row r="522" spans="1:5">
      <c r="A522" s="3">
        <v>920</v>
      </c>
      <c r="B522" s="21">
        <f>VLOOKUP(A522,OrderProduct!A522:S2473,19,0)</f>
        <v>86847</v>
      </c>
      <c r="C522" s="8">
        <v>42135</v>
      </c>
      <c r="D522" s="8">
        <v>42136</v>
      </c>
      <c r="E522" s="3">
        <v>68.34</v>
      </c>
    </row>
    <row r="523" spans="1:5">
      <c r="A523" s="3">
        <v>920</v>
      </c>
      <c r="B523" s="21">
        <f>VLOOKUP(A523,OrderProduct!A523:S2474,19,0)</f>
        <v>86847</v>
      </c>
      <c r="C523" s="8">
        <v>42135</v>
      </c>
      <c r="D523" s="8">
        <v>42135</v>
      </c>
      <c r="E523" s="3">
        <v>522.22</v>
      </c>
    </row>
    <row r="524" spans="1:5">
      <c r="A524" s="3">
        <v>922</v>
      </c>
      <c r="B524" s="21">
        <f>VLOOKUP(A524,OrderProduct!A524:S2475,19,0)</f>
        <v>86860</v>
      </c>
      <c r="C524" s="8">
        <v>42135</v>
      </c>
      <c r="D524" s="8">
        <v>42136</v>
      </c>
      <c r="E524" s="3">
        <v>574.97</v>
      </c>
    </row>
    <row r="525" spans="1:5">
      <c r="A525" s="3">
        <v>925</v>
      </c>
      <c r="B525" s="21">
        <f>VLOOKUP(A525,OrderProduct!A525:S2476,19,0)</f>
        <v>86860</v>
      </c>
      <c r="C525" s="8">
        <v>42135</v>
      </c>
      <c r="D525" s="8">
        <v>42136</v>
      </c>
      <c r="E525" s="3">
        <v>115.22</v>
      </c>
    </row>
    <row r="526" spans="1:5">
      <c r="A526" s="3">
        <v>929</v>
      </c>
      <c r="B526" s="21">
        <f>VLOOKUP(A526,OrderProduct!A526:S2477,19,0)</f>
        <v>86860</v>
      </c>
      <c r="C526" s="8">
        <v>42135</v>
      </c>
      <c r="D526" s="8">
        <v>42137</v>
      </c>
      <c r="E526" s="3">
        <v>456.58</v>
      </c>
    </row>
    <row r="527" spans="1:5">
      <c r="A527" s="3">
        <v>936</v>
      </c>
      <c r="B527" s="21">
        <f>VLOOKUP(A527,OrderProduct!A527:S2478,19,0)</f>
        <v>86867</v>
      </c>
      <c r="C527" s="8">
        <v>42134</v>
      </c>
      <c r="D527" s="8">
        <v>42136</v>
      </c>
      <c r="E527" s="3">
        <v>79.4</v>
      </c>
    </row>
    <row r="528" spans="1:5">
      <c r="A528" s="3">
        <v>936</v>
      </c>
      <c r="B528" s="21">
        <f>VLOOKUP(A528,OrderProduct!A528:S2479,19,0)</f>
        <v>86868</v>
      </c>
      <c r="C528" s="8">
        <v>42134</v>
      </c>
      <c r="D528" s="8">
        <v>42136</v>
      </c>
      <c r="E528" s="3">
        <v>18.59</v>
      </c>
    </row>
    <row r="529" spans="1:5">
      <c r="A529" s="3">
        <v>937</v>
      </c>
      <c r="B529" s="21">
        <f>VLOOKUP(A529,OrderProduct!A529:S2480,19,0)</f>
        <v>86868</v>
      </c>
      <c r="C529" s="8">
        <v>42134</v>
      </c>
      <c r="D529" s="8">
        <v>42139</v>
      </c>
      <c r="E529" s="3">
        <v>834.08</v>
      </c>
    </row>
    <row r="530" spans="1:5">
      <c r="A530" s="3">
        <v>940</v>
      </c>
      <c r="B530" s="21">
        <f>VLOOKUP(A530,OrderProduct!A530:S2481,19,0)</f>
        <v>86869</v>
      </c>
      <c r="C530" s="8">
        <v>42134</v>
      </c>
      <c r="D530" s="8">
        <v>42136</v>
      </c>
      <c r="E530" s="3">
        <v>15.49</v>
      </c>
    </row>
    <row r="531" spans="1:5">
      <c r="A531" s="3">
        <v>945</v>
      </c>
      <c r="B531" s="21">
        <f>VLOOKUP(A531,OrderProduct!A531:S2482,19,0)</f>
        <v>86870</v>
      </c>
      <c r="C531" s="8">
        <v>42134</v>
      </c>
      <c r="D531" s="8">
        <v>42134</v>
      </c>
      <c r="E531" s="3">
        <v>50.88</v>
      </c>
    </row>
    <row r="532" spans="1:5">
      <c r="A532" s="3">
        <v>946</v>
      </c>
      <c r="B532" s="21">
        <f>VLOOKUP(A532,OrderProduct!A532:S2483,19,0)</f>
        <v>86874</v>
      </c>
      <c r="C532" s="8">
        <v>42134</v>
      </c>
      <c r="D532" s="8">
        <v>42135</v>
      </c>
      <c r="E532" s="3">
        <v>40.29</v>
      </c>
    </row>
    <row r="533" spans="1:5">
      <c r="A533" s="3">
        <v>947</v>
      </c>
      <c r="B533" s="21">
        <f>VLOOKUP(A533,OrderProduct!A533:S2484,19,0)</f>
        <v>86883</v>
      </c>
      <c r="C533" s="8">
        <v>42134</v>
      </c>
      <c r="D533" s="8">
        <v>42135</v>
      </c>
      <c r="E533" s="3">
        <v>3786.84</v>
      </c>
    </row>
    <row r="534" spans="1:5">
      <c r="A534" s="3">
        <v>949</v>
      </c>
      <c r="B534" s="21">
        <f>VLOOKUP(A534,OrderProduct!A534:S2485,19,0)</f>
        <v>86884</v>
      </c>
      <c r="C534" s="8">
        <v>42133</v>
      </c>
      <c r="D534" s="8">
        <v>42133</v>
      </c>
      <c r="E534" s="3">
        <v>662.8</v>
      </c>
    </row>
    <row r="535" spans="1:5">
      <c r="A535" s="3">
        <v>949</v>
      </c>
      <c r="B535" s="21">
        <f>VLOOKUP(A535,OrderProduct!A535:S2486,19,0)</f>
        <v>86885</v>
      </c>
      <c r="C535" s="8">
        <v>42133</v>
      </c>
      <c r="D535" s="8">
        <v>42135</v>
      </c>
      <c r="E535" s="3">
        <v>2012.11</v>
      </c>
    </row>
    <row r="536" spans="1:5">
      <c r="A536" s="3">
        <v>950</v>
      </c>
      <c r="B536" s="21">
        <f>VLOOKUP(A536,OrderProduct!A536:S2487,19,0)</f>
        <v>86885</v>
      </c>
      <c r="C536" s="8">
        <v>42133</v>
      </c>
      <c r="D536" s="8">
        <v>42133</v>
      </c>
      <c r="E536" s="3">
        <v>8.66</v>
      </c>
    </row>
    <row r="537" spans="1:5">
      <c r="A537" s="3">
        <v>950</v>
      </c>
      <c r="B537" s="21">
        <f>VLOOKUP(A537,OrderProduct!A537:S2488,19,0)</f>
        <v>86886</v>
      </c>
      <c r="C537" s="8">
        <v>42133</v>
      </c>
      <c r="D537" s="8">
        <v>42133</v>
      </c>
      <c r="E537" s="3">
        <v>471.66</v>
      </c>
    </row>
    <row r="538" spans="1:5">
      <c r="A538" s="3">
        <v>950</v>
      </c>
      <c r="B538" s="21">
        <f>VLOOKUP(A538,OrderProduct!A538:S2489,19,0)</f>
        <v>86886</v>
      </c>
      <c r="C538" s="8">
        <v>42133</v>
      </c>
      <c r="D538" s="8">
        <v>42134</v>
      </c>
      <c r="E538" s="3">
        <v>119.86</v>
      </c>
    </row>
    <row r="539" spans="1:5">
      <c r="A539" s="3">
        <v>950</v>
      </c>
      <c r="B539" s="21">
        <f>VLOOKUP(A539,OrderProduct!A539:S2490,19,0)</f>
        <v>86887</v>
      </c>
      <c r="C539" s="8">
        <v>42133</v>
      </c>
      <c r="D539" s="8">
        <v>42135</v>
      </c>
      <c r="E539" s="3">
        <v>42.69</v>
      </c>
    </row>
    <row r="540" spans="1:5">
      <c r="A540" s="3">
        <v>954</v>
      </c>
      <c r="B540" s="21">
        <f>VLOOKUP(A540,OrderProduct!A540:S2491,19,0)</f>
        <v>86887</v>
      </c>
      <c r="C540" s="8">
        <v>42132</v>
      </c>
      <c r="D540" s="8">
        <v>42134</v>
      </c>
      <c r="E540" s="3">
        <v>327.41</v>
      </c>
    </row>
    <row r="541" spans="1:5">
      <c r="A541" s="3">
        <v>954</v>
      </c>
      <c r="B541" s="21">
        <f>VLOOKUP(A541,OrderProduct!A541:S2492,19,0)</f>
        <v>86898</v>
      </c>
      <c r="C541" s="8">
        <v>42132</v>
      </c>
      <c r="D541" s="8">
        <v>42134</v>
      </c>
      <c r="E541" s="3">
        <v>541.76</v>
      </c>
    </row>
    <row r="542" spans="1:5">
      <c r="A542" s="3">
        <v>959</v>
      </c>
      <c r="B542" s="21">
        <f>VLOOKUP(A542,OrderProduct!A542:S2493,19,0)</f>
        <v>86899</v>
      </c>
      <c r="C542" s="8">
        <v>42132</v>
      </c>
      <c r="D542" s="8">
        <v>42132</v>
      </c>
      <c r="E542" s="3">
        <v>1183.82</v>
      </c>
    </row>
    <row r="543" spans="1:5">
      <c r="A543" s="3">
        <v>960</v>
      </c>
      <c r="B543" s="21">
        <f>VLOOKUP(A543,OrderProduct!A543:S2494,19,0)</f>
        <v>86899</v>
      </c>
      <c r="C543" s="8">
        <v>42132</v>
      </c>
      <c r="D543" s="8">
        <v>42133</v>
      </c>
      <c r="E543" s="3">
        <v>107.66</v>
      </c>
    </row>
    <row r="544" spans="1:5">
      <c r="A544" s="3">
        <v>961</v>
      </c>
      <c r="B544" s="21">
        <f>VLOOKUP(A544,OrderProduct!A544:S2495,19,0)</f>
        <v>86899</v>
      </c>
      <c r="C544" s="8">
        <v>42132</v>
      </c>
      <c r="D544" s="8">
        <v>42137</v>
      </c>
      <c r="E544" s="3">
        <v>318.83</v>
      </c>
    </row>
    <row r="545" spans="1:5">
      <c r="A545" s="3">
        <v>962</v>
      </c>
      <c r="B545" s="21">
        <f>VLOOKUP(A545,OrderProduct!A545:S2496,19,0)</f>
        <v>86900</v>
      </c>
      <c r="C545" s="8">
        <v>42132</v>
      </c>
      <c r="D545" s="8">
        <v>42133</v>
      </c>
      <c r="E545" s="3">
        <v>201.77</v>
      </c>
    </row>
    <row r="546" spans="1:5">
      <c r="A546" s="3">
        <v>970</v>
      </c>
      <c r="B546" s="21">
        <f>VLOOKUP(A546,OrderProduct!A546:S2497,19,0)</f>
        <v>86901</v>
      </c>
      <c r="C546" s="8">
        <v>42132</v>
      </c>
      <c r="D546" s="8">
        <v>42134</v>
      </c>
      <c r="E546" s="3">
        <v>443.66</v>
      </c>
    </row>
    <row r="547" spans="1:5">
      <c r="A547" s="3">
        <v>972</v>
      </c>
      <c r="B547" s="21">
        <f>VLOOKUP(A547,OrderProduct!A547:S2498,19,0)</f>
        <v>86902</v>
      </c>
      <c r="C547" s="8">
        <v>42132</v>
      </c>
      <c r="D547" s="8">
        <v>42137</v>
      </c>
      <c r="E547" s="3">
        <v>3600.65</v>
      </c>
    </row>
    <row r="548" spans="1:5">
      <c r="A548" s="3">
        <v>972</v>
      </c>
      <c r="B548" s="21">
        <f>VLOOKUP(A548,OrderProduct!A548:S2499,19,0)</f>
        <v>86913</v>
      </c>
      <c r="C548" s="8">
        <v>42132</v>
      </c>
      <c r="D548" s="8">
        <v>42139</v>
      </c>
      <c r="E548" s="3">
        <v>39.15</v>
      </c>
    </row>
    <row r="549" spans="1:5">
      <c r="A549" s="3">
        <v>975</v>
      </c>
      <c r="B549" s="21">
        <f>VLOOKUP(A549,OrderProduct!A549:S2500,19,0)</f>
        <v>86914</v>
      </c>
      <c r="C549" s="8">
        <v>42131</v>
      </c>
      <c r="D549" s="8">
        <v>42133</v>
      </c>
      <c r="E549" s="3">
        <v>266.95</v>
      </c>
    </row>
    <row r="550" spans="1:5">
      <c r="A550" s="3">
        <v>980</v>
      </c>
      <c r="B550" s="21">
        <f>VLOOKUP(A550,OrderProduct!A550:S2501,19,0)</f>
        <v>86925</v>
      </c>
      <c r="C550" s="8">
        <v>42131</v>
      </c>
      <c r="D550" s="8">
        <v>42131</v>
      </c>
      <c r="E550" s="3">
        <v>7045.02</v>
      </c>
    </row>
    <row r="551" spans="1:5">
      <c r="A551" s="3">
        <v>983</v>
      </c>
      <c r="B551" s="21">
        <f>VLOOKUP(A551,OrderProduct!A551:S2502,19,0)</f>
        <v>86926</v>
      </c>
      <c r="C551" s="8">
        <v>42131</v>
      </c>
      <c r="D551" s="8">
        <v>42133</v>
      </c>
      <c r="E551" s="3">
        <v>904.25</v>
      </c>
    </row>
    <row r="552" spans="1:5">
      <c r="A552" s="3">
        <v>993</v>
      </c>
      <c r="B552" s="21">
        <f>VLOOKUP(A552,OrderProduct!A552:S2503,19,0)</f>
        <v>86926</v>
      </c>
      <c r="C552" s="8">
        <v>42131</v>
      </c>
      <c r="D552" s="8">
        <v>42132</v>
      </c>
      <c r="E552" s="3">
        <v>16.31</v>
      </c>
    </row>
    <row r="553" spans="1:5">
      <c r="A553" s="3">
        <v>994</v>
      </c>
      <c r="B553" s="21">
        <f>VLOOKUP(A553,OrderProduct!A553:S2504,19,0)</f>
        <v>86927</v>
      </c>
      <c r="C553" s="8">
        <v>42131</v>
      </c>
      <c r="D553" s="8">
        <v>42133</v>
      </c>
      <c r="E553" s="3">
        <v>370.62</v>
      </c>
    </row>
    <row r="554" spans="1:5">
      <c r="A554" s="3">
        <v>995</v>
      </c>
      <c r="B554" s="21">
        <f>VLOOKUP(A554,OrderProduct!A554:S2505,19,0)</f>
        <v>86933</v>
      </c>
      <c r="C554" s="8">
        <v>42131</v>
      </c>
      <c r="D554" s="8">
        <v>42133</v>
      </c>
      <c r="E554" s="3">
        <v>1370.99</v>
      </c>
    </row>
    <row r="555" spans="1:5">
      <c r="A555" s="3">
        <v>997</v>
      </c>
      <c r="B555" s="21">
        <f>VLOOKUP(A555,OrderProduct!A555:S2506,19,0)</f>
        <v>86949</v>
      </c>
      <c r="C555" s="8">
        <v>42131</v>
      </c>
      <c r="D555" s="8">
        <v>42134</v>
      </c>
      <c r="E555" s="3">
        <v>196.69</v>
      </c>
    </row>
    <row r="556" spans="1:5">
      <c r="A556" s="3">
        <v>999</v>
      </c>
      <c r="B556" s="21">
        <f>VLOOKUP(A556,OrderProduct!A556:S2507,19,0)</f>
        <v>86949</v>
      </c>
      <c r="C556" s="8">
        <v>42131</v>
      </c>
      <c r="D556" s="8">
        <v>42134</v>
      </c>
      <c r="E556" s="3">
        <v>40.28</v>
      </c>
    </row>
    <row r="557" spans="1:5">
      <c r="A557" s="3">
        <v>1000</v>
      </c>
      <c r="B557" s="21">
        <f>VLOOKUP(A557,OrderProduct!A557:S2508,19,0)</f>
        <v>86950</v>
      </c>
      <c r="C557" s="8">
        <v>42131</v>
      </c>
      <c r="D557" s="8">
        <v>42132</v>
      </c>
      <c r="E557" s="3">
        <v>16.5</v>
      </c>
    </row>
    <row r="558" spans="1:5">
      <c r="A558" s="3">
        <v>1005</v>
      </c>
      <c r="B558" s="21">
        <f>VLOOKUP(A558,OrderProduct!A558:S2509,19,0)</f>
        <v>86951</v>
      </c>
      <c r="C558" s="8">
        <v>42130</v>
      </c>
      <c r="D558" s="8">
        <v>42130</v>
      </c>
      <c r="E558" s="3">
        <v>1202.66</v>
      </c>
    </row>
    <row r="559" spans="1:5">
      <c r="A559" s="3">
        <v>1005</v>
      </c>
      <c r="B559" s="21">
        <f>VLOOKUP(A559,OrderProduct!A559:S2510,19,0)</f>
        <v>86952</v>
      </c>
      <c r="C559" s="8">
        <v>42130</v>
      </c>
      <c r="D559" s="8">
        <v>42131</v>
      </c>
      <c r="E559" s="3">
        <v>904.31</v>
      </c>
    </row>
    <row r="560" spans="1:5">
      <c r="A560" s="3">
        <v>1008</v>
      </c>
      <c r="B560" s="21">
        <f>VLOOKUP(A560,OrderProduct!A560:S2511,19,0)</f>
        <v>86956</v>
      </c>
      <c r="C560" s="8">
        <v>42130</v>
      </c>
      <c r="D560" s="8">
        <v>42131</v>
      </c>
      <c r="E560" s="3">
        <v>55.13</v>
      </c>
    </row>
    <row r="561" spans="1:5">
      <c r="A561" s="3">
        <v>1009</v>
      </c>
      <c r="B561" s="21">
        <f>VLOOKUP(A561,OrderProduct!A561:S2512,19,0)</f>
        <v>86956</v>
      </c>
      <c r="C561" s="8">
        <v>42130</v>
      </c>
      <c r="D561" s="8">
        <v>42132</v>
      </c>
      <c r="E561" s="3">
        <v>44.8</v>
      </c>
    </row>
    <row r="562" spans="1:5">
      <c r="A562" s="3">
        <v>1014</v>
      </c>
      <c r="B562" s="21">
        <f>VLOOKUP(A562,OrderProduct!A562:S2513,19,0)</f>
        <v>86957</v>
      </c>
      <c r="C562" s="8">
        <v>42129</v>
      </c>
      <c r="D562" s="8">
        <v>42131</v>
      </c>
      <c r="E562" s="3">
        <v>58.52</v>
      </c>
    </row>
    <row r="563" spans="1:5">
      <c r="A563" s="3">
        <v>1014</v>
      </c>
      <c r="B563" s="21">
        <f>VLOOKUP(A563,OrderProduct!A563:S2514,19,0)</f>
        <v>86958</v>
      </c>
      <c r="C563" s="8">
        <v>42129</v>
      </c>
      <c r="D563" s="8">
        <v>42131</v>
      </c>
      <c r="E563" s="3">
        <v>337.59</v>
      </c>
    </row>
    <row r="564" spans="1:5">
      <c r="A564" s="3">
        <v>1014</v>
      </c>
      <c r="B564" s="21">
        <f>VLOOKUP(A564,OrderProduct!A564:S2515,19,0)</f>
        <v>86958</v>
      </c>
      <c r="C564" s="8">
        <v>42129</v>
      </c>
      <c r="D564" s="8">
        <v>42131</v>
      </c>
      <c r="E564" s="3">
        <v>215.32</v>
      </c>
    </row>
    <row r="565" spans="1:5">
      <c r="A565" s="3">
        <v>1014</v>
      </c>
      <c r="B565" s="21">
        <f>VLOOKUP(A565,OrderProduct!A565:S2516,19,0)</f>
        <v>86958</v>
      </c>
      <c r="C565" s="8">
        <v>42129</v>
      </c>
      <c r="D565" s="8">
        <v>42131</v>
      </c>
      <c r="E565" s="3">
        <v>382.85</v>
      </c>
    </row>
    <row r="566" spans="1:5">
      <c r="A566" s="3">
        <v>1015</v>
      </c>
      <c r="B566" s="21">
        <f>VLOOKUP(A566,OrderProduct!A566:S2517,19,0)</f>
        <v>86959</v>
      </c>
      <c r="C566" s="8">
        <v>42129</v>
      </c>
      <c r="D566" s="8">
        <v>42129</v>
      </c>
      <c r="E566" s="3">
        <v>10.65</v>
      </c>
    </row>
    <row r="567" spans="1:5">
      <c r="A567" s="3">
        <v>1016</v>
      </c>
      <c r="B567" s="21">
        <f>VLOOKUP(A567,OrderProduct!A567:S2518,19,0)</f>
        <v>86960</v>
      </c>
      <c r="C567" s="8">
        <v>42129</v>
      </c>
      <c r="D567" s="8">
        <v>42130</v>
      </c>
      <c r="E567" s="3">
        <v>100.99</v>
      </c>
    </row>
    <row r="568" spans="1:5">
      <c r="A568" s="3">
        <v>1018</v>
      </c>
      <c r="B568" s="21">
        <f>VLOOKUP(A568,OrderProduct!A568:S2519,19,0)</f>
        <v>86960</v>
      </c>
      <c r="C568" s="8">
        <v>42129</v>
      </c>
      <c r="D568" s="8">
        <v>42131</v>
      </c>
      <c r="E568" s="3">
        <v>142.06</v>
      </c>
    </row>
    <row r="569" spans="1:5">
      <c r="A569" s="3">
        <v>1018</v>
      </c>
      <c r="B569" s="21">
        <f>VLOOKUP(A569,OrderProduct!A569:S2520,19,0)</f>
        <v>86960</v>
      </c>
      <c r="C569" s="8">
        <v>42129</v>
      </c>
      <c r="D569" s="8">
        <v>42129</v>
      </c>
      <c r="E569" s="3">
        <v>363.74</v>
      </c>
    </row>
    <row r="570" spans="1:5">
      <c r="A570" s="3">
        <v>1020</v>
      </c>
      <c r="B570" s="21">
        <f>VLOOKUP(A570,OrderProduct!A570:S2521,19,0)</f>
        <v>86960</v>
      </c>
      <c r="C570" s="8">
        <v>42129</v>
      </c>
      <c r="D570" s="8">
        <v>42129</v>
      </c>
      <c r="E570" s="3">
        <v>15.93</v>
      </c>
    </row>
    <row r="571" spans="1:5">
      <c r="A571" s="3">
        <v>1020</v>
      </c>
      <c r="B571" s="21">
        <f>VLOOKUP(A571,OrderProduct!A571:S2522,19,0)</f>
        <v>86960</v>
      </c>
      <c r="C571" s="8">
        <v>42129</v>
      </c>
      <c r="D571" s="8">
        <v>42133</v>
      </c>
      <c r="E571" s="3">
        <v>21.28</v>
      </c>
    </row>
    <row r="572" spans="1:5">
      <c r="A572" s="3">
        <v>1020</v>
      </c>
      <c r="B572" s="21">
        <f>VLOOKUP(A572,OrderProduct!A572:S2523,19,0)</f>
        <v>86966</v>
      </c>
      <c r="C572" s="8">
        <v>42129</v>
      </c>
      <c r="D572" s="8">
        <v>42130</v>
      </c>
      <c r="E572" s="3">
        <v>391.4</v>
      </c>
    </row>
    <row r="573" spans="1:5">
      <c r="A573" s="3">
        <v>1023</v>
      </c>
      <c r="B573" s="21">
        <f>VLOOKUP(A573,OrderProduct!A573:S2524,19,0)</f>
        <v>86973</v>
      </c>
      <c r="C573" s="8">
        <v>42128</v>
      </c>
      <c r="D573" s="8">
        <v>42130</v>
      </c>
      <c r="E573" s="3">
        <v>19.67</v>
      </c>
    </row>
    <row r="574" spans="1:5">
      <c r="A574" s="3">
        <v>1023</v>
      </c>
      <c r="B574" s="21">
        <f>VLOOKUP(A574,OrderProduct!A574:S2525,19,0)</f>
        <v>86989</v>
      </c>
      <c r="C574" s="8">
        <v>42128</v>
      </c>
      <c r="D574" s="8">
        <v>42129</v>
      </c>
      <c r="E574" s="3">
        <v>380</v>
      </c>
    </row>
    <row r="575" spans="1:5">
      <c r="A575" s="3">
        <v>1026</v>
      </c>
      <c r="B575" s="21">
        <f>VLOOKUP(A575,OrderProduct!A575:S2526,19,0)</f>
        <v>87002</v>
      </c>
      <c r="C575" s="8">
        <v>42128</v>
      </c>
      <c r="D575" s="8">
        <v>42128</v>
      </c>
      <c r="E575" s="3">
        <v>182.33</v>
      </c>
    </row>
    <row r="576" spans="1:5">
      <c r="A576" s="3">
        <v>1026</v>
      </c>
      <c r="B576" s="21">
        <f>VLOOKUP(A576,OrderProduct!A576:S2527,19,0)</f>
        <v>87003</v>
      </c>
      <c r="C576" s="8">
        <v>42128</v>
      </c>
      <c r="D576" s="8">
        <v>42131</v>
      </c>
      <c r="E576" s="3">
        <v>459.55</v>
      </c>
    </row>
    <row r="577" spans="1:5">
      <c r="A577" s="3">
        <v>1026</v>
      </c>
      <c r="B577" s="21">
        <f>VLOOKUP(A577,OrderProduct!A577:S2528,19,0)</f>
        <v>87004</v>
      </c>
      <c r="C577" s="8">
        <v>42128</v>
      </c>
      <c r="D577" s="8">
        <v>42130</v>
      </c>
      <c r="E577" s="3">
        <v>8.74</v>
      </c>
    </row>
    <row r="578" spans="1:5">
      <c r="A578" s="3">
        <v>1027</v>
      </c>
      <c r="B578" s="21">
        <f>VLOOKUP(A578,OrderProduct!A578:S2529,19,0)</f>
        <v>87005</v>
      </c>
      <c r="C578" s="8">
        <v>42128</v>
      </c>
      <c r="D578" s="8">
        <v>42128</v>
      </c>
      <c r="E578" s="3">
        <v>536.9</v>
      </c>
    </row>
    <row r="579" spans="1:5">
      <c r="A579" s="3">
        <v>1027</v>
      </c>
      <c r="B579" s="21">
        <f>VLOOKUP(A579,OrderProduct!A579:S2530,19,0)</f>
        <v>87015</v>
      </c>
      <c r="C579" s="8">
        <v>42128</v>
      </c>
      <c r="D579" s="8">
        <v>42130</v>
      </c>
      <c r="E579" s="3">
        <v>103.61</v>
      </c>
    </row>
    <row r="580" spans="1:5">
      <c r="A580" s="3">
        <v>1028</v>
      </c>
      <c r="B580" s="21">
        <f>VLOOKUP(A580,OrderProduct!A580:S2531,19,0)</f>
        <v>87016</v>
      </c>
      <c r="C580" s="8">
        <v>42128</v>
      </c>
      <c r="D580" s="8">
        <v>42129</v>
      </c>
      <c r="E580" s="3">
        <v>3144.56</v>
      </c>
    </row>
    <row r="581" spans="1:5">
      <c r="A581" s="3">
        <v>1028</v>
      </c>
      <c r="B581" s="21">
        <f>VLOOKUP(A581,OrderProduct!A581:S2532,19,0)</f>
        <v>87016</v>
      </c>
      <c r="C581" s="8">
        <v>42128</v>
      </c>
      <c r="D581" s="8">
        <v>42128</v>
      </c>
      <c r="E581" s="3">
        <v>2653.02</v>
      </c>
    </row>
    <row r="582" spans="1:5">
      <c r="A582" s="3">
        <v>1035</v>
      </c>
      <c r="B582" s="21">
        <f>VLOOKUP(A582,OrderProduct!A582:S2533,19,0)</f>
        <v>87020</v>
      </c>
      <c r="C582" s="8">
        <v>42128</v>
      </c>
      <c r="D582" s="8">
        <v>42129</v>
      </c>
      <c r="E582" s="3">
        <v>227.79</v>
      </c>
    </row>
    <row r="583" spans="1:5">
      <c r="A583" s="3">
        <v>1036</v>
      </c>
      <c r="B583" s="21">
        <f>VLOOKUP(A583,OrderProduct!A583:S2534,19,0)</f>
        <v>87029</v>
      </c>
      <c r="C583" s="8">
        <v>42128</v>
      </c>
      <c r="D583" s="8">
        <v>42129</v>
      </c>
      <c r="E583" s="3">
        <v>462.57</v>
      </c>
    </row>
    <row r="584" spans="1:5">
      <c r="A584" s="3">
        <v>1038</v>
      </c>
      <c r="B584" s="21">
        <f>VLOOKUP(A584,OrderProduct!A584:S2535,19,0)</f>
        <v>87030</v>
      </c>
      <c r="C584" s="8">
        <v>42128</v>
      </c>
      <c r="D584" s="8">
        <v>42130</v>
      </c>
      <c r="E584" s="3">
        <v>125.37</v>
      </c>
    </row>
    <row r="585" spans="1:5">
      <c r="A585" s="3">
        <v>1041</v>
      </c>
      <c r="B585" s="21">
        <f>VLOOKUP(A585,OrderProduct!A585:S2536,19,0)</f>
        <v>87031</v>
      </c>
      <c r="C585" s="8">
        <v>42128</v>
      </c>
      <c r="D585" s="8">
        <v>42128</v>
      </c>
      <c r="E585" s="3">
        <v>42.44</v>
      </c>
    </row>
    <row r="586" spans="1:5">
      <c r="A586" s="3">
        <v>1041</v>
      </c>
      <c r="B586" s="21">
        <f>VLOOKUP(A586,OrderProduct!A586:S2537,19,0)</f>
        <v>87032</v>
      </c>
      <c r="C586" s="8">
        <v>42128</v>
      </c>
      <c r="D586" s="8">
        <v>42130</v>
      </c>
      <c r="E586" s="3">
        <v>2400.95</v>
      </c>
    </row>
    <row r="587" spans="1:5">
      <c r="A587" s="3">
        <v>1042</v>
      </c>
      <c r="B587" s="21">
        <f>VLOOKUP(A587,OrderProduct!A587:S2538,19,0)</f>
        <v>87033</v>
      </c>
      <c r="C587" s="8">
        <v>42127</v>
      </c>
      <c r="D587" s="8">
        <v>42129</v>
      </c>
      <c r="E587" s="3">
        <v>10.72</v>
      </c>
    </row>
    <row r="588" spans="1:5">
      <c r="A588" s="3">
        <v>1044</v>
      </c>
      <c r="B588" s="21">
        <f>VLOOKUP(A588,OrderProduct!A588:S2539,19,0)</f>
        <v>87033</v>
      </c>
      <c r="C588" s="8">
        <v>42127</v>
      </c>
      <c r="D588" s="8">
        <v>42129</v>
      </c>
      <c r="E588" s="3">
        <v>10180.01</v>
      </c>
    </row>
    <row r="589" spans="1:5">
      <c r="A589" s="3">
        <v>1044</v>
      </c>
      <c r="B589" s="21">
        <f>VLOOKUP(A589,OrderProduct!A589:S2540,19,0)</f>
        <v>87033</v>
      </c>
      <c r="C589" s="8">
        <v>42127</v>
      </c>
      <c r="D589" s="8">
        <v>42128</v>
      </c>
      <c r="E589" s="3">
        <v>190.85</v>
      </c>
    </row>
    <row r="590" spans="1:5">
      <c r="A590" s="3">
        <v>1044</v>
      </c>
      <c r="B590" s="21">
        <f>VLOOKUP(A590,OrderProduct!A590:S2541,19,0)</f>
        <v>87033</v>
      </c>
      <c r="C590" s="8">
        <v>42127</v>
      </c>
      <c r="D590" s="8">
        <v>42129</v>
      </c>
      <c r="E590" s="3">
        <v>370.68</v>
      </c>
    </row>
    <row r="591" spans="1:5">
      <c r="A591" s="3">
        <v>1047</v>
      </c>
      <c r="B591" s="21">
        <f>VLOOKUP(A591,OrderProduct!A591:S2542,19,0)</f>
        <v>87033</v>
      </c>
      <c r="C591" s="8">
        <v>42127</v>
      </c>
      <c r="D591" s="8">
        <v>42129</v>
      </c>
      <c r="E591" s="3">
        <v>7303.05</v>
      </c>
    </row>
    <row r="592" spans="1:5">
      <c r="A592" s="3">
        <v>1054</v>
      </c>
      <c r="B592" s="21">
        <f>VLOOKUP(A592,OrderProduct!A592:S2543,19,0)</f>
        <v>87041</v>
      </c>
      <c r="C592" s="8">
        <v>42127</v>
      </c>
      <c r="D592" s="8">
        <v>42129</v>
      </c>
      <c r="E592" s="3">
        <v>56.19</v>
      </c>
    </row>
    <row r="593" spans="1:5">
      <c r="A593" s="3">
        <v>1054</v>
      </c>
      <c r="B593" s="21">
        <f>VLOOKUP(A593,OrderProduct!A593:S2544,19,0)</f>
        <v>87042</v>
      </c>
      <c r="C593" s="8">
        <v>42127</v>
      </c>
      <c r="D593" s="8">
        <v>42128</v>
      </c>
      <c r="E593" s="3">
        <v>40.8</v>
      </c>
    </row>
    <row r="594" spans="1:5">
      <c r="A594" s="3">
        <v>1054</v>
      </c>
      <c r="B594" s="21">
        <f>VLOOKUP(A594,OrderProduct!A594:S2545,19,0)</f>
        <v>87043</v>
      </c>
      <c r="C594" s="8">
        <v>42127</v>
      </c>
      <c r="D594" s="8">
        <v>42134</v>
      </c>
      <c r="E594" s="3">
        <v>117.87</v>
      </c>
    </row>
    <row r="595" spans="1:5">
      <c r="A595" s="3">
        <v>1060</v>
      </c>
      <c r="B595" s="21">
        <f>VLOOKUP(A595,OrderProduct!A595:S2546,19,0)</f>
        <v>87057</v>
      </c>
      <c r="C595" s="8">
        <v>42127</v>
      </c>
      <c r="D595" s="8">
        <v>42129</v>
      </c>
      <c r="E595" s="3">
        <v>70.16</v>
      </c>
    </row>
    <row r="596" spans="1:5">
      <c r="A596" s="3">
        <v>1060</v>
      </c>
      <c r="B596" s="21">
        <f>VLOOKUP(A596,OrderProduct!A596:S2547,19,0)</f>
        <v>87057</v>
      </c>
      <c r="C596" s="8">
        <v>42127</v>
      </c>
      <c r="D596" s="8">
        <v>42130</v>
      </c>
      <c r="E596" s="3">
        <v>1240.57</v>
      </c>
    </row>
    <row r="597" spans="1:5">
      <c r="A597" s="3">
        <v>1062</v>
      </c>
      <c r="B597" s="21">
        <f>VLOOKUP(A597,OrderProduct!A597:S2548,19,0)</f>
        <v>87071</v>
      </c>
      <c r="C597" s="8">
        <v>42127</v>
      </c>
      <c r="D597" s="8">
        <v>42128</v>
      </c>
      <c r="E597" s="3">
        <v>53.02</v>
      </c>
    </row>
    <row r="598" spans="1:5">
      <c r="A598" s="3">
        <v>1062</v>
      </c>
      <c r="B598" s="21">
        <f>VLOOKUP(A598,OrderProduct!A598:S2549,19,0)</f>
        <v>87072</v>
      </c>
      <c r="C598" s="8">
        <v>42127</v>
      </c>
      <c r="D598" s="8">
        <v>42128</v>
      </c>
      <c r="E598" s="3">
        <v>237.83</v>
      </c>
    </row>
    <row r="599" spans="1:5">
      <c r="A599" s="3">
        <v>1062</v>
      </c>
      <c r="B599" s="21">
        <f>VLOOKUP(A599,OrderProduct!A599:S2550,19,0)</f>
        <v>87076</v>
      </c>
      <c r="C599" s="8">
        <v>42127</v>
      </c>
      <c r="D599" s="8">
        <v>42128</v>
      </c>
      <c r="E599" s="3">
        <v>88.83</v>
      </c>
    </row>
    <row r="600" spans="1:5">
      <c r="A600" s="3">
        <v>1065</v>
      </c>
      <c r="B600" s="21">
        <f>VLOOKUP(A600,OrderProduct!A600:S2551,19,0)</f>
        <v>87077</v>
      </c>
      <c r="C600" s="8">
        <v>42127</v>
      </c>
      <c r="D600" s="8">
        <v>42129</v>
      </c>
      <c r="E600" s="3">
        <v>4410.19</v>
      </c>
    </row>
    <row r="601" spans="1:5">
      <c r="A601" s="3">
        <v>1068</v>
      </c>
      <c r="B601" s="21">
        <f>VLOOKUP(A601,OrderProduct!A601:S2552,19,0)</f>
        <v>87078</v>
      </c>
      <c r="C601" s="8">
        <v>42126</v>
      </c>
      <c r="D601" s="8">
        <v>42129</v>
      </c>
      <c r="E601" s="3">
        <v>552.89</v>
      </c>
    </row>
    <row r="602" spans="1:5">
      <c r="A602" s="3">
        <v>1069</v>
      </c>
      <c r="B602" s="21">
        <f>VLOOKUP(A602,OrderProduct!A602:S2553,19,0)</f>
        <v>87079</v>
      </c>
      <c r="C602" s="8">
        <v>42126</v>
      </c>
      <c r="D602" s="8">
        <v>42128</v>
      </c>
      <c r="E602" s="3">
        <v>621.56</v>
      </c>
    </row>
    <row r="603" spans="1:5">
      <c r="A603" s="3">
        <v>1072</v>
      </c>
      <c r="B603" s="21">
        <f>VLOOKUP(A603,OrderProduct!A603:S2554,19,0)</f>
        <v>87086</v>
      </c>
      <c r="C603" s="8">
        <v>42126</v>
      </c>
      <c r="D603" s="8">
        <v>42128</v>
      </c>
      <c r="E603" s="3">
        <v>536.23</v>
      </c>
    </row>
    <row r="604" spans="1:5">
      <c r="A604" s="3">
        <v>1075</v>
      </c>
      <c r="B604" s="21">
        <f>VLOOKUP(A604,OrderProduct!A604:S2555,19,0)</f>
        <v>87087</v>
      </c>
      <c r="C604" s="8">
        <v>42126</v>
      </c>
      <c r="D604" s="8">
        <v>42128</v>
      </c>
      <c r="E604" s="3">
        <v>38.81</v>
      </c>
    </row>
    <row r="605" spans="1:5">
      <c r="A605" s="3">
        <v>1080</v>
      </c>
      <c r="B605" s="21">
        <f>VLOOKUP(A605,OrderProduct!A605:S2556,19,0)</f>
        <v>87109</v>
      </c>
      <c r="C605" s="8">
        <v>42126</v>
      </c>
      <c r="D605" s="8">
        <v>42130</v>
      </c>
      <c r="E605" s="3">
        <v>286.4</v>
      </c>
    </row>
    <row r="606" spans="1:5">
      <c r="A606" s="3">
        <v>1083</v>
      </c>
      <c r="B606" s="21">
        <f>VLOOKUP(A606,OrderProduct!A606:S2557,19,0)</f>
        <v>87110</v>
      </c>
      <c r="C606" s="8">
        <v>42126</v>
      </c>
      <c r="D606" s="8">
        <v>42133</v>
      </c>
      <c r="E606" s="3">
        <v>664.34</v>
      </c>
    </row>
    <row r="607" spans="1:5">
      <c r="A607" s="3">
        <v>1085</v>
      </c>
      <c r="B607" s="21">
        <f>VLOOKUP(A607,OrderProduct!A607:S2558,19,0)</f>
        <v>87117</v>
      </c>
      <c r="C607" s="8">
        <v>42126</v>
      </c>
      <c r="D607" s="8">
        <v>42130</v>
      </c>
      <c r="E607" s="3">
        <v>36.72</v>
      </c>
    </row>
    <row r="608" spans="1:5">
      <c r="A608" s="3">
        <v>1085</v>
      </c>
      <c r="B608" s="21">
        <f>VLOOKUP(A608,OrderProduct!A608:S2559,19,0)</f>
        <v>87134</v>
      </c>
      <c r="C608" s="8">
        <v>42126</v>
      </c>
      <c r="D608" s="8">
        <v>42127</v>
      </c>
      <c r="E608" s="3">
        <v>15.73</v>
      </c>
    </row>
    <row r="609" spans="1:5">
      <c r="A609" s="3">
        <v>1085</v>
      </c>
      <c r="B609" s="21">
        <f>VLOOKUP(A609,OrderProduct!A609:S2560,19,0)</f>
        <v>87134</v>
      </c>
      <c r="C609" s="8">
        <v>42126</v>
      </c>
      <c r="D609" s="8">
        <v>42128</v>
      </c>
      <c r="E609" s="3">
        <v>1719.07</v>
      </c>
    </row>
    <row r="610" spans="1:5">
      <c r="A610" s="3">
        <v>1085</v>
      </c>
      <c r="B610" s="21">
        <f>VLOOKUP(A610,OrderProduct!A610:S2561,19,0)</f>
        <v>87135</v>
      </c>
      <c r="C610" s="8">
        <v>42126</v>
      </c>
      <c r="D610" s="8">
        <v>42126</v>
      </c>
      <c r="E610" s="3">
        <v>782</v>
      </c>
    </row>
    <row r="611" spans="1:5">
      <c r="A611" s="3">
        <v>1086</v>
      </c>
      <c r="B611" s="21">
        <f>VLOOKUP(A611,OrderProduct!A611:S2562,19,0)</f>
        <v>87146</v>
      </c>
      <c r="C611" s="8">
        <v>42126</v>
      </c>
      <c r="D611" s="8">
        <v>42133</v>
      </c>
      <c r="E611" s="3">
        <v>260.66</v>
      </c>
    </row>
    <row r="612" spans="1:5">
      <c r="A612" s="3">
        <v>1101</v>
      </c>
      <c r="B612" s="21">
        <f>VLOOKUP(A612,OrderProduct!A612:S2563,19,0)</f>
        <v>87146</v>
      </c>
      <c r="C612" s="8">
        <v>42125</v>
      </c>
      <c r="D612" s="8">
        <v>42127</v>
      </c>
      <c r="E612" s="3">
        <v>4249.37</v>
      </c>
    </row>
    <row r="613" spans="1:5">
      <c r="A613" s="3">
        <v>1103</v>
      </c>
      <c r="B613" s="21">
        <f>VLOOKUP(A613,OrderProduct!A613:S2564,19,0)</f>
        <v>87147</v>
      </c>
      <c r="C613" s="8">
        <v>42125</v>
      </c>
      <c r="D613" s="8">
        <v>42127</v>
      </c>
      <c r="E613" s="3">
        <v>291.4</v>
      </c>
    </row>
    <row r="614" spans="1:5">
      <c r="A614" s="3">
        <v>1104</v>
      </c>
      <c r="B614" s="21">
        <f>VLOOKUP(A614,OrderProduct!A614:S2565,19,0)</f>
        <v>87148</v>
      </c>
      <c r="C614" s="8">
        <v>42125</v>
      </c>
      <c r="D614" s="8">
        <v>42125</v>
      </c>
      <c r="E614" s="3">
        <v>6676.61</v>
      </c>
    </row>
    <row r="615" spans="1:5">
      <c r="A615" s="3">
        <v>1106</v>
      </c>
      <c r="B615" s="21">
        <f>VLOOKUP(A615,OrderProduct!A615:S2566,19,0)</f>
        <v>87160</v>
      </c>
      <c r="C615" s="8">
        <v>42125</v>
      </c>
      <c r="D615" s="8">
        <v>42127</v>
      </c>
      <c r="E615" s="3">
        <v>2118.99</v>
      </c>
    </row>
    <row r="616" spans="1:5">
      <c r="A616" s="3">
        <v>1106</v>
      </c>
      <c r="B616" s="21">
        <f>VLOOKUP(A616,OrderProduct!A616:S2567,19,0)</f>
        <v>87160</v>
      </c>
      <c r="C616" s="8">
        <v>42125</v>
      </c>
      <c r="D616" s="8">
        <v>42130</v>
      </c>
      <c r="E616" s="3">
        <v>837.64</v>
      </c>
    </row>
    <row r="617" spans="1:5">
      <c r="A617" s="3">
        <v>1106</v>
      </c>
      <c r="B617" s="21">
        <f>VLOOKUP(A617,OrderProduct!A617:S2568,19,0)</f>
        <v>87161</v>
      </c>
      <c r="C617" s="8">
        <v>42125</v>
      </c>
      <c r="D617" s="8">
        <v>42125</v>
      </c>
      <c r="E617" s="3">
        <v>345.07</v>
      </c>
    </row>
    <row r="618" spans="1:5">
      <c r="A618" s="3">
        <v>1107</v>
      </c>
      <c r="B618" s="21">
        <f>VLOOKUP(A618,OrderProduct!A618:S2569,19,0)</f>
        <v>87162</v>
      </c>
      <c r="C618" s="8">
        <v>42125</v>
      </c>
      <c r="D618" s="8">
        <v>42126</v>
      </c>
      <c r="E618" s="3">
        <v>5.48</v>
      </c>
    </row>
    <row r="619" spans="1:5">
      <c r="A619" s="3">
        <v>1108</v>
      </c>
      <c r="B619" s="21">
        <f>VLOOKUP(A619,OrderProduct!A619:S2570,19,0)</f>
        <v>87162</v>
      </c>
      <c r="C619" s="8">
        <v>42125</v>
      </c>
      <c r="D619" s="8">
        <v>42127</v>
      </c>
      <c r="E619" s="3">
        <v>8201.33</v>
      </c>
    </row>
    <row r="620" spans="1:5">
      <c r="A620" s="3">
        <v>1108</v>
      </c>
      <c r="B620" s="21">
        <f>VLOOKUP(A620,OrderProduct!A620:S2571,19,0)</f>
        <v>87162</v>
      </c>
      <c r="C620" s="8">
        <v>42125</v>
      </c>
      <c r="D620" s="8">
        <v>42126</v>
      </c>
      <c r="E620" s="3">
        <v>22.67</v>
      </c>
    </row>
    <row r="621" spans="1:5">
      <c r="A621" s="3">
        <v>1108</v>
      </c>
      <c r="B621" s="21">
        <f>VLOOKUP(A621,OrderProduct!A621:S2572,19,0)</f>
        <v>87175</v>
      </c>
      <c r="C621" s="8">
        <v>42124</v>
      </c>
      <c r="D621" s="8">
        <v>42125</v>
      </c>
      <c r="E621" s="3">
        <v>170.8</v>
      </c>
    </row>
    <row r="622" spans="1:5">
      <c r="A622" s="3">
        <v>1109</v>
      </c>
      <c r="B622" s="21">
        <f>VLOOKUP(A622,OrderProduct!A622:S2573,19,0)</f>
        <v>87175</v>
      </c>
      <c r="C622" s="8">
        <v>42124</v>
      </c>
      <c r="D622" s="8">
        <v>42126</v>
      </c>
      <c r="E622" s="3">
        <v>132.08</v>
      </c>
    </row>
    <row r="623" spans="1:5">
      <c r="A623" s="3">
        <v>1112</v>
      </c>
      <c r="B623" s="21">
        <f>VLOOKUP(A623,OrderProduct!A623:S2574,19,0)</f>
        <v>87175</v>
      </c>
      <c r="C623" s="8">
        <v>42124</v>
      </c>
      <c r="D623" s="8">
        <v>42126</v>
      </c>
      <c r="E623" s="3">
        <v>45.34</v>
      </c>
    </row>
    <row r="624" spans="1:5">
      <c r="A624" s="3">
        <v>1112</v>
      </c>
      <c r="B624" s="21">
        <f>VLOOKUP(A624,OrderProduct!A624:S2575,19,0)</f>
        <v>87176</v>
      </c>
      <c r="C624" s="8">
        <v>42124</v>
      </c>
      <c r="D624" s="8">
        <v>42125</v>
      </c>
      <c r="E624" s="3">
        <v>53.54</v>
      </c>
    </row>
    <row r="625" spans="1:5">
      <c r="A625" s="3">
        <v>1113</v>
      </c>
      <c r="B625" s="21">
        <f>VLOOKUP(A625,OrderProduct!A625:S2576,19,0)</f>
        <v>87177</v>
      </c>
      <c r="C625" s="8">
        <v>42124</v>
      </c>
      <c r="D625" s="8">
        <v>42126</v>
      </c>
      <c r="E625" s="3">
        <v>3363.53</v>
      </c>
    </row>
    <row r="626" spans="1:5">
      <c r="A626" s="3">
        <v>1113</v>
      </c>
      <c r="B626" s="21">
        <f>VLOOKUP(A626,OrderProduct!A626:S2577,19,0)</f>
        <v>87178</v>
      </c>
      <c r="C626" s="8">
        <v>42124</v>
      </c>
      <c r="D626" s="8">
        <v>42125</v>
      </c>
      <c r="E626" s="3">
        <v>216.04</v>
      </c>
    </row>
    <row r="627" spans="1:5">
      <c r="A627" s="3">
        <v>1117</v>
      </c>
      <c r="B627" s="21">
        <f>VLOOKUP(A627,OrderProduct!A627:S2578,19,0)</f>
        <v>87186</v>
      </c>
      <c r="C627" s="8">
        <v>42124</v>
      </c>
      <c r="D627" s="8">
        <v>42124</v>
      </c>
      <c r="E627" s="3">
        <v>523.06</v>
      </c>
    </row>
    <row r="628" spans="1:5">
      <c r="A628" s="3">
        <v>1121</v>
      </c>
      <c r="B628" s="21">
        <f>VLOOKUP(A628,OrderProduct!A628:S2579,19,0)</f>
        <v>87186</v>
      </c>
      <c r="C628" s="8">
        <v>42124</v>
      </c>
      <c r="D628" s="8">
        <v>42126</v>
      </c>
      <c r="E628" s="3">
        <v>2424.68</v>
      </c>
    </row>
    <row r="629" spans="1:5">
      <c r="A629" s="3">
        <v>1121</v>
      </c>
      <c r="B629" s="21">
        <f>VLOOKUP(A629,OrderProduct!A629:S2580,19,0)</f>
        <v>87187</v>
      </c>
      <c r="C629" s="8">
        <v>42124</v>
      </c>
      <c r="D629" s="8">
        <v>42125</v>
      </c>
      <c r="E629" s="3">
        <v>2411.43</v>
      </c>
    </row>
    <row r="630" spans="1:5">
      <c r="A630" s="3">
        <v>1123</v>
      </c>
      <c r="B630" s="21">
        <f>VLOOKUP(A630,OrderProduct!A630:S2581,19,0)</f>
        <v>87193</v>
      </c>
      <c r="C630" s="8">
        <v>42124</v>
      </c>
      <c r="D630" s="8">
        <v>42126</v>
      </c>
      <c r="E630" s="3">
        <v>261.56</v>
      </c>
    </row>
    <row r="631" spans="1:5">
      <c r="A631" s="3">
        <v>1123</v>
      </c>
      <c r="B631" s="21">
        <f>VLOOKUP(A631,OrderProduct!A631:S2582,19,0)</f>
        <v>87194</v>
      </c>
      <c r="C631" s="8">
        <v>42124</v>
      </c>
      <c r="D631" s="8">
        <v>42130</v>
      </c>
      <c r="E631" s="3">
        <v>114.81</v>
      </c>
    </row>
    <row r="632" spans="1:5">
      <c r="A632" s="3">
        <v>1124</v>
      </c>
      <c r="B632" s="21">
        <f>VLOOKUP(A632,OrderProduct!A632:S2583,19,0)</f>
        <v>87195</v>
      </c>
      <c r="C632" s="8">
        <v>42124</v>
      </c>
      <c r="D632" s="8">
        <v>42124</v>
      </c>
      <c r="E632" s="3">
        <v>546.21</v>
      </c>
    </row>
    <row r="633" spans="1:5">
      <c r="A633" s="3">
        <v>1127</v>
      </c>
      <c r="B633" s="21">
        <f>VLOOKUP(A633,OrderProduct!A633:S2584,19,0)</f>
        <v>87208</v>
      </c>
      <c r="C633" s="8">
        <v>42124</v>
      </c>
      <c r="D633" s="8">
        <v>42126</v>
      </c>
      <c r="E633" s="3">
        <v>58.05</v>
      </c>
    </row>
    <row r="634" spans="1:5">
      <c r="A634" s="3">
        <v>1127</v>
      </c>
      <c r="B634" s="21">
        <f>VLOOKUP(A634,OrderProduct!A634:S2585,19,0)</f>
        <v>87208</v>
      </c>
      <c r="C634" s="8">
        <v>42124</v>
      </c>
      <c r="D634" s="8">
        <v>42128</v>
      </c>
      <c r="E634" s="3">
        <v>68.64</v>
      </c>
    </row>
    <row r="635" spans="1:5">
      <c r="A635" s="3">
        <v>1128</v>
      </c>
      <c r="B635" s="21">
        <f>VLOOKUP(A635,OrderProduct!A635:S2586,19,0)</f>
        <v>87214</v>
      </c>
      <c r="C635" s="8">
        <v>42123</v>
      </c>
      <c r="D635" s="8">
        <v>42124</v>
      </c>
      <c r="E635" s="3">
        <v>109.74</v>
      </c>
    </row>
    <row r="636" spans="1:5">
      <c r="A636" s="3">
        <v>1129</v>
      </c>
      <c r="B636" s="21">
        <f>VLOOKUP(A636,OrderProduct!A636:S2587,19,0)</f>
        <v>87214</v>
      </c>
      <c r="C636" s="8">
        <v>42123</v>
      </c>
      <c r="D636" s="8">
        <v>42124</v>
      </c>
      <c r="E636" s="3">
        <v>1543.55</v>
      </c>
    </row>
    <row r="637" spans="1:5">
      <c r="A637" s="3">
        <v>1129</v>
      </c>
      <c r="B637" s="21">
        <f>VLOOKUP(A637,OrderProduct!A637:S2588,19,0)</f>
        <v>87221</v>
      </c>
      <c r="C637" s="8">
        <v>42123</v>
      </c>
      <c r="D637" s="8">
        <v>42124</v>
      </c>
      <c r="E637" s="3">
        <v>66.81</v>
      </c>
    </row>
    <row r="638" spans="1:5">
      <c r="A638" s="3">
        <v>1129</v>
      </c>
      <c r="B638" s="21">
        <f>VLOOKUP(A638,OrderProduct!A638:S2589,19,0)</f>
        <v>87222</v>
      </c>
      <c r="C638" s="8">
        <v>42123</v>
      </c>
      <c r="D638" s="8">
        <v>42124</v>
      </c>
      <c r="E638" s="3">
        <v>90.52</v>
      </c>
    </row>
    <row r="639" spans="1:5">
      <c r="A639" s="3">
        <v>1129</v>
      </c>
      <c r="B639" s="21">
        <f>VLOOKUP(A639,OrderProduct!A639:S2590,19,0)</f>
        <v>87222</v>
      </c>
      <c r="C639" s="8">
        <v>42123</v>
      </c>
      <c r="D639" s="8">
        <v>42124</v>
      </c>
      <c r="E639" s="3">
        <v>55.97</v>
      </c>
    </row>
    <row r="640" spans="1:5">
      <c r="A640" s="3">
        <v>1129</v>
      </c>
      <c r="B640" s="21">
        <f>VLOOKUP(A640,OrderProduct!A640:S2591,19,0)</f>
        <v>87234</v>
      </c>
      <c r="C640" s="8">
        <v>42123</v>
      </c>
      <c r="D640" s="8">
        <v>42124</v>
      </c>
      <c r="E640" s="3">
        <v>384.22</v>
      </c>
    </row>
    <row r="641" spans="1:5">
      <c r="A641" s="3">
        <v>1129</v>
      </c>
      <c r="B641" s="21">
        <f>VLOOKUP(A641,OrderProduct!A641:S2592,19,0)</f>
        <v>87234</v>
      </c>
      <c r="C641" s="8">
        <v>42123</v>
      </c>
      <c r="D641" s="8">
        <v>42124</v>
      </c>
      <c r="E641" s="3">
        <v>31.64</v>
      </c>
    </row>
    <row r="642" spans="1:5">
      <c r="A642" s="3">
        <v>1131</v>
      </c>
      <c r="B642" s="21">
        <f>VLOOKUP(A642,OrderProduct!A642:S2593,19,0)</f>
        <v>87234</v>
      </c>
      <c r="C642" s="8">
        <v>42123</v>
      </c>
      <c r="D642" s="8">
        <v>42125</v>
      </c>
      <c r="E642" s="3">
        <v>565.36</v>
      </c>
    </row>
    <row r="643" spans="1:5">
      <c r="A643" s="3">
        <v>1132</v>
      </c>
      <c r="B643" s="21">
        <f>VLOOKUP(A643,OrderProduct!A643:S2594,19,0)</f>
        <v>87240</v>
      </c>
      <c r="C643" s="8">
        <v>42123</v>
      </c>
      <c r="D643" s="8">
        <v>42123</v>
      </c>
      <c r="E643" s="3">
        <v>240.05</v>
      </c>
    </row>
    <row r="644" spans="1:5">
      <c r="A644" s="3">
        <v>1132</v>
      </c>
      <c r="B644" s="21">
        <f>VLOOKUP(A644,OrderProduct!A644:S2595,19,0)</f>
        <v>87243</v>
      </c>
      <c r="C644" s="8">
        <v>42123</v>
      </c>
      <c r="D644" s="8">
        <v>42124</v>
      </c>
      <c r="E644" s="3">
        <v>10.19</v>
      </c>
    </row>
    <row r="645" spans="1:5">
      <c r="A645" s="3">
        <v>1132</v>
      </c>
      <c r="B645" s="21">
        <f>VLOOKUP(A645,OrderProduct!A645:S2596,19,0)</f>
        <v>87244</v>
      </c>
      <c r="C645" s="8">
        <v>42123</v>
      </c>
      <c r="D645" s="8">
        <v>42124</v>
      </c>
      <c r="E645" s="3">
        <v>64.19</v>
      </c>
    </row>
    <row r="646" spans="1:5">
      <c r="A646" s="3">
        <v>1132</v>
      </c>
      <c r="B646" s="21">
        <f>VLOOKUP(A646,OrderProduct!A646:S2597,19,0)</f>
        <v>87245</v>
      </c>
      <c r="C646" s="8">
        <v>42122</v>
      </c>
      <c r="D646" s="8">
        <v>42124</v>
      </c>
      <c r="E646" s="3">
        <v>151.46</v>
      </c>
    </row>
    <row r="647" spans="1:5">
      <c r="A647" s="3">
        <v>1133</v>
      </c>
      <c r="B647" s="21">
        <f>VLOOKUP(A647,OrderProduct!A647:S2598,19,0)</f>
        <v>87258</v>
      </c>
      <c r="C647" s="8">
        <v>42122</v>
      </c>
      <c r="D647" s="8">
        <v>42124</v>
      </c>
      <c r="E647" s="3">
        <v>477.2</v>
      </c>
    </row>
    <row r="648" spans="1:5">
      <c r="A648" s="3">
        <v>1136</v>
      </c>
      <c r="B648" s="21">
        <f>VLOOKUP(A648,OrderProduct!A648:S2599,19,0)</f>
        <v>87259</v>
      </c>
      <c r="C648" s="8">
        <v>42122</v>
      </c>
      <c r="D648" s="8">
        <v>42123</v>
      </c>
      <c r="E648" s="3">
        <v>619.38</v>
      </c>
    </row>
    <row r="649" spans="1:5">
      <c r="A649" s="3">
        <v>1138</v>
      </c>
      <c r="B649" s="21">
        <f>VLOOKUP(A649,OrderProduct!A649:S2600,19,0)</f>
        <v>87259</v>
      </c>
      <c r="C649" s="8">
        <v>42122</v>
      </c>
      <c r="D649" s="8">
        <v>42125</v>
      </c>
      <c r="E649" s="3">
        <v>18.69</v>
      </c>
    </row>
    <row r="650" spans="1:5">
      <c r="A650" s="3">
        <v>1142</v>
      </c>
      <c r="B650" s="21">
        <f>VLOOKUP(A650,OrderProduct!A650:S2601,19,0)</f>
        <v>87260</v>
      </c>
      <c r="C650" s="8">
        <v>42122</v>
      </c>
      <c r="D650" s="8">
        <v>42124</v>
      </c>
      <c r="E650" s="3">
        <v>8.8</v>
      </c>
    </row>
    <row r="651" spans="1:5">
      <c r="A651" s="3">
        <v>1142</v>
      </c>
      <c r="B651" s="21">
        <f>VLOOKUP(A651,OrderProduct!A651:S2602,19,0)</f>
        <v>87272</v>
      </c>
      <c r="C651" s="8">
        <v>42122</v>
      </c>
      <c r="D651" s="8">
        <v>42124</v>
      </c>
      <c r="E651" s="3">
        <v>356.14</v>
      </c>
    </row>
    <row r="652" spans="1:5">
      <c r="A652" s="3">
        <v>1151</v>
      </c>
      <c r="B652" s="21">
        <f>VLOOKUP(A652,OrderProduct!A652:S2603,19,0)</f>
        <v>87272</v>
      </c>
      <c r="C652" s="8">
        <v>42122</v>
      </c>
      <c r="D652" s="8">
        <v>42123</v>
      </c>
      <c r="E652" s="3">
        <v>27.08</v>
      </c>
    </row>
    <row r="653" spans="1:5">
      <c r="A653" s="3">
        <v>1155</v>
      </c>
      <c r="B653" s="21">
        <f>VLOOKUP(A653,OrderProduct!A653:S2604,19,0)</f>
        <v>87277</v>
      </c>
      <c r="C653" s="8">
        <v>42122</v>
      </c>
      <c r="D653" s="8">
        <v>42124</v>
      </c>
      <c r="E653" s="3">
        <v>3825.32</v>
      </c>
    </row>
    <row r="654" spans="1:5">
      <c r="A654" s="3">
        <v>1155</v>
      </c>
      <c r="B654" s="21">
        <f>VLOOKUP(A654,OrderProduct!A654:S2605,19,0)</f>
        <v>87277</v>
      </c>
      <c r="C654" s="8">
        <v>42122</v>
      </c>
      <c r="D654" s="8">
        <v>42124</v>
      </c>
      <c r="E654" s="3">
        <v>8.53</v>
      </c>
    </row>
    <row r="655" spans="1:5">
      <c r="A655" s="3">
        <v>1156</v>
      </c>
      <c r="B655" s="21">
        <f>VLOOKUP(A655,OrderProduct!A655:S2606,19,0)</f>
        <v>87285</v>
      </c>
      <c r="C655" s="8">
        <v>42122</v>
      </c>
      <c r="D655" s="8">
        <v>42124</v>
      </c>
      <c r="E655" s="3">
        <v>233.58</v>
      </c>
    </row>
    <row r="656" spans="1:5">
      <c r="A656" s="3">
        <v>1159</v>
      </c>
      <c r="B656" s="21">
        <f>VLOOKUP(A656,OrderProduct!A656:S2607,19,0)</f>
        <v>87286</v>
      </c>
      <c r="C656" s="8">
        <v>42122</v>
      </c>
      <c r="D656" s="8">
        <v>42122</v>
      </c>
      <c r="E656" s="3">
        <v>1276.88</v>
      </c>
    </row>
    <row r="657" spans="1:5">
      <c r="A657" s="3">
        <v>1170</v>
      </c>
      <c r="B657" s="21">
        <f>VLOOKUP(A657,OrderProduct!A657:S2608,19,0)</f>
        <v>87287</v>
      </c>
      <c r="C657" s="8">
        <v>42122</v>
      </c>
      <c r="D657" s="8">
        <v>42123</v>
      </c>
      <c r="E657" s="3">
        <v>61.5</v>
      </c>
    </row>
    <row r="658" spans="1:5">
      <c r="A658" s="3">
        <v>1170</v>
      </c>
      <c r="B658" s="21">
        <f>VLOOKUP(A658,OrderProduct!A658:S2609,19,0)</f>
        <v>87296</v>
      </c>
      <c r="C658" s="8">
        <v>42122</v>
      </c>
      <c r="D658" s="8">
        <v>42124</v>
      </c>
      <c r="E658" s="3">
        <v>14.52</v>
      </c>
    </row>
    <row r="659" spans="1:5">
      <c r="A659" s="3">
        <v>1178</v>
      </c>
      <c r="B659" s="21">
        <f>VLOOKUP(A659,OrderProduct!A659:S2610,19,0)</f>
        <v>87297</v>
      </c>
      <c r="C659" s="8">
        <v>42122</v>
      </c>
      <c r="D659" s="8">
        <v>42124</v>
      </c>
      <c r="E659" s="3">
        <v>47.12</v>
      </c>
    </row>
    <row r="660" spans="1:5">
      <c r="A660" s="3">
        <v>1178</v>
      </c>
      <c r="B660" s="21">
        <f>VLOOKUP(A660,OrderProduct!A660:S2611,19,0)</f>
        <v>87298</v>
      </c>
      <c r="C660" s="8">
        <v>42122</v>
      </c>
      <c r="D660" s="8">
        <v>42125</v>
      </c>
      <c r="E660" s="3">
        <v>670.9</v>
      </c>
    </row>
    <row r="661" spans="1:5">
      <c r="A661" s="3">
        <v>1178</v>
      </c>
      <c r="B661" s="21">
        <f>VLOOKUP(A661,OrderProduct!A661:S2612,19,0)</f>
        <v>87299</v>
      </c>
      <c r="C661" s="8">
        <v>42122</v>
      </c>
      <c r="D661" s="8">
        <v>42124</v>
      </c>
      <c r="E661" s="3">
        <v>103.18</v>
      </c>
    </row>
    <row r="662" spans="1:5">
      <c r="A662" s="3">
        <v>1178</v>
      </c>
      <c r="B662" s="21">
        <f>VLOOKUP(A662,OrderProduct!A662:S2613,19,0)</f>
        <v>87306</v>
      </c>
      <c r="C662" s="8">
        <v>42121</v>
      </c>
      <c r="D662" s="8">
        <v>42123</v>
      </c>
      <c r="E662" s="3">
        <v>1526.68</v>
      </c>
    </row>
    <row r="663" spans="1:5">
      <c r="A663" s="3">
        <v>1182</v>
      </c>
      <c r="B663" s="21">
        <f>VLOOKUP(A663,OrderProduct!A663:S2614,19,0)</f>
        <v>87306</v>
      </c>
      <c r="C663" s="8">
        <v>42121</v>
      </c>
      <c r="D663" s="8">
        <v>42123</v>
      </c>
      <c r="E663" s="3">
        <v>1952.56</v>
      </c>
    </row>
    <row r="664" spans="1:5">
      <c r="A664" s="3">
        <v>1183</v>
      </c>
      <c r="B664" s="21">
        <f>VLOOKUP(A664,OrderProduct!A664:S2615,19,0)</f>
        <v>87316</v>
      </c>
      <c r="C664" s="8">
        <v>42121</v>
      </c>
      <c r="D664" s="8">
        <v>42122</v>
      </c>
      <c r="E664" s="3">
        <v>76.16</v>
      </c>
    </row>
    <row r="665" spans="1:5">
      <c r="A665" s="3">
        <v>1185</v>
      </c>
      <c r="B665" s="21">
        <f>VLOOKUP(A665,OrderProduct!A665:S2616,19,0)</f>
        <v>87316</v>
      </c>
      <c r="C665" s="8">
        <v>42121</v>
      </c>
      <c r="D665" s="8">
        <v>42122</v>
      </c>
      <c r="E665" s="3">
        <v>1038.14</v>
      </c>
    </row>
    <row r="666" spans="1:5">
      <c r="A666" s="3">
        <v>1185</v>
      </c>
      <c r="B666" s="21">
        <f>VLOOKUP(A666,OrderProduct!A666:S2617,19,0)</f>
        <v>87317</v>
      </c>
      <c r="C666" s="8">
        <v>42121</v>
      </c>
      <c r="D666" s="8">
        <v>42123</v>
      </c>
      <c r="E666" s="3">
        <v>6296</v>
      </c>
    </row>
    <row r="667" spans="1:5">
      <c r="A667" s="3">
        <v>1186</v>
      </c>
      <c r="B667" s="21">
        <f>VLOOKUP(A667,OrderProduct!A667:S2618,19,0)</f>
        <v>87342</v>
      </c>
      <c r="C667" s="8">
        <v>42121</v>
      </c>
      <c r="D667" s="8">
        <v>42121</v>
      </c>
      <c r="E667" s="3">
        <v>100.79</v>
      </c>
    </row>
    <row r="668" spans="1:5">
      <c r="A668" s="3">
        <v>1189</v>
      </c>
      <c r="B668" s="21">
        <f>VLOOKUP(A668,OrderProduct!A668:S2619,19,0)</f>
        <v>87345</v>
      </c>
      <c r="C668" s="8">
        <v>42120</v>
      </c>
      <c r="D668" s="8">
        <v>42122</v>
      </c>
      <c r="E668" s="3">
        <v>49.44</v>
      </c>
    </row>
    <row r="669" spans="1:5">
      <c r="A669" s="3">
        <v>1189</v>
      </c>
      <c r="B669" s="21">
        <f>VLOOKUP(A669,OrderProduct!A669:S2620,19,0)</f>
        <v>87345</v>
      </c>
      <c r="C669" s="8">
        <v>42120</v>
      </c>
      <c r="D669" s="8">
        <v>42122</v>
      </c>
      <c r="E669" s="3">
        <v>14.29</v>
      </c>
    </row>
    <row r="670" spans="1:5">
      <c r="A670" s="3">
        <v>1189</v>
      </c>
      <c r="B670" s="21">
        <f>VLOOKUP(A670,OrderProduct!A670:S2621,19,0)</f>
        <v>87347</v>
      </c>
      <c r="C670" s="8">
        <v>42120</v>
      </c>
      <c r="D670" s="8">
        <v>42121</v>
      </c>
      <c r="E670" s="3">
        <v>1967.98</v>
      </c>
    </row>
    <row r="671" spans="1:5">
      <c r="A671" s="3">
        <v>1191</v>
      </c>
      <c r="B671" s="21">
        <f>VLOOKUP(A671,OrderProduct!A671:S2622,19,0)</f>
        <v>87356</v>
      </c>
      <c r="C671" s="8">
        <v>42120</v>
      </c>
      <c r="D671" s="8">
        <v>42122</v>
      </c>
      <c r="E671" s="3">
        <v>123</v>
      </c>
    </row>
    <row r="672" spans="1:5">
      <c r="A672" s="3">
        <v>1193</v>
      </c>
      <c r="B672" s="21">
        <f>VLOOKUP(A672,OrderProduct!A672:S2623,19,0)</f>
        <v>87357</v>
      </c>
      <c r="C672" s="8">
        <v>42120</v>
      </c>
      <c r="D672" s="8">
        <v>42121</v>
      </c>
      <c r="E672" s="3">
        <v>646.97</v>
      </c>
    </row>
    <row r="673" spans="1:5">
      <c r="A673" s="3">
        <v>1193</v>
      </c>
      <c r="B673" s="21">
        <f>VLOOKUP(A673,OrderProduct!A673:S2624,19,0)</f>
        <v>87357</v>
      </c>
      <c r="C673" s="8">
        <v>42120</v>
      </c>
      <c r="D673" s="8">
        <v>42122</v>
      </c>
      <c r="E673" s="3">
        <v>946.29</v>
      </c>
    </row>
    <row r="674" spans="1:5">
      <c r="A674" s="3">
        <v>1193</v>
      </c>
      <c r="B674" s="21">
        <f>VLOOKUP(A674,OrderProduct!A674:S2625,19,0)</f>
        <v>87357</v>
      </c>
      <c r="C674" s="8">
        <v>42120</v>
      </c>
      <c r="D674" s="8">
        <v>42121</v>
      </c>
      <c r="E674" s="3">
        <v>554.08</v>
      </c>
    </row>
    <row r="675" spans="1:5">
      <c r="A675" s="3">
        <v>1193</v>
      </c>
      <c r="B675" s="21">
        <f>VLOOKUP(A675,OrderProduct!A675:S2626,19,0)</f>
        <v>87364</v>
      </c>
      <c r="C675" s="8">
        <v>42120</v>
      </c>
      <c r="D675" s="8">
        <v>42124</v>
      </c>
      <c r="E675" s="3">
        <v>90.98</v>
      </c>
    </row>
    <row r="676" spans="1:5">
      <c r="A676" s="3">
        <v>1193</v>
      </c>
      <c r="B676" s="21">
        <f>VLOOKUP(A676,OrderProduct!A676:S2627,19,0)</f>
        <v>87365</v>
      </c>
      <c r="C676" s="8">
        <v>42119</v>
      </c>
      <c r="D676" s="8">
        <v>42120</v>
      </c>
      <c r="E676" s="3">
        <v>1821.89</v>
      </c>
    </row>
    <row r="677" spans="1:5">
      <c r="A677" s="3">
        <v>1193</v>
      </c>
      <c r="B677" s="21">
        <f>VLOOKUP(A677,OrderProduct!A677:S2628,19,0)</f>
        <v>87366</v>
      </c>
      <c r="C677" s="8">
        <v>42119</v>
      </c>
      <c r="D677" s="8">
        <v>42120</v>
      </c>
      <c r="E677" s="3">
        <v>10728</v>
      </c>
    </row>
    <row r="678" spans="1:5">
      <c r="A678" s="3">
        <v>1193</v>
      </c>
      <c r="B678" s="21">
        <f>VLOOKUP(A678,OrderProduct!A678:S2629,19,0)</f>
        <v>87374</v>
      </c>
      <c r="C678" s="8">
        <v>42119</v>
      </c>
      <c r="D678" s="8">
        <v>42120</v>
      </c>
      <c r="E678" s="3">
        <v>364.26</v>
      </c>
    </row>
    <row r="679" spans="1:5">
      <c r="A679" s="3">
        <v>1194</v>
      </c>
      <c r="B679" s="21">
        <f>VLOOKUP(A679,OrderProduct!A679:S2630,19,0)</f>
        <v>87378</v>
      </c>
      <c r="C679" s="8">
        <v>42119</v>
      </c>
      <c r="D679" s="8">
        <v>42121</v>
      </c>
      <c r="E679" s="3">
        <v>11.35</v>
      </c>
    </row>
    <row r="680" spans="1:5">
      <c r="A680" s="3">
        <v>1197</v>
      </c>
      <c r="B680" s="21">
        <f>VLOOKUP(A680,OrderProduct!A680:S2631,19,0)</f>
        <v>87378</v>
      </c>
      <c r="C680" s="8">
        <v>42119</v>
      </c>
      <c r="D680" s="8">
        <v>42120</v>
      </c>
      <c r="E680" s="3">
        <v>7029.1</v>
      </c>
    </row>
    <row r="681" spans="1:5">
      <c r="A681" s="3">
        <v>1199</v>
      </c>
      <c r="B681" s="21">
        <f>VLOOKUP(A681,OrderProduct!A681:S2632,19,0)</f>
        <v>87382</v>
      </c>
      <c r="C681" s="8">
        <v>42119</v>
      </c>
      <c r="D681" s="8">
        <v>42119</v>
      </c>
      <c r="E681" s="3">
        <v>42.02</v>
      </c>
    </row>
    <row r="682" spans="1:5">
      <c r="A682" s="3">
        <v>1200</v>
      </c>
      <c r="B682" s="21">
        <f>VLOOKUP(A682,OrderProduct!A682:S2633,19,0)</f>
        <v>87383</v>
      </c>
      <c r="C682" s="8">
        <v>42119</v>
      </c>
      <c r="D682" s="8">
        <v>42120</v>
      </c>
      <c r="E682" s="3">
        <v>3705.14</v>
      </c>
    </row>
    <row r="683" spans="1:5">
      <c r="A683" s="3">
        <v>1202</v>
      </c>
      <c r="B683" s="21">
        <f>VLOOKUP(A683,OrderProduct!A683:S2634,19,0)</f>
        <v>87383</v>
      </c>
      <c r="C683" s="8">
        <v>42118</v>
      </c>
      <c r="D683" s="8">
        <v>42119</v>
      </c>
      <c r="E683" s="3">
        <v>945.36</v>
      </c>
    </row>
    <row r="684" spans="1:5">
      <c r="A684" s="3">
        <v>1203</v>
      </c>
      <c r="B684" s="21">
        <f>VLOOKUP(A684,OrderProduct!A684:S2635,19,0)</f>
        <v>87396</v>
      </c>
      <c r="C684" s="8">
        <v>42118</v>
      </c>
      <c r="D684" s="8">
        <v>42119</v>
      </c>
      <c r="E684" s="3">
        <v>32.33</v>
      </c>
    </row>
    <row r="685" spans="1:5">
      <c r="A685" s="3">
        <v>1211</v>
      </c>
      <c r="B685" s="21">
        <f>VLOOKUP(A685,OrderProduct!A685:S2636,19,0)</f>
        <v>87396</v>
      </c>
      <c r="C685" s="8">
        <v>42118</v>
      </c>
      <c r="D685" s="8">
        <v>42118</v>
      </c>
      <c r="E685" s="3">
        <v>642.06</v>
      </c>
    </row>
    <row r="686" spans="1:5">
      <c r="A686" s="3">
        <v>1212</v>
      </c>
      <c r="B686" s="21">
        <f>VLOOKUP(A686,OrderProduct!A686:S2637,19,0)</f>
        <v>87406</v>
      </c>
      <c r="C686" s="8">
        <v>42118</v>
      </c>
      <c r="D686" s="8">
        <v>42120</v>
      </c>
      <c r="E686" s="3">
        <v>4</v>
      </c>
    </row>
    <row r="687" spans="1:5">
      <c r="A687" s="3">
        <v>1212</v>
      </c>
      <c r="B687" s="21">
        <f>VLOOKUP(A687,OrderProduct!A687:S2638,19,0)</f>
        <v>87406</v>
      </c>
      <c r="C687" s="8">
        <v>42118</v>
      </c>
      <c r="D687" s="8">
        <v>42127</v>
      </c>
      <c r="E687" s="3">
        <v>589.8</v>
      </c>
    </row>
    <row r="688" spans="1:5">
      <c r="A688" s="3">
        <v>1213</v>
      </c>
      <c r="B688" s="21">
        <f>VLOOKUP(A688,OrderProduct!A688:S2639,19,0)</f>
        <v>87407</v>
      </c>
      <c r="C688" s="8">
        <v>42118</v>
      </c>
      <c r="D688" s="8">
        <v>42118</v>
      </c>
      <c r="E688" s="3">
        <v>22.85</v>
      </c>
    </row>
    <row r="689" spans="1:5">
      <c r="A689" s="3">
        <v>1213</v>
      </c>
      <c r="B689" s="21">
        <f>VLOOKUP(A689,OrderProduct!A689:S2640,19,0)</f>
        <v>87408</v>
      </c>
      <c r="C689" s="8">
        <v>42118</v>
      </c>
      <c r="D689" s="8">
        <v>42120</v>
      </c>
      <c r="E689" s="3">
        <v>506.39</v>
      </c>
    </row>
    <row r="690" spans="1:5">
      <c r="A690" s="3">
        <v>1213</v>
      </c>
      <c r="B690" s="21">
        <f>VLOOKUP(A690,OrderProduct!A690:S2641,19,0)</f>
        <v>87424</v>
      </c>
      <c r="C690" s="8">
        <v>42117</v>
      </c>
      <c r="D690" s="8">
        <v>42118</v>
      </c>
      <c r="E690" s="3">
        <v>1088.26</v>
      </c>
    </row>
    <row r="691" spans="1:5">
      <c r="A691" s="3">
        <v>1217</v>
      </c>
      <c r="B691" s="21">
        <f>VLOOKUP(A691,OrderProduct!A691:S2642,19,0)</f>
        <v>87425</v>
      </c>
      <c r="C691" s="8">
        <v>42117</v>
      </c>
      <c r="D691" s="8">
        <v>42118</v>
      </c>
      <c r="E691" s="3">
        <v>16.67</v>
      </c>
    </row>
    <row r="692" spans="1:5">
      <c r="A692" s="3">
        <v>1226</v>
      </c>
      <c r="B692" s="21">
        <f>VLOOKUP(A692,OrderProduct!A692:S2643,19,0)</f>
        <v>87425</v>
      </c>
      <c r="C692" s="8">
        <v>42117</v>
      </c>
      <c r="D692" s="8">
        <v>42118</v>
      </c>
      <c r="E692" s="3">
        <v>195.16</v>
      </c>
    </row>
    <row r="693" spans="1:5">
      <c r="A693" s="3">
        <v>1227</v>
      </c>
      <c r="B693" s="21">
        <f>VLOOKUP(A693,OrderProduct!A693:S2644,19,0)</f>
        <v>87426</v>
      </c>
      <c r="C693" s="8">
        <v>42117</v>
      </c>
      <c r="D693" s="8">
        <v>42117</v>
      </c>
      <c r="E693" s="3">
        <v>879.62</v>
      </c>
    </row>
    <row r="694" spans="1:5">
      <c r="A694" s="3">
        <v>1228</v>
      </c>
      <c r="B694" s="21">
        <f>VLOOKUP(A694,OrderProduct!A694:S2645,19,0)</f>
        <v>87426</v>
      </c>
      <c r="C694" s="8">
        <v>42117</v>
      </c>
      <c r="D694" s="8">
        <v>42117</v>
      </c>
      <c r="E694" s="3">
        <v>361.19</v>
      </c>
    </row>
    <row r="695" spans="1:5">
      <c r="A695" s="3">
        <v>1228</v>
      </c>
      <c r="B695" s="21">
        <f>VLOOKUP(A695,OrderProduct!A695:S2646,19,0)</f>
        <v>87435</v>
      </c>
      <c r="C695" s="8">
        <v>42117</v>
      </c>
      <c r="D695" s="8">
        <v>42119</v>
      </c>
      <c r="E695" s="3">
        <v>378.82</v>
      </c>
    </row>
    <row r="696" spans="1:5">
      <c r="A696" s="3">
        <v>1228</v>
      </c>
      <c r="B696" s="21">
        <f>VLOOKUP(A696,OrderProduct!A696:S2647,19,0)</f>
        <v>87435</v>
      </c>
      <c r="C696" s="8">
        <v>42117</v>
      </c>
      <c r="D696" s="8">
        <v>42119</v>
      </c>
      <c r="E696" s="3">
        <v>152.18</v>
      </c>
    </row>
    <row r="697" spans="1:5">
      <c r="A697" s="3">
        <v>1229</v>
      </c>
      <c r="B697" s="21">
        <f>VLOOKUP(A697,OrderProduct!A697:S2648,19,0)</f>
        <v>87436</v>
      </c>
      <c r="C697" s="8">
        <v>42117</v>
      </c>
      <c r="D697" s="8">
        <v>42118</v>
      </c>
      <c r="E697" s="3">
        <v>53.89</v>
      </c>
    </row>
    <row r="698" spans="1:5">
      <c r="A698" s="3">
        <v>1233</v>
      </c>
      <c r="B698" s="21">
        <f>VLOOKUP(A698,OrderProduct!A698:S2649,19,0)</f>
        <v>87436</v>
      </c>
      <c r="C698" s="8">
        <v>42117</v>
      </c>
      <c r="D698" s="8">
        <v>42119</v>
      </c>
      <c r="E698" s="3">
        <v>1001.02</v>
      </c>
    </row>
    <row r="699" spans="1:5">
      <c r="A699" s="3">
        <v>1233</v>
      </c>
      <c r="B699" s="21">
        <f>VLOOKUP(A699,OrderProduct!A699:S2650,19,0)</f>
        <v>87451</v>
      </c>
      <c r="C699" s="8">
        <v>42117</v>
      </c>
      <c r="D699" s="8">
        <v>42118</v>
      </c>
      <c r="E699" s="3">
        <v>277.07</v>
      </c>
    </row>
    <row r="700" spans="1:5">
      <c r="A700" s="3">
        <v>1233</v>
      </c>
      <c r="B700" s="21">
        <f>VLOOKUP(A700,OrderProduct!A700:S2651,19,0)</f>
        <v>87451</v>
      </c>
      <c r="C700" s="8">
        <v>42116</v>
      </c>
      <c r="D700" s="8">
        <v>42120</v>
      </c>
      <c r="E700" s="3">
        <v>149.67</v>
      </c>
    </row>
    <row r="701" spans="1:5">
      <c r="A701" s="3">
        <v>1233</v>
      </c>
      <c r="B701" s="21">
        <f>VLOOKUP(A701,OrderProduct!A701:S2652,19,0)</f>
        <v>87452</v>
      </c>
      <c r="C701" s="8">
        <v>42116</v>
      </c>
      <c r="D701" s="8">
        <v>42117</v>
      </c>
      <c r="E701" s="3">
        <v>51.99</v>
      </c>
    </row>
    <row r="702" spans="1:5">
      <c r="A702" s="3">
        <v>1237</v>
      </c>
      <c r="B702" s="21">
        <f>VLOOKUP(A702,OrderProduct!A702:S2653,19,0)</f>
        <v>87463</v>
      </c>
      <c r="C702" s="8">
        <v>42116</v>
      </c>
      <c r="D702" s="8">
        <v>42119</v>
      </c>
      <c r="E702" s="3">
        <v>130.62</v>
      </c>
    </row>
    <row r="703" spans="1:5">
      <c r="A703" s="3">
        <v>1237</v>
      </c>
      <c r="B703" s="21">
        <f>VLOOKUP(A703,OrderProduct!A703:S2654,19,0)</f>
        <v>87463</v>
      </c>
      <c r="C703" s="8">
        <v>42116</v>
      </c>
      <c r="D703" s="8">
        <v>42120</v>
      </c>
      <c r="E703" s="3">
        <v>6945.16</v>
      </c>
    </row>
    <row r="704" spans="1:5">
      <c r="A704" s="3">
        <v>1237</v>
      </c>
      <c r="B704" s="21">
        <f>VLOOKUP(A704,OrderProduct!A704:S2655,19,0)</f>
        <v>87463</v>
      </c>
      <c r="C704" s="8">
        <v>42116</v>
      </c>
      <c r="D704" s="8">
        <v>42117</v>
      </c>
      <c r="E704" s="3">
        <v>30.94</v>
      </c>
    </row>
    <row r="705" spans="1:5">
      <c r="A705" s="3">
        <v>1237</v>
      </c>
      <c r="B705" s="21">
        <f>VLOOKUP(A705,OrderProduct!A705:S2656,19,0)</f>
        <v>87464</v>
      </c>
      <c r="C705" s="8">
        <v>42116</v>
      </c>
      <c r="D705" s="8">
        <v>42118</v>
      </c>
      <c r="E705" s="3">
        <v>3.42</v>
      </c>
    </row>
    <row r="706" spans="1:5">
      <c r="A706" s="3">
        <v>1238</v>
      </c>
      <c r="B706" s="21">
        <f>VLOOKUP(A706,OrderProduct!A706:S2657,19,0)</f>
        <v>87473</v>
      </c>
      <c r="C706" s="8">
        <v>42116</v>
      </c>
      <c r="D706" s="8">
        <v>42120</v>
      </c>
      <c r="E706" s="3">
        <v>1487.9</v>
      </c>
    </row>
    <row r="707" spans="1:5">
      <c r="A707" s="3">
        <v>1241</v>
      </c>
      <c r="B707" s="21">
        <f>VLOOKUP(A707,OrderProduct!A707:S2658,19,0)</f>
        <v>87474</v>
      </c>
      <c r="C707" s="8">
        <v>42116</v>
      </c>
      <c r="D707" s="8">
        <v>42118</v>
      </c>
      <c r="E707" s="3">
        <v>600.4</v>
      </c>
    </row>
    <row r="708" spans="1:5">
      <c r="A708" s="3">
        <v>1241</v>
      </c>
      <c r="B708" s="21">
        <f>VLOOKUP(A708,OrderProduct!A708:S2659,19,0)</f>
        <v>87474</v>
      </c>
      <c r="C708" s="8">
        <v>42116</v>
      </c>
      <c r="D708" s="8">
        <v>42116</v>
      </c>
      <c r="E708" s="3">
        <v>34.25</v>
      </c>
    </row>
    <row r="709" spans="1:5">
      <c r="A709" s="3">
        <v>1246</v>
      </c>
      <c r="B709" s="21">
        <f>VLOOKUP(A709,OrderProduct!A709:S2660,19,0)</f>
        <v>87474</v>
      </c>
      <c r="C709" s="8">
        <v>42115</v>
      </c>
      <c r="D709" s="8">
        <v>42115</v>
      </c>
      <c r="E709" s="3">
        <v>31.45</v>
      </c>
    </row>
    <row r="710" spans="1:5">
      <c r="A710" s="3">
        <v>1246</v>
      </c>
      <c r="B710" s="21">
        <f>VLOOKUP(A710,OrderProduct!A710:S2661,19,0)</f>
        <v>87484</v>
      </c>
      <c r="C710" s="8">
        <v>42115</v>
      </c>
      <c r="D710" s="8">
        <v>42122</v>
      </c>
      <c r="E710" s="3">
        <v>87.53</v>
      </c>
    </row>
    <row r="711" spans="1:5">
      <c r="A711" s="3">
        <v>1246</v>
      </c>
      <c r="B711" s="21">
        <f>VLOOKUP(A711,OrderProduct!A711:S2662,19,0)</f>
        <v>87485</v>
      </c>
      <c r="C711" s="8">
        <v>42115</v>
      </c>
      <c r="D711" s="8">
        <v>42119</v>
      </c>
      <c r="E711" s="3">
        <v>172.22</v>
      </c>
    </row>
    <row r="712" spans="1:5">
      <c r="A712" s="3">
        <v>1247</v>
      </c>
      <c r="B712" s="21">
        <f>VLOOKUP(A712,OrderProduct!A712:S2663,19,0)</f>
        <v>87486</v>
      </c>
      <c r="C712" s="8">
        <v>42115</v>
      </c>
      <c r="D712" s="8">
        <v>42117</v>
      </c>
      <c r="E712" s="3">
        <v>723.54</v>
      </c>
    </row>
    <row r="713" spans="1:5">
      <c r="A713" s="3">
        <v>1247</v>
      </c>
      <c r="B713" s="21">
        <f>VLOOKUP(A713,OrderProduct!A713:S2664,19,0)</f>
        <v>87487</v>
      </c>
      <c r="C713" s="8">
        <v>42115</v>
      </c>
      <c r="D713" s="8">
        <v>42119</v>
      </c>
      <c r="E713" s="3">
        <v>894.88</v>
      </c>
    </row>
    <row r="714" spans="1:5">
      <c r="A714" s="3">
        <v>1250</v>
      </c>
      <c r="B714" s="21">
        <f>VLOOKUP(A714,OrderProduct!A714:S2665,19,0)</f>
        <v>87488</v>
      </c>
      <c r="C714" s="8">
        <v>42115</v>
      </c>
      <c r="D714" s="8">
        <v>42117</v>
      </c>
      <c r="E714" s="3">
        <v>300.67</v>
      </c>
    </row>
    <row r="715" spans="1:5">
      <c r="A715" s="3">
        <v>1250</v>
      </c>
      <c r="B715" s="21">
        <f>VLOOKUP(A715,OrderProduct!A715:S2666,19,0)</f>
        <v>87511</v>
      </c>
      <c r="C715" s="8">
        <v>42115</v>
      </c>
      <c r="D715" s="8">
        <v>42115</v>
      </c>
      <c r="E715" s="3">
        <v>162.49</v>
      </c>
    </row>
    <row r="716" spans="1:5">
      <c r="A716" s="3">
        <v>1250</v>
      </c>
      <c r="B716" s="21">
        <f>VLOOKUP(A716,OrderProduct!A716:S2667,19,0)</f>
        <v>87520</v>
      </c>
      <c r="C716" s="8">
        <v>42115</v>
      </c>
      <c r="D716" s="8">
        <v>42122</v>
      </c>
      <c r="E716" s="3">
        <v>181.46</v>
      </c>
    </row>
    <row r="717" spans="1:5">
      <c r="A717" s="3">
        <v>1253</v>
      </c>
      <c r="B717" s="21">
        <f>VLOOKUP(A717,OrderProduct!A717:S2668,19,0)</f>
        <v>87520</v>
      </c>
      <c r="C717" s="8">
        <v>42115</v>
      </c>
      <c r="D717" s="8">
        <v>42119</v>
      </c>
      <c r="E717" s="3">
        <v>1076.3</v>
      </c>
    </row>
    <row r="718" spans="1:5">
      <c r="A718" s="3">
        <v>1253</v>
      </c>
      <c r="B718" s="21">
        <f>VLOOKUP(A718,OrderProduct!A718:S2669,19,0)</f>
        <v>87525</v>
      </c>
      <c r="C718" s="8">
        <v>42115</v>
      </c>
      <c r="D718" s="8">
        <v>42115</v>
      </c>
      <c r="E718" s="3">
        <v>1362.2</v>
      </c>
    </row>
    <row r="719" spans="1:5">
      <c r="A719" s="3">
        <v>1253</v>
      </c>
      <c r="B719" s="21">
        <f>VLOOKUP(A719,OrderProduct!A719:S2670,19,0)</f>
        <v>87530</v>
      </c>
      <c r="C719" s="8">
        <v>42115</v>
      </c>
      <c r="D719" s="8">
        <v>42116</v>
      </c>
      <c r="E719" s="3">
        <v>506.5</v>
      </c>
    </row>
    <row r="720" spans="1:5">
      <c r="A720" s="3">
        <v>1254</v>
      </c>
      <c r="B720" s="21">
        <f>VLOOKUP(A720,OrderProduct!A720:S2671,19,0)</f>
        <v>87534</v>
      </c>
      <c r="C720" s="8">
        <v>42115</v>
      </c>
      <c r="D720" s="8">
        <v>42117</v>
      </c>
      <c r="E720" s="3">
        <v>59.98</v>
      </c>
    </row>
    <row r="721" spans="1:5">
      <c r="A721" s="3">
        <v>1254</v>
      </c>
      <c r="B721" s="21">
        <f>VLOOKUP(A721,OrderProduct!A721:S2672,19,0)</f>
        <v>87535</v>
      </c>
      <c r="C721" s="8">
        <v>42115</v>
      </c>
      <c r="D721" s="8">
        <v>42116</v>
      </c>
      <c r="E721" s="3">
        <v>9252.81</v>
      </c>
    </row>
    <row r="722" spans="1:5">
      <c r="A722" s="3">
        <v>1254</v>
      </c>
      <c r="B722" s="21">
        <f>VLOOKUP(A722,OrderProduct!A722:S2673,19,0)</f>
        <v>87536</v>
      </c>
      <c r="C722" s="8">
        <v>42115</v>
      </c>
      <c r="D722" s="8">
        <v>42115</v>
      </c>
      <c r="E722" s="3">
        <v>207.31</v>
      </c>
    </row>
    <row r="723" spans="1:5">
      <c r="A723" s="3">
        <v>1257</v>
      </c>
      <c r="B723" s="21">
        <f>VLOOKUP(A723,OrderProduct!A723:S2674,19,0)</f>
        <v>87536</v>
      </c>
      <c r="C723" s="8">
        <v>42114</v>
      </c>
      <c r="D723" s="8">
        <v>42115</v>
      </c>
      <c r="E723" s="3">
        <v>143.12</v>
      </c>
    </row>
    <row r="724" spans="1:5">
      <c r="A724" s="3">
        <v>1257</v>
      </c>
      <c r="B724" s="21">
        <f>VLOOKUP(A724,OrderProduct!A724:S2675,19,0)</f>
        <v>87537</v>
      </c>
      <c r="C724" s="8">
        <v>42114</v>
      </c>
      <c r="D724" s="8">
        <v>42114</v>
      </c>
      <c r="E724" s="3">
        <v>135.78</v>
      </c>
    </row>
    <row r="725" spans="1:5">
      <c r="A725" s="3">
        <v>1259</v>
      </c>
      <c r="B725" s="21">
        <f>VLOOKUP(A725,OrderProduct!A725:S2676,19,0)</f>
        <v>87552</v>
      </c>
      <c r="C725" s="8">
        <v>42114</v>
      </c>
      <c r="D725" s="8">
        <v>42115</v>
      </c>
      <c r="E725" s="3">
        <v>43.94</v>
      </c>
    </row>
    <row r="726" spans="1:5">
      <c r="A726" s="3">
        <v>1261</v>
      </c>
      <c r="B726" s="21">
        <f>VLOOKUP(A726,OrderProduct!A726:S2677,19,0)</f>
        <v>87553</v>
      </c>
      <c r="C726" s="8">
        <v>42114</v>
      </c>
      <c r="D726" s="8">
        <v>42115</v>
      </c>
      <c r="E726" s="3">
        <v>386.61</v>
      </c>
    </row>
    <row r="727" spans="1:5">
      <c r="A727" s="3">
        <v>1265</v>
      </c>
      <c r="B727" s="21">
        <f>VLOOKUP(A727,OrderProduct!A727:S2678,19,0)</f>
        <v>87553</v>
      </c>
      <c r="C727" s="8">
        <v>42114</v>
      </c>
      <c r="D727" s="8">
        <v>42116</v>
      </c>
      <c r="E727" s="3">
        <v>43.31</v>
      </c>
    </row>
    <row r="728" spans="1:5">
      <c r="A728" s="3">
        <v>1267</v>
      </c>
      <c r="B728" s="21">
        <f>VLOOKUP(A728,OrderProduct!A728:S2679,19,0)</f>
        <v>87554</v>
      </c>
      <c r="C728" s="8">
        <v>42114</v>
      </c>
      <c r="D728" s="8">
        <v>42115</v>
      </c>
      <c r="E728" s="3">
        <v>5.21</v>
      </c>
    </row>
    <row r="729" spans="1:5">
      <c r="A729" s="3">
        <v>1267</v>
      </c>
      <c r="B729" s="21">
        <f>VLOOKUP(A729,OrderProduct!A729:S2680,19,0)</f>
        <v>87555</v>
      </c>
      <c r="C729" s="8">
        <v>42114</v>
      </c>
      <c r="D729" s="8">
        <v>42115</v>
      </c>
      <c r="E729" s="3">
        <v>22.92</v>
      </c>
    </row>
    <row r="730" spans="1:5">
      <c r="A730" s="3">
        <v>1267</v>
      </c>
      <c r="B730" s="21">
        <f>VLOOKUP(A730,OrderProduct!A730:S2681,19,0)</f>
        <v>87556</v>
      </c>
      <c r="C730" s="8">
        <v>42114</v>
      </c>
      <c r="D730" s="8">
        <v>42116</v>
      </c>
      <c r="E730" s="3">
        <v>30.9</v>
      </c>
    </row>
    <row r="731" spans="1:5">
      <c r="A731" s="3">
        <v>1271</v>
      </c>
      <c r="B731" s="21">
        <f>VLOOKUP(A731,OrderProduct!A731:S2682,19,0)</f>
        <v>87556</v>
      </c>
      <c r="C731" s="8">
        <v>42114</v>
      </c>
      <c r="D731" s="8">
        <v>42116</v>
      </c>
      <c r="E731" s="3">
        <v>2363.08</v>
      </c>
    </row>
    <row r="732" spans="1:5">
      <c r="A732" s="3">
        <v>1271</v>
      </c>
      <c r="B732" s="21">
        <f>VLOOKUP(A732,OrderProduct!A732:S2683,19,0)</f>
        <v>87556</v>
      </c>
      <c r="C732" s="8">
        <v>42114</v>
      </c>
      <c r="D732" s="8">
        <v>42114</v>
      </c>
      <c r="E732" s="3">
        <v>328.45</v>
      </c>
    </row>
    <row r="733" spans="1:5">
      <c r="A733" s="3">
        <v>1279</v>
      </c>
      <c r="B733" s="21">
        <f>VLOOKUP(A733,OrderProduct!A733:S2684,19,0)</f>
        <v>87569</v>
      </c>
      <c r="C733" s="8">
        <v>42114</v>
      </c>
      <c r="D733" s="8">
        <v>42115</v>
      </c>
      <c r="E733" s="3">
        <v>200.61</v>
      </c>
    </row>
    <row r="734" spans="1:5">
      <c r="A734" s="3">
        <v>1279</v>
      </c>
      <c r="B734" s="21">
        <f>VLOOKUP(A734,OrderProduct!A734:S2685,19,0)</f>
        <v>87570</v>
      </c>
      <c r="C734" s="8">
        <v>42114</v>
      </c>
      <c r="D734" s="8">
        <v>42116</v>
      </c>
      <c r="E734" s="3">
        <v>19.68</v>
      </c>
    </row>
    <row r="735" spans="1:5">
      <c r="A735" s="3">
        <v>1280</v>
      </c>
      <c r="B735" s="21">
        <f>VLOOKUP(A735,OrderProduct!A735:S2686,19,0)</f>
        <v>87570</v>
      </c>
      <c r="C735" s="8">
        <v>42114</v>
      </c>
      <c r="D735" s="8">
        <v>42115</v>
      </c>
      <c r="E735" s="3">
        <v>9798.84</v>
      </c>
    </row>
    <row r="736" spans="1:5">
      <c r="A736" s="3">
        <v>1281</v>
      </c>
      <c r="B736" s="21">
        <f>VLOOKUP(A736,OrderProduct!A736:S2687,19,0)</f>
        <v>87570</v>
      </c>
      <c r="C736" s="8">
        <v>42113</v>
      </c>
      <c r="D736" s="8">
        <v>42117</v>
      </c>
      <c r="E736" s="3">
        <v>154.11</v>
      </c>
    </row>
    <row r="737" spans="1:5">
      <c r="A737" s="3">
        <v>1281</v>
      </c>
      <c r="B737" s="21">
        <f>VLOOKUP(A737,OrderProduct!A737:S2688,19,0)</f>
        <v>87570</v>
      </c>
      <c r="C737" s="8">
        <v>42113</v>
      </c>
      <c r="D737" s="8">
        <v>42114</v>
      </c>
      <c r="E737" s="3">
        <v>242.97</v>
      </c>
    </row>
    <row r="738" spans="1:5">
      <c r="A738" s="3">
        <v>1282</v>
      </c>
      <c r="B738" s="21">
        <f>VLOOKUP(A738,OrderProduct!A738:S2689,19,0)</f>
        <v>87579</v>
      </c>
      <c r="C738" s="8">
        <v>42113</v>
      </c>
      <c r="D738" s="8">
        <v>42115</v>
      </c>
      <c r="E738" s="3">
        <v>32.39</v>
      </c>
    </row>
    <row r="739" spans="1:5">
      <c r="A739" s="3">
        <v>1282</v>
      </c>
      <c r="B739" s="21">
        <f>VLOOKUP(A739,OrderProduct!A739:S2690,19,0)</f>
        <v>87583</v>
      </c>
      <c r="C739" s="8">
        <v>42113</v>
      </c>
      <c r="D739" s="8">
        <v>42117</v>
      </c>
      <c r="E739" s="3">
        <v>1350.94</v>
      </c>
    </row>
    <row r="740" spans="1:5">
      <c r="A740" s="3">
        <v>1298</v>
      </c>
      <c r="B740" s="21">
        <f>VLOOKUP(A740,OrderProduct!A740:S2691,19,0)</f>
        <v>87584</v>
      </c>
      <c r="C740" s="8">
        <v>42113</v>
      </c>
      <c r="D740" s="8">
        <v>42115</v>
      </c>
      <c r="E740" s="3">
        <v>149.32</v>
      </c>
    </row>
    <row r="741" spans="1:5">
      <c r="A741" s="3">
        <v>1298</v>
      </c>
      <c r="B741" s="21">
        <f>VLOOKUP(A741,OrderProduct!A741:S2692,19,0)</f>
        <v>87584</v>
      </c>
      <c r="C741" s="8">
        <v>42113</v>
      </c>
      <c r="D741" s="8">
        <v>42113</v>
      </c>
      <c r="E741" s="3">
        <v>177.01</v>
      </c>
    </row>
    <row r="742" spans="1:5">
      <c r="A742" s="3">
        <v>1303</v>
      </c>
      <c r="B742" s="21">
        <f>VLOOKUP(A742,OrderProduct!A742:S2693,19,0)</f>
        <v>87584</v>
      </c>
      <c r="C742" s="8">
        <v>42113</v>
      </c>
      <c r="D742" s="8">
        <v>42115</v>
      </c>
      <c r="E742" s="3">
        <v>35.16</v>
      </c>
    </row>
    <row r="743" spans="1:5">
      <c r="A743" s="3">
        <v>1303</v>
      </c>
      <c r="B743" s="21">
        <f>VLOOKUP(A743,OrderProduct!A743:S2694,19,0)</f>
        <v>87585</v>
      </c>
      <c r="C743" s="8">
        <v>42113</v>
      </c>
      <c r="D743" s="8">
        <v>42120</v>
      </c>
      <c r="E743" s="3">
        <v>75.17</v>
      </c>
    </row>
    <row r="744" spans="1:5">
      <c r="A744" s="3">
        <v>1304</v>
      </c>
      <c r="B744" s="21">
        <f>VLOOKUP(A744,OrderProduct!A744:S2695,19,0)</f>
        <v>87585</v>
      </c>
      <c r="C744" s="8">
        <v>42113</v>
      </c>
      <c r="D744" s="8">
        <v>42118</v>
      </c>
      <c r="E744" s="3">
        <v>1125.76</v>
      </c>
    </row>
    <row r="745" spans="1:5">
      <c r="A745" s="3">
        <v>1305</v>
      </c>
      <c r="B745" s="21">
        <f>VLOOKUP(A745,OrderProduct!A745:S2696,19,0)</f>
        <v>87585</v>
      </c>
      <c r="C745" s="8">
        <v>42113</v>
      </c>
      <c r="D745" s="8">
        <v>42120</v>
      </c>
      <c r="E745" s="3">
        <v>746.03</v>
      </c>
    </row>
    <row r="746" spans="1:5">
      <c r="A746" s="3">
        <v>1307</v>
      </c>
      <c r="B746" s="21">
        <f>VLOOKUP(A746,OrderProduct!A746:S2697,19,0)</f>
        <v>87586</v>
      </c>
      <c r="C746" s="8">
        <v>42112</v>
      </c>
      <c r="D746" s="8">
        <v>42121</v>
      </c>
      <c r="E746" s="3">
        <v>127.94</v>
      </c>
    </row>
    <row r="747" spans="1:5">
      <c r="A747" s="3">
        <v>1314</v>
      </c>
      <c r="B747" s="21">
        <f>VLOOKUP(A747,OrderProduct!A747:S2698,19,0)</f>
        <v>87587</v>
      </c>
      <c r="C747" s="8">
        <v>42112</v>
      </c>
      <c r="D747" s="8">
        <v>42117</v>
      </c>
      <c r="E747" s="3">
        <v>88.84</v>
      </c>
    </row>
    <row r="748" spans="1:5">
      <c r="A748" s="3">
        <v>1314</v>
      </c>
      <c r="B748" s="21">
        <f>VLOOKUP(A748,OrderProduct!A748:S2699,19,0)</f>
        <v>87587</v>
      </c>
      <c r="C748" s="8">
        <v>42112</v>
      </c>
      <c r="D748" s="8">
        <v>42119</v>
      </c>
      <c r="E748" s="3">
        <v>593.33</v>
      </c>
    </row>
    <row r="749" spans="1:5">
      <c r="A749" s="3">
        <v>1314</v>
      </c>
      <c r="B749" s="21">
        <f>VLOOKUP(A749,OrderProduct!A749:S2700,19,0)</f>
        <v>87602</v>
      </c>
      <c r="C749" s="8">
        <v>42112</v>
      </c>
      <c r="D749" s="8">
        <v>42112</v>
      </c>
      <c r="E749" s="3">
        <v>48.3</v>
      </c>
    </row>
    <row r="750" spans="1:5">
      <c r="A750" s="3">
        <v>1314</v>
      </c>
      <c r="B750" s="21">
        <f>VLOOKUP(A750,OrderProduct!A750:S2701,19,0)</f>
        <v>87602</v>
      </c>
      <c r="C750" s="8">
        <v>42112</v>
      </c>
      <c r="D750" s="8">
        <v>42113</v>
      </c>
      <c r="E750" s="3">
        <v>58.81</v>
      </c>
    </row>
    <row r="751" spans="1:5">
      <c r="A751" s="3">
        <v>1315</v>
      </c>
      <c r="B751" s="21">
        <f>VLOOKUP(A751,OrderProduct!A751:S2702,19,0)</f>
        <v>87602</v>
      </c>
      <c r="C751" s="8">
        <v>42112</v>
      </c>
      <c r="D751" s="8">
        <v>42115</v>
      </c>
      <c r="E751" s="3">
        <v>47.38</v>
      </c>
    </row>
    <row r="752" spans="1:5">
      <c r="A752" s="3">
        <v>1316</v>
      </c>
      <c r="B752" s="21">
        <f>VLOOKUP(A752,OrderProduct!A752:S2703,19,0)</f>
        <v>87603</v>
      </c>
      <c r="C752" s="8">
        <v>42112</v>
      </c>
      <c r="D752" s="8">
        <v>42114</v>
      </c>
      <c r="E752" s="3">
        <v>637.76</v>
      </c>
    </row>
    <row r="753" spans="1:5">
      <c r="A753" s="3">
        <v>1316</v>
      </c>
      <c r="B753" s="21">
        <f>VLOOKUP(A753,OrderProduct!A753:S2704,19,0)</f>
        <v>87603</v>
      </c>
      <c r="C753" s="8">
        <v>42112</v>
      </c>
      <c r="D753" s="8">
        <v>42114</v>
      </c>
      <c r="E753" s="3">
        <v>2156.06</v>
      </c>
    </row>
    <row r="754" spans="1:5">
      <c r="A754" s="3">
        <v>1316</v>
      </c>
      <c r="B754" s="21">
        <f>VLOOKUP(A754,OrderProduct!A754:S2705,19,0)</f>
        <v>87611</v>
      </c>
      <c r="C754" s="8">
        <v>42112</v>
      </c>
      <c r="D754" s="8">
        <v>42113</v>
      </c>
      <c r="E754" s="3">
        <v>333.04</v>
      </c>
    </row>
    <row r="755" spans="1:5">
      <c r="A755" s="3">
        <v>1316</v>
      </c>
      <c r="B755" s="21">
        <f>VLOOKUP(A755,OrderProduct!A755:S2706,19,0)</f>
        <v>87611</v>
      </c>
      <c r="C755" s="8">
        <v>42112</v>
      </c>
      <c r="D755" s="8">
        <v>42115</v>
      </c>
      <c r="E755" s="3">
        <v>472.44</v>
      </c>
    </row>
    <row r="756" spans="1:5">
      <c r="A756" s="3">
        <v>1338</v>
      </c>
      <c r="B756" s="21">
        <f>VLOOKUP(A756,OrderProduct!A756:S2707,19,0)</f>
        <v>87611</v>
      </c>
      <c r="C756" s="8">
        <v>42112</v>
      </c>
      <c r="D756" s="8">
        <v>42113</v>
      </c>
      <c r="E756" s="3">
        <v>18.73</v>
      </c>
    </row>
    <row r="757" spans="1:5">
      <c r="A757" s="3">
        <v>1340</v>
      </c>
      <c r="B757" s="21">
        <f>VLOOKUP(A757,OrderProduct!A757:S2708,19,0)</f>
        <v>87617</v>
      </c>
      <c r="C757" s="8">
        <v>42112</v>
      </c>
      <c r="D757" s="8">
        <v>42114</v>
      </c>
      <c r="E757" s="3">
        <v>20.46</v>
      </c>
    </row>
    <row r="758" spans="1:5">
      <c r="A758" s="3">
        <v>1340</v>
      </c>
      <c r="B758" s="21">
        <f>VLOOKUP(A758,OrderProduct!A758:S2709,19,0)</f>
        <v>87618</v>
      </c>
      <c r="C758" s="8">
        <v>42112</v>
      </c>
      <c r="D758" s="8">
        <v>42113</v>
      </c>
      <c r="E758" s="3">
        <v>21.41</v>
      </c>
    </row>
    <row r="759" spans="1:5">
      <c r="A759" s="3">
        <v>1340</v>
      </c>
      <c r="B759" s="21">
        <f>VLOOKUP(A759,OrderProduct!A759:S2710,19,0)</f>
        <v>87619</v>
      </c>
      <c r="C759" s="8">
        <v>42112</v>
      </c>
      <c r="D759" s="8">
        <v>42117</v>
      </c>
      <c r="E759" s="3">
        <v>135.77</v>
      </c>
    </row>
    <row r="760" spans="1:5">
      <c r="A760" s="3">
        <v>1340</v>
      </c>
      <c r="B760" s="21">
        <f>VLOOKUP(A760,OrderProduct!A760:S2711,19,0)</f>
        <v>87620</v>
      </c>
      <c r="C760" s="8">
        <v>42112</v>
      </c>
      <c r="D760" s="8">
        <v>42119</v>
      </c>
      <c r="E760" s="3">
        <v>55.43</v>
      </c>
    </row>
    <row r="761" spans="1:5">
      <c r="A761" s="3">
        <v>1341</v>
      </c>
      <c r="B761" s="21">
        <f>VLOOKUP(A761,OrderProduct!A761:S2712,19,0)</f>
        <v>87620</v>
      </c>
      <c r="C761" s="8">
        <v>42111</v>
      </c>
      <c r="D761" s="8">
        <v>42112</v>
      </c>
      <c r="E761" s="3">
        <v>931.87</v>
      </c>
    </row>
    <row r="762" spans="1:5">
      <c r="A762" s="3">
        <v>1341</v>
      </c>
      <c r="B762" s="21">
        <f>VLOOKUP(A762,OrderProduct!A762:S2713,19,0)</f>
        <v>87630</v>
      </c>
      <c r="C762" s="8">
        <v>42111</v>
      </c>
      <c r="D762" s="8">
        <v>42112</v>
      </c>
      <c r="E762" s="3">
        <v>38.89</v>
      </c>
    </row>
    <row r="763" spans="1:5">
      <c r="A763" s="3">
        <v>1341</v>
      </c>
      <c r="B763" s="21">
        <f>VLOOKUP(A763,OrderProduct!A763:S2714,19,0)</f>
        <v>87630</v>
      </c>
      <c r="C763" s="8">
        <v>42111</v>
      </c>
      <c r="D763" s="8">
        <v>42111</v>
      </c>
      <c r="E763" s="3">
        <v>45.12</v>
      </c>
    </row>
    <row r="764" spans="1:5">
      <c r="A764" s="3">
        <v>1347</v>
      </c>
      <c r="B764" s="21">
        <f>VLOOKUP(A764,OrderProduct!A764:S2715,19,0)</f>
        <v>87630</v>
      </c>
      <c r="C764" s="8">
        <v>42111</v>
      </c>
      <c r="D764" s="8">
        <v>42112</v>
      </c>
      <c r="E764" s="3">
        <v>90.45</v>
      </c>
    </row>
    <row r="765" spans="1:5">
      <c r="A765" s="3">
        <v>1350</v>
      </c>
      <c r="B765" s="21">
        <f>VLOOKUP(A765,OrderProduct!A765:S2716,19,0)</f>
        <v>87631</v>
      </c>
      <c r="C765" s="8">
        <v>42111</v>
      </c>
      <c r="D765" s="8">
        <v>42111</v>
      </c>
      <c r="E765" s="3">
        <v>240.21</v>
      </c>
    </row>
    <row r="766" spans="1:5">
      <c r="A766" s="3">
        <v>1351</v>
      </c>
      <c r="B766" s="21">
        <f>VLOOKUP(A766,OrderProduct!A766:S2717,19,0)</f>
        <v>87632</v>
      </c>
      <c r="C766" s="8">
        <v>42111</v>
      </c>
      <c r="D766" s="8">
        <v>42112</v>
      </c>
      <c r="E766" s="3">
        <v>59.79</v>
      </c>
    </row>
    <row r="767" spans="1:5">
      <c r="A767" s="3">
        <v>1352</v>
      </c>
      <c r="B767" s="21">
        <f>VLOOKUP(A767,OrderProduct!A767:S2718,19,0)</f>
        <v>87633</v>
      </c>
      <c r="C767" s="8">
        <v>42111</v>
      </c>
      <c r="D767" s="8">
        <v>42111</v>
      </c>
      <c r="E767" s="3">
        <v>1785.01</v>
      </c>
    </row>
    <row r="768" spans="1:5">
      <c r="A768" s="3">
        <v>1354</v>
      </c>
      <c r="B768" s="21">
        <f>VLOOKUP(A768,OrderProduct!A768:S2719,19,0)</f>
        <v>87634</v>
      </c>
      <c r="C768" s="8">
        <v>42111</v>
      </c>
      <c r="D768" s="8">
        <v>42115</v>
      </c>
      <c r="E768" s="3">
        <v>318.18</v>
      </c>
    </row>
    <row r="769" spans="1:5">
      <c r="A769" s="3">
        <v>1354</v>
      </c>
      <c r="B769" s="21">
        <f>VLOOKUP(A769,OrderProduct!A769:S2720,19,0)</f>
        <v>87651</v>
      </c>
      <c r="C769" s="8">
        <v>42111</v>
      </c>
      <c r="D769" s="8">
        <v>42113</v>
      </c>
      <c r="E769" s="3">
        <v>67.49</v>
      </c>
    </row>
    <row r="770" spans="1:5">
      <c r="A770" s="3">
        <v>1357</v>
      </c>
      <c r="B770" s="21">
        <f>VLOOKUP(A770,OrderProduct!A770:S2721,19,0)</f>
        <v>87651</v>
      </c>
      <c r="C770" s="8">
        <v>42111</v>
      </c>
      <c r="D770" s="8">
        <v>42113</v>
      </c>
      <c r="E770" s="3">
        <v>2.25</v>
      </c>
    </row>
    <row r="771" spans="1:5">
      <c r="A771" s="3">
        <v>1357</v>
      </c>
      <c r="B771" s="21">
        <f>VLOOKUP(A771,OrderProduct!A771:S2722,19,0)</f>
        <v>87652</v>
      </c>
      <c r="C771" s="8">
        <v>42110</v>
      </c>
      <c r="D771" s="8">
        <v>42112</v>
      </c>
      <c r="E771" s="3">
        <v>54.78</v>
      </c>
    </row>
    <row r="772" spans="1:5">
      <c r="A772" s="3">
        <v>1360</v>
      </c>
      <c r="B772" s="21">
        <f>VLOOKUP(A772,OrderProduct!A772:S2723,19,0)</f>
        <v>87671</v>
      </c>
      <c r="C772" s="8">
        <v>42110</v>
      </c>
      <c r="D772" s="8">
        <v>42111</v>
      </c>
      <c r="E772" s="3">
        <v>1050.08</v>
      </c>
    </row>
    <row r="773" spans="1:5">
      <c r="A773" s="3">
        <v>1361</v>
      </c>
      <c r="B773" s="21">
        <f>VLOOKUP(A773,OrderProduct!A773:S2724,19,0)</f>
        <v>87672</v>
      </c>
      <c r="C773" s="8">
        <v>42110</v>
      </c>
      <c r="D773" s="8">
        <v>42111</v>
      </c>
      <c r="E773" s="3">
        <v>33.82</v>
      </c>
    </row>
    <row r="774" spans="1:5">
      <c r="A774" s="3">
        <v>1361</v>
      </c>
      <c r="B774" s="21">
        <f>VLOOKUP(A774,OrderProduct!A774:S2725,19,0)</f>
        <v>87676</v>
      </c>
      <c r="C774" s="8">
        <v>42109</v>
      </c>
      <c r="D774" s="8">
        <v>42118</v>
      </c>
      <c r="E774" s="3">
        <v>612.92</v>
      </c>
    </row>
    <row r="775" spans="1:5">
      <c r="A775" s="3">
        <v>1361</v>
      </c>
      <c r="B775" s="21">
        <f>VLOOKUP(A775,OrderProduct!A775:S2726,19,0)</f>
        <v>87677</v>
      </c>
      <c r="C775" s="8">
        <v>42109</v>
      </c>
      <c r="D775" s="8">
        <v>42110</v>
      </c>
      <c r="E775" s="3">
        <v>78.99</v>
      </c>
    </row>
    <row r="776" spans="1:5">
      <c r="A776" s="3">
        <v>1363</v>
      </c>
      <c r="B776" s="21">
        <f>VLOOKUP(A776,OrderProduct!A776:S2727,19,0)</f>
        <v>87678</v>
      </c>
      <c r="C776" s="8">
        <v>42109</v>
      </c>
      <c r="D776" s="8">
        <v>42111</v>
      </c>
      <c r="E776" s="3">
        <v>29.08</v>
      </c>
    </row>
    <row r="777" spans="1:5">
      <c r="A777" s="3">
        <v>1363</v>
      </c>
      <c r="B777" s="21">
        <f>VLOOKUP(A777,OrderProduct!A777:S2728,19,0)</f>
        <v>87678</v>
      </c>
      <c r="C777" s="8">
        <v>42109</v>
      </c>
      <c r="D777" s="8">
        <v>42112</v>
      </c>
      <c r="E777" s="3">
        <v>2569.57</v>
      </c>
    </row>
    <row r="778" spans="1:5">
      <c r="A778" s="3">
        <v>1364</v>
      </c>
      <c r="B778" s="21">
        <f>VLOOKUP(A778,OrderProduct!A778:S2729,19,0)</f>
        <v>87679</v>
      </c>
      <c r="C778" s="8">
        <v>42109</v>
      </c>
      <c r="D778" s="8">
        <v>42110</v>
      </c>
      <c r="E778" s="3">
        <v>1345.33</v>
      </c>
    </row>
    <row r="779" spans="1:5">
      <c r="A779" s="3">
        <v>1367</v>
      </c>
      <c r="B779" s="21">
        <f>VLOOKUP(A779,OrderProduct!A779:S2730,19,0)</f>
        <v>87695</v>
      </c>
      <c r="C779" s="8">
        <v>42109</v>
      </c>
      <c r="D779" s="8">
        <v>42111</v>
      </c>
      <c r="E779" s="3">
        <v>2439.37</v>
      </c>
    </row>
    <row r="780" spans="1:5">
      <c r="A780" s="3">
        <v>1368</v>
      </c>
      <c r="B780" s="21">
        <f>VLOOKUP(A780,OrderProduct!A780:S2731,19,0)</f>
        <v>87696</v>
      </c>
      <c r="C780" s="8">
        <v>42109</v>
      </c>
      <c r="D780" s="8">
        <v>42112</v>
      </c>
      <c r="E780" s="3">
        <v>92.02</v>
      </c>
    </row>
    <row r="781" spans="1:5">
      <c r="A781" s="3">
        <v>1369</v>
      </c>
      <c r="B781" s="21">
        <f>VLOOKUP(A781,OrderProduct!A781:S2732,19,0)</f>
        <v>87696</v>
      </c>
      <c r="C781" s="8">
        <v>42109</v>
      </c>
      <c r="D781" s="8">
        <v>42118</v>
      </c>
      <c r="E781" s="3">
        <v>283.55</v>
      </c>
    </row>
    <row r="782" spans="1:5">
      <c r="A782" s="3">
        <v>1374</v>
      </c>
      <c r="B782" s="21">
        <f>VLOOKUP(A782,OrderProduct!A782:S2733,19,0)</f>
        <v>87700</v>
      </c>
      <c r="C782" s="8">
        <v>42109</v>
      </c>
      <c r="D782" s="8">
        <v>42111</v>
      </c>
      <c r="E782" s="3">
        <v>919.09</v>
      </c>
    </row>
    <row r="783" spans="1:5">
      <c r="A783" s="3">
        <v>1380</v>
      </c>
      <c r="B783" s="21">
        <f>VLOOKUP(A783,OrderProduct!A783:S2734,19,0)</f>
        <v>87720</v>
      </c>
      <c r="C783" s="8">
        <v>42109</v>
      </c>
      <c r="D783" s="8">
        <v>42109</v>
      </c>
      <c r="E783" s="3">
        <v>90.46</v>
      </c>
    </row>
    <row r="784" spans="1:5">
      <c r="A784" s="3">
        <v>1383</v>
      </c>
      <c r="B784" s="21">
        <f>VLOOKUP(A784,OrderProduct!A784:S2735,19,0)</f>
        <v>87721</v>
      </c>
      <c r="C784" s="8">
        <v>42109</v>
      </c>
      <c r="D784" s="8">
        <v>42109</v>
      </c>
      <c r="E784" s="3">
        <v>467.03</v>
      </c>
    </row>
    <row r="785" spans="1:5">
      <c r="A785" s="3">
        <v>1384</v>
      </c>
      <c r="B785" s="21">
        <f>VLOOKUP(A785,OrderProduct!A785:S2736,19,0)</f>
        <v>87725</v>
      </c>
      <c r="C785" s="8">
        <v>42109</v>
      </c>
      <c r="D785" s="8">
        <v>42111</v>
      </c>
      <c r="E785" s="3">
        <v>63.48</v>
      </c>
    </row>
    <row r="786" spans="1:5">
      <c r="A786" s="3">
        <v>1384</v>
      </c>
      <c r="B786" s="21">
        <f>VLOOKUP(A786,OrderProduct!A786:S2737,19,0)</f>
        <v>87725</v>
      </c>
      <c r="C786" s="8">
        <v>42109</v>
      </c>
      <c r="D786" s="8">
        <v>42111</v>
      </c>
      <c r="E786" s="3">
        <v>47.64</v>
      </c>
    </row>
    <row r="787" spans="1:5">
      <c r="A787" s="3">
        <v>1389</v>
      </c>
      <c r="B787" s="21">
        <f>VLOOKUP(A787,OrderProduct!A787:S2738,19,0)</f>
        <v>87726</v>
      </c>
      <c r="C787" s="8">
        <v>42108</v>
      </c>
      <c r="D787" s="8">
        <v>42109</v>
      </c>
      <c r="E787" s="3">
        <v>1545.58</v>
      </c>
    </row>
    <row r="788" spans="1:5">
      <c r="A788" s="3">
        <v>1389</v>
      </c>
      <c r="B788" s="21">
        <f>VLOOKUP(A788,OrderProduct!A788:S2739,19,0)</f>
        <v>87726</v>
      </c>
      <c r="C788" s="8">
        <v>42108</v>
      </c>
      <c r="D788" s="8">
        <v>42110</v>
      </c>
      <c r="E788" s="3">
        <v>353.1</v>
      </c>
    </row>
    <row r="789" spans="1:5">
      <c r="A789" s="3">
        <v>1389</v>
      </c>
      <c r="B789" s="21">
        <f>VLOOKUP(A789,OrderProduct!A789:S2740,19,0)</f>
        <v>87727</v>
      </c>
      <c r="C789" s="8">
        <v>42108</v>
      </c>
      <c r="D789" s="8">
        <v>42113</v>
      </c>
      <c r="E789" s="3">
        <v>2104.99</v>
      </c>
    </row>
    <row r="790" spans="1:5">
      <c r="A790" s="3">
        <v>1390</v>
      </c>
      <c r="B790" s="21">
        <f>VLOOKUP(A790,OrderProduct!A790:S2741,19,0)</f>
        <v>87747</v>
      </c>
      <c r="C790" s="8">
        <v>42107</v>
      </c>
      <c r="D790" s="8">
        <v>42108</v>
      </c>
      <c r="E790" s="3">
        <v>22.48</v>
      </c>
    </row>
    <row r="791" spans="1:5">
      <c r="A791" s="3">
        <v>1390</v>
      </c>
      <c r="B791" s="21">
        <f>VLOOKUP(A791,OrderProduct!A791:S2742,19,0)</f>
        <v>87748</v>
      </c>
      <c r="C791" s="8">
        <v>42107</v>
      </c>
      <c r="D791" s="8">
        <v>42114</v>
      </c>
      <c r="E791" s="3">
        <v>284.39</v>
      </c>
    </row>
    <row r="792" spans="1:5">
      <c r="A792" s="3">
        <v>1391</v>
      </c>
      <c r="B792" s="21">
        <f>VLOOKUP(A792,OrderProduct!A792:S2743,19,0)</f>
        <v>87749</v>
      </c>
      <c r="C792" s="8">
        <v>42107</v>
      </c>
      <c r="D792" s="8">
        <v>42109</v>
      </c>
      <c r="E792" s="3">
        <v>267.32</v>
      </c>
    </row>
    <row r="793" spans="1:5">
      <c r="A793" s="3">
        <v>1391</v>
      </c>
      <c r="B793" s="21">
        <f>VLOOKUP(A793,OrderProduct!A793:S2744,19,0)</f>
        <v>87757</v>
      </c>
      <c r="C793" s="8">
        <v>42107</v>
      </c>
      <c r="D793" s="8">
        <v>42109</v>
      </c>
      <c r="E793" s="3">
        <v>72.75</v>
      </c>
    </row>
    <row r="794" spans="1:5">
      <c r="A794" s="3">
        <v>1402</v>
      </c>
      <c r="B794" s="21">
        <f>VLOOKUP(A794,OrderProduct!A794:S2745,19,0)</f>
        <v>87765</v>
      </c>
      <c r="C794" s="8">
        <v>42107</v>
      </c>
      <c r="D794" s="8">
        <v>42109</v>
      </c>
      <c r="E794" s="3">
        <v>69.96</v>
      </c>
    </row>
    <row r="795" spans="1:5">
      <c r="A795" s="3">
        <v>1402</v>
      </c>
      <c r="B795" s="21">
        <f>VLOOKUP(A795,OrderProduct!A795:S2746,19,0)</f>
        <v>87772</v>
      </c>
      <c r="C795" s="8">
        <v>42107</v>
      </c>
      <c r="D795" s="8">
        <v>42108</v>
      </c>
      <c r="E795" s="3">
        <v>4354.55</v>
      </c>
    </row>
    <row r="796" spans="1:5">
      <c r="A796" s="3">
        <v>1405</v>
      </c>
      <c r="B796" s="21">
        <f>VLOOKUP(A796,OrderProduct!A796:S2747,19,0)</f>
        <v>87773</v>
      </c>
      <c r="C796" s="8">
        <v>42107</v>
      </c>
      <c r="D796" s="8">
        <v>42109</v>
      </c>
      <c r="E796" s="3">
        <v>146.17</v>
      </c>
    </row>
    <row r="797" spans="1:5">
      <c r="A797" s="3">
        <v>1405</v>
      </c>
      <c r="B797" s="21">
        <f>VLOOKUP(A797,OrderProduct!A797:S2748,19,0)</f>
        <v>87790</v>
      </c>
      <c r="C797" s="8">
        <v>42106</v>
      </c>
      <c r="D797" s="8">
        <v>42113</v>
      </c>
      <c r="E797" s="3">
        <v>96.96</v>
      </c>
    </row>
    <row r="798" spans="1:5">
      <c r="A798" s="3">
        <v>1410</v>
      </c>
      <c r="B798" s="21">
        <f>VLOOKUP(A798,OrderProduct!A798:S2749,19,0)</f>
        <v>87795</v>
      </c>
      <c r="C798" s="8">
        <v>42106</v>
      </c>
      <c r="D798" s="8">
        <v>42108</v>
      </c>
      <c r="E798" s="3">
        <v>200.64</v>
      </c>
    </row>
    <row r="799" spans="1:5">
      <c r="A799" s="3">
        <v>1412</v>
      </c>
      <c r="B799" s="21">
        <f>VLOOKUP(A799,OrderProduct!A799:S2750,19,0)</f>
        <v>87804</v>
      </c>
      <c r="C799" s="8">
        <v>42106</v>
      </c>
      <c r="D799" s="8">
        <v>42106</v>
      </c>
      <c r="E799" s="3">
        <v>72.76</v>
      </c>
    </row>
    <row r="800" spans="1:5">
      <c r="A800" s="3">
        <v>1413</v>
      </c>
      <c r="B800" s="21">
        <f>VLOOKUP(A800,OrderProduct!A800:S2751,19,0)</f>
        <v>87811</v>
      </c>
      <c r="C800" s="8">
        <v>42106</v>
      </c>
      <c r="D800" s="8">
        <v>42108</v>
      </c>
      <c r="E800" s="3">
        <v>3722.41</v>
      </c>
    </row>
    <row r="801" spans="1:5">
      <c r="A801" s="3">
        <v>1413</v>
      </c>
      <c r="B801" s="21">
        <f>VLOOKUP(A801,OrderProduct!A801:S2752,19,0)</f>
        <v>87812</v>
      </c>
      <c r="C801" s="8">
        <v>42106</v>
      </c>
      <c r="D801" s="8">
        <v>42107</v>
      </c>
      <c r="E801" s="3">
        <v>95.1</v>
      </c>
    </row>
    <row r="802" spans="1:5">
      <c r="A802" s="3">
        <v>1416</v>
      </c>
      <c r="B802" s="21">
        <f>VLOOKUP(A802,OrderProduct!A802:S2753,19,0)</f>
        <v>87812</v>
      </c>
      <c r="C802" s="8">
        <v>42105</v>
      </c>
      <c r="D802" s="8">
        <v>42114</v>
      </c>
      <c r="E802" s="3">
        <v>734.74</v>
      </c>
    </row>
    <row r="803" spans="1:5">
      <c r="A803" s="3">
        <v>1416</v>
      </c>
      <c r="B803" s="21">
        <f>VLOOKUP(A803,OrderProduct!A803:S2754,19,0)</f>
        <v>87812</v>
      </c>
      <c r="C803" s="8">
        <v>42105</v>
      </c>
      <c r="D803" s="8">
        <v>42107</v>
      </c>
      <c r="E803" s="3">
        <v>1882.87</v>
      </c>
    </row>
    <row r="804" spans="1:5">
      <c r="A804" s="3">
        <v>1418</v>
      </c>
      <c r="B804" s="21">
        <f>VLOOKUP(A804,OrderProduct!A804:S2755,19,0)</f>
        <v>87813</v>
      </c>
      <c r="C804" s="8">
        <v>42105</v>
      </c>
      <c r="D804" s="8">
        <v>42106</v>
      </c>
      <c r="E804" s="3">
        <v>8834.58</v>
      </c>
    </row>
    <row r="805" spans="1:5">
      <c r="A805" s="3">
        <v>1419</v>
      </c>
      <c r="B805" s="21">
        <f>VLOOKUP(A805,OrderProduct!A805:S2756,19,0)</f>
        <v>87823</v>
      </c>
      <c r="C805" s="8">
        <v>42105</v>
      </c>
      <c r="D805" s="8">
        <v>42107</v>
      </c>
      <c r="E805" s="3">
        <v>494.49</v>
      </c>
    </row>
    <row r="806" spans="1:5">
      <c r="A806" s="3">
        <v>1424</v>
      </c>
      <c r="B806" s="21">
        <f>VLOOKUP(A806,OrderProduct!A806:S2757,19,0)</f>
        <v>87824</v>
      </c>
      <c r="C806" s="8">
        <v>42105</v>
      </c>
      <c r="D806" s="8">
        <v>42107</v>
      </c>
      <c r="E806" s="3">
        <v>17.31</v>
      </c>
    </row>
    <row r="807" spans="1:5">
      <c r="A807" s="3">
        <v>1424</v>
      </c>
      <c r="B807" s="21">
        <f>VLOOKUP(A807,OrderProduct!A807:S2758,19,0)</f>
        <v>87824</v>
      </c>
      <c r="C807" s="8">
        <v>42105</v>
      </c>
      <c r="D807" s="8">
        <v>42107</v>
      </c>
      <c r="E807" s="3">
        <v>23.56</v>
      </c>
    </row>
    <row r="808" spans="1:5">
      <c r="A808" s="3">
        <v>1424</v>
      </c>
      <c r="B808" s="21">
        <f>VLOOKUP(A808,OrderProduct!A808:S2759,19,0)</f>
        <v>87830</v>
      </c>
      <c r="C808" s="8">
        <v>42104</v>
      </c>
      <c r="D808" s="8">
        <v>42105</v>
      </c>
      <c r="E808" s="3">
        <v>130.74</v>
      </c>
    </row>
    <row r="809" spans="1:5">
      <c r="A809" s="3">
        <v>1424</v>
      </c>
      <c r="B809" s="21">
        <f>VLOOKUP(A809,OrderProduct!A809:S2760,19,0)</f>
        <v>87830</v>
      </c>
      <c r="C809" s="8">
        <v>42104</v>
      </c>
      <c r="D809" s="8">
        <v>42107</v>
      </c>
      <c r="E809" s="3">
        <v>49.87</v>
      </c>
    </row>
    <row r="810" spans="1:5">
      <c r="A810" s="3">
        <v>1425</v>
      </c>
      <c r="B810" s="21">
        <f>VLOOKUP(A810,OrderProduct!A810:S2761,19,0)</f>
        <v>87831</v>
      </c>
      <c r="C810" s="8">
        <v>42104</v>
      </c>
      <c r="D810" s="8">
        <v>42105</v>
      </c>
      <c r="E810" s="3">
        <v>356.92</v>
      </c>
    </row>
    <row r="811" spans="1:5">
      <c r="A811" s="3">
        <v>1427</v>
      </c>
      <c r="B811" s="21">
        <f>VLOOKUP(A811,OrderProduct!A811:S2762,19,0)</f>
        <v>87831</v>
      </c>
      <c r="C811" s="8">
        <v>42104</v>
      </c>
      <c r="D811" s="8">
        <v>42106</v>
      </c>
      <c r="E811" s="3">
        <v>136.16</v>
      </c>
    </row>
    <row r="812" spans="1:5">
      <c r="A812" s="3">
        <v>1432</v>
      </c>
      <c r="B812" s="21">
        <f>VLOOKUP(A812,OrderProduct!A812:S2763,19,0)</f>
        <v>87832</v>
      </c>
      <c r="C812" s="8">
        <v>42104</v>
      </c>
      <c r="D812" s="8">
        <v>42105</v>
      </c>
      <c r="E812" s="3">
        <v>24.18</v>
      </c>
    </row>
    <row r="813" spans="1:5">
      <c r="A813" s="3">
        <v>1432</v>
      </c>
      <c r="B813" s="21">
        <f>VLOOKUP(A813,OrderProduct!A813:S2764,19,0)</f>
        <v>87846</v>
      </c>
      <c r="C813" s="8">
        <v>42104</v>
      </c>
      <c r="D813" s="8">
        <v>42109</v>
      </c>
      <c r="E813" s="3">
        <v>322.77</v>
      </c>
    </row>
    <row r="814" spans="1:5">
      <c r="A814" s="3">
        <v>1433</v>
      </c>
      <c r="B814" s="21">
        <f>VLOOKUP(A814,OrderProduct!A814:S2765,19,0)</f>
        <v>87846</v>
      </c>
      <c r="C814" s="8">
        <v>42104</v>
      </c>
      <c r="D814" s="8">
        <v>42106</v>
      </c>
      <c r="E814" s="3">
        <v>65.09</v>
      </c>
    </row>
    <row r="815" spans="1:5">
      <c r="A815" s="3">
        <v>1433</v>
      </c>
      <c r="B815" s="21">
        <f>VLOOKUP(A815,OrderProduct!A815:S2766,19,0)</f>
        <v>87847</v>
      </c>
      <c r="C815" s="8">
        <v>42104</v>
      </c>
      <c r="D815" s="8">
        <v>42104</v>
      </c>
      <c r="E815" s="3">
        <v>98.96</v>
      </c>
    </row>
    <row r="816" spans="1:5">
      <c r="A816" s="3">
        <v>1433</v>
      </c>
      <c r="B816" s="21">
        <f>VLOOKUP(A816,OrderProduct!A816:S2767,19,0)</f>
        <v>87853</v>
      </c>
      <c r="C816" s="8">
        <v>42104</v>
      </c>
      <c r="D816" s="8">
        <v>42106</v>
      </c>
      <c r="E816" s="3">
        <v>6968.9</v>
      </c>
    </row>
    <row r="817" spans="1:5">
      <c r="A817" s="3">
        <v>1438</v>
      </c>
      <c r="B817" s="21">
        <f>VLOOKUP(A817,OrderProduct!A817:S2768,19,0)</f>
        <v>87862</v>
      </c>
      <c r="C817" s="8">
        <v>42104</v>
      </c>
      <c r="D817" s="8">
        <v>42105</v>
      </c>
      <c r="E817" s="3">
        <v>33.65</v>
      </c>
    </row>
    <row r="818" spans="1:5">
      <c r="A818" s="3">
        <v>1439</v>
      </c>
      <c r="B818" s="21">
        <f>VLOOKUP(A818,OrderProduct!A818:S2769,19,0)</f>
        <v>87877</v>
      </c>
      <c r="C818" s="8">
        <v>42104</v>
      </c>
      <c r="D818" s="8">
        <v>42105</v>
      </c>
      <c r="E818" s="3">
        <v>85.64</v>
      </c>
    </row>
    <row r="819" spans="1:5">
      <c r="A819" s="3">
        <v>1442</v>
      </c>
      <c r="B819" s="21">
        <f>VLOOKUP(A819,OrderProduct!A819:S2770,19,0)</f>
        <v>87877</v>
      </c>
      <c r="C819" s="8">
        <v>42103</v>
      </c>
      <c r="D819" s="8">
        <v>42103</v>
      </c>
      <c r="E819" s="3">
        <v>2508.15</v>
      </c>
    </row>
    <row r="820" spans="1:5">
      <c r="A820" s="3">
        <v>1442</v>
      </c>
      <c r="B820" s="21">
        <f>VLOOKUP(A820,OrderProduct!A820:S2771,19,0)</f>
        <v>87877</v>
      </c>
      <c r="C820" s="8">
        <v>42103</v>
      </c>
      <c r="D820" s="8">
        <v>42104</v>
      </c>
      <c r="E820" s="3">
        <v>225.62</v>
      </c>
    </row>
    <row r="821" spans="1:5">
      <c r="A821" s="3">
        <v>1442</v>
      </c>
      <c r="B821" s="21">
        <f>VLOOKUP(A821,OrderProduct!A821:S2772,19,0)</f>
        <v>87884</v>
      </c>
      <c r="C821" s="8">
        <v>42103</v>
      </c>
      <c r="D821" s="8">
        <v>42105</v>
      </c>
      <c r="E821" s="3">
        <v>360.03</v>
      </c>
    </row>
    <row r="822" spans="1:5">
      <c r="A822" s="3">
        <v>1450</v>
      </c>
      <c r="B822" s="21">
        <f>VLOOKUP(A822,OrderProduct!A822:S2773,19,0)</f>
        <v>87885</v>
      </c>
      <c r="C822" s="8">
        <v>42103</v>
      </c>
      <c r="D822" s="8">
        <v>42105</v>
      </c>
      <c r="E822" s="3">
        <v>260.01</v>
      </c>
    </row>
    <row r="823" spans="1:5">
      <c r="A823" s="3">
        <v>1459</v>
      </c>
      <c r="B823" s="21">
        <f>VLOOKUP(A823,OrderProduct!A823:S2774,19,0)</f>
        <v>87885</v>
      </c>
      <c r="C823" s="8">
        <v>42103</v>
      </c>
      <c r="D823" s="8">
        <v>42104</v>
      </c>
      <c r="E823" s="3">
        <v>273.79</v>
      </c>
    </row>
    <row r="824" spans="1:5">
      <c r="A824" s="3">
        <v>1461</v>
      </c>
      <c r="B824" s="21">
        <f>VLOOKUP(A824,OrderProduct!A824:S2775,19,0)</f>
        <v>87885</v>
      </c>
      <c r="C824" s="8">
        <v>42103</v>
      </c>
      <c r="D824" s="8">
        <v>42105</v>
      </c>
      <c r="E824" s="3">
        <v>44.62</v>
      </c>
    </row>
    <row r="825" spans="1:5">
      <c r="A825" s="3">
        <v>1466</v>
      </c>
      <c r="B825" s="21">
        <f>VLOOKUP(A825,OrderProduct!A825:S2776,19,0)</f>
        <v>87888</v>
      </c>
      <c r="C825" s="8">
        <v>42103</v>
      </c>
      <c r="D825" s="8">
        <v>42104</v>
      </c>
      <c r="E825" s="3">
        <v>84.59</v>
      </c>
    </row>
    <row r="826" spans="1:5">
      <c r="A826" s="3">
        <v>1466</v>
      </c>
      <c r="B826" s="21">
        <f>VLOOKUP(A826,OrderProduct!A826:S2777,19,0)</f>
        <v>87889</v>
      </c>
      <c r="C826" s="8">
        <v>42103</v>
      </c>
      <c r="D826" s="8">
        <v>42107</v>
      </c>
      <c r="E826" s="3">
        <v>1094.33</v>
      </c>
    </row>
    <row r="827" spans="1:5">
      <c r="A827" s="3">
        <v>1469</v>
      </c>
      <c r="B827" s="21">
        <f>VLOOKUP(A827,OrderProduct!A827:S2778,19,0)</f>
        <v>87889</v>
      </c>
      <c r="C827" s="8">
        <v>42103</v>
      </c>
      <c r="D827" s="8">
        <v>42103</v>
      </c>
      <c r="E827" s="3">
        <v>389.97</v>
      </c>
    </row>
    <row r="828" spans="1:5">
      <c r="A828" s="3">
        <v>1469</v>
      </c>
      <c r="B828" s="21">
        <f>VLOOKUP(A828,OrderProduct!A828:S2779,19,0)</f>
        <v>87899</v>
      </c>
      <c r="C828" s="8">
        <v>42103</v>
      </c>
      <c r="D828" s="8">
        <v>42104</v>
      </c>
      <c r="E828" s="3">
        <v>113.68</v>
      </c>
    </row>
    <row r="829" spans="1:5">
      <c r="A829" s="3">
        <v>1471</v>
      </c>
      <c r="B829" s="21">
        <f>VLOOKUP(A829,OrderProduct!A829:S2780,19,0)</f>
        <v>87900</v>
      </c>
      <c r="C829" s="8">
        <v>42103</v>
      </c>
      <c r="D829" s="8">
        <v>42103</v>
      </c>
      <c r="E829" s="3">
        <v>281.75</v>
      </c>
    </row>
    <row r="830" spans="1:5">
      <c r="A830" s="3">
        <v>1472</v>
      </c>
      <c r="B830" s="21">
        <f>VLOOKUP(A830,OrderProduct!A830:S2781,19,0)</f>
        <v>87905</v>
      </c>
      <c r="C830" s="8">
        <v>42103</v>
      </c>
      <c r="D830" s="8">
        <v>42105</v>
      </c>
      <c r="E830" s="3">
        <v>1531.31</v>
      </c>
    </row>
    <row r="831" spans="1:5">
      <c r="A831" s="3">
        <v>1472</v>
      </c>
      <c r="B831" s="21">
        <f>VLOOKUP(A831,OrderProduct!A831:S2782,19,0)</f>
        <v>87908</v>
      </c>
      <c r="C831" s="8">
        <v>42103</v>
      </c>
      <c r="D831" s="8">
        <v>42104</v>
      </c>
      <c r="E831" s="3">
        <v>710.36</v>
      </c>
    </row>
    <row r="832" spans="1:5">
      <c r="A832" s="3">
        <v>1473</v>
      </c>
      <c r="B832" s="21">
        <f>VLOOKUP(A832,OrderProduct!A832:S2783,19,0)</f>
        <v>87909</v>
      </c>
      <c r="C832" s="8">
        <v>42103</v>
      </c>
      <c r="D832" s="8">
        <v>42104</v>
      </c>
      <c r="E832" s="3">
        <v>80.2</v>
      </c>
    </row>
    <row r="833" spans="1:5">
      <c r="A833" s="3">
        <v>1481</v>
      </c>
      <c r="B833" s="21">
        <f>VLOOKUP(A833,OrderProduct!A833:S2784,19,0)</f>
        <v>87915</v>
      </c>
      <c r="C833" s="8">
        <v>42103</v>
      </c>
      <c r="D833" s="8">
        <v>42105</v>
      </c>
      <c r="E833" s="3">
        <v>202.98</v>
      </c>
    </row>
    <row r="834" spans="1:5">
      <c r="A834" s="3">
        <v>1482</v>
      </c>
      <c r="B834" s="21">
        <f>VLOOKUP(A834,OrderProduct!A834:S2785,19,0)</f>
        <v>87916</v>
      </c>
      <c r="C834" s="8">
        <v>42103</v>
      </c>
      <c r="D834" s="8">
        <v>42103</v>
      </c>
      <c r="E834" s="3">
        <v>10.86</v>
      </c>
    </row>
    <row r="835" spans="1:5">
      <c r="A835" s="3">
        <v>1482</v>
      </c>
      <c r="B835" s="21">
        <f>VLOOKUP(A835,OrderProduct!A835:S2786,19,0)</f>
        <v>87917</v>
      </c>
      <c r="C835" s="8">
        <v>42103</v>
      </c>
      <c r="D835" s="8">
        <v>42104</v>
      </c>
      <c r="E835" s="3">
        <v>257.48</v>
      </c>
    </row>
    <row r="836" spans="1:5">
      <c r="A836" s="3">
        <v>1484</v>
      </c>
      <c r="B836" s="21">
        <f>VLOOKUP(A836,OrderProduct!A836:S2787,19,0)</f>
        <v>87917</v>
      </c>
      <c r="C836" s="8">
        <v>42103</v>
      </c>
      <c r="D836" s="8">
        <v>42105</v>
      </c>
      <c r="E836" s="3">
        <v>3194.99</v>
      </c>
    </row>
    <row r="837" spans="1:5">
      <c r="A837" s="3">
        <v>1484</v>
      </c>
      <c r="B837" s="21">
        <f>VLOOKUP(A837,OrderProduct!A837:S2788,19,0)</f>
        <v>87933</v>
      </c>
      <c r="C837" s="8">
        <v>42103</v>
      </c>
      <c r="D837" s="8">
        <v>42105</v>
      </c>
      <c r="E837" s="3">
        <v>56.4</v>
      </c>
    </row>
    <row r="838" spans="1:5">
      <c r="A838" s="3">
        <v>1484</v>
      </c>
      <c r="B838" s="21">
        <f>VLOOKUP(A838,OrderProduct!A838:S2789,19,0)</f>
        <v>87933</v>
      </c>
      <c r="C838" s="8">
        <v>42103</v>
      </c>
      <c r="D838" s="8">
        <v>42105</v>
      </c>
      <c r="E838" s="3">
        <v>257.52</v>
      </c>
    </row>
    <row r="839" spans="1:5">
      <c r="A839" s="3">
        <v>1485</v>
      </c>
      <c r="B839" s="21">
        <f>VLOOKUP(A839,OrderProduct!A839:S2790,19,0)</f>
        <v>87934</v>
      </c>
      <c r="C839" s="8">
        <v>42103</v>
      </c>
      <c r="D839" s="8">
        <v>42105</v>
      </c>
      <c r="E839" s="3">
        <v>1488.51</v>
      </c>
    </row>
    <row r="840" spans="1:5">
      <c r="A840" s="3">
        <v>1485</v>
      </c>
      <c r="B840" s="21">
        <f>VLOOKUP(A840,OrderProduct!A840:S2791,19,0)</f>
        <v>87935</v>
      </c>
      <c r="C840" s="8">
        <v>42103</v>
      </c>
      <c r="D840" s="8">
        <v>42104</v>
      </c>
      <c r="E840" s="3">
        <v>801.93</v>
      </c>
    </row>
    <row r="841" spans="1:5">
      <c r="A841" s="3">
        <v>1485</v>
      </c>
      <c r="B841" s="21">
        <f>VLOOKUP(A841,OrderProduct!A841:S2792,19,0)</f>
        <v>87940</v>
      </c>
      <c r="C841" s="8">
        <v>42103</v>
      </c>
      <c r="D841" s="8">
        <v>42105</v>
      </c>
      <c r="E841" s="3">
        <v>3855.28</v>
      </c>
    </row>
    <row r="842" spans="1:5">
      <c r="A842" s="3">
        <v>1492</v>
      </c>
      <c r="B842" s="21">
        <f>VLOOKUP(A842,OrderProduct!A842:S2793,19,0)</f>
        <v>87946</v>
      </c>
      <c r="C842" s="8">
        <v>42103</v>
      </c>
      <c r="D842" s="8">
        <v>42105</v>
      </c>
      <c r="E842" s="3">
        <v>1225.6</v>
      </c>
    </row>
    <row r="843" spans="1:5">
      <c r="A843" s="3">
        <v>1494</v>
      </c>
      <c r="B843" s="21">
        <f>VLOOKUP(A843,OrderProduct!A843:S2794,19,0)</f>
        <v>87947</v>
      </c>
      <c r="C843" s="8">
        <v>42103</v>
      </c>
      <c r="D843" s="8">
        <v>42105</v>
      </c>
      <c r="E843" s="3">
        <v>1400.53</v>
      </c>
    </row>
    <row r="844" spans="1:5">
      <c r="A844" s="3">
        <v>1494</v>
      </c>
      <c r="B844" s="21">
        <f>VLOOKUP(A844,OrderProduct!A844:S2795,19,0)</f>
        <v>87952</v>
      </c>
      <c r="C844" s="8">
        <v>42103</v>
      </c>
      <c r="D844" s="8">
        <v>42104</v>
      </c>
      <c r="E844" s="3">
        <v>1769.91</v>
      </c>
    </row>
    <row r="845" spans="1:5">
      <c r="A845" s="3">
        <v>1497</v>
      </c>
      <c r="B845" s="21">
        <f>VLOOKUP(A845,OrderProduct!A845:S2796,19,0)</f>
        <v>87953</v>
      </c>
      <c r="C845" s="8">
        <v>42103</v>
      </c>
      <c r="D845" s="8">
        <v>42104</v>
      </c>
      <c r="E845" s="3">
        <v>1232.01</v>
      </c>
    </row>
    <row r="846" spans="1:5">
      <c r="A846" s="3">
        <v>1497</v>
      </c>
      <c r="B846" s="21">
        <f>VLOOKUP(A846,OrderProduct!A846:S2797,19,0)</f>
        <v>87954</v>
      </c>
      <c r="C846" s="8">
        <v>42103</v>
      </c>
      <c r="D846" s="8">
        <v>42104</v>
      </c>
      <c r="E846" s="3">
        <v>506.38</v>
      </c>
    </row>
    <row r="847" spans="1:5">
      <c r="A847" s="3">
        <v>1499</v>
      </c>
      <c r="B847" s="21">
        <f>VLOOKUP(A847,OrderProduct!A847:S2798,19,0)</f>
        <v>87954</v>
      </c>
      <c r="C847" s="8">
        <v>42102</v>
      </c>
      <c r="D847" s="8">
        <v>42103</v>
      </c>
      <c r="E847" s="3">
        <v>1042.72</v>
      </c>
    </row>
    <row r="848" spans="1:5">
      <c r="A848" s="3">
        <v>1499</v>
      </c>
      <c r="B848" s="21">
        <f>VLOOKUP(A848,OrderProduct!A848:S2799,19,0)</f>
        <v>87962</v>
      </c>
      <c r="C848" s="8">
        <v>42102</v>
      </c>
      <c r="D848" s="8">
        <v>42104</v>
      </c>
      <c r="E848" s="3">
        <v>73.29</v>
      </c>
    </row>
    <row r="849" spans="1:5">
      <c r="A849" s="3">
        <v>1499</v>
      </c>
      <c r="B849" s="21">
        <f>VLOOKUP(A849,OrderProduct!A849:S2800,19,0)</f>
        <v>87962</v>
      </c>
      <c r="C849" s="8">
        <v>42102</v>
      </c>
      <c r="D849" s="8">
        <v>42102</v>
      </c>
      <c r="E849" s="3">
        <v>2961.32</v>
      </c>
    </row>
    <row r="850" spans="1:5">
      <c r="A850" s="3">
        <v>1502</v>
      </c>
      <c r="B850" s="21">
        <f>VLOOKUP(A850,OrderProduct!A850:S2801,19,0)</f>
        <v>87963</v>
      </c>
      <c r="C850" s="8">
        <v>42102</v>
      </c>
      <c r="D850" s="8">
        <v>42104</v>
      </c>
      <c r="E850" s="3">
        <v>361.72</v>
      </c>
    </row>
    <row r="851" spans="1:5">
      <c r="A851" s="3">
        <v>1502</v>
      </c>
      <c r="B851" s="21">
        <f>VLOOKUP(A851,OrderProduct!A851:S2802,19,0)</f>
        <v>87964</v>
      </c>
      <c r="C851" s="8">
        <v>42102</v>
      </c>
      <c r="D851" s="8">
        <v>42103</v>
      </c>
      <c r="E851" s="3">
        <v>1373.47</v>
      </c>
    </row>
    <row r="852" spans="1:5">
      <c r="A852" s="3">
        <v>1502</v>
      </c>
      <c r="B852" s="21">
        <f>VLOOKUP(A852,OrderProduct!A852:S2803,19,0)</f>
        <v>87965</v>
      </c>
      <c r="C852" s="8">
        <v>42102</v>
      </c>
      <c r="D852" s="8">
        <v>42104</v>
      </c>
      <c r="E852" s="3">
        <v>91.92</v>
      </c>
    </row>
    <row r="853" spans="1:5">
      <c r="A853" s="3">
        <v>1505</v>
      </c>
      <c r="B853" s="21">
        <f>VLOOKUP(A853,OrderProduct!A853:S2804,19,0)</f>
        <v>87977</v>
      </c>
      <c r="C853" s="8">
        <v>42102</v>
      </c>
      <c r="D853" s="8">
        <v>42106</v>
      </c>
      <c r="E853" s="3">
        <v>6.5</v>
      </c>
    </row>
    <row r="854" spans="1:5">
      <c r="A854" s="3">
        <v>1511</v>
      </c>
      <c r="B854" s="21">
        <f>VLOOKUP(A854,OrderProduct!A854:S2805,19,0)</f>
        <v>87978</v>
      </c>
      <c r="C854" s="8">
        <v>42102</v>
      </c>
      <c r="D854" s="8">
        <v>42103</v>
      </c>
      <c r="E854" s="3">
        <v>40.37</v>
      </c>
    </row>
    <row r="855" spans="1:5">
      <c r="A855" s="3">
        <v>1519</v>
      </c>
      <c r="B855" s="21">
        <f>VLOOKUP(A855,OrderProduct!A855:S2806,19,0)</f>
        <v>87979</v>
      </c>
      <c r="C855" s="8">
        <v>42102</v>
      </c>
      <c r="D855" s="8">
        <v>42102</v>
      </c>
      <c r="E855" s="3">
        <v>68.56</v>
      </c>
    </row>
    <row r="856" spans="1:5">
      <c r="A856" s="3">
        <v>1522</v>
      </c>
      <c r="B856" s="21">
        <f>VLOOKUP(A856,OrderProduct!A856:S2807,19,0)</f>
        <v>87979</v>
      </c>
      <c r="C856" s="8">
        <v>42102</v>
      </c>
      <c r="D856" s="8">
        <v>42103</v>
      </c>
      <c r="E856" s="3">
        <v>20.79</v>
      </c>
    </row>
    <row r="857" spans="1:5">
      <c r="A857" s="3">
        <v>1526</v>
      </c>
      <c r="B857" s="21">
        <f>VLOOKUP(A857,OrderProduct!A857:S2808,19,0)</f>
        <v>87979</v>
      </c>
      <c r="C857" s="8">
        <v>42102</v>
      </c>
      <c r="D857" s="8">
        <v>42103</v>
      </c>
      <c r="E857" s="3">
        <v>67.91</v>
      </c>
    </row>
    <row r="858" spans="1:5">
      <c r="A858" s="3">
        <v>1527</v>
      </c>
      <c r="B858" s="21">
        <f>VLOOKUP(A858,OrderProduct!A858:S2809,19,0)</f>
        <v>87980</v>
      </c>
      <c r="C858" s="8">
        <v>42101</v>
      </c>
      <c r="D858" s="8">
        <v>42106</v>
      </c>
      <c r="E858" s="3">
        <v>87.89</v>
      </c>
    </row>
    <row r="859" spans="1:5">
      <c r="A859" s="3">
        <v>1527</v>
      </c>
      <c r="B859" s="21">
        <f>VLOOKUP(A859,OrderProduct!A859:S2810,19,0)</f>
        <v>87993</v>
      </c>
      <c r="C859" s="8">
        <v>42101</v>
      </c>
      <c r="D859" s="8">
        <v>42108</v>
      </c>
      <c r="E859" s="3">
        <v>3.53</v>
      </c>
    </row>
    <row r="860" spans="1:5">
      <c r="A860" s="3">
        <v>1527</v>
      </c>
      <c r="B860" s="21">
        <f>VLOOKUP(A860,OrderProduct!A860:S2811,19,0)</f>
        <v>87993</v>
      </c>
      <c r="C860" s="8">
        <v>42101</v>
      </c>
      <c r="D860" s="8">
        <v>42103</v>
      </c>
      <c r="E860" s="3">
        <v>706.56</v>
      </c>
    </row>
    <row r="861" spans="1:5">
      <c r="A861" s="3">
        <v>1528</v>
      </c>
      <c r="B861" s="21">
        <f>VLOOKUP(A861,OrderProduct!A861:S2812,19,0)</f>
        <v>87993</v>
      </c>
      <c r="C861" s="8">
        <v>42101</v>
      </c>
      <c r="D861" s="8">
        <v>42102</v>
      </c>
      <c r="E861" s="3">
        <v>13121.07</v>
      </c>
    </row>
    <row r="862" spans="1:5">
      <c r="A862" s="3">
        <v>1531</v>
      </c>
      <c r="B862" s="21">
        <f>VLOOKUP(A862,OrderProduct!A862:S2813,19,0)</f>
        <v>87994</v>
      </c>
      <c r="C862" s="8">
        <v>42101</v>
      </c>
      <c r="D862" s="8">
        <v>42102</v>
      </c>
      <c r="E862" s="3">
        <v>110.93</v>
      </c>
    </row>
    <row r="863" spans="1:5">
      <c r="A863" s="3">
        <v>1533</v>
      </c>
      <c r="B863" s="21">
        <f>VLOOKUP(A863,OrderProduct!A863:S2814,19,0)</f>
        <v>87995</v>
      </c>
      <c r="C863" s="8">
        <v>42101</v>
      </c>
      <c r="D863" s="8">
        <v>42102</v>
      </c>
      <c r="E863" s="3">
        <v>118.35</v>
      </c>
    </row>
    <row r="864" spans="1:5">
      <c r="A864" s="3">
        <v>1533</v>
      </c>
      <c r="B864" s="21">
        <f>VLOOKUP(A864,OrderProduct!A864:S2815,19,0)</f>
        <v>88004</v>
      </c>
      <c r="C864" s="8">
        <v>42101</v>
      </c>
      <c r="D864" s="8">
        <v>42103</v>
      </c>
      <c r="E864" s="3">
        <v>739.07</v>
      </c>
    </row>
    <row r="865" spans="1:5">
      <c r="A865" s="3">
        <v>1548</v>
      </c>
      <c r="B865" s="21">
        <f>VLOOKUP(A865,OrderProduct!A865:S2816,19,0)</f>
        <v>88014</v>
      </c>
      <c r="C865" s="8">
        <v>42101</v>
      </c>
      <c r="D865" s="8">
        <v>42106</v>
      </c>
      <c r="E865" s="3">
        <v>25.85</v>
      </c>
    </row>
    <row r="866" spans="1:5">
      <c r="A866" s="3">
        <v>1551</v>
      </c>
      <c r="B866" s="21">
        <f>VLOOKUP(A866,OrderProduct!A866:S2817,19,0)</f>
        <v>88015</v>
      </c>
      <c r="C866" s="8">
        <v>42101</v>
      </c>
      <c r="D866" s="8">
        <v>42108</v>
      </c>
      <c r="E866" s="3">
        <v>119.37</v>
      </c>
    </row>
    <row r="867" spans="1:5">
      <c r="A867" s="3">
        <v>1552</v>
      </c>
      <c r="B867" s="21">
        <f>VLOOKUP(A867,OrderProduct!A867:S2818,19,0)</f>
        <v>88016</v>
      </c>
      <c r="C867" s="8">
        <v>42101</v>
      </c>
      <c r="D867" s="8">
        <v>42102</v>
      </c>
      <c r="E867" s="3">
        <v>207.22</v>
      </c>
    </row>
    <row r="868" spans="1:5">
      <c r="A868" s="3">
        <v>1553</v>
      </c>
      <c r="B868" s="21">
        <f>VLOOKUP(A868,OrderProduct!A868:S2819,19,0)</f>
        <v>88017</v>
      </c>
      <c r="C868" s="8">
        <v>42101</v>
      </c>
      <c r="D868" s="8">
        <v>42102</v>
      </c>
      <c r="E868" s="3">
        <v>257.92</v>
      </c>
    </row>
    <row r="869" spans="1:5">
      <c r="A869" s="3">
        <v>1554</v>
      </c>
      <c r="B869" s="21">
        <f>VLOOKUP(A869,OrderProduct!A869:S2820,19,0)</f>
        <v>88023</v>
      </c>
      <c r="C869" s="8">
        <v>42101</v>
      </c>
      <c r="D869" s="8">
        <v>42103</v>
      </c>
      <c r="E869" s="3">
        <v>179.51</v>
      </c>
    </row>
    <row r="870" spans="1:5">
      <c r="A870" s="3">
        <v>1554</v>
      </c>
      <c r="B870" s="21">
        <f>VLOOKUP(A870,OrderProduct!A870:S2821,19,0)</f>
        <v>88028</v>
      </c>
      <c r="C870" s="8">
        <v>42101</v>
      </c>
      <c r="D870" s="8">
        <v>42103</v>
      </c>
      <c r="E870" s="3">
        <v>193.88</v>
      </c>
    </row>
    <row r="871" spans="1:5">
      <c r="A871" s="3">
        <v>1556</v>
      </c>
      <c r="B871" s="21">
        <f>VLOOKUP(A871,OrderProduct!A871:S2822,19,0)</f>
        <v>88029</v>
      </c>
      <c r="C871" s="8">
        <v>42101</v>
      </c>
      <c r="D871" s="8">
        <v>42103</v>
      </c>
      <c r="E871" s="3">
        <v>990.25</v>
      </c>
    </row>
    <row r="872" spans="1:5">
      <c r="A872" s="3">
        <v>1556</v>
      </c>
      <c r="B872" s="21">
        <f>VLOOKUP(A872,OrderProduct!A872:S2823,19,0)</f>
        <v>88030</v>
      </c>
      <c r="C872" s="8">
        <v>42101</v>
      </c>
      <c r="D872" s="8">
        <v>42103</v>
      </c>
      <c r="E872" s="3">
        <v>83.93</v>
      </c>
    </row>
    <row r="873" spans="1:5">
      <c r="A873" s="3">
        <v>1557</v>
      </c>
      <c r="B873" s="21">
        <f>VLOOKUP(A873,OrderProduct!A873:S2824,19,0)</f>
        <v>88039</v>
      </c>
      <c r="C873" s="8">
        <v>42101</v>
      </c>
      <c r="D873" s="8">
        <v>42102</v>
      </c>
      <c r="E873" s="3">
        <v>336.92</v>
      </c>
    </row>
    <row r="874" spans="1:5">
      <c r="A874" s="3">
        <v>1557</v>
      </c>
      <c r="B874" s="21">
        <f>VLOOKUP(A874,OrderProduct!A874:S2825,19,0)</f>
        <v>88040</v>
      </c>
      <c r="C874" s="8">
        <v>42101</v>
      </c>
      <c r="D874" s="8">
        <v>42102</v>
      </c>
      <c r="E874" s="3">
        <v>32.76</v>
      </c>
    </row>
    <row r="875" spans="1:5">
      <c r="A875" s="3">
        <v>1559</v>
      </c>
      <c r="B875" s="21">
        <f>VLOOKUP(A875,OrderProduct!A875:S2826,19,0)</f>
        <v>88041</v>
      </c>
      <c r="C875" s="8">
        <v>42100</v>
      </c>
      <c r="D875" s="8">
        <v>42101</v>
      </c>
      <c r="E875" s="3">
        <v>114.91</v>
      </c>
    </row>
    <row r="876" spans="1:5">
      <c r="A876" s="3">
        <v>1561</v>
      </c>
      <c r="B876" s="21">
        <f>VLOOKUP(A876,OrderProduct!A876:S2827,19,0)</f>
        <v>88041</v>
      </c>
      <c r="C876" s="8">
        <v>42100</v>
      </c>
      <c r="D876" s="8">
        <v>42100</v>
      </c>
      <c r="E876" s="3">
        <v>934.52</v>
      </c>
    </row>
    <row r="877" spans="1:5">
      <c r="A877" s="3">
        <v>1561</v>
      </c>
      <c r="B877" s="21">
        <f>VLOOKUP(A877,OrderProduct!A877:S2828,19,0)</f>
        <v>88048</v>
      </c>
      <c r="C877" s="8">
        <v>42100</v>
      </c>
      <c r="D877" s="8">
        <v>42102</v>
      </c>
      <c r="E877" s="3">
        <v>730.37</v>
      </c>
    </row>
    <row r="878" spans="1:5">
      <c r="A878" s="3">
        <v>1574</v>
      </c>
      <c r="B878" s="21">
        <f>VLOOKUP(A878,OrderProduct!A878:S2829,19,0)</f>
        <v>88060</v>
      </c>
      <c r="C878" s="8">
        <v>42100</v>
      </c>
      <c r="D878" s="8">
        <v>42101</v>
      </c>
      <c r="E878" s="3">
        <v>1132.84</v>
      </c>
    </row>
    <row r="879" spans="1:5">
      <c r="A879" s="3">
        <v>1580</v>
      </c>
      <c r="B879" s="21">
        <f>VLOOKUP(A879,OrderProduct!A879:S2830,19,0)</f>
        <v>88060</v>
      </c>
      <c r="C879" s="8">
        <v>42100</v>
      </c>
      <c r="D879" s="8">
        <v>42107</v>
      </c>
      <c r="E879" s="3">
        <v>143.63</v>
      </c>
    </row>
    <row r="880" spans="1:5">
      <c r="A880" s="3">
        <v>1590</v>
      </c>
      <c r="B880" s="21">
        <f>VLOOKUP(A880,OrderProduct!A880:S2831,19,0)</f>
        <v>88060</v>
      </c>
      <c r="C880" s="8">
        <v>42100</v>
      </c>
      <c r="D880" s="8">
        <v>42102</v>
      </c>
      <c r="E880" s="3">
        <v>73.04</v>
      </c>
    </row>
    <row r="881" spans="1:5">
      <c r="A881" s="3">
        <v>1593</v>
      </c>
      <c r="B881" s="21">
        <f>VLOOKUP(A881,OrderProduct!A881:S2832,19,0)</f>
        <v>88060</v>
      </c>
      <c r="C881" s="8">
        <v>42100</v>
      </c>
      <c r="D881" s="8">
        <v>42109</v>
      </c>
      <c r="E881" s="3">
        <v>33.35</v>
      </c>
    </row>
    <row r="882" spans="1:5">
      <c r="A882" s="3">
        <v>1595</v>
      </c>
      <c r="B882" s="21">
        <f>VLOOKUP(A882,OrderProduct!A882:S2833,19,0)</f>
        <v>88060</v>
      </c>
      <c r="C882" s="8">
        <v>42100</v>
      </c>
      <c r="D882" s="8">
        <v>42100</v>
      </c>
      <c r="E882" s="3">
        <v>60.24</v>
      </c>
    </row>
    <row r="883" spans="1:5">
      <c r="A883" s="3">
        <v>1595</v>
      </c>
      <c r="B883" s="21">
        <f>VLOOKUP(A883,OrderProduct!A883:S2834,19,0)</f>
        <v>88061</v>
      </c>
      <c r="C883" s="8">
        <v>42100</v>
      </c>
      <c r="D883" s="8">
        <v>42101</v>
      </c>
      <c r="E883" s="3">
        <v>1081.54</v>
      </c>
    </row>
    <row r="884" spans="1:5">
      <c r="A884" s="3">
        <v>1595</v>
      </c>
      <c r="B884" s="21">
        <f>VLOOKUP(A884,OrderProduct!A884:S2835,19,0)</f>
        <v>88075</v>
      </c>
      <c r="C884" s="8">
        <v>42100</v>
      </c>
      <c r="D884" s="8">
        <v>42102</v>
      </c>
      <c r="E884" s="3">
        <v>73.55</v>
      </c>
    </row>
    <row r="885" spans="1:5">
      <c r="A885" s="3">
        <v>1602</v>
      </c>
      <c r="B885" s="21">
        <f>VLOOKUP(A885,OrderProduct!A885:S2836,19,0)</f>
        <v>88075</v>
      </c>
      <c r="C885" s="8">
        <v>42100</v>
      </c>
      <c r="D885" s="8">
        <v>42102</v>
      </c>
      <c r="E885" s="3">
        <v>29.57</v>
      </c>
    </row>
    <row r="886" spans="1:5">
      <c r="A886" s="3">
        <v>1603</v>
      </c>
      <c r="B886" s="21">
        <f>VLOOKUP(A886,OrderProduct!A886:S2837,19,0)</f>
        <v>88083</v>
      </c>
      <c r="C886" s="8">
        <v>42100</v>
      </c>
      <c r="D886" s="8">
        <v>42100</v>
      </c>
      <c r="E886" s="3">
        <v>101.71</v>
      </c>
    </row>
    <row r="887" spans="1:5">
      <c r="A887" s="3">
        <v>1603</v>
      </c>
      <c r="B887" s="21">
        <f>VLOOKUP(A887,OrderProduct!A887:S2838,19,0)</f>
        <v>88084</v>
      </c>
      <c r="C887" s="8">
        <v>42100</v>
      </c>
      <c r="D887" s="8">
        <v>42101</v>
      </c>
      <c r="E887" s="3">
        <v>1766.68</v>
      </c>
    </row>
    <row r="888" spans="1:5">
      <c r="A888" s="3">
        <v>1606</v>
      </c>
      <c r="B888" s="21">
        <f>VLOOKUP(A888,OrderProduct!A888:S2839,19,0)</f>
        <v>88084</v>
      </c>
      <c r="C888" s="8">
        <v>42100</v>
      </c>
      <c r="D888" s="8">
        <v>42102</v>
      </c>
      <c r="E888" s="3">
        <v>29.02</v>
      </c>
    </row>
    <row r="889" spans="1:5">
      <c r="A889" s="3">
        <v>1606</v>
      </c>
      <c r="B889" s="21">
        <f>VLOOKUP(A889,OrderProduct!A889:S2840,19,0)</f>
        <v>88085</v>
      </c>
      <c r="C889" s="8">
        <v>42100</v>
      </c>
      <c r="D889" s="8">
        <v>42102</v>
      </c>
      <c r="E889" s="3">
        <v>355.92</v>
      </c>
    </row>
    <row r="890" spans="1:5">
      <c r="A890" s="3">
        <v>1606</v>
      </c>
      <c r="B890" s="21">
        <f>VLOOKUP(A890,OrderProduct!A890:S2841,19,0)</f>
        <v>88093</v>
      </c>
      <c r="C890" s="8">
        <v>42100</v>
      </c>
      <c r="D890" s="8">
        <v>42101</v>
      </c>
      <c r="E890" s="3">
        <v>105.75</v>
      </c>
    </row>
    <row r="891" spans="1:5">
      <c r="A891" s="3">
        <v>1607</v>
      </c>
      <c r="B891" s="21">
        <f>VLOOKUP(A891,OrderProduct!A891:S2842,19,0)</f>
        <v>88094</v>
      </c>
      <c r="C891" s="8">
        <v>42099</v>
      </c>
      <c r="D891" s="8">
        <v>42100</v>
      </c>
      <c r="E891" s="3">
        <v>63.93</v>
      </c>
    </row>
    <row r="892" spans="1:5">
      <c r="A892" s="3">
        <v>1607</v>
      </c>
      <c r="B892" s="21">
        <f>VLOOKUP(A892,OrderProduct!A892:S2843,19,0)</f>
        <v>88101</v>
      </c>
      <c r="C892" s="8">
        <v>42099</v>
      </c>
      <c r="D892" s="8">
        <v>42101</v>
      </c>
      <c r="E892" s="3">
        <v>37.7</v>
      </c>
    </row>
    <row r="893" spans="1:5">
      <c r="A893" s="3">
        <v>1609</v>
      </c>
      <c r="B893" s="21">
        <f>VLOOKUP(A893,OrderProduct!A893:S2844,19,0)</f>
        <v>88102</v>
      </c>
      <c r="C893" s="8">
        <v>42099</v>
      </c>
      <c r="D893" s="8">
        <v>42101</v>
      </c>
      <c r="E893" s="3">
        <v>75.81</v>
      </c>
    </row>
    <row r="894" spans="1:5">
      <c r="A894" s="3">
        <v>1609</v>
      </c>
      <c r="B894" s="21">
        <f>VLOOKUP(A894,OrderProduct!A894:S2845,19,0)</f>
        <v>88102</v>
      </c>
      <c r="C894" s="8">
        <v>42099</v>
      </c>
      <c r="D894" s="8">
        <v>42100</v>
      </c>
      <c r="E894" s="3">
        <v>2630</v>
      </c>
    </row>
    <row r="895" spans="1:5">
      <c r="A895" s="3">
        <v>1614</v>
      </c>
      <c r="B895" s="21">
        <f>VLOOKUP(A895,OrderProduct!A895:S2846,19,0)</f>
        <v>88103</v>
      </c>
      <c r="C895" s="8">
        <v>42099</v>
      </c>
      <c r="D895" s="8">
        <v>42100</v>
      </c>
      <c r="E895" s="3">
        <v>101.73</v>
      </c>
    </row>
    <row r="896" spans="1:5">
      <c r="A896" s="3">
        <v>1618</v>
      </c>
      <c r="B896" s="21">
        <f>VLOOKUP(A896,OrderProduct!A896:S2847,19,0)</f>
        <v>88104</v>
      </c>
      <c r="C896" s="8">
        <v>42099</v>
      </c>
      <c r="D896" s="8">
        <v>42099</v>
      </c>
      <c r="E896" s="3">
        <v>333.02</v>
      </c>
    </row>
    <row r="897" spans="1:5">
      <c r="A897" s="3">
        <v>1620</v>
      </c>
      <c r="B897" s="21">
        <f>VLOOKUP(A897,OrderProduct!A897:S2848,19,0)</f>
        <v>88105</v>
      </c>
      <c r="C897" s="8">
        <v>42099</v>
      </c>
      <c r="D897" s="8">
        <v>42100</v>
      </c>
      <c r="E897" s="3">
        <v>27.76</v>
      </c>
    </row>
    <row r="898" spans="1:5">
      <c r="A898" s="3">
        <v>1623</v>
      </c>
      <c r="B898" s="21">
        <f>VLOOKUP(A898,OrderProduct!A898:S2849,19,0)</f>
        <v>88114</v>
      </c>
      <c r="C898" s="8">
        <v>42099</v>
      </c>
      <c r="D898" s="8">
        <v>42101</v>
      </c>
      <c r="E898" s="3">
        <v>924.8</v>
      </c>
    </row>
    <row r="899" spans="1:5">
      <c r="A899" s="3">
        <v>1623</v>
      </c>
      <c r="B899" s="21">
        <f>VLOOKUP(A899,OrderProduct!A899:S2850,19,0)</f>
        <v>88135</v>
      </c>
      <c r="C899" s="8">
        <v>42099</v>
      </c>
      <c r="D899" s="8">
        <v>42101</v>
      </c>
      <c r="E899" s="3">
        <v>169.46</v>
      </c>
    </row>
    <row r="900" spans="1:5">
      <c r="A900" s="3">
        <v>1623</v>
      </c>
      <c r="B900" s="21">
        <f>VLOOKUP(A900,OrderProduct!A900:S2851,19,0)</f>
        <v>88136</v>
      </c>
      <c r="C900" s="8">
        <v>42099</v>
      </c>
      <c r="D900" s="8">
        <v>42100</v>
      </c>
      <c r="E900" s="3">
        <v>14.77</v>
      </c>
    </row>
    <row r="901" spans="1:5">
      <c r="A901" s="3">
        <v>1625</v>
      </c>
      <c r="B901" s="21">
        <f>VLOOKUP(A901,OrderProduct!A901:S2852,19,0)</f>
        <v>88136</v>
      </c>
      <c r="C901" s="8">
        <v>42099</v>
      </c>
      <c r="D901" s="8">
        <v>42101</v>
      </c>
      <c r="E901" s="3">
        <v>438.33</v>
      </c>
    </row>
    <row r="902" spans="1:5">
      <c r="A902" s="3">
        <v>1625</v>
      </c>
      <c r="B902" s="21">
        <f>VLOOKUP(A902,OrderProduct!A902:S2853,19,0)</f>
        <v>88136</v>
      </c>
      <c r="C902" s="8">
        <v>42098</v>
      </c>
      <c r="D902" s="8">
        <v>42100</v>
      </c>
      <c r="E902" s="3">
        <v>38.11</v>
      </c>
    </row>
    <row r="903" spans="1:5">
      <c r="A903" s="3">
        <v>1625</v>
      </c>
      <c r="B903" s="21">
        <f>VLOOKUP(A903,OrderProduct!A903:S2854,19,0)</f>
        <v>88137</v>
      </c>
      <c r="C903" s="8">
        <v>42098</v>
      </c>
      <c r="D903" s="8">
        <v>42100</v>
      </c>
      <c r="E903" s="3">
        <v>724.57</v>
      </c>
    </row>
    <row r="904" spans="1:5">
      <c r="A904" s="3">
        <v>1625</v>
      </c>
      <c r="B904" s="21">
        <f>VLOOKUP(A904,OrderProduct!A904:S2855,19,0)</f>
        <v>88151</v>
      </c>
      <c r="C904" s="8">
        <v>42098</v>
      </c>
      <c r="D904" s="8">
        <v>42100</v>
      </c>
      <c r="E904" s="3">
        <v>111.86</v>
      </c>
    </row>
    <row r="905" spans="1:5">
      <c r="A905" s="3">
        <v>1627</v>
      </c>
      <c r="B905" s="21">
        <f>VLOOKUP(A905,OrderProduct!A905:S2856,19,0)</f>
        <v>88152</v>
      </c>
      <c r="C905" s="8">
        <v>42098</v>
      </c>
      <c r="D905" s="8">
        <v>42100</v>
      </c>
      <c r="E905" s="3">
        <v>18.49</v>
      </c>
    </row>
    <row r="906" spans="1:5">
      <c r="A906" s="3">
        <v>1632</v>
      </c>
      <c r="B906" s="21">
        <f>VLOOKUP(A906,OrderProduct!A906:S2857,19,0)</f>
        <v>88156</v>
      </c>
      <c r="C906" s="8">
        <v>42098</v>
      </c>
      <c r="D906" s="8">
        <v>42105</v>
      </c>
      <c r="E906" s="3">
        <v>16.07</v>
      </c>
    </row>
    <row r="907" spans="1:5">
      <c r="A907" s="3">
        <v>1632</v>
      </c>
      <c r="B907" s="21">
        <f>VLOOKUP(A907,OrderProduct!A907:S2858,19,0)</f>
        <v>88156</v>
      </c>
      <c r="C907" s="8">
        <v>42098</v>
      </c>
      <c r="D907" s="8">
        <v>42105</v>
      </c>
      <c r="E907" s="3">
        <v>25.26</v>
      </c>
    </row>
    <row r="908" spans="1:5">
      <c r="A908" s="3">
        <v>1633</v>
      </c>
      <c r="B908" s="21">
        <f>VLOOKUP(A908,OrderProduct!A908:S2859,19,0)</f>
        <v>88157</v>
      </c>
      <c r="C908" s="8">
        <v>42098</v>
      </c>
      <c r="D908" s="8">
        <v>42098</v>
      </c>
      <c r="E908" s="3">
        <v>581.08</v>
      </c>
    </row>
    <row r="909" spans="1:5">
      <c r="A909" s="3">
        <v>1634</v>
      </c>
      <c r="B909" s="21">
        <f>VLOOKUP(A909,OrderProduct!A909:S2860,19,0)</f>
        <v>88157</v>
      </c>
      <c r="C909" s="8">
        <v>42098</v>
      </c>
      <c r="D909" s="8">
        <v>42100</v>
      </c>
      <c r="E909" s="3">
        <v>27.53</v>
      </c>
    </row>
    <row r="910" spans="1:5">
      <c r="A910" s="3">
        <v>1636</v>
      </c>
      <c r="B910" s="21">
        <f>VLOOKUP(A910,OrderProduct!A910:S2861,19,0)</f>
        <v>88163</v>
      </c>
      <c r="C910" s="8">
        <v>42098</v>
      </c>
      <c r="D910" s="8">
        <v>42103</v>
      </c>
      <c r="E910" s="3">
        <v>558.41</v>
      </c>
    </row>
    <row r="911" spans="1:5">
      <c r="A911" s="3">
        <v>1636</v>
      </c>
      <c r="B911" s="21">
        <f>VLOOKUP(A911,OrderProduct!A911:S2862,19,0)</f>
        <v>88163</v>
      </c>
      <c r="C911" s="8">
        <v>42098</v>
      </c>
      <c r="D911" s="8">
        <v>42098</v>
      </c>
      <c r="E911" s="3">
        <v>290.22</v>
      </c>
    </row>
    <row r="912" spans="1:5">
      <c r="A912" s="3">
        <v>1636</v>
      </c>
      <c r="B912" s="21">
        <f>VLOOKUP(A912,OrderProduct!A912:S2863,19,0)</f>
        <v>88164</v>
      </c>
      <c r="C912" s="8">
        <v>42098</v>
      </c>
      <c r="D912" s="8">
        <v>42098</v>
      </c>
      <c r="E912" s="3">
        <v>1129.67</v>
      </c>
    </row>
    <row r="913" spans="1:5">
      <c r="A913" s="3">
        <v>1639</v>
      </c>
      <c r="B913" s="21">
        <f>VLOOKUP(A913,OrderProduct!A913:S2864,19,0)</f>
        <v>88165</v>
      </c>
      <c r="C913" s="8">
        <v>42098</v>
      </c>
      <c r="D913" s="8">
        <v>42100</v>
      </c>
      <c r="E913" s="3">
        <v>136.25</v>
      </c>
    </row>
    <row r="914" spans="1:5">
      <c r="A914" s="3">
        <v>1644</v>
      </c>
      <c r="B914" s="21">
        <f>VLOOKUP(A914,OrderProduct!A914:S2865,19,0)</f>
        <v>88173</v>
      </c>
      <c r="C914" s="8">
        <v>42098</v>
      </c>
      <c r="D914" s="8">
        <v>42100</v>
      </c>
      <c r="E914" s="3">
        <v>34.97</v>
      </c>
    </row>
    <row r="915" spans="1:5">
      <c r="A915" s="3">
        <v>1646</v>
      </c>
      <c r="B915" s="21">
        <f>VLOOKUP(A915,OrderProduct!A915:S2866,19,0)</f>
        <v>88173</v>
      </c>
      <c r="C915" s="8">
        <v>42098</v>
      </c>
      <c r="D915" s="8">
        <v>42100</v>
      </c>
      <c r="E915" s="3">
        <v>308.86</v>
      </c>
    </row>
    <row r="916" spans="1:5">
      <c r="A916" s="3">
        <v>1648</v>
      </c>
      <c r="B916" s="21">
        <f>VLOOKUP(A916,OrderProduct!A916:S2867,19,0)</f>
        <v>88174</v>
      </c>
      <c r="C916" s="8">
        <v>42098</v>
      </c>
      <c r="D916" s="8">
        <v>42105</v>
      </c>
      <c r="E916" s="3">
        <v>485.01</v>
      </c>
    </row>
    <row r="917" spans="1:5">
      <c r="A917" s="3">
        <v>1648</v>
      </c>
      <c r="B917" s="21">
        <f>VLOOKUP(A917,OrderProduct!A917:S2868,19,0)</f>
        <v>88184</v>
      </c>
      <c r="C917" s="8">
        <v>42098</v>
      </c>
      <c r="D917" s="8">
        <v>42099</v>
      </c>
      <c r="E917" s="3">
        <v>981.65</v>
      </c>
    </row>
    <row r="918" spans="1:5">
      <c r="A918" s="3">
        <v>1649</v>
      </c>
      <c r="B918" s="21">
        <f>VLOOKUP(A918,OrderProduct!A918:S2869,19,0)</f>
        <v>88185</v>
      </c>
      <c r="C918" s="8">
        <v>42098</v>
      </c>
      <c r="D918" s="8">
        <v>42098</v>
      </c>
      <c r="E918" s="3">
        <v>1748.69</v>
      </c>
    </row>
    <row r="919" spans="1:5">
      <c r="A919" s="3">
        <v>1650</v>
      </c>
      <c r="B919" s="21">
        <f>VLOOKUP(A919,OrderProduct!A919:S2870,19,0)</f>
        <v>88191</v>
      </c>
      <c r="C919" s="8">
        <v>42098</v>
      </c>
      <c r="D919" s="8">
        <v>42100</v>
      </c>
      <c r="E919" s="3">
        <v>1894.45</v>
      </c>
    </row>
    <row r="920" spans="1:5">
      <c r="A920" s="3">
        <v>1650</v>
      </c>
      <c r="B920" s="21">
        <f>VLOOKUP(A920,OrderProduct!A920:S2871,19,0)</f>
        <v>88191</v>
      </c>
      <c r="C920" s="8">
        <v>42098</v>
      </c>
      <c r="D920" s="8">
        <v>42100</v>
      </c>
      <c r="E920" s="3">
        <v>200.72</v>
      </c>
    </row>
    <row r="921" spans="1:5">
      <c r="A921" s="3">
        <v>1650</v>
      </c>
      <c r="B921" s="21">
        <f>VLOOKUP(A921,OrderProduct!A921:S2872,19,0)</f>
        <v>88192</v>
      </c>
      <c r="C921" s="8">
        <v>42098</v>
      </c>
      <c r="D921" s="8">
        <v>42100</v>
      </c>
      <c r="E921" s="3">
        <v>36.82</v>
      </c>
    </row>
    <row r="922" spans="1:5">
      <c r="A922" s="3">
        <v>1653</v>
      </c>
      <c r="B922" s="21">
        <f>VLOOKUP(A922,OrderProduct!A922:S2873,19,0)</f>
        <v>88196</v>
      </c>
      <c r="C922" s="8">
        <v>42098</v>
      </c>
      <c r="D922" s="8">
        <v>42100</v>
      </c>
      <c r="E922" s="3">
        <v>205.98</v>
      </c>
    </row>
    <row r="923" spans="1:5">
      <c r="A923" s="3">
        <v>1653</v>
      </c>
      <c r="B923" s="21">
        <f>VLOOKUP(A923,OrderProduct!A923:S2874,19,0)</f>
        <v>88197</v>
      </c>
      <c r="C923" s="8">
        <v>42098</v>
      </c>
      <c r="D923" s="8">
        <v>42103</v>
      </c>
      <c r="E923" s="3">
        <v>70.06</v>
      </c>
    </row>
    <row r="924" spans="1:5">
      <c r="A924" s="3">
        <v>1665</v>
      </c>
      <c r="B924" s="21">
        <f>VLOOKUP(A924,OrderProduct!A924:S2875,19,0)</f>
        <v>88198</v>
      </c>
      <c r="C924" s="8">
        <v>42096</v>
      </c>
      <c r="D924" s="8">
        <v>42098</v>
      </c>
      <c r="E924" s="3">
        <v>46.23</v>
      </c>
    </row>
    <row r="925" spans="1:5">
      <c r="A925" s="3">
        <v>1670</v>
      </c>
      <c r="B925" s="21">
        <f>VLOOKUP(A925,OrderProduct!A925:S2876,19,0)</f>
        <v>88198</v>
      </c>
      <c r="C925" s="8">
        <v>42096</v>
      </c>
      <c r="D925" s="8">
        <v>42098</v>
      </c>
      <c r="E925" s="3">
        <v>279.28</v>
      </c>
    </row>
    <row r="926" spans="1:5">
      <c r="A926" s="3">
        <v>1670</v>
      </c>
      <c r="B926" s="21">
        <f>VLOOKUP(A926,OrderProduct!A926:S2877,19,0)</f>
        <v>88198</v>
      </c>
      <c r="C926" s="8">
        <v>42096</v>
      </c>
      <c r="D926" s="8">
        <v>42098</v>
      </c>
      <c r="E926" s="3">
        <v>81.82</v>
      </c>
    </row>
    <row r="927" spans="1:5">
      <c r="A927" s="3">
        <v>1671</v>
      </c>
      <c r="B927" s="21">
        <f>VLOOKUP(A927,OrderProduct!A927:S2878,19,0)</f>
        <v>88198</v>
      </c>
      <c r="C927" s="8">
        <v>42096</v>
      </c>
      <c r="D927" s="8">
        <v>42097</v>
      </c>
      <c r="E927" s="3">
        <v>13.16</v>
      </c>
    </row>
    <row r="928" spans="1:5">
      <c r="A928" s="3">
        <v>1671</v>
      </c>
      <c r="B928" s="21">
        <f>VLOOKUP(A928,OrderProduct!A928:S2879,19,0)</f>
        <v>88204</v>
      </c>
      <c r="C928" s="8">
        <v>42096</v>
      </c>
      <c r="D928" s="8">
        <v>42098</v>
      </c>
      <c r="E928" s="3">
        <v>2441.27</v>
      </c>
    </row>
    <row r="929" spans="1:5">
      <c r="A929" s="3">
        <v>1672</v>
      </c>
      <c r="B929" s="21">
        <f>VLOOKUP(A929,OrderProduct!A929:S2880,19,0)</f>
        <v>88205</v>
      </c>
      <c r="C929" s="8">
        <v>42096</v>
      </c>
      <c r="D929" s="8">
        <v>42097</v>
      </c>
      <c r="E929" s="3">
        <v>303.59</v>
      </c>
    </row>
    <row r="930" spans="1:5">
      <c r="A930" s="3">
        <v>1672</v>
      </c>
      <c r="B930" s="21">
        <f>VLOOKUP(A930,OrderProduct!A930:S2881,19,0)</f>
        <v>88205</v>
      </c>
      <c r="C930" s="8">
        <v>42096</v>
      </c>
      <c r="D930" s="8">
        <v>42098</v>
      </c>
      <c r="E930" s="3">
        <v>11.13</v>
      </c>
    </row>
    <row r="931" spans="1:5">
      <c r="A931" s="3">
        <v>1679</v>
      </c>
      <c r="B931" s="21">
        <f>VLOOKUP(A931,OrderProduct!A931:S2882,19,0)</f>
        <v>88212</v>
      </c>
      <c r="C931" s="8">
        <v>42096</v>
      </c>
      <c r="D931" s="8">
        <v>42098</v>
      </c>
      <c r="E931" s="3">
        <v>46.94</v>
      </c>
    </row>
    <row r="932" spans="1:5">
      <c r="A932" s="3">
        <v>1680</v>
      </c>
      <c r="B932" s="21">
        <f>VLOOKUP(A932,OrderProduct!A932:S2883,19,0)</f>
        <v>88213</v>
      </c>
      <c r="C932" s="8">
        <v>42096</v>
      </c>
      <c r="D932" s="8">
        <v>42098</v>
      </c>
      <c r="E932" s="3">
        <v>26.18</v>
      </c>
    </row>
    <row r="933" spans="1:5">
      <c r="A933" s="3">
        <v>1680</v>
      </c>
      <c r="B933" s="21">
        <f>VLOOKUP(A933,OrderProduct!A933:S2884,19,0)</f>
        <v>88219</v>
      </c>
      <c r="C933" s="8">
        <v>42095</v>
      </c>
      <c r="D933" s="8">
        <v>42096</v>
      </c>
      <c r="E933" s="3">
        <v>31.54</v>
      </c>
    </row>
    <row r="934" spans="1:5">
      <c r="A934" s="3">
        <v>1682</v>
      </c>
      <c r="B934" s="21">
        <f>VLOOKUP(A934,OrderProduct!A934:S2885,19,0)</f>
        <v>88219</v>
      </c>
      <c r="C934" s="8">
        <v>42095</v>
      </c>
      <c r="D934" s="8">
        <v>42097</v>
      </c>
      <c r="E934" s="3">
        <v>4634.69</v>
      </c>
    </row>
    <row r="935" spans="1:5">
      <c r="A935" s="3">
        <v>1682</v>
      </c>
      <c r="B935" s="21">
        <f>VLOOKUP(A935,OrderProduct!A935:S2886,19,0)</f>
        <v>88219</v>
      </c>
      <c r="C935" s="8">
        <v>42095</v>
      </c>
      <c r="D935" s="8">
        <v>42095</v>
      </c>
      <c r="E935" s="3">
        <v>7304.03</v>
      </c>
    </row>
    <row r="936" spans="1:5">
      <c r="A936" s="3">
        <v>1683</v>
      </c>
      <c r="B936" s="21">
        <f>VLOOKUP(A936,OrderProduct!A936:S2887,19,0)</f>
        <v>88219</v>
      </c>
      <c r="C936" s="8">
        <v>42095</v>
      </c>
      <c r="D936" s="8">
        <v>42097</v>
      </c>
      <c r="E936" s="3">
        <v>632.65</v>
      </c>
    </row>
    <row r="937" spans="1:5">
      <c r="A937" s="3">
        <v>1683</v>
      </c>
      <c r="B937" s="21">
        <f>VLOOKUP(A937,OrderProduct!A937:S2888,19,0)</f>
        <v>88220</v>
      </c>
      <c r="C937" s="8">
        <v>42095</v>
      </c>
      <c r="D937" s="8">
        <v>42097</v>
      </c>
      <c r="E937" s="3">
        <v>290.98</v>
      </c>
    </row>
    <row r="938" spans="1:5">
      <c r="A938" s="3">
        <v>1686</v>
      </c>
      <c r="B938" s="21">
        <f>VLOOKUP(A938,OrderProduct!A938:S2889,19,0)</f>
        <v>88220</v>
      </c>
      <c r="C938" s="8">
        <v>42095</v>
      </c>
      <c r="D938" s="8">
        <v>42096</v>
      </c>
      <c r="E938" s="3">
        <v>21.77</v>
      </c>
    </row>
    <row r="939" spans="1:5">
      <c r="A939" s="3">
        <v>1689</v>
      </c>
      <c r="B939" s="21">
        <f>VLOOKUP(A939,OrderProduct!A939:S2890,19,0)</f>
        <v>88232</v>
      </c>
      <c r="C939" s="8">
        <v>42095</v>
      </c>
      <c r="D939" s="8">
        <v>42097</v>
      </c>
      <c r="E939" s="3">
        <v>627.78</v>
      </c>
    </row>
    <row r="940" spans="1:5">
      <c r="A940" s="3">
        <v>1690</v>
      </c>
      <c r="B940" s="21">
        <f>VLOOKUP(A940,OrderProduct!A940:S2891,19,0)</f>
        <v>88233</v>
      </c>
      <c r="C940" s="8">
        <v>42095</v>
      </c>
      <c r="D940" s="8">
        <v>42097</v>
      </c>
      <c r="E940" s="3">
        <v>56.24</v>
      </c>
    </row>
    <row r="941" spans="1:5">
      <c r="A941" s="3">
        <v>1690</v>
      </c>
      <c r="B941" s="21">
        <f>VLOOKUP(A941,OrderProduct!A941:S2892,19,0)</f>
        <v>88234</v>
      </c>
      <c r="C941" s="8">
        <v>42095</v>
      </c>
      <c r="D941" s="8">
        <v>42095</v>
      </c>
      <c r="E941" s="3">
        <v>283.44</v>
      </c>
    </row>
    <row r="942" spans="1:5">
      <c r="A942" s="3">
        <v>1692</v>
      </c>
      <c r="B942" s="21">
        <f>VLOOKUP(A942,OrderProduct!A942:S2893,19,0)</f>
        <v>88239</v>
      </c>
      <c r="C942" s="8">
        <v>42094</v>
      </c>
      <c r="D942" s="8">
        <v>42095</v>
      </c>
      <c r="E942" s="3">
        <v>582.2</v>
      </c>
    </row>
    <row r="943" spans="1:5">
      <c r="A943" s="3">
        <v>1693</v>
      </c>
      <c r="B943" s="21">
        <f>VLOOKUP(A943,OrderProduct!A943:S2894,19,0)</f>
        <v>88240</v>
      </c>
      <c r="C943" s="8">
        <v>42094</v>
      </c>
      <c r="D943" s="8">
        <v>42096</v>
      </c>
      <c r="E943" s="3">
        <v>171.93</v>
      </c>
    </row>
    <row r="944" spans="1:5">
      <c r="A944" s="3">
        <v>1693</v>
      </c>
      <c r="B944" s="21">
        <f>VLOOKUP(A944,OrderProduct!A944:S2895,19,0)</f>
        <v>88240</v>
      </c>
      <c r="C944" s="8">
        <v>42094</v>
      </c>
      <c r="D944" s="8">
        <v>42096</v>
      </c>
      <c r="E944" s="3">
        <v>35.19</v>
      </c>
    </row>
    <row r="945" spans="1:5">
      <c r="A945" s="3">
        <v>1697</v>
      </c>
      <c r="B945" s="21">
        <f>VLOOKUP(A945,OrderProduct!A945:S2896,19,0)</f>
        <v>88241</v>
      </c>
      <c r="C945" s="8">
        <v>42093</v>
      </c>
      <c r="D945" s="8">
        <v>42095</v>
      </c>
      <c r="E945" s="3">
        <v>296.75</v>
      </c>
    </row>
    <row r="946" spans="1:5">
      <c r="A946" s="3">
        <v>1699</v>
      </c>
      <c r="B946" s="21">
        <f>VLOOKUP(A946,OrderProduct!A946:S2897,19,0)</f>
        <v>88256</v>
      </c>
      <c r="C946" s="8">
        <v>42093</v>
      </c>
      <c r="D946" s="8">
        <v>42095</v>
      </c>
      <c r="E946" s="3">
        <v>1008.53</v>
      </c>
    </row>
    <row r="947" spans="1:5">
      <c r="A947" s="3">
        <v>1699</v>
      </c>
      <c r="B947" s="21">
        <f>VLOOKUP(A947,OrderProduct!A947:S2898,19,0)</f>
        <v>88265</v>
      </c>
      <c r="C947" s="8">
        <v>42093</v>
      </c>
      <c r="D947" s="8">
        <v>42096</v>
      </c>
      <c r="E947" s="3">
        <v>53.42</v>
      </c>
    </row>
    <row r="948" spans="1:5">
      <c r="A948" s="3">
        <v>1702</v>
      </c>
      <c r="B948" s="21">
        <f>VLOOKUP(A948,OrderProduct!A948:S2899,19,0)</f>
        <v>88266</v>
      </c>
      <c r="C948" s="8">
        <v>42093</v>
      </c>
      <c r="D948" s="8">
        <v>42095</v>
      </c>
      <c r="E948" s="3">
        <v>8.49</v>
      </c>
    </row>
    <row r="949" spans="1:5">
      <c r="A949" s="3">
        <v>1702</v>
      </c>
      <c r="B949" s="21">
        <f>VLOOKUP(A949,OrderProduct!A949:S2900,19,0)</f>
        <v>88267</v>
      </c>
      <c r="C949" s="8">
        <v>42093</v>
      </c>
      <c r="D949" s="8">
        <v>42103</v>
      </c>
      <c r="E949" s="3">
        <v>324.62</v>
      </c>
    </row>
    <row r="950" spans="1:5">
      <c r="A950" s="3">
        <v>1708</v>
      </c>
      <c r="B950" s="21">
        <f>VLOOKUP(A950,OrderProduct!A950:S2901,19,0)</f>
        <v>88268</v>
      </c>
      <c r="C950" s="8">
        <v>42093</v>
      </c>
      <c r="D950" s="8">
        <v>42093</v>
      </c>
      <c r="E950" s="3">
        <v>40.93</v>
      </c>
    </row>
    <row r="951" spans="1:5">
      <c r="A951" s="3">
        <v>1708</v>
      </c>
      <c r="B951" s="21">
        <f>VLOOKUP(A951,OrderProduct!A951:S2902,19,0)</f>
        <v>88278</v>
      </c>
      <c r="C951" s="8">
        <v>42093</v>
      </c>
      <c r="D951" s="8">
        <v>42095</v>
      </c>
      <c r="E951" s="3">
        <v>110.71</v>
      </c>
    </row>
    <row r="952" spans="1:5">
      <c r="A952" s="3">
        <v>1709</v>
      </c>
      <c r="B952" s="21">
        <f>VLOOKUP(A952,OrderProduct!A952:S2903,19,0)</f>
        <v>88279</v>
      </c>
      <c r="C952" s="8">
        <v>42093</v>
      </c>
      <c r="D952" s="8">
        <v>42096</v>
      </c>
      <c r="E952" s="3">
        <v>8.79</v>
      </c>
    </row>
    <row r="953" spans="1:5">
      <c r="A953" s="3">
        <v>1709</v>
      </c>
      <c r="B953" s="21">
        <f>VLOOKUP(A953,OrderProduct!A953:S2904,19,0)</f>
        <v>88280</v>
      </c>
      <c r="C953" s="8">
        <v>42093</v>
      </c>
      <c r="D953" s="8">
        <v>42094</v>
      </c>
      <c r="E953" s="3">
        <v>199.43</v>
      </c>
    </row>
    <row r="954" spans="1:5">
      <c r="A954" s="3">
        <v>1711</v>
      </c>
      <c r="B954" s="21">
        <f>VLOOKUP(A954,OrderProduct!A954:S2905,19,0)</f>
        <v>88281</v>
      </c>
      <c r="C954" s="8">
        <v>42093</v>
      </c>
      <c r="D954" s="8">
        <v>42095</v>
      </c>
      <c r="E954" s="3">
        <v>3292.02</v>
      </c>
    </row>
    <row r="955" spans="1:5">
      <c r="A955" s="3">
        <v>1712</v>
      </c>
      <c r="B955" s="21">
        <f>VLOOKUP(A955,OrderProduct!A955:S2906,19,0)</f>
        <v>88282</v>
      </c>
      <c r="C955" s="8">
        <v>42093</v>
      </c>
      <c r="D955" s="8">
        <v>42095</v>
      </c>
      <c r="E955" s="3">
        <v>2051.68</v>
      </c>
    </row>
    <row r="956" spans="1:5">
      <c r="A956" s="3">
        <v>1713</v>
      </c>
      <c r="B956" s="21">
        <f>VLOOKUP(A956,OrderProduct!A956:S2907,19,0)</f>
        <v>88282</v>
      </c>
      <c r="C956" s="8">
        <v>42093</v>
      </c>
      <c r="D956" s="8">
        <v>42097</v>
      </c>
      <c r="E956" s="3">
        <v>5295.03</v>
      </c>
    </row>
    <row r="957" spans="1:5">
      <c r="A957" s="3">
        <v>1718</v>
      </c>
      <c r="B957" s="21">
        <f>VLOOKUP(A957,OrderProduct!A957:S2908,19,0)</f>
        <v>88282</v>
      </c>
      <c r="C957" s="8">
        <v>42093</v>
      </c>
      <c r="D957" s="8">
        <v>42098</v>
      </c>
      <c r="E957" s="3">
        <v>80.27</v>
      </c>
    </row>
    <row r="958" spans="1:5">
      <c r="A958" s="3">
        <v>1719</v>
      </c>
      <c r="B958" s="21">
        <f>VLOOKUP(A958,OrderProduct!A958:S2909,19,0)</f>
        <v>88296</v>
      </c>
      <c r="C958" s="8">
        <v>42093</v>
      </c>
      <c r="D958" s="8">
        <v>42094</v>
      </c>
      <c r="E958" s="3">
        <v>174.5</v>
      </c>
    </row>
    <row r="959" spans="1:5">
      <c r="A959" s="3">
        <v>1721</v>
      </c>
      <c r="B959" s="21">
        <f>VLOOKUP(A959,OrderProduct!A959:S2910,19,0)</f>
        <v>88297</v>
      </c>
      <c r="C959" s="8">
        <v>42093</v>
      </c>
      <c r="D959" s="8">
        <v>42095</v>
      </c>
      <c r="E959" s="3">
        <v>26.01</v>
      </c>
    </row>
    <row r="960" spans="1:5">
      <c r="A960" s="3">
        <v>1723</v>
      </c>
      <c r="B960" s="21">
        <f>VLOOKUP(A960,OrderProduct!A960:S2911,19,0)</f>
        <v>88298</v>
      </c>
      <c r="C960" s="8">
        <v>42093</v>
      </c>
      <c r="D960" s="8">
        <v>42095</v>
      </c>
      <c r="E960" s="3">
        <v>46.85</v>
      </c>
    </row>
    <row r="961" spans="1:5">
      <c r="A961" s="3">
        <v>1723</v>
      </c>
      <c r="B961" s="21">
        <f>VLOOKUP(A961,OrderProduct!A961:S2912,19,0)</f>
        <v>88298</v>
      </c>
      <c r="C961" s="8">
        <v>42092</v>
      </c>
      <c r="D961" s="8">
        <v>42094</v>
      </c>
      <c r="E961" s="3">
        <v>93.57</v>
      </c>
    </row>
    <row r="962" spans="1:5">
      <c r="A962" s="3">
        <v>1723</v>
      </c>
      <c r="B962" s="21">
        <f>VLOOKUP(A962,OrderProduct!A962:S2913,19,0)</f>
        <v>88298</v>
      </c>
      <c r="C962" s="8">
        <v>42092</v>
      </c>
      <c r="D962" s="8">
        <v>42093</v>
      </c>
      <c r="E962" s="3">
        <v>2694.49</v>
      </c>
    </row>
    <row r="963" spans="1:5">
      <c r="A963" s="3">
        <v>1723</v>
      </c>
      <c r="B963" s="21">
        <f>VLOOKUP(A963,OrderProduct!A963:S2914,19,0)</f>
        <v>88319</v>
      </c>
      <c r="C963" s="8">
        <v>42092</v>
      </c>
      <c r="D963" s="8">
        <v>42093</v>
      </c>
      <c r="E963" s="3">
        <v>2814.57</v>
      </c>
    </row>
    <row r="964" spans="1:5">
      <c r="A964" s="3">
        <v>1725</v>
      </c>
      <c r="B964" s="21">
        <f>VLOOKUP(A964,OrderProduct!A964:S2915,19,0)</f>
        <v>88320</v>
      </c>
      <c r="C964" s="8">
        <v>42092</v>
      </c>
      <c r="D964" s="8">
        <v>42094</v>
      </c>
      <c r="E964" s="3">
        <v>88.85</v>
      </c>
    </row>
    <row r="965" spans="1:5">
      <c r="A965" s="3">
        <v>1727</v>
      </c>
      <c r="B965" s="21">
        <f>VLOOKUP(A965,OrderProduct!A965:S2916,19,0)</f>
        <v>88329</v>
      </c>
      <c r="C965" s="8">
        <v>42092</v>
      </c>
      <c r="D965" s="8">
        <v>42094</v>
      </c>
      <c r="E965" s="3">
        <v>24.44</v>
      </c>
    </row>
    <row r="966" spans="1:5">
      <c r="A966" s="3">
        <v>1728</v>
      </c>
      <c r="B966" s="21">
        <f>VLOOKUP(A966,OrderProduct!A966:S2917,19,0)</f>
        <v>88330</v>
      </c>
      <c r="C966" s="8">
        <v>42092</v>
      </c>
      <c r="D966" s="8">
        <v>42096</v>
      </c>
      <c r="E966" s="3">
        <v>21.86</v>
      </c>
    </row>
    <row r="967" spans="1:5">
      <c r="A967" s="3">
        <v>1730</v>
      </c>
      <c r="B967" s="21">
        <f>VLOOKUP(A967,OrderProduct!A967:S2918,19,0)</f>
        <v>88348</v>
      </c>
      <c r="C967" s="8">
        <v>42092</v>
      </c>
      <c r="D967" s="8">
        <v>42093</v>
      </c>
      <c r="E967" s="3">
        <v>652.84</v>
      </c>
    </row>
    <row r="968" spans="1:5">
      <c r="A968" s="3">
        <v>1733</v>
      </c>
      <c r="B968" s="21">
        <f>VLOOKUP(A968,OrderProduct!A968:S2919,19,0)</f>
        <v>88348</v>
      </c>
      <c r="C968" s="8">
        <v>42092</v>
      </c>
      <c r="D968" s="8">
        <v>42095</v>
      </c>
      <c r="E968" s="3">
        <v>12750.99</v>
      </c>
    </row>
    <row r="969" spans="1:5">
      <c r="A969" s="3">
        <v>1733</v>
      </c>
      <c r="B969" s="21">
        <f>VLOOKUP(A969,OrderProduct!A969:S2920,19,0)</f>
        <v>88348</v>
      </c>
      <c r="C969" s="8">
        <v>42092</v>
      </c>
      <c r="D969" s="8">
        <v>42100</v>
      </c>
      <c r="E969" s="3">
        <v>20.54</v>
      </c>
    </row>
    <row r="970" spans="1:5">
      <c r="A970" s="3">
        <v>1733</v>
      </c>
      <c r="B970" s="21">
        <f>VLOOKUP(A970,OrderProduct!A970:S2921,19,0)</f>
        <v>88360</v>
      </c>
      <c r="C970" s="8">
        <v>42092</v>
      </c>
      <c r="D970" s="8">
        <v>42092</v>
      </c>
      <c r="E970" s="3">
        <v>250.5</v>
      </c>
    </row>
    <row r="971" spans="1:5">
      <c r="A971" s="3">
        <v>1734</v>
      </c>
      <c r="B971" s="21">
        <f>VLOOKUP(A971,OrderProduct!A971:S2922,19,0)</f>
        <v>88361</v>
      </c>
      <c r="C971" s="8">
        <v>42091</v>
      </c>
      <c r="D971" s="8">
        <v>42091</v>
      </c>
      <c r="E971" s="3">
        <v>221.24</v>
      </c>
    </row>
    <row r="972" spans="1:5">
      <c r="A972" s="3">
        <v>1734</v>
      </c>
      <c r="B972" s="21">
        <f>VLOOKUP(A972,OrderProduct!A972:S2923,19,0)</f>
        <v>88361</v>
      </c>
      <c r="C972" s="8">
        <v>42091</v>
      </c>
      <c r="D972" s="8">
        <v>42093</v>
      </c>
      <c r="E972" s="3">
        <v>46.65</v>
      </c>
    </row>
    <row r="973" spans="1:5">
      <c r="A973" s="3">
        <v>1734</v>
      </c>
      <c r="B973" s="21">
        <f>VLOOKUP(A973,OrderProduct!A973:S2924,19,0)</f>
        <v>88367</v>
      </c>
      <c r="C973" s="8">
        <v>42091</v>
      </c>
      <c r="D973" s="8">
        <v>42092</v>
      </c>
      <c r="E973" s="3">
        <v>151.27</v>
      </c>
    </row>
    <row r="974" spans="1:5">
      <c r="A974" s="3">
        <v>1735</v>
      </c>
      <c r="B974" s="21">
        <f>VLOOKUP(A974,OrderProduct!A974:S2925,19,0)</f>
        <v>88367</v>
      </c>
      <c r="C974" s="8">
        <v>42091</v>
      </c>
      <c r="D974" s="8">
        <v>42093</v>
      </c>
      <c r="E974" s="3">
        <v>10.51</v>
      </c>
    </row>
    <row r="975" spans="1:5">
      <c r="A975" s="3">
        <v>1737</v>
      </c>
      <c r="B975" s="21">
        <f>VLOOKUP(A975,OrderProduct!A975:S2926,19,0)</f>
        <v>88368</v>
      </c>
      <c r="C975" s="8">
        <v>42091</v>
      </c>
      <c r="D975" s="8">
        <v>42092</v>
      </c>
      <c r="E975" s="3">
        <v>74.93</v>
      </c>
    </row>
    <row r="976" spans="1:5">
      <c r="A976" s="3">
        <v>1737</v>
      </c>
      <c r="B976" s="21">
        <f>VLOOKUP(A976,OrderProduct!A976:S2927,19,0)</f>
        <v>88371</v>
      </c>
      <c r="C976" s="8">
        <v>42091</v>
      </c>
      <c r="D976" s="8">
        <v>42097</v>
      </c>
      <c r="E976" s="3">
        <v>25.37</v>
      </c>
    </row>
    <row r="977" spans="1:5">
      <c r="A977" s="3">
        <v>1738</v>
      </c>
      <c r="B977" s="21">
        <f>VLOOKUP(A977,OrderProduct!A977:S2928,19,0)</f>
        <v>88372</v>
      </c>
      <c r="C977" s="8">
        <v>42091</v>
      </c>
      <c r="D977" s="8">
        <v>42093</v>
      </c>
      <c r="E977" s="3">
        <v>6963.67</v>
      </c>
    </row>
    <row r="978" spans="1:5">
      <c r="A978" s="3">
        <v>1738</v>
      </c>
      <c r="B978" s="21">
        <f>VLOOKUP(A978,OrderProduct!A978:S2929,19,0)</f>
        <v>88380</v>
      </c>
      <c r="C978" s="8">
        <v>42090</v>
      </c>
      <c r="D978" s="8">
        <v>42091</v>
      </c>
      <c r="E978" s="3">
        <v>130.91</v>
      </c>
    </row>
    <row r="979" spans="1:5">
      <c r="A979" s="3">
        <v>1739</v>
      </c>
      <c r="B979" s="21">
        <f>VLOOKUP(A979,OrderProduct!A979:S2930,19,0)</f>
        <v>88387</v>
      </c>
      <c r="C979" s="8">
        <v>42090</v>
      </c>
      <c r="D979" s="8">
        <v>42091</v>
      </c>
      <c r="E979" s="3">
        <v>160.17</v>
      </c>
    </row>
    <row r="980" spans="1:5">
      <c r="A980" s="3">
        <v>1743</v>
      </c>
      <c r="B980" s="21">
        <f>VLOOKUP(A980,OrderProduct!A980:S2931,19,0)</f>
        <v>88387</v>
      </c>
      <c r="C980" s="8">
        <v>42090</v>
      </c>
      <c r="D980" s="8">
        <v>42091</v>
      </c>
      <c r="E980" s="3">
        <v>7.47</v>
      </c>
    </row>
    <row r="981" spans="1:5">
      <c r="A981" s="3">
        <v>1745</v>
      </c>
      <c r="B981" s="21">
        <f>VLOOKUP(A981,OrderProduct!A981:S2932,19,0)</f>
        <v>88387</v>
      </c>
      <c r="C981" s="8">
        <v>42090</v>
      </c>
      <c r="D981" s="8">
        <v>42091</v>
      </c>
      <c r="E981" s="3">
        <v>370.81</v>
      </c>
    </row>
    <row r="982" spans="1:5">
      <c r="A982" s="3">
        <v>1745</v>
      </c>
      <c r="B982" s="21">
        <f>VLOOKUP(A982,OrderProduct!A982:S2933,19,0)</f>
        <v>88388</v>
      </c>
      <c r="C982" s="8">
        <v>42090</v>
      </c>
      <c r="D982" s="8">
        <v>42091</v>
      </c>
      <c r="E982" s="3">
        <v>119.99</v>
      </c>
    </row>
    <row r="983" spans="1:5">
      <c r="A983" s="3">
        <v>1745</v>
      </c>
      <c r="B983" s="21">
        <f>VLOOKUP(A983,OrderProduct!A983:S2934,19,0)</f>
        <v>88389</v>
      </c>
      <c r="C983" s="8">
        <v>42090</v>
      </c>
      <c r="D983" s="8">
        <v>42091</v>
      </c>
      <c r="E983" s="3">
        <v>11.41</v>
      </c>
    </row>
    <row r="984" spans="1:5">
      <c r="A984" s="3">
        <v>1745</v>
      </c>
      <c r="B984" s="21">
        <f>VLOOKUP(A984,OrderProduct!A984:S2935,19,0)</f>
        <v>88390</v>
      </c>
      <c r="C984" s="8">
        <v>42090</v>
      </c>
      <c r="D984" s="8">
        <v>42091</v>
      </c>
      <c r="E984" s="3">
        <v>650.7</v>
      </c>
    </row>
    <row r="985" spans="1:5">
      <c r="A985" s="3">
        <v>1748</v>
      </c>
      <c r="B985" s="21">
        <f>VLOOKUP(A985,OrderProduct!A985:S2936,19,0)</f>
        <v>88391</v>
      </c>
      <c r="C985" s="8">
        <v>42090</v>
      </c>
      <c r="D985" s="8">
        <v>42092</v>
      </c>
      <c r="E985" s="3">
        <v>680.39</v>
      </c>
    </row>
    <row r="986" spans="1:5">
      <c r="A986" s="3">
        <v>1749</v>
      </c>
      <c r="B986" s="21">
        <f>VLOOKUP(A986,OrderProduct!A986:S2937,19,0)</f>
        <v>88391</v>
      </c>
      <c r="C986" s="8">
        <v>42090</v>
      </c>
      <c r="D986" s="8">
        <v>42091</v>
      </c>
      <c r="E986" s="3">
        <v>75.52</v>
      </c>
    </row>
    <row r="987" spans="1:5">
      <c r="A987" s="3">
        <v>1749</v>
      </c>
      <c r="B987" s="21">
        <f>VLOOKUP(A987,OrderProduct!A987:S2938,19,0)</f>
        <v>88403</v>
      </c>
      <c r="C987" s="8">
        <v>42090</v>
      </c>
      <c r="D987" s="8">
        <v>42093</v>
      </c>
      <c r="E987" s="3">
        <v>66.12</v>
      </c>
    </row>
    <row r="988" spans="1:5">
      <c r="A988" s="3">
        <v>1754</v>
      </c>
      <c r="B988" s="21">
        <f>VLOOKUP(A988,OrderProduct!A988:S2939,19,0)</f>
        <v>88404</v>
      </c>
      <c r="C988" s="8">
        <v>42090</v>
      </c>
      <c r="D988" s="8">
        <v>42091</v>
      </c>
      <c r="E988" s="3">
        <v>3.07</v>
      </c>
    </row>
    <row r="989" spans="1:5">
      <c r="A989" s="3">
        <v>1754</v>
      </c>
      <c r="B989" s="21">
        <f>VLOOKUP(A989,OrderProduct!A989:S2940,19,0)</f>
        <v>88405</v>
      </c>
      <c r="C989" s="8">
        <v>42090</v>
      </c>
      <c r="D989" s="8">
        <v>42091</v>
      </c>
      <c r="E989" s="3">
        <v>255.83</v>
      </c>
    </row>
    <row r="990" spans="1:5">
      <c r="A990" s="3">
        <v>1754</v>
      </c>
      <c r="B990" s="21">
        <f>VLOOKUP(A990,OrderProduct!A990:S2941,19,0)</f>
        <v>88405</v>
      </c>
      <c r="C990" s="8">
        <v>42090</v>
      </c>
      <c r="D990" s="8">
        <v>42091</v>
      </c>
      <c r="E990" s="3">
        <v>421.18</v>
      </c>
    </row>
    <row r="991" spans="1:5">
      <c r="A991" s="3">
        <v>1764</v>
      </c>
      <c r="B991" s="21">
        <f>VLOOKUP(A991,OrderProduct!A991:S2942,19,0)</f>
        <v>88406</v>
      </c>
      <c r="C991" s="8">
        <v>42090</v>
      </c>
      <c r="D991" s="8">
        <v>42092</v>
      </c>
      <c r="E991" s="3">
        <v>1377.46</v>
      </c>
    </row>
    <row r="992" spans="1:5">
      <c r="A992" s="3">
        <v>1764</v>
      </c>
      <c r="B992" s="21">
        <f>VLOOKUP(A992,OrderProduct!A992:S2943,19,0)</f>
        <v>88410</v>
      </c>
      <c r="C992" s="8">
        <v>42090</v>
      </c>
      <c r="D992" s="8">
        <v>42092</v>
      </c>
      <c r="E992" s="3">
        <v>852.53</v>
      </c>
    </row>
    <row r="993" spans="1:5">
      <c r="A993" s="3">
        <v>1764</v>
      </c>
      <c r="B993" s="21">
        <f>VLOOKUP(A993,OrderProduct!A993:S2944,19,0)</f>
        <v>88411</v>
      </c>
      <c r="C993" s="8">
        <v>42090</v>
      </c>
      <c r="D993" s="8">
        <v>42095</v>
      </c>
      <c r="E993" s="3">
        <v>219.66</v>
      </c>
    </row>
    <row r="994" spans="1:5">
      <c r="A994" s="3">
        <v>1765</v>
      </c>
      <c r="B994" s="21">
        <f>VLOOKUP(A994,OrderProduct!A994:S2945,19,0)</f>
        <v>88418</v>
      </c>
      <c r="C994" s="8">
        <v>42090</v>
      </c>
      <c r="D994" s="8">
        <v>42092</v>
      </c>
      <c r="E994" s="3">
        <v>33.95</v>
      </c>
    </row>
    <row r="995" spans="1:5">
      <c r="A995" s="3">
        <v>1767</v>
      </c>
      <c r="B995" s="21">
        <f>VLOOKUP(A995,OrderProduct!A995:S2946,19,0)</f>
        <v>88425</v>
      </c>
      <c r="C995" s="8">
        <v>42090</v>
      </c>
      <c r="D995" s="8">
        <v>42092</v>
      </c>
      <c r="E995" s="3">
        <v>3267.55</v>
      </c>
    </row>
    <row r="996" spans="1:5">
      <c r="A996" s="3">
        <v>1771</v>
      </c>
      <c r="B996" s="21">
        <f>VLOOKUP(A996,OrderProduct!A996:S2947,19,0)</f>
        <v>88426</v>
      </c>
      <c r="C996" s="8">
        <v>42090</v>
      </c>
      <c r="D996" s="8">
        <v>42091</v>
      </c>
      <c r="E996" s="3">
        <v>627.04</v>
      </c>
    </row>
    <row r="997" spans="1:5">
      <c r="A997" s="3">
        <v>1775</v>
      </c>
      <c r="B997" s="21">
        <f>VLOOKUP(A997,OrderProduct!A997:S2948,19,0)</f>
        <v>88426</v>
      </c>
      <c r="C997" s="8">
        <v>42090</v>
      </c>
      <c r="D997" s="8">
        <v>42091</v>
      </c>
      <c r="E997" s="3">
        <v>110.19</v>
      </c>
    </row>
    <row r="998" spans="1:5">
      <c r="A998" s="3">
        <v>1776</v>
      </c>
      <c r="B998" s="21">
        <f>VLOOKUP(A998,OrderProduct!A998:S2949,19,0)</f>
        <v>88443</v>
      </c>
      <c r="C998" s="8">
        <v>42089</v>
      </c>
      <c r="D998" s="8">
        <v>42090</v>
      </c>
      <c r="E998" s="3">
        <v>561.06</v>
      </c>
    </row>
    <row r="999" spans="1:5">
      <c r="A999" s="3">
        <v>1777</v>
      </c>
      <c r="B999" s="21">
        <f>VLOOKUP(A999,OrderProduct!A999:S2950,19,0)</f>
        <v>88443</v>
      </c>
      <c r="C999" s="8">
        <v>42089</v>
      </c>
      <c r="D999" s="8">
        <v>42089</v>
      </c>
      <c r="E999" s="3">
        <v>11434.33</v>
      </c>
    </row>
    <row r="1000" spans="1:5">
      <c r="A1000" s="3">
        <v>1777</v>
      </c>
      <c r="B1000" s="21">
        <f>VLOOKUP(A1000,OrderProduct!A1000:S2951,19,0)</f>
        <v>88443</v>
      </c>
      <c r="C1000" s="8">
        <v>42089</v>
      </c>
      <c r="D1000" s="8">
        <v>42092</v>
      </c>
      <c r="E1000" s="3">
        <v>3229.24</v>
      </c>
    </row>
    <row r="1001" spans="1:5">
      <c r="A1001" s="3">
        <v>1777</v>
      </c>
      <c r="B1001" s="21">
        <f>VLOOKUP(A1001,OrderProduct!A1001:S2952,19,0)</f>
        <v>88444</v>
      </c>
      <c r="C1001" s="8">
        <v>42089</v>
      </c>
      <c r="D1001" s="8">
        <v>42091</v>
      </c>
      <c r="E1001" s="3">
        <v>101.13</v>
      </c>
    </row>
    <row r="1002" spans="1:5">
      <c r="A1002" s="3">
        <v>1778</v>
      </c>
      <c r="B1002" s="21">
        <f>VLOOKUP(A1002,OrderProduct!A1002:S2953,19,0)</f>
        <v>88447</v>
      </c>
      <c r="C1002" s="8">
        <v>42089</v>
      </c>
      <c r="D1002" s="8">
        <v>42092</v>
      </c>
      <c r="E1002" s="3">
        <v>50.28</v>
      </c>
    </row>
    <row r="1003" spans="1:5">
      <c r="A1003" s="3">
        <v>1778</v>
      </c>
      <c r="B1003" s="21">
        <f>VLOOKUP(A1003,OrderProduct!A1003:S2954,19,0)</f>
        <v>88447</v>
      </c>
      <c r="C1003" s="8">
        <v>42089</v>
      </c>
      <c r="D1003" s="8">
        <v>42090</v>
      </c>
      <c r="E1003" s="3">
        <v>2570.45</v>
      </c>
    </row>
    <row r="1004" spans="1:5">
      <c r="A1004" s="3">
        <v>1781</v>
      </c>
      <c r="B1004" s="21">
        <f>VLOOKUP(A1004,OrderProduct!A1004:S2955,19,0)</f>
        <v>88448</v>
      </c>
      <c r="C1004" s="8">
        <v>42089</v>
      </c>
      <c r="D1004" s="8">
        <v>42090</v>
      </c>
      <c r="E1004" s="3">
        <v>56.71</v>
      </c>
    </row>
    <row r="1005" spans="1:5">
      <c r="A1005" s="3">
        <v>1781</v>
      </c>
      <c r="B1005" s="21">
        <f>VLOOKUP(A1005,OrderProduct!A1005:S2956,19,0)</f>
        <v>88449</v>
      </c>
      <c r="C1005" s="8">
        <v>42089</v>
      </c>
      <c r="D1005" s="8">
        <v>42091</v>
      </c>
      <c r="E1005" s="3">
        <v>158.87</v>
      </c>
    </row>
    <row r="1006" spans="1:5">
      <c r="A1006" s="3">
        <v>1782</v>
      </c>
      <c r="B1006" s="21">
        <f>VLOOKUP(A1006,OrderProduct!A1006:S2957,19,0)</f>
        <v>88460</v>
      </c>
      <c r="C1006" s="8">
        <v>42088</v>
      </c>
      <c r="D1006" s="8">
        <v>42090</v>
      </c>
      <c r="E1006" s="3">
        <v>54.08</v>
      </c>
    </row>
    <row r="1007" spans="1:5">
      <c r="A1007" s="3">
        <v>1788</v>
      </c>
      <c r="B1007" s="21">
        <f>VLOOKUP(A1007,OrderProduct!A1007:S2958,19,0)</f>
        <v>88461</v>
      </c>
      <c r="C1007" s="8">
        <v>42088</v>
      </c>
      <c r="D1007" s="8">
        <v>42090</v>
      </c>
      <c r="E1007" s="3">
        <v>196.41</v>
      </c>
    </row>
    <row r="1008" spans="1:5">
      <c r="A1008" s="3">
        <v>1793</v>
      </c>
      <c r="B1008" s="21">
        <f>VLOOKUP(A1008,OrderProduct!A1008:S2959,19,0)</f>
        <v>88474</v>
      </c>
      <c r="C1008" s="8">
        <v>42088</v>
      </c>
      <c r="D1008" s="8">
        <v>42090</v>
      </c>
      <c r="E1008" s="3">
        <v>1429.81</v>
      </c>
    </row>
    <row r="1009" spans="1:5">
      <c r="A1009" s="3">
        <v>1802</v>
      </c>
      <c r="B1009" s="21">
        <f>VLOOKUP(A1009,OrderProduct!A1009:S2960,19,0)</f>
        <v>88475</v>
      </c>
      <c r="C1009" s="8">
        <v>42088</v>
      </c>
      <c r="D1009" s="8">
        <v>42090</v>
      </c>
      <c r="E1009" s="3">
        <v>58.67</v>
      </c>
    </row>
    <row r="1010" spans="1:5">
      <c r="A1010" s="3">
        <v>1808</v>
      </c>
      <c r="B1010" s="21">
        <f>VLOOKUP(A1010,OrderProduct!A1010:S2961,19,0)</f>
        <v>88475</v>
      </c>
      <c r="C1010" s="8">
        <v>42088</v>
      </c>
      <c r="D1010" s="8">
        <v>42092</v>
      </c>
      <c r="E1010" s="3">
        <v>101.06</v>
      </c>
    </row>
    <row r="1011" spans="1:5">
      <c r="A1011" s="3">
        <v>1814</v>
      </c>
      <c r="B1011" s="21">
        <f>VLOOKUP(A1011,OrderProduct!A1011:S2962,19,0)</f>
        <v>88479</v>
      </c>
      <c r="C1011" s="8">
        <v>42088</v>
      </c>
      <c r="D1011" s="8">
        <v>42088</v>
      </c>
      <c r="E1011" s="3">
        <v>236.46</v>
      </c>
    </row>
    <row r="1012" spans="1:5">
      <c r="A1012" s="3">
        <v>1814</v>
      </c>
      <c r="B1012" s="21">
        <f>VLOOKUP(A1012,OrderProduct!A1012:S2963,19,0)</f>
        <v>88479</v>
      </c>
      <c r="C1012" s="8">
        <v>42088</v>
      </c>
      <c r="D1012" s="8">
        <v>42096</v>
      </c>
      <c r="E1012" s="3">
        <v>73.82</v>
      </c>
    </row>
    <row r="1013" spans="1:5">
      <c r="A1013" s="3">
        <v>1815</v>
      </c>
      <c r="B1013" s="21">
        <f>VLOOKUP(A1013,OrderProduct!A1013:S2964,19,0)</f>
        <v>88480</v>
      </c>
      <c r="C1013" s="8">
        <v>42088</v>
      </c>
      <c r="D1013" s="8">
        <v>42090</v>
      </c>
      <c r="E1013" s="3">
        <v>243.11</v>
      </c>
    </row>
    <row r="1014" spans="1:5">
      <c r="A1014" s="3">
        <v>1816</v>
      </c>
      <c r="B1014" s="21">
        <f>VLOOKUP(A1014,OrderProduct!A1014:S2965,19,0)</f>
        <v>88487</v>
      </c>
      <c r="C1014" s="8">
        <v>42088</v>
      </c>
      <c r="D1014" s="8">
        <v>42088</v>
      </c>
      <c r="E1014" s="3">
        <v>11015.82</v>
      </c>
    </row>
    <row r="1015" spans="1:5">
      <c r="A1015" s="3">
        <v>1818</v>
      </c>
      <c r="B1015" s="21">
        <f>VLOOKUP(A1015,OrderProduct!A1015:S2966,19,0)</f>
        <v>88502</v>
      </c>
      <c r="C1015" s="8">
        <v>42088</v>
      </c>
      <c r="D1015" s="8">
        <v>42090</v>
      </c>
      <c r="E1015" s="3">
        <v>17.42</v>
      </c>
    </row>
    <row r="1016" spans="1:5">
      <c r="A1016" s="3">
        <v>1818</v>
      </c>
      <c r="B1016" s="21">
        <f>VLOOKUP(A1016,OrderProduct!A1016:S2967,19,0)</f>
        <v>88503</v>
      </c>
      <c r="C1016" s="8">
        <v>42088</v>
      </c>
      <c r="D1016" s="8">
        <v>42088</v>
      </c>
      <c r="E1016" s="3">
        <v>2716.09</v>
      </c>
    </row>
    <row r="1017" spans="1:5">
      <c r="A1017" s="3">
        <v>1821</v>
      </c>
      <c r="B1017" s="21">
        <f>VLOOKUP(A1017,OrderProduct!A1017:S2968,19,0)</f>
        <v>88504</v>
      </c>
      <c r="C1017" s="8">
        <v>42088</v>
      </c>
      <c r="D1017" s="8">
        <v>42089</v>
      </c>
      <c r="E1017" s="3">
        <v>21.34</v>
      </c>
    </row>
    <row r="1018" spans="1:5">
      <c r="A1018" s="3">
        <v>1821</v>
      </c>
      <c r="B1018" s="21">
        <f>VLOOKUP(A1018,OrderProduct!A1018:S2969,19,0)</f>
        <v>88511</v>
      </c>
      <c r="C1018" s="8">
        <v>42088</v>
      </c>
      <c r="D1018" s="8">
        <v>42090</v>
      </c>
      <c r="E1018" s="3">
        <v>403.25</v>
      </c>
    </row>
    <row r="1019" spans="1:5">
      <c r="A1019" s="3">
        <v>1821</v>
      </c>
      <c r="B1019" s="21">
        <f>VLOOKUP(A1019,OrderProduct!A1019:S2970,19,0)</f>
        <v>88522</v>
      </c>
      <c r="C1019" s="8">
        <v>42088</v>
      </c>
      <c r="D1019" s="8">
        <v>42089</v>
      </c>
      <c r="E1019" s="3">
        <v>13.01</v>
      </c>
    </row>
    <row r="1020" spans="1:5">
      <c r="A1020" s="3">
        <v>1821</v>
      </c>
      <c r="B1020" s="21">
        <f>VLOOKUP(A1020,OrderProduct!A1020:S2971,19,0)</f>
        <v>88527</v>
      </c>
      <c r="C1020" s="8">
        <v>42088</v>
      </c>
      <c r="D1020" s="8">
        <v>42088</v>
      </c>
      <c r="E1020" s="3">
        <v>450.49</v>
      </c>
    </row>
    <row r="1021" spans="1:5">
      <c r="A1021" s="3">
        <v>1821</v>
      </c>
      <c r="B1021" s="21">
        <f>VLOOKUP(A1021,OrderProduct!A1021:S2972,19,0)</f>
        <v>88534</v>
      </c>
      <c r="C1021" s="8">
        <v>42088</v>
      </c>
      <c r="D1021" s="8">
        <v>42090</v>
      </c>
      <c r="E1021" s="3">
        <v>101.74</v>
      </c>
    </row>
    <row r="1022" spans="1:5">
      <c r="A1022" s="3">
        <v>1826</v>
      </c>
      <c r="B1022" s="21">
        <f>VLOOKUP(A1022,OrderProduct!A1022:S2973,19,0)</f>
        <v>88534</v>
      </c>
      <c r="C1022" s="8">
        <v>42088</v>
      </c>
      <c r="D1022" s="8">
        <v>42089</v>
      </c>
      <c r="E1022" s="3">
        <v>84.52</v>
      </c>
    </row>
    <row r="1023" spans="1:5">
      <c r="A1023" s="3">
        <v>1826</v>
      </c>
      <c r="B1023" s="21">
        <f>VLOOKUP(A1023,OrderProduct!A1023:S2974,19,0)</f>
        <v>88543</v>
      </c>
      <c r="C1023" s="8">
        <v>42088</v>
      </c>
      <c r="D1023" s="8">
        <v>42090</v>
      </c>
      <c r="E1023" s="3">
        <v>1370.79</v>
      </c>
    </row>
    <row r="1024" spans="1:5">
      <c r="A1024" s="3">
        <v>1827</v>
      </c>
      <c r="B1024" s="21">
        <f>VLOOKUP(A1024,OrderProduct!A1024:S2975,19,0)</f>
        <v>88544</v>
      </c>
      <c r="C1024" s="8">
        <v>42088</v>
      </c>
      <c r="D1024" s="8">
        <v>42088</v>
      </c>
      <c r="E1024" s="3">
        <v>3501.79</v>
      </c>
    </row>
    <row r="1025" spans="1:5">
      <c r="A1025" s="3">
        <v>1827</v>
      </c>
      <c r="B1025" s="21">
        <f>VLOOKUP(A1025,OrderProduct!A1025:S2976,19,0)</f>
        <v>88544</v>
      </c>
      <c r="C1025" s="8">
        <v>42087</v>
      </c>
      <c r="D1025" s="8">
        <v>42088</v>
      </c>
      <c r="E1025" s="3">
        <v>63.04</v>
      </c>
    </row>
    <row r="1026" spans="1:5">
      <c r="A1026" s="3">
        <v>1827</v>
      </c>
      <c r="B1026" s="21">
        <f>VLOOKUP(A1026,OrderProduct!A1026:S2977,19,0)</f>
        <v>88545</v>
      </c>
      <c r="C1026" s="8">
        <v>42087</v>
      </c>
      <c r="D1026" s="8">
        <v>42088</v>
      </c>
      <c r="E1026" s="3">
        <v>451.35</v>
      </c>
    </row>
    <row r="1027" spans="1:5">
      <c r="A1027" s="3">
        <v>1828</v>
      </c>
      <c r="B1027" s="21">
        <f>VLOOKUP(A1027,OrderProduct!A1027:S2978,19,0)</f>
        <v>88546</v>
      </c>
      <c r="C1027" s="8">
        <v>42087</v>
      </c>
      <c r="D1027" s="8">
        <v>42089</v>
      </c>
      <c r="E1027" s="3">
        <v>119.6</v>
      </c>
    </row>
    <row r="1028" spans="1:5">
      <c r="A1028" s="3">
        <v>1828</v>
      </c>
      <c r="B1028" s="21">
        <f>VLOOKUP(A1028,OrderProduct!A1028:S2979,19,0)</f>
        <v>88547</v>
      </c>
      <c r="C1028" s="8">
        <v>42087</v>
      </c>
      <c r="D1028" s="8">
        <v>42088</v>
      </c>
      <c r="E1028" s="3">
        <v>59.9</v>
      </c>
    </row>
    <row r="1029" spans="1:5">
      <c r="A1029" s="3">
        <v>1828</v>
      </c>
      <c r="B1029" s="21">
        <f>VLOOKUP(A1029,OrderProduct!A1029:S2980,19,0)</f>
        <v>88548</v>
      </c>
      <c r="C1029" s="8">
        <v>42087</v>
      </c>
      <c r="D1029" s="8">
        <v>42088</v>
      </c>
      <c r="E1029" s="3">
        <v>99.22</v>
      </c>
    </row>
    <row r="1030" spans="1:5">
      <c r="A1030" s="3">
        <v>1829</v>
      </c>
      <c r="B1030" s="21">
        <f>VLOOKUP(A1030,OrderProduct!A1030:S2981,19,0)</f>
        <v>88554</v>
      </c>
      <c r="C1030" s="8">
        <v>42087</v>
      </c>
      <c r="D1030" s="8">
        <v>42089</v>
      </c>
      <c r="E1030" s="3">
        <v>120.34</v>
      </c>
    </row>
    <row r="1031" spans="1:5">
      <c r="A1031" s="3">
        <v>1829</v>
      </c>
      <c r="B1031" s="21">
        <f>VLOOKUP(A1031,OrderProduct!A1031:S2982,19,0)</f>
        <v>88555</v>
      </c>
      <c r="C1031" s="8">
        <v>42087</v>
      </c>
      <c r="D1031" s="8">
        <v>42088</v>
      </c>
      <c r="E1031" s="3">
        <v>1414.88</v>
      </c>
    </row>
    <row r="1032" spans="1:5">
      <c r="A1032" s="3">
        <v>1829</v>
      </c>
      <c r="B1032" s="21">
        <f>VLOOKUP(A1032,OrderProduct!A1032:S2983,19,0)</f>
        <v>88555</v>
      </c>
      <c r="C1032" s="8">
        <v>42087</v>
      </c>
      <c r="D1032" s="8">
        <v>42089</v>
      </c>
      <c r="E1032" s="3">
        <v>33.63</v>
      </c>
    </row>
    <row r="1033" spans="1:5">
      <c r="A1033" s="3">
        <v>1829</v>
      </c>
      <c r="B1033" s="21">
        <f>VLOOKUP(A1033,OrderProduct!A1033:S2984,19,0)</f>
        <v>88555</v>
      </c>
      <c r="C1033" s="8">
        <v>42087</v>
      </c>
      <c r="D1033" s="8">
        <v>42091</v>
      </c>
      <c r="E1033" s="3">
        <v>242.7</v>
      </c>
    </row>
    <row r="1034" spans="1:5">
      <c r="A1034" s="3">
        <v>1836</v>
      </c>
      <c r="B1034" s="21">
        <f>VLOOKUP(A1034,OrderProduct!A1034:S2985,19,0)</f>
        <v>88556</v>
      </c>
      <c r="C1034" s="8">
        <v>42087</v>
      </c>
      <c r="D1034" s="8">
        <v>42090</v>
      </c>
      <c r="E1034" s="3">
        <v>3377.06</v>
      </c>
    </row>
    <row r="1035" spans="1:5">
      <c r="A1035" s="3">
        <v>1837</v>
      </c>
      <c r="B1035" s="21">
        <f>VLOOKUP(A1035,OrderProduct!A1035:S2986,19,0)</f>
        <v>88556</v>
      </c>
      <c r="C1035" s="8">
        <v>42087</v>
      </c>
      <c r="D1035" s="8">
        <v>42088</v>
      </c>
      <c r="E1035" s="3">
        <v>123.93</v>
      </c>
    </row>
    <row r="1036" spans="1:5">
      <c r="A1036" s="3">
        <v>1840</v>
      </c>
      <c r="B1036" s="21">
        <f>VLOOKUP(A1036,OrderProduct!A1036:S2987,19,0)</f>
        <v>88556</v>
      </c>
      <c r="C1036" s="8">
        <v>42087</v>
      </c>
      <c r="D1036" s="8">
        <v>42088</v>
      </c>
      <c r="E1036" s="3">
        <v>93.96</v>
      </c>
    </row>
    <row r="1037" spans="1:5">
      <c r="A1037" s="3">
        <v>1849</v>
      </c>
      <c r="B1037" s="21">
        <f>VLOOKUP(A1037,OrderProduct!A1037:S2988,19,0)</f>
        <v>88557</v>
      </c>
      <c r="C1037" s="8">
        <v>42087</v>
      </c>
      <c r="D1037" s="8">
        <v>42088</v>
      </c>
      <c r="E1037" s="3">
        <v>1818.41</v>
      </c>
    </row>
    <row r="1038" spans="1:5">
      <c r="A1038" s="3">
        <v>1849</v>
      </c>
      <c r="B1038" s="21">
        <f>VLOOKUP(A1038,OrderProduct!A1038:S2989,19,0)</f>
        <v>88558</v>
      </c>
      <c r="C1038" s="8">
        <v>42086</v>
      </c>
      <c r="D1038" s="8">
        <v>42086</v>
      </c>
      <c r="E1038" s="3">
        <v>153.61</v>
      </c>
    </row>
    <row r="1039" spans="1:5">
      <c r="A1039" s="3">
        <v>1852</v>
      </c>
      <c r="B1039" s="21">
        <f>VLOOKUP(A1039,OrderProduct!A1039:S2990,19,0)</f>
        <v>88558</v>
      </c>
      <c r="C1039" s="8">
        <v>42086</v>
      </c>
      <c r="D1039" s="8">
        <v>42088</v>
      </c>
      <c r="E1039" s="3">
        <v>1063.81</v>
      </c>
    </row>
    <row r="1040" spans="1:5">
      <c r="A1040" s="3">
        <v>1854</v>
      </c>
      <c r="B1040" s="21">
        <f>VLOOKUP(A1040,OrderProduct!A1040:S2991,19,0)</f>
        <v>88568</v>
      </c>
      <c r="C1040" s="8">
        <v>42086</v>
      </c>
      <c r="D1040" s="8">
        <v>42087</v>
      </c>
      <c r="E1040" s="3">
        <v>300.63</v>
      </c>
    </row>
    <row r="1041" spans="1:5">
      <c r="A1041" s="3">
        <v>1860</v>
      </c>
      <c r="B1041" s="21">
        <f>VLOOKUP(A1041,OrderProduct!A1041:S2992,19,0)</f>
        <v>88569</v>
      </c>
      <c r="C1041" s="8">
        <v>42086</v>
      </c>
      <c r="D1041" s="8">
        <v>42087</v>
      </c>
      <c r="E1041" s="3">
        <v>41.96</v>
      </c>
    </row>
    <row r="1042" spans="1:5">
      <c r="A1042" s="3">
        <v>1869</v>
      </c>
      <c r="B1042" s="21">
        <f>VLOOKUP(A1042,OrderProduct!A1042:S2993,19,0)</f>
        <v>88569</v>
      </c>
      <c r="C1042" s="8">
        <v>42086</v>
      </c>
      <c r="D1042" s="8">
        <v>42086</v>
      </c>
      <c r="E1042" s="3">
        <v>240.46</v>
      </c>
    </row>
    <row r="1043" spans="1:5">
      <c r="A1043" s="3">
        <v>1873</v>
      </c>
      <c r="B1043" s="21">
        <f>VLOOKUP(A1043,OrderProduct!A1043:S2994,19,0)</f>
        <v>88569</v>
      </c>
      <c r="C1043" s="8">
        <v>42086</v>
      </c>
      <c r="D1043" s="8">
        <v>42087</v>
      </c>
      <c r="E1043" s="3">
        <v>74.08</v>
      </c>
    </row>
    <row r="1044" spans="1:5">
      <c r="A1044" s="3">
        <v>1873</v>
      </c>
      <c r="B1044" s="21">
        <f>VLOOKUP(A1044,OrderProduct!A1044:S2995,19,0)</f>
        <v>88570</v>
      </c>
      <c r="C1044" s="8">
        <v>42086</v>
      </c>
      <c r="D1044" s="8">
        <v>42088</v>
      </c>
      <c r="E1044" s="3">
        <v>50.83</v>
      </c>
    </row>
    <row r="1045" spans="1:5">
      <c r="A1045" s="3">
        <v>1875</v>
      </c>
      <c r="B1045" s="21">
        <f>VLOOKUP(A1045,OrderProduct!A1045:S2996,19,0)</f>
        <v>88571</v>
      </c>
      <c r="C1045" s="8">
        <v>42086</v>
      </c>
      <c r="D1045" s="8">
        <v>42088</v>
      </c>
      <c r="E1045" s="3">
        <v>5.28</v>
      </c>
    </row>
    <row r="1046" spans="1:5">
      <c r="A1046" s="3">
        <v>1882</v>
      </c>
      <c r="B1046" s="21">
        <f>VLOOKUP(A1046,OrderProduct!A1046:S2997,19,0)</f>
        <v>88571</v>
      </c>
      <c r="C1046" s="8">
        <v>42086</v>
      </c>
      <c r="D1046" s="8">
        <v>42091</v>
      </c>
      <c r="E1046" s="3">
        <v>39.26</v>
      </c>
    </row>
    <row r="1047" spans="1:5">
      <c r="A1047" s="3">
        <v>1885</v>
      </c>
      <c r="B1047" s="21">
        <f>VLOOKUP(A1047,OrderProduct!A1047:S2998,19,0)</f>
        <v>88571</v>
      </c>
      <c r="C1047" s="8">
        <v>42086</v>
      </c>
      <c r="D1047" s="8">
        <v>42088</v>
      </c>
      <c r="E1047" s="3">
        <v>606.51</v>
      </c>
    </row>
    <row r="1048" spans="1:5">
      <c r="A1048" s="3">
        <v>1889</v>
      </c>
      <c r="B1048" s="21">
        <f>VLOOKUP(A1048,OrderProduct!A1048:S2999,19,0)</f>
        <v>88571</v>
      </c>
      <c r="C1048" s="8">
        <v>42086</v>
      </c>
      <c r="D1048" s="8">
        <v>42088</v>
      </c>
      <c r="E1048" s="3">
        <v>64.89</v>
      </c>
    </row>
    <row r="1049" spans="1:5">
      <c r="A1049" s="3">
        <v>1891</v>
      </c>
      <c r="B1049" s="21">
        <f>VLOOKUP(A1049,OrderProduct!A1049:S3000,19,0)</f>
        <v>88579</v>
      </c>
      <c r="C1049" s="8">
        <v>42085</v>
      </c>
      <c r="D1049" s="8">
        <v>42089</v>
      </c>
      <c r="E1049" s="3">
        <v>1757.15</v>
      </c>
    </row>
    <row r="1050" spans="1:5">
      <c r="A1050" s="3">
        <v>1893</v>
      </c>
      <c r="B1050" s="21">
        <f>VLOOKUP(A1050,OrderProduct!A1050:S3001,19,0)</f>
        <v>88580</v>
      </c>
      <c r="C1050" s="8">
        <v>42085</v>
      </c>
      <c r="D1050" s="8">
        <v>42088</v>
      </c>
      <c r="E1050" s="3">
        <v>1786.04</v>
      </c>
    </row>
    <row r="1051" spans="1:5">
      <c r="A1051" s="3">
        <v>1894</v>
      </c>
      <c r="B1051" s="21">
        <f>VLOOKUP(A1051,OrderProduct!A1051:S3002,19,0)</f>
        <v>88587</v>
      </c>
      <c r="C1051" s="8">
        <v>42085</v>
      </c>
      <c r="D1051" s="8">
        <v>42087</v>
      </c>
      <c r="E1051" s="3">
        <v>549.85</v>
      </c>
    </row>
    <row r="1052" spans="1:5">
      <c r="A1052" s="3">
        <v>1894</v>
      </c>
      <c r="B1052" s="21">
        <f>VLOOKUP(A1052,OrderProduct!A1052:S3003,19,0)</f>
        <v>88587</v>
      </c>
      <c r="C1052" s="8">
        <v>42085</v>
      </c>
      <c r="D1052" s="8">
        <v>42087</v>
      </c>
      <c r="E1052" s="3">
        <v>48.99</v>
      </c>
    </row>
    <row r="1053" spans="1:5">
      <c r="A1053" s="3">
        <v>1894</v>
      </c>
      <c r="B1053" s="21">
        <f>VLOOKUP(A1053,OrderProduct!A1053:S3004,19,0)</f>
        <v>88587</v>
      </c>
      <c r="C1053" s="8">
        <v>42085</v>
      </c>
      <c r="D1053" s="8">
        <v>42087</v>
      </c>
      <c r="E1053" s="3">
        <v>681.42</v>
      </c>
    </row>
    <row r="1054" spans="1:5">
      <c r="A1054" s="3">
        <v>1906</v>
      </c>
      <c r="B1054" s="21">
        <f>VLOOKUP(A1054,OrderProduct!A1054:S3005,19,0)</f>
        <v>88588</v>
      </c>
      <c r="C1054" s="8">
        <v>42085</v>
      </c>
      <c r="D1054" s="8">
        <v>42086</v>
      </c>
      <c r="E1054" s="3">
        <v>66.65</v>
      </c>
    </row>
    <row r="1055" spans="1:5">
      <c r="A1055" s="3">
        <v>1907</v>
      </c>
      <c r="B1055" s="21">
        <f>VLOOKUP(A1055,OrderProduct!A1055:S3006,19,0)</f>
        <v>88588</v>
      </c>
      <c r="C1055" s="8">
        <v>42085</v>
      </c>
      <c r="D1055" s="8">
        <v>42087</v>
      </c>
      <c r="E1055" s="3">
        <v>2934.16</v>
      </c>
    </row>
    <row r="1056" spans="1:5">
      <c r="A1056" s="3">
        <v>1910</v>
      </c>
      <c r="B1056" s="21">
        <f>VLOOKUP(A1056,OrderProduct!A1056:S3007,19,0)</f>
        <v>88588</v>
      </c>
      <c r="C1056" s="8">
        <v>42085</v>
      </c>
      <c r="D1056" s="8">
        <v>42085</v>
      </c>
      <c r="E1056" s="3">
        <v>876.88</v>
      </c>
    </row>
    <row r="1057" spans="1:5">
      <c r="A1057" s="3">
        <v>1916</v>
      </c>
      <c r="B1057" s="21">
        <f>VLOOKUP(A1057,OrderProduct!A1057:S3008,19,0)</f>
        <v>88589</v>
      </c>
      <c r="C1057" s="8">
        <v>42085</v>
      </c>
      <c r="D1057" s="8">
        <v>42089</v>
      </c>
      <c r="E1057" s="3">
        <v>199.53</v>
      </c>
    </row>
    <row r="1058" spans="1:5">
      <c r="A1058" s="3">
        <v>1916</v>
      </c>
      <c r="B1058" s="21">
        <f>VLOOKUP(A1058,OrderProduct!A1058:S3009,19,0)</f>
        <v>88589</v>
      </c>
      <c r="C1058" s="8">
        <v>42085</v>
      </c>
      <c r="D1058" s="8">
        <v>42092</v>
      </c>
      <c r="E1058" s="3">
        <v>37.05</v>
      </c>
    </row>
    <row r="1059" spans="1:5">
      <c r="A1059" s="3">
        <v>1917</v>
      </c>
      <c r="B1059" s="21">
        <f>VLOOKUP(A1059,OrderProduct!A1059:S3010,19,0)</f>
        <v>88590</v>
      </c>
      <c r="C1059" s="8">
        <v>42085</v>
      </c>
      <c r="D1059" s="8">
        <v>42086</v>
      </c>
      <c r="E1059" s="3">
        <v>68.88</v>
      </c>
    </row>
    <row r="1060" spans="1:5">
      <c r="A1060" s="3">
        <v>1917</v>
      </c>
      <c r="B1060" s="21">
        <f>VLOOKUP(A1060,OrderProduct!A1060:S3011,19,0)</f>
        <v>88598</v>
      </c>
      <c r="C1060" s="8">
        <v>42085</v>
      </c>
      <c r="D1060" s="8">
        <v>42088</v>
      </c>
      <c r="E1060" s="3">
        <v>13.05</v>
      </c>
    </row>
    <row r="1061" spans="1:5">
      <c r="A1061" s="3">
        <v>1918</v>
      </c>
      <c r="B1061" s="21">
        <f>VLOOKUP(A1061,OrderProduct!A1061:S3012,19,0)</f>
        <v>88599</v>
      </c>
      <c r="C1061" s="8">
        <v>42085</v>
      </c>
      <c r="D1061" s="8">
        <v>42086</v>
      </c>
      <c r="E1061" s="3">
        <v>374.81</v>
      </c>
    </row>
    <row r="1062" spans="1:5">
      <c r="A1062" s="3">
        <v>1919</v>
      </c>
      <c r="B1062" s="21">
        <f>VLOOKUP(A1062,OrderProduct!A1062:S3013,19,0)</f>
        <v>88599</v>
      </c>
      <c r="C1062" s="8">
        <v>42084</v>
      </c>
      <c r="D1062" s="8">
        <v>42085</v>
      </c>
      <c r="E1062" s="3">
        <v>43.27</v>
      </c>
    </row>
    <row r="1063" spans="1:5">
      <c r="A1063" s="3">
        <v>1927</v>
      </c>
      <c r="B1063" s="21">
        <f>VLOOKUP(A1063,OrderProduct!A1063:S3014,19,0)</f>
        <v>88600</v>
      </c>
      <c r="C1063" s="8">
        <v>42084</v>
      </c>
      <c r="D1063" s="8">
        <v>42086</v>
      </c>
      <c r="E1063" s="3">
        <v>58.95</v>
      </c>
    </row>
    <row r="1064" spans="1:5">
      <c r="A1064" s="3">
        <v>1928</v>
      </c>
      <c r="B1064" s="21">
        <f>VLOOKUP(A1064,OrderProduct!A1064:S3015,19,0)</f>
        <v>88600</v>
      </c>
      <c r="C1064" s="8">
        <v>42084</v>
      </c>
      <c r="D1064" s="8">
        <v>42085</v>
      </c>
      <c r="E1064" s="3">
        <v>3672.89</v>
      </c>
    </row>
    <row r="1065" spans="1:5">
      <c r="A1065" s="3">
        <v>1933</v>
      </c>
      <c r="B1065" s="21">
        <f>VLOOKUP(A1065,OrderProduct!A1065:S3016,19,0)</f>
        <v>88600</v>
      </c>
      <c r="C1065" s="8">
        <v>42084</v>
      </c>
      <c r="D1065" s="8">
        <v>42089</v>
      </c>
      <c r="E1065" s="3">
        <v>11.74</v>
      </c>
    </row>
    <row r="1066" spans="1:5">
      <c r="A1066" s="3">
        <v>1934</v>
      </c>
      <c r="B1066" s="21">
        <f>VLOOKUP(A1066,OrderProduct!A1066:S3017,19,0)</f>
        <v>88610</v>
      </c>
      <c r="C1066" s="8">
        <v>42084</v>
      </c>
      <c r="D1066" s="8">
        <v>42086</v>
      </c>
      <c r="E1066" s="3">
        <v>47.04</v>
      </c>
    </row>
    <row r="1067" spans="1:5">
      <c r="A1067" s="3">
        <v>1935</v>
      </c>
      <c r="B1067" s="21">
        <f>VLOOKUP(A1067,OrderProduct!A1067:S3018,19,0)</f>
        <v>88611</v>
      </c>
      <c r="C1067" s="8">
        <v>42084</v>
      </c>
      <c r="D1067" s="8">
        <v>42086</v>
      </c>
      <c r="E1067" s="3">
        <v>48.33</v>
      </c>
    </row>
    <row r="1068" spans="1:5">
      <c r="A1068" s="3">
        <v>1935</v>
      </c>
      <c r="B1068" s="21">
        <f>VLOOKUP(A1068,OrderProduct!A1068:S3019,19,0)</f>
        <v>88612</v>
      </c>
      <c r="C1068" s="8">
        <v>42084</v>
      </c>
      <c r="D1068" s="8">
        <v>42085</v>
      </c>
      <c r="E1068" s="3">
        <v>34.91</v>
      </c>
    </row>
    <row r="1069" spans="1:5">
      <c r="A1069" s="3">
        <v>1935</v>
      </c>
      <c r="B1069" s="21">
        <f>VLOOKUP(A1069,OrderProduct!A1069:S3020,19,0)</f>
        <v>88626</v>
      </c>
      <c r="C1069" s="8">
        <v>42083</v>
      </c>
      <c r="D1069" s="8">
        <v>42084</v>
      </c>
      <c r="E1069" s="3">
        <v>77.2</v>
      </c>
    </row>
    <row r="1070" spans="1:5">
      <c r="A1070" s="3">
        <v>1935</v>
      </c>
      <c r="B1070" s="21">
        <f>VLOOKUP(A1070,OrderProduct!A1070:S3021,19,0)</f>
        <v>88627</v>
      </c>
      <c r="C1070" s="8">
        <v>42083</v>
      </c>
      <c r="D1070" s="8">
        <v>42084</v>
      </c>
      <c r="E1070" s="3">
        <v>5587.89</v>
      </c>
    </row>
    <row r="1071" spans="1:5">
      <c r="A1071" s="3">
        <v>1938</v>
      </c>
      <c r="B1071" s="21">
        <f>VLOOKUP(A1071,OrderProduct!A1071:S3022,19,0)</f>
        <v>88632</v>
      </c>
      <c r="C1071" s="8">
        <v>42083</v>
      </c>
      <c r="D1071" s="8">
        <v>42085</v>
      </c>
      <c r="E1071" s="3">
        <v>2354.54</v>
      </c>
    </row>
    <row r="1072" spans="1:5">
      <c r="A1072" s="3">
        <v>1940</v>
      </c>
      <c r="B1072" s="21">
        <f>VLOOKUP(A1072,OrderProduct!A1072:S3023,19,0)</f>
        <v>88633</v>
      </c>
      <c r="C1072" s="8">
        <v>42083</v>
      </c>
      <c r="D1072" s="8">
        <v>42087</v>
      </c>
      <c r="E1072" s="3">
        <v>640.71</v>
      </c>
    </row>
    <row r="1073" spans="1:5">
      <c r="A1073" s="3">
        <v>1940</v>
      </c>
      <c r="B1073" s="21">
        <f>VLOOKUP(A1073,OrderProduct!A1073:S3024,19,0)</f>
        <v>88633</v>
      </c>
      <c r="C1073" s="8">
        <v>42083</v>
      </c>
      <c r="D1073" s="8">
        <v>42084</v>
      </c>
      <c r="E1073" s="3">
        <v>659.6</v>
      </c>
    </row>
    <row r="1074" spans="1:5">
      <c r="A1074" s="3">
        <v>1940</v>
      </c>
      <c r="B1074" s="21">
        <f>VLOOKUP(A1074,OrderProduct!A1074:S3025,19,0)</f>
        <v>88634</v>
      </c>
      <c r="C1074" s="8">
        <v>42083</v>
      </c>
      <c r="D1074" s="8">
        <v>42084</v>
      </c>
      <c r="E1074" s="3">
        <v>79.06</v>
      </c>
    </row>
    <row r="1075" spans="1:5">
      <c r="A1075" s="3">
        <v>1946</v>
      </c>
      <c r="B1075" s="21">
        <f>VLOOKUP(A1075,OrderProduct!A1075:S3026,19,0)</f>
        <v>88634</v>
      </c>
      <c r="C1075" s="8">
        <v>42083</v>
      </c>
      <c r="D1075" s="8">
        <v>42085</v>
      </c>
      <c r="E1075" s="3">
        <v>65.14</v>
      </c>
    </row>
    <row r="1076" spans="1:5">
      <c r="A1076" s="3">
        <v>1946</v>
      </c>
      <c r="B1076" s="21">
        <f>VLOOKUP(A1076,OrderProduct!A1076:S3027,19,0)</f>
        <v>88644</v>
      </c>
      <c r="C1076" s="8">
        <v>42083</v>
      </c>
      <c r="D1076" s="8">
        <v>42084</v>
      </c>
      <c r="E1076" s="3">
        <v>515.88</v>
      </c>
    </row>
    <row r="1077" spans="1:5">
      <c r="A1077" s="3">
        <v>1949</v>
      </c>
      <c r="B1077" s="21">
        <f>VLOOKUP(A1077,OrderProduct!A1077:S3028,19,0)</f>
        <v>88644</v>
      </c>
      <c r="C1077" s="8">
        <v>42083</v>
      </c>
      <c r="D1077" s="8">
        <v>42085</v>
      </c>
      <c r="E1077" s="3">
        <v>25.06</v>
      </c>
    </row>
    <row r="1078" spans="1:5">
      <c r="A1078" s="3">
        <v>1950</v>
      </c>
      <c r="B1078" s="21">
        <f>VLOOKUP(A1078,OrderProduct!A1078:S3029,19,0)</f>
        <v>88644</v>
      </c>
      <c r="C1078" s="8">
        <v>42083</v>
      </c>
      <c r="D1078" s="8">
        <v>42087</v>
      </c>
      <c r="E1078" s="3">
        <v>578.24</v>
      </c>
    </row>
    <row r="1079" spans="1:5">
      <c r="A1079" s="3">
        <v>1956</v>
      </c>
      <c r="B1079" s="21">
        <f>VLOOKUP(A1079,OrderProduct!A1079:S3030,19,0)</f>
        <v>88644</v>
      </c>
      <c r="C1079" s="8">
        <v>42083</v>
      </c>
      <c r="D1079" s="8">
        <v>42085</v>
      </c>
      <c r="E1079" s="3">
        <v>170.45</v>
      </c>
    </row>
    <row r="1080" spans="1:5">
      <c r="A1080" s="3">
        <v>1957</v>
      </c>
      <c r="B1080" s="21">
        <f>VLOOKUP(A1080,OrderProduct!A1080:S3031,19,0)</f>
        <v>88645</v>
      </c>
      <c r="C1080" s="8">
        <v>42083</v>
      </c>
      <c r="D1080" s="8">
        <v>42084</v>
      </c>
      <c r="E1080" s="3">
        <v>32.6</v>
      </c>
    </row>
    <row r="1081" spans="1:5">
      <c r="A1081" s="3">
        <v>1958</v>
      </c>
      <c r="B1081" s="21">
        <f>VLOOKUP(A1081,OrderProduct!A1081:S3032,19,0)</f>
        <v>88646</v>
      </c>
      <c r="C1081" s="8">
        <v>42083</v>
      </c>
      <c r="D1081" s="8">
        <v>42085</v>
      </c>
      <c r="E1081" s="3">
        <v>116.93</v>
      </c>
    </row>
    <row r="1082" spans="1:5">
      <c r="A1082" s="3">
        <v>1959</v>
      </c>
      <c r="B1082" s="21">
        <f>VLOOKUP(A1082,OrderProduct!A1082:S3033,19,0)</f>
        <v>88656</v>
      </c>
      <c r="C1082" s="8">
        <v>42083</v>
      </c>
      <c r="D1082" s="8">
        <v>42083</v>
      </c>
      <c r="E1082" s="3">
        <v>385.45</v>
      </c>
    </row>
    <row r="1083" spans="1:5">
      <c r="A1083" s="3">
        <v>1959</v>
      </c>
      <c r="B1083" s="21">
        <f>VLOOKUP(A1083,OrderProduct!A1083:S3034,19,0)</f>
        <v>88657</v>
      </c>
      <c r="C1083" s="8">
        <v>42083</v>
      </c>
      <c r="D1083" s="8">
        <v>42085</v>
      </c>
      <c r="E1083" s="3">
        <v>95.57</v>
      </c>
    </row>
    <row r="1084" spans="1:5">
      <c r="A1084" s="3">
        <v>1959</v>
      </c>
      <c r="B1084" s="21">
        <f>VLOOKUP(A1084,OrderProduct!A1084:S3035,19,0)</f>
        <v>88657</v>
      </c>
      <c r="C1084" s="8">
        <v>42083</v>
      </c>
      <c r="D1084" s="8">
        <v>42085</v>
      </c>
      <c r="E1084" s="3">
        <v>214.48</v>
      </c>
    </row>
    <row r="1085" spans="1:5">
      <c r="A1085" s="3">
        <v>1959</v>
      </c>
      <c r="B1085" s="21">
        <f>VLOOKUP(A1085,OrderProduct!A1085:S3036,19,0)</f>
        <v>88657</v>
      </c>
      <c r="C1085" s="8">
        <v>42082</v>
      </c>
      <c r="D1085" s="8">
        <v>42082</v>
      </c>
      <c r="E1085" s="3">
        <v>1790.1</v>
      </c>
    </row>
    <row r="1086" spans="1:5">
      <c r="A1086" s="3">
        <v>1962</v>
      </c>
      <c r="B1086" s="21">
        <f>VLOOKUP(A1086,OrderProduct!A1086:S3037,19,0)</f>
        <v>88658</v>
      </c>
      <c r="C1086" s="8">
        <v>42082</v>
      </c>
      <c r="D1086" s="8">
        <v>42084</v>
      </c>
      <c r="E1086" s="3">
        <v>110.68</v>
      </c>
    </row>
    <row r="1087" spans="1:5">
      <c r="A1087" s="3">
        <v>1962</v>
      </c>
      <c r="B1087" s="21">
        <f>VLOOKUP(A1087,OrderProduct!A1087:S3038,19,0)</f>
        <v>88666</v>
      </c>
      <c r="C1087" s="8">
        <v>42082</v>
      </c>
      <c r="D1087" s="8">
        <v>42085</v>
      </c>
      <c r="E1087" s="3">
        <v>56.44</v>
      </c>
    </row>
    <row r="1088" spans="1:5">
      <c r="A1088" s="3">
        <v>1967</v>
      </c>
      <c r="B1088" s="21">
        <f>VLOOKUP(A1088,OrderProduct!A1088:S3039,19,0)</f>
        <v>88666</v>
      </c>
      <c r="C1088" s="8">
        <v>42082</v>
      </c>
      <c r="D1088" s="8">
        <v>42082</v>
      </c>
      <c r="E1088" s="3">
        <v>56.73</v>
      </c>
    </row>
    <row r="1089" spans="1:5">
      <c r="A1089" s="3">
        <v>1971</v>
      </c>
      <c r="B1089" s="21">
        <f>VLOOKUP(A1089,OrderProduct!A1089:S3040,19,0)</f>
        <v>88667</v>
      </c>
      <c r="C1089" s="8">
        <v>42082</v>
      </c>
      <c r="D1089" s="8">
        <v>42083</v>
      </c>
      <c r="E1089" s="3">
        <v>429.33</v>
      </c>
    </row>
    <row r="1090" spans="1:5">
      <c r="A1090" s="3">
        <v>1972</v>
      </c>
      <c r="B1090" s="21">
        <f>VLOOKUP(A1090,OrderProduct!A1090:S3041,19,0)</f>
        <v>88667</v>
      </c>
      <c r="C1090" s="8">
        <v>42082</v>
      </c>
      <c r="D1090" s="8">
        <v>42083</v>
      </c>
      <c r="E1090" s="3">
        <v>44.66</v>
      </c>
    </row>
    <row r="1091" spans="1:5">
      <c r="A1091" s="3">
        <v>1972</v>
      </c>
      <c r="B1091" s="21">
        <f>VLOOKUP(A1091,OrderProduct!A1091:S3042,19,0)</f>
        <v>88667</v>
      </c>
      <c r="C1091" s="8">
        <v>42082</v>
      </c>
      <c r="D1091" s="8">
        <v>42082</v>
      </c>
      <c r="E1091" s="3">
        <v>1619.95</v>
      </c>
    </row>
    <row r="1092" spans="1:5">
      <c r="A1092" s="3">
        <v>1974</v>
      </c>
      <c r="B1092" s="21">
        <f>VLOOKUP(A1092,OrderProduct!A1092:S3043,19,0)</f>
        <v>88668</v>
      </c>
      <c r="C1092" s="8">
        <v>42082</v>
      </c>
      <c r="D1092" s="8">
        <v>42084</v>
      </c>
      <c r="E1092" s="3">
        <v>64.41</v>
      </c>
    </row>
    <row r="1093" spans="1:5">
      <c r="A1093" s="3">
        <v>1974</v>
      </c>
      <c r="B1093" s="21">
        <f>VLOOKUP(A1093,OrderProduct!A1093:S3044,19,0)</f>
        <v>88668</v>
      </c>
      <c r="C1093" s="8">
        <v>42082</v>
      </c>
      <c r="D1093" s="8">
        <v>42084</v>
      </c>
      <c r="E1093" s="3">
        <v>344.57</v>
      </c>
    </row>
    <row r="1094" spans="1:5">
      <c r="A1094" s="3">
        <v>1976</v>
      </c>
      <c r="B1094" s="21">
        <f>VLOOKUP(A1094,OrderProduct!A1094:S3045,19,0)</f>
        <v>88677</v>
      </c>
      <c r="C1094" s="8">
        <v>42082</v>
      </c>
      <c r="D1094" s="8">
        <v>42082</v>
      </c>
      <c r="E1094" s="3">
        <v>202.41</v>
      </c>
    </row>
    <row r="1095" spans="1:5">
      <c r="A1095" s="3">
        <v>1976</v>
      </c>
      <c r="B1095" s="21">
        <f>VLOOKUP(A1095,OrderProduct!A1095:S3046,19,0)</f>
        <v>88678</v>
      </c>
      <c r="C1095" s="8">
        <v>42082</v>
      </c>
      <c r="D1095" s="8">
        <v>42084</v>
      </c>
      <c r="E1095" s="3">
        <v>793.39</v>
      </c>
    </row>
    <row r="1096" spans="1:5">
      <c r="A1096" s="3">
        <v>1976</v>
      </c>
      <c r="B1096" s="21">
        <f>VLOOKUP(A1096,OrderProduct!A1096:S3047,19,0)</f>
        <v>88679</v>
      </c>
      <c r="C1096" s="8">
        <v>42082</v>
      </c>
      <c r="D1096" s="8">
        <v>42082</v>
      </c>
      <c r="E1096" s="3">
        <v>54.04</v>
      </c>
    </row>
    <row r="1097" spans="1:5">
      <c r="A1097" s="3">
        <v>1979</v>
      </c>
      <c r="B1097" s="21">
        <f>VLOOKUP(A1097,OrderProduct!A1097:S3048,19,0)</f>
        <v>88685</v>
      </c>
      <c r="C1097" s="8">
        <v>42082</v>
      </c>
      <c r="D1097" s="8">
        <v>42083</v>
      </c>
      <c r="E1097" s="3">
        <v>55.54</v>
      </c>
    </row>
    <row r="1098" spans="1:5">
      <c r="A1098" s="3">
        <v>1984</v>
      </c>
      <c r="B1098" s="21">
        <f>VLOOKUP(A1098,OrderProduct!A1098:S3049,19,0)</f>
        <v>88686</v>
      </c>
      <c r="C1098" s="8">
        <v>42082</v>
      </c>
      <c r="D1098" s="8">
        <v>42082</v>
      </c>
      <c r="E1098" s="3">
        <v>1440.34</v>
      </c>
    </row>
    <row r="1099" spans="1:5">
      <c r="A1099" s="3">
        <v>1986</v>
      </c>
      <c r="B1099" s="21">
        <f>VLOOKUP(A1099,OrderProduct!A1099:S3050,19,0)</f>
        <v>88692</v>
      </c>
      <c r="C1099" s="8">
        <v>42082</v>
      </c>
      <c r="D1099" s="8">
        <v>42082</v>
      </c>
      <c r="E1099" s="3">
        <v>100.11</v>
      </c>
    </row>
    <row r="1100" spans="1:5">
      <c r="A1100" s="3">
        <v>1986</v>
      </c>
      <c r="B1100" s="21">
        <f>VLOOKUP(A1100,OrderProduct!A1100:S3051,19,0)</f>
        <v>88701</v>
      </c>
      <c r="C1100" s="8">
        <v>42082</v>
      </c>
      <c r="D1100" s="8">
        <v>42083</v>
      </c>
      <c r="E1100" s="3">
        <v>25.26</v>
      </c>
    </row>
    <row r="1101" spans="1:5">
      <c r="A1101" s="3">
        <v>1988</v>
      </c>
      <c r="B1101" s="21">
        <f>VLOOKUP(A1101,OrderProduct!A1101:S3052,19,0)</f>
        <v>88701</v>
      </c>
      <c r="C1101" s="8">
        <v>42081</v>
      </c>
      <c r="D1101" s="8">
        <v>42082</v>
      </c>
      <c r="E1101" s="3">
        <v>736.16</v>
      </c>
    </row>
    <row r="1102" spans="1:5">
      <c r="A1102" s="3">
        <v>1989</v>
      </c>
      <c r="B1102" s="21">
        <f>VLOOKUP(A1102,OrderProduct!A1102:S3053,19,0)</f>
        <v>88702</v>
      </c>
      <c r="C1102" s="8">
        <v>42081</v>
      </c>
      <c r="D1102" s="8">
        <v>42082</v>
      </c>
      <c r="E1102" s="3">
        <v>31.96</v>
      </c>
    </row>
    <row r="1103" spans="1:5">
      <c r="A1103" s="3">
        <v>1989</v>
      </c>
      <c r="B1103" s="21">
        <f>VLOOKUP(A1103,OrderProduct!A1103:S3054,19,0)</f>
        <v>88713</v>
      </c>
      <c r="C1103" s="8">
        <v>42081</v>
      </c>
      <c r="D1103" s="8">
        <v>42081</v>
      </c>
      <c r="E1103" s="3">
        <v>10.41</v>
      </c>
    </row>
    <row r="1104" spans="1:5">
      <c r="A1104" s="3">
        <v>1989</v>
      </c>
      <c r="B1104" s="21">
        <f>VLOOKUP(A1104,OrderProduct!A1104:S3055,19,0)</f>
        <v>88713</v>
      </c>
      <c r="C1104" s="8">
        <v>42081</v>
      </c>
      <c r="D1104" s="8">
        <v>42083</v>
      </c>
      <c r="E1104" s="3">
        <v>2849.64</v>
      </c>
    </row>
    <row r="1105" spans="1:5">
      <c r="A1105" s="3">
        <v>1989</v>
      </c>
      <c r="B1105" s="21">
        <f>VLOOKUP(A1105,OrderProduct!A1105:S3056,19,0)</f>
        <v>88714</v>
      </c>
      <c r="C1105" s="8">
        <v>42081</v>
      </c>
      <c r="D1105" s="8">
        <v>42081</v>
      </c>
      <c r="E1105" s="3">
        <v>38.04</v>
      </c>
    </row>
    <row r="1106" spans="1:5">
      <c r="A1106" s="3">
        <v>1989</v>
      </c>
      <c r="B1106" s="21">
        <f>VLOOKUP(A1106,OrderProduct!A1106:S3057,19,0)</f>
        <v>88714</v>
      </c>
      <c r="C1106" s="8">
        <v>42081</v>
      </c>
      <c r="D1106" s="8">
        <v>42083</v>
      </c>
      <c r="E1106" s="3">
        <v>42.53</v>
      </c>
    </row>
    <row r="1107" spans="1:5">
      <c r="A1107" s="3">
        <v>1991</v>
      </c>
      <c r="B1107" s="21">
        <f>VLOOKUP(A1107,OrderProduct!A1107:S3058,19,0)</f>
        <v>88721</v>
      </c>
      <c r="C1107" s="8">
        <v>42081</v>
      </c>
      <c r="D1107" s="8">
        <v>42082</v>
      </c>
      <c r="E1107" s="3">
        <v>337.86</v>
      </c>
    </row>
    <row r="1108" spans="1:5">
      <c r="A1108" s="3">
        <v>1997</v>
      </c>
      <c r="B1108" s="21">
        <f>VLOOKUP(A1108,OrderProduct!A1108:S3059,19,0)</f>
        <v>88721</v>
      </c>
      <c r="C1108" s="8">
        <v>42081</v>
      </c>
      <c r="D1108" s="8">
        <v>42083</v>
      </c>
      <c r="E1108" s="3">
        <v>84.21</v>
      </c>
    </row>
    <row r="1109" spans="1:5">
      <c r="A1109" s="3">
        <v>1997</v>
      </c>
      <c r="B1109" s="21">
        <f>VLOOKUP(A1109,OrderProduct!A1109:S3060,19,0)</f>
        <v>88722</v>
      </c>
      <c r="C1109" s="8">
        <v>42081</v>
      </c>
      <c r="D1109" s="8">
        <v>42083</v>
      </c>
      <c r="E1109" s="3">
        <v>38.74</v>
      </c>
    </row>
    <row r="1110" spans="1:5">
      <c r="A1110" s="3">
        <v>1997</v>
      </c>
      <c r="B1110" s="21">
        <f>VLOOKUP(A1110,OrderProduct!A1110:S3061,19,0)</f>
        <v>88726</v>
      </c>
      <c r="C1110" s="8">
        <v>42081</v>
      </c>
      <c r="D1110" s="8">
        <v>42082</v>
      </c>
      <c r="E1110" s="3">
        <v>2.77</v>
      </c>
    </row>
    <row r="1111" spans="1:5">
      <c r="A1111" s="3">
        <v>1998</v>
      </c>
      <c r="B1111" s="21">
        <f>VLOOKUP(A1111,OrderProduct!A1111:S3062,19,0)</f>
        <v>88727</v>
      </c>
      <c r="C1111" s="8">
        <v>42080</v>
      </c>
      <c r="D1111" s="8">
        <v>42082</v>
      </c>
      <c r="E1111" s="3">
        <v>7.96</v>
      </c>
    </row>
    <row r="1112" spans="1:5">
      <c r="A1112" s="3">
        <v>2004</v>
      </c>
      <c r="B1112" s="21">
        <f>VLOOKUP(A1112,OrderProduct!A1112:S3063,19,0)</f>
        <v>88728</v>
      </c>
      <c r="C1112" s="8">
        <v>42080</v>
      </c>
      <c r="D1112" s="8">
        <v>42081</v>
      </c>
      <c r="E1112" s="3">
        <v>31.55</v>
      </c>
    </row>
    <row r="1113" spans="1:5">
      <c r="A1113" s="3">
        <v>2004</v>
      </c>
      <c r="B1113" s="21">
        <f>VLOOKUP(A1113,OrderProduct!A1113:S3064,19,0)</f>
        <v>88729</v>
      </c>
      <c r="C1113" s="8">
        <v>42080</v>
      </c>
      <c r="D1113" s="8">
        <v>42080</v>
      </c>
      <c r="E1113" s="3">
        <v>42.58</v>
      </c>
    </row>
    <row r="1114" spans="1:5">
      <c r="A1114" s="3">
        <v>2006</v>
      </c>
      <c r="B1114" s="21">
        <f>VLOOKUP(A1114,OrderProduct!A1114:S3065,19,0)</f>
        <v>88730</v>
      </c>
      <c r="C1114" s="8">
        <v>42080</v>
      </c>
      <c r="D1114" s="8">
        <v>42081</v>
      </c>
      <c r="E1114" s="3">
        <v>389.59</v>
      </c>
    </row>
    <row r="1115" spans="1:5">
      <c r="A1115" s="3">
        <v>2016</v>
      </c>
      <c r="B1115" s="21">
        <f>VLOOKUP(A1115,OrderProduct!A1115:S3066,19,0)</f>
        <v>88731</v>
      </c>
      <c r="C1115" s="8">
        <v>42080</v>
      </c>
      <c r="D1115" s="8">
        <v>42082</v>
      </c>
      <c r="E1115" s="3">
        <v>145.36</v>
      </c>
    </row>
    <row r="1116" spans="1:5">
      <c r="A1116" s="3">
        <v>2014</v>
      </c>
      <c r="B1116" s="21">
        <f>VLOOKUP(A1116,OrderProduct!A1116:S3067,19,0)</f>
        <v>88731</v>
      </c>
      <c r="C1116" s="8">
        <v>42080</v>
      </c>
      <c r="D1116" s="8">
        <v>42080</v>
      </c>
      <c r="E1116" s="3">
        <v>3616.52</v>
      </c>
    </row>
    <row r="1117" spans="1:5">
      <c r="A1117" s="3">
        <v>2014</v>
      </c>
      <c r="B1117" s="21">
        <f>VLOOKUP(A1117,OrderProduct!A1117:S3068,19,0)</f>
        <v>88745</v>
      </c>
      <c r="C1117" s="8">
        <v>42080</v>
      </c>
      <c r="D1117" s="8">
        <v>42082</v>
      </c>
      <c r="E1117" s="3">
        <v>15.7</v>
      </c>
    </row>
    <row r="1118" spans="1:5">
      <c r="A1118" s="3">
        <v>2014</v>
      </c>
      <c r="B1118" s="21">
        <f>VLOOKUP(A1118,OrderProduct!A1118:S3069,19,0)</f>
        <v>88745</v>
      </c>
      <c r="C1118" s="8">
        <v>42080</v>
      </c>
      <c r="D1118" s="8">
        <v>42087</v>
      </c>
      <c r="E1118" s="3">
        <v>680.65</v>
      </c>
    </row>
    <row r="1119" spans="1:5">
      <c r="A1119" s="3">
        <v>2020</v>
      </c>
      <c r="B1119" s="21">
        <f>VLOOKUP(A1119,OrderProduct!A1119:S3070,19,0)</f>
        <v>88746</v>
      </c>
      <c r="C1119" s="8">
        <v>42080</v>
      </c>
      <c r="D1119" s="8">
        <v>42082</v>
      </c>
      <c r="E1119" s="3">
        <v>28.34</v>
      </c>
    </row>
    <row r="1120" spans="1:5">
      <c r="A1120" s="3">
        <v>2030</v>
      </c>
      <c r="B1120" s="21">
        <f>VLOOKUP(A1120,OrderProduct!A1120:S3071,19,0)</f>
        <v>88746</v>
      </c>
      <c r="C1120" s="8">
        <v>42079</v>
      </c>
      <c r="D1120" s="8">
        <v>42079</v>
      </c>
      <c r="E1120" s="3">
        <v>861.3</v>
      </c>
    </row>
    <row r="1121" spans="1:5">
      <c r="A1121" s="3">
        <v>2030</v>
      </c>
      <c r="B1121" s="21">
        <f>VLOOKUP(A1121,OrderProduct!A1121:S3072,19,0)</f>
        <v>88753</v>
      </c>
      <c r="C1121" s="8">
        <v>42079</v>
      </c>
      <c r="D1121" s="8">
        <v>42081</v>
      </c>
      <c r="E1121" s="3">
        <v>99.92</v>
      </c>
    </row>
    <row r="1122" spans="1:5">
      <c r="A1122" s="3">
        <v>2030</v>
      </c>
      <c r="B1122" s="21">
        <f>VLOOKUP(A1122,OrderProduct!A1122:S3073,19,0)</f>
        <v>88758</v>
      </c>
      <c r="C1122" s="8">
        <v>42079</v>
      </c>
      <c r="D1122" s="8">
        <v>42081</v>
      </c>
      <c r="E1122" s="3">
        <v>19.29</v>
      </c>
    </row>
    <row r="1123" spans="1:5">
      <c r="A1123" s="3">
        <v>2035</v>
      </c>
      <c r="B1123" s="21">
        <f>VLOOKUP(A1123,OrderProduct!A1123:S3074,19,0)</f>
        <v>88766</v>
      </c>
      <c r="C1123" s="8">
        <v>42079</v>
      </c>
      <c r="D1123" s="8">
        <v>42080</v>
      </c>
      <c r="E1123" s="3">
        <v>264.95</v>
      </c>
    </row>
    <row r="1124" spans="1:5">
      <c r="A1124" s="3">
        <v>2037</v>
      </c>
      <c r="B1124" s="21">
        <f>VLOOKUP(A1124,OrderProduct!A1124:S3075,19,0)</f>
        <v>88781</v>
      </c>
      <c r="C1124" s="8">
        <v>42079</v>
      </c>
      <c r="D1124" s="8">
        <v>42081</v>
      </c>
      <c r="E1124" s="3">
        <v>55.48</v>
      </c>
    </row>
    <row r="1125" spans="1:5">
      <c r="A1125" s="3">
        <v>2038</v>
      </c>
      <c r="B1125" s="21">
        <f>VLOOKUP(A1125,OrderProduct!A1125:S3076,19,0)</f>
        <v>88782</v>
      </c>
      <c r="C1125" s="8">
        <v>42079</v>
      </c>
      <c r="D1125" s="8">
        <v>42081</v>
      </c>
      <c r="E1125" s="3">
        <v>30.44</v>
      </c>
    </row>
    <row r="1126" spans="1:5">
      <c r="A1126" s="3">
        <v>2044</v>
      </c>
      <c r="B1126" s="21">
        <f>VLOOKUP(A1126,OrderProduct!A1126:S3077,19,0)</f>
        <v>88783</v>
      </c>
      <c r="C1126" s="8">
        <v>42079</v>
      </c>
      <c r="D1126" s="8">
        <v>42079</v>
      </c>
      <c r="E1126" s="3">
        <v>3251.76</v>
      </c>
    </row>
    <row r="1127" spans="1:5">
      <c r="A1127" s="3">
        <v>2046</v>
      </c>
      <c r="B1127" s="21">
        <f>VLOOKUP(A1127,OrderProduct!A1127:S3078,19,0)</f>
        <v>88784</v>
      </c>
      <c r="C1127" s="8">
        <v>42079</v>
      </c>
      <c r="D1127" s="8">
        <v>42088</v>
      </c>
      <c r="E1127" s="3">
        <v>5319.35</v>
      </c>
    </row>
    <row r="1128" spans="1:5">
      <c r="A1128" s="3">
        <v>2046</v>
      </c>
      <c r="B1128" s="21">
        <f>VLOOKUP(A1128,OrderProduct!A1128:S3079,19,0)</f>
        <v>88794</v>
      </c>
      <c r="C1128" s="8">
        <v>42079</v>
      </c>
      <c r="D1128" s="8">
        <v>42080</v>
      </c>
      <c r="E1128" s="3">
        <v>18.68</v>
      </c>
    </row>
    <row r="1129" spans="1:5">
      <c r="A1129" s="3">
        <v>2046</v>
      </c>
      <c r="B1129" s="21">
        <f>VLOOKUP(A1129,OrderProduct!A1129:S3080,19,0)</f>
        <v>88794</v>
      </c>
      <c r="C1129" s="8">
        <v>42079</v>
      </c>
      <c r="D1129" s="8">
        <v>42079</v>
      </c>
      <c r="E1129" s="3">
        <v>36.3</v>
      </c>
    </row>
    <row r="1130" spans="1:5">
      <c r="A1130" s="3">
        <v>2046</v>
      </c>
      <c r="B1130" s="21">
        <f>VLOOKUP(A1130,OrderProduct!A1130:S3081,19,0)</f>
        <v>88794</v>
      </c>
      <c r="C1130" s="8">
        <v>42078</v>
      </c>
      <c r="D1130" s="8">
        <v>42080</v>
      </c>
      <c r="E1130" s="3">
        <v>16.03</v>
      </c>
    </row>
    <row r="1131" spans="1:5">
      <c r="A1131" s="3">
        <v>2049</v>
      </c>
      <c r="B1131" s="21">
        <f>VLOOKUP(A1131,OrderProduct!A1131:S3082,19,0)</f>
        <v>88798</v>
      </c>
      <c r="C1131" s="8">
        <v>42078</v>
      </c>
      <c r="D1131" s="8">
        <v>42081</v>
      </c>
      <c r="E1131" s="3">
        <v>88.22</v>
      </c>
    </row>
    <row r="1132" spans="1:5">
      <c r="A1132" s="3">
        <v>2049</v>
      </c>
      <c r="B1132" s="21">
        <f>VLOOKUP(A1132,OrderProduct!A1132:S3083,19,0)</f>
        <v>88814</v>
      </c>
      <c r="C1132" s="8">
        <v>42078</v>
      </c>
      <c r="D1132" s="8">
        <v>42078</v>
      </c>
      <c r="E1132" s="3">
        <v>203.29</v>
      </c>
    </row>
    <row r="1133" spans="1:5">
      <c r="A1133" s="3">
        <v>2052</v>
      </c>
      <c r="B1133" s="21">
        <f>VLOOKUP(A1133,OrderProduct!A1133:S3084,19,0)</f>
        <v>88815</v>
      </c>
      <c r="C1133" s="8">
        <v>42078</v>
      </c>
      <c r="D1133" s="8">
        <v>42079</v>
      </c>
      <c r="E1133" s="3">
        <v>759.88</v>
      </c>
    </row>
    <row r="1134" spans="1:5">
      <c r="A1134" s="3">
        <v>2052</v>
      </c>
      <c r="B1134" s="21">
        <f>VLOOKUP(A1134,OrderProduct!A1134:S3085,19,0)</f>
        <v>88819</v>
      </c>
      <c r="C1134" s="8">
        <v>42078</v>
      </c>
      <c r="D1134" s="8">
        <v>42079</v>
      </c>
      <c r="E1134" s="3">
        <v>364.92</v>
      </c>
    </row>
    <row r="1135" spans="1:5">
      <c r="A1135" s="3">
        <v>2052</v>
      </c>
      <c r="B1135" s="21">
        <f>VLOOKUP(A1135,OrderProduct!A1135:S3086,19,0)</f>
        <v>88824</v>
      </c>
      <c r="C1135" s="8">
        <v>42078</v>
      </c>
      <c r="D1135" s="8">
        <v>42080</v>
      </c>
      <c r="E1135" s="3">
        <v>646.88</v>
      </c>
    </row>
    <row r="1136" spans="1:5">
      <c r="A1136" s="3">
        <v>2058</v>
      </c>
      <c r="B1136" s="21">
        <f>VLOOKUP(A1136,OrderProduct!A1136:S3087,19,0)</f>
        <v>88825</v>
      </c>
      <c r="C1136" s="8">
        <v>42078</v>
      </c>
      <c r="D1136" s="8">
        <v>42079</v>
      </c>
      <c r="E1136" s="3">
        <v>5419.41</v>
      </c>
    </row>
    <row r="1137" spans="1:5">
      <c r="A1137" s="3">
        <v>2059</v>
      </c>
      <c r="B1137" s="21">
        <f>VLOOKUP(A1137,OrderProduct!A1137:S3088,19,0)</f>
        <v>88826</v>
      </c>
      <c r="C1137" s="8">
        <v>42078</v>
      </c>
      <c r="D1137" s="8">
        <v>42079</v>
      </c>
      <c r="E1137" s="3">
        <v>700.41</v>
      </c>
    </row>
    <row r="1138" spans="1:5">
      <c r="A1138" s="3">
        <v>2059</v>
      </c>
      <c r="B1138" s="21">
        <f>VLOOKUP(A1138,OrderProduct!A1138:S3089,19,0)</f>
        <v>88836</v>
      </c>
      <c r="C1138" s="8">
        <v>42078</v>
      </c>
      <c r="D1138" s="8">
        <v>42080</v>
      </c>
      <c r="E1138" s="3">
        <v>25.31</v>
      </c>
    </row>
    <row r="1139" spans="1:5">
      <c r="A1139" s="3">
        <v>2059</v>
      </c>
      <c r="B1139" s="21">
        <f>VLOOKUP(A1139,OrderProduct!A1139:S3090,19,0)</f>
        <v>88837</v>
      </c>
      <c r="C1139" s="8">
        <v>42078</v>
      </c>
      <c r="D1139" s="8">
        <v>42080</v>
      </c>
      <c r="E1139" s="3">
        <v>249.07</v>
      </c>
    </row>
    <row r="1140" spans="1:5">
      <c r="A1140" s="3">
        <v>2061</v>
      </c>
      <c r="B1140" s="21">
        <f>VLOOKUP(A1140,OrderProduct!A1140:S3091,19,0)</f>
        <v>88838</v>
      </c>
      <c r="C1140" s="8">
        <v>42077</v>
      </c>
      <c r="D1140" s="8">
        <v>42079</v>
      </c>
      <c r="E1140" s="3">
        <v>5572.18</v>
      </c>
    </row>
    <row r="1141" spans="1:5">
      <c r="A1141" s="3">
        <v>2062</v>
      </c>
      <c r="B1141" s="21">
        <f>VLOOKUP(A1141,OrderProduct!A1141:S3092,19,0)</f>
        <v>88838</v>
      </c>
      <c r="C1141" s="8">
        <v>42077</v>
      </c>
      <c r="D1141" s="8">
        <v>42078</v>
      </c>
      <c r="E1141" s="3">
        <v>2941.42</v>
      </c>
    </row>
    <row r="1142" spans="1:5">
      <c r="A1142" s="3">
        <v>2062</v>
      </c>
      <c r="B1142" s="21">
        <f>VLOOKUP(A1142,OrderProduct!A1142:S3093,19,0)</f>
        <v>88838</v>
      </c>
      <c r="C1142" s="8">
        <v>42077</v>
      </c>
      <c r="D1142" s="8">
        <v>42079</v>
      </c>
      <c r="E1142" s="3">
        <v>522.46</v>
      </c>
    </row>
    <row r="1143" spans="1:5">
      <c r="A1143" s="3">
        <v>2063</v>
      </c>
      <c r="B1143" s="21">
        <f>VLOOKUP(A1143,OrderProduct!A1143:S3094,19,0)</f>
        <v>88839</v>
      </c>
      <c r="C1143" s="8">
        <v>42077</v>
      </c>
      <c r="D1143" s="8">
        <v>42078</v>
      </c>
      <c r="E1143" s="3">
        <v>59.22</v>
      </c>
    </row>
    <row r="1144" spans="1:5">
      <c r="A1144" s="3">
        <v>2066</v>
      </c>
      <c r="B1144" s="21">
        <f>VLOOKUP(A1144,OrderProduct!A1144:S3095,19,0)</f>
        <v>88840</v>
      </c>
      <c r="C1144" s="8">
        <v>42077</v>
      </c>
      <c r="D1144" s="8">
        <v>42078</v>
      </c>
      <c r="E1144" s="3">
        <v>513.33</v>
      </c>
    </row>
    <row r="1145" spans="1:5">
      <c r="A1145" s="3">
        <v>2066</v>
      </c>
      <c r="B1145" s="21">
        <f>VLOOKUP(A1145,OrderProduct!A1145:S3096,19,0)</f>
        <v>88852</v>
      </c>
      <c r="C1145" s="8">
        <v>42077</v>
      </c>
      <c r="D1145" s="8">
        <v>42078</v>
      </c>
      <c r="E1145" s="3">
        <v>28.22</v>
      </c>
    </row>
    <row r="1146" spans="1:5">
      <c r="A1146" s="3">
        <v>2066</v>
      </c>
      <c r="B1146" s="21">
        <f>VLOOKUP(A1146,OrderProduct!A1146:S3097,19,0)</f>
        <v>88857</v>
      </c>
      <c r="C1146" s="8">
        <v>42077</v>
      </c>
      <c r="D1146" s="8">
        <v>42078</v>
      </c>
      <c r="E1146" s="3">
        <v>875.39</v>
      </c>
    </row>
    <row r="1147" spans="1:5">
      <c r="A1147" s="3">
        <v>2069</v>
      </c>
      <c r="B1147" s="21">
        <f>VLOOKUP(A1147,OrderProduct!A1147:S3098,19,0)</f>
        <v>88857</v>
      </c>
      <c r="C1147" s="8">
        <v>42077</v>
      </c>
      <c r="D1147" s="8">
        <v>42078</v>
      </c>
      <c r="E1147" s="3">
        <v>8.24</v>
      </c>
    </row>
    <row r="1148" spans="1:5">
      <c r="A1148" s="3">
        <v>2070</v>
      </c>
      <c r="B1148" s="21">
        <f>VLOOKUP(A1148,OrderProduct!A1148:S3099,19,0)</f>
        <v>88870</v>
      </c>
      <c r="C1148" s="8">
        <v>42077</v>
      </c>
      <c r="D1148" s="8">
        <v>42078</v>
      </c>
      <c r="E1148" s="3">
        <v>558.17</v>
      </c>
    </row>
    <row r="1149" spans="1:5">
      <c r="A1149" s="3">
        <v>2071</v>
      </c>
      <c r="B1149" s="21">
        <f>VLOOKUP(A1149,OrderProduct!A1149:S3100,19,0)</f>
        <v>88870</v>
      </c>
      <c r="C1149" s="8">
        <v>42077</v>
      </c>
      <c r="D1149" s="8">
        <v>42078</v>
      </c>
      <c r="E1149" s="3">
        <v>8.39</v>
      </c>
    </row>
    <row r="1150" spans="1:5">
      <c r="A1150" s="3">
        <v>2071</v>
      </c>
      <c r="B1150" s="21">
        <f>VLOOKUP(A1150,OrderProduct!A1150:S3101,19,0)</f>
        <v>88871</v>
      </c>
      <c r="C1150" s="8">
        <v>42077</v>
      </c>
      <c r="D1150" s="8">
        <v>42077</v>
      </c>
      <c r="E1150" s="3">
        <v>559.43</v>
      </c>
    </row>
    <row r="1151" spans="1:5">
      <c r="A1151" s="3">
        <v>2071</v>
      </c>
      <c r="B1151" s="21">
        <f>VLOOKUP(A1151,OrderProduct!A1151:S3102,19,0)</f>
        <v>88871</v>
      </c>
      <c r="C1151" s="8">
        <v>42077</v>
      </c>
      <c r="D1151" s="8">
        <v>42078</v>
      </c>
      <c r="E1151" s="3">
        <v>1216.52</v>
      </c>
    </row>
    <row r="1152" spans="1:5">
      <c r="A1152" s="3">
        <v>2072</v>
      </c>
      <c r="B1152" s="21">
        <f>VLOOKUP(A1152,OrderProduct!A1152:S3103,19,0)</f>
        <v>88879</v>
      </c>
      <c r="C1152" s="8">
        <v>42077</v>
      </c>
      <c r="D1152" s="8">
        <v>42079</v>
      </c>
      <c r="E1152" s="3">
        <v>1128.74</v>
      </c>
    </row>
    <row r="1153" spans="1:5">
      <c r="A1153" s="3">
        <v>2072</v>
      </c>
      <c r="B1153" s="21">
        <f>VLOOKUP(A1153,OrderProduct!A1153:S3104,19,0)</f>
        <v>88880</v>
      </c>
      <c r="C1153" s="8">
        <v>42077</v>
      </c>
      <c r="D1153" s="8">
        <v>42079</v>
      </c>
      <c r="E1153" s="3">
        <v>805.99</v>
      </c>
    </row>
    <row r="1154" spans="1:5">
      <c r="A1154" s="3">
        <v>2072</v>
      </c>
      <c r="B1154" s="21">
        <f>VLOOKUP(A1154,OrderProduct!A1154:S3105,19,0)</f>
        <v>88881</v>
      </c>
      <c r="C1154" s="8">
        <v>42077</v>
      </c>
      <c r="D1154" s="8">
        <v>42079</v>
      </c>
      <c r="E1154" s="3">
        <v>65.74</v>
      </c>
    </row>
    <row r="1155" spans="1:5">
      <c r="A1155" s="3">
        <v>2072</v>
      </c>
      <c r="B1155" s="21">
        <f>VLOOKUP(A1155,OrderProduct!A1155:S3106,19,0)</f>
        <v>88882</v>
      </c>
      <c r="C1155" s="8">
        <v>42077</v>
      </c>
      <c r="D1155" s="8">
        <v>42078</v>
      </c>
      <c r="E1155" s="3">
        <v>1066.54</v>
      </c>
    </row>
    <row r="1156" spans="1:5">
      <c r="A1156" s="3">
        <v>2073</v>
      </c>
      <c r="B1156" s="21">
        <f>VLOOKUP(A1156,OrderProduct!A1156:S3107,19,0)</f>
        <v>88889</v>
      </c>
      <c r="C1156" s="8">
        <v>42077</v>
      </c>
      <c r="D1156" s="8">
        <v>42078</v>
      </c>
      <c r="E1156" s="3">
        <v>81.14</v>
      </c>
    </row>
    <row r="1157" spans="1:5">
      <c r="A1157" s="3">
        <v>2081</v>
      </c>
      <c r="B1157" s="21">
        <f>VLOOKUP(A1157,OrderProduct!A1157:S3108,19,0)</f>
        <v>88890</v>
      </c>
      <c r="C1157" s="8">
        <v>42076</v>
      </c>
      <c r="D1157" s="8">
        <v>42077</v>
      </c>
      <c r="E1157" s="3">
        <v>10.11</v>
      </c>
    </row>
    <row r="1158" spans="1:5">
      <c r="A1158" s="3">
        <v>2089</v>
      </c>
      <c r="B1158" s="21">
        <f>VLOOKUP(A1158,OrderProduct!A1158:S3109,19,0)</f>
        <v>88890</v>
      </c>
      <c r="C1158" s="8">
        <v>42076</v>
      </c>
      <c r="D1158" s="8">
        <v>42077</v>
      </c>
      <c r="E1158" s="3">
        <v>6621.17</v>
      </c>
    </row>
    <row r="1159" spans="1:5">
      <c r="A1159" s="3">
        <v>2089</v>
      </c>
      <c r="B1159" s="21">
        <f>VLOOKUP(A1159,OrderProduct!A1159:S3110,19,0)</f>
        <v>88890</v>
      </c>
      <c r="C1159" s="8">
        <v>42076</v>
      </c>
      <c r="D1159" s="8">
        <v>42077</v>
      </c>
      <c r="E1159" s="3">
        <v>253.78</v>
      </c>
    </row>
    <row r="1160" spans="1:5">
      <c r="A1160" s="3">
        <v>2089</v>
      </c>
      <c r="B1160" s="21">
        <f>VLOOKUP(A1160,OrderProduct!A1160:S3111,19,0)</f>
        <v>88899</v>
      </c>
      <c r="C1160" s="8">
        <v>42076</v>
      </c>
      <c r="D1160" s="8">
        <v>42077</v>
      </c>
      <c r="E1160" s="3">
        <v>377.44</v>
      </c>
    </row>
    <row r="1161" spans="1:5">
      <c r="A1161" s="3">
        <v>2094</v>
      </c>
      <c r="B1161" s="21">
        <f>VLOOKUP(A1161,OrderProduct!A1161:S3112,19,0)</f>
        <v>88905</v>
      </c>
      <c r="C1161" s="8">
        <v>42076</v>
      </c>
      <c r="D1161" s="8">
        <v>42077</v>
      </c>
      <c r="E1161" s="3">
        <v>101.26</v>
      </c>
    </row>
    <row r="1162" spans="1:5">
      <c r="A1162" s="3">
        <v>2097</v>
      </c>
      <c r="B1162" s="21">
        <f>VLOOKUP(A1162,OrderProduct!A1162:S3113,19,0)</f>
        <v>88905</v>
      </c>
      <c r="C1162" s="8">
        <v>42076</v>
      </c>
      <c r="D1162" s="8">
        <v>42079</v>
      </c>
      <c r="E1162" s="3">
        <v>17.4</v>
      </c>
    </row>
    <row r="1163" spans="1:5">
      <c r="A1163" s="3">
        <v>2098</v>
      </c>
      <c r="B1163" s="21">
        <f>VLOOKUP(A1163,OrderProduct!A1163:S3114,19,0)</f>
        <v>88906</v>
      </c>
      <c r="C1163" s="8">
        <v>42076</v>
      </c>
      <c r="D1163" s="8">
        <v>42078</v>
      </c>
      <c r="E1163" s="3">
        <v>66.71</v>
      </c>
    </row>
    <row r="1164" spans="1:5">
      <c r="A1164" s="3">
        <v>2099</v>
      </c>
      <c r="B1164" s="21">
        <f>VLOOKUP(A1164,OrderProduct!A1164:S3115,19,0)</f>
        <v>88906</v>
      </c>
      <c r="C1164" s="8">
        <v>42076</v>
      </c>
      <c r="D1164" s="8">
        <v>42076</v>
      </c>
      <c r="E1164" s="3">
        <v>87.16</v>
      </c>
    </row>
    <row r="1165" spans="1:5">
      <c r="A1165" s="3">
        <v>2107</v>
      </c>
      <c r="B1165" s="21">
        <f>VLOOKUP(A1165,OrderProduct!A1165:S3116,19,0)</f>
        <v>88907</v>
      </c>
      <c r="C1165" s="8">
        <v>42076</v>
      </c>
      <c r="D1165" s="8">
        <v>42077</v>
      </c>
      <c r="E1165" s="3">
        <v>52.93</v>
      </c>
    </row>
    <row r="1166" spans="1:5">
      <c r="A1166" s="3">
        <v>2107</v>
      </c>
      <c r="B1166" s="21">
        <f>VLOOKUP(A1166,OrderProduct!A1166:S3117,19,0)</f>
        <v>88908</v>
      </c>
      <c r="C1166" s="8">
        <v>42075</v>
      </c>
      <c r="D1166" s="8">
        <v>42077</v>
      </c>
      <c r="E1166" s="3">
        <v>8637.44</v>
      </c>
    </row>
    <row r="1167" spans="1:5">
      <c r="A1167" s="3">
        <v>2108</v>
      </c>
      <c r="B1167" s="21">
        <f>VLOOKUP(A1167,OrderProduct!A1167:S3118,19,0)</f>
        <v>88908</v>
      </c>
      <c r="C1167" s="8">
        <v>42075</v>
      </c>
      <c r="D1167" s="8">
        <v>42080</v>
      </c>
      <c r="E1167" s="3">
        <v>59.95</v>
      </c>
    </row>
    <row r="1168" spans="1:5">
      <c r="A1168" s="3">
        <v>2114</v>
      </c>
      <c r="B1168" s="21">
        <f>VLOOKUP(A1168,OrderProduct!A1168:S3119,19,0)</f>
        <v>88921</v>
      </c>
      <c r="C1168" s="8">
        <v>42075</v>
      </c>
      <c r="D1168" s="8">
        <v>42076</v>
      </c>
      <c r="E1168" s="3">
        <v>3108.98</v>
      </c>
    </row>
    <row r="1169" spans="1:5">
      <c r="A1169" s="3">
        <v>2114</v>
      </c>
      <c r="B1169" s="21">
        <f>VLOOKUP(A1169,OrderProduct!A1169:S3120,19,0)</f>
        <v>88928</v>
      </c>
      <c r="C1169" s="8">
        <v>42075</v>
      </c>
      <c r="D1169" s="8">
        <v>42076</v>
      </c>
      <c r="E1169" s="3">
        <v>38.65</v>
      </c>
    </row>
    <row r="1170" spans="1:5">
      <c r="A1170" s="3">
        <v>2114</v>
      </c>
      <c r="B1170" s="21">
        <f>VLOOKUP(A1170,OrderProduct!A1170:S3121,19,0)</f>
        <v>88928</v>
      </c>
      <c r="C1170" s="8">
        <v>42075</v>
      </c>
      <c r="D1170" s="8">
        <v>42082</v>
      </c>
      <c r="E1170" s="3">
        <v>279.83</v>
      </c>
    </row>
    <row r="1171" spans="1:5">
      <c r="A1171" s="3">
        <v>2114</v>
      </c>
      <c r="B1171" s="21">
        <f>VLOOKUP(A1171,OrderProduct!A1171:S3122,19,0)</f>
        <v>88929</v>
      </c>
      <c r="C1171" s="8">
        <v>42075</v>
      </c>
      <c r="D1171" s="8">
        <v>42077</v>
      </c>
      <c r="E1171" s="3">
        <v>394.51</v>
      </c>
    </row>
    <row r="1172" spans="1:5">
      <c r="A1172" s="3">
        <v>2115</v>
      </c>
      <c r="B1172" s="21">
        <f>VLOOKUP(A1172,OrderProduct!A1172:S3123,19,0)</f>
        <v>88940</v>
      </c>
      <c r="C1172" s="8">
        <v>42075</v>
      </c>
      <c r="D1172" s="8">
        <v>42082</v>
      </c>
      <c r="E1172" s="3">
        <v>899.81</v>
      </c>
    </row>
    <row r="1173" spans="1:5">
      <c r="A1173" s="3">
        <v>2117</v>
      </c>
      <c r="B1173" s="21">
        <f>VLOOKUP(A1173,OrderProduct!A1173:S3124,19,0)</f>
        <v>88941</v>
      </c>
      <c r="C1173" s="8">
        <v>42075</v>
      </c>
      <c r="D1173" s="8">
        <v>42076</v>
      </c>
      <c r="E1173" s="3">
        <v>18.67</v>
      </c>
    </row>
    <row r="1174" spans="1:5">
      <c r="A1174" s="3">
        <v>2117</v>
      </c>
      <c r="B1174" s="21">
        <f>VLOOKUP(A1174,OrderProduct!A1174:S3125,19,0)</f>
        <v>88941</v>
      </c>
      <c r="C1174" s="8">
        <v>42075</v>
      </c>
      <c r="D1174" s="8">
        <v>42077</v>
      </c>
      <c r="E1174" s="3">
        <v>210.77</v>
      </c>
    </row>
    <row r="1175" spans="1:5">
      <c r="A1175" s="3">
        <v>2122</v>
      </c>
      <c r="B1175" s="21">
        <f>VLOOKUP(A1175,OrderProduct!A1175:S3126,19,0)</f>
        <v>88942</v>
      </c>
      <c r="C1175" s="8">
        <v>42075</v>
      </c>
      <c r="D1175" s="8">
        <v>42076</v>
      </c>
      <c r="E1175" s="3">
        <v>209.12</v>
      </c>
    </row>
    <row r="1176" spans="1:5">
      <c r="A1176" s="3">
        <v>2124</v>
      </c>
      <c r="B1176" s="21">
        <f>VLOOKUP(A1176,OrderProduct!A1176:S3127,19,0)</f>
        <v>88942</v>
      </c>
      <c r="C1176" s="8">
        <v>42075</v>
      </c>
      <c r="D1176" s="8">
        <v>42076</v>
      </c>
      <c r="E1176" s="3">
        <v>1287.17</v>
      </c>
    </row>
    <row r="1177" spans="1:5">
      <c r="A1177" s="3">
        <v>2124</v>
      </c>
      <c r="B1177" s="21">
        <f>VLOOKUP(A1177,OrderProduct!A1177:S3128,19,0)</f>
        <v>88942</v>
      </c>
      <c r="C1177" s="8">
        <v>42074</v>
      </c>
      <c r="D1177" s="8">
        <v>42076</v>
      </c>
      <c r="E1177" s="3">
        <v>46.17</v>
      </c>
    </row>
    <row r="1178" spans="1:5">
      <c r="A1178" s="3">
        <v>2127</v>
      </c>
      <c r="B1178" s="21">
        <f>VLOOKUP(A1178,OrderProduct!A1178:S3129,19,0)</f>
        <v>88958</v>
      </c>
      <c r="C1178" s="8">
        <v>42074</v>
      </c>
      <c r="D1178" s="8">
        <v>42076</v>
      </c>
      <c r="E1178" s="3">
        <v>282.38</v>
      </c>
    </row>
    <row r="1179" spans="1:5">
      <c r="A1179" s="3">
        <v>2131</v>
      </c>
      <c r="B1179" s="21">
        <f>VLOOKUP(A1179,OrderProduct!A1179:S3130,19,0)</f>
        <v>88959</v>
      </c>
      <c r="C1179" s="8">
        <v>42074</v>
      </c>
      <c r="D1179" s="8">
        <v>42075</v>
      </c>
      <c r="E1179" s="3">
        <v>53.21</v>
      </c>
    </row>
    <row r="1180" spans="1:5">
      <c r="A1180" s="3">
        <v>2132</v>
      </c>
      <c r="B1180" s="21">
        <f>VLOOKUP(A1180,OrderProduct!A1180:S3131,19,0)</f>
        <v>88959</v>
      </c>
      <c r="C1180" s="8">
        <v>42074</v>
      </c>
      <c r="D1180" s="8">
        <v>42076</v>
      </c>
      <c r="E1180" s="3">
        <v>122.8</v>
      </c>
    </row>
    <row r="1181" spans="1:5">
      <c r="A1181" s="3">
        <v>2135</v>
      </c>
      <c r="B1181" s="21">
        <f>VLOOKUP(A1181,OrderProduct!A1181:S3132,19,0)</f>
        <v>88971</v>
      </c>
      <c r="C1181" s="8">
        <v>42074</v>
      </c>
      <c r="D1181" s="8">
        <v>42075</v>
      </c>
      <c r="E1181" s="3">
        <v>34.65</v>
      </c>
    </row>
    <row r="1182" spans="1:5">
      <c r="A1182" s="3">
        <v>2137</v>
      </c>
      <c r="B1182" s="21">
        <f>VLOOKUP(A1182,OrderProduct!A1182:S3133,19,0)</f>
        <v>88972</v>
      </c>
      <c r="C1182" s="8">
        <v>42074</v>
      </c>
      <c r="D1182" s="8">
        <v>42075</v>
      </c>
      <c r="E1182" s="3">
        <v>85.79</v>
      </c>
    </row>
    <row r="1183" spans="1:5">
      <c r="A1183" s="3">
        <v>2139</v>
      </c>
      <c r="B1183" s="21">
        <f>VLOOKUP(A1183,OrderProduct!A1183:S3134,19,0)</f>
        <v>88974</v>
      </c>
      <c r="C1183" s="8">
        <v>42074</v>
      </c>
      <c r="D1183" s="8">
        <v>42075</v>
      </c>
      <c r="E1183" s="3">
        <v>536.29</v>
      </c>
    </row>
    <row r="1184" spans="1:5">
      <c r="A1184" s="3">
        <v>2141</v>
      </c>
      <c r="B1184" s="21">
        <f>VLOOKUP(A1184,OrderProduct!A1184:S3135,19,0)</f>
        <v>88975</v>
      </c>
      <c r="C1184" s="8">
        <v>42074</v>
      </c>
      <c r="D1184" s="8">
        <v>42075</v>
      </c>
      <c r="E1184" s="3">
        <v>159.53</v>
      </c>
    </row>
    <row r="1185" spans="1:5">
      <c r="A1185" s="3">
        <v>2141</v>
      </c>
      <c r="B1185" s="21">
        <f>VLOOKUP(A1185,OrderProduct!A1185:S3136,19,0)</f>
        <v>88998</v>
      </c>
      <c r="C1185" s="8">
        <v>42074</v>
      </c>
      <c r="D1185" s="8">
        <v>42074</v>
      </c>
      <c r="E1185" s="3">
        <v>109.99</v>
      </c>
    </row>
    <row r="1186" spans="1:5">
      <c r="A1186" s="3">
        <v>2141</v>
      </c>
      <c r="B1186" s="21">
        <f>VLOOKUP(A1186,OrderProduct!A1186:S3137,19,0)</f>
        <v>88998</v>
      </c>
      <c r="C1186" s="8">
        <v>42074</v>
      </c>
      <c r="D1186" s="8">
        <v>42076</v>
      </c>
      <c r="E1186" s="3">
        <v>900.12</v>
      </c>
    </row>
    <row r="1187" spans="1:5">
      <c r="A1187" s="3">
        <v>2141</v>
      </c>
      <c r="B1187" s="21">
        <f>VLOOKUP(A1187,OrderProduct!A1187:S3138,19,0)</f>
        <v>89004</v>
      </c>
      <c r="C1187" s="8">
        <v>42074</v>
      </c>
      <c r="D1187" s="8">
        <v>42077</v>
      </c>
      <c r="E1187" s="3">
        <v>347.23</v>
      </c>
    </row>
    <row r="1188" spans="1:5">
      <c r="A1188" s="3">
        <v>2143</v>
      </c>
      <c r="B1188" s="21">
        <f>VLOOKUP(A1188,OrderProduct!A1188:S3139,19,0)</f>
        <v>89004</v>
      </c>
      <c r="C1188" s="8">
        <v>42074</v>
      </c>
      <c r="D1188" s="8">
        <v>42075</v>
      </c>
      <c r="E1188" s="3">
        <v>478.23</v>
      </c>
    </row>
    <row r="1189" spans="1:5">
      <c r="A1189" s="3">
        <v>2145</v>
      </c>
      <c r="B1189" s="21">
        <f>VLOOKUP(A1189,OrderProduct!A1189:S3140,19,0)</f>
        <v>89005</v>
      </c>
      <c r="C1189" s="8">
        <v>42074</v>
      </c>
      <c r="D1189" s="8">
        <v>42074</v>
      </c>
      <c r="E1189" s="3">
        <v>1137.6</v>
      </c>
    </row>
    <row r="1190" spans="1:5">
      <c r="A1190" s="3">
        <v>2146</v>
      </c>
      <c r="B1190" s="21">
        <f>VLOOKUP(A1190,OrderProduct!A1190:S3141,19,0)</f>
        <v>89006</v>
      </c>
      <c r="C1190" s="8">
        <v>42074</v>
      </c>
      <c r="D1190" s="8">
        <v>42076</v>
      </c>
      <c r="E1190" s="3">
        <v>93.82</v>
      </c>
    </row>
    <row r="1191" spans="1:5">
      <c r="A1191" s="3">
        <v>2151</v>
      </c>
      <c r="B1191" s="21">
        <f>VLOOKUP(A1191,OrderProduct!A1191:S3142,19,0)</f>
        <v>89007</v>
      </c>
      <c r="C1191" s="8">
        <v>42073</v>
      </c>
      <c r="D1191" s="8">
        <v>42077</v>
      </c>
      <c r="E1191" s="3">
        <v>1670.33</v>
      </c>
    </row>
    <row r="1192" spans="1:5">
      <c r="A1192" s="3">
        <v>2151</v>
      </c>
      <c r="B1192" s="21">
        <f>VLOOKUP(A1192,OrderProduct!A1192:S3143,19,0)</f>
        <v>89008</v>
      </c>
      <c r="C1192" s="8">
        <v>42073</v>
      </c>
      <c r="D1192" s="8">
        <v>42075</v>
      </c>
      <c r="E1192" s="3">
        <v>151.55</v>
      </c>
    </row>
    <row r="1193" spans="1:5">
      <c r="A1193" s="3">
        <v>2157</v>
      </c>
      <c r="B1193" s="21">
        <f>VLOOKUP(A1193,OrderProduct!A1193:S3144,19,0)</f>
        <v>89008</v>
      </c>
      <c r="C1193" s="8">
        <v>42073</v>
      </c>
      <c r="D1193" s="8">
        <v>42073</v>
      </c>
      <c r="E1193" s="3">
        <v>57.03</v>
      </c>
    </row>
    <row r="1194" spans="1:5">
      <c r="A1194" s="3">
        <v>2157</v>
      </c>
      <c r="B1194" s="21">
        <f>VLOOKUP(A1194,OrderProduct!A1194:S3145,19,0)</f>
        <v>89017</v>
      </c>
      <c r="C1194" s="8">
        <v>42073</v>
      </c>
      <c r="D1194" s="8">
        <v>42074</v>
      </c>
      <c r="E1194" s="3">
        <v>237.77</v>
      </c>
    </row>
    <row r="1195" spans="1:5">
      <c r="A1195" s="3">
        <v>2157</v>
      </c>
      <c r="B1195" s="21">
        <f>VLOOKUP(A1195,OrderProduct!A1195:S3146,19,0)</f>
        <v>89018</v>
      </c>
      <c r="C1195" s="8">
        <v>42073</v>
      </c>
      <c r="D1195" s="8">
        <v>42074</v>
      </c>
      <c r="E1195" s="3">
        <v>821.17</v>
      </c>
    </row>
    <row r="1196" spans="1:5">
      <c r="A1196" s="3">
        <v>2157</v>
      </c>
      <c r="B1196" s="21">
        <f>VLOOKUP(A1196,OrderProduct!A1196:S3147,19,0)</f>
        <v>89019</v>
      </c>
      <c r="C1196" s="8">
        <v>42073</v>
      </c>
      <c r="D1196" s="8">
        <v>42075</v>
      </c>
      <c r="E1196" s="3">
        <v>194.08</v>
      </c>
    </row>
    <row r="1197" spans="1:5">
      <c r="A1197" s="3">
        <v>2157</v>
      </c>
      <c r="B1197" s="21">
        <f>VLOOKUP(A1197,OrderProduct!A1197:S3148,19,0)</f>
        <v>89025</v>
      </c>
      <c r="C1197" s="8">
        <v>42072</v>
      </c>
      <c r="D1197" s="8">
        <v>42073</v>
      </c>
      <c r="E1197" s="3">
        <v>199.48</v>
      </c>
    </row>
    <row r="1198" spans="1:5">
      <c r="A1198" s="3">
        <v>2159</v>
      </c>
      <c r="B1198" s="21">
        <f>VLOOKUP(A1198,OrderProduct!A1198:S3149,19,0)</f>
        <v>89039</v>
      </c>
      <c r="C1198" s="8">
        <v>42072</v>
      </c>
      <c r="D1198" s="8">
        <v>42076</v>
      </c>
      <c r="E1198" s="3">
        <v>551.51</v>
      </c>
    </row>
    <row r="1199" spans="1:5">
      <c r="A1199" s="3">
        <v>2162</v>
      </c>
      <c r="B1199" s="21">
        <f>VLOOKUP(A1199,OrderProduct!A1199:S3150,19,0)</f>
        <v>89039</v>
      </c>
      <c r="C1199" s="8">
        <v>42072</v>
      </c>
      <c r="D1199" s="8">
        <v>42076</v>
      </c>
      <c r="E1199" s="3">
        <v>142.79</v>
      </c>
    </row>
    <row r="1200" spans="1:5">
      <c r="A1200" s="3">
        <v>2162</v>
      </c>
      <c r="B1200" s="21">
        <f>VLOOKUP(A1200,OrderProduct!A1200:S3151,19,0)</f>
        <v>89040</v>
      </c>
      <c r="C1200" s="8">
        <v>42071</v>
      </c>
      <c r="D1200" s="8">
        <v>42078</v>
      </c>
      <c r="E1200" s="3">
        <v>99.02</v>
      </c>
    </row>
    <row r="1201" spans="1:5">
      <c r="A1201" s="3">
        <v>2164</v>
      </c>
      <c r="B1201" s="21">
        <f>VLOOKUP(A1201,OrderProduct!A1201:S3152,19,0)</f>
        <v>89040</v>
      </c>
      <c r="C1201" s="8">
        <v>42071</v>
      </c>
      <c r="D1201" s="8">
        <v>42078</v>
      </c>
      <c r="E1201" s="3">
        <v>46.4</v>
      </c>
    </row>
    <row r="1202" spans="1:5">
      <c r="A1202" s="3">
        <v>2164</v>
      </c>
      <c r="B1202" s="21">
        <f>VLOOKUP(A1202,OrderProduct!A1202:S3153,19,0)</f>
        <v>89041</v>
      </c>
      <c r="C1202" s="8">
        <v>42071</v>
      </c>
      <c r="D1202" s="8">
        <v>42078</v>
      </c>
      <c r="E1202" s="3">
        <v>585.08</v>
      </c>
    </row>
    <row r="1203" spans="1:5">
      <c r="A1203" s="3">
        <v>2165</v>
      </c>
      <c r="B1203" s="21">
        <f>VLOOKUP(A1203,OrderProduct!A1203:S3154,19,0)</f>
        <v>89047</v>
      </c>
      <c r="C1203" s="8">
        <v>42071</v>
      </c>
      <c r="D1203" s="8">
        <v>42073</v>
      </c>
      <c r="E1203" s="3">
        <v>1278.96</v>
      </c>
    </row>
    <row r="1204" spans="1:5">
      <c r="A1204" s="3">
        <v>2178</v>
      </c>
      <c r="B1204" s="21">
        <f>VLOOKUP(A1204,OrderProduct!A1204:S3155,19,0)</f>
        <v>89053</v>
      </c>
      <c r="C1204" s="8">
        <v>42071</v>
      </c>
      <c r="D1204" s="8">
        <v>42073</v>
      </c>
      <c r="E1204" s="3">
        <v>1857.08</v>
      </c>
    </row>
    <row r="1205" spans="1:5">
      <c r="A1205" s="3">
        <v>2183</v>
      </c>
      <c r="B1205" s="21">
        <f>VLOOKUP(A1205,OrderProduct!A1205:S3156,19,0)</f>
        <v>89054</v>
      </c>
      <c r="C1205" s="8">
        <v>42071</v>
      </c>
      <c r="D1205" s="8">
        <v>42074</v>
      </c>
      <c r="E1205" s="3">
        <v>414.91</v>
      </c>
    </row>
    <row r="1206" spans="1:5">
      <c r="A1206" s="3">
        <v>2187</v>
      </c>
      <c r="B1206" s="21">
        <f>VLOOKUP(A1206,OrderProduct!A1206:S3157,19,0)</f>
        <v>89055</v>
      </c>
      <c r="C1206" s="8">
        <v>42071</v>
      </c>
      <c r="D1206" s="8">
        <v>42078</v>
      </c>
      <c r="E1206" s="3">
        <v>42.56</v>
      </c>
    </row>
    <row r="1207" spans="1:5">
      <c r="A1207" s="3">
        <v>2189</v>
      </c>
      <c r="B1207" s="21">
        <f>VLOOKUP(A1207,OrderProduct!A1207:S3158,19,0)</f>
        <v>89059</v>
      </c>
      <c r="C1207" s="8">
        <v>42071</v>
      </c>
      <c r="D1207" s="8">
        <v>42071</v>
      </c>
      <c r="E1207" s="3">
        <v>78.59</v>
      </c>
    </row>
    <row r="1208" spans="1:5">
      <c r="A1208" s="3">
        <v>2190</v>
      </c>
      <c r="B1208" s="21">
        <f>VLOOKUP(A1208,OrderProduct!A1208:S3159,19,0)</f>
        <v>89059</v>
      </c>
      <c r="C1208" s="8">
        <v>42070</v>
      </c>
      <c r="D1208" s="8">
        <v>42071</v>
      </c>
      <c r="E1208" s="3">
        <v>497.11</v>
      </c>
    </row>
    <row r="1209" spans="1:5">
      <c r="A1209" s="3">
        <v>2190</v>
      </c>
      <c r="B1209" s="21">
        <f>VLOOKUP(A1209,OrderProduct!A1209:S3160,19,0)</f>
        <v>89071</v>
      </c>
      <c r="C1209" s="8">
        <v>42070</v>
      </c>
      <c r="D1209" s="8">
        <v>42072</v>
      </c>
      <c r="E1209" s="3">
        <v>11.16</v>
      </c>
    </row>
    <row r="1210" spans="1:5">
      <c r="A1210" s="3">
        <v>2193</v>
      </c>
      <c r="B1210" s="21">
        <f>VLOOKUP(A1210,OrderProduct!A1210:S3161,19,0)</f>
        <v>89071</v>
      </c>
      <c r="C1210" s="8">
        <v>42070</v>
      </c>
      <c r="D1210" s="8">
        <v>42072</v>
      </c>
      <c r="E1210" s="3">
        <v>45.22</v>
      </c>
    </row>
    <row r="1211" spans="1:5">
      <c r="A1211" s="3">
        <v>2193</v>
      </c>
      <c r="B1211" s="21">
        <f>VLOOKUP(A1211,OrderProduct!A1211:S3162,19,0)</f>
        <v>89076</v>
      </c>
      <c r="C1211" s="8">
        <v>42070</v>
      </c>
      <c r="D1211" s="8">
        <v>42070</v>
      </c>
      <c r="E1211" s="3">
        <v>2767.95</v>
      </c>
    </row>
    <row r="1212" spans="1:5">
      <c r="A1212" s="3">
        <v>2196</v>
      </c>
      <c r="B1212" s="21">
        <f>VLOOKUP(A1212,OrderProduct!A1212:S3163,19,0)</f>
        <v>89077</v>
      </c>
      <c r="C1212" s="8">
        <v>42069</v>
      </c>
      <c r="D1212" s="8">
        <v>42069</v>
      </c>
      <c r="E1212" s="3">
        <v>123.03</v>
      </c>
    </row>
    <row r="1213" spans="1:5">
      <c r="A1213" s="3">
        <v>2196</v>
      </c>
      <c r="B1213" s="21">
        <f>VLOOKUP(A1213,OrderProduct!A1213:S3164,19,0)</f>
        <v>89077</v>
      </c>
      <c r="C1213" s="8">
        <v>42069</v>
      </c>
      <c r="D1213" s="8">
        <v>42071</v>
      </c>
      <c r="E1213" s="3">
        <v>431.84</v>
      </c>
    </row>
    <row r="1214" spans="1:5">
      <c r="A1214" s="3">
        <v>2196</v>
      </c>
      <c r="B1214" s="21">
        <f>VLOOKUP(A1214,OrderProduct!A1214:S3165,19,0)</f>
        <v>89083</v>
      </c>
      <c r="C1214" s="8">
        <v>42069</v>
      </c>
      <c r="D1214" s="8">
        <v>42071</v>
      </c>
      <c r="E1214" s="3">
        <v>41.6</v>
      </c>
    </row>
    <row r="1215" spans="1:5">
      <c r="A1215" s="3">
        <v>2197</v>
      </c>
      <c r="B1215" s="21">
        <f>VLOOKUP(A1215,OrderProduct!A1215:S3166,19,0)</f>
        <v>89084</v>
      </c>
      <c r="C1215" s="8">
        <v>42069</v>
      </c>
      <c r="D1215" s="8">
        <v>42071</v>
      </c>
      <c r="E1215" s="3">
        <v>1497.22</v>
      </c>
    </row>
    <row r="1216" spans="1:5">
      <c r="A1216" s="3">
        <v>2197</v>
      </c>
      <c r="B1216" s="21">
        <f>VLOOKUP(A1216,OrderProduct!A1216:S3167,19,0)</f>
        <v>89084</v>
      </c>
      <c r="C1216" s="8">
        <v>42069</v>
      </c>
      <c r="D1216" s="8">
        <v>42073</v>
      </c>
      <c r="E1216" s="3">
        <v>244.81</v>
      </c>
    </row>
    <row r="1217" spans="1:5">
      <c r="A1217" s="3">
        <v>2198</v>
      </c>
      <c r="B1217" s="21">
        <f>VLOOKUP(A1217,OrderProduct!A1217:S3168,19,0)</f>
        <v>89084</v>
      </c>
      <c r="C1217" s="8">
        <v>42069</v>
      </c>
      <c r="D1217" s="8">
        <v>42071</v>
      </c>
      <c r="E1217" s="3">
        <v>4.55</v>
      </c>
    </row>
    <row r="1218" spans="1:5">
      <c r="A1218" s="3">
        <v>2198</v>
      </c>
      <c r="B1218" s="21">
        <f>VLOOKUP(A1218,OrderProduct!A1218:S3169,19,0)</f>
        <v>89092</v>
      </c>
      <c r="C1218" s="8">
        <v>42069</v>
      </c>
      <c r="D1218" s="8">
        <v>42070</v>
      </c>
      <c r="E1218" s="3">
        <v>164.71</v>
      </c>
    </row>
    <row r="1219" spans="1:5">
      <c r="A1219" s="3">
        <v>2201</v>
      </c>
      <c r="B1219" s="21">
        <f>VLOOKUP(A1219,OrderProduct!A1219:S3170,19,0)</f>
        <v>89092</v>
      </c>
      <c r="C1219" s="8">
        <v>42069</v>
      </c>
      <c r="D1219" s="8">
        <v>42070</v>
      </c>
      <c r="E1219" s="3">
        <v>79.68</v>
      </c>
    </row>
    <row r="1220" spans="1:5">
      <c r="A1220" s="3">
        <v>2202</v>
      </c>
      <c r="B1220" s="21">
        <f>VLOOKUP(A1220,OrderProduct!A1220:S3171,19,0)</f>
        <v>89093</v>
      </c>
      <c r="C1220" s="8">
        <v>42069</v>
      </c>
      <c r="D1220" s="8">
        <v>42070</v>
      </c>
      <c r="E1220" s="3">
        <v>53.26</v>
      </c>
    </row>
    <row r="1221" spans="1:5">
      <c r="A1221" s="3">
        <v>2202</v>
      </c>
      <c r="B1221" s="21">
        <f>VLOOKUP(A1221,OrderProduct!A1221:S3172,19,0)</f>
        <v>89093</v>
      </c>
      <c r="C1221" s="8">
        <v>42069</v>
      </c>
      <c r="D1221" s="8">
        <v>42070</v>
      </c>
      <c r="E1221" s="3">
        <v>203.49</v>
      </c>
    </row>
    <row r="1222" spans="1:5">
      <c r="A1222" s="3">
        <v>2202</v>
      </c>
      <c r="B1222" s="21">
        <f>VLOOKUP(A1222,OrderProduct!A1222:S3173,19,0)</f>
        <v>89093</v>
      </c>
      <c r="C1222" s="8">
        <v>42068</v>
      </c>
      <c r="D1222" s="8">
        <v>42070</v>
      </c>
      <c r="E1222" s="3">
        <v>2356.01</v>
      </c>
    </row>
    <row r="1223" spans="1:5">
      <c r="A1223" s="3">
        <v>2203</v>
      </c>
      <c r="B1223" s="21">
        <f>VLOOKUP(A1223,OrderProduct!A1223:S3174,19,0)</f>
        <v>89095</v>
      </c>
      <c r="C1223" s="8">
        <v>42068</v>
      </c>
      <c r="D1223" s="8">
        <v>42071</v>
      </c>
      <c r="E1223" s="3">
        <v>47.4</v>
      </c>
    </row>
    <row r="1224" spans="1:5">
      <c r="A1224" s="3">
        <v>2203</v>
      </c>
      <c r="B1224" s="21">
        <f>VLOOKUP(A1224,OrderProduct!A1224:S3175,19,0)</f>
        <v>89096</v>
      </c>
      <c r="C1224" s="8">
        <v>42068</v>
      </c>
      <c r="D1224" s="8">
        <v>42069</v>
      </c>
      <c r="E1224" s="3">
        <v>436.94</v>
      </c>
    </row>
    <row r="1225" spans="1:5">
      <c r="A1225" s="3">
        <v>2204</v>
      </c>
      <c r="B1225" s="21">
        <f>VLOOKUP(A1225,OrderProduct!A1225:S3176,19,0)</f>
        <v>89097</v>
      </c>
      <c r="C1225" s="8">
        <v>42068</v>
      </c>
      <c r="D1225" s="8">
        <v>42069</v>
      </c>
      <c r="E1225" s="3">
        <v>37.38</v>
      </c>
    </row>
    <row r="1226" spans="1:5">
      <c r="A1226" s="3">
        <v>2204</v>
      </c>
      <c r="B1226" s="21">
        <f>VLOOKUP(A1226,OrderProduct!A1226:S3177,19,0)</f>
        <v>89102</v>
      </c>
      <c r="C1226" s="8">
        <v>42068</v>
      </c>
      <c r="D1226" s="8">
        <v>42069</v>
      </c>
      <c r="E1226" s="3">
        <v>99.75</v>
      </c>
    </row>
    <row r="1227" spans="1:5">
      <c r="A1227" s="3">
        <v>2206</v>
      </c>
      <c r="B1227" s="21">
        <f>VLOOKUP(A1227,OrderProduct!A1227:S3178,19,0)</f>
        <v>89106</v>
      </c>
      <c r="C1227" s="8">
        <v>42068</v>
      </c>
      <c r="D1227" s="8">
        <v>42069</v>
      </c>
      <c r="E1227" s="3">
        <v>410.17</v>
      </c>
    </row>
    <row r="1228" spans="1:5">
      <c r="A1228" s="3">
        <v>2206</v>
      </c>
      <c r="B1228" s="21">
        <f>VLOOKUP(A1228,OrderProduct!A1228:S3179,19,0)</f>
        <v>89112</v>
      </c>
      <c r="C1228" s="8">
        <v>42068</v>
      </c>
      <c r="D1228" s="8">
        <v>42075</v>
      </c>
      <c r="E1228" s="3">
        <v>1774.5</v>
      </c>
    </row>
    <row r="1229" spans="1:5">
      <c r="A1229" s="3">
        <v>2209</v>
      </c>
      <c r="B1229" s="21">
        <f>VLOOKUP(A1229,OrderProduct!A1229:S3180,19,0)</f>
        <v>89112</v>
      </c>
      <c r="C1229" s="8">
        <v>42068</v>
      </c>
      <c r="D1229" s="8">
        <v>42069</v>
      </c>
      <c r="E1229" s="3">
        <v>1054.69</v>
      </c>
    </row>
    <row r="1230" spans="1:5">
      <c r="A1230" s="3">
        <v>2211</v>
      </c>
      <c r="B1230" s="21">
        <f>VLOOKUP(A1230,OrderProduct!A1230:S3181,19,0)</f>
        <v>89128</v>
      </c>
      <c r="C1230" s="8">
        <v>42068</v>
      </c>
      <c r="D1230" s="8">
        <v>42070</v>
      </c>
      <c r="E1230" s="3">
        <v>52.93</v>
      </c>
    </row>
    <row r="1231" spans="1:5">
      <c r="A1231" s="3">
        <v>2212</v>
      </c>
      <c r="B1231" s="21">
        <f>VLOOKUP(A1231,OrderProduct!A1231:S3182,19,0)</f>
        <v>89128</v>
      </c>
      <c r="C1231" s="8">
        <v>42068</v>
      </c>
      <c r="D1231" s="8">
        <v>42068</v>
      </c>
      <c r="E1231" s="3">
        <v>75.61</v>
      </c>
    </row>
    <row r="1232" spans="1:5">
      <c r="A1232" s="3">
        <v>2215</v>
      </c>
      <c r="B1232" s="21">
        <f>VLOOKUP(A1232,OrderProduct!A1232:S3183,19,0)</f>
        <v>89129</v>
      </c>
      <c r="C1232" s="8">
        <v>42068</v>
      </c>
      <c r="D1232" s="8">
        <v>42070</v>
      </c>
      <c r="E1232" s="3">
        <v>67.64</v>
      </c>
    </row>
    <row r="1233" spans="1:5">
      <c r="A1233" s="3">
        <v>2216</v>
      </c>
      <c r="B1233" s="21">
        <f>VLOOKUP(A1233,OrderProduct!A1233:S3184,19,0)</f>
        <v>89129</v>
      </c>
      <c r="C1233" s="8">
        <v>42068</v>
      </c>
      <c r="D1233" s="8">
        <v>42069</v>
      </c>
      <c r="E1233" s="3">
        <v>240.42</v>
      </c>
    </row>
    <row r="1234" spans="1:5">
      <c r="A1234" s="3">
        <v>2216</v>
      </c>
      <c r="B1234" s="21">
        <f>VLOOKUP(A1234,OrderProduct!A1234:S3185,19,0)</f>
        <v>89129</v>
      </c>
      <c r="C1234" s="8">
        <v>42068</v>
      </c>
      <c r="D1234" s="8">
        <v>42070</v>
      </c>
      <c r="E1234" s="3">
        <v>184.4</v>
      </c>
    </row>
    <row r="1235" spans="1:5">
      <c r="A1235" s="3">
        <v>2220</v>
      </c>
      <c r="B1235" s="21">
        <f>VLOOKUP(A1235,OrderProduct!A1235:S3186,19,0)</f>
        <v>89130</v>
      </c>
      <c r="C1235" s="8">
        <v>42068</v>
      </c>
      <c r="D1235" s="8">
        <v>42069</v>
      </c>
      <c r="E1235" s="3">
        <v>3802.01</v>
      </c>
    </row>
    <row r="1236" spans="1:5">
      <c r="A1236" s="3">
        <v>2225</v>
      </c>
      <c r="B1236" s="21">
        <f>VLOOKUP(A1236,OrderProduct!A1236:S3187,19,0)</f>
        <v>89139</v>
      </c>
      <c r="C1236" s="8">
        <v>42067</v>
      </c>
      <c r="D1236" s="8">
        <v>42067</v>
      </c>
      <c r="E1236" s="3">
        <v>798.69</v>
      </c>
    </row>
    <row r="1237" spans="1:5">
      <c r="A1237" s="3">
        <v>2240</v>
      </c>
      <c r="B1237" s="21">
        <f>VLOOKUP(A1237,OrderProduct!A1237:S3188,19,0)</f>
        <v>89139</v>
      </c>
      <c r="C1237" s="8">
        <v>42067</v>
      </c>
      <c r="D1237" s="8">
        <v>42070</v>
      </c>
      <c r="E1237" s="3">
        <v>792.11</v>
      </c>
    </row>
    <row r="1238" spans="1:5">
      <c r="A1238" s="3">
        <v>2250</v>
      </c>
      <c r="B1238" s="21">
        <f>VLOOKUP(A1238,OrderProduct!A1238:S3189,19,0)</f>
        <v>89140</v>
      </c>
      <c r="C1238" s="8">
        <v>42067</v>
      </c>
      <c r="D1238" s="8">
        <v>42068</v>
      </c>
      <c r="E1238" s="3">
        <v>28.73</v>
      </c>
    </row>
    <row r="1239" spans="1:5">
      <c r="A1239" s="3">
        <v>2254</v>
      </c>
      <c r="B1239" s="21">
        <f>VLOOKUP(A1239,OrderProduct!A1239:S3190,19,0)</f>
        <v>89146</v>
      </c>
      <c r="C1239" s="8">
        <v>42067</v>
      </c>
      <c r="D1239" s="8">
        <v>42068</v>
      </c>
      <c r="E1239" s="3">
        <v>11.78</v>
      </c>
    </row>
    <row r="1240" spans="1:5">
      <c r="A1240" s="3">
        <v>2254</v>
      </c>
      <c r="B1240" s="21">
        <f>VLOOKUP(A1240,OrderProduct!A1240:S3191,19,0)</f>
        <v>89146</v>
      </c>
      <c r="C1240" s="8">
        <v>42067</v>
      </c>
      <c r="D1240" s="8">
        <v>42069</v>
      </c>
      <c r="E1240" s="3">
        <v>20.96</v>
      </c>
    </row>
    <row r="1241" spans="1:5">
      <c r="A1241" s="3">
        <v>2254</v>
      </c>
      <c r="B1241" s="21">
        <f>VLOOKUP(A1241,OrderProduct!A1241:S3192,19,0)</f>
        <v>89147</v>
      </c>
      <c r="C1241" s="8">
        <v>42067</v>
      </c>
      <c r="D1241" s="8">
        <v>42071</v>
      </c>
      <c r="E1241" s="3">
        <v>17.64</v>
      </c>
    </row>
    <row r="1242" spans="1:5">
      <c r="A1242" s="3">
        <v>2256</v>
      </c>
      <c r="B1242" s="21">
        <f>VLOOKUP(A1242,OrderProduct!A1242:S3193,19,0)</f>
        <v>89148</v>
      </c>
      <c r="C1242" s="8">
        <v>42067</v>
      </c>
      <c r="D1242" s="8">
        <v>42068</v>
      </c>
      <c r="E1242" s="3">
        <v>26.66</v>
      </c>
    </row>
    <row r="1243" spans="1:5">
      <c r="A1243" s="3">
        <v>2256</v>
      </c>
      <c r="B1243" s="21">
        <f>VLOOKUP(A1243,OrderProduct!A1243:S3194,19,0)</f>
        <v>89148</v>
      </c>
      <c r="C1243" s="8">
        <v>42067</v>
      </c>
      <c r="D1243" s="8">
        <v>42068</v>
      </c>
      <c r="E1243" s="3">
        <v>29.55</v>
      </c>
    </row>
    <row r="1244" spans="1:5">
      <c r="A1244" s="3">
        <v>2257</v>
      </c>
      <c r="B1244" s="21">
        <f>VLOOKUP(A1244,OrderProduct!A1244:S3195,19,0)</f>
        <v>89148</v>
      </c>
      <c r="C1244" s="8">
        <v>42067</v>
      </c>
      <c r="D1244" s="8">
        <v>42068</v>
      </c>
      <c r="E1244" s="3">
        <v>1237.4</v>
      </c>
    </row>
    <row r="1245" spans="1:5">
      <c r="A1245" s="3">
        <v>2258</v>
      </c>
      <c r="B1245" s="21">
        <f>VLOOKUP(A1245,OrderProduct!A1245:S3196,19,0)</f>
        <v>89166</v>
      </c>
      <c r="C1245" s="8">
        <v>42067</v>
      </c>
      <c r="D1245" s="8">
        <v>42069</v>
      </c>
      <c r="E1245" s="3">
        <v>3206.94</v>
      </c>
    </row>
    <row r="1246" spans="1:5">
      <c r="A1246" s="3">
        <v>2258</v>
      </c>
      <c r="B1246" s="21">
        <f>VLOOKUP(A1246,OrderProduct!A1246:S3197,19,0)</f>
        <v>89166</v>
      </c>
      <c r="C1246" s="8">
        <v>42067</v>
      </c>
      <c r="D1246" s="8">
        <v>42067</v>
      </c>
      <c r="E1246" s="3">
        <v>43.08</v>
      </c>
    </row>
    <row r="1247" spans="1:5">
      <c r="A1247" s="3">
        <v>2260</v>
      </c>
      <c r="B1247" s="21">
        <f>VLOOKUP(A1247,OrderProduct!A1247:S3198,19,0)</f>
        <v>89174</v>
      </c>
      <c r="C1247" s="8">
        <v>42066</v>
      </c>
      <c r="D1247" s="8">
        <v>42073</v>
      </c>
      <c r="E1247" s="3">
        <v>428.85</v>
      </c>
    </row>
    <row r="1248" spans="1:5">
      <c r="A1248" s="3">
        <v>2260</v>
      </c>
      <c r="B1248" s="21">
        <f>VLOOKUP(A1248,OrderProduct!A1248:S3199,19,0)</f>
        <v>89174</v>
      </c>
      <c r="C1248" s="8">
        <v>42066</v>
      </c>
      <c r="D1248" s="8">
        <v>42068</v>
      </c>
      <c r="E1248" s="3">
        <v>342.54</v>
      </c>
    </row>
    <row r="1249" spans="1:5">
      <c r="A1249" s="3">
        <v>2260</v>
      </c>
      <c r="B1249" s="21">
        <f>VLOOKUP(A1249,OrderProduct!A1249:S3200,19,0)</f>
        <v>89175</v>
      </c>
      <c r="C1249" s="8">
        <v>42065</v>
      </c>
      <c r="D1249" s="8">
        <v>42067</v>
      </c>
      <c r="E1249" s="3">
        <v>294.97</v>
      </c>
    </row>
    <row r="1250" spans="1:5">
      <c r="A1250" s="3">
        <v>2260</v>
      </c>
      <c r="B1250" s="21">
        <f>VLOOKUP(A1250,OrderProduct!A1250:S3201,19,0)</f>
        <v>89175</v>
      </c>
      <c r="C1250" s="8">
        <v>42065</v>
      </c>
      <c r="D1250" s="8">
        <v>42067</v>
      </c>
      <c r="E1250" s="3">
        <v>2458.05</v>
      </c>
    </row>
    <row r="1251" spans="1:5">
      <c r="A1251" s="3">
        <v>2264</v>
      </c>
      <c r="B1251" s="21">
        <f>VLOOKUP(A1251,OrderProduct!A1251:S3202,19,0)</f>
        <v>89175</v>
      </c>
      <c r="C1251" s="8">
        <v>42065</v>
      </c>
      <c r="D1251" s="8">
        <v>42065</v>
      </c>
      <c r="E1251" s="3">
        <v>2465.75</v>
      </c>
    </row>
    <row r="1252" spans="1:5">
      <c r="A1252" s="3">
        <v>2265</v>
      </c>
      <c r="B1252" s="21">
        <f>VLOOKUP(A1252,OrderProduct!A1252:S3203,19,0)</f>
        <v>89176</v>
      </c>
      <c r="C1252" s="8">
        <v>42065</v>
      </c>
      <c r="D1252" s="8">
        <v>42067</v>
      </c>
      <c r="E1252" s="3">
        <v>650.25</v>
      </c>
    </row>
    <row r="1253" spans="1:5">
      <c r="A1253" s="3">
        <v>2265</v>
      </c>
      <c r="B1253" s="21">
        <f>VLOOKUP(A1253,OrderProduct!A1253:S3204,19,0)</f>
        <v>89176</v>
      </c>
      <c r="C1253" s="8">
        <v>42065</v>
      </c>
      <c r="D1253" s="8">
        <v>42066</v>
      </c>
      <c r="E1253" s="3">
        <v>272.12</v>
      </c>
    </row>
    <row r="1254" spans="1:5">
      <c r="A1254" s="3">
        <v>2266</v>
      </c>
      <c r="B1254" s="21">
        <f>VLOOKUP(A1254,OrderProduct!A1254:S3205,19,0)</f>
        <v>89184</v>
      </c>
      <c r="C1254" s="8">
        <v>42065</v>
      </c>
      <c r="D1254" s="8">
        <v>42067</v>
      </c>
      <c r="E1254" s="3">
        <v>2259.99</v>
      </c>
    </row>
    <row r="1255" spans="1:5">
      <c r="A1255" s="3">
        <v>2266</v>
      </c>
      <c r="B1255" s="21">
        <f>VLOOKUP(A1255,OrderProduct!A1255:S3206,19,0)</f>
        <v>89193</v>
      </c>
      <c r="C1255" s="8">
        <v>42064</v>
      </c>
      <c r="D1255" s="8">
        <v>42065</v>
      </c>
      <c r="E1255" s="3">
        <v>129.43</v>
      </c>
    </row>
    <row r="1256" spans="1:5">
      <c r="A1256" s="3">
        <v>2268</v>
      </c>
      <c r="B1256" s="21">
        <f>VLOOKUP(A1256,OrderProduct!A1256:S3207,19,0)</f>
        <v>89194</v>
      </c>
      <c r="C1256" s="8">
        <v>42064</v>
      </c>
      <c r="D1256" s="8">
        <v>42066</v>
      </c>
      <c r="E1256" s="3">
        <v>61.39</v>
      </c>
    </row>
    <row r="1257" spans="1:5">
      <c r="A1257" s="3">
        <v>2270</v>
      </c>
      <c r="B1257" s="21">
        <f>VLOOKUP(A1257,OrderProduct!A1257:S3208,19,0)</f>
        <v>89194</v>
      </c>
      <c r="C1257" s="8">
        <v>42064</v>
      </c>
      <c r="D1257" s="8">
        <v>42065</v>
      </c>
      <c r="E1257" s="3">
        <v>2435.52</v>
      </c>
    </row>
    <row r="1258" spans="1:5">
      <c r="A1258" s="3">
        <v>2270</v>
      </c>
      <c r="B1258" s="21">
        <f>VLOOKUP(A1258,OrderProduct!A1258:S3209,19,0)</f>
        <v>89199</v>
      </c>
      <c r="C1258" s="8">
        <v>42064</v>
      </c>
      <c r="D1258" s="8">
        <v>42066</v>
      </c>
      <c r="E1258" s="3">
        <v>424.68</v>
      </c>
    </row>
    <row r="1259" spans="1:5">
      <c r="A1259" s="3">
        <v>2270</v>
      </c>
      <c r="B1259" s="21">
        <f>VLOOKUP(A1259,OrderProduct!A1259:S3210,19,0)</f>
        <v>89200</v>
      </c>
      <c r="C1259" s="8">
        <v>42064</v>
      </c>
      <c r="D1259" s="8">
        <v>42066</v>
      </c>
      <c r="E1259" s="3">
        <v>40.17</v>
      </c>
    </row>
    <row r="1260" spans="1:5">
      <c r="A1260" s="3">
        <v>2272</v>
      </c>
      <c r="B1260" s="21">
        <f>VLOOKUP(A1260,OrderProduct!A1260:S3211,19,0)</f>
        <v>89201</v>
      </c>
      <c r="C1260" s="8">
        <v>42064</v>
      </c>
      <c r="D1260" s="8">
        <v>42065</v>
      </c>
      <c r="E1260" s="3">
        <v>58.68</v>
      </c>
    </row>
    <row r="1261" spans="1:5">
      <c r="A1261" s="3">
        <v>2273</v>
      </c>
      <c r="B1261" s="21">
        <f>VLOOKUP(A1261,OrderProduct!A1261:S3212,19,0)</f>
        <v>89201</v>
      </c>
      <c r="C1261" s="8">
        <v>42064</v>
      </c>
      <c r="D1261" s="8">
        <v>42065</v>
      </c>
      <c r="E1261" s="3">
        <v>53.1</v>
      </c>
    </row>
    <row r="1262" spans="1:5">
      <c r="A1262" s="3">
        <v>2273</v>
      </c>
      <c r="B1262" s="21">
        <f>VLOOKUP(A1262,OrderProduct!A1262:S3213,19,0)</f>
        <v>89202</v>
      </c>
      <c r="C1262" s="8">
        <v>42064</v>
      </c>
      <c r="D1262" s="8">
        <v>42066</v>
      </c>
      <c r="E1262" s="3">
        <v>783.55</v>
      </c>
    </row>
    <row r="1263" spans="1:5">
      <c r="A1263" s="3">
        <v>2274</v>
      </c>
      <c r="B1263" s="21">
        <f>VLOOKUP(A1263,OrderProduct!A1263:S3214,19,0)</f>
        <v>89203</v>
      </c>
      <c r="C1263" s="8">
        <v>42064</v>
      </c>
      <c r="D1263" s="8">
        <v>42065</v>
      </c>
      <c r="E1263" s="3">
        <v>3838.14</v>
      </c>
    </row>
    <row r="1264" spans="1:5">
      <c r="A1264" s="3">
        <v>2276</v>
      </c>
      <c r="B1264" s="21">
        <f>VLOOKUP(A1264,OrderProduct!A1264:S3215,19,0)</f>
        <v>89209</v>
      </c>
      <c r="C1264" s="8">
        <v>42064</v>
      </c>
      <c r="D1264" s="8">
        <v>42067</v>
      </c>
      <c r="E1264" s="3">
        <v>80.35</v>
      </c>
    </row>
    <row r="1265" spans="1:5">
      <c r="A1265" s="3">
        <v>2279</v>
      </c>
      <c r="B1265" s="21">
        <f>VLOOKUP(A1265,OrderProduct!A1265:S3216,19,0)</f>
        <v>89211</v>
      </c>
      <c r="C1265" s="8">
        <v>42064</v>
      </c>
      <c r="D1265" s="8">
        <v>42066</v>
      </c>
      <c r="E1265" s="3">
        <v>818.49</v>
      </c>
    </row>
    <row r="1266" spans="1:5">
      <c r="A1266" s="3">
        <v>2281</v>
      </c>
      <c r="B1266" s="21">
        <f>VLOOKUP(A1266,OrderProduct!A1266:S3217,19,0)</f>
        <v>89218</v>
      </c>
      <c r="C1266" s="8">
        <v>42064</v>
      </c>
      <c r="D1266" s="8">
        <v>42066</v>
      </c>
      <c r="E1266" s="3">
        <v>1188.63</v>
      </c>
    </row>
    <row r="1267" spans="1:5">
      <c r="A1267" s="3">
        <v>2282</v>
      </c>
      <c r="B1267" s="21">
        <f>VLOOKUP(A1267,OrderProduct!A1267:S3218,19,0)</f>
        <v>89218</v>
      </c>
      <c r="C1267" s="8">
        <v>42064</v>
      </c>
      <c r="D1267" s="8">
        <v>42065</v>
      </c>
      <c r="E1267" s="3">
        <v>1009.93</v>
      </c>
    </row>
    <row r="1268" spans="1:5">
      <c r="A1268" s="3">
        <v>2283</v>
      </c>
      <c r="B1268" s="21">
        <f>VLOOKUP(A1268,OrderProduct!A1268:S3219,19,0)</f>
        <v>89218</v>
      </c>
      <c r="C1268" s="8">
        <v>42064</v>
      </c>
      <c r="D1268" s="8">
        <v>42065</v>
      </c>
      <c r="E1268" s="3">
        <v>140.7</v>
      </c>
    </row>
    <row r="1269" spans="1:5">
      <c r="A1269" s="3">
        <v>2285</v>
      </c>
      <c r="B1269" s="21">
        <f>VLOOKUP(A1269,OrderProduct!A1269:S3220,19,0)</f>
        <v>89219</v>
      </c>
      <c r="C1269" s="8">
        <v>42064</v>
      </c>
      <c r="D1269" s="8">
        <v>42066</v>
      </c>
      <c r="E1269" s="3">
        <v>3550.28</v>
      </c>
    </row>
    <row r="1270" spans="1:5">
      <c r="A1270" s="3">
        <v>2286</v>
      </c>
      <c r="B1270" s="21">
        <f>VLOOKUP(A1270,OrderProduct!A1270:S3221,19,0)</f>
        <v>89240</v>
      </c>
      <c r="C1270" s="8">
        <v>42063</v>
      </c>
      <c r="D1270" s="8">
        <v>42063</v>
      </c>
      <c r="E1270" s="3">
        <v>57.84</v>
      </c>
    </row>
    <row r="1271" spans="1:5">
      <c r="A1271" s="3">
        <v>2286</v>
      </c>
      <c r="B1271" s="21">
        <f>VLOOKUP(A1271,OrderProduct!A1271:S3222,19,0)</f>
        <v>89240</v>
      </c>
      <c r="C1271" s="8">
        <v>42063</v>
      </c>
      <c r="D1271" s="8">
        <v>42065</v>
      </c>
      <c r="E1271" s="3">
        <v>1425.71</v>
      </c>
    </row>
    <row r="1272" spans="1:5">
      <c r="A1272" s="3">
        <v>2286</v>
      </c>
      <c r="B1272" s="21">
        <f>VLOOKUP(A1272,OrderProduct!A1272:S3223,19,0)</f>
        <v>89251</v>
      </c>
      <c r="C1272" s="8">
        <v>42063</v>
      </c>
      <c r="D1272" s="8">
        <v>42068</v>
      </c>
      <c r="E1272" s="3">
        <v>88.64</v>
      </c>
    </row>
    <row r="1273" spans="1:5">
      <c r="A1273" s="3">
        <v>2287</v>
      </c>
      <c r="B1273" s="21">
        <f>VLOOKUP(A1273,OrderProduct!A1273:S3224,19,0)</f>
        <v>89257</v>
      </c>
      <c r="C1273" s="8">
        <v>42063</v>
      </c>
      <c r="D1273" s="8">
        <v>42063</v>
      </c>
      <c r="E1273" s="3">
        <v>80.23</v>
      </c>
    </row>
    <row r="1274" spans="1:5">
      <c r="A1274" s="3">
        <v>2287</v>
      </c>
      <c r="B1274" s="21">
        <f>VLOOKUP(A1274,OrderProduct!A1274:S3225,19,0)</f>
        <v>89257</v>
      </c>
      <c r="C1274" s="8">
        <v>42063</v>
      </c>
      <c r="D1274" s="8">
        <v>42063</v>
      </c>
      <c r="E1274" s="3">
        <v>2044.9</v>
      </c>
    </row>
    <row r="1275" spans="1:5">
      <c r="A1275" s="3">
        <v>2287</v>
      </c>
      <c r="B1275" s="21">
        <f>VLOOKUP(A1275,OrderProduct!A1275:S3226,19,0)</f>
        <v>89258</v>
      </c>
      <c r="C1275" s="8">
        <v>42063</v>
      </c>
      <c r="D1275" s="8">
        <v>42066</v>
      </c>
      <c r="E1275" s="3">
        <v>53.3</v>
      </c>
    </row>
    <row r="1276" spans="1:5">
      <c r="A1276" s="3">
        <v>2287</v>
      </c>
      <c r="B1276" s="21">
        <f>VLOOKUP(A1276,OrderProduct!A1276:S3227,19,0)</f>
        <v>89259</v>
      </c>
      <c r="C1276" s="8">
        <v>42063</v>
      </c>
      <c r="D1276" s="8">
        <v>42065</v>
      </c>
      <c r="E1276" s="3">
        <v>21.93</v>
      </c>
    </row>
    <row r="1277" spans="1:5">
      <c r="A1277" s="3">
        <v>2289</v>
      </c>
      <c r="B1277" s="21">
        <f>VLOOKUP(A1277,OrderProduct!A1277:S3228,19,0)</f>
        <v>89278</v>
      </c>
      <c r="C1277" s="8">
        <v>42063</v>
      </c>
      <c r="D1277" s="8">
        <v>42063</v>
      </c>
      <c r="E1277" s="3">
        <v>68.72</v>
      </c>
    </row>
    <row r="1278" spans="1:5">
      <c r="A1278" s="3">
        <v>2290</v>
      </c>
      <c r="B1278" s="21">
        <f>VLOOKUP(A1278,OrderProduct!A1278:S3229,19,0)</f>
        <v>89279</v>
      </c>
      <c r="C1278" s="8">
        <v>42063</v>
      </c>
      <c r="D1278" s="8">
        <v>42063</v>
      </c>
      <c r="E1278" s="3">
        <v>618.96</v>
      </c>
    </row>
    <row r="1279" spans="1:5">
      <c r="A1279" s="3">
        <v>2290</v>
      </c>
      <c r="B1279" s="21">
        <f>VLOOKUP(A1279,OrderProduct!A1279:S3230,19,0)</f>
        <v>89279</v>
      </c>
      <c r="C1279" s="8">
        <v>42063</v>
      </c>
      <c r="D1279" s="8">
        <v>42072</v>
      </c>
      <c r="E1279" s="3">
        <v>77.54</v>
      </c>
    </row>
    <row r="1280" spans="1:5">
      <c r="A1280" s="3">
        <v>2290</v>
      </c>
      <c r="B1280" s="21">
        <f>VLOOKUP(A1280,OrderProduct!A1280:S3231,19,0)</f>
        <v>89284</v>
      </c>
      <c r="C1280" s="8">
        <v>42063</v>
      </c>
      <c r="D1280" s="8">
        <v>42067</v>
      </c>
      <c r="E1280" s="3">
        <v>28.32</v>
      </c>
    </row>
    <row r="1281" spans="1:5">
      <c r="A1281" s="3">
        <v>2302</v>
      </c>
      <c r="B1281" s="21">
        <f>VLOOKUP(A1281,OrderProduct!A1281:S3232,19,0)</f>
        <v>89284</v>
      </c>
      <c r="C1281" s="8">
        <v>42063</v>
      </c>
      <c r="D1281" s="8">
        <v>42063</v>
      </c>
      <c r="E1281" s="3">
        <v>2309.49</v>
      </c>
    </row>
    <row r="1282" spans="1:5">
      <c r="A1282" s="3">
        <v>2302</v>
      </c>
      <c r="B1282" s="21">
        <f>VLOOKUP(A1282,OrderProduct!A1282:S3233,19,0)</f>
        <v>89291</v>
      </c>
      <c r="C1282" s="8">
        <v>42063</v>
      </c>
      <c r="D1282" s="8">
        <v>42063</v>
      </c>
      <c r="E1282" s="3">
        <v>8.3</v>
      </c>
    </row>
    <row r="1283" spans="1:5">
      <c r="A1283" s="3">
        <v>2302</v>
      </c>
      <c r="B1283" s="21">
        <f>VLOOKUP(A1283,OrderProduct!A1283:S3234,19,0)</f>
        <v>89291</v>
      </c>
      <c r="C1283" s="8">
        <v>42063</v>
      </c>
      <c r="D1283" s="8">
        <v>42065</v>
      </c>
      <c r="E1283" s="3">
        <v>416.95</v>
      </c>
    </row>
    <row r="1284" spans="1:5">
      <c r="A1284" s="3">
        <v>2303</v>
      </c>
      <c r="B1284" s="21">
        <f>VLOOKUP(A1284,OrderProduct!A1284:S3235,19,0)</f>
        <v>89292</v>
      </c>
      <c r="C1284" s="8">
        <v>42063</v>
      </c>
      <c r="D1284" s="8">
        <v>42065</v>
      </c>
      <c r="E1284" s="3">
        <v>61.52</v>
      </c>
    </row>
    <row r="1285" spans="1:5">
      <c r="A1285" s="3">
        <v>2303</v>
      </c>
      <c r="B1285" s="21">
        <f>VLOOKUP(A1285,OrderProduct!A1285:S3236,19,0)</f>
        <v>89293</v>
      </c>
      <c r="C1285" s="8">
        <v>42063</v>
      </c>
      <c r="D1285" s="8">
        <v>42064</v>
      </c>
      <c r="E1285" s="3">
        <v>18.71</v>
      </c>
    </row>
    <row r="1286" spans="1:5">
      <c r="A1286" s="3">
        <v>2305</v>
      </c>
      <c r="B1286" s="21">
        <f>VLOOKUP(A1286,OrderProduct!A1286:S3237,19,0)</f>
        <v>89299</v>
      </c>
      <c r="C1286" s="8">
        <v>42063</v>
      </c>
      <c r="D1286" s="8">
        <v>42063</v>
      </c>
      <c r="E1286" s="3">
        <v>739.06</v>
      </c>
    </row>
    <row r="1287" spans="1:5">
      <c r="A1287" s="3">
        <v>2308</v>
      </c>
      <c r="B1287" s="21">
        <f>VLOOKUP(A1287,OrderProduct!A1287:S3238,19,0)</f>
        <v>89300</v>
      </c>
      <c r="C1287" s="8">
        <v>42063</v>
      </c>
      <c r="D1287" s="8">
        <v>42063</v>
      </c>
      <c r="E1287" s="3">
        <v>709.7</v>
      </c>
    </row>
    <row r="1288" spans="1:5">
      <c r="A1288" s="3">
        <v>2308</v>
      </c>
      <c r="B1288" s="21">
        <f>VLOOKUP(A1288,OrderProduct!A1288:S3239,19,0)</f>
        <v>89300</v>
      </c>
      <c r="C1288" s="8">
        <v>42062</v>
      </c>
      <c r="D1288" s="8">
        <v>42063</v>
      </c>
      <c r="E1288" s="3">
        <v>27.42</v>
      </c>
    </row>
    <row r="1289" spans="1:5">
      <c r="A1289" s="3">
        <v>2323</v>
      </c>
      <c r="B1289" s="21">
        <f>VLOOKUP(A1289,OrderProduct!A1289:S3240,19,0)</f>
        <v>89301</v>
      </c>
      <c r="C1289" s="8">
        <v>42062</v>
      </c>
      <c r="D1289" s="8">
        <v>42063</v>
      </c>
      <c r="E1289" s="3">
        <v>30.47</v>
      </c>
    </row>
    <row r="1290" spans="1:5">
      <c r="A1290" s="3">
        <v>2323</v>
      </c>
      <c r="B1290" s="21">
        <f>VLOOKUP(A1290,OrderProduct!A1290:S3241,19,0)</f>
        <v>89314</v>
      </c>
      <c r="C1290" s="8">
        <v>42062</v>
      </c>
      <c r="D1290" s="8">
        <v>42063</v>
      </c>
      <c r="E1290" s="3">
        <v>348.08</v>
      </c>
    </row>
    <row r="1291" spans="1:5">
      <c r="A1291" s="3">
        <v>2323</v>
      </c>
      <c r="B1291" s="21">
        <f>VLOOKUP(A1291,OrderProduct!A1291:S3242,19,0)</f>
        <v>89315</v>
      </c>
      <c r="C1291" s="8">
        <v>42062</v>
      </c>
      <c r="D1291" s="8">
        <v>42063</v>
      </c>
      <c r="E1291" s="3">
        <v>131.69</v>
      </c>
    </row>
    <row r="1292" spans="1:5">
      <c r="A1292" s="3">
        <v>2330</v>
      </c>
      <c r="B1292" s="21">
        <f>VLOOKUP(A1292,OrderProduct!A1292:S3243,19,0)</f>
        <v>89316</v>
      </c>
      <c r="C1292" s="8">
        <v>42062</v>
      </c>
      <c r="D1292" s="8">
        <v>42062</v>
      </c>
      <c r="E1292" s="3">
        <v>13.93</v>
      </c>
    </row>
    <row r="1293" spans="1:5">
      <c r="A1293" s="3">
        <v>2333</v>
      </c>
      <c r="B1293" s="21">
        <f>VLOOKUP(A1293,OrderProduct!A1293:S3244,19,0)</f>
        <v>89319</v>
      </c>
      <c r="C1293" s="8">
        <v>42062</v>
      </c>
      <c r="D1293" s="8">
        <v>42063</v>
      </c>
      <c r="E1293" s="3">
        <v>1216.32</v>
      </c>
    </row>
    <row r="1294" spans="1:5">
      <c r="A1294" s="3">
        <v>2334</v>
      </c>
      <c r="B1294" s="21">
        <f>VLOOKUP(A1294,OrderProduct!A1294:S3245,19,0)</f>
        <v>89320</v>
      </c>
      <c r="C1294" s="8">
        <v>42062</v>
      </c>
      <c r="D1294" s="8">
        <v>42063</v>
      </c>
      <c r="E1294" s="3">
        <v>1989.32</v>
      </c>
    </row>
    <row r="1295" spans="1:5">
      <c r="A1295" s="3">
        <v>2334</v>
      </c>
      <c r="B1295" s="21">
        <f>VLOOKUP(A1295,OrderProduct!A1295:S3246,19,0)</f>
        <v>89327</v>
      </c>
      <c r="C1295" s="8">
        <v>42062</v>
      </c>
      <c r="D1295" s="8">
        <v>42063</v>
      </c>
      <c r="E1295" s="3">
        <v>480.37</v>
      </c>
    </row>
    <row r="1296" spans="1:5">
      <c r="A1296" s="3">
        <v>2334</v>
      </c>
      <c r="B1296" s="21">
        <f>VLOOKUP(A1296,OrderProduct!A1296:S3247,19,0)</f>
        <v>89327</v>
      </c>
      <c r="C1296" s="8">
        <v>42062</v>
      </c>
      <c r="D1296" s="8">
        <v>42062</v>
      </c>
      <c r="E1296" s="3">
        <v>5.76</v>
      </c>
    </row>
    <row r="1297" spans="1:5">
      <c r="A1297" s="3">
        <v>2334</v>
      </c>
      <c r="B1297" s="21">
        <f>VLOOKUP(A1297,OrderProduct!A1297:S3248,19,0)</f>
        <v>89327</v>
      </c>
      <c r="C1297" s="8">
        <v>42062</v>
      </c>
      <c r="D1297" s="8">
        <v>42066</v>
      </c>
      <c r="E1297" s="3">
        <v>3112.13</v>
      </c>
    </row>
    <row r="1298" spans="1:5">
      <c r="A1298" s="3">
        <v>2338</v>
      </c>
      <c r="B1298" s="21">
        <f>VLOOKUP(A1298,OrderProduct!A1298:S3249,19,0)</f>
        <v>89333</v>
      </c>
      <c r="C1298" s="8">
        <v>42062</v>
      </c>
      <c r="D1298" s="8">
        <v>42069</v>
      </c>
      <c r="E1298" s="3">
        <v>305.71</v>
      </c>
    </row>
    <row r="1299" spans="1:5">
      <c r="A1299" s="3">
        <v>2338</v>
      </c>
      <c r="B1299" s="21">
        <f>VLOOKUP(A1299,OrderProduct!A1299:S3250,19,0)</f>
        <v>89334</v>
      </c>
      <c r="C1299" s="8">
        <v>42061</v>
      </c>
      <c r="D1299" s="8">
        <v>42062</v>
      </c>
      <c r="E1299" s="3">
        <v>277.12</v>
      </c>
    </row>
    <row r="1300" spans="1:5">
      <c r="A1300" s="3">
        <v>2339</v>
      </c>
      <c r="B1300" s="21">
        <f>VLOOKUP(A1300,OrderProduct!A1300:S3251,19,0)</f>
        <v>89344</v>
      </c>
      <c r="C1300" s="8">
        <v>42061</v>
      </c>
      <c r="D1300" s="8">
        <v>42063</v>
      </c>
      <c r="E1300" s="3">
        <v>122.25</v>
      </c>
    </row>
    <row r="1301" spans="1:5">
      <c r="A1301" s="3">
        <v>2345</v>
      </c>
      <c r="B1301" s="21">
        <f>VLOOKUP(A1301,OrderProduct!A1301:S3252,19,0)</f>
        <v>89344</v>
      </c>
      <c r="C1301" s="8">
        <v>42061</v>
      </c>
      <c r="D1301" s="8">
        <v>42062</v>
      </c>
      <c r="E1301" s="3">
        <v>206.09</v>
      </c>
    </row>
    <row r="1302" spans="1:5">
      <c r="A1302" s="3">
        <v>2345</v>
      </c>
      <c r="B1302" s="21">
        <f>VLOOKUP(A1302,OrderProduct!A1302:S3253,19,0)</f>
        <v>89355</v>
      </c>
      <c r="C1302" s="8">
        <v>42061</v>
      </c>
      <c r="D1302" s="8">
        <v>42062</v>
      </c>
      <c r="E1302" s="3">
        <v>22.13</v>
      </c>
    </row>
    <row r="1303" spans="1:5">
      <c r="A1303" s="3">
        <v>2346</v>
      </c>
      <c r="B1303" s="21">
        <f>VLOOKUP(A1303,OrderProduct!A1303:S3254,19,0)</f>
        <v>89355</v>
      </c>
      <c r="C1303" s="8">
        <v>42061</v>
      </c>
      <c r="D1303" s="8">
        <v>42062</v>
      </c>
      <c r="E1303" s="3">
        <v>34.17</v>
      </c>
    </row>
    <row r="1304" spans="1:5">
      <c r="A1304" s="3">
        <v>2346</v>
      </c>
      <c r="B1304" s="21">
        <f>VLOOKUP(A1304,OrderProduct!A1304:S3255,19,0)</f>
        <v>89356</v>
      </c>
      <c r="C1304" s="8">
        <v>42061</v>
      </c>
      <c r="D1304" s="8">
        <v>42063</v>
      </c>
      <c r="E1304" s="3">
        <v>94.3</v>
      </c>
    </row>
    <row r="1305" spans="1:5">
      <c r="A1305" s="3">
        <v>2351</v>
      </c>
      <c r="B1305" s="21">
        <f>VLOOKUP(A1305,OrderProduct!A1305:S3256,19,0)</f>
        <v>89360</v>
      </c>
      <c r="C1305" s="8">
        <v>42061</v>
      </c>
      <c r="D1305" s="8">
        <v>42063</v>
      </c>
      <c r="E1305" s="3">
        <v>34.32</v>
      </c>
    </row>
    <row r="1306" spans="1:5">
      <c r="A1306" s="3">
        <v>2352</v>
      </c>
      <c r="B1306" s="21">
        <f>VLOOKUP(A1306,OrderProduct!A1306:S3257,19,0)</f>
        <v>89360</v>
      </c>
      <c r="C1306" s="8">
        <v>42061</v>
      </c>
      <c r="D1306" s="8">
        <v>42062</v>
      </c>
      <c r="E1306" s="3">
        <v>392.45</v>
      </c>
    </row>
    <row r="1307" spans="1:5">
      <c r="A1307" s="3">
        <v>2352</v>
      </c>
      <c r="B1307" s="21">
        <f>VLOOKUP(A1307,OrderProduct!A1307:S3258,19,0)</f>
        <v>89361</v>
      </c>
      <c r="C1307" s="8">
        <v>42061</v>
      </c>
      <c r="D1307" s="8">
        <v>42063</v>
      </c>
      <c r="E1307" s="3">
        <v>94.2</v>
      </c>
    </row>
    <row r="1308" spans="1:5">
      <c r="A1308" s="3">
        <v>2352</v>
      </c>
      <c r="B1308" s="21">
        <f>VLOOKUP(A1308,OrderProduct!A1308:S3259,19,0)</f>
        <v>89375</v>
      </c>
      <c r="C1308" s="8">
        <v>42061</v>
      </c>
      <c r="D1308" s="8">
        <v>42065</v>
      </c>
      <c r="E1308" s="3">
        <v>568.24</v>
      </c>
    </row>
    <row r="1309" spans="1:5">
      <c r="A1309" s="3">
        <v>2353</v>
      </c>
      <c r="B1309" s="21">
        <f>VLOOKUP(A1309,OrderProduct!A1309:S3260,19,0)</f>
        <v>89375</v>
      </c>
      <c r="C1309" s="8">
        <v>42061</v>
      </c>
      <c r="D1309" s="8">
        <v>42062</v>
      </c>
      <c r="E1309" s="3">
        <v>162.91</v>
      </c>
    </row>
    <row r="1310" spans="1:5">
      <c r="A1310" s="3">
        <v>2353</v>
      </c>
      <c r="B1310" s="21">
        <f>VLOOKUP(A1310,OrderProduct!A1310:S3261,19,0)</f>
        <v>89376</v>
      </c>
      <c r="C1310" s="8">
        <v>42061</v>
      </c>
      <c r="D1310" s="8">
        <v>42062</v>
      </c>
      <c r="E1310" s="3">
        <v>97.65</v>
      </c>
    </row>
    <row r="1311" spans="1:5">
      <c r="A1311" s="3">
        <v>2355</v>
      </c>
      <c r="B1311" s="21">
        <f>VLOOKUP(A1311,OrderProduct!A1311:S3262,19,0)</f>
        <v>89376</v>
      </c>
      <c r="C1311" s="8">
        <v>42061</v>
      </c>
      <c r="D1311" s="8">
        <v>42063</v>
      </c>
      <c r="E1311" s="3">
        <v>1018.61</v>
      </c>
    </row>
    <row r="1312" spans="1:5">
      <c r="A1312" s="3">
        <v>2355</v>
      </c>
      <c r="B1312" s="21">
        <f>VLOOKUP(A1312,OrderProduct!A1312:S3263,19,0)</f>
        <v>89389</v>
      </c>
      <c r="C1312" s="8">
        <v>42060</v>
      </c>
      <c r="D1312" s="8">
        <v>42062</v>
      </c>
      <c r="E1312" s="3">
        <v>157.78</v>
      </c>
    </row>
    <row r="1313" spans="1:5">
      <c r="A1313" s="3">
        <v>2356</v>
      </c>
      <c r="B1313" s="21">
        <f>VLOOKUP(A1313,OrderProduct!A1313:S3264,19,0)</f>
        <v>89394</v>
      </c>
      <c r="C1313" s="8">
        <v>42060</v>
      </c>
      <c r="D1313" s="8">
        <v>42061</v>
      </c>
      <c r="E1313" s="3">
        <v>98.17</v>
      </c>
    </row>
    <row r="1314" spans="1:5">
      <c r="A1314" s="3">
        <v>2358</v>
      </c>
      <c r="B1314" s="21">
        <f>VLOOKUP(A1314,OrderProduct!A1314:S3265,19,0)</f>
        <v>89401</v>
      </c>
      <c r="C1314" s="8">
        <v>42060</v>
      </c>
      <c r="D1314" s="8">
        <v>42062</v>
      </c>
      <c r="E1314" s="3">
        <v>3.51</v>
      </c>
    </row>
    <row r="1315" spans="1:5">
      <c r="A1315" s="3">
        <v>2358</v>
      </c>
      <c r="B1315" s="21">
        <f>VLOOKUP(A1315,OrderProduct!A1315:S3266,19,0)</f>
        <v>89402</v>
      </c>
      <c r="C1315" s="8">
        <v>42060</v>
      </c>
      <c r="D1315" s="8">
        <v>42063</v>
      </c>
      <c r="E1315" s="3">
        <v>120.12</v>
      </c>
    </row>
    <row r="1316" spans="1:5">
      <c r="A1316" s="3">
        <v>2359</v>
      </c>
      <c r="B1316" s="21">
        <f>VLOOKUP(A1316,OrderProduct!A1316:S3267,19,0)</f>
        <v>89406</v>
      </c>
      <c r="C1316" s="8">
        <v>42060</v>
      </c>
      <c r="D1316" s="8">
        <v>42062</v>
      </c>
      <c r="E1316" s="3">
        <v>28.66</v>
      </c>
    </row>
    <row r="1317" spans="1:5">
      <c r="A1317" s="3">
        <v>2361</v>
      </c>
      <c r="B1317" s="21">
        <f>VLOOKUP(A1317,OrderProduct!A1317:S3268,19,0)</f>
        <v>89407</v>
      </c>
      <c r="C1317" s="8">
        <v>42060</v>
      </c>
      <c r="D1317" s="8">
        <v>42061</v>
      </c>
      <c r="E1317" s="3">
        <v>123.18</v>
      </c>
    </row>
    <row r="1318" spans="1:5">
      <c r="A1318" s="3">
        <v>2363</v>
      </c>
      <c r="B1318" s="21">
        <f>VLOOKUP(A1318,OrderProduct!A1318:S3269,19,0)</f>
        <v>89408</v>
      </c>
      <c r="C1318" s="8">
        <v>42060</v>
      </c>
      <c r="D1318" s="8">
        <v>42061</v>
      </c>
      <c r="E1318" s="3">
        <v>1533.59</v>
      </c>
    </row>
    <row r="1319" spans="1:5">
      <c r="A1319" s="3">
        <v>2369</v>
      </c>
      <c r="B1319" s="21">
        <f>VLOOKUP(A1319,OrderProduct!A1319:S3270,19,0)</f>
        <v>89414</v>
      </c>
      <c r="C1319" s="8">
        <v>42060</v>
      </c>
      <c r="D1319" s="8">
        <v>42062</v>
      </c>
      <c r="E1319" s="3">
        <v>203.37</v>
      </c>
    </row>
    <row r="1320" spans="1:5">
      <c r="A1320" s="3">
        <v>2372</v>
      </c>
      <c r="B1320" s="21">
        <f>VLOOKUP(A1320,OrderProduct!A1320:S3271,19,0)</f>
        <v>89415</v>
      </c>
      <c r="C1320" s="8">
        <v>42060</v>
      </c>
      <c r="D1320" s="8">
        <v>42062</v>
      </c>
      <c r="E1320" s="3">
        <v>160.66</v>
      </c>
    </row>
    <row r="1321" spans="1:5">
      <c r="A1321" s="3">
        <v>2376</v>
      </c>
      <c r="B1321" s="21">
        <f>VLOOKUP(A1321,OrderProduct!A1321:S3272,19,0)</f>
        <v>89426</v>
      </c>
      <c r="C1321" s="8">
        <v>42060</v>
      </c>
      <c r="D1321" s="8">
        <v>42062</v>
      </c>
      <c r="E1321" s="3">
        <v>1839.91</v>
      </c>
    </row>
    <row r="1322" spans="1:5">
      <c r="A1322" s="3">
        <v>2376</v>
      </c>
      <c r="B1322" s="21">
        <f>VLOOKUP(A1322,OrderProduct!A1322:S3273,19,0)</f>
        <v>89431</v>
      </c>
      <c r="C1322" s="8">
        <v>42059</v>
      </c>
      <c r="D1322" s="8">
        <v>42060</v>
      </c>
      <c r="E1322" s="3">
        <v>63.66</v>
      </c>
    </row>
    <row r="1323" spans="1:5">
      <c r="A1323" s="3">
        <v>2379</v>
      </c>
      <c r="B1323" s="21">
        <f>VLOOKUP(A1323,OrderProduct!A1323:S3274,19,0)</f>
        <v>89432</v>
      </c>
      <c r="C1323" s="8">
        <v>42059</v>
      </c>
      <c r="D1323" s="8">
        <v>42061</v>
      </c>
      <c r="E1323" s="3">
        <v>38.58</v>
      </c>
    </row>
    <row r="1324" spans="1:5">
      <c r="A1324" s="3">
        <v>2380</v>
      </c>
      <c r="B1324" s="21">
        <f>VLOOKUP(A1324,OrderProduct!A1324:S3275,19,0)</f>
        <v>89433</v>
      </c>
      <c r="C1324" s="8">
        <v>42059</v>
      </c>
      <c r="D1324" s="8">
        <v>42061</v>
      </c>
      <c r="E1324" s="3">
        <v>810.47</v>
      </c>
    </row>
    <row r="1325" spans="1:5">
      <c r="A1325" s="3">
        <v>2380</v>
      </c>
      <c r="B1325" s="21">
        <f>VLOOKUP(A1325,OrderProduct!A1325:S3276,19,0)</f>
        <v>89433</v>
      </c>
      <c r="C1325" s="8">
        <v>42059</v>
      </c>
      <c r="D1325" s="8">
        <v>42061</v>
      </c>
      <c r="E1325" s="3">
        <v>127.22</v>
      </c>
    </row>
    <row r="1326" spans="1:5">
      <c r="A1326" s="3">
        <v>2382</v>
      </c>
      <c r="B1326" s="21">
        <f>VLOOKUP(A1326,OrderProduct!A1326:S3277,19,0)</f>
        <v>89433</v>
      </c>
      <c r="C1326" s="8">
        <v>42059</v>
      </c>
      <c r="D1326" s="8">
        <v>42059</v>
      </c>
      <c r="E1326" s="3">
        <v>432.44</v>
      </c>
    </row>
    <row r="1327" spans="1:5">
      <c r="A1327" s="3">
        <v>2382</v>
      </c>
      <c r="B1327" s="21">
        <f>VLOOKUP(A1327,OrderProduct!A1327:S3278,19,0)</f>
        <v>89434</v>
      </c>
      <c r="C1327" s="8">
        <v>42059</v>
      </c>
      <c r="D1327" s="8">
        <v>42061</v>
      </c>
      <c r="E1327" s="3">
        <v>72.83</v>
      </c>
    </row>
    <row r="1328" spans="1:5">
      <c r="A1328" s="3">
        <v>2382</v>
      </c>
      <c r="B1328" s="21">
        <f>VLOOKUP(A1328,OrderProduct!A1328:S3279,19,0)</f>
        <v>89440</v>
      </c>
      <c r="C1328" s="8">
        <v>42059</v>
      </c>
      <c r="D1328" s="8">
        <v>42060</v>
      </c>
      <c r="E1328" s="3">
        <v>86.8</v>
      </c>
    </row>
    <row r="1329" spans="1:5">
      <c r="A1329" s="3">
        <v>2385</v>
      </c>
      <c r="B1329" s="21">
        <f>VLOOKUP(A1329,OrderProduct!A1329:S3280,19,0)</f>
        <v>89448</v>
      </c>
      <c r="C1329" s="8">
        <v>42059</v>
      </c>
      <c r="D1329" s="8">
        <v>42061</v>
      </c>
      <c r="E1329" s="3">
        <v>1020.08</v>
      </c>
    </row>
    <row r="1330" spans="1:5">
      <c r="A1330" s="3">
        <v>2391</v>
      </c>
      <c r="B1330" s="21">
        <f>VLOOKUP(A1330,OrderProduct!A1330:S3281,19,0)</f>
        <v>89448</v>
      </c>
      <c r="C1330" s="8">
        <v>42058</v>
      </c>
      <c r="D1330" s="8">
        <v>42058</v>
      </c>
      <c r="E1330" s="3">
        <v>65.2</v>
      </c>
    </row>
    <row r="1331" spans="1:5">
      <c r="A1331" s="3">
        <v>2391</v>
      </c>
      <c r="B1331" s="21">
        <f>VLOOKUP(A1331,OrderProduct!A1331:S3282,19,0)</f>
        <v>89448</v>
      </c>
      <c r="C1331" s="8">
        <v>42058</v>
      </c>
      <c r="D1331" s="8">
        <v>42060</v>
      </c>
      <c r="E1331" s="3">
        <v>22.59</v>
      </c>
    </row>
    <row r="1332" spans="1:5">
      <c r="A1332" s="3">
        <v>2391</v>
      </c>
      <c r="B1332" s="21">
        <f>VLOOKUP(A1332,OrderProduct!A1332:S3283,19,0)</f>
        <v>89449</v>
      </c>
      <c r="C1332" s="8">
        <v>42058</v>
      </c>
      <c r="D1332" s="8">
        <v>42059</v>
      </c>
      <c r="E1332" s="3">
        <v>121.36</v>
      </c>
    </row>
    <row r="1333" spans="1:5">
      <c r="A1333" s="3">
        <v>2391</v>
      </c>
      <c r="B1333" s="21">
        <f>VLOOKUP(A1333,OrderProduct!A1333:S3284,19,0)</f>
        <v>89450</v>
      </c>
      <c r="C1333" s="8">
        <v>42058</v>
      </c>
      <c r="D1333" s="8">
        <v>42058</v>
      </c>
      <c r="E1333" s="3">
        <v>2013.67</v>
      </c>
    </row>
    <row r="1334" spans="1:5">
      <c r="A1334" s="3">
        <v>2393</v>
      </c>
      <c r="B1334" s="21">
        <f>VLOOKUP(A1334,OrderProduct!A1334:S3285,19,0)</f>
        <v>89456</v>
      </c>
      <c r="C1334" s="8">
        <v>42058</v>
      </c>
      <c r="D1334" s="8">
        <v>42059</v>
      </c>
      <c r="E1334" s="3">
        <v>641.11</v>
      </c>
    </row>
    <row r="1335" spans="1:5">
      <c r="A1335" s="3">
        <v>2393</v>
      </c>
      <c r="B1335" s="21">
        <f>VLOOKUP(A1335,OrderProduct!A1335:S3286,19,0)</f>
        <v>89465</v>
      </c>
      <c r="C1335" s="8">
        <v>42058</v>
      </c>
      <c r="D1335" s="8">
        <v>42060</v>
      </c>
      <c r="E1335" s="3">
        <v>25.35</v>
      </c>
    </row>
    <row r="1336" spans="1:5">
      <c r="A1336" s="3">
        <v>2394</v>
      </c>
      <c r="B1336" s="21">
        <f>VLOOKUP(A1336,OrderProduct!A1336:S3287,19,0)</f>
        <v>89481</v>
      </c>
      <c r="C1336" s="8">
        <v>42058</v>
      </c>
      <c r="D1336" s="8">
        <v>42059</v>
      </c>
      <c r="E1336" s="3">
        <v>316.28</v>
      </c>
    </row>
    <row r="1337" spans="1:5">
      <c r="A1337" s="3">
        <v>2394</v>
      </c>
      <c r="B1337" s="21">
        <f>VLOOKUP(A1337,OrderProduct!A1337:S3288,19,0)</f>
        <v>89497</v>
      </c>
      <c r="C1337" s="8">
        <v>42058</v>
      </c>
      <c r="D1337" s="8">
        <v>42060</v>
      </c>
      <c r="E1337" s="3">
        <v>87.21</v>
      </c>
    </row>
    <row r="1338" spans="1:5">
      <c r="A1338" s="3">
        <v>2395</v>
      </c>
      <c r="B1338" s="21">
        <f>VLOOKUP(A1338,OrderProduct!A1338:S3289,19,0)</f>
        <v>89497</v>
      </c>
      <c r="C1338" s="8">
        <v>42058</v>
      </c>
      <c r="D1338" s="8">
        <v>42059</v>
      </c>
      <c r="E1338" s="3">
        <v>40.15</v>
      </c>
    </row>
    <row r="1339" spans="1:5">
      <c r="A1339" s="3">
        <v>2398</v>
      </c>
      <c r="B1339" s="21">
        <f>VLOOKUP(A1339,OrderProduct!A1339:S3290,19,0)</f>
        <v>89503</v>
      </c>
      <c r="C1339" s="8">
        <v>42057</v>
      </c>
      <c r="D1339" s="8">
        <v>42059</v>
      </c>
      <c r="E1339" s="3">
        <v>3707.05</v>
      </c>
    </row>
    <row r="1340" spans="1:5">
      <c r="A1340" s="3">
        <v>2417</v>
      </c>
      <c r="B1340" s="21">
        <f>VLOOKUP(A1340,OrderProduct!A1340:S3291,19,0)</f>
        <v>89504</v>
      </c>
      <c r="C1340" s="8">
        <v>42057</v>
      </c>
      <c r="D1340" s="8">
        <v>42058</v>
      </c>
      <c r="E1340" s="3">
        <v>1805.9</v>
      </c>
    </row>
    <row r="1341" spans="1:5">
      <c r="A1341" s="3">
        <v>2418</v>
      </c>
      <c r="B1341" s="21">
        <f>VLOOKUP(A1341,OrderProduct!A1341:S3292,19,0)</f>
        <v>89504</v>
      </c>
      <c r="C1341" s="8">
        <v>42057</v>
      </c>
      <c r="D1341" s="8">
        <v>42057</v>
      </c>
      <c r="E1341" s="3">
        <v>311.41</v>
      </c>
    </row>
    <row r="1342" spans="1:5">
      <c r="A1342" s="3">
        <v>2418</v>
      </c>
      <c r="B1342" s="21">
        <f>VLOOKUP(A1342,OrderProduct!A1342:S3293,19,0)</f>
        <v>89505</v>
      </c>
      <c r="C1342" s="8">
        <v>42057</v>
      </c>
      <c r="D1342" s="8">
        <v>42057</v>
      </c>
      <c r="E1342" s="3">
        <v>2805.18</v>
      </c>
    </row>
    <row r="1343" spans="1:5">
      <c r="A1343" s="3">
        <v>2418</v>
      </c>
      <c r="B1343" s="21">
        <f>VLOOKUP(A1343,OrderProduct!A1343:S3294,19,0)</f>
        <v>89514</v>
      </c>
      <c r="C1343" s="8">
        <v>42057</v>
      </c>
      <c r="D1343" s="8">
        <v>42059</v>
      </c>
      <c r="E1343" s="3">
        <v>29.85</v>
      </c>
    </row>
    <row r="1344" spans="1:5">
      <c r="A1344" s="3">
        <v>2419</v>
      </c>
      <c r="B1344" s="21">
        <f>VLOOKUP(A1344,OrderProduct!A1344:S3295,19,0)</f>
        <v>89515</v>
      </c>
      <c r="C1344" s="8">
        <v>42057</v>
      </c>
      <c r="D1344" s="8">
        <v>42058</v>
      </c>
      <c r="E1344" s="3">
        <v>366.44</v>
      </c>
    </row>
    <row r="1345" spans="1:5">
      <c r="A1345" s="3">
        <v>2419</v>
      </c>
      <c r="B1345" s="21">
        <f>VLOOKUP(A1345,OrderProduct!A1345:S3296,19,0)</f>
        <v>89515</v>
      </c>
      <c r="C1345" s="8">
        <v>42057</v>
      </c>
      <c r="D1345" s="8">
        <v>42058</v>
      </c>
      <c r="E1345" s="3">
        <v>69.75</v>
      </c>
    </row>
    <row r="1346" spans="1:5">
      <c r="A1346" s="3">
        <v>2420</v>
      </c>
      <c r="B1346" s="21">
        <f>VLOOKUP(A1346,OrderProduct!A1346:S3297,19,0)</f>
        <v>89520</v>
      </c>
      <c r="C1346" s="8">
        <v>42057</v>
      </c>
      <c r="D1346" s="8">
        <v>42059</v>
      </c>
      <c r="E1346" s="3">
        <v>5.5</v>
      </c>
    </row>
    <row r="1347" spans="1:5">
      <c r="A1347" s="3">
        <v>2422</v>
      </c>
      <c r="B1347" s="21">
        <f>VLOOKUP(A1347,OrderProduct!A1347:S3298,19,0)</f>
        <v>89521</v>
      </c>
      <c r="C1347" s="8">
        <v>42057</v>
      </c>
      <c r="D1347" s="8">
        <v>42059</v>
      </c>
      <c r="E1347" s="3">
        <v>62.46</v>
      </c>
    </row>
    <row r="1348" spans="1:5">
      <c r="A1348" s="3">
        <v>2422</v>
      </c>
      <c r="B1348" s="21">
        <f>VLOOKUP(A1348,OrderProduct!A1348:S3299,19,0)</f>
        <v>89522</v>
      </c>
      <c r="C1348" s="8">
        <v>42057</v>
      </c>
      <c r="D1348" s="8">
        <v>42059</v>
      </c>
      <c r="E1348" s="3">
        <v>667.84</v>
      </c>
    </row>
    <row r="1349" spans="1:5">
      <c r="A1349" s="3">
        <v>2423</v>
      </c>
      <c r="B1349" s="21">
        <f>VLOOKUP(A1349,OrderProduct!A1349:S3300,19,0)</f>
        <v>89523</v>
      </c>
      <c r="C1349" s="8">
        <v>42056</v>
      </c>
      <c r="D1349" s="8">
        <v>42056</v>
      </c>
      <c r="E1349" s="3">
        <v>28.11</v>
      </c>
    </row>
    <row r="1350" spans="1:5">
      <c r="A1350" s="3">
        <v>2426</v>
      </c>
      <c r="B1350" s="21">
        <f>VLOOKUP(A1350,OrderProduct!A1350:S3301,19,0)</f>
        <v>89524</v>
      </c>
      <c r="C1350" s="8">
        <v>42056</v>
      </c>
      <c r="D1350" s="8">
        <v>42056</v>
      </c>
      <c r="E1350" s="3">
        <v>292.23</v>
      </c>
    </row>
    <row r="1351" spans="1:5">
      <c r="A1351" s="3">
        <v>2426</v>
      </c>
      <c r="B1351" s="21">
        <f>VLOOKUP(A1351,OrderProduct!A1351:S3302,19,0)</f>
        <v>89525</v>
      </c>
      <c r="C1351" s="8">
        <v>42056</v>
      </c>
      <c r="D1351" s="8">
        <v>42056</v>
      </c>
      <c r="E1351" s="3">
        <v>772.56</v>
      </c>
    </row>
    <row r="1352" spans="1:5">
      <c r="A1352" s="3">
        <v>2426</v>
      </c>
      <c r="B1352" s="21">
        <f>VLOOKUP(A1352,OrderProduct!A1352:S3303,19,0)</f>
        <v>89536</v>
      </c>
      <c r="C1352" s="8">
        <v>42056</v>
      </c>
      <c r="D1352" s="8">
        <v>42056</v>
      </c>
      <c r="E1352" s="3">
        <v>19.97</v>
      </c>
    </row>
    <row r="1353" spans="1:5">
      <c r="A1353" s="3">
        <v>2427</v>
      </c>
      <c r="B1353" s="21">
        <f>VLOOKUP(A1353,OrderProduct!A1353:S3304,19,0)</f>
        <v>89536</v>
      </c>
      <c r="C1353" s="8">
        <v>42056</v>
      </c>
      <c r="D1353" s="8">
        <v>42056</v>
      </c>
      <c r="E1353" s="3">
        <v>660.03</v>
      </c>
    </row>
    <row r="1354" spans="1:5">
      <c r="A1354" s="3">
        <v>2430</v>
      </c>
      <c r="B1354" s="21">
        <f>VLOOKUP(A1354,OrderProduct!A1354:S3305,19,0)</f>
        <v>89537</v>
      </c>
      <c r="C1354" s="8">
        <v>42056</v>
      </c>
      <c r="D1354" s="8">
        <v>42057</v>
      </c>
      <c r="E1354" s="3">
        <v>1033.56</v>
      </c>
    </row>
    <row r="1355" spans="1:5">
      <c r="A1355" s="3">
        <v>2430</v>
      </c>
      <c r="B1355" s="21">
        <f>VLOOKUP(A1355,OrderProduct!A1355:S3306,19,0)</f>
        <v>89564</v>
      </c>
      <c r="C1355" s="8">
        <v>42056</v>
      </c>
      <c r="D1355" s="8">
        <v>42058</v>
      </c>
      <c r="E1355" s="3">
        <v>495.82</v>
      </c>
    </row>
    <row r="1356" spans="1:5">
      <c r="A1356" s="3">
        <v>2430</v>
      </c>
      <c r="B1356" s="21">
        <f>VLOOKUP(A1356,OrderProduct!A1356:S3307,19,0)</f>
        <v>89571</v>
      </c>
      <c r="C1356" s="8">
        <v>42056</v>
      </c>
      <c r="D1356" s="8">
        <v>42057</v>
      </c>
      <c r="E1356" s="3">
        <v>4086.5</v>
      </c>
    </row>
    <row r="1357" spans="1:5">
      <c r="A1357" s="3">
        <v>2431</v>
      </c>
      <c r="B1357" s="21">
        <f>VLOOKUP(A1357,OrderProduct!A1357:S3308,19,0)</f>
        <v>89572</v>
      </c>
      <c r="C1357" s="8">
        <v>42055</v>
      </c>
      <c r="D1357" s="8">
        <v>42057</v>
      </c>
      <c r="E1357" s="3">
        <v>375.03</v>
      </c>
    </row>
    <row r="1358" spans="1:5">
      <c r="A1358" s="3">
        <v>2431</v>
      </c>
      <c r="B1358" s="21">
        <f>VLOOKUP(A1358,OrderProduct!A1358:S3309,19,0)</f>
        <v>89572</v>
      </c>
      <c r="C1358" s="8">
        <v>42055</v>
      </c>
      <c r="D1358" s="8">
        <v>42056</v>
      </c>
      <c r="E1358" s="3">
        <v>22.11</v>
      </c>
    </row>
    <row r="1359" spans="1:5">
      <c r="A1359" s="3">
        <v>2432</v>
      </c>
      <c r="B1359" s="21">
        <f>VLOOKUP(A1359,OrderProduct!A1359:S3310,19,0)</f>
        <v>89572</v>
      </c>
      <c r="C1359" s="8">
        <v>42055</v>
      </c>
      <c r="D1359" s="8">
        <v>42057</v>
      </c>
      <c r="E1359" s="3">
        <v>2875.35</v>
      </c>
    </row>
    <row r="1360" spans="1:5">
      <c r="A1360" s="3">
        <v>2432</v>
      </c>
      <c r="B1360" s="21">
        <f>VLOOKUP(A1360,OrderProduct!A1360:S3311,19,0)</f>
        <v>89579</v>
      </c>
      <c r="C1360" s="8">
        <v>42055</v>
      </c>
      <c r="D1360" s="8">
        <v>42057</v>
      </c>
      <c r="E1360" s="3">
        <v>460.87</v>
      </c>
    </row>
    <row r="1361" spans="1:5">
      <c r="A1361" s="3">
        <v>2433</v>
      </c>
      <c r="B1361" s="21">
        <f>VLOOKUP(A1361,OrderProduct!A1361:S3312,19,0)</f>
        <v>89583</v>
      </c>
      <c r="C1361" s="8">
        <v>42055</v>
      </c>
      <c r="D1361" s="8">
        <v>42056</v>
      </c>
      <c r="E1361" s="3">
        <v>29.5</v>
      </c>
    </row>
    <row r="1362" spans="1:5">
      <c r="A1362" s="3">
        <v>2437</v>
      </c>
      <c r="B1362" s="21">
        <f>VLOOKUP(A1362,OrderProduct!A1362:S3313,19,0)</f>
        <v>89584</v>
      </c>
      <c r="C1362" s="8">
        <v>42055</v>
      </c>
      <c r="D1362" s="8">
        <v>42057</v>
      </c>
      <c r="E1362" s="3">
        <v>58.33</v>
      </c>
    </row>
    <row r="1363" spans="1:5">
      <c r="A1363" s="3">
        <v>2441</v>
      </c>
      <c r="B1363" s="21">
        <f>VLOOKUP(A1363,OrderProduct!A1363:S3314,19,0)</f>
        <v>89584</v>
      </c>
      <c r="C1363" s="8">
        <v>42055</v>
      </c>
      <c r="D1363" s="8">
        <v>42057</v>
      </c>
      <c r="E1363" s="3">
        <v>20.42</v>
      </c>
    </row>
    <row r="1364" spans="1:5">
      <c r="A1364" s="3">
        <v>2442</v>
      </c>
      <c r="B1364" s="21">
        <f>VLOOKUP(A1364,OrderProduct!A1364:S3315,19,0)</f>
        <v>89585</v>
      </c>
      <c r="C1364" s="8">
        <v>42055</v>
      </c>
      <c r="D1364" s="8">
        <v>42056</v>
      </c>
      <c r="E1364" s="3">
        <v>26.07</v>
      </c>
    </row>
    <row r="1365" spans="1:5">
      <c r="A1365" s="3">
        <v>2443</v>
      </c>
      <c r="B1365" s="21">
        <f>VLOOKUP(A1365,OrderProduct!A1365:S3316,19,0)</f>
        <v>89595</v>
      </c>
      <c r="C1365" s="8">
        <v>42055</v>
      </c>
      <c r="D1365" s="8">
        <v>42057</v>
      </c>
      <c r="E1365" s="3">
        <v>119.29</v>
      </c>
    </row>
    <row r="1366" spans="1:5">
      <c r="A1366" s="3">
        <v>2443</v>
      </c>
      <c r="B1366" s="21">
        <f>VLOOKUP(A1366,OrderProduct!A1366:S3317,19,0)</f>
        <v>89595</v>
      </c>
      <c r="C1366" s="8">
        <v>42055</v>
      </c>
      <c r="D1366" s="8">
        <v>42058</v>
      </c>
      <c r="E1366" s="3">
        <v>3.08</v>
      </c>
    </row>
    <row r="1367" spans="1:5">
      <c r="A1367" s="3">
        <v>2448</v>
      </c>
      <c r="B1367" s="21">
        <f>VLOOKUP(A1367,OrderProduct!A1367:S3318,19,0)</f>
        <v>89596</v>
      </c>
      <c r="C1367" s="8">
        <v>42055</v>
      </c>
      <c r="D1367" s="8">
        <v>42056</v>
      </c>
      <c r="E1367" s="3">
        <v>69.46</v>
      </c>
    </row>
    <row r="1368" spans="1:5">
      <c r="A1368" s="3">
        <v>2450</v>
      </c>
      <c r="B1368" s="21">
        <f>VLOOKUP(A1368,OrderProduct!A1368:S3319,19,0)</f>
        <v>89596</v>
      </c>
      <c r="C1368" s="8">
        <v>42055</v>
      </c>
      <c r="D1368" s="8">
        <v>42057</v>
      </c>
      <c r="E1368" s="3">
        <v>1145.72</v>
      </c>
    </row>
    <row r="1369" spans="1:5">
      <c r="A1369" s="3">
        <v>2454</v>
      </c>
      <c r="B1369" s="21">
        <f>VLOOKUP(A1369,OrderProduct!A1369:S3320,19,0)</f>
        <v>89601</v>
      </c>
      <c r="C1369" s="8">
        <v>42054</v>
      </c>
      <c r="D1369" s="8">
        <v>42055</v>
      </c>
      <c r="E1369" s="3">
        <v>87.11</v>
      </c>
    </row>
    <row r="1370" spans="1:5">
      <c r="A1370" s="3">
        <v>2456</v>
      </c>
      <c r="B1370" s="21">
        <f>VLOOKUP(A1370,OrderProduct!A1370:S3321,19,0)</f>
        <v>89601</v>
      </c>
      <c r="C1370" s="8">
        <v>42054</v>
      </c>
      <c r="D1370" s="8">
        <v>42055</v>
      </c>
      <c r="E1370" s="3">
        <v>170.46</v>
      </c>
    </row>
    <row r="1371" spans="1:5">
      <c r="A1371" s="3">
        <v>2456</v>
      </c>
      <c r="B1371" s="21">
        <f>VLOOKUP(A1371,OrderProduct!A1371:S3322,19,0)</f>
        <v>89602</v>
      </c>
      <c r="C1371" s="8">
        <v>42054</v>
      </c>
      <c r="D1371" s="8">
        <v>42056</v>
      </c>
      <c r="E1371" s="3">
        <v>4.95</v>
      </c>
    </row>
    <row r="1372" spans="1:5">
      <c r="A1372" s="3">
        <v>2457</v>
      </c>
      <c r="B1372" s="21">
        <f>VLOOKUP(A1372,OrderProduct!A1372:S3323,19,0)</f>
        <v>89602</v>
      </c>
      <c r="C1372" s="8">
        <v>42054</v>
      </c>
      <c r="D1372" s="8">
        <v>42061</v>
      </c>
      <c r="E1372" s="3">
        <v>461.24</v>
      </c>
    </row>
    <row r="1373" spans="1:5">
      <c r="A1373" s="3">
        <v>2458</v>
      </c>
      <c r="B1373" s="21">
        <f>VLOOKUP(A1373,OrderProduct!A1373:S3324,19,0)</f>
        <v>89608</v>
      </c>
      <c r="C1373" s="8">
        <v>42054</v>
      </c>
      <c r="D1373" s="8">
        <v>42056</v>
      </c>
      <c r="E1373" s="3">
        <v>618.85</v>
      </c>
    </row>
    <row r="1374" spans="1:5">
      <c r="A1374" s="3">
        <v>2458</v>
      </c>
      <c r="B1374" s="21">
        <f>VLOOKUP(A1374,OrderProduct!A1374:S3325,19,0)</f>
        <v>89609</v>
      </c>
      <c r="C1374" s="8">
        <v>42054</v>
      </c>
      <c r="D1374" s="8">
        <v>42055</v>
      </c>
      <c r="E1374" s="3">
        <v>115.99</v>
      </c>
    </row>
    <row r="1375" spans="1:5">
      <c r="A1375" s="3">
        <v>2460</v>
      </c>
      <c r="B1375" s="21">
        <f>VLOOKUP(A1375,OrderProduct!A1375:S3326,19,0)</f>
        <v>89609</v>
      </c>
      <c r="C1375" s="8">
        <v>42054</v>
      </c>
      <c r="D1375" s="8">
        <v>42055</v>
      </c>
      <c r="E1375" s="3">
        <v>19.46</v>
      </c>
    </row>
    <row r="1376" spans="1:5">
      <c r="A1376" s="3">
        <v>2460</v>
      </c>
      <c r="B1376" s="21">
        <f>VLOOKUP(A1376,OrderProduct!A1376:S3327,19,0)</f>
        <v>89610</v>
      </c>
      <c r="C1376" s="8">
        <v>42054</v>
      </c>
      <c r="D1376" s="8">
        <v>42056</v>
      </c>
      <c r="E1376" s="3">
        <v>44.75</v>
      </c>
    </row>
    <row r="1377" spans="1:5">
      <c r="A1377" s="3">
        <v>2464</v>
      </c>
      <c r="B1377" s="21">
        <f>VLOOKUP(A1377,OrderProduct!A1377:S3328,19,0)</f>
        <v>89611</v>
      </c>
      <c r="C1377" s="8">
        <v>42054</v>
      </c>
      <c r="D1377" s="8">
        <v>42054</v>
      </c>
      <c r="E1377" s="3">
        <v>191.73</v>
      </c>
    </row>
    <row r="1378" spans="1:5">
      <c r="A1378" s="3">
        <v>2464</v>
      </c>
      <c r="B1378" s="21">
        <f>VLOOKUP(A1378,OrderProduct!A1378:S3329,19,0)</f>
        <v>89631</v>
      </c>
      <c r="C1378" s="8">
        <v>42054</v>
      </c>
      <c r="D1378" s="8">
        <v>42059</v>
      </c>
      <c r="E1378" s="3">
        <v>473.53</v>
      </c>
    </row>
    <row r="1379" spans="1:5">
      <c r="A1379" s="3">
        <v>2464</v>
      </c>
      <c r="B1379" s="21">
        <f>VLOOKUP(A1379,OrderProduct!A1379:S3330,19,0)</f>
        <v>89639</v>
      </c>
      <c r="C1379" s="8">
        <v>42053</v>
      </c>
      <c r="D1379" s="8">
        <v>42055</v>
      </c>
      <c r="E1379" s="3">
        <v>400.47</v>
      </c>
    </row>
    <row r="1380" spans="1:5">
      <c r="A1380" s="3">
        <v>2464</v>
      </c>
      <c r="B1380" s="21">
        <f>VLOOKUP(A1380,OrderProduct!A1380:S3331,19,0)</f>
        <v>89647</v>
      </c>
      <c r="C1380" s="8">
        <v>42053</v>
      </c>
      <c r="D1380" s="8">
        <v>42053</v>
      </c>
      <c r="E1380" s="3">
        <v>84.76</v>
      </c>
    </row>
    <row r="1381" spans="1:5">
      <c r="A1381" s="3">
        <v>2466</v>
      </c>
      <c r="B1381" s="21">
        <f>VLOOKUP(A1381,OrderProduct!A1381:S3332,19,0)</f>
        <v>89647</v>
      </c>
      <c r="C1381" s="8">
        <v>42053</v>
      </c>
      <c r="D1381" s="8">
        <v>42056</v>
      </c>
      <c r="E1381" s="3">
        <v>104.84</v>
      </c>
    </row>
    <row r="1382" spans="1:5">
      <c r="A1382" s="3">
        <v>2466</v>
      </c>
      <c r="B1382" s="21">
        <f>VLOOKUP(A1382,OrderProduct!A1382:S3333,19,0)</f>
        <v>89657</v>
      </c>
      <c r="C1382" s="8">
        <v>42053</v>
      </c>
      <c r="D1382" s="8">
        <v>42055</v>
      </c>
      <c r="E1382" s="3">
        <v>1527.97</v>
      </c>
    </row>
    <row r="1383" spans="1:5">
      <c r="A1383" s="3">
        <v>2466</v>
      </c>
      <c r="B1383" s="21">
        <f>VLOOKUP(A1383,OrderProduct!A1383:S3334,19,0)</f>
        <v>89657</v>
      </c>
      <c r="C1383" s="8">
        <v>42053</v>
      </c>
      <c r="D1383" s="8">
        <v>42054</v>
      </c>
      <c r="E1383" s="3">
        <v>110.86</v>
      </c>
    </row>
    <row r="1384" spans="1:5">
      <c r="A1384" s="3">
        <v>2468</v>
      </c>
      <c r="B1384" s="21">
        <f>VLOOKUP(A1384,OrderProduct!A1384:S3335,19,0)</f>
        <v>89658</v>
      </c>
      <c r="C1384" s="8">
        <v>42053</v>
      </c>
      <c r="D1384" s="8">
        <v>42055</v>
      </c>
      <c r="E1384" s="3">
        <v>97.98</v>
      </c>
    </row>
    <row r="1385" spans="1:5">
      <c r="A1385" s="3">
        <v>2468</v>
      </c>
      <c r="B1385" s="21">
        <f>VLOOKUP(A1385,OrderProduct!A1385:S3336,19,0)</f>
        <v>89664</v>
      </c>
      <c r="C1385" s="8">
        <v>42053</v>
      </c>
      <c r="D1385" s="8">
        <v>42054</v>
      </c>
      <c r="E1385" s="3">
        <v>799.76</v>
      </c>
    </row>
    <row r="1386" spans="1:5">
      <c r="A1386" s="3">
        <v>2472</v>
      </c>
      <c r="B1386" s="21">
        <f>VLOOKUP(A1386,OrderProduct!A1386:S3337,19,0)</f>
        <v>89665</v>
      </c>
      <c r="C1386" s="8">
        <v>42053</v>
      </c>
      <c r="D1386" s="8">
        <v>42055</v>
      </c>
      <c r="E1386" s="3">
        <v>609.09</v>
      </c>
    </row>
    <row r="1387" spans="1:5">
      <c r="A1387" s="3">
        <v>2481</v>
      </c>
      <c r="B1387" s="21">
        <f>VLOOKUP(A1387,OrderProduct!A1387:S3338,19,0)</f>
        <v>89666</v>
      </c>
      <c r="C1387" s="8">
        <v>42053</v>
      </c>
      <c r="D1387" s="8">
        <v>42055</v>
      </c>
      <c r="E1387" s="3">
        <v>2761.94</v>
      </c>
    </row>
    <row r="1388" spans="1:5">
      <c r="A1388" s="3">
        <v>2484</v>
      </c>
      <c r="B1388" s="21">
        <f>VLOOKUP(A1388,OrderProduct!A1388:S3339,19,0)</f>
        <v>89679</v>
      </c>
      <c r="C1388" s="8">
        <v>42053</v>
      </c>
      <c r="D1388" s="8">
        <v>42055</v>
      </c>
      <c r="E1388" s="3">
        <v>19.12</v>
      </c>
    </row>
    <row r="1389" spans="1:5">
      <c r="A1389" s="3">
        <v>2484</v>
      </c>
      <c r="B1389" s="21">
        <f>VLOOKUP(A1389,OrderProduct!A1389:S3340,19,0)</f>
        <v>89679</v>
      </c>
      <c r="C1389" s="8">
        <v>42053</v>
      </c>
      <c r="D1389" s="8">
        <v>42055</v>
      </c>
      <c r="E1389" s="3">
        <v>186.64</v>
      </c>
    </row>
    <row r="1390" spans="1:5">
      <c r="A1390" s="3">
        <v>2486</v>
      </c>
      <c r="B1390" s="21">
        <f>VLOOKUP(A1390,OrderProduct!A1390:S3341,19,0)</f>
        <v>89680</v>
      </c>
      <c r="C1390" s="8">
        <v>42052</v>
      </c>
      <c r="D1390" s="8">
        <v>42054</v>
      </c>
      <c r="E1390" s="3">
        <v>17.42</v>
      </c>
    </row>
    <row r="1391" spans="1:5">
      <c r="A1391" s="3">
        <v>2486</v>
      </c>
      <c r="B1391" s="21">
        <f>VLOOKUP(A1391,OrderProduct!A1391:S3342,19,0)</f>
        <v>89686</v>
      </c>
      <c r="C1391" s="8">
        <v>42052</v>
      </c>
      <c r="D1391" s="8">
        <v>42054</v>
      </c>
      <c r="E1391" s="3">
        <v>51.86</v>
      </c>
    </row>
    <row r="1392" spans="1:5">
      <c r="A1392" s="3">
        <v>2486</v>
      </c>
      <c r="B1392" s="21">
        <f>VLOOKUP(A1392,OrderProduct!A1392:S3343,19,0)</f>
        <v>89697</v>
      </c>
      <c r="C1392" s="8">
        <v>42052</v>
      </c>
      <c r="D1392" s="8">
        <v>42053</v>
      </c>
      <c r="E1392" s="3">
        <v>222.71</v>
      </c>
    </row>
    <row r="1393" spans="1:5">
      <c r="A1393" s="3">
        <v>2487</v>
      </c>
      <c r="B1393" s="21">
        <f>VLOOKUP(A1393,OrderProduct!A1393:S3344,19,0)</f>
        <v>89697</v>
      </c>
      <c r="C1393" s="8">
        <v>42051</v>
      </c>
      <c r="D1393" s="8">
        <v>42058</v>
      </c>
      <c r="E1393" s="3">
        <v>220.52</v>
      </c>
    </row>
    <row r="1394" spans="1:5">
      <c r="A1394" s="3">
        <v>2487</v>
      </c>
      <c r="B1394" s="21">
        <f>VLOOKUP(A1394,OrderProduct!A1394:S3345,19,0)</f>
        <v>89704</v>
      </c>
      <c r="C1394" s="8">
        <v>42051</v>
      </c>
      <c r="D1394" s="8">
        <v>42055</v>
      </c>
      <c r="E1394" s="3">
        <v>562.93</v>
      </c>
    </row>
    <row r="1395" spans="1:5">
      <c r="A1395" s="3">
        <v>2487</v>
      </c>
      <c r="B1395" s="21">
        <f>VLOOKUP(A1395,OrderProduct!A1395:S3346,19,0)</f>
        <v>89704</v>
      </c>
      <c r="C1395" s="8">
        <v>42051</v>
      </c>
      <c r="D1395" s="8">
        <v>42052</v>
      </c>
      <c r="E1395" s="3">
        <v>29.18</v>
      </c>
    </row>
    <row r="1396" spans="1:5">
      <c r="A1396" s="3">
        <v>2488</v>
      </c>
      <c r="B1396" s="21">
        <f>VLOOKUP(A1396,OrderProduct!A1396:S3347,19,0)</f>
        <v>89705</v>
      </c>
      <c r="C1396" s="8">
        <v>42051</v>
      </c>
      <c r="D1396" s="8">
        <v>42053</v>
      </c>
      <c r="E1396" s="3">
        <v>214.14</v>
      </c>
    </row>
    <row r="1397" spans="1:5">
      <c r="A1397" s="3">
        <v>2488</v>
      </c>
      <c r="B1397" s="21">
        <f>VLOOKUP(A1397,OrderProduct!A1397:S3348,19,0)</f>
        <v>89706</v>
      </c>
      <c r="C1397" s="8">
        <v>42051</v>
      </c>
      <c r="D1397" s="8">
        <v>42051</v>
      </c>
      <c r="E1397" s="3">
        <v>1634.13</v>
      </c>
    </row>
    <row r="1398" spans="1:5">
      <c r="A1398" s="3">
        <v>2489</v>
      </c>
      <c r="B1398" s="21">
        <f>VLOOKUP(A1398,OrderProduct!A1398:S3349,19,0)</f>
        <v>89716</v>
      </c>
      <c r="C1398" s="8">
        <v>42051</v>
      </c>
      <c r="D1398" s="8">
        <v>42054</v>
      </c>
      <c r="E1398" s="3">
        <v>139.49</v>
      </c>
    </row>
    <row r="1399" spans="1:5">
      <c r="A1399" s="3">
        <v>2489</v>
      </c>
      <c r="B1399" s="21">
        <f>VLOOKUP(A1399,OrderProduct!A1399:S3350,19,0)</f>
        <v>89716</v>
      </c>
      <c r="C1399" s="8">
        <v>42051</v>
      </c>
      <c r="D1399" s="8">
        <v>42058</v>
      </c>
      <c r="E1399" s="3">
        <v>1952.43</v>
      </c>
    </row>
    <row r="1400" spans="1:5">
      <c r="A1400" s="3">
        <v>2489</v>
      </c>
      <c r="B1400" s="21">
        <f>VLOOKUP(A1400,OrderProduct!A1400:S3351,19,0)</f>
        <v>89726</v>
      </c>
      <c r="C1400" s="8">
        <v>42051</v>
      </c>
      <c r="D1400" s="8">
        <v>42055</v>
      </c>
      <c r="E1400" s="3">
        <v>1170.21</v>
      </c>
    </row>
    <row r="1401" spans="1:5">
      <c r="A1401" s="3">
        <v>2490</v>
      </c>
      <c r="B1401" s="21">
        <f>VLOOKUP(A1401,OrderProduct!A1401:S3352,19,0)</f>
        <v>89726</v>
      </c>
      <c r="C1401" s="8">
        <v>42051</v>
      </c>
      <c r="D1401" s="8">
        <v>42053</v>
      </c>
      <c r="E1401" s="3">
        <v>243.32</v>
      </c>
    </row>
    <row r="1402" spans="1:5">
      <c r="A1402" s="3">
        <v>2490</v>
      </c>
      <c r="B1402" s="21">
        <f>VLOOKUP(A1402,OrderProduct!A1402:S3353,19,0)</f>
        <v>89729</v>
      </c>
      <c r="C1402" s="8">
        <v>42051</v>
      </c>
      <c r="D1402" s="8">
        <v>42053</v>
      </c>
      <c r="E1402" s="3">
        <v>7.15</v>
      </c>
    </row>
    <row r="1403" spans="1:5">
      <c r="A1403" s="3">
        <v>2491</v>
      </c>
      <c r="B1403" s="21">
        <f>VLOOKUP(A1403,OrderProduct!A1403:S3354,19,0)</f>
        <v>89730</v>
      </c>
      <c r="C1403" s="8">
        <v>42051</v>
      </c>
      <c r="D1403" s="8">
        <v>42053</v>
      </c>
      <c r="E1403" s="3">
        <v>378.23</v>
      </c>
    </row>
    <row r="1404" spans="1:5">
      <c r="A1404" s="3">
        <v>2491</v>
      </c>
      <c r="B1404" s="21">
        <f>VLOOKUP(A1404,OrderProduct!A1404:S3355,19,0)</f>
        <v>89743</v>
      </c>
      <c r="C1404" s="8">
        <v>42051</v>
      </c>
      <c r="D1404" s="8">
        <v>42055</v>
      </c>
      <c r="E1404" s="3">
        <v>12.16</v>
      </c>
    </row>
    <row r="1405" spans="1:5">
      <c r="A1405" s="3">
        <v>2491</v>
      </c>
      <c r="B1405" s="21">
        <f>VLOOKUP(A1405,OrderProduct!A1405:S3356,19,0)</f>
        <v>89743</v>
      </c>
      <c r="C1405" s="8">
        <v>42050</v>
      </c>
      <c r="D1405" s="8">
        <v>42052</v>
      </c>
      <c r="E1405" s="3">
        <v>147.56</v>
      </c>
    </row>
    <row r="1406" spans="1:5">
      <c r="A1406" s="3">
        <v>2491</v>
      </c>
      <c r="B1406" s="21">
        <f>VLOOKUP(A1406,OrderProduct!A1406:S3357,19,0)</f>
        <v>89761</v>
      </c>
      <c r="C1406" s="8">
        <v>42050</v>
      </c>
      <c r="D1406" s="8">
        <v>42052</v>
      </c>
      <c r="E1406" s="3">
        <v>40.95</v>
      </c>
    </row>
    <row r="1407" spans="1:5">
      <c r="A1407" s="3">
        <v>2491</v>
      </c>
      <c r="B1407" s="21">
        <f>VLOOKUP(A1407,OrderProduct!A1407:S3358,19,0)</f>
        <v>89761</v>
      </c>
      <c r="C1407" s="8">
        <v>42050</v>
      </c>
      <c r="D1407" s="8">
        <v>42051</v>
      </c>
      <c r="E1407" s="3">
        <v>1155.73</v>
      </c>
    </row>
    <row r="1408" spans="1:5">
      <c r="A1408" s="3">
        <v>2491</v>
      </c>
      <c r="B1408" s="21">
        <f>VLOOKUP(A1408,OrderProduct!A1408:S3359,19,0)</f>
        <v>89762</v>
      </c>
      <c r="C1408" s="8">
        <v>42050</v>
      </c>
      <c r="D1408" s="8">
        <v>42057</v>
      </c>
      <c r="E1408" s="3">
        <v>192.3</v>
      </c>
    </row>
    <row r="1409" spans="1:5">
      <c r="A1409" s="3">
        <v>2491</v>
      </c>
      <c r="B1409" s="21">
        <f>VLOOKUP(A1409,OrderProduct!A1409:S3360,19,0)</f>
        <v>89762</v>
      </c>
      <c r="C1409" s="8">
        <v>42050</v>
      </c>
      <c r="D1409" s="8">
        <v>42055</v>
      </c>
      <c r="E1409" s="3">
        <v>748.1</v>
      </c>
    </row>
    <row r="1410" spans="1:5">
      <c r="A1410" s="3">
        <v>2495</v>
      </c>
      <c r="B1410" s="21">
        <f>VLOOKUP(A1410,OrderProduct!A1410:S3361,19,0)</f>
        <v>89770</v>
      </c>
      <c r="C1410" s="8">
        <v>42050</v>
      </c>
      <c r="D1410" s="8">
        <v>42055</v>
      </c>
      <c r="E1410" s="3">
        <v>138.51</v>
      </c>
    </row>
    <row r="1411" spans="1:5">
      <c r="A1411" s="3">
        <v>2498</v>
      </c>
      <c r="B1411" s="21">
        <f>VLOOKUP(A1411,OrderProduct!A1411:S3362,19,0)</f>
        <v>89775</v>
      </c>
      <c r="C1411" s="8">
        <v>42050</v>
      </c>
      <c r="D1411" s="8">
        <v>42051</v>
      </c>
      <c r="E1411" s="3">
        <v>1160.42</v>
      </c>
    </row>
    <row r="1412" spans="1:5">
      <c r="A1412" s="3">
        <v>2498</v>
      </c>
      <c r="B1412" s="21">
        <f>VLOOKUP(A1412,OrderProduct!A1412:S3363,19,0)</f>
        <v>89776</v>
      </c>
      <c r="C1412" s="8">
        <v>42050</v>
      </c>
      <c r="D1412" s="8">
        <v>42051</v>
      </c>
      <c r="E1412" s="3">
        <v>103.37</v>
      </c>
    </row>
    <row r="1413" spans="1:5">
      <c r="A1413" s="3">
        <v>2498</v>
      </c>
      <c r="B1413" s="21">
        <f>VLOOKUP(A1413,OrderProduct!A1413:S3364,19,0)</f>
        <v>89776</v>
      </c>
      <c r="C1413" s="8">
        <v>42050</v>
      </c>
      <c r="D1413" s="8">
        <v>42052</v>
      </c>
      <c r="E1413" s="3">
        <v>40.22</v>
      </c>
    </row>
    <row r="1414" spans="1:5">
      <c r="A1414" s="3">
        <v>2498</v>
      </c>
      <c r="B1414" s="21">
        <f>VLOOKUP(A1414,OrderProduct!A1414:S3365,19,0)</f>
        <v>89777</v>
      </c>
      <c r="C1414" s="8">
        <v>42050</v>
      </c>
      <c r="D1414" s="8">
        <v>42051</v>
      </c>
      <c r="E1414" s="3">
        <v>52.43</v>
      </c>
    </row>
    <row r="1415" spans="1:5">
      <c r="A1415" s="3">
        <v>2499</v>
      </c>
      <c r="B1415" s="21">
        <f>VLOOKUP(A1415,OrderProduct!A1415:S3366,19,0)</f>
        <v>89787</v>
      </c>
      <c r="C1415" s="8">
        <v>42050</v>
      </c>
      <c r="D1415" s="8">
        <v>42052</v>
      </c>
      <c r="E1415" s="3">
        <v>21.46</v>
      </c>
    </row>
    <row r="1416" spans="1:5">
      <c r="A1416" s="3">
        <v>2500</v>
      </c>
      <c r="B1416" s="21">
        <f>VLOOKUP(A1416,OrderProduct!A1416:S3367,19,0)</f>
        <v>89787</v>
      </c>
      <c r="C1416" s="8">
        <v>42050</v>
      </c>
      <c r="D1416" s="8">
        <v>42053</v>
      </c>
      <c r="E1416" s="3">
        <v>3506.78</v>
      </c>
    </row>
    <row r="1417" spans="1:5">
      <c r="A1417" s="3">
        <v>2502</v>
      </c>
      <c r="B1417" s="21">
        <f>VLOOKUP(A1417,OrderProduct!A1417:S3368,19,0)</f>
        <v>89787</v>
      </c>
      <c r="C1417" s="8">
        <v>42050</v>
      </c>
      <c r="D1417" s="8">
        <v>42051</v>
      </c>
      <c r="E1417" s="3">
        <v>267.69</v>
      </c>
    </row>
    <row r="1418" spans="1:5">
      <c r="A1418" s="3">
        <v>2502</v>
      </c>
      <c r="B1418" s="21">
        <f>VLOOKUP(A1418,OrderProduct!A1418:S3369,19,0)</f>
        <v>89787</v>
      </c>
      <c r="C1418" s="8">
        <v>42050</v>
      </c>
      <c r="D1418" s="8">
        <v>42051</v>
      </c>
      <c r="E1418" s="3">
        <v>2307.26</v>
      </c>
    </row>
    <row r="1419" spans="1:5">
      <c r="A1419" s="3">
        <v>2506</v>
      </c>
      <c r="B1419" s="21">
        <f>VLOOKUP(A1419,OrderProduct!A1419:S3370,19,0)</f>
        <v>89789</v>
      </c>
      <c r="C1419" s="8">
        <v>42050</v>
      </c>
      <c r="D1419" s="8">
        <v>42054</v>
      </c>
      <c r="E1419" s="3">
        <v>2610.56</v>
      </c>
    </row>
    <row r="1420" spans="1:5">
      <c r="A1420" s="3">
        <v>2507</v>
      </c>
      <c r="B1420" s="21">
        <f>VLOOKUP(A1420,OrderProduct!A1420:S3371,19,0)</f>
        <v>89801</v>
      </c>
      <c r="C1420" s="8">
        <v>42050</v>
      </c>
      <c r="D1420" s="8">
        <v>42055</v>
      </c>
      <c r="E1420" s="3">
        <v>637.37</v>
      </c>
    </row>
    <row r="1421" spans="1:5">
      <c r="A1421" s="3">
        <v>2508</v>
      </c>
      <c r="B1421" s="21">
        <f>VLOOKUP(A1421,OrderProduct!A1421:S3372,19,0)</f>
        <v>89801</v>
      </c>
      <c r="C1421" s="8">
        <v>42050</v>
      </c>
      <c r="D1421" s="8">
        <v>42057</v>
      </c>
      <c r="E1421" s="3">
        <v>232.16</v>
      </c>
    </row>
    <row r="1422" spans="1:5">
      <c r="A1422" s="3">
        <v>2509</v>
      </c>
      <c r="B1422" s="21">
        <f>VLOOKUP(A1422,OrderProduct!A1422:S3373,19,0)</f>
        <v>89805</v>
      </c>
      <c r="C1422" s="8">
        <v>42049</v>
      </c>
      <c r="D1422" s="8">
        <v>42051</v>
      </c>
      <c r="E1422" s="3">
        <v>43.84</v>
      </c>
    </row>
    <row r="1423" spans="1:5">
      <c r="A1423" s="3">
        <v>2512</v>
      </c>
      <c r="B1423" s="21">
        <f>VLOOKUP(A1423,OrderProduct!A1423:S3374,19,0)</f>
        <v>89805</v>
      </c>
      <c r="C1423" s="8">
        <v>42049</v>
      </c>
      <c r="D1423" s="8">
        <v>42051</v>
      </c>
      <c r="E1423" s="3">
        <v>141.74</v>
      </c>
    </row>
    <row r="1424" spans="1:5">
      <c r="A1424" s="3">
        <v>2516</v>
      </c>
      <c r="B1424" s="21">
        <f>VLOOKUP(A1424,OrderProduct!A1424:S3375,19,0)</f>
        <v>89810</v>
      </c>
      <c r="C1424" s="8">
        <v>42049</v>
      </c>
      <c r="D1424" s="8">
        <v>42050</v>
      </c>
      <c r="E1424" s="3">
        <v>31.98</v>
      </c>
    </row>
    <row r="1425" spans="1:5">
      <c r="A1425" s="3">
        <v>2520</v>
      </c>
      <c r="B1425" s="21">
        <f>VLOOKUP(A1425,OrderProduct!A1425:S3376,19,0)</f>
        <v>89818</v>
      </c>
      <c r="C1425" s="8">
        <v>42049</v>
      </c>
      <c r="D1425" s="8">
        <v>42051</v>
      </c>
      <c r="E1425" s="3">
        <v>77.47</v>
      </c>
    </row>
    <row r="1426" spans="1:5">
      <c r="A1426" s="3">
        <v>2521</v>
      </c>
      <c r="B1426" s="21">
        <f>VLOOKUP(A1426,OrderProduct!A1426:S3377,19,0)</f>
        <v>89819</v>
      </c>
      <c r="C1426" s="8">
        <v>42049</v>
      </c>
      <c r="D1426" s="8">
        <v>42051</v>
      </c>
      <c r="E1426" s="3">
        <v>204.34</v>
      </c>
    </row>
    <row r="1427" spans="1:5">
      <c r="A1427" s="3">
        <v>2522</v>
      </c>
      <c r="B1427" s="21">
        <f>VLOOKUP(A1427,OrderProduct!A1427:S3378,19,0)</f>
        <v>89820</v>
      </c>
      <c r="C1427" s="8">
        <v>42049</v>
      </c>
      <c r="D1427" s="8">
        <v>42051</v>
      </c>
      <c r="E1427" s="3">
        <v>746.91</v>
      </c>
    </row>
    <row r="1428" spans="1:5">
      <c r="A1428" s="3">
        <v>2526</v>
      </c>
      <c r="B1428" s="21">
        <f>VLOOKUP(A1428,OrderProduct!A1428:S3379,19,0)</f>
        <v>89835</v>
      </c>
      <c r="C1428" s="8">
        <v>42049</v>
      </c>
      <c r="D1428" s="8">
        <v>42050</v>
      </c>
      <c r="E1428" s="3">
        <v>52.09</v>
      </c>
    </row>
    <row r="1429" spans="1:5">
      <c r="A1429" s="3">
        <v>2527</v>
      </c>
      <c r="B1429" s="21">
        <f>VLOOKUP(A1429,OrderProduct!A1429:S3380,19,0)</f>
        <v>89836</v>
      </c>
      <c r="C1429" s="8">
        <v>42049</v>
      </c>
      <c r="D1429" s="8">
        <v>42051</v>
      </c>
      <c r="E1429" s="3">
        <v>1794.88</v>
      </c>
    </row>
    <row r="1430" spans="1:5">
      <c r="A1430" s="3">
        <v>2530</v>
      </c>
      <c r="B1430" s="21">
        <f>VLOOKUP(A1430,OrderProduct!A1430:S3381,19,0)</f>
        <v>89836</v>
      </c>
      <c r="C1430" s="8">
        <v>42049</v>
      </c>
      <c r="D1430" s="8">
        <v>42050</v>
      </c>
      <c r="E1430" s="3">
        <v>765.04</v>
      </c>
    </row>
    <row r="1431" spans="1:5">
      <c r="A1431" s="3">
        <v>2531</v>
      </c>
      <c r="B1431" s="21">
        <f>VLOOKUP(A1431,OrderProduct!A1431:S3382,19,0)</f>
        <v>89847</v>
      </c>
      <c r="C1431" s="8">
        <v>42049</v>
      </c>
      <c r="D1431" s="8">
        <v>42051</v>
      </c>
      <c r="E1431" s="3">
        <v>78.54</v>
      </c>
    </row>
    <row r="1432" spans="1:5">
      <c r="A1432" s="3">
        <v>2534</v>
      </c>
      <c r="B1432" s="21">
        <f>VLOOKUP(A1432,OrderProduct!A1432:S3383,19,0)</f>
        <v>89847</v>
      </c>
      <c r="C1432" s="8">
        <v>42049</v>
      </c>
      <c r="D1432" s="8">
        <v>42051</v>
      </c>
      <c r="E1432" s="3">
        <v>605.1</v>
      </c>
    </row>
    <row r="1433" spans="1:5">
      <c r="A1433" s="3">
        <v>2539</v>
      </c>
      <c r="B1433" s="21">
        <f>VLOOKUP(A1433,OrderProduct!A1433:S3384,19,0)</f>
        <v>89847</v>
      </c>
      <c r="C1433" s="8">
        <v>42049</v>
      </c>
      <c r="D1433" s="8">
        <v>42050</v>
      </c>
      <c r="E1433" s="3">
        <v>1346.32</v>
      </c>
    </row>
    <row r="1434" spans="1:5">
      <c r="A1434" s="3">
        <v>2540</v>
      </c>
      <c r="B1434" s="21">
        <f>VLOOKUP(A1434,OrderProduct!A1434:S3385,19,0)</f>
        <v>89848</v>
      </c>
      <c r="C1434" s="8">
        <v>42049</v>
      </c>
      <c r="D1434" s="8">
        <v>42050</v>
      </c>
      <c r="E1434" s="3">
        <v>355.84</v>
      </c>
    </row>
    <row r="1435" spans="1:5">
      <c r="A1435" s="3">
        <v>2543</v>
      </c>
      <c r="B1435" s="21">
        <f>VLOOKUP(A1435,OrderProduct!A1435:S3386,19,0)</f>
        <v>89849</v>
      </c>
      <c r="C1435" s="8">
        <v>42049</v>
      </c>
      <c r="D1435" s="8">
        <v>42050</v>
      </c>
      <c r="E1435" s="3">
        <v>292.18</v>
      </c>
    </row>
    <row r="1436" spans="1:5">
      <c r="A1436" s="3">
        <v>2543</v>
      </c>
      <c r="B1436" s="21">
        <f>VLOOKUP(A1436,OrderProduct!A1436:S3387,19,0)</f>
        <v>89856</v>
      </c>
      <c r="C1436" s="8">
        <v>42049</v>
      </c>
      <c r="D1436" s="8">
        <v>42051</v>
      </c>
      <c r="E1436" s="3">
        <v>24.57</v>
      </c>
    </row>
    <row r="1437" spans="1:5">
      <c r="A1437" s="3">
        <v>2545</v>
      </c>
      <c r="B1437" s="21">
        <f>VLOOKUP(A1437,OrderProduct!A1437:S3388,19,0)</f>
        <v>89857</v>
      </c>
      <c r="C1437" s="8">
        <v>42049</v>
      </c>
      <c r="D1437" s="8">
        <v>42051</v>
      </c>
      <c r="E1437" s="3">
        <v>658.62</v>
      </c>
    </row>
    <row r="1438" spans="1:5">
      <c r="A1438" s="3">
        <v>2547</v>
      </c>
      <c r="B1438" s="21">
        <f>VLOOKUP(A1438,OrderProduct!A1438:S3389,19,0)</f>
        <v>89858</v>
      </c>
      <c r="C1438" s="8">
        <v>42049</v>
      </c>
      <c r="D1438" s="8">
        <v>42051</v>
      </c>
      <c r="E1438" s="3">
        <v>21.96</v>
      </c>
    </row>
    <row r="1439" spans="1:5">
      <c r="A1439" s="3">
        <v>2548</v>
      </c>
      <c r="B1439" s="21">
        <f>VLOOKUP(A1439,OrderProduct!A1439:S3390,19,0)</f>
        <v>89869</v>
      </c>
      <c r="C1439" s="8">
        <v>42049</v>
      </c>
      <c r="D1439" s="8">
        <v>42051</v>
      </c>
      <c r="E1439" s="3">
        <v>1159.79</v>
      </c>
    </row>
    <row r="1440" spans="1:5">
      <c r="A1440" s="3">
        <v>2548</v>
      </c>
      <c r="B1440" s="21">
        <f>VLOOKUP(A1440,OrderProduct!A1440:S3391,19,0)</f>
        <v>89872</v>
      </c>
      <c r="C1440" s="8">
        <v>42049</v>
      </c>
      <c r="D1440" s="8">
        <v>42050</v>
      </c>
      <c r="E1440" s="3">
        <v>33.02</v>
      </c>
    </row>
    <row r="1441" spans="1:5">
      <c r="A1441" s="3">
        <v>2548</v>
      </c>
      <c r="B1441" s="21">
        <f>VLOOKUP(A1441,OrderProduct!A1441:S3392,19,0)</f>
        <v>89872</v>
      </c>
      <c r="C1441" s="8">
        <v>42048</v>
      </c>
      <c r="D1441" s="8">
        <v>42050</v>
      </c>
      <c r="E1441" s="3">
        <v>2273.1</v>
      </c>
    </row>
    <row r="1442" spans="1:5">
      <c r="A1442" s="3">
        <v>2548</v>
      </c>
      <c r="B1442" s="21">
        <f>VLOOKUP(A1442,OrderProduct!A1442:S3393,19,0)</f>
        <v>89873</v>
      </c>
      <c r="C1442" s="8">
        <v>42048</v>
      </c>
      <c r="D1442" s="8">
        <v>42048</v>
      </c>
      <c r="E1442" s="3">
        <v>19.49</v>
      </c>
    </row>
    <row r="1443" spans="1:5">
      <c r="A1443" s="3">
        <v>2548</v>
      </c>
      <c r="B1443" s="21">
        <f>VLOOKUP(A1443,OrderProduct!A1443:S3394,19,0)</f>
        <v>89874</v>
      </c>
      <c r="C1443" s="8">
        <v>42048</v>
      </c>
      <c r="D1443" s="8">
        <v>42049</v>
      </c>
      <c r="E1443" s="3">
        <v>5845.81</v>
      </c>
    </row>
    <row r="1444" spans="1:5">
      <c r="A1444" s="3">
        <v>2549</v>
      </c>
      <c r="B1444" s="21">
        <f>VLOOKUP(A1444,OrderProduct!A1444:S3395,19,0)</f>
        <v>89874</v>
      </c>
      <c r="C1444" s="8">
        <v>42048</v>
      </c>
      <c r="D1444" s="8">
        <v>42050</v>
      </c>
      <c r="E1444" s="3">
        <v>633.85</v>
      </c>
    </row>
    <row r="1445" spans="1:5">
      <c r="A1445" s="3">
        <v>2549</v>
      </c>
      <c r="B1445" s="21">
        <f>VLOOKUP(A1445,OrderProduct!A1445:S3396,19,0)</f>
        <v>89879</v>
      </c>
      <c r="C1445" s="8">
        <v>42048</v>
      </c>
      <c r="D1445" s="8">
        <v>42050</v>
      </c>
      <c r="E1445" s="3">
        <v>798.89</v>
      </c>
    </row>
    <row r="1446" spans="1:5">
      <c r="A1446" s="3">
        <v>2549</v>
      </c>
      <c r="B1446" s="21">
        <f>VLOOKUP(A1446,OrderProduct!A1446:S3397,19,0)</f>
        <v>89880</v>
      </c>
      <c r="C1446" s="8">
        <v>42048</v>
      </c>
      <c r="D1446" s="8">
        <v>42049</v>
      </c>
      <c r="E1446" s="3">
        <v>133.19</v>
      </c>
    </row>
    <row r="1447" spans="1:5">
      <c r="A1447" s="3">
        <v>2549</v>
      </c>
      <c r="B1447" s="21">
        <f>VLOOKUP(A1447,OrderProduct!A1447:S3398,19,0)</f>
        <v>89880</v>
      </c>
      <c r="C1447" s="8">
        <v>42048</v>
      </c>
      <c r="D1447" s="8">
        <v>42050</v>
      </c>
      <c r="E1447" s="3">
        <v>97.33</v>
      </c>
    </row>
    <row r="1448" spans="1:5">
      <c r="A1448" s="3">
        <v>2551</v>
      </c>
      <c r="B1448" s="21">
        <f>VLOOKUP(A1448,OrderProduct!A1448:S3399,19,0)</f>
        <v>89885</v>
      </c>
      <c r="C1448" s="8">
        <v>42048</v>
      </c>
      <c r="D1448" s="8">
        <v>42050</v>
      </c>
      <c r="E1448" s="3">
        <v>1104.32</v>
      </c>
    </row>
    <row r="1449" spans="1:5">
      <c r="A1449" s="3">
        <v>2553</v>
      </c>
      <c r="B1449" s="21">
        <f>VLOOKUP(A1449,OrderProduct!A1449:S3400,19,0)</f>
        <v>89885</v>
      </c>
      <c r="C1449" s="8">
        <v>42047</v>
      </c>
      <c r="D1449" s="8">
        <v>42049</v>
      </c>
      <c r="E1449" s="3">
        <v>149.8</v>
      </c>
    </row>
    <row r="1450" spans="1:5">
      <c r="A1450" s="3">
        <v>2555</v>
      </c>
      <c r="B1450" s="21">
        <f>VLOOKUP(A1450,OrderProduct!A1450:S3401,19,0)</f>
        <v>89897</v>
      </c>
      <c r="C1450" s="8">
        <v>42047</v>
      </c>
      <c r="D1450" s="8">
        <v>42048</v>
      </c>
      <c r="E1450" s="3">
        <v>511.42</v>
      </c>
    </row>
    <row r="1451" spans="1:5">
      <c r="A1451" s="3">
        <v>2555</v>
      </c>
      <c r="B1451" s="21">
        <f>VLOOKUP(A1451,OrderProduct!A1451:S3402,19,0)</f>
        <v>89909</v>
      </c>
      <c r="C1451" s="8">
        <v>42047</v>
      </c>
      <c r="D1451" s="8">
        <v>42050</v>
      </c>
      <c r="E1451" s="3">
        <v>958.46</v>
      </c>
    </row>
    <row r="1452" spans="1:5">
      <c r="A1452" s="3">
        <v>2555</v>
      </c>
      <c r="B1452" s="21">
        <f>VLOOKUP(A1452,OrderProduct!A1452:S3403,19,0)</f>
        <v>89909</v>
      </c>
      <c r="C1452" s="8">
        <v>42047</v>
      </c>
      <c r="D1452" s="8">
        <v>42049</v>
      </c>
      <c r="E1452" s="3">
        <v>368.84</v>
      </c>
    </row>
    <row r="1453" spans="1:5">
      <c r="A1453" s="3">
        <v>2561</v>
      </c>
      <c r="B1453" s="21">
        <f>VLOOKUP(A1453,OrderProduct!A1453:S3404,19,0)</f>
        <v>89909</v>
      </c>
      <c r="C1453" s="8">
        <v>42047</v>
      </c>
      <c r="D1453" s="8">
        <v>42048</v>
      </c>
      <c r="E1453" s="3">
        <v>30.86</v>
      </c>
    </row>
    <row r="1454" spans="1:5">
      <c r="A1454" s="3">
        <v>2561</v>
      </c>
      <c r="B1454" s="21">
        <f>VLOOKUP(A1454,OrderProduct!A1454:S3405,19,0)</f>
        <v>89910</v>
      </c>
      <c r="C1454" s="8">
        <v>42047</v>
      </c>
      <c r="D1454" s="8">
        <v>42050</v>
      </c>
      <c r="E1454" s="3">
        <v>568.25</v>
      </c>
    </row>
    <row r="1455" spans="1:5">
      <c r="A1455" s="3">
        <v>2561</v>
      </c>
      <c r="B1455" s="21">
        <f>VLOOKUP(A1455,OrderProduct!A1455:S3406,19,0)</f>
        <v>89910</v>
      </c>
      <c r="C1455" s="8">
        <v>42047</v>
      </c>
      <c r="D1455" s="8">
        <v>42048</v>
      </c>
      <c r="E1455" s="3">
        <v>126.66</v>
      </c>
    </row>
    <row r="1456" spans="1:5">
      <c r="A1456" s="3">
        <v>2563</v>
      </c>
      <c r="B1456" s="21">
        <f>VLOOKUP(A1456,OrderProduct!A1456:S3407,19,0)</f>
        <v>89915</v>
      </c>
      <c r="C1456" s="8">
        <v>42047</v>
      </c>
      <c r="D1456" s="8">
        <v>42050</v>
      </c>
      <c r="E1456" s="3">
        <v>49.81</v>
      </c>
    </row>
    <row r="1457" spans="1:5">
      <c r="A1457" s="3">
        <v>2570</v>
      </c>
      <c r="B1457" s="21">
        <f>VLOOKUP(A1457,OrderProduct!A1457:S3408,19,0)</f>
        <v>89928</v>
      </c>
      <c r="C1457" s="8">
        <v>42047</v>
      </c>
      <c r="D1457" s="8">
        <v>42049</v>
      </c>
      <c r="E1457" s="3">
        <v>2239.03</v>
      </c>
    </row>
    <row r="1458" spans="1:5">
      <c r="A1458" s="3">
        <v>2570</v>
      </c>
      <c r="B1458" s="21">
        <f>VLOOKUP(A1458,OrderProduct!A1458:S3409,19,0)</f>
        <v>89939</v>
      </c>
      <c r="C1458" s="8">
        <v>42047</v>
      </c>
      <c r="D1458" s="8">
        <v>42056</v>
      </c>
      <c r="E1458" s="3">
        <v>38.41</v>
      </c>
    </row>
    <row r="1459" spans="1:5">
      <c r="A1459" s="3">
        <v>2570</v>
      </c>
      <c r="B1459" s="21">
        <f>VLOOKUP(A1459,OrderProduct!A1459:S3410,19,0)</f>
        <v>89940</v>
      </c>
      <c r="C1459" s="8">
        <v>42047</v>
      </c>
      <c r="D1459" s="8">
        <v>42047</v>
      </c>
      <c r="E1459" s="3">
        <v>131.34</v>
      </c>
    </row>
    <row r="1460" spans="1:5">
      <c r="A1460" s="3">
        <v>2570</v>
      </c>
      <c r="B1460" s="21">
        <f>VLOOKUP(A1460,OrderProduct!A1460:S3411,19,0)</f>
        <v>89941</v>
      </c>
      <c r="C1460" s="8">
        <v>42047</v>
      </c>
      <c r="D1460" s="8">
        <v>42050</v>
      </c>
      <c r="E1460" s="3">
        <v>106.57</v>
      </c>
    </row>
    <row r="1461" spans="1:5">
      <c r="A1461" s="3">
        <v>2571</v>
      </c>
      <c r="B1461" s="21">
        <f>VLOOKUP(A1461,OrderProduct!A1461:S3412,19,0)</f>
        <v>89942</v>
      </c>
      <c r="C1461" s="8">
        <v>42047</v>
      </c>
      <c r="D1461" s="8">
        <v>42049</v>
      </c>
      <c r="E1461" s="3">
        <v>251.61</v>
      </c>
    </row>
    <row r="1462" spans="1:5">
      <c r="A1462" s="3">
        <v>2571</v>
      </c>
      <c r="B1462" s="21">
        <f>VLOOKUP(A1462,OrderProduct!A1462:S3413,19,0)</f>
        <v>89943</v>
      </c>
      <c r="C1462" s="8">
        <v>42046</v>
      </c>
      <c r="D1462" s="8">
        <v>42048</v>
      </c>
      <c r="E1462" s="3">
        <v>287.99</v>
      </c>
    </row>
    <row r="1463" spans="1:5">
      <c r="A1463" s="3">
        <v>2578</v>
      </c>
      <c r="B1463" s="21">
        <f>VLOOKUP(A1463,OrderProduct!A1463:S3414,19,0)</f>
        <v>89943</v>
      </c>
      <c r="C1463" s="8">
        <v>42046</v>
      </c>
      <c r="D1463" s="8">
        <v>42048</v>
      </c>
      <c r="E1463" s="3">
        <v>46.86</v>
      </c>
    </row>
    <row r="1464" spans="1:5">
      <c r="A1464" s="3">
        <v>2578</v>
      </c>
      <c r="B1464" s="21">
        <f>VLOOKUP(A1464,OrderProduct!A1464:S3415,19,0)</f>
        <v>89944</v>
      </c>
      <c r="C1464" s="8">
        <v>42046</v>
      </c>
      <c r="D1464" s="8">
        <v>42047</v>
      </c>
      <c r="E1464" s="3">
        <v>269.54</v>
      </c>
    </row>
    <row r="1465" spans="1:5">
      <c r="A1465" s="3">
        <v>2578</v>
      </c>
      <c r="B1465" s="21">
        <f>VLOOKUP(A1465,OrderProduct!A1465:S3416,19,0)</f>
        <v>89957</v>
      </c>
      <c r="C1465" s="8">
        <v>42046</v>
      </c>
      <c r="D1465" s="8">
        <v>42047</v>
      </c>
      <c r="E1465" s="3">
        <v>1030.51</v>
      </c>
    </row>
    <row r="1466" spans="1:5">
      <c r="A1466" s="3">
        <v>2579</v>
      </c>
      <c r="B1466" s="21">
        <f>VLOOKUP(A1466,OrderProduct!A1466:S3417,19,0)</f>
        <v>89957</v>
      </c>
      <c r="C1466" s="8">
        <v>42046</v>
      </c>
      <c r="D1466" s="8">
        <v>42048</v>
      </c>
      <c r="E1466" s="3">
        <v>2026.91</v>
      </c>
    </row>
    <row r="1467" spans="1:5">
      <c r="A1467" s="3">
        <v>2579</v>
      </c>
      <c r="B1467" s="21">
        <f>VLOOKUP(A1467,OrderProduct!A1467:S3418,19,0)</f>
        <v>89961</v>
      </c>
      <c r="C1467" s="8">
        <v>42046</v>
      </c>
      <c r="D1467" s="8">
        <v>42048</v>
      </c>
      <c r="E1467" s="3">
        <v>715.55</v>
      </c>
    </row>
    <row r="1468" spans="1:5">
      <c r="A1468" s="3">
        <v>2583</v>
      </c>
      <c r="B1468" s="21">
        <f>VLOOKUP(A1468,OrderProduct!A1468:S3419,19,0)</f>
        <v>89961</v>
      </c>
      <c r="C1468" s="8">
        <v>42046</v>
      </c>
      <c r="D1468" s="8">
        <v>42048</v>
      </c>
      <c r="E1468" s="3">
        <v>45.63</v>
      </c>
    </row>
    <row r="1469" spans="1:5">
      <c r="A1469" s="3">
        <v>2583</v>
      </c>
      <c r="B1469" s="21">
        <f>VLOOKUP(A1469,OrderProduct!A1469:S3420,19,0)</f>
        <v>89970</v>
      </c>
      <c r="C1469" s="8">
        <v>42046</v>
      </c>
      <c r="D1469" s="8">
        <v>42048</v>
      </c>
      <c r="E1469" s="3">
        <v>1608.11</v>
      </c>
    </row>
    <row r="1470" spans="1:5">
      <c r="A1470" s="3">
        <v>2584</v>
      </c>
      <c r="B1470" s="21">
        <f>VLOOKUP(A1470,OrderProduct!A1470:S3421,19,0)</f>
        <v>89981</v>
      </c>
      <c r="C1470" s="8">
        <v>42046</v>
      </c>
      <c r="D1470" s="8">
        <v>42048</v>
      </c>
      <c r="E1470" s="3">
        <v>610.65</v>
      </c>
    </row>
    <row r="1471" spans="1:5">
      <c r="A1471" s="3">
        <v>2587</v>
      </c>
      <c r="B1471" s="21">
        <f>VLOOKUP(A1471,OrderProduct!A1471:S3422,19,0)</f>
        <v>89981</v>
      </c>
      <c r="C1471" s="8">
        <v>42046</v>
      </c>
      <c r="D1471" s="8">
        <v>42047</v>
      </c>
      <c r="E1471" s="3">
        <v>699.24</v>
      </c>
    </row>
    <row r="1472" spans="1:5">
      <c r="A1472" s="3">
        <v>2587</v>
      </c>
      <c r="B1472" s="21">
        <f>VLOOKUP(A1472,OrderProduct!A1472:S3423,19,0)</f>
        <v>89981</v>
      </c>
      <c r="C1472" s="8">
        <v>42046</v>
      </c>
      <c r="D1472" s="8">
        <v>42046</v>
      </c>
      <c r="E1472" s="3">
        <v>2346.03</v>
      </c>
    </row>
    <row r="1473" spans="1:5">
      <c r="A1473" s="3">
        <v>2593</v>
      </c>
      <c r="B1473" s="21">
        <f>VLOOKUP(A1473,OrderProduct!A1473:S3424,19,0)</f>
        <v>89982</v>
      </c>
      <c r="C1473" s="8">
        <v>42046</v>
      </c>
      <c r="D1473" s="8">
        <v>42048</v>
      </c>
      <c r="E1473" s="3">
        <v>33.77</v>
      </c>
    </row>
    <row r="1474" spans="1:5">
      <c r="A1474" s="3">
        <v>2593</v>
      </c>
      <c r="B1474" s="21">
        <f>VLOOKUP(A1474,OrderProduct!A1474:S3425,19,0)</f>
        <v>89983</v>
      </c>
      <c r="C1474" s="8">
        <v>42045</v>
      </c>
      <c r="D1474" s="8">
        <v>42046</v>
      </c>
      <c r="E1474" s="3">
        <v>172.79</v>
      </c>
    </row>
    <row r="1475" spans="1:5">
      <c r="A1475" s="3">
        <v>2601</v>
      </c>
      <c r="B1475" s="21">
        <f>VLOOKUP(A1475,OrderProduct!A1475:S3426,19,0)</f>
        <v>89984</v>
      </c>
      <c r="C1475" s="8">
        <v>42045</v>
      </c>
      <c r="D1475" s="8">
        <v>42052</v>
      </c>
      <c r="E1475" s="3">
        <v>19.66</v>
      </c>
    </row>
    <row r="1476" spans="1:5">
      <c r="A1476" s="3">
        <v>2603</v>
      </c>
      <c r="B1476" s="21">
        <f>VLOOKUP(A1476,OrderProduct!A1476:S3427,19,0)</f>
        <v>89988</v>
      </c>
      <c r="C1476" s="8">
        <v>42045</v>
      </c>
      <c r="D1476" s="8">
        <v>42050</v>
      </c>
      <c r="E1476" s="3">
        <v>31.71</v>
      </c>
    </row>
    <row r="1477" spans="1:5">
      <c r="A1477" s="3">
        <v>2604</v>
      </c>
      <c r="B1477" s="21">
        <f>VLOOKUP(A1477,OrderProduct!A1477:S3428,19,0)</f>
        <v>89993</v>
      </c>
      <c r="C1477" s="8">
        <v>42045</v>
      </c>
      <c r="D1477" s="8">
        <v>42045</v>
      </c>
      <c r="E1477" s="3">
        <v>26.37</v>
      </c>
    </row>
    <row r="1478" spans="1:5">
      <c r="A1478" s="3">
        <v>2610</v>
      </c>
      <c r="B1478" s="21">
        <f>VLOOKUP(A1478,OrderProduct!A1478:S3429,19,0)</f>
        <v>89993</v>
      </c>
      <c r="C1478" s="8">
        <v>42045</v>
      </c>
      <c r="D1478" s="8">
        <v>42050</v>
      </c>
      <c r="E1478" s="3">
        <v>53.44</v>
      </c>
    </row>
    <row r="1479" spans="1:5">
      <c r="A1479" s="3">
        <v>2613</v>
      </c>
      <c r="B1479" s="21">
        <f>VLOOKUP(A1479,OrderProduct!A1479:S3430,19,0)</f>
        <v>89994</v>
      </c>
      <c r="C1479" s="8">
        <v>42045</v>
      </c>
      <c r="D1479" s="8">
        <v>42052</v>
      </c>
      <c r="E1479" s="3">
        <v>57.34</v>
      </c>
    </row>
    <row r="1480" spans="1:5">
      <c r="A1480" s="3">
        <v>2616</v>
      </c>
      <c r="B1480" s="21">
        <f>VLOOKUP(A1480,OrderProduct!A1480:S3431,19,0)</f>
        <v>89999</v>
      </c>
      <c r="C1480" s="8">
        <v>42045</v>
      </c>
      <c r="D1480" s="8">
        <v>42046</v>
      </c>
      <c r="E1480" s="3">
        <v>65.69</v>
      </c>
    </row>
    <row r="1481" spans="1:5">
      <c r="A1481" s="3">
        <v>2617</v>
      </c>
      <c r="B1481" s="21">
        <f>VLOOKUP(A1481,OrderProduct!A1481:S3432,19,0)</f>
        <v>90000</v>
      </c>
      <c r="C1481" s="8">
        <v>42045</v>
      </c>
      <c r="D1481" s="8">
        <v>42046</v>
      </c>
      <c r="E1481" s="3">
        <v>2748.21</v>
      </c>
    </row>
    <row r="1482" spans="1:5">
      <c r="A1482" s="3">
        <v>2618</v>
      </c>
      <c r="B1482" s="21">
        <f>VLOOKUP(A1482,OrderProduct!A1482:S3433,19,0)</f>
        <v>90000</v>
      </c>
      <c r="C1482" s="8">
        <v>42045</v>
      </c>
      <c r="D1482" s="8">
        <v>42047</v>
      </c>
      <c r="E1482" s="3">
        <v>93.19</v>
      </c>
    </row>
    <row r="1483" spans="1:5">
      <c r="A1483" s="3">
        <v>2618</v>
      </c>
      <c r="B1483" s="21">
        <f>VLOOKUP(A1483,OrderProduct!A1483:S3434,19,0)</f>
        <v>90001</v>
      </c>
      <c r="C1483" s="8">
        <v>42045</v>
      </c>
      <c r="D1483" s="8">
        <v>42046</v>
      </c>
      <c r="E1483" s="3">
        <v>363.37</v>
      </c>
    </row>
    <row r="1484" spans="1:5">
      <c r="A1484" s="3">
        <v>2618</v>
      </c>
      <c r="B1484" s="21">
        <f>VLOOKUP(A1484,OrderProduct!A1484:S3435,19,0)</f>
        <v>90001</v>
      </c>
      <c r="C1484" s="8">
        <v>42045</v>
      </c>
      <c r="D1484" s="8">
        <v>42046</v>
      </c>
      <c r="E1484" s="3">
        <v>480.75</v>
      </c>
    </row>
    <row r="1485" spans="1:5">
      <c r="A1485" s="3">
        <v>2618</v>
      </c>
      <c r="B1485" s="21">
        <f>VLOOKUP(A1485,OrderProduct!A1485:S3436,19,0)</f>
        <v>90002</v>
      </c>
      <c r="C1485" s="8">
        <v>42045</v>
      </c>
      <c r="D1485" s="8">
        <v>42046</v>
      </c>
      <c r="E1485" s="3">
        <v>925.19</v>
      </c>
    </row>
    <row r="1486" spans="1:5">
      <c r="A1486" s="3">
        <v>2618</v>
      </c>
      <c r="B1486" s="21">
        <f>VLOOKUP(A1486,OrderProduct!A1486:S3437,19,0)</f>
        <v>90003</v>
      </c>
      <c r="C1486" s="8">
        <v>42045</v>
      </c>
      <c r="D1486" s="8">
        <v>42046</v>
      </c>
      <c r="E1486" s="3">
        <v>16.88</v>
      </c>
    </row>
    <row r="1487" spans="1:5">
      <c r="A1487" s="3">
        <v>2618</v>
      </c>
      <c r="B1487" s="21">
        <f>VLOOKUP(A1487,OrderProduct!A1487:S3438,19,0)</f>
        <v>90011</v>
      </c>
      <c r="C1487" s="8">
        <v>42045</v>
      </c>
      <c r="D1487" s="8">
        <v>42047</v>
      </c>
      <c r="E1487" s="3">
        <v>2125.12</v>
      </c>
    </row>
    <row r="1488" spans="1:5">
      <c r="A1488" s="3">
        <v>2619</v>
      </c>
      <c r="B1488" s="21">
        <f>VLOOKUP(A1488,OrderProduct!A1488:S3439,19,0)</f>
        <v>90011</v>
      </c>
      <c r="C1488" s="8">
        <v>42045</v>
      </c>
      <c r="D1488" s="8">
        <v>42047</v>
      </c>
      <c r="E1488" s="3">
        <v>45.05</v>
      </c>
    </row>
    <row r="1489" spans="1:5">
      <c r="A1489" s="3">
        <v>2619</v>
      </c>
      <c r="B1489" s="21">
        <f>VLOOKUP(A1489,OrderProduct!A1489:S3440,19,0)</f>
        <v>90026</v>
      </c>
      <c r="C1489" s="8">
        <v>42045</v>
      </c>
      <c r="D1489" s="8">
        <v>42045</v>
      </c>
      <c r="E1489" s="3">
        <v>211.13</v>
      </c>
    </row>
    <row r="1490" spans="1:5">
      <c r="A1490" s="3">
        <v>2620</v>
      </c>
      <c r="B1490" s="21">
        <f>VLOOKUP(A1490,OrderProduct!A1490:S3441,19,0)</f>
        <v>90027</v>
      </c>
      <c r="C1490" s="8">
        <v>42045</v>
      </c>
      <c r="D1490" s="8">
        <v>42050</v>
      </c>
      <c r="E1490" s="3">
        <v>25.39</v>
      </c>
    </row>
    <row r="1491" spans="1:5">
      <c r="A1491" s="3">
        <v>2621</v>
      </c>
      <c r="B1491" s="21">
        <f>VLOOKUP(A1491,OrderProduct!A1491:S3442,19,0)</f>
        <v>90027</v>
      </c>
      <c r="C1491" s="8">
        <v>42045</v>
      </c>
      <c r="D1491" s="8">
        <v>42050</v>
      </c>
      <c r="E1491" s="3">
        <v>87.27</v>
      </c>
    </row>
    <row r="1492" spans="1:5">
      <c r="A1492" s="3">
        <v>2626</v>
      </c>
      <c r="B1492" s="21">
        <f>VLOOKUP(A1492,OrderProduct!A1492:S3443,19,0)</f>
        <v>90031</v>
      </c>
      <c r="C1492" s="8">
        <v>42045</v>
      </c>
      <c r="D1492" s="8">
        <v>42052</v>
      </c>
      <c r="E1492" s="3">
        <v>455.77</v>
      </c>
    </row>
    <row r="1493" spans="1:5">
      <c r="A1493" s="3">
        <v>2628</v>
      </c>
      <c r="B1493" s="21">
        <f>VLOOKUP(A1493,OrderProduct!A1493:S3444,19,0)</f>
        <v>90032</v>
      </c>
      <c r="C1493" s="8">
        <v>42044</v>
      </c>
      <c r="D1493" s="8">
        <v>42048</v>
      </c>
      <c r="E1493" s="3">
        <v>231.79</v>
      </c>
    </row>
    <row r="1494" spans="1:5">
      <c r="A1494" s="3">
        <v>2630</v>
      </c>
      <c r="B1494" s="21">
        <f>VLOOKUP(A1494,OrderProduct!A1494:S3445,19,0)</f>
        <v>90040</v>
      </c>
      <c r="C1494" s="8">
        <v>42044</v>
      </c>
      <c r="D1494" s="8">
        <v>42045</v>
      </c>
      <c r="E1494" s="3">
        <v>69.89</v>
      </c>
    </row>
    <row r="1495" spans="1:5">
      <c r="A1495" s="3">
        <v>2630</v>
      </c>
      <c r="B1495" s="21">
        <f>VLOOKUP(A1495,OrderProduct!A1495:S3446,19,0)</f>
        <v>90043</v>
      </c>
      <c r="C1495" s="8">
        <v>42044</v>
      </c>
      <c r="D1495" s="8">
        <v>42046</v>
      </c>
      <c r="E1495" s="3">
        <v>12.18</v>
      </c>
    </row>
    <row r="1496" spans="1:5">
      <c r="A1496" s="3">
        <v>2630</v>
      </c>
      <c r="B1496" s="21">
        <f>VLOOKUP(A1496,OrderProduct!A1496:S3447,19,0)</f>
        <v>90044</v>
      </c>
      <c r="C1496" s="8">
        <v>42044</v>
      </c>
      <c r="D1496" s="8">
        <v>42046</v>
      </c>
      <c r="E1496" s="3">
        <v>950.43</v>
      </c>
    </row>
    <row r="1497" spans="1:5">
      <c r="A1497" s="3">
        <v>2630</v>
      </c>
      <c r="B1497" s="21">
        <f>VLOOKUP(A1497,OrderProduct!A1497:S3448,19,0)</f>
        <v>90048</v>
      </c>
      <c r="C1497" s="8">
        <v>42043</v>
      </c>
      <c r="D1497" s="8">
        <v>42043</v>
      </c>
      <c r="E1497" s="3">
        <v>93.82</v>
      </c>
    </row>
    <row r="1498" spans="1:5">
      <c r="A1498" s="3">
        <v>2638</v>
      </c>
      <c r="B1498" s="21">
        <f>VLOOKUP(A1498,OrderProduct!A1498:S3449,19,0)</f>
        <v>90058</v>
      </c>
      <c r="C1498" s="8">
        <v>42043</v>
      </c>
      <c r="D1498" s="8">
        <v>42046</v>
      </c>
      <c r="E1498" s="3">
        <v>152.54</v>
      </c>
    </row>
    <row r="1499" spans="1:5">
      <c r="A1499" s="3">
        <v>2639</v>
      </c>
      <c r="B1499" s="21">
        <f>VLOOKUP(A1499,OrderProduct!A1499:S3450,19,0)</f>
        <v>90059</v>
      </c>
      <c r="C1499" s="8">
        <v>42043</v>
      </c>
      <c r="D1499" s="8">
        <v>42043</v>
      </c>
      <c r="E1499" s="3">
        <v>89.79</v>
      </c>
    </row>
    <row r="1500" spans="1:5">
      <c r="A1500" s="3">
        <v>2647</v>
      </c>
      <c r="B1500" s="21">
        <f>VLOOKUP(A1500,OrderProduct!A1500:S3451,19,0)</f>
        <v>90069</v>
      </c>
      <c r="C1500" s="8">
        <v>42042</v>
      </c>
      <c r="D1500" s="8">
        <v>42044</v>
      </c>
      <c r="E1500" s="3">
        <v>26.31</v>
      </c>
    </row>
    <row r="1501" spans="1:5">
      <c r="A1501" s="3">
        <v>2647</v>
      </c>
      <c r="B1501" s="21">
        <f>VLOOKUP(A1501,OrderProduct!A1501:S3452,19,0)</f>
        <v>90069</v>
      </c>
      <c r="C1501" s="8">
        <v>42042</v>
      </c>
      <c r="D1501" s="8">
        <v>42042</v>
      </c>
      <c r="E1501" s="3">
        <v>209.78</v>
      </c>
    </row>
    <row r="1502" spans="1:5">
      <c r="A1502" s="3">
        <v>2649</v>
      </c>
      <c r="B1502" s="21">
        <f>VLOOKUP(A1502,OrderProduct!A1502:S3453,19,0)</f>
        <v>90069</v>
      </c>
      <c r="C1502" s="8">
        <v>42042</v>
      </c>
      <c r="D1502" s="8">
        <v>42044</v>
      </c>
      <c r="E1502" s="3">
        <v>17.83</v>
      </c>
    </row>
    <row r="1503" spans="1:5">
      <c r="A1503" s="3">
        <v>2650</v>
      </c>
      <c r="B1503" s="21">
        <f>VLOOKUP(A1503,OrderProduct!A1503:S3454,19,0)</f>
        <v>90078</v>
      </c>
      <c r="C1503" s="8">
        <v>42042</v>
      </c>
      <c r="D1503" s="8">
        <v>42049</v>
      </c>
      <c r="E1503" s="3">
        <v>334.44</v>
      </c>
    </row>
    <row r="1504" spans="1:5">
      <c r="A1504" s="3">
        <v>2652</v>
      </c>
      <c r="B1504" s="21">
        <f>VLOOKUP(A1504,OrderProduct!A1504:S3455,19,0)</f>
        <v>90079</v>
      </c>
      <c r="C1504" s="8">
        <v>42042</v>
      </c>
      <c r="D1504" s="8">
        <v>42044</v>
      </c>
      <c r="E1504" s="3">
        <v>302.34</v>
      </c>
    </row>
    <row r="1505" spans="1:5">
      <c r="A1505" s="3">
        <v>2653</v>
      </c>
      <c r="B1505" s="21">
        <f>VLOOKUP(A1505,OrderProduct!A1505:S3456,19,0)</f>
        <v>90099</v>
      </c>
      <c r="C1505" s="8">
        <v>42042</v>
      </c>
      <c r="D1505" s="8">
        <v>42042</v>
      </c>
      <c r="E1505" s="3">
        <v>99.69</v>
      </c>
    </row>
    <row r="1506" spans="1:5">
      <c r="A1506" s="3">
        <v>2653</v>
      </c>
      <c r="B1506" s="21">
        <f>VLOOKUP(A1506,OrderProduct!A1506:S3457,19,0)</f>
        <v>90099</v>
      </c>
      <c r="C1506" s="8">
        <v>42042</v>
      </c>
      <c r="D1506" s="8">
        <v>42042</v>
      </c>
      <c r="E1506" s="3">
        <v>152.49</v>
      </c>
    </row>
    <row r="1507" spans="1:5">
      <c r="A1507" s="3">
        <v>2655</v>
      </c>
      <c r="B1507" s="21">
        <f>VLOOKUP(A1507,OrderProduct!A1507:S3458,19,0)</f>
        <v>90103</v>
      </c>
      <c r="C1507" s="8">
        <v>42042</v>
      </c>
      <c r="D1507" s="8">
        <v>42044</v>
      </c>
      <c r="E1507" s="3">
        <v>57.24</v>
      </c>
    </row>
    <row r="1508" spans="1:5">
      <c r="A1508" s="3">
        <v>2655</v>
      </c>
      <c r="B1508" s="21">
        <f>VLOOKUP(A1508,OrderProduct!A1508:S3459,19,0)</f>
        <v>90103</v>
      </c>
      <c r="C1508" s="8">
        <v>42042</v>
      </c>
      <c r="D1508" s="8">
        <v>42043</v>
      </c>
      <c r="E1508" s="3">
        <v>824.7</v>
      </c>
    </row>
    <row r="1509" spans="1:5">
      <c r="A1509" s="3">
        <v>2660</v>
      </c>
      <c r="B1509" s="21">
        <f>VLOOKUP(A1509,OrderProduct!A1509:S3460,19,0)</f>
        <v>90104</v>
      </c>
      <c r="C1509" s="8">
        <v>42042</v>
      </c>
      <c r="D1509" s="8">
        <v>42044</v>
      </c>
      <c r="E1509" s="3">
        <v>431.43</v>
      </c>
    </row>
    <row r="1510" spans="1:5">
      <c r="A1510" s="3">
        <v>2667</v>
      </c>
      <c r="B1510" s="21">
        <f>VLOOKUP(A1510,OrderProduct!A1510:S3461,19,0)</f>
        <v>90109</v>
      </c>
      <c r="C1510" s="8">
        <v>42041</v>
      </c>
      <c r="D1510" s="8">
        <v>42043</v>
      </c>
      <c r="E1510" s="3">
        <v>2013.88</v>
      </c>
    </row>
    <row r="1511" spans="1:5">
      <c r="A1511" s="3">
        <v>2667</v>
      </c>
      <c r="B1511" s="21">
        <f>VLOOKUP(A1511,OrderProduct!A1511:S3462,19,0)</f>
        <v>90109</v>
      </c>
      <c r="C1511" s="8">
        <v>42041</v>
      </c>
      <c r="D1511" s="8">
        <v>42045</v>
      </c>
      <c r="E1511" s="3">
        <v>201.32</v>
      </c>
    </row>
    <row r="1512" spans="1:5">
      <c r="A1512" s="3">
        <v>2668</v>
      </c>
      <c r="B1512" s="21">
        <f>VLOOKUP(A1512,OrderProduct!A1512:S3463,19,0)</f>
        <v>90109</v>
      </c>
      <c r="C1512" s="8">
        <v>42041</v>
      </c>
      <c r="D1512" s="8">
        <v>42041</v>
      </c>
      <c r="E1512" s="3">
        <v>298.51</v>
      </c>
    </row>
    <row r="1513" spans="1:5">
      <c r="A1513" s="3">
        <v>2668</v>
      </c>
      <c r="B1513" s="21">
        <f>VLOOKUP(A1513,OrderProduct!A1513:S3464,19,0)</f>
        <v>90110</v>
      </c>
      <c r="C1513" s="8">
        <v>42041</v>
      </c>
      <c r="D1513" s="8">
        <v>42042</v>
      </c>
      <c r="E1513" s="3">
        <v>78.08</v>
      </c>
    </row>
    <row r="1514" spans="1:5">
      <c r="A1514" s="3">
        <v>2668</v>
      </c>
      <c r="B1514" s="21">
        <f>VLOOKUP(A1514,OrderProduct!A1514:S3465,19,0)</f>
        <v>90114</v>
      </c>
      <c r="C1514" s="8">
        <v>42041</v>
      </c>
      <c r="D1514" s="8">
        <v>42043</v>
      </c>
      <c r="E1514" s="3">
        <v>81.9</v>
      </c>
    </row>
    <row r="1515" spans="1:5">
      <c r="A1515" s="3">
        <v>2670</v>
      </c>
      <c r="B1515" s="21">
        <f>VLOOKUP(A1515,OrderProduct!A1515:S3466,19,0)</f>
        <v>90115</v>
      </c>
      <c r="C1515" s="8">
        <v>42041</v>
      </c>
      <c r="D1515" s="8">
        <v>42043</v>
      </c>
      <c r="E1515" s="3">
        <v>2343.34</v>
      </c>
    </row>
    <row r="1516" spans="1:5">
      <c r="A1516" s="3">
        <v>2670</v>
      </c>
      <c r="B1516" s="21">
        <f>VLOOKUP(A1516,OrderProduct!A1516:S3467,19,0)</f>
        <v>90120</v>
      </c>
      <c r="C1516" s="8">
        <v>42041</v>
      </c>
      <c r="D1516" s="8">
        <v>42046</v>
      </c>
      <c r="E1516" s="3">
        <v>267.83</v>
      </c>
    </row>
    <row r="1517" spans="1:5">
      <c r="A1517" s="3">
        <v>2671</v>
      </c>
      <c r="B1517" s="21">
        <f>VLOOKUP(A1517,OrderProduct!A1517:S3468,19,0)</f>
        <v>90121</v>
      </c>
      <c r="C1517" s="8">
        <v>42041</v>
      </c>
      <c r="D1517" s="8">
        <v>42046</v>
      </c>
      <c r="E1517" s="3">
        <v>21.46</v>
      </c>
    </row>
    <row r="1518" spans="1:5">
      <c r="A1518" s="3">
        <v>2677</v>
      </c>
      <c r="B1518" s="21">
        <f>VLOOKUP(A1518,OrderProduct!A1518:S3469,19,0)</f>
        <v>90145</v>
      </c>
      <c r="C1518" s="8">
        <v>42041</v>
      </c>
      <c r="D1518" s="8">
        <v>42045</v>
      </c>
      <c r="E1518" s="3">
        <v>61.87</v>
      </c>
    </row>
    <row r="1519" spans="1:5">
      <c r="A1519" s="3">
        <v>2677</v>
      </c>
      <c r="B1519" s="21">
        <f>VLOOKUP(A1519,OrderProduct!A1519:S3470,19,0)</f>
        <v>90145</v>
      </c>
      <c r="C1519" s="8">
        <v>42041</v>
      </c>
      <c r="D1519" s="8">
        <v>42042</v>
      </c>
      <c r="E1519" s="3">
        <v>48.88</v>
      </c>
    </row>
    <row r="1520" spans="1:5">
      <c r="A1520" s="3">
        <v>2684</v>
      </c>
      <c r="B1520" s="21">
        <f>VLOOKUP(A1520,OrderProduct!A1520:S3471,19,0)</f>
        <v>90145</v>
      </c>
      <c r="C1520" s="8">
        <v>42041</v>
      </c>
      <c r="D1520" s="8">
        <v>42042</v>
      </c>
      <c r="E1520" s="3">
        <v>21.56</v>
      </c>
    </row>
    <row r="1521" spans="1:5">
      <c r="A1521" s="3">
        <v>2684</v>
      </c>
      <c r="B1521" s="21">
        <f>VLOOKUP(A1521,OrderProduct!A1521:S3472,19,0)</f>
        <v>90146</v>
      </c>
      <c r="C1521" s="8">
        <v>42041</v>
      </c>
      <c r="D1521" s="8">
        <v>42042</v>
      </c>
      <c r="E1521" s="3">
        <v>164.67</v>
      </c>
    </row>
    <row r="1522" spans="1:5">
      <c r="A1522" s="3">
        <v>2684</v>
      </c>
      <c r="B1522" s="21">
        <f>VLOOKUP(A1522,OrderProduct!A1522:S3473,19,0)</f>
        <v>90146</v>
      </c>
      <c r="C1522" s="8">
        <v>42041</v>
      </c>
      <c r="D1522" s="8">
        <v>42043</v>
      </c>
      <c r="E1522" s="3">
        <v>72.74</v>
      </c>
    </row>
    <row r="1523" spans="1:5">
      <c r="A1523" s="3">
        <v>2684</v>
      </c>
      <c r="B1523" s="21">
        <f>VLOOKUP(A1523,OrderProduct!A1523:S3474,19,0)</f>
        <v>90146</v>
      </c>
      <c r="C1523" s="8">
        <v>42041</v>
      </c>
      <c r="D1523" s="8">
        <v>42042</v>
      </c>
      <c r="E1523" s="3">
        <v>418.75</v>
      </c>
    </row>
    <row r="1524" spans="1:5">
      <c r="A1524" s="3">
        <v>2684</v>
      </c>
      <c r="B1524" s="21">
        <f>VLOOKUP(A1524,OrderProduct!A1524:S3475,19,0)</f>
        <v>90147</v>
      </c>
      <c r="C1524" s="8">
        <v>42040</v>
      </c>
      <c r="D1524" s="8">
        <v>42041</v>
      </c>
      <c r="E1524" s="3">
        <v>469.59</v>
      </c>
    </row>
    <row r="1525" spans="1:5">
      <c r="A1525" s="3">
        <v>2685</v>
      </c>
      <c r="B1525" s="21">
        <f>VLOOKUP(A1525,OrderProduct!A1525:S3476,19,0)</f>
        <v>90148</v>
      </c>
      <c r="C1525" s="8">
        <v>42040</v>
      </c>
      <c r="D1525" s="8">
        <v>42042</v>
      </c>
      <c r="E1525" s="3">
        <v>374.6</v>
      </c>
    </row>
    <row r="1526" spans="1:5">
      <c r="A1526" s="3">
        <v>2689</v>
      </c>
      <c r="B1526" s="21">
        <f>VLOOKUP(A1526,OrderProduct!A1526:S3477,19,0)</f>
        <v>90154</v>
      </c>
      <c r="C1526" s="8">
        <v>42040</v>
      </c>
      <c r="D1526" s="8">
        <v>42042</v>
      </c>
      <c r="E1526" s="3">
        <v>894.64</v>
      </c>
    </row>
    <row r="1527" spans="1:5">
      <c r="A1527" s="3">
        <v>2693</v>
      </c>
      <c r="B1527" s="21">
        <f>VLOOKUP(A1527,OrderProduct!A1527:S3478,19,0)</f>
        <v>90160</v>
      </c>
      <c r="C1527" s="8">
        <v>42040</v>
      </c>
      <c r="D1527" s="8">
        <v>42042</v>
      </c>
      <c r="E1527" s="3">
        <v>2642.48</v>
      </c>
    </row>
    <row r="1528" spans="1:5">
      <c r="A1528" s="3">
        <v>2696</v>
      </c>
      <c r="B1528" s="21">
        <f>VLOOKUP(A1528,OrderProduct!A1528:S3479,19,0)</f>
        <v>90166</v>
      </c>
      <c r="C1528" s="8">
        <v>42040</v>
      </c>
      <c r="D1528" s="8">
        <v>42042</v>
      </c>
      <c r="E1528" s="3">
        <v>49.78</v>
      </c>
    </row>
    <row r="1529" spans="1:5">
      <c r="A1529" s="3">
        <v>2697</v>
      </c>
      <c r="B1529" s="21">
        <f>VLOOKUP(A1529,OrderProduct!A1529:S3480,19,0)</f>
        <v>90166</v>
      </c>
      <c r="C1529" s="8">
        <v>42040</v>
      </c>
      <c r="D1529" s="8">
        <v>42041</v>
      </c>
      <c r="E1529" s="3">
        <v>16.62</v>
      </c>
    </row>
    <row r="1530" spans="1:5">
      <c r="A1530" s="3">
        <v>2697</v>
      </c>
      <c r="B1530" s="21">
        <f>VLOOKUP(A1530,OrderProduct!A1530:S3481,19,0)</f>
        <v>90167</v>
      </c>
      <c r="C1530" s="8">
        <v>42040</v>
      </c>
      <c r="D1530" s="8">
        <v>42042</v>
      </c>
      <c r="E1530" s="3">
        <v>517.68</v>
      </c>
    </row>
    <row r="1531" spans="1:5">
      <c r="A1531" s="3">
        <v>2699</v>
      </c>
      <c r="B1531" s="21">
        <f>VLOOKUP(A1531,OrderProduct!A1531:S3482,19,0)</f>
        <v>90178</v>
      </c>
      <c r="C1531" s="8">
        <v>42040</v>
      </c>
      <c r="D1531" s="8">
        <v>42041</v>
      </c>
      <c r="E1531" s="3">
        <v>118.57</v>
      </c>
    </row>
    <row r="1532" spans="1:5">
      <c r="A1532" s="3">
        <v>2699</v>
      </c>
      <c r="B1532" s="21">
        <f>VLOOKUP(A1532,OrderProduct!A1532:S3483,19,0)</f>
        <v>90178</v>
      </c>
      <c r="C1532" s="8">
        <v>42040</v>
      </c>
      <c r="D1532" s="8">
        <v>42041</v>
      </c>
      <c r="E1532" s="3">
        <v>79.47</v>
      </c>
    </row>
    <row r="1533" spans="1:5">
      <c r="A1533" s="3">
        <v>2704</v>
      </c>
      <c r="B1533" s="21">
        <f>VLOOKUP(A1533,OrderProduct!A1533:S3484,19,0)</f>
        <v>90178</v>
      </c>
      <c r="C1533" s="8">
        <v>42040</v>
      </c>
      <c r="D1533" s="8">
        <v>42041</v>
      </c>
      <c r="E1533" s="3">
        <v>627.28</v>
      </c>
    </row>
    <row r="1534" spans="1:5">
      <c r="A1534" s="3">
        <v>2704</v>
      </c>
      <c r="B1534" s="21">
        <f>VLOOKUP(A1534,OrderProduct!A1534:S3485,19,0)</f>
        <v>90185</v>
      </c>
      <c r="C1534" s="8">
        <v>42040</v>
      </c>
      <c r="D1534" s="8">
        <v>42044</v>
      </c>
      <c r="E1534" s="3">
        <v>16.6</v>
      </c>
    </row>
    <row r="1535" spans="1:5">
      <c r="A1535" s="3">
        <v>2709</v>
      </c>
      <c r="B1535" s="21">
        <f>VLOOKUP(A1535,OrderProduct!A1535:S3486,19,0)</f>
        <v>90185</v>
      </c>
      <c r="C1535" s="8">
        <v>42040</v>
      </c>
      <c r="D1535" s="8">
        <v>42047</v>
      </c>
      <c r="E1535" s="3">
        <v>2285.41</v>
      </c>
    </row>
    <row r="1536" spans="1:5">
      <c r="A1536" s="3">
        <v>2709</v>
      </c>
      <c r="B1536" s="21">
        <f>VLOOKUP(A1536,OrderProduct!A1536:S3487,19,0)</f>
        <v>90186</v>
      </c>
      <c r="C1536" s="8">
        <v>42040</v>
      </c>
      <c r="D1536" s="8">
        <v>42040</v>
      </c>
      <c r="E1536" s="3">
        <v>513.52</v>
      </c>
    </row>
    <row r="1537" spans="1:5">
      <c r="A1537" s="3">
        <v>2713</v>
      </c>
      <c r="B1537" s="21">
        <f>VLOOKUP(A1537,OrderProduct!A1537:S3488,19,0)</f>
        <v>90187</v>
      </c>
      <c r="C1537" s="8">
        <v>42040</v>
      </c>
      <c r="D1537" s="8">
        <v>42041</v>
      </c>
      <c r="E1537" s="3">
        <v>85.26</v>
      </c>
    </row>
    <row r="1538" spans="1:5">
      <c r="A1538" s="3">
        <v>2713</v>
      </c>
      <c r="B1538" s="21">
        <f>VLOOKUP(A1538,OrderProduct!A1538:S3489,19,0)</f>
        <v>90189</v>
      </c>
      <c r="C1538" s="8">
        <v>42040</v>
      </c>
      <c r="D1538" s="8">
        <v>42044</v>
      </c>
      <c r="E1538" s="3">
        <v>37.89</v>
      </c>
    </row>
    <row r="1539" spans="1:5">
      <c r="A1539" s="3">
        <v>2715</v>
      </c>
      <c r="B1539" s="21">
        <f>VLOOKUP(A1539,OrderProduct!A1539:S3490,19,0)</f>
        <v>90189</v>
      </c>
      <c r="C1539" s="8">
        <v>42039</v>
      </c>
      <c r="D1539" s="8">
        <v>42043</v>
      </c>
      <c r="E1539" s="3">
        <v>343.79</v>
      </c>
    </row>
    <row r="1540" spans="1:5">
      <c r="A1540" s="3">
        <v>2718</v>
      </c>
      <c r="B1540" s="21">
        <f>VLOOKUP(A1540,OrderProduct!A1540:S3491,19,0)</f>
        <v>90190</v>
      </c>
      <c r="C1540" s="8">
        <v>42039</v>
      </c>
      <c r="D1540" s="8">
        <v>42039</v>
      </c>
      <c r="E1540" s="3">
        <v>188.09</v>
      </c>
    </row>
    <row r="1541" spans="1:5">
      <c r="A1541" s="3">
        <v>2720</v>
      </c>
      <c r="B1541" s="21">
        <f>VLOOKUP(A1541,OrderProduct!A1541:S3492,19,0)</f>
        <v>90192</v>
      </c>
      <c r="C1541" s="8">
        <v>42039</v>
      </c>
      <c r="D1541" s="8">
        <v>42043</v>
      </c>
      <c r="E1541" s="3">
        <v>211.15</v>
      </c>
    </row>
    <row r="1542" spans="1:5">
      <c r="A1542" s="3">
        <v>2724</v>
      </c>
      <c r="B1542" s="21">
        <f>VLOOKUP(A1542,OrderProduct!A1542:S3493,19,0)</f>
        <v>90193</v>
      </c>
      <c r="C1542" s="8">
        <v>42039</v>
      </c>
      <c r="D1542" s="8">
        <v>42040</v>
      </c>
      <c r="E1542" s="3">
        <v>6362.85</v>
      </c>
    </row>
    <row r="1543" spans="1:5">
      <c r="A1543" s="3">
        <v>2724</v>
      </c>
      <c r="B1543" s="21">
        <f>VLOOKUP(A1543,OrderProduct!A1543:S3494,19,0)</f>
        <v>90201</v>
      </c>
      <c r="C1543" s="8">
        <v>42039</v>
      </c>
      <c r="D1543" s="8">
        <v>42042</v>
      </c>
      <c r="E1543" s="3">
        <v>2848.38</v>
      </c>
    </row>
    <row r="1544" spans="1:5">
      <c r="A1544" s="3">
        <v>2725</v>
      </c>
      <c r="B1544" s="21">
        <f>VLOOKUP(A1544,OrderProduct!A1544:S3495,19,0)</f>
        <v>90218</v>
      </c>
      <c r="C1544" s="8">
        <v>42039</v>
      </c>
      <c r="D1544" s="8">
        <v>42041</v>
      </c>
      <c r="E1544" s="3">
        <v>236.83</v>
      </c>
    </row>
    <row r="1545" spans="1:5">
      <c r="A1545" s="3">
        <v>2729</v>
      </c>
      <c r="B1545" s="21">
        <f>VLOOKUP(A1545,OrderProduct!A1545:S3496,19,0)</f>
        <v>90218</v>
      </c>
      <c r="C1545" s="8">
        <v>42039</v>
      </c>
      <c r="D1545" s="8">
        <v>42040</v>
      </c>
      <c r="E1545" s="3">
        <v>1944.87</v>
      </c>
    </row>
    <row r="1546" spans="1:5">
      <c r="A1546" s="3">
        <v>2737</v>
      </c>
      <c r="B1546" s="21">
        <f>VLOOKUP(A1546,OrderProduct!A1546:S3497,19,0)</f>
        <v>90236</v>
      </c>
      <c r="C1546" s="8">
        <v>42039</v>
      </c>
      <c r="D1546" s="8">
        <v>42040</v>
      </c>
      <c r="E1546" s="3">
        <v>1599.96</v>
      </c>
    </row>
    <row r="1547" spans="1:5">
      <c r="A1547" s="3">
        <v>2737</v>
      </c>
      <c r="B1547" s="21">
        <f>VLOOKUP(A1547,OrderProduct!A1547:S3498,19,0)</f>
        <v>90237</v>
      </c>
      <c r="C1547" s="8">
        <v>42039</v>
      </c>
      <c r="D1547" s="8">
        <v>42040</v>
      </c>
      <c r="E1547" s="3">
        <v>58.8</v>
      </c>
    </row>
    <row r="1548" spans="1:5">
      <c r="A1548" s="3">
        <v>2738</v>
      </c>
      <c r="B1548" s="21">
        <f>VLOOKUP(A1548,OrderProduct!A1548:S3499,19,0)</f>
        <v>90237</v>
      </c>
      <c r="C1548" s="8">
        <v>42039</v>
      </c>
      <c r="D1548" s="8">
        <v>42044</v>
      </c>
      <c r="E1548" s="3">
        <v>120.47</v>
      </c>
    </row>
    <row r="1549" spans="1:5">
      <c r="A1549" s="3">
        <v>2741</v>
      </c>
      <c r="B1549" s="21">
        <f>VLOOKUP(A1549,OrderProduct!A1549:S3500,19,0)</f>
        <v>90238</v>
      </c>
      <c r="C1549" s="8">
        <v>42039</v>
      </c>
      <c r="D1549" s="8">
        <v>42043</v>
      </c>
      <c r="E1549" s="3">
        <v>197.59</v>
      </c>
    </row>
    <row r="1550" spans="1:5">
      <c r="A1550" s="3">
        <v>2745</v>
      </c>
      <c r="B1550" s="21">
        <f>VLOOKUP(A1550,OrderProduct!A1550:S3501,19,0)</f>
        <v>90238</v>
      </c>
      <c r="C1550" s="8">
        <v>42039</v>
      </c>
      <c r="D1550" s="8">
        <v>42043</v>
      </c>
      <c r="E1550" s="3">
        <v>33.04</v>
      </c>
    </row>
    <row r="1551" spans="1:5">
      <c r="A1551" s="3">
        <v>2747</v>
      </c>
      <c r="B1551" s="21">
        <f>VLOOKUP(A1551,OrderProduct!A1551:S3502,19,0)</f>
        <v>90239</v>
      </c>
      <c r="C1551" s="8">
        <v>42039</v>
      </c>
      <c r="D1551" s="8">
        <v>42040</v>
      </c>
      <c r="E1551" s="3">
        <v>27.45</v>
      </c>
    </row>
    <row r="1552" spans="1:5">
      <c r="A1552" s="3">
        <v>2747</v>
      </c>
      <c r="B1552" s="21">
        <f>VLOOKUP(A1552,OrderProduct!A1552:S3503,19,0)</f>
        <v>90244</v>
      </c>
      <c r="C1552" s="8">
        <v>42039</v>
      </c>
      <c r="D1552" s="8">
        <v>42041</v>
      </c>
      <c r="E1552" s="3">
        <v>5.9</v>
      </c>
    </row>
    <row r="1553" spans="1:5">
      <c r="A1553" s="3">
        <v>2750</v>
      </c>
      <c r="B1553" s="21">
        <f>VLOOKUP(A1553,OrderProduct!A1553:S3504,19,0)</f>
        <v>90248</v>
      </c>
      <c r="C1553" s="8">
        <v>42039</v>
      </c>
      <c r="D1553" s="8">
        <v>42041</v>
      </c>
      <c r="E1553" s="3">
        <v>158.13</v>
      </c>
    </row>
    <row r="1554" spans="1:5">
      <c r="A1554" s="3">
        <v>2760</v>
      </c>
      <c r="B1554" s="21">
        <f>VLOOKUP(A1554,OrderProduct!A1554:S3505,19,0)</f>
        <v>90248</v>
      </c>
      <c r="C1554" s="8">
        <v>42039</v>
      </c>
      <c r="D1554" s="8">
        <v>42041</v>
      </c>
      <c r="E1554" s="3">
        <v>163.01</v>
      </c>
    </row>
    <row r="1555" spans="1:5">
      <c r="A1555" s="3">
        <v>2764</v>
      </c>
      <c r="B1555" s="21">
        <f>VLOOKUP(A1555,OrderProduct!A1555:S3506,19,0)</f>
        <v>90258</v>
      </c>
      <c r="C1555" s="8">
        <v>42039</v>
      </c>
      <c r="D1555" s="8">
        <v>42040</v>
      </c>
      <c r="E1555" s="3">
        <v>39.97</v>
      </c>
    </row>
    <row r="1556" spans="1:5">
      <c r="A1556" s="3">
        <v>2765</v>
      </c>
      <c r="B1556" s="21">
        <f>VLOOKUP(A1556,OrderProduct!A1556:S3507,19,0)</f>
        <v>90264</v>
      </c>
      <c r="C1556" s="8">
        <v>42039</v>
      </c>
      <c r="D1556" s="8">
        <v>42042</v>
      </c>
      <c r="E1556" s="3">
        <v>137.76</v>
      </c>
    </row>
    <row r="1557" spans="1:5">
      <c r="A1557" s="3">
        <v>2770</v>
      </c>
      <c r="B1557" s="21">
        <f>VLOOKUP(A1557,OrderProduct!A1557:S3508,19,0)</f>
        <v>90265</v>
      </c>
      <c r="C1557" s="8">
        <v>42039</v>
      </c>
      <c r="D1557" s="8">
        <v>42040</v>
      </c>
      <c r="E1557" s="3">
        <v>326.03</v>
      </c>
    </row>
    <row r="1558" spans="1:5">
      <c r="A1558" s="3">
        <v>2771</v>
      </c>
      <c r="B1558" s="21">
        <f>VLOOKUP(A1558,OrderProduct!A1558:S3509,19,0)</f>
        <v>90270</v>
      </c>
      <c r="C1558" s="8">
        <v>42039</v>
      </c>
      <c r="D1558" s="8">
        <v>42040</v>
      </c>
      <c r="E1558" s="3">
        <v>89.91</v>
      </c>
    </row>
    <row r="1559" spans="1:5">
      <c r="A1559" s="3">
        <v>2773</v>
      </c>
      <c r="B1559" s="21">
        <f>VLOOKUP(A1559,OrderProduct!A1559:S3510,19,0)</f>
        <v>90271</v>
      </c>
      <c r="C1559" s="8">
        <v>42039</v>
      </c>
      <c r="D1559" s="8">
        <v>42040</v>
      </c>
      <c r="E1559" s="3">
        <v>28.46</v>
      </c>
    </row>
    <row r="1560" spans="1:5">
      <c r="A1560" s="3">
        <v>2775</v>
      </c>
      <c r="B1560" s="21">
        <f>VLOOKUP(A1560,OrderProduct!A1560:S3511,19,0)</f>
        <v>90291</v>
      </c>
      <c r="C1560" s="8">
        <v>42039</v>
      </c>
      <c r="D1560" s="8">
        <v>42041</v>
      </c>
      <c r="E1560" s="3">
        <v>266.39</v>
      </c>
    </row>
    <row r="1561" spans="1:5">
      <c r="A1561" s="3">
        <v>2776</v>
      </c>
      <c r="B1561" s="21">
        <f>VLOOKUP(A1561,OrderProduct!A1561:S3512,19,0)</f>
        <v>90291</v>
      </c>
      <c r="C1561" s="8">
        <v>42038</v>
      </c>
      <c r="D1561" s="8">
        <v>42040</v>
      </c>
      <c r="E1561" s="3">
        <v>51.82</v>
      </c>
    </row>
    <row r="1562" spans="1:5">
      <c r="A1562" s="3">
        <v>2776</v>
      </c>
      <c r="B1562" s="21">
        <f>VLOOKUP(A1562,OrderProduct!A1562:S3513,19,0)</f>
        <v>90292</v>
      </c>
      <c r="C1562" s="8">
        <v>42038</v>
      </c>
      <c r="D1562" s="8">
        <v>42040</v>
      </c>
      <c r="E1562" s="3">
        <v>394.1</v>
      </c>
    </row>
    <row r="1563" spans="1:5">
      <c r="A1563" s="3">
        <v>2778</v>
      </c>
      <c r="B1563" s="21">
        <f>VLOOKUP(A1563,OrderProduct!A1563:S3514,19,0)</f>
        <v>90296</v>
      </c>
      <c r="C1563" s="8">
        <v>42038</v>
      </c>
      <c r="D1563" s="8">
        <v>42040</v>
      </c>
      <c r="E1563" s="3">
        <v>1029.96</v>
      </c>
    </row>
    <row r="1564" spans="1:5">
      <c r="A1564" s="3">
        <v>2778</v>
      </c>
      <c r="B1564" s="21">
        <f>VLOOKUP(A1564,OrderProduct!A1564:S3515,19,0)</f>
        <v>90301</v>
      </c>
      <c r="C1564" s="8">
        <v>42037</v>
      </c>
      <c r="D1564" s="8">
        <v>42038</v>
      </c>
      <c r="E1564" s="3">
        <v>260</v>
      </c>
    </row>
    <row r="1565" spans="1:5">
      <c r="A1565" s="3">
        <v>2779</v>
      </c>
      <c r="B1565" s="21">
        <f>VLOOKUP(A1565,OrderProduct!A1565:S3516,19,0)</f>
        <v>90303</v>
      </c>
      <c r="C1565" s="8">
        <v>42037</v>
      </c>
      <c r="D1565" s="8">
        <v>42037</v>
      </c>
      <c r="E1565" s="3">
        <v>288.67</v>
      </c>
    </row>
    <row r="1566" spans="1:5">
      <c r="A1566" s="3">
        <v>2781</v>
      </c>
      <c r="B1566" s="21">
        <f>VLOOKUP(A1566,OrderProduct!A1566:S3517,19,0)</f>
        <v>90309</v>
      </c>
      <c r="C1566" s="8">
        <v>42037</v>
      </c>
      <c r="D1566" s="8">
        <v>42039</v>
      </c>
      <c r="E1566" s="3">
        <v>59.75</v>
      </c>
    </row>
    <row r="1567" spans="1:5">
      <c r="A1567" s="3">
        <v>2781</v>
      </c>
      <c r="B1567" s="21">
        <f>VLOOKUP(A1567,OrderProduct!A1567:S3518,19,0)</f>
        <v>90314</v>
      </c>
      <c r="C1567" s="8">
        <v>42037</v>
      </c>
      <c r="D1567" s="8">
        <v>42039</v>
      </c>
      <c r="E1567" s="3">
        <v>14.76</v>
      </c>
    </row>
    <row r="1568" spans="1:5">
      <c r="A1568" s="3">
        <v>2781</v>
      </c>
      <c r="B1568" s="21">
        <f>VLOOKUP(A1568,OrderProduct!A1568:S3519,19,0)</f>
        <v>90314</v>
      </c>
      <c r="C1568" s="8">
        <v>42037</v>
      </c>
      <c r="D1568" s="8">
        <v>42039</v>
      </c>
      <c r="E1568" s="3">
        <v>808.44</v>
      </c>
    </row>
    <row r="1569" spans="1:5">
      <c r="A1569" s="3">
        <v>2787</v>
      </c>
      <c r="B1569" s="21">
        <f>VLOOKUP(A1569,OrderProduct!A1569:S3520,19,0)</f>
        <v>90314</v>
      </c>
      <c r="C1569" s="8">
        <v>42037</v>
      </c>
      <c r="D1569" s="8">
        <v>42038</v>
      </c>
      <c r="E1569" s="3">
        <v>67.41</v>
      </c>
    </row>
    <row r="1570" spans="1:5">
      <c r="A1570" s="3">
        <v>2791</v>
      </c>
      <c r="B1570" s="21">
        <f>VLOOKUP(A1570,OrderProduct!A1570:S3521,19,0)</f>
        <v>90322</v>
      </c>
      <c r="C1570" s="8">
        <v>42037</v>
      </c>
      <c r="D1570" s="8">
        <v>42037</v>
      </c>
      <c r="E1570" s="3">
        <v>4.21</v>
      </c>
    </row>
    <row r="1571" spans="1:5">
      <c r="A1571" s="3">
        <v>2794</v>
      </c>
      <c r="B1571" s="21">
        <f>VLOOKUP(A1571,OrderProduct!A1571:S3522,19,0)</f>
        <v>90327</v>
      </c>
      <c r="C1571" s="8">
        <v>42037</v>
      </c>
      <c r="D1571" s="8">
        <v>42039</v>
      </c>
      <c r="E1571" s="3">
        <v>87.85</v>
      </c>
    </row>
    <row r="1572" spans="1:5">
      <c r="A1572" s="3">
        <v>2794</v>
      </c>
      <c r="B1572" s="21">
        <f>VLOOKUP(A1572,OrderProduct!A1572:S3523,19,0)</f>
        <v>90327</v>
      </c>
      <c r="C1572" s="8">
        <v>42037</v>
      </c>
      <c r="D1572" s="8">
        <v>42038</v>
      </c>
      <c r="E1572" s="3">
        <v>7429.63</v>
      </c>
    </row>
    <row r="1573" spans="1:5">
      <c r="A1573" s="3">
        <v>2795</v>
      </c>
      <c r="B1573" s="21">
        <f>VLOOKUP(A1573,OrderProduct!A1573:S3524,19,0)</f>
        <v>90327</v>
      </c>
      <c r="C1573" s="8">
        <v>42037</v>
      </c>
      <c r="D1573" s="8">
        <v>42039</v>
      </c>
      <c r="E1573" s="3">
        <v>224.29</v>
      </c>
    </row>
    <row r="1574" spans="1:5">
      <c r="A1574" s="3">
        <v>2795</v>
      </c>
      <c r="B1574" s="21">
        <f>VLOOKUP(A1574,OrderProduct!A1574:S3525,19,0)</f>
        <v>90327</v>
      </c>
      <c r="C1574" s="8">
        <v>42037</v>
      </c>
      <c r="D1574" s="8">
        <v>42039</v>
      </c>
      <c r="E1574" s="3">
        <v>51.2</v>
      </c>
    </row>
    <row r="1575" spans="1:5">
      <c r="A1575" s="3">
        <v>2795</v>
      </c>
      <c r="B1575" s="21">
        <f>VLOOKUP(A1575,OrderProduct!A1575:S3526,19,0)</f>
        <v>90333</v>
      </c>
      <c r="C1575" s="8">
        <v>42037</v>
      </c>
      <c r="D1575" s="8">
        <v>42038</v>
      </c>
      <c r="E1575" s="3">
        <v>408.66</v>
      </c>
    </row>
    <row r="1576" spans="1:5">
      <c r="A1576" s="3">
        <v>2796</v>
      </c>
      <c r="B1576" s="21">
        <f>VLOOKUP(A1576,OrderProduct!A1576:S3527,19,0)</f>
        <v>90334</v>
      </c>
      <c r="C1576" s="8">
        <v>42037</v>
      </c>
      <c r="D1576" s="8">
        <v>42038</v>
      </c>
      <c r="E1576" s="3">
        <v>122.93</v>
      </c>
    </row>
    <row r="1577" spans="1:5">
      <c r="A1577" s="3">
        <v>2797</v>
      </c>
      <c r="B1577" s="21">
        <f>VLOOKUP(A1577,OrderProduct!A1577:S3528,19,0)</f>
        <v>90335</v>
      </c>
      <c r="C1577" s="8">
        <v>42036</v>
      </c>
      <c r="D1577" s="8">
        <v>42036</v>
      </c>
      <c r="E1577" s="3">
        <v>32.66</v>
      </c>
    </row>
    <row r="1578" spans="1:5">
      <c r="A1578" s="3">
        <v>2797</v>
      </c>
      <c r="B1578" s="21">
        <f>VLOOKUP(A1578,OrderProduct!A1578:S3529,19,0)</f>
        <v>90337</v>
      </c>
      <c r="C1578" s="8">
        <v>42036</v>
      </c>
      <c r="D1578" s="8">
        <v>42037</v>
      </c>
      <c r="E1578" s="3">
        <v>22.82</v>
      </c>
    </row>
    <row r="1579" spans="1:5">
      <c r="A1579" s="3">
        <v>2801</v>
      </c>
      <c r="B1579" s="21">
        <f>VLOOKUP(A1579,OrderProduct!A1579:S3530,19,0)</f>
        <v>90337</v>
      </c>
      <c r="C1579" s="8">
        <v>42036</v>
      </c>
      <c r="D1579" s="8">
        <v>42038</v>
      </c>
      <c r="E1579" s="3">
        <v>188.66</v>
      </c>
    </row>
    <row r="1580" spans="1:5">
      <c r="A1580" s="3">
        <v>2803</v>
      </c>
      <c r="B1580" s="21">
        <f>VLOOKUP(A1580,OrderProduct!A1580:S3531,19,0)</f>
        <v>90338</v>
      </c>
      <c r="C1580" s="8">
        <v>42036</v>
      </c>
      <c r="D1580" s="8">
        <v>42041</v>
      </c>
      <c r="E1580" s="3">
        <v>1845.23</v>
      </c>
    </row>
    <row r="1581" spans="1:5">
      <c r="A1581" s="3">
        <v>2803</v>
      </c>
      <c r="B1581" s="21">
        <f>VLOOKUP(A1581,OrderProduct!A1581:S3532,19,0)</f>
        <v>90339</v>
      </c>
      <c r="C1581" s="8">
        <v>42036</v>
      </c>
      <c r="D1581" s="8">
        <v>42038</v>
      </c>
      <c r="E1581" s="3">
        <v>126.9</v>
      </c>
    </row>
    <row r="1582" spans="1:5">
      <c r="A1582" s="3">
        <v>2813</v>
      </c>
      <c r="B1582" s="21">
        <f>VLOOKUP(A1582,OrderProduct!A1582:S3533,19,0)</f>
        <v>90353</v>
      </c>
      <c r="C1582" s="8">
        <v>42036</v>
      </c>
      <c r="D1582" s="8">
        <v>42037</v>
      </c>
      <c r="E1582" s="3">
        <v>73.18</v>
      </c>
    </row>
    <row r="1583" spans="1:5">
      <c r="A1583" s="3">
        <v>2817</v>
      </c>
      <c r="B1583" s="21">
        <f>VLOOKUP(A1583,OrderProduct!A1583:S3534,19,0)</f>
        <v>90354</v>
      </c>
      <c r="C1583" s="8">
        <v>42036</v>
      </c>
      <c r="D1583" s="8">
        <v>42040</v>
      </c>
      <c r="E1583" s="3">
        <v>8.82</v>
      </c>
    </row>
    <row r="1584" spans="1:5">
      <c r="A1584" s="3">
        <v>2817</v>
      </c>
      <c r="B1584" s="21">
        <f>VLOOKUP(A1584,OrderProduct!A1584:S3535,19,0)</f>
        <v>90354</v>
      </c>
      <c r="C1584" s="8">
        <v>42035</v>
      </c>
      <c r="D1584" s="8">
        <v>42040</v>
      </c>
      <c r="E1584" s="3">
        <v>5976.09</v>
      </c>
    </row>
    <row r="1585" spans="1:5">
      <c r="A1585" s="3">
        <v>2820</v>
      </c>
      <c r="B1585" s="21">
        <f>VLOOKUP(A1585,OrderProduct!A1585:S3536,19,0)</f>
        <v>90359</v>
      </c>
      <c r="C1585" s="8">
        <v>42035</v>
      </c>
      <c r="D1585" s="8">
        <v>42037</v>
      </c>
      <c r="E1585" s="3">
        <v>100.38</v>
      </c>
    </row>
    <row r="1586" spans="1:5">
      <c r="A1586" s="3">
        <v>2820</v>
      </c>
      <c r="B1586" s="21">
        <f>VLOOKUP(A1586,OrderProduct!A1586:S3537,19,0)</f>
        <v>90359</v>
      </c>
      <c r="C1586" s="8">
        <v>42035</v>
      </c>
      <c r="D1586" s="8">
        <v>42035</v>
      </c>
      <c r="E1586" s="3">
        <v>66.32</v>
      </c>
    </row>
    <row r="1587" spans="1:5">
      <c r="A1587" s="3">
        <v>2823</v>
      </c>
      <c r="B1587" s="21">
        <f>VLOOKUP(A1587,OrderProduct!A1587:S3538,19,0)</f>
        <v>90360</v>
      </c>
      <c r="C1587" s="8">
        <v>42035</v>
      </c>
      <c r="D1587" s="8">
        <v>42035</v>
      </c>
      <c r="E1587" s="3">
        <v>612.25</v>
      </c>
    </row>
    <row r="1588" spans="1:5">
      <c r="A1588" s="3">
        <v>2825</v>
      </c>
      <c r="B1588" s="21">
        <f>VLOOKUP(A1588,OrderProduct!A1588:S3539,19,0)</f>
        <v>90361</v>
      </c>
      <c r="C1588" s="8">
        <v>42035</v>
      </c>
      <c r="D1588" s="8">
        <v>42042</v>
      </c>
      <c r="E1588" s="3">
        <v>2016.32</v>
      </c>
    </row>
    <row r="1589" spans="1:5">
      <c r="A1589" s="3">
        <v>2825</v>
      </c>
      <c r="B1589" s="21">
        <f>VLOOKUP(A1589,OrderProduct!A1589:S3540,19,0)</f>
        <v>90361</v>
      </c>
      <c r="C1589" s="8">
        <v>42035</v>
      </c>
      <c r="D1589" s="8">
        <v>42037</v>
      </c>
      <c r="E1589" s="3">
        <v>313.63</v>
      </c>
    </row>
    <row r="1590" spans="1:5">
      <c r="A1590" s="3">
        <v>2828</v>
      </c>
      <c r="B1590" s="21">
        <f>VLOOKUP(A1590,OrderProduct!A1590:S3541,19,0)</f>
        <v>90361</v>
      </c>
      <c r="C1590" s="8">
        <v>42035</v>
      </c>
      <c r="D1590" s="8">
        <v>42037</v>
      </c>
      <c r="E1590" s="3">
        <v>397.17</v>
      </c>
    </row>
    <row r="1591" spans="1:5">
      <c r="A1591" s="3">
        <v>2828</v>
      </c>
      <c r="B1591" s="21">
        <f>VLOOKUP(A1591,OrderProduct!A1591:S3542,19,0)</f>
        <v>90362</v>
      </c>
      <c r="C1591" s="8">
        <v>42035</v>
      </c>
      <c r="D1591" s="8">
        <v>42037</v>
      </c>
      <c r="E1591" s="3">
        <v>1178.32</v>
      </c>
    </row>
    <row r="1592" spans="1:5">
      <c r="A1592" s="3">
        <v>2833</v>
      </c>
      <c r="B1592" s="21">
        <f>VLOOKUP(A1592,OrderProduct!A1592:S3543,19,0)</f>
        <v>90378</v>
      </c>
      <c r="C1592" s="8">
        <v>42035</v>
      </c>
      <c r="D1592" s="8">
        <v>42039</v>
      </c>
      <c r="E1592" s="3">
        <v>55.68</v>
      </c>
    </row>
    <row r="1593" spans="1:5">
      <c r="A1593" s="3">
        <v>2833</v>
      </c>
      <c r="B1593" s="21">
        <f>VLOOKUP(A1593,OrderProduct!A1593:S3544,19,0)</f>
        <v>90385</v>
      </c>
      <c r="C1593" s="8">
        <v>42035</v>
      </c>
      <c r="D1593" s="8">
        <v>42042</v>
      </c>
      <c r="E1593" s="3">
        <v>253.87</v>
      </c>
    </row>
    <row r="1594" spans="1:5">
      <c r="A1594" s="3">
        <v>2837</v>
      </c>
      <c r="B1594" s="21">
        <f>VLOOKUP(A1594,OrderProduct!A1594:S3545,19,0)</f>
        <v>90385</v>
      </c>
      <c r="C1594" s="8">
        <v>42035</v>
      </c>
      <c r="D1594" s="8">
        <v>42042</v>
      </c>
      <c r="E1594" s="3">
        <v>5880.46</v>
      </c>
    </row>
    <row r="1595" spans="1:5">
      <c r="A1595" s="3">
        <v>2837</v>
      </c>
      <c r="B1595" s="21">
        <f>VLOOKUP(A1595,OrderProduct!A1595:S3546,19,0)</f>
        <v>90386</v>
      </c>
      <c r="C1595" s="8">
        <v>42035</v>
      </c>
      <c r="D1595" s="8">
        <v>42036</v>
      </c>
      <c r="E1595" s="3">
        <v>577.25</v>
      </c>
    </row>
    <row r="1596" spans="1:5">
      <c r="A1596" s="3">
        <v>2840</v>
      </c>
      <c r="B1596" s="21">
        <f>VLOOKUP(A1596,OrderProduct!A1596:S3547,19,0)</f>
        <v>90386</v>
      </c>
      <c r="C1596" s="8">
        <v>42035</v>
      </c>
      <c r="D1596" s="8">
        <v>42037</v>
      </c>
      <c r="E1596" s="3">
        <v>4075.18</v>
      </c>
    </row>
    <row r="1597" spans="1:5">
      <c r="A1597" s="3">
        <v>2840</v>
      </c>
      <c r="B1597" s="21">
        <f>VLOOKUP(A1597,OrderProduct!A1597:S3548,19,0)</f>
        <v>90386</v>
      </c>
      <c r="C1597" s="8">
        <v>42035</v>
      </c>
      <c r="D1597" s="8">
        <v>42036</v>
      </c>
      <c r="E1597" s="3">
        <v>1798.23</v>
      </c>
    </row>
    <row r="1598" spans="1:5">
      <c r="A1598" s="3">
        <v>2840</v>
      </c>
      <c r="B1598" s="21">
        <f>VLOOKUP(A1598,OrderProduct!A1598:S3549,19,0)</f>
        <v>90387</v>
      </c>
      <c r="C1598" s="8">
        <v>42034</v>
      </c>
      <c r="D1598" s="8">
        <v>42036</v>
      </c>
      <c r="E1598" s="3">
        <v>727.2</v>
      </c>
    </row>
    <row r="1599" spans="1:5">
      <c r="A1599" s="3">
        <v>2840</v>
      </c>
      <c r="B1599" s="21">
        <f>VLOOKUP(A1599,OrderProduct!A1599:S3550,19,0)</f>
        <v>90387</v>
      </c>
      <c r="C1599" s="8">
        <v>42034</v>
      </c>
      <c r="D1599" s="8">
        <v>42038</v>
      </c>
      <c r="E1599" s="3">
        <v>6173.42</v>
      </c>
    </row>
    <row r="1600" spans="1:5">
      <c r="A1600" s="3">
        <v>2847</v>
      </c>
      <c r="B1600" s="21">
        <f>VLOOKUP(A1600,OrderProduct!A1600:S3551,19,0)</f>
        <v>90387</v>
      </c>
      <c r="C1600" s="8">
        <v>42034</v>
      </c>
      <c r="D1600" s="8">
        <v>42034</v>
      </c>
      <c r="E1600" s="3">
        <v>1553.7</v>
      </c>
    </row>
    <row r="1601" spans="1:5">
      <c r="A1601" s="3">
        <v>2847</v>
      </c>
      <c r="B1601" s="21">
        <f>VLOOKUP(A1601,OrderProduct!A1601:S3552,19,0)</f>
        <v>90404</v>
      </c>
      <c r="C1601" s="8">
        <v>42034</v>
      </c>
      <c r="D1601" s="8">
        <v>42035</v>
      </c>
      <c r="E1601" s="3">
        <v>248.84</v>
      </c>
    </row>
    <row r="1602" spans="1:5">
      <c r="A1602" s="3">
        <v>2847</v>
      </c>
      <c r="B1602" s="21">
        <f>VLOOKUP(A1602,OrderProduct!A1602:S3553,19,0)</f>
        <v>90405</v>
      </c>
      <c r="C1602" s="8">
        <v>42034</v>
      </c>
      <c r="D1602" s="8">
        <v>42036</v>
      </c>
      <c r="E1602" s="3">
        <v>7.21</v>
      </c>
    </row>
    <row r="1603" spans="1:5">
      <c r="A1603" s="3">
        <v>2848</v>
      </c>
      <c r="B1603" s="21">
        <f>VLOOKUP(A1603,OrderProduct!A1603:S3554,19,0)</f>
        <v>90408</v>
      </c>
      <c r="C1603" s="8">
        <v>42034</v>
      </c>
      <c r="D1603" s="8">
        <v>42036</v>
      </c>
      <c r="E1603" s="3">
        <v>77.42</v>
      </c>
    </row>
    <row r="1604" spans="1:5">
      <c r="A1604" s="3">
        <v>2851</v>
      </c>
      <c r="B1604" s="21">
        <f>VLOOKUP(A1604,OrderProduct!A1604:S3555,19,0)</f>
        <v>90414</v>
      </c>
      <c r="C1604" s="8">
        <v>42034</v>
      </c>
      <c r="D1604" s="8">
        <v>42039</v>
      </c>
      <c r="E1604" s="3">
        <v>51.03</v>
      </c>
    </row>
    <row r="1605" spans="1:5">
      <c r="A1605" s="3">
        <v>2855</v>
      </c>
      <c r="B1605" s="21">
        <f>VLOOKUP(A1605,OrderProduct!A1605:S3556,19,0)</f>
        <v>90415</v>
      </c>
      <c r="C1605" s="8">
        <v>42033</v>
      </c>
      <c r="D1605" s="8">
        <v>42035</v>
      </c>
      <c r="E1605" s="3">
        <v>4935.22</v>
      </c>
    </row>
    <row r="1606" spans="1:5">
      <c r="A1606" s="3">
        <v>2855</v>
      </c>
      <c r="B1606" s="21">
        <f>VLOOKUP(A1606,OrderProduct!A1606:S3557,19,0)</f>
        <v>90430</v>
      </c>
      <c r="C1606" s="8">
        <v>42033</v>
      </c>
      <c r="D1606" s="8">
        <v>42035</v>
      </c>
      <c r="E1606" s="3">
        <v>224.12</v>
      </c>
    </row>
    <row r="1607" spans="1:5">
      <c r="A1607" s="3">
        <v>2855</v>
      </c>
      <c r="B1607" s="21">
        <f>VLOOKUP(A1607,OrderProduct!A1607:S3558,19,0)</f>
        <v>90431</v>
      </c>
      <c r="C1607" s="8">
        <v>42033</v>
      </c>
      <c r="D1607" s="8">
        <v>42036</v>
      </c>
      <c r="E1607" s="3">
        <v>28.2</v>
      </c>
    </row>
    <row r="1608" spans="1:5">
      <c r="A1608" s="3">
        <v>2858</v>
      </c>
      <c r="B1608" s="21">
        <f>VLOOKUP(A1608,OrderProduct!A1608:S3559,19,0)</f>
        <v>90432</v>
      </c>
      <c r="C1608" s="8">
        <v>42033</v>
      </c>
      <c r="D1608" s="8">
        <v>42035</v>
      </c>
      <c r="E1608" s="3">
        <v>140.3</v>
      </c>
    </row>
    <row r="1609" spans="1:5">
      <c r="A1609" s="3">
        <v>2858</v>
      </c>
      <c r="B1609" s="21">
        <f>VLOOKUP(A1609,OrderProduct!A1609:S3560,19,0)</f>
        <v>90432</v>
      </c>
      <c r="C1609" s="8">
        <v>42033</v>
      </c>
      <c r="D1609" s="8">
        <v>42035</v>
      </c>
      <c r="E1609" s="3">
        <v>71.55</v>
      </c>
    </row>
    <row r="1610" spans="1:5">
      <c r="A1610" s="3">
        <v>2858</v>
      </c>
      <c r="B1610" s="21">
        <f>VLOOKUP(A1610,OrderProduct!A1610:S3561,19,0)</f>
        <v>90437</v>
      </c>
      <c r="C1610" s="8">
        <v>42033</v>
      </c>
      <c r="D1610" s="8">
        <v>42036</v>
      </c>
      <c r="E1610" s="3">
        <v>905.4</v>
      </c>
    </row>
    <row r="1611" spans="1:5">
      <c r="A1611" s="3">
        <v>2858</v>
      </c>
      <c r="B1611" s="21">
        <f>VLOOKUP(A1611,OrderProduct!A1611:S3562,19,0)</f>
        <v>90438</v>
      </c>
      <c r="C1611" s="8">
        <v>42033</v>
      </c>
      <c r="D1611" s="8">
        <v>42035</v>
      </c>
      <c r="E1611" s="3">
        <v>17.59</v>
      </c>
    </row>
    <row r="1612" spans="1:5">
      <c r="A1612" s="3">
        <v>2859</v>
      </c>
      <c r="B1612" s="21">
        <f>VLOOKUP(A1612,OrderProduct!A1612:S3563,19,0)</f>
        <v>90438</v>
      </c>
      <c r="C1612" s="8">
        <v>42032</v>
      </c>
      <c r="D1612" s="8">
        <v>42033</v>
      </c>
      <c r="E1612" s="3">
        <v>141.54</v>
      </c>
    </row>
    <row r="1613" spans="1:5">
      <c r="A1613" s="3">
        <v>2861</v>
      </c>
      <c r="B1613" s="21">
        <f>VLOOKUP(A1613,OrderProduct!A1613:S3564,19,0)</f>
        <v>90439</v>
      </c>
      <c r="C1613" s="8">
        <v>42032</v>
      </c>
      <c r="D1613" s="8">
        <v>42033</v>
      </c>
      <c r="E1613" s="3">
        <v>243.86</v>
      </c>
    </row>
    <row r="1614" spans="1:5">
      <c r="A1614" s="3">
        <v>2862</v>
      </c>
      <c r="B1614" s="21">
        <f>VLOOKUP(A1614,OrderProduct!A1614:S3565,19,0)</f>
        <v>90449</v>
      </c>
      <c r="C1614" s="8">
        <v>42032</v>
      </c>
      <c r="D1614" s="8">
        <v>42032</v>
      </c>
      <c r="E1614" s="3">
        <v>159.51</v>
      </c>
    </row>
    <row r="1615" spans="1:5">
      <c r="A1615" s="3">
        <v>2865</v>
      </c>
      <c r="B1615" s="21">
        <f>VLOOKUP(A1615,OrderProduct!A1615:S3566,19,0)</f>
        <v>90449</v>
      </c>
      <c r="C1615" s="8">
        <v>42032</v>
      </c>
      <c r="D1615" s="8">
        <v>42033</v>
      </c>
      <c r="E1615" s="3">
        <v>1838.85</v>
      </c>
    </row>
    <row r="1616" spans="1:5">
      <c r="A1616" s="3">
        <v>2865</v>
      </c>
      <c r="B1616" s="21">
        <f>VLOOKUP(A1616,OrderProduct!A1616:S3567,19,0)</f>
        <v>90460</v>
      </c>
      <c r="C1616" s="8">
        <v>42032</v>
      </c>
      <c r="D1616" s="8">
        <v>42034</v>
      </c>
      <c r="E1616" s="3">
        <v>25.31</v>
      </c>
    </row>
    <row r="1617" spans="1:5">
      <c r="A1617" s="3">
        <v>2867</v>
      </c>
      <c r="B1617" s="21">
        <f>VLOOKUP(A1617,OrderProduct!A1617:S3568,19,0)</f>
        <v>90460</v>
      </c>
      <c r="C1617" s="8">
        <v>42032</v>
      </c>
      <c r="D1617" s="8">
        <v>42041</v>
      </c>
      <c r="E1617" s="3">
        <v>369.78</v>
      </c>
    </row>
    <row r="1618" spans="1:5">
      <c r="A1618" s="3">
        <v>2868</v>
      </c>
      <c r="B1618" s="21">
        <f>VLOOKUP(A1618,OrderProduct!A1618:S3569,19,0)</f>
        <v>90461</v>
      </c>
      <c r="C1618" s="8">
        <v>42032</v>
      </c>
      <c r="D1618" s="8">
        <v>42036</v>
      </c>
      <c r="E1618" s="3">
        <v>17.62</v>
      </c>
    </row>
    <row r="1619" spans="1:5">
      <c r="A1619" s="3">
        <v>2868</v>
      </c>
      <c r="B1619" s="21">
        <f>VLOOKUP(A1619,OrderProduct!A1619:S3570,19,0)</f>
        <v>90462</v>
      </c>
      <c r="C1619" s="8">
        <v>42032</v>
      </c>
      <c r="D1619" s="8">
        <v>42034</v>
      </c>
      <c r="E1619" s="3">
        <v>80.58</v>
      </c>
    </row>
    <row r="1620" spans="1:5">
      <c r="A1620" s="3">
        <v>2868</v>
      </c>
      <c r="B1620" s="21">
        <f>VLOOKUP(A1620,OrderProduct!A1620:S3571,19,0)</f>
        <v>90462</v>
      </c>
      <c r="C1620" s="8">
        <v>42032</v>
      </c>
      <c r="D1620" s="8">
        <v>42033</v>
      </c>
      <c r="E1620" s="3">
        <v>57.14</v>
      </c>
    </row>
    <row r="1621" spans="1:5">
      <c r="A1621" s="3">
        <v>2873</v>
      </c>
      <c r="B1621" s="21">
        <f>VLOOKUP(A1621,OrderProduct!A1621:S3572,19,0)</f>
        <v>90462</v>
      </c>
      <c r="C1621" s="8">
        <v>42032</v>
      </c>
      <c r="D1621" s="8">
        <v>42034</v>
      </c>
      <c r="E1621" s="3">
        <v>498.31</v>
      </c>
    </row>
    <row r="1622" spans="1:5">
      <c r="A1622" s="3">
        <v>2873</v>
      </c>
      <c r="B1622" s="21">
        <f>VLOOKUP(A1622,OrderProduct!A1622:S3573,19,0)</f>
        <v>90469</v>
      </c>
      <c r="C1622" s="8">
        <v>42031</v>
      </c>
      <c r="D1622" s="8">
        <v>42031</v>
      </c>
      <c r="E1622" s="3">
        <v>9580</v>
      </c>
    </row>
    <row r="1623" spans="1:5">
      <c r="A1623" s="3">
        <v>2874</v>
      </c>
      <c r="B1623" s="21">
        <f>VLOOKUP(A1623,OrderProduct!A1623:S3574,19,0)</f>
        <v>90473</v>
      </c>
      <c r="C1623" s="8">
        <v>42031</v>
      </c>
      <c r="D1623" s="8">
        <v>42033</v>
      </c>
      <c r="E1623" s="3">
        <v>45.28</v>
      </c>
    </row>
    <row r="1624" spans="1:5">
      <c r="A1624" s="3">
        <v>2874</v>
      </c>
      <c r="B1624" s="21">
        <f>VLOOKUP(A1624,OrderProduct!A1624:S3575,19,0)</f>
        <v>90473</v>
      </c>
      <c r="C1624" s="8">
        <v>42031</v>
      </c>
      <c r="D1624" s="8">
        <v>42032</v>
      </c>
      <c r="E1624" s="3">
        <v>13.57</v>
      </c>
    </row>
    <row r="1625" spans="1:5">
      <c r="A1625" s="3">
        <v>2874</v>
      </c>
      <c r="B1625" s="21">
        <f>VLOOKUP(A1625,OrderProduct!A1625:S3576,19,0)</f>
        <v>90479</v>
      </c>
      <c r="C1625" s="8">
        <v>42031</v>
      </c>
      <c r="D1625" s="8">
        <v>42031</v>
      </c>
      <c r="E1625" s="3">
        <v>57.41</v>
      </c>
    </row>
    <row r="1626" spans="1:5">
      <c r="A1626" s="3">
        <v>2877</v>
      </c>
      <c r="B1626" s="21">
        <f>VLOOKUP(A1626,OrderProduct!A1626:S3577,19,0)</f>
        <v>90479</v>
      </c>
      <c r="C1626" s="8">
        <v>42031</v>
      </c>
      <c r="D1626" s="8">
        <v>42033</v>
      </c>
      <c r="E1626" s="3">
        <v>2809.87</v>
      </c>
    </row>
    <row r="1627" spans="1:5">
      <c r="A1627" s="3">
        <v>2878</v>
      </c>
      <c r="B1627" s="21">
        <f>VLOOKUP(A1627,OrderProduct!A1627:S3578,19,0)</f>
        <v>90480</v>
      </c>
      <c r="C1627" s="8">
        <v>42031</v>
      </c>
      <c r="D1627" s="8">
        <v>42032</v>
      </c>
      <c r="E1627" s="3">
        <v>79.93</v>
      </c>
    </row>
    <row r="1628" spans="1:5">
      <c r="A1628" s="3">
        <v>2880</v>
      </c>
      <c r="B1628" s="21">
        <f>VLOOKUP(A1628,OrderProduct!A1628:S3579,19,0)</f>
        <v>90480</v>
      </c>
      <c r="C1628" s="8">
        <v>42031</v>
      </c>
      <c r="D1628" s="8">
        <v>42033</v>
      </c>
      <c r="E1628" s="3">
        <v>873.18</v>
      </c>
    </row>
    <row r="1629" spans="1:5">
      <c r="A1629" s="3">
        <v>2880</v>
      </c>
      <c r="B1629" s="21">
        <f>VLOOKUP(A1629,OrderProduct!A1629:S3580,19,0)</f>
        <v>90488</v>
      </c>
      <c r="C1629" s="8">
        <v>42031</v>
      </c>
      <c r="D1629" s="8">
        <v>42034</v>
      </c>
      <c r="E1629" s="3">
        <v>97.96</v>
      </c>
    </row>
    <row r="1630" spans="1:5">
      <c r="A1630" s="3">
        <v>2882</v>
      </c>
      <c r="B1630" s="21">
        <f>VLOOKUP(A1630,OrderProduct!A1630:S3581,19,0)</f>
        <v>90491</v>
      </c>
      <c r="C1630" s="8">
        <v>42031</v>
      </c>
      <c r="D1630" s="8">
        <v>42032</v>
      </c>
      <c r="E1630" s="3">
        <v>134.38</v>
      </c>
    </row>
    <row r="1631" spans="1:5">
      <c r="A1631" s="3">
        <v>2882</v>
      </c>
      <c r="B1631" s="21">
        <f>VLOOKUP(A1631,OrderProduct!A1631:S3582,19,0)</f>
        <v>90492</v>
      </c>
      <c r="C1631" s="8">
        <v>42031</v>
      </c>
      <c r="D1631" s="8">
        <v>42033</v>
      </c>
      <c r="E1631" s="3">
        <v>73.1</v>
      </c>
    </row>
    <row r="1632" spans="1:5">
      <c r="A1632" s="3">
        <v>2882</v>
      </c>
      <c r="B1632" s="21">
        <f>VLOOKUP(A1632,OrderProduct!A1632:S3583,19,0)</f>
        <v>90492</v>
      </c>
      <c r="C1632" s="8">
        <v>42031</v>
      </c>
      <c r="D1632" s="8">
        <v>42036</v>
      </c>
      <c r="E1632" s="3">
        <v>47.95</v>
      </c>
    </row>
    <row r="1633" spans="1:5">
      <c r="A1633" s="3">
        <v>2882</v>
      </c>
      <c r="B1633" s="21">
        <f>VLOOKUP(A1633,OrderProduct!A1633:S3584,19,0)</f>
        <v>90492</v>
      </c>
      <c r="C1633" s="8">
        <v>42031</v>
      </c>
      <c r="D1633" s="8">
        <v>42033</v>
      </c>
      <c r="E1633" s="3">
        <v>76.77</v>
      </c>
    </row>
    <row r="1634" spans="1:5">
      <c r="A1634" s="3">
        <v>2882</v>
      </c>
      <c r="B1634" s="21">
        <f>VLOOKUP(A1634,OrderProduct!A1634:S3585,19,0)</f>
        <v>90493</v>
      </c>
      <c r="C1634" s="8">
        <v>42031</v>
      </c>
      <c r="D1634" s="8">
        <v>42033</v>
      </c>
      <c r="E1634" s="3">
        <v>2115.06</v>
      </c>
    </row>
    <row r="1635" spans="1:5">
      <c r="A1635" s="3">
        <v>2882</v>
      </c>
      <c r="B1635" s="21">
        <f>VLOOKUP(A1635,OrderProduct!A1635:S3586,19,0)</f>
        <v>90500</v>
      </c>
      <c r="C1635" s="8">
        <v>42031</v>
      </c>
      <c r="D1635" s="8">
        <v>42032</v>
      </c>
      <c r="E1635" s="3">
        <v>29.99</v>
      </c>
    </row>
    <row r="1636" spans="1:5">
      <c r="A1636" s="3">
        <v>2882</v>
      </c>
      <c r="B1636" s="21">
        <f>VLOOKUP(A1636,OrderProduct!A1636:S3587,19,0)</f>
        <v>90501</v>
      </c>
      <c r="C1636" s="8">
        <v>42030</v>
      </c>
      <c r="D1636" s="8">
        <v>42032</v>
      </c>
      <c r="E1636" s="3">
        <v>837.57</v>
      </c>
    </row>
    <row r="1637" spans="1:5">
      <c r="A1637" s="3">
        <v>2882</v>
      </c>
      <c r="B1637" s="21">
        <f>VLOOKUP(A1637,OrderProduct!A1637:S3588,19,0)</f>
        <v>90501</v>
      </c>
      <c r="C1637" s="8">
        <v>42030</v>
      </c>
      <c r="D1637" s="8">
        <v>42032</v>
      </c>
      <c r="E1637" s="3">
        <v>56.22</v>
      </c>
    </row>
    <row r="1638" spans="1:5">
      <c r="A1638" s="3">
        <v>2883</v>
      </c>
      <c r="B1638" s="21">
        <f>VLOOKUP(A1638,OrderProduct!A1638:S3589,19,0)</f>
        <v>90502</v>
      </c>
      <c r="C1638" s="8">
        <v>42030</v>
      </c>
      <c r="D1638" s="8">
        <v>42032</v>
      </c>
      <c r="E1638" s="3">
        <v>758.97</v>
      </c>
    </row>
    <row r="1639" spans="1:5">
      <c r="A1639" s="3">
        <v>2884</v>
      </c>
      <c r="B1639" s="21">
        <f>VLOOKUP(A1639,OrderProduct!A1639:S3590,19,0)</f>
        <v>90502</v>
      </c>
      <c r="C1639" s="8">
        <v>42030</v>
      </c>
      <c r="D1639" s="8">
        <v>42033</v>
      </c>
      <c r="E1639" s="3">
        <v>84.44</v>
      </c>
    </row>
    <row r="1640" spans="1:5">
      <c r="A1640" s="3">
        <v>2884</v>
      </c>
      <c r="B1640" s="21">
        <f>VLOOKUP(A1640,OrderProduct!A1640:S3591,19,0)</f>
        <v>90513</v>
      </c>
      <c r="C1640" s="8">
        <v>42030</v>
      </c>
      <c r="D1640" s="8">
        <v>42031</v>
      </c>
      <c r="E1640" s="3">
        <v>79.02</v>
      </c>
    </row>
    <row r="1641" spans="1:5">
      <c r="A1641" s="3">
        <v>2885</v>
      </c>
      <c r="B1641" s="21">
        <f>VLOOKUP(A1641,OrderProduct!A1641:S3592,19,0)</f>
        <v>90514</v>
      </c>
      <c r="C1641" s="8">
        <v>42030</v>
      </c>
      <c r="D1641" s="8">
        <v>42031</v>
      </c>
      <c r="E1641" s="3">
        <v>25.45</v>
      </c>
    </row>
    <row r="1642" spans="1:5">
      <c r="A1642" s="3">
        <v>2886</v>
      </c>
      <c r="B1642" s="21">
        <f>VLOOKUP(A1642,OrderProduct!A1642:S3593,19,0)</f>
        <v>90514</v>
      </c>
      <c r="C1642" s="8">
        <v>42030</v>
      </c>
      <c r="D1642" s="8">
        <v>42031</v>
      </c>
      <c r="E1642" s="3">
        <v>110.72</v>
      </c>
    </row>
    <row r="1643" spans="1:5">
      <c r="A1643" s="3">
        <v>2886</v>
      </c>
      <c r="B1643" s="21">
        <f>VLOOKUP(A1643,OrderProduct!A1643:S3594,19,0)</f>
        <v>90524</v>
      </c>
      <c r="C1643" s="8">
        <v>42030</v>
      </c>
      <c r="D1643" s="8">
        <v>42032</v>
      </c>
      <c r="E1643" s="3">
        <v>1300.54</v>
      </c>
    </row>
    <row r="1644" spans="1:5">
      <c r="A1644" s="3">
        <v>2886</v>
      </c>
      <c r="B1644" s="21">
        <f>VLOOKUP(A1644,OrderProduct!A1644:S3595,19,0)</f>
        <v>90524</v>
      </c>
      <c r="C1644" s="8">
        <v>42030</v>
      </c>
      <c r="D1644" s="8">
        <v>42032</v>
      </c>
      <c r="E1644" s="3">
        <v>38.06</v>
      </c>
    </row>
    <row r="1645" spans="1:5">
      <c r="A1645" s="3">
        <v>2892</v>
      </c>
      <c r="B1645" s="21">
        <f>VLOOKUP(A1645,OrderProduct!A1645:S3596,19,0)</f>
        <v>90525</v>
      </c>
      <c r="C1645" s="8">
        <v>42030</v>
      </c>
      <c r="D1645" s="8">
        <v>42034</v>
      </c>
      <c r="E1645" s="3">
        <v>1263.35</v>
      </c>
    </row>
    <row r="1646" spans="1:5">
      <c r="A1646" s="3">
        <v>2893</v>
      </c>
      <c r="B1646" s="21">
        <f>VLOOKUP(A1646,OrderProduct!A1646:S3597,19,0)</f>
        <v>90530</v>
      </c>
      <c r="C1646" s="8">
        <v>42030</v>
      </c>
      <c r="D1646" s="8">
        <v>42030</v>
      </c>
      <c r="E1646" s="3">
        <v>48.25</v>
      </c>
    </row>
    <row r="1647" spans="1:5">
      <c r="A1647" s="3">
        <v>2896</v>
      </c>
      <c r="B1647" s="21">
        <f>VLOOKUP(A1647,OrderProduct!A1647:S3598,19,0)</f>
        <v>90531</v>
      </c>
      <c r="C1647" s="8">
        <v>42030</v>
      </c>
      <c r="D1647" s="8">
        <v>42032</v>
      </c>
      <c r="E1647" s="3">
        <v>38.54</v>
      </c>
    </row>
    <row r="1648" spans="1:5">
      <c r="A1648" s="3">
        <v>2896</v>
      </c>
      <c r="B1648" s="21">
        <f>VLOOKUP(A1648,OrderProduct!A1648:S3599,19,0)</f>
        <v>90532</v>
      </c>
      <c r="C1648" s="8">
        <v>42030</v>
      </c>
      <c r="D1648" s="8">
        <v>42031</v>
      </c>
      <c r="E1648" s="3">
        <v>1483.16</v>
      </c>
    </row>
    <row r="1649" spans="1:5">
      <c r="A1649" s="3">
        <v>2897</v>
      </c>
      <c r="B1649" s="21">
        <f>VLOOKUP(A1649,OrderProduct!A1649:S3600,19,0)</f>
        <v>90533</v>
      </c>
      <c r="C1649" s="8">
        <v>42030</v>
      </c>
      <c r="D1649" s="8">
        <v>42032</v>
      </c>
      <c r="E1649" s="3">
        <v>243.24</v>
      </c>
    </row>
    <row r="1650" spans="1:5">
      <c r="A1650" s="3">
        <v>2897</v>
      </c>
      <c r="B1650" s="21">
        <f>VLOOKUP(A1650,OrderProduct!A1650:S3601,19,0)</f>
        <v>90538</v>
      </c>
      <c r="C1650" s="8">
        <v>42030</v>
      </c>
      <c r="D1650" s="8">
        <v>42037</v>
      </c>
      <c r="E1650" s="3">
        <v>471.21</v>
      </c>
    </row>
    <row r="1651" spans="1:5">
      <c r="A1651" s="3">
        <v>2903</v>
      </c>
      <c r="B1651" s="21">
        <f>VLOOKUP(A1651,OrderProduct!A1651:S3602,19,0)</f>
        <v>90539</v>
      </c>
      <c r="C1651" s="8">
        <v>42030</v>
      </c>
      <c r="D1651" s="8">
        <v>42035</v>
      </c>
      <c r="E1651" s="3">
        <v>36.58</v>
      </c>
    </row>
    <row r="1652" spans="1:5">
      <c r="A1652" s="3">
        <v>2908</v>
      </c>
      <c r="B1652" s="21">
        <f>VLOOKUP(A1652,OrderProduct!A1652:S3603,19,0)</f>
        <v>90540</v>
      </c>
      <c r="C1652" s="8">
        <v>42030</v>
      </c>
      <c r="D1652" s="8">
        <v>42034</v>
      </c>
      <c r="E1652" s="3">
        <v>182.61</v>
      </c>
    </row>
    <row r="1653" spans="1:5">
      <c r="A1653" s="3">
        <v>2908</v>
      </c>
      <c r="B1653" s="21">
        <f>VLOOKUP(A1653,OrderProduct!A1653:S3604,19,0)</f>
        <v>90540</v>
      </c>
      <c r="C1653" s="8">
        <v>42030</v>
      </c>
      <c r="D1653" s="8">
        <v>42030</v>
      </c>
      <c r="E1653" s="3">
        <v>2376.12</v>
      </c>
    </row>
    <row r="1654" spans="1:5">
      <c r="A1654" s="3">
        <v>2908</v>
      </c>
      <c r="B1654" s="21">
        <f>VLOOKUP(A1654,OrderProduct!A1654:S3605,19,0)</f>
        <v>90551</v>
      </c>
      <c r="C1654" s="8">
        <v>42029</v>
      </c>
      <c r="D1654" s="8">
        <v>42030</v>
      </c>
      <c r="E1654" s="3">
        <v>6938.19</v>
      </c>
    </row>
    <row r="1655" spans="1:5">
      <c r="A1655" s="3">
        <v>2908</v>
      </c>
      <c r="B1655" s="21">
        <f>VLOOKUP(A1655,OrderProduct!A1655:S3606,19,0)</f>
        <v>90557</v>
      </c>
      <c r="C1655" s="8">
        <v>42029</v>
      </c>
      <c r="D1655" s="8">
        <v>42030</v>
      </c>
      <c r="E1655" s="3">
        <v>20.22</v>
      </c>
    </row>
    <row r="1656" spans="1:5">
      <c r="A1656" s="3">
        <v>2912</v>
      </c>
      <c r="B1656" s="21">
        <f>VLOOKUP(A1656,OrderProduct!A1656:S3607,19,0)</f>
        <v>90557</v>
      </c>
      <c r="C1656" s="8">
        <v>42029</v>
      </c>
      <c r="D1656" s="8">
        <v>42032</v>
      </c>
      <c r="E1656" s="3">
        <v>1548.97</v>
      </c>
    </row>
    <row r="1657" spans="1:5">
      <c r="A1657" s="3">
        <v>2912</v>
      </c>
      <c r="B1657" s="21">
        <f>VLOOKUP(A1657,OrderProduct!A1657:S3608,19,0)</f>
        <v>90568</v>
      </c>
      <c r="C1657" s="8">
        <v>42028</v>
      </c>
      <c r="D1657" s="8">
        <v>42030</v>
      </c>
      <c r="E1657" s="3">
        <v>14.85</v>
      </c>
    </row>
    <row r="1658" spans="1:5">
      <c r="A1658" s="3">
        <v>2920</v>
      </c>
      <c r="B1658" s="21">
        <f>VLOOKUP(A1658,OrderProduct!A1658:S3609,19,0)</f>
        <v>90577</v>
      </c>
      <c r="C1658" s="8">
        <v>42028</v>
      </c>
      <c r="D1658" s="8">
        <v>42030</v>
      </c>
      <c r="E1658" s="3">
        <v>31.24</v>
      </c>
    </row>
    <row r="1659" spans="1:5">
      <c r="A1659" s="3">
        <v>2923</v>
      </c>
      <c r="B1659" s="21">
        <f>VLOOKUP(A1659,OrderProduct!A1659:S3610,19,0)</f>
        <v>90578</v>
      </c>
      <c r="C1659" s="8">
        <v>42028</v>
      </c>
      <c r="D1659" s="8">
        <v>42029</v>
      </c>
      <c r="E1659" s="3">
        <v>74.77</v>
      </c>
    </row>
    <row r="1660" spans="1:5">
      <c r="A1660" s="3">
        <v>2924</v>
      </c>
      <c r="B1660" s="21">
        <f>VLOOKUP(A1660,OrderProduct!A1660:S3611,19,0)</f>
        <v>90578</v>
      </c>
      <c r="C1660" s="8">
        <v>42028</v>
      </c>
      <c r="D1660" s="8">
        <v>42030</v>
      </c>
      <c r="E1660" s="3">
        <v>127.81</v>
      </c>
    </row>
    <row r="1661" spans="1:5">
      <c r="A1661" s="3">
        <v>2924</v>
      </c>
      <c r="B1661" s="21">
        <f>VLOOKUP(A1661,OrderProduct!A1661:S3612,19,0)</f>
        <v>90583</v>
      </c>
      <c r="C1661" s="8">
        <v>42028</v>
      </c>
      <c r="D1661" s="8">
        <v>42028</v>
      </c>
      <c r="E1661" s="3">
        <v>40.3</v>
      </c>
    </row>
    <row r="1662" spans="1:5">
      <c r="A1662" s="3">
        <v>2928</v>
      </c>
      <c r="B1662" s="21">
        <f>VLOOKUP(A1662,OrderProduct!A1662:S3613,19,0)</f>
        <v>90583</v>
      </c>
      <c r="C1662" s="8">
        <v>42028</v>
      </c>
      <c r="D1662" s="8">
        <v>42030</v>
      </c>
      <c r="E1662" s="3">
        <v>111.88</v>
      </c>
    </row>
    <row r="1663" spans="1:5">
      <c r="A1663" s="3">
        <v>2928</v>
      </c>
      <c r="B1663" s="21">
        <f>VLOOKUP(A1663,OrderProduct!A1663:S3614,19,0)</f>
        <v>90588</v>
      </c>
      <c r="C1663" s="8">
        <v>42028</v>
      </c>
      <c r="D1663" s="8">
        <v>42030</v>
      </c>
      <c r="E1663" s="3">
        <v>8.41</v>
      </c>
    </row>
    <row r="1664" spans="1:5">
      <c r="A1664" s="3">
        <v>2931</v>
      </c>
      <c r="B1664" s="21">
        <f>VLOOKUP(A1664,OrderProduct!A1664:S3615,19,0)</f>
        <v>90589</v>
      </c>
      <c r="C1664" s="8">
        <v>42028</v>
      </c>
      <c r="D1664" s="8">
        <v>42029</v>
      </c>
      <c r="E1664" s="3">
        <v>104.95</v>
      </c>
    </row>
    <row r="1665" spans="1:5">
      <c r="A1665" s="3">
        <v>2932</v>
      </c>
      <c r="B1665" s="21">
        <f>VLOOKUP(A1665,OrderProduct!A1665:S3616,19,0)</f>
        <v>90589</v>
      </c>
      <c r="C1665" s="8">
        <v>42028</v>
      </c>
      <c r="D1665" s="8">
        <v>42033</v>
      </c>
      <c r="E1665" s="3">
        <v>166.59</v>
      </c>
    </row>
    <row r="1666" spans="1:5">
      <c r="A1666" s="3">
        <v>2935</v>
      </c>
      <c r="B1666" s="21">
        <f>VLOOKUP(A1666,OrderProduct!A1666:S3617,19,0)</f>
        <v>90593</v>
      </c>
      <c r="C1666" s="8">
        <v>42028</v>
      </c>
      <c r="D1666" s="8">
        <v>42029</v>
      </c>
      <c r="E1666" s="3">
        <v>1300.81</v>
      </c>
    </row>
    <row r="1667" spans="1:5">
      <c r="A1667" s="3">
        <v>2938</v>
      </c>
      <c r="B1667" s="21">
        <f>VLOOKUP(A1667,OrderProduct!A1667:S3618,19,0)</f>
        <v>90594</v>
      </c>
      <c r="C1667" s="8">
        <v>42028</v>
      </c>
      <c r="D1667" s="8">
        <v>42029</v>
      </c>
      <c r="E1667" s="3">
        <v>67.86</v>
      </c>
    </row>
    <row r="1668" spans="1:5">
      <c r="A1668" s="3">
        <v>2941</v>
      </c>
      <c r="B1668" s="21">
        <f>VLOOKUP(A1668,OrderProduct!A1668:S3619,19,0)</f>
        <v>90594</v>
      </c>
      <c r="C1668" s="8">
        <v>42028</v>
      </c>
      <c r="D1668" s="8">
        <v>42028</v>
      </c>
      <c r="E1668" s="3">
        <v>747.28</v>
      </c>
    </row>
    <row r="1669" spans="1:5">
      <c r="A1669" s="3">
        <v>2944</v>
      </c>
      <c r="B1669" s="21">
        <f>VLOOKUP(A1669,OrderProduct!A1669:S3620,19,0)</f>
        <v>90596</v>
      </c>
      <c r="C1669" s="8">
        <v>42028</v>
      </c>
      <c r="D1669" s="8">
        <v>42032</v>
      </c>
      <c r="E1669" s="3">
        <v>3127.69</v>
      </c>
    </row>
    <row r="1670" spans="1:5">
      <c r="A1670" s="3">
        <v>2947</v>
      </c>
      <c r="B1670" s="21">
        <f>VLOOKUP(A1670,OrderProduct!A1670:S3621,19,0)</f>
        <v>90597</v>
      </c>
      <c r="C1670" s="8">
        <v>42028</v>
      </c>
      <c r="D1670" s="8">
        <v>42033</v>
      </c>
      <c r="E1670" s="3">
        <v>41.82</v>
      </c>
    </row>
    <row r="1671" spans="1:5">
      <c r="A1671" s="3">
        <v>2951</v>
      </c>
      <c r="B1671" s="21">
        <f>VLOOKUP(A1671,OrderProduct!A1671:S3622,19,0)</f>
        <v>90597</v>
      </c>
      <c r="C1671" s="8">
        <v>42027</v>
      </c>
      <c r="D1671" s="8">
        <v>42028</v>
      </c>
      <c r="E1671" s="3">
        <v>2875.72</v>
      </c>
    </row>
    <row r="1672" spans="1:5">
      <c r="A1672" s="3">
        <v>2951</v>
      </c>
      <c r="B1672" s="21">
        <f>VLOOKUP(A1672,OrderProduct!A1672:S3623,19,0)</f>
        <v>90600</v>
      </c>
      <c r="C1672" s="8">
        <v>42027</v>
      </c>
      <c r="D1672" s="8">
        <v>42029</v>
      </c>
      <c r="E1672" s="3">
        <v>2427.18</v>
      </c>
    </row>
    <row r="1673" spans="1:5">
      <c r="A1673" s="3">
        <v>2952</v>
      </c>
      <c r="B1673" s="21">
        <f>VLOOKUP(A1673,OrderProduct!A1673:S3624,19,0)</f>
        <v>90600</v>
      </c>
      <c r="C1673" s="8">
        <v>42027</v>
      </c>
      <c r="D1673" s="8">
        <v>42029</v>
      </c>
      <c r="E1673" s="3">
        <v>434.85</v>
      </c>
    </row>
    <row r="1674" spans="1:5">
      <c r="A1674" s="3">
        <v>2954</v>
      </c>
      <c r="B1674" s="21">
        <f>VLOOKUP(A1674,OrderProduct!A1674:S3625,19,0)</f>
        <v>90600</v>
      </c>
      <c r="C1674" s="8">
        <v>42026</v>
      </c>
      <c r="D1674" s="8">
        <v>42026</v>
      </c>
      <c r="E1674" s="3">
        <v>19.16</v>
      </c>
    </row>
    <row r="1675" spans="1:5">
      <c r="A1675" s="3">
        <v>2957</v>
      </c>
      <c r="B1675" s="21">
        <f>VLOOKUP(A1675,OrderProduct!A1675:S3626,19,0)</f>
        <v>90601</v>
      </c>
      <c r="C1675" s="8">
        <v>42026</v>
      </c>
      <c r="D1675" s="8">
        <v>42030</v>
      </c>
      <c r="E1675" s="3">
        <v>1959.88</v>
      </c>
    </row>
    <row r="1676" spans="1:5">
      <c r="A1676" s="3">
        <v>2958</v>
      </c>
      <c r="B1676" s="21">
        <f>VLOOKUP(A1676,OrderProduct!A1676:S3627,19,0)</f>
        <v>90602</v>
      </c>
      <c r="C1676" s="8">
        <v>42026</v>
      </c>
      <c r="D1676" s="8">
        <v>42033</v>
      </c>
      <c r="E1676" s="3">
        <v>710.16</v>
      </c>
    </row>
    <row r="1677" spans="1:5">
      <c r="A1677" s="3">
        <v>2960</v>
      </c>
      <c r="B1677" s="21">
        <f>VLOOKUP(A1677,OrderProduct!A1677:S3628,19,0)</f>
        <v>90612</v>
      </c>
      <c r="C1677" s="8">
        <v>42026</v>
      </c>
      <c r="D1677" s="8">
        <v>42028</v>
      </c>
      <c r="E1677" s="3">
        <v>72.77</v>
      </c>
    </row>
    <row r="1678" spans="1:5">
      <c r="A1678" s="3">
        <v>2962</v>
      </c>
      <c r="B1678" s="21">
        <f>VLOOKUP(A1678,OrderProduct!A1678:S3629,19,0)</f>
        <v>90613</v>
      </c>
      <c r="C1678" s="8">
        <v>42026</v>
      </c>
      <c r="D1678" s="8">
        <v>42027</v>
      </c>
      <c r="E1678" s="3">
        <v>57.7</v>
      </c>
    </row>
    <row r="1679" spans="1:5">
      <c r="A1679" s="3">
        <v>2963</v>
      </c>
      <c r="B1679" s="21">
        <f>VLOOKUP(A1679,OrderProduct!A1679:S3630,19,0)</f>
        <v>90621</v>
      </c>
      <c r="C1679" s="8">
        <v>42026</v>
      </c>
      <c r="D1679" s="8">
        <v>42027</v>
      </c>
      <c r="E1679" s="3">
        <v>974.14</v>
      </c>
    </row>
    <row r="1680" spans="1:5">
      <c r="A1680" s="3">
        <v>2964</v>
      </c>
      <c r="B1680" s="21">
        <f>VLOOKUP(A1680,OrderProduct!A1680:S3631,19,0)</f>
        <v>90624</v>
      </c>
      <c r="C1680" s="8">
        <v>42026</v>
      </c>
      <c r="D1680" s="8">
        <v>42026</v>
      </c>
      <c r="E1680" s="3">
        <v>74.23</v>
      </c>
    </row>
    <row r="1681" spans="1:5">
      <c r="A1681" s="3">
        <v>2968</v>
      </c>
      <c r="B1681" s="21">
        <f>VLOOKUP(A1681,OrderProduct!A1681:S3632,19,0)</f>
        <v>90624</v>
      </c>
      <c r="C1681" s="8">
        <v>42026</v>
      </c>
      <c r="D1681" s="8">
        <v>42027</v>
      </c>
      <c r="E1681" s="3">
        <v>627.19</v>
      </c>
    </row>
    <row r="1682" spans="1:5">
      <c r="A1682" s="3">
        <v>2968</v>
      </c>
      <c r="B1682" s="21">
        <f>VLOOKUP(A1682,OrderProduct!A1682:S3633,19,0)</f>
        <v>90630</v>
      </c>
      <c r="C1682" s="8">
        <v>42026</v>
      </c>
      <c r="D1682" s="8">
        <v>42026</v>
      </c>
      <c r="E1682" s="3">
        <v>2233.46</v>
      </c>
    </row>
    <row r="1683" spans="1:5">
      <c r="A1683" s="3">
        <v>2968</v>
      </c>
      <c r="B1683" s="21">
        <f>VLOOKUP(A1683,OrderProduct!A1683:S3634,19,0)</f>
        <v>90631</v>
      </c>
      <c r="C1683" s="8">
        <v>42026</v>
      </c>
      <c r="D1683" s="8">
        <v>42028</v>
      </c>
      <c r="E1683" s="3">
        <v>1059.38</v>
      </c>
    </row>
    <row r="1684" spans="1:5">
      <c r="A1684" s="3">
        <v>2973</v>
      </c>
      <c r="B1684" s="21">
        <f>VLOOKUP(A1684,OrderProduct!A1684:S3635,19,0)</f>
        <v>90641</v>
      </c>
      <c r="C1684" s="8">
        <v>42026</v>
      </c>
      <c r="D1684" s="8">
        <v>42027</v>
      </c>
      <c r="E1684" s="3">
        <v>39.36</v>
      </c>
    </row>
    <row r="1685" spans="1:5">
      <c r="A1685" s="3">
        <v>2973</v>
      </c>
      <c r="B1685" s="21">
        <f>VLOOKUP(A1685,OrderProduct!A1685:S3636,19,0)</f>
        <v>90646</v>
      </c>
      <c r="C1685" s="8">
        <v>42026</v>
      </c>
      <c r="D1685" s="8">
        <v>42028</v>
      </c>
      <c r="E1685" s="3">
        <v>379.72</v>
      </c>
    </row>
    <row r="1686" spans="1:5">
      <c r="A1686" s="3">
        <v>2973</v>
      </c>
      <c r="B1686" s="21">
        <f>VLOOKUP(A1686,OrderProduct!A1686:S3637,19,0)</f>
        <v>90653</v>
      </c>
      <c r="C1686" s="8">
        <v>42025</v>
      </c>
      <c r="D1686" s="8">
        <v>42026</v>
      </c>
      <c r="E1686" s="3">
        <v>272.86</v>
      </c>
    </row>
    <row r="1687" spans="1:5">
      <c r="A1687" s="3">
        <v>2976</v>
      </c>
      <c r="B1687" s="21">
        <f>VLOOKUP(A1687,OrderProduct!A1687:S3638,19,0)</f>
        <v>90662</v>
      </c>
      <c r="C1687" s="8">
        <v>42025</v>
      </c>
      <c r="D1687" s="8">
        <v>42029</v>
      </c>
      <c r="E1687" s="3">
        <v>878.34</v>
      </c>
    </row>
    <row r="1688" spans="1:5">
      <c r="A1688" s="3">
        <v>2979</v>
      </c>
      <c r="B1688" s="21">
        <f>VLOOKUP(A1688,OrderProduct!A1688:S3639,19,0)</f>
        <v>90662</v>
      </c>
      <c r="C1688" s="8">
        <v>42025</v>
      </c>
      <c r="D1688" s="8">
        <v>42026</v>
      </c>
      <c r="E1688" s="3">
        <v>676.57</v>
      </c>
    </row>
    <row r="1689" spans="1:5">
      <c r="A1689" s="3">
        <v>2979</v>
      </c>
      <c r="B1689" s="21">
        <f>VLOOKUP(A1689,OrderProduct!A1689:S3640,19,0)</f>
        <v>90669</v>
      </c>
      <c r="C1689" s="8">
        <v>42025</v>
      </c>
      <c r="D1689" s="8">
        <v>42027</v>
      </c>
      <c r="E1689" s="3">
        <v>94.97</v>
      </c>
    </row>
    <row r="1690" spans="1:5">
      <c r="A1690" s="3">
        <v>2979</v>
      </c>
      <c r="B1690" s="21">
        <f>VLOOKUP(A1690,OrderProduct!A1690:S3641,19,0)</f>
        <v>90674</v>
      </c>
      <c r="C1690" s="8">
        <v>42025</v>
      </c>
      <c r="D1690" s="8">
        <v>42026</v>
      </c>
      <c r="E1690" s="3">
        <v>267.2</v>
      </c>
    </row>
    <row r="1691" spans="1:5">
      <c r="A1691" s="3">
        <v>2979</v>
      </c>
      <c r="B1691" s="21">
        <f>VLOOKUP(A1691,OrderProduct!A1691:S3642,19,0)</f>
        <v>90675</v>
      </c>
      <c r="C1691" s="8">
        <v>42025</v>
      </c>
      <c r="D1691" s="8">
        <v>42027</v>
      </c>
      <c r="E1691" s="3">
        <v>86.79</v>
      </c>
    </row>
    <row r="1692" spans="1:5">
      <c r="A1692" s="3">
        <v>2980</v>
      </c>
      <c r="B1692" s="21">
        <f>VLOOKUP(A1692,OrderProduct!A1692:S3643,19,0)</f>
        <v>90678</v>
      </c>
      <c r="C1692" s="8">
        <v>42025</v>
      </c>
      <c r="D1692" s="8">
        <v>42026</v>
      </c>
      <c r="E1692" s="3">
        <v>6.97</v>
      </c>
    </row>
    <row r="1693" spans="1:5">
      <c r="A1693" s="3">
        <v>2980</v>
      </c>
      <c r="B1693" s="21">
        <f>VLOOKUP(A1693,OrderProduct!A1693:S3644,19,0)</f>
        <v>90685</v>
      </c>
      <c r="C1693" s="8">
        <v>42025</v>
      </c>
      <c r="D1693" s="8">
        <v>42026</v>
      </c>
      <c r="E1693" s="3">
        <v>186.19</v>
      </c>
    </row>
    <row r="1694" spans="1:5">
      <c r="A1694" s="3">
        <v>2980</v>
      </c>
      <c r="B1694" s="21">
        <f>VLOOKUP(A1694,OrderProduct!A1694:S3645,19,0)</f>
        <v>90685</v>
      </c>
      <c r="C1694" s="8">
        <v>42025</v>
      </c>
      <c r="D1694" s="8">
        <v>42026</v>
      </c>
      <c r="E1694" s="3">
        <v>1227.94</v>
      </c>
    </row>
    <row r="1695" spans="1:5">
      <c r="A1695" s="3">
        <v>2980</v>
      </c>
      <c r="B1695" s="21">
        <f>VLOOKUP(A1695,OrderProduct!A1695:S3646,19,0)</f>
        <v>90695</v>
      </c>
      <c r="C1695" s="8">
        <v>42025</v>
      </c>
      <c r="D1695" s="8">
        <v>42027</v>
      </c>
      <c r="E1695" s="3">
        <v>952.26</v>
      </c>
    </row>
    <row r="1696" spans="1:5">
      <c r="A1696" s="3">
        <v>2987</v>
      </c>
      <c r="B1696" s="21">
        <f>VLOOKUP(A1696,OrderProduct!A1696:S3647,19,0)</f>
        <v>90706</v>
      </c>
      <c r="C1696" s="8">
        <v>42025</v>
      </c>
      <c r="D1696" s="8">
        <v>42027</v>
      </c>
      <c r="E1696" s="3">
        <v>5062.49</v>
      </c>
    </row>
    <row r="1697" spans="1:5">
      <c r="A1697" s="3">
        <v>2987</v>
      </c>
      <c r="B1697" s="21">
        <f>VLOOKUP(A1697,OrderProduct!A1697:S3648,19,0)</f>
        <v>90710</v>
      </c>
      <c r="C1697" s="8">
        <v>42025</v>
      </c>
      <c r="D1697" s="8">
        <v>42026</v>
      </c>
      <c r="E1697" s="3">
        <v>100.59</v>
      </c>
    </row>
    <row r="1698" spans="1:5">
      <c r="A1698" s="3">
        <v>2991</v>
      </c>
      <c r="B1698" s="21">
        <f>VLOOKUP(A1698,OrderProduct!A1698:S3649,19,0)</f>
        <v>90710</v>
      </c>
      <c r="C1698" s="8">
        <v>42025</v>
      </c>
      <c r="D1698" s="8">
        <v>42026</v>
      </c>
      <c r="E1698" s="3">
        <v>598.38</v>
      </c>
    </row>
    <row r="1699" spans="1:5">
      <c r="A1699" s="3">
        <v>2992</v>
      </c>
      <c r="B1699" s="21">
        <f>VLOOKUP(A1699,OrderProduct!A1699:S3650,19,0)</f>
        <v>90714</v>
      </c>
      <c r="C1699" s="8">
        <v>42025</v>
      </c>
      <c r="D1699" s="8">
        <v>42025</v>
      </c>
      <c r="E1699" s="3">
        <v>7.2</v>
      </c>
    </row>
    <row r="1700" spans="1:5">
      <c r="A1700" s="3">
        <v>2999</v>
      </c>
      <c r="B1700" s="21">
        <f>VLOOKUP(A1700,OrderProduct!A1700:S3651,19,0)</f>
        <v>90724</v>
      </c>
      <c r="C1700" s="8">
        <v>42025</v>
      </c>
      <c r="D1700" s="8">
        <v>42027</v>
      </c>
      <c r="E1700" s="3">
        <v>241.97</v>
      </c>
    </row>
    <row r="1701" spans="1:5">
      <c r="A1701" s="3">
        <v>3000</v>
      </c>
      <c r="B1701" s="21">
        <f>VLOOKUP(A1701,OrderProduct!A1701:S3652,19,0)</f>
        <v>90724</v>
      </c>
      <c r="C1701" s="8">
        <v>42025</v>
      </c>
      <c r="D1701" s="8">
        <v>42026</v>
      </c>
      <c r="E1701" s="3">
        <v>120.81</v>
      </c>
    </row>
    <row r="1702" spans="1:5">
      <c r="A1702" s="3">
        <v>3001</v>
      </c>
      <c r="B1702" s="21">
        <f>VLOOKUP(A1702,OrderProduct!A1702:S3653,19,0)</f>
        <v>90725</v>
      </c>
      <c r="C1702" s="8">
        <v>42025</v>
      </c>
      <c r="D1702" s="8">
        <v>42030</v>
      </c>
      <c r="E1702" s="3">
        <v>41.4</v>
      </c>
    </row>
    <row r="1703" spans="1:5">
      <c r="A1703" s="3">
        <v>3003</v>
      </c>
      <c r="B1703" s="21">
        <f>VLOOKUP(A1703,OrderProduct!A1703:S3654,19,0)</f>
        <v>90731</v>
      </c>
      <c r="C1703" s="8">
        <v>42025</v>
      </c>
      <c r="D1703" s="8">
        <v>42026</v>
      </c>
      <c r="E1703" s="3">
        <v>18.59</v>
      </c>
    </row>
    <row r="1704" spans="1:5">
      <c r="A1704" s="3">
        <v>3004</v>
      </c>
      <c r="B1704" s="21">
        <f>VLOOKUP(A1704,OrderProduct!A1704:S3655,19,0)</f>
        <v>90731</v>
      </c>
      <c r="C1704" s="8">
        <v>42025</v>
      </c>
      <c r="D1704" s="8">
        <v>42026</v>
      </c>
      <c r="E1704" s="3">
        <v>58.83</v>
      </c>
    </row>
    <row r="1705" spans="1:5">
      <c r="A1705" s="3">
        <v>3004</v>
      </c>
      <c r="B1705" s="21">
        <f>VLOOKUP(A1705,OrderProduct!A1705:S3656,19,0)</f>
        <v>90731</v>
      </c>
      <c r="C1705" s="8">
        <v>42024</v>
      </c>
      <c r="D1705" s="8">
        <v>42025</v>
      </c>
      <c r="E1705" s="3">
        <v>1557.66</v>
      </c>
    </row>
    <row r="1706" spans="1:5">
      <c r="A1706" s="3">
        <v>3005</v>
      </c>
      <c r="B1706" s="21">
        <f>VLOOKUP(A1706,OrderProduct!A1706:S3657,19,0)</f>
        <v>90735</v>
      </c>
      <c r="C1706" s="8">
        <v>42024</v>
      </c>
      <c r="D1706" s="8">
        <v>42027</v>
      </c>
      <c r="E1706" s="3">
        <v>818.81</v>
      </c>
    </row>
    <row r="1707" spans="1:5">
      <c r="A1707" s="3">
        <v>3006</v>
      </c>
      <c r="B1707" s="21">
        <f>VLOOKUP(A1707,OrderProduct!A1707:S3658,19,0)</f>
        <v>90739</v>
      </c>
      <c r="C1707" s="8">
        <v>42024</v>
      </c>
      <c r="D1707" s="8">
        <v>42025</v>
      </c>
      <c r="E1707" s="3">
        <v>44.24</v>
      </c>
    </row>
    <row r="1708" spans="1:5">
      <c r="A1708" s="3">
        <v>3006</v>
      </c>
      <c r="B1708" s="21">
        <f>VLOOKUP(A1708,OrderProduct!A1708:S3659,19,0)</f>
        <v>90750</v>
      </c>
      <c r="C1708" s="8">
        <v>42024</v>
      </c>
      <c r="D1708" s="8">
        <v>42026</v>
      </c>
      <c r="E1708" s="3">
        <v>12.15</v>
      </c>
    </row>
    <row r="1709" spans="1:5">
      <c r="A1709" s="3">
        <v>3008</v>
      </c>
      <c r="B1709" s="21">
        <f>VLOOKUP(A1709,OrderProduct!A1709:S3660,19,0)</f>
        <v>90750</v>
      </c>
      <c r="C1709" s="8">
        <v>42024</v>
      </c>
      <c r="D1709" s="8">
        <v>42025</v>
      </c>
      <c r="E1709" s="3">
        <v>288.42</v>
      </c>
    </row>
    <row r="1710" spans="1:5">
      <c r="A1710" s="3">
        <v>3008</v>
      </c>
      <c r="B1710" s="21">
        <f>VLOOKUP(A1710,OrderProduct!A1710:S3661,19,0)</f>
        <v>90751</v>
      </c>
      <c r="C1710" s="8">
        <v>42024</v>
      </c>
      <c r="D1710" s="8">
        <v>42026</v>
      </c>
      <c r="E1710" s="3">
        <v>119.78</v>
      </c>
    </row>
    <row r="1711" spans="1:5">
      <c r="A1711" s="3">
        <v>3011</v>
      </c>
      <c r="B1711" s="21">
        <f>VLOOKUP(A1711,OrderProduct!A1711:S3662,19,0)</f>
        <v>90752</v>
      </c>
      <c r="C1711" s="8">
        <v>42024</v>
      </c>
      <c r="D1711" s="8">
        <v>42024</v>
      </c>
      <c r="E1711" s="3">
        <v>1867.04</v>
      </c>
    </row>
    <row r="1712" spans="1:5">
      <c r="A1712" s="3">
        <v>3011</v>
      </c>
      <c r="B1712" s="21">
        <f>VLOOKUP(A1712,OrderProduct!A1712:S3663,19,0)</f>
        <v>90753</v>
      </c>
      <c r="C1712" s="8">
        <v>42024</v>
      </c>
      <c r="D1712" s="8">
        <v>42026</v>
      </c>
      <c r="E1712" s="3">
        <v>537.8</v>
      </c>
    </row>
    <row r="1713" spans="1:5">
      <c r="A1713" s="3">
        <v>3011</v>
      </c>
      <c r="B1713" s="21">
        <f>VLOOKUP(A1713,OrderProduct!A1713:S3664,19,0)</f>
        <v>90766</v>
      </c>
      <c r="C1713" s="8">
        <v>42024</v>
      </c>
      <c r="D1713" s="8">
        <v>42026</v>
      </c>
      <c r="E1713" s="3">
        <v>366.26</v>
      </c>
    </row>
    <row r="1714" spans="1:5">
      <c r="A1714" s="3">
        <v>3011</v>
      </c>
      <c r="B1714" s="21">
        <f>VLOOKUP(A1714,OrderProduct!A1714:S3665,19,0)</f>
        <v>90766</v>
      </c>
      <c r="C1714" s="8">
        <v>42023</v>
      </c>
      <c r="D1714" s="8">
        <v>42023</v>
      </c>
      <c r="E1714" s="3">
        <v>157.99</v>
      </c>
    </row>
    <row r="1715" spans="1:5">
      <c r="A1715" s="3">
        <v>3012</v>
      </c>
      <c r="B1715" s="21">
        <f>VLOOKUP(A1715,OrderProduct!A1715:S3666,19,0)</f>
        <v>90766</v>
      </c>
      <c r="C1715" s="8">
        <v>42023</v>
      </c>
      <c r="D1715" s="8">
        <v>42025</v>
      </c>
      <c r="E1715" s="3">
        <v>1212.88</v>
      </c>
    </row>
    <row r="1716" spans="1:5">
      <c r="A1716" s="3">
        <v>3012</v>
      </c>
      <c r="B1716" s="21">
        <f>VLOOKUP(A1716,OrderProduct!A1716:S3667,19,0)</f>
        <v>90767</v>
      </c>
      <c r="C1716" s="8">
        <v>42023</v>
      </c>
      <c r="D1716" s="8">
        <v>42025</v>
      </c>
      <c r="E1716" s="3">
        <v>125.19</v>
      </c>
    </row>
    <row r="1717" spans="1:5">
      <c r="A1717" s="3">
        <v>3012</v>
      </c>
      <c r="B1717" s="21">
        <f>VLOOKUP(A1717,OrderProduct!A1717:S3668,19,0)</f>
        <v>90771</v>
      </c>
      <c r="C1717" s="8">
        <v>42023</v>
      </c>
      <c r="D1717" s="8">
        <v>42024</v>
      </c>
      <c r="E1717" s="3">
        <v>27.63</v>
      </c>
    </row>
    <row r="1718" spans="1:5">
      <c r="A1718" s="3">
        <v>3017</v>
      </c>
      <c r="B1718" s="21">
        <f>VLOOKUP(A1718,OrderProduct!A1718:S3669,19,0)</f>
        <v>90771</v>
      </c>
      <c r="C1718" s="8">
        <v>42022</v>
      </c>
      <c r="D1718" s="8">
        <v>42022</v>
      </c>
      <c r="E1718" s="3">
        <v>31.21</v>
      </c>
    </row>
    <row r="1719" spans="1:5">
      <c r="A1719" s="3">
        <v>3017</v>
      </c>
      <c r="B1719" s="21">
        <f>VLOOKUP(A1719,OrderProduct!A1719:S3670,19,0)</f>
        <v>90786</v>
      </c>
      <c r="C1719" s="8">
        <v>42022</v>
      </c>
      <c r="D1719" s="8">
        <v>42023</v>
      </c>
      <c r="E1719" s="3">
        <v>128.13</v>
      </c>
    </row>
    <row r="1720" spans="1:5">
      <c r="A1720" s="3">
        <v>3035</v>
      </c>
      <c r="B1720" s="21">
        <f>VLOOKUP(A1720,OrderProduct!A1720:S3671,19,0)</f>
        <v>90787</v>
      </c>
      <c r="C1720" s="8">
        <v>42022</v>
      </c>
      <c r="D1720" s="8">
        <v>42024</v>
      </c>
      <c r="E1720" s="3">
        <v>464.94</v>
      </c>
    </row>
    <row r="1721" spans="1:5">
      <c r="A1721" s="3">
        <v>3035</v>
      </c>
      <c r="B1721" s="21">
        <f>VLOOKUP(A1721,OrderProduct!A1721:S3672,19,0)</f>
        <v>90796</v>
      </c>
      <c r="C1721" s="8">
        <v>42022</v>
      </c>
      <c r="D1721" s="8">
        <v>42024</v>
      </c>
      <c r="E1721" s="3">
        <v>7360.2</v>
      </c>
    </row>
    <row r="1722" spans="1:5">
      <c r="A1722" s="3">
        <v>3036</v>
      </c>
      <c r="B1722" s="21">
        <f>VLOOKUP(A1722,OrderProduct!A1722:S3673,19,0)</f>
        <v>90796</v>
      </c>
      <c r="C1722" s="8">
        <v>42021</v>
      </c>
      <c r="D1722" s="8">
        <v>42023</v>
      </c>
      <c r="E1722" s="3">
        <v>89.06</v>
      </c>
    </row>
    <row r="1723" spans="1:5">
      <c r="A1723" s="3">
        <v>3036</v>
      </c>
      <c r="B1723" s="21">
        <f>VLOOKUP(A1723,OrderProduct!A1723:S3674,19,0)</f>
        <v>90796</v>
      </c>
      <c r="C1723" s="8">
        <v>42021</v>
      </c>
      <c r="D1723" s="8">
        <v>42023</v>
      </c>
      <c r="E1723" s="3">
        <v>134.97</v>
      </c>
    </row>
    <row r="1724" spans="1:5">
      <c r="A1724" s="3">
        <v>3036</v>
      </c>
      <c r="B1724" s="21">
        <f>VLOOKUP(A1724,OrderProduct!A1724:S3675,19,0)</f>
        <v>90800</v>
      </c>
      <c r="C1724" s="8">
        <v>42021</v>
      </c>
      <c r="D1724" s="8">
        <v>42022</v>
      </c>
      <c r="E1724" s="3">
        <v>66.74</v>
      </c>
    </row>
    <row r="1725" spans="1:5">
      <c r="A1725" s="3">
        <v>3036</v>
      </c>
      <c r="B1725" s="21">
        <f>VLOOKUP(A1725,OrderProduct!A1725:S3676,19,0)</f>
        <v>90800</v>
      </c>
      <c r="C1725" s="8">
        <v>42021</v>
      </c>
      <c r="D1725" s="8">
        <v>42023</v>
      </c>
      <c r="E1725" s="3">
        <v>1282.67</v>
      </c>
    </row>
    <row r="1726" spans="1:5">
      <c r="A1726" s="3">
        <v>3041</v>
      </c>
      <c r="B1726" s="21">
        <f>VLOOKUP(A1726,OrderProduct!A1726:S3677,19,0)</f>
        <v>90806</v>
      </c>
      <c r="C1726" s="8">
        <v>42021</v>
      </c>
      <c r="D1726" s="8">
        <v>42025</v>
      </c>
      <c r="E1726" s="3">
        <v>116.92</v>
      </c>
    </row>
    <row r="1727" spans="1:5">
      <c r="A1727" s="3">
        <v>3041</v>
      </c>
      <c r="B1727" s="21">
        <f>VLOOKUP(A1727,OrderProduct!A1727:S3678,19,0)</f>
        <v>90814</v>
      </c>
      <c r="C1727" s="8">
        <v>42021</v>
      </c>
      <c r="D1727" s="8">
        <v>42021</v>
      </c>
      <c r="E1727" s="3">
        <v>332.16</v>
      </c>
    </row>
    <row r="1728" spans="1:5">
      <c r="A1728" s="3">
        <v>3042</v>
      </c>
      <c r="B1728" s="21">
        <f>VLOOKUP(A1728,OrderProduct!A1728:S3679,19,0)</f>
        <v>90814</v>
      </c>
      <c r="C1728" s="8">
        <v>42021</v>
      </c>
      <c r="D1728" s="8">
        <v>42023</v>
      </c>
      <c r="E1728" s="3">
        <v>147.62</v>
      </c>
    </row>
    <row r="1729" spans="1:5">
      <c r="A1729" s="3">
        <v>3045</v>
      </c>
      <c r="B1729" s="21">
        <f>VLOOKUP(A1729,OrderProduct!A1729:S3680,19,0)</f>
        <v>90815</v>
      </c>
      <c r="C1729" s="8">
        <v>42021</v>
      </c>
      <c r="D1729" s="8">
        <v>42023</v>
      </c>
      <c r="E1729" s="3">
        <v>48.32</v>
      </c>
    </row>
    <row r="1730" spans="1:5">
      <c r="A1730" s="3">
        <v>3046</v>
      </c>
      <c r="B1730" s="21">
        <f>VLOOKUP(A1730,OrderProduct!A1730:S3681,19,0)</f>
        <v>90818</v>
      </c>
      <c r="C1730" s="8">
        <v>42021</v>
      </c>
      <c r="D1730" s="8">
        <v>42023</v>
      </c>
      <c r="E1730" s="3">
        <v>511.57</v>
      </c>
    </row>
    <row r="1731" spans="1:5">
      <c r="A1731" s="3">
        <v>3048</v>
      </c>
      <c r="B1731" s="21">
        <f>VLOOKUP(A1731,OrderProduct!A1731:S3682,19,0)</f>
        <v>90819</v>
      </c>
      <c r="C1731" s="8">
        <v>42021</v>
      </c>
      <c r="D1731" s="8">
        <v>42023</v>
      </c>
      <c r="E1731" s="3">
        <v>8.65</v>
      </c>
    </row>
    <row r="1732" spans="1:5">
      <c r="A1732" s="3">
        <v>3053</v>
      </c>
      <c r="B1732" s="21">
        <f>VLOOKUP(A1732,OrderProduct!A1732:S3683,19,0)</f>
        <v>90820</v>
      </c>
      <c r="C1732" s="8">
        <v>42021</v>
      </c>
      <c r="D1732" s="8">
        <v>42022</v>
      </c>
      <c r="E1732" s="3">
        <v>215.25</v>
      </c>
    </row>
    <row r="1733" spans="1:5">
      <c r="A1733" s="3">
        <v>3063</v>
      </c>
      <c r="B1733" s="21">
        <f>VLOOKUP(A1733,OrderProduct!A1733:S3684,19,0)</f>
        <v>90821</v>
      </c>
      <c r="C1733" s="8">
        <v>42021</v>
      </c>
      <c r="D1733" s="8">
        <v>42021</v>
      </c>
      <c r="E1733" s="3">
        <v>1358.02</v>
      </c>
    </row>
    <row r="1734" spans="1:5">
      <c r="A1734" s="3">
        <v>3063</v>
      </c>
      <c r="B1734" s="21">
        <f>VLOOKUP(A1734,OrderProduct!A1734:S3685,19,0)</f>
        <v>90821</v>
      </c>
      <c r="C1734" s="8">
        <v>42021</v>
      </c>
      <c r="D1734" s="8">
        <v>42022</v>
      </c>
      <c r="E1734" s="3">
        <v>358.84</v>
      </c>
    </row>
    <row r="1735" spans="1:5">
      <c r="A1735" s="3">
        <v>3063</v>
      </c>
      <c r="B1735" s="21">
        <f>VLOOKUP(A1735,OrderProduct!A1735:S3686,19,0)</f>
        <v>90832</v>
      </c>
      <c r="C1735" s="8">
        <v>42021</v>
      </c>
      <c r="D1735" s="8">
        <v>42022</v>
      </c>
      <c r="E1735" s="3">
        <v>3527.82</v>
      </c>
    </row>
    <row r="1736" spans="1:5">
      <c r="A1736" s="3">
        <v>3064</v>
      </c>
      <c r="B1736" s="21">
        <f>VLOOKUP(A1736,OrderProduct!A1736:S3687,19,0)</f>
        <v>90832</v>
      </c>
      <c r="C1736" s="8">
        <v>42021</v>
      </c>
      <c r="D1736" s="8">
        <v>42022</v>
      </c>
      <c r="E1736" s="3">
        <v>4698.21</v>
      </c>
    </row>
    <row r="1737" spans="1:5">
      <c r="A1737" s="3">
        <v>3067</v>
      </c>
      <c r="B1737" s="21">
        <f>VLOOKUP(A1737,OrderProduct!A1737:S3688,19,0)</f>
        <v>90833</v>
      </c>
      <c r="C1737" s="8">
        <v>42021</v>
      </c>
      <c r="D1737" s="8">
        <v>42022</v>
      </c>
      <c r="E1737" s="3">
        <v>43.08</v>
      </c>
    </row>
    <row r="1738" spans="1:5">
      <c r="A1738" s="3">
        <v>3069</v>
      </c>
      <c r="B1738" s="21">
        <f>VLOOKUP(A1738,OrderProduct!A1738:S3689,19,0)</f>
        <v>90833</v>
      </c>
      <c r="C1738" s="8">
        <v>42021</v>
      </c>
      <c r="D1738" s="8">
        <v>42022</v>
      </c>
      <c r="E1738" s="3">
        <v>258.93</v>
      </c>
    </row>
    <row r="1739" spans="1:5">
      <c r="A1739" s="3">
        <v>3069</v>
      </c>
      <c r="B1739" s="21">
        <f>VLOOKUP(A1739,OrderProduct!A1739:S3690,19,0)</f>
        <v>90837</v>
      </c>
      <c r="C1739" s="8">
        <v>42021</v>
      </c>
      <c r="D1739" s="8">
        <v>42023</v>
      </c>
      <c r="E1739" s="3">
        <v>102.54</v>
      </c>
    </row>
    <row r="1740" spans="1:5">
      <c r="A1740" s="3">
        <v>3069</v>
      </c>
      <c r="B1740" s="21">
        <f>VLOOKUP(A1740,OrderProduct!A1740:S3691,19,0)</f>
        <v>90844</v>
      </c>
      <c r="C1740" s="8">
        <v>42021</v>
      </c>
      <c r="D1740" s="8">
        <v>42021</v>
      </c>
      <c r="E1740" s="3">
        <v>396.19</v>
      </c>
    </row>
    <row r="1741" spans="1:5">
      <c r="A1741" s="3">
        <v>3075</v>
      </c>
      <c r="B1741" s="21">
        <f>VLOOKUP(A1741,OrderProduct!A1741:S3692,19,0)</f>
        <v>90850</v>
      </c>
      <c r="C1741" s="8">
        <v>42021</v>
      </c>
      <c r="D1741" s="8">
        <v>42024</v>
      </c>
      <c r="E1741" s="3">
        <v>2230.12</v>
      </c>
    </row>
    <row r="1742" spans="1:5">
      <c r="A1742" s="3">
        <v>3076</v>
      </c>
      <c r="B1742" s="21">
        <f>VLOOKUP(A1742,OrderProduct!A1742:S3693,19,0)</f>
        <v>90853</v>
      </c>
      <c r="C1742" s="8">
        <v>42021</v>
      </c>
      <c r="D1742" s="8">
        <v>42023</v>
      </c>
      <c r="E1742" s="3">
        <v>34.41</v>
      </c>
    </row>
    <row r="1743" spans="1:5">
      <c r="A1743" s="3">
        <v>3077</v>
      </c>
      <c r="B1743" s="21">
        <f>VLOOKUP(A1743,OrderProduct!A1743:S3694,19,0)</f>
        <v>90853</v>
      </c>
      <c r="C1743" s="8">
        <v>42021</v>
      </c>
      <c r="D1743" s="8">
        <v>42023</v>
      </c>
      <c r="E1743" s="3">
        <v>157.27</v>
      </c>
    </row>
    <row r="1744" spans="1:5">
      <c r="A1744" s="3">
        <v>3078</v>
      </c>
      <c r="B1744" s="21">
        <f>VLOOKUP(A1744,OrderProduct!A1744:S3695,19,0)</f>
        <v>90854</v>
      </c>
      <c r="C1744" s="8">
        <v>42020</v>
      </c>
      <c r="D1744" s="8">
        <v>42024</v>
      </c>
      <c r="E1744" s="3">
        <v>110.75</v>
      </c>
    </row>
    <row r="1745" spans="1:5">
      <c r="A1745" s="3">
        <v>3078</v>
      </c>
      <c r="B1745" s="21">
        <f>VLOOKUP(A1745,OrderProduct!A1745:S3696,19,0)</f>
        <v>90855</v>
      </c>
      <c r="C1745" s="8">
        <v>42020</v>
      </c>
      <c r="D1745" s="8">
        <v>42021</v>
      </c>
      <c r="E1745" s="3">
        <v>1013.84</v>
      </c>
    </row>
    <row r="1746" spans="1:5">
      <c r="A1746" s="3">
        <v>3079</v>
      </c>
      <c r="B1746" s="21">
        <f>VLOOKUP(A1746,OrderProduct!A1746:S3697,19,0)</f>
        <v>90859</v>
      </c>
      <c r="C1746" s="8">
        <v>42020</v>
      </c>
      <c r="D1746" s="8">
        <v>42022</v>
      </c>
      <c r="E1746" s="3">
        <v>91.39</v>
      </c>
    </row>
    <row r="1747" spans="1:5">
      <c r="A1747" s="3">
        <v>3079</v>
      </c>
      <c r="B1747" s="21">
        <f>VLOOKUP(A1747,OrderProduct!A1747:S3698,19,0)</f>
        <v>90860</v>
      </c>
      <c r="C1747" s="8">
        <v>42020</v>
      </c>
      <c r="D1747" s="8">
        <v>42022</v>
      </c>
      <c r="E1747" s="3">
        <v>885.65</v>
      </c>
    </row>
    <row r="1748" spans="1:5">
      <c r="A1748" s="3">
        <v>3079</v>
      </c>
      <c r="B1748" s="21">
        <f>VLOOKUP(A1748,OrderProduct!A1748:S3699,19,0)</f>
        <v>90861</v>
      </c>
      <c r="C1748" s="8">
        <v>42020</v>
      </c>
      <c r="D1748" s="8">
        <v>42021</v>
      </c>
      <c r="E1748" s="3">
        <v>202.29</v>
      </c>
    </row>
    <row r="1749" spans="1:5">
      <c r="A1749" s="3">
        <v>3079</v>
      </c>
      <c r="B1749" s="21">
        <f>VLOOKUP(A1749,OrderProduct!A1749:S3700,19,0)</f>
        <v>90861</v>
      </c>
      <c r="C1749" s="8">
        <v>42020</v>
      </c>
      <c r="D1749" s="8">
        <v>42021</v>
      </c>
      <c r="E1749" s="3">
        <v>168.71</v>
      </c>
    </row>
    <row r="1750" spans="1:5">
      <c r="A1750" s="3">
        <v>3079</v>
      </c>
      <c r="B1750" s="21">
        <f>VLOOKUP(A1750,OrderProduct!A1750:S3701,19,0)</f>
        <v>90867</v>
      </c>
      <c r="C1750" s="8">
        <v>42020</v>
      </c>
      <c r="D1750" s="8">
        <v>42024</v>
      </c>
      <c r="E1750" s="3">
        <v>199.76</v>
      </c>
    </row>
    <row r="1751" spans="1:5">
      <c r="A1751" s="3">
        <v>3079</v>
      </c>
      <c r="B1751" s="21">
        <f>VLOOKUP(A1751,OrderProduct!A1751:S3702,19,0)</f>
        <v>90871</v>
      </c>
      <c r="C1751" s="8">
        <v>42020</v>
      </c>
      <c r="D1751" s="8">
        <v>42020</v>
      </c>
      <c r="E1751" s="3">
        <v>56.68</v>
      </c>
    </row>
    <row r="1752" spans="1:5">
      <c r="A1752" s="3">
        <v>3079</v>
      </c>
      <c r="B1752" s="21">
        <f>VLOOKUP(A1752,OrderProduct!A1752:S3703,19,0)</f>
        <v>90871</v>
      </c>
      <c r="C1752" s="8">
        <v>42020</v>
      </c>
      <c r="D1752" s="8">
        <v>42025</v>
      </c>
      <c r="E1752" s="3">
        <v>273.34</v>
      </c>
    </row>
    <row r="1753" spans="1:5">
      <c r="A1753" s="3">
        <v>3084</v>
      </c>
      <c r="B1753" s="21">
        <f>VLOOKUP(A1753,OrderProduct!A1753:S3704,19,0)</f>
        <v>90880</v>
      </c>
      <c r="C1753" s="8">
        <v>42020</v>
      </c>
      <c r="D1753" s="8">
        <v>42022</v>
      </c>
      <c r="E1753" s="3">
        <v>9280.72</v>
      </c>
    </row>
    <row r="1754" spans="1:5">
      <c r="A1754" s="3">
        <v>3084</v>
      </c>
      <c r="B1754" s="21">
        <f>VLOOKUP(A1754,OrderProduct!A1754:S3705,19,0)</f>
        <v>90881</v>
      </c>
      <c r="C1754" s="8">
        <v>42020</v>
      </c>
      <c r="D1754" s="8">
        <v>42022</v>
      </c>
      <c r="E1754" s="3">
        <v>1348.83</v>
      </c>
    </row>
    <row r="1755" spans="1:5">
      <c r="A1755" s="3">
        <v>3084</v>
      </c>
      <c r="B1755" s="21">
        <f>VLOOKUP(A1755,OrderProduct!A1755:S3706,19,0)</f>
        <v>90888</v>
      </c>
      <c r="C1755" s="8">
        <v>42020</v>
      </c>
      <c r="D1755" s="8">
        <v>42022</v>
      </c>
      <c r="E1755" s="3">
        <v>377</v>
      </c>
    </row>
    <row r="1756" spans="1:5">
      <c r="A1756" s="3">
        <v>3086</v>
      </c>
      <c r="B1756" s="21">
        <f>VLOOKUP(A1756,OrderProduct!A1756:S3707,19,0)</f>
        <v>90888</v>
      </c>
      <c r="C1756" s="8">
        <v>42020</v>
      </c>
      <c r="D1756" s="8">
        <v>42023</v>
      </c>
      <c r="E1756" s="3">
        <v>42.99</v>
      </c>
    </row>
    <row r="1757" spans="1:5">
      <c r="A1757" s="3">
        <v>3089</v>
      </c>
      <c r="B1757" s="21">
        <f>VLOOKUP(A1757,OrderProduct!A1757:S3708,19,0)</f>
        <v>90891</v>
      </c>
      <c r="C1757" s="8">
        <v>42020</v>
      </c>
      <c r="D1757" s="8">
        <v>42022</v>
      </c>
      <c r="E1757" s="3">
        <v>6600.63</v>
      </c>
    </row>
    <row r="1758" spans="1:5">
      <c r="A1758" s="3">
        <v>3095</v>
      </c>
      <c r="B1758" s="21">
        <f>VLOOKUP(A1758,OrderProduct!A1758:S3709,19,0)</f>
        <v>90891</v>
      </c>
      <c r="C1758" s="8">
        <v>42020</v>
      </c>
      <c r="D1758" s="8">
        <v>42022</v>
      </c>
      <c r="E1758" s="3">
        <v>1811.99</v>
      </c>
    </row>
    <row r="1759" spans="1:5">
      <c r="A1759" s="3">
        <v>3096</v>
      </c>
      <c r="B1759" s="21">
        <f>VLOOKUP(A1759,OrderProduct!A1759:S3710,19,0)</f>
        <v>90899</v>
      </c>
      <c r="C1759" s="8">
        <v>42020</v>
      </c>
      <c r="D1759" s="8">
        <v>42023</v>
      </c>
      <c r="E1759" s="3">
        <v>320.75</v>
      </c>
    </row>
    <row r="1760" spans="1:5">
      <c r="A1760" s="3">
        <v>3096</v>
      </c>
      <c r="B1760" s="21">
        <f>VLOOKUP(A1760,OrderProduct!A1760:S3711,19,0)</f>
        <v>90905</v>
      </c>
      <c r="C1760" s="8">
        <v>42020</v>
      </c>
      <c r="D1760" s="8">
        <v>42022</v>
      </c>
      <c r="E1760" s="3">
        <v>1824.33</v>
      </c>
    </row>
    <row r="1761" spans="1:5">
      <c r="A1761" s="3">
        <v>3096</v>
      </c>
      <c r="B1761" s="21">
        <f>VLOOKUP(A1761,OrderProduct!A1761:S3712,19,0)</f>
        <v>90908</v>
      </c>
      <c r="C1761" s="8">
        <v>42019</v>
      </c>
      <c r="D1761" s="8">
        <v>42019</v>
      </c>
      <c r="E1761" s="3">
        <v>66.32</v>
      </c>
    </row>
    <row r="1762" spans="1:5">
      <c r="A1762" s="3">
        <v>3096</v>
      </c>
      <c r="B1762" s="21">
        <f>VLOOKUP(A1762,OrderProduct!A1762:S3713,19,0)</f>
        <v>90909</v>
      </c>
      <c r="C1762" s="8">
        <v>42019</v>
      </c>
      <c r="D1762" s="8">
        <v>42019</v>
      </c>
      <c r="E1762" s="3">
        <v>18.75</v>
      </c>
    </row>
    <row r="1763" spans="1:5">
      <c r="A1763" s="3">
        <v>3098</v>
      </c>
      <c r="B1763" s="21">
        <f>VLOOKUP(A1763,OrderProduct!A1763:S3714,19,0)</f>
        <v>90909</v>
      </c>
      <c r="C1763" s="8">
        <v>42019</v>
      </c>
      <c r="D1763" s="8">
        <v>42020</v>
      </c>
      <c r="E1763" s="3">
        <v>188.51</v>
      </c>
    </row>
    <row r="1764" spans="1:5">
      <c r="A1764" s="3">
        <v>3098</v>
      </c>
      <c r="B1764" s="21">
        <f>VLOOKUP(A1764,OrderProduct!A1764:S3715,19,0)</f>
        <v>90909</v>
      </c>
      <c r="C1764" s="8">
        <v>42019</v>
      </c>
      <c r="D1764" s="8">
        <v>42020</v>
      </c>
      <c r="E1764" s="3">
        <v>31.18</v>
      </c>
    </row>
    <row r="1765" spans="1:5">
      <c r="A1765" s="3">
        <v>3098</v>
      </c>
      <c r="B1765" s="21">
        <f>VLOOKUP(A1765,OrderProduct!A1765:S3716,19,0)</f>
        <v>90910</v>
      </c>
      <c r="C1765" s="8">
        <v>42019</v>
      </c>
      <c r="D1765" s="8">
        <v>42020</v>
      </c>
      <c r="E1765" s="3">
        <v>6720.88</v>
      </c>
    </row>
    <row r="1766" spans="1:5">
      <c r="A1766" s="3">
        <v>3100</v>
      </c>
      <c r="B1766" s="21">
        <f>VLOOKUP(A1766,OrderProduct!A1766:S3717,19,0)</f>
        <v>90910</v>
      </c>
      <c r="C1766" s="8">
        <v>42019</v>
      </c>
      <c r="D1766" s="8">
        <v>42020</v>
      </c>
      <c r="E1766" s="3">
        <v>102.21</v>
      </c>
    </row>
    <row r="1767" spans="1:5">
      <c r="A1767" s="3">
        <v>3105</v>
      </c>
      <c r="B1767" s="21">
        <f>VLOOKUP(A1767,OrderProduct!A1767:S3718,19,0)</f>
        <v>90917</v>
      </c>
      <c r="C1767" s="8">
        <v>42019</v>
      </c>
      <c r="D1767" s="8">
        <v>42021</v>
      </c>
      <c r="E1767" s="3">
        <v>2331.9</v>
      </c>
    </row>
    <row r="1768" spans="1:5">
      <c r="A1768" s="3">
        <v>3105</v>
      </c>
      <c r="B1768" s="21">
        <f>VLOOKUP(A1768,OrderProduct!A1768:S3719,19,0)</f>
        <v>90917</v>
      </c>
      <c r="C1768" s="8">
        <v>42019</v>
      </c>
      <c r="D1768" s="8">
        <v>42019</v>
      </c>
      <c r="E1768" s="3">
        <v>27.47</v>
      </c>
    </row>
    <row r="1769" spans="1:5">
      <c r="A1769" s="3">
        <v>3105</v>
      </c>
      <c r="B1769" s="21">
        <f>VLOOKUP(A1769,OrderProduct!A1769:S3720,19,0)</f>
        <v>90922</v>
      </c>
      <c r="C1769" s="8">
        <v>42019</v>
      </c>
      <c r="D1769" s="8">
        <v>42024</v>
      </c>
      <c r="E1769" s="3">
        <v>261.34</v>
      </c>
    </row>
    <row r="1770" spans="1:5">
      <c r="A1770" s="3">
        <v>3106</v>
      </c>
      <c r="B1770" s="21">
        <f>VLOOKUP(A1770,OrderProduct!A1770:S3721,19,0)</f>
        <v>90927</v>
      </c>
      <c r="C1770" s="8">
        <v>42019</v>
      </c>
      <c r="D1770" s="8">
        <v>42024</v>
      </c>
      <c r="E1770" s="3">
        <v>237.8</v>
      </c>
    </row>
    <row r="1771" spans="1:5">
      <c r="A1771" s="3">
        <v>3106</v>
      </c>
      <c r="B1771" s="21">
        <f>VLOOKUP(A1771,OrderProduct!A1771:S3722,19,0)</f>
        <v>90932</v>
      </c>
      <c r="C1771" s="8">
        <v>42019</v>
      </c>
      <c r="D1771" s="8">
        <v>42020</v>
      </c>
      <c r="E1771" s="3">
        <v>35.97</v>
      </c>
    </row>
    <row r="1772" spans="1:5">
      <c r="A1772" s="3">
        <v>3106</v>
      </c>
      <c r="B1772" s="21">
        <f>VLOOKUP(A1772,OrderProduct!A1772:S3723,19,0)</f>
        <v>90934</v>
      </c>
      <c r="C1772" s="8">
        <v>42019</v>
      </c>
      <c r="D1772" s="8">
        <v>42020</v>
      </c>
      <c r="E1772" s="3">
        <v>14.53</v>
      </c>
    </row>
    <row r="1773" spans="1:5">
      <c r="A1773" s="3">
        <v>3113</v>
      </c>
      <c r="B1773" s="21">
        <f>VLOOKUP(A1773,OrderProduct!A1773:S3724,19,0)</f>
        <v>90951</v>
      </c>
      <c r="C1773" s="8">
        <v>42019</v>
      </c>
      <c r="D1773" s="8">
        <v>42021</v>
      </c>
      <c r="E1773" s="3">
        <v>1277.49</v>
      </c>
    </row>
    <row r="1774" spans="1:5">
      <c r="A1774" s="3">
        <v>3113</v>
      </c>
      <c r="B1774" s="21">
        <f>VLOOKUP(A1774,OrderProduct!A1774:S3725,19,0)</f>
        <v>90952</v>
      </c>
      <c r="C1774" s="8">
        <v>42018</v>
      </c>
      <c r="D1774" s="8">
        <v>42018</v>
      </c>
      <c r="E1774" s="3">
        <v>14.2</v>
      </c>
    </row>
    <row r="1775" spans="1:5">
      <c r="A1775" s="3">
        <v>3113</v>
      </c>
      <c r="B1775" s="21">
        <f>VLOOKUP(A1775,OrderProduct!A1775:S3726,19,0)</f>
        <v>90961</v>
      </c>
      <c r="C1775" s="8">
        <v>42018</v>
      </c>
      <c r="D1775" s="8">
        <v>42019</v>
      </c>
      <c r="E1775" s="3">
        <v>614.99</v>
      </c>
    </row>
    <row r="1776" spans="1:5">
      <c r="A1776" s="3">
        <v>3119</v>
      </c>
      <c r="B1776" s="21">
        <f>VLOOKUP(A1776,OrderProduct!A1776:S3727,19,0)</f>
        <v>90962</v>
      </c>
      <c r="C1776" s="8">
        <v>42018</v>
      </c>
      <c r="D1776" s="8">
        <v>42020</v>
      </c>
      <c r="E1776" s="3">
        <v>279.01</v>
      </c>
    </row>
    <row r="1777" spans="1:5">
      <c r="A1777" s="3">
        <v>3120</v>
      </c>
      <c r="B1777" s="21">
        <f>VLOOKUP(A1777,OrderProduct!A1777:S3728,19,0)</f>
        <v>90964</v>
      </c>
      <c r="C1777" s="8">
        <v>42018</v>
      </c>
      <c r="D1777" s="8">
        <v>42019</v>
      </c>
      <c r="E1777" s="3">
        <v>134.09</v>
      </c>
    </row>
    <row r="1778" spans="1:5">
      <c r="A1778" s="3">
        <v>3123</v>
      </c>
      <c r="B1778" s="21">
        <f>VLOOKUP(A1778,OrderProduct!A1778:S3729,19,0)</f>
        <v>90973</v>
      </c>
      <c r="C1778" s="8">
        <v>42018</v>
      </c>
      <c r="D1778" s="8">
        <v>42019</v>
      </c>
      <c r="E1778" s="3">
        <v>28.46</v>
      </c>
    </row>
    <row r="1779" spans="1:5">
      <c r="A1779" s="3">
        <v>3124</v>
      </c>
      <c r="B1779" s="21">
        <f>VLOOKUP(A1779,OrderProduct!A1779:S3730,19,0)</f>
        <v>90977</v>
      </c>
      <c r="C1779" s="8">
        <v>42018</v>
      </c>
      <c r="D1779" s="8">
        <v>42020</v>
      </c>
      <c r="E1779" s="3">
        <v>2291.39</v>
      </c>
    </row>
    <row r="1780" spans="1:5">
      <c r="A1780" s="3">
        <v>3125</v>
      </c>
      <c r="B1780" s="21">
        <f>VLOOKUP(A1780,OrderProduct!A1780:S3731,19,0)</f>
        <v>90985</v>
      </c>
      <c r="C1780" s="8">
        <v>42018</v>
      </c>
      <c r="D1780" s="8">
        <v>42023</v>
      </c>
      <c r="E1780" s="3">
        <v>58.5</v>
      </c>
    </row>
    <row r="1781" spans="1:5">
      <c r="A1781" s="3">
        <v>3128</v>
      </c>
      <c r="B1781" s="21">
        <f>VLOOKUP(A1781,OrderProduct!A1781:S3732,19,0)</f>
        <v>90986</v>
      </c>
      <c r="C1781" s="8">
        <v>42018</v>
      </c>
      <c r="D1781" s="8">
        <v>42020</v>
      </c>
      <c r="E1781" s="3">
        <v>131.62</v>
      </c>
    </row>
    <row r="1782" spans="1:5">
      <c r="A1782" s="3">
        <v>3132</v>
      </c>
      <c r="B1782" s="21">
        <f>VLOOKUP(A1782,OrderProduct!A1782:S3733,19,0)</f>
        <v>90987</v>
      </c>
      <c r="C1782" s="8">
        <v>42018</v>
      </c>
      <c r="D1782" s="8">
        <v>42020</v>
      </c>
      <c r="E1782" s="3">
        <v>121.46</v>
      </c>
    </row>
    <row r="1783" spans="1:5">
      <c r="A1783" s="3">
        <v>3132</v>
      </c>
      <c r="B1783" s="21">
        <f>VLOOKUP(A1783,OrderProduct!A1783:S3734,19,0)</f>
        <v>91000</v>
      </c>
      <c r="C1783" s="8">
        <v>42018</v>
      </c>
      <c r="D1783" s="8">
        <v>42020</v>
      </c>
      <c r="E1783" s="3">
        <v>79.61</v>
      </c>
    </row>
    <row r="1784" spans="1:5">
      <c r="A1784" s="3">
        <v>3133</v>
      </c>
      <c r="B1784" s="21">
        <f>VLOOKUP(A1784,OrderProduct!A1784:S3735,19,0)</f>
        <v>91017</v>
      </c>
      <c r="C1784" s="8">
        <v>42018</v>
      </c>
      <c r="D1784" s="8">
        <v>42021</v>
      </c>
      <c r="E1784" s="3">
        <v>61.1</v>
      </c>
    </row>
    <row r="1785" spans="1:5">
      <c r="A1785" s="3">
        <v>3133</v>
      </c>
      <c r="B1785" s="21">
        <f>VLOOKUP(A1785,OrderProduct!A1785:S3736,19,0)</f>
        <v>91017</v>
      </c>
      <c r="C1785" s="8">
        <v>42018</v>
      </c>
      <c r="D1785" s="8">
        <v>42018</v>
      </c>
      <c r="E1785" s="3">
        <v>193.81</v>
      </c>
    </row>
    <row r="1786" spans="1:5">
      <c r="A1786" s="3">
        <v>3133</v>
      </c>
      <c r="B1786" s="21">
        <f>VLOOKUP(A1786,OrderProduct!A1786:S3737,19,0)</f>
        <v>91025</v>
      </c>
      <c r="C1786" s="8">
        <v>42018</v>
      </c>
      <c r="D1786" s="8">
        <v>42020</v>
      </c>
      <c r="E1786" s="3">
        <v>52.1</v>
      </c>
    </row>
    <row r="1787" spans="1:5">
      <c r="A1787" s="3">
        <v>3133</v>
      </c>
      <c r="B1787" s="21">
        <f>VLOOKUP(A1787,OrderProduct!A1787:S3738,19,0)</f>
        <v>91030</v>
      </c>
      <c r="C1787" s="8">
        <v>42017</v>
      </c>
      <c r="D1787" s="8">
        <v>42018</v>
      </c>
      <c r="E1787" s="3">
        <v>608.81</v>
      </c>
    </row>
    <row r="1788" spans="1:5">
      <c r="A1788" s="3">
        <v>3133</v>
      </c>
      <c r="B1788" s="21">
        <f>VLOOKUP(A1788,OrderProduct!A1788:S3739,19,0)</f>
        <v>91030</v>
      </c>
      <c r="C1788" s="8">
        <v>42017</v>
      </c>
      <c r="D1788" s="8">
        <v>42021</v>
      </c>
      <c r="E1788" s="3">
        <v>808.61</v>
      </c>
    </row>
    <row r="1789" spans="1:5">
      <c r="A1789" s="3">
        <v>3133</v>
      </c>
      <c r="B1789" s="21">
        <f>VLOOKUP(A1789,OrderProduct!A1789:S3740,19,0)</f>
        <v>91036</v>
      </c>
      <c r="C1789" s="8">
        <v>42017</v>
      </c>
      <c r="D1789" s="8">
        <v>42017</v>
      </c>
      <c r="E1789" s="3">
        <v>55.08</v>
      </c>
    </row>
    <row r="1790" spans="1:5">
      <c r="A1790" s="3">
        <v>3136</v>
      </c>
      <c r="B1790" s="21">
        <f>VLOOKUP(A1790,OrderProduct!A1790:S3741,19,0)</f>
        <v>91041</v>
      </c>
      <c r="C1790" s="8">
        <v>42017</v>
      </c>
      <c r="D1790" s="8">
        <v>42017</v>
      </c>
      <c r="E1790" s="3">
        <v>145.12</v>
      </c>
    </row>
    <row r="1791" spans="1:5">
      <c r="A1791" s="3">
        <v>3137</v>
      </c>
      <c r="B1791" s="21">
        <f>VLOOKUP(A1791,OrderProduct!A1791:S3742,19,0)</f>
        <v>91042</v>
      </c>
      <c r="C1791" s="8">
        <v>42017</v>
      </c>
      <c r="D1791" s="8">
        <v>42019</v>
      </c>
      <c r="E1791" s="3">
        <v>94.27</v>
      </c>
    </row>
    <row r="1792" spans="1:5">
      <c r="A1792" s="3">
        <v>3138</v>
      </c>
      <c r="B1792" s="21">
        <f>VLOOKUP(A1792,OrderProduct!A1792:S3743,19,0)</f>
        <v>91042</v>
      </c>
      <c r="C1792" s="8">
        <v>42017</v>
      </c>
      <c r="D1792" s="8">
        <v>42017</v>
      </c>
      <c r="E1792" s="3">
        <v>82.21</v>
      </c>
    </row>
    <row r="1793" spans="1:5">
      <c r="A1793" s="3">
        <v>3139</v>
      </c>
      <c r="B1793" s="21">
        <f>VLOOKUP(A1793,OrderProduct!A1793:S3744,19,0)</f>
        <v>91042</v>
      </c>
      <c r="C1793" s="8">
        <v>42016</v>
      </c>
      <c r="D1793" s="8">
        <v>42016</v>
      </c>
      <c r="E1793" s="3">
        <v>417.47</v>
      </c>
    </row>
    <row r="1794" spans="1:5">
      <c r="A1794" s="3">
        <v>3141</v>
      </c>
      <c r="B1794" s="21">
        <f>VLOOKUP(A1794,OrderProduct!A1794:S3745,19,0)</f>
        <v>91043</v>
      </c>
      <c r="C1794" s="8">
        <v>42016</v>
      </c>
      <c r="D1794" s="8">
        <v>42018</v>
      </c>
      <c r="E1794" s="3">
        <v>735.7</v>
      </c>
    </row>
    <row r="1795" spans="1:5">
      <c r="A1795" s="3">
        <v>3141</v>
      </c>
      <c r="B1795" s="21">
        <f>VLOOKUP(A1795,OrderProduct!A1795:S3746,19,0)</f>
        <v>91043</v>
      </c>
      <c r="C1795" s="8">
        <v>42016</v>
      </c>
      <c r="D1795" s="8">
        <v>42017</v>
      </c>
      <c r="E1795" s="3">
        <v>225.59</v>
      </c>
    </row>
    <row r="1796" spans="1:5">
      <c r="A1796" s="3">
        <v>3143</v>
      </c>
      <c r="B1796" s="21">
        <f>VLOOKUP(A1796,OrderProduct!A1796:S3747,19,0)</f>
        <v>91049</v>
      </c>
      <c r="C1796" s="8">
        <v>42016</v>
      </c>
      <c r="D1796" s="8">
        <v>42017</v>
      </c>
      <c r="E1796" s="3">
        <v>284.34</v>
      </c>
    </row>
    <row r="1797" spans="1:5">
      <c r="A1797" s="3">
        <v>3146</v>
      </c>
      <c r="B1797" s="21">
        <f>VLOOKUP(A1797,OrderProduct!A1797:S3748,19,0)</f>
        <v>91053</v>
      </c>
      <c r="C1797" s="8">
        <v>42016</v>
      </c>
      <c r="D1797" s="8">
        <v>42017</v>
      </c>
      <c r="E1797" s="3">
        <v>66.9</v>
      </c>
    </row>
    <row r="1798" spans="1:5">
      <c r="A1798" s="3">
        <v>3146</v>
      </c>
      <c r="B1798" s="21">
        <f>VLOOKUP(A1798,OrderProduct!A1798:S3749,19,0)</f>
        <v>91053</v>
      </c>
      <c r="C1798" s="8">
        <v>42016</v>
      </c>
      <c r="D1798" s="8">
        <v>42017</v>
      </c>
      <c r="E1798" s="3">
        <v>43.13</v>
      </c>
    </row>
    <row r="1799" spans="1:5">
      <c r="A1799" s="3">
        <v>3148</v>
      </c>
      <c r="B1799" s="21">
        <f>VLOOKUP(A1799,OrderProduct!A1799:S3750,19,0)</f>
        <v>91054</v>
      </c>
      <c r="C1799" s="8">
        <v>42016</v>
      </c>
      <c r="D1799" s="8">
        <v>42017</v>
      </c>
      <c r="E1799" s="3">
        <v>11.21</v>
      </c>
    </row>
    <row r="1800" spans="1:5">
      <c r="A1800" s="3">
        <v>3149</v>
      </c>
      <c r="B1800" s="21">
        <f>VLOOKUP(A1800,OrderProduct!A1800:S3751,19,0)</f>
        <v>91057</v>
      </c>
      <c r="C1800" s="8">
        <v>42016</v>
      </c>
      <c r="D1800" s="8">
        <v>42018</v>
      </c>
      <c r="E1800" s="3">
        <v>89.76</v>
      </c>
    </row>
    <row r="1801" spans="1:5">
      <c r="A1801" s="3">
        <v>3151</v>
      </c>
      <c r="B1801" s="21">
        <f>VLOOKUP(A1801,OrderProduct!A1801:S3752,19,0)</f>
        <v>91059</v>
      </c>
      <c r="C1801" s="8">
        <v>42016</v>
      </c>
      <c r="D1801" s="8">
        <v>42016</v>
      </c>
      <c r="E1801" s="3">
        <v>1913.84</v>
      </c>
    </row>
    <row r="1802" spans="1:5">
      <c r="A1802" s="3">
        <v>3151</v>
      </c>
      <c r="B1802" s="21">
        <f>VLOOKUP(A1802,OrderProduct!A1802:S3753,19,0)</f>
        <v>91059</v>
      </c>
      <c r="C1802" s="8">
        <v>42016</v>
      </c>
      <c r="D1802" s="8">
        <v>42018</v>
      </c>
      <c r="E1802" s="3">
        <v>2692.12</v>
      </c>
    </row>
    <row r="1803" spans="1:5">
      <c r="A1803" s="3">
        <v>3151</v>
      </c>
      <c r="B1803" s="21">
        <f>VLOOKUP(A1803,OrderProduct!A1803:S3754,19,0)</f>
        <v>91060</v>
      </c>
      <c r="C1803" s="8">
        <v>42016</v>
      </c>
      <c r="D1803" s="8">
        <v>42018</v>
      </c>
      <c r="E1803" s="3">
        <v>762.38</v>
      </c>
    </row>
    <row r="1804" spans="1:5">
      <c r="A1804" s="3">
        <v>3151</v>
      </c>
      <c r="B1804" s="21">
        <f>VLOOKUP(A1804,OrderProduct!A1804:S3755,19,0)</f>
        <v>91062</v>
      </c>
      <c r="C1804" s="8">
        <v>42016</v>
      </c>
      <c r="D1804" s="8">
        <v>42020</v>
      </c>
      <c r="E1804" s="3">
        <v>8.77</v>
      </c>
    </row>
    <row r="1805" spans="1:5">
      <c r="A1805" s="3">
        <v>3151</v>
      </c>
      <c r="B1805" s="21">
        <f>VLOOKUP(A1805,OrderProduct!A1805:S3756,19,0)</f>
        <v>91063</v>
      </c>
      <c r="C1805" s="8">
        <v>42016</v>
      </c>
      <c r="D1805" s="8">
        <v>42021</v>
      </c>
      <c r="E1805" s="3">
        <v>20.87</v>
      </c>
    </row>
    <row r="1806" spans="1:5">
      <c r="A1806" s="3">
        <v>3151</v>
      </c>
      <c r="B1806" s="21">
        <f>VLOOKUP(A1806,OrderProduct!A1806:S3757,19,0)</f>
        <v>91063</v>
      </c>
      <c r="C1806" s="8">
        <v>42016</v>
      </c>
      <c r="D1806" s="8">
        <v>42023</v>
      </c>
      <c r="E1806" s="3">
        <v>25.7</v>
      </c>
    </row>
    <row r="1807" spans="1:5">
      <c r="A1807" s="3">
        <v>3151</v>
      </c>
      <c r="B1807" s="21">
        <f>VLOOKUP(A1807,OrderProduct!A1807:S3758,19,0)</f>
        <v>91063</v>
      </c>
      <c r="C1807" s="8">
        <v>42016</v>
      </c>
      <c r="D1807" s="8">
        <v>42018</v>
      </c>
      <c r="E1807" s="3">
        <v>229.57</v>
      </c>
    </row>
    <row r="1808" spans="1:5">
      <c r="A1808" s="3">
        <v>3154</v>
      </c>
      <c r="B1808" s="21">
        <f>VLOOKUP(A1808,OrderProduct!A1808:S3759,19,0)</f>
        <v>91076</v>
      </c>
      <c r="C1808" s="8">
        <v>42016</v>
      </c>
      <c r="D1808" s="8">
        <v>42020</v>
      </c>
      <c r="E1808" s="3">
        <v>893.53</v>
      </c>
    </row>
    <row r="1809" spans="1:5">
      <c r="A1809" s="3">
        <v>3154</v>
      </c>
      <c r="B1809" s="21">
        <f>VLOOKUP(A1809,OrderProduct!A1809:S3760,19,0)</f>
        <v>91077</v>
      </c>
      <c r="C1809" s="8">
        <v>42016</v>
      </c>
      <c r="D1809" s="8">
        <v>42020</v>
      </c>
      <c r="E1809" s="3">
        <v>514.79</v>
      </c>
    </row>
    <row r="1810" spans="1:5">
      <c r="A1810" s="3">
        <v>3154</v>
      </c>
      <c r="B1810" s="21">
        <f>VLOOKUP(A1810,OrderProduct!A1810:S3761,19,0)</f>
        <v>91078</v>
      </c>
      <c r="C1810" s="8">
        <v>42016</v>
      </c>
      <c r="D1810" s="8">
        <v>42018</v>
      </c>
      <c r="E1810" s="3">
        <v>2053.6</v>
      </c>
    </row>
    <row r="1811" spans="1:5">
      <c r="A1811" s="3">
        <v>3155</v>
      </c>
      <c r="B1811" s="21">
        <f>VLOOKUP(A1811,OrderProduct!A1811:S3762,19,0)</f>
        <v>91086</v>
      </c>
      <c r="C1811" s="8">
        <v>42016</v>
      </c>
      <c r="D1811" s="8">
        <v>42017</v>
      </c>
      <c r="E1811" s="3">
        <v>14.65</v>
      </c>
    </row>
    <row r="1812" spans="1:5">
      <c r="A1812" s="3">
        <v>3155</v>
      </c>
      <c r="B1812" s="21">
        <f>VLOOKUP(A1812,OrderProduct!A1812:S3763,19,0)</f>
        <v>91087</v>
      </c>
      <c r="C1812" s="8">
        <v>42016</v>
      </c>
      <c r="D1812" s="8">
        <v>42019</v>
      </c>
      <c r="E1812" s="3">
        <v>312.59</v>
      </c>
    </row>
    <row r="1813" spans="1:5">
      <c r="A1813" s="3">
        <v>3155</v>
      </c>
      <c r="B1813" s="21">
        <f>VLOOKUP(A1813,OrderProduct!A1813:S3764,19,0)</f>
        <v>91087</v>
      </c>
      <c r="C1813" s="8">
        <v>42016</v>
      </c>
      <c r="D1813" s="8">
        <v>42018</v>
      </c>
      <c r="E1813" s="3">
        <v>64.4</v>
      </c>
    </row>
    <row r="1814" spans="1:5">
      <c r="A1814" s="3">
        <v>3155</v>
      </c>
      <c r="B1814" s="21">
        <f>VLOOKUP(A1814,OrderProduct!A1814:S3765,19,0)</f>
        <v>91088</v>
      </c>
      <c r="C1814" s="8">
        <v>42015</v>
      </c>
      <c r="D1814" s="8">
        <v>42017</v>
      </c>
      <c r="E1814" s="3">
        <v>193.59</v>
      </c>
    </row>
    <row r="1815" spans="1:5">
      <c r="A1815" s="3">
        <v>3167</v>
      </c>
      <c r="B1815" s="21">
        <f>VLOOKUP(A1815,OrderProduct!A1815:S3766,19,0)</f>
        <v>91089</v>
      </c>
      <c r="C1815" s="8">
        <v>42015</v>
      </c>
      <c r="D1815" s="8">
        <v>42015</v>
      </c>
      <c r="E1815" s="3">
        <v>453.62</v>
      </c>
    </row>
    <row r="1816" spans="1:5">
      <c r="A1816" s="3">
        <v>3167</v>
      </c>
      <c r="B1816" s="21">
        <f>VLOOKUP(A1816,OrderProduct!A1816:S3767,19,0)</f>
        <v>91090</v>
      </c>
      <c r="C1816" s="8">
        <v>42015</v>
      </c>
      <c r="D1816" s="8">
        <v>42016</v>
      </c>
      <c r="E1816" s="3">
        <v>929.57</v>
      </c>
    </row>
    <row r="1817" spans="1:5">
      <c r="A1817" s="3">
        <v>3167</v>
      </c>
      <c r="B1817" s="21">
        <f>VLOOKUP(A1817,OrderProduct!A1817:S3768,19,0)</f>
        <v>91108</v>
      </c>
      <c r="C1817" s="8">
        <v>42015</v>
      </c>
      <c r="D1817" s="8">
        <v>42016</v>
      </c>
      <c r="E1817" s="3">
        <v>152.05</v>
      </c>
    </row>
    <row r="1818" spans="1:5">
      <c r="A1818" s="3">
        <v>3169</v>
      </c>
      <c r="B1818" s="21">
        <f>VLOOKUP(A1818,OrderProduct!A1818:S3769,19,0)</f>
        <v>91109</v>
      </c>
      <c r="C1818" s="8">
        <v>42015</v>
      </c>
      <c r="D1818" s="8">
        <v>42017</v>
      </c>
      <c r="E1818" s="3">
        <v>49.1</v>
      </c>
    </row>
    <row r="1819" spans="1:5">
      <c r="A1819" s="3">
        <v>3170</v>
      </c>
      <c r="B1819" s="21">
        <f>VLOOKUP(A1819,OrderProduct!A1819:S3770,19,0)</f>
        <v>91110</v>
      </c>
      <c r="C1819" s="8">
        <v>42015</v>
      </c>
      <c r="D1819" s="8">
        <v>42015</v>
      </c>
      <c r="E1819" s="3">
        <v>246.44</v>
      </c>
    </row>
    <row r="1820" spans="1:5">
      <c r="A1820" s="3">
        <v>3176</v>
      </c>
      <c r="B1820" s="21">
        <f>VLOOKUP(A1820,OrderProduct!A1820:S3771,19,0)</f>
        <v>91115</v>
      </c>
      <c r="C1820" s="8">
        <v>42015</v>
      </c>
      <c r="D1820" s="8">
        <v>42022</v>
      </c>
      <c r="E1820" s="3">
        <v>575.07</v>
      </c>
    </row>
    <row r="1821" spans="1:5">
      <c r="A1821" s="3">
        <v>3176</v>
      </c>
      <c r="B1821" s="21">
        <f>VLOOKUP(A1821,OrderProduct!A1821:S3772,19,0)</f>
        <v>91116</v>
      </c>
      <c r="C1821" s="8">
        <v>42014</v>
      </c>
      <c r="D1821" s="8">
        <v>42016</v>
      </c>
      <c r="E1821" s="3">
        <v>1781.66</v>
      </c>
    </row>
    <row r="1822" spans="1:5">
      <c r="A1822" s="3">
        <v>3176</v>
      </c>
      <c r="B1822" s="21">
        <f>VLOOKUP(A1822,OrderProduct!A1822:S3773,19,0)</f>
        <v>91116</v>
      </c>
      <c r="C1822" s="8">
        <v>42014</v>
      </c>
      <c r="D1822" s="8">
        <v>42015</v>
      </c>
      <c r="E1822" s="3">
        <v>940.64</v>
      </c>
    </row>
    <row r="1823" spans="1:5">
      <c r="A1823" s="3">
        <v>3177</v>
      </c>
      <c r="B1823" s="21">
        <f>VLOOKUP(A1823,OrderProduct!A1823:S3774,19,0)</f>
        <v>91116</v>
      </c>
      <c r="C1823" s="8">
        <v>42014</v>
      </c>
      <c r="D1823" s="8">
        <v>42015</v>
      </c>
      <c r="E1823" s="3">
        <v>439.27</v>
      </c>
    </row>
    <row r="1824" spans="1:5">
      <c r="A1824" s="3">
        <v>3177</v>
      </c>
      <c r="B1824" s="21">
        <f>VLOOKUP(A1824,OrderProduct!A1824:S3775,19,0)</f>
        <v>91122</v>
      </c>
      <c r="C1824" s="8">
        <v>42014</v>
      </c>
      <c r="D1824" s="8">
        <v>42016</v>
      </c>
      <c r="E1824" s="3">
        <v>42.46</v>
      </c>
    </row>
    <row r="1825" spans="1:5">
      <c r="A1825" s="3">
        <v>3179</v>
      </c>
      <c r="B1825" s="21">
        <f>VLOOKUP(A1825,OrderProduct!A1825:S3776,19,0)</f>
        <v>91122</v>
      </c>
      <c r="C1825" s="8">
        <v>42014</v>
      </c>
      <c r="D1825" s="8">
        <v>42015</v>
      </c>
      <c r="E1825" s="3">
        <v>314.06</v>
      </c>
    </row>
    <row r="1826" spans="1:5">
      <c r="A1826" s="3">
        <v>3187</v>
      </c>
      <c r="B1826" s="21">
        <f>VLOOKUP(A1826,OrderProduct!A1826:S3777,19,0)</f>
        <v>91123</v>
      </c>
      <c r="C1826" s="8">
        <v>42014</v>
      </c>
      <c r="D1826" s="8">
        <v>42015</v>
      </c>
      <c r="E1826" s="3">
        <v>1009.99</v>
      </c>
    </row>
    <row r="1827" spans="1:5">
      <c r="A1827" s="3">
        <v>3191</v>
      </c>
      <c r="B1827" s="21">
        <f>VLOOKUP(A1827,OrderProduct!A1827:S3778,19,0)</f>
        <v>91123</v>
      </c>
      <c r="C1827" s="8">
        <v>42014</v>
      </c>
      <c r="D1827" s="8">
        <v>42016</v>
      </c>
      <c r="E1827" s="3">
        <v>92.16</v>
      </c>
    </row>
    <row r="1828" spans="1:5">
      <c r="A1828" s="3">
        <v>3191</v>
      </c>
      <c r="B1828" s="21">
        <f>VLOOKUP(A1828,OrderProduct!A1828:S3779,19,0)</f>
        <v>91127</v>
      </c>
      <c r="C1828" s="8">
        <v>42014</v>
      </c>
      <c r="D1828" s="8">
        <v>42019</v>
      </c>
      <c r="E1828" s="3">
        <v>2589.01</v>
      </c>
    </row>
    <row r="1829" spans="1:5">
      <c r="A1829" s="3">
        <v>3194</v>
      </c>
      <c r="B1829" s="21">
        <f>VLOOKUP(A1829,OrderProduct!A1829:S3780,19,0)</f>
        <v>91127</v>
      </c>
      <c r="C1829" s="8">
        <v>42014</v>
      </c>
      <c r="D1829" s="8">
        <v>42018</v>
      </c>
      <c r="E1829" s="3">
        <v>1893.93</v>
      </c>
    </row>
    <row r="1830" spans="1:5">
      <c r="A1830" s="3">
        <v>3194</v>
      </c>
      <c r="B1830" s="21">
        <f>VLOOKUP(A1830,OrderProduct!A1830:S3781,19,0)</f>
        <v>91130</v>
      </c>
      <c r="C1830" s="8">
        <v>42014</v>
      </c>
      <c r="D1830" s="8">
        <v>42016</v>
      </c>
      <c r="E1830" s="3">
        <v>107.95</v>
      </c>
    </row>
    <row r="1831" spans="1:5">
      <c r="A1831" s="3">
        <v>3196</v>
      </c>
      <c r="B1831" s="21">
        <f>VLOOKUP(A1831,OrderProduct!A1831:S3782,19,0)</f>
        <v>91131</v>
      </c>
      <c r="C1831" s="8">
        <v>42014</v>
      </c>
      <c r="D1831" s="8">
        <v>42015</v>
      </c>
      <c r="E1831" s="3">
        <v>1714.93</v>
      </c>
    </row>
    <row r="1832" spans="1:5">
      <c r="A1832" s="3">
        <v>3197</v>
      </c>
      <c r="B1832" s="21">
        <f>VLOOKUP(A1832,OrderProduct!A1832:S3783,19,0)</f>
        <v>91144</v>
      </c>
      <c r="C1832" s="8">
        <v>42014</v>
      </c>
      <c r="D1832" s="8">
        <v>42015</v>
      </c>
      <c r="E1832" s="3">
        <v>1494.63</v>
      </c>
    </row>
    <row r="1833" spans="1:5">
      <c r="A1833" s="3">
        <v>3205</v>
      </c>
      <c r="B1833" s="21">
        <f>VLOOKUP(A1833,OrderProduct!A1833:S3784,19,0)</f>
        <v>91166</v>
      </c>
      <c r="C1833" s="8">
        <v>42013</v>
      </c>
      <c r="D1833" s="8">
        <v>42014</v>
      </c>
      <c r="E1833" s="3">
        <v>127.83</v>
      </c>
    </row>
    <row r="1834" spans="1:5">
      <c r="A1834" s="3">
        <v>3206</v>
      </c>
      <c r="B1834" s="21">
        <f>VLOOKUP(A1834,OrderProduct!A1834:S3785,19,0)</f>
        <v>91167</v>
      </c>
      <c r="C1834" s="8">
        <v>42013</v>
      </c>
      <c r="D1834" s="8">
        <v>42015</v>
      </c>
      <c r="E1834" s="3">
        <v>289.88</v>
      </c>
    </row>
    <row r="1835" spans="1:5">
      <c r="A1835" s="3">
        <v>3206</v>
      </c>
      <c r="B1835" s="21">
        <f>VLOOKUP(A1835,OrderProduct!A1835:S3786,19,0)</f>
        <v>91174</v>
      </c>
      <c r="C1835" s="8">
        <v>42013</v>
      </c>
      <c r="D1835" s="8">
        <v>42013</v>
      </c>
      <c r="E1835" s="3">
        <v>414.49</v>
      </c>
    </row>
    <row r="1836" spans="1:5">
      <c r="A1836" s="3">
        <v>3206</v>
      </c>
      <c r="B1836" s="21">
        <f>VLOOKUP(A1836,OrderProduct!A1836:S3787,19,0)</f>
        <v>91174</v>
      </c>
      <c r="C1836" s="8">
        <v>42013</v>
      </c>
      <c r="D1836" s="8">
        <v>42018</v>
      </c>
      <c r="E1836" s="3">
        <v>469.69</v>
      </c>
    </row>
    <row r="1837" spans="1:5">
      <c r="A1837" s="3">
        <v>3209</v>
      </c>
      <c r="B1837" s="21">
        <f>VLOOKUP(A1837,OrderProduct!A1837:S3788,19,0)</f>
        <v>91175</v>
      </c>
      <c r="C1837" s="8">
        <v>42013</v>
      </c>
      <c r="D1837" s="8">
        <v>42015</v>
      </c>
      <c r="E1837" s="3">
        <v>8585.67</v>
      </c>
    </row>
    <row r="1838" spans="1:5">
      <c r="A1838" s="3">
        <v>3211</v>
      </c>
      <c r="B1838" s="21">
        <f>VLOOKUP(A1838,OrderProduct!A1838:S3789,19,0)</f>
        <v>91180</v>
      </c>
      <c r="C1838" s="8">
        <v>42013</v>
      </c>
      <c r="D1838" s="8">
        <v>42015</v>
      </c>
      <c r="E1838" s="3">
        <v>1700.38</v>
      </c>
    </row>
    <row r="1839" spans="1:5">
      <c r="A1839" s="3">
        <v>3211</v>
      </c>
      <c r="B1839" s="21">
        <f>VLOOKUP(A1839,OrderProduct!A1839:S3790,19,0)</f>
        <v>91180</v>
      </c>
      <c r="C1839" s="8">
        <v>42013</v>
      </c>
      <c r="D1839" s="8">
        <v>42014</v>
      </c>
      <c r="E1839" s="3">
        <v>35.96</v>
      </c>
    </row>
    <row r="1840" spans="1:5">
      <c r="A1840" s="3">
        <v>3221</v>
      </c>
      <c r="B1840" s="21">
        <f>VLOOKUP(A1840,OrderProduct!A1840:S3791,19,0)</f>
        <v>91194</v>
      </c>
      <c r="C1840" s="8">
        <v>42013</v>
      </c>
      <c r="D1840" s="8">
        <v>42014</v>
      </c>
      <c r="E1840" s="3">
        <v>292.37</v>
      </c>
    </row>
    <row r="1841" spans="1:5">
      <c r="A1841" s="3">
        <v>3222</v>
      </c>
      <c r="B1841" s="21">
        <f>VLOOKUP(A1841,OrderProduct!A1841:S3792,19,0)</f>
        <v>91194</v>
      </c>
      <c r="C1841" s="8">
        <v>42013</v>
      </c>
      <c r="D1841" s="8">
        <v>42013</v>
      </c>
      <c r="E1841" s="3">
        <v>682.79</v>
      </c>
    </row>
    <row r="1842" spans="1:5">
      <c r="A1842" s="3">
        <v>3222</v>
      </c>
      <c r="B1842" s="21">
        <f>VLOOKUP(A1842,OrderProduct!A1842:S3793,19,0)</f>
        <v>91195</v>
      </c>
      <c r="C1842" s="8">
        <v>42013</v>
      </c>
      <c r="D1842" s="8">
        <v>42015</v>
      </c>
      <c r="E1842" s="3">
        <v>125.77</v>
      </c>
    </row>
    <row r="1843" spans="1:5">
      <c r="A1843" s="3">
        <v>3224</v>
      </c>
      <c r="B1843" s="21">
        <f>VLOOKUP(A1843,OrderProduct!A1843:S3794,19,0)</f>
        <v>91195</v>
      </c>
      <c r="C1843" s="8">
        <v>42013</v>
      </c>
      <c r="D1843" s="8">
        <v>42014</v>
      </c>
      <c r="E1843" s="3">
        <v>3918.98</v>
      </c>
    </row>
    <row r="1844" spans="1:5">
      <c r="A1844" s="3">
        <v>3225</v>
      </c>
      <c r="B1844" s="21">
        <f>VLOOKUP(A1844,OrderProduct!A1844:S3795,19,0)</f>
        <v>91200</v>
      </c>
      <c r="C1844" s="8">
        <v>42013</v>
      </c>
      <c r="D1844" s="8">
        <v>42014</v>
      </c>
      <c r="E1844" s="3">
        <v>257.52</v>
      </c>
    </row>
    <row r="1845" spans="1:5">
      <c r="A1845" s="3">
        <v>3226</v>
      </c>
      <c r="B1845" s="21">
        <f>VLOOKUP(A1845,OrderProduct!A1845:S3796,19,0)</f>
        <v>91201</v>
      </c>
      <c r="C1845" s="8">
        <v>42013</v>
      </c>
      <c r="D1845" s="8">
        <v>42015</v>
      </c>
      <c r="E1845" s="3">
        <v>411.64</v>
      </c>
    </row>
    <row r="1846" spans="1:5">
      <c r="A1846" s="3">
        <v>3226</v>
      </c>
      <c r="B1846" s="21">
        <f>VLOOKUP(A1846,OrderProduct!A1846:S3797,19,0)</f>
        <v>91209</v>
      </c>
      <c r="C1846" s="8">
        <v>42013</v>
      </c>
      <c r="D1846" s="8">
        <v>42020</v>
      </c>
      <c r="E1846" s="3">
        <v>8.3</v>
      </c>
    </row>
    <row r="1847" spans="1:5">
      <c r="A1847" s="3">
        <v>3226</v>
      </c>
      <c r="B1847" s="21">
        <f>VLOOKUP(A1847,OrderProduct!A1847:S3798,19,0)</f>
        <v>91209</v>
      </c>
      <c r="C1847" s="8">
        <v>42012</v>
      </c>
      <c r="D1847" s="8">
        <v>42014</v>
      </c>
      <c r="E1847" s="3">
        <v>10.04</v>
      </c>
    </row>
    <row r="1848" spans="1:5">
      <c r="A1848" s="3">
        <v>3226</v>
      </c>
      <c r="B1848" s="21">
        <f>VLOOKUP(A1848,OrderProduct!A1848:S3799,19,0)</f>
        <v>91212</v>
      </c>
      <c r="C1848" s="8">
        <v>42012</v>
      </c>
      <c r="D1848" s="8">
        <v>42016</v>
      </c>
      <c r="E1848" s="3">
        <v>19.73</v>
      </c>
    </row>
    <row r="1849" spans="1:5">
      <c r="A1849" s="3">
        <v>3229</v>
      </c>
      <c r="B1849" s="21">
        <f>VLOOKUP(A1849,OrderProduct!A1849:S3800,19,0)</f>
        <v>91212</v>
      </c>
      <c r="C1849" s="8">
        <v>42012</v>
      </c>
      <c r="D1849" s="8">
        <v>42013</v>
      </c>
      <c r="E1849" s="3">
        <v>615.54</v>
      </c>
    </row>
    <row r="1850" spans="1:5">
      <c r="A1850" s="3">
        <v>3230</v>
      </c>
      <c r="B1850" s="21">
        <f>VLOOKUP(A1850,OrderProduct!A1850:S3801,19,0)</f>
        <v>91213</v>
      </c>
      <c r="C1850" s="8">
        <v>42012</v>
      </c>
      <c r="D1850" s="8">
        <v>42012</v>
      </c>
      <c r="E1850" s="3">
        <v>29.92</v>
      </c>
    </row>
    <row r="1851" spans="1:5">
      <c r="A1851" s="3">
        <v>3230</v>
      </c>
      <c r="B1851" s="21">
        <f>VLOOKUP(A1851,OrderProduct!A1851:S3802,19,0)</f>
        <v>91219</v>
      </c>
      <c r="C1851" s="8">
        <v>42012</v>
      </c>
      <c r="D1851" s="8">
        <v>42012</v>
      </c>
      <c r="E1851" s="3">
        <v>281.82</v>
      </c>
    </row>
    <row r="1852" spans="1:5">
      <c r="A1852" s="3">
        <v>3230</v>
      </c>
      <c r="B1852" s="21">
        <f>VLOOKUP(A1852,OrderProduct!A1852:S3803,19,0)</f>
        <v>91228</v>
      </c>
      <c r="C1852" s="8">
        <v>42011</v>
      </c>
      <c r="D1852" s="8">
        <v>42012</v>
      </c>
      <c r="E1852" s="3">
        <v>3902.09</v>
      </c>
    </row>
    <row r="1853" spans="1:5">
      <c r="A1853" s="3">
        <v>3238</v>
      </c>
      <c r="B1853" s="21">
        <f>VLOOKUP(A1853,OrderProduct!A1853:S3804,19,0)</f>
        <v>91228</v>
      </c>
      <c r="C1853" s="8">
        <v>42011</v>
      </c>
      <c r="D1853" s="8">
        <v>42012</v>
      </c>
      <c r="E1853" s="3">
        <v>14.18</v>
      </c>
    </row>
    <row r="1854" spans="1:5">
      <c r="A1854" s="3">
        <v>3243</v>
      </c>
      <c r="B1854" s="21">
        <f>VLOOKUP(A1854,OrderProduct!A1854:S3805,19,0)</f>
        <v>91229</v>
      </c>
      <c r="C1854" s="8">
        <v>42011</v>
      </c>
      <c r="D1854" s="8">
        <v>42013</v>
      </c>
      <c r="E1854" s="3">
        <v>4146.28</v>
      </c>
    </row>
    <row r="1855" spans="1:5">
      <c r="A1855" s="3">
        <v>3246</v>
      </c>
      <c r="B1855" s="21">
        <f>VLOOKUP(A1855,OrderProduct!A1855:S3806,19,0)</f>
        <v>91235</v>
      </c>
      <c r="C1855" s="8">
        <v>42011</v>
      </c>
      <c r="D1855" s="8">
        <v>42016</v>
      </c>
      <c r="E1855" s="3">
        <v>290.24</v>
      </c>
    </row>
    <row r="1856" spans="1:5">
      <c r="A1856" s="3">
        <v>3248</v>
      </c>
      <c r="B1856" s="21">
        <f>VLOOKUP(A1856,OrderProduct!A1856:S3807,19,0)</f>
        <v>91235</v>
      </c>
      <c r="C1856" s="8">
        <v>42011</v>
      </c>
      <c r="D1856" s="8">
        <v>42012</v>
      </c>
      <c r="E1856" s="3">
        <v>971.4</v>
      </c>
    </row>
    <row r="1857" spans="1:5">
      <c r="A1857" s="3">
        <v>3249</v>
      </c>
      <c r="B1857" s="21">
        <f>VLOOKUP(A1857,OrderProduct!A1857:S3808,19,0)</f>
        <v>91235</v>
      </c>
      <c r="C1857" s="8">
        <v>42011</v>
      </c>
      <c r="D1857" s="8">
        <v>42012</v>
      </c>
      <c r="E1857" s="3">
        <v>193.51</v>
      </c>
    </row>
    <row r="1858" spans="1:5">
      <c r="A1858" s="3">
        <v>3251</v>
      </c>
      <c r="B1858" s="21">
        <f>VLOOKUP(A1858,OrderProduct!A1858:S3809,19,0)</f>
        <v>91236</v>
      </c>
      <c r="C1858" s="8">
        <v>42011</v>
      </c>
      <c r="D1858" s="8">
        <v>42012</v>
      </c>
      <c r="E1858" s="3">
        <v>157.81</v>
      </c>
    </row>
    <row r="1859" spans="1:5">
      <c r="A1859" s="3">
        <v>3252</v>
      </c>
      <c r="B1859" s="21">
        <f>VLOOKUP(A1859,OrderProduct!A1859:S3810,19,0)</f>
        <v>91236</v>
      </c>
      <c r="C1859" s="8">
        <v>42011</v>
      </c>
      <c r="D1859" s="8">
        <v>42012</v>
      </c>
      <c r="E1859" s="3">
        <v>19.44</v>
      </c>
    </row>
    <row r="1860" spans="1:5">
      <c r="A1860" s="3">
        <v>3252</v>
      </c>
      <c r="B1860" s="21">
        <f>VLOOKUP(A1860,OrderProduct!A1860:S3811,19,0)</f>
        <v>91236</v>
      </c>
      <c r="C1860" s="8">
        <v>42011</v>
      </c>
      <c r="D1860" s="8">
        <v>42012</v>
      </c>
      <c r="E1860" s="3">
        <v>4636.63</v>
      </c>
    </row>
    <row r="1861" spans="1:5">
      <c r="A1861" s="3">
        <v>3255</v>
      </c>
      <c r="B1861" s="21">
        <f>VLOOKUP(A1861,OrderProduct!A1861:S3812,19,0)</f>
        <v>91244</v>
      </c>
      <c r="C1861" s="8">
        <v>42011</v>
      </c>
      <c r="D1861" s="8">
        <v>42012</v>
      </c>
      <c r="E1861" s="3">
        <v>761.16</v>
      </c>
    </row>
    <row r="1862" spans="1:5">
      <c r="A1862" s="3">
        <v>3257</v>
      </c>
      <c r="B1862" s="21">
        <f>VLOOKUP(A1862,OrderProduct!A1862:S3813,19,0)</f>
        <v>91244</v>
      </c>
      <c r="C1862" s="8">
        <v>42011</v>
      </c>
      <c r="D1862" s="8">
        <v>42016</v>
      </c>
      <c r="E1862" s="3">
        <v>20.03</v>
      </c>
    </row>
    <row r="1863" spans="1:5">
      <c r="A1863" s="3">
        <v>3257</v>
      </c>
      <c r="B1863" s="21">
        <f>VLOOKUP(A1863,OrderProduct!A1863:S3814,19,0)</f>
        <v>91245</v>
      </c>
      <c r="C1863" s="8">
        <v>42011</v>
      </c>
      <c r="D1863" s="8">
        <v>42014</v>
      </c>
      <c r="E1863" s="3">
        <v>84.56</v>
      </c>
    </row>
    <row r="1864" spans="1:5">
      <c r="A1864" s="3">
        <v>3258</v>
      </c>
      <c r="B1864" s="21">
        <f>VLOOKUP(A1864,OrderProduct!A1864:S3815,19,0)</f>
        <v>91245</v>
      </c>
      <c r="C1864" s="8">
        <v>42011</v>
      </c>
      <c r="D1864" s="8">
        <v>42012</v>
      </c>
      <c r="E1864" s="3">
        <v>70.71</v>
      </c>
    </row>
    <row r="1865" spans="1:5">
      <c r="A1865" s="3">
        <v>3261</v>
      </c>
      <c r="B1865" s="21">
        <f>VLOOKUP(A1865,OrderProduct!A1865:S3816,19,0)</f>
        <v>91258</v>
      </c>
      <c r="C1865" s="8">
        <v>42010</v>
      </c>
      <c r="D1865" s="8">
        <v>42012</v>
      </c>
      <c r="E1865" s="3">
        <v>269.33</v>
      </c>
    </row>
    <row r="1866" spans="1:5">
      <c r="A1866" s="3">
        <v>3264</v>
      </c>
      <c r="B1866" s="21">
        <f>VLOOKUP(A1866,OrderProduct!A1866:S3817,19,0)</f>
        <v>91261</v>
      </c>
      <c r="C1866" s="8">
        <v>42010</v>
      </c>
      <c r="D1866" s="8">
        <v>42012</v>
      </c>
      <c r="E1866" s="3">
        <v>3845.35</v>
      </c>
    </row>
    <row r="1867" spans="1:5">
      <c r="A1867" s="3">
        <v>3266</v>
      </c>
      <c r="B1867" s="21">
        <f>VLOOKUP(A1867,OrderProduct!A1867:S3818,19,0)</f>
        <v>91261</v>
      </c>
      <c r="C1867" s="8">
        <v>42010</v>
      </c>
      <c r="D1867" s="8">
        <v>42011</v>
      </c>
      <c r="E1867" s="3">
        <v>3.77</v>
      </c>
    </row>
    <row r="1868" spans="1:5">
      <c r="A1868" s="3">
        <v>3269</v>
      </c>
      <c r="B1868" s="21">
        <f>VLOOKUP(A1868,OrderProduct!A1868:S3819,19,0)</f>
        <v>91262</v>
      </c>
      <c r="C1868" s="8">
        <v>42010</v>
      </c>
      <c r="D1868" s="8">
        <v>42010</v>
      </c>
      <c r="E1868" s="3">
        <v>928.92</v>
      </c>
    </row>
    <row r="1869" spans="1:5">
      <c r="A1869" s="3">
        <v>3275</v>
      </c>
      <c r="B1869" s="21">
        <f>VLOOKUP(A1869,OrderProduct!A1869:S3820,19,0)</f>
        <v>91263</v>
      </c>
      <c r="C1869" s="8">
        <v>42010</v>
      </c>
      <c r="D1869" s="8">
        <v>42015</v>
      </c>
      <c r="E1869" s="3">
        <v>343.54</v>
      </c>
    </row>
    <row r="1870" spans="1:5">
      <c r="A1870" s="3">
        <v>3275</v>
      </c>
      <c r="B1870" s="21">
        <f>VLOOKUP(A1870,OrderProduct!A1870:S3821,19,0)</f>
        <v>91277</v>
      </c>
      <c r="C1870" s="8">
        <v>42010</v>
      </c>
      <c r="D1870" s="8">
        <v>42017</v>
      </c>
      <c r="E1870" s="3">
        <v>45</v>
      </c>
    </row>
    <row r="1871" spans="1:5">
      <c r="A1871" s="3">
        <v>3275</v>
      </c>
      <c r="B1871" s="21">
        <f>VLOOKUP(A1871,OrderProduct!A1871:S3822,19,0)</f>
        <v>91277</v>
      </c>
      <c r="C1871" s="8">
        <v>42010</v>
      </c>
      <c r="D1871" s="8">
        <v>42019</v>
      </c>
      <c r="E1871" s="3">
        <v>6569.07</v>
      </c>
    </row>
    <row r="1872" spans="1:5">
      <c r="A1872" s="3">
        <v>3279</v>
      </c>
      <c r="B1872" s="21">
        <f>VLOOKUP(A1872,OrderProduct!A1872:S3823,19,0)</f>
        <v>91285</v>
      </c>
      <c r="C1872" s="8">
        <v>42010</v>
      </c>
      <c r="D1872" s="8">
        <v>42017</v>
      </c>
      <c r="E1872" s="3">
        <v>15.95</v>
      </c>
    </row>
    <row r="1873" spans="1:5">
      <c r="A1873" s="3">
        <v>3279</v>
      </c>
      <c r="B1873" s="21">
        <f>VLOOKUP(A1873,OrderProduct!A1873:S3824,19,0)</f>
        <v>91286</v>
      </c>
      <c r="C1873" s="8">
        <v>42010</v>
      </c>
      <c r="D1873" s="8">
        <v>42014</v>
      </c>
      <c r="E1873" s="3">
        <v>42.35</v>
      </c>
    </row>
    <row r="1874" spans="1:5">
      <c r="A1874" s="3">
        <v>3279</v>
      </c>
      <c r="B1874" s="21">
        <f>VLOOKUP(A1874,OrderProduct!A1874:S3825,19,0)</f>
        <v>91296</v>
      </c>
      <c r="C1874" s="8">
        <v>42010</v>
      </c>
      <c r="D1874" s="8">
        <v>42011</v>
      </c>
      <c r="E1874" s="3">
        <v>384.22</v>
      </c>
    </row>
    <row r="1875" spans="1:5">
      <c r="A1875" s="3">
        <v>3279</v>
      </c>
      <c r="B1875" s="21">
        <f>VLOOKUP(A1875,OrderProduct!A1875:S3826,19,0)</f>
        <v>91297</v>
      </c>
      <c r="C1875" s="8">
        <v>42010</v>
      </c>
      <c r="D1875" s="8">
        <v>42012</v>
      </c>
      <c r="E1875" s="3">
        <v>178.68</v>
      </c>
    </row>
    <row r="1876" spans="1:5">
      <c r="A1876" s="3">
        <v>3283</v>
      </c>
      <c r="B1876" s="21">
        <f>VLOOKUP(A1876,OrderProduct!A1876:S3827,19,0)</f>
        <v>91298</v>
      </c>
      <c r="C1876" s="8">
        <v>42010</v>
      </c>
      <c r="D1876" s="8">
        <v>42012</v>
      </c>
      <c r="E1876" s="3">
        <v>79.39</v>
      </c>
    </row>
    <row r="1877" spans="1:5">
      <c r="A1877" s="3">
        <v>3283</v>
      </c>
      <c r="B1877" s="21">
        <f>VLOOKUP(A1877,OrderProduct!A1877:S3828,19,0)</f>
        <v>91304</v>
      </c>
      <c r="C1877" s="8">
        <v>42010</v>
      </c>
      <c r="D1877" s="8">
        <v>42012</v>
      </c>
      <c r="E1877" s="3">
        <v>674.55</v>
      </c>
    </row>
    <row r="1878" spans="1:5">
      <c r="A1878" s="3">
        <v>3284</v>
      </c>
      <c r="B1878" s="21">
        <f>VLOOKUP(A1878,OrderProduct!A1878:S3829,19,0)</f>
        <v>91305</v>
      </c>
      <c r="C1878" s="8">
        <v>42010</v>
      </c>
      <c r="D1878" s="8">
        <v>42012</v>
      </c>
      <c r="E1878" s="3">
        <v>668.38</v>
      </c>
    </row>
    <row r="1879" spans="1:5">
      <c r="A1879" s="3">
        <v>3285</v>
      </c>
      <c r="B1879" s="21">
        <f>VLOOKUP(A1879,OrderProduct!A1879:S3830,19,0)</f>
        <v>91306</v>
      </c>
      <c r="C1879" s="8">
        <v>42010</v>
      </c>
      <c r="D1879" s="8">
        <v>42012</v>
      </c>
      <c r="E1879" s="3">
        <v>1721.24</v>
      </c>
    </row>
    <row r="1880" spans="1:5">
      <c r="A1880" s="3">
        <v>3285</v>
      </c>
      <c r="B1880" s="21">
        <f>VLOOKUP(A1880,OrderProduct!A1880:S3831,19,0)</f>
        <v>91310</v>
      </c>
      <c r="C1880" s="8">
        <v>42010</v>
      </c>
      <c r="D1880" s="8">
        <v>42012</v>
      </c>
      <c r="E1880" s="3">
        <v>70.82</v>
      </c>
    </row>
    <row r="1881" spans="1:5">
      <c r="A1881" s="3">
        <v>3287</v>
      </c>
      <c r="B1881" s="21">
        <f>VLOOKUP(A1881,OrderProduct!A1881:S3832,19,0)</f>
        <v>91310</v>
      </c>
      <c r="C1881" s="8">
        <v>42010</v>
      </c>
      <c r="D1881" s="8">
        <v>42012</v>
      </c>
      <c r="E1881" s="3">
        <v>90.44</v>
      </c>
    </row>
    <row r="1882" spans="1:5">
      <c r="A1882" s="3">
        <v>3303</v>
      </c>
      <c r="B1882" s="21">
        <f>VLOOKUP(A1882,OrderProduct!A1882:S3833,19,0)</f>
        <v>91316</v>
      </c>
      <c r="C1882" s="8">
        <v>42010</v>
      </c>
      <c r="D1882" s="8">
        <v>42011</v>
      </c>
      <c r="E1882" s="3">
        <v>393.98</v>
      </c>
    </row>
    <row r="1883" spans="1:5">
      <c r="A1883" s="3">
        <v>3306</v>
      </c>
      <c r="B1883" s="21">
        <f>VLOOKUP(A1883,OrderProduct!A1883:S3834,19,0)</f>
        <v>91321</v>
      </c>
      <c r="C1883" s="8">
        <v>42010</v>
      </c>
      <c r="D1883" s="8">
        <v>42012</v>
      </c>
      <c r="E1883" s="3">
        <v>61.29</v>
      </c>
    </row>
    <row r="1884" spans="1:5">
      <c r="A1884" s="3">
        <v>3307</v>
      </c>
      <c r="B1884" s="21">
        <f>VLOOKUP(A1884,OrderProduct!A1884:S3835,19,0)</f>
        <v>91321</v>
      </c>
      <c r="C1884" s="8">
        <v>42010</v>
      </c>
      <c r="D1884" s="8">
        <v>42011</v>
      </c>
      <c r="E1884" s="3">
        <v>109.15</v>
      </c>
    </row>
    <row r="1885" spans="1:5">
      <c r="A1885" s="3">
        <v>3309</v>
      </c>
      <c r="B1885" s="21">
        <f>VLOOKUP(A1885,OrderProduct!A1885:S3836,19,0)</f>
        <v>91328</v>
      </c>
      <c r="C1885" s="8">
        <v>42010</v>
      </c>
      <c r="D1885" s="8">
        <v>42012</v>
      </c>
      <c r="E1885" s="3">
        <v>74.01</v>
      </c>
    </row>
    <row r="1886" spans="1:5">
      <c r="A1886" s="3">
        <v>3310</v>
      </c>
      <c r="B1886" s="21">
        <f>VLOOKUP(A1886,OrderProduct!A1886:S3837,19,0)</f>
        <v>91328</v>
      </c>
      <c r="C1886" s="8">
        <v>42010</v>
      </c>
      <c r="D1886" s="8">
        <v>42010</v>
      </c>
      <c r="E1886" s="3">
        <v>48.1</v>
      </c>
    </row>
    <row r="1887" spans="1:5">
      <c r="A1887" s="3">
        <v>3311</v>
      </c>
      <c r="B1887" s="21">
        <f>VLOOKUP(A1887,OrderProduct!A1887:S3838,19,0)</f>
        <v>91344</v>
      </c>
      <c r="C1887" s="8">
        <v>42009</v>
      </c>
      <c r="D1887" s="8">
        <v>42013</v>
      </c>
      <c r="E1887" s="3">
        <v>8.83</v>
      </c>
    </row>
    <row r="1888" spans="1:5">
      <c r="A1888" s="3">
        <v>3314</v>
      </c>
      <c r="B1888" s="21">
        <f>VLOOKUP(A1888,OrderProduct!A1888:S3839,19,0)</f>
        <v>91354</v>
      </c>
      <c r="C1888" s="8">
        <v>42009</v>
      </c>
      <c r="D1888" s="8">
        <v>42009</v>
      </c>
      <c r="E1888" s="3">
        <v>659.42</v>
      </c>
    </row>
    <row r="1889" spans="1:5">
      <c r="A1889" s="3">
        <v>3319</v>
      </c>
      <c r="B1889" s="21">
        <f>VLOOKUP(A1889,OrderProduct!A1889:S3840,19,0)</f>
        <v>91355</v>
      </c>
      <c r="C1889" s="8">
        <v>42009</v>
      </c>
      <c r="D1889" s="8">
        <v>42011</v>
      </c>
      <c r="E1889" s="3">
        <v>403.53</v>
      </c>
    </row>
    <row r="1890" spans="1:5">
      <c r="A1890" s="3">
        <v>3320</v>
      </c>
      <c r="B1890" s="21">
        <f>VLOOKUP(A1890,OrderProduct!A1890:S3841,19,0)</f>
        <v>91355</v>
      </c>
      <c r="C1890" s="8">
        <v>42009</v>
      </c>
      <c r="D1890" s="8">
        <v>42010</v>
      </c>
      <c r="E1890" s="3">
        <v>55.17</v>
      </c>
    </row>
    <row r="1891" spans="1:5">
      <c r="A1891" s="3">
        <v>3320</v>
      </c>
      <c r="B1891" s="21">
        <f>VLOOKUP(A1891,OrderProduct!A1891:S3842,19,0)</f>
        <v>91362</v>
      </c>
      <c r="C1891" s="8">
        <v>42009</v>
      </c>
      <c r="D1891" s="8">
        <v>42011</v>
      </c>
      <c r="E1891" s="3">
        <v>76.91</v>
      </c>
    </row>
    <row r="1892" spans="1:5">
      <c r="A1892" s="3">
        <v>3324</v>
      </c>
      <c r="B1892" s="21">
        <f>VLOOKUP(A1892,OrderProduct!A1892:S3843,19,0)</f>
        <v>91363</v>
      </c>
      <c r="C1892" s="8">
        <v>42009</v>
      </c>
      <c r="D1892" s="8">
        <v>42014</v>
      </c>
      <c r="E1892" s="3">
        <v>151.34</v>
      </c>
    </row>
    <row r="1893" spans="1:5">
      <c r="A1893" s="3">
        <v>3325</v>
      </c>
      <c r="B1893" s="21">
        <f>VLOOKUP(A1893,OrderProduct!A1893:S3844,19,0)</f>
        <v>91365</v>
      </c>
      <c r="C1893" s="8">
        <v>42009</v>
      </c>
      <c r="D1893" s="8">
        <v>42018</v>
      </c>
      <c r="E1893" s="3">
        <v>34.11</v>
      </c>
    </row>
    <row r="1894" spans="1:5">
      <c r="A1894" s="3">
        <v>3325</v>
      </c>
      <c r="B1894" s="21">
        <f>VLOOKUP(A1894,OrderProduct!A1894:S3845,19,0)</f>
        <v>91366</v>
      </c>
      <c r="C1894" s="8">
        <v>42009</v>
      </c>
      <c r="D1894" s="8">
        <v>42010</v>
      </c>
      <c r="E1894" s="3">
        <v>154.71</v>
      </c>
    </row>
    <row r="1895" spans="1:5">
      <c r="A1895" s="3">
        <v>3327</v>
      </c>
      <c r="B1895" s="21">
        <f>VLOOKUP(A1895,OrderProduct!A1895:S3846,19,0)</f>
        <v>91371</v>
      </c>
      <c r="C1895" s="8">
        <v>42009</v>
      </c>
      <c r="D1895" s="8">
        <v>42010</v>
      </c>
      <c r="E1895" s="3">
        <v>63.32</v>
      </c>
    </row>
    <row r="1896" spans="1:5">
      <c r="A1896" s="3">
        <v>3327</v>
      </c>
      <c r="B1896" s="21">
        <f>VLOOKUP(A1896,OrderProduct!A1896:S3847,19,0)</f>
        <v>91376</v>
      </c>
      <c r="C1896" s="8">
        <v>42009</v>
      </c>
      <c r="D1896" s="8">
        <v>42011</v>
      </c>
      <c r="E1896" s="3">
        <v>5086.08</v>
      </c>
    </row>
    <row r="1897" spans="1:5">
      <c r="A1897" s="3">
        <v>3331</v>
      </c>
      <c r="B1897" s="21">
        <f>VLOOKUP(A1897,OrderProduct!A1897:S3848,19,0)</f>
        <v>91386</v>
      </c>
      <c r="C1897" s="8">
        <v>42009</v>
      </c>
      <c r="D1897" s="8">
        <v>42010</v>
      </c>
      <c r="E1897" s="3">
        <v>52.21</v>
      </c>
    </row>
    <row r="1898" spans="1:5">
      <c r="A1898" s="3">
        <v>3331</v>
      </c>
      <c r="B1898" s="21">
        <f>VLOOKUP(A1898,OrderProduct!A1898:S3849,19,0)</f>
        <v>91386</v>
      </c>
      <c r="C1898" s="8">
        <v>42009</v>
      </c>
      <c r="D1898" s="8">
        <v>42011</v>
      </c>
      <c r="E1898" s="3">
        <v>170.32</v>
      </c>
    </row>
    <row r="1899" spans="1:5">
      <c r="A1899" s="3">
        <v>3338</v>
      </c>
      <c r="B1899" s="21">
        <f>VLOOKUP(A1899,OrderProduct!A1899:S3850,19,0)</f>
        <v>91388</v>
      </c>
      <c r="C1899" s="8">
        <v>42009</v>
      </c>
      <c r="D1899" s="8">
        <v>42013</v>
      </c>
      <c r="E1899" s="3">
        <v>92.29</v>
      </c>
    </row>
    <row r="1900" spans="1:5">
      <c r="A1900" s="3">
        <v>3339</v>
      </c>
      <c r="B1900" s="21">
        <f>VLOOKUP(A1900,OrderProduct!A1900:S3851,19,0)</f>
        <v>91388</v>
      </c>
      <c r="C1900" s="8">
        <v>42009</v>
      </c>
      <c r="D1900" s="8">
        <v>42009</v>
      </c>
      <c r="E1900" s="3">
        <v>82.29</v>
      </c>
    </row>
    <row r="1901" spans="1:5">
      <c r="A1901" s="3">
        <v>3339</v>
      </c>
      <c r="B1901" s="21">
        <f>VLOOKUP(A1901,OrderProduct!A1901:S3852,19,0)</f>
        <v>91389</v>
      </c>
      <c r="C1901" s="8">
        <v>42009</v>
      </c>
      <c r="D1901" s="8">
        <v>42010</v>
      </c>
      <c r="E1901" s="3">
        <v>1506.89</v>
      </c>
    </row>
    <row r="1902" spans="1:5">
      <c r="A1902" s="3">
        <v>3340</v>
      </c>
      <c r="B1902" s="21">
        <f>VLOOKUP(A1902,OrderProduct!A1902:S3853,19,0)</f>
        <v>91397</v>
      </c>
      <c r="C1902" s="8">
        <v>42009</v>
      </c>
      <c r="D1902" s="8">
        <v>42009</v>
      </c>
      <c r="E1902" s="3">
        <v>819.4</v>
      </c>
    </row>
    <row r="1903" spans="1:5">
      <c r="A1903" s="3">
        <v>3342</v>
      </c>
      <c r="B1903" s="21">
        <f>VLOOKUP(A1903,OrderProduct!A1903:S3854,19,0)</f>
        <v>91397</v>
      </c>
      <c r="C1903" s="8">
        <v>42009</v>
      </c>
      <c r="D1903" s="8">
        <v>42010</v>
      </c>
      <c r="E1903" s="3">
        <v>1809.75</v>
      </c>
    </row>
    <row r="1904" spans="1:5">
      <c r="A1904" s="3">
        <v>3344</v>
      </c>
      <c r="B1904" s="21">
        <f>VLOOKUP(A1904,OrderProduct!A1904:S3855,19,0)</f>
        <v>91398</v>
      </c>
      <c r="C1904" s="8">
        <v>42008</v>
      </c>
      <c r="D1904" s="8">
        <v>42009</v>
      </c>
      <c r="E1904" s="3">
        <v>70.03</v>
      </c>
    </row>
    <row r="1905" spans="1:5">
      <c r="A1905" s="3">
        <v>3347</v>
      </c>
      <c r="B1905" s="21">
        <f>VLOOKUP(A1905,OrderProduct!A1905:S3856,19,0)</f>
        <v>91407</v>
      </c>
      <c r="C1905" s="8">
        <v>42008</v>
      </c>
      <c r="D1905" s="8">
        <v>42010</v>
      </c>
      <c r="E1905" s="3">
        <v>15.19</v>
      </c>
    </row>
    <row r="1906" spans="1:5">
      <c r="A1906" s="3">
        <v>3347</v>
      </c>
      <c r="B1906" s="21">
        <f>VLOOKUP(A1906,OrderProduct!A1906:S3857,19,0)</f>
        <v>91408</v>
      </c>
      <c r="C1906" s="8">
        <v>42008</v>
      </c>
      <c r="D1906" s="8">
        <v>42010</v>
      </c>
      <c r="E1906" s="3">
        <v>59.49</v>
      </c>
    </row>
    <row r="1907" spans="1:5">
      <c r="A1907" s="3">
        <v>3347</v>
      </c>
      <c r="B1907" s="21">
        <f>VLOOKUP(A1907,OrderProduct!A1907:S3858,19,0)</f>
        <v>91414</v>
      </c>
      <c r="C1907" s="8">
        <v>42008</v>
      </c>
      <c r="D1907" s="8">
        <v>42009</v>
      </c>
      <c r="E1907" s="3">
        <v>237.62</v>
      </c>
    </row>
    <row r="1908" spans="1:5">
      <c r="A1908" s="3">
        <v>3350</v>
      </c>
      <c r="B1908" s="21">
        <f>VLOOKUP(A1908,OrderProduct!A1908:S3859,19,0)</f>
        <v>91414</v>
      </c>
      <c r="C1908" s="8">
        <v>42008</v>
      </c>
      <c r="D1908" s="8">
        <v>42015</v>
      </c>
      <c r="E1908" s="3">
        <v>176.42</v>
      </c>
    </row>
    <row r="1909" spans="1:5">
      <c r="A1909" s="3">
        <v>3351</v>
      </c>
      <c r="B1909" s="21">
        <f>VLOOKUP(A1909,OrderProduct!A1909:S3860,19,0)</f>
        <v>91415</v>
      </c>
      <c r="C1909" s="8">
        <v>42008</v>
      </c>
      <c r="D1909" s="8">
        <v>42010</v>
      </c>
      <c r="E1909" s="3">
        <v>43.41</v>
      </c>
    </row>
    <row r="1910" spans="1:5">
      <c r="A1910" s="3">
        <v>3351</v>
      </c>
      <c r="B1910" s="21">
        <f>VLOOKUP(A1910,OrderProduct!A1910:S3861,19,0)</f>
        <v>91415</v>
      </c>
      <c r="C1910" s="8">
        <v>42008</v>
      </c>
      <c r="D1910" s="8">
        <v>42010</v>
      </c>
      <c r="E1910" s="3">
        <v>46.42</v>
      </c>
    </row>
    <row r="1911" spans="1:5">
      <c r="A1911" s="3">
        <v>3354</v>
      </c>
      <c r="B1911" s="21">
        <f>VLOOKUP(A1911,OrderProduct!A1911:S3862,19,0)</f>
        <v>91416</v>
      </c>
      <c r="C1911" s="8">
        <v>42007</v>
      </c>
      <c r="D1911" s="8">
        <v>42008</v>
      </c>
      <c r="E1911" s="3">
        <v>2084.16</v>
      </c>
    </row>
    <row r="1912" spans="1:5">
      <c r="A1912" s="3">
        <v>3354</v>
      </c>
      <c r="B1912" s="21">
        <f>VLOOKUP(A1912,OrderProduct!A1912:S3863,19,0)</f>
        <v>91417</v>
      </c>
      <c r="C1912" s="8">
        <v>42007</v>
      </c>
      <c r="D1912" s="8">
        <v>42009</v>
      </c>
      <c r="E1912" s="3">
        <v>1140.95</v>
      </c>
    </row>
    <row r="1913" spans="1:5">
      <c r="A1913" s="3">
        <v>3354</v>
      </c>
      <c r="B1913" s="21">
        <f>VLOOKUP(A1913,OrderProduct!A1913:S3864,19,0)</f>
        <v>91424</v>
      </c>
      <c r="C1913" s="8">
        <v>42007</v>
      </c>
      <c r="D1913" s="8">
        <v>42010</v>
      </c>
      <c r="E1913" s="3">
        <v>657.61</v>
      </c>
    </row>
    <row r="1914" spans="1:5">
      <c r="A1914" s="3">
        <v>3355</v>
      </c>
      <c r="B1914" s="21">
        <f>VLOOKUP(A1914,OrderProduct!A1914:S3865,19,0)</f>
        <v>91432</v>
      </c>
      <c r="C1914" s="8">
        <v>42007</v>
      </c>
      <c r="D1914" s="8">
        <v>42008</v>
      </c>
      <c r="E1914" s="3">
        <v>31.46</v>
      </c>
    </row>
    <row r="1915" spans="1:5">
      <c r="A1915" s="3">
        <v>3355</v>
      </c>
      <c r="B1915" s="21">
        <f>VLOOKUP(A1915,OrderProduct!A1915:S3866,19,0)</f>
        <v>91432</v>
      </c>
      <c r="C1915" s="8">
        <v>42007</v>
      </c>
      <c r="D1915" s="8">
        <v>42009</v>
      </c>
      <c r="E1915" s="3">
        <v>948.97</v>
      </c>
    </row>
    <row r="1916" spans="1:5">
      <c r="A1916" s="3">
        <v>3355</v>
      </c>
      <c r="B1916" s="21">
        <f>VLOOKUP(A1916,OrderProduct!A1916:S3867,19,0)</f>
        <v>91433</v>
      </c>
      <c r="C1916" s="8">
        <v>42007</v>
      </c>
      <c r="D1916" s="8">
        <v>42009</v>
      </c>
      <c r="E1916" s="3">
        <v>136.99</v>
      </c>
    </row>
    <row r="1917" spans="1:5">
      <c r="A1917" s="3">
        <v>3356</v>
      </c>
      <c r="B1917" s="21">
        <f>VLOOKUP(A1917,OrderProduct!A1917:S3868,19,0)</f>
        <v>91433</v>
      </c>
      <c r="C1917" s="8">
        <v>42007</v>
      </c>
      <c r="D1917" s="8">
        <v>42014</v>
      </c>
      <c r="E1917" s="3">
        <v>99.36</v>
      </c>
    </row>
    <row r="1918" spans="1:5">
      <c r="A1918" s="3">
        <v>3356</v>
      </c>
      <c r="B1918" s="21">
        <f>VLOOKUP(A1918,OrderProduct!A1918:S3869,19,0)</f>
        <v>91435</v>
      </c>
      <c r="C1918" s="8">
        <v>42007</v>
      </c>
      <c r="D1918" s="8">
        <v>42011</v>
      </c>
      <c r="E1918" s="3">
        <v>27.37</v>
      </c>
    </row>
    <row r="1919" spans="1:5">
      <c r="A1919" s="3">
        <v>3356</v>
      </c>
      <c r="B1919" s="21">
        <f>VLOOKUP(A1919,OrderProduct!A1919:S3870,19,0)</f>
        <v>91435</v>
      </c>
      <c r="C1919" s="8">
        <v>42007</v>
      </c>
      <c r="D1919" s="8">
        <v>42008</v>
      </c>
      <c r="E1919" s="3">
        <v>98.16</v>
      </c>
    </row>
    <row r="1920" spans="1:5">
      <c r="A1920" s="3">
        <v>3359</v>
      </c>
      <c r="B1920" s="21">
        <f>VLOOKUP(A1920,OrderProduct!A1920:S3871,19,0)</f>
        <v>91436</v>
      </c>
      <c r="C1920" s="8">
        <v>42007</v>
      </c>
      <c r="D1920" s="8">
        <v>42008</v>
      </c>
      <c r="E1920" s="3">
        <v>116.11</v>
      </c>
    </row>
    <row r="1921" spans="1:5">
      <c r="A1921" s="3">
        <v>3360</v>
      </c>
      <c r="B1921" s="21">
        <f>VLOOKUP(A1921,OrderProduct!A1921:S3872,19,0)</f>
        <v>91437</v>
      </c>
      <c r="C1921" s="8">
        <v>42007</v>
      </c>
      <c r="D1921" s="8">
        <v>42008</v>
      </c>
      <c r="E1921" s="3">
        <v>157.33</v>
      </c>
    </row>
    <row r="1922" spans="1:5">
      <c r="A1922" s="3">
        <v>3361</v>
      </c>
      <c r="B1922" s="21">
        <f>VLOOKUP(A1922,OrderProduct!A1922:S3873,19,0)</f>
        <v>91438</v>
      </c>
      <c r="C1922" s="8">
        <v>42007</v>
      </c>
      <c r="D1922" s="8">
        <v>42008</v>
      </c>
      <c r="E1922" s="3">
        <v>95</v>
      </c>
    </row>
    <row r="1923" spans="1:5">
      <c r="A1923" s="3">
        <v>3361</v>
      </c>
      <c r="B1923" s="21">
        <f>VLOOKUP(A1923,OrderProduct!A1923:S3874,19,0)</f>
        <v>91447</v>
      </c>
      <c r="C1923" s="8">
        <v>42007</v>
      </c>
      <c r="D1923" s="8">
        <v>42012</v>
      </c>
      <c r="E1923" s="3">
        <v>39.17</v>
      </c>
    </row>
    <row r="1924" spans="1:5">
      <c r="A1924" s="3">
        <v>3361</v>
      </c>
      <c r="B1924" s="21">
        <f>VLOOKUP(A1924,OrderProduct!A1924:S3875,19,0)</f>
        <v>91451</v>
      </c>
      <c r="C1924" s="8">
        <v>42007</v>
      </c>
      <c r="D1924" s="8">
        <v>42008</v>
      </c>
      <c r="E1924" s="3">
        <v>131.26</v>
      </c>
    </row>
    <row r="1925" spans="1:5">
      <c r="A1925" s="3">
        <v>3366</v>
      </c>
      <c r="B1925" s="21">
        <f>VLOOKUP(A1925,OrderProduct!A1925:S3876,19,0)</f>
        <v>91454</v>
      </c>
      <c r="C1925" s="8">
        <v>42007</v>
      </c>
      <c r="D1925" s="8">
        <v>42008</v>
      </c>
      <c r="E1925" s="3">
        <v>647.07</v>
      </c>
    </row>
    <row r="1926" spans="1:5">
      <c r="A1926" s="3">
        <v>3366</v>
      </c>
      <c r="B1926" s="21">
        <f>VLOOKUP(A1926,OrderProduct!A1926:S3877,19,0)</f>
        <v>91466</v>
      </c>
      <c r="C1926" s="8">
        <v>42007</v>
      </c>
      <c r="D1926" s="8">
        <v>42009</v>
      </c>
      <c r="E1926" s="3">
        <v>141.59</v>
      </c>
    </row>
    <row r="1927" spans="1:5">
      <c r="A1927" s="3">
        <v>3367</v>
      </c>
      <c r="B1927" s="21">
        <f>VLOOKUP(A1927,OrderProduct!A1927:S3878,19,0)</f>
        <v>91466</v>
      </c>
      <c r="C1927" s="8">
        <v>42007</v>
      </c>
      <c r="D1927" s="8">
        <v>42010</v>
      </c>
      <c r="E1927" s="3">
        <v>203.05</v>
      </c>
    </row>
    <row r="1928" spans="1:5">
      <c r="A1928" s="3">
        <v>3367</v>
      </c>
      <c r="B1928" s="21">
        <f>VLOOKUP(A1928,OrderProduct!A1928:S3879,19,0)</f>
        <v>91480</v>
      </c>
      <c r="C1928" s="8">
        <v>42007</v>
      </c>
      <c r="D1928" s="8">
        <v>42009</v>
      </c>
      <c r="E1928" s="3">
        <v>9.23</v>
      </c>
    </row>
    <row r="1929" spans="1:5">
      <c r="A1929" s="3">
        <v>3369</v>
      </c>
      <c r="B1929" s="21">
        <f>VLOOKUP(A1929,OrderProduct!A1929:S3880,19,0)</f>
        <v>91481</v>
      </c>
      <c r="C1929" s="8">
        <v>42007</v>
      </c>
      <c r="D1929" s="8">
        <v>42009</v>
      </c>
      <c r="E1929" s="3">
        <v>96.13</v>
      </c>
    </row>
    <row r="1930" spans="1:5">
      <c r="A1930" s="3">
        <v>3374</v>
      </c>
      <c r="B1930" s="21">
        <f>VLOOKUP(A1930,OrderProduct!A1930:S3881,19,0)</f>
        <v>91482</v>
      </c>
      <c r="C1930" s="8">
        <v>42006</v>
      </c>
      <c r="D1930" s="8">
        <v>42008</v>
      </c>
      <c r="E1930" s="3">
        <v>73.96</v>
      </c>
    </row>
    <row r="1931" spans="1:5">
      <c r="A1931" s="3">
        <v>3374</v>
      </c>
      <c r="B1931" s="21">
        <f>VLOOKUP(A1931,OrderProduct!A1931:S3882,19,0)</f>
        <v>91488</v>
      </c>
      <c r="C1931" s="8">
        <v>42006</v>
      </c>
      <c r="D1931" s="8">
        <v>42008</v>
      </c>
      <c r="E1931" s="3">
        <v>51.02</v>
      </c>
    </row>
    <row r="1932" spans="1:5">
      <c r="A1932" s="3">
        <v>3374</v>
      </c>
      <c r="B1932" s="21">
        <f>VLOOKUP(A1932,OrderProduct!A1932:S3883,19,0)</f>
        <v>91492</v>
      </c>
      <c r="C1932" s="8">
        <v>42006</v>
      </c>
      <c r="D1932" s="8">
        <v>42006</v>
      </c>
      <c r="E1932" s="3">
        <v>107.51</v>
      </c>
    </row>
    <row r="1933" spans="1:5">
      <c r="A1933" s="3">
        <v>3374</v>
      </c>
      <c r="B1933" s="21">
        <f>VLOOKUP(A1933,OrderProduct!A1933:S3884,19,0)</f>
        <v>91495</v>
      </c>
      <c r="C1933" s="8">
        <v>42006</v>
      </c>
      <c r="D1933" s="8">
        <v>42008</v>
      </c>
      <c r="E1933" s="3">
        <v>44.75</v>
      </c>
    </row>
    <row r="1934" spans="1:5">
      <c r="A1934" s="3">
        <v>3379</v>
      </c>
      <c r="B1934" s="21">
        <f>VLOOKUP(A1934,OrderProduct!A1934:S3885,19,0)</f>
        <v>91496</v>
      </c>
      <c r="C1934" s="8">
        <v>42006</v>
      </c>
      <c r="D1934" s="8">
        <v>42013</v>
      </c>
      <c r="E1934" s="3">
        <v>40.69</v>
      </c>
    </row>
    <row r="1935" spans="1:5">
      <c r="A1935" s="3">
        <v>3379</v>
      </c>
      <c r="B1935" s="21">
        <f>VLOOKUP(A1935,OrderProduct!A1935:S3886,19,0)</f>
        <v>91502</v>
      </c>
      <c r="C1935" s="8">
        <v>42006</v>
      </c>
      <c r="D1935" s="8">
        <v>42008</v>
      </c>
      <c r="E1935" s="3">
        <v>3846.06</v>
      </c>
    </row>
    <row r="1936" spans="1:5">
      <c r="A1936" s="3">
        <v>3380</v>
      </c>
      <c r="B1936" s="21">
        <f>VLOOKUP(A1936,OrderProduct!A1936:S3887,19,0)</f>
        <v>91513</v>
      </c>
      <c r="C1936" s="8">
        <v>42006</v>
      </c>
      <c r="D1936" s="8">
        <v>42008</v>
      </c>
      <c r="E1936" s="3">
        <v>76.23</v>
      </c>
    </row>
    <row r="1937" spans="1:5">
      <c r="A1937" s="3">
        <v>3380</v>
      </c>
      <c r="B1937" s="21">
        <f>VLOOKUP(A1937,OrderProduct!A1937:S3888,19,0)</f>
        <v>91522</v>
      </c>
      <c r="C1937" s="8">
        <v>42006</v>
      </c>
      <c r="D1937" s="8">
        <v>42013</v>
      </c>
      <c r="E1937" s="3">
        <v>79.74</v>
      </c>
    </row>
    <row r="1938" spans="1:5">
      <c r="A1938" s="3">
        <v>3380</v>
      </c>
      <c r="B1938" s="21">
        <f>VLOOKUP(A1938,OrderProduct!A1938:S3889,19,0)</f>
        <v>91522</v>
      </c>
      <c r="C1938" s="8">
        <v>42006</v>
      </c>
      <c r="D1938" s="8">
        <v>42008</v>
      </c>
      <c r="E1938" s="3">
        <v>392.45</v>
      </c>
    </row>
    <row r="1939" spans="1:5">
      <c r="A1939" s="3">
        <v>3381</v>
      </c>
      <c r="B1939" s="21">
        <f>VLOOKUP(A1939,OrderProduct!A1939:S3890,19,0)</f>
        <v>91543</v>
      </c>
      <c r="C1939" s="8">
        <v>42006</v>
      </c>
      <c r="D1939" s="8">
        <v>42007</v>
      </c>
      <c r="E1939" s="3">
        <v>41.29</v>
      </c>
    </row>
    <row r="1940" spans="1:5">
      <c r="A1940" s="3">
        <v>3381</v>
      </c>
      <c r="B1940" s="21">
        <f>VLOOKUP(A1940,OrderProduct!A1940:S3891,19,0)</f>
        <v>91550</v>
      </c>
      <c r="C1940" s="8">
        <v>42006</v>
      </c>
      <c r="D1940" s="8">
        <v>42008</v>
      </c>
      <c r="E1940" s="3">
        <v>35.48</v>
      </c>
    </row>
    <row r="1941" spans="1:5">
      <c r="A1941" s="3">
        <v>3385</v>
      </c>
      <c r="B1941" s="21">
        <f>VLOOKUP(A1941,OrderProduct!A1941:S3892,19,0)</f>
        <v>91550</v>
      </c>
      <c r="C1941" s="8">
        <v>42006</v>
      </c>
      <c r="D1941" s="8">
        <v>42008</v>
      </c>
      <c r="E1941" s="3">
        <v>2130.04</v>
      </c>
    </row>
    <row r="1942" spans="1:5">
      <c r="A1942" s="3">
        <v>3385</v>
      </c>
      <c r="B1942" s="21">
        <f>VLOOKUP(A1942,OrderProduct!A1942:S3893,19,0)</f>
        <v>91550</v>
      </c>
      <c r="C1942" s="8">
        <v>42006</v>
      </c>
      <c r="D1942" s="8">
        <v>42008</v>
      </c>
      <c r="E1942" s="3">
        <v>82.8</v>
      </c>
    </row>
    <row r="1943" spans="1:5">
      <c r="A1943" s="3">
        <v>3386</v>
      </c>
      <c r="B1943" s="21">
        <f>VLOOKUP(A1943,OrderProduct!A1943:S3894,19,0)</f>
        <v>91555</v>
      </c>
      <c r="C1943" s="8">
        <v>42006</v>
      </c>
      <c r="D1943" s="8">
        <v>42007</v>
      </c>
      <c r="E1943" s="3">
        <v>152.11</v>
      </c>
    </row>
    <row r="1944" spans="1:5">
      <c r="A1944" s="3">
        <v>3386</v>
      </c>
      <c r="B1944" s="21">
        <f>VLOOKUP(A1944,OrderProduct!A1944:S3895,19,0)</f>
        <v>91555</v>
      </c>
      <c r="C1944" s="8">
        <v>42006</v>
      </c>
      <c r="D1944" s="8">
        <v>42008</v>
      </c>
      <c r="E1944" s="3">
        <v>35.97</v>
      </c>
    </row>
    <row r="1945" spans="1:5">
      <c r="A1945" s="3">
        <v>3388</v>
      </c>
      <c r="B1945" s="21">
        <f>VLOOKUP(A1945,OrderProduct!A1945:S3896,19,0)</f>
        <v>91571</v>
      </c>
      <c r="C1945" s="8">
        <v>42006</v>
      </c>
      <c r="D1945" s="8">
        <v>42006</v>
      </c>
      <c r="E1945" s="3">
        <v>19.32</v>
      </c>
    </row>
    <row r="1946" spans="1:5">
      <c r="A1946" s="3">
        <v>3393</v>
      </c>
      <c r="B1946" s="21">
        <f>VLOOKUP(A1946,OrderProduct!A1946:S3897,19,0)</f>
        <v>91575</v>
      </c>
      <c r="C1946" s="8">
        <v>42005</v>
      </c>
      <c r="D1946" s="8">
        <v>42009</v>
      </c>
      <c r="E1946" s="3">
        <v>192.33</v>
      </c>
    </row>
    <row r="1947" spans="1:5">
      <c r="A1947" s="3">
        <v>3393</v>
      </c>
      <c r="B1947" s="21">
        <f>VLOOKUP(A1947,OrderProduct!A1947:S3898,19,0)</f>
        <v>91576</v>
      </c>
      <c r="C1947" s="8">
        <v>42005</v>
      </c>
      <c r="D1947" s="8">
        <v>42014</v>
      </c>
      <c r="E1947" s="3">
        <v>6901.25</v>
      </c>
    </row>
    <row r="1948" spans="1:5">
      <c r="A1948" s="3">
        <v>3397</v>
      </c>
      <c r="B1948" s="21">
        <f>VLOOKUP(A1948,OrderProduct!A1948:S3899,19,0)</f>
        <v>91576</v>
      </c>
      <c r="C1948" s="8">
        <v>42005</v>
      </c>
      <c r="D1948" s="8">
        <v>42008</v>
      </c>
      <c r="E1948" s="3">
        <v>148.94</v>
      </c>
    </row>
    <row r="1949" spans="1:5">
      <c r="A1949" s="3">
        <v>3397</v>
      </c>
      <c r="B1949" s="21">
        <f>VLOOKUP(A1949,OrderProduct!A1949:S3900,19,0)</f>
        <v>91576</v>
      </c>
      <c r="C1949" s="8">
        <v>42005</v>
      </c>
      <c r="D1949" s="8">
        <v>42007</v>
      </c>
      <c r="E1949" s="3">
        <v>200.68</v>
      </c>
    </row>
    <row r="1950" spans="1:5">
      <c r="A1950" s="3">
        <v>3397</v>
      </c>
      <c r="B1950" s="21">
        <f>VLOOKUP(A1950,OrderProduct!A1950:S3901,19,0)</f>
        <v>91581</v>
      </c>
      <c r="C1950" s="8">
        <v>42005</v>
      </c>
      <c r="D1950" s="8">
        <v>42010</v>
      </c>
      <c r="E1950" s="3">
        <v>1214.03</v>
      </c>
    </row>
    <row r="1951" spans="1:5">
      <c r="A1951" s="3">
        <v>3399</v>
      </c>
      <c r="B1951" s="21">
        <f>VLOOKUP(A1951,OrderProduct!A1951:S3902,19,0)</f>
        <v>91583</v>
      </c>
      <c r="C1951" s="8">
        <v>42005</v>
      </c>
      <c r="D1951" s="8">
        <v>42006</v>
      </c>
      <c r="E1951" s="3">
        <v>556.61</v>
      </c>
    </row>
    <row r="1952" spans="1:5">
      <c r="A1952" s="3">
        <v>3400</v>
      </c>
      <c r="B1952" s="21">
        <f>VLOOKUP(A1952,OrderProduct!A1952:S3903,19,0)</f>
        <v>91584</v>
      </c>
      <c r="C1952" s="8">
        <v>42005</v>
      </c>
      <c r="D1952" s="8">
        <v>42007</v>
      </c>
      <c r="E1952" s="3">
        <v>10.96</v>
      </c>
    </row>
    <row r="1953" spans="1:5">
      <c r="A1953" s="3">
        <v>3403</v>
      </c>
      <c r="B1953" s="21">
        <f>VLOOKUP(A1953,OrderProduct!A1953:S3904,19,0)</f>
        <v>91586</v>
      </c>
      <c r="C1953" s="8">
        <v>42005</v>
      </c>
      <c r="D1953" s="8">
        <v>42006</v>
      </c>
      <c r="E1953" s="3">
        <v>1503.05</v>
      </c>
    </row>
  </sheetData>
  <mergeCells count="1">
    <mergeCell ref="H1:L1"/>
  </mergeCells>
  <pageMargins left="0.7" right="0.7" top="0.75" bottom="0.75" header="0.3" footer="0.3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>
    <tabColor theme="4" tint="0.399975585192419"/>
  </sheetPr>
  <dimension ref="A1:B1131"/>
  <sheetViews>
    <sheetView topLeftCell="A1104" workbookViewId="0">
      <selection activeCell="A1" sqref="A1"/>
    </sheetView>
  </sheetViews>
  <sheetFormatPr defaultColWidth="9" defaultRowHeight="14.4" outlineLevelCol="1"/>
  <cols>
    <col min="1" max="1" width="14.7777777777778" style="19" customWidth="1"/>
    <col min="2" max="16384" width="8.88888888888889" style="19"/>
  </cols>
  <sheetData>
    <row r="1" spans="1:2">
      <c r="A1" s="19" t="s">
        <v>1908</v>
      </c>
      <c r="B1" s="19" t="s">
        <v>1909</v>
      </c>
    </row>
    <row r="2" spans="1:2">
      <c r="A2" s="19">
        <v>3</v>
      </c>
      <c r="B2" s="19" t="s">
        <v>1910</v>
      </c>
    </row>
    <row r="3" spans="1:2">
      <c r="A3" s="19">
        <v>5</v>
      </c>
      <c r="B3" s="19" t="s">
        <v>1911</v>
      </c>
    </row>
    <row r="4" ht="13.8" customHeight="1" spans="1:2">
      <c r="A4" s="19">
        <v>11</v>
      </c>
      <c r="B4" s="19" t="s">
        <v>1912</v>
      </c>
    </row>
    <row r="5" spans="1:2">
      <c r="A5" s="19">
        <v>14</v>
      </c>
      <c r="B5" s="19" t="s">
        <v>1913</v>
      </c>
    </row>
    <row r="6" spans="1:2">
      <c r="A6" s="19">
        <v>15</v>
      </c>
      <c r="B6" s="19" t="s">
        <v>1914</v>
      </c>
    </row>
    <row r="7" spans="1:2">
      <c r="A7" s="19">
        <v>16</v>
      </c>
      <c r="B7" s="19" t="s">
        <v>1915</v>
      </c>
    </row>
    <row r="8" spans="1:2">
      <c r="A8" s="19">
        <v>18</v>
      </c>
      <c r="B8" s="19" t="s">
        <v>1916</v>
      </c>
    </row>
    <row r="9" spans="1:2">
      <c r="A9" s="19">
        <v>19</v>
      </c>
      <c r="B9" s="19" t="s">
        <v>1917</v>
      </c>
    </row>
    <row r="10" spans="1:2">
      <c r="A10" s="19">
        <v>21</v>
      </c>
      <c r="B10" s="19" t="s">
        <v>1918</v>
      </c>
    </row>
    <row r="11" spans="1:2">
      <c r="A11" s="19">
        <v>24</v>
      </c>
      <c r="B11" s="19" t="s">
        <v>1919</v>
      </c>
    </row>
    <row r="12" spans="1:2">
      <c r="A12" s="19">
        <v>27</v>
      </c>
      <c r="B12" s="19" t="s">
        <v>1920</v>
      </c>
    </row>
    <row r="13" spans="1:2">
      <c r="A13" s="19">
        <v>32</v>
      </c>
      <c r="B13" s="19" t="s">
        <v>1921</v>
      </c>
    </row>
    <row r="14" spans="1:2">
      <c r="A14" s="19">
        <v>33</v>
      </c>
      <c r="B14" s="19" t="s">
        <v>1922</v>
      </c>
    </row>
    <row r="15" spans="1:2">
      <c r="A15" s="19">
        <v>43</v>
      </c>
      <c r="B15" s="19" t="s">
        <v>1923</v>
      </c>
    </row>
    <row r="16" spans="1:2">
      <c r="A16" s="19">
        <v>52</v>
      </c>
      <c r="B16" s="19" t="s">
        <v>1924</v>
      </c>
    </row>
    <row r="17" spans="1:2">
      <c r="A17" s="19">
        <v>53</v>
      </c>
      <c r="B17" s="19" t="s">
        <v>1925</v>
      </c>
    </row>
    <row r="18" spans="1:2">
      <c r="A18" s="19">
        <v>56</v>
      </c>
      <c r="B18" s="19" t="s">
        <v>1926</v>
      </c>
    </row>
    <row r="19" spans="1:2">
      <c r="A19" s="19">
        <v>62</v>
      </c>
      <c r="B19" s="19" t="s">
        <v>1927</v>
      </c>
    </row>
    <row r="20" spans="1:2">
      <c r="A20" s="19">
        <v>64</v>
      </c>
      <c r="B20" s="19" t="s">
        <v>1928</v>
      </c>
    </row>
    <row r="21" spans="1:2">
      <c r="A21" s="19">
        <v>67</v>
      </c>
      <c r="B21" s="19" t="s">
        <v>1929</v>
      </c>
    </row>
    <row r="22" spans="1:2">
      <c r="A22" s="19">
        <v>68</v>
      </c>
      <c r="B22" s="19" t="s">
        <v>1930</v>
      </c>
    </row>
    <row r="23" spans="1:2">
      <c r="A23" s="19">
        <v>70</v>
      </c>
      <c r="B23" s="19" t="s">
        <v>1931</v>
      </c>
    </row>
    <row r="24" spans="1:2">
      <c r="A24" s="19">
        <v>83</v>
      </c>
      <c r="B24" s="19" t="s">
        <v>1932</v>
      </c>
    </row>
    <row r="25" spans="1:2">
      <c r="A25" s="19">
        <v>84</v>
      </c>
      <c r="B25" s="19" t="s">
        <v>1933</v>
      </c>
    </row>
    <row r="26" spans="1:2">
      <c r="A26" s="19">
        <v>87</v>
      </c>
      <c r="B26" s="19" t="s">
        <v>1934</v>
      </c>
    </row>
    <row r="27" spans="1:2">
      <c r="A27" s="19">
        <v>91</v>
      </c>
      <c r="B27" s="19" t="s">
        <v>1935</v>
      </c>
    </row>
    <row r="28" spans="1:2">
      <c r="A28" s="19">
        <v>92</v>
      </c>
      <c r="B28" s="19" t="s">
        <v>1936</v>
      </c>
    </row>
    <row r="29" spans="1:2">
      <c r="A29" s="19">
        <v>94</v>
      </c>
      <c r="B29" s="19" t="s">
        <v>1937</v>
      </c>
    </row>
    <row r="30" spans="1:2">
      <c r="A30" s="19">
        <v>97</v>
      </c>
      <c r="B30" s="19" t="s">
        <v>1938</v>
      </c>
    </row>
    <row r="31" spans="1:2">
      <c r="A31" s="19">
        <v>101</v>
      </c>
      <c r="B31" s="19" t="s">
        <v>1939</v>
      </c>
    </row>
    <row r="32" spans="1:2">
      <c r="A32" s="19">
        <v>102</v>
      </c>
      <c r="B32" s="19" t="s">
        <v>1940</v>
      </c>
    </row>
    <row r="33" spans="1:2">
      <c r="A33" s="19">
        <v>107</v>
      </c>
      <c r="B33" s="19" t="s">
        <v>1941</v>
      </c>
    </row>
    <row r="34" spans="1:2">
      <c r="A34" s="19">
        <v>109</v>
      </c>
      <c r="B34" s="19" t="s">
        <v>1942</v>
      </c>
    </row>
    <row r="35" spans="1:2">
      <c r="A35" s="19">
        <v>114</v>
      </c>
      <c r="B35" s="19" t="s">
        <v>1943</v>
      </c>
    </row>
    <row r="36" spans="1:2">
      <c r="A36" s="19">
        <v>115</v>
      </c>
      <c r="B36" s="19" t="s">
        <v>1944</v>
      </c>
    </row>
    <row r="37" spans="1:2">
      <c r="A37" s="19">
        <v>117</v>
      </c>
      <c r="B37" s="19" t="s">
        <v>1945</v>
      </c>
    </row>
    <row r="38" spans="1:2">
      <c r="A38" s="19">
        <v>120</v>
      </c>
      <c r="B38" s="19" t="s">
        <v>1946</v>
      </c>
    </row>
    <row r="39" spans="1:2">
      <c r="A39" s="19">
        <v>123</v>
      </c>
      <c r="B39" s="19" t="s">
        <v>1947</v>
      </c>
    </row>
    <row r="40" spans="1:2">
      <c r="A40" s="19">
        <v>129</v>
      </c>
      <c r="B40" s="19" t="s">
        <v>1948</v>
      </c>
    </row>
    <row r="41" spans="1:2">
      <c r="A41" s="19">
        <v>136</v>
      </c>
      <c r="B41" s="19" t="s">
        <v>1949</v>
      </c>
    </row>
    <row r="42" spans="1:2">
      <c r="A42" s="19">
        <v>142</v>
      </c>
      <c r="B42" s="19" t="s">
        <v>1950</v>
      </c>
    </row>
    <row r="43" spans="1:2">
      <c r="A43" s="19">
        <v>144</v>
      </c>
      <c r="B43" s="19" t="s">
        <v>1951</v>
      </c>
    </row>
    <row r="44" spans="1:2">
      <c r="A44" s="19">
        <v>145</v>
      </c>
      <c r="B44" s="19" t="s">
        <v>1952</v>
      </c>
    </row>
    <row r="45" spans="1:2">
      <c r="A45" s="19">
        <v>146</v>
      </c>
      <c r="B45" s="19" t="s">
        <v>1953</v>
      </c>
    </row>
    <row r="46" spans="1:2">
      <c r="A46" s="19">
        <v>151</v>
      </c>
      <c r="B46" s="19" t="s">
        <v>1954</v>
      </c>
    </row>
    <row r="47" spans="1:2">
      <c r="A47" s="19">
        <v>152</v>
      </c>
      <c r="B47" s="19" t="s">
        <v>1955</v>
      </c>
    </row>
    <row r="48" spans="1:2">
      <c r="A48" s="19">
        <v>156</v>
      </c>
      <c r="B48" s="19" t="s">
        <v>1956</v>
      </c>
    </row>
    <row r="49" spans="1:2">
      <c r="A49" s="19">
        <v>164</v>
      </c>
      <c r="B49" s="19" t="s">
        <v>1957</v>
      </c>
    </row>
    <row r="50" spans="1:2">
      <c r="A50" s="19">
        <v>166</v>
      </c>
      <c r="B50" s="19" t="s">
        <v>1958</v>
      </c>
    </row>
    <row r="51" spans="1:2">
      <c r="A51" s="19">
        <v>169</v>
      </c>
      <c r="B51" s="19" t="s">
        <v>1959</v>
      </c>
    </row>
    <row r="52" spans="1:2">
      <c r="A52" s="19">
        <v>171</v>
      </c>
      <c r="B52" s="19" t="s">
        <v>1960</v>
      </c>
    </row>
    <row r="53" spans="1:2">
      <c r="A53" s="19">
        <v>181</v>
      </c>
      <c r="B53" s="19" t="s">
        <v>1961</v>
      </c>
    </row>
    <row r="54" spans="1:2">
      <c r="A54" s="19">
        <v>184</v>
      </c>
      <c r="B54" s="19" t="s">
        <v>1962</v>
      </c>
    </row>
    <row r="55" spans="1:2">
      <c r="A55" s="19">
        <v>188</v>
      </c>
      <c r="B55" s="19" t="s">
        <v>1963</v>
      </c>
    </row>
    <row r="56" spans="1:2">
      <c r="A56" s="19">
        <v>190</v>
      </c>
      <c r="B56" s="19" t="s">
        <v>1964</v>
      </c>
    </row>
    <row r="57" spans="1:2">
      <c r="A57" s="19">
        <v>191</v>
      </c>
      <c r="B57" s="19" t="s">
        <v>1965</v>
      </c>
    </row>
    <row r="58" spans="1:2">
      <c r="A58" s="19">
        <v>193</v>
      </c>
      <c r="B58" s="19" t="s">
        <v>1966</v>
      </c>
    </row>
    <row r="59" spans="1:2">
      <c r="A59" s="19">
        <v>194</v>
      </c>
      <c r="B59" s="19" t="s">
        <v>1967</v>
      </c>
    </row>
    <row r="60" spans="1:2">
      <c r="A60" s="19">
        <v>197</v>
      </c>
      <c r="B60" s="19" t="s">
        <v>1968</v>
      </c>
    </row>
    <row r="61" spans="1:2">
      <c r="A61" s="19">
        <v>198</v>
      </c>
      <c r="B61" s="19" t="s">
        <v>1969</v>
      </c>
    </row>
    <row r="62" spans="1:2">
      <c r="A62" s="19">
        <v>202</v>
      </c>
      <c r="B62" s="19" t="s">
        <v>1970</v>
      </c>
    </row>
    <row r="63" spans="1:2">
      <c r="A63" s="19">
        <v>210</v>
      </c>
      <c r="B63" s="19" t="s">
        <v>1971</v>
      </c>
    </row>
    <row r="64" spans="1:2">
      <c r="A64" s="19">
        <v>211</v>
      </c>
      <c r="B64" s="19" t="s">
        <v>1972</v>
      </c>
    </row>
    <row r="65" spans="1:2">
      <c r="A65" s="19">
        <v>218</v>
      </c>
      <c r="B65" s="19" t="s">
        <v>1973</v>
      </c>
    </row>
    <row r="66" spans="1:2">
      <c r="A66" s="19">
        <v>228</v>
      </c>
      <c r="B66" s="19" t="s">
        <v>1974</v>
      </c>
    </row>
    <row r="67" spans="1:2">
      <c r="A67" s="19">
        <v>233</v>
      </c>
      <c r="B67" s="19" t="s">
        <v>1975</v>
      </c>
    </row>
    <row r="68" spans="1:2">
      <c r="A68" s="19">
        <v>234</v>
      </c>
      <c r="B68" s="19" t="s">
        <v>1976</v>
      </c>
    </row>
    <row r="69" spans="1:2">
      <c r="A69" s="19">
        <v>236</v>
      </c>
      <c r="B69" s="19" t="s">
        <v>1977</v>
      </c>
    </row>
    <row r="70" spans="1:2">
      <c r="A70" s="19">
        <v>240</v>
      </c>
      <c r="B70" s="19" t="s">
        <v>1978</v>
      </c>
    </row>
    <row r="71" spans="1:2">
      <c r="A71" s="19">
        <v>241</v>
      </c>
      <c r="B71" s="19" t="s">
        <v>1979</v>
      </c>
    </row>
    <row r="72" spans="1:2">
      <c r="A72" s="19">
        <v>247</v>
      </c>
      <c r="B72" s="19" t="s">
        <v>1980</v>
      </c>
    </row>
    <row r="73" spans="1:2">
      <c r="A73" s="19">
        <v>250</v>
      </c>
      <c r="B73" s="19" t="s">
        <v>1981</v>
      </c>
    </row>
    <row r="74" spans="1:2">
      <c r="A74" s="19">
        <v>254</v>
      </c>
      <c r="B74" s="19" t="s">
        <v>1982</v>
      </c>
    </row>
    <row r="75" spans="1:2">
      <c r="A75" s="19">
        <v>256</v>
      </c>
      <c r="B75" s="19" t="s">
        <v>1983</v>
      </c>
    </row>
    <row r="76" spans="1:2">
      <c r="A76" s="19">
        <v>258</v>
      </c>
      <c r="B76" s="19" t="s">
        <v>1984</v>
      </c>
    </row>
    <row r="77" spans="1:2">
      <c r="A77" s="19">
        <v>259</v>
      </c>
      <c r="B77" s="19" t="s">
        <v>1985</v>
      </c>
    </row>
    <row r="78" spans="1:2">
      <c r="A78" s="19">
        <v>263</v>
      </c>
      <c r="B78" s="19" t="s">
        <v>1986</v>
      </c>
    </row>
    <row r="79" spans="1:2">
      <c r="A79" s="19">
        <v>266</v>
      </c>
      <c r="B79" s="19" t="s">
        <v>1987</v>
      </c>
    </row>
    <row r="80" spans="1:2">
      <c r="A80" s="19">
        <v>268</v>
      </c>
      <c r="B80" s="19" t="s">
        <v>1988</v>
      </c>
    </row>
    <row r="81" spans="1:2">
      <c r="A81" s="19">
        <v>269</v>
      </c>
      <c r="B81" s="19" t="s">
        <v>1989</v>
      </c>
    </row>
    <row r="82" spans="1:2">
      <c r="A82" s="19">
        <v>271</v>
      </c>
      <c r="B82" s="19" t="s">
        <v>1990</v>
      </c>
    </row>
    <row r="83" spans="1:2">
      <c r="A83" s="19">
        <v>272</v>
      </c>
      <c r="B83" s="19" t="s">
        <v>1991</v>
      </c>
    </row>
    <row r="84" spans="1:2">
      <c r="A84" s="19">
        <v>275</v>
      </c>
      <c r="B84" s="19" t="s">
        <v>1992</v>
      </c>
    </row>
    <row r="85" spans="1:2">
      <c r="A85" s="19">
        <v>276</v>
      </c>
      <c r="B85" s="19" t="s">
        <v>1993</v>
      </c>
    </row>
    <row r="86" spans="1:2">
      <c r="A86" s="19">
        <v>282</v>
      </c>
      <c r="B86" s="19" t="s">
        <v>1994</v>
      </c>
    </row>
    <row r="87" spans="1:2">
      <c r="A87" s="19">
        <v>283</v>
      </c>
      <c r="B87" s="19" t="s">
        <v>1995</v>
      </c>
    </row>
    <row r="88" spans="1:2">
      <c r="A88" s="19">
        <v>286</v>
      </c>
      <c r="B88" s="19" t="s">
        <v>1996</v>
      </c>
    </row>
    <row r="89" spans="1:2">
      <c r="A89" s="19">
        <v>288</v>
      </c>
      <c r="B89" s="19" t="s">
        <v>1997</v>
      </c>
    </row>
    <row r="90" spans="1:2">
      <c r="A90" s="19">
        <v>290</v>
      </c>
      <c r="B90" s="19" t="s">
        <v>1998</v>
      </c>
    </row>
    <row r="91" spans="1:2">
      <c r="A91" s="19">
        <v>306</v>
      </c>
      <c r="B91" s="19" t="s">
        <v>1999</v>
      </c>
    </row>
    <row r="92" spans="1:2">
      <c r="A92" s="19">
        <v>308</v>
      </c>
      <c r="B92" s="19" t="s">
        <v>2000</v>
      </c>
    </row>
    <row r="93" spans="1:2">
      <c r="A93" s="19">
        <v>314</v>
      </c>
      <c r="B93" s="19" t="s">
        <v>2001</v>
      </c>
    </row>
    <row r="94" spans="1:2">
      <c r="A94" s="19">
        <v>315</v>
      </c>
      <c r="B94" s="19" t="s">
        <v>2002</v>
      </c>
    </row>
    <row r="95" spans="1:2">
      <c r="A95" s="19">
        <v>317</v>
      </c>
      <c r="B95" s="19" t="s">
        <v>2003</v>
      </c>
    </row>
    <row r="96" spans="1:2">
      <c r="A96" s="19">
        <v>321</v>
      </c>
      <c r="B96" s="19" t="s">
        <v>2004</v>
      </c>
    </row>
    <row r="97" spans="1:2">
      <c r="A97" s="19">
        <v>326</v>
      </c>
      <c r="B97" s="19" t="s">
        <v>2005</v>
      </c>
    </row>
    <row r="98" spans="1:2">
      <c r="A98" s="19">
        <v>329</v>
      </c>
      <c r="B98" s="19" t="s">
        <v>2006</v>
      </c>
    </row>
    <row r="99" spans="1:2">
      <c r="A99" s="19">
        <v>331</v>
      </c>
      <c r="B99" s="19" t="s">
        <v>2007</v>
      </c>
    </row>
    <row r="100" spans="1:2">
      <c r="A100" s="19">
        <v>335</v>
      </c>
      <c r="B100" s="19" t="s">
        <v>2008</v>
      </c>
    </row>
    <row r="101" spans="1:2">
      <c r="A101" s="19">
        <v>339</v>
      </c>
      <c r="B101" s="19" t="s">
        <v>2009</v>
      </c>
    </row>
    <row r="102" spans="1:2">
      <c r="A102" s="19">
        <v>342</v>
      </c>
      <c r="B102" s="19" t="s">
        <v>2010</v>
      </c>
    </row>
    <row r="103" spans="1:2">
      <c r="A103" s="19">
        <v>343</v>
      </c>
      <c r="B103" s="19" t="s">
        <v>2011</v>
      </c>
    </row>
    <row r="104" spans="1:2">
      <c r="A104" s="19">
        <v>344</v>
      </c>
      <c r="B104" s="19" t="s">
        <v>2012</v>
      </c>
    </row>
    <row r="105" spans="1:2">
      <c r="A105" s="19">
        <v>349</v>
      </c>
      <c r="B105" s="19" t="s">
        <v>2013</v>
      </c>
    </row>
    <row r="106" spans="1:2">
      <c r="A106" s="19">
        <v>351</v>
      </c>
      <c r="B106" s="19" t="s">
        <v>2014</v>
      </c>
    </row>
    <row r="107" spans="1:2">
      <c r="A107" s="19">
        <v>353</v>
      </c>
      <c r="B107" s="19" t="s">
        <v>2015</v>
      </c>
    </row>
    <row r="108" spans="1:2">
      <c r="A108" s="19">
        <v>357</v>
      </c>
      <c r="B108" s="19" t="s">
        <v>2016</v>
      </c>
    </row>
    <row r="109" spans="1:2">
      <c r="A109" s="19">
        <v>358</v>
      </c>
      <c r="B109" s="19" t="s">
        <v>2017</v>
      </c>
    </row>
    <row r="110" spans="1:2">
      <c r="A110" s="19">
        <v>366</v>
      </c>
      <c r="B110" s="19" t="s">
        <v>2018</v>
      </c>
    </row>
    <row r="111" spans="1:2">
      <c r="A111" s="19">
        <v>369</v>
      </c>
      <c r="B111" s="19" t="s">
        <v>2019</v>
      </c>
    </row>
    <row r="112" spans="1:2">
      <c r="A112" s="19">
        <v>370</v>
      </c>
      <c r="B112" s="19" t="s">
        <v>2020</v>
      </c>
    </row>
    <row r="113" spans="1:2">
      <c r="A113" s="19">
        <v>371</v>
      </c>
      <c r="B113" s="19" t="s">
        <v>2021</v>
      </c>
    </row>
    <row r="114" spans="1:2">
      <c r="A114" s="19">
        <v>373</v>
      </c>
      <c r="B114" s="19" t="s">
        <v>2022</v>
      </c>
    </row>
    <row r="115" spans="1:2">
      <c r="A115" s="19">
        <v>375</v>
      </c>
      <c r="B115" s="19" t="s">
        <v>2023</v>
      </c>
    </row>
    <row r="116" spans="1:2">
      <c r="A116" s="19">
        <v>377</v>
      </c>
      <c r="B116" s="19" t="s">
        <v>2024</v>
      </c>
    </row>
    <row r="117" spans="1:2">
      <c r="A117" s="19">
        <v>381</v>
      </c>
      <c r="B117" s="19" t="s">
        <v>2025</v>
      </c>
    </row>
    <row r="118" spans="1:2">
      <c r="A118" s="19">
        <v>383</v>
      </c>
      <c r="B118" s="19" t="s">
        <v>2026</v>
      </c>
    </row>
    <row r="119" spans="1:2">
      <c r="A119" s="19">
        <v>387</v>
      </c>
      <c r="B119" s="19" t="s">
        <v>2027</v>
      </c>
    </row>
    <row r="120" spans="1:2">
      <c r="A120" s="19">
        <v>388</v>
      </c>
      <c r="B120" s="19" t="s">
        <v>2028</v>
      </c>
    </row>
    <row r="121" spans="1:2">
      <c r="A121" s="19">
        <v>389</v>
      </c>
      <c r="B121" s="19" t="s">
        <v>2029</v>
      </c>
    </row>
    <row r="122" spans="1:2">
      <c r="A122" s="19">
        <v>392</v>
      </c>
      <c r="B122" s="19" t="s">
        <v>2030</v>
      </c>
    </row>
    <row r="123" spans="1:2">
      <c r="A123" s="19">
        <v>393</v>
      </c>
      <c r="B123" s="19" t="s">
        <v>2031</v>
      </c>
    </row>
    <row r="124" spans="1:2">
      <c r="A124" s="19">
        <v>395</v>
      </c>
      <c r="B124" s="19" t="s">
        <v>2032</v>
      </c>
    </row>
    <row r="125" spans="1:2">
      <c r="A125" s="19">
        <v>397</v>
      </c>
      <c r="B125" s="19" t="s">
        <v>2033</v>
      </c>
    </row>
    <row r="126" spans="1:2">
      <c r="A126" s="19">
        <v>398</v>
      </c>
      <c r="B126" s="19" t="s">
        <v>2034</v>
      </c>
    </row>
    <row r="127" spans="1:2">
      <c r="A127" s="19">
        <v>406</v>
      </c>
      <c r="B127" s="19" t="s">
        <v>2035</v>
      </c>
    </row>
    <row r="128" spans="1:2">
      <c r="A128" s="19">
        <v>408</v>
      </c>
      <c r="B128" s="19" t="s">
        <v>2036</v>
      </c>
    </row>
    <row r="129" spans="1:2">
      <c r="A129" s="19">
        <v>411</v>
      </c>
      <c r="B129" s="19" t="s">
        <v>2037</v>
      </c>
    </row>
    <row r="130" spans="1:2">
      <c r="A130" s="19">
        <v>421</v>
      </c>
      <c r="B130" s="19" t="s">
        <v>2038</v>
      </c>
    </row>
    <row r="131" spans="1:2">
      <c r="A131" s="19">
        <v>428</v>
      </c>
      <c r="B131" s="19" t="s">
        <v>2039</v>
      </c>
    </row>
    <row r="132" spans="1:2">
      <c r="A132" s="19">
        <v>437</v>
      </c>
      <c r="B132" s="19" t="s">
        <v>2040</v>
      </c>
    </row>
    <row r="133" spans="1:2">
      <c r="A133" s="19">
        <v>444</v>
      </c>
      <c r="B133" s="19" t="s">
        <v>2041</v>
      </c>
    </row>
    <row r="134" spans="1:2">
      <c r="A134" s="19">
        <v>445</v>
      </c>
      <c r="B134" s="19" t="s">
        <v>2042</v>
      </c>
    </row>
    <row r="135" spans="1:2">
      <c r="A135" s="19">
        <v>447</v>
      </c>
      <c r="B135" s="19" t="s">
        <v>2043</v>
      </c>
    </row>
    <row r="136" spans="1:2">
      <c r="A136" s="19">
        <v>451</v>
      </c>
      <c r="B136" s="19" t="s">
        <v>2044</v>
      </c>
    </row>
    <row r="137" spans="1:2">
      <c r="A137" s="19">
        <v>452</v>
      </c>
      <c r="B137" s="19" t="s">
        <v>2045</v>
      </c>
    </row>
    <row r="138" spans="1:2">
      <c r="A138" s="19">
        <v>453</v>
      </c>
      <c r="B138" s="19" t="s">
        <v>2046</v>
      </c>
    </row>
    <row r="139" spans="1:2">
      <c r="A139" s="19">
        <v>460</v>
      </c>
      <c r="B139" s="19" t="s">
        <v>2047</v>
      </c>
    </row>
    <row r="140" spans="1:2">
      <c r="A140" s="19">
        <v>463</v>
      </c>
      <c r="B140" s="19" t="s">
        <v>2048</v>
      </c>
    </row>
    <row r="141" spans="1:2">
      <c r="A141" s="19">
        <v>466</v>
      </c>
      <c r="B141" s="19" t="s">
        <v>2049</v>
      </c>
    </row>
    <row r="142" spans="1:2">
      <c r="A142" s="19">
        <v>467</v>
      </c>
      <c r="B142" s="19" t="s">
        <v>2050</v>
      </c>
    </row>
    <row r="143" spans="1:2">
      <c r="A143" s="19">
        <v>468</v>
      </c>
      <c r="B143" s="19" t="s">
        <v>2051</v>
      </c>
    </row>
    <row r="144" spans="1:2">
      <c r="A144" s="19">
        <v>469</v>
      </c>
      <c r="B144" s="19" t="s">
        <v>2052</v>
      </c>
    </row>
    <row r="145" spans="1:2">
      <c r="A145" s="19">
        <v>470</v>
      </c>
      <c r="B145" s="19" t="s">
        <v>2053</v>
      </c>
    </row>
    <row r="146" spans="1:2">
      <c r="A146" s="19">
        <v>471</v>
      </c>
      <c r="B146" s="19" t="s">
        <v>2054</v>
      </c>
    </row>
    <row r="147" spans="1:2">
      <c r="A147" s="19">
        <v>472</v>
      </c>
      <c r="B147" s="19" t="s">
        <v>2055</v>
      </c>
    </row>
    <row r="148" spans="1:2">
      <c r="A148" s="19">
        <v>483</v>
      </c>
      <c r="B148" s="19" t="s">
        <v>2056</v>
      </c>
    </row>
    <row r="149" spans="1:2">
      <c r="A149" s="19">
        <v>485</v>
      </c>
      <c r="B149" s="19" t="s">
        <v>2057</v>
      </c>
    </row>
    <row r="150" spans="1:2">
      <c r="A150" s="19">
        <v>487</v>
      </c>
      <c r="B150" s="19" t="s">
        <v>2058</v>
      </c>
    </row>
    <row r="151" spans="1:2">
      <c r="A151" s="19">
        <v>488</v>
      </c>
      <c r="B151" s="19" t="s">
        <v>2059</v>
      </c>
    </row>
    <row r="152" spans="1:2">
      <c r="A152" s="19">
        <v>489</v>
      </c>
      <c r="B152" s="19" t="s">
        <v>2060</v>
      </c>
    </row>
    <row r="153" spans="1:2">
      <c r="A153" s="19">
        <v>491</v>
      </c>
      <c r="B153" s="19" t="s">
        <v>2061</v>
      </c>
    </row>
    <row r="154" spans="1:2">
      <c r="A154" s="19">
        <v>493</v>
      </c>
      <c r="B154" s="19" t="s">
        <v>2062</v>
      </c>
    </row>
    <row r="155" spans="1:2">
      <c r="A155" s="19">
        <v>494</v>
      </c>
      <c r="B155" s="19" t="s">
        <v>2063</v>
      </c>
    </row>
    <row r="156" spans="1:2">
      <c r="A156" s="19">
        <v>497</v>
      </c>
      <c r="B156" s="19" t="s">
        <v>2064</v>
      </c>
    </row>
    <row r="157" spans="1:2">
      <c r="A157" s="19">
        <v>507</v>
      </c>
      <c r="B157" s="19" t="s">
        <v>2065</v>
      </c>
    </row>
    <row r="158" spans="1:2">
      <c r="A158" s="19">
        <v>508</v>
      </c>
      <c r="B158" s="19" t="s">
        <v>2066</v>
      </c>
    </row>
    <row r="159" spans="1:2">
      <c r="A159" s="19">
        <v>510</v>
      </c>
      <c r="B159" s="19" t="s">
        <v>2067</v>
      </c>
    </row>
    <row r="160" spans="1:2">
      <c r="A160" s="19">
        <v>518</v>
      </c>
      <c r="B160" s="19" t="s">
        <v>2068</v>
      </c>
    </row>
    <row r="161" spans="1:2">
      <c r="A161" s="19">
        <v>522</v>
      </c>
      <c r="B161" s="19" t="s">
        <v>2069</v>
      </c>
    </row>
    <row r="162" spans="1:2">
      <c r="A162" s="19">
        <v>524</v>
      </c>
      <c r="B162" s="19" t="s">
        <v>2070</v>
      </c>
    </row>
    <row r="163" spans="1:2">
      <c r="A163" s="19">
        <v>526</v>
      </c>
      <c r="B163" s="19" t="s">
        <v>2071</v>
      </c>
    </row>
    <row r="164" spans="1:2">
      <c r="A164" s="19">
        <v>535</v>
      </c>
      <c r="B164" s="19" t="s">
        <v>2072</v>
      </c>
    </row>
    <row r="165" spans="1:2">
      <c r="A165" s="19">
        <v>539</v>
      </c>
      <c r="B165" s="19" t="s">
        <v>2073</v>
      </c>
    </row>
    <row r="166" spans="1:2">
      <c r="A166" s="19">
        <v>540</v>
      </c>
      <c r="B166" s="19" t="s">
        <v>2074</v>
      </c>
    </row>
    <row r="167" spans="1:2">
      <c r="A167" s="19">
        <v>547</v>
      </c>
      <c r="B167" s="19" t="s">
        <v>2075</v>
      </c>
    </row>
    <row r="168" spans="1:2">
      <c r="A168" s="19">
        <v>549</v>
      </c>
      <c r="B168" s="19" t="s">
        <v>2076</v>
      </c>
    </row>
    <row r="169" spans="1:2">
      <c r="A169" s="19">
        <v>550</v>
      </c>
      <c r="B169" s="19" t="s">
        <v>2077</v>
      </c>
    </row>
    <row r="170" spans="1:2">
      <c r="A170" s="19">
        <v>551</v>
      </c>
      <c r="B170" s="19" t="s">
        <v>2078</v>
      </c>
    </row>
    <row r="171" spans="1:2">
      <c r="A171" s="19">
        <v>553</v>
      </c>
      <c r="B171" s="19" t="s">
        <v>2079</v>
      </c>
    </row>
    <row r="172" spans="1:2">
      <c r="A172" s="19">
        <v>555</v>
      </c>
      <c r="B172" s="19" t="s">
        <v>2080</v>
      </c>
    </row>
    <row r="173" spans="1:2">
      <c r="A173" s="19">
        <v>556</v>
      </c>
      <c r="B173" s="19" t="s">
        <v>2081</v>
      </c>
    </row>
    <row r="174" spans="1:2">
      <c r="A174" s="19">
        <v>568</v>
      </c>
      <c r="B174" s="19" t="s">
        <v>2082</v>
      </c>
    </row>
    <row r="175" spans="1:2">
      <c r="A175" s="19">
        <v>570</v>
      </c>
      <c r="B175" s="19" t="s">
        <v>2083</v>
      </c>
    </row>
    <row r="176" spans="1:2">
      <c r="A176" s="19">
        <v>573</v>
      </c>
      <c r="B176" s="19" t="s">
        <v>2084</v>
      </c>
    </row>
    <row r="177" spans="1:2">
      <c r="A177" s="19">
        <v>576</v>
      </c>
      <c r="B177" s="19" t="s">
        <v>2085</v>
      </c>
    </row>
    <row r="178" spans="1:2">
      <c r="A178" s="19">
        <v>578</v>
      </c>
      <c r="B178" s="19" t="s">
        <v>2086</v>
      </c>
    </row>
    <row r="179" spans="1:2">
      <c r="A179" s="19">
        <v>579</v>
      </c>
      <c r="B179" s="19" t="s">
        <v>2087</v>
      </c>
    </row>
    <row r="180" spans="1:2">
      <c r="A180" s="19">
        <v>580</v>
      </c>
      <c r="B180" s="19" t="s">
        <v>2088</v>
      </c>
    </row>
    <row r="181" spans="1:2">
      <c r="A181" s="19">
        <v>584</v>
      </c>
      <c r="B181" s="19" t="s">
        <v>2089</v>
      </c>
    </row>
    <row r="182" spans="1:2">
      <c r="A182" s="19">
        <v>585</v>
      </c>
      <c r="B182" s="19" t="s">
        <v>2090</v>
      </c>
    </row>
    <row r="183" spans="1:2">
      <c r="A183" s="19">
        <v>592</v>
      </c>
      <c r="B183" s="19" t="s">
        <v>2091</v>
      </c>
    </row>
    <row r="184" spans="1:2">
      <c r="A184" s="19">
        <v>593</v>
      </c>
      <c r="B184" s="19" t="s">
        <v>2092</v>
      </c>
    </row>
    <row r="185" spans="1:2">
      <c r="A185" s="19">
        <v>594</v>
      </c>
      <c r="B185" s="19" t="s">
        <v>2093</v>
      </c>
    </row>
    <row r="186" spans="1:2">
      <c r="A186" s="19">
        <v>596</v>
      </c>
      <c r="B186" s="19" t="s">
        <v>2094</v>
      </c>
    </row>
    <row r="187" spans="1:2">
      <c r="A187" s="19">
        <v>597</v>
      </c>
      <c r="B187" s="19" t="s">
        <v>2095</v>
      </c>
    </row>
    <row r="188" spans="1:2">
      <c r="A188" s="19">
        <v>600</v>
      </c>
      <c r="B188" s="19" t="s">
        <v>2096</v>
      </c>
    </row>
    <row r="189" spans="1:2">
      <c r="A189" s="19">
        <v>603</v>
      </c>
      <c r="B189" s="19" t="s">
        <v>2097</v>
      </c>
    </row>
    <row r="190" spans="1:2">
      <c r="A190" s="19">
        <v>604</v>
      </c>
      <c r="B190" s="19" t="s">
        <v>2098</v>
      </c>
    </row>
    <row r="191" spans="1:2">
      <c r="A191" s="19">
        <v>605</v>
      </c>
      <c r="B191" s="19" t="s">
        <v>2099</v>
      </c>
    </row>
    <row r="192" spans="1:2">
      <c r="A192" s="19">
        <v>617</v>
      </c>
      <c r="B192" s="19" t="s">
        <v>2100</v>
      </c>
    </row>
    <row r="193" spans="1:2">
      <c r="A193" s="19">
        <v>618</v>
      </c>
      <c r="B193" s="19" t="s">
        <v>2101</v>
      </c>
    </row>
    <row r="194" spans="1:2">
      <c r="A194" s="19">
        <v>619</v>
      </c>
      <c r="B194" s="19" t="s">
        <v>2102</v>
      </c>
    </row>
    <row r="195" spans="1:2">
      <c r="A195" s="19">
        <v>621</v>
      </c>
      <c r="B195" s="19" t="s">
        <v>2103</v>
      </c>
    </row>
    <row r="196" spans="1:2">
      <c r="A196" s="19">
        <v>622</v>
      </c>
      <c r="B196" s="19" t="s">
        <v>2104</v>
      </c>
    </row>
    <row r="197" spans="1:2">
      <c r="A197" s="19">
        <v>623</v>
      </c>
      <c r="B197" s="19" t="s">
        <v>2105</v>
      </c>
    </row>
    <row r="198" spans="1:2">
      <c r="A198" s="19">
        <v>624</v>
      </c>
      <c r="B198" s="19" t="s">
        <v>2106</v>
      </c>
    </row>
    <row r="199" spans="1:2">
      <c r="A199" s="19">
        <v>627</v>
      </c>
      <c r="B199" s="19" t="s">
        <v>2107</v>
      </c>
    </row>
    <row r="200" spans="1:2">
      <c r="A200" s="19">
        <v>635</v>
      </c>
      <c r="B200" s="19" t="s">
        <v>2108</v>
      </c>
    </row>
    <row r="201" spans="1:2">
      <c r="A201" s="19">
        <v>637</v>
      </c>
      <c r="B201" s="19" t="s">
        <v>2109</v>
      </c>
    </row>
    <row r="202" spans="1:2">
      <c r="A202" s="19">
        <v>638</v>
      </c>
      <c r="B202" s="19" t="s">
        <v>2110</v>
      </c>
    </row>
    <row r="203" spans="1:2">
      <c r="A203" s="19">
        <v>639</v>
      </c>
      <c r="B203" s="19" t="s">
        <v>2111</v>
      </c>
    </row>
    <row r="204" spans="1:2">
      <c r="A204" s="19">
        <v>640</v>
      </c>
      <c r="B204" s="19" t="s">
        <v>2112</v>
      </c>
    </row>
    <row r="205" spans="1:2">
      <c r="A205" s="19">
        <v>646</v>
      </c>
      <c r="B205" s="19" t="s">
        <v>2113</v>
      </c>
    </row>
    <row r="206" spans="1:2">
      <c r="A206" s="19">
        <v>648</v>
      </c>
      <c r="B206" s="19" t="s">
        <v>2114</v>
      </c>
    </row>
    <row r="207" spans="1:2">
      <c r="A207" s="19">
        <v>649</v>
      </c>
      <c r="B207" s="19" t="s">
        <v>2115</v>
      </c>
    </row>
    <row r="208" spans="1:2">
      <c r="A208" s="19">
        <v>651</v>
      </c>
      <c r="B208" s="19" t="s">
        <v>2116</v>
      </c>
    </row>
    <row r="209" spans="1:2">
      <c r="A209" s="19">
        <v>653</v>
      </c>
      <c r="B209" s="19" t="s">
        <v>2117</v>
      </c>
    </row>
    <row r="210" spans="1:2">
      <c r="A210" s="19">
        <v>657</v>
      </c>
      <c r="B210" s="19" t="s">
        <v>2118</v>
      </c>
    </row>
    <row r="211" spans="1:2">
      <c r="A211" s="19">
        <v>659</v>
      </c>
      <c r="B211" s="19" t="s">
        <v>2119</v>
      </c>
    </row>
    <row r="212" spans="1:2">
      <c r="A212" s="19">
        <v>663</v>
      </c>
      <c r="B212" s="19" t="s">
        <v>2120</v>
      </c>
    </row>
    <row r="213" spans="1:2">
      <c r="A213" s="19">
        <v>665</v>
      </c>
      <c r="B213" s="19" t="s">
        <v>2121</v>
      </c>
    </row>
    <row r="214" spans="1:2">
      <c r="A214" s="19">
        <v>666</v>
      </c>
      <c r="B214" s="19" t="s">
        <v>2122</v>
      </c>
    </row>
    <row r="215" spans="1:2">
      <c r="A215" s="19">
        <v>667</v>
      </c>
      <c r="B215" s="19" t="s">
        <v>2123</v>
      </c>
    </row>
    <row r="216" spans="1:2">
      <c r="A216" s="19">
        <v>669</v>
      </c>
      <c r="B216" s="19" t="s">
        <v>2124</v>
      </c>
    </row>
    <row r="217" spans="1:2">
      <c r="A217" s="19">
        <v>670</v>
      </c>
      <c r="B217" s="19" t="s">
        <v>2125</v>
      </c>
    </row>
    <row r="218" spans="1:2">
      <c r="A218" s="19">
        <v>672</v>
      </c>
      <c r="B218" s="19" t="s">
        <v>2126</v>
      </c>
    </row>
    <row r="219" spans="1:2">
      <c r="A219" s="19">
        <v>674</v>
      </c>
      <c r="B219" s="19" t="s">
        <v>2127</v>
      </c>
    </row>
    <row r="220" spans="1:2">
      <c r="A220" s="19">
        <v>678</v>
      </c>
      <c r="B220" s="19" t="s">
        <v>2128</v>
      </c>
    </row>
    <row r="221" spans="1:2">
      <c r="A221" s="19">
        <v>679</v>
      </c>
      <c r="B221" s="19" t="s">
        <v>2129</v>
      </c>
    </row>
    <row r="222" spans="1:2">
      <c r="A222" s="19">
        <v>680</v>
      </c>
      <c r="B222" s="19" t="s">
        <v>2130</v>
      </c>
    </row>
    <row r="223" spans="1:2">
      <c r="A223" s="19">
        <v>683</v>
      </c>
      <c r="B223" s="19" t="s">
        <v>2131</v>
      </c>
    </row>
    <row r="224" spans="1:2">
      <c r="A224" s="19">
        <v>688</v>
      </c>
      <c r="B224" s="19" t="s">
        <v>2132</v>
      </c>
    </row>
    <row r="225" spans="1:2">
      <c r="A225" s="19">
        <v>689</v>
      </c>
      <c r="B225" s="19" t="s">
        <v>2133</v>
      </c>
    </row>
    <row r="226" spans="1:2">
      <c r="A226" s="19">
        <v>691</v>
      </c>
      <c r="B226" s="19" t="s">
        <v>2134</v>
      </c>
    </row>
    <row r="227" spans="1:2">
      <c r="A227" s="19">
        <v>693</v>
      </c>
      <c r="B227" s="19" t="s">
        <v>2135</v>
      </c>
    </row>
    <row r="228" spans="1:2">
      <c r="A228" s="19">
        <v>696</v>
      </c>
      <c r="B228" s="19" t="s">
        <v>2136</v>
      </c>
    </row>
    <row r="229" spans="1:2">
      <c r="A229" s="19">
        <v>697</v>
      </c>
      <c r="B229" s="19" t="s">
        <v>2137</v>
      </c>
    </row>
    <row r="230" spans="1:2">
      <c r="A230" s="19">
        <v>698</v>
      </c>
      <c r="B230" s="19" t="s">
        <v>2138</v>
      </c>
    </row>
    <row r="231" spans="1:2">
      <c r="A231" s="19">
        <v>699</v>
      </c>
      <c r="B231" s="19" t="s">
        <v>2139</v>
      </c>
    </row>
    <row r="232" spans="1:2">
      <c r="A232" s="19">
        <v>700</v>
      </c>
      <c r="B232" s="19" t="s">
        <v>2140</v>
      </c>
    </row>
    <row r="233" spans="1:2">
      <c r="A233" s="19">
        <v>702</v>
      </c>
      <c r="B233" s="19" t="s">
        <v>2141</v>
      </c>
    </row>
    <row r="234" spans="1:2">
      <c r="A234" s="19">
        <v>711</v>
      </c>
      <c r="B234" s="19" t="s">
        <v>2142</v>
      </c>
    </row>
    <row r="235" spans="1:2">
      <c r="A235" s="19">
        <v>719</v>
      </c>
      <c r="B235" s="19" t="s">
        <v>2143</v>
      </c>
    </row>
    <row r="236" spans="1:2">
      <c r="A236" s="19">
        <v>721</v>
      </c>
      <c r="B236" s="19" t="s">
        <v>2144</v>
      </c>
    </row>
    <row r="237" spans="1:2">
      <c r="A237" s="19">
        <v>724</v>
      </c>
      <c r="B237" s="19" t="s">
        <v>2145</v>
      </c>
    </row>
    <row r="238" spans="1:2">
      <c r="A238" s="19">
        <v>727</v>
      </c>
      <c r="B238" s="19" t="s">
        <v>2146</v>
      </c>
    </row>
    <row r="239" spans="1:2">
      <c r="A239" s="19">
        <v>731</v>
      </c>
      <c r="B239" s="19" t="s">
        <v>2147</v>
      </c>
    </row>
    <row r="240" spans="1:2">
      <c r="A240" s="19">
        <v>736</v>
      </c>
      <c r="B240" s="19" t="s">
        <v>2148</v>
      </c>
    </row>
    <row r="241" spans="1:2">
      <c r="A241" s="19">
        <v>737</v>
      </c>
      <c r="B241" s="19" t="s">
        <v>2149</v>
      </c>
    </row>
    <row r="242" spans="1:2">
      <c r="A242" s="19">
        <v>738</v>
      </c>
      <c r="B242" s="19" t="s">
        <v>2150</v>
      </c>
    </row>
    <row r="243" spans="1:2">
      <c r="A243" s="19">
        <v>741</v>
      </c>
      <c r="B243" s="19" t="s">
        <v>2151</v>
      </c>
    </row>
    <row r="244" spans="1:2">
      <c r="A244" s="19">
        <v>744</v>
      </c>
      <c r="B244" s="19" t="s">
        <v>2152</v>
      </c>
    </row>
    <row r="245" spans="1:2">
      <c r="A245" s="19">
        <v>745</v>
      </c>
      <c r="B245" s="19" t="s">
        <v>2153</v>
      </c>
    </row>
    <row r="246" spans="1:2">
      <c r="A246" s="19">
        <v>750</v>
      </c>
      <c r="B246" s="19" t="s">
        <v>2154</v>
      </c>
    </row>
    <row r="247" spans="1:2">
      <c r="A247" s="19">
        <v>751</v>
      </c>
      <c r="B247" s="19" t="s">
        <v>2155</v>
      </c>
    </row>
    <row r="248" spans="1:2">
      <c r="A248" s="19">
        <v>753</v>
      </c>
      <c r="B248" s="19" t="s">
        <v>2156</v>
      </c>
    </row>
    <row r="249" spans="1:2">
      <c r="A249" s="19">
        <v>754</v>
      </c>
      <c r="B249" s="19" t="s">
        <v>2157</v>
      </c>
    </row>
    <row r="250" spans="1:2">
      <c r="A250" s="19">
        <v>757</v>
      </c>
      <c r="B250" s="19" t="s">
        <v>2158</v>
      </c>
    </row>
    <row r="251" spans="1:2">
      <c r="A251" s="19">
        <v>759</v>
      </c>
      <c r="B251" s="19" t="s">
        <v>2159</v>
      </c>
    </row>
    <row r="252" spans="1:2">
      <c r="A252" s="19">
        <v>762</v>
      </c>
      <c r="B252" s="19" t="s">
        <v>2160</v>
      </c>
    </row>
    <row r="253" spans="1:2">
      <c r="A253" s="19">
        <v>767</v>
      </c>
      <c r="B253" s="19" t="s">
        <v>2161</v>
      </c>
    </row>
    <row r="254" spans="1:2">
      <c r="A254" s="19">
        <v>770</v>
      </c>
      <c r="B254" s="19" t="s">
        <v>2162</v>
      </c>
    </row>
    <row r="255" spans="1:2">
      <c r="A255" s="19">
        <v>771</v>
      </c>
      <c r="B255" s="19" t="s">
        <v>2163</v>
      </c>
    </row>
    <row r="256" spans="1:2">
      <c r="A256" s="19">
        <v>772</v>
      </c>
      <c r="B256" s="19" t="s">
        <v>2164</v>
      </c>
    </row>
    <row r="257" spans="1:2">
      <c r="A257" s="19">
        <v>782</v>
      </c>
      <c r="B257" s="19" t="s">
        <v>2165</v>
      </c>
    </row>
    <row r="258" spans="1:2">
      <c r="A258" s="19">
        <v>783</v>
      </c>
      <c r="B258" s="19" t="s">
        <v>2166</v>
      </c>
    </row>
    <row r="259" spans="1:2">
      <c r="A259" s="19">
        <v>786</v>
      </c>
      <c r="B259" s="19" t="s">
        <v>2167</v>
      </c>
    </row>
    <row r="260" spans="1:2">
      <c r="A260" s="19">
        <v>792</v>
      </c>
      <c r="B260" s="19" t="s">
        <v>2168</v>
      </c>
    </row>
    <row r="261" spans="1:2">
      <c r="A261" s="19">
        <v>796</v>
      </c>
      <c r="B261" s="19" t="s">
        <v>2169</v>
      </c>
    </row>
    <row r="262" spans="1:2">
      <c r="A262" s="19">
        <v>797</v>
      </c>
      <c r="B262" s="19" t="s">
        <v>2170</v>
      </c>
    </row>
    <row r="263" spans="1:2">
      <c r="A263" s="19">
        <v>799</v>
      </c>
      <c r="B263" s="19" t="s">
        <v>2171</v>
      </c>
    </row>
    <row r="264" spans="1:2">
      <c r="A264" s="19">
        <v>800</v>
      </c>
      <c r="B264" s="19" t="s">
        <v>2172</v>
      </c>
    </row>
    <row r="265" spans="1:2">
      <c r="A265" s="19">
        <v>803</v>
      </c>
      <c r="B265" s="19" t="s">
        <v>2173</v>
      </c>
    </row>
    <row r="266" spans="1:2">
      <c r="A266" s="19">
        <v>806</v>
      </c>
      <c r="B266" s="19" t="s">
        <v>2174</v>
      </c>
    </row>
    <row r="267" spans="1:2">
      <c r="A267" s="19">
        <v>820</v>
      </c>
      <c r="B267" s="19" t="s">
        <v>2175</v>
      </c>
    </row>
    <row r="268" spans="1:2">
      <c r="A268" s="19">
        <v>823</v>
      </c>
      <c r="B268" s="19" t="s">
        <v>2176</v>
      </c>
    </row>
    <row r="269" spans="1:2">
      <c r="A269" s="19">
        <v>824</v>
      </c>
      <c r="B269" s="19" t="s">
        <v>2177</v>
      </c>
    </row>
    <row r="270" spans="1:2">
      <c r="A270" s="19">
        <v>825</v>
      </c>
      <c r="B270" s="19" t="s">
        <v>2178</v>
      </c>
    </row>
    <row r="271" spans="1:2">
      <c r="A271" s="19">
        <v>827</v>
      </c>
      <c r="B271" s="19" t="s">
        <v>2179</v>
      </c>
    </row>
    <row r="272" spans="1:2">
      <c r="A272" s="19">
        <v>829</v>
      </c>
      <c r="B272" s="19" t="s">
        <v>2180</v>
      </c>
    </row>
    <row r="273" spans="1:2">
      <c r="A273" s="19">
        <v>830</v>
      </c>
      <c r="B273" s="19" t="s">
        <v>2181</v>
      </c>
    </row>
    <row r="274" spans="1:2">
      <c r="A274" s="19">
        <v>833</v>
      </c>
      <c r="B274" s="19" t="s">
        <v>2182</v>
      </c>
    </row>
    <row r="275" spans="1:2">
      <c r="A275" s="19">
        <v>850</v>
      </c>
      <c r="B275" s="19" t="s">
        <v>2183</v>
      </c>
    </row>
    <row r="276" spans="1:2">
      <c r="A276" s="19">
        <v>851</v>
      </c>
      <c r="B276" s="19" t="s">
        <v>2184</v>
      </c>
    </row>
    <row r="277" spans="1:2">
      <c r="A277" s="19">
        <v>853</v>
      </c>
      <c r="B277" s="19" t="s">
        <v>2185</v>
      </c>
    </row>
    <row r="278" spans="1:2">
      <c r="A278" s="19">
        <v>854</v>
      </c>
      <c r="B278" s="19" t="s">
        <v>2186</v>
      </c>
    </row>
    <row r="279" spans="1:2">
      <c r="A279" s="19">
        <v>855</v>
      </c>
      <c r="B279" s="19" t="s">
        <v>2187</v>
      </c>
    </row>
    <row r="280" spans="1:2">
      <c r="A280" s="19">
        <v>858</v>
      </c>
      <c r="B280" s="19" t="s">
        <v>2188</v>
      </c>
    </row>
    <row r="281" spans="1:2">
      <c r="A281" s="19">
        <v>865</v>
      </c>
      <c r="B281" s="19" t="s">
        <v>2189</v>
      </c>
    </row>
    <row r="282" spans="1:2">
      <c r="A282" s="19">
        <v>868</v>
      </c>
      <c r="B282" s="19" t="s">
        <v>2190</v>
      </c>
    </row>
    <row r="283" spans="1:2">
      <c r="A283" s="19">
        <v>871</v>
      </c>
      <c r="B283" s="19" t="s">
        <v>2191</v>
      </c>
    </row>
    <row r="284" spans="1:2">
      <c r="A284" s="19">
        <v>875</v>
      </c>
      <c r="B284" s="19" t="s">
        <v>2192</v>
      </c>
    </row>
    <row r="285" spans="1:2">
      <c r="A285" s="19">
        <v>880</v>
      </c>
      <c r="B285" s="19" t="s">
        <v>2193</v>
      </c>
    </row>
    <row r="286" spans="1:2">
      <c r="A286" s="19">
        <v>885</v>
      </c>
      <c r="B286" s="19" t="s">
        <v>2194</v>
      </c>
    </row>
    <row r="287" spans="1:2">
      <c r="A287" s="19">
        <v>890</v>
      </c>
      <c r="B287" s="19" t="s">
        <v>2195</v>
      </c>
    </row>
    <row r="288" spans="1:2">
      <c r="A288" s="19">
        <v>894</v>
      </c>
      <c r="B288" s="19" t="s">
        <v>2196</v>
      </c>
    </row>
    <row r="289" spans="1:2">
      <c r="A289" s="19">
        <v>896</v>
      </c>
      <c r="B289" s="19" t="s">
        <v>2197</v>
      </c>
    </row>
    <row r="290" spans="1:2">
      <c r="A290" s="19">
        <v>898</v>
      </c>
      <c r="B290" s="19" t="s">
        <v>2198</v>
      </c>
    </row>
    <row r="291" spans="1:2">
      <c r="A291" s="19">
        <v>899</v>
      </c>
      <c r="B291" s="19" t="s">
        <v>2199</v>
      </c>
    </row>
    <row r="292" spans="1:2">
      <c r="A292" s="19">
        <v>903</v>
      </c>
      <c r="B292" s="19" t="s">
        <v>2200</v>
      </c>
    </row>
    <row r="293" spans="1:2">
      <c r="A293" s="19">
        <v>907</v>
      </c>
      <c r="B293" s="19" t="s">
        <v>2201</v>
      </c>
    </row>
    <row r="294" spans="1:2">
      <c r="A294" s="19">
        <v>910</v>
      </c>
      <c r="B294" s="19" t="s">
        <v>2202</v>
      </c>
    </row>
    <row r="295" spans="1:2">
      <c r="A295" s="19">
        <v>911</v>
      </c>
      <c r="B295" s="19" t="s">
        <v>2203</v>
      </c>
    </row>
    <row r="296" spans="1:2">
      <c r="A296" s="19">
        <v>915</v>
      </c>
      <c r="B296" s="19" t="s">
        <v>2204</v>
      </c>
    </row>
    <row r="297" spans="1:2">
      <c r="A297" s="19">
        <v>916</v>
      </c>
      <c r="B297" s="19" t="s">
        <v>2205</v>
      </c>
    </row>
    <row r="298" spans="1:2">
      <c r="A298" s="19">
        <v>918</v>
      </c>
      <c r="B298" s="19" t="s">
        <v>2206</v>
      </c>
    </row>
    <row r="299" spans="1:2">
      <c r="A299" s="19">
        <v>919</v>
      </c>
      <c r="B299" s="19" t="s">
        <v>2207</v>
      </c>
    </row>
    <row r="300" spans="1:2">
      <c r="A300" s="19">
        <v>920</v>
      </c>
      <c r="B300" s="19" t="s">
        <v>2208</v>
      </c>
    </row>
    <row r="301" spans="1:2">
      <c r="A301" s="19">
        <v>922</v>
      </c>
      <c r="B301" s="19" t="s">
        <v>2209</v>
      </c>
    </row>
    <row r="302" spans="1:2">
      <c r="A302" s="19">
        <v>925</v>
      </c>
      <c r="B302" s="19" t="s">
        <v>2210</v>
      </c>
    </row>
    <row r="303" spans="1:2">
      <c r="A303" s="19">
        <v>929</v>
      </c>
      <c r="B303" s="19" t="s">
        <v>2211</v>
      </c>
    </row>
    <row r="304" spans="1:2">
      <c r="A304" s="19">
        <v>936</v>
      </c>
      <c r="B304" s="19" t="s">
        <v>2212</v>
      </c>
    </row>
    <row r="305" spans="1:2">
      <c r="A305" s="19">
        <v>937</v>
      </c>
      <c r="B305" s="19" t="s">
        <v>2213</v>
      </c>
    </row>
    <row r="306" spans="1:2">
      <c r="A306" s="19">
        <v>940</v>
      </c>
      <c r="B306" s="19" t="s">
        <v>2214</v>
      </c>
    </row>
    <row r="307" spans="1:2">
      <c r="A307" s="19">
        <v>945</v>
      </c>
      <c r="B307" s="19" t="s">
        <v>2215</v>
      </c>
    </row>
    <row r="308" spans="1:2">
      <c r="A308" s="19">
        <v>946</v>
      </c>
      <c r="B308" s="19" t="s">
        <v>2216</v>
      </c>
    </row>
    <row r="309" spans="1:2">
      <c r="A309" s="19">
        <v>947</v>
      </c>
      <c r="B309" s="19" t="s">
        <v>2217</v>
      </c>
    </row>
    <row r="310" spans="1:2">
      <c r="A310" s="19">
        <v>949</v>
      </c>
      <c r="B310" s="19" t="s">
        <v>2218</v>
      </c>
    </row>
    <row r="311" spans="1:2">
      <c r="A311" s="19">
        <v>950</v>
      </c>
      <c r="B311" s="19" t="s">
        <v>2219</v>
      </c>
    </row>
    <row r="312" spans="1:2">
      <c r="A312" s="19">
        <v>954</v>
      </c>
      <c r="B312" s="19" t="s">
        <v>2220</v>
      </c>
    </row>
    <row r="313" spans="1:2">
      <c r="A313" s="19">
        <v>959</v>
      </c>
      <c r="B313" s="19" t="s">
        <v>2221</v>
      </c>
    </row>
    <row r="314" spans="1:2">
      <c r="A314" s="19">
        <v>960</v>
      </c>
      <c r="B314" s="19" t="s">
        <v>2222</v>
      </c>
    </row>
    <row r="315" spans="1:2">
      <c r="A315" s="19">
        <v>961</v>
      </c>
      <c r="B315" s="19" t="s">
        <v>2223</v>
      </c>
    </row>
    <row r="316" spans="1:2">
      <c r="A316" s="19">
        <v>962</v>
      </c>
      <c r="B316" s="19" t="s">
        <v>2224</v>
      </c>
    </row>
    <row r="317" spans="1:2">
      <c r="A317" s="19">
        <v>970</v>
      </c>
      <c r="B317" s="19" t="s">
        <v>2225</v>
      </c>
    </row>
    <row r="318" spans="1:2">
      <c r="A318" s="19">
        <v>972</v>
      </c>
      <c r="B318" s="19" t="s">
        <v>2226</v>
      </c>
    </row>
    <row r="319" spans="1:2">
      <c r="A319" s="19">
        <v>975</v>
      </c>
      <c r="B319" s="19" t="s">
        <v>2227</v>
      </c>
    </row>
    <row r="320" spans="1:2">
      <c r="A320" s="19">
        <v>980</v>
      </c>
      <c r="B320" s="19" t="s">
        <v>2228</v>
      </c>
    </row>
    <row r="321" spans="1:2">
      <c r="A321" s="19">
        <v>983</v>
      </c>
      <c r="B321" s="19" t="s">
        <v>2229</v>
      </c>
    </row>
    <row r="322" spans="1:2">
      <c r="A322" s="19">
        <v>993</v>
      </c>
      <c r="B322" s="19" t="s">
        <v>2230</v>
      </c>
    </row>
    <row r="323" spans="1:2">
      <c r="A323" s="19">
        <v>994</v>
      </c>
      <c r="B323" s="19" t="s">
        <v>2231</v>
      </c>
    </row>
    <row r="324" spans="1:2">
      <c r="A324" s="19">
        <v>995</v>
      </c>
      <c r="B324" s="19" t="s">
        <v>2232</v>
      </c>
    </row>
    <row r="325" spans="1:2">
      <c r="A325" s="19">
        <v>997</v>
      </c>
      <c r="B325" s="19" t="s">
        <v>2233</v>
      </c>
    </row>
    <row r="326" spans="1:2">
      <c r="A326" s="19">
        <v>999</v>
      </c>
      <c r="B326" s="19" t="s">
        <v>2234</v>
      </c>
    </row>
    <row r="327" spans="1:2">
      <c r="A327" s="19">
        <v>1000</v>
      </c>
      <c r="B327" s="19" t="s">
        <v>2235</v>
      </c>
    </row>
    <row r="328" spans="1:2">
      <c r="A328" s="19">
        <v>1005</v>
      </c>
      <c r="B328" s="19" t="s">
        <v>2236</v>
      </c>
    </row>
    <row r="329" spans="1:2">
      <c r="A329" s="19">
        <v>1008</v>
      </c>
      <c r="B329" s="19" t="s">
        <v>2237</v>
      </c>
    </row>
    <row r="330" spans="1:2">
      <c r="A330" s="19">
        <v>1009</v>
      </c>
      <c r="B330" s="19" t="s">
        <v>2238</v>
      </c>
    </row>
    <row r="331" spans="1:2">
      <c r="A331" s="19">
        <v>1014</v>
      </c>
      <c r="B331" s="19" t="s">
        <v>2239</v>
      </c>
    </row>
    <row r="332" spans="1:2">
      <c r="A332" s="19">
        <v>1015</v>
      </c>
      <c r="B332" s="19" t="s">
        <v>2240</v>
      </c>
    </row>
    <row r="333" spans="1:2">
      <c r="A333" s="19">
        <v>1016</v>
      </c>
      <c r="B333" s="19" t="s">
        <v>2241</v>
      </c>
    </row>
    <row r="334" spans="1:2">
      <c r="A334" s="19">
        <v>1018</v>
      </c>
      <c r="B334" s="19" t="s">
        <v>2242</v>
      </c>
    </row>
    <row r="335" spans="1:2">
      <c r="A335" s="19">
        <v>1020</v>
      </c>
      <c r="B335" s="19" t="s">
        <v>2243</v>
      </c>
    </row>
    <row r="336" spans="1:2">
      <c r="A336" s="19">
        <v>1023</v>
      </c>
      <c r="B336" s="19" t="s">
        <v>2244</v>
      </c>
    </row>
    <row r="337" spans="1:2">
      <c r="A337" s="19">
        <v>1026</v>
      </c>
      <c r="B337" s="19" t="s">
        <v>2245</v>
      </c>
    </row>
    <row r="338" spans="1:2">
      <c r="A338" s="19">
        <v>1027</v>
      </c>
      <c r="B338" s="19" t="s">
        <v>2246</v>
      </c>
    </row>
    <row r="339" spans="1:2">
      <c r="A339" s="19">
        <v>1028</v>
      </c>
      <c r="B339" s="19" t="s">
        <v>2247</v>
      </c>
    </row>
    <row r="340" spans="1:2">
      <c r="A340" s="19">
        <v>1035</v>
      </c>
      <c r="B340" s="19" t="s">
        <v>2248</v>
      </c>
    </row>
    <row r="341" spans="1:2">
      <c r="A341" s="19">
        <v>1036</v>
      </c>
      <c r="B341" s="19" t="s">
        <v>2249</v>
      </c>
    </row>
    <row r="342" spans="1:2">
      <c r="A342" s="19">
        <v>1038</v>
      </c>
      <c r="B342" s="19" t="s">
        <v>2250</v>
      </c>
    </row>
    <row r="343" spans="1:2">
      <c r="A343" s="19">
        <v>1041</v>
      </c>
      <c r="B343" s="19" t="s">
        <v>2251</v>
      </c>
    </row>
    <row r="344" spans="1:2">
      <c r="A344" s="19">
        <v>1042</v>
      </c>
      <c r="B344" s="19" t="s">
        <v>2252</v>
      </c>
    </row>
    <row r="345" spans="1:2">
      <c r="A345" s="19">
        <v>1044</v>
      </c>
      <c r="B345" s="19" t="s">
        <v>2253</v>
      </c>
    </row>
    <row r="346" spans="1:2">
      <c r="A346" s="19">
        <v>1047</v>
      </c>
      <c r="B346" s="19" t="s">
        <v>2254</v>
      </c>
    </row>
    <row r="347" spans="1:2">
      <c r="A347" s="19">
        <v>1054</v>
      </c>
      <c r="B347" s="19" t="s">
        <v>2255</v>
      </c>
    </row>
    <row r="348" spans="1:2">
      <c r="A348" s="19">
        <v>1060</v>
      </c>
      <c r="B348" s="19" t="s">
        <v>2256</v>
      </c>
    </row>
    <row r="349" spans="1:2">
      <c r="A349" s="19">
        <v>1062</v>
      </c>
      <c r="B349" s="19" t="s">
        <v>2257</v>
      </c>
    </row>
    <row r="350" spans="1:2">
      <c r="A350" s="19">
        <v>1065</v>
      </c>
      <c r="B350" s="19" t="s">
        <v>2258</v>
      </c>
    </row>
    <row r="351" spans="1:2">
      <c r="A351" s="19">
        <v>1068</v>
      </c>
      <c r="B351" s="19" t="s">
        <v>2259</v>
      </c>
    </row>
    <row r="352" spans="1:2">
      <c r="A352" s="19">
        <v>1069</v>
      </c>
      <c r="B352" s="19" t="s">
        <v>2260</v>
      </c>
    </row>
    <row r="353" spans="1:2">
      <c r="A353" s="19">
        <v>1072</v>
      </c>
      <c r="B353" s="19" t="s">
        <v>2261</v>
      </c>
    </row>
    <row r="354" spans="1:2">
      <c r="A354" s="19">
        <v>1075</v>
      </c>
      <c r="B354" s="19" t="s">
        <v>2262</v>
      </c>
    </row>
    <row r="355" spans="1:2">
      <c r="A355" s="19">
        <v>1080</v>
      </c>
      <c r="B355" s="19" t="s">
        <v>2263</v>
      </c>
    </row>
    <row r="356" spans="1:2">
      <c r="A356" s="19">
        <v>1083</v>
      </c>
      <c r="B356" s="19" t="s">
        <v>2264</v>
      </c>
    </row>
    <row r="357" spans="1:2">
      <c r="A357" s="19">
        <v>1085</v>
      </c>
      <c r="B357" s="19" t="s">
        <v>2265</v>
      </c>
    </row>
    <row r="358" spans="1:2">
      <c r="A358" s="19">
        <v>1086</v>
      </c>
      <c r="B358" s="19" t="s">
        <v>2266</v>
      </c>
    </row>
    <row r="359" spans="1:2">
      <c r="A359" s="19">
        <v>1101</v>
      </c>
      <c r="B359" s="19" t="s">
        <v>2267</v>
      </c>
    </row>
    <row r="360" spans="1:2">
      <c r="A360" s="19">
        <v>1103</v>
      </c>
      <c r="B360" s="19" t="s">
        <v>2268</v>
      </c>
    </row>
    <row r="361" spans="1:2">
      <c r="A361" s="19">
        <v>1104</v>
      </c>
      <c r="B361" s="19" t="s">
        <v>2269</v>
      </c>
    </row>
    <row r="362" spans="1:2">
      <c r="A362" s="19">
        <v>1106</v>
      </c>
      <c r="B362" s="19" t="s">
        <v>2270</v>
      </c>
    </row>
    <row r="363" spans="1:2">
      <c r="A363" s="19">
        <v>1107</v>
      </c>
      <c r="B363" s="19" t="s">
        <v>2271</v>
      </c>
    </row>
    <row r="364" spans="1:2">
      <c r="A364" s="19">
        <v>1108</v>
      </c>
      <c r="B364" s="19" t="s">
        <v>2272</v>
      </c>
    </row>
    <row r="365" spans="1:2">
      <c r="A365" s="19">
        <v>1109</v>
      </c>
      <c r="B365" s="19" t="s">
        <v>2273</v>
      </c>
    </row>
    <row r="366" spans="1:2">
      <c r="A366" s="19">
        <v>1112</v>
      </c>
      <c r="B366" s="19" t="s">
        <v>2274</v>
      </c>
    </row>
    <row r="367" spans="1:2">
      <c r="A367" s="19">
        <v>1113</v>
      </c>
      <c r="B367" s="19" t="s">
        <v>2275</v>
      </c>
    </row>
    <row r="368" spans="1:2">
      <c r="A368" s="19">
        <v>1117</v>
      </c>
      <c r="B368" s="19" t="s">
        <v>2276</v>
      </c>
    </row>
    <row r="369" spans="1:2">
      <c r="A369" s="19">
        <v>1121</v>
      </c>
      <c r="B369" s="19" t="s">
        <v>2277</v>
      </c>
    </row>
    <row r="370" spans="1:2">
      <c r="A370" s="19">
        <v>1123</v>
      </c>
      <c r="B370" s="19" t="s">
        <v>2278</v>
      </c>
    </row>
    <row r="371" spans="1:2">
      <c r="A371" s="19">
        <v>1124</v>
      </c>
      <c r="B371" s="19" t="s">
        <v>2279</v>
      </c>
    </row>
    <row r="372" spans="1:2">
      <c r="A372" s="19">
        <v>1127</v>
      </c>
      <c r="B372" s="19" t="s">
        <v>2280</v>
      </c>
    </row>
    <row r="373" spans="1:2">
      <c r="A373" s="19">
        <v>1128</v>
      </c>
      <c r="B373" s="19" t="s">
        <v>2281</v>
      </c>
    </row>
    <row r="374" spans="1:2">
      <c r="A374" s="19">
        <v>1129</v>
      </c>
      <c r="B374" s="19" t="s">
        <v>2282</v>
      </c>
    </row>
    <row r="375" spans="1:2">
      <c r="A375" s="19">
        <v>1131</v>
      </c>
      <c r="B375" s="19" t="s">
        <v>2283</v>
      </c>
    </row>
    <row r="376" spans="1:2">
      <c r="A376" s="19">
        <v>1132</v>
      </c>
      <c r="B376" s="19" t="s">
        <v>2284</v>
      </c>
    </row>
    <row r="377" spans="1:2">
      <c r="A377" s="19">
        <v>1133</v>
      </c>
      <c r="B377" s="19" t="s">
        <v>2285</v>
      </c>
    </row>
    <row r="378" spans="1:2">
      <c r="A378" s="19">
        <v>1136</v>
      </c>
      <c r="B378" s="19" t="s">
        <v>2286</v>
      </c>
    </row>
    <row r="379" spans="1:2">
      <c r="A379" s="19">
        <v>1138</v>
      </c>
      <c r="B379" s="19" t="s">
        <v>2287</v>
      </c>
    </row>
    <row r="380" spans="1:2">
      <c r="A380" s="19">
        <v>1142</v>
      </c>
      <c r="B380" s="19" t="s">
        <v>2288</v>
      </c>
    </row>
    <row r="381" spans="1:2">
      <c r="A381" s="19">
        <v>1151</v>
      </c>
      <c r="B381" s="19" t="s">
        <v>2289</v>
      </c>
    </row>
    <row r="382" spans="1:2">
      <c r="A382" s="19">
        <v>1155</v>
      </c>
      <c r="B382" s="19" t="s">
        <v>2290</v>
      </c>
    </row>
    <row r="383" spans="1:2">
      <c r="A383" s="19">
        <v>1156</v>
      </c>
      <c r="B383" s="19" t="s">
        <v>2291</v>
      </c>
    </row>
    <row r="384" spans="1:2">
      <c r="A384" s="19">
        <v>1159</v>
      </c>
      <c r="B384" s="19" t="s">
        <v>2292</v>
      </c>
    </row>
    <row r="385" spans="1:2">
      <c r="A385" s="19">
        <v>1170</v>
      </c>
      <c r="B385" s="19" t="s">
        <v>2293</v>
      </c>
    </row>
    <row r="386" spans="1:2">
      <c r="A386" s="19">
        <v>1178</v>
      </c>
      <c r="B386" s="19" t="s">
        <v>2294</v>
      </c>
    </row>
    <row r="387" spans="1:2">
      <c r="A387" s="19">
        <v>1182</v>
      </c>
      <c r="B387" s="19" t="s">
        <v>2295</v>
      </c>
    </row>
    <row r="388" spans="1:2">
      <c r="A388" s="19">
        <v>1183</v>
      </c>
      <c r="B388" s="19" t="s">
        <v>2296</v>
      </c>
    </row>
    <row r="389" spans="1:2">
      <c r="A389" s="19">
        <v>1185</v>
      </c>
      <c r="B389" s="19" t="s">
        <v>2297</v>
      </c>
    </row>
    <row r="390" spans="1:2">
      <c r="A390" s="19">
        <v>1186</v>
      </c>
      <c r="B390" s="19" t="s">
        <v>2298</v>
      </c>
    </row>
    <row r="391" spans="1:2">
      <c r="A391" s="19">
        <v>1189</v>
      </c>
      <c r="B391" s="19" t="s">
        <v>2299</v>
      </c>
    </row>
    <row r="392" spans="1:2">
      <c r="A392" s="19">
        <v>1191</v>
      </c>
      <c r="B392" s="19" t="s">
        <v>2300</v>
      </c>
    </row>
    <row r="393" spans="1:2">
      <c r="A393" s="19">
        <v>1193</v>
      </c>
      <c r="B393" s="19" t="s">
        <v>2301</v>
      </c>
    </row>
    <row r="394" spans="1:2">
      <c r="A394" s="19">
        <v>1194</v>
      </c>
      <c r="B394" s="19" t="s">
        <v>2302</v>
      </c>
    </row>
    <row r="395" spans="1:2">
      <c r="A395" s="19">
        <v>1197</v>
      </c>
      <c r="B395" s="19" t="s">
        <v>2303</v>
      </c>
    </row>
    <row r="396" spans="1:2">
      <c r="A396" s="19">
        <v>1199</v>
      </c>
      <c r="B396" s="19" t="s">
        <v>2304</v>
      </c>
    </row>
    <row r="397" spans="1:2">
      <c r="A397" s="19">
        <v>1200</v>
      </c>
      <c r="B397" s="19" t="s">
        <v>2305</v>
      </c>
    </row>
    <row r="398" spans="1:2">
      <c r="A398" s="19">
        <v>1202</v>
      </c>
      <c r="B398" s="19" t="s">
        <v>2306</v>
      </c>
    </row>
    <row r="399" spans="1:2">
      <c r="A399" s="19">
        <v>1203</v>
      </c>
      <c r="B399" s="19" t="s">
        <v>2307</v>
      </c>
    </row>
    <row r="400" spans="1:2">
      <c r="A400" s="19">
        <v>1211</v>
      </c>
      <c r="B400" s="19" t="s">
        <v>2308</v>
      </c>
    </row>
    <row r="401" spans="1:2">
      <c r="A401" s="19">
        <v>1212</v>
      </c>
      <c r="B401" s="19" t="s">
        <v>2309</v>
      </c>
    </row>
    <row r="402" spans="1:2">
      <c r="A402" s="19">
        <v>1213</v>
      </c>
      <c r="B402" s="19" t="s">
        <v>2310</v>
      </c>
    </row>
    <row r="403" spans="1:2">
      <c r="A403" s="19">
        <v>1217</v>
      </c>
      <c r="B403" s="19" t="s">
        <v>2311</v>
      </c>
    </row>
    <row r="404" spans="1:2">
      <c r="A404" s="19">
        <v>1226</v>
      </c>
      <c r="B404" s="19" t="s">
        <v>2312</v>
      </c>
    </row>
    <row r="405" spans="1:2">
      <c r="A405" s="19">
        <v>1227</v>
      </c>
      <c r="B405" s="19" t="s">
        <v>2313</v>
      </c>
    </row>
    <row r="406" spans="1:2">
      <c r="A406" s="19">
        <v>1228</v>
      </c>
      <c r="B406" s="19" t="s">
        <v>2314</v>
      </c>
    </row>
    <row r="407" spans="1:2">
      <c r="A407" s="19">
        <v>1229</v>
      </c>
      <c r="B407" s="19" t="s">
        <v>2315</v>
      </c>
    </row>
    <row r="408" spans="1:2">
      <c r="A408" s="19">
        <v>1233</v>
      </c>
      <c r="B408" s="19" t="s">
        <v>2316</v>
      </c>
    </row>
    <row r="409" spans="1:2">
      <c r="A409" s="19">
        <v>1237</v>
      </c>
      <c r="B409" s="19" t="s">
        <v>2317</v>
      </c>
    </row>
    <row r="410" spans="1:2">
      <c r="A410" s="19">
        <v>1238</v>
      </c>
      <c r="B410" s="19" t="s">
        <v>2318</v>
      </c>
    </row>
    <row r="411" spans="1:2">
      <c r="A411" s="19">
        <v>1241</v>
      </c>
      <c r="B411" s="19" t="s">
        <v>2319</v>
      </c>
    </row>
    <row r="412" spans="1:2">
      <c r="A412" s="19">
        <v>1246</v>
      </c>
      <c r="B412" s="19" t="s">
        <v>2320</v>
      </c>
    </row>
    <row r="413" spans="1:2">
      <c r="A413" s="19">
        <v>1247</v>
      </c>
      <c r="B413" s="19" t="s">
        <v>2321</v>
      </c>
    </row>
    <row r="414" spans="1:2">
      <c r="A414" s="19">
        <v>1250</v>
      </c>
      <c r="B414" s="19" t="s">
        <v>2322</v>
      </c>
    </row>
    <row r="415" spans="1:2">
      <c r="A415" s="19">
        <v>1253</v>
      </c>
      <c r="B415" s="19" t="s">
        <v>2323</v>
      </c>
    </row>
    <row r="416" spans="1:2">
      <c r="A416" s="19">
        <v>1254</v>
      </c>
      <c r="B416" s="19" t="s">
        <v>2324</v>
      </c>
    </row>
    <row r="417" spans="1:2">
      <c r="A417" s="19">
        <v>1257</v>
      </c>
      <c r="B417" s="19" t="s">
        <v>2325</v>
      </c>
    </row>
    <row r="418" spans="1:2">
      <c r="A418" s="19">
        <v>1259</v>
      </c>
      <c r="B418" s="19" t="s">
        <v>2326</v>
      </c>
    </row>
    <row r="419" spans="1:2">
      <c r="A419" s="19">
        <v>1261</v>
      </c>
      <c r="B419" s="19" t="s">
        <v>2327</v>
      </c>
    </row>
    <row r="420" spans="1:2">
      <c r="A420" s="19">
        <v>1265</v>
      </c>
      <c r="B420" s="19" t="s">
        <v>2328</v>
      </c>
    </row>
    <row r="421" spans="1:2">
      <c r="A421" s="19">
        <v>1267</v>
      </c>
      <c r="B421" s="19" t="s">
        <v>2329</v>
      </c>
    </row>
    <row r="422" spans="1:2">
      <c r="A422" s="19">
        <v>1271</v>
      </c>
      <c r="B422" s="19" t="s">
        <v>2330</v>
      </c>
    </row>
    <row r="423" spans="1:2">
      <c r="A423" s="19">
        <v>1279</v>
      </c>
      <c r="B423" s="19" t="s">
        <v>2331</v>
      </c>
    </row>
    <row r="424" spans="1:2">
      <c r="A424" s="19">
        <v>1280</v>
      </c>
      <c r="B424" s="19" t="s">
        <v>2332</v>
      </c>
    </row>
    <row r="425" spans="1:2">
      <c r="A425" s="19">
        <v>1281</v>
      </c>
      <c r="B425" s="19" t="s">
        <v>2333</v>
      </c>
    </row>
    <row r="426" spans="1:2">
      <c r="A426" s="19">
        <v>1282</v>
      </c>
      <c r="B426" s="19" t="s">
        <v>2334</v>
      </c>
    </row>
    <row r="427" spans="1:2">
      <c r="A427" s="19">
        <v>1298</v>
      </c>
      <c r="B427" s="19" t="s">
        <v>2335</v>
      </c>
    </row>
    <row r="428" spans="1:2">
      <c r="A428" s="19">
        <v>1303</v>
      </c>
      <c r="B428" s="19" t="s">
        <v>2336</v>
      </c>
    </row>
    <row r="429" spans="1:2">
      <c r="A429" s="19">
        <v>1304</v>
      </c>
      <c r="B429" s="19" t="s">
        <v>2337</v>
      </c>
    </row>
    <row r="430" spans="1:2">
      <c r="A430" s="19">
        <v>1305</v>
      </c>
      <c r="B430" s="19" t="s">
        <v>2338</v>
      </c>
    </row>
    <row r="431" spans="1:2">
      <c r="A431" s="19">
        <v>1307</v>
      </c>
      <c r="B431" s="19" t="s">
        <v>2339</v>
      </c>
    </row>
    <row r="432" spans="1:2">
      <c r="A432" s="19">
        <v>1314</v>
      </c>
      <c r="B432" s="19" t="s">
        <v>2340</v>
      </c>
    </row>
    <row r="433" spans="1:2">
      <c r="A433" s="19">
        <v>1315</v>
      </c>
      <c r="B433" s="19" t="s">
        <v>2341</v>
      </c>
    </row>
    <row r="434" spans="1:2">
      <c r="A434" s="19">
        <v>1316</v>
      </c>
      <c r="B434" s="19" t="s">
        <v>2342</v>
      </c>
    </row>
    <row r="435" spans="1:2">
      <c r="A435" s="19">
        <v>1338</v>
      </c>
      <c r="B435" s="19" t="s">
        <v>2343</v>
      </c>
    </row>
    <row r="436" spans="1:2">
      <c r="A436" s="19">
        <v>1340</v>
      </c>
      <c r="B436" s="19" t="s">
        <v>2344</v>
      </c>
    </row>
    <row r="437" spans="1:2">
      <c r="A437" s="19">
        <v>1341</v>
      </c>
      <c r="B437" s="19" t="s">
        <v>2345</v>
      </c>
    </row>
    <row r="438" spans="1:2">
      <c r="A438" s="19">
        <v>1347</v>
      </c>
      <c r="B438" s="19" t="s">
        <v>2346</v>
      </c>
    </row>
    <row r="439" spans="1:2">
      <c r="A439" s="19">
        <v>1350</v>
      </c>
      <c r="B439" s="19" t="s">
        <v>2347</v>
      </c>
    </row>
    <row r="440" spans="1:2">
      <c r="A440" s="19">
        <v>1351</v>
      </c>
      <c r="B440" s="19" t="s">
        <v>2348</v>
      </c>
    </row>
    <row r="441" spans="1:2">
      <c r="A441" s="19">
        <v>1352</v>
      </c>
      <c r="B441" s="19" t="s">
        <v>2349</v>
      </c>
    </row>
    <row r="442" spans="1:2">
      <c r="A442" s="19">
        <v>1354</v>
      </c>
      <c r="B442" s="19" t="s">
        <v>2350</v>
      </c>
    </row>
    <row r="443" spans="1:2">
      <c r="A443" s="19">
        <v>1357</v>
      </c>
      <c r="B443" s="19" t="s">
        <v>2351</v>
      </c>
    </row>
    <row r="444" spans="1:2">
      <c r="A444" s="19">
        <v>1360</v>
      </c>
      <c r="B444" s="19" t="s">
        <v>2352</v>
      </c>
    </row>
    <row r="445" spans="1:2">
      <c r="A445" s="19">
        <v>1361</v>
      </c>
      <c r="B445" s="19" t="s">
        <v>2353</v>
      </c>
    </row>
    <row r="446" spans="1:2">
      <c r="A446" s="19">
        <v>1363</v>
      </c>
      <c r="B446" s="19" t="s">
        <v>2354</v>
      </c>
    </row>
    <row r="447" spans="1:2">
      <c r="A447" s="19">
        <v>1364</v>
      </c>
      <c r="B447" s="19" t="s">
        <v>2355</v>
      </c>
    </row>
    <row r="448" spans="1:2">
      <c r="A448" s="19">
        <v>1367</v>
      </c>
      <c r="B448" s="19" t="s">
        <v>2356</v>
      </c>
    </row>
    <row r="449" spans="1:2">
      <c r="A449" s="19">
        <v>1368</v>
      </c>
      <c r="B449" s="19" t="s">
        <v>2357</v>
      </c>
    </row>
    <row r="450" spans="1:2">
      <c r="A450" s="19">
        <v>1369</v>
      </c>
      <c r="B450" s="19" t="s">
        <v>2358</v>
      </c>
    </row>
    <row r="451" spans="1:2">
      <c r="A451" s="19">
        <v>1374</v>
      </c>
      <c r="B451" s="19" t="s">
        <v>2359</v>
      </c>
    </row>
    <row r="452" spans="1:2">
      <c r="A452" s="19">
        <v>1380</v>
      </c>
      <c r="B452" s="19" t="s">
        <v>2360</v>
      </c>
    </row>
    <row r="453" spans="1:2">
      <c r="A453" s="19">
        <v>1383</v>
      </c>
      <c r="B453" s="19" t="s">
        <v>2361</v>
      </c>
    </row>
    <row r="454" spans="1:2">
      <c r="A454" s="19">
        <v>1384</v>
      </c>
      <c r="B454" s="19" t="s">
        <v>2362</v>
      </c>
    </row>
    <row r="455" spans="1:2">
      <c r="A455" s="19">
        <v>1389</v>
      </c>
      <c r="B455" s="19" t="s">
        <v>2363</v>
      </c>
    </row>
    <row r="456" spans="1:2">
      <c r="A456" s="19">
        <v>1390</v>
      </c>
      <c r="B456" s="19" t="s">
        <v>2364</v>
      </c>
    </row>
    <row r="457" spans="1:2">
      <c r="A457" s="19">
        <v>1391</v>
      </c>
      <c r="B457" s="19" t="s">
        <v>2365</v>
      </c>
    </row>
    <row r="458" spans="1:2">
      <c r="A458" s="19">
        <v>1402</v>
      </c>
      <c r="B458" s="19" t="s">
        <v>2366</v>
      </c>
    </row>
    <row r="459" spans="1:2">
      <c r="A459" s="19">
        <v>1405</v>
      </c>
      <c r="B459" s="19" t="s">
        <v>2367</v>
      </c>
    </row>
    <row r="460" spans="1:2">
      <c r="A460" s="19">
        <v>1410</v>
      </c>
      <c r="B460" s="19" t="s">
        <v>2368</v>
      </c>
    </row>
    <row r="461" spans="1:2">
      <c r="A461" s="19">
        <v>1412</v>
      </c>
      <c r="B461" s="19" t="s">
        <v>2369</v>
      </c>
    </row>
    <row r="462" spans="1:2">
      <c r="A462" s="19">
        <v>1413</v>
      </c>
      <c r="B462" s="19" t="s">
        <v>2370</v>
      </c>
    </row>
    <row r="463" spans="1:2">
      <c r="A463" s="19">
        <v>1416</v>
      </c>
      <c r="B463" s="19" t="s">
        <v>2371</v>
      </c>
    </row>
    <row r="464" spans="1:2">
      <c r="A464" s="19">
        <v>1418</v>
      </c>
      <c r="B464" s="19" t="s">
        <v>2372</v>
      </c>
    </row>
    <row r="465" spans="1:2">
      <c r="A465" s="19">
        <v>1419</v>
      </c>
      <c r="B465" s="19" t="s">
        <v>2373</v>
      </c>
    </row>
    <row r="466" spans="1:2">
      <c r="A466" s="19">
        <v>1424</v>
      </c>
      <c r="B466" s="19" t="s">
        <v>2374</v>
      </c>
    </row>
    <row r="467" spans="1:2">
      <c r="A467" s="19">
        <v>1425</v>
      </c>
      <c r="B467" s="19" t="s">
        <v>2375</v>
      </c>
    </row>
    <row r="468" spans="1:2">
      <c r="A468" s="19">
        <v>1427</v>
      </c>
      <c r="B468" s="19" t="s">
        <v>2376</v>
      </c>
    </row>
    <row r="469" spans="1:2">
      <c r="A469" s="19">
        <v>1432</v>
      </c>
      <c r="B469" s="19" t="s">
        <v>2377</v>
      </c>
    </row>
    <row r="470" spans="1:2">
      <c r="A470" s="19">
        <v>1433</v>
      </c>
      <c r="B470" s="19" t="s">
        <v>2378</v>
      </c>
    </row>
    <row r="471" spans="1:2">
      <c r="A471" s="19">
        <v>1438</v>
      </c>
      <c r="B471" s="19" t="s">
        <v>2379</v>
      </c>
    </row>
    <row r="472" spans="1:2">
      <c r="A472" s="19">
        <v>1439</v>
      </c>
      <c r="B472" s="19" t="s">
        <v>2380</v>
      </c>
    </row>
    <row r="473" spans="1:2">
      <c r="A473" s="19">
        <v>1442</v>
      </c>
      <c r="B473" s="19" t="s">
        <v>2381</v>
      </c>
    </row>
    <row r="474" spans="1:2">
      <c r="A474" s="19">
        <v>1450</v>
      </c>
      <c r="B474" s="19" t="s">
        <v>2382</v>
      </c>
    </row>
    <row r="475" spans="1:2">
      <c r="A475" s="19">
        <v>1459</v>
      </c>
      <c r="B475" s="19" t="s">
        <v>2383</v>
      </c>
    </row>
    <row r="476" spans="1:2">
      <c r="A476" s="19">
        <v>1461</v>
      </c>
      <c r="B476" s="19" t="s">
        <v>2384</v>
      </c>
    </row>
    <row r="477" spans="1:2">
      <c r="A477" s="19">
        <v>1466</v>
      </c>
      <c r="B477" s="19" t="s">
        <v>2385</v>
      </c>
    </row>
    <row r="478" spans="1:2">
      <c r="A478" s="19">
        <v>1469</v>
      </c>
      <c r="B478" s="19" t="s">
        <v>2386</v>
      </c>
    </row>
    <row r="479" spans="1:2">
      <c r="A479" s="19">
        <v>1471</v>
      </c>
      <c r="B479" s="19" t="s">
        <v>2387</v>
      </c>
    </row>
    <row r="480" spans="1:2">
      <c r="A480" s="19">
        <v>1472</v>
      </c>
      <c r="B480" s="19" t="s">
        <v>2388</v>
      </c>
    </row>
    <row r="481" spans="1:2">
      <c r="A481" s="19">
        <v>1473</v>
      </c>
      <c r="B481" s="19" t="s">
        <v>2389</v>
      </c>
    </row>
    <row r="482" spans="1:2">
      <c r="A482" s="19">
        <v>1481</v>
      </c>
      <c r="B482" s="19" t="s">
        <v>2390</v>
      </c>
    </row>
    <row r="483" spans="1:2">
      <c r="A483" s="19">
        <v>1482</v>
      </c>
      <c r="B483" s="19" t="s">
        <v>2391</v>
      </c>
    </row>
    <row r="484" spans="1:2">
      <c r="A484" s="19">
        <v>1484</v>
      </c>
      <c r="B484" s="19" t="s">
        <v>2392</v>
      </c>
    </row>
    <row r="485" spans="1:2">
      <c r="A485" s="19">
        <v>1485</v>
      </c>
      <c r="B485" s="19" t="s">
        <v>2393</v>
      </c>
    </row>
    <row r="486" spans="1:2">
      <c r="A486" s="19">
        <v>1492</v>
      </c>
      <c r="B486" s="19" t="s">
        <v>2394</v>
      </c>
    </row>
    <row r="487" spans="1:2">
      <c r="A487" s="19">
        <v>1494</v>
      </c>
      <c r="B487" s="19" t="s">
        <v>2395</v>
      </c>
    </row>
    <row r="488" spans="1:2">
      <c r="A488" s="19">
        <v>1497</v>
      </c>
      <c r="B488" s="19" t="s">
        <v>2396</v>
      </c>
    </row>
    <row r="489" spans="1:2">
      <c r="A489" s="19">
        <v>1499</v>
      </c>
      <c r="B489" s="19" t="s">
        <v>2397</v>
      </c>
    </row>
    <row r="490" spans="1:2">
      <c r="A490" s="19">
        <v>1502</v>
      </c>
      <c r="B490" s="19" t="s">
        <v>2398</v>
      </c>
    </row>
    <row r="491" spans="1:2">
      <c r="A491" s="19">
        <v>1505</v>
      </c>
      <c r="B491" s="19" t="s">
        <v>2399</v>
      </c>
    </row>
    <row r="492" spans="1:2">
      <c r="A492" s="19">
        <v>1511</v>
      </c>
      <c r="B492" s="19" t="s">
        <v>2400</v>
      </c>
    </row>
    <row r="493" spans="1:2">
      <c r="A493" s="19">
        <v>1519</v>
      </c>
      <c r="B493" s="19" t="s">
        <v>2401</v>
      </c>
    </row>
    <row r="494" spans="1:2">
      <c r="A494" s="19">
        <v>1522</v>
      </c>
      <c r="B494" s="19" t="s">
        <v>2402</v>
      </c>
    </row>
    <row r="495" spans="1:2">
      <c r="A495" s="19">
        <v>1526</v>
      </c>
      <c r="B495" s="19" t="s">
        <v>2403</v>
      </c>
    </row>
    <row r="496" spans="1:2">
      <c r="A496" s="19">
        <v>1527</v>
      </c>
      <c r="B496" s="19" t="s">
        <v>2404</v>
      </c>
    </row>
    <row r="497" spans="1:2">
      <c r="A497" s="19">
        <v>1528</v>
      </c>
      <c r="B497" s="19" t="s">
        <v>2405</v>
      </c>
    </row>
    <row r="498" spans="1:2">
      <c r="A498" s="19">
        <v>1531</v>
      </c>
      <c r="B498" s="19" t="s">
        <v>2406</v>
      </c>
    </row>
    <row r="499" spans="1:2">
      <c r="A499" s="19">
        <v>1533</v>
      </c>
      <c r="B499" s="19" t="s">
        <v>2407</v>
      </c>
    </row>
    <row r="500" spans="1:2">
      <c r="A500" s="19">
        <v>1548</v>
      </c>
      <c r="B500" s="19" t="s">
        <v>2408</v>
      </c>
    </row>
    <row r="501" spans="1:2">
      <c r="A501" s="19">
        <v>1551</v>
      </c>
      <c r="B501" s="19" t="s">
        <v>2409</v>
      </c>
    </row>
    <row r="502" spans="1:2">
      <c r="A502" s="19">
        <v>1552</v>
      </c>
      <c r="B502" s="19" t="s">
        <v>2410</v>
      </c>
    </row>
    <row r="503" spans="1:2">
      <c r="A503" s="19">
        <v>1553</v>
      </c>
      <c r="B503" s="19" t="s">
        <v>2411</v>
      </c>
    </row>
    <row r="504" spans="1:2">
      <c r="A504" s="19">
        <v>1554</v>
      </c>
      <c r="B504" s="19" t="s">
        <v>2412</v>
      </c>
    </row>
    <row r="505" spans="1:2">
      <c r="A505" s="19">
        <v>1556</v>
      </c>
      <c r="B505" s="19" t="s">
        <v>2413</v>
      </c>
    </row>
    <row r="506" spans="1:2">
      <c r="A506" s="19">
        <v>1557</v>
      </c>
      <c r="B506" s="19" t="s">
        <v>2414</v>
      </c>
    </row>
    <row r="507" spans="1:2">
      <c r="A507" s="19">
        <v>1559</v>
      </c>
      <c r="B507" s="19" t="s">
        <v>2415</v>
      </c>
    </row>
    <row r="508" spans="1:2">
      <c r="A508" s="19">
        <v>1561</v>
      </c>
      <c r="B508" s="19" t="s">
        <v>2416</v>
      </c>
    </row>
    <row r="509" spans="1:2">
      <c r="A509" s="19">
        <v>1574</v>
      </c>
      <c r="B509" s="19" t="s">
        <v>2417</v>
      </c>
    </row>
    <row r="510" spans="1:2">
      <c r="A510" s="19">
        <v>1580</v>
      </c>
      <c r="B510" s="19" t="s">
        <v>2418</v>
      </c>
    </row>
    <row r="511" spans="1:2">
      <c r="A511" s="19">
        <v>1590</v>
      </c>
      <c r="B511" s="19" t="s">
        <v>2419</v>
      </c>
    </row>
    <row r="512" spans="1:2">
      <c r="A512" s="19">
        <v>1593</v>
      </c>
      <c r="B512" s="19" t="s">
        <v>2420</v>
      </c>
    </row>
    <row r="513" spans="1:2">
      <c r="A513" s="19">
        <v>1595</v>
      </c>
      <c r="B513" s="19" t="s">
        <v>2421</v>
      </c>
    </row>
    <row r="514" spans="1:2">
      <c r="A514" s="19">
        <v>1602</v>
      </c>
      <c r="B514" s="19" t="s">
        <v>2422</v>
      </c>
    </row>
    <row r="515" spans="1:2">
      <c r="A515" s="19">
        <v>1603</v>
      </c>
      <c r="B515" s="19" t="s">
        <v>2423</v>
      </c>
    </row>
    <row r="516" spans="1:2">
      <c r="A516" s="19">
        <v>1606</v>
      </c>
      <c r="B516" s="19" t="s">
        <v>2424</v>
      </c>
    </row>
    <row r="517" spans="1:2">
      <c r="A517" s="19">
        <v>1607</v>
      </c>
      <c r="B517" s="19" t="s">
        <v>2425</v>
      </c>
    </row>
    <row r="518" spans="1:2">
      <c r="A518" s="19">
        <v>1609</v>
      </c>
      <c r="B518" s="19" t="s">
        <v>2426</v>
      </c>
    </row>
    <row r="519" spans="1:2">
      <c r="A519" s="19">
        <v>1614</v>
      </c>
      <c r="B519" s="19" t="s">
        <v>2427</v>
      </c>
    </row>
    <row r="520" spans="1:2">
      <c r="A520" s="19">
        <v>1618</v>
      </c>
      <c r="B520" s="19" t="s">
        <v>2428</v>
      </c>
    </row>
    <row r="521" spans="1:2">
      <c r="A521" s="19">
        <v>1620</v>
      </c>
      <c r="B521" s="19" t="s">
        <v>2429</v>
      </c>
    </row>
    <row r="522" spans="1:2">
      <c r="A522" s="19">
        <v>1623</v>
      </c>
      <c r="B522" s="19" t="s">
        <v>2430</v>
      </c>
    </row>
    <row r="523" spans="1:2">
      <c r="A523" s="19">
        <v>1625</v>
      </c>
      <c r="B523" s="19" t="s">
        <v>2431</v>
      </c>
    </row>
    <row r="524" spans="1:2">
      <c r="A524" s="19">
        <v>1627</v>
      </c>
      <c r="B524" s="19" t="s">
        <v>2432</v>
      </c>
    </row>
    <row r="525" spans="1:2">
      <c r="A525" s="19">
        <v>1632</v>
      </c>
      <c r="B525" s="19" t="s">
        <v>2433</v>
      </c>
    </row>
    <row r="526" spans="1:2">
      <c r="A526" s="19">
        <v>1633</v>
      </c>
      <c r="B526" s="19" t="s">
        <v>2434</v>
      </c>
    </row>
    <row r="527" spans="1:2">
      <c r="A527" s="19">
        <v>1634</v>
      </c>
      <c r="B527" s="19" t="s">
        <v>2435</v>
      </c>
    </row>
    <row r="528" spans="1:2">
      <c r="A528" s="19">
        <v>1636</v>
      </c>
      <c r="B528" s="19" t="s">
        <v>2436</v>
      </c>
    </row>
    <row r="529" spans="1:2">
      <c r="A529" s="19">
        <v>1639</v>
      </c>
      <c r="B529" s="19" t="s">
        <v>2437</v>
      </c>
    </row>
    <row r="530" spans="1:2">
      <c r="A530" s="19">
        <v>1644</v>
      </c>
      <c r="B530" s="19" t="s">
        <v>2438</v>
      </c>
    </row>
    <row r="531" spans="1:2">
      <c r="A531" s="19">
        <v>1646</v>
      </c>
      <c r="B531" s="19" t="s">
        <v>2439</v>
      </c>
    </row>
    <row r="532" spans="1:2">
      <c r="A532" s="19">
        <v>1648</v>
      </c>
      <c r="B532" s="19" t="s">
        <v>2440</v>
      </c>
    </row>
    <row r="533" spans="1:2">
      <c r="A533" s="19">
        <v>1649</v>
      </c>
      <c r="B533" s="19" t="s">
        <v>2441</v>
      </c>
    </row>
    <row r="534" spans="1:2">
      <c r="A534" s="19">
        <v>1650</v>
      </c>
      <c r="B534" s="19" t="s">
        <v>2442</v>
      </c>
    </row>
    <row r="535" spans="1:2">
      <c r="A535" s="19">
        <v>1653</v>
      </c>
      <c r="B535" s="19" t="s">
        <v>2443</v>
      </c>
    </row>
    <row r="536" spans="1:2">
      <c r="A536" s="19">
        <v>1665</v>
      </c>
      <c r="B536" s="19" t="s">
        <v>2444</v>
      </c>
    </row>
    <row r="537" spans="1:2">
      <c r="A537" s="19">
        <v>1670</v>
      </c>
      <c r="B537" s="19" t="s">
        <v>2445</v>
      </c>
    </row>
    <row r="538" spans="1:2">
      <c r="A538" s="19">
        <v>1671</v>
      </c>
      <c r="B538" s="19" t="s">
        <v>2446</v>
      </c>
    </row>
    <row r="539" spans="1:2">
      <c r="A539" s="19">
        <v>1672</v>
      </c>
      <c r="B539" s="19" t="s">
        <v>2447</v>
      </c>
    </row>
    <row r="540" spans="1:2">
      <c r="A540" s="19">
        <v>1679</v>
      </c>
      <c r="B540" s="19" t="s">
        <v>2448</v>
      </c>
    </row>
    <row r="541" spans="1:2">
      <c r="A541" s="19">
        <v>1680</v>
      </c>
      <c r="B541" s="19" t="s">
        <v>2449</v>
      </c>
    </row>
    <row r="542" spans="1:2">
      <c r="A542" s="19">
        <v>1682</v>
      </c>
      <c r="B542" s="19" t="s">
        <v>2450</v>
      </c>
    </row>
    <row r="543" spans="1:2">
      <c r="A543" s="19">
        <v>1683</v>
      </c>
      <c r="B543" s="19" t="s">
        <v>2451</v>
      </c>
    </row>
    <row r="544" spans="1:2">
      <c r="A544" s="19">
        <v>1686</v>
      </c>
      <c r="B544" s="19" t="s">
        <v>2452</v>
      </c>
    </row>
    <row r="545" spans="1:2">
      <c r="A545" s="19">
        <v>1689</v>
      </c>
      <c r="B545" s="19" t="s">
        <v>2453</v>
      </c>
    </row>
    <row r="546" spans="1:2">
      <c r="A546" s="19">
        <v>1690</v>
      </c>
      <c r="B546" s="19" t="s">
        <v>2454</v>
      </c>
    </row>
    <row r="547" spans="1:2">
      <c r="A547" s="19">
        <v>1692</v>
      </c>
      <c r="B547" s="19" t="s">
        <v>2455</v>
      </c>
    </row>
    <row r="548" spans="1:2">
      <c r="A548" s="19">
        <v>1693</v>
      </c>
      <c r="B548" s="19" t="s">
        <v>2456</v>
      </c>
    </row>
    <row r="549" spans="1:2">
      <c r="A549" s="19">
        <v>1697</v>
      </c>
      <c r="B549" s="19" t="s">
        <v>2457</v>
      </c>
    </row>
    <row r="550" spans="1:2">
      <c r="A550" s="19">
        <v>1699</v>
      </c>
      <c r="B550" s="19" t="s">
        <v>2458</v>
      </c>
    </row>
    <row r="551" spans="1:2">
      <c r="A551" s="19">
        <v>1702</v>
      </c>
      <c r="B551" s="19" t="s">
        <v>2459</v>
      </c>
    </row>
    <row r="552" spans="1:2">
      <c r="A552" s="19">
        <v>1708</v>
      </c>
      <c r="B552" s="19" t="s">
        <v>2460</v>
      </c>
    </row>
    <row r="553" spans="1:2">
      <c r="A553" s="19">
        <v>1709</v>
      </c>
      <c r="B553" s="19" t="s">
        <v>2461</v>
      </c>
    </row>
    <row r="554" spans="1:2">
      <c r="A554" s="19">
        <v>1711</v>
      </c>
      <c r="B554" s="19" t="s">
        <v>2462</v>
      </c>
    </row>
    <row r="555" spans="1:2">
      <c r="A555" s="19">
        <v>1712</v>
      </c>
      <c r="B555" s="19" t="s">
        <v>2463</v>
      </c>
    </row>
    <row r="556" spans="1:2">
      <c r="A556" s="19">
        <v>1713</v>
      </c>
      <c r="B556" s="19" t="s">
        <v>2464</v>
      </c>
    </row>
    <row r="557" spans="1:2">
      <c r="A557" s="19">
        <v>1718</v>
      </c>
      <c r="B557" s="19" t="s">
        <v>2465</v>
      </c>
    </row>
    <row r="558" spans="1:2">
      <c r="A558" s="19">
        <v>1719</v>
      </c>
      <c r="B558" s="19" t="s">
        <v>2466</v>
      </c>
    </row>
    <row r="559" spans="1:2">
      <c r="A559" s="19">
        <v>1721</v>
      </c>
      <c r="B559" s="19" t="s">
        <v>2467</v>
      </c>
    </row>
    <row r="560" spans="1:2">
      <c r="A560" s="19">
        <v>1723</v>
      </c>
      <c r="B560" s="19" t="s">
        <v>2468</v>
      </c>
    </row>
    <row r="561" spans="1:2">
      <c r="A561" s="19">
        <v>1725</v>
      </c>
      <c r="B561" s="19" t="s">
        <v>2469</v>
      </c>
    </row>
    <row r="562" spans="1:2">
      <c r="A562" s="19">
        <v>1727</v>
      </c>
      <c r="B562" s="19" t="s">
        <v>2470</v>
      </c>
    </row>
    <row r="563" spans="1:2">
      <c r="A563" s="19">
        <v>1728</v>
      </c>
      <c r="B563" s="19" t="s">
        <v>2471</v>
      </c>
    </row>
    <row r="564" spans="1:2">
      <c r="A564" s="19">
        <v>1730</v>
      </c>
      <c r="B564" s="19" t="s">
        <v>2472</v>
      </c>
    </row>
    <row r="565" spans="1:2">
      <c r="A565" s="19">
        <v>1733</v>
      </c>
      <c r="B565" s="19" t="s">
        <v>2473</v>
      </c>
    </row>
    <row r="566" spans="1:2">
      <c r="A566" s="19">
        <v>1734</v>
      </c>
      <c r="B566" s="19" t="s">
        <v>2474</v>
      </c>
    </row>
    <row r="567" spans="1:2">
      <c r="A567" s="19">
        <v>1735</v>
      </c>
      <c r="B567" s="19" t="s">
        <v>2475</v>
      </c>
    </row>
    <row r="568" spans="1:2">
      <c r="A568" s="19">
        <v>1737</v>
      </c>
      <c r="B568" s="19" t="s">
        <v>2476</v>
      </c>
    </row>
    <row r="569" spans="1:2">
      <c r="A569" s="19">
        <v>1738</v>
      </c>
      <c r="B569" s="19" t="s">
        <v>2477</v>
      </c>
    </row>
    <row r="570" spans="1:2">
      <c r="A570" s="19">
        <v>1739</v>
      </c>
      <c r="B570" s="19" t="s">
        <v>2478</v>
      </c>
    </row>
    <row r="571" spans="1:2">
      <c r="A571" s="19">
        <v>1743</v>
      </c>
      <c r="B571" s="19" t="s">
        <v>2479</v>
      </c>
    </row>
    <row r="572" spans="1:2">
      <c r="A572" s="19">
        <v>1745</v>
      </c>
      <c r="B572" s="19" t="s">
        <v>2480</v>
      </c>
    </row>
    <row r="573" spans="1:2">
      <c r="A573" s="19">
        <v>1748</v>
      </c>
      <c r="B573" s="19" t="s">
        <v>2481</v>
      </c>
    </row>
    <row r="574" spans="1:2">
      <c r="A574" s="19">
        <v>1749</v>
      </c>
      <c r="B574" s="19" t="s">
        <v>2482</v>
      </c>
    </row>
    <row r="575" spans="1:2">
      <c r="A575" s="19">
        <v>1754</v>
      </c>
      <c r="B575" s="19" t="s">
        <v>2483</v>
      </c>
    </row>
    <row r="576" spans="1:2">
      <c r="A576" s="19">
        <v>1764</v>
      </c>
      <c r="B576" s="19" t="s">
        <v>2484</v>
      </c>
    </row>
    <row r="577" spans="1:2">
      <c r="A577" s="19">
        <v>1765</v>
      </c>
      <c r="B577" s="19" t="s">
        <v>2485</v>
      </c>
    </row>
    <row r="578" spans="1:2">
      <c r="A578" s="19">
        <v>1767</v>
      </c>
      <c r="B578" s="19" t="s">
        <v>2486</v>
      </c>
    </row>
    <row r="579" spans="1:2">
      <c r="A579" s="19">
        <v>1771</v>
      </c>
      <c r="B579" s="19" t="s">
        <v>2487</v>
      </c>
    </row>
    <row r="580" spans="1:2">
      <c r="A580" s="19">
        <v>1775</v>
      </c>
      <c r="B580" s="19" t="s">
        <v>2488</v>
      </c>
    </row>
    <row r="581" spans="1:2">
      <c r="A581" s="19">
        <v>1776</v>
      </c>
      <c r="B581" s="19" t="s">
        <v>2489</v>
      </c>
    </row>
    <row r="582" spans="1:2">
      <c r="A582" s="19">
        <v>1777</v>
      </c>
      <c r="B582" s="19" t="s">
        <v>2490</v>
      </c>
    </row>
    <row r="583" spans="1:2">
      <c r="A583" s="19">
        <v>1778</v>
      </c>
      <c r="B583" s="19" t="s">
        <v>2491</v>
      </c>
    </row>
    <row r="584" spans="1:2">
      <c r="A584" s="19">
        <v>1781</v>
      </c>
      <c r="B584" s="19" t="s">
        <v>2492</v>
      </c>
    </row>
    <row r="585" spans="1:2">
      <c r="A585" s="19">
        <v>1782</v>
      </c>
      <c r="B585" s="19" t="s">
        <v>2493</v>
      </c>
    </row>
    <row r="586" spans="1:2">
      <c r="A586" s="19">
        <v>1788</v>
      </c>
      <c r="B586" s="19" t="s">
        <v>2494</v>
      </c>
    </row>
    <row r="587" spans="1:2">
      <c r="A587" s="19">
        <v>1793</v>
      </c>
      <c r="B587" s="19" t="s">
        <v>2495</v>
      </c>
    </row>
    <row r="588" spans="1:2">
      <c r="A588" s="19">
        <v>1802</v>
      </c>
      <c r="B588" s="19" t="s">
        <v>2496</v>
      </c>
    </row>
    <row r="589" spans="1:2">
      <c r="A589" s="19">
        <v>1808</v>
      </c>
      <c r="B589" s="19" t="s">
        <v>2497</v>
      </c>
    </row>
    <row r="590" spans="1:2">
      <c r="A590" s="19">
        <v>1814</v>
      </c>
      <c r="B590" s="19" t="s">
        <v>2498</v>
      </c>
    </row>
    <row r="591" spans="1:2">
      <c r="A591" s="19">
        <v>1815</v>
      </c>
      <c r="B591" s="19" t="s">
        <v>2499</v>
      </c>
    </row>
    <row r="592" spans="1:2">
      <c r="A592" s="19">
        <v>1816</v>
      </c>
      <c r="B592" s="19" t="s">
        <v>2500</v>
      </c>
    </row>
    <row r="593" spans="1:2">
      <c r="A593" s="19">
        <v>1818</v>
      </c>
      <c r="B593" s="19" t="s">
        <v>2501</v>
      </c>
    </row>
    <row r="594" spans="1:2">
      <c r="A594" s="19">
        <v>1821</v>
      </c>
      <c r="B594" s="19" t="s">
        <v>2502</v>
      </c>
    </row>
    <row r="595" spans="1:2">
      <c r="A595" s="19">
        <v>1826</v>
      </c>
      <c r="B595" s="19" t="s">
        <v>2503</v>
      </c>
    </row>
    <row r="596" spans="1:2">
      <c r="A596" s="19">
        <v>1827</v>
      </c>
      <c r="B596" s="19" t="s">
        <v>2504</v>
      </c>
    </row>
    <row r="597" spans="1:2">
      <c r="A597" s="19">
        <v>1828</v>
      </c>
      <c r="B597" s="19" t="s">
        <v>2505</v>
      </c>
    </row>
    <row r="598" spans="1:2">
      <c r="A598" s="19">
        <v>1829</v>
      </c>
      <c r="B598" s="19" t="s">
        <v>2506</v>
      </c>
    </row>
    <row r="599" spans="1:2">
      <c r="A599" s="19">
        <v>1836</v>
      </c>
      <c r="B599" s="19" t="s">
        <v>2507</v>
      </c>
    </row>
    <row r="600" spans="1:2">
      <c r="A600" s="19">
        <v>1837</v>
      </c>
      <c r="B600" s="19" t="s">
        <v>2508</v>
      </c>
    </row>
    <row r="601" spans="1:2">
      <c r="A601" s="19">
        <v>1840</v>
      </c>
      <c r="B601" s="19" t="s">
        <v>2509</v>
      </c>
    </row>
    <row r="602" spans="1:2">
      <c r="A602" s="19">
        <v>1849</v>
      </c>
      <c r="B602" s="19" t="s">
        <v>2510</v>
      </c>
    </row>
    <row r="603" spans="1:2">
      <c r="A603" s="19">
        <v>1852</v>
      </c>
      <c r="B603" s="19" t="s">
        <v>2511</v>
      </c>
    </row>
    <row r="604" spans="1:2">
      <c r="A604" s="19">
        <v>1854</v>
      </c>
      <c r="B604" s="19" t="s">
        <v>2512</v>
      </c>
    </row>
    <row r="605" spans="1:2">
      <c r="A605" s="19">
        <v>1860</v>
      </c>
      <c r="B605" s="19" t="s">
        <v>2513</v>
      </c>
    </row>
    <row r="606" spans="1:2">
      <c r="A606" s="19">
        <v>1869</v>
      </c>
      <c r="B606" s="19" t="s">
        <v>2514</v>
      </c>
    </row>
    <row r="607" spans="1:2">
      <c r="A607" s="19">
        <v>1873</v>
      </c>
      <c r="B607" s="19" t="s">
        <v>2515</v>
      </c>
    </row>
    <row r="608" spans="1:2">
      <c r="A608" s="19">
        <v>1875</v>
      </c>
      <c r="B608" s="19" t="s">
        <v>2516</v>
      </c>
    </row>
    <row r="609" spans="1:2">
      <c r="A609" s="19">
        <v>1882</v>
      </c>
      <c r="B609" s="19" t="s">
        <v>2517</v>
      </c>
    </row>
    <row r="610" spans="1:2">
      <c r="A610" s="19">
        <v>1885</v>
      </c>
      <c r="B610" s="19" t="s">
        <v>2518</v>
      </c>
    </row>
    <row r="611" spans="1:2">
      <c r="A611" s="19">
        <v>1889</v>
      </c>
      <c r="B611" s="19" t="s">
        <v>2519</v>
      </c>
    </row>
    <row r="612" spans="1:2">
      <c r="A612" s="19">
        <v>1891</v>
      </c>
      <c r="B612" s="19" t="s">
        <v>2520</v>
      </c>
    </row>
    <row r="613" spans="1:2">
      <c r="A613" s="19">
        <v>1893</v>
      </c>
      <c r="B613" s="19" t="s">
        <v>2521</v>
      </c>
    </row>
    <row r="614" spans="1:2">
      <c r="A614" s="19">
        <v>1894</v>
      </c>
      <c r="B614" s="19" t="s">
        <v>2522</v>
      </c>
    </row>
    <row r="615" spans="1:2">
      <c r="A615" s="19">
        <v>1906</v>
      </c>
      <c r="B615" s="19" t="s">
        <v>2523</v>
      </c>
    </row>
    <row r="616" spans="1:2">
      <c r="A616" s="19">
        <v>1907</v>
      </c>
      <c r="B616" s="19" t="s">
        <v>2524</v>
      </c>
    </row>
    <row r="617" spans="1:2">
      <c r="A617" s="19">
        <v>1910</v>
      </c>
      <c r="B617" s="19" t="s">
        <v>2525</v>
      </c>
    </row>
    <row r="618" spans="1:2">
      <c r="A618" s="19">
        <v>1916</v>
      </c>
      <c r="B618" s="19" t="s">
        <v>2526</v>
      </c>
    </row>
    <row r="619" spans="1:2">
      <c r="A619" s="19">
        <v>1917</v>
      </c>
      <c r="B619" s="19" t="s">
        <v>2527</v>
      </c>
    </row>
    <row r="620" spans="1:2">
      <c r="A620" s="19">
        <v>1918</v>
      </c>
      <c r="B620" s="19" t="s">
        <v>2528</v>
      </c>
    </row>
    <row r="621" spans="1:2">
      <c r="A621" s="19">
        <v>1919</v>
      </c>
      <c r="B621" s="19" t="s">
        <v>2529</v>
      </c>
    </row>
    <row r="622" spans="1:2">
      <c r="A622" s="19">
        <v>1927</v>
      </c>
      <c r="B622" s="19" t="s">
        <v>2530</v>
      </c>
    </row>
    <row r="623" spans="1:2">
      <c r="A623" s="19">
        <v>1928</v>
      </c>
      <c r="B623" s="19" t="s">
        <v>2531</v>
      </c>
    </row>
    <row r="624" spans="1:2">
      <c r="A624" s="19">
        <v>1933</v>
      </c>
      <c r="B624" s="19" t="s">
        <v>2532</v>
      </c>
    </row>
    <row r="625" spans="1:2">
      <c r="A625" s="19">
        <v>1934</v>
      </c>
      <c r="B625" s="19" t="s">
        <v>2533</v>
      </c>
    </row>
    <row r="626" spans="1:2">
      <c r="A626" s="19">
        <v>1935</v>
      </c>
      <c r="B626" s="19" t="s">
        <v>2534</v>
      </c>
    </row>
    <row r="627" spans="1:2">
      <c r="A627" s="19">
        <v>1938</v>
      </c>
      <c r="B627" s="19" t="s">
        <v>2535</v>
      </c>
    </row>
    <row r="628" spans="1:2">
      <c r="A628" s="19">
        <v>1940</v>
      </c>
      <c r="B628" s="19" t="s">
        <v>2536</v>
      </c>
    </row>
    <row r="629" spans="1:2">
      <c r="A629" s="19">
        <v>1946</v>
      </c>
      <c r="B629" s="19" t="s">
        <v>2537</v>
      </c>
    </row>
    <row r="630" spans="1:2">
      <c r="A630" s="19">
        <v>1949</v>
      </c>
      <c r="B630" s="19" t="s">
        <v>2538</v>
      </c>
    </row>
    <row r="631" spans="1:2">
      <c r="A631" s="19">
        <v>1950</v>
      </c>
      <c r="B631" s="19" t="s">
        <v>2539</v>
      </c>
    </row>
    <row r="632" spans="1:2">
      <c r="A632" s="19">
        <v>1956</v>
      </c>
      <c r="B632" s="19" t="s">
        <v>2540</v>
      </c>
    </row>
    <row r="633" spans="1:2">
      <c r="A633" s="19">
        <v>1957</v>
      </c>
      <c r="B633" s="19" t="s">
        <v>2541</v>
      </c>
    </row>
    <row r="634" spans="1:2">
      <c r="A634" s="19">
        <v>1958</v>
      </c>
      <c r="B634" s="19" t="s">
        <v>2542</v>
      </c>
    </row>
    <row r="635" spans="1:2">
      <c r="A635" s="19">
        <v>1959</v>
      </c>
      <c r="B635" s="19" t="s">
        <v>2543</v>
      </c>
    </row>
    <row r="636" spans="1:2">
      <c r="A636" s="19">
        <v>1962</v>
      </c>
      <c r="B636" s="19" t="s">
        <v>2544</v>
      </c>
    </row>
    <row r="637" spans="1:2">
      <c r="A637" s="19">
        <v>1967</v>
      </c>
      <c r="B637" s="19" t="s">
        <v>2545</v>
      </c>
    </row>
    <row r="638" spans="1:2">
      <c r="A638" s="19">
        <v>1971</v>
      </c>
      <c r="B638" s="19" t="s">
        <v>2546</v>
      </c>
    </row>
    <row r="639" spans="1:2">
      <c r="A639" s="19">
        <v>1972</v>
      </c>
      <c r="B639" s="19" t="s">
        <v>2547</v>
      </c>
    </row>
    <row r="640" spans="1:2">
      <c r="A640" s="19">
        <v>1974</v>
      </c>
      <c r="B640" s="19" t="s">
        <v>2548</v>
      </c>
    </row>
    <row r="641" spans="1:2">
      <c r="A641" s="19">
        <v>1976</v>
      </c>
      <c r="B641" s="19" t="s">
        <v>2549</v>
      </c>
    </row>
    <row r="642" spans="1:2">
      <c r="A642" s="19">
        <v>1979</v>
      </c>
      <c r="B642" s="19" t="s">
        <v>2550</v>
      </c>
    </row>
    <row r="643" spans="1:2">
      <c r="A643" s="19">
        <v>1984</v>
      </c>
      <c r="B643" s="19" t="s">
        <v>2551</v>
      </c>
    </row>
    <row r="644" spans="1:2">
      <c r="A644" s="19">
        <v>1986</v>
      </c>
      <c r="B644" s="19" t="s">
        <v>2552</v>
      </c>
    </row>
    <row r="645" spans="1:2">
      <c r="A645" s="19">
        <v>1988</v>
      </c>
      <c r="B645" s="19" t="s">
        <v>2553</v>
      </c>
    </row>
    <row r="646" spans="1:2">
      <c r="A646" s="19">
        <v>1989</v>
      </c>
      <c r="B646" s="19" t="s">
        <v>2554</v>
      </c>
    </row>
    <row r="647" spans="1:2">
      <c r="A647" s="19">
        <v>1991</v>
      </c>
      <c r="B647" s="19" t="s">
        <v>2555</v>
      </c>
    </row>
    <row r="648" spans="1:2">
      <c r="A648" s="19">
        <v>1997</v>
      </c>
      <c r="B648" s="19" t="s">
        <v>2556</v>
      </c>
    </row>
    <row r="649" spans="1:2">
      <c r="A649" s="19">
        <v>1998</v>
      </c>
      <c r="B649" s="19" t="s">
        <v>2557</v>
      </c>
    </row>
    <row r="650" spans="1:2">
      <c r="A650" s="19">
        <v>2004</v>
      </c>
      <c r="B650" s="19" t="s">
        <v>2558</v>
      </c>
    </row>
    <row r="651" spans="1:2">
      <c r="A651" s="19">
        <v>2006</v>
      </c>
      <c r="B651" s="19" t="s">
        <v>2559</v>
      </c>
    </row>
    <row r="652" spans="1:2">
      <c r="A652" s="19">
        <v>2016</v>
      </c>
      <c r="B652" s="19" t="s">
        <v>2560</v>
      </c>
    </row>
    <row r="653" spans="1:2">
      <c r="A653" s="19">
        <v>2014</v>
      </c>
      <c r="B653" s="19" t="s">
        <v>2561</v>
      </c>
    </row>
    <row r="654" spans="1:2">
      <c r="A654" s="19">
        <v>2020</v>
      </c>
      <c r="B654" s="19" t="s">
        <v>2562</v>
      </c>
    </row>
    <row r="655" spans="1:2">
      <c r="A655" s="19">
        <v>2030</v>
      </c>
      <c r="B655" s="19" t="s">
        <v>2563</v>
      </c>
    </row>
    <row r="656" spans="1:2">
      <c r="A656" s="19">
        <v>2035</v>
      </c>
      <c r="B656" s="19" t="s">
        <v>2564</v>
      </c>
    </row>
    <row r="657" spans="1:2">
      <c r="A657" s="19">
        <v>2037</v>
      </c>
      <c r="B657" s="19" t="s">
        <v>2565</v>
      </c>
    </row>
    <row r="658" spans="1:2">
      <c r="A658" s="19">
        <v>2038</v>
      </c>
      <c r="B658" s="19" t="s">
        <v>2566</v>
      </c>
    </row>
    <row r="659" spans="1:2">
      <c r="A659" s="19">
        <v>2044</v>
      </c>
      <c r="B659" s="19" t="s">
        <v>2567</v>
      </c>
    </row>
    <row r="660" spans="1:2">
      <c r="A660" s="19">
        <v>2046</v>
      </c>
      <c r="B660" s="19" t="s">
        <v>2568</v>
      </c>
    </row>
    <row r="661" spans="1:2">
      <c r="A661" s="19">
        <v>2049</v>
      </c>
      <c r="B661" s="19" t="s">
        <v>2569</v>
      </c>
    </row>
    <row r="662" spans="1:2">
      <c r="A662" s="19">
        <v>2052</v>
      </c>
      <c r="B662" s="19" t="s">
        <v>2570</v>
      </c>
    </row>
    <row r="663" spans="1:2">
      <c r="A663" s="19">
        <v>2058</v>
      </c>
      <c r="B663" s="19" t="s">
        <v>2571</v>
      </c>
    </row>
    <row r="664" spans="1:2">
      <c r="A664" s="19">
        <v>2059</v>
      </c>
      <c r="B664" s="19" t="s">
        <v>2572</v>
      </c>
    </row>
    <row r="665" spans="1:2">
      <c r="A665" s="19">
        <v>2061</v>
      </c>
      <c r="B665" s="19" t="s">
        <v>2573</v>
      </c>
    </row>
    <row r="666" spans="1:2">
      <c r="A666" s="19">
        <v>2062</v>
      </c>
      <c r="B666" s="19" t="s">
        <v>2574</v>
      </c>
    </row>
    <row r="667" spans="1:2">
      <c r="A667" s="19">
        <v>2063</v>
      </c>
      <c r="B667" s="19" t="s">
        <v>2575</v>
      </c>
    </row>
    <row r="668" spans="1:2">
      <c r="A668" s="19">
        <v>2066</v>
      </c>
      <c r="B668" s="19" t="s">
        <v>2576</v>
      </c>
    </row>
    <row r="669" spans="1:2">
      <c r="A669" s="19">
        <v>2069</v>
      </c>
      <c r="B669" s="19" t="s">
        <v>2577</v>
      </c>
    </row>
    <row r="670" spans="1:2">
      <c r="A670" s="19">
        <v>2070</v>
      </c>
      <c r="B670" s="19" t="s">
        <v>2578</v>
      </c>
    </row>
    <row r="671" spans="1:2">
      <c r="A671" s="19">
        <v>2071</v>
      </c>
      <c r="B671" s="19" t="s">
        <v>2579</v>
      </c>
    </row>
    <row r="672" spans="1:2">
      <c r="A672" s="19">
        <v>2072</v>
      </c>
      <c r="B672" s="19" t="s">
        <v>2580</v>
      </c>
    </row>
    <row r="673" spans="1:2">
      <c r="A673" s="19">
        <v>2073</v>
      </c>
      <c r="B673" s="19" t="s">
        <v>2581</v>
      </c>
    </row>
    <row r="674" spans="1:2">
      <c r="A674" s="19">
        <v>2081</v>
      </c>
      <c r="B674" s="19" t="s">
        <v>2582</v>
      </c>
    </row>
    <row r="675" spans="1:2">
      <c r="A675" s="19">
        <v>2089</v>
      </c>
      <c r="B675" s="19" t="s">
        <v>2583</v>
      </c>
    </row>
    <row r="676" spans="1:2">
      <c r="A676" s="19">
        <v>2094</v>
      </c>
      <c r="B676" s="19" t="s">
        <v>2584</v>
      </c>
    </row>
    <row r="677" spans="1:2">
      <c r="A677" s="19">
        <v>2097</v>
      </c>
      <c r="B677" s="19" t="s">
        <v>2585</v>
      </c>
    </row>
    <row r="678" spans="1:2">
      <c r="A678" s="19">
        <v>2098</v>
      </c>
      <c r="B678" s="19" t="s">
        <v>2586</v>
      </c>
    </row>
    <row r="679" spans="1:2">
      <c r="A679" s="19">
        <v>2099</v>
      </c>
      <c r="B679" s="19" t="s">
        <v>2587</v>
      </c>
    </row>
    <row r="680" spans="1:2">
      <c r="A680" s="19">
        <v>2107</v>
      </c>
      <c r="B680" s="19" t="s">
        <v>2588</v>
      </c>
    </row>
    <row r="681" spans="1:2">
      <c r="A681" s="19">
        <v>2108</v>
      </c>
      <c r="B681" s="19" t="s">
        <v>2589</v>
      </c>
    </row>
    <row r="682" spans="1:2">
      <c r="A682" s="19">
        <v>2114</v>
      </c>
      <c r="B682" s="19" t="s">
        <v>2590</v>
      </c>
    </row>
    <row r="683" spans="1:2">
      <c r="A683" s="19">
        <v>2115</v>
      </c>
      <c r="B683" s="19" t="s">
        <v>2591</v>
      </c>
    </row>
    <row r="684" spans="1:2">
      <c r="A684" s="19">
        <v>2117</v>
      </c>
      <c r="B684" s="19" t="s">
        <v>2592</v>
      </c>
    </row>
    <row r="685" spans="1:2">
      <c r="A685" s="19">
        <v>2122</v>
      </c>
      <c r="B685" s="19" t="s">
        <v>2593</v>
      </c>
    </row>
    <row r="686" spans="1:2">
      <c r="A686" s="19">
        <v>2124</v>
      </c>
      <c r="B686" s="19" t="s">
        <v>2594</v>
      </c>
    </row>
    <row r="687" spans="1:2">
      <c r="A687" s="19">
        <v>2127</v>
      </c>
      <c r="B687" s="19" t="s">
        <v>2595</v>
      </c>
    </row>
    <row r="688" spans="1:2">
      <c r="A688" s="19">
        <v>2131</v>
      </c>
      <c r="B688" s="19" t="s">
        <v>2596</v>
      </c>
    </row>
    <row r="689" spans="1:2">
      <c r="A689" s="19">
        <v>2132</v>
      </c>
      <c r="B689" s="19" t="s">
        <v>2597</v>
      </c>
    </row>
    <row r="690" spans="1:2">
      <c r="A690" s="19">
        <v>2135</v>
      </c>
      <c r="B690" s="19" t="s">
        <v>2598</v>
      </c>
    </row>
    <row r="691" spans="1:2">
      <c r="A691" s="19">
        <v>2137</v>
      </c>
      <c r="B691" s="19" t="s">
        <v>2599</v>
      </c>
    </row>
    <row r="692" spans="1:2">
      <c r="A692" s="19">
        <v>2139</v>
      </c>
      <c r="B692" s="19" t="s">
        <v>2600</v>
      </c>
    </row>
    <row r="693" spans="1:2">
      <c r="A693" s="19">
        <v>2141</v>
      </c>
      <c r="B693" s="19" t="s">
        <v>2601</v>
      </c>
    </row>
    <row r="694" spans="1:2">
      <c r="A694" s="19">
        <v>2143</v>
      </c>
      <c r="B694" s="19" t="s">
        <v>2602</v>
      </c>
    </row>
    <row r="695" spans="1:2">
      <c r="A695" s="19">
        <v>2145</v>
      </c>
      <c r="B695" s="19" t="s">
        <v>2603</v>
      </c>
    </row>
    <row r="696" spans="1:2">
      <c r="A696" s="19">
        <v>2146</v>
      </c>
      <c r="B696" s="19" t="s">
        <v>2604</v>
      </c>
    </row>
    <row r="697" spans="1:2">
      <c r="A697" s="19">
        <v>2151</v>
      </c>
      <c r="B697" s="19" t="s">
        <v>2605</v>
      </c>
    </row>
    <row r="698" spans="1:2">
      <c r="A698" s="19">
        <v>2157</v>
      </c>
      <c r="B698" s="19" t="s">
        <v>2606</v>
      </c>
    </row>
    <row r="699" spans="1:2">
      <c r="A699" s="19">
        <v>2159</v>
      </c>
      <c r="B699" s="19" t="s">
        <v>2607</v>
      </c>
    </row>
    <row r="700" spans="1:2">
      <c r="A700" s="19">
        <v>2162</v>
      </c>
      <c r="B700" s="19" t="s">
        <v>2608</v>
      </c>
    </row>
    <row r="701" spans="1:2">
      <c r="A701" s="19">
        <v>2164</v>
      </c>
      <c r="B701" s="19" t="s">
        <v>2609</v>
      </c>
    </row>
    <row r="702" spans="1:2">
      <c r="A702" s="19">
        <v>2165</v>
      </c>
      <c r="B702" s="19" t="s">
        <v>2610</v>
      </c>
    </row>
    <row r="703" spans="1:2">
      <c r="A703" s="19">
        <v>2178</v>
      </c>
      <c r="B703" s="19" t="s">
        <v>2611</v>
      </c>
    </row>
    <row r="704" spans="1:2">
      <c r="A704" s="19">
        <v>2183</v>
      </c>
      <c r="B704" s="19" t="s">
        <v>2612</v>
      </c>
    </row>
    <row r="705" spans="1:2">
      <c r="A705" s="19">
        <v>2187</v>
      </c>
      <c r="B705" s="19" t="s">
        <v>2613</v>
      </c>
    </row>
    <row r="706" spans="1:2">
      <c r="A706" s="19">
        <v>2189</v>
      </c>
      <c r="B706" s="19" t="s">
        <v>2614</v>
      </c>
    </row>
    <row r="707" spans="1:2">
      <c r="A707" s="19">
        <v>2190</v>
      </c>
      <c r="B707" s="19" t="s">
        <v>2615</v>
      </c>
    </row>
    <row r="708" spans="1:2">
      <c r="A708" s="19">
        <v>2193</v>
      </c>
      <c r="B708" s="19" t="s">
        <v>2616</v>
      </c>
    </row>
    <row r="709" spans="1:2">
      <c r="A709" s="19">
        <v>2196</v>
      </c>
      <c r="B709" s="19" t="s">
        <v>2617</v>
      </c>
    </row>
    <row r="710" spans="1:2">
      <c r="A710" s="19">
        <v>2197</v>
      </c>
      <c r="B710" s="19" t="s">
        <v>2618</v>
      </c>
    </row>
    <row r="711" spans="1:2">
      <c r="A711" s="19">
        <v>2198</v>
      </c>
      <c r="B711" s="19" t="s">
        <v>2619</v>
      </c>
    </row>
    <row r="712" spans="1:2">
      <c r="A712" s="19">
        <v>2201</v>
      </c>
      <c r="B712" s="19" t="s">
        <v>2620</v>
      </c>
    </row>
    <row r="713" spans="1:2">
      <c r="A713" s="19">
        <v>2202</v>
      </c>
      <c r="B713" s="19" t="s">
        <v>2621</v>
      </c>
    </row>
    <row r="714" spans="1:2">
      <c r="A714" s="19">
        <v>2203</v>
      </c>
      <c r="B714" s="19" t="s">
        <v>2622</v>
      </c>
    </row>
    <row r="715" spans="1:2">
      <c r="A715" s="19">
        <v>2204</v>
      </c>
      <c r="B715" s="19" t="s">
        <v>2623</v>
      </c>
    </row>
    <row r="716" spans="1:2">
      <c r="A716" s="19">
        <v>2206</v>
      </c>
      <c r="B716" s="19" t="s">
        <v>2624</v>
      </c>
    </row>
    <row r="717" spans="1:2">
      <c r="A717" s="19">
        <v>2209</v>
      </c>
      <c r="B717" s="19" t="s">
        <v>2625</v>
      </c>
    </row>
    <row r="718" spans="1:2">
      <c r="A718" s="19">
        <v>2211</v>
      </c>
      <c r="B718" s="19" t="s">
        <v>2626</v>
      </c>
    </row>
    <row r="719" spans="1:2">
      <c r="A719" s="19">
        <v>2212</v>
      </c>
      <c r="B719" s="19" t="s">
        <v>2627</v>
      </c>
    </row>
    <row r="720" spans="1:2">
      <c r="A720" s="19">
        <v>2215</v>
      </c>
      <c r="B720" s="19" t="s">
        <v>2628</v>
      </c>
    </row>
    <row r="721" spans="1:2">
      <c r="A721" s="19">
        <v>2216</v>
      </c>
      <c r="B721" s="19" t="s">
        <v>2629</v>
      </c>
    </row>
    <row r="722" spans="1:2">
      <c r="A722" s="19">
        <v>2220</v>
      </c>
      <c r="B722" s="19" t="s">
        <v>2630</v>
      </c>
    </row>
    <row r="723" spans="1:2">
      <c r="A723" s="19">
        <v>2225</v>
      </c>
      <c r="B723" s="19" t="s">
        <v>2631</v>
      </c>
    </row>
    <row r="724" spans="1:2">
      <c r="A724" s="19">
        <v>2240</v>
      </c>
      <c r="B724" s="19" t="s">
        <v>2632</v>
      </c>
    </row>
    <row r="725" spans="1:2">
      <c r="A725" s="19">
        <v>2250</v>
      </c>
      <c r="B725" s="19" t="s">
        <v>2633</v>
      </c>
    </row>
    <row r="726" spans="1:2">
      <c r="A726" s="19">
        <v>2254</v>
      </c>
      <c r="B726" s="19" t="s">
        <v>2634</v>
      </c>
    </row>
    <row r="727" spans="1:2">
      <c r="A727" s="19">
        <v>2256</v>
      </c>
      <c r="B727" s="19" t="s">
        <v>2635</v>
      </c>
    </row>
    <row r="728" spans="1:2">
      <c r="A728" s="19">
        <v>2257</v>
      </c>
      <c r="B728" s="19" t="s">
        <v>2636</v>
      </c>
    </row>
    <row r="729" spans="1:2">
      <c r="A729" s="19">
        <v>2258</v>
      </c>
      <c r="B729" s="19" t="s">
        <v>2637</v>
      </c>
    </row>
    <row r="730" spans="1:2">
      <c r="A730" s="19">
        <v>2260</v>
      </c>
      <c r="B730" s="19" t="s">
        <v>2638</v>
      </c>
    </row>
    <row r="731" spans="1:2">
      <c r="A731" s="19">
        <v>2264</v>
      </c>
      <c r="B731" s="19" t="s">
        <v>2639</v>
      </c>
    </row>
    <row r="732" spans="1:2">
      <c r="A732" s="19">
        <v>2265</v>
      </c>
      <c r="B732" s="19" t="s">
        <v>2640</v>
      </c>
    </row>
    <row r="733" spans="1:2">
      <c r="A733" s="19">
        <v>2266</v>
      </c>
      <c r="B733" s="19" t="s">
        <v>2641</v>
      </c>
    </row>
    <row r="734" spans="1:2">
      <c r="A734" s="19">
        <v>2268</v>
      </c>
      <c r="B734" s="19" t="s">
        <v>2642</v>
      </c>
    </row>
    <row r="735" spans="1:2">
      <c r="A735" s="19">
        <v>2270</v>
      </c>
      <c r="B735" s="19" t="s">
        <v>2643</v>
      </c>
    </row>
    <row r="736" spans="1:2">
      <c r="A736" s="19">
        <v>2272</v>
      </c>
      <c r="B736" s="19" t="s">
        <v>2644</v>
      </c>
    </row>
    <row r="737" spans="1:2">
      <c r="A737" s="19">
        <v>2273</v>
      </c>
      <c r="B737" s="19" t="s">
        <v>2645</v>
      </c>
    </row>
    <row r="738" spans="1:2">
      <c r="A738" s="19">
        <v>2274</v>
      </c>
      <c r="B738" s="19" t="s">
        <v>2646</v>
      </c>
    </row>
    <row r="739" spans="1:2">
      <c r="A739" s="19">
        <v>2276</v>
      </c>
      <c r="B739" s="19" t="s">
        <v>2647</v>
      </c>
    </row>
    <row r="740" spans="1:2">
      <c r="A740" s="19">
        <v>2279</v>
      </c>
      <c r="B740" s="19" t="s">
        <v>2648</v>
      </c>
    </row>
    <row r="741" spans="1:2">
      <c r="A741" s="19">
        <v>2281</v>
      </c>
      <c r="B741" s="19" t="s">
        <v>2649</v>
      </c>
    </row>
    <row r="742" spans="1:2">
      <c r="A742" s="19">
        <v>2282</v>
      </c>
      <c r="B742" s="19" t="s">
        <v>2650</v>
      </c>
    </row>
    <row r="743" spans="1:2">
      <c r="A743" s="19">
        <v>2283</v>
      </c>
      <c r="B743" s="19" t="s">
        <v>2651</v>
      </c>
    </row>
    <row r="744" spans="1:2">
      <c r="A744" s="19">
        <v>2285</v>
      </c>
      <c r="B744" s="19" t="s">
        <v>2652</v>
      </c>
    </row>
    <row r="745" spans="1:2">
      <c r="A745" s="19">
        <v>2286</v>
      </c>
      <c r="B745" s="19" t="s">
        <v>2653</v>
      </c>
    </row>
    <row r="746" spans="1:2">
      <c r="A746" s="19">
        <v>2287</v>
      </c>
      <c r="B746" s="19" t="s">
        <v>2654</v>
      </c>
    </row>
    <row r="747" spans="1:2">
      <c r="A747" s="19">
        <v>2289</v>
      </c>
      <c r="B747" s="19" t="s">
        <v>2655</v>
      </c>
    </row>
    <row r="748" spans="1:2">
      <c r="A748" s="19">
        <v>2290</v>
      </c>
      <c r="B748" s="19" t="s">
        <v>2656</v>
      </c>
    </row>
    <row r="749" spans="1:2">
      <c r="A749" s="19">
        <v>2302</v>
      </c>
      <c r="B749" s="19" t="s">
        <v>2657</v>
      </c>
    </row>
    <row r="750" spans="1:2">
      <c r="A750" s="19">
        <v>2303</v>
      </c>
      <c r="B750" s="19" t="s">
        <v>2658</v>
      </c>
    </row>
    <row r="751" spans="1:2">
      <c r="A751" s="19">
        <v>2305</v>
      </c>
      <c r="B751" s="19" t="s">
        <v>2659</v>
      </c>
    </row>
    <row r="752" spans="1:2">
      <c r="A752" s="19">
        <v>2308</v>
      </c>
      <c r="B752" s="19" t="s">
        <v>2660</v>
      </c>
    </row>
    <row r="753" spans="1:2">
      <c r="A753" s="19">
        <v>2323</v>
      </c>
      <c r="B753" s="19" t="s">
        <v>2661</v>
      </c>
    </row>
    <row r="754" spans="1:2">
      <c r="A754" s="19">
        <v>2330</v>
      </c>
      <c r="B754" s="19" t="s">
        <v>2662</v>
      </c>
    </row>
    <row r="755" spans="1:2">
      <c r="A755" s="19">
        <v>2333</v>
      </c>
      <c r="B755" s="19" t="s">
        <v>2663</v>
      </c>
    </row>
    <row r="756" spans="1:2">
      <c r="A756" s="19">
        <v>2334</v>
      </c>
      <c r="B756" s="19" t="s">
        <v>2664</v>
      </c>
    </row>
    <row r="757" spans="1:2">
      <c r="A757" s="19">
        <v>2338</v>
      </c>
      <c r="B757" s="19" t="s">
        <v>2665</v>
      </c>
    </row>
    <row r="758" spans="1:2">
      <c r="A758" s="19">
        <v>2339</v>
      </c>
      <c r="B758" s="19" t="s">
        <v>2666</v>
      </c>
    </row>
    <row r="759" spans="1:2">
      <c r="A759" s="19">
        <v>2345</v>
      </c>
      <c r="B759" s="19" t="s">
        <v>2667</v>
      </c>
    </row>
    <row r="760" spans="1:2">
      <c r="A760" s="19">
        <v>2346</v>
      </c>
      <c r="B760" s="19" t="s">
        <v>2668</v>
      </c>
    </row>
    <row r="761" spans="1:2">
      <c r="A761" s="19">
        <v>2351</v>
      </c>
      <c r="B761" s="19" t="s">
        <v>2669</v>
      </c>
    </row>
    <row r="762" spans="1:2">
      <c r="A762" s="19">
        <v>2352</v>
      </c>
      <c r="B762" s="19" t="s">
        <v>2670</v>
      </c>
    </row>
    <row r="763" spans="1:2">
      <c r="A763" s="19">
        <v>2353</v>
      </c>
      <c r="B763" s="19" t="s">
        <v>2671</v>
      </c>
    </row>
    <row r="764" spans="1:2">
      <c r="A764" s="19">
        <v>2355</v>
      </c>
      <c r="B764" s="19" t="s">
        <v>2672</v>
      </c>
    </row>
    <row r="765" spans="1:2">
      <c r="A765" s="19">
        <v>2356</v>
      </c>
      <c r="B765" s="19" t="s">
        <v>2673</v>
      </c>
    </row>
    <row r="766" spans="1:2">
      <c r="A766" s="19">
        <v>2358</v>
      </c>
      <c r="B766" s="19" t="s">
        <v>2674</v>
      </c>
    </row>
    <row r="767" spans="1:2">
      <c r="A767" s="19">
        <v>2359</v>
      </c>
      <c r="B767" s="19" t="s">
        <v>2675</v>
      </c>
    </row>
    <row r="768" spans="1:2">
      <c r="A768" s="19">
        <v>2361</v>
      </c>
      <c r="B768" s="19" t="s">
        <v>2676</v>
      </c>
    </row>
    <row r="769" spans="1:2">
      <c r="A769" s="19">
        <v>2363</v>
      </c>
      <c r="B769" s="19" t="s">
        <v>2677</v>
      </c>
    </row>
    <row r="770" spans="1:2">
      <c r="A770" s="19">
        <v>2369</v>
      </c>
      <c r="B770" s="19" t="s">
        <v>2678</v>
      </c>
    </row>
    <row r="771" spans="1:2">
      <c r="A771" s="19">
        <v>2372</v>
      </c>
      <c r="B771" s="19" t="s">
        <v>2679</v>
      </c>
    </row>
    <row r="772" spans="1:2">
      <c r="A772" s="19">
        <v>2376</v>
      </c>
      <c r="B772" s="19" t="s">
        <v>2680</v>
      </c>
    </row>
    <row r="773" spans="1:2">
      <c r="A773" s="19">
        <v>2379</v>
      </c>
      <c r="B773" s="19" t="s">
        <v>2681</v>
      </c>
    </row>
    <row r="774" spans="1:2">
      <c r="A774" s="19">
        <v>2380</v>
      </c>
      <c r="B774" s="19" t="s">
        <v>2682</v>
      </c>
    </row>
    <row r="775" spans="1:2">
      <c r="A775" s="19">
        <v>2382</v>
      </c>
      <c r="B775" s="19" t="s">
        <v>2683</v>
      </c>
    </row>
    <row r="776" spans="1:2">
      <c r="A776" s="19">
        <v>2385</v>
      </c>
      <c r="B776" s="19" t="s">
        <v>2684</v>
      </c>
    </row>
    <row r="777" spans="1:2">
      <c r="A777" s="19">
        <v>2391</v>
      </c>
      <c r="B777" s="19" t="s">
        <v>2685</v>
      </c>
    </row>
    <row r="778" spans="1:2">
      <c r="A778" s="19">
        <v>2393</v>
      </c>
      <c r="B778" s="19" t="s">
        <v>2686</v>
      </c>
    </row>
    <row r="779" spans="1:2">
      <c r="A779" s="19">
        <v>2394</v>
      </c>
      <c r="B779" s="19" t="s">
        <v>2687</v>
      </c>
    </row>
    <row r="780" spans="1:2">
      <c r="A780" s="19">
        <v>2395</v>
      </c>
      <c r="B780" s="19" t="s">
        <v>2688</v>
      </c>
    </row>
    <row r="781" spans="1:2">
      <c r="A781" s="19">
        <v>2398</v>
      </c>
      <c r="B781" s="19" t="s">
        <v>2689</v>
      </c>
    </row>
    <row r="782" spans="1:2">
      <c r="A782" s="19">
        <v>2417</v>
      </c>
      <c r="B782" s="19" t="s">
        <v>2690</v>
      </c>
    </row>
    <row r="783" spans="1:2">
      <c r="A783" s="19">
        <v>2418</v>
      </c>
      <c r="B783" s="19" t="s">
        <v>2691</v>
      </c>
    </row>
    <row r="784" spans="1:2">
      <c r="A784" s="19">
        <v>2419</v>
      </c>
      <c r="B784" s="19" t="s">
        <v>2692</v>
      </c>
    </row>
    <row r="785" spans="1:2">
      <c r="A785" s="19">
        <v>2420</v>
      </c>
      <c r="B785" s="19" t="s">
        <v>2693</v>
      </c>
    </row>
    <row r="786" spans="1:2">
      <c r="A786" s="19">
        <v>2422</v>
      </c>
      <c r="B786" s="19" t="s">
        <v>2694</v>
      </c>
    </row>
    <row r="787" spans="1:2">
      <c r="A787" s="19">
        <v>2423</v>
      </c>
      <c r="B787" s="19" t="s">
        <v>2695</v>
      </c>
    </row>
    <row r="788" spans="1:2">
      <c r="A788" s="19">
        <v>2426</v>
      </c>
      <c r="B788" s="19" t="s">
        <v>2696</v>
      </c>
    </row>
    <row r="789" spans="1:2">
      <c r="A789" s="19">
        <v>2427</v>
      </c>
      <c r="B789" s="19" t="s">
        <v>2697</v>
      </c>
    </row>
    <row r="790" spans="1:2">
      <c r="A790" s="19">
        <v>2430</v>
      </c>
      <c r="B790" s="19" t="s">
        <v>2698</v>
      </c>
    </row>
    <row r="791" spans="1:2">
      <c r="A791" s="19">
        <v>2431</v>
      </c>
      <c r="B791" s="19" t="s">
        <v>2699</v>
      </c>
    </row>
    <row r="792" spans="1:2">
      <c r="A792" s="19">
        <v>2432</v>
      </c>
      <c r="B792" s="19" t="s">
        <v>2700</v>
      </c>
    </row>
    <row r="793" spans="1:2">
      <c r="A793" s="19">
        <v>2433</v>
      </c>
      <c r="B793" s="19" t="s">
        <v>2701</v>
      </c>
    </row>
    <row r="794" spans="1:2">
      <c r="A794" s="19">
        <v>2437</v>
      </c>
      <c r="B794" s="19" t="s">
        <v>2702</v>
      </c>
    </row>
    <row r="795" spans="1:2">
      <c r="A795" s="19">
        <v>2441</v>
      </c>
      <c r="B795" s="19" t="s">
        <v>2703</v>
      </c>
    </row>
    <row r="796" spans="1:2">
      <c r="A796" s="19">
        <v>2442</v>
      </c>
      <c r="B796" s="19" t="s">
        <v>2704</v>
      </c>
    </row>
    <row r="797" spans="1:2">
      <c r="A797" s="19">
        <v>2443</v>
      </c>
      <c r="B797" s="19" t="s">
        <v>2705</v>
      </c>
    </row>
    <row r="798" spans="1:2">
      <c r="A798" s="19">
        <v>2448</v>
      </c>
      <c r="B798" s="19" t="s">
        <v>2706</v>
      </c>
    </row>
    <row r="799" spans="1:2">
      <c r="A799" s="19">
        <v>2450</v>
      </c>
      <c r="B799" s="19" t="s">
        <v>2707</v>
      </c>
    </row>
    <row r="800" spans="1:2">
      <c r="A800" s="19">
        <v>2454</v>
      </c>
      <c r="B800" s="19" t="s">
        <v>2708</v>
      </c>
    </row>
    <row r="801" spans="1:2">
      <c r="A801" s="19">
        <v>2456</v>
      </c>
      <c r="B801" s="19" t="s">
        <v>2709</v>
      </c>
    </row>
    <row r="802" spans="1:2">
      <c r="A802" s="19">
        <v>2457</v>
      </c>
      <c r="B802" s="19" t="s">
        <v>2710</v>
      </c>
    </row>
    <row r="803" spans="1:2">
      <c r="A803" s="19">
        <v>2458</v>
      </c>
      <c r="B803" s="19" t="s">
        <v>2711</v>
      </c>
    </row>
    <row r="804" spans="1:2">
      <c r="A804" s="19">
        <v>2460</v>
      </c>
      <c r="B804" s="19" t="s">
        <v>2712</v>
      </c>
    </row>
    <row r="805" spans="1:2">
      <c r="A805" s="19">
        <v>2464</v>
      </c>
      <c r="B805" s="19" t="s">
        <v>2713</v>
      </c>
    </row>
    <row r="806" spans="1:2">
      <c r="A806" s="19">
        <v>2466</v>
      </c>
      <c r="B806" s="19" t="s">
        <v>2714</v>
      </c>
    </row>
    <row r="807" spans="1:2">
      <c r="A807" s="19">
        <v>2468</v>
      </c>
      <c r="B807" s="19" t="s">
        <v>2715</v>
      </c>
    </row>
    <row r="808" spans="1:2">
      <c r="A808" s="19">
        <v>2472</v>
      </c>
      <c r="B808" s="19" t="s">
        <v>2716</v>
      </c>
    </row>
    <row r="809" spans="1:2">
      <c r="A809" s="19">
        <v>2481</v>
      </c>
      <c r="B809" s="19" t="s">
        <v>2717</v>
      </c>
    </row>
    <row r="810" spans="1:2">
      <c r="A810" s="19">
        <v>2484</v>
      </c>
      <c r="B810" s="19" t="s">
        <v>2718</v>
      </c>
    </row>
    <row r="811" spans="1:2">
      <c r="A811" s="19">
        <v>2486</v>
      </c>
      <c r="B811" s="19" t="s">
        <v>2719</v>
      </c>
    </row>
    <row r="812" spans="1:2">
      <c r="A812" s="19">
        <v>2487</v>
      </c>
      <c r="B812" s="19" t="s">
        <v>2720</v>
      </c>
    </row>
    <row r="813" spans="1:2">
      <c r="A813" s="19">
        <v>2488</v>
      </c>
      <c r="B813" s="19" t="s">
        <v>2721</v>
      </c>
    </row>
    <row r="814" spans="1:2">
      <c r="A814" s="19">
        <v>2489</v>
      </c>
      <c r="B814" s="19" t="s">
        <v>2722</v>
      </c>
    </row>
    <row r="815" spans="1:2">
      <c r="A815" s="19">
        <v>2490</v>
      </c>
      <c r="B815" s="19" t="s">
        <v>2723</v>
      </c>
    </row>
    <row r="816" spans="1:2">
      <c r="A816" s="19">
        <v>2491</v>
      </c>
      <c r="B816" s="19" t="s">
        <v>2724</v>
      </c>
    </row>
    <row r="817" spans="1:2">
      <c r="A817" s="19">
        <v>2495</v>
      </c>
      <c r="B817" s="19" t="s">
        <v>2725</v>
      </c>
    </row>
    <row r="818" spans="1:2">
      <c r="A818" s="19">
        <v>2498</v>
      </c>
      <c r="B818" s="19" t="s">
        <v>2726</v>
      </c>
    </row>
    <row r="819" spans="1:2">
      <c r="A819" s="19">
        <v>2499</v>
      </c>
      <c r="B819" s="19" t="s">
        <v>2727</v>
      </c>
    </row>
    <row r="820" spans="1:2">
      <c r="A820" s="19">
        <v>2500</v>
      </c>
      <c r="B820" s="19" t="s">
        <v>2728</v>
      </c>
    </row>
    <row r="821" spans="1:2">
      <c r="A821" s="19">
        <v>2502</v>
      </c>
      <c r="B821" s="19" t="s">
        <v>2729</v>
      </c>
    </row>
    <row r="822" spans="1:2">
      <c r="A822" s="19">
        <v>2506</v>
      </c>
      <c r="B822" s="19" t="s">
        <v>2730</v>
      </c>
    </row>
    <row r="823" spans="1:2">
      <c r="A823" s="19">
        <v>2507</v>
      </c>
      <c r="B823" s="19" t="s">
        <v>2731</v>
      </c>
    </row>
    <row r="824" spans="1:2">
      <c r="A824" s="19">
        <v>2508</v>
      </c>
      <c r="B824" s="19" t="s">
        <v>2732</v>
      </c>
    </row>
    <row r="825" spans="1:2">
      <c r="A825" s="19">
        <v>2509</v>
      </c>
      <c r="B825" s="19" t="s">
        <v>2733</v>
      </c>
    </row>
    <row r="826" spans="1:2">
      <c r="A826" s="19">
        <v>2512</v>
      </c>
      <c r="B826" s="19" t="s">
        <v>2734</v>
      </c>
    </row>
    <row r="827" spans="1:2">
      <c r="A827" s="19">
        <v>2516</v>
      </c>
      <c r="B827" s="19" t="s">
        <v>2735</v>
      </c>
    </row>
    <row r="828" spans="1:2">
      <c r="A828" s="19">
        <v>2520</v>
      </c>
      <c r="B828" s="19" t="s">
        <v>2736</v>
      </c>
    </row>
    <row r="829" spans="1:2">
      <c r="A829" s="19">
        <v>2521</v>
      </c>
      <c r="B829" s="19" t="s">
        <v>2737</v>
      </c>
    </row>
    <row r="830" spans="1:2">
      <c r="A830" s="19">
        <v>2522</v>
      </c>
      <c r="B830" s="19" t="s">
        <v>2738</v>
      </c>
    </row>
    <row r="831" spans="1:2">
      <c r="A831" s="19">
        <v>2526</v>
      </c>
      <c r="B831" s="19" t="s">
        <v>2739</v>
      </c>
    </row>
    <row r="832" spans="1:2">
      <c r="A832" s="19">
        <v>2527</v>
      </c>
      <c r="B832" s="19" t="s">
        <v>2740</v>
      </c>
    </row>
    <row r="833" spans="1:2">
      <c r="A833" s="19">
        <v>2530</v>
      </c>
      <c r="B833" s="19" t="s">
        <v>2741</v>
      </c>
    </row>
    <row r="834" spans="1:2">
      <c r="A834" s="19">
        <v>2531</v>
      </c>
      <c r="B834" s="19" t="s">
        <v>2742</v>
      </c>
    </row>
    <row r="835" spans="1:2">
      <c r="A835" s="19">
        <v>2534</v>
      </c>
      <c r="B835" s="19" t="s">
        <v>2743</v>
      </c>
    </row>
    <row r="836" spans="1:2">
      <c r="A836" s="19">
        <v>2539</v>
      </c>
      <c r="B836" s="19" t="s">
        <v>2744</v>
      </c>
    </row>
    <row r="837" spans="1:2">
      <c r="A837" s="19">
        <v>2540</v>
      </c>
      <c r="B837" s="19" t="s">
        <v>2745</v>
      </c>
    </row>
    <row r="838" spans="1:2">
      <c r="A838" s="19">
        <v>2543</v>
      </c>
      <c r="B838" s="19" t="s">
        <v>2746</v>
      </c>
    </row>
    <row r="839" spans="1:2">
      <c r="A839" s="19">
        <v>2545</v>
      </c>
      <c r="B839" s="19" t="s">
        <v>2747</v>
      </c>
    </row>
    <row r="840" spans="1:2">
      <c r="A840" s="19">
        <v>2547</v>
      </c>
      <c r="B840" s="19" t="s">
        <v>2748</v>
      </c>
    </row>
    <row r="841" spans="1:2">
      <c r="A841" s="19">
        <v>2548</v>
      </c>
      <c r="B841" s="19" t="s">
        <v>2749</v>
      </c>
    </row>
    <row r="842" spans="1:2">
      <c r="A842" s="19">
        <v>2549</v>
      </c>
      <c r="B842" s="19" t="s">
        <v>2750</v>
      </c>
    </row>
    <row r="843" spans="1:2">
      <c r="A843" s="19">
        <v>2551</v>
      </c>
      <c r="B843" s="19" t="s">
        <v>2751</v>
      </c>
    </row>
    <row r="844" spans="1:2">
      <c r="A844" s="19">
        <v>2553</v>
      </c>
      <c r="B844" s="19" t="s">
        <v>2752</v>
      </c>
    </row>
    <row r="845" spans="1:2">
      <c r="A845" s="19">
        <v>2555</v>
      </c>
      <c r="B845" s="19" t="s">
        <v>2753</v>
      </c>
    </row>
    <row r="846" spans="1:2">
      <c r="A846" s="19">
        <v>2561</v>
      </c>
      <c r="B846" s="19" t="s">
        <v>2754</v>
      </c>
    </row>
    <row r="847" spans="1:2">
      <c r="A847" s="19">
        <v>2563</v>
      </c>
      <c r="B847" s="19" t="s">
        <v>2755</v>
      </c>
    </row>
    <row r="848" spans="1:2">
      <c r="A848" s="19">
        <v>2570</v>
      </c>
      <c r="B848" s="19" t="s">
        <v>2756</v>
      </c>
    </row>
    <row r="849" spans="1:2">
      <c r="A849" s="19">
        <v>2571</v>
      </c>
      <c r="B849" s="19" t="s">
        <v>2757</v>
      </c>
    </row>
    <row r="850" spans="1:2">
      <c r="A850" s="19">
        <v>2578</v>
      </c>
      <c r="B850" s="19" t="s">
        <v>2758</v>
      </c>
    </row>
    <row r="851" spans="1:2">
      <c r="A851" s="19">
        <v>2579</v>
      </c>
      <c r="B851" s="19" t="s">
        <v>2759</v>
      </c>
    </row>
    <row r="852" spans="1:2">
      <c r="A852" s="19">
        <v>2583</v>
      </c>
      <c r="B852" s="19" t="s">
        <v>2760</v>
      </c>
    </row>
    <row r="853" spans="1:2">
      <c r="A853" s="19">
        <v>2584</v>
      </c>
      <c r="B853" s="19" t="s">
        <v>2761</v>
      </c>
    </row>
    <row r="854" spans="1:2">
      <c r="A854" s="19">
        <v>2587</v>
      </c>
      <c r="B854" s="19" t="s">
        <v>2762</v>
      </c>
    </row>
    <row r="855" spans="1:2">
      <c r="A855" s="19">
        <v>2593</v>
      </c>
      <c r="B855" s="19" t="s">
        <v>2763</v>
      </c>
    </row>
    <row r="856" spans="1:2">
      <c r="A856" s="19">
        <v>2601</v>
      </c>
      <c r="B856" s="19" t="s">
        <v>2764</v>
      </c>
    </row>
    <row r="857" spans="1:2">
      <c r="A857" s="19">
        <v>2603</v>
      </c>
      <c r="B857" s="19" t="s">
        <v>2765</v>
      </c>
    </row>
    <row r="858" spans="1:2">
      <c r="A858" s="19">
        <v>2604</v>
      </c>
      <c r="B858" s="19" t="s">
        <v>2766</v>
      </c>
    </row>
    <row r="859" spans="1:2">
      <c r="A859" s="19">
        <v>2610</v>
      </c>
      <c r="B859" s="19" t="s">
        <v>2767</v>
      </c>
    </row>
    <row r="860" spans="1:2">
      <c r="A860" s="19">
        <v>2613</v>
      </c>
      <c r="B860" s="19" t="s">
        <v>2768</v>
      </c>
    </row>
    <row r="861" spans="1:2">
      <c r="A861" s="19">
        <v>2616</v>
      </c>
      <c r="B861" s="19" t="s">
        <v>2769</v>
      </c>
    </row>
    <row r="862" spans="1:2">
      <c r="A862" s="19">
        <v>2617</v>
      </c>
      <c r="B862" s="19" t="s">
        <v>2770</v>
      </c>
    </row>
    <row r="863" spans="1:2">
      <c r="A863" s="19">
        <v>2618</v>
      </c>
      <c r="B863" s="19" t="s">
        <v>2771</v>
      </c>
    </row>
    <row r="864" spans="1:2">
      <c r="A864" s="19">
        <v>2619</v>
      </c>
      <c r="B864" s="19" t="s">
        <v>2772</v>
      </c>
    </row>
    <row r="865" spans="1:2">
      <c r="A865" s="19">
        <v>2620</v>
      </c>
      <c r="B865" s="19" t="s">
        <v>2773</v>
      </c>
    </row>
    <row r="866" spans="1:2">
      <c r="A866" s="19">
        <v>2621</v>
      </c>
      <c r="B866" s="19" t="s">
        <v>2774</v>
      </c>
    </row>
    <row r="867" spans="1:2">
      <c r="A867" s="19">
        <v>2626</v>
      </c>
      <c r="B867" s="19" t="s">
        <v>2775</v>
      </c>
    </row>
    <row r="868" spans="1:2">
      <c r="A868" s="19">
        <v>2628</v>
      </c>
      <c r="B868" s="19" t="s">
        <v>2776</v>
      </c>
    </row>
    <row r="869" spans="1:2">
      <c r="A869" s="19">
        <v>2630</v>
      </c>
      <c r="B869" s="19" t="s">
        <v>2777</v>
      </c>
    </row>
    <row r="870" spans="1:2">
      <c r="A870" s="19">
        <v>2638</v>
      </c>
      <c r="B870" s="19" t="s">
        <v>2778</v>
      </c>
    </row>
    <row r="871" spans="1:2">
      <c r="A871" s="19">
        <v>2639</v>
      </c>
      <c r="B871" s="19" t="s">
        <v>2779</v>
      </c>
    </row>
    <row r="872" spans="1:2">
      <c r="A872" s="19">
        <v>2647</v>
      </c>
      <c r="B872" s="19" t="s">
        <v>2780</v>
      </c>
    </row>
    <row r="873" spans="1:2">
      <c r="A873" s="19">
        <v>2649</v>
      </c>
      <c r="B873" s="19" t="s">
        <v>2781</v>
      </c>
    </row>
    <row r="874" spans="1:2">
      <c r="A874" s="19">
        <v>2650</v>
      </c>
      <c r="B874" s="19" t="s">
        <v>2782</v>
      </c>
    </row>
    <row r="875" spans="1:2">
      <c r="A875" s="19">
        <v>2652</v>
      </c>
      <c r="B875" s="19" t="s">
        <v>2783</v>
      </c>
    </row>
    <row r="876" spans="1:2">
      <c r="A876" s="19">
        <v>2653</v>
      </c>
      <c r="B876" s="19" t="s">
        <v>2784</v>
      </c>
    </row>
    <row r="877" spans="1:2">
      <c r="A877" s="19">
        <v>2655</v>
      </c>
      <c r="B877" s="19" t="s">
        <v>2785</v>
      </c>
    </row>
    <row r="878" spans="1:2">
      <c r="A878" s="19">
        <v>2660</v>
      </c>
      <c r="B878" s="19" t="s">
        <v>2786</v>
      </c>
    </row>
    <row r="879" spans="1:2">
      <c r="A879" s="19">
        <v>2667</v>
      </c>
      <c r="B879" s="19" t="s">
        <v>2787</v>
      </c>
    </row>
    <row r="880" spans="1:2">
      <c r="A880" s="19">
        <v>2668</v>
      </c>
      <c r="B880" s="19" t="s">
        <v>2788</v>
      </c>
    </row>
    <row r="881" spans="1:2">
      <c r="A881" s="19">
        <v>2670</v>
      </c>
      <c r="B881" s="19" t="s">
        <v>2789</v>
      </c>
    </row>
    <row r="882" spans="1:2">
      <c r="A882" s="19">
        <v>2671</v>
      </c>
      <c r="B882" s="19" t="s">
        <v>2790</v>
      </c>
    </row>
    <row r="883" spans="1:2">
      <c r="A883" s="19">
        <v>2677</v>
      </c>
      <c r="B883" s="19" t="s">
        <v>2791</v>
      </c>
    </row>
    <row r="884" spans="1:2">
      <c r="A884" s="19">
        <v>2684</v>
      </c>
      <c r="B884" s="19" t="s">
        <v>2792</v>
      </c>
    </row>
    <row r="885" spans="1:2">
      <c r="A885" s="19">
        <v>2685</v>
      </c>
      <c r="B885" s="19" t="s">
        <v>2793</v>
      </c>
    </row>
    <row r="886" spans="1:2">
      <c r="A886" s="19">
        <v>2689</v>
      </c>
      <c r="B886" s="19" t="s">
        <v>2794</v>
      </c>
    </row>
    <row r="887" spans="1:2">
      <c r="A887" s="19">
        <v>2693</v>
      </c>
      <c r="B887" s="19" t="s">
        <v>2795</v>
      </c>
    </row>
    <row r="888" spans="1:2">
      <c r="A888" s="19">
        <v>2696</v>
      </c>
      <c r="B888" s="19" t="s">
        <v>2796</v>
      </c>
    </row>
    <row r="889" spans="1:2">
      <c r="A889" s="19">
        <v>2697</v>
      </c>
      <c r="B889" s="19" t="s">
        <v>2797</v>
      </c>
    </row>
    <row r="890" spans="1:2">
      <c r="A890" s="19">
        <v>2699</v>
      </c>
      <c r="B890" s="19" t="s">
        <v>2798</v>
      </c>
    </row>
    <row r="891" spans="1:2">
      <c r="A891" s="19">
        <v>2704</v>
      </c>
      <c r="B891" s="19" t="s">
        <v>2799</v>
      </c>
    </row>
    <row r="892" spans="1:2">
      <c r="A892" s="19">
        <v>2709</v>
      </c>
      <c r="B892" s="19" t="s">
        <v>2800</v>
      </c>
    </row>
    <row r="893" spans="1:2">
      <c r="A893" s="19">
        <v>2713</v>
      </c>
      <c r="B893" s="19" t="s">
        <v>2801</v>
      </c>
    </row>
    <row r="894" spans="1:2">
      <c r="A894" s="19">
        <v>2715</v>
      </c>
      <c r="B894" s="19" t="s">
        <v>2802</v>
      </c>
    </row>
    <row r="895" spans="1:2">
      <c r="A895" s="19">
        <v>2718</v>
      </c>
      <c r="B895" s="19" t="s">
        <v>2803</v>
      </c>
    </row>
    <row r="896" spans="1:2">
      <c r="A896" s="19">
        <v>2720</v>
      </c>
      <c r="B896" s="19" t="s">
        <v>2804</v>
      </c>
    </row>
    <row r="897" spans="1:2">
      <c r="A897" s="19">
        <v>2724</v>
      </c>
      <c r="B897" s="19" t="s">
        <v>2805</v>
      </c>
    </row>
    <row r="898" spans="1:2">
      <c r="A898" s="19">
        <v>2725</v>
      </c>
      <c r="B898" s="19" t="s">
        <v>2806</v>
      </c>
    </row>
    <row r="899" spans="1:2">
      <c r="A899" s="19">
        <v>2729</v>
      </c>
      <c r="B899" s="19" t="s">
        <v>2807</v>
      </c>
    </row>
    <row r="900" spans="1:2">
      <c r="A900" s="19">
        <v>2737</v>
      </c>
      <c r="B900" s="19" t="s">
        <v>2808</v>
      </c>
    </row>
    <row r="901" spans="1:2">
      <c r="A901" s="19">
        <v>2738</v>
      </c>
      <c r="B901" s="19" t="s">
        <v>2809</v>
      </c>
    </row>
    <row r="902" spans="1:2">
      <c r="A902" s="19">
        <v>2741</v>
      </c>
      <c r="B902" s="19" t="s">
        <v>2810</v>
      </c>
    </row>
    <row r="903" spans="1:2">
      <c r="A903" s="19">
        <v>2745</v>
      </c>
      <c r="B903" s="19" t="s">
        <v>2811</v>
      </c>
    </row>
    <row r="904" spans="1:2">
      <c r="A904" s="19">
        <v>2747</v>
      </c>
      <c r="B904" s="19" t="s">
        <v>2812</v>
      </c>
    </row>
    <row r="905" spans="1:2">
      <c r="A905" s="19">
        <v>2750</v>
      </c>
      <c r="B905" s="19" t="s">
        <v>2813</v>
      </c>
    </row>
    <row r="906" spans="1:2">
      <c r="A906" s="19">
        <v>2760</v>
      </c>
      <c r="B906" s="19" t="s">
        <v>2814</v>
      </c>
    </row>
    <row r="907" spans="1:2">
      <c r="A907" s="19">
        <v>2764</v>
      </c>
      <c r="B907" s="19" t="s">
        <v>2815</v>
      </c>
    </row>
    <row r="908" spans="1:2">
      <c r="A908" s="19">
        <v>2765</v>
      </c>
      <c r="B908" s="19" t="s">
        <v>2816</v>
      </c>
    </row>
    <row r="909" spans="1:2">
      <c r="A909" s="19">
        <v>2770</v>
      </c>
      <c r="B909" s="19" t="s">
        <v>2817</v>
      </c>
    </row>
    <row r="910" spans="1:2">
      <c r="A910" s="19">
        <v>2771</v>
      </c>
      <c r="B910" s="19" t="s">
        <v>2818</v>
      </c>
    </row>
    <row r="911" spans="1:2">
      <c r="A911" s="19">
        <v>2773</v>
      </c>
      <c r="B911" s="19" t="s">
        <v>2819</v>
      </c>
    </row>
    <row r="912" spans="1:2">
      <c r="A912" s="19">
        <v>2775</v>
      </c>
      <c r="B912" s="19" t="s">
        <v>2820</v>
      </c>
    </row>
    <row r="913" spans="1:2">
      <c r="A913" s="19">
        <v>2776</v>
      </c>
      <c r="B913" s="19" t="s">
        <v>2821</v>
      </c>
    </row>
    <row r="914" spans="1:2">
      <c r="A914" s="19">
        <v>2778</v>
      </c>
      <c r="B914" s="19" t="s">
        <v>2822</v>
      </c>
    </row>
    <row r="915" spans="1:2">
      <c r="A915" s="19">
        <v>2779</v>
      </c>
      <c r="B915" s="19" t="s">
        <v>2823</v>
      </c>
    </row>
    <row r="916" spans="1:2">
      <c r="A916" s="19">
        <v>2781</v>
      </c>
      <c r="B916" s="19" t="s">
        <v>2824</v>
      </c>
    </row>
    <row r="917" spans="1:2">
      <c r="A917" s="19">
        <v>2787</v>
      </c>
      <c r="B917" s="19" t="s">
        <v>2825</v>
      </c>
    </row>
    <row r="918" spans="1:2">
      <c r="A918" s="19">
        <v>2791</v>
      </c>
      <c r="B918" s="19" t="s">
        <v>2826</v>
      </c>
    </row>
    <row r="919" spans="1:2">
      <c r="A919" s="19">
        <v>2794</v>
      </c>
      <c r="B919" s="19" t="s">
        <v>2827</v>
      </c>
    </row>
    <row r="920" spans="1:2">
      <c r="A920" s="19">
        <v>2795</v>
      </c>
      <c r="B920" s="19" t="s">
        <v>2828</v>
      </c>
    </row>
    <row r="921" spans="1:2">
      <c r="A921" s="19">
        <v>2796</v>
      </c>
      <c r="B921" s="19" t="s">
        <v>2829</v>
      </c>
    </row>
    <row r="922" spans="1:2">
      <c r="A922" s="19">
        <v>2797</v>
      </c>
      <c r="B922" s="19" t="s">
        <v>2830</v>
      </c>
    </row>
    <row r="923" spans="1:2">
      <c r="A923" s="19">
        <v>2801</v>
      </c>
      <c r="B923" s="19" t="s">
        <v>2831</v>
      </c>
    </row>
    <row r="924" spans="1:2">
      <c r="A924" s="19">
        <v>2803</v>
      </c>
      <c r="B924" s="19" t="s">
        <v>2832</v>
      </c>
    </row>
    <row r="925" spans="1:2">
      <c r="A925" s="19">
        <v>2813</v>
      </c>
      <c r="B925" s="19" t="s">
        <v>2833</v>
      </c>
    </row>
    <row r="926" spans="1:2">
      <c r="A926" s="19">
        <v>2817</v>
      </c>
      <c r="B926" s="19" t="s">
        <v>2834</v>
      </c>
    </row>
    <row r="927" spans="1:2">
      <c r="A927" s="19">
        <v>2820</v>
      </c>
      <c r="B927" s="19" t="s">
        <v>2835</v>
      </c>
    </row>
    <row r="928" spans="1:2">
      <c r="A928" s="19">
        <v>2823</v>
      </c>
      <c r="B928" s="19" t="s">
        <v>2836</v>
      </c>
    </row>
    <row r="929" spans="1:2">
      <c r="A929" s="19">
        <v>2825</v>
      </c>
      <c r="B929" s="19" t="s">
        <v>2837</v>
      </c>
    </row>
    <row r="930" spans="1:2">
      <c r="A930" s="19">
        <v>2828</v>
      </c>
      <c r="B930" s="19" t="s">
        <v>2838</v>
      </c>
    </row>
    <row r="931" spans="1:2">
      <c r="A931" s="19">
        <v>2833</v>
      </c>
      <c r="B931" s="19" t="s">
        <v>2839</v>
      </c>
    </row>
    <row r="932" spans="1:2">
      <c r="A932" s="19">
        <v>2837</v>
      </c>
      <c r="B932" s="19" t="s">
        <v>2840</v>
      </c>
    </row>
    <row r="933" spans="1:2">
      <c r="A933" s="19">
        <v>2840</v>
      </c>
      <c r="B933" s="19" t="s">
        <v>2841</v>
      </c>
    </row>
    <row r="934" spans="1:2">
      <c r="A934" s="19">
        <v>2847</v>
      </c>
      <c r="B934" s="19" t="s">
        <v>2842</v>
      </c>
    </row>
    <row r="935" spans="1:2">
      <c r="A935" s="19">
        <v>2848</v>
      </c>
      <c r="B935" s="19" t="s">
        <v>2843</v>
      </c>
    </row>
    <row r="936" spans="1:2">
      <c r="A936" s="19">
        <v>2851</v>
      </c>
      <c r="B936" s="19" t="s">
        <v>2844</v>
      </c>
    </row>
    <row r="937" spans="1:2">
      <c r="A937" s="19">
        <v>2855</v>
      </c>
      <c r="B937" s="19" t="s">
        <v>2845</v>
      </c>
    </row>
    <row r="938" spans="1:2">
      <c r="A938" s="19">
        <v>2858</v>
      </c>
      <c r="B938" s="19" t="s">
        <v>2846</v>
      </c>
    </row>
    <row r="939" spans="1:2">
      <c r="A939" s="19">
        <v>2859</v>
      </c>
      <c r="B939" s="19" t="s">
        <v>2847</v>
      </c>
    </row>
    <row r="940" spans="1:2">
      <c r="A940" s="19">
        <v>2861</v>
      </c>
      <c r="B940" s="19" t="s">
        <v>2848</v>
      </c>
    </row>
    <row r="941" spans="1:2">
      <c r="A941" s="19">
        <v>2862</v>
      </c>
      <c r="B941" s="19" t="s">
        <v>2849</v>
      </c>
    </row>
    <row r="942" spans="1:2">
      <c r="A942" s="19">
        <v>2865</v>
      </c>
      <c r="B942" s="19" t="s">
        <v>2850</v>
      </c>
    </row>
    <row r="943" spans="1:2">
      <c r="A943" s="19">
        <v>2867</v>
      </c>
      <c r="B943" s="19" t="s">
        <v>2851</v>
      </c>
    </row>
    <row r="944" spans="1:2">
      <c r="A944" s="19">
        <v>2868</v>
      </c>
      <c r="B944" s="19" t="s">
        <v>2852</v>
      </c>
    </row>
    <row r="945" spans="1:2">
      <c r="A945" s="19">
        <v>2873</v>
      </c>
      <c r="B945" s="19" t="s">
        <v>2853</v>
      </c>
    </row>
    <row r="946" spans="1:2">
      <c r="A946" s="19">
        <v>2874</v>
      </c>
      <c r="B946" s="19" t="s">
        <v>2854</v>
      </c>
    </row>
    <row r="947" spans="1:2">
      <c r="A947" s="19">
        <v>2877</v>
      </c>
      <c r="B947" s="19" t="s">
        <v>2855</v>
      </c>
    </row>
    <row r="948" spans="1:2">
      <c r="A948" s="19">
        <v>2878</v>
      </c>
      <c r="B948" s="19" t="s">
        <v>2856</v>
      </c>
    </row>
    <row r="949" spans="1:2">
      <c r="A949" s="19">
        <v>2880</v>
      </c>
      <c r="B949" s="19" t="s">
        <v>2857</v>
      </c>
    </row>
    <row r="950" spans="1:2">
      <c r="A950" s="19">
        <v>2882</v>
      </c>
      <c r="B950" s="19" t="s">
        <v>2858</v>
      </c>
    </row>
    <row r="951" spans="1:2">
      <c r="A951" s="19">
        <v>2883</v>
      </c>
      <c r="B951" s="19" t="s">
        <v>2859</v>
      </c>
    </row>
    <row r="952" spans="1:2">
      <c r="A952" s="19">
        <v>2884</v>
      </c>
      <c r="B952" s="19" t="s">
        <v>2860</v>
      </c>
    </row>
    <row r="953" spans="1:2">
      <c r="A953" s="19">
        <v>2885</v>
      </c>
      <c r="B953" s="19" t="s">
        <v>2861</v>
      </c>
    </row>
    <row r="954" spans="1:2">
      <c r="A954" s="19">
        <v>2886</v>
      </c>
      <c r="B954" s="19" t="s">
        <v>2862</v>
      </c>
    </row>
    <row r="955" spans="1:2">
      <c r="A955" s="19">
        <v>2892</v>
      </c>
      <c r="B955" s="19" t="s">
        <v>2863</v>
      </c>
    </row>
    <row r="956" spans="1:2">
      <c r="A956" s="19">
        <v>2893</v>
      </c>
      <c r="B956" s="19" t="s">
        <v>2864</v>
      </c>
    </row>
    <row r="957" spans="1:2">
      <c r="A957" s="19">
        <v>2896</v>
      </c>
      <c r="B957" s="19" t="s">
        <v>2865</v>
      </c>
    </row>
    <row r="958" spans="1:2">
      <c r="A958" s="19">
        <v>2897</v>
      </c>
      <c r="B958" s="19" t="s">
        <v>2866</v>
      </c>
    </row>
    <row r="959" spans="1:2">
      <c r="A959" s="19">
        <v>2903</v>
      </c>
      <c r="B959" s="19" t="s">
        <v>2867</v>
      </c>
    </row>
    <row r="960" spans="1:2">
      <c r="A960" s="19">
        <v>2908</v>
      </c>
      <c r="B960" s="19" t="s">
        <v>2868</v>
      </c>
    </row>
    <row r="961" spans="1:2">
      <c r="A961" s="19">
        <v>2912</v>
      </c>
      <c r="B961" s="19" t="s">
        <v>2869</v>
      </c>
    </row>
    <row r="962" spans="1:2">
      <c r="A962" s="19">
        <v>2920</v>
      </c>
      <c r="B962" s="19" t="s">
        <v>2870</v>
      </c>
    </row>
    <row r="963" spans="1:2">
      <c r="A963" s="19">
        <v>2923</v>
      </c>
      <c r="B963" s="19" t="s">
        <v>2871</v>
      </c>
    </row>
    <row r="964" spans="1:2">
      <c r="A964" s="19">
        <v>2924</v>
      </c>
      <c r="B964" s="19" t="s">
        <v>2872</v>
      </c>
    </row>
    <row r="965" spans="1:2">
      <c r="A965" s="19">
        <v>2928</v>
      </c>
      <c r="B965" s="19" t="s">
        <v>2873</v>
      </c>
    </row>
    <row r="966" spans="1:2">
      <c r="A966" s="19">
        <v>2931</v>
      </c>
      <c r="B966" s="19" t="s">
        <v>2874</v>
      </c>
    </row>
    <row r="967" spans="1:2">
      <c r="A967" s="19">
        <v>2932</v>
      </c>
      <c r="B967" s="19" t="s">
        <v>2875</v>
      </c>
    </row>
    <row r="968" spans="1:2">
      <c r="A968" s="19">
        <v>2935</v>
      </c>
      <c r="B968" s="19" t="s">
        <v>2876</v>
      </c>
    </row>
    <row r="969" spans="1:2">
      <c r="A969" s="19">
        <v>2938</v>
      </c>
      <c r="B969" s="19" t="s">
        <v>2877</v>
      </c>
    </row>
    <row r="970" spans="1:2">
      <c r="A970" s="19">
        <v>2941</v>
      </c>
      <c r="B970" s="19" t="s">
        <v>2878</v>
      </c>
    </row>
    <row r="971" spans="1:2">
      <c r="A971" s="19">
        <v>2944</v>
      </c>
      <c r="B971" s="19" t="s">
        <v>2879</v>
      </c>
    </row>
    <row r="972" spans="1:2">
      <c r="A972" s="19">
        <v>2947</v>
      </c>
      <c r="B972" s="19" t="s">
        <v>2880</v>
      </c>
    </row>
    <row r="973" spans="1:2">
      <c r="A973" s="19">
        <v>2951</v>
      </c>
      <c r="B973" s="19" t="s">
        <v>2881</v>
      </c>
    </row>
    <row r="974" spans="1:2">
      <c r="A974" s="19">
        <v>2952</v>
      </c>
      <c r="B974" s="19" t="s">
        <v>2882</v>
      </c>
    </row>
    <row r="975" spans="1:2">
      <c r="A975" s="19">
        <v>2954</v>
      </c>
      <c r="B975" s="19" t="s">
        <v>2883</v>
      </c>
    </row>
    <row r="976" spans="1:2">
      <c r="A976" s="19">
        <v>2957</v>
      </c>
      <c r="B976" s="19" t="s">
        <v>2884</v>
      </c>
    </row>
    <row r="977" spans="1:2">
      <c r="A977" s="19">
        <v>2958</v>
      </c>
      <c r="B977" s="19" t="s">
        <v>2885</v>
      </c>
    </row>
    <row r="978" spans="1:2">
      <c r="A978" s="19">
        <v>2960</v>
      </c>
      <c r="B978" s="19" t="s">
        <v>2886</v>
      </c>
    </row>
    <row r="979" spans="1:2">
      <c r="A979" s="19">
        <v>2962</v>
      </c>
      <c r="B979" s="19" t="s">
        <v>2887</v>
      </c>
    </row>
    <row r="980" spans="1:2">
      <c r="A980" s="19">
        <v>2963</v>
      </c>
      <c r="B980" s="19" t="s">
        <v>2888</v>
      </c>
    </row>
    <row r="981" spans="1:2">
      <c r="A981" s="19">
        <v>2964</v>
      </c>
      <c r="B981" s="19" t="s">
        <v>2889</v>
      </c>
    </row>
    <row r="982" spans="1:2">
      <c r="A982" s="19">
        <v>2968</v>
      </c>
      <c r="B982" s="19" t="s">
        <v>2890</v>
      </c>
    </row>
    <row r="983" spans="1:2">
      <c r="A983" s="19">
        <v>2973</v>
      </c>
      <c r="B983" s="19" t="s">
        <v>2891</v>
      </c>
    </row>
    <row r="984" spans="1:2">
      <c r="A984" s="19">
        <v>2976</v>
      </c>
      <c r="B984" s="19" t="s">
        <v>2892</v>
      </c>
    </row>
    <row r="985" spans="1:2">
      <c r="A985" s="19">
        <v>2979</v>
      </c>
      <c r="B985" s="19" t="s">
        <v>2893</v>
      </c>
    </row>
    <row r="986" spans="1:2">
      <c r="A986" s="19">
        <v>2980</v>
      </c>
      <c r="B986" s="19" t="s">
        <v>2894</v>
      </c>
    </row>
    <row r="987" spans="1:2">
      <c r="A987" s="19">
        <v>2987</v>
      </c>
      <c r="B987" s="19" t="s">
        <v>2895</v>
      </c>
    </row>
    <row r="988" spans="1:2">
      <c r="A988" s="19">
        <v>2991</v>
      </c>
      <c r="B988" s="19" t="s">
        <v>2896</v>
      </c>
    </row>
    <row r="989" spans="1:2">
      <c r="A989" s="19">
        <v>2992</v>
      </c>
      <c r="B989" s="19" t="s">
        <v>2897</v>
      </c>
    </row>
    <row r="990" spans="1:2">
      <c r="A990" s="19">
        <v>2999</v>
      </c>
      <c r="B990" s="19" t="s">
        <v>2898</v>
      </c>
    </row>
    <row r="991" spans="1:2">
      <c r="A991" s="19">
        <v>3000</v>
      </c>
      <c r="B991" s="19" t="s">
        <v>2899</v>
      </c>
    </row>
    <row r="992" spans="1:2">
      <c r="A992" s="19">
        <v>3001</v>
      </c>
      <c r="B992" s="19" t="s">
        <v>2900</v>
      </c>
    </row>
    <row r="993" spans="1:2">
      <c r="A993" s="19">
        <v>3003</v>
      </c>
      <c r="B993" s="19" t="s">
        <v>2901</v>
      </c>
    </row>
    <row r="994" spans="1:2">
      <c r="A994" s="19">
        <v>3004</v>
      </c>
      <c r="B994" s="19" t="s">
        <v>2902</v>
      </c>
    </row>
    <row r="995" spans="1:2">
      <c r="A995" s="19">
        <v>3005</v>
      </c>
      <c r="B995" s="19" t="s">
        <v>2903</v>
      </c>
    </row>
    <row r="996" spans="1:2">
      <c r="A996" s="19">
        <v>3006</v>
      </c>
      <c r="B996" s="19" t="s">
        <v>2904</v>
      </c>
    </row>
    <row r="997" spans="1:2">
      <c r="A997" s="19">
        <v>3008</v>
      </c>
      <c r="B997" s="19" t="s">
        <v>2905</v>
      </c>
    </row>
    <row r="998" spans="1:2">
      <c r="A998" s="19">
        <v>3011</v>
      </c>
      <c r="B998" s="19" t="s">
        <v>2906</v>
      </c>
    </row>
    <row r="999" spans="1:2">
      <c r="A999" s="19">
        <v>3012</v>
      </c>
      <c r="B999" s="19" t="s">
        <v>2907</v>
      </c>
    </row>
    <row r="1000" spans="1:2">
      <c r="A1000" s="19">
        <v>3017</v>
      </c>
      <c r="B1000" s="19" t="s">
        <v>2908</v>
      </c>
    </row>
    <row r="1001" spans="1:2">
      <c r="A1001" s="19">
        <v>3035</v>
      </c>
      <c r="B1001" s="19" t="s">
        <v>2909</v>
      </c>
    </row>
    <row r="1002" spans="1:2">
      <c r="A1002" s="19">
        <v>3036</v>
      </c>
      <c r="B1002" s="19" t="s">
        <v>2910</v>
      </c>
    </row>
    <row r="1003" spans="1:2">
      <c r="A1003" s="19">
        <v>3041</v>
      </c>
      <c r="B1003" s="19" t="s">
        <v>2911</v>
      </c>
    </row>
    <row r="1004" spans="1:2">
      <c r="A1004" s="19">
        <v>3042</v>
      </c>
      <c r="B1004" s="19" t="s">
        <v>2912</v>
      </c>
    </row>
    <row r="1005" spans="1:2">
      <c r="A1005" s="19">
        <v>3045</v>
      </c>
      <c r="B1005" s="19" t="s">
        <v>2913</v>
      </c>
    </row>
    <row r="1006" spans="1:2">
      <c r="A1006" s="19">
        <v>3046</v>
      </c>
      <c r="B1006" s="19" t="s">
        <v>2914</v>
      </c>
    </row>
    <row r="1007" spans="1:2">
      <c r="A1007" s="19">
        <v>3048</v>
      </c>
      <c r="B1007" s="19" t="s">
        <v>2915</v>
      </c>
    </row>
    <row r="1008" spans="1:2">
      <c r="A1008" s="19">
        <v>3053</v>
      </c>
      <c r="B1008" s="19" t="s">
        <v>2916</v>
      </c>
    </row>
    <row r="1009" spans="1:2">
      <c r="A1009" s="19">
        <v>3063</v>
      </c>
      <c r="B1009" s="19" t="s">
        <v>2917</v>
      </c>
    </row>
    <row r="1010" spans="1:2">
      <c r="A1010" s="19">
        <v>3064</v>
      </c>
      <c r="B1010" s="19" t="s">
        <v>2918</v>
      </c>
    </row>
    <row r="1011" spans="1:2">
      <c r="A1011" s="19">
        <v>3067</v>
      </c>
      <c r="B1011" s="19" t="s">
        <v>2919</v>
      </c>
    </row>
    <row r="1012" spans="1:2">
      <c r="A1012" s="19">
        <v>3069</v>
      </c>
      <c r="B1012" s="19" t="s">
        <v>2920</v>
      </c>
    </row>
    <row r="1013" spans="1:2">
      <c r="A1013" s="19">
        <v>3075</v>
      </c>
      <c r="B1013" s="19" t="s">
        <v>2921</v>
      </c>
    </row>
    <row r="1014" spans="1:2">
      <c r="A1014" s="19">
        <v>3076</v>
      </c>
      <c r="B1014" s="19" t="s">
        <v>2922</v>
      </c>
    </row>
    <row r="1015" spans="1:2">
      <c r="A1015" s="19">
        <v>3077</v>
      </c>
      <c r="B1015" s="19" t="s">
        <v>2923</v>
      </c>
    </row>
    <row r="1016" spans="1:2">
      <c r="A1016" s="19">
        <v>3078</v>
      </c>
      <c r="B1016" s="19" t="s">
        <v>2924</v>
      </c>
    </row>
    <row r="1017" spans="1:2">
      <c r="A1017" s="19">
        <v>3079</v>
      </c>
      <c r="B1017" s="19" t="s">
        <v>2925</v>
      </c>
    </row>
    <row r="1018" spans="1:2">
      <c r="A1018" s="19">
        <v>3084</v>
      </c>
      <c r="B1018" s="19" t="s">
        <v>2926</v>
      </c>
    </row>
    <row r="1019" spans="1:2">
      <c r="A1019" s="19">
        <v>3086</v>
      </c>
      <c r="B1019" s="19" t="s">
        <v>2927</v>
      </c>
    </row>
    <row r="1020" spans="1:2">
      <c r="A1020" s="19">
        <v>3089</v>
      </c>
      <c r="B1020" s="19" t="s">
        <v>2928</v>
      </c>
    </row>
    <row r="1021" spans="1:2">
      <c r="A1021" s="19">
        <v>3095</v>
      </c>
      <c r="B1021" s="19" t="s">
        <v>2929</v>
      </c>
    </row>
    <row r="1022" spans="1:2">
      <c r="A1022" s="19">
        <v>3096</v>
      </c>
      <c r="B1022" s="19" t="s">
        <v>2930</v>
      </c>
    </row>
    <row r="1023" spans="1:2">
      <c r="A1023" s="19">
        <v>3098</v>
      </c>
      <c r="B1023" s="19" t="s">
        <v>2931</v>
      </c>
    </row>
    <row r="1024" spans="1:2">
      <c r="A1024" s="19">
        <v>3100</v>
      </c>
      <c r="B1024" s="19" t="s">
        <v>2932</v>
      </c>
    </row>
    <row r="1025" spans="1:2">
      <c r="A1025" s="19">
        <v>3105</v>
      </c>
      <c r="B1025" s="19" t="s">
        <v>2933</v>
      </c>
    </row>
    <row r="1026" spans="1:2">
      <c r="A1026" s="19">
        <v>3106</v>
      </c>
      <c r="B1026" s="19" t="s">
        <v>2934</v>
      </c>
    </row>
    <row r="1027" spans="1:2">
      <c r="A1027" s="19">
        <v>3113</v>
      </c>
      <c r="B1027" s="19" t="s">
        <v>2935</v>
      </c>
    </row>
    <row r="1028" spans="1:2">
      <c r="A1028" s="19">
        <v>3119</v>
      </c>
      <c r="B1028" s="19" t="s">
        <v>2936</v>
      </c>
    </row>
    <row r="1029" spans="1:2">
      <c r="A1029" s="19">
        <v>3120</v>
      </c>
      <c r="B1029" s="19" t="s">
        <v>2937</v>
      </c>
    </row>
    <row r="1030" spans="1:2">
      <c r="A1030" s="19">
        <v>3123</v>
      </c>
      <c r="B1030" s="19" t="s">
        <v>2938</v>
      </c>
    </row>
    <row r="1031" spans="1:2">
      <c r="A1031" s="19">
        <v>3124</v>
      </c>
      <c r="B1031" s="19" t="s">
        <v>2939</v>
      </c>
    </row>
    <row r="1032" spans="1:2">
      <c r="A1032" s="19">
        <v>3125</v>
      </c>
      <c r="B1032" s="19" t="s">
        <v>2940</v>
      </c>
    </row>
    <row r="1033" spans="1:2">
      <c r="A1033" s="19">
        <v>3128</v>
      </c>
      <c r="B1033" s="19" t="s">
        <v>2941</v>
      </c>
    </row>
    <row r="1034" spans="1:2">
      <c r="A1034" s="19">
        <v>3132</v>
      </c>
      <c r="B1034" s="19" t="s">
        <v>2942</v>
      </c>
    </row>
    <row r="1035" spans="1:2">
      <c r="A1035" s="19">
        <v>3133</v>
      </c>
      <c r="B1035" s="19" t="s">
        <v>2943</v>
      </c>
    </row>
    <row r="1036" spans="1:2">
      <c r="A1036" s="19">
        <v>3136</v>
      </c>
      <c r="B1036" s="19" t="s">
        <v>2944</v>
      </c>
    </row>
    <row r="1037" spans="1:2">
      <c r="A1037" s="19">
        <v>3137</v>
      </c>
      <c r="B1037" s="19" t="s">
        <v>2945</v>
      </c>
    </row>
    <row r="1038" spans="1:2">
      <c r="A1038" s="19">
        <v>3138</v>
      </c>
      <c r="B1038" s="19" t="s">
        <v>2946</v>
      </c>
    </row>
    <row r="1039" spans="1:2">
      <c r="A1039" s="19">
        <v>3139</v>
      </c>
      <c r="B1039" s="19" t="s">
        <v>2947</v>
      </c>
    </row>
    <row r="1040" spans="1:2">
      <c r="A1040" s="19">
        <v>3141</v>
      </c>
      <c r="B1040" s="19" t="s">
        <v>2948</v>
      </c>
    </row>
    <row r="1041" spans="1:2">
      <c r="A1041" s="19">
        <v>3143</v>
      </c>
      <c r="B1041" s="19" t="s">
        <v>2949</v>
      </c>
    </row>
    <row r="1042" spans="1:2">
      <c r="A1042" s="19">
        <v>3146</v>
      </c>
      <c r="B1042" s="19" t="s">
        <v>2950</v>
      </c>
    </row>
    <row r="1043" spans="1:2">
      <c r="A1043" s="19">
        <v>3148</v>
      </c>
      <c r="B1043" s="19" t="s">
        <v>2951</v>
      </c>
    </row>
    <row r="1044" spans="1:2">
      <c r="A1044" s="19">
        <v>3149</v>
      </c>
      <c r="B1044" s="19" t="s">
        <v>2952</v>
      </c>
    </row>
    <row r="1045" spans="1:2">
      <c r="A1045" s="19">
        <v>3151</v>
      </c>
      <c r="B1045" s="19" t="s">
        <v>2953</v>
      </c>
    </row>
    <row r="1046" spans="1:2">
      <c r="A1046" s="19">
        <v>3154</v>
      </c>
      <c r="B1046" s="19" t="s">
        <v>2954</v>
      </c>
    </row>
    <row r="1047" spans="1:2">
      <c r="A1047" s="19">
        <v>3155</v>
      </c>
      <c r="B1047" s="19" t="s">
        <v>2955</v>
      </c>
    </row>
    <row r="1048" spans="1:2">
      <c r="A1048" s="19">
        <v>3167</v>
      </c>
      <c r="B1048" s="19" t="s">
        <v>2956</v>
      </c>
    </row>
    <row r="1049" spans="1:2">
      <c r="A1049" s="19">
        <v>3169</v>
      </c>
      <c r="B1049" s="19" t="s">
        <v>2957</v>
      </c>
    </row>
    <row r="1050" spans="1:2">
      <c r="A1050" s="19">
        <v>3170</v>
      </c>
      <c r="B1050" s="19" t="s">
        <v>2958</v>
      </c>
    </row>
    <row r="1051" spans="1:2">
      <c r="A1051" s="19">
        <v>3176</v>
      </c>
      <c r="B1051" s="19" t="s">
        <v>2959</v>
      </c>
    </row>
    <row r="1052" spans="1:2">
      <c r="A1052" s="19">
        <v>3177</v>
      </c>
      <c r="B1052" s="19" t="s">
        <v>2960</v>
      </c>
    </row>
    <row r="1053" spans="1:2">
      <c r="A1053" s="19">
        <v>3179</v>
      </c>
      <c r="B1053" s="19" t="s">
        <v>2961</v>
      </c>
    </row>
    <row r="1054" spans="1:2">
      <c r="A1054" s="19">
        <v>3187</v>
      </c>
      <c r="B1054" s="19" t="s">
        <v>2962</v>
      </c>
    </row>
    <row r="1055" spans="1:2">
      <c r="A1055" s="19">
        <v>3191</v>
      </c>
      <c r="B1055" s="19" t="s">
        <v>2963</v>
      </c>
    </row>
    <row r="1056" spans="1:2">
      <c r="A1056" s="19">
        <v>3194</v>
      </c>
      <c r="B1056" s="19" t="s">
        <v>2964</v>
      </c>
    </row>
    <row r="1057" spans="1:2">
      <c r="A1057" s="19">
        <v>3196</v>
      </c>
      <c r="B1057" s="19" t="s">
        <v>2965</v>
      </c>
    </row>
    <row r="1058" spans="1:2">
      <c r="A1058" s="19">
        <v>3197</v>
      </c>
      <c r="B1058" s="19" t="s">
        <v>2966</v>
      </c>
    </row>
    <row r="1059" spans="1:2">
      <c r="A1059" s="19">
        <v>3205</v>
      </c>
      <c r="B1059" s="19" t="s">
        <v>2967</v>
      </c>
    </row>
    <row r="1060" spans="1:2">
      <c r="A1060" s="19">
        <v>3206</v>
      </c>
      <c r="B1060" s="19" t="s">
        <v>2968</v>
      </c>
    </row>
    <row r="1061" spans="1:2">
      <c r="A1061" s="19">
        <v>3209</v>
      </c>
      <c r="B1061" s="19" t="s">
        <v>2969</v>
      </c>
    </row>
    <row r="1062" spans="1:2">
      <c r="A1062" s="19">
        <v>3211</v>
      </c>
      <c r="B1062" s="19" t="s">
        <v>2970</v>
      </c>
    </row>
    <row r="1063" spans="1:2">
      <c r="A1063" s="19">
        <v>3221</v>
      </c>
      <c r="B1063" s="19" t="s">
        <v>2971</v>
      </c>
    </row>
    <row r="1064" spans="1:2">
      <c r="A1064" s="19">
        <v>3222</v>
      </c>
      <c r="B1064" s="19" t="s">
        <v>2972</v>
      </c>
    </row>
    <row r="1065" spans="1:2">
      <c r="A1065" s="19">
        <v>3224</v>
      </c>
      <c r="B1065" s="19" t="s">
        <v>2973</v>
      </c>
    </row>
    <row r="1066" spans="1:2">
      <c r="A1066" s="19">
        <v>3225</v>
      </c>
      <c r="B1066" s="19" t="s">
        <v>2974</v>
      </c>
    </row>
    <row r="1067" spans="1:2">
      <c r="A1067" s="19">
        <v>3226</v>
      </c>
      <c r="B1067" s="19" t="s">
        <v>2975</v>
      </c>
    </row>
    <row r="1068" spans="1:2">
      <c r="A1068" s="19">
        <v>3229</v>
      </c>
      <c r="B1068" s="19" t="s">
        <v>2976</v>
      </c>
    </row>
    <row r="1069" spans="1:2">
      <c r="A1069" s="19">
        <v>3230</v>
      </c>
      <c r="B1069" s="19" t="s">
        <v>2977</v>
      </c>
    </row>
    <row r="1070" spans="1:2">
      <c r="A1070" s="19">
        <v>3238</v>
      </c>
      <c r="B1070" s="19" t="s">
        <v>2978</v>
      </c>
    </row>
    <row r="1071" spans="1:2">
      <c r="A1071" s="19">
        <v>3243</v>
      </c>
      <c r="B1071" s="19" t="s">
        <v>2979</v>
      </c>
    </row>
    <row r="1072" spans="1:2">
      <c r="A1072" s="19">
        <v>3246</v>
      </c>
      <c r="B1072" s="19" t="s">
        <v>2980</v>
      </c>
    </row>
    <row r="1073" spans="1:2">
      <c r="A1073" s="19">
        <v>3248</v>
      </c>
      <c r="B1073" s="19" t="s">
        <v>2981</v>
      </c>
    </row>
    <row r="1074" spans="1:2">
      <c r="A1074" s="19">
        <v>3249</v>
      </c>
      <c r="B1074" s="19" t="s">
        <v>2982</v>
      </c>
    </row>
    <row r="1075" spans="1:2">
      <c r="A1075" s="19">
        <v>3251</v>
      </c>
      <c r="B1075" s="19" t="s">
        <v>2983</v>
      </c>
    </row>
    <row r="1076" spans="1:2">
      <c r="A1076" s="19">
        <v>3252</v>
      </c>
      <c r="B1076" s="19" t="s">
        <v>2984</v>
      </c>
    </row>
    <row r="1077" spans="1:2">
      <c r="A1077" s="19">
        <v>3255</v>
      </c>
      <c r="B1077" s="19" t="s">
        <v>2985</v>
      </c>
    </row>
    <row r="1078" spans="1:2">
      <c r="A1078" s="19">
        <v>3257</v>
      </c>
      <c r="B1078" s="19" t="s">
        <v>2986</v>
      </c>
    </row>
    <row r="1079" spans="1:2">
      <c r="A1079" s="19">
        <v>3258</v>
      </c>
      <c r="B1079" s="19" t="s">
        <v>2987</v>
      </c>
    </row>
    <row r="1080" spans="1:2">
      <c r="A1080" s="19">
        <v>3261</v>
      </c>
      <c r="B1080" s="19" t="s">
        <v>2988</v>
      </c>
    </row>
    <row r="1081" spans="1:2">
      <c r="A1081" s="19">
        <v>3264</v>
      </c>
      <c r="B1081" s="19" t="s">
        <v>2989</v>
      </c>
    </row>
    <row r="1082" spans="1:2">
      <c r="A1082" s="19">
        <v>3266</v>
      </c>
      <c r="B1082" s="19" t="s">
        <v>2990</v>
      </c>
    </row>
    <row r="1083" spans="1:2">
      <c r="A1083" s="19">
        <v>3269</v>
      </c>
      <c r="B1083" s="19" t="s">
        <v>2991</v>
      </c>
    </row>
    <row r="1084" spans="1:2">
      <c r="A1084" s="19">
        <v>3275</v>
      </c>
      <c r="B1084" s="19" t="s">
        <v>2992</v>
      </c>
    </row>
    <row r="1085" spans="1:2">
      <c r="A1085" s="19">
        <v>3279</v>
      </c>
      <c r="B1085" s="19" t="s">
        <v>2993</v>
      </c>
    </row>
    <row r="1086" spans="1:2">
      <c r="A1086" s="19">
        <v>3283</v>
      </c>
      <c r="B1086" s="19" t="s">
        <v>2994</v>
      </c>
    </row>
    <row r="1087" spans="1:2">
      <c r="A1087" s="19">
        <v>3284</v>
      </c>
      <c r="B1087" s="19" t="s">
        <v>2995</v>
      </c>
    </row>
    <row r="1088" spans="1:2">
      <c r="A1088" s="19">
        <v>3285</v>
      </c>
      <c r="B1088" s="19" t="s">
        <v>2996</v>
      </c>
    </row>
    <row r="1089" spans="1:2">
      <c r="A1089" s="19">
        <v>3287</v>
      </c>
      <c r="B1089" s="19" t="s">
        <v>2997</v>
      </c>
    </row>
    <row r="1090" spans="1:2">
      <c r="A1090" s="19">
        <v>3303</v>
      </c>
      <c r="B1090" s="19" t="s">
        <v>2998</v>
      </c>
    </row>
    <row r="1091" spans="1:2">
      <c r="A1091" s="19">
        <v>3306</v>
      </c>
      <c r="B1091" s="19" t="s">
        <v>2999</v>
      </c>
    </row>
    <row r="1092" spans="1:2">
      <c r="A1092" s="19">
        <v>3307</v>
      </c>
      <c r="B1092" s="19" t="s">
        <v>3000</v>
      </c>
    </row>
    <row r="1093" spans="1:2">
      <c r="A1093" s="19">
        <v>3309</v>
      </c>
      <c r="B1093" s="19" t="s">
        <v>3001</v>
      </c>
    </row>
    <row r="1094" spans="1:2">
      <c r="A1094" s="19">
        <v>3310</v>
      </c>
      <c r="B1094" s="19" t="s">
        <v>3002</v>
      </c>
    </row>
    <row r="1095" spans="1:2">
      <c r="A1095" s="19">
        <v>3311</v>
      </c>
      <c r="B1095" s="19" t="s">
        <v>3003</v>
      </c>
    </row>
    <row r="1096" spans="1:2">
      <c r="A1096" s="19">
        <v>3314</v>
      </c>
      <c r="B1096" s="19" t="s">
        <v>3004</v>
      </c>
    </row>
    <row r="1097" spans="1:2">
      <c r="A1097" s="19">
        <v>3319</v>
      </c>
      <c r="B1097" s="19" t="s">
        <v>3005</v>
      </c>
    </row>
    <row r="1098" spans="1:2">
      <c r="A1098" s="19">
        <v>3320</v>
      </c>
      <c r="B1098" s="19" t="s">
        <v>3006</v>
      </c>
    </row>
    <row r="1099" spans="1:2">
      <c r="A1099" s="19">
        <v>3324</v>
      </c>
      <c r="B1099" s="19" t="s">
        <v>3007</v>
      </c>
    </row>
    <row r="1100" spans="1:2">
      <c r="A1100" s="19">
        <v>3325</v>
      </c>
      <c r="B1100" s="19" t="s">
        <v>3008</v>
      </c>
    </row>
    <row r="1101" spans="1:2">
      <c r="A1101" s="19">
        <v>3327</v>
      </c>
      <c r="B1101" s="19" t="s">
        <v>3009</v>
      </c>
    </row>
    <row r="1102" spans="1:2">
      <c r="A1102" s="19">
        <v>3331</v>
      </c>
      <c r="B1102" s="19" t="s">
        <v>3010</v>
      </c>
    </row>
    <row r="1103" spans="1:2">
      <c r="A1103" s="19">
        <v>3338</v>
      </c>
      <c r="B1103" s="19" t="s">
        <v>3011</v>
      </c>
    </row>
    <row r="1104" spans="1:2">
      <c r="A1104" s="19">
        <v>3339</v>
      </c>
      <c r="B1104" s="19" t="s">
        <v>3012</v>
      </c>
    </row>
    <row r="1105" spans="1:2">
      <c r="A1105" s="19">
        <v>3340</v>
      </c>
      <c r="B1105" s="19" t="s">
        <v>3013</v>
      </c>
    </row>
    <row r="1106" spans="1:2">
      <c r="A1106" s="19">
        <v>3342</v>
      </c>
      <c r="B1106" s="19" t="s">
        <v>3014</v>
      </c>
    </row>
    <row r="1107" spans="1:2">
      <c r="A1107" s="19">
        <v>3344</v>
      </c>
      <c r="B1107" s="19" t="s">
        <v>3015</v>
      </c>
    </row>
    <row r="1108" spans="1:2">
      <c r="A1108" s="19">
        <v>3347</v>
      </c>
      <c r="B1108" s="19" t="s">
        <v>3016</v>
      </c>
    </row>
    <row r="1109" spans="1:2">
      <c r="A1109" s="19">
        <v>3350</v>
      </c>
      <c r="B1109" s="19" t="s">
        <v>3017</v>
      </c>
    </row>
    <row r="1110" spans="1:2">
      <c r="A1110" s="19">
        <v>3351</v>
      </c>
      <c r="B1110" s="19" t="s">
        <v>3018</v>
      </c>
    </row>
    <row r="1111" spans="1:2">
      <c r="A1111" s="19">
        <v>3354</v>
      </c>
      <c r="B1111" s="19" t="s">
        <v>3019</v>
      </c>
    </row>
    <row r="1112" spans="1:2">
      <c r="A1112" s="19">
        <v>3355</v>
      </c>
      <c r="B1112" s="19" t="s">
        <v>3020</v>
      </c>
    </row>
    <row r="1113" spans="1:2">
      <c r="A1113" s="19">
        <v>3356</v>
      </c>
      <c r="B1113" s="19" t="s">
        <v>3021</v>
      </c>
    </row>
    <row r="1114" spans="1:2">
      <c r="A1114" s="19">
        <v>3359</v>
      </c>
      <c r="B1114" s="19" t="s">
        <v>3022</v>
      </c>
    </row>
    <row r="1115" spans="1:2">
      <c r="A1115" s="19">
        <v>3360</v>
      </c>
      <c r="B1115" s="19" t="s">
        <v>3023</v>
      </c>
    </row>
    <row r="1116" spans="1:2">
      <c r="A1116" s="19">
        <v>3361</v>
      </c>
      <c r="B1116" s="19" t="s">
        <v>3024</v>
      </c>
    </row>
    <row r="1117" spans="1:2">
      <c r="A1117" s="19">
        <v>3366</v>
      </c>
      <c r="B1117" s="19" t="s">
        <v>3025</v>
      </c>
    </row>
    <row r="1118" spans="1:2">
      <c r="A1118" s="19">
        <v>3367</v>
      </c>
      <c r="B1118" s="19" t="s">
        <v>3026</v>
      </c>
    </row>
    <row r="1119" spans="1:2">
      <c r="A1119" s="19">
        <v>3369</v>
      </c>
      <c r="B1119" s="19" t="s">
        <v>3027</v>
      </c>
    </row>
    <row r="1120" spans="1:2">
      <c r="A1120" s="19">
        <v>3374</v>
      </c>
      <c r="B1120" s="19" t="s">
        <v>3028</v>
      </c>
    </row>
    <row r="1121" spans="1:2">
      <c r="A1121" s="19">
        <v>3379</v>
      </c>
      <c r="B1121" s="19" t="s">
        <v>3029</v>
      </c>
    </row>
    <row r="1122" spans="1:2">
      <c r="A1122" s="19">
        <v>3380</v>
      </c>
      <c r="B1122" s="19" t="s">
        <v>3030</v>
      </c>
    </row>
    <row r="1123" spans="1:2">
      <c r="A1123" s="19">
        <v>3381</v>
      </c>
      <c r="B1123" s="19" t="s">
        <v>3031</v>
      </c>
    </row>
    <row r="1124" spans="1:2">
      <c r="A1124" s="19">
        <v>3385</v>
      </c>
      <c r="B1124" s="19" t="s">
        <v>3032</v>
      </c>
    </row>
    <row r="1125" spans="1:2">
      <c r="A1125" s="19">
        <v>3386</v>
      </c>
      <c r="B1125" s="19" t="s">
        <v>3033</v>
      </c>
    </row>
    <row r="1126" spans="1:2">
      <c r="A1126" s="19">
        <v>3388</v>
      </c>
      <c r="B1126" s="19" t="s">
        <v>3034</v>
      </c>
    </row>
    <row r="1127" spans="1:2">
      <c r="A1127" s="19">
        <v>3393</v>
      </c>
      <c r="B1127" s="19" t="s">
        <v>3035</v>
      </c>
    </row>
    <row r="1128" spans="1:2">
      <c r="A1128" s="19">
        <v>3397</v>
      </c>
      <c r="B1128" s="19" t="s">
        <v>3036</v>
      </c>
    </row>
    <row r="1129" spans="1:2">
      <c r="A1129" s="19">
        <v>3399</v>
      </c>
      <c r="B1129" s="19" t="s">
        <v>3037</v>
      </c>
    </row>
    <row r="1130" spans="1:2">
      <c r="A1130" s="19">
        <v>3400</v>
      </c>
      <c r="B1130" s="19" t="s">
        <v>3038</v>
      </c>
    </row>
    <row r="1131" spans="1:2">
      <c r="A1131" s="19">
        <v>3403</v>
      </c>
      <c r="B1131" s="19" t="s">
        <v>3039</v>
      </c>
    </row>
  </sheetData>
  <autoFilter xmlns:etc="http://www.wps.cn/officeDocument/2017/etCustomData" ref="A1:B1131" etc:filterBottomFollowUsedRange="0">
    <extLst/>
  </autoFilter>
  <pageMargins left="0.7" right="0.7" top="0.75" bottom="0.75" header="0.3" footer="0.3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9">
    <tabColor theme="4" tint="0.399975585192419"/>
  </sheetPr>
  <dimension ref="A1:B5"/>
  <sheetViews>
    <sheetView workbookViewId="0">
      <selection activeCell="H28" sqref="H28"/>
    </sheetView>
  </sheetViews>
  <sheetFormatPr defaultColWidth="9" defaultRowHeight="14.4" outlineLevelRow="4" outlineLevelCol="1"/>
  <cols>
    <col min="1" max="1" width="16.4444444444444" style="19" customWidth="1"/>
    <col min="2" max="2" width="19.8888888888889" style="19" customWidth="1"/>
    <col min="3" max="16384" width="8.88888888888889" style="19"/>
  </cols>
  <sheetData>
    <row r="1" spans="1:2">
      <c r="A1" s="19" t="s">
        <v>13</v>
      </c>
      <c r="B1" s="19" t="s">
        <v>3040</v>
      </c>
    </row>
    <row r="2" spans="1:2">
      <c r="A2" s="19">
        <v>1</v>
      </c>
      <c r="B2" s="19" t="s">
        <v>3041</v>
      </c>
    </row>
    <row r="3" spans="1:2">
      <c r="A3" s="19">
        <v>2</v>
      </c>
      <c r="B3" s="19" t="s">
        <v>3042</v>
      </c>
    </row>
    <row r="4" spans="1:2">
      <c r="A4" s="19">
        <v>3</v>
      </c>
      <c r="B4" s="19" t="s">
        <v>3043</v>
      </c>
    </row>
    <row r="5" spans="1:2">
      <c r="A5" s="19">
        <v>4</v>
      </c>
      <c r="B5" s="19" t="s">
        <v>3044</v>
      </c>
    </row>
  </sheetData>
  <pageMargins left="0.7" right="0.7" top="0.75" bottom="0.75" header="0.3" footer="0.3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>
    <tabColor theme="5" tint="-0.249977111117893"/>
  </sheetPr>
  <dimension ref="A1:P1953"/>
  <sheetViews>
    <sheetView topLeftCell="C1" workbookViewId="0">
      <selection activeCell="L5" sqref="L5:M9"/>
    </sheetView>
  </sheetViews>
  <sheetFormatPr defaultColWidth="9" defaultRowHeight="14.4"/>
  <cols>
    <col min="1" max="1" width="15.5555555555556" customWidth="1"/>
    <col min="2" max="2" width="18.4444444444444" customWidth="1"/>
    <col min="3" max="3" width="19.8888888888889" customWidth="1"/>
    <col min="4" max="4" width="17.2222222222222" customWidth="1"/>
    <col min="5" max="5" width="10.2222222222222" customWidth="1"/>
    <col min="11" max="11" width="17.6666666666667" customWidth="1"/>
    <col min="14" max="14" width="15.6666666666667" customWidth="1"/>
  </cols>
  <sheetData>
    <row r="1" ht="15.9" spans="1:16">
      <c r="A1" s="1" t="s">
        <v>0</v>
      </c>
      <c r="B1" s="9" t="s">
        <v>3045</v>
      </c>
      <c r="C1" s="9" t="s">
        <v>3046</v>
      </c>
      <c r="D1" s="9" t="s">
        <v>3040</v>
      </c>
      <c r="E1" s="9" t="s">
        <v>18</v>
      </c>
      <c r="F1" s="9" t="s">
        <v>5</v>
      </c>
      <c r="L1" s="16" t="s">
        <v>3047</v>
      </c>
      <c r="M1" s="4"/>
      <c r="N1" s="4"/>
      <c r="O1" s="4"/>
      <c r="P1" s="4"/>
    </row>
    <row r="2" ht="15.15" spans="1:8">
      <c r="A2" s="3">
        <v>3</v>
      </c>
      <c r="B2" s="3" t="str">
        <f>VLOOKUP(A2,customer!$A$2:$B$1131,2,0)</f>
        <v>Bonnie Potter</v>
      </c>
      <c r="C2" s="3">
        <f>VLOOKUP(A2,OrderProduct!$A$2:$N$1953,14,0)</f>
        <v>2</v>
      </c>
      <c r="D2" s="3" t="str">
        <f>VLOOKUP(C2,Customer_Segment!$A$2:$B$5,2,0)</f>
        <v>Corporate</v>
      </c>
      <c r="E2" s="3">
        <f>VLOOKUP(C2,OrderProduct!N2:S1953,6,0)</f>
        <v>359</v>
      </c>
      <c r="F2" s="3">
        <f>VLOOKUP(A2,OrderProduct!A2:F1953,6,0)</f>
        <v>6831.37</v>
      </c>
      <c r="H2" s="15"/>
    </row>
    <row r="3" ht="15.15" spans="1:8">
      <c r="A3" s="3">
        <v>5</v>
      </c>
      <c r="B3" s="3" t="str">
        <f>VLOOKUP(A3,customer!$A$2:$B$1131,2,0)</f>
        <v>Ronnie Proctor</v>
      </c>
      <c r="C3" s="3">
        <f>VLOOKUP(A3,OrderProduct!$A$2:$N$1953,14,0)</f>
        <v>3</v>
      </c>
      <c r="D3" s="3" t="str">
        <f>VLOOKUP(C3,Customer_Segment!$A$2:$B$5,2,0)</f>
        <v>Home Office</v>
      </c>
      <c r="E3" s="3">
        <f>VLOOKUP(C3,OrderProduct!N3:S1954,6,0)</f>
        <v>548</v>
      </c>
      <c r="F3" s="3">
        <f>VLOOKUP(A3,OrderProduct!A3:F1954,6,0)</f>
        <v>236.87</v>
      </c>
      <c r="H3" s="15"/>
    </row>
    <row r="4" ht="15.9" spans="1:13">
      <c r="A4" s="3">
        <v>11</v>
      </c>
      <c r="B4" s="3" t="str">
        <f>VLOOKUP(A4,customer!$A$2:$B$1131,2,0)</f>
        <v>Marcus Dunlap</v>
      </c>
      <c r="C4" s="3">
        <f>VLOOKUP(A4,OrderProduct!$A$2:$N$1953,14,0)</f>
        <v>3</v>
      </c>
      <c r="D4" s="3" t="str">
        <f>VLOOKUP(C4,Customer_Segment!$A$2:$B$5,2,0)</f>
        <v>Home Office</v>
      </c>
      <c r="E4" s="3">
        <f>VLOOKUP(C4,OrderProduct!N4:S1955,6,0)</f>
        <v>548</v>
      </c>
      <c r="F4" s="3">
        <f>VLOOKUP(A4,OrderProduct!A4:F1955,6,0)</f>
        <v>370.91</v>
      </c>
      <c r="H4" s="15"/>
      <c r="K4" s="1" t="s">
        <v>1909</v>
      </c>
      <c r="L4" s="9" t="s">
        <v>3048</v>
      </c>
      <c r="M4" s="9" t="s">
        <v>3049</v>
      </c>
    </row>
    <row r="5" ht="15.15" spans="1:13">
      <c r="A5" s="3">
        <v>14</v>
      </c>
      <c r="B5" s="3" t="str">
        <f>VLOOKUP(A5,customer!$A$2:$B$1131,2,0)</f>
        <v>Gwendolyn F Tyson</v>
      </c>
      <c r="C5" s="3">
        <f>VLOOKUP(A5,OrderProduct!$A$2:$N$1953,14,0)</f>
        <v>4</v>
      </c>
      <c r="D5" s="3" t="str">
        <f>VLOOKUP(C5,Customer_Segment!$A$2:$B$5,2,0)</f>
        <v>Small Business</v>
      </c>
      <c r="E5" s="3">
        <f>VLOOKUP(C5,OrderProduct!N5:S1956,6,0)</f>
        <v>548</v>
      </c>
      <c r="F5" s="3">
        <f>VLOOKUP(A5,OrderProduct!A5:F1956,6,0)</f>
        <v>4976.92</v>
      </c>
      <c r="H5" s="15"/>
      <c r="K5" s="17" t="s">
        <v>1921</v>
      </c>
      <c r="L5">
        <f t="shared" ref="L5:L68" si="0">COUNTIF(B2:B1953,K5)</f>
        <v>4</v>
      </c>
      <c r="M5">
        <f t="shared" ref="M5:M68" si="1">SUMIF(B2:B1953,K5,F2:F1953)</f>
        <v>34556.04</v>
      </c>
    </row>
    <row r="6" spans="1:13">
      <c r="A6" s="3">
        <v>14</v>
      </c>
      <c r="B6" s="3" t="str">
        <f>VLOOKUP(A6,customer!$A$2:$B$1131,2,0)</f>
        <v>Gwendolyn F Tyson</v>
      </c>
      <c r="C6" s="3">
        <f>VLOOKUP(A6,OrderProduct!$A$2:$N$1953,14,0)</f>
        <v>4</v>
      </c>
      <c r="D6" s="3" t="str">
        <f>VLOOKUP(C6,Customer_Segment!$A$2:$B$5,2,0)</f>
        <v>Small Business</v>
      </c>
      <c r="E6" s="3">
        <f>VLOOKUP(C6,OrderProduct!N6:S1957,6,0)</f>
        <v>646</v>
      </c>
      <c r="F6" s="3">
        <f>VLOOKUP(A6,OrderProduct!A6:F1957,6,0)</f>
        <v>586.96</v>
      </c>
      <c r="H6" s="15"/>
      <c r="K6" s="17" t="s">
        <v>1976</v>
      </c>
      <c r="L6">
        <f t="shared" si="0"/>
        <v>4</v>
      </c>
      <c r="M6">
        <f t="shared" si="1"/>
        <v>29910.39</v>
      </c>
    </row>
    <row r="7" spans="1:13">
      <c r="A7" s="3">
        <v>14</v>
      </c>
      <c r="B7" s="3" t="str">
        <f>VLOOKUP(A7,customer!$A$2:$B$1131,2,0)</f>
        <v>Gwendolyn F Tyson</v>
      </c>
      <c r="C7" s="3">
        <f>VLOOKUP(A7,OrderProduct!$A$2:$N$1953,14,0)</f>
        <v>4</v>
      </c>
      <c r="D7" s="3" t="str">
        <f>VLOOKUP(C7,Customer_Segment!$A$2:$B$5,2,0)</f>
        <v>Small Business</v>
      </c>
      <c r="E7" s="3">
        <f>VLOOKUP(C7,OrderProduct!N7:S1958,6,0)</f>
        <v>962</v>
      </c>
      <c r="F7" s="3">
        <f>VLOOKUP(A7,OrderProduct!A7:F1958,6,0)</f>
        <v>5911.35</v>
      </c>
      <c r="H7" s="15"/>
      <c r="K7" s="17" t="s">
        <v>1959</v>
      </c>
      <c r="L7">
        <f t="shared" si="0"/>
        <v>3</v>
      </c>
      <c r="M7">
        <f t="shared" si="1"/>
        <v>15640.71</v>
      </c>
    </row>
    <row r="8" spans="1:13">
      <c r="A8" s="3">
        <v>14</v>
      </c>
      <c r="B8" s="3" t="str">
        <f>VLOOKUP(A8,customer!$A$2:$B$1131,2,0)</f>
        <v>Gwendolyn F Tyson</v>
      </c>
      <c r="C8" s="3">
        <f>VLOOKUP(A8,OrderProduct!$A$2:$N$1953,14,0)</f>
        <v>4</v>
      </c>
      <c r="D8" s="3" t="str">
        <f>VLOOKUP(C8,Customer_Segment!$A$2:$B$5,2,0)</f>
        <v>Small Business</v>
      </c>
      <c r="E8" s="3">
        <f>VLOOKUP(C8,OrderProduct!N8:S1959,6,0)</f>
        <v>962</v>
      </c>
      <c r="F8" s="3">
        <f>VLOOKUP(A8,OrderProduct!A8:F1959,6,0)</f>
        <v>4649.85</v>
      </c>
      <c r="H8" s="15"/>
      <c r="K8" s="17" t="s">
        <v>2301</v>
      </c>
      <c r="L8" s="18">
        <f t="shared" si="0"/>
        <v>7</v>
      </c>
      <c r="M8">
        <f t="shared" si="1"/>
        <v>15152.47</v>
      </c>
    </row>
    <row r="9" spans="1:13">
      <c r="A9" s="3">
        <v>15</v>
      </c>
      <c r="B9" s="3" t="str">
        <f>VLOOKUP(A9,customer!$A$2:$B$1131,2,0)</f>
        <v>Timothy Reese</v>
      </c>
      <c r="C9" s="3">
        <f>VLOOKUP(A9,OrderProduct!$A$2:$N$1953,14,0)</f>
        <v>4</v>
      </c>
      <c r="D9" s="3" t="str">
        <f>VLOOKUP(C9,Customer_Segment!$A$2:$B$5,2,0)</f>
        <v>Small Business</v>
      </c>
      <c r="E9" s="3">
        <f>VLOOKUP(C9,OrderProduct!N9:S1960,6,0)</f>
        <v>2433</v>
      </c>
      <c r="F9" s="3">
        <f>VLOOKUP(A9,OrderProduct!A9:F1960,6,0)</f>
        <v>43046.2</v>
      </c>
      <c r="H9" s="15"/>
      <c r="K9" s="17" t="s">
        <v>2490</v>
      </c>
      <c r="L9">
        <f t="shared" si="0"/>
        <v>3</v>
      </c>
      <c r="M9">
        <f t="shared" si="1"/>
        <v>14764.7</v>
      </c>
    </row>
    <row r="10" spans="1:13">
      <c r="A10" s="3">
        <v>15</v>
      </c>
      <c r="B10" s="3" t="str">
        <f>VLOOKUP(A10,customer!$A$2:$B$1131,2,0)</f>
        <v>Timothy Reese</v>
      </c>
      <c r="C10" s="3">
        <f>VLOOKUP(A10,OrderProduct!$A$2:$N$1953,14,0)</f>
        <v>4</v>
      </c>
      <c r="D10" s="3" t="str">
        <f>VLOOKUP(C10,Customer_Segment!$A$2:$B$5,2,0)</f>
        <v>Small Business</v>
      </c>
      <c r="E10" s="3">
        <f>VLOOKUP(C10,OrderProduct!N10:S1961,6,0)</f>
        <v>3042</v>
      </c>
      <c r="F10" s="3">
        <f>VLOOKUP(A10,OrderProduct!A10:F1961,6,0)</f>
        <v>351.56</v>
      </c>
      <c r="H10" s="15"/>
      <c r="K10" s="17" t="s">
        <v>1955</v>
      </c>
      <c r="L10">
        <f t="shared" si="0"/>
        <v>4</v>
      </c>
      <c r="M10">
        <f t="shared" si="1"/>
        <v>14705.24</v>
      </c>
    </row>
    <row r="11" spans="1:13">
      <c r="A11" s="3">
        <v>16</v>
      </c>
      <c r="B11" s="3" t="str">
        <f>VLOOKUP(A11,customer!$A$2:$B$1131,2,0)</f>
        <v>Sarah Ramsey</v>
      </c>
      <c r="C11" s="3">
        <f>VLOOKUP(A11,OrderProduct!$A$2:$N$1953,14,0)</f>
        <v>4</v>
      </c>
      <c r="D11" s="3" t="str">
        <f>VLOOKUP(C11,Customer_Segment!$A$2:$B$5,2,0)</f>
        <v>Small Business</v>
      </c>
      <c r="E11" s="3">
        <f>VLOOKUP(C11,OrderProduct!N11:S1962,6,0)</f>
        <v>3138</v>
      </c>
      <c r="F11" s="3">
        <f>VLOOKUP(A11,OrderProduct!A11:F1962,6,0)</f>
        <v>718.03</v>
      </c>
      <c r="H11" s="15"/>
      <c r="K11" s="17" t="s">
        <v>2405</v>
      </c>
      <c r="L11">
        <f t="shared" si="0"/>
        <v>1</v>
      </c>
      <c r="M11">
        <f t="shared" si="1"/>
        <v>13121.07</v>
      </c>
    </row>
    <row r="12" spans="1:13">
      <c r="A12" s="3">
        <v>16</v>
      </c>
      <c r="B12" s="3" t="str">
        <f>VLOOKUP(A12,customer!$A$2:$B$1131,2,0)</f>
        <v>Sarah Ramsey</v>
      </c>
      <c r="C12" s="3">
        <f>VLOOKUP(A12,OrderProduct!$A$2:$N$1953,14,0)</f>
        <v>4</v>
      </c>
      <c r="D12" s="3" t="str">
        <f>VLOOKUP(C12,Customer_Segment!$A$2:$B$5,2,0)</f>
        <v>Small Business</v>
      </c>
      <c r="E12" s="3">
        <f>VLOOKUP(C12,OrderProduct!N12:S1963,6,0)</f>
        <v>3332</v>
      </c>
      <c r="F12" s="3">
        <f>VLOOKUP(A12,OrderProduct!A12:F1963,6,0)</f>
        <v>73.97</v>
      </c>
      <c r="H12" s="15"/>
      <c r="K12" s="17" t="s">
        <v>2473</v>
      </c>
      <c r="L12">
        <f t="shared" si="0"/>
        <v>3</v>
      </c>
      <c r="M12">
        <f t="shared" si="1"/>
        <v>13022.03</v>
      </c>
    </row>
    <row r="13" spans="1:13">
      <c r="A13" s="3">
        <v>18</v>
      </c>
      <c r="B13" s="3" t="str">
        <f>VLOOKUP(A13,customer!$A$2:$B$1131,2,0)</f>
        <v>Laurie Hanna</v>
      </c>
      <c r="C13" s="3">
        <f>VLOOKUP(A13,OrderProduct!$A$2:$N$1953,14,0)</f>
        <v>4</v>
      </c>
      <c r="D13" s="3" t="str">
        <f>VLOOKUP(C13,Customer_Segment!$A$2:$B$5,2,0)</f>
        <v>Small Business</v>
      </c>
      <c r="E13" s="3">
        <f>VLOOKUP(C13,OrderProduct!N13:S1964,6,0)</f>
        <v>3397</v>
      </c>
      <c r="F13" s="3">
        <f>VLOOKUP(A13,OrderProduct!A13:F1964,6,0)</f>
        <v>1233.32</v>
      </c>
      <c r="H13" s="15"/>
      <c r="K13" s="17" t="s">
        <v>2841</v>
      </c>
      <c r="L13">
        <f t="shared" si="0"/>
        <v>4</v>
      </c>
      <c r="M13">
        <f t="shared" si="1"/>
        <v>12774.03</v>
      </c>
    </row>
    <row r="14" spans="1:13">
      <c r="A14" s="3">
        <v>19</v>
      </c>
      <c r="B14" s="3" t="str">
        <f>VLOOKUP(A14,customer!$A$2:$B$1131,2,0)</f>
        <v>Jim Rodgers</v>
      </c>
      <c r="C14" s="3">
        <f>VLOOKUP(A14,OrderProduct!$A$2:$N$1953,14,0)</f>
        <v>4</v>
      </c>
      <c r="D14" s="3" t="str">
        <f>VLOOKUP(C14,Customer_Segment!$A$2:$B$5,2,0)</f>
        <v>Small Business</v>
      </c>
      <c r="E14" s="3">
        <f>VLOOKUP(C14,OrderProduct!N14:S1965,6,0)</f>
        <v>3397</v>
      </c>
      <c r="F14" s="3">
        <f>VLOOKUP(A14,OrderProduct!A14:F1965,6,0)</f>
        <v>47.31</v>
      </c>
      <c r="H14" s="15"/>
      <c r="K14" s="17" t="s">
        <v>2197</v>
      </c>
      <c r="L14">
        <f t="shared" si="0"/>
        <v>3</v>
      </c>
      <c r="M14">
        <f t="shared" si="1"/>
        <v>12710.48</v>
      </c>
    </row>
    <row r="15" spans="1:13">
      <c r="A15" s="3">
        <v>21</v>
      </c>
      <c r="B15" s="3" t="str">
        <f>VLOOKUP(A15,customer!$A$2:$B$1131,2,0)</f>
        <v>Tony Wilkins Winters</v>
      </c>
      <c r="C15" s="3">
        <f>VLOOKUP(A15,OrderProduct!$A$2:$N$1953,14,0)</f>
        <v>4</v>
      </c>
      <c r="D15" s="3" t="str">
        <f>VLOOKUP(C15,Customer_Segment!$A$2:$B$5,2,0)</f>
        <v>Small Business</v>
      </c>
      <c r="E15" s="3">
        <f>VLOOKUP(C15,OrderProduct!N15:S1966,6,0)</f>
        <v>3585</v>
      </c>
      <c r="F15" s="3">
        <f>VLOOKUP(A15,OrderProduct!A15:F1966,6,0)</f>
        <v>186.59</v>
      </c>
      <c r="H15" s="15"/>
      <c r="K15" s="17" t="s">
        <v>1945</v>
      </c>
      <c r="L15">
        <f t="shared" si="0"/>
        <v>4</v>
      </c>
      <c r="M15">
        <f t="shared" si="1"/>
        <v>12302.23</v>
      </c>
    </row>
    <row r="16" spans="1:13">
      <c r="A16" s="3">
        <v>21</v>
      </c>
      <c r="B16" s="3" t="str">
        <f>VLOOKUP(A16,customer!$A$2:$B$1131,2,0)</f>
        <v>Tony Wilkins Winters</v>
      </c>
      <c r="C16" s="3">
        <f>VLOOKUP(A16,OrderProduct!$A$2:$N$1953,14,0)</f>
        <v>4</v>
      </c>
      <c r="D16" s="3" t="str">
        <f>VLOOKUP(C16,Customer_Segment!$A$2:$B$5,2,0)</f>
        <v>Small Business</v>
      </c>
      <c r="E16" s="3">
        <f>VLOOKUP(C16,OrderProduct!N16:S1967,6,0)</f>
        <v>3841</v>
      </c>
      <c r="F16" s="3">
        <f>VLOOKUP(A16,OrderProduct!A16:F1967,6,0)</f>
        <v>2119.54</v>
      </c>
      <c r="H16" s="15"/>
      <c r="K16" s="17" t="s">
        <v>2450</v>
      </c>
      <c r="L16">
        <f t="shared" si="0"/>
        <v>2</v>
      </c>
      <c r="M16">
        <f t="shared" si="1"/>
        <v>11938.72</v>
      </c>
    </row>
    <row r="17" spans="1:13">
      <c r="A17" s="3">
        <v>21</v>
      </c>
      <c r="B17" s="3" t="str">
        <f>VLOOKUP(A17,customer!$A$2:$B$1131,2,0)</f>
        <v>Tony Wilkins Winters</v>
      </c>
      <c r="C17" s="3">
        <f>VLOOKUP(A17,OrderProduct!$A$2:$N$1953,14,0)</f>
        <v>4</v>
      </c>
      <c r="D17" s="3" t="str">
        <f>VLOOKUP(C17,Customer_Segment!$A$2:$B$5,2,0)</f>
        <v>Small Business</v>
      </c>
      <c r="E17" s="3">
        <f>VLOOKUP(C17,OrderProduct!N17:S1968,6,0)</f>
        <v>3841</v>
      </c>
      <c r="F17" s="3">
        <f>VLOOKUP(A17,OrderProduct!A17:F1968,6,0)</f>
        <v>45737.33</v>
      </c>
      <c r="H17" s="15"/>
      <c r="K17" s="17" t="s">
        <v>1965</v>
      </c>
      <c r="L17">
        <f t="shared" si="0"/>
        <v>4</v>
      </c>
      <c r="M17">
        <f t="shared" si="1"/>
        <v>11127.35</v>
      </c>
    </row>
    <row r="18" spans="1:13">
      <c r="A18" s="3">
        <v>24</v>
      </c>
      <c r="B18" s="3" t="str">
        <f>VLOOKUP(A18,customer!$A$2:$B$1131,2,0)</f>
        <v>Edna Thomas</v>
      </c>
      <c r="C18" s="3">
        <f>VLOOKUP(A18,OrderProduct!$A$2:$N$1953,14,0)</f>
        <v>2</v>
      </c>
      <c r="D18" s="3" t="str">
        <f>VLOOKUP(C18,Customer_Segment!$A$2:$B$5,2,0)</f>
        <v>Corporate</v>
      </c>
      <c r="E18" s="3">
        <f>VLOOKUP(C18,OrderProduct!N18:S1969,6,0)</f>
        <v>4839</v>
      </c>
      <c r="F18" s="3">
        <f>VLOOKUP(A18,OrderProduct!A18:F1969,6,0)</f>
        <v>232.5</v>
      </c>
      <c r="H18" s="15"/>
      <c r="K18" s="17" t="s">
        <v>2500</v>
      </c>
      <c r="L18">
        <f t="shared" si="0"/>
        <v>1</v>
      </c>
      <c r="M18">
        <f t="shared" si="1"/>
        <v>11015.82</v>
      </c>
    </row>
    <row r="19" spans="1:13">
      <c r="A19" s="3">
        <v>24</v>
      </c>
      <c r="B19" s="3" t="str">
        <f>VLOOKUP(A19,customer!$A$2:$B$1131,2,0)</f>
        <v>Edna Thomas</v>
      </c>
      <c r="C19" s="3">
        <f>VLOOKUP(A19,OrderProduct!$A$2:$N$1953,14,0)</f>
        <v>2</v>
      </c>
      <c r="D19" s="3" t="str">
        <f>VLOOKUP(C19,Customer_Segment!$A$2:$B$5,2,0)</f>
        <v>Corporate</v>
      </c>
      <c r="E19" s="3">
        <f>VLOOKUP(C19,OrderProduct!N19:S1970,6,0)</f>
        <v>5509</v>
      </c>
      <c r="F19" s="3">
        <f>VLOOKUP(A19,OrderProduct!A19:F1970,6,0)</f>
        <v>68.46</v>
      </c>
      <c r="H19" s="15"/>
      <c r="K19" s="17" t="s">
        <v>2926</v>
      </c>
      <c r="L19">
        <f t="shared" si="0"/>
        <v>3</v>
      </c>
      <c r="M19">
        <f t="shared" si="1"/>
        <v>11006.55</v>
      </c>
    </row>
    <row r="20" spans="1:13">
      <c r="A20" s="3">
        <v>27</v>
      </c>
      <c r="B20" s="3" t="str">
        <f>VLOOKUP(A20,customer!$A$2:$B$1131,2,0)</f>
        <v>Guy Gallagher</v>
      </c>
      <c r="C20" s="3">
        <f>VLOOKUP(A20,OrderProduct!$A$2:$N$1953,14,0)</f>
        <v>2</v>
      </c>
      <c r="D20" s="3" t="str">
        <f>VLOOKUP(C20,Customer_Segment!$A$2:$B$5,2,0)</f>
        <v>Corporate</v>
      </c>
      <c r="E20" s="3">
        <f>VLOOKUP(C20,OrderProduct!N20:S1971,6,0)</f>
        <v>5509</v>
      </c>
      <c r="F20" s="3">
        <f>VLOOKUP(A20,OrderProduct!A20:F1971,6,0)</f>
        <v>885.23</v>
      </c>
      <c r="H20" s="15"/>
      <c r="K20" s="17" t="s">
        <v>2253</v>
      </c>
      <c r="L20">
        <f t="shared" si="0"/>
        <v>3</v>
      </c>
      <c r="M20">
        <f t="shared" si="1"/>
        <v>10741.54</v>
      </c>
    </row>
    <row r="21" spans="1:13">
      <c r="A21" s="3">
        <v>32</v>
      </c>
      <c r="B21" s="3" t="str">
        <f>VLOOKUP(A21,customer!$A$2:$B$1131,2,0)</f>
        <v>Matthew Berman</v>
      </c>
      <c r="C21" s="3">
        <f>VLOOKUP(A21,OrderProduct!$A$2:$N$1953,14,0)</f>
        <v>2</v>
      </c>
      <c r="D21" s="3" t="str">
        <f>VLOOKUP(C21,Customer_Segment!$A$2:$B$5,2,0)</f>
        <v>Corporate</v>
      </c>
      <c r="E21" s="3">
        <f>VLOOKUP(C21,OrderProduct!N21:S1972,6,0)</f>
        <v>5920</v>
      </c>
      <c r="F21" s="3">
        <f>VLOOKUP(A21,OrderProduct!A21:F1972,6,0)</f>
        <v>2039.07</v>
      </c>
      <c r="H21" s="15"/>
      <c r="K21" s="17" t="s">
        <v>1979</v>
      </c>
      <c r="L21">
        <f t="shared" si="0"/>
        <v>3</v>
      </c>
      <c r="M21">
        <f t="shared" si="1"/>
        <v>10229.42</v>
      </c>
    </row>
    <row r="22" spans="1:13">
      <c r="A22" s="3">
        <v>32</v>
      </c>
      <c r="B22" s="3" t="str">
        <f>VLOOKUP(A22,customer!$A$2:$B$1131,2,0)</f>
        <v>Matthew Berman</v>
      </c>
      <c r="C22" s="3">
        <f>VLOOKUP(A22,OrderProduct!$A$2:$N$1953,14,0)</f>
        <v>2</v>
      </c>
      <c r="D22" s="3" t="str">
        <f>VLOOKUP(C22,Customer_Segment!$A$2:$B$5,2,0)</f>
        <v>Corporate</v>
      </c>
      <c r="E22" s="3">
        <f>VLOOKUP(C22,OrderProduct!N22:S1973,6,0)</f>
        <v>5984</v>
      </c>
      <c r="F22" s="3">
        <f>VLOOKUP(A22,OrderProduct!A22:F1973,6,0)</f>
        <v>696.96</v>
      </c>
      <c r="H22" s="15"/>
      <c r="K22" s="17" t="s">
        <v>2853</v>
      </c>
      <c r="L22">
        <f t="shared" si="0"/>
        <v>2</v>
      </c>
      <c r="M22">
        <f t="shared" si="1"/>
        <v>10078.31</v>
      </c>
    </row>
    <row r="23" spans="1:13">
      <c r="A23" s="3">
        <v>32</v>
      </c>
      <c r="B23" s="3" t="str">
        <f>VLOOKUP(A23,customer!$A$2:$B$1131,2,0)</f>
        <v>Matthew Berman</v>
      </c>
      <c r="C23" s="3">
        <f>VLOOKUP(A23,OrderProduct!$A$2:$N$1953,14,0)</f>
        <v>2</v>
      </c>
      <c r="D23" s="3" t="str">
        <f>VLOOKUP(C23,Customer_Segment!$A$2:$B$5,2,0)</f>
        <v>Corporate</v>
      </c>
      <c r="E23" s="3">
        <f>VLOOKUP(C23,OrderProduct!N23:S1974,6,0)</f>
        <v>5984</v>
      </c>
      <c r="F23" s="3">
        <f>VLOOKUP(A23,OrderProduct!A23:F1974,6,0)</f>
        <v>149.41</v>
      </c>
      <c r="H23" s="15"/>
      <c r="K23" s="17" t="s">
        <v>2332</v>
      </c>
      <c r="L23">
        <f t="shared" si="0"/>
        <v>1</v>
      </c>
      <c r="M23">
        <f t="shared" si="1"/>
        <v>9798.84</v>
      </c>
    </row>
    <row r="24" spans="1:13">
      <c r="A24" s="3">
        <v>32</v>
      </c>
      <c r="B24" s="3" t="str">
        <f>VLOOKUP(A24,customer!$A$2:$B$1131,2,0)</f>
        <v>Matthew Berman</v>
      </c>
      <c r="C24" s="3">
        <f>VLOOKUP(A24,OrderProduct!$A$2:$N$1953,14,0)</f>
        <v>2</v>
      </c>
      <c r="D24" s="3" t="str">
        <f>VLOOKUP(C24,Customer_Segment!$A$2:$B$5,2,0)</f>
        <v>Corporate</v>
      </c>
      <c r="E24" s="3">
        <f>VLOOKUP(C24,OrderProduct!N24:S1975,6,0)</f>
        <v>6562</v>
      </c>
      <c r="F24" s="3">
        <f>VLOOKUP(A24,OrderProduct!A24:F1975,6,0)</f>
        <v>31670.6</v>
      </c>
      <c r="H24" s="15"/>
      <c r="K24" s="17" t="s">
        <v>2324</v>
      </c>
      <c r="L24">
        <f t="shared" si="0"/>
        <v>3</v>
      </c>
      <c r="M24">
        <f t="shared" si="1"/>
        <v>9520.1</v>
      </c>
    </row>
    <row r="25" spans="1:13">
      <c r="A25" s="3">
        <v>33</v>
      </c>
      <c r="B25" s="3" t="str">
        <f>VLOOKUP(A25,customer!$A$2:$B$1131,2,0)</f>
        <v>Ricky Hensley</v>
      </c>
      <c r="C25" s="3">
        <f>VLOOKUP(A25,OrderProduct!$A$2:$N$1953,14,0)</f>
        <v>2</v>
      </c>
      <c r="D25" s="3" t="str">
        <f>VLOOKUP(C25,Customer_Segment!$A$2:$B$5,2,0)</f>
        <v>Corporate</v>
      </c>
      <c r="E25" s="3">
        <f>VLOOKUP(C25,OrderProduct!N25:S1976,6,0)</f>
        <v>7364</v>
      </c>
      <c r="F25" s="3">
        <f>VLOOKUP(A25,OrderProduct!A25:F1976,6,0)</f>
        <v>381.91</v>
      </c>
      <c r="K25" s="17" t="s">
        <v>2868</v>
      </c>
      <c r="L25">
        <f t="shared" si="0"/>
        <v>4</v>
      </c>
      <c r="M25">
        <f t="shared" si="1"/>
        <v>9517.14</v>
      </c>
    </row>
    <row r="26" spans="1:13">
      <c r="A26" s="3">
        <v>33</v>
      </c>
      <c r="B26" s="3" t="str">
        <f>VLOOKUP(A26,customer!$A$2:$B$1131,2,0)</f>
        <v>Ricky Hensley</v>
      </c>
      <c r="C26" s="3">
        <f>VLOOKUP(A26,OrderProduct!$A$2:$N$1953,14,0)</f>
        <v>2</v>
      </c>
      <c r="D26" s="3" t="str">
        <f>VLOOKUP(C26,Customer_Segment!$A$2:$B$5,2,0)</f>
        <v>Corporate</v>
      </c>
      <c r="E26" s="3">
        <f>VLOOKUP(C26,OrderProduct!N26:S1977,6,0)</f>
        <v>7623</v>
      </c>
      <c r="F26" s="3">
        <f>VLOOKUP(A26,OrderProduct!A26:F1977,6,0)</f>
        <v>9705.46</v>
      </c>
      <c r="K26" s="17" t="s">
        <v>2749</v>
      </c>
      <c r="L26">
        <f t="shared" si="0"/>
        <v>5</v>
      </c>
      <c r="M26">
        <f t="shared" si="1"/>
        <v>9331.21</v>
      </c>
    </row>
    <row r="27" spans="1:13">
      <c r="A27" s="3">
        <v>43</v>
      </c>
      <c r="B27" s="3" t="str">
        <f>VLOOKUP(A27,customer!$A$2:$B$1131,2,0)</f>
        <v>Theodore Moran</v>
      </c>
      <c r="C27" s="3">
        <f>VLOOKUP(A27,OrderProduct!$A$2:$N$1953,14,0)</f>
        <v>1</v>
      </c>
      <c r="D27" s="3" t="str">
        <f>VLOOKUP(C27,Customer_Segment!$A$2:$B$5,2,0)</f>
        <v>Consumer</v>
      </c>
      <c r="E27" s="3">
        <f>VLOOKUP(C27,OrderProduct!N27:S1978,6,0)</f>
        <v>7623</v>
      </c>
      <c r="F27" s="3">
        <f>VLOOKUP(A27,OrderProduct!A27:F1978,6,0)</f>
        <v>3247.54</v>
      </c>
      <c r="K27" s="17" t="s">
        <v>1991</v>
      </c>
      <c r="L27">
        <f t="shared" si="0"/>
        <v>4</v>
      </c>
      <c r="M27">
        <f t="shared" si="1"/>
        <v>9235.09</v>
      </c>
    </row>
    <row r="28" spans="1:13">
      <c r="A28" s="3">
        <v>52</v>
      </c>
      <c r="B28" s="3" t="str">
        <f>VLOOKUP(A28,customer!$A$2:$B$1131,2,0)</f>
        <v>Lorraine Kelly</v>
      </c>
      <c r="C28" s="3">
        <f>VLOOKUP(A28,OrderProduct!$A$2:$N$1953,14,0)</f>
        <v>2</v>
      </c>
      <c r="D28" s="3" t="str">
        <f>VLOOKUP(C28,Customer_Segment!$A$2:$B$5,2,0)</f>
        <v>Corporate</v>
      </c>
      <c r="E28" s="3">
        <f>VLOOKUP(C28,OrderProduct!N28:S1979,6,0)</f>
        <v>7623</v>
      </c>
      <c r="F28" s="3">
        <f>VLOOKUP(A28,OrderProduct!A28:F1979,6,0)</f>
        <v>5582.63</v>
      </c>
      <c r="K28" s="17" t="s">
        <v>2805</v>
      </c>
      <c r="L28">
        <f t="shared" si="0"/>
        <v>2</v>
      </c>
      <c r="M28">
        <f t="shared" si="1"/>
        <v>9211.23</v>
      </c>
    </row>
    <row r="29" spans="1:13">
      <c r="A29" s="3">
        <v>53</v>
      </c>
      <c r="B29" s="3" t="str">
        <f>VLOOKUP(A29,customer!$A$2:$B$1131,2,0)</f>
        <v>Sidney Russell Austin</v>
      </c>
      <c r="C29" s="3">
        <f>VLOOKUP(A29,OrderProduct!$A$2:$N$1953,14,0)</f>
        <v>2</v>
      </c>
      <c r="D29" s="3" t="str">
        <f>VLOOKUP(C29,Customer_Segment!$A$2:$B$5,2,0)</f>
        <v>Corporate</v>
      </c>
      <c r="E29" s="3">
        <f>VLOOKUP(C29,OrderProduct!N29:S1980,6,0)</f>
        <v>7909</v>
      </c>
      <c r="F29" s="3">
        <f>VLOOKUP(A29,OrderProduct!A29:F1980,6,0)</f>
        <v>122.23</v>
      </c>
      <c r="K29" s="17" t="s">
        <v>2588</v>
      </c>
      <c r="L29">
        <f t="shared" si="0"/>
        <v>2</v>
      </c>
      <c r="M29">
        <f t="shared" si="1"/>
        <v>8690.37</v>
      </c>
    </row>
    <row r="30" spans="1:13">
      <c r="A30" s="3">
        <v>53</v>
      </c>
      <c r="B30" s="3" t="str">
        <f>VLOOKUP(A30,customer!$A$2:$B$1131,2,0)</f>
        <v>Sidney Russell Austin</v>
      </c>
      <c r="C30" s="3">
        <f>VLOOKUP(A30,OrderProduct!$A$2:$N$1953,14,0)</f>
        <v>2</v>
      </c>
      <c r="D30" s="3" t="str">
        <f>VLOOKUP(C30,Customer_Segment!$A$2:$B$5,2,0)</f>
        <v>Corporate</v>
      </c>
      <c r="E30" s="3">
        <f>VLOOKUP(C30,OrderProduct!N30:S1981,6,0)</f>
        <v>8165</v>
      </c>
      <c r="F30" s="3">
        <f>VLOOKUP(A30,OrderProduct!A30:F1981,6,0)</f>
        <v>330.21</v>
      </c>
      <c r="K30" s="17" t="s">
        <v>2969</v>
      </c>
      <c r="L30">
        <f t="shared" si="0"/>
        <v>1</v>
      </c>
      <c r="M30">
        <f t="shared" si="1"/>
        <v>8585.67</v>
      </c>
    </row>
    <row r="31" spans="1:13">
      <c r="A31" s="3">
        <v>56</v>
      </c>
      <c r="B31" s="3" t="str">
        <f>VLOOKUP(A31,customer!$A$2:$B$1131,2,0)</f>
        <v>Randall Montgomery</v>
      </c>
      <c r="C31" s="3">
        <f>VLOOKUP(A31,OrderProduct!$A$2:$N$1953,14,0)</f>
        <v>1</v>
      </c>
      <c r="D31" s="3" t="str">
        <f>VLOOKUP(C31,Customer_Segment!$A$2:$B$5,2,0)</f>
        <v>Consumer</v>
      </c>
      <c r="E31" s="3">
        <f>VLOOKUP(C31,OrderProduct!N31:S1982,6,0)</f>
        <v>8257</v>
      </c>
      <c r="F31" s="3">
        <f>VLOOKUP(A31,OrderProduct!A31:F1982,6,0)</f>
        <v>881.32</v>
      </c>
      <c r="K31" s="17" t="s">
        <v>2077</v>
      </c>
      <c r="L31">
        <f t="shared" si="0"/>
        <v>4</v>
      </c>
      <c r="M31">
        <f t="shared" si="1"/>
        <v>8580.6</v>
      </c>
    </row>
    <row r="32" spans="1:13">
      <c r="A32" s="3">
        <v>56</v>
      </c>
      <c r="B32" s="3" t="str">
        <f>VLOOKUP(A32,customer!$A$2:$B$1131,2,0)</f>
        <v>Randall Montgomery</v>
      </c>
      <c r="C32" s="3">
        <f>VLOOKUP(A32,OrderProduct!$A$2:$N$1953,14,0)</f>
        <v>1</v>
      </c>
      <c r="D32" s="3" t="str">
        <f>VLOOKUP(C32,Customer_Segment!$A$2:$B$5,2,0)</f>
        <v>Consumer</v>
      </c>
      <c r="E32" s="3">
        <f>VLOOKUP(C32,OrderProduct!N32:S1983,6,0)</f>
        <v>8353</v>
      </c>
      <c r="F32" s="3">
        <f>VLOOKUP(A32,OrderProduct!A32:F1983,6,0)</f>
        <v>66.7</v>
      </c>
      <c r="K32" s="17" t="s">
        <v>2139</v>
      </c>
      <c r="L32" s="18">
        <f t="shared" si="0"/>
        <v>9</v>
      </c>
      <c r="M32">
        <f t="shared" si="1"/>
        <v>8536.82</v>
      </c>
    </row>
    <row r="33" spans="1:13">
      <c r="A33" s="3">
        <v>62</v>
      </c>
      <c r="B33" s="3" t="str">
        <f>VLOOKUP(A33,customer!$A$2:$B$1131,2,0)</f>
        <v>Pam Gilbert</v>
      </c>
      <c r="C33" s="3">
        <f>VLOOKUP(A33,OrderProduct!$A$2:$N$1953,14,0)</f>
        <v>2</v>
      </c>
      <c r="D33" s="3" t="str">
        <f>VLOOKUP(C33,Customer_Segment!$A$2:$B$5,2,0)</f>
        <v>Corporate</v>
      </c>
      <c r="E33" s="3">
        <f>VLOOKUP(C33,OrderProduct!N33:S1984,6,0)</f>
        <v>8994</v>
      </c>
      <c r="F33" s="3">
        <f>VLOOKUP(A33,OrderProduct!A33:F1984,6,0)</f>
        <v>1423.35</v>
      </c>
      <c r="K33" s="17" t="s">
        <v>2272</v>
      </c>
      <c r="L33">
        <f t="shared" si="0"/>
        <v>3</v>
      </c>
      <c r="M33">
        <f t="shared" si="1"/>
        <v>8394.8</v>
      </c>
    </row>
    <row r="34" spans="1:13">
      <c r="A34" s="3">
        <v>62</v>
      </c>
      <c r="B34" s="3" t="str">
        <f>VLOOKUP(A34,customer!$A$2:$B$1131,2,0)</f>
        <v>Pam Gilbert</v>
      </c>
      <c r="C34" s="3">
        <f>VLOOKUP(A34,OrderProduct!$A$2:$N$1953,14,0)</f>
        <v>2</v>
      </c>
      <c r="D34" s="3" t="str">
        <f>VLOOKUP(C34,Customer_Segment!$A$2:$B$5,2,0)</f>
        <v>Corporate</v>
      </c>
      <c r="E34" s="3">
        <f>VLOOKUP(C34,OrderProduct!N34:S1985,6,0)</f>
        <v>9285</v>
      </c>
      <c r="F34" s="3">
        <f>VLOOKUP(A34,OrderProduct!A34:F1985,6,0)</f>
        <v>124.81</v>
      </c>
      <c r="K34" s="17" t="s">
        <v>2169</v>
      </c>
      <c r="L34">
        <f t="shared" si="0"/>
        <v>2</v>
      </c>
      <c r="M34">
        <f t="shared" si="1"/>
        <v>8259.31</v>
      </c>
    </row>
    <row r="35" spans="1:13">
      <c r="A35" s="3">
        <v>64</v>
      </c>
      <c r="B35" s="3" t="str">
        <f>VLOOKUP(A35,customer!$A$2:$B$1131,2,0)</f>
        <v>Lynn Morrow</v>
      </c>
      <c r="C35" s="3">
        <f>VLOOKUP(A35,OrderProduct!$A$2:$N$1953,14,0)</f>
        <v>4</v>
      </c>
      <c r="D35" s="3" t="str">
        <f>VLOOKUP(C35,Customer_Segment!$A$2:$B$5,2,0)</f>
        <v>Small Business</v>
      </c>
      <c r="E35" s="3">
        <f>VLOOKUP(C35,OrderProduct!N35:S1986,6,0)</f>
        <v>9606</v>
      </c>
      <c r="F35" s="3">
        <f>VLOOKUP(A35,OrderProduct!A35:F1986,6,0)</f>
        <v>594.44</v>
      </c>
      <c r="K35" s="17" t="s">
        <v>2909</v>
      </c>
      <c r="L35">
        <f t="shared" si="0"/>
        <v>2</v>
      </c>
      <c r="M35">
        <f t="shared" si="1"/>
        <v>7825.14</v>
      </c>
    </row>
    <row r="36" spans="1:13">
      <c r="A36" s="3">
        <v>64</v>
      </c>
      <c r="B36" s="3" t="str">
        <f>VLOOKUP(A36,customer!$A$2:$B$1131,2,0)</f>
        <v>Lynn Morrow</v>
      </c>
      <c r="C36" s="3">
        <f>VLOOKUP(A36,OrderProduct!$A$2:$N$1953,14,0)</f>
        <v>4</v>
      </c>
      <c r="D36" s="3" t="str">
        <f>VLOOKUP(C36,Customer_Segment!$A$2:$B$5,2,0)</f>
        <v>Small Business</v>
      </c>
      <c r="E36" s="3">
        <f>VLOOKUP(C36,OrderProduct!N36:S1987,6,0)</f>
        <v>9606</v>
      </c>
      <c r="F36" s="3">
        <f>VLOOKUP(A36,OrderProduct!A36:F1987,6,0)</f>
        <v>228.5</v>
      </c>
      <c r="K36" s="17" t="s">
        <v>1987</v>
      </c>
      <c r="L36">
        <f t="shared" si="0"/>
        <v>3</v>
      </c>
      <c r="M36">
        <f t="shared" si="1"/>
        <v>7652.43</v>
      </c>
    </row>
    <row r="37" spans="1:13">
      <c r="A37" s="3">
        <v>67</v>
      </c>
      <c r="B37" s="3" t="str">
        <f>VLOOKUP(A37,customer!$A$2:$B$1131,2,0)</f>
        <v>Ellen McCormick</v>
      </c>
      <c r="C37" s="3">
        <f>VLOOKUP(A37,OrderProduct!$A$2:$N$1953,14,0)</f>
        <v>2</v>
      </c>
      <c r="D37" s="3" t="str">
        <f>VLOOKUP(C37,Customer_Segment!$A$2:$B$5,2,0)</f>
        <v>Corporate</v>
      </c>
      <c r="E37" s="3">
        <f>VLOOKUP(C37,OrderProduct!N37:S1988,6,0)</f>
        <v>10277</v>
      </c>
      <c r="F37" s="3">
        <f>VLOOKUP(A37,OrderProduct!A37:F1988,6,0)</f>
        <v>2144.92</v>
      </c>
      <c r="K37" s="17" t="s">
        <v>2190</v>
      </c>
      <c r="L37">
        <f t="shared" si="0"/>
        <v>4</v>
      </c>
      <c r="M37">
        <f t="shared" si="1"/>
        <v>7641.08</v>
      </c>
    </row>
    <row r="38" spans="1:13">
      <c r="A38" s="3">
        <v>68</v>
      </c>
      <c r="B38" s="3" t="str">
        <f>VLOOKUP(A38,customer!$A$2:$B$1131,2,0)</f>
        <v>Scott Bunn</v>
      </c>
      <c r="C38" s="3">
        <f>VLOOKUP(A38,OrderProduct!$A$2:$N$1953,14,0)</f>
        <v>2</v>
      </c>
      <c r="D38" s="3" t="str">
        <f>VLOOKUP(C38,Customer_Segment!$A$2:$B$5,2,0)</f>
        <v>Corporate</v>
      </c>
      <c r="E38" s="3">
        <f>VLOOKUP(C38,OrderProduct!N38:S1989,6,0)</f>
        <v>10464</v>
      </c>
      <c r="F38" s="3">
        <f>VLOOKUP(A38,OrderProduct!A38:F1989,6,0)</f>
        <v>217</v>
      </c>
      <c r="K38" s="17" t="s">
        <v>2827</v>
      </c>
      <c r="L38">
        <f t="shared" si="0"/>
        <v>2</v>
      </c>
      <c r="M38">
        <f t="shared" si="1"/>
        <v>7517.48</v>
      </c>
    </row>
    <row r="39" spans="1:13">
      <c r="A39" s="3">
        <v>68</v>
      </c>
      <c r="B39" s="3" t="str">
        <f>VLOOKUP(A39,customer!$A$2:$B$1131,2,0)</f>
        <v>Scott Bunn</v>
      </c>
      <c r="C39" s="3">
        <f>VLOOKUP(A39,OrderProduct!$A$2:$N$1953,14,0)</f>
        <v>2</v>
      </c>
      <c r="D39" s="3" t="str">
        <f>VLOOKUP(C39,Customer_Segment!$A$2:$B$5,2,0)</f>
        <v>Corporate</v>
      </c>
      <c r="E39" s="3">
        <f>VLOOKUP(C39,OrderProduct!N39:S1990,6,0)</f>
        <v>11013</v>
      </c>
      <c r="F39" s="3">
        <f>VLOOKUP(A39,OrderProduct!A39:F1990,6,0)</f>
        <v>226.88</v>
      </c>
      <c r="K39" s="17" t="s">
        <v>1930</v>
      </c>
      <c r="L39">
        <f t="shared" si="0"/>
        <v>4</v>
      </c>
      <c r="M39">
        <f t="shared" si="1"/>
        <v>7437.25</v>
      </c>
    </row>
    <row r="40" spans="1:13">
      <c r="A40" s="3">
        <v>68</v>
      </c>
      <c r="B40" s="3" t="str">
        <f>VLOOKUP(A40,customer!$A$2:$B$1131,2,0)</f>
        <v>Scott Bunn</v>
      </c>
      <c r="C40" s="3">
        <f>VLOOKUP(A40,OrderProduct!$A$2:$N$1953,14,0)</f>
        <v>2</v>
      </c>
      <c r="D40" s="3" t="str">
        <f>VLOOKUP(C40,Customer_Segment!$A$2:$B$5,2,0)</f>
        <v>Corporate</v>
      </c>
      <c r="E40" s="3">
        <f>VLOOKUP(C40,OrderProduct!N40:S1991,6,0)</f>
        <v>11077</v>
      </c>
      <c r="F40" s="3">
        <f>VLOOKUP(A40,OrderProduct!A40:F1991,6,0)</f>
        <v>4620.05</v>
      </c>
      <c r="K40" s="17" t="s">
        <v>2297</v>
      </c>
      <c r="L40">
        <f t="shared" si="0"/>
        <v>2</v>
      </c>
      <c r="M40">
        <f t="shared" si="1"/>
        <v>7334.14</v>
      </c>
    </row>
    <row r="41" spans="1:13">
      <c r="A41" s="3">
        <v>68</v>
      </c>
      <c r="B41" s="3" t="str">
        <f>VLOOKUP(A41,customer!$A$2:$B$1131,2,0)</f>
        <v>Scott Bunn</v>
      </c>
      <c r="C41" s="3">
        <f>VLOOKUP(A41,OrderProduct!$A$2:$N$1953,14,0)</f>
        <v>2</v>
      </c>
      <c r="D41" s="3" t="str">
        <f>VLOOKUP(C41,Customer_Segment!$A$2:$B$5,2,0)</f>
        <v>Corporate</v>
      </c>
      <c r="E41" s="3">
        <f>VLOOKUP(C41,OrderProduct!N41:S1992,6,0)</f>
        <v>11206</v>
      </c>
      <c r="F41" s="3">
        <f>VLOOKUP(A41,OrderProduct!A41:F1992,6,0)</f>
        <v>2373.32</v>
      </c>
      <c r="K41" s="17" t="s">
        <v>2583</v>
      </c>
      <c r="L41">
        <f t="shared" si="0"/>
        <v>3</v>
      </c>
      <c r="M41">
        <f t="shared" si="1"/>
        <v>7252.39</v>
      </c>
    </row>
    <row r="42" spans="1:13">
      <c r="A42" s="3">
        <v>70</v>
      </c>
      <c r="B42" s="3" t="str">
        <f>VLOOKUP(A42,customer!$A$2:$B$1131,2,0)</f>
        <v>Annette Boone</v>
      </c>
      <c r="C42" s="3">
        <f>VLOOKUP(A42,OrderProduct!$A$2:$N$1953,14,0)</f>
        <v>2</v>
      </c>
      <c r="D42" s="3" t="str">
        <f>VLOOKUP(C42,Customer_Segment!$A$2:$B$5,2,0)</f>
        <v>Corporate</v>
      </c>
      <c r="E42" s="3">
        <f>VLOOKUP(C42,OrderProduct!N42:S1993,6,0)</f>
        <v>11206</v>
      </c>
      <c r="F42" s="3">
        <f>VLOOKUP(A42,OrderProduct!A42:F1993,6,0)</f>
        <v>325.73</v>
      </c>
      <c r="K42" s="17" t="s">
        <v>2317</v>
      </c>
      <c r="L42">
        <f t="shared" si="0"/>
        <v>4</v>
      </c>
      <c r="M42">
        <f t="shared" si="1"/>
        <v>7110.14</v>
      </c>
    </row>
    <row r="43" spans="1:13">
      <c r="A43" s="3">
        <v>83</v>
      </c>
      <c r="B43" s="3" t="str">
        <f>VLOOKUP(A43,customer!$A$2:$B$1131,2,0)</f>
        <v>Edgar Stone</v>
      </c>
      <c r="C43" s="3">
        <f>VLOOKUP(A43,OrderProduct!$A$2:$N$1953,14,0)</f>
        <v>2</v>
      </c>
      <c r="D43" s="3" t="str">
        <f>VLOOKUP(C43,Customer_Segment!$A$2:$B$5,2,0)</f>
        <v>Corporate</v>
      </c>
      <c r="E43" s="3">
        <f>VLOOKUP(C43,OrderProduct!N43:S1994,6,0)</f>
        <v>11527</v>
      </c>
      <c r="F43" s="3">
        <f>VLOOKUP(A43,OrderProduct!A43:F1994,6,0)</f>
        <v>5555.6</v>
      </c>
      <c r="K43" s="17" t="s">
        <v>2477</v>
      </c>
      <c r="L43">
        <f t="shared" si="0"/>
        <v>2</v>
      </c>
      <c r="M43">
        <f t="shared" si="1"/>
        <v>7094.58</v>
      </c>
    </row>
    <row r="44" spans="1:13">
      <c r="A44" s="3">
        <v>84</v>
      </c>
      <c r="B44" s="3" t="str">
        <f>VLOOKUP(A44,customer!$A$2:$B$1131,2,0)</f>
        <v>Helen Stein</v>
      </c>
      <c r="C44" s="3">
        <f>VLOOKUP(A44,OrderProduct!$A$2:$N$1953,14,0)</f>
        <v>1</v>
      </c>
      <c r="D44" s="3" t="str">
        <f>VLOOKUP(C44,Customer_Segment!$A$2:$B$5,2,0)</f>
        <v>Consumer</v>
      </c>
      <c r="E44" s="3">
        <f>VLOOKUP(C44,OrderProduct!N44:S1995,6,0)</f>
        <v>11712</v>
      </c>
      <c r="F44" s="3">
        <f>VLOOKUP(A44,OrderProduct!A44:F1995,6,0)</f>
        <v>38.96</v>
      </c>
      <c r="K44" s="17" t="s">
        <v>3035</v>
      </c>
      <c r="L44">
        <f t="shared" si="0"/>
        <v>2</v>
      </c>
      <c r="M44">
        <f t="shared" si="1"/>
        <v>7093.58</v>
      </c>
    </row>
    <row r="45" spans="1:13">
      <c r="A45" s="3">
        <v>84</v>
      </c>
      <c r="B45" s="3" t="str">
        <f>VLOOKUP(A45,customer!$A$2:$B$1131,2,0)</f>
        <v>Helen Stein</v>
      </c>
      <c r="C45" s="3">
        <f>VLOOKUP(A45,OrderProduct!$A$2:$N$1953,14,0)</f>
        <v>1</v>
      </c>
      <c r="D45" s="3" t="str">
        <f>VLOOKUP(C45,Customer_Segment!$A$2:$B$5,2,0)</f>
        <v>Consumer</v>
      </c>
      <c r="E45" s="3">
        <f>VLOOKUP(C45,OrderProduct!N45:S1996,6,0)</f>
        <v>16547</v>
      </c>
      <c r="F45" s="3">
        <f>VLOOKUP(A45,OrderProduct!A45:F1996,6,0)</f>
        <v>605.82</v>
      </c>
      <c r="K45" s="17" t="s">
        <v>2992</v>
      </c>
      <c r="L45">
        <f t="shared" si="0"/>
        <v>3</v>
      </c>
      <c r="M45">
        <f t="shared" si="1"/>
        <v>6957.61</v>
      </c>
    </row>
    <row r="46" spans="1:13">
      <c r="A46" s="3">
        <v>87</v>
      </c>
      <c r="B46" s="3" t="str">
        <f>VLOOKUP(A46,customer!$A$2:$B$1131,2,0)</f>
        <v>Norman Shields</v>
      </c>
      <c r="C46" s="3">
        <f>VLOOKUP(A46,OrderProduct!$A$2:$N$1953,14,0)</f>
        <v>2</v>
      </c>
      <c r="D46" s="3" t="str">
        <f>VLOOKUP(C46,Customer_Segment!$A$2:$B$5,2,0)</f>
        <v>Corporate</v>
      </c>
      <c r="E46" s="3">
        <f>VLOOKUP(C46,OrderProduct!N46:S1997,6,0)</f>
        <v>12224</v>
      </c>
      <c r="F46" s="3">
        <f>VLOOKUP(A46,OrderProduct!A46:F1997,6,0)</f>
        <v>1569</v>
      </c>
      <c r="K46" s="17" t="s">
        <v>2931</v>
      </c>
      <c r="L46">
        <f t="shared" si="0"/>
        <v>3</v>
      </c>
      <c r="M46">
        <f t="shared" si="1"/>
        <v>6940.57</v>
      </c>
    </row>
    <row r="47" spans="1:13">
      <c r="A47" s="3">
        <v>87</v>
      </c>
      <c r="B47" s="3" t="str">
        <f>VLOOKUP(A47,customer!$A$2:$B$1131,2,0)</f>
        <v>Norman Shields</v>
      </c>
      <c r="C47" s="3">
        <f>VLOOKUP(A47,OrderProduct!$A$2:$N$1953,14,0)</f>
        <v>2</v>
      </c>
      <c r="D47" s="3" t="str">
        <f>VLOOKUP(C47,Customer_Segment!$A$2:$B$5,2,0)</f>
        <v>Corporate</v>
      </c>
      <c r="E47" s="3">
        <f>VLOOKUP(C47,OrderProduct!N47:S1998,6,0)</f>
        <v>12480</v>
      </c>
      <c r="F47" s="3">
        <f>VLOOKUP(A47,OrderProduct!A47:F1998,6,0)</f>
        <v>1483.76</v>
      </c>
      <c r="K47" s="17" t="s">
        <v>2101</v>
      </c>
      <c r="L47">
        <f t="shared" si="0"/>
        <v>3</v>
      </c>
      <c r="M47">
        <f t="shared" si="1"/>
        <v>6609.2</v>
      </c>
    </row>
    <row r="48" spans="1:13">
      <c r="A48" s="3">
        <v>87</v>
      </c>
      <c r="B48" s="3" t="str">
        <f>VLOOKUP(A48,customer!$A$2:$B$1131,2,0)</f>
        <v>Norman Shields</v>
      </c>
      <c r="C48" s="3">
        <f>VLOOKUP(A48,OrderProduct!$A$2:$N$1953,14,0)</f>
        <v>2</v>
      </c>
      <c r="D48" s="3" t="str">
        <f>VLOOKUP(C48,Customer_Segment!$A$2:$B$5,2,0)</f>
        <v>Corporate</v>
      </c>
      <c r="E48" s="3">
        <f>VLOOKUP(C48,OrderProduct!N48:S1999,6,0)</f>
        <v>13408</v>
      </c>
      <c r="F48" s="3">
        <f>VLOOKUP(A48,OrderProduct!A48:F1999,6,0)</f>
        <v>256.77</v>
      </c>
      <c r="K48" s="17" t="s">
        <v>2928</v>
      </c>
      <c r="L48">
        <f t="shared" si="0"/>
        <v>1</v>
      </c>
      <c r="M48">
        <f t="shared" si="1"/>
        <v>6600.63</v>
      </c>
    </row>
    <row r="49" spans="1:13">
      <c r="A49" s="3">
        <v>91</v>
      </c>
      <c r="B49" s="3" t="str">
        <f>VLOOKUP(A49,customer!$A$2:$B$1131,2,0)</f>
        <v>Wallace Werner</v>
      </c>
      <c r="C49" s="3">
        <f>VLOOKUP(A49,OrderProduct!$A$2:$N$1953,14,0)</f>
        <v>3</v>
      </c>
      <c r="D49" s="3" t="str">
        <f>VLOOKUP(C49,Customer_Segment!$A$2:$B$5,2,0)</f>
        <v>Home Office</v>
      </c>
      <c r="E49" s="3">
        <f>VLOOKUP(C49,OrderProduct!N49:S2000,6,0)</f>
        <v>13606</v>
      </c>
      <c r="F49" s="3">
        <f>VLOOKUP(A49,OrderProduct!A49:F2000,6,0)</f>
        <v>109.86</v>
      </c>
      <c r="K49" s="17" t="s">
        <v>2840</v>
      </c>
      <c r="L49">
        <f t="shared" si="0"/>
        <v>2</v>
      </c>
      <c r="M49">
        <f t="shared" si="1"/>
        <v>6457.71</v>
      </c>
    </row>
    <row r="50" spans="1:13">
      <c r="A50" s="3">
        <v>91</v>
      </c>
      <c r="B50" s="3" t="str">
        <f>VLOOKUP(A50,customer!$A$2:$B$1131,2,0)</f>
        <v>Wallace Werner</v>
      </c>
      <c r="C50" s="3">
        <f>VLOOKUP(A50,OrderProduct!$A$2:$N$1953,14,0)</f>
        <v>3</v>
      </c>
      <c r="D50" s="3" t="str">
        <f>VLOOKUP(C50,Customer_Segment!$A$2:$B$5,2,0)</f>
        <v>Home Office</v>
      </c>
      <c r="E50" s="3">
        <f>VLOOKUP(C50,OrderProduct!N50:S2001,6,0)</f>
        <v>13735</v>
      </c>
      <c r="F50" s="3">
        <f>VLOOKUP(A50,OrderProduct!A50:F2001,6,0)</f>
        <v>406.91</v>
      </c>
      <c r="K50" s="17" t="s">
        <v>2039</v>
      </c>
      <c r="L50">
        <f t="shared" si="0"/>
        <v>3</v>
      </c>
      <c r="M50">
        <f t="shared" si="1"/>
        <v>6261.91</v>
      </c>
    </row>
    <row r="51" spans="1:13">
      <c r="A51" s="3">
        <v>91</v>
      </c>
      <c r="B51" s="3" t="str">
        <f>VLOOKUP(A51,customer!$A$2:$B$1131,2,0)</f>
        <v>Wallace Werner</v>
      </c>
      <c r="C51" s="3">
        <f>VLOOKUP(A51,OrderProduct!$A$2:$N$1953,14,0)</f>
        <v>3</v>
      </c>
      <c r="D51" s="3" t="str">
        <f>VLOOKUP(C51,Customer_Segment!$A$2:$B$5,2,0)</f>
        <v>Home Office</v>
      </c>
      <c r="E51" s="3">
        <f>VLOOKUP(C51,OrderProduct!N51:S2002,6,0)</f>
        <v>13959</v>
      </c>
      <c r="F51" s="3">
        <f>VLOOKUP(A51,OrderProduct!A51:F2002,6,0)</f>
        <v>228.46</v>
      </c>
      <c r="K51" s="17" t="s">
        <v>2022</v>
      </c>
      <c r="L51">
        <f t="shared" si="0"/>
        <v>3</v>
      </c>
      <c r="M51">
        <f t="shared" si="1"/>
        <v>6155.98</v>
      </c>
    </row>
    <row r="52" spans="1:13">
      <c r="A52" s="3">
        <v>92</v>
      </c>
      <c r="B52" s="3" t="str">
        <f>VLOOKUP(A52,customer!$A$2:$B$1131,2,0)</f>
        <v>Victoria Baker Hoover</v>
      </c>
      <c r="C52" s="3">
        <f>VLOOKUP(A52,OrderProduct!$A$2:$N$1953,14,0)</f>
        <v>3</v>
      </c>
      <c r="D52" s="3" t="str">
        <f>VLOOKUP(C52,Customer_Segment!$A$2:$B$5,2,0)</f>
        <v>Home Office</v>
      </c>
      <c r="E52" s="3">
        <f>VLOOKUP(C52,OrderProduct!N52:S2003,6,0)</f>
        <v>13959</v>
      </c>
      <c r="F52" s="3">
        <f>VLOOKUP(A52,OrderProduct!A52:F2003,6,0)</f>
        <v>77.61</v>
      </c>
      <c r="K52" s="17" t="s">
        <v>2834</v>
      </c>
      <c r="L52">
        <f t="shared" si="0"/>
        <v>2</v>
      </c>
      <c r="M52">
        <f t="shared" si="1"/>
        <v>5984.91</v>
      </c>
    </row>
    <row r="53" spans="1:13">
      <c r="A53" s="3">
        <v>92</v>
      </c>
      <c r="B53" s="3" t="str">
        <f>VLOOKUP(A53,customer!$A$2:$B$1131,2,0)</f>
        <v>Victoria Baker Hoover</v>
      </c>
      <c r="C53" s="3">
        <f>VLOOKUP(A53,OrderProduct!$A$2:$N$1953,14,0)</f>
        <v>3</v>
      </c>
      <c r="D53" s="3" t="str">
        <f>VLOOKUP(C53,Customer_Segment!$A$2:$B$5,2,0)</f>
        <v>Home Office</v>
      </c>
      <c r="E53" s="3">
        <f>VLOOKUP(C53,OrderProduct!N53:S2004,6,0)</f>
        <v>14115</v>
      </c>
      <c r="F53" s="3">
        <f>VLOOKUP(A53,OrderProduct!A53:F2004,6,0)</f>
        <v>284.48</v>
      </c>
      <c r="K53" s="17" t="s">
        <v>2247</v>
      </c>
      <c r="L53">
        <f t="shared" si="0"/>
        <v>2</v>
      </c>
      <c r="M53">
        <f t="shared" si="1"/>
        <v>5797.58</v>
      </c>
    </row>
    <row r="54" spans="1:13">
      <c r="A54" s="3">
        <v>92</v>
      </c>
      <c r="B54" s="3" t="str">
        <f>VLOOKUP(A54,customer!$A$2:$B$1131,2,0)</f>
        <v>Victoria Baker Hoover</v>
      </c>
      <c r="C54" s="3">
        <f>VLOOKUP(A54,OrderProduct!$A$2:$N$1953,14,0)</f>
        <v>3</v>
      </c>
      <c r="D54" s="3" t="str">
        <f>VLOOKUP(C54,Customer_Segment!$A$2:$B$5,2,0)</f>
        <v>Home Office</v>
      </c>
      <c r="E54" s="3">
        <f>VLOOKUP(C54,OrderProduct!N54:S2005,6,0)</f>
        <v>14596</v>
      </c>
      <c r="F54" s="3">
        <f>VLOOKUP(A54,OrderProduct!A54:F2005,6,0)</f>
        <v>199.12</v>
      </c>
      <c r="K54" s="17" t="s">
        <v>2074</v>
      </c>
      <c r="L54">
        <f t="shared" si="0"/>
        <v>2</v>
      </c>
      <c r="M54">
        <f t="shared" si="1"/>
        <v>5796.08</v>
      </c>
    </row>
    <row r="55" spans="1:13">
      <c r="A55" s="3">
        <v>94</v>
      </c>
      <c r="B55" s="3" t="str">
        <f>VLOOKUP(A55,customer!$A$2:$B$1131,2,0)</f>
        <v>Eddie House Mueller</v>
      </c>
      <c r="C55" s="3">
        <f>VLOOKUP(A55,OrderProduct!$A$2:$N$1953,14,0)</f>
        <v>3</v>
      </c>
      <c r="D55" s="3" t="str">
        <f>VLOOKUP(C55,Customer_Segment!$A$2:$B$5,2,0)</f>
        <v>Home Office</v>
      </c>
      <c r="E55" s="3">
        <f>VLOOKUP(C55,OrderProduct!N55:S2006,6,0)</f>
        <v>14596</v>
      </c>
      <c r="F55" s="3">
        <f>VLOOKUP(A55,OrderProduct!A55:F2006,6,0)</f>
        <v>63.14</v>
      </c>
      <c r="K55" s="17" t="s">
        <v>2534</v>
      </c>
      <c r="L55">
        <f t="shared" si="0"/>
        <v>4</v>
      </c>
      <c r="M55">
        <f t="shared" si="1"/>
        <v>5748.33</v>
      </c>
    </row>
    <row r="56" spans="1:13">
      <c r="A56" s="3">
        <v>94</v>
      </c>
      <c r="B56" s="3" t="str">
        <f>VLOOKUP(A56,customer!$A$2:$B$1131,2,0)</f>
        <v>Eddie House Mueller</v>
      </c>
      <c r="C56" s="3">
        <f>VLOOKUP(A56,OrderProduct!$A$2:$N$1953,14,0)</f>
        <v>3</v>
      </c>
      <c r="D56" s="3" t="str">
        <f>VLOOKUP(C56,Customer_Segment!$A$2:$B$5,2,0)</f>
        <v>Home Office</v>
      </c>
      <c r="E56" s="3">
        <f>VLOOKUP(C56,OrderProduct!N56:S2007,6,0)</f>
        <v>14756</v>
      </c>
      <c r="F56" s="3">
        <f>VLOOKUP(A56,OrderProduct!A56:F2007,6,0)</f>
        <v>84.6</v>
      </c>
      <c r="K56" s="17" t="s">
        <v>2953</v>
      </c>
      <c r="L56">
        <f t="shared" si="0"/>
        <v>7</v>
      </c>
      <c r="M56">
        <f t="shared" si="1"/>
        <v>5653.25</v>
      </c>
    </row>
    <row r="57" spans="1:13">
      <c r="A57" s="3">
        <v>97</v>
      </c>
      <c r="B57" s="3" t="str">
        <f>VLOOKUP(A57,customer!$A$2:$B$1131,2,0)</f>
        <v>Max McKenna</v>
      </c>
      <c r="C57" s="3">
        <f>VLOOKUP(A57,OrderProduct!$A$2:$N$1953,14,0)</f>
        <v>3</v>
      </c>
      <c r="D57" s="3" t="str">
        <f>VLOOKUP(C57,Customer_Segment!$A$2:$B$5,2,0)</f>
        <v>Home Office</v>
      </c>
      <c r="E57" s="3">
        <f>VLOOKUP(C57,OrderProduct!N57:S2008,6,0)</f>
        <v>14785</v>
      </c>
      <c r="F57" s="3">
        <f>VLOOKUP(A57,OrderProduct!A57:F2008,6,0)</f>
        <v>170.75</v>
      </c>
      <c r="K57" s="17" t="s">
        <v>2468</v>
      </c>
      <c r="L57">
        <f t="shared" si="0"/>
        <v>4</v>
      </c>
      <c r="M57">
        <f t="shared" si="1"/>
        <v>5649.48</v>
      </c>
    </row>
    <row r="58" spans="1:13">
      <c r="A58" s="3">
        <v>97</v>
      </c>
      <c r="B58" s="3" t="str">
        <f>VLOOKUP(A58,customer!$A$2:$B$1131,2,0)</f>
        <v>Max McKenna</v>
      </c>
      <c r="C58" s="3">
        <f>VLOOKUP(A58,OrderProduct!$A$2:$N$1953,14,0)</f>
        <v>3</v>
      </c>
      <c r="D58" s="3" t="str">
        <f>VLOOKUP(C58,Customer_Segment!$A$2:$B$5,2,0)</f>
        <v>Home Office</v>
      </c>
      <c r="E58" s="3">
        <f>VLOOKUP(C58,OrderProduct!N58:S2009,6,0)</f>
        <v>14785</v>
      </c>
      <c r="F58" s="3">
        <f>VLOOKUP(A58,OrderProduct!A58:F2009,6,0)</f>
        <v>1339.42</v>
      </c>
      <c r="K58" s="17" t="s">
        <v>2698</v>
      </c>
      <c r="L58">
        <f t="shared" si="0"/>
        <v>3</v>
      </c>
      <c r="M58">
        <f t="shared" si="1"/>
        <v>5615.88</v>
      </c>
    </row>
    <row r="59" spans="1:13">
      <c r="A59" s="3">
        <v>101</v>
      </c>
      <c r="B59" s="3" t="str">
        <f>VLOOKUP(A59,customer!$A$2:$B$1131,2,0)</f>
        <v>Claudia Boyle</v>
      </c>
      <c r="C59" s="3">
        <f>VLOOKUP(A59,OrderProduct!$A$2:$N$1953,14,0)</f>
        <v>1</v>
      </c>
      <c r="D59" s="3" t="str">
        <f>VLOOKUP(C59,Customer_Segment!$A$2:$B$5,2,0)</f>
        <v>Consumer</v>
      </c>
      <c r="E59" s="3">
        <f>VLOOKUP(C59,OrderProduct!N59:S2010,6,0)</f>
        <v>16547</v>
      </c>
      <c r="F59" s="3">
        <f>VLOOKUP(A59,OrderProduct!A59:F2010,6,0)</f>
        <v>10554.63</v>
      </c>
      <c r="K59" s="17" t="s">
        <v>2664</v>
      </c>
      <c r="L59">
        <f t="shared" si="0"/>
        <v>4</v>
      </c>
      <c r="M59">
        <f t="shared" si="1"/>
        <v>5587.58</v>
      </c>
    </row>
    <row r="60" spans="1:13">
      <c r="A60" s="3">
        <v>102</v>
      </c>
      <c r="B60" s="3" t="str">
        <f>VLOOKUP(A60,customer!$A$2:$B$1131,2,0)</f>
        <v>Caroline Johnston</v>
      </c>
      <c r="C60" s="3">
        <f>VLOOKUP(A60,OrderProduct!$A$2:$N$1953,14,0)</f>
        <v>1</v>
      </c>
      <c r="D60" s="3" t="str">
        <f>VLOOKUP(C60,Customer_Segment!$A$2:$B$5,2,0)</f>
        <v>Consumer</v>
      </c>
      <c r="E60" s="3">
        <f>VLOOKUP(C60,OrderProduct!N60:S2011,6,0)</f>
        <v>16547</v>
      </c>
      <c r="F60" s="3">
        <f>VLOOKUP(A60,OrderProduct!A60:F2011,6,0)</f>
        <v>1749.64</v>
      </c>
      <c r="K60" s="17" t="s">
        <v>2573</v>
      </c>
      <c r="L60">
        <f t="shared" si="0"/>
        <v>1</v>
      </c>
      <c r="M60">
        <f t="shared" si="1"/>
        <v>5572.18</v>
      </c>
    </row>
    <row r="61" spans="1:13">
      <c r="A61" s="3">
        <v>102</v>
      </c>
      <c r="B61" s="3" t="str">
        <f>VLOOKUP(A61,customer!$A$2:$B$1131,2,0)</f>
        <v>Caroline Johnston</v>
      </c>
      <c r="C61" s="3">
        <f>VLOOKUP(A61,OrderProduct!$A$2:$N$1953,14,0)</f>
        <v>1</v>
      </c>
      <c r="D61" s="3" t="str">
        <f>VLOOKUP(C61,Customer_Segment!$A$2:$B$5,2,0)</f>
        <v>Consumer</v>
      </c>
      <c r="E61" s="3">
        <f>VLOOKUP(C61,OrderProduct!N61:S2012,6,0)</f>
        <v>16676</v>
      </c>
      <c r="F61" s="3">
        <f>VLOOKUP(A61,OrderProduct!A61:F2012,6,0)</f>
        <v>936.8</v>
      </c>
      <c r="K61" s="17" t="s">
        <v>2571</v>
      </c>
      <c r="L61">
        <f t="shared" si="0"/>
        <v>1</v>
      </c>
      <c r="M61">
        <f t="shared" si="1"/>
        <v>5419.41</v>
      </c>
    </row>
    <row r="62" spans="1:13">
      <c r="A62" s="3">
        <v>102</v>
      </c>
      <c r="B62" s="3" t="str">
        <f>VLOOKUP(A62,customer!$A$2:$B$1131,2,0)</f>
        <v>Caroline Johnston</v>
      </c>
      <c r="C62" s="3">
        <f>VLOOKUP(A62,OrderProduct!$A$2:$N$1953,14,0)</f>
        <v>1</v>
      </c>
      <c r="D62" s="3" t="str">
        <f>VLOOKUP(C62,Customer_Segment!$A$2:$B$5,2,0)</f>
        <v>Consumer</v>
      </c>
      <c r="E62" s="3">
        <f>VLOOKUP(C62,OrderProduct!N62:S2013,6,0)</f>
        <v>17155</v>
      </c>
      <c r="F62" s="3">
        <f>VLOOKUP(A62,OrderProduct!A62:F2013,6,0)</f>
        <v>267.53</v>
      </c>
      <c r="K62" s="17" t="s">
        <v>2568</v>
      </c>
      <c r="L62">
        <f t="shared" si="0"/>
        <v>4</v>
      </c>
      <c r="M62">
        <f t="shared" si="1"/>
        <v>5390.36</v>
      </c>
    </row>
    <row r="63" spans="1:13">
      <c r="A63" s="3">
        <v>107</v>
      </c>
      <c r="B63" s="3" t="str">
        <f>VLOOKUP(A63,customer!$A$2:$B$1131,2,0)</f>
        <v>Lois Hamilton</v>
      </c>
      <c r="C63" s="3">
        <f>VLOOKUP(A63,OrderProduct!$A$2:$N$1953,14,0)</f>
        <v>1</v>
      </c>
      <c r="D63" s="3" t="str">
        <f>VLOOKUP(C63,Customer_Segment!$A$2:$B$5,2,0)</f>
        <v>Consumer</v>
      </c>
      <c r="E63" s="3">
        <f>VLOOKUP(C63,OrderProduct!N63:S2014,6,0)</f>
        <v>17446</v>
      </c>
      <c r="F63" s="3">
        <f>VLOOKUP(A63,OrderProduct!A63:F2014,6,0)</f>
        <v>212.89</v>
      </c>
      <c r="K63" s="17" t="s">
        <v>2881</v>
      </c>
      <c r="L63">
        <f t="shared" si="0"/>
        <v>2</v>
      </c>
      <c r="M63">
        <f t="shared" si="1"/>
        <v>5302.9</v>
      </c>
    </row>
    <row r="64" spans="1:13">
      <c r="A64" s="3">
        <v>109</v>
      </c>
      <c r="B64" s="3" t="str">
        <f>VLOOKUP(A64,customer!$A$2:$B$1131,2,0)</f>
        <v>Tom McFarland</v>
      </c>
      <c r="C64" s="3">
        <f>VLOOKUP(A64,OrderProduct!$A$2:$N$1953,14,0)</f>
        <v>1</v>
      </c>
      <c r="D64" s="3" t="str">
        <f>VLOOKUP(C64,Customer_Segment!$A$2:$B$5,2,0)</f>
        <v>Consumer</v>
      </c>
      <c r="E64" s="3">
        <f>VLOOKUP(C64,OrderProduct!N64:S2015,6,0)</f>
        <v>17636</v>
      </c>
      <c r="F64" s="3">
        <f>VLOOKUP(A64,OrderProduct!A64:F2015,6,0)</f>
        <v>7.01</v>
      </c>
      <c r="K64" s="17" t="s">
        <v>2464</v>
      </c>
      <c r="L64">
        <f t="shared" si="0"/>
        <v>1</v>
      </c>
      <c r="M64">
        <f t="shared" si="1"/>
        <v>5295.03</v>
      </c>
    </row>
    <row r="65" spans="1:13">
      <c r="A65" s="3">
        <v>114</v>
      </c>
      <c r="B65" s="3" t="str">
        <f>VLOOKUP(A65,customer!$A$2:$B$1131,2,0)</f>
        <v>Ron Newton</v>
      </c>
      <c r="C65" s="3">
        <f>VLOOKUP(A65,OrderProduct!$A$2:$N$1953,14,0)</f>
        <v>3</v>
      </c>
      <c r="D65" s="3" t="str">
        <f>VLOOKUP(C65,Customer_Segment!$A$2:$B$5,2,0)</f>
        <v>Home Office</v>
      </c>
      <c r="E65" s="3">
        <f>VLOOKUP(C65,OrderProduct!N65:S2016,6,0)</f>
        <v>18561</v>
      </c>
      <c r="F65" s="3">
        <f>VLOOKUP(A65,OrderProduct!A65:F2016,6,0)</f>
        <v>45.87</v>
      </c>
      <c r="K65" s="17" t="s">
        <v>2198</v>
      </c>
      <c r="L65">
        <f t="shared" si="0"/>
        <v>4</v>
      </c>
      <c r="M65">
        <f t="shared" si="1"/>
        <v>5291.3</v>
      </c>
    </row>
    <row r="66" spans="1:13">
      <c r="A66" s="3">
        <v>114</v>
      </c>
      <c r="B66" s="3" t="str">
        <f>VLOOKUP(A66,customer!$A$2:$B$1131,2,0)</f>
        <v>Ron Newton</v>
      </c>
      <c r="C66" s="3">
        <f>VLOOKUP(A66,OrderProduct!$A$2:$N$1953,14,0)</f>
        <v>3</v>
      </c>
      <c r="D66" s="3" t="str">
        <f>VLOOKUP(C66,Customer_Segment!$A$2:$B$5,2,0)</f>
        <v>Home Office</v>
      </c>
      <c r="E66" s="3">
        <f>VLOOKUP(C66,OrderProduct!N66:S2017,6,0)</f>
        <v>19042</v>
      </c>
      <c r="F66" s="3">
        <f>VLOOKUP(A66,OrderProduct!A66:F2017,6,0)</f>
        <v>327.61</v>
      </c>
      <c r="K66" s="17" t="s">
        <v>2917</v>
      </c>
      <c r="L66">
        <f t="shared" si="0"/>
        <v>3</v>
      </c>
      <c r="M66">
        <f t="shared" si="1"/>
        <v>5244.68</v>
      </c>
    </row>
    <row r="67" spans="1:13">
      <c r="A67" s="3">
        <v>114</v>
      </c>
      <c r="B67" s="3" t="str">
        <f>VLOOKUP(A67,customer!$A$2:$B$1131,2,0)</f>
        <v>Ron Newton</v>
      </c>
      <c r="C67" s="3">
        <f>VLOOKUP(A67,OrderProduct!$A$2:$N$1953,14,0)</f>
        <v>3</v>
      </c>
      <c r="D67" s="3" t="str">
        <f>VLOOKUP(C67,Customer_Segment!$A$2:$B$5,2,0)</f>
        <v>Home Office</v>
      </c>
      <c r="E67" s="3">
        <f>VLOOKUP(C67,OrderProduct!N67:S2018,6,0)</f>
        <v>20007</v>
      </c>
      <c r="F67" s="3">
        <f>VLOOKUP(A67,OrderProduct!A67:F2018,6,0)</f>
        <v>148.36</v>
      </c>
      <c r="K67" s="17" t="s">
        <v>2845</v>
      </c>
      <c r="L67">
        <f t="shared" si="0"/>
        <v>3</v>
      </c>
      <c r="M67">
        <f t="shared" si="1"/>
        <v>5187.54</v>
      </c>
    </row>
    <row r="68" spans="1:13">
      <c r="A68" s="3">
        <v>115</v>
      </c>
      <c r="B68" s="3" t="str">
        <f>VLOOKUP(A68,customer!$A$2:$B$1131,2,0)</f>
        <v>Dwight M Carr</v>
      </c>
      <c r="C68" s="3">
        <f>VLOOKUP(A68,OrderProduct!$A$2:$N$1953,14,0)</f>
        <v>3</v>
      </c>
      <c r="D68" s="3" t="str">
        <f>VLOOKUP(C68,Customer_Segment!$A$2:$B$5,2,0)</f>
        <v>Home Office</v>
      </c>
      <c r="E68" s="3">
        <f>VLOOKUP(C68,OrderProduct!N68:S2019,6,0)</f>
        <v>20261</v>
      </c>
      <c r="F68" s="3">
        <f>VLOOKUP(A68,OrderProduct!A68:F2019,6,0)</f>
        <v>318.47</v>
      </c>
      <c r="K68" s="17" t="s">
        <v>2895</v>
      </c>
      <c r="L68">
        <f t="shared" si="0"/>
        <v>2</v>
      </c>
      <c r="M68">
        <f t="shared" si="1"/>
        <v>5163.08</v>
      </c>
    </row>
    <row r="69" spans="1:13">
      <c r="A69" s="3">
        <v>117</v>
      </c>
      <c r="B69" s="3" t="str">
        <f>VLOOKUP(A69,customer!$A$2:$B$1131,2,0)</f>
        <v>Linda Weiss</v>
      </c>
      <c r="C69" s="3">
        <f>VLOOKUP(A69,OrderProduct!$A$2:$N$1953,14,0)</f>
        <v>3</v>
      </c>
      <c r="D69" s="3" t="str">
        <f>VLOOKUP(C69,Customer_Segment!$A$2:$B$5,2,0)</f>
        <v>Home Office</v>
      </c>
      <c r="E69" s="3">
        <f>VLOOKUP(C69,OrderProduct!N69:S2020,6,0)</f>
        <v>21572</v>
      </c>
      <c r="F69" s="3">
        <f>VLOOKUP(A69,OrderProduct!A69:F2020,6,0)</f>
        <v>8549.04</v>
      </c>
      <c r="K69" s="17" t="s">
        <v>3009</v>
      </c>
      <c r="L69">
        <f t="shared" ref="L69:L132" si="2">COUNTIF(B66:B2017,K69)</f>
        <v>2</v>
      </c>
      <c r="M69">
        <f t="shared" ref="M69:M132" si="3">SUMIF(B66:B2017,K69,F66:F2017)</f>
        <v>5149.4</v>
      </c>
    </row>
    <row r="70" spans="1:13">
      <c r="A70" s="3">
        <v>117</v>
      </c>
      <c r="B70" s="3" t="str">
        <f>VLOOKUP(A70,customer!$A$2:$B$1131,2,0)</f>
        <v>Linda Weiss</v>
      </c>
      <c r="C70" s="3">
        <f>VLOOKUP(A70,OrderProduct!$A$2:$N$1953,14,0)</f>
        <v>3</v>
      </c>
      <c r="D70" s="3" t="str">
        <f>VLOOKUP(C70,Customer_Segment!$A$2:$B$5,2,0)</f>
        <v>Home Office</v>
      </c>
      <c r="E70" s="3">
        <f>VLOOKUP(C70,OrderProduct!N70:S2021,6,0)</f>
        <v>21636</v>
      </c>
      <c r="F70" s="3">
        <f>VLOOKUP(A70,OrderProduct!A70:F2021,6,0)</f>
        <v>682.68</v>
      </c>
      <c r="K70" s="17" t="s">
        <v>2116</v>
      </c>
      <c r="L70">
        <f t="shared" si="2"/>
        <v>4</v>
      </c>
      <c r="M70">
        <f t="shared" si="3"/>
        <v>4990.96</v>
      </c>
    </row>
    <row r="71" spans="1:13">
      <c r="A71" s="3">
        <v>117</v>
      </c>
      <c r="B71" s="3" t="str">
        <f>VLOOKUP(A71,customer!$A$2:$B$1131,2,0)</f>
        <v>Linda Weiss</v>
      </c>
      <c r="C71" s="3">
        <f>VLOOKUP(A71,OrderProduct!$A$2:$N$1953,14,0)</f>
        <v>3</v>
      </c>
      <c r="D71" s="3" t="str">
        <f>VLOOKUP(C71,Customer_Segment!$A$2:$B$5,2,0)</f>
        <v>Home Office</v>
      </c>
      <c r="E71" s="3">
        <f>VLOOKUP(C71,OrderProduct!N71:S2022,6,0)</f>
        <v>21636</v>
      </c>
      <c r="F71" s="3">
        <f>VLOOKUP(A71,OrderProduct!A71:F2022,6,0)</f>
        <v>73.44</v>
      </c>
      <c r="K71" s="17" t="s">
        <v>2201</v>
      </c>
      <c r="L71">
        <f t="shared" si="2"/>
        <v>2</v>
      </c>
      <c r="M71">
        <f t="shared" si="3"/>
        <v>4916.93</v>
      </c>
    </row>
    <row r="72" spans="1:13">
      <c r="A72" s="3">
        <v>117</v>
      </c>
      <c r="B72" s="3" t="str">
        <f>VLOOKUP(A72,customer!$A$2:$B$1131,2,0)</f>
        <v>Linda Weiss</v>
      </c>
      <c r="C72" s="3">
        <f>VLOOKUP(A72,OrderProduct!$A$2:$N$1953,14,0)</f>
        <v>3</v>
      </c>
      <c r="D72" s="3" t="str">
        <f>VLOOKUP(C72,Customer_Segment!$A$2:$B$5,2,0)</f>
        <v>Home Office</v>
      </c>
      <c r="E72" s="3">
        <f>VLOOKUP(C72,OrderProduct!N72:S2023,6,0)</f>
        <v>21636</v>
      </c>
      <c r="F72" s="3">
        <f>VLOOKUP(A72,OrderProduct!A72:F2023,6,0)</f>
        <v>2997.07</v>
      </c>
      <c r="K72" s="17" t="s">
        <v>2065</v>
      </c>
      <c r="L72">
        <f t="shared" si="2"/>
        <v>2</v>
      </c>
      <c r="M72">
        <f t="shared" si="3"/>
        <v>4880.75</v>
      </c>
    </row>
    <row r="73" spans="1:13">
      <c r="A73" s="3">
        <v>120</v>
      </c>
      <c r="B73" s="3" t="str">
        <f>VLOOKUP(A73,customer!$A$2:$B$1131,2,0)</f>
        <v>Helen H Murphy</v>
      </c>
      <c r="C73" s="3">
        <f>VLOOKUP(A73,OrderProduct!$A$2:$N$1953,14,0)</f>
        <v>2</v>
      </c>
      <c r="D73" s="3" t="str">
        <f>VLOOKUP(C73,Customer_Segment!$A$2:$B$5,2,0)</f>
        <v>Corporate</v>
      </c>
      <c r="E73" s="3">
        <f>VLOOKUP(C73,OrderProduct!N73:S2024,6,0)</f>
        <v>21958</v>
      </c>
      <c r="F73" s="3">
        <f>VLOOKUP(A73,OrderProduct!A73:F2024,6,0)</f>
        <v>7497.05</v>
      </c>
      <c r="K73" s="17" t="s">
        <v>2277</v>
      </c>
      <c r="L73">
        <f t="shared" si="2"/>
        <v>2</v>
      </c>
      <c r="M73">
        <f t="shared" si="3"/>
        <v>4836.11</v>
      </c>
    </row>
    <row r="74" spans="1:13">
      <c r="A74" s="3">
        <v>120</v>
      </c>
      <c r="B74" s="3" t="str">
        <f>VLOOKUP(A74,customer!$A$2:$B$1131,2,0)</f>
        <v>Helen H Murphy</v>
      </c>
      <c r="C74" s="3">
        <f>VLOOKUP(A74,OrderProduct!$A$2:$N$1953,14,0)</f>
        <v>2</v>
      </c>
      <c r="D74" s="3" t="str">
        <f>VLOOKUP(C74,Customer_Segment!$A$2:$B$5,2,0)</f>
        <v>Corporate</v>
      </c>
      <c r="E74" s="3">
        <f>VLOOKUP(C74,OrderProduct!N74:S2025,6,0)</f>
        <v>22147</v>
      </c>
      <c r="F74" s="3">
        <f>VLOOKUP(A74,OrderProduct!A74:F2025,6,0)</f>
        <v>832.14</v>
      </c>
      <c r="K74" s="17" t="s">
        <v>2918</v>
      </c>
      <c r="L74">
        <f t="shared" si="2"/>
        <v>1</v>
      </c>
      <c r="M74">
        <f t="shared" si="3"/>
        <v>4698.21</v>
      </c>
    </row>
    <row r="75" spans="1:13">
      <c r="A75" s="3">
        <v>123</v>
      </c>
      <c r="B75" s="3" t="str">
        <f>VLOOKUP(A75,customer!$A$2:$B$1131,2,0)</f>
        <v>Shawn Stern</v>
      </c>
      <c r="C75" s="3">
        <f>VLOOKUP(A75,OrderProduct!$A$2:$N$1953,14,0)</f>
        <v>3</v>
      </c>
      <c r="D75" s="3" t="str">
        <f>VLOOKUP(C75,Customer_Segment!$A$2:$B$5,2,0)</f>
        <v>Home Office</v>
      </c>
      <c r="E75" s="3">
        <f>VLOOKUP(C75,OrderProduct!N75:S2026,6,0)</f>
        <v>22755</v>
      </c>
      <c r="F75" s="3">
        <f>VLOOKUP(A75,OrderProduct!A75:F2026,6,0)</f>
        <v>240.6</v>
      </c>
      <c r="K75" s="17" t="s">
        <v>2984</v>
      </c>
      <c r="L75">
        <f t="shared" si="2"/>
        <v>2</v>
      </c>
      <c r="M75">
        <f t="shared" si="3"/>
        <v>4656.07</v>
      </c>
    </row>
    <row r="76" spans="1:13">
      <c r="A76" s="3">
        <v>129</v>
      </c>
      <c r="B76" s="3" t="str">
        <f>VLOOKUP(A76,customer!$A$2:$B$1131,2,0)</f>
        <v>Kara Allison</v>
      </c>
      <c r="C76" s="3">
        <f>VLOOKUP(A76,OrderProduct!$A$2:$N$1953,14,0)</f>
        <v>4</v>
      </c>
      <c r="D76" s="3" t="str">
        <f>VLOOKUP(C76,Customer_Segment!$A$2:$B$5,2,0)</f>
        <v>Small Business</v>
      </c>
      <c r="E76" s="3">
        <f>VLOOKUP(C76,OrderProduct!N76:S2027,6,0)</f>
        <v>22755</v>
      </c>
      <c r="F76" s="3">
        <f>VLOOKUP(A76,OrderProduct!A76:F2027,6,0)</f>
        <v>236.88</v>
      </c>
      <c r="K76" s="17" t="s">
        <v>2094</v>
      </c>
      <c r="L76">
        <f t="shared" si="2"/>
        <v>3</v>
      </c>
      <c r="M76">
        <f t="shared" si="3"/>
        <v>4508.13</v>
      </c>
    </row>
    <row r="77" spans="1:13">
      <c r="A77" s="3">
        <v>129</v>
      </c>
      <c r="B77" s="3" t="str">
        <f>VLOOKUP(A77,customer!$A$2:$B$1131,2,0)</f>
        <v>Kara Allison</v>
      </c>
      <c r="C77" s="3">
        <f>VLOOKUP(A77,OrderProduct!$A$2:$N$1953,14,0)</f>
        <v>4</v>
      </c>
      <c r="D77" s="3" t="str">
        <f>VLOOKUP(C77,Customer_Segment!$A$2:$B$5,2,0)</f>
        <v>Small Business</v>
      </c>
      <c r="E77" s="3">
        <f>VLOOKUP(C77,OrderProduct!N77:S2028,6,0)</f>
        <v>23042</v>
      </c>
      <c r="F77" s="3">
        <f>VLOOKUP(A77,OrderProduct!A77:F2028,6,0)</f>
        <v>8048.45</v>
      </c>
      <c r="K77" s="17" t="s">
        <v>2977</v>
      </c>
      <c r="L77">
        <f t="shared" si="2"/>
        <v>3</v>
      </c>
      <c r="M77">
        <f t="shared" si="3"/>
        <v>4213.83</v>
      </c>
    </row>
    <row r="78" spans="1:13">
      <c r="A78" s="3">
        <v>136</v>
      </c>
      <c r="B78" s="3" t="str">
        <f>VLOOKUP(A78,customer!$A$2:$B$1131,2,0)</f>
        <v>Dale Gillespie</v>
      </c>
      <c r="C78" s="3">
        <f>VLOOKUP(A78,OrderProduct!$A$2:$N$1953,14,0)</f>
        <v>4</v>
      </c>
      <c r="D78" s="3" t="str">
        <f>VLOOKUP(C78,Customer_Segment!$A$2:$B$5,2,0)</f>
        <v>Small Business</v>
      </c>
      <c r="E78" s="3">
        <f>VLOOKUP(C78,OrderProduct!N78:S2029,6,0)</f>
        <v>23751</v>
      </c>
      <c r="F78" s="3">
        <f>VLOOKUP(A78,OrderProduct!A78:F2029,6,0)</f>
        <v>10364.36</v>
      </c>
      <c r="K78" s="17" t="s">
        <v>2979</v>
      </c>
      <c r="L78">
        <f t="shared" si="2"/>
        <v>1</v>
      </c>
      <c r="M78">
        <f t="shared" si="3"/>
        <v>4146.28</v>
      </c>
    </row>
    <row r="79" spans="1:13">
      <c r="A79" s="3">
        <v>136</v>
      </c>
      <c r="B79" s="3" t="str">
        <f>VLOOKUP(A79,customer!$A$2:$B$1131,2,0)</f>
        <v>Dale Gillespie</v>
      </c>
      <c r="C79" s="3">
        <f>VLOOKUP(A79,OrderProduct!$A$2:$N$1953,14,0)</f>
        <v>4</v>
      </c>
      <c r="D79" s="3" t="str">
        <f>VLOOKUP(C79,Customer_Segment!$A$2:$B$5,2,0)</f>
        <v>Small Business</v>
      </c>
      <c r="E79" s="3">
        <f>VLOOKUP(C79,OrderProduct!N79:S2030,6,0)</f>
        <v>23877</v>
      </c>
      <c r="F79" s="3">
        <f>VLOOKUP(A79,OrderProduct!A79:F2030,6,0)</f>
        <v>1939.03</v>
      </c>
      <c r="K79" s="17" t="s">
        <v>2136</v>
      </c>
      <c r="L79">
        <f t="shared" si="2"/>
        <v>3</v>
      </c>
      <c r="M79">
        <f t="shared" si="3"/>
        <v>4095.54</v>
      </c>
    </row>
    <row r="80" spans="1:13">
      <c r="A80" s="3">
        <v>142</v>
      </c>
      <c r="B80" s="3" t="str">
        <f>VLOOKUP(A80,customer!$A$2:$B$1131,2,0)</f>
        <v>Brooke Weeks Taylor</v>
      </c>
      <c r="C80" s="3">
        <f>VLOOKUP(A80,OrderProduct!$A$2:$N$1953,14,0)</f>
        <v>4</v>
      </c>
      <c r="D80" s="3" t="str">
        <f>VLOOKUP(C80,Customer_Segment!$A$2:$B$5,2,0)</f>
        <v>Small Business</v>
      </c>
      <c r="E80" s="3">
        <f>VLOOKUP(C80,OrderProduct!N80:S2031,6,0)</f>
        <v>23877</v>
      </c>
      <c r="F80" s="3">
        <f>VLOOKUP(A80,OrderProduct!A80:F2031,6,0)</f>
        <v>457.63</v>
      </c>
      <c r="K80" s="17" t="s">
        <v>2504</v>
      </c>
      <c r="L80">
        <f t="shared" si="2"/>
        <v>3</v>
      </c>
      <c r="M80">
        <f t="shared" si="3"/>
        <v>4016.18</v>
      </c>
    </row>
    <row r="81" spans="1:13">
      <c r="A81" s="3">
        <v>144</v>
      </c>
      <c r="B81" s="3" t="str">
        <f>VLOOKUP(A81,customer!$A$2:$B$1131,2,0)</f>
        <v>Marguerite Moss</v>
      </c>
      <c r="C81" s="3">
        <f>VLOOKUP(A81,OrderProduct!$A$2:$N$1953,14,0)</f>
        <v>4</v>
      </c>
      <c r="D81" s="3" t="str">
        <f>VLOOKUP(C81,Customer_Segment!$A$2:$B$5,2,0)</f>
        <v>Small Business</v>
      </c>
      <c r="E81" s="3">
        <f>VLOOKUP(C81,OrderProduct!N81:S2032,6,0)</f>
        <v>24193</v>
      </c>
      <c r="F81" s="3">
        <f>VLOOKUP(A81,OrderProduct!A81:F2032,6,0)</f>
        <v>9539.6</v>
      </c>
      <c r="K81" s="17" t="s">
        <v>2771</v>
      </c>
      <c r="L81">
        <f t="shared" si="2"/>
        <v>6</v>
      </c>
      <c r="M81">
        <f t="shared" si="3"/>
        <v>4004.5</v>
      </c>
    </row>
    <row r="82" spans="1:13">
      <c r="A82" s="3">
        <v>145</v>
      </c>
      <c r="B82" s="3" t="str">
        <f>VLOOKUP(A82,customer!$A$2:$B$1131,2,0)</f>
        <v>Rhonda Ivey</v>
      </c>
      <c r="C82" s="3">
        <f>VLOOKUP(A82,OrderProduct!$A$2:$N$1953,14,0)</f>
        <v>4</v>
      </c>
      <c r="D82" s="3" t="str">
        <f>VLOOKUP(C82,Customer_Segment!$A$2:$B$5,2,0)</f>
        <v>Small Business</v>
      </c>
      <c r="E82" s="3">
        <f>VLOOKUP(C82,OrderProduct!N82:S2033,6,0)</f>
        <v>24193</v>
      </c>
      <c r="F82" s="3">
        <f>VLOOKUP(A82,OrderProduct!A82:F2033,6,0)</f>
        <v>109.86</v>
      </c>
      <c r="K82" s="17" t="s">
        <v>2363</v>
      </c>
      <c r="L82">
        <f t="shared" si="2"/>
        <v>3</v>
      </c>
      <c r="M82">
        <f t="shared" si="3"/>
        <v>4003.67</v>
      </c>
    </row>
    <row r="83" spans="1:13">
      <c r="A83" s="3">
        <v>145</v>
      </c>
      <c r="B83" s="3" t="str">
        <f>VLOOKUP(A83,customer!$A$2:$B$1131,2,0)</f>
        <v>Rhonda Ivey</v>
      </c>
      <c r="C83" s="3">
        <f>VLOOKUP(A83,OrderProduct!$A$2:$N$1953,14,0)</f>
        <v>4</v>
      </c>
      <c r="D83" s="3" t="str">
        <f>VLOOKUP(C83,Customer_Segment!$A$2:$B$5,2,0)</f>
        <v>Small Business</v>
      </c>
      <c r="E83" s="3">
        <f>VLOOKUP(C83,OrderProduct!N83:S2034,6,0)</f>
        <v>24294</v>
      </c>
      <c r="F83" s="3">
        <f>VLOOKUP(A83,OrderProduct!A83:F2034,6,0)</f>
        <v>1426.51</v>
      </c>
      <c r="K83" s="17" t="s">
        <v>2890</v>
      </c>
      <c r="L83">
        <f t="shared" si="2"/>
        <v>3</v>
      </c>
      <c r="M83">
        <f t="shared" si="3"/>
        <v>3920.03</v>
      </c>
    </row>
    <row r="84" spans="1:13">
      <c r="A84" s="3">
        <v>146</v>
      </c>
      <c r="B84" s="3" t="str">
        <f>VLOOKUP(A84,customer!$A$2:$B$1131,2,0)</f>
        <v>Yvonne Fox</v>
      </c>
      <c r="C84" s="3">
        <f>VLOOKUP(A84,OrderProduct!$A$2:$N$1953,14,0)</f>
        <v>4</v>
      </c>
      <c r="D84" s="3" t="str">
        <f>VLOOKUP(C84,Customer_Segment!$A$2:$B$5,2,0)</f>
        <v>Small Business</v>
      </c>
      <c r="E84" s="3">
        <f>VLOOKUP(C84,OrderProduct!N84:S2035,6,0)</f>
        <v>24294</v>
      </c>
      <c r="F84" s="3">
        <f>VLOOKUP(A84,OrderProduct!A84:F2035,6,0)</f>
        <v>8717.75</v>
      </c>
      <c r="K84" s="17" t="s">
        <v>2973</v>
      </c>
      <c r="L84">
        <f t="shared" si="2"/>
        <v>1</v>
      </c>
      <c r="M84">
        <f t="shared" si="3"/>
        <v>3918.98</v>
      </c>
    </row>
    <row r="85" spans="1:13">
      <c r="A85" s="3">
        <v>146</v>
      </c>
      <c r="B85" s="3" t="str">
        <f>VLOOKUP(A85,customer!$A$2:$B$1131,2,0)</f>
        <v>Yvonne Fox</v>
      </c>
      <c r="C85" s="3">
        <f>VLOOKUP(A85,OrderProduct!$A$2:$N$1953,14,0)</f>
        <v>4</v>
      </c>
      <c r="D85" s="3" t="str">
        <f>VLOOKUP(C85,Customer_Segment!$A$2:$B$5,2,0)</f>
        <v>Small Business</v>
      </c>
      <c r="E85" s="3">
        <f>VLOOKUP(C85,OrderProduct!N85:S2036,6,0)</f>
        <v>27013</v>
      </c>
      <c r="F85" s="3">
        <f>VLOOKUP(A85,OrderProduct!A85:F2036,6,0)</f>
        <v>282.85</v>
      </c>
      <c r="K85" s="17" t="s">
        <v>3029</v>
      </c>
      <c r="L85">
        <f t="shared" si="2"/>
        <v>2</v>
      </c>
      <c r="M85">
        <f t="shared" si="3"/>
        <v>3886.75</v>
      </c>
    </row>
    <row r="86" spans="1:13">
      <c r="A86" s="3">
        <v>151</v>
      </c>
      <c r="B86" s="3" t="str">
        <f>VLOOKUP(A86,customer!$A$2:$B$1131,2,0)</f>
        <v>Geoffrey Zhu</v>
      </c>
      <c r="C86" s="3">
        <f>VLOOKUP(A86,OrderProduct!$A$2:$N$1953,14,0)</f>
        <v>3</v>
      </c>
      <c r="D86" s="3" t="str">
        <f>VLOOKUP(C86,Customer_Segment!$A$2:$B$5,2,0)</f>
        <v>Home Office</v>
      </c>
      <c r="E86" s="3">
        <f>VLOOKUP(C86,OrderProduct!N86:S2037,6,0)</f>
        <v>24869</v>
      </c>
      <c r="F86" s="3">
        <f>VLOOKUP(A86,OrderProduct!A86:F2037,6,0)</f>
        <v>199.08</v>
      </c>
      <c r="K86" s="17" t="s">
        <v>3019</v>
      </c>
      <c r="L86">
        <f t="shared" si="2"/>
        <v>3</v>
      </c>
      <c r="M86">
        <f t="shared" si="3"/>
        <v>3882.72</v>
      </c>
    </row>
    <row r="87" spans="1:13">
      <c r="A87" s="3">
        <v>151</v>
      </c>
      <c r="B87" s="3" t="str">
        <f>VLOOKUP(A87,customer!$A$2:$B$1131,2,0)</f>
        <v>Geoffrey Zhu</v>
      </c>
      <c r="C87" s="3">
        <f>VLOOKUP(A87,OrderProduct!$A$2:$N$1953,14,0)</f>
        <v>3</v>
      </c>
      <c r="D87" s="3" t="str">
        <f>VLOOKUP(C87,Customer_Segment!$A$2:$B$5,2,0)</f>
        <v>Home Office</v>
      </c>
      <c r="E87" s="3">
        <f>VLOOKUP(C87,OrderProduct!N87:S2038,6,0)</f>
        <v>26342</v>
      </c>
      <c r="F87" s="3">
        <f>VLOOKUP(A87,OrderProduct!A87:F2038,6,0)</f>
        <v>475.42</v>
      </c>
      <c r="K87" s="17" t="s">
        <v>2989</v>
      </c>
      <c r="L87">
        <f t="shared" si="2"/>
        <v>1</v>
      </c>
      <c r="M87">
        <f t="shared" si="3"/>
        <v>3845.35</v>
      </c>
    </row>
    <row r="88" spans="1:13">
      <c r="A88" s="3">
        <v>152</v>
      </c>
      <c r="B88" s="3" t="str">
        <f>VLOOKUP(A88,customer!$A$2:$B$1131,2,0)</f>
        <v>Kent Kerr</v>
      </c>
      <c r="C88" s="3">
        <f>VLOOKUP(A88,OrderProduct!$A$2:$N$1953,14,0)</f>
        <v>1</v>
      </c>
      <c r="D88" s="3" t="str">
        <f>VLOOKUP(C88,Customer_Segment!$A$2:$B$5,2,0)</f>
        <v>Consumer</v>
      </c>
      <c r="E88" s="3">
        <f>VLOOKUP(C88,OrderProduct!N88:S2039,6,0)</f>
        <v>26342</v>
      </c>
      <c r="F88" s="3">
        <f>VLOOKUP(A88,OrderProduct!A88:F2039,6,0)</f>
        <v>3598.82</v>
      </c>
      <c r="K88" s="17" t="s">
        <v>2646</v>
      </c>
      <c r="L88">
        <f t="shared" si="2"/>
        <v>1</v>
      </c>
      <c r="M88">
        <f t="shared" si="3"/>
        <v>3838.14</v>
      </c>
    </row>
    <row r="89" spans="1:13">
      <c r="A89" s="3">
        <v>152</v>
      </c>
      <c r="B89" s="3" t="str">
        <f>VLOOKUP(A89,customer!$A$2:$B$1131,2,0)</f>
        <v>Kent Kerr</v>
      </c>
      <c r="C89" s="3">
        <f>VLOOKUP(A89,OrderProduct!$A$2:$N$1953,14,0)</f>
        <v>1</v>
      </c>
      <c r="D89" s="3" t="str">
        <f>VLOOKUP(C89,Customer_Segment!$A$2:$B$5,2,0)</f>
        <v>Consumer</v>
      </c>
      <c r="E89" s="3">
        <f>VLOOKUP(C89,OrderProduct!N89:S2040,6,0)</f>
        <v>27013</v>
      </c>
      <c r="F89" s="3">
        <f>VLOOKUP(A89,OrderProduct!A89:F2040,6,0)</f>
        <v>41.22</v>
      </c>
      <c r="K89" s="17" t="s">
        <v>2290</v>
      </c>
      <c r="L89">
        <f t="shared" si="2"/>
        <v>2</v>
      </c>
      <c r="M89">
        <f t="shared" si="3"/>
        <v>3833.85</v>
      </c>
    </row>
    <row r="90" spans="1:13">
      <c r="A90" s="3">
        <v>152</v>
      </c>
      <c r="B90" s="3" t="str">
        <f>VLOOKUP(A90,customer!$A$2:$B$1131,2,0)</f>
        <v>Kent Kerr</v>
      </c>
      <c r="C90" s="3">
        <f>VLOOKUP(A90,OrderProduct!$A$2:$N$1953,14,0)</f>
        <v>1</v>
      </c>
      <c r="D90" s="3" t="str">
        <f>VLOOKUP(C90,Customer_Segment!$A$2:$B$5,2,0)</f>
        <v>Consumer</v>
      </c>
      <c r="E90" s="3">
        <f>VLOOKUP(C90,OrderProduct!N90:S2041,6,0)</f>
        <v>27013</v>
      </c>
      <c r="F90" s="3">
        <f>VLOOKUP(A90,OrderProduct!A90:F2041,6,0)</f>
        <v>2710.47</v>
      </c>
      <c r="K90" s="17" t="s">
        <v>2590</v>
      </c>
      <c r="L90">
        <f t="shared" si="2"/>
        <v>4</v>
      </c>
      <c r="M90">
        <f t="shared" si="3"/>
        <v>3821.97</v>
      </c>
    </row>
    <row r="91" spans="1:13">
      <c r="A91" s="3">
        <v>152</v>
      </c>
      <c r="B91" s="3" t="str">
        <f>VLOOKUP(A91,customer!$A$2:$B$1131,2,0)</f>
        <v>Kent Kerr</v>
      </c>
      <c r="C91" s="3">
        <f>VLOOKUP(A91,OrderProduct!$A$2:$N$1953,14,0)</f>
        <v>1</v>
      </c>
      <c r="D91" s="3" t="str">
        <f>VLOOKUP(C91,Customer_Segment!$A$2:$B$5,2,0)</f>
        <v>Consumer</v>
      </c>
      <c r="E91" s="3">
        <f>VLOOKUP(C91,OrderProduct!N91:S2042,6,0)</f>
        <v>28647</v>
      </c>
      <c r="F91" s="3">
        <f>VLOOKUP(A91,OrderProduct!A91:F2042,6,0)</f>
        <v>8354.73</v>
      </c>
      <c r="K91" s="17" t="s">
        <v>2630</v>
      </c>
      <c r="L91">
        <f t="shared" si="2"/>
        <v>1</v>
      </c>
      <c r="M91">
        <f t="shared" si="3"/>
        <v>3802.01</v>
      </c>
    </row>
    <row r="92" spans="1:13">
      <c r="A92" s="3">
        <v>156</v>
      </c>
      <c r="B92" s="3" t="str">
        <f>VLOOKUP(A92,customer!$A$2:$B$1131,2,0)</f>
        <v>Diana Xu</v>
      </c>
      <c r="C92" s="3">
        <f>VLOOKUP(A92,OrderProduct!$A$2:$N$1953,14,0)</f>
        <v>2</v>
      </c>
      <c r="D92" s="3" t="str">
        <f>VLOOKUP(C92,Customer_Segment!$A$2:$B$5,2,0)</f>
        <v>Corporate</v>
      </c>
      <c r="E92" s="3">
        <f>VLOOKUP(C92,OrderProduct!N92:S2043,6,0)</f>
        <v>27456</v>
      </c>
      <c r="F92" s="3">
        <f>VLOOKUP(A92,OrderProduct!A92:F2043,6,0)</f>
        <v>9492.92</v>
      </c>
      <c r="K92" s="17" t="s">
        <v>2689</v>
      </c>
      <c r="L92">
        <f t="shared" si="2"/>
        <v>1</v>
      </c>
      <c r="M92">
        <f t="shared" si="3"/>
        <v>3707.05</v>
      </c>
    </row>
    <row r="93" spans="1:13">
      <c r="A93" s="3">
        <v>156</v>
      </c>
      <c r="B93" s="3" t="str">
        <f>VLOOKUP(A93,customer!$A$2:$B$1131,2,0)</f>
        <v>Diana Xu</v>
      </c>
      <c r="C93" s="3">
        <f>VLOOKUP(A93,OrderProduct!$A$2:$N$1953,14,0)</f>
        <v>2</v>
      </c>
      <c r="D93" s="3" t="str">
        <f>VLOOKUP(C93,Customer_Segment!$A$2:$B$5,2,0)</f>
        <v>Corporate</v>
      </c>
      <c r="E93" s="3">
        <f>VLOOKUP(C93,OrderProduct!N93:S2044,6,0)</f>
        <v>28001</v>
      </c>
      <c r="F93" s="3">
        <f>VLOOKUP(A93,OrderProduct!A93:F2044,6,0)</f>
        <v>13546.94</v>
      </c>
      <c r="K93" s="17" t="s">
        <v>2531</v>
      </c>
      <c r="L93">
        <f t="shared" si="2"/>
        <v>1</v>
      </c>
      <c r="M93">
        <f t="shared" si="3"/>
        <v>3672.89</v>
      </c>
    </row>
    <row r="94" spans="1:13">
      <c r="A94" s="3">
        <v>164</v>
      </c>
      <c r="B94" s="3" t="str">
        <f>VLOOKUP(A94,customer!$A$2:$B$1131,2,0)</f>
        <v>Robin Kramer Vaughn</v>
      </c>
      <c r="C94" s="3">
        <f>VLOOKUP(A94,OrderProduct!$A$2:$N$1953,14,0)</f>
        <v>3</v>
      </c>
      <c r="D94" s="3" t="str">
        <f>VLOOKUP(C94,Customer_Segment!$A$2:$B$5,2,0)</f>
        <v>Home Office</v>
      </c>
      <c r="E94" s="3">
        <f>VLOOKUP(C94,OrderProduct!N94:S2045,6,0)</f>
        <v>28001</v>
      </c>
      <c r="F94" s="3">
        <f>VLOOKUP(A94,OrderProduct!A94:F2045,6,0)</f>
        <v>6401.65</v>
      </c>
      <c r="K94" s="17" t="s">
        <v>2226</v>
      </c>
      <c r="L94">
        <f t="shared" si="2"/>
        <v>2</v>
      </c>
      <c r="M94">
        <f t="shared" si="3"/>
        <v>3639.8</v>
      </c>
    </row>
    <row r="95" spans="1:13">
      <c r="A95" s="3">
        <v>164</v>
      </c>
      <c r="B95" s="3" t="str">
        <f>VLOOKUP(A95,customer!$A$2:$B$1131,2,0)</f>
        <v>Robin Kramer Vaughn</v>
      </c>
      <c r="C95" s="3">
        <f>VLOOKUP(A95,OrderProduct!$A$2:$N$1953,14,0)</f>
        <v>3</v>
      </c>
      <c r="D95" s="3" t="str">
        <f>VLOOKUP(C95,Customer_Segment!$A$2:$B$5,2,0)</f>
        <v>Home Office</v>
      </c>
      <c r="E95" s="3">
        <f>VLOOKUP(C95,OrderProduct!N95:S2046,6,0)</f>
        <v>28225</v>
      </c>
      <c r="F95" s="3">
        <f>VLOOKUP(A95,OrderProduct!A95:F2046,6,0)</f>
        <v>206.04</v>
      </c>
      <c r="K95" s="17" t="s">
        <v>2195</v>
      </c>
      <c r="L95">
        <f t="shared" si="2"/>
        <v>2</v>
      </c>
      <c r="M95">
        <f t="shared" si="3"/>
        <v>3621.38</v>
      </c>
    </row>
    <row r="96" spans="1:13">
      <c r="A96" s="3">
        <v>166</v>
      </c>
      <c r="B96" s="3" t="str">
        <f>VLOOKUP(A96,customer!$A$2:$B$1131,2,0)</f>
        <v>Vicki Hauser</v>
      </c>
      <c r="C96" s="3">
        <f>VLOOKUP(A96,OrderProduct!$A$2:$N$1953,14,0)</f>
        <v>1</v>
      </c>
      <c r="D96" s="3" t="str">
        <f>VLOOKUP(C96,Customer_Segment!$A$2:$B$5,2,0)</f>
        <v>Consumer</v>
      </c>
      <c r="E96" s="3">
        <f>VLOOKUP(C96,OrderProduct!N96:S2047,6,0)</f>
        <v>28647</v>
      </c>
      <c r="F96" s="3">
        <f>VLOOKUP(A96,OrderProduct!A96:F2047,6,0)</f>
        <v>5679.59</v>
      </c>
      <c r="K96" s="17" t="s">
        <v>2342</v>
      </c>
      <c r="L96">
        <f t="shared" si="2"/>
        <v>4</v>
      </c>
      <c r="M96">
        <f t="shared" si="3"/>
        <v>3599.3</v>
      </c>
    </row>
    <row r="97" spans="1:13">
      <c r="A97" s="3">
        <v>169</v>
      </c>
      <c r="B97" s="3" t="str">
        <f>VLOOKUP(A97,customer!$A$2:$B$1131,2,0)</f>
        <v>Janice Cole</v>
      </c>
      <c r="C97" s="3">
        <f>VLOOKUP(A97,OrderProduct!$A$2:$N$1953,14,0)</f>
        <v>2</v>
      </c>
      <c r="D97" s="3" t="str">
        <f>VLOOKUP(C97,Customer_Segment!$A$2:$B$5,2,0)</f>
        <v>Corporate</v>
      </c>
      <c r="E97" s="3">
        <f>VLOOKUP(C97,OrderProduct!N97:S2048,6,0)</f>
        <v>29319</v>
      </c>
      <c r="F97" s="3">
        <f>VLOOKUP(A97,OrderProduct!A97:F2048,6,0)</f>
        <v>6654.39</v>
      </c>
      <c r="K97" s="17" t="s">
        <v>2275</v>
      </c>
      <c r="L97">
        <f t="shared" si="2"/>
        <v>2</v>
      </c>
      <c r="M97">
        <f t="shared" si="3"/>
        <v>3579.57</v>
      </c>
    </row>
    <row r="98" spans="1:13">
      <c r="A98" s="3">
        <v>169</v>
      </c>
      <c r="B98" s="3" t="str">
        <f>VLOOKUP(A98,customer!$A$2:$B$1131,2,0)</f>
        <v>Janice Cole</v>
      </c>
      <c r="C98" s="3">
        <f>VLOOKUP(A98,OrderProduct!$A$2:$N$1953,14,0)</f>
        <v>2</v>
      </c>
      <c r="D98" s="3" t="str">
        <f>VLOOKUP(C98,Customer_Segment!$A$2:$B$5,2,0)</f>
        <v>Corporate</v>
      </c>
      <c r="E98" s="3">
        <f>VLOOKUP(C98,OrderProduct!N98:S2049,6,0)</f>
        <v>29319</v>
      </c>
      <c r="F98" s="3">
        <f>VLOOKUP(A98,OrderProduct!A98:F2049,6,0)</f>
        <v>4429.69</v>
      </c>
      <c r="K98" s="17" t="s">
        <v>2652</v>
      </c>
      <c r="L98">
        <f t="shared" si="2"/>
        <v>1</v>
      </c>
      <c r="M98">
        <f t="shared" si="3"/>
        <v>3550.28</v>
      </c>
    </row>
    <row r="99" spans="1:13">
      <c r="A99" s="3">
        <v>169</v>
      </c>
      <c r="B99" s="3" t="str">
        <f>VLOOKUP(A99,customer!$A$2:$B$1131,2,0)</f>
        <v>Janice Cole</v>
      </c>
      <c r="C99" s="3">
        <f>VLOOKUP(A99,OrderProduct!$A$2:$N$1953,14,0)</f>
        <v>2</v>
      </c>
      <c r="D99" s="3" t="str">
        <f>VLOOKUP(C99,Customer_Segment!$A$2:$B$5,2,0)</f>
        <v>Corporate</v>
      </c>
      <c r="E99" s="3">
        <f>VLOOKUP(C99,OrderProduct!N99:S2050,6,0)</f>
        <v>29350</v>
      </c>
      <c r="F99" s="3">
        <f>VLOOKUP(A99,OrderProduct!A99:F2050,6,0)</f>
        <v>4556.63</v>
      </c>
      <c r="K99" s="17" t="s">
        <v>2638</v>
      </c>
      <c r="L99">
        <f t="shared" si="2"/>
        <v>4</v>
      </c>
      <c r="M99">
        <f t="shared" si="3"/>
        <v>3524.41</v>
      </c>
    </row>
    <row r="100" spans="1:13">
      <c r="A100" s="3">
        <v>171</v>
      </c>
      <c r="B100" s="3" t="str">
        <f>VLOOKUP(A100,customer!$A$2:$B$1131,2,0)</f>
        <v>Christina Matthews</v>
      </c>
      <c r="C100" s="3">
        <f>VLOOKUP(A100,OrderProduct!$A$2:$N$1953,14,0)</f>
        <v>2</v>
      </c>
      <c r="D100" s="3" t="str">
        <f>VLOOKUP(C100,Customer_Segment!$A$2:$B$5,2,0)</f>
        <v>Corporate</v>
      </c>
      <c r="E100" s="3">
        <f>VLOOKUP(C100,OrderProduct!N100:S2051,6,0)</f>
        <v>29350</v>
      </c>
      <c r="F100" s="3">
        <f>VLOOKUP(A100,OrderProduct!A100:F2051,6,0)</f>
        <v>2948.61</v>
      </c>
      <c r="K100" s="17" t="s">
        <v>2728</v>
      </c>
      <c r="L100">
        <f t="shared" si="2"/>
        <v>1</v>
      </c>
      <c r="M100">
        <f t="shared" si="3"/>
        <v>3506.78</v>
      </c>
    </row>
    <row r="101" spans="1:13">
      <c r="A101" s="3">
        <v>181</v>
      </c>
      <c r="B101" s="3" t="str">
        <f>VLOOKUP(A101,customer!$A$2:$B$1131,2,0)</f>
        <v>Wesley Waller</v>
      </c>
      <c r="C101" s="3">
        <f>VLOOKUP(A101,OrderProduct!$A$2:$N$1953,14,0)</f>
        <v>4</v>
      </c>
      <c r="D101" s="3" t="str">
        <f>VLOOKUP(C101,Customer_Segment!$A$2:$B$5,2,0)</f>
        <v>Small Business</v>
      </c>
      <c r="E101" s="3">
        <f>VLOOKUP(C101,OrderProduct!N101:S2052,6,0)</f>
        <v>29889</v>
      </c>
      <c r="F101" s="3">
        <f>VLOOKUP(A101,OrderProduct!A101:F2052,6,0)</f>
        <v>448.26</v>
      </c>
      <c r="K101" s="17" t="s">
        <v>2574</v>
      </c>
      <c r="L101">
        <f t="shared" si="2"/>
        <v>2</v>
      </c>
      <c r="M101">
        <f t="shared" si="3"/>
        <v>3463.88</v>
      </c>
    </row>
    <row r="102" spans="1:13">
      <c r="A102" s="3">
        <v>181</v>
      </c>
      <c r="B102" s="3" t="str">
        <f>VLOOKUP(A102,customer!$A$2:$B$1131,2,0)</f>
        <v>Wesley Waller</v>
      </c>
      <c r="C102" s="3">
        <f>VLOOKUP(A102,OrderProduct!$A$2:$N$1953,14,0)</f>
        <v>4</v>
      </c>
      <c r="D102" s="3" t="str">
        <f>VLOOKUP(C102,Customer_Segment!$A$2:$B$5,2,0)</f>
        <v>Small Business</v>
      </c>
      <c r="E102" s="3">
        <f>VLOOKUP(C102,OrderProduct!N102:S2053,6,0)</f>
        <v>30785</v>
      </c>
      <c r="F102" s="3">
        <f>VLOOKUP(A102,OrderProduct!A102:F2053,6,0)</f>
        <v>63.78</v>
      </c>
      <c r="K102" s="17" t="s">
        <v>2954</v>
      </c>
      <c r="L102">
        <f t="shared" si="2"/>
        <v>3</v>
      </c>
      <c r="M102">
        <f t="shared" si="3"/>
        <v>3461.92</v>
      </c>
    </row>
    <row r="103" spans="1:13">
      <c r="A103" s="3">
        <v>184</v>
      </c>
      <c r="B103" s="3" t="str">
        <f>VLOOKUP(A103,customer!$A$2:$B$1131,2,0)</f>
        <v>Phillip Holmes</v>
      </c>
      <c r="C103" s="3">
        <f>VLOOKUP(A103,OrderProduct!$A$2:$N$1953,14,0)</f>
        <v>4</v>
      </c>
      <c r="D103" s="3" t="str">
        <f>VLOOKUP(C103,Customer_Segment!$A$2:$B$5,2,0)</f>
        <v>Small Business</v>
      </c>
      <c r="E103" s="3">
        <f>VLOOKUP(C103,OrderProduct!N103:S2054,6,0)</f>
        <v>30785</v>
      </c>
      <c r="F103" s="3">
        <f>VLOOKUP(A103,OrderProduct!A103:F2054,6,0)</f>
        <v>451.61</v>
      </c>
      <c r="K103" s="17" t="s">
        <v>2507</v>
      </c>
      <c r="L103">
        <f t="shared" si="2"/>
        <v>1</v>
      </c>
      <c r="M103">
        <f t="shared" si="3"/>
        <v>3377.06</v>
      </c>
    </row>
    <row r="104" spans="1:13">
      <c r="A104" s="3">
        <v>188</v>
      </c>
      <c r="B104" s="3" t="str">
        <f>VLOOKUP(A104,customer!$A$2:$B$1131,2,0)</f>
        <v>Alex Harrell</v>
      </c>
      <c r="C104" s="3">
        <f>VLOOKUP(A104,OrderProduct!$A$2:$N$1953,14,0)</f>
        <v>2</v>
      </c>
      <c r="D104" s="3" t="str">
        <f>VLOOKUP(C104,Customer_Segment!$A$2:$B$5,2,0)</f>
        <v>Corporate</v>
      </c>
      <c r="E104" s="3">
        <f>VLOOKUP(C104,OrderProduct!N104:S2055,6,0)</f>
        <v>32037</v>
      </c>
      <c r="F104" s="3">
        <f>VLOOKUP(A104,OrderProduct!A104:F2055,6,0)</f>
        <v>311.66</v>
      </c>
      <c r="K104" s="17" t="s">
        <v>2858</v>
      </c>
      <c r="L104" s="18">
        <f t="shared" si="2"/>
        <v>8</v>
      </c>
      <c r="M104">
        <f t="shared" si="3"/>
        <v>3371.04</v>
      </c>
    </row>
    <row r="105" spans="1:13">
      <c r="A105" s="3">
        <v>188</v>
      </c>
      <c r="B105" s="3" t="str">
        <f>VLOOKUP(A105,customer!$A$2:$B$1131,2,0)</f>
        <v>Alex Harrell</v>
      </c>
      <c r="C105" s="3">
        <f>VLOOKUP(A105,OrderProduct!$A$2:$N$1953,14,0)</f>
        <v>2</v>
      </c>
      <c r="D105" s="3" t="str">
        <f>VLOOKUP(C105,Customer_Segment!$A$2:$B$5,2,0)</f>
        <v>Corporate</v>
      </c>
      <c r="E105" s="3">
        <f>VLOOKUP(C105,OrderProduct!N105:S2056,6,0)</f>
        <v>32037</v>
      </c>
      <c r="F105" s="3">
        <f>VLOOKUP(A105,OrderProduct!A105:F2056,6,0)</f>
        <v>9862.51</v>
      </c>
      <c r="K105" s="17" t="s">
        <v>2700</v>
      </c>
      <c r="L105">
        <f t="shared" si="2"/>
        <v>2</v>
      </c>
      <c r="M105">
        <f t="shared" si="3"/>
        <v>3336.22</v>
      </c>
    </row>
    <row r="106" spans="1:13">
      <c r="A106" s="3">
        <v>190</v>
      </c>
      <c r="B106" s="3" t="str">
        <f>VLOOKUP(A106,customer!$A$2:$B$1131,2,0)</f>
        <v>Lloyd Norris</v>
      </c>
      <c r="C106" s="3">
        <f>VLOOKUP(A106,OrderProduct!$A$2:$N$1953,14,0)</f>
        <v>2</v>
      </c>
      <c r="D106" s="3" t="str">
        <f>VLOOKUP(C106,Customer_Segment!$A$2:$B$5,2,0)</f>
        <v>Corporate</v>
      </c>
      <c r="E106" s="3">
        <f>VLOOKUP(C106,OrderProduct!N106:S2057,6,0)</f>
        <v>32420</v>
      </c>
      <c r="F106" s="3">
        <f>VLOOKUP(A106,OrderProduct!A106:F2057,6,0)</f>
        <v>210.1</v>
      </c>
      <c r="K106" s="17" t="s">
        <v>2270</v>
      </c>
      <c r="L106">
        <f t="shared" si="2"/>
        <v>3</v>
      </c>
      <c r="M106">
        <f t="shared" si="3"/>
        <v>3301.7</v>
      </c>
    </row>
    <row r="107" spans="1:13">
      <c r="A107" s="3">
        <v>191</v>
      </c>
      <c r="B107" s="3" t="str">
        <f>VLOOKUP(A107,customer!$A$2:$B$1131,2,0)</f>
        <v>Gerald Kearney</v>
      </c>
      <c r="C107" s="3">
        <f>VLOOKUP(A107,OrderProduct!$A$2:$N$1953,14,0)</f>
        <v>2</v>
      </c>
      <c r="D107" s="3" t="str">
        <f>VLOOKUP(C107,Customer_Segment!$A$2:$B$5,2,0)</f>
        <v>Corporate</v>
      </c>
      <c r="E107" s="3">
        <f>VLOOKUP(C107,OrderProduct!N107:S2058,6,0)</f>
        <v>32420</v>
      </c>
      <c r="F107" s="3">
        <f>VLOOKUP(A107,OrderProduct!A107:F2058,6,0)</f>
        <v>6499.87</v>
      </c>
      <c r="K107" s="17" t="s">
        <v>2959</v>
      </c>
      <c r="L107">
        <f t="shared" si="2"/>
        <v>3</v>
      </c>
      <c r="M107">
        <f t="shared" si="3"/>
        <v>3297.37</v>
      </c>
    </row>
    <row r="108" spans="1:13">
      <c r="A108" s="3">
        <v>191</v>
      </c>
      <c r="B108" s="3" t="str">
        <f>VLOOKUP(A108,customer!$A$2:$B$1131,2,0)</f>
        <v>Gerald Kearney</v>
      </c>
      <c r="C108" s="3">
        <f>VLOOKUP(A108,OrderProduct!$A$2:$N$1953,14,0)</f>
        <v>2</v>
      </c>
      <c r="D108" s="3" t="str">
        <f>VLOOKUP(C108,Customer_Segment!$A$2:$B$5,2,0)</f>
        <v>Corporate</v>
      </c>
      <c r="E108" s="3">
        <f>VLOOKUP(C108,OrderProduct!N108:S2059,6,0)</f>
        <v>32710</v>
      </c>
      <c r="F108" s="3">
        <f>VLOOKUP(A108,OrderProduct!A108:F2059,6,0)</f>
        <v>1834.61</v>
      </c>
      <c r="K108" s="17" t="s">
        <v>2462</v>
      </c>
      <c r="L108">
        <f t="shared" si="2"/>
        <v>1</v>
      </c>
      <c r="M108">
        <f t="shared" si="3"/>
        <v>3292.02</v>
      </c>
    </row>
    <row r="109" spans="1:13">
      <c r="A109" s="3">
        <v>191</v>
      </c>
      <c r="B109" s="3" t="str">
        <f>VLOOKUP(A109,customer!$A$2:$B$1131,2,0)</f>
        <v>Gerald Kearney</v>
      </c>
      <c r="C109" s="3">
        <f>VLOOKUP(A109,OrderProduct!$A$2:$N$1953,14,0)</f>
        <v>2</v>
      </c>
      <c r="D109" s="3" t="str">
        <f>VLOOKUP(C109,Customer_Segment!$A$2:$B$5,2,0)</f>
        <v>Corporate</v>
      </c>
      <c r="E109" s="3">
        <f>VLOOKUP(C109,OrderProduct!N109:S2060,6,0)</f>
        <v>32869</v>
      </c>
      <c r="F109" s="3">
        <f>VLOOKUP(A109,OrderProduct!A109:F2060,6,0)</f>
        <v>322.03</v>
      </c>
      <c r="K109" s="17" t="s">
        <v>2486</v>
      </c>
      <c r="L109">
        <f t="shared" si="2"/>
        <v>1</v>
      </c>
      <c r="M109">
        <f t="shared" si="3"/>
        <v>3267.55</v>
      </c>
    </row>
    <row r="110" spans="1:13">
      <c r="A110" s="3">
        <v>191</v>
      </c>
      <c r="B110" s="3" t="str">
        <f>VLOOKUP(A110,customer!$A$2:$B$1131,2,0)</f>
        <v>Gerald Kearney</v>
      </c>
      <c r="C110" s="3">
        <f>VLOOKUP(A110,OrderProduct!$A$2:$N$1953,14,0)</f>
        <v>2</v>
      </c>
      <c r="D110" s="3" t="str">
        <f>VLOOKUP(C110,Customer_Segment!$A$2:$B$5,2,0)</f>
        <v>Corporate</v>
      </c>
      <c r="E110" s="3">
        <f>VLOOKUP(C110,OrderProduct!N110:S2061,6,0)</f>
        <v>32869</v>
      </c>
      <c r="F110" s="3">
        <f>VLOOKUP(A110,OrderProduct!A110:F2061,6,0)</f>
        <v>2470.84</v>
      </c>
      <c r="K110" s="17" t="s">
        <v>2722</v>
      </c>
      <c r="L110">
        <f t="shared" si="2"/>
        <v>3</v>
      </c>
      <c r="M110">
        <f t="shared" si="3"/>
        <v>3262.13</v>
      </c>
    </row>
    <row r="111" spans="1:13">
      <c r="A111" s="3">
        <v>193</v>
      </c>
      <c r="B111" s="3" t="str">
        <f>VLOOKUP(A111,customer!$A$2:$B$1131,2,0)</f>
        <v>Danny Hong</v>
      </c>
      <c r="C111" s="3">
        <f>VLOOKUP(A111,OrderProduct!$A$2:$N$1953,14,0)</f>
        <v>2</v>
      </c>
      <c r="D111" s="3" t="str">
        <f>VLOOKUP(C111,Customer_Segment!$A$2:$B$5,2,0)</f>
        <v>Corporate</v>
      </c>
      <c r="E111" s="3">
        <f>VLOOKUP(C111,OrderProduct!N111:S2062,6,0)</f>
        <v>32869</v>
      </c>
      <c r="F111" s="3">
        <f>VLOOKUP(A111,OrderProduct!A111:F2062,6,0)</f>
        <v>5250.66</v>
      </c>
      <c r="K111" s="17" t="s">
        <v>2567</v>
      </c>
      <c r="L111">
        <f t="shared" si="2"/>
        <v>1</v>
      </c>
      <c r="M111">
        <f t="shared" si="3"/>
        <v>3251.76</v>
      </c>
    </row>
    <row r="112" spans="1:13">
      <c r="A112" s="3">
        <v>193</v>
      </c>
      <c r="B112" s="3" t="str">
        <f>VLOOKUP(A112,customer!$A$2:$B$1131,2,0)</f>
        <v>Danny Hong</v>
      </c>
      <c r="C112" s="3">
        <f>VLOOKUP(A112,OrderProduct!$A$2:$N$1953,14,0)</f>
        <v>2</v>
      </c>
      <c r="D112" s="3" t="str">
        <f>VLOOKUP(C112,Customer_Segment!$A$2:$B$5,2,0)</f>
        <v>Corporate</v>
      </c>
      <c r="E112" s="3">
        <f>VLOOKUP(C112,OrderProduct!N112:S2063,6,0)</f>
        <v>33635</v>
      </c>
      <c r="F112" s="3">
        <f>VLOOKUP(A112,OrderProduct!A112:F2063,6,0)</f>
        <v>573.31</v>
      </c>
      <c r="K112" s="17" t="s">
        <v>2124</v>
      </c>
      <c r="L112">
        <f t="shared" si="2"/>
        <v>2</v>
      </c>
      <c r="M112">
        <f t="shared" si="3"/>
        <v>3250.36</v>
      </c>
    </row>
    <row r="113" spans="1:13">
      <c r="A113" s="3">
        <v>194</v>
      </c>
      <c r="B113" s="3" t="str">
        <f>VLOOKUP(A113,customer!$A$2:$B$1131,2,0)</f>
        <v>Tammy Goldman</v>
      </c>
      <c r="C113" s="3">
        <f>VLOOKUP(A113,OrderProduct!$A$2:$N$1953,14,0)</f>
        <v>2</v>
      </c>
      <c r="D113" s="3" t="str">
        <f>VLOOKUP(C113,Customer_Segment!$A$2:$B$5,2,0)</f>
        <v>Corporate</v>
      </c>
      <c r="E113" s="3">
        <f>VLOOKUP(C113,OrderProduct!N113:S2064,6,0)</f>
        <v>33635</v>
      </c>
      <c r="F113" s="3">
        <f>VLOOKUP(A113,OrderProduct!A113:F2064,6,0)</f>
        <v>140.23</v>
      </c>
      <c r="K113" s="17" t="s">
        <v>2637</v>
      </c>
      <c r="L113">
        <f t="shared" si="2"/>
        <v>2</v>
      </c>
      <c r="M113">
        <f t="shared" si="3"/>
        <v>3250.02</v>
      </c>
    </row>
    <row r="114" spans="1:13">
      <c r="A114" s="3">
        <v>194</v>
      </c>
      <c r="B114" s="3" t="str">
        <f>VLOOKUP(A114,customer!$A$2:$B$1131,2,0)</f>
        <v>Tammy Goldman</v>
      </c>
      <c r="C114" s="3">
        <f>VLOOKUP(A114,OrderProduct!$A$2:$N$1953,14,0)</f>
        <v>2</v>
      </c>
      <c r="D114" s="3" t="str">
        <f>VLOOKUP(C114,Customer_Segment!$A$2:$B$5,2,0)</f>
        <v>Corporate</v>
      </c>
      <c r="E114" s="3">
        <f>VLOOKUP(C114,OrderProduct!N114:S2065,6,0)</f>
        <v>34017</v>
      </c>
      <c r="F114" s="3">
        <f>VLOOKUP(A114,OrderProduct!A114:F2065,6,0)</f>
        <v>103.39</v>
      </c>
      <c r="K114" s="17" t="s">
        <v>2691</v>
      </c>
      <c r="L114">
        <f t="shared" si="2"/>
        <v>3</v>
      </c>
      <c r="M114">
        <f t="shared" si="3"/>
        <v>3146.44</v>
      </c>
    </row>
    <row r="115" spans="1:13">
      <c r="A115" s="3">
        <v>197</v>
      </c>
      <c r="B115" s="3" t="str">
        <f>VLOOKUP(A115,customer!$A$2:$B$1131,2,0)</f>
        <v>Samantha Weaver</v>
      </c>
      <c r="C115" s="3">
        <f>VLOOKUP(A115,OrderProduct!$A$2:$N$1953,14,0)</f>
        <v>4</v>
      </c>
      <c r="D115" s="3" t="str">
        <f>VLOOKUP(C115,Customer_Segment!$A$2:$B$5,2,0)</f>
        <v>Small Business</v>
      </c>
      <c r="E115" s="3">
        <f>VLOOKUP(C115,OrderProduct!N115:S2066,6,0)</f>
        <v>34017</v>
      </c>
      <c r="F115" s="3">
        <f>VLOOKUP(A115,OrderProduct!A115:F2066,6,0)</f>
        <v>435.39</v>
      </c>
      <c r="K115" s="17" t="s">
        <v>2879</v>
      </c>
      <c r="L115">
        <f t="shared" si="2"/>
        <v>1</v>
      </c>
      <c r="M115">
        <f t="shared" si="3"/>
        <v>3127.69</v>
      </c>
    </row>
    <row r="116" spans="1:13">
      <c r="A116" s="3">
        <v>198</v>
      </c>
      <c r="B116" s="3" t="str">
        <f>VLOOKUP(A116,customer!$A$2:$B$1131,2,0)</f>
        <v>Leroy Blanchard</v>
      </c>
      <c r="C116" s="3">
        <f>VLOOKUP(A116,OrderProduct!$A$2:$N$1953,14,0)</f>
        <v>4</v>
      </c>
      <c r="D116" s="3" t="str">
        <f>VLOOKUP(C116,Customer_Segment!$A$2:$B$5,2,0)</f>
        <v>Small Business</v>
      </c>
      <c r="E116" s="3">
        <f>VLOOKUP(C116,OrderProduct!N116:S2067,6,0)</f>
        <v>34435</v>
      </c>
      <c r="F116" s="3">
        <f>VLOOKUP(A116,OrderProduct!A116:F2067,6,0)</f>
        <v>809.51</v>
      </c>
      <c r="K116" s="17" t="s">
        <v>2138</v>
      </c>
      <c r="L116">
        <f t="shared" si="2"/>
        <v>5</v>
      </c>
      <c r="M116">
        <f t="shared" si="3"/>
        <v>3083.86</v>
      </c>
    </row>
    <row r="117" spans="1:13">
      <c r="A117" s="3">
        <v>202</v>
      </c>
      <c r="B117" s="3" t="str">
        <f>VLOOKUP(A117,customer!$A$2:$B$1131,2,0)</f>
        <v>Max Small</v>
      </c>
      <c r="C117" s="3">
        <f>VLOOKUP(A117,OrderProduct!$A$2:$N$1953,14,0)</f>
        <v>2</v>
      </c>
      <c r="D117" s="3" t="str">
        <f>VLOOKUP(C117,Customer_Segment!$A$2:$B$5,2,0)</f>
        <v>Corporate</v>
      </c>
      <c r="E117" s="3">
        <f>VLOOKUP(C117,OrderProduct!N117:S2068,6,0)</f>
        <v>34882</v>
      </c>
      <c r="F117" s="3">
        <f>VLOOKUP(A117,OrderProduct!A117:F2068,6,0)</f>
        <v>102.32</v>
      </c>
      <c r="K117" s="17" t="s">
        <v>2580</v>
      </c>
      <c r="L117">
        <f t="shared" si="2"/>
        <v>4</v>
      </c>
      <c r="M117">
        <f t="shared" si="3"/>
        <v>3067.01</v>
      </c>
    </row>
    <row r="118" spans="1:13">
      <c r="A118" s="3">
        <v>202</v>
      </c>
      <c r="B118" s="3" t="str">
        <f>VLOOKUP(A118,customer!$A$2:$B$1131,2,0)</f>
        <v>Max Small</v>
      </c>
      <c r="C118" s="3">
        <f>VLOOKUP(A118,OrderProduct!$A$2:$N$1953,14,0)</f>
        <v>2</v>
      </c>
      <c r="D118" s="3" t="str">
        <f>VLOOKUP(C118,Customer_Segment!$A$2:$B$5,2,0)</f>
        <v>Corporate</v>
      </c>
      <c r="E118" s="3">
        <f>VLOOKUP(C118,OrderProduct!N118:S2069,6,0)</f>
        <v>35200</v>
      </c>
      <c r="F118" s="3">
        <f>VLOOKUP(A118,OrderProduct!A118:F2069,6,0)</f>
        <v>150.24</v>
      </c>
      <c r="K118" s="17" t="s">
        <v>2762</v>
      </c>
      <c r="L118">
        <f t="shared" si="2"/>
        <v>2</v>
      </c>
      <c r="M118">
        <f t="shared" si="3"/>
        <v>3045.27</v>
      </c>
    </row>
    <row r="119" spans="1:13">
      <c r="A119" s="3">
        <v>210</v>
      </c>
      <c r="B119" s="3" t="str">
        <f>VLOOKUP(A119,customer!$A$2:$B$1131,2,0)</f>
        <v>Floyd Dale</v>
      </c>
      <c r="C119" s="3">
        <f>VLOOKUP(A119,OrderProduct!$A$2:$N$1953,14,0)</f>
        <v>3</v>
      </c>
      <c r="D119" s="3" t="str">
        <f>VLOOKUP(C119,Customer_Segment!$A$2:$B$5,2,0)</f>
        <v>Home Office</v>
      </c>
      <c r="E119" s="3">
        <f>VLOOKUP(C119,OrderProduct!N119:S2070,6,0)</f>
        <v>36069</v>
      </c>
      <c r="F119" s="3">
        <f>VLOOKUP(A119,OrderProduct!A119:F2070,6,0)</f>
        <v>836.47</v>
      </c>
      <c r="K119" s="17" t="s">
        <v>2093</v>
      </c>
      <c r="L119">
        <f t="shared" si="2"/>
        <v>3</v>
      </c>
      <c r="M119">
        <f t="shared" si="3"/>
        <v>3031.73</v>
      </c>
    </row>
    <row r="120" spans="1:13">
      <c r="A120" s="3">
        <v>210</v>
      </c>
      <c r="B120" s="3" t="str">
        <f>VLOOKUP(A120,customer!$A$2:$B$1131,2,0)</f>
        <v>Floyd Dale</v>
      </c>
      <c r="C120" s="3">
        <f>VLOOKUP(A120,OrderProduct!$A$2:$N$1953,14,0)</f>
        <v>3</v>
      </c>
      <c r="D120" s="3" t="str">
        <f>VLOOKUP(C120,Customer_Segment!$A$2:$B$5,2,0)</f>
        <v>Home Office</v>
      </c>
      <c r="E120" s="3">
        <f>VLOOKUP(C120,OrderProduct!N120:S2071,6,0)</f>
        <v>36069</v>
      </c>
      <c r="F120" s="3">
        <f>VLOOKUP(A120,OrderProduct!A120:F2071,6,0)</f>
        <v>189.83</v>
      </c>
      <c r="K120" s="17" t="s">
        <v>2196</v>
      </c>
      <c r="L120">
        <f t="shared" si="2"/>
        <v>3</v>
      </c>
      <c r="M120">
        <f t="shared" si="3"/>
        <v>2999.23</v>
      </c>
    </row>
    <row r="121" spans="1:13">
      <c r="A121" s="3">
        <v>210</v>
      </c>
      <c r="B121" s="3" t="str">
        <f>VLOOKUP(A121,customer!$A$2:$B$1131,2,0)</f>
        <v>Floyd Dale</v>
      </c>
      <c r="C121" s="3">
        <f>VLOOKUP(A121,OrderProduct!$A$2:$N$1953,14,0)</f>
        <v>3</v>
      </c>
      <c r="D121" s="3" t="str">
        <f>VLOOKUP(C121,Customer_Segment!$A$2:$B$5,2,0)</f>
        <v>Home Office</v>
      </c>
      <c r="E121" s="3">
        <f>VLOOKUP(C121,OrderProduct!N121:S2072,6,0)</f>
        <v>36452</v>
      </c>
      <c r="F121" s="3">
        <f>VLOOKUP(A121,OrderProduct!A121:F2072,6,0)</f>
        <v>564.98</v>
      </c>
      <c r="K121" s="17" t="s">
        <v>2554</v>
      </c>
      <c r="L121">
        <f t="shared" si="2"/>
        <v>5</v>
      </c>
      <c r="M121">
        <f t="shared" si="3"/>
        <v>2972.58</v>
      </c>
    </row>
    <row r="122" spans="1:13">
      <c r="A122" s="3">
        <v>210</v>
      </c>
      <c r="B122" s="3" t="str">
        <f>VLOOKUP(A122,customer!$A$2:$B$1131,2,0)</f>
        <v>Floyd Dale</v>
      </c>
      <c r="C122" s="3">
        <f>VLOOKUP(A122,OrderProduct!$A$2:$N$1953,14,0)</f>
        <v>3</v>
      </c>
      <c r="D122" s="3" t="str">
        <f>VLOOKUP(C122,Customer_Segment!$A$2:$B$5,2,0)</f>
        <v>Home Office</v>
      </c>
      <c r="E122" s="3">
        <f>VLOOKUP(C122,OrderProduct!N122:S2073,6,0)</f>
        <v>36452</v>
      </c>
      <c r="F122" s="3">
        <f>VLOOKUP(A122,OrderProduct!A122:F2073,6,0)</f>
        <v>129.48</v>
      </c>
      <c r="K122" s="17" t="s">
        <v>2323</v>
      </c>
      <c r="L122">
        <f t="shared" si="2"/>
        <v>3</v>
      </c>
      <c r="M122">
        <f t="shared" si="3"/>
        <v>2945</v>
      </c>
    </row>
    <row r="123" spans="1:13">
      <c r="A123" s="3">
        <v>211</v>
      </c>
      <c r="B123" s="3" t="str">
        <f>VLOOKUP(A123,customer!$A$2:$B$1131,2,0)</f>
        <v>Anna Wood</v>
      </c>
      <c r="C123" s="3">
        <f>VLOOKUP(A123,OrderProduct!$A$2:$N$1953,14,0)</f>
        <v>1</v>
      </c>
      <c r="D123" s="3" t="str">
        <f>VLOOKUP(C123,Customer_Segment!$A$2:$B$5,2,0)</f>
        <v>Consumer</v>
      </c>
      <c r="E123" s="3">
        <f>VLOOKUP(C123,OrderProduct!N123:S2074,6,0)</f>
        <v>36647</v>
      </c>
      <c r="F123" s="3">
        <f>VLOOKUP(A123,OrderProduct!A123:F2074,6,0)</f>
        <v>274.26</v>
      </c>
      <c r="K123" s="17" t="s">
        <v>2524</v>
      </c>
      <c r="L123">
        <f t="shared" si="2"/>
        <v>1</v>
      </c>
      <c r="M123">
        <f t="shared" si="3"/>
        <v>2934.16</v>
      </c>
    </row>
    <row r="124" spans="1:13">
      <c r="A124" s="3">
        <v>211</v>
      </c>
      <c r="B124" s="3" t="str">
        <f>VLOOKUP(A124,customer!$A$2:$B$1131,2,0)</f>
        <v>Anna Wood</v>
      </c>
      <c r="C124" s="3">
        <f>VLOOKUP(A124,OrderProduct!$A$2:$N$1953,14,0)</f>
        <v>1</v>
      </c>
      <c r="D124" s="3" t="str">
        <f>VLOOKUP(C124,Customer_Segment!$A$2:$B$5,2,0)</f>
        <v>Consumer</v>
      </c>
      <c r="E124" s="3">
        <f>VLOOKUP(C124,OrderProduct!N124:S2075,6,0)</f>
        <v>36647</v>
      </c>
      <c r="F124" s="3">
        <f>VLOOKUP(A124,OrderProduct!A124:F2075,6,0)</f>
        <v>83.16</v>
      </c>
      <c r="K124" s="17" t="s">
        <v>2906</v>
      </c>
      <c r="L124">
        <f t="shared" si="2"/>
        <v>4</v>
      </c>
      <c r="M124">
        <f t="shared" si="3"/>
        <v>2929.09</v>
      </c>
    </row>
    <row r="125" spans="1:13">
      <c r="A125" s="3">
        <v>211</v>
      </c>
      <c r="B125" s="3" t="str">
        <f>VLOOKUP(A125,customer!$A$2:$B$1131,2,0)</f>
        <v>Anna Wood</v>
      </c>
      <c r="C125" s="3">
        <f>VLOOKUP(A125,OrderProduct!$A$2:$N$1953,14,0)</f>
        <v>1</v>
      </c>
      <c r="D125" s="3" t="str">
        <f>VLOOKUP(C125,Customer_Segment!$A$2:$B$5,2,0)</f>
        <v>Consumer</v>
      </c>
      <c r="E125" s="3">
        <f>VLOOKUP(C125,OrderProduct!N125:S2076,6,0)</f>
        <v>37537</v>
      </c>
      <c r="F125" s="3">
        <f>VLOOKUP(A125,OrderProduct!A125:F2076,6,0)</f>
        <v>261.93</v>
      </c>
      <c r="K125" s="17" t="s">
        <v>2184</v>
      </c>
      <c r="L125">
        <f t="shared" si="2"/>
        <v>4</v>
      </c>
      <c r="M125">
        <f t="shared" si="3"/>
        <v>2921.58</v>
      </c>
    </row>
    <row r="126" spans="1:13">
      <c r="A126" s="3">
        <v>218</v>
      </c>
      <c r="B126" s="3" t="str">
        <f>VLOOKUP(A126,customer!$A$2:$B$1131,2,0)</f>
        <v>Frances Saunders</v>
      </c>
      <c r="C126" s="3">
        <f>VLOOKUP(A126,OrderProduct!$A$2:$N$1953,14,0)</f>
        <v>1</v>
      </c>
      <c r="D126" s="3" t="str">
        <f>VLOOKUP(C126,Customer_Segment!$A$2:$B$5,2,0)</f>
        <v>Consumer</v>
      </c>
      <c r="E126" s="3">
        <f>VLOOKUP(C126,OrderProduct!N126:S2077,6,0)</f>
        <v>37537</v>
      </c>
      <c r="F126" s="3">
        <f>VLOOKUP(A126,OrderProduct!A126:F2077,6,0)</f>
        <v>1239.06</v>
      </c>
      <c r="K126" s="17" t="s">
        <v>2643</v>
      </c>
      <c r="L126">
        <f t="shared" si="2"/>
        <v>3</v>
      </c>
      <c r="M126">
        <f t="shared" si="3"/>
        <v>2900.37</v>
      </c>
    </row>
    <row r="127" spans="1:13">
      <c r="A127" s="3">
        <v>228</v>
      </c>
      <c r="B127" s="3" t="str">
        <f>VLOOKUP(A127,customer!$A$2:$B$1131,2,0)</f>
        <v>Colleen Andrews</v>
      </c>
      <c r="C127" s="3">
        <f>VLOOKUP(A127,OrderProduct!$A$2:$N$1953,14,0)</f>
        <v>4</v>
      </c>
      <c r="D127" s="3" t="str">
        <f>VLOOKUP(C127,Customer_Segment!$A$2:$B$5,2,0)</f>
        <v>Small Business</v>
      </c>
      <c r="E127" s="3">
        <f>VLOOKUP(C127,OrderProduct!N127:S2078,6,0)</f>
        <v>37537</v>
      </c>
      <c r="F127" s="3">
        <f>VLOOKUP(A127,OrderProduct!A127:F2078,6,0)</f>
        <v>4083.19</v>
      </c>
      <c r="K127" s="17" t="s">
        <v>2199</v>
      </c>
      <c r="L127">
        <f t="shared" si="2"/>
        <v>4</v>
      </c>
      <c r="M127">
        <f t="shared" si="3"/>
        <v>2844.24</v>
      </c>
    </row>
    <row r="128" spans="1:13">
      <c r="A128" s="3">
        <v>233</v>
      </c>
      <c r="B128" s="3" t="str">
        <f>VLOOKUP(A128,customer!$A$2:$B$1131,2,0)</f>
        <v>Michele Bullard</v>
      </c>
      <c r="C128" s="3">
        <f>VLOOKUP(A128,OrderProduct!$A$2:$N$1953,14,0)</f>
        <v>4</v>
      </c>
      <c r="D128" s="3" t="str">
        <f>VLOOKUP(C128,Customer_Segment!$A$2:$B$5,2,0)</f>
        <v>Small Business</v>
      </c>
      <c r="E128" s="3">
        <f>VLOOKUP(C128,OrderProduct!N128:S2079,6,0)</f>
        <v>37537</v>
      </c>
      <c r="F128" s="3">
        <f>VLOOKUP(A128,OrderProduct!A128:F2079,6,0)</f>
        <v>4902.38</v>
      </c>
      <c r="K128" s="17" t="s">
        <v>2616</v>
      </c>
      <c r="L128">
        <f t="shared" si="2"/>
        <v>2</v>
      </c>
      <c r="M128">
        <f t="shared" si="3"/>
        <v>2813.17</v>
      </c>
    </row>
    <row r="129" spans="1:13">
      <c r="A129" s="3">
        <v>233</v>
      </c>
      <c r="B129" s="3" t="str">
        <f>VLOOKUP(A129,customer!$A$2:$B$1131,2,0)</f>
        <v>Michele Bullard</v>
      </c>
      <c r="C129" s="3">
        <f>VLOOKUP(A129,OrderProduct!$A$2:$N$1953,14,0)</f>
        <v>4</v>
      </c>
      <c r="D129" s="3" t="str">
        <f>VLOOKUP(C129,Customer_Segment!$A$2:$B$5,2,0)</f>
        <v>Small Business</v>
      </c>
      <c r="E129" s="3">
        <f>VLOOKUP(C129,OrderProduct!N129:S2080,6,0)</f>
        <v>37729</v>
      </c>
      <c r="F129" s="3">
        <f>VLOOKUP(A129,OrderProduct!A129:F2080,6,0)</f>
        <v>447.89</v>
      </c>
      <c r="K129" s="17" t="s">
        <v>2855</v>
      </c>
      <c r="L129">
        <f t="shared" si="2"/>
        <v>1</v>
      </c>
      <c r="M129">
        <f t="shared" si="3"/>
        <v>2809.87</v>
      </c>
    </row>
    <row r="130" spans="1:13">
      <c r="A130" s="3">
        <v>234</v>
      </c>
      <c r="B130" s="3" t="str">
        <f>VLOOKUP(A130,customer!$A$2:$B$1131,2,0)</f>
        <v>Don Cameron</v>
      </c>
      <c r="C130" s="3">
        <f>VLOOKUP(A130,OrderProduct!$A$2:$N$1953,14,0)</f>
        <v>4</v>
      </c>
      <c r="D130" s="3" t="str">
        <f>VLOOKUP(C130,Customer_Segment!$A$2:$B$5,2,0)</f>
        <v>Small Business</v>
      </c>
      <c r="E130" s="3">
        <f>VLOOKUP(C130,OrderProduct!N130:S2081,6,0)</f>
        <v>37760</v>
      </c>
      <c r="F130" s="3">
        <f>VLOOKUP(A130,OrderProduct!A130:F2081,6,0)</f>
        <v>280.62</v>
      </c>
      <c r="K130" s="17" t="s">
        <v>2800</v>
      </c>
      <c r="L130">
        <f t="shared" si="2"/>
        <v>2</v>
      </c>
      <c r="M130">
        <f t="shared" si="3"/>
        <v>2798.93</v>
      </c>
    </row>
    <row r="131" spans="1:13">
      <c r="A131" s="3">
        <v>234</v>
      </c>
      <c r="B131" s="3" t="str">
        <f>VLOOKUP(A131,customer!$A$2:$B$1131,2,0)</f>
        <v>Don Cameron</v>
      </c>
      <c r="C131" s="3">
        <f>VLOOKUP(A131,OrderProduct!$A$2:$N$1953,14,0)</f>
        <v>4</v>
      </c>
      <c r="D131" s="3" t="str">
        <f>VLOOKUP(C131,Customer_Segment!$A$2:$B$5,2,0)</f>
        <v>Small Business</v>
      </c>
      <c r="E131" s="3">
        <f>VLOOKUP(C131,OrderProduct!N131:S2082,6,0)</f>
        <v>37924</v>
      </c>
      <c r="F131" s="3">
        <f>VLOOKUP(A131,OrderProduct!A131:F2082,6,0)</f>
        <v>27587.55</v>
      </c>
      <c r="K131" s="17" t="s">
        <v>2717</v>
      </c>
      <c r="L131">
        <f t="shared" si="2"/>
        <v>1</v>
      </c>
      <c r="M131">
        <f t="shared" si="3"/>
        <v>2761.94</v>
      </c>
    </row>
    <row r="132" spans="1:13">
      <c r="A132" s="3">
        <v>234</v>
      </c>
      <c r="B132" s="3" t="str">
        <f>VLOOKUP(A132,customer!$A$2:$B$1131,2,0)</f>
        <v>Don Cameron</v>
      </c>
      <c r="C132" s="3">
        <f>VLOOKUP(A132,OrderProduct!$A$2:$N$1953,14,0)</f>
        <v>4</v>
      </c>
      <c r="D132" s="3" t="str">
        <f>VLOOKUP(C132,Customer_Segment!$A$2:$B$5,2,0)</f>
        <v>Small Business</v>
      </c>
      <c r="E132" s="3">
        <f>VLOOKUP(C132,OrderProduct!N132:S2083,6,0)</f>
        <v>37924</v>
      </c>
      <c r="F132" s="3">
        <f>VLOOKUP(A132,OrderProduct!A132:F2083,6,0)</f>
        <v>1191.58</v>
      </c>
      <c r="K132" s="17" t="s">
        <v>2770</v>
      </c>
      <c r="L132">
        <f t="shared" si="2"/>
        <v>1</v>
      </c>
      <c r="M132">
        <f t="shared" si="3"/>
        <v>2748.21</v>
      </c>
    </row>
    <row r="133" spans="1:13">
      <c r="A133" s="3">
        <v>234</v>
      </c>
      <c r="B133" s="3" t="str">
        <f>VLOOKUP(A133,customer!$A$2:$B$1131,2,0)</f>
        <v>Don Cameron</v>
      </c>
      <c r="C133" s="3">
        <f>VLOOKUP(A133,OrderProduct!$A$2:$N$1953,14,0)</f>
        <v>4</v>
      </c>
      <c r="D133" s="3" t="str">
        <f>VLOOKUP(C133,Customer_Segment!$A$2:$B$5,2,0)</f>
        <v>Small Business</v>
      </c>
      <c r="E133" s="3">
        <f>VLOOKUP(C133,OrderProduct!N133:S2084,6,0)</f>
        <v>37987</v>
      </c>
      <c r="F133" s="3">
        <f>VLOOKUP(A133,OrderProduct!A133:F2084,6,0)</f>
        <v>850.64</v>
      </c>
      <c r="K133" s="17" t="s">
        <v>2759</v>
      </c>
      <c r="L133">
        <f t="shared" ref="L133:L196" si="4">COUNTIF(B130:B2081,K133)</f>
        <v>2</v>
      </c>
      <c r="M133">
        <f t="shared" ref="M133:M196" si="5">SUMIF(B130:B2081,K133,F130:F2081)</f>
        <v>2742.46</v>
      </c>
    </row>
    <row r="134" spans="1:13">
      <c r="A134" s="3">
        <v>236</v>
      </c>
      <c r="B134" s="3" t="str">
        <f>VLOOKUP(A134,customer!$A$2:$B$1131,2,0)</f>
        <v>Shawn McIntyre</v>
      </c>
      <c r="C134" s="3">
        <f>VLOOKUP(A134,OrderProduct!$A$2:$N$1953,14,0)</f>
        <v>2</v>
      </c>
      <c r="D134" s="3" t="str">
        <f>VLOOKUP(C134,Customer_Segment!$A$2:$B$5,2,0)</f>
        <v>Corporate</v>
      </c>
      <c r="E134" s="3">
        <f>VLOOKUP(C134,OrderProduct!N134:S2085,6,0)</f>
        <v>38080</v>
      </c>
      <c r="F134" s="3">
        <f>VLOOKUP(A134,OrderProduct!A134:F2085,6,0)</f>
        <v>225.98</v>
      </c>
      <c r="K134" s="17" t="s">
        <v>2657</v>
      </c>
      <c r="L134">
        <f t="shared" si="4"/>
        <v>3</v>
      </c>
      <c r="M134">
        <f t="shared" si="5"/>
        <v>2734.74</v>
      </c>
    </row>
    <row r="135" spans="1:13">
      <c r="A135" s="3">
        <v>240</v>
      </c>
      <c r="B135" s="3" t="str">
        <f>VLOOKUP(A135,customer!$A$2:$B$1131,2,0)</f>
        <v>Gilbert Scarborough</v>
      </c>
      <c r="C135" s="3">
        <f>VLOOKUP(A135,OrderProduct!$A$2:$N$1953,14,0)</f>
        <v>4</v>
      </c>
      <c r="D135" s="3" t="str">
        <f>VLOOKUP(C135,Customer_Segment!$A$2:$B$5,2,0)</f>
        <v>Small Business</v>
      </c>
      <c r="E135" s="3">
        <f>VLOOKUP(C135,OrderProduct!N135:S2086,6,0)</f>
        <v>38087</v>
      </c>
      <c r="F135" s="3">
        <f>VLOOKUP(A135,OrderProduct!A135:F2086,6,0)</f>
        <v>901.81</v>
      </c>
      <c r="K135" s="17" t="s">
        <v>2501</v>
      </c>
      <c r="L135">
        <f t="shared" si="4"/>
        <v>2</v>
      </c>
      <c r="M135">
        <f t="shared" si="5"/>
        <v>2733.51</v>
      </c>
    </row>
    <row r="136" spans="1:13">
      <c r="A136" s="3">
        <v>241</v>
      </c>
      <c r="B136" s="3" t="str">
        <f>VLOOKUP(A136,customer!$A$2:$B$1131,2,0)</f>
        <v>Amy Ellis Holder</v>
      </c>
      <c r="C136" s="3">
        <f>VLOOKUP(A136,OrderProduct!$A$2:$N$1953,14,0)</f>
        <v>4</v>
      </c>
      <c r="D136" s="3" t="str">
        <f>VLOOKUP(C136,Customer_Segment!$A$2:$B$5,2,0)</f>
        <v>Small Business</v>
      </c>
      <c r="E136" s="3">
        <f>VLOOKUP(C136,OrderProduct!N136:S2087,6,0)</f>
        <v>38529</v>
      </c>
      <c r="F136" s="3">
        <f>VLOOKUP(A136,OrderProduct!A136:F2087,6,0)</f>
        <v>44.85</v>
      </c>
      <c r="K136" s="17" t="s">
        <v>2426</v>
      </c>
      <c r="L136">
        <f t="shared" si="4"/>
        <v>2</v>
      </c>
      <c r="M136">
        <f t="shared" si="5"/>
        <v>2705.81</v>
      </c>
    </row>
    <row r="137" spans="1:13">
      <c r="A137" s="3">
        <v>241</v>
      </c>
      <c r="B137" s="3" t="str">
        <f>VLOOKUP(A137,customer!$A$2:$B$1131,2,0)</f>
        <v>Amy Ellis Holder</v>
      </c>
      <c r="C137" s="3">
        <f>VLOOKUP(A137,OrderProduct!$A$2:$N$1953,14,0)</f>
        <v>4</v>
      </c>
      <c r="D137" s="3" t="str">
        <f>VLOOKUP(C137,Customer_Segment!$A$2:$B$5,2,0)</f>
        <v>Small Business</v>
      </c>
      <c r="E137" s="3">
        <f>VLOOKUP(C137,OrderProduct!N137:S2088,6,0)</f>
        <v>38852</v>
      </c>
      <c r="F137" s="3">
        <f>VLOOKUP(A137,OrderProduct!A137:F2088,6,0)</f>
        <v>517.85</v>
      </c>
      <c r="K137" s="17" t="s">
        <v>2330</v>
      </c>
      <c r="L137">
        <f t="shared" si="4"/>
        <v>2</v>
      </c>
      <c r="M137">
        <f t="shared" si="5"/>
        <v>2691.53</v>
      </c>
    </row>
    <row r="138" spans="1:13">
      <c r="A138" s="3">
        <v>241</v>
      </c>
      <c r="B138" s="3" t="str">
        <f>VLOOKUP(A138,customer!$A$2:$B$1131,2,0)</f>
        <v>Amy Ellis Holder</v>
      </c>
      <c r="C138" s="3">
        <f>VLOOKUP(A138,OrderProduct!$A$2:$N$1953,14,0)</f>
        <v>4</v>
      </c>
      <c r="D138" s="3" t="str">
        <f>VLOOKUP(C138,Customer_Segment!$A$2:$B$5,2,0)</f>
        <v>Small Business</v>
      </c>
      <c r="E138" s="3">
        <f>VLOOKUP(C138,OrderProduct!N138:S2089,6,0)</f>
        <v>39015</v>
      </c>
      <c r="F138" s="3">
        <f>VLOOKUP(A138,OrderProduct!A138:F2089,6,0)</f>
        <v>9666.72</v>
      </c>
      <c r="K138" s="17" t="s">
        <v>2963</v>
      </c>
      <c r="L138">
        <f t="shared" si="4"/>
        <v>2</v>
      </c>
      <c r="M138">
        <f t="shared" si="5"/>
        <v>2681.17</v>
      </c>
    </row>
    <row r="139" spans="1:13">
      <c r="A139" s="3">
        <v>247</v>
      </c>
      <c r="B139" s="3" t="str">
        <f>VLOOKUP(A139,customer!$A$2:$B$1131,2,0)</f>
        <v>Marshall Brandt Briggs</v>
      </c>
      <c r="C139" s="3">
        <f>VLOOKUP(A139,OrderProduct!$A$2:$N$1953,14,0)</f>
        <v>2</v>
      </c>
      <c r="D139" s="3" t="str">
        <f>VLOOKUP(C139,Customer_Segment!$A$2:$B$5,2,0)</f>
        <v>Corporate</v>
      </c>
      <c r="E139" s="3">
        <f>VLOOKUP(C139,OrderProduct!N139:S2090,6,0)</f>
        <v>39015</v>
      </c>
      <c r="F139" s="3">
        <f>VLOOKUP(A139,OrderProduct!A139:F2090,6,0)</f>
        <v>134.58</v>
      </c>
      <c r="K139" s="17" t="s">
        <v>2724</v>
      </c>
      <c r="L139" s="18">
        <f t="shared" si="4"/>
        <v>7</v>
      </c>
      <c r="M139">
        <f t="shared" si="5"/>
        <v>2675.03</v>
      </c>
    </row>
    <row r="140" spans="1:13">
      <c r="A140" s="3">
        <v>247</v>
      </c>
      <c r="B140" s="3" t="str">
        <f>VLOOKUP(A140,customer!$A$2:$B$1131,2,0)</f>
        <v>Marshall Brandt Briggs</v>
      </c>
      <c r="C140" s="3">
        <f>VLOOKUP(A140,OrderProduct!$A$2:$N$1953,14,0)</f>
        <v>2</v>
      </c>
      <c r="D140" s="3" t="str">
        <f>VLOOKUP(C140,Customer_Segment!$A$2:$B$5,2,0)</f>
        <v>Corporate</v>
      </c>
      <c r="E140" s="3">
        <f>VLOOKUP(C140,OrderProduct!N140:S2091,6,0)</f>
        <v>39076</v>
      </c>
      <c r="F140" s="3">
        <f>VLOOKUP(A140,OrderProduct!A140:F2091,6,0)</f>
        <v>412.72</v>
      </c>
      <c r="K140" s="17" t="s">
        <v>2218</v>
      </c>
      <c r="L140">
        <f t="shared" si="4"/>
        <v>2</v>
      </c>
      <c r="M140">
        <f t="shared" si="5"/>
        <v>2674.91</v>
      </c>
    </row>
    <row r="141" spans="1:13">
      <c r="A141" s="3">
        <v>247</v>
      </c>
      <c r="B141" s="3" t="str">
        <f>VLOOKUP(A141,customer!$A$2:$B$1131,2,0)</f>
        <v>Marshall Brandt Briggs</v>
      </c>
      <c r="C141" s="3">
        <f>VLOOKUP(A141,OrderProduct!$A$2:$N$1953,14,0)</f>
        <v>2</v>
      </c>
      <c r="D141" s="3" t="str">
        <f>VLOOKUP(C141,Customer_Segment!$A$2:$B$5,2,0)</f>
        <v>Corporate</v>
      </c>
      <c r="E141" s="3">
        <f>VLOOKUP(C141,OrderProduct!N141:S2092,6,0)</f>
        <v>39430</v>
      </c>
      <c r="F141" s="3">
        <f>VLOOKUP(A141,OrderProduct!A141:F2092,6,0)</f>
        <v>1332.09</v>
      </c>
      <c r="K141" s="17" t="s">
        <v>2795</v>
      </c>
      <c r="L141">
        <f t="shared" si="4"/>
        <v>1</v>
      </c>
      <c r="M141">
        <f t="shared" si="5"/>
        <v>2642.48</v>
      </c>
    </row>
    <row r="142" spans="1:13">
      <c r="A142" s="3">
        <v>250</v>
      </c>
      <c r="B142" s="3" t="str">
        <f>VLOOKUP(A142,customer!$A$2:$B$1131,2,0)</f>
        <v>Brenda Nelson Blanchard</v>
      </c>
      <c r="C142" s="3">
        <f>VLOOKUP(A142,OrderProduct!$A$2:$N$1953,14,0)</f>
        <v>2</v>
      </c>
      <c r="D142" s="3" t="str">
        <f>VLOOKUP(C142,Customer_Segment!$A$2:$B$5,2,0)</f>
        <v>Corporate</v>
      </c>
      <c r="E142" s="3">
        <f>VLOOKUP(C142,OrderProduct!N142:S2093,6,0)</f>
        <v>40101</v>
      </c>
      <c r="F142" s="3">
        <f>VLOOKUP(A142,OrderProduct!A142:F2093,6,0)</f>
        <v>2188.06</v>
      </c>
      <c r="K142" s="17" t="s">
        <v>2172</v>
      </c>
      <c r="L142">
        <f t="shared" si="4"/>
        <v>2</v>
      </c>
      <c r="M142">
        <f t="shared" si="5"/>
        <v>2640.3</v>
      </c>
    </row>
    <row r="143" spans="1:13">
      <c r="A143" s="3">
        <v>250</v>
      </c>
      <c r="B143" s="3" t="str">
        <f>VLOOKUP(A143,customer!$A$2:$B$1131,2,0)</f>
        <v>Brenda Nelson Blanchard</v>
      </c>
      <c r="C143" s="3">
        <f>VLOOKUP(A143,OrderProduct!$A$2:$N$1953,14,0)</f>
        <v>2</v>
      </c>
      <c r="D143" s="3" t="str">
        <f>VLOOKUP(C143,Customer_Segment!$A$2:$B$5,2,0)</f>
        <v>Corporate</v>
      </c>
      <c r="E143" s="3">
        <f>VLOOKUP(C143,OrderProduct!N143:S2094,6,0)</f>
        <v>40224</v>
      </c>
      <c r="F143" s="3">
        <f>VLOOKUP(A143,OrderProduct!A143:F2094,6,0)</f>
        <v>1336.35</v>
      </c>
      <c r="K143" s="17" t="s">
        <v>1989</v>
      </c>
      <c r="L143">
        <f t="shared" si="4"/>
        <v>3</v>
      </c>
      <c r="M143">
        <f t="shared" si="5"/>
        <v>2628.19</v>
      </c>
    </row>
    <row r="144" spans="1:13">
      <c r="A144" s="3">
        <v>254</v>
      </c>
      <c r="B144" s="3" t="str">
        <f>VLOOKUP(A144,customer!$A$2:$B$1131,2,0)</f>
        <v>Brett Hawkins</v>
      </c>
      <c r="C144" s="3">
        <f>VLOOKUP(A144,OrderProduct!$A$2:$N$1953,14,0)</f>
        <v>3</v>
      </c>
      <c r="D144" s="3" t="str">
        <f>VLOOKUP(C144,Customer_Segment!$A$2:$B$5,2,0)</f>
        <v>Home Office</v>
      </c>
      <c r="E144" s="3">
        <f>VLOOKUP(C144,OrderProduct!N144:S2095,6,0)</f>
        <v>40547</v>
      </c>
      <c r="F144" s="3">
        <f>VLOOKUP(A144,OrderProduct!A144:F2095,6,0)</f>
        <v>8332.91</v>
      </c>
      <c r="K144" s="17" t="s">
        <v>2491</v>
      </c>
      <c r="L144">
        <f t="shared" si="4"/>
        <v>2</v>
      </c>
      <c r="M144">
        <f t="shared" si="5"/>
        <v>2620.73</v>
      </c>
    </row>
    <row r="145" spans="1:13">
      <c r="A145" s="3">
        <v>256</v>
      </c>
      <c r="B145" s="3" t="str">
        <f>VLOOKUP(A145,customer!$A$2:$B$1131,2,0)</f>
        <v>Irene Li</v>
      </c>
      <c r="C145" s="3">
        <f>VLOOKUP(A145,OrderProduct!$A$2:$N$1953,14,0)</f>
        <v>3</v>
      </c>
      <c r="D145" s="3" t="str">
        <f>VLOOKUP(C145,Customer_Segment!$A$2:$B$5,2,0)</f>
        <v>Home Office</v>
      </c>
      <c r="E145" s="3">
        <f>VLOOKUP(C145,OrderProduct!N145:S2096,6,0)</f>
        <v>40997</v>
      </c>
      <c r="F145" s="3">
        <f>VLOOKUP(A145,OrderProduct!A145:F2096,6,0)</f>
        <v>382.29</v>
      </c>
      <c r="K145" s="17" t="s">
        <v>2933</v>
      </c>
      <c r="L145">
        <f t="shared" si="4"/>
        <v>3</v>
      </c>
      <c r="M145">
        <f t="shared" si="5"/>
        <v>2620.71</v>
      </c>
    </row>
    <row r="146" spans="1:13">
      <c r="A146" s="3">
        <v>258</v>
      </c>
      <c r="B146" s="3" t="str">
        <f>VLOOKUP(A146,customer!$A$2:$B$1131,2,0)</f>
        <v>Allan Shields</v>
      </c>
      <c r="C146" s="3">
        <f>VLOOKUP(A146,OrderProduct!$A$2:$N$1953,14,0)</f>
        <v>1</v>
      </c>
      <c r="D146" s="3" t="str">
        <f>VLOOKUP(C146,Customer_Segment!$A$2:$B$5,2,0)</f>
        <v>Consumer</v>
      </c>
      <c r="E146" s="3">
        <f>VLOOKUP(C146,OrderProduct!N146:S2097,6,0)</f>
        <v>40997</v>
      </c>
      <c r="F146" s="3">
        <f>VLOOKUP(A146,OrderProduct!A146:F2097,6,0)</f>
        <v>881.74</v>
      </c>
      <c r="K146" s="17" t="s">
        <v>2621</v>
      </c>
      <c r="L146">
        <f t="shared" si="4"/>
        <v>3</v>
      </c>
      <c r="M146">
        <f t="shared" si="5"/>
        <v>2612.76</v>
      </c>
    </row>
    <row r="147" spans="1:13">
      <c r="A147" s="3">
        <v>259</v>
      </c>
      <c r="B147" s="3" t="str">
        <f>VLOOKUP(A147,customer!$A$2:$B$1131,2,0)</f>
        <v>Edward Pugh</v>
      </c>
      <c r="C147" s="3">
        <f>VLOOKUP(A147,OrderProduct!$A$2:$N$1953,14,0)</f>
        <v>1</v>
      </c>
      <c r="D147" s="3" t="str">
        <f>VLOOKUP(C147,Customer_Segment!$A$2:$B$5,2,0)</f>
        <v>Consumer</v>
      </c>
      <c r="E147" s="3">
        <f>VLOOKUP(C147,OrderProduct!N147:S2098,6,0)</f>
        <v>40997</v>
      </c>
      <c r="F147" s="3">
        <f>VLOOKUP(A147,OrderProduct!A147:F2098,6,0)</f>
        <v>7384.18</v>
      </c>
      <c r="K147" s="17" t="s">
        <v>2789</v>
      </c>
      <c r="L147">
        <f t="shared" si="4"/>
        <v>2</v>
      </c>
      <c r="M147">
        <f t="shared" si="5"/>
        <v>2611.17</v>
      </c>
    </row>
    <row r="148" spans="1:13">
      <c r="A148" s="3">
        <v>263</v>
      </c>
      <c r="B148" s="3" t="str">
        <f>VLOOKUP(A148,customer!$A$2:$B$1131,2,0)</f>
        <v>Carlos Hess</v>
      </c>
      <c r="C148" s="3">
        <f>VLOOKUP(A148,OrderProduct!$A$2:$N$1953,14,0)</f>
        <v>4</v>
      </c>
      <c r="D148" s="3" t="str">
        <f>VLOOKUP(C148,Customer_Segment!$A$2:$B$5,2,0)</f>
        <v>Small Business</v>
      </c>
      <c r="E148" s="3">
        <f>VLOOKUP(C148,OrderProduct!N148:S2099,6,0)</f>
        <v>41253</v>
      </c>
      <c r="F148" s="3">
        <f>VLOOKUP(A148,OrderProduct!A148:F2099,6,0)</f>
        <v>2037.69</v>
      </c>
      <c r="K148" s="17" t="s">
        <v>2730</v>
      </c>
      <c r="L148">
        <f t="shared" si="4"/>
        <v>1</v>
      </c>
      <c r="M148">
        <f t="shared" si="5"/>
        <v>2610.56</v>
      </c>
    </row>
    <row r="149" spans="1:13">
      <c r="A149" s="3">
        <v>266</v>
      </c>
      <c r="B149" s="3" t="str">
        <f>VLOOKUP(A149,customer!$A$2:$B$1131,2,0)</f>
        <v>Ross Frederick</v>
      </c>
      <c r="C149" s="3">
        <f>VLOOKUP(A149,OrderProduct!$A$2:$N$1953,14,0)</f>
        <v>2</v>
      </c>
      <c r="D149" s="3" t="str">
        <f>VLOOKUP(C149,Customer_Segment!$A$2:$B$5,2,0)</f>
        <v>Corporate</v>
      </c>
      <c r="E149" s="3">
        <f>VLOOKUP(C149,OrderProduct!N149:S2100,6,0)</f>
        <v>41636</v>
      </c>
      <c r="F149" s="3">
        <f>VLOOKUP(A149,OrderProduct!A149:F2100,6,0)</f>
        <v>761.67</v>
      </c>
      <c r="K149" s="17" t="s">
        <v>2354</v>
      </c>
      <c r="L149">
        <f t="shared" si="4"/>
        <v>2</v>
      </c>
      <c r="M149">
        <f t="shared" si="5"/>
        <v>2598.65</v>
      </c>
    </row>
    <row r="150" spans="1:13">
      <c r="A150" s="3">
        <v>266</v>
      </c>
      <c r="B150" s="3" t="str">
        <f>VLOOKUP(A150,customer!$A$2:$B$1131,2,0)</f>
        <v>Ross Frederick</v>
      </c>
      <c r="C150" s="3">
        <f>VLOOKUP(A150,OrderProduct!$A$2:$N$1953,14,0)</f>
        <v>2</v>
      </c>
      <c r="D150" s="3" t="str">
        <f>VLOOKUP(C150,Customer_Segment!$A$2:$B$5,2,0)</f>
        <v>Corporate</v>
      </c>
      <c r="E150" s="3">
        <f>VLOOKUP(C150,OrderProduct!N150:S2101,6,0)</f>
        <v>41636</v>
      </c>
      <c r="F150" s="3">
        <f>VLOOKUP(A150,OrderProduct!A150:F2101,6,0)</f>
        <v>5014.07</v>
      </c>
      <c r="K150" s="17" t="s">
        <v>2729</v>
      </c>
      <c r="L150">
        <f t="shared" si="4"/>
        <v>2</v>
      </c>
      <c r="M150">
        <f t="shared" si="5"/>
        <v>2574.95</v>
      </c>
    </row>
    <row r="151" spans="1:13">
      <c r="A151" s="3">
        <v>266</v>
      </c>
      <c r="B151" s="3" t="str">
        <f>VLOOKUP(A151,customer!$A$2:$B$1131,2,0)</f>
        <v>Ross Frederick</v>
      </c>
      <c r="C151" s="3">
        <f>VLOOKUP(A151,OrderProduct!$A$2:$N$1953,14,0)</f>
        <v>2</v>
      </c>
      <c r="D151" s="3" t="str">
        <f>VLOOKUP(C151,Customer_Segment!$A$2:$B$5,2,0)</f>
        <v>Corporate</v>
      </c>
      <c r="E151" s="3">
        <f>VLOOKUP(C151,OrderProduct!N151:S2102,6,0)</f>
        <v>41793</v>
      </c>
      <c r="F151" s="3">
        <f>VLOOKUP(A151,OrderProduct!A151:F2102,6,0)</f>
        <v>1876.69</v>
      </c>
      <c r="K151" s="17" t="s">
        <v>2265</v>
      </c>
      <c r="L151">
        <f t="shared" si="4"/>
        <v>4</v>
      </c>
      <c r="M151">
        <f t="shared" si="5"/>
        <v>2553.52</v>
      </c>
    </row>
    <row r="152" spans="1:13">
      <c r="A152" s="3">
        <v>268</v>
      </c>
      <c r="B152" s="3" t="str">
        <f>VLOOKUP(A152,customer!$A$2:$B$1131,2,0)</f>
        <v>James Beck</v>
      </c>
      <c r="C152" s="3">
        <f>VLOOKUP(A152,OrderProduct!$A$2:$N$1953,14,0)</f>
        <v>3</v>
      </c>
      <c r="D152" s="3" t="str">
        <f>VLOOKUP(C152,Customer_Segment!$A$2:$B$5,2,0)</f>
        <v>Home Office</v>
      </c>
      <c r="E152" s="3">
        <f>VLOOKUP(C152,OrderProduct!N152:S2103,6,0)</f>
        <v>42599</v>
      </c>
      <c r="F152" s="3">
        <f>VLOOKUP(A152,OrderProduct!A152:F2103,6,0)</f>
        <v>9459.94</v>
      </c>
      <c r="K152" s="17" t="s">
        <v>2756</v>
      </c>
      <c r="L152">
        <f t="shared" si="4"/>
        <v>4</v>
      </c>
      <c r="M152">
        <f t="shared" si="5"/>
        <v>2515.35</v>
      </c>
    </row>
    <row r="153" spans="1:13">
      <c r="A153" s="3">
        <v>268</v>
      </c>
      <c r="B153" s="3" t="str">
        <f>VLOOKUP(A153,customer!$A$2:$B$1131,2,0)</f>
        <v>James Beck</v>
      </c>
      <c r="C153" s="3">
        <f>VLOOKUP(A153,OrderProduct!$A$2:$N$1953,14,0)</f>
        <v>3</v>
      </c>
      <c r="D153" s="3" t="str">
        <f>VLOOKUP(C153,Customer_Segment!$A$2:$B$5,2,0)</f>
        <v>Home Office</v>
      </c>
      <c r="E153" s="3">
        <f>VLOOKUP(C153,OrderProduct!N153:S2104,6,0)</f>
        <v>42852</v>
      </c>
      <c r="F153" s="3">
        <f>VLOOKUP(A153,OrderProduct!A153:F2104,6,0)</f>
        <v>239.82</v>
      </c>
      <c r="K153" s="17" t="s">
        <v>2543</v>
      </c>
      <c r="L153">
        <f t="shared" si="4"/>
        <v>4</v>
      </c>
      <c r="M153">
        <f t="shared" si="5"/>
        <v>2485.6</v>
      </c>
    </row>
    <row r="154" spans="1:13">
      <c r="A154" s="3">
        <v>269</v>
      </c>
      <c r="B154" s="3" t="str">
        <f>VLOOKUP(A154,customer!$A$2:$B$1131,2,0)</f>
        <v>Calvin Boyette</v>
      </c>
      <c r="C154" s="3">
        <f>VLOOKUP(A154,OrderProduct!$A$2:$N$1953,14,0)</f>
        <v>3</v>
      </c>
      <c r="D154" s="3" t="str">
        <f>VLOOKUP(C154,Customer_Segment!$A$2:$B$5,2,0)</f>
        <v>Home Office</v>
      </c>
      <c r="E154" s="3">
        <f>VLOOKUP(C154,OrderProduct!N154:S2105,6,0)</f>
        <v>42949</v>
      </c>
      <c r="F154" s="3">
        <f>VLOOKUP(A154,OrderProduct!A154:F2105,6,0)</f>
        <v>293.06</v>
      </c>
      <c r="K154" s="17" t="s">
        <v>2639</v>
      </c>
      <c r="L154">
        <f t="shared" si="4"/>
        <v>1</v>
      </c>
      <c r="M154">
        <f t="shared" si="5"/>
        <v>2465.75</v>
      </c>
    </row>
    <row r="155" spans="1:13">
      <c r="A155" s="3">
        <v>269</v>
      </c>
      <c r="B155" s="3" t="str">
        <f>VLOOKUP(A155,customer!$A$2:$B$1131,2,0)</f>
        <v>Calvin Boyette</v>
      </c>
      <c r="C155" s="3">
        <f>VLOOKUP(A155,OrderProduct!$A$2:$N$1953,14,0)</f>
        <v>3</v>
      </c>
      <c r="D155" s="3" t="str">
        <f>VLOOKUP(C155,Customer_Segment!$A$2:$B$5,2,0)</f>
        <v>Home Office</v>
      </c>
      <c r="E155" s="3">
        <f>VLOOKUP(C155,OrderProduct!N155:S2106,6,0)</f>
        <v>42949</v>
      </c>
      <c r="F155" s="3">
        <f>VLOOKUP(A155,OrderProduct!A155:F2106,6,0)</f>
        <v>914.29</v>
      </c>
      <c r="K155" s="17" t="s">
        <v>2446</v>
      </c>
      <c r="L155">
        <f t="shared" si="4"/>
        <v>2</v>
      </c>
      <c r="M155">
        <f t="shared" si="5"/>
        <v>2454.43</v>
      </c>
    </row>
    <row r="156" spans="1:13">
      <c r="A156" s="3">
        <v>269</v>
      </c>
      <c r="B156" s="3" t="str">
        <f>VLOOKUP(A156,customer!$A$2:$B$1131,2,0)</f>
        <v>Calvin Boyette</v>
      </c>
      <c r="C156" s="3">
        <f>VLOOKUP(A156,OrderProduct!$A$2:$N$1953,14,0)</f>
        <v>3</v>
      </c>
      <c r="D156" s="3" t="str">
        <f>VLOOKUP(C156,Customer_Segment!$A$2:$B$5,2,0)</f>
        <v>Home Office</v>
      </c>
      <c r="E156" s="3">
        <f>VLOOKUP(C156,OrderProduct!N156:S2107,6,0)</f>
        <v>43079</v>
      </c>
      <c r="F156" s="3">
        <f>VLOOKUP(A156,OrderProduct!A156:F2107,6,0)</f>
        <v>1420.84</v>
      </c>
      <c r="K156" s="17" t="s">
        <v>2484</v>
      </c>
      <c r="L156">
        <f t="shared" si="4"/>
        <v>3</v>
      </c>
      <c r="M156">
        <f t="shared" si="5"/>
        <v>2449.65</v>
      </c>
    </row>
    <row r="157" spans="1:13">
      <c r="A157" s="3">
        <v>271</v>
      </c>
      <c r="B157" s="3" t="str">
        <f>VLOOKUP(A157,customer!$A$2:$B$1131,2,0)</f>
        <v>Sam Rouse</v>
      </c>
      <c r="C157" s="3">
        <f>VLOOKUP(A157,OrderProduct!$A$2:$N$1953,14,0)</f>
        <v>4</v>
      </c>
      <c r="D157" s="3" t="str">
        <f>VLOOKUP(C157,Customer_Segment!$A$2:$B$5,2,0)</f>
        <v>Small Business</v>
      </c>
      <c r="E157" s="3">
        <f>VLOOKUP(C157,OrderProduct!N157:S2108,6,0)</f>
        <v>44002</v>
      </c>
      <c r="F157" s="3">
        <f>VLOOKUP(A157,OrderProduct!A157:F2108,6,0)</f>
        <v>320.93</v>
      </c>
      <c r="K157" s="17" t="s">
        <v>2251</v>
      </c>
      <c r="L157">
        <f t="shared" si="4"/>
        <v>2</v>
      </c>
      <c r="M157">
        <f t="shared" si="5"/>
        <v>2443.39</v>
      </c>
    </row>
    <row r="158" spans="1:13">
      <c r="A158" s="3">
        <v>272</v>
      </c>
      <c r="B158" s="3" t="str">
        <f>VLOOKUP(A158,customer!$A$2:$B$1131,2,0)</f>
        <v>Eleanor Swain</v>
      </c>
      <c r="C158" s="3">
        <f>VLOOKUP(A158,OrderProduct!$A$2:$N$1953,14,0)</f>
        <v>3</v>
      </c>
      <c r="D158" s="3" t="str">
        <f>VLOOKUP(C158,Customer_Segment!$A$2:$B$5,2,0)</f>
        <v>Home Office</v>
      </c>
      <c r="E158" s="3">
        <f>VLOOKUP(C158,OrderProduct!N158:S2109,6,0)</f>
        <v>44002</v>
      </c>
      <c r="F158" s="3">
        <f>VLOOKUP(A158,OrderProduct!A158:F2109,6,0)</f>
        <v>261.85</v>
      </c>
      <c r="K158" s="17" t="s">
        <v>2356</v>
      </c>
      <c r="L158">
        <f t="shared" si="4"/>
        <v>1</v>
      </c>
      <c r="M158">
        <f t="shared" si="5"/>
        <v>2439.37</v>
      </c>
    </row>
    <row r="159" spans="1:13">
      <c r="A159" s="3">
        <v>272</v>
      </c>
      <c r="B159" s="3" t="str">
        <f>VLOOKUP(A159,customer!$A$2:$B$1131,2,0)</f>
        <v>Eleanor Swain</v>
      </c>
      <c r="C159" s="3">
        <f>VLOOKUP(A159,OrderProduct!$A$2:$N$1953,14,0)</f>
        <v>3</v>
      </c>
      <c r="D159" s="3" t="str">
        <f>VLOOKUP(C159,Customer_Segment!$A$2:$B$5,2,0)</f>
        <v>Home Office</v>
      </c>
      <c r="E159" s="3">
        <f>VLOOKUP(C159,OrderProduct!N159:S2110,6,0)</f>
        <v>44231</v>
      </c>
      <c r="F159" s="3">
        <f>VLOOKUP(A159,OrderProduct!A159:F2110,6,0)</f>
        <v>6276.34</v>
      </c>
      <c r="K159" s="17" t="s">
        <v>2641</v>
      </c>
      <c r="L159">
        <f t="shared" si="4"/>
        <v>2</v>
      </c>
      <c r="M159">
        <f t="shared" si="5"/>
        <v>2389.42</v>
      </c>
    </row>
    <row r="160" spans="1:13">
      <c r="A160" s="3">
        <v>272</v>
      </c>
      <c r="B160" s="3" t="str">
        <f>VLOOKUP(A160,customer!$A$2:$B$1131,2,0)</f>
        <v>Eleanor Swain</v>
      </c>
      <c r="C160" s="3">
        <f>VLOOKUP(A160,OrderProduct!$A$2:$N$1953,14,0)</f>
        <v>3</v>
      </c>
      <c r="D160" s="3" t="str">
        <f>VLOOKUP(C160,Customer_Segment!$A$2:$B$5,2,0)</f>
        <v>Home Office</v>
      </c>
      <c r="E160" s="3">
        <f>VLOOKUP(C160,OrderProduct!N160:S2111,6,0)</f>
        <v>44231</v>
      </c>
      <c r="F160" s="3">
        <f>VLOOKUP(A160,OrderProduct!A160:F2111,6,0)</f>
        <v>2664.4</v>
      </c>
      <c r="K160" s="17" t="s">
        <v>2189</v>
      </c>
      <c r="L160">
        <f t="shared" si="4"/>
        <v>2</v>
      </c>
      <c r="M160">
        <f t="shared" si="5"/>
        <v>2375.23</v>
      </c>
    </row>
    <row r="161" spans="1:13">
      <c r="A161" s="3">
        <v>272</v>
      </c>
      <c r="B161" s="3" t="str">
        <f>VLOOKUP(A161,customer!$A$2:$B$1131,2,0)</f>
        <v>Eleanor Swain</v>
      </c>
      <c r="C161" s="3">
        <f>VLOOKUP(A161,OrderProduct!$A$2:$N$1953,14,0)</f>
        <v>3</v>
      </c>
      <c r="D161" s="3" t="str">
        <f>VLOOKUP(C161,Customer_Segment!$A$2:$B$5,2,0)</f>
        <v>Home Office</v>
      </c>
      <c r="E161" s="3">
        <f>VLOOKUP(C161,OrderProduct!N161:S2112,6,0)</f>
        <v>44517</v>
      </c>
      <c r="F161" s="3">
        <f>VLOOKUP(A161,OrderProduct!A161:F2112,6,0)</f>
        <v>32.5</v>
      </c>
      <c r="K161" s="17" t="s">
        <v>2894</v>
      </c>
      <c r="L161">
        <f t="shared" si="4"/>
        <v>4</v>
      </c>
      <c r="M161">
        <f t="shared" si="5"/>
        <v>2373.36</v>
      </c>
    </row>
    <row r="162" spans="1:13">
      <c r="A162" s="3">
        <v>275</v>
      </c>
      <c r="B162" s="3" t="str">
        <f>VLOOKUP(A162,customer!$A$2:$B$1131,2,0)</f>
        <v>Roger Blalock Cassidy</v>
      </c>
      <c r="C162" s="3">
        <f>VLOOKUP(A162,OrderProduct!$A$2:$N$1953,14,0)</f>
        <v>2</v>
      </c>
      <c r="D162" s="3" t="str">
        <f>VLOOKUP(C162,Customer_Segment!$A$2:$B$5,2,0)</f>
        <v>Corporate</v>
      </c>
      <c r="E162" s="3">
        <f>VLOOKUP(C162,OrderProduct!N162:S2113,6,0)</f>
        <v>45380</v>
      </c>
      <c r="F162" s="3">
        <f>VLOOKUP(A162,OrderProduct!A162:F2113,6,0)</f>
        <v>1912.98</v>
      </c>
      <c r="K162" s="17" t="s">
        <v>2535</v>
      </c>
      <c r="L162">
        <f t="shared" si="4"/>
        <v>1</v>
      </c>
      <c r="M162">
        <f t="shared" si="5"/>
        <v>2354.54</v>
      </c>
    </row>
    <row r="163" spans="1:13">
      <c r="A163" s="3">
        <v>276</v>
      </c>
      <c r="B163" s="3" t="str">
        <f>VLOOKUP(A163,customer!$A$2:$B$1131,2,0)</f>
        <v>Lucille Rankin</v>
      </c>
      <c r="C163" s="3">
        <f>VLOOKUP(A163,OrderProduct!$A$2:$N$1953,14,0)</f>
        <v>2</v>
      </c>
      <c r="D163" s="3" t="str">
        <f>VLOOKUP(C163,Customer_Segment!$A$2:$B$5,2,0)</f>
        <v>Corporate</v>
      </c>
      <c r="E163" s="3">
        <f>VLOOKUP(C163,OrderProduct!N163:S2114,6,0)</f>
        <v>45380</v>
      </c>
      <c r="F163" s="3">
        <f>VLOOKUP(A163,OrderProduct!A163:F2114,6,0)</f>
        <v>4170.87</v>
      </c>
      <c r="K163" s="17" t="s">
        <v>2294</v>
      </c>
      <c r="L163">
        <f t="shared" si="4"/>
        <v>4</v>
      </c>
      <c r="M163">
        <f t="shared" si="5"/>
        <v>2347.88</v>
      </c>
    </row>
    <row r="164" spans="1:13">
      <c r="A164" s="3">
        <v>282</v>
      </c>
      <c r="B164" s="3" t="str">
        <f>VLOOKUP(A164,customer!$A$2:$B$1131,2,0)</f>
        <v>Vickie Andrews</v>
      </c>
      <c r="C164" s="3">
        <f>VLOOKUP(A164,OrderProduct!$A$2:$N$1953,14,0)</f>
        <v>2</v>
      </c>
      <c r="D164" s="3" t="str">
        <f>VLOOKUP(C164,Customer_Segment!$A$2:$B$5,2,0)</f>
        <v>Corporate</v>
      </c>
      <c r="E164" s="3">
        <f>VLOOKUP(C164,OrderProduct!N164:S2115,6,0)</f>
        <v>45539</v>
      </c>
      <c r="F164" s="3">
        <f>VLOOKUP(A164,OrderProduct!A164:F2115,6,0)</f>
        <v>484.56</v>
      </c>
      <c r="K164" s="17" t="s">
        <v>2837</v>
      </c>
      <c r="L164">
        <f t="shared" si="4"/>
        <v>2</v>
      </c>
      <c r="M164">
        <f t="shared" si="5"/>
        <v>2329.95</v>
      </c>
    </row>
    <row r="165" spans="1:13">
      <c r="A165" s="3">
        <v>283</v>
      </c>
      <c r="B165" s="3" t="str">
        <f>VLOOKUP(A165,customer!$A$2:$B$1131,2,0)</f>
        <v>Pauline Boyette</v>
      </c>
      <c r="C165" s="3">
        <f>VLOOKUP(A165,OrderProduct!$A$2:$N$1953,14,0)</f>
        <v>2</v>
      </c>
      <c r="D165" s="3" t="str">
        <f>VLOOKUP(C165,Customer_Segment!$A$2:$B$5,2,0)</f>
        <v>Corporate</v>
      </c>
      <c r="E165" s="3">
        <f>VLOOKUP(C165,OrderProduct!N165:S2116,6,0)</f>
        <v>45824</v>
      </c>
      <c r="F165" s="3">
        <f>VLOOKUP(A165,OrderProduct!A165:F2116,6,0)</f>
        <v>11272.77</v>
      </c>
      <c r="K165" s="17" t="s">
        <v>2939</v>
      </c>
      <c r="L165">
        <f t="shared" si="4"/>
        <v>1</v>
      </c>
      <c r="M165">
        <f t="shared" si="5"/>
        <v>2291.39</v>
      </c>
    </row>
    <row r="166" spans="1:13">
      <c r="A166" s="3">
        <v>286</v>
      </c>
      <c r="B166" s="3" t="str">
        <f>VLOOKUP(A166,customer!$A$2:$B$1131,2,0)</f>
        <v>Virginia Gay</v>
      </c>
      <c r="C166" s="3">
        <f>VLOOKUP(A166,OrderProduct!$A$2:$N$1953,14,0)</f>
        <v>4</v>
      </c>
      <c r="D166" s="3" t="str">
        <f>VLOOKUP(C166,Customer_Segment!$A$2:$B$5,2,0)</f>
        <v>Small Business</v>
      </c>
      <c r="E166" s="3">
        <f>VLOOKUP(C166,OrderProduct!N166:S2117,6,0)</f>
        <v>46436</v>
      </c>
      <c r="F166" s="3">
        <f>VLOOKUP(A166,OrderProduct!A166:F2117,6,0)</f>
        <v>1477.57</v>
      </c>
      <c r="K166" s="17" t="s">
        <v>2001</v>
      </c>
      <c r="L166" s="18">
        <f t="shared" si="4"/>
        <v>1</v>
      </c>
      <c r="M166">
        <f t="shared" si="5"/>
        <v>2290.69</v>
      </c>
    </row>
    <row r="167" spans="1:13">
      <c r="A167" s="3">
        <v>286</v>
      </c>
      <c r="B167" s="3" t="str">
        <f>VLOOKUP(A167,customer!$A$2:$B$1131,2,0)</f>
        <v>Virginia Gay</v>
      </c>
      <c r="C167" s="3">
        <f>VLOOKUP(A167,OrderProduct!$A$2:$N$1953,14,0)</f>
        <v>4</v>
      </c>
      <c r="D167" s="3" t="str">
        <f>VLOOKUP(C167,Customer_Segment!$A$2:$B$5,2,0)</f>
        <v>Small Business</v>
      </c>
      <c r="E167" s="3">
        <f>VLOOKUP(C167,OrderProduct!N167:S2118,6,0)</f>
        <v>46853</v>
      </c>
      <c r="F167" s="3">
        <f>VLOOKUP(A167,OrderProduct!A167:F2118,6,0)</f>
        <v>8216.28</v>
      </c>
      <c r="K167" s="17" t="s">
        <v>2044</v>
      </c>
      <c r="L167">
        <f t="shared" si="4"/>
        <v>4</v>
      </c>
      <c r="M167">
        <f t="shared" si="5"/>
        <v>2261.56</v>
      </c>
    </row>
    <row r="168" spans="1:13">
      <c r="A168" s="3">
        <v>288</v>
      </c>
      <c r="B168" s="3" t="str">
        <f>VLOOKUP(A168,customer!$A$2:$B$1131,2,0)</f>
        <v>Patricia Cole Blair</v>
      </c>
      <c r="C168" s="3">
        <f>VLOOKUP(A168,OrderProduct!$A$2:$N$1953,14,0)</f>
        <v>4</v>
      </c>
      <c r="D168" s="3" t="str">
        <f>VLOOKUP(C168,Customer_Segment!$A$2:$B$5,2,0)</f>
        <v>Small Business</v>
      </c>
      <c r="E168" s="3">
        <f>VLOOKUP(C168,OrderProduct!N168:S2119,6,0)</f>
        <v>46884</v>
      </c>
      <c r="F168" s="3">
        <f>VLOOKUP(A168,OrderProduct!A168:F2119,6,0)</f>
        <v>130.11</v>
      </c>
      <c r="K168" s="17" t="s">
        <v>2930</v>
      </c>
      <c r="L168">
        <f t="shared" si="4"/>
        <v>4</v>
      </c>
      <c r="M168">
        <f t="shared" si="5"/>
        <v>2230.15</v>
      </c>
    </row>
    <row r="169" spans="1:13">
      <c r="A169" s="3">
        <v>288</v>
      </c>
      <c r="B169" s="3" t="str">
        <f>VLOOKUP(A169,customer!$A$2:$B$1131,2,0)</f>
        <v>Patricia Cole Blair</v>
      </c>
      <c r="C169" s="3">
        <f>VLOOKUP(A169,OrderProduct!$A$2:$N$1953,14,0)</f>
        <v>4</v>
      </c>
      <c r="D169" s="3" t="str">
        <f>VLOOKUP(C169,Customer_Segment!$A$2:$B$5,2,0)</f>
        <v>Small Business</v>
      </c>
      <c r="E169" s="3">
        <f>VLOOKUP(C169,OrderProduct!N169:S2120,6,0)</f>
        <v>46884</v>
      </c>
      <c r="F169" s="3">
        <f>VLOOKUP(A169,OrderProduct!A169:F2120,6,0)</f>
        <v>337.34</v>
      </c>
      <c r="K169" s="17" t="s">
        <v>2921</v>
      </c>
      <c r="L169">
        <f t="shared" si="4"/>
        <v>1</v>
      </c>
      <c r="M169">
        <f t="shared" si="5"/>
        <v>2230.12</v>
      </c>
    </row>
    <row r="170" spans="1:13">
      <c r="A170" s="3">
        <v>290</v>
      </c>
      <c r="B170" s="3" t="str">
        <f>VLOOKUP(A170,customer!$A$2:$B$1131,2,0)</f>
        <v>Sara O'Connor</v>
      </c>
      <c r="C170" s="3">
        <f>VLOOKUP(A170,OrderProduct!$A$2:$N$1953,14,0)</f>
        <v>4</v>
      </c>
      <c r="D170" s="3" t="str">
        <f>VLOOKUP(C170,Customer_Segment!$A$2:$B$5,2,0)</f>
        <v>Small Business</v>
      </c>
      <c r="E170" s="3">
        <f>VLOOKUP(C170,OrderProduct!N170:S2121,6,0)</f>
        <v>46884</v>
      </c>
      <c r="F170" s="3">
        <f>VLOOKUP(A170,OrderProduct!A170:F2121,6,0)</f>
        <v>280.43</v>
      </c>
      <c r="K170" s="17" t="s">
        <v>2685</v>
      </c>
      <c r="L170">
        <f t="shared" si="4"/>
        <v>4</v>
      </c>
      <c r="M170">
        <f t="shared" si="5"/>
        <v>2222.82</v>
      </c>
    </row>
    <row r="171" spans="1:13">
      <c r="A171" s="3">
        <v>306</v>
      </c>
      <c r="B171" s="3" t="str">
        <f>VLOOKUP(A171,customer!$A$2:$B$1131,2,0)</f>
        <v>Thomas McAllister</v>
      </c>
      <c r="C171" s="3">
        <f>VLOOKUP(A171,OrderProduct!$A$2:$N$1953,14,0)</f>
        <v>4</v>
      </c>
      <c r="D171" s="3" t="str">
        <f>VLOOKUP(C171,Customer_Segment!$A$2:$B$5,2,0)</f>
        <v>Small Business</v>
      </c>
      <c r="E171" s="3">
        <f>VLOOKUP(C171,OrderProduct!N171:S2122,6,0)</f>
        <v>47108</v>
      </c>
      <c r="F171" s="3">
        <f>VLOOKUP(A171,OrderProduct!A171:F2122,6,0)</f>
        <v>643.64</v>
      </c>
      <c r="K171" s="17" t="s">
        <v>2787</v>
      </c>
      <c r="L171">
        <f t="shared" si="4"/>
        <v>2</v>
      </c>
      <c r="M171">
        <f t="shared" si="5"/>
        <v>2215.2</v>
      </c>
    </row>
    <row r="172" spans="1:13">
      <c r="A172" s="3">
        <v>306</v>
      </c>
      <c r="B172" s="3" t="str">
        <f>VLOOKUP(A172,customer!$A$2:$B$1131,2,0)</f>
        <v>Thomas McAllister</v>
      </c>
      <c r="C172" s="3">
        <f>VLOOKUP(A172,OrderProduct!$A$2:$N$1953,14,0)</f>
        <v>4</v>
      </c>
      <c r="D172" s="3" t="str">
        <f>VLOOKUP(C172,Customer_Segment!$A$2:$B$5,2,0)</f>
        <v>Small Business</v>
      </c>
      <c r="E172" s="3">
        <f>VLOOKUP(C172,OrderProduct!N172:S2123,6,0)</f>
        <v>47108</v>
      </c>
      <c r="F172" s="3">
        <f>VLOOKUP(A172,OrderProduct!A172:F2123,6,0)</f>
        <v>244.31</v>
      </c>
      <c r="K172" s="17" t="s">
        <v>3032</v>
      </c>
      <c r="L172">
        <f t="shared" si="4"/>
        <v>2</v>
      </c>
      <c r="M172">
        <f t="shared" si="5"/>
        <v>2212.84</v>
      </c>
    </row>
    <row r="173" spans="1:13">
      <c r="A173" s="3">
        <v>308</v>
      </c>
      <c r="B173" s="3" t="str">
        <f>VLOOKUP(A173,customer!$A$2:$B$1131,2,0)</f>
        <v>Glen Caldwell</v>
      </c>
      <c r="C173" s="3">
        <f>VLOOKUP(A173,OrderProduct!$A$2:$N$1953,14,0)</f>
        <v>4</v>
      </c>
      <c r="D173" s="3" t="str">
        <f>VLOOKUP(C173,Customer_Segment!$A$2:$B$5,2,0)</f>
        <v>Small Business</v>
      </c>
      <c r="E173" s="3">
        <f>VLOOKUP(C173,OrderProduct!N173:S2124,6,0)</f>
        <v>47108</v>
      </c>
      <c r="F173" s="3">
        <f>VLOOKUP(A173,OrderProduct!A173:F2124,6,0)</f>
        <v>466.58</v>
      </c>
      <c r="K173" s="17" t="s">
        <v>2654</v>
      </c>
      <c r="L173">
        <f t="shared" si="4"/>
        <v>4</v>
      </c>
      <c r="M173">
        <f t="shared" si="5"/>
        <v>2200.36</v>
      </c>
    </row>
    <row r="174" spans="1:13">
      <c r="A174" s="3">
        <v>314</v>
      </c>
      <c r="B174" s="3" t="str">
        <f>VLOOKUP(A174,customer!$A$2:$B$1131,2,0)</f>
        <v>Ruby Gibbons</v>
      </c>
      <c r="C174" s="3">
        <f>VLOOKUP(A174,OrderProduct!$A$2:$N$1953,14,0)</f>
        <v>2</v>
      </c>
      <c r="D174" s="3" t="str">
        <f>VLOOKUP(C174,Customer_Segment!$A$2:$B$5,2,0)</f>
        <v>Corporate</v>
      </c>
      <c r="E174" s="3">
        <f>VLOOKUP(C174,OrderProduct!N174:S2125,6,0)</f>
        <v>47108</v>
      </c>
      <c r="F174" s="3">
        <f>VLOOKUP(A174,OrderProduct!A174:F2125,6,0)</f>
        <v>2290.69</v>
      </c>
      <c r="K174" s="17" t="s">
        <v>2624</v>
      </c>
      <c r="L174">
        <f t="shared" si="4"/>
        <v>2</v>
      </c>
      <c r="M174">
        <f t="shared" si="5"/>
        <v>2184.67</v>
      </c>
    </row>
    <row r="175" spans="1:13">
      <c r="A175" s="3">
        <v>315</v>
      </c>
      <c r="B175" s="3" t="str">
        <f>VLOOKUP(A175,customer!$A$2:$B$1131,2,0)</f>
        <v>Benjamin Kaufman</v>
      </c>
      <c r="C175" s="3">
        <f>VLOOKUP(A175,OrderProduct!$A$2:$N$1953,14,0)</f>
        <v>2</v>
      </c>
      <c r="D175" s="3" t="str">
        <f>VLOOKUP(C175,Customer_Segment!$A$2:$B$5,2,0)</f>
        <v>Corporate</v>
      </c>
      <c r="E175" s="3">
        <f>VLOOKUP(C175,OrderProduct!N175:S2126,6,0)</f>
        <v>47493</v>
      </c>
      <c r="F175" s="3">
        <f>VLOOKUP(A175,OrderProduct!A175:F2126,6,0)</f>
        <v>9757.48</v>
      </c>
      <c r="K175" s="17" t="s">
        <v>2282</v>
      </c>
      <c r="L175">
        <f t="shared" si="4"/>
        <v>6</v>
      </c>
      <c r="M175">
        <f t="shared" si="5"/>
        <v>2172.71</v>
      </c>
    </row>
    <row r="176" spans="1:13">
      <c r="A176" s="3">
        <v>317</v>
      </c>
      <c r="B176" s="3" t="str">
        <f>VLOOKUP(A176,customer!$A$2:$B$1131,2,0)</f>
        <v>Katherine Kearney</v>
      </c>
      <c r="C176" s="3">
        <f>VLOOKUP(A176,OrderProduct!$A$2:$N$1953,14,0)</f>
        <v>2</v>
      </c>
      <c r="D176" s="3" t="str">
        <f>VLOOKUP(C176,Customer_Segment!$A$2:$B$5,2,0)</f>
        <v>Corporate</v>
      </c>
      <c r="E176" s="3">
        <f>VLOOKUP(C176,OrderProduct!N176:S2127,6,0)</f>
        <v>47813</v>
      </c>
      <c r="F176" s="3">
        <f>VLOOKUP(A176,OrderProduct!A176:F2127,6,0)</f>
        <v>617.4</v>
      </c>
      <c r="K176" s="17" t="s">
        <v>2203</v>
      </c>
      <c r="L176">
        <f t="shared" si="4"/>
        <v>3</v>
      </c>
      <c r="M176">
        <f t="shared" si="5"/>
        <v>2143.91</v>
      </c>
    </row>
    <row r="177" spans="1:13">
      <c r="A177" s="3">
        <v>317</v>
      </c>
      <c r="B177" s="3" t="str">
        <f>VLOOKUP(A177,customer!$A$2:$B$1131,2,0)</f>
        <v>Katherine Kearney</v>
      </c>
      <c r="C177" s="3">
        <f>VLOOKUP(A177,OrderProduct!$A$2:$N$1953,14,0)</f>
        <v>2</v>
      </c>
      <c r="D177" s="3" t="str">
        <f>VLOOKUP(C177,Customer_Segment!$A$2:$B$5,2,0)</f>
        <v>Corporate</v>
      </c>
      <c r="E177" s="3">
        <f>VLOOKUP(C177,OrderProduct!N177:S2128,6,0)</f>
        <v>48257</v>
      </c>
      <c r="F177" s="3">
        <f>VLOOKUP(A177,OrderProduct!A177:F2128,6,0)</f>
        <v>221.06</v>
      </c>
      <c r="K177" s="17" t="s">
        <v>2442</v>
      </c>
      <c r="L177">
        <f t="shared" si="4"/>
        <v>3</v>
      </c>
      <c r="M177">
        <f t="shared" si="5"/>
        <v>2131.99</v>
      </c>
    </row>
    <row r="178" spans="1:13">
      <c r="A178" s="3">
        <v>317</v>
      </c>
      <c r="B178" s="3" t="str">
        <f>VLOOKUP(A178,customer!$A$2:$B$1131,2,0)</f>
        <v>Katherine Kearney</v>
      </c>
      <c r="C178" s="3">
        <f>VLOOKUP(A178,OrderProduct!$A$2:$N$1953,14,0)</f>
        <v>2</v>
      </c>
      <c r="D178" s="3" t="str">
        <f>VLOOKUP(C178,Customer_Segment!$A$2:$B$5,2,0)</f>
        <v>Corporate</v>
      </c>
      <c r="E178" s="3">
        <f>VLOOKUP(C178,OrderProduct!N178:S2129,6,0)</f>
        <v>48483</v>
      </c>
      <c r="F178" s="3">
        <f>VLOOKUP(A178,OrderProduct!A178:F2129,6,0)</f>
        <v>87.18</v>
      </c>
      <c r="K178" s="17" t="s">
        <v>2236</v>
      </c>
      <c r="L178">
        <f t="shared" si="4"/>
        <v>2</v>
      </c>
      <c r="M178">
        <f t="shared" si="5"/>
        <v>2106.97</v>
      </c>
    </row>
    <row r="179" spans="1:13">
      <c r="A179" s="3">
        <v>321</v>
      </c>
      <c r="B179" s="3" t="str">
        <f>VLOOKUP(A179,customer!$A$2:$B$1131,2,0)</f>
        <v>Arthur Lowe Nash</v>
      </c>
      <c r="C179" s="3">
        <f>VLOOKUP(A179,OrderProduct!$A$2:$N$1953,14,0)</f>
        <v>1</v>
      </c>
      <c r="D179" s="3" t="str">
        <f>VLOOKUP(C179,Customer_Segment!$A$2:$B$5,2,0)</f>
        <v>Consumer</v>
      </c>
      <c r="E179" s="3">
        <f>VLOOKUP(C179,OrderProduct!N179:S2130,6,0)</f>
        <v>48836</v>
      </c>
      <c r="F179" s="3">
        <f>VLOOKUP(A179,OrderProduct!A179:F2130,6,0)</f>
        <v>2651.21</v>
      </c>
      <c r="K179" s="17" t="s">
        <v>2463</v>
      </c>
      <c r="L179">
        <f t="shared" si="4"/>
        <v>1</v>
      </c>
      <c r="M179">
        <f t="shared" si="5"/>
        <v>2051.68</v>
      </c>
    </row>
    <row r="180" spans="1:13">
      <c r="A180" s="3">
        <v>326</v>
      </c>
      <c r="B180" s="3" t="str">
        <f>VLOOKUP(A180,customer!$A$2:$B$1131,2,0)</f>
        <v>Brenda May</v>
      </c>
      <c r="C180" s="3">
        <f>VLOOKUP(A180,OrderProduct!$A$2:$N$1953,14,0)</f>
        <v>1</v>
      </c>
      <c r="D180" s="3" t="str">
        <f>VLOOKUP(C180,Customer_Segment!$A$2:$B$5,2,0)</f>
        <v>Consumer</v>
      </c>
      <c r="E180" s="3">
        <f>VLOOKUP(C180,OrderProduct!N180:S2131,6,0)</f>
        <v>49125</v>
      </c>
      <c r="F180" s="3">
        <f>VLOOKUP(A180,OrderProduct!A180:F2131,6,0)</f>
        <v>177.41</v>
      </c>
      <c r="K180" s="17" t="s">
        <v>2299</v>
      </c>
      <c r="L180">
        <f t="shared" si="4"/>
        <v>3</v>
      </c>
      <c r="M180">
        <f t="shared" si="5"/>
        <v>2031.71</v>
      </c>
    </row>
    <row r="181" spans="1:13">
      <c r="A181" s="3">
        <v>329</v>
      </c>
      <c r="B181" s="3" t="str">
        <f>VLOOKUP(A181,customer!$A$2:$B$1131,2,0)</f>
        <v>Faye Dyer</v>
      </c>
      <c r="C181" s="3">
        <f>VLOOKUP(A181,OrderProduct!$A$2:$N$1953,14,0)</f>
        <v>3</v>
      </c>
      <c r="D181" s="3" t="str">
        <f>VLOOKUP(C181,Customer_Segment!$A$2:$B$5,2,0)</f>
        <v>Home Office</v>
      </c>
      <c r="E181" s="3">
        <f>VLOOKUP(C181,OrderProduct!N181:S2132,6,0)</f>
        <v>50656</v>
      </c>
      <c r="F181" s="3">
        <f>VLOOKUP(A181,OrderProduct!A181:F2132,6,0)</f>
        <v>29718.53</v>
      </c>
      <c r="K181" s="17" t="s">
        <v>2964</v>
      </c>
      <c r="L181">
        <f t="shared" si="4"/>
        <v>2</v>
      </c>
      <c r="M181">
        <f t="shared" si="5"/>
        <v>2001.88</v>
      </c>
    </row>
    <row r="182" spans="1:13">
      <c r="A182" s="3">
        <v>331</v>
      </c>
      <c r="B182" s="3" t="str">
        <f>VLOOKUP(A182,customer!$A$2:$B$1131,2,0)</f>
        <v>Bradley Pollock</v>
      </c>
      <c r="C182" s="3">
        <f>VLOOKUP(A182,OrderProduct!$A$2:$N$1953,14,0)</f>
        <v>3</v>
      </c>
      <c r="D182" s="3" t="str">
        <f>VLOOKUP(C182,Customer_Segment!$A$2:$B$5,2,0)</f>
        <v>Home Office</v>
      </c>
      <c r="E182" s="3">
        <f>VLOOKUP(C182,OrderProduct!N182:S2133,6,0)</f>
        <v>50656</v>
      </c>
      <c r="F182" s="3">
        <f>VLOOKUP(A182,OrderProduct!A182:F2133,6,0)</f>
        <v>197.48</v>
      </c>
      <c r="K182" s="17" t="s">
        <v>2436</v>
      </c>
      <c r="L182">
        <f t="shared" si="4"/>
        <v>3</v>
      </c>
      <c r="M182">
        <f t="shared" si="5"/>
        <v>1978.3</v>
      </c>
    </row>
    <row r="183" spans="1:13">
      <c r="A183" s="3">
        <v>335</v>
      </c>
      <c r="B183" s="3" t="str">
        <f>VLOOKUP(A183,customer!$A$2:$B$1131,2,0)</f>
        <v>Curtis O'Connell</v>
      </c>
      <c r="C183" s="3">
        <f>VLOOKUP(A183,OrderProduct!$A$2:$N$1953,14,0)</f>
        <v>2</v>
      </c>
      <c r="D183" s="3" t="str">
        <f>VLOOKUP(C183,Customer_Segment!$A$2:$B$5,2,0)</f>
        <v>Corporate</v>
      </c>
      <c r="E183" s="3">
        <f>VLOOKUP(C183,OrderProduct!N183:S2134,6,0)</f>
        <v>50917</v>
      </c>
      <c r="F183" s="3">
        <f>VLOOKUP(A183,OrderProduct!A183:F2134,6,0)</f>
        <v>1724.01</v>
      </c>
      <c r="K183" s="17" t="s">
        <v>2832</v>
      </c>
      <c r="L183">
        <f t="shared" si="4"/>
        <v>2</v>
      </c>
      <c r="M183">
        <f t="shared" si="5"/>
        <v>1972.13</v>
      </c>
    </row>
    <row r="184" spans="1:13">
      <c r="A184" s="3">
        <v>335</v>
      </c>
      <c r="B184" s="3" t="str">
        <f>VLOOKUP(A184,customer!$A$2:$B$1131,2,0)</f>
        <v>Curtis O'Connell</v>
      </c>
      <c r="C184" s="3">
        <f>VLOOKUP(A184,OrderProduct!$A$2:$N$1953,14,0)</f>
        <v>2</v>
      </c>
      <c r="D184" s="3" t="str">
        <f>VLOOKUP(C184,Customer_Segment!$A$2:$B$5,2,0)</f>
        <v>Corporate</v>
      </c>
      <c r="E184" s="3">
        <f>VLOOKUP(C184,OrderProduct!N184:S2135,6,0)</f>
        <v>51072</v>
      </c>
      <c r="F184" s="3">
        <f>VLOOKUP(A184,OrderProduct!A184:F2135,6,0)</f>
        <v>12599.55</v>
      </c>
      <c r="K184" s="17" t="s">
        <v>2510</v>
      </c>
      <c r="L184">
        <f t="shared" si="4"/>
        <v>2</v>
      </c>
      <c r="M184">
        <f t="shared" si="5"/>
        <v>1972.02</v>
      </c>
    </row>
    <row r="185" spans="1:13">
      <c r="A185" s="3">
        <v>339</v>
      </c>
      <c r="B185" s="3" t="str">
        <f>VLOOKUP(A185,customer!$A$2:$B$1131,2,0)</f>
        <v>Bobby Clements</v>
      </c>
      <c r="C185" s="3">
        <f>VLOOKUP(A185,OrderProduct!$A$2:$N$1953,14,0)</f>
        <v>2</v>
      </c>
      <c r="D185" s="3" t="str">
        <f>VLOOKUP(C185,Customer_Segment!$A$2:$B$5,2,0)</f>
        <v>Corporate</v>
      </c>
      <c r="E185" s="3">
        <f>VLOOKUP(C185,OrderProduct!N185:S2136,6,0)</f>
        <v>53153</v>
      </c>
      <c r="F185" s="3">
        <f>VLOOKUP(A185,OrderProduct!A185:F2136,6,0)</f>
        <v>1051.52</v>
      </c>
      <c r="K185" s="17" t="s">
        <v>2884</v>
      </c>
      <c r="L185">
        <f t="shared" si="4"/>
        <v>1</v>
      </c>
      <c r="M185">
        <f t="shared" si="5"/>
        <v>1959.88</v>
      </c>
    </row>
    <row r="186" spans="1:13">
      <c r="A186" s="3">
        <v>339</v>
      </c>
      <c r="B186" s="3" t="str">
        <f>VLOOKUP(A186,customer!$A$2:$B$1131,2,0)</f>
        <v>Bobby Clements</v>
      </c>
      <c r="C186" s="3">
        <f>VLOOKUP(A186,OrderProduct!$A$2:$N$1953,14,0)</f>
        <v>2</v>
      </c>
      <c r="D186" s="3" t="str">
        <f>VLOOKUP(C186,Customer_Segment!$A$2:$B$5,2,0)</f>
        <v>Corporate</v>
      </c>
      <c r="E186" s="3">
        <f>VLOOKUP(C186,OrderProduct!N186:S2137,6,0)</f>
        <v>53410</v>
      </c>
      <c r="F186" s="3">
        <f>VLOOKUP(A186,OrderProduct!A186:F2137,6,0)</f>
        <v>1154.12</v>
      </c>
      <c r="K186" s="17" t="s">
        <v>2807</v>
      </c>
      <c r="L186">
        <f t="shared" si="4"/>
        <v>1</v>
      </c>
      <c r="M186">
        <f t="shared" si="5"/>
        <v>1944.87</v>
      </c>
    </row>
    <row r="187" spans="1:13">
      <c r="A187" s="3">
        <v>342</v>
      </c>
      <c r="B187" s="3" t="str">
        <f>VLOOKUP(A187,customer!$A$2:$B$1131,2,0)</f>
        <v>Jacqueline Noble</v>
      </c>
      <c r="C187" s="3">
        <f>VLOOKUP(A187,OrderProduct!$A$2:$N$1953,14,0)</f>
        <v>2</v>
      </c>
      <c r="D187" s="3" t="str">
        <f>VLOOKUP(C187,Customer_Segment!$A$2:$B$5,2,0)</f>
        <v>Corporate</v>
      </c>
      <c r="E187" s="3">
        <f>VLOOKUP(C187,OrderProduct!N187:S2138,6,0)</f>
        <v>53476</v>
      </c>
      <c r="F187" s="3">
        <f>VLOOKUP(A187,OrderProduct!A187:F2138,6,0)</f>
        <v>722.1</v>
      </c>
      <c r="K187" s="17" t="s">
        <v>2935</v>
      </c>
      <c r="L187">
        <f t="shared" si="4"/>
        <v>3</v>
      </c>
      <c r="M187">
        <f t="shared" si="5"/>
        <v>1906.68</v>
      </c>
    </row>
    <row r="188" spans="1:13">
      <c r="A188" s="3">
        <v>343</v>
      </c>
      <c r="B188" s="3" t="str">
        <f>VLOOKUP(A188,customer!$A$2:$B$1131,2,0)</f>
        <v>Lynn Epstein</v>
      </c>
      <c r="C188" s="3">
        <f>VLOOKUP(A188,OrderProduct!$A$2:$N$1953,14,0)</f>
        <v>2</v>
      </c>
      <c r="D188" s="3" t="str">
        <f>VLOOKUP(C188,Customer_Segment!$A$2:$B$5,2,0)</f>
        <v>Corporate</v>
      </c>
      <c r="E188" s="3">
        <f>VLOOKUP(C188,OrderProduct!N188:S2139,6,0)</f>
        <v>53476</v>
      </c>
      <c r="F188" s="3">
        <f>VLOOKUP(A188,OrderProduct!A188:F2139,6,0)</f>
        <v>140.78</v>
      </c>
      <c r="K188" s="17" t="s">
        <v>2680</v>
      </c>
      <c r="L188">
        <f t="shared" si="4"/>
        <v>2</v>
      </c>
      <c r="M188">
        <f t="shared" si="5"/>
        <v>1903.57</v>
      </c>
    </row>
    <row r="189" spans="1:13">
      <c r="A189" s="3">
        <v>344</v>
      </c>
      <c r="B189" s="3" t="str">
        <f>VLOOKUP(A189,customer!$A$2:$B$1131,2,0)</f>
        <v>Rosemary English</v>
      </c>
      <c r="C189" s="3">
        <f>VLOOKUP(A189,OrderProduct!$A$2:$N$1953,14,0)</f>
        <v>2</v>
      </c>
      <c r="D189" s="3" t="str">
        <f>VLOOKUP(C189,Customer_Segment!$A$2:$B$5,2,0)</f>
        <v>Corporate</v>
      </c>
      <c r="E189" s="3">
        <f>VLOOKUP(C189,OrderProduct!N189:S2140,6,0)</f>
        <v>53476</v>
      </c>
      <c r="F189" s="3">
        <f>VLOOKUP(A189,OrderProduct!A189:F2140,6,0)</f>
        <v>129.72</v>
      </c>
      <c r="K189" s="17" t="s">
        <v>2157</v>
      </c>
      <c r="L189">
        <f t="shared" si="4"/>
        <v>2</v>
      </c>
      <c r="M189">
        <f t="shared" si="5"/>
        <v>1881.14</v>
      </c>
    </row>
    <row r="190" spans="1:13">
      <c r="A190" s="3">
        <v>349</v>
      </c>
      <c r="B190" s="3" t="str">
        <f>VLOOKUP(A190,customer!$A$2:$B$1131,2,0)</f>
        <v>Kim Weiss</v>
      </c>
      <c r="C190" s="3">
        <f>VLOOKUP(A190,OrderProduct!$A$2:$N$1953,14,0)</f>
        <v>3</v>
      </c>
      <c r="D190" s="3" t="str">
        <f>VLOOKUP(C190,Customer_Segment!$A$2:$B$5,2,0)</f>
        <v>Home Office</v>
      </c>
      <c r="E190" s="3">
        <f>VLOOKUP(C190,OrderProduct!N190:S2141,6,0)</f>
        <v>53476</v>
      </c>
      <c r="F190" s="3">
        <f>VLOOKUP(A190,OrderProduct!A190:F2141,6,0)</f>
        <v>12190.98</v>
      </c>
      <c r="K190" s="17" t="s">
        <v>2925</v>
      </c>
      <c r="L190" s="18">
        <f t="shared" si="4"/>
        <v>7</v>
      </c>
      <c r="M190">
        <f t="shared" si="5"/>
        <v>1877.82</v>
      </c>
    </row>
    <row r="191" spans="1:13">
      <c r="A191" s="3">
        <v>349</v>
      </c>
      <c r="B191" s="3" t="str">
        <f>VLOOKUP(A191,customer!$A$2:$B$1131,2,0)</f>
        <v>Kim Weiss</v>
      </c>
      <c r="C191" s="3">
        <f>VLOOKUP(A191,OrderProduct!$A$2:$N$1953,14,0)</f>
        <v>3</v>
      </c>
      <c r="D191" s="3" t="str">
        <f>VLOOKUP(C191,Customer_Segment!$A$2:$B$5,2,0)</f>
        <v>Home Office</v>
      </c>
      <c r="E191" s="3">
        <f>VLOOKUP(C191,OrderProduct!N191:S2142,6,0)</f>
        <v>53953</v>
      </c>
      <c r="F191" s="3">
        <f>VLOOKUP(A191,OrderProduct!A191:F2142,6,0)</f>
        <v>307.65</v>
      </c>
      <c r="K191" s="17" t="s">
        <v>2423</v>
      </c>
      <c r="L191">
        <f t="shared" si="4"/>
        <v>2</v>
      </c>
      <c r="M191">
        <f t="shared" si="5"/>
        <v>1868.39</v>
      </c>
    </row>
    <row r="192" spans="1:13">
      <c r="A192" s="3">
        <v>351</v>
      </c>
      <c r="B192" s="3" t="str">
        <f>VLOOKUP(A192,customer!$A$2:$B$1131,2,0)</f>
        <v>Juanita Coley Knox</v>
      </c>
      <c r="C192" s="3">
        <f>VLOOKUP(A192,OrderProduct!$A$2:$N$1953,14,0)</f>
        <v>3</v>
      </c>
      <c r="D192" s="3" t="str">
        <f>VLOOKUP(C192,Customer_Segment!$A$2:$B$5,2,0)</f>
        <v>Home Office</v>
      </c>
      <c r="E192" s="3">
        <f>VLOOKUP(C192,OrderProduct!N192:S2143,6,0)</f>
        <v>54369</v>
      </c>
      <c r="F192" s="3">
        <f>VLOOKUP(A192,OrderProduct!A192:F2143,6,0)</f>
        <v>421.08</v>
      </c>
      <c r="K192" s="17" t="s">
        <v>2850</v>
      </c>
      <c r="L192">
        <f t="shared" si="4"/>
        <v>2</v>
      </c>
      <c r="M192">
        <f t="shared" si="5"/>
        <v>1864.16</v>
      </c>
    </row>
    <row r="193" spans="1:13">
      <c r="A193" s="3">
        <v>351</v>
      </c>
      <c r="B193" s="3" t="str">
        <f>VLOOKUP(A193,customer!$A$2:$B$1131,2,0)</f>
        <v>Juanita Coley Knox</v>
      </c>
      <c r="C193" s="3">
        <f>VLOOKUP(A193,OrderProduct!$A$2:$N$1953,14,0)</f>
        <v>3</v>
      </c>
      <c r="D193" s="3" t="str">
        <f>VLOOKUP(C193,Customer_Segment!$A$2:$B$5,2,0)</f>
        <v>Home Office</v>
      </c>
      <c r="E193" s="3">
        <f>VLOOKUP(C193,OrderProduct!N193:S2144,6,0)</f>
        <v>54567</v>
      </c>
      <c r="F193" s="3">
        <f>VLOOKUP(A193,OrderProduct!A193:F2144,6,0)</f>
        <v>355.4</v>
      </c>
      <c r="K193" s="17" t="s">
        <v>2611</v>
      </c>
      <c r="L193">
        <f t="shared" si="4"/>
        <v>1</v>
      </c>
      <c r="M193">
        <f t="shared" si="5"/>
        <v>1857.08</v>
      </c>
    </row>
    <row r="194" spans="1:13">
      <c r="A194" s="3">
        <v>353</v>
      </c>
      <c r="B194" s="3" t="str">
        <f>VLOOKUP(A194,customer!$A$2:$B$1131,2,0)</f>
        <v>Bonnie Chambers</v>
      </c>
      <c r="C194" s="3">
        <f>VLOOKUP(A194,OrderProduct!$A$2:$N$1953,14,0)</f>
        <v>3</v>
      </c>
      <c r="D194" s="3" t="str">
        <f>VLOOKUP(C194,Customer_Segment!$A$2:$B$5,2,0)</f>
        <v>Home Office</v>
      </c>
      <c r="E194" s="3">
        <f>VLOOKUP(C194,OrderProduct!N194:S2145,6,0)</f>
        <v>54595</v>
      </c>
      <c r="F194" s="3">
        <f>VLOOKUP(A194,OrderProduct!A194:F2145,6,0)</f>
        <v>5258.94</v>
      </c>
      <c r="K194" s="17" t="s">
        <v>2721</v>
      </c>
      <c r="L194">
        <f t="shared" si="4"/>
        <v>2</v>
      </c>
      <c r="M194">
        <f t="shared" si="5"/>
        <v>1848.27</v>
      </c>
    </row>
    <row r="195" spans="1:13">
      <c r="A195" s="3">
        <v>353</v>
      </c>
      <c r="B195" s="3" t="str">
        <f>VLOOKUP(A195,customer!$A$2:$B$1131,2,0)</f>
        <v>Bonnie Chambers</v>
      </c>
      <c r="C195" s="3">
        <f>VLOOKUP(A195,OrderProduct!$A$2:$N$1953,14,0)</f>
        <v>3</v>
      </c>
      <c r="D195" s="3" t="str">
        <f>VLOOKUP(C195,Customer_Segment!$A$2:$B$5,2,0)</f>
        <v>Home Office</v>
      </c>
      <c r="E195" s="3">
        <f>VLOOKUP(C195,OrderProduct!N195:S2146,6,0)</f>
        <v>54949</v>
      </c>
      <c r="F195" s="3">
        <f>VLOOKUP(A195,OrderProduct!A195:F2146,6,0)</f>
        <v>382.33</v>
      </c>
      <c r="K195" s="17" t="s">
        <v>2753</v>
      </c>
      <c r="L195">
        <f t="shared" si="4"/>
        <v>3</v>
      </c>
      <c r="M195">
        <f t="shared" si="5"/>
        <v>1838.72</v>
      </c>
    </row>
    <row r="196" spans="1:13">
      <c r="A196" s="3">
        <v>357</v>
      </c>
      <c r="B196" s="3" t="str">
        <f>VLOOKUP(A196,customer!$A$2:$B$1131,2,0)</f>
        <v>Barbara McNamara</v>
      </c>
      <c r="C196" s="3">
        <f>VLOOKUP(A196,OrderProduct!$A$2:$N$1953,14,0)</f>
        <v>2</v>
      </c>
      <c r="D196" s="3" t="str">
        <f>VLOOKUP(C196,Customer_Segment!$A$2:$B$5,2,0)</f>
        <v>Corporate</v>
      </c>
      <c r="E196" s="3">
        <f>VLOOKUP(C196,OrderProduct!N196:S2147,6,0)</f>
        <v>54949</v>
      </c>
      <c r="F196" s="3">
        <f>VLOOKUP(A196,OrderProduct!A196:F2147,6,0)</f>
        <v>356.61</v>
      </c>
      <c r="K196" s="17" t="s">
        <v>2070</v>
      </c>
      <c r="L196">
        <f t="shared" si="4"/>
        <v>2</v>
      </c>
      <c r="M196">
        <f t="shared" si="5"/>
        <v>1827.56</v>
      </c>
    </row>
    <row r="197" spans="1:13">
      <c r="A197" s="3">
        <v>358</v>
      </c>
      <c r="B197" s="3" t="str">
        <f>VLOOKUP(A197,customer!$A$2:$B$1131,2,0)</f>
        <v>Chris F Brandt</v>
      </c>
      <c r="C197" s="3">
        <f>VLOOKUP(A197,OrderProduct!$A$2:$N$1953,14,0)</f>
        <v>2</v>
      </c>
      <c r="D197" s="3" t="str">
        <f>VLOOKUP(C197,Customer_Segment!$A$2:$B$5,2,0)</f>
        <v>Corporate</v>
      </c>
      <c r="E197" s="3">
        <f>VLOOKUP(C197,OrderProduct!N197:S2148,6,0)</f>
        <v>55300</v>
      </c>
      <c r="F197" s="3">
        <f>VLOOKUP(A197,OrderProduct!A197:F2148,6,0)</f>
        <v>159.89</v>
      </c>
      <c r="K197" s="17" t="s">
        <v>2398</v>
      </c>
      <c r="L197">
        <f t="shared" ref="L197:L260" si="6">COUNTIF(B194:B2145,K197)</f>
        <v>3</v>
      </c>
      <c r="M197">
        <f t="shared" ref="M197:M260" si="7">SUMIF(B194:B2145,K197,F194:F2145)</f>
        <v>1827.11</v>
      </c>
    </row>
    <row r="198" spans="1:13">
      <c r="A198" s="3">
        <v>366</v>
      </c>
      <c r="B198" s="3" t="str">
        <f>VLOOKUP(A198,customer!$A$2:$B$1131,2,0)</f>
        <v>Patrick Rosenthal</v>
      </c>
      <c r="C198" s="3">
        <f>VLOOKUP(A198,OrderProduct!$A$2:$N$1953,14,0)</f>
        <v>4</v>
      </c>
      <c r="D198" s="3" t="str">
        <f>VLOOKUP(C198,Customer_Segment!$A$2:$B$5,2,0)</f>
        <v>Small Business</v>
      </c>
      <c r="E198" s="3">
        <f>VLOOKUP(C198,OrderProduct!N198:S2149,6,0)</f>
        <v>55300</v>
      </c>
      <c r="F198" s="3">
        <f>VLOOKUP(A198,OrderProduct!A198:F2149,6,0)</f>
        <v>180.48</v>
      </c>
      <c r="K198" s="17" t="s">
        <v>2605</v>
      </c>
      <c r="L198">
        <f t="shared" si="6"/>
        <v>2</v>
      </c>
      <c r="M198">
        <f t="shared" si="7"/>
        <v>1821.88</v>
      </c>
    </row>
    <row r="199" spans="1:13">
      <c r="A199" s="3">
        <v>369</v>
      </c>
      <c r="B199" s="3" t="str">
        <f>VLOOKUP(A199,customer!$A$2:$B$1131,2,0)</f>
        <v>Troy Moon</v>
      </c>
      <c r="C199" s="3">
        <f>VLOOKUP(A199,OrderProduct!$A$2:$N$1953,14,0)</f>
        <v>2</v>
      </c>
      <c r="D199" s="3" t="str">
        <f>VLOOKUP(C199,Customer_Segment!$A$2:$B$5,2,0)</f>
        <v>Corporate</v>
      </c>
      <c r="E199" s="3">
        <f>VLOOKUP(C199,OrderProduct!N199:S2150,6,0)</f>
        <v>55300</v>
      </c>
      <c r="F199" s="3">
        <f>VLOOKUP(A199,OrderProduct!A199:F2150,6,0)</f>
        <v>350.48</v>
      </c>
      <c r="K199" s="17" t="s">
        <v>2929</v>
      </c>
      <c r="L199">
        <f t="shared" si="6"/>
        <v>1</v>
      </c>
      <c r="M199">
        <f t="shared" si="7"/>
        <v>1811.99</v>
      </c>
    </row>
    <row r="200" spans="1:13">
      <c r="A200" s="3">
        <v>370</v>
      </c>
      <c r="B200" s="3" t="str">
        <f>VLOOKUP(A200,customer!$A$2:$B$1131,2,0)</f>
        <v>Sam Oh</v>
      </c>
      <c r="C200" s="3">
        <f>VLOOKUP(A200,OrderProduct!$A$2:$N$1953,14,0)</f>
        <v>2</v>
      </c>
      <c r="D200" s="3" t="str">
        <f>VLOOKUP(C200,Customer_Segment!$A$2:$B$5,2,0)</f>
        <v>Corporate</v>
      </c>
      <c r="E200" s="3">
        <f>VLOOKUP(C200,OrderProduct!N200:S2151,6,0)</f>
        <v>55392</v>
      </c>
      <c r="F200" s="3">
        <f>VLOOKUP(A200,OrderProduct!A200:F2151,6,0)</f>
        <v>193.95</v>
      </c>
      <c r="K200" s="17" t="s">
        <v>2506</v>
      </c>
      <c r="L200">
        <f t="shared" si="6"/>
        <v>4</v>
      </c>
      <c r="M200">
        <f t="shared" si="7"/>
        <v>1811.55</v>
      </c>
    </row>
    <row r="201" spans="1:13">
      <c r="A201" s="3">
        <v>371</v>
      </c>
      <c r="B201" s="3" t="str">
        <f>VLOOKUP(A201,customer!$A$2:$B$1131,2,0)</f>
        <v>Roberta Mullins Peters</v>
      </c>
      <c r="C201" s="3">
        <f>VLOOKUP(A201,OrderProduct!$A$2:$N$1953,14,0)</f>
        <v>2</v>
      </c>
      <c r="D201" s="3" t="str">
        <f>VLOOKUP(C201,Customer_Segment!$A$2:$B$5,2,0)</f>
        <v>Corporate</v>
      </c>
      <c r="E201" s="3">
        <f>VLOOKUP(C201,OrderProduct!N201:S2152,6,0)</f>
        <v>55392</v>
      </c>
      <c r="F201" s="3">
        <f>VLOOKUP(A201,OrderProduct!A201:F2152,6,0)</f>
        <v>158.8</v>
      </c>
      <c r="K201" s="17" t="s">
        <v>2842</v>
      </c>
      <c r="L201">
        <f t="shared" si="6"/>
        <v>3</v>
      </c>
      <c r="M201">
        <f t="shared" si="7"/>
        <v>1809.75</v>
      </c>
    </row>
    <row r="202" spans="1:13">
      <c r="A202" s="3">
        <v>373</v>
      </c>
      <c r="B202" s="3" t="str">
        <f>VLOOKUP(A202,customer!$A$2:$B$1131,2,0)</f>
        <v>Jeanne Werner</v>
      </c>
      <c r="C202" s="3">
        <f>VLOOKUP(A202,OrderProduct!$A$2:$N$1953,14,0)</f>
        <v>4</v>
      </c>
      <c r="D202" s="3" t="str">
        <f>VLOOKUP(C202,Customer_Segment!$A$2:$B$5,2,0)</f>
        <v>Small Business</v>
      </c>
      <c r="E202" s="3">
        <f>VLOOKUP(C202,OrderProduct!N202:S2153,6,0)</f>
        <v>55713</v>
      </c>
      <c r="F202" s="3">
        <f>VLOOKUP(A202,OrderProduct!A202:F2153,6,0)</f>
        <v>5718.85</v>
      </c>
      <c r="K202" s="17" t="s">
        <v>3014</v>
      </c>
      <c r="L202">
        <f t="shared" si="6"/>
        <v>1</v>
      </c>
      <c r="M202">
        <f t="shared" si="7"/>
        <v>1809.75</v>
      </c>
    </row>
    <row r="203" spans="1:13">
      <c r="A203" s="3">
        <v>373</v>
      </c>
      <c r="B203" s="3" t="str">
        <f>VLOOKUP(A203,customer!$A$2:$B$1131,2,0)</f>
        <v>Jeanne Werner</v>
      </c>
      <c r="C203" s="3">
        <f>VLOOKUP(A203,OrderProduct!$A$2:$N$1953,14,0)</f>
        <v>4</v>
      </c>
      <c r="D203" s="3" t="str">
        <f>VLOOKUP(C203,Customer_Segment!$A$2:$B$5,2,0)</f>
        <v>Small Business</v>
      </c>
      <c r="E203" s="3">
        <f>VLOOKUP(C203,OrderProduct!N203:S2154,6,0)</f>
        <v>55874</v>
      </c>
      <c r="F203" s="3">
        <f>VLOOKUP(A203,OrderProduct!A203:F2154,6,0)</f>
        <v>208.83</v>
      </c>
      <c r="K203" s="17" t="s">
        <v>2690</v>
      </c>
      <c r="L203">
        <f t="shared" si="6"/>
        <v>1</v>
      </c>
      <c r="M203">
        <f t="shared" si="7"/>
        <v>1805.9</v>
      </c>
    </row>
    <row r="204" spans="1:13">
      <c r="A204" s="3">
        <v>373</v>
      </c>
      <c r="B204" s="3" t="str">
        <f>VLOOKUP(A204,customer!$A$2:$B$1131,2,0)</f>
        <v>Jeanne Werner</v>
      </c>
      <c r="C204" s="3">
        <f>VLOOKUP(A204,OrderProduct!$A$2:$N$1953,14,0)</f>
        <v>4</v>
      </c>
      <c r="D204" s="3" t="str">
        <f>VLOOKUP(C204,Customer_Segment!$A$2:$B$5,2,0)</f>
        <v>Small Business</v>
      </c>
      <c r="E204" s="3">
        <f>VLOOKUP(C204,OrderProduct!N204:S2155,6,0)</f>
        <v>55874</v>
      </c>
      <c r="F204" s="3">
        <f>VLOOKUP(A204,OrderProduct!A204:F2155,6,0)</f>
        <v>228.3</v>
      </c>
      <c r="K204" s="17" t="s">
        <v>2740</v>
      </c>
      <c r="L204">
        <f t="shared" si="6"/>
        <v>1</v>
      </c>
      <c r="M204">
        <f t="shared" si="7"/>
        <v>1794.88</v>
      </c>
    </row>
    <row r="205" spans="1:13">
      <c r="A205" s="3">
        <v>375</v>
      </c>
      <c r="B205" s="3" t="str">
        <f>VLOOKUP(A205,customer!$A$2:$B$1131,2,0)</f>
        <v>Sandra Sharma</v>
      </c>
      <c r="C205" s="3">
        <f>VLOOKUP(A205,OrderProduct!$A$2:$N$1953,14,0)</f>
        <v>4</v>
      </c>
      <c r="D205" s="3" t="str">
        <f>VLOOKUP(C205,Customer_Segment!$A$2:$B$5,2,0)</f>
        <v>Small Business</v>
      </c>
      <c r="E205" s="3">
        <f>VLOOKUP(C205,OrderProduct!N205:S2156,6,0)</f>
        <v>55874</v>
      </c>
      <c r="F205" s="3">
        <f>VLOOKUP(A205,OrderProduct!A205:F2156,6,0)</f>
        <v>129.53</v>
      </c>
      <c r="K205" s="17" t="s">
        <v>2996</v>
      </c>
      <c r="L205">
        <f t="shared" si="6"/>
        <v>2</v>
      </c>
      <c r="M205">
        <f t="shared" si="7"/>
        <v>1792.06</v>
      </c>
    </row>
    <row r="206" spans="1:13">
      <c r="A206" s="3">
        <v>375</v>
      </c>
      <c r="B206" s="3" t="str">
        <f>VLOOKUP(A206,customer!$A$2:$B$1131,2,0)</f>
        <v>Sandra Sharma</v>
      </c>
      <c r="C206" s="3">
        <f>VLOOKUP(A206,OrderProduct!$A$2:$N$1953,14,0)</f>
        <v>4</v>
      </c>
      <c r="D206" s="3" t="str">
        <f>VLOOKUP(C206,Customer_Segment!$A$2:$B$5,2,0)</f>
        <v>Small Business</v>
      </c>
      <c r="E206" s="3">
        <f>VLOOKUP(C206,OrderProduct!N206:S2157,6,0)</f>
        <v>56452</v>
      </c>
      <c r="F206" s="3">
        <f>VLOOKUP(A206,OrderProduct!A206:F2157,6,0)</f>
        <v>6686.34</v>
      </c>
      <c r="K206" s="17" t="s">
        <v>2098</v>
      </c>
      <c r="L206">
        <f t="shared" si="6"/>
        <v>2</v>
      </c>
      <c r="M206">
        <f t="shared" si="7"/>
        <v>1791.7</v>
      </c>
    </row>
    <row r="207" spans="1:13">
      <c r="A207" s="3">
        <v>377</v>
      </c>
      <c r="B207" s="3" t="str">
        <f>VLOOKUP(A207,customer!$A$2:$B$1131,2,0)</f>
        <v>Sylvia Bush</v>
      </c>
      <c r="C207" s="3">
        <f>VLOOKUP(A207,OrderProduct!$A$2:$N$1953,14,0)</f>
        <v>1</v>
      </c>
      <c r="D207" s="3" t="str">
        <f>VLOOKUP(C207,Customer_Segment!$A$2:$B$5,2,0)</f>
        <v>Consumer</v>
      </c>
      <c r="E207" s="3">
        <f>VLOOKUP(C207,OrderProduct!N207:S2158,6,0)</f>
        <v>56486</v>
      </c>
      <c r="F207" s="3">
        <f>VLOOKUP(A207,OrderProduct!A207:F2158,6,0)</f>
        <v>107.08</v>
      </c>
      <c r="K207" s="17" t="s">
        <v>2521</v>
      </c>
      <c r="L207">
        <f t="shared" si="6"/>
        <v>1</v>
      </c>
      <c r="M207">
        <f t="shared" si="7"/>
        <v>1786.04</v>
      </c>
    </row>
    <row r="208" spans="1:13">
      <c r="A208" s="3">
        <v>381</v>
      </c>
      <c r="B208" s="3" t="str">
        <f>VLOOKUP(A208,customer!$A$2:$B$1131,2,0)</f>
        <v>Danielle Watts</v>
      </c>
      <c r="C208" s="3">
        <f>VLOOKUP(A208,OrderProduct!$A$2:$N$1953,14,0)</f>
        <v>2</v>
      </c>
      <c r="D208" s="3" t="str">
        <f>VLOOKUP(C208,Customer_Segment!$A$2:$B$5,2,0)</f>
        <v>Corporate</v>
      </c>
      <c r="E208" s="3">
        <f>VLOOKUP(C208,OrderProduct!N208:S2159,6,0)</f>
        <v>57061</v>
      </c>
      <c r="F208" s="3">
        <f>VLOOKUP(A208,OrderProduct!A208:F2159,6,0)</f>
        <v>121.87</v>
      </c>
      <c r="K208" s="17" t="s">
        <v>2112</v>
      </c>
      <c r="L208">
        <f t="shared" si="6"/>
        <v>4</v>
      </c>
      <c r="M208">
        <f t="shared" si="7"/>
        <v>1786.02</v>
      </c>
    </row>
    <row r="209" spans="1:13">
      <c r="A209" s="3">
        <v>383</v>
      </c>
      <c r="B209" s="3" t="str">
        <f>VLOOKUP(A209,customer!$A$2:$B$1131,2,0)</f>
        <v>Renee Alston</v>
      </c>
      <c r="C209" s="3">
        <f>VLOOKUP(A209,OrderProduct!$A$2:$N$1953,14,0)</f>
        <v>2</v>
      </c>
      <c r="D209" s="3" t="str">
        <f>VLOOKUP(C209,Customer_Segment!$A$2:$B$5,2,0)</f>
        <v>Corporate</v>
      </c>
      <c r="E209" s="3">
        <f>VLOOKUP(C209,OrderProduct!N209:S2160,6,0)</f>
        <v>57794</v>
      </c>
      <c r="F209" s="3">
        <f>VLOOKUP(A209,OrderProduct!A209:F2160,6,0)</f>
        <v>105.5</v>
      </c>
      <c r="K209" s="17" t="s">
        <v>2349</v>
      </c>
      <c r="L209">
        <f t="shared" si="6"/>
        <v>1</v>
      </c>
      <c r="M209">
        <f t="shared" si="7"/>
        <v>1785.01</v>
      </c>
    </row>
    <row r="210" spans="1:13">
      <c r="A210" s="3">
        <v>383</v>
      </c>
      <c r="B210" s="3" t="str">
        <f>VLOOKUP(A210,customer!$A$2:$B$1131,2,0)</f>
        <v>Renee Alston</v>
      </c>
      <c r="C210" s="3">
        <f>VLOOKUP(A210,OrderProduct!$A$2:$N$1953,14,0)</f>
        <v>2</v>
      </c>
      <c r="D210" s="3" t="str">
        <f>VLOOKUP(C210,Customer_Segment!$A$2:$B$5,2,0)</f>
        <v>Corporate</v>
      </c>
      <c r="E210" s="3">
        <f>VLOOKUP(C210,OrderProduct!N210:S2161,6,0)</f>
        <v>58628</v>
      </c>
      <c r="F210" s="3">
        <f>VLOOKUP(A210,OrderProduct!A210:F2161,6,0)</f>
        <v>2527.79</v>
      </c>
      <c r="K210" s="17" t="s">
        <v>2579</v>
      </c>
      <c r="L210">
        <f t="shared" si="6"/>
        <v>3</v>
      </c>
      <c r="M210">
        <f t="shared" si="7"/>
        <v>1784.34</v>
      </c>
    </row>
    <row r="211" spans="1:13">
      <c r="A211" s="3">
        <v>387</v>
      </c>
      <c r="B211" s="3" t="str">
        <f>VLOOKUP(A211,customer!$A$2:$B$1131,2,0)</f>
        <v>Angela Howe</v>
      </c>
      <c r="C211" s="3">
        <f>VLOOKUP(A211,OrderProduct!$A$2:$N$1953,14,0)</f>
        <v>2</v>
      </c>
      <c r="D211" s="3" t="str">
        <f>VLOOKUP(C211,Customer_Segment!$A$2:$B$5,2,0)</f>
        <v>Corporate</v>
      </c>
      <c r="E211" s="3">
        <f>VLOOKUP(C211,OrderProduct!N211:S2162,6,0)</f>
        <v>58914</v>
      </c>
      <c r="F211" s="3">
        <f>VLOOKUP(A211,OrderProduct!A211:F2162,6,0)</f>
        <v>99.94</v>
      </c>
      <c r="K211" s="17" t="s">
        <v>2943</v>
      </c>
      <c r="L211">
        <f t="shared" si="6"/>
        <v>6</v>
      </c>
      <c r="M211">
        <f t="shared" si="7"/>
        <v>1779.51</v>
      </c>
    </row>
    <row r="212" spans="1:13">
      <c r="A212" s="3">
        <v>388</v>
      </c>
      <c r="B212" s="3" t="str">
        <f>VLOOKUP(A212,customer!$A$2:$B$1131,2,0)</f>
        <v>Roger Schwartz</v>
      </c>
      <c r="C212" s="3">
        <f>VLOOKUP(A212,OrderProduct!$A$2:$N$1953,14,0)</f>
        <v>2</v>
      </c>
      <c r="D212" s="3" t="str">
        <f>VLOOKUP(C212,Customer_Segment!$A$2:$B$5,2,0)</f>
        <v>Corporate</v>
      </c>
      <c r="E212" s="3">
        <f>VLOOKUP(C212,OrderProduct!N212:S2163,6,0)</f>
        <v>59365</v>
      </c>
      <c r="F212" s="3">
        <f>VLOOKUP(A212,OrderProduct!A212:F2163,6,0)</f>
        <v>1068.6</v>
      </c>
      <c r="K212" s="17" t="s">
        <v>2570</v>
      </c>
      <c r="L212">
        <f t="shared" si="6"/>
        <v>3</v>
      </c>
      <c r="M212">
        <f t="shared" si="7"/>
        <v>1771.68</v>
      </c>
    </row>
    <row r="213" spans="1:13">
      <c r="A213" s="3">
        <v>388</v>
      </c>
      <c r="B213" s="3" t="str">
        <f>VLOOKUP(A213,customer!$A$2:$B$1131,2,0)</f>
        <v>Roger Schwartz</v>
      </c>
      <c r="C213" s="3">
        <f>VLOOKUP(A213,OrderProduct!$A$2:$N$1953,14,0)</f>
        <v>2</v>
      </c>
      <c r="D213" s="3" t="str">
        <f>VLOOKUP(C213,Customer_Segment!$A$2:$B$5,2,0)</f>
        <v>Corporate</v>
      </c>
      <c r="E213" s="3">
        <f>VLOOKUP(C213,OrderProduct!N213:S2164,6,0)</f>
        <v>59937</v>
      </c>
      <c r="F213" s="3">
        <f>VLOOKUP(A213,OrderProduct!A213:F2164,6,0)</f>
        <v>438.25</v>
      </c>
      <c r="K213" s="17" t="s">
        <v>2144</v>
      </c>
      <c r="L213">
        <f t="shared" si="6"/>
        <v>3</v>
      </c>
      <c r="M213">
        <f t="shared" si="7"/>
        <v>1758.15</v>
      </c>
    </row>
    <row r="214" spans="1:13">
      <c r="A214" s="3">
        <v>389</v>
      </c>
      <c r="B214" s="3" t="str">
        <f>VLOOKUP(A214,customer!$A$2:$B$1131,2,0)</f>
        <v>Joel Buckley</v>
      </c>
      <c r="C214" s="3">
        <f>VLOOKUP(A214,OrderProduct!$A$2:$N$1953,14,0)</f>
        <v>2</v>
      </c>
      <c r="D214" s="3" t="str">
        <f>VLOOKUP(C214,Customer_Segment!$A$2:$B$5,2,0)</f>
        <v>Corporate</v>
      </c>
      <c r="E214" s="3">
        <f>VLOOKUP(C214,OrderProduct!N214:S2165,6,0)</f>
        <v>85826</v>
      </c>
      <c r="F214" s="3">
        <f>VLOOKUP(A214,OrderProduct!A214:F2165,6,0)</f>
        <v>5220.48</v>
      </c>
      <c r="K214" s="17" t="s">
        <v>2520</v>
      </c>
      <c r="L214">
        <f t="shared" si="6"/>
        <v>1</v>
      </c>
      <c r="M214">
        <f t="shared" si="7"/>
        <v>1757.15</v>
      </c>
    </row>
    <row r="215" spans="1:13">
      <c r="A215" s="3">
        <v>392</v>
      </c>
      <c r="B215" s="3" t="str">
        <f>VLOOKUP(A215,customer!$A$2:$B$1131,2,0)</f>
        <v>Erica R Fuller</v>
      </c>
      <c r="C215" s="3">
        <f>VLOOKUP(A215,OrderProduct!$A$2:$N$1953,14,0)</f>
        <v>2</v>
      </c>
      <c r="D215" s="3" t="str">
        <f>VLOOKUP(C215,Customer_Segment!$A$2:$B$5,2,0)</f>
        <v>Corporate</v>
      </c>
      <c r="E215" s="3">
        <f>VLOOKUP(C215,OrderProduct!N215:S2166,6,0)</f>
        <v>85827</v>
      </c>
      <c r="F215" s="3">
        <f>VLOOKUP(A215,OrderProduct!A215:F2166,6,0)</f>
        <v>113.44</v>
      </c>
      <c r="K215" s="17" t="s">
        <v>2441</v>
      </c>
      <c r="L215">
        <f t="shared" si="6"/>
        <v>1</v>
      </c>
      <c r="M215">
        <f t="shared" si="7"/>
        <v>1748.69</v>
      </c>
    </row>
    <row r="216" spans="1:13">
      <c r="A216" s="3">
        <v>392</v>
      </c>
      <c r="B216" s="3" t="str">
        <f>VLOOKUP(A216,customer!$A$2:$B$1131,2,0)</f>
        <v>Erica R Fuller</v>
      </c>
      <c r="C216" s="3">
        <f>VLOOKUP(A216,OrderProduct!$A$2:$N$1953,14,0)</f>
        <v>2</v>
      </c>
      <c r="D216" s="3" t="str">
        <f>VLOOKUP(C216,Customer_Segment!$A$2:$B$5,2,0)</f>
        <v>Corporate</v>
      </c>
      <c r="E216" s="3">
        <f>VLOOKUP(C216,OrderProduct!N216:S2167,6,0)</f>
        <v>85828</v>
      </c>
      <c r="F216" s="3">
        <f>VLOOKUP(A216,OrderProduct!A216:F2167,6,0)</f>
        <v>66.02</v>
      </c>
      <c r="K216" s="17" t="s">
        <v>2714</v>
      </c>
      <c r="L216">
        <f t="shared" si="6"/>
        <v>3</v>
      </c>
      <c r="M216">
        <f t="shared" si="7"/>
        <v>1743.67</v>
      </c>
    </row>
    <row r="217" spans="1:13">
      <c r="A217" s="3">
        <v>393</v>
      </c>
      <c r="B217" s="3" t="str">
        <f>VLOOKUP(A217,customer!$A$2:$B$1131,2,0)</f>
        <v>Shawn Combs</v>
      </c>
      <c r="C217" s="3">
        <f>VLOOKUP(A217,OrderProduct!$A$2:$N$1953,14,0)</f>
        <v>2</v>
      </c>
      <c r="D217" s="3" t="str">
        <f>VLOOKUP(C217,Customer_Segment!$A$2:$B$5,2,0)</f>
        <v>Corporate</v>
      </c>
      <c r="E217" s="3">
        <f>VLOOKUP(C217,OrderProduct!N217:S2168,6,0)</f>
        <v>85833</v>
      </c>
      <c r="F217" s="3">
        <f>VLOOKUP(A217,OrderProduct!A217:F2168,6,0)</f>
        <v>146.5</v>
      </c>
      <c r="K217" s="17" t="s">
        <v>2618</v>
      </c>
      <c r="L217">
        <f t="shared" si="6"/>
        <v>2</v>
      </c>
      <c r="M217">
        <f t="shared" si="7"/>
        <v>1742.03</v>
      </c>
    </row>
    <row r="218" spans="1:13">
      <c r="A218" s="3">
        <v>395</v>
      </c>
      <c r="B218" s="3" t="str">
        <f>VLOOKUP(A218,customer!$A$2:$B$1131,2,0)</f>
        <v>Monica McCormick</v>
      </c>
      <c r="C218" s="3">
        <f>VLOOKUP(A218,OrderProduct!$A$2:$N$1953,14,0)</f>
        <v>2</v>
      </c>
      <c r="D218" s="3" t="str">
        <f>VLOOKUP(C218,Customer_Segment!$A$2:$B$5,2,0)</f>
        <v>Corporate</v>
      </c>
      <c r="E218" s="3">
        <f>VLOOKUP(C218,OrderProduct!N218:S2169,6,0)</f>
        <v>85834</v>
      </c>
      <c r="F218" s="3">
        <f>VLOOKUP(A218,OrderProduct!A218:F2169,6,0)</f>
        <v>38.98</v>
      </c>
      <c r="K218" s="17" t="s">
        <v>2970</v>
      </c>
      <c r="L218">
        <f t="shared" si="6"/>
        <v>2</v>
      </c>
      <c r="M218">
        <f t="shared" si="7"/>
        <v>1736.34</v>
      </c>
    </row>
    <row r="219" spans="1:13">
      <c r="A219" s="3">
        <v>395</v>
      </c>
      <c r="B219" s="3" t="str">
        <f>VLOOKUP(A219,customer!$A$2:$B$1131,2,0)</f>
        <v>Monica McCormick</v>
      </c>
      <c r="C219" s="3">
        <f>VLOOKUP(A219,OrderProduct!$A$2:$N$1953,14,0)</f>
        <v>2</v>
      </c>
      <c r="D219" s="3" t="str">
        <f>VLOOKUP(C219,Customer_Segment!$A$2:$B$5,2,0)</f>
        <v>Corporate</v>
      </c>
      <c r="E219" s="3">
        <f>VLOOKUP(C219,OrderProduct!N219:S2170,6,0)</f>
        <v>85835</v>
      </c>
      <c r="F219" s="3">
        <f>VLOOKUP(A219,OrderProduct!A219:F2170,6,0)</f>
        <v>34.16</v>
      </c>
      <c r="K219" s="17" t="s">
        <v>2056</v>
      </c>
      <c r="L219">
        <f t="shared" si="6"/>
        <v>3</v>
      </c>
      <c r="M219">
        <f t="shared" si="7"/>
        <v>1723.64</v>
      </c>
    </row>
    <row r="220" spans="1:13">
      <c r="A220" s="3">
        <v>397</v>
      </c>
      <c r="B220" s="3" t="str">
        <f>VLOOKUP(A220,customer!$A$2:$B$1131,2,0)</f>
        <v>Denise Carver</v>
      </c>
      <c r="C220" s="3">
        <f>VLOOKUP(A220,OrderProduct!$A$2:$N$1953,14,0)</f>
        <v>2</v>
      </c>
      <c r="D220" s="3" t="str">
        <f>VLOOKUP(C220,Customer_Segment!$A$2:$B$5,2,0)</f>
        <v>Corporate</v>
      </c>
      <c r="E220" s="3">
        <f>VLOOKUP(C220,OrderProduct!N220:S2171,6,0)</f>
        <v>85850</v>
      </c>
      <c r="F220" s="3">
        <f>VLOOKUP(A220,OrderProduct!A220:F2171,6,0)</f>
        <v>14.9</v>
      </c>
      <c r="K220" s="17" t="s">
        <v>2965</v>
      </c>
      <c r="L220">
        <f t="shared" si="6"/>
        <v>1</v>
      </c>
      <c r="M220">
        <f t="shared" si="7"/>
        <v>1714.93</v>
      </c>
    </row>
    <row r="221" spans="1:13">
      <c r="A221" s="3">
        <v>398</v>
      </c>
      <c r="B221" s="3" t="str">
        <f>VLOOKUP(A221,customer!$A$2:$B$1131,2,0)</f>
        <v>Bruce Stark</v>
      </c>
      <c r="C221" s="3">
        <f>VLOOKUP(A221,OrderProduct!$A$2:$N$1953,14,0)</f>
        <v>2</v>
      </c>
      <c r="D221" s="3" t="str">
        <f>VLOOKUP(C221,Customer_Segment!$A$2:$B$5,2,0)</f>
        <v>Corporate</v>
      </c>
      <c r="E221" s="3">
        <f>VLOOKUP(C221,OrderProduct!N221:S2172,6,0)</f>
        <v>85850</v>
      </c>
      <c r="F221" s="3">
        <f>VLOOKUP(A221,OrderProduct!A221:F2172,6,0)</f>
        <v>39.64</v>
      </c>
      <c r="K221" s="17" t="s">
        <v>2416</v>
      </c>
      <c r="L221">
        <f t="shared" si="6"/>
        <v>2</v>
      </c>
      <c r="M221">
        <f t="shared" si="7"/>
        <v>1664.89</v>
      </c>
    </row>
    <row r="222" spans="1:13">
      <c r="A222" s="3">
        <v>406</v>
      </c>
      <c r="B222" s="3" t="str">
        <f>VLOOKUP(A222,customer!$A$2:$B$1131,2,0)</f>
        <v>June Frank Hammond</v>
      </c>
      <c r="C222" s="3">
        <f>VLOOKUP(A222,OrderProduct!$A$2:$N$1953,14,0)</f>
        <v>4</v>
      </c>
      <c r="D222" s="3" t="str">
        <f>VLOOKUP(C222,Customer_Segment!$A$2:$B$5,2,0)</f>
        <v>Small Business</v>
      </c>
      <c r="E222" s="3">
        <f>VLOOKUP(C222,OrderProduct!N222:S2173,6,0)</f>
        <v>85857</v>
      </c>
      <c r="F222" s="3">
        <f>VLOOKUP(A222,OrderProduct!A222:F2173,6,0)</f>
        <v>26.38</v>
      </c>
      <c r="K222" s="17" t="s">
        <v>2547</v>
      </c>
      <c r="L222">
        <f t="shared" si="6"/>
        <v>2</v>
      </c>
      <c r="M222">
        <f t="shared" si="7"/>
        <v>1664.61</v>
      </c>
    </row>
    <row r="223" spans="1:13">
      <c r="A223" s="3">
        <v>408</v>
      </c>
      <c r="B223" s="3" t="str">
        <f>VLOOKUP(A223,customer!$A$2:$B$1131,2,0)</f>
        <v>Calvin Parsons Walter</v>
      </c>
      <c r="C223" s="3">
        <f>VLOOKUP(A223,OrderProduct!$A$2:$N$1953,14,0)</f>
        <v>2</v>
      </c>
      <c r="D223" s="3" t="str">
        <f>VLOOKUP(C223,Customer_Segment!$A$2:$B$5,2,0)</f>
        <v>Corporate</v>
      </c>
      <c r="E223" s="3">
        <f>VLOOKUP(C223,OrderProduct!N223:S2174,6,0)</f>
        <v>85858</v>
      </c>
      <c r="F223" s="3">
        <f>VLOOKUP(A223,OrderProduct!A223:F2174,6,0)</f>
        <v>52.47</v>
      </c>
      <c r="K223" s="17" t="s">
        <v>2750</v>
      </c>
      <c r="L223">
        <f t="shared" si="6"/>
        <v>4</v>
      </c>
      <c r="M223">
        <f t="shared" si="7"/>
        <v>1663.26</v>
      </c>
    </row>
    <row r="224" spans="1:13">
      <c r="A224" s="3">
        <v>411</v>
      </c>
      <c r="B224" s="3" t="str">
        <f>VLOOKUP(A224,customer!$A$2:$B$1131,2,0)</f>
        <v>Carolyn Proctor</v>
      </c>
      <c r="C224" s="3">
        <f>VLOOKUP(A224,OrderProduct!$A$2:$N$1953,14,0)</f>
        <v>1</v>
      </c>
      <c r="D224" s="3" t="str">
        <f>VLOOKUP(C224,Customer_Segment!$A$2:$B$5,2,0)</f>
        <v>Consumer</v>
      </c>
      <c r="E224" s="3">
        <f>VLOOKUP(C224,OrderProduct!N224:S2175,6,0)</f>
        <v>85865</v>
      </c>
      <c r="F224" s="3">
        <f>VLOOKUP(A224,OrderProduct!A224:F2175,6,0)</f>
        <v>1486.34</v>
      </c>
      <c r="K224" s="17" t="s">
        <v>2808</v>
      </c>
      <c r="L224">
        <f t="shared" si="6"/>
        <v>2</v>
      </c>
      <c r="M224">
        <f t="shared" si="7"/>
        <v>1658.76</v>
      </c>
    </row>
    <row r="225" spans="1:13">
      <c r="A225" s="3">
        <v>421</v>
      </c>
      <c r="B225" s="3" t="str">
        <f>VLOOKUP(A225,customer!$A$2:$B$1131,2,0)</f>
        <v>Scott Feldman</v>
      </c>
      <c r="C225" s="3">
        <f>VLOOKUP(A225,OrderProduct!$A$2:$N$1953,14,0)</f>
        <v>4</v>
      </c>
      <c r="D225" s="3" t="str">
        <f>VLOOKUP(C225,Customer_Segment!$A$2:$B$5,2,0)</f>
        <v>Small Business</v>
      </c>
      <c r="E225" s="3">
        <f>VLOOKUP(C225,OrderProduct!N225:S2176,6,0)</f>
        <v>85866</v>
      </c>
      <c r="F225" s="3">
        <f>VLOOKUP(A225,OrderProduct!A225:F2176,6,0)</f>
        <v>451.83</v>
      </c>
      <c r="K225" s="17" t="s">
        <v>2760</v>
      </c>
      <c r="L225">
        <f t="shared" si="6"/>
        <v>2</v>
      </c>
      <c r="M225">
        <f t="shared" si="7"/>
        <v>1653.74</v>
      </c>
    </row>
    <row r="226" spans="1:13">
      <c r="A226" s="3">
        <v>428</v>
      </c>
      <c r="B226" s="3" t="str">
        <f>VLOOKUP(A226,customer!$A$2:$B$1131,2,0)</f>
        <v>Ernest Barber</v>
      </c>
      <c r="C226" s="3">
        <f>VLOOKUP(A226,OrderProduct!$A$2:$N$1953,14,0)</f>
        <v>2</v>
      </c>
      <c r="D226" s="3" t="str">
        <f>VLOOKUP(C226,Customer_Segment!$A$2:$B$5,2,0)</f>
        <v>Corporate</v>
      </c>
      <c r="E226" s="3">
        <f>VLOOKUP(C226,OrderProduct!N226:S2177,6,0)</f>
        <v>85866</v>
      </c>
      <c r="F226" s="3">
        <f>VLOOKUP(A226,OrderProduct!A226:F2177,6,0)</f>
        <v>20.24</v>
      </c>
      <c r="K226" s="17" t="s">
        <v>2321</v>
      </c>
      <c r="L226">
        <f t="shared" si="6"/>
        <v>2</v>
      </c>
      <c r="M226">
        <f t="shared" si="7"/>
        <v>1618.42</v>
      </c>
    </row>
    <row r="227" spans="1:13">
      <c r="A227" s="3">
        <v>428</v>
      </c>
      <c r="B227" s="3" t="str">
        <f>VLOOKUP(A227,customer!$A$2:$B$1131,2,0)</f>
        <v>Ernest Barber</v>
      </c>
      <c r="C227" s="3">
        <f>VLOOKUP(A227,OrderProduct!$A$2:$N$1953,14,0)</f>
        <v>2</v>
      </c>
      <c r="D227" s="3" t="str">
        <f>VLOOKUP(C227,Customer_Segment!$A$2:$B$5,2,0)</f>
        <v>Corporate</v>
      </c>
      <c r="E227" s="3">
        <f>VLOOKUP(C227,OrderProduct!N227:S2178,6,0)</f>
        <v>85867</v>
      </c>
      <c r="F227" s="3">
        <f>VLOOKUP(A227,OrderProduct!A227:F2178,6,0)</f>
        <v>5835.41</v>
      </c>
      <c r="K227" s="17" t="s">
        <v>2310</v>
      </c>
      <c r="L227">
        <f t="shared" si="6"/>
        <v>3</v>
      </c>
      <c r="M227">
        <f t="shared" si="7"/>
        <v>1617.5</v>
      </c>
    </row>
    <row r="228" spans="1:13">
      <c r="A228" s="3">
        <v>428</v>
      </c>
      <c r="B228" s="3" t="str">
        <f>VLOOKUP(A228,customer!$A$2:$B$1131,2,0)</f>
        <v>Ernest Barber</v>
      </c>
      <c r="C228" s="3">
        <f>VLOOKUP(A228,OrderProduct!$A$2:$N$1953,14,0)</f>
        <v>2</v>
      </c>
      <c r="D228" s="3" t="str">
        <f>VLOOKUP(C228,Customer_Segment!$A$2:$B$5,2,0)</f>
        <v>Corporate</v>
      </c>
      <c r="E228" s="3">
        <f>VLOOKUP(C228,OrderProduct!N228:S2179,6,0)</f>
        <v>85868</v>
      </c>
      <c r="F228" s="3">
        <f>VLOOKUP(A228,OrderProduct!A228:F2179,6,0)</f>
        <v>406.26</v>
      </c>
      <c r="K228" s="17" t="s">
        <v>2902</v>
      </c>
      <c r="L228">
        <f t="shared" si="6"/>
        <v>2</v>
      </c>
      <c r="M228">
        <f t="shared" si="7"/>
        <v>1616.49</v>
      </c>
    </row>
    <row r="229" spans="1:13">
      <c r="A229" s="3">
        <v>437</v>
      </c>
      <c r="B229" s="3" t="str">
        <f>VLOOKUP(A229,customer!$A$2:$B$1131,2,0)</f>
        <v>Alice Berger McIntyre</v>
      </c>
      <c r="C229" s="3">
        <f>VLOOKUP(A229,OrderProduct!$A$2:$N$1953,14,0)</f>
        <v>4</v>
      </c>
      <c r="D229" s="3" t="str">
        <f>VLOOKUP(C229,Customer_Segment!$A$2:$B$5,2,0)</f>
        <v>Small Business</v>
      </c>
      <c r="E229" s="3">
        <f>VLOOKUP(C229,OrderProduct!N229:S2180,6,0)</f>
        <v>85880</v>
      </c>
      <c r="F229" s="3">
        <f>VLOOKUP(A229,OrderProduct!A229:F2180,6,0)</f>
        <v>157.64</v>
      </c>
      <c r="K229" s="17" t="s">
        <v>3012</v>
      </c>
      <c r="L229">
        <f t="shared" si="6"/>
        <v>2</v>
      </c>
      <c r="M229">
        <f t="shared" si="7"/>
        <v>1589.18</v>
      </c>
    </row>
    <row r="230" spans="1:13">
      <c r="A230" s="3">
        <v>444</v>
      </c>
      <c r="B230" s="3" t="str">
        <f>VLOOKUP(A230,customer!$A$2:$B$1131,2,0)</f>
        <v>Thelma Abrams</v>
      </c>
      <c r="C230" s="3">
        <f>VLOOKUP(A230,OrderProduct!$A$2:$N$1953,14,0)</f>
        <v>4</v>
      </c>
      <c r="D230" s="3" t="str">
        <f>VLOOKUP(C230,Customer_Segment!$A$2:$B$5,2,0)</f>
        <v>Small Business</v>
      </c>
      <c r="E230" s="3">
        <f>VLOOKUP(C230,OrderProduct!N230:S2181,6,0)</f>
        <v>85880</v>
      </c>
      <c r="F230" s="3">
        <f>VLOOKUP(A230,OrderProduct!A230:F2181,6,0)</f>
        <v>42.16</v>
      </c>
      <c r="K230" s="17" t="s">
        <v>2838</v>
      </c>
      <c r="L230">
        <f t="shared" si="6"/>
        <v>2</v>
      </c>
      <c r="M230">
        <f t="shared" si="7"/>
        <v>1575.49</v>
      </c>
    </row>
    <row r="231" spans="1:13">
      <c r="A231" s="3">
        <v>445</v>
      </c>
      <c r="B231" s="3" t="str">
        <f>VLOOKUP(A231,customer!$A$2:$B$1131,2,0)</f>
        <v>Judy Barrett</v>
      </c>
      <c r="C231" s="3">
        <f>VLOOKUP(A231,OrderProduct!$A$2:$N$1953,14,0)</f>
        <v>4</v>
      </c>
      <c r="D231" s="3" t="str">
        <f>VLOOKUP(C231,Customer_Segment!$A$2:$B$5,2,0)</f>
        <v>Small Business</v>
      </c>
      <c r="E231" s="3">
        <f>VLOOKUP(C231,OrderProduct!N231:S2182,6,0)</f>
        <v>85880</v>
      </c>
      <c r="F231" s="3">
        <f>VLOOKUP(A231,OrderProduct!A231:F2182,6,0)</f>
        <v>14.08</v>
      </c>
      <c r="K231" s="17" t="s">
        <v>2910</v>
      </c>
      <c r="L231">
        <f t="shared" si="6"/>
        <v>4</v>
      </c>
      <c r="M231">
        <f t="shared" si="7"/>
        <v>1573.44</v>
      </c>
    </row>
    <row r="232" spans="1:13">
      <c r="A232" s="3">
        <v>445</v>
      </c>
      <c r="B232" s="3" t="str">
        <f>VLOOKUP(A232,customer!$A$2:$B$1131,2,0)</f>
        <v>Judy Barrett</v>
      </c>
      <c r="C232" s="3">
        <f>VLOOKUP(A232,OrderProduct!$A$2:$N$1953,14,0)</f>
        <v>4</v>
      </c>
      <c r="D232" s="3" t="str">
        <f>VLOOKUP(C232,Customer_Segment!$A$2:$B$5,2,0)</f>
        <v>Small Business</v>
      </c>
      <c r="E232" s="3">
        <f>VLOOKUP(C232,OrderProduct!N232:S2183,6,0)</f>
        <v>85880</v>
      </c>
      <c r="F232" s="3">
        <f>VLOOKUP(A232,OrderProduct!A232:F2183,6,0)</f>
        <v>256.73</v>
      </c>
      <c r="K232" s="17" t="s">
        <v>2653</v>
      </c>
      <c r="L232">
        <f t="shared" si="6"/>
        <v>3</v>
      </c>
      <c r="M232">
        <f t="shared" si="7"/>
        <v>1572.19</v>
      </c>
    </row>
    <row r="233" spans="1:13">
      <c r="A233" s="3">
        <v>445</v>
      </c>
      <c r="B233" s="3" t="str">
        <f>VLOOKUP(A233,customer!$A$2:$B$1131,2,0)</f>
        <v>Judy Barrett</v>
      </c>
      <c r="C233" s="3">
        <f>VLOOKUP(A233,OrderProduct!$A$2:$N$1953,14,0)</f>
        <v>4</v>
      </c>
      <c r="D233" s="3" t="str">
        <f>VLOOKUP(C233,Customer_Segment!$A$2:$B$5,2,0)</f>
        <v>Small Business</v>
      </c>
      <c r="E233" s="3">
        <f>VLOOKUP(C233,OrderProduct!N233:S2184,6,0)</f>
        <v>85893</v>
      </c>
      <c r="F233" s="3">
        <f>VLOOKUP(A233,OrderProduct!A233:F2184,6,0)</f>
        <v>83.72</v>
      </c>
      <c r="K233" s="17" t="s">
        <v>2869</v>
      </c>
      <c r="L233">
        <f t="shared" si="6"/>
        <v>2</v>
      </c>
      <c r="M233">
        <f t="shared" si="7"/>
        <v>1563.82</v>
      </c>
    </row>
    <row r="234" spans="1:13">
      <c r="A234" s="3">
        <v>447</v>
      </c>
      <c r="B234" s="3" t="str">
        <f>VLOOKUP(A234,customer!$A$2:$B$1131,2,0)</f>
        <v>Valerie Moon</v>
      </c>
      <c r="C234" s="3">
        <f>VLOOKUP(A234,OrderProduct!$A$2:$N$1953,14,0)</f>
        <v>2</v>
      </c>
      <c r="D234" s="3" t="str">
        <f>VLOOKUP(C234,Customer_Segment!$A$2:$B$5,2,0)</f>
        <v>Corporate</v>
      </c>
      <c r="E234" s="3">
        <f>VLOOKUP(C234,OrderProduct!N234:S2185,6,0)</f>
        <v>85894</v>
      </c>
      <c r="F234" s="3">
        <f>VLOOKUP(A234,OrderProduct!A234:F2185,6,0)</f>
        <v>132.23</v>
      </c>
      <c r="K234" s="17" t="s">
        <v>3036</v>
      </c>
      <c r="L234">
        <f t="shared" si="6"/>
        <v>3</v>
      </c>
      <c r="M234">
        <f t="shared" si="7"/>
        <v>1563.65</v>
      </c>
    </row>
    <row r="235" spans="1:13">
      <c r="A235" s="3">
        <v>447</v>
      </c>
      <c r="B235" s="3" t="str">
        <f>VLOOKUP(A235,customer!$A$2:$B$1131,2,0)</f>
        <v>Valerie Moon</v>
      </c>
      <c r="C235" s="3">
        <f>VLOOKUP(A235,OrderProduct!$A$2:$N$1953,14,0)</f>
        <v>2</v>
      </c>
      <c r="D235" s="3" t="str">
        <f>VLOOKUP(C235,Customer_Segment!$A$2:$B$5,2,0)</f>
        <v>Corporate</v>
      </c>
      <c r="E235" s="3">
        <f>VLOOKUP(C235,OrderProduct!N235:S2186,6,0)</f>
        <v>85895</v>
      </c>
      <c r="F235" s="3">
        <f>VLOOKUP(A235,OrderProduct!A235:F2186,6,0)</f>
        <v>1011.44</v>
      </c>
      <c r="K235" s="17" t="s">
        <v>2956</v>
      </c>
      <c r="L235">
        <f t="shared" si="6"/>
        <v>3</v>
      </c>
      <c r="M235">
        <f t="shared" si="7"/>
        <v>1535.24</v>
      </c>
    </row>
    <row r="236" spans="1:13">
      <c r="A236" s="3">
        <v>451</v>
      </c>
      <c r="B236" s="3" t="str">
        <f>VLOOKUP(A236,customer!$A$2:$B$1131,2,0)</f>
        <v>Joyce Murray</v>
      </c>
      <c r="C236" s="3">
        <f>VLOOKUP(A236,OrderProduct!$A$2:$N$1953,14,0)</f>
        <v>3</v>
      </c>
      <c r="D236" s="3" t="str">
        <f>VLOOKUP(C236,Customer_Segment!$A$2:$B$5,2,0)</f>
        <v>Home Office</v>
      </c>
      <c r="E236" s="3">
        <f>VLOOKUP(C236,OrderProduct!N236:S2187,6,0)</f>
        <v>85896</v>
      </c>
      <c r="F236" s="3">
        <f>VLOOKUP(A236,OrderProduct!A236:F2187,6,0)</f>
        <v>882.93</v>
      </c>
      <c r="K236" s="17" t="s">
        <v>2677</v>
      </c>
      <c r="L236">
        <f t="shared" si="6"/>
        <v>1</v>
      </c>
      <c r="M236">
        <f t="shared" si="7"/>
        <v>1533.59</v>
      </c>
    </row>
    <row r="237" spans="1:13">
      <c r="A237" s="3">
        <v>451</v>
      </c>
      <c r="B237" s="3" t="str">
        <f>VLOOKUP(A237,customer!$A$2:$B$1131,2,0)</f>
        <v>Joyce Murray</v>
      </c>
      <c r="C237" s="3">
        <f>VLOOKUP(A237,OrderProduct!$A$2:$N$1953,14,0)</f>
        <v>3</v>
      </c>
      <c r="D237" s="3" t="str">
        <f>VLOOKUP(C237,Customer_Segment!$A$2:$B$5,2,0)</f>
        <v>Home Office</v>
      </c>
      <c r="E237" s="3">
        <f>VLOOKUP(C237,OrderProduct!N237:S2188,6,0)</f>
        <v>85897</v>
      </c>
      <c r="F237" s="3">
        <f>VLOOKUP(A237,OrderProduct!A237:F2188,6,0)</f>
        <v>210.33</v>
      </c>
      <c r="K237" s="17" t="s">
        <v>2865</v>
      </c>
      <c r="L237">
        <f t="shared" si="6"/>
        <v>2</v>
      </c>
      <c r="M237">
        <f t="shared" si="7"/>
        <v>1521.7</v>
      </c>
    </row>
    <row r="238" spans="1:13">
      <c r="A238" s="3">
        <v>451</v>
      </c>
      <c r="B238" s="3" t="str">
        <f>VLOOKUP(A238,customer!$A$2:$B$1131,2,0)</f>
        <v>Joyce Murray</v>
      </c>
      <c r="C238" s="3">
        <f>VLOOKUP(A238,OrderProduct!$A$2:$N$1953,14,0)</f>
        <v>3</v>
      </c>
      <c r="D238" s="3" t="str">
        <f>VLOOKUP(C238,Customer_Segment!$A$2:$B$5,2,0)</f>
        <v>Home Office</v>
      </c>
      <c r="E238" s="3">
        <f>VLOOKUP(C238,OrderProduct!N238:S2189,6,0)</f>
        <v>85898</v>
      </c>
      <c r="F238" s="3">
        <f>VLOOKUP(A238,OrderProduct!A238:F2189,6,0)</f>
        <v>168.04</v>
      </c>
      <c r="K238" s="17" t="s">
        <v>2601</v>
      </c>
      <c r="L238">
        <f t="shared" si="6"/>
        <v>4</v>
      </c>
      <c r="M238">
        <f t="shared" si="7"/>
        <v>1516.87</v>
      </c>
    </row>
    <row r="239" spans="1:13">
      <c r="A239" s="3">
        <v>451</v>
      </c>
      <c r="B239" s="3" t="str">
        <f>VLOOKUP(A239,customer!$A$2:$B$1131,2,0)</f>
        <v>Joyce Murray</v>
      </c>
      <c r="C239" s="3">
        <f>VLOOKUP(A239,OrderProduct!$A$2:$N$1953,14,0)</f>
        <v>3</v>
      </c>
      <c r="D239" s="3" t="str">
        <f>VLOOKUP(C239,Customer_Segment!$A$2:$B$5,2,0)</f>
        <v>Home Office</v>
      </c>
      <c r="E239" s="3">
        <f>VLOOKUP(C239,OrderProduct!N239:S2190,6,0)</f>
        <v>85914</v>
      </c>
      <c r="F239" s="3">
        <f>VLOOKUP(A239,OrderProduct!A239:F2190,6,0)</f>
        <v>1000.26</v>
      </c>
      <c r="K239" s="17" t="s">
        <v>2606</v>
      </c>
      <c r="L239">
        <f t="shared" si="6"/>
        <v>5</v>
      </c>
      <c r="M239">
        <f t="shared" si="7"/>
        <v>1509.53</v>
      </c>
    </row>
    <row r="240" spans="1:13">
      <c r="A240" s="3">
        <v>452</v>
      </c>
      <c r="B240" s="3" t="str">
        <f>VLOOKUP(A240,customer!$A$2:$B$1131,2,0)</f>
        <v>Leslie Rowland</v>
      </c>
      <c r="C240" s="3">
        <f>VLOOKUP(A240,OrderProduct!$A$2:$N$1953,14,0)</f>
        <v>3</v>
      </c>
      <c r="D240" s="3" t="str">
        <f>VLOOKUP(C240,Customer_Segment!$A$2:$B$5,2,0)</f>
        <v>Home Office</v>
      </c>
      <c r="E240" s="3">
        <f>VLOOKUP(C240,OrderProduct!N240:S2191,6,0)</f>
        <v>85914</v>
      </c>
      <c r="F240" s="3">
        <f>VLOOKUP(A240,OrderProduct!A240:F2191,6,0)</f>
        <v>2184.99</v>
      </c>
      <c r="K240" s="17" t="s">
        <v>3039</v>
      </c>
      <c r="L240">
        <f t="shared" si="6"/>
        <v>1</v>
      </c>
      <c r="M240">
        <f t="shared" si="7"/>
        <v>1503.05</v>
      </c>
    </row>
    <row r="241" spans="1:13">
      <c r="A241" s="3">
        <v>453</v>
      </c>
      <c r="B241" s="3" t="str">
        <f>VLOOKUP(A241,customer!$A$2:$B$1131,2,0)</f>
        <v>George Terry</v>
      </c>
      <c r="C241" s="3">
        <f>VLOOKUP(A241,OrderProduct!$A$2:$N$1953,14,0)</f>
        <v>2</v>
      </c>
      <c r="D241" s="3" t="str">
        <f>VLOOKUP(C241,Customer_Segment!$A$2:$B$5,2,0)</f>
        <v>Corporate</v>
      </c>
      <c r="E241" s="3">
        <f>VLOOKUP(C241,OrderProduct!N241:S2192,6,0)</f>
        <v>85914</v>
      </c>
      <c r="F241" s="3">
        <f>VLOOKUP(A241,OrderProduct!A241:F2192,6,0)</f>
        <v>1191.2</v>
      </c>
      <c r="K241" s="17" t="s">
        <v>2966</v>
      </c>
      <c r="L241">
        <f t="shared" si="6"/>
        <v>1</v>
      </c>
      <c r="M241">
        <f t="shared" si="7"/>
        <v>1494.63</v>
      </c>
    </row>
    <row r="242" spans="1:13">
      <c r="A242" s="3">
        <v>460</v>
      </c>
      <c r="B242" s="3" t="str">
        <f>VLOOKUP(A242,customer!$A$2:$B$1131,2,0)</f>
        <v>Anne Armstrong</v>
      </c>
      <c r="C242" s="3">
        <f>VLOOKUP(A242,OrderProduct!$A$2:$N$1953,14,0)</f>
        <v>3</v>
      </c>
      <c r="D242" s="3" t="str">
        <f>VLOOKUP(C242,Customer_Segment!$A$2:$B$5,2,0)</f>
        <v>Home Office</v>
      </c>
      <c r="E242" s="3">
        <f>VLOOKUP(C242,OrderProduct!N242:S2193,6,0)</f>
        <v>85915</v>
      </c>
      <c r="F242" s="3">
        <f>VLOOKUP(A242,OrderProduct!A242:F2193,6,0)</f>
        <v>165.71</v>
      </c>
      <c r="K242" s="17" t="s">
        <v>2316</v>
      </c>
      <c r="L242">
        <f t="shared" si="6"/>
        <v>4</v>
      </c>
      <c r="M242">
        <f t="shared" si="7"/>
        <v>1479.75</v>
      </c>
    </row>
    <row r="243" spans="1:13">
      <c r="A243" s="3">
        <v>463</v>
      </c>
      <c r="B243" s="3" t="str">
        <f>VLOOKUP(A243,customer!$A$2:$B$1131,2,0)</f>
        <v>Debbie Stevenson</v>
      </c>
      <c r="C243" s="3">
        <f>VLOOKUP(A243,OrderProduct!$A$2:$N$1953,14,0)</f>
        <v>4</v>
      </c>
      <c r="D243" s="3" t="str">
        <f>VLOOKUP(C243,Customer_Segment!$A$2:$B$5,2,0)</f>
        <v>Small Business</v>
      </c>
      <c r="E243" s="3">
        <f>VLOOKUP(C243,OrderProduct!N243:S2194,6,0)</f>
        <v>85916</v>
      </c>
      <c r="F243" s="3">
        <f>VLOOKUP(A243,OrderProduct!A243:F2194,6,0)</f>
        <v>448.47</v>
      </c>
      <c r="K243" s="17" t="s">
        <v>2062</v>
      </c>
      <c r="L243">
        <f t="shared" si="6"/>
        <v>2</v>
      </c>
      <c r="M243">
        <f t="shared" si="7"/>
        <v>1479.51</v>
      </c>
    </row>
    <row r="244" spans="1:13">
      <c r="A244" s="3">
        <v>466</v>
      </c>
      <c r="B244" s="3" t="str">
        <f>VLOOKUP(A244,customer!$A$2:$B$1131,2,0)</f>
        <v>Marc Nash</v>
      </c>
      <c r="C244" s="3">
        <f>VLOOKUP(A244,OrderProduct!$A$2:$N$1953,14,0)</f>
        <v>4</v>
      </c>
      <c r="D244" s="3" t="str">
        <f>VLOOKUP(C244,Customer_Segment!$A$2:$B$5,2,0)</f>
        <v>Small Business</v>
      </c>
      <c r="E244" s="3">
        <f>VLOOKUP(C244,OrderProduct!N244:S2195,6,0)</f>
        <v>85928</v>
      </c>
      <c r="F244" s="3">
        <f>VLOOKUP(A244,OrderProduct!A244:F2195,6,0)</f>
        <v>268.64</v>
      </c>
      <c r="K244" s="17" t="s">
        <v>2440</v>
      </c>
      <c r="L244">
        <f t="shared" si="6"/>
        <v>2</v>
      </c>
      <c r="M244">
        <f t="shared" si="7"/>
        <v>1466.66</v>
      </c>
    </row>
    <row r="245" spans="1:13">
      <c r="A245" s="3">
        <v>467</v>
      </c>
      <c r="B245" s="3" t="str">
        <f>VLOOKUP(A245,customer!$A$2:$B$1131,2,0)</f>
        <v>Maria Thomas</v>
      </c>
      <c r="C245" s="3">
        <f>VLOOKUP(A245,OrderProduct!$A$2:$N$1953,14,0)</f>
        <v>4</v>
      </c>
      <c r="D245" s="3" t="str">
        <f>VLOOKUP(C245,Customer_Segment!$A$2:$B$5,2,0)</f>
        <v>Small Business</v>
      </c>
      <c r="E245" s="3">
        <f>VLOOKUP(C245,OrderProduct!N245:S2196,6,0)</f>
        <v>85928</v>
      </c>
      <c r="F245" s="3">
        <f>VLOOKUP(A245,OrderProduct!A245:F2196,6,0)</f>
        <v>87.68</v>
      </c>
      <c r="K245" s="17" t="s">
        <v>2503</v>
      </c>
      <c r="L245">
        <f t="shared" si="6"/>
        <v>2</v>
      </c>
      <c r="M245">
        <f t="shared" si="7"/>
        <v>1455.31</v>
      </c>
    </row>
    <row r="246" spans="1:13">
      <c r="A246" s="3">
        <v>468</v>
      </c>
      <c r="B246" s="3" t="str">
        <f>VLOOKUP(A246,customer!$A$2:$B$1131,2,0)</f>
        <v>Craig Bennett</v>
      </c>
      <c r="C246" s="3">
        <f>VLOOKUP(A246,OrderProduct!$A$2:$N$1953,14,0)</f>
        <v>4</v>
      </c>
      <c r="D246" s="3" t="str">
        <f>VLOOKUP(C246,Customer_Segment!$A$2:$B$5,2,0)</f>
        <v>Small Business</v>
      </c>
      <c r="E246" s="3">
        <f>VLOOKUP(C246,OrderProduct!N246:S2197,6,0)</f>
        <v>85928</v>
      </c>
      <c r="F246" s="3">
        <f>VLOOKUP(A246,OrderProduct!A246:F2197,6,0)</f>
        <v>37.62</v>
      </c>
      <c r="K246" s="17" t="s">
        <v>2862</v>
      </c>
      <c r="L246">
        <f t="shared" si="6"/>
        <v>3</v>
      </c>
      <c r="M246">
        <f t="shared" si="7"/>
        <v>1449.32</v>
      </c>
    </row>
    <row r="247" spans="1:13">
      <c r="A247" s="3">
        <v>469</v>
      </c>
      <c r="B247" s="3" t="str">
        <f>VLOOKUP(A247,customer!$A$2:$B$1131,2,0)</f>
        <v>Marion Bowling</v>
      </c>
      <c r="C247" s="3">
        <f>VLOOKUP(A247,OrderProduct!$A$2:$N$1953,14,0)</f>
        <v>4</v>
      </c>
      <c r="D247" s="3" t="str">
        <f>VLOOKUP(C247,Customer_Segment!$A$2:$B$5,2,0)</f>
        <v>Small Business</v>
      </c>
      <c r="E247" s="3">
        <f>VLOOKUP(C247,OrderProduct!N247:S2198,6,0)</f>
        <v>85929</v>
      </c>
      <c r="F247" s="3">
        <f>VLOOKUP(A247,OrderProduct!A247:F2198,6,0)</f>
        <v>832.97</v>
      </c>
      <c r="K247" s="17" t="s">
        <v>2551</v>
      </c>
      <c r="L247">
        <f t="shared" si="6"/>
        <v>1</v>
      </c>
      <c r="M247">
        <f t="shared" si="7"/>
        <v>1440.34</v>
      </c>
    </row>
    <row r="248" spans="1:13">
      <c r="A248" s="3">
        <v>470</v>
      </c>
      <c r="B248" s="3" t="str">
        <f>VLOOKUP(A248,customer!$A$2:$B$1131,2,0)</f>
        <v>Tony Doyle</v>
      </c>
      <c r="C248" s="3">
        <f>VLOOKUP(A248,OrderProduct!$A$2:$N$1953,14,0)</f>
        <v>4</v>
      </c>
      <c r="D248" s="3" t="str">
        <f>VLOOKUP(C248,Customer_Segment!$A$2:$B$5,2,0)</f>
        <v>Small Business</v>
      </c>
      <c r="E248" s="3">
        <f>VLOOKUP(C248,OrderProduct!N248:S2199,6,0)</f>
        <v>85938</v>
      </c>
      <c r="F248" s="3">
        <f>VLOOKUP(A248,OrderProduct!A248:F2199,6,0)</f>
        <v>20552.55</v>
      </c>
      <c r="K248" s="17" t="s">
        <v>2495</v>
      </c>
      <c r="L248">
        <f t="shared" si="6"/>
        <v>1</v>
      </c>
      <c r="M248">
        <f t="shared" si="7"/>
        <v>1429.81</v>
      </c>
    </row>
    <row r="249" spans="1:13">
      <c r="A249" s="3">
        <v>471</v>
      </c>
      <c r="B249" s="3" t="str">
        <f>VLOOKUP(A249,customer!$A$2:$B$1131,2,0)</f>
        <v>Ross Simpson</v>
      </c>
      <c r="C249" s="3">
        <f>VLOOKUP(A249,OrderProduct!$A$2:$N$1953,14,0)</f>
        <v>1</v>
      </c>
      <c r="D249" s="3" t="str">
        <f>VLOOKUP(C249,Customer_Segment!$A$2:$B$5,2,0)</f>
        <v>Consumer</v>
      </c>
      <c r="E249" s="3">
        <f>VLOOKUP(C249,OrderProduct!N249:S2200,6,0)</f>
        <v>85939</v>
      </c>
      <c r="F249" s="3">
        <f>VLOOKUP(A249,OrderProduct!A249:F2200,6,0)</f>
        <v>3741.39</v>
      </c>
      <c r="K249" s="17" t="s">
        <v>2576</v>
      </c>
      <c r="L249">
        <f t="shared" si="6"/>
        <v>3</v>
      </c>
      <c r="M249">
        <f t="shared" si="7"/>
        <v>1416.94</v>
      </c>
    </row>
    <row r="250" spans="1:13">
      <c r="A250" s="3">
        <v>472</v>
      </c>
      <c r="B250" s="3" t="str">
        <f>VLOOKUP(A250,customer!$A$2:$B$1131,2,0)</f>
        <v>Donna Craven</v>
      </c>
      <c r="C250" s="3">
        <f>VLOOKUP(A250,OrderProduct!$A$2:$N$1953,14,0)</f>
        <v>1</v>
      </c>
      <c r="D250" s="3" t="str">
        <f>VLOOKUP(C250,Customer_Segment!$A$2:$B$5,2,0)</f>
        <v>Consumer</v>
      </c>
      <c r="E250" s="3">
        <f>VLOOKUP(C250,OrderProduct!N250:S2201,6,0)</f>
        <v>85940</v>
      </c>
      <c r="F250" s="3">
        <f>VLOOKUP(A250,OrderProduct!A250:F2201,6,0)</f>
        <v>87.8</v>
      </c>
      <c r="K250" s="17" t="s">
        <v>2334</v>
      </c>
      <c r="L250">
        <f t="shared" si="6"/>
        <v>2</v>
      </c>
      <c r="M250">
        <f t="shared" si="7"/>
        <v>1383.33</v>
      </c>
    </row>
    <row r="251" spans="1:13">
      <c r="A251" s="3">
        <v>483</v>
      </c>
      <c r="B251" s="3" t="str">
        <f>VLOOKUP(A251,customer!$A$2:$B$1131,2,0)</f>
        <v>Edgar McKenzie</v>
      </c>
      <c r="C251" s="3">
        <f>VLOOKUP(A251,OrderProduct!$A$2:$N$1953,14,0)</f>
        <v>2</v>
      </c>
      <c r="D251" s="3" t="str">
        <f>VLOOKUP(C251,Customer_Segment!$A$2:$B$5,2,0)</f>
        <v>Corporate</v>
      </c>
      <c r="E251" s="3">
        <f>VLOOKUP(C251,OrderProduct!N251:S2202,6,0)</f>
        <v>85947</v>
      </c>
      <c r="F251" s="3">
        <f>VLOOKUP(A251,OrderProduct!A251:F2202,6,0)</f>
        <v>76.87</v>
      </c>
      <c r="K251" s="17" t="s">
        <v>2080</v>
      </c>
      <c r="L251">
        <f t="shared" si="6"/>
        <v>3</v>
      </c>
      <c r="M251">
        <f t="shared" si="7"/>
        <v>1382.93</v>
      </c>
    </row>
    <row r="252" spans="1:13">
      <c r="A252" s="3">
        <v>483</v>
      </c>
      <c r="B252" s="3" t="str">
        <f>VLOOKUP(A252,customer!$A$2:$B$1131,2,0)</f>
        <v>Edgar McKenzie</v>
      </c>
      <c r="C252" s="3">
        <f>VLOOKUP(A252,OrderProduct!$A$2:$N$1953,14,0)</f>
        <v>2</v>
      </c>
      <c r="D252" s="3" t="str">
        <f>VLOOKUP(C252,Customer_Segment!$A$2:$B$5,2,0)</f>
        <v>Corporate</v>
      </c>
      <c r="E252" s="3">
        <f>VLOOKUP(C252,OrderProduct!N252:S2203,6,0)</f>
        <v>85948</v>
      </c>
      <c r="F252" s="3">
        <f>VLOOKUP(A252,OrderProduct!A252:F2203,6,0)</f>
        <v>1610.84</v>
      </c>
      <c r="K252" s="17" t="s">
        <v>2536</v>
      </c>
      <c r="L252">
        <f t="shared" si="6"/>
        <v>3</v>
      </c>
      <c r="M252">
        <f t="shared" si="7"/>
        <v>1379.37</v>
      </c>
    </row>
    <row r="253" spans="1:13">
      <c r="A253" s="3">
        <v>483</v>
      </c>
      <c r="B253" s="3" t="str">
        <f>VLOOKUP(A253,customer!$A$2:$B$1131,2,0)</f>
        <v>Edgar McKenzie</v>
      </c>
      <c r="C253" s="3">
        <f>VLOOKUP(A253,OrderProduct!$A$2:$N$1953,14,0)</f>
        <v>2</v>
      </c>
      <c r="D253" s="3" t="str">
        <f>VLOOKUP(C253,Customer_Segment!$A$2:$B$5,2,0)</f>
        <v>Corporate</v>
      </c>
      <c r="E253" s="3">
        <f>VLOOKUP(C253,OrderProduct!N253:S2204,6,0)</f>
        <v>85949</v>
      </c>
      <c r="F253" s="3">
        <f>VLOOKUP(A253,OrderProduct!A253:F2204,6,0)</f>
        <v>35.93</v>
      </c>
      <c r="K253" s="17" t="s">
        <v>2907</v>
      </c>
      <c r="L253">
        <f t="shared" si="6"/>
        <v>3</v>
      </c>
      <c r="M253">
        <f t="shared" si="7"/>
        <v>1365.7</v>
      </c>
    </row>
    <row r="254" spans="1:13">
      <c r="A254" s="3">
        <v>485</v>
      </c>
      <c r="B254" s="3" t="str">
        <f>VLOOKUP(A254,customer!$A$2:$B$1131,2,0)</f>
        <v>Edward Leonard</v>
      </c>
      <c r="C254" s="3">
        <f>VLOOKUP(A254,OrderProduct!$A$2:$N$1953,14,0)</f>
        <v>2</v>
      </c>
      <c r="D254" s="3" t="str">
        <f>VLOOKUP(C254,Customer_Segment!$A$2:$B$5,2,0)</f>
        <v>Corporate</v>
      </c>
      <c r="E254" s="3">
        <f>VLOOKUP(C254,OrderProduct!N254:S2205,6,0)</f>
        <v>85950</v>
      </c>
      <c r="F254" s="3">
        <f>VLOOKUP(A254,OrderProduct!A254:F2205,6,0)</f>
        <v>86.12</v>
      </c>
      <c r="K254" s="17" t="s">
        <v>2121</v>
      </c>
      <c r="L254">
        <f t="shared" si="6"/>
        <v>2</v>
      </c>
      <c r="M254">
        <f t="shared" si="7"/>
        <v>1361.68</v>
      </c>
    </row>
    <row r="255" spans="1:13">
      <c r="A255" s="3">
        <v>487</v>
      </c>
      <c r="B255" s="3" t="str">
        <f>VLOOKUP(A255,customer!$A$2:$B$1131,2,0)</f>
        <v>Molly Vincent</v>
      </c>
      <c r="C255" s="3">
        <f>VLOOKUP(A255,OrderProduct!$A$2:$N$1953,14,0)</f>
        <v>2</v>
      </c>
      <c r="D255" s="3" t="str">
        <f>VLOOKUP(C255,Customer_Segment!$A$2:$B$5,2,0)</f>
        <v>Corporate</v>
      </c>
      <c r="E255" s="3">
        <f>VLOOKUP(C255,OrderProduct!N255:S2206,6,0)</f>
        <v>85964</v>
      </c>
      <c r="F255" s="3">
        <f>VLOOKUP(A255,OrderProduct!A255:F2206,6,0)</f>
        <v>21.2</v>
      </c>
      <c r="K255" s="17" t="s">
        <v>2726</v>
      </c>
      <c r="L255">
        <f t="shared" si="6"/>
        <v>4</v>
      </c>
      <c r="M255">
        <f t="shared" si="7"/>
        <v>1356.44</v>
      </c>
    </row>
    <row r="256" spans="1:13">
      <c r="A256" s="3">
        <v>488</v>
      </c>
      <c r="B256" s="3" t="str">
        <f>VLOOKUP(A256,customer!$A$2:$B$1131,2,0)</f>
        <v>Ronnie Creech</v>
      </c>
      <c r="C256" s="3">
        <f>VLOOKUP(A256,OrderProduct!$A$2:$N$1953,14,0)</f>
        <v>2</v>
      </c>
      <c r="D256" s="3" t="str">
        <f>VLOOKUP(C256,Customer_Segment!$A$2:$B$5,2,0)</f>
        <v>Corporate</v>
      </c>
      <c r="E256" s="3">
        <f>VLOOKUP(C256,OrderProduct!N256:S2207,6,0)</f>
        <v>85964</v>
      </c>
      <c r="F256" s="3">
        <f>VLOOKUP(A256,OrderProduct!A256:F2207,6,0)</f>
        <v>173.32</v>
      </c>
      <c r="K256" s="17" t="s">
        <v>2758</v>
      </c>
      <c r="L256">
        <f t="shared" si="6"/>
        <v>3</v>
      </c>
      <c r="M256">
        <f t="shared" si="7"/>
        <v>1346.91</v>
      </c>
    </row>
    <row r="257" spans="1:13">
      <c r="A257" s="3">
        <v>489</v>
      </c>
      <c r="B257" s="3" t="str">
        <f>VLOOKUP(A257,customer!$A$2:$B$1131,2,0)</f>
        <v>Eileen Cheek</v>
      </c>
      <c r="C257" s="3">
        <f>VLOOKUP(A257,OrderProduct!$A$2:$N$1953,14,0)</f>
        <v>2</v>
      </c>
      <c r="D257" s="3" t="str">
        <f>VLOOKUP(C257,Customer_Segment!$A$2:$B$5,2,0)</f>
        <v>Corporate</v>
      </c>
      <c r="E257" s="3">
        <f>VLOOKUP(C257,OrderProduct!N257:S2208,6,0)</f>
        <v>85965</v>
      </c>
      <c r="F257" s="3">
        <f>VLOOKUP(A257,OrderProduct!A257:F2208,6,0)</f>
        <v>17.61</v>
      </c>
      <c r="K257" s="17" t="s">
        <v>2744</v>
      </c>
      <c r="L257">
        <f t="shared" si="6"/>
        <v>1</v>
      </c>
      <c r="M257">
        <f t="shared" si="7"/>
        <v>1346.32</v>
      </c>
    </row>
    <row r="258" spans="1:13">
      <c r="A258" s="3">
        <v>491</v>
      </c>
      <c r="B258" s="3" t="str">
        <f>VLOOKUP(A258,customer!$A$2:$B$1131,2,0)</f>
        <v>Toni Swanson</v>
      </c>
      <c r="C258" s="3">
        <f>VLOOKUP(A258,OrderProduct!$A$2:$N$1953,14,0)</f>
        <v>1</v>
      </c>
      <c r="D258" s="3" t="str">
        <f>VLOOKUP(C258,Customer_Segment!$A$2:$B$5,2,0)</f>
        <v>Consumer</v>
      </c>
      <c r="E258" s="3">
        <f>VLOOKUP(C258,OrderProduct!N258:S2209,6,0)</f>
        <v>85966</v>
      </c>
      <c r="F258" s="3">
        <f>VLOOKUP(A258,OrderProduct!A258:F2209,6,0)</f>
        <v>27.3</v>
      </c>
      <c r="K258" s="17" t="s">
        <v>2355</v>
      </c>
      <c r="L258">
        <f t="shared" si="6"/>
        <v>1</v>
      </c>
      <c r="M258">
        <f t="shared" si="7"/>
        <v>1345.33</v>
      </c>
    </row>
    <row r="259" spans="1:13">
      <c r="A259" s="3">
        <v>491</v>
      </c>
      <c r="B259" s="3" t="str">
        <f>VLOOKUP(A259,customer!$A$2:$B$1131,2,0)</f>
        <v>Toni Swanson</v>
      </c>
      <c r="C259" s="3">
        <f>VLOOKUP(A259,OrderProduct!$A$2:$N$1953,14,0)</f>
        <v>1</v>
      </c>
      <c r="D259" s="3" t="str">
        <f>VLOOKUP(C259,Customer_Segment!$A$2:$B$5,2,0)</f>
        <v>Consumer</v>
      </c>
      <c r="E259" s="3">
        <f>VLOOKUP(C259,OrderProduct!N259:S2210,6,0)</f>
        <v>85966</v>
      </c>
      <c r="F259" s="3">
        <f>VLOOKUP(A259,OrderProduct!A259:F2210,6,0)</f>
        <v>64.75</v>
      </c>
      <c r="K259" s="17" t="s">
        <v>2594</v>
      </c>
      <c r="L259">
        <f t="shared" si="6"/>
        <v>2</v>
      </c>
      <c r="M259">
        <f t="shared" si="7"/>
        <v>1333.34</v>
      </c>
    </row>
    <row r="260" spans="1:13">
      <c r="A260" s="3">
        <v>491</v>
      </c>
      <c r="B260" s="3" t="str">
        <f>VLOOKUP(A260,customer!$A$2:$B$1131,2,0)</f>
        <v>Toni Swanson</v>
      </c>
      <c r="C260" s="3">
        <f>VLOOKUP(A260,OrderProduct!$A$2:$N$1953,14,0)</f>
        <v>1</v>
      </c>
      <c r="D260" s="3" t="str">
        <f>VLOOKUP(C260,Customer_Segment!$A$2:$B$5,2,0)</f>
        <v>Consumer</v>
      </c>
      <c r="E260" s="3">
        <f>VLOOKUP(C260,OrderProduct!N260:S2211,6,0)</f>
        <v>85966</v>
      </c>
      <c r="F260" s="3">
        <f>VLOOKUP(A260,OrderProduct!A260:F2211,6,0)</f>
        <v>62.98</v>
      </c>
      <c r="K260" s="17" t="s">
        <v>2431</v>
      </c>
      <c r="L260">
        <f t="shared" si="6"/>
        <v>4</v>
      </c>
      <c r="M260">
        <f t="shared" si="7"/>
        <v>1312.87</v>
      </c>
    </row>
    <row r="261" spans="1:13">
      <c r="A261" s="3">
        <v>491</v>
      </c>
      <c r="B261" s="3" t="str">
        <f>VLOOKUP(A261,customer!$A$2:$B$1131,2,0)</f>
        <v>Toni Swanson</v>
      </c>
      <c r="C261" s="3">
        <f>VLOOKUP(A261,OrderProduct!$A$2:$N$1953,14,0)</f>
        <v>1</v>
      </c>
      <c r="D261" s="3" t="str">
        <f>VLOOKUP(C261,Customer_Segment!$A$2:$B$5,2,0)</f>
        <v>Consumer</v>
      </c>
      <c r="E261" s="3">
        <f>VLOOKUP(C261,OrderProduct!N261:S2212,6,0)</f>
        <v>85966</v>
      </c>
      <c r="F261" s="3">
        <f>VLOOKUP(A261,OrderProduct!A261:F2212,6,0)</f>
        <v>42.29</v>
      </c>
      <c r="K261" s="17" t="s">
        <v>2256</v>
      </c>
      <c r="L261">
        <f t="shared" ref="L261:L324" si="8">COUNTIF(B258:B2209,K261)</f>
        <v>2</v>
      </c>
      <c r="M261">
        <f t="shared" ref="M261:M324" si="9">SUMIF(B258:B2209,K261,F258:F2209)</f>
        <v>1310.73</v>
      </c>
    </row>
    <row r="262" spans="1:13">
      <c r="A262" s="3">
        <v>493</v>
      </c>
      <c r="B262" s="3" t="str">
        <f>VLOOKUP(A262,customer!$A$2:$B$1131,2,0)</f>
        <v>Douglas Buck</v>
      </c>
      <c r="C262" s="3">
        <f>VLOOKUP(A262,OrderProduct!$A$2:$N$1953,14,0)</f>
        <v>1</v>
      </c>
      <c r="D262" s="3" t="str">
        <f>VLOOKUP(C262,Customer_Segment!$A$2:$B$5,2,0)</f>
        <v>Consumer</v>
      </c>
      <c r="E262" s="3">
        <f>VLOOKUP(C262,OrderProduct!N262:S2213,6,0)</f>
        <v>85979</v>
      </c>
      <c r="F262" s="3">
        <f>VLOOKUP(A262,OrderProduct!A262:F2213,6,0)</f>
        <v>45</v>
      </c>
      <c r="K262" s="17" t="s">
        <v>2876</v>
      </c>
      <c r="L262">
        <f t="shared" si="8"/>
        <v>1</v>
      </c>
      <c r="M262">
        <f t="shared" si="9"/>
        <v>1300.81</v>
      </c>
    </row>
    <row r="263" spans="1:13">
      <c r="A263" s="3">
        <v>493</v>
      </c>
      <c r="B263" s="3" t="str">
        <f>VLOOKUP(A263,customer!$A$2:$B$1131,2,0)</f>
        <v>Douglas Buck</v>
      </c>
      <c r="C263" s="3">
        <f>VLOOKUP(A263,OrderProduct!$A$2:$N$1953,14,0)</f>
        <v>1</v>
      </c>
      <c r="D263" s="3" t="str">
        <f>VLOOKUP(C263,Customer_Segment!$A$2:$B$5,2,0)</f>
        <v>Consumer</v>
      </c>
      <c r="E263" s="3">
        <f>VLOOKUP(C263,OrderProduct!N263:S2214,6,0)</f>
        <v>85980</v>
      </c>
      <c r="F263" s="3">
        <f>VLOOKUP(A263,OrderProduct!A263:F2214,6,0)</f>
        <v>1434.51</v>
      </c>
      <c r="K263" s="17" t="s">
        <v>2822</v>
      </c>
      <c r="L263">
        <f t="shared" si="8"/>
        <v>2</v>
      </c>
      <c r="M263">
        <f t="shared" si="9"/>
        <v>1289.96</v>
      </c>
    </row>
    <row r="264" spans="1:13">
      <c r="A264" s="3">
        <v>494</v>
      </c>
      <c r="B264" s="3" t="str">
        <f>VLOOKUP(A264,customer!$A$2:$B$1131,2,0)</f>
        <v>Jimmy Alston Holder</v>
      </c>
      <c r="C264" s="3">
        <f>VLOOKUP(A264,OrderProduct!$A$2:$N$1953,14,0)</f>
        <v>1</v>
      </c>
      <c r="D264" s="3" t="str">
        <f>VLOOKUP(C264,Customer_Segment!$A$2:$B$5,2,0)</f>
        <v>Consumer</v>
      </c>
      <c r="E264" s="3">
        <f>VLOOKUP(C264,OrderProduct!N264:S2215,6,0)</f>
        <v>85981</v>
      </c>
      <c r="F264" s="3">
        <f>VLOOKUP(A264,OrderProduct!A264:F2215,6,0)</f>
        <v>19.02</v>
      </c>
      <c r="K264" s="17" t="s">
        <v>2522</v>
      </c>
      <c r="L264">
        <f t="shared" si="8"/>
        <v>3</v>
      </c>
      <c r="M264">
        <f t="shared" si="9"/>
        <v>1280.26</v>
      </c>
    </row>
    <row r="265" spans="1:13">
      <c r="A265" s="3">
        <v>494</v>
      </c>
      <c r="B265" s="3" t="str">
        <f>VLOOKUP(A265,customer!$A$2:$B$1131,2,0)</f>
        <v>Jimmy Alston Holder</v>
      </c>
      <c r="C265" s="3">
        <f>VLOOKUP(A265,OrderProduct!$A$2:$N$1953,14,0)</f>
        <v>1</v>
      </c>
      <c r="D265" s="3" t="str">
        <f>VLOOKUP(C265,Customer_Segment!$A$2:$B$5,2,0)</f>
        <v>Consumer</v>
      </c>
      <c r="E265" s="3">
        <f>VLOOKUP(C265,OrderProduct!N265:S2216,6,0)</f>
        <v>85981</v>
      </c>
      <c r="F265" s="3">
        <f>VLOOKUP(A265,OrderProduct!A265:F2216,6,0)</f>
        <v>193.87</v>
      </c>
      <c r="K265" s="17" t="s">
        <v>2610</v>
      </c>
      <c r="L265">
        <f t="shared" si="8"/>
        <v>1</v>
      </c>
      <c r="M265">
        <f t="shared" si="9"/>
        <v>1278.96</v>
      </c>
    </row>
    <row r="266" spans="1:13">
      <c r="A266" s="3">
        <v>494</v>
      </c>
      <c r="B266" s="3" t="str">
        <f>VLOOKUP(A266,customer!$A$2:$B$1131,2,0)</f>
        <v>Jimmy Alston Holder</v>
      </c>
      <c r="C266" s="3">
        <f>VLOOKUP(A266,OrderProduct!$A$2:$N$1953,14,0)</f>
        <v>1</v>
      </c>
      <c r="D266" s="3" t="str">
        <f>VLOOKUP(C266,Customer_Segment!$A$2:$B$5,2,0)</f>
        <v>Consumer</v>
      </c>
      <c r="E266" s="3">
        <f>VLOOKUP(C266,OrderProduct!N266:S2217,6,0)</f>
        <v>85990</v>
      </c>
      <c r="F266" s="3">
        <f>VLOOKUP(A266,OrderProduct!A266:F2217,6,0)</f>
        <v>202.38</v>
      </c>
      <c r="K266" s="17" t="s">
        <v>2863</v>
      </c>
      <c r="L266">
        <f t="shared" si="8"/>
        <v>1</v>
      </c>
      <c r="M266">
        <f t="shared" si="9"/>
        <v>1263.35</v>
      </c>
    </row>
    <row r="267" spans="1:13">
      <c r="A267" s="3">
        <v>494</v>
      </c>
      <c r="B267" s="3" t="str">
        <f>VLOOKUP(A267,customer!$A$2:$B$1131,2,0)</f>
        <v>Jimmy Alston Holder</v>
      </c>
      <c r="C267" s="3">
        <f>VLOOKUP(A267,OrderProduct!$A$2:$N$1953,14,0)</f>
        <v>1</v>
      </c>
      <c r="D267" s="3" t="str">
        <f>VLOOKUP(C267,Customer_Segment!$A$2:$B$5,2,0)</f>
        <v>Consumer</v>
      </c>
      <c r="E267" s="3">
        <f>VLOOKUP(C267,OrderProduct!N267:S2218,6,0)</f>
        <v>85991</v>
      </c>
      <c r="F267" s="3">
        <f>VLOOKUP(A267,OrderProduct!A267:F2218,6,0)</f>
        <v>56.38</v>
      </c>
      <c r="K267" s="17" t="s">
        <v>2636</v>
      </c>
      <c r="L267">
        <f t="shared" si="8"/>
        <v>1</v>
      </c>
      <c r="M267">
        <f t="shared" si="9"/>
        <v>1237.4</v>
      </c>
    </row>
    <row r="268" spans="1:13">
      <c r="A268" s="3">
        <v>494</v>
      </c>
      <c r="B268" s="3" t="str">
        <f>VLOOKUP(A268,customer!$A$2:$B$1131,2,0)</f>
        <v>Jimmy Alston Holder</v>
      </c>
      <c r="C268" s="3">
        <f>VLOOKUP(A268,OrderProduct!$A$2:$N$1953,14,0)</f>
        <v>1</v>
      </c>
      <c r="D268" s="3" t="str">
        <f>VLOOKUP(C268,Customer_Segment!$A$2:$B$5,2,0)</f>
        <v>Consumer</v>
      </c>
      <c r="E268" s="3">
        <f>VLOOKUP(C268,OrderProduct!N268:S2219,6,0)</f>
        <v>85991</v>
      </c>
      <c r="F268" s="3">
        <f>VLOOKUP(A268,OrderProduct!A268:F2219,6,0)</f>
        <v>119.13</v>
      </c>
      <c r="K268" s="17" t="s">
        <v>2663</v>
      </c>
      <c r="L268">
        <f t="shared" si="8"/>
        <v>1</v>
      </c>
      <c r="M268">
        <f t="shared" si="9"/>
        <v>1216.32</v>
      </c>
    </row>
    <row r="269" spans="1:13">
      <c r="A269" s="3">
        <v>497</v>
      </c>
      <c r="B269" s="3" t="str">
        <f>VLOOKUP(A269,customer!$A$2:$B$1131,2,0)</f>
        <v>Steve McKee</v>
      </c>
      <c r="C269" s="3">
        <f>VLOOKUP(A269,OrderProduct!$A$2:$N$1953,14,0)</f>
        <v>4</v>
      </c>
      <c r="D269" s="3" t="str">
        <f>VLOOKUP(C269,Customer_Segment!$A$2:$B$5,2,0)</f>
        <v>Small Business</v>
      </c>
      <c r="E269" s="3">
        <f>VLOOKUP(C269,OrderProduct!N269:S2220,6,0)</f>
        <v>86002</v>
      </c>
      <c r="F269" s="3">
        <f>VLOOKUP(A269,OrderProduct!A269:F2220,6,0)</f>
        <v>64.48</v>
      </c>
      <c r="K269" s="17" t="s">
        <v>2071</v>
      </c>
      <c r="L269">
        <f t="shared" si="8"/>
        <v>3</v>
      </c>
      <c r="M269">
        <f t="shared" si="9"/>
        <v>1216.19</v>
      </c>
    </row>
    <row r="270" spans="1:13">
      <c r="A270" s="3">
        <v>507</v>
      </c>
      <c r="B270" s="3" t="str">
        <f>VLOOKUP(A270,customer!$A$2:$B$1131,2,0)</f>
        <v>Carol Saunders</v>
      </c>
      <c r="C270" s="3">
        <f>VLOOKUP(A270,OrderProduct!$A$2:$N$1953,14,0)</f>
        <v>2</v>
      </c>
      <c r="D270" s="3" t="str">
        <f>VLOOKUP(C270,Customer_Segment!$A$2:$B$5,2,0)</f>
        <v>Corporate</v>
      </c>
      <c r="E270" s="3">
        <f>VLOOKUP(C270,OrderProduct!N270:S2221,6,0)</f>
        <v>86003</v>
      </c>
      <c r="F270" s="3">
        <f>VLOOKUP(A270,OrderProduct!A270:F2221,6,0)</f>
        <v>4845.27</v>
      </c>
      <c r="K270" s="17" t="s">
        <v>2421</v>
      </c>
      <c r="L270">
        <f t="shared" si="8"/>
        <v>3</v>
      </c>
      <c r="M270">
        <f t="shared" si="9"/>
        <v>1215.33</v>
      </c>
    </row>
    <row r="271" spans="1:13">
      <c r="A271" s="3">
        <v>507</v>
      </c>
      <c r="B271" s="3" t="str">
        <f>VLOOKUP(A271,customer!$A$2:$B$1131,2,0)</f>
        <v>Carol Saunders</v>
      </c>
      <c r="C271" s="3">
        <f>VLOOKUP(A271,OrderProduct!$A$2:$N$1953,14,0)</f>
        <v>2</v>
      </c>
      <c r="D271" s="3" t="str">
        <f>VLOOKUP(C271,Customer_Segment!$A$2:$B$5,2,0)</f>
        <v>Corporate</v>
      </c>
      <c r="E271" s="3">
        <f>VLOOKUP(C271,OrderProduct!N271:S2222,6,0)</f>
        <v>86010</v>
      </c>
      <c r="F271" s="3">
        <f>VLOOKUP(A271,OrderProduct!A271:F2222,6,0)</f>
        <v>35.48</v>
      </c>
      <c r="K271" s="17" t="s">
        <v>2649</v>
      </c>
      <c r="L271">
        <f t="shared" si="8"/>
        <v>1</v>
      </c>
      <c r="M271">
        <f t="shared" si="9"/>
        <v>1188.63</v>
      </c>
    </row>
    <row r="272" spans="1:13">
      <c r="A272" s="3">
        <v>508</v>
      </c>
      <c r="B272" s="3" t="str">
        <f>VLOOKUP(A272,customer!$A$2:$B$1131,2,0)</f>
        <v>Cameron Owens</v>
      </c>
      <c r="C272" s="3">
        <f>VLOOKUP(A272,OrderProduct!$A$2:$N$1953,14,0)</f>
        <v>2</v>
      </c>
      <c r="D272" s="3" t="str">
        <f>VLOOKUP(C272,Customer_Segment!$A$2:$B$5,2,0)</f>
        <v>Corporate</v>
      </c>
      <c r="E272" s="3">
        <f>VLOOKUP(C272,OrderProduct!N272:S2223,6,0)</f>
        <v>86011</v>
      </c>
      <c r="F272" s="3">
        <f>VLOOKUP(A272,OrderProduct!A272:F2223,6,0)</f>
        <v>32.4</v>
      </c>
      <c r="K272" s="17" t="s">
        <v>2672</v>
      </c>
      <c r="L272">
        <f t="shared" si="8"/>
        <v>2</v>
      </c>
      <c r="M272">
        <f t="shared" si="9"/>
        <v>1176.39</v>
      </c>
    </row>
    <row r="273" spans="1:13">
      <c r="A273" s="3">
        <v>508</v>
      </c>
      <c r="B273" s="3" t="str">
        <f>VLOOKUP(A273,customer!$A$2:$B$1131,2,0)</f>
        <v>Cameron Owens</v>
      </c>
      <c r="C273" s="3">
        <f>VLOOKUP(A273,OrderProduct!$A$2:$N$1953,14,0)</f>
        <v>2</v>
      </c>
      <c r="D273" s="3" t="str">
        <f>VLOOKUP(C273,Customer_Segment!$A$2:$B$5,2,0)</f>
        <v>Corporate</v>
      </c>
      <c r="E273" s="3">
        <f>VLOOKUP(C273,OrderProduct!N273:S2224,6,0)</f>
        <v>86012</v>
      </c>
      <c r="F273" s="3">
        <f>VLOOKUP(A273,OrderProduct!A273:F2224,6,0)</f>
        <v>434.31</v>
      </c>
      <c r="K273" s="17" t="s">
        <v>2968</v>
      </c>
      <c r="L273">
        <f t="shared" si="8"/>
        <v>3</v>
      </c>
      <c r="M273">
        <f t="shared" si="9"/>
        <v>1174.06</v>
      </c>
    </row>
    <row r="274" spans="1:13">
      <c r="A274" s="3">
        <v>510</v>
      </c>
      <c r="B274" s="3" t="str">
        <f>VLOOKUP(A274,customer!$A$2:$B$1131,2,0)</f>
        <v>Gregory Rao</v>
      </c>
      <c r="C274" s="3">
        <f>VLOOKUP(A274,OrderProduct!$A$2:$N$1953,14,0)</f>
        <v>2</v>
      </c>
      <c r="D274" s="3" t="str">
        <f>VLOOKUP(C274,Customer_Segment!$A$2:$B$5,2,0)</f>
        <v>Corporate</v>
      </c>
      <c r="E274" s="3">
        <f>VLOOKUP(C274,OrderProduct!N274:S2225,6,0)</f>
        <v>86012</v>
      </c>
      <c r="F274" s="3">
        <f>VLOOKUP(A274,OrderProduct!A274:F2225,6,0)</f>
        <v>51.83</v>
      </c>
      <c r="K274" s="17" t="s">
        <v>2480</v>
      </c>
      <c r="L274">
        <f t="shared" si="8"/>
        <v>4</v>
      </c>
      <c r="M274">
        <f t="shared" si="9"/>
        <v>1152.91</v>
      </c>
    </row>
    <row r="275" spans="1:13">
      <c r="A275" s="3">
        <v>510</v>
      </c>
      <c r="B275" s="3" t="str">
        <f>VLOOKUP(A275,customer!$A$2:$B$1131,2,0)</f>
        <v>Gregory Rao</v>
      </c>
      <c r="C275" s="3">
        <f>VLOOKUP(A275,OrderProduct!$A$2:$N$1953,14,0)</f>
        <v>2</v>
      </c>
      <c r="D275" s="3" t="str">
        <f>VLOOKUP(C275,Customer_Segment!$A$2:$B$5,2,0)</f>
        <v>Corporate</v>
      </c>
      <c r="E275" s="3">
        <f>VLOOKUP(C275,OrderProduct!N275:S2226,6,0)</f>
        <v>86013</v>
      </c>
      <c r="F275" s="3">
        <f>VLOOKUP(A275,OrderProduct!A275:F2226,6,0)</f>
        <v>19.86</v>
      </c>
      <c r="K275" s="17" t="s">
        <v>2713</v>
      </c>
      <c r="L275">
        <f t="shared" si="8"/>
        <v>4</v>
      </c>
      <c r="M275">
        <f t="shared" si="9"/>
        <v>1150.49</v>
      </c>
    </row>
    <row r="276" spans="1:13">
      <c r="A276" s="3">
        <v>518</v>
      </c>
      <c r="B276" s="3" t="str">
        <f>VLOOKUP(A276,customer!$A$2:$B$1131,2,0)</f>
        <v>Mark Ritchie</v>
      </c>
      <c r="C276" s="3">
        <f>VLOOKUP(A276,OrderProduct!$A$2:$N$1953,14,0)</f>
        <v>3</v>
      </c>
      <c r="D276" s="3" t="str">
        <f>VLOOKUP(C276,Customer_Segment!$A$2:$B$5,2,0)</f>
        <v>Home Office</v>
      </c>
      <c r="E276" s="3">
        <f>VLOOKUP(C276,OrderProduct!N276:S2227,6,0)</f>
        <v>86013</v>
      </c>
      <c r="F276" s="3">
        <f>VLOOKUP(A276,OrderProduct!A276:F2227,6,0)</f>
        <v>23.26</v>
      </c>
      <c r="K276" s="17" t="s">
        <v>2792</v>
      </c>
      <c r="L276">
        <f t="shared" si="8"/>
        <v>5</v>
      </c>
      <c r="M276">
        <f t="shared" si="9"/>
        <v>1147.31</v>
      </c>
    </row>
    <row r="277" spans="1:13">
      <c r="A277" s="3">
        <v>522</v>
      </c>
      <c r="B277" s="3" t="str">
        <f>VLOOKUP(A277,customer!$A$2:$B$1131,2,0)</f>
        <v>Aaron Riggs</v>
      </c>
      <c r="C277" s="3">
        <f>VLOOKUP(A277,OrderProduct!$A$2:$N$1953,14,0)</f>
        <v>4</v>
      </c>
      <c r="D277" s="3" t="str">
        <f>VLOOKUP(C277,Customer_Segment!$A$2:$B$5,2,0)</f>
        <v>Small Business</v>
      </c>
      <c r="E277" s="3">
        <f>VLOOKUP(C277,OrderProduct!N277:S2228,6,0)</f>
        <v>86014</v>
      </c>
      <c r="F277" s="3">
        <f>VLOOKUP(A277,OrderProduct!A277:F2228,6,0)</f>
        <v>492.9</v>
      </c>
      <c r="K277" s="17" t="s">
        <v>2707</v>
      </c>
      <c r="L277">
        <f t="shared" si="8"/>
        <v>1</v>
      </c>
      <c r="M277">
        <f t="shared" si="9"/>
        <v>1145.72</v>
      </c>
    </row>
    <row r="278" spans="1:13">
      <c r="A278" s="3">
        <v>522</v>
      </c>
      <c r="B278" s="3" t="str">
        <f>VLOOKUP(A278,customer!$A$2:$B$1131,2,0)</f>
        <v>Aaron Riggs</v>
      </c>
      <c r="C278" s="3">
        <f>VLOOKUP(A278,OrderProduct!$A$2:$N$1953,14,0)</f>
        <v>4</v>
      </c>
      <c r="D278" s="3" t="str">
        <f>VLOOKUP(C278,Customer_Segment!$A$2:$B$5,2,0)</f>
        <v>Small Business</v>
      </c>
      <c r="E278" s="3">
        <f>VLOOKUP(C278,OrderProduct!N278:S2229,6,0)</f>
        <v>86041</v>
      </c>
      <c r="F278" s="3">
        <f>VLOOKUP(A278,OrderProduct!A278:F2229,6,0)</f>
        <v>66.55</v>
      </c>
      <c r="K278" s="17" t="s">
        <v>2603</v>
      </c>
      <c r="L278">
        <f t="shared" si="8"/>
        <v>1</v>
      </c>
      <c r="M278">
        <f t="shared" si="9"/>
        <v>1137.6</v>
      </c>
    </row>
    <row r="279" spans="1:13">
      <c r="A279" s="3">
        <v>522</v>
      </c>
      <c r="B279" s="3" t="str">
        <f>VLOOKUP(A279,customer!$A$2:$B$1131,2,0)</f>
        <v>Aaron Riggs</v>
      </c>
      <c r="C279" s="3">
        <f>VLOOKUP(A279,OrderProduct!$A$2:$N$1953,14,0)</f>
        <v>4</v>
      </c>
      <c r="D279" s="3" t="str">
        <f>VLOOKUP(C279,Customer_Segment!$A$2:$B$5,2,0)</f>
        <v>Small Business</v>
      </c>
      <c r="E279" s="3">
        <f>VLOOKUP(C279,OrderProduct!N279:S2230,6,0)</f>
        <v>86041</v>
      </c>
      <c r="F279" s="3">
        <f>VLOOKUP(A279,OrderProduct!A279:F2230,6,0)</f>
        <v>103.49</v>
      </c>
      <c r="K279" s="17" t="s">
        <v>2846</v>
      </c>
      <c r="L279">
        <f t="shared" si="8"/>
        <v>4</v>
      </c>
      <c r="M279">
        <f t="shared" si="9"/>
        <v>1134.84</v>
      </c>
    </row>
    <row r="280" spans="1:13">
      <c r="A280" s="3">
        <v>524</v>
      </c>
      <c r="B280" s="3" t="str">
        <f>VLOOKUP(A280,customer!$A$2:$B$1131,2,0)</f>
        <v>Gina McKnight</v>
      </c>
      <c r="C280" s="3">
        <f>VLOOKUP(A280,OrderProduct!$A$2:$N$1953,14,0)</f>
        <v>1</v>
      </c>
      <c r="D280" s="3" t="str">
        <f>VLOOKUP(C280,Customer_Segment!$A$2:$B$5,2,0)</f>
        <v>Consumer</v>
      </c>
      <c r="E280" s="3">
        <f>VLOOKUP(C280,OrderProduct!N280:S2231,6,0)</f>
        <v>86041</v>
      </c>
      <c r="F280" s="3">
        <f>VLOOKUP(A280,OrderProduct!A280:F2231,6,0)</f>
        <v>192.18</v>
      </c>
      <c r="K280" s="17" t="s">
        <v>2417</v>
      </c>
      <c r="L280">
        <f t="shared" si="8"/>
        <v>1</v>
      </c>
      <c r="M280">
        <f t="shared" si="9"/>
        <v>1132.84</v>
      </c>
    </row>
    <row r="281" spans="1:13">
      <c r="A281" s="3">
        <v>524</v>
      </c>
      <c r="B281" s="3" t="str">
        <f>VLOOKUP(A281,customer!$A$2:$B$1131,2,0)</f>
        <v>Gina McKnight</v>
      </c>
      <c r="C281" s="3">
        <f>VLOOKUP(A281,OrderProduct!$A$2:$N$1953,14,0)</f>
        <v>1</v>
      </c>
      <c r="D281" s="3" t="str">
        <f>VLOOKUP(C281,Customer_Segment!$A$2:$B$5,2,0)</f>
        <v>Consumer</v>
      </c>
      <c r="E281" s="3">
        <f>VLOOKUP(C281,OrderProduct!N281:S2232,6,0)</f>
        <v>86050</v>
      </c>
      <c r="F281" s="3">
        <f>VLOOKUP(A281,OrderProduct!A281:F2232,6,0)</f>
        <v>1635.38</v>
      </c>
      <c r="K281" s="17" t="s">
        <v>2777</v>
      </c>
      <c r="L281">
        <f t="shared" si="8"/>
        <v>4</v>
      </c>
      <c r="M281">
        <f t="shared" si="9"/>
        <v>1126.32</v>
      </c>
    </row>
    <row r="282" spans="1:13">
      <c r="A282" s="3">
        <v>526</v>
      </c>
      <c r="B282" s="3" t="str">
        <f>VLOOKUP(A282,customer!$A$2:$B$1131,2,0)</f>
        <v>April Hu</v>
      </c>
      <c r="C282" s="3">
        <f>VLOOKUP(A282,OrderProduct!$A$2:$N$1953,14,0)</f>
        <v>3</v>
      </c>
      <c r="D282" s="3" t="str">
        <f>VLOOKUP(C282,Customer_Segment!$A$2:$B$5,2,0)</f>
        <v>Home Office</v>
      </c>
      <c r="E282" s="3">
        <f>VLOOKUP(C282,OrderProduct!N282:S2233,6,0)</f>
        <v>86050</v>
      </c>
      <c r="F282" s="3">
        <f>VLOOKUP(A282,OrderProduct!A282:F2233,6,0)</f>
        <v>58.48</v>
      </c>
      <c r="K282" s="17" t="s">
        <v>2337</v>
      </c>
      <c r="L282">
        <f t="shared" si="8"/>
        <v>1</v>
      </c>
      <c r="M282">
        <f t="shared" si="9"/>
        <v>1125.76</v>
      </c>
    </row>
    <row r="283" spans="1:13">
      <c r="A283" s="3">
        <v>526</v>
      </c>
      <c r="B283" s="3" t="str">
        <f>VLOOKUP(A283,customer!$A$2:$B$1131,2,0)</f>
        <v>April Hu</v>
      </c>
      <c r="C283" s="3">
        <f>VLOOKUP(A283,OrderProduct!$A$2:$N$1953,14,0)</f>
        <v>3</v>
      </c>
      <c r="D283" s="3" t="str">
        <f>VLOOKUP(C283,Customer_Segment!$A$2:$B$5,2,0)</f>
        <v>Home Office</v>
      </c>
      <c r="E283" s="3">
        <f>VLOOKUP(C283,OrderProduct!N283:S2234,6,0)</f>
        <v>86050</v>
      </c>
      <c r="F283" s="3">
        <f>VLOOKUP(A283,OrderProduct!A283:F2234,6,0)</f>
        <v>40.05</v>
      </c>
      <c r="K283" s="17" t="s">
        <v>2893</v>
      </c>
      <c r="L283">
        <f t="shared" si="8"/>
        <v>4</v>
      </c>
      <c r="M283">
        <f t="shared" si="9"/>
        <v>1125.53</v>
      </c>
    </row>
    <row r="284" spans="1:13">
      <c r="A284" s="3">
        <v>526</v>
      </c>
      <c r="B284" s="3" t="str">
        <f>VLOOKUP(A284,customer!$A$2:$B$1131,2,0)</f>
        <v>April Hu</v>
      </c>
      <c r="C284" s="3">
        <f>VLOOKUP(A284,OrderProduct!$A$2:$N$1953,14,0)</f>
        <v>3</v>
      </c>
      <c r="D284" s="3" t="str">
        <f>VLOOKUP(C284,Customer_Segment!$A$2:$B$5,2,0)</f>
        <v>Home Office</v>
      </c>
      <c r="E284" s="3">
        <f>VLOOKUP(C284,OrderProduct!N284:S2235,6,0)</f>
        <v>86051</v>
      </c>
      <c r="F284" s="3">
        <f>VLOOKUP(A284,OrderProduct!A284:F2235,6,0)</f>
        <v>1117.66</v>
      </c>
      <c r="K284" s="17" t="s">
        <v>2924</v>
      </c>
      <c r="L284">
        <f t="shared" si="8"/>
        <v>2</v>
      </c>
      <c r="M284">
        <f t="shared" si="9"/>
        <v>1124.59</v>
      </c>
    </row>
    <row r="285" spans="1:13">
      <c r="A285" s="3">
        <v>535</v>
      </c>
      <c r="B285" s="3" t="str">
        <f>VLOOKUP(A285,customer!$A$2:$B$1131,2,0)</f>
        <v>Jill Clements</v>
      </c>
      <c r="C285" s="3">
        <f>VLOOKUP(A285,OrderProduct!$A$2:$N$1953,14,0)</f>
        <v>2</v>
      </c>
      <c r="D285" s="3" t="str">
        <f>VLOOKUP(C285,Customer_Segment!$A$2:$B$5,2,0)</f>
        <v>Corporate</v>
      </c>
      <c r="E285" s="3">
        <f>VLOOKUP(C285,OrderProduct!N285:S2236,6,0)</f>
        <v>86051</v>
      </c>
      <c r="F285" s="3">
        <f>VLOOKUP(A285,OrderProduct!A285:F2236,6,0)</f>
        <v>169.46</v>
      </c>
      <c r="K285" s="17" t="s">
        <v>2171</v>
      </c>
      <c r="L285">
        <f t="shared" si="8"/>
        <v>3</v>
      </c>
      <c r="M285">
        <f t="shared" si="9"/>
        <v>1123.04</v>
      </c>
    </row>
    <row r="286" spans="1:13">
      <c r="A286" s="3">
        <v>539</v>
      </c>
      <c r="B286" s="3" t="str">
        <f>VLOOKUP(A286,customer!$A$2:$B$1131,2,0)</f>
        <v>Alice Coley</v>
      </c>
      <c r="C286" s="3">
        <f>VLOOKUP(A286,OrderProduct!$A$2:$N$1953,14,0)</f>
        <v>4</v>
      </c>
      <c r="D286" s="3" t="str">
        <f>VLOOKUP(C286,Customer_Segment!$A$2:$B$5,2,0)</f>
        <v>Small Business</v>
      </c>
      <c r="E286" s="3">
        <f>VLOOKUP(C286,OrderProduct!N286:S2237,6,0)</f>
        <v>86052</v>
      </c>
      <c r="F286" s="3">
        <f>VLOOKUP(A286,OrderProduct!A286:F2237,6,0)</f>
        <v>807</v>
      </c>
      <c r="K286" s="17" t="s">
        <v>3020</v>
      </c>
      <c r="L286">
        <f t="shared" si="8"/>
        <v>3</v>
      </c>
      <c r="M286">
        <f t="shared" si="9"/>
        <v>1117.42</v>
      </c>
    </row>
    <row r="287" spans="1:13">
      <c r="A287" s="3">
        <v>540</v>
      </c>
      <c r="B287" s="3" t="str">
        <f>VLOOKUP(A287,customer!$A$2:$B$1131,2,0)</f>
        <v>Ruth Lamm</v>
      </c>
      <c r="C287" s="3">
        <f>VLOOKUP(A287,OrderProduct!$A$2:$N$1953,14,0)</f>
        <v>4</v>
      </c>
      <c r="D287" s="3" t="str">
        <f>VLOOKUP(C287,Customer_Segment!$A$2:$B$5,2,0)</f>
        <v>Small Business</v>
      </c>
      <c r="E287" s="3">
        <f>VLOOKUP(C287,OrderProduct!N287:S2238,6,0)</f>
        <v>86053</v>
      </c>
      <c r="F287" s="3">
        <f>VLOOKUP(A287,OrderProduct!A287:F2238,6,0)</f>
        <v>5768.12</v>
      </c>
      <c r="K287" s="17" t="s">
        <v>2430</v>
      </c>
      <c r="L287">
        <f t="shared" si="8"/>
        <v>3</v>
      </c>
      <c r="M287">
        <f t="shared" si="9"/>
        <v>1109.03</v>
      </c>
    </row>
    <row r="288" spans="1:13">
      <c r="A288" s="3">
        <v>540</v>
      </c>
      <c r="B288" s="3" t="str">
        <f>VLOOKUP(A288,customer!$A$2:$B$1131,2,0)</f>
        <v>Ruth Lamm</v>
      </c>
      <c r="C288" s="3">
        <f>VLOOKUP(A288,OrderProduct!$A$2:$N$1953,14,0)</f>
        <v>4</v>
      </c>
      <c r="D288" s="3" t="str">
        <f>VLOOKUP(C288,Customer_Segment!$A$2:$B$5,2,0)</f>
        <v>Small Business</v>
      </c>
      <c r="E288" s="3">
        <f>VLOOKUP(C288,OrderProduct!N288:S2239,6,0)</f>
        <v>86054</v>
      </c>
      <c r="F288" s="3">
        <f>VLOOKUP(A288,OrderProduct!A288:F2239,6,0)</f>
        <v>27.96</v>
      </c>
      <c r="K288" s="17" t="s">
        <v>2751</v>
      </c>
      <c r="L288">
        <f t="shared" si="8"/>
        <v>1</v>
      </c>
      <c r="M288">
        <f t="shared" si="9"/>
        <v>1104.32</v>
      </c>
    </row>
    <row r="289" spans="1:13">
      <c r="A289" s="3">
        <v>547</v>
      </c>
      <c r="B289" s="3" t="str">
        <f>VLOOKUP(A289,customer!$A$2:$B$1131,2,0)</f>
        <v>Henry Ball</v>
      </c>
      <c r="C289" s="3">
        <f>VLOOKUP(A289,OrderProduct!$A$2:$N$1953,14,0)</f>
        <v>2</v>
      </c>
      <c r="D289" s="3" t="str">
        <f>VLOOKUP(C289,Customer_Segment!$A$2:$B$5,2,0)</f>
        <v>Corporate</v>
      </c>
      <c r="E289" s="3">
        <f>VLOOKUP(C289,OrderProduct!N289:S2240,6,0)</f>
        <v>86063</v>
      </c>
      <c r="F289" s="3">
        <f>VLOOKUP(A289,OrderProduct!A289:F2240,6,0)</f>
        <v>511.25</v>
      </c>
      <c r="K289" s="17" t="s">
        <v>2079</v>
      </c>
      <c r="L289">
        <f t="shared" si="8"/>
        <v>4</v>
      </c>
      <c r="M289">
        <f t="shared" si="9"/>
        <v>1096.14</v>
      </c>
    </row>
    <row r="290" spans="1:13">
      <c r="A290" s="3">
        <v>549</v>
      </c>
      <c r="B290" s="3" t="str">
        <f>VLOOKUP(A290,customer!$A$2:$B$1131,2,0)</f>
        <v>Dennis Boykin Townsend</v>
      </c>
      <c r="C290" s="3">
        <f>VLOOKUP(A290,OrderProduct!$A$2:$N$1953,14,0)</f>
        <v>2</v>
      </c>
      <c r="D290" s="3" t="str">
        <f>VLOOKUP(C290,Customer_Segment!$A$2:$B$5,2,0)</f>
        <v>Corporate</v>
      </c>
      <c r="E290" s="3">
        <f>VLOOKUP(C290,OrderProduct!N290:S2241,6,0)</f>
        <v>86064</v>
      </c>
      <c r="F290" s="3">
        <f>VLOOKUP(A290,OrderProduct!A290:F2241,6,0)</f>
        <v>29.88</v>
      </c>
      <c r="K290" s="17" t="s">
        <v>2696</v>
      </c>
      <c r="L290">
        <f t="shared" si="8"/>
        <v>3</v>
      </c>
      <c r="M290">
        <f t="shared" si="9"/>
        <v>1084.76</v>
      </c>
    </row>
    <row r="291" spans="1:13">
      <c r="A291" s="3">
        <v>550</v>
      </c>
      <c r="B291" s="3" t="str">
        <f>VLOOKUP(A291,customer!$A$2:$B$1131,2,0)</f>
        <v>Edna Monroe Talley</v>
      </c>
      <c r="C291" s="3">
        <f>VLOOKUP(A291,OrderProduct!$A$2:$N$1953,14,0)</f>
        <v>2</v>
      </c>
      <c r="D291" s="3" t="str">
        <f>VLOOKUP(C291,Customer_Segment!$A$2:$B$5,2,0)</f>
        <v>Corporate</v>
      </c>
      <c r="E291" s="3">
        <f>VLOOKUP(C291,OrderProduct!N291:S2242,6,0)</f>
        <v>86075</v>
      </c>
      <c r="F291" s="3">
        <f>VLOOKUP(A291,OrderProduct!A291:F2242,6,0)</f>
        <v>1145.6</v>
      </c>
      <c r="K291" s="17" t="s">
        <v>2135</v>
      </c>
      <c r="L291">
        <f t="shared" si="8"/>
        <v>5</v>
      </c>
      <c r="M291">
        <f t="shared" si="9"/>
        <v>1083.28</v>
      </c>
    </row>
    <row r="292" spans="1:13">
      <c r="A292" s="3">
        <v>550</v>
      </c>
      <c r="B292" s="3" t="str">
        <f>VLOOKUP(A292,customer!$A$2:$B$1131,2,0)</f>
        <v>Edna Monroe Talley</v>
      </c>
      <c r="C292" s="3">
        <f>VLOOKUP(A292,OrderProduct!$A$2:$N$1953,14,0)</f>
        <v>2</v>
      </c>
      <c r="D292" s="3" t="str">
        <f>VLOOKUP(C292,Customer_Segment!$A$2:$B$5,2,0)</f>
        <v>Corporate</v>
      </c>
      <c r="E292" s="3">
        <f>VLOOKUP(C292,OrderProduct!N292:S2243,6,0)</f>
        <v>86075</v>
      </c>
      <c r="F292" s="3">
        <f>VLOOKUP(A292,OrderProduct!A292:F2243,6,0)</f>
        <v>1634.67</v>
      </c>
      <c r="K292" s="17" t="s">
        <v>2413</v>
      </c>
      <c r="L292">
        <f t="shared" si="8"/>
        <v>2</v>
      </c>
      <c r="M292">
        <f t="shared" si="9"/>
        <v>1074.18</v>
      </c>
    </row>
    <row r="293" spans="1:13">
      <c r="A293" s="3">
        <v>550</v>
      </c>
      <c r="B293" s="3" t="str">
        <f>VLOOKUP(A293,customer!$A$2:$B$1131,2,0)</f>
        <v>Edna Monroe Talley</v>
      </c>
      <c r="C293" s="3">
        <f>VLOOKUP(A293,OrderProduct!$A$2:$N$1953,14,0)</f>
        <v>2</v>
      </c>
      <c r="D293" s="3" t="str">
        <f>VLOOKUP(C293,Customer_Segment!$A$2:$B$5,2,0)</f>
        <v>Corporate</v>
      </c>
      <c r="E293" s="3">
        <f>VLOOKUP(C293,OrderProduct!N293:S2244,6,0)</f>
        <v>86076</v>
      </c>
      <c r="F293" s="3">
        <f>VLOOKUP(A293,OrderProduct!A293:F2244,6,0)</f>
        <v>24.52</v>
      </c>
      <c r="K293" s="17" t="s">
        <v>2511</v>
      </c>
      <c r="L293">
        <f t="shared" si="8"/>
        <v>1</v>
      </c>
      <c r="M293">
        <f t="shared" si="9"/>
        <v>1063.81</v>
      </c>
    </row>
    <row r="294" spans="1:13">
      <c r="A294" s="3">
        <v>550</v>
      </c>
      <c r="B294" s="3" t="str">
        <f>VLOOKUP(A294,customer!$A$2:$B$1131,2,0)</f>
        <v>Edna Monroe Talley</v>
      </c>
      <c r="C294" s="3">
        <f>VLOOKUP(A294,OrderProduct!$A$2:$N$1953,14,0)</f>
        <v>2</v>
      </c>
      <c r="D294" s="3" t="str">
        <f>VLOOKUP(C294,Customer_Segment!$A$2:$B$5,2,0)</f>
        <v>Corporate</v>
      </c>
      <c r="E294" s="3">
        <f>VLOOKUP(C294,OrderProduct!N294:S2245,6,0)</f>
        <v>86077</v>
      </c>
      <c r="F294" s="3">
        <f>VLOOKUP(A294,OrderProduct!A294:F2245,6,0)</f>
        <v>5775.81</v>
      </c>
      <c r="K294" s="17" t="s">
        <v>2458</v>
      </c>
      <c r="L294">
        <f t="shared" si="8"/>
        <v>2</v>
      </c>
      <c r="M294">
        <f t="shared" si="9"/>
        <v>1061.95</v>
      </c>
    </row>
    <row r="295" spans="1:13">
      <c r="A295" s="3">
        <v>551</v>
      </c>
      <c r="B295" s="3" t="str">
        <f>VLOOKUP(A295,customer!$A$2:$B$1131,2,0)</f>
        <v>Peggy Chan</v>
      </c>
      <c r="C295" s="3">
        <f>VLOOKUP(A295,OrderProduct!$A$2:$N$1953,14,0)</f>
        <v>2</v>
      </c>
      <c r="D295" s="3" t="str">
        <f>VLOOKUP(C295,Customer_Segment!$A$2:$B$5,2,0)</f>
        <v>Corporate</v>
      </c>
      <c r="E295" s="3">
        <f>VLOOKUP(C295,OrderProduct!N295:S2246,6,0)</f>
        <v>86077</v>
      </c>
      <c r="F295" s="3">
        <f>VLOOKUP(A295,OrderProduct!A295:F2246,6,0)</f>
        <v>1878.24</v>
      </c>
      <c r="K295" s="17" t="s">
        <v>2670</v>
      </c>
      <c r="L295">
        <f t="shared" si="8"/>
        <v>3</v>
      </c>
      <c r="M295">
        <f t="shared" si="9"/>
        <v>1054.89</v>
      </c>
    </row>
    <row r="296" spans="1:13">
      <c r="A296" s="3">
        <v>553</v>
      </c>
      <c r="B296" s="3" t="str">
        <f>VLOOKUP(A296,customer!$A$2:$B$1131,2,0)</f>
        <v>Kristine Connolly</v>
      </c>
      <c r="C296" s="3">
        <f>VLOOKUP(A296,OrderProduct!$A$2:$N$1953,14,0)</f>
        <v>3</v>
      </c>
      <c r="D296" s="3" t="str">
        <f>VLOOKUP(C296,Customer_Segment!$A$2:$B$5,2,0)</f>
        <v>Home Office</v>
      </c>
      <c r="E296" s="3">
        <f>VLOOKUP(C296,OrderProduct!N296:S2247,6,0)</f>
        <v>86085</v>
      </c>
      <c r="F296" s="3">
        <f>VLOOKUP(A296,OrderProduct!A296:F2247,6,0)</f>
        <v>10.94</v>
      </c>
      <c r="K296" s="17" t="s">
        <v>2625</v>
      </c>
      <c r="L296">
        <f t="shared" si="8"/>
        <v>1</v>
      </c>
      <c r="M296">
        <f t="shared" si="9"/>
        <v>1054.69</v>
      </c>
    </row>
    <row r="297" spans="1:13">
      <c r="A297" s="3">
        <v>553</v>
      </c>
      <c r="B297" s="3" t="str">
        <f>VLOOKUP(A297,customer!$A$2:$B$1131,2,0)</f>
        <v>Kristine Connolly</v>
      </c>
      <c r="C297" s="3">
        <f>VLOOKUP(A297,OrderProduct!$A$2:$N$1953,14,0)</f>
        <v>3</v>
      </c>
      <c r="D297" s="3" t="str">
        <f>VLOOKUP(C297,Customer_Segment!$A$2:$B$5,2,0)</f>
        <v>Home Office</v>
      </c>
      <c r="E297" s="3">
        <f>VLOOKUP(C297,OrderProduct!N297:S2248,6,0)</f>
        <v>86103</v>
      </c>
      <c r="F297" s="3">
        <f>VLOOKUP(A297,OrderProduct!A297:F2248,6,0)</f>
        <v>731.38</v>
      </c>
      <c r="K297" s="17" t="s">
        <v>2352</v>
      </c>
      <c r="L297">
        <f t="shared" si="8"/>
        <v>1</v>
      </c>
      <c r="M297">
        <f t="shared" si="9"/>
        <v>1050.08</v>
      </c>
    </row>
    <row r="298" spans="1:13">
      <c r="A298" s="3">
        <v>553</v>
      </c>
      <c r="B298" s="3" t="str">
        <f>VLOOKUP(A298,customer!$A$2:$B$1131,2,0)</f>
        <v>Kristine Connolly</v>
      </c>
      <c r="C298" s="3">
        <f>VLOOKUP(A298,OrderProduct!$A$2:$N$1953,14,0)</f>
        <v>3</v>
      </c>
      <c r="D298" s="3" t="str">
        <f>VLOOKUP(C298,Customer_Segment!$A$2:$B$5,2,0)</f>
        <v>Home Office</v>
      </c>
      <c r="E298" s="3">
        <f>VLOOKUP(C298,OrderProduct!N298:S2249,6,0)</f>
        <v>86103</v>
      </c>
      <c r="F298" s="3">
        <f>VLOOKUP(A298,OrderProduct!A298:F2249,6,0)</f>
        <v>344.87</v>
      </c>
      <c r="K298" s="17" t="s">
        <v>2549</v>
      </c>
      <c r="L298">
        <f t="shared" si="8"/>
        <v>3</v>
      </c>
      <c r="M298">
        <f t="shared" si="9"/>
        <v>1049.84</v>
      </c>
    </row>
    <row r="299" spans="1:13">
      <c r="A299" s="3">
        <v>553</v>
      </c>
      <c r="B299" s="3" t="str">
        <f>VLOOKUP(A299,customer!$A$2:$B$1131,2,0)</f>
        <v>Kristine Connolly</v>
      </c>
      <c r="C299" s="3">
        <f>VLOOKUP(A299,OrderProduct!$A$2:$N$1953,14,0)</f>
        <v>3</v>
      </c>
      <c r="D299" s="3" t="str">
        <f>VLOOKUP(C299,Customer_Segment!$A$2:$B$5,2,0)</f>
        <v>Home Office</v>
      </c>
      <c r="E299" s="3">
        <f>VLOOKUP(C299,OrderProduct!N299:S2250,6,0)</f>
        <v>86103</v>
      </c>
      <c r="F299" s="3">
        <f>VLOOKUP(A299,OrderProduct!A299:F2250,6,0)</f>
        <v>8.95</v>
      </c>
      <c r="K299" s="17" t="s">
        <v>2684</v>
      </c>
      <c r="L299">
        <f t="shared" si="8"/>
        <v>1</v>
      </c>
      <c r="M299">
        <f t="shared" si="9"/>
        <v>1020.08</v>
      </c>
    </row>
    <row r="300" spans="1:13">
      <c r="A300" s="3">
        <v>555</v>
      </c>
      <c r="B300" s="3" t="str">
        <f>VLOOKUP(A300,customer!$A$2:$B$1131,2,0)</f>
        <v>Walter Young</v>
      </c>
      <c r="C300" s="3">
        <f>VLOOKUP(A300,OrderProduct!$A$2:$N$1953,14,0)</f>
        <v>2</v>
      </c>
      <c r="D300" s="3" t="str">
        <f>VLOOKUP(C300,Customer_Segment!$A$2:$B$5,2,0)</f>
        <v>Corporate</v>
      </c>
      <c r="E300" s="3">
        <f>VLOOKUP(C300,OrderProduct!N300:S2251,6,0)</f>
        <v>86101</v>
      </c>
      <c r="F300" s="3">
        <f>VLOOKUP(A300,OrderProduct!A300:F2251,6,0)</f>
        <v>171.33</v>
      </c>
      <c r="K300" s="17" t="s">
        <v>2345</v>
      </c>
      <c r="L300">
        <f t="shared" si="8"/>
        <v>3</v>
      </c>
      <c r="M300">
        <f t="shared" si="9"/>
        <v>1015.88</v>
      </c>
    </row>
    <row r="301" spans="1:13">
      <c r="A301" s="3">
        <v>555</v>
      </c>
      <c r="B301" s="3" t="str">
        <f>VLOOKUP(A301,customer!$A$2:$B$1131,2,0)</f>
        <v>Walter Young</v>
      </c>
      <c r="C301" s="3">
        <f>VLOOKUP(A301,OrderProduct!$A$2:$N$1953,14,0)</f>
        <v>2</v>
      </c>
      <c r="D301" s="3" t="str">
        <f>VLOOKUP(C301,Customer_Segment!$A$2:$B$5,2,0)</f>
        <v>Corporate</v>
      </c>
      <c r="E301" s="3">
        <f>VLOOKUP(C301,OrderProduct!N301:S2252,6,0)</f>
        <v>86102</v>
      </c>
      <c r="F301" s="3">
        <f>VLOOKUP(A301,OrderProduct!A301:F2252,6,0)</f>
        <v>1181.67</v>
      </c>
      <c r="K301" s="17" t="s">
        <v>2962</v>
      </c>
      <c r="L301">
        <f t="shared" si="8"/>
        <v>1</v>
      </c>
      <c r="M301">
        <f t="shared" si="9"/>
        <v>1009.99</v>
      </c>
    </row>
    <row r="302" spans="1:13">
      <c r="A302" s="3">
        <v>555</v>
      </c>
      <c r="B302" s="3" t="str">
        <f>VLOOKUP(A302,customer!$A$2:$B$1131,2,0)</f>
        <v>Walter Young</v>
      </c>
      <c r="C302" s="3">
        <f>VLOOKUP(A302,OrderProduct!$A$2:$N$1953,14,0)</f>
        <v>2</v>
      </c>
      <c r="D302" s="3" t="str">
        <f>VLOOKUP(C302,Customer_Segment!$A$2:$B$5,2,0)</f>
        <v>Corporate</v>
      </c>
      <c r="E302" s="3">
        <f>VLOOKUP(C302,OrderProduct!N302:S2253,6,0)</f>
        <v>86102</v>
      </c>
      <c r="F302" s="3">
        <f>VLOOKUP(A302,OrderProduct!A302:F2253,6,0)</f>
        <v>29.93</v>
      </c>
      <c r="K302" s="17" t="s">
        <v>2650</v>
      </c>
      <c r="L302">
        <f t="shared" si="8"/>
        <v>1</v>
      </c>
      <c r="M302">
        <f t="shared" si="9"/>
        <v>1009.93</v>
      </c>
    </row>
    <row r="303" spans="1:13">
      <c r="A303" s="3">
        <v>556</v>
      </c>
      <c r="B303" s="3" t="str">
        <f>VLOOKUP(A303,customer!$A$2:$B$1131,2,0)</f>
        <v>Kristina Sanders</v>
      </c>
      <c r="C303" s="3">
        <f>VLOOKUP(A303,OrderProduct!$A$2:$N$1953,14,0)</f>
        <v>3</v>
      </c>
      <c r="D303" s="3" t="str">
        <f>VLOOKUP(C303,Customer_Segment!$A$2:$B$5,2,0)</f>
        <v>Home Office</v>
      </c>
      <c r="E303" s="3">
        <f>VLOOKUP(C303,OrderProduct!N303:S2254,6,0)</f>
        <v>86103</v>
      </c>
      <c r="F303" s="3">
        <f>VLOOKUP(A303,OrderProduct!A303:F2254,6,0)</f>
        <v>251.06</v>
      </c>
      <c r="K303" s="17" t="s">
        <v>2502</v>
      </c>
      <c r="L303">
        <f t="shared" si="8"/>
        <v>5</v>
      </c>
      <c r="M303">
        <f t="shared" si="9"/>
        <v>989.83</v>
      </c>
    </row>
    <row r="304" spans="1:13">
      <c r="A304" s="3">
        <v>556</v>
      </c>
      <c r="B304" s="3" t="str">
        <f>VLOOKUP(A304,customer!$A$2:$B$1131,2,0)</f>
        <v>Kristina Sanders</v>
      </c>
      <c r="C304" s="3">
        <f>VLOOKUP(A304,OrderProduct!$A$2:$N$1953,14,0)</f>
        <v>3</v>
      </c>
      <c r="D304" s="3" t="str">
        <f>VLOOKUP(C304,Customer_Segment!$A$2:$B$5,2,0)</f>
        <v>Home Office</v>
      </c>
      <c r="E304" s="3">
        <f>VLOOKUP(C304,OrderProduct!N304:S2255,6,0)</f>
        <v>86104</v>
      </c>
      <c r="F304" s="3">
        <f>VLOOKUP(A304,OrderProduct!A304:F2255,6,0)</f>
        <v>84.04</v>
      </c>
      <c r="K304" s="17" t="s">
        <v>2164</v>
      </c>
      <c r="L304">
        <f t="shared" si="8"/>
        <v>4</v>
      </c>
      <c r="M304">
        <f t="shared" si="9"/>
        <v>987.39</v>
      </c>
    </row>
    <row r="305" spans="1:13">
      <c r="A305" s="3">
        <v>568</v>
      </c>
      <c r="B305" s="3" t="str">
        <f>VLOOKUP(A305,customer!$A$2:$B$1131,2,0)</f>
        <v>Peter McConnell</v>
      </c>
      <c r="C305" s="3">
        <f>VLOOKUP(A305,OrderProduct!$A$2:$N$1953,14,0)</f>
        <v>1</v>
      </c>
      <c r="D305" s="3" t="str">
        <f>VLOOKUP(C305,Customer_Segment!$A$2:$B$5,2,0)</f>
        <v>Consumer</v>
      </c>
      <c r="E305" s="3">
        <f>VLOOKUP(C305,OrderProduct!N305:S2256,6,0)</f>
        <v>86118</v>
      </c>
      <c r="F305" s="3">
        <f>VLOOKUP(A305,OrderProduct!A305:F2256,6,0)</f>
        <v>49.24</v>
      </c>
      <c r="K305" s="17" t="s">
        <v>2192</v>
      </c>
      <c r="L305">
        <f t="shared" si="8"/>
        <v>2</v>
      </c>
      <c r="M305">
        <f t="shared" si="9"/>
        <v>981.06</v>
      </c>
    </row>
    <row r="306" spans="1:13">
      <c r="A306" s="3">
        <v>568</v>
      </c>
      <c r="B306" s="3" t="str">
        <f>VLOOKUP(A306,customer!$A$2:$B$1131,2,0)</f>
        <v>Peter McConnell</v>
      </c>
      <c r="C306" s="3">
        <f>VLOOKUP(A306,OrderProduct!$A$2:$N$1953,14,0)</f>
        <v>1</v>
      </c>
      <c r="D306" s="3" t="str">
        <f>VLOOKUP(C306,Customer_Segment!$A$2:$B$5,2,0)</f>
        <v>Consumer</v>
      </c>
      <c r="E306" s="3">
        <f>VLOOKUP(C306,OrderProduct!N306:S2257,6,0)</f>
        <v>86119</v>
      </c>
      <c r="F306" s="3">
        <f>VLOOKUP(A306,OrderProduct!A306:F2257,6,0)</f>
        <v>68.45</v>
      </c>
      <c r="K306" s="17" t="s">
        <v>2563</v>
      </c>
      <c r="L306">
        <f t="shared" si="8"/>
        <v>3</v>
      </c>
      <c r="M306">
        <f t="shared" si="9"/>
        <v>980.51</v>
      </c>
    </row>
    <row r="307" spans="1:13">
      <c r="A307" s="3">
        <v>568</v>
      </c>
      <c r="B307" s="3" t="str">
        <f>VLOOKUP(A307,customer!$A$2:$B$1131,2,0)</f>
        <v>Peter McConnell</v>
      </c>
      <c r="C307" s="3">
        <f>VLOOKUP(A307,OrderProduct!$A$2:$N$1953,14,0)</f>
        <v>1</v>
      </c>
      <c r="D307" s="3" t="str">
        <f>VLOOKUP(C307,Customer_Segment!$A$2:$B$5,2,0)</f>
        <v>Consumer</v>
      </c>
      <c r="E307" s="3">
        <f>VLOOKUP(C307,OrderProduct!N307:S2258,6,0)</f>
        <v>86122</v>
      </c>
      <c r="F307" s="3">
        <f>VLOOKUP(A307,OrderProduct!A307:F2258,6,0)</f>
        <v>47.18</v>
      </c>
      <c r="K307" s="17" t="s">
        <v>2572</v>
      </c>
      <c r="L307">
        <f t="shared" si="8"/>
        <v>3</v>
      </c>
      <c r="M307">
        <f t="shared" si="9"/>
        <v>974.79</v>
      </c>
    </row>
    <row r="308" spans="1:13">
      <c r="A308" s="3">
        <v>570</v>
      </c>
      <c r="B308" s="3" t="str">
        <f>VLOOKUP(A308,customer!$A$2:$B$1131,2,0)</f>
        <v>Katharine Bass</v>
      </c>
      <c r="C308" s="3">
        <f>VLOOKUP(A308,OrderProduct!$A$2:$N$1953,14,0)</f>
        <v>1</v>
      </c>
      <c r="D308" s="3" t="str">
        <f>VLOOKUP(C308,Customer_Segment!$A$2:$B$5,2,0)</f>
        <v>Consumer</v>
      </c>
      <c r="E308" s="3">
        <f>VLOOKUP(C308,OrderProduct!N308:S2259,6,0)</f>
        <v>86123</v>
      </c>
      <c r="F308" s="3">
        <f>VLOOKUP(A308,OrderProduct!A308:F2259,6,0)</f>
        <v>30.87</v>
      </c>
      <c r="K308" s="17" t="s">
        <v>2888</v>
      </c>
      <c r="L308">
        <f t="shared" si="8"/>
        <v>1</v>
      </c>
      <c r="M308">
        <f t="shared" si="9"/>
        <v>974.14</v>
      </c>
    </row>
    <row r="309" spans="1:13">
      <c r="A309" s="3">
        <v>573</v>
      </c>
      <c r="B309" s="3" t="str">
        <f>VLOOKUP(A309,customer!$A$2:$B$1131,2,0)</f>
        <v>Vanessa Winstead</v>
      </c>
      <c r="C309" s="3">
        <f>VLOOKUP(A309,OrderProduct!$A$2:$N$1953,14,0)</f>
        <v>3</v>
      </c>
      <c r="D309" s="3" t="str">
        <f>VLOOKUP(C309,Customer_Segment!$A$2:$B$5,2,0)</f>
        <v>Home Office</v>
      </c>
      <c r="E309" s="3">
        <f>VLOOKUP(C309,OrderProduct!N309:S2260,6,0)</f>
        <v>86123</v>
      </c>
      <c r="F309" s="3">
        <f>VLOOKUP(A309,OrderProduct!A309:F2260,6,0)</f>
        <v>45.24</v>
      </c>
      <c r="K309" s="17" t="s">
        <v>2981</v>
      </c>
      <c r="L309">
        <f t="shared" si="8"/>
        <v>1</v>
      </c>
      <c r="M309">
        <f t="shared" si="9"/>
        <v>971.4</v>
      </c>
    </row>
    <row r="310" spans="1:13">
      <c r="A310" s="3">
        <v>573</v>
      </c>
      <c r="B310" s="3" t="str">
        <f>VLOOKUP(A310,customer!$A$2:$B$1131,2,0)</f>
        <v>Vanessa Winstead</v>
      </c>
      <c r="C310" s="3">
        <f>VLOOKUP(A310,OrderProduct!$A$2:$N$1953,14,0)</f>
        <v>3</v>
      </c>
      <c r="D310" s="3" t="str">
        <f>VLOOKUP(C310,Customer_Segment!$A$2:$B$5,2,0)</f>
        <v>Home Office</v>
      </c>
      <c r="E310" s="3">
        <f>VLOOKUP(C310,OrderProduct!N310:S2261,6,0)</f>
        <v>86190</v>
      </c>
      <c r="F310" s="3">
        <f>VLOOKUP(A310,OrderProduct!A310:F2261,6,0)</f>
        <v>309.05</v>
      </c>
      <c r="K310" s="17" t="s">
        <v>2857</v>
      </c>
      <c r="L310">
        <f t="shared" si="8"/>
        <v>2</v>
      </c>
      <c r="M310">
        <f t="shared" si="9"/>
        <v>971.14</v>
      </c>
    </row>
    <row r="311" spans="1:13">
      <c r="A311" s="3">
        <v>576</v>
      </c>
      <c r="B311" s="3" t="str">
        <f>VLOOKUP(A311,customer!$A$2:$B$1131,2,0)</f>
        <v>Gordon Lyon</v>
      </c>
      <c r="C311" s="3">
        <f>VLOOKUP(A311,OrderProduct!$A$2:$N$1953,14,0)</f>
        <v>2</v>
      </c>
      <c r="D311" s="3" t="str">
        <f>VLOOKUP(C311,Customer_Segment!$A$2:$B$5,2,0)</f>
        <v>Corporate</v>
      </c>
      <c r="E311" s="3">
        <f>VLOOKUP(C311,OrderProduct!N311:S2262,6,0)</f>
        <v>86124</v>
      </c>
      <c r="F311" s="3">
        <f>VLOOKUP(A311,OrderProduct!A311:F2262,6,0)</f>
        <v>299.3</v>
      </c>
      <c r="K311" s="17" t="s">
        <v>2191</v>
      </c>
      <c r="L311">
        <f t="shared" si="8"/>
        <v>3</v>
      </c>
      <c r="M311">
        <f t="shared" si="9"/>
        <v>961.78</v>
      </c>
    </row>
    <row r="312" spans="1:13">
      <c r="A312" s="3">
        <v>578</v>
      </c>
      <c r="B312" s="3" t="str">
        <f>VLOOKUP(A312,customer!$A$2:$B$1131,2,0)</f>
        <v>Evan K Bullard</v>
      </c>
      <c r="C312" s="3">
        <f>VLOOKUP(A312,OrderProduct!$A$2:$N$1953,14,0)</f>
        <v>2</v>
      </c>
      <c r="D312" s="3" t="str">
        <f>VLOOKUP(C312,Customer_Segment!$A$2:$B$5,2,0)</f>
        <v>Corporate</v>
      </c>
      <c r="E312" s="3">
        <f>VLOOKUP(C312,OrderProduct!N312:S2263,6,0)</f>
        <v>86144</v>
      </c>
      <c r="F312" s="3">
        <f>VLOOKUP(A312,OrderProduct!A312:F2263,6,0)</f>
        <v>111.97</v>
      </c>
      <c r="K312" s="17" t="s">
        <v>2948</v>
      </c>
      <c r="L312">
        <f t="shared" si="8"/>
        <v>2</v>
      </c>
      <c r="M312">
        <f t="shared" si="9"/>
        <v>961.29</v>
      </c>
    </row>
    <row r="313" spans="1:13">
      <c r="A313" s="3">
        <v>579</v>
      </c>
      <c r="B313" s="3" t="str">
        <f>VLOOKUP(A313,customer!$A$2:$B$1131,2,0)</f>
        <v>Marlene Abrams</v>
      </c>
      <c r="C313" s="3">
        <f>VLOOKUP(A313,OrderProduct!$A$2:$N$1953,14,0)</f>
        <v>2</v>
      </c>
      <c r="D313" s="3" t="str">
        <f>VLOOKUP(C313,Customer_Segment!$A$2:$B$5,2,0)</f>
        <v>Corporate</v>
      </c>
      <c r="E313" s="3">
        <f>VLOOKUP(C313,OrderProduct!N313:S2264,6,0)</f>
        <v>86145</v>
      </c>
      <c r="F313" s="3">
        <f>VLOOKUP(A313,OrderProduct!A313:F2264,6,0)</f>
        <v>355.21</v>
      </c>
      <c r="K313" s="17" t="s">
        <v>2682</v>
      </c>
      <c r="L313">
        <f t="shared" si="8"/>
        <v>2</v>
      </c>
      <c r="M313">
        <f t="shared" si="9"/>
        <v>937.69</v>
      </c>
    </row>
    <row r="314" spans="1:13">
      <c r="A314" s="3">
        <v>580</v>
      </c>
      <c r="B314" s="3" t="str">
        <f>VLOOKUP(A314,customer!$A$2:$B$1131,2,0)</f>
        <v>Kathryn Patrick</v>
      </c>
      <c r="C314" s="3">
        <f>VLOOKUP(A314,OrderProduct!$A$2:$N$1953,14,0)</f>
        <v>2</v>
      </c>
      <c r="D314" s="3" t="str">
        <f>VLOOKUP(C314,Customer_Segment!$A$2:$B$5,2,0)</f>
        <v>Corporate</v>
      </c>
      <c r="E314" s="3">
        <f>VLOOKUP(C314,OrderProduct!N314:S2265,6,0)</f>
        <v>86153</v>
      </c>
      <c r="F314" s="3">
        <f>VLOOKUP(A314,OrderProduct!A314:F2265,6,0)</f>
        <v>27.02</v>
      </c>
      <c r="K314" s="17" t="s">
        <v>2991</v>
      </c>
      <c r="L314">
        <f t="shared" si="8"/>
        <v>1</v>
      </c>
      <c r="M314">
        <f t="shared" si="9"/>
        <v>928.92</v>
      </c>
    </row>
    <row r="315" spans="1:13">
      <c r="A315" s="3">
        <v>584</v>
      </c>
      <c r="B315" s="3" t="str">
        <f>VLOOKUP(A315,customer!$A$2:$B$1131,2,0)</f>
        <v>Timothy Currie</v>
      </c>
      <c r="C315" s="3">
        <f>VLOOKUP(A315,OrderProduct!$A$2:$N$1953,14,0)</f>
        <v>2</v>
      </c>
      <c r="D315" s="3" t="str">
        <f>VLOOKUP(C315,Customer_Segment!$A$2:$B$5,2,0)</f>
        <v>Corporate</v>
      </c>
      <c r="E315" s="3">
        <f>VLOOKUP(C315,OrderProduct!N315:S2266,6,0)</f>
        <v>86153</v>
      </c>
      <c r="F315" s="3">
        <f>VLOOKUP(A315,OrderProduct!A315:F2266,6,0)</f>
        <v>27.67</v>
      </c>
      <c r="K315" s="17" t="s">
        <v>2451</v>
      </c>
      <c r="L315">
        <f t="shared" si="8"/>
        <v>2</v>
      </c>
      <c r="M315">
        <f t="shared" si="9"/>
        <v>923.63</v>
      </c>
    </row>
    <row r="316" spans="1:13">
      <c r="A316" s="3">
        <v>585</v>
      </c>
      <c r="B316" s="3" t="str">
        <f>VLOOKUP(A316,customer!$A$2:$B$1131,2,0)</f>
        <v>William Larson</v>
      </c>
      <c r="C316" s="3">
        <f>VLOOKUP(A316,OrderProduct!$A$2:$N$1953,14,0)</f>
        <v>2</v>
      </c>
      <c r="D316" s="3" t="str">
        <f>VLOOKUP(C316,Customer_Segment!$A$2:$B$5,2,0)</f>
        <v>Corporate</v>
      </c>
      <c r="E316" s="3">
        <f>VLOOKUP(C316,OrderProduct!N316:S2267,6,0)</f>
        <v>86163</v>
      </c>
      <c r="F316" s="3">
        <f>VLOOKUP(A316,OrderProduct!A316:F2267,6,0)</f>
        <v>80.86</v>
      </c>
      <c r="K316" s="17" t="s">
        <v>2640</v>
      </c>
      <c r="L316">
        <f t="shared" si="8"/>
        <v>2</v>
      </c>
      <c r="M316">
        <f t="shared" si="9"/>
        <v>922.37</v>
      </c>
    </row>
    <row r="317" spans="1:13">
      <c r="A317" s="3">
        <v>592</v>
      </c>
      <c r="B317" s="3" t="str">
        <f>VLOOKUP(A317,customer!$A$2:$B$1131,2,0)</f>
        <v>Eva Silverman</v>
      </c>
      <c r="C317" s="3">
        <f>VLOOKUP(A317,OrderProduct!$A$2:$N$1953,14,0)</f>
        <v>4</v>
      </c>
      <c r="D317" s="3" t="str">
        <f>VLOOKUP(C317,Customer_Segment!$A$2:$B$5,2,0)</f>
        <v>Small Business</v>
      </c>
      <c r="E317" s="3">
        <f>VLOOKUP(C317,OrderProduct!N317:S2268,6,0)</f>
        <v>86164</v>
      </c>
      <c r="F317" s="3">
        <f>VLOOKUP(A317,OrderProduct!A317:F2268,6,0)</f>
        <v>131.79</v>
      </c>
      <c r="K317" s="17" t="s">
        <v>2359</v>
      </c>
      <c r="L317">
        <f t="shared" si="8"/>
        <v>1</v>
      </c>
      <c r="M317">
        <f t="shared" si="9"/>
        <v>919.09</v>
      </c>
    </row>
    <row r="318" spans="1:13">
      <c r="A318" s="3">
        <v>593</v>
      </c>
      <c r="B318" s="3" t="str">
        <f>VLOOKUP(A318,customer!$A$2:$B$1131,2,0)</f>
        <v>Joel Huffman</v>
      </c>
      <c r="C318" s="3">
        <f>VLOOKUP(A318,OrderProduct!$A$2:$N$1953,14,0)</f>
        <v>4</v>
      </c>
      <c r="D318" s="3" t="str">
        <f>VLOOKUP(C318,Customer_Segment!$A$2:$B$5,2,0)</f>
        <v>Small Business</v>
      </c>
      <c r="E318" s="3">
        <f>VLOOKUP(C318,OrderProduct!N318:S2269,6,0)</f>
        <v>86164</v>
      </c>
      <c r="F318" s="3">
        <f>VLOOKUP(A318,OrderProduct!A318:F2269,6,0)</f>
        <v>35.33</v>
      </c>
      <c r="K318" s="17" t="s">
        <v>2591</v>
      </c>
      <c r="L318">
        <f t="shared" si="8"/>
        <v>1</v>
      </c>
      <c r="M318">
        <f t="shared" si="9"/>
        <v>899.81</v>
      </c>
    </row>
    <row r="319" spans="1:13">
      <c r="A319" s="3">
        <v>594</v>
      </c>
      <c r="B319" s="3" t="str">
        <f>VLOOKUP(A319,customer!$A$2:$B$1131,2,0)</f>
        <v>Charlie Moore</v>
      </c>
      <c r="C319" s="3">
        <f>VLOOKUP(A319,OrderProduct!$A$2:$N$1953,14,0)</f>
        <v>1</v>
      </c>
      <c r="D319" s="3" t="str">
        <f>VLOOKUP(C319,Customer_Segment!$A$2:$B$5,2,0)</f>
        <v>Consumer</v>
      </c>
      <c r="E319" s="3">
        <f>VLOOKUP(C319,OrderProduct!N319:S2270,6,0)</f>
        <v>86165</v>
      </c>
      <c r="F319" s="3">
        <f>VLOOKUP(A319,OrderProduct!A319:F2270,6,0)</f>
        <v>1096.63</v>
      </c>
      <c r="K319" s="17" t="s">
        <v>2715</v>
      </c>
      <c r="L319">
        <f t="shared" si="8"/>
        <v>2</v>
      </c>
      <c r="M319">
        <f t="shared" si="9"/>
        <v>897.74</v>
      </c>
    </row>
    <row r="320" spans="1:13">
      <c r="A320" s="3">
        <v>594</v>
      </c>
      <c r="B320" s="3" t="str">
        <f>VLOOKUP(A320,customer!$A$2:$B$1131,2,0)</f>
        <v>Charlie Moore</v>
      </c>
      <c r="C320" s="3">
        <f>VLOOKUP(A320,OrderProduct!$A$2:$N$1953,14,0)</f>
        <v>1</v>
      </c>
      <c r="D320" s="3" t="str">
        <f>VLOOKUP(C320,Customer_Segment!$A$2:$B$5,2,0)</f>
        <v>Consumer</v>
      </c>
      <c r="E320" s="3">
        <f>VLOOKUP(C320,OrderProduct!N320:S2271,6,0)</f>
        <v>86165</v>
      </c>
      <c r="F320" s="3">
        <f>VLOOKUP(A320,OrderProduct!A320:F2271,6,0)</f>
        <v>632.12</v>
      </c>
      <c r="K320" s="17" t="s">
        <v>2794</v>
      </c>
      <c r="L320">
        <f t="shared" si="8"/>
        <v>1</v>
      </c>
      <c r="M320">
        <f t="shared" si="9"/>
        <v>894.64</v>
      </c>
    </row>
    <row r="321" spans="1:13">
      <c r="A321" s="3">
        <v>594</v>
      </c>
      <c r="B321" s="3" t="str">
        <f>VLOOKUP(A321,customer!$A$2:$B$1131,2,0)</f>
        <v>Charlie Moore</v>
      </c>
      <c r="C321" s="3">
        <f>VLOOKUP(A321,OrderProduct!$A$2:$N$1953,14,0)</f>
        <v>1</v>
      </c>
      <c r="D321" s="3" t="str">
        <f>VLOOKUP(C321,Customer_Segment!$A$2:$B$5,2,0)</f>
        <v>Consumer</v>
      </c>
      <c r="E321" s="3">
        <f>VLOOKUP(C321,OrderProduct!N321:S2272,6,0)</f>
        <v>86166</v>
      </c>
      <c r="F321" s="3">
        <f>VLOOKUP(A321,OrderProduct!A321:F2272,6,0)</f>
        <v>1302.98</v>
      </c>
      <c r="K321" s="17" t="s">
        <v>2314</v>
      </c>
      <c r="L321">
        <f t="shared" si="8"/>
        <v>3</v>
      </c>
      <c r="M321">
        <f t="shared" si="9"/>
        <v>892.19</v>
      </c>
    </row>
    <row r="322" spans="1:13">
      <c r="A322" s="3">
        <v>596</v>
      </c>
      <c r="B322" s="3" t="str">
        <f>VLOOKUP(A322,customer!$A$2:$B$1131,2,0)</f>
        <v>Doris Fitzpatrick</v>
      </c>
      <c r="C322" s="3">
        <f>VLOOKUP(A322,OrderProduct!$A$2:$N$1953,14,0)</f>
        <v>1</v>
      </c>
      <c r="D322" s="3" t="str">
        <f>VLOOKUP(C322,Customer_Segment!$A$2:$B$5,2,0)</f>
        <v>Consumer</v>
      </c>
      <c r="E322" s="3">
        <f>VLOOKUP(C322,OrderProduct!N322:S2273,6,0)</f>
        <v>86173</v>
      </c>
      <c r="F322" s="3">
        <f>VLOOKUP(A322,OrderProduct!A322:F2273,6,0)</f>
        <v>1452.18</v>
      </c>
      <c r="K322" s="17" t="s">
        <v>2824</v>
      </c>
      <c r="L322">
        <f t="shared" si="8"/>
        <v>3</v>
      </c>
      <c r="M322">
        <f t="shared" si="9"/>
        <v>882.95</v>
      </c>
    </row>
    <row r="323" spans="1:13">
      <c r="A323" s="3">
        <v>596</v>
      </c>
      <c r="B323" s="3" t="str">
        <f>VLOOKUP(A323,customer!$A$2:$B$1131,2,0)</f>
        <v>Doris Fitzpatrick</v>
      </c>
      <c r="C323" s="3">
        <f>VLOOKUP(A323,OrderProduct!$A$2:$N$1953,14,0)</f>
        <v>1</v>
      </c>
      <c r="D323" s="3" t="str">
        <f>VLOOKUP(C323,Customer_Segment!$A$2:$B$5,2,0)</f>
        <v>Consumer</v>
      </c>
      <c r="E323" s="3">
        <f>VLOOKUP(C323,OrderProduct!N323:S2274,6,0)</f>
        <v>86181</v>
      </c>
      <c r="F323" s="3">
        <f>VLOOKUP(A323,OrderProduct!A323:F2274,6,0)</f>
        <v>464.86</v>
      </c>
      <c r="K323" s="17" t="s">
        <v>2785</v>
      </c>
      <c r="L323">
        <f t="shared" si="8"/>
        <v>2</v>
      </c>
      <c r="M323">
        <f t="shared" si="9"/>
        <v>881.94</v>
      </c>
    </row>
    <row r="324" spans="1:13">
      <c r="A324" s="3">
        <v>596</v>
      </c>
      <c r="B324" s="3" t="str">
        <f>VLOOKUP(A324,customer!$A$2:$B$1131,2,0)</f>
        <v>Doris Fitzpatrick</v>
      </c>
      <c r="C324" s="3">
        <f>VLOOKUP(A324,OrderProduct!$A$2:$N$1953,14,0)</f>
        <v>1</v>
      </c>
      <c r="D324" s="3" t="str">
        <f>VLOOKUP(C324,Customer_Segment!$A$2:$B$5,2,0)</f>
        <v>Consumer</v>
      </c>
      <c r="E324" s="3">
        <f>VLOOKUP(C324,OrderProduct!N324:S2275,6,0)</f>
        <v>86184</v>
      </c>
      <c r="F324" s="3">
        <f>VLOOKUP(A324,OrderProduct!A324:F2275,6,0)</f>
        <v>2591.09</v>
      </c>
      <c r="K324" s="17" t="s">
        <v>2892</v>
      </c>
      <c r="L324">
        <f t="shared" si="8"/>
        <v>1</v>
      </c>
      <c r="M324">
        <f t="shared" si="9"/>
        <v>878.34</v>
      </c>
    </row>
    <row r="325" spans="1:13">
      <c r="A325" s="3">
        <v>597</v>
      </c>
      <c r="B325" s="3" t="str">
        <f>VLOOKUP(A325,customer!$A$2:$B$1131,2,0)</f>
        <v>Alexandra Wise</v>
      </c>
      <c r="C325" s="3">
        <f>VLOOKUP(A325,OrderProduct!$A$2:$N$1953,14,0)</f>
        <v>4</v>
      </c>
      <c r="D325" s="3" t="str">
        <f>VLOOKUP(C325,Customer_Segment!$A$2:$B$5,2,0)</f>
        <v>Small Business</v>
      </c>
      <c r="E325" s="3">
        <f>VLOOKUP(C325,OrderProduct!N325:S2276,6,0)</f>
        <v>86189</v>
      </c>
      <c r="F325" s="3">
        <f>VLOOKUP(A325,OrderProduct!A325:F2276,6,0)</f>
        <v>66.88</v>
      </c>
      <c r="K325" s="17" t="s">
        <v>2525</v>
      </c>
      <c r="L325">
        <f t="shared" ref="L325:L388" si="10">COUNTIF(B322:B2273,K325)</f>
        <v>1</v>
      </c>
      <c r="M325">
        <f t="shared" ref="M325:M388" si="11">SUMIF(B322:B2273,K325,F322:F2273)</f>
        <v>876.88</v>
      </c>
    </row>
    <row r="326" spans="1:13">
      <c r="A326" s="3">
        <v>600</v>
      </c>
      <c r="B326" s="3" t="str">
        <f>VLOOKUP(A326,customer!$A$2:$B$1131,2,0)</f>
        <v>Vickie Morse</v>
      </c>
      <c r="C326" s="3">
        <f>VLOOKUP(A326,OrderProduct!$A$2:$N$1953,14,0)</f>
        <v>2</v>
      </c>
      <c r="D326" s="3" t="str">
        <f>VLOOKUP(C326,Customer_Segment!$A$2:$B$5,2,0)</f>
        <v>Corporate</v>
      </c>
      <c r="E326" s="3">
        <f>VLOOKUP(C326,OrderProduct!N326:S2277,6,0)</f>
        <v>86189</v>
      </c>
      <c r="F326" s="3">
        <f>VLOOKUP(A326,OrderProduct!A326:F2277,6,0)</f>
        <v>274.91</v>
      </c>
      <c r="K326" s="17" t="s">
        <v>2220</v>
      </c>
      <c r="L326">
        <f t="shared" si="10"/>
        <v>2</v>
      </c>
      <c r="M326">
        <f t="shared" si="11"/>
        <v>869.17</v>
      </c>
    </row>
    <row r="327" spans="1:13">
      <c r="A327" s="3">
        <v>603</v>
      </c>
      <c r="B327" s="3" t="str">
        <f>VLOOKUP(A327,customer!$A$2:$B$1131,2,0)</f>
        <v>Gretchen Ball</v>
      </c>
      <c r="C327" s="3">
        <f>VLOOKUP(A327,OrderProduct!$A$2:$N$1953,14,0)</f>
        <v>3</v>
      </c>
      <c r="D327" s="3" t="str">
        <f>VLOOKUP(C327,Customer_Segment!$A$2:$B$5,2,0)</f>
        <v>Home Office</v>
      </c>
      <c r="E327" s="3">
        <f>VLOOKUP(C327,OrderProduct!N327:S2278,6,0)</f>
        <v>86190</v>
      </c>
      <c r="F327" s="3">
        <f>VLOOKUP(A327,OrderProduct!A327:F2278,6,0)</f>
        <v>10331.09</v>
      </c>
      <c r="K327" s="17" t="s">
        <v>2407</v>
      </c>
      <c r="L327">
        <f t="shared" si="10"/>
        <v>2</v>
      </c>
      <c r="M327">
        <f t="shared" si="11"/>
        <v>857.42</v>
      </c>
    </row>
    <row r="328" spans="1:13">
      <c r="A328" s="3">
        <v>604</v>
      </c>
      <c r="B328" s="3" t="str">
        <f>VLOOKUP(A328,customer!$A$2:$B$1131,2,0)</f>
        <v>Lindsay P Ashley</v>
      </c>
      <c r="C328" s="3">
        <f>VLOOKUP(A328,OrderProduct!$A$2:$N$1953,14,0)</f>
        <v>2</v>
      </c>
      <c r="D328" s="3" t="str">
        <f>VLOOKUP(C328,Customer_Segment!$A$2:$B$5,2,0)</f>
        <v>Corporate</v>
      </c>
      <c r="E328" s="3">
        <f>VLOOKUP(C328,OrderProduct!N328:S2279,6,0)</f>
        <v>86191</v>
      </c>
      <c r="F328" s="3">
        <f>VLOOKUP(A328,OrderProduct!A328:F2279,6,0)</f>
        <v>83.86</v>
      </c>
      <c r="K328" s="17" t="s">
        <v>2126</v>
      </c>
      <c r="L328">
        <f t="shared" si="10"/>
        <v>2</v>
      </c>
      <c r="M328">
        <f t="shared" si="11"/>
        <v>845.83</v>
      </c>
    </row>
    <row r="329" spans="1:13">
      <c r="A329" s="3">
        <v>604</v>
      </c>
      <c r="B329" s="3" t="str">
        <f>VLOOKUP(A329,customer!$A$2:$B$1131,2,0)</f>
        <v>Lindsay P Ashley</v>
      </c>
      <c r="C329" s="3">
        <f>VLOOKUP(A329,OrderProduct!$A$2:$N$1953,14,0)</f>
        <v>2</v>
      </c>
      <c r="D329" s="3" t="str">
        <f>VLOOKUP(C329,Customer_Segment!$A$2:$B$5,2,0)</f>
        <v>Corporate</v>
      </c>
      <c r="E329" s="3">
        <f>VLOOKUP(C329,OrderProduct!N329:S2280,6,0)</f>
        <v>86220</v>
      </c>
      <c r="F329" s="3">
        <f>VLOOKUP(A329,OrderProduct!A329:F2280,6,0)</f>
        <v>1707.84</v>
      </c>
      <c r="K329" s="17" t="s">
        <v>2645</v>
      </c>
      <c r="L329">
        <f t="shared" si="10"/>
        <v>2</v>
      </c>
      <c r="M329">
        <f t="shared" si="11"/>
        <v>836.65</v>
      </c>
    </row>
    <row r="330" spans="1:13">
      <c r="A330" s="3">
        <v>605</v>
      </c>
      <c r="B330" s="3" t="str">
        <f>VLOOKUP(A330,customer!$A$2:$B$1131,2,0)</f>
        <v>Alison Peters Wooten</v>
      </c>
      <c r="C330" s="3">
        <f>VLOOKUP(A330,OrderProduct!$A$2:$N$1953,14,0)</f>
        <v>2</v>
      </c>
      <c r="D330" s="3" t="str">
        <f>VLOOKUP(C330,Customer_Segment!$A$2:$B$5,2,0)</f>
        <v>Corporate</v>
      </c>
      <c r="E330" s="3">
        <f>VLOOKUP(C330,OrderProduct!N330:S2281,6,0)</f>
        <v>86220</v>
      </c>
      <c r="F330" s="3">
        <f>VLOOKUP(A330,OrderProduct!A330:F2281,6,0)</f>
        <v>991.24</v>
      </c>
      <c r="K330" s="17" t="s">
        <v>2129</v>
      </c>
      <c r="L330">
        <f t="shared" si="10"/>
        <v>2</v>
      </c>
      <c r="M330">
        <f t="shared" si="11"/>
        <v>833.72</v>
      </c>
    </row>
    <row r="331" spans="1:13">
      <c r="A331" s="3">
        <v>617</v>
      </c>
      <c r="B331" s="3" t="str">
        <f>VLOOKUP(A331,customer!$A$2:$B$1131,2,0)</f>
        <v>Brett Schultz</v>
      </c>
      <c r="C331" s="3">
        <f>VLOOKUP(A331,OrderProduct!$A$2:$N$1953,14,0)</f>
        <v>1</v>
      </c>
      <c r="D331" s="3" t="str">
        <f>VLOOKUP(C331,Customer_Segment!$A$2:$B$5,2,0)</f>
        <v>Consumer</v>
      </c>
      <c r="E331" s="3">
        <f>VLOOKUP(C331,OrderProduct!N331:S2282,6,0)</f>
        <v>86221</v>
      </c>
      <c r="F331" s="3">
        <f>VLOOKUP(A331,OrderProduct!A331:F2282,6,0)</f>
        <v>119.86</v>
      </c>
      <c r="K331" s="17" t="s">
        <v>3013</v>
      </c>
      <c r="L331">
        <f t="shared" si="10"/>
        <v>1</v>
      </c>
      <c r="M331">
        <f t="shared" si="11"/>
        <v>819.4</v>
      </c>
    </row>
    <row r="332" spans="1:13">
      <c r="A332" s="3">
        <v>617</v>
      </c>
      <c r="B332" s="3" t="str">
        <f>VLOOKUP(A332,customer!$A$2:$B$1131,2,0)</f>
        <v>Brett Schultz</v>
      </c>
      <c r="C332" s="3">
        <f>VLOOKUP(A332,OrderProduct!$A$2:$N$1953,14,0)</f>
        <v>1</v>
      </c>
      <c r="D332" s="3" t="str">
        <f>VLOOKUP(C332,Customer_Segment!$A$2:$B$5,2,0)</f>
        <v>Consumer</v>
      </c>
      <c r="E332" s="3">
        <f>VLOOKUP(C332,OrderProduct!N332:S2283,6,0)</f>
        <v>86221</v>
      </c>
      <c r="F332" s="3">
        <f>VLOOKUP(A332,OrderProduct!A332:F2283,6,0)</f>
        <v>98.77</v>
      </c>
      <c r="K332" s="17" t="s">
        <v>2903</v>
      </c>
      <c r="L332">
        <f t="shared" si="10"/>
        <v>1</v>
      </c>
      <c r="M332">
        <f t="shared" si="11"/>
        <v>818.81</v>
      </c>
    </row>
    <row r="333" spans="1:13">
      <c r="A333" s="3">
        <v>618</v>
      </c>
      <c r="B333" s="3" t="str">
        <f>VLOOKUP(A333,customer!$A$2:$B$1131,2,0)</f>
        <v>Robert Cowan</v>
      </c>
      <c r="C333" s="3">
        <f>VLOOKUP(A333,OrderProduct!$A$2:$N$1953,14,0)</f>
        <v>1</v>
      </c>
      <c r="D333" s="3" t="str">
        <f>VLOOKUP(C333,Customer_Segment!$A$2:$B$5,2,0)</f>
        <v>Consumer</v>
      </c>
      <c r="E333" s="3">
        <f>VLOOKUP(C333,OrderProduct!N333:S2284,6,0)</f>
        <v>86221</v>
      </c>
      <c r="F333" s="3">
        <f>VLOOKUP(A333,OrderProduct!A333:F2284,6,0)</f>
        <v>2495.35</v>
      </c>
      <c r="K333" s="17" t="s">
        <v>2648</v>
      </c>
      <c r="L333">
        <f t="shared" si="10"/>
        <v>1</v>
      </c>
      <c r="M333">
        <f t="shared" si="11"/>
        <v>818.49</v>
      </c>
    </row>
    <row r="334" spans="1:13">
      <c r="A334" s="3">
        <v>618</v>
      </c>
      <c r="B334" s="3" t="str">
        <f>VLOOKUP(A334,customer!$A$2:$B$1131,2,0)</f>
        <v>Robert Cowan</v>
      </c>
      <c r="C334" s="3">
        <f>VLOOKUP(A334,OrderProduct!$A$2:$N$1953,14,0)</f>
        <v>1</v>
      </c>
      <c r="D334" s="3" t="str">
        <f>VLOOKUP(C334,Customer_Segment!$A$2:$B$5,2,0)</f>
        <v>Consumer</v>
      </c>
      <c r="E334" s="3">
        <f>VLOOKUP(C334,OrderProduct!N334:S2285,6,0)</f>
        <v>86222</v>
      </c>
      <c r="F334" s="3">
        <f>VLOOKUP(A334,OrderProduct!A334:F2285,6,0)</f>
        <v>200.83</v>
      </c>
      <c r="K334" s="17" t="s">
        <v>2720</v>
      </c>
      <c r="L334">
        <f t="shared" si="10"/>
        <v>3</v>
      </c>
      <c r="M334">
        <f t="shared" si="11"/>
        <v>812.63</v>
      </c>
    </row>
    <row r="335" spans="1:13">
      <c r="A335" s="3">
        <v>618</v>
      </c>
      <c r="B335" s="3" t="str">
        <f>VLOOKUP(A335,customer!$A$2:$B$1131,2,0)</f>
        <v>Robert Cowan</v>
      </c>
      <c r="C335" s="3">
        <f>VLOOKUP(A335,OrderProduct!$A$2:$N$1953,14,0)</f>
        <v>1</v>
      </c>
      <c r="D335" s="3" t="str">
        <f>VLOOKUP(C335,Customer_Segment!$A$2:$B$5,2,0)</f>
        <v>Consumer</v>
      </c>
      <c r="E335" s="3">
        <f>VLOOKUP(C335,OrderProduct!N335:S2286,6,0)</f>
        <v>86227</v>
      </c>
      <c r="F335" s="3">
        <f>VLOOKUP(A335,OrderProduct!A335:F2286,6,0)</f>
        <v>3913.02</v>
      </c>
      <c r="K335" s="17" t="s">
        <v>2972</v>
      </c>
      <c r="L335">
        <f t="shared" si="10"/>
        <v>2</v>
      </c>
      <c r="M335">
        <f t="shared" si="11"/>
        <v>808.56</v>
      </c>
    </row>
    <row r="336" spans="1:13">
      <c r="A336" s="3">
        <v>619</v>
      </c>
      <c r="B336" s="3" t="str">
        <f>VLOOKUP(A336,customer!$A$2:$B$1131,2,0)</f>
        <v>Howard Rogers</v>
      </c>
      <c r="C336" s="3">
        <f>VLOOKUP(A336,OrderProduct!$A$2:$N$1953,14,0)</f>
        <v>1</v>
      </c>
      <c r="D336" s="3" t="str">
        <f>VLOOKUP(C336,Customer_Segment!$A$2:$B$5,2,0)</f>
        <v>Consumer</v>
      </c>
      <c r="E336" s="3">
        <f>VLOOKUP(C336,OrderProduct!N336:S2287,6,0)</f>
        <v>86227</v>
      </c>
      <c r="F336" s="3">
        <f>VLOOKUP(A336,OrderProduct!A336:F2287,6,0)</f>
        <v>180.14</v>
      </c>
      <c r="K336" s="17" t="s">
        <v>2631</v>
      </c>
      <c r="L336">
        <f t="shared" si="10"/>
        <v>1</v>
      </c>
      <c r="M336">
        <f t="shared" si="11"/>
        <v>798.69</v>
      </c>
    </row>
    <row r="337" spans="1:13">
      <c r="A337" s="3">
        <v>621</v>
      </c>
      <c r="B337" s="3" t="str">
        <f>VLOOKUP(A337,customer!$A$2:$B$1131,2,0)</f>
        <v>Heather Stern</v>
      </c>
      <c r="C337" s="3">
        <f>VLOOKUP(A337,OrderProduct!$A$2:$N$1953,14,0)</f>
        <v>3</v>
      </c>
      <c r="D337" s="3" t="str">
        <f>VLOOKUP(C337,Customer_Segment!$A$2:$B$5,2,0)</f>
        <v>Home Office</v>
      </c>
      <c r="E337" s="3">
        <f>VLOOKUP(C337,OrderProduct!N337:S2288,6,0)</f>
        <v>86233</v>
      </c>
      <c r="F337" s="3">
        <f>VLOOKUP(A337,OrderProduct!A337:F2288,6,0)</f>
        <v>127.12</v>
      </c>
      <c r="K337" s="17" t="s">
        <v>2404</v>
      </c>
      <c r="L337">
        <f t="shared" si="10"/>
        <v>3</v>
      </c>
      <c r="M337">
        <f t="shared" si="11"/>
        <v>797.98</v>
      </c>
    </row>
    <row r="338" spans="1:13">
      <c r="A338" s="3">
        <v>622</v>
      </c>
      <c r="B338" s="3" t="str">
        <f>VLOOKUP(A338,customer!$A$2:$B$1131,2,0)</f>
        <v>Hazel Khan</v>
      </c>
      <c r="C338" s="3">
        <f>VLOOKUP(A338,OrderProduct!$A$2:$N$1953,14,0)</f>
        <v>3</v>
      </c>
      <c r="D338" s="3" t="str">
        <f>VLOOKUP(C338,Customer_Segment!$A$2:$B$5,2,0)</f>
        <v>Home Office</v>
      </c>
      <c r="E338" s="3">
        <f>VLOOKUP(C338,OrderProduct!N338:S2289,6,0)</f>
        <v>86234</v>
      </c>
      <c r="F338" s="3">
        <f>VLOOKUP(A338,OrderProduct!A338:F2289,6,0)</f>
        <v>5183.89</v>
      </c>
      <c r="K338" s="17" t="s">
        <v>2632</v>
      </c>
      <c r="L338">
        <f t="shared" si="10"/>
        <v>1</v>
      </c>
      <c r="M338">
        <f t="shared" si="11"/>
        <v>792.11</v>
      </c>
    </row>
    <row r="339" spans="1:13">
      <c r="A339" s="3">
        <v>623</v>
      </c>
      <c r="B339" s="3" t="str">
        <f>VLOOKUP(A339,customer!$A$2:$B$1131,2,0)</f>
        <v>Jenny Petty</v>
      </c>
      <c r="C339" s="3">
        <f>VLOOKUP(A339,OrderProduct!$A$2:$N$1953,14,0)</f>
        <v>3</v>
      </c>
      <c r="D339" s="3" t="str">
        <f>VLOOKUP(C339,Customer_Segment!$A$2:$B$5,2,0)</f>
        <v>Home Office</v>
      </c>
      <c r="E339" s="3">
        <f>VLOOKUP(C339,OrderProduct!N339:S2290,6,0)</f>
        <v>86234</v>
      </c>
      <c r="F339" s="3">
        <f>VLOOKUP(A339,OrderProduct!A339:F2290,6,0)</f>
        <v>36.09</v>
      </c>
      <c r="K339" s="17" t="s">
        <v>3025</v>
      </c>
      <c r="L339">
        <f t="shared" si="10"/>
        <v>2</v>
      </c>
      <c r="M339">
        <f t="shared" si="11"/>
        <v>788.66</v>
      </c>
    </row>
    <row r="340" spans="1:13">
      <c r="A340" s="3">
        <v>624</v>
      </c>
      <c r="B340" s="3" t="str">
        <f>VLOOKUP(A340,customer!$A$2:$B$1131,2,0)</f>
        <v>Terry Klein</v>
      </c>
      <c r="C340" s="3">
        <f>VLOOKUP(A340,OrderProduct!$A$2:$N$1953,14,0)</f>
        <v>3</v>
      </c>
      <c r="D340" s="3" t="str">
        <f>VLOOKUP(C340,Customer_Segment!$A$2:$B$5,2,0)</f>
        <v>Home Office</v>
      </c>
      <c r="E340" s="3">
        <f>VLOOKUP(C340,OrderProduct!N340:S2291,6,0)</f>
        <v>86250</v>
      </c>
      <c r="F340" s="3">
        <f>VLOOKUP(A340,OrderProduct!A340:F2291,6,0)</f>
        <v>57.37</v>
      </c>
      <c r="K340" s="17" t="s">
        <v>2741</v>
      </c>
      <c r="L340">
        <f t="shared" si="10"/>
        <v>1</v>
      </c>
      <c r="M340">
        <f t="shared" si="11"/>
        <v>765.04</v>
      </c>
    </row>
    <row r="341" spans="1:13">
      <c r="A341" s="3">
        <v>627</v>
      </c>
      <c r="B341" s="3" t="str">
        <f>VLOOKUP(A341,customer!$A$2:$B$1131,2,0)</f>
        <v>Scott McKenna</v>
      </c>
      <c r="C341" s="3">
        <f>VLOOKUP(A341,OrderProduct!$A$2:$N$1953,14,0)</f>
        <v>2</v>
      </c>
      <c r="D341" s="3" t="str">
        <f>VLOOKUP(C341,Customer_Segment!$A$2:$B$5,2,0)</f>
        <v>Corporate</v>
      </c>
      <c r="E341" s="3">
        <f>VLOOKUP(C341,OrderProduct!N341:S2292,6,0)</f>
        <v>86258</v>
      </c>
      <c r="F341" s="3">
        <f>VLOOKUP(A341,OrderProduct!A341:F2292,6,0)</f>
        <v>55.25</v>
      </c>
      <c r="K341" s="17" t="s">
        <v>2985</v>
      </c>
      <c r="L341">
        <f t="shared" si="10"/>
        <v>1</v>
      </c>
      <c r="M341">
        <f t="shared" si="11"/>
        <v>761.16</v>
      </c>
    </row>
    <row r="342" spans="1:13">
      <c r="A342" s="3">
        <v>635</v>
      </c>
      <c r="B342" s="3" t="str">
        <f>VLOOKUP(A342,customer!$A$2:$B$1131,2,0)</f>
        <v>Juan Justice</v>
      </c>
      <c r="C342" s="3">
        <f>VLOOKUP(A342,OrderProduct!$A$2:$N$1953,14,0)</f>
        <v>2</v>
      </c>
      <c r="D342" s="3" t="str">
        <f>VLOOKUP(C342,Customer_Segment!$A$2:$B$5,2,0)</f>
        <v>Corporate</v>
      </c>
      <c r="E342" s="3">
        <f>VLOOKUP(C342,OrderProduct!N342:S2293,6,0)</f>
        <v>86258</v>
      </c>
      <c r="F342" s="3">
        <f>VLOOKUP(A342,OrderProduct!A342:F2293,6,0)</f>
        <v>551.22</v>
      </c>
      <c r="K342" s="17" t="s">
        <v>2859</v>
      </c>
      <c r="L342">
        <f t="shared" si="10"/>
        <v>1</v>
      </c>
      <c r="M342">
        <f t="shared" si="11"/>
        <v>758.97</v>
      </c>
    </row>
    <row r="343" spans="1:13">
      <c r="A343" s="3">
        <v>635</v>
      </c>
      <c r="B343" s="3" t="str">
        <f>VLOOKUP(A343,customer!$A$2:$B$1131,2,0)</f>
        <v>Juan Justice</v>
      </c>
      <c r="C343" s="3">
        <f>VLOOKUP(A343,OrderProduct!$A$2:$N$1953,14,0)</f>
        <v>2</v>
      </c>
      <c r="D343" s="3" t="str">
        <f>VLOOKUP(C343,Customer_Segment!$A$2:$B$5,2,0)</f>
        <v>Corporate</v>
      </c>
      <c r="E343" s="3">
        <f>VLOOKUP(C343,OrderProduct!N343:S2294,6,0)</f>
        <v>86263</v>
      </c>
      <c r="F343" s="3">
        <f>VLOOKUP(A343,OrderProduct!A343:F2294,6,0)</f>
        <v>191.1</v>
      </c>
      <c r="K343" s="17" t="s">
        <v>2920</v>
      </c>
      <c r="L343">
        <f t="shared" si="10"/>
        <v>3</v>
      </c>
      <c r="M343">
        <f t="shared" si="11"/>
        <v>757.66</v>
      </c>
    </row>
    <row r="344" spans="1:13">
      <c r="A344" s="3">
        <v>637</v>
      </c>
      <c r="B344" s="3" t="str">
        <f>VLOOKUP(A344,customer!$A$2:$B$1131,2,0)</f>
        <v>Christopher Bryant</v>
      </c>
      <c r="C344" s="3">
        <f>VLOOKUP(A344,OrderProduct!$A$2:$N$1953,14,0)</f>
        <v>1</v>
      </c>
      <c r="D344" s="3" t="str">
        <f>VLOOKUP(C344,Customer_Segment!$A$2:$B$5,2,0)</f>
        <v>Consumer</v>
      </c>
      <c r="E344" s="3">
        <f>VLOOKUP(C344,OrderProduct!N344:S2295,6,0)</f>
        <v>86263</v>
      </c>
      <c r="F344" s="3">
        <f>VLOOKUP(A344,OrderProduct!A344:F2295,6,0)</f>
        <v>28.05</v>
      </c>
      <c r="K344" s="17" t="s">
        <v>2994</v>
      </c>
      <c r="L344">
        <f t="shared" si="10"/>
        <v>2</v>
      </c>
      <c r="M344">
        <f t="shared" si="11"/>
        <v>753.94</v>
      </c>
    </row>
    <row r="345" spans="1:13">
      <c r="A345" s="3">
        <v>638</v>
      </c>
      <c r="B345" s="3" t="str">
        <f>VLOOKUP(A345,customer!$A$2:$B$1131,2,0)</f>
        <v>Brooke Shepherd</v>
      </c>
      <c r="C345" s="3">
        <f>VLOOKUP(A345,OrderProduct!$A$2:$N$1953,14,0)</f>
        <v>1</v>
      </c>
      <c r="D345" s="3" t="str">
        <f>VLOOKUP(C345,Customer_Segment!$A$2:$B$5,2,0)</f>
        <v>Consumer</v>
      </c>
      <c r="E345" s="3">
        <f>VLOOKUP(C345,OrderProduct!N345:S2296,6,0)</f>
        <v>86264</v>
      </c>
      <c r="F345" s="3">
        <f>VLOOKUP(A345,OrderProduct!A345:F2296,6,0)</f>
        <v>151.77</v>
      </c>
      <c r="K345" s="17" t="s">
        <v>2878</v>
      </c>
      <c r="L345">
        <f t="shared" si="10"/>
        <v>1</v>
      </c>
      <c r="M345">
        <f t="shared" si="11"/>
        <v>747.28</v>
      </c>
    </row>
    <row r="346" spans="1:13">
      <c r="A346" s="3">
        <v>638</v>
      </c>
      <c r="B346" s="3" t="str">
        <f>VLOOKUP(A346,customer!$A$2:$B$1131,2,0)</f>
        <v>Brooke Shepherd</v>
      </c>
      <c r="C346" s="3">
        <f>VLOOKUP(A346,OrderProduct!$A$2:$N$1953,14,0)</f>
        <v>1</v>
      </c>
      <c r="D346" s="3" t="str">
        <f>VLOOKUP(C346,Customer_Segment!$A$2:$B$5,2,0)</f>
        <v>Consumer</v>
      </c>
      <c r="E346" s="3">
        <f>VLOOKUP(C346,OrderProduct!N346:S2297,6,0)</f>
        <v>86264</v>
      </c>
      <c r="F346" s="3">
        <f>VLOOKUP(A346,OrderProduct!A346:F2297,6,0)</f>
        <v>57.13</v>
      </c>
      <c r="K346" s="17" t="s">
        <v>2738</v>
      </c>
      <c r="L346">
        <f t="shared" si="10"/>
        <v>1</v>
      </c>
      <c r="M346">
        <f t="shared" si="11"/>
        <v>746.91</v>
      </c>
    </row>
    <row r="347" spans="1:13">
      <c r="A347" s="3">
        <v>639</v>
      </c>
      <c r="B347" s="3" t="str">
        <f>VLOOKUP(A347,customer!$A$2:$B$1131,2,0)</f>
        <v>Lois Rowland</v>
      </c>
      <c r="C347" s="3">
        <f>VLOOKUP(A347,OrderProduct!$A$2:$N$1953,14,0)</f>
        <v>1</v>
      </c>
      <c r="D347" s="3" t="str">
        <f>VLOOKUP(C347,Customer_Segment!$A$2:$B$5,2,0)</f>
        <v>Consumer</v>
      </c>
      <c r="E347" s="3">
        <f>VLOOKUP(C347,OrderProduct!N347:S2298,6,0)</f>
        <v>86267</v>
      </c>
      <c r="F347" s="3">
        <f>VLOOKUP(A347,OrderProduct!A347:F2298,6,0)</f>
        <v>34.64</v>
      </c>
      <c r="K347" s="17" t="s">
        <v>2338</v>
      </c>
      <c r="L347">
        <f t="shared" si="10"/>
        <v>1</v>
      </c>
      <c r="M347">
        <f t="shared" si="11"/>
        <v>746.03</v>
      </c>
    </row>
    <row r="348" spans="1:13">
      <c r="A348" s="3">
        <v>640</v>
      </c>
      <c r="B348" s="3" t="str">
        <f>VLOOKUP(A348,customer!$A$2:$B$1131,2,0)</f>
        <v>Neal Wolfe</v>
      </c>
      <c r="C348" s="3">
        <f>VLOOKUP(A348,OrderProduct!$A$2:$N$1953,14,0)</f>
        <v>1</v>
      </c>
      <c r="D348" s="3" t="str">
        <f>VLOOKUP(C348,Customer_Segment!$A$2:$B$5,2,0)</f>
        <v>Consumer</v>
      </c>
      <c r="E348" s="3">
        <f>VLOOKUP(C348,OrderProduct!N348:S2299,6,0)</f>
        <v>86268</v>
      </c>
      <c r="F348" s="3">
        <f>VLOOKUP(A348,OrderProduct!A348:F2299,6,0)</f>
        <v>1332.82</v>
      </c>
      <c r="K348" s="17" t="s">
        <v>2659</v>
      </c>
      <c r="L348">
        <f t="shared" si="10"/>
        <v>1</v>
      </c>
      <c r="M348">
        <f t="shared" si="11"/>
        <v>739.06</v>
      </c>
    </row>
    <row r="349" spans="1:13">
      <c r="A349" s="3">
        <v>640</v>
      </c>
      <c r="B349" s="3" t="str">
        <f>VLOOKUP(A349,customer!$A$2:$B$1131,2,0)</f>
        <v>Neal Wolfe</v>
      </c>
      <c r="C349" s="3">
        <f>VLOOKUP(A349,OrderProduct!$A$2:$N$1953,14,0)</f>
        <v>1</v>
      </c>
      <c r="D349" s="3" t="str">
        <f>VLOOKUP(C349,Customer_Segment!$A$2:$B$5,2,0)</f>
        <v>Consumer</v>
      </c>
      <c r="E349" s="3">
        <f>VLOOKUP(C349,OrderProduct!N349:S2300,6,0)</f>
        <v>86279</v>
      </c>
      <c r="F349" s="3">
        <f>VLOOKUP(A349,OrderProduct!A349:F2300,6,0)</f>
        <v>336.64</v>
      </c>
      <c r="K349" s="17" t="s">
        <v>2660</v>
      </c>
      <c r="L349">
        <f t="shared" si="10"/>
        <v>2</v>
      </c>
      <c r="M349">
        <f t="shared" si="11"/>
        <v>737.12</v>
      </c>
    </row>
    <row r="350" spans="1:13">
      <c r="A350" s="3">
        <v>640</v>
      </c>
      <c r="B350" s="3" t="str">
        <f>VLOOKUP(A350,customer!$A$2:$B$1131,2,0)</f>
        <v>Neal Wolfe</v>
      </c>
      <c r="C350" s="3">
        <f>VLOOKUP(A350,OrderProduct!$A$2:$N$1953,14,0)</f>
        <v>1</v>
      </c>
      <c r="D350" s="3" t="str">
        <f>VLOOKUP(C350,Customer_Segment!$A$2:$B$5,2,0)</f>
        <v>Consumer</v>
      </c>
      <c r="E350" s="3">
        <f>VLOOKUP(C350,OrderProduct!N350:S2301,6,0)</f>
        <v>86283</v>
      </c>
      <c r="F350" s="3">
        <f>VLOOKUP(A350,OrderProduct!A350:F2301,6,0)</f>
        <v>65.85</v>
      </c>
      <c r="K350" s="17" t="s">
        <v>2553</v>
      </c>
      <c r="L350">
        <f t="shared" si="10"/>
        <v>1</v>
      </c>
      <c r="M350">
        <f t="shared" si="11"/>
        <v>736.16</v>
      </c>
    </row>
    <row r="351" spans="1:13">
      <c r="A351" s="3">
        <v>640</v>
      </c>
      <c r="B351" s="3" t="str">
        <f>VLOOKUP(A351,customer!$A$2:$B$1131,2,0)</f>
        <v>Neal Wolfe</v>
      </c>
      <c r="C351" s="3">
        <f>VLOOKUP(A351,OrderProduct!$A$2:$N$1953,14,0)</f>
        <v>1</v>
      </c>
      <c r="D351" s="3" t="str">
        <f>VLOOKUP(C351,Customer_Segment!$A$2:$B$5,2,0)</f>
        <v>Consumer</v>
      </c>
      <c r="E351" s="3">
        <f>VLOOKUP(C351,OrderProduct!N351:S2302,6,0)</f>
        <v>86284</v>
      </c>
      <c r="F351" s="3">
        <f>VLOOKUP(A351,OrderProduct!A351:F2302,6,0)</f>
        <v>50.71</v>
      </c>
      <c r="K351" s="17" t="s">
        <v>2711</v>
      </c>
      <c r="L351">
        <f t="shared" si="10"/>
        <v>2</v>
      </c>
      <c r="M351">
        <f t="shared" si="11"/>
        <v>734.84</v>
      </c>
    </row>
    <row r="352" spans="1:13">
      <c r="A352" s="3">
        <v>646</v>
      </c>
      <c r="B352" s="3" t="str">
        <f>VLOOKUP(A352,customer!$A$2:$B$1131,2,0)</f>
        <v>Robin High</v>
      </c>
      <c r="C352" s="3">
        <f>VLOOKUP(A352,OrderProduct!$A$2:$N$1953,14,0)</f>
        <v>2</v>
      </c>
      <c r="D352" s="3" t="str">
        <f>VLOOKUP(C352,Customer_Segment!$A$2:$B$5,2,0)</f>
        <v>Corporate</v>
      </c>
      <c r="E352" s="3">
        <f>VLOOKUP(C352,OrderProduct!N352:S2303,6,0)</f>
        <v>86297</v>
      </c>
      <c r="F352" s="3">
        <f>VLOOKUP(A352,OrderProduct!A352:F2303,6,0)</f>
        <v>304.34</v>
      </c>
      <c r="K352" s="17" t="s">
        <v>2694</v>
      </c>
      <c r="L352">
        <f t="shared" si="10"/>
        <v>2</v>
      </c>
      <c r="M352">
        <f t="shared" si="11"/>
        <v>730.3</v>
      </c>
    </row>
    <row r="353" spans="1:13">
      <c r="A353" s="3">
        <v>648</v>
      </c>
      <c r="B353" s="3" t="str">
        <f>VLOOKUP(A353,customer!$A$2:$B$1131,2,0)</f>
        <v>Steve O'Brien</v>
      </c>
      <c r="C353" s="3">
        <f>VLOOKUP(A353,OrderProduct!$A$2:$N$1953,14,0)</f>
        <v>3</v>
      </c>
      <c r="D353" s="3" t="str">
        <f>VLOOKUP(C353,Customer_Segment!$A$2:$B$5,2,0)</f>
        <v>Home Office</v>
      </c>
      <c r="E353" s="3">
        <f>VLOOKUP(C353,OrderProduct!N353:S2304,6,0)</f>
        <v>86307</v>
      </c>
      <c r="F353" s="3">
        <f>VLOOKUP(A353,OrderProduct!A353:F2304,6,0)</f>
        <v>285.87</v>
      </c>
      <c r="K353" s="17" t="s">
        <v>2754</v>
      </c>
      <c r="L353">
        <f t="shared" si="10"/>
        <v>3</v>
      </c>
      <c r="M353">
        <f t="shared" si="11"/>
        <v>725.77</v>
      </c>
    </row>
    <row r="354" spans="1:13">
      <c r="A354" s="3">
        <v>649</v>
      </c>
      <c r="B354" s="3" t="str">
        <f>VLOOKUP(A354,customer!$A$2:$B$1131,2,0)</f>
        <v>Roger Meyer</v>
      </c>
      <c r="C354" s="3">
        <f>VLOOKUP(A354,OrderProduct!$A$2:$N$1953,14,0)</f>
        <v>3</v>
      </c>
      <c r="D354" s="3" t="str">
        <f>VLOOKUP(C354,Customer_Segment!$A$2:$B$5,2,0)</f>
        <v>Home Office</v>
      </c>
      <c r="E354" s="3">
        <f>VLOOKUP(C354,OrderProduct!N354:S2305,6,0)</f>
        <v>86307</v>
      </c>
      <c r="F354" s="3">
        <f>VLOOKUP(A354,OrderProduct!A354:F2305,6,0)</f>
        <v>20.37</v>
      </c>
      <c r="K354" s="17" t="s">
        <v>2353</v>
      </c>
      <c r="L354">
        <f t="shared" si="10"/>
        <v>3</v>
      </c>
      <c r="M354">
        <f t="shared" si="11"/>
        <v>725.73</v>
      </c>
    </row>
    <row r="355" spans="1:13">
      <c r="A355" s="3">
        <v>651</v>
      </c>
      <c r="B355" s="3" t="str">
        <f>VLOOKUP(A355,customer!$A$2:$B$1131,2,0)</f>
        <v>Leah Clapp</v>
      </c>
      <c r="C355" s="3">
        <f>VLOOKUP(A355,OrderProduct!$A$2:$N$1953,14,0)</f>
        <v>1</v>
      </c>
      <c r="D355" s="3" t="str">
        <f>VLOOKUP(C355,Customer_Segment!$A$2:$B$5,2,0)</f>
        <v>Consumer</v>
      </c>
      <c r="E355" s="3">
        <f>VLOOKUP(C355,OrderProduct!N355:S2306,6,0)</f>
        <v>86308</v>
      </c>
      <c r="F355" s="3">
        <f>VLOOKUP(A355,OrderProduct!A355:F2306,6,0)</f>
        <v>24.27</v>
      </c>
      <c r="K355" s="17" t="s">
        <v>2656</v>
      </c>
      <c r="L355">
        <f t="shared" si="10"/>
        <v>3</v>
      </c>
      <c r="M355">
        <f t="shared" si="11"/>
        <v>724.82</v>
      </c>
    </row>
    <row r="356" spans="1:13">
      <c r="A356" s="3">
        <v>651</v>
      </c>
      <c r="B356" s="3" t="str">
        <f>VLOOKUP(A356,customer!$A$2:$B$1131,2,0)</f>
        <v>Leah Clapp</v>
      </c>
      <c r="C356" s="3">
        <f>VLOOKUP(A356,OrderProduct!$A$2:$N$1953,14,0)</f>
        <v>1</v>
      </c>
      <c r="D356" s="3" t="str">
        <f>VLOOKUP(C356,Customer_Segment!$A$2:$B$5,2,0)</f>
        <v>Consumer</v>
      </c>
      <c r="E356" s="3">
        <f>VLOOKUP(C356,OrderProduct!N356:S2307,6,0)</f>
        <v>86308</v>
      </c>
      <c r="F356" s="3">
        <f>VLOOKUP(A356,OrderProduct!A356:F2307,6,0)</f>
        <v>38.53</v>
      </c>
      <c r="K356" s="17" t="s">
        <v>2866</v>
      </c>
      <c r="L356">
        <f t="shared" si="10"/>
        <v>2</v>
      </c>
      <c r="M356">
        <f t="shared" si="11"/>
        <v>714.45</v>
      </c>
    </row>
    <row r="357" spans="1:13">
      <c r="A357" s="3">
        <v>651</v>
      </c>
      <c r="B357" s="3" t="str">
        <f>VLOOKUP(A357,customer!$A$2:$B$1131,2,0)</f>
        <v>Leah Clapp</v>
      </c>
      <c r="C357" s="3">
        <f>VLOOKUP(A357,OrderProduct!$A$2:$N$1953,14,0)</f>
        <v>1</v>
      </c>
      <c r="D357" s="3" t="str">
        <f>VLOOKUP(C357,Customer_Segment!$A$2:$B$5,2,0)</f>
        <v>Consumer</v>
      </c>
      <c r="E357" s="3">
        <f>VLOOKUP(C357,OrderProduct!N357:S2308,6,0)</f>
        <v>86308</v>
      </c>
      <c r="F357" s="3">
        <f>VLOOKUP(A357,OrderProduct!A357:F2308,6,0)</f>
        <v>4910.72</v>
      </c>
      <c r="K357" s="17" t="s">
        <v>2885</v>
      </c>
      <c r="L357">
        <f t="shared" si="10"/>
        <v>1</v>
      </c>
      <c r="M357">
        <f t="shared" si="11"/>
        <v>710.16</v>
      </c>
    </row>
    <row r="358" spans="1:13">
      <c r="A358" s="3">
        <v>651</v>
      </c>
      <c r="B358" s="3" t="str">
        <f>VLOOKUP(A358,customer!$A$2:$B$1131,2,0)</f>
        <v>Leah Clapp</v>
      </c>
      <c r="C358" s="3">
        <f>VLOOKUP(A358,OrderProduct!$A$2:$N$1953,14,0)</f>
        <v>1</v>
      </c>
      <c r="D358" s="3" t="str">
        <f>VLOOKUP(C358,Customer_Segment!$A$2:$B$5,2,0)</f>
        <v>Consumer</v>
      </c>
      <c r="E358" s="3">
        <f>VLOOKUP(C358,OrderProduct!N358:S2309,6,0)</f>
        <v>86309</v>
      </c>
      <c r="F358" s="3">
        <f>VLOOKUP(A358,OrderProduct!A358:F2309,6,0)</f>
        <v>17.44</v>
      </c>
      <c r="K358" s="17" t="s">
        <v>2891</v>
      </c>
      <c r="L358">
        <f t="shared" si="10"/>
        <v>3</v>
      </c>
      <c r="M358">
        <f t="shared" si="11"/>
        <v>691.94</v>
      </c>
    </row>
    <row r="359" spans="1:13">
      <c r="A359" s="3">
        <v>653</v>
      </c>
      <c r="B359" s="3" t="str">
        <f>VLOOKUP(A359,customer!$A$2:$B$1131,2,0)</f>
        <v>Ann Katz</v>
      </c>
      <c r="C359" s="3">
        <f>VLOOKUP(A359,OrderProduct!$A$2:$N$1953,14,0)</f>
        <v>1</v>
      </c>
      <c r="D359" s="3" t="str">
        <f>VLOOKUP(C359,Customer_Segment!$A$2:$B$5,2,0)</f>
        <v>Consumer</v>
      </c>
      <c r="E359" s="3">
        <f>VLOOKUP(C359,OrderProduct!N359:S2310,6,0)</f>
        <v>86310</v>
      </c>
      <c r="F359" s="3">
        <f>VLOOKUP(A359,OrderProduct!A359:F2310,6,0)</f>
        <v>116.8</v>
      </c>
      <c r="K359" s="17" t="s">
        <v>2828</v>
      </c>
      <c r="L359">
        <f t="shared" si="10"/>
        <v>3</v>
      </c>
      <c r="M359">
        <f t="shared" si="11"/>
        <v>684.15</v>
      </c>
    </row>
    <row r="360" spans="1:13">
      <c r="A360" s="3">
        <v>657</v>
      </c>
      <c r="B360" s="3" t="str">
        <f>VLOOKUP(A360,customer!$A$2:$B$1131,2,0)</f>
        <v>Derek McCormick</v>
      </c>
      <c r="C360" s="3">
        <f>VLOOKUP(A360,OrderProduct!$A$2:$N$1953,14,0)</f>
        <v>1</v>
      </c>
      <c r="D360" s="3" t="str">
        <f>VLOOKUP(C360,Customer_Segment!$A$2:$B$5,2,0)</f>
        <v>Consumer</v>
      </c>
      <c r="E360" s="3">
        <f>VLOOKUP(C360,OrderProduct!N360:S2311,6,0)</f>
        <v>86311</v>
      </c>
      <c r="F360" s="3">
        <f>VLOOKUP(A360,OrderProduct!A360:F2311,6,0)</f>
        <v>702.68</v>
      </c>
      <c r="K360" s="17" t="s">
        <v>2481</v>
      </c>
      <c r="L360">
        <f t="shared" si="10"/>
        <v>1</v>
      </c>
      <c r="M360">
        <f t="shared" si="11"/>
        <v>680.39</v>
      </c>
    </row>
    <row r="361" spans="1:13">
      <c r="A361" s="3">
        <v>659</v>
      </c>
      <c r="B361" s="3" t="str">
        <f>VLOOKUP(A361,customer!$A$2:$B$1131,2,0)</f>
        <v>Marjorie Arthur</v>
      </c>
      <c r="C361" s="3">
        <f>VLOOKUP(A361,OrderProduct!$A$2:$N$1953,14,0)</f>
        <v>1</v>
      </c>
      <c r="D361" s="3" t="str">
        <f>VLOOKUP(C361,Customer_Segment!$A$2:$B$5,2,0)</f>
        <v>Consumer</v>
      </c>
      <c r="E361" s="3">
        <f>VLOOKUP(C361,OrderProduct!N361:S2312,6,0)</f>
        <v>86311</v>
      </c>
      <c r="F361" s="3">
        <f>VLOOKUP(A361,OrderProduct!A361:F2312,6,0)</f>
        <v>67.24</v>
      </c>
      <c r="K361" s="17" t="s">
        <v>2483</v>
      </c>
      <c r="L361">
        <f t="shared" si="10"/>
        <v>3</v>
      </c>
      <c r="M361">
        <f t="shared" si="11"/>
        <v>680.08</v>
      </c>
    </row>
    <row r="362" spans="1:13">
      <c r="A362" s="3">
        <v>663</v>
      </c>
      <c r="B362" s="3" t="str">
        <f>VLOOKUP(A362,customer!$A$2:$B$1131,2,0)</f>
        <v>Hilda Bennett</v>
      </c>
      <c r="C362" s="3">
        <f>VLOOKUP(A362,OrderProduct!$A$2:$N$1953,14,0)</f>
        <v>3</v>
      </c>
      <c r="D362" s="3" t="str">
        <f>VLOOKUP(C362,Customer_Segment!$A$2:$B$5,2,0)</f>
        <v>Home Office</v>
      </c>
      <c r="E362" s="3">
        <f>VLOOKUP(C362,OrderProduct!N362:S2313,6,0)</f>
        <v>86327</v>
      </c>
      <c r="F362" s="3">
        <f>VLOOKUP(A362,OrderProduct!A362:F2313,6,0)</f>
        <v>60.01</v>
      </c>
      <c r="K362" s="17" t="s">
        <v>2995</v>
      </c>
      <c r="L362">
        <f t="shared" si="10"/>
        <v>1</v>
      </c>
      <c r="M362">
        <f t="shared" si="11"/>
        <v>668.38</v>
      </c>
    </row>
    <row r="363" spans="1:13">
      <c r="A363" s="3">
        <v>665</v>
      </c>
      <c r="B363" s="3" t="str">
        <f>VLOOKUP(A363,customer!$A$2:$B$1131,2,0)</f>
        <v>Miriam Mueller</v>
      </c>
      <c r="C363" s="3">
        <f>VLOOKUP(A363,OrderProduct!$A$2:$N$1953,14,0)</f>
        <v>2</v>
      </c>
      <c r="D363" s="3" t="str">
        <f>VLOOKUP(C363,Customer_Segment!$A$2:$B$5,2,0)</f>
        <v>Corporate</v>
      </c>
      <c r="E363" s="3">
        <f>VLOOKUP(C363,OrderProduct!N363:S2314,6,0)</f>
        <v>86327</v>
      </c>
      <c r="F363" s="3">
        <f>VLOOKUP(A363,OrderProduct!A363:F2314,6,0)</f>
        <v>90.98</v>
      </c>
      <c r="K363" s="17" t="s">
        <v>2686</v>
      </c>
      <c r="L363">
        <f t="shared" si="10"/>
        <v>2</v>
      </c>
      <c r="M363">
        <f t="shared" si="11"/>
        <v>666.46</v>
      </c>
    </row>
    <row r="364" spans="1:13">
      <c r="A364" s="3">
        <v>665</v>
      </c>
      <c r="B364" s="3" t="str">
        <f>VLOOKUP(A364,customer!$A$2:$B$1131,2,0)</f>
        <v>Miriam Mueller</v>
      </c>
      <c r="C364" s="3">
        <f>VLOOKUP(A364,OrderProduct!$A$2:$N$1953,14,0)</f>
        <v>2</v>
      </c>
      <c r="D364" s="3" t="str">
        <f>VLOOKUP(C364,Customer_Segment!$A$2:$B$5,2,0)</f>
        <v>Corporate</v>
      </c>
      <c r="E364" s="3">
        <f>VLOOKUP(C364,OrderProduct!N364:S2315,6,0)</f>
        <v>86327</v>
      </c>
      <c r="F364" s="3">
        <f>VLOOKUP(A364,OrderProduct!A364:F2315,6,0)</f>
        <v>1270.7</v>
      </c>
      <c r="K364" s="17" t="s">
        <v>2697</v>
      </c>
      <c r="L364">
        <f t="shared" si="10"/>
        <v>1</v>
      </c>
      <c r="M364">
        <f t="shared" si="11"/>
        <v>660.03</v>
      </c>
    </row>
    <row r="365" spans="1:13">
      <c r="A365" s="3">
        <v>666</v>
      </c>
      <c r="B365" s="3" t="str">
        <f>VLOOKUP(A365,customer!$A$2:$B$1131,2,0)</f>
        <v>Emily Sims</v>
      </c>
      <c r="C365" s="3">
        <f>VLOOKUP(A365,OrderProduct!$A$2:$N$1953,14,0)</f>
        <v>2</v>
      </c>
      <c r="D365" s="3" t="str">
        <f>VLOOKUP(C365,Customer_Segment!$A$2:$B$5,2,0)</f>
        <v>Corporate</v>
      </c>
      <c r="E365" s="3">
        <f>VLOOKUP(C365,OrderProduct!N365:S2316,6,0)</f>
        <v>86331</v>
      </c>
      <c r="F365" s="3">
        <f>VLOOKUP(A365,OrderProduct!A365:F2316,6,0)</f>
        <v>1058.36</v>
      </c>
      <c r="K365" s="17" t="s">
        <v>3004</v>
      </c>
      <c r="L365">
        <f t="shared" si="10"/>
        <v>1</v>
      </c>
      <c r="M365">
        <f t="shared" si="11"/>
        <v>659.42</v>
      </c>
    </row>
    <row r="366" spans="1:13">
      <c r="A366" s="3">
        <v>667</v>
      </c>
      <c r="B366" s="3" t="str">
        <f>VLOOKUP(A366,customer!$A$2:$B$1131,2,0)</f>
        <v>Allison Kirby</v>
      </c>
      <c r="C366" s="3">
        <f>VLOOKUP(A366,OrderProduct!$A$2:$N$1953,14,0)</f>
        <v>2</v>
      </c>
      <c r="D366" s="3" t="str">
        <f>VLOOKUP(C366,Customer_Segment!$A$2:$B$5,2,0)</f>
        <v>Corporate</v>
      </c>
      <c r="E366" s="3">
        <f>VLOOKUP(C366,OrderProduct!N366:S2317,6,0)</f>
        <v>86331</v>
      </c>
      <c r="F366" s="3">
        <f>VLOOKUP(A366,OrderProduct!A366:F2317,6,0)</f>
        <v>18.31</v>
      </c>
      <c r="K366" s="17" t="s">
        <v>2747</v>
      </c>
      <c r="L366">
        <f t="shared" si="10"/>
        <v>1</v>
      </c>
      <c r="M366">
        <f t="shared" si="11"/>
        <v>658.62</v>
      </c>
    </row>
    <row r="367" spans="1:13">
      <c r="A367" s="3">
        <v>667</v>
      </c>
      <c r="B367" s="3" t="str">
        <f>VLOOKUP(A367,customer!$A$2:$B$1131,2,0)</f>
        <v>Allison Kirby</v>
      </c>
      <c r="C367" s="3">
        <f>VLOOKUP(A367,OrderProduct!$A$2:$N$1953,14,0)</f>
        <v>2</v>
      </c>
      <c r="D367" s="3" t="str">
        <f>VLOOKUP(C367,Customer_Segment!$A$2:$B$5,2,0)</f>
        <v>Corporate</v>
      </c>
      <c r="E367" s="3">
        <f>VLOOKUP(C367,OrderProduct!N367:S2318,6,0)</f>
        <v>86338</v>
      </c>
      <c r="F367" s="3">
        <f>VLOOKUP(A367,OrderProduct!A367:F2318,6,0)</f>
        <v>129.54</v>
      </c>
      <c r="K367" s="17" t="s">
        <v>2472</v>
      </c>
      <c r="L367">
        <f t="shared" si="10"/>
        <v>1</v>
      </c>
      <c r="M367">
        <f t="shared" si="11"/>
        <v>652.84</v>
      </c>
    </row>
    <row r="368" spans="1:13">
      <c r="A368" s="3">
        <v>669</v>
      </c>
      <c r="B368" s="3" t="str">
        <f>VLOOKUP(A368,customer!$A$2:$B$1131,2,0)</f>
        <v>Amy Shea</v>
      </c>
      <c r="C368" s="3">
        <f>VLOOKUP(A368,OrderProduct!$A$2:$N$1953,14,0)</f>
        <v>3</v>
      </c>
      <c r="D368" s="3" t="str">
        <f>VLOOKUP(C368,Customer_Segment!$A$2:$B$5,2,0)</f>
        <v>Home Office</v>
      </c>
      <c r="E368" s="3">
        <f>VLOOKUP(C368,OrderProduct!N368:S2319,6,0)</f>
        <v>86346</v>
      </c>
      <c r="F368" s="3">
        <f>VLOOKUP(A368,OrderProduct!A368:F2319,6,0)</f>
        <v>2426.36</v>
      </c>
      <c r="K368" s="17" t="s">
        <v>2245</v>
      </c>
      <c r="L368">
        <f t="shared" si="10"/>
        <v>3</v>
      </c>
      <c r="M368">
        <f t="shared" si="11"/>
        <v>650.62</v>
      </c>
    </row>
    <row r="369" spans="1:13">
      <c r="A369" s="3">
        <v>669</v>
      </c>
      <c r="B369" s="3" t="str">
        <f>VLOOKUP(A369,customer!$A$2:$B$1131,2,0)</f>
        <v>Amy Shea</v>
      </c>
      <c r="C369" s="3">
        <f>VLOOKUP(A369,OrderProduct!$A$2:$N$1953,14,0)</f>
        <v>3</v>
      </c>
      <c r="D369" s="3" t="str">
        <f>VLOOKUP(C369,Customer_Segment!$A$2:$B$5,2,0)</f>
        <v>Home Office</v>
      </c>
      <c r="E369" s="3">
        <f>VLOOKUP(C369,OrderProduct!N369:S2320,6,0)</f>
        <v>86346</v>
      </c>
      <c r="F369" s="3">
        <f>VLOOKUP(A369,OrderProduct!A369:F2320,6,0)</f>
        <v>824</v>
      </c>
      <c r="K369" s="17" t="s">
        <v>2322</v>
      </c>
      <c r="L369">
        <f t="shared" si="10"/>
        <v>3</v>
      </c>
      <c r="M369">
        <f t="shared" si="11"/>
        <v>644.62</v>
      </c>
    </row>
    <row r="370" spans="1:13">
      <c r="A370" s="3">
        <v>670</v>
      </c>
      <c r="B370" s="3" t="str">
        <f>VLOOKUP(A370,customer!$A$2:$B$1131,2,0)</f>
        <v>Lewis Baldwin</v>
      </c>
      <c r="C370" s="3">
        <f>VLOOKUP(A370,OrderProduct!$A$2:$N$1953,14,0)</f>
        <v>3</v>
      </c>
      <c r="D370" s="3" t="str">
        <f>VLOOKUP(C370,Customer_Segment!$A$2:$B$5,2,0)</f>
        <v>Home Office</v>
      </c>
      <c r="E370" s="3">
        <f>VLOOKUP(C370,OrderProduct!N370:S2321,6,0)</f>
        <v>86346</v>
      </c>
      <c r="F370" s="3">
        <f>VLOOKUP(A370,OrderProduct!A370:F2321,6,0)</f>
        <v>1347.53</v>
      </c>
      <c r="K370" s="17" t="s">
        <v>2799</v>
      </c>
      <c r="L370">
        <f t="shared" si="10"/>
        <v>2</v>
      </c>
      <c r="M370">
        <f t="shared" si="11"/>
        <v>643.88</v>
      </c>
    </row>
    <row r="371" spans="1:13">
      <c r="A371" s="3">
        <v>672</v>
      </c>
      <c r="B371" s="3" t="str">
        <f>VLOOKUP(A371,customer!$A$2:$B$1131,2,0)</f>
        <v>Brian Leach</v>
      </c>
      <c r="C371" s="3">
        <f>VLOOKUP(A371,OrderProduct!$A$2:$N$1953,14,0)</f>
        <v>4</v>
      </c>
      <c r="D371" s="3" t="str">
        <f>VLOOKUP(C371,Customer_Segment!$A$2:$B$5,2,0)</f>
        <v>Small Business</v>
      </c>
      <c r="E371" s="3">
        <f>VLOOKUP(C371,OrderProduct!N371:S2322,6,0)</f>
        <v>86356</v>
      </c>
      <c r="F371" s="3">
        <f>VLOOKUP(A371,OrderProduct!A371:F2322,6,0)</f>
        <v>346.52</v>
      </c>
      <c r="K371" s="17" t="s">
        <v>2170</v>
      </c>
      <c r="L371">
        <f t="shared" si="10"/>
        <v>3</v>
      </c>
      <c r="M371">
        <f t="shared" si="11"/>
        <v>643.58</v>
      </c>
    </row>
    <row r="372" spans="1:13">
      <c r="A372" s="3">
        <v>672</v>
      </c>
      <c r="B372" s="3" t="str">
        <f>VLOOKUP(A372,customer!$A$2:$B$1131,2,0)</f>
        <v>Brian Leach</v>
      </c>
      <c r="C372" s="3">
        <f>VLOOKUP(A372,OrderProduct!$A$2:$N$1953,14,0)</f>
        <v>4</v>
      </c>
      <c r="D372" s="3" t="str">
        <f>VLOOKUP(C372,Customer_Segment!$A$2:$B$5,2,0)</f>
        <v>Small Business</v>
      </c>
      <c r="E372" s="3">
        <f>VLOOKUP(C372,OrderProduct!N372:S2323,6,0)</f>
        <v>86357</v>
      </c>
      <c r="F372" s="3">
        <f>VLOOKUP(A372,OrderProduct!A372:F2323,6,0)</f>
        <v>499.31</v>
      </c>
      <c r="K372" s="17" t="s">
        <v>2219</v>
      </c>
      <c r="L372">
        <f t="shared" si="10"/>
        <v>4</v>
      </c>
      <c r="M372">
        <f t="shared" si="11"/>
        <v>642.87</v>
      </c>
    </row>
    <row r="373" spans="1:13">
      <c r="A373" s="3">
        <v>674</v>
      </c>
      <c r="B373" s="3" t="str">
        <f>VLOOKUP(A373,customer!$A$2:$B$1131,2,0)</f>
        <v>Albert Frost</v>
      </c>
      <c r="C373" s="3">
        <f>VLOOKUP(A373,OrderProduct!$A$2:$N$1953,14,0)</f>
        <v>4</v>
      </c>
      <c r="D373" s="3" t="str">
        <f>VLOOKUP(C373,Customer_Segment!$A$2:$B$5,2,0)</f>
        <v>Small Business</v>
      </c>
      <c r="E373" s="3">
        <f>VLOOKUP(C373,OrderProduct!N373:S2324,6,0)</f>
        <v>86368</v>
      </c>
      <c r="F373" s="3">
        <f>VLOOKUP(A373,OrderProduct!A373:F2324,6,0)</f>
        <v>33.84</v>
      </c>
      <c r="K373" s="17" t="s">
        <v>2246</v>
      </c>
      <c r="L373">
        <f t="shared" si="10"/>
        <v>2</v>
      </c>
      <c r="M373">
        <f t="shared" si="11"/>
        <v>640.51</v>
      </c>
    </row>
    <row r="374" spans="1:13">
      <c r="A374" s="3">
        <v>678</v>
      </c>
      <c r="B374" s="3" t="str">
        <f>VLOOKUP(A374,customer!$A$2:$B$1131,2,0)</f>
        <v>Edward McKenzie</v>
      </c>
      <c r="C374" s="3">
        <f>VLOOKUP(A374,OrderProduct!$A$2:$N$1953,14,0)</f>
        <v>2</v>
      </c>
      <c r="D374" s="3" t="str">
        <f>VLOOKUP(C374,Customer_Segment!$A$2:$B$5,2,0)</f>
        <v>Corporate</v>
      </c>
      <c r="E374" s="3">
        <f>VLOOKUP(C374,OrderProduct!N374:S2325,6,0)</f>
        <v>86369</v>
      </c>
      <c r="F374" s="3">
        <f>VLOOKUP(A374,OrderProduct!A374:F2325,6,0)</f>
        <v>87.1</v>
      </c>
      <c r="K374" s="17" t="s">
        <v>2731</v>
      </c>
      <c r="L374">
        <f t="shared" si="10"/>
        <v>1</v>
      </c>
      <c r="M374">
        <f t="shared" si="11"/>
        <v>637.37</v>
      </c>
    </row>
    <row r="375" spans="1:13">
      <c r="A375" s="3">
        <v>679</v>
      </c>
      <c r="B375" s="3" t="str">
        <f>VLOOKUP(A375,customer!$A$2:$B$1131,2,0)</f>
        <v>Katie Dougherty</v>
      </c>
      <c r="C375" s="3">
        <f>VLOOKUP(A375,OrderProduct!$A$2:$N$1953,14,0)</f>
        <v>2</v>
      </c>
      <c r="D375" s="3" t="str">
        <f>VLOOKUP(C375,Customer_Segment!$A$2:$B$5,2,0)</f>
        <v>Corporate</v>
      </c>
      <c r="E375" s="3">
        <f>VLOOKUP(C375,OrderProduct!N375:S2326,6,0)</f>
        <v>86369</v>
      </c>
      <c r="F375" s="3">
        <f>VLOOKUP(A375,OrderProduct!A375:F2326,6,0)</f>
        <v>736.86</v>
      </c>
      <c r="K375" s="17" t="s">
        <v>2163</v>
      </c>
      <c r="L375">
        <f t="shared" si="10"/>
        <v>2</v>
      </c>
      <c r="M375">
        <f t="shared" si="11"/>
        <v>634.83</v>
      </c>
    </row>
    <row r="376" spans="1:13">
      <c r="A376" s="3">
        <v>679</v>
      </c>
      <c r="B376" s="3" t="str">
        <f>VLOOKUP(A376,customer!$A$2:$B$1131,2,0)</f>
        <v>Katie Dougherty</v>
      </c>
      <c r="C376" s="3">
        <f>VLOOKUP(A376,OrderProduct!$A$2:$N$1953,14,0)</f>
        <v>2</v>
      </c>
      <c r="D376" s="3" t="str">
        <f>VLOOKUP(C376,Customer_Segment!$A$2:$B$5,2,0)</f>
        <v>Corporate</v>
      </c>
      <c r="E376" s="3">
        <f>VLOOKUP(C376,OrderProduct!N376:S2327,6,0)</f>
        <v>86373</v>
      </c>
      <c r="F376" s="3">
        <f>VLOOKUP(A376,OrderProduct!A376:F2327,6,0)</f>
        <v>96.86</v>
      </c>
      <c r="K376" s="17" t="s">
        <v>2319</v>
      </c>
      <c r="L376">
        <f t="shared" si="10"/>
        <v>2</v>
      </c>
      <c r="M376">
        <f t="shared" si="11"/>
        <v>634.65</v>
      </c>
    </row>
    <row r="377" spans="1:13">
      <c r="A377" s="3">
        <v>680</v>
      </c>
      <c r="B377" s="3" t="str">
        <f>VLOOKUP(A377,customer!$A$2:$B$1131,2,0)</f>
        <v>Laurence Poe</v>
      </c>
      <c r="C377" s="3">
        <f>VLOOKUP(A377,OrderProduct!$A$2:$N$1953,14,0)</f>
        <v>2</v>
      </c>
      <c r="D377" s="3" t="str">
        <f>VLOOKUP(C377,Customer_Segment!$A$2:$B$5,2,0)</f>
        <v>Corporate</v>
      </c>
      <c r="E377" s="3">
        <f>VLOOKUP(C377,OrderProduct!N377:S2328,6,0)</f>
        <v>86382</v>
      </c>
      <c r="F377" s="3">
        <f>VLOOKUP(A377,OrderProduct!A377:F2328,6,0)</f>
        <v>31.44</v>
      </c>
      <c r="K377" s="17" t="s">
        <v>2609</v>
      </c>
      <c r="L377">
        <f t="shared" si="10"/>
        <v>2</v>
      </c>
      <c r="M377">
        <f t="shared" si="11"/>
        <v>631.48</v>
      </c>
    </row>
    <row r="378" spans="1:13">
      <c r="A378" s="3">
        <v>683</v>
      </c>
      <c r="B378" s="3" t="str">
        <f>VLOOKUP(A378,customer!$A$2:$B$1131,2,0)</f>
        <v>Seth Merrill</v>
      </c>
      <c r="C378" s="3">
        <f>VLOOKUP(A378,OrderProduct!$A$2:$N$1953,14,0)</f>
        <v>4</v>
      </c>
      <c r="D378" s="3" t="str">
        <f>VLOOKUP(C378,Customer_Segment!$A$2:$B$5,2,0)</f>
        <v>Small Business</v>
      </c>
      <c r="E378" s="3">
        <f>VLOOKUP(C378,OrderProduct!N378:S2329,6,0)</f>
        <v>86383</v>
      </c>
      <c r="F378" s="3">
        <f>VLOOKUP(A378,OrderProduct!A378:F2329,6,0)</f>
        <v>37.16</v>
      </c>
      <c r="K378" s="17" t="s">
        <v>2453</v>
      </c>
      <c r="L378">
        <f t="shared" si="10"/>
        <v>1</v>
      </c>
      <c r="M378">
        <f t="shared" si="11"/>
        <v>627.78</v>
      </c>
    </row>
    <row r="379" spans="1:13">
      <c r="A379" s="3">
        <v>688</v>
      </c>
      <c r="B379" s="3" t="str">
        <f>VLOOKUP(A379,customer!$A$2:$B$1131,2,0)</f>
        <v>Ashley Reese</v>
      </c>
      <c r="C379" s="3">
        <f>VLOOKUP(A379,OrderProduct!$A$2:$N$1953,14,0)</f>
        <v>4</v>
      </c>
      <c r="D379" s="3" t="str">
        <f>VLOOKUP(C379,Customer_Segment!$A$2:$B$5,2,0)</f>
        <v>Small Business</v>
      </c>
      <c r="E379" s="3">
        <f>VLOOKUP(C379,OrderProduct!N379:S2330,6,0)</f>
        <v>86383</v>
      </c>
      <c r="F379" s="3">
        <f>VLOOKUP(A379,OrderProduct!A379:F2330,6,0)</f>
        <v>43.65</v>
      </c>
      <c r="K379" s="17" t="s">
        <v>2487</v>
      </c>
      <c r="L379">
        <f t="shared" si="10"/>
        <v>1</v>
      </c>
      <c r="M379">
        <f t="shared" si="11"/>
        <v>627.04</v>
      </c>
    </row>
    <row r="380" spans="1:13">
      <c r="A380" s="3">
        <v>688</v>
      </c>
      <c r="B380" s="3" t="str">
        <f>VLOOKUP(A380,customer!$A$2:$B$1131,2,0)</f>
        <v>Ashley Reese</v>
      </c>
      <c r="C380" s="3">
        <f>VLOOKUP(A380,OrderProduct!$A$2:$N$1953,14,0)</f>
        <v>4</v>
      </c>
      <c r="D380" s="3" t="str">
        <f>VLOOKUP(C380,Customer_Segment!$A$2:$B$5,2,0)</f>
        <v>Small Business</v>
      </c>
      <c r="E380" s="3">
        <f>VLOOKUP(C380,OrderProduct!N380:S2331,6,0)</f>
        <v>86384</v>
      </c>
      <c r="F380" s="3">
        <f>VLOOKUP(A380,OrderProduct!A380:F2331,6,0)</f>
        <v>64.59</v>
      </c>
      <c r="K380" s="17" t="s">
        <v>2993</v>
      </c>
      <c r="L380">
        <f t="shared" si="10"/>
        <v>4</v>
      </c>
      <c r="M380">
        <f t="shared" si="11"/>
        <v>621.2</v>
      </c>
    </row>
    <row r="381" spans="1:13">
      <c r="A381" s="3">
        <v>689</v>
      </c>
      <c r="B381" s="3" t="str">
        <f>VLOOKUP(A381,customer!$A$2:$B$1131,2,0)</f>
        <v>Tommy Honeycutt</v>
      </c>
      <c r="C381" s="3">
        <f>VLOOKUP(A381,OrderProduct!$A$2:$N$1953,14,0)</f>
        <v>4</v>
      </c>
      <c r="D381" s="3" t="str">
        <f>VLOOKUP(C381,Customer_Segment!$A$2:$B$5,2,0)</f>
        <v>Small Business</v>
      </c>
      <c r="E381" s="3">
        <f>VLOOKUP(C381,OrderProduct!N381:S2332,6,0)</f>
        <v>86384</v>
      </c>
      <c r="F381" s="3">
        <f>VLOOKUP(A381,OrderProduct!A381:F2332,6,0)</f>
        <v>461.94</v>
      </c>
      <c r="K381" s="17" t="s">
        <v>2976</v>
      </c>
      <c r="L381">
        <f t="shared" si="10"/>
        <v>1</v>
      </c>
      <c r="M381">
        <f t="shared" si="11"/>
        <v>615.54</v>
      </c>
    </row>
    <row r="382" spans="1:13">
      <c r="A382" s="3">
        <v>691</v>
      </c>
      <c r="B382" s="3" t="str">
        <f>VLOOKUP(A382,customer!$A$2:$B$1131,2,0)</f>
        <v>Alicia Curtis</v>
      </c>
      <c r="C382" s="3">
        <f>VLOOKUP(A382,OrderProduct!$A$2:$N$1953,14,0)</f>
        <v>3</v>
      </c>
      <c r="D382" s="3" t="str">
        <f>VLOOKUP(C382,Customer_Segment!$A$2:$B$5,2,0)</f>
        <v>Home Office</v>
      </c>
      <c r="E382" s="3">
        <f>VLOOKUP(C382,OrderProduct!N382:S2333,6,0)</f>
        <v>86397</v>
      </c>
      <c r="F382" s="3">
        <f>VLOOKUP(A382,OrderProduct!A382:F2333,6,0)</f>
        <v>252.36</v>
      </c>
      <c r="K382" s="17" t="s">
        <v>2836</v>
      </c>
      <c r="L382">
        <f t="shared" si="10"/>
        <v>1</v>
      </c>
      <c r="M382">
        <f t="shared" si="11"/>
        <v>612.25</v>
      </c>
    </row>
    <row r="383" spans="1:13">
      <c r="A383" s="3">
        <v>693</v>
      </c>
      <c r="B383" s="3" t="str">
        <f>VLOOKUP(A383,customer!$A$2:$B$1131,2,0)</f>
        <v>Richard McClure</v>
      </c>
      <c r="C383" s="3">
        <f>VLOOKUP(A383,OrderProduct!$A$2:$N$1953,14,0)</f>
        <v>4</v>
      </c>
      <c r="D383" s="3" t="str">
        <f>VLOOKUP(C383,Customer_Segment!$A$2:$B$5,2,0)</f>
        <v>Small Business</v>
      </c>
      <c r="E383" s="3">
        <f>VLOOKUP(C383,OrderProduct!N383:S2334,6,0)</f>
        <v>86409</v>
      </c>
      <c r="F383" s="3">
        <f>VLOOKUP(A383,OrderProduct!A383:F2334,6,0)</f>
        <v>270.55</v>
      </c>
      <c r="K383" s="17" t="s">
        <v>2761</v>
      </c>
      <c r="L383">
        <f t="shared" si="10"/>
        <v>1</v>
      </c>
      <c r="M383">
        <f t="shared" si="11"/>
        <v>610.65</v>
      </c>
    </row>
    <row r="384" spans="1:13">
      <c r="A384" s="3">
        <v>693</v>
      </c>
      <c r="B384" s="3" t="str">
        <f>VLOOKUP(A384,customer!$A$2:$B$1131,2,0)</f>
        <v>Richard McClure</v>
      </c>
      <c r="C384" s="3">
        <f>VLOOKUP(A384,OrderProduct!$A$2:$N$1953,14,0)</f>
        <v>4</v>
      </c>
      <c r="D384" s="3" t="str">
        <f>VLOOKUP(C384,Customer_Segment!$A$2:$B$5,2,0)</f>
        <v>Small Business</v>
      </c>
      <c r="E384" s="3">
        <f>VLOOKUP(C384,OrderProduct!N384:S2335,6,0)</f>
        <v>86409</v>
      </c>
      <c r="F384" s="3">
        <f>VLOOKUP(A384,OrderProduct!A384:F2335,6,0)</f>
        <v>79.62</v>
      </c>
      <c r="K384" s="17" t="s">
        <v>2716</v>
      </c>
      <c r="L384">
        <f t="shared" si="10"/>
        <v>1</v>
      </c>
      <c r="M384">
        <f t="shared" si="11"/>
        <v>609.09</v>
      </c>
    </row>
    <row r="385" spans="1:13">
      <c r="A385" s="3">
        <v>693</v>
      </c>
      <c r="B385" s="3" t="str">
        <f>VLOOKUP(A385,customer!$A$2:$B$1131,2,0)</f>
        <v>Richard McClure</v>
      </c>
      <c r="C385" s="3">
        <f>VLOOKUP(A385,OrderProduct!$A$2:$N$1953,14,0)</f>
        <v>4</v>
      </c>
      <c r="D385" s="3" t="str">
        <f>VLOOKUP(C385,Customer_Segment!$A$2:$B$5,2,0)</f>
        <v>Small Business</v>
      </c>
      <c r="E385" s="3">
        <f>VLOOKUP(C385,OrderProduct!N385:S2336,6,0)</f>
        <v>86409</v>
      </c>
      <c r="F385" s="3">
        <f>VLOOKUP(A385,OrderProduct!A385:F2336,6,0)</f>
        <v>479.79</v>
      </c>
      <c r="K385" s="17" t="s">
        <v>2518</v>
      </c>
      <c r="L385">
        <f t="shared" si="10"/>
        <v>1</v>
      </c>
      <c r="M385">
        <f t="shared" si="11"/>
        <v>606.51</v>
      </c>
    </row>
    <row r="386" spans="1:13">
      <c r="A386" s="3">
        <v>693</v>
      </c>
      <c r="B386" s="3" t="str">
        <f>VLOOKUP(A386,customer!$A$2:$B$1131,2,0)</f>
        <v>Richard McClure</v>
      </c>
      <c r="C386" s="3">
        <f>VLOOKUP(A386,OrderProduct!$A$2:$N$1953,14,0)</f>
        <v>4</v>
      </c>
      <c r="D386" s="3" t="str">
        <f>VLOOKUP(C386,Customer_Segment!$A$2:$B$5,2,0)</f>
        <v>Small Business</v>
      </c>
      <c r="E386" s="3">
        <f>VLOOKUP(C386,OrderProduct!N386:S2337,6,0)</f>
        <v>86410</v>
      </c>
      <c r="F386" s="3">
        <f>VLOOKUP(A386,OrderProduct!A386:F2337,6,0)</f>
        <v>108.99</v>
      </c>
      <c r="K386" s="17" t="s">
        <v>2743</v>
      </c>
      <c r="L386">
        <f t="shared" si="10"/>
        <v>1</v>
      </c>
      <c r="M386">
        <f t="shared" si="11"/>
        <v>605.1</v>
      </c>
    </row>
    <row r="387" spans="1:13">
      <c r="A387" s="3">
        <v>693</v>
      </c>
      <c r="B387" s="3" t="str">
        <f>VLOOKUP(A387,customer!$A$2:$B$1131,2,0)</f>
        <v>Richard McClure</v>
      </c>
      <c r="C387" s="3">
        <f>VLOOKUP(A387,OrderProduct!$A$2:$N$1953,14,0)</f>
        <v>4</v>
      </c>
      <c r="D387" s="3" t="str">
        <f>VLOOKUP(C387,Customer_Segment!$A$2:$B$5,2,0)</f>
        <v>Small Business</v>
      </c>
      <c r="E387" s="3">
        <f>VLOOKUP(C387,OrderProduct!N387:S2338,6,0)</f>
        <v>86411</v>
      </c>
      <c r="F387" s="3">
        <f>VLOOKUP(A387,OrderProduct!A387:F2338,6,0)</f>
        <v>144.33</v>
      </c>
      <c r="K387" s="17" t="s">
        <v>2896</v>
      </c>
      <c r="L387">
        <f t="shared" si="10"/>
        <v>1</v>
      </c>
      <c r="M387">
        <f t="shared" si="11"/>
        <v>598.38</v>
      </c>
    </row>
    <row r="388" spans="1:13">
      <c r="A388" s="3">
        <v>696</v>
      </c>
      <c r="B388" s="3" t="str">
        <f>VLOOKUP(A388,customer!$A$2:$B$1131,2,0)</f>
        <v>Johnny Reid</v>
      </c>
      <c r="C388" s="3">
        <f>VLOOKUP(A388,OrderProduct!$A$2:$N$1953,14,0)</f>
        <v>2</v>
      </c>
      <c r="D388" s="3" t="str">
        <f>VLOOKUP(C388,Customer_Segment!$A$2:$B$5,2,0)</f>
        <v>Corporate</v>
      </c>
      <c r="E388" s="3">
        <f>VLOOKUP(C388,OrderProduct!N388:S2339,6,0)</f>
        <v>86422</v>
      </c>
      <c r="F388" s="3">
        <f>VLOOKUP(A388,OrderProduct!A388:F2339,6,0)</f>
        <v>220.92</v>
      </c>
      <c r="K388" s="17" t="s">
        <v>2617</v>
      </c>
      <c r="L388">
        <f t="shared" si="10"/>
        <v>3</v>
      </c>
      <c r="M388">
        <f t="shared" si="11"/>
        <v>596.47</v>
      </c>
    </row>
    <row r="389" spans="1:13">
      <c r="A389" s="3">
        <v>696</v>
      </c>
      <c r="B389" s="3" t="str">
        <f>VLOOKUP(A389,customer!$A$2:$B$1131,2,0)</f>
        <v>Johnny Reid</v>
      </c>
      <c r="C389" s="3">
        <f>VLOOKUP(A389,OrderProduct!$A$2:$N$1953,14,0)</f>
        <v>2</v>
      </c>
      <c r="D389" s="3" t="str">
        <f>VLOOKUP(C389,Customer_Segment!$A$2:$B$5,2,0)</f>
        <v>Corporate</v>
      </c>
      <c r="E389" s="3">
        <f>VLOOKUP(C389,OrderProduct!N389:S2340,6,0)</f>
        <v>86427</v>
      </c>
      <c r="F389" s="3">
        <f>VLOOKUP(A389,OrderProduct!A389:F2340,6,0)</f>
        <v>102.43</v>
      </c>
      <c r="K389" s="17" t="s">
        <v>2309</v>
      </c>
      <c r="L389">
        <f t="shared" ref="L389:L452" si="12">COUNTIF(B386:B2337,K389)</f>
        <v>2</v>
      </c>
      <c r="M389">
        <f t="shared" ref="M389:M452" si="13">SUMIF(B386:B2337,K389,F386:F2337)</f>
        <v>593.8</v>
      </c>
    </row>
    <row r="390" spans="1:13">
      <c r="A390" s="3">
        <v>696</v>
      </c>
      <c r="B390" s="3" t="str">
        <f>VLOOKUP(A390,customer!$A$2:$B$1131,2,0)</f>
        <v>Johnny Reid</v>
      </c>
      <c r="C390" s="3">
        <f>VLOOKUP(A390,OrderProduct!$A$2:$N$1953,14,0)</f>
        <v>2</v>
      </c>
      <c r="D390" s="3" t="str">
        <f>VLOOKUP(C390,Customer_Segment!$A$2:$B$5,2,0)</f>
        <v>Corporate</v>
      </c>
      <c r="E390" s="3">
        <f>VLOOKUP(C390,OrderProduct!N390:S2341,6,0)</f>
        <v>86432</v>
      </c>
      <c r="F390" s="3">
        <f>VLOOKUP(A390,OrderProduct!A390:F2341,6,0)</f>
        <v>3772.19</v>
      </c>
      <c r="K390" s="17" t="s">
        <v>2683</v>
      </c>
      <c r="L390">
        <f t="shared" si="12"/>
        <v>3</v>
      </c>
      <c r="M390">
        <f t="shared" si="13"/>
        <v>592.07</v>
      </c>
    </row>
    <row r="391" spans="1:13">
      <c r="A391" s="3">
        <v>697</v>
      </c>
      <c r="B391" s="3" t="str">
        <f>VLOOKUP(A391,customer!$A$2:$B$1131,2,0)</f>
        <v>Adam G Sawyer</v>
      </c>
      <c r="C391" s="3">
        <f>VLOOKUP(A391,OrderProduct!$A$2:$N$1953,14,0)</f>
        <v>2</v>
      </c>
      <c r="D391" s="3" t="str">
        <f>VLOOKUP(C391,Customer_Segment!$A$2:$B$5,2,0)</f>
        <v>Corporate</v>
      </c>
      <c r="E391" s="3">
        <f>VLOOKUP(C391,OrderProduct!N391:S2342,6,0)</f>
        <v>86447</v>
      </c>
      <c r="F391" s="3">
        <f>VLOOKUP(A391,OrderProduct!A391:F2342,6,0)</f>
        <v>93.81</v>
      </c>
      <c r="K391" s="17" t="s">
        <v>2208</v>
      </c>
      <c r="L391">
        <f t="shared" si="12"/>
        <v>2</v>
      </c>
      <c r="M391">
        <f t="shared" si="13"/>
        <v>590.56</v>
      </c>
    </row>
    <row r="392" spans="1:13">
      <c r="A392" s="3">
        <v>697</v>
      </c>
      <c r="B392" s="3" t="str">
        <f>VLOOKUP(A392,customer!$A$2:$B$1131,2,0)</f>
        <v>Adam G Sawyer</v>
      </c>
      <c r="C392" s="3">
        <f>VLOOKUP(A392,OrderProduct!$A$2:$N$1953,14,0)</f>
        <v>2</v>
      </c>
      <c r="D392" s="3" t="str">
        <f>VLOOKUP(C392,Customer_Segment!$A$2:$B$5,2,0)</f>
        <v>Corporate</v>
      </c>
      <c r="E392" s="3">
        <f>VLOOKUP(C392,OrderProduct!N392:S2343,6,0)</f>
        <v>86448</v>
      </c>
      <c r="F392" s="3">
        <f>VLOOKUP(A392,OrderProduct!A392:F2343,6,0)</f>
        <v>312.22</v>
      </c>
      <c r="K392" s="17" t="s">
        <v>2955</v>
      </c>
      <c r="L392">
        <f t="shared" si="12"/>
        <v>4</v>
      </c>
      <c r="M392">
        <f t="shared" si="13"/>
        <v>585.23</v>
      </c>
    </row>
    <row r="393" spans="1:13">
      <c r="A393" s="3">
        <v>698</v>
      </c>
      <c r="B393" s="3" t="str">
        <f>VLOOKUP(A393,customer!$A$2:$B$1131,2,0)</f>
        <v>Nelson Hensley</v>
      </c>
      <c r="C393" s="3">
        <f>VLOOKUP(A393,OrderProduct!$A$2:$N$1953,14,0)</f>
        <v>2</v>
      </c>
      <c r="D393" s="3" t="str">
        <f>VLOOKUP(C393,Customer_Segment!$A$2:$B$5,2,0)</f>
        <v>Corporate</v>
      </c>
      <c r="E393" s="3">
        <f>VLOOKUP(C393,OrderProduct!N393:S2344,6,0)</f>
        <v>86454</v>
      </c>
      <c r="F393" s="3">
        <f>VLOOKUP(A393,OrderProduct!A393:F2344,6,0)</f>
        <v>1042.54</v>
      </c>
      <c r="K393" s="17" t="s">
        <v>2665</v>
      </c>
      <c r="L393">
        <f t="shared" si="12"/>
        <v>2</v>
      </c>
      <c r="M393">
        <f t="shared" si="13"/>
        <v>582.83</v>
      </c>
    </row>
    <row r="394" spans="1:13">
      <c r="A394" s="3">
        <v>698</v>
      </c>
      <c r="B394" s="3" t="str">
        <f>VLOOKUP(A394,customer!$A$2:$B$1131,2,0)</f>
        <v>Nelson Hensley</v>
      </c>
      <c r="C394" s="3">
        <f>VLOOKUP(A394,OrderProduct!$A$2:$N$1953,14,0)</f>
        <v>2</v>
      </c>
      <c r="D394" s="3" t="str">
        <f>VLOOKUP(C394,Customer_Segment!$A$2:$B$5,2,0)</f>
        <v>Corporate</v>
      </c>
      <c r="E394" s="3">
        <f>VLOOKUP(C394,OrderProduct!N394:S2345,6,0)</f>
        <v>86459</v>
      </c>
      <c r="F394" s="3">
        <f>VLOOKUP(A394,OrderProduct!A394:F2345,6,0)</f>
        <v>151.6</v>
      </c>
      <c r="K394" s="17" t="s">
        <v>2455</v>
      </c>
      <c r="L394">
        <f t="shared" si="12"/>
        <v>1</v>
      </c>
      <c r="M394">
        <f t="shared" si="13"/>
        <v>582.2</v>
      </c>
    </row>
    <row r="395" spans="1:13">
      <c r="A395" s="3">
        <v>698</v>
      </c>
      <c r="B395" s="3" t="str">
        <f>VLOOKUP(A395,customer!$A$2:$B$1131,2,0)</f>
        <v>Nelson Hensley</v>
      </c>
      <c r="C395" s="3">
        <f>VLOOKUP(A395,OrderProduct!$A$2:$N$1953,14,0)</f>
        <v>2</v>
      </c>
      <c r="D395" s="3" t="str">
        <f>VLOOKUP(C395,Customer_Segment!$A$2:$B$5,2,0)</f>
        <v>Corporate</v>
      </c>
      <c r="E395" s="3">
        <f>VLOOKUP(C395,OrderProduct!N395:S2346,6,0)</f>
        <v>86460</v>
      </c>
      <c r="F395" s="3">
        <f>VLOOKUP(A395,OrderProduct!A395:F2346,6,0)</f>
        <v>31.73</v>
      </c>
      <c r="K395" s="17" t="s">
        <v>2434</v>
      </c>
      <c r="L395">
        <f t="shared" si="12"/>
        <v>1</v>
      </c>
      <c r="M395">
        <f t="shared" si="13"/>
        <v>581.08</v>
      </c>
    </row>
    <row r="396" spans="1:13">
      <c r="A396" s="3">
        <v>698</v>
      </c>
      <c r="B396" s="3" t="str">
        <f>VLOOKUP(A396,customer!$A$2:$B$1131,2,0)</f>
        <v>Nelson Hensley</v>
      </c>
      <c r="C396" s="3">
        <f>VLOOKUP(A396,OrderProduct!$A$2:$N$1953,14,0)</f>
        <v>2</v>
      </c>
      <c r="D396" s="3" t="str">
        <f>VLOOKUP(C396,Customer_Segment!$A$2:$B$5,2,0)</f>
        <v>Corporate</v>
      </c>
      <c r="E396" s="3">
        <f>VLOOKUP(C396,OrderProduct!N396:S2347,6,0)</f>
        <v>86465</v>
      </c>
      <c r="F396" s="3">
        <f>VLOOKUP(A396,OrderProduct!A396:F2347,6,0)</f>
        <v>1828.22</v>
      </c>
      <c r="K396" s="17" t="s">
        <v>2537</v>
      </c>
      <c r="L396">
        <f t="shared" si="12"/>
        <v>2</v>
      </c>
      <c r="M396">
        <f t="shared" si="13"/>
        <v>581.02</v>
      </c>
    </row>
    <row r="397" spans="1:13">
      <c r="A397" s="3">
        <v>698</v>
      </c>
      <c r="B397" s="3" t="str">
        <f>VLOOKUP(A397,customer!$A$2:$B$1131,2,0)</f>
        <v>Nelson Hensley</v>
      </c>
      <c r="C397" s="3">
        <f>VLOOKUP(A397,OrderProduct!$A$2:$N$1953,14,0)</f>
        <v>2</v>
      </c>
      <c r="D397" s="3" t="str">
        <f>VLOOKUP(C397,Customer_Segment!$A$2:$B$5,2,0)</f>
        <v>Corporate</v>
      </c>
      <c r="E397" s="3">
        <f>VLOOKUP(C397,OrderProduct!N397:S2348,6,0)</f>
        <v>86466</v>
      </c>
      <c r="F397" s="3">
        <f>VLOOKUP(A397,OrderProduct!A397:F2348,6,0)</f>
        <v>29.77</v>
      </c>
      <c r="K397" s="17" t="s">
        <v>2539</v>
      </c>
      <c r="L397">
        <f t="shared" si="12"/>
        <v>1</v>
      </c>
      <c r="M397">
        <f t="shared" si="13"/>
        <v>578.24</v>
      </c>
    </row>
    <row r="398" spans="1:13">
      <c r="A398" s="3">
        <v>699</v>
      </c>
      <c r="B398" s="3" t="str">
        <f>VLOOKUP(A398,customer!$A$2:$B$1131,2,0)</f>
        <v>Jenny Gold</v>
      </c>
      <c r="C398" s="3">
        <f>VLOOKUP(A398,OrderProduct!$A$2:$N$1953,14,0)</f>
        <v>1</v>
      </c>
      <c r="D398" s="3" t="str">
        <f>VLOOKUP(C398,Customer_Segment!$A$2:$B$5,2,0)</f>
        <v>Consumer</v>
      </c>
      <c r="E398" s="3">
        <f>VLOOKUP(C398,OrderProduct!N398:S2349,6,0)</f>
        <v>86466</v>
      </c>
      <c r="F398" s="3">
        <f>VLOOKUP(A398,OrderProduct!A398:F2349,6,0)</f>
        <v>147.19</v>
      </c>
      <c r="K398" s="17" t="s">
        <v>2489</v>
      </c>
      <c r="L398">
        <f t="shared" si="12"/>
        <v>1</v>
      </c>
      <c r="M398">
        <f t="shared" si="13"/>
        <v>561.06</v>
      </c>
    </row>
    <row r="399" spans="1:13">
      <c r="A399" s="3">
        <v>699</v>
      </c>
      <c r="B399" s="3" t="str">
        <f>VLOOKUP(A399,customer!$A$2:$B$1131,2,0)</f>
        <v>Jenny Gold</v>
      </c>
      <c r="C399" s="3">
        <f>VLOOKUP(A399,OrderProduct!$A$2:$N$1953,14,0)</f>
        <v>1</v>
      </c>
      <c r="D399" s="3" t="str">
        <f>VLOOKUP(C399,Customer_Segment!$A$2:$B$5,2,0)</f>
        <v>Consumer</v>
      </c>
      <c r="E399" s="3">
        <f>VLOOKUP(C399,OrderProduct!N399:S2350,6,0)</f>
        <v>86486</v>
      </c>
      <c r="F399" s="3">
        <f>VLOOKUP(A399,OrderProduct!A399:F2350,6,0)</f>
        <v>599.03</v>
      </c>
      <c r="K399" s="17" t="s">
        <v>2578</v>
      </c>
      <c r="L399">
        <f t="shared" si="12"/>
        <v>1</v>
      </c>
      <c r="M399">
        <f t="shared" si="13"/>
        <v>558.17</v>
      </c>
    </row>
    <row r="400" spans="1:13">
      <c r="A400" s="3">
        <v>699</v>
      </c>
      <c r="B400" s="3" t="str">
        <f>VLOOKUP(A400,customer!$A$2:$B$1131,2,0)</f>
        <v>Jenny Gold</v>
      </c>
      <c r="C400" s="3">
        <f>VLOOKUP(A400,OrderProduct!$A$2:$N$1953,14,0)</f>
        <v>1</v>
      </c>
      <c r="D400" s="3" t="str">
        <f>VLOOKUP(C400,Customer_Segment!$A$2:$B$5,2,0)</f>
        <v>Consumer</v>
      </c>
      <c r="E400" s="3">
        <f>VLOOKUP(C400,OrderProduct!N400:S2351,6,0)</f>
        <v>86489</v>
      </c>
      <c r="F400" s="3">
        <f>VLOOKUP(A400,OrderProduct!A400:F2351,6,0)</f>
        <v>83.14</v>
      </c>
      <c r="K400" s="17" t="s">
        <v>3037</v>
      </c>
      <c r="L400">
        <f t="shared" si="12"/>
        <v>1</v>
      </c>
      <c r="M400">
        <f t="shared" si="13"/>
        <v>556.61</v>
      </c>
    </row>
    <row r="401" spans="1:13">
      <c r="A401" s="3">
        <v>699</v>
      </c>
      <c r="B401" s="3" t="str">
        <f>VLOOKUP(A401,customer!$A$2:$B$1131,2,0)</f>
        <v>Jenny Gold</v>
      </c>
      <c r="C401" s="3">
        <f>VLOOKUP(A401,OrderProduct!$A$2:$N$1953,14,0)</f>
        <v>1</v>
      </c>
      <c r="D401" s="3" t="str">
        <f>VLOOKUP(C401,Customer_Segment!$A$2:$B$5,2,0)</f>
        <v>Consumer</v>
      </c>
      <c r="E401" s="3">
        <f>VLOOKUP(C401,OrderProduct!N401:S2352,6,0)</f>
        <v>86490</v>
      </c>
      <c r="F401" s="3">
        <f>VLOOKUP(A401,OrderProduct!A401:F2352,6,0)</f>
        <v>14.66</v>
      </c>
      <c r="K401" s="17" t="s">
        <v>2607</v>
      </c>
      <c r="L401">
        <f t="shared" si="12"/>
        <v>1</v>
      </c>
      <c r="M401">
        <f t="shared" si="13"/>
        <v>551.51</v>
      </c>
    </row>
    <row r="402" spans="1:13">
      <c r="A402" s="3">
        <v>699</v>
      </c>
      <c r="B402" s="3" t="str">
        <f>VLOOKUP(A402,customer!$A$2:$B$1131,2,0)</f>
        <v>Jenny Gold</v>
      </c>
      <c r="C402" s="3">
        <f>VLOOKUP(A402,OrderProduct!$A$2:$N$1953,14,0)</f>
        <v>1</v>
      </c>
      <c r="D402" s="3" t="str">
        <f>VLOOKUP(C402,Customer_Segment!$A$2:$B$5,2,0)</f>
        <v>Consumer</v>
      </c>
      <c r="E402" s="3">
        <f>VLOOKUP(C402,OrderProduct!N402:S2353,6,0)</f>
        <v>86491</v>
      </c>
      <c r="F402" s="3">
        <f>VLOOKUP(A402,OrderProduct!A402:F2353,6,0)</f>
        <v>3936.61</v>
      </c>
      <c r="K402" s="17" t="s">
        <v>3030</v>
      </c>
      <c r="L402">
        <f t="shared" si="12"/>
        <v>3</v>
      </c>
      <c r="M402">
        <f t="shared" si="13"/>
        <v>548.42</v>
      </c>
    </row>
    <row r="403" spans="1:13">
      <c r="A403" s="3">
        <v>699</v>
      </c>
      <c r="B403" s="3" t="str">
        <f>VLOOKUP(A403,customer!$A$2:$B$1131,2,0)</f>
        <v>Jenny Gold</v>
      </c>
      <c r="C403" s="3">
        <f>VLOOKUP(A403,OrderProduct!$A$2:$N$1953,14,0)</f>
        <v>1</v>
      </c>
      <c r="D403" s="3" t="str">
        <f>VLOOKUP(C403,Customer_Segment!$A$2:$B$5,2,0)</f>
        <v>Consumer</v>
      </c>
      <c r="E403" s="3">
        <f>VLOOKUP(C403,OrderProduct!N403:S2354,6,0)</f>
        <v>86491</v>
      </c>
      <c r="F403" s="3">
        <f>VLOOKUP(A403,OrderProduct!A403:F2354,6,0)</f>
        <v>78.31</v>
      </c>
      <c r="K403" s="17" t="s">
        <v>2757</v>
      </c>
      <c r="L403">
        <f t="shared" si="12"/>
        <v>2</v>
      </c>
      <c r="M403">
        <f t="shared" si="13"/>
        <v>539.6</v>
      </c>
    </row>
    <row r="404" spans="1:13">
      <c r="A404" s="3">
        <v>699</v>
      </c>
      <c r="B404" s="3" t="str">
        <f>VLOOKUP(A404,customer!$A$2:$B$1131,2,0)</f>
        <v>Jenny Gold</v>
      </c>
      <c r="C404" s="3">
        <f>VLOOKUP(A404,OrderProduct!$A$2:$N$1953,14,0)</f>
        <v>1</v>
      </c>
      <c r="D404" s="3" t="str">
        <f>VLOOKUP(C404,Customer_Segment!$A$2:$B$5,2,0)</f>
        <v>Consumer</v>
      </c>
      <c r="E404" s="3">
        <f>VLOOKUP(C404,OrderProduct!N404:S2355,6,0)</f>
        <v>86491</v>
      </c>
      <c r="F404" s="3">
        <f>VLOOKUP(A404,OrderProduct!A404:F2355,6,0)</f>
        <v>42.46</v>
      </c>
      <c r="K404" s="17" t="s">
        <v>2600</v>
      </c>
      <c r="L404">
        <f t="shared" si="12"/>
        <v>1</v>
      </c>
      <c r="M404">
        <f t="shared" si="13"/>
        <v>536.29</v>
      </c>
    </row>
    <row r="405" spans="1:13">
      <c r="A405" s="3">
        <v>699</v>
      </c>
      <c r="B405" s="3" t="str">
        <f>VLOOKUP(A405,customer!$A$2:$B$1131,2,0)</f>
        <v>Jenny Gold</v>
      </c>
      <c r="C405" s="3">
        <f>VLOOKUP(A405,OrderProduct!$A$2:$N$1953,14,0)</f>
        <v>1</v>
      </c>
      <c r="D405" s="3" t="str">
        <f>VLOOKUP(C405,Customer_Segment!$A$2:$B$5,2,0)</f>
        <v>Consumer</v>
      </c>
      <c r="E405" s="3">
        <f>VLOOKUP(C405,OrderProduct!N405:S2356,6,0)</f>
        <v>86500</v>
      </c>
      <c r="F405" s="3">
        <f>VLOOKUP(A405,OrderProduct!A405:F2356,6,0)</f>
        <v>3627.08</v>
      </c>
      <c r="K405" s="17" t="s">
        <v>2797</v>
      </c>
      <c r="L405">
        <f t="shared" si="12"/>
        <v>2</v>
      </c>
      <c r="M405">
        <f t="shared" si="13"/>
        <v>534.3</v>
      </c>
    </row>
    <row r="406" spans="1:13">
      <c r="A406" s="3">
        <v>699</v>
      </c>
      <c r="B406" s="3" t="str">
        <f>VLOOKUP(A406,customer!$A$2:$B$1131,2,0)</f>
        <v>Jenny Gold</v>
      </c>
      <c r="C406" s="3">
        <f>VLOOKUP(A406,OrderProduct!$A$2:$N$1953,14,0)</f>
        <v>1</v>
      </c>
      <c r="D406" s="3" t="str">
        <f>VLOOKUP(C406,Customer_Segment!$A$2:$B$5,2,0)</f>
        <v>Consumer</v>
      </c>
      <c r="E406" s="3">
        <f>VLOOKUP(C406,OrderProduct!N406:S2357,6,0)</f>
        <v>86500</v>
      </c>
      <c r="F406" s="3">
        <f>VLOOKUP(A406,OrderProduct!A406:F2357,6,0)</f>
        <v>8.34</v>
      </c>
      <c r="K406" s="17" t="s">
        <v>2914</v>
      </c>
      <c r="L406">
        <f t="shared" si="12"/>
        <v>1</v>
      </c>
      <c r="M406">
        <f t="shared" si="13"/>
        <v>511.57</v>
      </c>
    </row>
    <row r="407" spans="1:13">
      <c r="A407" s="3">
        <v>700</v>
      </c>
      <c r="B407" s="3" t="str">
        <f>VLOOKUP(A407,customer!$A$2:$B$1131,2,0)</f>
        <v>Joseph Grossman</v>
      </c>
      <c r="C407" s="3">
        <f>VLOOKUP(A407,OrderProduct!$A$2:$N$1953,14,0)</f>
        <v>1</v>
      </c>
      <c r="D407" s="3" t="str">
        <f>VLOOKUP(C407,Customer_Segment!$A$2:$B$5,2,0)</f>
        <v>Consumer</v>
      </c>
      <c r="E407" s="3">
        <f>VLOOKUP(C407,OrderProduct!N407:S2358,6,0)</f>
        <v>86507</v>
      </c>
      <c r="F407" s="3">
        <f>VLOOKUP(A407,OrderProduct!A407:F2358,6,0)</f>
        <v>768.81</v>
      </c>
      <c r="K407" s="17" t="s">
        <v>2661</v>
      </c>
      <c r="L407">
        <f t="shared" si="12"/>
        <v>3</v>
      </c>
      <c r="M407">
        <f t="shared" si="13"/>
        <v>510.24</v>
      </c>
    </row>
    <row r="408" spans="1:13">
      <c r="A408" s="3">
        <v>702</v>
      </c>
      <c r="B408" s="3" t="str">
        <f>VLOOKUP(A408,customer!$A$2:$B$1131,2,0)</f>
        <v>Kelly O'Connor</v>
      </c>
      <c r="C408" s="3">
        <f>VLOOKUP(A408,OrderProduct!$A$2:$N$1953,14,0)</f>
        <v>1</v>
      </c>
      <c r="D408" s="3" t="str">
        <f>VLOOKUP(C408,Customer_Segment!$A$2:$B$5,2,0)</f>
        <v>Consumer</v>
      </c>
      <c r="E408" s="3">
        <f>VLOOKUP(C408,OrderProduct!N408:S2359,6,0)</f>
        <v>86507</v>
      </c>
      <c r="F408" s="3">
        <f>VLOOKUP(A408,OrderProduct!A408:F2359,6,0)</f>
        <v>183.39</v>
      </c>
      <c r="K408" s="17" t="s">
        <v>2615</v>
      </c>
      <c r="L408">
        <f t="shared" si="12"/>
        <v>2</v>
      </c>
      <c r="M408">
        <f t="shared" si="13"/>
        <v>508.27</v>
      </c>
    </row>
    <row r="409" spans="1:13">
      <c r="A409" s="3">
        <v>702</v>
      </c>
      <c r="B409" s="3" t="str">
        <f>VLOOKUP(A409,customer!$A$2:$B$1131,2,0)</f>
        <v>Kelly O'Connor</v>
      </c>
      <c r="C409" s="3">
        <f>VLOOKUP(A409,OrderProduct!$A$2:$N$1953,14,0)</f>
        <v>1</v>
      </c>
      <c r="D409" s="3" t="str">
        <f>VLOOKUP(C409,Customer_Segment!$A$2:$B$5,2,0)</f>
        <v>Consumer</v>
      </c>
      <c r="E409" s="3">
        <f>VLOOKUP(C409,OrderProduct!N409:S2360,6,0)</f>
        <v>86507</v>
      </c>
      <c r="F409" s="3">
        <f>VLOOKUP(A409,OrderProduct!A409:F2360,6,0)</f>
        <v>12.9</v>
      </c>
      <c r="K409" s="17" t="s">
        <v>2242</v>
      </c>
      <c r="L409">
        <f t="shared" si="12"/>
        <v>2</v>
      </c>
      <c r="M409">
        <f t="shared" si="13"/>
        <v>505.8</v>
      </c>
    </row>
    <row r="410" spans="1:13">
      <c r="A410" s="3">
        <v>702</v>
      </c>
      <c r="B410" s="3" t="str">
        <f>VLOOKUP(A410,customer!$A$2:$B$1131,2,0)</f>
        <v>Kelly O'Connor</v>
      </c>
      <c r="C410" s="3">
        <f>VLOOKUP(A410,OrderProduct!$A$2:$N$1953,14,0)</f>
        <v>1</v>
      </c>
      <c r="D410" s="3" t="str">
        <f>VLOOKUP(C410,Customer_Segment!$A$2:$B$5,2,0)</f>
        <v>Consumer</v>
      </c>
      <c r="E410" s="3">
        <f>VLOOKUP(C410,OrderProduct!N410:S2361,6,0)</f>
        <v>86507</v>
      </c>
      <c r="F410" s="3">
        <f>VLOOKUP(A410,OrderProduct!A410:F2361,6,0)</f>
        <v>17.89</v>
      </c>
      <c r="K410" s="17" t="s">
        <v>2424</v>
      </c>
      <c r="L410">
        <f t="shared" si="12"/>
        <v>3</v>
      </c>
      <c r="M410">
        <f t="shared" si="13"/>
        <v>490.69</v>
      </c>
    </row>
    <row r="411" spans="1:13">
      <c r="A411" s="3">
        <v>702</v>
      </c>
      <c r="B411" s="3" t="str">
        <f>VLOOKUP(A411,customer!$A$2:$B$1131,2,0)</f>
        <v>Kelly O'Connor</v>
      </c>
      <c r="C411" s="3">
        <f>VLOOKUP(A411,OrderProduct!$A$2:$N$1953,14,0)</f>
        <v>1</v>
      </c>
      <c r="D411" s="3" t="str">
        <f>VLOOKUP(C411,Customer_Segment!$A$2:$B$5,2,0)</f>
        <v>Consumer</v>
      </c>
      <c r="E411" s="3">
        <f>VLOOKUP(C411,OrderProduct!N411:S2362,6,0)</f>
        <v>86508</v>
      </c>
      <c r="F411" s="3">
        <f>VLOOKUP(A411,OrderProduct!A411:F2362,6,0)</f>
        <v>125.9</v>
      </c>
      <c r="K411" s="17" t="s">
        <v>2622</v>
      </c>
      <c r="L411">
        <f t="shared" si="12"/>
        <v>2</v>
      </c>
      <c r="M411">
        <f t="shared" si="13"/>
        <v>484.34</v>
      </c>
    </row>
    <row r="412" spans="1:13">
      <c r="A412" s="3">
        <v>711</v>
      </c>
      <c r="B412" s="3" t="str">
        <f>VLOOKUP(A412,customer!$A$2:$B$1131,2,0)</f>
        <v>Pam Anthony</v>
      </c>
      <c r="C412" s="3">
        <f>VLOOKUP(A412,OrderProduct!$A$2:$N$1953,14,0)</f>
        <v>1</v>
      </c>
      <c r="D412" s="3" t="str">
        <f>VLOOKUP(C412,Customer_Segment!$A$2:$B$5,2,0)</f>
        <v>Consumer</v>
      </c>
      <c r="E412" s="3">
        <f>VLOOKUP(C412,OrderProduct!N412:S2363,6,0)</f>
        <v>86509</v>
      </c>
      <c r="F412" s="3">
        <f>VLOOKUP(A412,OrderProduct!A412:F2363,6,0)</f>
        <v>255.88</v>
      </c>
      <c r="K412" s="17" t="s">
        <v>2960</v>
      </c>
      <c r="L412">
        <f t="shared" si="12"/>
        <v>2</v>
      </c>
      <c r="M412">
        <f t="shared" si="13"/>
        <v>481.73</v>
      </c>
    </row>
    <row r="413" spans="1:13">
      <c r="A413" s="3">
        <v>719</v>
      </c>
      <c r="B413" s="3" t="str">
        <f>VLOOKUP(A413,customer!$A$2:$B$1131,2,0)</f>
        <v>Stephen Lam</v>
      </c>
      <c r="C413" s="3">
        <f>VLOOKUP(A413,OrderProduct!$A$2:$N$1953,14,0)</f>
        <v>2</v>
      </c>
      <c r="D413" s="3" t="str">
        <f>VLOOKUP(C413,Customer_Segment!$A$2:$B$5,2,0)</f>
        <v>Corporate</v>
      </c>
      <c r="E413" s="3">
        <f>VLOOKUP(C413,OrderProduct!N413:S2364,6,0)</f>
        <v>86514</v>
      </c>
      <c r="F413" s="3">
        <f>VLOOKUP(A413,OrderProduct!A413:F2364,6,0)</f>
        <v>51.13</v>
      </c>
      <c r="K413" s="17" t="s">
        <v>2602</v>
      </c>
      <c r="L413">
        <f t="shared" si="12"/>
        <v>1</v>
      </c>
      <c r="M413">
        <f t="shared" si="13"/>
        <v>478.23</v>
      </c>
    </row>
    <row r="414" spans="1:13">
      <c r="A414" s="3">
        <v>719</v>
      </c>
      <c r="B414" s="3" t="str">
        <f>VLOOKUP(A414,customer!$A$2:$B$1131,2,0)</f>
        <v>Stephen Lam</v>
      </c>
      <c r="C414" s="3">
        <f>VLOOKUP(A414,OrderProduct!$A$2:$N$1953,14,0)</f>
        <v>2</v>
      </c>
      <c r="D414" s="3" t="str">
        <f>VLOOKUP(C414,Customer_Segment!$A$2:$B$5,2,0)</f>
        <v>Corporate</v>
      </c>
      <c r="E414" s="3">
        <f>VLOOKUP(C414,OrderProduct!N414:S2365,6,0)</f>
        <v>86520</v>
      </c>
      <c r="F414" s="3">
        <f>VLOOKUP(A414,OrderProduct!A414:F2365,6,0)</f>
        <v>59.85</v>
      </c>
      <c r="K414" s="17" t="s">
        <v>2156</v>
      </c>
      <c r="L414">
        <f t="shared" si="12"/>
        <v>2</v>
      </c>
      <c r="M414">
        <f t="shared" si="13"/>
        <v>477.68</v>
      </c>
    </row>
    <row r="415" spans="1:13">
      <c r="A415" s="3">
        <v>721</v>
      </c>
      <c r="B415" s="3" t="str">
        <f>VLOOKUP(A415,customer!$A$2:$B$1131,2,0)</f>
        <v>Melvin Duke</v>
      </c>
      <c r="C415" s="3">
        <f>VLOOKUP(A415,OrderProduct!$A$2:$N$1953,14,0)</f>
        <v>2</v>
      </c>
      <c r="D415" s="3" t="str">
        <f>VLOOKUP(C415,Customer_Segment!$A$2:$B$5,2,0)</f>
        <v>Corporate</v>
      </c>
      <c r="E415" s="3">
        <f>VLOOKUP(C415,OrderProduct!N415:S2366,6,0)</f>
        <v>86520</v>
      </c>
      <c r="F415" s="3">
        <f>VLOOKUP(A415,OrderProduct!A415:F2366,6,0)</f>
        <v>1708.73</v>
      </c>
      <c r="K415" s="17" t="s">
        <v>2361</v>
      </c>
      <c r="L415">
        <f t="shared" si="12"/>
        <v>1</v>
      </c>
      <c r="M415">
        <f t="shared" si="13"/>
        <v>467.03</v>
      </c>
    </row>
    <row r="416" spans="1:13">
      <c r="A416" s="3">
        <v>721</v>
      </c>
      <c r="B416" s="3" t="str">
        <f>VLOOKUP(A416,customer!$A$2:$B$1131,2,0)</f>
        <v>Melvin Duke</v>
      </c>
      <c r="C416" s="3">
        <f>VLOOKUP(A416,OrderProduct!$A$2:$N$1953,14,0)</f>
        <v>2</v>
      </c>
      <c r="D416" s="3" t="str">
        <f>VLOOKUP(C416,Customer_Segment!$A$2:$B$5,2,0)</f>
        <v>Corporate</v>
      </c>
      <c r="E416" s="3">
        <f>VLOOKUP(C416,OrderProduct!N416:S2367,6,0)</f>
        <v>86527</v>
      </c>
      <c r="F416" s="3">
        <f>VLOOKUP(A416,OrderProduct!A416:F2367,6,0)</f>
        <v>30.1</v>
      </c>
      <c r="K416" s="17" t="s">
        <v>2284</v>
      </c>
      <c r="L416">
        <f t="shared" si="12"/>
        <v>4</v>
      </c>
      <c r="M416">
        <f t="shared" si="13"/>
        <v>465.89</v>
      </c>
    </row>
    <row r="417" spans="1:13">
      <c r="A417" s="3">
        <v>721</v>
      </c>
      <c r="B417" s="3" t="str">
        <f>VLOOKUP(A417,customer!$A$2:$B$1131,2,0)</f>
        <v>Melvin Duke</v>
      </c>
      <c r="C417" s="3">
        <f>VLOOKUP(A417,OrderProduct!$A$2:$N$1953,14,0)</f>
        <v>2</v>
      </c>
      <c r="D417" s="3" t="str">
        <f>VLOOKUP(C417,Customer_Segment!$A$2:$B$5,2,0)</f>
        <v>Corporate</v>
      </c>
      <c r="E417" s="3">
        <f>VLOOKUP(C417,OrderProduct!N417:S2368,6,0)</f>
        <v>86528</v>
      </c>
      <c r="F417" s="3">
        <f>VLOOKUP(A417,OrderProduct!A417:F2368,6,0)</f>
        <v>19.32</v>
      </c>
      <c r="K417" s="17" t="s">
        <v>2710</v>
      </c>
      <c r="L417">
        <f t="shared" si="12"/>
        <v>1</v>
      </c>
      <c r="M417">
        <f t="shared" si="13"/>
        <v>461.24</v>
      </c>
    </row>
    <row r="418" spans="1:13">
      <c r="A418" s="3">
        <v>724</v>
      </c>
      <c r="B418" s="3" t="str">
        <f>VLOOKUP(A418,customer!$A$2:$B$1131,2,0)</f>
        <v>Beverly Cooke Brooks</v>
      </c>
      <c r="C418" s="3">
        <f>VLOOKUP(A418,OrderProduct!$A$2:$N$1953,14,0)</f>
        <v>1</v>
      </c>
      <c r="D418" s="3" t="str">
        <f>VLOOKUP(C418,Customer_Segment!$A$2:$B$5,2,0)</f>
        <v>Consumer</v>
      </c>
      <c r="E418" s="3">
        <f>VLOOKUP(C418,OrderProduct!N418:S2369,6,0)</f>
        <v>86529</v>
      </c>
      <c r="F418" s="3">
        <f>VLOOKUP(A418,OrderProduct!A418:F2369,6,0)</f>
        <v>261.21</v>
      </c>
      <c r="K418" s="17" t="s">
        <v>2788</v>
      </c>
      <c r="L418">
        <f t="shared" si="12"/>
        <v>3</v>
      </c>
      <c r="M418">
        <f t="shared" si="13"/>
        <v>458.49</v>
      </c>
    </row>
    <row r="419" spans="1:13">
      <c r="A419" s="3">
        <v>727</v>
      </c>
      <c r="B419" s="3" t="str">
        <f>VLOOKUP(A419,customer!$A$2:$B$1131,2,0)</f>
        <v>Lindsay Link</v>
      </c>
      <c r="C419" s="3">
        <f>VLOOKUP(A419,OrderProduct!$A$2:$N$1953,14,0)</f>
        <v>1</v>
      </c>
      <c r="D419" s="3" t="str">
        <f>VLOOKUP(C419,Customer_Segment!$A$2:$B$5,2,0)</f>
        <v>Consumer</v>
      </c>
      <c r="E419" s="3">
        <f>VLOOKUP(C419,OrderProduct!N419:S2370,6,0)</f>
        <v>86529</v>
      </c>
      <c r="F419" s="3">
        <f>VLOOKUP(A419,OrderProduct!A419:F2370,6,0)</f>
        <v>42.79</v>
      </c>
      <c r="K419" s="17" t="s">
        <v>2775</v>
      </c>
      <c r="L419">
        <f t="shared" si="12"/>
        <v>1</v>
      </c>
      <c r="M419">
        <f t="shared" si="13"/>
        <v>455.77</v>
      </c>
    </row>
    <row r="420" spans="1:13">
      <c r="A420" s="3">
        <v>731</v>
      </c>
      <c r="B420" s="3" t="str">
        <f>VLOOKUP(A420,customer!$A$2:$B$1131,2,0)</f>
        <v>June Herbert</v>
      </c>
      <c r="C420" s="3">
        <f>VLOOKUP(A420,OrderProduct!$A$2:$N$1953,14,0)</f>
        <v>1</v>
      </c>
      <c r="D420" s="3" t="str">
        <f>VLOOKUP(C420,Customer_Segment!$A$2:$B$5,2,0)</f>
        <v>Consumer</v>
      </c>
      <c r="E420" s="3">
        <f>VLOOKUP(C420,OrderProduct!N420:S2371,6,0)</f>
        <v>86534</v>
      </c>
      <c r="F420" s="3">
        <f>VLOOKUP(A420,OrderProduct!A420:F2371,6,0)</f>
        <v>38.65</v>
      </c>
      <c r="K420" s="17" t="s">
        <v>2975</v>
      </c>
      <c r="L420">
        <f t="shared" si="12"/>
        <v>4</v>
      </c>
      <c r="M420">
        <f t="shared" si="13"/>
        <v>449.71</v>
      </c>
    </row>
    <row r="421" spans="1:13">
      <c r="A421" s="3">
        <v>736</v>
      </c>
      <c r="B421" s="3" t="str">
        <f>VLOOKUP(A421,customer!$A$2:$B$1131,2,0)</f>
        <v>Meredith Walters</v>
      </c>
      <c r="C421" s="3">
        <f>VLOOKUP(A421,OrderProduct!$A$2:$N$1953,14,0)</f>
        <v>1</v>
      </c>
      <c r="D421" s="3" t="str">
        <f>VLOOKUP(C421,Customer_Segment!$A$2:$B$5,2,0)</f>
        <v>Consumer</v>
      </c>
      <c r="E421" s="3">
        <f>VLOOKUP(C421,OrderProduct!N421:S2372,6,0)</f>
        <v>86535</v>
      </c>
      <c r="F421" s="3">
        <f>VLOOKUP(A421,OrderProduct!A421:F2372,6,0)</f>
        <v>604.35</v>
      </c>
      <c r="K421" s="17" t="s">
        <v>2911</v>
      </c>
      <c r="L421">
        <f t="shared" si="12"/>
        <v>2</v>
      </c>
      <c r="M421">
        <f t="shared" si="13"/>
        <v>449.08</v>
      </c>
    </row>
    <row r="422" spans="1:13">
      <c r="A422" s="3">
        <v>737</v>
      </c>
      <c r="B422" s="3" t="str">
        <f>VLOOKUP(A422,customer!$A$2:$B$1131,2,0)</f>
        <v>Danny Vaughn</v>
      </c>
      <c r="C422" s="3">
        <f>VLOOKUP(A422,OrderProduct!$A$2:$N$1953,14,0)</f>
        <v>1</v>
      </c>
      <c r="D422" s="3" t="str">
        <f>VLOOKUP(C422,Customer_Segment!$A$2:$B$5,2,0)</f>
        <v>Consumer</v>
      </c>
      <c r="E422" s="3">
        <f>VLOOKUP(C422,OrderProduct!N422:S2373,6,0)</f>
        <v>86536</v>
      </c>
      <c r="F422" s="3">
        <f>VLOOKUP(A422,OrderProduct!A422:F2373,6,0)</f>
        <v>3.13</v>
      </c>
      <c r="K422" s="17" t="s">
        <v>2821</v>
      </c>
      <c r="L422">
        <f t="shared" si="12"/>
        <v>2</v>
      </c>
      <c r="M422">
        <f t="shared" si="13"/>
        <v>445.92</v>
      </c>
    </row>
    <row r="423" spans="1:13">
      <c r="A423" s="3">
        <v>738</v>
      </c>
      <c r="B423" s="3" t="str">
        <f>VLOOKUP(A423,customer!$A$2:$B$1131,2,0)</f>
        <v>Peggy Rowe</v>
      </c>
      <c r="C423" s="3">
        <f>VLOOKUP(A423,OrderProduct!$A$2:$N$1953,14,0)</f>
        <v>1</v>
      </c>
      <c r="D423" s="3" t="str">
        <f>VLOOKUP(C423,Customer_Segment!$A$2:$B$5,2,0)</f>
        <v>Consumer</v>
      </c>
      <c r="E423" s="3">
        <f>VLOOKUP(C423,OrderProduct!N423:S2374,6,0)</f>
        <v>86544</v>
      </c>
      <c r="F423" s="3">
        <f>VLOOKUP(A423,OrderProduct!A423:F2374,6,0)</f>
        <v>25.22</v>
      </c>
      <c r="K423" s="17" t="s">
        <v>2692</v>
      </c>
      <c r="L423">
        <f t="shared" si="12"/>
        <v>2</v>
      </c>
      <c r="M423">
        <f t="shared" si="13"/>
        <v>436.19</v>
      </c>
    </row>
    <row r="424" spans="1:13">
      <c r="A424" s="3">
        <v>741</v>
      </c>
      <c r="B424" s="3" t="str">
        <f>VLOOKUP(A424,customer!$A$2:$B$1131,2,0)</f>
        <v>Stacey Hale</v>
      </c>
      <c r="C424" s="3">
        <f>VLOOKUP(A424,OrderProduct!$A$2:$N$1953,14,0)</f>
        <v>1</v>
      </c>
      <c r="D424" s="3" t="str">
        <f>VLOOKUP(C424,Customer_Segment!$A$2:$B$5,2,0)</f>
        <v>Consumer</v>
      </c>
      <c r="E424" s="3">
        <f>VLOOKUP(C424,OrderProduct!N424:S2375,6,0)</f>
        <v>86544</v>
      </c>
      <c r="F424" s="3">
        <f>VLOOKUP(A424,OrderProduct!A424:F2375,6,0)</f>
        <v>454.4</v>
      </c>
      <c r="K424" s="17" t="s">
        <v>2882</v>
      </c>
      <c r="L424">
        <f t="shared" si="12"/>
        <v>1</v>
      </c>
      <c r="M424">
        <f t="shared" si="13"/>
        <v>434.85</v>
      </c>
    </row>
    <row r="425" spans="1:13">
      <c r="A425" s="3">
        <v>744</v>
      </c>
      <c r="B425" s="3" t="str">
        <f>VLOOKUP(A425,customer!$A$2:$B$1131,2,0)</f>
        <v>Joy Maxwell</v>
      </c>
      <c r="C425" s="3">
        <f>VLOOKUP(A425,OrderProduct!$A$2:$N$1953,14,0)</f>
        <v>2</v>
      </c>
      <c r="D425" s="3" t="str">
        <f>VLOOKUP(C425,Customer_Segment!$A$2:$B$5,2,0)</f>
        <v>Corporate</v>
      </c>
      <c r="E425" s="3">
        <f>VLOOKUP(C425,OrderProduct!N425:S2376,6,0)</f>
        <v>86544</v>
      </c>
      <c r="F425" s="3">
        <f>VLOOKUP(A425,OrderProduct!A425:F2376,6,0)</f>
        <v>14.53</v>
      </c>
      <c r="K425" s="17" t="s">
        <v>2786</v>
      </c>
      <c r="L425">
        <f t="shared" si="12"/>
        <v>1</v>
      </c>
      <c r="M425">
        <f t="shared" si="13"/>
        <v>431.43</v>
      </c>
    </row>
    <row r="426" spans="1:13">
      <c r="A426" s="3">
        <v>744</v>
      </c>
      <c r="B426" s="3" t="str">
        <f>VLOOKUP(A426,customer!$A$2:$B$1131,2,0)</f>
        <v>Joy Maxwell</v>
      </c>
      <c r="C426" s="3">
        <f>VLOOKUP(A426,OrderProduct!$A$2:$N$1953,14,0)</f>
        <v>2</v>
      </c>
      <c r="D426" s="3" t="str">
        <f>VLOOKUP(C426,Customer_Segment!$A$2:$B$5,2,0)</f>
        <v>Corporate</v>
      </c>
      <c r="E426" s="3">
        <f>VLOOKUP(C426,OrderProduct!N426:S2377,6,0)</f>
        <v>86545</v>
      </c>
      <c r="F426" s="3">
        <f>VLOOKUP(A426,OrderProduct!A426:F2377,6,0)</f>
        <v>34.73</v>
      </c>
      <c r="K426" s="17" t="s">
        <v>2546</v>
      </c>
      <c r="L426">
        <f t="shared" si="12"/>
        <v>1</v>
      </c>
      <c r="M426">
        <f t="shared" si="13"/>
        <v>429.33</v>
      </c>
    </row>
    <row r="427" spans="1:13">
      <c r="A427" s="3">
        <v>744</v>
      </c>
      <c r="B427" s="3" t="str">
        <f>VLOOKUP(A427,customer!$A$2:$B$1131,2,0)</f>
        <v>Joy Maxwell</v>
      </c>
      <c r="C427" s="3">
        <f>VLOOKUP(A427,OrderProduct!$A$2:$N$1953,14,0)</f>
        <v>2</v>
      </c>
      <c r="D427" s="3" t="str">
        <f>VLOOKUP(C427,Customer_Segment!$A$2:$B$5,2,0)</f>
        <v>Corporate</v>
      </c>
      <c r="E427" s="3">
        <f>VLOOKUP(C427,OrderProduct!N427:S2378,6,0)</f>
        <v>86548</v>
      </c>
      <c r="F427" s="3">
        <f>VLOOKUP(A427,OrderProduct!A427:F2378,6,0)</f>
        <v>247.53</v>
      </c>
      <c r="K427" s="17" t="s">
        <v>2243</v>
      </c>
      <c r="L427">
        <f t="shared" si="12"/>
        <v>3</v>
      </c>
      <c r="M427">
        <f t="shared" si="13"/>
        <v>428.61</v>
      </c>
    </row>
    <row r="428" spans="1:13">
      <c r="A428" s="3">
        <v>744</v>
      </c>
      <c r="B428" s="3" t="str">
        <f>VLOOKUP(A428,customer!$A$2:$B$1131,2,0)</f>
        <v>Joy Maxwell</v>
      </c>
      <c r="C428" s="3">
        <f>VLOOKUP(A428,OrderProduct!$A$2:$N$1953,14,0)</f>
        <v>2</v>
      </c>
      <c r="D428" s="3" t="str">
        <f>VLOOKUP(C428,Customer_Segment!$A$2:$B$5,2,0)</f>
        <v>Corporate</v>
      </c>
      <c r="E428" s="3">
        <f>VLOOKUP(C428,OrderProduct!N428:S2379,6,0)</f>
        <v>86548</v>
      </c>
      <c r="F428" s="3">
        <f>VLOOKUP(A428,OrderProduct!A428:F2379,6,0)</f>
        <v>23.89</v>
      </c>
      <c r="K428" s="17" t="s">
        <v>2629</v>
      </c>
      <c r="L428">
        <f t="shared" si="12"/>
        <v>2</v>
      </c>
      <c r="M428">
        <f t="shared" si="13"/>
        <v>424.82</v>
      </c>
    </row>
    <row r="429" spans="1:13">
      <c r="A429" s="3">
        <v>745</v>
      </c>
      <c r="B429" s="3" t="str">
        <f>VLOOKUP(A429,customer!$A$2:$B$1131,2,0)</f>
        <v>Mary Page</v>
      </c>
      <c r="C429" s="3">
        <f>VLOOKUP(A429,OrderProduct!$A$2:$N$1953,14,0)</f>
        <v>1</v>
      </c>
      <c r="D429" s="3" t="str">
        <f>VLOOKUP(C429,Customer_Segment!$A$2:$B$5,2,0)</f>
        <v>Consumer</v>
      </c>
      <c r="E429" s="3">
        <f>VLOOKUP(C429,OrderProduct!N429:S2380,6,0)</f>
        <v>86547</v>
      </c>
      <c r="F429" s="3">
        <f>VLOOKUP(A429,OrderProduct!A429:F2380,6,0)</f>
        <v>15.65</v>
      </c>
      <c r="K429" s="17" t="s">
        <v>2474</v>
      </c>
      <c r="L429">
        <f t="shared" si="12"/>
        <v>3</v>
      </c>
      <c r="M429">
        <f t="shared" si="13"/>
        <v>419.16</v>
      </c>
    </row>
    <row r="430" spans="1:13">
      <c r="A430" s="3">
        <v>750</v>
      </c>
      <c r="B430" s="3" t="str">
        <f>VLOOKUP(A430,customer!$A$2:$B$1131,2,0)</f>
        <v>Jordan Wilkinson</v>
      </c>
      <c r="C430" s="3">
        <f>VLOOKUP(A430,OrderProduct!$A$2:$N$1953,14,0)</f>
        <v>2</v>
      </c>
      <c r="D430" s="3" t="str">
        <f>VLOOKUP(C430,Customer_Segment!$A$2:$B$5,2,0)</f>
        <v>Corporate</v>
      </c>
      <c r="E430" s="3">
        <f>VLOOKUP(C430,OrderProduct!N430:S2381,6,0)</f>
        <v>86548</v>
      </c>
      <c r="F430" s="3">
        <f>VLOOKUP(A430,OrderProduct!A430:F2381,6,0)</f>
        <v>111.92</v>
      </c>
      <c r="K430" s="17" t="s">
        <v>2947</v>
      </c>
      <c r="L430">
        <f t="shared" si="12"/>
        <v>1</v>
      </c>
      <c r="M430">
        <f t="shared" si="13"/>
        <v>417.47</v>
      </c>
    </row>
    <row r="431" spans="1:13">
      <c r="A431" s="3">
        <v>751</v>
      </c>
      <c r="B431" s="3" t="str">
        <f>VLOOKUP(A431,customer!$A$2:$B$1131,2,0)</f>
        <v>David Wrenn</v>
      </c>
      <c r="C431" s="3">
        <f>VLOOKUP(A431,OrderProduct!$A$2:$N$1953,14,0)</f>
        <v>2</v>
      </c>
      <c r="D431" s="3" t="str">
        <f>VLOOKUP(C431,Customer_Segment!$A$2:$B$5,2,0)</f>
        <v>Corporate</v>
      </c>
      <c r="E431" s="3">
        <f>VLOOKUP(C431,OrderProduct!N431:S2382,6,0)</f>
        <v>86555</v>
      </c>
      <c r="F431" s="3">
        <f>VLOOKUP(A431,OrderProduct!A431:F2382,6,0)</f>
        <v>5.84</v>
      </c>
      <c r="K431" s="17" t="s">
        <v>2612</v>
      </c>
      <c r="L431">
        <f t="shared" si="12"/>
        <v>1</v>
      </c>
      <c r="M431">
        <f t="shared" si="13"/>
        <v>414.91</v>
      </c>
    </row>
    <row r="432" spans="1:13">
      <c r="A432" s="3">
        <v>753</v>
      </c>
      <c r="B432" s="3" t="str">
        <f>VLOOKUP(A432,customer!$A$2:$B$1131,2,0)</f>
        <v>Elisabeth Massey</v>
      </c>
      <c r="C432" s="3">
        <f>VLOOKUP(A432,OrderProduct!$A$2:$N$1953,14,0)</f>
        <v>2</v>
      </c>
      <c r="D432" s="3" t="str">
        <f>VLOOKUP(C432,Customer_Segment!$A$2:$B$5,2,0)</f>
        <v>Corporate</v>
      </c>
      <c r="E432" s="3">
        <f>VLOOKUP(C432,OrderProduct!N432:S2383,6,0)</f>
        <v>86556</v>
      </c>
      <c r="F432" s="3">
        <f>VLOOKUP(A432,OrderProduct!A432:F2383,6,0)</f>
        <v>405.57</v>
      </c>
      <c r="K432" s="17" t="s">
        <v>2548</v>
      </c>
      <c r="L432">
        <f t="shared" si="12"/>
        <v>2</v>
      </c>
      <c r="M432">
        <f t="shared" si="13"/>
        <v>408.98</v>
      </c>
    </row>
    <row r="433" spans="1:13">
      <c r="A433" s="3">
        <v>753</v>
      </c>
      <c r="B433" s="3" t="str">
        <f>VLOOKUP(A433,customer!$A$2:$B$1131,2,0)</f>
        <v>Elisabeth Massey</v>
      </c>
      <c r="C433" s="3">
        <f>VLOOKUP(A433,OrderProduct!$A$2:$N$1953,14,0)</f>
        <v>2</v>
      </c>
      <c r="D433" s="3" t="str">
        <f>VLOOKUP(C433,Customer_Segment!$A$2:$B$5,2,0)</f>
        <v>Corporate</v>
      </c>
      <c r="E433" s="3">
        <f>VLOOKUP(C433,OrderProduct!N433:S2384,6,0)</f>
        <v>86565</v>
      </c>
      <c r="F433" s="3">
        <f>VLOOKUP(A433,OrderProduct!A433:F2384,6,0)</f>
        <v>72.11</v>
      </c>
      <c r="K433" s="17" t="s">
        <v>2905</v>
      </c>
      <c r="L433">
        <f t="shared" si="12"/>
        <v>2</v>
      </c>
      <c r="M433">
        <f t="shared" si="13"/>
        <v>408.2</v>
      </c>
    </row>
    <row r="434" spans="1:13">
      <c r="A434" s="3">
        <v>754</v>
      </c>
      <c r="B434" s="3" t="str">
        <f>VLOOKUP(A434,customer!$A$2:$B$1131,2,0)</f>
        <v>Helen Lyons</v>
      </c>
      <c r="C434" s="3">
        <f>VLOOKUP(A434,OrderProduct!$A$2:$N$1953,14,0)</f>
        <v>2</v>
      </c>
      <c r="D434" s="3" t="str">
        <f>VLOOKUP(C434,Customer_Segment!$A$2:$B$5,2,0)</f>
        <v>Corporate</v>
      </c>
      <c r="E434" s="3">
        <f>VLOOKUP(C434,OrderProduct!N434:S2385,6,0)</f>
        <v>86566</v>
      </c>
      <c r="F434" s="3">
        <f>VLOOKUP(A434,OrderProduct!A434:F2385,6,0)</f>
        <v>1782.44</v>
      </c>
      <c r="K434" s="17" t="s">
        <v>3005</v>
      </c>
      <c r="L434">
        <f t="shared" si="12"/>
        <v>1</v>
      </c>
      <c r="M434">
        <f t="shared" si="13"/>
        <v>403.53</v>
      </c>
    </row>
    <row r="435" spans="1:13">
      <c r="A435" s="3">
        <v>754</v>
      </c>
      <c r="B435" s="3" t="str">
        <f>VLOOKUP(A435,customer!$A$2:$B$1131,2,0)</f>
        <v>Helen Lyons</v>
      </c>
      <c r="C435" s="3">
        <f>VLOOKUP(A435,OrderProduct!$A$2:$N$1953,14,0)</f>
        <v>2</v>
      </c>
      <c r="D435" s="3" t="str">
        <f>VLOOKUP(C435,Customer_Segment!$A$2:$B$5,2,0)</f>
        <v>Corporate</v>
      </c>
      <c r="E435" s="3">
        <f>VLOOKUP(C435,OrderProduct!N435:S2386,6,0)</f>
        <v>86591</v>
      </c>
      <c r="F435" s="3">
        <f>VLOOKUP(A435,OrderProduct!A435:F2386,6,0)</f>
        <v>98.7</v>
      </c>
      <c r="K435" s="17" t="s">
        <v>2687</v>
      </c>
      <c r="L435">
        <f t="shared" si="12"/>
        <v>2</v>
      </c>
      <c r="M435">
        <f t="shared" si="13"/>
        <v>403.49</v>
      </c>
    </row>
    <row r="436" spans="1:13">
      <c r="A436" s="3">
        <v>757</v>
      </c>
      <c r="B436" s="3" t="str">
        <f>VLOOKUP(A436,customer!$A$2:$B$1131,2,0)</f>
        <v>Neil Hogan</v>
      </c>
      <c r="C436" s="3">
        <f>VLOOKUP(A436,OrderProduct!$A$2:$N$1953,14,0)</f>
        <v>3</v>
      </c>
      <c r="D436" s="3" t="str">
        <f>VLOOKUP(C436,Customer_Segment!$A$2:$B$5,2,0)</f>
        <v>Home Office</v>
      </c>
      <c r="E436" s="3">
        <f>VLOOKUP(C436,OrderProduct!N436:S2387,6,0)</f>
        <v>86573</v>
      </c>
      <c r="F436" s="3">
        <f>VLOOKUP(A436,OrderProduct!A436:F2387,6,0)</f>
        <v>2560.55</v>
      </c>
      <c r="K436" s="17" t="s">
        <v>2244</v>
      </c>
      <c r="L436">
        <f t="shared" si="12"/>
        <v>2</v>
      </c>
      <c r="M436">
        <f t="shared" si="13"/>
        <v>399.67</v>
      </c>
    </row>
    <row r="437" spans="1:13">
      <c r="A437" s="3">
        <v>759</v>
      </c>
      <c r="B437" s="3" t="str">
        <f>VLOOKUP(A437,customer!$A$2:$B$1131,2,0)</f>
        <v>Bernice F Day</v>
      </c>
      <c r="C437" s="3">
        <f>VLOOKUP(A437,OrderProduct!$A$2:$N$1953,14,0)</f>
        <v>4</v>
      </c>
      <c r="D437" s="3" t="str">
        <f>VLOOKUP(C437,Customer_Segment!$A$2:$B$5,2,0)</f>
        <v>Small Business</v>
      </c>
      <c r="E437" s="3">
        <f>VLOOKUP(C437,OrderProduct!N437:S2388,6,0)</f>
        <v>86574</v>
      </c>
      <c r="F437" s="3">
        <f>VLOOKUP(A437,OrderProduct!A437:F2388,6,0)</f>
        <v>192.49</v>
      </c>
      <c r="K437" s="17" t="s">
        <v>2699</v>
      </c>
      <c r="L437">
        <f t="shared" si="12"/>
        <v>2</v>
      </c>
      <c r="M437">
        <f t="shared" si="13"/>
        <v>397.14</v>
      </c>
    </row>
    <row r="438" spans="1:13">
      <c r="A438" s="3">
        <v>762</v>
      </c>
      <c r="B438" s="3" t="str">
        <f>VLOOKUP(A438,customer!$A$2:$B$1131,2,0)</f>
        <v>Stuart Holloway</v>
      </c>
      <c r="C438" s="3">
        <f>VLOOKUP(A438,OrderProduct!$A$2:$N$1953,14,0)</f>
        <v>4</v>
      </c>
      <c r="D438" s="3" t="str">
        <f>VLOOKUP(C438,Customer_Segment!$A$2:$B$5,2,0)</f>
        <v>Small Business</v>
      </c>
      <c r="E438" s="3">
        <f>VLOOKUP(C438,OrderProduct!N438:S2389,6,0)</f>
        <v>86575</v>
      </c>
      <c r="F438" s="3">
        <f>VLOOKUP(A438,OrderProduct!A438:F2389,6,0)</f>
        <v>227.67</v>
      </c>
      <c r="K438" s="17" t="s">
        <v>2333</v>
      </c>
      <c r="L438">
        <f t="shared" si="12"/>
        <v>2</v>
      </c>
      <c r="M438">
        <f t="shared" si="13"/>
        <v>397.08</v>
      </c>
    </row>
    <row r="439" spans="1:13">
      <c r="A439" s="3">
        <v>767</v>
      </c>
      <c r="B439" s="3" t="str">
        <f>VLOOKUP(A439,customer!$A$2:$B$1131,2,0)</f>
        <v>Jeffrey Mueller</v>
      </c>
      <c r="C439" s="3">
        <f>VLOOKUP(A439,OrderProduct!$A$2:$N$1953,14,0)</f>
        <v>2</v>
      </c>
      <c r="D439" s="3" t="str">
        <f>VLOOKUP(C439,Customer_Segment!$A$2:$B$5,2,0)</f>
        <v>Corporate</v>
      </c>
      <c r="E439" s="3">
        <f>VLOOKUP(C439,OrderProduct!N439:S2390,6,0)</f>
        <v>86591</v>
      </c>
      <c r="F439" s="3">
        <f>VLOOKUP(A439,OrderProduct!A439:F2390,6,0)</f>
        <v>226.53</v>
      </c>
      <c r="K439" s="17" t="s">
        <v>2998</v>
      </c>
      <c r="L439">
        <f t="shared" si="12"/>
        <v>1</v>
      </c>
      <c r="M439">
        <f t="shared" si="13"/>
        <v>393.98</v>
      </c>
    </row>
    <row r="440" spans="1:13">
      <c r="A440" s="3">
        <v>770</v>
      </c>
      <c r="B440" s="3" t="str">
        <f>VLOOKUP(A440,customer!$A$2:$B$1131,2,0)</f>
        <v>Geraldine Puckett</v>
      </c>
      <c r="C440" s="3">
        <f>VLOOKUP(A440,OrderProduct!$A$2:$N$1953,14,0)</f>
        <v>4</v>
      </c>
      <c r="D440" s="3" t="str">
        <f>VLOOKUP(C440,Customer_Segment!$A$2:$B$5,2,0)</f>
        <v>Small Business</v>
      </c>
      <c r="E440" s="3">
        <f>VLOOKUP(C440,OrderProduct!N440:S2391,6,0)</f>
        <v>86591</v>
      </c>
      <c r="F440" s="3">
        <f>VLOOKUP(A440,OrderProduct!A440:F2391,6,0)</f>
        <v>68.65</v>
      </c>
      <c r="K440" s="17" t="s">
        <v>2206</v>
      </c>
      <c r="L440">
        <f t="shared" si="12"/>
        <v>2</v>
      </c>
      <c r="M440">
        <f t="shared" si="13"/>
        <v>393.79</v>
      </c>
    </row>
    <row r="441" spans="1:13">
      <c r="A441" s="3">
        <v>771</v>
      </c>
      <c r="B441" s="3" t="str">
        <f>VLOOKUP(A441,customer!$A$2:$B$1131,2,0)</f>
        <v>Deborah Paul</v>
      </c>
      <c r="C441" s="3">
        <f>VLOOKUP(A441,OrderProduct!$A$2:$N$1953,14,0)</f>
        <v>4</v>
      </c>
      <c r="D441" s="3" t="str">
        <f>VLOOKUP(C441,Customer_Segment!$A$2:$B$5,2,0)</f>
        <v>Small Business</v>
      </c>
      <c r="E441" s="3">
        <f>VLOOKUP(C441,OrderProduct!N441:S2392,6,0)</f>
        <v>86592</v>
      </c>
      <c r="F441" s="3">
        <f>VLOOKUP(A441,OrderProduct!A441:F2392,6,0)</f>
        <v>99.75</v>
      </c>
      <c r="K441" s="17" t="s">
        <v>2559</v>
      </c>
      <c r="L441">
        <f t="shared" si="12"/>
        <v>1</v>
      </c>
      <c r="M441">
        <f t="shared" si="13"/>
        <v>389.59</v>
      </c>
    </row>
    <row r="442" spans="1:13">
      <c r="A442" s="3">
        <v>771</v>
      </c>
      <c r="B442" s="3" t="str">
        <f>VLOOKUP(A442,customer!$A$2:$B$1131,2,0)</f>
        <v>Deborah Paul</v>
      </c>
      <c r="C442" s="3">
        <f>VLOOKUP(A442,OrderProduct!$A$2:$N$1953,14,0)</f>
        <v>4</v>
      </c>
      <c r="D442" s="3" t="str">
        <f>VLOOKUP(C442,Customer_Segment!$A$2:$B$5,2,0)</f>
        <v>Small Business</v>
      </c>
      <c r="E442" s="3">
        <f>VLOOKUP(C442,OrderProduct!N442:S2393,6,0)</f>
        <v>86599</v>
      </c>
      <c r="F442" s="3">
        <f>VLOOKUP(A442,OrderProduct!A442:F2393,6,0)</f>
        <v>535.08</v>
      </c>
      <c r="K442" s="17" t="s">
        <v>2327</v>
      </c>
      <c r="L442">
        <f t="shared" si="12"/>
        <v>1</v>
      </c>
      <c r="M442">
        <f t="shared" si="13"/>
        <v>386.61</v>
      </c>
    </row>
    <row r="443" spans="1:13">
      <c r="A443" s="3">
        <v>772</v>
      </c>
      <c r="B443" s="3" t="str">
        <f>VLOOKUP(A443,customer!$A$2:$B$1131,2,0)</f>
        <v>Jean Webster</v>
      </c>
      <c r="C443" s="3">
        <f>VLOOKUP(A443,OrderProduct!$A$2:$N$1953,14,0)</f>
        <v>4</v>
      </c>
      <c r="D443" s="3" t="str">
        <f>VLOOKUP(C443,Customer_Segment!$A$2:$B$5,2,0)</f>
        <v>Small Business</v>
      </c>
      <c r="E443" s="3">
        <f>VLOOKUP(C443,OrderProduct!N443:S2394,6,0)</f>
        <v>86600</v>
      </c>
      <c r="F443" s="3">
        <f>VLOOKUP(A443,OrderProduct!A443:F2394,6,0)</f>
        <v>675.83</v>
      </c>
      <c r="K443" s="17" t="s">
        <v>2350</v>
      </c>
      <c r="L443">
        <f t="shared" si="12"/>
        <v>2</v>
      </c>
      <c r="M443">
        <f t="shared" si="13"/>
        <v>385.67</v>
      </c>
    </row>
    <row r="444" spans="1:13">
      <c r="A444" s="3">
        <v>772</v>
      </c>
      <c r="B444" s="3" t="str">
        <f>VLOOKUP(A444,customer!$A$2:$B$1131,2,0)</f>
        <v>Jean Webster</v>
      </c>
      <c r="C444" s="3">
        <f>VLOOKUP(A444,OrderProduct!$A$2:$N$1953,14,0)</f>
        <v>4</v>
      </c>
      <c r="D444" s="3" t="str">
        <f>VLOOKUP(C444,Customer_Segment!$A$2:$B$5,2,0)</f>
        <v>Small Business</v>
      </c>
      <c r="E444" s="3">
        <f>VLOOKUP(C444,OrderProduct!N444:S2395,6,0)</f>
        <v>86600</v>
      </c>
      <c r="F444" s="3">
        <f>VLOOKUP(A444,OrderProduct!A444:F2395,6,0)</f>
        <v>28</v>
      </c>
      <c r="K444" s="17" t="s">
        <v>2257</v>
      </c>
      <c r="L444">
        <f t="shared" si="12"/>
        <v>3</v>
      </c>
      <c r="M444">
        <f t="shared" si="13"/>
        <v>379.68</v>
      </c>
    </row>
    <row r="445" spans="1:13">
      <c r="A445" s="3">
        <v>772</v>
      </c>
      <c r="B445" s="3" t="str">
        <f>VLOOKUP(A445,customer!$A$2:$B$1131,2,0)</f>
        <v>Jean Webster</v>
      </c>
      <c r="C445" s="3">
        <f>VLOOKUP(A445,OrderProduct!$A$2:$N$1953,14,0)</f>
        <v>4</v>
      </c>
      <c r="D445" s="3" t="str">
        <f>VLOOKUP(C445,Customer_Segment!$A$2:$B$5,2,0)</f>
        <v>Small Business</v>
      </c>
      <c r="E445" s="3">
        <f>VLOOKUP(C445,OrderProduct!N445:S2396,6,0)</f>
        <v>86610</v>
      </c>
      <c r="F445" s="3">
        <f>VLOOKUP(A445,OrderProduct!A445:F2396,6,0)</f>
        <v>35.35</v>
      </c>
      <c r="K445" s="17" t="s">
        <v>2278</v>
      </c>
      <c r="L445">
        <f t="shared" si="12"/>
        <v>2</v>
      </c>
      <c r="M445">
        <f t="shared" si="13"/>
        <v>376.37</v>
      </c>
    </row>
    <row r="446" spans="1:13">
      <c r="A446" s="3">
        <v>772</v>
      </c>
      <c r="B446" s="3" t="str">
        <f>VLOOKUP(A446,customer!$A$2:$B$1131,2,0)</f>
        <v>Jean Webster</v>
      </c>
      <c r="C446" s="3">
        <f>VLOOKUP(A446,OrderProduct!$A$2:$N$1953,14,0)</f>
        <v>4</v>
      </c>
      <c r="D446" s="3" t="str">
        <f>VLOOKUP(C446,Customer_Segment!$A$2:$B$5,2,0)</f>
        <v>Small Business</v>
      </c>
      <c r="E446" s="3">
        <f>VLOOKUP(C446,OrderProduct!N446:S2397,6,0)</f>
        <v>86610</v>
      </c>
      <c r="F446" s="3">
        <f>VLOOKUP(A446,OrderProduct!A446:F2397,6,0)</f>
        <v>248.21</v>
      </c>
      <c r="K446" s="17" t="s">
        <v>2528</v>
      </c>
      <c r="L446">
        <f t="shared" si="12"/>
        <v>1</v>
      </c>
      <c r="M446">
        <f t="shared" si="13"/>
        <v>374.81</v>
      </c>
    </row>
    <row r="447" spans="1:13">
      <c r="A447" s="3">
        <v>782</v>
      </c>
      <c r="B447" s="3" t="str">
        <f>VLOOKUP(A447,customer!$A$2:$B$1131,2,0)</f>
        <v>Sarah N Becker</v>
      </c>
      <c r="C447" s="3">
        <f>VLOOKUP(A447,OrderProduct!$A$2:$N$1953,14,0)</f>
        <v>4</v>
      </c>
      <c r="D447" s="3" t="str">
        <f>VLOOKUP(C447,Customer_Segment!$A$2:$B$5,2,0)</f>
        <v>Small Business</v>
      </c>
      <c r="E447" s="3">
        <f>VLOOKUP(C447,OrderProduct!N447:S2398,6,0)</f>
        <v>86611</v>
      </c>
      <c r="F447" s="3">
        <f>VLOOKUP(A447,OrderProduct!A447:F2398,6,0)</f>
        <v>577.75</v>
      </c>
      <c r="K447" s="17" t="s">
        <v>2793</v>
      </c>
      <c r="L447">
        <f t="shared" si="12"/>
        <v>1</v>
      </c>
      <c r="M447">
        <f t="shared" si="13"/>
        <v>374.6</v>
      </c>
    </row>
    <row r="448" spans="1:13">
      <c r="A448" s="3">
        <v>783</v>
      </c>
      <c r="B448" s="3" t="str">
        <f>VLOOKUP(A448,customer!$A$2:$B$1131,2,0)</f>
        <v>Carlos Byrd</v>
      </c>
      <c r="C448" s="3">
        <f>VLOOKUP(A448,OrderProduct!$A$2:$N$1953,14,0)</f>
        <v>4</v>
      </c>
      <c r="D448" s="3" t="str">
        <f>VLOOKUP(C448,Customer_Segment!$A$2:$B$5,2,0)</f>
        <v>Small Business</v>
      </c>
      <c r="E448" s="3">
        <f>VLOOKUP(C448,OrderProduct!N448:S2399,6,0)</f>
        <v>86612</v>
      </c>
      <c r="F448" s="3">
        <f>VLOOKUP(A448,OrderProduct!A448:F2399,6,0)</f>
        <v>59.4</v>
      </c>
      <c r="K448" s="17" t="s">
        <v>2412</v>
      </c>
      <c r="L448">
        <f t="shared" si="12"/>
        <v>2</v>
      </c>
      <c r="M448">
        <f t="shared" si="13"/>
        <v>373.39</v>
      </c>
    </row>
    <row r="449" spans="1:13">
      <c r="A449" s="3">
        <v>786</v>
      </c>
      <c r="B449" s="3" t="str">
        <f>VLOOKUP(A449,customer!$A$2:$B$1131,2,0)</f>
        <v>Jason Bray</v>
      </c>
      <c r="C449" s="3">
        <f>VLOOKUP(A449,OrderProduct!$A$2:$N$1953,14,0)</f>
        <v>3</v>
      </c>
      <c r="D449" s="3" t="str">
        <f>VLOOKUP(C449,Customer_Segment!$A$2:$B$5,2,0)</f>
        <v>Home Office</v>
      </c>
      <c r="E449" s="3">
        <f>VLOOKUP(C449,OrderProduct!N449:S2400,6,0)</f>
        <v>86612</v>
      </c>
      <c r="F449" s="3">
        <f>VLOOKUP(A449,OrderProduct!A449:F2400,6,0)</f>
        <v>66.46</v>
      </c>
      <c r="K449" s="17" t="s">
        <v>2851</v>
      </c>
      <c r="L449">
        <f t="shared" si="12"/>
        <v>1</v>
      </c>
      <c r="M449">
        <f t="shared" si="13"/>
        <v>369.78</v>
      </c>
    </row>
    <row r="450" spans="1:13">
      <c r="A450" s="3">
        <v>792</v>
      </c>
      <c r="B450" s="3" t="str">
        <f>VLOOKUP(A450,customer!$A$2:$B$1131,2,0)</f>
        <v>Holly Pate</v>
      </c>
      <c r="C450" s="3">
        <f>VLOOKUP(A450,OrderProduct!$A$2:$N$1953,14,0)</f>
        <v>2</v>
      </c>
      <c r="D450" s="3" t="str">
        <f>VLOOKUP(C450,Customer_Segment!$A$2:$B$5,2,0)</f>
        <v>Corporate</v>
      </c>
      <c r="E450" s="3">
        <f>VLOOKUP(C450,OrderProduct!N450:S2401,6,0)</f>
        <v>86621</v>
      </c>
      <c r="F450" s="3">
        <f>VLOOKUP(A450,OrderProduct!A450:F2401,6,0)</f>
        <v>4775.11</v>
      </c>
      <c r="K450" s="17" t="s">
        <v>2414</v>
      </c>
      <c r="L450">
        <f t="shared" si="12"/>
        <v>2</v>
      </c>
      <c r="M450">
        <f t="shared" si="13"/>
        <v>369.68</v>
      </c>
    </row>
    <row r="451" spans="1:13">
      <c r="A451" s="3">
        <v>796</v>
      </c>
      <c r="B451" s="3" t="str">
        <f>VLOOKUP(A451,customer!$A$2:$B$1131,2,0)</f>
        <v>Amanda Conner</v>
      </c>
      <c r="C451" s="3">
        <f>VLOOKUP(A451,OrderProduct!$A$2:$N$1953,14,0)</f>
        <v>2</v>
      </c>
      <c r="D451" s="3" t="str">
        <f>VLOOKUP(C451,Customer_Segment!$A$2:$B$5,2,0)</f>
        <v>Corporate</v>
      </c>
      <c r="E451" s="3">
        <f>VLOOKUP(C451,OrderProduct!N451:S2402,6,0)</f>
        <v>86629</v>
      </c>
      <c r="F451" s="3">
        <f>VLOOKUP(A451,OrderProduct!A451:F2402,6,0)</f>
        <v>7840.04</v>
      </c>
      <c r="K451" s="17" t="s">
        <v>2445</v>
      </c>
      <c r="L451">
        <f t="shared" si="12"/>
        <v>2</v>
      </c>
      <c r="M451">
        <f t="shared" si="13"/>
        <v>361.1</v>
      </c>
    </row>
    <row r="452" spans="1:13">
      <c r="A452" s="3">
        <v>796</v>
      </c>
      <c r="B452" s="3" t="str">
        <f>VLOOKUP(A452,customer!$A$2:$B$1131,2,0)</f>
        <v>Amanda Conner</v>
      </c>
      <c r="C452" s="3">
        <f>VLOOKUP(A452,OrderProduct!$A$2:$N$1953,14,0)</f>
        <v>2</v>
      </c>
      <c r="D452" s="3" t="str">
        <f>VLOOKUP(C452,Customer_Segment!$A$2:$B$5,2,0)</f>
        <v>Corporate</v>
      </c>
      <c r="E452" s="3">
        <f>VLOOKUP(C452,OrderProduct!N452:S2403,6,0)</f>
        <v>86633</v>
      </c>
      <c r="F452" s="3">
        <f>VLOOKUP(A452,OrderProduct!A452:F2403,6,0)</f>
        <v>419.27</v>
      </c>
      <c r="K452" s="17" t="s">
        <v>2745</v>
      </c>
      <c r="L452">
        <f t="shared" si="12"/>
        <v>1</v>
      </c>
      <c r="M452">
        <f t="shared" si="13"/>
        <v>355.84</v>
      </c>
    </row>
    <row r="453" spans="1:13">
      <c r="A453" s="3">
        <v>797</v>
      </c>
      <c r="B453" s="3" t="str">
        <f>VLOOKUP(A453,customer!$A$2:$B$1131,2,0)</f>
        <v>Eileen Riddle</v>
      </c>
      <c r="C453" s="3">
        <f>VLOOKUP(A453,OrderProduct!$A$2:$N$1953,14,0)</f>
        <v>2</v>
      </c>
      <c r="D453" s="3" t="str">
        <f>VLOOKUP(C453,Customer_Segment!$A$2:$B$5,2,0)</f>
        <v>Corporate</v>
      </c>
      <c r="E453" s="3">
        <f>VLOOKUP(C453,OrderProduct!N453:S2404,6,0)</f>
        <v>86633</v>
      </c>
      <c r="F453" s="3">
        <f>VLOOKUP(A453,OrderProduct!A453:F2404,6,0)</f>
        <v>36</v>
      </c>
      <c r="K453" s="17" t="s">
        <v>2802</v>
      </c>
      <c r="L453">
        <f t="shared" ref="L453:L516" si="14">COUNTIF(B450:B2401,K453)</f>
        <v>1</v>
      </c>
      <c r="M453">
        <f t="shared" ref="M453:M516" si="15">SUMIF(B450:B2401,K453,F450:F2401)</f>
        <v>343.79</v>
      </c>
    </row>
    <row r="454" spans="1:13">
      <c r="A454" s="3">
        <v>797</v>
      </c>
      <c r="B454" s="3" t="str">
        <f>VLOOKUP(A454,customer!$A$2:$B$1131,2,0)</f>
        <v>Eileen Riddle</v>
      </c>
      <c r="C454" s="3">
        <f>VLOOKUP(A454,OrderProduct!$A$2:$N$1953,14,0)</f>
        <v>2</v>
      </c>
      <c r="D454" s="3" t="str">
        <f>VLOOKUP(C454,Customer_Segment!$A$2:$B$5,2,0)</f>
        <v>Corporate</v>
      </c>
      <c r="E454" s="3">
        <f>VLOOKUP(C454,OrderProduct!N454:S2405,6,0)</f>
        <v>86639</v>
      </c>
      <c r="F454" s="3">
        <f>VLOOKUP(A454,OrderProduct!A454:F2405,6,0)</f>
        <v>92.96</v>
      </c>
      <c r="K454" s="17" t="s">
        <v>2365</v>
      </c>
      <c r="L454">
        <f t="shared" si="14"/>
        <v>2</v>
      </c>
      <c r="M454">
        <f t="shared" si="15"/>
        <v>340.07</v>
      </c>
    </row>
    <row r="455" spans="1:13">
      <c r="A455" s="3">
        <v>797</v>
      </c>
      <c r="B455" s="3" t="str">
        <f>VLOOKUP(A455,customer!$A$2:$B$1131,2,0)</f>
        <v>Eileen Riddle</v>
      </c>
      <c r="C455" s="3">
        <f>VLOOKUP(A455,OrderProduct!$A$2:$N$1953,14,0)</f>
        <v>2</v>
      </c>
      <c r="D455" s="3" t="str">
        <f>VLOOKUP(C455,Customer_Segment!$A$2:$B$5,2,0)</f>
        <v>Corporate</v>
      </c>
      <c r="E455" s="3">
        <f>VLOOKUP(C455,OrderProduct!N455:S2406,6,0)</f>
        <v>86645</v>
      </c>
      <c r="F455" s="3">
        <f>VLOOKUP(A455,OrderProduct!A455:F2406,6,0)</f>
        <v>514.62</v>
      </c>
      <c r="K455" s="17" t="s">
        <v>2454</v>
      </c>
      <c r="L455">
        <f t="shared" si="14"/>
        <v>2</v>
      </c>
      <c r="M455">
        <f t="shared" si="15"/>
        <v>339.68</v>
      </c>
    </row>
    <row r="456" spans="1:13">
      <c r="A456" s="3">
        <v>799</v>
      </c>
      <c r="B456" s="3" t="str">
        <f>VLOOKUP(A456,customer!$A$2:$B$1131,2,0)</f>
        <v>Lee McKenna Gregory</v>
      </c>
      <c r="C456" s="3">
        <f>VLOOKUP(A456,OrderProduct!$A$2:$N$1953,14,0)</f>
        <v>1</v>
      </c>
      <c r="D456" s="3" t="str">
        <f>VLOOKUP(C456,Customer_Segment!$A$2:$B$5,2,0)</f>
        <v>Consumer</v>
      </c>
      <c r="E456" s="3">
        <f>VLOOKUP(C456,OrderProduct!N456:S2407,6,0)</f>
        <v>86645</v>
      </c>
      <c r="F456" s="3">
        <f>VLOOKUP(A456,OrderProduct!A456:F2407,6,0)</f>
        <v>817.32</v>
      </c>
      <c r="K456" s="17" t="s">
        <v>2555</v>
      </c>
      <c r="L456">
        <f t="shared" si="14"/>
        <v>1</v>
      </c>
      <c r="M456">
        <f t="shared" si="15"/>
        <v>337.86</v>
      </c>
    </row>
    <row r="457" spans="1:13">
      <c r="A457" s="3">
        <v>799</v>
      </c>
      <c r="B457" s="3" t="str">
        <f>VLOOKUP(A457,customer!$A$2:$B$1131,2,0)</f>
        <v>Lee McKenna Gregory</v>
      </c>
      <c r="C457" s="3">
        <f>VLOOKUP(A457,OrderProduct!$A$2:$N$1953,14,0)</f>
        <v>1</v>
      </c>
      <c r="D457" s="3" t="str">
        <f>VLOOKUP(C457,Customer_Segment!$A$2:$B$5,2,0)</f>
        <v>Consumer</v>
      </c>
      <c r="E457" s="3">
        <f>VLOOKUP(C457,OrderProduct!N457:S2408,6,0)</f>
        <v>86646</v>
      </c>
      <c r="F457" s="3">
        <f>VLOOKUP(A457,OrderProduct!A457:F2408,6,0)</f>
        <v>276.64</v>
      </c>
      <c r="K457" s="17" t="s">
        <v>2782</v>
      </c>
      <c r="L457">
        <f t="shared" si="14"/>
        <v>1</v>
      </c>
      <c r="M457">
        <f t="shared" si="15"/>
        <v>334.44</v>
      </c>
    </row>
    <row r="458" spans="1:13">
      <c r="A458" s="3">
        <v>799</v>
      </c>
      <c r="B458" s="3" t="str">
        <f>VLOOKUP(A458,customer!$A$2:$B$1131,2,0)</f>
        <v>Lee McKenna Gregory</v>
      </c>
      <c r="C458" s="3">
        <f>VLOOKUP(A458,OrderProduct!$A$2:$N$1953,14,0)</f>
        <v>1</v>
      </c>
      <c r="D458" s="3" t="str">
        <f>VLOOKUP(C458,Customer_Segment!$A$2:$B$5,2,0)</f>
        <v>Consumer</v>
      </c>
      <c r="E458" s="3">
        <f>VLOOKUP(C458,OrderProduct!N458:S2409,6,0)</f>
        <v>86654</v>
      </c>
      <c r="F458" s="3">
        <f>VLOOKUP(A458,OrderProduct!A458:F2409,6,0)</f>
        <v>29.08</v>
      </c>
      <c r="K458" s="17" t="s">
        <v>2459</v>
      </c>
      <c r="L458">
        <f t="shared" si="14"/>
        <v>2</v>
      </c>
      <c r="M458">
        <f t="shared" si="15"/>
        <v>333.11</v>
      </c>
    </row>
    <row r="459" spans="1:13">
      <c r="A459" s="3">
        <v>800</v>
      </c>
      <c r="B459" s="3" t="str">
        <f>VLOOKUP(A459,customer!$A$2:$B$1131,2,0)</f>
        <v>Cheryl Guthrie</v>
      </c>
      <c r="C459" s="3">
        <f>VLOOKUP(A459,OrderProduct!$A$2:$N$1953,14,0)</f>
        <v>1</v>
      </c>
      <c r="D459" s="3" t="str">
        <f>VLOOKUP(C459,Customer_Segment!$A$2:$B$5,2,0)</f>
        <v>Consumer</v>
      </c>
      <c r="E459" s="3">
        <f>VLOOKUP(C459,OrderProduct!N459:S2410,6,0)</f>
        <v>86655</v>
      </c>
      <c r="F459" s="3">
        <f>VLOOKUP(A459,OrderProduct!A459:F2410,6,0)</f>
        <v>1477.84</v>
      </c>
      <c r="K459" s="17" t="s">
        <v>2428</v>
      </c>
      <c r="L459">
        <f t="shared" si="14"/>
        <v>1</v>
      </c>
      <c r="M459">
        <f t="shared" si="15"/>
        <v>333.02</v>
      </c>
    </row>
    <row r="460" spans="1:13">
      <c r="A460" s="3">
        <v>800</v>
      </c>
      <c r="B460" s="3" t="str">
        <f>VLOOKUP(A460,customer!$A$2:$B$1131,2,0)</f>
        <v>Cheryl Guthrie</v>
      </c>
      <c r="C460" s="3">
        <f>VLOOKUP(A460,OrderProduct!$A$2:$N$1953,14,0)</f>
        <v>1</v>
      </c>
      <c r="D460" s="3" t="str">
        <f>VLOOKUP(C460,Customer_Segment!$A$2:$B$5,2,0)</f>
        <v>Consumer</v>
      </c>
      <c r="E460" s="3">
        <f>VLOOKUP(C460,OrderProduct!N460:S2411,6,0)</f>
        <v>86655</v>
      </c>
      <c r="F460" s="3">
        <f>VLOOKUP(A460,OrderProduct!A460:F2411,6,0)</f>
        <v>1162.46</v>
      </c>
      <c r="K460" s="17" t="s">
        <v>2335</v>
      </c>
      <c r="L460">
        <f t="shared" si="14"/>
        <v>2</v>
      </c>
      <c r="M460">
        <f t="shared" si="15"/>
        <v>326.33</v>
      </c>
    </row>
    <row r="461" spans="1:13">
      <c r="A461" s="3">
        <v>803</v>
      </c>
      <c r="B461" s="3" t="str">
        <f>VLOOKUP(A461,customer!$A$2:$B$1131,2,0)</f>
        <v>Marianne Goldstein</v>
      </c>
      <c r="C461" s="3">
        <f>VLOOKUP(A461,OrderProduct!$A$2:$N$1953,14,0)</f>
        <v>4</v>
      </c>
      <c r="D461" s="3" t="str">
        <f>VLOOKUP(C461,Customer_Segment!$A$2:$B$5,2,0)</f>
        <v>Small Business</v>
      </c>
      <c r="E461" s="3">
        <f>VLOOKUP(C461,OrderProduct!N461:S2412,6,0)</f>
        <v>86662</v>
      </c>
      <c r="F461" s="3">
        <f>VLOOKUP(A461,OrderProduct!A461:F2412,6,0)</f>
        <v>1173.76</v>
      </c>
      <c r="K461" s="17" t="s">
        <v>2817</v>
      </c>
      <c r="L461">
        <f t="shared" si="14"/>
        <v>1</v>
      </c>
      <c r="M461">
        <f t="shared" si="15"/>
        <v>326.03</v>
      </c>
    </row>
    <row r="462" spans="1:13">
      <c r="A462" s="3">
        <v>806</v>
      </c>
      <c r="B462" s="3" t="str">
        <f>VLOOKUP(A462,customer!$A$2:$B$1131,2,0)</f>
        <v>Judy Singer</v>
      </c>
      <c r="C462" s="3">
        <f>VLOOKUP(A462,OrderProduct!$A$2:$N$1953,14,0)</f>
        <v>4</v>
      </c>
      <c r="D462" s="3" t="str">
        <f>VLOOKUP(C462,Customer_Segment!$A$2:$B$5,2,0)</f>
        <v>Small Business</v>
      </c>
      <c r="E462" s="3">
        <f>VLOOKUP(C462,OrderProduct!N462:S2413,6,0)</f>
        <v>86668</v>
      </c>
      <c r="F462" s="3">
        <f>VLOOKUP(A462,OrderProduct!A462:F2413,6,0)</f>
        <v>144.03</v>
      </c>
      <c r="K462" s="17" t="s">
        <v>2746</v>
      </c>
      <c r="L462">
        <f t="shared" si="14"/>
        <v>2</v>
      </c>
      <c r="M462">
        <f t="shared" si="15"/>
        <v>316.75</v>
      </c>
    </row>
    <row r="463" spans="1:13">
      <c r="A463" s="3">
        <v>820</v>
      </c>
      <c r="B463" s="3" t="str">
        <f>VLOOKUP(A463,customer!$A$2:$B$1131,2,0)</f>
        <v>Catherine Mullins</v>
      </c>
      <c r="C463" s="3">
        <f>VLOOKUP(A463,OrderProduct!$A$2:$N$1953,14,0)</f>
        <v>4</v>
      </c>
      <c r="D463" s="3" t="str">
        <f>VLOOKUP(C463,Customer_Segment!$A$2:$B$5,2,0)</f>
        <v>Small Business</v>
      </c>
      <c r="E463" s="3">
        <f>VLOOKUP(C463,OrderProduct!N463:S2414,6,0)</f>
        <v>86668</v>
      </c>
      <c r="F463" s="3">
        <f>VLOOKUP(A463,OrderProduct!A463:F2414,6,0)</f>
        <v>48.81</v>
      </c>
      <c r="K463" s="17" t="s">
        <v>2447</v>
      </c>
      <c r="L463">
        <f t="shared" si="14"/>
        <v>2</v>
      </c>
      <c r="M463">
        <f t="shared" si="15"/>
        <v>314.72</v>
      </c>
    </row>
    <row r="464" spans="1:13">
      <c r="A464" s="3">
        <v>823</v>
      </c>
      <c r="B464" s="3" t="str">
        <f>VLOOKUP(A464,customer!$A$2:$B$1131,2,0)</f>
        <v>Christian Albright</v>
      </c>
      <c r="C464" s="3">
        <f>VLOOKUP(A464,OrderProduct!$A$2:$N$1953,14,0)</f>
        <v>4</v>
      </c>
      <c r="D464" s="3" t="str">
        <f>VLOOKUP(C464,Customer_Segment!$A$2:$B$5,2,0)</f>
        <v>Small Business</v>
      </c>
      <c r="E464" s="3">
        <f>VLOOKUP(C464,OrderProduct!N464:S2415,6,0)</f>
        <v>86686</v>
      </c>
      <c r="F464" s="3">
        <f>VLOOKUP(A464,OrderProduct!A464:F2415,6,0)</f>
        <v>413.73</v>
      </c>
      <c r="K464" s="17" t="s">
        <v>2961</v>
      </c>
      <c r="L464">
        <f t="shared" si="14"/>
        <v>1</v>
      </c>
      <c r="M464">
        <f t="shared" si="15"/>
        <v>314.06</v>
      </c>
    </row>
    <row r="465" spans="1:13">
      <c r="A465" s="3">
        <v>824</v>
      </c>
      <c r="B465" s="3" t="str">
        <f>VLOOKUP(A465,customer!$A$2:$B$1131,2,0)</f>
        <v>Joann Moser</v>
      </c>
      <c r="C465" s="3">
        <f>VLOOKUP(A465,OrderProduct!$A$2:$N$1953,14,0)</f>
        <v>4</v>
      </c>
      <c r="D465" s="3" t="str">
        <f>VLOOKUP(C465,Customer_Segment!$A$2:$B$5,2,0)</f>
        <v>Small Business</v>
      </c>
      <c r="E465" s="3">
        <f>VLOOKUP(C465,OrderProduct!N465:S2416,6,0)</f>
        <v>86687</v>
      </c>
      <c r="F465" s="3">
        <f>VLOOKUP(A465,OrderProduct!A465:F2416,6,0)</f>
        <v>34.76</v>
      </c>
      <c r="K465" s="17" t="s">
        <v>3016</v>
      </c>
      <c r="L465">
        <f t="shared" si="14"/>
        <v>3</v>
      </c>
      <c r="M465">
        <f t="shared" si="15"/>
        <v>312.3</v>
      </c>
    </row>
    <row r="466" spans="1:13">
      <c r="A466" s="3">
        <v>825</v>
      </c>
      <c r="B466" s="3" t="str">
        <f>VLOOKUP(A466,customer!$A$2:$B$1131,2,0)</f>
        <v>Marvin Hunt</v>
      </c>
      <c r="C466" s="3">
        <f>VLOOKUP(A466,OrderProduct!$A$2:$N$1953,14,0)</f>
        <v>3</v>
      </c>
      <c r="D466" s="3" t="str">
        <f>VLOOKUP(C466,Customer_Segment!$A$2:$B$5,2,0)</f>
        <v>Home Office</v>
      </c>
      <c r="E466" s="3">
        <f>VLOOKUP(C466,OrderProduct!N466:S2417,6,0)</f>
        <v>86688</v>
      </c>
      <c r="F466" s="3">
        <f>VLOOKUP(A466,OrderProduct!A466:F2417,6,0)</f>
        <v>561.65</v>
      </c>
      <c r="K466" s="17" t="s">
        <v>2839</v>
      </c>
      <c r="L466">
        <f t="shared" si="14"/>
        <v>2</v>
      </c>
      <c r="M466">
        <f t="shared" si="15"/>
        <v>309.55</v>
      </c>
    </row>
    <row r="467" spans="1:13">
      <c r="A467" s="3">
        <v>827</v>
      </c>
      <c r="B467" s="3" t="str">
        <f>VLOOKUP(A467,customer!$A$2:$B$1131,2,0)</f>
        <v>Sheryl Marsh</v>
      </c>
      <c r="C467" s="3">
        <f>VLOOKUP(A467,OrderProduct!$A$2:$N$1953,14,0)</f>
        <v>3</v>
      </c>
      <c r="D467" s="3" t="str">
        <f>VLOOKUP(C467,Customer_Segment!$A$2:$B$5,2,0)</f>
        <v>Home Office</v>
      </c>
      <c r="E467" s="3">
        <f>VLOOKUP(C467,OrderProduct!N467:S2418,6,0)</f>
        <v>86688</v>
      </c>
      <c r="F467" s="3">
        <f>VLOOKUP(A467,OrderProduct!A467:F2418,6,0)</f>
        <v>55.6</v>
      </c>
      <c r="K467" s="17" t="s">
        <v>2439</v>
      </c>
      <c r="L467">
        <f t="shared" si="14"/>
        <v>1</v>
      </c>
      <c r="M467">
        <f t="shared" si="15"/>
        <v>308.86</v>
      </c>
    </row>
    <row r="468" spans="1:13">
      <c r="A468" s="3">
        <v>829</v>
      </c>
      <c r="B468" s="3" t="str">
        <f>VLOOKUP(A468,customer!$A$2:$B$1131,2,0)</f>
        <v>Monica Law Thompson</v>
      </c>
      <c r="C468" s="3">
        <f>VLOOKUP(A468,OrderProduct!$A$2:$N$1953,14,0)</f>
        <v>2</v>
      </c>
      <c r="D468" s="3" t="str">
        <f>VLOOKUP(C468,Customer_Segment!$A$2:$B$5,2,0)</f>
        <v>Corporate</v>
      </c>
      <c r="E468" s="3">
        <f>VLOOKUP(C468,OrderProduct!N468:S2419,6,0)</f>
        <v>86688</v>
      </c>
      <c r="F468" s="3">
        <f>VLOOKUP(A468,OrderProduct!A468:F2419,6,0)</f>
        <v>2099.61</v>
      </c>
      <c r="K468" s="17" t="s">
        <v>2364</v>
      </c>
      <c r="L468">
        <f t="shared" si="14"/>
        <v>2</v>
      </c>
      <c r="M468">
        <f t="shared" si="15"/>
        <v>306.87</v>
      </c>
    </row>
    <row r="469" spans="1:13">
      <c r="A469" s="3">
        <v>830</v>
      </c>
      <c r="B469" s="3" t="str">
        <f>VLOOKUP(A469,customer!$A$2:$B$1131,2,0)</f>
        <v>Douglas Sutton</v>
      </c>
      <c r="C469" s="3">
        <f>VLOOKUP(A469,OrderProduct!$A$2:$N$1953,14,0)</f>
        <v>2</v>
      </c>
      <c r="D469" s="3" t="str">
        <f>VLOOKUP(C469,Customer_Segment!$A$2:$B$5,2,0)</f>
        <v>Corporate</v>
      </c>
      <c r="E469" s="3">
        <f>VLOOKUP(C469,OrderProduct!N469:S2420,6,0)</f>
        <v>86688</v>
      </c>
      <c r="F469" s="3">
        <f>VLOOKUP(A469,OrderProduct!A469:F2420,6,0)</f>
        <v>96.6</v>
      </c>
      <c r="K469" s="17" t="s">
        <v>2783</v>
      </c>
      <c r="L469">
        <f t="shared" si="14"/>
        <v>1</v>
      </c>
      <c r="M469">
        <f t="shared" si="15"/>
        <v>302.34</v>
      </c>
    </row>
    <row r="470" spans="1:13">
      <c r="A470" s="3">
        <v>833</v>
      </c>
      <c r="B470" s="3" t="str">
        <f>VLOOKUP(A470,customer!$A$2:$B$1131,2,0)</f>
        <v>Gerald Love</v>
      </c>
      <c r="C470" s="3">
        <f>VLOOKUP(A470,OrderProduct!$A$2:$N$1953,14,0)</f>
        <v>2</v>
      </c>
      <c r="D470" s="3" t="str">
        <f>VLOOKUP(C470,Customer_Segment!$A$2:$B$5,2,0)</f>
        <v>Corporate</v>
      </c>
      <c r="E470" s="3">
        <f>VLOOKUP(C470,OrderProduct!N470:S2421,6,0)</f>
        <v>86693</v>
      </c>
      <c r="F470" s="3">
        <f>VLOOKUP(A470,OrderProduct!A470:F2421,6,0)</f>
        <v>10.23</v>
      </c>
      <c r="K470" s="17" t="s">
        <v>2512</v>
      </c>
      <c r="L470">
        <f t="shared" si="14"/>
        <v>1</v>
      </c>
      <c r="M470">
        <f t="shared" si="15"/>
        <v>300.63</v>
      </c>
    </row>
    <row r="471" spans="1:13">
      <c r="A471" s="3">
        <v>850</v>
      </c>
      <c r="B471" s="3" t="str">
        <f>VLOOKUP(A471,customer!$A$2:$B$1131,2,0)</f>
        <v>Jesse Hutchinson</v>
      </c>
      <c r="C471" s="3">
        <f>VLOOKUP(A471,OrderProduct!$A$2:$N$1953,14,0)</f>
        <v>2</v>
      </c>
      <c r="D471" s="3" t="str">
        <f>VLOOKUP(C471,Customer_Segment!$A$2:$B$5,2,0)</f>
        <v>Corporate</v>
      </c>
      <c r="E471" s="3">
        <f>VLOOKUP(C471,OrderProduct!N471:S2422,6,0)</f>
        <v>86694</v>
      </c>
      <c r="F471" s="3">
        <f>VLOOKUP(A471,OrderProduct!A471:F2422,6,0)</f>
        <v>217.23</v>
      </c>
      <c r="K471" s="17" t="s">
        <v>2457</v>
      </c>
      <c r="L471">
        <f t="shared" si="14"/>
        <v>1</v>
      </c>
      <c r="M471">
        <f t="shared" si="15"/>
        <v>296.75</v>
      </c>
    </row>
    <row r="472" spans="1:13">
      <c r="A472" s="3">
        <v>851</v>
      </c>
      <c r="B472" s="3" t="str">
        <f>VLOOKUP(A472,customer!$A$2:$B$1131,2,0)</f>
        <v>Helen H Heller</v>
      </c>
      <c r="C472" s="3">
        <f>VLOOKUP(A472,OrderProduct!$A$2:$N$1953,14,0)</f>
        <v>2</v>
      </c>
      <c r="D472" s="3" t="str">
        <f>VLOOKUP(C472,Customer_Segment!$A$2:$B$5,2,0)</f>
        <v>Corporate</v>
      </c>
      <c r="E472" s="3">
        <f>VLOOKUP(C472,OrderProduct!N472:S2423,6,0)</f>
        <v>86699</v>
      </c>
      <c r="F472" s="3">
        <f>VLOOKUP(A472,OrderProduct!A472:F2423,6,0)</f>
        <v>51.41</v>
      </c>
      <c r="K472" s="17" t="s">
        <v>2971</v>
      </c>
      <c r="L472">
        <f t="shared" si="14"/>
        <v>1</v>
      </c>
      <c r="M472">
        <f t="shared" si="15"/>
        <v>292.37</v>
      </c>
    </row>
    <row r="473" spans="1:13">
      <c r="A473" s="3">
        <v>851</v>
      </c>
      <c r="B473" s="3" t="str">
        <f>VLOOKUP(A473,customer!$A$2:$B$1131,2,0)</f>
        <v>Helen H Heller</v>
      </c>
      <c r="C473" s="3">
        <f>VLOOKUP(A473,OrderProduct!$A$2:$N$1953,14,0)</f>
        <v>2</v>
      </c>
      <c r="D473" s="3" t="str">
        <f>VLOOKUP(C473,Customer_Segment!$A$2:$B$5,2,0)</f>
        <v>Corporate</v>
      </c>
      <c r="E473" s="3">
        <f>VLOOKUP(C473,OrderProduct!N473:S2424,6,0)</f>
        <v>86722</v>
      </c>
      <c r="F473" s="3">
        <f>VLOOKUP(A473,OrderProduct!A473:F2424,6,0)</f>
        <v>367.52</v>
      </c>
      <c r="K473" s="17" t="s">
        <v>2719</v>
      </c>
      <c r="L473">
        <f t="shared" si="14"/>
        <v>3</v>
      </c>
      <c r="M473">
        <f t="shared" si="15"/>
        <v>291.99</v>
      </c>
    </row>
    <row r="474" spans="1:13">
      <c r="A474" s="3">
        <v>851</v>
      </c>
      <c r="B474" s="3" t="str">
        <f>VLOOKUP(A474,customer!$A$2:$B$1131,2,0)</f>
        <v>Helen H Heller</v>
      </c>
      <c r="C474" s="3">
        <f>VLOOKUP(A474,OrderProduct!$A$2:$N$1953,14,0)</f>
        <v>2</v>
      </c>
      <c r="D474" s="3" t="str">
        <f>VLOOKUP(C474,Customer_Segment!$A$2:$B$5,2,0)</f>
        <v>Corporate</v>
      </c>
      <c r="E474" s="3">
        <f>VLOOKUP(C474,OrderProduct!N474:S2425,6,0)</f>
        <v>86722</v>
      </c>
      <c r="F474" s="3">
        <f>VLOOKUP(A474,OrderProduct!A474:F2425,6,0)</f>
        <v>1576.35</v>
      </c>
      <c r="K474" s="17" t="s">
        <v>2569</v>
      </c>
      <c r="L474">
        <f t="shared" si="14"/>
        <v>2</v>
      </c>
      <c r="M474">
        <f t="shared" si="15"/>
        <v>291.51</v>
      </c>
    </row>
    <row r="475" spans="1:13">
      <c r="A475" s="3">
        <v>851</v>
      </c>
      <c r="B475" s="3" t="str">
        <f>VLOOKUP(A475,customer!$A$2:$B$1131,2,0)</f>
        <v>Helen H Heller</v>
      </c>
      <c r="C475" s="3">
        <f>VLOOKUP(A475,OrderProduct!$A$2:$N$1953,14,0)</f>
        <v>2</v>
      </c>
      <c r="D475" s="3" t="str">
        <f>VLOOKUP(C475,Customer_Segment!$A$2:$B$5,2,0)</f>
        <v>Corporate</v>
      </c>
      <c r="E475" s="3">
        <f>VLOOKUP(C475,OrderProduct!N475:S2426,6,0)</f>
        <v>86723</v>
      </c>
      <c r="F475" s="3">
        <f>VLOOKUP(A475,OrderProduct!A475:F2426,6,0)</f>
        <v>926.3</v>
      </c>
      <c r="K475" s="17" t="s">
        <v>2320</v>
      </c>
      <c r="L475">
        <f t="shared" si="14"/>
        <v>3</v>
      </c>
      <c r="M475">
        <f t="shared" si="15"/>
        <v>291.2</v>
      </c>
    </row>
    <row r="476" spans="1:13">
      <c r="A476" s="3">
        <v>853</v>
      </c>
      <c r="B476" s="3" t="str">
        <f>VLOOKUP(A476,customer!$A$2:$B$1131,2,0)</f>
        <v>Leah Davenport</v>
      </c>
      <c r="C476" s="3">
        <f>VLOOKUP(A476,OrderProduct!$A$2:$N$1953,14,0)</f>
        <v>4</v>
      </c>
      <c r="D476" s="3" t="str">
        <f>VLOOKUP(C476,Customer_Segment!$A$2:$B$5,2,0)</f>
        <v>Small Business</v>
      </c>
      <c r="E476" s="3">
        <f>VLOOKUP(C476,OrderProduct!N476:S2427,6,0)</f>
        <v>86723</v>
      </c>
      <c r="F476" s="3">
        <f>VLOOKUP(A476,OrderProduct!A476:F2427,6,0)</f>
        <v>942.53</v>
      </c>
      <c r="K476" s="17" t="s">
        <v>2980</v>
      </c>
      <c r="L476">
        <f t="shared" si="14"/>
        <v>1</v>
      </c>
      <c r="M476">
        <f t="shared" si="15"/>
        <v>290.24</v>
      </c>
    </row>
    <row r="477" spans="1:13">
      <c r="A477" s="3">
        <v>854</v>
      </c>
      <c r="B477" s="3" t="str">
        <f>VLOOKUP(A477,customer!$A$2:$B$1131,2,0)</f>
        <v>Karen Hendricks</v>
      </c>
      <c r="C477" s="3">
        <f>VLOOKUP(A477,OrderProduct!$A$2:$N$1953,14,0)</f>
        <v>2</v>
      </c>
      <c r="D477" s="3" t="str">
        <f>VLOOKUP(C477,Customer_Segment!$A$2:$B$5,2,0)</f>
        <v>Corporate</v>
      </c>
      <c r="E477" s="3">
        <f>VLOOKUP(C477,OrderProduct!N477:S2428,6,0)</f>
        <v>86724</v>
      </c>
      <c r="F477" s="3">
        <f>VLOOKUP(A477,OrderProduct!A477:F2428,6,0)</f>
        <v>52.16</v>
      </c>
      <c r="K477" s="17" t="s">
        <v>2823</v>
      </c>
      <c r="L477">
        <f t="shared" si="14"/>
        <v>1</v>
      </c>
      <c r="M477">
        <f t="shared" si="15"/>
        <v>288.67</v>
      </c>
    </row>
    <row r="478" spans="1:13">
      <c r="A478" s="3">
        <v>855</v>
      </c>
      <c r="B478" s="3" t="str">
        <f>VLOOKUP(A478,customer!$A$2:$B$1131,2,0)</f>
        <v>Jacob Lanier</v>
      </c>
      <c r="C478" s="3">
        <f>VLOOKUP(A478,OrderProduct!$A$2:$N$1953,14,0)</f>
        <v>2</v>
      </c>
      <c r="D478" s="3" t="str">
        <f>VLOOKUP(C478,Customer_Segment!$A$2:$B$5,2,0)</f>
        <v>Corporate</v>
      </c>
      <c r="E478" s="3">
        <f>VLOOKUP(C478,OrderProduct!N478:S2429,6,0)</f>
        <v>86725</v>
      </c>
      <c r="F478" s="3">
        <f>VLOOKUP(A478,OrderProduct!A478:F2429,6,0)</f>
        <v>4881.84</v>
      </c>
      <c r="K478" s="17" t="s">
        <v>2934</v>
      </c>
      <c r="L478">
        <f t="shared" si="14"/>
        <v>3</v>
      </c>
      <c r="M478">
        <f t="shared" si="15"/>
        <v>288.3</v>
      </c>
    </row>
    <row r="479" spans="1:13">
      <c r="A479" s="3">
        <v>858</v>
      </c>
      <c r="B479" s="3" t="str">
        <f>VLOOKUP(A479,customer!$A$2:$B$1131,2,0)</f>
        <v>Arthur Brady</v>
      </c>
      <c r="C479" s="3">
        <f>VLOOKUP(A479,OrderProduct!$A$2:$N$1953,14,0)</f>
        <v>2</v>
      </c>
      <c r="D479" s="3" t="str">
        <f>VLOOKUP(C479,Customer_Segment!$A$2:$B$5,2,0)</f>
        <v>Corporate</v>
      </c>
      <c r="E479" s="3">
        <f>VLOOKUP(C479,OrderProduct!N479:S2430,6,0)</f>
        <v>86734</v>
      </c>
      <c r="F479" s="3">
        <f>VLOOKUP(A479,OrderProduct!A479:F2430,6,0)</f>
        <v>291.64</v>
      </c>
      <c r="K479" s="17" t="s">
        <v>2949</v>
      </c>
      <c r="L479">
        <f t="shared" si="14"/>
        <v>1</v>
      </c>
      <c r="M479">
        <f t="shared" si="15"/>
        <v>284.34</v>
      </c>
    </row>
    <row r="480" spans="1:13">
      <c r="A480" s="3">
        <v>865</v>
      </c>
      <c r="B480" s="3" t="str">
        <f>VLOOKUP(A480,customer!$A$2:$B$1131,2,0)</f>
        <v>Dana Burgess</v>
      </c>
      <c r="C480" s="3">
        <f>VLOOKUP(A480,OrderProduct!$A$2:$N$1953,14,0)</f>
        <v>2</v>
      </c>
      <c r="D480" s="3" t="str">
        <f>VLOOKUP(C480,Customer_Segment!$A$2:$B$5,2,0)</f>
        <v>Corporate</v>
      </c>
      <c r="E480" s="3">
        <f>VLOOKUP(C480,OrderProduct!N480:S2431,6,0)</f>
        <v>86735</v>
      </c>
      <c r="F480" s="3">
        <f>VLOOKUP(A480,OrderProduct!A480:F2431,6,0)</f>
        <v>2366.51</v>
      </c>
      <c r="K480" s="17" t="s">
        <v>2358</v>
      </c>
      <c r="L480">
        <f t="shared" si="14"/>
        <v>1</v>
      </c>
      <c r="M480">
        <f t="shared" si="15"/>
        <v>283.55</v>
      </c>
    </row>
    <row r="481" spans="1:13">
      <c r="A481" s="3">
        <v>865</v>
      </c>
      <c r="B481" s="3" t="str">
        <f>VLOOKUP(A481,customer!$A$2:$B$1131,2,0)</f>
        <v>Dana Burgess</v>
      </c>
      <c r="C481" s="3">
        <f>VLOOKUP(A481,OrderProduct!$A$2:$N$1953,14,0)</f>
        <v>2</v>
      </c>
      <c r="D481" s="3" t="str">
        <f>VLOOKUP(C481,Customer_Segment!$A$2:$B$5,2,0)</f>
        <v>Corporate</v>
      </c>
      <c r="E481" s="3">
        <f>VLOOKUP(C481,OrderProduct!N481:S2432,6,0)</f>
        <v>86750</v>
      </c>
      <c r="F481" s="3">
        <f>VLOOKUP(A481,OrderProduct!A481:F2432,6,0)</f>
        <v>8.72</v>
      </c>
      <c r="K481" s="17" t="s">
        <v>2595</v>
      </c>
      <c r="L481">
        <f t="shared" si="14"/>
        <v>1</v>
      </c>
      <c r="M481">
        <f t="shared" si="15"/>
        <v>282.38</v>
      </c>
    </row>
    <row r="482" spans="1:13">
      <c r="A482" s="3">
        <v>868</v>
      </c>
      <c r="B482" s="3" t="str">
        <f>VLOOKUP(A482,customer!$A$2:$B$1131,2,0)</f>
        <v>Sharon Ellis</v>
      </c>
      <c r="C482" s="3">
        <f>VLOOKUP(A482,OrderProduct!$A$2:$N$1953,14,0)</f>
        <v>2</v>
      </c>
      <c r="D482" s="3" t="str">
        <f>VLOOKUP(C482,Customer_Segment!$A$2:$B$5,2,0)</f>
        <v>Corporate</v>
      </c>
      <c r="E482" s="3">
        <f>VLOOKUP(C482,OrderProduct!N482:S2433,6,0)</f>
        <v>86751</v>
      </c>
      <c r="F482" s="3">
        <f>VLOOKUP(A482,OrderProduct!A482:F2433,6,0)</f>
        <v>1130.15</v>
      </c>
      <c r="K482" s="17" t="s">
        <v>2936</v>
      </c>
      <c r="L482">
        <f t="shared" si="14"/>
        <v>1</v>
      </c>
      <c r="M482">
        <f t="shared" si="15"/>
        <v>279.01</v>
      </c>
    </row>
    <row r="483" spans="1:13">
      <c r="A483" s="3">
        <v>868</v>
      </c>
      <c r="B483" s="3" t="str">
        <f>VLOOKUP(A483,customer!$A$2:$B$1131,2,0)</f>
        <v>Sharon Ellis</v>
      </c>
      <c r="C483" s="3">
        <f>VLOOKUP(A483,OrderProduct!$A$2:$N$1953,14,0)</f>
        <v>2</v>
      </c>
      <c r="D483" s="3" t="str">
        <f>VLOOKUP(C483,Customer_Segment!$A$2:$B$5,2,0)</f>
        <v>Corporate</v>
      </c>
      <c r="E483" s="3">
        <f>VLOOKUP(C483,OrderProduct!N483:S2434,6,0)</f>
        <v>86751</v>
      </c>
      <c r="F483" s="3">
        <f>VLOOKUP(A483,OrderProduct!A483:F2434,6,0)</f>
        <v>54.37</v>
      </c>
      <c r="K483" s="17" t="s">
        <v>2325</v>
      </c>
      <c r="L483">
        <f t="shared" si="14"/>
        <v>2</v>
      </c>
      <c r="M483">
        <f t="shared" si="15"/>
        <v>278.9</v>
      </c>
    </row>
    <row r="484" spans="1:13">
      <c r="A484" s="3">
        <v>868</v>
      </c>
      <c r="B484" s="3" t="str">
        <f>VLOOKUP(A484,customer!$A$2:$B$1131,2,0)</f>
        <v>Sharon Ellis</v>
      </c>
      <c r="C484" s="3">
        <f>VLOOKUP(A484,OrderProduct!$A$2:$N$1953,14,0)</f>
        <v>2</v>
      </c>
      <c r="D484" s="3" t="str">
        <f>VLOOKUP(C484,Customer_Segment!$A$2:$B$5,2,0)</f>
        <v>Corporate</v>
      </c>
      <c r="E484" s="3">
        <f>VLOOKUP(C484,OrderProduct!N484:S2435,6,0)</f>
        <v>86752</v>
      </c>
      <c r="F484" s="3">
        <f>VLOOKUP(A484,OrderProduct!A484:F2435,6,0)</f>
        <v>100.87</v>
      </c>
      <c r="K484" s="17" t="s">
        <v>2505</v>
      </c>
      <c r="L484">
        <f t="shared" si="14"/>
        <v>3</v>
      </c>
      <c r="M484">
        <f t="shared" si="15"/>
        <v>278.72</v>
      </c>
    </row>
    <row r="485" spans="1:13">
      <c r="A485" s="3">
        <v>868</v>
      </c>
      <c r="B485" s="3" t="str">
        <f>VLOOKUP(A485,customer!$A$2:$B$1131,2,0)</f>
        <v>Sharon Ellis</v>
      </c>
      <c r="C485" s="3">
        <f>VLOOKUP(A485,OrderProduct!$A$2:$N$1953,14,0)</f>
        <v>2</v>
      </c>
      <c r="D485" s="3" t="str">
        <f>VLOOKUP(C485,Customer_Segment!$A$2:$B$5,2,0)</f>
        <v>Corporate</v>
      </c>
      <c r="E485" s="3">
        <f>VLOOKUP(C485,OrderProduct!N485:S2436,6,0)</f>
        <v>86753</v>
      </c>
      <c r="F485" s="3">
        <f>VLOOKUP(A485,OrderProduct!A485:F2436,6,0)</f>
        <v>6355.69</v>
      </c>
      <c r="K485" s="17" t="s">
        <v>3028</v>
      </c>
      <c r="L485">
        <f t="shared" si="14"/>
        <v>4</v>
      </c>
      <c r="M485">
        <f t="shared" si="15"/>
        <v>277.24</v>
      </c>
    </row>
    <row r="486" spans="1:13">
      <c r="A486" s="3">
        <v>871</v>
      </c>
      <c r="B486" s="3" t="str">
        <f>VLOOKUP(A486,customer!$A$2:$B$1131,2,0)</f>
        <v>Sandy Ellington</v>
      </c>
      <c r="C486" s="3">
        <f>VLOOKUP(A486,OrderProduct!$A$2:$N$1953,14,0)</f>
        <v>3</v>
      </c>
      <c r="D486" s="3" t="str">
        <f>VLOOKUP(C486,Customer_Segment!$A$2:$B$5,2,0)</f>
        <v>Home Office</v>
      </c>
      <c r="E486" s="3">
        <f>VLOOKUP(C486,OrderProduct!N486:S2437,6,0)</f>
        <v>86753</v>
      </c>
      <c r="F486" s="3">
        <f>VLOOKUP(A486,OrderProduct!A486:F2437,6,0)</f>
        <v>28.09</v>
      </c>
      <c r="K486" s="17" t="s">
        <v>2443</v>
      </c>
      <c r="L486">
        <f t="shared" si="14"/>
        <v>2</v>
      </c>
      <c r="M486">
        <f t="shared" si="15"/>
        <v>276.04</v>
      </c>
    </row>
    <row r="487" spans="1:13">
      <c r="A487" s="3">
        <v>871</v>
      </c>
      <c r="B487" s="3" t="str">
        <f>VLOOKUP(A487,customer!$A$2:$B$1131,2,0)</f>
        <v>Sandy Ellington</v>
      </c>
      <c r="C487" s="3">
        <f>VLOOKUP(A487,OrderProduct!$A$2:$N$1953,14,0)</f>
        <v>3</v>
      </c>
      <c r="D487" s="3" t="str">
        <f>VLOOKUP(C487,Customer_Segment!$A$2:$B$5,2,0)</f>
        <v>Home Office</v>
      </c>
      <c r="E487" s="3">
        <f>VLOOKUP(C487,OrderProduct!N487:S2438,6,0)</f>
        <v>86754</v>
      </c>
      <c r="F487" s="3">
        <f>VLOOKUP(A487,OrderProduct!A487:F2438,6,0)</f>
        <v>765.65</v>
      </c>
      <c r="K487" s="17" t="s">
        <v>2988</v>
      </c>
      <c r="L487">
        <f t="shared" si="14"/>
        <v>1</v>
      </c>
      <c r="M487">
        <f t="shared" si="15"/>
        <v>269.33</v>
      </c>
    </row>
    <row r="488" spans="1:13">
      <c r="A488" s="3">
        <v>871</v>
      </c>
      <c r="B488" s="3" t="str">
        <f>VLOOKUP(A488,customer!$A$2:$B$1131,2,0)</f>
        <v>Sandy Ellington</v>
      </c>
      <c r="C488" s="3">
        <f>VLOOKUP(A488,OrderProduct!$A$2:$N$1953,14,0)</f>
        <v>3</v>
      </c>
      <c r="D488" s="3" t="str">
        <f>VLOOKUP(C488,Customer_Segment!$A$2:$B$5,2,0)</f>
        <v>Home Office</v>
      </c>
      <c r="E488" s="3">
        <f>VLOOKUP(C488,OrderProduct!N488:S2439,6,0)</f>
        <v>86767</v>
      </c>
      <c r="F488" s="3">
        <f>VLOOKUP(A488,OrderProduct!A488:F2439,6,0)</f>
        <v>168.04</v>
      </c>
      <c r="K488" s="17" t="s">
        <v>2820</v>
      </c>
      <c r="L488">
        <f t="shared" si="14"/>
        <v>1</v>
      </c>
      <c r="M488">
        <f t="shared" si="15"/>
        <v>266.39</v>
      </c>
    </row>
    <row r="489" spans="1:13">
      <c r="A489" s="3">
        <v>875</v>
      </c>
      <c r="B489" s="3" t="str">
        <f>VLOOKUP(A489,customer!$A$2:$B$1131,2,0)</f>
        <v>Erika Fink</v>
      </c>
      <c r="C489" s="3">
        <f>VLOOKUP(A489,OrderProduct!$A$2:$N$1953,14,0)</f>
        <v>4</v>
      </c>
      <c r="D489" s="3" t="str">
        <f>VLOOKUP(C489,Customer_Segment!$A$2:$B$5,2,0)</f>
        <v>Small Business</v>
      </c>
      <c r="E489" s="3">
        <f>VLOOKUP(C489,OrderProduct!N489:S2440,6,0)</f>
        <v>86767</v>
      </c>
      <c r="F489" s="3">
        <f>VLOOKUP(A489,OrderProduct!A489:F2440,6,0)</f>
        <v>703.46</v>
      </c>
      <c r="K489" s="17" t="s">
        <v>3024</v>
      </c>
      <c r="L489">
        <f t="shared" si="14"/>
        <v>3</v>
      </c>
      <c r="M489">
        <f t="shared" si="15"/>
        <v>265.43</v>
      </c>
    </row>
    <row r="490" spans="1:13">
      <c r="A490" s="3">
        <v>875</v>
      </c>
      <c r="B490" s="3" t="str">
        <f>VLOOKUP(A490,customer!$A$2:$B$1131,2,0)</f>
        <v>Erika Fink</v>
      </c>
      <c r="C490" s="3">
        <f>VLOOKUP(A490,OrderProduct!$A$2:$N$1953,14,0)</f>
        <v>4</v>
      </c>
      <c r="D490" s="3" t="str">
        <f>VLOOKUP(C490,Customer_Segment!$A$2:$B$5,2,0)</f>
        <v>Small Business</v>
      </c>
      <c r="E490" s="3">
        <f>VLOOKUP(C490,OrderProduct!N490:S2441,6,0)</f>
        <v>86768</v>
      </c>
      <c r="F490" s="3">
        <f>VLOOKUP(A490,OrderProduct!A490:F2441,6,0)</f>
        <v>277.6</v>
      </c>
      <c r="K490" s="17" t="s">
        <v>2564</v>
      </c>
      <c r="L490">
        <f t="shared" si="14"/>
        <v>1</v>
      </c>
      <c r="M490">
        <f t="shared" si="15"/>
        <v>264.95</v>
      </c>
    </row>
    <row r="491" spans="1:13">
      <c r="A491" s="3">
        <v>880</v>
      </c>
      <c r="B491" s="3" t="str">
        <f>VLOOKUP(A491,customer!$A$2:$B$1131,2,0)</f>
        <v>Ellen Beck</v>
      </c>
      <c r="C491" s="3">
        <f>VLOOKUP(A491,OrderProduct!$A$2:$N$1953,14,0)</f>
        <v>4</v>
      </c>
      <c r="D491" s="3" t="str">
        <f>VLOOKUP(C491,Customer_Segment!$A$2:$B$5,2,0)</f>
        <v>Small Business</v>
      </c>
      <c r="E491" s="3">
        <f>VLOOKUP(C491,OrderProduct!N491:S2442,6,0)</f>
        <v>86789</v>
      </c>
      <c r="F491" s="3">
        <f>VLOOKUP(A491,OrderProduct!A491:F2442,6,0)</f>
        <v>64.96</v>
      </c>
      <c r="K491" s="17" t="s">
        <v>2671</v>
      </c>
      <c r="L491">
        <f t="shared" si="14"/>
        <v>2</v>
      </c>
      <c r="M491">
        <f t="shared" si="15"/>
        <v>260.56</v>
      </c>
    </row>
    <row r="492" spans="1:13">
      <c r="A492" s="3">
        <v>880</v>
      </c>
      <c r="B492" s="3" t="str">
        <f>VLOOKUP(A492,customer!$A$2:$B$1131,2,0)</f>
        <v>Ellen Beck</v>
      </c>
      <c r="C492" s="3">
        <f>VLOOKUP(A492,OrderProduct!$A$2:$N$1953,14,0)</f>
        <v>4</v>
      </c>
      <c r="D492" s="3" t="str">
        <f>VLOOKUP(C492,Customer_Segment!$A$2:$B$5,2,0)</f>
        <v>Small Business</v>
      </c>
      <c r="E492" s="3">
        <f>VLOOKUP(C492,OrderProduct!N492:S2443,6,0)</f>
        <v>86789</v>
      </c>
      <c r="F492" s="3">
        <f>VLOOKUP(A492,OrderProduct!A492:F2443,6,0)</f>
        <v>19.14</v>
      </c>
      <c r="K492" s="17" t="s">
        <v>2411</v>
      </c>
      <c r="L492">
        <f t="shared" si="14"/>
        <v>1</v>
      </c>
      <c r="M492">
        <f t="shared" si="15"/>
        <v>257.92</v>
      </c>
    </row>
    <row r="493" spans="1:13">
      <c r="A493" s="3">
        <v>885</v>
      </c>
      <c r="B493" s="3" t="str">
        <f>VLOOKUP(A493,customer!$A$2:$B$1131,2,0)</f>
        <v>Malcolm Robertson</v>
      </c>
      <c r="C493" s="3">
        <f>VLOOKUP(A493,OrderProduct!$A$2:$N$1953,14,0)</f>
        <v>2</v>
      </c>
      <c r="D493" s="3" t="str">
        <f>VLOOKUP(C493,Customer_Segment!$A$2:$B$5,2,0)</f>
        <v>Corporate</v>
      </c>
      <c r="E493" s="3">
        <f>VLOOKUP(C493,OrderProduct!N493:S2444,6,0)</f>
        <v>86790</v>
      </c>
      <c r="F493" s="3">
        <f>VLOOKUP(A493,OrderProduct!A493:F2444,6,0)</f>
        <v>519.42</v>
      </c>
      <c r="K493" s="17" t="s">
        <v>2974</v>
      </c>
      <c r="L493">
        <f t="shared" si="14"/>
        <v>1</v>
      </c>
      <c r="M493">
        <f t="shared" si="15"/>
        <v>257.52</v>
      </c>
    </row>
    <row r="494" spans="1:13">
      <c r="A494" s="3">
        <v>890</v>
      </c>
      <c r="B494" s="3" t="str">
        <f>VLOOKUP(A494,customer!$A$2:$B$1131,2,0)</f>
        <v>Billie Fowler</v>
      </c>
      <c r="C494" s="3">
        <f>VLOOKUP(A494,OrderProduct!$A$2:$N$1953,14,0)</f>
        <v>1</v>
      </c>
      <c r="D494" s="3" t="str">
        <f>VLOOKUP(C494,Customer_Segment!$A$2:$B$5,2,0)</f>
        <v>Consumer</v>
      </c>
      <c r="E494" s="3">
        <f>VLOOKUP(C494,OrderProduct!N494:S2445,6,0)</f>
        <v>86791</v>
      </c>
      <c r="F494" s="3">
        <f>VLOOKUP(A494,OrderProduct!A494:F2445,6,0)</f>
        <v>3596.03</v>
      </c>
      <c r="K494" s="17" t="s">
        <v>2772</v>
      </c>
      <c r="L494">
        <f t="shared" si="14"/>
        <v>2</v>
      </c>
      <c r="M494">
        <f t="shared" si="15"/>
        <v>256.18</v>
      </c>
    </row>
    <row r="495" spans="1:13">
      <c r="A495" s="3">
        <v>890</v>
      </c>
      <c r="B495" s="3" t="str">
        <f>VLOOKUP(A495,customer!$A$2:$B$1131,2,0)</f>
        <v>Billie Fowler</v>
      </c>
      <c r="C495" s="3">
        <f>VLOOKUP(A495,OrderProduct!$A$2:$N$1953,14,0)</f>
        <v>1</v>
      </c>
      <c r="D495" s="3" t="str">
        <f>VLOOKUP(C495,Customer_Segment!$A$2:$B$5,2,0)</f>
        <v>Consumer</v>
      </c>
      <c r="E495" s="3">
        <f>VLOOKUP(C495,OrderProduct!N495:S2446,6,0)</f>
        <v>86792</v>
      </c>
      <c r="F495" s="3">
        <f>VLOOKUP(A495,OrderProduct!A495:F2446,6,0)</f>
        <v>25.35</v>
      </c>
      <c r="K495" s="17" t="s">
        <v>2784</v>
      </c>
      <c r="L495">
        <f t="shared" si="14"/>
        <v>2</v>
      </c>
      <c r="M495">
        <f t="shared" si="15"/>
        <v>252.18</v>
      </c>
    </row>
    <row r="496" spans="1:13">
      <c r="A496" s="3">
        <v>894</v>
      </c>
      <c r="B496" s="3" t="str">
        <f>VLOOKUP(A496,customer!$A$2:$B$1131,2,0)</f>
        <v>Gail Rankin Cole</v>
      </c>
      <c r="C496" s="3">
        <f>VLOOKUP(A496,OrderProduct!$A$2:$N$1953,14,0)</f>
        <v>2</v>
      </c>
      <c r="D496" s="3" t="str">
        <f>VLOOKUP(C496,Customer_Segment!$A$2:$B$5,2,0)</f>
        <v>Corporate</v>
      </c>
      <c r="E496" s="3">
        <f>VLOOKUP(C496,OrderProduct!N496:S2447,6,0)</f>
        <v>86792</v>
      </c>
      <c r="F496" s="3">
        <f>VLOOKUP(A496,OrderProduct!A496:F2447,6,0)</f>
        <v>45.03</v>
      </c>
      <c r="K496" s="17" t="s">
        <v>2723</v>
      </c>
      <c r="L496">
        <f t="shared" si="14"/>
        <v>2</v>
      </c>
      <c r="M496">
        <f t="shared" si="15"/>
        <v>250.47</v>
      </c>
    </row>
    <row r="497" spans="1:13">
      <c r="A497" s="3">
        <v>894</v>
      </c>
      <c r="B497" s="3" t="str">
        <f>VLOOKUP(A497,customer!$A$2:$B$1131,2,0)</f>
        <v>Gail Rankin Cole</v>
      </c>
      <c r="C497" s="3">
        <f>VLOOKUP(A497,OrderProduct!$A$2:$N$1953,14,0)</f>
        <v>2</v>
      </c>
      <c r="D497" s="3" t="str">
        <f>VLOOKUP(C497,Customer_Segment!$A$2:$B$5,2,0)</f>
        <v>Corporate</v>
      </c>
      <c r="E497" s="3">
        <f>VLOOKUP(C497,OrderProduct!N497:S2448,6,0)</f>
        <v>86792</v>
      </c>
      <c r="F497" s="3">
        <f>VLOOKUP(A497,OrderProduct!A497:F2448,6,0)</f>
        <v>153.87</v>
      </c>
      <c r="K497" s="17" t="s">
        <v>2958</v>
      </c>
      <c r="L497">
        <f t="shared" si="14"/>
        <v>1</v>
      </c>
      <c r="M497">
        <f t="shared" si="15"/>
        <v>246.44</v>
      </c>
    </row>
    <row r="498" spans="1:13">
      <c r="A498" s="3">
        <v>894</v>
      </c>
      <c r="B498" s="3" t="str">
        <f>VLOOKUP(A498,customer!$A$2:$B$1131,2,0)</f>
        <v>Gail Rankin Cole</v>
      </c>
      <c r="C498" s="3">
        <f>VLOOKUP(A498,OrderProduct!$A$2:$N$1953,14,0)</f>
        <v>2</v>
      </c>
      <c r="D498" s="3" t="str">
        <f>VLOOKUP(C498,Customer_Segment!$A$2:$B$5,2,0)</f>
        <v>Corporate</v>
      </c>
      <c r="E498" s="3">
        <f>VLOOKUP(C498,OrderProduct!N498:S2449,6,0)</f>
        <v>86792</v>
      </c>
      <c r="F498" s="3">
        <f>VLOOKUP(A498,OrderProduct!A498:F2449,6,0)</f>
        <v>2800.33</v>
      </c>
      <c r="K498" s="17" t="s">
        <v>2848</v>
      </c>
      <c r="L498">
        <f t="shared" si="14"/>
        <v>1</v>
      </c>
      <c r="M498">
        <f t="shared" si="15"/>
        <v>243.86</v>
      </c>
    </row>
    <row r="499" spans="1:13">
      <c r="A499" s="3">
        <v>896</v>
      </c>
      <c r="B499" s="3" t="str">
        <f>VLOOKUP(A499,customer!$A$2:$B$1131,2,0)</f>
        <v>Jennifer Siegel</v>
      </c>
      <c r="C499" s="3">
        <f>VLOOKUP(A499,OrderProduct!$A$2:$N$1953,14,0)</f>
        <v>2</v>
      </c>
      <c r="D499" s="3" t="str">
        <f>VLOOKUP(C499,Customer_Segment!$A$2:$B$5,2,0)</f>
        <v>Corporate</v>
      </c>
      <c r="E499" s="3">
        <f>VLOOKUP(C499,OrderProduct!N499:S2450,6,0)</f>
        <v>86793</v>
      </c>
      <c r="F499" s="3">
        <f>VLOOKUP(A499,OrderProduct!A499:F2450,6,0)</f>
        <v>7974.21</v>
      </c>
      <c r="K499" s="17" t="s">
        <v>2499</v>
      </c>
      <c r="L499">
        <f t="shared" si="14"/>
        <v>1</v>
      </c>
      <c r="M499">
        <f t="shared" si="15"/>
        <v>243.11</v>
      </c>
    </row>
    <row r="500" spans="1:13">
      <c r="A500" s="3">
        <v>896</v>
      </c>
      <c r="B500" s="3" t="str">
        <f>VLOOKUP(A500,customer!$A$2:$B$1131,2,0)</f>
        <v>Jennifer Siegel</v>
      </c>
      <c r="C500" s="3">
        <f>VLOOKUP(A500,OrderProduct!$A$2:$N$1953,14,0)</f>
        <v>2</v>
      </c>
      <c r="D500" s="3" t="str">
        <f>VLOOKUP(C500,Customer_Segment!$A$2:$B$5,2,0)</f>
        <v>Corporate</v>
      </c>
      <c r="E500" s="3">
        <f>VLOOKUP(C500,OrderProduct!N500:S2451,6,0)</f>
        <v>86794</v>
      </c>
      <c r="F500" s="3">
        <f>VLOOKUP(A500,OrderProduct!A500:F2451,6,0)</f>
        <v>2382.72</v>
      </c>
      <c r="K500" s="17" t="s">
        <v>2898</v>
      </c>
      <c r="L500">
        <f t="shared" si="14"/>
        <v>1</v>
      </c>
      <c r="M500">
        <f t="shared" si="15"/>
        <v>241.97</v>
      </c>
    </row>
    <row r="501" spans="1:13">
      <c r="A501" s="3">
        <v>896</v>
      </c>
      <c r="B501" s="3" t="str">
        <f>VLOOKUP(A501,customer!$A$2:$B$1131,2,0)</f>
        <v>Jennifer Siegel</v>
      </c>
      <c r="C501" s="3">
        <f>VLOOKUP(A501,OrderProduct!$A$2:$N$1953,14,0)</f>
        <v>2</v>
      </c>
      <c r="D501" s="3" t="str">
        <f>VLOOKUP(C501,Customer_Segment!$A$2:$B$5,2,0)</f>
        <v>Corporate</v>
      </c>
      <c r="E501" s="3">
        <f>VLOOKUP(C501,OrderProduct!N501:S2452,6,0)</f>
        <v>86795</v>
      </c>
      <c r="F501" s="3">
        <f>VLOOKUP(A501,OrderProduct!A501:F2452,6,0)</f>
        <v>2353.55</v>
      </c>
      <c r="K501" s="17" t="s">
        <v>2608</v>
      </c>
      <c r="L501">
        <f t="shared" si="14"/>
        <v>2</v>
      </c>
      <c r="M501">
        <f t="shared" si="15"/>
        <v>241.81</v>
      </c>
    </row>
    <row r="502" spans="1:13">
      <c r="A502" s="3">
        <v>898</v>
      </c>
      <c r="B502" s="3" t="str">
        <f>VLOOKUP(A502,customer!$A$2:$B$1131,2,0)</f>
        <v>Harriet Hodges</v>
      </c>
      <c r="C502" s="3">
        <f>VLOOKUP(A502,OrderProduct!$A$2:$N$1953,14,0)</f>
        <v>4</v>
      </c>
      <c r="D502" s="3" t="str">
        <f>VLOOKUP(C502,Customer_Segment!$A$2:$B$5,2,0)</f>
        <v>Small Business</v>
      </c>
      <c r="E502" s="3">
        <f>VLOOKUP(C502,OrderProduct!N502:S2453,6,0)</f>
        <v>86796</v>
      </c>
      <c r="F502" s="3">
        <f>VLOOKUP(A502,OrderProduct!A502:F2453,6,0)</f>
        <v>92.57</v>
      </c>
      <c r="K502" s="17" t="s">
        <v>2514</v>
      </c>
      <c r="L502">
        <f t="shared" si="14"/>
        <v>1</v>
      </c>
      <c r="M502">
        <f t="shared" si="15"/>
        <v>240.46</v>
      </c>
    </row>
    <row r="503" spans="1:13">
      <c r="A503" s="3">
        <v>898</v>
      </c>
      <c r="B503" s="3" t="str">
        <f>VLOOKUP(A503,customer!$A$2:$B$1131,2,0)</f>
        <v>Harriet Hodges</v>
      </c>
      <c r="C503" s="3">
        <f>VLOOKUP(A503,OrderProduct!$A$2:$N$1953,14,0)</f>
        <v>4</v>
      </c>
      <c r="D503" s="3" t="str">
        <f>VLOOKUP(C503,Customer_Segment!$A$2:$B$5,2,0)</f>
        <v>Small Business</v>
      </c>
      <c r="E503" s="3">
        <f>VLOOKUP(C503,OrderProduct!N503:S2454,6,0)</f>
        <v>86812</v>
      </c>
      <c r="F503" s="3">
        <f>VLOOKUP(A503,OrderProduct!A503:F2454,6,0)</f>
        <v>115.53</v>
      </c>
      <c r="K503" s="17" t="s">
        <v>2347</v>
      </c>
      <c r="L503">
        <f t="shared" si="14"/>
        <v>1</v>
      </c>
      <c r="M503">
        <f t="shared" si="15"/>
        <v>240.21</v>
      </c>
    </row>
    <row r="504" spans="1:13">
      <c r="A504" s="3">
        <v>898</v>
      </c>
      <c r="B504" s="3" t="str">
        <f>VLOOKUP(A504,customer!$A$2:$B$1131,2,0)</f>
        <v>Harriet Hodges</v>
      </c>
      <c r="C504" s="3">
        <f>VLOOKUP(A504,OrderProduct!$A$2:$N$1953,14,0)</f>
        <v>4</v>
      </c>
      <c r="D504" s="3" t="str">
        <f>VLOOKUP(C504,Customer_Segment!$A$2:$B$5,2,0)</f>
        <v>Small Business</v>
      </c>
      <c r="E504" s="3">
        <f>VLOOKUP(C504,OrderProduct!N504:S2455,6,0)</f>
        <v>86813</v>
      </c>
      <c r="F504" s="3">
        <f>VLOOKUP(A504,OrderProduct!A504:F2455,6,0)</f>
        <v>162.39</v>
      </c>
      <c r="K504" s="17" t="s">
        <v>2806</v>
      </c>
      <c r="L504">
        <f t="shared" si="14"/>
        <v>1</v>
      </c>
      <c r="M504">
        <f t="shared" si="15"/>
        <v>236.83</v>
      </c>
    </row>
    <row r="505" spans="1:13">
      <c r="A505" s="3">
        <v>898</v>
      </c>
      <c r="B505" s="3" t="str">
        <f>VLOOKUP(A505,customer!$A$2:$B$1131,2,0)</f>
        <v>Harriet Hodges</v>
      </c>
      <c r="C505" s="3">
        <f>VLOOKUP(A505,OrderProduct!$A$2:$N$1953,14,0)</f>
        <v>4</v>
      </c>
      <c r="D505" s="3" t="str">
        <f>VLOOKUP(C505,Customer_Segment!$A$2:$B$5,2,0)</f>
        <v>Small Business</v>
      </c>
      <c r="E505" s="3">
        <f>VLOOKUP(C505,OrderProduct!N505:S2456,6,0)</f>
        <v>86813</v>
      </c>
      <c r="F505" s="3">
        <f>VLOOKUP(A505,OrderProduct!A505:F2456,6,0)</f>
        <v>4920.81</v>
      </c>
      <c r="K505" s="17" t="s">
        <v>2526</v>
      </c>
      <c r="L505">
        <f t="shared" si="14"/>
        <v>2</v>
      </c>
      <c r="M505">
        <f t="shared" si="15"/>
        <v>236.58</v>
      </c>
    </row>
    <row r="506" spans="1:13">
      <c r="A506" s="3">
        <v>899</v>
      </c>
      <c r="B506" s="3" t="str">
        <f>VLOOKUP(A506,customer!$A$2:$B$1131,2,0)</f>
        <v>Jordan Berry</v>
      </c>
      <c r="C506" s="3">
        <f>VLOOKUP(A506,OrderProduct!$A$2:$N$1953,14,0)</f>
        <v>4</v>
      </c>
      <c r="D506" s="3" t="str">
        <f>VLOOKUP(C506,Customer_Segment!$A$2:$B$5,2,0)</f>
        <v>Small Business</v>
      </c>
      <c r="E506" s="3">
        <f>VLOOKUP(C506,OrderProduct!N506:S2457,6,0)</f>
        <v>86814</v>
      </c>
      <c r="F506" s="3">
        <f>VLOOKUP(A506,OrderProduct!A506:F2457,6,0)</f>
        <v>1316.03</v>
      </c>
      <c r="K506" s="17" t="s">
        <v>2780</v>
      </c>
      <c r="L506">
        <f t="shared" si="14"/>
        <v>2</v>
      </c>
      <c r="M506">
        <f t="shared" si="15"/>
        <v>236.09</v>
      </c>
    </row>
    <row r="507" spans="1:13">
      <c r="A507" s="3">
        <v>899</v>
      </c>
      <c r="B507" s="3" t="str">
        <f>VLOOKUP(A507,customer!$A$2:$B$1131,2,0)</f>
        <v>Jordan Berry</v>
      </c>
      <c r="C507" s="3">
        <f>VLOOKUP(A507,OrderProduct!$A$2:$N$1953,14,0)</f>
        <v>4</v>
      </c>
      <c r="D507" s="3" t="str">
        <f>VLOOKUP(C507,Customer_Segment!$A$2:$B$5,2,0)</f>
        <v>Small Business</v>
      </c>
      <c r="E507" s="3">
        <f>VLOOKUP(C507,OrderProduct!N507:S2458,6,0)</f>
        <v>86815</v>
      </c>
      <c r="F507" s="3">
        <f>VLOOKUP(A507,OrderProduct!A507:F2458,6,0)</f>
        <v>1395.41</v>
      </c>
      <c r="K507" s="17" t="s">
        <v>2344</v>
      </c>
      <c r="L507">
        <f t="shared" si="14"/>
        <v>4</v>
      </c>
      <c r="M507">
        <f t="shared" si="15"/>
        <v>233.07</v>
      </c>
    </row>
    <row r="508" spans="1:13">
      <c r="A508" s="3">
        <v>899</v>
      </c>
      <c r="B508" s="3" t="str">
        <f>VLOOKUP(A508,customer!$A$2:$B$1131,2,0)</f>
        <v>Jordan Berry</v>
      </c>
      <c r="C508" s="3">
        <f>VLOOKUP(A508,OrderProduct!$A$2:$N$1953,14,0)</f>
        <v>4</v>
      </c>
      <c r="D508" s="3" t="str">
        <f>VLOOKUP(C508,Customer_Segment!$A$2:$B$5,2,0)</f>
        <v>Small Business</v>
      </c>
      <c r="E508" s="3">
        <f>VLOOKUP(C508,OrderProduct!N508:S2459,6,0)</f>
        <v>86826</v>
      </c>
      <c r="F508" s="3">
        <f>VLOOKUP(A508,OrderProduct!A508:F2459,6,0)</f>
        <v>107.65</v>
      </c>
      <c r="K508" s="17" t="s">
        <v>2732</v>
      </c>
      <c r="L508">
        <f t="shared" si="14"/>
        <v>1</v>
      </c>
      <c r="M508">
        <f t="shared" si="15"/>
        <v>232.16</v>
      </c>
    </row>
    <row r="509" spans="1:13">
      <c r="A509" s="3">
        <v>899</v>
      </c>
      <c r="B509" s="3" t="str">
        <f>VLOOKUP(A509,customer!$A$2:$B$1131,2,0)</f>
        <v>Jordan Berry</v>
      </c>
      <c r="C509" s="3">
        <f>VLOOKUP(A509,OrderProduct!$A$2:$N$1953,14,0)</f>
        <v>4</v>
      </c>
      <c r="D509" s="3" t="str">
        <f>VLOOKUP(C509,Customer_Segment!$A$2:$B$5,2,0)</f>
        <v>Small Business</v>
      </c>
      <c r="E509" s="3">
        <f>VLOOKUP(C509,OrderProduct!N509:S2460,6,0)</f>
        <v>86826</v>
      </c>
      <c r="F509" s="3">
        <f>VLOOKUP(A509,OrderProduct!A509:F2460,6,0)</f>
        <v>25.15</v>
      </c>
      <c r="K509" s="17" t="s">
        <v>2776</v>
      </c>
      <c r="L509">
        <f t="shared" si="14"/>
        <v>1</v>
      </c>
      <c r="M509">
        <f t="shared" si="15"/>
        <v>231.79</v>
      </c>
    </row>
    <row r="510" spans="1:13">
      <c r="A510" s="3">
        <v>903</v>
      </c>
      <c r="B510" s="3" t="str">
        <f>VLOOKUP(A510,customer!$A$2:$B$1131,2,0)</f>
        <v>Francis Spivey</v>
      </c>
      <c r="C510" s="3">
        <f>VLOOKUP(A510,OrderProduct!$A$2:$N$1953,14,0)</f>
        <v>1</v>
      </c>
      <c r="D510" s="3" t="str">
        <f>VLOOKUP(C510,Customer_Segment!$A$2:$B$5,2,0)</f>
        <v>Consumer</v>
      </c>
      <c r="E510" s="3">
        <f>VLOOKUP(C510,OrderProduct!N510:S2461,6,0)</f>
        <v>86827</v>
      </c>
      <c r="F510" s="3">
        <f>VLOOKUP(A510,OrderProduct!A510:F2461,6,0)</f>
        <v>165.21</v>
      </c>
      <c r="K510" s="17" t="s">
        <v>2592</v>
      </c>
      <c r="L510">
        <f t="shared" si="14"/>
        <v>2</v>
      </c>
      <c r="M510">
        <f t="shared" si="15"/>
        <v>229.44</v>
      </c>
    </row>
    <row r="511" spans="1:13">
      <c r="A511" s="3">
        <v>907</v>
      </c>
      <c r="B511" s="3" t="str">
        <f>VLOOKUP(A511,customer!$A$2:$B$1131,2,0)</f>
        <v>Rachel Casey</v>
      </c>
      <c r="C511" s="3">
        <f>VLOOKUP(A511,OrderProduct!$A$2:$N$1953,14,0)</f>
        <v>3</v>
      </c>
      <c r="D511" s="3" t="str">
        <f>VLOOKUP(C511,Customer_Segment!$A$2:$B$5,2,0)</f>
        <v>Home Office</v>
      </c>
      <c r="E511" s="3">
        <f>VLOOKUP(C511,OrderProduct!N511:S2462,6,0)</f>
        <v>86828</v>
      </c>
      <c r="F511" s="3">
        <f>VLOOKUP(A511,OrderProduct!A511:F2462,6,0)</f>
        <v>4285.56</v>
      </c>
      <c r="K511" s="17" t="s">
        <v>2667</v>
      </c>
      <c r="L511">
        <f t="shared" si="14"/>
        <v>2</v>
      </c>
      <c r="M511">
        <f t="shared" si="15"/>
        <v>228.22</v>
      </c>
    </row>
    <row r="512" spans="1:13">
      <c r="A512" s="3">
        <v>907</v>
      </c>
      <c r="B512" s="3" t="str">
        <f>VLOOKUP(A512,customer!$A$2:$B$1131,2,0)</f>
        <v>Rachel Casey</v>
      </c>
      <c r="C512" s="3">
        <f>VLOOKUP(A512,OrderProduct!$A$2:$N$1953,14,0)</f>
        <v>3</v>
      </c>
      <c r="D512" s="3" t="str">
        <f>VLOOKUP(C512,Customer_Segment!$A$2:$B$5,2,0)</f>
        <v>Home Office</v>
      </c>
      <c r="E512" s="3">
        <f>VLOOKUP(C512,OrderProduct!N512:S2463,6,0)</f>
        <v>86828</v>
      </c>
      <c r="F512" s="3">
        <f>VLOOKUP(A512,OrderProduct!A512:F2463,6,0)</f>
        <v>631.37</v>
      </c>
      <c r="K512" s="17" t="s">
        <v>3021</v>
      </c>
      <c r="L512">
        <f t="shared" si="14"/>
        <v>3</v>
      </c>
      <c r="M512">
        <f t="shared" si="15"/>
        <v>224.89</v>
      </c>
    </row>
    <row r="513" spans="1:13">
      <c r="A513" s="3">
        <v>910</v>
      </c>
      <c r="B513" s="3" t="str">
        <f>VLOOKUP(A513,customer!$A$2:$B$1131,2,0)</f>
        <v>Carla Hauser</v>
      </c>
      <c r="C513" s="3">
        <f>VLOOKUP(A513,OrderProduct!$A$2:$N$1953,14,0)</f>
        <v>2</v>
      </c>
      <c r="D513" s="3" t="str">
        <f>VLOOKUP(C513,Customer_Segment!$A$2:$B$5,2,0)</f>
        <v>Corporate</v>
      </c>
      <c r="E513" s="3">
        <f>VLOOKUP(C513,OrderProduct!N513:S2464,6,0)</f>
        <v>86836</v>
      </c>
      <c r="F513" s="3">
        <f>VLOOKUP(A513,OrderProduct!A513:F2464,6,0)</f>
        <v>18.8</v>
      </c>
      <c r="K513" s="17" t="s">
        <v>3010</v>
      </c>
      <c r="L513">
        <f t="shared" si="14"/>
        <v>2</v>
      </c>
      <c r="M513">
        <f t="shared" si="15"/>
        <v>222.53</v>
      </c>
    </row>
    <row r="514" spans="1:13">
      <c r="A514" s="3">
        <v>911</v>
      </c>
      <c r="B514" s="3" t="str">
        <f>VLOOKUP(A514,customer!$A$2:$B$1131,2,0)</f>
        <v>Marsha P Joyner</v>
      </c>
      <c r="C514" s="3">
        <f>VLOOKUP(A514,OrderProduct!$A$2:$N$1953,14,0)</f>
        <v>2</v>
      </c>
      <c r="D514" s="3" t="str">
        <f>VLOOKUP(C514,Customer_Segment!$A$2:$B$5,2,0)</f>
        <v>Corporate</v>
      </c>
      <c r="E514" s="3">
        <f>VLOOKUP(C514,OrderProduct!N514:S2465,6,0)</f>
        <v>86836</v>
      </c>
      <c r="F514" s="3">
        <f>VLOOKUP(A514,OrderProduct!A514:F2465,6,0)</f>
        <v>945.99</v>
      </c>
      <c r="K514" s="17" t="s">
        <v>2331</v>
      </c>
      <c r="L514">
        <f t="shared" si="14"/>
        <v>2</v>
      </c>
      <c r="M514">
        <f t="shared" si="15"/>
        <v>220.29</v>
      </c>
    </row>
    <row r="515" spans="1:13">
      <c r="A515" s="3">
        <v>911</v>
      </c>
      <c r="B515" s="3" t="str">
        <f>VLOOKUP(A515,customer!$A$2:$B$1131,2,0)</f>
        <v>Marsha P Joyner</v>
      </c>
      <c r="C515" s="3">
        <f>VLOOKUP(A515,OrderProduct!$A$2:$N$1953,14,0)</f>
        <v>2</v>
      </c>
      <c r="D515" s="3" t="str">
        <f>VLOOKUP(C515,Customer_Segment!$A$2:$B$5,2,0)</f>
        <v>Corporate</v>
      </c>
      <c r="E515" s="3">
        <f>VLOOKUP(C515,OrderProduct!N515:S2466,6,0)</f>
        <v>86837</v>
      </c>
      <c r="F515" s="3">
        <f>VLOOKUP(A515,OrderProduct!A515:F2466,6,0)</f>
        <v>33.47</v>
      </c>
      <c r="K515" s="17" t="s">
        <v>2492</v>
      </c>
      <c r="L515">
        <f t="shared" si="14"/>
        <v>2</v>
      </c>
      <c r="M515">
        <f t="shared" si="15"/>
        <v>215.58</v>
      </c>
    </row>
    <row r="516" spans="1:13">
      <c r="A516" s="3">
        <v>911</v>
      </c>
      <c r="B516" s="3" t="str">
        <f>VLOOKUP(A516,customer!$A$2:$B$1131,2,0)</f>
        <v>Marsha P Joyner</v>
      </c>
      <c r="C516" s="3">
        <f>VLOOKUP(A516,OrderProduct!$A$2:$N$1953,14,0)</f>
        <v>2</v>
      </c>
      <c r="D516" s="3" t="str">
        <f>VLOOKUP(C516,Customer_Segment!$A$2:$B$5,2,0)</f>
        <v>Corporate</v>
      </c>
      <c r="E516" s="3">
        <f>VLOOKUP(C516,OrderProduct!N516:S2467,6,0)</f>
        <v>86838</v>
      </c>
      <c r="F516" s="3">
        <f>VLOOKUP(A516,OrderProduct!A516:F2467,6,0)</f>
        <v>1164.45</v>
      </c>
      <c r="K516" s="17" t="s">
        <v>2916</v>
      </c>
      <c r="L516">
        <f t="shared" si="14"/>
        <v>1</v>
      </c>
      <c r="M516">
        <f t="shared" si="15"/>
        <v>215.25</v>
      </c>
    </row>
    <row r="517" spans="1:13">
      <c r="A517" s="3">
        <v>915</v>
      </c>
      <c r="B517" s="3" t="str">
        <f>VLOOKUP(A517,customer!$A$2:$B$1131,2,0)</f>
        <v>Carol Sherrill</v>
      </c>
      <c r="C517" s="3">
        <f>VLOOKUP(A517,OrderProduct!$A$2:$N$1953,14,0)</f>
        <v>3</v>
      </c>
      <c r="D517" s="3" t="str">
        <f>VLOOKUP(C517,Customer_Segment!$A$2:$B$5,2,0)</f>
        <v>Home Office</v>
      </c>
      <c r="E517" s="3">
        <f>VLOOKUP(C517,OrderProduct!N517:S2468,6,0)</f>
        <v>86838</v>
      </c>
      <c r="F517" s="3">
        <f>VLOOKUP(A517,OrderProduct!A517:F2468,6,0)</f>
        <v>22.23</v>
      </c>
      <c r="K517" s="17" t="s">
        <v>2255</v>
      </c>
      <c r="L517">
        <f t="shared" ref="L517:L580" si="16">COUNTIF(B514:B2465,K517)</f>
        <v>3</v>
      </c>
      <c r="M517">
        <f t="shared" ref="M517:M580" si="17">SUMIF(B514:B2465,K517,F514:F2465)</f>
        <v>214.86</v>
      </c>
    </row>
    <row r="518" spans="1:13">
      <c r="A518" s="3">
        <v>916</v>
      </c>
      <c r="B518" s="3" t="str">
        <f>VLOOKUP(A518,customer!$A$2:$B$1131,2,0)</f>
        <v>Marion Wilcox</v>
      </c>
      <c r="C518" s="3">
        <f>VLOOKUP(A518,OrderProduct!$A$2:$N$1953,14,0)</f>
        <v>2</v>
      </c>
      <c r="D518" s="3" t="str">
        <f>VLOOKUP(C518,Customer_Segment!$A$2:$B$5,2,0)</f>
        <v>Corporate</v>
      </c>
      <c r="E518" s="3">
        <f>VLOOKUP(C518,OrderProduct!N518:S2469,6,0)</f>
        <v>86838</v>
      </c>
      <c r="F518" s="3">
        <f>VLOOKUP(A518,OrderProduct!A518:F2469,6,0)</f>
        <v>13.99</v>
      </c>
      <c r="K518" s="17" t="s">
        <v>3026</v>
      </c>
      <c r="L518">
        <f t="shared" si="16"/>
        <v>2</v>
      </c>
      <c r="M518">
        <f t="shared" si="17"/>
        <v>212.28</v>
      </c>
    </row>
    <row r="519" spans="1:13">
      <c r="A519" s="3">
        <v>918</v>
      </c>
      <c r="B519" s="3" t="str">
        <f>VLOOKUP(A519,customer!$A$2:$B$1131,2,0)</f>
        <v>Kerry Jernigan</v>
      </c>
      <c r="C519" s="3">
        <f>VLOOKUP(A519,OrderProduct!$A$2:$N$1953,14,0)</f>
        <v>1</v>
      </c>
      <c r="D519" s="3" t="str">
        <f>VLOOKUP(C519,Customer_Segment!$A$2:$B$5,2,0)</f>
        <v>Consumer</v>
      </c>
      <c r="E519" s="3">
        <f>VLOOKUP(C519,OrderProduct!N519:S2470,6,0)</f>
        <v>86838</v>
      </c>
      <c r="F519" s="3">
        <f>VLOOKUP(A519,OrderProduct!A519:F2470,6,0)</f>
        <v>14.26</v>
      </c>
      <c r="K519" s="17" t="s">
        <v>2804</v>
      </c>
      <c r="L519">
        <f t="shared" si="16"/>
        <v>1</v>
      </c>
      <c r="M519">
        <f t="shared" si="17"/>
        <v>211.15</v>
      </c>
    </row>
    <row r="520" spans="1:13">
      <c r="A520" s="3">
        <v>918</v>
      </c>
      <c r="B520" s="3" t="str">
        <f>VLOOKUP(A520,customer!$A$2:$B$1131,2,0)</f>
        <v>Kerry Jernigan</v>
      </c>
      <c r="C520" s="3">
        <f>VLOOKUP(A520,OrderProduct!$A$2:$N$1953,14,0)</f>
        <v>1</v>
      </c>
      <c r="D520" s="3" t="str">
        <f>VLOOKUP(C520,Customer_Segment!$A$2:$B$5,2,0)</f>
        <v>Consumer</v>
      </c>
      <c r="E520" s="3">
        <f>VLOOKUP(C520,OrderProduct!N520:S2471,6,0)</f>
        <v>86846</v>
      </c>
      <c r="F520" s="3">
        <f>VLOOKUP(A520,OrderProduct!A520:F2471,6,0)</f>
        <v>379.53</v>
      </c>
      <c r="K520" s="17" t="s">
        <v>2593</v>
      </c>
      <c r="L520">
        <f t="shared" si="16"/>
        <v>1</v>
      </c>
      <c r="M520">
        <f t="shared" si="17"/>
        <v>209.12</v>
      </c>
    </row>
    <row r="521" spans="1:13">
      <c r="A521" s="3">
        <v>919</v>
      </c>
      <c r="B521" s="3" t="str">
        <f>VLOOKUP(A521,customer!$A$2:$B$1131,2,0)</f>
        <v>Tracy Livingston</v>
      </c>
      <c r="C521" s="3">
        <f>VLOOKUP(A521,OrderProduct!$A$2:$N$1953,14,0)</f>
        <v>1</v>
      </c>
      <c r="D521" s="3" t="str">
        <f>VLOOKUP(C521,Customer_Segment!$A$2:$B$5,2,0)</f>
        <v>Consumer</v>
      </c>
      <c r="E521" s="3">
        <f>VLOOKUP(C521,OrderProduct!N521:S2472,6,0)</f>
        <v>86846</v>
      </c>
      <c r="F521" s="3">
        <f>VLOOKUP(A521,OrderProduct!A521:F2472,6,0)</f>
        <v>28.01</v>
      </c>
      <c r="K521" s="17" t="s">
        <v>2461</v>
      </c>
      <c r="L521">
        <f t="shared" si="16"/>
        <v>2</v>
      </c>
      <c r="M521">
        <f t="shared" si="17"/>
        <v>208.22</v>
      </c>
    </row>
    <row r="522" spans="1:13">
      <c r="A522" s="3">
        <v>920</v>
      </c>
      <c r="B522" s="3" t="str">
        <f>VLOOKUP(A522,customer!$A$2:$B$1131,2,0)</f>
        <v>Jessie Kelly</v>
      </c>
      <c r="C522" s="3">
        <f>VLOOKUP(A522,OrderProduct!$A$2:$N$1953,14,0)</f>
        <v>2</v>
      </c>
      <c r="D522" s="3" t="str">
        <f>VLOOKUP(C522,Customer_Segment!$A$2:$B$5,2,0)</f>
        <v>Corporate</v>
      </c>
      <c r="E522" s="3">
        <f>VLOOKUP(C522,OrderProduct!N522:S2473,6,0)</f>
        <v>86847</v>
      </c>
      <c r="F522" s="3">
        <f>VLOOKUP(A522,OrderProduct!A522:F2473,6,0)</f>
        <v>68.34</v>
      </c>
      <c r="K522" s="17" t="s">
        <v>2410</v>
      </c>
      <c r="L522">
        <f t="shared" si="16"/>
        <v>1</v>
      </c>
      <c r="M522">
        <f t="shared" si="17"/>
        <v>207.22</v>
      </c>
    </row>
    <row r="523" spans="1:13">
      <c r="A523" s="3">
        <v>920</v>
      </c>
      <c r="B523" s="3" t="str">
        <f>VLOOKUP(A523,customer!$A$2:$B$1131,2,0)</f>
        <v>Jessie Kelly</v>
      </c>
      <c r="C523" s="3">
        <f>VLOOKUP(A523,OrderProduct!$A$2:$N$1953,14,0)</f>
        <v>2</v>
      </c>
      <c r="D523" s="3" t="str">
        <f>VLOOKUP(C523,Customer_Segment!$A$2:$B$5,2,0)</f>
        <v>Corporate</v>
      </c>
      <c r="E523" s="3">
        <f>VLOOKUP(C523,OrderProduct!N523:S2474,6,0)</f>
        <v>86867</v>
      </c>
      <c r="F523" s="3">
        <f>VLOOKUP(A523,OrderProduct!A523:F2474,6,0)</f>
        <v>522.22</v>
      </c>
      <c r="K523" s="17" t="s">
        <v>2456</v>
      </c>
      <c r="L523">
        <f t="shared" si="16"/>
        <v>2</v>
      </c>
      <c r="M523">
        <f t="shared" si="17"/>
        <v>207.12</v>
      </c>
    </row>
    <row r="524" spans="1:13">
      <c r="A524" s="3">
        <v>922</v>
      </c>
      <c r="B524" s="3" t="str">
        <f>VLOOKUP(A524,customer!$A$2:$B$1131,2,0)</f>
        <v>Dolores Abrams</v>
      </c>
      <c r="C524" s="3">
        <f>VLOOKUP(A524,OrderProduct!$A$2:$N$1953,14,0)</f>
        <v>4</v>
      </c>
      <c r="D524" s="3" t="str">
        <f>VLOOKUP(C524,Customer_Segment!$A$2:$B$5,2,0)</f>
        <v>Small Business</v>
      </c>
      <c r="E524" s="3">
        <f>VLOOKUP(C524,OrderProduct!N524:S2475,6,0)</f>
        <v>86860</v>
      </c>
      <c r="F524" s="3">
        <f>VLOOKUP(A524,OrderProduct!A524:F2475,6,0)</f>
        <v>574.97</v>
      </c>
      <c r="K524" s="17" t="s">
        <v>2763</v>
      </c>
      <c r="L524">
        <f t="shared" si="16"/>
        <v>2</v>
      </c>
      <c r="M524">
        <f t="shared" si="17"/>
        <v>206.56</v>
      </c>
    </row>
    <row r="525" spans="1:13">
      <c r="A525" s="3">
        <v>925</v>
      </c>
      <c r="B525" s="3" t="str">
        <f>VLOOKUP(A525,customer!$A$2:$B$1131,2,0)</f>
        <v>Ruth Dudley</v>
      </c>
      <c r="C525" s="3">
        <f>VLOOKUP(A525,OrderProduct!$A$2:$N$1953,14,0)</f>
        <v>4</v>
      </c>
      <c r="D525" s="3" t="str">
        <f>VLOOKUP(C525,Customer_Segment!$A$2:$B$5,2,0)</f>
        <v>Small Business</v>
      </c>
      <c r="E525" s="3">
        <f>VLOOKUP(C525,OrderProduct!N525:S2476,6,0)</f>
        <v>86860</v>
      </c>
      <c r="F525" s="3">
        <f>VLOOKUP(A525,OrderProduct!A525:F2476,6,0)</f>
        <v>115.22</v>
      </c>
      <c r="K525" s="17" t="s">
        <v>2718</v>
      </c>
      <c r="L525">
        <f t="shared" si="16"/>
        <v>2</v>
      </c>
      <c r="M525">
        <f t="shared" si="17"/>
        <v>205.76</v>
      </c>
    </row>
    <row r="526" spans="1:13">
      <c r="A526" s="3">
        <v>929</v>
      </c>
      <c r="B526" s="3" t="str">
        <f>VLOOKUP(A526,customer!$A$2:$B$1131,2,0)</f>
        <v>Calvin Conway</v>
      </c>
      <c r="C526" s="3">
        <f>VLOOKUP(A526,OrderProduct!$A$2:$N$1953,14,0)</f>
        <v>4</v>
      </c>
      <c r="D526" s="3" t="str">
        <f>VLOOKUP(C526,Customer_Segment!$A$2:$B$5,2,0)</f>
        <v>Small Business</v>
      </c>
      <c r="E526" s="3">
        <f>VLOOKUP(C526,OrderProduct!N526:S2477,6,0)</f>
        <v>86860</v>
      </c>
      <c r="F526" s="3">
        <f>VLOOKUP(A526,OrderProduct!A526:F2477,6,0)</f>
        <v>456.58</v>
      </c>
      <c r="K526" s="17" t="s">
        <v>2737</v>
      </c>
      <c r="L526">
        <f t="shared" si="16"/>
        <v>1</v>
      </c>
      <c r="M526">
        <f t="shared" si="17"/>
        <v>204.34</v>
      </c>
    </row>
    <row r="527" spans="1:13">
      <c r="A527" s="3">
        <v>936</v>
      </c>
      <c r="B527" s="3" t="str">
        <f>VLOOKUP(A527,customer!$A$2:$B$1131,2,0)</f>
        <v>Robyn Garner</v>
      </c>
      <c r="C527" s="3">
        <f>VLOOKUP(A527,OrderProduct!$A$2:$N$1953,14,0)</f>
        <v>2</v>
      </c>
      <c r="D527" s="3" t="str">
        <f>VLOOKUP(C527,Customer_Segment!$A$2:$B$5,2,0)</f>
        <v>Corporate</v>
      </c>
      <c r="E527" s="3">
        <f>VLOOKUP(C527,OrderProduct!N527:S2478,6,0)</f>
        <v>86867</v>
      </c>
      <c r="F527" s="3">
        <f>VLOOKUP(A527,OrderProduct!A527:F2478,6,0)</f>
        <v>79.4</v>
      </c>
      <c r="K527" s="17" t="s">
        <v>2678</v>
      </c>
      <c r="L527">
        <f t="shared" si="16"/>
        <v>1</v>
      </c>
      <c r="M527">
        <f t="shared" si="17"/>
        <v>203.37</v>
      </c>
    </row>
    <row r="528" spans="1:13">
      <c r="A528" s="3">
        <v>936</v>
      </c>
      <c r="B528" s="3" t="str">
        <f>VLOOKUP(A528,customer!$A$2:$B$1131,2,0)</f>
        <v>Robyn Garner</v>
      </c>
      <c r="C528" s="3">
        <f>VLOOKUP(A528,OrderProduct!$A$2:$N$1953,14,0)</f>
        <v>2</v>
      </c>
      <c r="D528" s="3" t="str">
        <f>VLOOKUP(C528,Customer_Segment!$A$2:$B$5,2,0)</f>
        <v>Corporate</v>
      </c>
      <c r="E528" s="3">
        <f>VLOOKUP(C528,OrderProduct!N528:S2479,6,0)</f>
        <v>86868</v>
      </c>
      <c r="F528" s="3">
        <f>VLOOKUP(A528,OrderProduct!A528:F2479,6,0)</f>
        <v>18.59</v>
      </c>
      <c r="K528" s="17" t="s">
        <v>2942</v>
      </c>
      <c r="L528">
        <f t="shared" si="16"/>
        <v>2</v>
      </c>
      <c r="M528">
        <f t="shared" si="17"/>
        <v>201.07</v>
      </c>
    </row>
    <row r="529" spans="1:13">
      <c r="A529" s="3">
        <v>937</v>
      </c>
      <c r="B529" s="3" t="str">
        <f>VLOOKUP(A529,customer!$A$2:$B$1131,2,0)</f>
        <v>Kelly Shaw</v>
      </c>
      <c r="C529" s="3">
        <f>VLOOKUP(A529,OrderProduct!$A$2:$N$1953,14,0)</f>
        <v>2</v>
      </c>
      <c r="D529" s="3" t="str">
        <f>VLOOKUP(C529,Customer_Segment!$A$2:$B$5,2,0)</f>
        <v>Corporate</v>
      </c>
      <c r="E529" s="3">
        <f>VLOOKUP(C529,OrderProduct!N529:S2480,6,0)</f>
        <v>86868</v>
      </c>
      <c r="F529" s="3">
        <f>VLOOKUP(A529,OrderProduct!A529:F2480,6,0)</f>
        <v>834.08</v>
      </c>
      <c r="K529" s="17" t="s">
        <v>2798</v>
      </c>
      <c r="L529">
        <f t="shared" si="16"/>
        <v>2</v>
      </c>
      <c r="M529">
        <f t="shared" si="17"/>
        <v>198.04</v>
      </c>
    </row>
    <row r="530" spans="1:13">
      <c r="A530" s="3">
        <v>940</v>
      </c>
      <c r="B530" s="3" t="str">
        <f>VLOOKUP(A530,customer!$A$2:$B$1131,2,0)</f>
        <v>Albert Maxwell</v>
      </c>
      <c r="C530" s="3">
        <f>VLOOKUP(A530,OrderProduct!$A$2:$N$1953,14,0)</f>
        <v>3</v>
      </c>
      <c r="D530" s="3" t="str">
        <f>VLOOKUP(C530,Customer_Segment!$A$2:$B$5,2,0)</f>
        <v>Home Office</v>
      </c>
      <c r="E530" s="3">
        <f>VLOOKUP(C530,OrderProduct!N530:S2481,6,0)</f>
        <v>86869</v>
      </c>
      <c r="F530" s="3">
        <f>VLOOKUP(A530,OrderProduct!A530:F2481,6,0)</f>
        <v>15.49</v>
      </c>
      <c r="K530" s="17" t="s">
        <v>2810</v>
      </c>
      <c r="L530">
        <f t="shared" si="16"/>
        <v>1</v>
      </c>
      <c r="M530">
        <f t="shared" si="17"/>
        <v>197.59</v>
      </c>
    </row>
    <row r="531" spans="1:13">
      <c r="A531" s="3">
        <v>945</v>
      </c>
      <c r="B531" s="3" t="str">
        <f>VLOOKUP(A531,customer!$A$2:$B$1131,2,0)</f>
        <v>Stephanie Sun Perry</v>
      </c>
      <c r="C531" s="3">
        <f>VLOOKUP(A531,OrderProduct!$A$2:$N$1953,14,0)</f>
        <v>3</v>
      </c>
      <c r="D531" s="3" t="str">
        <f>VLOOKUP(C531,Customer_Segment!$A$2:$B$5,2,0)</f>
        <v>Home Office</v>
      </c>
      <c r="E531" s="3">
        <f>VLOOKUP(C531,OrderProduct!N531:S2482,6,0)</f>
        <v>86870</v>
      </c>
      <c r="F531" s="3">
        <f>VLOOKUP(A531,OrderProduct!A531:F2482,6,0)</f>
        <v>50.88</v>
      </c>
      <c r="K531" s="17" t="s">
        <v>2494</v>
      </c>
      <c r="L531">
        <f t="shared" si="16"/>
        <v>1</v>
      </c>
      <c r="M531">
        <f t="shared" si="17"/>
        <v>196.41</v>
      </c>
    </row>
    <row r="532" spans="1:13">
      <c r="A532" s="3">
        <v>946</v>
      </c>
      <c r="B532" s="3" t="str">
        <f>VLOOKUP(A532,customer!$A$2:$B$1131,2,0)</f>
        <v>Denise Parks</v>
      </c>
      <c r="C532" s="3">
        <f>VLOOKUP(A532,OrderProduct!$A$2:$N$1953,14,0)</f>
        <v>3</v>
      </c>
      <c r="D532" s="3" t="str">
        <f>VLOOKUP(C532,Customer_Segment!$A$2:$B$5,2,0)</f>
        <v>Home Office</v>
      </c>
      <c r="E532" s="3">
        <f>VLOOKUP(C532,OrderProduct!N532:S2483,6,0)</f>
        <v>86874</v>
      </c>
      <c r="F532" s="3">
        <f>VLOOKUP(A532,OrderProduct!A532:F2483,6,0)</f>
        <v>40.29</v>
      </c>
      <c r="K532" s="17" t="s">
        <v>2982</v>
      </c>
      <c r="L532">
        <f t="shared" si="16"/>
        <v>1</v>
      </c>
      <c r="M532">
        <f t="shared" si="17"/>
        <v>193.51</v>
      </c>
    </row>
    <row r="533" spans="1:13">
      <c r="A533" s="3">
        <v>947</v>
      </c>
      <c r="B533" s="3" t="str">
        <f>VLOOKUP(A533,customer!$A$2:$B$1131,2,0)</f>
        <v>Dorothy Buchanan</v>
      </c>
      <c r="C533" s="3">
        <f>VLOOKUP(A533,OrderProduct!$A$2:$N$1953,14,0)</f>
        <v>3</v>
      </c>
      <c r="D533" s="3" t="str">
        <f>VLOOKUP(C533,Customer_Segment!$A$2:$B$5,2,0)</f>
        <v>Home Office</v>
      </c>
      <c r="E533" s="3">
        <f>VLOOKUP(C533,OrderProduct!N533:S2484,6,0)</f>
        <v>86883</v>
      </c>
      <c r="F533" s="3">
        <f>VLOOKUP(A533,OrderProduct!A533:F2484,6,0)</f>
        <v>3786.84</v>
      </c>
      <c r="K533" s="17" t="s">
        <v>3008</v>
      </c>
      <c r="L533">
        <f t="shared" si="16"/>
        <v>2</v>
      </c>
      <c r="M533">
        <f t="shared" si="17"/>
        <v>188.82</v>
      </c>
    </row>
    <row r="534" spans="1:13">
      <c r="A534" s="3">
        <v>949</v>
      </c>
      <c r="B534" s="3" t="str">
        <f>VLOOKUP(A534,customer!$A$2:$B$1131,2,0)</f>
        <v>Ernest Oh</v>
      </c>
      <c r="C534" s="3">
        <f>VLOOKUP(A534,OrderProduct!$A$2:$N$1953,14,0)</f>
        <v>1</v>
      </c>
      <c r="D534" s="3" t="str">
        <f>VLOOKUP(C534,Customer_Segment!$A$2:$B$5,2,0)</f>
        <v>Consumer</v>
      </c>
      <c r="E534" s="3">
        <f>VLOOKUP(C534,OrderProduct!N534:S2485,6,0)</f>
        <v>86884</v>
      </c>
      <c r="F534" s="3">
        <f>VLOOKUP(A534,OrderProduct!A534:F2485,6,0)</f>
        <v>662.8</v>
      </c>
      <c r="K534" s="17" t="s">
        <v>2831</v>
      </c>
      <c r="L534">
        <f t="shared" si="16"/>
        <v>1</v>
      </c>
      <c r="M534">
        <f t="shared" si="17"/>
        <v>188.66</v>
      </c>
    </row>
    <row r="535" spans="1:13">
      <c r="A535" s="3">
        <v>949</v>
      </c>
      <c r="B535" s="3" t="str">
        <f>VLOOKUP(A535,customer!$A$2:$B$1131,2,0)</f>
        <v>Ernest Oh</v>
      </c>
      <c r="C535" s="3">
        <f>VLOOKUP(A535,OrderProduct!$A$2:$N$1953,14,0)</f>
        <v>1</v>
      </c>
      <c r="D535" s="3" t="str">
        <f>VLOOKUP(C535,Customer_Segment!$A$2:$B$5,2,0)</f>
        <v>Consumer</v>
      </c>
      <c r="E535" s="3">
        <f>VLOOKUP(C535,OrderProduct!N535:S2486,6,0)</f>
        <v>86885</v>
      </c>
      <c r="F535" s="3">
        <f>VLOOKUP(A535,OrderProduct!A535:F2486,6,0)</f>
        <v>2012.11</v>
      </c>
      <c r="K535" s="17" t="s">
        <v>2803</v>
      </c>
      <c r="L535">
        <f t="shared" si="16"/>
        <v>1</v>
      </c>
      <c r="M535">
        <f t="shared" si="17"/>
        <v>188.09</v>
      </c>
    </row>
    <row r="536" spans="1:13">
      <c r="A536" s="3">
        <v>950</v>
      </c>
      <c r="B536" s="3" t="str">
        <f>VLOOKUP(A536,customer!$A$2:$B$1131,2,0)</f>
        <v>Jane Shah</v>
      </c>
      <c r="C536" s="3">
        <f>VLOOKUP(A536,OrderProduct!$A$2:$N$1953,14,0)</f>
        <v>1</v>
      </c>
      <c r="D536" s="3" t="str">
        <f>VLOOKUP(C536,Customer_Segment!$A$2:$B$5,2,0)</f>
        <v>Consumer</v>
      </c>
      <c r="E536" s="3">
        <f>VLOOKUP(C536,OrderProduct!N536:S2487,6,0)</f>
        <v>86885</v>
      </c>
      <c r="F536" s="3">
        <f>VLOOKUP(A536,OrderProduct!A536:F2487,6,0)</f>
        <v>8.66</v>
      </c>
      <c r="K536" s="17" t="s">
        <v>3033</v>
      </c>
      <c r="L536">
        <f t="shared" si="16"/>
        <v>2</v>
      </c>
      <c r="M536">
        <f t="shared" si="17"/>
        <v>188.08</v>
      </c>
    </row>
    <row r="537" spans="1:13">
      <c r="A537" s="3">
        <v>950</v>
      </c>
      <c r="B537" s="3" t="str">
        <f>VLOOKUP(A537,customer!$A$2:$B$1131,2,0)</f>
        <v>Jane Shah</v>
      </c>
      <c r="C537" s="3">
        <f>VLOOKUP(A537,OrderProduct!$A$2:$N$1953,14,0)</f>
        <v>1</v>
      </c>
      <c r="D537" s="3" t="str">
        <f>VLOOKUP(C537,Customer_Segment!$A$2:$B$5,2,0)</f>
        <v>Consumer</v>
      </c>
      <c r="E537" s="3">
        <f>VLOOKUP(C537,OrderProduct!N537:S2488,6,0)</f>
        <v>86886</v>
      </c>
      <c r="F537" s="3">
        <f>VLOOKUP(A537,OrderProduct!A537:F2488,6,0)</f>
        <v>471.66</v>
      </c>
      <c r="K537" s="17" t="s">
        <v>3017</v>
      </c>
      <c r="L537">
        <f t="shared" si="16"/>
        <v>1</v>
      </c>
      <c r="M537">
        <f t="shared" si="17"/>
        <v>176.42</v>
      </c>
    </row>
    <row r="538" spans="1:13">
      <c r="A538" s="3">
        <v>950</v>
      </c>
      <c r="B538" s="3" t="str">
        <f>VLOOKUP(A538,customer!$A$2:$B$1131,2,0)</f>
        <v>Jane Shah</v>
      </c>
      <c r="C538" s="3">
        <f>VLOOKUP(A538,OrderProduct!$A$2:$N$1953,14,0)</f>
        <v>1</v>
      </c>
      <c r="D538" s="3" t="str">
        <f>VLOOKUP(C538,Customer_Segment!$A$2:$B$5,2,0)</f>
        <v>Consumer</v>
      </c>
      <c r="E538" s="3">
        <f>VLOOKUP(C538,OrderProduct!N538:S2489,6,0)</f>
        <v>86886</v>
      </c>
      <c r="F538" s="3">
        <f>VLOOKUP(A538,OrderProduct!A538:F2489,6,0)</f>
        <v>119.86</v>
      </c>
      <c r="K538" s="17" t="s">
        <v>2709</v>
      </c>
      <c r="L538">
        <f t="shared" si="16"/>
        <v>2</v>
      </c>
      <c r="M538">
        <f t="shared" si="17"/>
        <v>175.41</v>
      </c>
    </row>
    <row r="539" spans="1:13">
      <c r="A539" s="3">
        <v>950</v>
      </c>
      <c r="B539" s="3" t="str">
        <f>VLOOKUP(A539,customer!$A$2:$B$1131,2,0)</f>
        <v>Jane Shah</v>
      </c>
      <c r="C539" s="3">
        <f>VLOOKUP(A539,OrderProduct!$A$2:$N$1953,14,0)</f>
        <v>1</v>
      </c>
      <c r="D539" s="3" t="str">
        <f>VLOOKUP(C539,Customer_Segment!$A$2:$B$5,2,0)</f>
        <v>Consumer</v>
      </c>
      <c r="E539" s="3">
        <f>VLOOKUP(C539,OrderProduct!N539:S2490,6,0)</f>
        <v>86887</v>
      </c>
      <c r="F539" s="3">
        <f>VLOOKUP(A539,OrderProduct!A539:F2490,6,0)</f>
        <v>42.69</v>
      </c>
      <c r="K539" s="17" t="s">
        <v>2466</v>
      </c>
      <c r="L539">
        <f t="shared" si="16"/>
        <v>1</v>
      </c>
      <c r="M539">
        <f t="shared" si="17"/>
        <v>174.5</v>
      </c>
    </row>
    <row r="540" spans="1:13">
      <c r="A540" s="3">
        <v>954</v>
      </c>
      <c r="B540" s="3" t="str">
        <f>VLOOKUP(A540,customer!$A$2:$B$1131,2,0)</f>
        <v>Tony Chandler</v>
      </c>
      <c r="C540" s="3">
        <f>VLOOKUP(A540,OrderProduct!$A$2:$N$1953,14,0)</f>
        <v>4</v>
      </c>
      <c r="D540" s="3" t="str">
        <f>VLOOKUP(C540,Customer_Segment!$A$2:$B$5,2,0)</f>
        <v>Small Business</v>
      </c>
      <c r="E540" s="3">
        <f>VLOOKUP(C540,OrderProduct!N540:S2491,6,0)</f>
        <v>86887</v>
      </c>
      <c r="F540" s="3">
        <f>VLOOKUP(A540,OrderProduct!A540:F2491,6,0)</f>
        <v>327.41</v>
      </c>
      <c r="K540" s="17" t="s">
        <v>2540</v>
      </c>
      <c r="L540">
        <f t="shared" si="16"/>
        <v>1</v>
      </c>
      <c r="M540">
        <f t="shared" si="17"/>
        <v>170.45</v>
      </c>
    </row>
    <row r="541" spans="1:13">
      <c r="A541" s="3">
        <v>954</v>
      </c>
      <c r="B541" s="3" t="str">
        <f>VLOOKUP(A541,customer!$A$2:$B$1131,2,0)</f>
        <v>Tony Chandler</v>
      </c>
      <c r="C541" s="3">
        <f>VLOOKUP(A541,OrderProduct!$A$2:$N$1953,14,0)</f>
        <v>4</v>
      </c>
      <c r="D541" s="3" t="str">
        <f>VLOOKUP(C541,Customer_Segment!$A$2:$B$5,2,0)</f>
        <v>Small Business</v>
      </c>
      <c r="E541" s="3">
        <f>VLOOKUP(C541,OrderProduct!N541:S2492,6,0)</f>
        <v>86898</v>
      </c>
      <c r="F541" s="3">
        <f>VLOOKUP(A541,OrderProduct!A541:F2492,6,0)</f>
        <v>541.76</v>
      </c>
      <c r="K541" s="17" t="s">
        <v>2619</v>
      </c>
      <c r="L541">
        <f t="shared" si="16"/>
        <v>2</v>
      </c>
      <c r="M541">
        <f t="shared" si="17"/>
        <v>169.26</v>
      </c>
    </row>
    <row r="542" spans="1:13">
      <c r="A542" s="3">
        <v>959</v>
      </c>
      <c r="B542" s="3" t="str">
        <f>VLOOKUP(A542,customer!$A$2:$B$1131,2,0)</f>
        <v>Sally House</v>
      </c>
      <c r="C542" s="3">
        <f>VLOOKUP(A542,OrderProduct!$A$2:$N$1953,14,0)</f>
        <v>2</v>
      </c>
      <c r="D542" s="3" t="str">
        <f>VLOOKUP(C542,Customer_Segment!$A$2:$B$5,2,0)</f>
        <v>Corporate</v>
      </c>
      <c r="E542" s="3">
        <f>VLOOKUP(C542,OrderProduct!N542:S2493,6,0)</f>
        <v>86899</v>
      </c>
      <c r="F542" s="3">
        <f>VLOOKUP(A542,OrderProduct!A542:F2493,6,0)</f>
        <v>1183.82</v>
      </c>
      <c r="K542" s="17" t="s">
        <v>2872</v>
      </c>
      <c r="L542">
        <f t="shared" si="16"/>
        <v>2</v>
      </c>
      <c r="M542">
        <f t="shared" si="17"/>
        <v>168.11</v>
      </c>
    </row>
    <row r="543" spans="1:13">
      <c r="A543" s="3">
        <v>960</v>
      </c>
      <c r="B543" s="3" t="str">
        <f>VLOOKUP(A543,customer!$A$2:$B$1131,2,0)</f>
        <v>Phillip Chappell</v>
      </c>
      <c r="C543" s="3">
        <f>VLOOKUP(A543,OrderProduct!$A$2:$N$1953,14,0)</f>
        <v>3</v>
      </c>
      <c r="D543" s="3" t="str">
        <f>VLOOKUP(C543,Customer_Segment!$A$2:$B$5,2,0)</f>
        <v>Home Office</v>
      </c>
      <c r="E543" s="3">
        <f>VLOOKUP(C543,OrderProduct!N543:S2494,6,0)</f>
        <v>86899</v>
      </c>
      <c r="F543" s="3">
        <f>VLOOKUP(A543,OrderProduct!A543:F2494,6,0)</f>
        <v>107.66</v>
      </c>
      <c r="K543" s="17" t="s">
        <v>2544</v>
      </c>
      <c r="L543">
        <f t="shared" si="16"/>
        <v>2</v>
      </c>
      <c r="M543">
        <f t="shared" si="17"/>
        <v>167.12</v>
      </c>
    </row>
    <row r="544" spans="1:13">
      <c r="A544" s="3">
        <v>961</v>
      </c>
      <c r="B544" s="3" t="str">
        <f>VLOOKUP(A544,customer!$A$2:$B$1131,2,0)</f>
        <v>Benjamin Chan</v>
      </c>
      <c r="C544" s="3">
        <f>VLOOKUP(A544,OrderProduct!$A$2:$N$1953,14,0)</f>
        <v>3</v>
      </c>
      <c r="D544" s="3" t="str">
        <f>VLOOKUP(C544,Customer_Segment!$A$2:$B$5,2,0)</f>
        <v>Home Office</v>
      </c>
      <c r="E544" s="3">
        <f>VLOOKUP(C544,OrderProduct!N544:S2495,6,0)</f>
        <v>86899</v>
      </c>
      <c r="F544" s="3">
        <f>VLOOKUP(A544,OrderProduct!A544:F2495,6,0)</f>
        <v>318.83</v>
      </c>
      <c r="K544" s="17" t="s">
        <v>2835</v>
      </c>
      <c r="L544">
        <f t="shared" si="16"/>
        <v>2</v>
      </c>
      <c r="M544">
        <f t="shared" si="17"/>
        <v>166.7</v>
      </c>
    </row>
    <row r="545" spans="1:13">
      <c r="A545" s="3">
        <v>962</v>
      </c>
      <c r="B545" s="3" t="str">
        <f>VLOOKUP(A545,customer!$A$2:$B$1131,2,0)</f>
        <v>Yvonne Clarke</v>
      </c>
      <c r="C545" s="3">
        <f>VLOOKUP(A545,OrderProduct!$A$2:$N$1953,14,0)</f>
        <v>3</v>
      </c>
      <c r="D545" s="3" t="str">
        <f>VLOOKUP(C545,Customer_Segment!$A$2:$B$5,2,0)</f>
        <v>Home Office</v>
      </c>
      <c r="E545" s="3">
        <f>VLOOKUP(C545,OrderProduct!N545:S2496,6,0)</f>
        <v>86900</v>
      </c>
      <c r="F545" s="3">
        <f>VLOOKUP(A545,OrderProduct!A545:F2496,6,0)</f>
        <v>201.77</v>
      </c>
      <c r="K545" s="17" t="s">
        <v>2875</v>
      </c>
      <c r="L545">
        <f t="shared" si="16"/>
        <v>1</v>
      </c>
      <c r="M545">
        <f t="shared" si="17"/>
        <v>166.59</v>
      </c>
    </row>
    <row r="546" spans="1:13">
      <c r="A546" s="3">
        <v>970</v>
      </c>
      <c r="B546" s="3" t="str">
        <f>VLOOKUP(A546,customer!$A$2:$B$1131,2,0)</f>
        <v>Lynn Payne</v>
      </c>
      <c r="C546" s="3">
        <f>VLOOKUP(A546,OrderProduct!$A$2:$N$1953,14,0)</f>
        <v>1</v>
      </c>
      <c r="D546" s="3" t="str">
        <f>VLOOKUP(C546,Customer_Segment!$A$2:$B$5,2,0)</f>
        <v>Consumer</v>
      </c>
      <c r="E546" s="3">
        <f>VLOOKUP(C546,OrderProduct!N546:S2497,6,0)</f>
        <v>86901</v>
      </c>
      <c r="F546" s="3">
        <f>VLOOKUP(A546,OrderProduct!A546:F2497,6,0)</f>
        <v>443.66</v>
      </c>
      <c r="K546" s="17" t="s">
        <v>2860</v>
      </c>
      <c r="L546">
        <f t="shared" si="16"/>
        <v>2</v>
      </c>
      <c r="M546">
        <f t="shared" si="17"/>
        <v>163.46</v>
      </c>
    </row>
    <row r="547" spans="1:13">
      <c r="A547" s="3">
        <v>972</v>
      </c>
      <c r="B547" s="3" t="str">
        <f>VLOOKUP(A547,customer!$A$2:$B$1131,2,0)</f>
        <v>Gregory Holden</v>
      </c>
      <c r="C547" s="3">
        <f>VLOOKUP(A547,OrderProduct!$A$2:$N$1953,14,0)</f>
        <v>2</v>
      </c>
      <c r="D547" s="3" t="str">
        <f>VLOOKUP(C547,Customer_Segment!$A$2:$B$5,2,0)</f>
        <v>Corporate</v>
      </c>
      <c r="E547" s="3">
        <f>VLOOKUP(C547,OrderProduct!N547:S2498,6,0)</f>
        <v>86902</v>
      </c>
      <c r="F547" s="3">
        <f>VLOOKUP(A547,OrderProduct!A547:F2498,6,0)</f>
        <v>3600.65</v>
      </c>
      <c r="K547" s="17" t="s">
        <v>2814</v>
      </c>
      <c r="L547">
        <f t="shared" si="16"/>
        <v>1</v>
      </c>
      <c r="M547">
        <f t="shared" si="17"/>
        <v>163.01</v>
      </c>
    </row>
    <row r="548" spans="1:13">
      <c r="A548" s="3">
        <v>972</v>
      </c>
      <c r="B548" s="3" t="str">
        <f>VLOOKUP(A548,customer!$A$2:$B$1131,2,0)</f>
        <v>Gregory Holden</v>
      </c>
      <c r="C548" s="3">
        <f>VLOOKUP(A548,OrderProduct!$A$2:$N$1953,14,0)</f>
        <v>2</v>
      </c>
      <c r="D548" s="3" t="str">
        <f>VLOOKUP(C548,Customer_Segment!$A$2:$B$5,2,0)</f>
        <v>Corporate</v>
      </c>
      <c r="E548" s="3">
        <f>VLOOKUP(C548,OrderProduct!N548:S2499,6,0)</f>
        <v>86913</v>
      </c>
      <c r="F548" s="3">
        <f>VLOOKUP(A548,OrderProduct!A548:F2499,6,0)</f>
        <v>39.15</v>
      </c>
      <c r="K548" s="17" t="s">
        <v>2679</v>
      </c>
      <c r="L548">
        <f t="shared" si="16"/>
        <v>1</v>
      </c>
      <c r="M548">
        <f t="shared" si="17"/>
        <v>160.66</v>
      </c>
    </row>
    <row r="549" spans="1:13">
      <c r="A549" s="3">
        <v>975</v>
      </c>
      <c r="B549" s="3" t="str">
        <f>VLOOKUP(A549,customer!$A$2:$B$1131,2,0)</f>
        <v>Francis Evans</v>
      </c>
      <c r="C549" s="3">
        <f>VLOOKUP(A549,OrderProduct!$A$2:$N$1953,14,0)</f>
        <v>2</v>
      </c>
      <c r="D549" s="3" t="str">
        <f>VLOOKUP(C549,Customer_Segment!$A$2:$B$5,2,0)</f>
        <v>Corporate</v>
      </c>
      <c r="E549" s="3">
        <f>VLOOKUP(C549,OrderProduct!N549:S2500,6,0)</f>
        <v>86914</v>
      </c>
      <c r="F549" s="3">
        <f>VLOOKUP(A549,OrderProduct!A549:F2500,6,0)</f>
        <v>266.95</v>
      </c>
      <c r="K549" s="17" t="s">
        <v>2478</v>
      </c>
      <c r="L549">
        <f t="shared" si="16"/>
        <v>1</v>
      </c>
      <c r="M549">
        <f t="shared" si="17"/>
        <v>160.17</v>
      </c>
    </row>
    <row r="550" spans="1:13">
      <c r="A550" s="3">
        <v>980</v>
      </c>
      <c r="B550" s="3" t="str">
        <f>VLOOKUP(A550,customer!$A$2:$B$1131,2,0)</f>
        <v>Howard Burnett</v>
      </c>
      <c r="C550" s="3">
        <f>VLOOKUP(A550,OrderProduct!$A$2:$N$1953,14,0)</f>
        <v>2</v>
      </c>
      <c r="D550" s="3" t="str">
        <f>VLOOKUP(C550,Customer_Segment!$A$2:$B$5,2,0)</f>
        <v>Corporate</v>
      </c>
      <c r="E550" s="3">
        <f>VLOOKUP(C550,OrderProduct!N550:S2501,6,0)</f>
        <v>86925</v>
      </c>
      <c r="F550" s="3">
        <f>VLOOKUP(A550,OrderProduct!A550:F2501,6,0)</f>
        <v>7045.02</v>
      </c>
      <c r="K550" s="17" t="s">
        <v>2849</v>
      </c>
      <c r="L550">
        <f t="shared" si="16"/>
        <v>1</v>
      </c>
      <c r="M550">
        <f t="shared" si="17"/>
        <v>159.51</v>
      </c>
    </row>
    <row r="551" spans="1:13">
      <c r="A551" s="3">
        <v>983</v>
      </c>
      <c r="B551" s="3" t="str">
        <f>VLOOKUP(A551,customer!$A$2:$B$1131,2,0)</f>
        <v>Sue Drake</v>
      </c>
      <c r="C551" s="3">
        <f>VLOOKUP(A551,OrderProduct!$A$2:$N$1953,14,0)</f>
        <v>2</v>
      </c>
      <c r="D551" s="3" t="str">
        <f>VLOOKUP(C551,Customer_Segment!$A$2:$B$5,2,0)</f>
        <v>Corporate</v>
      </c>
      <c r="E551" s="3">
        <f>VLOOKUP(C551,OrderProduct!N551:S2502,6,0)</f>
        <v>86926</v>
      </c>
      <c r="F551" s="3">
        <f>VLOOKUP(A551,OrderProduct!A551:F2502,6,0)</f>
        <v>904.25</v>
      </c>
      <c r="K551" s="17" t="s">
        <v>2908</v>
      </c>
      <c r="L551">
        <f t="shared" si="16"/>
        <v>2</v>
      </c>
      <c r="M551">
        <f t="shared" si="17"/>
        <v>159.34</v>
      </c>
    </row>
    <row r="552" spans="1:13">
      <c r="A552" s="3">
        <v>993</v>
      </c>
      <c r="B552" s="3" t="str">
        <f>VLOOKUP(A552,customer!$A$2:$B$1131,2,0)</f>
        <v>Gail Currin</v>
      </c>
      <c r="C552" s="3">
        <f>VLOOKUP(A552,OrderProduct!$A$2:$N$1953,14,0)</f>
        <v>4</v>
      </c>
      <c r="D552" s="3" t="str">
        <f>VLOOKUP(C552,Customer_Segment!$A$2:$B$5,2,0)</f>
        <v>Small Business</v>
      </c>
      <c r="E552" s="3">
        <f>VLOOKUP(C552,OrderProduct!N552:S2503,6,0)</f>
        <v>86926</v>
      </c>
      <c r="F552" s="3">
        <f>VLOOKUP(A552,OrderProduct!A552:F2503,6,0)</f>
        <v>16.31</v>
      </c>
      <c r="K552" s="17" t="s">
        <v>2813</v>
      </c>
      <c r="L552">
        <f t="shared" si="16"/>
        <v>1</v>
      </c>
      <c r="M552">
        <f t="shared" si="17"/>
        <v>158.13</v>
      </c>
    </row>
    <row r="553" spans="1:13">
      <c r="A553" s="3">
        <v>994</v>
      </c>
      <c r="B553" s="3" t="str">
        <f>VLOOKUP(A553,customer!$A$2:$B$1131,2,0)</f>
        <v>Neal Weber</v>
      </c>
      <c r="C553" s="3">
        <f>VLOOKUP(A553,OrderProduct!$A$2:$N$1953,14,0)</f>
        <v>4</v>
      </c>
      <c r="D553" s="3" t="str">
        <f>VLOOKUP(C553,Customer_Segment!$A$2:$B$5,2,0)</f>
        <v>Small Business</v>
      </c>
      <c r="E553" s="3">
        <f>VLOOKUP(C553,OrderProduct!N553:S2504,6,0)</f>
        <v>86927</v>
      </c>
      <c r="F553" s="3">
        <f>VLOOKUP(A553,OrderProduct!A553:F2504,6,0)</f>
        <v>370.62</v>
      </c>
      <c r="K553" s="17" t="s">
        <v>2983</v>
      </c>
      <c r="L553">
        <f t="shared" si="16"/>
        <v>1</v>
      </c>
      <c r="M553">
        <f t="shared" si="17"/>
        <v>157.81</v>
      </c>
    </row>
    <row r="554" spans="1:13">
      <c r="A554" s="3">
        <v>995</v>
      </c>
      <c r="B554" s="3" t="str">
        <f>VLOOKUP(A554,customer!$A$2:$B$1131,2,0)</f>
        <v>Lloyd Spencer</v>
      </c>
      <c r="C554" s="3">
        <f>VLOOKUP(A554,OrderProduct!$A$2:$N$1953,14,0)</f>
        <v>4</v>
      </c>
      <c r="D554" s="3" t="str">
        <f>VLOOKUP(C554,Customer_Segment!$A$2:$B$5,2,0)</f>
        <v>Small Business</v>
      </c>
      <c r="E554" s="3">
        <f>VLOOKUP(C554,OrderProduct!N554:S2505,6,0)</f>
        <v>86933</v>
      </c>
      <c r="F554" s="3">
        <f>VLOOKUP(A554,OrderProduct!A554:F2505,6,0)</f>
        <v>1370.99</v>
      </c>
      <c r="K554" s="17" t="s">
        <v>3023</v>
      </c>
      <c r="L554">
        <f t="shared" si="16"/>
        <v>1</v>
      </c>
      <c r="M554">
        <f t="shared" si="17"/>
        <v>157.33</v>
      </c>
    </row>
    <row r="555" spans="1:13">
      <c r="A555" s="3">
        <v>997</v>
      </c>
      <c r="B555" s="3" t="str">
        <f>VLOOKUP(A555,customer!$A$2:$B$1131,2,0)</f>
        <v>Phillip Pollard</v>
      </c>
      <c r="C555" s="3">
        <f>VLOOKUP(A555,OrderProduct!$A$2:$N$1953,14,0)</f>
        <v>4</v>
      </c>
      <c r="D555" s="3" t="str">
        <f>VLOOKUP(C555,Customer_Segment!$A$2:$B$5,2,0)</f>
        <v>Small Business</v>
      </c>
      <c r="E555" s="3">
        <f>VLOOKUP(C555,OrderProduct!N555:S2506,6,0)</f>
        <v>86949</v>
      </c>
      <c r="F555" s="3">
        <f>VLOOKUP(A555,OrderProduct!A555:F2506,6,0)</f>
        <v>196.69</v>
      </c>
      <c r="K555" s="17" t="s">
        <v>2923</v>
      </c>
      <c r="L555">
        <f t="shared" si="16"/>
        <v>1</v>
      </c>
      <c r="M555">
        <f t="shared" si="17"/>
        <v>157.27</v>
      </c>
    </row>
    <row r="556" spans="1:13">
      <c r="A556" s="3">
        <v>999</v>
      </c>
      <c r="B556" s="3" t="str">
        <f>VLOOKUP(A556,customer!$A$2:$B$1131,2,0)</f>
        <v>Rita Barton</v>
      </c>
      <c r="C556" s="3">
        <f>VLOOKUP(A556,OrderProduct!$A$2:$N$1953,14,0)</f>
        <v>4</v>
      </c>
      <c r="D556" s="3" t="str">
        <f>VLOOKUP(C556,Customer_Segment!$A$2:$B$5,2,0)</f>
        <v>Small Business</v>
      </c>
      <c r="E556" s="3">
        <f>VLOOKUP(C556,OrderProduct!N556:S2507,6,0)</f>
        <v>86949</v>
      </c>
      <c r="F556" s="3">
        <f>VLOOKUP(A556,OrderProduct!A556:F2507,6,0)</f>
        <v>40.28</v>
      </c>
      <c r="K556" s="17" t="s">
        <v>2852</v>
      </c>
      <c r="L556">
        <f t="shared" si="16"/>
        <v>3</v>
      </c>
      <c r="M556">
        <f t="shared" si="17"/>
        <v>155.34</v>
      </c>
    </row>
    <row r="557" spans="1:13">
      <c r="A557" s="3">
        <v>1000</v>
      </c>
      <c r="B557" s="3" t="str">
        <f>VLOOKUP(A557,customer!$A$2:$B$1131,2,0)</f>
        <v>Lynn Bell</v>
      </c>
      <c r="C557" s="3">
        <f>VLOOKUP(A557,OrderProduct!$A$2:$N$1953,14,0)</f>
        <v>4</v>
      </c>
      <c r="D557" s="3" t="str">
        <f>VLOOKUP(C557,Customer_Segment!$A$2:$B$5,2,0)</f>
        <v>Small Business</v>
      </c>
      <c r="E557" s="3">
        <f>VLOOKUP(C557,OrderProduct!N557:S2508,6,0)</f>
        <v>86950</v>
      </c>
      <c r="F557" s="3">
        <f>VLOOKUP(A557,OrderProduct!A557:F2508,6,0)</f>
        <v>16.5</v>
      </c>
      <c r="K557" s="17" t="s">
        <v>2778</v>
      </c>
      <c r="L557">
        <f t="shared" si="16"/>
        <v>1</v>
      </c>
      <c r="M557">
        <f t="shared" si="17"/>
        <v>152.54</v>
      </c>
    </row>
    <row r="558" spans="1:13">
      <c r="A558" s="3">
        <v>1005</v>
      </c>
      <c r="B558" s="3" t="str">
        <f>VLOOKUP(A558,customer!$A$2:$B$1131,2,0)</f>
        <v>Lloyd Dickson</v>
      </c>
      <c r="C558" s="3">
        <f>VLOOKUP(A558,OrderProduct!$A$2:$N$1953,14,0)</f>
        <v>4</v>
      </c>
      <c r="D558" s="3" t="str">
        <f>VLOOKUP(C558,Customer_Segment!$A$2:$B$5,2,0)</f>
        <v>Small Business</v>
      </c>
      <c r="E558" s="3">
        <f>VLOOKUP(C558,OrderProduct!N558:S2509,6,0)</f>
        <v>86951</v>
      </c>
      <c r="F558" s="3">
        <f>VLOOKUP(A558,OrderProduct!A558:F2509,6,0)</f>
        <v>1202.66</v>
      </c>
      <c r="K558" s="17" t="s">
        <v>2460</v>
      </c>
      <c r="L558">
        <f t="shared" si="16"/>
        <v>2</v>
      </c>
      <c r="M558">
        <f t="shared" si="17"/>
        <v>151.64</v>
      </c>
    </row>
    <row r="559" spans="1:13">
      <c r="A559" s="3">
        <v>1005</v>
      </c>
      <c r="B559" s="3" t="str">
        <f>VLOOKUP(A559,customer!$A$2:$B$1131,2,0)</f>
        <v>Lloyd Dickson</v>
      </c>
      <c r="C559" s="3">
        <f>VLOOKUP(A559,OrderProduct!$A$2:$N$1953,14,0)</f>
        <v>4</v>
      </c>
      <c r="D559" s="3" t="str">
        <f>VLOOKUP(C559,Customer_Segment!$A$2:$B$5,2,0)</f>
        <v>Small Business</v>
      </c>
      <c r="E559" s="3">
        <f>VLOOKUP(C559,OrderProduct!N559:S2510,6,0)</f>
        <v>86952</v>
      </c>
      <c r="F559" s="3">
        <f>VLOOKUP(A559,OrderProduct!A559:F2510,6,0)</f>
        <v>904.31</v>
      </c>
      <c r="K559" s="17" t="s">
        <v>3007</v>
      </c>
      <c r="L559">
        <f t="shared" si="16"/>
        <v>1</v>
      </c>
      <c r="M559">
        <f t="shared" si="17"/>
        <v>151.34</v>
      </c>
    </row>
    <row r="560" spans="1:13">
      <c r="A560" s="3">
        <v>1008</v>
      </c>
      <c r="B560" s="3" t="str">
        <f>VLOOKUP(A560,customer!$A$2:$B$1131,2,0)</f>
        <v>Priscilla Frank</v>
      </c>
      <c r="C560" s="3">
        <f>VLOOKUP(A560,OrderProduct!$A$2:$N$1953,14,0)</f>
        <v>3</v>
      </c>
      <c r="D560" s="3" t="str">
        <f>VLOOKUP(C560,Customer_Segment!$A$2:$B$5,2,0)</f>
        <v>Home Office</v>
      </c>
      <c r="E560" s="3">
        <f>VLOOKUP(C560,OrderProduct!N560:S2511,6,0)</f>
        <v>86956</v>
      </c>
      <c r="F560" s="3">
        <f>VLOOKUP(A560,OrderProduct!A560:F2511,6,0)</f>
        <v>55.13</v>
      </c>
      <c r="K560" s="17" t="s">
        <v>2752</v>
      </c>
      <c r="L560">
        <f t="shared" si="16"/>
        <v>1</v>
      </c>
      <c r="M560">
        <f t="shared" si="17"/>
        <v>149.8</v>
      </c>
    </row>
    <row r="561" spans="1:13">
      <c r="A561" s="3">
        <v>1009</v>
      </c>
      <c r="B561" s="3" t="str">
        <f>VLOOKUP(A561,customer!$A$2:$B$1131,2,0)</f>
        <v>Kristin George</v>
      </c>
      <c r="C561" s="3">
        <f>VLOOKUP(A561,OrderProduct!$A$2:$N$1953,14,0)</f>
        <v>2</v>
      </c>
      <c r="D561" s="3" t="str">
        <f>VLOOKUP(C561,Customer_Segment!$A$2:$B$5,2,0)</f>
        <v>Corporate</v>
      </c>
      <c r="E561" s="3">
        <f>VLOOKUP(C561,OrderProduct!N561:S2512,6,0)</f>
        <v>86956</v>
      </c>
      <c r="F561" s="3">
        <f>VLOOKUP(A561,OrderProduct!A561:F2512,6,0)</f>
        <v>44.8</v>
      </c>
      <c r="K561" s="17" t="s">
        <v>2912</v>
      </c>
      <c r="L561">
        <f t="shared" si="16"/>
        <v>1</v>
      </c>
      <c r="M561">
        <f t="shared" si="17"/>
        <v>147.62</v>
      </c>
    </row>
    <row r="562" spans="1:13">
      <c r="A562" s="3">
        <v>1014</v>
      </c>
      <c r="B562" s="3" t="str">
        <f>VLOOKUP(A562,customer!$A$2:$B$1131,2,0)</f>
        <v>Theresa Winters</v>
      </c>
      <c r="C562" s="3">
        <f>VLOOKUP(A562,OrderProduct!$A$2:$N$1953,14,0)</f>
        <v>3</v>
      </c>
      <c r="D562" s="3" t="str">
        <f>VLOOKUP(C562,Customer_Segment!$A$2:$B$5,2,0)</f>
        <v>Home Office</v>
      </c>
      <c r="E562" s="3">
        <f>VLOOKUP(C562,OrderProduct!N562:S2513,6,0)</f>
        <v>86957</v>
      </c>
      <c r="F562" s="3">
        <f>VLOOKUP(A562,OrderProduct!A562:F2513,6,0)</f>
        <v>58.52</v>
      </c>
      <c r="K562" s="17" t="s">
        <v>2560</v>
      </c>
      <c r="L562">
        <f t="shared" si="16"/>
        <v>1</v>
      </c>
      <c r="M562">
        <f t="shared" si="17"/>
        <v>145.36</v>
      </c>
    </row>
    <row r="563" spans="1:13">
      <c r="A563" s="3">
        <v>1014</v>
      </c>
      <c r="B563" s="3" t="str">
        <f>VLOOKUP(A563,customer!$A$2:$B$1131,2,0)</f>
        <v>Theresa Winters</v>
      </c>
      <c r="C563" s="3">
        <f>VLOOKUP(A563,OrderProduct!$A$2:$N$1953,14,0)</f>
        <v>3</v>
      </c>
      <c r="D563" s="3" t="str">
        <f>VLOOKUP(C563,Customer_Segment!$A$2:$B$5,2,0)</f>
        <v>Home Office</v>
      </c>
      <c r="E563" s="3">
        <f>VLOOKUP(C563,OrderProduct!N563:S2514,6,0)</f>
        <v>86958</v>
      </c>
      <c r="F563" s="3">
        <f>VLOOKUP(A563,OrderProduct!A563:F2514,6,0)</f>
        <v>337.59</v>
      </c>
      <c r="K563" s="17" t="s">
        <v>2944</v>
      </c>
      <c r="L563">
        <f t="shared" si="16"/>
        <v>1</v>
      </c>
      <c r="M563">
        <f t="shared" si="17"/>
        <v>145.12</v>
      </c>
    </row>
    <row r="564" spans="1:13">
      <c r="A564" s="3">
        <v>1014</v>
      </c>
      <c r="B564" s="3" t="str">
        <f>VLOOKUP(A564,customer!$A$2:$B$1131,2,0)</f>
        <v>Theresa Winters</v>
      </c>
      <c r="C564" s="3">
        <f>VLOOKUP(A564,OrderProduct!$A$2:$N$1953,14,0)</f>
        <v>3</v>
      </c>
      <c r="D564" s="3" t="str">
        <f>VLOOKUP(C564,Customer_Segment!$A$2:$B$5,2,0)</f>
        <v>Home Office</v>
      </c>
      <c r="E564" s="3">
        <f>VLOOKUP(C564,OrderProduct!N564:S2515,6,0)</f>
        <v>86958</v>
      </c>
      <c r="F564" s="3">
        <f>VLOOKUP(A564,OrderProduct!A564:F2515,6,0)</f>
        <v>215.32</v>
      </c>
      <c r="K564" s="17" t="s">
        <v>2418</v>
      </c>
      <c r="L564">
        <f t="shared" si="16"/>
        <v>1</v>
      </c>
      <c r="M564">
        <f t="shared" si="17"/>
        <v>143.63</v>
      </c>
    </row>
    <row r="565" spans="1:13">
      <c r="A565" s="3">
        <v>1014</v>
      </c>
      <c r="B565" s="3" t="str">
        <f>VLOOKUP(A565,customer!$A$2:$B$1131,2,0)</f>
        <v>Theresa Winters</v>
      </c>
      <c r="C565" s="3">
        <f>VLOOKUP(A565,OrderProduct!$A$2:$N$1953,14,0)</f>
        <v>3</v>
      </c>
      <c r="D565" s="3" t="str">
        <f>VLOOKUP(C565,Customer_Segment!$A$2:$B$5,2,0)</f>
        <v>Home Office</v>
      </c>
      <c r="E565" s="3">
        <f>VLOOKUP(C565,OrderProduct!N565:S2516,6,0)</f>
        <v>86958</v>
      </c>
      <c r="F565" s="3">
        <f>VLOOKUP(A565,OrderProduct!A565:F2516,6,0)</f>
        <v>382.85</v>
      </c>
      <c r="K565" s="17" t="s">
        <v>2734</v>
      </c>
      <c r="L565">
        <f t="shared" si="16"/>
        <v>1</v>
      </c>
      <c r="M565">
        <f t="shared" si="17"/>
        <v>141.74</v>
      </c>
    </row>
    <row r="566" spans="1:13">
      <c r="A566" s="3">
        <v>1015</v>
      </c>
      <c r="B566" s="3" t="str">
        <f>VLOOKUP(A566,customer!$A$2:$B$1131,2,0)</f>
        <v>Beverly Cameron</v>
      </c>
      <c r="C566" s="3">
        <f>VLOOKUP(A566,OrderProduct!$A$2:$N$1953,14,0)</f>
        <v>3</v>
      </c>
      <c r="D566" s="3" t="str">
        <f>VLOOKUP(C566,Customer_Segment!$A$2:$B$5,2,0)</f>
        <v>Home Office</v>
      </c>
      <c r="E566" s="3">
        <f>VLOOKUP(C566,OrderProduct!N566:S2517,6,0)</f>
        <v>86959</v>
      </c>
      <c r="F566" s="3">
        <f>VLOOKUP(A566,OrderProduct!A566:F2517,6,0)</f>
        <v>10.65</v>
      </c>
      <c r="K566" s="17" t="s">
        <v>2482</v>
      </c>
      <c r="L566">
        <f t="shared" si="16"/>
        <v>2</v>
      </c>
      <c r="M566">
        <f t="shared" si="17"/>
        <v>141.64</v>
      </c>
    </row>
    <row r="567" spans="1:13">
      <c r="A567" s="3">
        <v>1016</v>
      </c>
      <c r="B567" s="3" t="str">
        <f>VLOOKUP(A567,customer!$A$2:$B$1131,2,0)</f>
        <v>Francis Sherrill</v>
      </c>
      <c r="C567" s="3">
        <f>VLOOKUP(A567,OrderProduct!$A$2:$N$1953,14,0)</f>
        <v>3</v>
      </c>
      <c r="D567" s="3" t="str">
        <f>VLOOKUP(C567,Customer_Segment!$A$2:$B$5,2,0)</f>
        <v>Home Office</v>
      </c>
      <c r="E567" s="3">
        <f>VLOOKUP(C567,OrderProduct!N567:S2518,6,0)</f>
        <v>86960</v>
      </c>
      <c r="F567" s="3">
        <f>VLOOKUP(A567,OrderProduct!A567:F2518,6,0)</f>
        <v>100.99</v>
      </c>
      <c r="K567" s="17" t="s">
        <v>2847</v>
      </c>
      <c r="L567">
        <f t="shared" si="16"/>
        <v>1</v>
      </c>
      <c r="M567">
        <f t="shared" si="17"/>
        <v>141.54</v>
      </c>
    </row>
    <row r="568" spans="1:13">
      <c r="A568" s="3">
        <v>1018</v>
      </c>
      <c r="B568" s="3" t="str">
        <f>VLOOKUP(A568,customer!$A$2:$B$1131,2,0)</f>
        <v>Meredith Humphrey</v>
      </c>
      <c r="C568" s="3">
        <f>VLOOKUP(A568,OrderProduct!$A$2:$N$1953,14,0)</f>
        <v>3</v>
      </c>
      <c r="D568" s="3" t="str">
        <f>VLOOKUP(C568,Customer_Segment!$A$2:$B$5,2,0)</f>
        <v>Home Office</v>
      </c>
      <c r="E568" s="3">
        <f>VLOOKUP(C568,OrderProduct!N568:S2519,6,0)</f>
        <v>86960</v>
      </c>
      <c r="F568" s="3">
        <f>VLOOKUP(A568,OrderProduct!A568:F2519,6,0)</f>
        <v>142.06</v>
      </c>
      <c r="K568" s="17" t="s">
        <v>2651</v>
      </c>
      <c r="L568">
        <f t="shared" si="16"/>
        <v>1</v>
      </c>
      <c r="M568">
        <f t="shared" si="17"/>
        <v>140.7</v>
      </c>
    </row>
    <row r="569" spans="1:13">
      <c r="A569" s="3">
        <v>1018</v>
      </c>
      <c r="B569" s="3" t="str">
        <f>VLOOKUP(A569,customer!$A$2:$B$1131,2,0)</f>
        <v>Meredith Humphrey</v>
      </c>
      <c r="C569" s="3">
        <f>VLOOKUP(A569,OrderProduct!$A$2:$N$1953,14,0)</f>
        <v>3</v>
      </c>
      <c r="D569" s="3" t="str">
        <f>VLOOKUP(C569,Customer_Segment!$A$2:$B$5,2,0)</f>
        <v>Home Office</v>
      </c>
      <c r="E569" s="3">
        <f>VLOOKUP(C569,OrderProduct!N569:S2520,6,0)</f>
        <v>86960</v>
      </c>
      <c r="F569" s="3">
        <f>VLOOKUP(A569,OrderProduct!A569:F2520,6,0)</f>
        <v>363.74</v>
      </c>
      <c r="K569" s="17" t="s">
        <v>2725</v>
      </c>
      <c r="L569">
        <f t="shared" si="16"/>
        <v>1</v>
      </c>
      <c r="M569">
        <f t="shared" si="17"/>
        <v>138.51</v>
      </c>
    </row>
    <row r="570" spans="1:13">
      <c r="A570" s="3">
        <v>1020</v>
      </c>
      <c r="B570" s="3" t="str">
        <f>VLOOKUP(A570,customer!$A$2:$B$1131,2,0)</f>
        <v>Julie Porter</v>
      </c>
      <c r="C570" s="3">
        <f>VLOOKUP(A570,OrderProduct!$A$2:$N$1953,14,0)</f>
        <v>4</v>
      </c>
      <c r="D570" s="3" t="str">
        <f>VLOOKUP(C570,Customer_Segment!$A$2:$B$5,2,0)</f>
        <v>Small Business</v>
      </c>
      <c r="E570" s="3">
        <f>VLOOKUP(C570,OrderProduct!N570:S2521,6,0)</f>
        <v>86960</v>
      </c>
      <c r="F570" s="3">
        <f>VLOOKUP(A570,OrderProduct!A570:F2521,6,0)</f>
        <v>15.93</v>
      </c>
      <c r="K570" s="17" t="s">
        <v>2816</v>
      </c>
      <c r="L570">
        <f t="shared" si="16"/>
        <v>1</v>
      </c>
      <c r="M570">
        <f t="shared" si="17"/>
        <v>137.76</v>
      </c>
    </row>
    <row r="571" spans="1:13">
      <c r="A571" s="3">
        <v>1020</v>
      </c>
      <c r="B571" s="3" t="str">
        <f>VLOOKUP(A571,customer!$A$2:$B$1131,2,0)</f>
        <v>Julie Porter</v>
      </c>
      <c r="C571" s="3">
        <f>VLOOKUP(A571,OrderProduct!$A$2:$N$1953,14,0)</f>
        <v>4</v>
      </c>
      <c r="D571" s="3" t="str">
        <f>VLOOKUP(C571,Customer_Segment!$A$2:$B$5,2,0)</f>
        <v>Small Business</v>
      </c>
      <c r="E571" s="3">
        <f>VLOOKUP(C571,OrderProduct!N571:S2522,6,0)</f>
        <v>86960</v>
      </c>
      <c r="F571" s="3">
        <f>VLOOKUP(A571,OrderProduct!A571:F2522,6,0)</f>
        <v>21.28</v>
      </c>
      <c r="K571" s="17" t="s">
        <v>2623</v>
      </c>
      <c r="L571">
        <f t="shared" si="16"/>
        <v>2</v>
      </c>
      <c r="M571">
        <f t="shared" si="17"/>
        <v>137.13</v>
      </c>
    </row>
    <row r="572" spans="1:13">
      <c r="A572" s="3">
        <v>1020</v>
      </c>
      <c r="B572" s="3" t="str">
        <f>VLOOKUP(A572,customer!$A$2:$B$1131,2,0)</f>
        <v>Julie Porter</v>
      </c>
      <c r="C572" s="3">
        <f>VLOOKUP(A572,OrderProduct!$A$2:$N$1953,14,0)</f>
        <v>4</v>
      </c>
      <c r="D572" s="3" t="str">
        <f>VLOOKUP(C572,Customer_Segment!$A$2:$B$5,2,0)</f>
        <v>Small Business</v>
      </c>
      <c r="E572" s="3">
        <f>VLOOKUP(C572,OrderProduct!N572:S2523,6,0)</f>
        <v>86966</v>
      </c>
      <c r="F572" s="3">
        <f>VLOOKUP(A572,OrderProduct!A572:F2523,6,0)</f>
        <v>391.4</v>
      </c>
      <c r="K572" s="17" t="s">
        <v>2437</v>
      </c>
      <c r="L572">
        <f t="shared" si="16"/>
        <v>1</v>
      </c>
      <c r="M572">
        <f t="shared" si="17"/>
        <v>136.25</v>
      </c>
    </row>
    <row r="573" spans="1:13">
      <c r="A573" s="3">
        <v>1023</v>
      </c>
      <c r="B573" s="3" t="str">
        <f>VLOOKUP(A573,customer!$A$2:$B$1131,2,0)</f>
        <v>Glen Newman</v>
      </c>
      <c r="C573" s="3">
        <f>VLOOKUP(A573,OrderProduct!$A$2:$N$1953,14,0)</f>
        <v>4</v>
      </c>
      <c r="D573" s="3" t="str">
        <f>VLOOKUP(C573,Customer_Segment!$A$2:$B$5,2,0)</f>
        <v>Small Business</v>
      </c>
      <c r="E573" s="3">
        <f>VLOOKUP(C573,OrderProduct!N573:S2524,6,0)</f>
        <v>86973</v>
      </c>
      <c r="F573" s="3">
        <f>VLOOKUP(A573,OrderProduct!A573:F2524,6,0)</f>
        <v>19.67</v>
      </c>
      <c r="K573" s="17" t="s">
        <v>2937</v>
      </c>
      <c r="L573">
        <f t="shared" si="16"/>
        <v>1</v>
      </c>
      <c r="M573">
        <f t="shared" si="17"/>
        <v>134.09</v>
      </c>
    </row>
    <row r="574" spans="1:13">
      <c r="A574" s="3">
        <v>1023</v>
      </c>
      <c r="B574" s="3" t="str">
        <f>VLOOKUP(A574,customer!$A$2:$B$1131,2,0)</f>
        <v>Glen Newman</v>
      </c>
      <c r="C574" s="3">
        <f>VLOOKUP(A574,OrderProduct!$A$2:$N$1953,14,0)</f>
        <v>4</v>
      </c>
      <c r="D574" s="3" t="str">
        <f>VLOOKUP(C574,Customer_Segment!$A$2:$B$5,2,0)</f>
        <v>Small Business</v>
      </c>
      <c r="E574" s="3">
        <f>VLOOKUP(C574,OrderProduct!N574:S2525,6,0)</f>
        <v>86989</v>
      </c>
      <c r="F574" s="3">
        <f>VLOOKUP(A574,OrderProduct!A574:F2525,6,0)</f>
        <v>380</v>
      </c>
      <c r="K574" s="17" t="s">
        <v>3006</v>
      </c>
      <c r="L574">
        <f t="shared" si="16"/>
        <v>2</v>
      </c>
      <c r="M574">
        <f t="shared" si="17"/>
        <v>132.08</v>
      </c>
    </row>
    <row r="575" spans="1:13">
      <c r="A575" s="3">
        <v>1026</v>
      </c>
      <c r="B575" s="3" t="str">
        <f>VLOOKUP(A575,customer!$A$2:$B$1131,2,0)</f>
        <v>Eugene Kerr</v>
      </c>
      <c r="C575" s="3">
        <f>VLOOKUP(A575,OrderProduct!$A$2:$N$1953,14,0)</f>
        <v>4</v>
      </c>
      <c r="D575" s="3" t="str">
        <f>VLOOKUP(C575,Customer_Segment!$A$2:$B$5,2,0)</f>
        <v>Small Business</v>
      </c>
      <c r="E575" s="3">
        <f>VLOOKUP(C575,OrderProduct!N575:S2526,6,0)</f>
        <v>87002</v>
      </c>
      <c r="F575" s="3">
        <f>VLOOKUP(A575,OrderProduct!A575:F2526,6,0)</f>
        <v>182.33</v>
      </c>
      <c r="K575" s="17" t="s">
        <v>2941</v>
      </c>
      <c r="L575">
        <f t="shared" si="16"/>
        <v>1</v>
      </c>
      <c r="M575">
        <f t="shared" si="17"/>
        <v>131.62</v>
      </c>
    </row>
    <row r="576" spans="1:13">
      <c r="A576" s="3">
        <v>1026</v>
      </c>
      <c r="B576" s="3" t="str">
        <f>VLOOKUP(A576,customer!$A$2:$B$1131,2,0)</f>
        <v>Eugene Kerr</v>
      </c>
      <c r="C576" s="3">
        <f>VLOOKUP(A576,OrderProduct!$A$2:$N$1953,14,0)</f>
        <v>4</v>
      </c>
      <c r="D576" s="3" t="str">
        <f>VLOOKUP(C576,Customer_Segment!$A$2:$B$5,2,0)</f>
        <v>Small Business</v>
      </c>
      <c r="E576" s="3">
        <f>VLOOKUP(C576,OrderProduct!N576:S2527,6,0)</f>
        <v>87003</v>
      </c>
      <c r="F576" s="3">
        <f>VLOOKUP(A576,OrderProduct!A576:F2527,6,0)</f>
        <v>459.55</v>
      </c>
      <c r="K576" s="17" t="s">
        <v>2668</v>
      </c>
      <c r="L576">
        <f t="shared" si="16"/>
        <v>2</v>
      </c>
      <c r="M576">
        <f t="shared" si="17"/>
        <v>128.47</v>
      </c>
    </row>
    <row r="577" spans="1:13">
      <c r="A577" s="3">
        <v>1026</v>
      </c>
      <c r="B577" s="3" t="str">
        <f>VLOOKUP(A577,customer!$A$2:$B$1131,2,0)</f>
        <v>Eugene Kerr</v>
      </c>
      <c r="C577" s="3">
        <f>VLOOKUP(A577,OrderProduct!$A$2:$N$1953,14,0)</f>
        <v>4</v>
      </c>
      <c r="D577" s="3" t="str">
        <f>VLOOKUP(C577,Customer_Segment!$A$2:$B$5,2,0)</f>
        <v>Small Business</v>
      </c>
      <c r="E577" s="3">
        <f>VLOOKUP(C577,OrderProduct!N577:S2528,6,0)</f>
        <v>87004</v>
      </c>
      <c r="F577" s="3">
        <f>VLOOKUP(A577,OrderProduct!A577:F2528,6,0)</f>
        <v>8.74</v>
      </c>
      <c r="K577" s="17" t="s">
        <v>2339</v>
      </c>
      <c r="L577">
        <f t="shared" si="16"/>
        <v>1</v>
      </c>
      <c r="M577">
        <f t="shared" si="17"/>
        <v>127.94</v>
      </c>
    </row>
    <row r="578" spans="1:13">
      <c r="A578" s="3">
        <v>1027</v>
      </c>
      <c r="B578" s="3" t="str">
        <f>VLOOKUP(A578,customer!$A$2:$B$1131,2,0)</f>
        <v>Brian Bennett</v>
      </c>
      <c r="C578" s="3">
        <f>VLOOKUP(A578,OrderProduct!$A$2:$N$1953,14,0)</f>
        <v>4</v>
      </c>
      <c r="D578" s="3" t="str">
        <f>VLOOKUP(C578,Customer_Segment!$A$2:$B$5,2,0)</f>
        <v>Small Business</v>
      </c>
      <c r="E578" s="3">
        <f>VLOOKUP(C578,OrderProduct!N578:S2529,6,0)</f>
        <v>87005</v>
      </c>
      <c r="F578" s="3">
        <f>VLOOKUP(A578,OrderProduct!A578:F2529,6,0)</f>
        <v>536.9</v>
      </c>
      <c r="K578" s="17" t="s">
        <v>2967</v>
      </c>
      <c r="L578">
        <f t="shared" si="16"/>
        <v>1</v>
      </c>
      <c r="M578">
        <f t="shared" si="17"/>
        <v>127.83</v>
      </c>
    </row>
    <row r="579" spans="1:13">
      <c r="A579" s="3">
        <v>1027</v>
      </c>
      <c r="B579" s="3" t="str">
        <f>VLOOKUP(A579,customer!$A$2:$B$1131,2,0)</f>
        <v>Brian Bennett</v>
      </c>
      <c r="C579" s="3">
        <f>VLOOKUP(A579,OrderProduct!$A$2:$N$1953,14,0)</f>
        <v>4</v>
      </c>
      <c r="D579" s="3" t="str">
        <f>VLOOKUP(C579,Customer_Segment!$A$2:$B$5,2,0)</f>
        <v>Small Business</v>
      </c>
      <c r="E579" s="3">
        <f>VLOOKUP(C579,OrderProduct!N579:S2530,6,0)</f>
        <v>87015</v>
      </c>
      <c r="F579" s="3">
        <f>VLOOKUP(A579,OrderProduct!A579:F2530,6,0)</f>
        <v>103.61</v>
      </c>
      <c r="K579" s="17" t="s">
        <v>2280</v>
      </c>
      <c r="L579">
        <f t="shared" si="16"/>
        <v>2</v>
      </c>
      <c r="M579">
        <f t="shared" si="17"/>
        <v>126.69</v>
      </c>
    </row>
    <row r="580" spans="1:13">
      <c r="A580" s="3">
        <v>1028</v>
      </c>
      <c r="B580" s="3" t="str">
        <f>VLOOKUP(A580,customer!$A$2:$B$1131,2,0)</f>
        <v>Marguerite Rodgers</v>
      </c>
      <c r="C580" s="3">
        <f>VLOOKUP(A580,OrderProduct!$A$2:$N$1953,14,0)</f>
        <v>4</v>
      </c>
      <c r="D580" s="3" t="str">
        <f>VLOOKUP(C580,Customer_Segment!$A$2:$B$5,2,0)</f>
        <v>Small Business</v>
      </c>
      <c r="E580" s="3">
        <f>VLOOKUP(C580,OrderProduct!N580:S2531,6,0)</f>
        <v>87016</v>
      </c>
      <c r="F580" s="3">
        <f>VLOOKUP(A580,OrderProduct!A580:F2531,6,0)</f>
        <v>3144.56</v>
      </c>
      <c r="K580" s="17" t="s">
        <v>2556</v>
      </c>
      <c r="L580">
        <f t="shared" si="16"/>
        <v>3</v>
      </c>
      <c r="M580">
        <f t="shared" si="17"/>
        <v>125.72</v>
      </c>
    </row>
    <row r="581" spans="1:13">
      <c r="A581" s="3">
        <v>1028</v>
      </c>
      <c r="B581" s="3" t="str">
        <f>VLOOKUP(A581,customer!$A$2:$B$1131,2,0)</f>
        <v>Marguerite Rodgers</v>
      </c>
      <c r="C581" s="3">
        <f>VLOOKUP(A581,OrderProduct!$A$2:$N$1953,14,0)</f>
        <v>4</v>
      </c>
      <c r="D581" s="3" t="str">
        <f>VLOOKUP(C581,Customer_Segment!$A$2:$B$5,2,0)</f>
        <v>Small Business</v>
      </c>
      <c r="E581" s="3">
        <f>VLOOKUP(C581,OrderProduct!N581:S2532,6,0)</f>
        <v>87016</v>
      </c>
      <c r="F581" s="3">
        <f>VLOOKUP(A581,OrderProduct!A581:F2532,6,0)</f>
        <v>2653.02</v>
      </c>
      <c r="K581" s="17" t="s">
        <v>2552</v>
      </c>
      <c r="L581">
        <f t="shared" ref="L581:L644" si="18">COUNTIF(B578:B2529,K581)</f>
        <v>2</v>
      </c>
      <c r="M581">
        <f t="shared" ref="M581:M644" si="19">SUMIF(B578:B2529,K581,F578:F2529)</f>
        <v>125.37</v>
      </c>
    </row>
    <row r="582" spans="1:13">
      <c r="A582" s="3">
        <v>1035</v>
      </c>
      <c r="B582" s="3" t="str">
        <f>VLOOKUP(A582,customer!$A$2:$B$1131,2,0)</f>
        <v>Kent Burton</v>
      </c>
      <c r="C582" s="3">
        <f>VLOOKUP(A582,OrderProduct!$A$2:$N$1953,14,0)</f>
        <v>3</v>
      </c>
      <c r="D582" s="3" t="str">
        <f>VLOOKUP(C582,Customer_Segment!$A$2:$B$5,2,0)</f>
        <v>Home Office</v>
      </c>
      <c r="E582" s="3">
        <f>VLOOKUP(C582,OrderProduct!N582:S2533,6,0)</f>
        <v>87020</v>
      </c>
      <c r="F582" s="3">
        <f>VLOOKUP(A582,OrderProduct!A582:F2533,6,0)</f>
        <v>227.79</v>
      </c>
      <c r="K582" s="17" t="s">
        <v>2515</v>
      </c>
      <c r="L582">
        <f t="shared" si="18"/>
        <v>2</v>
      </c>
      <c r="M582">
        <f t="shared" si="19"/>
        <v>124.91</v>
      </c>
    </row>
    <row r="583" spans="1:13">
      <c r="A583" s="3">
        <v>1036</v>
      </c>
      <c r="B583" s="3" t="str">
        <f>VLOOKUP(A583,customer!$A$2:$B$1131,2,0)</f>
        <v>Jessica Huffman</v>
      </c>
      <c r="C583" s="3">
        <f>VLOOKUP(A583,OrderProduct!$A$2:$N$1953,14,0)</f>
        <v>3</v>
      </c>
      <c r="D583" s="3" t="str">
        <f>VLOOKUP(C583,Customer_Segment!$A$2:$B$5,2,0)</f>
        <v>Home Office</v>
      </c>
      <c r="E583" s="3">
        <f>VLOOKUP(C583,OrderProduct!N583:S2534,6,0)</f>
        <v>87029</v>
      </c>
      <c r="F583" s="3">
        <f>VLOOKUP(A583,OrderProduct!A583:F2534,6,0)</f>
        <v>462.57</v>
      </c>
      <c r="K583" s="17" t="s">
        <v>2508</v>
      </c>
      <c r="L583">
        <f t="shared" si="18"/>
        <v>1</v>
      </c>
      <c r="M583">
        <f t="shared" si="19"/>
        <v>123.93</v>
      </c>
    </row>
    <row r="584" spans="1:13">
      <c r="A584" s="3">
        <v>1038</v>
      </c>
      <c r="B584" s="3" t="str">
        <f>VLOOKUP(A584,customer!$A$2:$B$1131,2,0)</f>
        <v>Jon Hale</v>
      </c>
      <c r="C584" s="3">
        <f>VLOOKUP(A584,OrderProduct!$A$2:$N$1953,14,0)</f>
        <v>2</v>
      </c>
      <c r="D584" s="3" t="str">
        <f>VLOOKUP(C584,Customer_Segment!$A$2:$B$5,2,0)</f>
        <v>Corporate</v>
      </c>
      <c r="E584" s="3">
        <f>VLOOKUP(C584,OrderProduct!N584:S2535,6,0)</f>
        <v>87030</v>
      </c>
      <c r="F584" s="3">
        <f>VLOOKUP(A584,OrderProduct!A584:F2535,6,0)</f>
        <v>125.37</v>
      </c>
      <c r="K584" s="17" t="s">
        <v>2674</v>
      </c>
      <c r="L584">
        <f t="shared" si="18"/>
        <v>2</v>
      </c>
      <c r="M584">
        <f t="shared" si="19"/>
        <v>123.63</v>
      </c>
    </row>
    <row r="585" spans="1:13">
      <c r="A585" s="3">
        <v>1041</v>
      </c>
      <c r="B585" s="3" t="str">
        <f>VLOOKUP(A585,customer!$A$2:$B$1131,2,0)</f>
        <v>Mildred Chase</v>
      </c>
      <c r="C585" s="3">
        <f>VLOOKUP(A585,OrderProduct!$A$2:$N$1953,14,0)</f>
        <v>4</v>
      </c>
      <c r="D585" s="3" t="str">
        <f>VLOOKUP(C585,Customer_Segment!$A$2:$B$5,2,0)</f>
        <v>Small Business</v>
      </c>
      <c r="E585" s="3">
        <f>VLOOKUP(C585,OrderProduct!N585:S2536,6,0)</f>
        <v>87031</v>
      </c>
      <c r="F585" s="3">
        <f>VLOOKUP(A585,OrderProduct!A585:F2536,6,0)</f>
        <v>42.44</v>
      </c>
      <c r="K585" s="17" t="s">
        <v>2676</v>
      </c>
      <c r="L585">
        <f t="shared" si="18"/>
        <v>1</v>
      </c>
      <c r="M585">
        <f t="shared" si="19"/>
        <v>123.18</v>
      </c>
    </row>
    <row r="586" spans="1:13">
      <c r="A586" s="3">
        <v>1041</v>
      </c>
      <c r="B586" s="3" t="str">
        <f>VLOOKUP(A586,customer!$A$2:$B$1131,2,0)</f>
        <v>Mildred Chase</v>
      </c>
      <c r="C586" s="3">
        <f>VLOOKUP(A586,OrderProduct!$A$2:$N$1953,14,0)</f>
        <v>4</v>
      </c>
      <c r="D586" s="3" t="str">
        <f>VLOOKUP(C586,Customer_Segment!$A$2:$B$5,2,0)</f>
        <v>Small Business</v>
      </c>
      <c r="E586" s="3">
        <f>VLOOKUP(C586,OrderProduct!N586:S2537,6,0)</f>
        <v>87032</v>
      </c>
      <c r="F586" s="3">
        <f>VLOOKUP(A586,OrderProduct!A586:F2537,6,0)</f>
        <v>2400.95</v>
      </c>
      <c r="K586" s="17" t="s">
        <v>2801</v>
      </c>
      <c r="L586">
        <f t="shared" si="18"/>
        <v>2</v>
      </c>
      <c r="M586">
        <f t="shared" si="19"/>
        <v>123.15</v>
      </c>
    </row>
    <row r="587" spans="1:13">
      <c r="A587" s="3">
        <v>1042</v>
      </c>
      <c r="B587" s="3" t="str">
        <f>VLOOKUP(A587,customer!$A$2:$B$1131,2,0)</f>
        <v>Jerome Burch</v>
      </c>
      <c r="C587" s="3">
        <f>VLOOKUP(A587,OrderProduct!$A$2:$N$1953,14,0)</f>
        <v>4</v>
      </c>
      <c r="D587" s="3" t="str">
        <f>VLOOKUP(C587,Customer_Segment!$A$2:$B$5,2,0)</f>
        <v>Small Business</v>
      </c>
      <c r="E587" s="3">
        <f>VLOOKUP(C587,OrderProduct!N587:S2538,6,0)</f>
        <v>87033</v>
      </c>
      <c r="F587" s="3">
        <f>VLOOKUP(A587,OrderProduct!A587:F2538,6,0)</f>
        <v>10.72</v>
      </c>
      <c r="K587" s="17" t="s">
        <v>2829</v>
      </c>
      <c r="L587">
        <f t="shared" si="18"/>
        <v>1</v>
      </c>
      <c r="M587">
        <f t="shared" si="19"/>
        <v>122.93</v>
      </c>
    </row>
    <row r="588" spans="1:13">
      <c r="A588" s="3">
        <v>1044</v>
      </c>
      <c r="B588" s="3" t="str">
        <f>VLOOKUP(A588,customer!$A$2:$B$1131,2,0)</f>
        <v>Erin Ballard</v>
      </c>
      <c r="C588" s="3">
        <f>VLOOKUP(A588,OrderProduct!$A$2:$N$1953,14,0)</f>
        <v>3</v>
      </c>
      <c r="D588" s="3" t="str">
        <f>VLOOKUP(C588,Customer_Segment!$A$2:$B$5,2,0)</f>
        <v>Home Office</v>
      </c>
      <c r="E588" s="3">
        <f>VLOOKUP(C588,OrderProduct!N588:S2539,6,0)</f>
        <v>87033</v>
      </c>
      <c r="F588" s="3">
        <f>VLOOKUP(A588,OrderProduct!A588:F2539,6,0)</f>
        <v>10180.01</v>
      </c>
      <c r="K588" s="17" t="s">
        <v>2597</v>
      </c>
      <c r="L588">
        <f t="shared" si="18"/>
        <v>1</v>
      </c>
      <c r="M588">
        <f t="shared" si="19"/>
        <v>122.8</v>
      </c>
    </row>
    <row r="589" spans="1:13">
      <c r="A589" s="3">
        <v>1044</v>
      </c>
      <c r="B589" s="3" t="str">
        <f>VLOOKUP(A589,customer!$A$2:$B$1131,2,0)</f>
        <v>Erin Ballard</v>
      </c>
      <c r="C589" s="3">
        <f>VLOOKUP(A589,OrderProduct!$A$2:$N$1953,14,0)</f>
        <v>3</v>
      </c>
      <c r="D589" s="3" t="str">
        <f>VLOOKUP(C589,Customer_Segment!$A$2:$B$5,2,0)</f>
        <v>Home Office</v>
      </c>
      <c r="E589" s="3">
        <f>VLOOKUP(C589,OrderProduct!N589:S2540,6,0)</f>
        <v>87033</v>
      </c>
      <c r="F589" s="3">
        <f>VLOOKUP(A589,OrderProduct!A589:F2540,6,0)</f>
        <v>190.85</v>
      </c>
      <c r="K589" s="17" t="s">
        <v>2705</v>
      </c>
      <c r="L589">
        <f t="shared" si="18"/>
        <v>2</v>
      </c>
      <c r="M589">
        <f t="shared" si="19"/>
        <v>122.37</v>
      </c>
    </row>
    <row r="590" spans="1:13">
      <c r="A590" s="3">
        <v>1044</v>
      </c>
      <c r="B590" s="3" t="str">
        <f>VLOOKUP(A590,customer!$A$2:$B$1131,2,0)</f>
        <v>Erin Ballard</v>
      </c>
      <c r="C590" s="3">
        <f>VLOOKUP(A590,OrderProduct!$A$2:$N$1953,14,0)</f>
        <v>3</v>
      </c>
      <c r="D590" s="3" t="str">
        <f>VLOOKUP(C590,Customer_Segment!$A$2:$B$5,2,0)</f>
        <v>Home Office</v>
      </c>
      <c r="E590" s="3">
        <f>VLOOKUP(C590,OrderProduct!N590:S2541,6,0)</f>
        <v>87033</v>
      </c>
      <c r="F590" s="3">
        <f>VLOOKUP(A590,OrderProduct!A590:F2541,6,0)</f>
        <v>370.68</v>
      </c>
      <c r="K590" s="17" t="s">
        <v>2666</v>
      </c>
      <c r="L590">
        <f t="shared" si="18"/>
        <v>1</v>
      </c>
      <c r="M590">
        <f t="shared" si="19"/>
        <v>122.25</v>
      </c>
    </row>
    <row r="591" spans="1:13">
      <c r="A591" s="3">
        <v>1047</v>
      </c>
      <c r="B591" s="3" t="str">
        <f>VLOOKUP(A591,customer!$A$2:$B$1131,2,0)</f>
        <v>Gayle Pearson</v>
      </c>
      <c r="C591" s="3">
        <f>VLOOKUP(A591,OrderProduct!$A$2:$N$1953,14,0)</f>
        <v>3</v>
      </c>
      <c r="D591" s="3" t="str">
        <f>VLOOKUP(C591,Customer_Segment!$A$2:$B$5,2,0)</f>
        <v>Home Office</v>
      </c>
      <c r="E591" s="3">
        <f>VLOOKUP(C591,OrderProduct!N591:S2542,6,0)</f>
        <v>87033</v>
      </c>
      <c r="F591" s="3">
        <f>VLOOKUP(A591,OrderProduct!A591:F2542,6,0)</f>
        <v>7303.05</v>
      </c>
      <c r="K591" s="17" t="s">
        <v>2899</v>
      </c>
      <c r="L591">
        <f t="shared" si="18"/>
        <v>1</v>
      </c>
      <c r="M591">
        <f t="shared" si="19"/>
        <v>120.81</v>
      </c>
    </row>
    <row r="592" spans="1:13">
      <c r="A592" s="3">
        <v>1054</v>
      </c>
      <c r="B592" s="3" t="str">
        <f>VLOOKUP(A592,customer!$A$2:$B$1131,2,0)</f>
        <v>Keith R Atkinson</v>
      </c>
      <c r="C592" s="3">
        <f>VLOOKUP(A592,OrderProduct!$A$2:$N$1953,14,0)</f>
        <v>2</v>
      </c>
      <c r="D592" s="3" t="str">
        <f>VLOOKUP(C592,Customer_Segment!$A$2:$B$5,2,0)</f>
        <v>Corporate</v>
      </c>
      <c r="E592" s="3">
        <f>VLOOKUP(C592,OrderProduct!N592:S2543,6,0)</f>
        <v>87041</v>
      </c>
      <c r="F592" s="3">
        <f>VLOOKUP(A592,OrderProduct!A592:F2543,6,0)</f>
        <v>56.19</v>
      </c>
      <c r="K592" s="17" t="s">
        <v>2809</v>
      </c>
      <c r="L592">
        <f t="shared" si="18"/>
        <v>1</v>
      </c>
      <c r="M592">
        <f t="shared" si="19"/>
        <v>120.47</v>
      </c>
    </row>
    <row r="593" spans="1:13">
      <c r="A593" s="3">
        <v>1054</v>
      </c>
      <c r="B593" s="3" t="str">
        <f>VLOOKUP(A593,customer!$A$2:$B$1131,2,0)</f>
        <v>Keith R Atkinson</v>
      </c>
      <c r="C593" s="3">
        <f>VLOOKUP(A593,OrderProduct!$A$2:$N$1953,14,0)</f>
        <v>2</v>
      </c>
      <c r="D593" s="3" t="str">
        <f>VLOOKUP(C593,Customer_Segment!$A$2:$B$5,2,0)</f>
        <v>Corporate</v>
      </c>
      <c r="E593" s="3">
        <f>VLOOKUP(C593,OrderProduct!N593:S2544,6,0)</f>
        <v>87042</v>
      </c>
      <c r="F593" s="3">
        <f>VLOOKUP(A593,OrderProduct!A593:F2544,6,0)</f>
        <v>40.8</v>
      </c>
      <c r="K593" s="17" t="s">
        <v>2873</v>
      </c>
      <c r="L593">
        <f t="shared" si="18"/>
        <v>2</v>
      </c>
      <c r="M593">
        <f t="shared" si="19"/>
        <v>120.29</v>
      </c>
    </row>
    <row r="594" spans="1:13">
      <c r="A594" s="3">
        <v>1054</v>
      </c>
      <c r="B594" s="3" t="str">
        <f>VLOOKUP(A594,customer!$A$2:$B$1131,2,0)</f>
        <v>Keith R Atkinson</v>
      </c>
      <c r="C594" s="3">
        <f>VLOOKUP(A594,OrderProduct!$A$2:$N$1953,14,0)</f>
        <v>2</v>
      </c>
      <c r="D594" s="3" t="str">
        <f>VLOOKUP(C594,Customer_Segment!$A$2:$B$5,2,0)</f>
        <v>Corporate</v>
      </c>
      <c r="E594" s="3">
        <f>VLOOKUP(C594,OrderProduct!N594:S2545,6,0)</f>
        <v>87043</v>
      </c>
      <c r="F594" s="3">
        <f>VLOOKUP(A594,OrderProduct!A594:F2545,6,0)</f>
        <v>117.87</v>
      </c>
      <c r="K594" s="17" t="s">
        <v>2409</v>
      </c>
      <c r="L594">
        <f t="shared" si="18"/>
        <v>1</v>
      </c>
      <c r="M594">
        <f t="shared" si="19"/>
        <v>119.37</v>
      </c>
    </row>
    <row r="595" spans="1:13">
      <c r="A595" s="3">
        <v>1060</v>
      </c>
      <c r="B595" s="3" t="str">
        <f>VLOOKUP(A595,customer!$A$2:$B$1131,2,0)</f>
        <v>Gene Gilliam</v>
      </c>
      <c r="C595" s="3">
        <f>VLOOKUP(A595,OrderProduct!$A$2:$N$1953,14,0)</f>
        <v>4</v>
      </c>
      <c r="D595" s="3" t="str">
        <f>VLOOKUP(C595,Customer_Segment!$A$2:$B$5,2,0)</f>
        <v>Small Business</v>
      </c>
      <c r="E595" s="3">
        <f>VLOOKUP(C595,OrderProduct!N595:S2546,6,0)</f>
        <v>87057</v>
      </c>
      <c r="F595" s="3">
        <f>VLOOKUP(A595,OrderProduct!A595:F2546,6,0)</f>
        <v>70.16</v>
      </c>
      <c r="K595" s="17" t="s">
        <v>2542</v>
      </c>
      <c r="L595">
        <f t="shared" si="18"/>
        <v>1</v>
      </c>
      <c r="M595">
        <f t="shared" si="19"/>
        <v>116.93</v>
      </c>
    </row>
    <row r="596" spans="1:13">
      <c r="A596" s="3">
        <v>1060</v>
      </c>
      <c r="B596" s="3" t="str">
        <f>VLOOKUP(A596,customer!$A$2:$B$1131,2,0)</f>
        <v>Gene Gilliam</v>
      </c>
      <c r="C596" s="3">
        <f>VLOOKUP(A596,OrderProduct!$A$2:$N$1953,14,0)</f>
        <v>4</v>
      </c>
      <c r="D596" s="3" t="str">
        <f>VLOOKUP(C596,Customer_Segment!$A$2:$B$5,2,0)</f>
        <v>Small Business</v>
      </c>
      <c r="E596" s="3">
        <f>VLOOKUP(C596,OrderProduct!N596:S2547,6,0)</f>
        <v>87057</v>
      </c>
      <c r="F596" s="3">
        <f>VLOOKUP(A596,OrderProduct!A596:F2547,6,0)</f>
        <v>1240.57</v>
      </c>
      <c r="K596" s="17" t="s">
        <v>2854</v>
      </c>
      <c r="L596">
        <f t="shared" si="18"/>
        <v>3</v>
      </c>
      <c r="M596">
        <f t="shared" si="19"/>
        <v>116.26</v>
      </c>
    </row>
    <row r="597" spans="1:13">
      <c r="A597" s="3">
        <v>1062</v>
      </c>
      <c r="B597" s="3" t="str">
        <f>VLOOKUP(A597,customer!$A$2:$B$1131,2,0)</f>
        <v>Willie Robinson</v>
      </c>
      <c r="C597" s="3">
        <f>VLOOKUP(A597,OrderProduct!$A$2:$N$1953,14,0)</f>
        <v>4</v>
      </c>
      <c r="D597" s="3" t="str">
        <f>VLOOKUP(C597,Customer_Segment!$A$2:$B$5,2,0)</f>
        <v>Small Business</v>
      </c>
      <c r="E597" s="3">
        <f>VLOOKUP(C597,OrderProduct!N597:S2548,6,0)</f>
        <v>87071</v>
      </c>
      <c r="F597" s="3">
        <f>VLOOKUP(A597,OrderProduct!A597:F2548,6,0)</f>
        <v>53.02</v>
      </c>
      <c r="K597" s="17" t="s">
        <v>3022</v>
      </c>
      <c r="L597">
        <f t="shared" si="18"/>
        <v>1</v>
      </c>
      <c r="M597">
        <f t="shared" si="19"/>
        <v>116.11</v>
      </c>
    </row>
    <row r="598" spans="1:13">
      <c r="A598" s="3">
        <v>1062</v>
      </c>
      <c r="B598" s="3" t="str">
        <f>VLOOKUP(A598,customer!$A$2:$B$1131,2,0)</f>
        <v>Willie Robinson</v>
      </c>
      <c r="C598" s="3">
        <f>VLOOKUP(A598,OrderProduct!$A$2:$N$1953,14,0)</f>
        <v>4</v>
      </c>
      <c r="D598" s="3" t="str">
        <f>VLOOKUP(C598,Customer_Segment!$A$2:$B$5,2,0)</f>
        <v>Small Business</v>
      </c>
      <c r="E598" s="3">
        <f>VLOOKUP(C598,OrderProduct!N598:S2549,6,0)</f>
        <v>87072</v>
      </c>
      <c r="F598" s="3">
        <f>VLOOKUP(A598,OrderProduct!A598:F2549,6,0)</f>
        <v>237.83</v>
      </c>
      <c r="K598" s="17" t="s">
        <v>2415</v>
      </c>
      <c r="L598">
        <f t="shared" si="18"/>
        <v>1</v>
      </c>
      <c r="M598">
        <f t="shared" si="19"/>
        <v>114.91</v>
      </c>
    </row>
    <row r="599" spans="1:13">
      <c r="A599" s="3">
        <v>1062</v>
      </c>
      <c r="B599" s="3" t="str">
        <f>VLOOKUP(A599,customer!$A$2:$B$1131,2,0)</f>
        <v>Willie Robinson</v>
      </c>
      <c r="C599" s="3">
        <f>VLOOKUP(A599,OrderProduct!$A$2:$N$1953,14,0)</f>
        <v>4</v>
      </c>
      <c r="D599" s="3" t="str">
        <f>VLOOKUP(C599,Customer_Segment!$A$2:$B$5,2,0)</f>
        <v>Small Business</v>
      </c>
      <c r="E599" s="3">
        <f>VLOOKUP(C599,OrderProduct!N599:S2550,6,0)</f>
        <v>87076</v>
      </c>
      <c r="F599" s="3">
        <f>VLOOKUP(A599,OrderProduct!A599:F2550,6,0)</f>
        <v>88.83</v>
      </c>
      <c r="K599" s="17" t="s">
        <v>2362</v>
      </c>
      <c r="L599">
        <f t="shared" si="18"/>
        <v>2</v>
      </c>
      <c r="M599">
        <f t="shared" si="19"/>
        <v>111.12</v>
      </c>
    </row>
    <row r="600" spans="1:13">
      <c r="A600" s="3">
        <v>1065</v>
      </c>
      <c r="B600" s="3" t="str">
        <f>VLOOKUP(A600,customer!$A$2:$B$1131,2,0)</f>
        <v>Vicki Bond</v>
      </c>
      <c r="C600" s="3">
        <f>VLOOKUP(A600,OrderProduct!$A$2:$N$1953,14,0)</f>
        <v>2</v>
      </c>
      <c r="D600" s="3" t="str">
        <f>VLOOKUP(C600,Customer_Segment!$A$2:$B$5,2,0)</f>
        <v>Corporate</v>
      </c>
      <c r="E600" s="3">
        <f>VLOOKUP(C600,OrderProduct!N600:S2551,6,0)</f>
        <v>87077</v>
      </c>
      <c r="F600" s="3">
        <f>VLOOKUP(A600,OrderProduct!A600:F2551,6,0)</f>
        <v>4410.19</v>
      </c>
      <c r="K600" s="17" t="s">
        <v>2406</v>
      </c>
      <c r="L600">
        <f t="shared" si="18"/>
        <v>1</v>
      </c>
      <c r="M600">
        <f t="shared" si="19"/>
        <v>110.93</v>
      </c>
    </row>
    <row r="601" spans="1:13">
      <c r="A601" s="3">
        <v>1068</v>
      </c>
      <c r="B601" s="3" t="str">
        <f>VLOOKUP(A601,customer!$A$2:$B$1131,2,0)</f>
        <v>Erik Barr</v>
      </c>
      <c r="C601" s="3">
        <f>VLOOKUP(A601,OrderProduct!$A$2:$N$1953,14,0)</f>
        <v>3</v>
      </c>
      <c r="D601" s="3" t="str">
        <f>VLOOKUP(C601,Customer_Segment!$A$2:$B$5,2,0)</f>
        <v>Home Office</v>
      </c>
      <c r="E601" s="3">
        <f>VLOOKUP(C601,OrderProduct!N601:S2552,6,0)</f>
        <v>87078</v>
      </c>
      <c r="F601" s="3">
        <f>VLOOKUP(A601,OrderProduct!A601:F2552,6,0)</f>
        <v>552.89</v>
      </c>
      <c r="K601" s="17" t="s">
        <v>2791</v>
      </c>
      <c r="L601">
        <f t="shared" si="18"/>
        <v>2</v>
      </c>
      <c r="M601">
        <f t="shared" si="19"/>
        <v>110.75</v>
      </c>
    </row>
    <row r="602" spans="1:13">
      <c r="A602" s="3">
        <v>1069</v>
      </c>
      <c r="B602" s="3" t="str">
        <f>VLOOKUP(A602,customer!$A$2:$B$1131,2,0)</f>
        <v>Pam Bennett</v>
      </c>
      <c r="C602" s="3">
        <f>VLOOKUP(A602,OrderProduct!$A$2:$N$1953,14,0)</f>
        <v>3</v>
      </c>
      <c r="D602" s="3" t="str">
        <f>VLOOKUP(C602,Customer_Segment!$A$2:$B$5,2,0)</f>
        <v>Home Office</v>
      </c>
      <c r="E602" s="3">
        <f>VLOOKUP(C602,OrderProduct!N602:S2553,6,0)</f>
        <v>87079</v>
      </c>
      <c r="F602" s="3">
        <f>VLOOKUP(A602,OrderProduct!A602:F2553,6,0)</f>
        <v>621.56</v>
      </c>
      <c r="K602" s="17" t="s">
        <v>2336</v>
      </c>
      <c r="L602">
        <f t="shared" si="18"/>
        <v>2</v>
      </c>
      <c r="M602">
        <f t="shared" si="19"/>
        <v>110.33</v>
      </c>
    </row>
    <row r="603" spans="1:13">
      <c r="A603" s="3">
        <v>1072</v>
      </c>
      <c r="B603" s="3" t="str">
        <f>VLOOKUP(A603,customer!$A$2:$B$1131,2,0)</f>
        <v>Marion Owens</v>
      </c>
      <c r="C603" s="3">
        <f>VLOOKUP(A603,OrderProduct!$A$2:$N$1953,14,0)</f>
        <v>2</v>
      </c>
      <c r="D603" s="3" t="str">
        <f>VLOOKUP(C603,Customer_Segment!$A$2:$B$5,2,0)</f>
        <v>Corporate</v>
      </c>
      <c r="E603" s="3">
        <f>VLOOKUP(C603,OrderProduct!N603:S2554,6,0)</f>
        <v>87086</v>
      </c>
      <c r="F603" s="3">
        <f>VLOOKUP(A603,OrderProduct!A603:F2554,6,0)</f>
        <v>536.23</v>
      </c>
      <c r="K603" s="17" t="s">
        <v>2488</v>
      </c>
      <c r="L603">
        <f t="shared" si="18"/>
        <v>1</v>
      </c>
      <c r="M603">
        <f t="shared" si="19"/>
        <v>110.19</v>
      </c>
    </row>
    <row r="604" spans="1:13">
      <c r="A604" s="3">
        <v>1075</v>
      </c>
      <c r="B604" s="3" t="str">
        <f>VLOOKUP(A604,customer!$A$2:$B$1131,2,0)</f>
        <v>Theodore Tyson</v>
      </c>
      <c r="C604" s="3">
        <f>VLOOKUP(A604,OrderProduct!$A$2:$N$1953,14,0)</f>
        <v>3</v>
      </c>
      <c r="D604" s="3" t="str">
        <f>VLOOKUP(C604,Customer_Segment!$A$2:$B$5,2,0)</f>
        <v>Home Office</v>
      </c>
      <c r="E604" s="3">
        <f>VLOOKUP(C604,OrderProduct!N604:S2555,6,0)</f>
        <v>87087</v>
      </c>
      <c r="F604" s="3">
        <f>VLOOKUP(A604,OrderProduct!A604:F2555,6,0)</f>
        <v>38.81</v>
      </c>
      <c r="K604" s="17" t="s">
        <v>2950</v>
      </c>
      <c r="L604">
        <f t="shared" si="18"/>
        <v>2</v>
      </c>
      <c r="M604">
        <f t="shared" si="19"/>
        <v>110.03</v>
      </c>
    </row>
    <row r="605" spans="1:13">
      <c r="A605" s="3">
        <v>1080</v>
      </c>
      <c r="B605" s="3" t="str">
        <f>VLOOKUP(A605,customer!$A$2:$B$1131,2,0)</f>
        <v>Colleen Fletcher</v>
      </c>
      <c r="C605" s="3">
        <f>VLOOKUP(A605,OrderProduct!$A$2:$N$1953,14,0)</f>
        <v>2</v>
      </c>
      <c r="D605" s="3" t="str">
        <f>VLOOKUP(C605,Customer_Segment!$A$2:$B$5,2,0)</f>
        <v>Corporate</v>
      </c>
      <c r="E605" s="3">
        <f>VLOOKUP(C605,OrderProduct!N605:S2556,6,0)</f>
        <v>87109</v>
      </c>
      <c r="F605" s="3">
        <f>VLOOKUP(A605,OrderProduct!A605:F2556,6,0)</f>
        <v>286.4</v>
      </c>
      <c r="K605" s="17" t="s">
        <v>3000</v>
      </c>
      <c r="L605">
        <f t="shared" si="18"/>
        <v>1</v>
      </c>
      <c r="M605">
        <f t="shared" si="19"/>
        <v>109.15</v>
      </c>
    </row>
    <row r="606" spans="1:13">
      <c r="A606" s="3">
        <v>1083</v>
      </c>
      <c r="B606" s="3" t="str">
        <f>VLOOKUP(A606,customer!$A$2:$B$1131,2,0)</f>
        <v>Hazel Dale</v>
      </c>
      <c r="C606" s="3">
        <f>VLOOKUP(A606,OrderProduct!$A$2:$N$1953,14,0)</f>
        <v>2</v>
      </c>
      <c r="D606" s="3" t="str">
        <f>VLOOKUP(C606,Customer_Segment!$A$2:$B$5,2,0)</f>
        <v>Corporate</v>
      </c>
      <c r="E606" s="3">
        <f>VLOOKUP(C606,OrderProduct!N606:S2557,6,0)</f>
        <v>87110</v>
      </c>
      <c r="F606" s="3">
        <f>VLOOKUP(A606,OrderProduct!A606:F2557,6,0)</f>
        <v>664.34</v>
      </c>
      <c r="K606" s="17" t="s">
        <v>2874</v>
      </c>
      <c r="L606">
        <f t="shared" si="18"/>
        <v>1</v>
      </c>
      <c r="M606">
        <f t="shared" si="19"/>
        <v>104.95</v>
      </c>
    </row>
    <row r="607" spans="1:13">
      <c r="A607" s="3">
        <v>1085</v>
      </c>
      <c r="B607" s="3" t="str">
        <f>VLOOKUP(A607,customer!$A$2:$B$1131,2,0)</f>
        <v>Ted Dunlap</v>
      </c>
      <c r="C607" s="3">
        <f>VLOOKUP(A607,OrderProduct!$A$2:$N$1953,14,0)</f>
        <v>3</v>
      </c>
      <c r="D607" s="3" t="str">
        <f>VLOOKUP(C607,Customer_Segment!$A$2:$B$5,2,0)</f>
        <v>Home Office</v>
      </c>
      <c r="E607" s="3">
        <f>VLOOKUP(C607,OrderProduct!N607:S2558,6,0)</f>
        <v>87117</v>
      </c>
      <c r="F607" s="3">
        <f>VLOOKUP(A607,OrderProduct!A607:F2558,6,0)</f>
        <v>36.72</v>
      </c>
      <c r="K607" s="17" t="s">
        <v>2986</v>
      </c>
      <c r="L607">
        <f t="shared" si="18"/>
        <v>2</v>
      </c>
      <c r="M607">
        <f t="shared" si="19"/>
        <v>104.59</v>
      </c>
    </row>
    <row r="608" spans="1:13">
      <c r="A608" s="3">
        <v>1085</v>
      </c>
      <c r="B608" s="3" t="str">
        <f>VLOOKUP(A608,customer!$A$2:$B$1131,2,0)</f>
        <v>Ted Dunlap</v>
      </c>
      <c r="C608" s="3">
        <f>VLOOKUP(A608,OrderProduct!$A$2:$N$1953,14,0)</f>
        <v>3</v>
      </c>
      <c r="D608" s="3" t="str">
        <f>VLOOKUP(C608,Customer_Segment!$A$2:$B$5,2,0)</f>
        <v>Home Office</v>
      </c>
      <c r="E608" s="3">
        <f>VLOOKUP(C608,OrderProduct!N608:S2559,6,0)</f>
        <v>87134</v>
      </c>
      <c r="F608" s="3">
        <f>VLOOKUP(A608,OrderProduct!A608:F2559,6,0)</f>
        <v>15.73</v>
      </c>
      <c r="K608" s="17" t="s">
        <v>2932</v>
      </c>
      <c r="L608">
        <f t="shared" si="18"/>
        <v>1</v>
      </c>
      <c r="M608">
        <f t="shared" si="19"/>
        <v>102.21</v>
      </c>
    </row>
    <row r="609" spans="1:13">
      <c r="A609" s="3">
        <v>1085</v>
      </c>
      <c r="B609" s="3" t="str">
        <f>VLOOKUP(A609,customer!$A$2:$B$1131,2,0)</f>
        <v>Ted Dunlap</v>
      </c>
      <c r="C609" s="3">
        <f>VLOOKUP(A609,OrderProduct!$A$2:$N$1953,14,0)</f>
        <v>3</v>
      </c>
      <c r="D609" s="3" t="str">
        <f>VLOOKUP(C609,Customer_Segment!$A$2:$B$5,2,0)</f>
        <v>Home Office</v>
      </c>
      <c r="E609" s="3">
        <f>VLOOKUP(C609,OrderProduct!N609:S2560,6,0)</f>
        <v>87146</v>
      </c>
      <c r="F609" s="3">
        <f>VLOOKUP(A609,OrderProduct!A609:F2560,6,0)</f>
        <v>1719.07</v>
      </c>
      <c r="K609" s="17" t="s">
        <v>2425</v>
      </c>
      <c r="L609">
        <f t="shared" si="18"/>
        <v>2</v>
      </c>
      <c r="M609">
        <f t="shared" si="19"/>
        <v>101.63</v>
      </c>
    </row>
    <row r="610" spans="1:13">
      <c r="A610" s="3">
        <v>1085</v>
      </c>
      <c r="B610" s="3" t="str">
        <f>VLOOKUP(A610,customer!$A$2:$B$1131,2,0)</f>
        <v>Ted Dunlap</v>
      </c>
      <c r="C610" s="3">
        <f>VLOOKUP(A610,OrderProduct!$A$2:$N$1953,14,0)</f>
        <v>3</v>
      </c>
      <c r="D610" s="3" t="str">
        <f>VLOOKUP(C610,Customer_Segment!$A$2:$B$5,2,0)</f>
        <v>Home Office</v>
      </c>
      <c r="E610" s="3">
        <f>VLOOKUP(C610,OrderProduct!N610:S2561,6,0)</f>
        <v>87146</v>
      </c>
      <c r="F610" s="3">
        <f>VLOOKUP(A610,OrderProduct!A610:F2561,6,0)</f>
        <v>782</v>
      </c>
      <c r="K610" s="17" t="s">
        <v>2584</v>
      </c>
      <c r="L610">
        <f t="shared" si="18"/>
        <v>1</v>
      </c>
      <c r="M610">
        <f t="shared" si="19"/>
        <v>101.26</v>
      </c>
    </row>
    <row r="611" spans="1:13">
      <c r="A611" s="3">
        <v>1086</v>
      </c>
      <c r="B611" s="3" t="str">
        <f>VLOOKUP(A611,customer!$A$2:$B$1131,2,0)</f>
        <v>Leon Peele</v>
      </c>
      <c r="C611" s="3">
        <f>VLOOKUP(A611,OrderProduct!$A$2:$N$1953,14,0)</f>
        <v>3</v>
      </c>
      <c r="D611" s="3" t="str">
        <f>VLOOKUP(C611,Customer_Segment!$A$2:$B$5,2,0)</f>
        <v>Home Office</v>
      </c>
      <c r="E611" s="3">
        <f>VLOOKUP(C611,OrderProduct!N611:S2562,6,0)</f>
        <v>87146</v>
      </c>
      <c r="F611" s="3">
        <f>VLOOKUP(A611,OrderProduct!A611:F2562,6,0)</f>
        <v>260.66</v>
      </c>
      <c r="K611" s="17" t="s">
        <v>2497</v>
      </c>
      <c r="L611">
        <f t="shared" si="18"/>
        <v>1</v>
      </c>
      <c r="M611">
        <f t="shared" si="19"/>
        <v>101.06</v>
      </c>
    </row>
    <row r="612" spans="1:13">
      <c r="A612" s="3">
        <v>1101</v>
      </c>
      <c r="B612" s="3" t="str">
        <f>VLOOKUP(A612,customer!$A$2:$B$1131,2,0)</f>
        <v>Kimberly McCarthy</v>
      </c>
      <c r="C612" s="3">
        <f>VLOOKUP(A612,OrderProduct!$A$2:$N$1953,14,0)</f>
        <v>4</v>
      </c>
      <c r="D612" s="3" t="str">
        <f>VLOOKUP(C612,Customer_Segment!$A$2:$B$5,2,0)</f>
        <v>Small Business</v>
      </c>
      <c r="E612" s="3">
        <f>VLOOKUP(C612,OrderProduct!N612:S2563,6,0)</f>
        <v>87146</v>
      </c>
      <c r="F612" s="3">
        <f>VLOOKUP(A612,OrderProduct!A612:F2563,6,0)</f>
        <v>4249.37</v>
      </c>
      <c r="K612" s="17" t="s">
        <v>2476</v>
      </c>
      <c r="L612">
        <f t="shared" si="18"/>
        <v>2</v>
      </c>
      <c r="M612">
        <f t="shared" si="19"/>
        <v>100.3</v>
      </c>
    </row>
    <row r="613" spans="1:13">
      <c r="A613" s="3">
        <v>1103</v>
      </c>
      <c r="B613" s="3" t="str">
        <f>VLOOKUP(A613,customer!$A$2:$B$1131,2,0)</f>
        <v>Sidney Bowling</v>
      </c>
      <c r="C613" s="3">
        <f>VLOOKUP(A613,OrderProduct!$A$2:$N$1953,14,0)</f>
        <v>3</v>
      </c>
      <c r="D613" s="3" t="str">
        <f>VLOOKUP(C613,Customer_Segment!$A$2:$B$5,2,0)</f>
        <v>Home Office</v>
      </c>
      <c r="E613" s="3">
        <f>VLOOKUP(C613,OrderProduct!N613:S2564,6,0)</f>
        <v>87147</v>
      </c>
      <c r="F613" s="3">
        <f>VLOOKUP(A613,OrderProduct!A613:F2564,6,0)</f>
        <v>291.4</v>
      </c>
      <c r="K613" s="17" t="s">
        <v>2274</v>
      </c>
      <c r="L613">
        <f t="shared" si="18"/>
        <v>2</v>
      </c>
      <c r="M613">
        <f t="shared" si="19"/>
        <v>98.88</v>
      </c>
    </row>
    <row r="614" spans="1:13">
      <c r="A614" s="3">
        <v>1104</v>
      </c>
      <c r="B614" s="3" t="str">
        <f>VLOOKUP(A614,customer!$A$2:$B$1131,2,0)</f>
        <v>Timothy Ross</v>
      </c>
      <c r="C614" s="3">
        <f>VLOOKUP(A614,OrderProduct!$A$2:$N$1953,14,0)</f>
        <v>3</v>
      </c>
      <c r="D614" s="3" t="str">
        <f>VLOOKUP(C614,Customer_Segment!$A$2:$B$5,2,0)</f>
        <v>Home Office</v>
      </c>
      <c r="E614" s="3">
        <f>VLOOKUP(C614,OrderProduct!N614:S2565,6,0)</f>
        <v>87148</v>
      </c>
      <c r="F614" s="3">
        <f>VLOOKUP(A614,OrderProduct!A614:F2565,6,0)</f>
        <v>6676.61</v>
      </c>
      <c r="K614" s="17" t="s">
        <v>2673</v>
      </c>
      <c r="L614">
        <f t="shared" si="18"/>
        <v>1</v>
      </c>
      <c r="M614">
        <f t="shared" si="19"/>
        <v>98.17</v>
      </c>
    </row>
    <row r="615" spans="1:13">
      <c r="A615" s="3">
        <v>1106</v>
      </c>
      <c r="B615" s="3" t="str">
        <f>VLOOKUP(A615,customer!$A$2:$B$1131,2,0)</f>
        <v>Maxine Collier Grady</v>
      </c>
      <c r="C615" s="3">
        <f>VLOOKUP(A615,OrderProduct!$A$2:$N$1953,14,0)</f>
        <v>4</v>
      </c>
      <c r="D615" s="3" t="str">
        <f>VLOOKUP(C615,Customer_Segment!$A$2:$B$5,2,0)</f>
        <v>Small Business</v>
      </c>
      <c r="E615" s="3">
        <f>VLOOKUP(C615,OrderProduct!N615:S2566,6,0)</f>
        <v>87160</v>
      </c>
      <c r="F615" s="3">
        <f>VLOOKUP(A615,OrderProduct!A615:F2566,6,0)</f>
        <v>2118.99</v>
      </c>
      <c r="K615" s="17" t="s">
        <v>3027</v>
      </c>
      <c r="L615">
        <f t="shared" si="18"/>
        <v>1</v>
      </c>
      <c r="M615">
        <f t="shared" si="19"/>
        <v>96.13</v>
      </c>
    </row>
    <row r="616" spans="1:13">
      <c r="A616" s="3">
        <v>1106</v>
      </c>
      <c r="B616" s="3" t="str">
        <f>VLOOKUP(A616,customer!$A$2:$B$1131,2,0)</f>
        <v>Maxine Collier Grady</v>
      </c>
      <c r="C616" s="3">
        <f>VLOOKUP(A616,OrderProduct!$A$2:$N$1953,14,0)</f>
        <v>4</v>
      </c>
      <c r="D616" s="3" t="str">
        <f>VLOOKUP(C616,Customer_Segment!$A$2:$B$5,2,0)</f>
        <v>Small Business</v>
      </c>
      <c r="E616" s="3">
        <f>VLOOKUP(C616,OrderProduct!N616:S2567,6,0)</f>
        <v>87160</v>
      </c>
      <c r="F616" s="3">
        <f>VLOOKUP(A616,OrderProduct!A616:F2567,6,0)</f>
        <v>837.64</v>
      </c>
      <c r="K616" s="17" t="s">
        <v>2945</v>
      </c>
      <c r="L616">
        <f t="shared" si="18"/>
        <v>1</v>
      </c>
      <c r="M616">
        <f t="shared" si="19"/>
        <v>94.27</v>
      </c>
    </row>
    <row r="617" spans="1:13">
      <c r="A617" s="3">
        <v>1106</v>
      </c>
      <c r="B617" s="3" t="str">
        <f>VLOOKUP(A617,customer!$A$2:$B$1131,2,0)</f>
        <v>Maxine Collier Grady</v>
      </c>
      <c r="C617" s="3">
        <f>VLOOKUP(A617,OrderProduct!$A$2:$N$1953,14,0)</f>
        <v>4</v>
      </c>
      <c r="D617" s="3" t="str">
        <f>VLOOKUP(C617,Customer_Segment!$A$2:$B$5,2,0)</f>
        <v>Small Business</v>
      </c>
      <c r="E617" s="3">
        <f>VLOOKUP(C617,OrderProduct!N617:S2568,6,0)</f>
        <v>87162</v>
      </c>
      <c r="F617" s="3">
        <f>VLOOKUP(A617,OrderProduct!A617:F2568,6,0)</f>
        <v>345.07</v>
      </c>
      <c r="K617" s="17" t="s">
        <v>2509</v>
      </c>
      <c r="L617">
        <f t="shared" si="18"/>
        <v>1</v>
      </c>
      <c r="M617">
        <f t="shared" si="19"/>
        <v>93.96</v>
      </c>
    </row>
    <row r="618" spans="1:13">
      <c r="A618" s="3">
        <v>1107</v>
      </c>
      <c r="B618" s="3" t="str">
        <f>VLOOKUP(A618,customer!$A$2:$B$1131,2,0)</f>
        <v>Joanna Keith</v>
      </c>
      <c r="C618" s="3">
        <f>VLOOKUP(A618,OrderProduct!$A$2:$N$1953,14,0)</f>
        <v>4</v>
      </c>
      <c r="D618" s="3" t="str">
        <f>VLOOKUP(C618,Customer_Segment!$A$2:$B$5,2,0)</f>
        <v>Small Business</v>
      </c>
      <c r="E618" s="3">
        <f>VLOOKUP(C618,OrderProduct!N618:S2569,6,0)</f>
        <v>87162</v>
      </c>
      <c r="F618" s="3">
        <f>VLOOKUP(A618,OrderProduct!A618:F2569,6,0)</f>
        <v>5.48</v>
      </c>
      <c r="K618" s="17" t="s">
        <v>2604</v>
      </c>
      <c r="L618">
        <f t="shared" si="18"/>
        <v>1</v>
      </c>
      <c r="M618">
        <f t="shared" si="19"/>
        <v>93.82</v>
      </c>
    </row>
    <row r="619" spans="1:13">
      <c r="A619" s="3">
        <v>1108</v>
      </c>
      <c r="B619" s="3" t="str">
        <f>VLOOKUP(A619,customer!$A$2:$B$1131,2,0)</f>
        <v>Dwight Bishop</v>
      </c>
      <c r="C619" s="3">
        <f>VLOOKUP(A619,OrderProduct!$A$2:$N$1953,14,0)</f>
        <v>4</v>
      </c>
      <c r="D619" s="3" t="str">
        <f>VLOOKUP(C619,Customer_Segment!$A$2:$B$5,2,0)</f>
        <v>Small Business</v>
      </c>
      <c r="E619" s="3">
        <f>VLOOKUP(C619,OrderProduct!N619:S2570,6,0)</f>
        <v>87162</v>
      </c>
      <c r="F619" s="3">
        <f>VLOOKUP(A619,OrderProduct!A619:F2570,6,0)</f>
        <v>8201.33</v>
      </c>
      <c r="K619" s="17" t="s">
        <v>3011</v>
      </c>
      <c r="L619">
        <f t="shared" si="18"/>
        <v>1</v>
      </c>
      <c r="M619">
        <f t="shared" si="19"/>
        <v>92.29</v>
      </c>
    </row>
    <row r="620" spans="1:13">
      <c r="A620" s="3">
        <v>1108</v>
      </c>
      <c r="B620" s="3" t="str">
        <f>VLOOKUP(A620,customer!$A$2:$B$1131,2,0)</f>
        <v>Dwight Bishop</v>
      </c>
      <c r="C620" s="3">
        <f>VLOOKUP(A620,OrderProduct!$A$2:$N$1953,14,0)</f>
        <v>4</v>
      </c>
      <c r="D620" s="3" t="str">
        <f>VLOOKUP(C620,Customer_Segment!$A$2:$B$5,2,0)</f>
        <v>Small Business</v>
      </c>
      <c r="E620" s="3">
        <f>VLOOKUP(C620,OrderProduct!N620:S2571,6,0)</f>
        <v>87162</v>
      </c>
      <c r="F620" s="3">
        <f>VLOOKUP(A620,OrderProduct!A620:F2571,6,0)</f>
        <v>22.67</v>
      </c>
      <c r="K620" s="17" t="s">
        <v>2357</v>
      </c>
      <c r="L620">
        <f t="shared" si="18"/>
        <v>1</v>
      </c>
      <c r="M620">
        <f t="shared" si="19"/>
        <v>92.02</v>
      </c>
    </row>
    <row r="621" spans="1:13">
      <c r="A621" s="3">
        <v>1108</v>
      </c>
      <c r="B621" s="3" t="str">
        <f>VLOOKUP(A621,customer!$A$2:$B$1131,2,0)</f>
        <v>Dwight Bishop</v>
      </c>
      <c r="C621" s="3">
        <f>VLOOKUP(A621,OrderProduct!$A$2:$N$1953,14,0)</f>
        <v>4</v>
      </c>
      <c r="D621" s="3" t="str">
        <f>VLOOKUP(C621,Customer_Segment!$A$2:$B$5,2,0)</f>
        <v>Small Business</v>
      </c>
      <c r="E621" s="3">
        <f>VLOOKUP(C621,OrderProduct!N621:S2572,6,0)</f>
        <v>87175</v>
      </c>
      <c r="F621" s="3">
        <f>VLOOKUP(A621,OrderProduct!A621:F2572,6,0)</f>
        <v>170.8</v>
      </c>
      <c r="K621" s="17" t="s">
        <v>2360</v>
      </c>
      <c r="L621">
        <f t="shared" si="18"/>
        <v>1</v>
      </c>
      <c r="M621">
        <f t="shared" si="19"/>
        <v>90.46</v>
      </c>
    </row>
    <row r="622" spans="1:13">
      <c r="A622" s="3">
        <v>1109</v>
      </c>
      <c r="B622" s="3" t="str">
        <f>VLOOKUP(A622,customer!$A$2:$B$1131,2,0)</f>
        <v>Dennis Welch</v>
      </c>
      <c r="C622" s="3">
        <f>VLOOKUP(A622,OrderProduct!$A$2:$N$1953,14,0)</f>
        <v>1</v>
      </c>
      <c r="D622" s="3" t="str">
        <f>VLOOKUP(C622,Customer_Segment!$A$2:$B$5,2,0)</f>
        <v>Consumer</v>
      </c>
      <c r="E622" s="3">
        <f>VLOOKUP(C622,OrderProduct!N622:S2573,6,0)</f>
        <v>87175</v>
      </c>
      <c r="F622" s="3">
        <f>VLOOKUP(A622,OrderProduct!A622:F2573,6,0)</f>
        <v>132.08</v>
      </c>
      <c r="K622" s="17" t="s">
        <v>2346</v>
      </c>
      <c r="L622">
        <f t="shared" si="18"/>
        <v>1</v>
      </c>
      <c r="M622">
        <f t="shared" si="19"/>
        <v>90.45</v>
      </c>
    </row>
    <row r="623" spans="1:13">
      <c r="A623" s="3">
        <v>1112</v>
      </c>
      <c r="B623" s="3" t="str">
        <f>VLOOKUP(A623,customer!$A$2:$B$1131,2,0)</f>
        <v>Luis Kerr</v>
      </c>
      <c r="C623" s="3">
        <f>VLOOKUP(A623,OrderProduct!$A$2:$N$1953,14,0)</f>
        <v>2</v>
      </c>
      <c r="D623" s="3" t="str">
        <f>VLOOKUP(C623,Customer_Segment!$A$2:$B$5,2,0)</f>
        <v>Corporate</v>
      </c>
      <c r="E623" s="3">
        <f>VLOOKUP(C623,OrderProduct!N623:S2574,6,0)</f>
        <v>87175</v>
      </c>
      <c r="F623" s="3">
        <f>VLOOKUP(A623,OrderProduct!A623:F2574,6,0)</f>
        <v>45.34</v>
      </c>
      <c r="K623" s="17" t="s">
        <v>2997</v>
      </c>
      <c r="L623">
        <f t="shared" si="18"/>
        <v>1</v>
      </c>
      <c r="M623">
        <f t="shared" si="19"/>
        <v>90.44</v>
      </c>
    </row>
    <row r="624" spans="1:13">
      <c r="A624" s="3">
        <v>1112</v>
      </c>
      <c r="B624" s="3" t="str">
        <f>VLOOKUP(A624,customer!$A$2:$B$1131,2,0)</f>
        <v>Luis Kerr</v>
      </c>
      <c r="C624" s="3">
        <f>VLOOKUP(A624,OrderProduct!$A$2:$N$1953,14,0)</f>
        <v>2</v>
      </c>
      <c r="D624" s="3" t="str">
        <f>VLOOKUP(C624,Customer_Segment!$A$2:$B$5,2,0)</f>
        <v>Corporate</v>
      </c>
      <c r="E624" s="3">
        <f>VLOOKUP(C624,OrderProduct!N624:S2575,6,0)</f>
        <v>87176</v>
      </c>
      <c r="F624" s="3">
        <f>VLOOKUP(A624,OrderProduct!A624:F2575,6,0)</f>
        <v>53.54</v>
      </c>
      <c r="K624" s="17" t="s">
        <v>2818</v>
      </c>
      <c r="L624">
        <f t="shared" si="18"/>
        <v>1</v>
      </c>
      <c r="M624">
        <f t="shared" si="19"/>
        <v>89.91</v>
      </c>
    </row>
    <row r="625" spans="1:13">
      <c r="A625" s="3">
        <v>1113</v>
      </c>
      <c r="B625" s="3" t="str">
        <f>VLOOKUP(A625,customer!$A$2:$B$1131,2,0)</f>
        <v>Julia Reynolds</v>
      </c>
      <c r="C625" s="3">
        <f>VLOOKUP(A625,OrderProduct!$A$2:$N$1953,14,0)</f>
        <v>2</v>
      </c>
      <c r="D625" s="3" t="str">
        <f>VLOOKUP(C625,Customer_Segment!$A$2:$B$5,2,0)</f>
        <v>Corporate</v>
      </c>
      <c r="E625" s="3">
        <f>VLOOKUP(C625,OrderProduct!N625:S2576,6,0)</f>
        <v>87177</v>
      </c>
      <c r="F625" s="3">
        <f>VLOOKUP(A625,OrderProduct!A625:F2576,6,0)</f>
        <v>3363.53</v>
      </c>
      <c r="K625" s="17" t="s">
        <v>3018</v>
      </c>
      <c r="L625">
        <f t="shared" si="18"/>
        <v>2</v>
      </c>
      <c r="M625">
        <f t="shared" si="19"/>
        <v>89.83</v>
      </c>
    </row>
    <row r="626" spans="1:13">
      <c r="A626" s="3">
        <v>1113</v>
      </c>
      <c r="B626" s="3" t="str">
        <f>VLOOKUP(A626,customer!$A$2:$B$1131,2,0)</f>
        <v>Julia Reynolds</v>
      </c>
      <c r="C626" s="3">
        <f>VLOOKUP(A626,OrderProduct!$A$2:$N$1953,14,0)</f>
        <v>2</v>
      </c>
      <c r="D626" s="3" t="str">
        <f>VLOOKUP(C626,Customer_Segment!$A$2:$B$5,2,0)</f>
        <v>Corporate</v>
      </c>
      <c r="E626" s="3">
        <f>VLOOKUP(C626,OrderProduct!N626:S2577,6,0)</f>
        <v>87178</v>
      </c>
      <c r="F626" s="3">
        <f>VLOOKUP(A626,OrderProduct!A626:F2577,6,0)</f>
        <v>216.04</v>
      </c>
      <c r="K626" s="17" t="s">
        <v>2779</v>
      </c>
      <c r="L626">
        <f t="shared" si="18"/>
        <v>1</v>
      </c>
      <c r="M626">
        <f t="shared" si="19"/>
        <v>89.79</v>
      </c>
    </row>
    <row r="627" spans="1:13">
      <c r="A627" s="3">
        <v>1117</v>
      </c>
      <c r="B627" s="3" t="str">
        <f>VLOOKUP(A627,customer!$A$2:$B$1131,2,0)</f>
        <v>Samantha Koch</v>
      </c>
      <c r="C627" s="3">
        <f>VLOOKUP(A627,OrderProduct!$A$2:$N$1953,14,0)</f>
        <v>3</v>
      </c>
      <c r="D627" s="3" t="str">
        <f>VLOOKUP(C627,Customer_Segment!$A$2:$B$5,2,0)</f>
        <v>Home Office</v>
      </c>
      <c r="E627" s="3">
        <f>VLOOKUP(C627,OrderProduct!N627:S2578,6,0)</f>
        <v>87186</v>
      </c>
      <c r="F627" s="3">
        <f>VLOOKUP(A627,OrderProduct!A627:F2578,6,0)</f>
        <v>523.06</v>
      </c>
      <c r="K627" s="17" t="s">
        <v>2952</v>
      </c>
      <c r="L627">
        <f t="shared" si="18"/>
        <v>1</v>
      </c>
      <c r="M627">
        <f t="shared" si="19"/>
        <v>89.76</v>
      </c>
    </row>
    <row r="628" spans="1:13">
      <c r="A628" s="3">
        <v>1121</v>
      </c>
      <c r="B628" s="3" t="str">
        <f>VLOOKUP(A628,customer!$A$2:$B$1131,2,0)</f>
        <v>Tonya Proctor</v>
      </c>
      <c r="C628" s="3">
        <f>VLOOKUP(A628,OrderProduct!$A$2:$N$1953,14,0)</f>
        <v>1</v>
      </c>
      <c r="D628" s="3" t="str">
        <f>VLOOKUP(C628,Customer_Segment!$A$2:$B$5,2,0)</f>
        <v>Consumer</v>
      </c>
      <c r="E628" s="3">
        <f>VLOOKUP(C628,OrderProduct!N628:S2579,6,0)</f>
        <v>87186</v>
      </c>
      <c r="F628" s="3">
        <f>VLOOKUP(A628,OrderProduct!A628:F2579,6,0)</f>
        <v>2424.68</v>
      </c>
      <c r="K628" s="17" t="s">
        <v>2469</v>
      </c>
      <c r="L628">
        <f t="shared" si="18"/>
        <v>1</v>
      </c>
      <c r="M628">
        <f t="shared" si="19"/>
        <v>88.85</v>
      </c>
    </row>
    <row r="629" spans="1:13">
      <c r="A629" s="3">
        <v>1121</v>
      </c>
      <c r="B629" s="3" t="str">
        <f>VLOOKUP(A629,customer!$A$2:$B$1131,2,0)</f>
        <v>Tonya Proctor</v>
      </c>
      <c r="C629" s="3">
        <f>VLOOKUP(A629,OrderProduct!$A$2:$N$1953,14,0)</f>
        <v>1</v>
      </c>
      <c r="D629" s="3" t="str">
        <f>VLOOKUP(C629,Customer_Segment!$A$2:$B$5,2,0)</f>
        <v>Consumer</v>
      </c>
      <c r="E629" s="3">
        <f>VLOOKUP(C629,OrderProduct!N629:S2580,6,0)</f>
        <v>87187</v>
      </c>
      <c r="F629" s="3">
        <f>VLOOKUP(A629,OrderProduct!A629:F2580,6,0)</f>
        <v>2411.43</v>
      </c>
      <c r="K629" s="17" t="s">
        <v>2774</v>
      </c>
      <c r="L629">
        <f t="shared" si="18"/>
        <v>1</v>
      </c>
      <c r="M629">
        <f t="shared" si="19"/>
        <v>87.27</v>
      </c>
    </row>
    <row r="630" spans="1:13">
      <c r="A630" s="3">
        <v>1123</v>
      </c>
      <c r="B630" s="3" t="str">
        <f>VLOOKUP(A630,customer!$A$2:$B$1131,2,0)</f>
        <v>Peggy Lanier</v>
      </c>
      <c r="C630" s="3">
        <f>VLOOKUP(A630,OrderProduct!$A$2:$N$1953,14,0)</f>
        <v>4</v>
      </c>
      <c r="D630" s="3" t="str">
        <f>VLOOKUP(C630,Customer_Segment!$A$2:$B$5,2,0)</f>
        <v>Small Business</v>
      </c>
      <c r="E630" s="3">
        <f>VLOOKUP(C630,OrderProduct!N630:S2581,6,0)</f>
        <v>87193</v>
      </c>
      <c r="F630" s="3">
        <f>VLOOKUP(A630,OrderProduct!A630:F2581,6,0)</f>
        <v>261.56</v>
      </c>
      <c r="K630" s="17" t="s">
        <v>2587</v>
      </c>
      <c r="L630">
        <f t="shared" si="18"/>
        <v>1</v>
      </c>
      <c r="M630">
        <f t="shared" si="19"/>
        <v>87.16</v>
      </c>
    </row>
    <row r="631" spans="1:13">
      <c r="A631" s="3">
        <v>1123</v>
      </c>
      <c r="B631" s="3" t="str">
        <f>VLOOKUP(A631,customer!$A$2:$B$1131,2,0)</f>
        <v>Peggy Lanier</v>
      </c>
      <c r="C631" s="3">
        <f>VLOOKUP(A631,OrderProduct!$A$2:$N$1953,14,0)</f>
        <v>4</v>
      </c>
      <c r="D631" s="3" t="str">
        <f>VLOOKUP(C631,Customer_Segment!$A$2:$B$5,2,0)</f>
        <v>Small Business</v>
      </c>
      <c r="E631" s="3">
        <f>VLOOKUP(C631,OrderProduct!N631:S2582,6,0)</f>
        <v>87194</v>
      </c>
      <c r="F631" s="3">
        <f>VLOOKUP(A631,OrderProduct!A631:F2582,6,0)</f>
        <v>114.81</v>
      </c>
      <c r="K631" s="17" t="s">
        <v>2708</v>
      </c>
      <c r="L631">
        <f t="shared" si="18"/>
        <v>1</v>
      </c>
      <c r="M631">
        <f t="shared" si="19"/>
        <v>87.11</v>
      </c>
    </row>
    <row r="632" spans="1:13">
      <c r="A632" s="3">
        <v>1124</v>
      </c>
      <c r="B632" s="3" t="str">
        <f>VLOOKUP(A632,customer!$A$2:$B$1131,2,0)</f>
        <v>Randy Jiang</v>
      </c>
      <c r="C632" s="3">
        <f>VLOOKUP(A632,OrderProduct!$A$2:$N$1953,14,0)</f>
        <v>4</v>
      </c>
      <c r="D632" s="3" t="str">
        <f>VLOOKUP(C632,Customer_Segment!$A$2:$B$5,2,0)</f>
        <v>Small Business</v>
      </c>
      <c r="E632" s="3">
        <f>VLOOKUP(C632,OrderProduct!N632:S2583,6,0)</f>
        <v>87195</v>
      </c>
      <c r="F632" s="3">
        <f>VLOOKUP(A632,OrderProduct!A632:F2583,6,0)</f>
        <v>546.21</v>
      </c>
      <c r="K632" s="17" t="s">
        <v>2599</v>
      </c>
      <c r="L632">
        <f t="shared" si="18"/>
        <v>1</v>
      </c>
      <c r="M632">
        <f t="shared" si="19"/>
        <v>85.79</v>
      </c>
    </row>
    <row r="633" spans="1:13">
      <c r="A633" s="3">
        <v>1127</v>
      </c>
      <c r="B633" s="3" t="str">
        <f>VLOOKUP(A633,customer!$A$2:$B$1131,2,0)</f>
        <v>Ray Grady</v>
      </c>
      <c r="C633" s="3">
        <f>VLOOKUP(A633,OrderProduct!$A$2:$N$1953,14,0)</f>
        <v>1</v>
      </c>
      <c r="D633" s="3" t="str">
        <f>VLOOKUP(C633,Customer_Segment!$A$2:$B$5,2,0)</f>
        <v>Consumer</v>
      </c>
      <c r="E633" s="3">
        <f>VLOOKUP(C633,OrderProduct!N633:S2584,6,0)</f>
        <v>87208</v>
      </c>
      <c r="F633" s="3">
        <f>VLOOKUP(A633,OrderProduct!A633:F2584,6,0)</f>
        <v>58.05</v>
      </c>
      <c r="K633" s="17" t="s">
        <v>2946</v>
      </c>
      <c r="L633">
        <f t="shared" si="18"/>
        <v>1</v>
      </c>
      <c r="M633">
        <f t="shared" si="19"/>
        <v>82.21</v>
      </c>
    </row>
    <row r="634" spans="1:13">
      <c r="A634" s="3">
        <v>1127</v>
      </c>
      <c r="B634" s="3" t="str">
        <f>VLOOKUP(A634,customer!$A$2:$B$1131,2,0)</f>
        <v>Ray Grady</v>
      </c>
      <c r="C634" s="3">
        <f>VLOOKUP(A634,OrderProduct!$A$2:$N$1953,14,0)</f>
        <v>1</v>
      </c>
      <c r="D634" s="3" t="str">
        <f>VLOOKUP(C634,Customer_Segment!$A$2:$B$5,2,0)</f>
        <v>Consumer</v>
      </c>
      <c r="E634" s="3">
        <f>VLOOKUP(C634,OrderProduct!N634:S2585,6,0)</f>
        <v>87208</v>
      </c>
      <c r="F634" s="3">
        <f>VLOOKUP(A634,OrderProduct!A634:F2585,6,0)</f>
        <v>68.64</v>
      </c>
      <c r="K634" s="17" t="s">
        <v>2527</v>
      </c>
      <c r="L634">
        <f t="shared" si="18"/>
        <v>2</v>
      </c>
      <c r="M634">
        <f t="shared" si="19"/>
        <v>81.93</v>
      </c>
    </row>
    <row r="635" spans="1:13">
      <c r="A635" s="3">
        <v>1128</v>
      </c>
      <c r="B635" s="3" t="str">
        <f>VLOOKUP(A635,customer!$A$2:$B$1131,2,0)</f>
        <v>Kurt O'Connor</v>
      </c>
      <c r="C635" s="3">
        <f>VLOOKUP(A635,OrderProduct!$A$2:$N$1953,14,0)</f>
        <v>1</v>
      </c>
      <c r="D635" s="3" t="str">
        <f>VLOOKUP(C635,Customer_Segment!$A$2:$B$5,2,0)</f>
        <v>Consumer</v>
      </c>
      <c r="E635" s="3">
        <f>VLOOKUP(C635,OrderProduct!N635:S2586,6,0)</f>
        <v>87214</v>
      </c>
      <c r="F635" s="3">
        <f>VLOOKUP(A635,OrderProduct!A635:F2586,6,0)</f>
        <v>109.74</v>
      </c>
      <c r="K635" s="17" t="s">
        <v>2581</v>
      </c>
      <c r="L635">
        <f t="shared" si="18"/>
        <v>1</v>
      </c>
      <c r="M635">
        <f t="shared" si="19"/>
        <v>81.14</v>
      </c>
    </row>
    <row r="636" spans="1:13">
      <c r="A636" s="3">
        <v>1129</v>
      </c>
      <c r="B636" s="3" t="str">
        <f>VLOOKUP(A636,customer!$A$2:$B$1131,2,0)</f>
        <v>Pam Patton</v>
      </c>
      <c r="C636" s="3">
        <f>VLOOKUP(A636,OrderProduct!$A$2:$N$1953,14,0)</f>
        <v>3</v>
      </c>
      <c r="D636" s="3" t="str">
        <f>VLOOKUP(C636,Customer_Segment!$A$2:$B$5,2,0)</f>
        <v>Home Office</v>
      </c>
      <c r="E636" s="3">
        <f>VLOOKUP(C636,OrderProduct!N636:S2587,6,0)</f>
        <v>87214</v>
      </c>
      <c r="F636" s="3">
        <f>VLOOKUP(A636,OrderProduct!A636:F2587,6,0)</f>
        <v>1543.55</v>
      </c>
      <c r="K636" s="17" t="s">
        <v>2647</v>
      </c>
      <c r="L636">
        <f t="shared" si="18"/>
        <v>1</v>
      </c>
      <c r="M636">
        <f t="shared" si="19"/>
        <v>80.35</v>
      </c>
    </row>
    <row r="637" spans="1:13">
      <c r="A637" s="3">
        <v>1129</v>
      </c>
      <c r="B637" s="3" t="str">
        <f>VLOOKUP(A637,customer!$A$2:$B$1131,2,0)</f>
        <v>Pam Patton</v>
      </c>
      <c r="C637" s="3">
        <f>VLOOKUP(A637,OrderProduct!$A$2:$N$1953,14,0)</f>
        <v>3</v>
      </c>
      <c r="D637" s="3" t="str">
        <f>VLOOKUP(C637,Customer_Segment!$A$2:$B$5,2,0)</f>
        <v>Home Office</v>
      </c>
      <c r="E637" s="3">
        <f>VLOOKUP(C637,OrderProduct!N637:S2588,6,0)</f>
        <v>87221</v>
      </c>
      <c r="F637" s="3">
        <f>VLOOKUP(A637,OrderProduct!A637:F2588,6,0)</f>
        <v>66.81</v>
      </c>
      <c r="K637" s="17" t="s">
        <v>2465</v>
      </c>
      <c r="L637">
        <f t="shared" si="18"/>
        <v>1</v>
      </c>
      <c r="M637">
        <f t="shared" si="19"/>
        <v>80.27</v>
      </c>
    </row>
    <row r="638" spans="1:13">
      <c r="A638" s="3">
        <v>1129</v>
      </c>
      <c r="B638" s="3" t="str">
        <f>VLOOKUP(A638,customer!$A$2:$B$1131,2,0)</f>
        <v>Pam Patton</v>
      </c>
      <c r="C638" s="3">
        <f>VLOOKUP(A638,OrderProduct!$A$2:$N$1953,14,0)</f>
        <v>3</v>
      </c>
      <c r="D638" s="3" t="str">
        <f>VLOOKUP(C638,Customer_Segment!$A$2:$B$5,2,0)</f>
        <v>Home Office</v>
      </c>
      <c r="E638" s="3">
        <f>VLOOKUP(C638,OrderProduct!N638:S2589,6,0)</f>
        <v>87222</v>
      </c>
      <c r="F638" s="3">
        <f>VLOOKUP(A638,OrderProduct!A638:F2589,6,0)</f>
        <v>90.52</v>
      </c>
      <c r="K638" s="17" t="s">
        <v>2658</v>
      </c>
      <c r="L638">
        <f t="shared" si="18"/>
        <v>2</v>
      </c>
      <c r="M638">
        <f t="shared" si="19"/>
        <v>80.23</v>
      </c>
    </row>
    <row r="639" spans="1:13">
      <c r="A639" s="3">
        <v>1129</v>
      </c>
      <c r="B639" s="3" t="str">
        <f>VLOOKUP(A639,customer!$A$2:$B$1131,2,0)</f>
        <v>Pam Patton</v>
      </c>
      <c r="C639" s="3">
        <f>VLOOKUP(A639,OrderProduct!$A$2:$N$1953,14,0)</f>
        <v>3</v>
      </c>
      <c r="D639" s="3" t="str">
        <f>VLOOKUP(C639,Customer_Segment!$A$2:$B$5,2,0)</f>
        <v>Home Office</v>
      </c>
      <c r="E639" s="3">
        <f>VLOOKUP(C639,OrderProduct!N639:S2590,6,0)</f>
        <v>87222</v>
      </c>
      <c r="F639" s="3">
        <f>VLOOKUP(A639,OrderProduct!A639:F2590,6,0)</f>
        <v>55.97</v>
      </c>
      <c r="K639" s="17" t="s">
        <v>2856</v>
      </c>
      <c r="L639">
        <f t="shared" si="18"/>
        <v>1</v>
      </c>
      <c r="M639">
        <f t="shared" si="19"/>
        <v>79.93</v>
      </c>
    </row>
    <row r="640" spans="1:13">
      <c r="A640" s="3">
        <v>1129</v>
      </c>
      <c r="B640" s="3" t="str">
        <f>VLOOKUP(A640,customer!$A$2:$B$1131,2,0)</f>
        <v>Pam Patton</v>
      </c>
      <c r="C640" s="3">
        <f>VLOOKUP(A640,OrderProduct!$A$2:$N$1953,14,0)</f>
        <v>3</v>
      </c>
      <c r="D640" s="3" t="str">
        <f>VLOOKUP(C640,Customer_Segment!$A$2:$B$5,2,0)</f>
        <v>Home Office</v>
      </c>
      <c r="E640" s="3">
        <f>VLOOKUP(C640,OrderProduct!N640:S2591,6,0)</f>
        <v>87234</v>
      </c>
      <c r="F640" s="3">
        <f>VLOOKUP(A640,OrderProduct!A640:F2591,6,0)</f>
        <v>384.22</v>
      </c>
      <c r="K640" s="17" t="s">
        <v>2620</v>
      </c>
      <c r="L640">
        <f t="shared" si="18"/>
        <v>1</v>
      </c>
      <c r="M640">
        <f t="shared" si="19"/>
        <v>79.68</v>
      </c>
    </row>
    <row r="641" spans="1:13">
      <c r="A641" s="3">
        <v>1129</v>
      </c>
      <c r="B641" s="3" t="str">
        <f>VLOOKUP(A641,customer!$A$2:$B$1131,2,0)</f>
        <v>Pam Patton</v>
      </c>
      <c r="C641" s="3">
        <f>VLOOKUP(A641,OrderProduct!$A$2:$N$1953,14,0)</f>
        <v>3</v>
      </c>
      <c r="D641" s="3" t="str">
        <f>VLOOKUP(C641,Customer_Segment!$A$2:$B$5,2,0)</f>
        <v>Home Office</v>
      </c>
      <c r="E641" s="3">
        <f>VLOOKUP(C641,OrderProduct!N641:S2592,6,0)</f>
        <v>87234</v>
      </c>
      <c r="F641" s="3">
        <f>VLOOKUP(A641,OrderProduct!A641:F2592,6,0)</f>
        <v>31.64</v>
      </c>
      <c r="K641" s="17" t="s">
        <v>2614</v>
      </c>
      <c r="L641">
        <f t="shared" si="18"/>
        <v>1</v>
      </c>
      <c r="M641">
        <f t="shared" si="19"/>
        <v>78.59</v>
      </c>
    </row>
    <row r="642" spans="1:13">
      <c r="A642" s="3">
        <v>1131</v>
      </c>
      <c r="B642" s="3" t="str">
        <f>VLOOKUP(A642,customer!$A$2:$B$1131,2,0)</f>
        <v>Benjamin Strauss</v>
      </c>
      <c r="C642" s="3">
        <f>VLOOKUP(A642,OrderProduct!$A$2:$N$1953,14,0)</f>
        <v>3</v>
      </c>
      <c r="D642" s="3" t="str">
        <f>VLOOKUP(C642,Customer_Segment!$A$2:$B$5,2,0)</f>
        <v>Home Office</v>
      </c>
      <c r="E642" s="3">
        <f>VLOOKUP(C642,OrderProduct!N642:S2593,6,0)</f>
        <v>87234</v>
      </c>
      <c r="F642" s="3">
        <f>VLOOKUP(A642,OrderProduct!A642:F2593,6,0)</f>
        <v>565.36</v>
      </c>
      <c r="K642" s="17" t="s">
        <v>2742</v>
      </c>
      <c r="L642">
        <f t="shared" si="18"/>
        <v>1</v>
      </c>
      <c r="M642">
        <f t="shared" si="19"/>
        <v>78.54</v>
      </c>
    </row>
    <row r="643" spans="1:13">
      <c r="A643" s="3">
        <v>1132</v>
      </c>
      <c r="B643" s="3" t="str">
        <f>VLOOKUP(A643,customer!$A$2:$B$1131,2,0)</f>
        <v>Michael Robbins</v>
      </c>
      <c r="C643" s="3">
        <f>VLOOKUP(A643,OrderProduct!$A$2:$N$1953,14,0)</f>
        <v>2</v>
      </c>
      <c r="D643" s="3" t="str">
        <f>VLOOKUP(C643,Customer_Segment!$A$2:$B$5,2,0)</f>
        <v>Corporate</v>
      </c>
      <c r="E643" s="3">
        <f>VLOOKUP(C643,OrderProduct!N643:S2594,6,0)</f>
        <v>87240</v>
      </c>
      <c r="F643" s="3">
        <f>VLOOKUP(A643,OrderProduct!A643:F2594,6,0)</f>
        <v>240.05</v>
      </c>
      <c r="K643" s="17" t="s">
        <v>2736</v>
      </c>
      <c r="L643">
        <f t="shared" si="18"/>
        <v>1</v>
      </c>
      <c r="M643">
        <f t="shared" si="19"/>
        <v>77.47</v>
      </c>
    </row>
    <row r="644" spans="1:13">
      <c r="A644" s="3">
        <v>1132</v>
      </c>
      <c r="B644" s="3" t="str">
        <f>VLOOKUP(A644,customer!$A$2:$B$1131,2,0)</f>
        <v>Michael Robbins</v>
      </c>
      <c r="C644" s="3">
        <f>VLOOKUP(A644,OrderProduct!$A$2:$N$1953,14,0)</f>
        <v>2</v>
      </c>
      <c r="D644" s="3" t="str">
        <f>VLOOKUP(C644,Customer_Segment!$A$2:$B$5,2,0)</f>
        <v>Corporate</v>
      </c>
      <c r="E644" s="3">
        <f>VLOOKUP(C644,OrderProduct!N644:S2595,6,0)</f>
        <v>87245</v>
      </c>
      <c r="F644" s="3">
        <f>VLOOKUP(A644,OrderProduct!A644:F2595,6,0)</f>
        <v>10.19</v>
      </c>
      <c r="K644" s="17" t="s">
        <v>2843</v>
      </c>
      <c r="L644">
        <f t="shared" si="18"/>
        <v>1</v>
      </c>
      <c r="M644">
        <f t="shared" si="19"/>
        <v>77.42</v>
      </c>
    </row>
    <row r="645" spans="1:13">
      <c r="A645" s="3">
        <v>1132</v>
      </c>
      <c r="B645" s="3" t="str">
        <f>VLOOKUP(A645,customer!$A$2:$B$1131,2,0)</f>
        <v>Michael Robbins</v>
      </c>
      <c r="C645" s="3">
        <f>VLOOKUP(A645,OrderProduct!$A$2:$N$1953,14,0)</f>
        <v>2</v>
      </c>
      <c r="D645" s="3" t="str">
        <f>VLOOKUP(C645,Customer_Segment!$A$2:$B$5,2,0)</f>
        <v>Corporate</v>
      </c>
      <c r="E645" s="3">
        <f>VLOOKUP(C645,OrderProduct!N645:S2596,6,0)</f>
        <v>87245</v>
      </c>
      <c r="F645" s="3">
        <f>VLOOKUP(A645,OrderProduct!A645:F2596,6,0)</f>
        <v>64.19</v>
      </c>
      <c r="K645" s="17" t="s">
        <v>3031</v>
      </c>
      <c r="L645">
        <f t="shared" ref="L645:L708" si="20">COUNTIF(B642:B2593,K645)</f>
        <v>2</v>
      </c>
      <c r="M645">
        <f t="shared" ref="M645:M708" si="21">SUMIF(B642:B2593,K645,F642:F2593)</f>
        <v>76.77</v>
      </c>
    </row>
    <row r="646" spans="1:13">
      <c r="A646" s="3">
        <v>1132</v>
      </c>
      <c r="B646" s="3" t="str">
        <f>VLOOKUP(A646,customer!$A$2:$B$1131,2,0)</f>
        <v>Michael Robbins</v>
      </c>
      <c r="C646" s="3">
        <f>VLOOKUP(A646,OrderProduct!$A$2:$N$1953,14,0)</f>
        <v>2</v>
      </c>
      <c r="D646" s="3" t="str">
        <f>VLOOKUP(C646,Customer_Segment!$A$2:$B$5,2,0)</f>
        <v>Corporate</v>
      </c>
      <c r="E646" s="3">
        <f>VLOOKUP(C646,OrderProduct!N646:S2597,6,0)</f>
        <v>87245</v>
      </c>
      <c r="F646" s="3">
        <f>VLOOKUP(A646,OrderProduct!A646:F2597,6,0)</f>
        <v>151.46</v>
      </c>
      <c r="K646" s="17" t="s">
        <v>2293</v>
      </c>
      <c r="L646">
        <f t="shared" si="20"/>
        <v>2</v>
      </c>
      <c r="M646">
        <f t="shared" si="21"/>
        <v>76.02</v>
      </c>
    </row>
    <row r="647" spans="1:13">
      <c r="A647" s="3">
        <v>1133</v>
      </c>
      <c r="B647" s="3" t="str">
        <f>VLOOKUP(A647,customer!$A$2:$B$1131,2,0)</f>
        <v>Marjorie Owens</v>
      </c>
      <c r="C647" s="3">
        <f>VLOOKUP(A647,OrderProduct!$A$2:$N$1953,14,0)</f>
        <v>3</v>
      </c>
      <c r="D647" s="3" t="str">
        <f>VLOOKUP(C647,Customer_Segment!$A$2:$B$5,2,0)</f>
        <v>Home Office</v>
      </c>
      <c r="E647" s="3">
        <f>VLOOKUP(C647,OrderProduct!N647:S2598,6,0)</f>
        <v>87258</v>
      </c>
      <c r="F647" s="3">
        <f>VLOOKUP(A647,OrderProduct!A647:F2598,6,0)</f>
        <v>477.2</v>
      </c>
      <c r="K647" s="17" t="s">
        <v>2627</v>
      </c>
      <c r="L647">
        <f t="shared" si="20"/>
        <v>1</v>
      </c>
      <c r="M647">
        <f t="shared" si="21"/>
        <v>75.61</v>
      </c>
    </row>
    <row r="648" spans="1:13">
      <c r="A648" s="3">
        <v>1136</v>
      </c>
      <c r="B648" s="3" t="str">
        <f>VLOOKUP(A648,customer!$A$2:$B$1131,2,0)</f>
        <v>Carmen McPherson</v>
      </c>
      <c r="C648" s="3">
        <f>VLOOKUP(A648,OrderProduct!$A$2:$N$1953,14,0)</f>
        <v>1</v>
      </c>
      <c r="D648" s="3" t="str">
        <f>VLOOKUP(C648,Customer_Segment!$A$2:$B$5,2,0)</f>
        <v>Consumer</v>
      </c>
      <c r="E648" s="3">
        <f>VLOOKUP(C648,OrderProduct!N648:S2599,6,0)</f>
        <v>87259</v>
      </c>
      <c r="F648" s="3">
        <f>VLOOKUP(A648,OrderProduct!A648:F2599,6,0)</f>
        <v>619.38</v>
      </c>
      <c r="K648" s="17" t="s">
        <v>2871</v>
      </c>
      <c r="L648">
        <f t="shared" si="20"/>
        <v>1</v>
      </c>
      <c r="M648">
        <f t="shared" si="21"/>
        <v>74.77</v>
      </c>
    </row>
    <row r="649" spans="1:13">
      <c r="A649" s="3">
        <v>1138</v>
      </c>
      <c r="B649" s="3" t="str">
        <f>VLOOKUP(A649,customer!$A$2:$B$1131,2,0)</f>
        <v>Malcolm Floyd</v>
      </c>
      <c r="C649" s="3">
        <f>VLOOKUP(A649,OrderProduct!$A$2:$N$1953,14,0)</f>
        <v>3</v>
      </c>
      <c r="D649" s="3" t="str">
        <f>VLOOKUP(C649,Customer_Segment!$A$2:$B$5,2,0)</f>
        <v>Home Office</v>
      </c>
      <c r="E649" s="3">
        <f>VLOOKUP(C649,OrderProduct!N649:S2600,6,0)</f>
        <v>87259</v>
      </c>
      <c r="F649" s="3">
        <f>VLOOKUP(A649,OrderProduct!A649:F2600,6,0)</f>
        <v>18.69</v>
      </c>
      <c r="K649" s="17" t="s">
        <v>2889</v>
      </c>
      <c r="L649">
        <f t="shared" si="20"/>
        <v>1</v>
      </c>
      <c r="M649">
        <f t="shared" si="21"/>
        <v>74.23</v>
      </c>
    </row>
    <row r="650" spans="1:13">
      <c r="A650" s="3">
        <v>1142</v>
      </c>
      <c r="B650" s="3" t="str">
        <f>VLOOKUP(A650,customer!$A$2:$B$1131,2,0)</f>
        <v>Russell Chan</v>
      </c>
      <c r="C650" s="3">
        <f>VLOOKUP(A650,OrderProduct!$A$2:$N$1953,14,0)</f>
        <v>3</v>
      </c>
      <c r="D650" s="3" t="str">
        <f>VLOOKUP(C650,Customer_Segment!$A$2:$B$5,2,0)</f>
        <v>Home Office</v>
      </c>
      <c r="E650" s="3">
        <f>VLOOKUP(C650,OrderProduct!N650:S2601,6,0)</f>
        <v>87260</v>
      </c>
      <c r="F650" s="3">
        <f>VLOOKUP(A650,OrderProduct!A650:F2601,6,0)</f>
        <v>8.8</v>
      </c>
      <c r="K650" s="17" t="s">
        <v>2558</v>
      </c>
      <c r="L650">
        <f t="shared" si="20"/>
        <v>2</v>
      </c>
      <c r="M650">
        <f t="shared" si="21"/>
        <v>74.13</v>
      </c>
    </row>
    <row r="651" spans="1:13">
      <c r="A651" s="3">
        <v>1142</v>
      </c>
      <c r="B651" s="3" t="str">
        <f>VLOOKUP(A651,customer!$A$2:$B$1131,2,0)</f>
        <v>Russell Chan</v>
      </c>
      <c r="C651" s="3">
        <f>VLOOKUP(A651,OrderProduct!$A$2:$N$1953,14,0)</f>
        <v>3</v>
      </c>
      <c r="D651" s="3" t="str">
        <f>VLOOKUP(C651,Customer_Segment!$A$2:$B$5,2,0)</f>
        <v>Home Office</v>
      </c>
      <c r="E651" s="3">
        <f>VLOOKUP(C651,OrderProduct!N651:S2602,6,0)</f>
        <v>87272</v>
      </c>
      <c r="F651" s="3">
        <f>VLOOKUP(A651,OrderProduct!A651:F2602,6,0)</f>
        <v>356.14</v>
      </c>
      <c r="K651" s="17" t="s">
        <v>3001</v>
      </c>
      <c r="L651">
        <f t="shared" si="20"/>
        <v>1</v>
      </c>
      <c r="M651">
        <f t="shared" si="21"/>
        <v>74.01</v>
      </c>
    </row>
    <row r="652" spans="1:13">
      <c r="A652" s="3">
        <v>1151</v>
      </c>
      <c r="B652" s="3" t="str">
        <f>VLOOKUP(A652,customer!$A$2:$B$1131,2,0)</f>
        <v>Edna Huang</v>
      </c>
      <c r="C652" s="3">
        <f>VLOOKUP(A652,OrderProduct!$A$2:$N$1953,14,0)</f>
        <v>2</v>
      </c>
      <c r="D652" s="3" t="str">
        <f>VLOOKUP(C652,Customer_Segment!$A$2:$B$5,2,0)</f>
        <v>Corporate</v>
      </c>
      <c r="E652" s="3">
        <f>VLOOKUP(C652,OrderProduct!N652:S2603,6,0)</f>
        <v>87272</v>
      </c>
      <c r="F652" s="3">
        <f>VLOOKUP(A652,OrderProduct!A652:F2603,6,0)</f>
        <v>27.08</v>
      </c>
      <c r="K652" s="17" t="s">
        <v>2833</v>
      </c>
      <c r="L652">
        <f t="shared" si="20"/>
        <v>1</v>
      </c>
      <c r="M652">
        <f t="shared" si="21"/>
        <v>73.18</v>
      </c>
    </row>
    <row r="653" spans="1:13">
      <c r="A653" s="3">
        <v>1155</v>
      </c>
      <c r="B653" s="3" t="str">
        <f>VLOOKUP(A653,customer!$A$2:$B$1131,2,0)</f>
        <v>Alex Nicholson</v>
      </c>
      <c r="C653" s="3">
        <f>VLOOKUP(A653,OrderProduct!$A$2:$N$1953,14,0)</f>
        <v>1</v>
      </c>
      <c r="D653" s="3" t="str">
        <f>VLOOKUP(C653,Customer_Segment!$A$2:$B$5,2,0)</f>
        <v>Consumer</v>
      </c>
      <c r="E653" s="3">
        <f>VLOOKUP(C653,OrderProduct!N653:S2604,6,0)</f>
        <v>87277</v>
      </c>
      <c r="F653" s="3">
        <f>VLOOKUP(A653,OrderProduct!A653:F2604,6,0)</f>
        <v>3825.32</v>
      </c>
      <c r="K653" s="17" t="s">
        <v>2419</v>
      </c>
      <c r="L653">
        <f t="shared" si="20"/>
        <v>1</v>
      </c>
      <c r="M653">
        <f t="shared" si="21"/>
        <v>73.04</v>
      </c>
    </row>
    <row r="654" spans="1:13">
      <c r="A654" s="3">
        <v>1155</v>
      </c>
      <c r="B654" s="3" t="str">
        <f>VLOOKUP(A654,customer!$A$2:$B$1131,2,0)</f>
        <v>Alex Nicholson</v>
      </c>
      <c r="C654" s="3">
        <f>VLOOKUP(A654,OrderProduct!$A$2:$N$1953,14,0)</f>
        <v>1</v>
      </c>
      <c r="D654" s="3" t="str">
        <f>VLOOKUP(C654,Customer_Segment!$A$2:$B$5,2,0)</f>
        <v>Consumer</v>
      </c>
      <c r="E654" s="3">
        <f>VLOOKUP(C654,OrderProduct!N654:S2605,6,0)</f>
        <v>87277</v>
      </c>
      <c r="F654" s="3">
        <f>VLOOKUP(A654,OrderProduct!A654:F2605,6,0)</f>
        <v>8.53</v>
      </c>
      <c r="K654" s="17" t="s">
        <v>2886</v>
      </c>
      <c r="L654">
        <f t="shared" si="20"/>
        <v>1</v>
      </c>
      <c r="M654">
        <f t="shared" si="21"/>
        <v>72.77</v>
      </c>
    </row>
    <row r="655" spans="1:13">
      <c r="A655" s="3">
        <v>1156</v>
      </c>
      <c r="B655" s="3" t="str">
        <f>VLOOKUP(A655,customer!$A$2:$B$1131,2,0)</f>
        <v>Edith Forbes</v>
      </c>
      <c r="C655" s="3">
        <f>VLOOKUP(A655,OrderProduct!$A$2:$N$1953,14,0)</f>
        <v>1</v>
      </c>
      <c r="D655" s="3" t="str">
        <f>VLOOKUP(C655,Customer_Segment!$A$2:$B$5,2,0)</f>
        <v>Consumer</v>
      </c>
      <c r="E655" s="3">
        <f>VLOOKUP(C655,OrderProduct!N655:S2606,6,0)</f>
        <v>87285</v>
      </c>
      <c r="F655" s="3">
        <f>VLOOKUP(A655,OrderProduct!A655:F2606,6,0)</f>
        <v>233.58</v>
      </c>
      <c r="K655" s="17" t="s">
        <v>2987</v>
      </c>
      <c r="L655">
        <f t="shared" si="20"/>
        <v>1</v>
      </c>
      <c r="M655">
        <f t="shared" si="21"/>
        <v>70.71</v>
      </c>
    </row>
    <row r="656" spans="1:13">
      <c r="A656" s="3">
        <v>1159</v>
      </c>
      <c r="B656" s="3" t="str">
        <f>VLOOKUP(A656,customer!$A$2:$B$1131,2,0)</f>
        <v>Arlene Weeks</v>
      </c>
      <c r="C656" s="3">
        <f>VLOOKUP(A656,OrderProduct!$A$2:$N$1953,14,0)</f>
        <v>1</v>
      </c>
      <c r="D656" s="3" t="str">
        <f>VLOOKUP(C656,Customer_Segment!$A$2:$B$5,2,0)</f>
        <v>Consumer</v>
      </c>
      <c r="E656" s="3">
        <f>VLOOKUP(C656,OrderProduct!N656:S2607,6,0)</f>
        <v>87286</v>
      </c>
      <c r="F656" s="3">
        <f>VLOOKUP(A656,OrderProduct!A656:F2607,6,0)</f>
        <v>1276.88</v>
      </c>
      <c r="K656" s="17" t="s">
        <v>3015</v>
      </c>
      <c r="L656">
        <f t="shared" si="20"/>
        <v>1</v>
      </c>
      <c r="M656">
        <f t="shared" si="21"/>
        <v>70.03</v>
      </c>
    </row>
    <row r="657" spans="1:13">
      <c r="A657" s="3">
        <v>1170</v>
      </c>
      <c r="B657" s="3" t="str">
        <f>VLOOKUP(A657,customer!$A$2:$B$1131,2,0)</f>
        <v>Jessie Houston</v>
      </c>
      <c r="C657" s="3">
        <f>VLOOKUP(A657,OrderProduct!$A$2:$N$1953,14,0)</f>
        <v>1</v>
      </c>
      <c r="D657" s="3" t="str">
        <f>VLOOKUP(C657,Customer_Segment!$A$2:$B$5,2,0)</f>
        <v>Consumer</v>
      </c>
      <c r="E657" s="3">
        <f>VLOOKUP(C657,OrderProduct!N657:S2608,6,0)</f>
        <v>87287</v>
      </c>
      <c r="F657" s="3">
        <f>VLOOKUP(A657,OrderProduct!A657:F2608,6,0)</f>
        <v>61.5</v>
      </c>
      <c r="K657" s="17" t="s">
        <v>2706</v>
      </c>
      <c r="L657">
        <f t="shared" si="20"/>
        <v>1</v>
      </c>
      <c r="M657">
        <f t="shared" si="21"/>
        <v>69.46</v>
      </c>
    </row>
    <row r="658" spans="1:13">
      <c r="A658" s="3">
        <v>1170</v>
      </c>
      <c r="B658" s="3" t="str">
        <f>VLOOKUP(A658,customer!$A$2:$B$1131,2,0)</f>
        <v>Jessie Houston</v>
      </c>
      <c r="C658" s="3">
        <f>VLOOKUP(A658,OrderProduct!$A$2:$N$1953,14,0)</f>
        <v>1</v>
      </c>
      <c r="D658" s="3" t="str">
        <f>VLOOKUP(C658,Customer_Segment!$A$2:$B$5,2,0)</f>
        <v>Consumer</v>
      </c>
      <c r="E658" s="3">
        <f>VLOOKUP(C658,OrderProduct!N658:S2609,6,0)</f>
        <v>87296</v>
      </c>
      <c r="F658" s="3">
        <f>VLOOKUP(A658,OrderProduct!A658:F2609,6,0)</f>
        <v>14.52</v>
      </c>
      <c r="K658" s="17" t="s">
        <v>2655</v>
      </c>
      <c r="L658">
        <f t="shared" si="20"/>
        <v>1</v>
      </c>
      <c r="M658">
        <f t="shared" si="21"/>
        <v>68.72</v>
      </c>
    </row>
    <row r="659" spans="1:13">
      <c r="A659" s="3">
        <v>1178</v>
      </c>
      <c r="B659" s="3" t="str">
        <f>VLOOKUP(A659,customer!$A$2:$B$1131,2,0)</f>
        <v>Sandy Hunt</v>
      </c>
      <c r="C659" s="3">
        <f>VLOOKUP(A659,OrderProduct!$A$2:$N$1953,14,0)</f>
        <v>1</v>
      </c>
      <c r="D659" s="3" t="str">
        <f>VLOOKUP(C659,Customer_Segment!$A$2:$B$5,2,0)</f>
        <v>Consumer</v>
      </c>
      <c r="E659" s="3">
        <f>VLOOKUP(C659,OrderProduct!N659:S2610,6,0)</f>
        <v>87297</v>
      </c>
      <c r="F659" s="3">
        <f>VLOOKUP(A659,OrderProduct!A659:F2610,6,0)</f>
        <v>47.12</v>
      </c>
      <c r="K659" s="17" t="s">
        <v>2401</v>
      </c>
      <c r="L659">
        <f t="shared" si="20"/>
        <v>1</v>
      </c>
      <c r="M659">
        <f t="shared" si="21"/>
        <v>68.56</v>
      </c>
    </row>
    <row r="660" spans="1:13">
      <c r="A660" s="3">
        <v>1178</v>
      </c>
      <c r="B660" s="3" t="str">
        <f>VLOOKUP(A660,customer!$A$2:$B$1131,2,0)</f>
        <v>Sandy Hunt</v>
      </c>
      <c r="C660" s="3">
        <f>VLOOKUP(A660,OrderProduct!$A$2:$N$1953,14,0)</f>
        <v>1</v>
      </c>
      <c r="D660" s="3" t="str">
        <f>VLOOKUP(C660,Customer_Segment!$A$2:$B$5,2,0)</f>
        <v>Consumer</v>
      </c>
      <c r="E660" s="3">
        <f>VLOOKUP(C660,OrderProduct!N660:S2611,6,0)</f>
        <v>87298</v>
      </c>
      <c r="F660" s="3">
        <f>VLOOKUP(A660,OrderProduct!A660:F2611,6,0)</f>
        <v>670.9</v>
      </c>
      <c r="K660" s="17" t="s">
        <v>2403</v>
      </c>
      <c r="L660">
        <f t="shared" si="20"/>
        <v>1</v>
      </c>
      <c r="M660">
        <f t="shared" si="21"/>
        <v>67.91</v>
      </c>
    </row>
    <row r="661" spans="1:13">
      <c r="A661" s="3">
        <v>1178</v>
      </c>
      <c r="B661" s="3" t="str">
        <f>VLOOKUP(A661,customer!$A$2:$B$1131,2,0)</f>
        <v>Sandy Hunt</v>
      </c>
      <c r="C661" s="3">
        <f>VLOOKUP(A661,OrderProduct!$A$2:$N$1953,14,0)</f>
        <v>1</v>
      </c>
      <c r="D661" s="3" t="str">
        <f>VLOOKUP(C661,Customer_Segment!$A$2:$B$5,2,0)</f>
        <v>Consumer</v>
      </c>
      <c r="E661" s="3">
        <f>VLOOKUP(C661,OrderProduct!N661:S2612,6,0)</f>
        <v>87299</v>
      </c>
      <c r="F661" s="3">
        <f>VLOOKUP(A661,OrderProduct!A661:F2612,6,0)</f>
        <v>103.18</v>
      </c>
      <c r="K661" s="17" t="s">
        <v>2877</v>
      </c>
      <c r="L661">
        <f t="shared" si="20"/>
        <v>1</v>
      </c>
      <c r="M661">
        <f t="shared" si="21"/>
        <v>67.86</v>
      </c>
    </row>
    <row r="662" spans="1:13">
      <c r="A662" s="3">
        <v>1178</v>
      </c>
      <c r="B662" s="3" t="str">
        <f>VLOOKUP(A662,customer!$A$2:$B$1131,2,0)</f>
        <v>Sandy Hunt</v>
      </c>
      <c r="C662" s="3">
        <f>VLOOKUP(A662,OrderProduct!$A$2:$N$1953,14,0)</f>
        <v>1</v>
      </c>
      <c r="D662" s="3" t="str">
        <f>VLOOKUP(C662,Customer_Segment!$A$2:$B$5,2,0)</f>
        <v>Consumer</v>
      </c>
      <c r="E662" s="3">
        <f>VLOOKUP(C662,OrderProduct!N662:S2613,6,0)</f>
        <v>87306</v>
      </c>
      <c r="F662" s="3">
        <f>VLOOKUP(A662,OrderProduct!A662:F2613,6,0)</f>
        <v>1526.68</v>
      </c>
      <c r="K662" s="17" t="s">
        <v>2628</v>
      </c>
      <c r="L662">
        <f t="shared" si="20"/>
        <v>1</v>
      </c>
      <c r="M662">
        <f t="shared" si="21"/>
        <v>67.64</v>
      </c>
    </row>
    <row r="663" spans="1:13">
      <c r="A663" s="3">
        <v>1182</v>
      </c>
      <c r="B663" s="3" t="str">
        <f>VLOOKUP(A663,customer!$A$2:$B$1131,2,0)</f>
        <v>Jesse Williamson</v>
      </c>
      <c r="C663" s="3">
        <f>VLOOKUP(A663,OrderProduct!$A$2:$N$1953,14,0)</f>
        <v>3</v>
      </c>
      <c r="D663" s="3" t="str">
        <f>VLOOKUP(C663,Customer_Segment!$A$2:$B$5,2,0)</f>
        <v>Home Office</v>
      </c>
      <c r="E663" s="3">
        <f>VLOOKUP(C663,OrderProduct!N663:S2614,6,0)</f>
        <v>87306</v>
      </c>
      <c r="F663" s="3">
        <f>VLOOKUP(A663,OrderProduct!A663:F2614,6,0)</f>
        <v>1952.56</v>
      </c>
      <c r="K663" s="17" t="s">
        <v>2825</v>
      </c>
      <c r="L663">
        <f t="shared" si="20"/>
        <v>1</v>
      </c>
      <c r="M663">
        <f t="shared" si="21"/>
        <v>67.41</v>
      </c>
    </row>
    <row r="664" spans="1:13">
      <c r="A664" s="3">
        <v>1183</v>
      </c>
      <c r="B664" s="3" t="str">
        <f>VLOOKUP(A664,customer!$A$2:$B$1131,2,0)</f>
        <v>Becky O'Brien</v>
      </c>
      <c r="C664" s="3">
        <f>VLOOKUP(A664,OrderProduct!$A$2:$N$1953,14,0)</f>
        <v>3</v>
      </c>
      <c r="D664" s="3" t="str">
        <f>VLOOKUP(C664,Customer_Segment!$A$2:$B$5,2,0)</f>
        <v>Home Office</v>
      </c>
      <c r="E664" s="3">
        <f>VLOOKUP(C664,OrderProduct!N664:S2615,6,0)</f>
        <v>87316</v>
      </c>
      <c r="F664" s="3">
        <f>VLOOKUP(A664,OrderProduct!A664:F2615,6,0)</f>
        <v>76.16</v>
      </c>
      <c r="K664" s="17" t="s">
        <v>2586</v>
      </c>
      <c r="L664">
        <f t="shared" si="20"/>
        <v>1</v>
      </c>
      <c r="M664">
        <f t="shared" si="21"/>
        <v>66.71</v>
      </c>
    </row>
    <row r="665" spans="1:13">
      <c r="A665" s="3">
        <v>1185</v>
      </c>
      <c r="B665" s="3" t="str">
        <f>VLOOKUP(A665,customer!$A$2:$B$1131,2,0)</f>
        <v>Lee Xu</v>
      </c>
      <c r="C665" s="3">
        <f>VLOOKUP(A665,OrderProduct!$A$2:$N$1953,14,0)</f>
        <v>1</v>
      </c>
      <c r="D665" s="3" t="str">
        <f>VLOOKUP(C665,Customer_Segment!$A$2:$B$5,2,0)</f>
        <v>Consumer</v>
      </c>
      <c r="E665" s="3">
        <f>VLOOKUP(C665,OrderProduct!N665:S2616,6,0)</f>
        <v>87316</v>
      </c>
      <c r="F665" s="3">
        <f>VLOOKUP(A665,OrderProduct!A665:F2616,6,0)</f>
        <v>1038.14</v>
      </c>
      <c r="K665" s="17" t="s">
        <v>2523</v>
      </c>
      <c r="L665">
        <f t="shared" si="20"/>
        <v>1</v>
      </c>
      <c r="M665">
        <f t="shared" si="21"/>
        <v>66.65</v>
      </c>
    </row>
    <row r="666" spans="1:13">
      <c r="A666" s="3">
        <v>1185</v>
      </c>
      <c r="B666" s="3" t="str">
        <f>VLOOKUP(A666,customer!$A$2:$B$1131,2,0)</f>
        <v>Lee Xu</v>
      </c>
      <c r="C666" s="3">
        <f>VLOOKUP(A666,OrderProduct!$A$2:$N$1953,14,0)</f>
        <v>1</v>
      </c>
      <c r="D666" s="3" t="str">
        <f>VLOOKUP(C666,Customer_Segment!$A$2:$B$5,2,0)</f>
        <v>Consumer</v>
      </c>
      <c r="E666" s="3">
        <f>VLOOKUP(C666,OrderProduct!N666:S2617,6,0)</f>
        <v>87317</v>
      </c>
      <c r="F666" s="3">
        <f>VLOOKUP(A666,OrderProduct!A666:F2617,6,0)</f>
        <v>6296</v>
      </c>
      <c r="K666" s="17" t="s">
        <v>2769</v>
      </c>
      <c r="L666">
        <f t="shared" si="20"/>
        <v>1</v>
      </c>
      <c r="M666">
        <f t="shared" si="21"/>
        <v>65.69</v>
      </c>
    </row>
    <row r="667" spans="1:13">
      <c r="A667" s="3">
        <v>1186</v>
      </c>
      <c r="B667" s="3" t="str">
        <f>VLOOKUP(A667,customer!$A$2:$B$1131,2,0)</f>
        <v>Glenda Herbert</v>
      </c>
      <c r="C667" s="3">
        <f>VLOOKUP(A667,OrderProduct!$A$2:$N$1953,14,0)</f>
        <v>1</v>
      </c>
      <c r="D667" s="3" t="str">
        <f>VLOOKUP(C667,Customer_Segment!$A$2:$B$5,2,0)</f>
        <v>Consumer</v>
      </c>
      <c r="E667" s="3">
        <f>VLOOKUP(C667,OrderProduct!N667:S2618,6,0)</f>
        <v>87342</v>
      </c>
      <c r="F667" s="3">
        <f>VLOOKUP(A667,OrderProduct!A667:F2618,6,0)</f>
        <v>100.79</v>
      </c>
      <c r="K667" s="17" t="s">
        <v>2519</v>
      </c>
      <c r="L667">
        <f t="shared" si="20"/>
        <v>1</v>
      </c>
      <c r="M667">
        <f t="shared" si="21"/>
        <v>64.89</v>
      </c>
    </row>
    <row r="668" spans="1:13">
      <c r="A668" s="3">
        <v>1189</v>
      </c>
      <c r="B668" s="3" t="str">
        <f>VLOOKUP(A668,customer!$A$2:$B$1131,2,0)</f>
        <v>Dwight Stephenson</v>
      </c>
      <c r="C668" s="3">
        <f>VLOOKUP(A668,OrderProduct!$A$2:$N$1953,14,0)</f>
        <v>1</v>
      </c>
      <c r="D668" s="3" t="str">
        <f>VLOOKUP(C668,Customer_Segment!$A$2:$B$5,2,0)</f>
        <v>Consumer</v>
      </c>
      <c r="E668" s="3">
        <f>VLOOKUP(C668,OrderProduct!N668:S2619,6,0)</f>
        <v>87345</v>
      </c>
      <c r="F668" s="3">
        <f>VLOOKUP(A668,OrderProduct!A668:F2619,6,0)</f>
        <v>49.44</v>
      </c>
      <c r="K668" s="17" t="s">
        <v>2712</v>
      </c>
      <c r="L668">
        <f t="shared" si="20"/>
        <v>2</v>
      </c>
      <c r="M668">
        <f t="shared" si="21"/>
        <v>64.21</v>
      </c>
    </row>
    <row r="669" spans="1:13">
      <c r="A669" s="3">
        <v>1189</v>
      </c>
      <c r="B669" s="3" t="str">
        <f>VLOOKUP(A669,customer!$A$2:$B$1131,2,0)</f>
        <v>Dwight Stephenson</v>
      </c>
      <c r="C669" s="3">
        <f>VLOOKUP(A669,OrderProduct!$A$2:$N$1953,14,0)</f>
        <v>1</v>
      </c>
      <c r="D669" s="3" t="str">
        <f>VLOOKUP(C669,Customer_Segment!$A$2:$B$5,2,0)</f>
        <v>Consumer</v>
      </c>
      <c r="E669" s="3">
        <f>VLOOKUP(C669,OrderProduct!N669:S2620,6,0)</f>
        <v>87345</v>
      </c>
      <c r="F669" s="3">
        <f>VLOOKUP(A669,OrderProduct!A669:F2620,6,0)</f>
        <v>14.29</v>
      </c>
      <c r="K669" s="17" t="s">
        <v>2642</v>
      </c>
      <c r="L669">
        <f t="shared" si="20"/>
        <v>1</v>
      </c>
      <c r="M669">
        <f t="shared" si="21"/>
        <v>61.39</v>
      </c>
    </row>
    <row r="670" spans="1:13">
      <c r="A670" s="3">
        <v>1189</v>
      </c>
      <c r="B670" s="3" t="str">
        <f>VLOOKUP(A670,customer!$A$2:$B$1131,2,0)</f>
        <v>Dwight Stephenson</v>
      </c>
      <c r="C670" s="3">
        <f>VLOOKUP(A670,OrderProduct!$A$2:$N$1953,14,0)</f>
        <v>1</v>
      </c>
      <c r="D670" s="3" t="str">
        <f>VLOOKUP(C670,Customer_Segment!$A$2:$B$5,2,0)</f>
        <v>Consumer</v>
      </c>
      <c r="E670" s="3">
        <f>VLOOKUP(C670,OrderProduct!N670:S2621,6,0)</f>
        <v>87347</v>
      </c>
      <c r="F670" s="3">
        <f>VLOOKUP(A670,OrderProduct!A670:F2621,6,0)</f>
        <v>1967.98</v>
      </c>
      <c r="K670" s="17" t="s">
        <v>2999</v>
      </c>
      <c r="L670">
        <f t="shared" si="20"/>
        <v>1</v>
      </c>
      <c r="M670">
        <f t="shared" si="21"/>
        <v>61.29</v>
      </c>
    </row>
    <row r="671" spans="1:13">
      <c r="A671" s="3">
        <v>1191</v>
      </c>
      <c r="B671" s="3" t="str">
        <f>VLOOKUP(A671,customer!$A$2:$B$1131,2,0)</f>
        <v>John Morse</v>
      </c>
      <c r="C671" s="3">
        <f>VLOOKUP(A671,OrderProduct!$A$2:$N$1953,14,0)</f>
        <v>4</v>
      </c>
      <c r="D671" s="3" t="str">
        <f>VLOOKUP(C671,Customer_Segment!$A$2:$B$5,2,0)</f>
        <v>Small Business</v>
      </c>
      <c r="E671" s="3">
        <f>VLOOKUP(C671,OrderProduct!N671:S2622,6,0)</f>
        <v>87356</v>
      </c>
      <c r="F671" s="3">
        <f>VLOOKUP(A671,OrderProduct!A671:F2622,6,0)</f>
        <v>123</v>
      </c>
      <c r="K671" s="17" t="s">
        <v>2589</v>
      </c>
      <c r="L671">
        <f t="shared" si="20"/>
        <v>1</v>
      </c>
      <c r="M671">
        <f t="shared" si="21"/>
        <v>59.95</v>
      </c>
    </row>
    <row r="672" spans="1:13">
      <c r="A672" s="3">
        <v>1193</v>
      </c>
      <c r="B672" s="3" t="str">
        <f>VLOOKUP(A672,customer!$A$2:$B$1131,2,0)</f>
        <v>Louis Parrish</v>
      </c>
      <c r="C672" s="3">
        <f>VLOOKUP(A672,OrderProduct!$A$2:$N$1953,14,0)</f>
        <v>1</v>
      </c>
      <c r="D672" s="3" t="str">
        <f>VLOOKUP(C672,Customer_Segment!$A$2:$B$5,2,0)</f>
        <v>Consumer</v>
      </c>
      <c r="E672" s="3">
        <f>VLOOKUP(C672,OrderProduct!N672:S2623,6,0)</f>
        <v>87357</v>
      </c>
      <c r="F672" s="3">
        <f>VLOOKUP(A672,OrderProduct!A672:F2623,6,0)</f>
        <v>646.97</v>
      </c>
      <c r="K672" s="17" t="s">
        <v>2348</v>
      </c>
      <c r="L672">
        <f t="shared" si="20"/>
        <v>1</v>
      </c>
      <c r="M672">
        <f t="shared" si="21"/>
        <v>59.79</v>
      </c>
    </row>
    <row r="673" spans="1:13">
      <c r="A673" s="3">
        <v>1193</v>
      </c>
      <c r="B673" s="3" t="str">
        <f>VLOOKUP(A673,customer!$A$2:$B$1131,2,0)</f>
        <v>Louis Parrish</v>
      </c>
      <c r="C673" s="3">
        <f>VLOOKUP(A673,OrderProduct!$A$2:$N$1953,14,0)</f>
        <v>1</v>
      </c>
      <c r="D673" s="3" t="str">
        <f>VLOOKUP(C673,Customer_Segment!$A$2:$B$5,2,0)</f>
        <v>Consumer</v>
      </c>
      <c r="E673" s="3">
        <f>VLOOKUP(C673,OrderProduct!N673:S2624,6,0)</f>
        <v>87357</v>
      </c>
      <c r="F673" s="3">
        <f>VLOOKUP(A673,OrderProduct!A673:F2624,6,0)</f>
        <v>946.29</v>
      </c>
      <c r="K673" s="17" t="s">
        <v>2575</v>
      </c>
      <c r="L673">
        <f t="shared" si="20"/>
        <v>1</v>
      </c>
      <c r="M673">
        <f t="shared" si="21"/>
        <v>59.22</v>
      </c>
    </row>
    <row r="674" spans="1:13">
      <c r="A674" s="3">
        <v>1193</v>
      </c>
      <c r="B674" s="3" t="str">
        <f>VLOOKUP(A674,customer!$A$2:$B$1131,2,0)</f>
        <v>Louis Parrish</v>
      </c>
      <c r="C674" s="3">
        <f>VLOOKUP(A674,OrderProduct!$A$2:$N$1953,14,0)</f>
        <v>1</v>
      </c>
      <c r="D674" s="3" t="str">
        <f>VLOOKUP(C674,Customer_Segment!$A$2:$B$5,2,0)</f>
        <v>Consumer</v>
      </c>
      <c r="E674" s="3">
        <f>VLOOKUP(C674,OrderProduct!N674:S2625,6,0)</f>
        <v>87357</v>
      </c>
      <c r="F674" s="3">
        <f>VLOOKUP(A674,OrderProduct!A674:F2625,6,0)</f>
        <v>554.08</v>
      </c>
      <c r="K674" s="17" t="s">
        <v>2329</v>
      </c>
      <c r="L674">
        <f t="shared" si="20"/>
        <v>3</v>
      </c>
      <c r="M674">
        <f t="shared" si="21"/>
        <v>59.03</v>
      </c>
    </row>
    <row r="675" spans="1:13">
      <c r="A675" s="3">
        <v>1193</v>
      </c>
      <c r="B675" s="3" t="str">
        <f>VLOOKUP(A675,customer!$A$2:$B$1131,2,0)</f>
        <v>Louis Parrish</v>
      </c>
      <c r="C675" s="3">
        <f>VLOOKUP(A675,OrderProduct!$A$2:$N$1953,14,0)</f>
        <v>1</v>
      </c>
      <c r="D675" s="3" t="str">
        <f>VLOOKUP(C675,Customer_Segment!$A$2:$B$5,2,0)</f>
        <v>Consumer</v>
      </c>
      <c r="E675" s="3">
        <f>VLOOKUP(C675,OrderProduct!N675:S2626,6,0)</f>
        <v>87364</v>
      </c>
      <c r="F675" s="3">
        <f>VLOOKUP(A675,OrderProduct!A675:F2626,6,0)</f>
        <v>90.98</v>
      </c>
      <c r="K675" s="17" t="s">
        <v>2530</v>
      </c>
      <c r="L675">
        <f t="shared" si="20"/>
        <v>1</v>
      </c>
      <c r="M675">
        <f t="shared" si="21"/>
        <v>58.95</v>
      </c>
    </row>
    <row r="676" spans="1:13">
      <c r="A676" s="3">
        <v>1193</v>
      </c>
      <c r="B676" s="3" t="str">
        <f>VLOOKUP(A676,customer!$A$2:$B$1131,2,0)</f>
        <v>Louis Parrish</v>
      </c>
      <c r="C676" s="3">
        <f>VLOOKUP(A676,OrderProduct!$A$2:$N$1953,14,0)</f>
        <v>1</v>
      </c>
      <c r="D676" s="3" t="str">
        <f>VLOOKUP(C676,Customer_Segment!$A$2:$B$5,2,0)</f>
        <v>Consumer</v>
      </c>
      <c r="E676" s="3">
        <f>VLOOKUP(C676,OrderProduct!N676:S2627,6,0)</f>
        <v>87382</v>
      </c>
      <c r="F676" s="3">
        <f>VLOOKUP(A676,OrderProduct!A676:F2627,6,0)</f>
        <v>1821.89</v>
      </c>
      <c r="K676" s="17" t="s">
        <v>2644</v>
      </c>
      <c r="L676">
        <f t="shared" si="20"/>
        <v>1</v>
      </c>
      <c r="M676">
        <f t="shared" si="21"/>
        <v>58.68</v>
      </c>
    </row>
    <row r="677" spans="1:13">
      <c r="A677" s="3">
        <v>1193</v>
      </c>
      <c r="B677" s="3" t="str">
        <f>VLOOKUP(A677,customer!$A$2:$B$1131,2,0)</f>
        <v>Louis Parrish</v>
      </c>
      <c r="C677" s="3">
        <f>VLOOKUP(A677,OrderProduct!$A$2:$N$1953,14,0)</f>
        <v>1</v>
      </c>
      <c r="D677" s="3" t="str">
        <f>VLOOKUP(C677,Customer_Segment!$A$2:$B$5,2,0)</f>
        <v>Consumer</v>
      </c>
      <c r="E677" s="3">
        <f>VLOOKUP(C677,OrderProduct!N677:S2628,6,0)</f>
        <v>87382</v>
      </c>
      <c r="F677" s="3">
        <f>VLOOKUP(A677,OrderProduct!A677:F2628,6,0)</f>
        <v>10728</v>
      </c>
      <c r="K677" s="17" t="s">
        <v>2496</v>
      </c>
      <c r="L677">
        <f t="shared" si="20"/>
        <v>1</v>
      </c>
      <c r="M677">
        <f t="shared" si="21"/>
        <v>58.67</v>
      </c>
    </row>
    <row r="678" spans="1:13">
      <c r="A678" s="3">
        <v>1193</v>
      </c>
      <c r="B678" s="3" t="str">
        <f>VLOOKUP(A678,customer!$A$2:$B$1131,2,0)</f>
        <v>Louis Parrish</v>
      </c>
      <c r="C678" s="3">
        <f>VLOOKUP(A678,OrderProduct!$A$2:$N$1953,14,0)</f>
        <v>1</v>
      </c>
      <c r="D678" s="3" t="str">
        <f>VLOOKUP(C678,Customer_Segment!$A$2:$B$5,2,0)</f>
        <v>Consumer</v>
      </c>
      <c r="E678" s="3">
        <f>VLOOKUP(C678,OrderProduct!N678:S2629,6,0)</f>
        <v>87382</v>
      </c>
      <c r="F678" s="3">
        <f>VLOOKUP(A678,OrderProduct!A678:F2629,6,0)</f>
        <v>364.26</v>
      </c>
      <c r="K678" s="17" t="s">
        <v>2940</v>
      </c>
      <c r="L678">
        <f t="shared" si="20"/>
        <v>1</v>
      </c>
      <c r="M678">
        <f t="shared" si="21"/>
        <v>58.5</v>
      </c>
    </row>
    <row r="679" spans="1:13">
      <c r="A679" s="3">
        <v>1194</v>
      </c>
      <c r="B679" s="3" t="str">
        <f>VLOOKUP(A679,customer!$A$2:$B$1131,2,0)</f>
        <v>Sidney Brewer</v>
      </c>
      <c r="C679" s="3">
        <f>VLOOKUP(A679,OrderProduct!$A$2:$N$1953,14,0)</f>
        <v>4</v>
      </c>
      <c r="D679" s="3" t="str">
        <f>VLOOKUP(C679,Customer_Segment!$A$2:$B$5,2,0)</f>
        <v>Small Business</v>
      </c>
      <c r="E679" s="3">
        <f>VLOOKUP(C679,OrderProduct!N679:S2630,6,0)</f>
        <v>87378</v>
      </c>
      <c r="F679" s="3">
        <f>VLOOKUP(A679,OrderProduct!A679:F2630,6,0)</f>
        <v>11.35</v>
      </c>
      <c r="K679" s="17" t="s">
        <v>2702</v>
      </c>
      <c r="L679">
        <f t="shared" si="20"/>
        <v>1</v>
      </c>
      <c r="M679">
        <f t="shared" si="21"/>
        <v>58.33</v>
      </c>
    </row>
    <row r="680" spans="1:13">
      <c r="A680" s="3">
        <v>1197</v>
      </c>
      <c r="B680" s="3" t="str">
        <f>VLOOKUP(A680,customer!$A$2:$B$1131,2,0)</f>
        <v>Grace McNeill Hunt</v>
      </c>
      <c r="C680" s="3">
        <f>VLOOKUP(A680,OrderProduct!$A$2:$N$1953,14,0)</f>
        <v>4</v>
      </c>
      <c r="D680" s="3" t="str">
        <f>VLOOKUP(C680,Customer_Segment!$A$2:$B$5,2,0)</f>
        <v>Small Business</v>
      </c>
      <c r="E680" s="3">
        <f>VLOOKUP(C680,OrderProduct!N680:S2631,6,0)</f>
        <v>87378</v>
      </c>
      <c r="F680" s="3">
        <f>VLOOKUP(A680,OrderProduct!A680:F2631,6,0)</f>
        <v>7029.1</v>
      </c>
      <c r="K680" s="17" t="s">
        <v>2449</v>
      </c>
      <c r="L680">
        <f t="shared" si="20"/>
        <v>2</v>
      </c>
      <c r="M680">
        <f t="shared" si="21"/>
        <v>57.72</v>
      </c>
    </row>
    <row r="681" spans="1:13">
      <c r="A681" s="3">
        <v>1199</v>
      </c>
      <c r="B681" s="3" t="str">
        <f>VLOOKUP(A681,customer!$A$2:$B$1131,2,0)</f>
        <v>Edward Lamm</v>
      </c>
      <c r="C681" s="3">
        <f>VLOOKUP(A681,OrderProduct!$A$2:$N$1953,14,0)</f>
        <v>1</v>
      </c>
      <c r="D681" s="3" t="str">
        <f>VLOOKUP(C681,Customer_Segment!$A$2:$B$5,2,0)</f>
        <v>Consumer</v>
      </c>
      <c r="E681" s="3">
        <f>VLOOKUP(C681,OrderProduct!N681:S2632,6,0)</f>
        <v>87382</v>
      </c>
      <c r="F681" s="3">
        <f>VLOOKUP(A681,OrderProduct!A681:F2632,6,0)</f>
        <v>42.02</v>
      </c>
      <c r="K681" s="17" t="s">
        <v>2887</v>
      </c>
      <c r="L681">
        <f t="shared" si="20"/>
        <v>1</v>
      </c>
      <c r="M681">
        <f t="shared" si="21"/>
        <v>57.7</v>
      </c>
    </row>
    <row r="682" spans="1:13">
      <c r="A682" s="3">
        <v>1200</v>
      </c>
      <c r="B682" s="3" t="str">
        <f>VLOOKUP(A682,customer!$A$2:$B$1131,2,0)</f>
        <v>Beth English</v>
      </c>
      <c r="C682" s="3">
        <f>VLOOKUP(A682,OrderProduct!$A$2:$N$1953,14,0)</f>
        <v>1</v>
      </c>
      <c r="D682" s="3" t="str">
        <f>VLOOKUP(C682,Customer_Segment!$A$2:$B$5,2,0)</f>
        <v>Consumer</v>
      </c>
      <c r="E682" s="3">
        <f>VLOOKUP(C682,OrderProduct!N682:S2633,6,0)</f>
        <v>87383</v>
      </c>
      <c r="F682" s="3">
        <f>VLOOKUP(A682,OrderProduct!A682:F2633,6,0)</f>
        <v>3705.14</v>
      </c>
      <c r="K682" s="17" t="s">
        <v>2768</v>
      </c>
      <c r="L682">
        <f t="shared" si="20"/>
        <v>1</v>
      </c>
      <c r="M682">
        <f t="shared" si="21"/>
        <v>57.34</v>
      </c>
    </row>
    <row r="683" spans="1:13">
      <c r="A683" s="3">
        <v>1202</v>
      </c>
      <c r="B683" s="3" t="str">
        <f>VLOOKUP(A683,customer!$A$2:$B$1131,2,0)</f>
        <v>Faye Wolf</v>
      </c>
      <c r="C683" s="3">
        <f>VLOOKUP(A683,OrderProduct!$A$2:$N$1953,14,0)</f>
        <v>1</v>
      </c>
      <c r="D683" s="3" t="str">
        <f>VLOOKUP(C683,Customer_Segment!$A$2:$B$5,2,0)</f>
        <v>Consumer</v>
      </c>
      <c r="E683" s="3">
        <f>VLOOKUP(C683,OrderProduct!N683:S2634,6,0)</f>
        <v>87383</v>
      </c>
      <c r="F683" s="3">
        <f>VLOOKUP(A683,OrderProduct!A683:F2634,6,0)</f>
        <v>945.36</v>
      </c>
      <c r="K683" s="17" t="s">
        <v>2351</v>
      </c>
      <c r="L683">
        <f t="shared" si="20"/>
        <v>2</v>
      </c>
      <c r="M683">
        <f t="shared" si="21"/>
        <v>57.03</v>
      </c>
    </row>
    <row r="684" spans="1:13">
      <c r="A684" s="3">
        <v>1203</v>
      </c>
      <c r="B684" s="3" t="str">
        <f>VLOOKUP(A684,customer!$A$2:$B$1131,2,0)</f>
        <v>Judy Merritt</v>
      </c>
      <c r="C684" s="3">
        <f>VLOOKUP(A684,OrderProduct!$A$2:$N$1953,14,0)</f>
        <v>4</v>
      </c>
      <c r="D684" s="3" t="str">
        <f>VLOOKUP(C684,Customer_Segment!$A$2:$B$5,2,0)</f>
        <v>Small Business</v>
      </c>
      <c r="E684" s="3">
        <f>VLOOKUP(C684,OrderProduct!N684:S2635,6,0)</f>
        <v>87396</v>
      </c>
      <c r="F684" s="3">
        <f>VLOOKUP(A684,OrderProduct!A684:F2635,6,0)</f>
        <v>32.33</v>
      </c>
      <c r="K684" s="17" t="s">
        <v>2545</v>
      </c>
      <c r="L684">
        <f t="shared" si="20"/>
        <v>1</v>
      </c>
      <c r="M684">
        <f t="shared" si="21"/>
        <v>56.73</v>
      </c>
    </row>
    <row r="685" spans="1:13">
      <c r="A685" s="3">
        <v>1211</v>
      </c>
      <c r="B685" s="3" t="str">
        <f>VLOOKUP(A685,customer!$A$2:$B$1131,2,0)</f>
        <v>Debra Proctor</v>
      </c>
      <c r="C685" s="3">
        <f>VLOOKUP(A685,OrderProduct!$A$2:$N$1953,14,0)</f>
        <v>2</v>
      </c>
      <c r="D685" s="3" t="str">
        <f>VLOOKUP(C685,Customer_Segment!$A$2:$B$5,2,0)</f>
        <v>Corporate</v>
      </c>
      <c r="E685" s="3">
        <f>VLOOKUP(C685,OrderProduct!N685:S2636,6,0)</f>
        <v>87396</v>
      </c>
      <c r="F685" s="3">
        <f>VLOOKUP(A685,OrderProduct!A685:F2636,6,0)</f>
        <v>642.06</v>
      </c>
      <c r="K685" s="17" t="s">
        <v>2904</v>
      </c>
      <c r="L685">
        <f t="shared" si="20"/>
        <v>2</v>
      </c>
      <c r="M685">
        <f t="shared" si="21"/>
        <v>56.39</v>
      </c>
    </row>
    <row r="686" spans="1:13">
      <c r="A686" s="3">
        <v>1212</v>
      </c>
      <c r="B686" s="3" t="str">
        <f>VLOOKUP(A686,customer!$A$2:$B$1131,2,0)</f>
        <v>Eileen Fletcher</v>
      </c>
      <c r="C686" s="3">
        <f>VLOOKUP(A686,OrderProduct!$A$2:$N$1953,14,0)</f>
        <v>2</v>
      </c>
      <c r="D686" s="3" t="str">
        <f>VLOOKUP(C686,Customer_Segment!$A$2:$B$5,2,0)</f>
        <v>Corporate</v>
      </c>
      <c r="E686" s="3">
        <f>VLOOKUP(C686,OrderProduct!N686:S2637,6,0)</f>
        <v>87406</v>
      </c>
      <c r="F686" s="3">
        <f>VLOOKUP(A686,OrderProduct!A686:F2637,6,0)</f>
        <v>4</v>
      </c>
      <c r="K686" s="17" t="s">
        <v>2635</v>
      </c>
      <c r="L686">
        <f t="shared" si="20"/>
        <v>2</v>
      </c>
      <c r="M686">
        <f t="shared" si="21"/>
        <v>56.21</v>
      </c>
    </row>
    <row r="687" spans="1:13">
      <c r="A687" s="3">
        <v>1212</v>
      </c>
      <c r="B687" s="3" t="str">
        <f>VLOOKUP(A687,customer!$A$2:$B$1131,2,0)</f>
        <v>Eileen Fletcher</v>
      </c>
      <c r="C687" s="3">
        <f>VLOOKUP(A687,OrderProduct!$A$2:$N$1953,14,0)</f>
        <v>2</v>
      </c>
      <c r="D687" s="3" t="str">
        <f>VLOOKUP(C687,Customer_Segment!$A$2:$B$5,2,0)</f>
        <v>Corporate</v>
      </c>
      <c r="E687" s="3">
        <f>VLOOKUP(C687,OrderProduct!N687:S2638,6,0)</f>
        <v>87406</v>
      </c>
      <c r="F687" s="3">
        <f>VLOOKUP(A687,OrderProduct!A687:F2638,6,0)</f>
        <v>589.8</v>
      </c>
      <c r="K687" s="17" t="s">
        <v>2550</v>
      </c>
      <c r="L687">
        <f t="shared" si="20"/>
        <v>1</v>
      </c>
      <c r="M687">
        <f t="shared" si="21"/>
        <v>55.54</v>
      </c>
    </row>
    <row r="688" spans="1:13">
      <c r="A688" s="3">
        <v>1213</v>
      </c>
      <c r="B688" s="3" t="str">
        <f>VLOOKUP(A688,customer!$A$2:$B$1131,2,0)</f>
        <v>Jeremy Pratt</v>
      </c>
      <c r="C688" s="3">
        <f>VLOOKUP(A688,OrderProduct!$A$2:$N$1953,14,0)</f>
        <v>2</v>
      </c>
      <c r="D688" s="3" t="str">
        <f>VLOOKUP(C688,Customer_Segment!$A$2:$B$5,2,0)</f>
        <v>Corporate</v>
      </c>
      <c r="E688" s="3">
        <f>VLOOKUP(C688,OrderProduct!N688:S2639,6,0)</f>
        <v>87407</v>
      </c>
      <c r="F688" s="3">
        <f>VLOOKUP(A688,OrderProduct!A688:F2639,6,0)</f>
        <v>22.85</v>
      </c>
      <c r="K688" s="17" t="s">
        <v>2830</v>
      </c>
      <c r="L688">
        <f t="shared" si="20"/>
        <v>2</v>
      </c>
      <c r="M688">
        <f t="shared" si="21"/>
        <v>55.48</v>
      </c>
    </row>
    <row r="689" spans="1:13">
      <c r="A689" s="3">
        <v>1213</v>
      </c>
      <c r="B689" s="3" t="str">
        <f>VLOOKUP(A689,customer!$A$2:$B$1131,2,0)</f>
        <v>Jeremy Pratt</v>
      </c>
      <c r="C689" s="3">
        <f>VLOOKUP(A689,OrderProduct!$A$2:$N$1953,14,0)</f>
        <v>2</v>
      </c>
      <c r="D689" s="3" t="str">
        <f>VLOOKUP(C689,Customer_Segment!$A$2:$B$5,2,0)</f>
        <v>Corporate</v>
      </c>
      <c r="E689" s="3">
        <f>VLOOKUP(C689,OrderProduct!N689:S2640,6,0)</f>
        <v>87408</v>
      </c>
      <c r="F689" s="3">
        <f>VLOOKUP(A689,OrderProduct!A689:F2640,6,0)</f>
        <v>506.39</v>
      </c>
      <c r="K689" s="17" t="s">
        <v>2565</v>
      </c>
      <c r="L689">
        <f t="shared" si="20"/>
        <v>1</v>
      </c>
      <c r="M689">
        <f t="shared" si="21"/>
        <v>55.48</v>
      </c>
    </row>
    <row r="690" spans="1:13">
      <c r="A690" s="3">
        <v>1213</v>
      </c>
      <c r="B690" s="3" t="str">
        <f>VLOOKUP(A690,customer!$A$2:$B$1131,2,0)</f>
        <v>Jeremy Pratt</v>
      </c>
      <c r="C690" s="3">
        <f>VLOOKUP(A690,OrderProduct!$A$2:$N$1953,14,0)</f>
        <v>2</v>
      </c>
      <c r="D690" s="3" t="str">
        <f>VLOOKUP(C690,Customer_Segment!$A$2:$B$5,2,0)</f>
        <v>Corporate</v>
      </c>
      <c r="E690" s="3">
        <f>VLOOKUP(C690,OrderProduct!N690:S2641,6,0)</f>
        <v>87424</v>
      </c>
      <c r="F690" s="3">
        <f>VLOOKUP(A690,OrderProduct!A690:F2641,6,0)</f>
        <v>1088.26</v>
      </c>
      <c r="K690" s="17" t="s">
        <v>2493</v>
      </c>
      <c r="L690">
        <f t="shared" si="20"/>
        <v>1</v>
      </c>
      <c r="M690">
        <f t="shared" si="21"/>
        <v>54.08</v>
      </c>
    </row>
    <row r="691" spans="1:13">
      <c r="A691" s="3">
        <v>1217</v>
      </c>
      <c r="B691" s="3" t="str">
        <f>VLOOKUP(A691,customer!$A$2:$B$1131,2,0)</f>
        <v>Billy Perry Browning</v>
      </c>
      <c r="C691" s="3">
        <f>VLOOKUP(A691,OrderProduct!$A$2:$N$1953,14,0)</f>
        <v>4</v>
      </c>
      <c r="D691" s="3" t="str">
        <f>VLOOKUP(C691,Customer_Segment!$A$2:$B$5,2,0)</f>
        <v>Small Business</v>
      </c>
      <c r="E691" s="3">
        <f>VLOOKUP(C691,OrderProduct!N691:S2642,6,0)</f>
        <v>87425</v>
      </c>
      <c r="F691" s="3">
        <f>VLOOKUP(A691,OrderProduct!A691:F2642,6,0)</f>
        <v>16.67</v>
      </c>
      <c r="K691" s="17" t="s">
        <v>2767</v>
      </c>
      <c r="L691">
        <f t="shared" si="20"/>
        <v>1</v>
      </c>
      <c r="M691">
        <f t="shared" si="21"/>
        <v>53.44</v>
      </c>
    </row>
    <row r="692" spans="1:13">
      <c r="A692" s="3">
        <v>1226</v>
      </c>
      <c r="B692" s="3" t="str">
        <f>VLOOKUP(A692,customer!$A$2:$B$1131,2,0)</f>
        <v>Ken Cash</v>
      </c>
      <c r="C692" s="3">
        <f>VLOOKUP(A692,OrderProduct!$A$2:$N$1953,14,0)</f>
        <v>4</v>
      </c>
      <c r="D692" s="3" t="str">
        <f>VLOOKUP(C692,Customer_Segment!$A$2:$B$5,2,0)</f>
        <v>Small Business</v>
      </c>
      <c r="E692" s="3">
        <f>VLOOKUP(C692,OrderProduct!N692:S2643,6,0)</f>
        <v>87425</v>
      </c>
      <c r="F692" s="3">
        <f>VLOOKUP(A692,OrderProduct!A692:F2643,6,0)</f>
        <v>195.16</v>
      </c>
      <c r="K692" s="17" t="s">
        <v>2596</v>
      </c>
      <c r="L692">
        <f t="shared" si="20"/>
        <v>1</v>
      </c>
      <c r="M692">
        <f t="shared" si="21"/>
        <v>53.21</v>
      </c>
    </row>
    <row r="693" spans="1:13">
      <c r="A693" s="3">
        <v>1227</v>
      </c>
      <c r="B693" s="3" t="str">
        <f>VLOOKUP(A693,customer!$A$2:$B$1131,2,0)</f>
        <v>Elsie Hwang</v>
      </c>
      <c r="C693" s="3">
        <f>VLOOKUP(A693,OrderProduct!$A$2:$N$1953,14,0)</f>
        <v>4</v>
      </c>
      <c r="D693" s="3" t="str">
        <f>VLOOKUP(C693,Customer_Segment!$A$2:$B$5,2,0)</f>
        <v>Small Business</v>
      </c>
      <c r="E693" s="3">
        <f>VLOOKUP(C693,OrderProduct!N693:S2644,6,0)</f>
        <v>87426</v>
      </c>
      <c r="F693" s="3">
        <f>VLOOKUP(A693,OrderProduct!A693:F2644,6,0)</f>
        <v>879.62</v>
      </c>
      <c r="K693" s="17" t="s">
        <v>2626</v>
      </c>
      <c r="L693">
        <f t="shared" si="20"/>
        <v>1</v>
      </c>
      <c r="M693">
        <f t="shared" si="21"/>
        <v>52.93</v>
      </c>
    </row>
    <row r="694" spans="1:13">
      <c r="A694" s="3">
        <v>1228</v>
      </c>
      <c r="B694" s="3" t="str">
        <f>VLOOKUP(A694,customer!$A$2:$B$1131,2,0)</f>
        <v>Hazel Jennings</v>
      </c>
      <c r="C694" s="3">
        <f>VLOOKUP(A694,OrderProduct!$A$2:$N$1953,14,0)</f>
        <v>4</v>
      </c>
      <c r="D694" s="3" t="str">
        <f>VLOOKUP(C694,Customer_Segment!$A$2:$B$5,2,0)</f>
        <v>Small Business</v>
      </c>
      <c r="E694" s="3">
        <f>VLOOKUP(C694,OrderProduct!N694:S2645,6,0)</f>
        <v>87426</v>
      </c>
      <c r="F694" s="3">
        <f>VLOOKUP(A694,OrderProduct!A694:F2645,6,0)</f>
        <v>361.19</v>
      </c>
      <c r="K694" s="17" t="s">
        <v>2739</v>
      </c>
      <c r="L694">
        <f t="shared" si="20"/>
        <v>1</v>
      </c>
      <c r="M694">
        <f t="shared" si="21"/>
        <v>52.09</v>
      </c>
    </row>
    <row r="695" spans="1:13">
      <c r="A695" s="3">
        <v>1228</v>
      </c>
      <c r="B695" s="3" t="str">
        <f>VLOOKUP(A695,customer!$A$2:$B$1131,2,0)</f>
        <v>Hazel Jennings</v>
      </c>
      <c r="C695" s="3">
        <f>VLOOKUP(A695,OrderProduct!$A$2:$N$1953,14,0)</f>
        <v>4</v>
      </c>
      <c r="D695" s="3" t="str">
        <f>VLOOKUP(C695,Customer_Segment!$A$2:$B$5,2,0)</f>
        <v>Small Business</v>
      </c>
      <c r="E695" s="3">
        <f>VLOOKUP(C695,OrderProduct!N695:S2646,6,0)</f>
        <v>87435</v>
      </c>
      <c r="F695" s="3">
        <f>VLOOKUP(A695,OrderProduct!A695:F2646,6,0)</f>
        <v>378.82</v>
      </c>
      <c r="K695" s="17" t="s">
        <v>2844</v>
      </c>
      <c r="L695">
        <f t="shared" si="20"/>
        <v>1</v>
      </c>
      <c r="M695">
        <f t="shared" si="21"/>
        <v>51.03</v>
      </c>
    </row>
    <row r="696" spans="1:13">
      <c r="A696" s="3">
        <v>1228</v>
      </c>
      <c r="B696" s="3" t="str">
        <f>VLOOKUP(A696,customer!$A$2:$B$1131,2,0)</f>
        <v>Hazel Jennings</v>
      </c>
      <c r="C696" s="3">
        <f>VLOOKUP(A696,OrderProduct!$A$2:$N$1953,14,0)</f>
        <v>4</v>
      </c>
      <c r="D696" s="3" t="str">
        <f>VLOOKUP(C696,Customer_Segment!$A$2:$B$5,2,0)</f>
        <v>Small Business</v>
      </c>
      <c r="E696" s="3">
        <f>VLOOKUP(C696,OrderProduct!N696:S2647,6,0)</f>
        <v>87435</v>
      </c>
      <c r="F696" s="3">
        <f>VLOOKUP(A696,OrderProduct!A696:F2647,6,0)</f>
        <v>152.18</v>
      </c>
      <c r="K696" s="17" t="s">
        <v>2634</v>
      </c>
      <c r="L696">
        <f t="shared" si="20"/>
        <v>3</v>
      </c>
      <c r="M696">
        <f t="shared" si="21"/>
        <v>50.38</v>
      </c>
    </row>
    <row r="697" spans="1:13">
      <c r="A697" s="3">
        <v>1229</v>
      </c>
      <c r="B697" s="3" t="str">
        <f>VLOOKUP(A697,customer!$A$2:$B$1131,2,0)</f>
        <v>Patrick Byrne</v>
      </c>
      <c r="C697" s="3">
        <f>VLOOKUP(A697,OrderProduct!$A$2:$N$1953,14,0)</f>
        <v>4</v>
      </c>
      <c r="D697" s="3" t="str">
        <f>VLOOKUP(C697,Customer_Segment!$A$2:$B$5,2,0)</f>
        <v>Small Business</v>
      </c>
      <c r="E697" s="3">
        <f>VLOOKUP(C697,OrderProduct!N697:S2648,6,0)</f>
        <v>87436</v>
      </c>
      <c r="F697" s="3">
        <f>VLOOKUP(A697,OrderProduct!A697:F2648,6,0)</f>
        <v>53.89</v>
      </c>
      <c r="K697" s="17" t="s">
        <v>2755</v>
      </c>
      <c r="L697">
        <f t="shared" si="20"/>
        <v>1</v>
      </c>
      <c r="M697">
        <f t="shared" si="21"/>
        <v>49.81</v>
      </c>
    </row>
    <row r="698" spans="1:13">
      <c r="A698" s="3">
        <v>1233</v>
      </c>
      <c r="B698" s="3" t="str">
        <f>VLOOKUP(A698,customer!$A$2:$B$1131,2,0)</f>
        <v>Gary Hester</v>
      </c>
      <c r="C698" s="3">
        <f>VLOOKUP(A698,OrderProduct!$A$2:$N$1953,14,0)</f>
        <v>1</v>
      </c>
      <c r="D698" s="3" t="str">
        <f>VLOOKUP(C698,Customer_Segment!$A$2:$B$5,2,0)</f>
        <v>Consumer</v>
      </c>
      <c r="E698" s="3">
        <f>VLOOKUP(C698,OrderProduct!N698:S2649,6,0)</f>
        <v>87436</v>
      </c>
      <c r="F698" s="3">
        <f>VLOOKUP(A698,OrderProduct!A698:F2649,6,0)</f>
        <v>1001.02</v>
      </c>
      <c r="K698" s="17" t="s">
        <v>2796</v>
      </c>
      <c r="L698">
        <f t="shared" si="20"/>
        <v>1</v>
      </c>
      <c r="M698">
        <f t="shared" si="21"/>
        <v>49.78</v>
      </c>
    </row>
    <row r="699" spans="1:13">
      <c r="A699" s="3">
        <v>1233</v>
      </c>
      <c r="B699" s="3" t="str">
        <f>VLOOKUP(A699,customer!$A$2:$B$1131,2,0)</f>
        <v>Gary Hester</v>
      </c>
      <c r="C699" s="3">
        <f>VLOOKUP(A699,OrderProduct!$A$2:$N$1953,14,0)</f>
        <v>1</v>
      </c>
      <c r="D699" s="3" t="str">
        <f>VLOOKUP(C699,Customer_Segment!$A$2:$B$5,2,0)</f>
        <v>Consumer</v>
      </c>
      <c r="E699" s="3">
        <f>VLOOKUP(C699,OrderProduct!N699:S2650,6,0)</f>
        <v>87451</v>
      </c>
      <c r="F699" s="3">
        <f>VLOOKUP(A699,OrderProduct!A699:F2650,6,0)</f>
        <v>277.07</v>
      </c>
      <c r="K699" s="17" t="s">
        <v>2957</v>
      </c>
      <c r="L699">
        <f t="shared" si="20"/>
        <v>1</v>
      </c>
      <c r="M699">
        <f t="shared" si="21"/>
        <v>49.1</v>
      </c>
    </row>
    <row r="700" spans="1:13">
      <c r="A700" s="3">
        <v>1233</v>
      </c>
      <c r="B700" s="3" t="str">
        <f>VLOOKUP(A700,customer!$A$2:$B$1131,2,0)</f>
        <v>Gary Hester</v>
      </c>
      <c r="C700" s="3">
        <f>VLOOKUP(A700,OrderProduct!$A$2:$N$1953,14,0)</f>
        <v>1</v>
      </c>
      <c r="D700" s="3" t="str">
        <f>VLOOKUP(C700,Customer_Segment!$A$2:$B$5,2,0)</f>
        <v>Consumer</v>
      </c>
      <c r="E700" s="3">
        <f>VLOOKUP(C700,OrderProduct!N700:S2651,6,0)</f>
        <v>87451</v>
      </c>
      <c r="F700" s="3">
        <f>VLOOKUP(A700,OrderProduct!A700:F2651,6,0)</f>
        <v>149.67</v>
      </c>
      <c r="K700" s="17" t="s">
        <v>2913</v>
      </c>
      <c r="L700">
        <f t="shared" si="20"/>
        <v>1</v>
      </c>
      <c r="M700">
        <f t="shared" si="21"/>
        <v>48.32</v>
      </c>
    </row>
    <row r="701" spans="1:13">
      <c r="A701" s="3">
        <v>1233</v>
      </c>
      <c r="B701" s="3" t="str">
        <f>VLOOKUP(A701,customer!$A$2:$B$1131,2,0)</f>
        <v>Gary Hester</v>
      </c>
      <c r="C701" s="3">
        <f>VLOOKUP(A701,OrderProduct!$A$2:$N$1953,14,0)</f>
        <v>1</v>
      </c>
      <c r="D701" s="3" t="str">
        <f>VLOOKUP(C701,Customer_Segment!$A$2:$B$5,2,0)</f>
        <v>Consumer</v>
      </c>
      <c r="E701" s="3">
        <f>VLOOKUP(C701,OrderProduct!N701:S2652,6,0)</f>
        <v>87452</v>
      </c>
      <c r="F701" s="3">
        <f>VLOOKUP(A701,OrderProduct!A701:F2652,6,0)</f>
        <v>51.99</v>
      </c>
      <c r="K701" s="17" t="s">
        <v>2864</v>
      </c>
      <c r="L701">
        <f t="shared" si="20"/>
        <v>1</v>
      </c>
      <c r="M701">
        <f t="shared" si="21"/>
        <v>48.25</v>
      </c>
    </row>
    <row r="702" spans="1:13">
      <c r="A702" s="3">
        <v>1237</v>
      </c>
      <c r="B702" s="3" t="str">
        <f>VLOOKUP(A702,customer!$A$2:$B$1131,2,0)</f>
        <v>Eva Simpson</v>
      </c>
      <c r="C702" s="3">
        <f>VLOOKUP(A702,OrderProduct!$A$2:$N$1953,14,0)</f>
        <v>2</v>
      </c>
      <c r="D702" s="3" t="str">
        <f>VLOOKUP(C702,Customer_Segment!$A$2:$B$5,2,0)</f>
        <v>Corporate</v>
      </c>
      <c r="E702" s="3">
        <f>VLOOKUP(C702,OrderProduct!N702:S2653,6,0)</f>
        <v>87463</v>
      </c>
      <c r="F702" s="3">
        <f>VLOOKUP(A702,OrderProduct!A702:F2653,6,0)</f>
        <v>130.62</v>
      </c>
      <c r="K702" s="17" t="s">
        <v>3002</v>
      </c>
      <c r="L702">
        <f t="shared" si="20"/>
        <v>1</v>
      </c>
      <c r="M702">
        <f t="shared" si="21"/>
        <v>48.1</v>
      </c>
    </row>
    <row r="703" spans="1:13">
      <c r="A703" s="3">
        <v>1237</v>
      </c>
      <c r="B703" s="3" t="str">
        <f>VLOOKUP(A703,customer!$A$2:$B$1131,2,0)</f>
        <v>Eva Simpson</v>
      </c>
      <c r="C703" s="3">
        <f>VLOOKUP(A703,OrderProduct!$A$2:$N$1953,14,0)</f>
        <v>2</v>
      </c>
      <c r="D703" s="3" t="str">
        <f>VLOOKUP(C703,Customer_Segment!$A$2:$B$5,2,0)</f>
        <v>Corporate</v>
      </c>
      <c r="E703" s="3">
        <f>VLOOKUP(C703,OrderProduct!N703:S2654,6,0)</f>
        <v>87463</v>
      </c>
      <c r="F703" s="3">
        <f>VLOOKUP(A703,OrderProduct!A703:F2654,6,0)</f>
        <v>6945.16</v>
      </c>
      <c r="K703" s="17" t="s">
        <v>2341</v>
      </c>
      <c r="L703">
        <f t="shared" si="20"/>
        <v>1</v>
      </c>
      <c r="M703">
        <f t="shared" si="21"/>
        <v>47.38</v>
      </c>
    </row>
    <row r="704" spans="1:13">
      <c r="A704" s="3">
        <v>1237</v>
      </c>
      <c r="B704" s="3" t="str">
        <f>VLOOKUP(A704,customer!$A$2:$B$1131,2,0)</f>
        <v>Eva Simpson</v>
      </c>
      <c r="C704" s="3">
        <f>VLOOKUP(A704,OrderProduct!$A$2:$N$1953,14,0)</f>
        <v>2</v>
      </c>
      <c r="D704" s="3" t="str">
        <f>VLOOKUP(C704,Customer_Segment!$A$2:$B$5,2,0)</f>
        <v>Corporate</v>
      </c>
      <c r="E704" s="3">
        <f>VLOOKUP(C704,OrderProduct!N704:S2655,6,0)</f>
        <v>87463</v>
      </c>
      <c r="F704" s="3">
        <f>VLOOKUP(A704,OrderProduct!A704:F2655,6,0)</f>
        <v>30.94</v>
      </c>
      <c r="K704" s="17" t="s">
        <v>2533</v>
      </c>
      <c r="L704">
        <f t="shared" si="20"/>
        <v>1</v>
      </c>
      <c r="M704">
        <f t="shared" si="21"/>
        <v>47.04</v>
      </c>
    </row>
    <row r="705" spans="1:13">
      <c r="A705" s="3">
        <v>1237</v>
      </c>
      <c r="B705" s="3" t="str">
        <f>VLOOKUP(A705,customer!$A$2:$B$1131,2,0)</f>
        <v>Eva Simpson</v>
      </c>
      <c r="C705" s="3">
        <f>VLOOKUP(A705,OrderProduct!$A$2:$N$1953,14,0)</f>
        <v>2</v>
      </c>
      <c r="D705" s="3" t="str">
        <f>VLOOKUP(C705,Customer_Segment!$A$2:$B$5,2,0)</f>
        <v>Corporate</v>
      </c>
      <c r="E705" s="3">
        <f>VLOOKUP(C705,OrderProduct!N705:S2656,6,0)</f>
        <v>87464</v>
      </c>
      <c r="F705" s="3">
        <f>VLOOKUP(A705,OrderProduct!A705:F2656,6,0)</f>
        <v>3.42</v>
      </c>
      <c r="K705" s="17" t="s">
        <v>2448</v>
      </c>
      <c r="L705">
        <f t="shared" si="20"/>
        <v>1</v>
      </c>
      <c r="M705">
        <f t="shared" si="21"/>
        <v>46.94</v>
      </c>
    </row>
    <row r="706" spans="1:13">
      <c r="A706" s="3">
        <v>1238</v>
      </c>
      <c r="B706" s="3" t="str">
        <f>VLOOKUP(A706,customer!$A$2:$B$1131,2,0)</f>
        <v>April Bowers</v>
      </c>
      <c r="C706" s="3">
        <f>VLOOKUP(A706,OrderProduct!$A$2:$N$1953,14,0)</f>
        <v>2</v>
      </c>
      <c r="D706" s="3" t="str">
        <f>VLOOKUP(C706,Customer_Segment!$A$2:$B$5,2,0)</f>
        <v>Corporate</v>
      </c>
      <c r="E706" s="3">
        <f>VLOOKUP(C706,OrderProduct!N706:S2657,6,0)</f>
        <v>87473</v>
      </c>
      <c r="F706" s="3">
        <f>VLOOKUP(A706,OrderProduct!A706:F2657,6,0)</f>
        <v>1487.9</v>
      </c>
      <c r="K706" s="17" t="s">
        <v>2444</v>
      </c>
      <c r="L706">
        <f t="shared" si="20"/>
        <v>1</v>
      </c>
      <c r="M706">
        <f t="shared" si="21"/>
        <v>46.23</v>
      </c>
    </row>
    <row r="707" spans="1:13">
      <c r="A707" s="3">
        <v>1241</v>
      </c>
      <c r="B707" s="3" t="str">
        <f>VLOOKUP(A707,customer!$A$2:$B$1131,2,0)</f>
        <v>Bradley Schroeder</v>
      </c>
      <c r="C707" s="3">
        <f>VLOOKUP(A707,OrderProduct!$A$2:$N$1953,14,0)</f>
        <v>2</v>
      </c>
      <c r="D707" s="3" t="str">
        <f>VLOOKUP(C707,Customer_Segment!$A$2:$B$5,2,0)</f>
        <v>Corporate</v>
      </c>
      <c r="E707" s="3">
        <f>VLOOKUP(C707,OrderProduct!N707:S2658,6,0)</f>
        <v>87474</v>
      </c>
      <c r="F707" s="3">
        <f>VLOOKUP(A707,OrderProduct!A707:F2658,6,0)</f>
        <v>600.4</v>
      </c>
      <c r="K707" s="17" t="s">
        <v>2326</v>
      </c>
      <c r="L707">
        <f t="shared" si="20"/>
        <v>1</v>
      </c>
      <c r="M707">
        <f t="shared" si="21"/>
        <v>43.94</v>
      </c>
    </row>
    <row r="708" spans="1:13">
      <c r="A708" s="3">
        <v>1241</v>
      </c>
      <c r="B708" s="3" t="str">
        <f>VLOOKUP(A708,customer!$A$2:$B$1131,2,0)</f>
        <v>Bradley Schroeder</v>
      </c>
      <c r="C708" s="3">
        <f>VLOOKUP(A708,OrderProduct!$A$2:$N$1953,14,0)</f>
        <v>2</v>
      </c>
      <c r="D708" s="3" t="str">
        <f>VLOOKUP(C708,Customer_Segment!$A$2:$B$5,2,0)</f>
        <v>Corporate</v>
      </c>
      <c r="E708" s="3">
        <f>VLOOKUP(C708,OrderProduct!N708:S2659,6,0)</f>
        <v>87488</v>
      </c>
      <c r="F708" s="3">
        <f>VLOOKUP(A708,OrderProduct!A708:F2659,6,0)</f>
        <v>34.25</v>
      </c>
      <c r="K708" s="17" t="s">
        <v>2733</v>
      </c>
      <c r="L708">
        <f t="shared" si="20"/>
        <v>1</v>
      </c>
      <c r="M708">
        <f t="shared" si="21"/>
        <v>43.84</v>
      </c>
    </row>
    <row r="709" spans="1:13">
      <c r="A709" s="3">
        <v>1246</v>
      </c>
      <c r="B709" s="3" t="str">
        <f>VLOOKUP(A709,customer!$A$2:$B$1131,2,0)</f>
        <v>Lois Hansen</v>
      </c>
      <c r="C709" s="3">
        <f>VLOOKUP(A709,OrderProduct!$A$2:$N$1953,14,0)</f>
        <v>3</v>
      </c>
      <c r="D709" s="3" t="str">
        <f>VLOOKUP(C709,Customer_Segment!$A$2:$B$5,2,0)</f>
        <v>Home Office</v>
      </c>
      <c r="E709" s="3">
        <f>VLOOKUP(C709,OrderProduct!N709:S2660,6,0)</f>
        <v>87474</v>
      </c>
      <c r="F709" s="3">
        <f>VLOOKUP(A709,OrderProduct!A709:F2660,6,0)</f>
        <v>31.45</v>
      </c>
      <c r="K709" s="17" t="s">
        <v>2328</v>
      </c>
      <c r="L709">
        <f t="shared" ref="L709:L772" si="22">COUNTIF(B706:B2657,K709)</f>
        <v>1</v>
      </c>
      <c r="M709">
        <f t="shared" ref="M709:M772" si="23">SUMIF(B706:B2657,K709,F706:F2657)</f>
        <v>43.31</v>
      </c>
    </row>
    <row r="710" spans="1:13">
      <c r="A710" s="3">
        <v>1246</v>
      </c>
      <c r="B710" s="3" t="str">
        <f>VLOOKUP(A710,customer!$A$2:$B$1131,2,0)</f>
        <v>Lois Hansen</v>
      </c>
      <c r="C710" s="3">
        <f>VLOOKUP(A710,OrderProduct!$A$2:$N$1953,14,0)</f>
        <v>3</v>
      </c>
      <c r="D710" s="3" t="str">
        <f>VLOOKUP(C710,Customer_Segment!$A$2:$B$5,2,0)</f>
        <v>Home Office</v>
      </c>
      <c r="E710" s="3">
        <f>VLOOKUP(C710,OrderProduct!N710:S2661,6,0)</f>
        <v>87484</v>
      </c>
      <c r="F710" s="3">
        <f>VLOOKUP(A710,OrderProduct!A710:F2661,6,0)</f>
        <v>87.53</v>
      </c>
      <c r="K710" s="17" t="s">
        <v>2529</v>
      </c>
      <c r="L710">
        <f t="shared" si="22"/>
        <v>1</v>
      </c>
      <c r="M710">
        <f t="shared" si="23"/>
        <v>43.27</v>
      </c>
    </row>
    <row r="711" spans="1:13">
      <c r="A711" s="3">
        <v>1246</v>
      </c>
      <c r="B711" s="3" t="str">
        <f>VLOOKUP(A711,customer!$A$2:$B$1131,2,0)</f>
        <v>Lois Hansen</v>
      </c>
      <c r="C711" s="3">
        <f>VLOOKUP(A711,OrderProduct!$A$2:$N$1953,14,0)</f>
        <v>3</v>
      </c>
      <c r="D711" s="3" t="str">
        <f>VLOOKUP(C711,Customer_Segment!$A$2:$B$5,2,0)</f>
        <v>Home Office</v>
      </c>
      <c r="E711" s="3">
        <f>VLOOKUP(C711,OrderProduct!N711:S2662,6,0)</f>
        <v>87485</v>
      </c>
      <c r="F711" s="3">
        <f>VLOOKUP(A711,OrderProduct!A711:F2662,6,0)</f>
        <v>172.22</v>
      </c>
      <c r="K711" s="17" t="s">
        <v>2919</v>
      </c>
      <c r="L711">
        <f t="shared" si="22"/>
        <v>1</v>
      </c>
      <c r="M711">
        <f t="shared" si="23"/>
        <v>43.08</v>
      </c>
    </row>
    <row r="712" spans="1:13">
      <c r="A712" s="3">
        <v>1247</v>
      </c>
      <c r="B712" s="3" t="str">
        <f>VLOOKUP(A712,customer!$A$2:$B$1131,2,0)</f>
        <v>Henry O'Connell</v>
      </c>
      <c r="C712" s="3">
        <f>VLOOKUP(A712,OrderProduct!$A$2:$N$1953,14,0)</f>
        <v>3</v>
      </c>
      <c r="D712" s="3" t="str">
        <f>VLOOKUP(C712,Customer_Segment!$A$2:$B$5,2,0)</f>
        <v>Home Office</v>
      </c>
      <c r="E712" s="3">
        <f>VLOOKUP(C712,OrderProduct!N712:S2663,6,0)</f>
        <v>87486</v>
      </c>
      <c r="F712" s="3">
        <f>VLOOKUP(A712,OrderProduct!A712:F2663,6,0)</f>
        <v>723.54</v>
      </c>
      <c r="K712" s="17" t="s">
        <v>2927</v>
      </c>
      <c r="L712">
        <f t="shared" si="22"/>
        <v>1</v>
      </c>
      <c r="M712">
        <f t="shared" si="23"/>
        <v>42.99</v>
      </c>
    </row>
    <row r="713" spans="1:13">
      <c r="A713" s="3">
        <v>1247</v>
      </c>
      <c r="B713" s="3" t="str">
        <f>VLOOKUP(A713,customer!$A$2:$B$1131,2,0)</f>
        <v>Henry O'Connell</v>
      </c>
      <c r="C713" s="3">
        <f>VLOOKUP(A713,OrderProduct!$A$2:$N$1953,14,0)</f>
        <v>3</v>
      </c>
      <c r="D713" s="3" t="str">
        <f>VLOOKUP(C713,Customer_Segment!$A$2:$B$5,2,0)</f>
        <v>Home Office</v>
      </c>
      <c r="E713" s="3">
        <f>VLOOKUP(C713,OrderProduct!N713:S2664,6,0)</f>
        <v>87487</v>
      </c>
      <c r="F713" s="3">
        <f>VLOOKUP(A713,OrderProduct!A713:F2664,6,0)</f>
        <v>894.88</v>
      </c>
      <c r="K713" s="17" t="s">
        <v>2613</v>
      </c>
      <c r="L713">
        <f t="shared" si="22"/>
        <v>1</v>
      </c>
      <c r="M713">
        <f t="shared" si="23"/>
        <v>42.56</v>
      </c>
    </row>
    <row r="714" spans="1:13">
      <c r="A714" s="3">
        <v>1250</v>
      </c>
      <c r="B714" s="3" t="str">
        <f>VLOOKUP(A714,customer!$A$2:$B$1131,2,0)</f>
        <v>Kara Patton</v>
      </c>
      <c r="C714" s="3">
        <f>VLOOKUP(A714,OrderProduct!$A$2:$N$1953,14,0)</f>
        <v>2</v>
      </c>
      <c r="D714" s="3" t="str">
        <f>VLOOKUP(C714,Customer_Segment!$A$2:$B$5,2,0)</f>
        <v>Corporate</v>
      </c>
      <c r="E714" s="3">
        <f>VLOOKUP(C714,OrderProduct!N714:S2665,6,0)</f>
        <v>87488</v>
      </c>
      <c r="F714" s="3">
        <f>VLOOKUP(A714,OrderProduct!A714:F2665,6,0)</f>
        <v>300.67</v>
      </c>
      <c r="K714" s="17" t="s">
        <v>2513</v>
      </c>
      <c r="L714">
        <f t="shared" si="22"/>
        <v>1</v>
      </c>
      <c r="M714">
        <f t="shared" si="23"/>
        <v>41.96</v>
      </c>
    </row>
    <row r="715" spans="1:13">
      <c r="A715" s="3">
        <v>1250</v>
      </c>
      <c r="B715" s="3" t="str">
        <f>VLOOKUP(A715,customer!$A$2:$B$1131,2,0)</f>
        <v>Kara Patton</v>
      </c>
      <c r="C715" s="3">
        <f>VLOOKUP(A715,OrderProduct!$A$2:$N$1953,14,0)</f>
        <v>2</v>
      </c>
      <c r="D715" s="3" t="str">
        <f>VLOOKUP(C715,Customer_Segment!$A$2:$B$5,2,0)</f>
        <v>Corporate</v>
      </c>
      <c r="E715" s="3">
        <f>VLOOKUP(C715,OrderProduct!N715:S2666,6,0)</f>
        <v>87511</v>
      </c>
      <c r="F715" s="3">
        <f>VLOOKUP(A715,OrderProduct!A715:F2666,6,0)</f>
        <v>162.49</v>
      </c>
      <c r="K715" s="17" t="s">
        <v>2880</v>
      </c>
      <c r="L715">
        <f t="shared" si="22"/>
        <v>1</v>
      </c>
      <c r="M715">
        <f t="shared" si="23"/>
        <v>41.82</v>
      </c>
    </row>
    <row r="716" spans="1:13">
      <c r="A716" s="3">
        <v>1250</v>
      </c>
      <c r="B716" s="3" t="str">
        <f>VLOOKUP(A716,customer!$A$2:$B$1131,2,0)</f>
        <v>Kara Patton</v>
      </c>
      <c r="C716" s="3">
        <f>VLOOKUP(A716,OrderProduct!$A$2:$N$1953,14,0)</f>
        <v>2</v>
      </c>
      <c r="D716" s="3" t="str">
        <f>VLOOKUP(C716,Customer_Segment!$A$2:$B$5,2,0)</f>
        <v>Corporate</v>
      </c>
      <c r="E716" s="3">
        <f>VLOOKUP(C716,OrderProduct!N716:S2667,6,0)</f>
        <v>87520</v>
      </c>
      <c r="F716" s="3">
        <f>VLOOKUP(A716,OrderProduct!A716:F2667,6,0)</f>
        <v>181.46</v>
      </c>
      <c r="K716" s="17" t="s">
        <v>2900</v>
      </c>
      <c r="L716">
        <f t="shared" si="22"/>
        <v>1</v>
      </c>
      <c r="M716">
        <f t="shared" si="23"/>
        <v>41.4</v>
      </c>
    </row>
    <row r="717" spans="1:13">
      <c r="A717" s="3">
        <v>1253</v>
      </c>
      <c r="B717" s="3" t="str">
        <f>VLOOKUP(A717,customer!$A$2:$B$1131,2,0)</f>
        <v>Vickie Coates</v>
      </c>
      <c r="C717" s="3">
        <f>VLOOKUP(A717,OrderProduct!$A$2:$N$1953,14,0)</f>
        <v>3</v>
      </c>
      <c r="D717" s="3" t="str">
        <f>VLOOKUP(C717,Customer_Segment!$A$2:$B$5,2,0)</f>
        <v>Home Office</v>
      </c>
      <c r="E717" s="3">
        <f>VLOOKUP(C717,OrderProduct!N717:S2668,6,0)</f>
        <v>87520</v>
      </c>
      <c r="F717" s="3">
        <f>VLOOKUP(A717,OrderProduct!A717:F2668,6,0)</f>
        <v>1076.3</v>
      </c>
      <c r="K717" s="17" t="s">
        <v>2433</v>
      </c>
      <c r="L717">
        <f t="shared" si="22"/>
        <v>2</v>
      </c>
      <c r="M717">
        <f t="shared" si="23"/>
        <v>41.33</v>
      </c>
    </row>
    <row r="718" spans="1:13">
      <c r="A718" s="3">
        <v>1253</v>
      </c>
      <c r="B718" s="3" t="str">
        <f>VLOOKUP(A718,customer!$A$2:$B$1131,2,0)</f>
        <v>Vickie Coates</v>
      </c>
      <c r="C718" s="3">
        <f>VLOOKUP(A718,OrderProduct!$A$2:$N$1953,14,0)</f>
        <v>3</v>
      </c>
      <c r="D718" s="3" t="str">
        <f>VLOOKUP(C718,Customer_Segment!$A$2:$B$5,2,0)</f>
        <v>Home Office</v>
      </c>
      <c r="E718" s="3">
        <f>VLOOKUP(C718,OrderProduct!N718:S2669,6,0)</f>
        <v>87525</v>
      </c>
      <c r="F718" s="3">
        <f>VLOOKUP(A718,OrderProduct!A718:F2669,6,0)</f>
        <v>1362.2</v>
      </c>
      <c r="K718" s="17" t="s">
        <v>2400</v>
      </c>
      <c r="L718">
        <f t="shared" si="22"/>
        <v>1</v>
      </c>
      <c r="M718">
        <f t="shared" si="23"/>
        <v>40.37</v>
      </c>
    </row>
    <row r="719" spans="1:13">
      <c r="A719" s="3">
        <v>1253</v>
      </c>
      <c r="B719" s="3" t="str">
        <f>VLOOKUP(A719,customer!$A$2:$B$1131,2,0)</f>
        <v>Vickie Coates</v>
      </c>
      <c r="C719" s="3">
        <f>VLOOKUP(A719,OrderProduct!$A$2:$N$1953,14,0)</f>
        <v>3</v>
      </c>
      <c r="D719" s="3" t="str">
        <f>VLOOKUP(C719,Customer_Segment!$A$2:$B$5,2,0)</f>
        <v>Home Office</v>
      </c>
      <c r="E719" s="3">
        <f>VLOOKUP(C719,OrderProduct!N719:S2670,6,0)</f>
        <v>87530</v>
      </c>
      <c r="F719" s="3">
        <f>VLOOKUP(A719,OrderProduct!A719:F2670,6,0)</f>
        <v>506.5</v>
      </c>
      <c r="K719" s="17" t="s">
        <v>2688</v>
      </c>
      <c r="L719">
        <f t="shared" si="22"/>
        <v>1</v>
      </c>
      <c r="M719">
        <f t="shared" si="23"/>
        <v>40.15</v>
      </c>
    </row>
    <row r="720" spans="1:13">
      <c r="A720" s="3">
        <v>1254</v>
      </c>
      <c r="B720" s="3" t="str">
        <f>VLOOKUP(A720,customer!$A$2:$B$1131,2,0)</f>
        <v>Anne Bland</v>
      </c>
      <c r="C720" s="3">
        <f>VLOOKUP(A720,OrderProduct!$A$2:$N$1953,14,0)</f>
        <v>3</v>
      </c>
      <c r="D720" s="3" t="str">
        <f>VLOOKUP(C720,Customer_Segment!$A$2:$B$5,2,0)</f>
        <v>Home Office</v>
      </c>
      <c r="E720" s="3">
        <f>VLOOKUP(C720,OrderProduct!N720:S2671,6,0)</f>
        <v>87534</v>
      </c>
      <c r="F720" s="3">
        <f>VLOOKUP(A720,OrderProduct!A720:F2671,6,0)</f>
        <v>59.98</v>
      </c>
      <c r="K720" s="17" t="s">
        <v>2815</v>
      </c>
      <c r="L720">
        <f t="shared" si="22"/>
        <v>1</v>
      </c>
      <c r="M720">
        <f t="shared" si="23"/>
        <v>39.97</v>
      </c>
    </row>
    <row r="721" spans="1:13">
      <c r="A721" s="3">
        <v>1254</v>
      </c>
      <c r="B721" s="3" t="str">
        <f>VLOOKUP(A721,customer!$A$2:$B$1131,2,0)</f>
        <v>Anne Bland</v>
      </c>
      <c r="C721" s="3">
        <f>VLOOKUP(A721,OrderProduct!$A$2:$N$1953,14,0)</f>
        <v>3</v>
      </c>
      <c r="D721" s="3" t="str">
        <f>VLOOKUP(C721,Customer_Segment!$A$2:$B$5,2,0)</f>
        <v>Home Office</v>
      </c>
      <c r="E721" s="3">
        <f>VLOOKUP(C721,OrderProduct!N721:S2672,6,0)</f>
        <v>87535</v>
      </c>
      <c r="F721" s="3">
        <f>VLOOKUP(A721,OrderProduct!A721:F2672,6,0)</f>
        <v>9252.81</v>
      </c>
      <c r="K721" s="17" t="s">
        <v>2517</v>
      </c>
      <c r="L721">
        <f t="shared" si="22"/>
        <v>1</v>
      </c>
      <c r="M721">
        <f t="shared" si="23"/>
        <v>39.26</v>
      </c>
    </row>
    <row r="722" spans="1:13">
      <c r="A722" s="3">
        <v>1254</v>
      </c>
      <c r="B722" s="3" t="str">
        <f>VLOOKUP(A722,customer!$A$2:$B$1131,2,0)</f>
        <v>Anne Bland</v>
      </c>
      <c r="C722" s="3">
        <f>VLOOKUP(A722,OrderProduct!$A$2:$N$1953,14,0)</f>
        <v>3</v>
      </c>
      <c r="D722" s="3" t="str">
        <f>VLOOKUP(C722,Customer_Segment!$A$2:$B$5,2,0)</f>
        <v>Home Office</v>
      </c>
      <c r="E722" s="3">
        <f>VLOOKUP(C722,OrderProduct!N722:S2673,6,0)</f>
        <v>87536</v>
      </c>
      <c r="F722" s="3">
        <f>VLOOKUP(A722,OrderProduct!A722:F2673,6,0)</f>
        <v>207.31</v>
      </c>
      <c r="K722" s="17" t="s">
        <v>2681</v>
      </c>
      <c r="L722">
        <f t="shared" si="22"/>
        <v>1</v>
      </c>
      <c r="M722">
        <f t="shared" si="23"/>
        <v>38.58</v>
      </c>
    </row>
    <row r="723" spans="1:13">
      <c r="A723" s="3">
        <v>1257</v>
      </c>
      <c r="B723" s="3" t="str">
        <f>VLOOKUP(A723,customer!$A$2:$B$1131,2,0)</f>
        <v>Ryan Foster</v>
      </c>
      <c r="C723" s="3">
        <f>VLOOKUP(A723,OrderProduct!$A$2:$N$1953,14,0)</f>
        <v>3</v>
      </c>
      <c r="D723" s="3" t="str">
        <f>VLOOKUP(C723,Customer_Segment!$A$2:$B$5,2,0)</f>
        <v>Home Office</v>
      </c>
      <c r="E723" s="3">
        <f>VLOOKUP(C723,OrderProduct!N723:S2674,6,0)</f>
        <v>87536</v>
      </c>
      <c r="F723" s="3">
        <f>VLOOKUP(A723,OrderProduct!A723:F2674,6,0)</f>
        <v>143.12</v>
      </c>
      <c r="K723" s="17" t="s">
        <v>2867</v>
      </c>
      <c r="L723">
        <f t="shared" si="22"/>
        <v>1</v>
      </c>
      <c r="M723">
        <f t="shared" si="23"/>
        <v>36.58</v>
      </c>
    </row>
    <row r="724" spans="1:13">
      <c r="A724" s="3">
        <v>1257</v>
      </c>
      <c r="B724" s="3" t="str">
        <f>VLOOKUP(A724,customer!$A$2:$B$1131,2,0)</f>
        <v>Ryan Foster</v>
      </c>
      <c r="C724" s="3">
        <f>VLOOKUP(A724,OrderProduct!$A$2:$N$1953,14,0)</f>
        <v>3</v>
      </c>
      <c r="D724" s="3" t="str">
        <f>VLOOKUP(C724,Customer_Segment!$A$2:$B$5,2,0)</f>
        <v>Home Office</v>
      </c>
      <c r="E724" s="3">
        <f>VLOOKUP(C724,OrderProduct!N724:S2675,6,0)</f>
        <v>87537</v>
      </c>
      <c r="F724" s="3">
        <f>VLOOKUP(A724,OrderProduct!A724:F2675,6,0)</f>
        <v>135.78</v>
      </c>
      <c r="K724" s="17" t="s">
        <v>2438</v>
      </c>
      <c r="L724">
        <f t="shared" si="22"/>
        <v>1</v>
      </c>
      <c r="M724">
        <f t="shared" si="23"/>
        <v>34.97</v>
      </c>
    </row>
    <row r="725" spans="1:13">
      <c r="A725" s="3">
        <v>1259</v>
      </c>
      <c r="B725" s="3" t="str">
        <f>VLOOKUP(A725,customer!$A$2:$B$1131,2,0)</f>
        <v>Keith Hobbs</v>
      </c>
      <c r="C725" s="3">
        <f>VLOOKUP(A725,OrderProduct!$A$2:$N$1953,14,0)</f>
        <v>3</v>
      </c>
      <c r="D725" s="3" t="str">
        <f>VLOOKUP(C725,Customer_Segment!$A$2:$B$5,2,0)</f>
        <v>Home Office</v>
      </c>
      <c r="E725" s="3">
        <f>VLOOKUP(C725,OrderProduct!N725:S2676,6,0)</f>
        <v>87552</v>
      </c>
      <c r="F725" s="3">
        <f>VLOOKUP(A725,OrderProduct!A725:F2676,6,0)</f>
        <v>43.94</v>
      </c>
      <c r="K725" s="17" t="s">
        <v>2598</v>
      </c>
      <c r="L725">
        <f t="shared" si="22"/>
        <v>1</v>
      </c>
      <c r="M725">
        <f t="shared" si="23"/>
        <v>34.65</v>
      </c>
    </row>
    <row r="726" spans="1:13">
      <c r="A726" s="3">
        <v>1261</v>
      </c>
      <c r="B726" s="3" t="str">
        <f>VLOOKUP(A726,customer!$A$2:$B$1131,2,0)</f>
        <v>Vickie Gonzalez</v>
      </c>
      <c r="C726" s="3">
        <f>VLOOKUP(A726,OrderProduct!$A$2:$N$1953,14,0)</f>
        <v>3</v>
      </c>
      <c r="D726" s="3" t="str">
        <f>VLOOKUP(C726,Customer_Segment!$A$2:$B$5,2,0)</f>
        <v>Home Office</v>
      </c>
      <c r="E726" s="3">
        <f>VLOOKUP(C726,OrderProduct!N726:S2677,6,0)</f>
        <v>87553</v>
      </c>
      <c r="F726" s="3">
        <f>VLOOKUP(A726,OrderProduct!A726:F2677,6,0)</f>
        <v>386.61</v>
      </c>
      <c r="K726" s="17" t="s">
        <v>2922</v>
      </c>
      <c r="L726">
        <f t="shared" si="22"/>
        <v>1</v>
      </c>
      <c r="M726">
        <f t="shared" si="23"/>
        <v>34.41</v>
      </c>
    </row>
    <row r="727" spans="1:13">
      <c r="A727" s="3">
        <v>1265</v>
      </c>
      <c r="B727" s="3" t="str">
        <f>VLOOKUP(A727,customer!$A$2:$B$1131,2,0)</f>
        <v>Danielle Kramer</v>
      </c>
      <c r="C727" s="3">
        <f>VLOOKUP(A727,OrderProduct!$A$2:$N$1953,14,0)</f>
        <v>3</v>
      </c>
      <c r="D727" s="3" t="str">
        <f>VLOOKUP(C727,Customer_Segment!$A$2:$B$5,2,0)</f>
        <v>Home Office</v>
      </c>
      <c r="E727" s="3">
        <f>VLOOKUP(C727,OrderProduct!N727:S2678,6,0)</f>
        <v>87553</v>
      </c>
      <c r="F727" s="3">
        <f>VLOOKUP(A727,OrderProduct!A727:F2678,6,0)</f>
        <v>43.31</v>
      </c>
      <c r="K727" s="17" t="s">
        <v>2669</v>
      </c>
      <c r="L727">
        <f t="shared" si="22"/>
        <v>1</v>
      </c>
      <c r="M727">
        <f t="shared" si="23"/>
        <v>34.32</v>
      </c>
    </row>
    <row r="728" spans="1:13">
      <c r="A728" s="3">
        <v>1267</v>
      </c>
      <c r="B728" s="3" t="str">
        <f>VLOOKUP(A728,customer!$A$2:$B$1131,2,0)</f>
        <v>Rosemary Branch</v>
      </c>
      <c r="C728" s="3">
        <f>VLOOKUP(A728,OrderProduct!$A$2:$N$1953,14,0)</f>
        <v>2</v>
      </c>
      <c r="D728" s="3" t="str">
        <f>VLOOKUP(C728,Customer_Segment!$A$2:$B$5,2,0)</f>
        <v>Corporate</v>
      </c>
      <c r="E728" s="3">
        <f>VLOOKUP(C728,OrderProduct!N728:S2679,6,0)</f>
        <v>87554</v>
      </c>
      <c r="F728" s="3">
        <f>VLOOKUP(A728,OrderProduct!A728:F2679,6,0)</f>
        <v>5.21</v>
      </c>
      <c r="K728" s="17" t="s">
        <v>2485</v>
      </c>
      <c r="L728">
        <f t="shared" si="22"/>
        <v>1</v>
      </c>
      <c r="M728">
        <f t="shared" si="23"/>
        <v>33.95</v>
      </c>
    </row>
    <row r="729" spans="1:13">
      <c r="A729" s="3">
        <v>1267</v>
      </c>
      <c r="B729" s="3" t="str">
        <f>VLOOKUP(A729,customer!$A$2:$B$1131,2,0)</f>
        <v>Rosemary Branch</v>
      </c>
      <c r="C729" s="3">
        <f>VLOOKUP(A729,OrderProduct!$A$2:$N$1953,14,0)</f>
        <v>2</v>
      </c>
      <c r="D729" s="3" t="str">
        <f>VLOOKUP(C729,Customer_Segment!$A$2:$B$5,2,0)</f>
        <v>Corporate</v>
      </c>
      <c r="E729" s="3">
        <f>VLOOKUP(C729,OrderProduct!N729:S2680,6,0)</f>
        <v>87555</v>
      </c>
      <c r="F729" s="3">
        <f>VLOOKUP(A729,OrderProduct!A729:F2680,6,0)</f>
        <v>22.92</v>
      </c>
      <c r="K729" s="17" t="s">
        <v>2812</v>
      </c>
      <c r="L729">
        <f t="shared" si="22"/>
        <v>2</v>
      </c>
      <c r="M729">
        <f t="shared" si="23"/>
        <v>33.35</v>
      </c>
    </row>
    <row r="730" spans="1:13">
      <c r="A730" s="3">
        <v>1267</v>
      </c>
      <c r="B730" s="3" t="str">
        <f>VLOOKUP(A730,customer!$A$2:$B$1131,2,0)</f>
        <v>Rosemary Branch</v>
      </c>
      <c r="C730" s="3">
        <f>VLOOKUP(A730,OrderProduct!$A$2:$N$1953,14,0)</f>
        <v>2</v>
      </c>
      <c r="D730" s="3" t="str">
        <f>VLOOKUP(C730,Customer_Segment!$A$2:$B$5,2,0)</f>
        <v>Corporate</v>
      </c>
      <c r="E730" s="3">
        <f>VLOOKUP(C730,OrderProduct!N730:S2681,6,0)</f>
        <v>87556</v>
      </c>
      <c r="F730" s="3">
        <f>VLOOKUP(A730,OrderProduct!A730:F2681,6,0)</f>
        <v>30.9</v>
      </c>
      <c r="K730" s="17" t="s">
        <v>2420</v>
      </c>
      <c r="L730">
        <f t="shared" si="22"/>
        <v>1</v>
      </c>
      <c r="M730">
        <f t="shared" si="23"/>
        <v>33.35</v>
      </c>
    </row>
    <row r="731" spans="1:13">
      <c r="A731" s="3">
        <v>1271</v>
      </c>
      <c r="B731" s="3" t="str">
        <f>VLOOKUP(A731,customer!$A$2:$B$1131,2,0)</f>
        <v>Joanne Church</v>
      </c>
      <c r="C731" s="3">
        <f>VLOOKUP(A731,OrderProduct!$A$2:$N$1953,14,0)</f>
        <v>2</v>
      </c>
      <c r="D731" s="3" t="str">
        <f>VLOOKUP(C731,Customer_Segment!$A$2:$B$5,2,0)</f>
        <v>Corporate</v>
      </c>
      <c r="E731" s="3">
        <f>VLOOKUP(C731,OrderProduct!N731:S2682,6,0)</f>
        <v>87556</v>
      </c>
      <c r="F731" s="3">
        <f>VLOOKUP(A731,OrderProduct!A731:F2682,6,0)</f>
        <v>2363.08</v>
      </c>
      <c r="K731" s="17" t="s">
        <v>2811</v>
      </c>
      <c r="L731">
        <f t="shared" si="22"/>
        <v>1</v>
      </c>
      <c r="M731">
        <f t="shared" si="23"/>
        <v>33.04</v>
      </c>
    </row>
    <row r="732" spans="1:13">
      <c r="A732" s="3">
        <v>1271</v>
      </c>
      <c r="B732" s="3" t="str">
        <f>VLOOKUP(A732,customer!$A$2:$B$1131,2,0)</f>
        <v>Joanne Church</v>
      </c>
      <c r="C732" s="3">
        <f>VLOOKUP(A732,OrderProduct!$A$2:$N$1953,14,0)</f>
        <v>2</v>
      </c>
      <c r="D732" s="3" t="str">
        <f>VLOOKUP(C732,Customer_Segment!$A$2:$B$5,2,0)</f>
        <v>Corporate</v>
      </c>
      <c r="E732" s="3">
        <f>VLOOKUP(C732,OrderProduct!N732:S2683,6,0)</f>
        <v>87556</v>
      </c>
      <c r="F732" s="3">
        <f>VLOOKUP(A732,OrderProduct!A732:F2683,6,0)</f>
        <v>328.45</v>
      </c>
      <c r="K732" s="17" t="s">
        <v>2541</v>
      </c>
      <c r="L732">
        <f t="shared" si="22"/>
        <v>1</v>
      </c>
      <c r="M732">
        <f t="shared" si="23"/>
        <v>32.6</v>
      </c>
    </row>
    <row r="733" spans="1:13">
      <c r="A733" s="3">
        <v>1279</v>
      </c>
      <c r="B733" s="3" t="str">
        <f>VLOOKUP(A733,customer!$A$2:$B$1131,2,0)</f>
        <v>Josephine Rao</v>
      </c>
      <c r="C733" s="3">
        <f>VLOOKUP(A733,OrderProduct!$A$2:$N$1953,14,0)</f>
        <v>2</v>
      </c>
      <c r="D733" s="3" t="str">
        <f>VLOOKUP(C733,Customer_Segment!$A$2:$B$5,2,0)</f>
        <v>Corporate</v>
      </c>
      <c r="E733" s="3">
        <f>VLOOKUP(C733,OrderProduct!N733:S2684,6,0)</f>
        <v>87569</v>
      </c>
      <c r="F733" s="3">
        <f>VLOOKUP(A733,OrderProduct!A733:F2684,6,0)</f>
        <v>200.61</v>
      </c>
      <c r="K733" s="17" t="s">
        <v>2735</v>
      </c>
      <c r="L733">
        <f t="shared" si="22"/>
        <v>1</v>
      </c>
      <c r="M733">
        <f t="shared" si="23"/>
        <v>31.98</v>
      </c>
    </row>
    <row r="734" spans="1:13">
      <c r="A734" s="3">
        <v>1279</v>
      </c>
      <c r="B734" s="3" t="str">
        <f>VLOOKUP(A734,customer!$A$2:$B$1131,2,0)</f>
        <v>Josephine Rao</v>
      </c>
      <c r="C734" s="3">
        <f>VLOOKUP(A734,OrderProduct!$A$2:$N$1953,14,0)</f>
        <v>2</v>
      </c>
      <c r="D734" s="3" t="str">
        <f>VLOOKUP(C734,Customer_Segment!$A$2:$B$5,2,0)</f>
        <v>Corporate</v>
      </c>
      <c r="E734" s="3">
        <f>VLOOKUP(C734,OrderProduct!N734:S2685,6,0)</f>
        <v>87570</v>
      </c>
      <c r="F734" s="3">
        <f>VLOOKUP(A734,OrderProduct!A734:F2685,6,0)</f>
        <v>19.68</v>
      </c>
      <c r="K734" s="17" t="s">
        <v>2765</v>
      </c>
      <c r="L734">
        <f t="shared" si="22"/>
        <v>1</v>
      </c>
      <c r="M734">
        <f t="shared" si="23"/>
        <v>31.71</v>
      </c>
    </row>
    <row r="735" spans="1:13">
      <c r="A735" s="3">
        <v>1280</v>
      </c>
      <c r="B735" s="3" t="str">
        <f>VLOOKUP(A735,customer!$A$2:$B$1131,2,0)</f>
        <v>Harold Albright</v>
      </c>
      <c r="C735" s="3">
        <f>VLOOKUP(A735,OrderProduct!$A$2:$N$1953,14,0)</f>
        <v>2</v>
      </c>
      <c r="D735" s="3" t="str">
        <f>VLOOKUP(C735,Customer_Segment!$A$2:$B$5,2,0)</f>
        <v>Corporate</v>
      </c>
      <c r="E735" s="3">
        <f>VLOOKUP(C735,OrderProduct!N735:S2686,6,0)</f>
        <v>87570</v>
      </c>
      <c r="F735" s="3">
        <f>VLOOKUP(A735,OrderProduct!A735:F2686,6,0)</f>
        <v>9798.84</v>
      </c>
      <c r="K735" s="17" t="s">
        <v>2870</v>
      </c>
      <c r="L735">
        <f t="shared" si="22"/>
        <v>1</v>
      </c>
      <c r="M735">
        <f t="shared" si="23"/>
        <v>31.24</v>
      </c>
    </row>
    <row r="736" spans="1:13">
      <c r="A736" s="3">
        <v>1281</v>
      </c>
      <c r="B736" s="3" t="str">
        <f>VLOOKUP(A736,customer!$A$2:$B$1131,2,0)</f>
        <v>Pauline Denton</v>
      </c>
      <c r="C736" s="3">
        <f>VLOOKUP(A736,OrderProduct!$A$2:$N$1953,14,0)</f>
        <v>4</v>
      </c>
      <c r="D736" s="3" t="str">
        <f>VLOOKUP(C736,Customer_Segment!$A$2:$B$5,2,0)</f>
        <v>Small Business</v>
      </c>
      <c r="E736" s="3">
        <f>VLOOKUP(C736,OrderProduct!N736:S2687,6,0)</f>
        <v>87570</v>
      </c>
      <c r="F736" s="3">
        <f>VLOOKUP(A736,OrderProduct!A736:F2687,6,0)</f>
        <v>154.11</v>
      </c>
      <c r="K736" s="17" t="s">
        <v>2566</v>
      </c>
      <c r="L736">
        <f t="shared" si="22"/>
        <v>1</v>
      </c>
      <c r="M736">
        <f t="shared" si="23"/>
        <v>30.44</v>
      </c>
    </row>
    <row r="737" spans="1:13">
      <c r="A737" s="3">
        <v>1281</v>
      </c>
      <c r="B737" s="3" t="str">
        <f>VLOOKUP(A737,customer!$A$2:$B$1131,2,0)</f>
        <v>Pauline Denton</v>
      </c>
      <c r="C737" s="3">
        <f>VLOOKUP(A737,OrderProduct!$A$2:$N$1953,14,0)</f>
        <v>4</v>
      </c>
      <c r="D737" s="3" t="str">
        <f>VLOOKUP(C737,Customer_Segment!$A$2:$B$5,2,0)</f>
        <v>Small Business</v>
      </c>
      <c r="E737" s="3">
        <f>VLOOKUP(C737,OrderProduct!N737:S2688,6,0)</f>
        <v>87570</v>
      </c>
      <c r="F737" s="3">
        <f>VLOOKUP(A737,OrderProduct!A737:F2688,6,0)</f>
        <v>242.97</v>
      </c>
      <c r="K737" s="17" t="s">
        <v>2422</v>
      </c>
      <c r="L737">
        <f t="shared" si="22"/>
        <v>1</v>
      </c>
      <c r="M737">
        <f t="shared" si="23"/>
        <v>29.57</v>
      </c>
    </row>
    <row r="738" spans="1:13">
      <c r="A738" s="3">
        <v>1282</v>
      </c>
      <c r="B738" s="3" t="str">
        <f>VLOOKUP(A738,customer!$A$2:$B$1131,2,0)</f>
        <v>Dana Sharpe</v>
      </c>
      <c r="C738" s="3">
        <f>VLOOKUP(A738,OrderProduct!$A$2:$N$1953,14,0)</f>
        <v>4</v>
      </c>
      <c r="D738" s="3" t="str">
        <f>VLOOKUP(C738,Customer_Segment!$A$2:$B$5,2,0)</f>
        <v>Small Business</v>
      </c>
      <c r="E738" s="3">
        <f>VLOOKUP(C738,OrderProduct!N738:S2689,6,0)</f>
        <v>87579</v>
      </c>
      <c r="F738" s="3">
        <f>VLOOKUP(A738,OrderProduct!A738:F2689,6,0)</f>
        <v>32.39</v>
      </c>
      <c r="K738" s="17" t="s">
        <v>2701</v>
      </c>
      <c r="L738">
        <f t="shared" si="22"/>
        <v>1</v>
      </c>
      <c r="M738">
        <f t="shared" si="23"/>
        <v>29.5</v>
      </c>
    </row>
    <row r="739" spans="1:13">
      <c r="A739" s="3">
        <v>1282</v>
      </c>
      <c r="B739" s="3" t="str">
        <f>VLOOKUP(A739,customer!$A$2:$B$1131,2,0)</f>
        <v>Dana Sharpe</v>
      </c>
      <c r="C739" s="3">
        <f>VLOOKUP(A739,OrderProduct!$A$2:$N$1953,14,0)</f>
        <v>4</v>
      </c>
      <c r="D739" s="3" t="str">
        <f>VLOOKUP(C739,Customer_Segment!$A$2:$B$5,2,0)</f>
        <v>Small Business</v>
      </c>
      <c r="E739" s="3">
        <f>VLOOKUP(C739,OrderProduct!N739:S2690,6,0)</f>
        <v>87583</v>
      </c>
      <c r="F739" s="3">
        <f>VLOOKUP(A739,OrderProduct!A739:F2690,6,0)</f>
        <v>1350.94</v>
      </c>
      <c r="K739" s="17" t="s">
        <v>2633</v>
      </c>
      <c r="L739">
        <f t="shared" si="22"/>
        <v>1</v>
      </c>
      <c r="M739">
        <f t="shared" si="23"/>
        <v>28.73</v>
      </c>
    </row>
    <row r="740" spans="1:13">
      <c r="A740" s="3">
        <v>1298</v>
      </c>
      <c r="B740" s="3" t="str">
        <f>VLOOKUP(A740,customer!$A$2:$B$1131,2,0)</f>
        <v>Herbert Beard</v>
      </c>
      <c r="C740" s="3">
        <f>VLOOKUP(A740,OrderProduct!$A$2:$N$1953,14,0)</f>
        <v>3</v>
      </c>
      <c r="D740" s="3" t="str">
        <f>VLOOKUP(C740,Customer_Segment!$A$2:$B$5,2,0)</f>
        <v>Home Office</v>
      </c>
      <c r="E740" s="3">
        <f>VLOOKUP(C740,OrderProduct!N740:S2691,6,0)</f>
        <v>87584</v>
      </c>
      <c r="F740" s="3">
        <f>VLOOKUP(A740,OrderProduct!A740:F2691,6,0)</f>
        <v>149.32</v>
      </c>
      <c r="K740" s="17" t="s">
        <v>2675</v>
      </c>
      <c r="L740">
        <f t="shared" si="22"/>
        <v>1</v>
      </c>
      <c r="M740">
        <f t="shared" si="23"/>
        <v>28.66</v>
      </c>
    </row>
    <row r="741" spans="1:13">
      <c r="A741" s="3">
        <v>1298</v>
      </c>
      <c r="B741" s="3" t="str">
        <f>VLOOKUP(A741,customer!$A$2:$B$1131,2,0)</f>
        <v>Herbert Beard</v>
      </c>
      <c r="C741" s="3">
        <f>VLOOKUP(A741,OrderProduct!$A$2:$N$1953,14,0)</f>
        <v>3</v>
      </c>
      <c r="D741" s="3" t="str">
        <f>VLOOKUP(C741,Customer_Segment!$A$2:$B$5,2,0)</f>
        <v>Home Office</v>
      </c>
      <c r="E741" s="3">
        <f>VLOOKUP(C741,OrderProduct!N741:S2692,6,0)</f>
        <v>87584</v>
      </c>
      <c r="F741" s="3">
        <f>VLOOKUP(A741,OrderProduct!A741:F2692,6,0)</f>
        <v>177.01</v>
      </c>
      <c r="K741" s="17" t="s">
        <v>2819</v>
      </c>
      <c r="L741">
        <f t="shared" si="22"/>
        <v>1</v>
      </c>
      <c r="M741">
        <f t="shared" si="23"/>
        <v>28.46</v>
      </c>
    </row>
    <row r="742" spans="1:13">
      <c r="A742" s="3">
        <v>1303</v>
      </c>
      <c r="B742" s="3" t="str">
        <f>VLOOKUP(A742,customer!$A$2:$B$1131,2,0)</f>
        <v>Cindy Harvey</v>
      </c>
      <c r="C742" s="3">
        <f>VLOOKUP(A742,OrderProduct!$A$2:$N$1953,14,0)</f>
        <v>1</v>
      </c>
      <c r="D742" s="3" t="str">
        <f>VLOOKUP(C742,Customer_Segment!$A$2:$B$5,2,0)</f>
        <v>Consumer</v>
      </c>
      <c r="E742" s="3">
        <f>VLOOKUP(C742,OrderProduct!N742:S2693,6,0)</f>
        <v>87584</v>
      </c>
      <c r="F742" s="3">
        <f>VLOOKUP(A742,OrderProduct!A742:F2693,6,0)</f>
        <v>35.16</v>
      </c>
      <c r="K742" s="17" t="s">
        <v>2938</v>
      </c>
      <c r="L742">
        <f t="shared" si="22"/>
        <v>1</v>
      </c>
      <c r="M742">
        <f t="shared" si="23"/>
        <v>28.46</v>
      </c>
    </row>
    <row r="743" spans="1:13">
      <c r="A743" s="3">
        <v>1303</v>
      </c>
      <c r="B743" s="3" t="str">
        <f>VLOOKUP(A743,customer!$A$2:$B$1131,2,0)</f>
        <v>Cindy Harvey</v>
      </c>
      <c r="C743" s="3">
        <f>VLOOKUP(A743,OrderProduct!$A$2:$N$1953,14,0)</f>
        <v>1</v>
      </c>
      <c r="D743" s="3" t="str">
        <f>VLOOKUP(C743,Customer_Segment!$A$2:$B$5,2,0)</f>
        <v>Consumer</v>
      </c>
      <c r="E743" s="3">
        <f>VLOOKUP(C743,OrderProduct!N743:S2694,6,0)</f>
        <v>87585</v>
      </c>
      <c r="F743" s="3">
        <f>VLOOKUP(A743,OrderProduct!A743:F2694,6,0)</f>
        <v>75.17</v>
      </c>
      <c r="K743" s="17" t="s">
        <v>2562</v>
      </c>
      <c r="L743">
        <f t="shared" si="22"/>
        <v>1</v>
      </c>
      <c r="M743">
        <f t="shared" si="23"/>
        <v>28.34</v>
      </c>
    </row>
    <row r="744" spans="1:13">
      <c r="A744" s="3">
        <v>1304</v>
      </c>
      <c r="B744" s="3" t="str">
        <f>VLOOKUP(A744,customer!$A$2:$B$1131,2,0)</f>
        <v>Sherri McIntosh</v>
      </c>
      <c r="C744" s="3">
        <f>VLOOKUP(A744,OrderProduct!$A$2:$N$1953,14,0)</f>
        <v>1</v>
      </c>
      <c r="D744" s="3" t="str">
        <f>VLOOKUP(C744,Customer_Segment!$A$2:$B$5,2,0)</f>
        <v>Consumer</v>
      </c>
      <c r="E744" s="3">
        <f>VLOOKUP(C744,OrderProduct!N744:S2695,6,0)</f>
        <v>87585</v>
      </c>
      <c r="F744" s="3">
        <f>VLOOKUP(A744,OrderProduct!A744:F2695,6,0)</f>
        <v>1125.76</v>
      </c>
      <c r="K744" s="17" t="s">
        <v>2695</v>
      </c>
      <c r="L744">
        <f t="shared" si="22"/>
        <v>1</v>
      </c>
      <c r="M744">
        <f t="shared" si="23"/>
        <v>28.11</v>
      </c>
    </row>
    <row r="745" spans="1:13">
      <c r="A745" s="3">
        <v>1305</v>
      </c>
      <c r="B745" s="3" t="str">
        <f>VLOOKUP(A745,customer!$A$2:$B$1131,2,0)</f>
        <v>Chris Pritchard</v>
      </c>
      <c r="C745" s="3">
        <f>VLOOKUP(A745,OrderProduct!$A$2:$N$1953,14,0)</f>
        <v>1</v>
      </c>
      <c r="D745" s="3" t="str">
        <f>VLOOKUP(C745,Customer_Segment!$A$2:$B$5,2,0)</f>
        <v>Consumer</v>
      </c>
      <c r="E745" s="3">
        <f>VLOOKUP(C745,OrderProduct!N745:S2696,6,0)</f>
        <v>87585</v>
      </c>
      <c r="F745" s="3">
        <f>VLOOKUP(A745,OrderProduct!A745:F2696,6,0)</f>
        <v>746.03</v>
      </c>
      <c r="K745" s="17" t="s">
        <v>2429</v>
      </c>
      <c r="L745">
        <f t="shared" si="22"/>
        <v>1</v>
      </c>
      <c r="M745">
        <f t="shared" si="23"/>
        <v>27.76</v>
      </c>
    </row>
    <row r="746" spans="1:13">
      <c r="A746" s="3">
        <v>1307</v>
      </c>
      <c r="B746" s="3" t="str">
        <f>VLOOKUP(A746,customer!$A$2:$B$1131,2,0)</f>
        <v>Teresa Hill</v>
      </c>
      <c r="C746" s="3">
        <f>VLOOKUP(A746,OrderProduct!$A$2:$N$1953,14,0)</f>
        <v>4</v>
      </c>
      <c r="D746" s="3" t="str">
        <f>VLOOKUP(C746,Customer_Segment!$A$2:$B$5,2,0)</f>
        <v>Small Business</v>
      </c>
      <c r="E746" s="3">
        <f>VLOOKUP(C746,OrderProduct!N746:S2697,6,0)</f>
        <v>87586</v>
      </c>
      <c r="F746" s="3">
        <f>VLOOKUP(A746,OrderProduct!A746:F2697,6,0)</f>
        <v>127.94</v>
      </c>
      <c r="K746" s="17" t="s">
        <v>2435</v>
      </c>
      <c r="L746">
        <f t="shared" si="22"/>
        <v>1</v>
      </c>
      <c r="M746">
        <f t="shared" si="23"/>
        <v>27.53</v>
      </c>
    </row>
    <row r="747" spans="1:13">
      <c r="A747" s="3">
        <v>1314</v>
      </c>
      <c r="B747" s="3" t="str">
        <f>VLOOKUP(A747,customer!$A$2:$B$1131,2,0)</f>
        <v>Keith Marsh</v>
      </c>
      <c r="C747" s="3">
        <f>VLOOKUP(A747,OrderProduct!$A$2:$N$1953,14,0)</f>
        <v>3</v>
      </c>
      <c r="D747" s="3" t="str">
        <f>VLOOKUP(C747,Customer_Segment!$A$2:$B$5,2,0)</f>
        <v>Home Office</v>
      </c>
      <c r="E747" s="3">
        <f>VLOOKUP(C747,OrderProduct!N747:S2698,6,0)</f>
        <v>87587</v>
      </c>
      <c r="F747" s="3">
        <f>VLOOKUP(A747,OrderProduct!A747:F2698,6,0)</f>
        <v>88.84</v>
      </c>
      <c r="K747" s="17" t="s">
        <v>2766</v>
      </c>
      <c r="L747">
        <f t="shared" si="22"/>
        <v>1</v>
      </c>
      <c r="M747">
        <f t="shared" si="23"/>
        <v>26.37</v>
      </c>
    </row>
    <row r="748" spans="1:13">
      <c r="A748" s="3">
        <v>1314</v>
      </c>
      <c r="B748" s="3" t="str">
        <f>VLOOKUP(A748,customer!$A$2:$B$1131,2,0)</f>
        <v>Keith Marsh</v>
      </c>
      <c r="C748" s="3">
        <f>VLOOKUP(A748,OrderProduct!$A$2:$N$1953,14,0)</f>
        <v>3</v>
      </c>
      <c r="D748" s="3" t="str">
        <f>VLOOKUP(C748,Customer_Segment!$A$2:$B$5,2,0)</f>
        <v>Home Office</v>
      </c>
      <c r="E748" s="3">
        <f>VLOOKUP(C748,OrderProduct!N748:S2699,6,0)</f>
        <v>87587</v>
      </c>
      <c r="F748" s="3">
        <f>VLOOKUP(A748,OrderProduct!A748:F2699,6,0)</f>
        <v>593.33</v>
      </c>
      <c r="K748" s="17" t="s">
        <v>2704</v>
      </c>
      <c r="L748">
        <f t="shared" si="22"/>
        <v>1</v>
      </c>
      <c r="M748">
        <f t="shared" si="23"/>
        <v>26.07</v>
      </c>
    </row>
    <row r="749" spans="1:13">
      <c r="A749" s="3">
        <v>1314</v>
      </c>
      <c r="B749" s="3" t="str">
        <f>VLOOKUP(A749,customer!$A$2:$B$1131,2,0)</f>
        <v>Keith Marsh</v>
      </c>
      <c r="C749" s="3">
        <f>VLOOKUP(A749,OrderProduct!$A$2:$N$1953,14,0)</f>
        <v>3</v>
      </c>
      <c r="D749" s="3" t="str">
        <f>VLOOKUP(C749,Customer_Segment!$A$2:$B$5,2,0)</f>
        <v>Home Office</v>
      </c>
      <c r="E749" s="3">
        <f>VLOOKUP(C749,OrderProduct!N749:S2700,6,0)</f>
        <v>87602</v>
      </c>
      <c r="F749" s="3">
        <f>VLOOKUP(A749,OrderProduct!A749:F2700,6,0)</f>
        <v>48.3</v>
      </c>
      <c r="K749" s="17" t="s">
        <v>2467</v>
      </c>
      <c r="L749">
        <f t="shared" si="22"/>
        <v>1</v>
      </c>
      <c r="M749">
        <f t="shared" si="23"/>
        <v>26.01</v>
      </c>
    </row>
    <row r="750" spans="1:13">
      <c r="A750" s="3">
        <v>1314</v>
      </c>
      <c r="B750" s="3" t="str">
        <f>VLOOKUP(A750,customer!$A$2:$B$1131,2,0)</f>
        <v>Keith Marsh</v>
      </c>
      <c r="C750" s="3">
        <f>VLOOKUP(A750,OrderProduct!$A$2:$N$1953,14,0)</f>
        <v>3</v>
      </c>
      <c r="D750" s="3" t="str">
        <f>VLOOKUP(C750,Customer_Segment!$A$2:$B$5,2,0)</f>
        <v>Home Office</v>
      </c>
      <c r="E750" s="3">
        <f>VLOOKUP(C750,OrderProduct!N750:S2701,6,0)</f>
        <v>87602</v>
      </c>
      <c r="F750" s="3">
        <f>VLOOKUP(A750,OrderProduct!A750:F2701,6,0)</f>
        <v>58.81</v>
      </c>
      <c r="K750" s="17" t="s">
        <v>2408</v>
      </c>
      <c r="L750">
        <f t="shared" si="22"/>
        <v>1</v>
      </c>
      <c r="M750">
        <f t="shared" si="23"/>
        <v>25.85</v>
      </c>
    </row>
    <row r="751" spans="1:13">
      <c r="A751" s="3">
        <v>1315</v>
      </c>
      <c r="B751" s="3" t="str">
        <f>VLOOKUP(A751,customer!$A$2:$B$1131,2,0)</f>
        <v>Adam Saunders Gray</v>
      </c>
      <c r="C751" s="3">
        <f>VLOOKUP(A751,OrderProduct!$A$2:$N$1953,14,0)</f>
        <v>3</v>
      </c>
      <c r="D751" s="3" t="str">
        <f>VLOOKUP(C751,Customer_Segment!$A$2:$B$5,2,0)</f>
        <v>Home Office</v>
      </c>
      <c r="E751" s="3">
        <f>VLOOKUP(C751,OrderProduct!N751:S2702,6,0)</f>
        <v>87602</v>
      </c>
      <c r="F751" s="3">
        <f>VLOOKUP(A751,OrderProduct!A751:F2702,6,0)</f>
        <v>47.38</v>
      </c>
      <c r="K751" s="17" t="s">
        <v>2861</v>
      </c>
      <c r="L751">
        <f t="shared" si="22"/>
        <v>1</v>
      </c>
      <c r="M751">
        <f t="shared" si="23"/>
        <v>25.45</v>
      </c>
    </row>
    <row r="752" spans="1:13">
      <c r="A752" s="3">
        <v>1316</v>
      </c>
      <c r="B752" s="3" t="str">
        <f>VLOOKUP(A752,customer!$A$2:$B$1131,2,0)</f>
        <v>Marion Lindsey</v>
      </c>
      <c r="C752" s="3">
        <f>VLOOKUP(A752,OrderProduct!$A$2:$N$1953,14,0)</f>
        <v>3</v>
      </c>
      <c r="D752" s="3" t="str">
        <f>VLOOKUP(C752,Customer_Segment!$A$2:$B$5,2,0)</f>
        <v>Home Office</v>
      </c>
      <c r="E752" s="3">
        <f>VLOOKUP(C752,OrderProduct!N752:S2703,6,0)</f>
        <v>87603</v>
      </c>
      <c r="F752" s="3">
        <f>VLOOKUP(A752,OrderProduct!A752:F2703,6,0)</f>
        <v>637.76</v>
      </c>
      <c r="K752" s="17" t="s">
        <v>2773</v>
      </c>
      <c r="L752">
        <f t="shared" si="22"/>
        <v>1</v>
      </c>
      <c r="M752">
        <f t="shared" si="23"/>
        <v>25.39</v>
      </c>
    </row>
    <row r="753" spans="1:13">
      <c r="A753" s="3">
        <v>1316</v>
      </c>
      <c r="B753" s="3" t="str">
        <f>VLOOKUP(A753,customer!$A$2:$B$1131,2,0)</f>
        <v>Marion Lindsey</v>
      </c>
      <c r="C753" s="3">
        <f>VLOOKUP(A753,OrderProduct!$A$2:$N$1953,14,0)</f>
        <v>3</v>
      </c>
      <c r="D753" s="3" t="str">
        <f>VLOOKUP(C753,Customer_Segment!$A$2:$B$5,2,0)</f>
        <v>Home Office</v>
      </c>
      <c r="E753" s="3">
        <f>VLOOKUP(C753,OrderProduct!N753:S2704,6,0)</f>
        <v>87603</v>
      </c>
      <c r="F753" s="3">
        <f>VLOOKUP(A753,OrderProduct!A753:F2704,6,0)</f>
        <v>2156.06</v>
      </c>
      <c r="K753" s="17" t="s">
        <v>2538</v>
      </c>
      <c r="L753">
        <f t="shared" si="22"/>
        <v>1</v>
      </c>
      <c r="M753">
        <f t="shared" si="23"/>
        <v>25.06</v>
      </c>
    </row>
    <row r="754" spans="1:13">
      <c r="A754" s="3">
        <v>1316</v>
      </c>
      <c r="B754" s="3" t="str">
        <f>VLOOKUP(A754,customer!$A$2:$B$1131,2,0)</f>
        <v>Marion Lindsey</v>
      </c>
      <c r="C754" s="3">
        <f>VLOOKUP(A754,OrderProduct!$A$2:$N$1953,14,0)</f>
        <v>3</v>
      </c>
      <c r="D754" s="3" t="str">
        <f>VLOOKUP(C754,Customer_Segment!$A$2:$B$5,2,0)</f>
        <v>Home Office</v>
      </c>
      <c r="E754" s="3">
        <f>VLOOKUP(C754,OrderProduct!N754:S2705,6,0)</f>
        <v>87611</v>
      </c>
      <c r="F754" s="3">
        <f>VLOOKUP(A754,OrderProduct!A754:F2705,6,0)</f>
        <v>333.04</v>
      </c>
      <c r="K754" s="17" t="s">
        <v>2470</v>
      </c>
      <c r="L754">
        <f t="shared" si="22"/>
        <v>1</v>
      </c>
      <c r="M754">
        <f t="shared" si="23"/>
        <v>24.44</v>
      </c>
    </row>
    <row r="755" spans="1:13">
      <c r="A755" s="3">
        <v>1316</v>
      </c>
      <c r="B755" s="3" t="str">
        <f>VLOOKUP(A755,customer!$A$2:$B$1131,2,0)</f>
        <v>Marion Lindsey</v>
      </c>
      <c r="C755" s="3">
        <f>VLOOKUP(A755,OrderProduct!$A$2:$N$1953,14,0)</f>
        <v>3</v>
      </c>
      <c r="D755" s="3" t="str">
        <f>VLOOKUP(C755,Customer_Segment!$A$2:$B$5,2,0)</f>
        <v>Home Office</v>
      </c>
      <c r="E755" s="3">
        <f>VLOOKUP(C755,OrderProduct!N755:S2706,6,0)</f>
        <v>87611</v>
      </c>
      <c r="F755" s="3">
        <f>VLOOKUP(A755,OrderProduct!A755:F2706,6,0)</f>
        <v>472.44</v>
      </c>
      <c r="K755" s="17" t="s">
        <v>2748</v>
      </c>
      <c r="L755">
        <f t="shared" si="22"/>
        <v>1</v>
      </c>
      <c r="M755">
        <f t="shared" si="23"/>
        <v>21.96</v>
      </c>
    </row>
    <row r="756" spans="1:13">
      <c r="A756" s="3">
        <v>1338</v>
      </c>
      <c r="B756" s="3" t="str">
        <f>VLOOKUP(A756,customer!$A$2:$B$1131,2,0)</f>
        <v>Denise McIntosh</v>
      </c>
      <c r="C756" s="3">
        <f>VLOOKUP(A756,OrderProduct!$A$2:$N$1953,14,0)</f>
        <v>3</v>
      </c>
      <c r="D756" s="3" t="str">
        <f>VLOOKUP(C756,Customer_Segment!$A$2:$B$5,2,0)</f>
        <v>Home Office</v>
      </c>
      <c r="E756" s="3">
        <f>VLOOKUP(C756,OrderProduct!N756:S2707,6,0)</f>
        <v>87611</v>
      </c>
      <c r="F756" s="3">
        <f>VLOOKUP(A756,OrderProduct!A756:F2707,6,0)</f>
        <v>18.73</v>
      </c>
      <c r="K756" s="17" t="s">
        <v>2471</v>
      </c>
      <c r="L756">
        <f t="shared" si="22"/>
        <v>1</v>
      </c>
      <c r="M756">
        <f t="shared" si="23"/>
        <v>21.86</v>
      </c>
    </row>
    <row r="757" spans="1:13">
      <c r="A757" s="3">
        <v>1340</v>
      </c>
      <c r="B757" s="3" t="str">
        <f>VLOOKUP(A757,customer!$A$2:$B$1131,2,0)</f>
        <v>Marie Bass</v>
      </c>
      <c r="C757" s="3">
        <f>VLOOKUP(A757,OrderProduct!$A$2:$N$1953,14,0)</f>
        <v>3</v>
      </c>
      <c r="D757" s="3" t="str">
        <f>VLOOKUP(C757,Customer_Segment!$A$2:$B$5,2,0)</f>
        <v>Home Office</v>
      </c>
      <c r="E757" s="3">
        <f>VLOOKUP(C757,OrderProduct!N757:S2708,6,0)</f>
        <v>87617</v>
      </c>
      <c r="F757" s="3">
        <f>VLOOKUP(A757,OrderProduct!A757:F2708,6,0)</f>
        <v>20.46</v>
      </c>
      <c r="K757" s="17" t="s">
        <v>2452</v>
      </c>
      <c r="L757">
        <f t="shared" si="22"/>
        <v>1</v>
      </c>
      <c r="M757">
        <f t="shared" si="23"/>
        <v>21.77</v>
      </c>
    </row>
    <row r="758" spans="1:13">
      <c r="A758" s="3">
        <v>1340</v>
      </c>
      <c r="B758" s="3" t="str">
        <f>VLOOKUP(A758,customer!$A$2:$B$1131,2,0)</f>
        <v>Marie Bass</v>
      </c>
      <c r="C758" s="3">
        <f>VLOOKUP(A758,OrderProduct!$A$2:$N$1953,14,0)</f>
        <v>3</v>
      </c>
      <c r="D758" s="3" t="str">
        <f>VLOOKUP(C758,Customer_Segment!$A$2:$B$5,2,0)</f>
        <v>Home Office</v>
      </c>
      <c r="E758" s="3">
        <f>VLOOKUP(C758,OrderProduct!N758:S2709,6,0)</f>
        <v>87618</v>
      </c>
      <c r="F758" s="3">
        <f>VLOOKUP(A758,OrderProduct!A758:F2709,6,0)</f>
        <v>21.41</v>
      </c>
      <c r="K758" s="17" t="s">
        <v>2727</v>
      </c>
      <c r="L758">
        <f t="shared" si="22"/>
        <v>1</v>
      </c>
      <c r="M758">
        <f t="shared" si="23"/>
        <v>21.46</v>
      </c>
    </row>
    <row r="759" spans="1:13">
      <c r="A759" s="3">
        <v>1340</v>
      </c>
      <c r="B759" s="3" t="str">
        <f>VLOOKUP(A759,customer!$A$2:$B$1131,2,0)</f>
        <v>Marie Bass</v>
      </c>
      <c r="C759" s="3">
        <f>VLOOKUP(A759,OrderProduct!$A$2:$N$1953,14,0)</f>
        <v>3</v>
      </c>
      <c r="D759" s="3" t="str">
        <f>VLOOKUP(C759,Customer_Segment!$A$2:$B$5,2,0)</f>
        <v>Home Office</v>
      </c>
      <c r="E759" s="3">
        <f>VLOOKUP(C759,OrderProduct!N759:S2710,6,0)</f>
        <v>87619</v>
      </c>
      <c r="F759" s="3">
        <f>VLOOKUP(A759,OrderProduct!A759:F2710,6,0)</f>
        <v>135.77</v>
      </c>
      <c r="K759" s="17" t="s">
        <v>2790</v>
      </c>
      <c r="L759">
        <f t="shared" si="22"/>
        <v>1</v>
      </c>
      <c r="M759">
        <f t="shared" si="23"/>
        <v>21.46</v>
      </c>
    </row>
    <row r="760" spans="1:13">
      <c r="A760" s="3">
        <v>1340</v>
      </c>
      <c r="B760" s="3" t="str">
        <f>VLOOKUP(A760,customer!$A$2:$B$1131,2,0)</f>
        <v>Marie Bass</v>
      </c>
      <c r="C760" s="3">
        <f>VLOOKUP(A760,OrderProduct!$A$2:$N$1953,14,0)</f>
        <v>3</v>
      </c>
      <c r="D760" s="3" t="str">
        <f>VLOOKUP(C760,Customer_Segment!$A$2:$B$5,2,0)</f>
        <v>Home Office</v>
      </c>
      <c r="E760" s="3">
        <f>VLOOKUP(C760,OrderProduct!N760:S2711,6,0)</f>
        <v>87620</v>
      </c>
      <c r="F760" s="3">
        <f>VLOOKUP(A760,OrderProduct!A760:F2711,6,0)</f>
        <v>55.43</v>
      </c>
      <c r="K760" s="17" t="s">
        <v>2402</v>
      </c>
      <c r="L760">
        <f t="shared" si="22"/>
        <v>1</v>
      </c>
      <c r="M760">
        <f t="shared" si="23"/>
        <v>20.79</v>
      </c>
    </row>
    <row r="761" spans="1:13">
      <c r="A761" s="3">
        <v>1341</v>
      </c>
      <c r="B761" s="3" t="str">
        <f>VLOOKUP(A761,customer!$A$2:$B$1131,2,0)</f>
        <v>Edward Bynum</v>
      </c>
      <c r="C761" s="3">
        <f>VLOOKUP(A761,OrderProduct!$A$2:$N$1953,14,0)</f>
        <v>3</v>
      </c>
      <c r="D761" s="3" t="str">
        <f>VLOOKUP(C761,Customer_Segment!$A$2:$B$5,2,0)</f>
        <v>Home Office</v>
      </c>
      <c r="E761" s="3">
        <f>VLOOKUP(C761,OrderProduct!N761:S2712,6,0)</f>
        <v>87620</v>
      </c>
      <c r="F761" s="3">
        <f>VLOOKUP(A761,OrderProduct!A761:F2712,6,0)</f>
        <v>931.87</v>
      </c>
      <c r="K761" s="17" t="s">
        <v>2703</v>
      </c>
      <c r="L761">
        <f t="shared" si="22"/>
        <v>1</v>
      </c>
      <c r="M761">
        <f t="shared" si="23"/>
        <v>20.42</v>
      </c>
    </row>
    <row r="762" spans="1:13">
      <c r="A762" s="3">
        <v>1341</v>
      </c>
      <c r="B762" s="3" t="str">
        <f>VLOOKUP(A762,customer!$A$2:$B$1131,2,0)</f>
        <v>Edward Bynum</v>
      </c>
      <c r="C762" s="3">
        <f>VLOOKUP(A762,OrderProduct!$A$2:$N$1953,14,0)</f>
        <v>3</v>
      </c>
      <c r="D762" s="3" t="str">
        <f>VLOOKUP(C762,Customer_Segment!$A$2:$B$5,2,0)</f>
        <v>Home Office</v>
      </c>
      <c r="E762" s="3">
        <f>VLOOKUP(C762,OrderProduct!N762:S2713,6,0)</f>
        <v>87630</v>
      </c>
      <c r="F762" s="3">
        <f>VLOOKUP(A762,OrderProduct!A762:F2713,6,0)</f>
        <v>38.89</v>
      </c>
      <c r="K762" s="17" t="s">
        <v>2764</v>
      </c>
      <c r="L762">
        <f t="shared" si="22"/>
        <v>1</v>
      </c>
      <c r="M762">
        <f t="shared" si="23"/>
        <v>19.66</v>
      </c>
    </row>
    <row r="763" spans="1:13">
      <c r="A763" s="3">
        <v>1341</v>
      </c>
      <c r="B763" s="3" t="str">
        <f>VLOOKUP(A763,customer!$A$2:$B$1131,2,0)</f>
        <v>Edward Bynum</v>
      </c>
      <c r="C763" s="3">
        <f>VLOOKUP(A763,OrderProduct!$A$2:$N$1953,14,0)</f>
        <v>3</v>
      </c>
      <c r="D763" s="3" t="str">
        <f>VLOOKUP(C763,Customer_Segment!$A$2:$B$5,2,0)</f>
        <v>Home Office</v>
      </c>
      <c r="E763" s="3">
        <f>VLOOKUP(C763,OrderProduct!N763:S2714,6,0)</f>
        <v>87630</v>
      </c>
      <c r="F763" s="3">
        <f>VLOOKUP(A763,OrderProduct!A763:F2714,6,0)</f>
        <v>45.12</v>
      </c>
      <c r="K763" s="17" t="s">
        <v>3034</v>
      </c>
      <c r="L763">
        <f t="shared" si="22"/>
        <v>1</v>
      </c>
      <c r="M763">
        <f t="shared" si="23"/>
        <v>19.32</v>
      </c>
    </row>
    <row r="764" spans="1:13">
      <c r="A764" s="3">
        <v>1347</v>
      </c>
      <c r="B764" s="3" t="str">
        <f>VLOOKUP(A764,customer!$A$2:$B$1131,2,0)</f>
        <v>Vivian Goldstein</v>
      </c>
      <c r="C764" s="3">
        <f>VLOOKUP(A764,OrderProduct!$A$2:$N$1953,14,0)</f>
        <v>3</v>
      </c>
      <c r="D764" s="3" t="str">
        <f>VLOOKUP(C764,Customer_Segment!$A$2:$B$5,2,0)</f>
        <v>Home Office</v>
      </c>
      <c r="E764" s="3">
        <f>VLOOKUP(C764,OrderProduct!N764:S2715,6,0)</f>
        <v>87630</v>
      </c>
      <c r="F764" s="3">
        <f>VLOOKUP(A764,OrderProduct!A764:F2715,6,0)</f>
        <v>90.45</v>
      </c>
      <c r="K764" s="17" t="s">
        <v>2883</v>
      </c>
      <c r="L764">
        <f t="shared" si="22"/>
        <v>1</v>
      </c>
      <c r="M764">
        <f t="shared" si="23"/>
        <v>19.16</v>
      </c>
    </row>
    <row r="765" spans="1:13">
      <c r="A765" s="3">
        <v>1350</v>
      </c>
      <c r="B765" s="3" t="str">
        <f>VLOOKUP(A765,customer!$A$2:$B$1131,2,0)</f>
        <v>Jackie Burke</v>
      </c>
      <c r="C765" s="3">
        <f>VLOOKUP(A765,OrderProduct!$A$2:$N$1953,14,0)</f>
        <v>3</v>
      </c>
      <c r="D765" s="3" t="str">
        <f>VLOOKUP(C765,Customer_Segment!$A$2:$B$5,2,0)</f>
        <v>Home Office</v>
      </c>
      <c r="E765" s="3">
        <f>VLOOKUP(C765,OrderProduct!N765:S2716,6,0)</f>
        <v>87631</v>
      </c>
      <c r="F765" s="3">
        <f>VLOOKUP(A765,OrderProduct!A765:F2716,6,0)</f>
        <v>240.21</v>
      </c>
      <c r="K765" s="17" t="s">
        <v>2901</v>
      </c>
      <c r="L765">
        <f t="shared" si="22"/>
        <v>1</v>
      </c>
      <c r="M765">
        <f t="shared" si="23"/>
        <v>18.59</v>
      </c>
    </row>
    <row r="766" spans="1:13">
      <c r="A766" s="3">
        <v>1351</v>
      </c>
      <c r="B766" s="3" t="str">
        <f>VLOOKUP(A766,customer!$A$2:$B$1131,2,0)</f>
        <v>Janet McCullough</v>
      </c>
      <c r="C766" s="3">
        <f>VLOOKUP(A766,OrderProduct!$A$2:$N$1953,14,0)</f>
        <v>3</v>
      </c>
      <c r="D766" s="3" t="str">
        <f>VLOOKUP(C766,Customer_Segment!$A$2:$B$5,2,0)</f>
        <v>Home Office</v>
      </c>
      <c r="E766" s="3">
        <f>VLOOKUP(C766,OrderProduct!N766:S2717,6,0)</f>
        <v>87632</v>
      </c>
      <c r="F766" s="3">
        <f>VLOOKUP(A766,OrderProduct!A766:F2717,6,0)</f>
        <v>59.79</v>
      </c>
      <c r="K766" s="17" t="s">
        <v>2432</v>
      </c>
      <c r="L766">
        <f t="shared" si="22"/>
        <v>1</v>
      </c>
      <c r="M766">
        <f t="shared" si="23"/>
        <v>18.49</v>
      </c>
    </row>
    <row r="767" spans="1:13">
      <c r="A767" s="3">
        <v>1352</v>
      </c>
      <c r="B767" s="3" t="str">
        <f>VLOOKUP(A767,customer!$A$2:$B$1131,2,0)</f>
        <v>Vivian Clarke</v>
      </c>
      <c r="C767" s="3">
        <f>VLOOKUP(A767,OrderProduct!$A$2:$N$1953,14,0)</f>
        <v>3</v>
      </c>
      <c r="D767" s="3" t="str">
        <f>VLOOKUP(C767,Customer_Segment!$A$2:$B$5,2,0)</f>
        <v>Home Office</v>
      </c>
      <c r="E767" s="3">
        <f>VLOOKUP(C767,OrderProduct!N767:S2718,6,0)</f>
        <v>87633</v>
      </c>
      <c r="F767" s="3">
        <f>VLOOKUP(A767,OrderProduct!A767:F2718,6,0)</f>
        <v>1785.01</v>
      </c>
      <c r="K767" s="17" t="s">
        <v>2781</v>
      </c>
      <c r="L767">
        <f t="shared" si="22"/>
        <v>1</v>
      </c>
      <c r="M767">
        <f t="shared" si="23"/>
        <v>17.83</v>
      </c>
    </row>
    <row r="768" spans="1:13">
      <c r="A768" s="3">
        <v>1354</v>
      </c>
      <c r="B768" s="3" t="str">
        <f>VLOOKUP(A768,customer!$A$2:$B$1131,2,0)</f>
        <v>Aaron Dillon</v>
      </c>
      <c r="C768" s="3">
        <f>VLOOKUP(A768,OrderProduct!$A$2:$N$1953,14,0)</f>
        <v>1</v>
      </c>
      <c r="D768" s="3" t="str">
        <f>VLOOKUP(C768,Customer_Segment!$A$2:$B$5,2,0)</f>
        <v>Consumer</v>
      </c>
      <c r="E768" s="3">
        <f>VLOOKUP(C768,OrderProduct!N768:S2719,6,0)</f>
        <v>87634</v>
      </c>
      <c r="F768" s="3">
        <f>VLOOKUP(A768,OrderProduct!A768:F2719,6,0)</f>
        <v>318.18</v>
      </c>
      <c r="K768" s="17" t="s">
        <v>2585</v>
      </c>
      <c r="L768">
        <f t="shared" si="22"/>
        <v>1</v>
      </c>
      <c r="M768">
        <f t="shared" si="23"/>
        <v>17.4</v>
      </c>
    </row>
    <row r="769" spans="1:13">
      <c r="A769" s="3">
        <v>1354</v>
      </c>
      <c r="B769" s="3" t="str">
        <f>VLOOKUP(A769,customer!$A$2:$B$1131,2,0)</f>
        <v>Aaron Dillon</v>
      </c>
      <c r="C769" s="3">
        <f>VLOOKUP(A769,OrderProduct!$A$2:$N$1953,14,0)</f>
        <v>1</v>
      </c>
      <c r="D769" s="3" t="str">
        <f>VLOOKUP(C769,Customer_Segment!$A$2:$B$5,2,0)</f>
        <v>Consumer</v>
      </c>
      <c r="E769" s="3">
        <f>VLOOKUP(C769,OrderProduct!N769:S2720,6,0)</f>
        <v>87651</v>
      </c>
      <c r="F769" s="3">
        <f>VLOOKUP(A769,OrderProduct!A769:F2720,6,0)</f>
        <v>67.49</v>
      </c>
      <c r="K769" s="17" t="s">
        <v>2978</v>
      </c>
      <c r="L769">
        <f t="shared" si="22"/>
        <v>1</v>
      </c>
      <c r="M769">
        <f t="shared" si="23"/>
        <v>14.18</v>
      </c>
    </row>
    <row r="770" spans="1:13">
      <c r="A770" s="3">
        <v>1357</v>
      </c>
      <c r="B770" s="3" t="str">
        <f>VLOOKUP(A770,customer!$A$2:$B$1131,2,0)</f>
        <v>Marguerite Yu</v>
      </c>
      <c r="C770" s="3">
        <f>VLOOKUP(A770,OrderProduct!$A$2:$N$1953,14,0)</f>
        <v>3</v>
      </c>
      <c r="D770" s="3" t="str">
        <f>VLOOKUP(C770,Customer_Segment!$A$2:$B$5,2,0)</f>
        <v>Home Office</v>
      </c>
      <c r="E770" s="3">
        <f>VLOOKUP(C770,OrderProduct!N770:S2721,6,0)</f>
        <v>87651</v>
      </c>
      <c r="F770" s="3">
        <f>VLOOKUP(A770,OrderProduct!A770:F2721,6,0)</f>
        <v>2.25</v>
      </c>
      <c r="K770" s="17" t="s">
        <v>2662</v>
      </c>
      <c r="L770">
        <f t="shared" si="22"/>
        <v>1</v>
      </c>
      <c r="M770">
        <f t="shared" si="23"/>
        <v>13.93</v>
      </c>
    </row>
    <row r="771" spans="1:13">
      <c r="A771" s="3">
        <v>1357</v>
      </c>
      <c r="B771" s="3" t="str">
        <f>VLOOKUP(A771,customer!$A$2:$B$1131,2,0)</f>
        <v>Marguerite Yu</v>
      </c>
      <c r="C771" s="3">
        <f>VLOOKUP(A771,OrderProduct!$A$2:$N$1953,14,0)</f>
        <v>3</v>
      </c>
      <c r="D771" s="3" t="str">
        <f>VLOOKUP(C771,Customer_Segment!$A$2:$B$5,2,0)</f>
        <v>Home Office</v>
      </c>
      <c r="E771" s="3">
        <f>VLOOKUP(C771,OrderProduct!N771:S2722,6,0)</f>
        <v>87652</v>
      </c>
      <c r="F771" s="3">
        <f>VLOOKUP(A771,OrderProduct!A771:F2722,6,0)</f>
        <v>54.78</v>
      </c>
      <c r="K771" s="17" t="s">
        <v>2532</v>
      </c>
      <c r="L771">
        <f t="shared" si="22"/>
        <v>1</v>
      </c>
      <c r="M771">
        <f t="shared" si="23"/>
        <v>11.74</v>
      </c>
    </row>
    <row r="772" spans="1:13">
      <c r="A772" s="3">
        <v>1360</v>
      </c>
      <c r="B772" s="3" t="str">
        <f>VLOOKUP(A772,customer!$A$2:$B$1131,2,0)</f>
        <v>Arlene Gibbons</v>
      </c>
      <c r="C772" s="3">
        <f>VLOOKUP(A772,OrderProduct!$A$2:$N$1953,14,0)</f>
        <v>1</v>
      </c>
      <c r="D772" s="3" t="str">
        <f>VLOOKUP(C772,Customer_Segment!$A$2:$B$5,2,0)</f>
        <v>Consumer</v>
      </c>
      <c r="E772" s="3">
        <f>VLOOKUP(C772,OrderProduct!N772:S2723,6,0)</f>
        <v>87671</v>
      </c>
      <c r="F772" s="3">
        <f>VLOOKUP(A772,OrderProduct!A772:F2723,6,0)</f>
        <v>1050.08</v>
      </c>
      <c r="K772" s="17" t="s">
        <v>2951</v>
      </c>
      <c r="L772">
        <f t="shared" si="22"/>
        <v>1</v>
      </c>
      <c r="M772">
        <f t="shared" si="23"/>
        <v>11.21</v>
      </c>
    </row>
    <row r="773" spans="1:13">
      <c r="A773" s="3">
        <v>1361</v>
      </c>
      <c r="B773" s="3" t="str">
        <f>VLOOKUP(A773,customer!$A$2:$B$1131,2,0)</f>
        <v>Kristina Collier</v>
      </c>
      <c r="C773" s="3">
        <f>VLOOKUP(A773,OrderProduct!$A$2:$N$1953,14,0)</f>
        <v>1</v>
      </c>
      <c r="D773" s="3" t="str">
        <f>VLOOKUP(C773,Customer_Segment!$A$2:$B$5,2,0)</f>
        <v>Consumer</v>
      </c>
      <c r="E773" s="3">
        <f>VLOOKUP(C773,OrderProduct!N773:S2724,6,0)</f>
        <v>87672</v>
      </c>
      <c r="F773" s="3">
        <f>VLOOKUP(A773,OrderProduct!A773:F2724,6,0)</f>
        <v>33.82</v>
      </c>
      <c r="K773" s="17" t="s">
        <v>3038</v>
      </c>
      <c r="L773">
        <f t="shared" ref="L773:L836" si="24">COUNTIF(B770:B2721,K773)</f>
        <v>1</v>
      </c>
      <c r="M773">
        <f t="shared" ref="M773:M836" si="25">SUMIF(B770:B2721,K773,F770:F2721)</f>
        <v>10.96</v>
      </c>
    </row>
    <row r="774" spans="1:13">
      <c r="A774" s="3">
        <v>1361</v>
      </c>
      <c r="B774" s="3" t="str">
        <f>VLOOKUP(A774,customer!$A$2:$B$1131,2,0)</f>
        <v>Kristina Collier</v>
      </c>
      <c r="C774" s="3">
        <f>VLOOKUP(A774,OrderProduct!$A$2:$N$1953,14,0)</f>
        <v>1</v>
      </c>
      <c r="D774" s="3" t="str">
        <f>VLOOKUP(C774,Customer_Segment!$A$2:$B$5,2,0)</f>
        <v>Consumer</v>
      </c>
      <c r="E774" s="3">
        <f>VLOOKUP(C774,OrderProduct!N774:S2725,6,0)</f>
        <v>87676</v>
      </c>
      <c r="F774" s="3">
        <f>VLOOKUP(A774,OrderProduct!A774:F2725,6,0)</f>
        <v>612.92</v>
      </c>
      <c r="K774" s="17" t="s">
        <v>2475</v>
      </c>
      <c r="L774">
        <f t="shared" si="24"/>
        <v>1</v>
      </c>
      <c r="M774">
        <f t="shared" si="25"/>
        <v>10.51</v>
      </c>
    </row>
    <row r="775" spans="1:13">
      <c r="A775" s="3">
        <v>1361</v>
      </c>
      <c r="B775" s="3" t="str">
        <f>VLOOKUP(A775,customer!$A$2:$B$1131,2,0)</f>
        <v>Kristina Collier</v>
      </c>
      <c r="C775" s="3">
        <f>VLOOKUP(A775,OrderProduct!$A$2:$N$1953,14,0)</f>
        <v>1</v>
      </c>
      <c r="D775" s="3" t="str">
        <f>VLOOKUP(C775,Customer_Segment!$A$2:$B$5,2,0)</f>
        <v>Consumer</v>
      </c>
      <c r="E775" s="3">
        <f>VLOOKUP(C775,OrderProduct!N775:S2726,6,0)</f>
        <v>87677</v>
      </c>
      <c r="F775" s="3">
        <f>VLOOKUP(A775,OrderProduct!A775:F2726,6,0)</f>
        <v>78.99</v>
      </c>
      <c r="K775" s="17" t="s">
        <v>2582</v>
      </c>
      <c r="L775">
        <f t="shared" si="24"/>
        <v>1</v>
      </c>
      <c r="M775">
        <f t="shared" si="25"/>
        <v>10.11</v>
      </c>
    </row>
    <row r="776" spans="1:13">
      <c r="A776" s="3">
        <v>1363</v>
      </c>
      <c r="B776" s="3" t="str">
        <f>VLOOKUP(A776,customer!$A$2:$B$1131,2,0)</f>
        <v>Earl Roy</v>
      </c>
      <c r="C776" s="3">
        <f>VLOOKUP(A776,OrderProduct!$A$2:$N$1953,14,0)</f>
        <v>1</v>
      </c>
      <c r="D776" s="3" t="str">
        <f>VLOOKUP(C776,Customer_Segment!$A$2:$B$5,2,0)</f>
        <v>Consumer</v>
      </c>
      <c r="E776" s="3">
        <f>VLOOKUP(C776,OrderProduct!N776:S2727,6,0)</f>
        <v>87678</v>
      </c>
      <c r="F776" s="3">
        <f>VLOOKUP(A776,OrderProduct!A776:F2727,6,0)</f>
        <v>29.08</v>
      </c>
      <c r="K776" s="17" t="s">
        <v>3003</v>
      </c>
      <c r="L776">
        <f t="shared" si="24"/>
        <v>1</v>
      </c>
      <c r="M776">
        <f t="shared" si="25"/>
        <v>8.83</v>
      </c>
    </row>
    <row r="777" spans="1:13">
      <c r="A777" s="3">
        <v>1363</v>
      </c>
      <c r="B777" s="3" t="str">
        <f>VLOOKUP(A777,customer!$A$2:$B$1131,2,0)</f>
        <v>Earl Roy</v>
      </c>
      <c r="C777" s="3">
        <f>VLOOKUP(A777,OrderProduct!$A$2:$N$1953,14,0)</f>
        <v>1</v>
      </c>
      <c r="D777" s="3" t="str">
        <f>VLOOKUP(C777,Customer_Segment!$A$2:$B$5,2,0)</f>
        <v>Consumer</v>
      </c>
      <c r="E777" s="3">
        <f>VLOOKUP(C777,OrderProduct!N777:S2728,6,0)</f>
        <v>87678</v>
      </c>
      <c r="F777" s="3">
        <f>VLOOKUP(A777,OrderProduct!A777:F2728,6,0)</f>
        <v>2569.57</v>
      </c>
      <c r="K777" s="17" t="s">
        <v>2915</v>
      </c>
      <c r="L777">
        <f t="shared" si="24"/>
        <v>1</v>
      </c>
      <c r="M777">
        <f t="shared" si="25"/>
        <v>8.65</v>
      </c>
    </row>
    <row r="778" spans="1:13">
      <c r="A778" s="3">
        <v>1364</v>
      </c>
      <c r="B778" s="3" t="str">
        <f>VLOOKUP(A778,customer!$A$2:$B$1131,2,0)</f>
        <v>Chris Ford</v>
      </c>
      <c r="C778" s="3">
        <f>VLOOKUP(A778,OrderProduct!$A$2:$N$1953,14,0)</f>
        <v>3</v>
      </c>
      <c r="D778" s="3" t="str">
        <f>VLOOKUP(C778,Customer_Segment!$A$2:$B$5,2,0)</f>
        <v>Home Office</v>
      </c>
      <c r="E778" s="3">
        <f>VLOOKUP(C778,OrderProduct!N778:S2729,6,0)</f>
        <v>87679</v>
      </c>
      <c r="F778" s="3">
        <f>VLOOKUP(A778,OrderProduct!A778:F2729,6,0)</f>
        <v>1345.33</v>
      </c>
      <c r="K778" s="17" t="s">
        <v>2577</v>
      </c>
      <c r="L778">
        <f t="shared" si="24"/>
        <v>1</v>
      </c>
      <c r="M778">
        <f t="shared" si="25"/>
        <v>8.24</v>
      </c>
    </row>
    <row r="779" spans="1:13">
      <c r="A779" s="3">
        <v>1367</v>
      </c>
      <c r="B779" s="3" t="str">
        <f>VLOOKUP(A779,customer!$A$2:$B$1131,2,0)</f>
        <v>James Hunter</v>
      </c>
      <c r="C779" s="3">
        <f>VLOOKUP(A779,OrderProduct!$A$2:$N$1953,14,0)</f>
        <v>1</v>
      </c>
      <c r="D779" s="3" t="str">
        <f>VLOOKUP(C779,Customer_Segment!$A$2:$B$5,2,0)</f>
        <v>Consumer</v>
      </c>
      <c r="E779" s="3">
        <f>VLOOKUP(C779,OrderProduct!N779:S2730,6,0)</f>
        <v>87695</v>
      </c>
      <c r="F779" s="3">
        <f>VLOOKUP(A779,OrderProduct!A779:F2730,6,0)</f>
        <v>2439.37</v>
      </c>
      <c r="K779" s="17" t="s">
        <v>2557</v>
      </c>
      <c r="L779">
        <f t="shared" si="24"/>
        <v>1</v>
      </c>
      <c r="M779">
        <f t="shared" si="25"/>
        <v>7.96</v>
      </c>
    </row>
    <row r="780" spans="1:13">
      <c r="A780" s="3">
        <v>1368</v>
      </c>
      <c r="B780" s="3" t="str">
        <f>VLOOKUP(A780,customer!$A$2:$B$1131,2,0)</f>
        <v>Patsy Harmon</v>
      </c>
      <c r="C780" s="3">
        <f>VLOOKUP(A780,OrderProduct!$A$2:$N$1953,14,0)</f>
        <v>1</v>
      </c>
      <c r="D780" s="3" t="str">
        <f>VLOOKUP(C780,Customer_Segment!$A$2:$B$5,2,0)</f>
        <v>Consumer</v>
      </c>
      <c r="E780" s="3">
        <f>VLOOKUP(C780,OrderProduct!N780:S2731,6,0)</f>
        <v>87696</v>
      </c>
      <c r="F780" s="3">
        <f>VLOOKUP(A780,OrderProduct!A780:F2731,6,0)</f>
        <v>92.02</v>
      </c>
      <c r="K780" s="17" t="s">
        <v>2479</v>
      </c>
      <c r="L780">
        <f t="shared" si="24"/>
        <v>1</v>
      </c>
      <c r="M780">
        <f t="shared" si="25"/>
        <v>7.47</v>
      </c>
    </row>
    <row r="781" spans="1:13">
      <c r="A781" s="3">
        <v>1369</v>
      </c>
      <c r="B781" s="3" t="str">
        <f>VLOOKUP(A781,customer!$A$2:$B$1131,2,0)</f>
        <v>Joe D Dean</v>
      </c>
      <c r="C781" s="3">
        <f>VLOOKUP(A781,OrderProduct!$A$2:$N$1953,14,0)</f>
        <v>1</v>
      </c>
      <c r="D781" s="3" t="str">
        <f>VLOOKUP(C781,Customer_Segment!$A$2:$B$5,2,0)</f>
        <v>Consumer</v>
      </c>
      <c r="E781" s="3">
        <f>VLOOKUP(C781,OrderProduct!N781:S2732,6,0)</f>
        <v>87696</v>
      </c>
      <c r="F781" s="3">
        <f>VLOOKUP(A781,OrderProduct!A781:F2732,6,0)</f>
        <v>283.55</v>
      </c>
      <c r="K781" s="17" t="s">
        <v>2897</v>
      </c>
      <c r="L781">
        <f t="shared" si="24"/>
        <v>1</v>
      </c>
      <c r="M781">
        <f t="shared" si="25"/>
        <v>7.2</v>
      </c>
    </row>
    <row r="782" spans="1:13">
      <c r="A782" s="3">
        <v>1374</v>
      </c>
      <c r="B782" s="3" t="str">
        <f>VLOOKUP(A782,customer!$A$2:$B$1131,2,0)</f>
        <v>Earl Buck</v>
      </c>
      <c r="C782" s="3">
        <f>VLOOKUP(A782,OrderProduct!$A$2:$N$1953,14,0)</f>
        <v>3</v>
      </c>
      <c r="D782" s="3" t="str">
        <f>VLOOKUP(C782,Customer_Segment!$A$2:$B$5,2,0)</f>
        <v>Home Office</v>
      </c>
      <c r="E782" s="3">
        <f>VLOOKUP(C782,OrderProduct!N782:S2733,6,0)</f>
        <v>87700</v>
      </c>
      <c r="F782" s="3">
        <f>VLOOKUP(A782,OrderProduct!A782:F2733,6,0)</f>
        <v>919.09</v>
      </c>
      <c r="K782" s="17" t="s">
        <v>2399</v>
      </c>
      <c r="L782">
        <f t="shared" si="24"/>
        <v>1</v>
      </c>
      <c r="M782">
        <f t="shared" si="25"/>
        <v>6.5</v>
      </c>
    </row>
    <row r="783" spans="1:13">
      <c r="A783" s="3">
        <v>1380</v>
      </c>
      <c r="B783" s="3" t="str">
        <f>VLOOKUP(A783,customer!$A$2:$B$1131,2,0)</f>
        <v>Jeanne Walker</v>
      </c>
      <c r="C783" s="3">
        <f>VLOOKUP(A783,OrderProduct!$A$2:$N$1953,14,0)</f>
        <v>3</v>
      </c>
      <c r="D783" s="3" t="str">
        <f>VLOOKUP(C783,Customer_Segment!$A$2:$B$5,2,0)</f>
        <v>Home Office</v>
      </c>
      <c r="E783" s="3">
        <f>VLOOKUP(C783,OrderProduct!N783:S2734,6,0)</f>
        <v>87720</v>
      </c>
      <c r="F783" s="3">
        <f>VLOOKUP(A783,OrderProduct!A783:F2734,6,0)</f>
        <v>90.46</v>
      </c>
      <c r="K783" s="17" t="s">
        <v>2693</v>
      </c>
      <c r="L783">
        <f t="shared" si="24"/>
        <v>1</v>
      </c>
      <c r="M783">
        <f t="shared" si="25"/>
        <v>5.5</v>
      </c>
    </row>
    <row r="784" spans="1:13">
      <c r="A784" s="3">
        <v>1383</v>
      </c>
      <c r="B784" s="3" t="str">
        <f>VLOOKUP(A784,customer!$A$2:$B$1131,2,0)</f>
        <v>Christina Hanna</v>
      </c>
      <c r="C784" s="3">
        <f>VLOOKUP(A784,OrderProduct!$A$2:$N$1953,14,0)</f>
        <v>1</v>
      </c>
      <c r="D784" s="3" t="str">
        <f>VLOOKUP(C784,Customer_Segment!$A$2:$B$5,2,0)</f>
        <v>Consumer</v>
      </c>
      <c r="E784" s="3">
        <f>VLOOKUP(C784,OrderProduct!N784:S2735,6,0)</f>
        <v>87721</v>
      </c>
      <c r="F784" s="3">
        <f>VLOOKUP(A784,OrderProduct!A784:F2735,6,0)</f>
        <v>467.03</v>
      </c>
      <c r="K784" s="17" t="s">
        <v>2516</v>
      </c>
      <c r="L784">
        <f t="shared" si="24"/>
        <v>1</v>
      </c>
      <c r="M784">
        <f t="shared" si="25"/>
        <v>5.28</v>
      </c>
    </row>
    <row r="785" spans="1:13">
      <c r="A785" s="3">
        <v>1384</v>
      </c>
      <c r="B785" s="3" t="str">
        <f>VLOOKUP(A785,customer!$A$2:$B$1131,2,0)</f>
        <v>George McLamb</v>
      </c>
      <c r="C785" s="3">
        <f>VLOOKUP(A785,OrderProduct!$A$2:$N$1953,14,0)</f>
        <v>1</v>
      </c>
      <c r="D785" s="3" t="str">
        <f>VLOOKUP(C785,Customer_Segment!$A$2:$B$5,2,0)</f>
        <v>Consumer</v>
      </c>
      <c r="E785" s="3">
        <f>VLOOKUP(C785,OrderProduct!N785:S2736,6,0)</f>
        <v>87725</v>
      </c>
      <c r="F785" s="3">
        <f>VLOOKUP(A785,OrderProduct!A785:F2736,6,0)</f>
        <v>63.48</v>
      </c>
      <c r="K785" s="17" t="s">
        <v>2826</v>
      </c>
      <c r="L785">
        <f t="shared" si="24"/>
        <v>1</v>
      </c>
      <c r="M785">
        <f t="shared" si="25"/>
        <v>4.21</v>
      </c>
    </row>
    <row r="786" spans="1:13">
      <c r="A786" s="3">
        <v>1384</v>
      </c>
      <c r="B786" s="3" t="str">
        <f>VLOOKUP(A786,customer!$A$2:$B$1131,2,0)</f>
        <v>George McLamb</v>
      </c>
      <c r="C786" s="3">
        <f>VLOOKUP(A786,OrderProduct!$A$2:$N$1953,14,0)</f>
        <v>1</v>
      </c>
      <c r="D786" s="3" t="str">
        <f>VLOOKUP(C786,Customer_Segment!$A$2:$B$5,2,0)</f>
        <v>Consumer</v>
      </c>
      <c r="E786" s="3">
        <f>VLOOKUP(C786,OrderProduct!N786:S2737,6,0)</f>
        <v>87725</v>
      </c>
      <c r="F786" s="3">
        <f>VLOOKUP(A786,OrderProduct!A786:F2737,6,0)</f>
        <v>47.64</v>
      </c>
      <c r="K786" s="17" t="s">
        <v>2990</v>
      </c>
      <c r="L786">
        <f t="shared" si="24"/>
        <v>1</v>
      </c>
      <c r="M786">
        <f t="shared" si="25"/>
        <v>3.77</v>
      </c>
    </row>
    <row r="787" spans="1:13">
      <c r="A787" s="3">
        <v>1389</v>
      </c>
      <c r="B787" s="3" t="str">
        <f>VLOOKUP(A787,customer!$A$2:$B$1131,2,0)</f>
        <v>Jean Khan</v>
      </c>
      <c r="C787" s="3">
        <f>VLOOKUP(A787,OrderProduct!$A$2:$N$1953,14,0)</f>
        <v>2</v>
      </c>
      <c r="D787" s="3" t="str">
        <f>VLOOKUP(C787,Customer_Segment!$A$2:$B$5,2,0)</f>
        <v>Corporate</v>
      </c>
      <c r="E787" s="3">
        <f>VLOOKUP(C787,OrderProduct!N787:S2738,6,0)</f>
        <v>87726</v>
      </c>
      <c r="F787" s="3">
        <f>VLOOKUP(A787,OrderProduct!A787:F2738,6,0)</f>
        <v>1545.58</v>
      </c>
      <c r="K787" s="17" t="s">
        <v>1980</v>
      </c>
      <c r="L787">
        <f t="shared" si="24"/>
        <v>0</v>
      </c>
      <c r="M787">
        <f t="shared" si="25"/>
        <v>0</v>
      </c>
    </row>
    <row r="788" spans="1:13">
      <c r="A788" s="3">
        <v>1389</v>
      </c>
      <c r="B788" s="3" t="str">
        <f>VLOOKUP(A788,customer!$A$2:$B$1131,2,0)</f>
        <v>Jean Khan</v>
      </c>
      <c r="C788" s="3">
        <f>VLOOKUP(A788,OrderProduct!$A$2:$N$1953,14,0)</f>
        <v>2</v>
      </c>
      <c r="D788" s="3" t="str">
        <f>VLOOKUP(C788,Customer_Segment!$A$2:$B$5,2,0)</f>
        <v>Corporate</v>
      </c>
      <c r="E788" s="3">
        <f>VLOOKUP(C788,OrderProduct!N788:S2739,6,0)</f>
        <v>87747</v>
      </c>
      <c r="F788" s="3">
        <f>VLOOKUP(A788,OrderProduct!A788:F2739,6,0)</f>
        <v>353.1</v>
      </c>
      <c r="K788" s="17" t="s">
        <v>1971</v>
      </c>
      <c r="L788">
        <f t="shared" si="24"/>
        <v>0</v>
      </c>
      <c r="M788">
        <f t="shared" si="25"/>
        <v>0</v>
      </c>
    </row>
    <row r="789" spans="1:13">
      <c r="A789" s="3">
        <v>1389</v>
      </c>
      <c r="B789" s="3" t="str">
        <f>VLOOKUP(A789,customer!$A$2:$B$1131,2,0)</f>
        <v>Jean Khan</v>
      </c>
      <c r="C789" s="3">
        <f>VLOOKUP(A789,OrderProduct!$A$2:$N$1953,14,0)</f>
        <v>2</v>
      </c>
      <c r="D789" s="3" t="str">
        <f>VLOOKUP(C789,Customer_Segment!$A$2:$B$5,2,0)</f>
        <v>Corporate</v>
      </c>
      <c r="E789" s="3">
        <f>VLOOKUP(C789,OrderProduct!N789:S2740,6,0)</f>
        <v>87747</v>
      </c>
      <c r="F789" s="3">
        <f>VLOOKUP(A789,OrderProduct!A789:F2740,6,0)</f>
        <v>2104.99</v>
      </c>
      <c r="K789" s="17" t="s">
        <v>2003</v>
      </c>
      <c r="L789">
        <f t="shared" si="24"/>
        <v>0</v>
      </c>
      <c r="M789">
        <f t="shared" si="25"/>
        <v>0</v>
      </c>
    </row>
    <row r="790" spans="1:13">
      <c r="A790" s="3">
        <v>1390</v>
      </c>
      <c r="B790" s="3" t="str">
        <f>VLOOKUP(A790,customer!$A$2:$B$1131,2,0)</f>
        <v>Hazel Jones</v>
      </c>
      <c r="C790" s="3">
        <f>VLOOKUP(A790,OrderProduct!$A$2:$N$1953,14,0)</f>
        <v>2</v>
      </c>
      <c r="D790" s="3" t="str">
        <f>VLOOKUP(C790,Customer_Segment!$A$2:$B$5,2,0)</f>
        <v>Corporate</v>
      </c>
      <c r="E790" s="3">
        <f>VLOOKUP(C790,OrderProduct!N790:S2741,6,0)</f>
        <v>87747</v>
      </c>
      <c r="F790" s="3">
        <f>VLOOKUP(A790,OrderProduct!A790:F2741,6,0)</f>
        <v>22.48</v>
      </c>
      <c r="K790" s="17" t="s">
        <v>2108</v>
      </c>
      <c r="L790">
        <f t="shared" si="24"/>
        <v>0</v>
      </c>
      <c r="M790">
        <f t="shared" si="25"/>
        <v>0</v>
      </c>
    </row>
    <row r="791" spans="1:13">
      <c r="A791" s="3">
        <v>1390</v>
      </c>
      <c r="B791" s="3" t="str">
        <f>VLOOKUP(A791,customer!$A$2:$B$1131,2,0)</f>
        <v>Hazel Jones</v>
      </c>
      <c r="C791" s="3">
        <f>VLOOKUP(A791,OrderProduct!$A$2:$N$1953,14,0)</f>
        <v>2</v>
      </c>
      <c r="D791" s="3" t="str">
        <f>VLOOKUP(C791,Customer_Segment!$A$2:$B$5,2,0)</f>
        <v>Corporate</v>
      </c>
      <c r="E791" s="3">
        <f>VLOOKUP(C791,OrderProduct!N791:S2742,6,0)</f>
        <v>87748</v>
      </c>
      <c r="F791" s="3">
        <f>VLOOKUP(A791,OrderProduct!A791:F2742,6,0)</f>
        <v>284.39</v>
      </c>
      <c r="K791" s="17" t="s">
        <v>2069</v>
      </c>
      <c r="L791">
        <f t="shared" si="24"/>
        <v>0</v>
      </c>
      <c r="M791">
        <f t="shared" si="25"/>
        <v>0</v>
      </c>
    </row>
    <row r="792" spans="1:13">
      <c r="A792" s="3">
        <v>1391</v>
      </c>
      <c r="B792" s="3" t="str">
        <f>VLOOKUP(A792,customer!$A$2:$B$1131,2,0)</f>
        <v>Carolyn Greer</v>
      </c>
      <c r="C792" s="3">
        <f>VLOOKUP(A792,OrderProduct!$A$2:$N$1953,14,0)</f>
        <v>1</v>
      </c>
      <c r="D792" s="3" t="str">
        <f>VLOOKUP(C792,Customer_Segment!$A$2:$B$5,2,0)</f>
        <v>Consumer</v>
      </c>
      <c r="E792" s="3">
        <f>VLOOKUP(C792,OrderProduct!N792:S2743,6,0)</f>
        <v>87749</v>
      </c>
      <c r="F792" s="3">
        <f>VLOOKUP(A792,OrderProduct!A792:F2743,6,0)</f>
        <v>267.32</v>
      </c>
      <c r="K792" s="17" t="s">
        <v>1972</v>
      </c>
      <c r="L792">
        <f t="shared" si="24"/>
        <v>0</v>
      </c>
      <c r="M792">
        <f t="shared" si="25"/>
        <v>0</v>
      </c>
    </row>
    <row r="793" spans="1:13">
      <c r="A793" s="3">
        <v>1391</v>
      </c>
      <c r="B793" s="3" t="str">
        <f>VLOOKUP(A793,customer!$A$2:$B$1131,2,0)</f>
        <v>Carolyn Greer</v>
      </c>
      <c r="C793" s="3">
        <f>VLOOKUP(A793,OrderProduct!$A$2:$N$1953,14,0)</f>
        <v>1</v>
      </c>
      <c r="D793" s="3" t="str">
        <f>VLOOKUP(C793,Customer_Segment!$A$2:$B$5,2,0)</f>
        <v>Consumer</v>
      </c>
      <c r="E793" s="3">
        <f>VLOOKUP(C793,OrderProduct!N793:S2744,6,0)</f>
        <v>87885</v>
      </c>
      <c r="F793" s="3">
        <f>VLOOKUP(A793,OrderProduct!A793:F2744,6,0)</f>
        <v>72.75</v>
      </c>
      <c r="K793" s="17" t="s">
        <v>2063</v>
      </c>
      <c r="L793">
        <f t="shared" si="24"/>
        <v>0</v>
      </c>
      <c r="M793">
        <f t="shared" si="25"/>
        <v>0</v>
      </c>
    </row>
    <row r="794" spans="1:13">
      <c r="A794" s="3">
        <v>1402</v>
      </c>
      <c r="B794" s="3" t="str">
        <f>VLOOKUP(A794,customer!$A$2:$B$1131,2,0)</f>
        <v>Wesley Tate</v>
      </c>
      <c r="C794" s="3">
        <f>VLOOKUP(A794,OrderProduct!$A$2:$N$1953,14,0)</f>
        <v>2</v>
      </c>
      <c r="D794" s="3" t="str">
        <f>VLOOKUP(C794,Customer_Segment!$A$2:$B$5,2,0)</f>
        <v>Corporate</v>
      </c>
      <c r="E794" s="3">
        <f>VLOOKUP(C794,OrderProduct!N794:S2745,6,0)</f>
        <v>87765</v>
      </c>
      <c r="F794" s="3">
        <f>VLOOKUP(A794,OrderProduct!A794:F2745,6,0)</f>
        <v>69.96</v>
      </c>
      <c r="K794" s="17" t="s">
        <v>2066</v>
      </c>
      <c r="L794">
        <f t="shared" si="24"/>
        <v>0</v>
      </c>
      <c r="M794">
        <f t="shared" si="25"/>
        <v>0</v>
      </c>
    </row>
    <row r="795" spans="1:13">
      <c r="A795" s="3">
        <v>1402</v>
      </c>
      <c r="B795" s="3" t="str">
        <f>VLOOKUP(A795,customer!$A$2:$B$1131,2,0)</f>
        <v>Wesley Tate</v>
      </c>
      <c r="C795" s="3">
        <f>VLOOKUP(A795,OrderProduct!$A$2:$N$1953,14,0)</f>
        <v>2</v>
      </c>
      <c r="D795" s="3" t="str">
        <f>VLOOKUP(C795,Customer_Segment!$A$2:$B$5,2,0)</f>
        <v>Corporate</v>
      </c>
      <c r="E795" s="3">
        <f>VLOOKUP(C795,OrderProduct!N795:S2746,6,0)</f>
        <v>87773</v>
      </c>
      <c r="F795" s="3">
        <f>VLOOKUP(A795,OrderProduct!A795:F2746,6,0)</f>
        <v>4354.55</v>
      </c>
      <c r="K795" s="17" t="s">
        <v>2137</v>
      </c>
      <c r="L795">
        <f t="shared" si="24"/>
        <v>0</v>
      </c>
      <c r="M795">
        <f t="shared" si="25"/>
        <v>0</v>
      </c>
    </row>
    <row r="796" spans="1:13">
      <c r="A796" s="3">
        <v>1405</v>
      </c>
      <c r="B796" s="3" t="str">
        <f>VLOOKUP(A796,customer!$A$2:$B$1131,2,0)</f>
        <v>Crystal Floyd</v>
      </c>
      <c r="C796" s="3">
        <f>VLOOKUP(A796,OrderProduct!$A$2:$N$1953,14,0)</f>
        <v>2</v>
      </c>
      <c r="D796" s="3" t="str">
        <f>VLOOKUP(C796,Customer_Segment!$A$2:$B$5,2,0)</f>
        <v>Corporate</v>
      </c>
      <c r="E796" s="3">
        <f>VLOOKUP(C796,OrderProduct!N796:S2747,6,0)</f>
        <v>87773</v>
      </c>
      <c r="F796" s="3">
        <f>VLOOKUP(A796,OrderProduct!A796:F2747,6,0)</f>
        <v>146.17</v>
      </c>
      <c r="K796" s="17" t="s">
        <v>2042</v>
      </c>
      <c r="L796">
        <f t="shared" si="24"/>
        <v>0</v>
      </c>
      <c r="M796">
        <f t="shared" si="25"/>
        <v>0</v>
      </c>
    </row>
    <row r="797" spans="1:13">
      <c r="A797" s="3">
        <v>1405</v>
      </c>
      <c r="B797" s="3" t="str">
        <f>VLOOKUP(A797,customer!$A$2:$B$1131,2,0)</f>
        <v>Crystal Floyd</v>
      </c>
      <c r="C797" s="3">
        <f>VLOOKUP(A797,OrderProduct!$A$2:$N$1953,14,0)</f>
        <v>2</v>
      </c>
      <c r="D797" s="3" t="str">
        <f>VLOOKUP(C797,Customer_Segment!$A$2:$B$5,2,0)</f>
        <v>Corporate</v>
      </c>
      <c r="E797" s="3">
        <f>VLOOKUP(C797,OrderProduct!N797:S2748,6,0)</f>
        <v>87795</v>
      </c>
      <c r="F797" s="3">
        <f>VLOOKUP(A797,OrderProduct!A797:F2748,6,0)</f>
        <v>96.96</v>
      </c>
      <c r="K797" s="17" t="s">
        <v>2084</v>
      </c>
      <c r="L797">
        <f t="shared" si="24"/>
        <v>0</v>
      </c>
      <c r="M797">
        <f t="shared" si="25"/>
        <v>0</v>
      </c>
    </row>
    <row r="798" spans="1:13">
      <c r="A798" s="3">
        <v>1410</v>
      </c>
      <c r="B798" s="3" t="str">
        <f>VLOOKUP(A798,customer!$A$2:$B$1131,2,0)</f>
        <v>Charles Ward</v>
      </c>
      <c r="C798" s="3">
        <f>VLOOKUP(A798,OrderProduct!$A$2:$N$1953,14,0)</f>
        <v>2</v>
      </c>
      <c r="D798" s="3" t="str">
        <f>VLOOKUP(C798,Customer_Segment!$A$2:$B$5,2,0)</f>
        <v>Corporate</v>
      </c>
      <c r="E798" s="3">
        <f>VLOOKUP(C798,OrderProduct!N798:S2749,6,0)</f>
        <v>87795</v>
      </c>
      <c r="F798" s="3">
        <f>VLOOKUP(A798,OrderProduct!A798:F2749,6,0)</f>
        <v>200.64</v>
      </c>
      <c r="K798" s="17" t="s">
        <v>2141</v>
      </c>
      <c r="L798">
        <f t="shared" si="24"/>
        <v>0</v>
      </c>
      <c r="M798">
        <f t="shared" si="25"/>
        <v>0</v>
      </c>
    </row>
    <row r="799" spans="1:13">
      <c r="A799" s="3">
        <v>1412</v>
      </c>
      <c r="B799" s="3" t="str">
        <f>VLOOKUP(A799,customer!$A$2:$B$1131,2,0)</f>
        <v>Marc Ray</v>
      </c>
      <c r="C799" s="3">
        <f>VLOOKUP(A799,OrderProduct!$A$2:$N$1953,14,0)</f>
        <v>2</v>
      </c>
      <c r="D799" s="3" t="str">
        <f>VLOOKUP(C799,Customer_Segment!$A$2:$B$5,2,0)</f>
        <v>Corporate</v>
      </c>
      <c r="E799" s="3">
        <f>VLOOKUP(C799,OrderProduct!N799:S2750,6,0)</f>
        <v>87804</v>
      </c>
      <c r="F799" s="3">
        <f>VLOOKUP(A799,OrderProduct!A799:F2750,6,0)</f>
        <v>72.76</v>
      </c>
      <c r="K799" s="17" t="s">
        <v>2081</v>
      </c>
      <c r="L799">
        <f t="shared" si="24"/>
        <v>0</v>
      </c>
      <c r="M799">
        <f t="shared" si="25"/>
        <v>0</v>
      </c>
    </row>
    <row r="800" spans="1:13">
      <c r="A800" s="3">
        <v>1413</v>
      </c>
      <c r="B800" s="3" t="str">
        <f>VLOOKUP(A800,customer!$A$2:$B$1131,2,0)</f>
        <v>Pamela Wiley</v>
      </c>
      <c r="C800" s="3">
        <f>VLOOKUP(A800,OrderProduct!$A$2:$N$1953,14,0)</f>
        <v>2</v>
      </c>
      <c r="D800" s="3" t="str">
        <f>VLOOKUP(C800,Customer_Segment!$A$2:$B$5,2,0)</f>
        <v>Corporate</v>
      </c>
      <c r="E800" s="3">
        <f>VLOOKUP(C800,OrderProduct!N800:S2751,6,0)</f>
        <v>87811</v>
      </c>
      <c r="F800" s="3">
        <f>VLOOKUP(A800,OrderProduct!A800:F2751,6,0)</f>
        <v>3722.41</v>
      </c>
      <c r="K800" s="17" t="s">
        <v>2152</v>
      </c>
      <c r="L800">
        <f t="shared" si="24"/>
        <v>0</v>
      </c>
      <c r="M800">
        <f t="shared" si="25"/>
        <v>0</v>
      </c>
    </row>
    <row r="801" spans="1:13">
      <c r="A801" s="3">
        <v>1413</v>
      </c>
      <c r="B801" s="3" t="str">
        <f>VLOOKUP(A801,customer!$A$2:$B$1131,2,0)</f>
        <v>Pamela Wiley</v>
      </c>
      <c r="C801" s="3">
        <f>VLOOKUP(A801,OrderProduct!$A$2:$N$1953,14,0)</f>
        <v>2</v>
      </c>
      <c r="D801" s="3" t="str">
        <f>VLOOKUP(C801,Customer_Segment!$A$2:$B$5,2,0)</f>
        <v>Corporate</v>
      </c>
      <c r="E801" s="3">
        <f>VLOOKUP(C801,OrderProduct!N801:S2752,6,0)</f>
        <v>87812</v>
      </c>
      <c r="F801" s="3">
        <f>VLOOKUP(A801,OrderProduct!A801:F2752,6,0)</f>
        <v>95.1</v>
      </c>
      <c r="K801" s="17" t="s">
        <v>2100</v>
      </c>
      <c r="L801">
        <f t="shared" si="24"/>
        <v>0</v>
      </c>
      <c r="M801">
        <f t="shared" si="25"/>
        <v>0</v>
      </c>
    </row>
    <row r="802" spans="1:13">
      <c r="A802" s="3">
        <v>1416</v>
      </c>
      <c r="B802" s="3" t="str">
        <f>VLOOKUP(A802,customer!$A$2:$B$1131,2,0)</f>
        <v>Betsy Gibson</v>
      </c>
      <c r="C802" s="3">
        <f>VLOOKUP(A802,OrderProduct!$A$2:$N$1953,14,0)</f>
        <v>4</v>
      </c>
      <c r="D802" s="3" t="str">
        <f>VLOOKUP(C802,Customer_Segment!$A$2:$B$5,2,0)</f>
        <v>Small Business</v>
      </c>
      <c r="E802" s="3">
        <f>VLOOKUP(C802,OrderProduct!N802:S2753,6,0)</f>
        <v>87812</v>
      </c>
      <c r="F802" s="3">
        <f>VLOOKUP(A802,OrderProduct!A802:F2753,6,0)</f>
        <v>734.74</v>
      </c>
      <c r="K802" s="17" t="s">
        <v>2110</v>
      </c>
      <c r="L802">
        <f t="shared" si="24"/>
        <v>0</v>
      </c>
      <c r="M802">
        <f t="shared" si="25"/>
        <v>0</v>
      </c>
    </row>
    <row r="803" spans="1:13">
      <c r="A803" s="3">
        <v>1416</v>
      </c>
      <c r="B803" s="3" t="str">
        <f>VLOOKUP(A803,customer!$A$2:$B$1131,2,0)</f>
        <v>Betsy Gibson</v>
      </c>
      <c r="C803" s="3">
        <f>VLOOKUP(A803,OrderProduct!$A$2:$N$1953,14,0)</f>
        <v>4</v>
      </c>
      <c r="D803" s="3" t="str">
        <f>VLOOKUP(C803,Customer_Segment!$A$2:$B$5,2,0)</f>
        <v>Small Business</v>
      </c>
      <c r="E803" s="3">
        <f>VLOOKUP(C803,OrderProduct!N803:S2754,6,0)</f>
        <v>87812</v>
      </c>
      <c r="F803" s="3">
        <f>VLOOKUP(A803,OrderProduct!A803:F2754,6,0)</f>
        <v>1882.87</v>
      </c>
      <c r="K803" s="17" t="s">
        <v>2061</v>
      </c>
      <c r="L803">
        <f t="shared" si="24"/>
        <v>0</v>
      </c>
      <c r="M803">
        <f t="shared" si="25"/>
        <v>0</v>
      </c>
    </row>
    <row r="804" spans="1:13">
      <c r="A804" s="3">
        <v>1418</v>
      </c>
      <c r="B804" s="3" t="str">
        <f>VLOOKUP(A804,customer!$A$2:$B$1131,2,0)</f>
        <v>Rebecca Lindsey</v>
      </c>
      <c r="C804" s="3">
        <f>VLOOKUP(A804,OrderProduct!$A$2:$N$1953,14,0)</f>
        <v>4</v>
      </c>
      <c r="D804" s="3" t="str">
        <f>VLOOKUP(C804,Customer_Segment!$A$2:$B$5,2,0)</f>
        <v>Small Business</v>
      </c>
      <c r="E804" s="3">
        <f>VLOOKUP(C804,OrderProduct!N804:S2755,6,0)</f>
        <v>87813</v>
      </c>
      <c r="F804" s="3">
        <f>VLOOKUP(A804,OrderProduct!A804:F2755,6,0)</f>
        <v>8834.58</v>
      </c>
      <c r="K804" s="17" t="s">
        <v>2082</v>
      </c>
      <c r="L804">
        <f t="shared" si="24"/>
        <v>0</v>
      </c>
      <c r="M804">
        <f t="shared" si="25"/>
        <v>0</v>
      </c>
    </row>
    <row r="805" spans="1:13">
      <c r="A805" s="3">
        <v>1419</v>
      </c>
      <c r="B805" s="3" t="str">
        <f>VLOOKUP(A805,customer!$A$2:$B$1131,2,0)</f>
        <v>Brooke Lancaster</v>
      </c>
      <c r="C805" s="3">
        <f>VLOOKUP(A805,OrderProduct!$A$2:$N$1953,14,0)</f>
        <v>4</v>
      </c>
      <c r="D805" s="3" t="str">
        <f>VLOOKUP(C805,Customer_Segment!$A$2:$B$5,2,0)</f>
        <v>Small Business</v>
      </c>
      <c r="E805" s="3">
        <f>VLOOKUP(C805,OrderProduct!N805:S2756,6,0)</f>
        <v>87823</v>
      </c>
      <c r="F805" s="3">
        <f>VLOOKUP(A805,OrderProduct!A805:F2756,6,0)</f>
        <v>494.49</v>
      </c>
      <c r="K805" s="17" t="s">
        <v>2123</v>
      </c>
      <c r="L805">
        <f t="shared" si="24"/>
        <v>0</v>
      </c>
      <c r="M805">
        <f t="shared" si="25"/>
        <v>0</v>
      </c>
    </row>
    <row r="806" spans="1:13">
      <c r="A806" s="3">
        <v>1424</v>
      </c>
      <c r="B806" s="3" t="str">
        <f>VLOOKUP(A806,customer!$A$2:$B$1131,2,0)</f>
        <v>Robyn Zhou</v>
      </c>
      <c r="C806" s="3">
        <f>VLOOKUP(A806,OrderProduct!$A$2:$N$1953,14,0)</f>
        <v>3</v>
      </c>
      <c r="D806" s="3" t="str">
        <f>VLOOKUP(C806,Customer_Segment!$A$2:$B$5,2,0)</f>
        <v>Home Office</v>
      </c>
      <c r="E806" s="3">
        <f>VLOOKUP(C806,OrderProduct!N806:S2757,6,0)</f>
        <v>87824</v>
      </c>
      <c r="F806" s="3">
        <f>VLOOKUP(A806,OrderProduct!A806:F2757,6,0)</f>
        <v>17.31</v>
      </c>
      <c r="K806" s="17" t="s">
        <v>2143</v>
      </c>
      <c r="L806">
        <f t="shared" si="24"/>
        <v>0</v>
      </c>
      <c r="M806">
        <f t="shared" si="25"/>
        <v>0</v>
      </c>
    </row>
    <row r="807" spans="1:13">
      <c r="A807" s="3">
        <v>1424</v>
      </c>
      <c r="B807" s="3" t="str">
        <f>VLOOKUP(A807,customer!$A$2:$B$1131,2,0)</f>
        <v>Robyn Zhou</v>
      </c>
      <c r="C807" s="3">
        <f>VLOOKUP(A807,OrderProduct!$A$2:$N$1953,14,0)</f>
        <v>3</v>
      </c>
      <c r="D807" s="3" t="str">
        <f>VLOOKUP(C807,Customer_Segment!$A$2:$B$5,2,0)</f>
        <v>Home Office</v>
      </c>
      <c r="E807" s="3">
        <f>VLOOKUP(C807,OrderProduct!N807:S2758,6,0)</f>
        <v>87824</v>
      </c>
      <c r="F807" s="3">
        <f>VLOOKUP(A807,OrderProduct!A807:F2758,6,0)</f>
        <v>23.56</v>
      </c>
      <c r="K807" s="17" t="s">
        <v>2132</v>
      </c>
      <c r="L807">
        <f t="shared" si="24"/>
        <v>0</v>
      </c>
      <c r="M807">
        <f t="shared" si="25"/>
        <v>0</v>
      </c>
    </row>
    <row r="808" spans="1:13">
      <c r="A808" s="3">
        <v>1424</v>
      </c>
      <c r="B808" s="3" t="str">
        <f>VLOOKUP(A808,customer!$A$2:$B$1131,2,0)</f>
        <v>Robyn Zhou</v>
      </c>
      <c r="C808" s="3">
        <f>VLOOKUP(A808,OrderProduct!$A$2:$N$1953,14,0)</f>
        <v>3</v>
      </c>
      <c r="D808" s="3" t="str">
        <f>VLOOKUP(C808,Customer_Segment!$A$2:$B$5,2,0)</f>
        <v>Home Office</v>
      </c>
      <c r="E808" s="3">
        <f>VLOOKUP(C808,OrderProduct!N808:S2759,6,0)</f>
        <v>87830</v>
      </c>
      <c r="F808" s="3">
        <f>VLOOKUP(A808,OrderProduct!A808:F2759,6,0)</f>
        <v>130.74</v>
      </c>
      <c r="K808" s="17" t="s">
        <v>2212</v>
      </c>
      <c r="L808">
        <f t="shared" si="24"/>
        <v>0</v>
      </c>
      <c r="M808">
        <f t="shared" si="25"/>
        <v>0</v>
      </c>
    </row>
    <row r="809" spans="1:13">
      <c r="A809" s="3">
        <v>1424</v>
      </c>
      <c r="B809" s="3" t="str">
        <f>VLOOKUP(A809,customer!$A$2:$B$1131,2,0)</f>
        <v>Robyn Zhou</v>
      </c>
      <c r="C809" s="3">
        <f>VLOOKUP(A809,OrderProduct!$A$2:$N$1953,14,0)</f>
        <v>3</v>
      </c>
      <c r="D809" s="3" t="str">
        <f>VLOOKUP(C809,Customer_Segment!$A$2:$B$5,2,0)</f>
        <v>Home Office</v>
      </c>
      <c r="E809" s="3">
        <f>VLOOKUP(C809,OrderProduct!N809:S2760,6,0)</f>
        <v>87830</v>
      </c>
      <c r="F809" s="3">
        <f>VLOOKUP(A809,OrderProduct!A809:F2760,6,0)</f>
        <v>49.87</v>
      </c>
      <c r="K809" s="17" t="s">
        <v>2193</v>
      </c>
      <c r="L809">
        <f t="shared" si="24"/>
        <v>0</v>
      </c>
      <c r="M809">
        <f t="shared" si="25"/>
        <v>0</v>
      </c>
    </row>
    <row r="810" spans="1:13">
      <c r="A810" s="3">
        <v>1425</v>
      </c>
      <c r="B810" s="3" t="str">
        <f>VLOOKUP(A810,customer!$A$2:$B$1131,2,0)</f>
        <v>Gregory Crane</v>
      </c>
      <c r="C810" s="3">
        <f>VLOOKUP(A810,OrderProduct!$A$2:$N$1953,14,0)</f>
        <v>4</v>
      </c>
      <c r="D810" s="3" t="str">
        <f>VLOOKUP(C810,Customer_Segment!$A$2:$B$5,2,0)</f>
        <v>Small Business</v>
      </c>
      <c r="E810" s="3">
        <f>VLOOKUP(C810,OrderProduct!N810:S2761,6,0)</f>
        <v>87831</v>
      </c>
      <c r="F810" s="3">
        <f>VLOOKUP(A810,OrderProduct!A810:F2761,6,0)</f>
        <v>356.92</v>
      </c>
      <c r="K810" s="17" t="s">
        <v>2067</v>
      </c>
      <c r="L810">
        <f t="shared" si="24"/>
        <v>0</v>
      </c>
      <c r="M810">
        <f t="shared" si="25"/>
        <v>0</v>
      </c>
    </row>
    <row r="811" spans="1:13">
      <c r="A811" s="3">
        <v>1427</v>
      </c>
      <c r="B811" s="3" t="str">
        <f>VLOOKUP(A811,customer!$A$2:$B$1131,2,0)</f>
        <v>Stacy Gould</v>
      </c>
      <c r="C811" s="3">
        <f>VLOOKUP(A811,OrderProduct!$A$2:$N$1953,14,0)</f>
        <v>3</v>
      </c>
      <c r="D811" s="3" t="str">
        <f>VLOOKUP(C811,Customer_Segment!$A$2:$B$5,2,0)</f>
        <v>Home Office</v>
      </c>
      <c r="E811" s="3">
        <f>VLOOKUP(C811,OrderProduct!N811:S2762,6,0)</f>
        <v>87831</v>
      </c>
      <c r="F811" s="3">
        <f>VLOOKUP(A811,OrderProduct!A811:F2762,6,0)</f>
        <v>136.16</v>
      </c>
      <c r="K811" s="17" t="s">
        <v>2343</v>
      </c>
      <c r="L811">
        <f t="shared" si="24"/>
        <v>0</v>
      </c>
      <c r="M811">
        <f t="shared" si="25"/>
        <v>0</v>
      </c>
    </row>
    <row r="812" spans="1:13">
      <c r="A812" s="3">
        <v>1432</v>
      </c>
      <c r="B812" s="3" t="str">
        <f>VLOOKUP(A812,customer!$A$2:$B$1131,2,0)</f>
        <v>Kerry Green</v>
      </c>
      <c r="C812" s="3">
        <f>VLOOKUP(A812,OrderProduct!$A$2:$N$1953,14,0)</f>
        <v>2</v>
      </c>
      <c r="D812" s="3" t="str">
        <f>VLOOKUP(C812,Customer_Segment!$A$2:$B$5,2,0)</f>
        <v>Corporate</v>
      </c>
      <c r="E812" s="3">
        <f>VLOOKUP(C812,OrderProduct!N812:S2763,6,0)</f>
        <v>87832</v>
      </c>
      <c r="F812" s="3">
        <f>VLOOKUP(A812,OrderProduct!A812:F2763,6,0)</f>
        <v>24.18</v>
      </c>
      <c r="K812" s="17" t="s">
        <v>1913</v>
      </c>
      <c r="L812">
        <f t="shared" si="24"/>
        <v>0</v>
      </c>
      <c r="M812">
        <f t="shared" si="25"/>
        <v>0</v>
      </c>
    </row>
    <row r="813" spans="1:13">
      <c r="A813" s="3">
        <v>1432</v>
      </c>
      <c r="B813" s="3" t="str">
        <f>VLOOKUP(A813,customer!$A$2:$B$1131,2,0)</f>
        <v>Kerry Green</v>
      </c>
      <c r="C813" s="3">
        <f>VLOOKUP(A813,OrderProduct!$A$2:$N$1953,14,0)</f>
        <v>2</v>
      </c>
      <c r="D813" s="3" t="str">
        <f>VLOOKUP(C813,Customer_Segment!$A$2:$B$5,2,0)</f>
        <v>Corporate</v>
      </c>
      <c r="E813" s="3">
        <f>VLOOKUP(C813,OrderProduct!N813:S2764,6,0)</f>
        <v>87846</v>
      </c>
      <c r="F813" s="3">
        <f>VLOOKUP(A813,OrderProduct!A813:F2764,6,0)</f>
        <v>322.77</v>
      </c>
      <c r="K813" s="17" t="s">
        <v>1918</v>
      </c>
      <c r="L813">
        <f t="shared" si="24"/>
        <v>0</v>
      </c>
      <c r="M813">
        <f t="shared" si="25"/>
        <v>0</v>
      </c>
    </row>
    <row r="814" spans="1:13">
      <c r="A814" s="3">
        <v>1433</v>
      </c>
      <c r="B814" s="3" t="str">
        <f>VLOOKUP(A814,customer!$A$2:$B$1131,2,0)</f>
        <v>Frances Jackson</v>
      </c>
      <c r="C814" s="3">
        <f>VLOOKUP(A814,OrderProduct!$A$2:$N$1953,14,0)</f>
        <v>2</v>
      </c>
      <c r="D814" s="3" t="str">
        <f>VLOOKUP(C814,Customer_Segment!$A$2:$B$5,2,0)</f>
        <v>Corporate</v>
      </c>
      <c r="E814" s="3">
        <f>VLOOKUP(C814,OrderProduct!N814:S2765,6,0)</f>
        <v>87846</v>
      </c>
      <c r="F814" s="3">
        <f>VLOOKUP(A814,OrderProduct!A814:F2765,6,0)</f>
        <v>65.09</v>
      </c>
      <c r="K814" s="17" t="s">
        <v>1934</v>
      </c>
      <c r="L814">
        <f t="shared" si="24"/>
        <v>0</v>
      </c>
      <c r="M814">
        <f t="shared" si="25"/>
        <v>0</v>
      </c>
    </row>
    <row r="815" spans="1:13">
      <c r="A815" s="3">
        <v>1433</v>
      </c>
      <c r="B815" s="3" t="str">
        <f>VLOOKUP(A815,customer!$A$2:$B$1131,2,0)</f>
        <v>Frances Jackson</v>
      </c>
      <c r="C815" s="3">
        <f>VLOOKUP(A815,OrderProduct!$A$2:$N$1953,14,0)</f>
        <v>2</v>
      </c>
      <c r="D815" s="3" t="str">
        <f>VLOOKUP(C815,Customer_Segment!$A$2:$B$5,2,0)</f>
        <v>Corporate</v>
      </c>
      <c r="E815" s="3">
        <f>VLOOKUP(C815,OrderProduct!N815:S2766,6,0)</f>
        <v>87847</v>
      </c>
      <c r="F815" s="3">
        <f>VLOOKUP(A815,OrderProduct!A815:F2766,6,0)</f>
        <v>98.96</v>
      </c>
      <c r="K815" s="17" t="s">
        <v>1935</v>
      </c>
      <c r="L815">
        <f t="shared" si="24"/>
        <v>0</v>
      </c>
      <c r="M815">
        <f t="shared" si="25"/>
        <v>0</v>
      </c>
    </row>
    <row r="816" spans="1:13">
      <c r="A816" s="3">
        <v>1433</v>
      </c>
      <c r="B816" s="3" t="str">
        <f>VLOOKUP(A816,customer!$A$2:$B$1131,2,0)</f>
        <v>Frances Jackson</v>
      </c>
      <c r="C816" s="3">
        <f>VLOOKUP(A816,OrderProduct!$A$2:$N$1953,14,0)</f>
        <v>2</v>
      </c>
      <c r="D816" s="3" t="str">
        <f>VLOOKUP(C816,Customer_Segment!$A$2:$B$5,2,0)</f>
        <v>Corporate</v>
      </c>
      <c r="E816" s="3">
        <f>VLOOKUP(C816,OrderProduct!N816:S2767,6,0)</f>
        <v>87853</v>
      </c>
      <c r="F816" s="3">
        <f>VLOOKUP(A816,OrderProduct!A816:F2767,6,0)</f>
        <v>6968.9</v>
      </c>
      <c r="K816" s="17" t="s">
        <v>1936</v>
      </c>
      <c r="L816">
        <f t="shared" si="24"/>
        <v>0</v>
      </c>
      <c r="M816">
        <f t="shared" si="25"/>
        <v>0</v>
      </c>
    </row>
    <row r="817" spans="1:13">
      <c r="A817" s="3">
        <v>1438</v>
      </c>
      <c r="B817" s="3" t="str">
        <f>VLOOKUP(A817,customer!$A$2:$B$1131,2,0)</f>
        <v>Jean Weiss Diaz</v>
      </c>
      <c r="C817" s="3">
        <f>VLOOKUP(A817,OrderProduct!$A$2:$N$1953,14,0)</f>
        <v>2</v>
      </c>
      <c r="D817" s="3" t="str">
        <f>VLOOKUP(C817,Customer_Segment!$A$2:$B$5,2,0)</f>
        <v>Corporate</v>
      </c>
      <c r="E817" s="3">
        <f>VLOOKUP(C817,OrderProduct!N817:S2768,6,0)</f>
        <v>87862</v>
      </c>
      <c r="F817" s="3">
        <f>VLOOKUP(A817,OrderProduct!A817:F2768,6,0)</f>
        <v>33.65</v>
      </c>
      <c r="K817" s="17" t="s">
        <v>1940</v>
      </c>
      <c r="L817">
        <f t="shared" si="24"/>
        <v>0</v>
      </c>
      <c r="M817">
        <f t="shared" si="25"/>
        <v>0</v>
      </c>
    </row>
    <row r="818" spans="1:13">
      <c r="A818" s="3">
        <v>1439</v>
      </c>
      <c r="B818" s="3" t="str">
        <f>VLOOKUP(A818,customer!$A$2:$B$1131,2,0)</f>
        <v>Kyle Kaufman</v>
      </c>
      <c r="C818" s="3">
        <f>VLOOKUP(A818,OrderProduct!$A$2:$N$1953,14,0)</f>
        <v>2</v>
      </c>
      <c r="D818" s="3" t="str">
        <f>VLOOKUP(C818,Customer_Segment!$A$2:$B$5,2,0)</f>
        <v>Corporate</v>
      </c>
      <c r="E818" s="3">
        <f>VLOOKUP(C818,OrderProduct!N818:S2769,6,0)</f>
        <v>87877</v>
      </c>
      <c r="F818" s="3">
        <f>VLOOKUP(A818,OrderProduct!A818:F2769,6,0)</f>
        <v>85.64</v>
      </c>
      <c r="K818" s="17" t="s">
        <v>1943</v>
      </c>
      <c r="L818">
        <f t="shared" si="24"/>
        <v>0</v>
      </c>
      <c r="M818">
        <f t="shared" si="25"/>
        <v>0</v>
      </c>
    </row>
    <row r="819" spans="1:13">
      <c r="A819" s="3">
        <v>1442</v>
      </c>
      <c r="B819" s="3" t="str">
        <f>VLOOKUP(A819,customer!$A$2:$B$1131,2,0)</f>
        <v>Rodney Field</v>
      </c>
      <c r="C819" s="3">
        <f>VLOOKUP(A819,OrderProduct!$A$2:$N$1953,14,0)</f>
        <v>2</v>
      </c>
      <c r="D819" s="3" t="str">
        <f>VLOOKUP(C819,Customer_Segment!$A$2:$B$5,2,0)</f>
        <v>Corporate</v>
      </c>
      <c r="E819" s="3">
        <f>VLOOKUP(C819,OrderProduct!N819:S2770,6,0)</f>
        <v>87877</v>
      </c>
      <c r="F819" s="3">
        <f>VLOOKUP(A819,OrderProduct!A819:F2770,6,0)</f>
        <v>2508.15</v>
      </c>
      <c r="K819" s="17" t="s">
        <v>1914</v>
      </c>
      <c r="L819">
        <f t="shared" si="24"/>
        <v>0</v>
      </c>
      <c r="M819">
        <f t="shared" si="25"/>
        <v>0</v>
      </c>
    </row>
    <row r="820" spans="1:13">
      <c r="A820" s="3">
        <v>1442</v>
      </c>
      <c r="B820" s="3" t="str">
        <f>VLOOKUP(A820,customer!$A$2:$B$1131,2,0)</f>
        <v>Rodney Field</v>
      </c>
      <c r="C820" s="3">
        <f>VLOOKUP(A820,OrderProduct!$A$2:$N$1953,14,0)</f>
        <v>2</v>
      </c>
      <c r="D820" s="3" t="str">
        <f>VLOOKUP(C820,Customer_Segment!$A$2:$B$5,2,0)</f>
        <v>Corporate</v>
      </c>
      <c r="E820" s="3">
        <f>VLOOKUP(C820,OrderProduct!N820:S2771,6,0)</f>
        <v>87877</v>
      </c>
      <c r="F820" s="3">
        <f>VLOOKUP(A820,OrderProduct!A820:F2771,6,0)</f>
        <v>225.62</v>
      </c>
      <c r="K820" s="17" t="s">
        <v>1915</v>
      </c>
      <c r="L820">
        <f t="shared" si="24"/>
        <v>0</v>
      </c>
      <c r="M820">
        <f t="shared" si="25"/>
        <v>0</v>
      </c>
    </row>
    <row r="821" spans="1:13">
      <c r="A821" s="3">
        <v>1442</v>
      </c>
      <c r="B821" s="3" t="str">
        <f>VLOOKUP(A821,customer!$A$2:$B$1131,2,0)</f>
        <v>Rodney Field</v>
      </c>
      <c r="C821" s="3">
        <f>VLOOKUP(A821,OrderProduct!$A$2:$N$1953,14,0)</f>
        <v>2</v>
      </c>
      <c r="D821" s="3" t="str">
        <f>VLOOKUP(C821,Customer_Segment!$A$2:$B$5,2,0)</f>
        <v>Corporate</v>
      </c>
      <c r="E821" s="3">
        <f>VLOOKUP(C821,OrderProduct!N821:S2772,6,0)</f>
        <v>87884</v>
      </c>
      <c r="F821" s="3">
        <f>VLOOKUP(A821,OrderProduct!A821:F2772,6,0)</f>
        <v>360.03</v>
      </c>
      <c r="K821" s="17" t="s">
        <v>1919</v>
      </c>
      <c r="L821">
        <f t="shared" si="24"/>
        <v>0</v>
      </c>
      <c r="M821">
        <f t="shared" si="25"/>
        <v>0</v>
      </c>
    </row>
    <row r="822" spans="1:13">
      <c r="A822" s="3">
        <v>1450</v>
      </c>
      <c r="B822" s="3" t="str">
        <f>VLOOKUP(A822,customer!$A$2:$B$1131,2,0)</f>
        <v>Veronica Peck</v>
      </c>
      <c r="C822" s="3">
        <f>VLOOKUP(A822,OrderProduct!$A$2:$N$1953,14,0)</f>
        <v>1</v>
      </c>
      <c r="D822" s="3" t="str">
        <f>VLOOKUP(C822,Customer_Segment!$A$2:$B$5,2,0)</f>
        <v>Consumer</v>
      </c>
      <c r="E822" s="3">
        <f>VLOOKUP(C822,OrderProduct!N822:S2773,6,0)</f>
        <v>87885</v>
      </c>
      <c r="F822" s="3">
        <f>VLOOKUP(A822,OrderProduct!A822:F2773,6,0)</f>
        <v>260.01</v>
      </c>
      <c r="K822" s="17" t="s">
        <v>1922</v>
      </c>
      <c r="L822">
        <f t="shared" si="24"/>
        <v>0</v>
      </c>
      <c r="M822">
        <f t="shared" si="25"/>
        <v>0</v>
      </c>
    </row>
    <row r="823" spans="1:13">
      <c r="A823" s="3">
        <v>1459</v>
      </c>
      <c r="B823" s="3" t="str">
        <f>VLOOKUP(A823,customer!$A$2:$B$1131,2,0)</f>
        <v>Steve Raynor</v>
      </c>
      <c r="C823" s="3">
        <f>VLOOKUP(A823,OrderProduct!$A$2:$N$1953,14,0)</f>
        <v>1</v>
      </c>
      <c r="D823" s="3" t="str">
        <f>VLOOKUP(C823,Customer_Segment!$A$2:$B$5,2,0)</f>
        <v>Consumer</v>
      </c>
      <c r="E823" s="3">
        <f>VLOOKUP(C823,OrderProduct!N823:S2774,6,0)</f>
        <v>87885</v>
      </c>
      <c r="F823" s="3">
        <f>VLOOKUP(A823,OrderProduct!A823:F2774,6,0)</f>
        <v>273.79</v>
      </c>
      <c r="K823" s="17" t="s">
        <v>1925</v>
      </c>
      <c r="L823">
        <f t="shared" si="24"/>
        <v>0</v>
      </c>
      <c r="M823">
        <f t="shared" si="25"/>
        <v>0</v>
      </c>
    </row>
    <row r="824" spans="1:13">
      <c r="A824" s="3">
        <v>1461</v>
      </c>
      <c r="B824" s="3" t="str">
        <f>VLOOKUP(A824,customer!$A$2:$B$1131,2,0)</f>
        <v>Norman Adams</v>
      </c>
      <c r="C824" s="3">
        <f>VLOOKUP(A824,OrderProduct!$A$2:$N$1953,14,0)</f>
        <v>1</v>
      </c>
      <c r="D824" s="3" t="str">
        <f>VLOOKUP(C824,Customer_Segment!$A$2:$B$5,2,0)</f>
        <v>Consumer</v>
      </c>
      <c r="E824" s="3">
        <f>VLOOKUP(C824,OrderProduct!N824:S2775,6,0)</f>
        <v>87885</v>
      </c>
      <c r="F824" s="3">
        <f>VLOOKUP(A824,OrderProduct!A824:F2775,6,0)</f>
        <v>44.62</v>
      </c>
      <c r="K824" s="17" t="s">
        <v>1926</v>
      </c>
      <c r="L824">
        <f t="shared" si="24"/>
        <v>0</v>
      </c>
      <c r="M824">
        <f t="shared" si="25"/>
        <v>0</v>
      </c>
    </row>
    <row r="825" spans="1:13">
      <c r="A825" s="3">
        <v>1466</v>
      </c>
      <c r="B825" s="3" t="str">
        <f>VLOOKUP(A825,customer!$A$2:$B$1131,2,0)</f>
        <v>Wesley Reid</v>
      </c>
      <c r="C825" s="3">
        <f>VLOOKUP(A825,OrderProduct!$A$2:$N$1953,14,0)</f>
        <v>4</v>
      </c>
      <c r="D825" s="3" t="str">
        <f>VLOOKUP(C825,Customer_Segment!$A$2:$B$5,2,0)</f>
        <v>Small Business</v>
      </c>
      <c r="E825" s="3">
        <f>VLOOKUP(C825,OrderProduct!N825:S2776,6,0)</f>
        <v>87888</v>
      </c>
      <c r="F825" s="3">
        <f>VLOOKUP(A825,OrderProduct!A825:F2776,6,0)</f>
        <v>84.59</v>
      </c>
      <c r="K825" s="17" t="s">
        <v>1927</v>
      </c>
      <c r="L825">
        <f t="shared" si="24"/>
        <v>0</v>
      </c>
      <c r="M825">
        <f t="shared" si="25"/>
        <v>0</v>
      </c>
    </row>
    <row r="826" spans="1:13">
      <c r="A826" s="3">
        <v>1466</v>
      </c>
      <c r="B826" s="3" t="str">
        <f>VLOOKUP(A826,customer!$A$2:$B$1131,2,0)</f>
        <v>Wesley Reid</v>
      </c>
      <c r="C826" s="3">
        <f>VLOOKUP(A826,OrderProduct!$A$2:$N$1953,14,0)</f>
        <v>4</v>
      </c>
      <c r="D826" s="3" t="str">
        <f>VLOOKUP(C826,Customer_Segment!$A$2:$B$5,2,0)</f>
        <v>Small Business</v>
      </c>
      <c r="E826" s="3">
        <f>VLOOKUP(C826,OrderProduct!N826:S2777,6,0)</f>
        <v>87889</v>
      </c>
      <c r="F826" s="3">
        <f>VLOOKUP(A826,OrderProduct!A826:F2777,6,0)</f>
        <v>1094.33</v>
      </c>
      <c r="K826" s="17" t="s">
        <v>1928</v>
      </c>
      <c r="L826">
        <f t="shared" si="24"/>
        <v>0</v>
      </c>
      <c r="M826">
        <f t="shared" si="25"/>
        <v>0</v>
      </c>
    </row>
    <row r="827" spans="1:13">
      <c r="A827" s="3">
        <v>1469</v>
      </c>
      <c r="B827" s="3" t="str">
        <f>VLOOKUP(A827,customer!$A$2:$B$1131,2,0)</f>
        <v>Vicki Zhu Daniels</v>
      </c>
      <c r="C827" s="3">
        <f>VLOOKUP(A827,OrderProduct!$A$2:$N$1953,14,0)</f>
        <v>4</v>
      </c>
      <c r="D827" s="3" t="str">
        <f>VLOOKUP(C827,Customer_Segment!$A$2:$B$5,2,0)</f>
        <v>Small Business</v>
      </c>
      <c r="E827" s="3">
        <f>VLOOKUP(C827,OrderProduct!N827:S2778,6,0)</f>
        <v>87889</v>
      </c>
      <c r="F827" s="3">
        <f>VLOOKUP(A827,OrderProduct!A827:F2778,6,0)</f>
        <v>389.97</v>
      </c>
      <c r="K827" s="17" t="s">
        <v>1933</v>
      </c>
      <c r="L827">
        <f t="shared" si="24"/>
        <v>0</v>
      </c>
      <c r="M827">
        <f t="shared" si="25"/>
        <v>0</v>
      </c>
    </row>
    <row r="828" spans="1:13">
      <c r="A828" s="3">
        <v>1469</v>
      </c>
      <c r="B828" s="3" t="str">
        <f>VLOOKUP(A828,customer!$A$2:$B$1131,2,0)</f>
        <v>Vicki Zhu Daniels</v>
      </c>
      <c r="C828" s="3">
        <f>VLOOKUP(A828,OrderProduct!$A$2:$N$1953,14,0)</f>
        <v>4</v>
      </c>
      <c r="D828" s="3" t="str">
        <f>VLOOKUP(C828,Customer_Segment!$A$2:$B$5,2,0)</f>
        <v>Small Business</v>
      </c>
      <c r="E828" s="3">
        <f>VLOOKUP(C828,OrderProduct!N828:S2779,6,0)</f>
        <v>87899</v>
      </c>
      <c r="F828" s="3">
        <f>VLOOKUP(A828,OrderProduct!A828:F2779,6,0)</f>
        <v>113.68</v>
      </c>
      <c r="K828" s="17" t="s">
        <v>1937</v>
      </c>
      <c r="L828">
        <f t="shared" si="24"/>
        <v>0</v>
      </c>
      <c r="M828">
        <f t="shared" si="25"/>
        <v>0</v>
      </c>
    </row>
    <row r="829" spans="1:13">
      <c r="A829" s="3">
        <v>1471</v>
      </c>
      <c r="B829" s="3" t="str">
        <f>VLOOKUP(A829,customer!$A$2:$B$1131,2,0)</f>
        <v>Danielle Daniel</v>
      </c>
      <c r="C829" s="3">
        <f>VLOOKUP(A829,OrderProduct!$A$2:$N$1953,14,0)</f>
        <v>3</v>
      </c>
      <c r="D829" s="3" t="str">
        <f>VLOOKUP(C829,Customer_Segment!$A$2:$B$5,2,0)</f>
        <v>Home Office</v>
      </c>
      <c r="E829" s="3">
        <f>VLOOKUP(C829,OrderProduct!N829:S2780,6,0)</f>
        <v>87900</v>
      </c>
      <c r="F829" s="3">
        <f>VLOOKUP(A829,OrderProduct!A829:F2780,6,0)</f>
        <v>281.75</v>
      </c>
      <c r="K829" s="17" t="s">
        <v>1938</v>
      </c>
      <c r="L829">
        <f t="shared" si="24"/>
        <v>0</v>
      </c>
      <c r="M829">
        <f t="shared" si="25"/>
        <v>0</v>
      </c>
    </row>
    <row r="830" spans="1:13">
      <c r="A830" s="3">
        <v>1472</v>
      </c>
      <c r="B830" s="3" t="str">
        <f>VLOOKUP(A830,customer!$A$2:$B$1131,2,0)</f>
        <v>Tommy Ellis Ritchie</v>
      </c>
      <c r="C830" s="3">
        <f>VLOOKUP(A830,OrderProduct!$A$2:$N$1953,14,0)</f>
        <v>3</v>
      </c>
      <c r="D830" s="3" t="str">
        <f>VLOOKUP(C830,Customer_Segment!$A$2:$B$5,2,0)</f>
        <v>Home Office</v>
      </c>
      <c r="E830" s="3">
        <f>VLOOKUP(C830,OrderProduct!N830:S2781,6,0)</f>
        <v>87905</v>
      </c>
      <c r="F830" s="3">
        <f>VLOOKUP(A830,OrderProduct!A830:F2781,6,0)</f>
        <v>1531.31</v>
      </c>
      <c r="K830" s="17" t="s">
        <v>1946</v>
      </c>
      <c r="L830">
        <f t="shared" si="24"/>
        <v>0</v>
      </c>
      <c r="M830">
        <f t="shared" si="25"/>
        <v>0</v>
      </c>
    </row>
    <row r="831" spans="1:13">
      <c r="A831" s="3">
        <v>1472</v>
      </c>
      <c r="B831" s="3" t="str">
        <f>VLOOKUP(A831,customer!$A$2:$B$1131,2,0)</f>
        <v>Tommy Ellis Ritchie</v>
      </c>
      <c r="C831" s="3">
        <f>VLOOKUP(A831,OrderProduct!$A$2:$N$1953,14,0)</f>
        <v>3</v>
      </c>
      <c r="D831" s="3" t="str">
        <f>VLOOKUP(C831,Customer_Segment!$A$2:$B$5,2,0)</f>
        <v>Home Office</v>
      </c>
      <c r="E831" s="3">
        <f>VLOOKUP(C831,OrderProduct!N831:S2782,6,0)</f>
        <v>87908</v>
      </c>
      <c r="F831" s="3">
        <f>VLOOKUP(A831,OrderProduct!A831:F2782,6,0)</f>
        <v>710.36</v>
      </c>
      <c r="K831" s="17" t="s">
        <v>1948</v>
      </c>
      <c r="L831">
        <f t="shared" si="24"/>
        <v>0</v>
      </c>
      <c r="M831">
        <f t="shared" si="25"/>
        <v>0</v>
      </c>
    </row>
    <row r="832" spans="1:13">
      <c r="A832" s="3">
        <v>1473</v>
      </c>
      <c r="B832" s="3" t="str">
        <f>VLOOKUP(A832,customer!$A$2:$B$1131,2,0)</f>
        <v>Paul Puckett</v>
      </c>
      <c r="C832" s="3">
        <f>VLOOKUP(A832,OrderProduct!$A$2:$N$1953,14,0)</f>
        <v>3</v>
      </c>
      <c r="D832" s="3" t="str">
        <f>VLOOKUP(C832,Customer_Segment!$A$2:$B$5,2,0)</f>
        <v>Home Office</v>
      </c>
      <c r="E832" s="3">
        <f>VLOOKUP(C832,OrderProduct!N832:S2783,6,0)</f>
        <v>87909</v>
      </c>
      <c r="F832" s="3">
        <f>VLOOKUP(A832,OrderProduct!A832:F2783,6,0)</f>
        <v>80.2</v>
      </c>
      <c r="K832" s="17" t="s">
        <v>1949</v>
      </c>
      <c r="L832">
        <f t="shared" si="24"/>
        <v>0</v>
      </c>
      <c r="M832">
        <f t="shared" si="25"/>
        <v>0</v>
      </c>
    </row>
    <row r="833" spans="1:13">
      <c r="A833" s="3">
        <v>1481</v>
      </c>
      <c r="B833" s="3" t="str">
        <f>VLOOKUP(A833,customer!$A$2:$B$1131,2,0)</f>
        <v>Marvin MacDonald</v>
      </c>
      <c r="C833" s="3">
        <f>VLOOKUP(A833,OrderProduct!$A$2:$N$1953,14,0)</f>
        <v>2</v>
      </c>
      <c r="D833" s="3" t="str">
        <f>VLOOKUP(C833,Customer_Segment!$A$2:$B$5,2,0)</f>
        <v>Corporate</v>
      </c>
      <c r="E833" s="3">
        <f>VLOOKUP(C833,OrderProduct!N833:S2784,6,0)</f>
        <v>87915</v>
      </c>
      <c r="F833" s="3">
        <f>VLOOKUP(A833,OrderProduct!A833:F2784,6,0)</f>
        <v>202.98</v>
      </c>
      <c r="K833" s="17" t="s">
        <v>1952</v>
      </c>
      <c r="L833">
        <f t="shared" si="24"/>
        <v>0</v>
      </c>
      <c r="M833">
        <f t="shared" si="25"/>
        <v>0</v>
      </c>
    </row>
    <row r="834" spans="1:13">
      <c r="A834" s="3">
        <v>1482</v>
      </c>
      <c r="B834" s="3" t="str">
        <f>VLOOKUP(A834,customer!$A$2:$B$1131,2,0)</f>
        <v>Michael Tanner</v>
      </c>
      <c r="C834" s="3">
        <f>VLOOKUP(A834,OrderProduct!$A$2:$N$1953,14,0)</f>
        <v>2</v>
      </c>
      <c r="D834" s="3" t="str">
        <f>VLOOKUP(C834,Customer_Segment!$A$2:$B$5,2,0)</f>
        <v>Corporate</v>
      </c>
      <c r="E834" s="3">
        <f>VLOOKUP(C834,OrderProduct!N834:S2785,6,0)</f>
        <v>87916</v>
      </c>
      <c r="F834" s="3">
        <f>VLOOKUP(A834,OrderProduct!A834:F2785,6,0)</f>
        <v>10.86</v>
      </c>
      <c r="K834" s="17" t="s">
        <v>1953</v>
      </c>
      <c r="L834">
        <f t="shared" si="24"/>
        <v>0</v>
      </c>
      <c r="M834">
        <f t="shared" si="25"/>
        <v>0</v>
      </c>
    </row>
    <row r="835" spans="1:13">
      <c r="A835" s="3">
        <v>1482</v>
      </c>
      <c r="B835" s="3" t="str">
        <f>VLOOKUP(A835,customer!$A$2:$B$1131,2,0)</f>
        <v>Michael Tanner</v>
      </c>
      <c r="C835" s="3">
        <f>VLOOKUP(A835,OrderProduct!$A$2:$N$1953,14,0)</f>
        <v>2</v>
      </c>
      <c r="D835" s="3" t="str">
        <f>VLOOKUP(C835,Customer_Segment!$A$2:$B$5,2,0)</f>
        <v>Corporate</v>
      </c>
      <c r="E835" s="3">
        <f>VLOOKUP(C835,OrderProduct!N835:S2786,6,0)</f>
        <v>87917</v>
      </c>
      <c r="F835" s="3">
        <f>VLOOKUP(A835,OrderProduct!A835:F2786,6,0)</f>
        <v>257.48</v>
      </c>
      <c r="K835" s="17" t="s">
        <v>1954</v>
      </c>
      <c r="L835">
        <f t="shared" si="24"/>
        <v>0</v>
      </c>
      <c r="M835">
        <f t="shared" si="25"/>
        <v>0</v>
      </c>
    </row>
    <row r="836" spans="1:13">
      <c r="A836" s="3">
        <v>1484</v>
      </c>
      <c r="B836" s="3" t="str">
        <f>VLOOKUP(A836,customer!$A$2:$B$1131,2,0)</f>
        <v>Alison Stewart</v>
      </c>
      <c r="C836" s="3">
        <f>VLOOKUP(A836,OrderProduct!$A$2:$N$1953,14,0)</f>
        <v>3</v>
      </c>
      <c r="D836" s="3" t="str">
        <f>VLOOKUP(C836,Customer_Segment!$A$2:$B$5,2,0)</f>
        <v>Home Office</v>
      </c>
      <c r="E836" s="3">
        <f>VLOOKUP(C836,OrderProduct!N836:S2787,6,0)</f>
        <v>87917</v>
      </c>
      <c r="F836" s="3">
        <f>VLOOKUP(A836,OrderProduct!A836:F2787,6,0)</f>
        <v>3194.99</v>
      </c>
      <c r="K836" s="17" t="s">
        <v>1956</v>
      </c>
      <c r="L836">
        <f t="shared" si="24"/>
        <v>0</v>
      </c>
      <c r="M836">
        <f t="shared" si="25"/>
        <v>0</v>
      </c>
    </row>
    <row r="837" spans="1:13">
      <c r="A837" s="3">
        <v>1484</v>
      </c>
      <c r="B837" s="3" t="str">
        <f>VLOOKUP(A837,customer!$A$2:$B$1131,2,0)</f>
        <v>Alison Stewart</v>
      </c>
      <c r="C837" s="3">
        <f>VLOOKUP(A837,OrderProduct!$A$2:$N$1953,14,0)</f>
        <v>3</v>
      </c>
      <c r="D837" s="3" t="str">
        <f>VLOOKUP(C837,Customer_Segment!$A$2:$B$5,2,0)</f>
        <v>Home Office</v>
      </c>
      <c r="E837" s="3">
        <f>VLOOKUP(C837,OrderProduct!N837:S2788,6,0)</f>
        <v>87933</v>
      </c>
      <c r="F837" s="3">
        <f>VLOOKUP(A837,OrderProduct!A837:F2788,6,0)</f>
        <v>56.4</v>
      </c>
      <c r="K837" s="17" t="s">
        <v>1957</v>
      </c>
      <c r="L837">
        <f t="shared" ref="L837:L900" si="26">COUNTIF(B834:B2785,K837)</f>
        <v>0</v>
      </c>
      <c r="M837">
        <f t="shared" ref="M837:M900" si="27">SUMIF(B834:B2785,K837,F834:F2785)</f>
        <v>0</v>
      </c>
    </row>
    <row r="838" spans="1:13">
      <c r="A838" s="3">
        <v>1484</v>
      </c>
      <c r="B838" s="3" t="str">
        <f>VLOOKUP(A838,customer!$A$2:$B$1131,2,0)</f>
        <v>Alison Stewart</v>
      </c>
      <c r="C838" s="3">
        <f>VLOOKUP(A838,OrderProduct!$A$2:$N$1953,14,0)</f>
        <v>3</v>
      </c>
      <c r="D838" s="3" t="str">
        <f>VLOOKUP(C838,Customer_Segment!$A$2:$B$5,2,0)</f>
        <v>Home Office</v>
      </c>
      <c r="E838" s="3">
        <f>VLOOKUP(C838,OrderProduct!N838:S2789,6,0)</f>
        <v>87933</v>
      </c>
      <c r="F838" s="3">
        <f>VLOOKUP(A838,OrderProduct!A838:F2789,6,0)</f>
        <v>257.52</v>
      </c>
      <c r="K838" s="17" t="s">
        <v>1961</v>
      </c>
      <c r="L838">
        <f t="shared" si="26"/>
        <v>0</v>
      </c>
      <c r="M838">
        <f t="shared" si="27"/>
        <v>0</v>
      </c>
    </row>
    <row r="839" spans="1:13">
      <c r="A839" s="3">
        <v>1485</v>
      </c>
      <c r="B839" s="3" t="str">
        <f>VLOOKUP(A839,customer!$A$2:$B$1131,2,0)</f>
        <v>Wayne Sutherland</v>
      </c>
      <c r="C839" s="3">
        <f>VLOOKUP(A839,OrderProduct!$A$2:$N$1953,14,0)</f>
        <v>3</v>
      </c>
      <c r="D839" s="3" t="str">
        <f>VLOOKUP(C839,Customer_Segment!$A$2:$B$5,2,0)</f>
        <v>Home Office</v>
      </c>
      <c r="E839" s="3">
        <f>VLOOKUP(C839,OrderProduct!N839:S2790,6,0)</f>
        <v>87934</v>
      </c>
      <c r="F839" s="3">
        <f>VLOOKUP(A839,OrderProduct!A839:F2790,6,0)</f>
        <v>1488.51</v>
      </c>
      <c r="K839" s="17" t="s">
        <v>1963</v>
      </c>
      <c r="L839">
        <f t="shared" si="26"/>
        <v>0</v>
      </c>
      <c r="M839">
        <f t="shared" si="27"/>
        <v>0</v>
      </c>
    </row>
    <row r="840" spans="1:13">
      <c r="A840" s="3">
        <v>1485</v>
      </c>
      <c r="B840" s="3" t="str">
        <f>VLOOKUP(A840,customer!$A$2:$B$1131,2,0)</f>
        <v>Wayne Sutherland</v>
      </c>
      <c r="C840" s="3">
        <f>VLOOKUP(A840,OrderProduct!$A$2:$N$1953,14,0)</f>
        <v>3</v>
      </c>
      <c r="D840" s="3" t="str">
        <f>VLOOKUP(C840,Customer_Segment!$A$2:$B$5,2,0)</f>
        <v>Home Office</v>
      </c>
      <c r="E840" s="3">
        <f>VLOOKUP(C840,OrderProduct!N840:S2791,6,0)</f>
        <v>87935</v>
      </c>
      <c r="F840" s="3">
        <f>VLOOKUP(A840,OrderProduct!A840:F2791,6,0)</f>
        <v>801.93</v>
      </c>
      <c r="K840" s="17" t="s">
        <v>1966</v>
      </c>
      <c r="L840">
        <f t="shared" si="26"/>
        <v>0</v>
      </c>
      <c r="M840">
        <f t="shared" si="27"/>
        <v>0</v>
      </c>
    </row>
    <row r="841" spans="1:13">
      <c r="A841" s="3">
        <v>1485</v>
      </c>
      <c r="B841" s="3" t="str">
        <f>VLOOKUP(A841,customer!$A$2:$B$1131,2,0)</f>
        <v>Wayne Sutherland</v>
      </c>
      <c r="C841" s="3">
        <f>VLOOKUP(A841,OrderProduct!$A$2:$N$1953,14,0)</f>
        <v>3</v>
      </c>
      <c r="D841" s="3" t="str">
        <f>VLOOKUP(C841,Customer_Segment!$A$2:$B$5,2,0)</f>
        <v>Home Office</v>
      </c>
      <c r="E841" s="3">
        <f>VLOOKUP(C841,OrderProduct!N841:S2792,6,0)</f>
        <v>87940</v>
      </c>
      <c r="F841" s="3">
        <f>VLOOKUP(A841,OrderProduct!A841:F2792,6,0)</f>
        <v>3855.28</v>
      </c>
      <c r="K841" s="17" t="s">
        <v>1967</v>
      </c>
      <c r="L841">
        <f t="shared" si="26"/>
        <v>0</v>
      </c>
      <c r="M841">
        <f t="shared" si="27"/>
        <v>0</v>
      </c>
    </row>
    <row r="842" spans="1:13">
      <c r="A842" s="3">
        <v>1492</v>
      </c>
      <c r="B842" s="3" t="str">
        <f>VLOOKUP(A842,customer!$A$2:$B$1131,2,0)</f>
        <v>Don Beard</v>
      </c>
      <c r="C842" s="3">
        <f>VLOOKUP(A842,OrderProduct!$A$2:$N$1953,14,0)</f>
        <v>2</v>
      </c>
      <c r="D842" s="3" t="str">
        <f>VLOOKUP(C842,Customer_Segment!$A$2:$B$5,2,0)</f>
        <v>Corporate</v>
      </c>
      <c r="E842" s="3">
        <f>VLOOKUP(C842,OrderProduct!N842:S2793,6,0)</f>
        <v>87946</v>
      </c>
      <c r="F842" s="3">
        <f>VLOOKUP(A842,OrderProduct!A842:F2793,6,0)</f>
        <v>1225.6</v>
      </c>
      <c r="K842" s="17" t="s">
        <v>1970</v>
      </c>
      <c r="L842">
        <f t="shared" si="26"/>
        <v>0</v>
      </c>
      <c r="M842">
        <f t="shared" si="27"/>
        <v>0</v>
      </c>
    </row>
    <row r="843" spans="1:13">
      <c r="A843" s="3">
        <v>1494</v>
      </c>
      <c r="B843" s="3" t="str">
        <f>VLOOKUP(A843,customer!$A$2:$B$1131,2,0)</f>
        <v>Kate Lehman</v>
      </c>
      <c r="C843" s="3">
        <f>VLOOKUP(A843,OrderProduct!$A$2:$N$1953,14,0)</f>
        <v>2</v>
      </c>
      <c r="D843" s="3" t="str">
        <f>VLOOKUP(C843,Customer_Segment!$A$2:$B$5,2,0)</f>
        <v>Corporate</v>
      </c>
      <c r="E843" s="3">
        <f>VLOOKUP(C843,OrderProduct!N843:S2794,6,0)</f>
        <v>87947</v>
      </c>
      <c r="F843" s="3">
        <f>VLOOKUP(A843,OrderProduct!A843:F2794,6,0)</f>
        <v>1400.53</v>
      </c>
      <c r="K843" s="17" t="s">
        <v>1975</v>
      </c>
      <c r="L843">
        <f t="shared" si="26"/>
        <v>0</v>
      </c>
      <c r="M843">
        <f t="shared" si="27"/>
        <v>0</v>
      </c>
    </row>
    <row r="844" spans="1:13">
      <c r="A844" s="3">
        <v>1494</v>
      </c>
      <c r="B844" s="3" t="str">
        <f>VLOOKUP(A844,customer!$A$2:$B$1131,2,0)</f>
        <v>Kate Lehman</v>
      </c>
      <c r="C844" s="3">
        <f>VLOOKUP(A844,OrderProduct!$A$2:$N$1953,14,0)</f>
        <v>2</v>
      </c>
      <c r="D844" s="3" t="str">
        <f>VLOOKUP(C844,Customer_Segment!$A$2:$B$5,2,0)</f>
        <v>Corporate</v>
      </c>
      <c r="E844" s="3">
        <f>VLOOKUP(C844,OrderProduct!N844:S2795,6,0)</f>
        <v>87952</v>
      </c>
      <c r="F844" s="3">
        <f>VLOOKUP(A844,OrderProduct!A844:F2795,6,0)</f>
        <v>1769.91</v>
      </c>
      <c r="K844" s="17" t="s">
        <v>1981</v>
      </c>
      <c r="L844">
        <f t="shared" si="26"/>
        <v>0</v>
      </c>
      <c r="M844">
        <f t="shared" si="27"/>
        <v>0</v>
      </c>
    </row>
    <row r="845" spans="1:13">
      <c r="A845" s="3">
        <v>1497</v>
      </c>
      <c r="B845" s="3" t="str">
        <f>VLOOKUP(A845,customer!$A$2:$B$1131,2,0)</f>
        <v>Gloria Jacobs</v>
      </c>
      <c r="C845" s="3">
        <f>VLOOKUP(A845,OrderProduct!$A$2:$N$1953,14,0)</f>
        <v>2</v>
      </c>
      <c r="D845" s="3" t="str">
        <f>VLOOKUP(C845,Customer_Segment!$A$2:$B$5,2,0)</f>
        <v>Corporate</v>
      </c>
      <c r="E845" s="3">
        <f>VLOOKUP(C845,OrderProduct!N845:S2796,6,0)</f>
        <v>87953</v>
      </c>
      <c r="F845" s="3">
        <f>VLOOKUP(A845,OrderProduct!A845:F2796,6,0)</f>
        <v>1232.01</v>
      </c>
      <c r="K845" s="17" t="s">
        <v>1988</v>
      </c>
      <c r="L845">
        <f t="shared" si="26"/>
        <v>0</v>
      </c>
      <c r="M845">
        <f t="shared" si="27"/>
        <v>0</v>
      </c>
    </row>
    <row r="846" spans="1:13">
      <c r="A846" s="3">
        <v>1497</v>
      </c>
      <c r="B846" s="3" t="str">
        <f>VLOOKUP(A846,customer!$A$2:$B$1131,2,0)</f>
        <v>Gloria Jacobs</v>
      </c>
      <c r="C846" s="3">
        <f>VLOOKUP(A846,OrderProduct!$A$2:$N$1953,14,0)</f>
        <v>2</v>
      </c>
      <c r="D846" s="3" t="str">
        <f>VLOOKUP(C846,Customer_Segment!$A$2:$B$5,2,0)</f>
        <v>Corporate</v>
      </c>
      <c r="E846" s="3">
        <f>VLOOKUP(C846,OrderProduct!N846:S2797,6,0)</f>
        <v>87954</v>
      </c>
      <c r="F846" s="3">
        <f>VLOOKUP(A846,OrderProduct!A846:F2797,6,0)</f>
        <v>506.38</v>
      </c>
      <c r="K846" s="17" t="s">
        <v>1996</v>
      </c>
      <c r="L846">
        <f t="shared" si="26"/>
        <v>0</v>
      </c>
      <c r="M846">
        <f t="shared" si="27"/>
        <v>0</v>
      </c>
    </row>
    <row r="847" spans="1:13">
      <c r="A847" s="3">
        <v>1499</v>
      </c>
      <c r="B847" s="3" t="str">
        <f>VLOOKUP(A847,customer!$A$2:$B$1131,2,0)</f>
        <v>Charlotte L Doyle</v>
      </c>
      <c r="C847" s="3">
        <f>VLOOKUP(A847,OrderProduct!$A$2:$N$1953,14,0)</f>
        <v>3</v>
      </c>
      <c r="D847" s="3" t="str">
        <f>VLOOKUP(C847,Customer_Segment!$A$2:$B$5,2,0)</f>
        <v>Home Office</v>
      </c>
      <c r="E847" s="3">
        <f>VLOOKUP(C847,OrderProduct!N847:S2798,6,0)</f>
        <v>87954</v>
      </c>
      <c r="F847" s="3">
        <f>VLOOKUP(A847,OrderProduct!A847:F2798,6,0)</f>
        <v>1042.72</v>
      </c>
      <c r="K847" s="17" t="s">
        <v>1997</v>
      </c>
      <c r="L847">
        <f t="shared" si="26"/>
        <v>0</v>
      </c>
      <c r="M847">
        <f t="shared" si="27"/>
        <v>0</v>
      </c>
    </row>
    <row r="848" spans="1:13">
      <c r="A848" s="3">
        <v>1499</v>
      </c>
      <c r="B848" s="3" t="str">
        <f>VLOOKUP(A848,customer!$A$2:$B$1131,2,0)</f>
        <v>Charlotte L Doyle</v>
      </c>
      <c r="C848" s="3">
        <f>VLOOKUP(A848,OrderProduct!$A$2:$N$1953,14,0)</f>
        <v>3</v>
      </c>
      <c r="D848" s="3" t="str">
        <f>VLOOKUP(C848,Customer_Segment!$A$2:$B$5,2,0)</f>
        <v>Home Office</v>
      </c>
      <c r="E848" s="3">
        <f>VLOOKUP(C848,OrderProduct!N848:S2799,6,0)</f>
        <v>87962</v>
      </c>
      <c r="F848" s="3">
        <f>VLOOKUP(A848,OrderProduct!A848:F2799,6,0)</f>
        <v>73.29</v>
      </c>
      <c r="K848" s="17" t="s">
        <v>1999</v>
      </c>
      <c r="L848">
        <f t="shared" si="26"/>
        <v>0</v>
      </c>
      <c r="M848">
        <f t="shared" si="27"/>
        <v>0</v>
      </c>
    </row>
    <row r="849" spans="1:13">
      <c r="A849" s="3">
        <v>1499</v>
      </c>
      <c r="B849" s="3" t="str">
        <f>VLOOKUP(A849,customer!$A$2:$B$1131,2,0)</f>
        <v>Charlotte L Doyle</v>
      </c>
      <c r="C849" s="3">
        <f>VLOOKUP(A849,OrderProduct!$A$2:$N$1953,14,0)</f>
        <v>3</v>
      </c>
      <c r="D849" s="3" t="str">
        <f>VLOOKUP(C849,Customer_Segment!$A$2:$B$5,2,0)</f>
        <v>Home Office</v>
      </c>
      <c r="E849" s="3">
        <f>VLOOKUP(C849,OrderProduct!N849:S2800,6,0)</f>
        <v>87962</v>
      </c>
      <c r="F849" s="3">
        <f>VLOOKUP(A849,OrderProduct!A849:F2800,6,0)</f>
        <v>2961.32</v>
      </c>
      <c r="K849" s="17" t="s">
        <v>2008</v>
      </c>
      <c r="L849">
        <f t="shared" si="26"/>
        <v>0</v>
      </c>
      <c r="M849">
        <f t="shared" si="27"/>
        <v>0</v>
      </c>
    </row>
    <row r="850" spans="1:13">
      <c r="A850" s="3">
        <v>1502</v>
      </c>
      <c r="B850" s="3" t="str">
        <f>VLOOKUP(A850,customer!$A$2:$B$1131,2,0)</f>
        <v>Renee Huang</v>
      </c>
      <c r="C850" s="3">
        <f>VLOOKUP(A850,OrderProduct!$A$2:$N$1953,14,0)</f>
        <v>4</v>
      </c>
      <c r="D850" s="3" t="str">
        <f>VLOOKUP(C850,Customer_Segment!$A$2:$B$5,2,0)</f>
        <v>Small Business</v>
      </c>
      <c r="E850" s="3">
        <f>VLOOKUP(C850,OrderProduct!N850:S2801,6,0)</f>
        <v>87963</v>
      </c>
      <c r="F850" s="3">
        <f>VLOOKUP(A850,OrderProduct!A850:F2801,6,0)</f>
        <v>361.72</v>
      </c>
      <c r="K850" s="17" t="s">
        <v>2009</v>
      </c>
      <c r="L850">
        <f t="shared" si="26"/>
        <v>0</v>
      </c>
      <c r="M850">
        <f t="shared" si="27"/>
        <v>0</v>
      </c>
    </row>
    <row r="851" spans="1:13">
      <c r="A851" s="3">
        <v>1502</v>
      </c>
      <c r="B851" s="3" t="str">
        <f>VLOOKUP(A851,customer!$A$2:$B$1131,2,0)</f>
        <v>Renee Huang</v>
      </c>
      <c r="C851" s="3">
        <f>VLOOKUP(A851,OrderProduct!$A$2:$N$1953,14,0)</f>
        <v>4</v>
      </c>
      <c r="D851" s="3" t="str">
        <f>VLOOKUP(C851,Customer_Segment!$A$2:$B$5,2,0)</f>
        <v>Small Business</v>
      </c>
      <c r="E851" s="3">
        <f>VLOOKUP(C851,OrderProduct!N851:S2802,6,0)</f>
        <v>87964</v>
      </c>
      <c r="F851" s="3">
        <f>VLOOKUP(A851,OrderProduct!A851:F2802,6,0)</f>
        <v>1373.47</v>
      </c>
      <c r="K851" s="17" t="s">
        <v>2013</v>
      </c>
      <c r="L851">
        <f t="shared" si="26"/>
        <v>0</v>
      </c>
      <c r="M851">
        <f t="shared" si="27"/>
        <v>0</v>
      </c>
    </row>
    <row r="852" spans="1:13">
      <c r="A852" s="3">
        <v>1502</v>
      </c>
      <c r="B852" s="3" t="str">
        <f>VLOOKUP(A852,customer!$A$2:$B$1131,2,0)</f>
        <v>Renee Huang</v>
      </c>
      <c r="C852" s="3">
        <f>VLOOKUP(A852,OrderProduct!$A$2:$N$1953,14,0)</f>
        <v>4</v>
      </c>
      <c r="D852" s="3" t="str">
        <f>VLOOKUP(C852,Customer_Segment!$A$2:$B$5,2,0)</f>
        <v>Small Business</v>
      </c>
      <c r="E852" s="3">
        <f>VLOOKUP(C852,OrderProduct!N852:S2803,6,0)</f>
        <v>87965</v>
      </c>
      <c r="F852" s="3">
        <f>VLOOKUP(A852,OrderProduct!A852:F2803,6,0)</f>
        <v>91.92</v>
      </c>
      <c r="K852" s="17" t="s">
        <v>2014</v>
      </c>
      <c r="L852">
        <f t="shared" si="26"/>
        <v>0</v>
      </c>
      <c r="M852">
        <f t="shared" si="27"/>
        <v>0</v>
      </c>
    </row>
    <row r="853" spans="1:13">
      <c r="A853" s="3">
        <v>1505</v>
      </c>
      <c r="B853" s="3" t="str">
        <f>VLOOKUP(A853,customer!$A$2:$B$1131,2,0)</f>
        <v>Kay Schultz</v>
      </c>
      <c r="C853" s="3">
        <f>VLOOKUP(A853,OrderProduct!$A$2:$N$1953,14,0)</f>
        <v>4</v>
      </c>
      <c r="D853" s="3" t="str">
        <f>VLOOKUP(C853,Customer_Segment!$A$2:$B$5,2,0)</f>
        <v>Small Business</v>
      </c>
      <c r="E853" s="3">
        <f>VLOOKUP(C853,OrderProduct!N853:S2804,6,0)</f>
        <v>87977</v>
      </c>
      <c r="F853" s="3">
        <f>VLOOKUP(A853,OrderProduct!A853:F2804,6,0)</f>
        <v>6.5</v>
      </c>
      <c r="K853" s="17" t="s">
        <v>2015</v>
      </c>
      <c r="L853">
        <f t="shared" si="26"/>
        <v>0</v>
      </c>
      <c r="M853">
        <f t="shared" si="27"/>
        <v>0</v>
      </c>
    </row>
    <row r="854" spans="1:13">
      <c r="A854" s="3">
        <v>1511</v>
      </c>
      <c r="B854" s="3" t="str">
        <f>VLOOKUP(A854,customer!$A$2:$B$1131,2,0)</f>
        <v>Joseph Dawson</v>
      </c>
      <c r="C854" s="3">
        <f>VLOOKUP(A854,OrderProduct!$A$2:$N$1953,14,0)</f>
        <v>2</v>
      </c>
      <c r="D854" s="3" t="str">
        <f>VLOOKUP(C854,Customer_Segment!$A$2:$B$5,2,0)</f>
        <v>Corporate</v>
      </c>
      <c r="E854" s="3">
        <f>VLOOKUP(C854,OrderProduct!N854:S2805,6,0)</f>
        <v>87978</v>
      </c>
      <c r="F854" s="3">
        <f>VLOOKUP(A854,OrderProduct!A854:F2805,6,0)</f>
        <v>40.37</v>
      </c>
      <c r="K854" s="17" t="s">
        <v>2023</v>
      </c>
      <c r="L854">
        <f t="shared" si="26"/>
        <v>0</v>
      </c>
      <c r="M854">
        <f t="shared" si="27"/>
        <v>0</v>
      </c>
    </row>
    <row r="855" spans="1:13">
      <c r="A855" s="3">
        <v>1519</v>
      </c>
      <c r="B855" s="3" t="str">
        <f>VLOOKUP(A855,customer!$A$2:$B$1131,2,0)</f>
        <v>Randall Boykin</v>
      </c>
      <c r="C855" s="3">
        <f>VLOOKUP(A855,OrderProduct!$A$2:$N$1953,14,0)</f>
        <v>1</v>
      </c>
      <c r="D855" s="3" t="str">
        <f>VLOOKUP(C855,Customer_Segment!$A$2:$B$5,2,0)</f>
        <v>Consumer</v>
      </c>
      <c r="E855" s="3">
        <f>VLOOKUP(C855,OrderProduct!N855:S2806,6,0)</f>
        <v>87979</v>
      </c>
      <c r="F855" s="3">
        <f>VLOOKUP(A855,OrderProduct!A855:F2806,6,0)</f>
        <v>68.56</v>
      </c>
      <c r="K855" s="17" t="s">
        <v>2026</v>
      </c>
      <c r="L855">
        <f t="shared" si="26"/>
        <v>0</v>
      </c>
      <c r="M855">
        <f t="shared" si="27"/>
        <v>0</v>
      </c>
    </row>
    <row r="856" spans="1:13">
      <c r="A856" s="3">
        <v>1522</v>
      </c>
      <c r="B856" s="3" t="str">
        <f>VLOOKUP(A856,customer!$A$2:$B$1131,2,0)</f>
        <v>Earl Watts</v>
      </c>
      <c r="C856" s="3">
        <f>VLOOKUP(A856,OrderProduct!$A$2:$N$1953,14,0)</f>
        <v>1</v>
      </c>
      <c r="D856" s="3" t="str">
        <f>VLOOKUP(C856,Customer_Segment!$A$2:$B$5,2,0)</f>
        <v>Consumer</v>
      </c>
      <c r="E856" s="3">
        <f>VLOOKUP(C856,OrderProduct!N856:S2807,6,0)</f>
        <v>87979</v>
      </c>
      <c r="F856" s="3">
        <f>VLOOKUP(A856,OrderProduct!A856:F2807,6,0)</f>
        <v>20.79</v>
      </c>
      <c r="K856" s="17" t="s">
        <v>2028</v>
      </c>
      <c r="L856">
        <f t="shared" si="26"/>
        <v>0</v>
      </c>
      <c r="M856">
        <f t="shared" si="27"/>
        <v>0</v>
      </c>
    </row>
    <row r="857" spans="1:13">
      <c r="A857" s="3">
        <v>1526</v>
      </c>
      <c r="B857" s="3" t="str">
        <f>VLOOKUP(A857,customer!$A$2:$B$1131,2,0)</f>
        <v>Larry Hall</v>
      </c>
      <c r="C857" s="3">
        <f>VLOOKUP(A857,OrderProduct!$A$2:$N$1953,14,0)</f>
        <v>3</v>
      </c>
      <c r="D857" s="3" t="str">
        <f>VLOOKUP(C857,Customer_Segment!$A$2:$B$5,2,0)</f>
        <v>Home Office</v>
      </c>
      <c r="E857" s="3">
        <f>VLOOKUP(C857,OrderProduct!N857:S2808,6,0)</f>
        <v>87979</v>
      </c>
      <c r="F857" s="3">
        <f>VLOOKUP(A857,OrderProduct!A857:F2808,6,0)</f>
        <v>67.91</v>
      </c>
      <c r="K857" s="17" t="s">
        <v>2030</v>
      </c>
      <c r="L857">
        <f t="shared" si="26"/>
        <v>0</v>
      </c>
      <c r="M857">
        <f t="shared" si="27"/>
        <v>0</v>
      </c>
    </row>
    <row r="858" spans="1:13">
      <c r="A858" s="3">
        <v>1527</v>
      </c>
      <c r="B858" s="3" t="str">
        <f>VLOOKUP(A858,customer!$A$2:$B$1131,2,0)</f>
        <v>Neil Parker</v>
      </c>
      <c r="C858" s="3">
        <f>VLOOKUP(A858,OrderProduct!$A$2:$N$1953,14,0)</f>
        <v>4</v>
      </c>
      <c r="D858" s="3" t="str">
        <f>VLOOKUP(C858,Customer_Segment!$A$2:$B$5,2,0)</f>
        <v>Small Business</v>
      </c>
      <c r="E858" s="3">
        <f>VLOOKUP(C858,OrderProduct!N858:S2809,6,0)</f>
        <v>87980</v>
      </c>
      <c r="F858" s="3">
        <f>VLOOKUP(A858,OrderProduct!A858:F2809,6,0)</f>
        <v>87.89</v>
      </c>
      <c r="K858" s="17" t="s">
        <v>2032</v>
      </c>
      <c r="L858">
        <f t="shared" si="26"/>
        <v>0</v>
      </c>
      <c r="M858">
        <f t="shared" si="27"/>
        <v>0</v>
      </c>
    </row>
    <row r="859" spans="1:13">
      <c r="A859" s="3">
        <v>1527</v>
      </c>
      <c r="B859" s="3" t="str">
        <f>VLOOKUP(A859,customer!$A$2:$B$1131,2,0)</f>
        <v>Neil Parker</v>
      </c>
      <c r="C859" s="3">
        <f>VLOOKUP(A859,OrderProduct!$A$2:$N$1953,14,0)</f>
        <v>4</v>
      </c>
      <c r="D859" s="3" t="str">
        <f>VLOOKUP(C859,Customer_Segment!$A$2:$B$5,2,0)</f>
        <v>Small Business</v>
      </c>
      <c r="E859" s="3">
        <f>VLOOKUP(C859,OrderProduct!N859:S2810,6,0)</f>
        <v>87993</v>
      </c>
      <c r="F859" s="3">
        <f>VLOOKUP(A859,OrderProduct!A859:F2810,6,0)</f>
        <v>3.53</v>
      </c>
      <c r="K859" s="17" t="s">
        <v>2043</v>
      </c>
      <c r="L859">
        <f t="shared" si="26"/>
        <v>0</v>
      </c>
      <c r="M859">
        <f t="shared" si="27"/>
        <v>0</v>
      </c>
    </row>
    <row r="860" spans="1:13">
      <c r="A860" s="3">
        <v>1527</v>
      </c>
      <c r="B860" s="3" t="str">
        <f>VLOOKUP(A860,customer!$A$2:$B$1131,2,0)</f>
        <v>Neil Parker</v>
      </c>
      <c r="C860" s="3">
        <f>VLOOKUP(A860,OrderProduct!$A$2:$N$1953,14,0)</f>
        <v>4</v>
      </c>
      <c r="D860" s="3" t="str">
        <f>VLOOKUP(C860,Customer_Segment!$A$2:$B$5,2,0)</f>
        <v>Small Business</v>
      </c>
      <c r="E860" s="3">
        <f>VLOOKUP(C860,OrderProduct!N860:S2811,6,0)</f>
        <v>87993</v>
      </c>
      <c r="F860" s="3">
        <f>VLOOKUP(A860,OrderProduct!A860:F2811,6,0)</f>
        <v>706.56</v>
      </c>
      <c r="K860" s="17" t="s">
        <v>1910</v>
      </c>
      <c r="L860">
        <f t="shared" si="26"/>
        <v>0</v>
      </c>
      <c r="M860">
        <f t="shared" si="27"/>
        <v>0</v>
      </c>
    </row>
    <row r="861" spans="1:13">
      <c r="A861" s="3">
        <v>1528</v>
      </c>
      <c r="B861" s="3" t="str">
        <f>VLOOKUP(A861,customer!$A$2:$B$1131,2,0)</f>
        <v>Brad Stark</v>
      </c>
      <c r="C861" s="3">
        <f>VLOOKUP(A861,OrderProduct!$A$2:$N$1953,14,0)</f>
        <v>4</v>
      </c>
      <c r="D861" s="3" t="str">
        <f>VLOOKUP(C861,Customer_Segment!$A$2:$B$5,2,0)</f>
        <v>Small Business</v>
      </c>
      <c r="E861" s="3">
        <f>VLOOKUP(C861,OrderProduct!N861:S2812,6,0)</f>
        <v>87993</v>
      </c>
      <c r="F861" s="3">
        <f>VLOOKUP(A861,OrderProduct!A861:F2812,6,0)</f>
        <v>13121.07</v>
      </c>
      <c r="K861" s="17" t="s">
        <v>1911</v>
      </c>
      <c r="L861">
        <f t="shared" si="26"/>
        <v>0</v>
      </c>
      <c r="M861">
        <f t="shared" si="27"/>
        <v>0</v>
      </c>
    </row>
    <row r="862" spans="1:13">
      <c r="A862" s="3">
        <v>1531</v>
      </c>
      <c r="B862" s="3" t="str">
        <f>VLOOKUP(A862,customer!$A$2:$B$1131,2,0)</f>
        <v>Jon Ayers</v>
      </c>
      <c r="C862" s="3">
        <f>VLOOKUP(A862,OrderProduct!$A$2:$N$1953,14,0)</f>
        <v>1</v>
      </c>
      <c r="D862" s="3" t="str">
        <f>VLOOKUP(C862,Customer_Segment!$A$2:$B$5,2,0)</f>
        <v>Consumer</v>
      </c>
      <c r="E862" s="3">
        <f>VLOOKUP(C862,OrderProduct!N862:S2813,6,0)</f>
        <v>87994</v>
      </c>
      <c r="F862" s="3">
        <f>VLOOKUP(A862,OrderProduct!A862:F2813,6,0)</f>
        <v>110.93</v>
      </c>
      <c r="K862" s="17" t="s">
        <v>1912</v>
      </c>
      <c r="L862">
        <f t="shared" si="26"/>
        <v>0</v>
      </c>
      <c r="M862">
        <f t="shared" si="27"/>
        <v>0</v>
      </c>
    </row>
    <row r="863" spans="1:13">
      <c r="A863" s="3">
        <v>1533</v>
      </c>
      <c r="B863" s="3" t="str">
        <f>VLOOKUP(A863,customer!$A$2:$B$1131,2,0)</f>
        <v>Nicole Reid</v>
      </c>
      <c r="C863" s="3">
        <f>VLOOKUP(A863,OrderProduct!$A$2:$N$1953,14,0)</f>
        <v>2</v>
      </c>
      <c r="D863" s="3" t="str">
        <f>VLOOKUP(C863,Customer_Segment!$A$2:$B$5,2,0)</f>
        <v>Corporate</v>
      </c>
      <c r="E863" s="3">
        <f>VLOOKUP(C863,OrderProduct!N863:S2814,6,0)</f>
        <v>87995</v>
      </c>
      <c r="F863" s="3">
        <f>VLOOKUP(A863,OrderProduct!A863:F2814,6,0)</f>
        <v>118.35</v>
      </c>
      <c r="K863" s="17" t="s">
        <v>1916</v>
      </c>
      <c r="L863">
        <f t="shared" si="26"/>
        <v>0</v>
      </c>
      <c r="M863">
        <f t="shared" si="27"/>
        <v>0</v>
      </c>
    </row>
    <row r="864" spans="1:13">
      <c r="A864" s="3">
        <v>1533</v>
      </c>
      <c r="B864" s="3" t="str">
        <f>VLOOKUP(A864,customer!$A$2:$B$1131,2,0)</f>
        <v>Nicole Reid</v>
      </c>
      <c r="C864" s="3">
        <f>VLOOKUP(A864,OrderProduct!$A$2:$N$1953,14,0)</f>
        <v>2</v>
      </c>
      <c r="D864" s="3" t="str">
        <f>VLOOKUP(C864,Customer_Segment!$A$2:$B$5,2,0)</f>
        <v>Corporate</v>
      </c>
      <c r="E864" s="3">
        <f>VLOOKUP(C864,OrderProduct!N864:S2815,6,0)</f>
        <v>88004</v>
      </c>
      <c r="F864" s="3">
        <f>VLOOKUP(A864,OrderProduct!A864:F2815,6,0)</f>
        <v>739.07</v>
      </c>
      <c r="K864" s="17" t="s">
        <v>1917</v>
      </c>
      <c r="L864">
        <f t="shared" si="26"/>
        <v>0</v>
      </c>
      <c r="M864">
        <f t="shared" si="27"/>
        <v>0</v>
      </c>
    </row>
    <row r="865" spans="1:13">
      <c r="A865" s="3">
        <v>1548</v>
      </c>
      <c r="B865" s="3" t="str">
        <f>VLOOKUP(A865,customer!$A$2:$B$1131,2,0)</f>
        <v>John Bray</v>
      </c>
      <c r="C865" s="3">
        <f>VLOOKUP(A865,OrderProduct!$A$2:$N$1953,14,0)</f>
        <v>2</v>
      </c>
      <c r="D865" s="3" t="str">
        <f>VLOOKUP(C865,Customer_Segment!$A$2:$B$5,2,0)</f>
        <v>Corporate</v>
      </c>
      <c r="E865" s="3">
        <f>VLOOKUP(C865,OrderProduct!N865:S2816,6,0)</f>
        <v>88014</v>
      </c>
      <c r="F865" s="3">
        <f>VLOOKUP(A865,OrderProduct!A865:F2816,6,0)</f>
        <v>25.85</v>
      </c>
      <c r="K865" s="17" t="s">
        <v>1920</v>
      </c>
      <c r="L865">
        <f t="shared" si="26"/>
        <v>0</v>
      </c>
      <c r="M865">
        <f t="shared" si="27"/>
        <v>0</v>
      </c>
    </row>
    <row r="866" spans="1:13">
      <c r="A866" s="3">
        <v>1551</v>
      </c>
      <c r="B866" s="3" t="str">
        <f>VLOOKUP(A866,customer!$A$2:$B$1131,2,0)</f>
        <v>Laurence Flowers</v>
      </c>
      <c r="C866" s="3">
        <f>VLOOKUP(A866,OrderProduct!$A$2:$N$1953,14,0)</f>
        <v>1</v>
      </c>
      <c r="D866" s="3" t="str">
        <f>VLOOKUP(C866,Customer_Segment!$A$2:$B$5,2,0)</f>
        <v>Consumer</v>
      </c>
      <c r="E866" s="3">
        <f>VLOOKUP(C866,OrderProduct!N866:S2817,6,0)</f>
        <v>88015</v>
      </c>
      <c r="F866" s="3">
        <f>VLOOKUP(A866,OrderProduct!A866:F2817,6,0)</f>
        <v>119.37</v>
      </c>
      <c r="K866" s="17" t="s">
        <v>1923</v>
      </c>
      <c r="L866">
        <f t="shared" si="26"/>
        <v>0</v>
      </c>
      <c r="M866">
        <f t="shared" si="27"/>
        <v>0</v>
      </c>
    </row>
    <row r="867" spans="1:13">
      <c r="A867" s="3">
        <v>1552</v>
      </c>
      <c r="B867" s="3" t="str">
        <f>VLOOKUP(A867,customer!$A$2:$B$1131,2,0)</f>
        <v>Gary Koch</v>
      </c>
      <c r="C867" s="3">
        <f>VLOOKUP(A867,OrderProduct!$A$2:$N$1953,14,0)</f>
        <v>4</v>
      </c>
      <c r="D867" s="3" t="str">
        <f>VLOOKUP(C867,Customer_Segment!$A$2:$B$5,2,0)</f>
        <v>Small Business</v>
      </c>
      <c r="E867" s="3">
        <f>VLOOKUP(C867,OrderProduct!N867:S2818,6,0)</f>
        <v>88016</v>
      </c>
      <c r="F867" s="3">
        <f>VLOOKUP(A867,OrderProduct!A867:F2818,6,0)</f>
        <v>207.22</v>
      </c>
      <c r="K867" s="17" t="s">
        <v>1924</v>
      </c>
      <c r="L867">
        <f t="shared" si="26"/>
        <v>0</v>
      </c>
      <c r="M867">
        <f t="shared" si="27"/>
        <v>0</v>
      </c>
    </row>
    <row r="868" spans="1:13">
      <c r="A868" s="3">
        <v>1553</v>
      </c>
      <c r="B868" s="3" t="str">
        <f>VLOOKUP(A868,customer!$A$2:$B$1131,2,0)</f>
        <v>Tara Powers Underwood</v>
      </c>
      <c r="C868" s="3">
        <f>VLOOKUP(A868,OrderProduct!$A$2:$N$1953,14,0)</f>
        <v>4</v>
      </c>
      <c r="D868" s="3" t="str">
        <f>VLOOKUP(C868,Customer_Segment!$A$2:$B$5,2,0)</f>
        <v>Small Business</v>
      </c>
      <c r="E868" s="3">
        <f>VLOOKUP(C868,OrderProduct!N868:S2819,6,0)</f>
        <v>88017</v>
      </c>
      <c r="F868" s="3">
        <f>VLOOKUP(A868,OrderProduct!A868:F2819,6,0)</f>
        <v>257.92</v>
      </c>
      <c r="K868" s="17" t="s">
        <v>1929</v>
      </c>
      <c r="L868">
        <f t="shared" si="26"/>
        <v>0</v>
      </c>
      <c r="M868">
        <f t="shared" si="27"/>
        <v>0</v>
      </c>
    </row>
    <row r="869" spans="1:13">
      <c r="A869" s="3">
        <v>1554</v>
      </c>
      <c r="B869" s="3" t="str">
        <f>VLOOKUP(A869,customer!$A$2:$B$1131,2,0)</f>
        <v>Joan Floyd</v>
      </c>
      <c r="C869" s="3">
        <f>VLOOKUP(A869,OrderProduct!$A$2:$N$1953,14,0)</f>
        <v>4</v>
      </c>
      <c r="D869" s="3" t="str">
        <f>VLOOKUP(C869,Customer_Segment!$A$2:$B$5,2,0)</f>
        <v>Small Business</v>
      </c>
      <c r="E869" s="3">
        <f>VLOOKUP(C869,OrderProduct!N869:S2820,6,0)</f>
        <v>88023</v>
      </c>
      <c r="F869" s="3">
        <f>VLOOKUP(A869,OrderProduct!A869:F2820,6,0)</f>
        <v>179.51</v>
      </c>
      <c r="K869" s="17" t="s">
        <v>1931</v>
      </c>
      <c r="L869">
        <f t="shared" si="26"/>
        <v>0</v>
      </c>
      <c r="M869">
        <f t="shared" si="27"/>
        <v>0</v>
      </c>
    </row>
    <row r="870" spans="1:13">
      <c r="A870" s="3">
        <v>1554</v>
      </c>
      <c r="B870" s="3" t="str">
        <f>VLOOKUP(A870,customer!$A$2:$B$1131,2,0)</f>
        <v>Joan Floyd</v>
      </c>
      <c r="C870" s="3">
        <f>VLOOKUP(A870,OrderProduct!$A$2:$N$1953,14,0)</f>
        <v>4</v>
      </c>
      <c r="D870" s="3" t="str">
        <f>VLOOKUP(C870,Customer_Segment!$A$2:$B$5,2,0)</f>
        <v>Small Business</v>
      </c>
      <c r="E870" s="3">
        <f>VLOOKUP(C870,OrderProduct!N870:S2821,6,0)</f>
        <v>88083</v>
      </c>
      <c r="F870" s="3">
        <f>VLOOKUP(A870,OrderProduct!A870:F2821,6,0)</f>
        <v>193.88</v>
      </c>
      <c r="K870" s="17" t="s">
        <v>1932</v>
      </c>
      <c r="L870">
        <f t="shared" si="26"/>
        <v>0</v>
      </c>
      <c r="M870">
        <f t="shared" si="27"/>
        <v>0</v>
      </c>
    </row>
    <row r="871" spans="1:13">
      <c r="A871" s="3">
        <v>1556</v>
      </c>
      <c r="B871" s="3" t="str">
        <f>VLOOKUP(A871,customer!$A$2:$B$1131,2,0)</f>
        <v>Carol Wood</v>
      </c>
      <c r="C871" s="3">
        <f>VLOOKUP(A871,OrderProduct!$A$2:$N$1953,14,0)</f>
        <v>1</v>
      </c>
      <c r="D871" s="3" t="str">
        <f>VLOOKUP(C871,Customer_Segment!$A$2:$B$5,2,0)</f>
        <v>Consumer</v>
      </c>
      <c r="E871" s="3">
        <f>VLOOKUP(C871,OrderProduct!N871:S2822,6,0)</f>
        <v>88029</v>
      </c>
      <c r="F871" s="3">
        <f>VLOOKUP(A871,OrderProduct!A871:F2822,6,0)</f>
        <v>990.25</v>
      </c>
      <c r="K871" s="17" t="s">
        <v>1939</v>
      </c>
      <c r="L871">
        <f t="shared" si="26"/>
        <v>0</v>
      </c>
      <c r="M871">
        <f t="shared" si="27"/>
        <v>0</v>
      </c>
    </row>
    <row r="872" spans="1:13">
      <c r="A872" s="3">
        <v>1556</v>
      </c>
      <c r="B872" s="3" t="str">
        <f>VLOOKUP(A872,customer!$A$2:$B$1131,2,0)</f>
        <v>Carol Wood</v>
      </c>
      <c r="C872" s="3">
        <f>VLOOKUP(A872,OrderProduct!$A$2:$N$1953,14,0)</f>
        <v>1</v>
      </c>
      <c r="D872" s="3" t="str">
        <f>VLOOKUP(C872,Customer_Segment!$A$2:$B$5,2,0)</f>
        <v>Consumer</v>
      </c>
      <c r="E872" s="3">
        <f>VLOOKUP(C872,OrderProduct!N872:S2823,6,0)</f>
        <v>88030</v>
      </c>
      <c r="F872" s="3">
        <f>VLOOKUP(A872,OrderProduct!A872:F2823,6,0)</f>
        <v>83.93</v>
      </c>
      <c r="K872" s="17" t="s">
        <v>1941</v>
      </c>
      <c r="L872">
        <f t="shared" si="26"/>
        <v>0</v>
      </c>
      <c r="M872">
        <f t="shared" si="27"/>
        <v>0</v>
      </c>
    </row>
    <row r="873" spans="1:13">
      <c r="A873" s="3">
        <v>1557</v>
      </c>
      <c r="B873" s="3" t="str">
        <f>VLOOKUP(A873,customer!$A$2:$B$1131,2,0)</f>
        <v>James Nicholson</v>
      </c>
      <c r="C873" s="3">
        <f>VLOOKUP(A873,OrderProduct!$A$2:$N$1953,14,0)</f>
        <v>1</v>
      </c>
      <c r="D873" s="3" t="str">
        <f>VLOOKUP(C873,Customer_Segment!$A$2:$B$5,2,0)</f>
        <v>Consumer</v>
      </c>
      <c r="E873" s="3">
        <f>VLOOKUP(C873,OrderProduct!N873:S2824,6,0)</f>
        <v>88039</v>
      </c>
      <c r="F873" s="3">
        <f>VLOOKUP(A873,OrderProduct!A873:F2824,6,0)</f>
        <v>336.92</v>
      </c>
      <c r="K873" s="17" t="s">
        <v>1942</v>
      </c>
      <c r="L873">
        <f t="shared" si="26"/>
        <v>0</v>
      </c>
      <c r="M873">
        <f t="shared" si="27"/>
        <v>0</v>
      </c>
    </row>
    <row r="874" spans="1:13">
      <c r="A874" s="3">
        <v>1557</v>
      </c>
      <c r="B874" s="3" t="str">
        <f>VLOOKUP(A874,customer!$A$2:$B$1131,2,0)</f>
        <v>James Nicholson</v>
      </c>
      <c r="C874" s="3">
        <f>VLOOKUP(A874,OrderProduct!$A$2:$N$1953,14,0)</f>
        <v>1</v>
      </c>
      <c r="D874" s="3" t="str">
        <f>VLOOKUP(C874,Customer_Segment!$A$2:$B$5,2,0)</f>
        <v>Consumer</v>
      </c>
      <c r="E874" s="3">
        <f>VLOOKUP(C874,OrderProduct!N874:S2825,6,0)</f>
        <v>88040</v>
      </c>
      <c r="F874" s="3">
        <f>VLOOKUP(A874,OrderProduct!A874:F2825,6,0)</f>
        <v>32.76</v>
      </c>
      <c r="K874" s="17" t="s">
        <v>1944</v>
      </c>
      <c r="L874">
        <f t="shared" si="26"/>
        <v>0</v>
      </c>
      <c r="M874">
        <f t="shared" si="27"/>
        <v>0</v>
      </c>
    </row>
    <row r="875" spans="1:13">
      <c r="A875" s="3">
        <v>1559</v>
      </c>
      <c r="B875" s="3" t="str">
        <f>VLOOKUP(A875,customer!$A$2:$B$1131,2,0)</f>
        <v>Zachary Maynard</v>
      </c>
      <c r="C875" s="3">
        <f>VLOOKUP(A875,OrderProduct!$A$2:$N$1953,14,0)</f>
        <v>1</v>
      </c>
      <c r="D875" s="3" t="str">
        <f>VLOOKUP(C875,Customer_Segment!$A$2:$B$5,2,0)</f>
        <v>Consumer</v>
      </c>
      <c r="E875" s="3">
        <f>VLOOKUP(C875,OrderProduct!N875:S2826,6,0)</f>
        <v>88041</v>
      </c>
      <c r="F875" s="3">
        <f>VLOOKUP(A875,OrderProduct!A875:F2826,6,0)</f>
        <v>114.91</v>
      </c>
      <c r="K875" s="17" t="s">
        <v>1947</v>
      </c>
      <c r="L875">
        <f t="shared" si="26"/>
        <v>0</v>
      </c>
      <c r="M875">
        <f t="shared" si="27"/>
        <v>0</v>
      </c>
    </row>
    <row r="876" spans="1:13">
      <c r="A876" s="3">
        <v>1561</v>
      </c>
      <c r="B876" s="3" t="str">
        <f>VLOOKUP(A876,customer!$A$2:$B$1131,2,0)</f>
        <v>Edwin Coley</v>
      </c>
      <c r="C876" s="3">
        <f>VLOOKUP(A876,OrderProduct!$A$2:$N$1953,14,0)</f>
        <v>2</v>
      </c>
      <c r="D876" s="3" t="str">
        <f>VLOOKUP(C876,Customer_Segment!$A$2:$B$5,2,0)</f>
        <v>Corporate</v>
      </c>
      <c r="E876" s="3">
        <f>VLOOKUP(C876,OrderProduct!N876:S2827,6,0)</f>
        <v>88041</v>
      </c>
      <c r="F876" s="3">
        <f>VLOOKUP(A876,OrderProduct!A876:F2827,6,0)</f>
        <v>934.52</v>
      </c>
      <c r="K876" s="17" t="s">
        <v>1950</v>
      </c>
      <c r="L876">
        <f t="shared" si="26"/>
        <v>0</v>
      </c>
      <c r="M876">
        <f t="shared" si="27"/>
        <v>0</v>
      </c>
    </row>
    <row r="877" spans="1:13">
      <c r="A877" s="3">
        <v>1561</v>
      </c>
      <c r="B877" s="3" t="str">
        <f>VLOOKUP(A877,customer!$A$2:$B$1131,2,0)</f>
        <v>Edwin Coley</v>
      </c>
      <c r="C877" s="3">
        <f>VLOOKUP(A877,OrderProduct!$A$2:$N$1953,14,0)</f>
        <v>2</v>
      </c>
      <c r="D877" s="3" t="str">
        <f>VLOOKUP(C877,Customer_Segment!$A$2:$B$5,2,0)</f>
        <v>Corporate</v>
      </c>
      <c r="E877" s="3">
        <f>VLOOKUP(C877,OrderProduct!N877:S2828,6,0)</f>
        <v>88048</v>
      </c>
      <c r="F877" s="3">
        <f>VLOOKUP(A877,OrderProduct!A877:F2828,6,0)</f>
        <v>730.37</v>
      </c>
      <c r="K877" s="17" t="s">
        <v>1951</v>
      </c>
      <c r="L877">
        <f t="shared" si="26"/>
        <v>0</v>
      </c>
      <c r="M877">
        <f t="shared" si="27"/>
        <v>0</v>
      </c>
    </row>
    <row r="878" spans="1:13">
      <c r="A878" s="3">
        <v>1574</v>
      </c>
      <c r="B878" s="3" t="str">
        <f>VLOOKUP(A878,customer!$A$2:$B$1131,2,0)</f>
        <v>Sherry Hurley</v>
      </c>
      <c r="C878" s="3">
        <f>VLOOKUP(A878,OrderProduct!$A$2:$N$1953,14,0)</f>
        <v>1</v>
      </c>
      <c r="D878" s="3" t="str">
        <f>VLOOKUP(C878,Customer_Segment!$A$2:$B$5,2,0)</f>
        <v>Consumer</v>
      </c>
      <c r="E878" s="3">
        <f>VLOOKUP(C878,OrderProduct!N878:S2829,6,0)</f>
        <v>88060</v>
      </c>
      <c r="F878" s="3">
        <f>VLOOKUP(A878,OrderProduct!A878:F2829,6,0)</f>
        <v>1132.84</v>
      </c>
      <c r="K878" s="17" t="s">
        <v>1958</v>
      </c>
      <c r="L878">
        <f t="shared" si="26"/>
        <v>0</v>
      </c>
      <c r="M878">
        <f t="shared" si="27"/>
        <v>0</v>
      </c>
    </row>
    <row r="879" spans="1:13">
      <c r="A879" s="3">
        <v>1580</v>
      </c>
      <c r="B879" s="3" t="str">
        <f>VLOOKUP(A879,customer!$A$2:$B$1131,2,0)</f>
        <v>Ronnie Nolan</v>
      </c>
      <c r="C879" s="3">
        <f>VLOOKUP(A879,OrderProduct!$A$2:$N$1953,14,0)</f>
        <v>2</v>
      </c>
      <c r="D879" s="3" t="str">
        <f>VLOOKUP(C879,Customer_Segment!$A$2:$B$5,2,0)</f>
        <v>Corporate</v>
      </c>
      <c r="E879" s="3">
        <f>VLOOKUP(C879,OrderProduct!N879:S2830,6,0)</f>
        <v>88060</v>
      </c>
      <c r="F879" s="3">
        <f>VLOOKUP(A879,OrderProduct!A879:F2830,6,0)</f>
        <v>143.63</v>
      </c>
      <c r="K879" s="17" t="s">
        <v>1960</v>
      </c>
      <c r="L879">
        <f t="shared" si="26"/>
        <v>0</v>
      </c>
      <c r="M879">
        <f t="shared" si="27"/>
        <v>0</v>
      </c>
    </row>
    <row r="880" spans="1:13">
      <c r="A880" s="3">
        <v>1590</v>
      </c>
      <c r="B880" s="3" t="str">
        <f>VLOOKUP(A880,customer!$A$2:$B$1131,2,0)</f>
        <v>Lucille Buchanan</v>
      </c>
      <c r="C880" s="3">
        <f>VLOOKUP(A880,OrderProduct!$A$2:$N$1953,14,0)</f>
        <v>2</v>
      </c>
      <c r="D880" s="3" t="str">
        <f>VLOOKUP(C880,Customer_Segment!$A$2:$B$5,2,0)</f>
        <v>Corporate</v>
      </c>
      <c r="E880" s="3">
        <f>VLOOKUP(C880,OrderProduct!N880:S2831,6,0)</f>
        <v>88060</v>
      </c>
      <c r="F880" s="3">
        <f>VLOOKUP(A880,OrderProduct!A880:F2831,6,0)</f>
        <v>73.04</v>
      </c>
      <c r="K880" s="17" t="s">
        <v>1962</v>
      </c>
      <c r="L880">
        <f t="shared" si="26"/>
        <v>0</v>
      </c>
      <c r="M880">
        <f t="shared" si="27"/>
        <v>0</v>
      </c>
    </row>
    <row r="881" spans="1:13">
      <c r="A881" s="3">
        <v>1593</v>
      </c>
      <c r="B881" s="3" t="str">
        <f>VLOOKUP(A881,customer!$A$2:$B$1131,2,0)</f>
        <v>Ronald O'Neill</v>
      </c>
      <c r="C881" s="3">
        <f>VLOOKUP(A881,OrderProduct!$A$2:$N$1953,14,0)</f>
        <v>2</v>
      </c>
      <c r="D881" s="3" t="str">
        <f>VLOOKUP(C881,Customer_Segment!$A$2:$B$5,2,0)</f>
        <v>Corporate</v>
      </c>
      <c r="E881" s="3">
        <f>VLOOKUP(C881,OrderProduct!N881:S2832,6,0)</f>
        <v>88060</v>
      </c>
      <c r="F881" s="3">
        <f>VLOOKUP(A881,OrderProduct!A881:F2832,6,0)</f>
        <v>33.35</v>
      </c>
      <c r="K881" s="17" t="s">
        <v>1964</v>
      </c>
      <c r="L881">
        <f t="shared" si="26"/>
        <v>0</v>
      </c>
      <c r="M881">
        <f t="shared" si="27"/>
        <v>0</v>
      </c>
    </row>
    <row r="882" spans="1:13">
      <c r="A882" s="3">
        <v>1595</v>
      </c>
      <c r="B882" s="3" t="str">
        <f>VLOOKUP(A882,customer!$A$2:$B$1131,2,0)</f>
        <v>Chad Henson</v>
      </c>
      <c r="C882" s="3">
        <f>VLOOKUP(A882,OrderProduct!$A$2:$N$1953,14,0)</f>
        <v>2</v>
      </c>
      <c r="D882" s="3" t="str">
        <f>VLOOKUP(C882,Customer_Segment!$A$2:$B$5,2,0)</f>
        <v>Corporate</v>
      </c>
      <c r="E882" s="3">
        <f>VLOOKUP(C882,OrderProduct!N882:S2833,6,0)</f>
        <v>88060</v>
      </c>
      <c r="F882" s="3">
        <f>VLOOKUP(A882,OrderProduct!A882:F2833,6,0)</f>
        <v>60.24</v>
      </c>
      <c r="K882" s="17" t="s">
        <v>1968</v>
      </c>
      <c r="L882">
        <f t="shared" si="26"/>
        <v>0</v>
      </c>
      <c r="M882">
        <f t="shared" si="27"/>
        <v>0</v>
      </c>
    </row>
    <row r="883" spans="1:13">
      <c r="A883" s="3">
        <v>1595</v>
      </c>
      <c r="B883" s="3" t="str">
        <f>VLOOKUP(A883,customer!$A$2:$B$1131,2,0)</f>
        <v>Chad Henson</v>
      </c>
      <c r="C883" s="3">
        <f>VLOOKUP(A883,OrderProduct!$A$2:$N$1953,14,0)</f>
        <v>2</v>
      </c>
      <c r="D883" s="3" t="str">
        <f>VLOOKUP(C883,Customer_Segment!$A$2:$B$5,2,0)</f>
        <v>Corporate</v>
      </c>
      <c r="E883" s="3">
        <f>VLOOKUP(C883,OrderProduct!N883:S2834,6,0)</f>
        <v>88061</v>
      </c>
      <c r="F883" s="3">
        <f>VLOOKUP(A883,OrderProduct!A883:F2834,6,0)</f>
        <v>1081.54</v>
      </c>
      <c r="K883" s="17" t="s">
        <v>1969</v>
      </c>
      <c r="L883">
        <f t="shared" si="26"/>
        <v>0</v>
      </c>
      <c r="M883">
        <f t="shared" si="27"/>
        <v>0</v>
      </c>
    </row>
    <row r="884" spans="1:13">
      <c r="A884" s="3">
        <v>1595</v>
      </c>
      <c r="B884" s="3" t="str">
        <f>VLOOKUP(A884,customer!$A$2:$B$1131,2,0)</f>
        <v>Chad Henson</v>
      </c>
      <c r="C884" s="3">
        <f>VLOOKUP(A884,OrderProduct!$A$2:$N$1953,14,0)</f>
        <v>2</v>
      </c>
      <c r="D884" s="3" t="str">
        <f>VLOOKUP(C884,Customer_Segment!$A$2:$B$5,2,0)</f>
        <v>Corporate</v>
      </c>
      <c r="E884" s="3">
        <f>VLOOKUP(C884,OrderProduct!N884:S2835,6,0)</f>
        <v>88075</v>
      </c>
      <c r="F884" s="3">
        <f>VLOOKUP(A884,OrderProduct!A884:F2835,6,0)</f>
        <v>73.55</v>
      </c>
      <c r="K884" s="17" t="s">
        <v>1973</v>
      </c>
      <c r="L884">
        <f t="shared" si="26"/>
        <v>0</v>
      </c>
      <c r="M884">
        <f t="shared" si="27"/>
        <v>0</v>
      </c>
    </row>
    <row r="885" spans="1:13">
      <c r="A885" s="3">
        <v>1602</v>
      </c>
      <c r="B885" s="3" t="str">
        <f>VLOOKUP(A885,customer!$A$2:$B$1131,2,0)</f>
        <v>Frank Hess</v>
      </c>
      <c r="C885" s="3">
        <f>VLOOKUP(A885,OrderProduct!$A$2:$N$1953,14,0)</f>
        <v>3</v>
      </c>
      <c r="D885" s="3" t="str">
        <f>VLOOKUP(C885,Customer_Segment!$A$2:$B$5,2,0)</f>
        <v>Home Office</v>
      </c>
      <c r="E885" s="3">
        <f>VLOOKUP(C885,OrderProduct!N885:S2836,6,0)</f>
        <v>88075</v>
      </c>
      <c r="F885" s="3">
        <f>VLOOKUP(A885,OrderProduct!A885:F2836,6,0)</f>
        <v>29.57</v>
      </c>
      <c r="K885" s="17" t="s">
        <v>1974</v>
      </c>
      <c r="L885">
        <f t="shared" si="26"/>
        <v>0</v>
      </c>
      <c r="M885">
        <f t="shared" si="27"/>
        <v>0</v>
      </c>
    </row>
    <row r="886" spans="1:13">
      <c r="A886" s="3">
        <v>1603</v>
      </c>
      <c r="B886" s="3" t="str">
        <f>VLOOKUP(A886,customer!$A$2:$B$1131,2,0)</f>
        <v>Alex Watkins</v>
      </c>
      <c r="C886" s="3">
        <f>VLOOKUP(A886,OrderProduct!$A$2:$N$1953,14,0)</f>
        <v>4</v>
      </c>
      <c r="D886" s="3" t="str">
        <f>VLOOKUP(C886,Customer_Segment!$A$2:$B$5,2,0)</f>
        <v>Small Business</v>
      </c>
      <c r="E886" s="3">
        <f>VLOOKUP(C886,OrderProduct!N886:S2837,6,0)</f>
        <v>88083</v>
      </c>
      <c r="F886" s="3">
        <f>VLOOKUP(A886,OrderProduct!A886:F2837,6,0)</f>
        <v>101.71</v>
      </c>
      <c r="K886" s="17" t="s">
        <v>1977</v>
      </c>
      <c r="L886">
        <f t="shared" si="26"/>
        <v>0</v>
      </c>
      <c r="M886">
        <f t="shared" si="27"/>
        <v>0</v>
      </c>
    </row>
    <row r="887" spans="1:13">
      <c r="A887" s="3">
        <v>1603</v>
      </c>
      <c r="B887" s="3" t="str">
        <f>VLOOKUP(A887,customer!$A$2:$B$1131,2,0)</f>
        <v>Alex Watkins</v>
      </c>
      <c r="C887" s="3">
        <f>VLOOKUP(A887,OrderProduct!$A$2:$N$1953,14,0)</f>
        <v>4</v>
      </c>
      <c r="D887" s="3" t="str">
        <f>VLOOKUP(C887,Customer_Segment!$A$2:$B$5,2,0)</f>
        <v>Small Business</v>
      </c>
      <c r="E887" s="3">
        <f>VLOOKUP(C887,OrderProduct!N887:S2838,6,0)</f>
        <v>88084</v>
      </c>
      <c r="F887" s="3">
        <f>VLOOKUP(A887,OrderProduct!A887:F2838,6,0)</f>
        <v>1766.68</v>
      </c>
      <c r="K887" s="17" t="s">
        <v>1978</v>
      </c>
      <c r="L887">
        <f t="shared" si="26"/>
        <v>0</v>
      </c>
      <c r="M887">
        <f t="shared" si="27"/>
        <v>0</v>
      </c>
    </row>
    <row r="888" spans="1:13">
      <c r="A888" s="3">
        <v>1606</v>
      </c>
      <c r="B888" s="3" t="str">
        <f>VLOOKUP(A888,customer!$A$2:$B$1131,2,0)</f>
        <v>Don Rogers</v>
      </c>
      <c r="C888" s="3">
        <f>VLOOKUP(A888,OrderProduct!$A$2:$N$1953,14,0)</f>
        <v>3</v>
      </c>
      <c r="D888" s="3" t="str">
        <f>VLOOKUP(C888,Customer_Segment!$A$2:$B$5,2,0)</f>
        <v>Home Office</v>
      </c>
      <c r="E888" s="3">
        <f>VLOOKUP(C888,OrderProduct!N888:S2839,6,0)</f>
        <v>88084</v>
      </c>
      <c r="F888" s="3">
        <f>VLOOKUP(A888,OrderProduct!A888:F2839,6,0)</f>
        <v>29.02</v>
      </c>
      <c r="K888" s="17" t="s">
        <v>1982</v>
      </c>
      <c r="L888">
        <f t="shared" si="26"/>
        <v>0</v>
      </c>
      <c r="M888">
        <f t="shared" si="27"/>
        <v>0</v>
      </c>
    </row>
    <row r="889" spans="1:13">
      <c r="A889" s="3">
        <v>1606</v>
      </c>
      <c r="B889" s="3" t="str">
        <f>VLOOKUP(A889,customer!$A$2:$B$1131,2,0)</f>
        <v>Don Rogers</v>
      </c>
      <c r="C889" s="3">
        <f>VLOOKUP(A889,OrderProduct!$A$2:$N$1953,14,0)</f>
        <v>3</v>
      </c>
      <c r="D889" s="3" t="str">
        <f>VLOOKUP(C889,Customer_Segment!$A$2:$B$5,2,0)</f>
        <v>Home Office</v>
      </c>
      <c r="E889" s="3">
        <f>VLOOKUP(C889,OrderProduct!N889:S2840,6,0)</f>
        <v>88085</v>
      </c>
      <c r="F889" s="3">
        <f>VLOOKUP(A889,OrderProduct!A889:F2840,6,0)</f>
        <v>355.92</v>
      </c>
      <c r="K889" s="17" t="s">
        <v>1983</v>
      </c>
      <c r="L889">
        <f t="shared" si="26"/>
        <v>0</v>
      </c>
      <c r="M889">
        <f t="shared" si="27"/>
        <v>0</v>
      </c>
    </row>
    <row r="890" spans="1:13">
      <c r="A890" s="3">
        <v>1606</v>
      </c>
      <c r="B890" s="3" t="str">
        <f>VLOOKUP(A890,customer!$A$2:$B$1131,2,0)</f>
        <v>Don Rogers</v>
      </c>
      <c r="C890" s="3">
        <f>VLOOKUP(A890,OrderProduct!$A$2:$N$1953,14,0)</f>
        <v>3</v>
      </c>
      <c r="D890" s="3" t="str">
        <f>VLOOKUP(C890,Customer_Segment!$A$2:$B$5,2,0)</f>
        <v>Home Office</v>
      </c>
      <c r="E890" s="3">
        <f>VLOOKUP(C890,OrderProduct!N890:S2841,6,0)</f>
        <v>88093</v>
      </c>
      <c r="F890" s="3">
        <f>VLOOKUP(A890,OrderProduct!A890:F2841,6,0)</f>
        <v>105.75</v>
      </c>
      <c r="K890" s="17" t="s">
        <v>1984</v>
      </c>
      <c r="L890">
        <f t="shared" si="26"/>
        <v>0</v>
      </c>
      <c r="M890">
        <f t="shared" si="27"/>
        <v>0</v>
      </c>
    </row>
    <row r="891" spans="1:13">
      <c r="A891" s="3">
        <v>1607</v>
      </c>
      <c r="B891" s="3" t="str">
        <f>VLOOKUP(A891,customer!$A$2:$B$1131,2,0)</f>
        <v>Kathleen Huang Hall</v>
      </c>
      <c r="C891" s="3">
        <f>VLOOKUP(A891,OrderProduct!$A$2:$N$1953,14,0)</f>
        <v>3</v>
      </c>
      <c r="D891" s="3" t="str">
        <f>VLOOKUP(C891,Customer_Segment!$A$2:$B$5,2,0)</f>
        <v>Home Office</v>
      </c>
      <c r="E891" s="3">
        <f>VLOOKUP(C891,OrderProduct!N891:S2842,6,0)</f>
        <v>88094</v>
      </c>
      <c r="F891" s="3">
        <f>VLOOKUP(A891,OrderProduct!A891:F2842,6,0)</f>
        <v>63.93</v>
      </c>
      <c r="K891" s="17" t="s">
        <v>1985</v>
      </c>
      <c r="L891">
        <f t="shared" si="26"/>
        <v>0</v>
      </c>
      <c r="M891">
        <f t="shared" si="27"/>
        <v>0</v>
      </c>
    </row>
    <row r="892" spans="1:13">
      <c r="A892" s="3">
        <v>1607</v>
      </c>
      <c r="B892" s="3" t="str">
        <f>VLOOKUP(A892,customer!$A$2:$B$1131,2,0)</f>
        <v>Kathleen Huang Hall</v>
      </c>
      <c r="C892" s="3">
        <f>VLOOKUP(A892,OrderProduct!$A$2:$N$1953,14,0)</f>
        <v>3</v>
      </c>
      <c r="D892" s="3" t="str">
        <f>VLOOKUP(C892,Customer_Segment!$A$2:$B$5,2,0)</f>
        <v>Home Office</v>
      </c>
      <c r="E892" s="3">
        <f>VLOOKUP(C892,OrderProduct!N892:S2843,6,0)</f>
        <v>88101</v>
      </c>
      <c r="F892" s="3">
        <f>VLOOKUP(A892,OrderProduct!A892:F2843,6,0)</f>
        <v>37.7</v>
      </c>
      <c r="K892" s="17" t="s">
        <v>1986</v>
      </c>
      <c r="L892">
        <f t="shared" si="26"/>
        <v>0</v>
      </c>
      <c r="M892">
        <f t="shared" si="27"/>
        <v>0</v>
      </c>
    </row>
    <row r="893" spans="1:13">
      <c r="A893" s="3">
        <v>1609</v>
      </c>
      <c r="B893" s="3" t="str">
        <f>VLOOKUP(A893,customer!$A$2:$B$1131,2,0)</f>
        <v>Jerry Ennis</v>
      </c>
      <c r="C893" s="3">
        <f>VLOOKUP(A893,OrderProduct!$A$2:$N$1953,14,0)</f>
        <v>1</v>
      </c>
      <c r="D893" s="3" t="str">
        <f>VLOOKUP(C893,Customer_Segment!$A$2:$B$5,2,0)</f>
        <v>Consumer</v>
      </c>
      <c r="E893" s="3">
        <f>VLOOKUP(C893,OrderProduct!N893:S2844,6,0)</f>
        <v>88102</v>
      </c>
      <c r="F893" s="3">
        <f>VLOOKUP(A893,OrderProduct!A893:F2844,6,0)</f>
        <v>75.81</v>
      </c>
      <c r="K893" s="17" t="s">
        <v>1990</v>
      </c>
      <c r="L893">
        <f t="shared" si="26"/>
        <v>0</v>
      </c>
      <c r="M893">
        <f t="shared" si="27"/>
        <v>0</v>
      </c>
    </row>
    <row r="894" spans="1:13">
      <c r="A894" s="3">
        <v>1609</v>
      </c>
      <c r="B894" s="3" t="str">
        <f>VLOOKUP(A894,customer!$A$2:$B$1131,2,0)</f>
        <v>Jerry Ennis</v>
      </c>
      <c r="C894" s="3">
        <f>VLOOKUP(A894,OrderProduct!$A$2:$N$1953,14,0)</f>
        <v>1</v>
      </c>
      <c r="D894" s="3" t="str">
        <f>VLOOKUP(C894,Customer_Segment!$A$2:$B$5,2,0)</f>
        <v>Consumer</v>
      </c>
      <c r="E894" s="3">
        <f>VLOOKUP(C894,OrderProduct!N894:S2845,6,0)</f>
        <v>88102</v>
      </c>
      <c r="F894" s="3">
        <f>VLOOKUP(A894,OrderProduct!A894:F2845,6,0)</f>
        <v>2630</v>
      </c>
      <c r="K894" s="17" t="s">
        <v>1992</v>
      </c>
      <c r="L894">
        <f t="shared" si="26"/>
        <v>0</v>
      </c>
      <c r="M894">
        <f t="shared" si="27"/>
        <v>0</v>
      </c>
    </row>
    <row r="895" spans="1:13">
      <c r="A895" s="3">
        <v>1614</v>
      </c>
      <c r="B895" s="3" t="str">
        <f>VLOOKUP(A895,customer!$A$2:$B$1131,2,0)</f>
        <v>Wayne Lutz</v>
      </c>
      <c r="C895" s="3">
        <f>VLOOKUP(A895,OrderProduct!$A$2:$N$1953,14,0)</f>
        <v>1</v>
      </c>
      <c r="D895" s="3" t="str">
        <f>VLOOKUP(C895,Customer_Segment!$A$2:$B$5,2,0)</f>
        <v>Consumer</v>
      </c>
      <c r="E895" s="3">
        <f>VLOOKUP(C895,OrderProduct!N895:S2846,6,0)</f>
        <v>88103</v>
      </c>
      <c r="F895" s="3">
        <f>VLOOKUP(A895,OrderProduct!A895:F2846,6,0)</f>
        <v>101.73</v>
      </c>
      <c r="K895" s="17" t="s">
        <v>1993</v>
      </c>
      <c r="L895">
        <f t="shared" si="26"/>
        <v>0</v>
      </c>
      <c r="M895">
        <f t="shared" si="27"/>
        <v>0</v>
      </c>
    </row>
    <row r="896" spans="1:13">
      <c r="A896" s="3">
        <v>1618</v>
      </c>
      <c r="B896" s="3" t="str">
        <f>VLOOKUP(A896,customer!$A$2:$B$1131,2,0)</f>
        <v>June Roberts</v>
      </c>
      <c r="C896" s="3">
        <f>VLOOKUP(A896,OrderProduct!$A$2:$N$1953,14,0)</f>
        <v>1</v>
      </c>
      <c r="D896" s="3" t="str">
        <f>VLOOKUP(C896,Customer_Segment!$A$2:$B$5,2,0)</f>
        <v>Consumer</v>
      </c>
      <c r="E896" s="3">
        <f>VLOOKUP(C896,OrderProduct!N896:S2847,6,0)</f>
        <v>88104</v>
      </c>
      <c r="F896" s="3">
        <f>VLOOKUP(A896,OrderProduct!A896:F2847,6,0)</f>
        <v>333.02</v>
      </c>
      <c r="K896" s="17" t="s">
        <v>1994</v>
      </c>
      <c r="L896">
        <f t="shared" si="26"/>
        <v>0</v>
      </c>
      <c r="M896">
        <f t="shared" si="27"/>
        <v>0</v>
      </c>
    </row>
    <row r="897" spans="1:13">
      <c r="A897" s="3">
        <v>1620</v>
      </c>
      <c r="B897" s="3" t="str">
        <f>VLOOKUP(A897,customer!$A$2:$B$1131,2,0)</f>
        <v>Gerald Petty</v>
      </c>
      <c r="C897" s="3">
        <f>VLOOKUP(A897,OrderProduct!$A$2:$N$1953,14,0)</f>
        <v>1</v>
      </c>
      <c r="D897" s="3" t="str">
        <f>VLOOKUP(C897,Customer_Segment!$A$2:$B$5,2,0)</f>
        <v>Consumer</v>
      </c>
      <c r="E897" s="3">
        <f>VLOOKUP(C897,OrderProduct!N897:S2848,6,0)</f>
        <v>88105</v>
      </c>
      <c r="F897" s="3">
        <f>VLOOKUP(A897,OrderProduct!A897:F2848,6,0)</f>
        <v>27.76</v>
      </c>
      <c r="K897" s="17" t="s">
        <v>1995</v>
      </c>
      <c r="L897">
        <f t="shared" si="26"/>
        <v>0</v>
      </c>
      <c r="M897">
        <f t="shared" si="27"/>
        <v>0</v>
      </c>
    </row>
    <row r="898" spans="1:13">
      <c r="A898" s="3">
        <v>1623</v>
      </c>
      <c r="B898" s="3" t="str">
        <f>VLOOKUP(A898,customer!$A$2:$B$1131,2,0)</f>
        <v>Patrick Adcock</v>
      </c>
      <c r="C898" s="3">
        <f>VLOOKUP(A898,OrderProduct!$A$2:$N$1953,14,0)</f>
        <v>4</v>
      </c>
      <c r="D898" s="3" t="str">
        <f>VLOOKUP(C898,Customer_Segment!$A$2:$B$5,2,0)</f>
        <v>Small Business</v>
      </c>
      <c r="E898" s="3">
        <f>VLOOKUP(C898,OrderProduct!N898:S2849,6,0)</f>
        <v>88114</v>
      </c>
      <c r="F898" s="3">
        <f>VLOOKUP(A898,OrderProduct!A898:F2849,6,0)</f>
        <v>924.8</v>
      </c>
      <c r="K898" s="17" t="s">
        <v>1998</v>
      </c>
      <c r="L898">
        <f t="shared" si="26"/>
        <v>0</v>
      </c>
      <c r="M898">
        <f t="shared" si="27"/>
        <v>0</v>
      </c>
    </row>
    <row r="899" spans="1:13">
      <c r="A899" s="3">
        <v>1623</v>
      </c>
      <c r="B899" s="3" t="str">
        <f>VLOOKUP(A899,customer!$A$2:$B$1131,2,0)</f>
        <v>Patrick Adcock</v>
      </c>
      <c r="C899" s="3">
        <f>VLOOKUP(A899,OrderProduct!$A$2:$N$1953,14,0)</f>
        <v>4</v>
      </c>
      <c r="D899" s="3" t="str">
        <f>VLOOKUP(C899,Customer_Segment!$A$2:$B$5,2,0)</f>
        <v>Small Business</v>
      </c>
      <c r="E899" s="3">
        <f>VLOOKUP(C899,OrderProduct!N899:S2850,6,0)</f>
        <v>88135</v>
      </c>
      <c r="F899" s="3">
        <f>VLOOKUP(A899,OrderProduct!A899:F2850,6,0)</f>
        <v>169.46</v>
      </c>
      <c r="K899" s="17" t="s">
        <v>2000</v>
      </c>
      <c r="L899">
        <f t="shared" si="26"/>
        <v>0</v>
      </c>
      <c r="M899">
        <f t="shared" si="27"/>
        <v>0</v>
      </c>
    </row>
    <row r="900" spans="1:13">
      <c r="A900" s="3">
        <v>1623</v>
      </c>
      <c r="B900" s="3" t="str">
        <f>VLOOKUP(A900,customer!$A$2:$B$1131,2,0)</f>
        <v>Patrick Adcock</v>
      </c>
      <c r="C900" s="3">
        <f>VLOOKUP(A900,OrderProduct!$A$2:$N$1953,14,0)</f>
        <v>4</v>
      </c>
      <c r="D900" s="3" t="str">
        <f>VLOOKUP(C900,Customer_Segment!$A$2:$B$5,2,0)</f>
        <v>Small Business</v>
      </c>
      <c r="E900" s="3">
        <f>VLOOKUP(C900,OrderProduct!N900:S2851,6,0)</f>
        <v>88136</v>
      </c>
      <c r="F900" s="3">
        <f>VLOOKUP(A900,OrderProduct!A900:F2851,6,0)</f>
        <v>14.77</v>
      </c>
      <c r="K900" s="17" t="s">
        <v>2002</v>
      </c>
      <c r="L900">
        <f t="shared" si="26"/>
        <v>0</v>
      </c>
      <c r="M900">
        <f t="shared" si="27"/>
        <v>0</v>
      </c>
    </row>
    <row r="901" spans="1:13">
      <c r="A901" s="3">
        <v>1625</v>
      </c>
      <c r="B901" s="3" t="str">
        <f>VLOOKUP(A901,customer!$A$2:$B$1131,2,0)</f>
        <v>Molly Browning</v>
      </c>
      <c r="C901" s="3">
        <f>VLOOKUP(A901,OrderProduct!$A$2:$N$1953,14,0)</f>
        <v>3</v>
      </c>
      <c r="D901" s="3" t="str">
        <f>VLOOKUP(C901,Customer_Segment!$A$2:$B$5,2,0)</f>
        <v>Home Office</v>
      </c>
      <c r="E901" s="3">
        <f>VLOOKUP(C901,OrderProduct!N901:S2852,6,0)</f>
        <v>88136</v>
      </c>
      <c r="F901" s="3">
        <f>VLOOKUP(A901,OrderProduct!A901:F2852,6,0)</f>
        <v>438.33</v>
      </c>
      <c r="K901" s="17" t="s">
        <v>2004</v>
      </c>
      <c r="L901">
        <f t="shared" ref="L901:L964" si="28">COUNTIF(B898:B2849,K901)</f>
        <v>0</v>
      </c>
      <c r="M901">
        <f t="shared" ref="M901:M964" si="29">SUMIF(B898:B2849,K901,F898:F2849)</f>
        <v>0</v>
      </c>
    </row>
    <row r="902" spans="1:13">
      <c r="A902" s="3">
        <v>1625</v>
      </c>
      <c r="B902" s="3" t="str">
        <f>VLOOKUP(A902,customer!$A$2:$B$1131,2,0)</f>
        <v>Molly Browning</v>
      </c>
      <c r="C902" s="3">
        <f>VLOOKUP(A902,OrderProduct!$A$2:$N$1953,14,0)</f>
        <v>3</v>
      </c>
      <c r="D902" s="3" t="str">
        <f>VLOOKUP(C902,Customer_Segment!$A$2:$B$5,2,0)</f>
        <v>Home Office</v>
      </c>
      <c r="E902" s="3">
        <f>VLOOKUP(C902,OrderProduct!N902:S2853,6,0)</f>
        <v>88136</v>
      </c>
      <c r="F902" s="3">
        <f>VLOOKUP(A902,OrderProduct!A902:F2853,6,0)</f>
        <v>38.11</v>
      </c>
      <c r="K902" s="17" t="s">
        <v>2005</v>
      </c>
      <c r="L902">
        <f t="shared" si="28"/>
        <v>0</v>
      </c>
      <c r="M902">
        <f t="shared" si="29"/>
        <v>0</v>
      </c>
    </row>
    <row r="903" spans="1:13">
      <c r="A903" s="3">
        <v>1625</v>
      </c>
      <c r="B903" s="3" t="str">
        <f>VLOOKUP(A903,customer!$A$2:$B$1131,2,0)</f>
        <v>Molly Browning</v>
      </c>
      <c r="C903" s="3">
        <f>VLOOKUP(A903,OrderProduct!$A$2:$N$1953,14,0)</f>
        <v>3</v>
      </c>
      <c r="D903" s="3" t="str">
        <f>VLOOKUP(C903,Customer_Segment!$A$2:$B$5,2,0)</f>
        <v>Home Office</v>
      </c>
      <c r="E903" s="3">
        <f>VLOOKUP(C903,OrderProduct!N903:S2854,6,0)</f>
        <v>88137</v>
      </c>
      <c r="F903" s="3">
        <f>VLOOKUP(A903,OrderProduct!A903:F2854,6,0)</f>
        <v>724.57</v>
      </c>
      <c r="K903" s="17" t="s">
        <v>2006</v>
      </c>
      <c r="L903">
        <f t="shared" si="28"/>
        <v>0</v>
      </c>
      <c r="M903">
        <f t="shared" si="29"/>
        <v>0</v>
      </c>
    </row>
    <row r="904" spans="1:13">
      <c r="A904" s="3">
        <v>1625</v>
      </c>
      <c r="B904" s="3" t="str">
        <f>VLOOKUP(A904,customer!$A$2:$B$1131,2,0)</f>
        <v>Molly Browning</v>
      </c>
      <c r="C904" s="3">
        <f>VLOOKUP(A904,OrderProduct!$A$2:$N$1953,14,0)</f>
        <v>3</v>
      </c>
      <c r="D904" s="3" t="str">
        <f>VLOOKUP(C904,Customer_Segment!$A$2:$B$5,2,0)</f>
        <v>Home Office</v>
      </c>
      <c r="E904" s="3">
        <f>VLOOKUP(C904,OrderProduct!N904:S2855,6,0)</f>
        <v>88151</v>
      </c>
      <c r="F904" s="3">
        <f>VLOOKUP(A904,OrderProduct!A904:F2855,6,0)</f>
        <v>111.86</v>
      </c>
      <c r="K904" s="17" t="s">
        <v>2007</v>
      </c>
      <c r="L904">
        <f t="shared" si="28"/>
        <v>0</v>
      </c>
      <c r="M904">
        <f t="shared" si="29"/>
        <v>0</v>
      </c>
    </row>
    <row r="905" spans="1:13">
      <c r="A905" s="3">
        <v>1627</v>
      </c>
      <c r="B905" s="3" t="str">
        <f>VLOOKUP(A905,customer!$A$2:$B$1131,2,0)</f>
        <v>Aaron Day</v>
      </c>
      <c r="C905" s="3">
        <f>VLOOKUP(A905,OrderProduct!$A$2:$N$1953,14,0)</f>
        <v>2</v>
      </c>
      <c r="D905" s="3" t="str">
        <f>VLOOKUP(C905,Customer_Segment!$A$2:$B$5,2,0)</f>
        <v>Corporate</v>
      </c>
      <c r="E905" s="3">
        <f>VLOOKUP(C905,OrderProduct!N905:S2856,6,0)</f>
        <v>88152</v>
      </c>
      <c r="F905" s="3">
        <f>VLOOKUP(A905,OrderProduct!A905:F2856,6,0)</f>
        <v>18.49</v>
      </c>
      <c r="K905" s="17" t="s">
        <v>2010</v>
      </c>
      <c r="L905">
        <f t="shared" si="28"/>
        <v>0</v>
      </c>
      <c r="M905">
        <f t="shared" si="29"/>
        <v>0</v>
      </c>
    </row>
    <row r="906" spans="1:13">
      <c r="A906" s="3">
        <v>1632</v>
      </c>
      <c r="B906" s="3" t="str">
        <f>VLOOKUP(A906,customer!$A$2:$B$1131,2,0)</f>
        <v>Lori Wolfe</v>
      </c>
      <c r="C906" s="3">
        <f>VLOOKUP(A906,OrderProduct!$A$2:$N$1953,14,0)</f>
        <v>3</v>
      </c>
      <c r="D906" s="3" t="str">
        <f>VLOOKUP(C906,Customer_Segment!$A$2:$B$5,2,0)</f>
        <v>Home Office</v>
      </c>
      <c r="E906" s="3">
        <f>VLOOKUP(C906,OrderProduct!N906:S2857,6,0)</f>
        <v>88156</v>
      </c>
      <c r="F906" s="3">
        <f>VLOOKUP(A906,OrderProduct!A906:F2857,6,0)</f>
        <v>16.07</v>
      </c>
      <c r="K906" s="17" t="s">
        <v>2011</v>
      </c>
      <c r="L906">
        <f t="shared" si="28"/>
        <v>0</v>
      </c>
      <c r="M906">
        <f t="shared" si="29"/>
        <v>0</v>
      </c>
    </row>
    <row r="907" spans="1:13">
      <c r="A907" s="3">
        <v>1632</v>
      </c>
      <c r="B907" s="3" t="str">
        <f>VLOOKUP(A907,customer!$A$2:$B$1131,2,0)</f>
        <v>Lori Wolfe</v>
      </c>
      <c r="C907" s="3">
        <f>VLOOKUP(A907,OrderProduct!$A$2:$N$1953,14,0)</f>
        <v>3</v>
      </c>
      <c r="D907" s="3" t="str">
        <f>VLOOKUP(C907,Customer_Segment!$A$2:$B$5,2,0)</f>
        <v>Home Office</v>
      </c>
      <c r="E907" s="3">
        <f>VLOOKUP(C907,OrderProduct!N907:S2858,6,0)</f>
        <v>88156</v>
      </c>
      <c r="F907" s="3">
        <f>VLOOKUP(A907,OrderProduct!A907:F2858,6,0)</f>
        <v>25.26</v>
      </c>
      <c r="K907" s="17" t="s">
        <v>2012</v>
      </c>
      <c r="L907">
        <f t="shared" si="28"/>
        <v>0</v>
      </c>
      <c r="M907">
        <f t="shared" si="29"/>
        <v>0</v>
      </c>
    </row>
    <row r="908" spans="1:13">
      <c r="A908" s="3">
        <v>1633</v>
      </c>
      <c r="B908" s="3" t="str">
        <f>VLOOKUP(A908,customer!$A$2:$B$1131,2,0)</f>
        <v>Gerald Raynor</v>
      </c>
      <c r="C908" s="3">
        <f>VLOOKUP(A908,OrderProduct!$A$2:$N$1953,14,0)</f>
        <v>3</v>
      </c>
      <c r="D908" s="3" t="str">
        <f>VLOOKUP(C908,Customer_Segment!$A$2:$B$5,2,0)</f>
        <v>Home Office</v>
      </c>
      <c r="E908" s="3">
        <f>VLOOKUP(C908,OrderProduct!N908:S2859,6,0)</f>
        <v>88157</v>
      </c>
      <c r="F908" s="3">
        <f>VLOOKUP(A908,OrderProduct!A908:F2859,6,0)</f>
        <v>581.08</v>
      </c>
      <c r="K908" s="17" t="s">
        <v>2016</v>
      </c>
      <c r="L908">
        <f t="shared" si="28"/>
        <v>0</v>
      </c>
      <c r="M908">
        <f t="shared" si="29"/>
        <v>0</v>
      </c>
    </row>
    <row r="909" spans="1:13">
      <c r="A909" s="3">
        <v>1634</v>
      </c>
      <c r="B909" s="3" t="str">
        <f>VLOOKUP(A909,customer!$A$2:$B$1131,2,0)</f>
        <v>Katherine W Epstein</v>
      </c>
      <c r="C909" s="3">
        <f>VLOOKUP(A909,OrderProduct!$A$2:$N$1953,14,0)</f>
        <v>3</v>
      </c>
      <c r="D909" s="3" t="str">
        <f>VLOOKUP(C909,Customer_Segment!$A$2:$B$5,2,0)</f>
        <v>Home Office</v>
      </c>
      <c r="E909" s="3">
        <f>VLOOKUP(C909,OrderProduct!N909:S2860,6,0)</f>
        <v>88157</v>
      </c>
      <c r="F909" s="3">
        <f>VLOOKUP(A909,OrderProduct!A909:F2860,6,0)</f>
        <v>27.53</v>
      </c>
      <c r="K909" s="17" t="s">
        <v>2017</v>
      </c>
      <c r="L909">
        <f t="shared" si="28"/>
        <v>0</v>
      </c>
      <c r="M909">
        <f t="shared" si="29"/>
        <v>0</v>
      </c>
    </row>
    <row r="910" spans="1:13">
      <c r="A910" s="3">
        <v>1636</v>
      </c>
      <c r="B910" s="3" t="str">
        <f>VLOOKUP(A910,customer!$A$2:$B$1131,2,0)</f>
        <v>Sidney Greenberg</v>
      </c>
      <c r="C910" s="3">
        <f>VLOOKUP(A910,OrderProduct!$A$2:$N$1953,14,0)</f>
        <v>3</v>
      </c>
      <c r="D910" s="3" t="str">
        <f>VLOOKUP(C910,Customer_Segment!$A$2:$B$5,2,0)</f>
        <v>Home Office</v>
      </c>
      <c r="E910" s="3">
        <f>VLOOKUP(C910,OrderProduct!N910:S2861,6,0)</f>
        <v>88163</v>
      </c>
      <c r="F910" s="3">
        <f>VLOOKUP(A910,OrderProduct!A910:F2861,6,0)</f>
        <v>558.41</v>
      </c>
      <c r="K910" s="17" t="s">
        <v>2018</v>
      </c>
      <c r="L910">
        <f t="shared" si="28"/>
        <v>0</v>
      </c>
      <c r="M910">
        <f t="shared" si="29"/>
        <v>0</v>
      </c>
    </row>
    <row r="911" spans="1:13">
      <c r="A911" s="3">
        <v>1636</v>
      </c>
      <c r="B911" s="3" t="str">
        <f>VLOOKUP(A911,customer!$A$2:$B$1131,2,0)</f>
        <v>Sidney Greenberg</v>
      </c>
      <c r="C911" s="3">
        <f>VLOOKUP(A911,OrderProduct!$A$2:$N$1953,14,0)</f>
        <v>3</v>
      </c>
      <c r="D911" s="3" t="str">
        <f>VLOOKUP(C911,Customer_Segment!$A$2:$B$5,2,0)</f>
        <v>Home Office</v>
      </c>
      <c r="E911" s="3">
        <f>VLOOKUP(C911,OrderProduct!N911:S2862,6,0)</f>
        <v>88163</v>
      </c>
      <c r="F911" s="3">
        <f>VLOOKUP(A911,OrderProduct!A911:F2862,6,0)</f>
        <v>290.22</v>
      </c>
      <c r="K911" s="17" t="s">
        <v>2019</v>
      </c>
      <c r="L911">
        <f t="shared" si="28"/>
        <v>0</v>
      </c>
      <c r="M911">
        <f t="shared" si="29"/>
        <v>0</v>
      </c>
    </row>
    <row r="912" spans="1:13">
      <c r="A912" s="3">
        <v>1636</v>
      </c>
      <c r="B912" s="3" t="str">
        <f>VLOOKUP(A912,customer!$A$2:$B$1131,2,0)</f>
        <v>Sidney Greenberg</v>
      </c>
      <c r="C912" s="3">
        <f>VLOOKUP(A912,OrderProduct!$A$2:$N$1953,14,0)</f>
        <v>3</v>
      </c>
      <c r="D912" s="3" t="str">
        <f>VLOOKUP(C912,Customer_Segment!$A$2:$B$5,2,0)</f>
        <v>Home Office</v>
      </c>
      <c r="E912" s="3">
        <f>VLOOKUP(C912,OrderProduct!N912:S2863,6,0)</f>
        <v>88164</v>
      </c>
      <c r="F912" s="3">
        <f>VLOOKUP(A912,OrderProduct!A912:F2863,6,0)</f>
        <v>1129.67</v>
      </c>
      <c r="K912" s="17" t="s">
        <v>2020</v>
      </c>
      <c r="L912">
        <f t="shared" si="28"/>
        <v>0</v>
      </c>
      <c r="M912">
        <f t="shared" si="29"/>
        <v>0</v>
      </c>
    </row>
    <row r="913" spans="1:13">
      <c r="A913" s="3">
        <v>1639</v>
      </c>
      <c r="B913" s="3" t="str">
        <f>VLOOKUP(A913,customer!$A$2:$B$1131,2,0)</f>
        <v>Marvin Rollins</v>
      </c>
      <c r="C913" s="3">
        <f>VLOOKUP(A913,OrderProduct!$A$2:$N$1953,14,0)</f>
        <v>3</v>
      </c>
      <c r="D913" s="3" t="str">
        <f>VLOOKUP(C913,Customer_Segment!$A$2:$B$5,2,0)</f>
        <v>Home Office</v>
      </c>
      <c r="E913" s="3">
        <f>VLOOKUP(C913,OrderProduct!N913:S2864,6,0)</f>
        <v>88165</v>
      </c>
      <c r="F913" s="3">
        <f>VLOOKUP(A913,OrderProduct!A913:F2864,6,0)</f>
        <v>136.25</v>
      </c>
      <c r="K913" s="17" t="s">
        <v>2021</v>
      </c>
      <c r="L913">
        <f t="shared" si="28"/>
        <v>0</v>
      </c>
      <c r="M913">
        <f t="shared" si="29"/>
        <v>0</v>
      </c>
    </row>
    <row r="914" spans="1:13">
      <c r="A914" s="3">
        <v>1644</v>
      </c>
      <c r="B914" s="3" t="str">
        <f>VLOOKUP(A914,customer!$A$2:$B$1131,2,0)</f>
        <v>Sam Woodward</v>
      </c>
      <c r="C914" s="3">
        <f>VLOOKUP(A914,OrderProduct!$A$2:$N$1953,14,0)</f>
        <v>4</v>
      </c>
      <c r="D914" s="3" t="str">
        <f>VLOOKUP(C914,Customer_Segment!$A$2:$B$5,2,0)</f>
        <v>Small Business</v>
      </c>
      <c r="E914" s="3">
        <f>VLOOKUP(C914,OrderProduct!N914:S2865,6,0)</f>
        <v>88173</v>
      </c>
      <c r="F914" s="3">
        <f>VLOOKUP(A914,OrderProduct!A914:F2865,6,0)</f>
        <v>34.97</v>
      </c>
      <c r="K914" s="17" t="s">
        <v>2024</v>
      </c>
      <c r="L914">
        <f t="shared" si="28"/>
        <v>0</v>
      </c>
      <c r="M914">
        <f t="shared" si="29"/>
        <v>0</v>
      </c>
    </row>
    <row r="915" spans="1:13">
      <c r="A915" s="3">
        <v>1646</v>
      </c>
      <c r="B915" s="3" t="str">
        <f>VLOOKUP(A915,customer!$A$2:$B$1131,2,0)</f>
        <v>Eugene Brewer Knox</v>
      </c>
      <c r="C915" s="3">
        <f>VLOOKUP(A915,OrderProduct!$A$2:$N$1953,14,0)</f>
        <v>4</v>
      </c>
      <c r="D915" s="3" t="str">
        <f>VLOOKUP(C915,Customer_Segment!$A$2:$B$5,2,0)</f>
        <v>Small Business</v>
      </c>
      <c r="E915" s="3">
        <f>VLOOKUP(C915,OrderProduct!N915:S2866,6,0)</f>
        <v>88173</v>
      </c>
      <c r="F915" s="3">
        <f>VLOOKUP(A915,OrderProduct!A915:F2866,6,0)</f>
        <v>308.86</v>
      </c>
      <c r="K915" s="17" t="s">
        <v>2025</v>
      </c>
      <c r="L915">
        <f t="shared" si="28"/>
        <v>0</v>
      </c>
      <c r="M915">
        <f t="shared" si="29"/>
        <v>0</v>
      </c>
    </row>
    <row r="916" spans="1:13">
      <c r="A916" s="3">
        <v>1648</v>
      </c>
      <c r="B916" s="3" t="str">
        <f>VLOOKUP(A916,customer!$A$2:$B$1131,2,0)</f>
        <v>Nina Bowles</v>
      </c>
      <c r="C916" s="3">
        <f>VLOOKUP(A916,OrderProduct!$A$2:$N$1953,14,0)</f>
        <v>2</v>
      </c>
      <c r="D916" s="3" t="str">
        <f>VLOOKUP(C916,Customer_Segment!$A$2:$B$5,2,0)</f>
        <v>Corporate</v>
      </c>
      <c r="E916" s="3">
        <f>VLOOKUP(C916,OrderProduct!N916:S2867,6,0)</f>
        <v>88174</v>
      </c>
      <c r="F916" s="3">
        <f>VLOOKUP(A916,OrderProduct!A916:F2867,6,0)</f>
        <v>485.01</v>
      </c>
      <c r="K916" s="17" t="s">
        <v>2027</v>
      </c>
      <c r="L916">
        <f t="shared" si="28"/>
        <v>0</v>
      </c>
      <c r="M916">
        <f t="shared" si="29"/>
        <v>0</v>
      </c>
    </row>
    <row r="917" spans="1:13">
      <c r="A917" s="3">
        <v>1648</v>
      </c>
      <c r="B917" s="3" t="str">
        <f>VLOOKUP(A917,customer!$A$2:$B$1131,2,0)</f>
        <v>Nina Bowles</v>
      </c>
      <c r="C917" s="3">
        <f>VLOOKUP(A917,OrderProduct!$A$2:$N$1953,14,0)</f>
        <v>2</v>
      </c>
      <c r="D917" s="3" t="str">
        <f>VLOOKUP(C917,Customer_Segment!$A$2:$B$5,2,0)</f>
        <v>Corporate</v>
      </c>
      <c r="E917" s="3">
        <f>VLOOKUP(C917,OrderProduct!N917:S2868,6,0)</f>
        <v>88184</v>
      </c>
      <c r="F917" s="3">
        <f>VLOOKUP(A917,OrderProduct!A917:F2868,6,0)</f>
        <v>981.65</v>
      </c>
      <c r="K917" s="17" t="s">
        <v>2029</v>
      </c>
      <c r="L917">
        <f t="shared" si="28"/>
        <v>0</v>
      </c>
      <c r="M917">
        <f t="shared" si="29"/>
        <v>0</v>
      </c>
    </row>
    <row r="918" spans="1:13">
      <c r="A918" s="3">
        <v>1649</v>
      </c>
      <c r="B918" s="3" t="str">
        <f>VLOOKUP(A918,customer!$A$2:$B$1131,2,0)</f>
        <v>Roy Hardison</v>
      </c>
      <c r="C918" s="3">
        <f>VLOOKUP(A918,OrderProduct!$A$2:$N$1953,14,0)</f>
        <v>2</v>
      </c>
      <c r="D918" s="3" t="str">
        <f>VLOOKUP(C918,Customer_Segment!$A$2:$B$5,2,0)</f>
        <v>Corporate</v>
      </c>
      <c r="E918" s="3">
        <f>VLOOKUP(C918,OrderProduct!N918:S2869,6,0)</f>
        <v>88185</v>
      </c>
      <c r="F918" s="3">
        <f>VLOOKUP(A918,OrderProduct!A918:F2869,6,0)</f>
        <v>1748.69</v>
      </c>
      <c r="K918" s="17" t="s">
        <v>2031</v>
      </c>
      <c r="L918">
        <f t="shared" si="28"/>
        <v>0</v>
      </c>
      <c r="M918">
        <f t="shared" si="29"/>
        <v>0</v>
      </c>
    </row>
    <row r="919" spans="1:13">
      <c r="A919" s="3">
        <v>1650</v>
      </c>
      <c r="B919" s="3" t="str">
        <f>VLOOKUP(A919,customer!$A$2:$B$1131,2,0)</f>
        <v>Dan Lamm</v>
      </c>
      <c r="C919" s="3">
        <f>VLOOKUP(A919,OrderProduct!$A$2:$N$1953,14,0)</f>
        <v>2</v>
      </c>
      <c r="D919" s="3" t="str">
        <f>VLOOKUP(C919,Customer_Segment!$A$2:$B$5,2,0)</f>
        <v>Corporate</v>
      </c>
      <c r="E919" s="3">
        <f>VLOOKUP(C919,OrderProduct!N919:S2870,6,0)</f>
        <v>88191</v>
      </c>
      <c r="F919" s="3">
        <f>VLOOKUP(A919,OrderProduct!A919:F2870,6,0)</f>
        <v>1894.45</v>
      </c>
      <c r="K919" s="17" t="s">
        <v>2033</v>
      </c>
      <c r="L919">
        <f t="shared" si="28"/>
        <v>0</v>
      </c>
      <c r="M919">
        <f t="shared" si="29"/>
        <v>0</v>
      </c>
    </row>
    <row r="920" spans="1:13">
      <c r="A920" s="3">
        <v>1650</v>
      </c>
      <c r="B920" s="3" t="str">
        <f>VLOOKUP(A920,customer!$A$2:$B$1131,2,0)</f>
        <v>Dan Lamm</v>
      </c>
      <c r="C920" s="3">
        <f>VLOOKUP(A920,OrderProduct!$A$2:$N$1953,14,0)</f>
        <v>2</v>
      </c>
      <c r="D920" s="3" t="str">
        <f>VLOOKUP(C920,Customer_Segment!$A$2:$B$5,2,0)</f>
        <v>Corporate</v>
      </c>
      <c r="E920" s="3">
        <f>VLOOKUP(C920,OrderProduct!N920:S2871,6,0)</f>
        <v>88191</v>
      </c>
      <c r="F920" s="3">
        <f>VLOOKUP(A920,OrderProduct!A920:F2871,6,0)</f>
        <v>200.72</v>
      </c>
      <c r="K920" s="17" t="s">
        <v>2034</v>
      </c>
      <c r="L920">
        <f t="shared" si="28"/>
        <v>0</v>
      </c>
      <c r="M920">
        <f t="shared" si="29"/>
        <v>0</v>
      </c>
    </row>
    <row r="921" spans="1:13">
      <c r="A921" s="3">
        <v>1650</v>
      </c>
      <c r="B921" s="3" t="str">
        <f>VLOOKUP(A921,customer!$A$2:$B$1131,2,0)</f>
        <v>Dan Lamm</v>
      </c>
      <c r="C921" s="3">
        <f>VLOOKUP(A921,OrderProduct!$A$2:$N$1953,14,0)</f>
        <v>2</v>
      </c>
      <c r="D921" s="3" t="str">
        <f>VLOOKUP(C921,Customer_Segment!$A$2:$B$5,2,0)</f>
        <v>Corporate</v>
      </c>
      <c r="E921" s="3">
        <f>VLOOKUP(C921,OrderProduct!N921:S2872,6,0)</f>
        <v>88192</v>
      </c>
      <c r="F921" s="3">
        <f>VLOOKUP(A921,OrderProduct!A921:F2872,6,0)</f>
        <v>36.82</v>
      </c>
      <c r="K921" s="17" t="s">
        <v>2035</v>
      </c>
      <c r="L921">
        <f t="shared" si="28"/>
        <v>0</v>
      </c>
      <c r="M921">
        <f t="shared" si="29"/>
        <v>0</v>
      </c>
    </row>
    <row r="922" spans="1:13">
      <c r="A922" s="3">
        <v>1653</v>
      </c>
      <c r="B922" s="3" t="str">
        <f>VLOOKUP(A922,customer!$A$2:$B$1131,2,0)</f>
        <v>Charles Cline</v>
      </c>
      <c r="C922" s="3">
        <f>VLOOKUP(A922,OrderProduct!$A$2:$N$1953,14,0)</f>
        <v>2</v>
      </c>
      <c r="D922" s="3" t="str">
        <f>VLOOKUP(C922,Customer_Segment!$A$2:$B$5,2,0)</f>
        <v>Corporate</v>
      </c>
      <c r="E922" s="3">
        <f>VLOOKUP(C922,OrderProduct!N922:S2873,6,0)</f>
        <v>88196</v>
      </c>
      <c r="F922" s="3">
        <f>VLOOKUP(A922,OrderProduct!A922:F2873,6,0)</f>
        <v>205.98</v>
      </c>
      <c r="K922" s="17" t="s">
        <v>2036</v>
      </c>
      <c r="L922">
        <f t="shared" si="28"/>
        <v>0</v>
      </c>
      <c r="M922">
        <f t="shared" si="29"/>
        <v>0</v>
      </c>
    </row>
    <row r="923" spans="1:13">
      <c r="A923" s="3">
        <v>1653</v>
      </c>
      <c r="B923" s="3" t="str">
        <f>VLOOKUP(A923,customer!$A$2:$B$1131,2,0)</f>
        <v>Charles Cline</v>
      </c>
      <c r="C923" s="3">
        <f>VLOOKUP(A923,OrderProduct!$A$2:$N$1953,14,0)</f>
        <v>2</v>
      </c>
      <c r="D923" s="3" t="str">
        <f>VLOOKUP(C923,Customer_Segment!$A$2:$B$5,2,0)</f>
        <v>Corporate</v>
      </c>
      <c r="E923" s="3">
        <f>VLOOKUP(C923,OrderProduct!N923:S2874,6,0)</f>
        <v>88197</v>
      </c>
      <c r="F923" s="3">
        <f>VLOOKUP(A923,OrderProduct!A923:F2874,6,0)</f>
        <v>70.06</v>
      </c>
      <c r="K923" s="17" t="s">
        <v>2037</v>
      </c>
      <c r="L923">
        <f t="shared" si="28"/>
        <v>0</v>
      </c>
      <c r="M923">
        <f t="shared" si="29"/>
        <v>0</v>
      </c>
    </row>
    <row r="924" spans="1:13">
      <c r="A924" s="3">
        <v>1665</v>
      </c>
      <c r="B924" s="3" t="str">
        <f>VLOOKUP(A924,customer!$A$2:$B$1131,2,0)</f>
        <v>Elsie Pridgen</v>
      </c>
      <c r="C924" s="3">
        <f>VLOOKUP(A924,OrderProduct!$A$2:$N$1953,14,0)</f>
        <v>1</v>
      </c>
      <c r="D924" s="3" t="str">
        <f>VLOOKUP(C924,Customer_Segment!$A$2:$B$5,2,0)</f>
        <v>Consumer</v>
      </c>
      <c r="E924" s="3">
        <f>VLOOKUP(C924,OrderProduct!N924:S2875,6,0)</f>
        <v>88198</v>
      </c>
      <c r="F924" s="3">
        <f>VLOOKUP(A924,OrderProduct!A924:F2875,6,0)</f>
        <v>46.23</v>
      </c>
      <c r="K924" s="17" t="s">
        <v>2038</v>
      </c>
      <c r="L924">
        <f t="shared" si="28"/>
        <v>0</v>
      </c>
      <c r="M924">
        <f t="shared" si="29"/>
        <v>0</v>
      </c>
    </row>
    <row r="925" spans="1:13">
      <c r="A925" s="3">
        <v>1670</v>
      </c>
      <c r="B925" s="3" t="str">
        <f>VLOOKUP(A925,customer!$A$2:$B$1131,2,0)</f>
        <v>Carolyn Bowling</v>
      </c>
      <c r="C925" s="3">
        <f>VLOOKUP(A925,OrderProduct!$A$2:$N$1953,14,0)</f>
        <v>4</v>
      </c>
      <c r="D925" s="3" t="str">
        <f>VLOOKUP(C925,Customer_Segment!$A$2:$B$5,2,0)</f>
        <v>Small Business</v>
      </c>
      <c r="E925" s="3">
        <f>VLOOKUP(C925,OrderProduct!N925:S2876,6,0)</f>
        <v>88198</v>
      </c>
      <c r="F925" s="3">
        <f>VLOOKUP(A925,OrderProduct!A925:F2876,6,0)</f>
        <v>279.28</v>
      </c>
      <c r="K925" s="17" t="s">
        <v>2040</v>
      </c>
      <c r="L925">
        <f t="shared" si="28"/>
        <v>0</v>
      </c>
      <c r="M925">
        <f t="shared" si="29"/>
        <v>0</v>
      </c>
    </row>
    <row r="926" spans="1:13">
      <c r="A926" s="3">
        <v>1670</v>
      </c>
      <c r="B926" s="3" t="str">
        <f>VLOOKUP(A926,customer!$A$2:$B$1131,2,0)</f>
        <v>Carolyn Bowling</v>
      </c>
      <c r="C926" s="3">
        <f>VLOOKUP(A926,OrderProduct!$A$2:$N$1953,14,0)</f>
        <v>4</v>
      </c>
      <c r="D926" s="3" t="str">
        <f>VLOOKUP(C926,Customer_Segment!$A$2:$B$5,2,0)</f>
        <v>Small Business</v>
      </c>
      <c r="E926" s="3">
        <f>VLOOKUP(C926,OrderProduct!N926:S2877,6,0)</f>
        <v>88198</v>
      </c>
      <c r="F926" s="3">
        <f>VLOOKUP(A926,OrderProduct!A926:F2877,6,0)</f>
        <v>81.82</v>
      </c>
      <c r="K926" s="17" t="s">
        <v>2041</v>
      </c>
      <c r="L926">
        <f t="shared" si="28"/>
        <v>0</v>
      </c>
      <c r="M926">
        <f t="shared" si="29"/>
        <v>0</v>
      </c>
    </row>
    <row r="927" spans="1:13">
      <c r="A927" s="3">
        <v>1671</v>
      </c>
      <c r="B927" s="3" t="str">
        <f>VLOOKUP(A927,customer!$A$2:$B$1131,2,0)</f>
        <v>Mitchell Ross</v>
      </c>
      <c r="C927" s="3">
        <f>VLOOKUP(A927,OrderProduct!$A$2:$N$1953,14,0)</f>
        <v>4</v>
      </c>
      <c r="D927" s="3" t="str">
        <f>VLOOKUP(C927,Customer_Segment!$A$2:$B$5,2,0)</f>
        <v>Small Business</v>
      </c>
      <c r="E927" s="3">
        <f>VLOOKUP(C927,OrderProduct!N927:S2878,6,0)</f>
        <v>88198</v>
      </c>
      <c r="F927" s="3">
        <f>VLOOKUP(A927,OrderProduct!A927:F2878,6,0)</f>
        <v>13.16</v>
      </c>
      <c r="K927" s="17" t="s">
        <v>2045</v>
      </c>
      <c r="L927">
        <f t="shared" si="28"/>
        <v>0</v>
      </c>
      <c r="M927">
        <f t="shared" si="29"/>
        <v>0</v>
      </c>
    </row>
    <row r="928" spans="1:13">
      <c r="A928" s="3">
        <v>1671</v>
      </c>
      <c r="B928" s="3" t="str">
        <f>VLOOKUP(A928,customer!$A$2:$B$1131,2,0)</f>
        <v>Mitchell Ross</v>
      </c>
      <c r="C928" s="3">
        <f>VLOOKUP(A928,OrderProduct!$A$2:$N$1953,14,0)</f>
        <v>4</v>
      </c>
      <c r="D928" s="3" t="str">
        <f>VLOOKUP(C928,Customer_Segment!$A$2:$B$5,2,0)</f>
        <v>Small Business</v>
      </c>
      <c r="E928" s="3">
        <f>VLOOKUP(C928,OrderProduct!N928:S2879,6,0)</f>
        <v>88204</v>
      </c>
      <c r="F928" s="3">
        <f>VLOOKUP(A928,OrderProduct!A928:F2879,6,0)</f>
        <v>2441.27</v>
      </c>
      <c r="K928" s="17" t="s">
        <v>2046</v>
      </c>
      <c r="L928">
        <f t="shared" si="28"/>
        <v>0</v>
      </c>
      <c r="M928">
        <f t="shared" si="29"/>
        <v>0</v>
      </c>
    </row>
    <row r="929" spans="1:13">
      <c r="A929" s="3">
        <v>1672</v>
      </c>
      <c r="B929" s="3" t="str">
        <f>VLOOKUP(A929,customer!$A$2:$B$1131,2,0)</f>
        <v>Sidney Scarborough</v>
      </c>
      <c r="C929" s="3">
        <f>VLOOKUP(A929,OrderProduct!$A$2:$N$1953,14,0)</f>
        <v>4</v>
      </c>
      <c r="D929" s="3" t="str">
        <f>VLOOKUP(C929,Customer_Segment!$A$2:$B$5,2,0)</f>
        <v>Small Business</v>
      </c>
      <c r="E929" s="3">
        <f>VLOOKUP(C929,OrderProduct!N929:S2880,6,0)</f>
        <v>88205</v>
      </c>
      <c r="F929" s="3">
        <f>VLOOKUP(A929,OrderProduct!A929:F2880,6,0)</f>
        <v>303.59</v>
      </c>
      <c r="K929" s="17" t="s">
        <v>2047</v>
      </c>
      <c r="L929">
        <f t="shared" si="28"/>
        <v>0</v>
      </c>
      <c r="M929">
        <f t="shared" si="29"/>
        <v>0</v>
      </c>
    </row>
    <row r="930" spans="1:13">
      <c r="A930" s="3">
        <v>1672</v>
      </c>
      <c r="B930" s="3" t="str">
        <f>VLOOKUP(A930,customer!$A$2:$B$1131,2,0)</f>
        <v>Sidney Scarborough</v>
      </c>
      <c r="C930" s="3">
        <f>VLOOKUP(A930,OrderProduct!$A$2:$N$1953,14,0)</f>
        <v>4</v>
      </c>
      <c r="D930" s="3" t="str">
        <f>VLOOKUP(C930,Customer_Segment!$A$2:$B$5,2,0)</f>
        <v>Small Business</v>
      </c>
      <c r="E930" s="3">
        <f>VLOOKUP(C930,OrderProduct!N930:S2881,6,0)</f>
        <v>88205</v>
      </c>
      <c r="F930" s="3">
        <f>VLOOKUP(A930,OrderProduct!A930:F2881,6,0)</f>
        <v>11.13</v>
      </c>
      <c r="K930" s="17" t="s">
        <v>2048</v>
      </c>
      <c r="L930">
        <f t="shared" si="28"/>
        <v>0</v>
      </c>
      <c r="M930">
        <f t="shared" si="29"/>
        <v>0</v>
      </c>
    </row>
    <row r="931" spans="1:13">
      <c r="A931" s="3">
        <v>1679</v>
      </c>
      <c r="B931" s="3" t="str">
        <f>VLOOKUP(A931,customer!$A$2:$B$1131,2,0)</f>
        <v>Jeanne Nguyen</v>
      </c>
      <c r="C931" s="3">
        <f>VLOOKUP(A931,OrderProduct!$A$2:$N$1953,14,0)</f>
        <v>1</v>
      </c>
      <c r="D931" s="3" t="str">
        <f>VLOOKUP(C931,Customer_Segment!$A$2:$B$5,2,0)</f>
        <v>Consumer</v>
      </c>
      <c r="E931" s="3">
        <f>VLOOKUP(C931,OrderProduct!N931:S2882,6,0)</f>
        <v>88212</v>
      </c>
      <c r="F931" s="3">
        <f>VLOOKUP(A931,OrderProduct!A931:F2882,6,0)</f>
        <v>46.94</v>
      </c>
      <c r="K931" s="17" t="s">
        <v>2049</v>
      </c>
      <c r="L931">
        <f t="shared" si="28"/>
        <v>0</v>
      </c>
      <c r="M931">
        <f t="shared" si="29"/>
        <v>0</v>
      </c>
    </row>
    <row r="932" spans="1:13">
      <c r="A932" s="3">
        <v>1680</v>
      </c>
      <c r="B932" s="3" t="str">
        <f>VLOOKUP(A932,customer!$A$2:$B$1131,2,0)</f>
        <v>Esther Whitaker</v>
      </c>
      <c r="C932" s="3">
        <f>VLOOKUP(A932,OrderProduct!$A$2:$N$1953,14,0)</f>
        <v>1</v>
      </c>
      <c r="D932" s="3" t="str">
        <f>VLOOKUP(C932,Customer_Segment!$A$2:$B$5,2,0)</f>
        <v>Consumer</v>
      </c>
      <c r="E932" s="3">
        <f>VLOOKUP(C932,OrderProduct!N932:S2883,6,0)</f>
        <v>88213</v>
      </c>
      <c r="F932" s="3">
        <f>VLOOKUP(A932,OrderProduct!A932:F2883,6,0)</f>
        <v>26.18</v>
      </c>
      <c r="K932" s="17" t="s">
        <v>2050</v>
      </c>
      <c r="L932">
        <f t="shared" si="28"/>
        <v>0</v>
      </c>
      <c r="M932">
        <f t="shared" si="29"/>
        <v>0</v>
      </c>
    </row>
    <row r="933" spans="1:13">
      <c r="A933" s="3">
        <v>1680</v>
      </c>
      <c r="B933" s="3" t="str">
        <f>VLOOKUP(A933,customer!$A$2:$B$1131,2,0)</f>
        <v>Esther Whitaker</v>
      </c>
      <c r="C933" s="3">
        <f>VLOOKUP(A933,OrderProduct!$A$2:$N$1953,14,0)</f>
        <v>1</v>
      </c>
      <c r="D933" s="3" t="str">
        <f>VLOOKUP(C933,Customer_Segment!$A$2:$B$5,2,0)</f>
        <v>Consumer</v>
      </c>
      <c r="E933" s="3">
        <f>VLOOKUP(C933,OrderProduct!N933:S2884,6,0)</f>
        <v>88219</v>
      </c>
      <c r="F933" s="3">
        <f>VLOOKUP(A933,OrderProduct!A933:F2884,6,0)</f>
        <v>31.54</v>
      </c>
      <c r="K933" s="17" t="s">
        <v>2051</v>
      </c>
      <c r="L933">
        <f t="shared" si="28"/>
        <v>0</v>
      </c>
      <c r="M933">
        <f t="shared" si="29"/>
        <v>0</v>
      </c>
    </row>
    <row r="934" spans="1:13">
      <c r="A934" s="3">
        <v>1682</v>
      </c>
      <c r="B934" s="3" t="str">
        <f>VLOOKUP(A934,customer!$A$2:$B$1131,2,0)</f>
        <v>Julie Edwards</v>
      </c>
      <c r="C934" s="3">
        <f>VLOOKUP(A934,OrderProduct!$A$2:$N$1953,14,0)</f>
        <v>1</v>
      </c>
      <c r="D934" s="3" t="str">
        <f>VLOOKUP(C934,Customer_Segment!$A$2:$B$5,2,0)</f>
        <v>Consumer</v>
      </c>
      <c r="E934" s="3">
        <f>VLOOKUP(C934,OrderProduct!N934:S2885,6,0)</f>
        <v>88219</v>
      </c>
      <c r="F934" s="3">
        <f>VLOOKUP(A934,OrderProduct!A934:F2885,6,0)</f>
        <v>4634.69</v>
      </c>
      <c r="K934" s="17" t="s">
        <v>2052</v>
      </c>
      <c r="L934">
        <f t="shared" si="28"/>
        <v>0</v>
      </c>
      <c r="M934">
        <f t="shared" si="29"/>
        <v>0</v>
      </c>
    </row>
    <row r="935" spans="1:13">
      <c r="A935" s="3">
        <v>1682</v>
      </c>
      <c r="B935" s="3" t="str">
        <f>VLOOKUP(A935,customer!$A$2:$B$1131,2,0)</f>
        <v>Julie Edwards</v>
      </c>
      <c r="C935" s="3">
        <f>VLOOKUP(A935,OrderProduct!$A$2:$N$1953,14,0)</f>
        <v>1</v>
      </c>
      <c r="D935" s="3" t="str">
        <f>VLOOKUP(C935,Customer_Segment!$A$2:$B$5,2,0)</f>
        <v>Consumer</v>
      </c>
      <c r="E935" s="3">
        <f>VLOOKUP(C935,OrderProduct!N935:S2886,6,0)</f>
        <v>88219</v>
      </c>
      <c r="F935" s="3">
        <f>VLOOKUP(A935,OrderProduct!A935:F2886,6,0)</f>
        <v>7304.03</v>
      </c>
      <c r="K935" s="17" t="s">
        <v>2053</v>
      </c>
      <c r="L935">
        <f t="shared" si="28"/>
        <v>0</v>
      </c>
      <c r="M935">
        <f t="shared" si="29"/>
        <v>0</v>
      </c>
    </row>
    <row r="936" spans="1:13">
      <c r="A936" s="3">
        <v>1683</v>
      </c>
      <c r="B936" s="3" t="str">
        <f>VLOOKUP(A936,customer!$A$2:$B$1131,2,0)</f>
        <v>Wesley Corbett</v>
      </c>
      <c r="C936" s="3">
        <f>VLOOKUP(A936,OrderProduct!$A$2:$N$1953,14,0)</f>
        <v>1</v>
      </c>
      <c r="D936" s="3" t="str">
        <f>VLOOKUP(C936,Customer_Segment!$A$2:$B$5,2,0)</f>
        <v>Consumer</v>
      </c>
      <c r="E936" s="3">
        <f>VLOOKUP(C936,OrderProduct!N936:S2887,6,0)</f>
        <v>88219</v>
      </c>
      <c r="F936" s="3">
        <f>VLOOKUP(A936,OrderProduct!A936:F2887,6,0)</f>
        <v>632.65</v>
      </c>
      <c r="K936" s="17" t="s">
        <v>2054</v>
      </c>
      <c r="L936">
        <f t="shared" si="28"/>
        <v>0</v>
      </c>
      <c r="M936">
        <f t="shared" si="29"/>
        <v>0</v>
      </c>
    </row>
    <row r="937" spans="1:13">
      <c r="A937" s="3">
        <v>1683</v>
      </c>
      <c r="B937" s="3" t="str">
        <f>VLOOKUP(A937,customer!$A$2:$B$1131,2,0)</f>
        <v>Wesley Corbett</v>
      </c>
      <c r="C937" s="3">
        <f>VLOOKUP(A937,OrderProduct!$A$2:$N$1953,14,0)</f>
        <v>1</v>
      </c>
      <c r="D937" s="3" t="str">
        <f>VLOOKUP(C937,Customer_Segment!$A$2:$B$5,2,0)</f>
        <v>Consumer</v>
      </c>
      <c r="E937" s="3">
        <f>VLOOKUP(C937,OrderProduct!N937:S2888,6,0)</f>
        <v>88220</v>
      </c>
      <c r="F937" s="3">
        <f>VLOOKUP(A937,OrderProduct!A937:F2888,6,0)</f>
        <v>290.98</v>
      </c>
      <c r="K937" s="17" t="s">
        <v>2055</v>
      </c>
      <c r="L937">
        <f t="shared" si="28"/>
        <v>0</v>
      </c>
      <c r="M937">
        <f t="shared" si="29"/>
        <v>0</v>
      </c>
    </row>
    <row r="938" spans="1:13">
      <c r="A938" s="3">
        <v>1686</v>
      </c>
      <c r="B938" s="3" t="str">
        <f>VLOOKUP(A938,customer!$A$2:$B$1131,2,0)</f>
        <v>Lynn O'Donnell</v>
      </c>
      <c r="C938" s="3">
        <f>VLOOKUP(A938,OrderProduct!$A$2:$N$1953,14,0)</f>
        <v>2</v>
      </c>
      <c r="D938" s="3" t="str">
        <f>VLOOKUP(C938,Customer_Segment!$A$2:$B$5,2,0)</f>
        <v>Corporate</v>
      </c>
      <c r="E938" s="3">
        <f>VLOOKUP(C938,OrderProduct!N938:S2889,6,0)</f>
        <v>88220</v>
      </c>
      <c r="F938" s="3">
        <f>VLOOKUP(A938,OrderProduct!A938:F2889,6,0)</f>
        <v>21.77</v>
      </c>
      <c r="K938" s="17" t="s">
        <v>2057</v>
      </c>
      <c r="L938">
        <f t="shared" si="28"/>
        <v>0</v>
      </c>
      <c r="M938">
        <f t="shared" si="29"/>
        <v>0</v>
      </c>
    </row>
    <row r="939" spans="1:13">
      <c r="A939" s="3">
        <v>1689</v>
      </c>
      <c r="B939" s="3" t="str">
        <f>VLOOKUP(A939,customer!$A$2:$B$1131,2,0)</f>
        <v>Larry Church</v>
      </c>
      <c r="C939" s="3">
        <f>VLOOKUP(A939,OrderProduct!$A$2:$N$1953,14,0)</f>
        <v>2</v>
      </c>
      <c r="D939" s="3" t="str">
        <f>VLOOKUP(C939,Customer_Segment!$A$2:$B$5,2,0)</f>
        <v>Corporate</v>
      </c>
      <c r="E939" s="3">
        <f>VLOOKUP(C939,OrderProduct!N939:S2890,6,0)</f>
        <v>88232</v>
      </c>
      <c r="F939" s="3">
        <f>VLOOKUP(A939,OrderProduct!A939:F2890,6,0)</f>
        <v>627.78</v>
      </c>
      <c r="K939" s="17" t="s">
        <v>2058</v>
      </c>
      <c r="L939">
        <f t="shared" si="28"/>
        <v>0</v>
      </c>
      <c r="M939">
        <f t="shared" si="29"/>
        <v>0</v>
      </c>
    </row>
    <row r="940" spans="1:13">
      <c r="A940" s="3">
        <v>1690</v>
      </c>
      <c r="B940" s="3" t="str">
        <f>VLOOKUP(A940,customer!$A$2:$B$1131,2,0)</f>
        <v>Neil Bailey</v>
      </c>
      <c r="C940" s="3">
        <f>VLOOKUP(A940,OrderProduct!$A$2:$N$1953,14,0)</f>
        <v>2</v>
      </c>
      <c r="D940" s="3" t="str">
        <f>VLOOKUP(C940,Customer_Segment!$A$2:$B$5,2,0)</f>
        <v>Corporate</v>
      </c>
      <c r="E940" s="3">
        <f>VLOOKUP(C940,OrderProduct!N940:S2891,6,0)</f>
        <v>88233</v>
      </c>
      <c r="F940" s="3">
        <f>VLOOKUP(A940,OrderProduct!A940:F2891,6,0)</f>
        <v>56.24</v>
      </c>
      <c r="K940" s="17" t="s">
        <v>2059</v>
      </c>
      <c r="L940">
        <f t="shared" si="28"/>
        <v>0</v>
      </c>
      <c r="M940">
        <f t="shared" si="29"/>
        <v>0</v>
      </c>
    </row>
    <row r="941" spans="1:13">
      <c r="A941" s="3">
        <v>1690</v>
      </c>
      <c r="B941" s="3" t="str">
        <f>VLOOKUP(A941,customer!$A$2:$B$1131,2,0)</f>
        <v>Neil Bailey</v>
      </c>
      <c r="C941" s="3">
        <f>VLOOKUP(A941,OrderProduct!$A$2:$N$1953,14,0)</f>
        <v>2</v>
      </c>
      <c r="D941" s="3" t="str">
        <f>VLOOKUP(C941,Customer_Segment!$A$2:$B$5,2,0)</f>
        <v>Corporate</v>
      </c>
      <c r="E941" s="3">
        <f>VLOOKUP(C941,OrderProduct!N941:S2892,6,0)</f>
        <v>88234</v>
      </c>
      <c r="F941" s="3">
        <f>VLOOKUP(A941,OrderProduct!A941:F2892,6,0)</f>
        <v>283.44</v>
      </c>
      <c r="K941" s="17" t="s">
        <v>2060</v>
      </c>
      <c r="L941">
        <f t="shared" si="28"/>
        <v>0</v>
      </c>
      <c r="M941">
        <f t="shared" si="29"/>
        <v>0</v>
      </c>
    </row>
    <row r="942" spans="1:13">
      <c r="A942" s="3">
        <v>1692</v>
      </c>
      <c r="B942" s="3" t="str">
        <f>VLOOKUP(A942,customer!$A$2:$B$1131,2,0)</f>
        <v>Rhonda Schroeder</v>
      </c>
      <c r="C942" s="3">
        <f>VLOOKUP(A942,OrderProduct!$A$2:$N$1953,14,0)</f>
        <v>1</v>
      </c>
      <c r="D942" s="3" t="str">
        <f>VLOOKUP(C942,Customer_Segment!$A$2:$B$5,2,0)</f>
        <v>Consumer</v>
      </c>
      <c r="E942" s="3">
        <f>VLOOKUP(C942,OrderProduct!N942:S2893,6,0)</f>
        <v>88239</v>
      </c>
      <c r="F942" s="3">
        <f>VLOOKUP(A942,OrderProduct!A942:F2893,6,0)</f>
        <v>582.2</v>
      </c>
      <c r="K942" s="17" t="s">
        <v>2064</v>
      </c>
      <c r="L942">
        <f t="shared" si="28"/>
        <v>0</v>
      </c>
      <c r="M942">
        <f t="shared" si="29"/>
        <v>0</v>
      </c>
    </row>
    <row r="943" spans="1:13">
      <c r="A943" s="3">
        <v>1693</v>
      </c>
      <c r="B943" s="3" t="str">
        <f>VLOOKUP(A943,customer!$A$2:$B$1131,2,0)</f>
        <v>Melinda Thornton</v>
      </c>
      <c r="C943" s="3">
        <f>VLOOKUP(A943,OrderProduct!$A$2:$N$1953,14,0)</f>
        <v>1</v>
      </c>
      <c r="D943" s="3" t="str">
        <f>VLOOKUP(C943,Customer_Segment!$A$2:$B$5,2,0)</f>
        <v>Consumer</v>
      </c>
      <c r="E943" s="3">
        <f>VLOOKUP(C943,OrderProduct!N943:S2894,6,0)</f>
        <v>88240</v>
      </c>
      <c r="F943" s="3">
        <f>VLOOKUP(A943,OrderProduct!A943:F2894,6,0)</f>
        <v>171.93</v>
      </c>
      <c r="K943" s="17" t="s">
        <v>2068</v>
      </c>
      <c r="L943">
        <f t="shared" si="28"/>
        <v>0</v>
      </c>
      <c r="M943">
        <f t="shared" si="29"/>
        <v>0</v>
      </c>
    </row>
    <row r="944" spans="1:13">
      <c r="A944" s="3">
        <v>1693</v>
      </c>
      <c r="B944" s="3" t="str">
        <f>VLOOKUP(A944,customer!$A$2:$B$1131,2,0)</f>
        <v>Melinda Thornton</v>
      </c>
      <c r="C944" s="3">
        <f>VLOOKUP(A944,OrderProduct!$A$2:$N$1953,14,0)</f>
        <v>1</v>
      </c>
      <c r="D944" s="3" t="str">
        <f>VLOOKUP(C944,Customer_Segment!$A$2:$B$5,2,0)</f>
        <v>Consumer</v>
      </c>
      <c r="E944" s="3">
        <f>VLOOKUP(C944,OrderProduct!N944:S2895,6,0)</f>
        <v>88240</v>
      </c>
      <c r="F944" s="3">
        <f>VLOOKUP(A944,OrderProduct!A944:F2895,6,0)</f>
        <v>35.19</v>
      </c>
      <c r="K944" s="17" t="s">
        <v>2072</v>
      </c>
      <c r="L944">
        <f t="shared" si="28"/>
        <v>0</v>
      </c>
      <c r="M944">
        <f t="shared" si="29"/>
        <v>0</v>
      </c>
    </row>
    <row r="945" spans="1:13">
      <c r="A945" s="3">
        <v>1697</v>
      </c>
      <c r="B945" s="3" t="str">
        <f>VLOOKUP(A945,customer!$A$2:$B$1131,2,0)</f>
        <v>Holly Osborne</v>
      </c>
      <c r="C945" s="3">
        <f>VLOOKUP(A945,OrderProduct!$A$2:$N$1953,14,0)</f>
        <v>3</v>
      </c>
      <c r="D945" s="3" t="str">
        <f>VLOOKUP(C945,Customer_Segment!$A$2:$B$5,2,0)</f>
        <v>Home Office</v>
      </c>
      <c r="E945" s="3">
        <f>VLOOKUP(C945,OrderProduct!N945:S2896,6,0)</f>
        <v>88241</v>
      </c>
      <c r="F945" s="3">
        <f>VLOOKUP(A945,OrderProduct!A945:F2896,6,0)</f>
        <v>296.75</v>
      </c>
      <c r="K945" s="17" t="s">
        <v>2073</v>
      </c>
      <c r="L945">
        <f t="shared" si="28"/>
        <v>0</v>
      </c>
      <c r="M945">
        <f t="shared" si="29"/>
        <v>0</v>
      </c>
    </row>
    <row r="946" spans="1:13">
      <c r="A946" s="3">
        <v>1699</v>
      </c>
      <c r="B946" s="3" t="str">
        <f>VLOOKUP(A946,customer!$A$2:$B$1131,2,0)</f>
        <v>Joseph Hurst</v>
      </c>
      <c r="C946" s="3">
        <f>VLOOKUP(A946,OrderProduct!$A$2:$N$1953,14,0)</f>
        <v>4</v>
      </c>
      <c r="D946" s="3" t="str">
        <f>VLOOKUP(C946,Customer_Segment!$A$2:$B$5,2,0)</f>
        <v>Small Business</v>
      </c>
      <c r="E946" s="3">
        <f>VLOOKUP(C946,OrderProduct!N946:S2897,6,0)</f>
        <v>88256</v>
      </c>
      <c r="F946" s="3">
        <f>VLOOKUP(A946,OrderProduct!A946:F2897,6,0)</f>
        <v>1008.53</v>
      </c>
      <c r="K946" s="17" t="s">
        <v>2075</v>
      </c>
      <c r="L946">
        <f t="shared" si="28"/>
        <v>0</v>
      </c>
      <c r="M946">
        <f t="shared" si="29"/>
        <v>0</v>
      </c>
    </row>
    <row r="947" spans="1:13">
      <c r="A947" s="3">
        <v>1699</v>
      </c>
      <c r="B947" s="3" t="str">
        <f>VLOOKUP(A947,customer!$A$2:$B$1131,2,0)</f>
        <v>Joseph Hurst</v>
      </c>
      <c r="C947" s="3">
        <f>VLOOKUP(A947,OrderProduct!$A$2:$N$1953,14,0)</f>
        <v>4</v>
      </c>
      <c r="D947" s="3" t="str">
        <f>VLOOKUP(C947,Customer_Segment!$A$2:$B$5,2,0)</f>
        <v>Small Business</v>
      </c>
      <c r="E947" s="3">
        <f>VLOOKUP(C947,OrderProduct!N947:S2898,6,0)</f>
        <v>88265</v>
      </c>
      <c r="F947" s="3">
        <f>VLOOKUP(A947,OrderProduct!A947:F2898,6,0)</f>
        <v>53.42</v>
      </c>
      <c r="K947" s="17" t="s">
        <v>2076</v>
      </c>
      <c r="L947">
        <f t="shared" si="28"/>
        <v>0</v>
      </c>
      <c r="M947">
        <f t="shared" si="29"/>
        <v>0</v>
      </c>
    </row>
    <row r="948" spans="1:13">
      <c r="A948" s="3">
        <v>1702</v>
      </c>
      <c r="B948" s="3" t="str">
        <f>VLOOKUP(A948,customer!$A$2:$B$1131,2,0)</f>
        <v>Sandra Berry</v>
      </c>
      <c r="C948" s="3">
        <f>VLOOKUP(A948,OrderProduct!$A$2:$N$1953,14,0)</f>
        <v>3</v>
      </c>
      <c r="D948" s="3" t="str">
        <f>VLOOKUP(C948,Customer_Segment!$A$2:$B$5,2,0)</f>
        <v>Home Office</v>
      </c>
      <c r="E948" s="3">
        <f>VLOOKUP(C948,OrderProduct!N948:S2899,6,0)</f>
        <v>88266</v>
      </c>
      <c r="F948" s="3">
        <f>VLOOKUP(A948,OrderProduct!A948:F2899,6,0)</f>
        <v>8.49</v>
      </c>
      <c r="K948" s="17" t="s">
        <v>2078</v>
      </c>
      <c r="L948">
        <f t="shared" si="28"/>
        <v>0</v>
      </c>
      <c r="M948">
        <f t="shared" si="29"/>
        <v>0</v>
      </c>
    </row>
    <row r="949" spans="1:13">
      <c r="A949" s="3">
        <v>1702</v>
      </c>
      <c r="B949" s="3" t="str">
        <f>VLOOKUP(A949,customer!$A$2:$B$1131,2,0)</f>
        <v>Sandra Berry</v>
      </c>
      <c r="C949" s="3">
        <f>VLOOKUP(A949,OrderProduct!$A$2:$N$1953,14,0)</f>
        <v>3</v>
      </c>
      <c r="D949" s="3" t="str">
        <f>VLOOKUP(C949,Customer_Segment!$A$2:$B$5,2,0)</f>
        <v>Home Office</v>
      </c>
      <c r="E949" s="3">
        <f>VLOOKUP(C949,OrderProduct!N949:S2900,6,0)</f>
        <v>88267</v>
      </c>
      <c r="F949" s="3">
        <f>VLOOKUP(A949,OrderProduct!A949:F2900,6,0)</f>
        <v>324.62</v>
      </c>
      <c r="K949" s="17" t="s">
        <v>2083</v>
      </c>
      <c r="L949">
        <f t="shared" si="28"/>
        <v>0</v>
      </c>
      <c r="M949">
        <f t="shared" si="29"/>
        <v>0</v>
      </c>
    </row>
    <row r="950" spans="1:13">
      <c r="A950" s="3">
        <v>1708</v>
      </c>
      <c r="B950" s="3" t="str">
        <f>VLOOKUP(A950,customer!$A$2:$B$1131,2,0)</f>
        <v>Lillian Day</v>
      </c>
      <c r="C950" s="3">
        <f>VLOOKUP(A950,OrderProduct!$A$2:$N$1953,14,0)</f>
        <v>4</v>
      </c>
      <c r="D950" s="3" t="str">
        <f>VLOOKUP(C950,Customer_Segment!$A$2:$B$5,2,0)</f>
        <v>Small Business</v>
      </c>
      <c r="E950" s="3">
        <f>VLOOKUP(C950,OrderProduct!N950:S2901,6,0)</f>
        <v>88268</v>
      </c>
      <c r="F950" s="3">
        <f>VLOOKUP(A950,OrderProduct!A950:F2901,6,0)</f>
        <v>40.93</v>
      </c>
      <c r="K950" s="17" t="s">
        <v>2085</v>
      </c>
      <c r="L950">
        <f t="shared" si="28"/>
        <v>0</v>
      </c>
      <c r="M950">
        <f t="shared" si="29"/>
        <v>0</v>
      </c>
    </row>
    <row r="951" spans="1:13">
      <c r="A951" s="3">
        <v>1708</v>
      </c>
      <c r="B951" s="3" t="str">
        <f>VLOOKUP(A951,customer!$A$2:$B$1131,2,0)</f>
        <v>Lillian Day</v>
      </c>
      <c r="C951" s="3">
        <f>VLOOKUP(A951,OrderProduct!$A$2:$N$1953,14,0)</f>
        <v>4</v>
      </c>
      <c r="D951" s="3" t="str">
        <f>VLOOKUP(C951,Customer_Segment!$A$2:$B$5,2,0)</f>
        <v>Small Business</v>
      </c>
      <c r="E951" s="3">
        <f>VLOOKUP(C951,OrderProduct!N951:S2902,6,0)</f>
        <v>88278</v>
      </c>
      <c r="F951" s="3">
        <f>VLOOKUP(A951,OrderProduct!A951:F2902,6,0)</f>
        <v>110.71</v>
      </c>
      <c r="K951" s="17" t="s">
        <v>2086</v>
      </c>
      <c r="L951">
        <f t="shared" si="28"/>
        <v>0</v>
      </c>
      <c r="M951">
        <f t="shared" si="29"/>
        <v>0</v>
      </c>
    </row>
    <row r="952" spans="1:13">
      <c r="A952" s="3">
        <v>1709</v>
      </c>
      <c r="B952" s="3" t="str">
        <f>VLOOKUP(A952,customer!$A$2:$B$1131,2,0)</f>
        <v>Dennis Bowen</v>
      </c>
      <c r="C952" s="3">
        <f>VLOOKUP(A952,OrderProduct!$A$2:$N$1953,14,0)</f>
        <v>1</v>
      </c>
      <c r="D952" s="3" t="str">
        <f>VLOOKUP(C952,Customer_Segment!$A$2:$B$5,2,0)</f>
        <v>Consumer</v>
      </c>
      <c r="E952" s="3">
        <f>VLOOKUP(C952,OrderProduct!N952:S2903,6,0)</f>
        <v>88279</v>
      </c>
      <c r="F952" s="3">
        <f>VLOOKUP(A952,OrderProduct!A952:F2903,6,0)</f>
        <v>8.79</v>
      </c>
      <c r="K952" s="17" t="s">
        <v>2087</v>
      </c>
      <c r="L952">
        <f t="shared" si="28"/>
        <v>0</v>
      </c>
      <c r="M952">
        <f t="shared" si="29"/>
        <v>0</v>
      </c>
    </row>
    <row r="953" spans="1:13">
      <c r="A953" s="3">
        <v>1709</v>
      </c>
      <c r="B953" s="3" t="str">
        <f>VLOOKUP(A953,customer!$A$2:$B$1131,2,0)</f>
        <v>Dennis Bowen</v>
      </c>
      <c r="C953" s="3">
        <f>VLOOKUP(A953,OrderProduct!$A$2:$N$1953,14,0)</f>
        <v>1</v>
      </c>
      <c r="D953" s="3" t="str">
        <f>VLOOKUP(C953,Customer_Segment!$A$2:$B$5,2,0)</f>
        <v>Consumer</v>
      </c>
      <c r="E953" s="3">
        <f>VLOOKUP(C953,OrderProduct!N953:S2904,6,0)</f>
        <v>88282</v>
      </c>
      <c r="F953" s="3">
        <f>VLOOKUP(A953,OrderProduct!A953:F2904,6,0)</f>
        <v>199.43</v>
      </c>
      <c r="K953" s="17" t="s">
        <v>2088</v>
      </c>
      <c r="L953">
        <f t="shared" si="28"/>
        <v>0</v>
      </c>
      <c r="M953">
        <f t="shared" si="29"/>
        <v>0</v>
      </c>
    </row>
    <row r="954" spans="1:13">
      <c r="A954" s="3">
        <v>1711</v>
      </c>
      <c r="B954" s="3" t="str">
        <f>VLOOKUP(A954,customer!$A$2:$B$1131,2,0)</f>
        <v>Sharon Long</v>
      </c>
      <c r="C954" s="3">
        <f>VLOOKUP(A954,OrderProduct!$A$2:$N$1953,14,0)</f>
        <v>2</v>
      </c>
      <c r="D954" s="3" t="str">
        <f>VLOOKUP(C954,Customer_Segment!$A$2:$B$5,2,0)</f>
        <v>Corporate</v>
      </c>
      <c r="E954" s="3">
        <f>VLOOKUP(C954,OrderProduct!N954:S2905,6,0)</f>
        <v>88281</v>
      </c>
      <c r="F954" s="3">
        <f>VLOOKUP(A954,OrderProduct!A954:F2905,6,0)</f>
        <v>3292.02</v>
      </c>
      <c r="K954" s="17" t="s">
        <v>2089</v>
      </c>
      <c r="L954">
        <f t="shared" si="28"/>
        <v>0</v>
      </c>
      <c r="M954">
        <f t="shared" si="29"/>
        <v>0</v>
      </c>
    </row>
    <row r="955" spans="1:13">
      <c r="A955" s="3">
        <v>1712</v>
      </c>
      <c r="B955" s="3" t="str">
        <f>VLOOKUP(A955,customer!$A$2:$B$1131,2,0)</f>
        <v>Regina Langley</v>
      </c>
      <c r="C955" s="3">
        <f>VLOOKUP(A955,OrderProduct!$A$2:$N$1953,14,0)</f>
        <v>2</v>
      </c>
      <c r="D955" s="3" t="str">
        <f>VLOOKUP(C955,Customer_Segment!$A$2:$B$5,2,0)</f>
        <v>Corporate</v>
      </c>
      <c r="E955" s="3">
        <f>VLOOKUP(C955,OrderProduct!N955:S2906,6,0)</f>
        <v>88282</v>
      </c>
      <c r="F955" s="3">
        <f>VLOOKUP(A955,OrderProduct!A955:F2906,6,0)</f>
        <v>2051.68</v>
      </c>
      <c r="K955" s="17" t="s">
        <v>2090</v>
      </c>
      <c r="L955">
        <f t="shared" si="28"/>
        <v>0</v>
      </c>
      <c r="M955">
        <f t="shared" si="29"/>
        <v>0</v>
      </c>
    </row>
    <row r="956" spans="1:13">
      <c r="A956" s="3">
        <v>1713</v>
      </c>
      <c r="B956" s="3" t="str">
        <f>VLOOKUP(A956,customer!$A$2:$B$1131,2,0)</f>
        <v>Rosemary Stark</v>
      </c>
      <c r="C956" s="3">
        <f>VLOOKUP(A956,OrderProduct!$A$2:$N$1953,14,0)</f>
        <v>2</v>
      </c>
      <c r="D956" s="3" t="str">
        <f>VLOOKUP(C956,Customer_Segment!$A$2:$B$5,2,0)</f>
        <v>Corporate</v>
      </c>
      <c r="E956" s="3">
        <f>VLOOKUP(C956,OrderProduct!N956:S2907,6,0)</f>
        <v>88282</v>
      </c>
      <c r="F956" s="3">
        <f>VLOOKUP(A956,OrderProduct!A956:F2907,6,0)</f>
        <v>5295.03</v>
      </c>
      <c r="K956" s="17" t="s">
        <v>2091</v>
      </c>
      <c r="L956">
        <f t="shared" si="28"/>
        <v>0</v>
      </c>
      <c r="M956">
        <f t="shared" si="29"/>
        <v>0</v>
      </c>
    </row>
    <row r="957" spans="1:13">
      <c r="A957" s="3">
        <v>1718</v>
      </c>
      <c r="B957" s="3" t="str">
        <f>VLOOKUP(A957,customer!$A$2:$B$1131,2,0)</f>
        <v>Kathy Shah</v>
      </c>
      <c r="C957" s="3">
        <f>VLOOKUP(A957,OrderProduct!$A$2:$N$1953,14,0)</f>
        <v>1</v>
      </c>
      <c r="D957" s="3" t="str">
        <f>VLOOKUP(C957,Customer_Segment!$A$2:$B$5,2,0)</f>
        <v>Consumer</v>
      </c>
      <c r="E957" s="3">
        <f>VLOOKUP(C957,OrderProduct!N957:S2908,6,0)</f>
        <v>88282</v>
      </c>
      <c r="F957" s="3">
        <f>VLOOKUP(A957,OrderProduct!A957:F2908,6,0)</f>
        <v>80.27</v>
      </c>
      <c r="K957" s="17" t="s">
        <v>2092</v>
      </c>
      <c r="L957">
        <f t="shared" si="28"/>
        <v>0</v>
      </c>
      <c r="M957">
        <f t="shared" si="29"/>
        <v>0</v>
      </c>
    </row>
    <row r="958" spans="1:13">
      <c r="A958" s="3">
        <v>1719</v>
      </c>
      <c r="B958" s="3" t="str">
        <f>VLOOKUP(A958,customer!$A$2:$B$1131,2,0)</f>
        <v>Russell W Melton</v>
      </c>
      <c r="C958" s="3">
        <f>VLOOKUP(A958,OrderProduct!$A$2:$N$1953,14,0)</f>
        <v>2</v>
      </c>
      <c r="D958" s="3" t="str">
        <f>VLOOKUP(C958,Customer_Segment!$A$2:$B$5,2,0)</f>
        <v>Corporate</v>
      </c>
      <c r="E958" s="3">
        <f>VLOOKUP(C958,OrderProduct!N958:S2909,6,0)</f>
        <v>88296</v>
      </c>
      <c r="F958" s="3">
        <f>VLOOKUP(A958,OrderProduct!A958:F2909,6,0)</f>
        <v>174.5</v>
      </c>
      <c r="K958" s="17" t="s">
        <v>2095</v>
      </c>
      <c r="L958">
        <f t="shared" si="28"/>
        <v>0</v>
      </c>
      <c r="M958">
        <f t="shared" si="29"/>
        <v>0</v>
      </c>
    </row>
    <row r="959" spans="1:13">
      <c r="A959" s="3">
        <v>1721</v>
      </c>
      <c r="B959" s="3" t="str">
        <f>VLOOKUP(A959,customer!$A$2:$B$1131,2,0)</f>
        <v>Jennifer Zimmerman</v>
      </c>
      <c r="C959" s="3">
        <f>VLOOKUP(A959,OrderProduct!$A$2:$N$1953,14,0)</f>
        <v>2</v>
      </c>
      <c r="D959" s="3" t="str">
        <f>VLOOKUP(C959,Customer_Segment!$A$2:$B$5,2,0)</f>
        <v>Corporate</v>
      </c>
      <c r="E959" s="3">
        <f>VLOOKUP(C959,OrderProduct!N959:S2910,6,0)</f>
        <v>88297</v>
      </c>
      <c r="F959" s="3">
        <f>VLOOKUP(A959,OrderProduct!A959:F2910,6,0)</f>
        <v>26.01</v>
      </c>
      <c r="K959" s="17" t="s">
        <v>2096</v>
      </c>
      <c r="L959">
        <f t="shared" si="28"/>
        <v>0</v>
      </c>
      <c r="M959">
        <f t="shared" si="29"/>
        <v>0</v>
      </c>
    </row>
    <row r="960" spans="1:13">
      <c r="A960" s="3">
        <v>1723</v>
      </c>
      <c r="B960" s="3" t="str">
        <f>VLOOKUP(A960,customer!$A$2:$B$1131,2,0)</f>
        <v>Constance Flowers</v>
      </c>
      <c r="C960" s="3">
        <f>VLOOKUP(A960,OrderProduct!$A$2:$N$1953,14,0)</f>
        <v>2</v>
      </c>
      <c r="D960" s="3" t="str">
        <f>VLOOKUP(C960,Customer_Segment!$A$2:$B$5,2,0)</f>
        <v>Corporate</v>
      </c>
      <c r="E960" s="3">
        <f>VLOOKUP(C960,OrderProduct!N960:S2911,6,0)</f>
        <v>88298</v>
      </c>
      <c r="F960" s="3">
        <f>VLOOKUP(A960,OrderProduct!A960:F2911,6,0)</f>
        <v>46.85</v>
      </c>
      <c r="K960" s="17" t="s">
        <v>2097</v>
      </c>
      <c r="L960">
        <f t="shared" si="28"/>
        <v>0</v>
      </c>
      <c r="M960">
        <f t="shared" si="29"/>
        <v>0</v>
      </c>
    </row>
    <row r="961" spans="1:13">
      <c r="A961" s="3">
        <v>1723</v>
      </c>
      <c r="B961" s="3" t="str">
        <f>VLOOKUP(A961,customer!$A$2:$B$1131,2,0)</f>
        <v>Constance Flowers</v>
      </c>
      <c r="C961" s="3">
        <f>VLOOKUP(A961,OrderProduct!$A$2:$N$1953,14,0)</f>
        <v>2</v>
      </c>
      <c r="D961" s="3" t="str">
        <f>VLOOKUP(C961,Customer_Segment!$A$2:$B$5,2,0)</f>
        <v>Corporate</v>
      </c>
      <c r="E961" s="3">
        <f>VLOOKUP(C961,OrderProduct!N961:S2912,6,0)</f>
        <v>88298</v>
      </c>
      <c r="F961" s="3">
        <f>VLOOKUP(A961,OrderProduct!A961:F2912,6,0)</f>
        <v>93.57</v>
      </c>
      <c r="K961" s="17" t="s">
        <v>2099</v>
      </c>
      <c r="L961">
        <f t="shared" si="28"/>
        <v>0</v>
      </c>
      <c r="M961">
        <f t="shared" si="29"/>
        <v>0</v>
      </c>
    </row>
    <row r="962" spans="1:13">
      <c r="A962" s="3">
        <v>1723</v>
      </c>
      <c r="B962" s="3" t="str">
        <f>VLOOKUP(A962,customer!$A$2:$B$1131,2,0)</f>
        <v>Constance Flowers</v>
      </c>
      <c r="C962" s="3">
        <f>VLOOKUP(A962,OrderProduct!$A$2:$N$1953,14,0)</f>
        <v>2</v>
      </c>
      <c r="D962" s="3" t="str">
        <f>VLOOKUP(C962,Customer_Segment!$A$2:$B$5,2,0)</f>
        <v>Corporate</v>
      </c>
      <c r="E962" s="3">
        <f>VLOOKUP(C962,OrderProduct!N962:S2913,6,0)</f>
        <v>88298</v>
      </c>
      <c r="F962" s="3">
        <f>VLOOKUP(A962,OrderProduct!A962:F2913,6,0)</f>
        <v>2694.49</v>
      </c>
      <c r="K962" s="17" t="s">
        <v>2102</v>
      </c>
      <c r="L962">
        <f t="shared" si="28"/>
        <v>0</v>
      </c>
      <c r="M962">
        <f t="shared" si="29"/>
        <v>0</v>
      </c>
    </row>
    <row r="963" spans="1:13">
      <c r="A963" s="3">
        <v>1723</v>
      </c>
      <c r="B963" s="3" t="str">
        <f>VLOOKUP(A963,customer!$A$2:$B$1131,2,0)</f>
        <v>Constance Flowers</v>
      </c>
      <c r="C963" s="3">
        <f>VLOOKUP(A963,OrderProduct!$A$2:$N$1953,14,0)</f>
        <v>2</v>
      </c>
      <c r="D963" s="3" t="str">
        <f>VLOOKUP(C963,Customer_Segment!$A$2:$B$5,2,0)</f>
        <v>Corporate</v>
      </c>
      <c r="E963" s="3">
        <f>VLOOKUP(C963,OrderProduct!N963:S2914,6,0)</f>
        <v>88319</v>
      </c>
      <c r="F963" s="3">
        <f>VLOOKUP(A963,OrderProduct!A963:F2914,6,0)</f>
        <v>2814.57</v>
      </c>
      <c r="K963" s="17" t="s">
        <v>2103</v>
      </c>
      <c r="L963">
        <f t="shared" si="28"/>
        <v>0</v>
      </c>
      <c r="M963">
        <f t="shared" si="29"/>
        <v>0</v>
      </c>
    </row>
    <row r="964" spans="1:13">
      <c r="A964" s="3">
        <v>1725</v>
      </c>
      <c r="B964" s="3" t="str">
        <f>VLOOKUP(A964,customer!$A$2:$B$1131,2,0)</f>
        <v>Linda Blake</v>
      </c>
      <c r="C964" s="3">
        <f>VLOOKUP(A964,OrderProduct!$A$2:$N$1953,14,0)</f>
        <v>2</v>
      </c>
      <c r="D964" s="3" t="str">
        <f>VLOOKUP(C964,Customer_Segment!$A$2:$B$5,2,0)</f>
        <v>Corporate</v>
      </c>
      <c r="E964" s="3">
        <f>VLOOKUP(C964,OrderProduct!N964:S2915,6,0)</f>
        <v>88320</v>
      </c>
      <c r="F964" s="3">
        <f>VLOOKUP(A964,OrderProduct!A964:F2915,6,0)</f>
        <v>88.85</v>
      </c>
      <c r="K964" s="17" t="s">
        <v>2104</v>
      </c>
      <c r="L964">
        <f t="shared" si="28"/>
        <v>0</v>
      </c>
      <c r="M964">
        <f t="shared" si="29"/>
        <v>0</v>
      </c>
    </row>
    <row r="965" spans="1:13">
      <c r="A965" s="3">
        <v>1727</v>
      </c>
      <c r="B965" s="3" t="str">
        <f>VLOOKUP(A965,customer!$A$2:$B$1131,2,0)</f>
        <v>Juanita Ballard</v>
      </c>
      <c r="C965" s="3">
        <f>VLOOKUP(A965,OrderProduct!$A$2:$N$1953,14,0)</f>
        <v>4</v>
      </c>
      <c r="D965" s="3" t="str">
        <f>VLOOKUP(C965,Customer_Segment!$A$2:$B$5,2,0)</f>
        <v>Small Business</v>
      </c>
      <c r="E965" s="3">
        <f>VLOOKUP(C965,OrderProduct!N965:S2916,6,0)</f>
        <v>88329</v>
      </c>
      <c r="F965" s="3">
        <f>VLOOKUP(A965,OrderProduct!A965:F2916,6,0)</f>
        <v>24.44</v>
      </c>
      <c r="K965" s="17" t="s">
        <v>2105</v>
      </c>
      <c r="L965">
        <f t="shared" ref="L965:L1028" si="30">COUNTIF(B962:B2913,K965)</f>
        <v>0</v>
      </c>
      <c r="M965">
        <f t="shared" ref="M965:M1028" si="31">SUMIF(B962:B2913,K965,F962:F2913)</f>
        <v>0</v>
      </c>
    </row>
    <row r="966" spans="1:13">
      <c r="A966" s="3">
        <v>1728</v>
      </c>
      <c r="B966" s="3" t="str">
        <f>VLOOKUP(A966,customer!$A$2:$B$1131,2,0)</f>
        <v>Carrie Lewis</v>
      </c>
      <c r="C966" s="3">
        <f>VLOOKUP(A966,OrderProduct!$A$2:$N$1953,14,0)</f>
        <v>2</v>
      </c>
      <c r="D966" s="3" t="str">
        <f>VLOOKUP(C966,Customer_Segment!$A$2:$B$5,2,0)</f>
        <v>Corporate</v>
      </c>
      <c r="E966" s="3">
        <f>VLOOKUP(C966,OrderProduct!N966:S2917,6,0)</f>
        <v>88330</v>
      </c>
      <c r="F966" s="3">
        <f>VLOOKUP(A966,OrderProduct!A966:F2917,6,0)</f>
        <v>21.86</v>
      </c>
      <c r="K966" s="17" t="s">
        <v>2106</v>
      </c>
      <c r="L966">
        <f t="shared" si="30"/>
        <v>0</v>
      </c>
      <c r="M966">
        <f t="shared" si="31"/>
        <v>0</v>
      </c>
    </row>
    <row r="967" spans="1:13">
      <c r="A967" s="3">
        <v>1730</v>
      </c>
      <c r="B967" s="3" t="str">
        <f>VLOOKUP(A967,customer!$A$2:$B$1131,2,0)</f>
        <v>Kerry Wilkerson</v>
      </c>
      <c r="C967" s="3">
        <f>VLOOKUP(A967,OrderProduct!$A$2:$N$1953,14,0)</f>
        <v>4</v>
      </c>
      <c r="D967" s="3" t="str">
        <f>VLOOKUP(C967,Customer_Segment!$A$2:$B$5,2,0)</f>
        <v>Small Business</v>
      </c>
      <c r="E967" s="3">
        <f>VLOOKUP(C967,OrderProduct!N967:S2918,6,0)</f>
        <v>88348</v>
      </c>
      <c r="F967" s="3">
        <f>VLOOKUP(A967,OrderProduct!A967:F2918,6,0)</f>
        <v>652.84</v>
      </c>
      <c r="K967" s="17" t="s">
        <v>2107</v>
      </c>
      <c r="L967">
        <f t="shared" si="30"/>
        <v>0</v>
      </c>
      <c r="M967">
        <f t="shared" si="31"/>
        <v>0</v>
      </c>
    </row>
    <row r="968" spans="1:13">
      <c r="A968" s="3">
        <v>1733</v>
      </c>
      <c r="B968" s="3" t="str">
        <f>VLOOKUP(A968,customer!$A$2:$B$1131,2,0)</f>
        <v>Nina Horne Kelly</v>
      </c>
      <c r="C968" s="3">
        <f>VLOOKUP(A968,OrderProduct!$A$2:$N$1953,14,0)</f>
        <v>4</v>
      </c>
      <c r="D968" s="3" t="str">
        <f>VLOOKUP(C968,Customer_Segment!$A$2:$B$5,2,0)</f>
        <v>Small Business</v>
      </c>
      <c r="E968" s="3">
        <f>VLOOKUP(C968,OrderProduct!N968:S2919,6,0)</f>
        <v>88348</v>
      </c>
      <c r="F968" s="3">
        <f>VLOOKUP(A968,OrderProduct!A968:F2919,6,0)</f>
        <v>12750.99</v>
      </c>
      <c r="K968" s="17" t="s">
        <v>2109</v>
      </c>
      <c r="L968">
        <f t="shared" si="30"/>
        <v>0</v>
      </c>
      <c r="M968">
        <f t="shared" si="31"/>
        <v>0</v>
      </c>
    </row>
    <row r="969" spans="1:13">
      <c r="A969" s="3">
        <v>1733</v>
      </c>
      <c r="B969" s="3" t="str">
        <f>VLOOKUP(A969,customer!$A$2:$B$1131,2,0)</f>
        <v>Nina Horne Kelly</v>
      </c>
      <c r="C969" s="3">
        <f>VLOOKUP(A969,OrderProduct!$A$2:$N$1953,14,0)</f>
        <v>4</v>
      </c>
      <c r="D969" s="3" t="str">
        <f>VLOOKUP(C969,Customer_Segment!$A$2:$B$5,2,0)</f>
        <v>Small Business</v>
      </c>
      <c r="E969" s="3">
        <f>VLOOKUP(C969,OrderProduct!N969:S2920,6,0)</f>
        <v>88348</v>
      </c>
      <c r="F969" s="3">
        <f>VLOOKUP(A969,OrderProduct!A969:F2920,6,0)</f>
        <v>20.54</v>
      </c>
      <c r="K969" s="17" t="s">
        <v>2111</v>
      </c>
      <c r="L969">
        <f t="shared" si="30"/>
        <v>0</v>
      </c>
      <c r="M969">
        <f t="shared" si="31"/>
        <v>0</v>
      </c>
    </row>
    <row r="970" spans="1:13">
      <c r="A970" s="3">
        <v>1733</v>
      </c>
      <c r="B970" s="3" t="str">
        <f>VLOOKUP(A970,customer!$A$2:$B$1131,2,0)</f>
        <v>Nina Horne Kelly</v>
      </c>
      <c r="C970" s="3">
        <f>VLOOKUP(A970,OrderProduct!$A$2:$N$1953,14,0)</f>
        <v>4</v>
      </c>
      <c r="D970" s="3" t="str">
        <f>VLOOKUP(C970,Customer_Segment!$A$2:$B$5,2,0)</f>
        <v>Small Business</v>
      </c>
      <c r="E970" s="3">
        <f>VLOOKUP(C970,OrderProduct!N970:S2921,6,0)</f>
        <v>88360</v>
      </c>
      <c r="F970" s="3">
        <f>VLOOKUP(A970,OrderProduct!A970:F2921,6,0)</f>
        <v>250.5</v>
      </c>
      <c r="K970" s="17" t="s">
        <v>2113</v>
      </c>
      <c r="L970">
        <f t="shared" si="30"/>
        <v>0</v>
      </c>
      <c r="M970">
        <f t="shared" si="31"/>
        <v>0</v>
      </c>
    </row>
    <row r="971" spans="1:13">
      <c r="A971" s="3">
        <v>1734</v>
      </c>
      <c r="B971" s="3" t="str">
        <f>VLOOKUP(A971,customer!$A$2:$B$1131,2,0)</f>
        <v>Christopher Meadows</v>
      </c>
      <c r="C971" s="3">
        <f>VLOOKUP(A971,OrderProduct!$A$2:$N$1953,14,0)</f>
        <v>4</v>
      </c>
      <c r="D971" s="3" t="str">
        <f>VLOOKUP(C971,Customer_Segment!$A$2:$B$5,2,0)</f>
        <v>Small Business</v>
      </c>
      <c r="E971" s="3">
        <f>VLOOKUP(C971,OrderProduct!N971:S2922,6,0)</f>
        <v>88361</v>
      </c>
      <c r="F971" s="3">
        <f>VLOOKUP(A971,OrderProduct!A971:F2922,6,0)</f>
        <v>221.24</v>
      </c>
      <c r="K971" s="17" t="s">
        <v>2114</v>
      </c>
      <c r="L971">
        <f t="shared" si="30"/>
        <v>0</v>
      </c>
      <c r="M971">
        <f t="shared" si="31"/>
        <v>0</v>
      </c>
    </row>
    <row r="972" spans="1:13">
      <c r="A972" s="3">
        <v>1734</v>
      </c>
      <c r="B972" s="3" t="str">
        <f>VLOOKUP(A972,customer!$A$2:$B$1131,2,0)</f>
        <v>Christopher Meadows</v>
      </c>
      <c r="C972" s="3">
        <f>VLOOKUP(A972,OrderProduct!$A$2:$N$1953,14,0)</f>
        <v>4</v>
      </c>
      <c r="D972" s="3" t="str">
        <f>VLOOKUP(C972,Customer_Segment!$A$2:$B$5,2,0)</f>
        <v>Small Business</v>
      </c>
      <c r="E972" s="3">
        <f>VLOOKUP(C972,OrderProduct!N972:S2923,6,0)</f>
        <v>88361</v>
      </c>
      <c r="F972" s="3">
        <f>VLOOKUP(A972,OrderProduct!A972:F2923,6,0)</f>
        <v>46.65</v>
      </c>
      <c r="K972" s="17" t="s">
        <v>2115</v>
      </c>
      <c r="L972">
        <f t="shared" si="30"/>
        <v>0</v>
      </c>
      <c r="M972">
        <f t="shared" si="31"/>
        <v>0</v>
      </c>
    </row>
    <row r="973" spans="1:13">
      <c r="A973" s="3">
        <v>1734</v>
      </c>
      <c r="B973" s="3" t="str">
        <f>VLOOKUP(A973,customer!$A$2:$B$1131,2,0)</f>
        <v>Christopher Meadows</v>
      </c>
      <c r="C973" s="3">
        <f>VLOOKUP(A973,OrderProduct!$A$2:$N$1953,14,0)</f>
        <v>4</v>
      </c>
      <c r="D973" s="3" t="str">
        <f>VLOOKUP(C973,Customer_Segment!$A$2:$B$5,2,0)</f>
        <v>Small Business</v>
      </c>
      <c r="E973" s="3">
        <f>VLOOKUP(C973,OrderProduct!N973:S2924,6,0)</f>
        <v>88367</v>
      </c>
      <c r="F973" s="3">
        <f>VLOOKUP(A973,OrderProduct!A973:F2924,6,0)</f>
        <v>151.27</v>
      </c>
      <c r="K973" s="17" t="s">
        <v>2117</v>
      </c>
      <c r="L973">
        <f t="shared" si="30"/>
        <v>0</v>
      </c>
      <c r="M973">
        <f t="shared" si="31"/>
        <v>0</v>
      </c>
    </row>
    <row r="974" spans="1:13">
      <c r="A974" s="3">
        <v>1735</v>
      </c>
      <c r="B974" s="3" t="str">
        <f>VLOOKUP(A974,customer!$A$2:$B$1131,2,0)</f>
        <v>Eric West</v>
      </c>
      <c r="C974" s="3">
        <f>VLOOKUP(A974,OrderProduct!$A$2:$N$1953,14,0)</f>
        <v>4</v>
      </c>
      <c r="D974" s="3" t="str">
        <f>VLOOKUP(C974,Customer_Segment!$A$2:$B$5,2,0)</f>
        <v>Small Business</v>
      </c>
      <c r="E974" s="3">
        <f>VLOOKUP(C974,OrderProduct!N974:S2925,6,0)</f>
        <v>88367</v>
      </c>
      <c r="F974" s="3">
        <f>VLOOKUP(A974,OrderProduct!A974:F2925,6,0)</f>
        <v>10.51</v>
      </c>
      <c r="K974" s="17" t="s">
        <v>2118</v>
      </c>
      <c r="L974">
        <f t="shared" si="30"/>
        <v>0</v>
      </c>
      <c r="M974">
        <f t="shared" si="31"/>
        <v>0</v>
      </c>
    </row>
    <row r="975" spans="1:13">
      <c r="A975" s="3">
        <v>1737</v>
      </c>
      <c r="B975" s="3" t="str">
        <f>VLOOKUP(A975,customer!$A$2:$B$1131,2,0)</f>
        <v>Danielle Myers</v>
      </c>
      <c r="C975" s="3">
        <f>VLOOKUP(A975,OrderProduct!$A$2:$N$1953,14,0)</f>
        <v>2</v>
      </c>
      <c r="D975" s="3" t="str">
        <f>VLOOKUP(C975,Customer_Segment!$A$2:$B$5,2,0)</f>
        <v>Corporate</v>
      </c>
      <c r="E975" s="3">
        <f>VLOOKUP(C975,OrderProduct!N975:S2926,6,0)</f>
        <v>88368</v>
      </c>
      <c r="F975" s="3">
        <f>VLOOKUP(A975,OrderProduct!A975:F2926,6,0)</f>
        <v>74.93</v>
      </c>
      <c r="K975" s="17" t="s">
        <v>2119</v>
      </c>
      <c r="L975">
        <f t="shared" si="30"/>
        <v>0</v>
      </c>
      <c r="M975">
        <f t="shared" si="31"/>
        <v>0</v>
      </c>
    </row>
    <row r="976" spans="1:13">
      <c r="A976" s="3">
        <v>1737</v>
      </c>
      <c r="B976" s="3" t="str">
        <f>VLOOKUP(A976,customer!$A$2:$B$1131,2,0)</f>
        <v>Danielle Myers</v>
      </c>
      <c r="C976" s="3">
        <f>VLOOKUP(A976,OrderProduct!$A$2:$N$1953,14,0)</f>
        <v>2</v>
      </c>
      <c r="D976" s="3" t="str">
        <f>VLOOKUP(C976,Customer_Segment!$A$2:$B$5,2,0)</f>
        <v>Corporate</v>
      </c>
      <c r="E976" s="3">
        <f>VLOOKUP(C976,OrderProduct!N976:S2927,6,0)</f>
        <v>88371</v>
      </c>
      <c r="F976" s="3">
        <f>VLOOKUP(A976,OrderProduct!A976:F2927,6,0)</f>
        <v>25.37</v>
      </c>
      <c r="K976" s="17" t="s">
        <v>2120</v>
      </c>
      <c r="L976">
        <f t="shared" si="30"/>
        <v>0</v>
      </c>
      <c r="M976">
        <f t="shared" si="31"/>
        <v>0</v>
      </c>
    </row>
    <row r="977" spans="1:13">
      <c r="A977" s="3">
        <v>1738</v>
      </c>
      <c r="B977" s="3" t="str">
        <f>VLOOKUP(A977,customer!$A$2:$B$1131,2,0)</f>
        <v>Dean Solomon</v>
      </c>
      <c r="C977" s="3">
        <f>VLOOKUP(A977,OrderProduct!$A$2:$N$1953,14,0)</f>
        <v>2</v>
      </c>
      <c r="D977" s="3" t="str">
        <f>VLOOKUP(C977,Customer_Segment!$A$2:$B$5,2,0)</f>
        <v>Corporate</v>
      </c>
      <c r="E977" s="3">
        <f>VLOOKUP(C977,OrderProduct!N977:S2928,6,0)</f>
        <v>88372</v>
      </c>
      <c r="F977" s="3">
        <f>VLOOKUP(A977,OrderProduct!A977:F2928,6,0)</f>
        <v>6963.67</v>
      </c>
      <c r="K977" s="17" t="s">
        <v>2122</v>
      </c>
      <c r="L977">
        <f t="shared" si="30"/>
        <v>0</v>
      </c>
      <c r="M977">
        <f t="shared" si="31"/>
        <v>0</v>
      </c>
    </row>
    <row r="978" spans="1:13">
      <c r="A978" s="3">
        <v>1738</v>
      </c>
      <c r="B978" s="3" t="str">
        <f>VLOOKUP(A978,customer!$A$2:$B$1131,2,0)</f>
        <v>Dean Solomon</v>
      </c>
      <c r="C978" s="3">
        <f>VLOOKUP(A978,OrderProduct!$A$2:$N$1953,14,0)</f>
        <v>2</v>
      </c>
      <c r="D978" s="3" t="str">
        <f>VLOOKUP(C978,Customer_Segment!$A$2:$B$5,2,0)</f>
        <v>Corporate</v>
      </c>
      <c r="E978" s="3">
        <f>VLOOKUP(C978,OrderProduct!N978:S2929,6,0)</f>
        <v>88380</v>
      </c>
      <c r="F978" s="3">
        <f>VLOOKUP(A978,OrderProduct!A978:F2929,6,0)</f>
        <v>130.91</v>
      </c>
      <c r="K978" s="17" t="s">
        <v>2125</v>
      </c>
      <c r="L978">
        <f t="shared" si="30"/>
        <v>0</v>
      </c>
      <c r="M978">
        <f t="shared" si="31"/>
        <v>0</v>
      </c>
    </row>
    <row r="979" spans="1:13">
      <c r="A979" s="3">
        <v>1739</v>
      </c>
      <c r="B979" s="3" t="str">
        <f>VLOOKUP(A979,customer!$A$2:$B$1131,2,0)</f>
        <v>Edna Pierce</v>
      </c>
      <c r="C979" s="3">
        <f>VLOOKUP(A979,OrderProduct!$A$2:$N$1953,14,0)</f>
        <v>2</v>
      </c>
      <c r="D979" s="3" t="str">
        <f>VLOOKUP(C979,Customer_Segment!$A$2:$B$5,2,0)</f>
        <v>Corporate</v>
      </c>
      <c r="E979" s="3">
        <f>VLOOKUP(C979,OrderProduct!N979:S2930,6,0)</f>
        <v>88387</v>
      </c>
      <c r="F979" s="3">
        <f>VLOOKUP(A979,OrderProduct!A979:F2930,6,0)</f>
        <v>160.17</v>
      </c>
      <c r="K979" s="17" t="s">
        <v>2127</v>
      </c>
      <c r="L979">
        <f t="shared" si="30"/>
        <v>0</v>
      </c>
      <c r="M979">
        <f t="shared" si="31"/>
        <v>0</v>
      </c>
    </row>
    <row r="980" spans="1:13">
      <c r="A980" s="3">
        <v>1743</v>
      </c>
      <c r="B980" s="3" t="str">
        <f>VLOOKUP(A980,customer!$A$2:$B$1131,2,0)</f>
        <v>Paige Jacobs</v>
      </c>
      <c r="C980" s="3">
        <f>VLOOKUP(A980,OrderProduct!$A$2:$N$1953,14,0)</f>
        <v>1</v>
      </c>
      <c r="D980" s="3" t="str">
        <f>VLOOKUP(C980,Customer_Segment!$A$2:$B$5,2,0)</f>
        <v>Consumer</v>
      </c>
      <c r="E980" s="3">
        <f>VLOOKUP(C980,OrderProduct!N980:S2931,6,0)</f>
        <v>88387</v>
      </c>
      <c r="F980" s="3">
        <f>VLOOKUP(A980,OrderProduct!A980:F2931,6,0)</f>
        <v>7.47</v>
      </c>
      <c r="K980" s="17" t="s">
        <v>2128</v>
      </c>
      <c r="L980">
        <f t="shared" si="30"/>
        <v>0</v>
      </c>
      <c r="M980">
        <f t="shared" si="31"/>
        <v>0</v>
      </c>
    </row>
    <row r="981" spans="1:13">
      <c r="A981" s="3">
        <v>1745</v>
      </c>
      <c r="B981" s="3" t="str">
        <f>VLOOKUP(A981,customer!$A$2:$B$1131,2,0)</f>
        <v>Herbert Holden</v>
      </c>
      <c r="C981" s="3">
        <f>VLOOKUP(A981,OrderProduct!$A$2:$N$1953,14,0)</f>
        <v>3</v>
      </c>
      <c r="D981" s="3" t="str">
        <f>VLOOKUP(C981,Customer_Segment!$A$2:$B$5,2,0)</f>
        <v>Home Office</v>
      </c>
      <c r="E981" s="3">
        <f>VLOOKUP(C981,OrderProduct!N981:S2932,6,0)</f>
        <v>88387</v>
      </c>
      <c r="F981" s="3">
        <f>VLOOKUP(A981,OrderProduct!A981:F2932,6,0)</f>
        <v>370.81</v>
      </c>
      <c r="K981" s="17" t="s">
        <v>2130</v>
      </c>
      <c r="L981">
        <f t="shared" si="30"/>
        <v>0</v>
      </c>
      <c r="M981">
        <f t="shared" si="31"/>
        <v>0</v>
      </c>
    </row>
    <row r="982" spans="1:13">
      <c r="A982" s="3">
        <v>1745</v>
      </c>
      <c r="B982" s="3" t="str">
        <f>VLOOKUP(A982,customer!$A$2:$B$1131,2,0)</f>
        <v>Herbert Holden</v>
      </c>
      <c r="C982" s="3">
        <f>VLOOKUP(A982,OrderProduct!$A$2:$N$1953,14,0)</f>
        <v>3</v>
      </c>
      <c r="D982" s="3" t="str">
        <f>VLOOKUP(C982,Customer_Segment!$A$2:$B$5,2,0)</f>
        <v>Home Office</v>
      </c>
      <c r="E982" s="3">
        <f>VLOOKUP(C982,OrderProduct!N982:S2933,6,0)</f>
        <v>88388</v>
      </c>
      <c r="F982" s="3">
        <f>VLOOKUP(A982,OrderProduct!A982:F2933,6,0)</f>
        <v>119.99</v>
      </c>
      <c r="K982" s="17" t="s">
        <v>2131</v>
      </c>
      <c r="L982">
        <f t="shared" si="30"/>
        <v>0</v>
      </c>
      <c r="M982">
        <f t="shared" si="31"/>
        <v>0</v>
      </c>
    </row>
    <row r="983" spans="1:13">
      <c r="A983" s="3">
        <v>1745</v>
      </c>
      <c r="B983" s="3" t="str">
        <f>VLOOKUP(A983,customer!$A$2:$B$1131,2,0)</f>
        <v>Herbert Holden</v>
      </c>
      <c r="C983" s="3">
        <f>VLOOKUP(A983,OrderProduct!$A$2:$N$1953,14,0)</f>
        <v>3</v>
      </c>
      <c r="D983" s="3" t="str">
        <f>VLOOKUP(C983,Customer_Segment!$A$2:$B$5,2,0)</f>
        <v>Home Office</v>
      </c>
      <c r="E983" s="3">
        <f>VLOOKUP(C983,OrderProduct!N983:S2934,6,0)</f>
        <v>88391</v>
      </c>
      <c r="F983" s="3">
        <f>VLOOKUP(A983,OrderProduct!A983:F2934,6,0)</f>
        <v>11.41</v>
      </c>
      <c r="K983" s="17" t="s">
        <v>2133</v>
      </c>
      <c r="L983">
        <f t="shared" si="30"/>
        <v>0</v>
      </c>
      <c r="M983">
        <f t="shared" si="31"/>
        <v>0</v>
      </c>
    </row>
    <row r="984" spans="1:13">
      <c r="A984" s="3">
        <v>1745</v>
      </c>
      <c r="B984" s="3" t="str">
        <f>VLOOKUP(A984,customer!$A$2:$B$1131,2,0)</f>
        <v>Herbert Holden</v>
      </c>
      <c r="C984" s="3">
        <f>VLOOKUP(A984,OrderProduct!$A$2:$N$1953,14,0)</f>
        <v>3</v>
      </c>
      <c r="D984" s="3" t="str">
        <f>VLOOKUP(C984,Customer_Segment!$A$2:$B$5,2,0)</f>
        <v>Home Office</v>
      </c>
      <c r="E984" s="3">
        <f>VLOOKUP(C984,OrderProduct!N984:S2935,6,0)</f>
        <v>88391</v>
      </c>
      <c r="F984" s="3">
        <f>VLOOKUP(A984,OrderProduct!A984:F2935,6,0)</f>
        <v>650.7</v>
      </c>
      <c r="K984" s="17" t="s">
        <v>2134</v>
      </c>
      <c r="L984">
        <f t="shared" si="30"/>
        <v>0</v>
      </c>
      <c r="M984">
        <f t="shared" si="31"/>
        <v>0</v>
      </c>
    </row>
    <row r="985" spans="1:13">
      <c r="A985" s="3">
        <v>1748</v>
      </c>
      <c r="B985" s="3" t="str">
        <f>VLOOKUP(A985,customer!$A$2:$B$1131,2,0)</f>
        <v>Helen Simpson</v>
      </c>
      <c r="C985" s="3">
        <f>VLOOKUP(A985,OrderProduct!$A$2:$N$1953,14,0)</f>
        <v>1</v>
      </c>
      <c r="D985" s="3" t="str">
        <f>VLOOKUP(C985,Customer_Segment!$A$2:$B$5,2,0)</f>
        <v>Consumer</v>
      </c>
      <c r="E985" s="3">
        <f>VLOOKUP(C985,OrderProduct!N985:S2936,6,0)</f>
        <v>88391</v>
      </c>
      <c r="F985" s="3">
        <f>VLOOKUP(A985,OrderProduct!A985:F2936,6,0)</f>
        <v>680.39</v>
      </c>
      <c r="K985" s="17" t="s">
        <v>2140</v>
      </c>
      <c r="L985">
        <f t="shared" si="30"/>
        <v>0</v>
      </c>
      <c r="M985">
        <f t="shared" si="31"/>
        <v>0</v>
      </c>
    </row>
    <row r="986" spans="1:13">
      <c r="A986" s="3">
        <v>1749</v>
      </c>
      <c r="B986" s="3" t="str">
        <f>VLOOKUP(A986,customer!$A$2:$B$1131,2,0)</f>
        <v>Sherri P Stephens</v>
      </c>
      <c r="C986" s="3">
        <f>VLOOKUP(A986,OrderProduct!$A$2:$N$1953,14,0)</f>
        <v>3</v>
      </c>
      <c r="D986" s="3" t="str">
        <f>VLOOKUP(C986,Customer_Segment!$A$2:$B$5,2,0)</f>
        <v>Home Office</v>
      </c>
      <c r="E986" s="3">
        <f>VLOOKUP(C986,OrderProduct!N986:S2937,6,0)</f>
        <v>88391</v>
      </c>
      <c r="F986" s="3">
        <f>VLOOKUP(A986,OrderProduct!A986:F2937,6,0)</f>
        <v>75.52</v>
      </c>
      <c r="K986" s="17" t="s">
        <v>2142</v>
      </c>
      <c r="L986">
        <f t="shared" si="30"/>
        <v>0</v>
      </c>
      <c r="M986">
        <f t="shared" si="31"/>
        <v>0</v>
      </c>
    </row>
    <row r="987" spans="1:13">
      <c r="A987" s="3">
        <v>1749</v>
      </c>
      <c r="B987" s="3" t="str">
        <f>VLOOKUP(A987,customer!$A$2:$B$1131,2,0)</f>
        <v>Sherri P Stephens</v>
      </c>
      <c r="C987" s="3">
        <f>VLOOKUP(A987,OrderProduct!$A$2:$N$1953,14,0)</f>
        <v>3</v>
      </c>
      <c r="D987" s="3" t="str">
        <f>VLOOKUP(C987,Customer_Segment!$A$2:$B$5,2,0)</f>
        <v>Home Office</v>
      </c>
      <c r="E987" s="3">
        <f>VLOOKUP(C987,OrderProduct!N987:S2938,6,0)</f>
        <v>88403</v>
      </c>
      <c r="F987" s="3">
        <f>VLOOKUP(A987,OrderProduct!A987:F2938,6,0)</f>
        <v>66.12</v>
      </c>
      <c r="K987" s="17" t="s">
        <v>2145</v>
      </c>
      <c r="L987">
        <f t="shared" si="30"/>
        <v>0</v>
      </c>
      <c r="M987">
        <f t="shared" si="31"/>
        <v>0</v>
      </c>
    </row>
    <row r="988" spans="1:13">
      <c r="A988" s="3">
        <v>1754</v>
      </c>
      <c r="B988" s="3" t="str">
        <f>VLOOKUP(A988,customer!$A$2:$B$1131,2,0)</f>
        <v>Nelson Hong</v>
      </c>
      <c r="C988" s="3">
        <f>VLOOKUP(A988,OrderProduct!$A$2:$N$1953,14,0)</f>
        <v>1</v>
      </c>
      <c r="D988" s="3" t="str">
        <f>VLOOKUP(C988,Customer_Segment!$A$2:$B$5,2,0)</f>
        <v>Consumer</v>
      </c>
      <c r="E988" s="3">
        <f>VLOOKUP(C988,OrderProduct!N988:S2939,6,0)</f>
        <v>88404</v>
      </c>
      <c r="F988" s="3">
        <f>VLOOKUP(A988,OrderProduct!A988:F2939,6,0)</f>
        <v>3.07</v>
      </c>
      <c r="K988" s="17" t="s">
        <v>2146</v>
      </c>
      <c r="L988">
        <f t="shared" si="30"/>
        <v>0</v>
      </c>
      <c r="M988">
        <f t="shared" si="31"/>
        <v>0</v>
      </c>
    </row>
    <row r="989" spans="1:13">
      <c r="A989" s="3">
        <v>1754</v>
      </c>
      <c r="B989" s="3" t="str">
        <f>VLOOKUP(A989,customer!$A$2:$B$1131,2,0)</f>
        <v>Nelson Hong</v>
      </c>
      <c r="C989" s="3">
        <f>VLOOKUP(A989,OrderProduct!$A$2:$N$1953,14,0)</f>
        <v>1</v>
      </c>
      <c r="D989" s="3" t="str">
        <f>VLOOKUP(C989,Customer_Segment!$A$2:$B$5,2,0)</f>
        <v>Consumer</v>
      </c>
      <c r="E989" s="3">
        <f>VLOOKUP(C989,OrderProduct!N989:S2940,6,0)</f>
        <v>88405</v>
      </c>
      <c r="F989" s="3">
        <f>VLOOKUP(A989,OrderProduct!A989:F2940,6,0)</f>
        <v>255.83</v>
      </c>
      <c r="K989" s="17" t="s">
        <v>2147</v>
      </c>
      <c r="L989">
        <f t="shared" si="30"/>
        <v>0</v>
      </c>
      <c r="M989">
        <f t="shared" si="31"/>
        <v>0</v>
      </c>
    </row>
    <row r="990" spans="1:13">
      <c r="A990" s="3">
        <v>1754</v>
      </c>
      <c r="B990" s="3" t="str">
        <f>VLOOKUP(A990,customer!$A$2:$B$1131,2,0)</f>
        <v>Nelson Hong</v>
      </c>
      <c r="C990" s="3">
        <f>VLOOKUP(A990,OrderProduct!$A$2:$N$1953,14,0)</f>
        <v>1</v>
      </c>
      <c r="D990" s="3" t="str">
        <f>VLOOKUP(C990,Customer_Segment!$A$2:$B$5,2,0)</f>
        <v>Consumer</v>
      </c>
      <c r="E990" s="3">
        <f>VLOOKUP(C990,OrderProduct!N990:S2941,6,0)</f>
        <v>88405</v>
      </c>
      <c r="F990" s="3">
        <f>VLOOKUP(A990,OrderProduct!A990:F2941,6,0)</f>
        <v>421.18</v>
      </c>
      <c r="K990" s="17" t="s">
        <v>2148</v>
      </c>
      <c r="L990">
        <f t="shared" si="30"/>
        <v>0</v>
      </c>
      <c r="M990">
        <f t="shared" si="31"/>
        <v>0</v>
      </c>
    </row>
    <row r="991" spans="1:13">
      <c r="A991" s="3">
        <v>1764</v>
      </c>
      <c r="B991" s="3" t="str">
        <f>VLOOKUP(A991,customer!$A$2:$B$1131,2,0)</f>
        <v>Michele Bradshaw</v>
      </c>
      <c r="C991" s="3">
        <f>VLOOKUP(A991,OrderProduct!$A$2:$N$1953,14,0)</f>
        <v>1</v>
      </c>
      <c r="D991" s="3" t="str">
        <f>VLOOKUP(C991,Customer_Segment!$A$2:$B$5,2,0)</f>
        <v>Consumer</v>
      </c>
      <c r="E991" s="3">
        <f>VLOOKUP(C991,OrderProduct!N991:S2942,6,0)</f>
        <v>88406</v>
      </c>
      <c r="F991" s="3">
        <f>VLOOKUP(A991,OrderProduct!A991:F2942,6,0)</f>
        <v>1377.46</v>
      </c>
      <c r="K991" s="17" t="s">
        <v>2149</v>
      </c>
      <c r="L991">
        <f t="shared" si="30"/>
        <v>0</v>
      </c>
      <c r="M991">
        <f t="shared" si="31"/>
        <v>0</v>
      </c>
    </row>
    <row r="992" spans="1:13">
      <c r="A992" s="3">
        <v>1764</v>
      </c>
      <c r="B992" s="3" t="str">
        <f>VLOOKUP(A992,customer!$A$2:$B$1131,2,0)</f>
        <v>Michele Bradshaw</v>
      </c>
      <c r="C992" s="3">
        <f>VLOOKUP(A992,OrderProduct!$A$2:$N$1953,14,0)</f>
        <v>1</v>
      </c>
      <c r="D992" s="3" t="str">
        <f>VLOOKUP(C992,Customer_Segment!$A$2:$B$5,2,0)</f>
        <v>Consumer</v>
      </c>
      <c r="E992" s="3">
        <f>VLOOKUP(C992,OrderProduct!N992:S2943,6,0)</f>
        <v>88410</v>
      </c>
      <c r="F992" s="3">
        <f>VLOOKUP(A992,OrderProduct!A992:F2943,6,0)</f>
        <v>852.53</v>
      </c>
      <c r="K992" s="17" t="s">
        <v>2150</v>
      </c>
      <c r="L992">
        <f t="shared" si="30"/>
        <v>0</v>
      </c>
      <c r="M992">
        <f t="shared" si="31"/>
        <v>0</v>
      </c>
    </row>
    <row r="993" spans="1:13">
      <c r="A993" s="3">
        <v>1764</v>
      </c>
      <c r="B993" s="3" t="str">
        <f>VLOOKUP(A993,customer!$A$2:$B$1131,2,0)</f>
        <v>Michele Bradshaw</v>
      </c>
      <c r="C993" s="3">
        <f>VLOOKUP(A993,OrderProduct!$A$2:$N$1953,14,0)</f>
        <v>1</v>
      </c>
      <c r="D993" s="3" t="str">
        <f>VLOOKUP(C993,Customer_Segment!$A$2:$B$5,2,0)</f>
        <v>Consumer</v>
      </c>
      <c r="E993" s="3">
        <f>VLOOKUP(C993,OrderProduct!N993:S2944,6,0)</f>
        <v>88411</v>
      </c>
      <c r="F993" s="3">
        <f>VLOOKUP(A993,OrderProduct!A993:F2944,6,0)</f>
        <v>219.66</v>
      </c>
      <c r="K993" s="17" t="s">
        <v>2151</v>
      </c>
      <c r="L993">
        <f t="shared" si="30"/>
        <v>0</v>
      </c>
      <c r="M993">
        <f t="shared" si="31"/>
        <v>0</v>
      </c>
    </row>
    <row r="994" spans="1:13">
      <c r="A994" s="3">
        <v>1765</v>
      </c>
      <c r="B994" s="3" t="str">
        <f>VLOOKUP(A994,customer!$A$2:$B$1131,2,0)</f>
        <v>Ralph Woods Scott</v>
      </c>
      <c r="C994" s="3">
        <f>VLOOKUP(A994,OrderProduct!$A$2:$N$1953,14,0)</f>
        <v>1</v>
      </c>
      <c r="D994" s="3" t="str">
        <f>VLOOKUP(C994,Customer_Segment!$A$2:$B$5,2,0)</f>
        <v>Consumer</v>
      </c>
      <c r="E994" s="3">
        <f>VLOOKUP(C994,OrderProduct!N994:S2945,6,0)</f>
        <v>88418</v>
      </c>
      <c r="F994" s="3">
        <f>VLOOKUP(A994,OrderProduct!A994:F2945,6,0)</f>
        <v>33.95</v>
      </c>
      <c r="K994" s="17" t="s">
        <v>2153</v>
      </c>
      <c r="L994">
        <f t="shared" si="30"/>
        <v>0</v>
      </c>
      <c r="M994">
        <f t="shared" si="31"/>
        <v>0</v>
      </c>
    </row>
    <row r="995" spans="1:13">
      <c r="A995" s="3">
        <v>1767</v>
      </c>
      <c r="B995" s="3" t="str">
        <f>VLOOKUP(A995,customer!$A$2:$B$1131,2,0)</f>
        <v>Robert Rollins</v>
      </c>
      <c r="C995" s="3">
        <f>VLOOKUP(A995,OrderProduct!$A$2:$N$1953,14,0)</f>
        <v>3</v>
      </c>
      <c r="D995" s="3" t="str">
        <f>VLOOKUP(C995,Customer_Segment!$A$2:$B$5,2,0)</f>
        <v>Home Office</v>
      </c>
      <c r="E995" s="3">
        <f>VLOOKUP(C995,OrderProduct!N995:S2946,6,0)</f>
        <v>88425</v>
      </c>
      <c r="F995" s="3">
        <f>VLOOKUP(A995,OrderProduct!A995:F2946,6,0)</f>
        <v>3267.55</v>
      </c>
      <c r="K995" s="17" t="s">
        <v>2154</v>
      </c>
      <c r="L995">
        <f t="shared" si="30"/>
        <v>0</v>
      </c>
      <c r="M995">
        <f t="shared" si="31"/>
        <v>0</v>
      </c>
    </row>
    <row r="996" spans="1:13">
      <c r="A996" s="3">
        <v>1771</v>
      </c>
      <c r="B996" s="3" t="str">
        <f>VLOOKUP(A996,customer!$A$2:$B$1131,2,0)</f>
        <v>Jeff Spivey</v>
      </c>
      <c r="C996" s="3">
        <f>VLOOKUP(A996,OrderProduct!$A$2:$N$1953,14,0)</f>
        <v>3</v>
      </c>
      <c r="D996" s="3" t="str">
        <f>VLOOKUP(C996,Customer_Segment!$A$2:$B$5,2,0)</f>
        <v>Home Office</v>
      </c>
      <c r="E996" s="3">
        <f>VLOOKUP(C996,OrderProduct!N996:S2947,6,0)</f>
        <v>88426</v>
      </c>
      <c r="F996" s="3">
        <f>VLOOKUP(A996,OrderProduct!A996:F2947,6,0)</f>
        <v>627.04</v>
      </c>
      <c r="K996" s="17" t="s">
        <v>2155</v>
      </c>
      <c r="L996">
        <f t="shared" si="30"/>
        <v>0</v>
      </c>
      <c r="M996">
        <f t="shared" si="31"/>
        <v>0</v>
      </c>
    </row>
    <row r="997" spans="1:13">
      <c r="A997" s="3">
        <v>1775</v>
      </c>
      <c r="B997" s="3" t="str">
        <f>VLOOKUP(A997,customer!$A$2:$B$1131,2,0)</f>
        <v>Marlene Kirk</v>
      </c>
      <c r="C997" s="3">
        <f>VLOOKUP(A997,OrderProduct!$A$2:$N$1953,14,0)</f>
        <v>1</v>
      </c>
      <c r="D997" s="3" t="str">
        <f>VLOOKUP(C997,Customer_Segment!$A$2:$B$5,2,0)</f>
        <v>Consumer</v>
      </c>
      <c r="E997" s="3">
        <f>VLOOKUP(C997,OrderProduct!N997:S2948,6,0)</f>
        <v>88426</v>
      </c>
      <c r="F997" s="3">
        <f>VLOOKUP(A997,OrderProduct!A997:F2948,6,0)</f>
        <v>110.19</v>
      </c>
      <c r="K997" s="17" t="s">
        <v>2158</v>
      </c>
      <c r="L997">
        <f t="shared" si="30"/>
        <v>0</v>
      </c>
      <c r="M997">
        <f t="shared" si="31"/>
        <v>0</v>
      </c>
    </row>
    <row r="998" spans="1:13">
      <c r="A998" s="3">
        <v>1776</v>
      </c>
      <c r="B998" s="3" t="str">
        <f>VLOOKUP(A998,customer!$A$2:$B$1131,2,0)</f>
        <v>Charlotte Patterson</v>
      </c>
      <c r="C998" s="3">
        <f>VLOOKUP(A998,OrderProduct!$A$2:$N$1953,14,0)</f>
        <v>1</v>
      </c>
      <c r="D998" s="3" t="str">
        <f>VLOOKUP(C998,Customer_Segment!$A$2:$B$5,2,0)</f>
        <v>Consumer</v>
      </c>
      <c r="E998" s="3">
        <f>VLOOKUP(C998,OrderProduct!N998:S2949,6,0)</f>
        <v>88443</v>
      </c>
      <c r="F998" s="3">
        <f>VLOOKUP(A998,OrderProduct!A998:F2949,6,0)</f>
        <v>561.06</v>
      </c>
      <c r="K998" s="17" t="s">
        <v>2159</v>
      </c>
      <c r="L998">
        <f t="shared" si="30"/>
        <v>0</v>
      </c>
      <c r="M998">
        <f t="shared" si="31"/>
        <v>0</v>
      </c>
    </row>
    <row r="999" spans="1:13">
      <c r="A999" s="3">
        <v>1777</v>
      </c>
      <c r="B999" s="3" t="str">
        <f>VLOOKUP(A999,customer!$A$2:$B$1131,2,0)</f>
        <v>Miriam Greenberg</v>
      </c>
      <c r="C999" s="3">
        <f>VLOOKUP(A999,OrderProduct!$A$2:$N$1953,14,0)</f>
        <v>1</v>
      </c>
      <c r="D999" s="3" t="str">
        <f>VLOOKUP(C999,Customer_Segment!$A$2:$B$5,2,0)</f>
        <v>Consumer</v>
      </c>
      <c r="E999" s="3">
        <f>VLOOKUP(C999,OrderProduct!N999:S2950,6,0)</f>
        <v>88443</v>
      </c>
      <c r="F999" s="3">
        <f>VLOOKUP(A999,OrderProduct!A999:F2950,6,0)</f>
        <v>11434.33</v>
      </c>
      <c r="K999" s="17" t="s">
        <v>2160</v>
      </c>
      <c r="L999">
        <f t="shared" si="30"/>
        <v>0</v>
      </c>
      <c r="M999">
        <f t="shared" si="31"/>
        <v>0</v>
      </c>
    </row>
    <row r="1000" spans="1:13">
      <c r="A1000" s="3">
        <v>1777</v>
      </c>
      <c r="B1000" s="3" t="str">
        <f>VLOOKUP(A1000,customer!$A$2:$B$1131,2,0)</f>
        <v>Miriam Greenberg</v>
      </c>
      <c r="C1000" s="3">
        <f>VLOOKUP(A1000,OrderProduct!$A$2:$N$1953,14,0)</f>
        <v>1</v>
      </c>
      <c r="D1000" s="3" t="str">
        <f>VLOOKUP(C1000,Customer_Segment!$A$2:$B$5,2,0)</f>
        <v>Consumer</v>
      </c>
      <c r="E1000" s="3">
        <f>VLOOKUP(C1000,OrderProduct!N1000:S2951,6,0)</f>
        <v>88443</v>
      </c>
      <c r="F1000" s="3">
        <f>VLOOKUP(A1000,OrderProduct!A1000:F2951,6,0)</f>
        <v>3229.24</v>
      </c>
      <c r="K1000" s="17" t="s">
        <v>2161</v>
      </c>
      <c r="L1000">
        <f t="shared" si="30"/>
        <v>0</v>
      </c>
      <c r="M1000">
        <f t="shared" si="31"/>
        <v>0</v>
      </c>
    </row>
    <row r="1001" spans="1:13">
      <c r="A1001" s="3">
        <v>1777</v>
      </c>
      <c r="B1001" s="3" t="str">
        <f>VLOOKUP(A1001,customer!$A$2:$B$1131,2,0)</f>
        <v>Miriam Greenberg</v>
      </c>
      <c r="C1001" s="3">
        <f>VLOOKUP(A1001,OrderProduct!$A$2:$N$1953,14,0)</f>
        <v>1</v>
      </c>
      <c r="D1001" s="3" t="str">
        <f>VLOOKUP(C1001,Customer_Segment!$A$2:$B$5,2,0)</f>
        <v>Consumer</v>
      </c>
      <c r="E1001" s="3">
        <f>VLOOKUP(C1001,OrderProduct!N1001:S2952,6,0)</f>
        <v>88447</v>
      </c>
      <c r="F1001" s="3">
        <f>VLOOKUP(A1001,OrderProduct!A1001:F2952,6,0)</f>
        <v>101.13</v>
      </c>
      <c r="K1001" s="17" t="s">
        <v>2162</v>
      </c>
      <c r="L1001">
        <f t="shared" si="30"/>
        <v>0</v>
      </c>
      <c r="M1001">
        <f t="shared" si="31"/>
        <v>0</v>
      </c>
    </row>
    <row r="1002" spans="1:13">
      <c r="A1002" s="3">
        <v>1778</v>
      </c>
      <c r="B1002" s="3" t="str">
        <f>VLOOKUP(A1002,customer!$A$2:$B$1131,2,0)</f>
        <v>Ray Oakley</v>
      </c>
      <c r="C1002" s="3">
        <f>VLOOKUP(A1002,OrderProduct!$A$2:$N$1953,14,0)</f>
        <v>1</v>
      </c>
      <c r="D1002" s="3" t="str">
        <f>VLOOKUP(C1002,Customer_Segment!$A$2:$B$5,2,0)</f>
        <v>Consumer</v>
      </c>
      <c r="E1002" s="3">
        <f>VLOOKUP(C1002,OrderProduct!N1002:S2953,6,0)</f>
        <v>88447</v>
      </c>
      <c r="F1002" s="3">
        <f>VLOOKUP(A1002,OrderProduct!A1002:F2953,6,0)</f>
        <v>50.28</v>
      </c>
      <c r="K1002" s="17" t="s">
        <v>2165</v>
      </c>
      <c r="L1002">
        <f t="shared" si="30"/>
        <v>0</v>
      </c>
      <c r="M1002">
        <f t="shared" si="31"/>
        <v>0</v>
      </c>
    </row>
    <row r="1003" spans="1:13">
      <c r="A1003" s="3">
        <v>1778</v>
      </c>
      <c r="B1003" s="3" t="str">
        <f>VLOOKUP(A1003,customer!$A$2:$B$1131,2,0)</f>
        <v>Ray Oakley</v>
      </c>
      <c r="C1003" s="3">
        <f>VLOOKUP(A1003,OrderProduct!$A$2:$N$1953,14,0)</f>
        <v>1</v>
      </c>
      <c r="D1003" s="3" t="str">
        <f>VLOOKUP(C1003,Customer_Segment!$A$2:$B$5,2,0)</f>
        <v>Consumer</v>
      </c>
      <c r="E1003" s="3">
        <f>VLOOKUP(C1003,OrderProduct!N1003:S2954,6,0)</f>
        <v>88447</v>
      </c>
      <c r="F1003" s="3">
        <f>VLOOKUP(A1003,OrderProduct!A1003:F2954,6,0)</f>
        <v>2570.45</v>
      </c>
      <c r="K1003" s="17" t="s">
        <v>2166</v>
      </c>
      <c r="L1003">
        <f t="shared" si="30"/>
        <v>0</v>
      </c>
      <c r="M1003">
        <f t="shared" si="31"/>
        <v>0</v>
      </c>
    </row>
    <row r="1004" spans="1:13">
      <c r="A1004" s="3">
        <v>1781</v>
      </c>
      <c r="B1004" s="3" t="str">
        <f>VLOOKUP(A1004,customer!$A$2:$B$1131,2,0)</f>
        <v>Jackie Capps</v>
      </c>
      <c r="C1004" s="3">
        <f>VLOOKUP(A1004,OrderProduct!$A$2:$N$1953,14,0)</f>
        <v>2</v>
      </c>
      <c r="D1004" s="3" t="str">
        <f>VLOOKUP(C1004,Customer_Segment!$A$2:$B$5,2,0)</f>
        <v>Corporate</v>
      </c>
      <c r="E1004" s="3">
        <f>VLOOKUP(C1004,OrderProduct!N1004:S2955,6,0)</f>
        <v>88448</v>
      </c>
      <c r="F1004" s="3">
        <f>VLOOKUP(A1004,OrderProduct!A1004:F2955,6,0)</f>
        <v>56.71</v>
      </c>
      <c r="K1004" s="17" t="s">
        <v>2167</v>
      </c>
      <c r="L1004">
        <f t="shared" si="30"/>
        <v>0</v>
      </c>
      <c r="M1004">
        <f t="shared" si="31"/>
        <v>0</v>
      </c>
    </row>
    <row r="1005" spans="1:13">
      <c r="A1005" s="3">
        <v>1781</v>
      </c>
      <c r="B1005" s="3" t="str">
        <f>VLOOKUP(A1005,customer!$A$2:$B$1131,2,0)</f>
        <v>Jackie Capps</v>
      </c>
      <c r="C1005" s="3">
        <f>VLOOKUP(A1005,OrderProduct!$A$2:$N$1953,14,0)</f>
        <v>2</v>
      </c>
      <c r="D1005" s="3" t="str">
        <f>VLOOKUP(C1005,Customer_Segment!$A$2:$B$5,2,0)</f>
        <v>Corporate</v>
      </c>
      <c r="E1005" s="3">
        <f>VLOOKUP(C1005,OrderProduct!N1005:S2956,6,0)</f>
        <v>88475</v>
      </c>
      <c r="F1005" s="3">
        <f>VLOOKUP(A1005,OrderProduct!A1005:F2956,6,0)</f>
        <v>158.87</v>
      </c>
      <c r="K1005" s="17" t="s">
        <v>2168</v>
      </c>
      <c r="L1005">
        <f t="shared" si="30"/>
        <v>0</v>
      </c>
      <c r="M1005">
        <f t="shared" si="31"/>
        <v>0</v>
      </c>
    </row>
    <row r="1006" spans="1:13">
      <c r="A1006" s="3">
        <v>1782</v>
      </c>
      <c r="B1006" s="3" t="str">
        <f>VLOOKUP(A1006,customer!$A$2:$B$1131,2,0)</f>
        <v>Lawrence Dennis</v>
      </c>
      <c r="C1006" s="3">
        <f>VLOOKUP(A1006,OrderProduct!$A$2:$N$1953,14,0)</f>
        <v>3</v>
      </c>
      <c r="D1006" s="3" t="str">
        <f>VLOOKUP(C1006,Customer_Segment!$A$2:$B$5,2,0)</f>
        <v>Home Office</v>
      </c>
      <c r="E1006" s="3">
        <f>VLOOKUP(C1006,OrderProduct!N1006:S2957,6,0)</f>
        <v>88460</v>
      </c>
      <c r="F1006" s="3">
        <f>VLOOKUP(A1006,OrderProduct!A1006:F2957,6,0)</f>
        <v>54.08</v>
      </c>
      <c r="K1006" s="17" t="s">
        <v>2173</v>
      </c>
      <c r="L1006">
        <f t="shared" si="30"/>
        <v>0</v>
      </c>
      <c r="M1006">
        <f t="shared" si="31"/>
        <v>0</v>
      </c>
    </row>
    <row r="1007" spans="1:13">
      <c r="A1007" s="3">
        <v>1788</v>
      </c>
      <c r="B1007" s="3" t="str">
        <f>VLOOKUP(A1007,customer!$A$2:$B$1131,2,0)</f>
        <v>Valerie Siegel</v>
      </c>
      <c r="C1007" s="3">
        <f>VLOOKUP(A1007,OrderProduct!$A$2:$N$1953,14,0)</f>
        <v>1</v>
      </c>
      <c r="D1007" s="3" t="str">
        <f>VLOOKUP(C1007,Customer_Segment!$A$2:$B$5,2,0)</f>
        <v>Consumer</v>
      </c>
      <c r="E1007" s="3">
        <f>VLOOKUP(C1007,OrderProduct!N1007:S2958,6,0)</f>
        <v>88461</v>
      </c>
      <c r="F1007" s="3">
        <f>VLOOKUP(A1007,OrderProduct!A1007:F2958,6,0)</f>
        <v>196.41</v>
      </c>
      <c r="K1007" s="17" t="s">
        <v>2174</v>
      </c>
      <c r="L1007">
        <f t="shared" si="30"/>
        <v>0</v>
      </c>
      <c r="M1007">
        <f t="shared" si="31"/>
        <v>0</v>
      </c>
    </row>
    <row r="1008" spans="1:13">
      <c r="A1008" s="3">
        <v>1793</v>
      </c>
      <c r="B1008" s="3" t="str">
        <f>VLOOKUP(A1008,customer!$A$2:$B$1131,2,0)</f>
        <v>Derek Jernigan</v>
      </c>
      <c r="C1008" s="3">
        <f>VLOOKUP(A1008,OrderProduct!$A$2:$N$1953,14,0)</f>
        <v>3</v>
      </c>
      <c r="D1008" s="3" t="str">
        <f>VLOOKUP(C1008,Customer_Segment!$A$2:$B$5,2,0)</f>
        <v>Home Office</v>
      </c>
      <c r="E1008" s="3">
        <f>VLOOKUP(C1008,OrderProduct!N1008:S2959,6,0)</f>
        <v>88474</v>
      </c>
      <c r="F1008" s="3">
        <f>VLOOKUP(A1008,OrderProduct!A1008:F2959,6,0)</f>
        <v>1429.81</v>
      </c>
      <c r="K1008" s="17" t="s">
        <v>2175</v>
      </c>
      <c r="L1008">
        <f t="shared" si="30"/>
        <v>0</v>
      </c>
      <c r="M1008">
        <f t="shared" si="31"/>
        <v>0</v>
      </c>
    </row>
    <row r="1009" spans="1:13">
      <c r="A1009" s="3">
        <v>1802</v>
      </c>
      <c r="B1009" s="3" t="str">
        <f>VLOOKUP(A1009,customer!$A$2:$B$1131,2,0)</f>
        <v>Jack Morse</v>
      </c>
      <c r="C1009" s="3">
        <f>VLOOKUP(A1009,OrderProduct!$A$2:$N$1953,14,0)</f>
        <v>2</v>
      </c>
      <c r="D1009" s="3" t="str">
        <f>VLOOKUP(C1009,Customer_Segment!$A$2:$B$5,2,0)</f>
        <v>Corporate</v>
      </c>
      <c r="E1009" s="3">
        <f>VLOOKUP(C1009,OrderProduct!N1009:S2960,6,0)</f>
        <v>88475</v>
      </c>
      <c r="F1009" s="3">
        <f>VLOOKUP(A1009,OrderProduct!A1009:F2960,6,0)</f>
        <v>58.67</v>
      </c>
      <c r="K1009" s="17" t="s">
        <v>2176</v>
      </c>
      <c r="L1009">
        <f t="shared" si="30"/>
        <v>0</v>
      </c>
      <c r="M1009">
        <f t="shared" si="31"/>
        <v>0</v>
      </c>
    </row>
    <row r="1010" spans="1:13">
      <c r="A1010" s="3">
        <v>1808</v>
      </c>
      <c r="B1010" s="3" t="str">
        <f>VLOOKUP(A1010,customer!$A$2:$B$1131,2,0)</f>
        <v>Joyce Knox</v>
      </c>
      <c r="C1010" s="3">
        <f>VLOOKUP(A1010,OrderProduct!$A$2:$N$1953,14,0)</f>
        <v>3</v>
      </c>
      <c r="D1010" s="3" t="str">
        <f>VLOOKUP(C1010,Customer_Segment!$A$2:$B$5,2,0)</f>
        <v>Home Office</v>
      </c>
      <c r="E1010" s="3">
        <f>VLOOKUP(C1010,OrderProduct!N1010:S2961,6,0)</f>
        <v>88475</v>
      </c>
      <c r="F1010" s="3">
        <f>VLOOKUP(A1010,OrderProduct!A1010:F2961,6,0)</f>
        <v>101.06</v>
      </c>
      <c r="K1010" s="17" t="s">
        <v>2177</v>
      </c>
      <c r="L1010">
        <f t="shared" si="30"/>
        <v>0</v>
      </c>
      <c r="M1010">
        <f t="shared" si="31"/>
        <v>0</v>
      </c>
    </row>
    <row r="1011" spans="1:13">
      <c r="A1011" s="3">
        <v>1814</v>
      </c>
      <c r="B1011" s="3" t="str">
        <f>VLOOKUP(A1011,customer!$A$2:$B$1131,2,0)</f>
        <v>Albert Tyson</v>
      </c>
      <c r="C1011" s="3">
        <f>VLOOKUP(A1011,OrderProduct!$A$2:$N$1953,14,0)</f>
        <v>3</v>
      </c>
      <c r="D1011" s="3" t="str">
        <f>VLOOKUP(C1011,Customer_Segment!$A$2:$B$5,2,0)</f>
        <v>Home Office</v>
      </c>
      <c r="E1011" s="3">
        <f>VLOOKUP(C1011,OrderProduct!N1011:S2962,6,0)</f>
        <v>88479</v>
      </c>
      <c r="F1011" s="3">
        <f>VLOOKUP(A1011,OrderProduct!A1011:F2962,6,0)</f>
        <v>236.46</v>
      </c>
      <c r="K1011" s="17" t="s">
        <v>2178</v>
      </c>
      <c r="L1011">
        <f t="shared" si="30"/>
        <v>0</v>
      </c>
      <c r="M1011">
        <f t="shared" si="31"/>
        <v>0</v>
      </c>
    </row>
    <row r="1012" spans="1:13">
      <c r="A1012" s="3">
        <v>1814</v>
      </c>
      <c r="B1012" s="3" t="str">
        <f>VLOOKUP(A1012,customer!$A$2:$B$1131,2,0)</f>
        <v>Albert Tyson</v>
      </c>
      <c r="C1012" s="3">
        <f>VLOOKUP(A1012,OrderProduct!$A$2:$N$1953,14,0)</f>
        <v>3</v>
      </c>
      <c r="D1012" s="3" t="str">
        <f>VLOOKUP(C1012,Customer_Segment!$A$2:$B$5,2,0)</f>
        <v>Home Office</v>
      </c>
      <c r="E1012" s="3">
        <f>VLOOKUP(C1012,OrderProduct!N1012:S2963,6,0)</f>
        <v>88479</v>
      </c>
      <c r="F1012" s="3">
        <f>VLOOKUP(A1012,OrderProduct!A1012:F2963,6,0)</f>
        <v>73.82</v>
      </c>
      <c r="K1012" s="17" t="s">
        <v>2179</v>
      </c>
      <c r="L1012">
        <f t="shared" si="30"/>
        <v>0</v>
      </c>
      <c r="M1012">
        <f t="shared" si="31"/>
        <v>0</v>
      </c>
    </row>
    <row r="1013" spans="1:13">
      <c r="A1013" s="3">
        <v>1815</v>
      </c>
      <c r="B1013" s="3" t="str">
        <f>VLOOKUP(A1013,customer!$A$2:$B$1131,2,0)</f>
        <v>Marvin Yang</v>
      </c>
      <c r="C1013" s="3">
        <f>VLOOKUP(A1013,OrderProduct!$A$2:$N$1953,14,0)</f>
        <v>3</v>
      </c>
      <c r="D1013" s="3" t="str">
        <f>VLOOKUP(C1013,Customer_Segment!$A$2:$B$5,2,0)</f>
        <v>Home Office</v>
      </c>
      <c r="E1013" s="3">
        <f>VLOOKUP(C1013,OrderProduct!N1013:S2964,6,0)</f>
        <v>88480</v>
      </c>
      <c r="F1013" s="3">
        <f>VLOOKUP(A1013,OrderProduct!A1013:F2964,6,0)</f>
        <v>243.11</v>
      </c>
      <c r="K1013" s="17" t="s">
        <v>2180</v>
      </c>
      <c r="L1013">
        <f t="shared" si="30"/>
        <v>0</v>
      </c>
      <c r="M1013">
        <f t="shared" si="31"/>
        <v>0</v>
      </c>
    </row>
    <row r="1014" spans="1:13">
      <c r="A1014" s="3">
        <v>1816</v>
      </c>
      <c r="B1014" s="3" t="str">
        <f>VLOOKUP(A1014,customer!$A$2:$B$1131,2,0)</f>
        <v>Danielle Schneider</v>
      </c>
      <c r="C1014" s="3">
        <f>VLOOKUP(A1014,OrderProduct!$A$2:$N$1953,14,0)</f>
        <v>1</v>
      </c>
      <c r="D1014" s="3" t="str">
        <f>VLOOKUP(C1014,Customer_Segment!$A$2:$B$5,2,0)</f>
        <v>Consumer</v>
      </c>
      <c r="E1014" s="3">
        <f>VLOOKUP(C1014,OrderProduct!N1014:S2965,6,0)</f>
        <v>88487</v>
      </c>
      <c r="F1014" s="3">
        <f>VLOOKUP(A1014,OrderProduct!A1014:F2965,6,0)</f>
        <v>11015.82</v>
      </c>
      <c r="K1014" s="17" t="s">
        <v>2181</v>
      </c>
      <c r="L1014">
        <f t="shared" si="30"/>
        <v>0</v>
      </c>
      <c r="M1014">
        <f t="shared" si="31"/>
        <v>0</v>
      </c>
    </row>
    <row r="1015" spans="1:13">
      <c r="A1015" s="3">
        <v>1818</v>
      </c>
      <c r="B1015" s="3" t="str">
        <f>VLOOKUP(A1015,customer!$A$2:$B$1131,2,0)</f>
        <v>Ian Hall</v>
      </c>
      <c r="C1015" s="3">
        <f>VLOOKUP(A1015,OrderProduct!$A$2:$N$1953,14,0)</f>
        <v>1</v>
      </c>
      <c r="D1015" s="3" t="str">
        <f>VLOOKUP(C1015,Customer_Segment!$A$2:$B$5,2,0)</f>
        <v>Consumer</v>
      </c>
      <c r="E1015" s="3">
        <f>VLOOKUP(C1015,OrderProduct!N1015:S2966,6,0)</f>
        <v>88502</v>
      </c>
      <c r="F1015" s="3">
        <f>VLOOKUP(A1015,OrderProduct!A1015:F2966,6,0)</f>
        <v>17.42</v>
      </c>
      <c r="K1015" s="17" t="s">
        <v>2182</v>
      </c>
      <c r="L1015">
        <f t="shared" si="30"/>
        <v>0</v>
      </c>
      <c r="M1015">
        <f t="shared" si="31"/>
        <v>0</v>
      </c>
    </row>
    <row r="1016" spans="1:13">
      <c r="A1016" s="3">
        <v>1818</v>
      </c>
      <c r="B1016" s="3" t="str">
        <f>VLOOKUP(A1016,customer!$A$2:$B$1131,2,0)</f>
        <v>Ian Hall</v>
      </c>
      <c r="C1016" s="3">
        <f>VLOOKUP(A1016,OrderProduct!$A$2:$N$1953,14,0)</f>
        <v>1</v>
      </c>
      <c r="D1016" s="3" t="str">
        <f>VLOOKUP(C1016,Customer_Segment!$A$2:$B$5,2,0)</f>
        <v>Consumer</v>
      </c>
      <c r="E1016" s="3">
        <f>VLOOKUP(C1016,OrderProduct!N1016:S2967,6,0)</f>
        <v>88503</v>
      </c>
      <c r="F1016" s="3">
        <f>VLOOKUP(A1016,OrderProduct!A1016:F2967,6,0)</f>
        <v>2716.09</v>
      </c>
      <c r="K1016" s="17" t="s">
        <v>2183</v>
      </c>
      <c r="L1016">
        <f t="shared" si="30"/>
        <v>0</v>
      </c>
      <c r="M1016">
        <f t="shared" si="31"/>
        <v>0</v>
      </c>
    </row>
    <row r="1017" spans="1:13">
      <c r="A1017" s="3">
        <v>1821</v>
      </c>
      <c r="B1017" s="3" t="str">
        <f>VLOOKUP(A1017,customer!$A$2:$B$1131,2,0)</f>
        <v>Vanessa Boyer</v>
      </c>
      <c r="C1017" s="3">
        <f>VLOOKUP(A1017,OrderProduct!$A$2:$N$1953,14,0)</f>
        <v>1</v>
      </c>
      <c r="D1017" s="3" t="str">
        <f>VLOOKUP(C1017,Customer_Segment!$A$2:$B$5,2,0)</f>
        <v>Consumer</v>
      </c>
      <c r="E1017" s="3">
        <f>VLOOKUP(C1017,OrderProduct!N1017:S2968,6,0)</f>
        <v>88504</v>
      </c>
      <c r="F1017" s="3">
        <f>VLOOKUP(A1017,OrderProduct!A1017:F2968,6,0)</f>
        <v>21.34</v>
      </c>
      <c r="K1017" s="17" t="s">
        <v>2185</v>
      </c>
      <c r="L1017">
        <f t="shared" si="30"/>
        <v>0</v>
      </c>
      <c r="M1017">
        <f t="shared" si="31"/>
        <v>0</v>
      </c>
    </row>
    <row r="1018" spans="1:13">
      <c r="A1018" s="3">
        <v>1821</v>
      </c>
      <c r="B1018" s="3" t="str">
        <f>VLOOKUP(A1018,customer!$A$2:$B$1131,2,0)</f>
        <v>Vanessa Boyer</v>
      </c>
      <c r="C1018" s="3">
        <f>VLOOKUP(A1018,OrderProduct!$A$2:$N$1953,14,0)</f>
        <v>1</v>
      </c>
      <c r="D1018" s="3" t="str">
        <f>VLOOKUP(C1018,Customer_Segment!$A$2:$B$5,2,0)</f>
        <v>Consumer</v>
      </c>
      <c r="E1018" s="3">
        <f>VLOOKUP(C1018,OrderProduct!N1018:S2969,6,0)</f>
        <v>88511</v>
      </c>
      <c r="F1018" s="3">
        <f>VLOOKUP(A1018,OrderProduct!A1018:F2969,6,0)</f>
        <v>403.25</v>
      </c>
      <c r="K1018" s="17" t="s">
        <v>2186</v>
      </c>
      <c r="L1018">
        <f t="shared" si="30"/>
        <v>0</v>
      </c>
      <c r="M1018">
        <f t="shared" si="31"/>
        <v>0</v>
      </c>
    </row>
    <row r="1019" spans="1:13">
      <c r="A1019" s="3">
        <v>1821</v>
      </c>
      <c r="B1019" s="3" t="str">
        <f>VLOOKUP(A1019,customer!$A$2:$B$1131,2,0)</f>
        <v>Vanessa Boyer</v>
      </c>
      <c r="C1019" s="3">
        <f>VLOOKUP(A1019,OrderProduct!$A$2:$N$1953,14,0)</f>
        <v>1</v>
      </c>
      <c r="D1019" s="3" t="str">
        <f>VLOOKUP(C1019,Customer_Segment!$A$2:$B$5,2,0)</f>
        <v>Consumer</v>
      </c>
      <c r="E1019" s="3">
        <f>VLOOKUP(C1019,OrderProduct!N1019:S2970,6,0)</f>
        <v>88522</v>
      </c>
      <c r="F1019" s="3">
        <f>VLOOKUP(A1019,OrderProduct!A1019:F2970,6,0)</f>
        <v>13.01</v>
      </c>
      <c r="K1019" s="17" t="s">
        <v>2187</v>
      </c>
      <c r="L1019">
        <f t="shared" si="30"/>
        <v>0</v>
      </c>
      <c r="M1019">
        <f t="shared" si="31"/>
        <v>0</v>
      </c>
    </row>
    <row r="1020" spans="1:13">
      <c r="A1020" s="3">
        <v>1821</v>
      </c>
      <c r="B1020" s="3" t="str">
        <f>VLOOKUP(A1020,customer!$A$2:$B$1131,2,0)</f>
        <v>Vanessa Boyer</v>
      </c>
      <c r="C1020" s="3">
        <f>VLOOKUP(A1020,OrderProduct!$A$2:$N$1953,14,0)</f>
        <v>1</v>
      </c>
      <c r="D1020" s="3" t="str">
        <f>VLOOKUP(C1020,Customer_Segment!$A$2:$B$5,2,0)</f>
        <v>Consumer</v>
      </c>
      <c r="E1020" s="3">
        <f>VLOOKUP(C1020,OrderProduct!N1020:S2971,6,0)</f>
        <v>88527</v>
      </c>
      <c r="F1020" s="3">
        <f>VLOOKUP(A1020,OrderProduct!A1020:F2971,6,0)</f>
        <v>450.49</v>
      </c>
      <c r="K1020" s="17" t="s">
        <v>2188</v>
      </c>
      <c r="L1020">
        <f t="shared" si="30"/>
        <v>0</v>
      </c>
      <c r="M1020">
        <f t="shared" si="31"/>
        <v>0</v>
      </c>
    </row>
    <row r="1021" spans="1:13">
      <c r="A1021" s="3">
        <v>1821</v>
      </c>
      <c r="B1021" s="3" t="str">
        <f>VLOOKUP(A1021,customer!$A$2:$B$1131,2,0)</f>
        <v>Vanessa Boyer</v>
      </c>
      <c r="C1021" s="3">
        <f>VLOOKUP(A1021,OrderProduct!$A$2:$N$1953,14,0)</f>
        <v>1</v>
      </c>
      <c r="D1021" s="3" t="str">
        <f>VLOOKUP(C1021,Customer_Segment!$A$2:$B$5,2,0)</f>
        <v>Consumer</v>
      </c>
      <c r="E1021" s="3">
        <f>VLOOKUP(C1021,OrderProduct!N1021:S2972,6,0)</f>
        <v>88534</v>
      </c>
      <c r="F1021" s="3">
        <f>VLOOKUP(A1021,OrderProduct!A1021:F2972,6,0)</f>
        <v>101.74</v>
      </c>
      <c r="K1021" s="17" t="s">
        <v>2194</v>
      </c>
      <c r="L1021">
        <f t="shared" si="30"/>
        <v>0</v>
      </c>
      <c r="M1021">
        <f t="shared" si="31"/>
        <v>0</v>
      </c>
    </row>
    <row r="1022" spans="1:13">
      <c r="A1022" s="3">
        <v>1826</v>
      </c>
      <c r="B1022" s="3" t="str">
        <f>VLOOKUP(A1022,customer!$A$2:$B$1131,2,0)</f>
        <v>Kate Peck</v>
      </c>
      <c r="C1022" s="3">
        <f>VLOOKUP(A1022,OrderProduct!$A$2:$N$1953,14,0)</f>
        <v>2</v>
      </c>
      <c r="D1022" s="3" t="str">
        <f>VLOOKUP(C1022,Customer_Segment!$A$2:$B$5,2,0)</f>
        <v>Corporate</v>
      </c>
      <c r="E1022" s="3">
        <f>VLOOKUP(C1022,OrderProduct!N1022:S2973,6,0)</f>
        <v>88534</v>
      </c>
      <c r="F1022" s="3">
        <f>VLOOKUP(A1022,OrderProduct!A1022:F2973,6,0)</f>
        <v>84.52</v>
      </c>
      <c r="K1022" s="17" t="s">
        <v>2200</v>
      </c>
      <c r="L1022">
        <f t="shared" si="30"/>
        <v>0</v>
      </c>
      <c r="M1022">
        <f t="shared" si="31"/>
        <v>0</v>
      </c>
    </row>
    <row r="1023" spans="1:13">
      <c r="A1023" s="3">
        <v>1826</v>
      </c>
      <c r="B1023" s="3" t="str">
        <f>VLOOKUP(A1023,customer!$A$2:$B$1131,2,0)</f>
        <v>Kate Peck</v>
      </c>
      <c r="C1023" s="3">
        <f>VLOOKUP(A1023,OrderProduct!$A$2:$N$1953,14,0)</f>
        <v>2</v>
      </c>
      <c r="D1023" s="3" t="str">
        <f>VLOOKUP(C1023,Customer_Segment!$A$2:$B$5,2,0)</f>
        <v>Corporate</v>
      </c>
      <c r="E1023" s="3">
        <f>VLOOKUP(C1023,OrderProduct!N1023:S2974,6,0)</f>
        <v>88543</v>
      </c>
      <c r="F1023" s="3">
        <f>VLOOKUP(A1023,OrderProduct!A1023:F2974,6,0)</f>
        <v>1370.79</v>
      </c>
      <c r="K1023" s="17" t="s">
        <v>2202</v>
      </c>
      <c r="L1023">
        <f t="shared" si="30"/>
        <v>0</v>
      </c>
      <c r="M1023">
        <f t="shared" si="31"/>
        <v>0</v>
      </c>
    </row>
    <row r="1024" spans="1:13">
      <c r="A1024" s="3">
        <v>1827</v>
      </c>
      <c r="B1024" s="3" t="str">
        <f>VLOOKUP(A1024,customer!$A$2:$B$1131,2,0)</f>
        <v>Vincent Hale</v>
      </c>
      <c r="C1024" s="3">
        <f>VLOOKUP(A1024,OrderProduct!$A$2:$N$1953,14,0)</f>
        <v>2</v>
      </c>
      <c r="D1024" s="3" t="str">
        <f>VLOOKUP(C1024,Customer_Segment!$A$2:$B$5,2,0)</f>
        <v>Corporate</v>
      </c>
      <c r="E1024" s="3">
        <f>VLOOKUP(C1024,OrderProduct!N1024:S2975,6,0)</f>
        <v>88544</v>
      </c>
      <c r="F1024" s="3">
        <f>VLOOKUP(A1024,OrderProduct!A1024:F2975,6,0)</f>
        <v>3501.79</v>
      </c>
      <c r="K1024" s="17" t="s">
        <v>2204</v>
      </c>
      <c r="L1024">
        <f t="shared" si="30"/>
        <v>0</v>
      </c>
      <c r="M1024">
        <f t="shared" si="31"/>
        <v>0</v>
      </c>
    </row>
    <row r="1025" spans="1:13">
      <c r="A1025" s="3">
        <v>1827</v>
      </c>
      <c r="B1025" s="3" t="str">
        <f>VLOOKUP(A1025,customer!$A$2:$B$1131,2,0)</f>
        <v>Vincent Hale</v>
      </c>
      <c r="C1025" s="3">
        <f>VLOOKUP(A1025,OrderProduct!$A$2:$N$1953,14,0)</f>
        <v>2</v>
      </c>
      <c r="D1025" s="3" t="str">
        <f>VLOOKUP(C1025,Customer_Segment!$A$2:$B$5,2,0)</f>
        <v>Corporate</v>
      </c>
      <c r="E1025" s="3">
        <f>VLOOKUP(C1025,OrderProduct!N1025:S2976,6,0)</f>
        <v>88544</v>
      </c>
      <c r="F1025" s="3">
        <f>VLOOKUP(A1025,OrderProduct!A1025:F2976,6,0)</f>
        <v>63.04</v>
      </c>
      <c r="K1025" s="17" t="s">
        <v>2205</v>
      </c>
      <c r="L1025">
        <f t="shared" si="30"/>
        <v>0</v>
      </c>
      <c r="M1025">
        <f t="shared" si="31"/>
        <v>0</v>
      </c>
    </row>
    <row r="1026" spans="1:13">
      <c r="A1026" s="3">
        <v>1827</v>
      </c>
      <c r="B1026" s="3" t="str">
        <f>VLOOKUP(A1026,customer!$A$2:$B$1131,2,0)</f>
        <v>Vincent Hale</v>
      </c>
      <c r="C1026" s="3">
        <f>VLOOKUP(A1026,OrderProduct!$A$2:$N$1953,14,0)</f>
        <v>2</v>
      </c>
      <c r="D1026" s="3" t="str">
        <f>VLOOKUP(C1026,Customer_Segment!$A$2:$B$5,2,0)</f>
        <v>Corporate</v>
      </c>
      <c r="E1026" s="3">
        <f>VLOOKUP(C1026,OrderProduct!N1026:S2977,6,0)</f>
        <v>88545</v>
      </c>
      <c r="F1026" s="3">
        <f>VLOOKUP(A1026,OrderProduct!A1026:F2977,6,0)</f>
        <v>451.35</v>
      </c>
      <c r="K1026" s="17" t="s">
        <v>2207</v>
      </c>
      <c r="L1026">
        <f t="shared" si="30"/>
        <v>0</v>
      </c>
      <c r="M1026">
        <f t="shared" si="31"/>
        <v>0</v>
      </c>
    </row>
    <row r="1027" spans="1:13">
      <c r="A1027" s="3">
        <v>1828</v>
      </c>
      <c r="B1027" s="3" t="str">
        <f>VLOOKUP(A1027,customer!$A$2:$B$1131,2,0)</f>
        <v>Stacey Lucas</v>
      </c>
      <c r="C1027" s="3">
        <f>VLOOKUP(A1027,OrderProduct!$A$2:$N$1953,14,0)</f>
        <v>2</v>
      </c>
      <c r="D1027" s="3" t="str">
        <f>VLOOKUP(C1027,Customer_Segment!$A$2:$B$5,2,0)</f>
        <v>Corporate</v>
      </c>
      <c r="E1027" s="3">
        <f>VLOOKUP(C1027,OrderProduct!N1027:S2978,6,0)</f>
        <v>88546</v>
      </c>
      <c r="F1027" s="3">
        <f>VLOOKUP(A1027,OrderProduct!A1027:F2978,6,0)</f>
        <v>119.6</v>
      </c>
      <c r="K1027" s="17" t="s">
        <v>2209</v>
      </c>
      <c r="L1027">
        <f t="shared" si="30"/>
        <v>0</v>
      </c>
      <c r="M1027">
        <f t="shared" si="31"/>
        <v>0</v>
      </c>
    </row>
    <row r="1028" spans="1:13">
      <c r="A1028" s="3">
        <v>1828</v>
      </c>
      <c r="B1028" s="3" t="str">
        <f>VLOOKUP(A1028,customer!$A$2:$B$1131,2,0)</f>
        <v>Stacey Lucas</v>
      </c>
      <c r="C1028" s="3">
        <f>VLOOKUP(A1028,OrderProduct!$A$2:$N$1953,14,0)</f>
        <v>2</v>
      </c>
      <c r="D1028" s="3" t="str">
        <f>VLOOKUP(C1028,Customer_Segment!$A$2:$B$5,2,0)</f>
        <v>Corporate</v>
      </c>
      <c r="E1028" s="3">
        <f>VLOOKUP(C1028,OrderProduct!N1028:S2979,6,0)</f>
        <v>88547</v>
      </c>
      <c r="F1028" s="3">
        <f>VLOOKUP(A1028,OrderProduct!A1028:F2979,6,0)</f>
        <v>59.9</v>
      </c>
      <c r="K1028" s="17" t="s">
        <v>2210</v>
      </c>
      <c r="L1028">
        <f t="shared" si="30"/>
        <v>0</v>
      </c>
      <c r="M1028">
        <f t="shared" si="31"/>
        <v>0</v>
      </c>
    </row>
    <row r="1029" spans="1:13">
      <c r="A1029" s="3">
        <v>1828</v>
      </c>
      <c r="B1029" s="3" t="str">
        <f>VLOOKUP(A1029,customer!$A$2:$B$1131,2,0)</f>
        <v>Stacey Lucas</v>
      </c>
      <c r="C1029" s="3">
        <f>VLOOKUP(A1029,OrderProduct!$A$2:$N$1953,14,0)</f>
        <v>2</v>
      </c>
      <c r="D1029" s="3" t="str">
        <f>VLOOKUP(C1029,Customer_Segment!$A$2:$B$5,2,0)</f>
        <v>Corporate</v>
      </c>
      <c r="E1029" s="3">
        <f>VLOOKUP(C1029,OrderProduct!N1029:S2980,6,0)</f>
        <v>88548</v>
      </c>
      <c r="F1029" s="3">
        <f>VLOOKUP(A1029,OrderProduct!A1029:F2980,6,0)</f>
        <v>99.22</v>
      </c>
      <c r="K1029" s="17" t="s">
        <v>2211</v>
      </c>
      <c r="L1029">
        <f t="shared" ref="L1029:L1092" si="32">COUNTIF(B1026:B2977,K1029)</f>
        <v>0</v>
      </c>
      <c r="M1029">
        <f t="shared" ref="M1029:M1092" si="33">SUMIF(B1026:B2977,K1029,F1026:F2977)</f>
        <v>0</v>
      </c>
    </row>
    <row r="1030" spans="1:13">
      <c r="A1030" s="3">
        <v>1829</v>
      </c>
      <c r="B1030" s="3" t="str">
        <f>VLOOKUP(A1030,customer!$A$2:$B$1131,2,0)</f>
        <v>Suzanne Cochran</v>
      </c>
      <c r="C1030" s="3">
        <f>VLOOKUP(A1030,OrderProduct!$A$2:$N$1953,14,0)</f>
        <v>2</v>
      </c>
      <c r="D1030" s="3" t="str">
        <f>VLOOKUP(C1030,Customer_Segment!$A$2:$B$5,2,0)</f>
        <v>Corporate</v>
      </c>
      <c r="E1030" s="3">
        <f>VLOOKUP(C1030,OrderProduct!N1030:S2981,6,0)</f>
        <v>88554</v>
      </c>
      <c r="F1030" s="3">
        <f>VLOOKUP(A1030,OrderProduct!A1030:F2981,6,0)</f>
        <v>120.34</v>
      </c>
      <c r="K1030" s="17" t="s">
        <v>2213</v>
      </c>
      <c r="L1030">
        <f t="shared" si="32"/>
        <v>0</v>
      </c>
      <c r="M1030">
        <f t="shared" si="33"/>
        <v>0</v>
      </c>
    </row>
    <row r="1031" spans="1:13">
      <c r="A1031" s="3">
        <v>1829</v>
      </c>
      <c r="B1031" s="3" t="str">
        <f>VLOOKUP(A1031,customer!$A$2:$B$1131,2,0)</f>
        <v>Suzanne Cochran</v>
      </c>
      <c r="C1031" s="3">
        <f>VLOOKUP(A1031,OrderProduct!$A$2:$N$1953,14,0)</f>
        <v>2</v>
      </c>
      <c r="D1031" s="3" t="str">
        <f>VLOOKUP(C1031,Customer_Segment!$A$2:$B$5,2,0)</f>
        <v>Corporate</v>
      </c>
      <c r="E1031" s="3">
        <f>VLOOKUP(C1031,OrderProduct!N1031:S2982,6,0)</f>
        <v>88555</v>
      </c>
      <c r="F1031" s="3">
        <f>VLOOKUP(A1031,OrderProduct!A1031:F2982,6,0)</f>
        <v>1414.88</v>
      </c>
      <c r="K1031" s="17" t="s">
        <v>2214</v>
      </c>
      <c r="L1031">
        <f t="shared" si="32"/>
        <v>0</v>
      </c>
      <c r="M1031">
        <f t="shared" si="33"/>
        <v>0</v>
      </c>
    </row>
    <row r="1032" spans="1:13">
      <c r="A1032" s="3">
        <v>1829</v>
      </c>
      <c r="B1032" s="3" t="str">
        <f>VLOOKUP(A1032,customer!$A$2:$B$1131,2,0)</f>
        <v>Suzanne Cochran</v>
      </c>
      <c r="C1032" s="3">
        <f>VLOOKUP(A1032,OrderProduct!$A$2:$N$1953,14,0)</f>
        <v>2</v>
      </c>
      <c r="D1032" s="3" t="str">
        <f>VLOOKUP(C1032,Customer_Segment!$A$2:$B$5,2,0)</f>
        <v>Corporate</v>
      </c>
      <c r="E1032" s="3">
        <f>VLOOKUP(C1032,OrderProduct!N1032:S2983,6,0)</f>
        <v>88555</v>
      </c>
      <c r="F1032" s="3">
        <f>VLOOKUP(A1032,OrderProduct!A1032:F2983,6,0)</f>
        <v>33.63</v>
      </c>
      <c r="K1032" s="17" t="s">
        <v>2215</v>
      </c>
      <c r="L1032">
        <f t="shared" si="32"/>
        <v>0</v>
      </c>
      <c r="M1032">
        <f t="shared" si="33"/>
        <v>0</v>
      </c>
    </row>
    <row r="1033" spans="1:13">
      <c r="A1033" s="3">
        <v>1829</v>
      </c>
      <c r="B1033" s="3" t="str">
        <f>VLOOKUP(A1033,customer!$A$2:$B$1131,2,0)</f>
        <v>Suzanne Cochran</v>
      </c>
      <c r="C1033" s="3">
        <f>VLOOKUP(A1033,OrderProduct!$A$2:$N$1953,14,0)</f>
        <v>2</v>
      </c>
      <c r="D1033" s="3" t="str">
        <f>VLOOKUP(C1033,Customer_Segment!$A$2:$B$5,2,0)</f>
        <v>Corporate</v>
      </c>
      <c r="E1033" s="3">
        <f>VLOOKUP(C1033,OrderProduct!N1033:S2984,6,0)</f>
        <v>88555</v>
      </c>
      <c r="F1033" s="3">
        <f>VLOOKUP(A1033,OrderProduct!A1033:F2984,6,0)</f>
        <v>242.7</v>
      </c>
      <c r="K1033" s="17" t="s">
        <v>2216</v>
      </c>
      <c r="L1033">
        <f t="shared" si="32"/>
        <v>0</v>
      </c>
      <c r="M1033">
        <f t="shared" si="33"/>
        <v>0</v>
      </c>
    </row>
    <row r="1034" spans="1:13">
      <c r="A1034" s="3">
        <v>1836</v>
      </c>
      <c r="B1034" s="3" t="str">
        <f>VLOOKUP(A1034,customer!$A$2:$B$1131,2,0)</f>
        <v>Dwight Albright Huffman</v>
      </c>
      <c r="C1034" s="3">
        <f>VLOOKUP(A1034,OrderProduct!$A$2:$N$1953,14,0)</f>
        <v>2</v>
      </c>
      <c r="D1034" s="3" t="str">
        <f>VLOOKUP(C1034,Customer_Segment!$A$2:$B$5,2,0)</f>
        <v>Corporate</v>
      </c>
      <c r="E1034" s="3">
        <f>VLOOKUP(C1034,OrderProduct!N1034:S2985,6,0)</f>
        <v>88556</v>
      </c>
      <c r="F1034" s="3">
        <f>VLOOKUP(A1034,OrderProduct!A1034:F2985,6,0)</f>
        <v>3377.06</v>
      </c>
      <c r="K1034" s="17" t="s">
        <v>2217</v>
      </c>
      <c r="L1034">
        <f t="shared" si="32"/>
        <v>0</v>
      </c>
      <c r="M1034">
        <f t="shared" si="33"/>
        <v>0</v>
      </c>
    </row>
    <row r="1035" spans="1:13">
      <c r="A1035" s="3">
        <v>1837</v>
      </c>
      <c r="B1035" s="3" t="str">
        <f>VLOOKUP(A1035,customer!$A$2:$B$1131,2,0)</f>
        <v>Herbert Williamson</v>
      </c>
      <c r="C1035" s="3">
        <f>VLOOKUP(A1035,OrderProduct!$A$2:$N$1953,14,0)</f>
        <v>2</v>
      </c>
      <c r="D1035" s="3" t="str">
        <f>VLOOKUP(C1035,Customer_Segment!$A$2:$B$5,2,0)</f>
        <v>Corporate</v>
      </c>
      <c r="E1035" s="3">
        <f>VLOOKUP(C1035,OrderProduct!N1035:S2986,6,0)</f>
        <v>88556</v>
      </c>
      <c r="F1035" s="3">
        <f>VLOOKUP(A1035,OrderProduct!A1035:F2986,6,0)</f>
        <v>123.93</v>
      </c>
      <c r="K1035" s="17" t="s">
        <v>2221</v>
      </c>
      <c r="L1035">
        <f t="shared" si="32"/>
        <v>0</v>
      </c>
      <c r="M1035">
        <f t="shared" si="33"/>
        <v>0</v>
      </c>
    </row>
    <row r="1036" spans="1:13">
      <c r="A1036" s="3">
        <v>1840</v>
      </c>
      <c r="B1036" s="3" t="str">
        <f>VLOOKUP(A1036,customer!$A$2:$B$1131,2,0)</f>
        <v>Clifford Webb</v>
      </c>
      <c r="C1036" s="3">
        <f>VLOOKUP(A1036,OrderProduct!$A$2:$N$1953,14,0)</f>
        <v>3</v>
      </c>
      <c r="D1036" s="3" t="str">
        <f>VLOOKUP(C1036,Customer_Segment!$A$2:$B$5,2,0)</f>
        <v>Home Office</v>
      </c>
      <c r="E1036" s="3">
        <f>VLOOKUP(C1036,OrderProduct!N1036:S2987,6,0)</f>
        <v>88556</v>
      </c>
      <c r="F1036" s="3">
        <f>VLOOKUP(A1036,OrderProduct!A1036:F2987,6,0)</f>
        <v>93.96</v>
      </c>
      <c r="K1036" s="17" t="s">
        <v>2222</v>
      </c>
      <c r="L1036">
        <f t="shared" si="32"/>
        <v>0</v>
      </c>
      <c r="M1036">
        <f t="shared" si="33"/>
        <v>0</v>
      </c>
    </row>
    <row r="1037" spans="1:13">
      <c r="A1037" s="3">
        <v>1849</v>
      </c>
      <c r="B1037" s="3" t="str">
        <f>VLOOKUP(A1037,customer!$A$2:$B$1131,2,0)</f>
        <v>Michelle Steele</v>
      </c>
      <c r="C1037" s="3">
        <f>VLOOKUP(A1037,OrderProduct!$A$2:$N$1953,14,0)</f>
        <v>1</v>
      </c>
      <c r="D1037" s="3" t="str">
        <f>VLOOKUP(C1037,Customer_Segment!$A$2:$B$5,2,0)</f>
        <v>Consumer</v>
      </c>
      <c r="E1037" s="3">
        <f>VLOOKUP(C1037,OrderProduct!N1037:S2988,6,0)</f>
        <v>88557</v>
      </c>
      <c r="F1037" s="3">
        <f>VLOOKUP(A1037,OrderProduct!A1037:F2988,6,0)</f>
        <v>1818.41</v>
      </c>
      <c r="K1037" s="17" t="s">
        <v>2223</v>
      </c>
      <c r="L1037">
        <f t="shared" si="32"/>
        <v>0</v>
      </c>
      <c r="M1037">
        <f t="shared" si="33"/>
        <v>0</v>
      </c>
    </row>
    <row r="1038" spans="1:13">
      <c r="A1038" s="3">
        <v>1849</v>
      </c>
      <c r="B1038" s="3" t="str">
        <f>VLOOKUP(A1038,customer!$A$2:$B$1131,2,0)</f>
        <v>Michelle Steele</v>
      </c>
      <c r="C1038" s="3">
        <f>VLOOKUP(A1038,OrderProduct!$A$2:$N$1953,14,0)</f>
        <v>1</v>
      </c>
      <c r="D1038" s="3" t="str">
        <f>VLOOKUP(C1038,Customer_Segment!$A$2:$B$5,2,0)</f>
        <v>Consumer</v>
      </c>
      <c r="E1038" s="3">
        <f>VLOOKUP(C1038,OrderProduct!N1038:S2989,6,0)</f>
        <v>88558</v>
      </c>
      <c r="F1038" s="3">
        <f>VLOOKUP(A1038,OrderProduct!A1038:F2989,6,0)</f>
        <v>153.61</v>
      </c>
      <c r="K1038" s="17" t="s">
        <v>2224</v>
      </c>
      <c r="L1038">
        <f t="shared" si="32"/>
        <v>0</v>
      </c>
      <c r="M1038">
        <f t="shared" si="33"/>
        <v>0</v>
      </c>
    </row>
    <row r="1039" spans="1:13">
      <c r="A1039" s="3">
        <v>1852</v>
      </c>
      <c r="B1039" s="3" t="str">
        <f>VLOOKUP(A1039,customer!$A$2:$B$1131,2,0)</f>
        <v>Joy Kaplan McNeill</v>
      </c>
      <c r="C1039" s="3">
        <f>VLOOKUP(A1039,OrderProduct!$A$2:$N$1953,14,0)</f>
        <v>3</v>
      </c>
      <c r="D1039" s="3" t="str">
        <f>VLOOKUP(C1039,Customer_Segment!$A$2:$B$5,2,0)</f>
        <v>Home Office</v>
      </c>
      <c r="E1039" s="3">
        <f>VLOOKUP(C1039,OrderProduct!N1039:S2990,6,0)</f>
        <v>88558</v>
      </c>
      <c r="F1039" s="3">
        <f>VLOOKUP(A1039,OrderProduct!A1039:F2990,6,0)</f>
        <v>1063.81</v>
      </c>
      <c r="K1039" s="17" t="s">
        <v>2225</v>
      </c>
      <c r="L1039">
        <f t="shared" si="32"/>
        <v>0</v>
      </c>
      <c r="M1039">
        <f t="shared" si="33"/>
        <v>0</v>
      </c>
    </row>
    <row r="1040" spans="1:13">
      <c r="A1040" s="3">
        <v>1854</v>
      </c>
      <c r="B1040" s="3" t="str">
        <f>VLOOKUP(A1040,customer!$A$2:$B$1131,2,0)</f>
        <v>Erika Morgan</v>
      </c>
      <c r="C1040" s="3">
        <f>VLOOKUP(A1040,OrderProduct!$A$2:$N$1953,14,0)</f>
        <v>3</v>
      </c>
      <c r="D1040" s="3" t="str">
        <f>VLOOKUP(C1040,Customer_Segment!$A$2:$B$5,2,0)</f>
        <v>Home Office</v>
      </c>
      <c r="E1040" s="3">
        <f>VLOOKUP(C1040,OrderProduct!N1040:S2991,6,0)</f>
        <v>88568</v>
      </c>
      <c r="F1040" s="3">
        <f>VLOOKUP(A1040,OrderProduct!A1040:F2991,6,0)</f>
        <v>300.63</v>
      </c>
      <c r="K1040" s="17" t="s">
        <v>2227</v>
      </c>
      <c r="L1040">
        <f t="shared" si="32"/>
        <v>0</v>
      </c>
      <c r="M1040">
        <f t="shared" si="33"/>
        <v>0</v>
      </c>
    </row>
    <row r="1041" spans="1:13">
      <c r="A1041" s="3">
        <v>1860</v>
      </c>
      <c r="B1041" s="3" t="str">
        <f>VLOOKUP(A1041,customer!$A$2:$B$1131,2,0)</f>
        <v>Gina B Hess</v>
      </c>
      <c r="C1041" s="3">
        <f>VLOOKUP(A1041,OrderProduct!$A$2:$N$1953,14,0)</f>
        <v>3</v>
      </c>
      <c r="D1041" s="3" t="str">
        <f>VLOOKUP(C1041,Customer_Segment!$A$2:$B$5,2,0)</f>
        <v>Home Office</v>
      </c>
      <c r="E1041" s="3">
        <f>VLOOKUP(C1041,OrderProduct!N1041:S2992,6,0)</f>
        <v>88569</v>
      </c>
      <c r="F1041" s="3">
        <f>VLOOKUP(A1041,OrderProduct!A1041:F2992,6,0)</f>
        <v>41.96</v>
      </c>
      <c r="K1041" s="17" t="s">
        <v>2228</v>
      </c>
      <c r="L1041">
        <f t="shared" si="32"/>
        <v>0</v>
      </c>
      <c r="M1041">
        <f t="shared" si="33"/>
        <v>0</v>
      </c>
    </row>
    <row r="1042" spans="1:13">
      <c r="A1042" s="3">
        <v>1869</v>
      </c>
      <c r="B1042" s="3" t="str">
        <f>VLOOKUP(A1042,customer!$A$2:$B$1131,2,0)</f>
        <v>Roberta Daniel</v>
      </c>
      <c r="C1042" s="3">
        <f>VLOOKUP(A1042,OrderProduct!$A$2:$N$1953,14,0)</f>
        <v>1</v>
      </c>
      <c r="D1042" s="3" t="str">
        <f>VLOOKUP(C1042,Customer_Segment!$A$2:$B$5,2,0)</f>
        <v>Consumer</v>
      </c>
      <c r="E1042" s="3">
        <f>VLOOKUP(C1042,OrderProduct!N1042:S2993,6,0)</f>
        <v>88569</v>
      </c>
      <c r="F1042" s="3">
        <f>VLOOKUP(A1042,OrderProduct!A1042:F2993,6,0)</f>
        <v>240.46</v>
      </c>
      <c r="K1042" s="17" t="s">
        <v>2229</v>
      </c>
      <c r="L1042">
        <f t="shared" si="32"/>
        <v>0</v>
      </c>
      <c r="M1042">
        <f t="shared" si="33"/>
        <v>0</v>
      </c>
    </row>
    <row r="1043" spans="1:13">
      <c r="A1043" s="3">
        <v>1873</v>
      </c>
      <c r="B1043" s="3" t="str">
        <f>VLOOKUP(A1043,customer!$A$2:$B$1131,2,0)</f>
        <v>Lisa Kim</v>
      </c>
      <c r="C1043" s="3">
        <f>VLOOKUP(A1043,OrderProduct!$A$2:$N$1953,14,0)</f>
        <v>2</v>
      </c>
      <c r="D1043" s="3" t="str">
        <f>VLOOKUP(C1043,Customer_Segment!$A$2:$B$5,2,0)</f>
        <v>Corporate</v>
      </c>
      <c r="E1043" s="3">
        <f>VLOOKUP(C1043,OrderProduct!N1043:S2994,6,0)</f>
        <v>88569</v>
      </c>
      <c r="F1043" s="3">
        <f>VLOOKUP(A1043,OrderProduct!A1043:F2994,6,0)</f>
        <v>74.08</v>
      </c>
      <c r="K1043" s="17" t="s">
        <v>2230</v>
      </c>
      <c r="L1043">
        <f t="shared" si="32"/>
        <v>0</v>
      </c>
      <c r="M1043">
        <f t="shared" si="33"/>
        <v>0</v>
      </c>
    </row>
    <row r="1044" spans="1:13">
      <c r="A1044" s="3">
        <v>1873</v>
      </c>
      <c r="B1044" s="3" t="str">
        <f>VLOOKUP(A1044,customer!$A$2:$B$1131,2,0)</f>
        <v>Lisa Kim</v>
      </c>
      <c r="C1044" s="3">
        <f>VLOOKUP(A1044,OrderProduct!$A$2:$N$1953,14,0)</f>
        <v>2</v>
      </c>
      <c r="D1044" s="3" t="str">
        <f>VLOOKUP(C1044,Customer_Segment!$A$2:$B$5,2,0)</f>
        <v>Corporate</v>
      </c>
      <c r="E1044" s="3">
        <f>VLOOKUP(C1044,OrderProduct!N1044:S2995,6,0)</f>
        <v>88570</v>
      </c>
      <c r="F1044" s="3">
        <f>VLOOKUP(A1044,OrderProduct!A1044:F2995,6,0)</f>
        <v>50.83</v>
      </c>
      <c r="K1044" s="17" t="s">
        <v>2231</v>
      </c>
      <c r="L1044">
        <f t="shared" si="32"/>
        <v>0</v>
      </c>
      <c r="M1044">
        <f t="shared" si="33"/>
        <v>0</v>
      </c>
    </row>
    <row r="1045" spans="1:13">
      <c r="A1045" s="3">
        <v>1875</v>
      </c>
      <c r="B1045" s="3" t="str">
        <f>VLOOKUP(A1045,customer!$A$2:$B$1131,2,0)</f>
        <v>Martin Kirk</v>
      </c>
      <c r="C1045" s="3">
        <f>VLOOKUP(A1045,OrderProduct!$A$2:$N$1953,14,0)</f>
        <v>1</v>
      </c>
      <c r="D1045" s="3" t="str">
        <f>VLOOKUP(C1045,Customer_Segment!$A$2:$B$5,2,0)</f>
        <v>Consumer</v>
      </c>
      <c r="E1045" s="3">
        <f>VLOOKUP(C1045,OrderProduct!N1045:S2996,6,0)</f>
        <v>88571</v>
      </c>
      <c r="F1045" s="3">
        <f>VLOOKUP(A1045,OrderProduct!A1045:F2996,6,0)</f>
        <v>5.28</v>
      </c>
      <c r="K1045" s="17" t="s">
        <v>2232</v>
      </c>
      <c r="L1045">
        <f t="shared" si="32"/>
        <v>0</v>
      </c>
      <c r="M1045">
        <f t="shared" si="33"/>
        <v>0</v>
      </c>
    </row>
    <row r="1046" spans="1:13">
      <c r="A1046" s="3">
        <v>1882</v>
      </c>
      <c r="B1046" s="3" t="str">
        <f>VLOOKUP(A1046,customer!$A$2:$B$1131,2,0)</f>
        <v>Anita Kent</v>
      </c>
      <c r="C1046" s="3">
        <f>VLOOKUP(A1046,OrderProduct!$A$2:$N$1953,14,0)</f>
        <v>3</v>
      </c>
      <c r="D1046" s="3" t="str">
        <f>VLOOKUP(C1046,Customer_Segment!$A$2:$B$5,2,0)</f>
        <v>Home Office</v>
      </c>
      <c r="E1046" s="3">
        <f>VLOOKUP(C1046,OrderProduct!N1046:S2997,6,0)</f>
        <v>88571</v>
      </c>
      <c r="F1046" s="3">
        <f>VLOOKUP(A1046,OrderProduct!A1046:F2997,6,0)</f>
        <v>39.26</v>
      </c>
      <c r="K1046" s="17" t="s">
        <v>2233</v>
      </c>
      <c r="L1046">
        <f t="shared" si="32"/>
        <v>0</v>
      </c>
      <c r="M1046">
        <f t="shared" si="33"/>
        <v>0</v>
      </c>
    </row>
    <row r="1047" spans="1:13">
      <c r="A1047" s="3">
        <v>1885</v>
      </c>
      <c r="B1047" s="3" t="str">
        <f>VLOOKUP(A1047,customer!$A$2:$B$1131,2,0)</f>
        <v>Jacob Hirsch</v>
      </c>
      <c r="C1047" s="3">
        <f>VLOOKUP(A1047,OrderProduct!$A$2:$N$1953,14,0)</f>
        <v>3</v>
      </c>
      <c r="D1047" s="3" t="str">
        <f>VLOOKUP(C1047,Customer_Segment!$A$2:$B$5,2,0)</f>
        <v>Home Office</v>
      </c>
      <c r="E1047" s="3">
        <f>VLOOKUP(C1047,OrderProduct!N1047:S2998,6,0)</f>
        <v>88571</v>
      </c>
      <c r="F1047" s="3">
        <f>VLOOKUP(A1047,OrderProduct!A1047:F2998,6,0)</f>
        <v>606.51</v>
      </c>
      <c r="K1047" s="17" t="s">
        <v>2234</v>
      </c>
      <c r="L1047">
        <f t="shared" si="32"/>
        <v>0</v>
      </c>
      <c r="M1047">
        <f t="shared" si="33"/>
        <v>0</v>
      </c>
    </row>
    <row r="1048" spans="1:13">
      <c r="A1048" s="3">
        <v>1889</v>
      </c>
      <c r="B1048" s="3" t="str">
        <f>VLOOKUP(A1048,customer!$A$2:$B$1131,2,0)</f>
        <v>Oscar Bowers</v>
      </c>
      <c r="C1048" s="3">
        <f>VLOOKUP(A1048,OrderProduct!$A$2:$N$1953,14,0)</f>
        <v>3</v>
      </c>
      <c r="D1048" s="3" t="str">
        <f>VLOOKUP(C1048,Customer_Segment!$A$2:$B$5,2,0)</f>
        <v>Home Office</v>
      </c>
      <c r="E1048" s="3">
        <f>VLOOKUP(C1048,OrderProduct!N1048:S2999,6,0)</f>
        <v>88571</v>
      </c>
      <c r="F1048" s="3">
        <f>VLOOKUP(A1048,OrderProduct!A1048:F2999,6,0)</f>
        <v>64.89</v>
      </c>
      <c r="K1048" s="17" t="s">
        <v>2235</v>
      </c>
      <c r="L1048">
        <f t="shared" si="32"/>
        <v>0</v>
      </c>
      <c r="M1048">
        <f t="shared" si="33"/>
        <v>0</v>
      </c>
    </row>
    <row r="1049" spans="1:13">
      <c r="A1049" s="3">
        <v>1891</v>
      </c>
      <c r="B1049" s="3" t="str">
        <f>VLOOKUP(A1049,customer!$A$2:$B$1131,2,0)</f>
        <v>Gretchen Levine</v>
      </c>
      <c r="C1049" s="3">
        <f>VLOOKUP(A1049,OrderProduct!$A$2:$N$1953,14,0)</f>
        <v>3</v>
      </c>
      <c r="D1049" s="3" t="str">
        <f>VLOOKUP(C1049,Customer_Segment!$A$2:$B$5,2,0)</f>
        <v>Home Office</v>
      </c>
      <c r="E1049" s="3">
        <f>VLOOKUP(C1049,OrderProduct!N1049:S3000,6,0)</f>
        <v>88579</v>
      </c>
      <c r="F1049" s="3">
        <f>VLOOKUP(A1049,OrderProduct!A1049:F3000,6,0)</f>
        <v>1757.15</v>
      </c>
      <c r="K1049" s="17" t="s">
        <v>2237</v>
      </c>
      <c r="L1049">
        <f t="shared" si="32"/>
        <v>0</v>
      </c>
      <c r="M1049">
        <f t="shared" si="33"/>
        <v>0</v>
      </c>
    </row>
    <row r="1050" spans="1:13">
      <c r="A1050" s="3">
        <v>1893</v>
      </c>
      <c r="B1050" s="3" t="str">
        <f>VLOOKUP(A1050,customer!$A$2:$B$1131,2,0)</f>
        <v>Melanie Burgess</v>
      </c>
      <c r="C1050" s="3">
        <f>VLOOKUP(A1050,OrderProduct!$A$2:$N$1953,14,0)</f>
        <v>1</v>
      </c>
      <c r="D1050" s="3" t="str">
        <f>VLOOKUP(C1050,Customer_Segment!$A$2:$B$5,2,0)</f>
        <v>Consumer</v>
      </c>
      <c r="E1050" s="3">
        <f>VLOOKUP(C1050,OrderProduct!N1050:S3001,6,0)</f>
        <v>88580</v>
      </c>
      <c r="F1050" s="3">
        <f>VLOOKUP(A1050,OrderProduct!A1050:F3001,6,0)</f>
        <v>1786.04</v>
      </c>
      <c r="K1050" s="17" t="s">
        <v>2238</v>
      </c>
      <c r="L1050">
        <f t="shared" si="32"/>
        <v>0</v>
      </c>
      <c r="M1050">
        <f t="shared" si="33"/>
        <v>0</v>
      </c>
    </row>
    <row r="1051" spans="1:13">
      <c r="A1051" s="3">
        <v>1894</v>
      </c>
      <c r="B1051" s="3" t="str">
        <f>VLOOKUP(A1051,customer!$A$2:$B$1131,2,0)</f>
        <v>Maureen Herbert Hood</v>
      </c>
      <c r="C1051" s="3">
        <f>VLOOKUP(A1051,OrderProduct!$A$2:$N$1953,14,0)</f>
        <v>3</v>
      </c>
      <c r="D1051" s="3" t="str">
        <f>VLOOKUP(C1051,Customer_Segment!$A$2:$B$5,2,0)</f>
        <v>Home Office</v>
      </c>
      <c r="E1051" s="3">
        <f>VLOOKUP(C1051,OrderProduct!N1051:S3002,6,0)</f>
        <v>88587</v>
      </c>
      <c r="F1051" s="3">
        <f>VLOOKUP(A1051,OrderProduct!A1051:F3002,6,0)</f>
        <v>549.85</v>
      </c>
      <c r="K1051" s="17" t="s">
        <v>2240</v>
      </c>
      <c r="L1051">
        <f t="shared" si="32"/>
        <v>0</v>
      </c>
      <c r="M1051">
        <f t="shared" si="33"/>
        <v>0</v>
      </c>
    </row>
    <row r="1052" spans="1:13">
      <c r="A1052" s="3">
        <v>1894</v>
      </c>
      <c r="B1052" s="3" t="str">
        <f>VLOOKUP(A1052,customer!$A$2:$B$1131,2,0)</f>
        <v>Maureen Herbert Hood</v>
      </c>
      <c r="C1052" s="3">
        <f>VLOOKUP(A1052,OrderProduct!$A$2:$N$1953,14,0)</f>
        <v>3</v>
      </c>
      <c r="D1052" s="3" t="str">
        <f>VLOOKUP(C1052,Customer_Segment!$A$2:$B$5,2,0)</f>
        <v>Home Office</v>
      </c>
      <c r="E1052" s="3">
        <f>VLOOKUP(C1052,OrderProduct!N1052:S3003,6,0)</f>
        <v>88587</v>
      </c>
      <c r="F1052" s="3">
        <f>VLOOKUP(A1052,OrderProduct!A1052:F3003,6,0)</f>
        <v>48.99</v>
      </c>
      <c r="K1052" s="17" t="s">
        <v>2241</v>
      </c>
      <c r="L1052">
        <f t="shared" si="32"/>
        <v>0</v>
      </c>
      <c r="M1052">
        <f t="shared" si="33"/>
        <v>0</v>
      </c>
    </row>
    <row r="1053" spans="1:13">
      <c r="A1053" s="3">
        <v>1894</v>
      </c>
      <c r="B1053" s="3" t="str">
        <f>VLOOKUP(A1053,customer!$A$2:$B$1131,2,0)</f>
        <v>Maureen Herbert Hood</v>
      </c>
      <c r="C1053" s="3">
        <f>VLOOKUP(A1053,OrderProduct!$A$2:$N$1953,14,0)</f>
        <v>3</v>
      </c>
      <c r="D1053" s="3" t="str">
        <f>VLOOKUP(C1053,Customer_Segment!$A$2:$B$5,2,0)</f>
        <v>Home Office</v>
      </c>
      <c r="E1053" s="3">
        <f>VLOOKUP(C1053,OrderProduct!N1053:S3004,6,0)</f>
        <v>88588</v>
      </c>
      <c r="F1053" s="3">
        <f>VLOOKUP(A1053,OrderProduct!A1053:F3004,6,0)</f>
        <v>681.42</v>
      </c>
      <c r="K1053" s="17" t="s">
        <v>2248</v>
      </c>
      <c r="L1053">
        <f t="shared" si="32"/>
        <v>0</v>
      </c>
      <c r="M1053">
        <f t="shared" si="33"/>
        <v>0</v>
      </c>
    </row>
    <row r="1054" spans="1:13">
      <c r="A1054" s="3">
        <v>1906</v>
      </c>
      <c r="B1054" s="3" t="str">
        <f>VLOOKUP(A1054,customer!$A$2:$B$1131,2,0)</f>
        <v>Penny Tuttle</v>
      </c>
      <c r="C1054" s="3">
        <f>VLOOKUP(A1054,OrderProduct!$A$2:$N$1953,14,0)</f>
        <v>2</v>
      </c>
      <c r="D1054" s="3" t="str">
        <f>VLOOKUP(C1054,Customer_Segment!$A$2:$B$5,2,0)</f>
        <v>Corporate</v>
      </c>
      <c r="E1054" s="3">
        <f>VLOOKUP(C1054,OrderProduct!N1054:S3005,6,0)</f>
        <v>88588</v>
      </c>
      <c r="F1054" s="3">
        <f>VLOOKUP(A1054,OrderProduct!A1054:F3005,6,0)</f>
        <v>66.65</v>
      </c>
      <c r="K1054" s="17" t="s">
        <v>2249</v>
      </c>
      <c r="L1054">
        <f t="shared" si="32"/>
        <v>0</v>
      </c>
      <c r="M1054">
        <f t="shared" si="33"/>
        <v>0</v>
      </c>
    </row>
    <row r="1055" spans="1:13">
      <c r="A1055" s="3">
        <v>1907</v>
      </c>
      <c r="B1055" s="3" t="str">
        <f>VLOOKUP(A1055,customer!$A$2:$B$1131,2,0)</f>
        <v>Amy Hall</v>
      </c>
      <c r="C1055" s="3">
        <f>VLOOKUP(A1055,OrderProduct!$A$2:$N$1953,14,0)</f>
        <v>2</v>
      </c>
      <c r="D1055" s="3" t="str">
        <f>VLOOKUP(C1055,Customer_Segment!$A$2:$B$5,2,0)</f>
        <v>Corporate</v>
      </c>
      <c r="E1055" s="3">
        <f>VLOOKUP(C1055,OrderProduct!N1055:S3006,6,0)</f>
        <v>88588</v>
      </c>
      <c r="F1055" s="3">
        <f>VLOOKUP(A1055,OrderProduct!A1055:F3006,6,0)</f>
        <v>2934.16</v>
      </c>
      <c r="K1055" s="17" t="s">
        <v>2250</v>
      </c>
      <c r="L1055">
        <f t="shared" si="32"/>
        <v>0</v>
      </c>
      <c r="M1055">
        <f t="shared" si="33"/>
        <v>0</v>
      </c>
    </row>
    <row r="1056" spans="1:13">
      <c r="A1056" s="3">
        <v>1910</v>
      </c>
      <c r="B1056" s="3" t="str">
        <f>VLOOKUP(A1056,customer!$A$2:$B$1131,2,0)</f>
        <v>Sean Stephenson</v>
      </c>
      <c r="C1056" s="3">
        <f>VLOOKUP(A1056,OrderProduct!$A$2:$N$1953,14,0)</f>
        <v>3</v>
      </c>
      <c r="D1056" s="3" t="str">
        <f>VLOOKUP(C1056,Customer_Segment!$A$2:$B$5,2,0)</f>
        <v>Home Office</v>
      </c>
      <c r="E1056" s="3">
        <f>VLOOKUP(C1056,OrderProduct!N1056:S3007,6,0)</f>
        <v>88588</v>
      </c>
      <c r="F1056" s="3">
        <f>VLOOKUP(A1056,OrderProduct!A1056:F3007,6,0)</f>
        <v>876.88</v>
      </c>
      <c r="K1056" s="17" t="s">
        <v>2252</v>
      </c>
      <c r="L1056">
        <f t="shared" si="32"/>
        <v>0</v>
      </c>
      <c r="M1056">
        <f t="shared" si="33"/>
        <v>0</v>
      </c>
    </row>
    <row r="1057" spans="1:13">
      <c r="A1057" s="3">
        <v>1916</v>
      </c>
      <c r="B1057" s="3" t="str">
        <f>VLOOKUP(A1057,customer!$A$2:$B$1131,2,0)</f>
        <v>Marcia Feldman</v>
      </c>
      <c r="C1057" s="3">
        <f>VLOOKUP(A1057,OrderProduct!$A$2:$N$1953,14,0)</f>
        <v>3</v>
      </c>
      <c r="D1057" s="3" t="str">
        <f>VLOOKUP(C1057,Customer_Segment!$A$2:$B$5,2,0)</f>
        <v>Home Office</v>
      </c>
      <c r="E1057" s="3">
        <f>VLOOKUP(C1057,OrderProduct!N1057:S3008,6,0)</f>
        <v>88589</v>
      </c>
      <c r="F1057" s="3">
        <f>VLOOKUP(A1057,OrderProduct!A1057:F3008,6,0)</f>
        <v>199.53</v>
      </c>
      <c r="K1057" s="17" t="s">
        <v>2254</v>
      </c>
      <c r="L1057">
        <f t="shared" si="32"/>
        <v>0</v>
      </c>
      <c r="M1057">
        <f t="shared" si="33"/>
        <v>0</v>
      </c>
    </row>
    <row r="1058" spans="1:13">
      <c r="A1058" s="3">
        <v>1916</v>
      </c>
      <c r="B1058" s="3" t="str">
        <f>VLOOKUP(A1058,customer!$A$2:$B$1131,2,0)</f>
        <v>Marcia Feldman</v>
      </c>
      <c r="C1058" s="3">
        <f>VLOOKUP(A1058,OrderProduct!$A$2:$N$1953,14,0)</f>
        <v>3</v>
      </c>
      <c r="D1058" s="3" t="str">
        <f>VLOOKUP(C1058,Customer_Segment!$A$2:$B$5,2,0)</f>
        <v>Home Office</v>
      </c>
      <c r="E1058" s="3">
        <f>VLOOKUP(C1058,OrderProduct!N1058:S3009,6,0)</f>
        <v>88589</v>
      </c>
      <c r="F1058" s="3">
        <f>VLOOKUP(A1058,OrderProduct!A1058:F3009,6,0)</f>
        <v>37.05</v>
      </c>
      <c r="K1058" s="17" t="s">
        <v>2258</v>
      </c>
      <c r="L1058">
        <f t="shared" si="32"/>
        <v>0</v>
      </c>
      <c r="M1058">
        <f t="shared" si="33"/>
        <v>0</v>
      </c>
    </row>
    <row r="1059" spans="1:13">
      <c r="A1059" s="3">
        <v>1917</v>
      </c>
      <c r="B1059" s="3" t="str">
        <f>VLOOKUP(A1059,customer!$A$2:$B$1131,2,0)</f>
        <v>Tracy Buckley</v>
      </c>
      <c r="C1059" s="3">
        <f>VLOOKUP(A1059,OrderProduct!$A$2:$N$1953,14,0)</f>
        <v>3</v>
      </c>
      <c r="D1059" s="3" t="str">
        <f>VLOOKUP(C1059,Customer_Segment!$A$2:$B$5,2,0)</f>
        <v>Home Office</v>
      </c>
      <c r="E1059" s="3">
        <f>VLOOKUP(C1059,OrderProduct!N1059:S3010,6,0)</f>
        <v>88590</v>
      </c>
      <c r="F1059" s="3">
        <f>VLOOKUP(A1059,OrderProduct!A1059:F3010,6,0)</f>
        <v>68.88</v>
      </c>
      <c r="K1059" s="17" t="s">
        <v>2259</v>
      </c>
      <c r="L1059">
        <f t="shared" si="32"/>
        <v>0</v>
      </c>
      <c r="M1059">
        <f t="shared" si="33"/>
        <v>0</v>
      </c>
    </row>
    <row r="1060" spans="1:13">
      <c r="A1060" s="3">
        <v>1917</v>
      </c>
      <c r="B1060" s="3" t="str">
        <f>VLOOKUP(A1060,customer!$A$2:$B$1131,2,0)</f>
        <v>Tracy Buckley</v>
      </c>
      <c r="C1060" s="3">
        <f>VLOOKUP(A1060,OrderProduct!$A$2:$N$1953,14,0)</f>
        <v>3</v>
      </c>
      <c r="D1060" s="3" t="str">
        <f>VLOOKUP(C1060,Customer_Segment!$A$2:$B$5,2,0)</f>
        <v>Home Office</v>
      </c>
      <c r="E1060" s="3">
        <f>VLOOKUP(C1060,OrderProduct!N1060:S3011,6,0)</f>
        <v>88598</v>
      </c>
      <c r="F1060" s="3">
        <f>VLOOKUP(A1060,OrderProduct!A1060:F3011,6,0)</f>
        <v>13.05</v>
      </c>
      <c r="K1060" s="17" t="s">
        <v>2260</v>
      </c>
      <c r="L1060">
        <f t="shared" si="32"/>
        <v>0</v>
      </c>
      <c r="M1060">
        <f t="shared" si="33"/>
        <v>0</v>
      </c>
    </row>
    <row r="1061" spans="1:13">
      <c r="A1061" s="3">
        <v>1918</v>
      </c>
      <c r="B1061" s="3" t="str">
        <f>VLOOKUP(A1061,customer!$A$2:$B$1131,2,0)</f>
        <v>Hannah Tyson</v>
      </c>
      <c r="C1061" s="3">
        <f>VLOOKUP(A1061,OrderProduct!$A$2:$N$1953,14,0)</f>
        <v>3</v>
      </c>
      <c r="D1061" s="3" t="str">
        <f>VLOOKUP(C1061,Customer_Segment!$A$2:$B$5,2,0)</f>
        <v>Home Office</v>
      </c>
      <c r="E1061" s="3">
        <f>VLOOKUP(C1061,OrderProduct!N1061:S3012,6,0)</f>
        <v>88599</v>
      </c>
      <c r="F1061" s="3">
        <f>VLOOKUP(A1061,OrderProduct!A1061:F3012,6,0)</f>
        <v>374.81</v>
      </c>
      <c r="K1061" s="17" t="s">
        <v>2261</v>
      </c>
      <c r="L1061">
        <f t="shared" si="32"/>
        <v>0</v>
      </c>
      <c r="M1061">
        <f t="shared" si="33"/>
        <v>0</v>
      </c>
    </row>
    <row r="1062" spans="1:13">
      <c r="A1062" s="3">
        <v>1919</v>
      </c>
      <c r="B1062" s="3" t="str">
        <f>VLOOKUP(A1062,customer!$A$2:$B$1131,2,0)</f>
        <v>Nathan Jenkins</v>
      </c>
      <c r="C1062" s="3">
        <f>VLOOKUP(A1062,OrderProduct!$A$2:$N$1953,14,0)</f>
        <v>3</v>
      </c>
      <c r="D1062" s="3" t="str">
        <f>VLOOKUP(C1062,Customer_Segment!$A$2:$B$5,2,0)</f>
        <v>Home Office</v>
      </c>
      <c r="E1062" s="3">
        <f>VLOOKUP(C1062,OrderProduct!N1062:S3013,6,0)</f>
        <v>88599</v>
      </c>
      <c r="F1062" s="3">
        <f>VLOOKUP(A1062,OrderProduct!A1062:F3013,6,0)</f>
        <v>43.27</v>
      </c>
      <c r="K1062" s="17" t="s">
        <v>2262</v>
      </c>
      <c r="L1062">
        <f t="shared" si="32"/>
        <v>0</v>
      </c>
      <c r="M1062">
        <f t="shared" si="33"/>
        <v>0</v>
      </c>
    </row>
    <row r="1063" spans="1:13">
      <c r="A1063" s="3">
        <v>1927</v>
      </c>
      <c r="B1063" s="3" t="str">
        <f>VLOOKUP(A1063,customer!$A$2:$B$1131,2,0)</f>
        <v>Earl Alston</v>
      </c>
      <c r="C1063" s="3">
        <f>VLOOKUP(A1063,OrderProduct!$A$2:$N$1953,14,0)</f>
        <v>3</v>
      </c>
      <c r="D1063" s="3" t="str">
        <f>VLOOKUP(C1063,Customer_Segment!$A$2:$B$5,2,0)</f>
        <v>Home Office</v>
      </c>
      <c r="E1063" s="3">
        <f>VLOOKUP(C1063,OrderProduct!N1063:S3014,6,0)</f>
        <v>88600</v>
      </c>
      <c r="F1063" s="3">
        <f>VLOOKUP(A1063,OrderProduct!A1063:F3014,6,0)</f>
        <v>58.95</v>
      </c>
      <c r="K1063" s="17" t="s">
        <v>2263</v>
      </c>
      <c r="L1063">
        <f t="shared" si="32"/>
        <v>0</v>
      </c>
      <c r="M1063">
        <f t="shared" si="33"/>
        <v>0</v>
      </c>
    </row>
    <row r="1064" spans="1:13">
      <c r="A1064" s="3">
        <v>1928</v>
      </c>
      <c r="B1064" s="3" t="str">
        <f>VLOOKUP(A1064,customer!$A$2:$B$1131,2,0)</f>
        <v>Gregory R Snow</v>
      </c>
      <c r="C1064" s="3">
        <f>VLOOKUP(A1064,OrderProduct!$A$2:$N$1953,14,0)</f>
        <v>3</v>
      </c>
      <c r="D1064" s="3" t="str">
        <f>VLOOKUP(C1064,Customer_Segment!$A$2:$B$5,2,0)</f>
        <v>Home Office</v>
      </c>
      <c r="E1064" s="3">
        <f>VLOOKUP(C1064,OrderProduct!N1064:S3015,6,0)</f>
        <v>88600</v>
      </c>
      <c r="F1064" s="3">
        <f>VLOOKUP(A1064,OrderProduct!A1064:F3015,6,0)</f>
        <v>3672.89</v>
      </c>
      <c r="K1064" s="17" t="s">
        <v>2264</v>
      </c>
      <c r="L1064">
        <f t="shared" si="32"/>
        <v>0</v>
      </c>
      <c r="M1064">
        <f t="shared" si="33"/>
        <v>0</v>
      </c>
    </row>
    <row r="1065" spans="1:13">
      <c r="A1065" s="3">
        <v>1933</v>
      </c>
      <c r="B1065" s="3" t="str">
        <f>VLOOKUP(A1065,customer!$A$2:$B$1131,2,0)</f>
        <v>William Crawford</v>
      </c>
      <c r="C1065" s="3">
        <f>VLOOKUP(A1065,OrderProduct!$A$2:$N$1953,14,0)</f>
        <v>2</v>
      </c>
      <c r="D1065" s="3" t="str">
        <f>VLOOKUP(C1065,Customer_Segment!$A$2:$B$5,2,0)</f>
        <v>Corporate</v>
      </c>
      <c r="E1065" s="3">
        <f>VLOOKUP(C1065,OrderProduct!N1065:S3016,6,0)</f>
        <v>88600</v>
      </c>
      <c r="F1065" s="3">
        <f>VLOOKUP(A1065,OrderProduct!A1065:F3016,6,0)</f>
        <v>11.74</v>
      </c>
      <c r="K1065" s="17" t="s">
        <v>2266</v>
      </c>
      <c r="L1065">
        <f t="shared" si="32"/>
        <v>0</v>
      </c>
      <c r="M1065">
        <f t="shared" si="33"/>
        <v>0</v>
      </c>
    </row>
    <row r="1066" spans="1:13">
      <c r="A1066" s="3">
        <v>1934</v>
      </c>
      <c r="B1066" s="3" t="str">
        <f>VLOOKUP(A1066,customer!$A$2:$B$1131,2,0)</f>
        <v>Scott Moore</v>
      </c>
      <c r="C1066" s="3">
        <f>VLOOKUP(A1066,OrderProduct!$A$2:$N$1953,14,0)</f>
        <v>3</v>
      </c>
      <c r="D1066" s="3" t="str">
        <f>VLOOKUP(C1066,Customer_Segment!$A$2:$B$5,2,0)</f>
        <v>Home Office</v>
      </c>
      <c r="E1066" s="3">
        <f>VLOOKUP(C1066,OrderProduct!N1066:S3017,6,0)</f>
        <v>88610</v>
      </c>
      <c r="F1066" s="3">
        <f>VLOOKUP(A1066,OrderProduct!A1066:F3017,6,0)</f>
        <v>47.04</v>
      </c>
      <c r="K1066" s="17" t="s">
        <v>2267</v>
      </c>
      <c r="L1066">
        <f t="shared" si="32"/>
        <v>0</v>
      </c>
      <c r="M1066">
        <f t="shared" si="33"/>
        <v>0</v>
      </c>
    </row>
    <row r="1067" spans="1:13">
      <c r="A1067" s="3">
        <v>1935</v>
      </c>
      <c r="B1067" s="3" t="str">
        <f>VLOOKUP(A1067,customer!$A$2:$B$1131,2,0)</f>
        <v>Diana Coble Hubbard</v>
      </c>
      <c r="C1067" s="3">
        <f>VLOOKUP(A1067,OrderProduct!$A$2:$N$1953,14,0)</f>
        <v>2</v>
      </c>
      <c r="D1067" s="3" t="str">
        <f>VLOOKUP(C1067,Customer_Segment!$A$2:$B$5,2,0)</f>
        <v>Corporate</v>
      </c>
      <c r="E1067" s="3">
        <f>VLOOKUP(C1067,OrderProduct!N1067:S3018,6,0)</f>
        <v>88611</v>
      </c>
      <c r="F1067" s="3">
        <f>VLOOKUP(A1067,OrderProduct!A1067:F3018,6,0)</f>
        <v>48.33</v>
      </c>
      <c r="K1067" s="17" t="s">
        <v>2268</v>
      </c>
      <c r="L1067">
        <f t="shared" si="32"/>
        <v>0</v>
      </c>
      <c r="M1067">
        <f t="shared" si="33"/>
        <v>0</v>
      </c>
    </row>
    <row r="1068" spans="1:13">
      <c r="A1068" s="3">
        <v>1935</v>
      </c>
      <c r="B1068" s="3" t="str">
        <f>VLOOKUP(A1068,customer!$A$2:$B$1131,2,0)</f>
        <v>Diana Coble Hubbard</v>
      </c>
      <c r="C1068" s="3">
        <f>VLOOKUP(A1068,OrderProduct!$A$2:$N$1953,14,0)</f>
        <v>2</v>
      </c>
      <c r="D1068" s="3" t="str">
        <f>VLOOKUP(C1068,Customer_Segment!$A$2:$B$5,2,0)</f>
        <v>Corporate</v>
      </c>
      <c r="E1068" s="3">
        <f>VLOOKUP(C1068,OrderProduct!N1068:S3019,6,0)</f>
        <v>88632</v>
      </c>
      <c r="F1068" s="3">
        <f>VLOOKUP(A1068,OrderProduct!A1068:F3019,6,0)</f>
        <v>34.91</v>
      </c>
      <c r="K1068" s="17" t="s">
        <v>2269</v>
      </c>
      <c r="L1068">
        <f t="shared" si="32"/>
        <v>0</v>
      </c>
      <c r="M1068">
        <f t="shared" si="33"/>
        <v>0</v>
      </c>
    </row>
    <row r="1069" spans="1:13">
      <c r="A1069" s="3">
        <v>1935</v>
      </c>
      <c r="B1069" s="3" t="str">
        <f>VLOOKUP(A1069,customer!$A$2:$B$1131,2,0)</f>
        <v>Diana Coble Hubbard</v>
      </c>
      <c r="C1069" s="3">
        <f>VLOOKUP(A1069,OrderProduct!$A$2:$N$1953,14,0)</f>
        <v>2</v>
      </c>
      <c r="D1069" s="3" t="str">
        <f>VLOOKUP(C1069,Customer_Segment!$A$2:$B$5,2,0)</f>
        <v>Corporate</v>
      </c>
      <c r="E1069" s="3">
        <f>VLOOKUP(C1069,OrderProduct!N1069:S3020,6,0)</f>
        <v>88632</v>
      </c>
      <c r="F1069" s="3">
        <f>VLOOKUP(A1069,OrderProduct!A1069:F3020,6,0)</f>
        <v>77.2</v>
      </c>
      <c r="K1069" s="17" t="s">
        <v>2271</v>
      </c>
      <c r="L1069">
        <f t="shared" si="32"/>
        <v>0</v>
      </c>
      <c r="M1069">
        <f t="shared" si="33"/>
        <v>0</v>
      </c>
    </row>
    <row r="1070" spans="1:13">
      <c r="A1070" s="3">
        <v>1935</v>
      </c>
      <c r="B1070" s="3" t="str">
        <f>VLOOKUP(A1070,customer!$A$2:$B$1131,2,0)</f>
        <v>Diana Coble Hubbard</v>
      </c>
      <c r="C1070" s="3">
        <f>VLOOKUP(A1070,OrderProduct!$A$2:$N$1953,14,0)</f>
        <v>2</v>
      </c>
      <c r="D1070" s="3" t="str">
        <f>VLOOKUP(C1070,Customer_Segment!$A$2:$B$5,2,0)</f>
        <v>Corporate</v>
      </c>
      <c r="E1070" s="3">
        <f>VLOOKUP(C1070,OrderProduct!N1070:S3021,6,0)</f>
        <v>88632</v>
      </c>
      <c r="F1070" s="3">
        <f>VLOOKUP(A1070,OrderProduct!A1070:F3021,6,0)</f>
        <v>5587.89</v>
      </c>
      <c r="K1070" s="17" t="s">
        <v>2273</v>
      </c>
      <c r="L1070">
        <f t="shared" si="32"/>
        <v>0</v>
      </c>
      <c r="M1070">
        <f t="shared" si="33"/>
        <v>0</v>
      </c>
    </row>
    <row r="1071" spans="1:13">
      <c r="A1071" s="3">
        <v>1938</v>
      </c>
      <c r="B1071" s="3" t="str">
        <f>VLOOKUP(A1071,customer!$A$2:$B$1131,2,0)</f>
        <v>Franklin Spencer</v>
      </c>
      <c r="C1071" s="3">
        <f>VLOOKUP(A1071,OrderProduct!$A$2:$N$1953,14,0)</f>
        <v>2</v>
      </c>
      <c r="D1071" s="3" t="str">
        <f>VLOOKUP(C1071,Customer_Segment!$A$2:$B$5,2,0)</f>
        <v>Corporate</v>
      </c>
      <c r="E1071" s="3">
        <f>VLOOKUP(C1071,OrderProduct!N1071:S3022,6,0)</f>
        <v>88632</v>
      </c>
      <c r="F1071" s="3">
        <f>VLOOKUP(A1071,OrderProduct!A1071:F3022,6,0)</f>
        <v>2354.54</v>
      </c>
      <c r="K1071" s="17" t="s">
        <v>2276</v>
      </c>
      <c r="L1071">
        <f t="shared" si="32"/>
        <v>0</v>
      </c>
      <c r="M1071">
        <f t="shared" si="33"/>
        <v>0</v>
      </c>
    </row>
    <row r="1072" spans="1:13">
      <c r="A1072" s="3">
        <v>1940</v>
      </c>
      <c r="B1072" s="3" t="str">
        <f>VLOOKUP(A1072,customer!$A$2:$B$1131,2,0)</f>
        <v>Eileen McDonald</v>
      </c>
      <c r="C1072" s="3">
        <f>VLOOKUP(A1072,OrderProduct!$A$2:$N$1953,14,0)</f>
        <v>2</v>
      </c>
      <c r="D1072" s="3" t="str">
        <f>VLOOKUP(C1072,Customer_Segment!$A$2:$B$5,2,0)</f>
        <v>Corporate</v>
      </c>
      <c r="E1072" s="3">
        <f>VLOOKUP(C1072,OrderProduct!N1072:S3023,6,0)</f>
        <v>88633</v>
      </c>
      <c r="F1072" s="3">
        <f>VLOOKUP(A1072,OrderProduct!A1072:F3023,6,0)</f>
        <v>640.71</v>
      </c>
      <c r="K1072" s="17" t="s">
        <v>2279</v>
      </c>
      <c r="L1072">
        <f t="shared" si="32"/>
        <v>0</v>
      </c>
      <c r="M1072">
        <f t="shared" si="33"/>
        <v>0</v>
      </c>
    </row>
    <row r="1073" spans="1:13">
      <c r="A1073" s="3">
        <v>1940</v>
      </c>
      <c r="B1073" s="3" t="str">
        <f>VLOOKUP(A1073,customer!$A$2:$B$1131,2,0)</f>
        <v>Eileen McDonald</v>
      </c>
      <c r="C1073" s="3">
        <f>VLOOKUP(A1073,OrderProduct!$A$2:$N$1953,14,0)</f>
        <v>2</v>
      </c>
      <c r="D1073" s="3" t="str">
        <f>VLOOKUP(C1073,Customer_Segment!$A$2:$B$5,2,0)</f>
        <v>Corporate</v>
      </c>
      <c r="E1073" s="3">
        <f>VLOOKUP(C1073,OrderProduct!N1073:S3024,6,0)</f>
        <v>88633</v>
      </c>
      <c r="F1073" s="3">
        <f>VLOOKUP(A1073,OrderProduct!A1073:F3024,6,0)</f>
        <v>659.6</v>
      </c>
      <c r="K1073" s="17" t="s">
        <v>2281</v>
      </c>
      <c r="L1073">
        <f t="shared" si="32"/>
        <v>0</v>
      </c>
      <c r="M1073">
        <f t="shared" si="33"/>
        <v>0</v>
      </c>
    </row>
    <row r="1074" spans="1:13">
      <c r="A1074" s="3">
        <v>1940</v>
      </c>
      <c r="B1074" s="3" t="str">
        <f>VLOOKUP(A1074,customer!$A$2:$B$1131,2,0)</f>
        <v>Eileen McDonald</v>
      </c>
      <c r="C1074" s="3">
        <f>VLOOKUP(A1074,OrderProduct!$A$2:$N$1953,14,0)</f>
        <v>2</v>
      </c>
      <c r="D1074" s="3" t="str">
        <f>VLOOKUP(C1074,Customer_Segment!$A$2:$B$5,2,0)</f>
        <v>Corporate</v>
      </c>
      <c r="E1074" s="3">
        <f>VLOOKUP(C1074,OrderProduct!N1074:S3025,6,0)</f>
        <v>88634</v>
      </c>
      <c r="F1074" s="3">
        <f>VLOOKUP(A1074,OrderProduct!A1074:F3025,6,0)</f>
        <v>79.06</v>
      </c>
      <c r="K1074" s="17" t="s">
        <v>2283</v>
      </c>
      <c r="L1074">
        <f t="shared" si="32"/>
        <v>0</v>
      </c>
      <c r="M1074">
        <f t="shared" si="33"/>
        <v>0</v>
      </c>
    </row>
    <row r="1075" spans="1:13">
      <c r="A1075" s="3">
        <v>1946</v>
      </c>
      <c r="B1075" s="3" t="str">
        <f>VLOOKUP(A1075,customer!$A$2:$B$1131,2,0)</f>
        <v>Teresa Wallace</v>
      </c>
      <c r="C1075" s="3">
        <f>VLOOKUP(A1075,OrderProduct!$A$2:$N$1953,14,0)</f>
        <v>1</v>
      </c>
      <c r="D1075" s="3" t="str">
        <f>VLOOKUP(C1075,Customer_Segment!$A$2:$B$5,2,0)</f>
        <v>Consumer</v>
      </c>
      <c r="E1075" s="3">
        <f>VLOOKUP(C1075,OrderProduct!N1075:S3026,6,0)</f>
        <v>88634</v>
      </c>
      <c r="F1075" s="3">
        <f>VLOOKUP(A1075,OrderProduct!A1075:F3026,6,0)</f>
        <v>65.14</v>
      </c>
      <c r="K1075" s="17" t="s">
        <v>2285</v>
      </c>
      <c r="L1075">
        <f t="shared" si="32"/>
        <v>0</v>
      </c>
      <c r="M1075">
        <f t="shared" si="33"/>
        <v>0</v>
      </c>
    </row>
    <row r="1076" spans="1:13">
      <c r="A1076" s="3">
        <v>1946</v>
      </c>
      <c r="B1076" s="3" t="str">
        <f>VLOOKUP(A1076,customer!$A$2:$B$1131,2,0)</f>
        <v>Teresa Wallace</v>
      </c>
      <c r="C1076" s="3">
        <f>VLOOKUP(A1076,OrderProduct!$A$2:$N$1953,14,0)</f>
        <v>1</v>
      </c>
      <c r="D1076" s="3" t="str">
        <f>VLOOKUP(C1076,Customer_Segment!$A$2:$B$5,2,0)</f>
        <v>Consumer</v>
      </c>
      <c r="E1076" s="3">
        <f>VLOOKUP(C1076,OrderProduct!N1076:S3027,6,0)</f>
        <v>88644</v>
      </c>
      <c r="F1076" s="3">
        <f>VLOOKUP(A1076,OrderProduct!A1076:F3027,6,0)</f>
        <v>515.88</v>
      </c>
      <c r="K1076" s="17" t="s">
        <v>2286</v>
      </c>
      <c r="L1076">
        <f t="shared" si="32"/>
        <v>0</v>
      </c>
      <c r="M1076">
        <f t="shared" si="33"/>
        <v>0</v>
      </c>
    </row>
    <row r="1077" spans="1:13">
      <c r="A1077" s="3">
        <v>1949</v>
      </c>
      <c r="B1077" s="3" t="str">
        <f>VLOOKUP(A1077,customer!$A$2:$B$1131,2,0)</f>
        <v>Dana Waller</v>
      </c>
      <c r="C1077" s="3">
        <f>VLOOKUP(A1077,OrderProduct!$A$2:$N$1953,14,0)</f>
        <v>4</v>
      </c>
      <c r="D1077" s="3" t="str">
        <f>VLOOKUP(C1077,Customer_Segment!$A$2:$B$5,2,0)</f>
        <v>Small Business</v>
      </c>
      <c r="E1077" s="3">
        <f>VLOOKUP(C1077,OrderProduct!N1077:S3028,6,0)</f>
        <v>88644</v>
      </c>
      <c r="F1077" s="3">
        <f>VLOOKUP(A1077,OrderProduct!A1077:F3028,6,0)</f>
        <v>25.06</v>
      </c>
      <c r="K1077" s="17" t="s">
        <v>2287</v>
      </c>
      <c r="L1077">
        <f t="shared" si="32"/>
        <v>0</v>
      </c>
      <c r="M1077">
        <f t="shared" si="33"/>
        <v>0</v>
      </c>
    </row>
    <row r="1078" spans="1:13">
      <c r="A1078" s="3">
        <v>1950</v>
      </c>
      <c r="B1078" s="3" t="str">
        <f>VLOOKUP(A1078,customer!$A$2:$B$1131,2,0)</f>
        <v>Leslie Shannon</v>
      </c>
      <c r="C1078" s="3">
        <f>VLOOKUP(A1078,OrderProduct!$A$2:$N$1953,14,0)</f>
        <v>4</v>
      </c>
      <c r="D1078" s="3" t="str">
        <f>VLOOKUP(C1078,Customer_Segment!$A$2:$B$5,2,0)</f>
        <v>Small Business</v>
      </c>
      <c r="E1078" s="3">
        <f>VLOOKUP(C1078,OrderProduct!N1078:S3029,6,0)</f>
        <v>88644</v>
      </c>
      <c r="F1078" s="3">
        <f>VLOOKUP(A1078,OrderProduct!A1078:F3029,6,0)</f>
        <v>578.24</v>
      </c>
      <c r="K1078" s="17" t="s">
        <v>2289</v>
      </c>
      <c r="L1078">
        <f t="shared" si="32"/>
        <v>0</v>
      </c>
      <c r="M1078">
        <f t="shared" si="33"/>
        <v>0</v>
      </c>
    </row>
    <row r="1079" spans="1:13">
      <c r="A1079" s="3">
        <v>1956</v>
      </c>
      <c r="B1079" s="3" t="str">
        <f>VLOOKUP(A1079,customer!$A$2:$B$1131,2,0)</f>
        <v>Justin Frank</v>
      </c>
      <c r="C1079" s="3">
        <f>VLOOKUP(A1079,OrderProduct!$A$2:$N$1953,14,0)</f>
        <v>1</v>
      </c>
      <c r="D1079" s="3" t="str">
        <f>VLOOKUP(C1079,Customer_Segment!$A$2:$B$5,2,0)</f>
        <v>Consumer</v>
      </c>
      <c r="E1079" s="3">
        <f>VLOOKUP(C1079,OrderProduct!N1079:S3030,6,0)</f>
        <v>88644</v>
      </c>
      <c r="F1079" s="3">
        <f>VLOOKUP(A1079,OrderProduct!A1079:F3030,6,0)</f>
        <v>170.45</v>
      </c>
      <c r="K1079" s="17" t="s">
        <v>2291</v>
      </c>
      <c r="L1079">
        <f t="shared" si="32"/>
        <v>0</v>
      </c>
      <c r="M1079">
        <f t="shared" si="33"/>
        <v>0</v>
      </c>
    </row>
    <row r="1080" spans="1:13">
      <c r="A1080" s="3">
        <v>1957</v>
      </c>
      <c r="B1080" s="3" t="str">
        <f>VLOOKUP(A1080,customer!$A$2:$B$1131,2,0)</f>
        <v>Ted Crowder</v>
      </c>
      <c r="C1080" s="3">
        <f>VLOOKUP(A1080,OrderProduct!$A$2:$N$1953,14,0)</f>
        <v>1</v>
      </c>
      <c r="D1080" s="3" t="str">
        <f>VLOOKUP(C1080,Customer_Segment!$A$2:$B$5,2,0)</f>
        <v>Consumer</v>
      </c>
      <c r="E1080" s="3">
        <f>VLOOKUP(C1080,OrderProduct!N1080:S3031,6,0)</f>
        <v>88645</v>
      </c>
      <c r="F1080" s="3">
        <f>VLOOKUP(A1080,OrderProduct!A1080:F3031,6,0)</f>
        <v>32.6</v>
      </c>
      <c r="K1080" s="17" t="s">
        <v>2292</v>
      </c>
      <c r="L1080">
        <f t="shared" si="32"/>
        <v>0</v>
      </c>
      <c r="M1080">
        <f t="shared" si="33"/>
        <v>0</v>
      </c>
    </row>
    <row r="1081" spans="1:13">
      <c r="A1081" s="3">
        <v>1958</v>
      </c>
      <c r="B1081" s="3" t="str">
        <f>VLOOKUP(A1081,customer!$A$2:$B$1131,2,0)</f>
        <v>Vickie Martinez</v>
      </c>
      <c r="C1081" s="3">
        <f>VLOOKUP(A1081,OrderProduct!$A$2:$N$1953,14,0)</f>
        <v>1</v>
      </c>
      <c r="D1081" s="3" t="str">
        <f>VLOOKUP(C1081,Customer_Segment!$A$2:$B$5,2,0)</f>
        <v>Consumer</v>
      </c>
      <c r="E1081" s="3">
        <f>VLOOKUP(C1081,OrderProduct!N1081:S3032,6,0)</f>
        <v>88646</v>
      </c>
      <c r="F1081" s="3">
        <f>VLOOKUP(A1081,OrderProduct!A1081:F3032,6,0)</f>
        <v>116.93</v>
      </c>
      <c r="K1081" s="17" t="s">
        <v>2295</v>
      </c>
      <c r="L1081">
        <f t="shared" si="32"/>
        <v>0</v>
      </c>
      <c r="M1081">
        <f t="shared" si="33"/>
        <v>0</v>
      </c>
    </row>
    <row r="1082" spans="1:13">
      <c r="A1082" s="3">
        <v>1959</v>
      </c>
      <c r="B1082" s="3" t="str">
        <f>VLOOKUP(A1082,customer!$A$2:$B$1131,2,0)</f>
        <v>Bonnie Matthews Rowland</v>
      </c>
      <c r="C1082" s="3">
        <f>VLOOKUP(A1082,OrderProduct!$A$2:$N$1953,14,0)</f>
        <v>2</v>
      </c>
      <c r="D1082" s="3" t="str">
        <f>VLOOKUP(C1082,Customer_Segment!$A$2:$B$5,2,0)</f>
        <v>Corporate</v>
      </c>
      <c r="E1082" s="3">
        <f>VLOOKUP(C1082,OrderProduct!N1082:S3033,6,0)</f>
        <v>88656</v>
      </c>
      <c r="F1082" s="3">
        <f>VLOOKUP(A1082,OrderProduct!A1082:F3033,6,0)</f>
        <v>385.45</v>
      </c>
      <c r="K1082" s="17" t="s">
        <v>2296</v>
      </c>
      <c r="L1082">
        <f t="shared" si="32"/>
        <v>0</v>
      </c>
      <c r="M1082">
        <f t="shared" si="33"/>
        <v>0</v>
      </c>
    </row>
    <row r="1083" spans="1:13">
      <c r="A1083" s="3">
        <v>1959</v>
      </c>
      <c r="B1083" s="3" t="str">
        <f>VLOOKUP(A1083,customer!$A$2:$B$1131,2,0)</f>
        <v>Bonnie Matthews Rowland</v>
      </c>
      <c r="C1083" s="3">
        <f>VLOOKUP(A1083,OrderProduct!$A$2:$N$1953,14,0)</f>
        <v>2</v>
      </c>
      <c r="D1083" s="3" t="str">
        <f>VLOOKUP(C1083,Customer_Segment!$A$2:$B$5,2,0)</f>
        <v>Corporate</v>
      </c>
      <c r="E1083" s="3">
        <f>VLOOKUP(C1083,OrderProduct!N1083:S3034,6,0)</f>
        <v>88667</v>
      </c>
      <c r="F1083" s="3">
        <f>VLOOKUP(A1083,OrderProduct!A1083:F3034,6,0)</f>
        <v>95.57</v>
      </c>
      <c r="K1083" s="17" t="s">
        <v>2298</v>
      </c>
      <c r="L1083">
        <f t="shared" si="32"/>
        <v>0</v>
      </c>
      <c r="M1083">
        <f t="shared" si="33"/>
        <v>0</v>
      </c>
    </row>
    <row r="1084" spans="1:13">
      <c r="A1084" s="3">
        <v>1959</v>
      </c>
      <c r="B1084" s="3" t="str">
        <f>VLOOKUP(A1084,customer!$A$2:$B$1131,2,0)</f>
        <v>Bonnie Matthews Rowland</v>
      </c>
      <c r="C1084" s="3">
        <f>VLOOKUP(A1084,OrderProduct!$A$2:$N$1953,14,0)</f>
        <v>2</v>
      </c>
      <c r="D1084" s="3" t="str">
        <f>VLOOKUP(C1084,Customer_Segment!$A$2:$B$5,2,0)</f>
        <v>Corporate</v>
      </c>
      <c r="E1084" s="3">
        <f>VLOOKUP(C1084,OrderProduct!N1084:S3035,6,0)</f>
        <v>88667</v>
      </c>
      <c r="F1084" s="3">
        <f>VLOOKUP(A1084,OrderProduct!A1084:F3035,6,0)</f>
        <v>214.48</v>
      </c>
      <c r="K1084" s="17" t="s">
        <v>2300</v>
      </c>
      <c r="L1084">
        <f t="shared" si="32"/>
        <v>0</v>
      </c>
      <c r="M1084">
        <f t="shared" si="33"/>
        <v>0</v>
      </c>
    </row>
    <row r="1085" spans="1:13">
      <c r="A1085" s="3">
        <v>1959</v>
      </c>
      <c r="B1085" s="3" t="str">
        <f>VLOOKUP(A1085,customer!$A$2:$B$1131,2,0)</f>
        <v>Bonnie Matthews Rowland</v>
      </c>
      <c r="C1085" s="3">
        <f>VLOOKUP(A1085,OrderProduct!$A$2:$N$1953,14,0)</f>
        <v>2</v>
      </c>
      <c r="D1085" s="3" t="str">
        <f>VLOOKUP(C1085,Customer_Segment!$A$2:$B$5,2,0)</f>
        <v>Corporate</v>
      </c>
      <c r="E1085" s="3">
        <f>VLOOKUP(C1085,OrderProduct!N1085:S3036,6,0)</f>
        <v>88667</v>
      </c>
      <c r="F1085" s="3">
        <f>VLOOKUP(A1085,OrderProduct!A1085:F3036,6,0)</f>
        <v>1790.1</v>
      </c>
      <c r="K1085" s="17" t="s">
        <v>2302</v>
      </c>
      <c r="L1085">
        <f t="shared" si="32"/>
        <v>0</v>
      </c>
      <c r="M1085">
        <f t="shared" si="33"/>
        <v>0</v>
      </c>
    </row>
    <row r="1086" spans="1:13">
      <c r="A1086" s="3">
        <v>1962</v>
      </c>
      <c r="B1086" s="3" t="str">
        <f>VLOOKUP(A1086,customer!$A$2:$B$1131,2,0)</f>
        <v>Sean Burton</v>
      </c>
      <c r="C1086" s="3">
        <f>VLOOKUP(A1086,OrderProduct!$A$2:$N$1953,14,0)</f>
        <v>3</v>
      </c>
      <c r="D1086" s="3" t="str">
        <f>VLOOKUP(C1086,Customer_Segment!$A$2:$B$5,2,0)</f>
        <v>Home Office</v>
      </c>
      <c r="E1086" s="3">
        <f>VLOOKUP(C1086,OrderProduct!N1086:S3037,6,0)</f>
        <v>88658</v>
      </c>
      <c r="F1086" s="3">
        <f>VLOOKUP(A1086,OrderProduct!A1086:F3037,6,0)</f>
        <v>110.68</v>
      </c>
      <c r="K1086" s="17" t="s">
        <v>2303</v>
      </c>
      <c r="L1086">
        <f t="shared" si="32"/>
        <v>0</v>
      </c>
      <c r="M1086">
        <f t="shared" si="33"/>
        <v>0</v>
      </c>
    </row>
    <row r="1087" spans="1:13">
      <c r="A1087" s="3">
        <v>1962</v>
      </c>
      <c r="B1087" s="3" t="str">
        <f>VLOOKUP(A1087,customer!$A$2:$B$1131,2,0)</f>
        <v>Sean Burton</v>
      </c>
      <c r="C1087" s="3">
        <f>VLOOKUP(A1087,OrderProduct!$A$2:$N$1953,14,0)</f>
        <v>3</v>
      </c>
      <c r="D1087" s="3" t="str">
        <f>VLOOKUP(C1087,Customer_Segment!$A$2:$B$5,2,0)</f>
        <v>Home Office</v>
      </c>
      <c r="E1087" s="3">
        <f>VLOOKUP(C1087,OrderProduct!N1087:S3038,6,0)</f>
        <v>88666</v>
      </c>
      <c r="F1087" s="3">
        <f>VLOOKUP(A1087,OrderProduct!A1087:F3038,6,0)</f>
        <v>56.44</v>
      </c>
      <c r="K1087" s="17" t="s">
        <v>2304</v>
      </c>
      <c r="L1087">
        <f t="shared" si="32"/>
        <v>0</v>
      </c>
      <c r="M1087">
        <f t="shared" si="33"/>
        <v>0</v>
      </c>
    </row>
    <row r="1088" spans="1:13">
      <c r="A1088" s="3">
        <v>1967</v>
      </c>
      <c r="B1088" s="3" t="str">
        <f>VLOOKUP(A1088,customer!$A$2:$B$1131,2,0)</f>
        <v>Carolyn Hoffman</v>
      </c>
      <c r="C1088" s="3">
        <f>VLOOKUP(A1088,OrderProduct!$A$2:$N$1953,14,0)</f>
        <v>4</v>
      </c>
      <c r="D1088" s="3" t="str">
        <f>VLOOKUP(C1088,Customer_Segment!$A$2:$B$5,2,0)</f>
        <v>Small Business</v>
      </c>
      <c r="E1088" s="3">
        <f>VLOOKUP(C1088,OrderProduct!N1088:S3039,6,0)</f>
        <v>88666</v>
      </c>
      <c r="F1088" s="3">
        <f>VLOOKUP(A1088,OrderProduct!A1088:F3039,6,0)</f>
        <v>56.73</v>
      </c>
      <c r="K1088" s="17" t="s">
        <v>2305</v>
      </c>
      <c r="L1088">
        <f t="shared" si="32"/>
        <v>0</v>
      </c>
      <c r="M1088">
        <f t="shared" si="33"/>
        <v>0</v>
      </c>
    </row>
    <row r="1089" spans="1:13">
      <c r="A1089" s="3">
        <v>1971</v>
      </c>
      <c r="B1089" s="3" t="str">
        <f>VLOOKUP(A1089,customer!$A$2:$B$1131,2,0)</f>
        <v>Marsha Roy</v>
      </c>
      <c r="C1089" s="3">
        <f>VLOOKUP(A1089,OrderProduct!$A$2:$N$1953,14,0)</f>
        <v>2</v>
      </c>
      <c r="D1089" s="3" t="str">
        <f>VLOOKUP(C1089,Customer_Segment!$A$2:$B$5,2,0)</f>
        <v>Corporate</v>
      </c>
      <c r="E1089" s="3">
        <f>VLOOKUP(C1089,OrderProduct!N1089:S3040,6,0)</f>
        <v>88667</v>
      </c>
      <c r="F1089" s="3">
        <f>VLOOKUP(A1089,OrderProduct!A1089:F3040,6,0)</f>
        <v>429.33</v>
      </c>
      <c r="K1089" s="17" t="s">
        <v>2306</v>
      </c>
      <c r="L1089">
        <f t="shared" si="32"/>
        <v>0</v>
      </c>
      <c r="M1089">
        <f t="shared" si="33"/>
        <v>0</v>
      </c>
    </row>
    <row r="1090" spans="1:13">
      <c r="A1090" s="3">
        <v>1972</v>
      </c>
      <c r="B1090" s="3" t="str">
        <f>VLOOKUP(A1090,customer!$A$2:$B$1131,2,0)</f>
        <v>Priscilla Brandon</v>
      </c>
      <c r="C1090" s="3">
        <f>VLOOKUP(A1090,OrderProduct!$A$2:$N$1953,14,0)</f>
        <v>2</v>
      </c>
      <c r="D1090" s="3" t="str">
        <f>VLOOKUP(C1090,Customer_Segment!$A$2:$B$5,2,0)</f>
        <v>Corporate</v>
      </c>
      <c r="E1090" s="3">
        <f>VLOOKUP(C1090,OrderProduct!N1090:S3041,6,0)</f>
        <v>88667</v>
      </c>
      <c r="F1090" s="3">
        <f>VLOOKUP(A1090,OrderProduct!A1090:F3041,6,0)</f>
        <v>44.66</v>
      </c>
      <c r="K1090" s="17" t="s">
        <v>2307</v>
      </c>
      <c r="L1090">
        <f t="shared" si="32"/>
        <v>0</v>
      </c>
      <c r="M1090">
        <f t="shared" si="33"/>
        <v>0</v>
      </c>
    </row>
    <row r="1091" spans="1:13">
      <c r="A1091" s="3">
        <v>1972</v>
      </c>
      <c r="B1091" s="3" t="str">
        <f>VLOOKUP(A1091,customer!$A$2:$B$1131,2,0)</f>
        <v>Priscilla Brandon</v>
      </c>
      <c r="C1091" s="3">
        <f>VLOOKUP(A1091,OrderProduct!$A$2:$N$1953,14,0)</f>
        <v>2</v>
      </c>
      <c r="D1091" s="3" t="str">
        <f>VLOOKUP(C1091,Customer_Segment!$A$2:$B$5,2,0)</f>
        <v>Corporate</v>
      </c>
      <c r="E1091" s="3">
        <f>VLOOKUP(C1091,OrderProduct!N1091:S3042,6,0)</f>
        <v>88667</v>
      </c>
      <c r="F1091" s="3">
        <f>VLOOKUP(A1091,OrderProduct!A1091:F3042,6,0)</f>
        <v>1619.95</v>
      </c>
      <c r="K1091" s="17" t="s">
        <v>2308</v>
      </c>
      <c r="L1091">
        <f t="shared" si="32"/>
        <v>0</v>
      </c>
      <c r="M1091">
        <f t="shared" si="33"/>
        <v>0</v>
      </c>
    </row>
    <row r="1092" spans="1:13">
      <c r="A1092" s="3">
        <v>1974</v>
      </c>
      <c r="B1092" s="3" t="str">
        <f>VLOOKUP(A1092,customer!$A$2:$B$1131,2,0)</f>
        <v>Robert Brantley</v>
      </c>
      <c r="C1092" s="3">
        <f>VLOOKUP(A1092,OrderProduct!$A$2:$N$1953,14,0)</f>
        <v>1</v>
      </c>
      <c r="D1092" s="3" t="str">
        <f>VLOOKUP(C1092,Customer_Segment!$A$2:$B$5,2,0)</f>
        <v>Consumer</v>
      </c>
      <c r="E1092" s="3">
        <f>VLOOKUP(C1092,OrderProduct!N1092:S3043,6,0)</f>
        <v>88668</v>
      </c>
      <c r="F1092" s="3">
        <f>VLOOKUP(A1092,OrderProduct!A1092:F3043,6,0)</f>
        <v>64.41</v>
      </c>
      <c r="K1092" s="17" t="s">
        <v>2311</v>
      </c>
      <c r="L1092">
        <f t="shared" si="32"/>
        <v>0</v>
      </c>
      <c r="M1092">
        <f t="shared" si="33"/>
        <v>0</v>
      </c>
    </row>
    <row r="1093" spans="1:13">
      <c r="A1093" s="3">
        <v>1974</v>
      </c>
      <c r="B1093" s="3" t="str">
        <f>VLOOKUP(A1093,customer!$A$2:$B$1131,2,0)</f>
        <v>Robert Brantley</v>
      </c>
      <c r="C1093" s="3">
        <f>VLOOKUP(A1093,OrderProduct!$A$2:$N$1953,14,0)</f>
        <v>1</v>
      </c>
      <c r="D1093" s="3" t="str">
        <f>VLOOKUP(C1093,Customer_Segment!$A$2:$B$5,2,0)</f>
        <v>Consumer</v>
      </c>
      <c r="E1093" s="3">
        <f>VLOOKUP(C1093,OrderProduct!N1093:S3044,6,0)</f>
        <v>88668</v>
      </c>
      <c r="F1093" s="3">
        <f>VLOOKUP(A1093,OrderProduct!A1093:F3044,6,0)</f>
        <v>344.57</v>
      </c>
      <c r="K1093" s="17" t="s">
        <v>2312</v>
      </c>
      <c r="L1093">
        <f t="shared" ref="L1093:L1134" si="34">COUNTIF(B1090:B3041,K1093)</f>
        <v>0</v>
      </c>
      <c r="M1093">
        <f t="shared" ref="M1093:M1134" si="35">SUMIF(B1090:B3041,K1093,F1090:F3041)</f>
        <v>0</v>
      </c>
    </row>
    <row r="1094" spans="1:13">
      <c r="A1094" s="3">
        <v>1976</v>
      </c>
      <c r="B1094" s="3" t="str">
        <f>VLOOKUP(A1094,customer!$A$2:$B$1131,2,0)</f>
        <v>Sherri F Vogel</v>
      </c>
      <c r="C1094" s="3">
        <f>VLOOKUP(A1094,OrderProduct!$A$2:$N$1953,14,0)</f>
        <v>1</v>
      </c>
      <c r="D1094" s="3" t="str">
        <f>VLOOKUP(C1094,Customer_Segment!$A$2:$B$5,2,0)</f>
        <v>Consumer</v>
      </c>
      <c r="E1094" s="3">
        <f>VLOOKUP(C1094,OrderProduct!N1094:S3045,6,0)</f>
        <v>88677</v>
      </c>
      <c r="F1094" s="3">
        <f>VLOOKUP(A1094,OrderProduct!A1094:F3045,6,0)</f>
        <v>202.41</v>
      </c>
      <c r="K1094" s="17" t="s">
        <v>2313</v>
      </c>
      <c r="L1094">
        <f t="shared" si="34"/>
        <v>0</v>
      </c>
      <c r="M1094">
        <f t="shared" si="35"/>
        <v>0</v>
      </c>
    </row>
    <row r="1095" spans="1:13">
      <c r="A1095" s="3">
        <v>1976</v>
      </c>
      <c r="B1095" s="3" t="str">
        <f>VLOOKUP(A1095,customer!$A$2:$B$1131,2,0)</f>
        <v>Sherri F Vogel</v>
      </c>
      <c r="C1095" s="3">
        <f>VLOOKUP(A1095,OrderProduct!$A$2:$N$1953,14,0)</f>
        <v>1</v>
      </c>
      <c r="D1095" s="3" t="str">
        <f>VLOOKUP(C1095,Customer_Segment!$A$2:$B$5,2,0)</f>
        <v>Consumer</v>
      </c>
      <c r="E1095" s="3">
        <f>VLOOKUP(C1095,OrderProduct!N1095:S3046,6,0)</f>
        <v>88678</v>
      </c>
      <c r="F1095" s="3">
        <f>VLOOKUP(A1095,OrderProduct!A1095:F3046,6,0)</f>
        <v>793.39</v>
      </c>
      <c r="K1095" s="17" t="s">
        <v>2315</v>
      </c>
      <c r="L1095">
        <f t="shared" si="34"/>
        <v>0</v>
      </c>
      <c r="M1095">
        <f t="shared" si="35"/>
        <v>0</v>
      </c>
    </row>
    <row r="1096" spans="1:13">
      <c r="A1096" s="3">
        <v>1976</v>
      </c>
      <c r="B1096" s="3" t="str">
        <f>VLOOKUP(A1096,customer!$A$2:$B$1131,2,0)</f>
        <v>Sherri F Vogel</v>
      </c>
      <c r="C1096" s="3">
        <f>VLOOKUP(A1096,OrderProduct!$A$2:$N$1953,14,0)</f>
        <v>1</v>
      </c>
      <c r="D1096" s="3" t="str">
        <f>VLOOKUP(C1096,Customer_Segment!$A$2:$B$5,2,0)</f>
        <v>Consumer</v>
      </c>
      <c r="E1096" s="3">
        <f>VLOOKUP(C1096,OrderProduct!N1096:S3047,6,0)</f>
        <v>88679</v>
      </c>
      <c r="F1096" s="3">
        <f>VLOOKUP(A1096,OrderProduct!A1096:F3047,6,0)</f>
        <v>54.04</v>
      </c>
      <c r="K1096" s="17" t="s">
        <v>2318</v>
      </c>
      <c r="L1096">
        <f t="shared" si="34"/>
        <v>0</v>
      </c>
      <c r="M1096">
        <f t="shared" si="35"/>
        <v>0</v>
      </c>
    </row>
    <row r="1097" spans="1:13">
      <c r="A1097" s="3">
        <v>1979</v>
      </c>
      <c r="B1097" s="3" t="str">
        <f>VLOOKUP(A1097,customer!$A$2:$B$1131,2,0)</f>
        <v>Marianne Weiner Ennis</v>
      </c>
      <c r="C1097" s="3">
        <f>VLOOKUP(A1097,OrderProduct!$A$2:$N$1953,14,0)</f>
        <v>2</v>
      </c>
      <c r="D1097" s="3" t="str">
        <f>VLOOKUP(C1097,Customer_Segment!$A$2:$B$5,2,0)</f>
        <v>Corporate</v>
      </c>
      <c r="E1097" s="3">
        <f>VLOOKUP(C1097,OrderProduct!N1097:S3048,6,0)</f>
        <v>88685</v>
      </c>
      <c r="F1097" s="3">
        <f>VLOOKUP(A1097,OrderProduct!A1097:F3048,6,0)</f>
        <v>55.54</v>
      </c>
      <c r="K1097" s="17" t="s">
        <v>2239</v>
      </c>
      <c r="L1097">
        <f t="shared" si="34"/>
        <v>0</v>
      </c>
      <c r="M1097">
        <f t="shared" si="35"/>
        <v>0</v>
      </c>
    </row>
    <row r="1098" spans="1:13">
      <c r="A1098" s="3">
        <v>1984</v>
      </c>
      <c r="B1098" s="3" t="str">
        <f>VLOOKUP(A1098,customer!$A$2:$B$1131,2,0)</f>
        <v>Lynne Wilcox</v>
      </c>
      <c r="C1098" s="3">
        <f>VLOOKUP(A1098,OrderProduct!$A$2:$N$1953,14,0)</f>
        <v>1</v>
      </c>
      <c r="D1098" s="3" t="str">
        <f>VLOOKUP(C1098,Customer_Segment!$A$2:$B$5,2,0)</f>
        <v>Consumer</v>
      </c>
      <c r="E1098" s="3">
        <f>VLOOKUP(C1098,OrderProduct!N1098:S3049,6,0)</f>
        <v>88686</v>
      </c>
      <c r="F1098" s="3">
        <f>VLOOKUP(A1098,OrderProduct!A1098:F3049,6,0)</f>
        <v>1440.34</v>
      </c>
      <c r="K1098" s="17" t="s">
        <v>2288</v>
      </c>
      <c r="L1098">
        <f t="shared" si="34"/>
        <v>0</v>
      </c>
      <c r="M1098">
        <f t="shared" si="35"/>
        <v>0</v>
      </c>
    </row>
    <row r="1099" spans="1:13">
      <c r="A1099" s="3">
        <v>1986</v>
      </c>
      <c r="B1099" s="3" t="str">
        <f>VLOOKUP(A1099,customer!$A$2:$B$1131,2,0)</f>
        <v>Lynda Rosenthal</v>
      </c>
      <c r="C1099" s="3">
        <f>VLOOKUP(A1099,OrderProduct!$A$2:$N$1953,14,0)</f>
        <v>3</v>
      </c>
      <c r="D1099" s="3" t="str">
        <f>VLOOKUP(C1099,Customer_Segment!$A$2:$B$5,2,0)</f>
        <v>Home Office</v>
      </c>
      <c r="E1099" s="3">
        <f>VLOOKUP(C1099,OrderProduct!N1099:S3050,6,0)</f>
        <v>88692</v>
      </c>
      <c r="F1099" s="3">
        <f>VLOOKUP(A1099,OrderProduct!A1099:F3050,6,0)</f>
        <v>100.11</v>
      </c>
      <c r="K1099" s="17" t="s">
        <v>2340</v>
      </c>
      <c r="L1099">
        <f t="shared" si="34"/>
        <v>0</v>
      </c>
      <c r="M1099">
        <f t="shared" si="35"/>
        <v>0</v>
      </c>
    </row>
    <row r="1100" spans="1:13">
      <c r="A1100" s="3">
        <v>1986</v>
      </c>
      <c r="B1100" s="3" t="str">
        <f>VLOOKUP(A1100,customer!$A$2:$B$1131,2,0)</f>
        <v>Lynda Rosenthal</v>
      </c>
      <c r="C1100" s="3">
        <f>VLOOKUP(A1100,OrderProduct!$A$2:$N$1953,14,0)</f>
        <v>3</v>
      </c>
      <c r="D1100" s="3" t="str">
        <f>VLOOKUP(C1100,Customer_Segment!$A$2:$B$5,2,0)</f>
        <v>Home Office</v>
      </c>
      <c r="E1100" s="3">
        <f>VLOOKUP(C1100,OrderProduct!N1100:S3051,6,0)</f>
        <v>88701</v>
      </c>
      <c r="F1100" s="3">
        <f>VLOOKUP(A1100,OrderProduct!A1100:F3051,6,0)</f>
        <v>25.26</v>
      </c>
      <c r="K1100" s="17" t="s">
        <v>2366</v>
      </c>
      <c r="L1100">
        <f t="shared" si="34"/>
        <v>0</v>
      </c>
      <c r="M1100">
        <f t="shared" si="35"/>
        <v>0</v>
      </c>
    </row>
    <row r="1101" spans="1:13">
      <c r="A1101" s="3">
        <v>1988</v>
      </c>
      <c r="B1101" s="3" t="str">
        <f>VLOOKUP(A1101,customer!$A$2:$B$1131,2,0)</f>
        <v>Anna Burgess</v>
      </c>
      <c r="C1101" s="3">
        <f>VLOOKUP(A1101,OrderProduct!$A$2:$N$1953,14,0)</f>
        <v>3</v>
      </c>
      <c r="D1101" s="3" t="str">
        <f>VLOOKUP(C1101,Customer_Segment!$A$2:$B$5,2,0)</f>
        <v>Home Office</v>
      </c>
      <c r="E1101" s="3">
        <f>VLOOKUP(C1101,OrderProduct!N1101:S3052,6,0)</f>
        <v>88701</v>
      </c>
      <c r="F1101" s="3">
        <f>VLOOKUP(A1101,OrderProduct!A1101:F3052,6,0)</f>
        <v>736.16</v>
      </c>
      <c r="K1101" s="17" t="s">
        <v>2367</v>
      </c>
      <c r="L1101">
        <f t="shared" si="34"/>
        <v>0</v>
      </c>
      <c r="M1101">
        <f t="shared" si="35"/>
        <v>0</v>
      </c>
    </row>
    <row r="1102" spans="1:13">
      <c r="A1102" s="3">
        <v>1989</v>
      </c>
      <c r="B1102" s="3" t="str">
        <f>VLOOKUP(A1102,customer!$A$2:$B$1131,2,0)</f>
        <v>David Weaver</v>
      </c>
      <c r="C1102" s="3">
        <f>VLOOKUP(A1102,OrderProduct!$A$2:$N$1953,14,0)</f>
        <v>3</v>
      </c>
      <c r="D1102" s="3" t="str">
        <f>VLOOKUP(C1102,Customer_Segment!$A$2:$B$5,2,0)</f>
        <v>Home Office</v>
      </c>
      <c r="E1102" s="3">
        <f>VLOOKUP(C1102,OrderProduct!N1102:S3053,6,0)</f>
        <v>88702</v>
      </c>
      <c r="F1102" s="3">
        <f>VLOOKUP(A1102,OrderProduct!A1102:F3053,6,0)</f>
        <v>31.96</v>
      </c>
      <c r="K1102" s="17" t="s">
        <v>2368</v>
      </c>
      <c r="L1102">
        <f t="shared" si="34"/>
        <v>0</v>
      </c>
      <c r="M1102">
        <f t="shared" si="35"/>
        <v>0</v>
      </c>
    </row>
    <row r="1103" spans="1:13">
      <c r="A1103" s="3">
        <v>1989</v>
      </c>
      <c r="B1103" s="3" t="str">
        <f>VLOOKUP(A1103,customer!$A$2:$B$1131,2,0)</f>
        <v>David Weaver</v>
      </c>
      <c r="C1103" s="3">
        <f>VLOOKUP(A1103,OrderProduct!$A$2:$N$1953,14,0)</f>
        <v>3</v>
      </c>
      <c r="D1103" s="3" t="str">
        <f>VLOOKUP(C1103,Customer_Segment!$A$2:$B$5,2,0)</f>
        <v>Home Office</v>
      </c>
      <c r="E1103" s="3">
        <f>VLOOKUP(C1103,OrderProduct!N1103:S3054,6,0)</f>
        <v>88713</v>
      </c>
      <c r="F1103" s="3">
        <f>VLOOKUP(A1103,OrderProduct!A1103:F3054,6,0)</f>
        <v>10.41</v>
      </c>
      <c r="K1103" s="17" t="s">
        <v>2369</v>
      </c>
      <c r="L1103">
        <f t="shared" si="34"/>
        <v>0</v>
      </c>
      <c r="M1103">
        <f t="shared" si="35"/>
        <v>0</v>
      </c>
    </row>
    <row r="1104" spans="1:13">
      <c r="A1104" s="3">
        <v>1989</v>
      </c>
      <c r="B1104" s="3" t="str">
        <f>VLOOKUP(A1104,customer!$A$2:$B$1131,2,0)</f>
        <v>David Weaver</v>
      </c>
      <c r="C1104" s="3">
        <f>VLOOKUP(A1104,OrderProduct!$A$2:$N$1953,14,0)</f>
        <v>3</v>
      </c>
      <c r="D1104" s="3" t="str">
        <f>VLOOKUP(C1104,Customer_Segment!$A$2:$B$5,2,0)</f>
        <v>Home Office</v>
      </c>
      <c r="E1104" s="3">
        <f>VLOOKUP(C1104,OrderProduct!N1104:S3055,6,0)</f>
        <v>88714</v>
      </c>
      <c r="F1104" s="3">
        <f>VLOOKUP(A1104,OrderProduct!A1104:F3055,6,0)</f>
        <v>2849.64</v>
      </c>
      <c r="K1104" s="17" t="s">
        <v>2370</v>
      </c>
      <c r="L1104">
        <f t="shared" si="34"/>
        <v>0</v>
      </c>
      <c r="M1104">
        <f t="shared" si="35"/>
        <v>0</v>
      </c>
    </row>
    <row r="1105" spans="1:13">
      <c r="A1105" s="3">
        <v>1989</v>
      </c>
      <c r="B1105" s="3" t="str">
        <f>VLOOKUP(A1105,customer!$A$2:$B$1131,2,0)</f>
        <v>David Weaver</v>
      </c>
      <c r="C1105" s="3">
        <f>VLOOKUP(A1105,OrderProduct!$A$2:$N$1953,14,0)</f>
        <v>3</v>
      </c>
      <c r="D1105" s="3" t="str">
        <f>VLOOKUP(C1105,Customer_Segment!$A$2:$B$5,2,0)</f>
        <v>Home Office</v>
      </c>
      <c r="E1105" s="3">
        <f>VLOOKUP(C1105,OrderProduct!N1105:S3056,6,0)</f>
        <v>88714</v>
      </c>
      <c r="F1105" s="3">
        <f>VLOOKUP(A1105,OrderProduct!A1105:F3056,6,0)</f>
        <v>38.04</v>
      </c>
      <c r="K1105" s="17" t="s">
        <v>2371</v>
      </c>
      <c r="L1105">
        <f t="shared" si="34"/>
        <v>0</v>
      </c>
      <c r="M1105">
        <f t="shared" si="35"/>
        <v>0</v>
      </c>
    </row>
    <row r="1106" spans="1:13">
      <c r="A1106" s="3">
        <v>1989</v>
      </c>
      <c r="B1106" s="3" t="str">
        <f>VLOOKUP(A1106,customer!$A$2:$B$1131,2,0)</f>
        <v>David Weaver</v>
      </c>
      <c r="C1106" s="3">
        <f>VLOOKUP(A1106,OrderProduct!$A$2:$N$1953,14,0)</f>
        <v>3</v>
      </c>
      <c r="D1106" s="3" t="str">
        <f>VLOOKUP(C1106,Customer_Segment!$A$2:$B$5,2,0)</f>
        <v>Home Office</v>
      </c>
      <c r="E1106" s="3">
        <f>VLOOKUP(C1106,OrderProduct!N1106:S3057,6,0)</f>
        <v>88714</v>
      </c>
      <c r="F1106" s="3">
        <f>VLOOKUP(A1106,OrderProduct!A1106:F3057,6,0)</f>
        <v>42.53</v>
      </c>
      <c r="K1106" s="17" t="s">
        <v>2372</v>
      </c>
      <c r="L1106">
        <f t="shared" si="34"/>
        <v>0</v>
      </c>
      <c r="M1106">
        <f t="shared" si="35"/>
        <v>0</v>
      </c>
    </row>
    <row r="1107" spans="1:13">
      <c r="A1107" s="3">
        <v>1991</v>
      </c>
      <c r="B1107" s="3" t="str">
        <f>VLOOKUP(A1107,customer!$A$2:$B$1131,2,0)</f>
        <v>Paula Hubbard</v>
      </c>
      <c r="C1107" s="3">
        <f>VLOOKUP(A1107,OrderProduct!$A$2:$N$1953,14,0)</f>
        <v>3</v>
      </c>
      <c r="D1107" s="3" t="str">
        <f>VLOOKUP(C1107,Customer_Segment!$A$2:$B$5,2,0)</f>
        <v>Home Office</v>
      </c>
      <c r="E1107" s="3">
        <f>VLOOKUP(C1107,OrderProduct!N1107:S3058,6,0)</f>
        <v>88721</v>
      </c>
      <c r="F1107" s="3">
        <f>VLOOKUP(A1107,OrderProduct!A1107:F3058,6,0)</f>
        <v>337.86</v>
      </c>
      <c r="K1107" s="17" t="s">
        <v>2373</v>
      </c>
      <c r="L1107">
        <f t="shared" si="34"/>
        <v>0</v>
      </c>
      <c r="M1107">
        <f t="shared" si="35"/>
        <v>0</v>
      </c>
    </row>
    <row r="1108" spans="1:13">
      <c r="A1108" s="3">
        <v>1997</v>
      </c>
      <c r="B1108" s="3" t="str">
        <f>VLOOKUP(A1108,customer!$A$2:$B$1131,2,0)</f>
        <v>Harriet Bowman</v>
      </c>
      <c r="C1108" s="3">
        <f>VLOOKUP(A1108,OrderProduct!$A$2:$N$1953,14,0)</f>
        <v>1</v>
      </c>
      <c r="D1108" s="3" t="str">
        <f>VLOOKUP(C1108,Customer_Segment!$A$2:$B$5,2,0)</f>
        <v>Consumer</v>
      </c>
      <c r="E1108" s="3">
        <f>VLOOKUP(C1108,OrderProduct!N1108:S3059,6,0)</f>
        <v>88721</v>
      </c>
      <c r="F1108" s="3">
        <f>VLOOKUP(A1108,OrderProduct!A1108:F3059,6,0)</f>
        <v>84.21</v>
      </c>
      <c r="K1108" s="17" t="s">
        <v>2374</v>
      </c>
      <c r="L1108">
        <f t="shared" si="34"/>
        <v>0</v>
      </c>
      <c r="M1108">
        <f t="shared" si="35"/>
        <v>0</v>
      </c>
    </row>
    <row r="1109" spans="1:13">
      <c r="A1109" s="3">
        <v>1997</v>
      </c>
      <c r="B1109" s="3" t="str">
        <f>VLOOKUP(A1109,customer!$A$2:$B$1131,2,0)</f>
        <v>Harriet Bowman</v>
      </c>
      <c r="C1109" s="3">
        <f>VLOOKUP(A1109,OrderProduct!$A$2:$N$1953,14,0)</f>
        <v>1</v>
      </c>
      <c r="D1109" s="3" t="str">
        <f>VLOOKUP(C1109,Customer_Segment!$A$2:$B$5,2,0)</f>
        <v>Consumer</v>
      </c>
      <c r="E1109" s="3">
        <f>VLOOKUP(C1109,OrderProduct!N1109:S3060,6,0)</f>
        <v>88722</v>
      </c>
      <c r="F1109" s="3">
        <f>VLOOKUP(A1109,OrderProduct!A1109:F3060,6,0)</f>
        <v>38.74</v>
      </c>
      <c r="K1109" s="17" t="s">
        <v>2375</v>
      </c>
      <c r="L1109">
        <f t="shared" si="34"/>
        <v>0</v>
      </c>
      <c r="M1109">
        <f t="shared" si="35"/>
        <v>0</v>
      </c>
    </row>
    <row r="1110" spans="1:13">
      <c r="A1110" s="3">
        <v>1997</v>
      </c>
      <c r="B1110" s="3" t="str">
        <f>VLOOKUP(A1110,customer!$A$2:$B$1131,2,0)</f>
        <v>Harriet Bowman</v>
      </c>
      <c r="C1110" s="3">
        <f>VLOOKUP(A1110,OrderProduct!$A$2:$N$1953,14,0)</f>
        <v>1</v>
      </c>
      <c r="D1110" s="3" t="str">
        <f>VLOOKUP(C1110,Customer_Segment!$A$2:$B$5,2,0)</f>
        <v>Consumer</v>
      </c>
      <c r="E1110" s="3">
        <f>VLOOKUP(C1110,OrderProduct!N1110:S3061,6,0)</f>
        <v>88726</v>
      </c>
      <c r="F1110" s="3">
        <f>VLOOKUP(A1110,OrderProduct!A1110:F3061,6,0)</f>
        <v>2.77</v>
      </c>
      <c r="K1110" s="17" t="s">
        <v>2376</v>
      </c>
      <c r="L1110">
        <f t="shared" si="34"/>
        <v>0</v>
      </c>
      <c r="M1110">
        <f t="shared" si="35"/>
        <v>0</v>
      </c>
    </row>
    <row r="1111" spans="1:13">
      <c r="A1111" s="3">
        <v>1998</v>
      </c>
      <c r="B1111" s="3" t="str">
        <f>VLOOKUP(A1111,customer!$A$2:$B$1131,2,0)</f>
        <v>Judy Frazier</v>
      </c>
      <c r="C1111" s="3">
        <f>VLOOKUP(A1111,OrderProduct!$A$2:$N$1953,14,0)</f>
        <v>2</v>
      </c>
      <c r="D1111" s="3" t="str">
        <f>VLOOKUP(C1111,Customer_Segment!$A$2:$B$5,2,0)</f>
        <v>Corporate</v>
      </c>
      <c r="E1111" s="3">
        <f>VLOOKUP(C1111,OrderProduct!N1111:S3062,6,0)</f>
        <v>88727</v>
      </c>
      <c r="F1111" s="3">
        <f>VLOOKUP(A1111,OrderProduct!A1111:F3062,6,0)</f>
        <v>7.96</v>
      </c>
      <c r="K1111" s="17" t="s">
        <v>2377</v>
      </c>
      <c r="L1111">
        <f t="shared" si="34"/>
        <v>0</v>
      </c>
      <c r="M1111">
        <f t="shared" si="35"/>
        <v>0</v>
      </c>
    </row>
    <row r="1112" spans="1:13">
      <c r="A1112" s="3">
        <v>2004</v>
      </c>
      <c r="B1112" s="3" t="str">
        <f>VLOOKUP(A1112,customer!$A$2:$B$1131,2,0)</f>
        <v>James Dickinson Ball</v>
      </c>
      <c r="C1112" s="3">
        <f>VLOOKUP(A1112,OrderProduct!$A$2:$N$1953,14,0)</f>
        <v>3</v>
      </c>
      <c r="D1112" s="3" t="str">
        <f>VLOOKUP(C1112,Customer_Segment!$A$2:$B$5,2,0)</f>
        <v>Home Office</v>
      </c>
      <c r="E1112" s="3">
        <f>VLOOKUP(C1112,OrderProduct!N1112:S3063,6,0)</f>
        <v>88728</v>
      </c>
      <c r="F1112" s="3">
        <f>VLOOKUP(A1112,OrderProduct!A1112:F3063,6,0)</f>
        <v>31.55</v>
      </c>
      <c r="K1112" s="17" t="s">
        <v>2378</v>
      </c>
      <c r="L1112">
        <f t="shared" si="34"/>
        <v>0</v>
      </c>
      <c r="M1112">
        <f t="shared" si="35"/>
        <v>0</v>
      </c>
    </row>
    <row r="1113" spans="1:13">
      <c r="A1113" s="3">
        <v>2004</v>
      </c>
      <c r="B1113" s="3" t="str">
        <f>VLOOKUP(A1113,customer!$A$2:$B$1131,2,0)</f>
        <v>James Dickinson Ball</v>
      </c>
      <c r="C1113" s="3">
        <f>VLOOKUP(A1113,OrderProduct!$A$2:$N$1953,14,0)</f>
        <v>3</v>
      </c>
      <c r="D1113" s="3" t="str">
        <f>VLOOKUP(C1113,Customer_Segment!$A$2:$B$5,2,0)</f>
        <v>Home Office</v>
      </c>
      <c r="E1113" s="3">
        <f>VLOOKUP(C1113,OrderProduct!N1113:S3064,6,0)</f>
        <v>88729</v>
      </c>
      <c r="F1113" s="3">
        <f>VLOOKUP(A1113,OrderProduct!A1113:F3064,6,0)</f>
        <v>42.58</v>
      </c>
      <c r="K1113" s="17" t="s">
        <v>2379</v>
      </c>
      <c r="L1113">
        <f t="shared" si="34"/>
        <v>0</v>
      </c>
      <c r="M1113">
        <f t="shared" si="35"/>
        <v>0</v>
      </c>
    </row>
    <row r="1114" spans="1:13">
      <c r="A1114" s="3">
        <v>2006</v>
      </c>
      <c r="B1114" s="3" t="str">
        <f>VLOOKUP(A1114,customer!$A$2:$B$1131,2,0)</f>
        <v>Cynthia Khan</v>
      </c>
      <c r="C1114" s="3">
        <f>VLOOKUP(A1114,OrderProduct!$A$2:$N$1953,14,0)</f>
        <v>3</v>
      </c>
      <c r="D1114" s="3" t="str">
        <f>VLOOKUP(C1114,Customer_Segment!$A$2:$B$5,2,0)</f>
        <v>Home Office</v>
      </c>
      <c r="E1114" s="3">
        <f>VLOOKUP(C1114,OrderProduct!N1114:S3065,6,0)</f>
        <v>88730</v>
      </c>
      <c r="F1114" s="3">
        <f>VLOOKUP(A1114,OrderProduct!A1114:F3065,6,0)</f>
        <v>389.59</v>
      </c>
      <c r="K1114" s="17" t="s">
        <v>2380</v>
      </c>
      <c r="L1114">
        <f t="shared" si="34"/>
        <v>0</v>
      </c>
      <c r="M1114">
        <f t="shared" si="35"/>
        <v>0</v>
      </c>
    </row>
    <row r="1115" spans="1:13">
      <c r="A1115" s="3">
        <v>2016</v>
      </c>
      <c r="B1115" s="3" t="str">
        <f>VLOOKUP(A1115,customer!$A$2:$B$1131,2,0)</f>
        <v>Wayne Bean</v>
      </c>
      <c r="C1115" s="3">
        <f>VLOOKUP(A1115,OrderProduct!$A$2:$N$1953,14,0)</f>
        <v>2</v>
      </c>
      <c r="D1115" s="3" t="str">
        <f>VLOOKUP(C1115,Customer_Segment!$A$2:$B$5,2,0)</f>
        <v>Corporate</v>
      </c>
      <c r="E1115" s="3">
        <f>VLOOKUP(C1115,OrderProduct!N1115:S3066,6,0)</f>
        <v>88731</v>
      </c>
      <c r="F1115" s="3">
        <f>VLOOKUP(A1115,OrderProduct!A1115:F3066,6,0)</f>
        <v>145.36</v>
      </c>
      <c r="K1115" s="17" t="s">
        <v>2381</v>
      </c>
      <c r="L1115">
        <f t="shared" si="34"/>
        <v>0</v>
      </c>
      <c r="M1115">
        <f t="shared" si="35"/>
        <v>0</v>
      </c>
    </row>
    <row r="1116" spans="1:13">
      <c r="A1116" s="3">
        <v>2014</v>
      </c>
      <c r="B1116" s="3" t="str">
        <f>VLOOKUP(A1116,customer!$A$2:$B$1131,2,0)</f>
        <v>Cathy Simon</v>
      </c>
      <c r="C1116" s="3">
        <f>VLOOKUP(A1116,OrderProduct!$A$2:$N$1953,14,0)</f>
        <v>3</v>
      </c>
      <c r="D1116" s="3" t="str">
        <f>VLOOKUP(C1116,Customer_Segment!$A$2:$B$5,2,0)</f>
        <v>Home Office</v>
      </c>
      <c r="E1116" s="3">
        <f>VLOOKUP(C1116,OrderProduct!N1116:S3067,6,0)</f>
        <v>88731</v>
      </c>
      <c r="F1116" s="3">
        <f>VLOOKUP(A1116,OrderProduct!A1116:F3067,6,0)</f>
        <v>3616.52</v>
      </c>
      <c r="K1116" s="17" t="s">
        <v>2382</v>
      </c>
      <c r="L1116">
        <f t="shared" si="34"/>
        <v>0</v>
      </c>
      <c r="M1116">
        <f t="shared" si="35"/>
        <v>0</v>
      </c>
    </row>
    <row r="1117" spans="1:13">
      <c r="A1117" s="3">
        <v>2014</v>
      </c>
      <c r="B1117" s="3" t="str">
        <f>VLOOKUP(A1117,customer!$A$2:$B$1131,2,0)</f>
        <v>Cathy Simon</v>
      </c>
      <c r="C1117" s="3">
        <f>VLOOKUP(A1117,OrderProduct!$A$2:$N$1953,14,0)</f>
        <v>3</v>
      </c>
      <c r="D1117" s="3" t="str">
        <f>VLOOKUP(C1117,Customer_Segment!$A$2:$B$5,2,0)</f>
        <v>Home Office</v>
      </c>
      <c r="E1117" s="3">
        <f>VLOOKUP(C1117,OrderProduct!N1117:S3068,6,0)</f>
        <v>88745</v>
      </c>
      <c r="F1117" s="3">
        <f>VLOOKUP(A1117,OrderProduct!A1117:F3068,6,0)</f>
        <v>15.7</v>
      </c>
      <c r="K1117" s="17" t="s">
        <v>2383</v>
      </c>
      <c r="L1117">
        <f t="shared" si="34"/>
        <v>0</v>
      </c>
      <c r="M1117">
        <f t="shared" si="35"/>
        <v>0</v>
      </c>
    </row>
    <row r="1118" spans="1:13">
      <c r="A1118" s="3">
        <v>2014</v>
      </c>
      <c r="B1118" s="3" t="str">
        <f>VLOOKUP(A1118,customer!$A$2:$B$1131,2,0)</f>
        <v>Cathy Simon</v>
      </c>
      <c r="C1118" s="3">
        <f>VLOOKUP(A1118,OrderProduct!$A$2:$N$1953,14,0)</f>
        <v>3</v>
      </c>
      <c r="D1118" s="3" t="str">
        <f>VLOOKUP(C1118,Customer_Segment!$A$2:$B$5,2,0)</f>
        <v>Home Office</v>
      </c>
      <c r="E1118" s="3">
        <f>VLOOKUP(C1118,OrderProduct!N1118:S3069,6,0)</f>
        <v>88745</v>
      </c>
      <c r="F1118" s="3">
        <f>VLOOKUP(A1118,OrderProduct!A1118:F3069,6,0)</f>
        <v>680.65</v>
      </c>
      <c r="K1118" s="17" t="s">
        <v>2384</v>
      </c>
      <c r="L1118">
        <f t="shared" si="34"/>
        <v>0</v>
      </c>
      <c r="M1118">
        <f t="shared" si="35"/>
        <v>0</v>
      </c>
    </row>
    <row r="1119" spans="1:13">
      <c r="A1119" s="3">
        <v>2020</v>
      </c>
      <c r="B1119" s="3" t="str">
        <f>VLOOKUP(A1119,customer!$A$2:$B$1131,2,0)</f>
        <v>Erika Jordan</v>
      </c>
      <c r="C1119" s="3">
        <f>VLOOKUP(A1119,OrderProduct!$A$2:$N$1953,14,0)</f>
        <v>3</v>
      </c>
      <c r="D1119" s="3" t="str">
        <f>VLOOKUP(C1119,Customer_Segment!$A$2:$B$5,2,0)</f>
        <v>Home Office</v>
      </c>
      <c r="E1119" s="3">
        <f>VLOOKUP(C1119,OrderProduct!N1119:S3070,6,0)</f>
        <v>88746</v>
      </c>
      <c r="F1119" s="3">
        <f>VLOOKUP(A1119,OrderProduct!A1119:F3070,6,0)</f>
        <v>28.34</v>
      </c>
      <c r="K1119" s="17" t="s">
        <v>2385</v>
      </c>
      <c r="L1119">
        <f t="shared" si="34"/>
        <v>0</v>
      </c>
      <c r="M1119">
        <f t="shared" si="35"/>
        <v>0</v>
      </c>
    </row>
    <row r="1120" spans="1:13">
      <c r="A1120" s="3">
        <v>2030</v>
      </c>
      <c r="B1120" s="3" t="str">
        <f>VLOOKUP(A1120,customer!$A$2:$B$1131,2,0)</f>
        <v>Lindsay O'Connell</v>
      </c>
      <c r="C1120" s="3">
        <f>VLOOKUP(A1120,OrderProduct!$A$2:$N$1953,14,0)</f>
        <v>2</v>
      </c>
      <c r="D1120" s="3" t="str">
        <f>VLOOKUP(C1120,Customer_Segment!$A$2:$B$5,2,0)</f>
        <v>Corporate</v>
      </c>
      <c r="E1120" s="3">
        <f>VLOOKUP(C1120,OrderProduct!N1120:S3071,6,0)</f>
        <v>88746</v>
      </c>
      <c r="F1120" s="3">
        <f>VLOOKUP(A1120,OrderProduct!A1120:F3071,6,0)</f>
        <v>861.3</v>
      </c>
      <c r="K1120" s="17" t="s">
        <v>2386</v>
      </c>
      <c r="L1120">
        <f t="shared" si="34"/>
        <v>0</v>
      </c>
      <c r="M1120">
        <f t="shared" si="35"/>
        <v>0</v>
      </c>
    </row>
    <row r="1121" spans="1:13">
      <c r="A1121" s="3">
        <v>2030</v>
      </c>
      <c r="B1121" s="3" t="str">
        <f>VLOOKUP(A1121,customer!$A$2:$B$1131,2,0)</f>
        <v>Lindsay O'Connell</v>
      </c>
      <c r="C1121" s="3">
        <f>VLOOKUP(A1121,OrderProduct!$A$2:$N$1953,14,0)</f>
        <v>2</v>
      </c>
      <c r="D1121" s="3" t="str">
        <f>VLOOKUP(C1121,Customer_Segment!$A$2:$B$5,2,0)</f>
        <v>Corporate</v>
      </c>
      <c r="E1121" s="3">
        <f>VLOOKUP(C1121,OrderProduct!N1121:S3072,6,0)</f>
        <v>88753</v>
      </c>
      <c r="F1121" s="3">
        <f>VLOOKUP(A1121,OrderProduct!A1121:F3072,6,0)</f>
        <v>99.92</v>
      </c>
      <c r="K1121" s="17" t="s">
        <v>2387</v>
      </c>
      <c r="L1121">
        <f t="shared" si="34"/>
        <v>0</v>
      </c>
      <c r="M1121">
        <f t="shared" si="35"/>
        <v>0</v>
      </c>
    </row>
    <row r="1122" spans="1:13">
      <c r="A1122" s="3">
        <v>2030</v>
      </c>
      <c r="B1122" s="3" t="str">
        <f>VLOOKUP(A1122,customer!$A$2:$B$1131,2,0)</f>
        <v>Lindsay O'Connell</v>
      </c>
      <c r="C1122" s="3">
        <f>VLOOKUP(A1122,OrderProduct!$A$2:$N$1953,14,0)</f>
        <v>2</v>
      </c>
      <c r="D1122" s="3" t="str">
        <f>VLOOKUP(C1122,Customer_Segment!$A$2:$B$5,2,0)</f>
        <v>Corporate</v>
      </c>
      <c r="E1122" s="3">
        <f>VLOOKUP(C1122,OrderProduct!N1122:S3073,6,0)</f>
        <v>88758</v>
      </c>
      <c r="F1122" s="3">
        <f>VLOOKUP(A1122,OrderProduct!A1122:F3073,6,0)</f>
        <v>19.29</v>
      </c>
      <c r="K1122" s="17" t="s">
        <v>2388</v>
      </c>
      <c r="L1122">
        <f t="shared" si="34"/>
        <v>0</v>
      </c>
      <c r="M1122">
        <f t="shared" si="35"/>
        <v>0</v>
      </c>
    </row>
    <row r="1123" spans="1:13">
      <c r="A1123" s="3">
        <v>2035</v>
      </c>
      <c r="B1123" s="3" t="str">
        <f>VLOOKUP(A1123,customer!$A$2:$B$1131,2,0)</f>
        <v>Jon Ward</v>
      </c>
      <c r="C1123" s="3">
        <f>VLOOKUP(A1123,OrderProduct!$A$2:$N$1953,14,0)</f>
        <v>1</v>
      </c>
      <c r="D1123" s="3" t="str">
        <f>VLOOKUP(C1123,Customer_Segment!$A$2:$B$5,2,0)</f>
        <v>Consumer</v>
      </c>
      <c r="E1123" s="3">
        <f>VLOOKUP(C1123,OrderProduct!N1123:S3074,6,0)</f>
        <v>88766</v>
      </c>
      <c r="F1123" s="3">
        <f>VLOOKUP(A1123,OrderProduct!A1123:F3074,6,0)</f>
        <v>264.95</v>
      </c>
      <c r="K1123" s="17" t="s">
        <v>2389</v>
      </c>
      <c r="L1123">
        <f t="shared" si="34"/>
        <v>0</v>
      </c>
      <c r="M1123">
        <f t="shared" si="35"/>
        <v>0</v>
      </c>
    </row>
    <row r="1124" spans="1:13">
      <c r="A1124" s="3">
        <v>2037</v>
      </c>
      <c r="B1124" s="3" t="str">
        <f>VLOOKUP(A1124,customer!$A$2:$B$1131,2,0)</f>
        <v>Lynda Herman</v>
      </c>
      <c r="C1124" s="3">
        <f>VLOOKUP(A1124,OrderProduct!$A$2:$N$1953,14,0)</f>
        <v>4</v>
      </c>
      <c r="D1124" s="3" t="str">
        <f>VLOOKUP(C1124,Customer_Segment!$A$2:$B$5,2,0)</f>
        <v>Small Business</v>
      </c>
      <c r="E1124" s="3">
        <f>VLOOKUP(C1124,OrderProduct!N1124:S3075,6,0)</f>
        <v>88781</v>
      </c>
      <c r="F1124" s="3">
        <f>VLOOKUP(A1124,OrderProduct!A1124:F3075,6,0)</f>
        <v>55.48</v>
      </c>
      <c r="K1124" s="17" t="s">
        <v>2390</v>
      </c>
      <c r="L1124">
        <f t="shared" si="34"/>
        <v>0</v>
      </c>
      <c r="M1124">
        <f t="shared" si="35"/>
        <v>0</v>
      </c>
    </row>
    <row r="1125" spans="1:13">
      <c r="A1125" s="3">
        <v>2038</v>
      </c>
      <c r="B1125" s="3" t="str">
        <f>VLOOKUP(A1125,customer!$A$2:$B$1131,2,0)</f>
        <v>Peter Adams</v>
      </c>
      <c r="C1125" s="3">
        <f>VLOOKUP(A1125,OrderProduct!$A$2:$N$1953,14,0)</f>
        <v>4</v>
      </c>
      <c r="D1125" s="3" t="str">
        <f>VLOOKUP(C1125,Customer_Segment!$A$2:$B$5,2,0)</f>
        <v>Small Business</v>
      </c>
      <c r="E1125" s="3">
        <f>VLOOKUP(C1125,OrderProduct!N1125:S3076,6,0)</f>
        <v>88782</v>
      </c>
      <c r="F1125" s="3">
        <f>VLOOKUP(A1125,OrderProduct!A1125:F3076,6,0)</f>
        <v>30.44</v>
      </c>
      <c r="K1125" s="17" t="s">
        <v>2391</v>
      </c>
      <c r="L1125">
        <f t="shared" si="34"/>
        <v>0</v>
      </c>
      <c r="M1125">
        <f t="shared" si="35"/>
        <v>0</v>
      </c>
    </row>
    <row r="1126" spans="1:13">
      <c r="A1126" s="3">
        <v>2044</v>
      </c>
      <c r="B1126" s="3" t="str">
        <f>VLOOKUP(A1126,customer!$A$2:$B$1131,2,0)</f>
        <v>Jay Simon</v>
      </c>
      <c r="C1126" s="3">
        <f>VLOOKUP(A1126,OrderProduct!$A$2:$N$1953,14,0)</f>
        <v>2</v>
      </c>
      <c r="D1126" s="3" t="str">
        <f>VLOOKUP(C1126,Customer_Segment!$A$2:$B$5,2,0)</f>
        <v>Corporate</v>
      </c>
      <c r="E1126" s="3">
        <f>VLOOKUP(C1126,OrderProduct!N1126:S3077,6,0)</f>
        <v>88783</v>
      </c>
      <c r="F1126" s="3">
        <f>VLOOKUP(A1126,OrderProduct!A1126:F3077,6,0)</f>
        <v>3251.76</v>
      </c>
      <c r="K1126" s="17" t="s">
        <v>2392</v>
      </c>
      <c r="L1126">
        <f t="shared" si="34"/>
        <v>0</v>
      </c>
      <c r="M1126">
        <f t="shared" si="35"/>
        <v>0</v>
      </c>
    </row>
    <row r="1127" spans="1:13">
      <c r="A1127" s="3">
        <v>2046</v>
      </c>
      <c r="B1127" s="3" t="str">
        <f>VLOOKUP(A1127,customer!$A$2:$B$1131,2,0)</f>
        <v>Eileen Schwartz</v>
      </c>
      <c r="C1127" s="3">
        <f>VLOOKUP(A1127,OrderProduct!$A$2:$N$1953,14,0)</f>
        <v>2</v>
      </c>
      <c r="D1127" s="3" t="str">
        <f>VLOOKUP(C1127,Customer_Segment!$A$2:$B$5,2,0)</f>
        <v>Corporate</v>
      </c>
      <c r="E1127" s="3">
        <f>VLOOKUP(C1127,OrderProduct!N1127:S3078,6,0)</f>
        <v>88784</v>
      </c>
      <c r="F1127" s="3">
        <f>VLOOKUP(A1127,OrderProduct!A1127:F3078,6,0)</f>
        <v>5319.35</v>
      </c>
      <c r="K1127" s="17" t="s">
        <v>2393</v>
      </c>
      <c r="L1127">
        <f t="shared" si="34"/>
        <v>0</v>
      </c>
      <c r="M1127">
        <f t="shared" si="35"/>
        <v>0</v>
      </c>
    </row>
    <row r="1128" spans="1:13">
      <c r="A1128" s="3">
        <v>2046</v>
      </c>
      <c r="B1128" s="3" t="str">
        <f>VLOOKUP(A1128,customer!$A$2:$B$1131,2,0)</f>
        <v>Eileen Schwartz</v>
      </c>
      <c r="C1128" s="3">
        <f>VLOOKUP(A1128,OrderProduct!$A$2:$N$1953,14,0)</f>
        <v>2</v>
      </c>
      <c r="D1128" s="3" t="str">
        <f>VLOOKUP(C1128,Customer_Segment!$A$2:$B$5,2,0)</f>
        <v>Corporate</v>
      </c>
      <c r="E1128" s="3">
        <f>VLOOKUP(C1128,OrderProduct!N1128:S3079,6,0)</f>
        <v>88794</v>
      </c>
      <c r="F1128" s="3">
        <f>VLOOKUP(A1128,OrderProduct!A1128:F3079,6,0)</f>
        <v>18.68</v>
      </c>
      <c r="K1128" s="17" t="s">
        <v>2394</v>
      </c>
      <c r="L1128">
        <f t="shared" si="34"/>
        <v>0</v>
      </c>
      <c r="M1128">
        <f t="shared" si="35"/>
        <v>0</v>
      </c>
    </row>
    <row r="1129" spans="1:13">
      <c r="A1129" s="3">
        <v>2046</v>
      </c>
      <c r="B1129" s="3" t="str">
        <f>VLOOKUP(A1129,customer!$A$2:$B$1131,2,0)</f>
        <v>Eileen Schwartz</v>
      </c>
      <c r="C1129" s="3">
        <f>VLOOKUP(A1129,OrderProduct!$A$2:$N$1953,14,0)</f>
        <v>2</v>
      </c>
      <c r="D1129" s="3" t="str">
        <f>VLOOKUP(C1129,Customer_Segment!$A$2:$B$5,2,0)</f>
        <v>Corporate</v>
      </c>
      <c r="E1129" s="3">
        <f>VLOOKUP(C1129,OrderProduct!N1129:S3080,6,0)</f>
        <v>88794</v>
      </c>
      <c r="F1129" s="3">
        <f>VLOOKUP(A1129,OrderProduct!A1129:F3080,6,0)</f>
        <v>36.3</v>
      </c>
      <c r="K1129" s="17" t="s">
        <v>2395</v>
      </c>
      <c r="L1129">
        <f t="shared" si="34"/>
        <v>0</v>
      </c>
      <c r="M1129">
        <f t="shared" si="35"/>
        <v>0</v>
      </c>
    </row>
    <row r="1130" spans="1:13">
      <c r="A1130" s="3">
        <v>2046</v>
      </c>
      <c r="B1130" s="3" t="str">
        <f>VLOOKUP(A1130,customer!$A$2:$B$1131,2,0)</f>
        <v>Eileen Schwartz</v>
      </c>
      <c r="C1130" s="3">
        <f>VLOOKUP(A1130,OrderProduct!$A$2:$N$1953,14,0)</f>
        <v>2</v>
      </c>
      <c r="D1130" s="3" t="str">
        <f>VLOOKUP(C1130,Customer_Segment!$A$2:$B$5,2,0)</f>
        <v>Corporate</v>
      </c>
      <c r="E1130" s="3">
        <f>VLOOKUP(C1130,OrderProduct!N1130:S3081,6,0)</f>
        <v>88794</v>
      </c>
      <c r="F1130" s="3">
        <f>VLOOKUP(A1130,OrderProduct!A1130:F3081,6,0)</f>
        <v>16.03</v>
      </c>
      <c r="K1130" s="17" t="s">
        <v>2396</v>
      </c>
      <c r="L1130">
        <f t="shared" si="34"/>
        <v>0</v>
      </c>
      <c r="M1130">
        <f t="shared" si="35"/>
        <v>0</v>
      </c>
    </row>
    <row r="1131" spans="1:13">
      <c r="A1131" s="3">
        <v>2049</v>
      </c>
      <c r="B1131" s="3" t="str">
        <f>VLOOKUP(A1131,customer!$A$2:$B$1131,2,0)</f>
        <v>Kenneth Pollock</v>
      </c>
      <c r="C1131" s="3">
        <f>VLOOKUP(A1131,OrderProduct!$A$2:$N$1953,14,0)</f>
        <v>2</v>
      </c>
      <c r="D1131" s="3" t="str">
        <f>VLOOKUP(C1131,Customer_Segment!$A$2:$B$5,2,0)</f>
        <v>Corporate</v>
      </c>
      <c r="E1131" s="3">
        <f>VLOOKUP(C1131,OrderProduct!N1131:S3082,6,0)</f>
        <v>88798</v>
      </c>
      <c r="F1131" s="3">
        <f>VLOOKUP(A1131,OrderProduct!A1131:F3082,6,0)</f>
        <v>88.22</v>
      </c>
      <c r="K1131" s="17" t="s">
        <v>2397</v>
      </c>
      <c r="L1131">
        <f t="shared" si="34"/>
        <v>0</v>
      </c>
      <c r="M1131">
        <f t="shared" si="35"/>
        <v>0</v>
      </c>
    </row>
    <row r="1132" spans="1:13">
      <c r="A1132" s="3">
        <v>2049</v>
      </c>
      <c r="B1132" s="3" t="str">
        <f>VLOOKUP(A1132,customer!$A$2:$B$1131,2,0)</f>
        <v>Kenneth Pollock</v>
      </c>
      <c r="C1132" s="3">
        <f>VLOOKUP(A1132,OrderProduct!$A$2:$N$1953,14,0)</f>
        <v>2</v>
      </c>
      <c r="D1132" s="3" t="str">
        <f>VLOOKUP(C1132,Customer_Segment!$A$2:$B$5,2,0)</f>
        <v>Corporate</v>
      </c>
      <c r="E1132" s="3">
        <f>VLOOKUP(C1132,OrderProduct!N1132:S3083,6,0)</f>
        <v>88814</v>
      </c>
      <c r="F1132" s="3">
        <f>VLOOKUP(A1132,OrderProduct!A1132:F3083,6,0)</f>
        <v>203.29</v>
      </c>
      <c r="K1132" s="17" t="s">
        <v>2427</v>
      </c>
      <c r="L1132">
        <f t="shared" si="34"/>
        <v>0</v>
      </c>
      <c r="M1132">
        <f t="shared" si="35"/>
        <v>0</v>
      </c>
    </row>
    <row r="1133" spans="1:13">
      <c r="A1133" s="3">
        <v>2052</v>
      </c>
      <c r="B1133" s="3" t="str">
        <f>VLOOKUP(A1133,customer!$A$2:$B$1131,2,0)</f>
        <v>Francis Kendall</v>
      </c>
      <c r="C1133" s="3">
        <f>VLOOKUP(A1133,OrderProduct!$A$2:$N$1953,14,0)</f>
        <v>3</v>
      </c>
      <c r="D1133" s="3" t="str">
        <f>VLOOKUP(C1133,Customer_Segment!$A$2:$B$5,2,0)</f>
        <v>Home Office</v>
      </c>
      <c r="E1133" s="3">
        <f>VLOOKUP(C1133,OrderProduct!N1133:S3084,6,0)</f>
        <v>88815</v>
      </c>
      <c r="F1133" s="3">
        <f>VLOOKUP(A1133,OrderProduct!A1133:F3084,6,0)</f>
        <v>759.88</v>
      </c>
      <c r="K1133" s="17" t="s">
        <v>2498</v>
      </c>
      <c r="L1133">
        <f t="shared" si="34"/>
        <v>0</v>
      </c>
      <c r="M1133">
        <f t="shared" si="35"/>
        <v>0</v>
      </c>
    </row>
    <row r="1134" spans="1:13">
      <c r="A1134" s="3">
        <v>2052</v>
      </c>
      <c r="B1134" s="3" t="str">
        <f>VLOOKUP(A1134,customer!$A$2:$B$1131,2,0)</f>
        <v>Francis Kendall</v>
      </c>
      <c r="C1134" s="3">
        <f>VLOOKUP(A1134,OrderProduct!$A$2:$N$1953,14,0)</f>
        <v>3</v>
      </c>
      <c r="D1134" s="3" t="str">
        <f>VLOOKUP(C1134,Customer_Segment!$A$2:$B$5,2,0)</f>
        <v>Home Office</v>
      </c>
      <c r="E1134" s="3">
        <f>VLOOKUP(C1134,OrderProduct!N1134:S3085,6,0)</f>
        <v>88819</v>
      </c>
      <c r="F1134" s="3">
        <f>VLOOKUP(A1134,OrderProduct!A1134:F3085,6,0)</f>
        <v>364.92</v>
      </c>
      <c r="K1134" s="17" t="s">
        <v>2561</v>
      </c>
      <c r="L1134">
        <f t="shared" si="34"/>
        <v>0</v>
      </c>
      <c r="M1134">
        <f t="shared" si="35"/>
        <v>0</v>
      </c>
    </row>
    <row r="1135" spans="1:6">
      <c r="A1135" s="3">
        <v>2052</v>
      </c>
      <c r="B1135" s="3" t="str">
        <f>VLOOKUP(A1135,customer!$A$2:$B$1131,2,0)</f>
        <v>Francis Kendall</v>
      </c>
      <c r="C1135" s="3">
        <f>VLOOKUP(A1135,OrderProduct!$A$2:$N$1953,14,0)</f>
        <v>3</v>
      </c>
      <c r="D1135" s="3" t="str">
        <f>VLOOKUP(C1135,Customer_Segment!$A$2:$B$5,2,0)</f>
        <v>Home Office</v>
      </c>
      <c r="E1135" s="3">
        <f>VLOOKUP(C1135,OrderProduct!N1135:S3086,6,0)</f>
        <v>88824</v>
      </c>
      <c r="F1135" s="3">
        <f>VLOOKUP(A1135,OrderProduct!A1135:F3086,6,0)</f>
        <v>646.88</v>
      </c>
    </row>
    <row r="1136" spans="1:6">
      <c r="A1136" s="3">
        <v>2058</v>
      </c>
      <c r="B1136" s="3" t="str">
        <f>VLOOKUP(A1136,customer!$A$2:$B$1131,2,0)</f>
        <v>Louise Webster Sharma</v>
      </c>
      <c r="C1136" s="3">
        <f>VLOOKUP(A1136,OrderProduct!$A$2:$N$1953,14,0)</f>
        <v>2</v>
      </c>
      <c r="D1136" s="3" t="str">
        <f>VLOOKUP(C1136,Customer_Segment!$A$2:$B$5,2,0)</f>
        <v>Corporate</v>
      </c>
      <c r="E1136" s="3">
        <f>VLOOKUP(C1136,OrderProduct!N1136:S3087,6,0)</f>
        <v>88825</v>
      </c>
      <c r="F1136" s="3">
        <f>VLOOKUP(A1136,OrderProduct!A1136:F3087,6,0)</f>
        <v>5419.41</v>
      </c>
    </row>
    <row r="1137" spans="1:6">
      <c r="A1137" s="3">
        <v>2059</v>
      </c>
      <c r="B1137" s="3" t="str">
        <f>VLOOKUP(A1137,customer!$A$2:$B$1131,2,0)</f>
        <v>Nathan Newton</v>
      </c>
      <c r="C1137" s="3">
        <f>VLOOKUP(A1137,OrderProduct!$A$2:$N$1953,14,0)</f>
        <v>2</v>
      </c>
      <c r="D1137" s="3" t="str">
        <f>VLOOKUP(C1137,Customer_Segment!$A$2:$B$5,2,0)</f>
        <v>Corporate</v>
      </c>
      <c r="E1137" s="3">
        <f>VLOOKUP(C1137,OrderProduct!N1137:S3088,6,0)</f>
        <v>88826</v>
      </c>
      <c r="F1137" s="3">
        <f>VLOOKUP(A1137,OrderProduct!A1137:F3088,6,0)</f>
        <v>700.41</v>
      </c>
    </row>
    <row r="1138" spans="1:6">
      <c r="A1138" s="3">
        <v>2059</v>
      </c>
      <c r="B1138" s="3" t="str">
        <f>VLOOKUP(A1138,customer!$A$2:$B$1131,2,0)</f>
        <v>Nathan Newton</v>
      </c>
      <c r="C1138" s="3">
        <f>VLOOKUP(A1138,OrderProduct!$A$2:$N$1953,14,0)</f>
        <v>2</v>
      </c>
      <c r="D1138" s="3" t="str">
        <f>VLOOKUP(C1138,Customer_Segment!$A$2:$B$5,2,0)</f>
        <v>Corporate</v>
      </c>
      <c r="E1138" s="3">
        <f>VLOOKUP(C1138,OrderProduct!N1138:S3089,6,0)</f>
        <v>88836</v>
      </c>
      <c r="F1138" s="3">
        <f>VLOOKUP(A1138,OrderProduct!A1138:F3089,6,0)</f>
        <v>25.31</v>
      </c>
    </row>
    <row r="1139" spans="1:6">
      <c r="A1139" s="3">
        <v>2059</v>
      </c>
      <c r="B1139" s="3" t="str">
        <f>VLOOKUP(A1139,customer!$A$2:$B$1131,2,0)</f>
        <v>Nathan Newton</v>
      </c>
      <c r="C1139" s="3">
        <f>VLOOKUP(A1139,OrderProduct!$A$2:$N$1953,14,0)</f>
        <v>2</v>
      </c>
      <c r="D1139" s="3" t="str">
        <f>VLOOKUP(C1139,Customer_Segment!$A$2:$B$5,2,0)</f>
        <v>Corporate</v>
      </c>
      <c r="E1139" s="3">
        <f>VLOOKUP(C1139,OrderProduct!N1139:S3090,6,0)</f>
        <v>88837</v>
      </c>
      <c r="F1139" s="3">
        <f>VLOOKUP(A1139,OrderProduct!A1139:F3090,6,0)</f>
        <v>249.07</v>
      </c>
    </row>
    <row r="1140" spans="1:6">
      <c r="A1140" s="3">
        <v>2061</v>
      </c>
      <c r="B1140" s="3" t="str">
        <f>VLOOKUP(A1140,customer!$A$2:$B$1131,2,0)</f>
        <v>Marianne Carey</v>
      </c>
      <c r="C1140" s="3">
        <f>VLOOKUP(A1140,OrderProduct!$A$2:$N$1953,14,0)</f>
        <v>2</v>
      </c>
      <c r="D1140" s="3" t="str">
        <f>VLOOKUP(C1140,Customer_Segment!$A$2:$B$5,2,0)</f>
        <v>Corporate</v>
      </c>
      <c r="E1140" s="3">
        <f>VLOOKUP(C1140,OrderProduct!N1140:S3091,6,0)</f>
        <v>88838</v>
      </c>
      <c r="F1140" s="3">
        <f>VLOOKUP(A1140,OrderProduct!A1140:F3091,6,0)</f>
        <v>5572.18</v>
      </c>
    </row>
    <row r="1141" spans="1:6">
      <c r="A1141" s="3">
        <v>2062</v>
      </c>
      <c r="B1141" s="3" t="str">
        <f>VLOOKUP(A1141,customer!$A$2:$B$1131,2,0)</f>
        <v>Alfred Singh</v>
      </c>
      <c r="C1141" s="3">
        <f>VLOOKUP(A1141,OrderProduct!$A$2:$N$1953,14,0)</f>
        <v>2</v>
      </c>
      <c r="D1141" s="3" t="str">
        <f>VLOOKUP(C1141,Customer_Segment!$A$2:$B$5,2,0)</f>
        <v>Corporate</v>
      </c>
      <c r="E1141" s="3">
        <f>VLOOKUP(C1141,OrderProduct!N1141:S3092,6,0)</f>
        <v>88838</v>
      </c>
      <c r="F1141" s="3">
        <f>VLOOKUP(A1141,OrderProduct!A1141:F3092,6,0)</f>
        <v>2941.42</v>
      </c>
    </row>
    <row r="1142" spans="1:6">
      <c r="A1142" s="3">
        <v>2062</v>
      </c>
      <c r="B1142" s="3" t="str">
        <f>VLOOKUP(A1142,customer!$A$2:$B$1131,2,0)</f>
        <v>Alfred Singh</v>
      </c>
      <c r="C1142" s="3">
        <f>VLOOKUP(A1142,OrderProduct!$A$2:$N$1953,14,0)</f>
        <v>2</v>
      </c>
      <c r="D1142" s="3" t="str">
        <f>VLOOKUP(C1142,Customer_Segment!$A$2:$B$5,2,0)</f>
        <v>Corporate</v>
      </c>
      <c r="E1142" s="3">
        <f>VLOOKUP(C1142,OrderProduct!N1142:S3093,6,0)</f>
        <v>88838</v>
      </c>
      <c r="F1142" s="3">
        <f>VLOOKUP(A1142,OrderProduct!A1142:F3093,6,0)</f>
        <v>522.46</v>
      </c>
    </row>
    <row r="1143" spans="1:6">
      <c r="A1143" s="3">
        <v>2063</v>
      </c>
      <c r="B1143" s="3" t="str">
        <f>VLOOKUP(A1143,customer!$A$2:$B$1131,2,0)</f>
        <v>Todd D Norris</v>
      </c>
      <c r="C1143" s="3">
        <f>VLOOKUP(A1143,OrderProduct!$A$2:$N$1953,14,0)</f>
        <v>2</v>
      </c>
      <c r="D1143" s="3" t="str">
        <f>VLOOKUP(C1143,Customer_Segment!$A$2:$B$5,2,0)</f>
        <v>Corporate</v>
      </c>
      <c r="E1143" s="3">
        <f>VLOOKUP(C1143,OrderProduct!N1143:S3094,6,0)</f>
        <v>88839</v>
      </c>
      <c r="F1143" s="3">
        <f>VLOOKUP(A1143,OrderProduct!A1143:F3094,6,0)</f>
        <v>59.22</v>
      </c>
    </row>
    <row r="1144" spans="1:6">
      <c r="A1144" s="3">
        <v>2066</v>
      </c>
      <c r="B1144" s="3" t="str">
        <f>VLOOKUP(A1144,customer!$A$2:$B$1131,2,0)</f>
        <v>Claudia Webb</v>
      </c>
      <c r="C1144" s="3">
        <f>VLOOKUP(A1144,OrderProduct!$A$2:$N$1953,14,0)</f>
        <v>3</v>
      </c>
      <c r="D1144" s="3" t="str">
        <f>VLOOKUP(C1144,Customer_Segment!$A$2:$B$5,2,0)</f>
        <v>Home Office</v>
      </c>
      <c r="E1144" s="3">
        <f>VLOOKUP(C1144,OrderProduct!N1144:S3095,6,0)</f>
        <v>88840</v>
      </c>
      <c r="F1144" s="3">
        <f>VLOOKUP(A1144,OrderProduct!A1144:F3095,6,0)</f>
        <v>513.33</v>
      </c>
    </row>
    <row r="1145" spans="1:6">
      <c r="A1145" s="3">
        <v>2066</v>
      </c>
      <c r="B1145" s="3" t="str">
        <f>VLOOKUP(A1145,customer!$A$2:$B$1131,2,0)</f>
        <v>Claudia Webb</v>
      </c>
      <c r="C1145" s="3">
        <f>VLOOKUP(A1145,OrderProduct!$A$2:$N$1953,14,0)</f>
        <v>3</v>
      </c>
      <c r="D1145" s="3" t="str">
        <f>VLOOKUP(C1145,Customer_Segment!$A$2:$B$5,2,0)</f>
        <v>Home Office</v>
      </c>
      <c r="E1145" s="3">
        <f>VLOOKUP(C1145,OrderProduct!N1145:S3096,6,0)</f>
        <v>88852</v>
      </c>
      <c r="F1145" s="3">
        <f>VLOOKUP(A1145,OrderProduct!A1145:F3096,6,0)</f>
        <v>28.22</v>
      </c>
    </row>
    <row r="1146" spans="1:6">
      <c r="A1146" s="3">
        <v>2066</v>
      </c>
      <c r="B1146" s="3" t="str">
        <f>VLOOKUP(A1146,customer!$A$2:$B$1131,2,0)</f>
        <v>Claudia Webb</v>
      </c>
      <c r="C1146" s="3">
        <f>VLOOKUP(A1146,OrderProduct!$A$2:$N$1953,14,0)</f>
        <v>3</v>
      </c>
      <c r="D1146" s="3" t="str">
        <f>VLOOKUP(C1146,Customer_Segment!$A$2:$B$5,2,0)</f>
        <v>Home Office</v>
      </c>
      <c r="E1146" s="3">
        <f>VLOOKUP(C1146,OrderProduct!N1146:S3097,6,0)</f>
        <v>88905</v>
      </c>
      <c r="F1146" s="3">
        <f>VLOOKUP(A1146,OrderProduct!A1146:F3097,6,0)</f>
        <v>875.39</v>
      </c>
    </row>
    <row r="1147" spans="1:6">
      <c r="A1147" s="3">
        <v>2069</v>
      </c>
      <c r="B1147" s="3" t="str">
        <f>VLOOKUP(A1147,customer!$A$2:$B$1131,2,0)</f>
        <v>Elsie Boykin</v>
      </c>
      <c r="C1147" s="3">
        <f>VLOOKUP(A1147,OrderProduct!$A$2:$N$1953,14,0)</f>
        <v>1</v>
      </c>
      <c r="D1147" s="3" t="str">
        <f>VLOOKUP(C1147,Customer_Segment!$A$2:$B$5,2,0)</f>
        <v>Consumer</v>
      </c>
      <c r="E1147" s="3">
        <f>VLOOKUP(C1147,OrderProduct!N1147:S3098,6,0)</f>
        <v>88857</v>
      </c>
      <c r="F1147" s="3">
        <f>VLOOKUP(A1147,OrderProduct!A1147:F3098,6,0)</f>
        <v>8.24</v>
      </c>
    </row>
    <row r="1148" spans="1:6">
      <c r="A1148" s="3">
        <v>2070</v>
      </c>
      <c r="B1148" s="3" t="str">
        <f>VLOOKUP(A1148,customer!$A$2:$B$1131,2,0)</f>
        <v>Kelly Collins</v>
      </c>
      <c r="C1148" s="3">
        <f>VLOOKUP(A1148,OrderProduct!$A$2:$N$1953,14,0)</f>
        <v>2</v>
      </c>
      <c r="D1148" s="3" t="str">
        <f>VLOOKUP(C1148,Customer_Segment!$A$2:$B$5,2,0)</f>
        <v>Corporate</v>
      </c>
      <c r="E1148" s="3">
        <f>VLOOKUP(C1148,OrderProduct!N1148:S3099,6,0)</f>
        <v>88870</v>
      </c>
      <c r="F1148" s="3">
        <f>VLOOKUP(A1148,OrderProduct!A1148:F3099,6,0)</f>
        <v>558.17</v>
      </c>
    </row>
    <row r="1149" spans="1:6">
      <c r="A1149" s="3">
        <v>2071</v>
      </c>
      <c r="B1149" s="3" t="str">
        <f>VLOOKUP(A1149,customer!$A$2:$B$1131,2,0)</f>
        <v>Victor Cherry</v>
      </c>
      <c r="C1149" s="3">
        <f>VLOOKUP(A1149,OrderProduct!$A$2:$N$1953,14,0)</f>
        <v>2</v>
      </c>
      <c r="D1149" s="3" t="str">
        <f>VLOOKUP(C1149,Customer_Segment!$A$2:$B$5,2,0)</f>
        <v>Corporate</v>
      </c>
      <c r="E1149" s="3">
        <f>VLOOKUP(C1149,OrderProduct!N1149:S3100,6,0)</f>
        <v>88870</v>
      </c>
      <c r="F1149" s="3">
        <f>VLOOKUP(A1149,OrderProduct!A1149:F3100,6,0)</f>
        <v>8.39</v>
      </c>
    </row>
    <row r="1150" spans="1:6">
      <c r="A1150" s="3">
        <v>2071</v>
      </c>
      <c r="B1150" s="3" t="str">
        <f>VLOOKUP(A1150,customer!$A$2:$B$1131,2,0)</f>
        <v>Victor Cherry</v>
      </c>
      <c r="C1150" s="3">
        <f>VLOOKUP(A1150,OrderProduct!$A$2:$N$1953,14,0)</f>
        <v>2</v>
      </c>
      <c r="D1150" s="3" t="str">
        <f>VLOOKUP(C1150,Customer_Segment!$A$2:$B$5,2,0)</f>
        <v>Corporate</v>
      </c>
      <c r="E1150" s="3">
        <f>VLOOKUP(C1150,OrderProduct!N1150:S3101,6,0)</f>
        <v>88871</v>
      </c>
      <c r="F1150" s="3">
        <f>VLOOKUP(A1150,OrderProduct!A1150:F3101,6,0)</f>
        <v>559.43</v>
      </c>
    </row>
    <row r="1151" spans="1:6">
      <c r="A1151" s="3">
        <v>2071</v>
      </c>
      <c r="B1151" s="3" t="str">
        <f>VLOOKUP(A1151,customer!$A$2:$B$1131,2,0)</f>
        <v>Victor Cherry</v>
      </c>
      <c r="C1151" s="3">
        <f>VLOOKUP(A1151,OrderProduct!$A$2:$N$1953,14,0)</f>
        <v>2</v>
      </c>
      <c r="D1151" s="3" t="str">
        <f>VLOOKUP(C1151,Customer_Segment!$A$2:$B$5,2,0)</f>
        <v>Corporate</v>
      </c>
      <c r="E1151" s="3">
        <f>VLOOKUP(C1151,OrderProduct!N1151:S3102,6,0)</f>
        <v>88871</v>
      </c>
      <c r="F1151" s="3">
        <f>VLOOKUP(A1151,OrderProduct!A1151:F3102,6,0)</f>
        <v>1216.52</v>
      </c>
    </row>
    <row r="1152" spans="1:6">
      <c r="A1152" s="3">
        <v>2072</v>
      </c>
      <c r="B1152" s="3" t="str">
        <f>VLOOKUP(A1152,customer!$A$2:$B$1131,2,0)</f>
        <v>Malcolm S Lanier</v>
      </c>
      <c r="C1152" s="3">
        <f>VLOOKUP(A1152,OrderProduct!$A$2:$N$1953,14,0)</f>
        <v>2</v>
      </c>
      <c r="D1152" s="3" t="str">
        <f>VLOOKUP(C1152,Customer_Segment!$A$2:$B$5,2,0)</f>
        <v>Corporate</v>
      </c>
      <c r="E1152" s="3">
        <f>VLOOKUP(C1152,OrderProduct!N1152:S3103,6,0)</f>
        <v>88879</v>
      </c>
      <c r="F1152" s="3">
        <f>VLOOKUP(A1152,OrderProduct!A1152:F3103,6,0)</f>
        <v>1128.74</v>
      </c>
    </row>
    <row r="1153" spans="1:6">
      <c r="A1153" s="3">
        <v>2072</v>
      </c>
      <c r="B1153" s="3" t="str">
        <f>VLOOKUP(A1153,customer!$A$2:$B$1131,2,0)</f>
        <v>Malcolm S Lanier</v>
      </c>
      <c r="C1153" s="3">
        <f>VLOOKUP(A1153,OrderProduct!$A$2:$N$1953,14,0)</f>
        <v>2</v>
      </c>
      <c r="D1153" s="3" t="str">
        <f>VLOOKUP(C1153,Customer_Segment!$A$2:$B$5,2,0)</f>
        <v>Corporate</v>
      </c>
      <c r="E1153" s="3">
        <f>VLOOKUP(C1153,OrderProduct!N1153:S3104,6,0)</f>
        <v>88880</v>
      </c>
      <c r="F1153" s="3">
        <f>VLOOKUP(A1153,OrderProduct!A1153:F3104,6,0)</f>
        <v>805.99</v>
      </c>
    </row>
    <row r="1154" spans="1:6">
      <c r="A1154" s="3">
        <v>2072</v>
      </c>
      <c r="B1154" s="3" t="str">
        <f>VLOOKUP(A1154,customer!$A$2:$B$1131,2,0)</f>
        <v>Malcolm S Lanier</v>
      </c>
      <c r="C1154" s="3">
        <f>VLOOKUP(A1154,OrderProduct!$A$2:$N$1953,14,0)</f>
        <v>2</v>
      </c>
      <c r="D1154" s="3" t="str">
        <f>VLOOKUP(C1154,Customer_Segment!$A$2:$B$5,2,0)</f>
        <v>Corporate</v>
      </c>
      <c r="E1154" s="3">
        <f>VLOOKUP(C1154,OrderProduct!N1154:S3105,6,0)</f>
        <v>88881</v>
      </c>
      <c r="F1154" s="3">
        <f>VLOOKUP(A1154,OrderProduct!A1154:F3105,6,0)</f>
        <v>65.74</v>
      </c>
    </row>
    <row r="1155" spans="1:6">
      <c r="A1155" s="3">
        <v>2072</v>
      </c>
      <c r="B1155" s="3" t="str">
        <f>VLOOKUP(A1155,customer!$A$2:$B$1131,2,0)</f>
        <v>Malcolm S Lanier</v>
      </c>
      <c r="C1155" s="3">
        <f>VLOOKUP(A1155,OrderProduct!$A$2:$N$1953,14,0)</f>
        <v>2</v>
      </c>
      <c r="D1155" s="3" t="str">
        <f>VLOOKUP(C1155,Customer_Segment!$A$2:$B$5,2,0)</f>
        <v>Corporate</v>
      </c>
      <c r="E1155" s="3">
        <f>VLOOKUP(C1155,OrderProduct!N1155:S3106,6,0)</f>
        <v>88882</v>
      </c>
      <c r="F1155" s="3">
        <f>VLOOKUP(A1155,OrderProduct!A1155:F3106,6,0)</f>
        <v>1066.54</v>
      </c>
    </row>
    <row r="1156" spans="1:6">
      <c r="A1156" s="3">
        <v>2073</v>
      </c>
      <c r="B1156" s="3" t="str">
        <f>VLOOKUP(A1156,customer!$A$2:$B$1131,2,0)</f>
        <v>Evan Kelley</v>
      </c>
      <c r="C1156" s="3">
        <f>VLOOKUP(A1156,OrderProduct!$A$2:$N$1953,14,0)</f>
        <v>1</v>
      </c>
      <c r="D1156" s="3" t="str">
        <f>VLOOKUP(C1156,Customer_Segment!$A$2:$B$5,2,0)</f>
        <v>Consumer</v>
      </c>
      <c r="E1156" s="3">
        <f>VLOOKUP(C1156,OrderProduct!N1156:S3107,6,0)</f>
        <v>88889</v>
      </c>
      <c r="F1156" s="3">
        <f>VLOOKUP(A1156,OrderProduct!A1156:F3107,6,0)</f>
        <v>81.14</v>
      </c>
    </row>
    <row r="1157" spans="1:6">
      <c r="A1157" s="3">
        <v>2081</v>
      </c>
      <c r="B1157" s="3" t="str">
        <f>VLOOKUP(A1157,customer!$A$2:$B$1131,2,0)</f>
        <v>Matthew Conway</v>
      </c>
      <c r="C1157" s="3">
        <f>VLOOKUP(A1157,OrderProduct!$A$2:$N$1953,14,0)</f>
        <v>2</v>
      </c>
      <c r="D1157" s="3" t="str">
        <f>VLOOKUP(C1157,Customer_Segment!$A$2:$B$5,2,0)</f>
        <v>Corporate</v>
      </c>
      <c r="E1157" s="3">
        <f>VLOOKUP(C1157,OrderProduct!N1157:S3108,6,0)</f>
        <v>88890</v>
      </c>
      <c r="F1157" s="3">
        <f>VLOOKUP(A1157,OrderProduct!A1157:F3108,6,0)</f>
        <v>10.11</v>
      </c>
    </row>
    <row r="1158" spans="1:6">
      <c r="A1158" s="3">
        <v>2089</v>
      </c>
      <c r="B1158" s="3" t="str">
        <f>VLOOKUP(A1158,customer!$A$2:$B$1131,2,0)</f>
        <v>Annie Odom</v>
      </c>
      <c r="C1158" s="3">
        <f>VLOOKUP(A1158,OrderProduct!$A$2:$N$1953,14,0)</f>
        <v>2</v>
      </c>
      <c r="D1158" s="3" t="str">
        <f>VLOOKUP(C1158,Customer_Segment!$A$2:$B$5,2,0)</f>
        <v>Corporate</v>
      </c>
      <c r="E1158" s="3">
        <f>VLOOKUP(C1158,OrderProduct!N1158:S3109,6,0)</f>
        <v>88890</v>
      </c>
      <c r="F1158" s="3">
        <f>VLOOKUP(A1158,OrderProduct!A1158:F3109,6,0)</f>
        <v>6621.17</v>
      </c>
    </row>
    <row r="1159" spans="1:6">
      <c r="A1159" s="3">
        <v>2089</v>
      </c>
      <c r="B1159" s="3" t="str">
        <f>VLOOKUP(A1159,customer!$A$2:$B$1131,2,0)</f>
        <v>Annie Odom</v>
      </c>
      <c r="C1159" s="3">
        <f>VLOOKUP(A1159,OrderProduct!$A$2:$N$1953,14,0)</f>
        <v>2</v>
      </c>
      <c r="D1159" s="3" t="str">
        <f>VLOOKUP(C1159,Customer_Segment!$A$2:$B$5,2,0)</f>
        <v>Corporate</v>
      </c>
      <c r="E1159" s="3">
        <f>VLOOKUP(C1159,OrderProduct!N1159:S3110,6,0)</f>
        <v>88890</v>
      </c>
      <c r="F1159" s="3">
        <f>VLOOKUP(A1159,OrderProduct!A1159:F3110,6,0)</f>
        <v>253.78</v>
      </c>
    </row>
    <row r="1160" spans="1:6">
      <c r="A1160" s="3">
        <v>2089</v>
      </c>
      <c r="B1160" s="3" t="str">
        <f>VLOOKUP(A1160,customer!$A$2:$B$1131,2,0)</f>
        <v>Annie Odom</v>
      </c>
      <c r="C1160" s="3">
        <f>VLOOKUP(A1160,OrderProduct!$A$2:$N$1953,14,0)</f>
        <v>2</v>
      </c>
      <c r="D1160" s="3" t="str">
        <f>VLOOKUP(C1160,Customer_Segment!$A$2:$B$5,2,0)</f>
        <v>Corporate</v>
      </c>
      <c r="E1160" s="3">
        <f>VLOOKUP(C1160,OrderProduct!N1160:S3111,6,0)</f>
        <v>88899</v>
      </c>
      <c r="F1160" s="3">
        <f>VLOOKUP(A1160,OrderProduct!A1160:F3111,6,0)</f>
        <v>377.44</v>
      </c>
    </row>
    <row r="1161" spans="1:6">
      <c r="A1161" s="3">
        <v>2094</v>
      </c>
      <c r="B1161" s="3" t="str">
        <f>VLOOKUP(A1161,customer!$A$2:$B$1131,2,0)</f>
        <v>Vernon Hirsch Singleton</v>
      </c>
      <c r="C1161" s="3">
        <f>VLOOKUP(A1161,OrderProduct!$A$2:$N$1953,14,0)</f>
        <v>2</v>
      </c>
      <c r="D1161" s="3" t="str">
        <f>VLOOKUP(C1161,Customer_Segment!$A$2:$B$5,2,0)</f>
        <v>Corporate</v>
      </c>
      <c r="E1161" s="3">
        <f>VLOOKUP(C1161,OrderProduct!N1161:S3112,6,0)</f>
        <v>88905</v>
      </c>
      <c r="F1161" s="3">
        <f>VLOOKUP(A1161,OrderProduct!A1161:F3112,6,0)</f>
        <v>101.26</v>
      </c>
    </row>
    <row r="1162" spans="1:6">
      <c r="A1162" s="3">
        <v>2097</v>
      </c>
      <c r="B1162" s="3" t="str">
        <f>VLOOKUP(A1162,customer!$A$2:$B$1131,2,0)</f>
        <v>Patsy Shea</v>
      </c>
      <c r="C1162" s="3">
        <f>VLOOKUP(A1162,OrderProduct!$A$2:$N$1953,14,0)</f>
        <v>3</v>
      </c>
      <c r="D1162" s="3" t="str">
        <f>VLOOKUP(C1162,Customer_Segment!$A$2:$B$5,2,0)</f>
        <v>Home Office</v>
      </c>
      <c r="E1162" s="3">
        <f>VLOOKUP(C1162,OrderProduct!N1162:S3113,6,0)</f>
        <v>88905</v>
      </c>
      <c r="F1162" s="3">
        <f>VLOOKUP(A1162,OrderProduct!A1162:F3113,6,0)</f>
        <v>17.4</v>
      </c>
    </row>
    <row r="1163" spans="1:6">
      <c r="A1163" s="3">
        <v>2098</v>
      </c>
      <c r="B1163" s="3" t="str">
        <f>VLOOKUP(A1163,customer!$A$2:$B$1131,2,0)</f>
        <v>Tracy Dyer</v>
      </c>
      <c r="C1163" s="3">
        <f>VLOOKUP(A1163,OrderProduct!$A$2:$N$1953,14,0)</f>
        <v>3</v>
      </c>
      <c r="D1163" s="3" t="str">
        <f>VLOOKUP(C1163,Customer_Segment!$A$2:$B$5,2,0)</f>
        <v>Home Office</v>
      </c>
      <c r="E1163" s="3">
        <f>VLOOKUP(C1163,OrderProduct!N1163:S3114,6,0)</f>
        <v>88906</v>
      </c>
      <c r="F1163" s="3">
        <f>VLOOKUP(A1163,OrderProduct!A1163:F3114,6,0)</f>
        <v>66.71</v>
      </c>
    </row>
    <row r="1164" spans="1:6">
      <c r="A1164" s="3">
        <v>2099</v>
      </c>
      <c r="B1164" s="3" t="str">
        <f>VLOOKUP(A1164,customer!$A$2:$B$1131,2,0)</f>
        <v>Nathan Fox</v>
      </c>
      <c r="C1164" s="3">
        <f>VLOOKUP(A1164,OrderProduct!$A$2:$N$1953,14,0)</f>
        <v>3</v>
      </c>
      <c r="D1164" s="3" t="str">
        <f>VLOOKUP(C1164,Customer_Segment!$A$2:$B$5,2,0)</f>
        <v>Home Office</v>
      </c>
      <c r="E1164" s="3">
        <f>VLOOKUP(C1164,OrderProduct!N1164:S3115,6,0)</f>
        <v>88906</v>
      </c>
      <c r="F1164" s="3">
        <f>VLOOKUP(A1164,OrderProduct!A1164:F3115,6,0)</f>
        <v>87.16</v>
      </c>
    </row>
    <row r="1165" spans="1:6">
      <c r="A1165" s="3">
        <v>2107</v>
      </c>
      <c r="B1165" s="3" t="str">
        <f>VLOOKUP(A1165,customer!$A$2:$B$1131,2,0)</f>
        <v>Leigh Burnette Hurley</v>
      </c>
      <c r="C1165" s="3">
        <f>VLOOKUP(A1165,OrderProduct!$A$2:$N$1953,14,0)</f>
        <v>2</v>
      </c>
      <c r="D1165" s="3" t="str">
        <f>VLOOKUP(C1165,Customer_Segment!$A$2:$B$5,2,0)</f>
        <v>Corporate</v>
      </c>
      <c r="E1165" s="3">
        <f>VLOOKUP(C1165,OrderProduct!N1165:S3116,6,0)</f>
        <v>88907</v>
      </c>
      <c r="F1165" s="3">
        <f>VLOOKUP(A1165,OrderProduct!A1165:F3116,6,0)</f>
        <v>52.93</v>
      </c>
    </row>
    <row r="1166" spans="1:6">
      <c r="A1166" s="3">
        <v>2107</v>
      </c>
      <c r="B1166" s="3" t="str">
        <f>VLOOKUP(A1166,customer!$A$2:$B$1131,2,0)</f>
        <v>Leigh Burnette Hurley</v>
      </c>
      <c r="C1166" s="3">
        <f>VLOOKUP(A1166,OrderProduct!$A$2:$N$1953,14,0)</f>
        <v>2</v>
      </c>
      <c r="D1166" s="3" t="str">
        <f>VLOOKUP(C1166,Customer_Segment!$A$2:$B$5,2,0)</f>
        <v>Corporate</v>
      </c>
      <c r="E1166" s="3">
        <f>VLOOKUP(C1166,OrderProduct!N1166:S3117,6,0)</f>
        <v>88908</v>
      </c>
      <c r="F1166" s="3">
        <f>VLOOKUP(A1166,OrderProduct!A1166:F3117,6,0)</f>
        <v>8637.44</v>
      </c>
    </row>
    <row r="1167" spans="1:6">
      <c r="A1167" s="3">
        <v>2108</v>
      </c>
      <c r="B1167" s="3" t="str">
        <f>VLOOKUP(A1167,customer!$A$2:$B$1131,2,0)</f>
        <v>Alfred Barber</v>
      </c>
      <c r="C1167" s="3">
        <f>VLOOKUP(A1167,OrderProduct!$A$2:$N$1953,14,0)</f>
        <v>2</v>
      </c>
      <c r="D1167" s="3" t="str">
        <f>VLOOKUP(C1167,Customer_Segment!$A$2:$B$5,2,0)</f>
        <v>Corporate</v>
      </c>
      <c r="E1167" s="3">
        <f>VLOOKUP(C1167,OrderProduct!N1167:S3118,6,0)</f>
        <v>88908</v>
      </c>
      <c r="F1167" s="3">
        <f>VLOOKUP(A1167,OrderProduct!A1167:F3118,6,0)</f>
        <v>59.95</v>
      </c>
    </row>
    <row r="1168" spans="1:6">
      <c r="A1168" s="3">
        <v>2114</v>
      </c>
      <c r="B1168" s="3" t="str">
        <f>VLOOKUP(A1168,customer!$A$2:$B$1131,2,0)</f>
        <v>Paige Mason</v>
      </c>
      <c r="C1168" s="3">
        <f>VLOOKUP(A1168,OrderProduct!$A$2:$N$1953,14,0)</f>
        <v>2</v>
      </c>
      <c r="D1168" s="3" t="str">
        <f>VLOOKUP(C1168,Customer_Segment!$A$2:$B$5,2,0)</f>
        <v>Corporate</v>
      </c>
      <c r="E1168" s="3">
        <f>VLOOKUP(C1168,OrderProduct!N1168:S3119,6,0)</f>
        <v>88921</v>
      </c>
      <c r="F1168" s="3">
        <f>VLOOKUP(A1168,OrderProduct!A1168:F3119,6,0)</f>
        <v>3108.98</v>
      </c>
    </row>
    <row r="1169" spans="1:6">
      <c r="A1169" s="3">
        <v>2114</v>
      </c>
      <c r="B1169" s="3" t="str">
        <f>VLOOKUP(A1169,customer!$A$2:$B$1131,2,0)</f>
        <v>Paige Mason</v>
      </c>
      <c r="C1169" s="3">
        <f>VLOOKUP(A1169,OrderProduct!$A$2:$N$1953,14,0)</f>
        <v>2</v>
      </c>
      <c r="D1169" s="3" t="str">
        <f>VLOOKUP(C1169,Customer_Segment!$A$2:$B$5,2,0)</f>
        <v>Corporate</v>
      </c>
      <c r="E1169" s="3">
        <f>VLOOKUP(C1169,OrderProduct!N1169:S3120,6,0)</f>
        <v>88928</v>
      </c>
      <c r="F1169" s="3">
        <f>VLOOKUP(A1169,OrderProduct!A1169:F3120,6,0)</f>
        <v>38.65</v>
      </c>
    </row>
    <row r="1170" spans="1:6">
      <c r="A1170" s="3">
        <v>2114</v>
      </c>
      <c r="B1170" s="3" t="str">
        <f>VLOOKUP(A1170,customer!$A$2:$B$1131,2,0)</f>
        <v>Paige Mason</v>
      </c>
      <c r="C1170" s="3">
        <f>VLOOKUP(A1170,OrderProduct!$A$2:$N$1953,14,0)</f>
        <v>2</v>
      </c>
      <c r="D1170" s="3" t="str">
        <f>VLOOKUP(C1170,Customer_Segment!$A$2:$B$5,2,0)</f>
        <v>Corporate</v>
      </c>
      <c r="E1170" s="3">
        <f>VLOOKUP(C1170,OrderProduct!N1170:S3121,6,0)</f>
        <v>88928</v>
      </c>
      <c r="F1170" s="3">
        <f>VLOOKUP(A1170,OrderProduct!A1170:F3121,6,0)</f>
        <v>279.83</v>
      </c>
    </row>
    <row r="1171" spans="1:6">
      <c r="A1171" s="3">
        <v>2114</v>
      </c>
      <c r="B1171" s="3" t="str">
        <f>VLOOKUP(A1171,customer!$A$2:$B$1131,2,0)</f>
        <v>Paige Mason</v>
      </c>
      <c r="C1171" s="3">
        <f>VLOOKUP(A1171,OrderProduct!$A$2:$N$1953,14,0)</f>
        <v>2</v>
      </c>
      <c r="D1171" s="3" t="str">
        <f>VLOOKUP(C1171,Customer_Segment!$A$2:$B$5,2,0)</f>
        <v>Corporate</v>
      </c>
      <c r="E1171" s="3">
        <f>VLOOKUP(C1171,OrderProduct!N1171:S3122,6,0)</f>
        <v>88929</v>
      </c>
      <c r="F1171" s="3">
        <f>VLOOKUP(A1171,OrderProduct!A1171:F3122,6,0)</f>
        <v>394.51</v>
      </c>
    </row>
    <row r="1172" spans="1:6">
      <c r="A1172" s="3">
        <v>2115</v>
      </c>
      <c r="B1172" s="3" t="str">
        <f>VLOOKUP(A1172,customer!$A$2:$B$1131,2,0)</f>
        <v>Jeffrey Lloyd</v>
      </c>
      <c r="C1172" s="3">
        <f>VLOOKUP(A1172,OrderProduct!$A$2:$N$1953,14,0)</f>
        <v>2</v>
      </c>
      <c r="D1172" s="3" t="str">
        <f>VLOOKUP(C1172,Customer_Segment!$A$2:$B$5,2,0)</f>
        <v>Corporate</v>
      </c>
      <c r="E1172" s="3">
        <f>VLOOKUP(C1172,OrderProduct!N1172:S3123,6,0)</f>
        <v>88940</v>
      </c>
      <c r="F1172" s="3">
        <f>VLOOKUP(A1172,OrderProduct!A1172:F3123,6,0)</f>
        <v>899.81</v>
      </c>
    </row>
    <row r="1173" spans="1:6">
      <c r="A1173" s="3">
        <v>2117</v>
      </c>
      <c r="B1173" s="3" t="str">
        <f>VLOOKUP(A1173,customer!$A$2:$B$1131,2,0)</f>
        <v>Jack Hatcher</v>
      </c>
      <c r="C1173" s="3">
        <f>VLOOKUP(A1173,OrderProduct!$A$2:$N$1953,14,0)</f>
        <v>3</v>
      </c>
      <c r="D1173" s="3" t="str">
        <f>VLOOKUP(C1173,Customer_Segment!$A$2:$B$5,2,0)</f>
        <v>Home Office</v>
      </c>
      <c r="E1173" s="3">
        <f>VLOOKUP(C1173,OrderProduct!N1173:S3124,6,0)</f>
        <v>88941</v>
      </c>
      <c r="F1173" s="3">
        <f>VLOOKUP(A1173,OrderProduct!A1173:F3124,6,0)</f>
        <v>18.67</v>
      </c>
    </row>
    <row r="1174" spans="1:6">
      <c r="A1174" s="3">
        <v>2117</v>
      </c>
      <c r="B1174" s="3" t="str">
        <f>VLOOKUP(A1174,customer!$A$2:$B$1131,2,0)</f>
        <v>Jack Hatcher</v>
      </c>
      <c r="C1174" s="3">
        <f>VLOOKUP(A1174,OrderProduct!$A$2:$N$1953,14,0)</f>
        <v>3</v>
      </c>
      <c r="D1174" s="3" t="str">
        <f>VLOOKUP(C1174,Customer_Segment!$A$2:$B$5,2,0)</f>
        <v>Home Office</v>
      </c>
      <c r="E1174" s="3">
        <f>VLOOKUP(C1174,OrderProduct!N1174:S3125,6,0)</f>
        <v>88941</v>
      </c>
      <c r="F1174" s="3">
        <f>VLOOKUP(A1174,OrderProduct!A1174:F3125,6,0)</f>
        <v>210.77</v>
      </c>
    </row>
    <row r="1175" spans="1:6">
      <c r="A1175" s="3">
        <v>2122</v>
      </c>
      <c r="B1175" s="3" t="str">
        <f>VLOOKUP(A1175,customer!$A$2:$B$1131,2,0)</f>
        <v>Carolyn Fisher</v>
      </c>
      <c r="C1175" s="3">
        <f>VLOOKUP(A1175,OrderProduct!$A$2:$N$1953,14,0)</f>
        <v>1</v>
      </c>
      <c r="D1175" s="3" t="str">
        <f>VLOOKUP(C1175,Customer_Segment!$A$2:$B$5,2,0)</f>
        <v>Consumer</v>
      </c>
      <c r="E1175" s="3">
        <f>VLOOKUP(C1175,OrderProduct!N1175:S3126,6,0)</f>
        <v>88942</v>
      </c>
      <c r="F1175" s="3">
        <f>VLOOKUP(A1175,OrderProduct!A1175:F3126,6,0)</f>
        <v>209.12</v>
      </c>
    </row>
    <row r="1176" spans="1:6">
      <c r="A1176" s="3">
        <v>2124</v>
      </c>
      <c r="B1176" s="3" t="str">
        <f>VLOOKUP(A1176,customer!$A$2:$B$1131,2,0)</f>
        <v>Paige Powers</v>
      </c>
      <c r="C1176" s="3">
        <f>VLOOKUP(A1176,OrderProduct!$A$2:$N$1953,14,0)</f>
        <v>1</v>
      </c>
      <c r="D1176" s="3" t="str">
        <f>VLOOKUP(C1176,Customer_Segment!$A$2:$B$5,2,0)</f>
        <v>Consumer</v>
      </c>
      <c r="E1176" s="3">
        <f>VLOOKUP(C1176,OrderProduct!N1176:S3127,6,0)</f>
        <v>88942</v>
      </c>
      <c r="F1176" s="3">
        <f>VLOOKUP(A1176,OrderProduct!A1176:F3127,6,0)</f>
        <v>1287.17</v>
      </c>
    </row>
    <row r="1177" spans="1:6">
      <c r="A1177" s="3">
        <v>2124</v>
      </c>
      <c r="B1177" s="3" t="str">
        <f>VLOOKUP(A1177,customer!$A$2:$B$1131,2,0)</f>
        <v>Paige Powers</v>
      </c>
      <c r="C1177" s="3">
        <f>VLOOKUP(A1177,OrderProduct!$A$2:$N$1953,14,0)</f>
        <v>1</v>
      </c>
      <c r="D1177" s="3" t="str">
        <f>VLOOKUP(C1177,Customer_Segment!$A$2:$B$5,2,0)</f>
        <v>Consumer</v>
      </c>
      <c r="E1177" s="3">
        <f>VLOOKUP(C1177,OrderProduct!N1177:S3128,6,0)</f>
        <v>89102</v>
      </c>
      <c r="F1177" s="3">
        <f>VLOOKUP(A1177,OrderProduct!A1177:F3128,6,0)</f>
        <v>46.17</v>
      </c>
    </row>
    <row r="1178" spans="1:6">
      <c r="A1178" s="3">
        <v>2127</v>
      </c>
      <c r="B1178" s="3" t="str">
        <f>VLOOKUP(A1178,customer!$A$2:$B$1131,2,0)</f>
        <v>Joyce Kern</v>
      </c>
      <c r="C1178" s="3">
        <f>VLOOKUP(A1178,OrderProduct!$A$2:$N$1953,14,0)</f>
        <v>3</v>
      </c>
      <c r="D1178" s="3" t="str">
        <f>VLOOKUP(C1178,Customer_Segment!$A$2:$B$5,2,0)</f>
        <v>Home Office</v>
      </c>
      <c r="E1178" s="3">
        <f>VLOOKUP(C1178,OrderProduct!N1178:S3129,6,0)</f>
        <v>88958</v>
      </c>
      <c r="F1178" s="3">
        <f>VLOOKUP(A1178,OrderProduct!A1178:F3129,6,0)</f>
        <v>282.38</v>
      </c>
    </row>
    <row r="1179" spans="1:6">
      <c r="A1179" s="3">
        <v>2131</v>
      </c>
      <c r="B1179" s="3" t="str">
        <f>VLOOKUP(A1179,customer!$A$2:$B$1131,2,0)</f>
        <v>Mary Hewitt</v>
      </c>
      <c r="C1179" s="3">
        <f>VLOOKUP(A1179,OrderProduct!$A$2:$N$1953,14,0)</f>
        <v>3</v>
      </c>
      <c r="D1179" s="3" t="str">
        <f>VLOOKUP(C1179,Customer_Segment!$A$2:$B$5,2,0)</f>
        <v>Home Office</v>
      </c>
      <c r="E1179" s="3">
        <f>VLOOKUP(C1179,OrderProduct!N1179:S3130,6,0)</f>
        <v>88959</v>
      </c>
      <c r="F1179" s="3">
        <f>VLOOKUP(A1179,OrderProduct!A1179:F3130,6,0)</f>
        <v>53.21</v>
      </c>
    </row>
    <row r="1180" spans="1:6">
      <c r="A1180" s="3">
        <v>2132</v>
      </c>
      <c r="B1180" s="3" t="str">
        <f>VLOOKUP(A1180,customer!$A$2:$B$1131,2,0)</f>
        <v>Philip Hawkins</v>
      </c>
      <c r="C1180" s="3">
        <f>VLOOKUP(A1180,OrderProduct!$A$2:$N$1953,14,0)</f>
        <v>3</v>
      </c>
      <c r="D1180" s="3" t="str">
        <f>VLOOKUP(C1180,Customer_Segment!$A$2:$B$5,2,0)</f>
        <v>Home Office</v>
      </c>
      <c r="E1180" s="3">
        <f>VLOOKUP(C1180,OrderProduct!N1180:S3131,6,0)</f>
        <v>88959</v>
      </c>
      <c r="F1180" s="3">
        <f>VLOOKUP(A1180,OrderProduct!A1180:F3131,6,0)</f>
        <v>122.8</v>
      </c>
    </row>
    <row r="1181" spans="1:6">
      <c r="A1181" s="3">
        <v>2135</v>
      </c>
      <c r="B1181" s="3" t="str">
        <f>VLOOKUP(A1181,customer!$A$2:$B$1131,2,0)</f>
        <v>Melvin Kendall</v>
      </c>
      <c r="C1181" s="3">
        <f>VLOOKUP(A1181,OrderProduct!$A$2:$N$1953,14,0)</f>
        <v>3</v>
      </c>
      <c r="D1181" s="3" t="str">
        <f>VLOOKUP(C1181,Customer_Segment!$A$2:$B$5,2,0)</f>
        <v>Home Office</v>
      </c>
      <c r="E1181" s="3">
        <f>VLOOKUP(C1181,OrderProduct!N1181:S3132,6,0)</f>
        <v>88971</v>
      </c>
      <c r="F1181" s="3">
        <f>VLOOKUP(A1181,OrderProduct!A1181:F3132,6,0)</f>
        <v>34.65</v>
      </c>
    </row>
    <row r="1182" spans="1:6">
      <c r="A1182" s="3">
        <v>2137</v>
      </c>
      <c r="B1182" s="3" t="str">
        <f>VLOOKUP(A1182,customer!$A$2:$B$1131,2,0)</f>
        <v>Crystal Crabtree</v>
      </c>
      <c r="C1182" s="3">
        <f>VLOOKUP(A1182,OrderProduct!$A$2:$N$1953,14,0)</f>
        <v>2</v>
      </c>
      <c r="D1182" s="3" t="str">
        <f>VLOOKUP(C1182,Customer_Segment!$A$2:$B$5,2,0)</f>
        <v>Corporate</v>
      </c>
      <c r="E1182" s="3">
        <f>VLOOKUP(C1182,OrderProduct!N1182:S3133,6,0)</f>
        <v>88972</v>
      </c>
      <c r="F1182" s="3">
        <f>VLOOKUP(A1182,OrderProduct!A1182:F3133,6,0)</f>
        <v>85.79</v>
      </c>
    </row>
    <row r="1183" spans="1:6">
      <c r="A1183" s="3">
        <v>2139</v>
      </c>
      <c r="B1183" s="3" t="str">
        <f>VLOOKUP(A1183,customer!$A$2:$B$1131,2,0)</f>
        <v>Jon Kendall</v>
      </c>
      <c r="C1183" s="3">
        <f>VLOOKUP(A1183,OrderProduct!$A$2:$N$1953,14,0)</f>
        <v>2</v>
      </c>
      <c r="D1183" s="3" t="str">
        <f>VLOOKUP(C1183,Customer_Segment!$A$2:$B$5,2,0)</f>
        <v>Corporate</v>
      </c>
      <c r="E1183" s="3">
        <f>VLOOKUP(C1183,OrderProduct!N1183:S3134,6,0)</f>
        <v>88974</v>
      </c>
      <c r="F1183" s="3">
        <f>VLOOKUP(A1183,OrderProduct!A1183:F3134,6,0)</f>
        <v>536.29</v>
      </c>
    </row>
    <row r="1184" spans="1:6">
      <c r="A1184" s="3">
        <v>2141</v>
      </c>
      <c r="B1184" s="3" t="str">
        <f>VLOOKUP(A1184,customer!$A$2:$B$1131,2,0)</f>
        <v>Molly Webster</v>
      </c>
      <c r="C1184" s="3">
        <f>VLOOKUP(A1184,OrderProduct!$A$2:$N$1953,14,0)</f>
        <v>3</v>
      </c>
      <c r="D1184" s="3" t="str">
        <f>VLOOKUP(C1184,Customer_Segment!$A$2:$B$5,2,0)</f>
        <v>Home Office</v>
      </c>
      <c r="E1184" s="3">
        <f>VLOOKUP(C1184,OrderProduct!N1184:S3135,6,0)</f>
        <v>88975</v>
      </c>
      <c r="F1184" s="3">
        <f>VLOOKUP(A1184,OrderProduct!A1184:F3135,6,0)</f>
        <v>159.53</v>
      </c>
    </row>
    <row r="1185" spans="1:6">
      <c r="A1185" s="3">
        <v>2141</v>
      </c>
      <c r="B1185" s="3" t="str">
        <f>VLOOKUP(A1185,customer!$A$2:$B$1131,2,0)</f>
        <v>Molly Webster</v>
      </c>
      <c r="C1185" s="3">
        <f>VLOOKUP(A1185,OrderProduct!$A$2:$N$1953,14,0)</f>
        <v>3</v>
      </c>
      <c r="D1185" s="3" t="str">
        <f>VLOOKUP(C1185,Customer_Segment!$A$2:$B$5,2,0)</f>
        <v>Home Office</v>
      </c>
      <c r="E1185" s="3">
        <f>VLOOKUP(C1185,OrderProduct!N1185:S3136,6,0)</f>
        <v>88998</v>
      </c>
      <c r="F1185" s="3">
        <f>VLOOKUP(A1185,OrderProduct!A1185:F3136,6,0)</f>
        <v>109.99</v>
      </c>
    </row>
    <row r="1186" spans="1:6">
      <c r="A1186" s="3">
        <v>2141</v>
      </c>
      <c r="B1186" s="3" t="str">
        <f>VLOOKUP(A1186,customer!$A$2:$B$1131,2,0)</f>
        <v>Molly Webster</v>
      </c>
      <c r="C1186" s="3">
        <f>VLOOKUP(A1186,OrderProduct!$A$2:$N$1953,14,0)</f>
        <v>3</v>
      </c>
      <c r="D1186" s="3" t="str">
        <f>VLOOKUP(C1186,Customer_Segment!$A$2:$B$5,2,0)</f>
        <v>Home Office</v>
      </c>
      <c r="E1186" s="3">
        <f>VLOOKUP(C1186,OrderProduct!N1186:S3137,6,0)</f>
        <v>88998</v>
      </c>
      <c r="F1186" s="3">
        <f>VLOOKUP(A1186,OrderProduct!A1186:F3137,6,0)</f>
        <v>900.12</v>
      </c>
    </row>
    <row r="1187" spans="1:6">
      <c r="A1187" s="3">
        <v>2141</v>
      </c>
      <c r="B1187" s="3" t="str">
        <f>VLOOKUP(A1187,customer!$A$2:$B$1131,2,0)</f>
        <v>Molly Webster</v>
      </c>
      <c r="C1187" s="3">
        <f>VLOOKUP(A1187,OrderProduct!$A$2:$N$1953,14,0)</f>
        <v>3</v>
      </c>
      <c r="D1187" s="3" t="str">
        <f>VLOOKUP(C1187,Customer_Segment!$A$2:$B$5,2,0)</f>
        <v>Home Office</v>
      </c>
      <c r="E1187" s="3">
        <f>VLOOKUP(C1187,OrderProduct!N1187:S3138,6,0)</f>
        <v>89004</v>
      </c>
      <c r="F1187" s="3">
        <f>VLOOKUP(A1187,OrderProduct!A1187:F3138,6,0)</f>
        <v>347.23</v>
      </c>
    </row>
    <row r="1188" spans="1:6">
      <c r="A1188" s="3">
        <v>2143</v>
      </c>
      <c r="B1188" s="3" t="str">
        <f>VLOOKUP(A1188,customer!$A$2:$B$1131,2,0)</f>
        <v>Lester Sawyer</v>
      </c>
      <c r="C1188" s="3">
        <f>VLOOKUP(A1188,OrderProduct!$A$2:$N$1953,14,0)</f>
        <v>3</v>
      </c>
      <c r="D1188" s="3" t="str">
        <f>VLOOKUP(C1188,Customer_Segment!$A$2:$B$5,2,0)</f>
        <v>Home Office</v>
      </c>
      <c r="E1188" s="3">
        <f>VLOOKUP(C1188,OrderProduct!N1188:S3139,6,0)</f>
        <v>89004</v>
      </c>
      <c r="F1188" s="3">
        <f>VLOOKUP(A1188,OrderProduct!A1188:F3139,6,0)</f>
        <v>478.23</v>
      </c>
    </row>
    <row r="1189" spans="1:6">
      <c r="A1189" s="3">
        <v>2145</v>
      </c>
      <c r="B1189" s="3" t="str">
        <f>VLOOKUP(A1189,customer!$A$2:$B$1131,2,0)</f>
        <v>Kerry Hardy</v>
      </c>
      <c r="C1189" s="3">
        <f>VLOOKUP(A1189,OrderProduct!$A$2:$N$1953,14,0)</f>
        <v>2</v>
      </c>
      <c r="D1189" s="3" t="str">
        <f>VLOOKUP(C1189,Customer_Segment!$A$2:$B$5,2,0)</f>
        <v>Corporate</v>
      </c>
      <c r="E1189" s="3">
        <f>VLOOKUP(C1189,OrderProduct!N1189:S3140,6,0)</f>
        <v>89005</v>
      </c>
      <c r="F1189" s="3">
        <f>VLOOKUP(A1189,OrderProduct!A1189:F3140,6,0)</f>
        <v>1137.6</v>
      </c>
    </row>
    <row r="1190" spans="1:6">
      <c r="A1190" s="3">
        <v>2146</v>
      </c>
      <c r="B1190" s="3" t="str">
        <f>VLOOKUP(A1190,customer!$A$2:$B$1131,2,0)</f>
        <v>Courtney Boyd</v>
      </c>
      <c r="C1190" s="3">
        <f>VLOOKUP(A1190,OrderProduct!$A$2:$N$1953,14,0)</f>
        <v>2</v>
      </c>
      <c r="D1190" s="3" t="str">
        <f>VLOOKUP(C1190,Customer_Segment!$A$2:$B$5,2,0)</f>
        <v>Corporate</v>
      </c>
      <c r="E1190" s="3">
        <f>VLOOKUP(C1190,OrderProduct!N1190:S3141,6,0)</f>
        <v>89006</v>
      </c>
      <c r="F1190" s="3">
        <f>VLOOKUP(A1190,OrderProduct!A1190:F3141,6,0)</f>
        <v>93.82</v>
      </c>
    </row>
    <row r="1191" spans="1:6">
      <c r="A1191" s="3">
        <v>2151</v>
      </c>
      <c r="B1191" s="3" t="str">
        <f>VLOOKUP(A1191,customer!$A$2:$B$1131,2,0)</f>
        <v>Melinda Rogers</v>
      </c>
      <c r="C1191" s="3">
        <f>VLOOKUP(A1191,OrderProduct!$A$2:$N$1953,14,0)</f>
        <v>2</v>
      </c>
      <c r="D1191" s="3" t="str">
        <f>VLOOKUP(C1191,Customer_Segment!$A$2:$B$5,2,0)</f>
        <v>Corporate</v>
      </c>
      <c r="E1191" s="3">
        <f>VLOOKUP(C1191,OrderProduct!N1191:S3142,6,0)</f>
        <v>89007</v>
      </c>
      <c r="F1191" s="3">
        <f>VLOOKUP(A1191,OrderProduct!A1191:F3142,6,0)</f>
        <v>1670.33</v>
      </c>
    </row>
    <row r="1192" spans="1:6">
      <c r="A1192" s="3">
        <v>2151</v>
      </c>
      <c r="B1192" s="3" t="str">
        <f>VLOOKUP(A1192,customer!$A$2:$B$1131,2,0)</f>
        <v>Melinda Rogers</v>
      </c>
      <c r="C1192" s="3">
        <f>VLOOKUP(A1192,OrderProduct!$A$2:$N$1953,14,0)</f>
        <v>2</v>
      </c>
      <c r="D1192" s="3" t="str">
        <f>VLOOKUP(C1192,Customer_Segment!$A$2:$B$5,2,0)</f>
        <v>Corporate</v>
      </c>
      <c r="E1192" s="3">
        <f>VLOOKUP(C1192,OrderProduct!N1192:S3143,6,0)</f>
        <v>89008</v>
      </c>
      <c r="F1192" s="3">
        <f>VLOOKUP(A1192,OrderProduct!A1192:F3143,6,0)</f>
        <v>151.55</v>
      </c>
    </row>
    <row r="1193" spans="1:6">
      <c r="A1193" s="3">
        <v>2157</v>
      </c>
      <c r="B1193" s="3" t="str">
        <f>VLOOKUP(A1193,customer!$A$2:$B$1131,2,0)</f>
        <v>Tom Hoyle Honeycutt</v>
      </c>
      <c r="C1193" s="3">
        <f>VLOOKUP(A1193,OrderProduct!$A$2:$N$1953,14,0)</f>
        <v>3</v>
      </c>
      <c r="D1193" s="3" t="str">
        <f>VLOOKUP(C1193,Customer_Segment!$A$2:$B$5,2,0)</f>
        <v>Home Office</v>
      </c>
      <c r="E1193" s="3">
        <f>VLOOKUP(C1193,OrderProduct!N1193:S3144,6,0)</f>
        <v>89008</v>
      </c>
      <c r="F1193" s="3">
        <f>VLOOKUP(A1193,OrderProduct!A1193:F3144,6,0)</f>
        <v>57.03</v>
      </c>
    </row>
    <row r="1194" spans="1:6">
      <c r="A1194" s="3">
        <v>2157</v>
      </c>
      <c r="B1194" s="3" t="str">
        <f>VLOOKUP(A1194,customer!$A$2:$B$1131,2,0)</f>
        <v>Tom Hoyle Honeycutt</v>
      </c>
      <c r="C1194" s="3">
        <f>VLOOKUP(A1194,OrderProduct!$A$2:$N$1953,14,0)</f>
        <v>3</v>
      </c>
      <c r="D1194" s="3" t="str">
        <f>VLOOKUP(C1194,Customer_Segment!$A$2:$B$5,2,0)</f>
        <v>Home Office</v>
      </c>
      <c r="E1194" s="3">
        <f>VLOOKUP(C1194,OrderProduct!N1194:S3145,6,0)</f>
        <v>89017</v>
      </c>
      <c r="F1194" s="3">
        <f>VLOOKUP(A1194,OrderProduct!A1194:F3145,6,0)</f>
        <v>237.77</v>
      </c>
    </row>
    <row r="1195" spans="1:6">
      <c r="A1195" s="3">
        <v>2157</v>
      </c>
      <c r="B1195" s="3" t="str">
        <f>VLOOKUP(A1195,customer!$A$2:$B$1131,2,0)</f>
        <v>Tom Hoyle Honeycutt</v>
      </c>
      <c r="C1195" s="3">
        <f>VLOOKUP(A1195,OrderProduct!$A$2:$N$1953,14,0)</f>
        <v>3</v>
      </c>
      <c r="D1195" s="3" t="str">
        <f>VLOOKUP(C1195,Customer_Segment!$A$2:$B$5,2,0)</f>
        <v>Home Office</v>
      </c>
      <c r="E1195" s="3">
        <f>VLOOKUP(C1195,OrderProduct!N1195:S3146,6,0)</f>
        <v>89018</v>
      </c>
      <c r="F1195" s="3">
        <f>VLOOKUP(A1195,OrderProduct!A1195:F3146,6,0)</f>
        <v>821.17</v>
      </c>
    </row>
    <row r="1196" spans="1:6">
      <c r="A1196" s="3">
        <v>2157</v>
      </c>
      <c r="B1196" s="3" t="str">
        <f>VLOOKUP(A1196,customer!$A$2:$B$1131,2,0)</f>
        <v>Tom Hoyle Honeycutt</v>
      </c>
      <c r="C1196" s="3">
        <f>VLOOKUP(A1196,OrderProduct!$A$2:$N$1953,14,0)</f>
        <v>3</v>
      </c>
      <c r="D1196" s="3" t="str">
        <f>VLOOKUP(C1196,Customer_Segment!$A$2:$B$5,2,0)</f>
        <v>Home Office</v>
      </c>
      <c r="E1196" s="3">
        <f>VLOOKUP(C1196,OrderProduct!N1196:S3147,6,0)</f>
        <v>89019</v>
      </c>
      <c r="F1196" s="3">
        <f>VLOOKUP(A1196,OrderProduct!A1196:F3147,6,0)</f>
        <v>194.08</v>
      </c>
    </row>
    <row r="1197" spans="1:6">
      <c r="A1197" s="3">
        <v>2157</v>
      </c>
      <c r="B1197" s="3" t="str">
        <f>VLOOKUP(A1197,customer!$A$2:$B$1131,2,0)</f>
        <v>Tom Hoyle Honeycutt</v>
      </c>
      <c r="C1197" s="3">
        <f>VLOOKUP(A1197,OrderProduct!$A$2:$N$1953,14,0)</f>
        <v>3</v>
      </c>
      <c r="D1197" s="3" t="str">
        <f>VLOOKUP(C1197,Customer_Segment!$A$2:$B$5,2,0)</f>
        <v>Home Office</v>
      </c>
      <c r="E1197" s="3">
        <f>VLOOKUP(C1197,OrderProduct!N1197:S3148,6,0)</f>
        <v>89025</v>
      </c>
      <c r="F1197" s="3">
        <f>VLOOKUP(A1197,OrderProduct!A1197:F3148,6,0)</f>
        <v>199.48</v>
      </c>
    </row>
    <row r="1198" spans="1:6">
      <c r="A1198" s="3">
        <v>2159</v>
      </c>
      <c r="B1198" s="3" t="str">
        <f>VLOOKUP(A1198,customer!$A$2:$B$1131,2,0)</f>
        <v>Wesley Field</v>
      </c>
      <c r="C1198" s="3">
        <f>VLOOKUP(A1198,OrderProduct!$A$2:$N$1953,14,0)</f>
        <v>2</v>
      </c>
      <c r="D1198" s="3" t="str">
        <f>VLOOKUP(C1198,Customer_Segment!$A$2:$B$5,2,0)</f>
        <v>Corporate</v>
      </c>
      <c r="E1198" s="3">
        <f>VLOOKUP(C1198,OrderProduct!N1198:S3149,6,0)</f>
        <v>89039</v>
      </c>
      <c r="F1198" s="3">
        <f>VLOOKUP(A1198,OrderProduct!A1198:F3149,6,0)</f>
        <v>551.51</v>
      </c>
    </row>
    <row r="1199" spans="1:6">
      <c r="A1199" s="3">
        <v>2162</v>
      </c>
      <c r="B1199" s="3" t="str">
        <f>VLOOKUP(A1199,customer!$A$2:$B$1131,2,0)</f>
        <v>Brenda Jain</v>
      </c>
      <c r="C1199" s="3">
        <f>VLOOKUP(A1199,OrderProduct!$A$2:$N$1953,14,0)</f>
        <v>2</v>
      </c>
      <c r="D1199" s="3" t="str">
        <f>VLOOKUP(C1199,Customer_Segment!$A$2:$B$5,2,0)</f>
        <v>Corporate</v>
      </c>
      <c r="E1199" s="3">
        <f>VLOOKUP(C1199,OrderProduct!N1199:S3150,6,0)</f>
        <v>89039</v>
      </c>
      <c r="F1199" s="3">
        <f>VLOOKUP(A1199,OrderProduct!A1199:F3150,6,0)</f>
        <v>142.79</v>
      </c>
    </row>
    <row r="1200" spans="1:6">
      <c r="A1200" s="3">
        <v>2162</v>
      </c>
      <c r="B1200" s="3" t="str">
        <f>VLOOKUP(A1200,customer!$A$2:$B$1131,2,0)</f>
        <v>Brenda Jain</v>
      </c>
      <c r="C1200" s="3">
        <f>VLOOKUP(A1200,OrderProduct!$A$2:$N$1953,14,0)</f>
        <v>2</v>
      </c>
      <c r="D1200" s="3" t="str">
        <f>VLOOKUP(C1200,Customer_Segment!$A$2:$B$5,2,0)</f>
        <v>Corporate</v>
      </c>
      <c r="E1200" s="3">
        <f>VLOOKUP(C1200,OrderProduct!N1200:S3151,6,0)</f>
        <v>89040</v>
      </c>
      <c r="F1200" s="3">
        <f>VLOOKUP(A1200,OrderProduct!A1200:F3151,6,0)</f>
        <v>99.02</v>
      </c>
    </row>
    <row r="1201" spans="1:6">
      <c r="A1201" s="3">
        <v>2164</v>
      </c>
      <c r="B1201" s="3" t="str">
        <f>VLOOKUP(A1201,customer!$A$2:$B$1131,2,0)</f>
        <v>Harry Sellers</v>
      </c>
      <c r="C1201" s="3">
        <f>VLOOKUP(A1201,OrderProduct!$A$2:$N$1953,14,0)</f>
        <v>4</v>
      </c>
      <c r="D1201" s="3" t="str">
        <f>VLOOKUP(C1201,Customer_Segment!$A$2:$B$5,2,0)</f>
        <v>Small Business</v>
      </c>
      <c r="E1201" s="3">
        <f>VLOOKUP(C1201,OrderProduct!N1201:S3152,6,0)</f>
        <v>89040</v>
      </c>
      <c r="F1201" s="3">
        <f>VLOOKUP(A1201,OrderProduct!A1201:F3152,6,0)</f>
        <v>46.4</v>
      </c>
    </row>
    <row r="1202" spans="1:6">
      <c r="A1202" s="3">
        <v>2164</v>
      </c>
      <c r="B1202" s="3" t="str">
        <f>VLOOKUP(A1202,customer!$A$2:$B$1131,2,0)</f>
        <v>Harry Sellers</v>
      </c>
      <c r="C1202" s="3">
        <f>VLOOKUP(A1202,OrderProduct!$A$2:$N$1953,14,0)</f>
        <v>4</v>
      </c>
      <c r="D1202" s="3" t="str">
        <f>VLOOKUP(C1202,Customer_Segment!$A$2:$B$5,2,0)</f>
        <v>Small Business</v>
      </c>
      <c r="E1202" s="3">
        <f>VLOOKUP(C1202,OrderProduct!N1202:S3153,6,0)</f>
        <v>89041</v>
      </c>
      <c r="F1202" s="3">
        <f>VLOOKUP(A1202,OrderProduct!A1202:F3153,6,0)</f>
        <v>585.08</v>
      </c>
    </row>
    <row r="1203" spans="1:6">
      <c r="A1203" s="3">
        <v>2165</v>
      </c>
      <c r="B1203" s="3" t="str">
        <f>VLOOKUP(A1203,customer!$A$2:$B$1131,2,0)</f>
        <v>Melanie Knight</v>
      </c>
      <c r="C1203" s="3">
        <f>VLOOKUP(A1203,OrderProduct!$A$2:$N$1953,14,0)</f>
        <v>4</v>
      </c>
      <c r="D1203" s="3" t="str">
        <f>VLOOKUP(C1203,Customer_Segment!$A$2:$B$5,2,0)</f>
        <v>Small Business</v>
      </c>
      <c r="E1203" s="3">
        <f>VLOOKUP(C1203,OrderProduct!N1203:S3154,6,0)</f>
        <v>89047</v>
      </c>
      <c r="F1203" s="3">
        <f>VLOOKUP(A1203,OrderProduct!A1203:F3154,6,0)</f>
        <v>1278.96</v>
      </c>
    </row>
    <row r="1204" spans="1:6">
      <c r="A1204" s="3">
        <v>2178</v>
      </c>
      <c r="B1204" s="3" t="str">
        <f>VLOOKUP(A1204,customer!$A$2:$B$1131,2,0)</f>
        <v>Judy Hall</v>
      </c>
      <c r="C1204" s="3">
        <f>VLOOKUP(A1204,OrderProduct!$A$2:$N$1953,14,0)</f>
        <v>4</v>
      </c>
      <c r="D1204" s="3" t="str">
        <f>VLOOKUP(C1204,Customer_Segment!$A$2:$B$5,2,0)</f>
        <v>Small Business</v>
      </c>
      <c r="E1204" s="3">
        <f>VLOOKUP(C1204,OrderProduct!N1204:S3155,6,0)</f>
        <v>89053</v>
      </c>
      <c r="F1204" s="3">
        <f>VLOOKUP(A1204,OrderProduct!A1204:F3155,6,0)</f>
        <v>1857.08</v>
      </c>
    </row>
    <row r="1205" spans="1:6">
      <c r="A1205" s="3">
        <v>2183</v>
      </c>
      <c r="B1205" s="3" t="str">
        <f>VLOOKUP(A1205,customer!$A$2:$B$1131,2,0)</f>
        <v>Sheryl Reese</v>
      </c>
      <c r="C1205" s="3">
        <f>VLOOKUP(A1205,OrderProduct!$A$2:$N$1953,14,0)</f>
        <v>3</v>
      </c>
      <c r="D1205" s="3" t="str">
        <f>VLOOKUP(C1205,Customer_Segment!$A$2:$B$5,2,0)</f>
        <v>Home Office</v>
      </c>
      <c r="E1205" s="3">
        <f>VLOOKUP(C1205,OrderProduct!N1205:S3156,6,0)</f>
        <v>89054</v>
      </c>
      <c r="F1205" s="3">
        <f>VLOOKUP(A1205,OrderProduct!A1205:F3156,6,0)</f>
        <v>414.91</v>
      </c>
    </row>
    <row r="1206" spans="1:6">
      <c r="A1206" s="3">
        <v>2187</v>
      </c>
      <c r="B1206" s="3" t="str">
        <f>VLOOKUP(A1206,customer!$A$2:$B$1131,2,0)</f>
        <v>Joanne Spivey</v>
      </c>
      <c r="C1206" s="3">
        <f>VLOOKUP(A1206,OrderProduct!$A$2:$N$1953,14,0)</f>
        <v>2</v>
      </c>
      <c r="D1206" s="3" t="str">
        <f>VLOOKUP(C1206,Customer_Segment!$A$2:$B$5,2,0)</f>
        <v>Corporate</v>
      </c>
      <c r="E1206" s="3">
        <f>VLOOKUP(C1206,OrderProduct!N1206:S3157,6,0)</f>
        <v>89055</v>
      </c>
      <c r="F1206" s="3">
        <f>VLOOKUP(A1206,OrderProduct!A1206:F3157,6,0)</f>
        <v>42.56</v>
      </c>
    </row>
    <row r="1207" spans="1:6">
      <c r="A1207" s="3">
        <v>2189</v>
      </c>
      <c r="B1207" s="3" t="str">
        <f>VLOOKUP(A1207,customer!$A$2:$B$1131,2,0)</f>
        <v>Frank Cross</v>
      </c>
      <c r="C1207" s="3">
        <f>VLOOKUP(A1207,OrderProduct!$A$2:$N$1953,14,0)</f>
        <v>2</v>
      </c>
      <c r="D1207" s="3" t="str">
        <f>VLOOKUP(C1207,Customer_Segment!$A$2:$B$5,2,0)</f>
        <v>Corporate</v>
      </c>
      <c r="E1207" s="3">
        <f>VLOOKUP(C1207,OrderProduct!N1207:S3158,6,0)</f>
        <v>89059</v>
      </c>
      <c r="F1207" s="3">
        <f>VLOOKUP(A1207,OrderProduct!A1207:F3158,6,0)</f>
        <v>78.59</v>
      </c>
    </row>
    <row r="1208" spans="1:6">
      <c r="A1208" s="3">
        <v>2190</v>
      </c>
      <c r="B1208" s="3" t="str">
        <f>VLOOKUP(A1208,customer!$A$2:$B$1131,2,0)</f>
        <v>Marvin Patrick</v>
      </c>
      <c r="C1208" s="3">
        <f>VLOOKUP(A1208,OrderProduct!$A$2:$N$1953,14,0)</f>
        <v>3</v>
      </c>
      <c r="D1208" s="3" t="str">
        <f>VLOOKUP(C1208,Customer_Segment!$A$2:$B$5,2,0)</f>
        <v>Home Office</v>
      </c>
      <c r="E1208" s="3">
        <f>VLOOKUP(C1208,OrderProduct!N1208:S3159,6,0)</f>
        <v>89059</v>
      </c>
      <c r="F1208" s="3">
        <f>VLOOKUP(A1208,OrderProduct!A1208:F3159,6,0)</f>
        <v>497.11</v>
      </c>
    </row>
    <row r="1209" spans="1:6">
      <c r="A1209" s="3">
        <v>2190</v>
      </c>
      <c r="B1209" s="3" t="str">
        <f>VLOOKUP(A1209,customer!$A$2:$B$1131,2,0)</f>
        <v>Marvin Patrick</v>
      </c>
      <c r="C1209" s="3">
        <f>VLOOKUP(A1209,OrderProduct!$A$2:$N$1953,14,0)</f>
        <v>3</v>
      </c>
      <c r="D1209" s="3" t="str">
        <f>VLOOKUP(C1209,Customer_Segment!$A$2:$B$5,2,0)</f>
        <v>Home Office</v>
      </c>
      <c r="E1209" s="3">
        <f>VLOOKUP(C1209,OrderProduct!N1209:S3160,6,0)</f>
        <v>89071</v>
      </c>
      <c r="F1209" s="3">
        <f>VLOOKUP(A1209,OrderProduct!A1209:F3160,6,0)</f>
        <v>11.16</v>
      </c>
    </row>
    <row r="1210" spans="1:6">
      <c r="A1210" s="3">
        <v>2193</v>
      </c>
      <c r="B1210" s="3" t="str">
        <f>VLOOKUP(A1210,customer!$A$2:$B$1131,2,0)</f>
        <v>Donald Melton</v>
      </c>
      <c r="C1210" s="3">
        <f>VLOOKUP(A1210,OrderProduct!$A$2:$N$1953,14,0)</f>
        <v>3</v>
      </c>
      <c r="D1210" s="3" t="str">
        <f>VLOOKUP(C1210,Customer_Segment!$A$2:$B$5,2,0)</f>
        <v>Home Office</v>
      </c>
      <c r="E1210" s="3">
        <f>VLOOKUP(C1210,OrderProduct!N1210:S3161,6,0)</f>
        <v>89071</v>
      </c>
      <c r="F1210" s="3">
        <f>VLOOKUP(A1210,OrderProduct!A1210:F3161,6,0)</f>
        <v>45.22</v>
      </c>
    </row>
    <row r="1211" spans="1:6">
      <c r="A1211" s="3">
        <v>2193</v>
      </c>
      <c r="B1211" s="3" t="str">
        <f>VLOOKUP(A1211,customer!$A$2:$B$1131,2,0)</f>
        <v>Donald Melton</v>
      </c>
      <c r="C1211" s="3">
        <f>VLOOKUP(A1211,OrderProduct!$A$2:$N$1953,14,0)</f>
        <v>3</v>
      </c>
      <c r="D1211" s="3" t="str">
        <f>VLOOKUP(C1211,Customer_Segment!$A$2:$B$5,2,0)</f>
        <v>Home Office</v>
      </c>
      <c r="E1211" s="3">
        <f>VLOOKUP(C1211,OrderProduct!N1211:S3162,6,0)</f>
        <v>89076</v>
      </c>
      <c r="F1211" s="3">
        <f>VLOOKUP(A1211,OrderProduct!A1211:F3162,6,0)</f>
        <v>2767.95</v>
      </c>
    </row>
    <row r="1212" spans="1:6">
      <c r="A1212" s="3">
        <v>2196</v>
      </c>
      <c r="B1212" s="3" t="str">
        <f>VLOOKUP(A1212,customer!$A$2:$B$1131,2,0)</f>
        <v>Gene Heath Cross</v>
      </c>
      <c r="C1212" s="3">
        <f>VLOOKUP(A1212,OrderProduct!$A$2:$N$1953,14,0)</f>
        <v>4</v>
      </c>
      <c r="D1212" s="3" t="str">
        <f>VLOOKUP(C1212,Customer_Segment!$A$2:$B$5,2,0)</f>
        <v>Small Business</v>
      </c>
      <c r="E1212" s="3">
        <f>VLOOKUP(C1212,OrderProduct!N1212:S3163,6,0)</f>
        <v>89077</v>
      </c>
      <c r="F1212" s="3">
        <f>VLOOKUP(A1212,OrderProduct!A1212:F3163,6,0)</f>
        <v>123.03</v>
      </c>
    </row>
    <row r="1213" spans="1:6">
      <c r="A1213" s="3">
        <v>2196</v>
      </c>
      <c r="B1213" s="3" t="str">
        <f>VLOOKUP(A1213,customer!$A$2:$B$1131,2,0)</f>
        <v>Gene Heath Cross</v>
      </c>
      <c r="C1213" s="3">
        <f>VLOOKUP(A1213,OrderProduct!$A$2:$N$1953,14,0)</f>
        <v>4</v>
      </c>
      <c r="D1213" s="3" t="str">
        <f>VLOOKUP(C1213,Customer_Segment!$A$2:$B$5,2,0)</f>
        <v>Small Business</v>
      </c>
      <c r="E1213" s="3">
        <f>VLOOKUP(C1213,OrderProduct!N1213:S3164,6,0)</f>
        <v>89077</v>
      </c>
      <c r="F1213" s="3">
        <f>VLOOKUP(A1213,OrderProduct!A1213:F3164,6,0)</f>
        <v>431.84</v>
      </c>
    </row>
    <row r="1214" spans="1:6">
      <c r="A1214" s="3">
        <v>2196</v>
      </c>
      <c r="B1214" s="3" t="str">
        <f>VLOOKUP(A1214,customer!$A$2:$B$1131,2,0)</f>
        <v>Gene Heath Cross</v>
      </c>
      <c r="C1214" s="3">
        <f>VLOOKUP(A1214,OrderProduct!$A$2:$N$1953,14,0)</f>
        <v>4</v>
      </c>
      <c r="D1214" s="3" t="str">
        <f>VLOOKUP(C1214,Customer_Segment!$A$2:$B$5,2,0)</f>
        <v>Small Business</v>
      </c>
      <c r="E1214" s="3">
        <f>VLOOKUP(C1214,OrderProduct!N1214:S3165,6,0)</f>
        <v>89083</v>
      </c>
      <c r="F1214" s="3">
        <f>VLOOKUP(A1214,OrderProduct!A1214:F3165,6,0)</f>
        <v>41.6</v>
      </c>
    </row>
    <row r="1215" spans="1:6">
      <c r="A1215" s="3">
        <v>2197</v>
      </c>
      <c r="B1215" s="3" t="str">
        <f>VLOOKUP(A1215,customer!$A$2:$B$1131,2,0)</f>
        <v>Karen O'Donnell</v>
      </c>
      <c r="C1215" s="3">
        <f>VLOOKUP(A1215,OrderProduct!$A$2:$N$1953,14,0)</f>
        <v>4</v>
      </c>
      <c r="D1215" s="3" t="str">
        <f>VLOOKUP(C1215,Customer_Segment!$A$2:$B$5,2,0)</f>
        <v>Small Business</v>
      </c>
      <c r="E1215" s="3">
        <f>VLOOKUP(C1215,OrderProduct!N1215:S3166,6,0)</f>
        <v>89084</v>
      </c>
      <c r="F1215" s="3">
        <f>VLOOKUP(A1215,OrderProduct!A1215:F3166,6,0)</f>
        <v>1497.22</v>
      </c>
    </row>
    <row r="1216" spans="1:6">
      <c r="A1216" s="3">
        <v>2197</v>
      </c>
      <c r="B1216" s="3" t="str">
        <f>VLOOKUP(A1216,customer!$A$2:$B$1131,2,0)</f>
        <v>Karen O'Donnell</v>
      </c>
      <c r="C1216" s="3">
        <f>VLOOKUP(A1216,OrderProduct!$A$2:$N$1953,14,0)</f>
        <v>4</v>
      </c>
      <c r="D1216" s="3" t="str">
        <f>VLOOKUP(C1216,Customer_Segment!$A$2:$B$5,2,0)</f>
        <v>Small Business</v>
      </c>
      <c r="E1216" s="3">
        <f>VLOOKUP(C1216,OrderProduct!N1216:S3167,6,0)</f>
        <v>89084</v>
      </c>
      <c r="F1216" s="3">
        <f>VLOOKUP(A1216,OrderProduct!A1216:F3167,6,0)</f>
        <v>244.81</v>
      </c>
    </row>
    <row r="1217" spans="1:6">
      <c r="A1217" s="3">
        <v>2198</v>
      </c>
      <c r="B1217" s="3" t="str">
        <f>VLOOKUP(A1217,customer!$A$2:$B$1131,2,0)</f>
        <v>Lester Woodward Maynard</v>
      </c>
      <c r="C1217" s="3">
        <f>VLOOKUP(A1217,OrderProduct!$A$2:$N$1953,14,0)</f>
        <v>4</v>
      </c>
      <c r="D1217" s="3" t="str">
        <f>VLOOKUP(C1217,Customer_Segment!$A$2:$B$5,2,0)</f>
        <v>Small Business</v>
      </c>
      <c r="E1217" s="3">
        <f>VLOOKUP(C1217,OrderProduct!N1217:S3168,6,0)</f>
        <v>89084</v>
      </c>
      <c r="F1217" s="3">
        <f>VLOOKUP(A1217,OrderProduct!A1217:F3168,6,0)</f>
        <v>4.55</v>
      </c>
    </row>
    <row r="1218" spans="1:6">
      <c r="A1218" s="3">
        <v>2198</v>
      </c>
      <c r="B1218" s="3" t="str">
        <f>VLOOKUP(A1218,customer!$A$2:$B$1131,2,0)</f>
        <v>Lester Woodward Maynard</v>
      </c>
      <c r="C1218" s="3">
        <f>VLOOKUP(A1218,OrderProduct!$A$2:$N$1953,14,0)</f>
        <v>4</v>
      </c>
      <c r="D1218" s="3" t="str">
        <f>VLOOKUP(C1218,Customer_Segment!$A$2:$B$5,2,0)</f>
        <v>Small Business</v>
      </c>
      <c r="E1218" s="3">
        <f>VLOOKUP(C1218,OrderProduct!N1218:S3169,6,0)</f>
        <v>89092</v>
      </c>
      <c r="F1218" s="3">
        <f>VLOOKUP(A1218,OrderProduct!A1218:F3169,6,0)</f>
        <v>164.71</v>
      </c>
    </row>
    <row r="1219" spans="1:6">
      <c r="A1219" s="3">
        <v>2201</v>
      </c>
      <c r="B1219" s="3" t="str">
        <f>VLOOKUP(A1219,customer!$A$2:$B$1131,2,0)</f>
        <v>David Hoyle</v>
      </c>
      <c r="C1219" s="3">
        <f>VLOOKUP(A1219,OrderProduct!$A$2:$N$1953,14,0)</f>
        <v>4</v>
      </c>
      <c r="D1219" s="3" t="str">
        <f>VLOOKUP(C1219,Customer_Segment!$A$2:$B$5,2,0)</f>
        <v>Small Business</v>
      </c>
      <c r="E1219" s="3">
        <f>VLOOKUP(C1219,OrderProduct!N1219:S3170,6,0)</f>
        <v>89092</v>
      </c>
      <c r="F1219" s="3">
        <f>VLOOKUP(A1219,OrderProduct!A1219:F3170,6,0)</f>
        <v>79.68</v>
      </c>
    </row>
    <row r="1220" spans="1:6">
      <c r="A1220" s="3">
        <v>2202</v>
      </c>
      <c r="B1220" s="3" t="str">
        <f>VLOOKUP(A1220,customer!$A$2:$B$1131,2,0)</f>
        <v>Laurie Howe</v>
      </c>
      <c r="C1220" s="3">
        <f>VLOOKUP(A1220,OrderProduct!$A$2:$N$1953,14,0)</f>
        <v>3</v>
      </c>
      <c r="D1220" s="3" t="str">
        <f>VLOOKUP(C1220,Customer_Segment!$A$2:$B$5,2,0)</f>
        <v>Home Office</v>
      </c>
      <c r="E1220" s="3">
        <f>VLOOKUP(C1220,OrderProduct!N1220:S3171,6,0)</f>
        <v>89093</v>
      </c>
      <c r="F1220" s="3">
        <f>VLOOKUP(A1220,OrderProduct!A1220:F3171,6,0)</f>
        <v>53.26</v>
      </c>
    </row>
    <row r="1221" spans="1:6">
      <c r="A1221" s="3">
        <v>2202</v>
      </c>
      <c r="B1221" s="3" t="str">
        <f>VLOOKUP(A1221,customer!$A$2:$B$1131,2,0)</f>
        <v>Laurie Howe</v>
      </c>
      <c r="C1221" s="3">
        <f>VLOOKUP(A1221,OrderProduct!$A$2:$N$1953,14,0)</f>
        <v>3</v>
      </c>
      <c r="D1221" s="3" t="str">
        <f>VLOOKUP(C1221,Customer_Segment!$A$2:$B$5,2,0)</f>
        <v>Home Office</v>
      </c>
      <c r="E1221" s="3">
        <f>VLOOKUP(C1221,OrderProduct!N1221:S3172,6,0)</f>
        <v>89093</v>
      </c>
      <c r="F1221" s="3">
        <f>VLOOKUP(A1221,OrderProduct!A1221:F3172,6,0)</f>
        <v>203.49</v>
      </c>
    </row>
    <row r="1222" spans="1:6">
      <c r="A1222" s="3">
        <v>2202</v>
      </c>
      <c r="B1222" s="3" t="str">
        <f>VLOOKUP(A1222,customer!$A$2:$B$1131,2,0)</f>
        <v>Laurie Howe</v>
      </c>
      <c r="C1222" s="3">
        <f>VLOOKUP(A1222,OrderProduct!$A$2:$N$1953,14,0)</f>
        <v>3</v>
      </c>
      <c r="D1222" s="3" t="str">
        <f>VLOOKUP(C1222,Customer_Segment!$A$2:$B$5,2,0)</f>
        <v>Home Office</v>
      </c>
      <c r="E1222" s="3">
        <f>VLOOKUP(C1222,OrderProduct!N1222:S3173,6,0)</f>
        <v>89093</v>
      </c>
      <c r="F1222" s="3">
        <f>VLOOKUP(A1222,OrderProduct!A1222:F3173,6,0)</f>
        <v>2356.01</v>
      </c>
    </row>
    <row r="1223" spans="1:6">
      <c r="A1223" s="3">
        <v>2203</v>
      </c>
      <c r="B1223" s="3" t="str">
        <f>VLOOKUP(A1223,customer!$A$2:$B$1131,2,0)</f>
        <v>Eddie Walker</v>
      </c>
      <c r="C1223" s="3">
        <f>VLOOKUP(A1223,OrderProduct!$A$2:$N$1953,14,0)</f>
        <v>3</v>
      </c>
      <c r="D1223" s="3" t="str">
        <f>VLOOKUP(C1223,Customer_Segment!$A$2:$B$5,2,0)</f>
        <v>Home Office</v>
      </c>
      <c r="E1223" s="3">
        <f>VLOOKUP(C1223,OrderProduct!N1223:S3174,6,0)</f>
        <v>89095</v>
      </c>
      <c r="F1223" s="3">
        <f>VLOOKUP(A1223,OrderProduct!A1223:F3174,6,0)</f>
        <v>47.4</v>
      </c>
    </row>
    <row r="1224" spans="1:6">
      <c r="A1224" s="3">
        <v>2203</v>
      </c>
      <c r="B1224" s="3" t="str">
        <f>VLOOKUP(A1224,customer!$A$2:$B$1131,2,0)</f>
        <v>Eddie Walker</v>
      </c>
      <c r="C1224" s="3">
        <f>VLOOKUP(A1224,OrderProduct!$A$2:$N$1953,14,0)</f>
        <v>3</v>
      </c>
      <c r="D1224" s="3" t="str">
        <f>VLOOKUP(C1224,Customer_Segment!$A$2:$B$5,2,0)</f>
        <v>Home Office</v>
      </c>
      <c r="E1224" s="3">
        <f>VLOOKUP(C1224,OrderProduct!N1224:S3175,6,0)</f>
        <v>89096</v>
      </c>
      <c r="F1224" s="3">
        <f>VLOOKUP(A1224,OrderProduct!A1224:F3175,6,0)</f>
        <v>436.94</v>
      </c>
    </row>
    <row r="1225" spans="1:6">
      <c r="A1225" s="3">
        <v>2204</v>
      </c>
      <c r="B1225" s="3" t="str">
        <f>VLOOKUP(A1225,customer!$A$2:$B$1131,2,0)</f>
        <v>Oscar Ford</v>
      </c>
      <c r="C1225" s="3">
        <f>VLOOKUP(A1225,OrderProduct!$A$2:$N$1953,14,0)</f>
        <v>3</v>
      </c>
      <c r="D1225" s="3" t="str">
        <f>VLOOKUP(C1225,Customer_Segment!$A$2:$B$5,2,0)</f>
        <v>Home Office</v>
      </c>
      <c r="E1225" s="3">
        <f>VLOOKUP(C1225,OrderProduct!N1225:S3176,6,0)</f>
        <v>89097</v>
      </c>
      <c r="F1225" s="3">
        <f>VLOOKUP(A1225,OrderProduct!A1225:F3176,6,0)</f>
        <v>37.38</v>
      </c>
    </row>
    <row r="1226" spans="1:6">
      <c r="A1226" s="3">
        <v>2204</v>
      </c>
      <c r="B1226" s="3" t="str">
        <f>VLOOKUP(A1226,customer!$A$2:$B$1131,2,0)</f>
        <v>Oscar Ford</v>
      </c>
      <c r="C1226" s="3">
        <f>VLOOKUP(A1226,OrderProduct!$A$2:$N$1953,14,0)</f>
        <v>3</v>
      </c>
      <c r="D1226" s="3" t="str">
        <f>VLOOKUP(C1226,Customer_Segment!$A$2:$B$5,2,0)</f>
        <v>Home Office</v>
      </c>
      <c r="E1226" s="3">
        <f>VLOOKUP(C1226,OrderProduct!N1226:S3177,6,0)</f>
        <v>89112</v>
      </c>
      <c r="F1226" s="3">
        <f>VLOOKUP(A1226,OrderProduct!A1226:F3177,6,0)</f>
        <v>99.75</v>
      </c>
    </row>
    <row r="1227" spans="1:6">
      <c r="A1227" s="3">
        <v>2206</v>
      </c>
      <c r="B1227" s="3" t="str">
        <f>VLOOKUP(A1227,customer!$A$2:$B$1131,2,0)</f>
        <v>Bobby Powell</v>
      </c>
      <c r="C1227" s="3">
        <f>VLOOKUP(A1227,OrderProduct!$A$2:$N$1953,14,0)</f>
        <v>1</v>
      </c>
      <c r="D1227" s="3" t="str">
        <f>VLOOKUP(C1227,Customer_Segment!$A$2:$B$5,2,0)</f>
        <v>Consumer</v>
      </c>
      <c r="E1227" s="3">
        <f>VLOOKUP(C1227,OrderProduct!N1227:S3178,6,0)</f>
        <v>89106</v>
      </c>
      <c r="F1227" s="3">
        <f>VLOOKUP(A1227,OrderProduct!A1227:F3178,6,0)</f>
        <v>410.17</v>
      </c>
    </row>
    <row r="1228" spans="1:6">
      <c r="A1228" s="3">
        <v>2206</v>
      </c>
      <c r="B1228" s="3" t="str">
        <f>VLOOKUP(A1228,customer!$A$2:$B$1131,2,0)</f>
        <v>Bobby Powell</v>
      </c>
      <c r="C1228" s="3">
        <f>VLOOKUP(A1228,OrderProduct!$A$2:$N$1953,14,0)</f>
        <v>1</v>
      </c>
      <c r="D1228" s="3" t="str">
        <f>VLOOKUP(C1228,Customer_Segment!$A$2:$B$5,2,0)</f>
        <v>Consumer</v>
      </c>
      <c r="E1228" s="3">
        <f>VLOOKUP(C1228,OrderProduct!N1228:S3179,6,0)</f>
        <v>89112</v>
      </c>
      <c r="F1228" s="3">
        <f>VLOOKUP(A1228,OrderProduct!A1228:F3179,6,0)</f>
        <v>1774.5</v>
      </c>
    </row>
    <row r="1229" spans="1:6">
      <c r="A1229" s="3">
        <v>2209</v>
      </c>
      <c r="B1229" s="3" t="str">
        <f>VLOOKUP(A1229,customer!$A$2:$B$1131,2,0)</f>
        <v>Sharon Thomas</v>
      </c>
      <c r="C1229" s="3">
        <f>VLOOKUP(A1229,OrderProduct!$A$2:$N$1953,14,0)</f>
        <v>3</v>
      </c>
      <c r="D1229" s="3" t="str">
        <f>VLOOKUP(C1229,Customer_Segment!$A$2:$B$5,2,0)</f>
        <v>Home Office</v>
      </c>
      <c r="E1229" s="3">
        <f>VLOOKUP(C1229,OrderProduct!N1229:S3180,6,0)</f>
        <v>89112</v>
      </c>
      <c r="F1229" s="3">
        <f>VLOOKUP(A1229,OrderProduct!A1229:F3180,6,0)</f>
        <v>1054.69</v>
      </c>
    </row>
    <row r="1230" spans="1:6">
      <c r="A1230" s="3">
        <v>2211</v>
      </c>
      <c r="B1230" s="3" t="str">
        <f>VLOOKUP(A1230,customer!$A$2:$B$1131,2,0)</f>
        <v>Anita Hahn</v>
      </c>
      <c r="C1230" s="3">
        <f>VLOOKUP(A1230,OrderProduct!$A$2:$N$1953,14,0)</f>
        <v>3</v>
      </c>
      <c r="D1230" s="3" t="str">
        <f>VLOOKUP(C1230,Customer_Segment!$A$2:$B$5,2,0)</f>
        <v>Home Office</v>
      </c>
      <c r="E1230" s="3">
        <f>VLOOKUP(C1230,OrderProduct!N1230:S3181,6,0)</f>
        <v>89128</v>
      </c>
      <c r="F1230" s="3">
        <f>VLOOKUP(A1230,OrderProduct!A1230:F3181,6,0)</f>
        <v>52.93</v>
      </c>
    </row>
    <row r="1231" spans="1:6">
      <c r="A1231" s="3">
        <v>2212</v>
      </c>
      <c r="B1231" s="3" t="str">
        <f>VLOOKUP(A1231,customer!$A$2:$B$1131,2,0)</f>
        <v>Stacy Chang</v>
      </c>
      <c r="C1231" s="3">
        <f>VLOOKUP(A1231,OrderProduct!$A$2:$N$1953,14,0)</f>
        <v>3</v>
      </c>
      <c r="D1231" s="3" t="str">
        <f>VLOOKUP(C1231,Customer_Segment!$A$2:$B$5,2,0)</f>
        <v>Home Office</v>
      </c>
      <c r="E1231" s="3">
        <f>VLOOKUP(C1231,OrderProduct!N1231:S3182,6,0)</f>
        <v>89128</v>
      </c>
      <c r="F1231" s="3">
        <f>VLOOKUP(A1231,OrderProduct!A1231:F3182,6,0)</f>
        <v>75.61</v>
      </c>
    </row>
    <row r="1232" spans="1:6">
      <c r="A1232" s="3">
        <v>2215</v>
      </c>
      <c r="B1232" s="3" t="str">
        <f>VLOOKUP(A1232,customer!$A$2:$B$1131,2,0)</f>
        <v>Christopher High</v>
      </c>
      <c r="C1232" s="3">
        <f>VLOOKUP(A1232,OrderProduct!$A$2:$N$1953,14,0)</f>
        <v>2</v>
      </c>
      <c r="D1232" s="3" t="str">
        <f>VLOOKUP(C1232,Customer_Segment!$A$2:$B$5,2,0)</f>
        <v>Corporate</v>
      </c>
      <c r="E1232" s="3">
        <f>VLOOKUP(C1232,OrderProduct!N1232:S3183,6,0)</f>
        <v>89129</v>
      </c>
      <c r="F1232" s="3">
        <f>VLOOKUP(A1232,OrderProduct!A1232:F3183,6,0)</f>
        <v>67.64</v>
      </c>
    </row>
    <row r="1233" spans="1:6">
      <c r="A1233" s="3">
        <v>2216</v>
      </c>
      <c r="B1233" s="3" t="str">
        <f>VLOOKUP(A1233,customer!$A$2:$B$1131,2,0)</f>
        <v>Clara Kaplan</v>
      </c>
      <c r="C1233" s="3">
        <f>VLOOKUP(A1233,OrderProduct!$A$2:$N$1953,14,0)</f>
        <v>2</v>
      </c>
      <c r="D1233" s="3" t="str">
        <f>VLOOKUP(C1233,Customer_Segment!$A$2:$B$5,2,0)</f>
        <v>Corporate</v>
      </c>
      <c r="E1233" s="3">
        <f>VLOOKUP(C1233,OrderProduct!N1233:S3184,6,0)</f>
        <v>89129</v>
      </c>
      <c r="F1233" s="3">
        <f>VLOOKUP(A1233,OrderProduct!A1233:F3184,6,0)</f>
        <v>240.42</v>
      </c>
    </row>
    <row r="1234" spans="1:6">
      <c r="A1234" s="3">
        <v>2216</v>
      </c>
      <c r="B1234" s="3" t="str">
        <f>VLOOKUP(A1234,customer!$A$2:$B$1131,2,0)</f>
        <v>Clara Kaplan</v>
      </c>
      <c r="C1234" s="3">
        <f>VLOOKUP(A1234,OrderProduct!$A$2:$N$1953,14,0)</f>
        <v>2</v>
      </c>
      <c r="D1234" s="3" t="str">
        <f>VLOOKUP(C1234,Customer_Segment!$A$2:$B$5,2,0)</f>
        <v>Corporate</v>
      </c>
      <c r="E1234" s="3">
        <f>VLOOKUP(C1234,OrderProduct!N1234:S3185,6,0)</f>
        <v>89129</v>
      </c>
      <c r="F1234" s="3">
        <f>VLOOKUP(A1234,OrderProduct!A1234:F3185,6,0)</f>
        <v>184.4</v>
      </c>
    </row>
    <row r="1235" spans="1:6">
      <c r="A1235" s="3">
        <v>2220</v>
      </c>
      <c r="B1235" s="3" t="str">
        <f>VLOOKUP(A1235,customer!$A$2:$B$1131,2,0)</f>
        <v>Jennifer Stanton</v>
      </c>
      <c r="C1235" s="3">
        <f>VLOOKUP(A1235,OrderProduct!$A$2:$N$1953,14,0)</f>
        <v>1</v>
      </c>
      <c r="D1235" s="3" t="str">
        <f>VLOOKUP(C1235,Customer_Segment!$A$2:$B$5,2,0)</f>
        <v>Consumer</v>
      </c>
      <c r="E1235" s="3">
        <f>VLOOKUP(C1235,OrderProduct!N1235:S3186,6,0)</f>
        <v>89130</v>
      </c>
      <c r="F1235" s="3">
        <f>VLOOKUP(A1235,OrderProduct!A1235:F3186,6,0)</f>
        <v>3802.01</v>
      </c>
    </row>
    <row r="1236" spans="1:6">
      <c r="A1236" s="3">
        <v>2225</v>
      </c>
      <c r="B1236" s="3" t="str">
        <f>VLOOKUP(A1236,customer!$A$2:$B$1131,2,0)</f>
        <v>Sean McKenna</v>
      </c>
      <c r="C1236" s="3">
        <f>VLOOKUP(A1236,OrderProduct!$A$2:$N$1953,14,0)</f>
        <v>4</v>
      </c>
      <c r="D1236" s="3" t="str">
        <f>VLOOKUP(C1236,Customer_Segment!$A$2:$B$5,2,0)</f>
        <v>Small Business</v>
      </c>
      <c r="E1236" s="3">
        <f>VLOOKUP(C1236,OrderProduct!N1236:S3187,6,0)</f>
        <v>89139</v>
      </c>
      <c r="F1236" s="3">
        <f>VLOOKUP(A1236,OrderProduct!A1236:F3187,6,0)</f>
        <v>798.69</v>
      </c>
    </row>
    <row r="1237" spans="1:6">
      <c r="A1237" s="3">
        <v>2240</v>
      </c>
      <c r="B1237" s="3" t="str">
        <f>VLOOKUP(A1237,customer!$A$2:$B$1131,2,0)</f>
        <v>Maurice Kelly</v>
      </c>
      <c r="C1237" s="3">
        <f>VLOOKUP(A1237,OrderProduct!$A$2:$N$1953,14,0)</f>
        <v>2</v>
      </c>
      <c r="D1237" s="3" t="str">
        <f>VLOOKUP(C1237,Customer_Segment!$A$2:$B$5,2,0)</f>
        <v>Corporate</v>
      </c>
      <c r="E1237" s="3">
        <f>VLOOKUP(C1237,OrderProduct!N1237:S3188,6,0)</f>
        <v>89139</v>
      </c>
      <c r="F1237" s="3">
        <f>VLOOKUP(A1237,OrderProduct!A1237:F3188,6,0)</f>
        <v>792.11</v>
      </c>
    </row>
    <row r="1238" spans="1:6">
      <c r="A1238" s="3">
        <v>2250</v>
      </c>
      <c r="B1238" s="3" t="str">
        <f>VLOOKUP(A1238,customer!$A$2:$B$1131,2,0)</f>
        <v>Alvin Hoover</v>
      </c>
      <c r="C1238" s="3">
        <f>VLOOKUP(A1238,OrderProduct!$A$2:$N$1953,14,0)</f>
        <v>3</v>
      </c>
      <c r="D1238" s="3" t="str">
        <f>VLOOKUP(C1238,Customer_Segment!$A$2:$B$5,2,0)</f>
        <v>Home Office</v>
      </c>
      <c r="E1238" s="3">
        <f>VLOOKUP(C1238,OrderProduct!N1238:S3189,6,0)</f>
        <v>89140</v>
      </c>
      <c r="F1238" s="3">
        <f>VLOOKUP(A1238,OrderProduct!A1238:F3189,6,0)</f>
        <v>28.73</v>
      </c>
    </row>
    <row r="1239" spans="1:6">
      <c r="A1239" s="3">
        <v>2254</v>
      </c>
      <c r="B1239" s="3" t="str">
        <f>VLOOKUP(A1239,customer!$A$2:$B$1131,2,0)</f>
        <v>Jeff Meadows</v>
      </c>
      <c r="C1239" s="3">
        <f>VLOOKUP(A1239,OrderProduct!$A$2:$N$1953,14,0)</f>
        <v>2</v>
      </c>
      <c r="D1239" s="3" t="str">
        <f>VLOOKUP(C1239,Customer_Segment!$A$2:$B$5,2,0)</f>
        <v>Corporate</v>
      </c>
      <c r="E1239" s="3">
        <f>VLOOKUP(C1239,OrderProduct!N1239:S3190,6,0)</f>
        <v>89146</v>
      </c>
      <c r="F1239" s="3">
        <f>VLOOKUP(A1239,OrderProduct!A1239:F3190,6,0)</f>
        <v>11.78</v>
      </c>
    </row>
    <row r="1240" spans="1:6">
      <c r="A1240" s="3">
        <v>2254</v>
      </c>
      <c r="B1240" s="3" t="str">
        <f>VLOOKUP(A1240,customer!$A$2:$B$1131,2,0)</f>
        <v>Jeff Meadows</v>
      </c>
      <c r="C1240" s="3">
        <f>VLOOKUP(A1240,OrderProduct!$A$2:$N$1953,14,0)</f>
        <v>2</v>
      </c>
      <c r="D1240" s="3" t="str">
        <f>VLOOKUP(C1240,Customer_Segment!$A$2:$B$5,2,0)</f>
        <v>Corporate</v>
      </c>
      <c r="E1240" s="3">
        <f>VLOOKUP(C1240,OrderProduct!N1240:S3191,6,0)</f>
        <v>89146</v>
      </c>
      <c r="F1240" s="3">
        <f>VLOOKUP(A1240,OrderProduct!A1240:F3191,6,0)</f>
        <v>20.96</v>
      </c>
    </row>
    <row r="1241" spans="1:6">
      <c r="A1241" s="3">
        <v>2254</v>
      </c>
      <c r="B1241" s="3" t="str">
        <f>VLOOKUP(A1241,customer!$A$2:$B$1131,2,0)</f>
        <v>Jeff Meadows</v>
      </c>
      <c r="C1241" s="3">
        <f>VLOOKUP(A1241,OrderProduct!$A$2:$N$1953,14,0)</f>
        <v>2</v>
      </c>
      <c r="D1241" s="3" t="str">
        <f>VLOOKUP(C1241,Customer_Segment!$A$2:$B$5,2,0)</f>
        <v>Corporate</v>
      </c>
      <c r="E1241" s="3">
        <f>VLOOKUP(C1241,OrderProduct!N1241:S3192,6,0)</f>
        <v>89147</v>
      </c>
      <c r="F1241" s="3">
        <f>VLOOKUP(A1241,OrderProduct!A1241:F3192,6,0)</f>
        <v>17.64</v>
      </c>
    </row>
    <row r="1242" spans="1:6">
      <c r="A1242" s="3">
        <v>2256</v>
      </c>
      <c r="B1242" s="3" t="str">
        <f>VLOOKUP(A1242,customer!$A$2:$B$1131,2,0)</f>
        <v>Lloyd Levin</v>
      </c>
      <c r="C1242" s="3">
        <f>VLOOKUP(A1242,OrderProduct!$A$2:$N$1953,14,0)</f>
        <v>2</v>
      </c>
      <c r="D1242" s="3" t="str">
        <f>VLOOKUP(C1242,Customer_Segment!$A$2:$B$5,2,0)</f>
        <v>Corporate</v>
      </c>
      <c r="E1242" s="3">
        <f>VLOOKUP(C1242,OrderProduct!N1242:S3193,6,0)</f>
        <v>89148</v>
      </c>
      <c r="F1242" s="3">
        <f>VLOOKUP(A1242,OrderProduct!A1242:F3193,6,0)</f>
        <v>26.66</v>
      </c>
    </row>
    <row r="1243" spans="1:6">
      <c r="A1243" s="3">
        <v>2256</v>
      </c>
      <c r="B1243" s="3" t="str">
        <f>VLOOKUP(A1243,customer!$A$2:$B$1131,2,0)</f>
        <v>Lloyd Levin</v>
      </c>
      <c r="C1243" s="3">
        <f>VLOOKUP(A1243,OrderProduct!$A$2:$N$1953,14,0)</f>
        <v>2</v>
      </c>
      <c r="D1243" s="3" t="str">
        <f>VLOOKUP(C1243,Customer_Segment!$A$2:$B$5,2,0)</f>
        <v>Corporate</v>
      </c>
      <c r="E1243" s="3">
        <f>VLOOKUP(C1243,OrderProduct!N1243:S3194,6,0)</f>
        <v>89148</v>
      </c>
      <c r="F1243" s="3">
        <f>VLOOKUP(A1243,OrderProduct!A1243:F3194,6,0)</f>
        <v>29.55</v>
      </c>
    </row>
    <row r="1244" spans="1:6">
      <c r="A1244" s="3">
        <v>2257</v>
      </c>
      <c r="B1244" s="3" t="str">
        <f>VLOOKUP(A1244,customer!$A$2:$B$1131,2,0)</f>
        <v>Bernard Thompson</v>
      </c>
      <c r="C1244" s="3">
        <f>VLOOKUP(A1244,OrderProduct!$A$2:$N$1953,14,0)</f>
        <v>2</v>
      </c>
      <c r="D1244" s="3" t="str">
        <f>VLOOKUP(C1244,Customer_Segment!$A$2:$B$5,2,0)</f>
        <v>Corporate</v>
      </c>
      <c r="E1244" s="3">
        <f>VLOOKUP(C1244,OrderProduct!N1244:S3195,6,0)</f>
        <v>89148</v>
      </c>
      <c r="F1244" s="3">
        <f>VLOOKUP(A1244,OrderProduct!A1244:F3195,6,0)</f>
        <v>1237.4</v>
      </c>
    </row>
    <row r="1245" spans="1:6">
      <c r="A1245" s="3">
        <v>2258</v>
      </c>
      <c r="B1245" s="3" t="str">
        <f>VLOOKUP(A1245,customer!$A$2:$B$1131,2,0)</f>
        <v>Nicole Pope</v>
      </c>
      <c r="C1245" s="3">
        <f>VLOOKUP(A1245,OrderProduct!$A$2:$N$1953,14,0)</f>
        <v>2</v>
      </c>
      <c r="D1245" s="3" t="str">
        <f>VLOOKUP(C1245,Customer_Segment!$A$2:$B$5,2,0)</f>
        <v>Corporate</v>
      </c>
      <c r="E1245" s="3">
        <f>VLOOKUP(C1245,OrderProduct!N1245:S3196,6,0)</f>
        <v>89166</v>
      </c>
      <c r="F1245" s="3">
        <f>VLOOKUP(A1245,OrderProduct!A1245:F3196,6,0)</f>
        <v>3206.94</v>
      </c>
    </row>
    <row r="1246" spans="1:6">
      <c r="A1246" s="3">
        <v>2258</v>
      </c>
      <c r="B1246" s="3" t="str">
        <f>VLOOKUP(A1246,customer!$A$2:$B$1131,2,0)</f>
        <v>Nicole Pope</v>
      </c>
      <c r="C1246" s="3">
        <f>VLOOKUP(A1246,OrderProduct!$A$2:$N$1953,14,0)</f>
        <v>2</v>
      </c>
      <c r="D1246" s="3" t="str">
        <f>VLOOKUP(C1246,Customer_Segment!$A$2:$B$5,2,0)</f>
        <v>Corporate</v>
      </c>
      <c r="E1246" s="3">
        <f>VLOOKUP(C1246,OrderProduct!N1246:S3197,6,0)</f>
        <v>89166</v>
      </c>
      <c r="F1246" s="3">
        <f>VLOOKUP(A1246,OrderProduct!A1246:F3197,6,0)</f>
        <v>43.08</v>
      </c>
    </row>
    <row r="1247" spans="1:6">
      <c r="A1247" s="3">
        <v>2260</v>
      </c>
      <c r="B1247" s="3" t="str">
        <f>VLOOKUP(A1247,customer!$A$2:$B$1131,2,0)</f>
        <v>Geoffrey H Wong</v>
      </c>
      <c r="C1247" s="3">
        <f>VLOOKUP(A1247,OrderProduct!$A$2:$N$1953,14,0)</f>
        <v>2</v>
      </c>
      <c r="D1247" s="3" t="str">
        <f>VLOOKUP(C1247,Customer_Segment!$A$2:$B$5,2,0)</f>
        <v>Corporate</v>
      </c>
      <c r="E1247" s="3">
        <f>VLOOKUP(C1247,OrderProduct!N1247:S3198,6,0)</f>
        <v>89174</v>
      </c>
      <c r="F1247" s="3">
        <f>VLOOKUP(A1247,OrderProduct!A1247:F3198,6,0)</f>
        <v>428.85</v>
      </c>
    </row>
    <row r="1248" spans="1:6">
      <c r="A1248" s="3">
        <v>2260</v>
      </c>
      <c r="B1248" s="3" t="str">
        <f>VLOOKUP(A1248,customer!$A$2:$B$1131,2,0)</f>
        <v>Geoffrey H Wong</v>
      </c>
      <c r="C1248" s="3">
        <f>VLOOKUP(A1248,OrderProduct!$A$2:$N$1953,14,0)</f>
        <v>2</v>
      </c>
      <c r="D1248" s="3" t="str">
        <f>VLOOKUP(C1248,Customer_Segment!$A$2:$B$5,2,0)</f>
        <v>Corporate</v>
      </c>
      <c r="E1248" s="3">
        <f>VLOOKUP(C1248,OrderProduct!N1248:S3199,6,0)</f>
        <v>89174</v>
      </c>
      <c r="F1248" s="3">
        <f>VLOOKUP(A1248,OrderProduct!A1248:F3199,6,0)</f>
        <v>342.54</v>
      </c>
    </row>
    <row r="1249" spans="1:6">
      <c r="A1249" s="3">
        <v>2260</v>
      </c>
      <c r="B1249" s="3" t="str">
        <f>VLOOKUP(A1249,customer!$A$2:$B$1131,2,0)</f>
        <v>Geoffrey H Wong</v>
      </c>
      <c r="C1249" s="3">
        <f>VLOOKUP(A1249,OrderProduct!$A$2:$N$1953,14,0)</f>
        <v>2</v>
      </c>
      <c r="D1249" s="3" t="str">
        <f>VLOOKUP(C1249,Customer_Segment!$A$2:$B$5,2,0)</f>
        <v>Corporate</v>
      </c>
      <c r="E1249" s="3">
        <f>VLOOKUP(C1249,OrderProduct!N1249:S3200,6,0)</f>
        <v>89175</v>
      </c>
      <c r="F1249" s="3">
        <f>VLOOKUP(A1249,OrderProduct!A1249:F3200,6,0)</f>
        <v>294.97</v>
      </c>
    </row>
    <row r="1250" spans="1:6">
      <c r="A1250" s="3">
        <v>2260</v>
      </c>
      <c r="B1250" s="3" t="str">
        <f>VLOOKUP(A1250,customer!$A$2:$B$1131,2,0)</f>
        <v>Geoffrey H Wong</v>
      </c>
      <c r="C1250" s="3">
        <f>VLOOKUP(A1250,OrderProduct!$A$2:$N$1953,14,0)</f>
        <v>2</v>
      </c>
      <c r="D1250" s="3" t="str">
        <f>VLOOKUP(C1250,Customer_Segment!$A$2:$B$5,2,0)</f>
        <v>Corporate</v>
      </c>
      <c r="E1250" s="3">
        <f>VLOOKUP(C1250,OrderProduct!N1250:S3201,6,0)</f>
        <v>89175</v>
      </c>
      <c r="F1250" s="3">
        <f>VLOOKUP(A1250,OrderProduct!A1250:F3201,6,0)</f>
        <v>2458.05</v>
      </c>
    </row>
    <row r="1251" spans="1:6">
      <c r="A1251" s="3">
        <v>2264</v>
      </c>
      <c r="B1251" s="3" t="str">
        <f>VLOOKUP(A1251,customer!$A$2:$B$1131,2,0)</f>
        <v>Helen Dickerson</v>
      </c>
      <c r="C1251" s="3">
        <f>VLOOKUP(A1251,OrderProduct!$A$2:$N$1953,14,0)</f>
        <v>2</v>
      </c>
      <c r="D1251" s="3" t="str">
        <f>VLOOKUP(C1251,Customer_Segment!$A$2:$B$5,2,0)</f>
        <v>Corporate</v>
      </c>
      <c r="E1251" s="3">
        <f>VLOOKUP(C1251,OrderProduct!N1251:S3202,6,0)</f>
        <v>89175</v>
      </c>
      <c r="F1251" s="3">
        <f>VLOOKUP(A1251,OrderProduct!A1251:F3202,6,0)</f>
        <v>2465.75</v>
      </c>
    </row>
    <row r="1252" spans="1:6">
      <c r="A1252" s="3">
        <v>2265</v>
      </c>
      <c r="B1252" s="3" t="str">
        <f>VLOOKUP(A1252,customer!$A$2:$B$1131,2,0)</f>
        <v>James Davenport</v>
      </c>
      <c r="C1252" s="3">
        <f>VLOOKUP(A1252,OrderProduct!$A$2:$N$1953,14,0)</f>
        <v>2</v>
      </c>
      <c r="D1252" s="3" t="str">
        <f>VLOOKUP(C1252,Customer_Segment!$A$2:$B$5,2,0)</f>
        <v>Corporate</v>
      </c>
      <c r="E1252" s="3">
        <f>VLOOKUP(C1252,OrderProduct!N1252:S3203,6,0)</f>
        <v>89176</v>
      </c>
      <c r="F1252" s="3">
        <f>VLOOKUP(A1252,OrderProduct!A1252:F3203,6,0)</f>
        <v>650.25</v>
      </c>
    </row>
    <row r="1253" spans="1:6">
      <c r="A1253" s="3">
        <v>2265</v>
      </c>
      <c r="B1253" s="3" t="str">
        <f>VLOOKUP(A1253,customer!$A$2:$B$1131,2,0)</f>
        <v>James Davenport</v>
      </c>
      <c r="C1253" s="3">
        <f>VLOOKUP(A1253,OrderProduct!$A$2:$N$1953,14,0)</f>
        <v>2</v>
      </c>
      <c r="D1253" s="3" t="str">
        <f>VLOOKUP(C1253,Customer_Segment!$A$2:$B$5,2,0)</f>
        <v>Corporate</v>
      </c>
      <c r="E1253" s="3">
        <f>VLOOKUP(C1253,OrderProduct!N1253:S3204,6,0)</f>
        <v>89176</v>
      </c>
      <c r="F1253" s="3">
        <f>VLOOKUP(A1253,OrderProduct!A1253:F3204,6,0)</f>
        <v>272.12</v>
      </c>
    </row>
    <row r="1254" spans="1:6">
      <c r="A1254" s="3">
        <v>2266</v>
      </c>
      <c r="B1254" s="3" t="str">
        <f>VLOOKUP(A1254,customer!$A$2:$B$1131,2,0)</f>
        <v>Brandon Beach</v>
      </c>
      <c r="C1254" s="3">
        <f>VLOOKUP(A1254,OrderProduct!$A$2:$N$1953,14,0)</f>
        <v>2</v>
      </c>
      <c r="D1254" s="3" t="str">
        <f>VLOOKUP(C1254,Customer_Segment!$A$2:$B$5,2,0)</f>
        <v>Corporate</v>
      </c>
      <c r="E1254" s="3">
        <f>VLOOKUP(C1254,OrderProduct!N1254:S3205,6,0)</f>
        <v>89184</v>
      </c>
      <c r="F1254" s="3">
        <f>VLOOKUP(A1254,OrderProduct!A1254:F3205,6,0)</f>
        <v>2259.99</v>
      </c>
    </row>
    <row r="1255" spans="1:6">
      <c r="A1255" s="3">
        <v>2266</v>
      </c>
      <c r="B1255" s="3" t="str">
        <f>VLOOKUP(A1255,customer!$A$2:$B$1131,2,0)</f>
        <v>Brandon Beach</v>
      </c>
      <c r="C1255" s="3">
        <f>VLOOKUP(A1255,OrderProduct!$A$2:$N$1953,14,0)</f>
        <v>2</v>
      </c>
      <c r="D1255" s="3" t="str">
        <f>VLOOKUP(C1255,Customer_Segment!$A$2:$B$5,2,0)</f>
        <v>Corporate</v>
      </c>
      <c r="E1255" s="3">
        <f>VLOOKUP(C1255,OrderProduct!N1255:S3206,6,0)</f>
        <v>89193</v>
      </c>
      <c r="F1255" s="3">
        <f>VLOOKUP(A1255,OrderProduct!A1255:F3206,6,0)</f>
        <v>129.43</v>
      </c>
    </row>
    <row r="1256" spans="1:6">
      <c r="A1256" s="3">
        <v>2268</v>
      </c>
      <c r="B1256" s="3" t="str">
        <f>VLOOKUP(A1256,customer!$A$2:$B$1131,2,0)</f>
        <v>Carlos Adkins</v>
      </c>
      <c r="C1256" s="3">
        <f>VLOOKUP(A1256,OrderProduct!$A$2:$N$1953,14,0)</f>
        <v>4</v>
      </c>
      <c r="D1256" s="3" t="str">
        <f>VLOOKUP(C1256,Customer_Segment!$A$2:$B$5,2,0)</f>
        <v>Small Business</v>
      </c>
      <c r="E1256" s="3">
        <f>VLOOKUP(C1256,OrderProduct!N1256:S3207,6,0)</f>
        <v>89194</v>
      </c>
      <c r="F1256" s="3">
        <f>VLOOKUP(A1256,OrderProduct!A1256:F3207,6,0)</f>
        <v>61.39</v>
      </c>
    </row>
    <row r="1257" spans="1:6">
      <c r="A1257" s="3">
        <v>2270</v>
      </c>
      <c r="B1257" s="3" t="str">
        <f>VLOOKUP(A1257,customer!$A$2:$B$1131,2,0)</f>
        <v>Kristine Holden</v>
      </c>
      <c r="C1257" s="3">
        <f>VLOOKUP(A1257,OrderProduct!$A$2:$N$1953,14,0)</f>
        <v>4</v>
      </c>
      <c r="D1257" s="3" t="str">
        <f>VLOOKUP(C1257,Customer_Segment!$A$2:$B$5,2,0)</f>
        <v>Small Business</v>
      </c>
      <c r="E1257" s="3">
        <f>VLOOKUP(C1257,OrderProduct!N1257:S3208,6,0)</f>
        <v>89194</v>
      </c>
      <c r="F1257" s="3">
        <f>VLOOKUP(A1257,OrderProduct!A1257:F3208,6,0)</f>
        <v>2435.52</v>
      </c>
    </row>
    <row r="1258" spans="1:6">
      <c r="A1258" s="3">
        <v>2270</v>
      </c>
      <c r="B1258" s="3" t="str">
        <f>VLOOKUP(A1258,customer!$A$2:$B$1131,2,0)</f>
        <v>Kristine Holden</v>
      </c>
      <c r="C1258" s="3">
        <f>VLOOKUP(A1258,OrderProduct!$A$2:$N$1953,14,0)</f>
        <v>4</v>
      </c>
      <c r="D1258" s="3" t="str">
        <f>VLOOKUP(C1258,Customer_Segment!$A$2:$B$5,2,0)</f>
        <v>Small Business</v>
      </c>
      <c r="E1258" s="3">
        <f>VLOOKUP(C1258,OrderProduct!N1258:S3209,6,0)</f>
        <v>89199</v>
      </c>
      <c r="F1258" s="3">
        <f>VLOOKUP(A1258,OrderProduct!A1258:F3209,6,0)</f>
        <v>424.68</v>
      </c>
    </row>
    <row r="1259" spans="1:6">
      <c r="A1259" s="3">
        <v>2270</v>
      </c>
      <c r="B1259" s="3" t="str">
        <f>VLOOKUP(A1259,customer!$A$2:$B$1131,2,0)</f>
        <v>Kristine Holden</v>
      </c>
      <c r="C1259" s="3">
        <f>VLOOKUP(A1259,OrderProduct!$A$2:$N$1953,14,0)</f>
        <v>4</v>
      </c>
      <c r="D1259" s="3" t="str">
        <f>VLOOKUP(C1259,Customer_Segment!$A$2:$B$5,2,0)</f>
        <v>Small Business</v>
      </c>
      <c r="E1259" s="3">
        <f>VLOOKUP(C1259,OrderProduct!N1259:S3210,6,0)</f>
        <v>89200</v>
      </c>
      <c r="F1259" s="3">
        <f>VLOOKUP(A1259,OrderProduct!A1259:F3210,6,0)</f>
        <v>40.17</v>
      </c>
    </row>
    <row r="1260" spans="1:6">
      <c r="A1260" s="3">
        <v>2272</v>
      </c>
      <c r="B1260" s="3" t="str">
        <f>VLOOKUP(A1260,customer!$A$2:$B$1131,2,0)</f>
        <v>Brett Ingram</v>
      </c>
      <c r="C1260" s="3">
        <f>VLOOKUP(A1260,OrderProduct!$A$2:$N$1953,14,0)</f>
        <v>2</v>
      </c>
      <c r="D1260" s="3" t="str">
        <f>VLOOKUP(C1260,Customer_Segment!$A$2:$B$5,2,0)</f>
        <v>Corporate</v>
      </c>
      <c r="E1260" s="3">
        <f>VLOOKUP(C1260,OrderProduct!N1260:S3211,6,0)</f>
        <v>89201</v>
      </c>
      <c r="F1260" s="3">
        <f>VLOOKUP(A1260,OrderProduct!A1260:F3211,6,0)</f>
        <v>58.68</v>
      </c>
    </row>
    <row r="1261" spans="1:6">
      <c r="A1261" s="3">
        <v>2273</v>
      </c>
      <c r="B1261" s="3" t="str">
        <f>VLOOKUP(A1261,customer!$A$2:$B$1131,2,0)</f>
        <v>Debra Block</v>
      </c>
      <c r="C1261" s="3">
        <f>VLOOKUP(A1261,OrderProduct!$A$2:$N$1953,14,0)</f>
        <v>2</v>
      </c>
      <c r="D1261" s="3" t="str">
        <f>VLOOKUP(C1261,Customer_Segment!$A$2:$B$5,2,0)</f>
        <v>Corporate</v>
      </c>
      <c r="E1261" s="3">
        <f>VLOOKUP(C1261,OrderProduct!N1261:S3212,6,0)</f>
        <v>89201</v>
      </c>
      <c r="F1261" s="3">
        <f>VLOOKUP(A1261,OrderProduct!A1261:F3212,6,0)</f>
        <v>53.1</v>
      </c>
    </row>
    <row r="1262" spans="1:6">
      <c r="A1262" s="3">
        <v>2273</v>
      </c>
      <c r="B1262" s="3" t="str">
        <f>VLOOKUP(A1262,customer!$A$2:$B$1131,2,0)</f>
        <v>Debra Block</v>
      </c>
      <c r="C1262" s="3">
        <f>VLOOKUP(A1262,OrderProduct!$A$2:$N$1953,14,0)</f>
        <v>2</v>
      </c>
      <c r="D1262" s="3" t="str">
        <f>VLOOKUP(C1262,Customer_Segment!$A$2:$B$5,2,0)</f>
        <v>Corporate</v>
      </c>
      <c r="E1262" s="3">
        <f>VLOOKUP(C1262,OrderProduct!N1262:S3213,6,0)</f>
        <v>89202</v>
      </c>
      <c r="F1262" s="3">
        <f>VLOOKUP(A1262,OrderProduct!A1262:F3213,6,0)</f>
        <v>783.55</v>
      </c>
    </row>
    <row r="1263" spans="1:6">
      <c r="A1263" s="3">
        <v>2274</v>
      </c>
      <c r="B1263" s="3" t="str">
        <f>VLOOKUP(A1263,customer!$A$2:$B$1131,2,0)</f>
        <v>Marlene Harrison</v>
      </c>
      <c r="C1263" s="3">
        <f>VLOOKUP(A1263,OrderProduct!$A$2:$N$1953,14,0)</f>
        <v>2</v>
      </c>
      <c r="D1263" s="3" t="str">
        <f>VLOOKUP(C1263,Customer_Segment!$A$2:$B$5,2,0)</f>
        <v>Corporate</v>
      </c>
      <c r="E1263" s="3">
        <f>VLOOKUP(C1263,OrderProduct!N1263:S3214,6,0)</f>
        <v>89203</v>
      </c>
      <c r="F1263" s="3">
        <f>VLOOKUP(A1263,OrderProduct!A1263:F3214,6,0)</f>
        <v>3838.14</v>
      </c>
    </row>
    <row r="1264" spans="1:6">
      <c r="A1264" s="3">
        <v>2276</v>
      </c>
      <c r="B1264" s="3" t="str">
        <f>VLOOKUP(A1264,customer!$A$2:$B$1131,2,0)</f>
        <v>Dennis Block Richardson</v>
      </c>
      <c r="C1264" s="3">
        <f>VLOOKUP(A1264,OrderProduct!$A$2:$N$1953,14,0)</f>
        <v>1</v>
      </c>
      <c r="D1264" s="3" t="str">
        <f>VLOOKUP(C1264,Customer_Segment!$A$2:$B$5,2,0)</f>
        <v>Consumer</v>
      </c>
      <c r="E1264" s="3">
        <f>VLOOKUP(C1264,OrderProduct!N1264:S3215,6,0)</f>
        <v>89209</v>
      </c>
      <c r="F1264" s="3">
        <f>VLOOKUP(A1264,OrderProduct!A1264:F3215,6,0)</f>
        <v>80.35</v>
      </c>
    </row>
    <row r="1265" spans="1:6">
      <c r="A1265" s="3">
        <v>2279</v>
      </c>
      <c r="B1265" s="3" t="str">
        <f>VLOOKUP(A1265,customer!$A$2:$B$1131,2,0)</f>
        <v>Lucille McGee</v>
      </c>
      <c r="C1265" s="3">
        <f>VLOOKUP(A1265,OrderProduct!$A$2:$N$1953,14,0)</f>
        <v>3</v>
      </c>
      <c r="D1265" s="3" t="str">
        <f>VLOOKUP(C1265,Customer_Segment!$A$2:$B$5,2,0)</f>
        <v>Home Office</v>
      </c>
      <c r="E1265" s="3">
        <f>VLOOKUP(C1265,OrderProduct!N1265:S3216,6,0)</f>
        <v>89211</v>
      </c>
      <c r="F1265" s="3">
        <f>VLOOKUP(A1265,OrderProduct!A1265:F3216,6,0)</f>
        <v>818.49</v>
      </c>
    </row>
    <row r="1266" spans="1:6">
      <c r="A1266" s="3">
        <v>2281</v>
      </c>
      <c r="B1266" s="3" t="str">
        <f>VLOOKUP(A1266,customer!$A$2:$B$1131,2,0)</f>
        <v>Monica Harvey</v>
      </c>
      <c r="C1266" s="3">
        <f>VLOOKUP(A1266,OrderProduct!$A$2:$N$1953,14,0)</f>
        <v>3</v>
      </c>
      <c r="D1266" s="3" t="str">
        <f>VLOOKUP(C1266,Customer_Segment!$A$2:$B$5,2,0)</f>
        <v>Home Office</v>
      </c>
      <c r="E1266" s="3">
        <f>VLOOKUP(C1266,OrderProduct!N1266:S3217,6,0)</f>
        <v>89218</v>
      </c>
      <c r="F1266" s="3">
        <f>VLOOKUP(A1266,OrderProduct!A1266:F3217,6,0)</f>
        <v>1188.63</v>
      </c>
    </row>
    <row r="1267" spans="1:6">
      <c r="A1267" s="3">
        <v>2282</v>
      </c>
      <c r="B1267" s="3" t="str">
        <f>VLOOKUP(A1267,customer!$A$2:$B$1131,2,0)</f>
        <v>Jimmy Waters</v>
      </c>
      <c r="C1267" s="3">
        <f>VLOOKUP(A1267,OrderProduct!$A$2:$N$1953,14,0)</f>
        <v>3</v>
      </c>
      <c r="D1267" s="3" t="str">
        <f>VLOOKUP(C1267,Customer_Segment!$A$2:$B$5,2,0)</f>
        <v>Home Office</v>
      </c>
      <c r="E1267" s="3">
        <f>VLOOKUP(C1267,OrderProduct!N1267:S3218,6,0)</f>
        <v>89218</v>
      </c>
      <c r="F1267" s="3">
        <f>VLOOKUP(A1267,OrderProduct!A1267:F3218,6,0)</f>
        <v>1009.93</v>
      </c>
    </row>
    <row r="1268" spans="1:6">
      <c r="A1268" s="3">
        <v>2283</v>
      </c>
      <c r="B1268" s="3" t="str">
        <f>VLOOKUP(A1268,customer!$A$2:$B$1131,2,0)</f>
        <v>Nancy Holden</v>
      </c>
      <c r="C1268" s="3">
        <f>VLOOKUP(A1268,OrderProduct!$A$2:$N$1953,14,0)</f>
        <v>3</v>
      </c>
      <c r="D1268" s="3" t="str">
        <f>VLOOKUP(C1268,Customer_Segment!$A$2:$B$5,2,0)</f>
        <v>Home Office</v>
      </c>
      <c r="E1268" s="3">
        <f>VLOOKUP(C1268,OrderProduct!N1268:S3219,6,0)</f>
        <v>89218</v>
      </c>
      <c r="F1268" s="3">
        <f>VLOOKUP(A1268,OrderProduct!A1268:F3219,6,0)</f>
        <v>140.7</v>
      </c>
    </row>
    <row r="1269" spans="1:6">
      <c r="A1269" s="3">
        <v>2285</v>
      </c>
      <c r="B1269" s="3" t="str">
        <f>VLOOKUP(A1269,customer!$A$2:$B$1131,2,0)</f>
        <v>Arnold Floyd Blair</v>
      </c>
      <c r="C1269" s="3">
        <f>VLOOKUP(A1269,OrderProduct!$A$2:$N$1953,14,0)</f>
        <v>2</v>
      </c>
      <c r="D1269" s="3" t="str">
        <f>VLOOKUP(C1269,Customer_Segment!$A$2:$B$5,2,0)</f>
        <v>Corporate</v>
      </c>
      <c r="E1269" s="3">
        <f>VLOOKUP(C1269,OrderProduct!N1269:S3220,6,0)</f>
        <v>89219</v>
      </c>
      <c r="F1269" s="3">
        <f>VLOOKUP(A1269,OrderProduct!A1269:F3220,6,0)</f>
        <v>3550.28</v>
      </c>
    </row>
    <row r="1270" spans="1:6">
      <c r="A1270" s="3">
        <v>2286</v>
      </c>
      <c r="B1270" s="3" t="str">
        <f>VLOOKUP(A1270,customer!$A$2:$B$1131,2,0)</f>
        <v>Larry Langston</v>
      </c>
      <c r="C1270" s="3">
        <f>VLOOKUP(A1270,OrderProduct!$A$2:$N$1953,14,0)</f>
        <v>2</v>
      </c>
      <c r="D1270" s="3" t="str">
        <f>VLOOKUP(C1270,Customer_Segment!$A$2:$B$5,2,0)</f>
        <v>Corporate</v>
      </c>
      <c r="E1270" s="3">
        <f>VLOOKUP(C1270,OrderProduct!N1270:S3221,6,0)</f>
        <v>89240</v>
      </c>
      <c r="F1270" s="3">
        <f>VLOOKUP(A1270,OrderProduct!A1270:F3221,6,0)</f>
        <v>57.84</v>
      </c>
    </row>
    <row r="1271" spans="1:6">
      <c r="A1271" s="3">
        <v>2286</v>
      </c>
      <c r="B1271" s="3" t="str">
        <f>VLOOKUP(A1271,customer!$A$2:$B$1131,2,0)</f>
        <v>Larry Langston</v>
      </c>
      <c r="C1271" s="3">
        <f>VLOOKUP(A1271,OrderProduct!$A$2:$N$1953,14,0)</f>
        <v>2</v>
      </c>
      <c r="D1271" s="3" t="str">
        <f>VLOOKUP(C1271,Customer_Segment!$A$2:$B$5,2,0)</f>
        <v>Corporate</v>
      </c>
      <c r="E1271" s="3">
        <f>VLOOKUP(C1271,OrderProduct!N1271:S3222,6,0)</f>
        <v>89240</v>
      </c>
      <c r="F1271" s="3">
        <f>VLOOKUP(A1271,OrderProduct!A1271:F3222,6,0)</f>
        <v>1425.71</v>
      </c>
    </row>
    <row r="1272" spans="1:6">
      <c r="A1272" s="3">
        <v>2286</v>
      </c>
      <c r="B1272" s="3" t="str">
        <f>VLOOKUP(A1272,customer!$A$2:$B$1131,2,0)</f>
        <v>Larry Langston</v>
      </c>
      <c r="C1272" s="3">
        <f>VLOOKUP(A1272,OrderProduct!$A$2:$N$1953,14,0)</f>
        <v>2</v>
      </c>
      <c r="D1272" s="3" t="str">
        <f>VLOOKUP(C1272,Customer_Segment!$A$2:$B$5,2,0)</f>
        <v>Corporate</v>
      </c>
      <c r="E1272" s="3">
        <f>VLOOKUP(C1272,OrderProduct!N1272:S3223,6,0)</f>
        <v>89251</v>
      </c>
      <c r="F1272" s="3">
        <f>VLOOKUP(A1272,OrderProduct!A1272:F3223,6,0)</f>
        <v>88.64</v>
      </c>
    </row>
    <row r="1273" spans="1:6">
      <c r="A1273" s="3">
        <v>2287</v>
      </c>
      <c r="B1273" s="3" t="str">
        <f>VLOOKUP(A1273,customer!$A$2:$B$1131,2,0)</f>
        <v>Samuel Newman</v>
      </c>
      <c r="C1273" s="3">
        <f>VLOOKUP(A1273,OrderProduct!$A$2:$N$1953,14,0)</f>
        <v>2</v>
      </c>
      <c r="D1273" s="3" t="str">
        <f>VLOOKUP(C1273,Customer_Segment!$A$2:$B$5,2,0)</f>
        <v>Corporate</v>
      </c>
      <c r="E1273" s="3">
        <f>VLOOKUP(C1273,OrderProduct!N1273:S3224,6,0)</f>
        <v>89257</v>
      </c>
      <c r="F1273" s="3">
        <f>VLOOKUP(A1273,OrderProduct!A1273:F3224,6,0)</f>
        <v>80.23</v>
      </c>
    </row>
    <row r="1274" spans="1:6">
      <c r="A1274" s="3">
        <v>2287</v>
      </c>
      <c r="B1274" s="3" t="str">
        <f>VLOOKUP(A1274,customer!$A$2:$B$1131,2,0)</f>
        <v>Samuel Newman</v>
      </c>
      <c r="C1274" s="3">
        <f>VLOOKUP(A1274,OrderProduct!$A$2:$N$1953,14,0)</f>
        <v>2</v>
      </c>
      <c r="D1274" s="3" t="str">
        <f>VLOOKUP(C1274,Customer_Segment!$A$2:$B$5,2,0)</f>
        <v>Corporate</v>
      </c>
      <c r="E1274" s="3">
        <f>VLOOKUP(C1274,OrderProduct!N1274:S3225,6,0)</f>
        <v>89257</v>
      </c>
      <c r="F1274" s="3">
        <f>VLOOKUP(A1274,OrderProduct!A1274:F3225,6,0)</f>
        <v>2044.9</v>
      </c>
    </row>
    <row r="1275" spans="1:6">
      <c r="A1275" s="3">
        <v>2287</v>
      </c>
      <c r="B1275" s="3" t="str">
        <f>VLOOKUP(A1275,customer!$A$2:$B$1131,2,0)</f>
        <v>Samuel Newman</v>
      </c>
      <c r="C1275" s="3">
        <f>VLOOKUP(A1275,OrderProduct!$A$2:$N$1953,14,0)</f>
        <v>2</v>
      </c>
      <c r="D1275" s="3" t="str">
        <f>VLOOKUP(C1275,Customer_Segment!$A$2:$B$5,2,0)</f>
        <v>Corporate</v>
      </c>
      <c r="E1275" s="3">
        <f>VLOOKUP(C1275,OrderProduct!N1275:S3226,6,0)</f>
        <v>89258</v>
      </c>
      <c r="F1275" s="3">
        <f>VLOOKUP(A1275,OrderProduct!A1275:F3226,6,0)</f>
        <v>53.3</v>
      </c>
    </row>
    <row r="1276" spans="1:6">
      <c r="A1276" s="3">
        <v>2287</v>
      </c>
      <c r="B1276" s="3" t="str">
        <f>VLOOKUP(A1276,customer!$A$2:$B$1131,2,0)</f>
        <v>Samuel Newman</v>
      </c>
      <c r="C1276" s="3">
        <f>VLOOKUP(A1276,OrderProduct!$A$2:$N$1953,14,0)</f>
        <v>2</v>
      </c>
      <c r="D1276" s="3" t="str">
        <f>VLOOKUP(C1276,Customer_Segment!$A$2:$B$5,2,0)</f>
        <v>Corporate</v>
      </c>
      <c r="E1276" s="3">
        <f>VLOOKUP(C1276,OrderProduct!N1276:S3227,6,0)</f>
        <v>89259</v>
      </c>
      <c r="F1276" s="3">
        <f>VLOOKUP(A1276,OrderProduct!A1276:F3227,6,0)</f>
        <v>21.93</v>
      </c>
    </row>
    <row r="1277" spans="1:6">
      <c r="A1277" s="3">
        <v>2289</v>
      </c>
      <c r="B1277" s="3" t="str">
        <f>VLOOKUP(A1277,customer!$A$2:$B$1131,2,0)</f>
        <v>Ryan Herman</v>
      </c>
      <c r="C1277" s="3">
        <f>VLOOKUP(A1277,OrderProduct!$A$2:$N$1953,14,0)</f>
        <v>3</v>
      </c>
      <c r="D1277" s="3" t="str">
        <f>VLOOKUP(C1277,Customer_Segment!$A$2:$B$5,2,0)</f>
        <v>Home Office</v>
      </c>
      <c r="E1277" s="3">
        <f>VLOOKUP(C1277,OrderProduct!N1277:S3228,6,0)</f>
        <v>89278</v>
      </c>
      <c r="F1277" s="3">
        <f>VLOOKUP(A1277,OrderProduct!A1277:F3228,6,0)</f>
        <v>68.72</v>
      </c>
    </row>
    <row r="1278" spans="1:6">
      <c r="A1278" s="3">
        <v>2290</v>
      </c>
      <c r="B1278" s="3" t="str">
        <f>VLOOKUP(A1278,customer!$A$2:$B$1131,2,0)</f>
        <v>Glen Robertson</v>
      </c>
      <c r="C1278" s="3">
        <f>VLOOKUP(A1278,OrderProduct!$A$2:$N$1953,14,0)</f>
        <v>3</v>
      </c>
      <c r="D1278" s="3" t="str">
        <f>VLOOKUP(C1278,Customer_Segment!$A$2:$B$5,2,0)</f>
        <v>Home Office</v>
      </c>
      <c r="E1278" s="3">
        <f>VLOOKUP(C1278,OrderProduct!N1278:S3229,6,0)</f>
        <v>89279</v>
      </c>
      <c r="F1278" s="3">
        <f>VLOOKUP(A1278,OrderProduct!A1278:F3229,6,0)</f>
        <v>618.96</v>
      </c>
    </row>
    <row r="1279" spans="1:6">
      <c r="A1279" s="3">
        <v>2290</v>
      </c>
      <c r="B1279" s="3" t="str">
        <f>VLOOKUP(A1279,customer!$A$2:$B$1131,2,0)</f>
        <v>Glen Robertson</v>
      </c>
      <c r="C1279" s="3">
        <f>VLOOKUP(A1279,OrderProduct!$A$2:$N$1953,14,0)</f>
        <v>3</v>
      </c>
      <c r="D1279" s="3" t="str">
        <f>VLOOKUP(C1279,Customer_Segment!$A$2:$B$5,2,0)</f>
        <v>Home Office</v>
      </c>
      <c r="E1279" s="3">
        <f>VLOOKUP(C1279,OrderProduct!N1279:S3230,6,0)</f>
        <v>89279</v>
      </c>
      <c r="F1279" s="3">
        <f>VLOOKUP(A1279,OrderProduct!A1279:F3230,6,0)</f>
        <v>77.54</v>
      </c>
    </row>
    <row r="1280" spans="1:6">
      <c r="A1280" s="3">
        <v>2290</v>
      </c>
      <c r="B1280" s="3" t="str">
        <f>VLOOKUP(A1280,customer!$A$2:$B$1131,2,0)</f>
        <v>Glen Robertson</v>
      </c>
      <c r="C1280" s="3">
        <f>VLOOKUP(A1280,OrderProduct!$A$2:$N$1953,14,0)</f>
        <v>3</v>
      </c>
      <c r="D1280" s="3" t="str">
        <f>VLOOKUP(C1280,Customer_Segment!$A$2:$B$5,2,0)</f>
        <v>Home Office</v>
      </c>
      <c r="E1280" s="3">
        <f>VLOOKUP(C1280,OrderProduct!N1280:S3231,6,0)</f>
        <v>89316</v>
      </c>
      <c r="F1280" s="3">
        <f>VLOOKUP(A1280,OrderProduct!A1280:F3231,6,0)</f>
        <v>28.32</v>
      </c>
    </row>
    <row r="1281" spans="1:6">
      <c r="A1281" s="3">
        <v>2302</v>
      </c>
      <c r="B1281" s="3" t="str">
        <f>VLOOKUP(A1281,customer!$A$2:$B$1131,2,0)</f>
        <v>Beth Dolan</v>
      </c>
      <c r="C1281" s="3">
        <f>VLOOKUP(A1281,OrderProduct!$A$2:$N$1953,14,0)</f>
        <v>2</v>
      </c>
      <c r="D1281" s="3" t="str">
        <f>VLOOKUP(C1281,Customer_Segment!$A$2:$B$5,2,0)</f>
        <v>Corporate</v>
      </c>
      <c r="E1281" s="3">
        <f>VLOOKUP(C1281,OrderProduct!N1281:S3232,6,0)</f>
        <v>89284</v>
      </c>
      <c r="F1281" s="3">
        <f>VLOOKUP(A1281,OrderProduct!A1281:F3232,6,0)</f>
        <v>2309.49</v>
      </c>
    </row>
    <row r="1282" spans="1:6">
      <c r="A1282" s="3">
        <v>2302</v>
      </c>
      <c r="B1282" s="3" t="str">
        <f>VLOOKUP(A1282,customer!$A$2:$B$1131,2,0)</f>
        <v>Beth Dolan</v>
      </c>
      <c r="C1282" s="3">
        <f>VLOOKUP(A1282,OrderProduct!$A$2:$N$1953,14,0)</f>
        <v>2</v>
      </c>
      <c r="D1282" s="3" t="str">
        <f>VLOOKUP(C1282,Customer_Segment!$A$2:$B$5,2,0)</f>
        <v>Corporate</v>
      </c>
      <c r="E1282" s="3">
        <f>VLOOKUP(C1282,OrderProduct!N1282:S3233,6,0)</f>
        <v>89291</v>
      </c>
      <c r="F1282" s="3">
        <f>VLOOKUP(A1282,OrderProduct!A1282:F3233,6,0)</f>
        <v>8.3</v>
      </c>
    </row>
    <row r="1283" spans="1:6">
      <c r="A1283" s="3">
        <v>2302</v>
      </c>
      <c r="B1283" s="3" t="str">
        <f>VLOOKUP(A1283,customer!$A$2:$B$1131,2,0)</f>
        <v>Beth Dolan</v>
      </c>
      <c r="C1283" s="3">
        <f>VLOOKUP(A1283,OrderProduct!$A$2:$N$1953,14,0)</f>
        <v>2</v>
      </c>
      <c r="D1283" s="3" t="str">
        <f>VLOOKUP(C1283,Customer_Segment!$A$2:$B$5,2,0)</f>
        <v>Corporate</v>
      </c>
      <c r="E1283" s="3">
        <f>VLOOKUP(C1283,OrderProduct!N1283:S3234,6,0)</f>
        <v>89291</v>
      </c>
      <c r="F1283" s="3">
        <f>VLOOKUP(A1283,OrderProduct!A1283:F3234,6,0)</f>
        <v>416.95</v>
      </c>
    </row>
    <row r="1284" spans="1:6">
      <c r="A1284" s="3">
        <v>2303</v>
      </c>
      <c r="B1284" s="3" t="str">
        <f>VLOOKUP(A1284,customer!$A$2:$B$1131,2,0)</f>
        <v>Joe Baldwin</v>
      </c>
      <c r="C1284" s="3">
        <f>VLOOKUP(A1284,OrderProduct!$A$2:$N$1953,14,0)</f>
        <v>2</v>
      </c>
      <c r="D1284" s="3" t="str">
        <f>VLOOKUP(C1284,Customer_Segment!$A$2:$B$5,2,0)</f>
        <v>Corporate</v>
      </c>
      <c r="E1284" s="3">
        <f>VLOOKUP(C1284,OrderProduct!N1284:S3235,6,0)</f>
        <v>89292</v>
      </c>
      <c r="F1284" s="3">
        <f>VLOOKUP(A1284,OrderProduct!A1284:F3235,6,0)</f>
        <v>61.52</v>
      </c>
    </row>
    <row r="1285" spans="1:6">
      <c r="A1285" s="3">
        <v>2303</v>
      </c>
      <c r="B1285" s="3" t="str">
        <f>VLOOKUP(A1285,customer!$A$2:$B$1131,2,0)</f>
        <v>Joe Baldwin</v>
      </c>
      <c r="C1285" s="3">
        <f>VLOOKUP(A1285,OrderProduct!$A$2:$N$1953,14,0)</f>
        <v>2</v>
      </c>
      <c r="D1285" s="3" t="str">
        <f>VLOOKUP(C1285,Customer_Segment!$A$2:$B$5,2,0)</f>
        <v>Corporate</v>
      </c>
      <c r="E1285" s="3">
        <f>VLOOKUP(C1285,OrderProduct!N1285:S3236,6,0)</f>
        <v>89293</v>
      </c>
      <c r="F1285" s="3">
        <f>VLOOKUP(A1285,OrderProduct!A1285:F3236,6,0)</f>
        <v>18.71</v>
      </c>
    </row>
    <row r="1286" spans="1:6">
      <c r="A1286" s="3">
        <v>2305</v>
      </c>
      <c r="B1286" s="3" t="str">
        <f>VLOOKUP(A1286,customer!$A$2:$B$1131,2,0)</f>
        <v>Pat Kinney</v>
      </c>
      <c r="C1286" s="3">
        <f>VLOOKUP(A1286,OrderProduct!$A$2:$N$1953,14,0)</f>
        <v>4</v>
      </c>
      <c r="D1286" s="3" t="str">
        <f>VLOOKUP(C1286,Customer_Segment!$A$2:$B$5,2,0)</f>
        <v>Small Business</v>
      </c>
      <c r="E1286" s="3">
        <f>VLOOKUP(C1286,OrderProduct!N1286:S3237,6,0)</f>
        <v>89299</v>
      </c>
      <c r="F1286" s="3">
        <f>VLOOKUP(A1286,OrderProduct!A1286:F3237,6,0)</f>
        <v>739.06</v>
      </c>
    </row>
    <row r="1287" spans="1:6">
      <c r="A1287" s="3">
        <v>2308</v>
      </c>
      <c r="B1287" s="3" t="str">
        <f>VLOOKUP(A1287,customer!$A$2:$B$1131,2,0)</f>
        <v>Laurence Cummings</v>
      </c>
      <c r="C1287" s="3">
        <f>VLOOKUP(A1287,OrderProduct!$A$2:$N$1953,14,0)</f>
        <v>4</v>
      </c>
      <c r="D1287" s="3" t="str">
        <f>VLOOKUP(C1287,Customer_Segment!$A$2:$B$5,2,0)</f>
        <v>Small Business</v>
      </c>
      <c r="E1287" s="3">
        <f>VLOOKUP(C1287,OrderProduct!N1287:S3238,6,0)</f>
        <v>89300</v>
      </c>
      <c r="F1287" s="3">
        <f>VLOOKUP(A1287,OrderProduct!A1287:F3238,6,0)</f>
        <v>709.7</v>
      </c>
    </row>
    <row r="1288" spans="1:6">
      <c r="A1288" s="3">
        <v>2308</v>
      </c>
      <c r="B1288" s="3" t="str">
        <f>VLOOKUP(A1288,customer!$A$2:$B$1131,2,0)</f>
        <v>Laurence Cummings</v>
      </c>
      <c r="C1288" s="3">
        <f>VLOOKUP(A1288,OrderProduct!$A$2:$N$1953,14,0)</f>
        <v>4</v>
      </c>
      <c r="D1288" s="3" t="str">
        <f>VLOOKUP(C1288,Customer_Segment!$A$2:$B$5,2,0)</f>
        <v>Small Business</v>
      </c>
      <c r="E1288" s="3">
        <f>VLOOKUP(C1288,OrderProduct!N1288:S3239,6,0)</f>
        <v>89300</v>
      </c>
      <c r="F1288" s="3">
        <f>VLOOKUP(A1288,OrderProduct!A1288:F3239,6,0)</f>
        <v>27.42</v>
      </c>
    </row>
    <row r="1289" spans="1:6">
      <c r="A1289" s="3">
        <v>2323</v>
      </c>
      <c r="B1289" s="3" t="str">
        <f>VLOOKUP(A1289,customer!$A$2:$B$1131,2,0)</f>
        <v>Emma Buckley</v>
      </c>
      <c r="C1289" s="3">
        <f>VLOOKUP(A1289,OrderProduct!$A$2:$N$1953,14,0)</f>
        <v>4</v>
      </c>
      <c r="D1289" s="3" t="str">
        <f>VLOOKUP(C1289,Customer_Segment!$A$2:$B$5,2,0)</f>
        <v>Small Business</v>
      </c>
      <c r="E1289" s="3">
        <f>VLOOKUP(C1289,OrderProduct!N1289:S3240,6,0)</f>
        <v>89301</v>
      </c>
      <c r="F1289" s="3">
        <f>VLOOKUP(A1289,OrderProduct!A1289:F3240,6,0)</f>
        <v>30.47</v>
      </c>
    </row>
    <row r="1290" spans="1:6">
      <c r="A1290" s="3">
        <v>2323</v>
      </c>
      <c r="B1290" s="3" t="str">
        <f>VLOOKUP(A1290,customer!$A$2:$B$1131,2,0)</f>
        <v>Emma Buckley</v>
      </c>
      <c r="C1290" s="3">
        <f>VLOOKUP(A1290,OrderProduct!$A$2:$N$1953,14,0)</f>
        <v>4</v>
      </c>
      <c r="D1290" s="3" t="str">
        <f>VLOOKUP(C1290,Customer_Segment!$A$2:$B$5,2,0)</f>
        <v>Small Business</v>
      </c>
      <c r="E1290" s="3">
        <f>VLOOKUP(C1290,OrderProduct!N1290:S3241,6,0)</f>
        <v>89314</v>
      </c>
      <c r="F1290" s="3">
        <f>VLOOKUP(A1290,OrderProduct!A1290:F3241,6,0)</f>
        <v>348.08</v>
      </c>
    </row>
    <row r="1291" spans="1:6">
      <c r="A1291" s="3">
        <v>2323</v>
      </c>
      <c r="B1291" s="3" t="str">
        <f>VLOOKUP(A1291,customer!$A$2:$B$1131,2,0)</f>
        <v>Emma Buckley</v>
      </c>
      <c r="C1291" s="3">
        <f>VLOOKUP(A1291,OrderProduct!$A$2:$N$1953,14,0)</f>
        <v>4</v>
      </c>
      <c r="D1291" s="3" t="str">
        <f>VLOOKUP(C1291,Customer_Segment!$A$2:$B$5,2,0)</f>
        <v>Small Business</v>
      </c>
      <c r="E1291" s="3">
        <f>VLOOKUP(C1291,OrderProduct!N1291:S3242,6,0)</f>
        <v>89315</v>
      </c>
      <c r="F1291" s="3">
        <f>VLOOKUP(A1291,OrderProduct!A1291:F3242,6,0)</f>
        <v>131.69</v>
      </c>
    </row>
    <row r="1292" spans="1:6">
      <c r="A1292" s="3">
        <v>2330</v>
      </c>
      <c r="B1292" s="3" t="str">
        <f>VLOOKUP(A1292,customer!$A$2:$B$1131,2,0)</f>
        <v>Kara Foster</v>
      </c>
      <c r="C1292" s="3">
        <f>VLOOKUP(A1292,OrderProduct!$A$2:$N$1953,14,0)</f>
        <v>3</v>
      </c>
      <c r="D1292" s="3" t="str">
        <f>VLOOKUP(C1292,Customer_Segment!$A$2:$B$5,2,0)</f>
        <v>Home Office</v>
      </c>
      <c r="E1292" s="3">
        <f>VLOOKUP(C1292,OrderProduct!N1292:S3243,6,0)</f>
        <v>89316</v>
      </c>
      <c r="F1292" s="3">
        <f>VLOOKUP(A1292,OrderProduct!A1292:F3243,6,0)</f>
        <v>13.93</v>
      </c>
    </row>
    <row r="1293" spans="1:6">
      <c r="A1293" s="3">
        <v>2333</v>
      </c>
      <c r="B1293" s="3" t="str">
        <f>VLOOKUP(A1293,customer!$A$2:$B$1131,2,0)</f>
        <v>Megan Woods</v>
      </c>
      <c r="C1293" s="3">
        <f>VLOOKUP(A1293,OrderProduct!$A$2:$N$1953,14,0)</f>
        <v>4</v>
      </c>
      <c r="D1293" s="3" t="str">
        <f>VLOOKUP(C1293,Customer_Segment!$A$2:$B$5,2,0)</f>
        <v>Small Business</v>
      </c>
      <c r="E1293" s="3">
        <f>VLOOKUP(C1293,OrderProduct!N1293:S3244,6,0)</f>
        <v>89319</v>
      </c>
      <c r="F1293" s="3">
        <f>VLOOKUP(A1293,OrderProduct!A1293:F3244,6,0)</f>
        <v>1216.32</v>
      </c>
    </row>
    <row r="1294" spans="1:6">
      <c r="A1294" s="3">
        <v>2334</v>
      </c>
      <c r="B1294" s="3" t="str">
        <f>VLOOKUP(A1294,customer!$A$2:$B$1131,2,0)</f>
        <v>Stephanie Hawkins</v>
      </c>
      <c r="C1294" s="3">
        <f>VLOOKUP(A1294,OrderProduct!$A$2:$N$1953,14,0)</f>
        <v>1</v>
      </c>
      <c r="D1294" s="3" t="str">
        <f>VLOOKUP(C1294,Customer_Segment!$A$2:$B$5,2,0)</f>
        <v>Consumer</v>
      </c>
      <c r="E1294" s="3">
        <f>VLOOKUP(C1294,OrderProduct!N1294:S3245,6,0)</f>
        <v>89320</v>
      </c>
      <c r="F1294" s="3">
        <f>VLOOKUP(A1294,OrderProduct!A1294:F3245,6,0)</f>
        <v>1989.32</v>
      </c>
    </row>
    <row r="1295" spans="1:6">
      <c r="A1295" s="3">
        <v>2334</v>
      </c>
      <c r="B1295" s="3" t="str">
        <f>VLOOKUP(A1295,customer!$A$2:$B$1131,2,0)</f>
        <v>Stephanie Hawkins</v>
      </c>
      <c r="C1295" s="3">
        <f>VLOOKUP(A1295,OrderProduct!$A$2:$N$1953,14,0)</f>
        <v>1</v>
      </c>
      <c r="D1295" s="3" t="str">
        <f>VLOOKUP(C1295,Customer_Segment!$A$2:$B$5,2,0)</f>
        <v>Consumer</v>
      </c>
      <c r="E1295" s="3">
        <f>VLOOKUP(C1295,OrderProduct!N1295:S3246,6,0)</f>
        <v>89360</v>
      </c>
      <c r="F1295" s="3">
        <f>VLOOKUP(A1295,OrderProduct!A1295:F3246,6,0)</f>
        <v>480.37</v>
      </c>
    </row>
    <row r="1296" spans="1:6">
      <c r="A1296" s="3">
        <v>2334</v>
      </c>
      <c r="B1296" s="3" t="str">
        <f>VLOOKUP(A1296,customer!$A$2:$B$1131,2,0)</f>
        <v>Stephanie Hawkins</v>
      </c>
      <c r="C1296" s="3">
        <f>VLOOKUP(A1296,OrderProduct!$A$2:$N$1953,14,0)</f>
        <v>1</v>
      </c>
      <c r="D1296" s="3" t="str">
        <f>VLOOKUP(C1296,Customer_Segment!$A$2:$B$5,2,0)</f>
        <v>Consumer</v>
      </c>
      <c r="E1296" s="3">
        <f>VLOOKUP(C1296,OrderProduct!N1296:S3247,6,0)</f>
        <v>89360</v>
      </c>
      <c r="F1296" s="3">
        <f>VLOOKUP(A1296,OrderProduct!A1296:F3247,6,0)</f>
        <v>5.76</v>
      </c>
    </row>
    <row r="1297" spans="1:6">
      <c r="A1297" s="3">
        <v>2334</v>
      </c>
      <c r="B1297" s="3" t="str">
        <f>VLOOKUP(A1297,customer!$A$2:$B$1131,2,0)</f>
        <v>Stephanie Hawkins</v>
      </c>
      <c r="C1297" s="3">
        <f>VLOOKUP(A1297,OrderProduct!$A$2:$N$1953,14,0)</f>
        <v>1</v>
      </c>
      <c r="D1297" s="3" t="str">
        <f>VLOOKUP(C1297,Customer_Segment!$A$2:$B$5,2,0)</f>
        <v>Consumer</v>
      </c>
      <c r="E1297" s="3">
        <f>VLOOKUP(C1297,OrderProduct!N1297:S3248,6,0)</f>
        <v>89360</v>
      </c>
      <c r="F1297" s="3">
        <f>VLOOKUP(A1297,OrderProduct!A1297:F3248,6,0)</f>
        <v>3112.13</v>
      </c>
    </row>
    <row r="1298" spans="1:6">
      <c r="A1298" s="3">
        <v>2338</v>
      </c>
      <c r="B1298" s="3" t="str">
        <f>VLOOKUP(A1298,customer!$A$2:$B$1131,2,0)</f>
        <v>Lynn Hines</v>
      </c>
      <c r="C1298" s="3">
        <f>VLOOKUP(A1298,OrderProduct!$A$2:$N$1953,14,0)</f>
        <v>3</v>
      </c>
      <c r="D1298" s="3" t="str">
        <f>VLOOKUP(C1298,Customer_Segment!$A$2:$B$5,2,0)</f>
        <v>Home Office</v>
      </c>
      <c r="E1298" s="3">
        <f>VLOOKUP(C1298,OrderProduct!N1298:S3249,6,0)</f>
        <v>89333</v>
      </c>
      <c r="F1298" s="3">
        <f>VLOOKUP(A1298,OrderProduct!A1298:F3249,6,0)</f>
        <v>305.71</v>
      </c>
    </row>
    <row r="1299" spans="1:6">
      <c r="A1299" s="3">
        <v>2338</v>
      </c>
      <c r="B1299" s="3" t="str">
        <f>VLOOKUP(A1299,customer!$A$2:$B$1131,2,0)</f>
        <v>Lynn Hines</v>
      </c>
      <c r="C1299" s="3">
        <f>VLOOKUP(A1299,OrderProduct!$A$2:$N$1953,14,0)</f>
        <v>3</v>
      </c>
      <c r="D1299" s="3" t="str">
        <f>VLOOKUP(C1299,Customer_Segment!$A$2:$B$5,2,0)</f>
        <v>Home Office</v>
      </c>
      <c r="E1299" s="3">
        <f>VLOOKUP(C1299,OrderProduct!N1299:S3250,6,0)</f>
        <v>89334</v>
      </c>
      <c r="F1299" s="3">
        <f>VLOOKUP(A1299,OrderProduct!A1299:F3250,6,0)</f>
        <v>277.12</v>
      </c>
    </row>
    <row r="1300" spans="1:6">
      <c r="A1300" s="3">
        <v>2339</v>
      </c>
      <c r="B1300" s="3" t="str">
        <f>VLOOKUP(A1300,customer!$A$2:$B$1131,2,0)</f>
        <v>Gordon Boswell</v>
      </c>
      <c r="C1300" s="3">
        <f>VLOOKUP(A1300,OrderProduct!$A$2:$N$1953,14,0)</f>
        <v>3</v>
      </c>
      <c r="D1300" s="3" t="str">
        <f>VLOOKUP(C1300,Customer_Segment!$A$2:$B$5,2,0)</f>
        <v>Home Office</v>
      </c>
      <c r="E1300" s="3">
        <f>VLOOKUP(C1300,OrderProduct!N1300:S3251,6,0)</f>
        <v>89344</v>
      </c>
      <c r="F1300" s="3">
        <f>VLOOKUP(A1300,OrderProduct!A1300:F3251,6,0)</f>
        <v>122.25</v>
      </c>
    </row>
    <row r="1301" spans="1:6">
      <c r="A1301" s="3">
        <v>2345</v>
      </c>
      <c r="B1301" s="3" t="str">
        <f>VLOOKUP(A1301,customer!$A$2:$B$1131,2,0)</f>
        <v>Colleen Marsh</v>
      </c>
      <c r="C1301" s="3">
        <f>VLOOKUP(A1301,OrderProduct!$A$2:$N$1953,14,0)</f>
        <v>2</v>
      </c>
      <c r="D1301" s="3" t="str">
        <f>VLOOKUP(C1301,Customer_Segment!$A$2:$B$5,2,0)</f>
        <v>Corporate</v>
      </c>
      <c r="E1301" s="3">
        <f>VLOOKUP(C1301,OrderProduct!N1301:S3252,6,0)</f>
        <v>89344</v>
      </c>
      <c r="F1301" s="3">
        <f>VLOOKUP(A1301,OrderProduct!A1301:F3252,6,0)</f>
        <v>206.09</v>
      </c>
    </row>
    <row r="1302" spans="1:6">
      <c r="A1302" s="3">
        <v>2345</v>
      </c>
      <c r="B1302" s="3" t="str">
        <f>VLOOKUP(A1302,customer!$A$2:$B$1131,2,0)</f>
        <v>Colleen Marsh</v>
      </c>
      <c r="C1302" s="3">
        <f>VLOOKUP(A1302,OrderProduct!$A$2:$N$1953,14,0)</f>
        <v>2</v>
      </c>
      <c r="D1302" s="3" t="str">
        <f>VLOOKUP(C1302,Customer_Segment!$A$2:$B$5,2,0)</f>
        <v>Corporate</v>
      </c>
      <c r="E1302" s="3">
        <f>VLOOKUP(C1302,OrderProduct!N1302:S3253,6,0)</f>
        <v>89355</v>
      </c>
      <c r="F1302" s="3">
        <f>VLOOKUP(A1302,OrderProduct!A1302:F3253,6,0)</f>
        <v>22.13</v>
      </c>
    </row>
    <row r="1303" spans="1:6">
      <c r="A1303" s="3">
        <v>2346</v>
      </c>
      <c r="B1303" s="3" t="str">
        <f>VLOOKUP(A1303,customer!$A$2:$B$1131,2,0)</f>
        <v>Sylvia Kumar</v>
      </c>
      <c r="C1303" s="3">
        <f>VLOOKUP(A1303,OrderProduct!$A$2:$N$1953,14,0)</f>
        <v>2</v>
      </c>
      <c r="D1303" s="3" t="str">
        <f>VLOOKUP(C1303,Customer_Segment!$A$2:$B$5,2,0)</f>
        <v>Corporate</v>
      </c>
      <c r="E1303" s="3">
        <f>VLOOKUP(C1303,OrderProduct!N1303:S3254,6,0)</f>
        <v>89355</v>
      </c>
      <c r="F1303" s="3">
        <f>VLOOKUP(A1303,OrderProduct!A1303:F3254,6,0)</f>
        <v>34.17</v>
      </c>
    </row>
    <row r="1304" spans="1:6">
      <c r="A1304" s="3">
        <v>2346</v>
      </c>
      <c r="B1304" s="3" t="str">
        <f>VLOOKUP(A1304,customer!$A$2:$B$1131,2,0)</f>
        <v>Sylvia Kumar</v>
      </c>
      <c r="C1304" s="3">
        <f>VLOOKUP(A1304,OrderProduct!$A$2:$N$1953,14,0)</f>
        <v>2</v>
      </c>
      <c r="D1304" s="3" t="str">
        <f>VLOOKUP(C1304,Customer_Segment!$A$2:$B$5,2,0)</f>
        <v>Corporate</v>
      </c>
      <c r="E1304" s="3">
        <f>VLOOKUP(C1304,OrderProduct!N1304:S3255,6,0)</f>
        <v>89356</v>
      </c>
      <c r="F1304" s="3">
        <f>VLOOKUP(A1304,OrderProduct!A1304:F3255,6,0)</f>
        <v>94.3</v>
      </c>
    </row>
    <row r="1305" spans="1:6">
      <c r="A1305" s="3">
        <v>2351</v>
      </c>
      <c r="B1305" s="3" t="str">
        <f>VLOOKUP(A1305,customer!$A$2:$B$1131,2,0)</f>
        <v>Faye Silver</v>
      </c>
      <c r="C1305" s="3">
        <f>VLOOKUP(A1305,OrderProduct!$A$2:$N$1953,14,0)</f>
        <v>2</v>
      </c>
      <c r="D1305" s="3" t="str">
        <f>VLOOKUP(C1305,Customer_Segment!$A$2:$B$5,2,0)</f>
        <v>Corporate</v>
      </c>
      <c r="E1305" s="3">
        <f>VLOOKUP(C1305,OrderProduct!N1305:S3256,6,0)</f>
        <v>89360</v>
      </c>
      <c r="F1305" s="3">
        <f>VLOOKUP(A1305,OrderProduct!A1305:F3256,6,0)</f>
        <v>34.32</v>
      </c>
    </row>
    <row r="1306" spans="1:6">
      <c r="A1306" s="3">
        <v>2352</v>
      </c>
      <c r="B1306" s="3" t="str">
        <f>VLOOKUP(A1306,customer!$A$2:$B$1131,2,0)</f>
        <v>Kerry Beach</v>
      </c>
      <c r="C1306" s="3">
        <f>VLOOKUP(A1306,OrderProduct!$A$2:$N$1953,14,0)</f>
        <v>1</v>
      </c>
      <c r="D1306" s="3" t="str">
        <f>VLOOKUP(C1306,Customer_Segment!$A$2:$B$5,2,0)</f>
        <v>Consumer</v>
      </c>
      <c r="E1306" s="3">
        <f>VLOOKUP(C1306,OrderProduct!N1306:S3257,6,0)</f>
        <v>89360</v>
      </c>
      <c r="F1306" s="3">
        <f>VLOOKUP(A1306,OrderProduct!A1306:F3257,6,0)</f>
        <v>392.45</v>
      </c>
    </row>
    <row r="1307" spans="1:6">
      <c r="A1307" s="3">
        <v>2352</v>
      </c>
      <c r="B1307" s="3" t="str">
        <f>VLOOKUP(A1307,customer!$A$2:$B$1131,2,0)</f>
        <v>Kerry Beach</v>
      </c>
      <c r="C1307" s="3">
        <f>VLOOKUP(A1307,OrderProduct!$A$2:$N$1953,14,0)</f>
        <v>1</v>
      </c>
      <c r="D1307" s="3" t="str">
        <f>VLOOKUP(C1307,Customer_Segment!$A$2:$B$5,2,0)</f>
        <v>Consumer</v>
      </c>
      <c r="E1307" s="3">
        <f>VLOOKUP(C1307,OrderProduct!N1307:S3258,6,0)</f>
        <v>89361</v>
      </c>
      <c r="F1307" s="3">
        <f>VLOOKUP(A1307,OrderProduct!A1307:F3258,6,0)</f>
        <v>94.2</v>
      </c>
    </row>
    <row r="1308" spans="1:6">
      <c r="A1308" s="3">
        <v>2352</v>
      </c>
      <c r="B1308" s="3" t="str">
        <f>VLOOKUP(A1308,customer!$A$2:$B$1131,2,0)</f>
        <v>Kerry Beach</v>
      </c>
      <c r="C1308" s="3">
        <f>VLOOKUP(A1308,OrderProduct!$A$2:$N$1953,14,0)</f>
        <v>1</v>
      </c>
      <c r="D1308" s="3" t="str">
        <f>VLOOKUP(C1308,Customer_Segment!$A$2:$B$5,2,0)</f>
        <v>Consumer</v>
      </c>
      <c r="E1308" s="3">
        <f>VLOOKUP(C1308,OrderProduct!N1308:S3259,6,0)</f>
        <v>89376</v>
      </c>
      <c r="F1308" s="3">
        <f>VLOOKUP(A1308,OrderProduct!A1308:F3259,6,0)</f>
        <v>568.24</v>
      </c>
    </row>
    <row r="1309" spans="1:6">
      <c r="A1309" s="3">
        <v>2353</v>
      </c>
      <c r="B1309" s="3" t="str">
        <f>VLOOKUP(A1309,customer!$A$2:$B$1131,2,0)</f>
        <v>Patrick Lowry</v>
      </c>
      <c r="C1309" s="3">
        <f>VLOOKUP(A1309,OrderProduct!$A$2:$N$1953,14,0)</f>
        <v>2</v>
      </c>
      <c r="D1309" s="3" t="str">
        <f>VLOOKUP(C1309,Customer_Segment!$A$2:$B$5,2,0)</f>
        <v>Corporate</v>
      </c>
      <c r="E1309" s="3">
        <f>VLOOKUP(C1309,OrderProduct!N1309:S3260,6,0)</f>
        <v>89375</v>
      </c>
      <c r="F1309" s="3">
        <f>VLOOKUP(A1309,OrderProduct!A1309:F3260,6,0)</f>
        <v>162.91</v>
      </c>
    </row>
    <row r="1310" spans="1:6">
      <c r="A1310" s="3">
        <v>2353</v>
      </c>
      <c r="B1310" s="3" t="str">
        <f>VLOOKUP(A1310,customer!$A$2:$B$1131,2,0)</f>
        <v>Patrick Lowry</v>
      </c>
      <c r="C1310" s="3">
        <f>VLOOKUP(A1310,OrderProduct!$A$2:$N$1953,14,0)</f>
        <v>2</v>
      </c>
      <c r="D1310" s="3" t="str">
        <f>VLOOKUP(C1310,Customer_Segment!$A$2:$B$5,2,0)</f>
        <v>Corporate</v>
      </c>
      <c r="E1310" s="3">
        <f>VLOOKUP(C1310,OrderProduct!N1310:S3261,6,0)</f>
        <v>89376</v>
      </c>
      <c r="F1310" s="3">
        <f>VLOOKUP(A1310,OrderProduct!A1310:F3261,6,0)</f>
        <v>97.65</v>
      </c>
    </row>
    <row r="1311" spans="1:6">
      <c r="A1311" s="3">
        <v>2355</v>
      </c>
      <c r="B1311" s="3" t="str">
        <f>VLOOKUP(A1311,customer!$A$2:$B$1131,2,0)</f>
        <v>Clyde Burnett</v>
      </c>
      <c r="C1311" s="3">
        <f>VLOOKUP(A1311,OrderProduct!$A$2:$N$1953,14,0)</f>
        <v>1</v>
      </c>
      <c r="D1311" s="3" t="str">
        <f>VLOOKUP(C1311,Customer_Segment!$A$2:$B$5,2,0)</f>
        <v>Consumer</v>
      </c>
      <c r="E1311" s="3">
        <f>VLOOKUP(C1311,OrderProduct!N1311:S3262,6,0)</f>
        <v>89376</v>
      </c>
      <c r="F1311" s="3">
        <f>VLOOKUP(A1311,OrderProduct!A1311:F3262,6,0)</f>
        <v>1018.61</v>
      </c>
    </row>
    <row r="1312" spans="1:6">
      <c r="A1312" s="3">
        <v>2355</v>
      </c>
      <c r="B1312" s="3" t="str">
        <f>VLOOKUP(A1312,customer!$A$2:$B$1131,2,0)</f>
        <v>Clyde Burnett</v>
      </c>
      <c r="C1312" s="3">
        <f>VLOOKUP(A1312,OrderProduct!$A$2:$N$1953,14,0)</f>
        <v>1</v>
      </c>
      <c r="D1312" s="3" t="str">
        <f>VLOOKUP(C1312,Customer_Segment!$A$2:$B$5,2,0)</f>
        <v>Consumer</v>
      </c>
      <c r="E1312" s="3">
        <f>VLOOKUP(C1312,OrderProduct!N1312:S3263,6,0)</f>
        <v>89389</v>
      </c>
      <c r="F1312" s="3">
        <f>VLOOKUP(A1312,OrderProduct!A1312:F3263,6,0)</f>
        <v>157.78</v>
      </c>
    </row>
    <row r="1313" spans="1:6">
      <c r="A1313" s="3">
        <v>2356</v>
      </c>
      <c r="B1313" s="3" t="str">
        <f>VLOOKUP(A1313,customer!$A$2:$B$1131,2,0)</f>
        <v>Emma Bloom</v>
      </c>
      <c r="C1313" s="3">
        <f>VLOOKUP(A1313,OrderProduct!$A$2:$N$1953,14,0)</f>
        <v>1</v>
      </c>
      <c r="D1313" s="3" t="str">
        <f>VLOOKUP(C1313,Customer_Segment!$A$2:$B$5,2,0)</f>
        <v>Consumer</v>
      </c>
      <c r="E1313" s="3">
        <f>VLOOKUP(C1313,OrderProduct!N1313:S3264,6,0)</f>
        <v>89394</v>
      </c>
      <c r="F1313" s="3">
        <f>VLOOKUP(A1313,OrderProduct!A1313:F3264,6,0)</f>
        <v>98.17</v>
      </c>
    </row>
    <row r="1314" spans="1:6">
      <c r="A1314" s="3">
        <v>2358</v>
      </c>
      <c r="B1314" s="3" t="str">
        <f>VLOOKUP(A1314,customer!$A$2:$B$1131,2,0)</f>
        <v>Danielle Baird</v>
      </c>
      <c r="C1314" s="3">
        <f>VLOOKUP(A1314,OrderProduct!$A$2:$N$1953,14,0)</f>
        <v>2</v>
      </c>
      <c r="D1314" s="3" t="str">
        <f>VLOOKUP(C1314,Customer_Segment!$A$2:$B$5,2,0)</f>
        <v>Corporate</v>
      </c>
      <c r="E1314" s="3">
        <f>VLOOKUP(C1314,OrderProduct!N1314:S3265,6,0)</f>
        <v>89401</v>
      </c>
      <c r="F1314" s="3">
        <f>VLOOKUP(A1314,OrderProduct!A1314:F3265,6,0)</f>
        <v>3.51</v>
      </c>
    </row>
    <row r="1315" spans="1:6">
      <c r="A1315" s="3">
        <v>2358</v>
      </c>
      <c r="B1315" s="3" t="str">
        <f>VLOOKUP(A1315,customer!$A$2:$B$1131,2,0)</f>
        <v>Danielle Baird</v>
      </c>
      <c r="C1315" s="3">
        <f>VLOOKUP(A1315,OrderProduct!$A$2:$N$1953,14,0)</f>
        <v>2</v>
      </c>
      <c r="D1315" s="3" t="str">
        <f>VLOOKUP(C1315,Customer_Segment!$A$2:$B$5,2,0)</f>
        <v>Corporate</v>
      </c>
      <c r="E1315" s="3">
        <f>VLOOKUP(C1315,OrderProduct!N1315:S3266,6,0)</f>
        <v>89407</v>
      </c>
      <c r="F1315" s="3">
        <f>VLOOKUP(A1315,OrderProduct!A1315:F3266,6,0)</f>
        <v>120.12</v>
      </c>
    </row>
    <row r="1316" spans="1:6">
      <c r="A1316" s="3">
        <v>2359</v>
      </c>
      <c r="B1316" s="3" t="str">
        <f>VLOOKUP(A1316,customer!$A$2:$B$1131,2,0)</f>
        <v>Annie Horne</v>
      </c>
      <c r="C1316" s="3">
        <f>VLOOKUP(A1316,OrderProduct!$A$2:$N$1953,14,0)</f>
        <v>3</v>
      </c>
      <c r="D1316" s="3" t="str">
        <f>VLOOKUP(C1316,Customer_Segment!$A$2:$B$5,2,0)</f>
        <v>Home Office</v>
      </c>
      <c r="E1316" s="3">
        <f>VLOOKUP(C1316,OrderProduct!N1316:S3267,6,0)</f>
        <v>89406</v>
      </c>
      <c r="F1316" s="3">
        <f>VLOOKUP(A1316,OrderProduct!A1316:F3267,6,0)</f>
        <v>28.66</v>
      </c>
    </row>
    <row r="1317" spans="1:6">
      <c r="A1317" s="3">
        <v>2361</v>
      </c>
      <c r="B1317" s="3" t="str">
        <f>VLOOKUP(A1317,customer!$A$2:$B$1131,2,0)</f>
        <v>Vincent Daniel</v>
      </c>
      <c r="C1317" s="3">
        <f>VLOOKUP(A1317,OrderProduct!$A$2:$N$1953,14,0)</f>
        <v>2</v>
      </c>
      <c r="D1317" s="3" t="str">
        <f>VLOOKUP(C1317,Customer_Segment!$A$2:$B$5,2,0)</f>
        <v>Corporate</v>
      </c>
      <c r="E1317" s="3">
        <f>VLOOKUP(C1317,OrderProduct!N1317:S3268,6,0)</f>
        <v>89407</v>
      </c>
      <c r="F1317" s="3">
        <f>VLOOKUP(A1317,OrderProduct!A1317:F3268,6,0)</f>
        <v>123.18</v>
      </c>
    </row>
    <row r="1318" spans="1:6">
      <c r="A1318" s="3">
        <v>2363</v>
      </c>
      <c r="B1318" s="3" t="str">
        <f>VLOOKUP(A1318,customer!$A$2:$B$1131,2,0)</f>
        <v>Jacob Murray</v>
      </c>
      <c r="C1318" s="3">
        <f>VLOOKUP(A1318,OrderProduct!$A$2:$N$1953,14,0)</f>
        <v>3</v>
      </c>
      <c r="D1318" s="3" t="str">
        <f>VLOOKUP(C1318,Customer_Segment!$A$2:$B$5,2,0)</f>
        <v>Home Office</v>
      </c>
      <c r="E1318" s="3">
        <f>VLOOKUP(C1318,OrderProduct!N1318:S3269,6,0)</f>
        <v>89408</v>
      </c>
      <c r="F1318" s="3">
        <f>VLOOKUP(A1318,OrderProduct!A1318:F3269,6,0)</f>
        <v>1533.59</v>
      </c>
    </row>
    <row r="1319" spans="1:6">
      <c r="A1319" s="3">
        <v>2369</v>
      </c>
      <c r="B1319" s="3" t="str">
        <f>VLOOKUP(A1319,customer!$A$2:$B$1131,2,0)</f>
        <v>Mike G Hartman</v>
      </c>
      <c r="C1319" s="3">
        <f>VLOOKUP(A1319,OrderProduct!$A$2:$N$1953,14,0)</f>
        <v>1</v>
      </c>
      <c r="D1319" s="3" t="str">
        <f>VLOOKUP(C1319,Customer_Segment!$A$2:$B$5,2,0)</f>
        <v>Consumer</v>
      </c>
      <c r="E1319" s="3">
        <f>VLOOKUP(C1319,OrderProduct!N1319:S3270,6,0)</f>
        <v>89414</v>
      </c>
      <c r="F1319" s="3">
        <f>VLOOKUP(A1319,OrderProduct!A1319:F3270,6,0)</f>
        <v>203.37</v>
      </c>
    </row>
    <row r="1320" spans="1:6">
      <c r="A1320" s="3">
        <v>2372</v>
      </c>
      <c r="B1320" s="3" t="str">
        <f>VLOOKUP(A1320,customer!$A$2:$B$1131,2,0)</f>
        <v>Marvin Parrott</v>
      </c>
      <c r="C1320" s="3">
        <f>VLOOKUP(A1320,OrderProduct!$A$2:$N$1953,14,0)</f>
        <v>2</v>
      </c>
      <c r="D1320" s="3" t="str">
        <f>VLOOKUP(C1320,Customer_Segment!$A$2:$B$5,2,0)</f>
        <v>Corporate</v>
      </c>
      <c r="E1320" s="3">
        <f>VLOOKUP(C1320,OrderProduct!N1320:S3271,6,0)</f>
        <v>89415</v>
      </c>
      <c r="F1320" s="3">
        <f>VLOOKUP(A1320,OrderProduct!A1320:F3271,6,0)</f>
        <v>160.66</v>
      </c>
    </row>
    <row r="1321" spans="1:6">
      <c r="A1321" s="3">
        <v>2376</v>
      </c>
      <c r="B1321" s="3" t="str">
        <f>VLOOKUP(A1321,customer!$A$2:$B$1131,2,0)</f>
        <v>Debra Batchelor</v>
      </c>
      <c r="C1321" s="3">
        <f>VLOOKUP(A1321,OrderProduct!$A$2:$N$1953,14,0)</f>
        <v>2</v>
      </c>
      <c r="D1321" s="3" t="str">
        <f>VLOOKUP(C1321,Customer_Segment!$A$2:$B$5,2,0)</f>
        <v>Corporate</v>
      </c>
      <c r="E1321" s="3">
        <f>VLOOKUP(C1321,OrderProduct!N1321:S3272,6,0)</f>
        <v>89426</v>
      </c>
      <c r="F1321" s="3">
        <f>VLOOKUP(A1321,OrderProduct!A1321:F3272,6,0)</f>
        <v>1839.91</v>
      </c>
    </row>
    <row r="1322" spans="1:6">
      <c r="A1322" s="3">
        <v>2376</v>
      </c>
      <c r="B1322" s="3" t="str">
        <f>VLOOKUP(A1322,customer!$A$2:$B$1131,2,0)</f>
        <v>Debra Batchelor</v>
      </c>
      <c r="C1322" s="3">
        <f>VLOOKUP(A1322,OrderProduct!$A$2:$N$1953,14,0)</f>
        <v>2</v>
      </c>
      <c r="D1322" s="3" t="str">
        <f>VLOOKUP(C1322,Customer_Segment!$A$2:$B$5,2,0)</f>
        <v>Corporate</v>
      </c>
      <c r="E1322" s="3">
        <f>VLOOKUP(C1322,OrderProduct!N1322:S3273,6,0)</f>
        <v>89431</v>
      </c>
      <c r="F1322" s="3">
        <f>VLOOKUP(A1322,OrderProduct!A1322:F3273,6,0)</f>
        <v>63.66</v>
      </c>
    </row>
    <row r="1323" spans="1:6">
      <c r="A1323" s="3">
        <v>2379</v>
      </c>
      <c r="B1323" s="3" t="str">
        <f>VLOOKUP(A1323,customer!$A$2:$B$1131,2,0)</f>
        <v>Mildred Briggs</v>
      </c>
      <c r="C1323" s="3">
        <f>VLOOKUP(A1323,OrderProduct!$A$2:$N$1953,14,0)</f>
        <v>4</v>
      </c>
      <c r="D1323" s="3" t="str">
        <f>VLOOKUP(C1323,Customer_Segment!$A$2:$B$5,2,0)</f>
        <v>Small Business</v>
      </c>
      <c r="E1323" s="3">
        <f>VLOOKUP(C1323,OrderProduct!N1323:S3274,6,0)</f>
        <v>89432</v>
      </c>
      <c r="F1323" s="3">
        <f>VLOOKUP(A1323,OrderProduct!A1323:F3274,6,0)</f>
        <v>38.58</v>
      </c>
    </row>
    <row r="1324" spans="1:6">
      <c r="A1324" s="3">
        <v>2380</v>
      </c>
      <c r="B1324" s="3" t="str">
        <f>VLOOKUP(A1324,customer!$A$2:$B$1131,2,0)</f>
        <v>Lisa Branch</v>
      </c>
      <c r="C1324" s="3">
        <f>VLOOKUP(A1324,OrderProduct!$A$2:$N$1953,14,0)</f>
        <v>4</v>
      </c>
      <c r="D1324" s="3" t="str">
        <f>VLOOKUP(C1324,Customer_Segment!$A$2:$B$5,2,0)</f>
        <v>Small Business</v>
      </c>
      <c r="E1324" s="3">
        <f>VLOOKUP(C1324,OrderProduct!N1324:S3275,6,0)</f>
        <v>89433</v>
      </c>
      <c r="F1324" s="3">
        <f>VLOOKUP(A1324,OrderProduct!A1324:F3275,6,0)</f>
        <v>810.47</v>
      </c>
    </row>
    <row r="1325" spans="1:6">
      <c r="A1325" s="3">
        <v>2380</v>
      </c>
      <c r="B1325" s="3" t="str">
        <f>VLOOKUP(A1325,customer!$A$2:$B$1131,2,0)</f>
        <v>Lisa Branch</v>
      </c>
      <c r="C1325" s="3">
        <f>VLOOKUP(A1325,OrderProduct!$A$2:$N$1953,14,0)</f>
        <v>4</v>
      </c>
      <c r="D1325" s="3" t="str">
        <f>VLOOKUP(C1325,Customer_Segment!$A$2:$B$5,2,0)</f>
        <v>Small Business</v>
      </c>
      <c r="E1325" s="3">
        <f>VLOOKUP(C1325,OrderProduct!N1325:S3276,6,0)</f>
        <v>89433</v>
      </c>
      <c r="F1325" s="3">
        <f>VLOOKUP(A1325,OrderProduct!A1325:F3276,6,0)</f>
        <v>127.22</v>
      </c>
    </row>
    <row r="1326" spans="1:6">
      <c r="A1326" s="3">
        <v>2382</v>
      </c>
      <c r="B1326" s="3" t="str">
        <f>VLOOKUP(A1326,customer!$A$2:$B$1131,2,0)</f>
        <v>Geoffrey Saunders</v>
      </c>
      <c r="C1326" s="3">
        <f>VLOOKUP(A1326,OrderProduct!$A$2:$N$1953,14,0)</f>
        <v>4</v>
      </c>
      <c r="D1326" s="3" t="str">
        <f>VLOOKUP(C1326,Customer_Segment!$A$2:$B$5,2,0)</f>
        <v>Small Business</v>
      </c>
      <c r="E1326" s="3">
        <f>VLOOKUP(C1326,OrderProduct!N1326:S3277,6,0)</f>
        <v>89433</v>
      </c>
      <c r="F1326" s="3">
        <f>VLOOKUP(A1326,OrderProduct!A1326:F3277,6,0)</f>
        <v>432.44</v>
      </c>
    </row>
    <row r="1327" spans="1:6">
      <c r="A1327" s="3">
        <v>2382</v>
      </c>
      <c r="B1327" s="3" t="str">
        <f>VLOOKUP(A1327,customer!$A$2:$B$1131,2,0)</f>
        <v>Geoffrey Saunders</v>
      </c>
      <c r="C1327" s="3">
        <f>VLOOKUP(A1327,OrderProduct!$A$2:$N$1953,14,0)</f>
        <v>4</v>
      </c>
      <c r="D1327" s="3" t="str">
        <f>VLOOKUP(C1327,Customer_Segment!$A$2:$B$5,2,0)</f>
        <v>Small Business</v>
      </c>
      <c r="E1327" s="3">
        <f>VLOOKUP(C1327,OrderProduct!N1327:S3278,6,0)</f>
        <v>89434</v>
      </c>
      <c r="F1327" s="3">
        <f>VLOOKUP(A1327,OrderProduct!A1327:F3278,6,0)</f>
        <v>72.83</v>
      </c>
    </row>
    <row r="1328" spans="1:6">
      <c r="A1328" s="3">
        <v>2382</v>
      </c>
      <c r="B1328" s="3" t="str">
        <f>VLOOKUP(A1328,customer!$A$2:$B$1131,2,0)</f>
        <v>Geoffrey Saunders</v>
      </c>
      <c r="C1328" s="3">
        <f>VLOOKUP(A1328,OrderProduct!$A$2:$N$1953,14,0)</f>
        <v>4</v>
      </c>
      <c r="D1328" s="3" t="str">
        <f>VLOOKUP(C1328,Customer_Segment!$A$2:$B$5,2,0)</f>
        <v>Small Business</v>
      </c>
      <c r="E1328" s="3">
        <f>VLOOKUP(C1328,OrderProduct!N1328:S3279,6,0)</f>
        <v>89440</v>
      </c>
      <c r="F1328" s="3">
        <f>VLOOKUP(A1328,OrderProduct!A1328:F3279,6,0)</f>
        <v>86.8</v>
      </c>
    </row>
    <row r="1329" spans="1:6">
      <c r="A1329" s="3">
        <v>2385</v>
      </c>
      <c r="B1329" s="3" t="str">
        <f>VLOOKUP(A1329,customer!$A$2:$B$1131,2,0)</f>
        <v>Janice Frye</v>
      </c>
      <c r="C1329" s="3">
        <f>VLOOKUP(A1329,OrderProduct!$A$2:$N$1953,14,0)</f>
        <v>4</v>
      </c>
      <c r="D1329" s="3" t="str">
        <f>VLOOKUP(C1329,Customer_Segment!$A$2:$B$5,2,0)</f>
        <v>Small Business</v>
      </c>
      <c r="E1329" s="3">
        <f>VLOOKUP(C1329,OrderProduct!N1329:S3280,6,0)</f>
        <v>89448</v>
      </c>
      <c r="F1329" s="3">
        <f>VLOOKUP(A1329,OrderProduct!A1329:F3280,6,0)</f>
        <v>1020.08</v>
      </c>
    </row>
    <row r="1330" spans="1:6">
      <c r="A1330" s="3">
        <v>2391</v>
      </c>
      <c r="B1330" s="3" t="str">
        <f>VLOOKUP(A1330,customer!$A$2:$B$1131,2,0)</f>
        <v>Jacob McNeill</v>
      </c>
      <c r="C1330" s="3">
        <f>VLOOKUP(A1330,OrderProduct!$A$2:$N$1953,14,0)</f>
        <v>2</v>
      </c>
      <c r="D1330" s="3" t="str">
        <f>VLOOKUP(C1330,Customer_Segment!$A$2:$B$5,2,0)</f>
        <v>Corporate</v>
      </c>
      <c r="E1330" s="3">
        <f>VLOOKUP(C1330,OrderProduct!N1330:S3281,6,0)</f>
        <v>89448</v>
      </c>
      <c r="F1330" s="3">
        <f>VLOOKUP(A1330,OrderProduct!A1330:F3281,6,0)</f>
        <v>65.2</v>
      </c>
    </row>
    <row r="1331" spans="1:6">
      <c r="A1331" s="3">
        <v>2391</v>
      </c>
      <c r="B1331" s="3" t="str">
        <f>VLOOKUP(A1331,customer!$A$2:$B$1131,2,0)</f>
        <v>Jacob McNeill</v>
      </c>
      <c r="C1331" s="3">
        <f>VLOOKUP(A1331,OrderProduct!$A$2:$N$1953,14,0)</f>
        <v>2</v>
      </c>
      <c r="D1331" s="3" t="str">
        <f>VLOOKUP(C1331,Customer_Segment!$A$2:$B$5,2,0)</f>
        <v>Corporate</v>
      </c>
      <c r="E1331" s="3">
        <f>VLOOKUP(C1331,OrderProduct!N1331:S3282,6,0)</f>
        <v>89448</v>
      </c>
      <c r="F1331" s="3">
        <f>VLOOKUP(A1331,OrderProduct!A1331:F3282,6,0)</f>
        <v>22.59</v>
      </c>
    </row>
    <row r="1332" spans="1:6">
      <c r="A1332" s="3">
        <v>2391</v>
      </c>
      <c r="B1332" s="3" t="str">
        <f>VLOOKUP(A1332,customer!$A$2:$B$1131,2,0)</f>
        <v>Jacob McNeill</v>
      </c>
      <c r="C1332" s="3">
        <f>VLOOKUP(A1332,OrderProduct!$A$2:$N$1953,14,0)</f>
        <v>2</v>
      </c>
      <c r="D1332" s="3" t="str">
        <f>VLOOKUP(C1332,Customer_Segment!$A$2:$B$5,2,0)</f>
        <v>Corporate</v>
      </c>
      <c r="E1332" s="3">
        <f>VLOOKUP(C1332,OrderProduct!N1332:S3283,6,0)</f>
        <v>89449</v>
      </c>
      <c r="F1332" s="3">
        <f>VLOOKUP(A1332,OrderProduct!A1332:F3283,6,0)</f>
        <v>121.36</v>
      </c>
    </row>
    <row r="1333" spans="1:6">
      <c r="A1333" s="3">
        <v>2391</v>
      </c>
      <c r="B1333" s="3" t="str">
        <f>VLOOKUP(A1333,customer!$A$2:$B$1131,2,0)</f>
        <v>Jacob McNeill</v>
      </c>
      <c r="C1333" s="3">
        <f>VLOOKUP(A1333,OrderProduct!$A$2:$N$1953,14,0)</f>
        <v>2</v>
      </c>
      <c r="D1333" s="3" t="str">
        <f>VLOOKUP(C1333,Customer_Segment!$A$2:$B$5,2,0)</f>
        <v>Corporate</v>
      </c>
      <c r="E1333" s="3">
        <f>VLOOKUP(C1333,OrderProduct!N1333:S3284,6,0)</f>
        <v>89450</v>
      </c>
      <c r="F1333" s="3">
        <f>VLOOKUP(A1333,OrderProduct!A1333:F3284,6,0)</f>
        <v>2013.67</v>
      </c>
    </row>
    <row r="1334" spans="1:6">
      <c r="A1334" s="3">
        <v>2393</v>
      </c>
      <c r="B1334" s="3" t="str">
        <f>VLOOKUP(A1334,customer!$A$2:$B$1131,2,0)</f>
        <v>Debbie Dillon</v>
      </c>
      <c r="C1334" s="3">
        <f>VLOOKUP(A1334,OrderProduct!$A$2:$N$1953,14,0)</f>
        <v>2</v>
      </c>
      <c r="D1334" s="3" t="str">
        <f>VLOOKUP(C1334,Customer_Segment!$A$2:$B$5,2,0)</f>
        <v>Corporate</v>
      </c>
      <c r="E1334" s="3">
        <f>VLOOKUP(C1334,OrderProduct!N1334:S3285,6,0)</f>
        <v>89456</v>
      </c>
      <c r="F1334" s="3">
        <f>VLOOKUP(A1334,OrderProduct!A1334:F3285,6,0)</f>
        <v>641.11</v>
      </c>
    </row>
    <row r="1335" spans="1:6">
      <c r="A1335" s="3">
        <v>2393</v>
      </c>
      <c r="B1335" s="3" t="str">
        <f>VLOOKUP(A1335,customer!$A$2:$B$1131,2,0)</f>
        <v>Debbie Dillon</v>
      </c>
      <c r="C1335" s="3">
        <f>VLOOKUP(A1335,OrderProduct!$A$2:$N$1953,14,0)</f>
        <v>2</v>
      </c>
      <c r="D1335" s="3" t="str">
        <f>VLOOKUP(C1335,Customer_Segment!$A$2:$B$5,2,0)</f>
        <v>Corporate</v>
      </c>
      <c r="E1335" s="3">
        <f>VLOOKUP(C1335,OrderProduct!N1335:S3286,6,0)</f>
        <v>89465</v>
      </c>
      <c r="F1335" s="3">
        <f>VLOOKUP(A1335,OrderProduct!A1335:F3286,6,0)</f>
        <v>25.35</v>
      </c>
    </row>
    <row r="1336" spans="1:6">
      <c r="A1336" s="3">
        <v>2394</v>
      </c>
      <c r="B1336" s="3" t="str">
        <f>VLOOKUP(A1336,customer!$A$2:$B$1131,2,0)</f>
        <v>Tina Monroe</v>
      </c>
      <c r="C1336" s="3">
        <f>VLOOKUP(A1336,OrderProduct!$A$2:$N$1953,14,0)</f>
        <v>2</v>
      </c>
      <c r="D1336" s="3" t="str">
        <f>VLOOKUP(C1336,Customer_Segment!$A$2:$B$5,2,0)</f>
        <v>Corporate</v>
      </c>
      <c r="E1336" s="3">
        <f>VLOOKUP(C1336,OrderProduct!N1336:S3287,6,0)</f>
        <v>89481</v>
      </c>
      <c r="F1336" s="3">
        <f>VLOOKUP(A1336,OrderProduct!A1336:F3287,6,0)</f>
        <v>316.28</v>
      </c>
    </row>
    <row r="1337" spans="1:6">
      <c r="A1337" s="3">
        <v>2394</v>
      </c>
      <c r="B1337" s="3" t="str">
        <f>VLOOKUP(A1337,customer!$A$2:$B$1131,2,0)</f>
        <v>Tina Monroe</v>
      </c>
      <c r="C1337" s="3">
        <f>VLOOKUP(A1337,OrderProduct!$A$2:$N$1953,14,0)</f>
        <v>2</v>
      </c>
      <c r="D1337" s="3" t="str">
        <f>VLOOKUP(C1337,Customer_Segment!$A$2:$B$5,2,0)</f>
        <v>Corporate</v>
      </c>
      <c r="E1337" s="3">
        <f>VLOOKUP(C1337,OrderProduct!N1337:S3288,6,0)</f>
        <v>89497</v>
      </c>
      <c r="F1337" s="3">
        <f>VLOOKUP(A1337,OrderProduct!A1337:F3288,6,0)</f>
        <v>87.21</v>
      </c>
    </row>
    <row r="1338" spans="1:6">
      <c r="A1338" s="3">
        <v>2395</v>
      </c>
      <c r="B1338" s="3" t="str">
        <f>VLOOKUP(A1338,customer!$A$2:$B$1131,2,0)</f>
        <v>Beverly Roberts</v>
      </c>
      <c r="C1338" s="3">
        <f>VLOOKUP(A1338,OrderProduct!$A$2:$N$1953,14,0)</f>
        <v>2</v>
      </c>
      <c r="D1338" s="3" t="str">
        <f>VLOOKUP(C1338,Customer_Segment!$A$2:$B$5,2,0)</f>
        <v>Corporate</v>
      </c>
      <c r="E1338" s="3">
        <f>VLOOKUP(C1338,OrderProduct!N1338:S3289,6,0)</f>
        <v>89497</v>
      </c>
      <c r="F1338" s="3">
        <f>VLOOKUP(A1338,OrderProduct!A1338:F3289,6,0)</f>
        <v>40.15</v>
      </c>
    </row>
    <row r="1339" spans="1:6">
      <c r="A1339" s="3">
        <v>2398</v>
      </c>
      <c r="B1339" s="3" t="str">
        <f>VLOOKUP(A1339,customer!$A$2:$B$1131,2,0)</f>
        <v>Julian F Wolfe</v>
      </c>
      <c r="C1339" s="3">
        <f>VLOOKUP(A1339,OrderProduct!$A$2:$N$1953,14,0)</f>
        <v>2</v>
      </c>
      <c r="D1339" s="3" t="str">
        <f>VLOOKUP(C1339,Customer_Segment!$A$2:$B$5,2,0)</f>
        <v>Corporate</v>
      </c>
      <c r="E1339" s="3">
        <f>VLOOKUP(C1339,OrderProduct!N1339:S3290,6,0)</f>
        <v>89503</v>
      </c>
      <c r="F1339" s="3">
        <f>VLOOKUP(A1339,OrderProduct!A1339:F3290,6,0)</f>
        <v>3707.05</v>
      </c>
    </row>
    <row r="1340" spans="1:6">
      <c r="A1340" s="3">
        <v>2417</v>
      </c>
      <c r="B1340" s="3" t="str">
        <f>VLOOKUP(A1340,customer!$A$2:$B$1131,2,0)</f>
        <v>Ken H Frazier</v>
      </c>
      <c r="C1340" s="3">
        <f>VLOOKUP(A1340,OrderProduct!$A$2:$N$1953,14,0)</f>
        <v>1</v>
      </c>
      <c r="D1340" s="3" t="str">
        <f>VLOOKUP(C1340,Customer_Segment!$A$2:$B$5,2,0)</f>
        <v>Consumer</v>
      </c>
      <c r="E1340" s="3">
        <f>VLOOKUP(C1340,OrderProduct!N1340:S3291,6,0)</f>
        <v>89504</v>
      </c>
      <c r="F1340" s="3">
        <f>VLOOKUP(A1340,OrderProduct!A1340:F3291,6,0)</f>
        <v>1805.9</v>
      </c>
    </row>
    <row r="1341" spans="1:6">
      <c r="A1341" s="3">
        <v>2418</v>
      </c>
      <c r="B1341" s="3" t="str">
        <f>VLOOKUP(A1341,customer!$A$2:$B$1131,2,0)</f>
        <v>Kyle Fink</v>
      </c>
      <c r="C1341" s="3">
        <f>VLOOKUP(A1341,OrderProduct!$A$2:$N$1953,14,0)</f>
        <v>1</v>
      </c>
      <c r="D1341" s="3" t="str">
        <f>VLOOKUP(C1341,Customer_Segment!$A$2:$B$5,2,0)</f>
        <v>Consumer</v>
      </c>
      <c r="E1341" s="3">
        <f>VLOOKUP(C1341,OrderProduct!N1341:S3292,6,0)</f>
        <v>89504</v>
      </c>
      <c r="F1341" s="3">
        <f>VLOOKUP(A1341,OrderProduct!A1341:F3292,6,0)</f>
        <v>311.41</v>
      </c>
    </row>
    <row r="1342" spans="1:6">
      <c r="A1342" s="3">
        <v>2418</v>
      </c>
      <c r="B1342" s="3" t="str">
        <f>VLOOKUP(A1342,customer!$A$2:$B$1131,2,0)</f>
        <v>Kyle Fink</v>
      </c>
      <c r="C1342" s="3">
        <f>VLOOKUP(A1342,OrderProduct!$A$2:$N$1953,14,0)</f>
        <v>1</v>
      </c>
      <c r="D1342" s="3" t="str">
        <f>VLOOKUP(C1342,Customer_Segment!$A$2:$B$5,2,0)</f>
        <v>Consumer</v>
      </c>
      <c r="E1342" s="3">
        <f>VLOOKUP(C1342,OrderProduct!N1342:S3293,6,0)</f>
        <v>89505</v>
      </c>
      <c r="F1342" s="3">
        <f>VLOOKUP(A1342,OrderProduct!A1342:F3293,6,0)</f>
        <v>2805.18</v>
      </c>
    </row>
    <row r="1343" spans="1:6">
      <c r="A1343" s="3">
        <v>2418</v>
      </c>
      <c r="B1343" s="3" t="str">
        <f>VLOOKUP(A1343,customer!$A$2:$B$1131,2,0)</f>
        <v>Kyle Fink</v>
      </c>
      <c r="C1343" s="3">
        <f>VLOOKUP(A1343,OrderProduct!$A$2:$N$1953,14,0)</f>
        <v>1</v>
      </c>
      <c r="D1343" s="3" t="str">
        <f>VLOOKUP(C1343,Customer_Segment!$A$2:$B$5,2,0)</f>
        <v>Consumer</v>
      </c>
      <c r="E1343" s="3">
        <f>VLOOKUP(C1343,OrderProduct!N1343:S3294,6,0)</f>
        <v>89514</v>
      </c>
      <c r="F1343" s="3">
        <f>VLOOKUP(A1343,OrderProduct!A1343:F3294,6,0)</f>
        <v>29.85</v>
      </c>
    </row>
    <row r="1344" spans="1:6">
      <c r="A1344" s="3">
        <v>2419</v>
      </c>
      <c r="B1344" s="3" t="str">
        <f>VLOOKUP(A1344,customer!$A$2:$B$1131,2,0)</f>
        <v>Sandra Faulkner</v>
      </c>
      <c r="C1344" s="3">
        <f>VLOOKUP(A1344,OrderProduct!$A$2:$N$1953,14,0)</f>
        <v>1</v>
      </c>
      <c r="D1344" s="3" t="str">
        <f>VLOOKUP(C1344,Customer_Segment!$A$2:$B$5,2,0)</f>
        <v>Consumer</v>
      </c>
      <c r="E1344" s="3">
        <f>VLOOKUP(C1344,OrderProduct!N1344:S3295,6,0)</f>
        <v>89515</v>
      </c>
      <c r="F1344" s="3">
        <f>VLOOKUP(A1344,OrderProduct!A1344:F3295,6,0)</f>
        <v>366.44</v>
      </c>
    </row>
    <row r="1345" spans="1:6">
      <c r="A1345" s="3">
        <v>2419</v>
      </c>
      <c r="B1345" s="3" t="str">
        <f>VLOOKUP(A1345,customer!$A$2:$B$1131,2,0)</f>
        <v>Sandra Faulkner</v>
      </c>
      <c r="C1345" s="3">
        <f>VLOOKUP(A1345,OrderProduct!$A$2:$N$1953,14,0)</f>
        <v>1</v>
      </c>
      <c r="D1345" s="3" t="str">
        <f>VLOOKUP(C1345,Customer_Segment!$A$2:$B$5,2,0)</f>
        <v>Consumer</v>
      </c>
      <c r="E1345" s="3">
        <f>VLOOKUP(C1345,OrderProduct!N1345:S3296,6,0)</f>
        <v>89515</v>
      </c>
      <c r="F1345" s="3">
        <f>VLOOKUP(A1345,OrderProduct!A1345:F3296,6,0)</f>
        <v>69.75</v>
      </c>
    </row>
    <row r="1346" spans="1:6">
      <c r="A1346" s="3">
        <v>2420</v>
      </c>
      <c r="B1346" s="3" t="str">
        <f>VLOOKUP(A1346,customer!$A$2:$B$1131,2,0)</f>
        <v>Wesley Cho</v>
      </c>
      <c r="C1346" s="3">
        <f>VLOOKUP(A1346,OrderProduct!$A$2:$N$1953,14,0)</f>
        <v>1</v>
      </c>
      <c r="D1346" s="3" t="str">
        <f>VLOOKUP(C1346,Customer_Segment!$A$2:$B$5,2,0)</f>
        <v>Consumer</v>
      </c>
      <c r="E1346" s="3">
        <f>VLOOKUP(C1346,OrderProduct!N1346:S3297,6,0)</f>
        <v>89520</v>
      </c>
      <c r="F1346" s="3">
        <f>VLOOKUP(A1346,OrderProduct!A1346:F3297,6,0)</f>
        <v>5.5</v>
      </c>
    </row>
    <row r="1347" spans="1:6">
      <c r="A1347" s="3">
        <v>2422</v>
      </c>
      <c r="B1347" s="3" t="str">
        <f>VLOOKUP(A1347,customer!$A$2:$B$1131,2,0)</f>
        <v>Arlene Wiggins Dalton</v>
      </c>
      <c r="C1347" s="3">
        <f>VLOOKUP(A1347,OrderProduct!$A$2:$N$1953,14,0)</f>
        <v>3</v>
      </c>
      <c r="D1347" s="3" t="str">
        <f>VLOOKUP(C1347,Customer_Segment!$A$2:$B$5,2,0)</f>
        <v>Home Office</v>
      </c>
      <c r="E1347" s="3">
        <f>VLOOKUP(C1347,OrderProduct!N1347:S3298,6,0)</f>
        <v>89521</v>
      </c>
      <c r="F1347" s="3">
        <f>VLOOKUP(A1347,OrderProduct!A1347:F3298,6,0)</f>
        <v>62.46</v>
      </c>
    </row>
    <row r="1348" spans="1:6">
      <c r="A1348" s="3">
        <v>2422</v>
      </c>
      <c r="B1348" s="3" t="str">
        <f>VLOOKUP(A1348,customer!$A$2:$B$1131,2,0)</f>
        <v>Arlene Wiggins Dalton</v>
      </c>
      <c r="C1348" s="3">
        <f>VLOOKUP(A1348,OrderProduct!$A$2:$N$1953,14,0)</f>
        <v>3</v>
      </c>
      <c r="D1348" s="3" t="str">
        <f>VLOOKUP(C1348,Customer_Segment!$A$2:$B$5,2,0)</f>
        <v>Home Office</v>
      </c>
      <c r="E1348" s="3">
        <f>VLOOKUP(C1348,OrderProduct!N1348:S3299,6,0)</f>
        <v>89522</v>
      </c>
      <c r="F1348" s="3">
        <f>VLOOKUP(A1348,OrderProduct!A1348:F3299,6,0)</f>
        <v>667.84</v>
      </c>
    </row>
    <row r="1349" spans="1:6">
      <c r="A1349" s="3">
        <v>2423</v>
      </c>
      <c r="B1349" s="3" t="str">
        <f>VLOOKUP(A1349,customer!$A$2:$B$1131,2,0)</f>
        <v>Nicholas Wallace</v>
      </c>
      <c r="C1349" s="3">
        <f>VLOOKUP(A1349,OrderProduct!$A$2:$N$1953,14,0)</f>
        <v>3</v>
      </c>
      <c r="D1349" s="3" t="str">
        <f>VLOOKUP(C1349,Customer_Segment!$A$2:$B$5,2,0)</f>
        <v>Home Office</v>
      </c>
      <c r="E1349" s="3">
        <f>VLOOKUP(C1349,OrderProduct!N1349:S3300,6,0)</f>
        <v>89523</v>
      </c>
      <c r="F1349" s="3">
        <f>VLOOKUP(A1349,OrderProduct!A1349:F3300,6,0)</f>
        <v>28.11</v>
      </c>
    </row>
    <row r="1350" spans="1:6">
      <c r="A1350" s="3">
        <v>2426</v>
      </c>
      <c r="B1350" s="3" t="str">
        <f>VLOOKUP(A1350,customer!$A$2:$B$1131,2,0)</f>
        <v>Dorothy Holt</v>
      </c>
      <c r="C1350" s="3">
        <f>VLOOKUP(A1350,OrderProduct!$A$2:$N$1953,14,0)</f>
        <v>4</v>
      </c>
      <c r="D1350" s="3" t="str">
        <f>VLOOKUP(C1350,Customer_Segment!$A$2:$B$5,2,0)</f>
        <v>Small Business</v>
      </c>
      <c r="E1350" s="3">
        <f>VLOOKUP(C1350,OrderProduct!N1350:S3301,6,0)</f>
        <v>89524</v>
      </c>
      <c r="F1350" s="3">
        <f>VLOOKUP(A1350,OrderProduct!A1350:F3301,6,0)</f>
        <v>292.23</v>
      </c>
    </row>
    <row r="1351" spans="1:6">
      <c r="A1351" s="3">
        <v>2426</v>
      </c>
      <c r="B1351" s="3" t="str">
        <f>VLOOKUP(A1351,customer!$A$2:$B$1131,2,0)</f>
        <v>Dorothy Holt</v>
      </c>
      <c r="C1351" s="3">
        <f>VLOOKUP(A1351,OrderProduct!$A$2:$N$1953,14,0)</f>
        <v>4</v>
      </c>
      <c r="D1351" s="3" t="str">
        <f>VLOOKUP(C1351,Customer_Segment!$A$2:$B$5,2,0)</f>
        <v>Small Business</v>
      </c>
      <c r="E1351" s="3">
        <f>VLOOKUP(C1351,OrderProduct!N1351:S3302,6,0)</f>
        <v>89525</v>
      </c>
      <c r="F1351" s="3">
        <f>VLOOKUP(A1351,OrderProduct!A1351:F3302,6,0)</f>
        <v>772.56</v>
      </c>
    </row>
    <row r="1352" spans="1:6">
      <c r="A1352" s="3">
        <v>2426</v>
      </c>
      <c r="B1352" s="3" t="str">
        <f>VLOOKUP(A1352,customer!$A$2:$B$1131,2,0)</f>
        <v>Dorothy Holt</v>
      </c>
      <c r="C1352" s="3">
        <f>VLOOKUP(A1352,OrderProduct!$A$2:$N$1953,14,0)</f>
        <v>4</v>
      </c>
      <c r="D1352" s="3" t="str">
        <f>VLOOKUP(C1352,Customer_Segment!$A$2:$B$5,2,0)</f>
        <v>Small Business</v>
      </c>
      <c r="E1352" s="3">
        <f>VLOOKUP(C1352,OrderProduct!N1352:S3303,6,0)</f>
        <v>89536</v>
      </c>
      <c r="F1352" s="3">
        <f>VLOOKUP(A1352,OrderProduct!A1352:F3303,6,0)</f>
        <v>19.97</v>
      </c>
    </row>
    <row r="1353" spans="1:6">
      <c r="A1353" s="3">
        <v>2427</v>
      </c>
      <c r="B1353" s="3" t="str">
        <f>VLOOKUP(A1353,customer!$A$2:$B$1131,2,0)</f>
        <v>John Merritt</v>
      </c>
      <c r="C1353" s="3">
        <f>VLOOKUP(A1353,OrderProduct!$A$2:$N$1953,14,0)</f>
        <v>2</v>
      </c>
      <c r="D1353" s="3" t="str">
        <f>VLOOKUP(C1353,Customer_Segment!$A$2:$B$5,2,0)</f>
        <v>Corporate</v>
      </c>
      <c r="E1353" s="3">
        <f>VLOOKUP(C1353,OrderProduct!N1353:S3304,6,0)</f>
        <v>89536</v>
      </c>
      <c r="F1353" s="3">
        <f>VLOOKUP(A1353,OrderProduct!A1353:F3304,6,0)</f>
        <v>660.03</v>
      </c>
    </row>
    <row r="1354" spans="1:6">
      <c r="A1354" s="3">
        <v>2430</v>
      </c>
      <c r="B1354" s="3" t="str">
        <f>VLOOKUP(A1354,customer!$A$2:$B$1131,2,0)</f>
        <v>Kimberly Reilly</v>
      </c>
      <c r="C1354" s="3">
        <f>VLOOKUP(A1354,OrderProduct!$A$2:$N$1953,14,0)</f>
        <v>3</v>
      </c>
      <c r="D1354" s="3" t="str">
        <f>VLOOKUP(C1354,Customer_Segment!$A$2:$B$5,2,0)</f>
        <v>Home Office</v>
      </c>
      <c r="E1354" s="3">
        <f>VLOOKUP(C1354,OrderProduct!N1354:S3305,6,0)</f>
        <v>89537</v>
      </c>
      <c r="F1354" s="3">
        <f>VLOOKUP(A1354,OrderProduct!A1354:F3305,6,0)</f>
        <v>1033.56</v>
      </c>
    </row>
    <row r="1355" spans="1:6">
      <c r="A1355" s="3">
        <v>2430</v>
      </c>
      <c r="B1355" s="3" t="str">
        <f>VLOOKUP(A1355,customer!$A$2:$B$1131,2,0)</f>
        <v>Kimberly Reilly</v>
      </c>
      <c r="C1355" s="3">
        <f>VLOOKUP(A1355,OrderProduct!$A$2:$N$1953,14,0)</f>
        <v>3</v>
      </c>
      <c r="D1355" s="3" t="str">
        <f>VLOOKUP(C1355,Customer_Segment!$A$2:$B$5,2,0)</f>
        <v>Home Office</v>
      </c>
      <c r="E1355" s="3">
        <f>VLOOKUP(C1355,OrderProduct!N1355:S3306,6,0)</f>
        <v>89564</v>
      </c>
      <c r="F1355" s="3">
        <f>VLOOKUP(A1355,OrderProduct!A1355:F3306,6,0)</f>
        <v>495.82</v>
      </c>
    </row>
    <row r="1356" spans="1:6">
      <c r="A1356" s="3">
        <v>2430</v>
      </c>
      <c r="B1356" s="3" t="str">
        <f>VLOOKUP(A1356,customer!$A$2:$B$1131,2,0)</f>
        <v>Kimberly Reilly</v>
      </c>
      <c r="C1356" s="3">
        <f>VLOOKUP(A1356,OrderProduct!$A$2:$N$1953,14,0)</f>
        <v>3</v>
      </c>
      <c r="D1356" s="3" t="str">
        <f>VLOOKUP(C1356,Customer_Segment!$A$2:$B$5,2,0)</f>
        <v>Home Office</v>
      </c>
      <c r="E1356" s="3">
        <f>VLOOKUP(C1356,OrderProduct!N1356:S3307,6,0)</f>
        <v>89571</v>
      </c>
      <c r="F1356" s="3">
        <f>VLOOKUP(A1356,OrderProduct!A1356:F3307,6,0)</f>
        <v>4086.5</v>
      </c>
    </row>
    <row r="1357" spans="1:6">
      <c r="A1357" s="3">
        <v>2431</v>
      </c>
      <c r="B1357" s="3" t="str">
        <f>VLOOKUP(A1357,customer!$A$2:$B$1131,2,0)</f>
        <v>Troy Cassidy</v>
      </c>
      <c r="C1357" s="3">
        <f>VLOOKUP(A1357,OrderProduct!$A$2:$N$1953,14,0)</f>
        <v>1</v>
      </c>
      <c r="D1357" s="3" t="str">
        <f>VLOOKUP(C1357,Customer_Segment!$A$2:$B$5,2,0)</f>
        <v>Consumer</v>
      </c>
      <c r="E1357" s="3">
        <f>VLOOKUP(C1357,OrderProduct!N1357:S3308,6,0)</f>
        <v>89572</v>
      </c>
      <c r="F1357" s="3">
        <f>VLOOKUP(A1357,OrderProduct!A1357:F3308,6,0)</f>
        <v>375.03</v>
      </c>
    </row>
    <row r="1358" spans="1:6">
      <c r="A1358" s="3">
        <v>2431</v>
      </c>
      <c r="B1358" s="3" t="str">
        <f>VLOOKUP(A1358,customer!$A$2:$B$1131,2,0)</f>
        <v>Troy Cassidy</v>
      </c>
      <c r="C1358" s="3">
        <f>VLOOKUP(A1358,OrderProduct!$A$2:$N$1953,14,0)</f>
        <v>1</v>
      </c>
      <c r="D1358" s="3" t="str">
        <f>VLOOKUP(C1358,Customer_Segment!$A$2:$B$5,2,0)</f>
        <v>Consumer</v>
      </c>
      <c r="E1358" s="3">
        <f>VLOOKUP(C1358,OrderProduct!N1358:S3309,6,0)</f>
        <v>89572</v>
      </c>
      <c r="F1358" s="3">
        <f>VLOOKUP(A1358,OrderProduct!A1358:F3309,6,0)</f>
        <v>22.11</v>
      </c>
    </row>
    <row r="1359" spans="1:6">
      <c r="A1359" s="3">
        <v>2432</v>
      </c>
      <c r="B1359" s="3" t="str">
        <f>VLOOKUP(A1359,customer!$A$2:$B$1131,2,0)</f>
        <v>Lindsay Tate</v>
      </c>
      <c r="C1359" s="3">
        <f>VLOOKUP(A1359,OrderProduct!$A$2:$N$1953,14,0)</f>
        <v>1</v>
      </c>
      <c r="D1359" s="3" t="str">
        <f>VLOOKUP(C1359,Customer_Segment!$A$2:$B$5,2,0)</f>
        <v>Consumer</v>
      </c>
      <c r="E1359" s="3">
        <f>VLOOKUP(C1359,OrderProduct!N1359:S3310,6,0)</f>
        <v>89572</v>
      </c>
      <c r="F1359" s="3">
        <f>VLOOKUP(A1359,OrderProduct!A1359:F3310,6,0)</f>
        <v>2875.35</v>
      </c>
    </row>
    <row r="1360" spans="1:6">
      <c r="A1360" s="3">
        <v>2432</v>
      </c>
      <c r="B1360" s="3" t="str">
        <f>VLOOKUP(A1360,customer!$A$2:$B$1131,2,0)</f>
        <v>Lindsay Tate</v>
      </c>
      <c r="C1360" s="3">
        <f>VLOOKUP(A1360,OrderProduct!$A$2:$N$1953,14,0)</f>
        <v>1</v>
      </c>
      <c r="D1360" s="3" t="str">
        <f>VLOOKUP(C1360,Customer_Segment!$A$2:$B$5,2,0)</f>
        <v>Consumer</v>
      </c>
      <c r="E1360" s="3">
        <f>VLOOKUP(C1360,OrderProduct!N1360:S3311,6,0)</f>
        <v>89579</v>
      </c>
      <c r="F1360" s="3">
        <f>VLOOKUP(A1360,OrderProduct!A1360:F3311,6,0)</f>
        <v>460.87</v>
      </c>
    </row>
    <row r="1361" spans="1:6">
      <c r="A1361" s="3">
        <v>2433</v>
      </c>
      <c r="B1361" s="3" t="str">
        <f>VLOOKUP(A1361,customer!$A$2:$B$1131,2,0)</f>
        <v>Debra P May</v>
      </c>
      <c r="C1361" s="3">
        <f>VLOOKUP(A1361,OrderProduct!$A$2:$N$1953,14,0)</f>
        <v>1</v>
      </c>
      <c r="D1361" s="3" t="str">
        <f>VLOOKUP(C1361,Customer_Segment!$A$2:$B$5,2,0)</f>
        <v>Consumer</v>
      </c>
      <c r="E1361" s="3">
        <f>VLOOKUP(C1361,OrderProduct!N1361:S3312,6,0)</f>
        <v>89583</v>
      </c>
      <c r="F1361" s="3">
        <f>VLOOKUP(A1361,OrderProduct!A1361:F3312,6,0)</f>
        <v>29.5</v>
      </c>
    </row>
    <row r="1362" spans="1:6">
      <c r="A1362" s="3">
        <v>2437</v>
      </c>
      <c r="B1362" s="3" t="str">
        <f>VLOOKUP(A1362,customer!$A$2:$B$1131,2,0)</f>
        <v>Judith Shepherd</v>
      </c>
      <c r="C1362" s="3">
        <f>VLOOKUP(A1362,OrderProduct!$A$2:$N$1953,14,0)</f>
        <v>3</v>
      </c>
      <c r="D1362" s="3" t="str">
        <f>VLOOKUP(C1362,Customer_Segment!$A$2:$B$5,2,0)</f>
        <v>Home Office</v>
      </c>
      <c r="E1362" s="3">
        <f>VLOOKUP(C1362,OrderProduct!N1362:S3313,6,0)</f>
        <v>89584</v>
      </c>
      <c r="F1362" s="3">
        <f>VLOOKUP(A1362,OrderProduct!A1362:F3313,6,0)</f>
        <v>58.33</v>
      </c>
    </row>
    <row r="1363" spans="1:6">
      <c r="A1363" s="3">
        <v>2441</v>
      </c>
      <c r="B1363" s="3" t="str">
        <f>VLOOKUP(A1363,customer!$A$2:$B$1131,2,0)</f>
        <v>Kenneth Capps</v>
      </c>
      <c r="C1363" s="3">
        <f>VLOOKUP(A1363,OrderProduct!$A$2:$N$1953,14,0)</f>
        <v>1</v>
      </c>
      <c r="D1363" s="3" t="str">
        <f>VLOOKUP(C1363,Customer_Segment!$A$2:$B$5,2,0)</f>
        <v>Consumer</v>
      </c>
      <c r="E1363" s="3">
        <f>VLOOKUP(C1363,OrderProduct!N1363:S3314,6,0)</f>
        <v>89584</v>
      </c>
      <c r="F1363" s="3">
        <f>VLOOKUP(A1363,OrderProduct!A1363:F3314,6,0)</f>
        <v>20.42</v>
      </c>
    </row>
    <row r="1364" spans="1:6">
      <c r="A1364" s="3">
        <v>2442</v>
      </c>
      <c r="B1364" s="3" t="str">
        <f>VLOOKUP(A1364,customer!$A$2:$B$1131,2,0)</f>
        <v>Natalie Aldridge</v>
      </c>
      <c r="C1364" s="3">
        <f>VLOOKUP(A1364,OrderProduct!$A$2:$N$1953,14,0)</f>
        <v>1</v>
      </c>
      <c r="D1364" s="3" t="str">
        <f>VLOOKUP(C1364,Customer_Segment!$A$2:$B$5,2,0)</f>
        <v>Consumer</v>
      </c>
      <c r="E1364" s="3">
        <f>VLOOKUP(C1364,OrderProduct!N1364:S3315,6,0)</f>
        <v>89585</v>
      </c>
      <c r="F1364" s="3">
        <f>VLOOKUP(A1364,OrderProduct!A1364:F3315,6,0)</f>
        <v>26.07</v>
      </c>
    </row>
    <row r="1365" spans="1:6">
      <c r="A1365" s="3">
        <v>2443</v>
      </c>
      <c r="B1365" s="3" t="str">
        <f>VLOOKUP(A1365,customer!$A$2:$B$1131,2,0)</f>
        <v>Danny Richmond</v>
      </c>
      <c r="C1365" s="3">
        <f>VLOOKUP(A1365,OrderProduct!$A$2:$N$1953,14,0)</f>
        <v>2</v>
      </c>
      <c r="D1365" s="3" t="str">
        <f>VLOOKUP(C1365,Customer_Segment!$A$2:$B$5,2,0)</f>
        <v>Corporate</v>
      </c>
      <c r="E1365" s="3">
        <f>VLOOKUP(C1365,OrderProduct!N1365:S3316,6,0)</f>
        <v>89595</v>
      </c>
      <c r="F1365" s="3">
        <f>VLOOKUP(A1365,OrderProduct!A1365:F3316,6,0)</f>
        <v>119.29</v>
      </c>
    </row>
    <row r="1366" spans="1:6">
      <c r="A1366" s="3">
        <v>2443</v>
      </c>
      <c r="B1366" s="3" t="str">
        <f>VLOOKUP(A1366,customer!$A$2:$B$1131,2,0)</f>
        <v>Danny Richmond</v>
      </c>
      <c r="C1366" s="3">
        <f>VLOOKUP(A1366,OrderProduct!$A$2:$N$1953,14,0)</f>
        <v>2</v>
      </c>
      <c r="D1366" s="3" t="str">
        <f>VLOOKUP(C1366,Customer_Segment!$A$2:$B$5,2,0)</f>
        <v>Corporate</v>
      </c>
      <c r="E1366" s="3">
        <f>VLOOKUP(C1366,OrderProduct!N1366:S3317,6,0)</f>
        <v>89595</v>
      </c>
      <c r="F1366" s="3">
        <f>VLOOKUP(A1366,OrderProduct!A1366:F3317,6,0)</f>
        <v>3.08</v>
      </c>
    </row>
    <row r="1367" spans="1:6">
      <c r="A1367" s="3">
        <v>2448</v>
      </c>
      <c r="B1367" s="3" t="str">
        <f>VLOOKUP(A1367,customer!$A$2:$B$1131,2,0)</f>
        <v>Melanie Morrow</v>
      </c>
      <c r="C1367" s="3">
        <f>VLOOKUP(A1367,OrderProduct!$A$2:$N$1953,14,0)</f>
        <v>1</v>
      </c>
      <c r="D1367" s="3" t="str">
        <f>VLOOKUP(C1367,Customer_Segment!$A$2:$B$5,2,0)</f>
        <v>Consumer</v>
      </c>
      <c r="E1367" s="3">
        <f>VLOOKUP(C1367,OrderProduct!N1367:S3318,6,0)</f>
        <v>89596</v>
      </c>
      <c r="F1367" s="3">
        <f>VLOOKUP(A1367,OrderProduct!A1367:F3318,6,0)</f>
        <v>69.46</v>
      </c>
    </row>
    <row r="1368" spans="1:6">
      <c r="A1368" s="3">
        <v>2450</v>
      </c>
      <c r="B1368" s="3" t="str">
        <f>VLOOKUP(A1368,customer!$A$2:$B$1131,2,0)</f>
        <v>Tonya Miller</v>
      </c>
      <c r="C1368" s="3">
        <f>VLOOKUP(A1368,OrderProduct!$A$2:$N$1953,14,0)</f>
        <v>3</v>
      </c>
      <c r="D1368" s="3" t="str">
        <f>VLOOKUP(C1368,Customer_Segment!$A$2:$B$5,2,0)</f>
        <v>Home Office</v>
      </c>
      <c r="E1368" s="3">
        <f>VLOOKUP(C1368,OrderProduct!N1368:S3319,6,0)</f>
        <v>89596</v>
      </c>
      <c r="F1368" s="3">
        <f>VLOOKUP(A1368,OrderProduct!A1368:F3319,6,0)</f>
        <v>1145.72</v>
      </c>
    </row>
    <row r="1369" spans="1:6">
      <c r="A1369" s="3">
        <v>2454</v>
      </c>
      <c r="B1369" s="3" t="str">
        <f>VLOOKUP(A1369,customer!$A$2:$B$1131,2,0)</f>
        <v>Donna Braun</v>
      </c>
      <c r="C1369" s="3">
        <f>VLOOKUP(A1369,OrderProduct!$A$2:$N$1953,14,0)</f>
        <v>2</v>
      </c>
      <c r="D1369" s="3" t="str">
        <f>VLOOKUP(C1369,Customer_Segment!$A$2:$B$5,2,0)</f>
        <v>Corporate</v>
      </c>
      <c r="E1369" s="3">
        <f>VLOOKUP(C1369,OrderProduct!N1369:S3320,6,0)</f>
        <v>89601</v>
      </c>
      <c r="F1369" s="3">
        <f>VLOOKUP(A1369,OrderProduct!A1369:F3320,6,0)</f>
        <v>87.11</v>
      </c>
    </row>
    <row r="1370" spans="1:6">
      <c r="A1370" s="3">
        <v>2456</v>
      </c>
      <c r="B1370" s="3" t="str">
        <f>VLOOKUP(A1370,customer!$A$2:$B$1131,2,0)</f>
        <v>Joan Beach</v>
      </c>
      <c r="C1370" s="3">
        <f>VLOOKUP(A1370,OrderProduct!$A$2:$N$1953,14,0)</f>
        <v>3</v>
      </c>
      <c r="D1370" s="3" t="str">
        <f>VLOOKUP(C1370,Customer_Segment!$A$2:$B$5,2,0)</f>
        <v>Home Office</v>
      </c>
      <c r="E1370" s="3">
        <f>VLOOKUP(C1370,OrderProduct!N1370:S3321,6,0)</f>
        <v>89601</v>
      </c>
      <c r="F1370" s="3">
        <f>VLOOKUP(A1370,OrderProduct!A1370:F3321,6,0)</f>
        <v>170.46</v>
      </c>
    </row>
    <row r="1371" spans="1:6">
      <c r="A1371" s="3">
        <v>2456</v>
      </c>
      <c r="B1371" s="3" t="str">
        <f>VLOOKUP(A1371,customer!$A$2:$B$1131,2,0)</f>
        <v>Joan Beach</v>
      </c>
      <c r="C1371" s="3">
        <f>VLOOKUP(A1371,OrderProduct!$A$2:$N$1953,14,0)</f>
        <v>3</v>
      </c>
      <c r="D1371" s="3" t="str">
        <f>VLOOKUP(C1371,Customer_Segment!$A$2:$B$5,2,0)</f>
        <v>Home Office</v>
      </c>
      <c r="E1371" s="3">
        <f>VLOOKUP(C1371,OrderProduct!N1371:S3322,6,0)</f>
        <v>89602</v>
      </c>
      <c r="F1371" s="3">
        <f>VLOOKUP(A1371,OrderProduct!A1371:F3322,6,0)</f>
        <v>4.95</v>
      </c>
    </row>
    <row r="1372" spans="1:6">
      <c r="A1372" s="3">
        <v>2457</v>
      </c>
      <c r="B1372" s="3" t="str">
        <f>VLOOKUP(A1372,customer!$A$2:$B$1131,2,0)</f>
        <v>Yvonne Collier</v>
      </c>
      <c r="C1372" s="3">
        <f>VLOOKUP(A1372,OrderProduct!$A$2:$N$1953,14,0)</f>
        <v>3</v>
      </c>
      <c r="D1372" s="3" t="str">
        <f>VLOOKUP(C1372,Customer_Segment!$A$2:$B$5,2,0)</f>
        <v>Home Office</v>
      </c>
      <c r="E1372" s="3">
        <f>VLOOKUP(C1372,OrderProduct!N1372:S3323,6,0)</f>
        <v>89602</v>
      </c>
      <c r="F1372" s="3">
        <f>VLOOKUP(A1372,OrderProduct!A1372:F3323,6,0)</f>
        <v>461.24</v>
      </c>
    </row>
    <row r="1373" spans="1:6">
      <c r="A1373" s="3">
        <v>2458</v>
      </c>
      <c r="B1373" s="3" t="str">
        <f>VLOOKUP(A1373,customer!$A$2:$B$1131,2,0)</f>
        <v>Troy Casey</v>
      </c>
      <c r="C1373" s="3">
        <f>VLOOKUP(A1373,OrderProduct!$A$2:$N$1953,14,0)</f>
        <v>3</v>
      </c>
      <c r="D1373" s="3" t="str">
        <f>VLOOKUP(C1373,Customer_Segment!$A$2:$B$5,2,0)</f>
        <v>Home Office</v>
      </c>
      <c r="E1373" s="3">
        <f>VLOOKUP(C1373,OrderProduct!N1373:S3324,6,0)</f>
        <v>89608</v>
      </c>
      <c r="F1373" s="3">
        <f>VLOOKUP(A1373,OrderProduct!A1373:F3324,6,0)</f>
        <v>618.85</v>
      </c>
    </row>
    <row r="1374" spans="1:6">
      <c r="A1374" s="3">
        <v>2458</v>
      </c>
      <c r="B1374" s="3" t="str">
        <f>VLOOKUP(A1374,customer!$A$2:$B$1131,2,0)</f>
        <v>Troy Casey</v>
      </c>
      <c r="C1374" s="3">
        <f>VLOOKUP(A1374,OrderProduct!$A$2:$N$1953,14,0)</f>
        <v>3</v>
      </c>
      <c r="D1374" s="3" t="str">
        <f>VLOOKUP(C1374,Customer_Segment!$A$2:$B$5,2,0)</f>
        <v>Home Office</v>
      </c>
      <c r="E1374" s="3">
        <f>VLOOKUP(C1374,OrderProduct!N1374:S3325,6,0)</f>
        <v>89609</v>
      </c>
      <c r="F1374" s="3">
        <f>VLOOKUP(A1374,OrderProduct!A1374:F3325,6,0)</f>
        <v>115.99</v>
      </c>
    </row>
    <row r="1375" spans="1:6">
      <c r="A1375" s="3">
        <v>2460</v>
      </c>
      <c r="B1375" s="3" t="str">
        <f>VLOOKUP(A1375,customer!$A$2:$B$1131,2,0)</f>
        <v>Lucille Gibbons</v>
      </c>
      <c r="C1375" s="3">
        <f>VLOOKUP(A1375,OrderProduct!$A$2:$N$1953,14,0)</f>
        <v>3</v>
      </c>
      <c r="D1375" s="3" t="str">
        <f>VLOOKUP(C1375,Customer_Segment!$A$2:$B$5,2,0)</f>
        <v>Home Office</v>
      </c>
      <c r="E1375" s="3">
        <f>VLOOKUP(C1375,OrderProduct!N1375:S3326,6,0)</f>
        <v>89609</v>
      </c>
      <c r="F1375" s="3">
        <f>VLOOKUP(A1375,OrderProduct!A1375:F3326,6,0)</f>
        <v>19.46</v>
      </c>
    </row>
    <row r="1376" spans="1:6">
      <c r="A1376" s="3">
        <v>2460</v>
      </c>
      <c r="B1376" s="3" t="str">
        <f>VLOOKUP(A1376,customer!$A$2:$B$1131,2,0)</f>
        <v>Lucille Gibbons</v>
      </c>
      <c r="C1376" s="3">
        <f>VLOOKUP(A1376,OrderProduct!$A$2:$N$1953,14,0)</f>
        <v>3</v>
      </c>
      <c r="D1376" s="3" t="str">
        <f>VLOOKUP(C1376,Customer_Segment!$A$2:$B$5,2,0)</f>
        <v>Home Office</v>
      </c>
      <c r="E1376" s="3">
        <f>VLOOKUP(C1376,OrderProduct!N1376:S3327,6,0)</f>
        <v>89610</v>
      </c>
      <c r="F1376" s="3">
        <f>VLOOKUP(A1376,OrderProduct!A1376:F3327,6,0)</f>
        <v>44.75</v>
      </c>
    </row>
    <row r="1377" spans="1:6">
      <c r="A1377" s="3">
        <v>2464</v>
      </c>
      <c r="B1377" s="3" t="str">
        <f>VLOOKUP(A1377,customer!$A$2:$B$1131,2,0)</f>
        <v>Joe George</v>
      </c>
      <c r="C1377" s="3">
        <f>VLOOKUP(A1377,OrderProduct!$A$2:$N$1953,14,0)</f>
        <v>1</v>
      </c>
      <c r="D1377" s="3" t="str">
        <f>VLOOKUP(C1377,Customer_Segment!$A$2:$B$5,2,0)</f>
        <v>Consumer</v>
      </c>
      <c r="E1377" s="3">
        <f>VLOOKUP(C1377,OrderProduct!N1377:S3328,6,0)</f>
        <v>89611</v>
      </c>
      <c r="F1377" s="3">
        <f>VLOOKUP(A1377,OrderProduct!A1377:F3328,6,0)</f>
        <v>191.73</v>
      </c>
    </row>
    <row r="1378" spans="1:6">
      <c r="A1378" s="3">
        <v>2464</v>
      </c>
      <c r="B1378" s="3" t="str">
        <f>VLOOKUP(A1378,customer!$A$2:$B$1131,2,0)</f>
        <v>Joe George</v>
      </c>
      <c r="C1378" s="3">
        <f>VLOOKUP(A1378,OrderProduct!$A$2:$N$1953,14,0)</f>
        <v>1</v>
      </c>
      <c r="D1378" s="3" t="str">
        <f>VLOOKUP(C1378,Customer_Segment!$A$2:$B$5,2,0)</f>
        <v>Consumer</v>
      </c>
      <c r="E1378" s="3">
        <f>VLOOKUP(C1378,OrderProduct!N1378:S3329,6,0)</f>
        <v>89631</v>
      </c>
      <c r="F1378" s="3">
        <f>VLOOKUP(A1378,OrderProduct!A1378:F3329,6,0)</f>
        <v>473.53</v>
      </c>
    </row>
    <row r="1379" spans="1:6">
      <c r="A1379" s="3">
        <v>2464</v>
      </c>
      <c r="B1379" s="3" t="str">
        <f>VLOOKUP(A1379,customer!$A$2:$B$1131,2,0)</f>
        <v>Joe George</v>
      </c>
      <c r="C1379" s="3">
        <f>VLOOKUP(A1379,OrderProduct!$A$2:$N$1953,14,0)</f>
        <v>1</v>
      </c>
      <c r="D1379" s="3" t="str">
        <f>VLOOKUP(C1379,Customer_Segment!$A$2:$B$5,2,0)</f>
        <v>Consumer</v>
      </c>
      <c r="E1379" s="3">
        <f>VLOOKUP(C1379,OrderProduct!N1379:S3330,6,0)</f>
        <v>89639</v>
      </c>
      <c r="F1379" s="3">
        <f>VLOOKUP(A1379,OrderProduct!A1379:F3330,6,0)</f>
        <v>400.47</v>
      </c>
    </row>
    <row r="1380" spans="1:6">
      <c r="A1380" s="3">
        <v>2464</v>
      </c>
      <c r="B1380" s="3" t="str">
        <f>VLOOKUP(A1380,customer!$A$2:$B$1131,2,0)</f>
        <v>Joe George</v>
      </c>
      <c r="C1380" s="3">
        <f>VLOOKUP(A1380,OrderProduct!$A$2:$N$1953,14,0)</f>
        <v>1</v>
      </c>
      <c r="D1380" s="3" t="str">
        <f>VLOOKUP(C1380,Customer_Segment!$A$2:$B$5,2,0)</f>
        <v>Consumer</v>
      </c>
      <c r="E1380" s="3">
        <f>VLOOKUP(C1380,OrderProduct!N1380:S3331,6,0)</f>
        <v>89647</v>
      </c>
      <c r="F1380" s="3">
        <f>VLOOKUP(A1380,OrderProduct!A1380:F3331,6,0)</f>
        <v>84.76</v>
      </c>
    </row>
    <row r="1381" spans="1:6">
      <c r="A1381" s="3">
        <v>2466</v>
      </c>
      <c r="B1381" s="3" t="str">
        <f>VLOOKUP(A1381,customer!$A$2:$B$1131,2,0)</f>
        <v>Gilbert Godfrey</v>
      </c>
      <c r="C1381" s="3">
        <f>VLOOKUP(A1381,OrderProduct!$A$2:$N$1953,14,0)</f>
        <v>2</v>
      </c>
      <c r="D1381" s="3" t="str">
        <f>VLOOKUP(C1381,Customer_Segment!$A$2:$B$5,2,0)</f>
        <v>Corporate</v>
      </c>
      <c r="E1381" s="3">
        <f>VLOOKUP(C1381,OrderProduct!N1381:S3332,6,0)</f>
        <v>89647</v>
      </c>
      <c r="F1381" s="3">
        <f>VLOOKUP(A1381,OrderProduct!A1381:F3332,6,0)</f>
        <v>104.84</v>
      </c>
    </row>
    <row r="1382" spans="1:6">
      <c r="A1382" s="3">
        <v>2466</v>
      </c>
      <c r="B1382" s="3" t="str">
        <f>VLOOKUP(A1382,customer!$A$2:$B$1131,2,0)</f>
        <v>Gilbert Godfrey</v>
      </c>
      <c r="C1382" s="3">
        <f>VLOOKUP(A1382,OrderProduct!$A$2:$N$1953,14,0)</f>
        <v>2</v>
      </c>
      <c r="D1382" s="3" t="str">
        <f>VLOOKUP(C1382,Customer_Segment!$A$2:$B$5,2,0)</f>
        <v>Corporate</v>
      </c>
      <c r="E1382" s="3">
        <f>VLOOKUP(C1382,OrderProduct!N1382:S3333,6,0)</f>
        <v>89657</v>
      </c>
      <c r="F1382" s="3">
        <f>VLOOKUP(A1382,OrderProduct!A1382:F3333,6,0)</f>
        <v>1527.97</v>
      </c>
    </row>
    <row r="1383" spans="1:6">
      <c r="A1383" s="3">
        <v>2466</v>
      </c>
      <c r="B1383" s="3" t="str">
        <f>VLOOKUP(A1383,customer!$A$2:$B$1131,2,0)</f>
        <v>Gilbert Godfrey</v>
      </c>
      <c r="C1383" s="3">
        <f>VLOOKUP(A1383,OrderProduct!$A$2:$N$1953,14,0)</f>
        <v>2</v>
      </c>
      <c r="D1383" s="3" t="str">
        <f>VLOOKUP(C1383,Customer_Segment!$A$2:$B$5,2,0)</f>
        <v>Corporate</v>
      </c>
      <c r="E1383" s="3">
        <f>VLOOKUP(C1383,OrderProduct!N1383:S3334,6,0)</f>
        <v>89657</v>
      </c>
      <c r="F1383" s="3">
        <f>VLOOKUP(A1383,OrderProduct!A1383:F3334,6,0)</f>
        <v>110.86</v>
      </c>
    </row>
    <row r="1384" spans="1:6">
      <c r="A1384" s="3">
        <v>2468</v>
      </c>
      <c r="B1384" s="3" t="str">
        <f>VLOOKUP(A1384,customer!$A$2:$B$1131,2,0)</f>
        <v>Rhonda Stein</v>
      </c>
      <c r="C1384" s="3">
        <f>VLOOKUP(A1384,OrderProduct!$A$2:$N$1953,14,0)</f>
        <v>3</v>
      </c>
      <c r="D1384" s="3" t="str">
        <f>VLOOKUP(C1384,Customer_Segment!$A$2:$B$5,2,0)</f>
        <v>Home Office</v>
      </c>
      <c r="E1384" s="3">
        <f>VLOOKUP(C1384,OrderProduct!N1384:S3335,6,0)</f>
        <v>89658</v>
      </c>
      <c r="F1384" s="3">
        <f>VLOOKUP(A1384,OrderProduct!A1384:F3335,6,0)</f>
        <v>97.98</v>
      </c>
    </row>
    <row r="1385" spans="1:6">
      <c r="A1385" s="3">
        <v>2468</v>
      </c>
      <c r="B1385" s="3" t="str">
        <f>VLOOKUP(A1385,customer!$A$2:$B$1131,2,0)</f>
        <v>Rhonda Stein</v>
      </c>
      <c r="C1385" s="3">
        <f>VLOOKUP(A1385,OrderProduct!$A$2:$N$1953,14,0)</f>
        <v>3</v>
      </c>
      <c r="D1385" s="3" t="str">
        <f>VLOOKUP(C1385,Customer_Segment!$A$2:$B$5,2,0)</f>
        <v>Home Office</v>
      </c>
      <c r="E1385" s="3">
        <f>VLOOKUP(C1385,OrderProduct!N1385:S3336,6,0)</f>
        <v>89665</v>
      </c>
      <c r="F1385" s="3">
        <f>VLOOKUP(A1385,OrderProduct!A1385:F3336,6,0)</f>
        <v>799.76</v>
      </c>
    </row>
    <row r="1386" spans="1:6">
      <c r="A1386" s="3">
        <v>2472</v>
      </c>
      <c r="B1386" s="3" t="str">
        <f>VLOOKUP(A1386,customer!$A$2:$B$1131,2,0)</f>
        <v>Ricky Sanders</v>
      </c>
      <c r="C1386" s="3">
        <f>VLOOKUP(A1386,OrderProduct!$A$2:$N$1953,14,0)</f>
        <v>3</v>
      </c>
      <c r="D1386" s="3" t="str">
        <f>VLOOKUP(C1386,Customer_Segment!$A$2:$B$5,2,0)</f>
        <v>Home Office</v>
      </c>
      <c r="E1386" s="3">
        <f>VLOOKUP(C1386,OrderProduct!N1386:S3337,6,0)</f>
        <v>89665</v>
      </c>
      <c r="F1386" s="3">
        <f>VLOOKUP(A1386,OrderProduct!A1386:F3337,6,0)</f>
        <v>609.09</v>
      </c>
    </row>
    <row r="1387" spans="1:6">
      <c r="A1387" s="3">
        <v>2481</v>
      </c>
      <c r="B1387" s="3" t="str">
        <f>VLOOKUP(A1387,customer!$A$2:$B$1131,2,0)</f>
        <v>Kelly Sawyer</v>
      </c>
      <c r="C1387" s="3">
        <f>VLOOKUP(A1387,OrderProduct!$A$2:$N$1953,14,0)</f>
        <v>2</v>
      </c>
      <c r="D1387" s="3" t="str">
        <f>VLOOKUP(C1387,Customer_Segment!$A$2:$B$5,2,0)</f>
        <v>Corporate</v>
      </c>
      <c r="E1387" s="3">
        <f>VLOOKUP(C1387,OrderProduct!N1387:S3338,6,0)</f>
        <v>89666</v>
      </c>
      <c r="F1387" s="3">
        <f>VLOOKUP(A1387,OrderProduct!A1387:F3338,6,0)</f>
        <v>2761.94</v>
      </c>
    </row>
    <row r="1388" spans="1:6">
      <c r="A1388" s="3">
        <v>2484</v>
      </c>
      <c r="B1388" s="3" t="str">
        <f>VLOOKUP(A1388,customer!$A$2:$B$1131,2,0)</f>
        <v>Rhonda Bryant</v>
      </c>
      <c r="C1388" s="3">
        <f>VLOOKUP(A1388,OrderProduct!$A$2:$N$1953,14,0)</f>
        <v>2</v>
      </c>
      <c r="D1388" s="3" t="str">
        <f>VLOOKUP(C1388,Customer_Segment!$A$2:$B$5,2,0)</f>
        <v>Corporate</v>
      </c>
      <c r="E1388" s="3">
        <f>VLOOKUP(C1388,OrderProduct!N1388:S3339,6,0)</f>
        <v>89679</v>
      </c>
      <c r="F1388" s="3">
        <f>VLOOKUP(A1388,OrderProduct!A1388:F3339,6,0)</f>
        <v>19.12</v>
      </c>
    </row>
    <row r="1389" spans="1:6">
      <c r="A1389" s="3">
        <v>2484</v>
      </c>
      <c r="B1389" s="3" t="str">
        <f>VLOOKUP(A1389,customer!$A$2:$B$1131,2,0)</f>
        <v>Rhonda Bryant</v>
      </c>
      <c r="C1389" s="3">
        <f>VLOOKUP(A1389,OrderProduct!$A$2:$N$1953,14,0)</f>
        <v>2</v>
      </c>
      <c r="D1389" s="3" t="str">
        <f>VLOOKUP(C1389,Customer_Segment!$A$2:$B$5,2,0)</f>
        <v>Corporate</v>
      </c>
      <c r="E1389" s="3">
        <f>VLOOKUP(C1389,OrderProduct!N1389:S3340,6,0)</f>
        <v>89679</v>
      </c>
      <c r="F1389" s="3">
        <f>VLOOKUP(A1389,OrderProduct!A1389:F3340,6,0)</f>
        <v>186.64</v>
      </c>
    </row>
    <row r="1390" spans="1:6">
      <c r="A1390" s="3">
        <v>2486</v>
      </c>
      <c r="B1390" s="3" t="str">
        <f>VLOOKUP(A1390,customer!$A$2:$B$1131,2,0)</f>
        <v>Jack Horn</v>
      </c>
      <c r="C1390" s="3">
        <f>VLOOKUP(A1390,OrderProduct!$A$2:$N$1953,14,0)</f>
        <v>4</v>
      </c>
      <c r="D1390" s="3" t="str">
        <f>VLOOKUP(C1390,Customer_Segment!$A$2:$B$5,2,0)</f>
        <v>Small Business</v>
      </c>
      <c r="E1390" s="3">
        <f>VLOOKUP(C1390,OrderProduct!N1390:S3341,6,0)</f>
        <v>89680</v>
      </c>
      <c r="F1390" s="3">
        <f>VLOOKUP(A1390,OrderProduct!A1390:F3341,6,0)</f>
        <v>17.42</v>
      </c>
    </row>
    <row r="1391" spans="1:6">
      <c r="A1391" s="3">
        <v>2486</v>
      </c>
      <c r="B1391" s="3" t="str">
        <f>VLOOKUP(A1391,customer!$A$2:$B$1131,2,0)</f>
        <v>Jack Horn</v>
      </c>
      <c r="C1391" s="3">
        <f>VLOOKUP(A1391,OrderProduct!$A$2:$N$1953,14,0)</f>
        <v>4</v>
      </c>
      <c r="D1391" s="3" t="str">
        <f>VLOOKUP(C1391,Customer_Segment!$A$2:$B$5,2,0)</f>
        <v>Small Business</v>
      </c>
      <c r="E1391" s="3">
        <f>VLOOKUP(C1391,OrderProduct!N1391:S3342,6,0)</f>
        <v>89686</v>
      </c>
      <c r="F1391" s="3">
        <f>VLOOKUP(A1391,OrderProduct!A1391:F3342,6,0)</f>
        <v>51.86</v>
      </c>
    </row>
    <row r="1392" spans="1:6">
      <c r="A1392" s="3">
        <v>2486</v>
      </c>
      <c r="B1392" s="3" t="str">
        <f>VLOOKUP(A1392,customer!$A$2:$B$1131,2,0)</f>
        <v>Jack Horn</v>
      </c>
      <c r="C1392" s="3">
        <f>VLOOKUP(A1392,OrderProduct!$A$2:$N$1953,14,0)</f>
        <v>4</v>
      </c>
      <c r="D1392" s="3" t="str">
        <f>VLOOKUP(C1392,Customer_Segment!$A$2:$B$5,2,0)</f>
        <v>Small Business</v>
      </c>
      <c r="E1392" s="3">
        <f>VLOOKUP(C1392,OrderProduct!N1392:S3343,6,0)</f>
        <v>89697</v>
      </c>
      <c r="F1392" s="3">
        <f>VLOOKUP(A1392,OrderProduct!A1392:F3343,6,0)</f>
        <v>222.71</v>
      </c>
    </row>
    <row r="1393" spans="1:6">
      <c r="A1393" s="3">
        <v>2487</v>
      </c>
      <c r="B1393" s="3" t="str">
        <f>VLOOKUP(A1393,customer!$A$2:$B$1131,2,0)</f>
        <v>Michelle Bryant Phillips</v>
      </c>
      <c r="C1393" s="3">
        <f>VLOOKUP(A1393,OrderProduct!$A$2:$N$1953,14,0)</f>
        <v>4</v>
      </c>
      <c r="D1393" s="3" t="str">
        <f>VLOOKUP(C1393,Customer_Segment!$A$2:$B$5,2,0)</f>
        <v>Small Business</v>
      </c>
      <c r="E1393" s="3">
        <f>VLOOKUP(C1393,OrderProduct!N1393:S3344,6,0)</f>
        <v>89697</v>
      </c>
      <c r="F1393" s="3">
        <f>VLOOKUP(A1393,OrderProduct!A1393:F3344,6,0)</f>
        <v>220.52</v>
      </c>
    </row>
    <row r="1394" spans="1:6">
      <c r="A1394" s="3">
        <v>2487</v>
      </c>
      <c r="B1394" s="3" t="str">
        <f>VLOOKUP(A1394,customer!$A$2:$B$1131,2,0)</f>
        <v>Michelle Bryant Phillips</v>
      </c>
      <c r="C1394" s="3">
        <f>VLOOKUP(A1394,OrderProduct!$A$2:$N$1953,14,0)</f>
        <v>4</v>
      </c>
      <c r="D1394" s="3" t="str">
        <f>VLOOKUP(C1394,Customer_Segment!$A$2:$B$5,2,0)</f>
        <v>Small Business</v>
      </c>
      <c r="E1394" s="3">
        <f>VLOOKUP(C1394,OrderProduct!N1394:S3345,6,0)</f>
        <v>89704</v>
      </c>
      <c r="F1394" s="3">
        <f>VLOOKUP(A1394,OrderProduct!A1394:F3345,6,0)</f>
        <v>562.93</v>
      </c>
    </row>
    <row r="1395" spans="1:6">
      <c r="A1395" s="3">
        <v>2487</v>
      </c>
      <c r="B1395" s="3" t="str">
        <f>VLOOKUP(A1395,customer!$A$2:$B$1131,2,0)</f>
        <v>Michelle Bryant Phillips</v>
      </c>
      <c r="C1395" s="3">
        <f>VLOOKUP(A1395,OrderProduct!$A$2:$N$1953,14,0)</f>
        <v>4</v>
      </c>
      <c r="D1395" s="3" t="str">
        <f>VLOOKUP(C1395,Customer_Segment!$A$2:$B$5,2,0)</f>
        <v>Small Business</v>
      </c>
      <c r="E1395" s="3">
        <f>VLOOKUP(C1395,OrderProduct!N1395:S3346,6,0)</f>
        <v>89704</v>
      </c>
      <c r="F1395" s="3">
        <f>VLOOKUP(A1395,OrderProduct!A1395:F3346,6,0)</f>
        <v>29.18</v>
      </c>
    </row>
    <row r="1396" spans="1:6">
      <c r="A1396" s="3">
        <v>2488</v>
      </c>
      <c r="B1396" s="3" t="str">
        <f>VLOOKUP(A1396,customer!$A$2:$B$1131,2,0)</f>
        <v>Gordon Walker</v>
      </c>
      <c r="C1396" s="3">
        <f>VLOOKUP(A1396,OrderProduct!$A$2:$N$1953,14,0)</f>
        <v>1</v>
      </c>
      <c r="D1396" s="3" t="str">
        <f>VLOOKUP(C1396,Customer_Segment!$A$2:$B$5,2,0)</f>
        <v>Consumer</v>
      </c>
      <c r="E1396" s="3">
        <f>VLOOKUP(C1396,OrderProduct!N1396:S3347,6,0)</f>
        <v>89705</v>
      </c>
      <c r="F1396" s="3">
        <f>VLOOKUP(A1396,OrderProduct!A1396:F3347,6,0)</f>
        <v>214.14</v>
      </c>
    </row>
    <row r="1397" spans="1:6">
      <c r="A1397" s="3">
        <v>2488</v>
      </c>
      <c r="B1397" s="3" t="str">
        <f>VLOOKUP(A1397,customer!$A$2:$B$1131,2,0)</f>
        <v>Gordon Walker</v>
      </c>
      <c r="C1397" s="3">
        <f>VLOOKUP(A1397,OrderProduct!$A$2:$N$1953,14,0)</f>
        <v>1</v>
      </c>
      <c r="D1397" s="3" t="str">
        <f>VLOOKUP(C1397,Customer_Segment!$A$2:$B$5,2,0)</f>
        <v>Consumer</v>
      </c>
      <c r="E1397" s="3">
        <f>VLOOKUP(C1397,OrderProduct!N1397:S3348,6,0)</f>
        <v>89706</v>
      </c>
      <c r="F1397" s="3">
        <f>VLOOKUP(A1397,OrderProduct!A1397:F3348,6,0)</f>
        <v>1634.13</v>
      </c>
    </row>
    <row r="1398" spans="1:6">
      <c r="A1398" s="3">
        <v>2489</v>
      </c>
      <c r="B1398" s="3" t="str">
        <f>VLOOKUP(A1398,customer!$A$2:$B$1131,2,0)</f>
        <v>Craig Liu</v>
      </c>
      <c r="C1398" s="3">
        <f>VLOOKUP(A1398,OrderProduct!$A$2:$N$1953,14,0)</f>
        <v>1</v>
      </c>
      <c r="D1398" s="3" t="str">
        <f>VLOOKUP(C1398,Customer_Segment!$A$2:$B$5,2,0)</f>
        <v>Consumer</v>
      </c>
      <c r="E1398" s="3">
        <f>VLOOKUP(C1398,OrderProduct!N1398:S3349,6,0)</f>
        <v>89716</v>
      </c>
      <c r="F1398" s="3">
        <f>VLOOKUP(A1398,OrderProduct!A1398:F3349,6,0)</f>
        <v>139.49</v>
      </c>
    </row>
    <row r="1399" spans="1:6">
      <c r="A1399" s="3">
        <v>2489</v>
      </c>
      <c r="B1399" s="3" t="str">
        <f>VLOOKUP(A1399,customer!$A$2:$B$1131,2,0)</f>
        <v>Craig Liu</v>
      </c>
      <c r="C1399" s="3">
        <f>VLOOKUP(A1399,OrderProduct!$A$2:$N$1953,14,0)</f>
        <v>1</v>
      </c>
      <c r="D1399" s="3" t="str">
        <f>VLOOKUP(C1399,Customer_Segment!$A$2:$B$5,2,0)</f>
        <v>Consumer</v>
      </c>
      <c r="E1399" s="3">
        <f>VLOOKUP(C1399,OrderProduct!N1399:S3350,6,0)</f>
        <v>89743</v>
      </c>
      <c r="F1399" s="3">
        <f>VLOOKUP(A1399,OrderProduct!A1399:F3350,6,0)</f>
        <v>1952.43</v>
      </c>
    </row>
    <row r="1400" spans="1:6">
      <c r="A1400" s="3">
        <v>2489</v>
      </c>
      <c r="B1400" s="3" t="str">
        <f>VLOOKUP(A1400,customer!$A$2:$B$1131,2,0)</f>
        <v>Craig Liu</v>
      </c>
      <c r="C1400" s="3">
        <f>VLOOKUP(A1400,OrderProduct!$A$2:$N$1953,14,0)</f>
        <v>1</v>
      </c>
      <c r="D1400" s="3" t="str">
        <f>VLOOKUP(C1400,Customer_Segment!$A$2:$B$5,2,0)</f>
        <v>Consumer</v>
      </c>
      <c r="E1400" s="3">
        <f>VLOOKUP(C1400,OrderProduct!N1400:S3351,6,0)</f>
        <v>89743</v>
      </c>
      <c r="F1400" s="3">
        <f>VLOOKUP(A1400,OrderProduct!A1400:F3351,6,0)</f>
        <v>1170.21</v>
      </c>
    </row>
    <row r="1401" spans="1:6">
      <c r="A1401" s="3">
        <v>2490</v>
      </c>
      <c r="B1401" s="3" t="str">
        <f>VLOOKUP(A1401,customer!$A$2:$B$1131,2,0)</f>
        <v>Pauline Finch</v>
      </c>
      <c r="C1401" s="3">
        <f>VLOOKUP(A1401,OrderProduct!$A$2:$N$1953,14,0)</f>
        <v>3</v>
      </c>
      <c r="D1401" s="3" t="str">
        <f>VLOOKUP(C1401,Customer_Segment!$A$2:$B$5,2,0)</f>
        <v>Home Office</v>
      </c>
      <c r="E1401" s="3">
        <f>VLOOKUP(C1401,OrderProduct!N1401:S3352,6,0)</f>
        <v>89726</v>
      </c>
      <c r="F1401" s="3">
        <f>VLOOKUP(A1401,OrderProduct!A1401:F3352,6,0)</f>
        <v>243.32</v>
      </c>
    </row>
    <row r="1402" spans="1:6">
      <c r="A1402" s="3">
        <v>2490</v>
      </c>
      <c r="B1402" s="3" t="str">
        <f>VLOOKUP(A1402,customer!$A$2:$B$1131,2,0)</f>
        <v>Pauline Finch</v>
      </c>
      <c r="C1402" s="3">
        <f>VLOOKUP(A1402,OrderProduct!$A$2:$N$1953,14,0)</f>
        <v>3</v>
      </c>
      <c r="D1402" s="3" t="str">
        <f>VLOOKUP(C1402,Customer_Segment!$A$2:$B$5,2,0)</f>
        <v>Home Office</v>
      </c>
      <c r="E1402" s="3">
        <f>VLOOKUP(C1402,OrderProduct!N1402:S3353,6,0)</f>
        <v>89729</v>
      </c>
      <c r="F1402" s="3">
        <f>VLOOKUP(A1402,OrderProduct!A1402:F3353,6,0)</f>
        <v>7.15</v>
      </c>
    </row>
    <row r="1403" spans="1:6">
      <c r="A1403" s="3">
        <v>2491</v>
      </c>
      <c r="B1403" s="3" t="str">
        <f>VLOOKUP(A1403,customer!$A$2:$B$1131,2,0)</f>
        <v>Sean N Boyer</v>
      </c>
      <c r="C1403" s="3">
        <f>VLOOKUP(A1403,OrderProduct!$A$2:$N$1953,14,0)</f>
        <v>3</v>
      </c>
      <c r="D1403" s="3" t="str">
        <f>VLOOKUP(C1403,Customer_Segment!$A$2:$B$5,2,0)</f>
        <v>Home Office</v>
      </c>
      <c r="E1403" s="3">
        <f>VLOOKUP(C1403,OrderProduct!N1403:S3354,6,0)</f>
        <v>89730</v>
      </c>
      <c r="F1403" s="3">
        <f>VLOOKUP(A1403,OrderProduct!A1403:F3354,6,0)</f>
        <v>378.23</v>
      </c>
    </row>
    <row r="1404" spans="1:6">
      <c r="A1404" s="3">
        <v>2491</v>
      </c>
      <c r="B1404" s="3" t="str">
        <f>VLOOKUP(A1404,customer!$A$2:$B$1131,2,0)</f>
        <v>Sean N Boyer</v>
      </c>
      <c r="C1404" s="3">
        <f>VLOOKUP(A1404,OrderProduct!$A$2:$N$1953,14,0)</f>
        <v>3</v>
      </c>
      <c r="D1404" s="3" t="str">
        <f>VLOOKUP(C1404,Customer_Segment!$A$2:$B$5,2,0)</f>
        <v>Home Office</v>
      </c>
      <c r="E1404" s="3">
        <f>VLOOKUP(C1404,OrderProduct!N1404:S3355,6,0)</f>
        <v>89743</v>
      </c>
      <c r="F1404" s="3">
        <f>VLOOKUP(A1404,OrderProduct!A1404:F3355,6,0)</f>
        <v>12.16</v>
      </c>
    </row>
    <row r="1405" spans="1:6">
      <c r="A1405" s="3">
        <v>2491</v>
      </c>
      <c r="B1405" s="3" t="str">
        <f>VLOOKUP(A1405,customer!$A$2:$B$1131,2,0)</f>
        <v>Sean N Boyer</v>
      </c>
      <c r="C1405" s="3">
        <f>VLOOKUP(A1405,OrderProduct!$A$2:$N$1953,14,0)</f>
        <v>3</v>
      </c>
      <c r="D1405" s="3" t="str">
        <f>VLOOKUP(C1405,Customer_Segment!$A$2:$B$5,2,0)</f>
        <v>Home Office</v>
      </c>
      <c r="E1405" s="3">
        <f>VLOOKUP(C1405,OrderProduct!N1405:S3356,6,0)</f>
        <v>89743</v>
      </c>
      <c r="F1405" s="3">
        <f>VLOOKUP(A1405,OrderProduct!A1405:F3356,6,0)</f>
        <v>147.56</v>
      </c>
    </row>
    <row r="1406" spans="1:6">
      <c r="A1406" s="3">
        <v>2491</v>
      </c>
      <c r="B1406" s="3" t="str">
        <f>VLOOKUP(A1406,customer!$A$2:$B$1131,2,0)</f>
        <v>Sean N Boyer</v>
      </c>
      <c r="C1406" s="3">
        <f>VLOOKUP(A1406,OrderProduct!$A$2:$N$1953,14,0)</f>
        <v>3</v>
      </c>
      <c r="D1406" s="3" t="str">
        <f>VLOOKUP(C1406,Customer_Segment!$A$2:$B$5,2,0)</f>
        <v>Home Office</v>
      </c>
      <c r="E1406" s="3">
        <f>VLOOKUP(C1406,OrderProduct!N1406:S3357,6,0)</f>
        <v>89761</v>
      </c>
      <c r="F1406" s="3">
        <f>VLOOKUP(A1406,OrderProduct!A1406:F3357,6,0)</f>
        <v>40.95</v>
      </c>
    </row>
    <row r="1407" spans="1:6">
      <c r="A1407" s="3">
        <v>2491</v>
      </c>
      <c r="B1407" s="3" t="str">
        <f>VLOOKUP(A1407,customer!$A$2:$B$1131,2,0)</f>
        <v>Sean N Boyer</v>
      </c>
      <c r="C1407" s="3">
        <f>VLOOKUP(A1407,OrderProduct!$A$2:$N$1953,14,0)</f>
        <v>3</v>
      </c>
      <c r="D1407" s="3" t="str">
        <f>VLOOKUP(C1407,Customer_Segment!$A$2:$B$5,2,0)</f>
        <v>Home Office</v>
      </c>
      <c r="E1407" s="3">
        <f>VLOOKUP(C1407,OrderProduct!N1407:S3358,6,0)</f>
        <v>89761</v>
      </c>
      <c r="F1407" s="3">
        <f>VLOOKUP(A1407,OrderProduct!A1407:F3358,6,0)</f>
        <v>1155.73</v>
      </c>
    </row>
    <row r="1408" spans="1:6">
      <c r="A1408" s="3">
        <v>2491</v>
      </c>
      <c r="B1408" s="3" t="str">
        <f>VLOOKUP(A1408,customer!$A$2:$B$1131,2,0)</f>
        <v>Sean N Boyer</v>
      </c>
      <c r="C1408" s="3">
        <f>VLOOKUP(A1408,OrderProduct!$A$2:$N$1953,14,0)</f>
        <v>3</v>
      </c>
      <c r="D1408" s="3" t="str">
        <f>VLOOKUP(C1408,Customer_Segment!$A$2:$B$5,2,0)</f>
        <v>Home Office</v>
      </c>
      <c r="E1408" s="3">
        <f>VLOOKUP(C1408,OrderProduct!N1408:S3359,6,0)</f>
        <v>89787</v>
      </c>
      <c r="F1408" s="3">
        <f>VLOOKUP(A1408,OrderProduct!A1408:F3359,6,0)</f>
        <v>192.3</v>
      </c>
    </row>
    <row r="1409" spans="1:6">
      <c r="A1409" s="3">
        <v>2491</v>
      </c>
      <c r="B1409" s="3" t="str">
        <f>VLOOKUP(A1409,customer!$A$2:$B$1131,2,0)</f>
        <v>Sean N Boyer</v>
      </c>
      <c r="C1409" s="3">
        <f>VLOOKUP(A1409,OrderProduct!$A$2:$N$1953,14,0)</f>
        <v>3</v>
      </c>
      <c r="D1409" s="3" t="str">
        <f>VLOOKUP(C1409,Customer_Segment!$A$2:$B$5,2,0)</f>
        <v>Home Office</v>
      </c>
      <c r="E1409" s="3">
        <f>VLOOKUP(C1409,OrderProduct!N1409:S3360,6,0)</f>
        <v>89787</v>
      </c>
      <c r="F1409" s="3">
        <f>VLOOKUP(A1409,OrderProduct!A1409:F3360,6,0)</f>
        <v>748.1</v>
      </c>
    </row>
    <row r="1410" spans="1:6">
      <c r="A1410" s="3">
        <v>2495</v>
      </c>
      <c r="B1410" s="3" t="str">
        <f>VLOOKUP(A1410,customer!$A$2:$B$1131,2,0)</f>
        <v>Maria Block</v>
      </c>
      <c r="C1410" s="3">
        <f>VLOOKUP(A1410,OrderProduct!$A$2:$N$1953,14,0)</f>
        <v>1</v>
      </c>
      <c r="D1410" s="3" t="str">
        <f>VLOOKUP(C1410,Customer_Segment!$A$2:$B$5,2,0)</f>
        <v>Consumer</v>
      </c>
      <c r="E1410" s="3">
        <f>VLOOKUP(C1410,OrderProduct!N1410:S3361,6,0)</f>
        <v>89770</v>
      </c>
      <c r="F1410" s="3">
        <f>VLOOKUP(A1410,OrderProduct!A1410:F3361,6,0)</f>
        <v>138.51</v>
      </c>
    </row>
    <row r="1411" spans="1:6">
      <c r="A1411" s="3">
        <v>2498</v>
      </c>
      <c r="B1411" s="3" t="str">
        <f>VLOOKUP(A1411,customer!$A$2:$B$1131,2,0)</f>
        <v>Arlene Long</v>
      </c>
      <c r="C1411" s="3">
        <f>VLOOKUP(A1411,OrderProduct!$A$2:$N$1953,14,0)</f>
        <v>2</v>
      </c>
      <c r="D1411" s="3" t="str">
        <f>VLOOKUP(C1411,Customer_Segment!$A$2:$B$5,2,0)</f>
        <v>Corporate</v>
      </c>
      <c r="E1411" s="3">
        <f>VLOOKUP(C1411,OrderProduct!N1411:S3362,6,0)</f>
        <v>89775</v>
      </c>
      <c r="F1411" s="3">
        <f>VLOOKUP(A1411,OrderProduct!A1411:F3362,6,0)</f>
        <v>1160.42</v>
      </c>
    </row>
    <row r="1412" spans="1:6">
      <c r="A1412" s="3">
        <v>2498</v>
      </c>
      <c r="B1412" s="3" t="str">
        <f>VLOOKUP(A1412,customer!$A$2:$B$1131,2,0)</f>
        <v>Arlene Long</v>
      </c>
      <c r="C1412" s="3">
        <f>VLOOKUP(A1412,OrderProduct!$A$2:$N$1953,14,0)</f>
        <v>2</v>
      </c>
      <c r="D1412" s="3" t="str">
        <f>VLOOKUP(C1412,Customer_Segment!$A$2:$B$5,2,0)</f>
        <v>Corporate</v>
      </c>
      <c r="E1412" s="3">
        <f>VLOOKUP(C1412,OrderProduct!N1412:S3363,6,0)</f>
        <v>89776</v>
      </c>
      <c r="F1412" s="3">
        <f>VLOOKUP(A1412,OrderProduct!A1412:F3363,6,0)</f>
        <v>103.37</v>
      </c>
    </row>
    <row r="1413" spans="1:6">
      <c r="A1413" s="3">
        <v>2498</v>
      </c>
      <c r="B1413" s="3" t="str">
        <f>VLOOKUP(A1413,customer!$A$2:$B$1131,2,0)</f>
        <v>Arlene Long</v>
      </c>
      <c r="C1413" s="3">
        <f>VLOOKUP(A1413,OrderProduct!$A$2:$N$1953,14,0)</f>
        <v>2</v>
      </c>
      <c r="D1413" s="3" t="str">
        <f>VLOOKUP(C1413,Customer_Segment!$A$2:$B$5,2,0)</f>
        <v>Corporate</v>
      </c>
      <c r="E1413" s="3">
        <f>VLOOKUP(C1413,OrderProduct!N1413:S3364,6,0)</f>
        <v>89787</v>
      </c>
      <c r="F1413" s="3">
        <f>VLOOKUP(A1413,OrderProduct!A1413:F3364,6,0)</f>
        <v>40.22</v>
      </c>
    </row>
    <row r="1414" spans="1:6">
      <c r="A1414" s="3">
        <v>2498</v>
      </c>
      <c r="B1414" s="3" t="str">
        <f>VLOOKUP(A1414,customer!$A$2:$B$1131,2,0)</f>
        <v>Arlene Long</v>
      </c>
      <c r="C1414" s="3">
        <f>VLOOKUP(A1414,OrderProduct!$A$2:$N$1953,14,0)</f>
        <v>2</v>
      </c>
      <c r="D1414" s="3" t="str">
        <f>VLOOKUP(C1414,Customer_Segment!$A$2:$B$5,2,0)</f>
        <v>Corporate</v>
      </c>
      <c r="E1414" s="3">
        <f>VLOOKUP(C1414,OrderProduct!N1414:S3365,6,0)</f>
        <v>89787</v>
      </c>
      <c r="F1414" s="3">
        <f>VLOOKUP(A1414,OrderProduct!A1414:F3365,6,0)</f>
        <v>52.43</v>
      </c>
    </row>
    <row r="1415" spans="1:6">
      <c r="A1415" s="3">
        <v>2499</v>
      </c>
      <c r="B1415" s="3" t="str">
        <f>VLOOKUP(A1415,customer!$A$2:$B$1131,2,0)</f>
        <v>Geoffrey Koch</v>
      </c>
      <c r="C1415" s="3">
        <f>VLOOKUP(A1415,OrderProduct!$A$2:$N$1953,14,0)</f>
        <v>2</v>
      </c>
      <c r="D1415" s="3" t="str">
        <f>VLOOKUP(C1415,Customer_Segment!$A$2:$B$5,2,0)</f>
        <v>Corporate</v>
      </c>
      <c r="E1415" s="3">
        <f>VLOOKUP(C1415,OrderProduct!N1415:S3366,6,0)</f>
        <v>89787</v>
      </c>
      <c r="F1415" s="3">
        <f>VLOOKUP(A1415,OrderProduct!A1415:F3366,6,0)</f>
        <v>21.46</v>
      </c>
    </row>
    <row r="1416" spans="1:6">
      <c r="A1416" s="3">
        <v>2500</v>
      </c>
      <c r="B1416" s="3" t="str">
        <f>VLOOKUP(A1416,customer!$A$2:$B$1131,2,0)</f>
        <v>Kevin Smith</v>
      </c>
      <c r="C1416" s="3">
        <f>VLOOKUP(A1416,OrderProduct!$A$2:$N$1953,14,0)</f>
        <v>4</v>
      </c>
      <c r="D1416" s="3" t="str">
        <f>VLOOKUP(C1416,Customer_Segment!$A$2:$B$5,2,0)</f>
        <v>Small Business</v>
      </c>
      <c r="E1416" s="3">
        <f>VLOOKUP(C1416,OrderProduct!N1416:S3367,6,0)</f>
        <v>89787</v>
      </c>
      <c r="F1416" s="3">
        <f>VLOOKUP(A1416,OrderProduct!A1416:F3367,6,0)</f>
        <v>3506.78</v>
      </c>
    </row>
    <row r="1417" spans="1:6">
      <c r="A1417" s="3">
        <v>2502</v>
      </c>
      <c r="B1417" s="3" t="str">
        <f>VLOOKUP(A1417,customer!$A$2:$B$1131,2,0)</f>
        <v>Toni Owens Poe</v>
      </c>
      <c r="C1417" s="3">
        <f>VLOOKUP(A1417,OrderProduct!$A$2:$N$1953,14,0)</f>
        <v>3</v>
      </c>
      <c r="D1417" s="3" t="str">
        <f>VLOOKUP(C1417,Customer_Segment!$A$2:$B$5,2,0)</f>
        <v>Home Office</v>
      </c>
      <c r="E1417" s="3">
        <f>VLOOKUP(C1417,OrderProduct!N1417:S3368,6,0)</f>
        <v>89787</v>
      </c>
      <c r="F1417" s="3">
        <f>VLOOKUP(A1417,OrderProduct!A1417:F3368,6,0)</f>
        <v>267.69</v>
      </c>
    </row>
    <row r="1418" spans="1:6">
      <c r="A1418" s="3">
        <v>2502</v>
      </c>
      <c r="B1418" s="3" t="str">
        <f>VLOOKUP(A1418,customer!$A$2:$B$1131,2,0)</f>
        <v>Toni Owens Poe</v>
      </c>
      <c r="C1418" s="3">
        <f>VLOOKUP(A1418,OrderProduct!$A$2:$N$1953,14,0)</f>
        <v>3</v>
      </c>
      <c r="D1418" s="3" t="str">
        <f>VLOOKUP(C1418,Customer_Segment!$A$2:$B$5,2,0)</f>
        <v>Home Office</v>
      </c>
      <c r="E1418" s="3">
        <f>VLOOKUP(C1418,OrderProduct!N1418:S3369,6,0)</f>
        <v>89787</v>
      </c>
      <c r="F1418" s="3">
        <f>VLOOKUP(A1418,OrderProduct!A1418:F3369,6,0)</f>
        <v>2307.26</v>
      </c>
    </row>
    <row r="1419" spans="1:6">
      <c r="A1419" s="3">
        <v>2506</v>
      </c>
      <c r="B1419" s="3" t="str">
        <f>VLOOKUP(A1419,customer!$A$2:$B$1131,2,0)</f>
        <v>Alfred Harmon</v>
      </c>
      <c r="C1419" s="3">
        <f>VLOOKUP(A1419,OrderProduct!$A$2:$N$1953,14,0)</f>
        <v>3</v>
      </c>
      <c r="D1419" s="3" t="str">
        <f>VLOOKUP(C1419,Customer_Segment!$A$2:$B$5,2,0)</f>
        <v>Home Office</v>
      </c>
      <c r="E1419" s="3">
        <f>VLOOKUP(C1419,OrderProduct!N1419:S3370,6,0)</f>
        <v>89789</v>
      </c>
      <c r="F1419" s="3">
        <f>VLOOKUP(A1419,OrderProduct!A1419:F3370,6,0)</f>
        <v>2610.56</v>
      </c>
    </row>
    <row r="1420" spans="1:6">
      <c r="A1420" s="3">
        <v>2507</v>
      </c>
      <c r="B1420" s="3" t="str">
        <f>VLOOKUP(A1420,customer!$A$2:$B$1131,2,0)</f>
        <v>Jeanette Davies</v>
      </c>
      <c r="C1420" s="3">
        <f>VLOOKUP(A1420,OrderProduct!$A$2:$N$1953,14,0)</f>
        <v>3</v>
      </c>
      <c r="D1420" s="3" t="str">
        <f>VLOOKUP(C1420,Customer_Segment!$A$2:$B$5,2,0)</f>
        <v>Home Office</v>
      </c>
      <c r="E1420" s="3">
        <f>VLOOKUP(C1420,OrderProduct!N1420:S3371,6,0)</f>
        <v>89801</v>
      </c>
      <c r="F1420" s="3">
        <f>VLOOKUP(A1420,OrderProduct!A1420:F3371,6,0)</f>
        <v>637.37</v>
      </c>
    </row>
    <row r="1421" spans="1:6">
      <c r="A1421" s="3">
        <v>2508</v>
      </c>
      <c r="B1421" s="3" t="str">
        <f>VLOOKUP(A1421,customer!$A$2:$B$1131,2,0)</f>
        <v>Pauline Brooks</v>
      </c>
      <c r="C1421" s="3">
        <f>VLOOKUP(A1421,OrderProduct!$A$2:$N$1953,14,0)</f>
        <v>3</v>
      </c>
      <c r="D1421" s="3" t="str">
        <f>VLOOKUP(C1421,Customer_Segment!$A$2:$B$5,2,0)</f>
        <v>Home Office</v>
      </c>
      <c r="E1421" s="3">
        <f>VLOOKUP(C1421,OrderProduct!N1421:S3372,6,0)</f>
        <v>89801</v>
      </c>
      <c r="F1421" s="3">
        <f>VLOOKUP(A1421,OrderProduct!A1421:F3372,6,0)</f>
        <v>232.16</v>
      </c>
    </row>
    <row r="1422" spans="1:6">
      <c r="A1422" s="3">
        <v>2509</v>
      </c>
      <c r="B1422" s="3" t="str">
        <f>VLOOKUP(A1422,customer!$A$2:$B$1131,2,0)</f>
        <v>Sidney Larson</v>
      </c>
      <c r="C1422" s="3">
        <f>VLOOKUP(A1422,OrderProduct!$A$2:$N$1953,14,0)</f>
        <v>3</v>
      </c>
      <c r="D1422" s="3" t="str">
        <f>VLOOKUP(C1422,Customer_Segment!$A$2:$B$5,2,0)</f>
        <v>Home Office</v>
      </c>
      <c r="E1422" s="3">
        <f>VLOOKUP(C1422,OrderProduct!N1422:S3373,6,0)</f>
        <v>89805</v>
      </c>
      <c r="F1422" s="3">
        <f>VLOOKUP(A1422,OrderProduct!A1422:F3373,6,0)</f>
        <v>43.84</v>
      </c>
    </row>
    <row r="1423" spans="1:6">
      <c r="A1423" s="3">
        <v>2512</v>
      </c>
      <c r="B1423" s="3" t="str">
        <f>VLOOKUP(A1423,customer!$A$2:$B$1131,2,0)</f>
        <v>Frances Holt</v>
      </c>
      <c r="C1423" s="3">
        <f>VLOOKUP(A1423,OrderProduct!$A$2:$N$1953,14,0)</f>
        <v>3</v>
      </c>
      <c r="D1423" s="3" t="str">
        <f>VLOOKUP(C1423,Customer_Segment!$A$2:$B$5,2,0)</f>
        <v>Home Office</v>
      </c>
      <c r="E1423" s="3">
        <f>VLOOKUP(C1423,OrderProduct!N1423:S3374,6,0)</f>
        <v>89805</v>
      </c>
      <c r="F1423" s="3">
        <f>VLOOKUP(A1423,OrderProduct!A1423:F3374,6,0)</f>
        <v>141.74</v>
      </c>
    </row>
    <row r="1424" spans="1:6">
      <c r="A1424" s="3">
        <v>2516</v>
      </c>
      <c r="B1424" s="3" t="str">
        <f>VLOOKUP(A1424,customer!$A$2:$B$1131,2,0)</f>
        <v>Leo E Underwood</v>
      </c>
      <c r="C1424" s="3">
        <f>VLOOKUP(A1424,OrderProduct!$A$2:$N$1953,14,0)</f>
        <v>3</v>
      </c>
      <c r="D1424" s="3" t="str">
        <f>VLOOKUP(C1424,Customer_Segment!$A$2:$B$5,2,0)</f>
        <v>Home Office</v>
      </c>
      <c r="E1424" s="3">
        <f>VLOOKUP(C1424,OrderProduct!N1424:S3375,6,0)</f>
        <v>89810</v>
      </c>
      <c r="F1424" s="3">
        <f>VLOOKUP(A1424,OrderProduct!A1424:F3375,6,0)</f>
        <v>31.98</v>
      </c>
    </row>
    <row r="1425" spans="1:6">
      <c r="A1425" s="3">
        <v>2520</v>
      </c>
      <c r="B1425" s="3" t="str">
        <f>VLOOKUP(A1425,customer!$A$2:$B$1131,2,0)</f>
        <v>Sandy Mueller</v>
      </c>
      <c r="C1425" s="3">
        <f>VLOOKUP(A1425,OrderProduct!$A$2:$N$1953,14,0)</f>
        <v>3</v>
      </c>
      <c r="D1425" s="3" t="str">
        <f>VLOOKUP(C1425,Customer_Segment!$A$2:$B$5,2,0)</f>
        <v>Home Office</v>
      </c>
      <c r="E1425" s="3">
        <f>VLOOKUP(C1425,OrderProduct!N1425:S3376,6,0)</f>
        <v>89818</v>
      </c>
      <c r="F1425" s="3">
        <f>VLOOKUP(A1425,OrderProduct!A1425:F3376,6,0)</f>
        <v>77.47</v>
      </c>
    </row>
    <row r="1426" spans="1:6">
      <c r="A1426" s="3">
        <v>2521</v>
      </c>
      <c r="B1426" s="3" t="str">
        <f>VLOOKUP(A1426,customer!$A$2:$B$1131,2,0)</f>
        <v>Shawn Meyer</v>
      </c>
      <c r="C1426" s="3">
        <f>VLOOKUP(A1426,OrderProduct!$A$2:$N$1953,14,0)</f>
        <v>3</v>
      </c>
      <c r="D1426" s="3" t="str">
        <f>VLOOKUP(C1426,Customer_Segment!$A$2:$B$5,2,0)</f>
        <v>Home Office</v>
      </c>
      <c r="E1426" s="3">
        <f>VLOOKUP(C1426,OrderProduct!N1426:S3377,6,0)</f>
        <v>89819</v>
      </c>
      <c r="F1426" s="3">
        <f>VLOOKUP(A1426,OrderProduct!A1426:F3377,6,0)</f>
        <v>204.34</v>
      </c>
    </row>
    <row r="1427" spans="1:6">
      <c r="A1427" s="3">
        <v>2522</v>
      </c>
      <c r="B1427" s="3" t="str">
        <f>VLOOKUP(A1427,customer!$A$2:$B$1131,2,0)</f>
        <v>Harriet Wooten</v>
      </c>
      <c r="C1427" s="3">
        <f>VLOOKUP(A1427,OrderProduct!$A$2:$N$1953,14,0)</f>
        <v>3</v>
      </c>
      <c r="D1427" s="3" t="str">
        <f>VLOOKUP(C1427,Customer_Segment!$A$2:$B$5,2,0)</f>
        <v>Home Office</v>
      </c>
      <c r="E1427" s="3">
        <f>VLOOKUP(C1427,OrderProduct!N1427:S3378,6,0)</f>
        <v>89820</v>
      </c>
      <c r="F1427" s="3">
        <f>VLOOKUP(A1427,OrderProduct!A1427:F3378,6,0)</f>
        <v>746.91</v>
      </c>
    </row>
    <row r="1428" spans="1:6">
      <c r="A1428" s="3">
        <v>2526</v>
      </c>
      <c r="B1428" s="3" t="str">
        <f>VLOOKUP(A1428,customer!$A$2:$B$1131,2,0)</f>
        <v>Derek Sweeney</v>
      </c>
      <c r="C1428" s="3">
        <f>VLOOKUP(A1428,OrderProduct!$A$2:$N$1953,14,0)</f>
        <v>2</v>
      </c>
      <c r="D1428" s="3" t="str">
        <f>VLOOKUP(C1428,Customer_Segment!$A$2:$B$5,2,0)</f>
        <v>Corporate</v>
      </c>
      <c r="E1428" s="3">
        <f>VLOOKUP(C1428,OrderProduct!N1428:S3379,6,0)</f>
        <v>89835</v>
      </c>
      <c r="F1428" s="3">
        <f>VLOOKUP(A1428,OrderProduct!A1428:F3379,6,0)</f>
        <v>52.09</v>
      </c>
    </row>
    <row r="1429" spans="1:6">
      <c r="A1429" s="3">
        <v>2527</v>
      </c>
      <c r="B1429" s="3" t="str">
        <f>VLOOKUP(A1429,customer!$A$2:$B$1131,2,0)</f>
        <v>Gretchen Orr</v>
      </c>
      <c r="C1429" s="3">
        <f>VLOOKUP(A1429,OrderProduct!$A$2:$N$1953,14,0)</f>
        <v>2</v>
      </c>
      <c r="D1429" s="3" t="str">
        <f>VLOOKUP(C1429,Customer_Segment!$A$2:$B$5,2,0)</f>
        <v>Corporate</v>
      </c>
      <c r="E1429" s="3">
        <f>VLOOKUP(C1429,OrderProduct!N1429:S3380,6,0)</f>
        <v>89836</v>
      </c>
      <c r="F1429" s="3">
        <f>VLOOKUP(A1429,OrderProduct!A1429:F3380,6,0)</f>
        <v>1794.88</v>
      </c>
    </row>
    <row r="1430" spans="1:6">
      <c r="A1430" s="3">
        <v>2530</v>
      </c>
      <c r="B1430" s="3" t="str">
        <f>VLOOKUP(A1430,customer!$A$2:$B$1131,2,0)</f>
        <v>Janet Zhang</v>
      </c>
      <c r="C1430" s="3">
        <f>VLOOKUP(A1430,OrderProduct!$A$2:$N$1953,14,0)</f>
        <v>4</v>
      </c>
      <c r="D1430" s="3" t="str">
        <f>VLOOKUP(C1430,Customer_Segment!$A$2:$B$5,2,0)</f>
        <v>Small Business</v>
      </c>
      <c r="E1430" s="3">
        <f>VLOOKUP(C1430,OrderProduct!N1430:S3381,6,0)</f>
        <v>89836</v>
      </c>
      <c r="F1430" s="3">
        <f>VLOOKUP(A1430,OrderProduct!A1430:F3381,6,0)</f>
        <v>765.04</v>
      </c>
    </row>
    <row r="1431" spans="1:6">
      <c r="A1431" s="3">
        <v>2531</v>
      </c>
      <c r="B1431" s="3" t="str">
        <f>VLOOKUP(A1431,customer!$A$2:$B$1131,2,0)</f>
        <v>Rick Houston</v>
      </c>
      <c r="C1431" s="3">
        <f>VLOOKUP(A1431,OrderProduct!$A$2:$N$1953,14,0)</f>
        <v>4</v>
      </c>
      <c r="D1431" s="3" t="str">
        <f>VLOOKUP(C1431,Customer_Segment!$A$2:$B$5,2,0)</f>
        <v>Small Business</v>
      </c>
      <c r="E1431" s="3">
        <f>VLOOKUP(C1431,OrderProduct!N1431:S3382,6,0)</f>
        <v>89847</v>
      </c>
      <c r="F1431" s="3">
        <f>VLOOKUP(A1431,OrderProduct!A1431:F3382,6,0)</f>
        <v>78.54</v>
      </c>
    </row>
    <row r="1432" spans="1:6">
      <c r="A1432" s="3">
        <v>2534</v>
      </c>
      <c r="B1432" s="3" t="str">
        <f>VLOOKUP(A1432,customer!$A$2:$B$1131,2,0)</f>
        <v>Mitchell Goldberg</v>
      </c>
      <c r="C1432" s="3">
        <f>VLOOKUP(A1432,OrderProduct!$A$2:$N$1953,14,0)</f>
        <v>4</v>
      </c>
      <c r="D1432" s="3" t="str">
        <f>VLOOKUP(C1432,Customer_Segment!$A$2:$B$5,2,0)</f>
        <v>Small Business</v>
      </c>
      <c r="E1432" s="3">
        <f>VLOOKUP(C1432,OrderProduct!N1432:S3383,6,0)</f>
        <v>89847</v>
      </c>
      <c r="F1432" s="3">
        <f>VLOOKUP(A1432,OrderProduct!A1432:F3383,6,0)</f>
        <v>605.1</v>
      </c>
    </row>
    <row r="1433" spans="1:6">
      <c r="A1433" s="3">
        <v>2539</v>
      </c>
      <c r="B1433" s="3" t="str">
        <f>VLOOKUP(A1433,customer!$A$2:$B$1131,2,0)</f>
        <v>Max Hubbard</v>
      </c>
      <c r="C1433" s="3">
        <f>VLOOKUP(A1433,OrderProduct!$A$2:$N$1953,14,0)</f>
        <v>3</v>
      </c>
      <c r="D1433" s="3" t="str">
        <f>VLOOKUP(C1433,Customer_Segment!$A$2:$B$5,2,0)</f>
        <v>Home Office</v>
      </c>
      <c r="E1433" s="3">
        <f>VLOOKUP(C1433,OrderProduct!N1433:S3384,6,0)</f>
        <v>89847</v>
      </c>
      <c r="F1433" s="3">
        <f>VLOOKUP(A1433,OrderProduct!A1433:F3384,6,0)</f>
        <v>1346.32</v>
      </c>
    </row>
    <row r="1434" spans="1:6">
      <c r="A1434" s="3">
        <v>2540</v>
      </c>
      <c r="B1434" s="3" t="str">
        <f>VLOOKUP(A1434,customer!$A$2:$B$1131,2,0)</f>
        <v>Helen Ferguson</v>
      </c>
      <c r="C1434" s="3">
        <f>VLOOKUP(A1434,OrderProduct!$A$2:$N$1953,14,0)</f>
        <v>3</v>
      </c>
      <c r="D1434" s="3" t="str">
        <f>VLOOKUP(C1434,Customer_Segment!$A$2:$B$5,2,0)</f>
        <v>Home Office</v>
      </c>
      <c r="E1434" s="3">
        <f>VLOOKUP(C1434,OrderProduct!N1434:S3385,6,0)</f>
        <v>89848</v>
      </c>
      <c r="F1434" s="3">
        <f>VLOOKUP(A1434,OrderProduct!A1434:F3385,6,0)</f>
        <v>355.84</v>
      </c>
    </row>
    <row r="1435" spans="1:6">
      <c r="A1435" s="3">
        <v>2543</v>
      </c>
      <c r="B1435" s="3" t="str">
        <f>VLOOKUP(A1435,customer!$A$2:$B$1131,2,0)</f>
        <v>Josephine Dalton</v>
      </c>
      <c r="C1435" s="3">
        <f>VLOOKUP(A1435,OrderProduct!$A$2:$N$1953,14,0)</f>
        <v>4</v>
      </c>
      <c r="D1435" s="3" t="str">
        <f>VLOOKUP(C1435,Customer_Segment!$A$2:$B$5,2,0)</f>
        <v>Small Business</v>
      </c>
      <c r="E1435" s="3">
        <f>VLOOKUP(C1435,OrderProduct!N1435:S3386,6,0)</f>
        <v>89849</v>
      </c>
      <c r="F1435" s="3">
        <f>VLOOKUP(A1435,OrderProduct!A1435:F3386,6,0)</f>
        <v>292.18</v>
      </c>
    </row>
    <row r="1436" spans="1:6">
      <c r="A1436" s="3">
        <v>2543</v>
      </c>
      <c r="B1436" s="3" t="str">
        <f>VLOOKUP(A1436,customer!$A$2:$B$1131,2,0)</f>
        <v>Josephine Dalton</v>
      </c>
      <c r="C1436" s="3">
        <f>VLOOKUP(A1436,OrderProduct!$A$2:$N$1953,14,0)</f>
        <v>4</v>
      </c>
      <c r="D1436" s="3" t="str">
        <f>VLOOKUP(C1436,Customer_Segment!$A$2:$B$5,2,0)</f>
        <v>Small Business</v>
      </c>
      <c r="E1436" s="3">
        <f>VLOOKUP(C1436,OrderProduct!N1436:S3387,6,0)</f>
        <v>89856</v>
      </c>
      <c r="F1436" s="3">
        <f>VLOOKUP(A1436,OrderProduct!A1436:F3387,6,0)</f>
        <v>24.57</v>
      </c>
    </row>
    <row r="1437" spans="1:6">
      <c r="A1437" s="3">
        <v>2545</v>
      </c>
      <c r="B1437" s="3" t="str">
        <f>VLOOKUP(A1437,customer!$A$2:$B$1131,2,0)</f>
        <v>Rick Ellis</v>
      </c>
      <c r="C1437" s="3">
        <f>VLOOKUP(A1437,OrderProduct!$A$2:$N$1953,14,0)</f>
        <v>3</v>
      </c>
      <c r="D1437" s="3" t="str">
        <f>VLOOKUP(C1437,Customer_Segment!$A$2:$B$5,2,0)</f>
        <v>Home Office</v>
      </c>
      <c r="E1437" s="3">
        <f>VLOOKUP(C1437,OrderProduct!N1437:S3388,6,0)</f>
        <v>89857</v>
      </c>
      <c r="F1437" s="3">
        <f>VLOOKUP(A1437,OrderProduct!A1437:F3388,6,0)</f>
        <v>658.62</v>
      </c>
    </row>
    <row r="1438" spans="1:6">
      <c r="A1438" s="3">
        <v>2547</v>
      </c>
      <c r="B1438" s="3" t="str">
        <f>VLOOKUP(A1438,customer!$A$2:$B$1131,2,0)</f>
        <v>Edna Freeman</v>
      </c>
      <c r="C1438" s="3">
        <f>VLOOKUP(A1438,OrderProduct!$A$2:$N$1953,14,0)</f>
        <v>4</v>
      </c>
      <c r="D1438" s="3" t="str">
        <f>VLOOKUP(C1438,Customer_Segment!$A$2:$B$5,2,0)</f>
        <v>Small Business</v>
      </c>
      <c r="E1438" s="3">
        <f>VLOOKUP(C1438,OrderProduct!N1438:S3389,6,0)</f>
        <v>89858</v>
      </c>
      <c r="F1438" s="3">
        <f>VLOOKUP(A1438,OrderProduct!A1438:F3389,6,0)</f>
        <v>21.96</v>
      </c>
    </row>
    <row r="1439" spans="1:6">
      <c r="A1439" s="3">
        <v>2548</v>
      </c>
      <c r="B1439" s="3" t="str">
        <f>VLOOKUP(A1439,customer!$A$2:$B$1131,2,0)</f>
        <v>Wayne Bass</v>
      </c>
      <c r="C1439" s="3">
        <f>VLOOKUP(A1439,OrderProduct!$A$2:$N$1953,14,0)</f>
        <v>4</v>
      </c>
      <c r="D1439" s="3" t="str">
        <f>VLOOKUP(C1439,Customer_Segment!$A$2:$B$5,2,0)</f>
        <v>Small Business</v>
      </c>
      <c r="E1439" s="3">
        <f>VLOOKUP(C1439,OrderProduct!N1439:S3390,6,0)</f>
        <v>89869</v>
      </c>
      <c r="F1439" s="3">
        <f>VLOOKUP(A1439,OrderProduct!A1439:F3390,6,0)</f>
        <v>1159.79</v>
      </c>
    </row>
    <row r="1440" spans="1:6">
      <c r="A1440" s="3">
        <v>2548</v>
      </c>
      <c r="B1440" s="3" t="str">
        <f>VLOOKUP(A1440,customer!$A$2:$B$1131,2,0)</f>
        <v>Wayne Bass</v>
      </c>
      <c r="C1440" s="3">
        <f>VLOOKUP(A1440,OrderProduct!$A$2:$N$1953,14,0)</f>
        <v>4</v>
      </c>
      <c r="D1440" s="3" t="str">
        <f>VLOOKUP(C1440,Customer_Segment!$A$2:$B$5,2,0)</f>
        <v>Small Business</v>
      </c>
      <c r="E1440" s="3">
        <f>VLOOKUP(C1440,OrderProduct!N1440:S3391,6,0)</f>
        <v>89872</v>
      </c>
      <c r="F1440" s="3">
        <f>VLOOKUP(A1440,OrderProduct!A1440:F3391,6,0)</f>
        <v>33.02</v>
      </c>
    </row>
    <row r="1441" spans="1:6">
      <c r="A1441" s="3">
        <v>2548</v>
      </c>
      <c r="B1441" s="3" t="str">
        <f>VLOOKUP(A1441,customer!$A$2:$B$1131,2,0)</f>
        <v>Wayne Bass</v>
      </c>
      <c r="C1441" s="3">
        <f>VLOOKUP(A1441,OrderProduct!$A$2:$N$1953,14,0)</f>
        <v>4</v>
      </c>
      <c r="D1441" s="3" t="str">
        <f>VLOOKUP(C1441,Customer_Segment!$A$2:$B$5,2,0)</f>
        <v>Small Business</v>
      </c>
      <c r="E1441" s="3">
        <f>VLOOKUP(C1441,OrderProduct!N1441:S3392,6,0)</f>
        <v>89872</v>
      </c>
      <c r="F1441" s="3">
        <f>VLOOKUP(A1441,OrderProduct!A1441:F3392,6,0)</f>
        <v>2273.1</v>
      </c>
    </row>
    <row r="1442" spans="1:6">
      <c r="A1442" s="3">
        <v>2548</v>
      </c>
      <c r="B1442" s="3" t="str">
        <f>VLOOKUP(A1442,customer!$A$2:$B$1131,2,0)</f>
        <v>Wayne Bass</v>
      </c>
      <c r="C1442" s="3">
        <f>VLOOKUP(A1442,OrderProduct!$A$2:$N$1953,14,0)</f>
        <v>4</v>
      </c>
      <c r="D1442" s="3" t="str">
        <f>VLOOKUP(C1442,Customer_Segment!$A$2:$B$5,2,0)</f>
        <v>Small Business</v>
      </c>
      <c r="E1442" s="3">
        <f>VLOOKUP(C1442,OrderProduct!N1442:S3393,6,0)</f>
        <v>89873</v>
      </c>
      <c r="F1442" s="3">
        <f>VLOOKUP(A1442,OrderProduct!A1442:F3393,6,0)</f>
        <v>19.49</v>
      </c>
    </row>
    <row r="1443" spans="1:6">
      <c r="A1443" s="3">
        <v>2548</v>
      </c>
      <c r="B1443" s="3" t="str">
        <f>VLOOKUP(A1443,customer!$A$2:$B$1131,2,0)</f>
        <v>Wayne Bass</v>
      </c>
      <c r="C1443" s="3">
        <f>VLOOKUP(A1443,OrderProduct!$A$2:$N$1953,14,0)</f>
        <v>4</v>
      </c>
      <c r="D1443" s="3" t="str">
        <f>VLOOKUP(C1443,Customer_Segment!$A$2:$B$5,2,0)</f>
        <v>Small Business</v>
      </c>
      <c r="E1443" s="3">
        <f>VLOOKUP(C1443,OrderProduct!N1443:S3394,6,0)</f>
        <v>89874</v>
      </c>
      <c r="F1443" s="3">
        <f>VLOOKUP(A1443,OrderProduct!A1443:F3394,6,0)</f>
        <v>5845.81</v>
      </c>
    </row>
    <row r="1444" spans="1:6">
      <c r="A1444" s="3">
        <v>2549</v>
      </c>
      <c r="B1444" s="3" t="str">
        <f>VLOOKUP(A1444,customer!$A$2:$B$1131,2,0)</f>
        <v>Martha Bowers</v>
      </c>
      <c r="C1444" s="3">
        <f>VLOOKUP(A1444,OrderProduct!$A$2:$N$1953,14,0)</f>
        <v>4</v>
      </c>
      <c r="D1444" s="3" t="str">
        <f>VLOOKUP(C1444,Customer_Segment!$A$2:$B$5,2,0)</f>
        <v>Small Business</v>
      </c>
      <c r="E1444" s="3">
        <f>VLOOKUP(C1444,OrderProduct!N1444:S3395,6,0)</f>
        <v>89874</v>
      </c>
      <c r="F1444" s="3">
        <f>VLOOKUP(A1444,OrderProduct!A1444:F3395,6,0)</f>
        <v>633.85</v>
      </c>
    </row>
    <row r="1445" spans="1:6">
      <c r="A1445" s="3">
        <v>2549</v>
      </c>
      <c r="B1445" s="3" t="str">
        <f>VLOOKUP(A1445,customer!$A$2:$B$1131,2,0)</f>
        <v>Martha Bowers</v>
      </c>
      <c r="C1445" s="3">
        <f>VLOOKUP(A1445,OrderProduct!$A$2:$N$1953,14,0)</f>
        <v>4</v>
      </c>
      <c r="D1445" s="3" t="str">
        <f>VLOOKUP(C1445,Customer_Segment!$A$2:$B$5,2,0)</f>
        <v>Small Business</v>
      </c>
      <c r="E1445" s="3">
        <f>VLOOKUP(C1445,OrderProduct!N1445:S3396,6,0)</f>
        <v>89879</v>
      </c>
      <c r="F1445" s="3">
        <f>VLOOKUP(A1445,OrderProduct!A1445:F3396,6,0)</f>
        <v>798.89</v>
      </c>
    </row>
    <row r="1446" spans="1:6">
      <c r="A1446" s="3">
        <v>2549</v>
      </c>
      <c r="B1446" s="3" t="str">
        <f>VLOOKUP(A1446,customer!$A$2:$B$1131,2,0)</f>
        <v>Martha Bowers</v>
      </c>
      <c r="C1446" s="3">
        <f>VLOOKUP(A1446,OrderProduct!$A$2:$N$1953,14,0)</f>
        <v>4</v>
      </c>
      <c r="D1446" s="3" t="str">
        <f>VLOOKUP(C1446,Customer_Segment!$A$2:$B$5,2,0)</f>
        <v>Small Business</v>
      </c>
      <c r="E1446" s="3">
        <f>VLOOKUP(C1446,OrderProduct!N1446:S3397,6,0)</f>
        <v>89880</v>
      </c>
      <c r="F1446" s="3">
        <f>VLOOKUP(A1446,OrderProduct!A1446:F3397,6,0)</f>
        <v>133.19</v>
      </c>
    </row>
    <row r="1447" spans="1:6">
      <c r="A1447" s="3">
        <v>2549</v>
      </c>
      <c r="B1447" s="3" t="str">
        <f>VLOOKUP(A1447,customer!$A$2:$B$1131,2,0)</f>
        <v>Martha Bowers</v>
      </c>
      <c r="C1447" s="3">
        <f>VLOOKUP(A1447,OrderProduct!$A$2:$N$1953,14,0)</f>
        <v>4</v>
      </c>
      <c r="D1447" s="3" t="str">
        <f>VLOOKUP(C1447,Customer_Segment!$A$2:$B$5,2,0)</f>
        <v>Small Business</v>
      </c>
      <c r="E1447" s="3">
        <f>VLOOKUP(C1447,OrderProduct!N1447:S3398,6,0)</f>
        <v>89880</v>
      </c>
      <c r="F1447" s="3">
        <f>VLOOKUP(A1447,OrderProduct!A1447:F3398,6,0)</f>
        <v>97.33</v>
      </c>
    </row>
    <row r="1448" spans="1:6">
      <c r="A1448" s="3">
        <v>2551</v>
      </c>
      <c r="B1448" s="3" t="str">
        <f>VLOOKUP(A1448,customer!$A$2:$B$1131,2,0)</f>
        <v>Joan Bowers</v>
      </c>
      <c r="C1448" s="3">
        <f>VLOOKUP(A1448,OrderProduct!$A$2:$N$1953,14,0)</f>
        <v>4</v>
      </c>
      <c r="D1448" s="3" t="str">
        <f>VLOOKUP(C1448,Customer_Segment!$A$2:$B$5,2,0)</f>
        <v>Small Business</v>
      </c>
      <c r="E1448" s="3">
        <f>VLOOKUP(C1448,OrderProduct!N1448:S3399,6,0)</f>
        <v>89885</v>
      </c>
      <c r="F1448" s="3">
        <f>VLOOKUP(A1448,OrderProduct!A1448:F3399,6,0)</f>
        <v>1104.32</v>
      </c>
    </row>
    <row r="1449" spans="1:6">
      <c r="A1449" s="3">
        <v>2553</v>
      </c>
      <c r="B1449" s="3" t="str">
        <f>VLOOKUP(A1449,customer!$A$2:$B$1131,2,0)</f>
        <v>Virginia McNeill</v>
      </c>
      <c r="C1449" s="3">
        <f>VLOOKUP(A1449,OrderProduct!$A$2:$N$1953,14,0)</f>
        <v>3</v>
      </c>
      <c r="D1449" s="3" t="str">
        <f>VLOOKUP(C1449,Customer_Segment!$A$2:$B$5,2,0)</f>
        <v>Home Office</v>
      </c>
      <c r="E1449" s="3">
        <f>VLOOKUP(C1449,OrderProduct!N1449:S3400,6,0)</f>
        <v>89885</v>
      </c>
      <c r="F1449" s="3">
        <f>VLOOKUP(A1449,OrderProduct!A1449:F3400,6,0)</f>
        <v>149.8</v>
      </c>
    </row>
    <row r="1450" spans="1:6">
      <c r="A1450" s="3">
        <v>2555</v>
      </c>
      <c r="B1450" s="3" t="str">
        <f>VLOOKUP(A1450,customer!$A$2:$B$1131,2,0)</f>
        <v>Karl Knowles</v>
      </c>
      <c r="C1450" s="3">
        <f>VLOOKUP(A1450,OrderProduct!$A$2:$N$1953,14,0)</f>
        <v>3</v>
      </c>
      <c r="D1450" s="3" t="str">
        <f>VLOOKUP(C1450,Customer_Segment!$A$2:$B$5,2,0)</f>
        <v>Home Office</v>
      </c>
      <c r="E1450" s="3">
        <f>VLOOKUP(C1450,OrderProduct!N1450:S3401,6,0)</f>
        <v>89897</v>
      </c>
      <c r="F1450" s="3">
        <f>VLOOKUP(A1450,OrderProduct!A1450:F3401,6,0)</f>
        <v>511.42</v>
      </c>
    </row>
    <row r="1451" spans="1:6">
      <c r="A1451" s="3">
        <v>2555</v>
      </c>
      <c r="B1451" s="3" t="str">
        <f>VLOOKUP(A1451,customer!$A$2:$B$1131,2,0)</f>
        <v>Karl Knowles</v>
      </c>
      <c r="C1451" s="3">
        <f>VLOOKUP(A1451,OrderProduct!$A$2:$N$1953,14,0)</f>
        <v>3</v>
      </c>
      <c r="D1451" s="3" t="str">
        <f>VLOOKUP(C1451,Customer_Segment!$A$2:$B$5,2,0)</f>
        <v>Home Office</v>
      </c>
      <c r="E1451" s="3">
        <f>VLOOKUP(C1451,OrderProduct!N1451:S3402,6,0)</f>
        <v>89909</v>
      </c>
      <c r="F1451" s="3">
        <f>VLOOKUP(A1451,OrderProduct!A1451:F3402,6,0)</f>
        <v>958.46</v>
      </c>
    </row>
    <row r="1452" spans="1:6">
      <c r="A1452" s="3">
        <v>2555</v>
      </c>
      <c r="B1452" s="3" t="str">
        <f>VLOOKUP(A1452,customer!$A$2:$B$1131,2,0)</f>
        <v>Karl Knowles</v>
      </c>
      <c r="C1452" s="3">
        <f>VLOOKUP(A1452,OrderProduct!$A$2:$N$1953,14,0)</f>
        <v>3</v>
      </c>
      <c r="D1452" s="3" t="str">
        <f>VLOOKUP(C1452,Customer_Segment!$A$2:$B$5,2,0)</f>
        <v>Home Office</v>
      </c>
      <c r="E1452" s="3">
        <f>VLOOKUP(C1452,OrderProduct!N1452:S3403,6,0)</f>
        <v>89909</v>
      </c>
      <c r="F1452" s="3">
        <f>VLOOKUP(A1452,OrderProduct!A1452:F3403,6,0)</f>
        <v>368.84</v>
      </c>
    </row>
    <row r="1453" spans="1:6">
      <c r="A1453" s="3">
        <v>2561</v>
      </c>
      <c r="B1453" s="3" t="str">
        <f>VLOOKUP(A1453,customer!$A$2:$B$1131,2,0)</f>
        <v>Laurie Moon</v>
      </c>
      <c r="C1453" s="3">
        <f>VLOOKUP(A1453,OrderProduct!$A$2:$N$1953,14,0)</f>
        <v>1</v>
      </c>
      <c r="D1453" s="3" t="str">
        <f>VLOOKUP(C1453,Customer_Segment!$A$2:$B$5,2,0)</f>
        <v>Consumer</v>
      </c>
      <c r="E1453" s="3">
        <f>VLOOKUP(C1453,OrderProduct!N1453:S3404,6,0)</f>
        <v>89909</v>
      </c>
      <c r="F1453" s="3">
        <f>VLOOKUP(A1453,OrderProduct!A1453:F3404,6,0)</f>
        <v>30.86</v>
      </c>
    </row>
    <row r="1454" spans="1:6">
      <c r="A1454" s="3">
        <v>2561</v>
      </c>
      <c r="B1454" s="3" t="str">
        <f>VLOOKUP(A1454,customer!$A$2:$B$1131,2,0)</f>
        <v>Laurie Moon</v>
      </c>
      <c r="C1454" s="3">
        <f>VLOOKUP(A1454,OrderProduct!$A$2:$N$1953,14,0)</f>
        <v>1</v>
      </c>
      <c r="D1454" s="3" t="str">
        <f>VLOOKUP(C1454,Customer_Segment!$A$2:$B$5,2,0)</f>
        <v>Consumer</v>
      </c>
      <c r="E1454" s="3">
        <f>VLOOKUP(C1454,OrderProduct!N1454:S3405,6,0)</f>
        <v>89910</v>
      </c>
      <c r="F1454" s="3">
        <f>VLOOKUP(A1454,OrderProduct!A1454:F3405,6,0)</f>
        <v>568.25</v>
      </c>
    </row>
    <row r="1455" spans="1:6">
      <c r="A1455" s="3">
        <v>2561</v>
      </c>
      <c r="B1455" s="3" t="str">
        <f>VLOOKUP(A1455,customer!$A$2:$B$1131,2,0)</f>
        <v>Laurie Moon</v>
      </c>
      <c r="C1455" s="3">
        <f>VLOOKUP(A1455,OrderProduct!$A$2:$N$1953,14,0)</f>
        <v>1</v>
      </c>
      <c r="D1455" s="3" t="str">
        <f>VLOOKUP(C1455,Customer_Segment!$A$2:$B$5,2,0)</f>
        <v>Consumer</v>
      </c>
      <c r="E1455" s="3">
        <f>VLOOKUP(C1455,OrderProduct!N1455:S3406,6,0)</f>
        <v>89910</v>
      </c>
      <c r="F1455" s="3">
        <f>VLOOKUP(A1455,OrderProduct!A1455:F3406,6,0)</f>
        <v>126.66</v>
      </c>
    </row>
    <row r="1456" spans="1:6">
      <c r="A1456" s="3">
        <v>2563</v>
      </c>
      <c r="B1456" s="3" t="str">
        <f>VLOOKUP(A1456,customer!$A$2:$B$1131,2,0)</f>
        <v>Karen Warren</v>
      </c>
      <c r="C1456" s="3">
        <f>VLOOKUP(A1456,OrderProduct!$A$2:$N$1953,14,0)</f>
        <v>3</v>
      </c>
      <c r="D1456" s="3" t="str">
        <f>VLOOKUP(C1456,Customer_Segment!$A$2:$B$5,2,0)</f>
        <v>Home Office</v>
      </c>
      <c r="E1456" s="3">
        <f>VLOOKUP(C1456,OrderProduct!N1456:S3407,6,0)</f>
        <v>89915</v>
      </c>
      <c r="F1456" s="3">
        <f>VLOOKUP(A1456,OrderProduct!A1456:F3407,6,0)</f>
        <v>49.81</v>
      </c>
    </row>
    <row r="1457" spans="1:6">
      <c r="A1457" s="3">
        <v>2570</v>
      </c>
      <c r="B1457" s="3" t="str">
        <f>VLOOKUP(A1457,customer!$A$2:$B$1131,2,0)</f>
        <v>Yvonne Stephens</v>
      </c>
      <c r="C1457" s="3">
        <f>VLOOKUP(A1457,OrderProduct!$A$2:$N$1953,14,0)</f>
        <v>1</v>
      </c>
      <c r="D1457" s="3" t="str">
        <f>VLOOKUP(C1457,Customer_Segment!$A$2:$B$5,2,0)</f>
        <v>Consumer</v>
      </c>
      <c r="E1457" s="3">
        <f>VLOOKUP(C1457,OrderProduct!N1457:S3408,6,0)</f>
        <v>89928</v>
      </c>
      <c r="F1457" s="3">
        <f>VLOOKUP(A1457,OrderProduct!A1457:F3408,6,0)</f>
        <v>2239.03</v>
      </c>
    </row>
    <row r="1458" spans="1:6">
      <c r="A1458" s="3">
        <v>2570</v>
      </c>
      <c r="B1458" s="3" t="str">
        <f>VLOOKUP(A1458,customer!$A$2:$B$1131,2,0)</f>
        <v>Yvonne Stephens</v>
      </c>
      <c r="C1458" s="3">
        <f>VLOOKUP(A1458,OrderProduct!$A$2:$N$1953,14,0)</f>
        <v>1</v>
      </c>
      <c r="D1458" s="3" t="str">
        <f>VLOOKUP(C1458,Customer_Segment!$A$2:$B$5,2,0)</f>
        <v>Consumer</v>
      </c>
      <c r="E1458" s="3">
        <f>VLOOKUP(C1458,OrderProduct!N1458:S3409,6,0)</f>
        <v>89939</v>
      </c>
      <c r="F1458" s="3">
        <f>VLOOKUP(A1458,OrderProduct!A1458:F3409,6,0)</f>
        <v>38.41</v>
      </c>
    </row>
    <row r="1459" spans="1:6">
      <c r="A1459" s="3">
        <v>2570</v>
      </c>
      <c r="B1459" s="3" t="str">
        <f>VLOOKUP(A1459,customer!$A$2:$B$1131,2,0)</f>
        <v>Yvonne Stephens</v>
      </c>
      <c r="C1459" s="3">
        <f>VLOOKUP(A1459,OrderProduct!$A$2:$N$1953,14,0)</f>
        <v>1</v>
      </c>
      <c r="D1459" s="3" t="str">
        <f>VLOOKUP(C1459,Customer_Segment!$A$2:$B$5,2,0)</f>
        <v>Consumer</v>
      </c>
      <c r="E1459" s="3">
        <f>VLOOKUP(C1459,OrderProduct!N1459:S3410,6,0)</f>
        <v>89940</v>
      </c>
      <c r="F1459" s="3">
        <f>VLOOKUP(A1459,OrderProduct!A1459:F3410,6,0)</f>
        <v>131.34</v>
      </c>
    </row>
    <row r="1460" spans="1:6">
      <c r="A1460" s="3">
        <v>2570</v>
      </c>
      <c r="B1460" s="3" t="str">
        <f>VLOOKUP(A1460,customer!$A$2:$B$1131,2,0)</f>
        <v>Yvonne Stephens</v>
      </c>
      <c r="C1460" s="3">
        <f>VLOOKUP(A1460,OrderProduct!$A$2:$N$1953,14,0)</f>
        <v>1</v>
      </c>
      <c r="D1460" s="3" t="str">
        <f>VLOOKUP(C1460,Customer_Segment!$A$2:$B$5,2,0)</f>
        <v>Consumer</v>
      </c>
      <c r="E1460" s="3">
        <f>VLOOKUP(C1460,OrderProduct!N1460:S3411,6,0)</f>
        <v>89941</v>
      </c>
      <c r="F1460" s="3">
        <f>VLOOKUP(A1460,OrderProduct!A1460:F3411,6,0)</f>
        <v>106.57</v>
      </c>
    </row>
    <row r="1461" spans="1:6">
      <c r="A1461" s="3">
        <v>2571</v>
      </c>
      <c r="B1461" s="3" t="str">
        <f>VLOOKUP(A1461,customer!$A$2:$B$1131,2,0)</f>
        <v>Rosemary O'Brien</v>
      </c>
      <c r="C1461" s="3">
        <f>VLOOKUP(A1461,OrderProduct!$A$2:$N$1953,14,0)</f>
        <v>1</v>
      </c>
      <c r="D1461" s="3" t="str">
        <f>VLOOKUP(C1461,Customer_Segment!$A$2:$B$5,2,0)</f>
        <v>Consumer</v>
      </c>
      <c r="E1461" s="3">
        <f>VLOOKUP(C1461,OrderProduct!N1461:S3412,6,0)</f>
        <v>89942</v>
      </c>
      <c r="F1461" s="3">
        <f>VLOOKUP(A1461,OrderProduct!A1461:F3412,6,0)</f>
        <v>251.61</v>
      </c>
    </row>
    <row r="1462" spans="1:6">
      <c r="A1462" s="3">
        <v>2571</v>
      </c>
      <c r="B1462" s="3" t="str">
        <f>VLOOKUP(A1462,customer!$A$2:$B$1131,2,0)</f>
        <v>Rosemary O'Brien</v>
      </c>
      <c r="C1462" s="3">
        <f>VLOOKUP(A1462,OrderProduct!$A$2:$N$1953,14,0)</f>
        <v>1</v>
      </c>
      <c r="D1462" s="3" t="str">
        <f>VLOOKUP(C1462,Customer_Segment!$A$2:$B$5,2,0)</f>
        <v>Consumer</v>
      </c>
      <c r="E1462" s="3">
        <f>VLOOKUP(C1462,OrderProduct!N1462:S3413,6,0)</f>
        <v>89943</v>
      </c>
      <c r="F1462" s="3">
        <f>VLOOKUP(A1462,OrderProduct!A1462:F3413,6,0)</f>
        <v>287.99</v>
      </c>
    </row>
    <row r="1463" spans="1:6">
      <c r="A1463" s="3">
        <v>2578</v>
      </c>
      <c r="B1463" s="3" t="str">
        <f>VLOOKUP(A1463,customer!$A$2:$B$1131,2,0)</f>
        <v>Kent Gill</v>
      </c>
      <c r="C1463" s="3">
        <f>VLOOKUP(A1463,OrderProduct!$A$2:$N$1953,14,0)</f>
        <v>3</v>
      </c>
      <c r="D1463" s="3" t="str">
        <f>VLOOKUP(C1463,Customer_Segment!$A$2:$B$5,2,0)</f>
        <v>Home Office</v>
      </c>
      <c r="E1463" s="3">
        <f>VLOOKUP(C1463,OrderProduct!N1463:S3414,6,0)</f>
        <v>89943</v>
      </c>
      <c r="F1463" s="3">
        <f>VLOOKUP(A1463,OrderProduct!A1463:F3414,6,0)</f>
        <v>46.86</v>
      </c>
    </row>
    <row r="1464" spans="1:6">
      <c r="A1464" s="3">
        <v>2578</v>
      </c>
      <c r="B1464" s="3" t="str">
        <f>VLOOKUP(A1464,customer!$A$2:$B$1131,2,0)</f>
        <v>Kent Gill</v>
      </c>
      <c r="C1464" s="3">
        <f>VLOOKUP(A1464,OrderProduct!$A$2:$N$1953,14,0)</f>
        <v>3</v>
      </c>
      <c r="D1464" s="3" t="str">
        <f>VLOOKUP(C1464,Customer_Segment!$A$2:$B$5,2,0)</f>
        <v>Home Office</v>
      </c>
      <c r="E1464" s="3">
        <f>VLOOKUP(C1464,OrderProduct!N1464:S3415,6,0)</f>
        <v>89944</v>
      </c>
      <c r="F1464" s="3">
        <f>VLOOKUP(A1464,OrderProduct!A1464:F3415,6,0)</f>
        <v>269.54</v>
      </c>
    </row>
    <row r="1465" spans="1:6">
      <c r="A1465" s="3">
        <v>2578</v>
      </c>
      <c r="B1465" s="3" t="str">
        <f>VLOOKUP(A1465,customer!$A$2:$B$1131,2,0)</f>
        <v>Kent Gill</v>
      </c>
      <c r="C1465" s="3">
        <f>VLOOKUP(A1465,OrderProduct!$A$2:$N$1953,14,0)</f>
        <v>3</v>
      </c>
      <c r="D1465" s="3" t="str">
        <f>VLOOKUP(C1465,Customer_Segment!$A$2:$B$5,2,0)</f>
        <v>Home Office</v>
      </c>
      <c r="E1465" s="3">
        <f>VLOOKUP(C1465,OrderProduct!N1465:S3416,6,0)</f>
        <v>89957</v>
      </c>
      <c r="F1465" s="3">
        <f>VLOOKUP(A1465,OrderProduct!A1465:F3416,6,0)</f>
        <v>1030.51</v>
      </c>
    </row>
    <row r="1466" spans="1:6">
      <c r="A1466" s="3">
        <v>2579</v>
      </c>
      <c r="B1466" s="3" t="str">
        <f>VLOOKUP(A1466,customer!$A$2:$B$1131,2,0)</f>
        <v>Marshall Sutherland</v>
      </c>
      <c r="C1466" s="3">
        <f>VLOOKUP(A1466,OrderProduct!$A$2:$N$1953,14,0)</f>
        <v>3</v>
      </c>
      <c r="D1466" s="3" t="str">
        <f>VLOOKUP(C1466,Customer_Segment!$A$2:$B$5,2,0)</f>
        <v>Home Office</v>
      </c>
      <c r="E1466" s="3">
        <f>VLOOKUP(C1466,OrderProduct!N1466:S3417,6,0)</f>
        <v>89957</v>
      </c>
      <c r="F1466" s="3">
        <f>VLOOKUP(A1466,OrderProduct!A1466:F3417,6,0)</f>
        <v>2026.91</v>
      </c>
    </row>
    <row r="1467" spans="1:6">
      <c r="A1467" s="3">
        <v>2579</v>
      </c>
      <c r="B1467" s="3" t="str">
        <f>VLOOKUP(A1467,customer!$A$2:$B$1131,2,0)</f>
        <v>Marshall Sutherland</v>
      </c>
      <c r="C1467" s="3">
        <f>VLOOKUP(A1467,OrderProduct!$A$2:$N$1953,14,0)</f>
        <v>3</v>
      </c>
      <c r="D1467" s="3" t="str">
        <f>VLOOKUP(C1467,Customer_Segment!$A$2:$B$5,2,0)</f>
        <v>Home Office</v>
      </c>
      <c r="E1467" s="3">
        <f>VLOOKUP(C1467,OrderProduct!N1467:S3418,6,0)</f>
        <v>89961</v>
      </c>
      <c r="F1467" s="3">
        <f>VLOOKUP(A1467,OrderProduct!A1467:F3418,6,0)</f>
        <v>715.55</v>
      </c>
    </row>
    <row r="1468" spans="1:6">
      <c r="A1468" s="3">
        <v>2583</v>
      </c>
      <c r="B1468" s="3" t="str">
        <f>VLOOKUP(A1468,customer!$A$2:$B$1131,2,0)</f>
        <v>Wendy Pridgen Pearce</v>
      </c>
      <c r="C1468" s="3">
        <f>VLOOKUP(A1468,OrderProduct!$A$2:$N$1953,14,0)</f>
        <v>3</v>
      </c>
      <c r="D1468" s="3" t="str">
        <f>VLOOKUP(C1468,Customer_Segment!$A$2:$B$5,2,0)</f>
        <v>Home Office</v>
      </c>
      <c r="E1468" s="3">
        <f>VLOOKUP(C1468,OrderProduct!N1468:S3419,6,0)</f>
        <v>89961</v>
      </c>
      <c r="F1468" s="3">
        <f>VLOOKUP(A1468,OrderProduct!A1468:F3419,6,0)</f>
        <v>45.63</v>
      </c>
    </row>
    <row r="1469" spans="1:6">
      <c r="A1469" s="3">
        <v>2583</v>
      </c>
      <c r="B1469" s="3" t="str">
        <f>VLOOKUP(A1469,customer!$A$2:$B$1131,2,0)</f>
        <v>Wendy Pridgen Pearce</v>
      </c>
      <c r="C1469" s="3">
        <f>VLOOKUP(A1469,OrderProduct!$A$2:$N$1953,14,0)</f>
        <v>3</v>
      </c>
      <c r="D1469" s="3" t="str">
        <f>VLOOKUP(C1469,Customer_Segment!$A$2:$B$5,2,0)</f>
        <v>Home Office</v>
      </c>
      <c r="E1469" s="3">
        <f>VLOOKUP(C1469,OrderProduct!N1469:S3420,6,0)</f>
        <v>89970</v>
      </c>
      <c r="F1469" s="3">
        <f>VLOOKUP(A1469,OrderProduct!A1469:F3420,6,0)</f>
        <v>1608.11</v>
      </c>
    </row>
    <row r="1470" spans="1:6">
      <c r="A1470" s="3">
        <v>2584</v>
      </c>
      <c r="B1470" s="3" t="str">
        <f>VLOOKUP(A1470,customer!$A$2:$B$1131,2,0)</f>
        <v>Seth Matthews</v>
      </c>
      <c r="C1470" s="3">
        <f>VLOOKUP(A1470,OrderProduct!$A$2:$N$1953,14,0)</f>
        <v>3</v>
      </c>
      <c r="D1470" s="3" t="str">
        <f>VLOOKUP(C1470,Customer_Segment!$A$2:$B$5,2,0)</f>
        <v>Home Office</v>
      </c>
      <c r="E1470" s="3">
        <f>VLOOKUP(C1470,OrderProduct!N1470:S3421,6,0)</f>
        <v>89981</v>
      </c>
      <c r="F1470" s="3">
        <f>VLOOKUP(A1470,OrderProduct!A1470:F3421,6,0)</f>
        <v>610.65</v>
      </c>
    </row>
    <row r="1471" spans="1:6">
      <c r="A1471" s="3">
        <v>2587</v>
      </c>
      <c r="B1471" s="3" t="str">
        <f>VLOOKUP(A1471,customer!$A$2:$B$1131,2,0)</f>
        <v>Eugene H Walsh</v>
      </c>
      <c r="C1471" s="3">
        <f>VLOOKUP(A1471,OrderProduct!$A$2:$N$1953,14,0)</f>
        <v>3</v>
      </c>
      <c r="D1471" s="3" t="str">
        <f>VLOOKUP(C1471,Customer_Segment!$A$2:$B$5,2,0)</f>
        <v>Home Office</v>
      </c>
      <c r="E1471" s="3">
        <f>VLOOKUP(C1471,OrderProduct!N1471:S3422,6,0)</f>
        <v>89981</v>
      </c>
      <c r="F1471" s="3">
        <f>VLOOKUP(A1471,OrderProduct!A1471:F3422,6,0)</f>
        <v>699.24</v>
      </c>
    </row>
    <row r="1472" spans="1:6">
      <c r="A1472" s="3">
        <v>2587</v>
      </c>
      <c r="B1472" s="3" t="str">
        <f>VLOOKUP(A1472,customer!$A$2:$B$1131,2,0)</f>
        <v>Eugene H Walsh</v>
      </c>
      <c r="C1472" s="3">
        <f>VLOOKUP(A1472,OrderProduct!$A$2:$N$1953,14,0)</f>
        <v>3</v>
      </c>
      <c r="D1472" s="3" t="str">
        <f>VLOOKUP(C1472,Customer_Segment!$A$2:$B$5,2,0)</f>
        <v>Home Office</v>
      </c>
      <c r="E1472" s="3">
        <f>VLOOKUP(C1472,OrderProduct!N1472:S3423,6,0)</f>
        <v>89981</v>
      </c>
      <c r="F1472" s="3">
        <f>VLOOKUP(A1472,OrderProduct!A1472:F3423,6,0)</f>
        <v>2346.03</v>
      </c>
    </row>
    <row r="1473" spans="1:6">
      <c r="A1473" s="3">
        <v>2593</v>
      </c>
      <c r="B1473" s="3" t="str">
        <f>VLOOKUP(A1473,customer!$A$2:$B$1131,2,0)</f>
        <v>Anne Schultz</v>
      </c>
      <c r="C1473" s="3">
        <f>VLOOKUP(A1473,OrderProduct!$A$2:$N$1953,14,0)</f>
        <v>2</v>
      </c>
      <c r="D1473" s="3" t="str">
        <f>VLOOKUP(C1473,Customer_Segment!$A$2:$B$5,2,0)</f>
        <v>Corporate</v>
      </c>
      <c r="E1473" s="3">
        <f>VLOOKUP(C1473,OrderProduct!N1473:S3424,6,0)</f>
        <v>89982</v>
      </c>
      <c r="F1473" s="3">
        <f>VLOOKUP(A1473,OrderProduct!A1473:F3424,6,0)</f>
        <v>33.77</v>
      </c>
    </row>
    <row r="1474" spans="1:6">
      <c r="A1474" s="3">
        <v>2593</v>
      </c>
      <c r="B1474" s="3" t="str">
        <f>VLOOKUP(A1474,customer!$A$2:$B$1131,2,0)</f>
        <v>Anne Schultz</v>
      </c>
      <c r="C1474" s="3">
        <f>VLOOKUP(A1474,OrderProduct!$A$2:$N$1953,14,0)</f>
        <v>2</v>
      </c>
      <c r="D1474" s="3" t="str">
        <f>VLOOKUP(C1474,Customer_Segment!$A$2:$B$5,2,0)</f>
        <v>Corporate</v>
      </c>
      <c r="E1474" s="3">
        <f>VLOOKUP(C1474,OrderProduct!N1474:S3425,6,0)</f>
        <v>89983</v>
      </c>
      <c r="F1474" s="3">
        <f>VLOOKUP(A1474,OrderProduct!A1474:F3425,6,0)</f>
        <v>172.79</v>
      </c>
    </row>
    <row r="1475" spans="1:6">
      <c r="A1475" s="3">
        <v>2601</v>
      </c>
      <c r="B1475" s="3" t="str">
        <f>VLOOKUP(A1475,customer!$A$2:$B$1131,2,0)</f>
        <v>Malcolm French</v>
      </c>
      <c r="C1475" s="3">
        <f>VLOOKUP(A1475,OrderProduct!$A$2:$N$1953,14,0)</f>
        <v>2</v>
      </c>
      <c r="D1475" s="3" t="str">
        <f>VLOOKUP(C1475,Customer_Segment!$A$2:$B$5,2,0)</f>
        <v>Corporate</v>
      </c>
      <c r="E1475" s="3">
        <f>VLOOKUP(C1475,OrderProduct!N1475:S3426,6,0)</f>
        <v>89984</v>
      </c>
      <c r="F1475" s="3">
        <f>VLOOKUP(A1475,OrderProduct!A1475:F3426,6,0)</f>
        <v>19.66</v>
      </c>
    </row>
    <row r="1476" spans="1:6">
      <c r="A1476" s="3">
        <v>2603</v>
      </c>
      <c r="B1476" s="3" t="str">
        <f>VLOOKUP(A1476,customer!$A$2:$B$1131,2,0)</f>
        <v>Penny Leach</v>
      </c>
      <c r="C1476" s="3">
        <f>VLOOKUP(A1476,OrderProduct!$A$2:$N$1953,14,0)</f>
        <v>2</v>
      </c>
      <c r="D1476" s="3" t="str">
        <f>VLOOKUP(C1476,Customer_Segment!$A$2:$B$5,2,0)</f>
        <v>Corporate</v>
      </c>
      <c r="E1476" s="3">
        <f>VLOOKUP(C1476,OrderProduct!N1476:S3427,6,0)</f>
        <v>89988</v>
      </c>
      <c r="F1476" s="3">
        <f>VLOOKUP(A1476,OrderProduct!A1476:F3427,6,0)</f>
        <v>31.71</v>
      </c>
    </row>
    <row r="1477" spans="1:6">
      <c r="A1477" s="3">
        <v>2604</v>
      </c>
      <c r="B1477" s="3" t="str">
        <f>VLOOKUP(A1477,customer!$A$2:$B$1131,2,0)</f>
        <v>Gina Curry</v>
      </c>
      <c r="C1477" s="3">
        <f>VLOOKUP(A1477,OrderProduct!$A$2:$N$1953,14,0)</f>
        <v>2</v>
      </c>
      <c r="D1477" s="3" t="str">
        <f>VLOOKUP(C1477,Customer_Segment!$A$2:$B$5,2,0)</f>
        <v>Corporate</v>
      </c>
      <c r="E1477" s="3">
        <f>VLOOKUP(C1477,OrderProduct!N1477:S3428,6,0)</f>
        <v>89993</v>
      </c>
      <c r="F1477" s="3">
        <f>VLOOKUP(A1477,OrderProduct!A1477:F3428,6,0)</f>
        <v>26.37</v>
      </c>
    </row>
    <row r="1478" spans="1:6">
      <c r="A1478" s="3">
        <v>2610</v>
      </c>
      <c r="B1478" s="3" t="str">
        <f>VLOOKUP(A1478,customer!$A$2:$B$1131,2,0)</f>
        <v>Tommy Lutz</v>
      </c>
      <c r="C1478" s="3">
        <f>VLOOKUP(A1478,OrderProduct!$A$2:$N$1953,14,0)</f>
        <v>2</v>
      </c>
      <c r="D1478" s="3" t="str">
        <f>VLOOKUP(C1478,Customer_Segment!$A$2:$B$5,2,0)</f>
        <v>Corporate</v>
      </c>
      <c r="E1478" s="3">
        <f>VLOOKUP(C1478,OrderProduct!N1478:S3429,6,0)</f>
        <v>89993</v>
      </c>
      <c r="F1478" s="3">
        <f>VLOOKUP(A1478,OrderProduct!A1478:F3429,6,0)</f>
        <v>53.44</v>
      </c>
    </row>
    <row r="1479" spans="1:6">
      <c r="A1479" s="3">
        <v>2613</v>
      </c>
      <c r="B1479" s="3" t="str">
        <f>VLOOKUP(A1479,customer!$A$2:$B$1131,2,0)</f>
        <v>Anthony Stanley</v>
      </c>
      <c r="C1479" s="3">
        <f>VLOOKUP(A1479,OrderProduct!$A$2:$N$1953,14,0)</f>
        <v>2</v>
      </c>
      <c r="D1479" s="3" t="str">
        <f>VLOOKUP(C1479,Customer_Segment!$A$2:$B$5,2,0)</f>
        <v>Corporate</v>
      </c>
      <c r="E1479" s="3">
        <f>VLOOKUP(C1479,OrderProduct!N1479:S3430,6,0)</f>
        <v>89994</v>
      </c>
      <c r="F1479" s="3">
        <f>VLOOKUP(A1479,OrderProduct!A1479:F3430,6,0)</f>
        <v>57.34</v>
      </c>
    </row>
    <row r="1480" spans="1:6">
      <c r="A1480" s="3">
        <v>2616</v>
      </c>
      <c r="B1480" s="3" t="str">
        <f>VLOOKUP(A1480,customer!$A$2:$B$1131,2,0)</f>
        <v>Laurence Hull</v>
      </c>
      <c r="C1480" s="3">
        <f>VLOOKUP(A1480,OrderProduct!$A$2:$N$1953,14,0)</f>
        <v>2</v>
      </c>
      <c r="D1480" s="3" t="str">
        <f>VLOOKUP(C1480,Customer_Segment!$A$2:$B$5,2,0)</f>
        <v>Corporate</v>
      </c>
      <c r="E1480" s="3">
        <f>VLOOKUP(C1480,OrderProduct!N1480:S3431,6,0)</f>
        <v>89999</v>
      </c>
      <c r="F1480" s="3">
        <f>VLOOKUP(A1480,OrderProduct!A1480:F3431,6,0)</f>
        <v>65.69</v>
      </c>
    </row>
    <row r="1481" spans="1:6">
      <c r="A1481" s="3">
        <v>2617</v>
      </c>
      <c r="B1481" s="3" t="str">
        <f>VLOOKUP(A1481,customer!$A$2:$B$1131,2,0)</f>
        <v>Gerald Crabtree</v>
      </c>
      <c r="C1481" s="3">
        <f>VLOOKUP(A1481,OrderProduct!$A$2:$N$1953,14,0)</f>
        <v>2</v>
      </c>
      <c r="D1481" s="3" t="str">
        <f>VLOOKUP(C1481,Customer_Segment!$A$2:$B$5,2,0)</f>
        <v>Corporate</v>
      </c>
      <c r="E1481" s="3">
        <f>VLOOKUP(C1481,OrderProduct!N1481:S3432,6,0)</f>
        <v>90000</v>
      </c>
      <c r="F1481" s="3">
        <f>VLOOKUP(A1481,OrderProduct!A1481:F3432,6,0)</f>
        <v>2748.21</v>
      </c>
    </row>
    <row r="1482" spans="1:6">
      <c r="A1482" s="3">
        <v>2618</v>
      </c>
      <c r="B1482" s="3" t="str">
        <f>VLOOKUP(A1482,customer!$A$2:$B$1131,2,0)</f>
        <v>Amy Hamrick Melvin</v>
      </c>
      <c r="C1482" s="3">
        <f>VLOOKUP(A1482,OrderProduct!$A$2:$N$1953,14,0)</f>
        <v>2</v>
      </c>
      <c r="D1482" s="3" t="str">
        <f>VLOOKUP(C1482,Customer_Segment!$A$2:$B$5,2,0)</f>
        <v>Corporate</v>
      </c>
      <c r="E1482" s="3">
        <f>VLOOKUP(C1482,OrderProduct!N1482:S3433,6,0)</f>
        <v>90000</v>
      </c>
      <c r="F1482" s="3">
        <f>VLOOKUP(A1482,OrderProduct!A1482:F3433,6,0)</f>
        <v>93.19</v>
      </c>
    </row>
    <row r="1483" spans="1:6">
      <c r="A1483" s="3">
        <v>2618</v>
      </c>
      <c r="B1483" s="3" t="str">
        <f>VLOOKUP(A1483,customer!$A$2:$B$1131,2,0)</f>
        <v>Amy Hamrick Melvin</v>
      </c>
      <c r="C1483" s="3">
        <f>VLOOKUP(A1483,OrderProduct!$A$2:$N$1953,14,0)</f>
        <v>2</v>
      </c>
      <c r="D1483" s="3" t="str">
        <f>VLOOKUP(C1483,Customer_Segment!$A$2:$B$5,2,0)</f>
        <v>Corporate</v>
      </c>
      <c r="E1483" s="3">
        <f>VLOOKUP(C1483,OrderProduct!N1483:S3434,6,0)</f>
        <v>90001</v>
      </c>
      <c r="F1483" s="3">
        <f>VLOOKUP(A1483,OrderProduct!A1483:F3434,6,0)</f>
        <v>363.37</v>
      </c>
    </row>
    <row r="1484" spans="1:6">
      <c r="A1484" s="3">
        <v>2618</v>
      </c>
      <c r="B1484" s="3" t="str">
        <f>VLOOKUP(A1484,customer!$A$2:$B$1131,2,0)</f>
        <v>Amy Hamrick Melvin</v>
      </c>
      <c r="C1484" s="3">
        <f>VLOOKUP(A1484,OrderProduct!$A$2:$N$1953,14,0)</f>
        <v>2</v>
      </c>
      <c r="D1484" s="3" t="str">
        <f>VLOOKUP(C1484,Customer_Segment!$A$2:$B$5,2,0)</f>
        <v>Corporate</v>
      </c>
      <c r="E1484" s="3">
        <f>VLOOKUP(C1484,OrderProduct!N1484:S3435,6,0)</f>
        <v>90001</v>
      </c>
      <c r="F1484" s="3">
        <f>VLOOKUP(A1484,OrderProduct!A1484:F3435,6,0)</f>
        <v>480.75</v>
      </c>
    </row>
    <row r="1485" spans="1:6">
      <c r="A1485" s="3">
        <v>2618</v>
      </c>
      <c r="B1485" s="3" t="str">
        <f>VLOOKUP(A1485,customer!$A$2:$B$1131,2,0)</f>
        <v>Amy Hamrick Melvin</v>
      </c>
      <c r="C1485" s="3">
        <f>VLOOKUP(A1485,OrderProduct!$A$2:$N$1953,14,0)</f>
        <v>2</v>
      </c>
      <c r="D1485" s="3" t="str">
        <f>VLOOKUP(C1485,Customer_Segment!$A$2:$B$5,2,0)</f>
        <v>Corporate</v>
      </c>
      <c r="E1485" s="3">
        <f>VLOOKUP(C1485,OrderProduct!N1485:S3436,6,0)</f>
        <v>90002</v>
      </c>
      <c r="F1485" s="3">
        <f>VLOOKUP(A1485,OrderProduct!A1485:F3436,6,0)</f>
        <v>925.19</v>
      </c>
    </row>
    <row r="1486" spans="1:6">
      <c r="A1486" s="3">
        <v>2618</v>
      </c>
      <c r="B1486" s="3" t="str">
        <f>VLOOKUP(A1486,customer!$A$2:$B$1131,2,0)</f>
        <v>Amy Hamrick Melvin</v>
      </c>
      <c r="C1486" s="3">
        <f>VLOOKUP(A1486,OrderProduct!$A$2:$N$1953,14,0)</f>
        <v>2</v>
      </c>
      <c r="D1486" s="3" t="str">
        <f>VLOOKUP(C1486,Customer_Segment!$A$2:$B$5,2,0)</f>
        <v>Corporate</v>
      </c>
      <c r="E1486" s="3">
        <f>VLOOKUP(C1486,OrderProduct!N1486:S3437,6,0)</f>
        <v>90003</v>
      </c>
      <c r="F1486" s="3">
        <f>VLOOKUP(A1486,OrderProduct!A1486:F3437,6,0)</f>
        <v>16.88</v>
      </c>
    </row>
    <row r="1487" spans="1:6">
      <c r="A1487" s="3">
        <v>2618</v>
      </c>
      <c r="B1487" s="3" t="str">
        <f>VLOOKUP(A1487,customer!$A$2:$B$1131,2,0)</f>
        <v>Amy Hamrick Melvin</v>
      </c>
      <c r="C1487" s="3">
        <f>VLOOKUP(A1487,OrderProduct!$A$2:$N$1953,14,0)</f>
        <v>2</v>
      </c>
      <c r="D1487" s="3" t="str">
        <f>VLOOKUP(C1487,Customer_Segment!$A$2:$B$5,2,0)</f>
        <v>Corporate</v>
      </c>
      <c r="E1487" s="3">
        <f>VLOOKUP(C1487,OrderProduct!N1487:S3438,6,0)</f>
        <v>90011</v>
      </c>
      <c r="F1487" s="3">
        <f>VLOOKUP(A1487,OrderProduct!A1487:F3438,6,0)</f>
        <v>2125.12</v>
      </c>
    </row>
    <row r="1488" spans="1:6">
      <c r="A1488" s="3">
        <v>2619</v>
      </c>
      <c r="B1488" s="3" t="str">
        <f>VLOOKUP(A1488,customer!$A$2:$B$1131,2,0)</f>
        <v>Brandon E Shepherd</v>
      </c>
      <c r="C1488" s="3">
        <f>VLOOKUP(A1488,OrderProduct!$A$2:$N$1953,14,0)</f>
        <v>2</v>
      </c>
      <c r="D1488" s="3" t="str">
        <f>VLOOKUP(C1488,Customer_Segment!$A$2:$B$5,2,0)</f>
        <v>Corporate</v>
      </c>
      <c r="E1488" s="3">
        <f>VLOOKUP(C1488,OrderProduct!N1488:S3439,6,0)</f>
        <v>90011</v>
      </c>
      <c r="F1488" s="3">
        <f>VLOOKUP(A1488,OrderProduct!A1488:F3439,6,0)</f>
        <v>45.05</v>
      </c>
    </row>
    <row r="1489" spans="1:6">
      <c r="A1489" s="3">
        <v>2619</v>
      </c>
      <c r="B1489" s="3" t="str">
        <f>VLOOKUP(A1489,customer!$A$2:$B$1131,2,0)</f>
        <v>Brandon E Shepherd</v>
      </c>
      <c r="C1489" s="3">
        <f>VLOOKUP(A1489,OrderProduct!$A$2:$N$1953,14,0)</f>
        <v>2</v>
      </c>
      <c r="D1489" s="3" t="str">
        <f>VLOOKUP(C1489,Customer_Segment!$A$2:$B$5,2,0)</f>
        <v>Corporate</v>
      </c>
      <c r="E1489" s="3">
        <f>VLOOKUP(C1489,OrderProduct!N1489:S3440,6,0)</f>
        <v>90026</v>
      </c>
      <c r="F1489" s="3">
        <f>VLOOKUP(A1489,OrderProduct!A1489:F3440,6,0)</f>
        <v>211.13</v>
      </c>
    </row>
    <row r="1490" spans="1:6">
      <c r="A1490" s="3">
        <v>2620</v>
      </c>
      <c r="B1490" s="3" t="str">
        <f>VLOOKUP(A1490,customer!$A$2:$B$1131,2,0)</f>
        <v>Phyllis Little</v>
      </c>
      <c r="C1490" s="3">
        <f>VLOOKUP(A1490,OrderProduct!$A$2:$N$1953,14,0)</f>
        <v>2</v>
      </c>
      <c r="D1490" s="3" t="str">
        <f>VLOOKUP(C1490,Customer_Segment!$A$2:$B$5,2,0)</f>
        <v>Corporate</v>
      </c>
      <c r="E1490" s="3">
        <f>VLOOKUP(C1490,OrderProduct!N1490:S3441,6,0)</f>
        <v>90027</v>
      </c>
      <c r="F1490" s="3">
        <f>VLOOKUP(A1490,OrderProduct!A1490:F3441,6,0)</f>
        <v>25.39</v>
      </c>
    </row>
    <row r="1491" spans="1:6">
      <c r="A1491" s="3">
        <v>2621</v>
      </c>
      <c r="B1491" s="3" t="str">
        <f>VLOOKUP(A1491,customer!$A$2:$B$1131,2,0)</f>
        <v>Robyn Hayes</v>
      </c>
      <c r="C1491" s="3">
        <f>VLOOKUP(A1491,OrderProduct!$A$2:$N$1953,14,0)</f>
        <v>2</v>
      </c>
      <c r="D1491" s="3" t="str">
        <f>VLOOKUP(C1491,Customer_Segment!$A$2:$B$5,2,0)</f>
        <v>Corporate</v>
      </c>
      <c r="E1491" s="3">
        <f>VLOOKUP(C1491,OrderProduct!N1491:S3442,6,0)</f>
        <v>90027</v>
      </c>
      <c r="F1491" s="3">
        <f>VLOOKUP(A1491,OrderProduct!A1491:F3442,6,0)</f>
        <v>87.27</v>
      </c>
    </row>
    <row r="1492" spans="1:6">
      <c r="A1492" s="3">
        <v>2626</v>
      </c>
      <c r="B1492" s="3" t="str">
        <f>VLOOKUP(A1492,customer!$A$2:$B$1131,2,0)</f>
        <v>Lillian Fischer</v>
      </c>
      <c r="C1492" s="3">
        <f>VLOOKUP(A1492,OrderProduct!$A$2:$N$1953,14,0)</f>
        <v>1</v>
      </c>
      <c r="D1492" s="3" t="str">
        <f>VLOOKUP(C1492,Customer_Segment!$A$2:$B$5,2,0)</f>
        <v>Consumer</v>
      </c>
      <c r="E1492" s="3">
        <f>VLOOKUP(C1492,OrderProduct!N1492:S3443,6,0)</f>
        <v>90031</v>
      </c>
      <c r="F1492" s="3">
        <f>VLOOKUP(A1492,OrderProduct!A1492:F3443,6,0)</f>
        <v>455.77</v>
      </c>
    </row>
    <row r="1493" spans="1:6">
      <c r="A1493" s="3">
        <v>2628</v>
      </c>
      <c r="B1493" s="3" t="str">
        <f>VLOOKUP(A1493,customer!$A$2:$B$1131,2,0)</f>
        <v>Danielle P Rao</v>
      </c>
      <c r="C1493" s="3">
        <f>VLOOKUP(A1493,OrderProduct!$A$2:$N$1953,14,0)</f>
        <v>2</v>
      </c>
      <c r="D1493" s="3" t="str">
        <f>VLOOKUP(C1493,Customer_Segment!$A$2:$B$5,2,0)</f>
        <v>Corporate</v>
      </c>
      <c r="E1493" s="3">
        <f>VLOOKUP(C1493,OrderProduct!N1493:S3444,6,0)</f>
        <v>90032</v>
      </c>
      <c r="F1493" s="3">
        <f>VLOOKUP(A1493,OrderProduct!A1493:F3444,6,0)</f>
        <v>231.79</v>
      </c>
    </row>
    <row r="1494" spans="1:6">
      <c r="A1494" s="3">
        <v>2630</v>
      </c>
      <c r="B1494" s="3" t="str">
        <f>VLOOKUP(A1494,customer!$A$2:$B$1131,2,0)</f>
        <v>Betsy Puckett</v>
      </c>
      <c r="C1494" s="3">
        <f>VLOOKUP(A1494,OrderProduct!$A$2:$N$1953,14,0)</f>
        <v>4</v>
      </c>
      <c r="D1494" s="3" t="str">
        <f>VLOOKUP(C1494,Customer_Segment!$A$2:$B$5,2,0)</f>
        <v>Small Business</v>
      </c>
      <c r="E1494" s="3">
        <f>VLOOKUP(C1494,OrderProduct!N1494:S3445,6,0)</f>
        <v>90040</v>
      </c>
      <c r="F1494" s="3">
        <f>VLOOKUP(A1494,OrderProduct!A1494:F3445,6,0)</f>
        <v>69.89</v>
      </c>
    </row>
    <row r="1495" spans="1:6">
      <c r="A1495" s="3">
        <v>2630</v>
      </c>
      <c r="B1495" s="3" t="str">
        <f>VLOOKUP(A1495,customer!$A$2:$B$1131,2,0)</f>
        <v>Betsy Puckett</v>
      </c>
      <c r="C1495" s="3">
        <f>VLOOKUP(A1495,OrderProduct!$A$2:$N$1953,14,0)</f>
        <v>4</v>
      </c>
      <c r="D1495" s="3" t="str">
        <f>VLOOKUP(C1495,Customer_Segment!$A$2:$B$5,2,0)</f>
        <v>Small Business</v>
      </c>
      <c r="E1495" s="3">
        <f>VLOOKUP(C1495,OrderProduct!N1495:S3446,6,0)</f>
        <v>90043</v>
      </c>
      <c r="F1495" s="3">
        <f>VLOOKUP(A1495,OrderProduct!A1495:F3446,6,0)</f>
        <v>12.18</v>
      </c>
    </row>
    <row r="1496" spans="1:6">
      <c r="A1496" s="3">
        <v>2630</v>
      </c>
      <c r="B1496" s="3" t="str">
        <f>VLOOKUP(A1496,customer!$A$2:$B$1131,2,0)</f>
        <v>Betsy Puckett</v>
      </c>
      <c r="C1496" s="3">
        <f>VLOOKUP(A1496,OrderProduct!$A$2:$N$1953,14,0)</f>
        <v>4</v>
      </c>
      <c r="D1496" s="3" t="str">
        <f>VLOOKUP(C1496,Customer_Segment!$A$2:$B$5,2,0)</f>
        <v>Small Business</v>
      </c>
      <c r="E1496" s="3">
        <f>VLOOKUP(C1496,OrderProduct!N1496:S3447,6,0)</f>
        <v>90044</v>
      </c>
      <c r="F1496" s="3">
        <f>VLOOKUP(A1496,OrderProduct!A1496:F3447,6,0)</f>
        <v>950.43</v>
      </c>
    </row>
    <row r="1497" spans="1:6">
      <c r="A1497" s="3">
        <v>2630</v>
      </c>
      <c r="B1497" s="3" t="str">
        <f>VLOOKUP(A1497,customer!$A$2:$B$1131,2,0)</f>
        <v>Betsy Puckett</v>
      </c>
      <c r="C1497" s="3">
        <f>VLOOKUP(A1497,OrderProduct!$A$2:$N$1953,14,0)</f>
        <v>4</v>
      </c>
      <c r="D1497" s="3" t="str">
        <f>VLOOKUP(C1497,Customer_Segment!$A$2:$B$5,2,0)</f>
        <v>Small Business</v>
      </c>
      <c r="E1497" s="3">
        <f>VLOOKUP(C1497,OrderProduct!N1497:S3448,6,0)</f>
        <v>90048</v>
      </c>
      <c r="F1497" s="3">
        <f>VLOOKUP(A1497,OrderProduct!A1497:F3448,6,0)</f>
        <v>93.82</v>
      </c>
    </row>
    <row r="1498" spans="1:6">
      <c r="A1498" s="3">
        <v>2638</v>
      </c>
      <c r="B1498" s="3" t="str">
        <f>VLOOKUP(A1498,customer!$A$2:$B$1131,2,0)</f>
        <v>Alicia Wood Shah</v>
      </c>
      <c r="C1498" s="3">
        <f>VLOOKUP(A1498,OrderProduct!$A$2:$N$1953,14,0)</f>
        <v>1</v>
      </c>
      <c r="D1498" s="3" t="str">
        <f>VLOOKUP(C1498,Customer_Segment!$A$2:$B$5,2,0)</f>
        <v>Consumer</v>
      </c>
      <c r="E1498" s="3">
        <f>VLOOKUP(C1498,OrderProduct!N1498:S3449,6,0)</f>
        <v>90058</v>
      </c>
      <c r="F1498" s="3">
        <f>VLOOKUP(A1498,OrderProduct!A1498:F3449,6,0)</f>
        <v>152.54</v>
      </c>
    </row>
    <row r="1499" spans="1:6">
      <c r="A1499" s="3">
        <v>2639</v>
      </c>
      <c r="B1499" s="3" t="str">
        <f>VLOOKUP(A1499,customer!$A$2:$B$1131,2,0)</f>
        <v>Marianne Connor</v>
      </c>
      <c r="C1499" s="3">
        <f>VLOOKUP(A1499,OrderProduct!$A$2:$N$1953,14,0)</f>
        <v>1</v>
      </c>
      <c r="D1499" s="3" t="str">
        <f>VLOOKUP(C1499,Customer_Segment!$A$2:$B$5,2,0)</f>
        <v>Consumer</v>
      </c>
      <c r="E1499" s="3">
        <f>VLOOKUP(C1499,OrderProduct!N1499:S3450,6,0)</f>
        <v>90059</v>
      </c>
      <c r="F1499" s="3">
        <f>VLOOKUP(A1499,OrderProduct!A1499:F3450,6,0)</f>
        <v>89.79</v>
      </c>
    </row>
    <row r="1500" spans="1:6">
      <c r="A1500" s="3">
        <v>2647</v>
      </c>
      <c r="B1500" s="3" t="str">
        <f>VLOOKUP(A1500,customer!$A$2:$B$1131,2,0)</f>
        <v>Teresa Bishop</v>
      </c>
      <c r="C1500" s="3">
        <f>VLOOKUP(A1500,OrderProduct!$A$2:$N$1953,14,0)</f>
        <v>2</v>
      </c>
      <c r="D1500" s="3" t="str">
        <f>VLOOKUP(C1500,Customer_Segment!$A$2:$B$5,2,0)</f>
        <v>Corporate</v>
      </c>
      <c r="E1500" s="3">
        <f>VLOOKUP(C1500,OrderProduct!N1500:S3451,6,0)</f>
        <v>90069</v>
      </c>
      <c r="F1500" s="3">
        <f>VLOOKUP(A1500,OrderProduct!A1500:F3451,6,0)</f>
        <v>26.31</v>
      </c>
    </row>
    <row r="1501" spans="1:6">
      <c r="A1501" s="3">
        <v>2647</v>
      </c>
      <c r="B1501" s="3" t="str">
        <f>VLOOKUP(A1501,customer!$A$2:$B$1131,2,0)</f>
        <v>Teresa Bishop</v>
      </c>
      <c r="C1501" s="3">
        <f>VLOOKUP(A1501,OrderProduct!$A$2:$N$1953,14,0)</f>
        <v>2</v>
      </c>
      <c r="D1501" s="3" t="str">
        <f>VLOOKUP(C1501,Customer_Segment!$A$2:$B$5,2,0)</f>
        <v>Corporate</v>
      </c>
      <c r="E1501" s="3">
        <f>VLOOKUP(C1501,OrderProduct!N1501:S3452,6,0)</f>
        <v>90069</v>
      </c>
      <c r="F1501" s="3">
        <f>VLOOKUP(A1501,OrderProduct!A1501:F3452,6,0)</f>
        <v>209.78</v>
      </c>
    </row>
    <row r="1502" spans="1:6">
      <c r="A1502" s="3">
        <v>2649</v>
      </c>
      <c r="B1502" s="3" t="str">
        <f>VLOOKUP(A1502,customer!$A$2:$B$1131,2,0)</f>
        <v>Leo J Olson</v>
      </c>
      <c r="C1502" s="3">
        <f>VLOOKUP(A1502,OrderProduct!$A$2:$N$1953,14,0)</f>
        <v>2</v>
      </c>
      <c r="D1502" s="3" t="str">
        <f>VLOOKUP(C1502,Customer_Segment!$A$2:$B$5,2,0)</f>
        <v>Corporate</v>
      </c>
      <c r="E1502" s="3">
        <f>VLOOKUP(C1502,OrderProduct!N1502:S3453,6,0)</f>
        <v>90069</v>
      </c>
      <c r="F1502" s="3">
        <f>VLOOKUP(A1502,OrderProduct!A1502:F3453,6,0)</f>
        <v>17.83</v>
      </c>
    </row>
    <row r="1503" spans="1:6">
      <c r="A1503" s="3">
        <v>2650</v>
      </c>
      <c r="B1503" s="3" t="str">
        <f>VLOOKUP(A1503,customer!$A$2:$B$1131,2,0)</f>
        <v>Joanne Chu</v>
      </c>
      <c r="C1503" s="3">
        <f>VLOOKUP(A1503,OrderProduct!$A$2:$N$1953,14,0)</f>
        <v>2</v>
      </c>
      <c r="D1503" s="3" t="str">
        <f>VLOOKUP(C1503,Customer_Segment!$A$2:$B$5,2,0)</f>
        <v>Corporate</v>
      </c>
      <c r="E1503" s="3">
        <f>VLOOKUP(C1503,OrderProduct!N1503:S3454,6,0)</f>
        <v>90078</v>
      </c>
      <c r="F1503" s="3">
        <f>VLOOKUP(A1503,OrderProduct!A1503:F3454,6,0)</f>
        <v>334.44</v>
      </c>
    </row>
    <row r="1504" spans="1:6">
      <c r="A1504" s="3">
        <v>2652</v>
      </c>
      <c r="B1504" s="3" t="str">
        <f>VLOOKUP(A1504,customer!$A$2:$B$1131,2,0)</f>
        <v>Brenda Ross</v>
      </c>
      <c r="C1504" s="3">
        <f>VLOOKUP(A1504,OrderProduct!$A$2:$N$1953,14,0)</f>
        <v>1</v>
      </c>
      <c r="D1504" s="3" t="str">
        <f>VLOOKUP(C1504,Customer_Segment!$A$2:$B$5,2,0)</f>
        <v>Consumer</v>
      </c>
      <c r="E1504" s="3">
        <f>VLOOKUP(C1504,OrderProduct!N1504:S3455,6,0)</f>
        <v>90079</v>
      </c>
      <c r="F1504" s="3">
        <f>VLOOKUP(A1504,OrderProduct!A1504:F3455,6,0)</f>
        <v>302.34</v>
      </c>
    </row>
    <row r="1505" spans="1:6">
      <c r="A1505" s="3">
        <v>2653</v>
      </c>
      <c r="B1505" s="3" t="str">
        <f>VLOOKUP(A1505,customer!$A$2:$B$1131,2,0)</f>
        <v>Leo Kane</v>
      </c>
      <c r="C1505" s="3">
        <f>VLOOKUP(A1505,OrderProduct!$A$2:$N$1953,14,0)</f>
        <v>1</v>
      </c>
      <c r="D1505" s="3" t="str">
        <f>VLOOKUP(C1505,Customer_Segment!$A$2:$B$5,2,0)</f>
        <v>Consumer</v>
      </c>
      <c r="E1505" s="3">
        <f>VLOOKUP(C1505,OrderProduct!N1505:S3456,6,0)</f>
        <v>90099</v>
      </c>
      <c r="F1505" s="3">
        <f>VLOOKUP(A1505,OrderProduct!A1505:F3456,6,0)</f>
        <v>99.69</v>
      </c>
    </row>
    <row r="1506" spans="1:6">
      <c r="A1506" s="3">
        <v>2653</v>
      </c>
      <c r="B1506" s="3" t="str">
        <f>VLOOKUP(A1506,customer!$A$2:$B$1131,2,0)</f>
        <v>Leo Kane</v>
      </c>
      <c r="C1506" s="3">
        <f>VLOOKUP(A1506,OrderProduct!$A$2:$N$1953,14,0)</f>
        <v>1</v>
      </c>
      <c r="D1506" s="3" t="str">
        <f>VLOOKUP(C1506,Customer_Segment!$A$2:$B$5,2,0)</f>
        <v>Consumer</v>
      </c>
      <c r="E1506" s="3">
        <f>VLOOKUP(C1506,OrderProduct!N1506:S3457,6,0)</f>
        <v>90099</v>
      </c>
      <c r="F1506" s="3">
        <f>VLOOKUP(A1506,OrderProduct!A1506:F3457,6,0)</f>
        <v>152.49</v>
      </c>
    </row>
    <row r="1507" spans="1:6">
      <c r="A1507" s="3">
        <v>2655</v>
      </c>
      <c r="B1507" s="3" t="str">
        <f>VLOOKUP(A1507,customer!$A$2:$B$1131,2,0)</f>
        <v>Benjamin Lam</v>
      </c>
      <c r="C1507" s="3">
        <f>VLOOKUP(A1507,OrderProduct!$A$2:$N$1953,14,0)</f>
        <v>1</v>
      </c>
      <c r="D1507" s="3" t="str">
        <f>VLOOKUP(C1507,Customer_Segment!$A$2:$B$5,2,0)</f>
        <v>Consumer</v>
      </c>
      <c r="E1507" s="3">
        <f>VLOOKUP(C1507,OrderProduct!N1507:S3458,6,0)</f>
        <v>90103</v>
      </c>
      <c r="F1507" s="3">
        <f>VLOOKUP(A1507,OrderProduct!A1507:F3458,6,0)</f>
        <v>57.24</v>
      </c>
    </row>
    <row r="1508" spans="1:6">
      <c r="A1508" s="3">
        <v>2655</v>
      </c>
      <c r="B1508" s="3" t="str">
        <f>VLOOKUP(A1508,customer!$A$2:$B$1131,2,0)</f>
        <v>Benjamin Lam</v>
      </c>
      <c r="C1508" s="3">
        <f>VLOOKUP(A1508,OrderProduct!$A$2:$N$1953,14,0)</f>
        <v>1</v>
      </c>
      <c r="D1508" s="3" t="str">
        <f>VLOOKUP(C1508,Customer_Segment!$A$2:$B$5,2,0)</f>
        <v>Consumer</v>
      </c>
      <c r="E1508" s="3">
        <f>VLOOKUP(C1508,OrderProduct!N1508:S3459,6,0)</f>
        <v>90178</v>
      </c>
      <c r="F1508" s="3">
        <f>VLOOKUP(A1508,OrderProduct!A1508:F3459,6,0)</f>
        <v>824.7</v>
      </c>
    </row>
    <row r="1509" spans="1:6">
      <c r="A1509" s="3">
        <v>2660</v>
      </c>
      <c r="B1509" s="3" t="str">
        <f>VLOOKUP(A1509,customer!$A$2:$B$1131,2,0)</f>
        <v>Jeffrey Page</v>
      </c>
      <c r="C1509" s="3">
        <f>VLOOKUP(A1509,OrderProduct!$A$2:$N$1953,14,0)</f>
        <v>4</v>
      </c>
      <c r="D1509" s="3" t="str">
        <f>VLOOKUP(C1509,Customer_Segment!$A$2:$B$5,2,0)</f>
        <v>Small Business</v>
      </c>
      <c r="E1509" s="3">
        <f>VLOOKUP(C1509,OrderProduct!N1509:S3460,6,0)</f>
        <v>90104</v>
      </c>
      <c r="F1509" s="3">
        <f>VLOOKUP(A1509,OrderProduct!A1509:F3460,6,0)</f>
        <v>431.43</v>
      </c>
    </row>
    <row r="1510" spans="1:6">
      <c r="A1510" s="3">
        <v>2667</v>
      </c>
      <c r="B1510" s="3" t="str">
        <f>VLOOKUP(A1510,customer!$A$2:$B$1131,2,0)</f>
        <v>Pat Baker</v>
      </c>
      <c r="C1510" s="3">
        <f>VLOOKUP(A1510,OrderProduct!$A$2:$N$1953,14,0)</f>
        <v>3</v>
      </c>
      <c r="D1510" s="3" t="str">
        <f>VLOOKUP(C1510,Customer_Segment!$A$2:$B$5,2,0)</f>
        <v>Home Office</v>
      </c>
      <c r="E1510" s="3">
        <f>VLOOKUP(C1510,OrderProduct!N1510:S3461,6,0)</f>
        <v>90109</v>
      </c>
      <c r="F1510" s="3">
        <f>VLOOKUP(A1510,OrderProduct!A1510:F3461,6,0)</f>
        <v>2013.88</v>
      </c>
    </row>
    <row r="1511" spans="1:6">
      <c r="A1511" s="3">
        <v>2667</v>
      </c>
      <c r="B1511" s="3" t="str">
        <f>VLOOKUP(A1511,customer!$A$2:$B$1131,2,0)</f>
        <v>Pat Baker</v>
      </c>
      <c r="C1511" s="3">
        <f>VLOOKUP(A1511,OrderProduct!$A$2:$N$1953,14,0)</f>
        <v>3</v>
      </c>
      <c r="D1511" s="3" t="str">
        <f>VLOOKUP(C1511,Customer_Segment!$A$2:$B$5,2,0)</f>
        <v>Home Office</v>
      </c>
      <c r="E1511" s="3">
        <f>VLOOKUP(C1511,OrderProduct!N1511:S3462,6,0)</f>
        <v>90109</v>
      </c>
      <c r="F1511" s="3">
        <f>VLOOKUP(A1511,OrderProduct!A1511:F3462,6,0)</f>
        <v>201.32</v>
      </c>
    </row>
    <row r="1512" spans="1:6">
      <c r="A1512" s="3">
        <v>2668</v>
      </c>
      <c r="B1512" s="3" t="str">
        <f>VLOOKUP(A1512,customer!$A$2:$B$1131,2,0)</f>
        <v>Carlos Hanson</v>
      </c>
      <c r="C1512" s="3">
        <f>VLOOKUP(A1512,OrderProduct!$A$2:$N$1953,14,0)</f>
        <v>2</v>
      </c>
      <c r="D1512" s="3" t="str">
        <f>VLOOKUP(C1512,Customer_Segment!$A$2:$B$5,2,0)</f>
        <v>Corporate</v>
      </c>
      <c r="E1512" s="3">
        <f>VLOOKUP(C1512,OrderProduct!N1512:S3463,6,0)</f>
        <v>90109</v>
      </c>
      <c r="F1512" s="3">
        <f>VLOOKUP(A1512,OrderProduct!A1512:F3463,6,0)</f>
        <v>298.51</v>
      </c>
    </row>
    <row r="1513" spans="1:6">
      <c r="A1513" s="3">
        <v>2668</v>
      </c>
      <c r="B1513" s="3" t="str">
        <f>VLOOKUP(A1513,customer!$A$2:$B$1131,2,0)</f>
        <v>Carlos Hanson</v>
      </c>
      <c r="C1513" s="3">
        <f>VLOOKUP(A1513,OrderProduct!$A$2:$N$1953,14,0)</f>
        <v>2</v>
      </c>
      <c r="D1513" s="3" t="str">
        <f>VLOOKUP(C1513,Customer_Segment!$A$2:$B$5,2,0)</f>
        <v>Corporate</v>
      </c>
      <c r="E1513" s="3">
        <f>VLOOKUP(C1513,OrderProduct!N1513:S3464,6,0)</f>
        <v>90110</v>
      </c>
      <c r="F1513" s="3">
        <f>VLOOKUP(A1513,OrderProduct!A1513:F3464,6,0)</f>
        <v>78.08</v>
      </c>
    </row>
    <row r="1514" spans="1:6">
      <c r="A1514" s="3">
        <v>2668</v>
      </c>
      <c r="B1514" s="3" t="str">
        <f>VLOOKUP(A1514,customer!$A$2:$B$1131,2,0)</f>
        <v>Carlos Hanson</v>
      </c>
      <c r="C1514" s="3">
        <f>VLOOKUP(A1514,OrderProduct!$A$2:$N$1953,14,0)</f>
        <v>2</v>
      </c>
      <c r="D1514" s="3" t="str">
        <f>VLOOKUP(C1514,Customer_Segment!$A$2:$B$5,2,0)</f>
        <v>Corporate</v>
      </c>
      <c r="E1514" s="3">
        <f>VLOOKUP(C1514,OrderProduct!N1514:S3465,6,0)</f>
        <v>90166</v>
      </c>
      <c r="F1514" s="3">
        <f>VLOOKUP(A1514,OrderProduct!A1514:F3465,6,0)</f>
        <v>81.9</v>
      </c>
    </row>
    <row r="1515" spans="1:6">
      <c r="A1515" s="3">
        <v>2670</v>
      </c>
      <c r="B1515" s="3" t="str">
        <f>VLOOKUP(A1515,customer!$A$2:$B$1131,2,0)</f>
        <v>Yvonne Mann</v>
      </c>
      <c r="C1515" s="3">
        <f>VLOOKUP(A1515,OrderProduct!$A$2:$N$1953,14,0)</f>
        <v>3</v>
      </c>
      <c r="D1515" s="3" t="str">
        <f>VLOOKUP(C1515,Customer_Segment!$A$2:$B$5,2,0)</f>
        <v>Home Office</v>
      </c>
      <c r="E1515" s="3">
        <f>VLOOKUP(C1515,OrderProduct!N1515:S3466,6,0)</f>
        <v>90115</v>
      </c>
      <c r="F1515" s="3">
        <f>VLOOKUP(A1515,OrderProduct!A1515:F3466,6,0)</f>
        <v>2343.34</v>
      </c>
    </row>
    <row r="1516" spans="1:6">
      <c r="A1516" s="3">
        <v>2670</v>
      </c>
      <c r="B1516" s="3" t="str">
        <f>VLOOKUP(A1516,customer!$A$2:$B$1131,2,0)</f>
        <v>Yvonne Mann</v>
      </c>
      <c r="C1516" s="3">
        <f>VLOOKUP(A1516,OrderProduct!$A$2:$N$1953,14,0)</f>
        <v>3</v>
      </c>
      <c r="D1516" s="3" t="str">
        <f>VLOOKUP(C1516,Customer_Segment!$A$2:$B$5,2,0)</f>
        <v>Home Office</v>
      </c>
      <c r="E1516" s="3">
        <f>VLOOKUP(C1516,OrderProduct!N1516:S3467,6,0)</f>
        <v>90120</v>
      </c>
      <c r="F1516" s="3">
        <f>VLOOKUP(A1516,OrderProduct!A1516:F3467,6,0)</f>
        <v>267.83</v>
      </c>
    </row>
    <row r="1517" spans="1:6">
      <c r="A1517" s="3">
        <v>2671</v>
      </c>
      <c r="B1517" s="3" t="str">
        <f>VLOOKUP(A1517,customer!$A$2:$B$1131,2,0)</f>
        <v>Lloyd Fuller</v>
      </c>
      <c r="C1517" s="3">
        <f>VLOOKUP(A1517,OrderProduct!$A$2:$N$1953,14,0)</f>
        <v>3</v>
      </c>
      <c r="D1517" s="3" t="str">
        <f>VLOOKUP(C1517,Customer_Segment!$A$2:$B$5,2,0)</f>
        <v>Home Office</v>
      </c>
      <c r="E1517" s="3">
        <f>VLOOKUP(C1517,OrderProduct!N1517:S3468,6,0)</f>
        <v>90121</v>
      </c>
      <c r="F1517" s="3">
        <f>VLOOKUP(A1517,OrderProduct!A1517:F3468,6,0)</f>
        <v>21.46</v>
      </c>
    </row>
    <row r="1518" spans="1:6">
      <c r="A1518" s="3">
        <v>2677</v>
      </c>
      <c r="B1518" s="3" t="str">
        <f>VLOOKUP(A1518,customer!$A$2:$B$1131,2,0)</f>
        <v>Geoffrey Rivera</v>
      </c>
      <c r="C1518" s="3">
        <f>VLOOKUP(A1518,OrderProduct!$A$2:$N$1953,14,0)</f>
        <v>4</v>
      </c>
      <c r="D1518" s="3" t="str">
        <f>VLOOKUP(C1518,Customer_Segment!$A$2:$B$5,2,0)</f>
        <v>Small Business</v>
      </c>
      <c r="E1518" s="3">
        <f>VLOOKUP(C1518,OrderProduct!N1518:S3469,6,0)</f>
        <v>90145</v>
      </c>
      <c r="F1518" s="3">
        <f>VLOOKUP(A1518,OrderProduct!A1518:F3469,6,0)</f>
        <v>61.87</v>
      </c>
    </row>
    <row r="1519" spans="1:6">
      <c r="A1519" s="3">
        <v>2677</v>
      </c>
      <c r="B1519" s="3" t="str">
        <f>VLOOKUP(A1519,customer!$A$2:$B$1131,2,0)</f>
        <v>Geoffrey Rivera</v>
      </c>
      <c r="C1519" s="3">
        <f>VLOOKUP(A1519,OrderProduct!$A$2:$N$1953,14,0)</f>
        <v>4</v>
      </c>
      <c r="D1519" s="3" t="str">
        <f>VLOOKUP(C1519,Customer_Segment!$A$2:$B$5,2,0)</f>
        <v>Small Business</v>
      </c>
      <c r="E1519" s="3">
        <f>VLOOKUP(C1519,OrderProduct!N1519:S3470,6,0)</f>
        <v>90145</v>
      </c>
      <c r="F1519" s="3">
        <f>VLOOKUP(A1519,OrderProduct!A1519:F3470,6,0)</f>
        <v>48.88</v>
      </c>
    </row>
    <row r="1520" spans="1:6">
      <c r="A1520" s="3">
        <v>2684</v>
      </c>
      <c r="B1520" s="3" t="str">
        <f>VLOOKUP(A1520,customer!$A$2:$B$1131,2,0)</f>
        <v>Edna Michael</v>
      </c>
      <c r="C1520" s="3">
        <f>VLOOKUP(A1520,OrderProduct!$A$2:$N$1953,14,0)</f>
        <v>4</v>
      </c>
      <c r="D1520" s="3" t="str">
        <f>VLOOKUP(C1520,Customer_Segment!$A$2:$B$5,2,0)</f>
        <v>Small Business</v>
      </c>
      <c r="E1520" s="3">
        <f>VLOOKUP(C1520,OrderProduct!N1520:S3471,6,0)</f>
        <v>90145</v>
      </c>
      <c r="F1520" s="3">
        <f>VLOOKUP(A1520,OrderProduct!A1520:F3471,6,0)</f>
        <v>21.56</v>
      </c>
    </row>
    <row r="1521" spans="1:6">
      <c r="A1521" s="3">
        <v>2684</v>
      </c>
      <c r="B1521" s="3" t="str">
        <f>VLOOKUP(A1521,customer!$A$2:$B$1131,2,0)</f>
        <v>Edna Michael</v>
      </c>
      <c r="C1521" s="3">
        <f>VLOOKUP(A1521,OrderProduct!$A$2:$N$1953,14,0)</f>
        <v>4</v>
      </c>
      <c r="D1521" s="3" t="str">
        <f>VLOOKUP(C1521,Customer_Segment!$A$2:$B$5,2,0)</f>
        <v>Small Business</v>
      </c>
      <c r="E1521" s="3">
        <f>VLOOKUP(C1521,OrderProduct!N1521:S3472,6,0)</f>
        <v>90146</v>
      </c>
      <c r="F1521" s="3">
        <f>VLOOKUP(A1521,OrderProduct!A1521:F3472,6,0)</f>
        <v>164.67</v>
      </c>
    </row>
    <row r="1522" spans="1:6">
      <c r="A1522" s="3">
        <v>2684</v>
      </c>
      <c r="B1522" s="3" t="str">
        <f>VLOOKUP(A1522,customer!$A$2:$B$1131,2,0)</f>
        <v>Edna Michael</v>
      </c>
      <c r="C1522" s="3">
        <f>VLOOKUP(A1522,OrderProduct!$A$2:$N$1953,14,0)</f>
        <v>4</v>
      </c>
      <c r="D1522" s="3" t="str">
        <f>VLOOKUP(C1522,Customer_Segment!$A$2:$B$5,2,0)</f>
        <v>Small Business</v>
      </c>
      <c r="E1522" s="3">
        <f>VLOOKUP(C1522,OrderProduct!N1522:S3473,6,0)</f>
        <v>90146</v>
      </c>
      <c r="F1522" s="3">
        <f>VLOOKUP(A1522,OrderProduct!A1522:F3473,6,0)</f>
        <v>72.74</v>
      </c>
    </row>
    <row r="1523" spans="1:6">
      <c r="A1523" s="3">
        <v>2684</v>
      </c>
      <c r="B1523" s="3" t="str">
        <f>VLOOKUP(A1523,customer!$A$2:$B$1131,2,0)</f>
        <v>Edna Michael</v>
      </c>
      <c r="C1523" s="3">
        <f>VLOOKUP(A1523,OrderProduct!$A$2:$N$1953,14,0)</f>
        <v>4</v>
      </c>
      <c r="D1523" s="3" t="str">
        <f>VLOOKUP(C1523,Customer_Segment!$A$2:$B$5,2,0)</f>
        <v>Small Business</v>
      </c>
      <c r="E1523" s="3">
        <f>VLOOKUP(C1523,OrderProduct!N1523:S3474,6,0)</f>
        <v>90146</v>
      </c>
      <c r="F1523" s="3">
        <f>VLOOKUP(A1523,OrderProduct!A1523:F3474,6,0)</f>
        <v>418.75</v>
      </c>
    </row>
    <row r="1524" spans="1:6">
      <c r="A1524" s="3">
        <v>2684</v>
      </c>
      <c r="B1524" s="3" t="str">
        <f>VLOOKUP(A1524,customer!$A$2:$B$1131,2,0)</f>
        <v>Edna Michael</v>
      </c>
      <c r="C1524" s="3">
        <f>VLOOKUP(A1524,OrderProduct!$A$2:$N$1953,14,0)</f>
        <v>4</v>
      </c>
      <c r="D1524" s="3" t="str">
        <f>VLOOKUP(C1524,Customer_Segment!$A$2:$B$5,2,0)</f>
        <v>Small Business</v>
      </c>
      <c r="E1524" s="3">
        <f>VLOOKUP(C1524,OrderProduct!N1524:S3475,6,0)</f>
        <v>90147</v>
      </c>
      <c r="F1524" s="3">
        <f>VLOOKUP(A1524,OrderProduct!A1524:F3475,6,0)</f>
        <v>469.59</v>
      </c>
    </row>
    <row r="1525" spans="1:6">
      <c r="A1525" s="3">
        <v>2685</v>
      </c>
      <c r="B1525" s="3" t="str">
        <f>VLOOKUP(A1525,customer!$A$2:$B$1131,2,0)</f>
        <v>Kathryn Wolfe</v>
      </c>
      <c r="C1525" s="3">
        <f>VLOOKUP(A1525,OrderProduct!$A$2:$N$1953,14,0)</f>
        <v>4</v>
      </c>
      <c r="D1525" s="3" t="str">
        <f>VLOOKUP(C1525,Customer_Segment!$A$2:$B$5,2,0)</f>
        <v>Small Business</v>
      </c>
      <c r="E1525" s="3">
        <f>VLOOKUP(C1525,OrderProduct!N1525:S3476,6,0)</f>
        <v>90148</v>
      </c>
      <c r="F1525" s="3">
        <f>VLOOKUP(A1525,OrderProduct!A1525:F3476,6,0)</f>
        <v>374.6</v>
      </c>
    </row>
    <row r="1526" spans="1:6">
      <c r="A1526" s="3">
        <v>2689</v>
      </c>
      <c r="B1526" s="3" t="str">
        <f>VLOOKUP(A1526,customer!$A$2:$B$1131,2,0)</f>
        <v>Marlene Gray</v>
      </c>
      <c r="C1526" s="3">
        <f>VLOOKUP(A1526,OrderProduct!$A$2:$N$1953,14,0)</f>
        <v>3</v>
      </c>
      <c r="D1526" s="3" t="str">
        <f>VLOOKUP(C1526,Customer_Segment!$A$2:$B$5,2,0)</f>
        <v>Home Office</v>
      </c>
      <c r="E1526" s="3">
        <f>VLOOKUP(C1526,OrderProduct!N1526:S3477,6,0)</f>
        <v>90154</v>
      </c>
      <c r="F1526" s="3">
        <f>VLOOKUP(A1526,OrderProduct!A1526:F3477,6,0)</f>
        <v>894.64</v>
      </c>
    </row>
    <row r="1527" spans="1:6">
      <c r="A1527" s="3">
        <v>2693</v>
      </c>
      <c r="B1527" s="3" t="str">
        <f>VLOOKUP(A1527,customer!$A$2:$B$1131,2,0)</f>
        <v>Lloyd Cannon</v>
      </c>
      <c r="C1527" s="3">
        <f>VLOOKUP(A1527,OrderProduct!$A$2:$N$1953,14,0)</f>
        <v>3</v>
      </c>
      <c r="D1527" s="3" t="str">
        <f>VLOOKUP(C1527,Customer_Segment!$A$2:$B$5,2,0)</f>
        <v>Home Office</v>
      </c>
      <c r="E1527" s="3">
        <f>VLOOKUP(C1527,OrderProduct!N1527:S3478,6,0)</f>
        <v>90160</v>
      </c>
      <c r="F1527" s="3">
        <f>VLOOKUP(A1527,OrderProduct!A1527:F3478,6,0)</f>
        <v>2642.48</v>
      </c>
    </row>
    <row r="1528" spans="1:6">
      <c r="A1528" s="3">
        <v>2696</v>
      </c>
      <c r="B1528" s="3" t="str">
        <f>VLOOKUP(A1528,customer!$A$2:$B$1131,2,0)</f>
        <v>Sally Dunn</v>
      </c>
      <c r="C1528" s="3">
        <f>VLOOKUP(A1528,OrderProduct!$A$2:$N$1953,14,0)</f>
        <v>3</v>
      </c>
      <c r="D1528" s="3" t="str">
        <f>VLOOKUP(C1528,Customer_Segment!$A$2:$B$5,2,0)</f>
        <v>Home Office</v>
      </c>
      <c r="E1528" s="3">
        <f>VLOOKUP(C1528,OrderProduct!N1528:S3479,6,0)</f>
        <v>90166</v>
      </c>
      <c r="F1528" s="3">
        <f>VLOOKUP(A1528,OrderProduct!A1528:F3479,6,0)</f>
        <v>49.78</v>
      </c>
    </row>
    <row r="1529" spans="1:6">
      <c r="A1529" s="3">
        <v>2697</v>
      </c>
      <c r="B1529" s="3" t="str">
        <f>VLOOKUP(A1529,customer!$A$2:$B$1131,2,0)</f>
        <v>Ricky W Clements</v>
      </c>
      <c r="C1529" s="3">
        <f>VLOOKUP(A1529,OrderProduct!$A$2:$N$1953,14,0)</f>
        <v>2</v>
      </c>
      <c r="D1529" s="3" t="str">
        <f>VLOOKUP(C1529,Customer_Segment!$A$2:$B$5,2,0)</f>
        <v>Corporate</v>
      </c>
      <c r="E1529" s="3">
        <f>VLOOKUP(C1529,OrderProduct!N1529:S3480,6,0)</f>
        <v>90166</v>
      </c>
      <c r="F1529" s="3">
        <f>VLOOKUP(A1529,OrderProduct!A1529:F3480,6,0)</f>
        <v>16.62</v>
      </c>
    </row>
    <row r="1530" spans="1:6">
      <c r="A1530" s="3">
        <v>2697</v>
      </c>
      <c r="B1530" s="3" t="str">
        <f>VLOOKUP(A1530,customer!$A$2:$B$1131,2,0)</f>
        <v>Ricky W Clements</v>
      </c>
      <c r="C1530" s="3">
        <f>VLOOKUP(A1530,OrderProduct!$A$2:$N$1953,14,0)</f>
        <v>2</v>
      </c>
      <c r="D1530" s="3" t="str">
        <f>VLOOKUP(C1530,Customer_Segment!$A$2:$B$5,2,0)</f>
        <v>Corporate</v>
      </c>
      <c r="E1530" s="3">
        <f>VLOOKUP(C1530,OrderProduct!N1530:S3481,6,0)</f>
        <v>90167</v>
      </c>
      <c r="F1530" s="3">
        <f>VLOOKUP(A1530,OrderProduct!A1530:F3481,6,0)</f>
        <v>517.68</v>
      </c>
    </row>
    <row r="1531" spans="1:6">
      <c r="A1531" s="3">
        <v>2699</v>
      </c>
      <c r="B1531" s="3" t="str">
        <f>VLOOKUP(A1531,customer!$A$2:$B$1131,2,0)</f>
        <v>Marcia Greenberg</v>
      </c>
      <c r="C1531" s="3">
        <f>VLOOKUP(A1531,OrderProduct!$A$2:$N$1953,14,0)</f>
        <v>2</v>
      </c>
      <c r="D1531" s="3" t="str">
        <f>VLOOKUP(C1531,Customer_Segment!$A$2:$B$5,2,0)</f>
        <v>Corporate</v>
      </c>
      <c r="E1531" s="3">
        <f>VLOOKUP(C1531,OrderProduct!N1531:S3482,6,0)</f>
        <v>90178</v>
      </c>
      <c r="F1531" s="3">
        <f>VLOOKUP(A1531,OrderProduct!A1531:F3482,6,0)</f>
        <v>118.57</v>
      </c>
    </row>
    <row r="1532" spans="1:6">
      <c r="A1532" s="3">
        <v>2699</v>
      </c>
      <c r="B1532" s="3" t="str">
        <f>VLOOKUP(A1532,customer!$A$2:$B$1131,2,0)</f>
        <v>Marcia Greenberg</v>
      </c>
      <c r="C1532" s="3">
        <f>VLOOKUP(A1532,OrderProduct!$A$2:$N$1953,14,0)</f>
        <v>2</v>
      </c>
      <c r="D1532" s="3" t="str">
        <f>VLOOKUP(C1532,Customer_Segment!$A$2:$B$5,2,0)</f>
        <v>Corporate</v>
      </c>
      <c r="E1532" s="3">
        <f>VLOOKUP(C1532,OrderProduct!N1532:S3483,6,0)</f>
        <v>90178</v>
      </c>
      <c r="F1532" s="3">
        <f>VLOOKUP(A1532,OrderProduct!A1532:F3483,6,0)</f>
        <v>79.47</v>
      </c>
    </row>
    <row r="1533" spans="1:6">
      <c r="A1533" s="3">
        <v>2704</v>
      </c>
      <c r="B1533" s="3" t="str">
        <f>VLOOKUP(A1533,customer!$A$2:$B$1131,2,0)</f>
        <v>Juan Gold</v>
      </c>
      <c r="C1533" s="3">
        <f>VLOOKUP(A1533,OrderProduct!$A$2:$N$1953,14,0)</f>
        <v>1</v>
      </c>
      <c r="D1533" s="3" t="str">
        <f>VLOOKUP(C1533,Customer_Segment!$A$2:$B$5,2,0)</f>
        <v>Consumer</v>
      </c>
      <c r="E1533" s="3">
        <f>VLOOKUP(C1533,OrderProduct!N1533:S3484,6,0)</f>
        <v>90178</v>
      </c>
      <c r="F1533" s="3">
        <f>VLOOKUP(A1533,OrderProduct!A1533:F3484,6,0)</f>
        <v>627.28</v>
      </c>
    </row>
    <row r="1534" spans="1:6">
      <c r="A1534" s="3">
        <v>2704</v>
      </c>
      <c r="B1534" s="3" t="str">
        <f>VLOOKUP(A1534,customer!$A$2:$B$1131,2,0)</f>
        <v>Juan Gold</v>
      </c>
      <c r="C1534" s="3">
        <f>VLOOKUP(A1534,OrderProduct!$A$2:$N$1953,14,0)</f>
        <v>1</v>
      </c>
      <c r="D1534" s="3" t="str">
        <f>VLOOKUP(C1534,Customer_Segment!$A$2:$B$5,2,0)</f>
        <v>Consumer</v>
      </c>
      <c r="E1534" s="3">
        <f>VLOOKUP(C1534,OrderProduct!N1534:S3485,6,0)</f>
        <v>90185</v>
      </c>
      <c r="F1534" s="3">
        <f>VLOOKUP(A1534,OrderProduct!A1534:F3485,6,0)</f>
        <v>16.6</v>
      </c>
    </row>
    <row r="1535" spans="1:6">
      <c r="A1535" s="3">
        <v>2709</v>
      </c>
      <c r="B1535" s="3" t="str">
        <f>VLOOKUP(A1535,customer!$A$2:$B$1131,2,0)</f>
        <v>Stanley Steele</v>
      </c>
      <c r="C1535" s="3">
        <f>VLOOKUP(A1535,OrderProduct!$A$2:$N$1953,14,0)</f>
        <v>1</v>
      </c>
      <c r="D1535" s="3" t="str">
        <f>VLOOKUP(C1535,Customer_Segment!$A$2:$B$5,2,0)</f>
        <v>Consumer</v>
      </c>
      <c r="E1535" s="3">
        <f>VLOOKUP(C1535,OrderProduct!N1535:S3486,6,0)</f>
        <v>90185</v>
      </c>
      <c r="F1535" s="3">
        <f>VLOOKUP(A1535,OrderProduct!A1535:F3486,6,0)</f>
        <v>2285.41</v>
      </c>
    </row>
    <row r="1536" spans="1:6">
      <c r="A1536" s="3">
        <v>2709</v>
      </c>
      <c r="B1536" s="3" t="str">
        <f>VLOOKUP(A1536,customer!$A$2:$B$1131,2,0)</f>
        <v>Stanley Steele</v>
      </c>
      <c r="C1536" s="3">
        <f>VLOOKUP(A1536,OrderProduct!$A$2:$N$1953,14,0)</f>
        <v>1</v>
      </c>
      <c r="D1536" s="3" t="str">
        <f>VLOOKUP(C1536,Customer_Segment!$A$2:$B$5,2,0)</f>
        <v>Consumer</v>
      </c>
      <c r="E1536" s="3">
        <f>VLOOKUP(C1536,OrderProduct!N1536:S3487,6,0)</f>
        <v>90186</v>
      </c>
      <c r="F1536" s="3">
        <f>VLOOKUP(A1536,OrderProduct!A1536:F3487,6,0)</f>
        <v>513.52</v>
      </c>
    </row>
    <row r="1537" spans="1:6">
      <c r="A1537" s="3">
        <v>2713</v>
      </c>
      <c r="B1537" s="3" t="str">
        <f>VLOOKUP(A1537,customer!$A$2:$B$1131,2,0)</f>
        <v>Lynda Banks</v>
      </c>
      <c r="C1537" s="3">
        <f>VLOOKUP(A1537,OrderProduct!$A$2:$N$1953,14,0)</f>
        <v>2</v>
      </c>
      <c r="D1537" s="3" t="str">
        <f>VLOOKUP(C1537,Customer_Segment!$A$2:$B$5,2,0)</f>
        <v>Corporate</v>
      </c>
      <c r="E1537" s="3">
        <f>VLOOKUP(C1537,OrderProduct!N1537:S3488,6,0)</f>
        <v>90187</v>
      </c>
      <c r="F1537" s="3">
        <f>VLOOKUP(A1537,OrderProduct!A1537:F3488,6,0)</f>
        <v>85.26</v>
      </c>
    </row>
    <row r="1538" spans="1:6">
      <c r="A1538" s="3">
        <v>2713</v>
      </c>
      <c r="B1538" s="3" t="str">
        <f>VLOOKUP(A1538,customer!$A$2:$B$1131,2,0)</f>
        <v>Lynda Banks</v>
      </c>
      <c r="C1538" s="3">
        <f>VLOOKUP(A1538,OrderProduct!$A$2:$N$1953,14,0)</f>
        <v>2</v>
      </c>
      <c r="D1538" s="3" t="str">
        <f>VLOOKUP(C1538,Customer_Segment!$A$2:$B$5,2,0)</f>
        <v>Corporate</v>
      </c>
      <c r="E1538" s="3">
        <f>VLOOKUP(C1538,OrderProduct!N1538:S3489,6,0)</f>
        <v>90189</v>
      </c>
      <c r="F1538" s="3">
        <f>VLOOKUP(A1538,OrderProduct!A1538:F3489,6,0)</f>
        <v>37.89</v>
      </c>
    </row>
    <row r="1539" spans="1:6">
      <c r="A1539" s="3">
        <v>2715</v>
      </c>
      <c r="B1539" s="3" t="str">
        <f>VLOOKUP(A1539,customer!$A$2:$B$1131,2,0)</f>
        <v>Becky Farmer</v>
      </c>
      <c r="C1539" s="3">
        <f>VLOOKUP(A1539,OrderProduct!$A$2:$N$1953,14,0)</f>
        <v>2</v>
      </c>
      <c r="D1539" s="3" t="str">
        <f>VLOOKUP(C1539,Customer_Segment!$A$2:$B$5,2,0)</f>
        <v>Corporate</v>
      </c>
      <c r="E1539" s="3">
        <f>VLOOKUP(C1539,OrderProduct!N1539:S3490,6,0)</f>
        <v>90189</v>
      </c>
      <c r="F1539" s="3">
        <f>VLOOKUP(A1539,OrderProduct!A1539:F3490,6,0)</f>
        <v>343.79</v>
      </c>
    </row>
    <row r="1540" spans="1:6">
      <c r="A1540" s="3">
        <v>2718</v>
      </c>
      <c r="B1540" s="3" t="str">
        <f>VLOOKUP(A1540,customer!$A$2:$B$1131,2,0)</f>
        <v>Caroline Stone</v>
      </c>
      <c r="C1540" s="3">
        <f>VLOOKUP(A1540,OrderProduct!$A$2:$N$1953,14,0)</f>
        <v>1</v>
      </c>
      <c r="D1540" s="3" t="str">
        <f>VLOOKUP(C1540,Customer_Segment!$A$2:$B$5,2,0)</f>
        <v>Consumer</v>
      </c>
      <c r="E1540" s="3">
        <f>VLOOKUP(C1540,OrderProduct!N1540:S3491,6,0)</f>
        <v>90190</v>
      </c>
      <c r="F1540" s="3">
        <f>VLOOKUP(A1540,OrderProduct!A1540:F3491,6,0)</f>
        <v>188.09</v>
      </c>
    </row>
    <row r="1541" spans="1:6">
      <c r="A1541" s="3">
        <v>2720</v>
      </c>
      <c r="B1541" s="3" t="str">
        <f>VLOOKUP(A1541,customer!$A$2:$B$1131,2,0)</f>
        <v>Donna Block</v>
      </c>
      <c r="C1541" s="3">
        <f>VLOOKUP(A1541,OrderProduct!$A$2:$N$1953,14,0)</f>
        <v>4</v>
      </c>
      <c r="D1541" s="3" t="str">
        <f>VLOOKUP(C1541,Customer_Segment!$A$2:$B$5,2,0)</f>
        <v>Small Business</v>
      </c>
      <c r="E1541" s="3">
        <f>VLOOKUP(C1541,OrderProduct!N1541:S3492,6,0)</f>
        <v>90192</v>
      </c>
      <c r="F1541" s="3">
        <f>VLOOKUP(A1541,OrderProduct!A1541:F3492,6,0)</f>
        <v>211.15</v>
      </c>
    </row>
    <row r="1542" spans="1:6">
      <c r="A1542" s="3">
        <v>2724</v>
      </c>
      <c r="B1542" s="3" t="str">
        <f>VLOOKUP(A1542,customer!$A$2:$B$1131,2,0)</f>
        <v>Erika Clapp</v>
      </c>
      <c r="C1542" s="3">
        <f>VLOOKUP(A1542,OrderProduct!$A$2:$N$1953,14,0)</f>
        <v>3</v>
      </c>
      <c r="D1542" s="3" t="str">
        <f>VLOOKUP(C1542,Customer_Segment!$A$2:$B$5,2,0)</f>
        <v>Home Office</v>
      </c>
      <c r="E1542" s="3">
        <f>VLOOKUP(C1542,OrderProduct!N1542:S3493,6,0)</f>
        <v>90193</v>
      </c>
      <c r="F1542" s="3">
        <f>VLOOKUP(A1542,OrderProduct!A1542:F3493,6,0)</f>
        <v>6362.85</v>
      </c>
    </row>
    <row r="1543" spans="1:6">
      <c r="A1543" s="3">
        <v>2724</v>
      </c>
      <c r="B1543" s="3" t="str">
        <f>VLOOKUP(A1543,customer!$A$2:$B$1131,2,0)</f>
        <v>Erika Clapp</v>
      </c>
      <c r="C1543" s="3">
        <f>VLOOKUP(A1543,OrderProduct!$A$2:$N$1953,14,0)</f>
        <v>3</v>
      </c>
      <c r="D1543" s="3" t="str">
        <f>VLOOKUP(C1543,Customer_Segment!$A$2:$B$5,2,0)</f>
        <v>Home Office</v>
      </c>
      <c r="E1543" s="3">
        <f>VLOOKUP(C1543,OrderProduct!N1543:S3494,6,0)</f>
        <v>90201</v>
      </c>
      <c r="F1543" s="3">
        <f>VLOOKUP(A1543,OrderProduct!A1543:F3494,6,0)</f>
        <v>2848.38</v>
      </c>
    </row>
    <row r="1544" spans="1:6">
      <c r="A1544" s="3">
        <v>2725</v>
      </c>
      <c r="B1544" s="3" t="str">
        <f>VLOOKUP(A1544,customer!$A$2:$B$1131,2,0)</f>
        <v>Katharine Hudson</v>
      </c>
      <c r="C1544" s="3">
        <f>VLOOKUP(A1544,OrderProduct!$A$2:$N$1953,14,0)</f>
        <v>3</v>
      </c>
      <c r="D1544" s="3" t="str">
        <f>VLOOKUP(C1544,Customer_Segment!$A$2:$B$5,2,0)</f>
        <v>Home Office</v>
      </c>
      <c r="E1544" s="3">
        <f>VLOOKUP(C1544,OrderProduct!N1544:S3495,6,0)</f>
        <v>90218</v>
      </c>
      <c r="F1544" s="3">
        <f>VLOOKUP(A1544,OrderProduct!A1544:F3495,6,0)</f>
        <v>236.83</v>
      </c>
    </row>
    <row r="1545" spans="1:6">
      <c r="A1545" s="3">
        <v>2729</v>
      </c>
      <c r="B1545" s="3" t="str">
        <f>VLOOKUP(A1545,customer!$A$2:$B$1131,2,0)</f>
        <v>Penny O Caldwell</v>
      </c>
      <c r="C1545" s="3">
        <f>VLOOKUP(A1545,OrderProduct!$A$2:$N$1953,14,0)</f>
        <v>1</v>
      </c>
      <c r="D1545" s="3" t="str">
        <f>VLOOKUP(C1545,Customer_Segment!$A$2:$B$5,2,0)</f>
        <v>Consumer</v>
      </c>
      <c r="E1545" s="3">
        <f>VLOOKUP(C1545,OrderProduct!N1545:S3496,6,0)</f>
        <v>90218</v>
      </c>
      <c r="F1545" s="3">
        <f>VLOOKUP(A1545,OrderProduct!A1545:F3496,6,0)</f>
        <v>1944.87</v>
      </c>
    </row>
    <row r="1546" spans="1:6">
      <c r="A1546" s="3">
        <v>2737</v>
      </c>
      <c r="B1546" s="3" t="str">
        <f>VLOOKUP(A1546,customer!$A$2:$B$1131,2,0)</f>
        <v>Rachel Bates</v>
      </c>
      <c r="C1546" s="3">
        <f>VLOOKUP(A1546,OrderProduct!$A$2:$N$1953,14,0)</f>
        <v>4</v>
      </c>
      <c r="D1546" s="3" t="str">
        <f>VLOOKUP(C1546,Customer_Segment!$A$2:$B$5,2,0)</f>
        <v>Small Business</v>
      </c>
      <c r="E1546" s="3">
        <f>VLOOKUP(C1546,OrderProduct!N1546:S3497,6,0)</f>
        <v>90236</v>
      </c>
      <c r="F1546" s="3">
        <f>VLOOKUP(A1546,OrderProduct!A1546:F3497,6,0)</f>
        <v>1599.96</v>
      </c>
    </row>
    <row r="1547" spans="1:6">
      <c r="A1547" s="3">
        <v>2737</v>
      </c>
      <c r="B1547" s="3" t="str">
        <f>VLOOKUP(A1547,customer!$A$2:$B$1131,2,0)</f>
        <v>Rachel Bates</v>
      </c>
      <c r="C1547" s="3">
        <f>VLOOKUP(A1547,OrderProduct!$A$2:$N$1953,14,0)</f>
        <v>4</v>
      </c>
      <c r="D1547" s="3" t="str">
        <f>VLOOKUP(C1547,Customer_Segment!$A$2:$B$5,2,0)</f>
        <v>Small Business</v>
      </c>
      <c r="E1547" s="3">
        <f>VLOOKUP(C1547,OrderProduct!N1547:S3498,6,0)</f>
        <v>90237</v>
      </c>
      <c r="F1547" s="3">
        <f>VLOOKUP(A1547,OrderProduct!A1547:F3498,6,0)</f>
        <v>58.8</v>
      </c>
    </row>
    <row r="1548" spans="1:6">
      <c r="A1548" s="3">
        <v>2738</v>
      </c>
      <c r="B1548" s="3" t="str">
        <f>VLOOKUP(A1548,customer!$A$2:$B$1131,2,0)</f>
        <v>Sherri Kramer</v>
      </c>
      <c r="C1548" s="3">
        <f>VLOOKUP(A1548,OrderProduct!$A$2:$N$1953,14,0)</f>
        <v>4</v>
      </c>
      <c r="D1548" s="3" t="str">
        <f>VLOOKUP(C1548,Customer_Segment!$A$2:$B$5,2,0)</f>
        <v>Small Business</v>
      </c>
      <c r="E1548" s="3">
        <f>VLOOKUP(C1548,OrderProduct!N1548:S3499,6,0)</f>
        <v>90237</v>
      </c>
      <c r="F1548" s="3">
        <f>VLOOKUP(A1548,OrderProduct!A1548:F3499,6,0)</f>
        <v>120.47</v>
      </c>
    </row>
    <row r="1549" spans="1:6">
      <c r="A1549" s="3">
        <v>2741</v>
      </c>
      <c r="B1549" s="3" t="str">
        <f>VLOOKUP(A1549,customer!$A$2:$B$1131,2,0)</f>
        <v>Megan York</v>
      </c>
      <c r="C1549" s="3">
        <f>VLOOKUP(A1549,OrderProduct!$A$2:$N$1953,14,0)</f>
        <v>4</v>
      </c>
      <c r="D1549" s="3" t="str">
        <f>VLOOKUP(C1549,Customer_Segment!$A$2:$B$5,2,0)</f>
        <v>Small Business</v>
      </c>
      <c r="E1549" s="3">
        <f>VLOOKUP(C1549,OrderProduct!N1549:S3500,6,0)</f>
        <v>90238</v>
      </c>
      <c r="F1549" s="3">
        <f>VLOOKUP(A1549,OrderProduct!A1549:F3500,6,0)</f>
        <v>197.59</v>
      </c>
    </row>
    <row r="1550" spans="1:6">
      <c r="A1550" s="3">
        <v>2745</v>
      </c>
      <c r="B1550" s="3" t="str">
        <f>VLOOKUP(A1550,customer!$A$2:$B$1131,2,0)</f>
        <v>Arnold Gay</v>
      </c>
      <c r="C1550" s="3">
        <f>VLOOKUP(A1550,OrderProduct!$A$2:$N$1953,14,0)</f>
        <v>2</v>
      </c>
      <c r="D1550" s="3" t="str">
        <f>VLOOKUP(C1550,Customer_Segment!$A$2:$B$5,2,0)</f>
        <v>Corporate</v>
      </c>
      <c r="E1550" s="3">
        <f>VLOOKUP(C1550,OrderProduct!N1550:S3501,6,0)</f>
        <v>90238</v>
      </c>
      <c r="F1550" s="3">
        <f>VLOOKUP(A1550,OrderProduct!A1550:F3501,6,0)</f>
        <v>33.04</v>
      </c>
    </row>
    <row r="1551" spans="1:6">
      <c r="A1551" s="3">
        <v>2747</v>
      </c>
      <c r="B1551" s="3" t="str">
        <f>VLOOKUP(A1551,customer!$A$2:$B$1131,2,0)</f>
        <v>Brian Grady</v>
      </c>
      <c r="C1551" s="3">
        <f>VLOOKUP(A1551,OrderProduct!$A$2:$N$1953,14,0)</f>
        <v>2</v>
      </c>
      <c r="D1551" s="3" t="str">
        <f>VLOOKUP(C1551,Customer_Segment!$A$2:$B$5,2,0)</f>
        <v>Corporate</v>
      </c>
      <c r="E1551" s="3">
        <f>VLOOKUP(C1551,OrderProduct!N1551:S3502,6,0)</f>
        <v>90239</v>
      </c>
      <c r="F1551" s="3">
        <f>VLOOKUP(A1551,OrderProduct!A1551:F3502,6,0)</f>
        <v>27.45</v>
      </c>
    </row>
    <row r="1552" spans="1:6">
      <c r="A1552" s="3">
        <v>2747</v>
      </c>
      <c r="B1552" s="3" t="str">
        <f>VLOOKUP(A1552,customer!$A$2:$B$1131,2,0)</f>
        <v>Brian Grady</v>
      </c>
      <c r="C1552" s="3">
        <f>VLOOKUP(A1552,OrderProduct!$A$2:$N$1953,14,0)</f>
        <v>2</v>
      </c>
      <c r="D1552" s="3" t="str">
        <f>VLOOKUP(C1552,Customer_Segment!$A$2:$B$5,2,0)</f>
        <v>Corporate</v>
      </c>
      <c r="E1552" s="3">
        <f>VLOOKUP(C1552,OrderProduct!N1552:S3503,6,0)</f>
        <v>90244</v>
      </c>
      <c r="F1552" s="3">
        <f>VLOOKUP(A1552,OrderProduct!A1552:F3503,6,0)</f>
        <v>5.9</v>
      </c>
    </row>
    <row r="1553" spans="1:6">
      <c r="A1553" s="3">
        <v>2750</v>
      </c>
      <c r="B1553" s="3" t="str">
        <f>VLOOKUP(A1553,customer!$A$2:$B$1131,2,0)</f>
        <v>Allen Nash</v>
      </c>
      <c r="C1553" s="3">
        <f>VLOOKUP(A1553,OrderProduct!$A$2:$N$1953,14,0)</f>
        <v>4</v>
      </c>
      <c r="D1553" s="3" t="str">
        <f>VLOOKUP(C1553,Customer_Segment!$A$2:$B$5,2,0)</f>
        <v>Small Business</v>
      </c>
      <c r="E1553" s="3">
        <f>VLOOKUP(C1553,OrderProduct!N1553:S3504,6,0)</f>
        <v>90248</v>
      </c>
      <c r="F1553" s="3">
        <f>VLOOKUP(A1553,OrderProduct!A1553:F3504,6,0)</f>
        <v>158.13</v>
      </c>
    </row>
    <row r="1554" spans="1:6">
      <c r="A1554" s="3">
        <v>2760</v>
      </c>
      <c r="B1554" s="3" t="str">
        <f>VLOOKUP(A1554,customer!$A$2:$B$1131,2,0)</f>
        <v>Evan Adkins</v>
      </c>
      <c r="C1554" s="3">
        <f>VLOOKUP(A1554,OrderProduct!$A$2:$N$1953,14,0)</f>
        <v>2</v>
      </c>
      <c r="D1554" s="3" t="str">
        <f>VLOOKUP(C1554,Customer_Segment!$A$2:$B$5,2,0)</f>
        <v>Corporate</v>
      </c>
      <c r="E1554" s="3">
        <f>VLOOKUP(C1554,OrderProduct!N1554:S3505,6,0)</f>
        <v>90248</v>
      </c>
      <c r="F1554" s="3">
        <f>VLOOKUP(A1554,OrderProduct!A1554:F3505,6,0)</f>
        <v>163.01</v>
      </c>
    </row>
    <row r="1555" spans="1:6">
      <c r="A1555" s="3">
        <v>2764</v>
      </c>
      <c r="B1555" s="3" t="str">
        <f>VLOOKUP(A1555,customer!$A$2:$B$1131,2,0)</f>
        <v>Arnold Johnson</v>
      </c>
      <c r="C1555" s="3">
        <f>VLOOKUP(A1555,OrderProduct!$A$2:$N$1953,14,0)</f>
        <v>2</v>
      </c>
      <c r="D1555" s="3" t="str">
        <f>VLOOKUP(C1555,Customer_Segment!$A$2:$B$5,2,0)</f>
        <v>Corporate</v>
      </c>
      <c r="E1555" s="3">
        <f>VLOOKUP(C1555,OrderProduct!N1555:S3506,6,0)</f>
        <v>90258</v>
      </c>
      <c r="F1555" s="3">
        <f>VLOOKUP(A1555,OrderProduct!A1555:F3506,6,0)</f>
        <v>39.97</v>
      </c>
    </row>
    <row r="1556" spans="1:6">
      <c r="A1556" s="3">
        <v>2765</v>
      </c>
      <c r="B1556" s="3" t="str">
        <f>VLOOKUP(A1556,customer!$A$2:$B$1131,2,0)</f>
        <v>Tracy Schultz</v>
      </c>
      <c r="C1556" s="3">
        <f>VLOOKUP(A1556,OrderProduct!$A$2:$N$1953,14,0)</f>
        <v>2</v>
      </c>
      <c r="D1556" s="3" t="str">
        <f>VLOOKUP(C1556,Customer_Segment!$A$2:$B$5,2,0)</f>
        <v>Corporate</v>
      </c>
      <c r="E1556" s="3">
        <f>VLOOKUP(C1556,OrderProduct!N1556:S3507,6,0)</f>
        <v>90264</v>
      </c>
      <c r="F1556" s="3">
        <f>VLOOKUP(A1556,OrderProduct!A1556:F3507,6,0)</f>
        <v>137.76</v>
      </c>
    </row>
    <row r="1557" spans="1:6">
      <c r="A1557" s="3">
        <v>2770</v>
      </c>
      <c r="B1557" s="3" t="str">
        <f>VLOOKUP(A1557,customer!$A$2:$B$1131,2,0)</f>
        <v>Joel Burnette</v>
      </c>
      <c r="C1557" s="3">
        <f>VLOOKUP(A1557,OrderProduct!$A$2:$N$1953,14,0)</f>
        <v>2</v>
      </c>
      <c r="D1557" s="3" t="str">
        <f>VLOOKUP(C1557,Customer_Segment!$A$2:$B$5,2,0)</f>
        <v>Corporate</v>
      </c>
      <c r="E1557" s="3">
        <f>VLOOKUP(C1557,OrderProduct!N1557:S3508,6,0)</f>
        <v>90265</v>
      </c>
      <c r="F1557" s="3">
        <f>VLOOKUP(A1557,OrderProduct!A1557:F3508,6,0)</f>
        <v>326.03</v>
      </c>
    </row>
    <row r="1558" spans="1:6">
      <c r="A1558" s="3">
        <v>2771</v>
      </c>
      <c r="B1558" s="3" t="str">
        <f>VLOOKUP(A1558,customer!$A$2:$B$1131,2,0)</f>
        <v>Kevin Wolfe</v>
      </c>
      <c r="C1558" s="3">
        <f>VLOOKUP(A1558,OrderProduct!$A$2:$N$1953,14,0)</f>
        <v>2</v>
      </c>
      <c r="D1558" s="3" t="str">
        <f>VLOOKUP(C1558,Customer_Segment!$A$2:$B$5,2,0)</f>
        <v>Corporate</v>
      </c>
      <c r="E1558" s="3">
        <f>VLOOKUP(C1558,OrderProduct!N1558:S3509,6,0)</f>
        <v>90270</v>
      </c>
      <c r="F1558" s="3">
        <f>VLOOKUP(A1558,OrderProduct!A1558:F3509,6,0)</f>
        <v>89.91</v>
      </c>
    </row>
    <row r="1559" spans="1:6">
      <c r="A1559" s="3">
        <v>2773</v>
      </c>
      <c r="B1559" s="3" t="str">
        <f>VLOOKUP(A1559,customer!$A$2:$B$1131,2,0)</f>
        <v>Christina Zhu</v>
      </c>
      <c r="C1559" s="3">
        <f>VLOOKUP(A1559,OrderProduct!$A$2:$N$1953,14,0)</f>
        <v>2</v>
      </c>
      <c r="D1559" s="3" t="str">
        <f>VLOOKUP(C1559,Customer_Segment!$A$2:$B$5,2,0)</f>
        <v>Corporate</v>
      </c>
      <c r="E1559" s="3">
        <f>VLOOKUP(C1559,OrderProduct!N1559:S3510,6,0)</f>
        <v>90271</v>
      </c>
      <c r="F1559" s="3">
        <f>VLOOKUP(A1559,OrderProduct!A1559:F3510,6,0)</f>
        <v>28.46</v>
      </c>
    </row>
    <row r="1560" spans="1:6">
      <c r="A1560" s="3">
        <v>2775</v>
      </c>
      <c r="B1560" s="3" t="str">
        <f>VLOOKUP(A1560,customer!$A$2:$B$1131,2,0)</f>
        <v>Theodore Rubin</v>
      </c>
      <c r="C1560" s="3">
        <f>VLOOKUP(A1560,OrderProduct!$A$2:$N$1953,14,0)</f>
        <v>1</v>
      </c>
      <c r="D1560" s="3" t="str">
        <f>VLOOKUP(C1560,Customer_Segment!$A$2:$B$5,2,0)</f>
        <v>Consumer</v>
      </c>
      <c r="E1560" s="3">
        <f>VLOOKUP(C1560,OrderProduct!N1560:S3511,6,0)</f>
        <v>90291</v>
      </c>
      <c r="F1560" s="3">
        <f>VLOOKUP(A1560,OrderProduct!A1560:F3511,6,0)</f>
        <v>266.39</v>
      </c>
    </row>
    <row r="1561" spans="1:6">
      <c r="A1561" s="3">
        <v>2776</v>
      </c>
      <c r="B1561" s="3" t="str">
        <f>VLOOKUP(A1561,customer!$A$2:$B$1131,2,0)</f>
        <v>April Henson</v>
      </c>
      <c r="C1561" s="3">
        <f>VLOOKUP(A1561,OrderProduct!$A$2:$N$1953,14,0)</f>
        <v>1</v>
      </c>
      <c r="D1561" s="3" t="str">
        <f>VLOOKUP(C1561,Customer_Segment!$A$2:$B$5,2,0)</f>
        <v>Consumer</v>
      </c>
      <c r="E1561" s="3">
        <f>VLOOKUP(C1561,OrderProduct!N1561:S3512,6,0)</f>
        <v>90291</v>
      </c>
      <c r="F1561" s="3">
        <f>VLOOKUP(A1561,OrderProduct!A1561:F3512,6,0)</f>
        <v>51.82</v>
      </c>
    </row>
    <row r="1562" spans="1:6">
      <c r="A1562" s="3">
        <v>2776</v>
      </c>
      <c r="B1562" s="3" t="str">
        <f>VLOOKUP(A1562,customer!$A$2:$B$1131,2,0)</f>
        <v>April Henson</v>
      </c>
      <c r="C1562" s="3">
        <f>VLOOKUP(A1562,OrderProduct!$A$2:$N$1953,14,0)</f>
        <v>1</v>
      </c>
      <c r="D1562" s="3" t="str">
        <f>VLOOKUP(C1562,Customer_Segment!$A$2:$B$5,2,0)</f>
        <v>Consumer</v>
      </c>
      <c r="E1562" s="3">
        <f>VLOOKUP(C1562,OrderProduct!N1562:S3513,6,0)</f>
        <v>90292</v>
      </c>
      <c r="F1562" s="3">
        <f>VLOOKUP(A1562,OrderProduct!A1562:F3513,6,0)</f>
        <v>394.1</v>
      </c>
    </row>
    <row r="1563" spans="1:6">
      <c r="A1563" s="3">
        <v>2778</v>
      </c>
      <c r="B1563" s="3" t="str">
        <f>VLOOKUP(A1563,customer!$A$2:$B$1131,2,0)</f>
        <v>Alison Jones</v>
      </c>
      <c r="C1563" s="3">
        <f>VLOOKUP(A1563,OrderProduct!$A$2:$N$1953,14,0)</f>
        <v>1</v>
      </c>
      <c r="D1563" s="3" t="str">
        <f>VLOOKUP(C1563,Customer_Segment!$A$2:$B$5,2,0)</f>
        <v>Consumer</v>
      </c>
      <c r="E1563" s="3">
        <f>VLOOKUP(C1563,OrderProduct!N1563:S3514,6,0)</f>
        <v>90296</v>
      </c>
      <c r="F1563" s="3">
        <f>VLOOKUP(A1563,OrderProduct!A1563:F3514,6,0)</f>
        <v>1029.96</v>
      </c>
    </row>
    <row r="1564" spans="1:6">
      <c r="A1564" s="3">
        <v>2778</v>
      </c>
      <c r="B1564" s="3" t="str">
        <f>VLOOKUP(A1564,customer!$A$2:$B$1131,2,0)</f>
        <v>Alison Jones</v>
      </c>
      <c r="C1564" s="3">
        <f>VLOOKUP(A1564,OrderProduct!$A$2:$N$1953,14,0)</f>
        <v>1</v>
      </c>
      <c r="D1564" s="3" t="str">
        <f>VLOOKUP(C1564,Customer_Segment!$A$2:$B$5,2,0)</f>
        <v>Consumer</v>
      </c>
      <c r="E1564" s="3">
        <f>VLOOKUP(C1564,OrderProduct!N1564:S3515,6,0)</f>
        <v>90301</v>
      </c>
      <c r="F1564" s="3">
        <f>VLOOKUP(A1564,OrderProduct!A1564:F3515,6,0)</f>
        <v>260</v>
      </c>
    </row>
    <row r="1565" spans="1:6">
      <c r="A1565" s="3">
        <v>2779</v>
      </c>
      <c r="B1565" s="3" t="str">
        <f>VLOOKUP(A1565,customer!$A$2:$B$1131,2,0)</f>
        <v>Jacob Burgess</v>
      </c>
      <c r="C1565" s="3">
        <f>VLOOKUP(A1565,OrderProduct!$A$2:$N$1953,14,0)</f>
        <v>2</v>
      </c>
      <c r="D1565" s="3" t="str">
        <f>VLOOKUP(C1565,Customer_Segment!$A$2:$B$5,2,0)</f>
        <v>Corporate</v>
      </c>
      <c r="E1565" s="3">
        <f>VLOOKUP(C1565,OrderProduct!N1565:S3516,6,0)</f>
        <v>90303</v>
      </c>
      <c r="F1565" s="3">
        <f>VLOOKUP(A1565,OrderProduct!A1565:F3516,6,0)</f>
        <v>288.67</v>
      </c>
    </row>
    <row r="1566" spans="1:6">
      <c r="A1566" s="3">
        <v>2781</v>
      </c>
      <c r="B1566" s="3" t="str">
        <f>VLOOKUP(A1566,customer!$A$2:$B$1131,2,0)</f>
        <v>Kelly Byers</v>
      </c>
      <c r="C1566" s="3">
        <f>VLOOKUP(A1566,OrderProduct!$A$2:$N$1953,14,0)</f>
        <v>1</v>
      </c>
      <c r="D1566" s="3" t="str">
        <f>VLOOKUP(C1566,Customer_Segment!$A$2:$B$5,2,0)</f>
        <v>Consumer</v>
      </c>
      <c r="E1566" s="3">
        <f>VLOOKUP(C1566,OrderProduct!N1566:S3517,6,0)</f>
        <v>90309</v>
      </c>
      <c r="F1566" s="3">
        <f>VLOOKUP(A1566,OrderProduct!A1566:F3517,6,0)</f>
        <v>59.75</v>
      </c>
    </row>
    <row r="1567" spans="1:6">
      <c r="A1567" s="3">
        <v>2781</v>
      </c>
      <c r="B1567" s="3" t="str">
        <f>VLOOKUP(A1567,customer!$A$2:$B$1131,2,0)</f>
        <v>Kelly Byers</v>
      </c>
      <c r="C1567" s="3">
        <f>VLOOKUP(A1567,OrderProduct!$A$2:$N$1953,14,0)</f>
        <v>1</v>
      </c>
      <c r="D1567" s="3" t="str">
        <f>VLOOKUP(C1567,Customer_Segment!$A$2:$B$5,2,0)</f>
        <v>Consumer</v>
      </c>
      <c r="E1567" s="3">
        <f>VLOOKUP(C1567,OrderProduct!N1567:S3518,6,0)</f>
        <v>90314</v>
      </c>
      <c r="F1567" s="3">
        <f>VLOOKUP(A1567,OrderProduct!A1567:F3518,6,0)</f>
        <v>14.76</v>
      </c>
    </row>
    <row r="1568" spans="1:6">
      <c r="A1568" s="3">
        <v>2781</v>
      </c>
      <c r="B1568" s="3" t="str">
        <f>VLOOKUP(A1568,customer!$A$2:$B$1131,2,0)</f>
        <v>Kelly Byers</v>
      </c>
      <c r="C1568" s="3">
        <f>VLOOKUP(A1568,OrderProduct!$A$2:$N$1953,14,0)</f>
        <v>1</v>
      </c>
      <c r="D1568" s="3" t="str">
        <f>VLOOKUP(C1568,Customer_Segment!$A$2:$B$5,2,0)</f>
        <v>Consumer</v>
      </c>
      <c r="E1568" s="3">
        <f>VLOOKUP(C1568,OrderProduct!N1568:S3519,6,0)</f>
        <v>90314</v>
      </c>
      <c r="F1568" s="3">
        <f>VLOOKUP(A1568,OrderProduct!A1568:F3519,6,0)</f>
        <v>808.44</v>
      </c>
    </row>
    <row r="1569" spans="1:6">
      <c r="A1569" s="3">
        <v>2787</v>
      </c>
      <c r="B1569" s="3" t="str">
        <f>VLOOKUP(A1569,customer!$A$2:$B$1131,2,0)</f>
        <v>Rodney Kearney</v>
      </c>
      <c r="C1569" s="3">
        <f>VLOOKUP(A1569,OrderProduct!$A$2:$N$1953,14,0)</f>
        <v>1</v>
      </c>
      <c r="D1569" s="3" t="str">
        <f>VLOOKUP(C1569,Customer_Segment!$A$2:$B$5,2,0)</f>
        <v>Consumer</v>
      </c>
      <c r="E1569" s="3">
        <f>VLOOKUP(C1569,OrderProduct!N1569:S3520,6,0)</f>
        <v>90314</v>
      </c>
      <c r="F1569" s="3">
        <f>VLOOKUP(A1569,OrderProduct!A1569:F3520,6,0)</f>
        <v>67.41</v>
      </c>
    </row>
    <row r="1570" spans="1:6">
      <c r="A1570" s="3">
        <v>2791</v>
      </c>
      <c r="B1570" s="3" t="str">
        <f>VLOOKUP(A1570,customer!$A$2:$B$1131,2,0)</f>
        <v>Dawn Larson</v>
      </c>
      <c r="C1570" s="3">
        <f>VLOOKUP(A1570,OrderProduct!$A$2:$N$1953,14,0)</f>
        <v>2</v>
      </c>
      <c r="D1570" s="3" t="str">
        <f>VLOOKUP(C1570,Customer_Segment!$A$2:$B$5,2,0)</f>
        <v>Corporate</v>
      </c>
      <c r="E1570" s="3">
        <f>VLOOKUP(C1570,OrderProduct!N1570:S3521,6,0)</f>
        <v>90322</v>
      </c>
      <c r="F1570" s="3">
        <f>VLOOKUP(A1570,OrderProduct!A1570:F3521,6,0)</f>
        <v>4.21</v>
      </c>
    </row>
    <row r="1571" spans="1:6">
      <c r="A1571" s="3">
        <v>2794</v>
      </c>
      <c r="B1571" s="3" t="str">
        <f>VLOOKUP(A1571,customer!$A$2:$B$1131,2,0)</f>
        <v>Connie Bunn</v>
      </c>
      <c r="C1571" s="3">
        <f>VLOOKUP(A1571,OrderProduct!$A$2:$N$1953,14,0)</f>
        <v>2</v>
      </c>
      <c r="D1571" s="3" t="str">
        <f>VLOOKUP(C1571,Customer_Segment!$A$2:$B$5,2,0)</f>
        <v>Corporate</v>
      </c>
      <c r="E1571" s="3">
        <f>VLOOKUP(C1571,OrderProduct!N1571:S3522,6,0)</f>
        <v>90327</v>
      </c>
      <c r="F1571" s="3">
        <f>VLOOKUP(A1571,OrderProduct!A1571:F3522,6,0)</f>
        <v>87.85</v>
      </c>
    </row>
    <row r="1572" spans="1:6">
      <c r="A1572" s="3">
        <v>2794</v>
      </c>
      <c r="B1572" s="3" t="str">
        <f>VLOOKUP(A1572,customer!$A$2:$B$1131,2,0)</f>
        <v>Connie Bunn</v>
      </c>
      <c r="C1572" s="3">
        <f>VLOOKUP(A1572,OrderProduct!$A$2:$N$1953,14,0)</f>
        <v>2</v>
      </c>
      <c r="D1572" s="3" t="str">
        <f>VLOOKUP(C1572,Customer_Segment!$A$2:$B$5,2,0)</f>
        <v>Corporate</v>
      </c>
      <c r="E1572" s="3">
        <f>VLOOKUP(C1572,OrderProduct!N1572:S3523,6,0)</f>
        <v>90327</v>
      </c>
      <c r="F1572" s="3">
        <f>VLOOKUP(A1572,OrderProduct!A1572:F3523,6,0)</f>
        <v>7429.63</v>
      </c>
    </row>
    <row r="1573" spans="1:6">
      <c r="A1573" s="3">
        <v>2795</v>
      </c>
      <c r="B1573" s="3" t="str">
        <f>VLOOKUP(A1573,customer!$A$2:$B$1131,2,0)</f>
        <v>Harry Burns</v>
      </c>
      <c r="C1573" s="3">
        <f>VLOOKUP(A1573,OrderProduct!$A$2:$N$1953,14,0)</f>
        <v>2</v>
      </c>
      <c r="D1573" s="3" t="str">
        <f>VLOOKUP(C1573,Customer_Segment!$A$2:$B$5,2,0)</f>
        <v>Corporate</v>
      </c>
      <c r="E1573" s="3">
        <f>VLOOKUP(C1573,OrderProduct!N1573:S3524,6,0)</f>
        <v>90327</v>
      </c>
      <c r="F1573" s="3">
        <f>VLOOKUP(A1573,OrderProduct!A1573:F3524,6,0)</f>
        <v>224.29</v>
      </c>
    </row>
    <row r="1574" spans="1:6">
      <c r="A1574" s="3">
        <v>2795</v>
      </c>
      <c r="B1574" s="3" t="str">
        <f>VLOOKUP(A1574,customer!$A$2:$B$1131,2,0)</f>
        <v>Harry Burns</v>
      </c>
      <c r="C1574" s="3">
        <f>VLOOKUP(A1574,OrderProduct!$A$2:$N$1953,14,0)</f>
        <v>2</v>
      </c>
      <c r="D1574" s="3" t="str">
        <f>VLOOKUP(C1574,Customer_Segment!$A$2:$B$5,2,0)</f>
        <v>Corporate</v>
      </c>
      <c r="E1574" s="3">
        <f>VLOOKUP(C1574,OrderProduct!N1574:S3525,6,0)</f>
        <v>90327</v>
      </c>
      <c r="F1574" s="3">
        <f>VLOOKUP(A1574,OrderProduct!A1574:F3525,6,0)</f>
        <v>51.2</v>
      </c>
    </row>
    <row r="1575" spans="1:6">
      <c r="A1575" s="3">
        <v>2795</v>
      </c>
      <c r="B1575" s="3" t="str">
        <f>VLOOKUP(A1575,customer!$A$2:$B$1131,2,0)</f>
        <v>Harry Burns</v>
      </c>
      <c r="C1575" s="3">
        <f>VLOOKUP(A1575,OrderProduct!$A$2:$N$1953,14,0)</f>
        <v>2</v>
      </c>
      <c r="D1575" s="3" t="str">
        <f>VLOOKUP(C1575,Customer_Segment!$A$2:$B$5,2,0)</f>
        <v>Corporate</v>
      </c>
      <c r="E1575" s="3">
        <f>VLOOKUP(C1575,OrderProduct!N1575:S3526,6,0)</f>
        <v>90333</v>
      </c>
      <c r="F1575" s="3">
        <f>VLOOKUP(A1575,OrderProduct!A1575:F3526,6,0)</f>
        <v>408.66</v>
      </c>
    </row>
    <row r="1576" spans="1:6">
      <c r="A1576" s="3">
        <v>2796</v>
      </c>
      <c r="B1576" s="3" t="str">
        <f>VLOOKUP(A1576,customer!$A$2:$B$1131,2,0)</f>
        <v>Cindy McLeod</v>
      </c>
      <c r="C1576" s="3">
        <f>VLOOKUP(A1576,OrderProduct!$A$2:$N$1953,14,0)</f>
        <v>2</v>
      </c>
      <c r="D1576" s="3" t="str">
        <f>VLOOKUP(C1576,Customer_Segment!$A$2:$B$5,2,0)</f>
        <v>Corporate</v>
      </c>
      <c r="E1576" s="3">
        <f>VLOOKUP(C1576,OrderProduct!N1576:S3527,6,0)</f>
        <v>90334</v>
      </c>
      <c r="F1576" s="3">
        <f>VLOOKUP(A1576,OrderProduct!A1576:F3527,6,0)</f>
        <v>122.93</v>
      </c>
    </row>
    <row r="1577" spans="1:6">
      <c r="A1577" s="3">
        <v>2797</v>
      </c>
      <c r="B1577" s="3" t="str">
        <f>VLOOKUP(A1577,customer!$A$2:$B$1131,2,0)</f>
        <v>Cameron Kendall</v>
      </c>
      <c r="C1577" s="3">
        <f>VLOOKUP(A1577,OrderProduct!$A$2:$N$1953,14,0)</f>
        <v>1</v>
      </c>
      <c r="D1577" s="3" t="str">
        <f>VLOOKUP(C1577,Customer_Segment!$A$2:$B$5,2,0)</f>
        <v>Consumer</v>
      </c>
      <c r="E1577" s="3">
        <f>VLOOKUP(C1577,OrderProduct!N1577:S3528,6,0)</f>
        <v>90335</v>
      </c>
      <c r="F1577" s="3">
        <f>VLOOKUP(A1577,OrderProduct!A1577:F3528,6,0)</f>
        <v>32.66</v>
      </c>
    </row>
    <row r="1578" spans="1:6">
      <c r="A1578" s="3">
        <v>2797</v>
      </c>
      <c r="B1578" s="3" t="str">
        <f>VLOOKUP(A1578,customer!$A$2:$B$1131,2,0)</f>
        <v>Cameron Kendall</v>
      </c>
      <c r="C1578" s="3">
        <f>VLOOKUP(A1578,OrderProduct!$A$2:$N$1953,14,0)</f>
        <v>1</v>
      </c>
      <c r="D1578" s="3" t="str">
        <f>VLOOKUP(C1578,Customer_Segment!$A$2:$B$5,2,0)</f>
        <v>Consumer</v>
      </c>
      <c r="E1578" s="3">
        <f>VLOOKUP(C1578,OrderProduct!N1578:S3529,6,0)</f>
        <v>90361</v>
      </c>
      <c r="F1578" s="3">
        <f>VLOOKUP(A1578,OrderProduct!A1578:F3529,6,0)</f>
        <v>22.82</v>
      </c>
    </row>
    <row r="1579" spans="1:6">
      <c r="A1579" s="3">
        <v>2801</v>
      </c>
      <c r="B1579" s="3" t="str">
        <f>VLOOKUP(A1579,customer!$A$2:$B$1131,2,0)</f>
        <v>Jimmy Wang</v>
      </c>
      <c r="C1579" s="3">
        <f>VLOOKUP(A1579,OrderProduct!$A$2:$N$1953,14,0)</f>
        <v>3</v>
      </c>
      <c r="D1579" s="3" t="str">
        <f>VLOOKUP(C1579,Customer_Segment!$A$2:$B$5,2,0)</f>
        <v>Home Office</v>
      </c>
      <c r="E1579" s="3">
        <f>VLOOKUP(C1579,OrderProduct!N1579:S3530,6,0)</f>
        <v>90337</v>
      </c>
      <c r="F1579" s="3">
        <f>VLOOKUP(A1579,OrderProduct!A1579:F3530,6,0)</f>
        <v>188.66</v>
      </c>
    </row>
    <row r="1580" spans="1:6">
      <c r="A1580" s="3">
        <v>2803</v>
      </c>
      <c r="B1580" s="3" t="str">
        <f>VLOOKUP(A1580,customer!$A$2:$B$1131,2,0)</f>
        <v>Catherine Dorsey Burnett</v>
      </c>
      <c r="C1580" s="3">
        <f>VLOOKUP(A1580,OrderProduct!$A$2:$N$1953,14,0)</f>
        <v>4</v>
      </c>
      <c r="D1580" s="3" t="str">
        <f>VLOOKUP(C1580,Customer_Segment!$A$2:$B$5,2,0)</f>
        <v>Small Business</v>
      </c>
      <c r="E1580" s="3">
        <f>VLOOKUP(C1580,OrderProduct!N1580:S3531,6,0)</f>
        <v>90338</v>
      </c>
      <c r="F1580" s="3">
        <f>VLOOKUP(A1580,OrderProduct!A1580:F3531,6,0)</f>
        <v>1845.23</v>
      </c>
    </row>
    <row r="1581" spans="1:6">
      <c r="A1581" s="3">
        <v>2803</v>
      </c>
      <c r="B1581" s="3" t="str">
        <f>VLOOKUP(A1581,customer!$A$2:$B$1131,2,0)</f>
        <v>Catherine Dorsey Burnett</v>
      </c>
      <c r="C1581" s="3">
        <f>VLOOKUP(A1581,OrderProduct!$A$2:$N$1953,14,0)</f>
        <v>4</v>
      </c>
      <c r="D1581" s="3" t="str">
        <f>VLOOKUP(C1581,Customer_Segment!$A$2:$B$5,2,0)</f>
        <v>Small Business</v>
      </c>
      <c r="E1581" s="3">
        <f>VLOOKUP(C1581,OrderProduct!N1581:S3532,6,0)</f>
        <v>90339</v>
      </c>
      <c r="F1581" s="3">
        <f>VLOOKUP(A1581,OrderProduct!A1581:F3532,6,0)</f>
        <v>126.9</v>
      </c>
    </row>
    <row r="1582" spans="1:6">
      <c r="A1582" s="3">
        <v>2813</v>
      </c>
      <c r="B1582" s="3" t="str">
        <f>VLOOKUP(A1582,customer!$A$2:$B$1131,2,0)</f>
        <v>Marjorie Burnette</v>
      </c>
      <c r="C1582" s="3">
        <f>VLOOKUP(A1582,OrderProduct!$A$2:$N$1953,14,0)</f>
        <v>2</v>
      </c>
      <c r="D1582" s="3" t="str">
        <f>VLOOKUP(C1582,Customer_Segment!$A$2:$B$5,2,0)</f>
        <v>Corporate</v>
      </c>
      <c r="E1582" s="3">
        <f>VLOOKUP(C1582,OrderProduct!N1582:S3533,6,0)</f>
        <v>90353</v>
      </c>
      <c r="F1582" s="3">
        <f>VLOOKUP(A1582,OrderProduct!A1582:F3533,6,0)</f>
        <v>73.18</v>
      </c>
    </row>
    <row r="1583" spans="1:6">
      <c r="A1583" s="3">
        <v>2817</v>
      </c>
      <c r="B1583" s="3" t="str">
        <f>VLOOKUP(A1583,customer!$A$2:$B$1131,2,0)</f>
        <v>Paul W French</v>
      </c>
      <c r="C1583" s="3">
        <f>VLOOKUP(A1583,OrderProduct!$A$2:$N$1953,14,0)</f>
        <v>2</v>
      </c>
      <c r="D1583" s="3" t="str">
        <f>VLOOKUP(C1583,Customer_Segment!$A$2:$B$5,2,0)</f>
        <v>Corporate</v>
      </c>
      <c r="E1583" s="3">
        <f>VLOOKUP(C1583,OrderProduct!N1583:S3534,6,0)</f>
        <v>90354</v>
      </c>
      <c r="F1583" s="3">
        <f>VLOOKUP(A1583,OrderProduct!A1583:F3534,6,0)</f>
        <v>8.82</v>
      </c>
    </row>
    <row r="1584" spans="1:6">
      <c r="A1584" s="3">
        <v>2817</v>
      </c>
      <c r="B1584" s="3" t="str">
        <f>VLOOKUP(A1584,customer!$A$2:$B$1131,2,0)</f>
        <v>Paul W French</v>
      </c>
      <c r="C1584" s="3">
        <f>VLOOKUP(A1584,OrderProduct!$A$2:$N$1953,14,0)</f>
        <v>2</v>
      </c>
      <c r="D1584" s="3" t="str">
        <f>VLOOKUP(C1584,Customer_Segment!$A$2:$B$5,2,0)</f>
        <v>Corporate</v>
      </c>
      <c r="E1584" s="3">
        <f>VLOOKUP(C1584,OrderProduct!N1584:S3535,6,0)</f>
        <v>90354</v>
      </c>
      <c r="F1584" s="3">
        <f>VLOOKUP(A1584,OrderProduct!A1584:F3535,6,0)</f>
        <v>5976.09</v>
      </c>
    </row>
    <row r="1585" spans="1:6">
      <c r="A1585" s="3">
        <v>2820</v>
      </c>
      <c r="B1585" s="3" t="str">
        <f>VLOOKUP(A1585,customer!$A$2:$B$1131,2,0)</f>
        <v>Laurence Simon</v>
      </c>
      <c r="C1585" s="3">
        <f>VLOOKUP(A1585,OrderProduct!$A$2:$N$1953,14,0)</f>
        <v>3</v>
      </c>
      <c r="D1585" s="3" t="str">
        <f>VLOOKUP(C1585,Customer_Segment!$A$2:$B$5,2,0)</f>
        <v>Home Office</v>
      </c>
      <c r="E1585" s="3">
        <f>VLOOKUP(C1585,OrderProduct!N1585:S3536,6,0)</f>
        <v>90359</v>
      </c>
      <c r="F1585" s="3">
        <f>VLOOKUP(A1585,OrderProduct!A1585:F3536,6,0)</f>
        <v>100.38</v>
      </c>
    </row>
    <row r="1586" spans="1:6">
      <c r="A1586" s="3">
        <v>2820</v>
      </c>
      <c r="B1586" s="3" t="str">
        <f>VLOOKUP(A1586,customer!$A$2:$B$1131,2,0)</f>
        <v>Laurence Simon</v>
      </c>
      <c r="C1586" s="3">
        <f>VLOOKUP(A1586,OrderProduct!$A$2:$N$1953,14,0)</f>
        <v>3</v>
      </c>
      <c r="D1586" s="3" t="str">
        <f>VLOOKUP(C1586,Customer_Segment!$A$2:$B$5,2,0)</f>
        <v>Home Office</v>
      </c>
      <c r="E1586" s="3">
        <f>VLOOKUP(C1586,OrderProduct!N1586:S3537,6,0)</f>
        <v>90359</v>
      </c>
      <c r="F1586" s="3">
        <f>VLOOKUP(A1586,OrderProduct!A1586:F3537,6,0)</f>
        <v>66.32</v>
      </c>
    </row>
    <row r="1587" spans="1:6">
      <c r="A1587" s="3">
        <v>2823</v>
      </c>
      <c r="B1587" s="3" t="str">
        <f>VLOOKUP(A1587,customer!$A$2:$B$1131,2,0)</f>
        <v>Max Hurley</v>
      </c>
      <c r="C1587" s="3">
        <f>VLOOKUP(A1587,OrderProduct!$A$2:$N$1953,14,0)</f>
        <v>2</v>
      </c>
      <c r="D1587" s="3" t="str">
        <f>VLOOKUP(C1587,Customer_Segment!$A$2:$B$5,2,0)</f>
        <v>Corporate</v>
      </c>
      <c r="E1587" s="3">
        <f>VLOOKUP(C1587,OrderProduct!N1587:S3538,6,0)</f>
        <v>90360</v>
      </c>
      <c r="F1587" s="3">
        <f>VLOOKUP(A1587,OrderProduct!A1587:F3538,6,0)</f>
        <v>612.25</v>
      </c>
    </row>
    <row r="1588" spans="1:6">
      <c r="A1588" s="3">
        <v>2825</v>
      </c>
      <c r="B1588" s="3" t="str">
        <f>VLOOKUP(A1588,customer!$A$2:$B$1131,2,0)</f>
        <v>Carole Rosen</v>
      </c>
      <c r="C1588" s="3">
        <f>VLOOKUP(A1588,OrderProduct!$A$2:$N$1953,14,0)</f>
        <v>1</v>
      </c>
      <c r="D1588" s="3" t="str">
        <f>VLOOKUP(C1588,Customer_Segment!$A$2:$B$5,2,0)</f>
        <v>Consumer</v>
      </c>
      <c r="E1588" s="3">
        <f>VLOOKUP(C1588,OrderProduct!N1588:S3539,6,0)</f>
        <v>90361</v>
      </c>
      <c r="F1588" s="3">
        <f>VLOOKUP(A1588,OrderProduct!A1588:F3539,6,0)</f>
        <v>2016.32</v>
      </c>
    </row>
    <row r="1589" spans="1:6">
      <c r="A1589" s="3">
        <v>2825</v>
      </c>
      <c r="B1589" s="3" t="str">
        <f>VLOOKUP(A1589,customer!$A$2:$B$1131,2,0)</f>
        <v>Carole Rosen</v>
      </c>
      <c r="C1589" s="3">
        <f>VLOOKUP(A1589,OrderProduct!$A$2:$N$1953,14,0)</f>
        <v>1</v>
      </c>
      <c r="D1589" s="3" t="str">
        <f>VLOOKUP(C1589,Customer_Segment!$A$2:$B$5,2,0)</f>
        <v>Consumer</v>
      </c>
      <c r="E1589" s="3">
        <f>VLOOKUP(C1589,OrderProduct!N1589:S3540,6,0)</f>
        <v>90361</v>
      </c>
      <c r="F1589" s="3">
        <f>VLOOKUP(A1589,OrderProduct!A1589:F3540,6,0)</f>
        <v>313.63</v>
      </c>
    </row>
    <row r="1590" spans="1:6">
      <c r="A1590" s="3">
        <v>2828</v>
      </c>
      <c r="B1590" s="3" t="str">
        <f>VLOOKUP(A1590,customer!$A$2:$B$1131,2,0)</f>
        <v>Monica Howard</v>
      </c>
      <c r="C1590" s="3">
        <f>VLOOKUP(A1590,OrderProduct!$A$2:$N$1953,14,0)</f>
        <v>2</v>
      </c>
      <c r="D1590" s="3" t="str">
        <f>VLOOKUP(C1590,Customer_Segment!$A$2:$B$5,2,0)</f>
        <v>Corporate</v>
      </c>
      <c r="E1590" s="3">
        <f>VLOOKUP(C1590,OrderProduct!N1590:S3541,6,0)</f>
        <v>90361</v>
      </c>
      <c r="F1590" s="3">
        <f>VLOOKUP(A1590,OrderProduct!A1590:F3541,6,0)</f>
        <v>397.17</v>
      </c>
    </row>
    <row r="1591" spans="1:6">
      <c r="A1591" s="3">
        <v>2828</v>
      </c>
      <c r="B1591" s="3" t="str">
        <f>VLOOKUP(A1591,customer!$A$2:$B$1131,2,0)</f>
        <v>Monica Howard</v>
      </c>
      <c r="C1591" s="3">
        <f>VLOOKUP(A1591,OrderProduct!$A$2:$N$1953,14,0)</f>
        <v>2</v>
      </c>
      <c r="D1591" s="3" t="str">
        <f>VLOOKUP(C1591,Customer_Segment!$A$2:$B$5,2,0)</f>
        <v>Corporate</v>
      </c>
      <c r="E1591" s="3">
        <f>VLOOKUP(C1591,OrderProduct!N1591:S3542,6,0)</f>
        <v>90362</v>
      </c>
      <c r="F1591" s="3">
        <f>VLOOKUP(A1591,OrderProduct!A1591:F3542,6,0)</f>
        <v>1178.32</v>
      </c>
    </row>
    <row r="1592" spans="1:6">
      <c r="A1592" s="3">
        <v>2833</v>
      </c>
      <c r="B1592" s="3" t="str">
        <f>VLOOKUP(A1592,customer!$A$2:$B$1131,2,0)</f>
        <v>Tim Connolly</v>
      </c>
      <c r="C1592" s="3">
        <f>VLOOKUP(A1592,OrderProduct!$A$2:$N$1953,14,0)</f>
        <v>4</v>
      </c>
      <c r="D1592" s="3" t="str">
        <f>VLOOKUP(C1592,Customer_Segment!$A$2:$B$5,2,0)</f>
        <v>Small Business</v>
      </c>
      <c r="E1592" s="3">
        <f>VLOOKUP(C1592,OrderProduct!N1592:S3543,6,0)</f>
        <v>90378</v>
      </c>
      <c r="F1592" s="3">
        <f>VLOOKUP(A1592,OrderProduct!A1592:F3543,6,0)</f>
        <v>55.68</v>
      </c>
    </row>
    <row r="1593" spans="1:6">
      <c r="A1593" s="3">
        <v>2833</v>
      </c>
      <c r="B1593" s="3" t="str">
        <f>VLOOKUP(A1593,customer!$A$2:$B$1131,2,0)</f>
        <v>Tim Connolly</v>
      </c>
      <c r="C1593" s="3">
        <f>VLOOKUP(A1593,OrderProduct!$A$2:$N$1953,14,0)</f>
        <v>4</v>
      </c>
      <c r="D1593" s="3" t="str">
        <f>VLOOKUP(C1593,Customer_Segment!$A$2:$B$5,2,0)</f>
        <v>Small Business</v>
      </c>
      <c r="E1593" s="3">
        <f>VLOOKUP(C1593,OrderProduct!N1593:S3544,6,0)</f>
        <v>90385</v>
      </c>
      <c r="F1593" s="3">
        <f>VLOOKUP(A1593,OrderProduct!A1593:F3544,6,0)</f>
        <v>253.87</v>
      </c>
    </row>
    <row r="1594" spans="1:6">
      <c r="A1594" s="3">
        <v>2837</v>
      </c>
      <c r="B1594" s="3" t="str">
        <f>VLOOKUP(A1594,customer!$A$2:$B$1131,2,0)</f>
        <v>Leslie Hawley</v>
      </c>
      <c r="C1594" s="3">
        <f>VLOOKUP(A1594,OrderProduct!$A$2:$N$1953,14,0)</f>
        <v>3</v>
      </c>
      <c r="D1594" s="3" t="str">
        <f>VLOOKUP(C1594,Customer_Segment!$A$2:$B$5,2,0)</f>
        <v>Home Office</v>
      </c>
      <c r="E1594" s="3">
        <f>VLOOKUP(C1594,OrderProduct!N1594:S3545,6,0)</f>
        <v>90385</v>
      </c>
      <c r="F1594" s="3">
        <f>VLOOKUP(A1594,OrderProduct!A1594:F3545,6,0)</f>
        <v>5880.46</v>
      </c>
    </row>
    <row r="1595" spans="1:6">
      <c r="A1595" s="3">
        <v>2837</v>
      </c>
      <c r="B1595" s="3" t="str">
        <f>VLOOKUP(A1595,customer!$A$2:$B$1131,2,0)</f>
        <v>Leslie Hawley</v>
      </c>
      <c r="C1595" s="3">
        <f>VLOOKUP(A1595,OrderProduct!$A$2:$N$1953,14,0)</f>
        <v>3</v>
      </c>
      <c r="D1595" s="3" t="str">
        <f>VLOOKUP(C1595,Customer_Segment!$A$2:$B$5,2,0)</f>
        <v>Home Office</v>
      </c>
      <c r="E1595" s="3">
        <f>VLOOKUP(C1595,OrderProduct!N1595:S3546,6,0)</f>
        <v>90386</v>
      </c>
      <c r="F1595" s="3">
        <f>VLOOKUP(A1595,OrderProduct!A1595:F3546,6,0)</f>
        <v>577.25</v>
      </c>
    </row>
    <row r="1596" spans="1:6">
      <c r="A1596" s="3">
        <v>2840</v>
      </c>
      <c r="B1596" s="3" t="str">
        <f>VLOOKUP(A1596,customer!$A$2:$B$1131,2,0)</f>
        <v>Bob Berg</v>
      </c>
      <c r="C1596" s="3">
        <f>VLOOKUP(A1596,OrderProduct!$A$2:$N$1953,14,0)</f>
        <v>2</v>
      </c>
      <c r="D1596" s="3" t="str">
        <f>VLOOKUP(C1596,Customer_Segment!$A$2:$B$5,2,0)</f>
        <v>Corporate</v>
      </c>
      <c r="E1596" s="3">
        <f>VLOOKUP(C1596,OrderProduct!N1596:S3547,6,0)</f>
        <v>90386</v>
      </c>
      <c r="F1596" s="3">
        <f>VLOOKUP(A1596,OrderProduct!A1596:F3547,6,0)</f>
        <v>4075.18</v>
      </c>
    </row>
    <row r="1597" spans="1:6">
      <c r="A1597" s="3">
        <v>2840</v>
      </c>
      <c r="B1597" s="3" t="str">
        <f>VLOOKUP(A1597,customer!$A$2:$B$1131,2,0)</f>
        <v>Bob Berg</v>
      </c>
      <c r="C1597" s="3">
        <f>VLOOKUP(A1597,OrderProduct!$A$2:$N$1953,14,0)</f>
        <v>2</v>
      </c>
      <c r="D1597" s="3" t="str">
        <f>VLOOKUP(C1597,Customer_Segment!$A$2:$B$5,2,0)</f>
        <v>Corporate</v>
      </c>
      <c r="E1597" s="3">
        <f>VLOOKUP(C1597,OrderProduct!N1597:S3548,6,0)</f>
        <v>90386</v>
      </c>
      <c r="F1597" s="3">
        <f>VLOOKUP(A1597,OrderProduct!A1597:F3548,6,0)</f>
        <v>1798.23</v>
      </c>
    </row>
    <row r="1598" spans="1:6">
      <c r="A1598" s="3">
        <v>2840</v>
      </c>
      <c r="B1598" s="3" t="str">
        <f>VLOOKUP(A1598,customer!$A$2:$B$1131,2,0)</f>
        <v>Bob Berg</v>
      </c>
      <c r="C1598" s="3">
        <f>VLOOKUP(A1598,OrderProduct!$A$2:$N$1953,14,0)</f>
        <v>2</v>
      </c>
      <c r="D1598" s="3" t="str">
        <f>VLOOKUP(C1598,Customer_Segment!$A$2:$B$5,2,0)</f>
        <v>Corporate</v>
      </c>
      <c r="E1598" s="3">
        <f>VLOOKUP(C1598,OrderProduct!N1598:S3549,6,0)</f>
        <v>90387</v>
      </c>
      <c r="F1598" s="3">
        <f>VLOOKUP(A1598,OrderProduct!A1598:F3549,6,0)</f>
        <v>727.2</v>
      </c>
    </row>
    <row r="1599" spans="1:6">
      <c r="A1599" s="3">
        <v>2840</v>
      </c>
      <c r="B1599" s="3" t="str">
        <f>VLOOKUP(A1599,customer!$A$2:$B$1131,2,0)</f>
        <v>Bob Berg</v>
      </c>
      <c r="C1599" s="3">
        <f>VLOOKUP(A1599,OrderProduct!$A$2:$N$1953,14,0)</f>
        <v>2</v>
      </c>
      <c r="D1599" s="3" t="str">
        <f>VLOOKUP(C1599,Customer_Segment!$A$2:$B$5,2,0)</f>
        <v>Corporate</v>
      </c>
      <c r="E1599" s="3">
        <f>VLOOKUP(C1599,OrderProduct!N1599:S3550,6,0)</f>
        <v>90387</v>
      </c>
      <c r="F1599" s="3">
        <f>VLOOKUP(A1599,OrderProduct!A1599:F3550,6,0)</f>
        <v>6173.42</v>
      </c>
    </row>
    <row r="1600" spans="1:6">
      <c r="A1600" s="3">
        <v>2847</v>
      </c>
      <c r="B1600" s="3" t="str">
        <f>VLOOKUP(A1600,customer!$A$2:$B$1131,2,0)</f>
        <v>Vanessa Day</v>
      </c>
      <c r="C1600" s="3">
        <f>VLOOKUP(A1600,OrderProduct!$A$2:$N$1953,14,0)</f>
        <v>2</v>
      </c>
      <c r="D1600" s="3" t="str">
        <f>VLOOKUP(C1600,Customer_Segment!$A$2:$B$5,2,0)</f>
        <v>Corporate</v>
      </c>
      <c r="E1600" s="3">
        <f>VLOOKUP(C1600,OrderProduct!N1600:S3551,6,0)</f>
        <v>90387</v>
      </c>
      <c r="F1600" s="3">
        <f>VLOOKUP(A1600,OrderProduct!A1600:F3551,6,0)</f>
        <v>1553.7</v>
      </c>
    </row>
    <row r="1601" spans="1:6">
      <c r="A1601" s="3">
        <v>2847</v>
      </c>
      <c r="B1601" s="3" t="str">
        <f>VLOOKUP(A1601,customer!$A$2:$B$1131,2,0)</f>
        <v>Vanessa Day</v>
      </c>
      <c r="C1601" s="3">
        <f>VLOOKUP(A1601,OrderProduct!$A$2:$N$1953,14,0)</f>
        <v>2</v>
      </c>
      <c r="D1601" s="3" t="str">
        <f>VLOOKUP(C1601,Customer_Segment!$A$2:$B$5,2,0)</f>
        <v>Corporate</v>
      </c>
      <c r="E1601" s="3">
        <f>VLOOKUP(C1601,OrderProduct!N1601:S3552,6,0)</f>
        <v>90404</v>
      </c>
      <c r="F1601" s="3">
        <f>VLOOKUP(A1601,OrderProduct!A1601:F3552,6,0)</f>
        <v>248.84</v>
      </c>
    </row>
    <row r="1602" spans="1:6">
      <c r="A1602" s="3">
        <v>2847</v>
      </c>
      <c r="B1602" s="3" t="str">
        <f>VLOOKUP(A1602,customer!$A$2:$B$1131,2,0)</f>
        <v>Vanessa Day</v>
      </c>
      <c r="C1602" s="3">
        <f>VLOOKUP(A1602,OrderProduct!$A$2:$N$1953,14,0)</f>
        <v>2</v>
      </c>
      <c r="D1602" s="3" t="str">
        <f>VLOOKUP(C1602,Customer_Segment!$A$2:$B$5,2,0)</f>
        <v>Corporate</v>
      </c>
      <c r="E1602" s="3">
        <f>VLOOKUP(C1602,OrderProduct!N1602:S3553,6,0)</f>
        <v>90405</v>
      </c>
      <c r="F1602" s="3">
        <f>VLOOKUP(A1602,OrderProduct!A1602:F3553,6,0)</f>
        <v>7.21</v>
      </c>
    </row>
    <row r="1603" spans="1:6">
      <c r="A1603" s="3">
        <v>2848</v>
      </c>
      <c r="B1603" s="3" t="str">
        <f>VLOOKUP(A1603,customer!$A$2:$B$1131,2,0)</f>
        <v>Eileen Dalton</v>
      </c>
      <c r="C1603" s="3">
        <f>VLOOKUP(A1603,OrderProduct!$A$2:$N$1953,14,0)</f>
        <v>2</v>
      </c>
      <c r="D1603" s="3" t="str">
        <f>VLOOKUP(C1603,Customer_Segment!$A$2:$B$5,2,0)</f>
        <v>Corporate</v>
      </c>
      <c r="E1603" s="3">
        <f>VLOOKUP(C1603,OrderProduct!N1603:S3554,6,0)</f>
        <v>90408</v>
      </c>
      <c r="F1603" s="3">
        <f>VLOOKUP(A1603,OrderProduct!A1603:F3554,6,0)</f>
        <v>77.42</v>
      </c>
    </row>
    <row r="1604" spans="1:6">
      <c r="A1604" s="3">
        <v>2851</v>
      </c>
      <c r="B1604" s="3" t="str">
        <f>VLOOKUP(A1604,customer!$A$2:$B$1131,2,0)</f>
        <v>Annie Sherrill</v>
      </c>
      <c r="C1604" s="3">
        <f>VLOOKUP(A1604,OrderProduct!$A$2:$N$1953,14,0)</f>
        <v>1</v>
      </c>
      <c r="D1604" s="3" t="str">
        <f>VLOOKUP(C1604,Customer_Segment!$A$2:$B$5,2,0)</f>
        <v>Consumer</v>
      </c>
      <c r="E1604" s="3">
        <f>VLOOKUP(C1604,OrderProduct!N1604:S3555,6,0)</f>
        <v>90414</v>
      </c>
      <c r="F1604" s="3">
        <f>VLOOKUP(A1604,OrderProduct!A1604:F3555,6,0)</f>
        <v>51.03</v>
      </c>
    </row>
    <row r="1605" spans="1:6">
      <c r="A1605" s="3">
        <v>2855</v>
      </c>
      <c r="B1605" s="3" t="str">
        <f>VLOOKUP(A1605,customer!$A$2:$B$1131,2,0)</f>
        <v>Vicki Womble</v>
      </c>
      <c r="C1605" s="3">
        <f>VLOOKUP(A1605,OrderProduct!$A$2:$N$1953,14,0)</f>
        <v>2</v>
      </c>
      <c r="D1605" s="3" t="str">
        <f>VLOOKUP(C1605,Customer_Segment!$A$2:$B$5,2,0)</f>
        <v>Corporate</v>
      </c>
      <c r="E1605" s="3">
        <f>VLOOKUP(C1605,OrderProduct!N1605:S3556,6,0)</f>
        <v>90415</v>
      </c>
      <c r="F1605" s="3">
        <f>VLOOKUP(A1605,OrderProduct!A1605:F3556,6,0)</f>
        <v>4935.22</v>
      </c>
    </row>
    <row r="1606" spans="1:6">
      <c r="A1606" s="3">
        <v>2855</v>
      </c>
      <c r="B1606" s="3" t="str">
        <f>VLOOKUP(A1606,customer!$A$2:$B$1131,2,0)</f>
        <v>Vicki Womble</v>
      </c>
      <c r="C1606" s="3">
        <f>VLOOKUP(A1606,OrderProduct!$A$2:$N$1953,14,0)</f>
        <v>2</v>
      </c>
      <c r="D1606" s="3" t="str">
        <f>VLOOKUP(C1606,Customer_Segment!$A$2:$B$5,2,0)</f>
        <v>Corporate</v>
      </c>
      <c r="E1606" s="3">
        <f>VLOOKUP(C1606,OrderProduct!N1606:S3557,6,0)</f>
        <v>90430</v>
      </c>
      <c r="F1606" s="3">
        <f>VLOOKUP(A1606,OrderProduct!A1606:F3557,6,0)</f>
        <v>224.12</v>
      </c>
    </row>
    <row r="1607" spans="1:6">
      <c r="A1607" s="3">
        <v>2855</v>
      </c>
      <c r="B1607" s="3" t="str">
        <f>VLOOKUP(A1607,customer!$A$2:$B$1131,2,0)</f>
        <v>Vicki Womble</v>
      </c>
      <c r="C1607" s="3">
        <f>VLOOKUP(A1607,OrderProduct!$A$2:$N$1953,14,0)</f>
        <v>2</v>
      </c>
      <c r="D1607" s="3" t="str">
        <f>VLOOKUP(C1607,Customer_Segment!$A$2:$B$5,2,0)</f>
        <v>Corporate</v>
      </c>
      <c r="E1607" s="3">
        <f>VLOOKUP(C1607,OrderProduct!N1607:S3558,6,0)</f>
        <v>90432</v>
      </c>
      <c r="F1607" s="3">
        <f>VLOOKUP(A1607,OrderProduct!A1607:F3558,6,0)</f>
        <v>28.2</v>
      </c>
    </row>
    <row r="1608" spans="1:6">
      <c r="A1608" s="3">
        <v>2858</v>
      </c>
      <c r="B1608" s="3" t="str">
        <f>VLOOKUP(A1608,customer!$A$2:$B$1131,2,0)</f>
        <v>Jerry Webster</v>
      </c>
      <c r="C1608" s="3">
        <f>VLOOKUP(A1608,OrderProduct!$A$2:$N$1953,14,0)</f>
        <v>2</v>
      </c>
      <c r="D1608" s="3" t="str">
        <f>VLOOKUP(C1608,Customer_Segment!$A$2:$B$5,2,0)</f>
        <v>Corporate</v>
      </c>
      <c r="E1608" s="3">
        <f>VLOOKUP(C1608,OrderProduct!N1608:S3559,6,0)</f>
        <v>90432</v>
      </c>
      <c r="F1608" s="3">
        <f>VLOOKUP(A1608,OrderProduct!A1608:F3559,6,0)</f>
        <v>140.3</v>
      </c>
    </row>
    <row r="1609" spans="1:6">
      <c r="A1609" s="3">
        <v>2858</v>
      </c>
      <c r="B1609" s="3" t="str">
        <f>VLOOKUP(A1609,customer!$A$2:$B$1131,2,0)</f>
        <v>Jerry Webster</v>
      </c>
      <c r="C1609" s="3">
        <f>VLOOKUP(A1609,OrderProduct!$A$2:$N$1953,14,0)</f>
        <v>2</v>
      </c>
      <c r="D1609" s="3" t="str">
        <f>VLOOKUP(C1609,Customer_Segment!$A$2:$B$5,2,0)</f>
        <v>Corporate</v>
      </c>
      <c r="E1609" s="3">
        <f>VLOOKUP(C1609,OrderProduct!N1609:S3560,6,0)</f>
        <v>90432</v>
      </c>
      <c r="F1609" s="3">
        <f>VLOOKUP(A1609,OrderProduct!A1609:F3560,6,0)</f>
        <v>71.55</v>
      </c>
    </row>
    <row r="1610" spans="1:6">
      <c r="A1610" s="3">
        <v>2858</v>
      </c>
      <c r="B1610" s="3" t="str">
        <f>VLOOKUP(A1610,customer!$A$2:$B$1131,2,0)</f>
        <v>Jerry Webster</v>
      </c>
      <c r="C1610" s="3">
        <f>VLOOKUP(A1610,OrderProduct!$A$2:$N$1953,14,0)</f>
        <v>2</v>
      </c>
      <c r="D1610" s="3" t="str">
        <f>VLOOKUP(C1610,Customer_Segment!$A$2:$B$5,2,0)</f>
        <v>Corporate</v>
      </c>
      <c r="E1610" s="3">
        <f>VLOOKUP(C1610,OrderProduct!N1610:S3561,6,0)</f>
        <v>90437</v>
      </c>
      <c r="F1610" s="3">
        <f>VLOOKUP(A1610,OrderProduct!A1610:F3561,6,0)</f>
        <v>905.4</v>
      </c>
    </row>
    <row r="1611" spans="1:6">
      <c r="A1611" s="3">
        <v>2858</v>
      </c>
      <c r="B1611" s="3" t="str">
        <f>VLOOKUP(A1611,customer!$A$2:$B$1131,2,0)</f>
        <v>Jerry Webster</v>
      </c>
      <c r="C1611" s="3">
        <f>VLOOKUP(A1611,OrderProduct!$A$2:$N$1953,14,0)</f>
        <v>2</v>
      </c>
      <c r="D1611" s="3" t="str">
        <f>VLOOKUP(C1611,Customer_Segment!$A$2:$B$5,2,0)</f>
        <v>Corporate</v>
      </c>
      <c r="E1611" s="3">
        <f>VLOOKUP(C1611,OrderProduct!N1611:S3562,6,0)</f>
        <v>90438</v>
      </c>
      <c r="F1611" s="3">
        <f>VLOOKUP(A1611,OrderProduct!A1611:F3562,6,0)</f>
        <v>17.59</v>
      </c>
    </row>
    <row r="1612" spans="1:6">
      <c r="A1612" s="3">
        <v>2859</v>
      </c>
      <c r="B1612" s="3" t="str">
        <f>VLOOKUP(A1612,customer!$A$2:$B$1131,2,0)</f>
        <v>Brad H Blake</v>
      </c>
      <c r="C1612" s="3">
        <f>VLOOKUP(A1612,OrderProduct!$A$2:$N$1953,14,0)</f>
        <v>2</v>
      </c>
      <c r="D1612" s="3" t="str">
        <f>VLOOKUP(C1612,Customer_Segment!$A$2:$B$5,2,0)</f>
        <v>Corporate</v>
      </c>
      <c r="E1612" s="3">
        <f>VLOOKUP(C1612,OrderProduct!N1612:S3563,6,0)</f>
        <v>90438</v>
      </c>
      <c r="F1612" s="3">
        <f>VLOOKUP(A1612,OrderProduct!A1612:F3563,6,0)</f>
        <v>141.54</v>
      </c>
    </row>
    <row r="1613" spans="1:6">
      <c r="A1613" s="3">
        <v>2861</v>
      </c>
      <c r="B1613" s="3" t="str">
        <f>VLOOKUP(A1613,customer!$A$2:$B$1131,2,0)</f>
        <v>Dwight Robinson</v>
      </c>
      <c r="C1613" s="3">
        <f>VLOOKUP(A1613,OrderProduct!$A$2:$N$1953,14,0)</f>
        <v>2</v>
      </c>
      <c r="D1613" s="3" t="str">
        <f>VLOOKUP(C1613,Customer_Segment!$A$2:$B$5,2,0)</f>
        <v>Corporate</v>
      </c>
      <c r="E1613" s="3">
        <f>VLOOKUP(C1613,OrderProduct!N1613:S3564,6,0)</f>
        <v>90439</v>
      </c>
      <c r="F1613" s="3">
        <f>VLOOKUP(A1613,OrderProduct!A1613:F3564,6,0)</f>
        <v>243.86</v>
      </c>
    </row>
    <row r="1614" spans="1:6">
      <c r="A1614" s="3">
        <v>2862</v>
      </c>
      <c r="B1614" s="3" t="str">
        <f>VLOOKUP(A1614,customer!$A$2:$B$1131,2,0)</f>
        <v>Carrie High</v>
      </c>
      <c r="C1614" s="3">
        <f>VLOOKUP(A1614,OrderProduct!$A$2:$N$1953,14,0)</f>
        <v>2</v>
      </c>
      <c r="D1614" s="3" t="str">
        <f>VLOOKUP(C1614,Customer_Segment!$A$2:$B$5,2,0)</f>
        <v>Corporate</v>
      </c>
      <c r="E1614" s="3">
        <f>VLOOKUP(C1614,OrderProduct!N1614:S3565,6,0)</f>
        <v>90449</v>
      </c>
      <c r="F1614" s="3">
        <f>VLOOKUP(A1614,OrderProduct!A1614:F3565,6,0)</f>
        <v>159.51</v>
      </c>
    </row>
    <row r="1615" spans="1:6">
      <c r="A1615" s="3">
        <v>2865</v>
      </c>
      <c r="B1615" s="3" t="str">
        <f>VLOOKUP(A1615,customer!$A$2:$B$1131,2,0)</f>
        <v>Roberta Mitchell</v>
      </c>
      <c r="C1615" s="3">
        <f>VLOOKUP(A1615,OrderProduct!$A$2:$N$1953,14,0)</f>
        <v>2</v>
      </c>
      <c r="D1615" s="3" t="str">
        <f>VLOOKUP(C1615,Customer_Segment!$A$2:$B$5,2,0)</f>
        <v>Corporate</v>
      </c>
      <c r="E1615" s="3">
        <f>VLOOKUP(C1615,OrderProduct!N1615:S3566,6,0)</f>
        <v>90449</v>
      </c>
      <c r="F1615" s="3">
        <f>VLOOKUP(A1615,OrderProduct!A1615:F3566,6,0)</f>
        <v>1838.85</v>
      </c>
    </row>
    <row r="1616" spans="1:6">
      <c r="A1616" s="3">
        <v>2865</v>
      </c>
      <c r="B1616" s="3" t="str">
        <f>VLOOKUP(A1616,customer!$A$2:$B$1131,2,0)</f>
        <v>Roberta Mitchell</v>
      </c>
      <c r="C1616" s="3">
        <f>VLOOKUP(A1616,OrderProduct!$A$2:$N$1953,14,0)</f>
        <v>2</v>
      </c>
      <c r="D1616" s="3" t="str">
        <f>VLOOKUP(C1616,Customer_Segment!$A$2:$B$5,2,0)</f>
        <v>Corporate</v>
      </c>
      <c r="E1616" s="3">
        <f>VLOOKUP(C1616,OrderProduct!N1616:S3567,6,0)</f>
        <v>90460</v>
      </c>
      <c r="F1616" s="3">
        <f>VLOOKUP(A1616,OrderProduct!A1616:F3567,6,0)</f>
        <v>25.31</v>
      </c>
    </row>
    <row r="1617" spans="1:6">
      <c r="A1617" s="3">
        <v>2867</v>
      </c>
      <c r="B1617" s="3" t="str">
        <f>VLOOKUP(A1617,customer!$A$2:$B$1131,2,0)</f>
        <v>Dana Teague</v>
      </c>
      <c r="C1617" s="3">
        <f>VLOOKUP(A1617,OrderProduct!$A$2:$N$1953,14,0)</f>
        <v>2</v>
      </c>
      <c r="D1617" s="3" t="str">
        <f>VLOOKUP(C1617,Customer_Segment!$A$2:$B$5,2,0)</f>
        <v>Corporate</v>
      </c>
      <c r="E1617" s="3">
        <f>VLOOKUP(C1617,OrderProduct!N1617:S3568,6,0)</f>
        <v>90460</v>
      </c>
      <c r="F1617" s="3">
        <f>VLOOKUP(A1617,OrderProduct!A1617:F3568,6,0)</f>
        <v>369.78</v>
      </c>
    </row>
    <row r="1618" spans="1:6">
      <c r="A1618" s="3">
        <v>2868</v>
      </c>
      <c r="B1618" s="3" t="str">
        <f>VLOOKUP(A1618,customer!$A$2:$B$1131,2,0)</f>
        <v>Eugene Clayton</v>
      </c>
      <c r="C1618" s="3">
        <f>VLOOKUP(A1618,OrderProduct!$A$2:$N$1953,14,0)</f>
        <v>2</v>
      </c>
      <c r="D1618" s="3" t="str">
        <f>VLOOKUP(C1618,Customer_Segment!$A$2:$B$5,2,0)</f>
        <v>Corporate</v>
      </c>
      <c r="E1618" s="3">
        <f>VLOOKUP(C1618,OrderProduct!N1618:S3569,6,0)</f>
        <v>90461</v>
      </c>
      <c r="F1618" s="3">
        <f>VLOOKUP(A1618,OrderProduct!A1618:F3569,6,0)</f>
        <v>17.62</v>
      </c>
    </row>
    <row r="1619" spans="1:6">
      <c r="A1619" s="3">
        <v>2868</v>
      </c>
      <c r="B1619" s="3" t="str">
        <f>VLOOKUP(A1619,customer!$A$2:$B$1131,2,0)</f>
        <v>Eugene Clayton</v>
      </c>
      <c r="C1619" s="3">
        <f>VLOOKUP(A1619,OrderProduct!$A$2:$N$1953,14,0)</f>
        <v>2</v>
      </c>
      <c r="D1619" s="3" t="str">
        <f>VLOOKUP(C1619,Customer_Segment!$A$2:$B$5,2,0)</f>
        <v>Corporate</v>
      </c>
      <c r="E1619" s="3">
        <f>VLOOKUP(C1619,OrderProduct!N1619:S3570,6,0)</f>
        <v>90462</v>
      </c>
      <c r="F1619" s="3">
        <f>VLOOKUP(A1619,OrderProduct!A1619:F3570,6,0)</f>
        <v>80.58</v>
      </c>
    </row>
    <row r="1620" spans="1:6">
      <c r="A1620" s="3">
        <v>2868</v>
      </c>
      <c r="B1620" s="3" t="str">
        <f>VLOOKUP(A1620,customer!$A$2:$B$1131,2,0)</f>
        <v>Eugene Clayton</v>
      </c>
      <c r="C1620" s="3">
        <f>VLOOKUP(A1620,OrderProduct!$A$2:$N$1953,14,0)</f>
        <v>2</v>
      </c>
      <c r="D1620" s="3" t="str">
        <f>VLOOKUP(C1620,Customer_Segment!$A$2:$B$5,2,0)</f>
        <v>Corporate</v>
      </c>
      <c r="E1620" s="3">
        <f>VLOOKUP(C1620,OrderProduct!N1620:S3571,6,0)</f>
        <v>90462</v>
      </c>
      <c r="F1620" s="3">
        <f>VLOOKUP(A1620,OrderProduct!A1620:F3571,6,0)</f>
        <v>57.14</v>
      </c>
    </row>
    <row r="1621" spans="1:6">
      <c r="A1621" s="3">
        <v>2873</v>
      </c>
      <c r="B1621" s="3" t="str">
        <f>VLOOKUP(A1621,customer!$A$2:$B$1131,2,0)</f>
        <v>Benjamin Gunter</v>
      </c>
      <c r="C1621" s="3">
        <f>VLOOKUP(A1621,OrderProduct!$A$2:$N$1953,14,0)</f>
        <v>4</v>
      </c>
      <c r="D1621" s="3" t="str">
        <f>VLOOKUP(C1621,Customer_Segment!$A$2:$B$5,2,0)</f>
        <v>Small Business</v>
      </c>
      <c r="E1621" s="3">
        <f>VLOOKUP(C1621,OrderProduct!N1621:S3572,6,0)</f>
        <v>90462</v>
      </c>
      <c r="F1621" s="3">
        <f>VLOOKUP(A1621,OrderProduct!A1621:F3572,6,0)</f>
        <v>498.31</v>
      </c>
    </row>
    <row r="1622" spans="1:6">
      <c r="A1622" s="3">
        <v>2873</v>
      </c>
      <c r="B1622" s="3" t="str">
        <f>VLOOKUP(A1622,customer!$A$2:$B$1131,2,0)</f>
        <v>Benjamin Gunter</v>
      </c>
      <c r="C1622" s="3">
        <f>VLOOKUP(A1622,OrderProduct!$A$2:$N$1953,14,0)</f>
        <v>4</v>
      </c>
      <c r="D1622" s="3" t="str">
        <f>VLOOKUP(C1622,Customer_Segment!$A$2:$B$5,2,0)</f>
        <v>Small Business</v>
      </c>
      <c r="E1622" s="3">
        <f>VLOOKUP(C1622,OrderProduct!N1622:S3573,6,0)</f>
        <v>90469</v>
      </c>
      <c r="F1622" s="3">
        <f>VLOOKUP(A1622,OrderProduct!A1622:F3573,6,0)</f>
        <v>9580</v>
      </c>
    </row>
    <row r="1623" spans="1:6">
      <c r="A1623" s="3">
        <v>2874</v>
      </c>
      <c r="B1623" s="3" t="str">
        <f>VLOOKUP(A1623,customer!$A$2:$B$1131,2,0)</f>
        <v>Marian Willis</v>
      </c>
      <c r="C1623" s="3">
        <f>VLOOKUP(A1623,OrderProduct!$A$2:$N$1953,14,0)</f>
        <v>3</v>
      </c>
      <c r="D1623" s="3" t="str">
        <f>VLOOKUP(C1623,Customer_Segment!$A$2:$B$5,2,0)</f>
        <v>Home Office</v>
      </c>
      <c r="E1623" s="3">
        <f>VLOOKUP(C1623,OrderProduct!N1623:S3574,6,0)</f>
        <v>90473</v>
      </c>
      <c r="F1623" s="3">
        <f>VLOOKUP(A1623,OrderProduct!A1623:F3574,6,0)</f>
        <v>45.28</v>
      </c>
    </row>
    <row r="1624" spans="1:6">
      <c r="A1624" s="3">
        <v>2874</v>
      </c>
      <c r="B1624" s="3" t="str">
        <f>VLOOKUP(A1624,customer!$A$2:$B$1131,2,0)</f>
        <v>Marian Willis</v>
      </c>
      <c r="C1624" s="3">
        <f>VLOOKUP(A1624,OrderProduct!$A$2:$N$1953,14,0)</f>
        <v>3</v>
      </c>
      <c r="D1624" s="3" t="str">
        <f>VLOOKUP(C1624,Customer_Segment!$A$2:$B$5,2,0)</f>
        <v>Home Office</v>
      </c>
      <c r="E1624" s="3">
        <f>VLOOKUP(C1624,OrderProduct!N1624:S3575,6,0)</f>
        <v>90473</v>
      </c>
      <c r="F1624" s="3">
        <f>VLOOKUP(A1624,OrderProduct!A1624:F3575,6,0)</f>
        <v>13.57</v>
      </c>
    </row>
    <row r="1625" spans="1:6">
      <c r="A1625" s="3">
        <v>2874</v>
      </c>
      <c r="B1625" s="3" t="str">
        <f>VLOOKUP(A1625,customer!$A$2:$B$1131,2,0)</f>
        <v>Marian Willis</v>
      </c>
      <c r="C1625" s="3">
        <f>VLOOKUP(A1625,OrderProduct!$A$2:$N$1953,14,0)</f>
        <v>3</v>
      </c>
      <c r="D1625" s="3" t="str">
        <f>VLOOKUP(C1625,Customer_Segment!$A$2:$B$5,2,0)</f>
        <v>Home Office</v>
      </c>
      <c r="E1625" s="3">
        <f>VLOOKUP(C1625,OrderProduct!N1625:S3576,6,0)</f>
        <v>90479</v>
      </c>
      <c r="F1625" s="3">
        <f>VLOOKUP(A1625,OrderProduct!A1625:F3576,6,0)</f>
        <v>57.41</v>
      </c>
    </row>
    <row r="1626" spans="1:6">
      <c r="A1626" s="3">
        <v>2877</v>
      </c>
      <c r="B1626" s="3" t="str">
        <f>VLOOKUP(A1626,customer!$A$2:$B$1131,2,0)</f>
        <v>Shannon Aldridge</v>
      </c>
      <c r="C1626" s="3">
        <f>VLOOKUP(A1626,OrderProduct!$A$2:$N$1953,14,0)</f>
        <v>1</v>
      </c>
      <c r="D1626" s="3" t="str">
        <f>VLOOKUP(C1626,Customer_Segment!$A$2:$B$5,2,0)</f>
        <v>Consumer</v>
      </c>
      <c r="E1626" s="3">
        <f>VLOOKUP(C1626,OrderProduct!N1626:S3577,6,0)</f>
        <v>90479</v>
      </c>
      <c r="F1626" s="3">
        <f>VLOOKUP(A1626,OrderProduct!A1626:F3577,6,0)</f>
        <v>2809.87</v>
      </c>
    </row>
    <row r="1627" spans="1:6">
      <c r="A1627" s="3">
        <v>2878</v>
      </c>
      <c r="B1627" s="3" t="str">
        <f>VLOOKUP(A1627,customer!$A$2:$B$1131,2,0)</f>
        <v>Susan Carroll Berman</v>
      </c>
      <c r="C1627" s="3">
        <f>VLOOKUP(A1627,OrderProduct!$A$2:$N$1953,14,0)</f>
        <v>1</v>
      </c>
      <c r="D1627" s="3" t="str">
        <f>VLOOKUP(C1627,Customer_Segment!$A$2:$B$5,2,0)</f>
        <v>Consumer</v>
      </c>
      <c r="E1627" s="3">
        <f>VLOOKUP(C1627,OrderProduct!N1627:S3578,6,0)</f>
        <v>90480</v>
      </c>
      <c r="F1627" s="3">
        <f>VLOOKUP(A1627,OrderProduct!A1627:F3578,6,0)</f>
        <v>79.93</v>
      </c>
    </row>
    <row r="1628" spans="1:6">
      <c r="A1628" s="3">
        <v>2880</v>
      </c>
      <c r="B1628" s="3" t="str">
        <f>VLOOKUP(A1628,customer!$A$2:$B$1131,2,0)</f>
        <v>Grace Black</v>
      </c>
      <c r="C1628" s="3">
        <f>VLOOKUP(A1628,OrderProduct!$A$2:$N$1953,14,0)</f>
        <v>4</v>
      </c>
      <c r="D1628" s="3" t="str">
        <f>VLOOKUP(C1628,Customer_Segment!$A$2:$B$5,2,0)</f>
        <v>Small Business</v>
      </c>
      <c r="E1628" s="3">
        <f>VLOOKUP(C1628,OrderProduct!N1628:S3579,6,0)</f>
        <v>90480</v>
      </c>
      <c r="F1628" s="3">
        <f>VLOOKUP(A1628,OrderProduct!A1628:F3579,6,0)</f>
        <v>873.18</v>
      </c>
    </row>
    <row r="1629" spans="1:6">
      <c r="A1629" s="3">
        <v>2880</v>
      </c>
      <c r="B1629" s="3" t="str">
        <f>VLOOKUP(A1629,customer!$A$2:$B$1131,2,0)</f>
        <v>Grace Black</v>
      </c>
      <c r="C1629" s="3">
        <f>VLOOKUP(A1629,OrderProduct!$A$2:$N$1953,14,0)</f>
        <v>4</v>
      </c>
      <c r="D1629" s="3" t="str">
        <f>VLOOKUP(C1629,Customer_Segment!$A$2:$B$5,2,0)</f>
        <v>Small Business</v>
      </c>
      <c r="E1629" s="3">
        <f>VLOOKUP(C1629,OrderProduct!N1629:S3580,6,0)</f>
        <v>90488</v>
      </c>
      <c r="F1629" s="3">
        <f>VLOOKUP(A1629,OrderProduct!A1629:F3580,6,0)</f>
        <v>97.96</v>
      </c>
    </row>
    <row r="1630" spans="1:6">
      <c r="A1630" s="3">
        <v>2882</v>
      </c>
      <c r="B1630" s="3" t="str">
        <f>VLOOKUP(A1630,customer!$A$2:$B$1131,2,0)</f>
        <v>Andrew Gonzalez</v>
      </c>
      <c r="C1630" s="3">
        <f>VLOOKUP(A1630,OrderProduct!$A$2:$N$1953,14,0)</f>
        <v>1</v>
      </c>
      <c r="D1630" s="3" t="str">
        <f>VLOOKUP(C1630,Customer_Segment!$A$2:$B$5,2,0)</f>
        <v>Consumer</v>
      </c>
      <c r="E1630" s="3">
        <f>VLOOKUP(C1630,OrderProduct!N1630:S3581,6,0)</f>
        <v>90491</v>
      </c>
      <c r="F1630" s="3">
        <f>VLOOKUP(A1630,OrderProduct!A1630:F3581,6,0)</f>
        <v>134.38</v>
      </c>
    </row>
    <row r="1631" spans="1:6">
      <c r="A1631" s="3">
        <v>2882</v>
      </c>
      <c r="B1631" s="3" t="str">
        <f>VLOOKUP(A1631,customer!$A$2:$B$1131,2,0)</f>
        <v>Andrew Gonzalez</v>
      </c>
      <c r="C1631" s="3">
        <f>VLOOKUP(A1631,OrderProduct!$A$2:$N$1953,14,0)</f>
        <v>1</v>
      </c>
      <c r="D1631" s="3" t="str">
        <f>VLOOKUP(C1631,Customer_Segment!$A$2:$B$5,2,0)</f>
        <v>Consumer</v>
      </c>
      <c r="E1631" s="3">
        <f>VLOOKUP(C1631,OrderProduct!N1631:S3582,6,0)</f>
        <v>90492</v>
      </c>
      <c r="F1631" s="3">
        <f>VLOOKUP(A1631,OrderProduct!A1631:F3582,6,0)</f>
        <v>73.1</v>
      </c>
    </row>
    <row r="1632" spans="1:6">
      <c r="A1632" s="3">
        <v>2882</v>
      </c>
      <c r="B1632" s="3" t="str">
        <f>VLOOKUP(A1632,customer!$A$2:$B$1131,2,0)</f>
        <v>Andrew Gonzalez</v>
      </c>
      <c r="C1632" s="3">
        <f>VLOOKUP(A1632,OrderProduct!$A$2:$N$1953,14,0)</f>
        <v>1</v>
      </c>
      <c r="D1632" s="3" t="str">
        <f>VLOOKUP(C1632,Customer_Segment!$A$2:$B$5,2,0)</f>
        <v>Consumer</v>
      </c>
      <c r="E1632" s="3">
        <f>VLOOKUP(C1632,OrderProduct!N1632:S3583,6,0)</f>
        <v>90492</v>
      </c>
      <c r="F1632" s="3">
        <f>VLOOKUP(A1632,OrderProduct!A1632:F3583,6,0)</f>
        <v>47.95</v>
      </c>
    </row>
    <row r="1633" spans="1:6">
      <c r="A1633" s="3">
        <v>2882</v>
      </c>
      <c r="B1633" s="3" t="str">
        <f>VLOOKUP(A1633,customer!$A$2:$B$1131,2,0)</f>
        <v>Andrew Gonzalez</v>
      </c>
      <c r="C1633" s="3">
        <f>VLOOKUP(A1633,OrderProduct!$A$2:$N$1953,14,0)</f>
        <v>1</v>
      </c>
      <c r="D1633" s="3" t="str">
        <f>VLOOKUP(C1633,Customer_Segment!$A$2:$B$5,2,0)</f>
        <v>Consumer</v>
      </c>
      <c r="E1633" s="3">
        <f>VLOOKUP(C1633,OrderProduct!N1633:S3584,6,0)</f>
        <v>90492</v>
      </c>
      <c r="F1633" s="3">
        <f>VLOOKUP(A1633,OrderProduct!A1633:F3584,6,0)</f>
        <v>76.77</v>
      </c>
    </row>
    <row r="1634" spans="1:6">
      <c r="A1634" s="3">
        <v>2882</v>
      </c>
      <c r="B1634" s="3" t="str">
        <f>VLOOKUP(A1634,customer!$A$2:$B$1131,2,0)</f>
        <v>Andrew Gonzalez</v>
      </c>
      <c r="C1634" s="3">
        <f>VLOOKUP(A1634,OrderProduct!$A$2:$N$1953,14,0)</f>
        <v>1</v>
      </c>
      <c r="D1634" s="3" t="str">
        <f>VLOOKUP(C1634,Customer_Segment!$A$2:$B$5,2,0)</f>
        <v>Consumer</v>
      </c>
      <c r="E1634" s="3">
        <f>VLOOKUP(C1634,OrderProduct!N1634:S3585,6,0)</f>
        <v>90493</v>
      </c>
      <c r="F1634" s="3">
        <f>VLOOKUP(A1634,OrderProduct!A1634:F3585,6,0)</f>
        <v>2115.06</v>
      </c>
    </row>
    <row r="1635" spans="1:6">
      <c r="A1635" s="3">
        <v>2882</v>
      </c>
      <c r="B1635" s="3" t="str">
        <f>VLOOKUP(A1635,customer!$A$2:$B$1131,2,0)</f>
        <v>Andrew Gonzalez</v>
      </c>
      <c r="C1635" s="3">
        <f>VLOOKUP(A1635,OrderProduct!$A$2:$N$1953,14,0)</f>
        <v>1</v>
      </c>
      <c r="D1635" s="3" t="str">
        <f>VLOOKUP(C1635,Customer_Segment!$A$2:$B$5,2,0)</f>
        <v>Consumer</v>
      </c>
      <c r="E1635" s="3">
        <f>VLOOKUP(C1635,OrderProduct!N1635:S3586,6,0)</f>
        <v>90500</v>
      </c>
      <c r="F1635" s="3">
        <f>VLOOKUP(A1635,OrderProduct!A1635:F3586,6,0)</f>
        <v>29.99</v>
      </c>
    </row>
    <row r="1636" spans="1:6">
      <c r="A1636" s="3">
        <v>2882</v>
      </c>
      <c r="B1636" s="3" t="str">
        <f>VLOOKUP(A1636,customer!$A$2:$B$1131,2,0)</f>
        <v>Andrew Gonzalez</v>
      </c>
      <c r="C1636" s="3">
        <f>VLOOKUP(A1636,OrderProduct!$A$2:$N$1953,14,0)</f>
        <v>1</v>
      </c>
      <c r="D1636" s="3" t="str">
        <f>VLOOKUP(C1636,Customer_Segment!$A$2:$B$5,2,0)</f>
        <v>Consumer</v>
      </c>
      <c r="E1636" s="3">
        <f>VLOOKUP(C1636,OrderProduct!N1636:S3587,6,0)</f>
        <v>90501</v>
      </c>
      <c r="F1636" s="3">
        <f>VLOOKUP(A1636,OrderProduct!A1636:F3587,6,0)</f>
        <v>837.57</v>
      </c>
    </row>
    <row r="1637" spans="1:6">
      <c r="A1637" s="3">
        <v>2882</v>
      </c>
      <c r="B1637" s="3" t="str">
        <f>VLOOKUP(A1637,customer!$A$2:$B$1131,2,0)</f>
        <v>Andrew Gonzalez</v>
      </c>
      <c r="C1637" s="3">
        <f>VLOOKUP(A1637,OrderProduct!$A$2:$N$1953,14,0)</f>
        <v>1</v>
      </c>
      <c r="D1637" s="3" t="str">
        <f>VLOOKUP(C1637,Customer_Segment!$A$2:$B$5,2,0)</f>
        <v>Consumer</v>
      </c>
      <c r="E1637" s="3">
        <f>VLOOKUP(C1637,OrderProduct!N1637:S3588,6,0)</f>
        <v>90501</v>
      </c>
      <c r="F1637" s="3">
        <f>VLOOKUP(A1637,OrderProduct!A1637:F3588,6,0)</f>
        <v>56.22</v>
      </c>
    </row>
    <row r="1638" spans="1:6">
      <c r="A1638" s="3">
        <v>2883</v>
      </c>
      <c r="B1638" s="3" t="str">
        <f>VLOOKUP(A1638,customer!$A$2:$B$1131,2,0)</f>
        <v>Stuart Sharma</v>
      </c>
      <c r="C1638" s="3">
        <f>VLOOKUP(A1638,OrderProduct!$A$2:$N$1953,14,0)</f>
        <v>1</v>
      </c>
      <c r="D1638" s="3" t="str">
        <f>VLOOKUP(C1638,Customer_Segment!$A$2:$B$5,2,0)</f>
        <v>Consumer</v>
      </c>
      <c r="E1638" s="3">
        <f>VLOOKUP(C1638,OrderProduct!N1638:S3589,6,0)</f>
        <v>90502</v>
      </c>
      <c r="F1638" s="3">
        <f>VLOOKUP(A1638,OrderProduct!A1638:F3589,6,0)</f>
        <v>758.97</v>
      </c>
    </row>
    <row r="1639" spans="1:6">
      <c r="A1639" s="3">
        <v>2884</v>
      </c>
      <c r="B1639" s="3" t="str">
        <f>VLOOKUP(A1639,customer!$A$2:$B$1131,2,0)</f>
        <v>Stuart C Robinson</v>
      </c>
      <c r="C1639" s="3">
        <f>VLOOKUP(A1639,OrderProduct!$A$2:$N$1953,14,0)</f>
        <v>1</v>
      </c>
      <c r="D1639" s="3" t="str">
        <f>VLOOKUP(C1639,Customer_Segment!$A$2:$B$5,2,0)</f>
        <v>Consumer</v>
      </c>
      <c r="E1639" s="3">
        <f>VLOOKUP(C1639,OrderProduct!N1639:S3590,6,0)</f>
        <v>90502</v>
      </c>
      <c r="F1639" s="3">
        <f>VLOOKUP(A1639,OrderProduct!A1639:F3590,6,0)</f>
        <v>84.44</v>
      </c>
    </row>
    <row r="1640" spans="1:6">
      <c r="A1640" s="3">
        <v>2884</v>
      </c>
      <c r="B1640" s="3" t="str">
        <f>VLOOKUP(A1640,customer!$A$2:$B$1131,2,0)</f>
        <v>Stuart C Robinson</v>
      </c>
      <c r="C1640" s="3">
        <f>VLOOKUP(A1640,OrderProduct!$A$2:$N$1953,14,0)</f>
        <v>1</v>
      </c>
      <c r="D1640" s="3" t="str">
        <f>VLOOKUP(C1640,Customer_Segment!$A$2:$B$5,2,0)</f>
        <v>Consumer</v>
      </c>
      <c r="E1640" s="3">
        <f>VLOOKUP(C1640,OrderProduct!N1640:S3591,6,0)</f>
        <v>90513</v>
      </c>
      <c r="F1640" s="3">
        <f>VLOOKUP(A1640,OrderProduct!A1640:F3591,6,0)</f>
        <v>79.02</v>
      </c>
    </row>
    <row r="1641" spans="1:6">
      <c r="A1641" s="3">
        <v>2885</v>
      </c>
      <c r="B1641" s="3" t="str">
        <f>VLOOKUP(A1641,customer!$A$2:$B$1131,2,0)</f>
        <v>Gary Frazier</v>
      </c>
      <c r="C1641" s="3">
        <f>VLOOKUP(A1641,OrderProduct!$A$2:$N$1953,14,0)</f>
        <v>1</v>
      </c>
      <c r="D1641" s="3" t="str">
        <f>VLOOKUP(C1641,Customer_Segment!$A$2:$B$5,2,0)</f>
        <v>Consumer</v>
      </c>
      <c r="E1641" s="3">
        <f>VLOOKUP(C1641,OrderProduct!N1641:S3592,6,0)</f>
        <v>90514</v>
      </c>
      <c r="F1641" s="3">
        <f>VLOOKUP(A1641,OrderProduct!A1641:F3592,6,0)</f>
        <v>25.45</v>
      </c>
    </row>
    <row r="1642" spans="1:6">
      <c r="A1642" s="3">
        <v>2886</v>
      </c>
      <c r="B1642" s="3" t="str">
        <f>VLOOKUP(A1642,customer!$A$2:$B$1131,2,0)</f>
        <v>Gretchen McKinney</v>
      </c>
      <c r="C1642" s="3">
        <f>VLOOKUP(A1642,OrderProduct!$A$2:$N$1953,14,0)</f>
        <v>1</v>
      </c>
      <c r="D1642" s="3" t="str">
        <f>VLOOKUP(C1642,Customer_Segment!$A$2:$B$5,2,0)</f>
        <v>Consumer</v>
      </c>
      <c r="E1642" s="3">
        <f>VLOOKUP(C1642,OrderProduct!N1642:S3593,6,0)</f>
        <v>90514</v>
      </c>
      <c r="F1642" s="3">
        <f>VLOOKUP(A1642,OrderProduct!A1642:F3593,6,0)</f>
        <v>110.72</v>
      </c>
    </row>
    <row r="1643" spans="1:6">
      <c r="A1643" s="3">
        <v>2886</v>
      </c>
      <c r="B1643" s="3" t="str">
        <f>VLOOKUP(A1643,customer!$A$2:$B$1131,2,0)</f>
        <v>Gretchen McKinney</v>
      </c>
      <c r="C1643" s="3">
        <f>VLOOKUP(A1643,OrderProduct!$A$2:$N$1953,14,0)</f>
        <v>1</v>
      </c>
      <c r="D1643" s="3" t="str">
        <f>VLOOKUP(C1643,Customer_Segment!$A$2:$B$5,2,0)</f>
        <v>Consumer</v>
      </c>
      <c r="E1643" s="3">
        <f>VLOOKUP(C1643,OrderProduct!N1643:S3594,6,0)</f>
        <v>90524</v>
      </c>
      <c r="F1643" s="3">
        <f>VLOOKUP(A1643,OrderProduct!A1643:F3594,6,0)</f>
        <v>1300.54</v>
      </c>
    </row>
    <row r="1644" spans="1:6">
      <c r="A1644" s="3">
        <v>2886</v>
      </c>
      <c r="B1644" s="3" t="str">
        <f>VLOOKUP(A1644,customer!$A$2:$B$1131,2,0)</f>
        <v>Gretchen McKinney</v>
      </c>
      <c r="C1644" s="3">
        <f>VLOOKUP(A1644,OrderProduct!$A$2:$N$1953,14,0)</f>
        <v>1</v>
      </c>
      <c r="D1644" s="3" t="str">
        <f>VLOOKUP(C1644,Customer_Segment!$A$2:$B$5,2,0)</f>
        <v>Consumer</v>
      </c>
      <c r="E1644" s="3">
        <f>VLOOKUP(C1644,OrderProduct!N1644:S3595,6,0)</f>
        <v>90524</v>
      </c>
      <c r="F1644" s="3">
        <f>VLOOKUP(A1644,OrderProduct!A1644:F3595,6,0)</f>
        <v>38.06</v>
      </c>
    </row>
    <row r="1645" spans="1:6">
      <c r="A1645" s="3">
        <v>2892</v>
      </c>
      <c r="B1645" s="3" t="str">
        <f>VLOOKUP(A1645,customer!$A$2:$B$1131,2,0)</f>
        <v>Benjamin Porter</v>
      </c>
      <c r="C1645" s="3">
        <f>VLOOKUP(A1645,OrderProduct!$A$2:$N$1953,14,0)</f>
        <v>1</v>
      </c>
      <c r="D1645" s="3" t="str">
        <f>VLOOKUP(C1645,Customer_Segment!$A$2:$B$5,2,0)</f>
        <v>Consumer</v>
      </c>
      <c r="E1645" s="3">
        <f>VLOOKUP(C1645,OrderProduct!N1645:S3596,6,0)</f>
        <v>90525</v>
      </c>
      <c r="F1645" s="3">
        <f>VLOOKUP(A1645,OrderProduct!A1645:F3596,6,0)</f>
        <v>1263.35</v>
      </c>
    </row>
    <row r="1646" spans="1:6">
      <c r="A1646" s="3">
        <v>2893</v>
      </c>
      <c r="B1646" s="3" t="str">
        <f>VLOOKUP(A1646,customer!$A$2:$B$1131,2,0)</f>
        <v>Kathryn Tate</v>
      </c>
      <c r="C1646" s="3">
        <f>VLOOKUP(A1646,OrderProduct!$A$2:$N$1953,14,0)</f>
        <v>1</v>
      </c>
      <c r="D1646" s="3" t="str">
        <f>VLOOKUP(C1646,Customer_Segment!$A$2:$B$5,2,0)</f>
        <v>Consumer</v>
      </c>
      <c r="E1646" s="3">
        <f>VLOOKUP(C1646,OrderProduct!N1646:S3597,6,0)</f>
        <v>90530</v>
      </c>
      <c r="F1646" s="3">
        <f>VLOOKUP(A1646,OrderProduct!A1646:F3597,6,0)</f>
        <v>48.25</v>
      </c>
    </row>
    <row r="1647" spans="1:6">
      <c r="A1647" s="3">
        <v>2896</v>
      </c>
      <c r="B1647" s="3" t="str">
        <f>VLOOKUP(A1647,customer!$A$2:$B$1131,2,0)</f>
        <v>Anna Ellis</v>
      </c>
      <c r="C1647" s="3">
        <f>VLOOKUP(A1647,OrderProduct!$A$2:$N$1953,14,0)</f>
        <v>3</v>
      </c>
      <c r="D1647" s="3" t="str">
        <f>VLOOKUP(C1647,Customer_Segment!$A$2:$B$5,2,0)</f>
        <v>Home Office</v>
      </c>
      <c r="E1647" s="3">
        <f>VLOOKUP(C1647,OrderProduct!N1647:S3598,6,0)</f>
        <v>90531</v>
      </c>
      <c r="F1647" s="3">
        <f>VLOOKUP(A1647,OrderProduct!A1647:F3598,6,0)</f>
        <v>38.54</v>
      </c>
    </row>
    <row r="1648" spans="1:6">
      <c r="A1648" s="3">
        <v>2896</v>
      </c>
      <c r="B1648" s="3" t="str">
        <f>VLOOKUP(A1648,customer!$A$2:$B$1131,2,0)</f>
        <v>Anna Ellis</v>
      </c>
      <c r="C1648" s="3">
        <f>VLOOKUP(A1648,OrderProduct!$A$2:$N$1953,14,0)</f>
        <v>3</v>
      </c>
      <c r="D1648" s="3" t="str">
        <f>VLOOKUP(C1648,Customer_Segment!$A$2:$B$5,2,0)</f>
        <v>Home Office</v>
      </c>
      <c r="E1648" s="3">
        <f>VLOOKUP(C1648,OrderProduct!N1648:S3599,6,0)</f>
        <v>90532</v>
      </c>
      <c r="F1648" s="3">
        <f>VLOOKUP(A1648,OrderProduct!A1648:F3599,6,0)</f>
        <v>1483.16</v>
      </c>
    </row>
    <row r="1649" spans="1:6">
      <c r="A1649" s="3">
        <v>2897</v>
      </c>
      <c r="B1649" s="3" t="str">
        <f>VLOOKUP(A1649,customer!$A$2:$B$1131,2,0)</f>
        <v>Betty Giles</v>
      </c>
      <c r="C1649" s="3">
        <f>VLOOKUP(A1649,OrderProduct!$A$2:$N$1953,14,0)</f>
        <v>3</v>
      </c>
      <c r="D1649" s="3" t="str">
        <f>VLOOKUP(C1649,Customer_Segment!$A$2:$B$5,2,0)</f>
        <v>Home Office</v>
      </c>
      <c r="E1649" s="3">
        <f>VLOOKUP(C1649,OrderProduct!N1649:S3600,6,0)</f>
        <v>90533</v>
      </c>
      <c r="F1649" s="3">
        <f>VLOOKUP(A1649,OrderProduct!A1649:F3600,6,0)</f>
        <v>243.24</v>
      </c>
    </row>
    <row r="1650" spans="1:6">
      <c r="A1650" s="3">
        <v>2897</v>
      </c>
      <c r="B1650" s="3" t="str">
        <f>VLOOKUP(A1650,customer!$A$2:$B$1131,2,0)</f>
        <v>Betty Giles</v>
      </c>
      <c r="C1650" s="3">
        <f>VLOOKUP(A1650,OrderProduct!$A$2:$N$1953,14,0)</f>
        <v>3</v>
      </c>
      <c r="D1650" s="3" t="str">
        <f>VLOOKUP(C1650,Customer_Segment!$A$2:$B$5,2,0)</f>
        <v>Home Office</v>
      </c>
      <c r="E1650" s="3">
        <f>VLOOKUP(C1650,OrderProduct!N1650:S3601,6,0)</f>
        <v>90538</v>
      </c>
      <c r="F1650" s="3">
        <f>VLOOKUP(A1650,OrderProduct!A1650:F3601,6,0)</f>
        <v>471.21</v>
      </c>
    </row>
    <row r="1651" spans="1:6">
      <c r="A1651" s="3">
        <v>2903</v>
      </c>
      <c r="B1651" s="3" t="str">
        <f>VLOOKUP(A1651,customer!$A$2:$B$1131,2,0)</f>
        <v>Frances Powers</v>
      </c>
      <c r="C1651" s="3">
        <f>VLOOKUP(A1651,OrderProduct!$A$2:$N$1953,14,0)</f>
        <v>4</v>
      </c>
      <c r="D1651" s="3" t="str">
        <f>VLOOKUP(C1651,Customer_Segment!$A$2:$B$5,2,0)</f>
        <v>Small Business</v>
      </c>
      <c r="E1651" s="3">
        <f>VLOOKUP(C1651,OrderProduct!N1651:S3602,6,0)</f>
        <v>90539</v>
      </c>
      <c r="F1651" s="3">
        <f>VLOOKUP(A1651,OrderProduct!A1651:F3602,6,0)</f>
        <v>36.58</v>
      </c>
    </row>
    <row r="1652" spans="1:6">
      <c r="A1652" s="3">
        <v>2908</v>
      </c>
      <c r="B1652" s="3" t="str">
        <f>VLOOKUP(A1652,customer!$A$2:$B$1131,2,0)</f>
        <v>Robyn Lyon</v>
      </c>
      <c r="C1652" s="3">
        <f>VLOOKUP(A1652,OrderProduct!$A$2:$N$1953,14,0)</f>
        <v>3</v>
      </c>
      <c r="D1652" s="3" t="str">
        <f>VLOOKUP(C1652,Customer_Segment!$A$2:$B$5,2,0)</f>
        <v>Home Office</v>
      </c>
      <c r="E1652" s="3">
        <f>VLOOKUP(C1652,OrderProduct!N1652:S3603,6,0)</f>
        <v>90540</v>
      </c>
      <c r="F1652" s="3">
        <f>VLOOKUP(A1652,OrderProduct!A1652:F3603,6,0)</f>
        <v>182.61</v>
      </c>
    </row>
    <row r="1653" spans="1:6">
      <c r="A1653" s="3">
        <v>2908</v>
      </c>
      <c r="B1653" s="3" t="str">
        <f>VLOOKUP(A1653,customer!$A$2:$B$1131,2,0)</f>
        <v>Robyn Lyon</v>
      </c>
      <c r="C1653" s="3">
        <f>VLOOKUP(A1653,OrderProduct!$A$2:$N$1953,14,0)</f>
        <v>3</v>
      </c>
      <c r="D1653" s="3" t="str">
        <f>VLOOKUP(C1653,Customer_Segment!$A$2:$B$5,2,0)</f>
        <v>Home Office</v>
      </c>
      <c r="E1653" s="3">
        <f>VLOOKUP(C1653,OrderProduct!N1653:S3604,6,0)</f>
        <v>90540</v>
      </c>
      <c r="F1653" s="3">
        <f>VLOOKUP(A1653,OrderProduct!A1653:F3604,6,0)</f>
        <v>2376.12</v>
      </c>
    </row>
    <row r="1654" spans="1:6">
      <c r="A1654" s="3">
        <v>2908</v>
      </c>
      <c r="B1654" s="3" t="str">
        <f>VLOOKUP(A1654,customer!$A$2:$B$1131,2,0)</f>
        <v>Robyn Lyon</v>
      </c>
      <c r="C1654" s="3">
        <f>VLOOKUP(A1654,OrderProduct!$A$2:$N$1953,14,0)</f>
        <v>3</v>
      </c>
      <c r="D1654" s="3" t="str">
        <f>VLOOKUP(C1654,Customer_Segment!$A$2:$B$5,2,0)</f>
        <v>Home Office</v>
      </c>
      <c r="E1654" s="3">
        <f>VLOOKUP(C1654,OrderProduct!N1654:S3605,6,0)</f>
        <v>90551</v>
      </c>
      <c r="F1654" s="3">
        <f>VLOOKUP(A1654,OrderProduct!A1654:F3605,6,0)</f>
        <v>6938.19</v>
      </c>
    </row>
    <row r="1655" spans="1:6">
      <c r="A1655" s="3">
        <v>2908</v>
      </c>
      <c r="B1655" s="3" t="str">
        <f>VLOOKUP(A1655,customer!$A$2:$B$1131,2,0)</f>
        <v>Robyn Lyon</v>
      </c>
      <c r="C1655" s="3">
        <f>VLOOKUP(A1655,OrderProduct!$A$2:$N$1953,14,0)</f>
        <v>3</v>
      </c>
      <c r="D1655" s="3" t="str">
        <f>VLOOKUP(C1655,Customer_Segment!$A$2:$B$5,2,0)</f>
        <v>Home Office</v>
      </c>
      <c r="E1655" s="3">
        <f>VLOOKUP(C1655,OrderProduct!N1655:S3606,6,0)</f>
        <v>90557</v>
      </c>
      <c r="F1655" s="3">
        <f>VLOOKUP(A1655,OrderProduct!A1655:F3606,6,0)</f>
        <v>20.22</v>
      </c>
    </row>
    <row r="1656" spans="1:6">
      <c r="A1656" s="3">
        <v>2912</v>
      </c>
      <c r="B1656" s="3" t="str">
        <f>VLOOKUP(A1656,customer!$A$2:$B$1131,2,0)</f>
        <v>Hannah Carver</v>
      </c>
      <c r="C1656" s="3">
        <f>VLOOKUP(A1656,OrderProduct!$A$2:$N$1953,14,0)</f>
        <v>3</v>
      </c>
      <c r="D1656" s="3" t="str">
        <f>VLOOKUP(C1656,Customer_Segment!$A$2:$B$5,2,0)</f>
        <v>Home Office</v>
      </c>
      <c r="E1656" s="3">
        <f>VLOOKUP(C1656,OrderProduct!N1656:S3607,6,0)</f>
        <v>90557</v>
      </c>
      <c r="F1656" s="3">
        <f>VLOOKUP(A1656,OrderProduct!A1656:F3607,6,0)</f>
        <v>1548.97</v>
      </c>
    </row>
    <row r="1657" spans="1:6">
      <c r="A1657" s="3">
        <v>2912</v>
      </c>
      <c r="B1657" s="3" t="str">
        <f>VLOOKUP(A1657,customer!$A$2:$B$1131,2,0)</f>
        <v>Hannah Carver</v>
      </c>
      <c r="C1657" s="3">
        <f>VLOOKUP(A1657,OrderProduct!$A$2:$N$1953,14,0)</f>
        <v>3</v>
      </c>
      <c r="D1657" s="3" t="str">
        <f>VLOOKUP(C1657,Customer_Segment!$A$2:$B$5,2,0)</f>
        <v>Home Office</v>
      </c>
      <c r="E1657" s="3">
        <f>VLOOKUP(C1657,OrderProduct!N1657:S3608,6,0)</f>
        <v>90568</v>
      </c>
      <c r="F1657" s="3">
        <f>VLOOKUP(A1657,OrderProduct!A1657:F3608,6,0)</f>
        <v>14.85</v>
      </c>
    </row>
    <row r="1658" spans="1:6">
      <c r="A1658" s="3">
        <v>2920</v>
      </c>
      <c r="B1658" s="3" t="str">
        <f>VLOOKUP(A1658,customer!$A$2:$B$1131,2,0)</f>
        <v>Ernest Peele</v>
      </c>
      <c r="C1658" s="3">
        <f>VLOOKUP(A1658,OrderProduct!$A$2:$N$1953,14,0)</f>
        <v>3</v>
      </c>
      <c r="D1658" s="3" t="str">
        <f>VLOOKUP(C1658,Customer_Segment!$A$2:$B$5,2,0)</f>
        <v>Home Office</v>
      </c>
      <c r="E1658" s="3">
        <f>VLOOKUP(C1658,OrderProduct!N1658:S3609,6,0)</f>
        <v>90577</v>
      </c>
      <c r="F1658" s="3">
        <f>VLOOKUP(A1658,OrderProduct!A1658:F3609,6,0)</f>
        <v>31.24</v>
      </c>
    </row>
    <row r="1659" spans="1:6">
      <c r="A1659" s="3">
        <v>2923</v>
      </c>
      <c r="B1659" s="3" t="str">
        <f>VLOOKUP(A1659,customer!$A$2:$B$1131,2,0)</f>
        <v>Lynne Griffith</v>
      </c>
      <c r="C1659" s="3">
        <f>VLOOKUP(A1659,OrderProduct!$A$2:$N$1953,14,0)</f>
        <v>1</v>
      </c>
      <c r="D1659" s="3" t="str">
        <f>VLOOKUP(C1659,Customer_Segment!$A$2:$B$5,2,0)</f>
        <v>Consumer</v>
      </c>
      <c r="E1659" s="3">
        <f>VLOOKUP(C1659,OrderProduct!N1659:S3610,6,0)</f>
        <v>90578</v>
      </c>
      <c r="F1659" s="3">
        <f>VLOOKUP(A1659,OrderProduct!A1659:F3610,6,0)</f>
        <v>74.77</v>
      </c>
    </row>
    <row r="1660" spans="1:6">
      <c r="A1660" s="3">
        <v>2924</v>
      </c>
      <c r="B1660" s="3" t="str">
        <f>VLOOKUP(A1660,customer!$A$2:$B$1131,2,0)</f>
        <v>Courtney Nelson</v>
      </c>
      <c r="C1660" s="3">
        <f>VLOOKUP(A1660,OrderProduct!$A$2:$N$1953,14,0)</f>
        <v>1</v>
      </c>
      <c r="D1660" s="3" t="str">
        <f>VLOOKUP(C1660,Customer_Segment!$A$2:$B$5,2,0)</f>
        <v>Consumer</v>
      </c>
      <c r="E1660" s="3">
        <f>VLOOKUP(C1660,OrderProduct!N1660:S3611,6,0)</f>
        <v>90578</v>
      </c>
      <c r="F1660" s="3">
        <f>VLOOKUP(A1660,OrderProduct!A1660:F3611,6,0)</f>
        <v>127.81</v>
      </c>
    </row>
    <row r="1661" spans="1:6">
      <c r="A1661" s="3">
        <v>2924</v>
      </c>
      <c r="B1661" s="3" t="str">
        <f>VLOOKUP(A1661,customer!$A$2:$B$1131,2,0)</f>
        <v>Courtney Nelson</v>
      </c>
      <c r="C1661" s="3">
        <f>VLOOKUP(A1661,OrderProduct!$A$2:$N$1953,14,0)</f>
        <v>1</v>
      </c>
      <c r="D1661" s="3" t="str">
        <f>VLOOKUP(C1661,Customer_Segment!$A$2:$B$5,2,0)</f>
        <v>Consumer</v>
      </c>
      <c r="E1661" s="3">
        <f>VLOOKUP(C1661,OrderProduct!N1661:S3612,6,0)</f>
        <v>90583</v>
      </c>
      <c r="F1661" s="3">
        <f>VLOOKUP(A1661,OrderProduct!A1661:F3612,6,0)</f>
        <v>40.3</v>
      </c>
    </row>
    <row r="1662" spans="1:6">
      <c r="A1662" s="3">
        <v>2928</v>
      </c>
      <c r="B1662" s="3" t="str">
        <f>VLOOKUP(A1662,customer!$A$2:$B$1131,2,0)</f>
        <v>Leslie Woodard</v>
      </c>
      <c r="C1662" s="3">
        <f>VLOOKUP(A1662,OrderProduct!$A$2:$N$1953,14,0)</f>
        <v>1</v>
      </c>
      <c r="D1662" s="3" t="str">
        <f>VLOOKUP(C1662,Customer_Segment!$A$2:$B$5,2,0)</f>
        <v>Consumer</v>
      </c>
      <c r="E1662" s="3">
        <f>VLOOKUP(C1662,OrderProduct!N1662:S3613,6,0)</f>
        <v>90583</v>
      </c>
      <c r="F1662" s="3">
        <f>VLOOKUP(A1662,OrderProduct!A1662:F3613,6,0)</f>
        <v>111.88</v>
      </c>
    </row>
    <row r="1663" spans="1:6">
      <c r="A1663" s="3">
        <v>2928</v>
      </c>
      <c r="B1663" s="3" t="str">
        <f>VLOOKUP(A1663,customer!$A$2:$B$1131,2,0)</f>
        <v>Leslie Woodard</v>
      </c>
      <c r="C1663" s="3">
        <f>VLOOKUP(A1663,OrderProduct!$A$2:$N$1953,14,0)</f>
        <v>1</v>
      </c>
      <c r="D1663" s="3" t="str">
        <f>VLOOKUP(C1663,Customer_Segment!$A$2:$B$5,2,0)</f>
        <v>Consumer</v>
      </c>
      <c r="E1663" s="3">
        <f>VLOOKUP(C1663,OrderProduct!N1663:S3614,6,0)</f>
        <v>90588</v>
      </c>
      <c r="F1663" s="3">
        <f>VLOOKUP(A1663,OrderProduct!A1663:F3614,6,0)</f>
        <v>8.41</v>
      </c>
    </row>
    <row r="1664" spans="1:6">
      <c r="A1664" s="3">
        <v>2931</v>
      </c>
      <c r="B1664" s="3" t="str">
        <f>VLOOKUP(A1664,customer!$A$2:$B$1131,2,0)</f>
        <v>Faye Hanna</v>
      </c>
      <c r="C1664" s="3">
        <f>VLOOKUP(A1664,OrderProduct!$A$2:$N$1953,14,0)</f>
        <v>4</v>
      </c>
      <c r="D1664" s="3" t="str">
        <f>VLOOKUP(C1664,Customer_Segment!$A$2:$B$5,2,0)</f>
        <v>Small Business</v>
      </c>
      <c r="E1664" s="3">
        <f>VLOOKUP(C1664,OrderProduct!N1664:S3615,6,0)</f>
        <v>90589</v>
      </c>
      <c r="F1664" s="3">
        <f>VLOOKUP(A1664,OrderProduct!A1664:F3615,6,0)</f>
        <v>104.95</v>
      </c>
    </row>
    <row r="1665" spans="1:6">
      <c r="A1665" s="3">
        <v>2932</v>
      </c>
      <c r="B1665" s="3" t="str">
        <f>VLOOKUP(A1665,customer!$A$2:$B$1131,2,0)</f>
        <v>Phyllis Hull</v>
      </c>
      <c r="C1665" s="3">
        <f>VLOOKUP(A1665,OrderProduct!$A$2:$N$1953,14,0)</f>
        <v>4</v>
      </c>
      <c r="D1665" s="3" t="str">
        <f>VLOOKUP(C1665,Customer_Segment!$A$2:$B$5,2,0)</f>
        <v>Small Business</v>
      </c>
      <c r="E1665" s="3">
        <f>VLOOKUP(C1665,OrderProduct!N1665:S3616,6,0)</f>
        <v>90589</v>
      </c>
      <c r="F1665" s="3">
        <f>VLOOKUP(A1665,OrderProduct!A1665:F3616,6,0)</f>
        <v>166.59</v>
      </c>
    </row>
    <row r="1666" spans="1:6">
      <c r="A1666" s="3">
        <v>2935</v>
      </c>
      <c r="B1666" s="3" t="str">
        <f>VLOOKUP(A1666,customer!$A$2:$B$1131,2,0)</f>
        <v>Shirley Riley</v>
      </c>
      <c r="C1666" s="3">
        <f>VLOOKUP(A1666,OrderProduct!$A$2:$N$1953,14,0)</f>
        <v>4</v>
      </c>
      <c r="D1666" s="3" t="str">
        <f>VLOOKUP(C1666,Customer_Segment!$A$2:$B$5,2,0)</f>
        <v>Small Business</v>
      </c>
      <c r="E1666" s="3">
        <f>VLOOKUP(C1666,OrderProduct!N1666:S3617,6,0)</f>
        <v>90593</v>
      </c>
      <c r="F1666" s="3">
        <f>VLOOKUP(A1666,OrderProduct!A1666:F3617,6,0)</f>
        <v>1300.81</v>
      </c>
    </row>
    <row r="1667" spans="1:6">
      <c r="A1667" s="3">
        <v>2938</v>
      </c>
      <c r="B1667" s="3" t="str">
        <f>VLOOKUP(A1667,customer!$A$2:$B$1131,2,0)</f>
        <v>Laurie Case Daniel</v>
      </c>
      <c r="C1667" s="3">
        <f>VLOOKUP(A1667,OrderProduct!$A$2:$N$1953,14,0)</f>
        <v>4</v>
      </c>
      <c r="D1667" s="3" t="str">
        <f>VLOOKUP(C1667,Customer_Segment!$A$2:$B$5,2,0)</f>
        <v>Small Business</v>
      </c>
      <c r="E1667" s="3">
        <f>VLOOKUP(C1667,OrderProduct!N1667:S3618,6,0)</f>
        <v>90594</v>
      </c>
      <c r="F1667" s="3">
        <f>VLOOKUP(A1667,OrderProduct!A1667:F3618,6,0)</f>
        <v>67.86</v>
      </c>
    </row>
    <row r="1668" spans="1:6">
      <c r="A1668" s="3">
        <v>2941</v>
      </c>
      <c r="B1668" s="3" t="str">
        <f>VLOOKUP(A1668,customer!$A$2:$B$1131,2,0)</f>
        <v>Leah Pollock</v>
      </c>
      <c r="C1668" s="3">
        <f>VLOOKUP(A1668,OrderProduct!$A$2:$N$1953,14,0)</f>
        <v>4</v>
      </c>
      <c r="D1668" s="3" t="str">
        <f>VLOOKUP(C1668,Customer_Segment!$A$2:$B$5,2,0)</f>
        <v>Small Business</v>
      </c>
      <c r="E1668" s="3">
        <f>VLOOKUP(C1668,OrderProduct!N1668:S3619,6,0)</f>
        <v>90594</v>
      </c>
      <c r="F1668" s="3">
        <f>VLOOKUP(A1668,OrderProduct!A1668:F3619,6,0)</f>
        <v>747.28</v>
      </c>
    </row>
    <row r="1669" spans="1:6">
      <c r="A1669" s="3">
        <v>2944</v>
      </c>
      <c r="B1669" s="3" t="str">
        <f>VLOOKUP(A1669,customer!$A$2:$B$1131,2,0)</f>
        <v>Elsie Lane</v>
      </c>
      <c r="C1669" s="3">
        <f>VLOOKUP(A1669,OrderProduct!$A$2:$N$1953,14,0)</f>
        <v>2</v>
      </c>
      <c r="D1669" s="3" t="str">
        <f>VLOOKUP(C1669,Customer_Segment!$A$2:$B$5,2,0)</f>
        <v>Corporate</v>
      </c>
      <c r="E1669" s="3">
        <f>VLOOKUP(C1669,OrderProduct!N1669:S3620,6,0)</f>
        <v>90596</v>
      </c>
      <c r="F1669" s="3">
        <f>VLOOKUP(A1669,OrderProduct!A1669:F3620,6,0)</f>
        <v>3127.69</v>
      </c>
    </row>
    <row r="1670" spans="1:6">
      <c r="A1670" s="3">
        <v>2947</v>
      </c>
      <c r="B1670" s="3" t="str">
        <f>VLOOKUP(A1670,customer!$A$2:$B$1131,2,0)</f>
        <v>Kathy Turner</v>
      </c>
      <c r="C1670" s="3">
        <f>VLOOKUP(A1670,OrderProduct!$A$2:$N$1953,14,0)</f>
        <v>1</v>
      </c>
      <c r="D1670" s="3" t="str">
        <f>VLOOKUP(C1670,Customer_Segment!$A$2:$B$5,2,0)</f>
        <v>Consumer</v>
      </c>
      <c r="E1670" s="3">
        <f>VLOOKUP(C1670,OrderProduct!N1670:S3621,6,0)</f>
        <v>90597</v>
      </c>
      <c r="F1670" s="3">
        <f>VLOOKUP(A1670,OrderProduct!A1670:F3621,6,0)</f>
        <v>41.82</v>
      </c>
    </row>
    <row r="1671" spans="1:6">
      <c r="A1671" s="3">
        <v>2951</v>
      </c>
      <c r="B1671" s="3" t="str">
        <f>VLOOKUP(A1671,customer!$A$2:$B$1131,2,0)</f>
        <v>Jordan Womble</v>
      </c>
      <c r="C1671" s="3">
        <f>VLOOKUP(A1671,OrderProduct!$A$2:$N$1953,14,0)</f>
        <v>2</v>
      </c>
      <c r="D1671" s="3" t="str">
        <f>VLOOKUP(C1671,Customer_Segment!$A$2:$B$5,2,0)</f>
        <v>Corporate</v>
      </c>
      <c r="E1671" s="3">
        <f>VLOOKUP(C1671,OrderProduct!N1671:S3622,6,0)</f>
        <v>90597</v>
      </c>
      <c r="F1671" s="3">
        <f>VLOOKUP(A1671,OrderProduct!A1671:F3622,6,0)</f>
        <v>2875.72</v>
      </c>
    </row>
    <row r="1672" spans="1:6">
      <c r="A1672" s="3">
        <v>2951</v>
      </c>
      <c r="B1672" s="3" t="str">
        <f>VLOOKUP(A1672,customer!$A$2:$B$1131,2,0)</f>
        <v>Jordan Womble</v>
      </c>
      <c r="C1672" s="3">
        <f>VLOOKUP(A1672,OrderProduct!$A$2:$N$1953,14,0)</f>
        <v>2</v>
      </c>
      <c r="D1672" s="3" t="str">
        <f>VLOOKUP(C1672,Customer_Segment!$A$2:$B$5,2,0)</f>
        <v>Corporate</v>
      </c>
      <c r="E1672" s="3">
        <f>VLOOKUP(C1672,OrderProduct!N1672:S3623,6,0)</f>
        <v>90600</v>
      </c>
      <c r="F1672" s="3">
        <f>VLOOKUP(A1672,OrderProduct!A1672:F3623,6,0)</f>
        <v>2427.18</v>
      </c>
    </row>
    <row r="1673" spans="1:6">
      <c r="A1673" s="3">
        <v>2952</v>
      </c>
      <c r="B1673" s="3" t="str">
        <f>VLOOKUP(A1673,customer!$A$2:$B$1131,2,0)</f>
        <v>Thelma Murray</v>
      </c>
      <c r="C1673" s="3">
        <f>VLOOKUP(A1673,OrderProduct!$A$2:$N$1953,14,0)</f>
        <v>2</v>
      </c>
      <c r="D1673" s="3" t="str">
        <f>VLOOKUP(C1673,Customer_Segment!$A$2:$B$5,2,0)</f>
        <v>Corporate</v>
      </c>
      <c r="E1673" s="3">
        <f>VLOOKUP(C1673,OrderProduct!N1673:S3624,6,0)</f>
        <v>90600</v>
      </c>
      <c r="F1673" s="3">
        <f>VLOOKUP(A1673,OrderProduct!A1673:F3624,6,0)</f>
        <v>434.85</v>
      </c>
    </row>
    <row r="1674" spans="1:6">
      <c r="A1674" s="3">
        <v>2954</v>
      </c>
      <c r="B1674" s="3" t="str">
        <f>VLOOKUP(A1674,customer!$A$2:$B$1131,2,0)</f>
        <v>William Sharma</v>
      </c>
      <c r="C1674" s="3">
        <f>VLOOKUP(A1674,OrderProduct!$A$2:$N$1953,14,0)</f>
        <v>1</v>
      </c>
      <c r="D1674" s="3" t="str">
        <f>VLOOKUP(C1674,Customer_Segment!$A$2:$B$5,2,0)</f>
        <v>Consumer</v>
      </c>
      <c r="E1674" s="3">
        <f>VLOOKUP(C1674,OrderProduct!N1674:S3625,6,0)</f>
        <v>90600</v>
      </c>
      <c r="F1674" s="3">
        <f>VLOOKUP(A1674,OrderProduct!A1674:F3625,6,0)</f>
        <v>19.16</v>
      </c>
    </row>
    <row r="1675" spans="1:6">
      <c r="A1675" s="3">
        <v>2957</v>
      </c>
      <c r="B1675" s="3" t="str">
        <f>VLOOKUP(A1675,customer!$A$2:$B$1131,2,0)</f>
        <v>Francis I Davis</v>
      </c>
      <c r="C1675" s="3">
        <f>VLOOKUP(A1675,OrderProduct!$A$2:$N$1953,14,0)</f>
        <v>2</v>
      </c>
      <c r="D1675" s="3" t="str">
        <f>VLOOKUP(C1675,Customer_Segment!$A$2:$B$5,2,0)</f>
        <v>Corporate</v>
      </c>
      <c r="E1675" s="3">
        <f>VLOOKUP(C1675,OrderProduct!N1675:S3626,6,0)</f>
        <v>90601</v>
      </c>
      <c r="F1675" s="3">
        <f>VLOOKUP(A1675,OrderProduct!A1675:F3626,6,0)</f>
        <v>1959.88</v>
      </c>
    </row>
    <row r="1676" spans="1:6">
      <c r="A1676" s="3">
        <v>2958</v>
      </c>
      <c r="B1676" s="3" t="str">
        <f>VLOOKUP(A1676,customer!$A$2:$B$1131,2,0)</f>
        <v>Ellen Sparks</v>
      </c>
      <c r="C1676" s="3">
        <f>VLOOKUP(A1676,OrderProduct!$A$2:$N$1953,14,0)</f>
        <v>2</v>
      </c>
      <c r="D1676" s="3" t="str">
        <f>VLOOKUP(C1676,Customer_Segment!$A$2:$B$5,2,0)</f>
        <v>Corporate</v>
      </c>
      <c r="E1676" s="3">
        <f>VLOOKUP(C1676,OrderProduct!N1676:S3627,6,0)</f>
        <v>90602</v>
      </c>
      <c r="F1676" s="3">
        <f>VLOOKUP(A1676,OrderProduct!A1676:F3627,6,0)</f>
        <v>710.16</v>
      </c>
    </row>
    <row r="1677" spans="1:6">
      <c r="A1677" s="3">
        <v>2960</v>
      </c>
      <c r="B1677" s="3" t="str">
        <f>VLOOKUP(A1677,customer!$A$2:$B$1131,2,0)</f>
        <v>Allan Dickinson</v>
      </c>
      <c r="C1677" s="3">
        <f>VLOOKUP(A1677,OrderProduct!$A$2:$N$1953,14,0)</f>
        <v>2</v>
      </c>
      <c r="D1677" s="3" t="str">
        <f>VLOOKUP(C1677,Customer_Segment!$A$2:$B$5,2,0)</f>
        <v>Corporate</v>
      </c>
      <c r="E1677" s="3">
        <f>VLOOKUP(C1677,OrderProduct!N1677:S3628,6,0)</f>
        <v>90612</v>
      </c>
      <c r="F1677" s="3">
        <f>VLOOKUP(A1677,OrderProduct!A1677:F3628,6,0)</f>
        <v>72.77</v>
      </c>
    </row>
    <row r="1678" spans="1:6">
      <c r="A1678" s="3">
        <v>2962</v>
      </c>
      <c r="B1678" s="3" t="str">
        <f>VLOOKUP(A1678,customer!$A$2:$B$1131,2,0)</f>
        <v>Leonard Strauss</v>
      </c>
      <c r="C1678" s="3">
        <f>VLOOKUP(A1678,OrderProduct!$A$2:$N$1953,14,0)</f>
        <v>1</v>
      </c>
      <c r="D1678" s="3" t="str">
        <f>VLOOKUP(C1678,Customer_Segment!$A$2:$B$5,2,0)</f>
        <v>Consumer</v>
      </c>
      <c r="E1678" s="3">
        <f>VLOOKUP(C1678,OrderProduct!N1678:S3629,6,0)</f>
        <v>90613</v>
      </c>
      <c r="F1678" s="3">
        <f>VLOOKUP(A1678,OrderProduct!A1678:F3629,6,0)</f>
        <v>57.7</v>
      </c>
    </row>
    <row r="1679" spans="1:6">
      <c r="A1679" s="3">
        <v>2963</v>
      </c>
      <c r="B1679" s="3" t="str">
        <f>VLOOKUP(A1679,customer!$A$2:$B$1131,2,0)</f>
        <v>Frances Johnson</v>
      </c>
      <c r="C1679" s="3">
        <f>VLOOKUP(A1679,OrderProduct!$A$2:$N$1953,14,0)</f>
        <v>1</v>
      </c>
      <c r="D1679" s="3" t="str">
        <f>VLOOKUP(C1679,Customer_Segment!$A$2:$B$5,2,0)</f>
        <v>Consumer</v>
      </c>
      <c r="E1679" s="3">
        <f>VLOOKUP(C1679,OrderProduct!N1679:S3630,6,0)</f>
        <v>90621</v>
      </c>
      <c r="F1679" s="3">
        <f>VLOOKUP(A1679,OrderProduct!A1679:F3630,6,0)</f>
        <v>974.14</v>
      </c>
    </row>
    <row r="1680" spans="1:6">
      <c r="A1680" s="3">
        <v>2964</v>
      </c>
      <c r="B1680" s="3" t="str">
        <f>VLOOKUP(A1680,customer!$A$2:$B$1131,2,0)</f>
        <v>Kathy Hinton</v>
      </c>
      <c r="C1680" s="3">
        <f>VLOOKUP(A1680,OrderProduct!$A$2:$N$1953,14,0)</f>
        <v>1</v>
      </c>
      <c r="D1680" s="3" t="str">
        <f>VLOOKUP(C1680,Customer_Segment!$A$2:$B$5,2,0)</f>
        <v>Consumer</v>
      </c>
      <c r="E1680" s="3">
        <f>VLOOKUP(C1680,OrderProduct!N1680:S3631,6,0)</f>
        <v>90624</v>
      </c>
      <c r="F1680" s="3">
        <f>VLOOKUP(A1680,OrderProduct!A1680:F3631,6,0)</f>
        <v>74.23</v>
      </c>
    </row>
    <row r="1681" spans="1:6">
      <c r="A1681" s="3">
        <v>2968</v>
      </c>
      <c r="B1681" s="3" t="str">
        <f>VLOOKUP(A1681,customer!$A$2:$B$1131,2,0)</f>
        <v>Miriam Bowman</v>
      </c>
      <c r="C1681" s="3">
        <f>VLOOKUP(A1681,OrderProduct!$A$2:$N$1953,14,0)</f>
        <v>4</v>
      </c>
      <c r="D1681" s="3" t="str">
        <f>VLOOKUP(C1681,Customer_Segment!$A$2:$B$5,2,0)</f>
        <v>Small Business</v>
      </c>
      <c r="E1681" s="3">
        <f>VLOOKUP(C1681,OrderProduct!N1681:S3632,6,0)</f>
        <v>90624</v>
      </c>
      <c r="F1681" s="3">
        <f>VLOOKUP(A1681,OrderProduct!A1681:F3632,6,0)</f>
        <v>627.19</v>
      </c>
    </row>
    <row r="1682" spans="1:6">
      <c r="A1682" s="3">
        <v>2968</v>
      </c>
      <c r="B1682" s="3" t="str">
        <f>VLOOKUP(A1682,customer!$A$2:$B$1131,2,0)</f>
        <v>Miriam Bowman</v>
      </c>
      <c r="C1682" s="3">
        <f>VLOOKUP(A1682,OrderProduct!$A$2:$N$1953,14,0)</f>
        <v>4</v>
      </c>
      <c r="D1682" s="3" t="str">
        <f>VLOOKUP(C1682,Customer_Segment!$A$2:$B$5,2,0)</f>
        <v>Small Business</v>
      </c>
      <c r="E1682" s="3">
        <f>VLOOKUP(C1682,OrderProduct!N1682:S3633,6,0)</f>
        <v>90630</v>
      </c>
      <c r="F1682" s="3">
        <f>VLOOKUP(A1682,OrderProduct!A1682:F3633,6,0)</f>
        <v>2233.46</v>
      </c>
    </row>
    <row r="1683" spans="1:6">
      <c r="A1683" s="3">
        <v>2968</v>
      </c>
      <c r="B1683" s="3" t="str">
        <f>VLOOKUP(A1683,customer!$A$2:$B$1131,2,0)</f>
        <v>Miriam Bowman</v>
      </c>
      <c r="C1683" s="3">
        <f>VLOOKUP(A1683,OrderProduct!$A$2:$N$1953,14,0)</f>
        <v>4</v>
      </c>
      <c r="D1683" s="3" t="str">
        <f>VLOOKUP(C1683,Customer_Segment!$A$2:$B$5,2,0)</f>
        <v>Small Business</v>
      </c>
      <c r="E1683" s="3">
        <f>VLOOKUP(C1683,OrderProduct!N1683:S3634,6,0)</f>
        <v>90631</v>
      </c>
      <c r="F1683" s="3">
        <f>VLOOKUP(A1683,OrderProduct!A1683:F3634,6,0)</f>
        <v>1059.38</v>
      </c>
    </row>
    <row r="1684" spans="1:6">
      <c r="A1684" s="3">
        <v>2973</v>
      </c>
      <c r="B1684" s="3" t="str">
        <f>VLOOKUP(A1684,customer!$A$2:$B$1131,2,0)</f>
        <v>Sally Liu</v>
      </c>
      <c r="C1684" s="3">
        <f>VLOOKUP(A1684,OrderProduct!$A$2:$N$1953,14,0)</f>
        <v>3</v>
      </c>
      <c r="D1684" s="3" t="str">
        <f>VLOOKUP(C1684,Customer_Segment!$A$2:$B$5,2,0)</f>
        <v>Home Office</v>
      </c>
      <c r="E1684" s="3">
        <f>VLOOKUP(C1684,OrderProduct!N1684:S3635,6,0)</f>
        <v>90641</v>
      </c>
      <c r="F1684" s="3">
        <f>VLOOKUP(A1684,OrderProduct!A1684:F3635,6,0)</f>
        <v>39.36</v>
      </c>
    </row>
    <row r="1685" spans="1:6">
      <c r="A1685" s="3">
        <v>2973</v>
      </c>
      <c r="B1685" s="3" t="str">
        <f>VLOOKUP(A1685,customer!$A$2:$B$1131,2,0)</f>
        <v>Sally Liu</v>
      </c>
      <c r="C1685" s="3">
        <f>VLOOKUP(A1685,OrderProduct!$A$2:$N$1953,14,0)</f>
        <v>3</v>
      </c>
      <c r="D1685" s="3" t="str">
        <f>VLOOKUP(C1685,Customer_Segment!$A$2:$B$5,2,0)</f>
        <v>Home Office</v>
      </c>
      <c r="E1685" s="3">
        <f>VLOOKUP(C1685,OrderProduct!N1685:S3636,6,0)</f>
        <v>90646</v>
      </c>
      <c r="F1685" s="3">
        <f>VLOOKUP(A1685,OrderProduct!A1685:F3636,6,0)</f>
        <v>379.72</v>
      </c>
    </row>
    <row r="1686" spans="1:6">
      <c r="A1686" s="3">
        <v>2973</v>
      </c>
      <c r="B1686" s="3" t="str">
        <f>VLOOKUP(A1686,customer!$A$2:$B$1131,2,0)</f>
        <v>Sally Liu</v>
      </c>
      <c r="C1686" s="3">
        <f>VLOOKUP(A1686,OrderProduct!$A$2:$N$1953,14,0)</f>
        <v>3</v>
      </c>
      <c r="D1686" s="3" t="str">
        <f>VLOOKUP(C1686,Customer_Segment!$A$2:$B$5,2,0)</f>
        <v>Home Office</v>
      </c>
      <c r="E1686" s="3">
        <f>VLOOKUP(C1686,OrderProduct!N1686:S3637,6,0)</f>
        <v>90653</v>
      </c>
      <c r="F1686" s="3">
        <f>VLOOKUP(A1686,OrderProduct!A1686:F3637,6,0)</f>
        <v>272.86</v>
      </c>
    </row>
    <row r="1687" spans="1:6">
      <c r="A1687" s="3">
        <v>2976</v>
      </c>
      <c r="B1687" s="3" t="str">
        <f>VLOOKUP(A1687,customer!$A$2:$B$1131,2,0)</f>
        <v>Fred Barber</v>
      </c>
      <c r="C1687" s="3">
        <f>VLOOKUP(A1687,OrderProduct!$A$2:$N$1953,14,0)</f>
        <v>4</v>
      </c>
      <c r="D1687" s="3" t="str">
        <f>VLOOKUP(C1687,Customer_Segment!$A$2:$B$5,2,0)</f>
        <v>Small Business</v>
      </c>
      <c r="E1687" s="3">
        <f>VLOOKUP(C1687,OrderProduct!N1687:S3638,6,0)</f>
        <v>90662</v>
      </c>
      <c r="F1687" s="3">
        <f>VLOOKUP(A1687,OrderProduct!A1687:F3638,6,0)</f>
        <v>878.34</v>
      </c>
    </row>
    <row r="1688" spans="1:6">
      <c r="A1688" s="3">
        <v>2979</v>
      </c>
      <c r="B1688" s="3" t="str">
        <f>VLOOKUP(A1688,customer!$A$2:$B$1131,2,0)</f>
        <v>Lloyd Dolan</v>
      </c>
      <c r="C1688" s="3">
        <f>VLOOKUP(A1688,OrderProduct!$A$2:$N$1953,14,0)</f>
        <v>2</v>
      </c>
      <c r="D1688" s="3" t="str">
        <f>VLOOKUP(C1688,Customer_Segment!$A$2:$B$5,2,0)</f>
        <v>Corporate</v>
      </c>
      <c r="E1688" s="3">
        <f>VLOOKUP(C1688,OrderProduct!N1688:S3639,6,0)</f>
        <v>90662</v>
      </c>
      <c r="F1688" s="3">
        <f>VLOOKUP(A1688,OrderProduct!A1688:F3639,6,0)</f>
        <v>676.57</v>
      </c>
    </row>
    <row r="1689" spans="1:6">
      <c r="A1689" s="3">
        <v>2979</v>
      </c>
      <c r="B1689" s="3" t="str">
        <f>VLOOKUP(A1689,customer!$A$2:$B$1131,2,0)</f>
        <v>Lloyd Dolan</v>
      </c>
      <c r="C1689" s="3">
        <f>VLOOKUP(A1689,OrderProduct!$A$2:$N$1953,14,0)</f>
        <v>2</v>
      </c>
      <c r="D1689" s="3" t="str">
        <f>VLOOKUP(C1689,Customer_Segment!$A$2:$B$5,2,0)</f>
        <v>Corporate</v>
      </c>
      <c r="E1689" s="3">
        <f>VLOOKUP(C1689,OrderProduct!N1689:S3640,6,0)</f>
        <v>90669</v>
      </c>
      <c r="F1689" s="3">
        <f>VLOOKUP(A1689,OrderProduct!A1689:F3640,6,0)</f>
        <v>94.97</v>
      </c>
    </row>
    <row r="1690" spans="1:6">
      <c r="A1690" s="3">
        <v>2979</v>
      </c>
      <c r="B1690" s="3" t="str">
        <f>VLOOKUP(A1690,customer!$A$2:$B$1131,2,0)</f>
        <v>Lloyd Dolan</v>
      </c>
      <c r="C1690" s="3">
        <f>VLOOKUP(A1690,OrderProduct!$A$2:$N$1953,14,0)</f>
        <v>2</v>
      </c>
      <c r="D1690" s="3" t="str">
        <f>VLOOKUP(C1690,Customer_Segment!$A$2:$B$5,2,0)</f>
        <v>Corporate</v>
      </c>
      <c r="E1690" s="3">
        <f>VLOOKUP(C1690,OrderProduct!N1690:S3641,6,0)</f>
        <v>90674</v>
      </c>
      <c r="F1690" s="3">
        <f>VLOOKUP(A1690,OrderProduct!A1690:F3641,6,0)</f>
        <v>267.2</v>
      </c>
    </row>
    <row r="1691" spans="1:6">
      <c r="A1691" s="3">
        <v>2979</v>
      </c>
      <c r="B1691" s="3" t="str">
        <f>VLOOKUP(A1691,customer!$A$2:$B$1131,2,0)</f>
        <v>Lloyd Dolan</v>
      </c>
      <c r="C1691" s="3">
        <f>VLOOKUP(A1691,OrderProduct!$A$2:$N$1953,14,0)</f>
        <v>2</v>
      </c>
      <c r="D1691" s="3" t="str">
        <f>VLOOKUP(C1691,Customer_Segment!$A$2:$B$5,2,0)</f>
        <v>Corporate</v>
      </c>
      <c r="E1691" s="3">
        <f>VLOOKUP(C1691,OrderProduct!N1691:S3642,6,0)</f>
        <v>90675</v>
      </c>
      <c r="F1691" s="3">
        <f>VLOOKUP(A1691,OrderProduct!A1691:F3642,6,0)</f>
        <v>86.79</v>
      </c>
    </row>
    <row r="1692" spans="1:6">
      <c r="A1692" s="3">
        <v>2980</v>
      </c>
      <c r="B1692" s="3" t="str">
        <f>VLOOKUP(A1692,customer!$A$2:$B$1131,2,0)</f>
        <v>Joanna Kenney</v>
      </c>
      <c r="C1692" s="3">
        <f>VLOOKUP(A1692,OrderProduct!$A$2:$N$1953,14,0)</f>
        <v>2</v>
      </c>
      <c r="D1692" s="3" t="str">
        <f>VLOOKUP(C1692,Customer_Segment!$A$2:$B$5,2,0)</f>
        <v>Corporate</v>
      </c>
      <c r="E1692" s="3">
        <f>VLOOKUP(C1692,OrderProduct!N1692:S3643,6,0)</f>
        <v>90678</v>
      </c>
      <c r="F1692" s="3">
        <f>VLOOKUP(A1692,OrderProduct!A1692:F3643,6,0)</f>
        <v>6.97</v>
      </c>
    </row>
    <row r="1693" spans="1:6">
      <c r="A1693" s="3">
        <v>2980</v>
      </c>
      <c r="B1693" s="3" t="str">
        <f>VLOOKUP(A1693,customer!$A$2:$B$1131,2,0)</f>
        <v>Joanna Kenney</v>
      </c>
      <c r="C1693" s="3">
        <f>VLOOKUP(A1693,OrderProduct!$A$2:$N$1953,14,0)</f>
        <v>2</v>
      </c>
      <c r="D1693" s="3" t="str">
        <f>VLOOKUP(C1693,Customer_Segment!$A$2:$B$5,2,0)</f>
        <v>Corporate</v>
      </c>
      <c r="E1693" s="3">
        <f>VLOOKUP(C1693,OrderProduct!N1693:S3644,6,0)</f>
        <v>90685</v>
      </c>
      <c r="F1693" s="3">
        <f>VLOOKUP(A1693,OrderProduct!A1693:F3644,6,0)</f>
        <v>186.19</v>
      </c>
    </row>
    <row r="1694" spans="1:6">
      <c r="A1694" s="3">
        <v>2980</v>
      </c>
      <c r="B1694" s="3" t="str">
        <f>VLOOKUP(A1694,customer!$A$2:$B$1131,2,0)</f>
        <v>Joanna Kenney</v>
      </c>
      <c r="C1694" s="3">
        <f>VLOOKUP(A1694,OrderProduct!$A$2:$N$1953,14,0)</f>
        <v>2</v>
      </c>
      <c r="D1694" s="3" t="str">
        <f>VLOOKUP(C1694,Customer_Segment!$A$2:$B$5,2,0)</f>
        <v>Corporate</v>
      </c>
      <c r="E1694" s="3">
        <f>VLOOKUP(C1694,OrderProduct!N1694:S3645,6,0)</f>
        <v>90685</v>
      </c>
      <c r="F1694" s="3">
        <f>VLOOKUP(A1694,OrderProduct!A1694:F3645,6,0)</f>
        <v>1227.94</v>
      </c>
    </row>
    <row r="1695" spans="1:6">
      <c r="A1695" s="3">
        <v>2980</v>
      </c>
      <c r="B1695" s="3" t="str">
        <f>VLOOKUP(A1695,customer!$A$2:$B$1131,2,0)</f>
        <v>Joanna Kenney</v>
      </c>
      <c r="C1695" s="3">
        <f>VLOOKUP(A1695,OrderProduct!$A$2:$N$1953,14,0)</f>
        <v>2</v>
      </c>
      <c r="D1695" s="3" t="str">
        <f>VLOOKUP(C1695,Customer_Segment!$A$2:$B$5,2,0)</f>
        <v>Corporate</v>
      </c>
      <c r="E1695" s="3">
        <f>VLOOKUP(C1695,OrderProduct!N1695:S3646,6,0)</f>
        <v>90695</v>
      </c>
      <c r="F1695" s="3">
        <f>VLOOKUP(A1695,OrderProduct!A1695:F3646,6,0)</f>
        <v>952.26</v>
      </c>
    </row>
    <row r="1696" spans="1:6">
      <c r="A1696" s="3">
        <v>2987</v>
      </c>
      <c r="B1696" s="3" t="str">
        <f>VLOOKUP(A1696,customer!$A$2:$B$1131,2,0)</f>
        <v>Natalie Watts</v>
      </c>
      <c r="C1696" s="3">
        <f>VLOOKUP(A1696,OrderProduct!$A$2:$N$1953,14,0)</f>
        <v>3</v>
      </c>
      <c r="D1696" s="3" t="str">
        <f>VLOOKUP(C1696,Customer_Segment!$A$2:$B$5,2,0)</f>
        <v>Home Office</v>
      </c>
      <c r="E1696" s="3">
        <f>VLOOKUP(C1696,OrderProduct!N1696:S3647,6,0)</f>
        <v>90706</v>
      </c>
      <c r="F1696" s="3">
        <f>VLOOKUP(A1696,OrderProduct!A1696:F3647,6,0)</f>
        <v>5062.49</v>
      </c>
    </row>
    <row r="1697" spans="1:6">
      <c r="A1697" s="3">
        <v>2987</v>
      </c>
      <c r="B1697" s="3" t="str">
        <f>VLOOKUP(A1697,customer!$A$2:$B$1131,2,0)</f>
        <v>Natalie Watts</v>
      </c>
      <c r="C1697" s="3">
        <f>VLOOKUP(A1697,OrderProduct!$A$2:$N$1953,14,0)</f>
        <v>3</v>
      </c>
      <c r="D1697" s="3" t="str">
        <f>VLOOKUP(C1697,Customer_Segment!$A$2:$B$5,2,0)</f>
        <v>Home Office</v>
      </c>
      <c r="E1697" s="3">
        <f>VLOOKUP(C1697,OrderProduct!N1697:S3648,6,0)</f>
        <v>90710</v>
      </c>
      <c r="F1697" s="3">
        <f>VLOOKUP(A1697,OrderProduct!A1697:F3648,6,0)</f>
        <v>100.59</v>
      </c>
    </row>
    <row r="1698" spans="1:6">
      <c r="A1698" s="3">
        <v>2991</v>
      </c>
      <c r="B1698" s="3" t="str">
        <f>VLOOKUP(A1698,customer!$A$2:$B$1131,2,0)</f>
        <v>Sean Herbert</v>
      </c>
      <c r="C1698" s="3">
        <f>VLOOKUP(A1698,OrderProduct!$A$2:$N$1953,14,0)</f>
        <v>3</v>
      </c>
      <c r="D1698" s="3" t="str">
        <f>VLOOKUP(C1698,Customer_Segment!$A$2:$B$5,2,0)</f>
        <v>Home Office</v>
      </c>
      <c r="E1698" s="3">
        <f>VLOOKUP(C1698,OrderProduct!N1698:S3649,6,0)</f>
        <v>90710</v>
      </c>
      <c r="F1698" s="3">
        <f>VLOOKUP(A1698,OrderProduct!A1698:F3649,6,0)</f>
        <v>598.38</v>
      </c>
    </row>
    <row r="1699" spans="1:6">
      <c r="A1699" s="3">
        <v>2992</v>
      </c>
      <c r="B1699" s="3" t="str">
        <f>VLOOKUP(A1699,customer!$A$2:$B$1131,2,0)</f>
        <v>Lindsay Webb</v>
      </c>
      <c r="C1699" s="3">
        <f>VLOOKUP(A1699,OrderProduct!$A$2:$N$1953,14,0)</f>
        <v>3</v>
      </c>
      <c r="D1699" s="3" t="str">
        <f>VLOOKUP(C1699,Customer_Segment!$A$2:$B$5,2,0)</f>
        <v>Home Office</v>
      </c>
      <c r="E1699" s="3">
        <f>VLOOKUP(C1699,OrderProduct!N1699:S3650,6,0)</f>
        <v>90714</v>
      </c>
      <c r="F1699" s="3">
        <f>VLOOKUP(A1699,OrderProduct!A1699:F3650,6,0)</f>
        <v>7.2</v>
      </c>
    </row>
    <row r="1700" spans="1:6">
      <c r="A1700" s="3">
        <v>2999</v>
      </c>
      <c r="B1700" s="3" t="str">
        <f>VLOOKUP(A1700,customer!$A$2:$B$1131,2,0)</f>
        <v>Kim McCarthy</v>
      </c>
      <c r="C1700" s="3">
        <f>VLOOKUP(A1700,OrderProduct!$A$2:$N$1953,14,0)</f>
        <v>1</v>
      </c>
      <c r="D1700" s="3" t="str">
        <f>VLOOKUP(C1700,Customer_Segment!$A$2:$B$5,2,0)</f>
        <v>Consumer</v>
      </c>
      <c r="E1700" s="3">
        <f>VLOOKUP(C1700,OrderProduct!N1700:S3651,6,0)</f>
        <v>90724</v>
      </c>
      <c r="F1700" s="3">
        <f>VLOOKUP(A1700,OrderProduct!A1700:F3651,6,0)</f>
        <v>241.97</v>
      </c>
    </row>
    <row r="1701" spans="1:6">
      <c r="A1701" s="3">
        <v>3000</v>
      </c>
      <c r="B1701" s="3" t="str">
        <f>VLOOKUP(A1701,customer!$A$2:$B$1131,2,0)</f>
        <v>Priscilla Allen</v>
      </c>
      <c r="C1701" s="3">
        <f>VLOOKUP(A1701,OrderProduct!$A$2:$N$1953,14,0)</f>
        <v>1</v>
      </c>
      <c r="D1701" s="3" t="str">
        <f>VLOOKUP(C1701,Customer_Segment!$A$2:$B$5,2,0)</f>
        <v>Consumer</v>
      </c>
      <c r="E1701" s="3">
        <f>VLOOKUP(C1701,OrderProduct!N1701:S3652,6,0)</f>
        <v>90724</v>
      </c>
      <c r="F1701" s="3">
        <f>VLOOKUP(A1701,OrderProduct!A1701:F3652,6,0)</f>
        <v>120.81</v>
      </c>
    </row>
    <row r="1702" spans="1:6">
      <c r="A1702" s="3">
        <v>3001</v>
      </c>
      <c r="B1702" s="3" t="str">
        <f>VLOOKUP(A1702,customer!$A$2:$B$1131,2,0)</f>
        <v>Anthony Foley</v>
      </c>
      <c r="C1702" s="3">
        <f>VLOOKUP(A1702,OrderProduct!$A$2:$N$1953,14,0)</f>
        <v>1</v>
      </c>
      <c r="D1702" s="3" t="str">
        <f>VLOOKUP(C1702,Customer_Segment!$A$2:$B$5,2,0)</f>
        <v>Consumer</v>
      </c>
      <c r="E1702" s="3">
        <f>VLOOKUP(C1702,OrderProduct!N1702:S3653,6,0)</f>
        <v>90725</v>
      </c>
      <c r="F1702" s="3">
        <f>VLOOKUP(A1702,OrderProduct!A1702:F3653,6,0)</f>
        <v>41.4</v>
      </c>
    </row>
    <row r="1703" spans="1:6">
      <c r="A1703" s="3">
        <v>3003</v>
      </c>
      <c r="B1703" s="3" t="str">
        <f>VLOOKUP(A1703,customer!$A$2:$B$1131,2,0)</f>
        <v>Roy Rouse</v>
      </c>
      <c r="C1703" s="3">
        <f>VLOOKUP(A1703,OrderProduct!$A$2:$N$1953,14,0)</f>
        <v>3</v>
      </c>
      <c r="D1703" s="3" t="str">
        <f>VLOOKUP(C1703,Customer_Segment!$A$2:$B$5,2,0)</f>
        <v>Home Office</v>
      </c>
      <c r="E1703" s="3">
        <f>VLOOKUP(C1703,OrderProduct!N1703:S3654,6,0)</f>
        <v>90731</v>
      </c>
      <c r="F1703" s="3">
        <f>VLOOKUP(A1703,OrderProduct!A1703:F3654,6,0)</f>
        <v>18.59</v>
      </c>
    </row>
    <row r="1704" spans="1:6">
      <c r="A1704" s="3">
        <v>3004</v>
      </c>
      <c r="B1704" s="3" t="str">
        <f>VLOOKUP(A1704,customer!$A$2:$B$1131,2,0)</f>
        <v>Maurice Everett</v>
      </c>
      <c r="C1704" s="3">
        <f>VLOOKUP(A1704,OrderProduct!$A$2:$N$1953,14,0)</f>
        <v>2</v>
      </c>
      <c r="D1704" s="3" t="str">
        <f>VLOOKUP(C1704,Customer_Segment!$A$2:$B$5,2,0)</f>
        <v>Corporate</v>
      </c>
      <c r="E1704" s="3">
        <f>VLOOKUP(C1704,OrderProduct!N1704:S3655,6,0)</f>
        <v>90731</v>
      </c>
      <c r="F1704" s="3">
        <f>VLOOKUP(A1704,OrderProduct!A1704:F3655,6,0)</f>
        <v>58.83</v>
      </c>
    </row>
    <row r="1705" spans="1:6">
      <c r="A1705" s="3">
        <v>3004</v>
      </c>
      <c r="B1705" s="3" t="str">
        <f>VLOOKUP(A1705,customer!$A$2:$B$1131,2,0)</f>
        <v>Maurice Everett</v>
      </c>
      <c r="C1705" s="3">
        <f>VLOOKUP(A1705,OrderProduct!$A$2:$N$1953,14,0)</f>
        <v>2</v>
      </c>
      <c r="D1705" s="3" t="str">
        <f>VLOOKUP(C1705,Customer_Segment!$A$2:$B$5,2,0)</f>
        <v>Corporate</v>
      </c>
      <c r="E1705" s="3">
        <f>VLOOKUP(C1705,OrderProduct!N1705:S3656,6,0)</f>
        <v>90731</v>
      </c>
      <c r="F1705" s="3">
        <f>VLOOKUP(A1705,OrderProduct!A1705:F3656,6,0)</f>
        <v>1557.66</v>
      </c>
    </row>
    <row r="1706" spans="1:6">
      <c r="A1706" s="3">
        <v>3005</v>
      </c>
      <c r="B1706" s="3" t="str">
        <f>VLOOKUP(A1706,customer!$A$2:$B$1131,2,0)</f>
        <v>Teresa Watts</v>
      </c>
      <c r="C1706" s="3">
        <f>VLOOKUP(A1706,OrderProduct!$A$2:$N$1953,14,0)</f>
        <v>2</v>
      </c>
      <c r="D1706" s="3" t="str">
        <f>VLOOKUP(C1706,Customer_Segment!$A$2:$B$5,2,0)</f>
        <v>Corporate</v>
      </c>
      <c r="E1706" s="3">
        <f>VLOOKUP(C1706,OrderProduct!N1706:S3657,6,0)</f>
        <v>90735</v>
      </c>
      <c r="F1706" s="3">
        <f>VLOOKUP(A1706,OrderProduct!A1706:F3657,6,0)</f>
        <v>818.81</v>
      </c>
    </row>
    <row r="1707" spans="1:6">
      <c r="A1707" s="3">
        <v>3006</v>
      </c>
      <c r="B1707" s="3" t="str">
        <f>VLOOKUP(A1707,customer!$A$2:$B$1131,2,0)</f>
        <v>Thomas Spence</v>
      </c>
      <c r="C1707" s="3">
        <f>VLOOKUP(A1707,OrderProduct!$A$2:$N$1953,14,0)</f>
        <v>2</v>
      </c>
      <c r="D1707" s="3" t="str">
        <f>VLOOKUP(C1707,Customer_Segment!$A$2:$B$5,2,0)</f>
        <v>Corporate</v>
      </c>
      <c r="E1707" s="3">
        <f>VLOOKUP(C1707,OrderProduct!N1707:S3658,6,0)</f>
        <v>90739</v>
      </c>
      <c r="F1707" s="3">
        <f>VLOOKUP(A1707,OrderProduct!A1707:F3658,6,0)</f>
        <v>44.24</v>
      </c>
    </row>
    <row r="1708" spans="1:6">
      <c r="A1708" s="3">
        <v>3006</v>
      </c>
      <c r="B1708" s="3" t="str">
        <f>VLOOKUP(A1708,customer!$A$2:$B$1131,2,0)</f>
        <v>Thomas Spence</v>
      </c>
      <c r="C1708" s="3">
        <f>VLOOKUP(A1708,OrderProduct!$A$2:$N$1953,14,0)</f>
        <v>2</v>
      </c>
      <c r="D1708" s="3" t="str">
        <f>VLOOKUP(C1708,Customer_Segment!$A$2:$B$5,2,0)</f>
        <v>Corporate</v>
      </c>
      <c r="E1708" s="3">
        <f>VLOOKUP(C1708,OrderProduct!N1708:S3659,6,0)</f>
        <v>90750</v>
      </c>
      <c r="F1708" s="3">
        <f>VLOOKUP(A1708,OrderProduct!A1708:F3659,6,0)</f>
        <v>12.15</v>
      </c>
    </row>
    <row r="1709" spans="1:6">
      <c r="A1709" s="3">
        <v>3008</v>
      </c>
      <c r="B1709" s="3" t="str">
        <f>VLOOKUP(A1709,customer!$A$2:$B$1131,2,0)</f>
        <v>Penny Rich</v>
      </c>
      <c r="C1709" s="3">
        <f>VLOOKUP(A1709,OrderProduct!$A$2:$N$1953,14,0)</f>
        <v>3</v>
      </c>
      <c r="D1709" s="3" t="str">
        <f>VLOOKUP(C1709,Customer_Segment!$A$2:$B$5,2,0)</f>
        <v>Home Office</v>
      </c>
      <c r="E1709" s="3">
        <f>VLOOKUP(C1709,OrderProduct!N1709:S3660,6,0)</f>
        <v>90750</v>
      </c>
      <c r="F1709" s="3">
        <f>VLOOKUP(A1709,OrderProduct!A1709:F3660,6,0)</f>
        <v>288.42</v>
      </c>
    </row>
    <row r="1710" spans="1:6">
      <c r="A1710" s="3">
        <v>3008</v>
      </c>
      <c r="B1710" s="3" t="str">
        <f>VLOOKUP(A1710,customer!$A$2:$B$1131,2,0)</f>
        <v>Penny Rich</v>
      </c>
      <c r="C1710" s="3">
        <f>VLOOKUP(A1710,OrderProduct!$A$2:$N$1953,14,0)</f>
        <v>3</v>
      </c>
      <c r="D1710" s="3" t="str">
        <f>VLOOKUP(C1710,Customer_Segment!$A$2:$B$5,2,0)</f>
        <v>Home Office</v>
      </c>
      <c r="E1710" s="3">
        <f>VLOOKUP(C1710,OrderProduct!N1710:S3661,6,0)</f>
        <v>90751</v>
      </c>
      <c r="F1710" s="3">
        <f>VLOOKUP(A1710,OrderProduct!A1710:F3661,6,0)</f>
        <v>119.78</v>
      </c>
    </row>
    <row r="1711" spans="1:6">
      <c r="A1711" s="3">
        <v>3011</v>
      </c>
      <c r="B1711" s="3" t="str">
        <f>VLOOKUP(A1711,customer!$A$2:$B$1131,2,0)</f>
        <v>Tammy Raynor</v>
      </c>
      <c r="C1711" s="3">
        <f>VLOOKUP(A1711,OrderProduct!$A$2:$N$1953,14,0)</f>
        <v>2</v>
      </c>
      <c r="D1711" s="3" t="str">
        <f>VLOOKUP(C1711,Customer_Segment!$A$2:$B$5,2,0)</f>
        <v>Corporate</v>
      </c>
      <c r="E1711" s="3">
        <f>VLOOKUP(C1711,OrderProduct!N1711:S3662,6,0)</f>
        <v>90752</v>
      </c>
      <c r="F1711" s="3">
        <f>VLOOKUP(A1711,OrderProduct!A1711:F3662,6,0)</f>
        <v>1867.04</v>
      </c>
    </row>
    <row r="1712" spans="1:6">
      <c r="A1712" s="3">
        <v>3011</v>
      </c>
      <c r="B1712" s="3" t="str">
        <f>VLOOKUP(A1712,customer!$A$2:$B$1131,2,0)</f>
        <v>Tammy Raynor</v>
      </c>
      <c r="C1712" s="3">
        <f>VLOOKUP(A1712,OrderProduct!$A$2:$N$1953,14,0)</f>
        <v>2</v>
      </c>
      <c r="D1712" s="3" t="str">
        <f>VLOOKUP(C1712,Customer_Segment!$A$2:$B$5,2,0)</f>
        <v>Corporate</v>
      </c>
      <c r="E1712" s="3">
        <f>VLOOKUP(C1712,OrderProduct!N1712:S3663,6,0)</f>
        <v>90753</v>
      </c>
      <c r="F1712" s="3">
        <f>VLOOKUP(A1712,OrderProduct!A1712:F3663,6,0)</f>
        <v>537.8</v>
      </c>
    </row>
    <row r="1713" spans="1:6">
      <c r="A1713" s="3">
        <v>3011</v>
      </c>
      <c r="B1713" s="3" t="str">
        <f>VLOOKUP(A1713,customer!$A$2:$B$1131,2,0)</f>
        <v>Tammy Raynor</v>
      </c>
      <c r="C1713" s="3">
        <f>VLOOKUP(A1713,OrderProduct!$A$2:$N$1953,14,0)</f>
        <v>2</v>
      </c>
      <c r="D1713" s="3" t="str">
        <f>VLOOKUP(C1713,Customer_Segment!$A$2:$B$5,2,0)</f>
        <v>Corporate</v>
      </c>
      <c r="E1713" s="3">
        <f>VLOOKUP(C1713,OrderProduct!N1713:S3664,6,0)</f>
        <v>90766</v>
      </c>
      <c r="F1713" s="3">
        <f>VLOOKUP(A1713,OrderProduct!A1713:F3664,6,0)</f>
        <v>366.26</v>
      </c>
    </row>
    <row r="1714" spans="1:6">
      <c r="A1714" s="3">
        <v>3011</v>
      </c>
      <c r="B1714" s="3" t="str">
        <f>VLOOKUP(A1714,customer!$A$2:$B$1131,2,0)</f>
        <v>Tammy Raynor</v>
      </c>
      <c r="C1714" s="3">
        <f>VLOOKUP(A1714,OrderProduct!$A$2:$N$1953,14,0)</f>
        <v>2</v>
      </c>
      <c r="D1714" s="3" t="str">
        <f>VLOOKUP(C1714,Customer_Segment!$A$2:$B$5,2,0)</f>
        <v>Corporate</v>
      </c>
      <c r="E1714" s="3">
        <f>VLOOKUP(C1714,OrderProduct!N1714:S3665,6,0)</f>
        <v>90766</v>
      </c>
      <c r="F1714" s="3">
        <f>VLOOKUP(A1714,OrderProduct!A1714:F3665,6,0)</f>
        <v>157.99</v>
      </c>
    </row>
    <row r="1715" spans="1:6">
      <c r="A1715" s="3">
        <v>3012</v>
      </c>
      <c r="B1715" s="3" t="str">
        <f>VLOOKUP(A1715,customer!$A$2:$B$1131,2,0)</f>
        <v>Annie Livingston</v>
      </c>
      <c r="C1715" s="3">
        <f>VLOOKUP(A1715,OrderProduct!$A$2:$N$1953,14,0)</f>
        <v>2</v>
      </c>
      <c r="D1715" s="3" t="str">
        <f>VLOOKUP(C1715,Customer_Segment!$A$2:$B$5,2,0)</f>
        <v>Corporate</v>
      </c>
      <c r="E1715" s="3">
        <f>VLOOKUP(C1715,OrderProduct!N1715:S3666,6,0)</f>
        <v>90766</v>
      </c>
      <c r="F1715" s="3">
        <f>VLOOKUP(A1715,OrderProduct!A1715:F3666,6,0)</f>
        <v>1212.88</v>
      </c>
    </row>
    <row r="1716" spans="1:6">
      <c r="A1716" s="3">
        <v>3012</v>
      </c>
      <c r="B1716" s="3" t="str">
        <f>VLOOKUP(A1716,customer!$A$2:$B$1131,2,0)</f>
        <v>Annie Livingston</v>
      </c>
      <c r="C1716" s="3">
        <f>VLOOKUP(A1716,OrderProduct!$A$2:$N$1953,14,0)</f>
        <v>2</v>
      </c>
      <c r="D1716" s="3" t="str">
        <f>VLOOKUP(C1716,Customer_Segment!$A$2:$B$5,2,0)</f>
        <v>Corporate</v>
      </c>
      <c r="E1716" s="3">
        <f>VLOOKUP(C1716,OrderProduct!N1716:S3667,6,0)</f>
        <v>90767</v>
      </c>
      <c r="F1716" s="3">
        <f>VLOOKUP(A1716,OrderProduct!A1716:F3667,6,0)</f>
        <v>125.19</v>
      </c>
    </row>
    <row r="1717" spans="1:6">
      <c r="A1717" s="3">
        <v>3012</v>
      </c>
      <c r="B1717" s="3" t="str">
        <f>VLOOKUP(A1717,customer!$A$2:$B$1131,2,0)</f>
        <v>Annie Livingston</v>
      </c>
      <c r="C1717" s="3">
        <f>VLOOKUP(A1717,OrderProduct!$A$2:$N$1953,14,0)</f>
        <v>2</v>
      </c>
      <c r="D1717" s="3" t="str">
        <f>VLOOKUP(C1717,Customer_Segment!$A$2:$B$5,2,0)</f>
        <v>Corporate</v>
      </c>
      <c r="E1717" s="3">
        <f>VLOOKUP(C1717,OrderProduct!N1717:S3668,6,0)</f>
        <v>90771</v>
      </c>
      <c r="F1717" s="3">
        <f>VLOOKUP(A1717,OrderProduct!A1717:F3668,6,0)</f>
        <v>27.63</v>
      </c>
    </row>
    <row r="1718" spans="1:6">
      <c r="A1718" s="3">
        <v>3017</v>
      </c>
      <c r="B1718" s="3" t="str">
        <f>VLOOKUP(A1718,customer!$A$2:$B$1131,2,0)</f>
        <v>Melvin Benton</v>
      </c>
      <c r="C1718" s="3">
        <f>VLOOKUP(A1718,OrderProduct!$A$2:$N$1953,14,0)</f>
        <v>2</v>
      </c>
      <c r="D1718" s="3" t="str">
        <f>VLOOKUP(C1718,Customer_Segment!$A$2:$B$5,2,0)</f>
        <v>Corporate</v>
      </c>
      <c r="E1718" s="3">
        <f>VLOOKUP(C1718,OrderProduct!N1718:S3669,6,0)</f>
        <v>90771</v>
      </c>
      <c r="F1718" s="3">
        <f>VLOOKUP(A1718,OrderProduct!A1718:F3669,6,0)</f>
        <v>31.21</v>
      </c>
    </row>
    <row r="1719" spans="1:6">
      <c r="A1719" s="3">
        <v>3017</v>
      </c>
      <c r="B1719" s="3" t="str">
        <f>VLOOKUP(A1719,customer!$A$2:$B$1131,2,0)</f>
        <v>Melvin Benton</v>
      </c>
      <c r="C1719" s="3">
        <f>VLOOKUP(A1719,OrderProduct!$A$2:$N$1953,14,0)</f>
        <v>2</v>
      </c>
      <c r="D1719" s="3" t="str">
        <f>VLOOKUP(C1719,Customer_Segment!$A$2:$B$5,2,0)</f>
        <v>Corporate</v>
      </c>
      <c r="E1719" s="3">
        <f>VLOOKUP(C1719,OrderProduct!N1719:S3670,6,0)</f>
        <v>90786</v>
      </c>
      <c r="F1719" s="3">
        <f>VLOOKUP(A1719,OrderProduct!A1719:F3670,6,0)</f>
        <v>128.13</v>
      </c>
    </row>
    <row r="1720" spans="1:6">
      <c r="A1720" s="3">
        <v>3035</v>
      </c>
      <c r="B1720" s="3" t="str">
        <f>VLOOKUP(A1720,customer!$A$2:$B$1131,2,0)</f>
        <v>Tina Evans</v>
      </c>
      <c r="C1720" s="3">
        <f>VLOOKUP(A1720,OrderProduct!$A$2:$N$1953,14,0)</f>
        <v>3</v>
      </c>
      <c r="D1720" s="3" t="str">
        <f>VLOOKUP(C1720,Customer_Segment!$A$2:$B$5,2,0)</f>
        <v>Home Office</v>
      </c>
      <c r="E1720" s="3">
        <f>VLOOKUP(C1720,OrderProduct!N1720:S3671,6,0)</f>
        <v>90787</v>
      </c>
      <c r="F1720" s="3">
        <f>VLOOKUP(A1720,OrderProduct!A1720:F3671,6,0)</f>
        <v>464.94</v>
      </c>
    </row>
    <row r="1721" spans="1:6">
      <c r="A1721" s="3">
        <v>3035</v>
      </c>
      <c r="B1721" s="3" t="str">
        <f>VLOOKUP(A1721,customer!$A$2:$B$1131,2,0)</f>
        <v>Tina Evans</v>
      </c>
      <c r="C1721" s="3">
        <f>VLOOKUP(A1721,OrderProduct!$A$2:$N$1953,14,0)</f>
        <v>3</v>
      </c>
      <c r="D1721" s="3" t="str">
        <f>VLOOKUP(C1721,Customer_Segment!$A$2:$B$5,2,0)</f>
        <v>Home Office</v>
      </c>
      <c r="E1721" s="3">
        <f>VLOOKUP(C1721,OrderProduct!N1721:S3672,6,0)</f>
        <v>90796</v>
      </c>
      <c r="F1721" s="3">
        <f>VLOOKUP(A1721,OrderProduct!A1721:F3672,6,0)</f>
        <v>7360.2</v>
      </c>
    </row>
    <row r="1722" spans="1:6">
      <c r="A1722" s="3">
        <v>3036</v>
      </c>
      <c r="B1722" s="3" t="str">
        <f>VLOOKUP(A1722,customer!$A$2:$B$1131,2,0)</f>
        <v>Edith Reynolds</v>
      </c>
      <c r="C1722" s="3">
        <f>VLOOKUP(A1722,OrderProduct!$A$2:$N$1953,14,0)</f>
        <v>3</v>
      </c>
      <c r="D1722" s="3" t="str">
        <f>VLOOKUP(C1722,Customer_Segment!$A$2:$B$5,2,0)</f>
        <v>Home Office</v>
      </c>
      <c r="E1722" s="3">
        <f>VLOOKUP(C1722,OrderProduct!N1722:S3673,6,0)</f>
        <v>90796</v>
      </c>
      <c r="F1722" s="3">
        <f>VLOOKUP(A1722,OrderProduct!A1722:F3673,6,0)</f>
        <v>89.06</v>
      </c>
    </row>
    <row r="1723" spans="1:6">
      <c r="A1723" s="3">
        <v>3036</v>
      </c>
      <c r="B1723" s="3" t="str">
        <f>VLOOKUP(A1723,customer!$A$2:$B$1131,2,0)</f>
        <v>Edith Reynolds</v>
      </c>
      <c r="C1723" s="3">
        <f>VLOOKUP(A1723,OrderProduct!$A$2:$N$1953,14,0)</f>
        <v>3</v>
      </c>
      <c r="D1723" s="3" t="str">
        <f>VLOOKUP(C1723,Customer_Segment!$A$2:$B$5,2,0)</f>
        <v>Home Office</v>
      </c>
      <c r="E1723" s="3">
        <f>VLOOKUP(C1723,OrderProduct!N1723:S3674,6,0)</f>
        <v>90796</v>
      </c>
      <c r="F1723" s="3">
        <f>VLOOKUP(A1723,OrderProduct!A1723:F3674,6,0)</f>
        <v>134.97</v>
      </c>
    </row>
    <row r="1724" spans="1:6">
      <c r="A1724" s="3">
        <v>3036</v>
      </c>
      <c r="B1724" s="3" t="str">
        <f>VLOOKUP(A1724,customer!$A$2:$B$1131,2,0)</f>
        <v>Edith Reynolds</v>
      </c>
      <c r="C1724" s="3">
        <f>VLOOKUP(A1724,OrderProduct!$A$2:$N$1953,14,0)</f>
        <v>3</v>
      </c>
      <c r="D1724" s="3" t="str">
        <f>VLOOKUP(C1724,Customer_Segment!$A$2:$B$5,2,0)</f>
        <v>Home Office</v>
      </c>
      <c r="E1724" s="3">
        <f>VLOOKUP(C1724,OrderProduct!N1724:S3675,6,0)</f>
        <v>90800</v>
      </c>
      <c r="F1724" s="3">
        <f>VLOOKUP(A1724,OrderProduct!A1724:F3675,6,0)</f>
        <v>66.74</v>
      </c>
    </row>
    <row r="1725" spans="1:6">
      <c r="A1725" s="3">
        <v>3036</v>
      </c>
      <c r="B1725" s="3" t="str">
        <f>VLOOKUP(A1725,customer!$A$2:$B$1131,2,0)</f>
        <v>Edith Reynolds</v>
      </c>
      <c r="C1725" s="3">
        <f>VLOOKUP(A1725,OrderProduct!$A$2:$N$1953,14,0)</f>
        <v>3</v>
      </c>
      <c r="D1725" s="3" t="str">
        <f>VLOOKUP(C1725,Customer_Segment!$A$2:$B$5,2,0)</f>
        <v>Home Office</v>
      </c>
      <c r="E1725" s="3">
        <f>VLOOKUP(C1725,OrderProduct!N1725:S3676,6,0)</f>
        <v>90800</v>
      </c>
      <c r="F1725" s="3">
        <f>VLOOKUP(A1725,OrderProduct!A1725:F3676,6,0)</f>
        <v>1282.67</v>
      </c>
    </row>
    <row r="1726" spans="1:6">
      <c r="A1726" s="3">
        <v>3041</v>
      </c>
      <c r="B1726" s="3" t="str">
        <f>VLOOKUP(A1726,customer!$A$2:$B$1131,2,0)</f>
        <v>Carrie Duke</v>
      </c>
      <c r="C1726" s="3">
        <f>VLOOKUP(A1726,OrderProduct!$A$2:$N$1953,14,0)</f>
        <v>2</v>
      </c>
      <c r="D1726" s="3" t="str">
        <f>VLOOKUP(C1726,Customer_Segment!$A$2:$B$5,2,0)</f>
        <v>Corporate</v>
      </c>
      <c r="E1726" s="3">
        <f>VLOOKUP(C1726,OrderProduct!N1726:S3677,6,0)</f>
        <v>90806</v>
      </c>
      <c r="F1726" s="3">
        <f>VLOOKUP(A1726,OrderProduct!A1726:F3677,6,0)</f>
        <v>116.92</v>
      </c>
    </row>
    <row r="1727" spans="1:6">
      <c r="A1727" s="3">
        <v>3041</v>
      </c>
      <c r="B1727" s="3" t="str">
        <f>VLOOKUP(A1727,customer!$A$2:$B$1131,2,0)</f>
        <v>Carrie Duke</v>
      </c>
      <c r="C1727" s="3">
        <f>VLOOKUP(A1727,OrderProduct!$A$2:$N$1953,14,0)</f>
        <v>2</v>
      </c>
      <c r="D1727" s="3" t="str">
        <f>VLOOKUP(C1727,Customer_Segment!$A$2:$B$5,2,0)</f>
        <v>Corporate</v>
      </c>
      <c r="E1727" s="3">
        <f>VLOOKUP(C1727,OrderProduct!N1727:S3678,6,0)</f>
        <v>90814</v>
      </c>
      <c r="F1727" s="3">
        <f>VLOOKUP(A1727,OrderProduct!A1727:F3678,6,0)</f>
        <v>332.16</v>
      </c>
    </row>
    <row r="1728" spans="1:6">
      <c r="A1728" s="3">
        <v>3042</v>
      </c>
      <c r="B1728" s="3" t="str">
        <f>VLOOKUP(A1728,customer!$A$2:$B$1131,2,0)</f>
        <v>Tara Gold</v>
      </c>
      <c r="C1728" s="3">
        <f>VLOOKUP(A1728,OrderProduct!$A$2:$N$1953,14,0)</f>
        <v>4</v>
      </c>
      <c r="D1728" s="3" t="str">
        <f>VLOOKUP(C1728,Customer_Segment!$A$2:$B$5,2,0)</f>
        <v>Small Business</v>
      </c>
      <c r="E1728" s="3">
        <f>VLOOKUP(C1728,OrderProduct!N1728:S3679,6,0)</f>
        <v>90814</v>
      </c>
      <c r="F1728" s="3">
        <f>VLOOKUP(A1728,OrderProduct!A1728:F3679,6,0)</f>
        <v>147.62</v>
      </c>
    </row>
    <row r="1729" spans="1:6">
      <c r="A1729" s="3">
        <v>3045</v>
      </c>
      <c r="B1729" s="3" t="str">
        <f>VLOOKUP(A1729,customer!$A$2:$B$1131,2,0)</f>
        <v>Jordan Beard</v>
      </c>
      <c r="C1729" s="3">
        <f>VLOOKUP(A1729,OrderProduct!$A$2:$N$1953,14,0)</f>
        <v>4</v>
      </c>
      <c r="D1729" s="3" t="str">
        <f>VLOOKUP(C1729,Customer_Segment!$A$2:$B$5,2,0)</f>
        <v>Small Business</v>
      </c>
      <c r="E1729" s="3">
        <f>VLOOKUP(C1729,OrderProduct!N1729:S3680,6,0)</f>
        <v>90815</v>
      </c>
      <c r="F1729" s="3">
        <f>VLOOKUP(A1729,OrderProduct!A1729:F3680,6,0)</f>
        <v>48.32</v>
      </c>
    </row>
    <row r="1730" spans="1:6">
      <c r="A1730" s="3">
        <v>3046</v>
      </c>
      <c r="B1730" s="3" t="str">
        <f>VLOOKUP(A1730,customer!$A$2:$B$1131,2,0)</f>
        <v>Andrew Pearce</v>
      </c>
      <c r="C1730" s="3">
        <f>VLOOKUP(A1730,OrderProduct!$A$2:$N$1953,14,0)</f>
        <v>4</v>
      </c>
      <c r="D1730" s="3" t="str">
        <f>VLOOKUP(C1730,Customer_Segment!$A$2:$B$5,2,0)</f>
        <v>Small Business</v>
      </c>
      <c r="E1730" s="3">
        <f>VLOOKUP(C1730,OrderProduct!N1730:S3681,6,0)</f>
        <v>90818</v>
      </c>
      <c r="F1730" s="3">
        <f>VLOOKUP(A1730,OrderProduct!A1730:F3681,6,0)</f>
        <v>511.57</v>
      </c>
    </row>
    <row r="1731" spans="1:6">
      <c r="A1731" s="3">
        <v>3048</v>
      </c>
      <c r="B1731" s="3" t="str">
        <f>VLOOKUP(A1731,customer!$A$2:$B$1131,2,0)</f>
        <v>Tracy G Starr</v>
      </c>
      <c r="C1731" s="3">
        <f>VLOOKUP(A1731,OrderProduct!$A$2:$N$1953,14,0)</f>
        <v>2</v>
      </c>
      <c r="D1731" s="3" t="str">
        <f>VLOOKUP(C1731,Customer_Segment!$A$2:$B$5,2,0)</f>
        <v>Corporate</v>
      </c>
      <c r="E1731" s="3">
        <f>VLOOKUP(C1731,OrderProduct!N1731:S3682,6,0)</f>
        <v>90819</v>
      </c>
      <c r="F1731" s="3">
        <f>VLOOKUP(A1731,OrderProduct!A1731:F3682,6,0)</f>
        <v>8.65</v>
      </c>
    </row>
    <row r="1732" spans="1:6">
      <c r="A1732" s="3">
        <v>3053</v>
      </c>
      <c r="B1732" s="3" t="str">
        <f>VLOOKUP(A1732,customer!$A$2:$B$1131,2,0)</f>
        <v>Robin Tyler</v>
      </c>
      <c r="C1732" s="3">
        <f>VLOOKUP(A1732,OrderProduct!$A$2:$N$1953,14,0)</f>
        <v>2</v>
      </c>
      <c r="D1732" s="3" t="str">
        <f>VLOOKUP(C1732,Customer_Segment!$A$2:$B$5,2,0)</f>
        <v>Corporate</v>
      </c>
      <c r="E1732" s="3">
        <f>VLOOKUP(C1732,OrderProduct!N1732:S3683,6,0)</f>
        <v>90820</v>
      </c>
      <c r="F1732" s="3">
        <f>VLOOKUP(A1732,OrderProduct!A1732:F3683,6,0)</f>
        <v>215.25</v>
      </c>
    </row>
    <row r="1733" spans="1:6">
      <c r="A1733" s="3">
        <v>3063</v>
      </c>
      <c r="B1733" s="3" t="str">
        <f>VLOOKUP(A1733,customer!$A$2:$B$1131,2,0)</f>
        <v>Ann Steele</v>
      </c>
      <c r="C1733" s="3">
        <f>VLOOKUP(A1733,OrderProduct!$A$2:$N$1953,14,0)</f>
        <v>1</v>
      </c>
      <c r="D1733" s="3" t="str">
        <f>VLOOKUP(C1733,Customer_Segment!$A$2:$B$5,2,0)</f>
        <v>Consumer</v>
      </c>
      <c r="E1733" s="3">
        <f>VLOOKUP(C1733,OrderProduct!N1733:S3684,6,0)</f>
        <v>90821</v>
      </c>
      <c r="F1733" s="3">
        <f>VLOOKUP(A1733,OrderProduct!A1733:F3684,6,0)</f>
        <v>1358.02</v>
      </c>
    </row>
    <row r="1734" spans="1:6">
      <c r="A1734" s="3">
        <v>3063</v>
      </c>
      <c r="B1734" s="3" t="str">
        <f>VLOOKUP(A1734,customer!$A$2:$B$1131,2,0)</f>
        <v>Ann Steele</v>
      </c>
      <c r="C1734" s="3">
        <f>VLOOKUP(A1734,OrderProduct!$A$2:$N$1953,14,0)</f>
        <v>1</v>
      </c>
      <c r="D1734" s="3" t="str">
        <f>VLOOKUP(C1734,Customer_Segment!$A$2:$B$5,2,0)</f>
        <v>Consumer</v>
      </c>
      <c r="E1734" s="3">
        <f>VLOOKUP(C1734,OrderProduct!N1734:S3685,6,0)</f>
        <v>90821</v>
      </c>
      <c r="F1734" s="3">
        <f>VLOOKUP(A1734,OrderProduct!A1734:F3685,6,0)</f>
        <v>358.84</v>
      </c>
    </row>
    <row r="1735" spans="1:6">
      <c r="A1735" s="3">
        <v>3063</v>
      </c>
      <c r="B1735" s="3" t="str">
        <f>VLOOKUP(A1735,customer!$A$2:$B$1131,2,0)</f>
        <v>Ann Steele</v>
      </c>
      <c r="C1735" s="3">
        <f>VLOOKUP(A1735,OrderProduct!$A$2:$N$1953,14,0)</f>
        <v>1</v>
      </c>
      <c r="D1735" s="3" t="str">
        <f>VLOOKUP(C1735,Customer_Segment!$A$2:$B$5,2,0)</f>
        <v>Consumer</v>
      </c>
      <c r="E1735" s="3">
        <f>VLOOKUP(C1735,OrderProduct!N1735:S3686,6,0)</f>
        <v>90832</v>
      </c>
      <c r="F1735" s="3">
        <f>VLOOKUP(A1735,OrderProduct!A1735:F3686,6,0)</f>
        <v>3527.82</v>
      </c>
    </row>
    <row r="1736" spans="1:6">
      <c r="A1736" s="3">
        <v>3064</v>
      </c>
      <c r="B1736" s="3" t="str">
        <f>VLOOKUP(A1736,customer!$A$2:$B$1131,2,0)</f>
        <v>Clarence Crowder</v>
      </c>
      <c r="C1736" s="3">
        <f>VLOOKUP(A1736,OrderProduct!$A$2:$N$1953,14,0)</f>
        <v>1</v>
      </c>
      <c r="D1736" s="3" t="str">
        <f>VLOOKUP(C1736,Customer_Segment!$A$2:$B$5,2,0)</f>
        <v>Consumer</v>
      </c>
      <c r="E1736" s="3">
        <f>VLOOKUP(C1736,OrderProduct!N1736:S3687,6,0)</f>
        <v>90832</v>
      </c>
      <c r="F1736" s="3">
        <f>VLOOKUP(A1736,OrderProduct!A1736:F3687,6,0)</f>
        <v>4698.21</v>
      </c>
    </row>
    <row r="1737" spans="1:6">
      <c r="A1737" s="3">
        <v>3067</v>
      </c>
      <c r="B1737" s="3" t="str">
        <f>VLOOKUP(A1737,customer!$A$2:$B$1131,2,0)</f>
        <v>Carole Miller</v>
      </c>
      <c r="C1737" s="3">
        <f>VLOOKUP(A1737,OrderProduct!$A$2:$N$1953,14,0)</f>
        <v>1</v>
      </c>
      <c r="D1737" s="3" t="str">
        <f>VLOOKUP(C1737,Customer_Segment!$A$2:$B$5,2,0)</f>
        <v>Consumer</v>
      </c>
      <c r="E1737" s="3">
        <f>VLOOKUP(C1737,OrderProduct!N1737:S3688,6,0)</f>
        <v>90833</v>
      </c>
      <c r="F1737" s="3">
        <f>VLOOKUP(A1737,OrderProduct!A1737:F3688,6,0)</f>
        <v>43.08</v>
      </c>
    </row>
    <row r="1738" spans="1:6">
      <c r="A1738" s="3">
        <v>3069</v>
      </c>
      <c r="B1738" s="3" t="str">
        <f>VLOOKUP(A1738,customer!$A$2:$B$1131,2,0)</f>
        <v>Tiffany Merrill</v>
      </c>
      <c r="C1738" s="3">
        <f>VLOOKUP(A1738,OrderProduct!$A$2:$N$1953,14,0)</f>
        <v>1</v>
      </c>
      <c r="D1738" s="3" t="str">
        <f>VLOOKUP(C1738,Customer_Segment!$A$2:$B$5,2,0)</f>
        <v>Consumer</v>
      </c>
      <c r="E1738" s="3">
        <f>VLOOKUP(C1738,OrderProduct!N1738:S3689,6,0)</f>
        <v>90833</v>
      </c>
      <c r="F1738" s="3">
        <f>VLOOKUP(A1738,OrderProduct!A1738:F3689,6,0)</f>
        <v>258.93</v>
      </c>
    </row>
    <row r="1739" spans="1:6">
      <c r="A1739" s="3">
        <v>3069</v>
      </c>
      <c r="B1739" s="3" t="str">
        <f>VLOOKUP(A1739,customer!$A$2:$B$1131,2,0)</f>
        <v>Tiffany Merrill</v>
      </c>
      <c r="C1739" s="3">
        <f>VLOOKUP(A1739,OrderProduct!$A$2:$N$1953,14,0)</f>
        <v>1</v>
      </c>
      <c r="D1739" s="3" t="str">
        <f>VLOOKUP(C1739,Customer_Segment!$A$2:$B$5,2,0)</f>
        <v>Consumer</v>
      </c>
      <c r="E1739" s="3">
        <f>VLOOKUP(C1739,OrderProduct!N1739:S3690,6,0)</f>
        <v>90837</v>
      </c>
      <c r="F1739" s="3">
        <f>VLOOKUP(A1739,OrderProduct!A1739:F3690,6,0)</f>
        <v>102.54</v>
      </c>
    </row>
    <row r="1740" spans="1:6">
      <c r="A1740" s="3">
        <v>3069</v>
      </c>
      <c r="B1740" s="3" t="str">
        <f>VLOOKUP(A1740,customer!$A$2:$B$1131,2,0)</f>
        <v>Tiffany Merrill</v>
      </c>
      <c r="C1740" s="3">
        <f>VLOOKUP(A1740,OrderProduct!$A$2:$N$1953,14,0)</f>
        <v>1</v>
      </c>
      <c r="D1740" s="3" t="str">
        <f>VLOOKUP(C1740,Customer_Segment!$A$2:$B$5,2,0)</f>
        <v>Consumer</v>
      </c>
      <c r="E1740" s="3">
        <f>VLOOKUP(C1740,OrderProduct!N1740:S3691,6,0)</f>
        <v>90844</v>
      </c>
      <c r="F1740" s="3">
        <f>VLOOKUP(A1740,OrderProduct!A1740:F3691,6,0)</f>
        <v>396.19</v>
      </c>
    </row>
    <row r="1741" spans="1:6">
      <c r="A1741" s="3">
        <v>3075</v>
      </c>
      <c r="B1741" s="3" t="str">
        <f>VLOOKUP(A1741,customer!$A$2:$B$1131,2,0)</f>
        <v>Gordon Brandt</v>
      </c>
      <c r="C1741" s="3">
        <f>VLOOKUP(A1741,OrderProduct!$A$2:$N$1953,14,0)</f>
        <v>2</v>
      </c>
      <c r="D1741" s="3" t="str">
        <f>VLOOKUP(C1741,Customer_Segment!$A$2:$B$5,2,0)</f>
        <v>Corporate</v>
      </c>
      <c r="E1741" s="3">
        <f>VLOOKUP(C1741,OrderProduct!N1741:S3692,6,0)</f>
        <v>90850</v>
      </c>
      <c r="F1741" s="3">
        <f>VLOOKUP(A1741,OrderProduct!A1741:F3692,6,0)</f>
        <v>2230.12</v>
      </c>
    </row>
    <row r="1742" spans="1:6">
      <c r="A1742" s="3">
        <v>3076</v>
      </c>
      <c r="B1742" s="3" t="str">
        <f>VLOOKUP(A1742,customer!$A$2:$B$1131,2,0)</f>
        <v>Peter Hardy</v>
      </c>
      <c r="C1742" s="3">
        <f>VLOOKUP(A1742,OrderProduct!$A$2:$N$1953,14,0)</f>
        <v>4</v>
      </c>
      <c r="D1742" s="3" t="str">
        <f>VLOOKUP(C1742,Customer_Segment!$A$2:$B$5,2,0)</f>
        <v>Small Business</v>
      </c>
      <c r="E1742" s="3">
        <f>VLOOKUP(C1742,OrderProduct!N1742:S3693,6,0)</f>
        <v>90853</v>
      </c>
      <c r="F1742" s="3">
        <f>VLOOKUP(A1742,OrderProduct!A1742:F3693,6,0)</f>
        <v>34.41</v>
      </c>
    </row>
    <row r="1743" spans="1:6">
      <c r="A1743" s="3">
        <v>3077</v>
      </c>
      <c r="B1743" s="3" t="str">
        <f>VLOOKUP(A1743,customer!$A$2:$B$1131,2,0)</f>
        <v>Lynne Reid</v>
      </c>
      <c r="C1743" s="3">
        <f>VLOOKUP(A1743,OrderProduct!$A$2:$N$1953,14,0)</f>
        <v>4</v>
      </c>
      <c r="D1743" s="3" t="str">
        <f>VLOOKUP(C1743,Customer_Segment!$A$2:$B$5,2,0)</f>
        <v>Small Business</v>
      </c>
      <c r="E1743" s="3">
        <f>VLOOKUP(C1743,OrderProduct!N1743:S3694,6,0)</f>
        <v>90853</v>
      </c>
      <c r="F1743" s="3">
        <f>VLOOKUP(A1743,OrderProduct!A1743:F3694,6,0)</f>
        <v>157.27</v>
      </c>
    </row>
    <row r="1744" spans="1:6">
      <c r="A1744" s="3">
        <v>3078</v>
      </c>
      <c r="B1744" s="3" t="str">
        <f>VLOOKUP(A1744,customer!$A$2:$B$1131,2,0)</f>
        <v>Kate McKenna</v>
      </c>
      <c r="C1744" s="3">
        <f>VLOOKUP(A1744,OrderProduct!$A$2:$N$1953,14,0)</f>
        <v>4</v>
      </c>
      <c r="D1744" s="3" t="str">
        <f>VLOOKUP(C1744,Customer_Segment!$A$2:$B$5,2,0)</f>
        <v>Small Business</v>
      </c>
      <c r="E1744" s="3">
        <f>VLOOKUP(C1744,OrderProduct!N1744:S3695,6,0)</f>
        <v>90854</v>
      </c>
      <c r="F1744" s="3">
        <f>VLOOKUP(A1744,OrderProduct!A1744:F3695,6,0)</f>
        <v>110.75</v>
      </c>
    </row>
    <row r="1745" spans="1:6">
      <c r="A1745" s="3">
        <v>3078</v>
      </c>
      <c r="B1745" s="3" t="str">
        <f>VLOOKUP(A1745,customer!$A$2:$B$1131,2,0)</f>
        <v>Kate McKenna</v>
      </c>
      <c r="C1745" s="3">
        <f>VLOOKUP(A1745,OrderProduct!$A$2:$N$1953,14,0)</f>
        <v>4</v>
      </c>
      <c r="D1745" s="3" t="str">
        <f>VLOOKUP(C1745,Customer_Segment!$A$2:$B$5,2,0)</f>
        <v>Small Business</v>
      </c>
      <c r="E1745" s="3">
        <f>VLOOKUP(C1745,OrderProduct!N1745:S3696,6,0)</f>
        <v>90855</v>
      </c>
      <c r="F1745" s="3">
        <f>VLOOKUP(A1745,OrderProduct!A1745:F3696,6,0)</f>
        <v>1013.84</v>
      </c>
    </row>
    <row r="1746" spans="1:6">
      <c r="A1746" s="3">
        <v>3079</v>
      </c>
      <c r="B1746" s="3" t="str">
        <f>VLOOKUP(A1746,customer!$A$2:$B$1131,2,0)</f>
        <v>Andrew Levine</v>
      </c>
      <c r="C1746" s="3">
        <f>VLOOKUP(A1746,OrderProduct!$A$2:$N$1953,14,0)</f>
        <v>4</v>
      </c>
      <c r="D1746" s="3" t="str">
        <f>VLOOKUP(C1746,Customer_Segment!$A$2:$B$5,2,0)</f>
        <v>Small Business</v>
      </c>
      <c r="E1746" s="3">
        <f>VLOOKUP(C1746,OrderProduct!N1746:S3697,6,0)</f>
        <v>90859</v>
      </c>
      <c r="F1746" s="3">
        <f>VLOOKUP(A1746,OrderProduct!A1746:F3697,6,0)</f>
        <v>91.39</v>
      </c>
    </row>
    <row r="1747" spans="1:6">
      <c r="A1747" s="3">
        <v>3079</v>
      </c>
      <c r="B1747" s="3" t="str">
        <f>VLOOKUP(A1747,customer!$A$2:$B$1131,2,0)</f>
        <v>Andrew Levine</v>
      </c>
      <c r="C1747" s="3">
        <f>VLOOKUP(A1747,OrderProduct!$A$2:$N$1953,14,0)</f>
        <v>4</v>
      </c>
      <c r="D1747" s="3" t="str">
        <f>VLOOKUP(C1747,Customer_Segment!$A$2:$B$5,2,0)</f>
        <v>Small Business</v>
      </c>
      <c r="E1747" s="3">
        <f>VLOOKUP(C1747,OrderProduct!N1747:S3698,6,0)</f>
        <v>90860</v>
      </c>
      <c r="F1747" s="3">
        <f>VLOOKUP(A1747,OrderProduct!A1747:F3698,6,0)</f>
        <v>885.65</v>
      </c>
    </row>
    <row r="1748" spans="1:6">
      <c r="A1748" s="3">
        <v>3079</v>
      </c>
      <c r="B1748" s="3" t="str">
        <f>VLOOKUP(A1748,customer!$A$2:$B$1131,2,0)</f>
        <v>Andrew Levine</v>
      </c>
      <c r="C1748" s="3">
        <f>VLOOKUP(A1748,OrderProduct!$A$2:$N$1953,14,0)</f>
        <v>4</v>
      </c>
      <c r="D1748" s="3" t="str">
        <f>VLOOKUP(C1748,Customer_Segment!$A$2:$B$5,2,0)</f>
        <v>Small Business</v>
      </c>
      <c r="E1748" s="3">
        <f>VLOOKUP(C1748,OrderProduct!N1748:S3699,6,0)</f>
        <v>90861</v>
      </c>
      <c r="F1748" s="3">
        <f>VLOOKUP(A1748,OrderProduct!A1748:F3699,6,0)</f>
        <v>202.29</v>
      </c>
    </row>
    <row r="1749" spans="1:6">
      <c r="A1749" s="3">
        <v>3079</v>
      </c>
      <c r="B1749" s="3" t="str">
        <f>VLOOKUP(A1749,customer!$A$2:$B$1131,2,0)</f>
        <v>Andrew Levine</v>
      </c>
      <c r="C1749" s="3">
        <f>VLOOKUP(A1749,OrderProduct!$A$2:$N$1953,14,0)</f>
        <v>4</v>
      </c>
      <c r="D1749" s="3" t="str">
        <f>VLOOKUP(C1749,Customer_Segment!$A$2:$B$5,2,0)</f>
        <v>Small Business</v>
      </c>
      <c r="E1749" s="3">
        <f>VLOOKUP(C1749,OrderProduct!N1749:S3700,6,0)</f>
        <v>90861</v>
      </c>
      <c r="F1749" s="3">
        <f>VLOOKUP(A1749,OrderProduct!A1749:F3700,6,0)</f>
        <v>168.71</v>
      </c>
    </row>
    <row r="1750" spans="1:6">
      <c r="A1750" s="3">
        <v>3079</v>
      </c>
      <c r="B1750" s="3" t="str">
        <f>VLOOKUP(A1750,customer!$A$2:$B$1131,2,0)</f>
        <v>Andrew Levine</v>
      </c>
      <c r="C1750" s="3">
        <f>VLOOKUP(A1750,OrderProduct!$A$2:$N$1953,14,0)</f>
        <v>4</v>
      </c>
      <c r="D1750" s="3" t="str">
        <f>VLOOKUP(C1750,Customer_Segment!$A$2:$B$5,2,0)</f>
        <v>Small Business</v>
      </c>
      <c r="E1750" s="3">
        <f>VLOOKUP(C1750,OrderProduct!N1750:S3701,6,0)</f>
        <v>90867</v>
      </c>
      <c r="F1750" s="3">
        <f>VLOOKUP(A1750,OrderProduct!A1750:F3701,6,0)</f>
        <v>199.76</v>
      </c>
    </row>
    <row r="1751" spans="1:6">
      <c r="A1751" s="3">
        <v>3079</v>
      </c>
      <c r="B1751" s="3" t="str">
        <f>VLOOKUP(A1751,customer!$A$2:$B$1131,2,0)</f>
        <v>Andrew Levine</v>
      </c>
      <c r="C1751" s="3">
        <f>VLOOKUP(A1751,OrderProduct!$A$2:$N$1953,14,0)</f>
        <v>4</v>
      </c>
      <c r="D1751" s="3" t="str">
        <f>VLOOKUP(C1751,Customer_Segment!$A$2:$B$5,2,0)</f>
        <v>Small Business</v>
      </c>
      <c r="E1751" s="3">
        <f>VLOOKUP(C1751,OrderProduct!N1751:S3702,6,0)</f>
        <v>90871</v>
      </c>
      <c r="F1751" s="3">
        <f>VLOOKUP(A1751,OrderProduct!A1751:F3702,6,0)</f>
        <v>56.68</v>
      </c>
    </row>
    <row r="1752" spans="1:6">
      <c r="A1752" s="3">
        <v>3079</v>
      </c>
      <c r="B1752" s="3" t="str">
        <f>VLOOKUP(A1752,customer!$A$2:$B$1131,2,0)</f>
        <v>Andrew Levine</v>
      </c>
      <c r="C1752" s="3">
        <f>VLOOKUP(A1752,OrderProduct!$A$2:$N$1953,14,0)</f>
        <v>4</v>
      </c>
      <c r="D1752" s="3" t="str">
        <f>VLOOKUP(C1752,Customer_Segment!$A$2:$B$5,2,0)</f>
        <v>Small Business</v>
      </c>
      <c r="E1752" s="3">
        <f>VLOOKUP(C1752,OrderProduct!N1752:S3703,6,0)</f>
        <v>90871</v>
      </c>
      <c r="F1752" s="3">
        <f>VLOOKUP(A1752,OrderProduct!A1752:F3703,6,0)</f>
        <v>273.34</v>
      </c>
    </row>
    <row r="1753" spans="1:6">
      <c r="A1753" s="3">
        <v>3084</v>
      </c>
      <c r="B1753" s="3" t="str">
        <f>VLOOKUP(A1753,customer!$A$2:$B$1131,2,0)</f>
        <v>Debbie Hsu</v>
      </c>
      <c r="C1753" s="3">
        <f>VLOOKUP(A1753,OrderProduct!$A$2:$N$1953,14,0)</f>
        <v>4</v>
      </c>
      <c r="D1753" s="3" t="str">
        <f>VLOOKUP(C1753,Customer_Segment!$A$2:$B$5,2,0)</f>
        <v>Small Business</v>
      </c>
      <c r="E1753" s="3">
        <f>VLOOKUP(C1753,OrderProduct!N1753:S3704,6,0)</f>
        <v>90880</v>
      </c>
      <c r="F1753" s="3">
        <f>VLOOKUP(A1753,OrderProduct!A1753:F3704,6,0)</f>
        <v>9280.72</v>
      </c>
    </row>
    <row r="1754" spans="1:6">
      <c r="A1754" s="3">
        <v>3084</v>
      </c>
      <c r="B1754" s="3" t="str">
        <f>VLOOKUP(A1754,customer!$A$2:$B$1131,2,0)</f>
        <v>Debbie Hsu</v>
      </c>
      <c r="C1754" s="3">
        <f>VLOOKUP(A1754,OrderProduct!$A$2:$N$1953,14,0)</f>
        <v>4</v>
      </c>
      <c r="D1754" s="3" t="str">
        <f>VLOOKUP(C1754,Customer_Segment!$A$2:$B$5,2,0)</f>
        <v>Small Business</v>
      </c>
      <c r="E1754" s="3">
        <f>VLOOKUP(C1754,OrderProduct!N1754:S3705,6,0)</f>
        <v>90881</v>
      </c>
      <c r="F1754" s="3">
        <f>VLOOKUP(A1754,OrderProduct!A1754:F3705,6,0)</f>
        <v>1348.83</v>
      </c>
    </row>
    <row r="1755" spans="1:6">
      <c r="A1755" s="3">
        <v>3084</v>
      </c>
      <c r="B1755" s="3" t="str">
        <f>VLOOKUP(A1755,customer!$A$2:$B$1131,2,0)</f>
        <v>Debbie Hsu</v>
      </c>
      <c r="C1755" s="3">
        <f>VLOOKUP(A1755,OrderProduct!$A$2:$N$1953,14,0)</f>
        <v>4</v>
      </c>
      <c r="D1755" s="3" t="str">
        <f>VLOOKUP(C1755,Customer_Segment!$A$2:$B$5,2,0)</f>
        <v>Small Business</v>
      </c>
      <c r="E1755" s="3">
        <f>VLOOKUP(C1755,OrderProduct!N1755:S3706,6,0)</f>
        <v>90888</v>
      </c>
      <c r="F1755" s="3">
        <f>VLOOKUP(A1755,OrderProduct!A1755:F3706,6,0)</f>
        <v>377</v>
      </c>
    </row>
    <row r="1756" spans="1:6">
      <c r="A1756" s="3">
        <v>3086</v>
      </c>
      <c r="B1756" s="3" t="str">
        <f>VLOOKUP(A1756,customer!$A$2:$B$1131,2,0)</f>
        <v>Ted Durham</v>
      </c>
      <c r="C1756" s="3">
        <f>VLOOKUP(A1756,OrderProduct!$A$2:$N$1953,14,0)</f>
        <v>1</v>
      </c>
      <c r="D1756" s="3" t="str">
        <f>VLOOKUP(C1756,Customer_Segment!$A$2:$B$5,2,0)</f>
        <v>Consumer</v>
      </c>
      <c r="E1756" s="3">
        <f>VLOOKUP(C1756,OrderProduct!N1756:S3707,6,0)</f>
        <v>90888</v>
      </c>
      <c r="F1756" s="3">
        <f>VLOOKUP(A1756,OrderProduct!A1756:F3707,6,0)</f>
        <v>42.99</v>
      </c>
    </row>
    <row r="1757" spans="1:6">
      <c r="A1757" s="3">
        <v>3089</v>
      </c>
      <c r="B1757" s="3" t="str">
        <f>VLOOKUP(A1757,customer!$A$2:$B$1131,2,0)</f>
        <v>Sandy Cannon</v>
      </c>
      <c r="C1757" s="3">
        <f>VLOOKUP(A1757,OrderProduct!$A$2:$N$1953,14,0)</f>
        <v>2</v>
      </c>
      <c r="D1757" s="3" t="str">
        <f>VLOOKUP(C1757,Customer_Segment!$A$2:$B$5,2,0)</f>
        <v>Corporate</v>
      </c>
      <c r="E1757" s="3">
        <f>VLOOKUP(C1757,OrderProduct!N1757:S3708,6,0)</f>
        <v>90891</v>
      </c>
      <c r="F1757" s="3">
        <f>VLOOKUP(A1757,OrderProduct!A1757:F3708,6,0)</f>
        <v>6600.63</v>
      </c>
    </row>
    <row r="1758" spans="1:6">
      <c r="A1758" s="3">
        <v>3095</v>
      </c>
      <c r="B1758" s="3" t="str">
        <f>VLOOKUP(A1758,customer!$A$2:$B$1131,2,0)</f>
        <v>Milton Lindsay</v>
      </c>
      <c r="C1758" s="3">
        <f>VLOOKUP(A1758,OrderProduct!$A$2:$N$1953,14,0)</f>
        <v>1</v>
      </c>
      <c r="D1758" s="3" t="str">
        <f>VLOOKUP(C1758,Customer_Segment!$A$2:$B$5,2,0)</f>
        <v>Consumer</v>
      </c>
      <c r="E1758" s="3">
        <f>VLOOKUP(C1758,OrderProduct!N1758:S3709,6,0)</f>
        <v>90891</v>
      </c>
      <c r="F1758" s="3">
        <f>VLOOKUP(A1758,OrderProduct!A1758:F3709,6,0)</f>
        <v>1811.99</v>
      </c>
    </row>
    <row r="1759" spans="1:6">
      <c r="A1759" s="3">
        <v>3096</v>
      </c>
      <c r="B1759" s="3" t="str">
        <f>VLOOKUP(A1759,customer!$A$2:$B$1131,2,0)</f>
        <v>Mike Howard</v>
      </c>
      <c r="C1759" s="3">
        <f>VLOOKUP(A1759,OrderProduct!$A$2:$N$1953,14,0)</f>
        <v>1</v>
      </c>
      <c r="D1759" s="3" t="str">
        <f>VLOOKUP(C1759,Customer_Segment!$A$2:$B$5,2,0)</f>
        <v>Consumer</v>
      </c>
      <c r="E1759" s="3">
        <f>VLOOKUP(C1759,OrderProduct!N1759:S3710,6,0)</f>
        <v>90899</v>
      </c>
      <c r="F1759" s="3">
        <f>VLOOKUP(A1759,OrderProduct!A1759:F3710,6,0)</f>
        <v>320.75</v>
      </c>
    </row>
    <row r="1760" spans="1:6">
      <c r="A1760" s="3">
        <v>3096</v>
      </c>
      <c r="B1760" s="3" t="str">
        <f>VLOOKUP(A1760,customer!$A$2:$B$1131,2,0)</f>
        <v>Mike Howard</v>
      </c>
      <c r="C1760" s="3">
        <f>VLOOKUP(A1760,OrderProduct!$A$2:$N$1953,14,0)</f>
        <v>1</v>
      </c>
      <c r="D1760" s="3" t="str">
        <f>VLOOKUP(C1760,Customer_Segment!$A$2:$B$5,2,0)</f>
        <v>Consumer</v>
      </c>
      <c r="E1760" s="3">
        <f>VLOOKUP(C1760,OrderProduct!N1760:S3711,6,0)</f>
        <v>90905</v>
      </c>
      <c r="F1760" s="3">
        <f>VLOOKUP(A1760,OrderProduct!A1760:F3711,6,0)</f>
        <v>1824.33</v>
      </c>
    </row>
    <row r="1761" spans="1:6">
      <c r="A1761" s="3">
        <v>3096</v>
      </c>
      <c r="B1761" s="3" t="str">
        <f>VLOOKUP(A1761,customer!$A$2:$B$1131,2,0)</f>
        <v>Mike Howard</v>
      </c>
      <c r="C1761" s="3">
        <f>VLOOKUP(A1761,OrderProduct!$A$2:$N$1953,14,0)</f>
        <v>1</v>
      </c>
      <c r="D1761" s="3" t="str">
        <f>VLOOKUP(C1761,Customer_Segment!$A$2:$B$5,2,0)</f>
        <v>Consumer</v>
      </c>
      <c r="E1761" s="3">
        <f>VLOOKUP(C1761,OrderProduct!N1761:S3712,6,0)</f>
        <v>90908</v>
      </c>
      <c r="F1761" s="3">
        <f>VLOOKUP(A1761,OrderProduct!A1761:F3712,6,0)</f>
        <v>66.32</v>
      </c>
    </row>
    <row r="1762" spans="1:6">
      <c r="A1762" s="3">
        <v>3096</v>
      </c>
      <c r="B1762" s="3" t="str">
        <f>VLOOKUP(A1762,customer!$A$2:$B$1131,2,0)</f>
        <v>Mike Howard</v>
      </c>
      <c r="C1762" s="3">
        <f>VLOOKUP(A1762,OrderProduct!$A$2:$N$1953,14,0)</f>
        <v>1</v>
      </c>
      <c r="D1762" s="3" t="str">
        <f>VLOOKUP(C1762,Customer_Segment!$A$2:$B$5,2,0)</f>
        <v>Consumer</v>
      </c>
      <c r="E1762" s="3">
        <f>VLOOKUP(C1762,OrderProduct!N1762:S3713,6,0)</f>
        <v>90909</v>
      </c>
      <c r="F1762" s="3">
        <f>VLOOKUP(A1762,OrderProduct!A1762:F3713,6,0)</f>
        <v>18.75</v>
      </c>
    </row>
    <row r="1763" spans="1:6">
      <c r="A1763" s="3">
        <v>3098</v>
      </c>
      <c r="B1763" s="3" t="str">
        <f>VLOOKUP(A1763,customer!$A$2:$B$1131,2,0)</f>
        <v>Lorraine Boykin</v>
      </c>
      <c r="C1763" s="3">
        <f>VLOOKUP(A1763,OrderProduct!$A$2:$N$1953,14,0)</f>
        <v>1</v>
      </c>
      <c r="D1763" s="3" t="str">
        <f>VLOOKUP(C1763,Customer_Segment!$A$2:$B$5,2,0)</f>
        <v>Consumer</v>
      </c>
      <c r="E1763" s="3">
        <f>VLOOKUP(C1763,OrderProduct!N1763:S3714,6,0)</f>
        <v>90909</v>
      </c>
      <c r="F1763" s="3">
        <f>VLOOKUP(A1763,OrderProduct!A1763:F3714,6,0)</f>
        <v>188.51</v>
      </c>
    </row>
    <row r="1764" spans="1:6">
      <c r="A1764" s="3">
        <v>3098</v>
      </c>
      <c r="B1764" s="3" t="str">
        <f>VLOOKUP(A1764,customer!$A$2:$B$1131,2,0)</f>
        <v>Lorraine Boykin</v>
      </c>
      <c r="C1764" s="3">
        <f>VLOOKUP(A1764,OrderProduct!$A$2:$N$1953,14,0)</f>
        <v>1</v>
      </c>
      <c r="D1764" s="3" t="str">
        <f>VLOOKUP(C1764,Customer_Segment!$A$2:$B$5,2,0)</f>
        <v>Consumer</v>
      </c>
      <c r="E1764" s="3">
        <f>VLOOKUP(C1764,OrderProduct!N1764:S3715,6,0)</f>
        <v>90909</v>
      </c>
      <c r="F1764" s="3">
        <f>VLOOKUP(A1764,OrderProduct!A1764:F3715,6,0)</f>
        <v>31.18</v>
      </c>
    </row>
    <row r="1765" spans="1:6">
      <c r="A1765" s="3">
        <v>3098</v>
      </c>
      <c r="B1765" s="3" t="str">
        <f>VLOOKUP(A1765,customer!$A$2:$B$1131,2,0)</f>
        <v>Lorraine Boykin</v>
      </c>
      <c r="C1765" s="3">
        <f>VLOOKUP(A1765,OrderProduct!$A$2:$N$1953,14,0)</f>
        <v>1</v>
      </c>
      <c r="D1765" s="3" t="str">
        <f>VLOOKUP(C1765,Customer_Segment!$A$2:$B$5,2,0)</f>
        <v>Consumer</v>
      </c>
      <c r="E1765" s="3">
        <f>VLOOKUP(C1765,OrderProduct!N1765:S3716,6,0)</f>
        <v>90910</v>
      </c>
      <c r="F1765" s="3">
        <f>VLOOKUP(A1765,OrderProduct!A1765:F3716,6,0)</f>
        <v>6720.88</v>
      </c>
    </row>
    <row r="1766" spans="1:6">
      <c r="A1766" s="3">
        <v>3100</v>
      </c>
      <c r="B1766" s="3" t="str">
        <f>VLOOKUP(A1766,customer!$A$2:$B$1131,2,0)</f>
        <v>Gladys Holloway</v>
      </c>
      <c r="C1766" s="3">
        <f>VLOOKUP(A1766,OrderProduct!$A$2:$N$1953,14,0)</f>
        <v>1</v>
      </c>
      <c r="D1766" s="3" t="str">
        <f>VLOOKUP(C1766,Customer_Segment!$A$2:$B$5,2,0)</f>
        <v>Consumer</v>
      </c>
      <c r="E1766" s="3">
        <f>VLOOKUP(C1766,OrderProduct!N1766:S3717,6,0)</f>
        <v>90910</v>
      </c>
      <c r="F1766" s="3">
        <f>VLOOKUP(A1766,OrderProduct!A1766:F3717,6,0)</f>
        <v>102.21</v>
      </c>
    </row>
    <row r="1767" spans="1:6">
      <c r="A1767" s="3">
        <v>3105</v>
      </c>
      <c r="B1767" s="3" t="str">
        <f>VLOOKUP(A1767,customer!$A$2:$B$1131,2,0)</f>
        <v>Lawrence Hester</v>
      </c>
      <c r="C1767" s="3">
        <f>VLOOKUP(A1767,OrderProduct!$A$2:$N$1953,14,0)</f>
        <v>3</v>
      </c>
      <c r="D1767" s="3" t="str">
        <f>VLOOKUP(C1767,Customer_Segment!$A$2:$B$5,2,0)</f>
        <v>Home Office</v>
      </c>
      <c r="E1767" s="3">
        <f>VLOOKUP(C1767,OrderProduct!N1767:S3718,6,0)</f>
        <v>90917</v>
      </c>
      <c r="F1767" s="3">
        <f>VLOOKUP(A1767,OrderProduct!A1767:F3718,6,0)</f>
        <v>2331.9</v>
      </c>
    </row>
    <row r="1768" spans="1:6">
      <c r="A1768" s="3">
        <v>3105</v>
      </c>
      <c r="B1768" s="3" t="str">
        <f>VLOOKUP(A1768,customer!$A$2:$B$1131,2,0)</f>
        <v>Lawrence Hester</v>
      </c>
      <c r="C1768" s="3">
        <f>VLOOKUP(A1768,OrderProduct!$A$2:$N$1953,14,0)</f>
        <v>3</v>
      </c>
      <c r="D1768" s="3" t="str">
        <f>VLOOKUP(C1768,Customer_Segment!$A$2:$B$5,2,0)</f>
        <v>Home Office</v>
      </c>
      <c r="E1768" s="3">
        <f>VLOOKUP(C1768,OrderProduct!N1768:S3719,6,0)</f>
        <v>90917</v>
      </c>
      <c r="F1768" s="3">
        <f>VLOOKUP(A1768,OrderProduct!A1768:F3719,6,0)</f>
        <v>27.47</v>
      </c>
    </row>
    <row r="1769" spans="1:6">
      <c r="A1769" s="3">
        <v>3105</v>
      </c>
      <c r="B1769" s="3" t="str">
        <f>VLOOKUP(A1769,customer!$A$2:$B$1131,2,0)</f>
        <v>Lawrence Hester</v>
      </c>
      <c r="C1769" s="3">
        <f>VLOOKUP(A1769,OrderProduct!$A$2:$N$1953,14,0)</f>
        <v>3</v>
      </c>
      <c r="D1769" s="3" t="str">
        <f>VLOOKUP(C1769,Customer_Segment!$A$2:$B$5,2,0)</f>
        <v>Home Office</v>
      </c>
      <c r="E1769" s="3">
        <f>VLOOKUP(C1769,OrderProduct!N1769:S3720,6,0)</f>
        <v>90922</v>
      </c>
      <c r="F1769" s="3">
        <f>VLOOKUP(A1769,OrderProduct!A1769:F3720,6,0)</f>
        <v>261.34</v>
      </c>
    </row>
    <row r="1770" spans="1:6">
      <c r="A1770" s="3">
        <v>3106</v>
      </c>
      <c r="B1770" s="3" t="str">
        <f>VLOOKUP(A1770,customer!$A$2:$B$1131,2,0)</f>
        <v>Alexander O'Brien</v>
      </c>
      <c r="C1770" s="3">
        <f>VLOOKUP(A1770,OrderProduct!$A$2:$N$1953,14,0)</f>
        <v>3</v>
      </c>
      <c r="D1770" s="3" t="str">
        <f>VLOOKUP(C1770,Customer_Segment!$A$2:$B$5,2,0)</f>
        <v>Home Office</v>
      </c>
      <c r="E1770" s="3">
        <f>VLOOKUP(C1770,OrderProduct!N1770:S3721,6,0)</f>
        <v>90927</v>
      </c>
      <c r="F1770" s="3">
        <f>VLOOKUP(A1770,OrderProduct!A1770:F3721,6,0)</f>
        <v>237.8</v>
      </c>
    </row>
    <row r="1771" spans="1:6">
      <c r="A1771" s="3">
        <v>3106</v>
      </c>
      <c r="B1771" s="3" t="str">
        <f>VLOOKUP(A1771,customer!$A$2:$B$1131,2,0)</f>
        <v>Alexander O'Brien</v>
      </c>
      <c r="C1771" s="3">
        <f>VLOOKUP(A1771,OrderProduct!$A$2:$N$1953,14,0)</f>
        <v>3</v>
      </c>
      <c r="D1771" s="3" t="str">
        <f>VLOOKUP(C1771,Customer_Segment!$A$2:$B$5,2,0)</f>
        <v>Home Office</v>
      </c>
      <c r="E1771" s="3">
        <f>VLOOKUP(C1771,OrderProduct!N1771:S3722,6,0)</f>
        <v>90932</v>
      </c>
      <c r="F1771" s="3">
        <f>VLOOKUP(A1771,OrderProduct!A1771:F3722,6,0)</f>
        <v>35.97</v>
      </c>
    </row>
    <row r="1772" spans="1:6">
      <c r="A1772" s="3">
        <v>3106</v>
      </c>
      <c r="B1772" s="3" t="str">
        <f>VLOOKUP(A1772,customer!$A$2:$B$1131,2,0)</f>
        <v>Alexander O'Brien</v>
      </c>
      <c r="C1772" s="3">
        <f>VLOOKUP(A1772,OrderProduct!$A$2:$N$1953,14,0)</f>
        <v>3</v>
      </c>
      <c r="D1772" s="3" t="str">
        <f>VLOOKUP(C1772,Customer_Segment!$A$2:$B$5,2,0)</f>
        <v>Home Office</v>
      </c>
      <c r="E1772" s="3">
        <f>VLOOKUP(C1772,OrderProduct!N1772:S3723,6,0)</f>
        <v>90934</v>
      </c>
      <c r="F1772" s="3">
        <f>VLOOKUP(A1772,OrderProduct!A1772:F3723,6,0)</f>
        <v>14.53</v>
      </c>
    </row>
    <row r="1773" spans="1:6">
      <c r="A1773" s="3">
        <v>3113</v>
      </c>
      <c r="B1773" s="3" t="str">
        <f>VLOOKUP(A1773,customer!$A$2:$B$1131,2,0)</f>
        <v>Wayne English</v>
      </c>
      <c r="C1773" s="3">
        <f>VLOOKUP(A1773,OrderProduct!$A$2:$N$1953,14,0)</f>
        <v>2</v>
      </c>
      <c r="D1773" s="3" t="str">
        <f>VLOOKUP(C1773,Customer_Segment!$A$2:$B$5,2,0)</f>
        <v>Corporate</v>
      </c>
      <c r="E1773" s="3">
        <f>VLOOKUP(C1773,OrderProduct!N1773:S3724,6,0)</f>
        <v>90951</v>
      </c>
      <c r="F1773" s="3">
        <f>VLOOKUP(A1773,OrderProduct!A1773:F3724,6,0)</f>
        <v>1277.49</v>
      </c>
    </row>
    <row r="1774" spans="1:6">
      <c r="A1774" s="3">
        <v>3113</v>
      </c>
      <c r="B1774" s="3" t="str">
        <f>VLOOKUP(A1774,customer!$A$2:$B$1131,2,0)</f>
        <v>Wayne English</v>
      </c>
      <c r="C1774" s="3">
        <f>VLOOKUP(A1774,OrderProduct!$A$2:$N$1953,14,0)</f>
        <v>2</v>
      </c>
      <c r="D1774" s="3" t="str">
        <f>VLOOKUP(C1774,Customer_Segment!$A$2:$B$5,2,0)</f>
        <v>Corporate</v>
      </c>
      <c r="E1774" s="3">
        <f>VLOOKUP(C1774,OrderProduct!N1774:S3725,6,0)</f>
        <v>90952</v>
      </c>
      <c r="F1774" s="3">
        <f>VLOOKUP(A1774,OrderProduct!A1774:F3725,6,0)</f>
        <v>14.2</v>
      </c>
    </row>
    <row r="1775" spans="1:6">
      <c r="A1775" s="3">
        <v>3113</v>
      </c>
      <c r="B1775" s="3" t="str">
        <f>VLOOKUP(A1775,customer!$A$2:$B$1131,2,0)</f>
        <v>Wayne English</v>
      </c>
      <c r="C1775" s="3">
        <f>VLOOKUP(A1775,OrderProduct!$A$2:$N$1953,14,0)</f>
        <v>2</v>
      </c>
      <c r="D1775" s="3" t="str">
        <f>VLOOKUP(C1775,Customer_Segment!$A$2:$B$5,2,0)</f>
        <v>Corporate</v>
      </c>
      <c r="E1775" s="3">
        <f>VLOOKUP(C1775,OrderProduct!N1775:S3726,6,0)</f>
        <v>90961</v>
      </c>
      <c r="F1775" s="3">
        <f>VLOOKUP(A1775,OrderProduct!A1775:F3726,6,0)</f>
        <v>614.99</v>
      </c>
    </row>
    <row r="1776" spans="1:6">
      <c r="A1776" s="3">
        <v>3119</v>
      </c>
      <c r="B1776" s="3" t="str">
        <f>VLOOKUP(A1776,customer!$A$2:$B$1131,2,0)</f>
        <v>Jay Hubbard</v>
      </c>
      <c r="C1776" s="3">
        <f>VLOOKUP(A1776,OrderProduct!$A$2:$N$1953,14,0)</f>
        <v>2</v>
      </c>
      <c r="D1776" s="3" t="str">
        <f>VLOOKUP(C1776,Customer_Segment!$A$2:$B$5,2,0)</f>
        <v>Corporate</v>
      </c>
      <c r="E1776" s="3">
        <f>VLOOKUP(C1776,OrderProduct!N1776:S3727,6,0)</f>
        <v>90962</v>
      </c>
      <c r="F1776" s="3">
        <f>VLOOKUP(A1776,OrderProduct!A1776:F3727,6,0)</f>
        <v>279.01</v>
      </c>
    </row>
    <row r="1777" spans="1:6">
      <c r="A1777" s="3">
        <v>3120</v>
      </c>
      <c r="B1777" s="3" t="str">
        <f>VLOOKUP(A1777,customer!$A$2:$B$1131,2,0)</f>
        <v>Daniel Christian</v>
      </c>
      <c r="C1777" s="3">
        <f>VLOOKUP(A1777,OrderProduct!$A$2:$N$1953,14,0)</f>
        <v>3</v>
      </c>
      <c r="D1777" s="3" t="str">
        <f>VLOOKUP(C1777,Customer_Segment!$A$2:$B$5,2,0)</f>
        <v>Home Office</v>
      </c>
      <c r="E1777" s="3">
        <f>VLOOKUP(C1777,OrderProduct!N1777:S3728,6,0)</f>
        <v>90964</v>
      </c>
      <c r="F1777" s="3">
        <f>VLOOKUP(A1777,OrderProduct!A1777:F3728,6,0)</f>
        <v>134.09</v>
      </c>
    </row>
    <row r="1778" spans="1:6">
      <c r="A1778" s="3">
        <v>3123</v>
      </c>
      <c r="B1778" s="3" t="str">
        <f>VLOOKUP(A1778,customer!$A$2:$B$1131,2,0)</f>
        <v>Jamie Manning</v>
      </c>
      <c r="C1778" s="3">
        <f>VLOOKUP(A1778,OrderProduct!$A$2:$N$1953,14,0)</f>
        <v>3</v>
      </c>
      <c r="D1778" s="3" t="str">
        <f>VLOOKUP(C1778,Customer_Segment!$A$2:$B$5,2,0)</f>
        <v>Home Office</v>
      </c>
      <c r="E1778" s="3">
        <f>VLOOKUP(C1778,OrderProduct!N1778:S3729,6,0)</f>
        <v>90973</v>
      </c>
      <c r="F1778" s="3">
        <f>VLOOKUP(A1778,OrderProduct!A1778:F3729,6,0)</f>
        <v>28.46</v>
      </c>
    </row>
    <row r="1779" spans="1:6">
      <c r="A1779" s="3">
        <v>3124</v>
      </c>
      <c r="B1779" s="3" t="str">
        <f>VLOOKUP(A1779,customer!$A$2:$B$1131,2,0)</f>
        <v>Neil Barbee</v>
      </c>
      <c r="C1779" s="3">
        <f>VLOOKUP(A1779,OrderProduct!$A$2:$N$1953,14,0)</f>
        <v>3</v>
      </c>
      <c r="D1779" s="3" t="str">
        <f>VLOOKUP(C1779,Customer_Segment!$A$2:$B$5,2,0)</f>
        <v>Home Office</v>
      </c>
      <c r="E1779" s="3">
        <f>VLOOKUP(C1779,OrderProduct!N1779:S3730,6,0)</f>
        <v>90977</v>
      </c>
      <c r="F1779" s="3">
        <f>VLOOKUP(A1779,OrderProduct!A1779:F3730,6,0)</f>
        <v>2291.39</v>
      </c>
    </row>
    <row r="1780" spans="1:6">
      <c r="A1780" s="3">
        <v>3125</v>
      </c>
      <c r="B1780" s="3" t="str">
        <f>VLOOKUP(A1780,customer!$A$2:$B$1131,2,0)</f>
        <v>Guy McDonald</v>
      </c>
      <c r="C1780" s="3">
        <f>VLOOKUP(A1780,OrderProduct!$A$2:$N$1953,14,0)</f>
        <v>3</v>
      </c>
      <c r="D1780" s="3" t="str">
        <f>VLOOKUP(C1780,Customer_Segment!$A$2:$B$5,2,0)</f>
        <v>Home Office</v>
      </c>
      <c r="E1780" s="3">
        <f>VLOOKUP(C1780,OrderProduct!N1780:S3731,6,0)</f>
        <v>90985</v>
      </c>
      <c r="F1780" s="3">
        <f>VLOOKUP(A1780,OrderProduct!A1780:F3731,6,0)</f>
        <v>58.5</v>
      </c>
    </row>
    <row r="1781" spans="1:6">
      <c r="A1781" s="3">
        <v>3128</v>
      </c>
      <c r="B1781" s="3" t="str">
        <f>VLOOKUP(A1781,customer!$A$2:$B$1131,2,0)</f>
        <v>Cathy Burgess</v>
      </c>
      <c r="C1781" s="3">
        <f>VLOOKUP(A1781,OrderProduct!$A$2:$N$1953,14,0)</f>
        <v>4</v>
      </c>
      <c r="D1781" s="3" t="str">
        <f>VLOOKUP(C1781,Customer_Segment!$A$2:$B$5,2,0)</f>
        <v>Small Business</v>
      </c>
      <c r="E1781" s="3">
        <f>VLOOKUP(C1781,OrderProduct!N1781:S3732,6,0)</f>
        <v>90986</v>
      </c>
      <c r="F1781" s="3">
        <f>VLOOKUP(A1781,OrderProduct!A1781:F3732,6,0)</f>
        <v>131.62</v>
      </c>
    </row>
    <row r="1782" spans="1:6">
      <c r="A1782" s="3">
        <v>3132</v>
      </c>
      <c r="B1782" s="3" t="str">
        <f>VLOOKUP(A1782,customer!$A$2:$B$1131,2,0)</f>
        <v>Anita Kang</v>
      </c>
      <c r="C1782" s="3">
        <f>VLOOKUP(A1782,OrderProduct!$A$2:$N$1953,14,0)</f>
        <v>2</v>
      </c>
      <c r="D1782" s="3" t="str">
        <f>VLOOKUP(C1782,Customer_Segment!$A$2:$B$5,2,0)</f>
        <v>Corporate</v>
      </c>
      <c r="E1782" s="3">
        <f>VLOOKUP(C1782,OrderProduct!N1782:S3733,6,0)</f>
        <v>90987</v>
      </c>
      <c r="F1782" s="3">
        <f>VLOOKUP(A1782,OrderProduct!A1782:F3733,6,0)</f>
        <v>121.46</v>
      </c>
    </row>
    <row r="1783" spans="1:6">
      <c r="A1783" s="3">
        <v>3132</v>
      </c>
      <c r="B1783" s="3" t="str">
        <f>VLOOKUP(A1783,customer!$A$2:$B$1131,2,0)</f>
        <v>Anita Kang</v>
      </c>
      <c r="C1783" s="3">
        <f>VLOOKUP(A1783,OrderProduct!$A$2:$N$1953,14,0)</f>
        <v>2</v>
      </c>
      <c r="D1783" s="3" t="str">
        <f>VLOOKUP(C1783,Customer_Segment!$A$2:$B$5,2,0)</f>
        <v>Corporate</v>
      </c>
      <c r="E1783" s="3">
        <f>VLOOKUP(C1783,OrderProduct!N1783:S3734,6,0)</f>
        <v>91000</v>
      </c>
      <c r="F1783" s="3">
        <f>VLOOKUP(A1783,OrderProduct!A1783:F3734,6,0)</f>
        <v>79.61</v>
      </c>
    </row>
    <row r="1784" spans="1:6">
      <c r="A1784" s="3">
        <v>3133</v>
      </c>
      <c r="B1784" s="3" t="str">
        <f>VLOOKUP(A1784,customer!$A$2:$B$1131,2,0)</f>
        <v>Kristine Singleton</v>
      </c>
      <c r="C1784" s="3">
        <f>VLOOKUP(A1784,OrderProduct!$A$2:$N$1953,14,0)</f>
        <v>2</v>
      </c>
      <c r="D1784" s="3" t="str">
        <f>VLOOKUP(C1784,Customer_Segment!$A$2:$B$5,2,0)</f>
        <v>Corporate</v>
      </c>
      <c r="E1784" s="3">
        <f>VLOOKUP(C1784,OrderProduct!N1784:S3735,6,0)</f>
        <v>91017</v>
      </c>
      <c r="F1784" s="3">
        <f>VLOOKUP(A1784,OrderProduct!A1784:F3735,6,0)</f>
        <v>61.1</v>
      </c>
    </row>
    <row r="1785" spans="1:6">
      <c r="A1785" s="3">
        <v>3133</v>
      </c>
      <c r="B1785" s="3" t="str">
        <f>VLOOKUP(A1785,customer!$A$2:$B$1131,2,0)</f>
        <v>Kristine Singleton</v>
      </c>
      <c r="C1785" s="3">
        <f>VLOOKUP(A1785,OrderProduct!$A$2:$N$1953,14,0)</f>
        <v>2</v>
      </c>
      <c r="D1785" s="3" t="str">
        <f>VLOOKUP(C1785,Customer_Segment!$A$2:$B$5,2,0)</f>
        <v>Corporate</v>
      </c>
      <c r="E1785" s="3">
        <f>VLOOKUP(C1785,OrderProduct!N1785:S3736,6,0)</f>
        <v>91017</v>
      </c>
      <c r="F1785" s="3">
        <f>VLOOKUP(A1785,OrderProduct!A1785:F3736,6,0)</f>
        <v>193.81</v>
      </c>
    </row>
    <row r="1786" spans="1:6">
      <c r="A1786" s="3">
        <v>3133</v>
      </c>
      <c r="B1786" s="3" t="str">
        <f>VLOOKUP(A1786,customer!$A$2:$B$1131,2,0)</f>
        <v>Kristine Singleton</v>
      </c>
      <c r="C1786" s="3">
        <f>VLOOKUP(A1786,OrderProduct!$A$2:$N$1953,14,0)</f>
        <v>2</v>
      </c>
      <c r="D1786" s="3" t="str">
        <f>VLOOKUP(C1786,Customer_Segment!$A$2:$B$5,2,0)</f>
        <v>Corporate</v>
      </c>
      <c r="E1786" s="3">
        <f>VLOOKUP(C1786,OrderProduct!N1786:S3737,6,0)</f>
        <v>91025</v>
      </c>
      <c r="F1786" s="3">
        <f>VLOOKUP(A1786,OrderProduct!A1786:F3737,6,0)</f>
        <v>52.1</v>
      </c>
    </row>
    <row r="1787" spans="1:6">
      <c r="A1787" s="3">
        <v>3133</v>
      </c>
      <c r="B1787" s="3" t="str">
        <f>VLOOKUP(A1787,customer!$A$2:$B$1131,2,0)</f>
        <v>Kristine Singleton</v>
      </c>
      <c r="C1787" s="3">
        <f>VLOOKUP(A1787,OrderProduct!$A$2:$N$1953,14,0)</f>
        <v>2</v>
      </c>
      <c r="D1787" s="3" t="str">
        <f>VLOOKUP(C1787,Customer_Segment!$A$2:$B$5,2,0)</f>
        <v>Corporate</v>
      </c>
      <c r="E1787" s="3">
        <f>VLOOKUP(C1787,OrderProduct!N1787:S3738,6,0)</f>
        <v>91030</v>
      </c>
      <c r="F1787" s="3">
        <f>VLOOKUP(A1787,OrderProduct!A1787:F3738,6,0)</f>
        <v>608.81</v>
      </c>
    </row>
    <row r="1788" spans="1:6">
      <c r="A1788" s="3">
        <v>3133</v>
      </c>
      <c r="B1788" s="3" t="str">
        <f>VLOOKUP(A1788,customer!$A$2:$B$1131,2,0)</f>
        <v>Kristine Singleton</v>
      </c>
      <c r="C1788" s="3">
        <f>VLOOKUP(A1788,OrderProduct!$A$2:$N$1953,14,0)</f>
        <v>2</v>
      </c>
      <c r="D1788" s="3" t="str">
        <f>VLOOKUP(C1788,Customer_Segment!$A$2:$B$5,2,0)</f>
        <v>Corporate</v>
      </c>
      <c r="E1788" s="3">
        <f>VLOOKUP(C1788,OrderProduct!N1788:S3739,6,0)</f>
        <v>91030</v>
      </c>
      <c r="F1788" s="3">
        <f>VLOOKUP(A1788,OrderProduct!A1788:F3739,6,0)</f>
        <v>808.61</v>
      </c>
    </row>
    <row r="1789" spans="1:6">
      <c r="A1789" s="3">
        <v>3133</v>
      </c>
      <c r="B1789" s="3" t="str">
        <f>VLOOKUP(A1789,customer!$A$2:$B$1131,2,0)</f>
        <v>Kristine Singleton</v>
      </c>
      <c r="C1789" s="3">
        <f>VLOOKUP(A1789,OrderProduct!$A$2:$N$1953,14,0)</f>
        <v>2</v>
      </c>
      <c r="D1789" s="3" t="str">
        <f>VLOOKUP(C1789,Customer_Segment!$A$2:$B$5,2,0)</f>
        <v>Corporate</v>
      </c>
      <c r="E1789" s="3">
        <f>VLOOKUP(C1789,OrderProduct!N1789:S3740,6,0)</f>
        <v>91036</v>
      </c>
      <c r="F1789" s="3">
        <f>VLOOKUP(A1789,OrderProduct!A1789:F3740,6,0)</f>
        <v>55.08</v>
      </c>
    </row>
    <row r="1790" spans="1:6">
      <c r="A1790" s="3">
        <v>3136</v>
      </c>
      <c r="B1790" s="3" t="str">
        <f>VLOOKUP(A1790,customer!$A$2:$B$1131,2,0)</f>
        <v>Lee Hancock</v>
      </c>
      <c r="C1790" s="3">
        <f>VLOOKUP(A1790,OrderProduct!$A$2:$N$1953,14,0)</f>
        <v>1</v>
      </c>
      <c r="D1790" s="3" t="str">
        <f>VLOOKUP(C1790,Customer_Segment!$A$2:$B$5,2,0)</f>
        <v>Consumer</v>
      </c>
      <c r="E1790" s="3">
        <f>VLOOKUP(C1790,OrderProduct!N1790:S3741,6,0)</f>
        <v>91041</v>
      </c>
      <c r="F1790" s="3">
        <f>VLOOKUP(A1790,OrderProduct!A1790:F3741,6,0)</f>
        <v>145.12</v>
      </c>
    </row>
    <row r="1791" spans="1:6">
      <c r="A1791" s="3">
        <v>3137</v>
      </c>
      <c r="B1791" s="3" t="str">
        <f>VLOOKUP(A1791,customer!$A$2:$B$1131,2,0)</f>
        <v>Alison Sharp</v>
      </c>
      <c r="C1791" s="3">
        <f>VLOOKUP(A1791,OrderProduct!$A$2:$N$1953,14,0)</f>
        <v>2</v>
      </c>
      <c r="D1791" s="3" t="str">
        <f>VLOOKUP(C1791,Customer_Segment!$A$2:$B$5,2,0)</f>
        <v>Corporate</v>
      </c>
      <c r="E1791" s="3">
        <f>VLOOKUP(C1791,OrderProduct!N1791:S3742,6,0)</f>
        <v>91042</v>
      </c>
      <c r="F1791" s="3">
        <f>VLOOKUP(A1791,OrderProduct!A1791:F3742,6,0)</f>
        <v>94.27</v>
      </c>
    </row>
    <row r="1792" spans="1:6">
      <c r="A1792" s="3">
        <v>3138</v>
      </c>
      <c r="B1792" s="3" t="str">
        <f>VLOOKUP(A1792,customer!$A$2:$B$1131,2,0)</f>
        <v>Herbert Donnelly Swanson</v>
      </c>
      <c r="C1792" s="3">
        <f>VLOOKUP(A1792,OrderProduct!$A$2:$N$1953,14,0)</f>
        <v>2</v>
      </c>
      <c r="D1792" s="3" t="str">
        <f>VLOOKUP(C1792,Customer_Segment!$A$2:$B$5,2,0)</f>
        <v>Corporate</v>
      </c>
      <c r="E1792" s="3">
        <f>VLOOKUP(C1792,OrderProduct!N1792:S3743,6,0)</f>
        <v>91042</v>
      </c>
      <c r="F1792" s="3">
        <f>VLOOKUP(A1792,OrderProduct!A1792:F3743,6,0)</f>
        <v>82.21</v>
      </c>
    </row>
    <row r="1793" spans="1:6">
      <c r="A1793" s="3">
        <v>3139</v>
      </c>
      <c r="B1793" s="3" t="str">
        <f>VLOOKUP(A1793,customer!$A$2:$B$1131,2,0)</f>
        <v>David Powell</v>
      </c>
      <c r="C1793" s="3">
        <f>VLOOKUP(A1793,OrderProduct!$A$2:$N$1953,14,0)</f>
        <v>3</v>
      </c>
      <c r="D1793" s="3" t="str">
        <f>VLOOKUP(C1793,Customer_Segment!$A$2:$B$5,2,0)</f>
        <v>Home Office</v>
      </c>
      <c r="E1793" s="3">
        <f>VLOOKUP(C1793,OrderProduct!N1793:S3744,6,0)</f>
        <v>91042</v>
      </c>
      <c r="F1793" s="3">
        <f>VLOOKUP(A1793,OrderProduct!A1793:F3744,6,0)</f>
        <v>417.47</v>
      </c>
    </row>
    <row r="1794" spans="1:6">
      <c r="A1794" s="3">
        <v>3141</v>
      </c>
      <c r="B1794" s="3" t="str">
        <f>VLOOKUP(A1794,customer!$A$2:$B$1131,2,0)</f>
        <v>Jerome McIntosh</v>
      </c>
      <c r="C1794" s="3">
        <f>VLOOKUP(A1794,OrderProduct!$A$2:$N$1953,14,0)</f>
        <v>1</v>
      </c>
      <c r="D1794" s="3" t="str">
        <f>VLOOKUP(C1794,Customer_Segment!$A$2:$B$5,2,0)</f>
        <v>Consumer</v>
      </c>
      <c r="E1794" s="3">
        <f>VLOOKUP(C1794,OrderProduct!N1794:S3745,6,0)</f>
        <v>91043</v>
      </c>
      <c r="F1794" s="3">
        <f>VLOOKUP(A1794,OrderProduct!A1794:F3745,6,0)</f>
        <v>735.7</v>
      </c>
    </row>
    <row r="1795" spans="1:6">
      <c r="A1795" s="3">
        <v>3141</v>
      </c>
      <c r="B1795" s="3" t="str">
        <f>VLOOKUP(A1795,customer!$A$2:$B$1131,2,0)</f>
        <v>Jerome McIntosh</v>
      </c>
      <c r="C1795" s="3">
        <f>VLOOKUP(A1795,OrderProduct!$A$2:$N$1953,14,0)</f>
        <v>1</v>
      </c>
      <c r="D1795" s="3" t="str">
        <f>VLOOKUP(C1795,Customer_Segment!$A$2:$B$5,2,0)</f>
        <v>Consumer</v>
      </c>
      <c r="E1795" s="3">
        <f>VLOOKUP(C1795,OrderProduct!N1795:S3746,6,0)</f>
        <v>91043</v>
      </c>
      <c r="F1795" s="3">
        <f>VLOOKUP(A1795,OrderProduct!A1795:F3746,6,0)</f>
        <v>225.59</v>
      </c>
    </row>
    <row r="1796" spans="1:6">
      <c r="A1796" s="3">
        <v>3143</v>
      </c>
      <c r="B1796" s="3" t="str">
        <f>VLOOKUP(A1796,customer!$A$2:$B$1131,2,0)</f>
        <v>Neil Song</v>
      </c>
      <c r="C1796" s="3">
        <f>VLOOKUP(A1796,OrderProduct!$A$2:$N$1953,14,0)</f>
        <v>1</v>
      </c>
      <c r="D1796" s="3" t="str">
        <f>VLOOKUP(C1796,Customer_Segment!$A$2:$B$5,2,0)</f>
        <v>Consumer</v>
      </c>
      <c r="E1796" s="3">
        <f>VLOOKUP(C1796,OrderProduct!N1796:S3747,6,0)</f>
        <v>91049</v>
      </c>
      <c r="F1796" s="3">
        <f>VLOOKUP(A1796,OrderProduct!A1796:F3747,6,0)</f>
        <v>284.34</v>
      </c>
    </row>
    <row r="1797" spans="1:6">
      <c r="A1797" s="3">
        <v>3146</v>
      </c>
      <c r="B1797" s="3" t="str">
        <f>VLOOKUP(A1797,customer!$A$2:$B$1131,2,0)</f>
        <v>Maureen Stout</v>
      </c>
      <c r="C1797" s="3">
        <f>VLOOKUP(A1797,OrderProduct!$A$2:$N$1953,14,0)</f>
        <v>2</v>
      </c>
      <c r="D1797" s="3" t="str">
        <f>VLOOKUP(C1797,Customer_Segment!$A$2:$B$5,2,0)</f>
        <v>Corporate</v>
      </c>
      <c r="E1797" s="3">
        <f>VLOOKUP(C1797,OrderProduct!N1797:S3748,6,0)</f>
        <v>91053</v>
      </c>
      <c r="F1797" s="3">
        <f>VLOOKUP(A1797,OrderProduct!A1797:F3748,6,0)</f>
        <v>66.9</v>
      </c>
    </row>
    <row r="1798" spans="1:6">
      <c r="A1798" s="3">
        <v>3146</v>
      </c>
      <c r="B1798" s="3" t="str">
        <f>VLOOKUP(A1798,customer!$A$2:$B$1131,2,0)</f>
        <v>Maureen Stout</v>
      </c>
      <c r="C1798" s="3">
        <f>VLOOKUP(A1798,OrderProduct!$A$2:$N$1953,14,0)</f>
        <v>2</v>
      </c>
      <c r="D1798" s="3" t="str">
        <f>VLOOKUP(C1798,Customer_Segment!$A$2:$B$5,2,0)</f>
        <v>Corporate</v>
      </c>
      <c r="E1798" s="3">
        <f>VLOOKUP(C1798,OrderProduct!N1798:S3749,6,0)</f>
        <v>91053</v>
      </c>
      <c r="F1798" s="3">
        <f>VLOOKUP(A1798,OrderProduct!A1798:F3749,6,0)</f>
        <v>43.13</v>
      </c>
    </row>
    <row r="1799" spans="1:6">
      <c r="A1799" s="3">
        <v>3148</v>
      </c>
      <c r="B1799" s="3" t="str">
        <f>VLOOKUP(A1799,customer!$A$2:$B$1131,2,0)</f>
        <v>Leroy Field</v>
      </c>
      <c r="C1799" s="3">
        <f>VLOOKUP(A1799,OrderProduct!$A$2:$N$1953,14,0)</f>
        <v>2</v>
      </c>
      <c r="D1799" s="3" t="str">
        <f>VLOOKUP(C1799,Customer_Segment!$A$2:$B$5,2,0)</f>
        <v>Corporate</v>
      </c>
      <c r="E1799" s="3">
        <f>VLOOKUP(C1799,OrderProduct!N1799:S3750,6,0)</f>
        <v>91054</v>
      </c>
      <c r="F1799" s="3">
        <f>VLOOKUP(A1799,OrderProduct!A1799:F3750,6,0)</f>
        <v>11.21</v>
      </c>
    </row>
    <row r="1800" spans="1:6">
      <c r="A1800" s="3">
        <v>3149</v>
      </c>
      <c r="B1800" s="3" t="str">
        <f>VLOOKUP(A1800,customer!$A$2:$B$1131,2,0)</f>
        <v>Harriet Moore</v>
      </c>
      <c r="C1800" s="3">
        <f>VLOOKUP(A1800,OrderProduct!$A$2:$N$1953,14,0)</f>
        <v>2</v>
      </c>
      <c r="D1800" s="3" t="str">
        <f>VLOOKUP(C1800,Customer_Segment!$A$2:$B$5,2,0)</f>
        <v>Corporate</v>
      </c>
      <c r="E1800" s="3">
        <f>VLOOKUP(C1800,OrderProduct!N1800:S3751,6,0)</f>
        <v>91057</v>
      </c>
      <c r="F1800" s="3">
        <f>VLOOKUP(A1800,OrderProduct!A1800:F3751,6,0)</f>
        <v>89.76</v>
      </c>
    </row>
    <row r="1801" spans="1:6">
      <c r="A1801" s="3">
        <v>3151</v>
      </c>
      <c r="B1801" s="3" t="str">
        <f>VLOOKUP(A1801,customer!$A$2:$B$1131,2,0)</f>
        <v>Glenda Hunter</v>
      </c>
      <c r="C1801" s="3">
        <f>VLOOKUP(A1801,OrderProduct!$A$2:$N$1953,14,0)</f>
        <v>2</v>
      </c>
      <c r="D1801" s="3" t="str">
        <f>VLOOKUP(C1801,Customer_Segment!$A$2:$B$5,2,0)</f>
        <v>Corporate</v>
      </c>
      <c r="E1801" s="3">
        <f>VLOOKUP(C1801,OrderProduct!N1801:S3752,6,0)</f>
        <v>91059</v>
      </c>
      <c r="F1801" s="3">
        <f>VLOOKUP(A1801,OrderProduct!A1801:F3752,6,0)</f>
        <v>1913.84</v>
      </c>
    </row>
    <row r="1802" spans="1:6">
      <c r="A1802" s="3">
        <v>3151</v>
      </c>
      <c r="B1802" s="3" t="str">
        <f>VLOOKUP(A1802,customer!$A$2:$B$1131,2,0)</f>
        <v>Glenda Hunter</v>
      </c>
      <c r="C1802" s="3">
        <f>VLOOKUP(A1802,OrderProduct!$A$2:$N$1953,14,0)</f>
        <v>2</v>
      </c>
      <c r="D1802" s="3" t="str">
        <f>VLOOKUP(C1802,Customer_Segment!$A$2:$B$5,2,0)</f>
        <v>Corporate</v>
      </c>
      <c r="E1802" s="3">
        <f>VLOOKUP(C1802,OrderProduct!N1802:S3753,6,0)</f>
        <v>91059</v>
      </c>
      <c r="F1802" s="3">
        <f>VLOOKUP(A1802,OrderProduct!A1802:F3753,6,0)</f>
        <v>2692.12</v>
      </c>
    </row>
    <row r="1803" spans="1:6">
      <c r="A1803" s="3">
        <v>3151</v>
      </c>
      <c r="B1803" s="3" t="str">
        <f>VLOOKUP(A1803,customer!$A$2:$B$1131,2,0)</f>
        <v>Glenda Hunter</v>
      </c>
      <c r="C1803" s="3">
        <f>VLOOKUP(A1803,OrderProduct!$A$2:$N$1953,14,0)</f>
        <v>2</v>
      </c>
      <c r="D1803" s="3" t="str">
        <f>VLOOKUP(C1803,Customer_Segment!$A$2:$B$5,2,0)</f>
        <v>Corporate</v>
      </c>
      <c r="E1803" s="3">
        <f>VLOOKUP(C1803,OrderProduct!N1803:S3754,6,0)</f>
        <v>91060</v>
      </c>
      <c r="F1803" s="3">
        <f>VLOOKUP(A1803,OrderProduct!A1803:F3754,6,0)</f>
        <v>762.38</v>
      </c>
    </row>
    <row r="1804" spans="1:6">
      <c r="A1804" s="3">
        <v>3151</v>
      </c>
      <c r="B1804" s="3" t="str">
        <f>VLOOKUP(A1804,customer!$A$2:$B$1131,2,0)</f>
        <v>Glenda Hunter</v>
      </c>
      <c r="C1804" s="3">
        <f>VLOOKUP(A1804,OrderProduct!$A$2:$N$1953,14,0)</f>
        <v>2</v>
      </c>
      <c r="D1804" s="3" t="str">
        <f>VLOOKUP(C1804,Customer_Segment!$A$2:$B$5,2,0)</f>
        <v>Corporate</v>
      </c>
      <c r="E1804" s="3">
        <f>VLOOKUP(C1804,OrderProduct!N1804:S3755,6,0)</f>
        <v>91062</v>
      </c>
      <c r="F1804" s="3">
        <f>VLOOKUP(A1804,OrderProduct!A1804:F3755,6,0)</f>
        <v>8.77</v>
      </c>
    </row>
    <row r="1805" spans="1:6">
      <c r="A1805" s="3">
        <v>3151</v>
      </c>
      <c r="B1805" s="3" t="str">
        <f>VLOOKUP(A1805,customer!$A$2:$B$1131,2,0)</f>
        <v>Glenda Hunter</v>
      </c>
      <c r="C1805" s="3">
        <f>VLOOKUP(A1805,OrderProduct!$A$2:$N$1953,14,0)</f>
        <v>2</v>
      </c>
      <c r="D1805" s="3" t="str">
        <f>VLOOKUP(C1805,Customer_Segment!$A$2:$B$5,2,0)</f>
        <v>Corporate</v>
      </c>
      <c r="E1805" s="3">
        <f>VLOOKUP(C1805,OrderProduct!N1805:S3756,6,0)</f>
        <v>91063</v>
      </c>
      <c r="F1805" s="3">
        <f>VLOOKUP(A1805,OrderProduct!A1805:F3756,6,0)</f>
        <v>20.87</v>
      </c>
    </row>
    <row r="1806" spans="1:6">
      <c r="A1806" s="3">
        <v>3151</v>
      </c>
      <c r="B1806" s="3" t="str">
        <f>VLOOKUP(A1806,customer!$A$2:$B$1131,2,0)</f>
        <v>Glenda Hunter</v>
      </c>
      <c r="C1806" s="3">
        <f>VLOOKUP(A1806,OrderProduct!$A$2:$N$1953,14,0)</f>
        <v>2</v>
      </c>
      <c r="D1806" s="3" t="str">
        <f>VLOOKUP(C1806,Customer_Segment!$A$2:$B$5,2,0)</f>
        <v>Corporate</v>
      </c>
      <c r="E1806" s="3">
        <f>VLOOKUP(C1806,OrderProduct!N1806:S3757,6,0)</f>
        <v>91063</v>
      </c>
      <c r="F1806" s="3">
        <f>VLOOKUP(A1806,OrderProduct!A1806:F3757,6,0)</f>
        <v>25.7</v>
      </c>
    </row>
    <row r="1807" spans="1:6">
      <c r="A1807" s="3">
        <v>3151</v>
      </c>
      <c r="B1807" s="3" t="str">
        <f>VLOOKUP(A1807,customer!$A$2:$B$1131,2,0)</f>
        <v>Glenda Hunter</v>
      </c>
      <c r="C1807" s="3">
        <f>VLOOKUP(A1807,OrderProduct!$A$2:$N$1953,14,0)</f>
        <v>2</v>
      </c>
      <c r="D1807" s="3" t="str">
        <f>VLOOKUP(C1807,Customer_Segment!$A$2:$B$5,2,0)</f>
        <v>Corporate</v>
      </c>
      <c r="E1807" s="3">
        <f>VLOOKUP(C1807,OrderProduct!N1807:S3758,6,0)</f>
        <v>91063</v>
      </c>
      <c r="F1807" s="3">
        <f>VLOOKUP(A1807,OrderProduct!A1807:F3758,6,0)</f>
        <v>229.57</v>
      </c>
    </row>
    <row r="1808" spans="1:6">
      <c r="A1808" s="3">
        <v>3154</v>
      </c>
      <c r="B1808" s="3" t="str">
        <f>VLOOKUP(A1808,customer!$A$2:$B$1131,2,0)</f>
        <v>Faye Manning</v>
      </c>
      <c r="C1808" s="3">
        <f>VLOOKUP(A1808,OrderProduct!$A$2:$N$1953,14,0)</f>
        <v>2</v>
      </c>
      <c r="D1808" s="3" t="str">
        <f>VLOOKUP(C1808,Customer_Segment!$A$2:$B$5,2,0)</f>
        <v>Corporate</v>
      </c>
      <c r="E1808" s="3">
        <f>VLOOKUP(C1808,OrderProduct!N1808:S3759,6,0)</f>
        <v>91076</v>
      </c>
      <c r="F1808" s="3">
        <f>VLOOKUP(A1808,OrderProduct!A1808:F3759,6,0)</f>
        <v>893.53</v>
      </c>
    </row>
    <row r="1809" spans="1:6">
      <c r="A1809" s="3">
        <v>3154</v>
      </c>
      <c r="B1809" s="3" t="str">
        <f>VLOOKUP(A1809,customer!$A$2:$B$1131,2,0)</f>
        <v>Faye Manning</v>
      </c>
      <c r="C1809" s="3">
        <f>VLOOKUP(A1809,OrderProduct!$A$2:$N$1953,14,0)</f>
        <v>2</v>
      </c>
      <c r="D1809" s="3" t="str">
        <f>VLOOKUP(C1809,Customer_Segment!$A$2:$B$5,2,0)</f>
        <v>Corporate</v>
      </c>
      <c r="E1809" s="3">
        <f>VLOOKUP(C1809,OrderProduct!N1809:S3760,6,0)</f>
        <v>91078</v>
      </c>
      <c r="F1809" s="3">
        <f>VLOOKUP(A1809,OrderProduct!A1809:F3760,6,0)</f>
        <v>514.79</v>
      </c>
    </row>
    <row r="1810" spans="1:6">
      <c r="A1810" s="3">
        <v>3154</v>
      </c>
      <c r="B1810" s="3" t="str">
        <f>VLOOKUP(A1810,customer!$A$2:$B$1131,2,0)</f>
        <v>Faye Manning</v>
      </c>
      <c r="C1810" s="3">
        <f>VLOOKUP(A1810,OrderProduct!$A$2:$N$1953,14,0)</f>
        <v>2</v>
      </c>
      <c r="D1810" s="3" t="str">
        <f>VLOOKUP(C1810,Customer_Segment!$A$2:$B$5,2,0)</f>
        <v>Corporate</v>
      </c>
      <c r="E1810" s="3">
        <f>VLOOKUP(C1810,OrderProduct!N1810:S3761,6,0)</f>
        <v>91078</v>
      </c>
      <c r="F1810" s="3">
        <f>VLOOKUP(A1810,OrderProduct!A1810:F3761,6,0)</f>
        <v>2053.6</v>
      </c>
    </row>
    <row r="1811" spans="1:6">
      <c r="A1811" s="3">
        <v>3155</v>
      </c>
      <c r="B1811" s="3" t="str">
        <f>VLOOKUP(A1811,customer!$A$2:$B$1131,2,0)</f>
        <v>Julian Keith Mayer</v>
      </c>
      <c r="C1811" s="3">
        <f>VLOOKUP(A1811,OrderProduct!$A$2:$N$1953,14,0)</f>
        <v>2</v>
      </c>
      <c r="D1811" s="3" t="str">
        <f>VLOOKUP(C1811,Customer_Segment!$A$2:$B$5,2,0)</f>
        <v>Corporate</v>
      </c>
      <c r="E1811" s="3">
        <f>VLOOKUP(C1811,OrderProduct!N1811:S3762,6,0)</f>
        <v>91086</v>
      </c>
      <c r="F1811" s="3">
        <f>VLOOKUP(A1811,OrderProduct!A1811:F3762,6,0)</f>
        <v>14.65</v>
      </c>
    </row>
    <row r="1812" spans="1:6">
      <c r="A1812" s="3">
        <v>3155</v>
      </c>
      <c r="B1812" s="3" t="str">
        <f>VLOOKUP(A1812,customer!$A$2:$B$1131,2,0)</f>
        <v>Julian Keith Mayer</v>
      </c>
      <c r="C1812" s="3">
        <f>VLOOKUP(A1812,OrderProduct!$A$2:$N$1953,14,0)</f>
        <v>2</v>
      </c>
      <c r="D1812" s="3" t="str">
        <f>VLOOKUP(C1812,Customer_Segment!$A$2:$B$5,2,0)</f>
        <v>Corporate</v>
      </c>
      <c r="E1812" s="3">
        <f>VLOOKUP(C1812,OrderProduct!N1812:S3763,6,0)</f>
        <v>91087</v>
      </c>
      <c r="F1812" s="3">
        <f>VLOOKUP(A1812,OrderProduct!A1812:F3763,6,0)</f>
        <v>312.59</v>
      </c>
    </row>
    <row r="1813" spans="1:6">
      <c r="A1813" s="3">
        <v>3155</v>
      </c>
      <c r="B1813" s="3" t="str">
        <f>VLOOKUP(A1813,customer!$A$2:$B$1131,2,0)</f>
        <v>Julian Keith Mayer</v>
      </c>
      <c r="C1813" s="3">
        <f>VLOOKUP(A1813,OrderProduct!$A$2:$N$1953,14,0)</f>
        <v>2</v>
      </c>
      <c r="D1813" s="3" t="str">
        <f>VLOOKUP(C1813,Customer_Segment!$A$2:$B$5,2,0)</f>
        <v>Corporate</v>
      </c>
      <c r="E1813" s="3">
        <f>VLOOKUP(C1813,OrderProduct!N1813:S3764,6,0)</f>
        <v>91087</v>
      </c>
      <c r="F1813" s="3">
        <f>VLOOKUP(A1813,OrderProduct!A1813:F3764,6,0)</f>
        <v>64.4</v>
      </c>
    </row>
    <row r="1814" spans="1:6">
      <c r="A1814" s="3">
        <v>3155</v>
      </c>
      <c r="B1814" s="3" t="str">
        <f>VLOOKUP(A1814,customer!$A$2:$B$1131,2,0)</f>
        <v>Julian Keith Mayer</v>
      </c>
      <c r="C1814" s="3">
        <f>VLOOKUP(A1814,OrderProduct!$A$2:$N$1953,14,0)</f>
        <v>2</v>
      </c>
      <c r="D1814" s="3" t="str">
        <f>VLOOKUP(C1814,Customer_Segment!$A$2:$B$5,2,0)</f>
        <v>Corporate</v>
      </c>
      <c r="E1814" s="3">
        <f>VLOOKUP(C1814,OrderProduct!N1814:S3765,6,0)</f>
        <v>91089</v>
      </c>
      <c r="F1814" s="3">
        <f>VLOOKUP(A1814,OrderProduct!A1814:F3765,6,0)</f>
        <v>193.59</v>
      </c>
    </row>
    <row r="1815" spans="1:6">
      <c r="A1815" s="3">
        <v>3167</v>
      </c>
      <c r="B1815" s="3" t="str">
        <f>VLOOKUP(A1815,customer!$A$2:$B$1131,2,0)</f>
        <v>Ray Silverman</v>
      </c>
      <c r="C1815" s="3">
        <f>VLOOKUP(A1815,OrderProduct!$A$2:$N$1953,14,0)</f>
        <v>2</v>
      </c>
      <c r="D1815" s="3" t="str">
        <f>VLOOKUP(C1815,Customer_Segment!$A$2:$B$5,2,0)</f>
        <v>Corporate</v>
      </c>
      <c r="E1815" s="3">
        <f>VLOOKUP(C1815,OrderProduct!N1815:S3766,6,0)</f>
        <v>91089</v>
      </c>
      <c r="F1815" s="3">
        <f>VLOOKUP(A1815,OrderProduct!A1815:F3766,6,0)</f>
        <v>453.62</v>
      </c>
    </row>
    <row r="1816" spans="1:6">
      <c r="A1816" s="3">
        <v>3167</v>
      </c>
      <c r="B1816" s="3" t="str">
        <f>VLOOKUP(A1816,customer!$A$2:$B$1131,2,0)</f>
        <v>Ray Silverman</v>
      </c>
      <c r="C1816" s="3">
        <f>VLOOKUP(A1816,OrderProduct!$A$2:$N$1953,14,0)</f>
        <v>2</v>
      </c>
      <c r="D1816" s="3" t="str">
        <f>VLOOKUP(C1816,Customer_Segment!$A$2:$B$5,2,0)</f>
        <v>Corporate</v>
      </c>
      <c r="E1816" s="3">
        <f>VLOOKUP(C1816,OrderProduct!N1816:S3767,6,0)</f>
        <v>91090</v>
      </c>
      <c r="F1816" s="3">
        <f>VLOOKUP(A1816,OrderProduct!A1816:F3767,6,0)</f>
        <v>929.57</v>
      </c>
    </row>
    <row r="1817" spans="1:6">
      <c r="A1817" s="3">
        <v>3167</v>
      </c>
      <c r="B1817" s="3" t="str">
        <f>VLOOKUP(A1817,customer!$A$2:$B$1131,2,0)</f>
        <v>Ray Silverman</v>
      </c>
      <c r="C1817" s="3">
        <f>VLOOKUP(A1817,OrderProduct!$A$2:$N$1953,14,0)</f>
        <v>2</v>
      </c>
      <c r="D1817" s="3" t="str">
        <f>VLOOKUP(C1817,Customer_Segment!$A$2:$B$5,2,0)</f>
        <v>Corporate</v>
      </c>
      <c r="E1817" s="3">
        <f>VLOOKUP(C1817,OrderProduct!N1817:S3768,6,0)</f>
        <v>91108</v>
      </c>
      <c r="F1817" s="3">
        <f>VLOOKUP(A1817,OrderProduct!A1817:F3768,6,0)</f>
        <v>152.05</v>
      </c>
    </row>
    <row r="1818" spans="1:6">
      <c r="A1818" s="3">
        <v>3169</v>
      </c>
      <c r="B1818" s="3" t="str">
        <f>VLOOKUP(A1818,customer!$A$2:$B$1131,2,0)</f>
        <v>Janice Boswell</v>
      </c>
      <c r="C1818" s="3">
        <f>VLOOKUP(A1818,OrderProduct!$A$2:$N$1953,14,0)</f>
        <v>4</v>
      </c>
      <c r="D1818" s="3" t="str">
        <f>VLOOKUP(C1818,Customer_Segment!$A$2:$B$5,2,0)</f>
        <v>Small Business</v>
      </c>
      <c r="E1818" s="3">
        <f>VLOOKUP(C1818,OrderProduct!N1818:S3769,6,0)</f>
        <v>91109</v>
      </c>
      <c r="F1818" s="3">
        <f>VLOOKUP(A1818,OrderProduct!A1818:F3769,6,0)</f>
        <v>49.1</v>
      </c>
    </row>
    <row r="1819" spans="1:6">
      <c r="A1819" s="3">
        <v>3170</v>
      </c>
      <c r="B1819" s="3" t="str">
        <f>VLOOKUP(A1819,customer!$A$2:$B$1131,2,0)</f>
        <v>Lawrence Haas</v>
      </c>
      <c r="C1819" s="3">
        <f>VLOOKUP(A1819,OrderProduct!$A$2:$N$1953,14,0)</f>
        <v>2</v>
      </c>
      <c r="D1819" s="3" t="str">
        <f>VLOOKUP(C1819,Customer_Segment!$A$2:$B$5,2,0)</f>
        <v>Corporate</v>
      </c>
      <c r="E1819" s="3">
        <f>VLOOKUP(C1819,OrderProduct!N1819:S3770,6,0)</f>
        <v>91110</v>
      </c>
      <c r="F1819" s="3">
        <f>VLOOKUP(A1819,OrderProduct!A1819:F3770,6,0)</f>
        <v>246.44</v>
      </c>
    </row>
    <row r="1820" spans="1:6">
      <c r="A1820" s="3">
        <v>3176</v>
      </c>
      <c r="B1820" s="3" t="str">
        <f>VLOOKUP(A1820,customer!$A$2:$B$1131,2,0)</f>
        <v>Jackie McCullough</v>
      </c>
      <c r="C1820" s="3">
        <f>VLOOKUP(A1820,OrderProduct!$A$2:$N$1953,14,0)</f>
        <v>1</v>
      </c>
      <c r="D1820" s="3" t="str">
        <f>VLOOKUP(C1820,Customer_Segment!$A$2:$B$5,2,0)</f>
        <v>Consumer</v>
      </c>
      <c r="E1820" s="3">
        <f>VLOOKUP(C1820,OrderProduct!N1820:S3771,6,0)</f>
        <v>91115</v>
      </c>
      <c r="F1820" s="3">
        <f>VLOOKUP(A1820,OrderProduct!A1820:F3771,6,0)</f>
        <v>575.07</v>
      </c>
    </row>
    <row r="1821" spans="1:6">
      <c r="A1821" s="3">
        <v>3176</v>
      </c>
      <c r="B1821" s="3" t="str">
        <f>VLOOKUP(A1821,customer!$A$2:$B$1131,2,0)</f>
        <v>Jackie McCullough</v>
      </c>
      <c r="C1821" s="3">
        <f>VLOOKUP(A1821,OrderProduct!$A$2:$N$1953,14,0)</f>
        <v>1</v>
      </c>
      <c r="D1821" s="3" t="str">
        <f>VLOOKUP(C1821,Customer_Segment!$A$2:$B$5,2,0)</f>
        <v>Consumer</v>
      </c>
      <c r="E1821" s="3">
        <f>VLOOKUP(C1821,OrderProduct!N1821:S3772,6,0)</f>
        <v>91116</v>
      </c>
      <c r="F1821" s="3">
        <f>VLOOKUP(A1821,OrderProduct!A1821:F3772,6,0)</f>
        <v>1781.66</v>
      </c>
    </row>
    <row r="1822" spans="1:6">
      <c r="A1822" s="3">
        <v>3176</v>
      </c>
      <c r="B1822" s="3" t="str">
        <f>VLOOKUP(A1822,customer!$A$2:$B$1131,2,0)</f>
        <v>Jackie McCullough</v>
      </c>
      <c r="C1822" s="3">
        <f>VLOOKUP(A1822,OrderProduct!$A$2:$N$1953,14,0)</f>
        <v>1</v>
      </c>
      <c r="D1822" s="3" t="str">
        <f>VLOOKUP(C1822,Customer_Segment!$A$2:$B$5,2,0)</f>
        <v>Consumer</v>
      </c>
      <c r="E1822" s="3">
        <f>VLOOKUP(C1822,OrderProduct!N1822:S3773,6,0)</f>
        <v>91116</v>
      </c>
      <c r="F1822" s="3">
        <f>VLOOKUP(A1822,OrderProduct!A1822:F3773,6,0)</f>
        <v>940.64</v>
      </c>
    </row>
    <row r="1823" spans="1:6">
      <c r="A1823" s="3">
        <v>3177</v>
      </c>
      <c r="B1823" s="3" t="str">
        <f>VLOOKUP(A1823,customer!$A$2:$B$1131,2,0)</f>
        <v>Laurie Petty</v>
      </c>
      <c r="C1823" s="3">
        <f>VLOOKUP(A1823,OrderProduct!$A$2:$N$1953,14,0)</f>
        <v>1</v>
      </c>
      <c r="D1823" s="3" t="str">
        <f>VLOOKUP(C1823,Customer_Segment!$A$2:$B$5,2,0)</f>
        <v>Consumer</v>
      </c>
      <c r="E1823" s="3">
        <f>VLOOKUP(C1823,OrderProduct!N1823:S3774,6,0)</f>
        <v>91116</v>
      </c>
      <c r="F1823" s="3">
        <f>VLOOKUP(A1823,OrderProduct!A1823:F3774,6,0)</f>
        <v>439.27</v>
      </c>
    </row>
    <row r="1824" spans="1:6">
      <c r="A1824" s="3">
        <v>3177</v>
      </c>
      <c r="B1824" s="3" t="str">
        <f>VLOOKUP(A1824,customer!$A$2:$B$1131,2,0)</f>
        <v>Laurie Petty</v>
      </c>
      <c r="C1824" s="3">
        <f>VLOOKUP(A1824,OrderProduct!$A$2:$N$1953,14,0)</f>
        <v>1</v>
      </c>
      <c r="D1824" s="3" t="str">
        <f>VLOOKUP(C1824,Customer_Segment!$A$2:$B$5,2,0)</f>
        <v>Consumer</v>
      </c>
      <c r="E1824" s="3">
        <f>VLOOKUP(C1824,OrderProduct!N1824:S3775,6,0)</f>
        <v>91122</v>
      </c>
      <c r="F1824" s="3">
        <f>VLOOKUP(A1824,OrderProduct!A1824:F3775,6,0)</f>
        <v>42.46</v>
      </c>
    </row>
    <row r="1825" spans="1:6">
      <c r="A1825" s="3">
        <v>3179</v>
      </c>
      <c r="B1825" s="3" t="str">
        <f>VLOOKUP(A1825,customer!$A$2:$B$1131,2,0)</f>
        <v>Marie Pittman</v>
      </c>
      <c r="C1825" s="3">
        <f>VLOOKUP(A1825,OrderProduct!$A$2:$N$1953,14,0)</f>
        <v>2</v>
      </c>
      <c r="D1825" s="3" t="str">
        <f>VLOOKUP(C1825,Customer_Segment!$A$2:$B$5,2,0)</f>
        <v>Corporate</v>
      </c>
      <c r="E1825" s="3">
        <f>VLOOKUP(C1825,OrderProduct!N1825:S3776,6,0)</f>
        <v>91122</v>
      </c>
      <c r="F1825" s="3">
        <f>VLOOKUP(A1825,OrderProduct!A1825:F3776,6,0)</f>
        <v>314.06</v>
      </c>
    </row>
    <row r="1826" spans="1:6">
      <c r="A1826" s="3">
        <v>3187</v>
      </c>
      <c r="B1826" s="3" t="str">
        <f>VLOOKUP(A1826,customer!$A$2:$B$1131,2,0)</f>
        <v>Sidney Gilliam</v>
      </c>
      <c r="C1826" s="3">
        <f>VLOOKUP(A1826,OrderProduct!$A$2:$N$1953,14,0)</f>
        <v>4</v>
      </c>
      <c r="D1826" s="3" t="str">
        <f>VLOOKUP(C1826,Customer_Segment!$A$2:$B$5,2,0)</f>
        <v>Small Business</v>
      </c>
      <c r="E1826" s="3">
        <f>VLOOKUP(C1826,OrderProduct!N1826:S3777,6,0)</f>
        <v>91123</v>
      </c>
      <c r="F1826" s="3">
        <f>VLOOKUP(A1826,OrderProduct!A1826:F3777,6,0)</f>
        <v>1009.99</v>
      </c>
    </row>
    <row r="1827" spans="1:6">
      <c r="A1827" s="3">
        <v>3191</v>
      </c>
      <c r="B1827" s="3" t="str">
        <f>VLOOKUP(A1827,customer!$A$2:$B$1131,2,0)</f>
        <v>Jenny Hawkins</v>
      </c>
      <c r="C1827" s="3">
        <f>VLOOKUP(A1827,OrderProduct!$A$2:$N$1953,14,0)</f>
        <v>2</v>
      </c>
      <c r="D1827" s="3" t="str">
        <f>VLOOKUP(C1827,Customer_Segment!$A$2:$B$5,2,0)</f>
        <v>Corporate</v>
      </c>
      <c r="E1827" s="3">
        <f>VLOOKUP(C1827,OrderProduct!N1827:S3778,6,0)</f>
        <v>91123</v>
      </c>
      <c r="F1827" s="3">
        <f>VLOOKUP(A1827,OrderProduct!A1827:F3778,6,0)</f>
        <v>92.16</v>
      </c>
    </row>
    <row r="1828" spans="1:6">
      <c r="A1828" s="3">
        <v>3191</v>
      </c>
      <c r="B1828" s="3" t="str">
        <f>VLOOKUP(A1828,customer!$A$2:$B$1131,2,0)</f>
        <v>Jenny Hawkins</v>
      </c>
      <c r="C1828" s="3">
        <f>VLOOKUP(A1828,OrderProduct!$A$2:$N$1953,14,0)</f>
        <v>2</v>
      </c>
      <c r="D1828" s="3" t="str">
        <f>VLOOKUP(C1828,Customer_Segment!$A$2:$B$5,2,0)</f>
        <v>Corporate</v>
      </c>
      <c r="E1828" s="3">
        <f>VLOOKUP(C1828,OrderProduct!N1828:S3779,6,0)</f>
        <v>91127</v>
      </c>
      <c r="F1828" s="3">
        <f>VLOOKUP(A1828,OrderProduct!A1828:F3779,6,0)</f>
        <v>2589.01</v>
      </c>
    </row>
    <row r="1829" spans="1:6">
      <c r="A1829" s="3">
        <v>3194</v>
      </c>
      <c r="B1829" s="3" t="str">
        <f>VLOOKUP(A1829,customer!$A$2:$B$1131,2,0)</f>
        <v>Angela Rose</v>
      </c>
      <c r="C1829" s="3">
        <f>VLOOKUP(A1829,OrderProduct!$A$2:$N$1953,14,0)</f>
        <v>1</v>
      </c>
      <c r="D1829" s="3" t="str">
        <f>VLOOKUP(C1829,Customer_Segment!$A$2:$B$5,2,0)</f>
        <v>Consumer</v>
      </c>
      <c r="E1829" s="3">
        <f>VLOOKUP(C1829,OrderProduct!N1829:S3780,6,0)</f>
        <v>91127</v>
      </c>
      <c r="F1829" s="3">
        <f>VLOOKUP(A1829,OrderProduct!A1829:F3780,6,0)</f>
        <v>1893.93</v>
      </c>
    </row>
    <row r="1830" spans="1:6">
      <c r="A1830" s="3">
        <v>3194</v>
      </c>
      <c r="B1830" s="3" t="str">
        <f>VLOOKUP(A1830,customer!$A$2:$B$1131,2,0)</f>
        <v>Angela Rose</v>
      </c>
      <c r="C1830" s="3">
        <f>VLOOKUP(A1830,OrderProduct!$A$2:$N$1953,14,0)</f>
        <v>1</v>
      </c>
      <c r="D1830" s="3" t="str">
        <f>VLOOKUP(C1830,Customer_Segment!$A$2:$B$5,2,0)</f>
        <v>Consumer</v>
      </c>
      <c r="E1830" s="3">
        <f>VLOOKUP(C1830,OrderProduct!N1830:S3781,6,0)</f>
        <v>91130</v>
      </c>
      <c r="F1830" s="3">
        <f>VLOOKUP(A1830,OrderProduct!A1830:F3781,6,0)</f>
        <v>107.95</v>
      </c>
    </row>
    <row r="1831" spans="1:6">
      <c r="A1831" s="3">
        <v>3196</v>
      </c>
      <c r="B1831" s="3" t="str">
        <f>VLOOKUP(A1831,customer!$A$2:$B$1131,2,0)</f>
        <v>Rick Foster Hawkins</v>
      </c>
      <c r="C1831" s="3">
        <f>VLOOKUP(A1831,OrderProduct!$A$2:$N$1953,14,0)</f>
        <v>3</v>
      </c>
      <c r="D1831" s="3" t="str">
        <f>VLOOKUP(C1831,Customer_Segment!$A$2:$B$5,2,0)</f>
        <v>Home Office</v>
      </c>
      <c r="E1831" s="3">
        <f>VLOOKUP(C1831,OrderProduct!N1831:S3782,6,0)</f>
        <v>91131</v>
      </c>
      <c r="F1831" s="3">
        <f>VLOOKUP(A1831,OrderProduct!A1831:F3782,6,0)</f>
        <v>1714.93</v>
      </c>
    </row>
    <row r="1832" spans="1:6">
      <c r="A1832" s="3">
        <v>3197</v>
      </c>
      <c r="B1832" s="3" t="str">
        <f>VLOOKUP(A1832,customer!$A$2:$B$1131,2,0)</f>
        <v>Wallace Pugh</v>
      </c>
      <c r="C1832" s="3">
        <f>VLOOKUP(A1832,OrderProduct!$A$2:$N$1953,14,0)</f>
        <v>3</v>
      </c>
      <c r="D1832" s="3" t="str">
        <f>VLOOKUP(C1832,Customer_Segment!$A$2:$B$5,2,0)</f>
        <v>Home Office</v>
      </c>
      <c r="E1832" s="3">
        <f>VLOOKUP(C1832,OrderProduct!N1832:S3783,6,0)</f>
        <v>91144</v>
      </c>
      <c r="F1832" s="3">
        <f>VLOOKUP(A1832,OrderProduct!A1832:F3783,6,0)</f>
        <v>1494.63</v>
      </c>
    </row>
    <row r="1833" spans="1:6">
      <c r="A1833" s="3">
        <v>3205</v>
      </c>
      <c r="B1833" s="3" t="str">
        <f>VLOOKUP(A1833,customer!$A$2:$B$1131,2,0)</f>
        <v>Alvin Mullins</v>
      </c>
      <c r="C1833" s="3">
        <f>VLOOKUP(A1833,OrderProduct!$A$2:$N$1953,14,0)</f>
        <v>1</v>
      </c>
      <c r="D1833" s="3" t="str">
        <f>VLOOKUP(C1833,Customer_Segment!$A$2:$B$5,2,0)</f>
        <v>Consumer</v>
      </c>
      <c r="E1833" s="3">
        <f>VLOOKUP(C1833,OrderProduct!N1833:S3784,6,0)</f>
        <v>91166</v>
      </c>
      <c r="F1833" s="3">
        <f>VLOOKUP(A1833,OrderProduct!A1833:F3784,6,0)</f>
        <v>127.83</v>
      </c>
    </row>
    <row r="1834" spans="1:6">
      <c r="A1834" s="3">
        <v>3206</v>
      </c>
      <c r="B1834" s="3" t="str">
        <f>VLOOKUP(A1834,customer!$A$2:$B$1131,2,0)</f>
        <v>Dana Rankin</v>
      </c>
      <c r="C1834" s="3">
        <f>VLOOKUP(A1834,OrderProduct!$A$2:$N$1953,14,0)</f>
        <v>1</v>
      </c>
      <c r="D1834" s="3" t="str">
        <f>VLOOKUP(C1834,Customer_Segment!$A$2:$B$5,2,0)</f>
        <v>Consumer</v>
      </c>
      <c r="E1834" s="3">
        <f>VLOOKUP(C1834,OrderProduct!N1834:S3785,6,0)</f>
        <v>91167</v>
      </c>
      <c r="F1834" s="3">
        <f>VLOOKUP(A1834,OrderProduct!A1834:F3785,6,0)</f>
        <v>289.88</v>
      </c>
    </row>
    <row r="1835" spans="1:6">
      <c r="A1835" s="3">
        <v>3206</v>
      </c>
      <c r="B1835" s="3" t="str">
        <f>VLOOKUP(A1835,customer!$A$2:$B$1131,2,0)</f>
        <v>Dana Rankin</v>
      </c>
      <c r="C1835" s="3">
        <f>VLOOKUP(A1835,OrderProduct!$A$2:$N$1953,14,0)</f>
        <v>1</v>
      </c>
      <c r="D1835" s="3" t="str">
        <f>VLOOKUP(C1835,Customer_Segment!$A$2:$B$5,2,0)</f>
        <v>Consumer</v>
      </c>
      <c r="E1835" s="3">
        <f>VLOOKUP(C1835,OrderProduct!N1835:S3786,6,0)</f>
        <v>91174</v>
      </c>
      <c r="F1835" s="3">
        <f>VLOOKUP(A1835,OrderProduct!A1835:F3786,6,0)</f>
        <v>414.49</v>
      </c>
    </row>
    <row r="1836" spans="1:6">
      <c r="A1836" s="3">
        <v>3206</v>
      </c>
      <c r="B1836" s="3" t="str">
        <f>VLOOKUP(A1836,customer!$A$2:$B$1131,2,0)</f>
        <v>Dana Rankin</v>
      </c>
      <c r="C1836" s="3">
        <f>VLOOKUP(A1836,OrderProduct!$A$2:$N$1953,14,0)</f>
        <v>1</v>
      </c>
      <c r="D1836" s="3" t="str">
        <f>VLOOKUP(C1836,Customer_Segment!$A$2:$B$5,2,0)</f>
        <v>Consumer</v>
      </c>
      <c r="E1836" s="3">
        <f>VLOOKUP(C1836,OrderProduct!N1836:S3787,6,0)</f>
        <v>91174</v>
      </c>
      <c r="F1836" s="3">
        <f>VLOOKUP(A1836,OrderProduct!A1836:F3787,6,0)</f>
        <v>469.69</v>
      </c>
    </row>
    <row r="1837" spans="1:6">
      <c r="A1837" s="3">
        <v>3209</v>
      </c>
      <c r="B1837" s="3" t="str">
        <f>VLOOKUP(A1837,customer!$A$2:$B$1131,2,0)</f>
        <v>Elsie Floyd</v>
      </c>
      <c r="C1837" s="3">
        <f>VLOOKUP(A1837,OrderProduct!$A$2:$N$1953,14,0)</f>
        <v>2</v>
      </c>
      <c r="D1837" s="3" t="str">
        <f>VLOOKUP(C1837,Customer_Segment!$A$2:$B$5,2,0)</f>
        <v>Corporate</v>
      </c>
      <c r="E1837" s="3">
        <f>VLOOKUP(C1837,OrderProduct!N1837:S3788,6,0)</f>
        <v>91175</v>
      </c>
      <c r="F1837" s="3">
        <f>VLOOKUP(A1837,OrderProduct!A1837:F3788,6,0)</f>
        <v>8585.67</v>
      </c>
    </row>
    <row r="1838" spans="1:6">
      <c r="A1838" s="3">
        <v>3211</v>
      </c>
      <c r="B1838" s="3" t="str">
        <f>VLOOKUP(A1838,customer!$A$2:$B$1131,2,0)</f>
        <v>Jonathan Crabtree</v>
      </c>
      <c r="C1838" s="3">
        <f>VLOOKUP(A1838,OrderProduct!$A$2:$N$1953,14,0)</f>
        <v>2</v>
      </c>
      <c r="D1838" s="3" t="str">
        <f>VLOOKUP(C1838,Customer_Segment!$A$2:$B$5,2,0)</f>
        <v>Corporate</v>
      </c>
      <c r="E1838" s="3">
        <f>VLOOKUP(C1838,OrderProduct!N1838:S3789,6,0)</f>
        <v>91180</v>
      </c>
      <c r="F1838" s="3">
        <f>VLOOKUP(A1838,OrderProduct!A1838:F3789,6,0)</f>
        <v>1700.38</v>
      </c>
    </row>
    <row r="1839" spans="1:6">
      <c r="A1839" s="3">
        <v>3211</v>
      </c>
      <c r="B1839" s="3" t="str">
        <f>VLOOKUP(A1839,customer!$A$2:$B$1131,2,0)</f>
        <v>Jonathan Crabtree</v>
      </c>
      <c r="C1839" s="3">
        <f>VLOOKUP(A1839,OrderProduct!$A$2:$N$1953,14,0)</f>
        <v>2</v>
      </c>
      <c r="D1839" s="3" t="str">
        <f>VLOOKUP(C1839,Customer_Segment!$A$2:$B$5,2,0)</f>
        <v>Corporate</v>
      </c>
      <c r="E1839" s="3">
        <f>VLOOKUP(C1839,OrderProduct!N1839:S3790,6,0)</f>
        <v>91180</v>
      </c>
      <c r="F1839" s="3">
        <f>VLOOKUP(A1839,OrderProduct!A1839:F3790,6,0)</f>
        <v>35.96</v>
      </c>
    </row>
    <row r="1840" spans="1:6">
      <c r="A1840" s="3">
        <v>3221</v>
      </c>
      <c r="B1840" s="3" t="str">
        <f>VLOOKUP(A1840,customer!$A$2:$B$1131,2,0)</f>
        <v>Sean Pugh</v>
      </c>
      <c r="C1840" s="3">
        <f>VLOOKUP(A1840,OrderProduct!$A$2:$N$1953,14,0)</f>
        <v>2</v>
      </c>
      <c r="D1840" s="3" t="str">
        <f>VLOOKUP(C1840,Customer_Segment!$A$2:$B$5,2,0)</f>
        <v>Corporate</v>
      </c>
      <c r="E1840" s="3">
        <f>VLOOKUP(C1840,OrderProduct!N1840:S3791,6,0)</f>
        <v>91194</v>
      </c>
      <c r="F1840" s="3">
        <f>VLOOKUP(A1840,OrderProduct!A1840:F3791,6,0)</f>
        <v>292.37</v>
      </c>
    </row>
    <row r="1841" spans="1:6">
      <c r="A1841" s="3">
        <v>3222</v>
      </c>
      <c r="B1841" s="3" t="str">
        <f>VLOOKUP(A1841,customer!$A$2:$B$1131,2,0)</f>
        <v>Diane Lu</v>
      </c>
      <c r="C1841" s="3">
        <f>VLOOKUP(A1841,OrderProduct!$A$2:$N$1953,14,0)</f>
        <v>2</v>
      </c>
      <c r="D1841" s="3" t="str">
        <f>VLOOKUP(C1841,Customer_Segment!$A$2:$B$5,2,0)</f>
        <v>Corporate</v>
      </c>
      <c r="E1841" s="3">
        <f>VLOOKUP(C1841,OrderProduct!N1841:S3792,6,0)</f>
        <v>91194</v>
      </c>
      <c r="F1841" s="3">
        <f>VLOOKUP(A1841,OrderProduct!A1841:F3792,6,0)</f>
        <v>682.79</v>
      </c>
    </row>
    <row r="1842" spans="1:6">
      <c r="A1842" s="3">
        <v>3222</v>
      </c>
      <c r="B1842" s="3" t="str">
        <f>VLOOKUP(A1842,customer!$A$2:$B$1131,2,0)</f>
        <v>Diane Lu</v>
      </c>
      <c r="C1842" s="3">
        <f>VLOOKUP(A1842,OrderProduct!$A$2:$N$1953,14,0)</f>
        <v>2</v>
      </c>
      <c r="D1842" s="3" t="str">
        <f>VLOOKUP(C1842,Customer_Segment!$A$2:$B$5,2,0)</f>
        <v>Corporate</v>
      </c>
      <c r="E1842" s="3">
        <f>VLOOKUP(C1842,OrderProduct!N1842:S3793,6,0)</f>
        <v>91195</v>
      </c>
      <c r="F1842" s="3">
        <f>VLOOKUP(A1842,OrderProduct!A1842:F3793,6,0)</f>
        <v>125.77</v>
      </c>
    </row>
    <row r="1843" spans="1:6">
      <c r="A1843" s="3">
        <v>3224</v>
      </c>
      <c r="B1843" s="3" t="str">
        <f>VLOOKUP(A1843,customer!$A$2:$B$1131,2,0)</f>
        <v>Claudia White</v>
      </c>
      <c r="C1843" s="3">
        <f>VLOOKUP(A1843,OrderProduct!$A$2:$N$1953,14,0)</f>
        <v>4</v>
      </c>
      <c r="D1843" s="3" t="str">
        <f>VLOOKUP(C1843,Customer_Segment!$A$2:$B$5,2,0)</f>
        <v>Small Business</v>
      </c>
      <c r="E1843" s="3">
        <f>VLOOKUP(C1843,OrderProduct!N1843:S3794,6,0)</f>
        <v>91195</v>
      </c>
      <c r="F1843" s="3">
        <f>VLOOKUP(A1843,OrderProduct!A1843:F3794,6,0)</f>
        <v>3918.98</v>
      </c>
    </row>
    <row r="1844" spans="1:6">
      <c r="A1844" s="3">
        <v>3225</v>
      </c>
      <c r="B1844" s="3" t="str">
        <f>VLOOKUP(A1844,customer!$A$2:$B$1131,2,0)</f>
        <v>Robyn Crawford</v>
      </c>
      <c r="C1844" s="3">
        <f>VLOOKUP(A1844,OrderProduct!$A$2:$N$1953,14,0)</f>
        <v>4</v>
      </c>
      <c r="D1844" s="3" t="str">
        <f>VLOOKUP(C1844,Customer_Segment!$A$2:$B$5,2,0)</f>
        <v>Small Business</v>
      </c>
      <c r="E1844" s="3">
        <f>VLOOKUP(C1844,OrderProduct!N1844:S3795,6,0)</f>
        <v>91200</v>
      </c>
      <c r="F1844" s="3">
        <f>VLOOKUP(A1844,OrderProduct!A1844:F3795,6,0)</f>
        <v>257.52</v>
      </c>
    </row>
    <row r="1845" spans="1:6">
      <c r="A1845" s="3">
        <v>3226</v>
      </c>
      <c r="B1845" s="3" t="str">
        <f>VLOOKUP(A1845,customer!$A$2:$B$1131,2,0)</f>
        <v>Arthur Gold</v>
      </c>
      <c r="C1845" s="3">
        <f>VLOOKUP(A1845,OrderProduct!$A$2:$N$1953,14,0)</f>
        <v>4</v>
      </c>
      <c r="D1845" s="3" t="str">
        <f>VLOOKUP(C1845,Customer_Segment!$A$2:$B$5,2,0)</f>
        <v>Small Business</v>
      </c>
      <c r="E1845" s="3">
        <f>VLOOKUP(C1845,OrderProduct!N1845:S3796,6,0)</f>
        <v>91201</v>
      </c>
      <c r="F1845" s="3">
        <f>VLOOKUP(A1845,OrderProduct!A1845:F3796,6,0)</f>
        <v>411.64</v>
      </c>
    </row>
    <row r="1846" spans="1:6">
      <c r="A1846" s="3">
        <v>3226</v>
      </c>
      <c r="B1846" s="3" t="str">
        <f>VLOOKUP(A1846,customer!$A$2:$B$1131,2,0)</f>
        <v>Arthur Gold</v>
      </c>
      <c r="C1846" s="3">
        <f>VLOOKUP(A1846,OrderProduct!$A$2:$N$1953,14,0)</f>
        <v>4</v>
      </c>
      <c r="D1846" s="3" t="str">
        <f>VLOOKUP(C1846,Customer_Segment!$A$2:$B$5,2,0)</f>
        <v>Small Business</v>
      </c>
      <c r="E1846" s="3">
        <f>VLOOKUP(C1846,OrderProduct!N1846:S3797,6,0)</f>
        <v>91209</v>
      </c>
      <c r="F1846" s="3">
        <f>VLOOKUP(A1846,OrderProduct!A1846:F3797,6,0)</f>
        <v>8.3</v>
      </c>
    </row>
    <row r="1847" spans="1:6">
      <c r="A1847" s="3">
        <v>3226</v>
      </c>
      <c r="B1847" s="3" t="str">
        <f>VLOOKUP(A1847,customer!$A$2:$B$1131,2,0)</f>
        <v>Arthur Gold</v>
      </c>
      <c r="C1847" s="3">
        <f>VLOOKUP(A1847,OrderProduct!$A$2:$N$1953,14,0)</f>
        <v>4</v>
      </c>
      <c r="D1847" s="3" t="str">
        <f>VLOOKUP(C1847,Customer_Segment!$A$2:$B$5,2,0)</f>
        <v>Small Business</v>
      </c>
      <c r="E1847" s="3">
        <f>VLOOKUP(C1847,OrderProduct!N1847:S3798,6,0)</f>
        <v>91209</v>
      </c>
      <c r="F1847" s="3">
        <f>VLOOKUP(A1847,OrderProduct!A1847:F3798,6,0)</f>
        <v>10.04</v>
      </c>
    </row>
    <row r="1848" spans="1:6">
      <c r="A1848" s="3">
        <v>3226</v>
      </c>
      <c r="B1848" s="3" t="str">
        <f>VLOOKUP(A1848,customer!$A$2:$B$1131,2,0)</f>
        <v>Arthur Gold</v>
      </c>
      <c r="C1848" s="3">
        <f>VLOOKUP(A1848,OrderProduct!$A$2:$N$1953,14,0)</f>
        <v>4</v>
      </c>
      <c r="D1848" s="3" t="str">
        <f>VLOOKUP(C1848,Customer_Segment!$A$2:$B$5,2,0)</f>
        <v>Small Business</v>
      </c>
      <c r="E1848" s="3">
        <f>VLOOKUP(C1848,OrderProduct!N1848:S3799,6,0)</f>
        <v>91212</v>
      </c>
      <c r="F1848" s="3">
        <f>VLOOKUP(A1848,OrderProduct!A1848:F3799,6,0)</f>
        <v>19.73</v>
      </c>
    </row>
    <row r="1849" spans="1:6">
      <c r="A1849" s="3">
        <v>3229</v>
      </c>
      <c r="B1849" s="3" t="str">
        <f>VLOOKUP(A1849,customer!$A$2:$B$1131,2,0)</f>
        <v>Sharon Kessler</v>
      </c>
      <c r="C1849" s="3">
        <f>VLOOKUP(A1849,OrderProduct!$A$2:$N$1953,14,0)</f>
        <v>4</v>
      </c>
      <c r="D1849" s="3" t="str">
        <f>VLOOKUP(C1849,Customer_Segment!$A$2:$B$5,2,0)</f>
        <v>Small Business</v>
      </c>
      <c r="E1849" s="3">
        <f>VLOOKUP(C1849,OrderProduct!N1849:S3800,6,0)</f>
        <v>91212</v>
      </c>
      <c r="F1849" s="3">
        <f>VLOOKUP(A1849,OrderProduct!A1849:F3800,6,0)</f>
        <v>615.54</v>
      </c>
    </row>
    <row r="1850" spans="1:6">
      <c r="A1850" s="3">
        <v>3230</v>
      </c>
      <c r="B1850" s="3" t="str">
        <f>VLOOKUP(A1850,customer!$A$2:$B$1131,2,0)</f>
        <v>Monica Stuart</v>
      </c>
      <c r="C1850" s="3">
        <f>VLOOKUP(A1850,OrderProduct!$A$2:$N$1953,14,0)</f>
        <v>4</v>
      </c>
      <c r="D1850" s="3" t="str">
        <f>VLOOKUP(C1850,Customer_Segment!$A$2:$B$5,2,0)</f>
        <v>Small Business</v>
      </c>
      <c r="E1850" s="3">
        <f>VLOOKUP(C1850,OrderProduct!N1850:S3801,6,0)</f>
        <v>91213</v>
      </c>
      <c r="F1850" s="3">
        <f>VLOOKUP(A1850,OrderProduct!A1850:F3801,6,0)</f>
        <v>29.92</v>
      </c>
    </row>
    <row r="1851" spans="1:6">
      <c r="A1851" s="3">
        <v>3230</v>
      </c>
      <c r="B1851" s="3" t="str">
        <f>VLOOKUP(A1851,customer!$A$2:$B$1131,2,0)</f>
        <v>Monica Stuart</v>
      </c>
      <c r="C1851" s="3">
        <f>VLOOKUP(A1851,OrderProduct!$A$2:$N$1953,14,0)</f>
        <v>4</v>
      </c>
      <c r="D1851" s="3" t="str">
        <f>VLOOKUP(C1851,Customer_Segment!$A$2:$B$5,2,0)</f>
        <v>Small Business</v>
      </c>
      <c r="E1851" s="3">
        <f>VLOOKUP(C1851,OrderProduct!N1851:S3802,6,0)</f>
        <v>91219</v>
      </c>
      <c r="F1851" s="3">
        <f>VLOOKUP(A1851,OrderProduct!A1851:F3802,6,0)</f>
        <v>281.82</v>
      </c>
    </row>
    <row r="1852" spans="1:6">
      <c r="A1852" s="3">
        <v>3230</v>
      </c>
      <c r="B1852" s="3" t="str">
        <f>VLOOKUP(A1852,customer!$A$2:$B$1131,2,0)</f>
        <v>Monica Stuart</v>
      </c>
      <c r="C1852" s="3">
        <f>VLOOKUP(A1852,OrderProduct!$A$2:$N$1953,14,0)</f>
        <v>4</v>
      </c>
      <c r="D1852" s="3" t="str">
        <f>VLOOKUP(C1852,Customer_Segment!$A$2:$B$5,2,0)</f>
        <v>Small Business</v>
      </c>
      <c r="E1852" s="3">
        <f>VLOOKUP(C1852,OrderProduct!N1852:S3803,6,0)</f>
        <v>91228</v>
      </c>
      <c r="F1852" s="3">
        <f>VLOOKUP(A1852,OrderProduct!A1852:F3803,6,0)</f>
        <v>3902.09</v>
      </c>
    </row>
    <row r="1853" spans="1:6">
      <c r="A1853" s="3">
        <v>3238</v>
      </c>
      <c r="B1853" s="3" t="str">
        <f>VLOOKUP(A1853,customer!$A$2:$B$1131,2,0)</f>
        <v>Kathleen P Bloom</v>
      </c>
      <c r="C1853" s="3">
        <f>VLOOKUP(A1853,OrderProduct!$A$2:$N$1953,14,0)</f>
        <v>2</v>
      </c>
      <c r="D1853" s="3" t="str">
        <f>VLOOKUP(C1853,Customer_Segment!$A$2:$B$5,2,0)</f>
        <v>Corporate</v>
      </c>
      <c r="E1853" s="3">
        <f>VLOOKUP(C1853,OrderProduct!N1853:S3804,6,0)</f>
        <v>91228</v>
      </c>
      <c r="F1853" s="3">
        <f>VLOOKUP(A1853,OrderProduct!A1853:F3804,6,0)</f>
        <v>14.18</v>
      </c>
    </row>
    <row r="1854" spans="1:6">
      <c r="A1854" s="3">
        <v>3243</v>
      </c>
      <c r="B1854" s="3" t="str">
        <f>VLOOKUP(A1854,customer!$A$2:$B$1131,2,0)</f>
        <v>Marlene Phillips</v>
      </c>
      <c r="C1854" s="3">
        <f>VLOOKUP(A1854,OrderProduct!$A$2:$N$1953,14,0)</f>
        <v>4</v>
      </c>
      <c r="D1854" s="3" t="str">
        <f>VLOOKUP(C1854,Customer_Segment!$A$2:$B$5,2,0)</f>
        <v>Small Business</v>
      </c>
      <c r="E1854" s="3">
        <f>VLOOKUP(C1854,OrderProduct!N1854:S3805,6,0)</f>
        <v>91229</v>
      </c>
      <c r="F1854" s="3">
        <f>VLOOKUP(A1854,OrderProduct!A1854:F3805,6,0)</f>
        <v>4146.28</v>
      </c>
    </row>
    <row r="1855" spans="1:6">
      <c r="A1855" s="3">
        <v>3246</v>
      </c>
      <c r="B1855" s="3" t="str">
        <f>VLOOKUP(A1855,customer!$A$2:$B$1131,2,0)</f>
        <v>Wanda Harris</v>
      </c>
      <c r="C1855" s="3">
        <f>VLOOKUP(A1855,OrderProduct!$A$2:$N$1953,14,0)</f>
        <v>4</v>
      </c>
      <c r="D1855" s="3" t="str">
        <f>VLOOKUP(C1855,Customer_Segment!$A$2:$B$5,2,0)</f>
        <v>Small Business</v>
      </c>
      <c r="E1855" s="3">
        <f>VLOOKUP(C1855,OrderProduct!N1855:S3806,6,0)</f>
        <v>91235</v>
      </c>
      <c r="F1855" s="3">
        <f>VLOOKUP(A1855,OrderProduct!A1855:F3806,6,0)</f>
        <v>290.24</v>
      </c>
    </row>
    <row r="1856" spans="1:6">
      <c r="A1856" s="3">
        <v>3248</v>
      </c>
      <c r="B1856" s="3" t="str">
        <f>VLOOKUP(A1856,customer!$A$2:$B$1131,2,0)</f>
        <v>Earl Donnelly</v>
      </c>
      <c r="C1856" s="3">
        <f>VLOOKUP(A1856,OrderProduct!$A$2:$N$1953,14,0)</f>
        <v>4</v>
      </c>
      <c r="D1856" s="3" t="str">
        <f>VLOOKUP(C1856,Customer_Segment!$A$2:$B$5,2,0)</f>
        <v>Small Business</v>
      </c>
      <c r="E1856" s="3">
        <f>VLOOKUP(C1856,OrderProduct!N1856:S3807,6,0)</f>
        <v>91235</v>
      </c>
      <c r="F1856" s="3">
        <f>VLOOKUP(A1856,OrderProduct!A1856:F3807,6,0)</f>
        <v>971.4</v>
      </c>
    </row>
    <row r="1857" spans="1:6">
      <c r="A1857" s="3">
        <v>3249</v>
      </c>
      <c r="B1857" s="3" t="str">
        <f>VLOOKUP(A1857,customer!$A$2:$B$1131,2,0)</f>
        <v>Nicole Goldstein</v>
      </c>
      <c r="C1857" s="3">
        <f>VLOOKUP(A1857,OrderProduct!$A$2:$N$1953,14,0)</f>
        <v>2</v>
      </c>
      <c r="D1857" s="3" t="str">
        <f>VLOOKUP(C1857,Customer_Segment!$A$2:$B$5,2,0)</f>
        <v>Corporate</v>
      </c>
      <c r="E1857" s="3">
        <f>VLOOKUP(C1857,OrderProduct!N1857:S3808,6,0)</f>
        <v>91235</v>
      </c>
      <c r="F1857" s="3">
        <f>VLOOKUP(A1857,OrderProduct!A1857:F3808,6,0)</f>
        <v>193.51</v>
      </c>
    </row>
    <row r="1858" spans="1:6">
      <c r="A1858" s="3">
        <v>3251</v>
      </c>
      <c r="B1858" s="3" t="str">
        <f>VLOOKUP(A1858,customer!$A$2:$B$1131,2,0)</f>
        <v>Peter Brooks</v>
      </c>
      <c r="C1858" s="3">
        <f>VLOOKUP(A1858,OrderProduct!$A$2:$N$1953,14,0)</f>
        <v>2</v>
      </c>
      <c r="D1858" s="3" t="str">
        <f>VLOOKUP(C1858,Customer_Segment!$A$2:$B$5,2,0)</f>
        <v>Corporate</v>
      </c>
      <c r="E1858" s="3">
        <f>VLOOKUP(C1858,OrderProduct!N1858:S3809,6,0)</f>
        <v>91236</v>
      </c>
      <c r="F1858" s="3">
        <f>VLOOKUP(A1858,OrderProduct!A1858:F3809,6,0)</f>
        <v>157.81</v>
      </c>
    </row>
    <row r="1859" spans="1:6">
      <c r="A1859" s="3">
        <v>3252</v>
      </c>
      <c r="B1859" s="3" t="str">
        <f>VLOOKUP(A1859,customer!$A$2:$B$1131,2,0)</f>
        <v>Milton Harrell</v>
      </c>
      <c r="C1859" s="3">
        <f>VLOOKUP(A1859,OrderProduct!$A$2:$N$1953,14,0)</f>
        <v>4</v>
      </c>
      <c r="D1859" s="3" t="str">
        <f>VLOOKUP(C1859,Customer_Segment!$A$2:$B$5,2,0)</f>
        <v>Small Business</v>
      </c>
      <c r="E1859" s="3">
        <f>VLOOKUP(C1859,OrderProduct!N1859:S3810,6,0)</f>
        <v>91236</v>
      </c>
      <c r="F1859" s="3">
        <f>VLOOKUP(A1859,OrderProduct!A1859:F3810,6,0)</f>
        <v>19.44</v>
      </c>
    </row>
    <row r="1860" spans="1:6">
      <c r="A1860" s="3">
        <v>3252</v>
      </c>
      <c r="B1860" s="3" t="str">
        <f>VLOOKUP(A1860,customer!$A$2:$B$1131,2,0)</f>
        <v>Milton Harrell</v>
      </c>
      <c r="C1860" s="3">
        <f>VLOOKUP(A1860,OrderProduct!$A$2:$N$1953,14,0)</f>
        <v>4</v>
      </c>
      <c r="D1860" s="3" t="str">
        <f>VLOOKUP(C1860,Customer_Segment!$A$2:$B$5,2,0)</f>
        <v>Small Business</v>
      </c>
      <c r="E1860" s="3">
        <f>VLOOKUP(C1860,OrderProduct!N1860:S3811,6,0)</f>
        <v>91277</v>
      </c>
      <c r="F1860" s="3">
        <f>VLOOKUP(A1860,OrderProduct!A1860:F3811,6,0)</f>
        <v>4636.63</v>
      </c>
    </row>
    <row r="1861" spans="1:6">
      <c r="A1861" s="3">
        <v>3255</v>
      </c>
      <c r="B1861" s="3" t="str">
        <f>VLOOKUP(A1861,customer!$A$2:$B$1131,2,0)</f>
        <v>Maureen Whitley</v>
      </c>
      <c r="C1861" s="3">
        <f>VLOOKUP(A1861,OrderProduct!$A$2:$N$1953,14,0)</f>
        <v>3</v>
      </c>
      <c r="D1861" s="3" t="str">
        <f>VLOOKUP(C1861,Customer_Segment!$A$2:$B$5,2,0)</f>
        <v>Home Office</v>
      </c>
      <c r="E1861" s="3">
        <f>VLOOKUP(C1861,OrderProduct!N1861:S3812,6,0)</f>
        <v>91244</v>
      </c>
      <c r="F1861" s="3">
        <f>VLOOKUP(A1861,OrderProduct!A1861:F3812,6,0)</f>
        <v>761.16</v>
      </c>
    </row>
    <row r="1862" spans="1:6">
      <c r="A1862" s="3">
        <v>3257</v>
      </c>
      <c r="B1862" s="3" t="str">
        <f>VLOOKUP(A1862,customer!$A$2:$B$1131,2,0)</f>
        <v>Sharon Marcus</v>
      </c>
      <c r="C1862" s="3">
        <f>VLOOKUP(A1862,OrderProduct!$A$2:$N$1953,14,0)</f>
        <v>1</v>
      </c>
      <c r="D1862" s="3" t="str">
        <f>VLOOKUP(C1862,Customer_Segment!$A$2:$B$5,2,0)</f>
        <v>Consumer</v>
      </c>
      <c r="E1862" s="3">
        <f>VLOOKUP(C1862,OrderProduct!N1862:S3813,6,0)</f>
        <v>91244</v>
      </c>
      <c r="F1862" s="3">
        <f>VLOOKUP(A1862,OrderProduct!A1862:F3813,6,0)</f>
        <v>20.03</v>
      </c>
    </row>
    <row r="1863" spans="1:6">
      <c r="A1863" s="3">
        <v>3257</v>
      </c>
      <c r="B1863" s="3" t="str">
        <f>VLOOKUP(A1863,customer!$A$2:$B$1131,2,0)</f>
        <v>Sharon Marcus</v>
      </c>
      <c r="C1863" s="3">
        <f>VLOOKUP(A1863,OrderProduct!$A$2:$N$1953,14,0)</f>
        <v>1</v>
      </c>
      <c r="D1863" s="3" t="str">
        <f>VLOOKUP(C1863,Customer_Segment!$A$2:$B$5,2,0)</f>
        <v>Consumer</v>
      </c>
      <c r="E1863" s="3">
        <f>VLOOKUP(C1863,OrderProduct!N1863:S3814,6,0)</f>
        <v>91245</v>
      </c>
      <c r="F1863" s="3">
        <f>VLOOKUP(A1863,OrderProduct!A1863:F3814,6,0)</f>
        <v>84.56</v>
      </c>
    </row>
    <row r="1864" spans="1:6">
      <c r="A1864" s="3">
        <v>3258</v>
      </c>
      <c r="B1864" s="3" t="str">
        <f>VLOOKUP(A1864,customer!$A$2:$B$1131,2,0)</f>
        <v>Gretchen Best Wilkins</v>
      </c>
      <c r="C1864" s="3">
        <f>VLOOKUP(A1864,OrderProduct!$A$2:$N$1953,14,0)</f>
        <v>1</v>
      </c>
      <c r="D1864" s="3" t="str">
        <f>VLOOKUP(C1864,Customer_Segment!$A$2:$B$5,2,0)</f>
        <v>Consumer</v>
      </c>
      <c r="E1864" s="3">
        <f>VLOOKUP(C1864,OrderProduct!N1864:S3815,6,0)</f>
        <v>91245</v>
      </c>
      <c r="F1864" s="3">
        <f>VLOOKUP(A1864,OrderProduct!A1864:F3815,6,0)</f>
        <v>70.71</v>
      </c>
    </row>
    <row r="1865" spans="1:6">
      <c r="A1865" s="3">
        <v>3261</v>
      </c>
      <c r="B1865" s="3" t="str">
        <f>VLOOKUP(A1865,customer!$A$2:$B$1131,2,0)</f>
        <v>Steven Long</v>
      </c>
      <c r="C1865" s="3">
        <f>VLOOKUP(A1865,OrderProduct!$A$2:$N$1953,14,0)</f>
        <v>1</v>
      </c>
      <c r="D1865" s="3" t="str">
        <f>VLOOKUP(C1865,Customer_Segment!$A$2:$B$5,2,0)</f>
        <v>Consumer</v>
      </c>
      <c r="E1865" s="3">
        <f>VLOOKUP(C1865,OrderProduct!N1865:S3816,6,0)</f>
        <v>91258</v>
      </c>
      <c r="F1865" s="3">
        <f>VLOOKUP(A1865,OrderProduct!A1865:F3816,6,0)</f>
        <v>269.33</v>
      </c>
    </row>
    <row r="1866" spans="1:6">
      <c r="A1866" s="3">
        <v>3264</v>
      </c>
      <c r="B1866" s="3" t="str">
        <f>VLOOKUP(A1866,customer!$A$2:$B$1131,2,0)</f>
        <v>Becky Puckett</v>
      </c>
      <c r="C1866" s="3">
        <f>VLOOKUP(A1866,OrderProduct!$A$2:$N$1953,14,0)</f>
        <v>2</v>
      </c>
      <c r="D1866" s="3" t="str">
        <f>VLOOKUP(C1866,Customer_Segment!$A$2:$B$5,2,0)</f>
        <v>Corporate</v>
      </c>
      <c r="E1866" s="3">
        <f>VLOOKUP(C1866,OrderProduct!N1866:S3817,6,0)</f>
        <v>91261</v>
      </c>
      <c r="F1866" s="3">
        <f>VLOOKUP(A1866,OrderProduct!A1866:F3817,6,0)</f>
        <v>3845.35</v>
      </c>
    </row>
    <row r="1867" spans="1:6">
      <c r="A1867" s="3">
        <v>3266</v>
      </c>
      <c r="B1867" s="3" t="str">
        <f>VLOOKUP(A1867,customer!$A$2:$B$1131,2,0)</f>
        <v>Edgar Kumar</v>
      </c>
      <c r="C1867" s="3">
        <f>VLOOKUP(A1867,OrderProduct!$A$2:$N$1953,14,0)</f>
        <v>2</v>
      </c>
      <c r="D1867" s="3" t="str">
        <f>VLOOKUP(C1867,Customer_Segment!$A$2:$B$5,2,0)</f>
        <v>Corporate</v>
      </c>
      <c r="E1867" s="3">
        <f>VLOOKUP(C1867,OrderProduct!N1867:S3818,6,0)</f>
        <v>91261</v>
      </c>
      <c r="F1867" s="3">
        <f>VLOOKUP(A1867,OrderProduct!A1867:F3818,6,0)</f>
        <v>3.77</v>
      </c>
    </row>
    <row r="1868" spans="1:6">
      <c r="A1868" s="3">
        <v>3269</v>
      </c>
      <c r="B1868" s="3" t="str">
        <f>VLOOKUP(A1868,customer!$A$2:$B$1131,2,0)</f>
        <v>Billie Stern</v>
      </c>
      <c r="C1868" s="3">
        <f>VLOOKUP(A1868,OrderProduct!$A$2:$N$1953,14,0)</f>
        <v>2</v>
      </c>
      <c r="D1868" s="3" t="str">
        <f>VLOOKUP(C1868,Customer_Segment!$A$2:$B$5,2,0)</f>
        <v>Corporate</v>
      </c>
      <c r="E1868" s="3">
        <f>VLOOKUP(C1868,OrderProduct!N1868:S3819,6,0)</f>
        <v>91262</v>
      </c>
      <c r="F1868" s="3">
        <f>VLOOKUP(A1868,OrderProduct!A1868:F3819,6,0)</f>
        <v>928.92</v>
      </c>
    </row>
    <row r="1869" spans="1:6">
      <c r="A1869" s="3">
        <v>3275</v>
      </c>
      <c r="B1869" s="3" t="str">
        <f>VLOOKUP(A1869,customer!$A$2:$B$1131,2,0)</f>
        <v>Tamara Dickinson</v>
      </c>
      <c r="C1869" s="3">
        <f>VLOOKUP(A1869,OrderProduct!$A$2:$N$1953,14,0)</f>
        <v>3</v>
      </c>
      <c r="D1869" s="3" t="str">
        <f>VLOOKUP(C1869,Customer_Segment!$A$2:$B$5,2,0)</f>
        <v>Home Office</v>
      </c>
      <c r="E1869" s="3">
        <f>VLOOKUP(C1869,OrderProduct!N1869:S3820,6,0)</f>
        <v>91263</v>
      </c>
      <c r="F1869" s="3">
        <f>VLOOKUP(A1869,OrderProduct!A1869:F3820,6,0)</f>
        <v>343.54</v>
      </c>
    </row>
    <row r="1870" spans="1:6">
      <c r="A1870" s="3">
        <v>3275</v>
      </c>
      <c r="B1870" s="3" t="str">
        <f>VLOOKUP(A1870,customer!$A$2:$B$1131,2,0)</f>
        <v>Tamara Dickinson</v>
      </c>
      <c r="C1870" s="3">
        <f>VLOOKUP(A1870,OrderProduct!$A$2:$N$1953,14,0)</f>
        <v>3</v>
      </c>
      <c r="D1870" s="3" t="str">
        <f>VLOOKUP(C1870,Customer_Segment!$A$2:$B$5,2,0)</f>
        <v>Home Office</v>
      </c>
      <c r="E1870" s="3">
        <f>VLOOKUP(C1870,OrderProduct!N1870:S3821,6,0)</f>
        <v>91285</v>
      </c>
      <c r="F1870" s="3">
        <f>VLOOKUP(A1870,OrderProduct!A1870:F3821,6,0)</f>
        <v>45</v>
      </c>
    </row>
    <row r="1871" spans="1:6">
      <c r="A1871" s="3">
        <v>3275</v>
      </c>
      <c r="B1871" s="3" t="str">
        <f>VLOOKUP(A1871,customer!$A$2:$B$1131,2,0)</f>
        <v>Tamara Dickinson</v>
      </c>
      <c r="C1871" s="3">
        <f>VLOOKUP(A1871,OrderProduct!$A$2:$N$1953,14,0)</f>
        <v>3</v>
      </c>
      <c r="D1871" s="3" t="str">
        <f>VLOOKUP(C1871,Customer_Segment!$A$2:$B$5,2,0)</f>
        <v>Home Office</v>
      </c>
      <c r="E1871" s="3">
        <f>VLOOKUP(C1871,OrderProduct!N1871:S3822,6,0)</f>
        <v>91285</v>
      </c>
      <c r="F1871" s="3">
        <f>VLOOKUP(A1871,OrderProduct!A1871:F3822,6,0)</f>
        <v>6569.07</v>
      </c>
    </row>
    <row r="1872" spans="1:6">
      <c r="A1872" s="3">
        <v>3279</v>
      </c>
      <c r="B1872" s="3" t="str">
        <f>VLOOKUP(A1872,customer!$A$2:$B$1131,2,0)</f>
        <v>Ricky Allred</v>
      </c>
      <c r="C1872" s="3">
        <f>VLOOKUP(A1872,OrderProduct!$A$2:$N$1953,14,0)</f>
        <v>3</v>
      </c>
      <c r="D1872" s="3" t="str">
        <f>VLOOKUP(C1872,Customer_Segment!$A$2:$B$5,2,0)</f>
        <v>Home Office</v>
      </c>
      <c r="E1872" s="3">
        <f>VLOOKUP(C1872,OrderProduct!N1872:S3823,6,0)</f>
        <v>91285</v>
      </c>
      <c r="F1872" s="3">
        <f>VLOOKUP(A1872,OrderProduct!A1872:F3823,6,0)</f>
        <v>15.95</v>
      </c>
    </row>
    <row r="1873" spans="1:6">
      <c r="A1873" s="3">
        <v>3279</v>
      </c>
      <c r="B1873" s="3" t="str">
        <f>VLOOKUP(A1873,customer!$A$2:$B$1131,2,0)</f>
        <v>Ricky Allred</v>
      </c>
      <c r="C1873" s="3">
        <f>VLOOKUP(A1873,OrderProduct!$A$2:$N$1953,14,0)</f>
        <v>3</v>
      </c>
      <c r="D1873" s="3" t="str">
        <f>VLOOKUP(C1873,Customer_Segment!$A$2:$B$5,2,0)</f>
        <v>Home Office</v>
      </c>
      <c r="E1873" s="3">
        <f>VLOOKUP(C1873,OrderProduct!N1873:S3824,6,0)</f>
        <v>91286</v>
      </c>
      <c r="F1873" s="3">
        <f>VLOOKUP(A1873,OrderProduct!A1873:F3824,6,0)</f>
        <v>42.35</v>
      </c>
    </row>
    <row r="1874" spans="1:6">
      <c r="A1874" s="3">
        <v>3279</v>
      </c>
      <c r="B1874" s="3" t="str">
        <f>VLOOKUP(A1874,customer!$A$2:$B$1131,2,0)</f>
        <v>Ricky Allred</v>
      </c>
      <c r="C1874" s="3">
        <f>VLOOKUP(A1874,OrderProduct!$A$2:$N$1953,14,0)</f>
        <v>3</v>
      </c>
      <c r="D1874" s="3" t="str">
        <f>VLOOKUP(C1874,Customer_Segment!$A$2:$B$5,2,0)</f>
        <v>Home Office</v>
      </c>
      <c r="E1874" s="3">
        <f>VLOOKUP(C1874,OrderProduct!N1874:S3825,6,0)</f>
        <v>91296</v>
      </c>
      <c r="F1874" s="3">
        <f>VLOOKUP(A1874,OrderProduct!A1874:F3825,6,0)</f>
        <v>384.22</v>
      </c>
    </row>
    <row r="1875" spans="1:6">
      <c r="A1875" s="3">
        <v>3279</v>
      </c>
      <c r="B1875" s="3" t="str">
        <f>VLOOKUP(A1875,customer!$A$2:$B$1131,2,0)</f>
        <v>Ricky Allred</v>
      </c>
      <c r="C1875" s="3">
        <f>VLOOKUP(A1875,OrderProduct!$A$2:$N$1953,14,0)</f>
        <v>3</v>
      </c>
      <c r="D1875" s="3" t="str">
        <f>VLOOKUP(C1875,Customer_Segment!$A$2:$B$5,2,0)</f>
        <v>Home Office</v>
      </c>
      <c r="E1875" s="3">
        <f>VLOOKUP(C1875,OrderProduct!N1875:S3826,6,0)</f>
        <v>91297</v>
      </c>
      <c r="F1875" s="3">
        <f>VLOOKUP(A1875,OrderProduct!A1875:F3826,6,0)</f>
        <v>178.68</v>
      </c>
    </row>
    <row r="1876" spans="1:6">
      <c r="A1876" s="3">
        <v>3283</v>
      </c>
      <c r="B1876" s="3" t="str">
        <f>VLOOKUP(A1876,customer!$A$2:$B$1131,2,0)</f>
        <v>William Woodard</v>
      </c>
      <c r="C1876" s="3">
        <f>VLOOKUP(A1876,OrderProduct!$A$2:$N$1953,14,0)</f>
        <v>2</v>
      </c>
      <c r="D1876" s="3" t="str">
        <f>VLOOKUP(C1876,Customer_Segment!$A$2:$B$5,2,0)</f>
        <v>Corporate</v>
      </c>
      <c r="E1876" s="3">
        <f>VLOOKUP(C1876,OrderProduct!N1876:S3827,6,0)</f>
        <v>91298</v>
      </c>
      <c r="F1876" s="3">
        <f>VLOOKUP(A1876,OrderProduct!A1876:F3827,6,0)</f>
        <v>79.39</v>
      </c>
    </row>
    <row r="1877" spans="1:6">
      <c r="A1877" s="3">
        <v>3283</v>
      </c>
      <c r="B1877" s="3" t="str">
        <f>VLOOKUP(A1877,customer!$A$2:$B$1131,2,0)</f>
        <v>William Woodard</v>
      </c>
      <c r="C1877" s="3">
        <f>VLOOKUP(A1877,OrderProduct!$A$2:$N$1953,14,0)</f>
        <v>2</v>
      </c>
      <c r="D1877" s="3" t="str">
        <f>VLOOKUP(C1877,Customer_Segment!$A$2:$B$5,2,0)</f>
        <v>Corporate</v>
      </c>
      <c r="E1877" s="3">
        <f>VLOOKUP(C1877,OrderProduct!N1877:S3828,6,0)</f>
        <v>91304</v>
      </c>
      <c r="F1877" s="3">
        <f>VLOOKUP(A1877,OrderProduct!A1877:F3828,6,0)</f>
        <v>674.55</v>
      </c>
    </row>
    <row r="1878" spans="1:6">
      <c r="A1878" s="3">
        <v>3284</v>
      </c>
      <c r="B1878" s="3" t="str">
        <f>VLOOKUP(A1878,customer!$A$2:$B$1131,2,0)</f>
        <v>Michael Shaffer</v>
      </c>
      <c r="C1878" s="3">
        <f>VLOOKUP(A1878,OrderProduct!$A$2:$N$1953,14,0)</f>
        <v>2</v>
      </c>
      <c r="D1878" s="3" t="str">
        <f>VLOOKUP(C1878,Customer_Segment!$A$2:$B$5,2,0)</f>
        <v>Corporate</v>
      </c>
      <c r="E1878" s="3">
        <f>VLOOKUP(C1878,OrderProduct!N1878:S3829,6,0)</f>
        <v>91305</v>
      </c>
      <c r="F1878" s="3">
        <f>VLOOKUP(A1878,OrderProduct!A1878:F3829,6,0)</f>
        <v>668.38</v>
      </c>
    </row>
    <row r="1879" spans="1:6">
      <c r="A1879" s="3">
        <v>3285</v>
      </c>
      <c r="B1879" s="3" t="str">
        <f>VLOOKUP(A1879,customer!$A$2:$B$1131,2,0)</f>
        <v>Ricky Garner</v>
      </c>
      <c r="C1879" s="3">
        <f>VLOOKUP(A1879,OrderProduct!$A$2:$N$1953,14,0)</f>
        <v>1</v>
      </c>
      <c r="D1879" s="3" t="str">
        <f>VLOOKUP(C1879,Customer_Segment!$A$2:$B$5,2,0)</f>
        <v>Consumer</v>
      </c>
      <c r="E1879" s="3">
        <f>VLOOKUP(C1879,OrderProduct!N1879:S3830,6,0)</f>
        <v>91306</v>
      </c>
      <c r="F1879" s="3">
        <f>VLOOKUP(A1879,OrderProduct!A1879:F3830,6,0)</f>
        <v>1721.24</v>
      </c>
    </row>
    <row r="1880" spans="1:6">
      <c r="A1880" s="3">
        <v>3285</v>
      </c>
      <c r="B1880" s="3" t="str">
        <f>VLOOKUP(A1880,customer!$A$2:$B$1131,2,0)</f>
        <v>Ricky Garner</v>
      </c>
      <c r="C1880" s="3">
        <f>VLOOKUP(A1880,OrderProduct!$A$2:$N$1953,14,0)</f>
        <v>1</v>
      </c>
      <c r="D1880" s="3" t="str">
        <f>VLOOKUP(C1880,Customer_Segment!$A$2:$B$5,2,0)</f>
        <v>Consumer</v>
      </c>
      <c r="E1880" s="3">
        <f>VLOOKUP(C1880,OrderProduct!N1880:S3831,6,0)</f>
        <v>91310</v>
      </c>
      <c r="F1880" s="3">
        <f>VLOOKUP(A1880,OrderProduct!A1880:F3831,6,0)</f>
        <v>70.82</v>
      </c>
    </row>
    <row r="1881" spans="1:6">
      <c r="A1881" s="3">
        <v>3287</v>
      </c>
      <c r="B1881" s="3" t="str">
        <f>VLOOKUP(A1881,customer!$A$2:$B$1131,2,0)</f>
        <v>Mary Norman</v>
      </c>
      <c r="C1881" s="3">
        <f>VLOOKUP(A1881,OrderProduct!$A$2:$N$1953,14,0)</f>
        <v>4</v>
      </c>
      <c r="D1881" s="3" t="str">
        <f>VLOOKUP(C1881,Customer_Segment!$A$2:$B$5,2,0)</f>
        <v>Small Business</v>
      </c>
      <c r="E1881" s="3">
        <f>VLOOKUP(C1881,OrderProduct!N1881:S3832,6,0)</f>
        <v>91310</v>
      </c>
      <c r="F1881" s="3">
        <f>VLOOKUP(A1881,OrderProduct!A1881:F3832,6,0)</f>
        <v>90.44</v>
      </c>
    </row>
    <row r="1882" spans="1:6">
      <c r="A1882" s="3">
        <v>3303</v>
      </c>
      <c r="B1882" s="3" t="str">
        <f>VLOOKUP(A1882,customer!$A$2:$B$1131,2,0)</f>
        <v>Carole Creech</v>
      </c>
      <c r="C1882" s="3">
        <f>VLOOKUP(A1882,OrderProduct!$A$2:$N$1953,14,0)</f>
        <v>3</v>
      </c>
      <c r="D1882" s="3" t="str">
        <f>VLOOKUP(C1882,Customer_Segment!$A$2:$B$5,2,0)</f>
        <v>Home Office</v>
      </c>
      <c r="E1882" s="3">
        <f>VLOOKUP(C1882,OrderProduct!N1882:S3833,6,0)</f>
        <v>91316</v>
      </c>
      <c r="F1882" s="3">
        <f>VLOOKUP(A1882,OrderProduct!A1882:F3833,6,0)</f>
        <v>393.98</v>
      </c>
    </row>
    <row r="1883" spans="1:6">
      <c r="A1883" s="3">
        <v>3306</v>
      </c>
      <c r="B1883" s="3" t="str">
        <f>VLOOKUP(A1883,customer!$A$2:$B$1131,2,0)</f>
        <v>Claire Warren</v>
      </c>
      <c r="C1883" s="3">
        <f>VLOOKUP(A1883,OrderProduct!$A$2:$N$1953,14,0)</f>
        <v>4</v>
      </c>
      <c r="D1883" s="3" t="str">
        <f>VLOOKUP(C1883,Customer_Segment!$A$2:$B$5,2,0)</f>
        <v>Small Business</v>
      </c>
      <c r="E1883" s="3">
        <f>VLOOKUP(C1883,OrderProduct!N1883:S3834,6,0)</f>
        <v>91321</v>
      </c>
      <c r="F1883" s="3">
        <f>VLOOKUP(A1883,OrderProduct!A1883:F3834,6,0)</f>
        <v>61.29</v>
      </c>
    </row>
    <row r="1884" spans="1:6">
      <c r="A1884" s="3">
        <v>3307</v>
      </c>
      <c r="B1884" s="3" t="str">
        <f>VLOOKUP(A1884,customer!$A$2:$B$1131,2,0)</f>
        <v>Edwin Blackburn</v>
      </c>
      <c r="C1884" s="3">
        <f>VLOOKUP(A1884,OrderProduct!$A$2:$N$1953,14,0)</f>
        <v>4</v>
      </c>
      <c r="D1884" s="3" t="str">
        <f>VLOOKUP(C1884,Customer_Segment!$A$2:$B$5,2,0)</f>
        <v>Small Business</v>
      </c>
      <c r="E1884" s="3">
        <f>VLOOKUP(C1884,OrderProduct!N1884:S3835,6,0)</f>
        <v>91321</v>
      </c>
      <c r="F1884" s="3">
        <f>VLOOKUP(A1884,OrderProduct!A1884:F3835,6,0)</f>
        <v>109.15</v>
      </c>
    </row>
    <row r="1885" spans="1:6">
      <c r="A1885" s="3">
        <v>3309</v>
      </c>
      <c r="B1885" s="3" t="str">
        <f>VLOOKUP(A1885,customer!$A$2:$B$1131,2,0)</f>
        <v>Edwin Chung</v>
      </c>
      <c r="C1885" s="3">
        <f>VLOOKUP(A1885,OrderProduct!$A$2:$N$1953,14,0)</f>
        <v>4</v>
      </c>
      <c r="D1885" s="3" t="str">
        <f>VLOOKUP(C1885,Customer_Segment!$A$2:$B$5,2,0)</f>
        <v>Small Business</v>
      </c>
      <c r="E1885" s="3">
        <f>VLOOKUP(C1885,OrderProduct!N1885:S3836,6,0)</f>
        <v>91328</v>
      </c>
      <c r="F1885" s="3">
        <f>VLOOKUP(A1885,OrderProduct!A1885:F3836,6,0)</f>
        <v>74.01</v>
      </c>
    </row>
    <row r="1886" spans="1:6">
      <c r="A1886" s="3">
        <v>3310</v>
      </c>
      <c r="B1886" s="3" t="str">
        <f>VLOOKUP(A1886,customer!$A$2:$B$1131,2,0)</f>
        <v>Tiffany Grossman Hardin</v>
      </c>
      <c r="C1886" s="3">
        <f>VLOOKUP(A1886,OrderProduct!$A$2:$N$1953,14,0)</f>
        <v>4</v>
      </c>
      <c r="D1886" s="3" t="str">
        <f>VLOOKUP(C1886,Customer_Segment!$A$2:$B$5,2,0)</f>
        <v>Small Business</v>
      </c>
      <c r="E1886" s="3">
        <f>VLOOKUP(C1886,OrderProduct!N1886:S3837,6,0)</f>
        <v>91328</v>
      </c>
      <c r="F1886" s="3">
        <f>VLOOKUP(A1886,OrderProduct!A1886:F3837,6,0)</f>
        <v>48.1</v>
      </c>
    </row>
    <row r="1887" spans="1:6">
      <c r="A1887" s="3">
        <v>3311</v>
      </c>
      <c r="B1887" s="3" t="str">
        <f>VLOOKUP(A1887,customer!$A$2:$B$1131,2,0)</f>
        <v>Jackie Flynn</v>
      </c>
      <c r="C1887" s="3">
        <f>VLOOKUP(A1887,OrderProduct!$A$2:$N$1953,14,0)</f>
        <v>4</v>
      </c>
      <c r="D1887" s="3" t="str">
        <f>VLOOKUP(C1887,Customer_Segment!$A$2:$B$5,2,0)</f>
        <v>Small Business</v>
      </c>
      <c r="E1887" s="3">
        <f>VLOOKUP(C1887,OrderProduct!N1887:S3838,6,0)</f>
        <v>91344</v>
      </c>
      <c r="F1887" s="3">
        <f>VLOOKUP(A1887,OrderProduct!A1887:F3838,6,0)</f>
        <v>8.83</v>
      </c>
    </row>
    <row r="1888" spans="1:6">
      <c r="A1888" s="3">
        <v>3314</v>
      </c>
      <c r="B1888" s="3" t="str">
        <f>VLOOKUP(A1888,customer!$A$2:$B$1131,2,0)</f>
        <v>Billy Hale</v>
      </c>
      <c r="C1888" s="3">
        <f>VLOOKUP(A1888,OrderProduct!$A$2:$N$1953,14,0)</f>
        <v>4</v>
      </c>
      <c r="D1888" s="3" t="str">
        <f>VLOOKUP(C1888,Customer_Segment!$A$2:$B$5,2,0)</f>
        <v>Small Business</v>
      </c>
      <c r="E1888" s="3">
        <f>VLOOKUP(C1888,OrderProduct!N1888:S3839,6,0)</f>
        <v>91354</v>
      </c>
      <c r="F1888" s="3">
        <f>VLOOKUP(A1888,OrderProduct!A1888:F3839,6,0)</f>
        <v>659.42</v>
      </c>
    </row>
    <row r="1889" spans="1:6">
      <c r="A1889" s="3">
        <v>3319</v>
      </c>
      <c r="B1889" s="3" t="str">
        <f>VLOOKUP(A1889,customer!$A$2:$B$1131,2,0)</f>
        <v>Marlene Davidson</v>
      </c>
      <c r="C1889" s="3">
        <f>VLOOKUP(A1889,OrderProduct!$A$2:$N$1953,14,0)</f>
        <v>4</v>
      </c>
      <c r="D1889" s="3" t="str">
        <f>VLOOKUP(C1889,Customer_Segment!$A$2:$B$5,2,0)</f>
        <v>Small Business</v>
      </c>
      <c r="E1889" s="3">
        <f>VLOOKUP(C1889,OrderProduct!N1889:S3840,6,0)</f>
        <v>91355</v>
      </c>
      <c r="F1889" s="3">
        <f>VLOOKUP(A1889,OrderProduct!A1889:F3840,6,0)</f>
        <v>403.53</v>
      </c>
    </row>
    <row r="1890" spans="1:6">
      <c r="A1890" s="3">
        <v>3320</v>
      </c>
      <c r="B1890" s="3" t="str">
        <f>VLOOKUP(A1890,customer!$A$2:$B$1131,2,0)</f>
        <v>Alicia Maynard</v>
      </c>
      <c r="C1890" s="3">
        <f>VLOOKUP(A1890,OrderProduct!$A$2:$N$1953,14,0)</f>
        <v>4</v>
      </c>
      <c r="D1890" s="3" t="str">
        <f>VLOOKUP(C1890,Customer_Segment!$A$2:$B$5,2,0)</f>
        <v>Small Business</v>
      </c>
      <c r="E1890" s="3">
        <f>VLOOKUP(C1890,OrderProduct!N1890:S3841,6,0)</f>
        <v>91355</v>
      </c>
      <c r="F1890" s="3">
        <f>VLOOKUP(A1890,OrderProduct!A1890:F3841,6,0)</f>
        <v>55.17</v>
      </c>
    </row>
    <row r="1891" spans="1:6">
      <c r="A1891" s="3">
        <v>3320</v>
      </c>
      <c r="B1891" s="3" t="str">
        <f>VLOOKUP(A1891,customer!$A$2:$B$1131,2,0)</f>
        <v>Alicia Maynard</v>
      </c>
      <c r="C1891" s="3">
        <f>VLOOKUP(A1891,OrderProduct!$A$2:$N$1953,14,0)</f>
        <v>4</v>
      </c>
      <c r="D1891" s="3" t="str">
        <f>VLOOKUP(C1891,Customer_Segment!$A$2:$B$5,2,0)</f>
        <v>Small Business</v>
      </c>
      <c r="E1891" s="3">
        <f>VLOOKUP(C1891,OrderProduct!N1891:S3842,6,0)</f>
        <v>91362</v>
      </c>
      <c r="F1891" s="3">
        <f>VLOOKUP(A1891,OrderProduct!A1891:F3842,6,0)</f>
        <v>76.91</v>
      </c>
    </row>
    <row r="1892" spans="1:6">
      <c r="A1892" s="3">
        <v>3324</v>
      </c>
      <c r="B1892" s="3" t="str">
        <f>VLOOKUP(A1892,customer!$A$2:$B$1131,2,0)</f>
        <v>Leslie Jacobson</v>
      </c>
      <c r="C1892" s="3">
        <f>VLOOKUP(A1892,OrderProduct!$A$2:$N$1953,14,0)</f>
        <v>1</v>
      </c>
      <c r="D1892" s="3" t="str">
        <f>VLOOKUP(C1892,Customer_Segment!$A$2:$B$5,2,0)</f>
        <v>Consumer</v>
      </c>
      <c r="E1892" s="3">
        <f>VLOOKUP(C1892,OrderProduct!N1892:S3843,6,0)</f>
        <v>91363</v>
      </c>
      <c r="F1892" s="3">
        <f>VLOOKUP(A1892,OrderProduct!A1892:F3843,6,0)</f>
        <v>151.34</v>
      </c>
    </row>
    <row r="1893" spans="1:6">
      <c r="A1893" s="3">
        <v>3325</v>
      </c>
      <c r="B1893" s="3" t="str">
        <f>VLOOKUP(A1893,customer!$A$2:$B$1131,2,0)</f>
        <v>Diane Barr</v>
      </c>
      <c r="C1893" s="3">
        <f>VLOOKUP(A1893,OrderProduct!$A$2:$N$1953,14,0)</f>
        <v>1</v>
      </c>
      <c r="D1893" s="3" t="str">
        <f>VLOOKUP(C1893,Customer_Segment!$A$2:$B$5,2,0)</f>
        <v>Consumer</v>
      </c>
      <c r="E1893" s="3">
        <f>VLOOKUP(C1893,OrderProduct!N1893:S3844,6,0)</f>
        <v>91365</v>
      </c>
      <c r="F1893" s="3">
        <f>VLOOKUP(A1893,OrderProduct!A1893:F3844,6,0)</f>
        <v>34.11</v>
      </c>
    </row>
    <row r="1894" spans="1:6">
      <c r="A1894" s="3">
        <v>3325</v>
      </c>
      <c r="B1894" s="3" t="str">
        <f>VLOOKUP(A1894,customer!$A$2:$B$1131,2,0)</f>
        <v>Diane Barr</v>
      </c>
      <c r="C1894" s="3">
        <f>VLOOKUP(A1894,OrderProduct!$A$2:$N$1953,14,0)</f>
        <v>1</v>
      </c>
      <c r="D1894" s="3" t="str">
        <f>VLOOKUP(C1894,Customer_Segment!$A$2:$B$5,2,0)</f>
        <v>Consumer</v>
      </c>
      <c r="E1894" s="3">
        <f>VLOOKUP(C1894,OrderProduct!N1894:S3845,6,0)</f>
        <v>91366</v>
      </c>
      <c r="F1894" s="3">
        <f>VLOOKUP(A1894,OrderProduct!A1894:F3845,6,0)</f>
        <v>154.71</v>
      </c>
    </row>
    <row r="1895" spans="1:6">
      <c r="A1895" s="3">
        <v>3327</v>
      </c>
      <c r="B1895" s="3" t="str">
        <f>VLOOKUP(A1895,customer!$A$2:$B$1131,2,0)</f>
        <v>Bob Gibson</v>
      </c>
      <c r="C1895" s="3">
        <f>VLOOKUP(A1895,OrderProduct!$A$2:$N$1953,14,0)</f>
        <v>4</v>
      </c>
      <c r="D1895" s="3" t="str">
        <f>VLOOKUP(C1895,Customer_Segment!$A$2:$B$5,2,0)</f>
        <v>Small Business</v>
      </c>
      <c r="E1895" s="3">
        <f>VLOOKUP(C1895,OrderProduct!N1895:S3846,6,0)</f>
        <v>91371</v>
      </c>
      <c r="F1895" s="3">
        <f>VLOOKUP(A1895,OrderProduct!A1895:F3846,6,0)</f>
        <v>63.32</v>
      </c>
    </row>
    <row r="1896" spans="1:6">
      <c r="A1896" s="3">
        <v>3327</v>
      </c>
      <c r="B1896" s="3" t="str">
        <f>VLOOKUP(A1896,customer!$A$2:$B$1131,2,0)</f>
        <v>Bob Gibson</v>
      </c>
      <c r="C1896" s="3">
        <f>VLOOKUP(A1896,OrderProduct!$A$2:$N$1953,14,0)</f>
        <v>4</v>
      </c>
      <c r="D1896" s="3" t="str">
        <f>VLOOKUP(C1896,Customer_Segment!$A$2:$B$5,2,0)</f>
        <v>Small Business</v>
      </c>
      <c r="E1896" s="3">
        <f>VLOOKUP(C1896,OrderProduct!N1896:S3847,6,0)</f>
        <v>91376</v>
      </c>
      <c r="F1896" s="3">
        <f>VLOOKUP(A1896,OrderProduct!A1896:F3847,6,0)</f>
        <v>5086.08</v>
      </c>
    </row>
    <row r="1897" spans="1:6">
      <c r="A1897" s="3">
        <v>3331</v>
      </c>
      <c r="B1897" s="3" t="str">
        <f>VLOOKUP(A1897,customer!$A$2:$B$1131,2,0)</f>
        <v>Elisabeth Shaw</v>
      </c>
      <c r="C1897" s="3">
        <f>VLOOKUP(A1897,OrderProduct!$A$2:$N$1953,14,0)</f>
        <v>2</v>
      </c>
      <c r="D1897" s="3" t="str">
        <f>VLOOKUP(C1897,Customer_Segment!$A$2:$B$5,2,0)</f>
        <v>Corporate</v>
      </c>
      <c r="E1897" s="3">
        <f>VLOOKUP(C1897,OrderProduct!N1897:S3848,6,0)</f>
        <v>91386</v>
      </c>
      <c r="F1897" s="3">
        <f>VLOOKUP(A1897,OrderProduct!A1897:F3848,6,0)</f>
        <v>52.21</v>
      </c>
    </row>
    <row r="1898" spans="1:6">
      <c r="A1898" s="3">
        <v>3331</v>
      </c>
      <c r="B1898" s="3" t="str">
        <f>VLOOKUP(A1898,customer!$A$2:$B$1131,2,0)</f>
        <v>Elisabeth Shaw</v>
      </c>
      <c r="C1898" s="3">
        <f>VLOOKUP(A1898,OrderProduct!$A$2:$N$1953,14,0)</f>
        <v>2</v>
      </c>
      <c r="D1898" s="3" t="str">
        <f>VLOOKUP(C1898,Customer_Segment!$A$2:$B$5,2,0)</f>
        <v>Corporate</v>
      </c>
      <c r="E1898" s="3">
        <f>VLOOKUP(C1898,OrderProduct!N1898:S3849,6,0)</f>
        <v>91386</v>
      </c>
      <c r="F1898" s="3">
        <f>VLOOKUP(A1898,OrderProduct!A1898:F3849,6,0)</f>
        <v>170.32</v>
      </c>
    </row>
    <row r="1899" spans="1:6">
      <c r="A1899" s="3">
        <v>3338</v>
      </c>
      <c r="B1899" s="3" t="str">
        <f>VLOOKUP(A1899,customer!$A$2:$B$1131,2,0)</f>
        <v>Constance Robertson</v>
      </c>
      <c r="C1899" s="3">
        <f>VLOOKUP(A1899,OrderProduct!$A$2:$N$1953,14,0)</f>
        <v>1</v>
      </c>
      <c r="D1899" s="3" t="str">
        <f>VLOOKUP(C1899,Customer_Segment!$A$2:$B$5,2,0)</f>
        <v>Consumer</v>
      </c>
      <c r="E1899" s="3">
        <f>VLOOKUP(C1899,OrderProduct!N1899:S3850,6,0)</f>
        <v>91388</v>
      </c>
      <c r="F1899" s="3">
        <f>VLOOKUP(A1899,OrderProduct!A1899:F3850,6,0)</f>
        <v>92.29</v>
      </c>
    </row>
    <row r="1900" spans="1:6">
      <c r="A1900" s="3">
        <v>3339</v>
      </c>
      <c r="B1900" s="3" t="str">
        <f>VLOOKUP(A1900,customer!$A$2:$B$1131,2,0)</f>
        <v>Lester Copeland</v>
      </c>
      <c r="C1900" s="3">
        <f>VLOOKUP(A1900,OrderProduct!$A$2:$N$1953,14,0)</f>
        <v>1</v>
      </c>
      <c r="D1900" s="3" t="str">
        <f>VLOOKUP(C1900,Customer_Segment!$A$2:$B$5,2,0)</f>
        <v>Consumer</v>
      </c>
      <c r="E1900" s="3">
        <f>VLOOKUP(C1900,OrderProduct!N1900:S3851,6,0)</f>
        <v>91388</v>
      </c>
      <c r="F1900" s="3">
        <f>VLOOKUP(A1900,OrderProduct!A1900:F3851,6,0)</f>
        <v>82.29</v>
      </c>
    </row>
    <row r="1901" spans="1:6">
      <c r="A1901" s="3">
        <v>3339</v>
      </c>
      <c r="B1901" s="3" t="str">
        <f>VLOOKUP(A1901,customer!$A$2:$B$1131,2,0)</f>
        <v>Lester Copeland</v>
      </c>
      <c r="C1901" s="3">
        <f>VLOOKUP(A1901,OrderProduct!$A$2:$N$1953,14,0)</f>
        <v>1</v>
      </c>
      <c r="D1901" s="3" t="str">
        <f>VLOOKUP(C1901,Customer_Segment!$A$2:$B$5,2,0)</f>
        <v>Consumer</v>
      </c>
      <c r="E1901" s="3">
        <f>VLOOKUP(C1901,OrderProduct!N1901:S3852,6,0)</f>
        <v>91389</v>
      </c>
      <c r="F1901" s="3">
        <f>VLOOKUP(A1901,OrderProduct!A1901:F3852,6,0)</f>
        <v>1506.89</v>
      </c>
    </row>
    <row r="1902" spans="1:6">
      <c r="A1902" s="3">
        <v>3340</v>
      </c>
      <c r="B1902" s="3" t="str">
        <f>VLOOKUP(A1902,customer!$A$2:$B$1131,2,0)</f>
        <v>Phillip Blum</v>
      </c>
      <c r="C1902" s="3">
        <f>VLOOKUP(A1902,OrderProduct!$A$2:$N$1953,14,0)</f>
        <v>1</v>
      </c>
      <c r="D1902" s="3" t="str">
        <f>VLOOKUP(C1902,Customer_Segment!$A$2:$B$5,2,0)</f>
        <v>Consumer</v>
      </c>
      <c r="E1902" s="3">
        <f>VLOOKUP(C1902,OrderProduct!N1902:S3853,6,0)</f>
        <v>91397</v>
      </c>
      <c r="F1902" s="3">
        <f>VLOOKUP(A1902,OrderProduct!A1902:F3853,6,0)</f>
        <v>819.4</v>
      </c>
    </row>
    <row r="1903" spans="1:6">
      <c r="A1903" s="3">
        <v>3342</v>
      </c>
      <c r="B1903" s="3" t="str">
        <f>VLOOKUP(A1903,customer!$A$2:$B$1131,2,0)</f>
        <v>Paul Tate</v>
      </c>
      <c r="C1903" s="3">
        <f>VLOOKUP(A1903,OrderProduct!$A$2:$N$1953,14,0)</f>
        <v>3</v>
      </c>
      <c r="D1903" s="3" t="str">
        <f>VLOOKUP(C1903,Customer_Segment!$A$2:$B$5,2,0)</f>
        <v>Home Office</v>
      </c>
      <c r="E1903" s="3">
        <f>VLOOKUP(C1903,OrderProduct!N1903:S3854,6,0)</f>
        <v>91397</v>
      </c>
      <c r="F1903" s="3">
        <f>VLOOKUP(A1903,OrderProduct!A1903:F3854,6,0)</f>
        <v>1809.75</v>
      </c>
    </row>
    <row r="1904" spans="1:6">
      <c r="A1904" s="3">
        <v>3344</v>
      </c>
      <c r="B1904" s="3" t="str">
        <f>VLOOKUP(A1904,customer!$A$2:$B$1131,2,0)</f>
        <v>Jim Hinson</v>
      </c>
      <c r="C1904" s="3">
        <f>VLOOKUP(A1904,OrderProduct!$A$2:$N$1953,14,0)</f>
        <v>3</v>
      </c>
      <c r="D1904" s="3" t="str">
        <f>VLOOKUP(C1904,Customer_Segment!$A$2:$B$5,2,0)</f>
        <v>Home Office</v>
      </c>
      <c r="E1904" s="3">
        <f>VLOOKUP(C1904,OrderProduct!N1904:S3855,6,0)</f>
        <v>91398</v>
      </c>
      <c r="F1904" s="3">
        <f>VLOOKUP(A1904,OrderProduct!A1904:F3855,6,0)</f>
        <v>70.03</v>
      </c>
    </row>
    <row r="1905" spans="1:6">
      <c r="A1905" s="3">
        <v>3347</v>
      </c>
      <c r="B1905" s="3" t="str">
        <f>VLOOKUP(A1905,customer!$A$2:$B$1131,2,0)</f>
        <v>Carrie McIntosh</v>
      </c>
      <c r="C1905" s="3">
        <f>VLOOKUP(A1905,OrderProduct!$A$2:$N$1953,14,0)</f>
        <v>1</v>
      </c>
      <c r="D1905" s="3" t="str">
        <f>VLOOKUP(C1905,Customer_Segment!$A$2:$B$5,2,0)</f>
        <v>Consumer</v>
      </c>
      <c r="E1905" s="3">
        <f>VLOOKUP(C1905,OrderProduct!N1905:S3856,6,0)</f>
        <v>91407</v>
      </c>
      <c r="F1905" s="3">
        <f>VLOOKUP(A1905,OrderProduct!A1905:F3856,6,0)</f>
        <v>15.19</v>
      </c>
    </row>
    <row r="1906" spans="1:6">
      <c r="A1906" s="3">
        <v>3347</v>
      </c>
      <c r="B1906" s="3" t="str">
        <f>VLOOKUP(A1906,customer!$A$2:$B$1131,2,0)</f>
        <v>Carrie McIntosh</v>
      </c>
      <c r="C1906" s="3">
        <f>VLOOKUP(A1906,OrderProduct!$A$2:$N$1953,14,0)</f>
        <v>1</v>
      </c>
      <c r="D1906" s="3" t="str">
        <f>VLOOKUP(C1906,Customer_Segment!$A$2:$B$5,2,0)</f>
        <v>Consumer</v>
      </c>
      <c r="E1906" s="3">
        <f>VLOOKUP(C1906,OrderProduct!N1906:S3857,6,0)</f>
        <v>91408</v>
      </c>
      <c r="F1906" s="3">
        <f>VLOOKUP(A1906,OrderProduct!A1906:F3857,6,0)</f>
        <v>59.49</v>
      </c>
    </row>
    <row r="1907" spans="1:6">
      <c r="A1907" s="3">
        <v>3347</v>
      </c>
      <c r="B1907" s="3" t="str">
        <f>VLOOKUP(A1907,customer!$A$2:$B$1131,2,0)</f>
        <v>Carrie McIntosh</v>
      </c>
      <c r="C1907" s="3">
        <f>VLOOKUP(A1907,OrderProduct!$A$2:$N$1953,14,0)</f>
        <v>1</v>
      </c>
      <c r="D1907" s="3" t="str">
        <f>VLOOKUP(C1907,Customer_Segment!$A$2:$B$5,2,0)</f>
        <v>Consumer</v>
      </c>
      <c r="E1907" s="3">
        <f>VLOOKUP(C1907,OrderProduct!N1907:S3858,6,0)</f>
        <v>91414</v>
      </c>
      <c r="F1907" s="3">
        <f>VLOOKUP(A1907,OrderProduct!A1907:F3858,6,0)</f>
        <v>237.62</v>
      </c>
    </row>
    <row r="1908" spans="1:6">
      <c r="A1908" s="3">
        <v>3350</v>
      </c>
      <c r="B1908" s="3" t="str">
        <f>VLOOKUP(A1908,customer!$A$2:$B$1131,2,0)</f>
        <v>Amy York</v>
      </c>
      <c r="C1908" s="3">
        <f>VLOOKUP(A1908,OrderProduct!$A$2:$N$1953,14,0)</f>
        <v>4</v>
      </c>
      <c r="D1908" s="3" t="str">
        <f>VLOOKUP(C1908,Customer_Segment!$A$2:$B$5,2,0)</f>
        <v>Small Business</v>
      </c>
      <c r="E1908" s="3">
        <f>VLOOKUP(C1908,OrderProduct!N1908:S3859,6,0)</f>
        <v>91414</v>
      </c>
      <c r="F1908" s="3">
        <f>VLOOKUP(A1908,OrderProduct!A1908:F3859,6,0)</f>
        <v>176.42</v>
      </c>
    </row>
    <row r="1909" spans="1:6">
      <c r="A1909" s="3">
        <v>3351</v>
      </c>
      <c r="B1909" s="3" t="str">
        <f>VLOOKUP(A1909,customer!$A$2:$B$1131,2,0)</f>
        <v>Nathan Wyatt</v>
      </c>
      <c r="C1909" s="3">
        <f>VLOOKUP(A1909,OrderProduct!$A$2:$N$1953,14,0)</f>
        <v>4</v>
      </c>
      <c r="D1909" s="3" t="str">
        <f>VLOOKUP(C1909,Customer_Segment!$A$2:$B$5,2,0)</f>
        <v>Small Business</v>
      </c>
      <c r="E1909" s="3">
        <f>VLOOKUP(C1909,OrderProduct!N1909:S3860,6,0)</f>
        <v>91415</v>
      </c>
      <c r="F1909" s="3">
        <f>VLOOKUP(A1909,OrderProduct!A1909:F3860,6,0)</f>
        <v>43.41</v>
      </c>
    </row>
    <row r="1910" spans="1:6">
      <c r="A1910" s="3">
        <v>3351</v>
      </c>
      <c r="B1910" s="3" t="str">
        <f>VLOOKUP(A1910,customer!$A$2:$B$1131,2,0)</f>
        <v>Nathan Wyatt</v>
      </c>
      <c r="C1910" s="3">
        <f>VLOOKUP(A1910,OrderProduct!$A$2:$N$1953,14,0)</f>
        <v>4</v>
      </c>
      <c r="D1910" s="3" t="str">
        <f>VLOOKUP(C1910,Customer_Segment!$A$2:$B$5,2,0)</f>
        <v>Small Business</v>
      </c>
      <c r="E1910" s="3">
        <f>VLOOKUP(C1910,OrderProduct!N1910:S3861,6,0)</f>
        <v>91415</v>
      </c>
      <c r="F1910" s="3">
        <f>VLOOKUP(A1910,OrderProduct!A1910:F3861,6,0)</f>
        <v>46.42</v>
      </c>
    </row>
    <row r="1911" spans="1:6">
      <c r="A1911" s="3">
        <v>3354</v>
      </c>
      <c r="B1911" s="3" t="str">
        <f>VLOOKUP(A1911,customer!$A$2:$B$1131,2,0)</f>
        <v>Sara Faulkner</v>
      </c>
      <c r="C1911" s="3">
        <f>VLOOKUP(A1911,OrderProduct!$A$2:$N$1953,14,0)</f>
        <v>2</v>
      </c>
      <c r="D1911" s="3" t="str">
        <f>VLOOKUP(C1911,Customer_Segment!$A$2:$B$5,2,0)</f>
        <v>Corporate</v>
      </c>
      <c r="E1911" s="3">
        <f>VLOOKUP(C1911,OrderProduct!N1911:S3862,6,0)</f>
        <v>91416</v>
      </c>
      <c r="F1911" s="3">
        <f>VLOOKUP(A1911,OrderProduct!A1911:F3862,6,0)</f>
        <v>2084.16</v>
      </c>
    </row>
    <row r="1912" spans="1:6">
      <c r="A1912" s="3">
        <v>3354</v>
      </c>
      <c r="B1912" s="3" t="str">
        <f>VLOOKUP(A1912,customer!$A$2:$B$1131,2,0)</f>
        <v>Sara Faulkner</v>
      </c>
      <c r="C1912" s="3">
        <f>VLOOKUP(A1912,OrderProduct!$A$2:$N$1953,14,0)</f>
        <v>2</v>
      </c>
      <c r="D1912" s="3" t="str">
        <f>VLOOKUP(C1912,Customer_Segment!$A$2:$B$5,2,0)</f>
        <v>Corporate</v>
      </c>
      <c r="E1912" s="3">
        <f>VLOOKUP(C1912,OrderProduct!N1912:S3863,6,0)</f>
        <v>91417</v>
      </c>
      <c r="F1912" s="3">
        <f>VLOOKUP(A1912,OrderProduct!A1912:F3863,6,0)</f>
        <v>1140.95</v>
      </c>
    </row>
    <row r="1913" spans="1:6">
      <c r="A1913" s="3">
        <v>3354</v>
      </c>
      <c r="B1913" s="3" t="str">
        <f>VLOOKUP(A1913,customer!$A$2:$B$1131,2,0)</f>
        <v>Sara Faulkner</v>
      </c>
      <c r="C1913" s="3">
        <f>VLOOKUP(A1913,OrderProduct!$A$2:$N$1953,14,0)</f>
        <v>2</v>
      </c>
      <c r="D1913" s="3" t="str">
        <f>VLOOKUP(C1913,Customer_Segment!$A$2:$B$5,2,0)</f>
        <v>Corporate</v>
      </c>
      <c r="E1913" s="3">
        <f>VLOOKUP(C1913,OrderProduct!N1913:S3864,6,0)</f>
        <v>91424</v>
      </c>
      <c r="F1913" s="3">
        <f>VLOOKUP(A1913,OrderProduct!A1913:F3864,6,0)</f>
        <v>657.61</v>
      </c>
    </row>
    <row r="1914" spans="1:6">
      <c r="A1914" s="3">
        <v>3355</v>
      </c>
      <c r="B1914" s="3" t="str">
        <f>VLOOKUP(A1914,customer!$A$2:$B$1131,2,0)</f>
        <v>Glenda Simon</v>
      </c>
      <c r="C1914" s="3">
        <f>VLOOKUP(A1914,OrderProduct!$A$2:$N$1953,14,0)</f>
        <v>2</v>
      </c>
      <c r="D1914" s="3" t="str">
        <f>VLOOKUP(C1914,Customer_Segment!$A$2:$B$5,2,0)</f>
        <v>Corporate</v>
      </c>
      <c r="E1914" s="3">
        <f>VLOOKUP(C1914,OrderProduct!N1914:S3865,6,0)</f>
        <v>91432</v>
      </c>
      <c r="F1914" s="3">
        <f>VLOOKUP(A1914,OrderProduct!A1914:F3865,6,0)</f>
        <v>31.46</v>
      </c>
    </row>
    <row r="1915" spans="1:6">
      <c r="A1915" s="3">
        <v>3355</v>
      </c>
      <c r="B1915" s="3" t="str">
        <f>VLOOKUP(A1915,customer!$A$2:$B$1131,2,0)</f>
        <v>Glenda Simon</v>
      </c>
      <c r="C1915" s="3">
        <f>VLOOKUP(A1915,OrderProduct!$A$2:$N$1953,14,0)</f>
        <v>2</v>
      </c>
      <c r="D1915" s="3" t="str">
        <f>VLOOKUP(C1915,Customer_Segment!$A$2:$B$5,2,0)</f>
        <v>Corporate</v>
      </c>
      <c r="E1915" s="3">
        <f>VLOOKUP(C1915,OrderProduct!N1915:S3866,6,0)</f>
        <v>91432</v>
      </c>
      <c r="F1915" s="3">
        <f>VLOOKUP(A1915,OrderProduct!A1915:F3866,6,0)</f>
        <v>948.97</v>
      </c>
    </row>
    <row r="1916" spans="1:6">
      <c r="A1916" s="3">
        <v>3355</v>
      </c>
      <c r="B1916" s="3" t="str">
        <f>VLOOKUP(A1916,customer!$A$2:$B$1131,2,0)</f>
        <v>Glenda Simon</v>
      </c>
      <c r="C1916" s="3">
        <f>VLOOKUP(A1916,OrderProduct!$A$2:$N$1953,14,0)</f>
        <v>2</v>
      </c>
      <c r="D1916" s="3" t="str">
        <f>VLOOKUP(C1916,Customer_Segment!$A$2:$B$5,2,0)</f>
        <v>Corporate</v>
      </c>
      <c r="E1916" s="3">
        <f>VLOOKUP(C1916,OrderProduct!N1916:S3867,6,0)</f>
        <v>91433</v>
      </c>
      <c r="F1916" s="3">
        <f>VLOOKUP(A1916,OrderProduct!A1916:F3867,6,0)</f>
        <v>136.99</v>
      </c>
    </row>
    <row r="1917" spans="1:6">
      <c r="A1917" s="3">
        <v>3356</v>
      </c>
      <c r="B1917" s="3" t="str">
        <f>VLOOKUP(A1917,customer!$A$2:$B$1131,2,0)</f>
        <v>Richard Tan</v>
      </c>
      <c r="C1917" s="3">
        <f>VLOOKUP(A1917,OrderProduct!$A$2:$N$1953,14,0)</f>
        <v>2</v>
      </c>
      <c r="D1917" s="3" t="str">
        <f>VLOOKUP(C1917,Customer_Segment!$A$2:$B$5,2,0)</f>
        <v>Corporate</v>
      </c>
      <c r="E1917" s="3">
        <f>VLOOKUP(C1917,OrderProduct!N1917:S3868,6,0)</f>
        <v>91433</v>
      </c>
      <c r="F1917" s="3">
        <f>VLOOKUP(A1917,OrderProduct!A1917:F3868,6,0)</f>
        <v>99.36</v>
      </c>
    </row>
    <row r="1918" spans="1:6">
      <c r="A1918" s="3">
        <v>3356</v>
      </c>
      <c r="B1918" s="3" t="str">
        <f>VLOOKUP(A1918,customer!$A$2:$B$1131,2,0)</f>
        <v>Richard Tan</v>
      </c>
      <c r="C1918" s="3">
        <f>VLOOKUP(A1918,OrderProduct!$A$2:$N$1953,14,0)</f>
        <v>2</v>
      </c>
      <c r="D1918" s="3" t="str">
        <f>VLOOKUP(C1918,Customer_Segment!$A$2:$B$5,2,0)</f>
        <v>Corporate</v>
      </c>
      <c r="E1918" s="3">
        <f>VLOOKUP(C1918,OrderProduct!N1918:S3869,6,0)</f>
        <v>91435</v>
      </c>
      <c r="F1918" s="3">
        <f>VLOOKUP(A1918,OrderProduct!A1918:F3869,6,0)</f>
        <v>27.37</v>
      </c>
    </row>
    <row r="1919" spans="1:6">
      <c r="A1919" s="3">
        <v>3356</v>
      </c>
      <c r="B1919" s="3" t="str">
        <f>VLOOKUP(A1919,customer!$A$2:$B$1131,2,0)</f>
        <v>Richard Tan</v>
      </c>
      <c r="C1919" s="3">
        <f>VLOOKUP(A1919,OrderProduct!$A$2:$N$1953,14,0)</f>
        <v>2</v>
      </c>
      <c r="D1919" s="3" t="str">
        <f>VLOOKUP(C1919,Customer_Segment!$A$2:$B$5,2,0)</f>
        <v>Corporate</v>
      </c>
      <c r="E1919" s="3">
        <f>VLOOKUP(C1919,OrderProduct!N1919:S3870,6,0)</f>
        <v>91435</v>
      </c>
      <c r="F1919" s="3">
        <f>VLOOKUP(A1919,OrderProduct!A1919:F3870,6,0)</f>
        <v>98.16</v>
      </c>
    </row>
    <row r="1920" spans="1:6">
      <c r="A1920" s="3">
        <v>3359</v>
      </c>
      <c r="B1920" s="3" t="str">
        <f>VLOOKUP(A1920,customer!$A$2:$B$1131,2,0)</f>
        <v>Jeffrey Cheng</v>
      </c>
      <c r="C1920" s="3">
        <f>VLOOKUP(A1920,OrderProduct!$A$2:$N$1953,14,0)</f>
        <v>3</v>
      </c>
      <c r="D1920" s="3" t="str">
        <f>VLOOKUP(C1920,Customer_Segment!$A$2:$B$5,2,0)</f>
        <v>Home Office</v>
      </c>
      <c r="E1920" s="3">
        <f>VLOOKUP(C1920,OrderProduct!N1920:S3871,6,0)</f>
        <v>91436</v>
      </c>
      <c r="F1920" s="3">
        <f>VLOOKUP(A1920,OrderProduct!A1920:F3871,6,0)</f>
        <v>116.11</v>
      </c>
    </row>
    <row r="1921" spans="1:6">
      <c r="A1921" s="3">
        <v>3360</v>
      </c>
      <c r="B1921" s="3" t="str">
        <f>VLOOKUP(A1921,customer!$A$2:$B$1131,2,0)</f>
        <v>Daniel Huff</v>
      </c>
      <c r="C1921" s="3">
        <f>VLOOKUP(A1921,OrderProduct!$A$2:$N$1953,14,0)</f>
        <v>3</v>
      </c>
      <c r="D1921" s="3" t="str">
        <f>VLOOKUP(C1921,Customer_Segment!$A$2:$B$5,2,0)</f>
        <v>Home Office</v>
      </c>
      <c r="E1921" s="3">
        <f>VLOOKUP(C1921,OrderProduct!N1921:S3872,6,0)</f>
        <v>91437</v>
      </c>
      <c r="F1921" s="3">
        <f>VLOOKUP(A1921,OrderProduct!A1921:F3872,6,0)</f>
        <v>157.33</v>
      </c>
    </row>
    <row r="1922" spans="1:6">
      <c r="A1922" s="3">
        <v>3361</v>
      </c>
      <c r="B1922" s="3" t="str">
        <f>VLOOKUP(A1922,customer!$A$2:$B$1131,2,0)</f>
        <v>Oscar Kenney</v>
      </c>
      <c r="C1922" s="3">
        <f>VLOOKUP(A1922,OrderProduct!$A$2:$N$1953,14,0)</f>
        <v>3</v>
      </c>
      <c r="D1922" s="3" t="str">
        <f>VLOOKUP(C1922,Customer_Segment!$A$2:$B$5,2,0)</f>
        <v>Home Office</v>
      </c>
      <c r="E1922" s="3">
        <f>VLOOKUP(C1922,OrderProduct!N1922:S3873,6,0)</f>
        <v>91438</v>
      </c>
      <c r="F1922" s="3">
        <f>VLOOKUP(A1922,OrderProduct!A1922:F3873,6,0)</f>
        <v>95</v>
      </c>
    </row>
    <row r="1923" spans="1:6">
      <c r="A1923" s="3">
        <v>3361</v>
      </c>
      <c r="B1923" s="3" t="str">
        <f>VLOOKUP(A1923,customer!$A$2:$B$1131,2,0)</f>
        <v>Oscar Kenney</v>
      </c>
      <c r="C1923" s="3">
        <f>VLOOKUP(A1923,OrderProduct!$A$2:$N$1953,14,0)</f>
        <v>3</v>
      </c>
      <c r="D1923" s="3" t="str">
        <f>VLOOKUP(C1923,Customer_Segment!$A$2:$B$5,2,0)</f>
        <v>Home Office</v>
      </c>
      <c r="E1923" s="3">
        <f>VLOOKUP(C1923,OrderProduct!N1923:S3874,6,0)</f>
        <v>91447</v>
      </c>
      <c r="F1923" s="3">
        <f>VLOOKUP(A1923,OrderProduct!A1923:F3874,6,0)</f>
        <v>39.17</v>
      </c>
    </row>
    <row r="1924" spans="1:6">
      <c r="A1924" s="3">
        <v>3361</v>
      </c>
      <c r="B1924" s="3" t="str">
        <f>VLOOKUP(A1924,customer!$A$2:$B$1131,2,0)</f>
        <v>Oscar Kenney</v>
      </c>
      <c r="C1924" s="3">
        <f>VLOOKUP(A1924,OrderProduct!$A$2:$N$1953,14,0)</f>
        <v>3</v>
      </c>
      <c r="D1924" s="3" t="str">
        <f>VLOOKUP(C1924,Customer_Segment!$A$2:$B$5,2,0)</f>
        <v>Home Office</v>
      </c>
      <c r="E1924" s="3">
        <f>VLOOKUP(C1924,OrderProduct!N1924:S3875,6,0)</f>
        <v>91451</v>
      </c>
      <c r="F1924" s="3">
        <f>VLOOKUP(A1924,OrderProduct!A1924:F3875,6,0)</f>
        <v>131.26</v>
      </c>
    </row>
    <row r="1925" spans="1:6">
      <c r="A1925" s="3">
        <v>3366</v>
      </c>
      <c r="B1925" s="3" t="str">
        <f>VLOOKUP(A1925,customer!$A$2:$B$1131,2,0)</f>
        <v>Dana Boyle</v>
      </c>
      <c r="C1925" s="3">
        <f>VLOOKUP(A1925,OrderProduct!$A$2:$N$1953,14,0)</f>
        <v>3</v>
      </c>
      <c r="D1925" s="3" t="str">
        <f>VLOOKUP(C1925,Customer_Segment!$A$2:$B$5,2,0)</f>
        <v>Home Office</v>
      </c>
      <c r="E1925" s="3">
        <f>VLOOKUP(C1925,OrderProduct!N1925:S3876,6,0)</f>
        <v>91454</v>
      </c>
      <c r="F1925" s="3">
        <f>VLOOKUP(A1925,OrderProduct!A1925:F3876,6,0)</f>
        <v>647.07</v>
      </c>
    </row>
    <row r="1926" spans="1:6">
      <c r="A1926" s="3">
        <v>3366</v>
      </c>
      <c r="B1926" s="3" t="str">
        <f>VLOOKUP(A1926,customer!$A$2:$B$1131,2,0)</f>
        <v>Dana Boyle</v>
      </c>
      <c r="C1926" s="3">
        <f>VLOOKUP(A1926,OrderProduct!$A$2:$N$1953,14,0)</f>
        <v>3</v>
      </c>
      <c r="D1926" s="3" t="str">
        <f>VLOOKUP(C1926,Customer_Segment!$A$2:$B$5,2,0)</f>
        <v>Home Office</v>
      </c>
      <c r="E1926" s="3">
        <f>VLOOKUP(C1926,OrderProduct!N1926:S3877,6,0)</f>
        <v>91466</v>
      </c>
      <c r="F1926" s="3">
        <f>VLOOKUP(A1926,OrderProduct!A1926:F3877,6,0)</f>
        <v>141.59</v>
      </c>
    </row>
    <row r="1927" spans="1:6">
      <c r="A1927" s="3">
        <v>3367</v>
      </c>
      <c r="B1927" s="3" t="str">
        <f>VLOOKUP(A1927,customer!$A$2:$B$1131,2,0)</f>
        <v>Renee McKenzie</v>
      </c>
      <c r="C1927" s="3">
        <f>VLOOKUP(A1927,OrderProduct!$A$2:$N$1953,14,0)</f>
        <v>3</v>
      </c>
      <c r="D1927" s="3" t="str">
        <f>VLOOKUP(C1927,Customer_Segment!$A$2:$B$5,2,0)</f>
        <v>Home Office</v>
      </c>
      <c r="E1927" s="3">
        <f>VLOOKUP(C1927,OrderProduct!N1927:S3878,6,0)</f>
        <v>91466</v>
      </c>
      <c r="F1927" s="3">
        <f>VLOOKUP(A1927,OrderProduct!A1927:F3878,6,0)</f>
        <v>203.05</v>
      </c>
    </row>
    <row r="1928" spans="1:6">
      <c r="A1928" s="3">
        <v>3367</v>
      </c>
      <c r="B1928" s="3" t="str">
        <f>VLOOKUP(A1928,customer!$A$2:$B$1131,2,0)</f>
        <v>Renee McKenzie</v>
      </c>
      <c r="C1928" s="3">
        <f>VLOOKUP(A1928,OrderProduct!$A$2:$N$1953,14,0)</f>
        <v>3</v>
      </c>
      <c r="D1928" s="3" t="str">
        <f>VLOOKUP(C1928,Customer_Segment!$A$2:$B$5,2,0)</f>
        <v>Home Office</v>
      </c>
      <c r="E1928" s="3">
        <f>VLOOKUP(C1928,OrderProduct!N1928:S3879,6,0)</f>
        <v>91480</v>
      </c>
      <c r="F1928" s="3">
        <f>VLOOKUP(A1928,OrderProduct!A1928:F3879,6,0)</f>
        <v>9.23</v>
      </c>
    </row>
    <row r="1929" spans="1:6">
      <c r="A1929" s="3">
        <v>3369</v>
      </c>
      <c r="B1929" s="3" t="str">
        <f>VLOOKUP(A1929,customer!$A$2:$B$1131,2,0)</f>
        <v>Stacy Byrne</v>
      </c>
      <c r="C1929" s="3">
        <f>VLOOKUP(A1929,OrderProduct!$A$2:$N$1953,14,0)</f>
        <v>3</v>
      </c>
      <c r="D1929" s="3" t="str">
        <f>VLOOKUP(C1929,Customer_Segment!$A$2:$B$5,2,0)</f>
        <v>Home Office</v>
      </c>
      <c r="E1929" s="3">
        <f>VLOOKUP(C1929,OrderProduct!N1929:S3880,6,0)</f>
        <v>91481</v>
      </c>
      <c r="F1929" s="3">
        <f>VLOOKUP(A1929,OrderProduct!A1929:F3880,6,0)</f>
        <v>96.13</v>
      </c>
    </row>
    <row r="1930" spans="1:6">
      <c r="A1930" s="3">
        <v>3374</v>
      </c>
      <c r="B1930" s="3" t="str">
        <f>VLOOKUP(A1930,customer!$A$2:$B$1131,2,0)</f>
        <v>Jamie Ward</v>
      </c>
      <c r="C1930" s="3">
        <f>VLOOKUP(A1930,OrderProduct!$A$2:$N$1953,14,0)</f>
        <v>2</v>
      </c>
      <c r="D1930" s="3" t="str">
        <f>VLOOKUP(C1930,Customer_Segment!$A$2:$B$5,2,0)</f>
        <v>Corporate</v>
      </c>
      <c r="E1930" s="3">
        <f>VLOOKUP(C1930,OrderProduct!N1930:S3881,6,0)</f>
        <v>91482</v>
      </c>
      <c r="F1930" s="3">
        <f>VLOOKUP(A1930,OrderProduct!A1930:F3881,6,0)</f>
        <v>73.96</v>
      </c>
    </row>
    <row r="1931" spans="1:6">
      <c r="A1931" s="3">
        <v>3374</v>
      </c>
      <c r="B1931" s="3" t="str">
        <f>VLOOKUP(A1931,customer!$A$2:$B$1131,2,0)</f>
        <v>Jamie Ward</v>
      </c>
      <c r="C1931" s="3">
        <f>VLOOKUP(A1931,OrderProduct!$A$2:$N$1953,14,0)</f>
        <v>2</v>
      </c>
      <c r="D1931" s="3" t="str">
        <f>VLOOKUP(C1931,Customer_Segment!$A$2:$B$5,2,0)</f>
        <v>Corporate</v>
      </c>
      <c r="E1931" s="3">
        <f>VLOOKUP(C1931,OrderProduct!N1931:S3882,6,0)</f>
        <v>91496</v>
      </c>
      <c r="F1931" s="3">
        <f>VLOOKUP(A1931,OrderProduct!A1931:F3882,6,0)</f>
        <v>51.02</v>
      </c>
    </row>
    <row r="1932" spans="1:6">
      <c r="A1932" s="3">
        <v>3374</v>
      </c>
      <c r="B1932" s="3" t="str">
        <f>VLOOKUP(A1932,customer!$A$2:$B$1131,2,0)</f>
        <v>Jamie Ward</v>
      </c>
      <c r="C1932" s="3">
        <f>VLOOKUP(A1932,OrderProduct!$A$2:$N$1953,14,0)</f>
        <v>2</v>
      </c>
      <c r="D1932" s="3" t="str">
        <f>VLOOKUP(C1932,Customer_Segment!$A$2:$B$5,2,0)</f>
        <v>Corporate</v>
      </c>
      <c r="E1932" s="3">
        <f>VLOOKUP(C1932,OrderProduct!N1932:S3883,6,0)</f>
        <v>91496</v>
      </c>
      <c r="F1932" s="3">
        <f>VLOOKUP(A1932,OrderProduct!A1932:F3883,6,0)</f>
        <v>107.51</v>
      </c>
    </row>
    <row r="1933" spans="1:6">
      <c r="A1933" s="3">
        <v>3374</v>
      </c>
      <c r="B1933" s="3" t="str">
        <f>VLOOKUP(A1933,customer!$A$2:$B$1131,2,0)</f>
        <v>Jamie Ward</v>
      </c>
      <c r="C1933" s="3">
        <f>VLOOKUP(A1933,OrderProduct!$A$2:$N$1953,14,0)</f>
        <v>2</v>
      </c>
      <c r="D1933" s="3" t="str">
        <f>VLOOKUP(C1933,Customer_Segment!$A$2:$B$5,2,0)</f>
        <v>Corporate</v>
      </c>
      <c r="E1933" s="3">
        <f>VLOOKUP(C1933,OrderProduct!N1933:S3884,6,0)</f>
        <v>91496</v>
      </c>
      <c r="F1933" s="3">
        <f>VLOOKUP(A1933,OrderProduct!A1933:F3884,6,0)</f>
        <v>44.75</v>
      </c>
    </row>
    <row r="1934" spans="1:6">
      <c r="A1934" s="3">
        <v>3379</v>
      </c>
      <c r="B1934" s="3" t="str">
        <f>VLOOKUP(A1934,customer!$A$2:$B$1131,2,0)</f>
        <v>Annette McIntyre</v>
      </c>
      <c r="C1934" s="3">
        <f>VLOOKUP(A1934,OrderProduct!$A$2:$N$1953,14,0)</f>
        <v>2</v>
      </c>
      <c r="D1934" s="3" t="str">
        <f>VLOOKUP(C1934,Customer_Segment!$A$2:$B$5,2,0)</f>
        <v>Corporate</v>
      </c>
      <c r="E1934" s="3">
        <f>VLOOKUP(C1934,OrderProduct!N1934:S3885,6,0)</f>
        <v>91496</v>
      </c>
      <c r="F1934" s="3">
        <f>VLOOKUP(A1934,OrderProduct!A1934:F3885,6,0)</f>
        <v>40.69</v>
      </c>
    </row>
    <row r="1935" spans="1:6">
      <c r="A1935" s="3">
        <v>3379</v>
      </c>
      <c r="B1935" s="3" t="str">
        <f>VLOOKUP(A1935,customer!$A$2:$B$1131,2,0)</f>
        <v>Annette McIntyre</v>
      </c>
      <c r="C1935" s="3">
        <f>VLOOKUP(A1935,OrderProduct!$A$2:$N$1953,14,0)</f>
        <v>2</v>
      </c>
      <c r="D1935" s="3" t="str">
        <f>VLOOKUP(C1935,Customer_Segment!$A$2:$B$5,2,0)</f>
        <v>Corporate</v>
      </c>
      <c r="E1935" s="3">
        <f>VLOOKUP(C1935,OrderProduct!N1935:S3886,6,0)</f>
        <v>91543</v>
      </c>
      <c r="F1935" s="3">
        <f>VLOOKUP(A1935,OrderProduct!A1935:F3886,6,0)</f>
        <v>3846.06</v>
      </c>
    </row>
    <row r="1936" spans="1:6">
      <c r="A1936" s="3">
        <v>3380</v>
      </c>
      <c r="B1936" s="3" t="str">
        <f>VLOOKUP(A1936,customer!$A$2:$B$1131,2,0)</f>
        <v>Eva Decker</v>
      </c>
      <c r="C1936" s="3">
        <f>VLOOKUP(A1936,OrderProduct!$A$2:$N$1953,14,0)</f>
        <v>3</v>
      </c>
      <c r="D1936" s="3" t="str">
        <f>VLOOKUP(C1936,Customer_Segment!$A$2:$B$5,2,0)</f>
        <v>Home Office</v>
      </c>
      <c r="E1936" s="3">
        <f>VLOOKUP(C1936,OrderProduct!N1936:S3887,6,0)</f>
        <v>91513</v>
      </c>
      <c r="F1936" s="3">
        <f>VLOOKUP(A1936,OrderProduct!A1936:F3887,6,0)</f>
        <v>76.23</v>
      </c>
    </row>
    <row r="1937" spans="1:6">
      <c r="A1937" s="3">
        <v>3380</v>
      </c>
      <c r="B1937" s="3" t="str">
        <f>VLOOKUP(A1937,customer!$A$2:$B$1131,2,0)</f>
        <v>Eva Decker</v>
      </c>
      <c r="C1937" s="3">
        <f>VLOOKUP(A1937,OrderProduct!$A$2:$N$1953,14,0)</f>
        <v>3</v>
      </c>
      <c r="D1937" s="3" t="str">
        <f>VLOOKUP(C1937,Customer_Segment!$A$2:$B$5,2,0)</f>
        <v>Home Office</v>
      </c>
      <c r="E1937" s="3">
        <f>VLOOKUP(C1937,OrderProduct!N1937:S3888,6,0)</f>
        <v>91522</v>
      </c>
      <c r="F1937" s="3">
        <f>VLOOKUP(A1937,OrderProduct!A1937:F3888,6,0)</f>
        <v>79.74</v>
      </c>
    </row>
    <row r="1938" spans="1:6">
      <c r="A1938" s="3">
        <v>3380</v>
      </c>
      <c r="B1938" s="3" t="str">
        <f>VLOOKUP(A1938,customer!$A$2:$B$1131,2,0)</f>
        <v>Eva Decker</v>
      </c>
      <c r="C1938" s="3">
        <f>VLOOKUP(A1938,OrderProduct!$A$2:$N$1953,14,0)</f>
        <v>3</v>
      </c>
      <c r="D1938" s="3" t="str">
        <f>VLOOKUP(C1938,Customer_Segment!$A$2:$B$5,2,0)</f>
        <v>Home Office</v>
      </c>
      <c r="E1938" s="3">
        <f>VLOOKUP(C1938,OrderProduct!N1938:S3889,6,0)</f>
        <v>91522</v>
      </c>
      <c r="F1938" s="3">
        <f>VLOOKUP(A1938,OrderProduct!A1938:F3889,6,0)</f>
        <v>392.45</v>
      </c>
    </row>
    <row r="1939" spans="1:6">
      <c r="A1939" s="3">
        <v>3381</v>
      </c>
      <c r="B1939" s="3" t="str">
        <f>VLOOKUP(A1939,customer!$A$2:$B$1131,2,0)</f>
        <v>Christopher Norton Patterson</v>
      </c>
      <c r="C1939" s="3">
        <f>VLOOKUP(A1939,OrderProduct!$A$2:$N$1953,14,0)</f>
        <v>2</v>
      </c>
      <c r="D1939" s="3" t="str">
        <f>VLOOKUP(C1939,Customer_Segment!$A$2:$B$5,2,0)</f>
        <v>Corporate</v>
      </c>
      <c r="E1939" s="3">
        <f>VLOOKUP(C1939,OrderProduct!N1939:S3890,6,0)</f>
        <v>91543</v>
      </c>
      <c r="F1939" s="3">
        <f>VLOOKUP(A1939,OrderProduct!A1939:F3890,6,0)</f>
        <v>41.29</v>
      </c>
    </row>
    <row r="1940" spans="1:6">
      <c r="A1940" s="3">
        <v>3381</v>
      </c>
      <c r="B1940" s="3" t="str">
        <f>VLOOKUP(A1940,customer!$A$2:$B$1131,2,0)</f>
        <v>Christopher Norton Patterson</v>
      </c>
      <c r="C1940" s="3">
        <f>VLOOKUP(A1940,OrderProduct!$A$2:$N$1953,14,0)</f>
        <v>2</v>
      </c>
      <c r="D1940" s="3" t="str">
        <f>VLOOKUP(C1940,Customer_Segment!$A$2:$B$5,2,0)</f>
        <v>Corporate</v>
      </c>
      <c r="E1940" s="3">
        <f>VLOOKUP(C1940,OrderProduct!N1940:S3891,6,0)</f>
        <v>91550</v>
      </c>
      <c r="F1940" s="3">
        <f>VLOOKUP(A1940,OrderProduct!A1940:F3891,6,0)</f>
        <v>35.48</v>
      </c>
    </row>
    <row r="1941" spans="1:6">
      <c r="A1941" s="3">
        <v>3385</v>
      </c>
      <c r="B1941" s="3" t="str">
        <f>VLOOKUP(A1941,customer!$A$2:$B$1131,2,0)</f>
        <v>Daniel Richmond</v>
      </c>
      <c r="C1941" s="3">
        <f>VLOOKUP(A1941,OrderProduct!$A$2:$N$1953,14,0)</f>
        <v>2</v>
      </c>
      <c r="D1941" s="3" t="str">
        <f>VLOOKUP(C1941,Customer_Segment!$A$2:$B$5,2,0)</f>
        <v>Corporate</v>
      </c>
      <c r="E1941" s="3">
        <f>VLOOKUP(C1941,OrderProduct!N1941:S3892,6,0)</f>
        <v>91550</v>
      </c>
      <c r="F1941" s="3">
        <f>VLOOKUP(A1941,OrderProduct!A1941:F3892,6,0)</f>
        <v>2130.04</v>
      </c>
    </row>
    <row r="1942" spans="1:6">
      <c r="A1942" s="3">
        <v>3385</v>
      </c>
      <c r="B1942" s="3" t="str">
        <f>VLOOKUP(A1942,customer!$A$2:$B$1131,2,0)</f>
        <v>Daniel Richmond</v>
      </c>
      <c r="C1942" s="3">
        <f>VLOOKUP(A1942,OrderProduct!$A$2:$N$1953,14,0)</f>
        <v>2</v>
      </c>
      <c r="D1942" s="3" t="str">
        <f>VLOOKUP(C1942,Customer_Segment!$A$2:$B$5,2,0)</f>
        <v>Corporate</v>
      </c>
      <c r="E1942" s="3">
        <f>VLOOKUP(C1942,OrderProduct!N1942:S3893,6,0)</f>
        <v>91550</v>
      </c>
      <c r="F1942" s="3">
        <f>VLOOKUP(A1942,OrderProduct!A1942:F3893,6,0)</f>
        <v>82.8</v>
      </c>
    </row>
    <row r="1943" spans="1:6">
      <c r="A1943" s="3">
        <v>3386</v>
      </c>
      <c r="B1943" s="3" t="str">
        <f>VLOOKUP(A1943,customer!$A$2:$B$1131,2,0)</f>
        <v>Carmen Elmore</v>
      </c>
      <c r="C1943" s="3">
        <f>VLOOKUP(A1943,OrderProduct!$A$2:$N$1953,14,0)</f>
        <v>2</v>
      </c>
      <c r="D1943" s="3" t="str">
        <f>VLOOKUP(C1943,Customer_Segment!$A$2:$B$5,2,0)</f>
        <v>Corporate</v>
      </c>
      <c r="E1943" s="3">
        <f>VLOOKUP(C1943,OrderProduct!N1943:S3894,6,0)</f>
        <v>91555</v>
      </c>
      <c r="F1943" s="3">
        <f>VLOOKUP(A1943,OrderProduct!A1943:F3894,6,0)</f>
        <v>152.11</v>
      </c>
    </row>
    <row r="1944" spans="1:6">
      <c r="A1944" s="3">
        <v>3386</v>
      </c>
      <c r="B1944" s="3" t="str">
        <f>VLOOKUP(A1944,customer!$A$2:$B$1131,2,0)</f>
        <v>Carmen Elmore</v>
      </c>
      <c r="C1944" s="3">
        <f>VLOOKUP(A1944,OrderProduct!$A$2:$N$1953,14,0)</f>
        <v>2</v>
      </c>
      <c r="D1944" s="3" t="str">
        <f>VLOOKUP(C1944,Customer_Segment!$A$2:$B$5,2,0)</f>
        <v>Corporate</v>
      </c>
      <c r="E1944" s="3">
        <f>VLOOKUP(C1944,OrderProduct!N1944:S3895,6,0)</f>
        <v>91555</v>
      </c>
      <c r="F1944" s="3">
        <f>VLOOKUP(A1944,OrderProduct!A1944:F3895,6,0)</f>
        <v>35.97</v>
      </c>
    </row>
    <row r="1945" spans="1:6">
      <c r="A1945" s="3">
        <v>3388</v>
      </c>
      <c r="B1945" s="3" t="str">
        <f>VLOOKUP(A1945,customer!$A$2:$B$1131,2,0)</f>
        <v>Aaron Shaffer</v>
      </c>
      <c r="C1945" s="3">
        <f>VLOOKUP(A1945,OrderProduct!$A$2:$N$1953,14,0)</f>
        <v>2</v>
      </c>
      <c r="D1945" s="3" t="str">
        <f>VLOOKUP(C1945,Customer_Segment!$A$2:$B$5,2,0)</f>
        <v>Corporate</v>
      </c>
      <c r="E1945" s="3">
        <f>VLOOKUP(C1945,OrderProduct!N1945:S3896,6,0)</f>
        <v>91571</v>
      </c>
      <c r="F1945" s="3">
        <f>VLOOKUP(A1945,OrderProduct!A1945:F3896,6,0)</f>
        <v>19.32</v>
      </c>
    </row>
    <row r="1946" spans="1:6">
      <c r="A1946" s="3">
        <v>3393</v>
      </c>
      <c r="B1946" s="3" t="str">
        <f>VLOOKUP(A1946,customer!$A$2:$B$1131,2,0)</f>
        <v>Irene Murphy</v>
      </c>
      <c r="C1946" s="3">
        <f>VLOOKUP(A1946,OrderProduct!$A$2:$N$1953,14,0)</f>
        <v>1</v>
      </c>
      <c r="D1946" s="3" t="str">
        <f>VLOOKUP(C1946,Customer_Segment!$A$2:$B$5,2,0)</f>
        <v>Consumer</v>
      </c>
      <c r="E1946" s="3">
        <f>VLOOKUP(C1946,OrderProduct!N1946:S3897,6,0)</f>
        <v>91575</v>
      </c>
      <c r="F1946" s="3">
        <f>VLOOKUP(A1946,OrderProduct!A1946:F3897,6,0)</f>
        <v>192.33</v>
      </c>
    </row>
    <row r="1947" spans="1:6">
      <c r="A1947" s="3">
        <v>3393</v>
      </c>
      <c r="B1947" s="3" t="str">
        <f>VLOOKUP(A1947,customer!$A$2:$B$1131,2,0)</f>
        <v>Irene Murphy</v>
      </c>
      <c r="C1947" s="3">
        <f>VLOOKUP(A1947,OrderProduct!$A$2:$N$1953,14,0)</f>
        <v>1</v>
      </c>
      <c r="D1947" s="3" t="str">
        <f>VLOOKUP(C1947,Customer_Segment!$A$2:$B$5,2,0)</f>
        <v>Consumer</v>
      </c>
      <c r="E1947" s="3">
        <f>VLOOKUP(C1947,OrderProduct!N1947:S3898,6,0)</f>
        <v>91576</v>
      </c>
      <c r="F1947" s="3">
        <f>VLOOKUP(A1947,OrderProduct!A1947:F3898,6,0)</f>
        <v>6901.25</v>
      </c>
    </row>
    <row r="1948" spans="1:6">
      <c r="A1948" s="3">
        <v>3397</v>
      </c>
      <c r="B1948" s="3" t="str">
        <f>VLOOKUP(A1948,customer!$A$2:$B$1131,2,0)</f>
        <v>Andrea Shaw</v>
      </c>
      <c r="C1948" s="3">
        <f>VLOOKUP(A1948,OrderProduct!$A$2:$N$1953,14,0)</f>
        <v>4</v>
      </c>
      <c r="D1948" s="3" t="str">
        <f>VLOOKUP(C1948,Customer_Segment!$A$2:$B$5,2,0)</f>
        <v>Small Business</v>
      </c>
      <c r="E1948" s="3">
        <f>VLOOKUP(C1948,OrderProduct!N1948:S3899,6,0)</f>
        <v>91576</v>
      </c>
      <c r="F1948" s="3">
        <f>VLOOKUP(A1948,OrderProduct!A1948:F3899,6,0)</f>
        <v>148.94</v>
      </c>
    </row>
    <row r="1949" spans="1:6">
      <c r="A1949" s="3">
        <v>3397</v>
      </c>
      <c r="B1949" s="3" t="str">
        <f>VLOOKUP(A1949,customer!$A$2:$B$1131,2,0)</f>
        <v>Andrea Shaw</v>
      </c>
      <c r="C1949" s="3">
        <f>VLOOKUP(A1949,OrderProduct!$A$2:$N$1953,14,0)</f>
        <v>4</v>
      </c>
      <c r="D1949" s="3" t="str">
        <f>VLOOKUP(C1949,Customer_Segment!$A$2:$B$5,2,0)</f>
        <v>Small Business</v>
      </c>
      <c r="E1949" s="3">
        <f>VLOOKUP(C1949,OrderProduct!N1949:S3900,6,0)</f>
        <v>91576</v>
      </c>
      <c r="F1949" s="3">
        <f>VLOOKUP(A1949,OrderProduct!A1949:F3900,6,0)</f>
        <v>200.68</v>
      </c>
    </row>
    <row r="1950" spans="1:6">
      <c r="A1950" s="3">
        <v>3397</v>
      </c>
      <c r="B1950" s="3" t="str">
        <f>VLOOKUP(A1950,customer!$A$2:$B$1131,2,0)</f>
        <v>Andrea Shaw</v>
      </c>
      <c r="C1950" s="3">
        <f>VLOOKUP(A1950,OrderProduct!$A$2:$N$1953,14,0)</f>
        <v>4</v>
      </c>
      <c r="D1950" s="3" t="str">
        <f>VLOOKUP(C1950,Customer_Segment!$A$2:$B$5,2,0)</f>
        <v>Small Business</v>
      </c>
      <c r="E1950" s="3">
        <f>VLOOKUP(C1950,OrderProduct!N1950:S3901,6,0)</f>
        <v>91581</v>
      </c>
      <c r="F1950" s="3">
        <f>VLOOKUP(A1950,OrderProduct!A1950:F3901,6,0)</f>
        <v>1214.03</v>
      </c>
    </row>
    <row r="1951" spans="1:6">
      <c r="A1951" s="3">
        <v>3399</v>
      </c>
      <c r="B1951" s="3" t="str">
        <f>VLOOKUP(A1951,customer!$A$2:$B$1131,2,0)</f>
        <v>Marvin Reid</v>
      </c>
      <c r="C1951" s="3">
        <f>VLOOKUP(A1951,OrderProduct!$A$2:$N$1953,14,0)</f>
        <v>4</v>
      </c>
      <c r="D1951" s="3" t="str">
        <f>VLOOKUP(C1951,Customer_Segment!$A$2:$B$5,2,0)</f>
        <v>Small Business</v>
      </c>
      <c r="E1951" s="3">
        <f>VLOOKUP(C1951,OrderProduct!N1951:S3902,6,0)</f>
        <v>91583</v>
      </c>
      <c r="F1951" s="3">
        <f>VLOOKUP(A1951,OrderProduct!A1951:F3902,6,0)</f>
        <v>556.61</v>
      </c>
    </row>
    <row r="1952" spans="1:6">
      <c r="A1952" s="3">
        <v>3400</v>
      </c>
      <c r="B1952" s="3" t="str">
        <f>VLOOKUP(A1952,customer!$A$2:$B$1131,2,0)</f>
        <v>Florence Gold</v>
      </c>
      <c r="C1952" s="3">
        <f>VLOOKUP(A1952,OrderProduct!$A$2:$N$1953,14,0)</f>
        <v>4</v>
      </c>
      <c r="D1952" s="3" t="str">
        <f>VLOOKUP(C1952,Customer_Segment!$A$2:$B$5,2,0)</f>
        <v>Small Business</v>
      </c>
      <c r="E1952" s="3">
        <f>VLOOKUP(C1952,OrderProduct!N1952:S3903,6,0)</f>
        <v>91584</v>
      </c>
      <c r="F1952" s="3">
        <f>VLOOKUP(A1952,OrderProduct!A1952:F3903,6,0)</f>
        <v>10.96</v>
      </c>
    </row>
    <row r="1953" spans="1:6">
      <c r="A1953" s="3">
        <v>3403</v>
      </c>
      <c r="B1953" s="3" t="str">
        <f>VLOOKUP(A1953,customer!$A$2:$B$1131,2,0)</f>
        <v>Tammy Buckley</v>
      </c>
      <c r="C1953" s="3">
        <f>VLOOKUP(A1953,OrderProduct!$A$2:$N$1953,14,0)</f>
        <v>1</v>
      </c>
      <c r="D1953" s="3" t="str">
        <f>VLOOKUP(C1953,Customer_Segment!$A$2:$B$5,2,0)</f>
        <v>Consumer</v>
      </c>
      <c r="E1953" s="3">
        <f>VLOOKUP(C1953,OrderProduct!N1953:S3904,6,0)</f>
        <v>91586</v>
      </c>
      <c r="F1953" s="3">
        <f>VLOOKUP(A1953,OrderProduct!A1953:F3904,6,0)</f>
        <v>1503.05</v>
      </c>
    </row>
  </sheetData>
  <autoFilter xmlns:etc="http://www.wps.cn/officeDocument/2017/etCustomData" ref="K4:M1134" etc:filterBottomFollowUsedRange="0">
    <sortState ref="K4:M1134">
      <sortCondition ref="M4" descending="1"/>
    </sortState>
    <extLst/>
  </autoFilter>
  <sortState ref="K5:L1134">
    <sortCondition ref="L4:L1134" descending="1"/>
  </sortState>
  <mergeCells count="1">
    <mergeCell ref="L1:P1"/>
  </mergeCells>
  <conditionalFormatting sqref="K5:M9">
    <cfRule type="colorScale" priority="1">
      <colorScale>
        <cfvo type="min"/>
        <cfvo type="max"/>
        <color rgb="FF63BE7B"/>
        <color rgb="FFFCFCFF"/>
      </colorScale>
    </cfRule>
  </conditionalFormatting>
  <pageMargins left="0.7" right="0.7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I1953"/>
  <sheetViews>
    <sheetView workbookViewId="0">
      <selection activeCell="I3" sqref="I3"/>
    </sheetView>
  </sheetViews>
  <sheetFormatPr defaultColWidth="9" defaultRowHeight="14.4"/>
  <cols>
    <col min="1" max="1" width="15.5555555555556" customWidth="1"/>
    <col min="2" max="2" width="12.4444444444444" customWidth="1"/>
    <col min="3" max="3" width="59.3333333333333" customWidth="1"/>
    <col min="6" max="6" width="8.22222222222222" customWidth="1"/>
    <col min="7" max="7" width="8.88888888888889" hidden="1" customWidth="1"/>
    <col min="8" max="8" width="48.3333333333333" customWidth="1"/>
    <col min="9" max="9" width="19.4444444444444" customWidth="1"/>
  </cols>
  <sheetData>
    <row r="1" ht="15.9" spans="1:4">
      <c r="A1" s="1" t="s">
        <v>0</v>
      </c>
      <c r="B1" s="1" t="s">
        <v>3050</v>
      </c>
      <c r="C1" s="1" t="s">
        <v>1001</v>
      </c>
      <c r="D1" s="2" t="s">
        <v>3</v>
      </c>
    </row>
    <row r="2" ht="15.9" spans="1:9">
      <c r="A2" s="3">
        <v>3</v>
      </c>
      <c r="B2">
        <f>VLOOKUP(A2,OrderProduct!A2:R1953,18,0)</f>
        <v>679</v>
      </c>
      <c r="C2" t="str">
        <f>VLOOKUP(B2,Product_Name!$A$2:$B$914,2,0)</f>
        <v>SANFORD Liquid Accent™ Tank-Style Highlighters</v>
      </c>
      <c r="D2">
        <f>VLOOKUP(A2,OrderProduct!A2:D1953,4,0)</f>
        <v>56</v>
      </c>
      <c r="H2" s="1" t="s">
        <v>1001</v>
      </c>
      <c r="I2" s="9" t="s">
        <v>3</v>
      </c>
    </row>
    <row r="3" ht="15.15" spans="1:9">
      <c r="A3" s="3">
        <v>5</v>
      </c>
      <c r="B3">
        <f>VLOOKUP(A3,OrderProduct!A3:R1954,18,0)</f>
        <v>410</v>
      </c>
      <c r="C3" t="str">
        <f>VLOOKUP(B3,Product_Name!$A$2:$B$914,2,0)</f>
        <v>Global Troy™ Executive Leather Low-Back Tilter</v>
      </c>
      <c r="D3">
        <f>VLOOKUP(A3,OrderProduct!A3:D1954,4,0)</f>
        <v>75</v>
      </c>
      <c r="H3" s="13" t="s">
        <v>1033</v>
      </c>
      <c r="I3" s="11">
        <f>SUMIFS($D$2:$D$1953,$C$2:$C$1953,H3)</f>
        <v>167</v>
      </c>
    </row>
    <row r="4" spans="1:9">
      <c r="A4" s="3">
        <v>11</v>
      </c>
      <c r="B4">
        <f>VLOOKUP(A4,OrderProduct!A4:R1955,18,0)</f>
        <v>260</v>
      </c>
      <c r="C4" t="str">
        <f>VLOOKUP(B4,Product_Name!$A$2:$B$914,2,0)</f>
        <v>DAX Two-Tone Rosewood/Black Document Frame  Desktop  5 x 7</v>
      </c>
      <c r="D4">
        <f>VLOOKUP(A4,OrderProduct!A4:D1955,4,0)</f>
        <v>53</v>
      </c>
      <c r="H4" s="14" t="s">
        <v>1073</v>
      </c>
      <c r="I4" s="11">
        <f t="shared" ref="I4:I67" si="0">SUMIFS($D$2:$D$1953,$C$2:$C$1953,H4)</f>
        <v>136</v>
      </c>
    </row>
    <row r="5" spans="1:9">
      <c r="A5" s="3">
        <v>14</v>
      </c>
      <c r="B5">
        <f>VLOOKUP(A5,OrderProduct!A5:R1956,18,0)</f>
        <v>469</v>
      </c>
      <c r="C5" t="str">
        <f>VLOOKUP(B5,Product_Name!$A$2:$B$914,2,0)</f>
        <v>Howard Miller 12-3/4 Diameter Accuwave DS ™ Wall Clock</v>
      </c>
      <c r="D5">
        <f>VLOOKUP(A5,OrderProduct!A5:D1956,4,0)</f>
        <v>47</v>
      </c>
      <c r="H5" s="14" t="s">
        <v>1024</v>
      </c>
      <c r="I5" s="11">
        <f t="shared" si="0"/>
        <v>130</v>
      </c>
    </row>
    <row r="6" spans="1:9">
      <c r="A6" s="3">
        <v>14</v>
      </c>
      <c r="B6">
        <f>VLOOKUP(A6,OrderProduct!A6:R1957,18,0)</f>
        <v>580</v>
      </c>
      <c r="C6" t="str">
        <f>VLOOKUP(B6,Product_Name!$A$2:$B$914,2,0)</f>
        <v>Newell 321</v>
      </c>
      <c r="D6">
        <f>VLOOKUP(A6,OrderProduct!A6:D1957,4,0)</f>
        <v>61</v>
      </c>
      <c r="H6" s="14">
        <v>252</v>
      </c>
      <c r="I6" s="11">
        <f t="shared" si="0"/>
        <v>100</v>
      </c>
    </row>
    <row r="7" spans="1:9">
      <c r="A7" s="3">
        <v>14</v>
      </c>
      <c r="B7">
        <f>VLOOKUP(A7,OrderProduct!A7:R1958,18,0)</f>
        <v>594</v>
      </c>
      <c r="C7" t="str">
        <f>VLOOKUP(B7,Product_Name!$A$2:$B$914,2,0)</f>
        <v>Newell 351</v>
      </c>
      <c r="D7">
        <f>VLOOKUP(A7,OrderProduct!A7:D1958,4,0)</f>
        <v>48</v>
      </c>
      <c r="H7" s="14" t="s">
        <v>1135</v>
      </c>
      <c r="I7" s="11">
        <f t="shared" si="0"/>
        <v>92</v>
      </c>
    </row>
    <row r="8" spans="1:9">
      <c r="A8" s="3">
        <v>14</v>
      </c>
      <c r="B8">
        <f>VLOOKUP(A8,OrderProduct!A8:R1959,18,0)</f>
        <v>607</v>
      </c>
      <c r="C8" t="str">
        <f>VLOOKUP(B8,Product_Name!$A$2:$B$914,2,0)</f>
        <v>OIC Colored Binder Clips  Assorted Sizes</v>
      </c>
      <c r="D8">
        <f>VLOOKUP(A8,OrderProduct!A8:D1959,4,0)</f>
        <v>68</v>
      </c>
      <c r="H8" s="14" t="s">
        <v>1049</v>
      </c>
      <c r="I8" s="11">
        <f t="shared" si="0"/>
        <v>91</v>
      </c>
    </row>
    <row r="9" spans="1:9">
      <c r="A9" s="3">
        <v>15</v>
      </c>
      <c r="B9">
        <f>VLOOKUP(A9,OrderProduct!A9:R1960,18,0)</f>
        <v>412</v>
      </c>
      <c r="C9" t="str">
        <f>VLOOKUP(B9,Product_Name!$A$2:$B$914,2,0)</f>
        <v>Grip Seal Envelopes</v>
      </c>
      <c r="D9">
        <f>VLOOKUP(A9,OrderProduct!A9:D1960,4,0)</f>
        <v>25</v>
      </c>
      <c r="H9" s="14" t="s">
        <v>1005</v>
      </c>
      <c r="I9" s="11">
        <f t="shared" si="0"/>
        <v>84</v>
      </c>
    </row>
    <row r="10" spans="1:9">
      <c r="A10" s="3">
        <v>15</v>
      </c>
      <c r="B10">
        <f>VLOOKUP(A10,OrderProduct!A10:R1961,18,0)</f>
        <v>787</v>
      </c>
      <c r="C10" t="str">
        <f>VLOOKUP(B10,Product_Name!$A$2:$B$914,2,0)</f>
        <v>Tyvek ® Top-Opening Peel &amp; Seel ® Envelopes  Gray</v>
      </c>
      <c r="D10">
        <f>VLOOKUP(A10,OrderProduct!A10:D1961,4,0)</f>
        <v>88</v>
      </c>
      <c r="H10" s="14" t="s">
        <v>1884</v>
      </c>
      <c r="I10" s="11">
        <f t="shared" si="0"/>
        <v>82</v>
      </c>
    </row>
    <row r="11" spans="1:9">
      <c r="A11" s="3">
        <v>16</v>
      </c>
      <c r="B11">
        <f>VLOOKUP(A11,OrderProduct!A11:R1962,18,0)</f>
        <v>721</v>
      </c>
      <c r="C11" t="str">
        <f>VLOOKUP(B11,Product_Name!$A$2:$B$914,2,0)</f>
        <v>Staples Gold Paper Clips</v>
      </c>
      <c r="D11">
        <f>VLOOKUP(A11,OrderProduct!A11:D1962,4,0)</f>
        <v>4</v>
      </c>
      <c r="H11" s="14" t="s">
        <v>1162</v>
      </c>
      <c r="I11" s="11">
        <f t="shared" si="0"/>
        <v>80</v>
      </c>
    </row>
    <row r="12" spans="1:9">
      <c r="A12" s="3">
        <v>16</v>
      </c>
      <c r="B12">
        <f>VLOOKUP(A12,OrderProduct!A12:R1963,18,0)</f>
        <v>736</v>
      </c>
      <c r="C12" t="str">
        <f>VLOOKUP(B12,Product_Name!$A$2:$B$914,2,0)</f>
        <v>StarTAC 7797</v>
      </c>
      <c r="D12">
        <f>VLOOKUP(A12,OrderProduct!A12:D1963,4,0)</f>
        <v>20</v>
      </c>
      <c r="H12" s="14" t="s">
        <v>1481</v>
      </c>
      <c r="I12" s="11">
        <f t="shared" si="0"/>
        <v>102</v>
      </c>
    </row>
    <row r="13" spans="1:9">
      <c r="A13" s="3">
        <v>18</v>
      </c>
      <c r="B13">
        <f>VLOOKUP(A13,OrderProduct!A13:R1964,18,0)</f>
        <v>258</v>
      </c>
      <c r="C13" t="str">
        <f>VLOOKUP(B13,Product_Name!$A$2:$B$914,2,0)</f>
        <v>DAX Natural Wood-Tone Poster Frame</v>
      </c>
      <c r="D13">
        <f>VLOOKUP(A13,OrderProduct!A13:D1964,4,0)</f>
        <v>65</v>
      </c>
      <c r="H13" s="14" t="s">
        <v>1769</v>
      </c>
      <c r="I13" s="11">
        <f t="shared" si="0"/>
        <v>75</v>
      </c>
    </row>
    <row r="14" spans="1:9">
      <c r="A14" s="3">
        <v>19</v>
      </c>
      <c r="B14">
        <f>VLOOKUP(A14,OrderProduct!A14:R1965,18,0)</f>
        <v>423</v>
      </c>
      <c r="C14" t="str">
        <f>VLOOKUP(B14,Product_Name!$A$2:$B$914,2,0)</f>
        <v>Hewlett Packard 6S Scientific Calculator</v>
      </c>
      <c r="D14">
        <f>VLOOKUP(A14,OrderProduct!A14:D1965,4,0)</f>
        <v>17</v>
      </c>
      <c r="H14" s="14">
        <v>2180</v>
      </c>
      <c r="I14" s="11">
        <f t="shared" si="0"/>
        <v>71</v>
      </c>
    </row>
    <row r="15" spans="1:9">
      <c r="A15" s="3">
        <v>21</v>
      </c>
      <c r="B15">
        <f>VLOOKUP(A15,OrderProduct!A15:R1966,18,0)</f>
        <v>258</v>
      </c>
      <c r="C15" t="str">
        <f>VLOOKUP(B15,Product_Name!$A$2:$B$914,2,0)</f>
        <v>DAX Natural Wood-Tone Poster Frame</v>
      </c>
      <c r="D15">
        <f>VLOOKUP(A15,OrderProduct!A15:D1966,4,0)</f>
        <v>116</v>
      </c>
      <c r="H15" s="14" t="s">
        <v>1183</v>
      </c>
      <c r="I15" s="11">
        <f t="shared" si="0"/>
        <v>68</v>
      </c>
    </row>
    <row r="16" spans="1:9">
      <c r="A16" s="3">
        <v>21</v>
      </c>
      <c r="B16">
        <f>VLOOKUP(A16,OrderProduct!A16:R1967,18,0)</f>
        <v>106</v>
      </c>
      <c r="C16" t="str">
        <f>VLOOKUP(B16,Product_Name!$A$2:$B$914,2,0)</f>
        <v>Advantus Plastic Paper Clips</v>
      </c>
      <c r="D16">
        <f>VLOOKUP(A16,OrderProduct!A16:D1967,4,0)</f>
        <v>34</v>
      </c>
      <c r="H16" s="14" t="s">
        <v>1007</v>
      </c>
      <c r="I16" s="11">
        <f t="shared" si="0"/>
        <v>66</v>
      </c>
    </row>
    <row r="17" spans="1:9">
      <c r="A17" s="3">
        <v>21</v>
      </c>
      <c r="B17">
        <f>VLOOKUP(A17,OrderProduct!A17:R1968,18,0)</f>
        <v>423</v>
      </c>
      <c r="C17" t="str">
        <f>VLOOKUP(B17,Product_Name!$A$2:$B$914,2,0)</f>
        <v>Hewlett Packard 6S Scientific Calculator</v>
      </c>
      <c r="D17">
        <f>VLOOKUP(A17,OrderProduct!A17:D1968,4,0)</f>
        <v>36</v>
      </c>
      <c r="H17" s="14" t="s">
        <v>1032</v>
      </c>
      <c r="I17" s="11">
        <f t="shared" si="0"/>
        <v>66</v>
      </c>
    </row>
    <row r="18" spans="1:9">
      <c r="A18" s="3">
        <v>24</v>
      </c>
      <c r="B18">
        <f>VLOOKUP(A18,OrderProduct!A18:R1969,18,0)</f>
        <v>860</v>
      </c>
      <c r="C18" t="str">
        <f>VLOOKUP(B18,Product_Name!$A$2:$B$914,2,0)</f>
        <v>Xerox 194</v>
      </c>
      <c r="D18">
        <f>VLOOKUP(A18,OrderProduct!A18:D1969,4,0)</f>
        <v>35</v>
      </c>
      <c r="H18" s="14" t="s">
        <v>1116</v>
      </c>
      <c r="I18" s="11">
        <f t="shared" si="0"/>
        <v>65</v>
      </c>
    </row>
    <row r="19" spans="1:9">
      <c r="A19" s="3">
        <v>24</v>
      </c>
      <c r="B19">
        <f>VLOOKUP(A19,OrderProduct!A19:R1970,18,0)</f>
        <v>581</v>
      </c>
      <c r="C19" t="str">
        <f>VLOOKUP(B19,Product_Name!$A$2:$B$914,2,0)</f>
        <v>Newell 323</v>
      </c>
      <c r="D19">
        <f>VLOOKUP(A19,OrderProduct!A19:D1970,4,0)</f>
        <v>11</v>
      </c>
      <c r="H19" s="14" t="s">
        <v>1308</v>
      </c>
      <c r="I19" s="11">
        <f t="shared" si="0"/>
        <v>64</v>
      </c>
    </row>
    <row r="20" spans="1:9">
      <c r="A20" s="3">
        <v>27</v>
      </c>
      <c r="B20">
        <f>VLOOKUP(A20,OrderProduct!A20:R1971,18,0)</f>
        <v>300</v>
      </c>
      <c r="C20" t="str">
        <f>VLOOKUP(B20,Product_Name!$A$2:$B$914,2,0)</f>
        <v>Eldon Image Series Black Desk Accessories</v>
      </c>
      <c r="D20">
        <f>VLOOKUP(A20,OrderProduct!A20:D1971,4,0)</f>
        <v>21</v>
      </c>
      <c r="H20" s="14" t="s">
        <v>1211</v>
      </c>
      <c r="I20" s="11">
        <f t="shared" si="0"/>
        <v>63</v>
      </c>
    </row>
    <row r="21" spans="1:9">
      <c r="A21" s="3">
        <v>32</v>
      </c>
      <c r="B21">
        <f>VLOOKUP(A21,OrderProduct!A21:R1972,18,0)</f>
        <v>475</v>
      </c>
      <c r="C21" t="str">
        <f>VLOOKUP(B21,Product_Name!$A$2:$B$914,2,0)</f>
        <v>Hunt Boston® Vacuum Mount KS Pencil Sharpener</v>
      </c>
      <c r="D21">
        <f>VLOOKUP(A21,OrderProduct!A21:D1972,4,0)</f>
        <v>14</v>
      </c>
      <c r="H21" s="14" t="s">
        <v>1231</v>
      </c>
      <c r="I21" s="11">
        <f t="shared" si="0"/>
        <v>62</v>
      </c>
    </row>
    <row r="22" spans="1:9">
      <c r="A22" s="3">
        <v>32</v>
      </c>
      <c r="B22">
        <f>VLOOKUP(A22,OrderProduct!A22:R1973,18,0)</f>
        <v>230</v>
      </c>
      <c r="C22" t="str">
        <f>VLOOKUP(B22,Product_Name!$A$2:$B$914,2,0)</f>
        <v>Canon P1-DHIII Palm Printing Calculator</v>
      </c>
      <c r="D22">
        <f>VLOOKUP(A22,OrderProduct!A22:D1973,4,0)</f>
        <v>63</v>
      </c>
      <c r="H22" s="14" t="s">
        <v>1050</v>
      </c>
      <c r="I22" s="11">
        <f t="shared" si="0"/>
        <v>60</v>
      </c>
    </row>
    <row r="23" spans="1:9">
      <c r="A23" s="3">
        <v>32</v>
      </c>
      <c r="B23">
        <f>VLOOKUP(A23,OrderProduct!A23:R1974,18,0)</f>
        <v>733</v>
      </c>
      <c r="C23" t="str">
        <f>VLOOKUP(B23,Product_Name!$A$2:$B$914,2,0)</f>
        <v>StarTAC 3000</v>
      </c>
      <c r="D23">
        <f>VLOOKUP(A23,OrderProduct!A23:D1974,4,0)</f>
        <v>17</v>
      </c>
      <c r="H23" s="14" t="s">
        <v>1119</v>
      </c>
      <c r="I23" s="11">
        <f t="shared" si="0"/>
        <v>59</v>
      </c>
    </row>
    <row r="24" spans="1:9">
      <c r="A24" s="3">
        <v>32</v>
      </c>
      <c r="B24">
        <f>VLOOKUP(A24,OrderProduct!A24:R1975,18,0)</f>
        <v>780</v>
      </c>
      <c r="C24" t="str">
        <f>VLOOKUP(B24,Product_Name!$A$2:$B$914,2,0)</f>
        <v>TimeportP7382</v>
      </c>
      <c r="D24">
        <f>VLOOKUP(A24,OrderProduct!A24:D1975,4,0)</f>
        <v>22</v>
      </c>
      <c r="H24" s="14" t="s">
        <v>1140</v>
      </c>
      <c r="I24" s="11">
        <f t="shared" si="0"/>
        <v>58</v>
      </c>
    </row>
    <row r="25" spans="1:9">
      <c r="A25" s="3">
        <v>33</v>
      </c>
      <c r="B25">
        <f>VLOOKUP(A25,OrderProduct!A25:R1976,18,0)</f>
        <v>744</v>
      </c>
      <c r="C25" t="str">
        <f>VLOOKUP(B25,Product_Name!$A$2:$B$914,2,0)</f>
        <v>Storex DuraTech Recycled Plastic Frosted Binders</v>
      </c>
      <c r="D25">
        <f>VLOOKUP(A25,OrderProduct!A25:D1976,4,0)</f>
        <v>22</v>
      </c>
      <c r="H25" s="14" t="s">
        <v>1047</v>
      </c>
      <c r="I25" s="11">
        <f t="shared" si="0"/>
        <v>57</v>
      </c>
    </row>
    <row r="26" spans="1:9">
      <c r="A26" s="3">
        <v>33</v>
      </c>
      <c r="B26">
        <f>VLOOKUP(A26,OrderProduct!A26:R1977,18,0)</f>
        <v>588</v>
      </c>
      <c r="C26" t="str">
        <f>VLOOKUP(B26,Product_Name!$A$2:$B$914,2,0)</f>
        <v>Newell 338</v>
      </c>
      <c r="D26">
        <f>VLOOKUP(A26,OrderProduct!A26:D1977,4,0)</f>
        <v>32</v>
      </c>
      <c r="H26" s="14" t="s">
        <v>1702</v>
      </c>
      <c r="I26" s="11">
        <f t="shared" si="0"/>
        <v>56</v>
      </c>
    </row>
    <row r="27" spans="1:9">
      <c r="A27" s="3">
        <v>43</v>
      </c>
      <c r="B27">
        <f>VLOOKUP(A27,OrderProduct!A27:R1978,18,0)</f>
        <v>119</v>
      </c>
      <c r="C27" t="str">
        <f>VLOOKUP(B27,Product_Name!$A$2:$B$914,2,0)</f>
        <v>AT&amp;T 2230 Dual Handset Phone With Caller ID/Call Waiting</v>
      </c>
      <c r="D27">
        <f>VLOOKUP(A27,OrderProduct!A27:D1978,4,0)</f>
        <v>67</v>
      </c>
      <c r="H27" s="14" t="s">
        <v>1202</v>
      </c>
      <c r="I27" s="11">
        <f t="shared" si="0"/>
        <v>87</v>
      </c>
    </row>
    <row r="28" spans="1:9">
      <c r="A28" s="3">
        <v>52</v>
      </c>
      <c r="B28">
        <f>VLOOKUP(A28,OrderProduct!A28:R1979,18,0)</f>
        <v>44</v>
      </c>
      <c r="C28">
        <f>VLOOKUP(B28,Product_Name!$A$2:$B$914,2,0)</f>
        <v>6160</v>
      </c>
      <c r="D28">
        <f>VLOOKUP(A28,OrderProduct!A28:D1979,4,0)</f>
        <v>58</v>
      </c>
      <c r="H28" s="14" t="s">
        <v>1053</v>
      </c>
      <c r="I28" s="11">
        <f t="shared" si="0"/>
        <v>54</v>
      </c>
    </row>
    <row r="29" spans="1:9">
      <c r="A29" s="3">
        <v>53</v>
      </c>
      <c r="B29">
        <f>VLOOKUP(A29,OrderProduct!A29:R1980,18,0)</f>
        <v>613</v>
      </c>
      <c r="C29" t="str">
        <f>VLOOKUP(B29,Product_Name!$A$2:$B$914,2,0)</f>
        <v>Okidata Pacemark 4410N Wide Format Dot Matrix Printer</v>
      </c>
      <c r="D29">
        <f>VLOOKUP(A29,OrderProduct!A29:D1980,4,0)</f>
        <v>29</v>
      </c>
      <c r="H29" s="14" t="s">
        <v>1158</v>
      </c>
      <c r="I29" s="11">
        <f t="shared" si="0"/>
        <v>54</v>
      </c>
    </row>
    <row r="30" spans="1:9">
      <c r="A30" s="3">
        <v>53</v>
      </c>
      <c r="B30">
        <f>VLOOKUP(A30,OrderProduct!A30:R1981,18,0)</f>
        <v>840</v>
      </c>
      <c r="C30" t="str">
        <f>VLOOKUP(B30,Product_Name!$A$2:$B$914,2,0)</f>
        <v>Xerox 1903</v>
      </c>
      <c r="D30">
        <f>VLOOKUP(A30,OrderProduct!A30:D1981,4,0)</f>
        <v>63</v>
      </c>
      <c r="H30" s="14" t="s">
        <v>1209</v>
      </c>
      <c r="I30" s="11">
        <f t="shared" si="0"/>
        <v>54</v>
      </c>
    </row>
    <row r="31" spans="1:9">
      <c r="A31" s="3">
        <v>56</v>
      </c>
      <c r="B31">
        <f>VLOOKUP(A31,OrderProduct!A31:R1982,18,0)</f>
        <v>285</v>
      </c>
      <c r="C31" t="str">
        <f>VLOOKUP(B31,Product_Name!$A$2:$B$914,2,0)</f>
        <v>Durable Pressboard Binders</v>
      </c>
      <c r="D31">
        <f>VLOOKUP(A31,OrderProduct!A31:D1982,4,0)</f>
        <v>18</v>
      </c>
      <c r="H31" s="14" t="s">
        <v>1304</v>
      </c>
      <c r="I31" s="11">
        <f t="shared" si="0"/>
        <v>54</v>
      </c>
    </row>
    <row r="32" spans="1:9">
      <c r="A32" s="3">
        <v>56</v>
      </c>
      <c r="B32">
        <f>VLOOKUP(A32,OrderProduct!A32:R1983,18,0)</f>
        <v>575</v>
      </c>
      <c r="C32" t="str">
        <f>VLOOKUP(B32,Product_Name!$A$2:$B$914,2,0)</f>
        <v>Newell 310</v>
      </c>
      <c r="D32">
        <f>VLOOKUP(A32,OrderProduct!A32:D1983,4,0)</f>
        <v>23</v>
      </c>
      <c r="H32" s="14" t="s">
        <v>1822</v>
      </c>
      <c r="I32" s="11">
        <f t="shared" si="0"/>
        <v>54</v>
      </c>
    </row>
    <row r="33" spans="1:9">
      <c r="A33" s="3">
        <v>62</v>
      </c>
      <c r="B33">
        <f>VLOOKUP(A33,OrderProduct!A33:R1984,18,0)</f>
        <v>852</v>
      </c>
      <c r="C33" t="str">
        <f>VLOOKUP(B33,Product_Name!$A$2:$B$914,2,0)</f>
        <v>Xerox 193</v>
      </c>
      <c r="D33">
        <f>VLOOKUP(A33,OrderProduct!A33:D1984,4,0)</f>
        <v>36</v>
      </c>
      <c r="H33" s="14" t="s">
        <v>1297</v>
      </c>
      <c r="I33" s="11">
        <f t="shared" si="0"/>
        <v>53</v>
      </c>
    </row>
    <row r="34" spans="1:9">
      <c r="A34" s="3">
        <v>62</v>
      </c>
      <c r="B34">
        <f>VLOOKUP(A34,OrderProduct!A34:R1985,18,0)</f>
        <v>701</v>
      </c>
      <c r="C34" t="str">
        <f>VLOOKUP(B34,Product_Name!$A$2:$B$914,2,0)</f>
        <v>Snap-A-Way® Black Print Carbonless Speed Message  No Reply Area  Duplicate</v>
      </c>
      <c r="D34">
        <f>VLOOKUP(A34,OrderProduct!A34:D1985,4,0)</f>
        <v>3</v>
      </c>
      <c r="H34" s="14" t="s">
        <v>1004</v>
      </c>
      <c r="I34" s="11">
        <f t="shared" si="0"/>
        <v>52</v>
      </c>
    </row>
    <row r="35" spans="1:9">
      <c r="A35" s="3">
        <v>64</v>
      </c>
      <c r="B35">
        <f>VLOOKUP(A35,OrderProduct!A35:R1986,18,0)</f>
        <v>140</v>
      </c>
      <c r="C35" t="str">
        <f>VLOOKUP(B35,Product_Name!$A$2:$B$914,2,0)</f>
        <v>Avery 501</v>
      </c>
      <c r="D35">
        <f>VLOOKUP(A35,OrderProduct!A35:D1986,4,0)</f>
        <v>47</v>
      </c>
      <c r="H35" s="14" t="s">
        <v>1027</v>
      </c>
      <c r="I35" s="11">
        <f t="shared" si="0"/>
        <v>52</v>
      </c>
    </row>
    <row r="36" spans="1:9">
      <c r="A36" s="3">
        <v>64</v>
      </c>
      <c r="B36">
        <f>VLOOKUP(A36,OrderProduct!A36:R1987,18,0)</f>
        <v>36</v>
      </c>
      <c r="C36">
        <f>VLOOKUP(B36,Product_Name!$A$2:$B$914,2,0)</f>
        <v>5165</v>
      </c>
      <c r="D36">
        <f>VLOOKUP(A36,OrderProduct!A36:D1987,4,0)</f>
        <v>44</v>
      </c>
      <c r="H36" s="14">
        <v>5185</v>
      </c>
      <c r="I36" s="11">
        <f t="shared" si="0"/>
        <v>52</v>
      </c>
    </row>
    <row r="37" spans="1:9">
      <c r="A37" s="3">
        <v>67</v>
      </c>
      <c r="B37">
        <f>VLOOKUP(A37,OrderProduct!A37:R1988,18,0)</f>
        <v>284</v>
      </c>
      <c r="C37" t="str">
        <f>VLOOKUP(B37,Product_Name!$A$2:$B$914,2,0)</f>
        <v>Dual Level  Single-Width Filing Carts</v>
      </c>
      <c r="D37">
        <f>VLOOKUP(A37,OrderProduct!A37:D1988,4,0)</f>
        <v>36</v>
      </c>
      <c r="H37" s="14" t="s">
        <v>1553</v>
      </c>
      <c r="I37" s="11">
        <f t="shared" si="0"/>
        <v>70</v>
      </c>
    </row>
    <row r="38" spans="1:9">
      <c r="A38" s="3">
        <v>68</v>
      </c>
      <c r="B38">
        <f>VLOOKUP(A38,OrderProduct!A38:R1989,18,0)</f>
        <v>445</v>
      </c>
      <c r="C38" t="str">
        <f>VLOOKUP(B38,Product_Name!$A$2:$B$914,2,0)</f>
        <v>Hon 4070 Series Pagoda™ Armless Upholstered Stacking Chairs</v>
      </c>
      <c r="D38">
        <f>VLOOKUP(A38,OrderProduct!A38:D1989,4,0)</f>
        <v>41</v>
      </c>
      <c r="H38" s="14" t="s">
        <v>1747</v>
      </c>
      <c r="I38" s="11">
        <f t="shared" si="0"/>
        <v>52</v>
      </c>
    </row>
    <row r="39" spans="1:9">
      <c r="A39" s="3">
        <v>68</v>
      </c>
      <c r="B39">
        <f>VLOOKUP(A39,OrderProduct!A39:R1990,18,0)</f>
        <v>460</v>
      </c>
      <c r="C39" t="str">
        <f>VLOOKUP(B39,Product_Name!$A$2:$B$914,2,0)</f>
        <v>Hon Valutask™ Swivel Chairs</v>
      </c>
      <c r="D39">
        <f>VLOOKUP(A39,OrderProduct!A39:D1990,4,0)</f>
        <v>2</v>
      </c>
      <c r="H39" s="14" t="s">
        <v>1015</v>
      </c>
      <c r="I39" s="11">
        <f t="shared" si="0"/>
        <v>51</v>
      </c>
    </row>
    <row r="40" spans="1:9">
      <c r="A40" s="3">
        <v>68</v>
      </c>
      <c r="B40">
        <f>VLOOKUP(A40,OrderProduct!A40:R1991,18,0)</f>
        <v>284</v>
      </c>
      <c r="C40" t="str">
        <f>VLOOKUP(B40,Product_Name!$A$2:$B$914,2,0)</f>
        <v>Dual Level  Single-Width Filing Carts</v>
      </c>
      <c r="D40">
        <f>VLOOKUP(A40,OrderProduct!A40:D1991,4,0)</f>
        <v>30</v>
      </c>
      <c r="H40" s="14" t="s">
        <v>1203</v>
      </c>
      <c r="I40" s="11">
        <f t="shared" si="0"/>
        <v>51</v>
      </c>
    </row>
    <row r="41" spans="1:9">
      <c r="A41" s="3">
        <v>68</v>
      </c>
      <c r="B41">
        <f>VLOOKUP(A41,OrderProduct!A41:R1992,18,0)</f>
        <v>402</v>
      </c>
      <c r="C41" t="str">
        <f>VLOOKUP(B41,Product_Name!$A$2:$B$914,2,0)</f>
        <v>Global High-Back Leather Tilter  Burgundy</v>
      </c>
      <c r="D41">
        <f>VLOOKUP(A41,OrderProduct!A41:D1992,4,0)</f>
        <v>48</v>
      </c>
      <c r="H41" s="14" t="s">
        <v>1834</v>
      </c>
      <c r="I41" s="11">
        <f t="shared" si="0"/>
        <v>51</v>
      </c>
    </row>
    <row r="42" spans="1:9">
      <c r="A42" s="3">
        <v>70</v>
      </c>
      <c r="B42">
        <f>VLOOKUP(A42,OrderProduct!A42:R1993,18,0)</f>
        <v>402</v>
      </c>
      <c r="C42" t="str">
        <f>VLOOKUP(B42,Product_Name!$A$2:$B$914,2,0)</f>
        <v>Global High-Back Leather Tilter  Burgundy</v>
      </c>
      <c r="D42">
        <f>VLOOKUP(A42,OrderProduct!A42:D1993,4,0)</f>
        <v>11</v>
      </c>
      <c r="H42" s="14" t="s">
        <v>1289</v>
      </c>
      <c r="I42" s="11">
        <f t="shared" si="0"/>
        <v>50</v>
      </c>
    </row>
    <row r="43" spans="1:9">
      <c r="A43" s="3">
        <v>83</v>
      </c>
      <c r="B43">
        <f>VLOOKUP(A43,OrderProduct!A43:R1994,18,0)</f>
        <v>448</v>
      </c>
      <c r="C43" t="str">
        <f>VLOOKUP(B43,Product_Name!$A$2:$B$914,2,0)</f>
        <v>Hon 94000 Series Round Tables</v>
      </c>
      <c r="D43">
        <f>VLOOKUP(A43,OrderProduct!A43:D1994,4,0)</f>
        <v>54</v>
      </c>
      <c r="H43" s="14" t="s">
        <v>1395</v>
      </c>
      <c r="I43" s="11">
        <f t="shared" si="0"/>
        <v>49</v>
      </c>
    </row>
    <row r="44" spans="1:9">
      <c r="A44" s="3">
        <v>84</v>
      </c>
      <c r="B44">
        <f>VLOOKUP(A44,OrderProduct!A44:R1995,18,0)</f>
        <v>40</v>
      </c>
      <c r="C44" t="str">
        <f>VLOOKUP(B44,Product_Name!$A$2:$B$914,2,0)</f>
        <v>6" Cubicle Wall Clock  Black</v>
      </c>
      <c r="D44">
        <f>VLOOKUP(A44,OrderProduct!A44:D1995,4,0)</f>
        <v>9</v>
      </c>
      <c r="H44" s="14" t="s">
        <v>1618</v>
      </c>
      <c r="I44" s="11">
        <f t="shared" si="0"/>
        <v>49</v>
      </c>
    </row>
    <row r="45" spans="1:9">
      <c r="A45" s="3">
        <v>84</v>
      </c>
      <c r="B45">
        <f>VLOOKUP(A45,OrderProduct!A45:R1996,18,0)</f>
        <v>376</v>
      </c>
      <c r="C45" t="str">
        <f>VLOOKUP(B45,Product_Name!$A$2:$B$914,2,0)</f>
        <v>GBC DocuBind TL300 Electric Binding System</v>
      </c>
      <c r="D45">
        <f>VLOOKUP(A45,OrderProduct!A45:D1996,4,0)</f>
        <v>4</v>
      </c>
      <c r="H45" s="14" t="s">
        <v>1009</v>
      </c>
      <c r="I45" s="11">
        <f t="shared" si="0"/>
        <v>48</v>
      </c>
    </row>
    <row r="46" spans="1:9">
      <c r="A46" s="3">
        <v>87</v>
      </c>
      <c r="B46">
        <f>VLOOKUP(A46,OrderProduct!A46:R1997,18,0)</f>
        <v>359</v>
      </c>
      <c r="C46" t="str">
        <f>VLOOKUP(B46,Product_Name!$A$2:$B$914,2,0)</f>
        <v>Fellowes Super Stor/Drawer® Files</v>
      </c>
      <c r="D46">
        <f>VLOOKUP(A46,OrderProduct!A46:D1997,4,0)</f>
        <v>54</v>
      </c>
      <c r="H46" s="14" t="s">
        <v>1012</v>
      </c>
      <c r="I46" s="11">
        <f t="shared" si="0"/>
        <v>48</v>
      </c>
    </row>
    <row r="47" spans="1:9">
      <c r="A47" s="3">
        <v>87</v>
      </c>
      <c r="B47">
        <f>VLOOKUP(A47,OrderProduct!A47:R1998,18,0)</f>
        <v>135</v>
      </c>
      <c r="C47" t="str">
        <f>VLOOKUP(B47,Product_Name!$A$2:$B$914,2,0)</f>
        <v>Avery 493</v>
      </c>
      <c r="D47">
        <f>VLOOKUP(A47,OrderProduct!A47:D1998,4,0)</f>
        <v>10</v>
      </c>
      <c r="H47" s="14" t="s">
        <v>1229</v>
      </c>
      <c r="I47" s="11">
        <f t="shared" si="0"/>
        <v>47</v>
      </c>
    </row>
    <row r="48" spans="1:9">
      <c r="A48" s="3">
        <v>87</v>
      </c>
      <c r="B48">
        <f>VLOOKUP(A48,OrderProduct!A48:R1999,18,0)</f>
        <v>448</v>
      </c>
      <c r="C48" t="str">
        <f>VLOOKUP(B48,Product_Name!$A$2:$B$914,2,0)</f>
        <v>Hon 94000 Series Round Tables</v>
      </c>
      <c r="D48">
        <f>VLOOKUP(A48,OrderProduct!A48:D1999,4,0)</f>
        <v>4</v>
      </c>
      <c r="H48" s="14">
        <v>6120</v>
      </c>
      <c r="I48" s="11">
        <f t="shared" si="0"/>
        <v>46</v>
      </c>
    </row>
    <row r="49" spans="1:9">
      <c r="A49" s="3">
        <v>91</v>
      </c>
      <c r="B49">
        <f>VLOOKUP(A49,OrderProduct!A49:R2000,18,0)</f>
        <v>648</v>
      </c>
      <c r="C49" t="str">
        <f>VLOOKUP(B49,Product_Name!$A$2:$B$914,2,0)</f>
        <v>Prismacolor Color Pencil Set</v>
      </c>
      <c r="D49">
        <f>VLOOKUP(A49,OrderProduct!A49:D2000,4,0)</f>
        <v>34</v>
      </c>
      <c r="H49" s="14">
        <v>6185</v>
      </c>
      <c r="I49" s="11">
        <f t="shared" si="0"/>
        <v>46</v>
      </c>
    </row>
    <row r="50" spans="1:9">
      <c r="A50" s="3">
        <v>91</v>
      </c>
      <c r="B50">
        <f>VLOOKUP(A50,OrderProduct!A50:R2001,18,0)</f>
        <v>115</v>
      </c>
      <c r="C50" t="str">
        <f>VLOOKUP(B50,Product_Name!$A$2:$B$914,2,0)</f>
        <v>Array® Memo Cubes</v>
      </c>
      <c r="D50">
        <f>VLOOKUP(A50,OrderProduct!A50:D2001,4,0)</f>
        <v>52</v>
      </c>
      <c r="H50" s="14" t="s">
        <v>1067</v>
      </c>
      <c r="I50" s="11">
        <f t="shared" si="0"/>
        <v>46</v>
      </c>
    </row>
    <row r="51" spans="1:9">
      <c r="A51" s="3">
        <v>91</v>
      </c>
      <c r="B51">
        <f>VLOOKUP(A51,OrderProduct!A51:R2002,18,0)</f>
        <v>18</v>
      </c>
      <c r="C51">
        <f>VLOOKUP(B51,Product_Name!$A$2:$B$914,2,0)</f>
        <v>2180</v>
      </c>
      <c r="D51">
        <f>VLOOKUP(A51,OrderProduct!A51:D2002,4,0)</f>
        <v>47</v>
      </c>
      <c r="H51" s="14" t="s">
        <v>1097</v>
      </c>
      <c r="I51" s="11">
        <f t="shared" si="0"/>
        <v>46</v>
      </c>
    </row>
    <row r="52" spans="1:9">
      <c r="A52" s="3">
        <v>92</v>
      </c>
      <c r="B52">
        <f>VLOOKUP(A52,OrderProduct!A52:R2003,18,0)</f>
        <v>656</v>
      </c>
      <c r="C52" t="str">
        <f>VLOOKUP(B52,Product_Name!$A$2:$B$914,2,0)</f>
        <v>REDIFORM Incoming/Outgoing Call Register  11" X 8 1/2"  100 Messages</v>
      </c>
      <c r="D52">
        <f>VLOOKUP(A52,OrderProduct!A52:D2003,4,0)</f>
        <v>19</v>
      </c>
      <c r="H52" s="14" t="s">
        <v>1180</v>
      </c>
      <c r="I52" s="11">
        <f t="shared" si="0"/>
        <v>46</v>
      </c>
    </row>
    <row r="53" spans="1:9">
      <c r="A53" s="3">
        <v>92</v>
      </c>
      <c r="B53">
        <f>VLOOKUP(A53,OrderProduct!A53:R2004,18,0)</f>
        <v>837</v>
      </c>
      <c r="C53" t="str">
        <f>VLOOKUP(B53,Product_Name!$A$2:$B$914,2,0)</f>
        <v>Xerox 1897</v>
      </c>
      <c r="D53">
        <f>VLOOKUP(A53,OrderProduct!A53:D2004,4,0)</f>
        <v>43</v>
      </c>
      <c r="H53" s="14" t="s">
        <v>1314</v>
      </c>
      <c r="I53" s="11">
        <f t="shared" si="0"/>
        <v>46</v>
      </c>
    </row>
    <row r="54" spans="1:9">
      <c r="A54" s="3">
        <v>92</v>
      </c>
      <c r="B54">
        <f>VLOOKUP(A54,OrderProduct!A54:R2005,18,0)</f>
        <v>92</v>
      </c>
      <c r="C54" t="str">
        <f>VLOOKUP(B54,Product_Name!$A$2:$B$914,2,0)</f>
        <v>Acme® 8" Straight Scissors</v>
      </c>
      <c r="D54">
        <f>VLOOKUP(A54,OrderProduct!A54:D2005,4,0)</f>
        <v>24</v>
      </c>
      <c r="H54" s="14" t="s">
        <v>1054</v>
      </c>
      <c r="I54" s="11">
        <f t="shared" si="0"/>
        <v>45</v>
      </c>
    </row>
    <row r="55" spans="1:9">
      <c r="A55" s="3">
        <v>94</v>
      </c>
      <c r="B55">
        <f>VLOOKUP(A55,OrderProduct!A55:R2006,18,0)</f>
        <v>604</v>
      </c>
      <c r="C55" t="str">
        <f>VLOOKUP(B55,Product_Name!$A$2:$B$914,2,0)</f>
        <v>Office Star - Mid Back Dual function Ergonomic High Back Chair with 2-Way Adjustable Arms</v>
      </c>
      <c r="D55">
        <f>VLOOKUP(A55,OrderProduct!A55:D2006,4,0)</f>
        <v>19</v>
      </c>
      <c r="H55" s="14" t="s">
        <v>1311</v>
      </c>
      <c r="I55" s="11">
        <f t="shared" si="0"/>
        <v>76</v>
      </c>
    </row>
    <row r="56" spans="1:9">
      <c r="A56" s="3">
        <v>94</v>
      </c>
      <c r="B56">
        <f>VLOOKUP(A56,OrderProduct!A56:R2007,18,0)</f>
        <v>173</v>
      </c>
      <c r="C56" t="str">
        <f>VLOOKUP(B56,Product_Name!$A$2:$B$914,2,0)</f>
        <v>Belkin 107-key enhanced keyboard  USB/PS/2 interface</v>
      </c>
      <c r="D56">
        <f>VLOOKUP(A56,OrderProduct!A56:D2007,4,0)</f>
        <v>4</v>
      </c>
      <c r="H56" s="14" t="s">
        <v>1330</v>
      </c>
      <c r="I56" s="11">
        <f t="shared" si="0"/>
        <v>57</v>
      </c>
    </row>
    <row r="57" spans="1:9">
      <c r="A57" s="3">
        <v>97</v>
      </c>
      <c r="B57">
        <f>VLOOKUP(A57,OrderProduct!A57:R2008,18,0)</f>
        <v>604</v>
      </c>
      <c r="C57" t="str">
        <f>VLOOKUP(B57,Product_Name!$A$2:$B$914,2,0)</f>
        <v>Office Star - Mid Back Dual function Ergonomic High Back Chair with 2-Way Adjustable Arms</v>
      </c>
      <c r="D57">
        <f>VLOOKUP(A57,OrderProduct!A57:D2008,4,0)</f>
        <v>36</v>
      </c>
      <c r="H57" s="14" t="s">
        <v>1452</v>
      </c>
      <c r="I57" s="11">
        <f t="shared" si="0"/>
        <v>56</v>
      </c>
    </row>
    <row r="58" spans="1:9">
      <c r="A58" s="3">
        <v>97</v>
      </c>
      <c r="B58">
        <f>VLOOKUP(A58,OrderProduct!A58:R2009,18,0)</f>
        <v>39</v>
      </c>
      <c r="C58">
        <f>VLOOKUP(B58,Product_Name!$A$2:$B$914,2,0)</f>
        <v>5185</v>
      </c>
      <c r="D58">
        <f>VLOOKUP(A58,OrderProduct!A58:D2009,4,0)</f>
        <v>45</v>
      </c>
      <c r="H58" s="14" t="s">
        <v>1516</v>
      </c>
      <c r="I58" s="11">
        <f t="shared" si="0"/>
        <v>212</v>
      </c>
    </row>
    <row r="59" spans="1:9">
      <c r="A59" s="3">
        <v>101</v>
      </c>
      <c r="B59">
        <f>VLOOKUP(A59,OrderProduct!A59:R2010,18,0)</f>
        <v>172</v>
      </c>
      <c r="C59" t="str">
        <f>VLOOKUP(B59,Product_Name!$A$2:$B$914,2,0)</f>
        <v>Belkin 105-Key Black Keyboard</v>
      </c>
      <c r="D59">
        <f>VLOOKUP(A59,OrderProduct!A59:D2010,4,0)</f>
        <v>30</v>
      </c>
      <c r="H59" s="14" t="s">
        <v>1052</v>
      </c>
      <c r="I59" s="11">
        <f t="shared" si="0"/>
        <v>44</v>
      </c>
    </row>
    <row r="60" spans="1:9">
      <c r="A60" s="3">
        <v>102</v>
      </c>
      <c r="B60">
        <f>VLOOKUP(A60,OrderProduct!A60:R2011,18,0)</f>
        <v>123</v>
      </c>
      <c r="C60" t="str">
        <f>VLOOKUP(B60,Product_Name!$A$2:$B$914,2,0)</f>
        <v>Atlantic Metals Mobile 5-Shelf Bookcases  Custom Colors</v>
      </c>
      <c r="D60">
        <f>VLOOKUP(A60,OrderProduct!A60:D2011,4,0)</f>
        <v>8</v>
      </c>
      <c r="H60" s="14" t="s">
        <v>1139</v>
      </c>
      <c r="I60" s="11">
        <f t="shared" si="0"/>
        <v>44</v>
      </c>
    </row>
    <row r="61" spans="1:9">
      <c r="A61" s="3">
        <v>102</v>
      </c>
      <c r="B61">
        <f>VLOOKUP(A61,OrderProduct!A61:R2012,18,0)</f>
        <v>172</v>
      </c>
      <c r="C61" t="str">
        <f>VLOOKUP(B61,Product_Name!$A$2:$B$914,2,0)</f>
        <v>Belkin 105-Key Black Keyboard</v>
      </c>
      <c r="D61">
        <f>VLOOKUP(A61,OrderProduct!A61:D2012,4,0)</f>
        <v>39</v>
      </c>
      <c r="H61" s="14" t="s">
        <v>1197</v>
      </c>
      <c r="I61" s="11">
        <f t="shared" si="0"/>
        <v>44</v>
      </c>
    </row>
    <row r="62" spans="1:9">
      <c r="A62" s="3">
        <v>102</v>
      </c>
      <c r="B62">
        <f>VLOOKUP(A62,OrderProduct!A62:R2013,18,0)</f>
        <v>150</v>
      </c>
      <c r="C62" t="str">
        <f>VLOOKUP(B62,Product_Name!$A$2:$B$914,2,0)</f>
        <v>Avery Durable Binders</v>
      </c>
      <c r="D62">
        <f>VLOOKUP(A62,OrderProduct!A62:D2013,4,0)</f>
        <v>36</v>
      </c>
      <c r="H62" s="14" t="s">
        <v>1084</v>
      </c>
      <c r="I62" s="11">
        <f t="shared" si="0"/>
        <v>43</v>
      </c>
    </row>
    <row r="63" spans="1:9">
      <c r="A63" s="3">
        <v>107</v>
      </c>
      <c r="B63">
        <f>VLOOKUP(A63,OrderProduct!A63:R2014,18,0)</f>
        <v>123</v>
      </c>
      <c r="C63" t="str">
        <f>VLOOKUP(B63,Product_Name!$A$2:$B$914,2,0)</f>
        <v>Atlantic Metals Mobile 5-Shelf Bookcases  Custom Colors</v>
      </c>
      <c r="D63">
        <f>VLOOKUP(A63,OrderProduct!A63:D2014,4,0)</f>
        <v>23</v>
      </c>
      <c r="H63" s="14" t="s">
        <v>1091</v>
      </c>
      <c r="I63" s="11">
        <f t="shared" si="0"/>
        <v>43</v>
      </c>
    </row>
    <row r="64" spans="1:9">
      <c r="A64" s="3">
        <v>109</v>
      </c>
      <c r="B64">
        <f>VLOOKUP(A64,OrderProduct!A64:R2015,18,0)</f>
        <v>150</v>
      </c>
      <c r="C64" t="str">
        <f>VLOOKUP(B64,Product_Name!$A$2:$B$914,2,0)</f>
        <v>Avery Durable Binders</v>
      </c>
      <c r="D64">
        <f>VLOOKUP(A64,OrderProduct!A64:D2015,4,0)</f>
        <v>2</v>
      </c>
      <c r="H64" s="14" t="s">
        <v>1108</v>
      </c>
      <c r="I64" s="11">
        <f t="shared" si="0"/>
        <v>43</v>
      </c>
    </row>
    <row r="65" spans="1:9">
      <c r="A65" s="3">
        <v>114</v>
      </c>
      <c r="B65">
        <f>VLOOKUP(A65,OrderProduct!A65:R2016,18,0)</f>
        <v>276</v>
      </c>
      <c r="C65" t="str">
        <f>VLOOKUP(B65,Product_Name!$A$2:$B$914,2,0)</f>
        <v>Dixon Prang® Watercolor Pencils  10-Color Set with Brush</v>
      </c>
      <c r="D65">
        <f>VLOOKUP(A65,OrderProduct!A65:D2016,4,0)</f>
        <v>9</v>
      </c>
      <c r="H65" s="14" t="s">
        <v>1166</v>
      </c>
      <c r="I65" s="11">
        <f t="shared" si="0"/>
        <v>43</v>
      </c>
    </row>
    <row r="66" spans="1:9">
      <c r="A66" s="3">
        <v>114</v>
      </c>
      <c r="B66">
        <f>VLOOKUP(A66,OrderProduct!A66:R2017,18,0)</f>
        <v>135</v>
      </c>
      <c r="C66" t="str">
        <f>VLOOKUP(B66,Product_Name!$A$2:$B$914,2,0)</f>
        <v>Avery 493</v>
      </c>
      <c r="D66">
        <f>VLOOKUP(A66,OrderProduct!A66:D2017,4,0)</f>
        <v>8</v>
      </c>
      <c r="H66" s="14" t="s">
        <v>1186</v>
      </c>
      <c r="I66" s="11">
        <f t="shared" si="0"/>
        <v>43</v>
      </c>
    </row>
    <row r="67" spans="1:9">
      <c r="A67" s="3">
        <v>114</v>
      </c>
      <c r="B67">
        <f>VLOOKUP(A67,OrderProduct!A67:R2018,18,0)</f>
        <v>289</v>
      </c>
      <c r="C67" t="str">
        <f>VLOOKUP(B67,Product_Name!$A$2:$B$914,2,0)</f>
        <v>EcoTones® Memo Sheets</v>
      </c>
      <c r="D67">
        <f>VLOOKUP(A67,OrderProduct!A67:D2018,4,0)</f>
        <v>88</v>
      </c>
      <c r="H67" s="14" t="s">
        <v>1427</v>
      </c>
      <c r="I67" s="11">
        <f t="shared" si="0"/>
        <v>43</v>
      </c>
    </row>
    <row r="68" spans="1:9">
      <c r="A68" s="3">
        <v>115</v>
      </c>
      <c r="B68">
        <f>VLOOKUP(A68,OrderProduct!A68:R2019,18,0)</f>
        <v>367</v>
      </c>
      <c r="C68" t="str">
        <f>VLOOKUP(B68,Product_Name!$A$2:$B$914,2,0)</f>
        <v>Fuji Slim Jewel Case CD-R</v>
      </c>
      <c r="D68">
        <f>VLOOKUP(A68,OrderProduct!A68:D2019,4,0)</f>
        <v>52</v>
      </c>
      <c r="H68" s="14" t="s">
        <v>1144</v>
      </c>
      <c r="I68" s="11">
        <f t="shared" ref="I68:I131" si="1">SUMIFS($D$2:$D$1953,$C$2:$C$1953,H68)</f>
        <v>42</v>
      </c>
    </row>
    <row r="69" spans="1:9">
      <c r="A69" s="3">
        <v>117</v>
      </c>
      <c r="B69">
        <f>VLOOKUP(A69,OrderProduct!A69:R2020,18,0)</f>
        <v>276</v>
      </c>
      <c r="C69" t="str">
        <f>VLOOKUP(B69,Product_Name!$A$2:$B$914,2,0)</f>
        <v>Dixon Prang® Watercolor Pencils  10-Color Set with Brush</v>
      </c>
      <c r="D69">
        <f>VLOOKUP(A69,OrderProduct!A69:D2020,4,0)</f>
        <v>42</v>
      </c>
      <c r="H69" s="14" t="s">
        <v>1322</v>
      </c>
      <c r="I69" s="11">
        <f t="shared" si="1"/>
        <v>43</v>
      </c>
    </row>
    <row r="70" spans="1:9">
      <c r="A70" s="3">
        <v>117</v>
      </c>
      <c r="B70">
        <f>VLOOKUP(A70,OrderProduct!A70:R2021,18,0)</f>
        <v>135</v>
      </c>
      <c r="C70" t="str">
        <f>VLOOKUP(B70,Product_Name!$A$2:$B$914,2,0)</f>
        <v>Avery 493</v>
      </c>
      <c r="D70">
        <f>VLOOKUP(A70,OrderProduct!A70:D2021,4,0)</f>
        <v>29</v>
      </c>
      <c r="H70" s="14" t="s">
        <v>1441</v>
      </c>
      <c r="I70" s="11">
        <f t="shared" si="1"/>
        <v>42</v>
      </c>
    </row>
    <row r="71" spans="1:9">
      <c r="A71" s="3">
        <v>117</v>
      </c>
      <c r="B71">
        <f>VLOOKUP(A71,OrderProduct!A71:R2022,18,0)</f>
        <v>289</v>
      </c>
      <c r="C71" t="str">
        <f>VLOOKUP(B71,Product_Name!$A$2:$B$914,2,0)</f>
        <v>EcoTones® Memo Sheets</v>
      </c>
      <c r="D71">
        <f>VLOOKUP(A71,OrderProduct!A71:D2022,4,0)</f>
        <v>11</v>
      </c>
      <c r="H71" s="14" t="s">
        <v>1456</v>
      </c>
      <c r="I71" s="11">
        <f t="shared" si="1"/>
        <v>42</v>
      </c>
    </row>
    <row r="72" spans="1:9">
      <c r="A72" s="3">
        <v>117</v>
      </c>
      <c r="B72">
        <f>VLOOKUP(A72,OrderProduct!A72:R2023,18,0)</f>
        <v>367</v>
      </c>
      <c r="C72" t="str">
        <f>VLOOKUP(B72,Product_Name!$A$2:$B$914,2,0)</f>
        <v>Fuji Slim Jewel Case CD-R</v>
      </c>
      <c r="D72">
        <f>VLOOKUP(A72,OrderProduct!A72:D2023,4,0)</f>
        <v>63</v>
      </c>
      <c r="H72" s="14" t="s">
        <v>1696</v>
      </c>
      <c r="I72" s="11">
        <f t="shared" si="1"/>
        <v>42</v>
      </c>
    </row>
    <row r="73" spans="1:9">
      <c r="A73" s="3">
        <v>120</v>
      </c>
      <c r="B73">
        <f>VLOOKUP(A73,OrderProduct!A73:R2024,18,0)</f>
        <v>144</v>
      </c>
      <c r="C73" t="str">
        <f>VLOOKUP(B73,Product_Name!$A$2:$B$914,2,0)</f>
        <v>Avery 51</v>
      </c>
      <c r="D73">
        <f>VLOOKUP(A73,OrderProduct!A73:D2024,4,0)</f>
        <v>21</v>
      </c>
      <c r="H73" s="14" t="s">
        <v>1700</v>
      </c>
      <c r="I73" s="11">
        <f t="shared" si="1"/>
        <v>42</v>
      </c>
    </row>
    <row r="74" spans="1:9">
      <c r="A74" s="3">
        <v>120</v>
      </c>
      <c r="B74">
        <f>VLOOKUP(A74,OrderProduct!A74:R2025,18,0)</f>
        <v>46</v>
      </c>
      <c r="C74">
        <f>VLOOKUP(B74,Product_Name!$A$2:$B$914,2,0)</f>
        <v>6185</v>
      </c>
      <c r="D74">
        <f>VLOOKUP(A74,OrderProduct!A74:D2025,4,0)</f>
        <v>37</v>
      </c>
      <c r="H74" s="14" t="s">
        <v>1758</v>
      </c>
      <c r="I74" s="11">
        <f t="shared" si="1"/>
        <v>42</v>
      </c>
    </row>
    <row r="75" spans="1:9">
      <c r="A75" s="3">
        <v>123</v>
      </c>
      <c r="B75">
        <f>VLOOKUP(A75,OrderProduct!A75:R2026,18,0)</f>
        <v>95</v>
      </c>
      <c r="C75" t="str">
        <f>VLOOKUP(B75,Product_Name!$A$2:$B$914,2,0)</f>
        <v>Acme® Office Executive Series Stainless Steel Trimmers</v>
      </c>
      <c r="D75">
        <f>VLOOKUP(A75,OrderProduct!A75:D2026,4,0)</f>
        <v>45</v>
      </c>
      <c r="H75" s="14" t="s">
        <v>1844</v>
      </c>
      <c r="I75" s="11">
        <f t="shared" si="1"/>
        <v>42</v>
      </c>
    </row>
    <row r="76" spans="1:9">
      <c r="A76" s="3">
        <v>129</v>
      </c>
      <c r="B76">
        <f>VLOOKUP(A76,OrderProduct!A76:R2027,18,0)</f>
        <v>305</v>
      </c>
      <c r="C76" t="str">
        <f>VLOOKUP(B76,Product_Name!$A$2:$B$914,2,0)</f>
        <v>Eldon Regeneration Recycled Desk Accessories  Smoke</v>
      </c>
      <c r="D76">
        <f>VLOOKUP(A76,OrderProduct!A76:D2027,4,0)</f>
        <v>5</v>
      </c>
      <c r="H76" s="14" t="s">
        <v>1488</v>
      </c>
      <c r="I76" s="11">
        <f t="shared" si="1"/>
        <v>41</v>
      </c>
    </row>
    <row r="77" spans="1:9">
      <c r="A77" s="3">
        <v>129</v>
      </c>
      <c r="B77">
        <f>VLOOKUP(A77,OrderProduct!A77:R2028,18,0)</f>
        <v>5</v>
      </c>
      <c r="C77" t="str">
        <f>VLOOKUP(B77,Product_Name!$A$2:$B$914,2,0)</f>
        <v>#10-4 1/8" x 9 1/2" Premium Diagonal Seam Envelopes</v>
      </c>
      <c r="D77">
        <f>VLOOKUP(A77,OrderProduct!A77:D2028,4,0)</f>
        <v>20</v>
      </c>
      <c r="H77" s="14" t="s">
        <v>1543</v>
      </c>
      <c r="I77" s="11">
        <f t="shared" si="1"/>
        <v>41</v>
      </c>
    </row>
    <row r="78" spans="1:9">
      <c r="A78" s="3">
        <v>136</v>
      </c>
      <c r="B78">
        <f>VLOOKUP(A78,OrderProduct!A78:R2029,18,0)</f>
        <v>859</v>
      </c>
      <c r="C78" t="str">
        <f>VLOOKUP(B78,Product_Name!$A$2:$B$914,2,0)</f>
        <v>Xerox 1939</v>
      </c>
      <c r="D78">
        <f>VLOOKUP(A78,OrderProduct!A78:D2029,4,0)</f>
        <v>44</v>
      </c>
      <c r="H78" s="14" t="s">
        <v>1569</v>
      </c>
      <c r="I78" s="11">
        <f t="shared" si="1"/>
        <v>41</v>
      </c>
    </row>
    <row r="79" spans="1:9">
      <c r="A79" s="3">
        <v>136</v>
      </c>
      <c r="B79">
        <f>VLOOKUP(A79,OrderProduct!A79:R2030,18,0)</f>
        <v>365</v>
      </c>
      <c r="C79" t="str">
        <f>VLOOKUP(B79,Product_Name!$A$2:$B$914,2,0)</f>
        <v>Fiskars® Softgrip Scissors</v>
      </c>
      <c r="D79">
        <f>VLOOKUP(A79,OrderProduct!A79:D2030,4,0)</f>
        <v>37</v>
      </c>
      <c r="H79" s="14" t="s">
        <v>1813</v>
      </c>
      <c r="I79" s="11">
        <f t="shared" si="1"/>
        <v>41</v>
      </c>
    </row>
    <row r="80" spans="1:9">
      <c r="A80" s="3">
        <v>142</v>
      </c>
      <c r="B80">
        <f>VLOOKUP(A80,OrderProduct!A80:R2031,18,0)</f>
        <v>870</v>
      </c>
      <c r="C80" t="str">
        <f>VLOOKUP(B80,Product_Name!$A$2:$B$914,2,0)</f>
        <v>Xerox 1964</v>
      </c>
      <c r="D80">
        <f>VLOOKUP(A80,OrderProduct!A80:D2031,4,0)</f>
        <v>42</v>
      </c>
      <c r="H80" s="14" t="s">
        <v>1048</v>
      </c>
      <c r="I80" s="11">
        <f t="shared" si="1"/>
        <v>40</v>
      </c>
    </row>
    <row r="81" spans="1:9">
      <c r="A81" s="3">
        <v>144</v>
      </c>
      <c r="B81">
        <f>VLOOKUP(A81,OrderProduct!A81:R2032,18,0)</f>
        <v>365</v>
      </c>
      <c r="C81" t="str">
        <f>VLOOKUP(B81,Product_Name!$A$2:$B$914,2,0)</f>
        <v>Fiskars® Softgrip Scissors</v>
      </c>
      <c r="D81">
        <f>VLOOKUP(A81,OrderProduct!A81:D2032,4,0)</f>
        <v>45</v>
      </c>
      <c r="H81" s="14" t="s">
        <v>1105</v>
      </c>
      <c r="I81" s="11">
        <f t="shared" si="1"/>
        <v>40</v>
      </c>
    </row>
    <row r="82" spans="1:9">
      <c r="A82" s="3">
        <v>145</v>
      </c>
      <c r="B82">
        <f>VLOOKUP(A82,OrderProduct!A82:R2033,18,0)</f>
        <v>821</v>
      </c>
      <c r="C82" t="str">
        <f>VLOOKUP(B82,Product_Name!$A$2:$B$914,2,0)</f>
        <v>Wirebound Message Books  2 7/8" x 5"  3 Forms per Page</v>
      </c>
      <c r="D82">
        <f>VLOOKUP(A82,OrderProduct!A82:D2033,4,0)</f>
        <v>24</v>
      </c>
      <c r="H82" s="14" t="s">
        <v>1251</v>
      </c>
      <c r="I82" s="11">
        <f t="shared" si="1"/>
        <v>40</v>
      </c>
    </row>
    <row r="83" spans="1:9">
      <c r="A83" s="3">
        <v>145</v>
      </c>
      <c r="B83">
        <f>VLOOKUP(A83,OrderProduct!A83:R2034,18,0)</f>
        <v>524</v>
      </c>
      <c r="C83" t="str">
        <f>VLOOKUP(B83,Product_Name!$A$2:$B$914,2,0)</f>
        <v>Laminate Occasional Tables</v>
      </c>
      <c r="D83">
        <f>VLOOKUP(A83,OrderProduct!A83:D2034,4,0)</f>
        <v>19</v>
      </c>
      <c r="H83" s="14" t="s">
        <v>1259</v>
      </c>
      <c r="I83" s="11">
        <f t="shared" si="1"/>
        <v>40</v>
      </c>
    </row>
    <row r="84" spans="1:9">
      <c r="A84" s="3">
        <v>146</v>
      </c>
      <c r="B84">
        <f>VLOOKUP(A84,OrderProduct!A84:R2035,18,0)</f>
        <v>762</v>
      </c>
      <c r="C84" t="str">
        <f>VLOOKUP(B84,Product_Name!$A$2:$B$914,2,0)</f>
        <v>Tenex B1-RE Series Chair Mats for Low Pile Carpets</v>
      </c>
      <c r="D84">
        <f>VLOOKUP(A84,OrderProduct!A84:D2035,4,0)</f>
        <v>43</v>
      </c>
      <c r="H84" s="14" t="s">
        <v>1316</v>
      </c>
      <c r="I84" s="11">
        <f t="shared" si="1"/>
        <v>81</v>
      </c>
    </row>
    <row r="85" spans="1:9">
      <c r="A85" s="3">
        <v>146</v>
      </c>
      <c r="B85">
        <f>VLOOKUP(A85,OrderProduct!A85:R2036,18,0)</f>
        <v>401</v>
      </c>
      <c r="C85" t="str">
        <f>VLOOKUP(B85,Product_Name!$A$2:$B$914,2,0)</f>
        <v>Global Ergonomic Managers Chair</v>
      </c>
      <c r="D85">
        <f>VLOOKUP(A85,OrderProduct!A85:D2036,4,0)</f>
        <v>76</v>
      </c>
      <c r="H85" s="14" t="s">
        <v>1375</v>
      </c>
      <c r="I85" s="11">
        <f t="shared" si="1"/>
        <v>40</v>
      </c>
    </row>
    <row r="86" spans="1:9">
      <c r="A86" s="3">
        <v>151</v>
      </c>
      <c r="B86">
        <f>VLOOKUP(A86,OrderProduct!A86:R2037,18,0)</f>
        <v>626</v>
      </c>
      <c r="C86" t="str">
        <f>VLOOKUP(B86,Product_Name!$A$2:$B$914,2,0)</f>
        <v>PC Concepts 116 Key Quantum 3000 Keyboard</v>
      </c>
      <c r="D86">
        <f>VLOOKUP(A86,OrderProduct!A86:D2037,4,0)</f>
        <v>21</v>
      </c>
      <c r="H86" s="14" t="s">
        <v>1486</v>
      </c>
      <c r="I86" s="11">
        <f t="shared" si="1"/>
        <v>62</v>
      </c>
    </row>
    <row r="87" spans="1:9">
      <c r="A87" s="3">
        <v>151</v>
      </c>
      <c r="B87">
        <f>VLOOKUP(A87,OrderProduct!A87:R2038,18,0)</f>
        <v>805</v>
      </c>
      <c r="C87" t="str">
        <f>VLOOKUP(B87,Product_Name!$A$2:$B$914,2,0)</f>
        <v>Wausau Papers Astrobrights® Colored Envelopes</v>
      </c>
      <c r="D87">
        <f>VLOOKUP(A87,OrderProduct!A87:D2038,4,0)</f>
        <v>43</v>
      </c>
      <c r="H87" s="14" t="s">
        <v>1499</v>
      </c>
      <c r="I87" s="11">
        <f t="shared" si="1"/>
        <v>40</v>
      </c>
    </row>
    <row r="88" spans="1:9">
      <c r="A88" s="3">
        <v>152</v>
      </c>
      <c r="B88">
        <f>VLOOKUP(A88,OrderProduct!A88:R2039,18,0)</f>
        <v>585</v>
      </c>
      <c r="C88" t="str">
        <f>VLOOKUP(B88,Product_Name!$A$2:$B$914,2,0)</f>
        <v>Newell 335</v>
      </c>
      <c r="D88">
        <f>VLOOKUP(A88,OrderProduct!A88:D2039,4,0)</f>
        <v>74</v>
      </c>
      <c r="H88" s="14" t="s">
        <v>1616</v>
      </c>
      <c r="I88" s="11">
        <f t="shared" si="1"/>
        <v>40</v>
      </c>
    </row>
    <row r="89" spans="1:9">
      <c r="A89" s="3">
        <v>152</v>
      </c>
      <c r="B89">
        <f>VLOOKUP(A89,OrderProduct!A89:R2040,18,0)</f>
        <v>291</v>
      </c>
      <c r="C89" t="str">
        <f>VLOOKUP(B89,Product_Name!$A$2:$B$914,2,0)</f>
        <v>Eldon Cleatmat Plus™ Chair Mats for High Pile Carpets</v>
      </c>
      <c r="D89">
        <f>VLOOKUP(A89,OrderProduct!A89:D2040,4,0)</f>
        <v>5</v>
      </c>
      <c r="H89" s="14" t="s">
        <v>1175</v>
      </c>
      <c r="I89" s="11">
        <f t="shared" si="1"/>
        <v>39</v>
      </c>
    </row>
    <row r="90" spans="1:9">
      <c r="A90" s="3">
        <v>152</v>
      </c>
      <c r="B90">
        <f>VLOOKUP(A90,OrderProduct!A90:R2041,18,0)</f>
        <v>738</v>
      </c>
      <c r="C90" t="str">
        <f>VLOOKUP(B90,Product_Name!$A$2:$B$914,2,0)</f>
        <v>StarTAC Analog</v>
      </c>
      <c r="D90">
        <f>VLOOKUP(A90,OrderProduct!A90:D2041,4,0)</f>
        <v>34</v>
      </c>
      <c r="H90" s="14" t="s">
        <v>1245</v>
      </c>
      <c r="I90" s="11">
        <f t="shared" si="1"/>
        <v>39</v>
      </c>
    </row>
    <row r="91" spans="1:9">
      <c r="A91" s="3">
        <v>152</v>
      </c>
      <c r="B91">
        <f>VLOOKUP(A91,OrderProduct!A91:R2042,18,0)</f>
        <v>564</v>
      </c>
      <c r="C91" t="str">
        <f>VLOOKUP(B91,Product_Name!$A$2:$B$914,2,0)</f>
        <v>Microsoft Natural Keyboard Elite</v>
      </c>
      <c r="D91">
        <f>VLOOKUP(A91,OrderProduct!A91:D2042,4,0)</f>
        <v>31</v>
      </c>
      <c r="H91" s="14" t="s">
        <v>1248</v>
      </c>
      <c r="I91" s="11">
        <f t="shared" si="1"/>
        <v>39</v>
      </c>
    </row>
    <row r="92" spans="1:9">
      <c r="A92" s="3">
        <v>156</v>
      </c>
      <c r="B92">
        <f>VLOOKUP(A92,OrderProduct!A92:R2043,18,0)</f>
        <v>750</v>
      </c>
      <c r="C92" t="str">
        <f>VLOOKUP(B92,Product_Name!$A$2:$B$914,2,0)</f>
        <v>T60</v>
      </c>
      <c r="D92">
        <f>VLOOKUP(A92,OrderProduct!A92:D2043,4,0)</f>
        <v>29</v>
      </c>
      <c r="H92" s="14" t="s">
        <v>1338</v>
      </c>
      <c r="I92" s="11">
        <f t="shared" si="1"/>
        <v>39</v>
      </c>
    </row>
    <row r="93" spans="1:9">
      <c r="A93" s="3">
        <v>156</v>
      </c>
      <c r="B93">
        <f>VLOOKUP(A93,OrderProduct!A93:R2044,18,0)</f>
        <v>175</v>
      </c>
      <c r="C93" t="str">
        <f>VLOOKUP(B93,Product_Name!$A$2:$B$914,2,0)</f>
        <v>Belkin 6 Outlet Metallic Surge Strip</v>
      </c>
      <c r="D93">
        <f>VLOOKUP(A93,OrderProduct!A93:D2044,4,0)</f>
        <v>62</v>
      </c>
      <c r="H93" s="14" t="s">
        <v>1379</v>
      </c>
      <c r="I93" s="11">
        <f t="shared" si="1"/>
        <v>39</v>
      </c>
    </row>
    <row r="94" spans="1:9">
      <c r="A94" s="3">
        <v>164</v>
      </c>
      <c r="B94">
        <f>VLOOKUP(A94,OrderProduct!A94:R2045,18,0)</f>
        <v>222</v>
      </c>
      <c r="C94" t="str">
        <f>VLOOKUP(B94,Product_Name!$A$2:$B$914,2,0)</f>
        <v>Bush Westfield Collection Bookcases  Fully Assembled</v>
      </c>
      <c r="D94">
        <f>VLOOKUP(A94,OrderProduct!A94:D2045,4,0)</f>
        <v>32</v>
      </c>
      <c r="H94" s="14" t="s">
        <v>1384</v>
      </c>
      <c r="I94" s="11">
        <f t="shared" si="1"/>
        <v>39</v>
      </c>
    </row>
    <row r="95" spans="1:9">
      <c r="A95" s="3">
        <v>164</v>
      </c>
      <c r="B95">
        <f>VLOOKUP(A95,OrderProduct!A95:R2046,18,0)</f>
        <v>865</v>
      </c>
      <c r="C95" t="str">
        <f>VLOOKUP(B95,Product_Name!$A$2:$B$914,2,0)</f>
        <v>Xerox 1952</v>
      </c>
      <c r="D95">
        <f>VLOOKUP(A95,OrderProduct!A95:D2046,4,0)</f>
        <v>9</v>
      </c>
      <c r="H95" s="14" t="s">
        <v>1453</v>
      </c>
      <c r="I95" s="11">
        <f t="shared" si="1"/>
        <v>39</v>
      </c>
    </row>
    <row r="96" spans="1:9">
      <c r="A96" s="3">
        <v>166</v>
      </c>
      <c r="B96">
        <f>VLOOKUP(A96,OrderProduct!A96:R2047,18,0)</f>
        <v>609</v>
      </c>
      <c r="C96" t="str">
        <f>VLOOKUP(B96,Product_Name!$A$2:$B$914,2,0)</f>
        <v>Okidata ML320 Series Turbo Dot Matrix Printers</v>
      </c>
      <c r="D96">
        <f>VLOOKUP(A96,OrderProduct!A96:D2047,4,0)</f>
        <v>38</v>
      </c>
      <c r="H96" s="14" t="s">
        <v>1528</v>
      </c>
      <c r="I96" s="11">
        <f t="shared" si="1"/>
        <v>124</v>
      </c>
    </row>
    <row r="97" spans="1:9">
      <c r="A97" s="3">
        <v>169</v>
      </c>
      <c r="B97">
        <f>VLOOKUP(A97,OrderProduct!A97:R2048,18,0)</f>
        <v>346</v>
      </c>
      <c r="C97" t="str">
        <f>VLOOKUP(B97,Product_Name!$A$2:$B$914,2,0)</f>
        <v>Fellowes Mobile Numeric Keypad  Graphite</v>
      </c>
      <c r="D97">
        <f>VLOOKUP(A97,OrderProduct!A97:D2048,4,0)</f>
        <v>30</v>
      </c>
      <c r="H97" s="14" t="s">
        <v>1572</v>
      </c>
      <c r="I97" s="11">
        <f t="shared" si="1"/>
        <v>74</v>
      </c>
    </row>
    <row r="98" spans="1:9">
      <c r="A98" s="3">
        <v>169</v>
      </c>
      <c r="B98">
        <f>VLOOKUP(A98,OrderProduct!A98:R2049,18,0)</f>
        <v>635</v>
      </c>
      <c r="C98" t="str">
        <f>VLOOKUP(B98,Product_Name!$A$2:$B$914,2,0)</f>
        <v>Polycom ViaVideo™ Desktop Video Communications Unit</v>
      </c>
      <c r="D98">
        <f>VLOOKUP(A98,OrderProduct!A98:D2049,4,0)</f>
        <v>21</v>
      </c>
      <c r="H98" s="14" t="s">
        <v>1607</v>
      </c>
      <c r="I98" s="11">
        <f t="shared" si="1"/>
        <v>51</v>
      </c>
    </row>
    <row r="99" spans="1:9">
      <c r="A99" s="3">
        <v>169</v>
      </c>
      <c r="B99">
        <f>VLOOKUP(A99,OrderProduct!A99:R2050,18,0)</f>
        <v>731</v>
      </c>
      <c r="C99" t="str">
        <f>VLOOKUP(B99,Product_Name!$A$2:$B$914,2,0)</f>
        <v>Staples Wirebound Steno Books  6" x 9"  12/Pack</v>
      </c>
      <c r="D99">
        <f>VLOOKUP(A99,OrderProduct!A99:D2050,4,0)</f>
        <v>85</v>
      </c>
      <c r="H99" s="14" t="s">
        <v>1717</v>
      </c>
      <c r="I99" s="11">
        <f t="shared" si="1"/>
        <v>39</v>
      </c>
    </row>
    <row r="100" spans="1:9">
      <c r="A100" s="3">
        <v>171</v>
      </c>
      <c r="B100">
        <f>VLOOKUP(A100,OrderProduct!A100:R2051,18,0)</f>
        <v>732</v>
      </c>
      <c r="C100" t="str">
        <f>VLOOKUP(B100,Product_Name!$A$2:$B$914,2,0)</f>
        <v>Staples® General Use 3-Ring Binders</v>
      </c>
      <c r="D100">
        <f>VLOOKUP(A100,OrderProduct!A100:D2051,4,0)</f>
        <v>83</v>
      </c>
      <c r="H100" s="14" t="s">
        <v>1777</v>
      </c>
      <c r="I100" s="11">
        <f t="shared" si="1"/>
        <v>39</v>
      </c>
    </row>
    <row r="101" spans="1:9">
      <c r="A101" s="3">
        <v>181</v>
      </c>
      <c r="B101">
        <f>VLOOKUP(A101,OrderProduct!A101:R2052,18,0)</f>
        <v>912</v>
      </c>
      <c r="C101" t="str">
        <f>VLOOKUP(B101,Product_Name!$A$2:$B$914,2,0)</f>
        <v>Zoom V.92 USB External Faxmodem</v>
      </c>
      <c r="D101">
        <f>VLOOKUP(A101,OrderProduct!A101:D2052,4,0)</f>
        <v>81</v>
      </c>
      <c r="H101" s="14" t="s">
        <v>1830</v>
      </c>
      <c r="I101" s="11">
        <f t="shared" si="1"/>
        <v>48</v>
      </c>
    </row>
    <row r="102" spans="1:9">
      <c r="A102" s="3">
        <v>181</v>
      </c>
      <c r="B102">
        <f>VLOOKUP(A102,OrderProduct!A102:R2053,18,0)</f>
        <v>581</v>
      </c>
      <c r="C102" t="str">
        <f>VLOOKUP(B102,Product_Name!$A$2:$B$914,2,0)</f>
        <v>Newell 323</v>
      </c>
      <c r="D102">
        <f>VLOOKUP(A102,OrderProduct!A102:D2053,4,0)</f>
        <v>8</v>
      </c>
      <c r="H102" s="14" t="s">
        <v>1095</v>
      </c>
      <c r="I102" s="11">
        <f t="shared" si="1"/>
        <v>90</v>
      </c>
    </row>
    <row r="103" spans="1:9">
      <c r="A103" s="3">
        <v>184</v>
      </c>
      <c r="B103">
        <f>VLOOKUP(A103,OrderProduct!A103:R2054,18,0)</f>
        <v>912</v>
      </c>
      <c r="C103" t="str">
        <f>VLOOKUP(B103,Product_Name!$A$2:$B$914,2,0)</f>
        <v>Zoom V.92 USB External Faxmodem</v>
      </c>
      <c r="D103">
        <f>VLOOKUP(A103,OrderProduct!A103:D2054,4,0)</f>
        <v>46</v>
      </c>
      <c r="H103" s="14" t="s">
        <v>1220</v>
      </c>
      <c r="I103" s="11">
        <f t="shared" si="1"/>
        <v>38</v>
      </c>
    </row>
    <row r="104" spans="1:9">
      <c r="A104" s="3">
        <v>188</v>
      </c>
      <c r="B104">
        <f>VLOOKUP(A104,OrderProduct!A104:R2055,18,0)</f>
        <v>661</v>
      </c>
      <c r="C104" t="str">
        <f>VLOOKUP(B104,Product_Name!$A$2:$B$914,2,0)</f>
        <v>Riverleaf Stik-Withit® Designer Note Cubes®</v>
      </c>
      <c r="D104">
        <f>VLOOKUP(A104,OrderProduct!A104:D2055,4,0)</f>
        <v>37</v>
      </c>
      <c r="H104" s="14" t="s">
        <v>1444</v>
      </c>
      <c r="I104" s="11">
        <f t="shared" si="1"/>
        <v>46</v>
      </c>
    </row>
    <row r="105" spans="1:9">
      <c r="A105" s="3">
        <v>188</v>
      </c>
      <c r="B105">
        <f>VLOOKUP(A105,OrderProduct!A105:R2056,18,0)</f>
        <v>581</v>
      </c>
      <c r="C105" t="str">
        <f>VLOOKUP(B105,Product_Name!$A$2:$B$914,2,0)</f>
        <v>Newell 323</v>
      </c>
      <c r="D105">
        <f>VLOOKUP(A105,OrderProduct!A105:D2056,4,0)</f>
        <v>15</v>
      </c>
      <c r="H105" s="14" t="s">
        <v>1535</v>
      </c>
      <c r="I105" s="11">
        <f t="shared" si="1"/>
        <v>56</v>
      </c>
    </row>
    <row r="106" spans="1:9">
      <c r="A106" s="3">
        <v>190</v>
      </c>
      <c r="B106">
        <f>VLOOKUP(A106,OrderProduct!A106:R2057,18,0)</f>
        <v>147</v>
      </c>
      <c r="C106" t="str">
        <f>VLOOKUP(B106,Product_Name!$A$2:$B$914,2,0)</f>
        <v>Avery Arch Ring Binders</v>
      </c>
      <c r="D106">
        <f>VLOOKUP(A106,OrderProduct!A106:D2057,4,0)</f>
        <v>42</v>
      </c>
      <c r="H106" s="14" t="s">
        <v>1627</v>
      </c>
      <c r="I106" s="11">
        <f t="shared" si="1"/>
        <v>38</v>
      </c>
    </row>
    <row r="107" spans="1:9">
      <c r="A107" s="3">
        <v>191</v>
      </c>
      <c r="B107">
        <f>VLOOKUP(A107,OrderProduct!A107:R2058,18,0)</f>
        <v>114</v>
      </c>
      <c r="C107" t="str">
        <f>VLOOKUP(B107,Product_Name!$A$2:$B$914,2,0)</f>
        <v>APC 7 Outlet Network SurgeArrest Surge Protector</v>
      </c>
      <c r="D107">
        <f>VLOOKUP(A107,OrderProduct!A107:D2058,4,0)</f>
        <v>23</v>
      </c>
      <c r="H107" s="14" t="s">
        <v>1294</v>
      </c>
      <c r="I107" s="11">
        <f t="shared" si="1"/>
        <v>37</v>
      </c>
    </row>
    <row r="108" spans="1:9">
      <c r="A108" s="3">
        <v>191</v>
      </c>
      <c r="B108">
        <f>VLOOKUP(A108,OrderProduct!A108:R2059,18,0)</f>
        <v>285</v>
      </c>
      <c r="C108" t="str">
        <f>VLOOKUP(B108,Product_Name!$A$2:$B$914,2,0)</f>
        <v>Durable Pressboard Binders</v>
      </c>
      <c r="D108">
        <f>VLOOKUP(A108,OrderProduct!A108:D2059,4,0)</f>
        <v>146</v>
      </c>
      <c r="H108" s="14" t="s">
        <v>1336</v>
      </c>
      <c r="I108" s="11">
        <f t="shared" si="1"/>
        <v>37</v>
      </c>
    </row>
    <row r="109" spans="1:9">
      <c r="A109" s="3">
        <v>191</v>
      </c>
      <c r="B109">
        <f>VLOOKUP(A109,OrderProduct!A109:R2060,18,0)</f>
        <v>336</v>
      </c>
      <c r="C109" t="str">
        <f>VLOOKUP(B109,Product_Name!$A$2:$B$914,2,0)</f>
        <v>Fellowes 17-key keypad for PS/2 interface</v>
      </c>
      <c r="D109">
        <f>VLOOKUP(A109,OrderProduct!A109:D2060,4,0)</f>
        <v>41</v>
      </c>
      <c r="H109" s="14" t="s">
        <v>1397</v>
      </c>
      <c r="I109" s="11">
        <f t="shared" si="1"/>
        <v>37</v>
      </c>
    </row>
    <row r="110" spans="1:9">
      <c r="A110" s="3">
        <v>191</v>
      </c>
      <c r="B110">
        <f>VLOOKUP(A110,OrderProduct!A110:R2061,18,0)</f>
        <v>740</v>
      </c>
      <c r="C110" t="str">
        <f>VLOOKUP(B110,Product_Name!$A$2:$B$914,2,0)</f>
        <v>StarTAC ST7762</v>
      </c>
      <c r="D110">
        <f>VLOOKUP(A110,OrderProduct!A110:D2061,4,0)</f>
        <v>49</v>
      </c>
      <c r="H110" s="14" t="s">
        <v>1496</v>
      </c>
      <c r="I110" s="11">
        <f t="shared" si="1"/>
        <v>37</v>
      </c>
    </row>
    <row r="111" spans="1:9">
      <c r="A111" s="3">
        <v>193</v>
      </c>
      <c r="B111">
        <f>VLOOKUP(A111,OrderProduct!A111:R2062,18,0)</f>
        <v>622</v>
      </c>
      <c r="C111" t="str">
        <f>VLOOKUP(B111,Product_Name!$A$2:$B$914,2,0)</f>
        <v>Panasonic KX-P2130 Dot Matrix Printer</v>
      </c>
      <c r="D111">
        <f>VLOOKUP(A111,OrderProduct!A111:D2062,4,0)</f>
        <v>39</v>
      </c>
      <c r="H111" s="14" t="s">
        <v>1092</v>
      </c>
      <c r="I111" s="11">
        <f t="shared" si="1"/>
        <v>36</v>
      </c>
    </row>
    <row r="112" spans="1:9">
      <c r="A112" s="3">
        <v>193</v>
      </c>
      <c r="B112">
        <f>VLOOKUP(A112,OrderProduct!A112:R2063,18,0)</f>
        <v>818</v>
      </c>
      <c r="C112" t="str">
        <f>VLOOKUP(B112,Product_Name!$A$2:$B$914,2,0)</f>
        <v>Wilson Jones® Four-Pocket Poly Binders</v>
      </c>
      <c r="D112">
        <f>VLOOKUP(A112,OrderProduct!A112:D2063,4,0)</f>
        <v>6</v>
      </c>
      <c r="H112" s="14" t="s">
        <v>1152</v>
      </c>
      <c r="I112" s="11">
        <f t="shared" si="1"/>
        <v>105</v>
      </c>
    </row>
    <row r="113" spans="1:9">
      <c r="A113" s="3">
        <v>194</v>
      </c>
      <c r="B113">
        <f>VLOOKUP(A113,OrderProduct!A113:R2064,18,0)</f>
        <v>889</v>
      </c>
      <c r="C113" t="str">
        <f>VLOOKUP(B113,Product_Name!$A$2:$B$914,2,0)</f>
        <v>Xerox 1996</v>
      </c>
      <c r="D113">
        <f>VLOOKUP(A113,OrderProduct!A113:D2064,4,0)</f>
        <v>5</v>
      </c>
      <c r="H113" s="14" t="s">
        <v>1262</v>
      </c>
      <c r="I113" s="11">
        <f t="shared" si="1"/>
        <v>36</v>
      </c>
    </row>
    <row r="114" spans="1:9">
      <c r="A114" s="3">
        <v>194</v>
      </c>
      <c r="B114">
        <f>VLOOKUP(A114,OrderProduct!A114:R2065,18,0)</f>
        <v>85</v>
      </c>
      <c r="C114" t="str">
        <f>VLOOKUP(B114,Product_Name!$A$2:$B$914,2,0)</f>
        <v>Acco® Hot Clips™ Clips to Go</v>
      </c>
      <c r="D114">
        <f>VLOOKUP(A114,OrderProduct!A114:D2065,4,0)</f>
        <v>20</v>
      </c>
      <c r="H114" s="14" t="s">
        <v>1420</v>
      </c>
      <c r="I114" s="11">
        <f t="shared" si="1"/>
        <v>36</v>
      </c>
    </row>
    <row r="115" spans="1:9">
      <c r="A115" s="3">
        <v>197</v>
      </c>
      <c r="B115">
        <f>VLOOKUP(A115,OrderProduct!A115:R2066,18,0)</f>
        <v>359</v>
      </c>
      <c r="C115" t="str">
        <f>VLOOKUP(B115,Product_Name!$A$2:$B$914,2,0)</f>
        <v>Fellowes Super Stor/Drawer® Files</v>
      </c>
      <c r="D115">
        <f>VLOOKUP(A115,OrderProduct!A115:D2066,4,0)</f>
        <v>28</v>
      </c>
      <c r="H115" s="14" t="s">
        <v>1507</v>
      </c>
      <c r="I115" s="11">
        <f t="shared" si="1"/>
        <v>36</v>
      </c>
    </row>
    <row r="116" spans="1:9">
      <c r="A116" s="3">
        <v>198</v>
      </c>
      <c r="B116">
        <f>VLOOKUP(A116,OrderProduct!A116:R2067,18,0)</f>
        <v>359</v>
      </c>
      <c r="C116" t="str">
        <f>VLOOKUP(B116,Product_Name!$A$2:$B$914,2,0)</f>
        <v>Fellowes Super Stor/Drawer® Files</v>
      </c>
      <c r="D116">
        <f>VLOOKUP(A116,OrderProduct!A116:D2067,4,0)</f>
        <v>76</v>
      </c>
      <c r="H116" s="14" t="s">
        <v>1794</v>
      </c>
      <c r="I116" s="11">
        <f t="shared" si="1"/>
        <v>58</v>
      </c>
    </row>
    <row r="117" spans="1:9">
      <c r="A117" s="3">
        <v>202</v>
      </c>
      <c r="B117">
        <f>VLOOKUP(A117,OrderProduct!A117:R2068,18,0)</f>
        <v>855</v>
      </c>
      <c r="C117" t="str">
        <f>VLOOKUP(B117,Product_Name!$A$2:$B$914,2,0)</f>
        <v>Xerox 1933</v>
      </c>
      <c r="D117">
        <f>VLOOKUP(A117,OrderProduct!A117:D2068,4,0)</f>
        <v>52</v>
      </c>
      <c r="H117" s="14" t="s">
        <v>1068</v>
      </c>
      <c r="I117" s="11">
        <f t="shared" si="1"/>
        <v>35</v>
      </c>
    </row>
    <row r="118" spans="1:9">
      <c r="A118" s="3">
        <v>202</v>
      </c>
      <c r="B118">
        <f>VLOOKUP(A118,OrderProduct!A118:R2069,18,0)</f>
        <v>500</v>
      </c>
      <c r="C118" t="str">
        <f>VLOOKUP(B118,Product_Name!$A$2:$B$914,2,0)</f>
        <v>Imation 3.5" Unformatted DS/HD Diskettes  10/Box</v>
      </c>
      <c r="D118">
        <f>VLOOKUP(A118,OrderProduct!A118:D2069,4,0)</f>
        <v>15</v>
      </c>
      <c r="H118" s="14" t="s">
        <v>1204</v>
      </c>
      <c r="I118" s="11">
        <f t="shared" si="1"/>
        <v>35</v>
      </c>
    </row>
    <row r="119" spans="1:9">
      <c r="A119" s="3">
        <v>210</v>
      </c>
      <c r="B119">
        <f>VLOOKUP(A119,OrderProduct!A119:R2070,18,0)</f>
        <v>745</v>
      </c>
      <c r="C119" t="str">
        <f>VLOOKUP(B119,Product_Name!$A$2:$B$914,2,0)</f>
        <v>Super Bands  12/Pack</v>
      </c>
      <c r="D119">
        <f>VLOOKUP(A119,OrderProduct!A119:D2070,4,0)</f>
        <v>24</v>
      </c>
      <c r="H119" s="14" t="s">
        <v>1859</v>
      </c>
      <c r="I119" s="11">
        <f t="shared" si="1"/>
        <v>37</v>
      </c>
    </row>
    <row r="120" spans="1:9">
      <c r="A120" s="3">
        <v>210</v>
      </c>
      <c r="B120">
        <f>VLOOKUP(A120,OrderProduct!A120:R2071,18,0)</f>
        <v>31</v>
      </c>
      <c r="C120" t="str">
        <f>VLOOKUP(B120,Product_Name!$A$2:$B$914,2,0)</f>
        <v>3M Organizer Strips</v>
      </c>
      <c r="D120">
        <f>VLOOKUP(A120,OrderProduct!A120:D2071,4,0)</f>
        <v>37</v>
      </c>
      <c r="H120" s="14" t="s">
        <v>1885</v>
      </c>
      <c r="I120" s="11">
        <f t="shared" si="1"/>
        <v>52</v>
      </c>
    </row>
    <row r="121" spans="1:9">
      <c r="A121" s="3">
        <v>210</v>
      </c>
      <c r="B121">
        <f>VLOOKUP(A121,OrderProduct!A121:R2072,18,0)</f>
        <v>694</v>
      </c>
      <c r="C121" t="str">
        <f>VLOOKUP(B121,Product_Name!$A$2:$B$914,2,0)</f>
        <v>Seth Thomas 8 1/2" Cubicle Clock</v>
      </c>
      <c r="D121">
        <f>VLOOKUP(A121,OrderProduct!A121:D2072,4,0)</f>
        <v>26</v>
      </c>
      <c r="H121" s="14" t="s">
        <v>1150</v>
      </c>
      <c r="I121" s="11">
        <f t="shared" si="1"/>
        <v>34</v>
      </c>
    </row>
    <row r="122" spans="1:9">
      <c r="A122" s="3">
        <v>210</v>
      </c>
      <c r="B122">
        <f>VLOOKUP(A122,OrderProduct!A122:R2073,18,0)</f>
        <v>573</v>
      </c>
      <c r="C122" t="str">
        <f>VLOOKUP(B122,Product_Name!$A$2:$B$914,2,0)</f>
        <v>Newell 309</v>
      </c>
      <c r="D122">
        <f>VLOOKUP(A122,OrderProduct!A122:D2073,4,0)</f>
        <v>18</v>
      </c>
      <c r="H122" s="14" t="s">
        <v>1170</v>
      </c>
      <c r="I122" s="11">
        <f t="shared" si="1"/>
        <v>34</v>
      </c>
    </row>
    <row r="123" spans="1:9">
      <c r="A123" s="3">
        <v>211</v>
      </c>
      <c r="B123">
        <f>VLOOKUP(A123,OrderProduct!A123:R2074,18,0)</f>
        <v>661</v>
      </c>
      <c r="C123" t="str">
        <f>VLOOKUP(B123,Product_Name!$A$2:$B$914,2,0)</f>
        <v>Riverleaf Stik-Withit® Designer Note Cubes®</v>
      </c>
      <c r="D123">
        <f>VLOOKUP(A123,OrderProduct!A123:D2074,4,0)</f>
        <v>32</v>
      </c>
      <c r="H123" s="14" t="s">
        <v>1184</v>
      </c>
      <c r="I123" s="11">
        <f t="shared" si="1"/>
        <v>34</v>
      </c>
    </row>
    <row r="124" spans="1:9">
      <c r="A124" s="3">
        <v>211</v>
      </c>
      <c r="B124">
        <f>VLOOKUP(A124,OrderProduct!A124:R2075,18,0)</f>
        <v>22</v>
      </c>
      <c r="C124">
        <f>VLOOKUP(B124,Product_Name!$A$2:$B$914,2,0)</f>
        <v>252</v>
      </c>
      <c r="D124">
        <f>VLOOKUP(A124,OrderProduct!A124:D2075,4,0)</f>
        <v>24</v>
      </c>
      <c r="H124" s="14" t="s">
        <v>1218</v>
      </c>
      <c r="I124" s="11">
        <f t="shared" si="1"/>
        <v>34</v>
      </c>
    </row>
    <row r="125" spans="1:9">
      <c r="A125" s="3">
        <v>211</v>
      </c>
      <c r="B125">
        <f>VLOOKUP(A125,OrderProduct!A125:R2076,18,0)</f>
        <v>523</v>
      </c>
      <c r="C125" t="str">
        <f>VLOOKUP(B125,Product_Name!$A$2:$B$914,2,0)</f>
        <v>Kleencut® Forged Office Shears by Acme United Corporation</v>
      </c>
      <c r="D125">
        <f>VLOOKUP(A125,OrderProduct!A125:D2076,4,0)</f>
        <v>27</v>
      </c>
      <c r="H125" s="14" t="s">
        <v>1263</v>
      </c>
      <c r="I125" s="11">
        <f t="shared" si="1"/>
        <v>34</v>
      </c>
    </row>
    <row r="126" spans="1:9">
      <c r="A126" s="3">
        <v>218</v>
      </c>
      <c r="B126">
        <f>VLOOKUP(A126,OrderProduct!A126:R2077,18,0)</f>
        <v>425</v>
      </c>
      <c r="C126" t="str">
        <f>VLOOKUP(B126,Product_Name!$A$2:$B$914,2,0)</f>
        <v>Hewlett-Packard 2600DN Business Color Inkjet Printer</v>
      </c>
      <c r="D126">
        <f>VLOOKUP(A126,OrderProduct!A126:D2077,4,0)</f>
        <v>4</v>
      </c>
      <c r="H126" s="14" t="s">
        <v>1369</v>
      </c>
      <c r="I126" s="11">
        <f t="shared" si="1"/>
        <v>34</v>
      </c>
    </row>
    <row r="127" spans="1:9">
      <c r="A127" s="3">
        <v>228</v>
      </c>
      <c r="B127">
        <f>VLOOKUP(A127,OrderProduct!A127:R2078,18,0)</f>
        <v>408</v>
      </c>
      <c r="C127" t="str">
        <f>VLOOKUP(B127,Product_Name!$A$2:$B$914,2,0)</f>
        <v>Global Push Button Manager's Chair  Indigo</v>
      </c>
      <c r="D127">
        <f>VLOOKUP(A127,OrderProduct!A127:D2078,4,0)</f>
        <v>43</v>
      </c>
      <c r="H127" s="14" t="s">
        <v>1411</v>
      </c>
      <c r="I127" s="11">
        <f t="shared" si="1"/>
        <v>34</v>
      </c>
    </row>
    <row r="128" spans="1:9">
      <c r="A128" s="3">
        <v>233</v>
      </c>
      <c r="B128">
        <f>VLOOKUP(A128,OrderProduct!A128:R2079,18,0)</f>
        <v>340</v>
      </c>
      <c r="C128" t="str">
        <f>VLOOKUP(B128,Product_Name!$A$2:$B$914,2,0)</f>
        <v>Fellowes Black Plastic Comb Bindings</v>
      </c>
      <c r="D128">
        <f>VLOOKUP(A128,OrderProduct!A128:D2079,4,0)</f>
        <v>32</v>
      </c>
      <c r="H128" s="14" t="s">
        <v>1418</v>
      </c>
      <c r="I128" s="11">
        <f t="shared" si="1"/>
        <v>35</v>
      </c>
    </row>
    <row r="129" spans="1:9">
      <c r="A129" s="3">
        <v>233</v>
      </c>
      <c r="B129">
        <f>VLOOKUP(A129,OrderProduct!A129:R2080,18,0)</f>
        <v>298</v>
      </c>
      <c r="C129" t="str">
        <f>VLOOKUP(B129,Product_Name!$A$2:$B$914,2,0)</f>
        <v>Eldon Expressions™ Desk Accessory  Wood Pencil Holder  Oak</v>
      </c>
      <c r="D129">
        <f>VLOOKUP(A129,OrderProduct!A129:D2080,4,0)</f>
        <v>48</v>
      </c>
      <c r="H129" s="14" t="s">
        <v>1431</v>
      </c>
      <c r="I129" s="11">
        <f t="shared" si="1"/>
        <v>34</v>
      </c>
    </row>
    <row r="130" spans="1:9">
      <c r="A130" s="3">
        <v>234</v>
      </c>
      <c r="B130">
        <f>VLOOKUP(A130,OrderProduct!A130:R2081,18,0)</f>
        <v>682</v>
      </c>
      <c r="C130" t="str">
        <f>VLOOKUP(B130,Product_Name!$A$2:$B$914,2,0)</f>
        <v>Sanyo 2.5 Cubic Foot Mid-Size Office Refrigerators</v>
      </c>
      <c r="D130">
        <f>VLOOKUP(A130,OrderProduct!A130:D2081,4,0)</f>
        <v>32</v>
      </c>
      <c r="H130" s="14" t="s">
        <v>1447</v>
      </c>
      <c r="I130" s="11">
        <f t="shared" si="1"/>
        <v>34</v>
      </c>
    </row>
    <row r="131" spans="1:9">
      <c r="A131" s="3">
        <v>234</v>
      </c>
      <c r="B131">
        <f>VLOOKUP(A131,OrderProduct!A131:R2082,18,0)</f>
        <v>536</v>
      </c>
      <c r="C131" t="str">
        <f>VLOOKUP(B131,Product_Name!$A$2:$B$914,2,0)</f>
        <v>Lock-Up Easel 'Spel-Binder'</v>
      </c>
      <c r="D131">
        <f>VLOOKUP(A131,OrderProduct!A131:D2082,4,0)</f>
        <v>167</v>
      </c>
      <c r="H131" s="14" t="s">
        <v>1448</v>
      </c>
      <c r="I131" s="11">
        <f t="shared" si="1"/>
        <v>44</v>
      </c>
    </row>
    <row r="132" spans="1:9">
      <c r="A132" s="3">
        <v>234</v>
      </c>
      <c r="B132">
        <f>VLOOKUP(A132,OrderProduct!A132:R2083,18,0)</f>
        <v>554</v>
      </c>
      <c r="C132" t="str">
        <f>VLOOKUP(B132,Product_Name!$A$2:$B$914,2,0)</f>
        <v>Memorex 4.7GB DVD+R  3/Pack</v>
      </c>
      <c r="D132">
        <f>VLOOKUP(A132,OrderProduct!A132:D2083,4,0)</f>
        <v>71</v>
      </c>
      <c r="H132" s="14" t="s">
        <v>1459</v>
      </c>
      <c r="I132" s="11">
        <f t="shared" ref="I132:I195" si="2">SUMIFS($D$2:$D$1953,$C$2:$C$1953,H132)</f>
        <v>34</v>
      </c>
    </row>
    <row r="133" spans="1:9">
      <c r="A133" s="3">
        <v>234</v>
      </c>
      <c r="B133">
        <f>VLOOKUP(A133,OrderProduct!A133:R2084,18,0)</f>
        <v>308</v>
      </c>
      <c r="C133" t="str">
        <f>VLOOKUP(B133,Product_Name!$A$2:$B$914,2,0)</f>
        <v>Eldon Spacemaker® Box  Quick-Snap Lid  Clear</v>
      </c>
      <c r="D133">
        <f>VLOOKUP(A133,OrderProduct!A133:D2084,4,0)</f>
        <v>6</v>
      </c>
      <c r="H133" s="14" t="s">
        <v>1512</v>
      </c>
      <c r="I133" s="11">
        <f t="shared" si="2"/>
        <v>34</v>
      </c>
    </row>
    <row r="134" spans="1:9">
      <c r="A134" s="3">
        <v>236</v>
      </c>
      <c r="B134">
        <f>VLOOKUP(A134,OrderProduct!A134:R2085,18,0)</f>
        <v>610</v>
      </c>
      <c r="C134" t="str">
        <f>VLOOKUP(B134,Product_Name!$A$2:$B$914,2,0)</f>
        <v>Okidata ML390 Turbo Dot Matrix Printers</v>
      </c>
      <c r="D134">
        <f>VLOOKUP(A134,OrderProduct!A134:D2085,4,0)</f>
        <v>47</v>
      </c>
      <c r="H134" s="14" t="s">
        <v>1038</v>
      </c>
      <c r="I134" s="11">
        <f t="shared" si="2"/>
        <v>33</v>
      </c>
    </row>
    <row r="135" spans="1:9">
      <c r="A135" s="3">
        <v>240</v>
      </c>
      <c r="B135">
        <f>VLOOKUP(A135,OrderProduct!A135:R2086,18,0)</f>
        <v>908</v>
      </c>
      <c r="C135" t="str">
        <f>VLOOKUP(B135,Product_Name!$A$2:$B$914,2,0)</f>
        <v>Xerox Blank Computer Paper</v>
      </c>
      <c r="D135">
        <f>VLOOKUP(A135,OrderProduct!A135:D2086,4,0)</f>
        <v>18</v>
      </c>
      <c r="H135" s="14" t="s">
        <v>1138</v>
      </c>
      <c r="I135" s="11">
        <f t="shared" si="2"/>
        <v>33</v>
      </c>
    </row>
    <row r="136" spans="1:9">
      <c r="A136" s="3">
        <v>241</v>
      </c>
      <c r="B136">
        <f>VLOOKUP(A136,OrderProduct!A136:R2087,18,0)</f>
        <v>185</v>
      </c>
      <c r="C136" t="str">
        <f>VLOOKUP(B136,Product_Name!$A$2:$B$914,2,0)</f>
        <v>Bevis Round Bullnose 29" High Table Top</v>
      </c>
      <c r="D136">
        <f>VLOOKUP(A136,OrderProduct!A136:D2087,4,0)</f>
        <v>38</v>
      </c>
      <c r="H136" s="14" t="s">
        <v>1167</v>
      </c>
      <c r="I136" s="11">
        <f t="shared" si="2"/>
        <v>33</v>
      </c>
    </row>
    <row r="137" spans="1:9">
      <c r="A137" s="3">
        <v>241</v>
      </c>
      <c r="B137">
        <f>VLOOKUP(A137,OrderProduct!A137:R2088,18,0)</f>
        <v>743</v>
      </c>
      <c r="C137" t="str">
        <f>VLOOKUP(B137,Product_Name!$A$2:$B$914,2,0)</f>
        <v>Storex Dura Pro™ Binders</v>
      </c>
      <c r="D137">
        <f>VLOOKUP(A137,OrderProduct!A137:D2088,4,0)</f>
        <v>85</v>
      </c>
      <c r="H137" s="14" t="s">
        <v>1371</v>
      </c>
      <c r="I137" s="11">
        <f t="shared" si="2"/>
        <v>33</v>
      </c>
    </row>
    <row r="138" spans="1:9">
      <c r="A138" s="3">
        <v>241</v>
      </c>
      <c r="B138">
        <f>VLOOKUP(A138,OrderProduct!A138:R2089,18,0)</f>
        <v>23</v>
      </c>
      <c r="C138" t="str">
        <f>VLOOKUP(B138,Product_Name!$A$2:$B$914,2,0)</f>
        <v>270c</v>
      </c>
      <c r="D138">
        <f>VLOOKUP(A138,OrderProduct!A138:D2089,4,0)</f>
        <v>24</v>
      </c>
      <c r="H138" s="14" t="s">
        <v>1382</v>
      </c>
      <c r="I138" s="11">
        <f t="shared" si="2"/>
        <v>92</v>
      </c>
    </row>
    <row r="139" spans="1:9">
      <c r="A139" s="3">
        <v>247</v>
      </c>
      <c r="B139">
        <f>VLOOKUP(A139,OrderProduct!A139:R2090,18,0)</f>
        <v>207</v>
      </c>
      <c r="C139" t="str">
        <f>VLOOKUP(B139,Product_Name!$A$2:$B$914,2,0)</f>
        <v>BPI Conference Tables</v>
      </c>
      <c r="D139">
        <f>VLOOKUP(A139,OrderProduct!A139:D2090,4,0)</f>
        <v>20</v>
      </c>
      <c r="H139" s="14" t="s">
        <v>1608</v>
      </c>
      <c r="I139" s="11">
        <f t="shared" si="2"/>
        <v>33</v>
      </c>
    </row>
    <row r="140" spans="1:9">
      <c r="A140" s="3">
        <v>247</v>
      </c>
      <c r="B140">
        <f>VLOOKUP(A140,OrderProduct!A140:R2091,18,0)</f>
        <v>22</v>
      </c>
      <c r="C140">
        <f>VLOOKUP(B140,Product_Name!$A$2:$B$914,2,0)</f>
        <v>252</v>
      </c>
      <c r="D140">
        <f>VLOOKUP(A140,OrderProduct!A140:D2091,4,0)</f>
        <v>76</v>
      </c>
      <c r="H140" s="14" t="s">
        <v>1610</v>
      </c>
      <c r="I140" s="11">
        <f t="shared" si="2"/>
        <v>33</v>
      </c>
    </row>
    <row r="141" spans="1:9">
      <c r="A141" s="3">
        <v>247</v>
      </c>
      <c r="B141">
        <f>VLOOKUP(A141,OrderProduct!A141:R2092,18,0)</f>
        <v>146</v>
      </c>
      <c r="C141" t="str">
        <f>VLOOKUP(B141,Product_Name!$A$2:$B$914,2,0)</f>
        <v>Avery 514</v>
      </c>
      <c r="D141">
        <f>VLOOKUP(A141,OrderProduct!A141:D2092,4,0)</f>
        <v>44</v>
      </c>
      <c r="H141" s="14" t="s">
        <v>1843</v>
      </c>
      <c r="I141" s="11">
        <f t="shared" si="2"/>
        <v>33</v>
      </c>
    </row>
    <row r="142" spans="1:9">
      <c r="A142" s="3">
        <v>250</v>
      </c>
      <c r="B142">
        <f>VLOOKUP(A142,OrderProduct!A142:R2093,18,0)</f>
        <v>275</v>
      </c>
      <c r="C142" t="str">
        <f>VLOOKUP(B142,Product_Name!$A$2:$B$914,2,0)</f>
        <v>DIXON Oriole® Pencils</v>
      </c>
      <c r="D142">
        <f>VLOOKUP(A142,OrderProduct!A142:D2093,4,0)</f>
        <v>46</v>
      </c>
      <c r="H142" s="14" t="s">
        <v>1089</v>
      </c>
      <c r="I142" s="11">
        <f t="shared" si="2"/>
        <v>32</v>
      </c>
    </row>
    <row r="143" spans="1:9">
      <c r="A143" s="3">
        <v>250</v>
      </c>
      <c r="B143">
        <f>VLOOKUP(A143,OrderProduct!A143:R2094,18,0)</f>
        <v>739</v>
      </c>
      <c r="C143" t="str">
        <f>VLOOKUP(B143,Product_Name!$A$2:$B$914,2,0)</f>
        <v>StarTAC Series</v>
      </c>
      <c r="D143">
        <f>VLOOKUP(A143,OrderProduct!A143:D2094,4,0)</f>
        <v>21</v>
      </c>
      <c r="H143" s="14" t="s">
        <v>1133</v>
      </c>
      <c r="I143" s="11">
        <f t="shared" si="2"/>
        <v>32</v>
      </c>
    </row>
    <row r="144" spans="1:9">
      <c r="A144" s="3">
        <v>254</v>
      </c>
      <c r="B144">
        <f>VLOOKUP(A144,OrderProduct!A144:R2095,18,0)</f>
        <v>397</v>
      </c>
      <c r="C144" t="str">
        <f>VLOOKUP(B144,Product_Name!$A$2:$B$914,2,0)</f>
        <v>Global Adaptabilities™ Conference Tables</v>
      </c>
      <c r="D144">
        <f>VLOOKUP(A144,OrderProduct!A144:D2095,4,0)</f>
        <v>54</v>
      </c>
      <c r="H144" s="14" t="s">
        <v>1151</v>
      </c>
      <c r="I144" s="11">
        <f t="shared" si="2"/>
        <v>32</v>
      </c>
    </row>
    <row r="145" spans="1:9">
      <c r="A145" s="3">
        <v>256</v>
      </c>
      <c r="B145">
        <f>VLOOKUP(A145,OrderProduct!A145:R2096,18,0)</f>
        <v>93</v>
      </c>
      <c r="C145" t="str">
        <f>VLOOKUP(B145,Product_Name!$A$2:$B$914,2,0)</f>
        <v>Acme® Elite Stainless Steel Scissors</v>
      </c>
      <c r="D145">
        <f>VLOOKUP(A145,OrderProduct!A145:D2096,4,0)</f>
        <v>12</v>
      </c>
      <c r="H145" s="14" t="s">
        <v>1381</v>
      </c>
      <c r="I145" s="11">
        <f t="shared" si="2"/>
        <v>108</v>
      </c>
    </row>
    <row r="146" spans="1:9">
      <c r="A146" s="3">
        <v>258</v>
      </c>
      <c r="B146">
        <f>VLOOKUP(A146,OrderProduct!A146:R2097,18,0)</f>
        <v>551</v>
      </c>
      <c r="C146" t="str">
        <f>VLOOKUP(B146,Product_Name!$A$2:$B$914,2,0)</f>
        <v>Maxell Pro 80 Minute CD-R  10/Pack</v>
      </c>
      <c r="D146">
        <f>VLOOKUP(A146,OrderProduct!A146:D2097,4,0)</f>
        <v>37</v>
      </c>
      <c r="H146" s="14" t="s">
        <v>1460</v>
      </c>
      <c r="I146" s="11">
        <f t="shared" si="2"/>
        <v>32</v>
      </c>
    </row>
    <row r="147" spans="1:9">
      <c r="A147" s="3">
        <v>259</v>
      </c>
      <c r="B147">
        <f>VLOOKUP(A147,OrderProduct!A147:R2098,18,0)</f>
        <v>590</v>
      </c>
      <c r="C147" t="str">
        <f>VLOOKUP(B147,Product_Name!$A$2:$B$914,2,0)</f>
        <v>Newell 340</v>
      </c>
      <c r="D147">
        <f>VLOOKUP(A147,OrderProduct!A147:D2098,4,0)</f>
        <v>33</v>
      </c>
      <c r="H147" s="14" t="s">
        <v>1470</v>
      </c>
      <c r="I147" s="11">
        <f t="shared" si="2"/>
        <v>32</v>
      </c>
    </row>
    <row r="148" spans="1:9">
      <c r="A148" s="3">
        <v>263</v>
      </c>
      <c r="B148">
        <f>VLOOKUP(A148,OrderProduct!A148:R2099,18,0)</f>
        <v>453</v>
      </c>
      <c r="C148" t="str">
        <f>VLOOKUP(B148,Product_Name!$A$2:$B$914,2,0)</f>
        <v>Hon iLevel™ Computer Training Table</v>
      </c>
      <c r="D148">
        <f>VLOOKUP(A148,OrderProduct!A148:D2099,4,0)</f>
        <v>7</v>
      </c>
      <c r="H148" s="14" t="s">
        <v>1706</v>
      </c>
      <c r="I148" s="11">
        <f t="shared" si="2"/>
        <v>32</v>
      </c>
    </row>
    <row r="149" spans="1:9">
      <c r="A149" s="3">
        <v>266</v>
      </c>
      <c r="B149">
        <f>VLOOKUP(A149,OrderProduct!A149:R2100,18,0)</f>
        <v>517</v>
      </c>
      <c r="C149" t="str">
        <f>VLOOKUP(B149,Product_Name!$A$2:$B$914,2,0)</f>
        <v>Keytronic 105-Key Spanish Keyboard</v>
      </c>
      <c r="D149">
        <f>VLOOKUP(A149,OrderProduct!A149:D2100,4,0)</f>
        <v>45</v>
      </c>
      <c r="H149" s="14" t="s">
        <v>1325</v>
      </c>
      <c r="I149" s="11">
        <f t="shared" si="2"/>
        <v>31</v>
      </c>
    </row>
    <row r="150" spans="1:9">
      <c r="A150" s="3">
        <v>266</v>
      </c>
      <c r="B150">
        <f>VLOOKUP(A150,OrderProduct!A150:R2101,18,0)</f>
        <v>899</v>
      </c>
      <c r="C150" t="str">
        <f>VLOOKUP(B150,Product_Name!$A$2:$B$914,2,0)</f>
        <v>Xerox 214</v>
      </c>
      <c r="D150">
        <f>VLOOKUP(A150,OrderProduct!A150:D2101,4,0)</f>
        <v>49</v>
      </c>
      <c r="H150" s="14" t="s">
        <v>1335</v>
      </c>
      <c r="I150" s="11">
        <f t="shared" si="2"/>
        <v>31</v>
      </c>
    </row>
    <row r="151" spans="1:9">
      <c r="A151" s="3">
        <v>266</v>
      </c>
      <c r="B151">
        <f>VLOOKUP(A151,OrderProduct!A151:R2102,18,0)</f>
        <v>768</v>
      </c>
      <c r="C151" t="str">
        <f>VLOOKUP(B151,Product_Name!$A$2:$B$914,2,0)</f>
        <v>Tennsco Commercial Shelving</v>
      </c>
      <c r="D151">
        <f>VLOOKUP(A151,OrderProduct!A151:D2102,4,0)</f>
        <v>70</v>
      </c>
      <c r="H151" s="14" t="s">
        <v>1511</v>
      </c>
      <c r="I151" s="11">
        <f t="shared" si="2"/>
        <v>31</v>
      </c>
    </row>
    <row r="152" spans="1:9">
      <c r="A152" s="3">
        <v>268</v>
      </c>
      <c r="B152">
        <f>VLOOKUP(A152,OrderProduct!A152:R2103,18,0)</f>
        <v>717</v>
      </c>
      <c r="C152" t="str">
        <f>VLOOKUP(B152,Product_Name!$A$2:$B$914,2,0)</f>
        <v>Staples Brown Kraft Recycled Clasp Envelopes</v>
      </c>
      <c r="D152">
        <f>VLOOKUP(A152,OrderProduct!A152:D2103,4,0)</f>
        <v>31</v>
      </c>
      <c r="H152" s="14" t="s">
        <v>1820</v>
      </c>
      <c r="I152" s="11">
        <f t="shared" si="2"/>
        <v>94</v>
      </c>
    </row>
    <row r="153" spans="1:9">
      <c r="A153" s="3">
        <v>268</v>
      </c>
      <c r="B153">
        <f>VLOOKUP(A153,OrderProduct!A153:R2104,18,0)</f>
        <v>294</v>
      </c>
      <c r="C153" t="str">
        <f>VLOOKUP(B153,Product_Name!$A$2:$B$914,2,0)</f>
        <v>Eldon Executive Woodline II Cherry Finish Desk Accessories</v>
      </c>
      <c r="D153">
        <f>VLOOKUP(A153,OrderProduct!A153:D2104,4,0)</f>
        <v>24</v>
      </c>
      <c r="H153" s="14" t="s">
        <v>1856</v>
      </c>
      <c r="I153" s="11">
        <f t="shared" si="2"/>
        <v>39</v>
      </c>
    </row>
    <row r="154" spans="1:9">
      <c r="A154" s="3">
        <v>269</v>
      </c>
      <c r="B154">
        <f>VLOOKUP(A154,OrderProduct!A154:R2105,18,0)</f>
        <v>787</v>
      </c>
      <c r="C154" t="str">
        <f>VLOOKUP(B154,Product_Name!$A$2:$B$914,2,0)</f>
        <v>Tyvek ® Top-Opening Peel &amp; Seel ® Envelopes  Gray</v>
      </c>
      <c r="D154">
        <f>VLOOKUP(A154,OrderProduct!A154:D2105,4,0)</f>
        <v>58</v>
      </c>
      <c r="H154" s="14" t="s">
        <v>1115</v>
      </c>
      <c r="I154" s="11">
        <f t="shared" si="2"/>
        <v>77</v>
      </c>
    </row>
    <row r="155" spans="1:9">
      <c r="A155" s="3">
        <v>269</v>
      </c>
      <c r="B155">
        <f>VLOOKUP(A155,OrderProduct!A155:R2106,18,0)</f>
        <v>761</v>
      </c>
      <c r="C155" t="str">
        <f>VLOOKUP(B155,Product_Name!$A$2:$B$914,2,0)</f>
        <v>Tenex Antistatic Computer Chair Mats</v>
      </c>
      <c r="D155">
        <f>VLOOKUP(A155,OrderProduct!A155:D2106,4,0)</f>
        <v>71</v>
      </c>
      <c r="H155" s="14" t="s">
        <v>1177</v>
      </c>
      <c r="I155" s="11">
        <f t="shared" si="2"/>
        <v>30</v>
      </c>
    </row>
    <row r="156" spans="1:9">
      <c r="A156" s="3">
        <v>269</v>
      </c>
      <c r="B156">
        <f>VLOOKUP(A156,OrderProduct!A156:R2107,18,0)</f>
        <v>848</v>
      </c>
      <c r="C156" t="str">
        <f>VLOOKUP(B156,Product_Name!$A$2:$B$914,2,0)</f>
        <v>Xerox 1922</v>
      </c>
      <c r="D156">
        <f>VLOOKUP(A156,OrderProduct!A156:D2107,4,0)</f>
        <v>48</v>
      </c>
      <c r="H156" s="14" t="s">
        <v>1216</v>
      </c>
      <c r="I156" s="11">
        <f t="shared" si="2"/>
        <v>30</v>
      </c>
    </row>
    <row r="157" spans="1:9">
      <c r="A157" s="3">
        <v>271</v>
      </c>
      <c r="B157">
        <f>VLOOKUP(A157,OrderProduct!A157:R2108,18,0)</f>
        <v>433</v>
      </c>
      <c r="C157" t="str">
        <f>VLOOKUP(B157,Product_Name!$A$2:$B$914,2,0)</f>
        <v>Hewlett-Packard Deskjet 940 REFURBISHED Color Inkjet Printer</v>
      </c>
      <c r="D157">
        <f>VLOOKUP(A157,OrderProduct!A157:D2108,4,0)</f>
        <v>46</v>
      </c>
      <c r="H157" s="14" t="s">
        <v>1387</v>
      </c>
      <c r="I157" s="11">
        <f t="shared" si="2"/>
        <v>30</v>
      </c>
    </row>
    <row r="158" spans="1:9">
      <c r="A158" s="3">
        <v>272</v>
      </c>
      <c r="B158">
        <f>VLOOKUP(A158,OrderProduct!A158:R2109,18,0)</f>
        <v>717</v>
      </c>
      <c r="C158" t="str">
        <f>VLOOKUP(B158,Product_Name!$A$2:$B$914,2,0)</f>
        <v>Staples Brown Kraft Recycled Clasp Envelopes</v>
      </c>
      <c r="D158">
        <f>VLOOKUP(A158,OrderProduct!A158:D2109,4,0)</f>
        <v>14</v>
      </c>
      <c r="H158" s="14" t="s">
        <v>1567</v>
      </c>
      <c r="I158" s="11">
        <f t="shared" si="2"/>
        <v>80</v>
      </c>
    </row>
    <row r="159" spans="1:9">
      <c r="A159" s="3">
        <v>272</v>
      </c>
      <c r="B159">
        <f>VLOOKUP(A159,OrderProduct!A159:R2110,18,0)</f>
        <v>294</v>
      </c>
      <c r="C159" t="str">
        <f>VLOOKUP(B159,Product_Name!$A$2:$B$914,2,0)</f>
        <v>Eldon Executive Woodline II Cherry Finish Desk Accessories</v>
      </c>
      <c r="D159">
        <f>VLOOKUP(A159,OrderProduct!A159:D2110,4,0)</f>
        <v>37</v>
      </c>
      <c r="H159" s="14" t="s">
        <v>1622</v>
      </c>
      <c r="I159" s="11">
        <f t="shared" si="2"/>
        <v>30</v>
      </c>
    </row>
    <row r="160" spans="1:9">
      <c r="A160" s="3">
        <v>272</v>
      </c>
      <c r="B160">
        <f>VLOOKUP(A160,OrderProduct!A160:R2111,18,0)</f>
        <v>787</v>
      </c>
      <c r="C160" t="str">
        <f>VLOOKUP(B160,Product_Name!$A$2:$B$914,2,0)</f>
        <v>Tyvek ® Top-Opening Peel &amp; Seel ® Envelopes  Gray</v>
      </c>
      <c r="D160">
        <f>VLOOKUP(A160,OrderProduct!A160:D2111,4,0)</f>
        <v>146</v>
      </c>
      <c r="H160" s="14" t="s">
        <v>1684</v>
      </c>
      <c r="I160" s="11">
        <f t="shared" si="2"/>
        <v>30</v>
      </c>
    </row>
    <row r="161" spans="1:9">
      <c r="A161" s="3">
        <v>272</v>
      </c>
      <c r="B161">
        <f>VLOOKUP(A161,OrderProduct!A161:R2112,18,0)</f>
        <v>848</v>
      </c>
      <c r="C161" t="str">
        <f>VLOOKUP(B161,Product_Name!$A$2:$B$914,2,0)</f>
        <v>Xerox 1922</v>
      </c>
      <c r="D161">
        <f>VLOOKUP(A161,OrderProduct!A161:D2112,4,0)</f>
        <v>5</v>
      </c>
      <c r="H161" s="14" t="s">
        <v>1724</v>
      </c>
      <c r="I161" s="11">
        <f t="shared" si="2"/>
        <v>69</v>
      </c>
    </row>
    <row r="162" spans="1:9">
      <c r="A162" s="3">
        <v>275</v>
      </c>
      <c r="B162">
        <f>VLOOKUP(A162,OrderProduct!A162:R2113,18,0)</f>
        <v>655</v>
      </c>
      <c r="C162" t="str">
        <f>VLOOKUP(B162,Product_Name!$A$2:$B$914,2,0)</f>
        <v>Recycled Premium Regency Composition Covers</v>
      </c>
      <c r="D162">
        <f>VLOOKUP(A162,OrderProduct!A162:D2113,4,0)</f>
        <v>34</v>
      </c>
      <c r="H162" s="14">
        <v>5165</v>
      </c>
      <c r="I162" s="11">
        <f t="shared" si="2"/>
        <v>73</v>
      </c>
    </row>
    <row r="163" spans="1:9">
      <c r="A163" s="3">
        <v>276</v>
      </c>
      <c r="B163">
        <f>VLOOKUP(A163,OrderProduct!A163:R2114,18,0)</f>
        <v>213</v>
      </c>
      <c r="C163" t="str">
        <f>VLOOKUP(B163,Product_Name!$A$2:$B$914,2,0)</f>
        <v>Brites Rubber Bands  1 1/2 oz. Box</v>
      </c>
      <c r="D163">
        <f>VLOOKUP(A163,OrderProduct!A163:D2114,4,0)</f>
        <v>24</v>
      </c>
      <c r="H163" s="14" t="s">
        <v>1034</v>
      </c>
      <c r="I163" s="11">
        <f t="shared" si="2"/>
        <v>29</v>
      </c>
    </row>
    <row r="164" spans="1:9">
      <c r="A164" s="3">
        <v>282</v>
      </c>
      <c r="B164">
        <f>VLOOKUP(A164,OrderProduct!A164:R2115,18,0)</f>
        <v>69</v>
      </c>
      <c r="C164" t="str">
        <f>VLOOKUP(B164,Product_Name!$A$2:$B$914,2,0)</f>
        <v>Accessory36</v>
      </c>
      <c r="D164">
        <f>VLOOKUP(A164,OrderProduct!A164:D2115,4,0)</f>
        <v>27</v>
      </c>
      <c r="H164" s="14" t="s">
        <v>1107</v>
      </c>
      <c r="I164" s="11">
        <f t="shared" si="2"/>
        <v>29</v>
      </c>
    </row>
    <row r="165" spans="1:9">
      <c r="A165" s="3">
        <v>283</v>
      </c>
      <c r="B165">
        <f>VLOOKUP(A165,OrderProduct!A165:R2116,18,0)</f>
        <v>581</v>
      </c>
      <c r="C165" t="str">
        <f>VLOOKUP(B165,Product_Name!$A$2:$B$914,2,0)</f>
        <v>Newell 323</v>
      </c>
      <c r="D165">
        <f>VLOOKUP(A165,OrderProduct!A165:D2116,4,0)</f>
        <v>81</v>
      </c>
      <c r="H165" s="14" t="s">
        <v>1136</v>
      </c>
      <c r="I165" s="11">
        <f t="shared" si="2"/>
        <v>29</v>
      </c>
    </row>
    <row r="166" spans="1:9">
      <c r="A166" s="3">
        <v>286</v>
      </c>
      <c r="B166">
        <f>VLOOKUP(A166,OrderProduct!A166:R2117,18,0)</f>
        <v>87</v>
      </c>
      <c r="C166" t="str">
        <f>VLOOKUP(B166,Product_Name!$A$2:$B$914,2,0)</f>
        <v>ACCOHIDE® Binder by Acco</v>
      </c>
      <c r="D166">
        <f>VLOOKUP(A166,OrderProduct!A166:D2117,4,0)</f>
        <v>46</v>
      </c>
      <c r="H166" s="14" t="s">
        <v>1217</v>
      </c>
      <c r="I166" s="11">
        <f t="shared" si="2"/>
        <v>29</v>
      </c>
    </row>
    <row r="167" spans="1:9">
      <c r="A167" s="3">
        <v>286</v>
      </c>
      <c r="B167">
        <f>VLOOKUP(A167,OrderProduct!A167:R2118,18,0)</f>
        <v>616</v>
      </c>
      <c r="C167" t="str">
        <f>VLOOKUP(B167,Product_Name!$A$2:$B$914,2,0)</f>
        <v>O'Sullivan Elevations Bookcase  Cherry Finish</v>
      </c>
      <c r="D167">
        <f>VLOOKUP(A167,OrderProduct!A167:D2118,4,0)</f>
        <v>32</v>
      </c>
      <c r="H167" s="14" t="s">
        <v>1221</v>
      </c>
      <c r="I167" s="11">
        <f t="shared" si="2"/>
        <v>29</v>
      </c>
    </row>
    <row r="168" spans="1:9">
      <c r="A168" s="3">
        <v>288</v>
      </c>
      <c r="B168">
        <f>VLOOKUP(A168,OrderProduct!A168:R2119,18,0)</f>
        <v>555</v>
      </c>
      <c r="C168" t="str">
        <f>VLOOKUP(B168,Product_Name!$A$2:$B$914,2,0)</f>
        <v>Memorex 4.7GB DVD+RW  3/Pack</v>
      </c>
      <c r="D168">
        <f>VLOOKUP(A168,OrderProduct!A168:D2119,4,0)</f>
        <v>18</v>
      </c>
      <c r="H168" s="14" t="s">
        <v>1264</v>
      </c>
      <c r="I168" s="11">
        <f t="shared" si="2"/>
        <v>95</v>
      </c>
    </row>
    <row r="169" spans="1:9">
      <c r="A169" s="3">
        <v>288</v>
      </c>
      <c r="B169">
        <f>VLOOKUP(A169,OrderProduct!A169:R2120,18,0)</f>
        <v>566</v>
      </c>
      <c r="C169" t="str">
        <f>VLOOKUP(B169,Product_Name!$A$2:$B$914,2,0)</f>
        <v>MicroTAC 650</v>
      </c>
      <c r="D169">
        <f>VLOOKUP(A169,OrderProduct!A169:D2120,4,0)</f>
        <v>3</v>
      </c>
      <c r="H169" s="14" t="s">
        <v>1412</v>
      </c>
      <c r="I169" s="11">
        <f t="shared" si="2"/>
        <v>29</v>
      </c>
    </row>
    <row r="170" spans="1:9">
      <c r="A170" s="3">
        <v>290</v>
      </c>
      <c r="B170">
        <f>VLOOKUP(A170,OrderProduct!A170:R2121,18,0)</f>
        <v>501</v>
      </c>
      <c r="C170" t="str">
        <f>VLOOKUP(B170,Product_Name!$A$2:$B$914,2,0)</f>
        <v>Imation 3.5"  DISKETTE 44766 HGHLD3.52HD/FM  10/Pack</v>
      </c>
      <c r="D170">
        <f>VLOOKUP(A170,OrderProduct!A170:D2121,4,0)</f>
        <v>25</v>
      </c>
      <c r="H170" s="14" t="s">
        <v>1641</v>
      </c>
      <c r="I170" s="11">
        <f t="shared" si="2"/>
        <v>98</v>
      </c>
    </row>
    <row r="171" spans="1:9">
      <c r="A171" s="3">
        <v>306</v>
      </c>
      <c r="B171">
        <f>VLOOKUP(A171,OrderProduct!A171:R2122,18,0)</f>
        <v>51</v>
      </c>
      <c r="C171" t="str">
        <f>VLOOKUP(B171,Product_Name!$A$2:$B$914,2,0)</f>
        <v>80 Minute Slim Jewel Case CD-R   10/Pack - Staples</v>
      </c>
      <c r="D171">
        <f>VLOOKUP(A171,OrderProduct!A171:D2122,4,0)</f>
        <v>34</v>
      </c>
      <c r="H171" s="14" t="s">
        <v>1646</v>
      </c>
      <c r="I171" s="11">
        <f t="shared" si="2"/>
        <v>29</v>
      </c>
    </row>
    <row r="172" spans="1:9">
      <c r="A172" s="3">
        <v>306</v>
      </c>
      <c r="B172">
        <f>VLOOKUP(A172,OrderProduct!A172:R2123,18,0)</f>
        <v>67</v>
      </c>
      <c r="C172" t="str">
        <f>VLOOKUP(B172,Product_Name!$A$2:$B$914,2,0)</f>
        <v>Accessory34</v>
      </c>
      <c r="D172">
        <f>VLOOKUP(A172,OrderProduct!A172:D2123,4,0)</f>
        <v>13</v>
      </c>
      <c r="H172" s="14" t="s">
        <v>1658</v>
      </c>
      <c r="I172" s="11">
        <f t="shared" si="2"/>
        <v>29</v>
      </c>
    </row>
    <row r="173" spans="1:9">
      <c r="A173" s="3">
        <v>308</v>
      </c>
      <c r="B173">
        <f>VLOOKUP(A173,OrderProduct!A173:R2124,18,0)</f>
        <v>51</v>
      </c>
      <c r="C173" t="str">
        <f>VLOOKUP(B173,Product_Name!$A$2:$B$914,2,0)</f>
        <v>80 Minute Slim Jewel Case CD-R   10/Pack - Staples</v>
      </c>
      <c r="D173">
        <f>VLOOKUP(A173,OrderProduct!A173:D2124,4,0)</f>
        <v>47</v>
      </c>
      <c r="H173" s="14" t="s">
        <v>1837</v>
      </c>
      <c r="I173" s="11">
        <f t="shared" si="2"/>
        <v>30</v>
      </c>
    </row>
    <row r="174" spans="1:9">
      <c r="A174" s="3">
        <v>314</v>
      </c>
      <c r="B174">
        <f>VLOOKUP(A174,OrderProduct!A174:R2125,18,0)</f>
        <v>434</v>
      </c>
      <c r="C174" t="str">
        <f>VLOOKUP(B174,Product_Name!$A$2:$B$914,2,0)</f>
        <v>High Speed Automatic Electric Letter Opener</v>
      </c>
      <c r="D174">
        <f>VLOOKUP(A174,OrderProduct!A174:D2125,4,0)</f>
        <v>16</v>
      </c>
      <c r="H174" s="14" t="s">
        <v>1864</v>
      </c>
      <c r="I174" s="11">
        <f t="shared" si="2"/>
        <v>29</v>
      </c>
    </row>
    <row r="175" spans="1:9">
      <c r="A175" s="3">
        <v>315</v>
      </c>
      <c r="B175">
        <f>VLOOKUP(A175,OrderProduct!A175:R2126,18,0)</f>
        <v>172</v>
      </c>
      <c r="C175" t="str">
        <f>VLOOKUP(B175,Product_Name!$A$2:$B$914,2,0)</f>
        <v>Belkin 105-Key Black Keyboard</v>
      </c>
      <c r="D175">
        <f>VLOOKUP(A175,OrderProduct!A175:D2126,4,0)</f>
        <v>36</v>
      </c>
      <c r="H175" s="14" t="s">
        <v>1045</v>
      </c>
      <c r="I175" s="11">
        <f t="shared" si="2"/>
        <v>28</v>
      </c>
    </row>
    <row r="176" spans="1:9">
      <c r="A176" s="3">
        <v>317</v>
      </c>
      <c r="B176">
        <f>VLOOKUP(A176,OrderProduct!A176:R2127,18,0)</f>
        <v>312</v>
      </c>
      <c r="C176" t="str">
        <f>VLOOKUP(B176,Product_Name!$A$2:$B$914,2,0)</f>
        <v>Eldon® Expressions™ Wood Desk Accessories  Oak</v>
      </c>
      <c r="D176">
        <f>VLOOKUP(A176,OrderProduct!A176:D2127,4,0)</f>
        <v>90</v>
      </c>
      <c r="H176" s="14" t="s">
        <v>1195</v>
      </c>
      <c r="I176" s="11">
        <f t="shared" si="2"/>
        <v>28</v>
      </c>
    </row>
    <row r="177" spans="1:9">
      <c r="A177" s="3">
        <v>317</v>
      </c>
      <c r="B177">
        <f>VLOOKUP(A177,OrderProduct!A177:R2128,18,0)</f>
        <v>852</v>
      </c>
      <c r="C177" t="str">
        <f>VLOOKUP(B177,Product_Name!$A$2:$B$914,2,0)</f>
        <v>Xerox 193</v>
      </c>
      <c r="D177">
        <f>VLOOKUP(A177,OrderProduct!A177:D2128,4,0)</f>
        <v>45</v>
      </c>
      <c r="H177" s="14" t="s">
        <v>1208</v>
      </c>
      <c r="I177" s="11">
        <f t="shared" si="2"/>
        <v>28</v>
      </c>
    </row>
    <row r="178" spans="1:9">
      <c r="A178" s="3">
        <v>317</v>
      </c>
      <c r="B178">
        <f>VLOOKUP(A178,OrderProduct!A178:R2129,18,0)</f>
        <v>264</v>
      </c>
      <c r="C178" t="str">
        <f>VLOOKUP(B178,Product_Name!$A$2:$B$914,2,0)</f>
        <v>Decoflex Hanging Personal Folder File  Blue</v>
      </c>
      <c r="D178">
        <f>VLOOKUP(A178,OrderProduct!A178:D2129,4,0)</f>
        <v>33</v>
      </c>
      <c r="H178" s="14" t="s">
        <v>1324</v>
      </c>
      <c r="I178" s="11">
        <f t="shared" si="2"/>
        <v>28</v>
      </c>
    </row>
    <row r="179" spans="1:9">
      <c r="A179" s="3">
        <v>321</v>
      </c>
      <c r="B179">
        <f>VLOOKUP(A179,OrderProduct!A179:R2130,18,0)</f>
        <v>51</v>
      </c>
      <c r="C179" t="str">
        <f>VLOOKUP(B179,Product_Name!$A$2:$B$914,2,0)</f>
        <v>80 Minute Slim Jewel Case CD-R   10/Pack - Staples</v>
      </c>
      <c r="D179">
        <f>VLOOKUP(A179,OrderProduct!A179:D2130,4,0)</f>
        <v>8</v>
      </c>
      <c r="H179" s="14" t="s">
        <v>1341</v>
      </c>
      <c r="I179" s="11">
        <f t="shared" si="2"/>
        <v>28</v>
      </c>
    </row>
    <row r="180" spans="1:9">
      <c r="A180" s="3">
        <v>326</v>
      </c>
      <c r="B180">
        <f>VLOOKUP(A180,OrderProduct!A180:R2131,18,0)</f>
        <v>181</v>
      </c>
      <c r="C180" t="str">
        <f>VLOOKUP(B180,Product_Name!$A$2:$B$914,2,0)</f>
        <v>Bell Sonecor JB700 Caller ID</v>
      </c>
      <c r="D180">
        <f>VLOOKUP(A180,OrderProduct!A180:D2131,4,0)</f>
        <v>29</v>
      </c>
      <c r="H180" s="14" t="s">
        <v>1479</v>
      </c>
      <c r="I180" s="11">
        <f t="shared" si="2"/>
        <v>28</v>
      </c>
    </row>
    <row r="181" spans="1:9">
      <c r="A181" s="3">
        <v>329</v>
      </c>
      <c r="B181">
        <f>VLOOKUP(A181,OrderProduct!A181:R2132,18,0)</f>
        <v>448</v>
      </c>
      <c r="C181" t="str">
        <f>VLOOKUP(B181,Product_Name!$A$2:$B$914,2,0)</f>
        <v>Hon 94000 Series Round Tables</v>
      </c>
      <c r="D181">
        <f>VLOOKUP(A181,OrderProduct!A181:D2132,4,0)</f>
        <v>56</v>
      </c>
      <c r="H181" s="14" t="s">
        <v>1495</v>
      </c>
      <c r="I181" s="11">
        <f t="shared" si="2"/>
        <v>28</v>
      </c>
    </row>
    <row r="182" spans="1:9">
      <c r="A182" s="3">
        <v>331</v>
      </c>
      <c r="B182">
        <f>VLOOKUP(A182,OrderProduct!A182:R2133,18,0)</f>
        <v>78</v>
      </c>
      <c r="C182" t="str">
        <f>VLOOKUP(B182,Product_Name!$A$2:$B$914,2,0)</f>
        <v>Acco Keyboard-In-A-Box®</v>
      </c>
      <c r="D182">
        <f>VLOOKUP(A182,OrderProduct!A182:D2133,4,0)</f>
        <v>27</v>
      </c>
      <c r="H182" s="14" t="s">
        <v>1566</v>
      </c>
      <c r="I182" s="11">
        <f t="shared" si="2"/>
        <v>28</v>
      </c>
    </row>
    <row r="183" spans="1:9">
      <c r="A183" s="3">
        <v>335</v>
      </c>
      <c r="B183">
        <f>VLOOKUP(A183,OrderProduct!A183:R2134,18,0)</f>
        <v>669</v>
      </c>
      <c r="C183" t="str">
        <f>VLOOKUP(B183,Product_Name!$A$2:$B$914,2,0)</f>
        <v>SAFCO Arco Folding Chair</v>
      </c>
      <c r="D183">
        <f>VLOOKUP(A183,OrderProduct!A183:D2134,4,0)</f>
        <v>40</v>
      </c>
      <c r="H183" s="14" t="s">
        <v>1601</v>
      </c>
      <c r="I183" s="11">
        <f t="shared" si="2"/>
        <v>36</v>
      </c>
    </row>
    <row r="184" spans="1:9">
      <c r="A184" s="3">
        <v>335</v>
      </c>
      <c r="B184">
        <f>VLOOKUP(A184,OrderProduct!A184:R2135,18,0)</f>
        <v>310</v>
      </c>
      <c r="C184" t="str">
        <f>VLOOKUP(B184,Product_Name!$A$2:$B$914,2,0)</f>
        <v>Eldon® 200 Class™ Desk Accessories  Burgundy</v>
      </c>
      <c r="D184">
        <f>VLOOKUP(A184,OrderProduct!A184:D2135,4,0)</f>
        <v>77</v>
      </c>
      <c r="H184" s="14" t="s">
        <v>1759</v>
      </c>
      <c r="I184" s="11">
        <f t="shared" si="2"/>
        <v>35</v>
      </c>
    </row>
    <row r="185" spans="1:9">
      <c r="A185" s="3">
        <v>339</v>
      </c>
      <c r="B185">
        <f>VLOOKUP(A185,OrderProduct!A185:R2136,18,0)</f>
        <v>463</v>
      </c>
      <c r="C185" t="str">
        <f>VLOOKUP(B185,Product_Name!$A$2:$B$914,2,0)</f>
        <v>Hoover Commercial Soft Guard Upright Vacuum And Disposable Filtration Bags</v>
      </c>
      <c r="D185">
        <f>VLOOKUP(A185,OrderProduct!A185:D2136,4,0)</f>
        <v>53</v>
      </c>
      <c r="H185" s="14" t="s">
        <v>1058</v>
      </c>
      <c r="I185" s="11">
        <f t="shared" si="2"/>
        <v>27</v>
      </c>
    </row>
    <row r="186" spans="1:9">
      <c r="A186" s="3">
        <v>339</v>
      </c>
      <c r="B186">
        <f>VLOOKUP(A186,OrderProduct!A186:R2137,18,0)</f>
        <v>548</v>
      </c>
      <c r="C186" t="str">
        <f>VLOOKUP(B186,Product_Name!$A$2:$B$914,2,0)</f>
        <v>Master Giant Foot® Doorstop  Safety Yellow</v>
      </c>
      <c r="D186">
        <f>VLOOKUP(A186,OrderProduct!A186:D2137,4,0)</f>
        <v>79</v>
      </c>
      <c r="H186" s="14" t="s">
        <v>1082</v>
      </c>
      <c r="I186" s="11">
        <f t="shared" si="2"/>
        <v>27</v>
      </c>
    </row>
    <row r="187" spans="1:9">
      <c r="A187" s="3">
        <v>342</v>
      </c>
      <c r="B187">
        <f>VLOOKUP(A187,OrderProduct!A187:R2138,18,0)</f>
        <v>155</v>
      </c>
      <c r="C187" t="str">
        <f>VLOOKUP(B187,Product_Name!$A$2:$B$914,2,0)</f>
        <v>Avery Hi-Liter GlideStik Fluorescent Highlighter  Yellow Ink</v>
      </c>
      <c r="D187">
        <f>VLOOKUP(A187,OrderProduct!A187:D2138,4,0)</f>
        <v>21</v>
      </c>
      <c r="H187" s="14" t="s">
        <v>1132</v>
      </c>
      <c r="I187" s="11">
        <f t="shared" si="2"/>
        <v>27</v>
      </c>
    </row>
    <row r="188" spans="1:9">
      <c r="A188" s="3">
        <v>343</v>
      </c>
      <c r="B188">
        <f>VLOOKUP(A188,OrderProduct!A188:R2139,18,0)</f>
        <v>112</v>
      </c>
      <c r="C188" t="str">
        <f>VLOOKUP(B188,Product_Name!$A$2:$B$914,2,0)</f>
        <v>Anderson Hickey Conga Table Tops &amp; Accessories</v>
      </c>
      <c r="D188">
        <f>VLOOKUP(A188,OrderProduct!A188:D2139,4,0)</f>
        <v>36</v>
      </c>
      <c r="H188" s="14" t="s">
        <v>1191</v>
      </c>
      <c r="I188" s="11">
        <f t="shared" si="2"/>
        <v>27</v>
      </c>
    </row>
    <row r="189" spans="1:9">
      <c r="A189" s="3">
        <v>344</v>
      </c>
      <c r="B189">
        <f>VLOOKUP(A189,OrderProduct!A189:R2140,18,0)</f>
        <v>155</v>
      </c>
      <c r="C189" t="str">
        <f>VLOOKUP(B189,Product_Name!$A$2:$B$914,2,0)</f>
        <v>Avery Hi-Liter GlideStik Fluorescent Highlighter  Yellow Ink</v>
      </c>
      <c r="D189">
        <f>VLOOKUP(A189,OrderProduct!A189:D2140,4,0)</f>
        <v>71</v>
      </c>
      <c r="H189" s="14" t="s">
        <v>1360</v>
      </c>
      <c r="I189" s="11">
        <f t="shared" si="2"/>
        <v>38</v>
      </c>
    </row>
    <row r="190" spans="1:9">
      <c r="A190" s="3">
        <v>349</v>
      </c>
      <c r="B190">
        <f>VLOOKUP(A190,OrderProduct!A190:R2141,18,0)</f>
        <v>93</v>
      </c>
      <c r="C190" t="str">
        <f>VLOOKUP(B190,Product_Name!$A$2:$B$914,2,0)</f>
        <v>Acme® Elite Stainless Steel Scissors</v>
      </c>
      <c r="D190">
        <f>VLOOKUP(A190,OrderProduct!A190:D2141,4,0)</f>
        <v>63</v>
      </c>
      <c r="H190" s="14" t="s">
        <v>1584</v>
      </c>
      <c r="I190" s="11">
        <f t="shared" si="2"/>
        <v>88</v>
      </c>
    </row>
    <row r="191" spans="1:9">
      <c r="A191" s="3">
        <v>349</v>
      </c>
      <c r="B191">
        <f>VLOOKUP(A191,OrderProduct!A191:R2142,18,0)</f>
        <v>396</v>
      </c>
      <c r="C191" t="str">
        <f>VLOOKUP(B191,Product_Name!$A$2:$B$914,2,0)</f>
        <v>GE 48" Fluorescent Tube  Cool White Energy Saver  34 Watts  30/Box</v>
      </c>
      <c r="D191">
        <f>VLOOKUP(A191,OrderProduct!A191:D2142,4,0)</f>
        <v>36</v>
      </c>
      <c r="H191" s="14" t="s">
        <v>1862</v>
      </c>
      <c r="I191" s="11">
        <f t="shared" si="2"/>
        <v>27</v>
      </c>
    </row>
    <row r="192" spans="1:9">
      <c r="A192" s="3">
        <v>351</v>
      </c>
      <c r="B192">
        <f>VLOOKUP(A192,OrderProduct!A192:R2143,18,0)</f>
        <v>93</v>
      </c>
      <c r="C192" t="str">
        <f>VLOOKUP(B192,Product_Name!$A$2:$B$914,2,0)</f>
        <v>Acme® Elite Stainless Steel Scissors</v>
      </c>
      <c r="D192">
        <f>VLOOKUP(A192,OrderProduct!A192:D2143,4,0)</f>
        <v>47</v>
      </c>
      <c r="H192" s="14" t="s">
        <v>1029</v>
      </c>
      <c r="I192" s="11">
        <f t="shared" si="2"/>
        <v>26</v>
      </c>
    </row>
    <row r="193" spans="1:9">
      <c r="A193" s="3">
        <v>351</v>
      </c>
      <c r="B193">
        <f>VLOOKUP(A193,OrderProduct!A193:R2144,18,0)</f>
        <v>396</v>
      </c>
      <c r="C193" t="str">
        <f>VLOOKUP(B193,Product_Name!$A$2:$B$914,2,0)</f>
        <v>GE 48" Fluorescent Tube  Cool White Energy Saver  34 Watts  30/Box</v>
      </c>
      <c r="D193">
        <f>VLOOKUP(A193,OrderProduct!A193:D2144,4,0)</f>
        <v>56</v>
      </c>
      <c r="H193" s="14" t="s">
        <v>1069</v>
      </c>
      <c r="I193" s="11">
        <f t="shared" si="2"/>
        <v>26</v>
      </c>
    </row>
    <row r="194" spans="1:9">
      <c r="A194" s="3">
        <v>353</v>
      </c>
      <c r="B194">
        <f>VLOOKUP(A194,OrderProduct!A194:R2145,18,0)</f>
        <v>549</v>
      </c>
      <c r="C194" t="str">
        <f>VLOOKUP(B194,Product_Name!$A$2:$B$914,2,0)</f>
        <v>Maxell 3.5" DS/HD IBM-Formatted Diskettes  10/Pack</v>
      </c>
      <c r="D194">
        <f>VLOOKUP(A194,OrderProduct!A194:D2145,4,0)</f>
        <v>41</v>
      </c>
      <c r="H194" s="14" t="s">
        <v>1128</v>
      </c>
      <c r="I194" s="11">
        <f t="shared" si="2"/>
        <v>26</v>
      </c>
    </row>
    <row r="195" spans="1:9">
      <c r="A195" s="3">
        <v>353</v>
      </c>
      <c r="B195">
        <f>VLOOKUP(A195,OrderProduct!A195:R2146,18,0)</f>
        <v>838</v>
      </c>
      <c r="C195" t="str">
        <f>VLOOKUP(B195,Product_Name!$A$2:$B$914,2,0)</f>
        <v>Xerox 1898</v>
      </c>
      <c r="D195">
        <f>VLOOKUP(A195,OrderProduct!A195:D2146,4,0)</f>
        <v>58</v>
      </c>
      <c r="H195" s="14" t="s">
        <v>1155</v>
      </c>
      <c r="I195" s="11">
        <f t="shared" si="2"/>
        <v>88</v>
      </c>
    </row>
    <row r="196" spans="1:9">
      <c r="A196" s="3">
        <v>357</v>
      </c>
      <c r="B196">
        <f>VLOOKUP(A196,OrderProduct!A196:R2147,18,0)</f>
        <v>182</v>
      </c>
      <c r="C196" t="str">
        <f>VLOOKUP(B196,Product_Name!$A$2:$B$914,2,0)</f>
        <v>Bevis 36 x 72 Conference Tables</v>
      </c>
      <c r="D196">
        <f>VLOOKUP(A196,OrderProduct!A196:D2147,4,0)</f>
        <v>13</v>
      </c>
      <c r="H196" s="14" t="s">
        <v>1273</v>
      </c>
      <c r="I196" s="11">
        <f t="shared" ref="I196:I259" si="3">SUMIFS($D$2:$D$1953,$C$2:$C$1953,H196)</f>
        <v>26</v>
      </c>
    </row>
    <row r="197" spans="1:9">
      <c r="A197" s="3">
        <v>358</v>
      </c>
      <c r="B197">
        <f>VLOOKUP(A197,OrderProduct!A197:R2148,18,0)</f>
        <v>544</v>
      </c>
      <c r="C197" t="str">
        <f>VLOOKUP(B197,Product_Name!$A$2:$B$914,2,0)</f>
        <v>M70</v>
      </c>
      <c r="D197">
        <f>VLOOKUP(A197,OrderProduct!A197:D2148,4,0)</f>
        <v>37</v>
      </c>
      <c r="H197" s="14" t="s">
        <v>1277</v>
      </c>
      <c r="I197" s="11">
        <f t="shared" si="3"/>
        <v>26</v>
      </c>
    </row>
    <row r="198" spans="1:9">
      <c r="A198" s="3">
        <v>366</v>
      </c>
      <c r="B198">
        <f>VLOOKUP(A198,OrderProduct!A198:R2149,18,0)</f>
        <v>683</v>
      </c>
      <c r="C198" t="str">
        <f>VLOOKUP(B198,Product_Name!$A$2:$B$914,2,0)</f>
        <v>Sanyo Counter Height Refrigerator with Crisper  3.6 Cubic Foot  Stainless Steel/Black</v>
      </c>
      <c r="D198">
        <f>VLOOKUP(A198,OrderProduct!A198:D2149,4,0)</f>
        <v>48</v>
      </c>
      <c r="H198" s="14" t="s">
        <v>1293</v>
      </c>
      <c r="I198" s="11">
        <f t="shared" si="3"/>
        <v>26</v>
      </c>
    </row>
    <row r="199" spans="1:9">
      <c r="A199" s="3">
        <v>369</v>
      </c>
      <c r="B199">
        <f>VLOOKUP(A199,OrderProduct!A199:R2150,18,0)</f>
        <v>331</v>
      </c>
      <c r="C199" t="str">
        <f>VLOOKUP(B199,Product_Name!$A$2:$B$914,2,0)</f>
        <v>Executive Impressions 13" Clairmont Wall Clock</v>
      </c>
      <c r="D199">
        <f>VLOOKUP(A199,OrderProduct!A199:D2150,4,0)</f>
        <v>31</v>
      </c>
      <c r="H199" s="14" t="s">
        <v>1333</v>
      </c>
      <c r="I199" s="11">
        <f t="shared" si="3"/>
        <v>26</v>
      </c>
    </row>
    <row r="200" spans="1:9">
      <c r="A200" s="3">
        <v>370</v>
      </c>
      <c r="B200">
        <f>VLOOKUP(A200,OrderProduct!A200:R2151,18,0)</f>
        <v>14</v>
      </c>
      <c r="C200" t="str">
        <f>VLOOKUP(B200,Product_Name!$A$2:$B$914,2,0)</f>
        <v>1726 Digital Answering Machine</v>
      </c>
      <c r="D200">
        <f>VLOOKUP(A200,OrderProduct!A200:D2151,4,0)</f>
        <v>30</v>
      </c>
      <c r="H200" s="14" t="s">
        <v>1385</v>
      </c>
      <c r="I200" s="11">
        <f t="shared" si="3"/>
        <v>26</v>
      </c>
    </row>
    <row r="201" spans="1:9">
      <c r="A201" s="3">
        <v>371</v>
      </c>
      <c r="B201">
        <f>VLOOKUP(A201,OrderProduct!A201:R2152,18,0)</f>
        <v>31</v>
      </c>
      <c r="C201" t="str">
        <f>VLOOKUP(B201,Product_Name!$A$2:$B$914,2,0)</f>
        <v>3M Organizer Strips</v>
      </c>
      <c r="D201">
        <f>VLOOKUP(A201,OrderProduct!A201:D2152,4,0)</f>
        <v>59</v>
      </c>
      <c r="H201" s="14" t="s">
        <v>1457</v>
      </c>
      <c r="I201" s="11">
        <f t="shared" si="3"/>
        <v>26</v>
      </c>
    </row>
    <row r="202" spans="1:9">
      <c r="A202" s="3">
        <v>373</v>
      </c>
      <c r="B202">
        <f>VLOOKUP(A202,OrderProduct!A202:R2153,18,0)</f>
        <v>618</v>
      </c>
      <c r="C202" t="str">
        <f>VLOOKUP(B202,Product_Name!$A$2:$B$914,2,0)</f>
        <v>O'Sullivan Living Dimensions 3-Shelf Bookcases</v>
      </c>
      <c r="D202">
        <f>VLOOKUP(A202,OrderProduct!A202:D2153,4,0)</f>
        <v>49</v>
      </c>
      <c r="H202" s="14" t="s">
        <v>1468</v>
      </c>
      <c r="I202" s="11">
        <f t="shared" si="3"/>
        <v>26</v>
      </c>
    </row>
    <row r="203" spans="1:9">
      <c r="A203" s="3">
        <v>373</v>
      </c>
      <c r="B203">
        <f>VLOOKUP(A203,OrderProduct!A203:R2154,18,0)</f>
        <v>872</v>
      </c>
      <c r="C203" t="str">
        <f>VLOOKUP(B203,Product_Name!$A$2:$B$914,2,0)</f>
        <v>Xerox 1971</v>
      </c>
      <c r="D203">
        <f>VLOOKUP(A203,OrderProduct!A203:D2154,4,0)</f>
        <v>28</v>
      </c>
      <c r="H203" s="14" t="s">
        <v>1536</v>
      </c>
      <c r="I203" s="11">
        <f t="shared" si="3"/>
        <v>28</v>
      </c>
    </row>
    <row r="204" spans="1:9">
      <c r="A204" s="3">
        <v>373</v>
      </c>
      <c r="B204">
        <f>VLOOKUP(A204,OrderProduct!A204:R2155,18,0)</f>
        <v>72</v>
      </c>
      <c r="C204" t="str">
        <f>VLOOKUP(B204,Product_Name!$A$2:$B$914,2,0)</f>
        <v>Accessory4</v>
      </c>
      <c r="D204">
        <f>VLOOKUP(A204,OrderProduct!A204:D2155,4,0)</f>
        <v>41</v>
      </c>
      <c r="H204" s="14" t="s">
        <v>1599</v>
      </c>
      <c r="I204" s="11">
        <f t="shared" si="3"/>
        <v>26</v>
      </c>
    </row>
    <row r="205" spans="1:9">
      <c r="A205" s="3">
        <v>375</v>
      </c>
      <c r="B205">
        <f>VLOOKUP(A205,OrderProduct!A205:R2156,18,0)</f>
        <v>618</v>
      </c>
      <c r="C205" t="str">
        <f>VLOOKUP(B205,Product_Name!$A$2:$B$914,2,0)</f>
        <v>O'Sullivan Living Dimensions 3-Shelf Bookcases</v>
      </c>
      <c r="D205">
        <f>VLOOKUP(A205,OrderProduct!A205:D2156,4,0)</f>
        <v>24</v>
      </c>
      <c r="H205" s="14" t="s">
        <v>1715</v>
      </c>
      <c r="I205" s="11">
        <f t="shared" si="3"/>
        <v>39</v>
      </c>
    </row>
    <row r="206" spans="1:9">
      <c r="A206" s="3">
        <v>375</v>
      </c>
      <c r="B206">
        <f>VLOOKUP(A206,OrderProduct!A206:R2157,18,0)</f>
        <v>872</v>
      </c>
      <c r="C206" t="str">
        <f>VLOOKUP(B206,Product_Name!$A$2:$B$914,2,0)</f>
        <v>Xerox 1971</v>
      </c>
      <c r="D206">
        <f>VLOOKUP(A206,OrderProduct!A206:D2157,4,0)</f>
        <v>34</v>
      </c>
      <c r="H206" s="14" t="s">
        <v>1795</v>
      </c>
      <c r="I206" s="11">
        <f t="shared" si="3"/>
        <v>32</v>
      </c>
    </row>
    <row r="207" spans="1:9">
      <c r="A207" s="3">
        <v>377</v>
      </c>
      <c r="B207">
        <f>VLOOKUP(A207,OrderProduct!A207:R2158,18,0)</f>
        <v>30</v>
      </c>
      <c r="C207" t="str">
        <f>VLOOKUP(B207,Product_Name!$A$2:$B$914,2,0)</f>
        <v>3M Office Air Cleaner</v>
      </c>
      <c r="D207">
        <f>VLOOKUP(A207,OrderProduct!A207:D2158,4,0)</f>
        <v>16</v>
      </c>
      <c r="H207" s="14" t="s">
        <v>1805</v>
      </c>
      <c r="I207" s="11">
        <f t="shared" si="3"/>
        <v>26</v>
      </c>
    </row>
    <row r="208" spans="1:9">
      <c r="A208" s="3">
        <v>381</v>
      </c>
      <c r="B208">
        <f>VLOOKUP(A208,OrderProduct!A208:R2159,18,0)</f>
        <v>272</v>
      </c>
      <c r="C208" t="str">
        <f>VLOOKUP(B208,Product_Name!$A$2:$B$914,2,0)</f>
        <v>Deluxe Rollaway Locking File with Drawer</v>
      </c>
      <c r="D208">
        <f>VLOOKUP(A208,OrderProduct!A208:D2159,4,0)</f>
        <v>20</v>
      </c>
      <c r="H208" s="14" t="s">
        <v>1816</v>
      </c>
      <c r="I208" s="11">
        <f t="shared" si="3"/>
        <v>26</v>
      </c>
    </row>
    <row r="209" spans="1:9">
      <c r="A209" s="3">
        <v>383</v>
      </c>
      <c r="B209">
        <f>VLOOKUP(A209,OrderProduct!A209:R2160,18,0)</f>
        <v>646</v>
      </c>
      <c r="C209" t="str">
        <f>VLOOKUP(B209,Product_Name!$A$2:$B$914,2,0)</f>
        <v>Pressboard Data Binder  Crimson  12" X 8 1/2"</v>
      </c>
      <c r="D209">
        <f>VLOOKUP(A209,OrderProduct!A209:D2160,4,0)</f>
        <v>19</v>
      </c>
      <c r="H209" s="14" t="s">
        <v>1829</v>
      </c>
      <c r="I209" s="11">
        <f t="shared" si="3"/>
        <v>44</v>
      </c>
    </row>
    <row r="210" spans="1:9">
      <c r="A210" s="3">
        <v>383</v>
      </c>
      <c r="B210">
        <f>VLOOKUP(A210,OrderProduct!A210:R2161,18,0)</f>
        <v>52</v>
      </c>
      <c r="C210">
        <f>VLOOKUP(B210,Product_Name!$A$2:$B$914,2,0)</f>
        <v>8860</v>
      </c>
      <c r="D210">
        <f>VLOOKUP(A210,OrderProduct!A210:D2161,4,0)</f>
        <v>23</v>
      </c>
      <c r="H210" s="14" t="s">
        <v>1070</v>
      </c>
      <c r="I210" s="11">
        <f t="shared" si="3"/>
        <v>25</v>
      </c>
    </row>
    <row r="211" spans="1:9">
      <c r="A211" s="3">
        <v>387</v>
      </c>
      <c r="B211">
        <f>VLOOKUP(A211,OrderProduct!A211:R2162,18,0)</f>
        <v>377</v>
      </c>
      <c r="C211" t="str">
        <f>VLOOKUP(B211,Product_Name!$A$2:$B$914,2,0)</f>
        <v>GBC Instant Index™ System for Binding Systems</v>
      </c>
      <c r="D211">
        <f>VLOOKUP(A211,OrderProduct!A211:D2162,4,0)</f>
        <v>46</v>
      </c>
      <c r="H211" s="14" t="s">
        <v>1083</v>
      </c>
      <c r="I211" s="11">
        <f t="shared" si="3"/>
        <v>25</v>
      </c>
    </row>
    <row r="212" spans="1:9">
      <c r="A212" s="3">
        <v>388</v>
      </c>
      <c r="B212">
        <f>VLOOKUP(A212,OrderProduct!A212:R2163,18,0)</f>
        <v>907</v>
      </c>
      <c r="C212" t="str">
        <f>VLOOKUP(B212,Product_Name!$A$2:$B$914,2,0)</f>
        <v>Xerox 4200 Series MultiUse Premium Copy Paper (20Lb. and 84 Bright)</v>
      </c>
      <c r="D212">
        <f>VLOOKUP(A212,OrderProduct!A212:D2163,4,0)</f>
        <v>2</v>
      </c>
      <c r="H212" s="14" t="s">
        <v>1227</v>
      </c>
      <c r="I212" s="11">
        <f t="shared" si="3"/>
        <v>25</v>
      </c>
    </row>
    <row r="213" spans="1:9">
      <c r="A213" s="3">
        <v>388</v>
      </c>
      <c r="B213">
        <f>VLOOKUP(A213,OrderProduct!A213:R2164,18,0)</f>
        <v>748</v>
      </c>
      <c r="C213" t="str">
        <f>VLOOKUP(B213,Product_Name!$A$2:$B$914,2,0)</f>
        <v>T18</v>
      </c>
      <c r="D213">
        <f>VLOOKUP(A213,OrderProduct!A213:D2164,4,0)</f>
        <v>13</v>
      </c>
      <c r="H213" s="14" t="s">
        <v>1258</v>
      </c>
      <c r="I213" s="11">
        <f t="shared" si="3"/>
        <v>25</v>
      </c>
    </row>
    <row r="214" spans="1:9">
      <c r="A214" s="3">
        <v>389</v>
      </c>
      <c r="B214">
        <f>VLOOKUP(A214,OrderProduct!A214:R2165,18,0)</f>
        <v>604</v>
      </c>
      <c r="C214" t="str">
        <f>VLOOKUP(B214,Product_Name!$A$2:$B$914,2,0)</f>
        <v>Office Star - Mid Back Dual function Ergonomic High Back Chair with 2-Way Adjustable Arms</v>
      </c>
      <c r="D214">
        <f>VLOOKUP(A214,OrderProduct!A214:D2165,4,0)</f>
        <v>6</v>
      </c>
      <c r="H214" s="14" t="s">
        <v>1265</v>
      </c>
      <c r="I214" s="11">
        <f t="shared" si="3"/>
        <v>189</v>
      </c>
    </row>
    <row r="215" spans="1:9">
      <c r="A215" s="3">
        <v>392</v>
      </c>
      <c r="B215">
        <f>VLOOKUP(A215,OrderProduct!A215:R2166,18,0)</f>
        <v>342</v>
      </c>
      <c r="C215" t="str">
        <f>VLOOKUP(B215,Product_Name!$A$2:$B$914,2,0)</f>
        <v>Fellowes EZ Multi-Media Keyboard</v>
      </c>
      <c r="D215">
        <f>VLOOKUP(A215,OrderProduct!A215:D2166,4,0)</f>
        <v>1</v>
      </c>
      <c r="H215" s="14" t="s">
        <v>1299</v>
      </c>
      <c r="I215" s="11">
        <f t="shared" si="3"/>
        <v>25</v>
      </c>
    </row>
    <row r="216" spans="1:9">
      <c r="A216" s="3">
        <v>392</v>
      </c>
      <c r="B216">
        <f>VLOOKUP(A216,OrderProduct!A216:R2167,18,0)</f>
        <v>759</v>
      </c>
      <c r="C216" t="str">
        <f>VLOOKUP(B216,Product_Name!$A$2:$B$914,2,0)</f>
        <v>Telescoping Adjustable Floor Lamp</v>
      </c>
      <c r="D216">
        <f>VLOOKUP(A216,OrderProduct!A216:D2167,4,0)</f>
        <v>4</v>
      </c>
      <c r="H216" s="14" t="s">
        <v>1303</v>
      </c>
      <c r="I216" s="11">
        <f t="shared" si="3"/>
        <v>25</v>
      </c>
    </row>
    <row r="217" spans="1:9">
      <c r="A217" s="3">
        <v>393</v>
      </c>
      <c r="B217">
        <f>VLOOKUP(A217,OrderProduct!A217:R2168,18,0)</f>
        <v>363</v>
      </c>
      <c r="C217" t="str">
        <f>VLOOKUP(B217,Product_Name!$A$2:$B$914,2,0)</f>
        <v>Filing/Storage Totes and Swivel Casters</v>
      </c>
      <c r="D217">
        <f>VLOOKUP(A217,OrderProduct!A217:D2168,4,0)</f>
        <v>7</v>
      </c>
      <c r="H217" s="14" t="s">
        <v>1353</v>
      </c>
      <c r="I217" s="11">
        <f t="shared" si="3"/>
        <v>25</v>
      </c>
    </row>
    <row r="218" spans="1:9">
      <c r="A218" s="3">
        <v>395</v>
      </c>
      <c r="B218">
        <f>VLOOKUP(A218,OrderProduct!A218:R2169,18,0)</f>
        <v>537</v>
      </c>
      <c r="C218" t="str">
        <f>VLOOKUP(B218,Product_Name!$A$2:$B$914,2,0)</f>
        <v>Logitech Access Keyboard</v>
      </c>
      <c r="D218">
        <f>VLOOKUP(A218,OrderProduct!A218:D2169,4,0)</f>
        <v>2</v>
      </c>
      <c r="H218" s="14" t="s">
        <v>1366</v>
      </c>
      <c r="I218" s="11">
        <f t="shared" si="3"/>
        <v>25</v>
      </c>
    </row>
    <row r="219" spans="1:9">
      <c r="A219" s="3">
        <v>395</v>
      </c>
      <c r="B219">
        <f>VLOOKUP(A219,OrderProduct!A219:R2170,18,0)</f>
        <v>851</v>
      </c>
      <c r="C219" t="str">
        <f>VLOOKUP(B219,Product_Name!$A$2:$B$914,2,0)</f>
        <v>Xerox 1929</v>
      </c>
      <c r="D219">
        <f>VLOOKUP(A219,OrderProduct!A219:D2170,4,0)</f>
        <v>8</v>
      </c>
      <c r="H219" s="14" t="s">
        <v>1492</v>
      </c>
      <c r="I219" s="11">
        <f t="shared" si="3"/>
        <v>25</v>
      </c>
    </row>
    <row r="220" spans="1:9">
      <c r="A220" s="3">
        <v>397</v>
      </c>
      <c r="B220">
        <f>VLOOKUP(A220,OrderProduct!A220:R2171,18,0)</f>
        <v>524</v>
      </c>
      <c r="C220" t="str">
        <f>VLOOKUP(B220,Product_Name!$A$2:$B$914,2,0)</f>
        <v>Laminate Occasional Tables</v>
      </c>
      <c r="D220">
        <f>VLOOKUP(A220,OrderProduct!A220:D2171,4,0)</f>
        <v>4</v>
      </c>
      <c r="H220" s="14" t="s">
        <v>1498</v>
      </c>
      <c r="I220" s="11">
        <f t="shared" si="3"/>
        <v>47</v>
      </c>
    </row>
    <row r="221" spans="1:9">
      <c r="A221" s="3">
        <v>398</v>
      </c>
      <c r="B221">
        <f>VLOOKUP(A221,OrderProduct!A221:R2172,18,0)</f>
        <v>472</v>
      </c>
      <c r="C221" t="str">
        <f>VLOOKUP(B221,Product_Name!$A$2:$B$914,2,0)</f>
        <v>Howard Miller 16" Diameter Gallery Wall Clock</v>
      </c>
      <c r="D221">
        <f>VLOOKUP(A221,OrderProduct!A221:D2172,4,0)</f>
        <v>11</v>
      </c>
      <c r="H221" s="14" t="s">
        <v>1530</v>
      </c>
      <c r="I221" s="11">
        <f t="shared" si="3"/>
        <v>25</v>
      </c>
    </row>
    <row r="222" spans="1:9">
      <c r="A222" s="3">
        <v>406</v>
      </c>
      <c r="B222">
        <f>VLOOKUP(A222,OrderProduct!A222:R2173,18,0)</f>
        <v>657</v>
      </c>
      <c r="C222" t="str">
        <f>VLOOKUP(B222,Product_Name!$A$2:$B$914,2,0)</f>
        <v>Rediform S.O.S. Phone Message Books</v>
      </c>
      <c r="D222">
        <f>VLOOKUP(A222,OrderProduct!A222:D2173,4,0)</f>
        <v>10</v>
      </c>
      <c r="H222" s="14" t="s">
        <v>1679</v>
      </c>
      <c r="I222" s="11">
        <f t="shared" si="3"/>
        <v>27</v>
      </c>
    </row>
    <row r="223" spans="1:9">
      <c r="A223" s="3">
        <v>408</v>
      </c>
      <c r="B223">
        <f>VLOOKUP(A223,OrderProduct!A223:R2174,18,0)</f>
        <v>191</v>
      </c>
      <c r="C223" t="str">
        <f>VLOOKUP(B223,Product_Name!$A$2:$B$914,2,0)</f>
        <v>Binding Machine Supplies</v>
      </c>
      <c r="D223">
        <f>VLOOKUP(A223,OrderProduct!A223:D2174,4,0)</f>
        <v>3</v>
      </c>
      <c r="H223" s="14" t="s">
        <v>1734</v>
      </c>
      <c r="I223" s="11">
        <f t="shared" si="3"/>
        <v>44</v>
      </c>
    </row>
    <row r="224" spans="1:9">
      <c r="A224" s="3">
        <v>411</v>
      </c>
      <c r="B224">
        <f>VLOOKUP(A224,OrderProduct!A224:R2175,18,0)</f>
        <v>468</v>
      </c>
      <c r="C224" t="str">
        <f>VLOOKUP(B224,Product_Name!$A$2:$B$914,2,0)</f>
        <v>Hot File® 7-Pocket  Floor Stand</v>
      </c>
      <c r="D224">
        <f>VLOOKUP(A224,OrderProduct!A224:D2175,4,0)</f>
        <v>10</v>
      </c>
      <c r="H224" s="14" t="s">
        <v>1750</v>
      </c>
      <c r="I224" s="11">
        <f t="shared" si="3"/>
        <v>25</v>
      </c>
    </row>
    <row r="225" spans="1:9">
      <c r="A225" s="3">
        <v>421</v>
      </c>
      <c r="B225">
        <f>VLOOKUP(A225,OrderProduct!A225:R2176,18,0)</f>
        <v>634</v>
      </c>
      <c r="C225" t="str">
        <f>VLOOKUP(B225,Product_Name!$A$2:$B$914,2,0)</f>
        <v>Polycom Soundstation EX Audio-Conferencing Telephone  Black</v>
      </c>
      <c r="D225">
        <f>VLOOKUP(A225,OrderProduct!A225:D2176,4,0)</f>
        <v>16</v>
      </c>
      <c r="H225" s="14" t="s">
        <v>1019</v>
      </c>
      <c r="I225" s="11">
        <f t="shared" si="3"/>
        <v>24</v>
      </c>
    </row>
    <row r="226" spans="1:9">
      <c r="A226" s="3">
        <v>428</v>
      </c>
      <c r="B226">
        <f>VLOOKUP(A226,OrderProduct!A226:R2177,18,0)</f>
        <v>554</v>
      </c>
      <c r="C226" t="str">
        <f>VLOOKUP(B226,Product_Name!$A$2:$B$914,2,0)</f>
        <v>Memorex 4.7GB DVD+R  3/Pack</v>
      </c>
      <c r="D226">
        <f>VLOOKUP(A226,OrderProduct!A226:D2177,4,0)</f>
        <v>11</v>
      </c>
      <c r="H226" s="14">
        <v>8860</v>
      </c>
      <c r="I226" s="11">
        <f t="shared" si="3"/>
        <v>24</v>
      </c>
    </row>
    <row r="227" spans="1:9">
      <c r="A227" s="3">
        <v>428</v>
      </c>
      <c r="B227">
        <f>VLOOKUP(A227,OrderProduct!A227:R2178,18,0)</f>
        <v>58</v>
      </c>
      <c r="C227" t="str">
        <f>VLOOKUP(B227,Product_Name!$A$2:$B$914,2,0)</f>
        <v>Accessory20</v>
      </c>
      <c r="D227">
        <f>VLOOKUP(A227,OrderProduct!A227:D2178,4,0)</f>
        <v>17</v>
      </c>
      <c r="H227" s="14" t="s">
        <v>1124</v>
      </c>
      <c r="I227" s="11">
        <f t="shared" si="3"/>
        <v>45</v>
      </c>
    </row>
    <row r="228" spans="1:9">
      <c r="A228" s="3">
        <v>428</v>
      </c>
      <c r="B228">
        <f>VLOOKUP(A228,OrderProduct!A228:R2179,18,0)</f>
        <v>545</v>
      </c>
      <c r="C228" t="str">
        <f>VLOOKUP(B228,Product_Name!$A$2:$B$914,2,0)</f>
        <v>Manila Recycled Extra-Heavyweight Clasp Envelopes  6" x 9"</v>
      </c>
      <c r="D228">
        <f>VLOOKUP(A228,OrderProduct!A228:D2179,4,0)</f>
        <v>11</v>
      </c>
      <c r="H228" s="14" t="s">
        <v>1182</v>
      </c>
      <c r="I228" s="11">
        <f t="shared" si="3"/>
        <v>24</v>
      </c>
    </row>
    <row r="229" spans="1:9">
      <c r="A229" s="3">
        <v>437</v>
      </c>
      <c r="B229">
        <f>VLOOKUP(A229,OrderProduct!A229:R2180,18,0)</f>
        <v>740</v>
      </c>
      <c r="C229" t="str">
        <f>VLOOKUP(B229,Product_Name!$A$2:$B$914,2,0)</f>
        <v>StarTAC ST7762</v>
      </c>
      <c r="D229">
        <f>VLOOKUP(A229,OrderProduct!A229:D2180,4,0)</f>
        <v>18</v>
      </c>
      <c r="H229" s="14" t="s">
        <v>1210</v>
      </c>
      <c r="I229" s="11">
        <f t="shared" si="3"/>
        <v>87</v>
      </c>
    </row>
    <row r="230" spans="1:9">
      <c r="A230" s="3">
        <v>444</v>
      </c>
      <c r="B230">
        <f>VLOOKUP(A230,OrderProduct!A230:R2181,18,0)</f>
        <v>548</v>
      </c>
      <c r="C230" t="str">
        <f>VLOOKUP(B230,Product_Name!$A$2:$B$914,2,0)</f>
        <v>Master Giant Foot® Doorstop  Safety Yellow</v>
      </c>
      <c r="D230">
        <f>VLOOKUP(A230,OrderProduct!A230:D2181,4,0)</f>
        <v>6</v>
      </c>
      <c r="H230" s="14" t="s">
        <v>1260</v>
      </c>
      <c r="I230" s="11">
        <f t="shared" si="3"/>
        <v>24</v>
      </c>
    </row>
    <row r="231" spans="1:9">
      <c r="A231" s="3">
        <v>445</v>
      </c>
      <c r="B231">
        <f>VLOOKUP(A231,OrderProduct!A231:R2182,18,0)</f>
        <v>13</v>
      </c>
      <c r="C231" t="str">
        <f>VLOOKUP(B231,Product_Name!$A$2:$B$914,2,0)</f>
        <v>14-7/8 x 11 Blue Bar Computer Printout Paper</v>
      </c>
      <c r="D231">
        <f>VLOOKUP(A231,OrderProduct!A231:D2182,4,0)</f>
        <v>2</v>
      </c>
      <c r="H231" s="14" t="s">
        <v>1346</v>
      </c>
      <c r="I231" s="11">
        <f t="shared" si="3"/>
        <v>24</v>
      </c>
    </row>
    <row r="232" spans="1:9">
      <c r="A232" s="3">
        <v>445</v>
      </c>
      <c r="B232">
        <f>VLOOKUP(A232,OrderProduct!A232:R2183,18,0)</f>
        <v>618</v>
      </c>
      <c r="C232" t="str">
        <f>VLOOKUP(B232,Product_Name!$A$2:$B$914,2,0)</f>
        <v>O'Sullivan Living Dimensions 3-Shelf Bookcases</v>
      </c>
      <c r="D232">
        <f>VLOOKUP(A232,OrderProduct!A232:D2183,4,0)</f>
        <v>17</v>
      </c>
      <c r="H232" s="14" t="s">
        <v>1390</v>
      </c>
      <c r="I232" s="11">
        <f t="shared" si="3"/>
        <v>99</v>
      </c>
    </row>
    <row r="233" spans="1:9">
      <c r="A233" s="3">
        <v>445</v>
      </c>
      <c r="B233">
        <f>VLOOKUP(A233,OrderProduct!A233:R2184,18,0)</f>
        <v>584</v>
      </c>
      <c r="C233" t="str">
        <f>VLOOKUP(B233,Product_Name!$A$2:$B$914,2,0)</f>
        <v>Newell 333</v>
      </c>
      <c r="D233">
        <f>VLOOKUP(A233,OrderProduct!A233:D2184,4,0)</f>
        <v>7</v>
      </c>
      <c r="H233" s="14" t="s">
        <v>1472</v>
      </c>
      <c r="I233" s="11">
        <f t="shared" si="3"/>
        <v>24</v>
      </c>
    </row>
    <row r="234" spans="1:9">
      <c r="A234" s="3">
        <v>447</v>
      </c>
      <c r="B234">
        <f>VLOOKUP(A234,OrderProduct!A234:R2185,18,0)</f>
        <v>602</v>
      </c>
      <c r="C234" t="str">
        <f>VLOOKUP(B234,Product_Name!$A$2:$B$914,2,0)</f>
        <v>Office Star - Contemporary Task Swivel chair with 2-way adjustable arms  Plum</v>
      </c>
      <c r="D234">
        <f>VLOOKUP(A234,OrderProduct!A234:D2185,4,0)</f>
        <v>7</v>
      </c>
      <c r="H234" s="14" t="s">
        <v>1514</v>
      </c>
      <c r="I234" s="11">
        <f t="shared" si="3"/>
        <v>24</v>
      </c>
    </row>
    <row r="235" spans="1:9">
      <c r="A235" s="3">
        <v>447</v>
      </c>
      <c r="B235">
        <f>VLOOKUP(A235,OrderProduct!A235:R2186,18,0)</f>
        <v>17</v>
      </c>
      <c r="C235" t="str">
        <f>VLOOKUP(B235,Product_Name!$A$2:$B$914,2,0)</f>
        <v>2160i</v>
      </c>
      <c r="D235">
        <f>VLOOKUP(A235,OrderProduct!A235:D2186,4,0)</f>
        <v>9</v>
      </c>
      <c r="H235" s="14" t="s">
        <v>1582</v>
      </c>
      <c r="I235" s="11">
        <f t="shared" si="3"/>
        <v>43</v>
      </c>
    </row>
    <row r="236" spans="1:9">
      <c r="A236" s="3">
        <v>451</v>
      </c>
      <c r="B236">
        <f>VLOOKUP(A236,OrderProduct!A236:R2187,18,0)</f>
        <v>15</v>
      </c>
      <c r="C236" t="str">
        <f>VLOOKUP(B236,Product_Name!$A$2:$B$914,2,0)</f>
        <v>210 Trimline Phone  White</v>
      </c>
      <c r="D236">
        <f>VLOOKUP(A236,OrderProduct!A236:D2187,4,0)</f>
        <v>5</v>
      </c>
      <c r="H236" s="14" t="s">
        <v>1655</v>
      </c>
      <c r="I236" s="11">
        <f t="shared" si="3"/>
        <v>24</v>
      </c>
    </row>
    <row r="237" spans="1:9">
      <c r="A237" s="3">
        <v>451</v>
      </c>
      <c r="B237">
        <f>VLOOKUP(A237,OrderProduct!A237:R2188,18,0)</f>
        <v>803</v>
      </c>
      <c r="C237" t="str">
        <f>VLOOKUP(B237,Product_Name!$A$2:$B$914,2,0)</f>
        <v>Vinyl Sectional Post Binders</v>
      </c>
      <c r="D237">
        <f>VLOOKUP(A237,OrderProduct!A237:D2188,4,0)</f>
        <v>10</v>
      </c>
      <c r="H237" s="14" t="s">
        <v>1671</v>
      </c>
      <c r="I237" s="11">
        <f t="shared" si="3"/>
        <v>24</v>
      </c>
    </row>
    <row r="238" spans="1:9">
      <c r="A238" s="3">
        <v>451</v>
      </c>
      <c r="B238">
        <f>VLOOKUP(A238,OrderProduct!A238:R2189,18,0)</f>
        <v>377</v>
      </c>
      <c r="C238" t="str">
        <f>VLOOKUP(B238,Product_Name!$A$2:$B$914,2,0)</f>
        <v>GBC Instant Index™ System for Binding Systems</v>
      </c>
      <c r="D238">
        <f>VLOOKUP(A238,OrderProduct!A238:D2189,4,0)</f>
        <v>17</v>
      </c>
      <c r="H238" s="14" t="s">
        <v>1764</v>
      </c>
      <c r="I238" s="11">
        <f t="shared" si="3"/>
        <v>24</v>
      </c>
    </row>
    <row r="239" spans="1:9">
      <c r="A239" s="3">
        <v>451</v>
      </c>
      <c r="B239">
        <f>VLOOKUP(A239,OrderProduct!A239:R2190,18,0)</f>
        <v>146</v>
      </c>
      <c r="C239" t="str">
        <f>VLOOKUP(B239,Product_Name!$A$2:$B$914,2,0)</f>
        <v>Avery 514</v>
      </c>
      <c r="D239">
        <f>VLOOKUP(A239,OrderProduct!A239:D2190,4,0)</f>
        <v>5</v>
      </c>
      <c r="H239" s="14" t="s">
        <v>1025</v>
      </c>
      <c r="I239" s="11">
        <f t="shared" si="3"/>
        <v>23</v>
      </c>
    </row>
    <row r="240" spans="1:9">
      <c r="A240" s="3">
        <v>452</v>
      </c>
      <c r="B240">
        <f>VLOOKUP(A240,OrderProduct!A240:R2191,18,0)</f>
        <v>69</v>
      </c>
      <c r="C240" t="str">
        <f>VLOOKUP(B240,Product_Name!$A$2:$B$914,2,0)</f>
        <v>Accessory36</v>
      </c>
      <c r="D240">
        <f>VLOOKUP(A240,OrderProduct!A240:D2191,4,0)</f>
        <v>10</v>
      </c>
      <c r="H240" s="14">
        <v>5180</v>
      </c>
      <c r="I240" s="11">
        <f t="shared" si="3"/>
        <v>23</v>
      </c>
    </row>
    <row r="241" spans="1:9">
      <c r="A241" s="3">
        <v>453</v>
      </c>
      <c r="B241">
        <f>VLOOKUP(A241,OrderProduct!A241:R2192,18,0)</f>
        <v>693</v>
      </c>
      <c r="C241" t="str">
        <f>VLOOKUP(B241,Product_Name!$A$2:$B$914,2,0)</f>
        <v>Seth Thomas 14" Putty-Colored Wall Clock</v>
      </c>
      <c r="D241">
        <f>VLOOKUP(A241,OrderProduct!A241:D2192,4,0)</f>
        <v>8</v>
      </c>
      <c r="H241" s="14" t="s">
        <v>1096</v>
      </c>
      <c r="I241" s="11">
        <f t="shared" si="3"/>
        <v>23</v>
      </c>
    </row>
    <row r="242" spans="1:9">
      <c r="A242" s="3">
        <v>460</v>
      </c>
      <c r="B242">
        <f>VLOOKUP(A242,OrderProduct!A242:R2193,18,0)</f>
        <v>766</v>
      </c>
      <c r="C242" t="str">
        <f>VLOOKUP(B242,Product_Name!$A$2:$B$914,2,0)</f>
        <v>Tenex Personal Self-Stacking Standard File Box  Black/Gray</v>
      </c>
      <c r="D242">
        <f>VLOOKUP(A242,OrderProduct!A242:D2193,4,0)</f>
        <v>3</v>
      </c>
      <c r="H242" s="14" t="s">
        <v>1123</v>
      </c>
      <c r="I242" s="11">
        <f t="shared" si="3"/>
        <v>23</v>
      </c>
    </row>
    <row r="243" spans="1:9">
      <c r="A243" s="3">
        <v>463</v>
      </c>
      <c r="B243">
        <f>VLOOKUP(A243,OrderProduct!A243:R2194,18,0)</f>
        <v>288</v>
      </c>
      <c r="C243" t="str">
        <f>VLOOKUP(B243,Product_Name!$A$2:$B$914,2,0)</f>
        <v>Economy Rollaway Files</v>
      </c>
      <c r="D243">
        <f>VLOOKUP(A243,OrderProduct!A243:D2194,4,0)</f>
        <v>14</v>
      </c>
      <c r="H243" s="14" t="s">
        <v>1127</v>
      </c>
      <c r="I243" s="11">
        <f t="shared" si="3"/>
        <v>65</v>
      </c>
    </row>
    <row r="244" spans="1:9">
      <c r="A244" s="3">
        <v>466</v>
      </c>
      <c r="B244">
        <f>VLOOKUP(A244,OrderProduct!A244:R2195,18,0)</f>
        <v>623</v>
      </c>
      <c r="C244" t="str">
        <f>VLOOKUP(B244,Product_Name!$A$2:$B$914,2,0)</f>
        <v>Panasonic KX-P3200 Dot Matrix Printer</v>
      </c>
      <c r="D244">
        <f>VLOOKUP(A244,OrderProduct!A244:D2195,4,0)</f>
        <v>3</v>
      </c>
      <c r="H244" s="14" t="s">
        <v>1157</v>
      </c>
      <c r="I244" s="11">
        <f t="shared" si="3"/>
        <v>23</v>
      </c>
    </row>
    <row r="245" spans="1:9">
      <c r="A245" s="3">
        <v>467</v>
      </c>
      <c r="B245">
        <f>VLOOKUP(A245,OrderProduct!A245:R2196,18,0)</f>
        <v>775</v>
      </c>
      <c r="C245" t="str">
        <f>VLOOKUP(B245,Product_Name!$A$2:$B$914,2,0)</f>
        <v>Tensor "Hersey Kiss" Styled Floor Lamp</v>
      </c>
      <c r="D245">
        <f>VLOOKUP(A245,OrderProduct!A245:D2196,4,0)</f>
        <v>9</v>
      </c>
      <c r="H245" s="14" t="s">
        <v>1159</v>
      </c>
      <c r="I245" s="11">
        <f t="shared" si="3"/>
        <v>23</v>
      </c>
    </row>
    <row r="246" spans="1:9">
      <c r="A246" s="3">
        <v>468</v>
      </c>
      <c r="B246">
        <f>VLOOKUP(A246,OrderProduct!A246:R2197,18,0)</f>
        <v>438</v>
      </c>
      <c r="C246" t="str">
        <f>VLOOKUP(B246,Product_Name!$A$2:$B$914,2,0)</f>
        <v>Holmes Odor Grabber</v>
      </c>
      <c r="D246">
        <f>VLOOKUP(A246,OrderProduct!A246:D2197,4,0)</f>
        <v>1</v>
      </c>
      <c r="H246" s="14" t="s">
        <v>1165</v>
      </c>
      <c r="I246" s="11">
        <f t="shared" si="3"/>
        <v>61</v>
      </c>
    </row>
    <row r="247" spans="1:9">
      <c r="A247" s="3">
        <v>469</v>
      </c>
      <c r="B247">
        <f>VLOOKUP(A247,OrderProduct!A247:R2198,18,0)</f>
        <v>300</v>
      </c>
      <c r="C247" t="str">
        <f>VLOOKUP(B247,Product_Name!$A$2:$B$914,2,0)</f>
        <v>Eldon Image Series Black Desk Accessories</v>
      </c>
      <c r="D247">
        <f>VLOOKUP(A247,OrderProduct!A247:D2198,4,0)</f>
        <v>16</v>
      </c>
      <c r="H247" s="14" t="s">
        <v>1190</v>
      </c>
      <c r="I247" s="11">
        <f t="shared" si="3"/>
        <v>23</v>
      </c>
    </row>
    <row r="248" spans="1:9">
      <c r="A248" s="3">
        <v>470</v>
      </c>
      <c r="B248">
        <f>VLOOKUP(A248,OrderProduct!A248:R2199,18,0)</f>
        <v>826</v>
      </c>
      <c r="C248" t="str">
        <f>VLOOKUP(B248,Product_Name!$A$2:$B$914,2,0)</f>
        <v>Xerox 188</v>
      </c>
      <c r="D248">
        <f>VLOOKUP(A248,OrderProduct!A248:D2199,4,0)</f>
        <v>3</v>
      </c>
      <c r="H248" s="14" t="s">
        <v>1213</v>
      </c>
      <c r="I248" s="11">
        <f t="shared" si="3"/>
        <v>23</v>
      </c>
    </row>
    <row r="249" spans="1:9">
      <c r="A249" s="3">
        <v>471</v>
      </c>
      <c r="B249">
        <f>VLOOKUP(A249,OrderProduct!A249:R2200,18,0)</f>
        <v>568</v>
      </c>
      <c r="C249" t="str">
        <f>VLOOKUP(B249,Product_Name!$A$2:$B$914,2,0)</f>
        <v>Motorola SB4200 Cable Modem</v>
      </c>
      <c r="D249">
        <f>VLOOKUP(A249,OrderProduct!A249:D2200,4,0)</f>
        <v>10</v>
      </c>
      <c r="H249" s="14" t="s">
        <v>1287</v>
      </c>
      <c r="I249" s="11">
        <f t="shared" si="3"/>
        <v>23</v>
      </c>
    </row>
    <row r="250" spans="1:9">
      <c r="A250" s="3">
        <v>472</v>
      </c>
      <c r="B250">
        <f>VLOOKUP(A250,OrderProduct!A250:R2201,18,0)</f>
        <v>568</v>
      </c>
      <c r="C250" t="str">
        <f>VLOOKUP(B250,Product_Name!$A$2:$B$914,2,0)</f>
        <v>Motorola SB4200 Cable Modem</v>
      </c>
      <c r="D250">
        <f>VLOOKUP(A250,OrderProduct!A250:D2201,4,0)</f>
        <v>8</v>
      </c>
      <c r="H250" s="14" t="s">
        <v>1399</v>
      </c>
      <c r="I250" s="11">
        <f t="shared" si="3"/>
        <v>23</v>
      </c>
    </row>
    <row r="251" spans="1:9">
      <c r="A251" s="3">
        <v>483</v>
      </c>
      <c r="B251">
        <f>VLOOKUP(A251,OrderProduct!A251:R2202,18,0)</f>
        <v>715</v>
      </c>
      <c r="C251" t="str">
        <f>VLOOKUP(B251,Product_Name!$A$2:$B$914,2,0)</f>
        <v>Staples 6 Outlet Surge</v>
      </c>
      <c r="D251">
        <f>VLOOKUP(A251,OrderProduct!A251:D2202,4,0)</f>
        <v>6</v>
      </c>
      <c r="H251" s="14" t="s">
        <v>1520</v>
      </c>
      <c r="I251" s="11">
        <f t="shared" si="3"/>
        <v>23</v>
      </c>
    </row>
    <row r="252" spans="1:9">
      <c r="A252" s="3">
        <v>483</v>
      </c>
      <c r="B252">
        <f>VLOOKUP(A252,OrderProduct!A252:R2203,18,0)</f>
        <v>237</v>
      </c>
      <c r="C252" t="str">
        <f>VLOOKUP(B252,Product_Name!$A$2:$B$914,2,0)</f>
        <v>Cardinal Poly Pocket Divider Pockets for Ring Binders</v>
      </c>
      <c r="D252">
        <f>VLOOKUP(A252,OrderProduct!A252:D2203,4,0)</f>
        <v>10</v>
      </c>
      <c r="H252" s="14" t="s">
        <v>1570</v>
      </c>
      <c r="I252" s="11">
        <f t="shared" si="3"/>
        <v>56</v>
      </c>
    </row>
    <row r="253" spans="1:9">
      <c r="A253" s="3">
        <v>483</v>
      </c>
      <c r="B253">
        <f>VLOOKUP(A253,OrderProduct!A253:R2204,18,0)</f>
        <v>231</v>
      </c>
      <c r="C253" t="str">
        <f>VLOOKUP(B253,Product_Name!$A$2:$B$914,2,0)</f>
        <v>Canon PC1060 Personal Laser Copier</v>
      </c>
      <c r="D253">
        <f>VLOOKUP(A253,OrderProduct!A253:D2204,4,0)</f>
        <v>7</v>
      </c>
      <c r="H253" s="14" t="s">
        <v>1587</v>
      </c>
      <c r="I253" s="11">
        <f t="shared" si="3"/>
        <v>91</v>
      </c>
    </row>
    <row r="254" spans="1:9">
      <c r="A254" s="3">
        <v>485</v>
      </c>
      <c r="B254">
        <f>VLOOKUP(A254,OrderProduct!A254:R2205,18,0)</f>
        <v>132</v>
      </c>
      <c r="C254" t="str">
        <f>VLOOKUP(B254,Product_Name!$A$2:$B$914,2,0)</f>
        <v>Avery 49</v>
      </c>
      <c r="D254">
        <f>VLOOKUP(A254,OrderProduct!A254:D2205,4,0)</f>
        <v>14</v>
      </c>
      <c r="H254" s="14" t="s">
        <v>1744</v>
      </c>
      <c r="I254" s="11">
        <f t="shared" si="3"/>
        <v>24</v>
      </c>
    </row>
    <row r="255" spans="1:9">
      <c r="A255" s="3">
        <v>487</v>
      </c>
      <c r="B255">
        <f>VLOOKUP(A255,OrderProduct!A255:R2206,18,0)</f>
        <v>237</v>
      </c>
      <c r="C255" t="str">
        <f>VLOOKUP(B255,Product_Name!$A$2:$B$914,2,0)</f>
        <v>Cardinal Poly Pocket Divider Pockets for Ring Binders</v>
      </c>
      <c r="D255">
        <f>VLOOKUP(A255,OrderProduct!A255:D2206,4,0)</f>
        <v>2</v>
      </c>
      <c r="H255" s="14" t="s">
        <v>1773</v>
      </c>
      <c r="I255" s="11">
        <f t="shared" si="3"/>
        <v>23</v>
      </c>
    </row>
    <row r="256" spans="1:9">
      <c r="A256" s="3">
        <v>488</v>
      </c>
      <c r="B256">
        <f>VLOOKUP(A256,OrderProduct!A256:R2207,18,0)</f>
        <v>855</v>
      </c>
      <c r="C256" t="str">
        <f>VLOOKUP(B256,Product_Name!$A$2:$B$914,2,0)</f>
        <v>Xerox 1933</v>
      </c>
      <c r="D256">
        <f>VLOOKUP(A256,OrderProduct!A256:D2207,4,0)</f>
        <v>3</v>
      </c>
      <c r="H256" s="14" t="s">
        <v>1863</v>
      </c>
      <c r="I256" s="11">
        <f t="shared" si="3"/>
        <v>23</v>
      </c>
    </row>
    <row r="257" spans="1:9">
      <c r="A257" s="3">
        <v>489</v>
      </c>
      <c r="B257">
        <f>VLOOKUP(A257,OrderProduct!A257:R2208,18,0)</f>
        <v>61</v>
      </c>
      <c r="C257" t="str">
        <f>VLOOKUP(B257,Product_Name!$A$2:$B$914,2,0)</f>
        <v>Accessory25</v>
      </c>
      <c r="D257">
        <f>VLOOKUP(A257,OrderProduct!A257:D2208,4,0)</f>
        <v>9</v>
      </c>
      <c r="H257" s="14" t="s">
        <v>1890</v>
      </c>
      <c r="I257" s="11">
        <f t="shared" si="3"/>
        <v>23</v>
      </c>
    </row>
    <row r="258" spans="1:9">
      <c r="A258" s="3">
        <v>491</v>
      </c>
      <c r="B258">
        <f>VLOOKUP(A258,OrderProduct!A258:R2209,18,0)</f>
        <v>592</v>
      </c>
      <c r="C258" t="str">
        <f>VLOOKUP(B258,Product_Name!$A$2:$B$914,2,0)</f>
        <v>Newell 343</v>
      </c>
      <c r="D258">
        <f>VLOOKUP(A258,OrderProduct!A258:D2209,4,0)</f>
        <v>4</v>
      </c>
      <c r="H258" s="14" t="s">
        <v>1026</v>
      </c>
      <c r="I258" s="11">
        <f t="shared" si="3"/>
        <v>22</v>
      </c>
    </row>
    <row r="259" spans="1:9">
      <c r="A259" s="3">
        <v>491</v>
      </c>
      <c r="B259">
        <f>VLOOKUP(A259,OrderProduct!A259:R2210,18,0)</f>
        <v>837</v>
      </c>
      <c r="C259" t="str">
        <f>VLOOKUP(B259,Product_Name!$A$2:$B$914,2,0)</f>
        <v>Xerox 1897</v>
      </c>
      <c r="D259">
        <f>VLOOKUP(A259,OrderProduct!A259:D2210,4,0)</f>
        <v>3</v>
      </c>
      <c r="H259" s="14">
        <v>8890</v>
      </c>
      <c r="I259" s="11">
        <f t="shared" si="3"/>
        <v>22</v>
      </c>
    </row>
    <row r="260" spans="1:9">
      <c r="A260" s="3">
        <v>491</v>
      </c>
      <c r="B260">
        <f>VLOOKUP(A260,OrderProduct!A260:R2211,18,0)</f>
        <v>611</v>
      </c>
      <c r="C260" t="str">
        <f>VLOOKUP(B260,Product_Name!$A$2:$B$914,2,0)</f>
        <v>Okidata ML395C Color Dot Matrix Printer</v>
      </c>
      <c r="D260">
        <f>VLOOKUP(A260,OrderProduct!A260:D2211,4,0)</f>
        <v>5</v>
      </c>
      <c r="H260" s="14" t="s">
        <v>1041</v>
      </c>
      <c r="I260" s="11">
        <f t="shared" ref="I260:I323" si="4">SUMIFS($D$2:$D$1953,$C$2:$C$1953,H260)</f>
        <v>22</v>
      </c>
    </row>
    <row r="261" spans="1:9">
      <c r="A261" s="3">
        <v>491</v>
      </c>
      <c r="B261">
        <f>VLOOKUP(A261,OrderProduct!A261:R2212,18,0)</f>
        <v>706</v>
      </c>
      <c r="C261" t="str">
        <f>VLOOKUP(B261,Product_Name!$A$2:$B$914,2,0)</f>
        <v>Southworth 25% Cotton Linen-Finish Paper &amp; Envelopes</v>
      </c>
      <c r="D261">
        <f>VLOOKUP(A261,OrderProduct!A261:D2212,4,0)</f>
        <v>20</v>
      </c>
      <c r="H261" s="14" t="s">
        <v>1055</v>
      </c>
      <c r="I261" s="11">
        <f t="shared" si="4"/>
        <v>22</v>
      </c>
    </row>
    <row r="262" spans="1:9">
      <c r="A262" s="3">
        <v>493</v>
      </c>
      <c r="B262">
        <f>VLOOKUP(A262,OrderProduct!A262:R2213,18,0)</f>
        <v>895</v>
      </c>
      <c r="C262" t="str">
        <f>VLOOKUP(B262,Product_Name!$A$2:$B$914,2,0)</f>
        <v>Xerox 21</v>
      </c>
      <c r="D262">
        <f>VLOOKUP(A262,OrderProduct!A262:D2213,4,0)</f>
        <v>7</v>
      </c>
      <c r="H262" s="14" t="s">
        <v>1065</v>
      </c>
      <c r="I262" s="11">
        <f t="shared" si="4"/>
        <v>22</v>
      </c>
    </row>
    <row r="263" spans="1:9">
      <c r="A263" s="3">
        <v>493</v>
      </c>
      <c r="B263">
        <f>VLOOKUP(A263,OrderProduct!A263:R2214,18,0)</f>
        <v>109</v>
      </c>
      <c r="C263" t="str">
        <f>VLOOKUP(B263,Product_Name!$A$2:$B$914,2,0)</f>
        <v>Advantus Rolling Storage Box</v>
      </c>
      <c r="D263">
        <f>VLOOKUP(A263,OrderProduct!A263:D2214,4,0)</f>
        <v>14</v>
      </c>
      <c r="H263" s="14" t="s">
        <v>1102</v>
      </c>
      <c r="I263" s="11">
        <f t="shared" si="4"/>
        <v>22</v>
      </c>
    </row>
    <row r="264" spans="1:9">
      <c r="A264" s="3">
        <v>494</v>
      </c>
      <c r="B264">
        <f>VLOOKUP(A264,OrderProduct!A264:R2215,18,0)</f>
        <v>495</v>
      </c>
      <c r="C264" t="str">
        <f>VLOOKUP(B264,Product_Name!$A$2:$B$914,2,0)</f>
        <v>Imation 3.5 IBM Formatted Diskettes  10/Box</v>
      </c>
      <c r="D264">
        <f>VLOOKUP(A264,OrderProduct!A264:D2215,4,0)</f>
        <v>7</v>
      </c>
      <c r="H264" s="14" t="s">
        <v>1110</v>
      </c>
      <c r="I264" s="11">
        <f t="shared" si="4"/>
        <v>22</v>
      </c>
    </row>
    <row r="265" spans="1:9">
      <c r="A265" s="3">
        <v>494</v>
      </c>
      <c r="B265">
        <f>VLOOKUP(A265,OrderProduct!A265:R2216,18,0)</f>
        <v>592</v>
      </c>
      <c r="C265" t="str">
        <f>VLOOKUP(B265,Product_Name!$A$2:$B$914,2,0)</f>
        <v>Newell 343</v>
      </c>
      <c r="D265">
        <f>VLOOKUP(A265,OrderProduct!A265:D2216,4,0)</f>
        <v>16</v>
      </c>
      <c r="H265" s="14" t="s">
        <v>1225</v>
      </c>
      <c r="I265" s="11">
        <f t="shared" si="4"/>
        <v>22</v>
      </c>
    </row>
    <row r="266" spans="1:9">
      <c r="A266" s="3">
        <v>494</v>
      </c>
      <c r="B266">
        <f>VLOOKUP(A266,OrderProduct!A266:R2217,18,0)</f>
        <v>837</v>
      </c>
      <c r="C266" t="str">
        <f>VLOOKUP(B266,Product_Name!$A$2:$B$914,2,0)</f>
        <v>Xerox 1897</v>
      </c>
      <c r="D266">
        <f>VLOOKUP(A266,OrderProduct!A266:D2217,4,0)</f>
        <v>19</v>
      </c>
      <c r="H266" s="14" t="s">
        <v>1228</v>
      </c>
      <c r="I266" s="11">
        <f t="shared" si="4"/>
        <v>22</v>
      </c>
    </row>
    <row r="267" spans="1:9">
      <c r="A267" s="3">
        <v>494</v>
      </c>
      <c r="B267">
        <f>VLOOKUP(A267,OrderProduct!A267:R2218,18,0)</f>
        <v>611</v>
      </c>
      <c r="C267" t="str">
        <f>VLOOKUP(B267,Product_Name!$A$2:$B$914,2,0)</f>
        <v>Okidata ML395C Color Dot Matrix Printer</v>
      </c>
      <c r="D267">
        <f>VLOOKUP(A267,OrderProduct!A267:D2218,4,0)</f>
        <v>3</v>
      </c>
      <c r="H267" s="14" t="s">
        <v>1233</v>
      </c>
      <c r="I267" s="11">
        <f t="shared" si="4"/>
        <v>22</v>
      </c>
    </row>
    <row r="268" spans="1:9">
      <c r="A268" s="3">
        <v>494</v>
      </c>
      <c r="B268">
        <f>VLOOKUP(A268,OrderProduct!A268:R2219,18,0)</f>
        <v>706</v>
      </c>
      <c r="C268" t="str">
        <f>VLOOKUP(B268,Product_Name!$A$2:$B$914,2,0)</f>
        <v>Southworth 25% Cotton Linen-Finish Paper &amp; Envelopes</v>
      </c>
      <c r="D268">
        <f>VLOOKUP(A268,OrderProduct!A268:D2219,4,0)</f>
        <v>12</v>
      </c>
      <c r="H268" s="14" t="s">
        <v>1272</v>
      </c>
      <c r="I268" s="11">
        <f t="shared" si="4"/>
        <v>22</v>
      </c>
    </row>
    <row r="269" spans="1:9">
      <c r="A269" s="3">
        <v>497</v>
      </c>
      <c r="B269">
        <f>VLOOKUP(A269,OrderProduct!A269:R2220,18,0)</f>
        <v>101</v>
      </c>
      <c r="C269" t="str">
        <f>VLOOKUP(B269,Product_Name!$A$2:$B$914,2,0)</f>
        <v>Adesso Programmable 142-Key Keyboard</v>
      </c>
      <c r="D269">
        <f>VLOOKUP(A269,OrderProduct!A269:D2220,4,0)</f>
        <v>9</v>
      </c>
      <c r="H269" s="14" t="s">
        <v>1401</v>
      </c>
      <c r="I269" s="11">
        <f t="shared" si="4"/>
        <v>22</v>
      </c>
    </row>
    <row r="270" spans="1:9">
      <c r="A270" s="3">
        <v>507</v>
      </c>
      <c r="B270">
        <f>VLOOKUP(A270,OrderProduct!A270:R2221,18,0)</f>
        <v>843</v>
      </c>
      <c r="C270" t="str">
        <f>VLOOKUP(B270,Product_Name!$A$2:$B$914,2,0)</f>
        <v>Xerox 1908</v>
      </c>
      <c r="D270">
        <f>VLOOKUP(A270,OrderProduct!A270:D2221,4,0)</f>
        <v>2</v>
      </c>
      <c r="H270" s="14" t="s">
        <v>1430</v>
      </c>
      <c r="I270" s="11">
        <f t="shared" si="4"/>
        <v>22</v>
      </c>
    </row>
    <row r="271" spans="1:9">
      <c r="A271" s="3">
        <v>507</v>
      </c>
      <c r="B271">
        <f>VLOOKUP(A271,OrderProduct!A271:R2222,18,0)</f>
        <v>753</v>
      </c>
      <c r="C271" t="str">
        <f>VLOOKUP(B271,Product_Name!$A$2:$B$914,2,0)</f>
        <v>Talkabout T8367</v>
      </c>
      <c r="D271">
        <f>VLOOKUP(A271,OrderProduct!A271:D2222,4,0)</f>
        <v>2</v>
      </c>
      <c r="H271" s="14" t="s">
        <v>1497</v>
      </c>
      <c r="I271" s="11">
        <f t="shared" si="4"/>
        <v>67</v>
      </c>
    </row>
    <row r="272" spans="1:9">
      <c r="A272" s="3">
        <v>508</v>
      </c>
      <c r="B272">
        <f>VLOOKUP(A272,OrderProduct!A272:R2223,18,0)</f>
        <v>771</v>
      </c>
      <c r="C272" t="str">
        <f>VLOOKUP(B272,Product_Name!$A$2:$B$914,2,0)</f>
        <v>Tennsco Lockers  Gray</v>
      </c>
      <c r="D272">
        <f>VLOOKUP(A272,OrderProduct!A272:D2223,4,0)</f>
        <v>1</v>
      </c>
      <c r="H272" s="14" t="s">
        <v>1532</v>
      </c>
      <c r="I272" s="11">
        <f t="shared" si="4"/>
        <v>22</v>
      </c>
    </row>
    <row r="273" spans="1:9">
      <c r="A273" s="3">
        <v>508</v>
      </c>
      <c r="B273">
        <f>VLOOKUP(A273,OrderProduct!A273:R2224,18,0)</f>
        <v>672</v>
      </c>
      <c r="C273" t="str">
        <f>VLOOKUP(B273,Product_Name!$A$2:$B$914,2,0)</f>
        <v>SAFCO Folding Chair Trolley</v>
      </c>
      <c r="D273">
        <f>VLOOKUP(A273,OrderProduct!A273:D2224,4,0)</f>
        <v>12</v>
      </c>
      <c r="H273" s="14" t="s">
        <v>1620</v>
      </c>
      <c r="I273" s="11">
        <f t="shared" si="4"/>
        <v>22</v>
      </c>
    </row>
    <row r="274" spans="1:9">
      <c r="A274" s="3">
        <v>510</v>
      </c>
      <c r="B274">
        <f>VLOOKUP(A274,OrderProduct!A274:R2225,18,0)</f>
        <v>844</v>
      </c>
      <c r="C274" t="str">
        <f>VLOOKUP(B274,Product_Name!$A$2:$B$914,2,0)</f>
        <v>Xerox 1910</v>
      </c>
      <c r="D274">
        <f>VLOOKUP(A274,OrderProduct!A274:D2225,4,0)</f>
        <v>1</v>
      </c>
      <c r="H274" s="14" t="s">
        <v>1637</v>
      </c>
      <c r="I274" s="11">
        <f t="shared" si="4"/>
        <v>32</v>
      </c>
    </row>
    <row r="275" spans="1:9">
      <c r="A275" s="3">
        <v>510</v>
      </c>
      <c r="B275">
        <f>VLOOKUP(A275,OrderProduct!A275:R2226,18,0)</f>
        <v>247</v>
      </c>
      <c r="C275" t="str">
        <f>VLOOKUP(B275,Product_Name!$A$2:$B$914,2,0)</f>
        <v>C-Line Peel &amp; Stick Add-On Filing Pockets  8-3/4 x 5-1/8  10/Pack</v>
      </c>
      <c r="D275">
        <f>VLOOKUP(A275,OrderProduct!A275:D2226,4,0)</f>
        <v>2</v>
      </c>
      <c r="H275" s="14" t="s">
        <v>1653</v>
      </c>
      <c r="I275" s="11">
        <f t="shared" si="4"/>
        <v>22</v>
      </c>
    </row>
    <row r="276" spans="1:9">
      <c r="A276" s="3">
        <v>518</v>
      </c>
      <c r="B276">
        <f>VLOOKUP(A276,OrderProduct!A276:R2227,18,0)</f>
        <v>599</v>
      </c>
      <c r="C276" t="str">
        <f>VLOOKUP(B276,Product_Name!$A$2:$B$914,2,0)</f>
        <v>Nu-Dell Executive Frame</v>
      </c>
      <c r="D276">
        <f>VLOOKUP(A276,OrderProduct!A276:D2227,4,0)</f>
        <v>8</v>
      </c>
      <c r="H276" s="14" t="s">
        <v>1665</v>
      </c>
      <c r="I276" s="11">
        <f t="shared" si="4"/>
        <v>22</v>
      </c>
    </row>
    <row r="277" spans="1:9">
      <c r="A277" s="3">
        <v>522</v>
      </c>
      <c r="B277">
        <f>VLOOKUP(A277,OrderProduct!A277:R2228,18,0)</f>
        <v>229</v>
      </c>
      <c r="C277" t="str">
        <f>VLOOKUP(B277,Product_Name!$A$2:$B$914,2,0)</f>
        <v>Canon MP41DH Printing Calculator</v>
      </c>
      <c r="D277">
        <f>VLOOKUP(A277,OrderProduct!A277:D2228,4,0)</f>
        <v>31</v>
      </c>
      <c r="H277" s="14" t="s">
        <v>1676</v>
      </c>
      <c r="I277" s="11">
        <f t="shared" si="4"/>
        <v>22</v>
      </c>
    </row>
    <row r="278" spans="1:9">
      <c r="A278" s="3">
        <v>522</v>
      </c>
      <c r="B278">
        <f>VLOOKUP(A278,OrderProduct!A278:R2229,18,0)</f>
        <v>820</v>
      </c>
      <c r="C278" t="str">
        <f>VLOOKUP(B278,Product_Name!$A$2:$B$914,2,0)</f>
        <v>Wirebound Message Book  4 per Page</v>
      </c>
      <c r="D278">
        <f>VLOOKUP(A278,OrderProduct!A278:D2229,4,0)</f>
        <v>9</v>
      </c>
      <c r="H278" s="14" t="s">
        <v>1751</v>
      </c>
      <c r="I278" s="11">
        <f t="shared" si="4"/>
        <v>23</v>
      </c>
    </row>
    <row r="279" spans="1:9">
      <c r="A279" s="3">
        <v>522</v>
      </c>
      <c r="B279">
        <f>VLOOKUP(A279,OrderProduct!A279:R2230,18,0)</f>
        <v>187</v>
      </c>
      <c r="C279" t="str">
        <f>VLOOKUP(B279,Product_Name!$A$2:$B$914,2,0)</f>
        <v>Bevis Round Conference Table Top  X-Base</v>
      </c>
      <c r="D279">
        <f>VLOOKUP(A279,OrderProduct!A279:D2230,4,0)</f>
        <v>17</v>
      </c>
      <c r="H279" s="14" t="s">
        <v>1787</v>
      </c>
      <c r="I279" s="11">
        <f t="shared" si="4"/>
        <v>22</v>
      </c>
    </row>
    <row r="280" spans="1:9">
      <c r="A280" s="3">
        <v>524</v>
      </c>
      <c r="B280">
        <f>VLOOKUP(A280,OrderProduct!A280:R2231,18,0)</f>
        <v>350</v>
      </c>
      <c r="C280" t="str">
        <f>VLOOKUP(B280,Product_Name!$A$2:$B$914,2,0)</f>
        <v>Fellowes PB500 Electric Punch Plastic Comb Binding Machine with Manual Bind</v>
      </c>
      <c r="D280">
        <f>VLOOKUP(A280,OrderProduct!A280:D2231,4,0)</f>
        <v>12</v>
      </c>
      <c r="H280" s="14" t="s">
        <v>1018</v>
      </c>
      <c r="I280" s="11">
        <f t="shared" si="4"/>
        <v>21</v>
      </c>
    </row>
    <row r="281" spans="1:9">
      <c r="A281" s="3">
        <v>524</v>
      </c>
      <c r="B281">
        <f>VLOOKUP(A281,OrderProduct!A281:R2232,18,0)</f>
        <v>530</v>
      </c>
      <c r="C281" t="str">
        <f>VLOOKUP(B281,Product_Name!$A$2:$B$914,2,0)</f>
        <v>Lexmark 4227 Plus Dot Matrix Printer</v>
      </c>
      <c r="D281">
        <f>VLOOKUP(A281,OrderProduct!A281:D2232,4,0)</f>
        <v>11</v>
      </c>
      <c r="H281" s="14" t="s">
        <v>1081</v>
      </c>
      <c r="I281" s="11">
        <f t="shared" si="4"/>
        <v>21</v>
      </c>
    </row>
    <row r="282" spans="1:9">
      <c r="A282" s="3">
        <v>526</v>
      </c>
      <c r="B282">
        <f>VLOOKUP(A282,OrderProduct!A282:R2233,18,0)</f>
        <v>230</v>
      </c>
      <c r="C282" t="str">
        <f>VLOOKUP(B282,Product_Name!$A$2:$B$914,2,0)</f>
        <v>Canon P1-DHIII Palm Printing Calculator</v>
      </c>
      <c r="D282">
        <f>VLOOKUP(A282,OrderProduct!A282:D2233,4,0)</f>
        <v>10</v>
      </c>
      <c r="H282" s="14" t="s">
        <v>1088</v>
      </c>
      <c r="I282" s="11">
        <f t="shared" si="4"/>
        <v>21</v>
      </c>
    </row>
    <row r="283" spans="1:9">
      <c r="A283" s="3">
        <v>526</v>
      </c>
      <c r="B283">
        <f>VLOOKUP(A283,OrderProduct!A283:R2234,18,0)</f>
        <v>732</v>
      </c>
      <c r="C283" t="str">
        <f>VLOOKUP(B283,Product_Name!$A$2:$B$914,2,0)</f>
        <v>Staples® General Use 3-Ring Binders</v>
      </c>
      <c r="D283">
        <f>VLOOKUP(A283,OrderProduct!A283:D2234,4,0)</f>
        <v>8</v>
      </c>
      <c r="H283" s="14" t="s">
        <v>1090</v>
      </c>
      <c r="I283" s="11">
        <f t="shared" si="4"/>
        <v>21</v>
      </c>
    </row>
    <row r="284" spans="1:9">
      <c r="A284" s="3">
        <v>526</v>
      </c>
      <c r="B284">
        <f>VLOOKUP(A284,OrderProduct!A284:R2235,18,0)</f>
        <v>876</v>
      </c>
      <c r="C284" t="str">
        <f>VLOOKUP(B284,Product_Name!$A$2:$B$914,2,0)</f>
        <v>Xerox 1978</v>
      </c>
      <c r="D284">
        <f>VLOOKUP(A284,OrderProduct!A284:D2235,4,0)</f>
        <v>8</v>
      </c>
      <c r="H284" s="14" t="s">
        <v>1122</v>
      </c>
      <c r="I284" s="11">
        <f t="shared" si="4"/>
        <v>21</v>
      </c>
    </row>
    <row r="285" spans="1:9">
      <c r="A285" s="3">
        <v>535</v>
      </c>
      <c r="B285">
        <f>VLOOKUP(A285,OrderProduct!A285:R2236,18,0)</f>
        <v>380</v>
      </c>
      <c r="C285" t="str">
        <f>VLOOKUP(B285,Product_Name!$A$2:$B$914,2,0)</f>
        <v>GBC Pre-Punched Binding Paper  Plastic  White  8-1/2" x 11"</v>
      </c>
      <c r="D285">
        <f>VLOOKUP(A285,OrderProduct!A285:D2236,4,0)</f>
        <v>5</v>
      </c>
      <c r="H285" s="14" t="s">
        <v>1206</v>
      </c>
      <c r="I285" s="11">
        <f t="shared" si="4"/>
        <v>21</v>
      </c>
    </row>
    <row r="286" spans="1:9">
      <c r="A286" s="3">
        <v>539</v>
      </c>
      <c r="B286">
        <f>VLOOKUP(A286,OrderProduct!A286:R2237,18,0)</f>
        <v>385</v>
      </c>
      <c r="C286" t="str">
        <f>VLOOKUP(B286,Product_Name!$A$2:$B$914,2,0)</f>
        <v>GBC Recycled Regency Composition Covers</v>
      </c>
      <c r="D286">
        <f>VLOOKUP(A286,OrderProduct!A286:D2237,4,0)</f>
        <v>2</v>
      </c>
      <c r="H286" s="14" t="s">
        <v>1237</v>
      </c>
      <c r="I286" s="11">
        <f t="shared" si="4"/>
        <v>21</v>
      </c>
    </row>
    <row r="287" spans="1:9">
      <c r="A287" s="3">
        <v>540</v>
      </c>
      <c r="B287">
        <f>VLOOKUP(A287,OrderProduct!A287:R2238,18,0)</f>
        <v>64</v>
      </c>
      <c r="C287" t="str">
        <f>VLOOKUP(B287,Product_Name!$A$2:$B$914,2,0)</f>
        <v>Accessory29</v>
      </c>
      <c r="D287">
        <f>VLOOKUP(A287,OrderProduct!A287:D2238,4,0)</f>
        <v>20</v>
      </c>
      <c r="H287" s="14" t="s">
        <v>1266</v>
      </c>
      <c r="I287" s="11">
        <f t="shared" si="4"/>
        <v>21</v>
      </c>
    </row>
    <row r="288" spans="1:9">
      <c r="A288" s="3">
        <v>540</v>
      </c>
      <c r="B288">
        <f>VLOOKUP(A288,OrderProduct!A288:R2239,18,0)</f>
        <v>703</v>
      </c>
      <c r="C288" t="str">
        <f>VLOOKUP(B288,Product_Name!$A$2:$B$914,2,0)</f>
        <v>Soundgear Copyboard Conference Phone  Optional Battery</v>
      </c>
      <c r="D288">
        <f>VLOOKUP(A288,OrderProduct!A288:D2239,4,0)</f>
        <v>1</v>
      </c>
      <c r="H288" s="14" t="s">
        <v>1267</v>
      </c>
      <c r="I288" s="11">
        <f t="shared" si="4"/>
        <v>21</v>
      </c>
    </row>
    <row r="289" spans="1:9">
      <c r="A289" s="3">
        <v>547</v>
      </c>
      <c r="B289">
        <f>VLOOKUP(A289,OrderProduct!A289:R2240,18,0)</f>
        <v>262</v>
      </c>
      <c r="C289" t="str">
        <f>VLOOKUP(B289,Product_Name!$A$2:$B$914,2,0)</f>
        <v>DAX Wood Document Frame.</v>
      </c>
      <c r="D289">
        <f>VLOOKUP(A289,OrderProduct!A289:D2240,4,0)</f>
        <v>6</v>
      </c>
      <c r="H289" s="14" t="s">
        <v>1283</v>
      </c>
      <c r="I289" s="11">
        <f t="shared" si="4"/>
        <v>21</v>
      </c>
    </row>
    <row r="290" spans="1:9">
      <c r="A290" s="3">
        <v>549</v>
      </c>
      <c r="B290">
        <f>VLOOKUP(A290,OrderProduct!A290:R2241,18,0)</f>
        <v>814</v>
      </c>
      <c r="C290" t="str">
        <f>VLOOKUP(B290,Product_Name!$A$2:$B$914,2,0)</f>
        <v>Wilson Jones Hanging View Binder  White  1"</v>
      </c>
      <c r="D290">
        <f>VLOOKUP(A290,OrderProduct!A290:D2241,4,0)</f>
        <v>10</v>
      </c>
      <c r="H290" s="14" t="s">
        <v>1343</v>
      </c>
      <c r="I290" s="11">
        <f t="shared" si="4"/>
        <v>28</v>
      </c>
    </row>
    <row r="291" spans="1:9">
      <c r="A291" s="3">
        <v>550</v>
      </c>
      <c r="B291">
        <f>VLOOKUP(A291,OrderProduct!A291:R2242,18,0)</f>
        <v>581</v>
      </c>
      <c r="C291" t="str">
        <f>VLOOKUP(B291,Product_Name!$A$2:$B$914,2,0)</f>
        <v>Newell 323</v>
      </c>
      <c r="D291">
        <f>VLOOKUP(A291,OrderProduct!A291:D2242,4,0)</f>
        <v>9</v>
      </c>
      <c r="H291" s="14" t="s">
        <v>1359</v>
      </c>
      <c r="I291" s="11">
        <f t="shared" si="4"/>
        <v>21</v>
      </c>
    </row>
    <row r="292" spans="1:9">
      <c r="A292" s="3">
        <v>550</v>
      </c>
      <c r="B292">
        <f>VLOOKUP(A292,OrderProduct!A292:R2243,18,0)</f>
        <v>206</v>
      </c>
      <c r="C292" t="str">
        <f>VLOOKUP(B292,Product_Name!$A$2:$B$914,2,0)</f>
        <v>BoxOffice By Design Rectangular and Half-Moon Meeting Room Tables</v>
      </c>
      <c r="D292">
        <f>VLOOKUP(A292,OrderProduct!A292:D2243,4,0)</f>
        <v>10</v>
      </c>
      <c r="H292" s="14" t="s">
        <v>1421</v>
      </c>
      <c r="I292" s="11">
        <f t="shared" si="4"/>
        <v>21</v>
      </c>
    </row>
    <row r="293" spans="1:9">
      <c r="A293" s="3">
        <v>550</v>
      </c>
      <c r="B293">
        <f>VLOOKUP(A293,OrderProduct!A293:R2244,18,0)</f>
        <v>695</v>
      </c>
      <c r="C293" t="str">
        <f>VLOOKUP(B293,Product_Name!$A$2:$B$914,2,0)</f>
        <v>Sharp 1540cs Digital Laser Copier</v>
      </c>
      <c r="D293">
        <f>VLOOKUP(A293,OrderProduct!A293:D2244,4,0)</f>
        <v>3</v>
      </c>
      <c r="H293" s="14" t="s">
        <v>1424</v>
      </c>
      <c r="I293" s="11">
        <f t="shared" si="4"/>
        <v>21</v>
      </c>
    </row>
    <row r="294" spans="1:9">
      <c r="A294" s="3">
        <v>550</v>
      </c>
      <c r="B294">
        <f>VLOOKUP(A294,OrderProduct!A294:R2245,18,0)</f>
        <v>16</v>
      </c>
      <c r="C294">
        <f>VLOOKUP(B294,Product_Name!$A$2:$B$914,2,0)</f>
        <v>2160</v>
      </c>
      <c r="D294">
        <f>VLOOKUP(A294,OrderProduct!A294:D2245,4,0)</f>
        <v>20</v>
      </c>
      <c r="H294" s="14" t="s">
        <v>1442</v>
      </c>
      <c r="I294" s="11">
        <f t="shared" si="4"/>
        <v>21</v>
      </c>
    </row>
    <row r="295" spans="1:9">
      <c r="A295" s="3">
        <v>551</v>
      </c>
      <c r="B295">
        <f>VLOOKUP(A295,OrderProduct!A295:R2246,18,0)</f>
        <v>809</v>
      </c>
      <c r="C295" t="str">
        <f>VLOOKUP(B295,Product_Name!$A$2:$B$914,2,0)</f>
        <v>White GlueTop Scratch Pads</v>
      </c>
      <c r="D295">
        <f>VLOOKUP(A295,OrderProduct!A295:D2246,4,0)</f>
        <v>11</v>
      </c>
      <c r="H295" s="14" t="s">
        <v>1529</v>
      </c>
      <c r="I295" s="11">
        <f t="shared" si="4"/>
        <v>62</v>
      </c>
    </row>
    <row r="296" spans="1:9">
      <c r="A296" s="3">
        <v>553</v>
      </c>
      <c r="B296">
        <f>VLOOKUP(A296,OrderProduct!A296:R2247,18,0)</f>
        <v>97</v>
      </c>
      <c r="C296" t="str">
        <f>VLOOKUP(B296,Product_Name!$A$2:$B$914,2,0)</f>
        <v>Adams Phone Message Book  200 Message Capacity  8 1/16” x 11”</v>
      </c>
      <c r="D296">
        <f>VLOOKUP(A296,OrderProduct!A296:D2247,4,0)</f>
        <v>1</v>
      </c>
      <c r="H296" s="14" t="s">
        <v>1555</v>
      </c>
      <c r="I296" s="11">
        <f t="shared" si="4"/>
        <v>57</v>
      </c>
    </row>
    <row r="297" spans="1:9">
      <c r="A297" s="3">
        <v>553</v>
      </c>
      <c r="B297">
        <f>VLOOKUP(A297,OrderProduct!A297:R2248,18,0)</f>
        <v>530</v>
      </c>
      <c r="C297" t="str">
        <f>VLOOKUP(B297,Product_Name!$A$2:$B$914,2,0)</f>
        <v>Lexmark 4227 Plus Dot Matrix Printer</v>
      </c>
      <c r="D297">
        <f>VLOOKUP(A297,OrderProduct!A297:D2248,4,0)</f>
        <v>5</v>
      </c>
      <c r="H297" s="14" t="s">
        <v>1645</v>
      </c>
      <c r="I297" s="11">
        <f t="shared" si="4"/>
        <v>21</v>
      </c>
    </row>
    <row r="298" spans="1:9">
      <c r="A298" s="3">
        <v>553</v>
      </c>
      <c r="B298">
        <f>VLOOKUP(A298,OrderProduct!A298:R2249,18,0)</f>
        <v>848</v>
      </c>
      <c r="C298" t="str">
        <f>VLOOKUP(B298,Product_Name!$A$2:$B$914,2,0)</f>
        <v>Xerox 1922</v>
      </c>
      <c r="D298">
        <f>VLOOKUP(A298,OrderProduct!A298:D2249,4,0)</f>
        <v>1</v>
      </c>
      <c r="H298" s="14" t="s">
        <v>1729</v>
      </c>
      <c r="I298" s="11">
        <f t="shared" si="4"/>
        <v>33</v>
      </c>
    </row>
    <row r="299" spans="1:9">
      <c r="A299" s="3">
        <v>553</v>
      </c>
      <c r="B299">
        <f>VLOOKUP(A299,OrderProduct!A299:R2250,18,0)</f>
        <v>182</v>
      </c>
      <c r="C299" t="str">
        <f>VLOOKUP(B299,Product_Name!$A$2:$B$914,2,0)</f>
        <v>Bevis 36 x 72 Conference Tables</v>
      </c>
      <c r="D299">
        <f>VLOOKUP(A299,OrderProduct!A299:D2250,4,0)</f>
        <v>6</v>
      </c>
      <c r="H299" s="14" t="s">
        <v>1838</v>
      </c>
      <c r="I299" s="11">
        <f t="shared" si="4"/>
        <v>21</v>
      </c>
    </row>
    <row r="300" spans="1:9">
      <c r="A300" s="3">
        <v>555</v>
      </c>
      <c r="B300">
        <f>VLOOKUP(A300,OrderProduct!A300:R2251,18,0)</f>
        <v>530</v>
      </c>
      <c r="C300" t="str">
        <f>VLOOKUP(B300,Product_Name!$A$2:$B$914,2,0)</f>
        <v>Lexmark 4227 Plus Dot Matrix Printer</v>
      </c>
      <c r="D300">
        <f>VLOOKUP(A300,OrderProduct!A300:D2251,4,0)</f>
        <v>12</v>
      </c>
      <c r="H300" s="14" t="s">
        <v>1006</v>
      </c>
      <c r="I300" s="11">
        <f t="shared" si="4"/>
        <v>20</v>
      </c>
    </row>
    <row r="301" spans="1:9">
      <c r="A301" s="3">
        <v>555</v>
      </c>
      <c r="B301">
        <f>VLOOKUP(A301,OrderProduct!A301:R2252,18,0)</f>
        <v>848</v>
      </c>
      <c r="C301" t="str">
        <f>VLOOKUP(B301,Product_Name!$A$2:$B$914,2,0)</f>
        <v>Xerox 1922</v>
      </c>
      <c r="D301">
        <f>VLOOKUP(A301,OrderProduct!A301:D2252,4,0)</f>
        <v>17</v>
      </c>
      <c r="H301" s="14">
        <v>2160</v>
      </c>
      <c r="I301" s="11">
        <f t="shared" si="4"/>
        <v>20</v>
      </c>
    </row>
    <row r="302" spans="1:9">
      <c r="A302" s="3">
        <v>555</v>
      </c>
      <c r="B302">
        <f>VLOOKUP(A302,OrderProduct!A302:R2253,18,0)</f>
        <v>182</v>
      </c>
      <c r="C302" t="str">
        <f>VLOOKUP(B302,Product_Name!$A$2:$B$914,2,0)</f>
        <v>Bevis 36 x 72 Conference Tables</v>
      </c>
      <c r="D302">
        <f>VLOOKUP(A302,OrderProduct!A302:D2253,4,0)</f>
        <v>8</v>
      </c>
      <c r="H302" s="14" t="s">
        <v>1030</v>
      </c>
      <c r="I302" s="11">
        <f t="shared" si="4"/>
        <v>20</v>
      </c>
    </row>
    <row r="303" spans="1:9">
      <c r="A303" s="3">
        <v>556</v>
      </c>
      <c r="B303">
        <f>VLOOKUP(A303,OrderProduct!A303:R2254,18,0)</f>
        <v>97</v>
      </c>
      <c r="C303" t="str">
        <f>VLOOKUP(B303,Product_Name!$A$2:$B$914,2,0)</f>
        <v>Adams Phone Message Book  200 Message Capacity  8 1/16” x 11”</v>
      </c>
      <c r="D303">
        <f>VLOOKUP(A303,OrderProduct!A303:D2254,4,0)</f>
        <v>2</v>
      </c>
      <c r="H303" s="14" t="s">
        <v>1044</v>
      </c>
      <c r="I303" s="11">
        <f t="shared" si="4"/>
        <v>20</v>
      </c>
    </row>
    <row r="304" spans="1:9">
      <c r="A304" s="3">
        <v>556</v>
      </c>
      <c r="B304">
        <f>VLOOKUP(A304,OrderProduct!A304:R2255,18,0)</f>
        <v>347</v>
      </c>
      <c r="C304" t="str">
        <f>VLOOKUP(B304,Product_Name!$A$2:$B$914,2,0)</f>
        <v>Fellowes Neat Ideas® Storage Cubes</v>
      </c>
      <c r="D304">
        <f>VLOOKUP(A304,OrderProduct!A304:D2255,4,0)</f>
        <v>12</v>
      </c>
      <c r="H304" s="14" t="s">
        <v>1056</v>
      </c>
      <c r="I304" s="11">
        <f t="shared" si="4"/>
        <v>20</v>
      </c>
    </row>
    <row r="305" spans="1:9">
      <c r="A305" s="3">
        <v>568</v>
      </c>
      <c r="B305">
        <f>VLOOKUP(A305,OrderProduct!A305:R2256,18,0)</f>
        <v>443</v>
      </c>
      <c r="C305" t="str">
        <f>VLOOKUP(B305,Product_Name!$A$2:$B$914,2,0)</f>
        <v>Hon 2090 “Pillow Soft” Series Mid Back Swivel/Tilt Chairs</v>
      </c>
      <c r="D305">
        <f>VLOOKUP(A305,OrderProduct!A305:D2256,4,0)</f>
        <v>9</v>
      </c>
      <c r="H305" s="14" t="s">
        <v>1106</v>
      </c>
      <c r="I305" s="11">
        <f t="shared" si="4"/>
        <v>20</v>
      </c>
    </row>
    <row r="306" spans="1:9">
      <c r="A306" s="3">
        <v>568</v>
      </c>
      <c r="B306">
        <f>VLOOKUP(A306,OrderProduct!A306:R2257,18,0)</f>
        <v>785</v>
      </c>
      <c r="C306" t="str">
        <f>VLOOKUP(B306,Product_Name!$A$2:$B$914,2,0)</f>
        <v>Tripp Lite Isotel 8 Ultra 8 Outlet Metal Surge</v>
      </c>
      <c r="D306">
        <f>VLOOKUP(A306,OrderProduct!A306:D2257,4,0)</f>
        <v>1</v>
      </c>
      <c r="H306" s="14" t="s">
        <v>1137</v>
      </c>
      <c r="I306" s="11">
        <f t="shared" si="4"/>
        <v>20</v>
      </c>
    </row>
    <row r="307" spans="1:9">
      <c r="A307" s="3">
        <v>568</v>
      </c>
      <c r="B307">
        <f>VLOOKUP(A307,OrderProduct!A307:R2258,18,0)</f>
        <v>241</v>
      </c>
      <c r="C307" t="str">
        <f>VLOOKUP(B307,Product_Name!$A$2:$B$914,2,0)</f>
        <v>Catalog Binders with Expanding Posts</v>
      </c>
      <c r="D307">
        <f>VLOOKUP(A307,OrderProduct!A307:D2258,4,0)</f>
        <v>6</v>
      </c>
      <c r="H307" s="14" t="s">
        <v>1161</v>
      </c>
      <c r="I307" s="11">
        <f t="shared" si="4"/>
        <v>49</v>
      </c>
    </row>
    <row r="308" spans="1:9">
      <c r="A308" s="3">
        <v>570</v>
      </c>
      <c r="B308">
        <f>VLOOKUP(A308,OrderProduct!A308:R2259,18,0)</f>
        <v>181</v>
      </c>
      <c r="C308" t="str">
        <f>VLOOKUP(B308,Product_Name!$A$2:$B$914,2,0)</f>
        <v>Bell Sonecor JB700 Caller ID</v>
      </c>
      <c r="D308">
        <f>VLOOKUP(A308,OrderProduct!A308:D2259,4,0)</f>
        <v>3</v>
      </c>
      <c r="H308" s="14" t="s">
        <v>1174</v>
      </c>
      <c r="I308" s="11">
        <f t="shared" si="4"/>
        <v>20</v>
      </c>
    </row>
    <row r="309" spans="1:9">
      <c r="A309" s="3">
        <v>573</v>
      </c>
      <c r="B309">
        <f>VLOOKUP(A309,OrderProduct!A309:R2260,18,0)</f>
        <v>86</v>
      </c>
      <c r="C309" t="str">
        <f>VLOOKUP(B309,Product_Name!$A$2:$B$914,2,0)</f>
        <v>ACCOHIDE® 3-Ring Binder  Blue  1"</v>
      </c>
      <c r="D309">
        <f>VLOOKUP(A309,OrderProduct!A309:D2260,4,0)</f>
        <v>3</v>
      </c>
      <c r="H309" s="14" t="s">
        <v>1305</v>
      </c>
      <c r="I309" s="11">
        <f t="shared" si="4"/>
        <v>20</v>
      </c>
    </row>
    <row r="310" spans="1:9">
      <c r="A310" s="3">
        <v>573</v>
      </c>
      <c r="B310">
        <f>VLOOKUP(A310,OrderProduct!A310:R2261,18,0)</f>
        <v>272</v>
      </c>
      <c r="C310" t="str">
        <f>VLOOKUP(B310,Product_Name!$A$2:$B$914,2,0)</f>
        <v>Deluxe Rollaway Locking File with Drawer</v>
      </c>
      <c r="D310">
        <f>VLOOKUP(A310,OrderProduct!A310:D2261,4,0)</f>
        <v>10</v>
      </c>
      <c r="H310" s="14" t="s">
        <v>1557</v>
      </c>
      <c r="I310" s="11">
        <f t="shared" si="4"/>
        <v>20</v>
      </c>
    </row>
    <row r="311" spans="1:9">
      <c r="A311" s="3">
        <v>576</v>
      </c>
      <c r="B311">
        <f>VLOOKUP(A311,OrderProduct!A311:R2262,18,0)</f>
        <v>464</v>
      </c>
      <c r="C311" t="str">
        <f>VLOOKUP(B311,Product_Name!$A$2:$B$914,2,0)</f>
        <v>Hoover Portapower™ Portable Vacuum</v>
      </c>
      <c r="D311">
        <f>VLOOKUP(A311,OrderProduct!A311:D2262,4,0)</f>
        <v>8</v>
      </c>
      <c r="H311" s="14" t="s">
        <v>1563</v>
      </c>
      <c r="I311" s="11">
        <f t="shared" si="4"/>
        <v>20</v>
      </c>
    </row>
    <row r="312" spans="1:9">
      <c r="A312" s="3">
        <v>578</v>
      </c>
      <c r="B312">
        <f>VLOOKUP(A312,OrderProduct!A312:R2263,18,0)</f>
        <v>569</v>
      </c>
      <c r="C312" t="str">
        <f>VLOOKUP(B312,Product_Name!$A$2:$B$914,2,0)</f>
        <v>Multimedia Mailers</v>
      </c>
      <c r="D312">
        <f>VLOOKUP(A312,OrderProduct!A312:D2263,4,0)</f>
        <v>12</v>
      </c>
      <c r="H312" s="14" t="s">
        <v>1631</v>
      </c>
      <c r="I312" s="11">
        <f t="shared" si="4"/>
        <v>20</v>
      </c>
    </row>
    <row r="313" spans="1:9">
      <c r="A313" s="3">
        <v>579</v>
      </c>
      <c r="B313">
        <f>VLOOKUP(A313,OrderProduct!A313:R2264,18,0)</f>
        <v>627</v>
      </c>
      <c r="C313" t="str">
        <f>VLOOKUP(B313,Product_Name!$A$2:$B$914,2,0)</f>
        <v>Peel &amp; Seel® Recycled Catalog Envelopes  Brown</v>
      </c>
      <c r="D313">
        <f>VLOOKUP(A313,OrderProduct!A313:D2264,4,0)</f>
        <v>12</v>
      </c>
      <c r="H313" s="14" t="s">
        <v>1650</v>
      </c>
      <c r="I313" s="11">
        <f t="shared" si="4"/>
        <v>20</v>
      </c>
    </row>
    <row r="314" spans="1:9">
      <c r="A314" s="3">
        <v>580</v>
      </c>
      <c r="B314">
        <f>VLOOKUP(A314,OrderProduct!A314:R2265,18,0)</f>
        <v>74</v>
      </c>
      <c r="C314" t="str">
        <f>VLOOKUP(B314,Product_Name!$A$2:$B$914,2,0)</f>
        <v>Accessory6</v>
      </c>
      <c r="D314">
        <f>VLOOKUP(A314,OrderProduct!A314:D2265,4,0)</f>
        <v>5</v>
      </c>
      <c r="H314" s="14" t="s">
        <v>1705</v>
      </c>
      <c r="I314" s="11">
        <f t="shared" si="4"/>
        <v>20</v>
      </c>
    </row>
    <row r="315" spans="1:9">
      <c r="A315" s="3">
        <v>584</v>
      </c>
      <c r="B315">
        <f>VLOOKUP(A315,OrderProduct!A315:R2266,18,0)</f>
        <v>764</v>
      </c>
      <c r="C315" t="str">
        <f>VLOOKUP(B315,Product_Name!$A$2:$B$914,2,0)</f>
        <v>Tenex File Box  Personal Filing Tote with Lid  Black</v>
      </c>
      <c r="D315">
        <f>VLOOKUP(A315,OrderProduct!A315:D2266,4,0)</f>
        <v>1</v>
      </c>
      <c r="H315" s="14" t="s">
        <v>1740</v>
      </c>
      <c r="I315" s="11">
        <f t="shared" si="4"/>
        <v>20</v>
      </c>
    </row>
    <row r="316" spans="1:9">
      <c r="A316" s="3">
        <v>585</v>
      </c>
      <c r="B316">
        <f>VLOOKUP(A316,OrderProduct!A316:R2267,18,0)</f>
        <v>90</v>
      </c>
      <c r="C316" t="str">
        <f>VLOOKUP(B316,Product_Name!$A$2:$B$914,2,0)</f>
        <v>Acme Hot Forged Carbon Steel Scissors with Nickel-Plated Handles  3 7/8" Cut  8"L</v>
      </c>
      <c r="D316">
        <f>VLOOKUP(A316,OrderProduct!A316:D2267,4,0)</f>
        <v>13</v>
      </c>
      <c r="H316" s="14" t="s">
        <v>1772</v>
      </c>
      <c r="I316" s="11">
        <f t="shared" si="4"/>
        <v>20</v>
      </c>
    </row>
    <row r="317" spans="1:9">
      <c r="A317" s="3">
        <v>592</v>
      </c>
      <c r="B317">
        <f>VLOOKUP(A317,OrderProduct!A317:R2268,18,0)</f>
        <v>125</v>
      </c>
      <c r="C317" t="str">
        <f>VLOOKUP(B317,Product_Name!$A$2:$B$914,2,0)</f>
        <v>Avery 4027 File Folder Labels for Dot Matrix Printers  5000 Labels per Box  White</v>
      </c>
      <c r="D317">
        <f>VLOOKUP(A317,OrderProduct!A317:D2268,4,0)</f>
        <v>22</v>
      </c>
      <c r="H317" s="14" t="s">
        <v>1804</v>
      </c>
      <c r="I317" s="11">
        <f t="shared" si="4"/>
        <v>20</v>
      </c>
    </row>
    <row r="318" spans="1:9">
      <c r="A318" s="3">
        <v>593</v>
      </c>
      <c r="B318">
        <f>VLOOKUP(A318,OrderProduct!A318:R2269,18,0)</f>
        <v>581</v>
      </c>
      <c r="C318" t="str">
        <f>VLOOKUP(B318,Product_Name!$A$2:$B$914,2,0)</f>
        <v>Newell 323</v>
      </c>
      <c r="D318">
        <f>VLOOKUP(A318,OrderProduct!A318:D2269,4,0)</f>
        <v>2</v>
      </c>
      <c r="H318" s="14" t="s">
        <v>1022</v>
      </c>
      <c r="I318" s="11">
        <f t="shared" si="4"/>
        <v>19</v>
      </c>
    </row>
    <row r="319" spans="1:9">
      <c r="A319" s="3">
        <v>594</v>
      </c>
      <c r="B319">
        <f>VLOOKUP(A319,OrderProduct!A319:R2270,18,0)</f>
        <v>54</v>
      </c>
      <c r="C319" t="str">
        <f>VLOOKUP(B319,Product_Name!$A$2:$B$914,2,0)</f>
        <v>9-3/4 Diameter Round Wall Clock</v>
      </c>
      <c r="D319">
        <f>VLOOKUP(A319,OrderProduct!A319:D2270,4,0)</f>
        <v>18</v>
      </c>
      <c r="H319" s="14" t="s">
        <v>1125</v>
      </c>
      <c r="I319" s="11">
        <f t="shared" si="4"/>
        <v>19</v>
      </c>
    </row>
    <row r="320" spans="1:9">
      <c r="A320" s="3">
        <v>594</v>
      </c>
      <c r="B320">
        <f>VLOOKUP(A320,OrderProduct!A320:R2271,18,0)</f>
        <v>50</v>
      </c>
      <c r="C320" t="str">
        <f>VLOOKUP(B320,Product_Name!$A$2:$B$914,2,0)</f>
        <v>80 Minute CD-R Spindle  100/Pack - Staples</v>
      </c>
      <c r="D320">
        <f>VLOOKUP(A320,OrderProduct!A320:D2271,4,0)</f>
        <v>4</v>
      </c>
      <c r="H320" s="14" t="s">
        <v>1148</v>
      </c>
      <c r="I320" s="11">
        <f t="shared" si="4"/>
        <v>19</v>
      </c>
    </row>
    <row r="321" spans="1:9">
      <c r="A321" s="3">
        <v>594</v>
      </c>
      <c r="B321">
        <f>VLOOKUP(A321,OrderProduct!A321:R2272,18,0)</f>
        <v>29</v>
      </c>
      <c r="C321" t="str">
        <f>VLOOKUP(B321,Product_Name!$A$2:$B$914,2,0)</f>
        <v>3M Hangers With Command Adhesive</v>
      </c>
      <c r="D321">
        <f>VLOOKUP(A321,OrderProduct!A321:D2272,4,0)</f>
        <v>19</v>
      </c>
      <c r="H321" s="14" t="s">
        <v>1234</v>
      </c>
      <c r="I321" s="11">
        <f t="shared" si="4"/>
        <v>19</v>
      </c>
    </row>
    <row r="322" spans="1:9">
      <c r="A322" s="3">
        <v>596</v>
      </c>
      <c r="B322">
        <f>VLOOKUP(A322,OrderProduct!A322:R2273,18,0)</f>
        <v>285</v>
      </c>
      <c r="C322" t="str">
        <f>VLOOKUP(B322,Product_Name!$A$2:$B$914,2,0)</f>
        <v>Durable Pressboard Binders</v>
      </c>
      <c r="D322">
        <f>VLOOKUP(A322,OrderProduct!A322:D2273,4,0)</f>
        <v>8</v>
      </c>
      <c r="H322" s="14" t="s">
        <v>1235</v>
      </c>
      <c r="I322" s="11">
        <f t="shared" si="4"/>
        <v>19</v>
      </c>
    </row>
    <row r="323" spans="1:9">
      <c r="A323" s="3">
        <v>596</v>
      </c>
      <c r="B323">
        <f>VLOOKUP(A323,OrderProduct!A323:R2274,18,0)</f>
        <v>99</v>
      </c>
      <c r="C323" t="str">
        <f>VLOOKUP(B323,Product_Name!$A$2:$B$914,2,0)</f>
        <v>Adams Telephone Message Book w/Frequently-Called Numbers Space  400 Messages per Book</v>
      </c>
      <c r="D323">
        <f>VLOOKUP(A323,OrderProduct!A323:D2274,4,0)</f>
        <v>6</v>
      </c>
      <c r="H323" s="14" t="s">
        <v>1270</v>
      </c>
      <c r="I323" s="11">
        <f t="shared" si="4"/>
        <v>19</v>
      </c>
    </row>
    <row r="324" spans="1:9">
      <c r="A324" s="3">
        <v>596</v>
      </c>
      <c r="B324">
        <f>VLOOKUP(A324,OrderProduct!A324:R2275,18,0)</f>
        <v>209</v>
      </c>
      <c r="C324" t="str">
        <f>VLOOKUP(B324,Product_Name!$A$2:$B$914,2,0)</f>
        <v>Bretford “Just In Time” Height-Adjustable Multi-Task Work Tables</v>
      </c>
      <c r="D324">
        <f>VLOOKUP(A324,OrderProduct!A324:D2275,4,0)</f>
        <v>11</v>
      </c>
      <c r="H324" s="14" t="s">
        <v>1285</v>
      </c>
      <c r="I324" s="11">
        <f t="shared" ref="I324:I387" si="5">SUMIFS($D$2:$D$1953,$C$2:$C$1953,H324)</f>
        <v>24</v>
      </c>
    </row>
    <row r="325" spans="1:9">
      <c r="A325" s="3">
        <v>597</v>
      </c>
      <c r="B325">
        <f>VLOOKUP(A325,OrderProduct!A325:R2276,18,0)</f>
        <v>875</v>
      </c>
      <c r="C325" t="str">
        <f>VLOOKUP(B325,Product_Name!$A$2:$B$914,2,0)</f>
        <v>Xerox 1976</v>
      </c>
      <c r="D325">
        <f>VLOOKUP(A325,OrderProduct!A325:D2276,4,0)</f>
        <v>9</v>
      </c>
      <c r="H325" s="14" t="s">
        <v>1310</v>
      </c>
      <c r="I325" s="11">
        <f t="shared" si="5"/>
        <v>19</v>
      </c>
    </row>
    <row r="326" spans="1:9">
      <c r="A326" s="3">
        <v>600</v>
      </c>
      <c r="B326">
        <f>VLOOKUP(A326,OrderProduct!A326:R2277,18,0)</f>
        <v>896</v>
      </c>
      <c r="C326" t="str">
        <f>VLOOKUP(B326,Product_Name!$A$2:$B$914,2,0)</f>
        <v>Xerox 210</v>
      </c>
      <c r="D326">
        <f>VLOOKUP(A326,OrderProduct!A326:D2277,4,0)</f>
        <v>8</v>
      </c>
      <c r="H326" s="14" t="s">
        <v>1312</v>
      </c>
      <c r="I326" s="11">
        <f t="shared" si="5"/>
        <v>19</v>
      </c>
    </row>
    <row r="327" spans="1:9">
      <c r="A327" s="3">
        <v>603</v>
      </c>
      <c r="B327">
        <f>VLOOKUP(A327,OrderProduct!A327:R2278,18,0)</f>
        <v>62</v>
      </c>
      <c r="C327" t="str">
        <f>VLOOKUP(B327,Product_Name!$A$2:$B$914,2,0)</f>
        <v>Accessory27</v>
      </c>
      <c r="D327">
        <f>VLOOKUP(A327,OrderProduct!A327:D2278,4,0)</f>
        <v>6</v>
      </c>
      <c r="H327" s="14" t="s">
        <v>1331</v>
      </c>
      <c r="I327" s="11">
        <f t="shared" si="5"/>
        <v>19</v>
      </c>
    </row>
    <row r="328" spans="1:9">
      <c r="A328" s="3">
        <v>604</v>
      </c>
      <c r="B328">
        <f>VLOOKUP(A328,OrderProduct!A328:R2279,18,0)</f>
        <v>524</v>
      </c>
      <c r="C328" t="str">
        <f>VLOOKUP(B328,Product_Name!$A$2:$B$914,2,0)</f>
        <v>Laminate Occasional Tables</v>
      </c>
      <c r="D328">
        <f>VLOOKUP(A328,OrderProduct!A328:D2279,4,0)</f>
        <v>16</v>
      </c>
      <c r="H328" s="14" t="s">
        <v>1339</v>
      </c>
      <c r="I328" s="11">
        <f t="shared" si="5"/>
        <v>177</v>
      </c>
    </row>
    <row r="329" spans="1:9">
      <c r="A329" s="3">
        <v>604</v>
      </c>
      <c r="B329">
        <f>VLOOKUP(A329,OrderProduct!A329:R2280,18,0)</f>
        <v>732</v>
      </c>
      <c r="C329" t="str">
        <f>VLOOKUP(B329,Product_Name!$A$2:$B$914,2,0)</f>
        <v>Staples® General Use 3-Ring Binders</v>
      </c>
      <c r="D329">
        <f>VLOOKUP(A329,OrderProduct!A329:D2280,4,0)</f>
        <v>14</v>
      </c>
      <c r="H329" s="14" t="s">
        <v>1342</v>
      </c>
      <c r="I329" s="11">
        <f t="shared" si="5"/>
        <v>19</v>
      </c>
    </row>
    <row r="330" spans="1:9">
      <c r="A330" s="3">
        <v>605</v>
      </c>
      <c r="B330">
        <f>VLOOKUP(A330,OrderProduct!A330:R2281,18,0)</f>
        <v>524</v>
      </c>
      <c r="C330" t="str">
        <f>VLOOKUP(B330,Product_Name!$A$2:$B$914,2,0)</f>
        <v>Laminate Occasional Tables</v>
      </c>
      <c r="D330">
        <f>VLOOKUP(A330,OrderProduct!A330:D2281,4,0)</f>
        <v>5</v>
      </c>
      <c r="H330" s="14" t="s">
        <v>1374</v>
      </c>
      <c r="I330" s="11">
        <f t="shared" si="5"/>
        <v>19</v>
      </c>
    </row>
    <row r="331" spans="1:9">
      <c r="A331" s="3">
        <v>617</v>
      </c>
      <c r="B331">
        <f>VLOOKUP(A331,OrderProduct!A331:R2282,18,0)</f>
        <v>625</v>
      </c>
      <c r="C331" t="str">
        <f>VLOOKUP(B331,Product_Name!$A$2:$B$914,2,0)</f>
        <v>Park Ridge™ Embossed Executive Business Envelopes</v>
      </c>
      <c r="D331">
        <f>VLOOKUP(A331,OrderProduct!A331:D2282,4,0)</f>
        <v>3</v>
      </c>
      <c r="H331" s="14" t="s">
        <v>1454</v>
      </c>
      <c r="I331" s="11">
        <f t="shared" si="5"/>
        <v>19</v>
      </c>
    </row>
    <row r="332" spans="1:9">
      <c r="A332" s="3">
        <v>617</v>
      </c>
      <c r="B332">
        <f>VLOOKUP(A332,OrderProduct!A332:R2283,18,0)</f>
        <v>510</v>
      </c>
      <c r="C332" t="str">
        <f>VLOOKUP(B332,Product_Name!$A$2:$B$914,2,0)</f>
        <v>Iris® 3-Drawer Stacking Bin  Black</v>
      </c>
      <c r="D332">
        <f>VLOOKUP(A332,OrderProduct!A332:D2283,4,0)</f>
        <v>12</v>
      </c>
      <c r="H332" s="14" t="s">
        <v>1458</v>
      </c>
      <c r="I332" s="11">
        <f t="shared" si="5"/>
        <v>19</v>
      </c>
    </row>
    <row r="333" spans="1:9">
      <c r="A333" s="3">
        <v>618</v>
      </c>
      <c r="B333">
        <f>VLOOKUP(A333,OrderProduct!A333:R2284,18,0)</f>
        <v>173</v>
      </c>
      <c r="C333" t="str">
        <f>VLOOKUP(B333,Product_Name!$A$2:$B$914,2,0)</f>
        <v>Belkin 107-key enhanced keyboard  USB/PS/2 interface</v>
      </c>
      <c r="D333">
        <f>VLOOKUP(A333,OrderProduct!A333:D2284,4,0)</f>
        <v>9</v>
      </c>
      <c r="H333" s="14" t="s">
        <v>1500</v>
      </c>
      <c r="I333" s="11">
        <f t="shared" si="5"/>
        <v>19</v>
      </c>
    </row>
    <row r="334" spans="1:9">
      <c r="A334" s="3">
        <v>618</v>
      </c>
      <c r="B334">
        <f>VLOOKUP(A334,OrderProduct!A334:R2285,18,0)</f>
        <v>81</v>
      </c>
      <c r="C334" t="str">
        <f>VLOOKUP(B334,Product_Name!$A$2:$B$914,2,0)</f>
        <v>Acco PRESSTEX® Data Binder with Storage Hooks  Dark Blue  14 7/8" X 11"</v>
      </c>
      <c r="D334">
        <f>VLOOKUP(A334,OrderProduct!A334:D2285,4,0)</f>
        <v>6</v>
      </c>
      <c r="H334" s="14" t="s">
        <v>1526</v>
      </c>
      <c r="I334" s="11">
        <f t="shared" si="5"/>
        <v>19</v>
      </c>
    </row>
    <row r="335" spans="1:9">
      <c r="A335" s="3">
        <v>618</v>
      </c>
      <c r="B335">
        <f>VLOOKUP(A335,OrderProduct!A335:R2286,18,0)</f>
        <v>10</v>
      </c>
      <c r="C335" t="str">
        <f>VLOOKUP(B335,Product_Name!$A$2:$B$914,2,0)</f>
        <v>1/4 Fold Party Design Invitations &amp; White Envelopes  24 8-1/2" X 11" Cards  25 Env./Pack</v>
      </c>
      <c r="D335">
        <f>VLOOKUP(A335,OrderProduct!A335:D2286,4,0)</f>
        <v>10</v>
      </c>
      <c r="H335" s="14" t="s">
        <v>1538</v>
      </c>
      <c r="I335" s="11">
        <f t="shared" si="5"/>
        <v>19</v>
      </c>
    </row>
    <row r="336" spans="1:9">
      <c r="A336" s="3">
        <v>619</v>
      </c>
      <c r="B336">
        <f>VLOOKUP(A336,OrderProduct!A336:R2287,18,0)</f>
        <v>249</v>
      </c>
      <c r="C336" t="str">
        <f>VLOOKUP(B336,Product_Name!$A$2:$B$914,2,0)</f>
        <v>Coloredge Poster Frame</v>
      </c>
      <c r="D336">
        <f>VLOOKUP(A336,OrderProduct!A336:D2287,4,0)</f>
        <v>1</v>
      </c>
      <c r="H336" s="14" t="s">
        <v>1541</v>
      </c>
      <c r="I336" s="11">
        <f t="shared" si="5"/>
        <v>19</v>
      </c>
    </row>
    <row r="337" spans="1:9">
      <c r="A337" s="3">
        <v>621</v>
      </c>
      <c r="B337">
        <f>VLOOKUP(A337,OrderProduct!A337:R2288,18,0)</f>
        <v>97</v>
      </c>
      <c r="C337" t="str">
        <f>VLOOKUP(B337,Product_Name!$A$2:$B$914,2,0)</f>
        <v>Adams Phone Message Book  200 Message Capacity  8 1/16” x 11”</v>
      </c>
      <c r="D337">
        <f>VLOOKUP(A337,OrderProduct!A337:D2288,4,0)</f>
        <v>9</v>
      </c>
      <c r="H337" s="14" t="s">
        <v>1548</v>
      </c>
      <c r="I337" s="11">
        <f t="shared" si="5"/>
        <v>37</v>
      </c>
    </row>
    <row r="338" spans="1:9">
      <c r="A338" s="3">
        <v>622</v>
      </c>
      <c r="B338">
        <f>VLOOKUP(A338,OrderProduct!A338:R2289,18,0)</f>
        <v>749</v>
      </c>
      <c r="C338" t="str">
        <f>VLOOKUP(B338,Product_Name!$A$2:$B$914,2,0)</f>
        <v>T28 WORLD</v>
      </c>
      <c r="D338">
        <f>VLOOKUP(A338,OrderProduct!A338:D2289,4,0)</f>
        <v>12</v>
      </c>
      <c r="H338" s="14" t="s">
        <v>1579</v>
      </c>
      <c r="I338" s="11">
        <f t="shared" si="5"/>
        <v>27</v>
      </c>
    </row>
    <row r="339" spans="1:9">
      <c r="A339" s="3">
        <v>623</v>
      </c>
      <c r="B339">
        <f>VLOOKUP(A339,OrderProduct!A339:R2290,18,0)</f>
        <v>897</v>
      </c>
      <c r="C339" t="str">
        <f>VLOOKUP(B339,Product_Name!$A$2:$B$914,2,0)</f>
        <v>Xerox 212</v>
      </c>
      <c r="D339">
        <f>VLOOKUP(A339,OrderProduct!A339:D2290,4,0)</f>
        <v>6</v>
      </c>
      <c r="H339" s="14" t="s">
        <v>1591</v>
      </c>
      <c r="I339" s="11">
        <f t="shared" si="5"/>
        <v>27</v>
      </c>
    </row>
    <row r="340" spans="1:9">
      <c r="A340" s="3">
        <v>624</v>
      </c>
      <c r="B340">
        <f>VLOOKUP(A340,OrderProduct!A340:R2291,18,0)</f>
        <v>74</v>
      </c>
      <c r="C340" t="str">
        <f>VLOOKUP(B340,Product_Name!$A$2:$B$914,2,0)</f>
        <v>Accessory6</v>
      </c>
      <c r="D340">
        <f>VLOOKUP(A340,OrderProduct!A340:D2291,4,0)</f>
        <v>4</v>
      </c>
      <c r="H340" s="14" t="s">
        <v>1603</v>
      </c>
      <c r="I340" s="11">
        <f t="shared" si="5"/>
        <v>22</v>
      </c>
    </row>
    <row r="341" spans="1:9">
      <c r="A341" s="3">
        <v>627</v>
      </c>
      <c r="B341">
        <f>VLOOKUP(A341,OrderProduct!A341:R2292,18,0)</f>
        <v>699</v>
      </c>
      <c r="C341" t="str">
        <f>VLOOKUP(B341,Product_Name!$A$2:$B$914,2,0)</f>
        <v>Smead Adjustable Mobile File Trolley with Lockable Top</v>
      </c>
      <c r="D341">
        <f>VLOOKUP(A341,OrderProduct!A341:D2292,4,0)</f>
        <v>2</v>
      </c>
      <c r="H341" s="14" t="s">
        <v>1707</v>
      </c>
      <c r="I341" s="11">
        <f t="shared" si="5"/>
        <v>40</v>
      </c>
    </row>
    <row r="342" spans="1:9">
      <c r="A342" s="3">
        <v>635</v>
      </c>
      <c r="B342">
        <f>VLOOKUP(A342,OrderProduct!A342:R2293,18,0)</f>
        <v>314</v>
      </c>
      <c r="C342" t="str">
        <f>VLOOKUP(B342,Product_Name!$A$2:$B$914,2,0)</f>
        <v>Eldon® Wave Desk Accessories</v>
      </c>
      <c r="D342">
        <f>VLOOKUP(A342,OrderProduct!A342:D2293,4,0)</f>
        <v>3</v>
      </c>
      <c r="H342" s="14" t="s">
        <v>1774</v>
      </c>
      <c r="I342" s="11">
        <f t="shared" si="5"/>
        <v>39</v>
      </c>
    </row>
    <row r="343" spans="1:9">
      <c r="A343" s="3">
        <v>635</v>
      </c>
      <c r="B343">
        <f>VLOOKUP(A343,OrderProduct!A343:R2294,18,0)</f>
        <v>684</v>
      </c>
      <c r="C343" t="str">
        <f>VLOOKUP(B343,Product_Name!$A$2:$B$914,2,0)</f>
        <v>Sauder Facets Collection Locker/File Cabinet  Sky Alder Finish</v>
      </c>
      <c r="D343">
        <f>VLOOKUP(A343,OrderProduct!A343:D2294,4,0)</f>
        <v>2</v>
      </c>
      <c r="H343" s="14" t="s">
        <v>1878</v>
      </c>
      <c r="I343" s="11">
        <f t="shared" si="5"/>
        <v>33</v>
      </c>
    </row>
    <row r="344" spans="1:9">
      <c r="A344" s="3">
        <v>637</v>
      </c>
      <c r="B344">
        <f>VLOOKUP(A344,OrderProduct!A344:R2295,18,0)</f>
        <v>668</v>
      </c>
      <c r="C344" t="str">
        <f>VLOOKUP(B344,Product_Name!$A$2:$B$914,2,0)</f>
        <v>Rush Hierlooms Collection Rich Wood Bookcases</v>
      </c>
      <c r="D344">
        <f>VLOOKUP(A344,OrderProduct!A344:D2295,4,0)</f>
        <v>1</v>
      </c>
      <c r="H344" s="14" t="s">
        <v>1077</v>
      </c>
      <c r="I344" s="11">
        <f t="shared" si="5"/>
        <v>18</v>
      </c>
    </row>
    <row r="345" spans="1:9">
      <c r="A345" s="3">
        <v>638</v>
      </c>
      <c r="B345">
        <f>VLOOKUP(A345,OrderProduct!A345:R2296,18,0)</f>
        <v>43</v>
      </c>
      <c r="C345">
        <f>VLOOKUP(B345,Product_Name!$A$2:$B$914,2,0)</f>
        <v>6120</v>
      </c>
      <c r="D345">
        <f>VLOOKUP(A345,OrderProduct!A345:D2296,4,0)</f>
        <v>12</v>
      </c>
      <c r="H345" s="14" t="s">
        <v>1078</v>
      </c>
      <c r="I345" s="11">
        <f t="shared" si="5"/>
        <v>18</v>
      </c>
    </row>
    <row r="346" spans="1:9">
      <c r="A346" s="3">
        <v>638</v>
      </c>
      <c r="B346">
        <f>VLOOKUP(A346,OrderProduct!A346:R2297,18,0)</f>
        <v>521</v>
      </c>
      <c r="C346" t="str">
        <f>VLOOKUP(B346,Product_Name!$A$2:$B$914,2,0)</f>
        <v>KH 688</v>
      </c>
      <c r="D346">
        <f>VLOOKUP(A346,OrderProduct!A346:D2297,4,0)</f>
        <v>11</v>
      </c>
      <c r="H346" s="14" t="s">
        <v>1101</v>
      </c>
      <c r="I346" s="11">
        <f t="shared" si="5"/>
        <v>18</v>
      </c>
    </row>
    <row r="347" spans="1:9">
      <c r="A347" s="3">
        <v>639</v>
      </c>
      <c r="B347">
        <f>VLOOKUP(A347,OrderProduct!A347:R2298,18,0)</f>
        <v>246</v>
      </c>
      <c r="C347" t="str">
        <f>VLOOKUP(B347,Product_Name!$A$2:$B$914,2,0)</f>
        <v>Chromcraft Rectangular Conference Tables</v>
      </c>
      <c r="D347">
        <f>VLOOKUP(A347,OrderProduct!A347:D2298,4,0)</f>
        <v>4</v>
      </c>
      <c r="H347" s="14" t="s">
        <v>1113</v>
      </c>
      <c r="I347" s="11">
        <f t="shared" si="5"/>
        <v>18</v>
      </c>
    </row>
    <row r="348" spans="1:9">
      <c r="A348" s="3">
        <v>640</v>
      </c>
      <c r="B348">
        <f>VLOOKUP(A348,OrderProduct!A348:R2299,18,0)</f>
        <v>246</v>
      </c>
      <c r="C348" t="str">
        <f>VLOOKUP(B348,Product_Name!$A$2:$B$914,2,0)</f>
        <v>Chromcraft Rectangular Conference Tables</v>
      </c>
      <c r="D348">
        <f>VLOOKUP(A348,OrderProduct!A348:D2299,4,0)</f>
        <v>5</v>
      </c>
      <c r="H348" s="14" t="s">
        <v>1143</v>
      </c>
      <c r="I348" s="11">
        <f t="shared" si="5"/>
        <v>18</v>
      </c>
    </row>
    <row r="349" spans="1:9">
      <c r="A349" s="3">
        <v>640</v>
      </c>
      <c r="B349">
        <f>VLOOKUP(A349,OrderProduct!A349:R2300,18,0)</f>
        <v>668</v>
      </c>
      <c r="C349" t="str">
        <f>VLOOKUP(B349,Product_Name!$A$2:$B$914,2,0)</f>
        <v>Rush Hierlooms Collection Rich Wood Bookcases</v>
      </c>
      <c r="D349">
        <f>VLOOKUP(A349,OrderProduct!A349:D2300,4,0)</f>
        <v>11</v>
      </c>
      <c r="H349" s="14" t="s">
        <v>1153</v>
      </c>
      <c r="I349" s="11">
        <f t="shared" si="5"/>
        <v>22</v>
      </c>
    </row>
    <row r="350" spans="1:9">
      <c r="A350" s="3">
        <v>640</v>
      </c>
      <c r="B350">
        <f>VLOOKUP(A350,OrderProduct!A350:R2301,18,0)</f>
        <v>43</v>
      </c>
      <c r="C350">
        <f>VLOOKUP(B350,Product_Name!$A$2:$B$914,2,0)</f>
        <v>6120</v>
      </c>
      <c r="D350">
        <f>VLOOKUP(A350,OrderProduct!A350:D2301,4,0)</f>
        <v>11</v>
      </c>
      <c r="H350" s="14" t="s">
        <v>1154</v>
      </c>
      <c r="I350" s="11">
        <f t="shared" si="5"/>
        <v>18</v>
      </c>
    </row>
    <row r="351" spans="1:9">
      <c r="A351" s="3">
        <v>640</v>
      </c>
      <c r="B351">
        <f>VLOOKUP(A351,OrderProduct!A351:R2302,18,0)</f>
        <v>521</v>
      </c>
      <c r="C351" t="str">
        <f>VLOOKUP(B351,Product_Name!$A$2:$B$914,2,0)</f>
        <v>KH 688</v>
      </c>
      <c r="D351">
        <f>VLOOKUP(A351,OrderProduct!A351:D2302,4,0)</f>
        <v>12</v>
      </c>
      <c r="H351" s="14" t="s">
        <v>1171</v>
      </c>
      <c r="I351" s="11">
        <f t="shared" si="5"/>
        <v>18</v>
      </c>
    </row>
    <row r="352" spans="1:9">
      <c r="A352" s="3">
        <v>646</v>
      </c>
      <c r="B352">
        <f>VLOOKUP(A352,OrderProduct!A352:R2303,18,0)</f>
        <v>471</v>
      </c>
      <c r="C352" t="str">
        <f>VLOOKUP(B352,Product_Name!$A$2:$B$914,2,0)</f>
        <v>Howard Miller 13-3/4" Diameter Brushed Chrome Round Wall Clock</v>
      </c>
      <c r="D352">
        <f>VLOOKUP(A352,OrderProduct!A352:D2303,4,0)</f>
        <v>9</v>
      </c>
      <c r="H352" s="14" t="s">
        <v>1222</v>
      </c>
      <c r="I352" s="11">
        <f t="shared" si="5"/>
        <v>18</v>
      </c>
    </row>
    <row r="353" spans="1:9">
      <c r="A353" s="3">
        <v>648</v>
      </c>
      <c r="B353">
        <f>VLOOKUP(A353,OrderProduct!A353:R2304,18,0)</f>
        <v>330</v>
      </c>
      <c r="C353" t="str">
        <f>VLOOKUP(B353,Product_Name!$A$2:$B$914,2,0)</f>
        <v>Executive Impressions 13" Chairman Wall Clock</v>
      </c>
      <c r="D353">
        <f>VLOOKUP(A353,OrderProduct!A353:D2304,4,0)</f>
        <v>10</v>
      </c>
      <c r="H353" s="14" t="s">
        <v>1306</v>
      </c>
      <c r="I353" s="11">
        <f t="shared" si="5"/>
        <v>18</v>
      </c>
    </row>
    <row r="354" spans="1:9">
      <c r="A354" s="3">
        <v>649</v>
      </c>
      <c r="B354">
        <f>VLOOKUP(A354,OrderProduct!A354:R2305,18,0)</f>
        <v>718</v>
      </c>
      <c r="C354" t="str">
        <f>VLOOKUP(B354,Product_Name!$A$2:$B$914,2,0)</f>
        <v>Staples Bulldog Clip</v>
      </c>
      <c r="D354">
        <f>VLOOKUP(A354,OrderProduct!A354:D2305,4,0)</f>
        <v>12</v>
      </c>
      <c r="H354" s="14" t="s">
        <v>1349</v>
      </c>
      <c r="I354" s="11">
        <f t="shared" si="5"/>
        <v>18</v>
      </c>
    </row>
    <row r="355" spans="1:9">
      <c r="A355" s="3">
        <v>651</v>
      </c>
      <c r="B355">
        <f>VLOOKUP(A355,OrderProduct!A355:R2306,18,0)</f>
        <v>380</v>
      </c>
      <c r="C355" t="str">
        <f>VLOOKUP(B355,Product_Name!$A$2:$B$914,2,0)</f>
        <v>GBC Pre-Punched Binding Paper  Plastic  White  8-1/2" x 11"</v>
      </c>
      <c r="D355">
        <f>VLOOKUP(A355,OrderProduct!A355:D2306,4,0)</f>
        <v>6</v>
      </c>
      <c r="H355" s="14" t="s">
        <v>1351</v>
      </c>
      <c r="I355" s="11">
        <f t="shared" si="5"/>
        <v>18</v>
      </c>
    </row>
    <row r="356" spans="1:9">
      <c r="A356" s="3">
        <v>651</v>
      </c>
      <c r="B356">
        <f>VLOOKUP(A356,OrderProduct!A356:R2307,18,0)</f>
        <v>662</v>
      </c>
      <c r="C356" t="str">
        <f>VLOOKUP(B356,Product_Name!$A$2:$B$914,2,0)</f>
        <v>Riverside Palais Royal Lawyers Bookcase  Royale Cherry Finish</v>
      </c>
      <c r="D356">
        <f>VLOOKUP(A356,OrderProduct!A356:D2307,4,0)</f>
        <v>5</v>
      </c>
      <c r="H356" s="14" t="s">
        <v>1433</v>
      </c>
      <c r="I356" s="11">
        <f t="shared" si="5"/>
        <v>25</v>
      </c>
    </row>
    <row r="357" spans="1:9">
      <c r="A357" s="3">
        <v>651</v>
      </c>
      <c r="B357">
        <f>VLOOKUP(A357,OrderProduct!A357:R2308,18,0)</f>
        <v>315</v>
      </c>
      <c r="C357" t="str">
        <f>VLOOKUP(B357,Product_Name!$A$2:$B$914,2,0)</f>
        <v>Electrix 20W Halogen Replacement Bulb for Zoom-In Desk Lamp</v>
      </c>
      <c r="D357">
        <f>VLOOKUP(A357,OrderProduct!A357:D2308,4,0)</f>
        <v>12</v>
      </c>
      <c r="H357" s="14" t="s">
        <v>1466</v>
      </c>
      <c r="I357" s="11">
        <f t="shared" si="5"/>
        <v>18</v>
      </c>
    </row>
    <row r="358" spans="1:9">
      <c r="A358" s="3">
        <v>651</v>
      </c>
      <c r="B358">
        <f>VLOOKUP(A358,OrderProduct!A358:R2309,18,0)</f>
        <v>15</v>
      </c>
      <c r="C358" t="str">
        <f>VLOOKUP(B358,Product_Name!$A$2:$B$914,2,0)</f>
        <v>210 Trimline Phone  White</v>
      </c>
      <c r="D358">
        <f>VLOOKUP(A358,OrderProduct!A358:D2309,4,0)</f>
        <v>1</v>
      </c>
      <c r="H358" s="14" t="s">
        <v>1490</v>
      </c>
      <c r="I358" s="11">
        <f t="shared" si="5"/>
        <v>30</v>
      </c>
    </row>
    <row r="359" spans="1:9">
      <c r="A359" s="3">
        <v>653</v>
      </c>
      <c r="B359">
        <f>VLOOKUP(A359,OrderProduct!A359:R2310,18,0)</f>
        <v>817</v>
      </c>
      <c r="C359" t="str">
        <f>VLOOKUP(B359,Product_Name!$A$2:$B$914,2,0)</f>
        <v>Wilson Jones Suede Grain Vinyl Binders</v>
      </c>
      <c r="D359">
        <f>VLOOKUP(A359,OrderProduct!A359:D2310,4,0)</f>
        <v>19</v>
      </c>
      <c r="H359" s="14" t="s">
        <v>1542</v>
      </c>
      <c r="I359" s="11">
        <f t="shared" si="5"/>
        <v>18</v>
      </c>
    </row>
    <row r="360" spans="1:9">
      <c r="A360" s="3">
        <v>657</v>
      </c>
      <c r="B360">
        <f>VLOOKUP(A360,OrderProduct!A360:R2311,18,0)</f>
        <v>251</v>
      </c>
      <c r="C360" t="str">
        <f>VLOOKUP(B360,Product_Name!$A$2:$B$914,2,0)</f>
        <v>Computer Printout Paper with Letter-Trim Perforations</v>
      </c>
      <c r="D360">
        <f>VLOOKUP(A360,OrderProduct!A360:D2311,4,0)</f>
        <v>18</v>
      </c>
      <c r="H360" s="14" t="s">
        <v>1743</v>
      </c>
      <c r="I360" s="11">
        <f t="shared" si="5"/>
        <v>18</v>
      </c>
    </row>
    <row r="361" spans="1:9">
      <c r="A361" s="3">
        <v>659</v>
      </c>
      <c r="B361">
        <f>VLOOKUP(A361,OrderProduct!A361:R2312,18,0)</f>
        <v>425</v>
      </c>
      <c r="C361" t="str">
        <f>VLOOKUP(B361,Product_Name!$A$2:$B$914,2,0)</f>
        <v>Hewlett-Packard 2600DN Business Color Inkjet Printer</v>
      </c>
      <c r="D361">
        <f>VLOOKUP(A361,OrderProduct!A361:D2312,4,0)</f>
        <v>18</v>
      </c>
      <c r="H361" s="14" t="s">
        <v>1760</v>
      </c>
      <c r="I361" s="11">
        <f t="shared" si="5"/>
        <v>40</v>
      </c>
    </row>
    <row r="362" spans="1:9">
      <c r="A362" s="3">
        <v>663</v>
      </c>
      <c r="B362">
        <f>VLOOKUP(A362,OrderProduct!A362:R2313,18,0)</f>
        <v>255</v>
      </c>
      <c r="C362" t="str">
        <f>VLOOKUP(B362,Product_Name!$A$2:$B$914,2,0)</f>
        <v>DAX Clear Channel Poster Frame</v>
      </c>
      <c r="D362">
        <f>VLOOKUP(A362,OrderProduct!A362:D2313,4,0)</f>
        <v>19</v>
      </c>
      <c r="H362" s="14" t="s">
        <v>1766</v>
      </c>
      <c r="I362" s="11">
        <f t="shared" si="5"/>
        <v>27</v>
      </c>
    </row>
    <row r="363" spans="1:9">
      <c r="A363" s="3">
        <v>665</v>
      </c>
      <c r="B363">
        <f>VLOOKUP(A363,OrderProduct!A363:R2314,18,0)</f>
        <v>334</v>
      </c>
      <c r="C363" t="str">
        <f>VLOOKUP(B363,Product_Name!$A$2:$B$914,2,0)</f>
        <v>Executive Impressions 14" Two-Color Numerals Wall Clock</v>
      </c>
      <c r="D363">
        <f>VLOOKUP(A363,OrderProduct!A363:D2314,4,0)</f>
        <v>13</v>
      </c>
      <c r="H363" s="14" t="s">
        <v>1796</v>
      </c>
      <c r="I363" s="11">
        <f t="shared" si="5"/>
        <v>48</v>
      </c>
    </row>
    <row r="364" spans="1:9">
      <c r="A364" s="3">
        <v>665</v>
      </c>
      <c r="B364">
        <f>VLOOKUP(A364,OrderProduct!A364:R2315,18,0)</f>
        <v>602</v>
      </c>
      <c r="C364" t="str">
        <f>VLOOKUP(B364,Product_Name!$A$2:$B$914,2,0)</f>
        <v>Office Star - Contemporary Task Swivel chair with 2-way adjustable arms  Plum</v>
      </c>
      <c r="D364">
        <f>VLOOKUP(A364,OrderProduct!A364:D2315,4,0)</f>
        <v>12</v>
      </c>
      <c r="H364" s="14" t="s">
        <v>1881</v>
      </c>
      <c r="I364" s="11">
        <f t="shared" si="5"/>
        <v>18</v>
      </c>
    </row>
    <row r="365" spans="1:9">
      <c r="A365" s="3">
        <v>666</v>
      </c>
      <c r="B365">
        <f>VLOOKUP(A365,OrderProduct!A365:R2316,18,0)</f>
        <v>595</v>
      </c>
      <c r="C365" t="str">
        <f>VLOOKUP(B365,Product_Name!$A$2:$B$914,2,0)</f>
        <v>Newell® 3-Hole Punched Plastic Slotted Magazine Holders for Binders</v>
      </c>
      <c r="D365">
        <f>VLOOKUP(A365,OrderProduct!A365:D2316,4,0)</f>
        <v>12</v>
      </c>
      <c r="H365" s="14" t="s">
        <v>1017</v>
      </c>
      <c r="I365" s="11">
        <f t="shared" si="5"/>
        <v>17</v>
      </c>
    </row>
    <row r="366" spans="1:9">
      <c r="A366" s="3">
        <v>667</v>
      </c>
      <c r="B366">
        <f>VLOOKUP(A366,OrderProduct!A366:R2317,18,0)</f>
        <v>334</v>
      </c>
      <c r="C366" t="str">
        <f>VLOOKUP(B366,Product_Name!$A$2:$B$914,2,0)</f>
        <v>Executive Impressions 14" Two-Color Numerals Wall Clock</v>
      </c>
      <c r="D366">
        <f>VLOOKUP(A366,OrderProduct!A366:D2317,4,0)</f>
        <v>3</v>
      </c>
      <c r="H366" s="14">
        <v>7160</v>
      </c>
      <c r="I366" s="11">
        <f t="shared" si="5"/>
        <v>17</v>
      </c>
    </row>
    <row r="367" spans="1:9">
      <c r="A367" s="3">
        <v>667</v>
      </c>
      <c r="B367">
        <f>VLOOKUP(A367,OrderProduct!A367:R2318,18,0)</f>
        <v>595</v>
      </c>
      <c r="C367" t="str">
        <f>VLOOKUP(B367,Product_Name!$A$2:$B$914,2,0)</f>
        <v>Newell® 3-Hole Punched Plastic Slotted Magazine Holders for Binders</v>
      </c>
      <c r="D367">
        <f>VLOOKUP(A367,OrderProduct!A367:D2318,4,0)</f>
        <v>9</v>
      </c>
      <c r="H367" s="14" t="s">
        <v>1039</v>
      </c>
      <c r="I367" s="11">
        <f t="shared" si="5"/>
        <v>17</v>
      </c>
    </row>
    <row r="368" spans="1:9">
      <c r="A368" s="3">
        <v>669</v>
      </c>
      <c r="B368">
        <f>VLOOKUP(A368,OrderProduct!A368:R2319,18,0)</f>
        <v>139</v>
      </c>
      <c r="C368" t="str">
        <f>VLOOKUP(B368,Product_Name!$A$2:$B$914,2,0)</f>
        <v>Avery 498</v>
      </c>
      <c r="D368">
        <f>VLOOKUP(A368,OrderProduct!A368:D2319,4,0)</f>
        <v>8</v>
      </c>
      <c r="H368" s="14" t="s">
        <v>1042</v>
      </c>
      <c r="I368" s="11">
        <f t="shared" si="5"/>
        <v>17</v>
      </c>
    </row>
    <row r="369" spans="1:9">
      <c r="A369" s="3">
        <v>669</v>
      </c>
      <c r="B369">
        <f>VLOOKUP(A369,OrderProduct!A369:R2320,18,0)</f>
        <v>832</v>
      </c>
      <c r="C369" t="str">
        <f>VLOOKUP(B369,Product_Name!$A$2:$B$914,2,0)</f>
        <v>Xerox 1891</v>
      </c>
      <c r="D369">
        <f>VLOOKUP(A369,OrderProduct!A369:D2320,4,0)</f>
        <v>17</v>
      </c>
      <c r="H369" s="14" t="s">
        <v>1072</v>
      </c>
      <c r="I369" s="11">
        <f t="shared" si="5"/>
        <v>41</v>
      </c>
    </row>
    <row r="370" spans="1:9">
      <c r="A370" s="3">
        <v>670</v>
      </c>
      <c r="B370">
        <f>VLOOKUP(A370,OrderProduct!A370:R2321,18,0)</f>
        <v>448</v>
      </c>
      <c r="C370" t="str">
        <f>VLOOKUP(B370,Product_Name!$A$2:$B$914,2,0)</f>
        <v>Hon 94000 Series Round Tables</v>
      </c>
      <c r="D370">
        <f>VLOOKUP(A370,OrderProduct!A370:D2321,4,0)</f>
        <v>14</v>
      </c>
      <c r="H370" s="14" t="s">
        <v>1142</v>
      </c>
      <c r="I370" s="11">
        <f t="shared" si="5"/>
        <v>17</v>
      </c>
    </row>
    <row r="371" spans="1:9">
      <c r="A371" s="3">
        <v>672</v>
      </c>
      <c r="B371">
        <f>VLOOKUP(A371,OrderProduct!A371:R2322,18,0)</f>
        <v>676</v>
      </c>
      <c r="C371" t="str">
        <f>VLOOKUP(B371,Product_Name!$A$2:$B$914,2,0)</f>
        <v>Sanford Colorific Colored Pencils  12/Box</v>
      </c>
      <c r="D371">
        <f>VLOOKUP(A371,OrderProduct!A371:D2322,4,0)</f>
        <v>1</v>
      </c>
      <c r="H371" s="14" t="s">
        <v>1207</v>
      </c>
      <c r="I371" s="11">
        <f t="shared" si="5"/>
        <v>17</v>
      </c>
    </row>
    <row r="372" spans="1:9">
      <c r="A372" s="3">
        <v>672</v>
      </c>
      <c r="B372">
        <f>VLOOKUP(A372,OrderProduct!A372:R2323,18,0)</f>
        <v>652</v>
      </c>
      <c r="C372" t="str">
        <f>VLOOKUP(B372,Product_Name!$A$2:$B$914,2,0)</f>
        <v>R380</v>
      </c>
      <c r="D372">
        <f>VLOOKUP(A372,OrderProduct!A372:D2323,4,0)</f>
        <v>3</v>
      </c>
      <c r="H372" s="14" t="s">
        <v>1212</v>
      </c>
      <c r="I372" s="11">
        <f t="shared" si="5"/>
        <v>17</v>
      </c>
    </row>
    <row r="373" spans="1:9">
      <c r="A373" s="3">
        <v>674</v>
      </c>
      <c r="B373">
        <f>VLOOKUP(A373,OrderProduct!A373:R2324,18,0)</f>
        <v>359</v>
      </c>
      <c r="C373" t="str">
        <f>VLOOKUP(B373,Product_Name!$A$2:$B$914,2,0)</f>
        <v>Fellowes Super Stor/Drawer® Files</v>
      </c>
      <c r="D373">
        <f>VLOOKUP(A373,OrderProduct!A373:D2324,4,0)</f>
        <v>2</v>
      </c>
      <c r="H373" s="14" t="s">
        <v>1278</v>
      </c>
      <c r="I373" s="11">
        <f t="shared" si="5"/>
        <v>65</v>
      </c>
    </row>
    <row r="374" spans="1:9">
      <c r="A374" s="3">
        <v>678</v>
      </c>
      <c r="B374">
        <f>VLOOKUP(A374,OrderProduct!A374:R2325,18,0)</f>
        <v>264</v>
      </c>
      <c r="C374" t="str">
        <f>VLOOKUP(B374,Product_Name!$A$2:$B$914,2,0)</f>
        <v>Decoflex Hanging Personal Folder File  Blue</v>
      </c>
      <c r="D374">
        <f>VLOOKUP(A374,OrderProduct!A374:D2325,4,0)</f>
        <v>13</v>
      </c>
      <c r="H374" s="14" t="s">
        <v>1295</v>
      </c>
      <c r="I374" s="11">
        <f t="shared" si="5"/>
        <v>17</v>
      </c>
    </row>
    <row r="375" spans="1:9">
      <c r="A375" s="3">
        <v>679</v>
      </c>
      <c r="B375">
        <f>VLOOKUP(A375,OrderProduct!A375:R2326,18,0)</f>
        <v>466</v>
      </c>
      <c r="C375" t="str">
        <f>VLOOKUP(B375,Product_Name!$A$2:$B$914,2,0)</f>
        <v>Hoover Replacement Belts For Soft Guard™ &amp; Commercial Ltweight Upright Vacs  2/Pk</v>
      </c>
      <c r="D375">
        <f>VLOOKUP(A375,OrderProduct!A375:D2326,4,0)</f>
        <v>15</v>
      </c>
      <c r="H375" s="14" t="s">
        <v>1309</v>
      </c>
      <c r="I375" s="11">
        <f t="shared" si="5"/>
        <v>17</v>
      </c>
    </row>
    <row r="376" spans="1:9">
      <c r="A376" s="3">
        <v>679</v>
      </c>
      <c r="B376">
        <f>VLOOKUP(A376,OrderProduct!A376:R2327,18,0)</f>
        <v>487</v>
      </c>
      <c r="C376" t="str">
        <f>VLOOKUP(B376,Product_Name!$A$2:$B$914,2,0)</f>
        <v>Ibico Ibimaster 300 Manual Binding System</v>
      </c>
      <c r="D376">
        <f>VLOOKUP(A376,OrderProduct!A376:D2327,4,0)</f>
        <v>12</v>
      </c>
      <c r="H376" s="14" t="s">
        <v>1340</v>
      </c>
      <c r="I376" s="11">
        <f t="shared" si="5"/>
        <v>17</v>
      </c>
    </row>
    <row r="377" spans="1:9">
      <c r="A377" s="3">
        <v>680</v>
      </c>
      <c r="B377">
        <f>VLOOKUP(A377,OrderProduct!A377:R2328,18,0)</f>
        <v>750</v>
      </c>
      <c r="C377" t="str">
        <f>VLOOKUP(B377,Product_Name!$A$2:$B$914,2,0)</f>
        <v>T60</v>
      </c>
      <c r="D377">
        <f>VLOOKUP(A377,OrderProduct!A377:D2328,4,0)</f>
        <v>3</v>
      </c>
      <c r="H377" s="14" t="s">
        <v>1373</v>
      </c>
      <c r="I377" s="11">
        <f t="shared" si="5"/>
        <v>17</v>
      </c>
    </row>
    <row r="378" spans="1:9">
      <c r="A378" s="3">
        <v>683</v>
      </c>
      <c r="B378">
        <f>VLOOKUP(A378,OrderProduct!A378:R2329,18,0)</f>
        <v>329</v>
      </c>
      <c r="C378" t="str">
        <f>VLOOKUP(B378,Product_Name!$A$2:$B$914,2,0)</f>
        <v>Executive Impressions 12" Wall Clock</v>
      </c>
      <c r="D378">
        <f>VLOOKUP(A378,OrderProduct!A378:D2329,4,0)</f>
        <v>1</v>
      </c>
      <c r="H378" s="14" t="s">
        <v>1405</v>
      </c>
      <c r="I378" s="11">
        <f t="shared" si="5"/>
        <v>39</v>
      </c>
    </row>
    <row r="379" spans="1:9">
      <c r="A379" s="3">
        <v>688</v>
      </c>
      <c r="B379">
        <f>VLOOKUP(A379,OrderProduct!A379:R2330,18,0)</f>
        <v>774</v>
      </c>
      <c r="C379" t="str">
        <f>VLOOKUP(B379,Product_Name!$A$2:$B$914,2,0)</f>
        <v>Tennsco Snap-Together Open Shelving Units  Starter Sets and Add-On Units</v>
      </c>
      <c r="D379">
        <f>VLOOKUP(A379,OrderProduct!A379:D2330,4,0)</f>
        <v>2</v>
      </c>
      <c r="H379" s="14" t="s">
        <v>1432</v>
      </c>
      <c r="I379" s="11">
        <f t="shared" si="5"/>
        <v>17</v>
      </c>
    </row>
    <row r="380" spans="1:9">
      <c r="A380" s="3">
        <v>688</v>
      </c>
      <c r="B380">
        <f>VLOOKUP(A380,OrderProduct!A380:R2331,18,0)</f>
        <v>166</v>
      </c>
      <c r="C380" t="str">
        <f>VLOOKUP(B380,Product_Name!$A$2:$B$914,2,0)</f>
        <v>Avery® Durable Slant Ring Binders With Label Holder</v>
      </c>
      <c r="D380">
        <f>VLOOKUP(A380,OrderProduct!A380:D2331,4,0)</f>
        <v>4</v>
      </c>
      <c r="H380" s="14" t="s">
        <v>1469</v>
      </c>
      <c r="I380" s="11">
        <f t="shared" si="5"/>
        <v>17</v>
      </c>
    </row>
    <row r="381" spans="1:9">
      <c r="A381" s="3">
        <v>689</v>
      </c>
      <c r="B381">
        <f>VLOOKUP(A381,OrderProduct!A381:R2332,18,0)</f>
        <v>171</v>
      </c>
      <c r="C381" t="str">
        <f>VLOOKUP(B381,Product_Name!$A$2:$B$914,2,0)</f>
        <v>BASF Silver 74 Minute CD-R</v>
      </c>
      <c r="D381">
        <f>VLOOKUP(A381,OrderProduct!A381:D2332,4,0)</f>
        <v>20</v>
      </c>
      <c r="H381" s="14" t="s">
        <v>1493</v>
      </c>
      <c r="I381" s="11">
        <f t="shared" si="5"/>
        <v>17</v>
      </c>
    </row>
    <row r="382" spans="1:9">
      <c r="A382" s="3">
        <v>691</v>
      </c>
      <c r="B382">
        <f>VLOOKUP(A382,OrderProduct!A382:R2333,18,0)</f>
        <v>892</v>
      </c>
      <c r="C382" t="str">
        <f>VLOOKUP(B382,Product_Name!$A$2:$B$914,2,0)</f>
        <v>Xerox 200</v>
      </c>
      <c r="D382">
        <f>VLOOKUP(A382,OrderProduct!A382:D2333,4,0)</f>
        <v>19</v>
      </c>
      <c r="H382" s="14" t="s">
        <v>1649</v>
      </c>
      <c r="I382" s="11">
        <f t="shared" si="5"/>
        <v>57</v>
      </c>
    </row>
    <row r="383" spans="1:9">
      <c r="A383" s="3">
        <v>693</v>
      </c>
      <c r="B383">
        <f>VLOOKUP(A383,OrderProduct!A383:R2334,18,0)</f>
        <v>281</v>
      </c>
      <c r="C383" t="str">
        <f>VLOOKUP(B383,Product_Name!$A$2:$B$914,2,0)</f>
        <v>DMI Eclipse Executive Suite Bookcases</v>
      </c>
      <c r="D383">
        <f>VLOOKUP(A383,OrderProduct!A383:D2334,4,0)</f>
        <v>9</v>
      </c>
      <c r="H383" s="14" t="s">
        <v>1654</v>
      </c>
      <c r="I383" s="11">
        <f t="shared" si="5"/>
        <v>37</v>
      </c>
    </row>
    <row r="384" spans="1:9">
      <c r="A384" s="3">
        <v>693</v>
      </c>
      <c r="B384">
        <f>VLOOKUP(A384,OrderProduct!A384:R2335,18,0)</f>
        <v>810</v>
      </c>
      <c r="C384" t="str">
        <f>VLOOKUP(B384,Product_Name!$A$2:$B$914,2,0)</f>
        <v>Wilson Jones 14 Line Acrylic Coated Pressboard Data Binders</v>
      </c>
      <c r="D384">
        <f>VLOOKUP(A384,OrderProduct!A384:D2335,4,0)</f>
        <v>13</v>
      </c>
      <c r="H384" s="14" t="s">
        <v>1668</v>
      </c>
      <c r="I384" s="11">
        <f t="shared" si="5"/>
        <v>28</v>
      </c>
    </row>
    <row r="385" spans="1:9">
      <c r="A385" s="3">
        <v>693</v>
      </c>
      <c r="B385">
        <f>VLOOKUP(A385,OrderProduct!A385:R2336,18,0)</f>
        <v>219</v>
      </c>
      <c r="C385" t="str">
        <f>VLOOKUP(B385,Product_Name!$A$2:$B$914,2,0)</f>
        <v>Bush Heritage Pine Collection 5-Shelf Bookcase  Albany Pine Finish  *Special Order</v>
      </c>
      <c r="D385">
        <f>VLOOKUP(A385,OrderProduct!A385:D2336,4,0)</f>
        <v>8</v>
      </c>
      <c r="H385" s="14" t="s">
        <v>1828</v>
      </c>
      <c r="I385" s="11">
        <f t="shared" si="5"/>
        <v>88</v>
      </c>
    </row>
    <row r="386" spans="1:9">
      <c r="A386" s="3">
        <v>693</v>
      </c>
      <c r="B386">
        <f>VLOOKUP(A386,OrderProduct!A386:R2337,18,0)</f>
        <v>481</v>
      </c>
      <c r="C386" t="str">
        <f>VLOOKUP(B386,Product_Name!$A$2:$B$914,2,0)</f>
        <v>i470</v>
      </c>
      <c r="D386">
        <f>VLOOKUP(A386,OrderProduct!A386:D2337,4,0)</f>
        <v>13</v>
      </c>
      <c r="H386" s="14" t="s">
        <v>1833</v>
      </c>
      <c r="I386" s="11">
        <f t="shared" si="5"/>
        <v>17</v>
      </c>
    </row>
    <row r="387" spans="1:9">
      <c r="A387" s="3">
        <v>693</v>
      </c>
      <c r="B387">
        <f>VLOOKUP(A387,OrderProduct!A387:R2338,18,0)</f>
        <v>223</v>
      </c>
      <c r="C387" t="str">
        <f>VLOOKUP(B387,Product_Name!$A$2:$B$914,2,0)</f>
        <v>Bush® Cubix Conference Tables  Fully Assembled</v>
      </c>
      <c r="D387">
        <f>VLOOKUP(A387,OrderProduct!A387:D2338,4,0)</f>
        <v>15</v>
      </c>
      <c r="H387" s="14" t="s">
        <v>1855</v>
      </c>
      <c r="I387" s="11">
        <f t="shared" si="5"/>
        <v>26</v>
      </c>
    </row>
    <row r="388" spans="1:9">
      <c r="A388" s="3">
        <v>696</v>
      </c>
      <c r="B388">
        <f>VLOOKUP(A388,OrderProduct!A388:R2339,18,0)</f>
        <v>506</v>
      </c>
      <c r="C388" t="str">
        <f>VLOOKUP(B388,Product_Name!$A$2:$B$914,2,0)</f>
        <v>Imation Neon Mac Format Diskettes  10/Pack</v>
      </c>
      <c r="D388">
        <f>VLOOKUP(A388,OrderProduct!A388:D2339,4,0)</f>
        <v>11</v>
      </c>
      <c r="H388" s="14" t="s">
        <v>1880</v>
      </c>
      <c r="I388" s="11">
        <f t="shared" ref="I388:I451" si="6">SUMIFS($D$2:$D$1953,$C$2:$C$1953,H388)</f>
        <v>17</v>
      </c>
    </row>
    <row r="389" spans="1:9">
      <c r="A389" s="3">
        <v>696</v>
      </c>
      <c r="B389">
        <f>VLOOKUP(A389,OrderProduct!A389:R2340,18,0)</f>
        <v>266</v>
      </c>
      <c r="C389" t="str">
        <f>VLOOKUP(B389,Product_Name!$A$2:$B$914,2,0)</f>
        <v>Deflect-o EconoMat Nonstudded  No Bevel Mat</v>
      </c>
      <c r="D389">
        <f>VLOOKUP(A389,OrderProduct!A389:D2340,4,0)</f>
        <v>9</v>
      </c>
      <c r="H389" s="14">
        <v>282</v>
      </c>
      <c r="I389" s="11">
        <f t="shared" si="6"/>
        <v>16</v>
      </c>
    </row>
    <row r="390" spans="1:9">
      <c r="A390" s="3">
        <v>696</v>
      </c>
      <c r="B390">
        <f>VLOOKUP(A390,OrderProduct!A390:R2341,18,0)</f>
        <v>518</v>
      </c>
      <c r="C390" t="str">
        <f>VLOOKUP(B390,Product_Name!$A$2:$B$914,2,0)</f>
        <v>Keytronic Designer 104- Key Black Keyboard</v>
      </c>
      <c r="D390">
        <f>VLOOKUP(A390,OrderProduct!A390:D2341,4,0)</f>
        <v>11</v>
      </c>
      <c r="H390" s="14" t="s">
        <v>1023</v>
      </c>
      <c r="I390" s="11">
        <f t="shared" si="6"/>
        <v>16</v>
      </c>
    </row>
    <row r="391" spans="1:9">
      <c r="A391" s="3">
        <v>697</v>
      </c>
      <c r="B391">
        <f>VLOOKUP(A391,OrderProduct!A391:R2342,18,0)</f>
        <v>18</v>
      </c>
      <c r="C391">
        <f>VLOOKUP(B391,Product_Name!$A$2:$B$914,2,0)</f>
        <v>2180</v>
      </c>
      <c r="D391">
        <f>VLOOKUP(A391,OrderProduct!A391:D2342,4,0)</f>
        <v>5</v>
      </c>
      <c r="H391" s="14">
        <v>688</v>
      </c>
      <c r="I391" s="11">
        <f t="shared" si="6"/>
        <v>16</v>
      </c>
    </row>
    <row r="392" spans="1:9">
      <c r="A392" s="3">
        <v>697</v>
      </c>
      <c r="B392">
        <f>VLOOKUP(A392,OrderProduct!A392:R2343,18,0)</f>
        <v>439</v>
      </c>
      <c r="C392" t="str">
        <f>VLOOKUP(B392,Product_Name!$A$2:$B$914,2,0)</f>
        <v>Holmes Replacement Filter for HEPA Air Cleaner  Large Room</v>
      </c>
      <c r="D392">
        <f>VLOOKUP(A392,OrderProduct!A392:D2343,4,0)</f>
        <v>9</v>
      </c>
      <c r="H392" s="14" t="s">
        <v>1036</v>
      </c>
      <c r="I392" s="11">
        <f t="shared" si="6"/>
        <v>16</v>
      </c>
    </row>
    <row r="393" spans="1:9">
      <c r="A393" s="3">
        <v>698</v>
      </c>
      <c r="B393">
        <f>VLOOKUP(A393,OrderProduct!A393:R2344,18,0)</f>
        <v>506</v>
      </c>
      <c r="C393" t="str">
        <f>VLOOKUP(B393,Product_Name!$A$2:$B$914,2,0)</f>
        <v>Imation Neon Mac Format Diskettes  10/Pack</v>
      </c>
      <c r="D393">
        <f>VLOOKUP(A393,OrderProduct!A393:D2344,4,0)</f>
        <v>11</v>
      </c>
      <c r="H393" s="14" t="s">
        <v>1085</v>
      </c>
      <c r="I393" s="11">
        <f t="shared" si="6"/>
        <v>16</v>
      </c>
    </row>
    <row r="394" spans="1:9">
      <c r="A394" s="3">
        <v>698</v>
      </c>
      <c r="B394">
        <f>VLOOKUP(A394,OrderProduct!A394:R2345,18,0)</f>
        <v>266</v>
      </c>
      <c r="C394" t="str">
        <f>VLOOKUP(B394,Product_Name!$A$2:$B$914,2,0)</f>
        <v>Deflect-o EconoMat Nonstudded  No Bevel Mat</v>
      </c>
      <c r="D394">
        <f>VLOOKUP(A394,OrderProduct!A394:D2345,4,0)</f>
        <v>5</v>
      </c>
      <c r="H394" s="14" t="s">
        <v>1104</v>
      </c>
      <c r="I394" s="11">
        <f t="shared" si="6"/>
        <v>16</v>
      </c>
    </row>
    <row r="395" spans="1:9">
      <c r="A395" s="3">
        <v>698</v>
      </c>
      <c r="B395">
        <f>VLOOKUP(A395,OrderProduct!A395:R2346,18,0)</f>
        <v>18</v>
      </c>
      <c r="C395">
        <f>VLOOKUP(B395,Product_Name!$A$2:$B$914,2,0)</f>
        <v>2180</v>
      </c>
      <c r="D395">
        <f>VLOOKUP(A395,OrderProduct!A395:D2346,4,0)</f>
        <v>12</v>
      </c>
      <c r="H395" s="14" t="s">
        <v>1164</v>
      </c>
      <c r="I395" s="11">
        <f t="shared" si="6"/>
        <v>16</v>
      </c>
    </row>
    <row r="396" spans="1:9">
      <c r="A396" s="3">
        <v>698</v>
      </c>
      <c r="B396">
        <f>VLOOKUP(A396,OrderProduct!A396:R2347,18,0)</f>
        <v>518</v>
      </c>
      <c r="C396" t="str">
        <f>VLOOKUP(B396,Product_Name!$A$2:$B$914,2,0)</f>
        <v>Keytronic Designer 104- Key Black Keyboard</v>
      </c>
      <c r="D396">
        <f>VLOOKUP(A396,OrderProduct!A396:D2347,4,0)</f>
        <v>11</v>
      </c>
      <c r="H396" s="14" t="s">
        <v>1179</v>
      </c>
      <c r="I396" s="11">
        <f t="shared" si="6"/>
        <v>16</v>
      </c>
    </row>
    <row r="397" spans="1:9">
      <c r="A397" s="3">
        <v>698</v>
      </c>
      <c r="B397">
        <f>VLOOKUP(A397,OrderProduct!A397:R2348,18,0)</f>
        <v>439</v>
      </c>
      <c r="C397" t="str">
        <f>VLOOKUP(B397,Product_Name!$A$2:$B$914,2,0)</f>
        <v>Holmes Replacement Filter for HEPA Air Cleaner  Large Room</v>
      </c>
      <c r="D397">
        <f>VLOOKUP(A397,OrderProduct!A397:D2348,4,0)</f>
        <v>7</v>
      </c>
      <c r="H397" s="14" t="s">
        <v>1189</v>
      </c>
      <c r="I397" s="11">
        <f t="shared" si="6"/>
        <v>16</v>
      </c>
    </row>
    <row r="398" spans="1:9">
      <c r="A398" s="3">
        <v>699</v>
      </c>
      <c r="B398">
        <f>VLOOKUP(A398,OrderProduct!A398:R2349,18,0)</f>
        <v>866</v>
      </c>
      <c r="C398" t="str">
        <f>VLOOKUP(B398,Product_Name!$A$2:$B$914,2,0)</f>
        <v>Xerox 1954</v>
      </c>
      <c r="D398">
        <f>VLOOKUP(A398,OrderProduct!A398:D2349,4,0)</f>
        <v>12</v>
      </c>
      <c r="H398" s="14" t="s">
        <v>1281</v>
      </c>
      <c r="I398" s="11">
        <f t="shared" si="6"/>
        <v>16</v>
      </c>
    </row>
    <row r="399" spans="1:9">
      <c r="A399" s="3">
        <v>699</v>
      </c>
      <c r="B399">
        <f>VLOOKUP(A399,OrderProduct!A399:R2350,18,0)</f>
        <v>723</v>
      </c>
      <c r="C399" t="str">
        <f>VLOOKUP(B399,Product_Name!$A$2:$B$914,2,0)</f>
        <v>Staples Pen Style Liquid Stix; Assorted (yellow  pink  green  blue  orange)  5/Pack</v>
      </c>
      <c r="D399">
        <f>VLOOKUP(A399,OrderProduct!A399:D2350,4,0)</f>
        <v>4</v>
      </c>
      <c r="H399" s="14" t="s">
        <v>1321</v>
      </c>
      <c r="I399" s="11">
        <f t="shared" si="6"/>
        <v>16</v>
      </c>
    </row>
    <row r="400" spans="1:9">
      <c r="A400" s="3">
        <v>699</v>
      </c>
      <c r="B400">
        <f>VLOOKUP(A400,OrderProduct!A400:R2351,18,0)</f>
        <v>679</v>
      </c>
      <c r="C400" t="str">
        <f>VLOOKUP(B400,Product_Name!$A$2:$B$914,2,0)</f>
        <v>SANFORD Liquid Accent™ Tank-Style Highlighters</v>
      </c>
      <c r="D400">
        <f>VLOOKUP(A400,OrderProduct!A400:D2351,4,0)</f>
        <v>12</v>
      </c>
      <c r="H400" s="14" t="s">
        <v>1323</v>
      </c>
      <c r="I400" s="11">
        <f t="shared" si="6"/>
        <v>16</v>
      </c>
    </row>
    <row r="401" spans="1:9">
      <c r="A401" s="3">
        <v>699</v>
      </c>
      <c r="B401">
        <f>VLOOKUP(A401,OrderProduct!A401:R2352,18,0)</f>
        <v>730</v>
      </c>
      <c r="C401" t="str">
        <f>VLOOKUP(B401,Product_Name!$A$2:$B$914,2,0)</f>
        <v>Staples Vinyl Coated Paper Clips  800/Box</v>
      </c>
      <c r="D401">
        <f>VLOOKUP(A401,OrderProduct!A401:D2352,4,0)</f>
        <v>1</v>
      </c>
      <c r="H401" s="14" t="s">
        <v>1389</v>
      </c>
      <c r="I401" s="11">
        <f t="shared" si="6"/>
        <v>16</v>
      </c>
    </row>
    <row r="402" spans="1:9">
      <c r="A402" s="3">
        <v>699</v>
      </c>
      <c r="B402">
        <f>VLOOKUP(A402,OrderProduct!A402:R2353,18,0)</f>
        <v>8</v>
      </c>
      <c r="C402" t="str">
        <f>VLOOKUP(B402,Product_Name!$A$2:$B$914,2,0)</f>
        <v>*Staples* vLetter Openers  2/Pack</v>
      </c>
      <c r="D402">
        <f>VLOOKUP(A402,OrderProduct!A402:D2353,4,0)</f>
        <v>14</v>
      </c>
      <c r="H402" s="14" t="s">
        <v>1450</v>
      </c>
      <c r="I402" s="11">
        <f t="shared" si="6"/>
        <v>16</v>
      </c>
    </row>
    <row r="403" spans="1:9">
      <c r="A403" s="3">
        <v>699</v>
      </c>
      <c r="B403">
        <f>VLOOKUP(A403,OrderProduct!A403:R2354,18,0)</f>
        <v>363</v>
      </c>
      <c r="C403" t="str">
        <f>VLOOKUP(B403,Product_Name!$A$2:$B$914,2,0)</f>
        <v>Filing/Storage Totes and Swivel Casters</v>
      </c>
      <c r="D403">
        <f>VLOOKUP(A403,OrderProduct!A403:D2354,4,0)</f>
        <v>15</v>
      </c>
      <c r="H403" s="14" t="s">
        <v>1522</v>
      </c>
      <c r="I403" s="11">
        <f t="shared" si="6"/>
        <v>16</v>
      </c>
    </row>
    <row r="404" spans="1:9">
      <c r="A404" s="3">
        <v>699</v>
      </c>
      <c r="B404">
        <f>VLOOKUP(A404,OrderProduct!A404:R2355,18,0)</f>
        <v>502</v>
      </c>
      <c r="C404" t="str">
        <f>VLOOKUP(B404,Product_Name!$A$2:$B$914,2,0)</f>
        <v>Imation 3.5  DISKETTE 44766 HGHLD3.52HD/FM  10/Pack</v>
      </c>
      <c r="D404">
        <f>VLOOKUP(A404,OrderProduct!A404:D2355,4,0)</f>
        <v>11</v>
      </c>
      <c r="H404" s="14" t="s">
        <v>1554</v>
      </c>
      <c r="I404" s="11">
        <f t="shared" si="6"/>
        <v>16</v>
      </c>
    </row>
    <row r="405" spans="1:9">
      <c r="A405" s="3">
        <v>699</v>
      </c>
      <c r="B405">
        <f>VLOOKUP(A405,OrderProduct!A405:R2356,18,0)</f>
        <v>443</v>
      </c>
      <c r="C405" t="str">
        <f>VLOOKUP(B405,Product_Name!$A$2:$B$914,2,0)</f>
        <v>Hon 2090 “Pillow Soft” Series Mid Back Swivel/Tilt Chairs</v>
      </c>
      <c r="D405">
        <f>VLOOKUP(A405,OrderProduct!A405:D2356,4,0)</f>
        <v>22</v>
      </c>
      <c r="H405" s="14" t="s">
        <v>1593</v>
      </c>
      <c r="I405" s="11">
        <f t="shared" si="6"/>
        <v>45</v>
      </c>
    </row>
    <row r="406" spans="1:9">
      <c r="A406" s="3">
        <v>699</v>
      </c>
      <c r="B406">
        <f>VLOOKUP(A406,OrderProduct!A406:R2357,18,0)</f>
        <v>276</v>
      </c>
      <c r="C406" t="str">
        <f>VLOOKUP(B406,Product_Name!$A$2:$B$914,2,0)</f>
        <v>Dixon Prang® Watercolor Pencils  10-Color Set with Brush</v>
      </c>
      <c r="D406">
        <f>VLOOKUP(A406,OrderProduct!A406:D2357,4,0)</f>
        <v>1</v>
      </c>
      <c r="H406" s="14" t="s">
        <v>1675</v>
      </c>
      <c r="I406" s="11">
        <f t="shared" si="6"/>
        <v>19</v>
      </c>
    </row>
    <row r="407" spans="1:9">
      <c r="A407" s="3">
        <v>700</v>
      </c>
      <c r="B407">
        <f>VLOOKUP(A407,OrderProduct!A407:R2358,18,0)</f>
        <v>276</v>
      </c>
      <c r="C407" t="str">
        <f>VLOOKUP(B407,Product_Name!$A$2:$B$914,2,0)</f>
        <v>Dixon Prang® Watercolor Pencils  10-Color Set with Brush</v>
      </c>
      <c r="D407">
        <f>VLOOKUP(A407,OrderProduct!A407:D2358,4,0)</f>
        <v>4</v>
      </c>
      <c r="H407" s="14" t="s">
        <v>1682</v>
      </c>
      <c r="I407" s="11">
        <f t="shared" si="6"/>
        <v>16</v>
      </c>
    </row>
    <row r="408" spans="1:9">
      <c r="A408" s="3">
        <v>702</v>
      </c>
      <c r="B408">
        <f>VLOOKUP(A408,OrderProduct!A408:R2359,18,0)</f>
        <v>866</v>
      </c>
      <c r="C408" t="str">
        <f>VLOOKUP(B408,Product_Name!$A$2:$B$914,2,0)</f>
        <v>Xerox 1954</v>
      </c>
      <c r="D408">
        <f>VLOOKUP(A408,OrderProduct!A408:D2359,4,0)</f>
        <v>2</v>
      </c>
      <c r="H408" s="14" t="s">
        <v>1781</v>
      </c>
      <c r="I408" s="11">
        <f t="shared" si="6"/>
        <v>19</v>
      </c>
    </row>
    <row r="409" spans="1:9">
      <c r="A409" s="3">
        <v>702</v>
      </c>
      <c r="B409">
        <f>VLOOKUP(A409,OrderProduct!A409:R2360,18,0)</f>
        <v>730</v>
      </c>
      <c r="C409" t="str">
        <f>VLOOKUP(B409,Product_Name!$A$2:$B$914,2,0)</f>
        <v>Staples Vinyl Coated Paper Clips  800/Box</v>
      </c>
      <c r="D409">
        <f>VLOOKUP(A409,OrderProduct!A409:D2360,4,0)</f>
        <v>1</v>
      </c>
      <c r="H409" s="14" t="s">
        <v>1827</v>
      </c>
      <c r="I409" s="11">
        <f t="shared" si="6"/>
        <v>16</v>
      </c>
    </row>
    <row r="410" spans="1:9">
      <c r="A410" s="3">
        <v>702</v>
      </c>
      <c r="B410">
        <f>VLOOKUP(A410,OrderProduct!A410:R2361,18,0)</f>
        <v>8</v>
      </c>
      <c r="C410" t="str">
        <f>VLOOKUP(B410,Product_Name!$A$2:$B$914,2,0)</f>
        <v>*Staples* vLetter Openers  2/Pack</v>
      </c>
      <c r="D410">
        <f>VLOOKUP(A410,OrderProduct!A410:D2361,4,0)</f>
        <v>4</v>
      </c>
      <c r="H410" s="14" t="s">
        <v>1840</v>
      </c>
      <c r="I410" s="11">
        <f t="shared" si="6"/>
        <v>51</v>
      </c>
    </row>
    <row r="411" spans="1:9">
      <c r="A411" s="3">
        <v>702</v>
      </c>
      <c r="B411">
        <f>VLOOKUP(A411,OrderProduct!A411:R2362,18,0)</f>
        <v>363</v>
      </c>
      <c r="C411" t="str">
        <f>VLOOKUP(B411,Product_Name!$A$2:$B$914,2,0)</f>
        <v>Filing/Storage Totes and Swivel Casters</v>
      </c>
      <c r="D411">
        <f>VLOOKUP(A411,OrderProduct!A411:D2362,4,0)</f>
        <v>2</v>
      </c>
      <c r="H411" s="14" t="s">
        <v>1841</v>
      </c>
      <c r="I411" s="11">
        <f t="shared" si="6"/>
        <v>16</v>
      </c>
    </row>
    <row r="412" spans="1:9">
      <c r="A412" s="3">
        <v>711</v>
      </c>
      <c r="B412">
        <f>VLOOKUP(A412,OrderProduct!A412:R2363,18,0)</f>
        <v>679</v>
      </c>
      <c r="C412" t="str">
        <f>VLOOKUP(B412,Product_Name!$A$2:$B$914,2,0)</f>
        <v>SANFORD Liquid Accent™ Tank-Style Highlighters</v>
      </c>
      <c r="D412">
        <f>VLOOKUP(A412,OrderProduct!A412:D2363,4,0)</f>
        <v>12</v>
      </c>
      <c r="H412" s="14" t="s">
        <v>1002</v>
      </c>
      <c r="I412" s="11">
        <f t="shared" si="6"/>
        <v>15</v>
      </c>
    </row>
    <row r="413" spans="1:9">
      <c r="A413" s="3">
        <v>719</v>
      </c>
      <c r="B413">
        <f>VLOOKUP(A413,OrderProduct!A413:R2364,18,0)</f>
        <v>426</v>
      </c>
      <c r="C413" t="str">
        <f>VLOOKUP(B413,Product_Name!$A$2:$B$914,2,0)</f>
        <v>Hewlett-Packard 4.7GB DVD+R Discs</v>
      </c>
      <c r="D413">
        <f>VLOOKUP(A413,OrderProduct!A413:D2364,4,0)</f>
        <v>10</v>
      </c>
      <c r="H413" s="14" t="s">
        <v>1028</v>
      </c>
      <c r="I413" s="11">
        <f t="shared" si="6"/>
        <v>15</v>
      </c>
    </row>
    <row r="414" spans="1:9">
      <c r="A414" s="3">
        <v>719</v>
      </c>
      <c r="B414">
        <f>VLOOKUP(A414,OrderProduct!A414:R2365,18,0)</f>
        <v>356</v>
      </c>
      <c r="C414" t="str">
        <f>VLOOKUP(B414,Product_Name!$A$2:$B$914,2,0)</f>
        <v>Fellowes Stor/Drawer® Steel Plus™ Storage Drawers</v>
      </c>
      <c r="D414">
        <f>VLOOKUP(A414,OrderProduct!A414:D2365,4,0)</f>
        <v>10</v>
      </c>
      <c r="H414" s="14" t="s">
        <v>1037</v>
      </c>
      <c r="I414" s="11">
        <f t="shared" si="6"/>
        <v>15</v>
      </c>
    </row>
    <row r="415" spans="1:9">
      <c r="A415" s="3">
        <v>721</v>
      </c>
      <c r="B415">
        <f>VLOOKUP(A415,OrderProduct!A415:R2366,18,0)</f>
        <v>297</v>
      </c>
      <c r="C415" t="str">
        <f>VLOOKUP(B415,Product_Name!$A$2:$B$914,2,0)</f>
        <v>Eldon Expressions Punched Metal &amp; Wood Desk Accessories  Pewter &amp; Cherry</v>
      </c>
      <c r="D415">
        <f>VLOOKUP(A415,OrderProduct!A415:D2366,4,0)</f>
        <v>10</v>
      </c>
      <c r="H415" s="14" t="s">
        <v>1114</v>
      </c>
      <c r="I415" s="11">
        <f t="shared" si="6"/>
        <v>15</v>
      </c>
    </row>
    <row r="416" spans="1:9">
      <c r="A416" s="3">
        <v>721</v>
      </c>
      <c r="B416">
        <f>VLOOKUP(A416,OrderProduct!A416:R2367,18,0)</f>
        <v>641</v>
      </c>
      <c r="C416" t="str">
        <f>VLOOKUP(B416,Product_Name!$A$2:$B$914,2,0)</f>
        <v>Prang Drawing Pencil Set</v>
      </c>
      <c r="D416">
        <f>VLOOKUP(A416,OrderProduct!A416:D2367,4,0)</f>
        <v>12</v>
      </c>
      <c r="H416" s="14" t="s">
        <v>1134</v>
      </c>
      <c r="I416" s="11">
        <f t="shared" si="6"/>
        <v>15</v>
      </c>
    </row>
    <row r="417" spans="1:9">
      <c r="A417" s="3">
        <v>721</v>
      </c>
      <c r="B417">
        <f>VLOOKUP(A417,OrderProduct!A417:R2368,18,0)</f>
        <v>116</v>
      </c>
      <c r="C417" t="str">
        <f>VLOOKUP(B417,Product_Name!$A$2:$B$914,2,0)</f>
        <v>Array® Parchment Paper  Assorted Colors</v>
      </c>
      <c r="D417">
        <f>VLOOKUP(A417,OrderProduct!A417:D2368,4,0)</f>
        <v>1</v>
      </c>
      <c r="H417" s="14" t="s">
        <v>1160</v>
      </c>
      <c r="I417" s="11">
        <f t="shared" si="6"/>
        <v>15</v>
      </c>
    </row>
    <row r="418" spans="1:9">
      <c r="A418" s="3">
        <v>724</v>
      </c>
      <c r="B418">
        <f>VLOOKUP(A418,OrderProduct!A418:R2369,18,0)</f>
        <v>686</v>
      </c>
      <c r="C418" t="str">
        <f>VLOOKUP(B418,Product_Name!$A$2:$B$914,2,0)</f>
        <v>SC7868i</v>
      </c>
      <c r="D418">
        <f>VLOOKUP(A418,OrderProduct!A418:D2369,4,0)</f>
        <v>19</v>
      </c>
      <c r="H418" s="14" t="s">
        <v>1243</v>
      </c>
      <c r="I418" s="11">
        <f t="shared" si="6"/>
        <v>15</v>
      </c>
    </row>
    <row r="419" spans="1:9">
      <c r="A419" s="3">
        <v>727</v>
      </c>
      <c r="B419">
        <f>VLOOKUP(A419,OrderProduct!A419:R2370,18,0)</f>
        <v>173</v>
      </c>
      <c r="C419" t="str">
        <f>VLOOKUP(B419,Product_Name!$A$2:$B$914,2,0)</f>
        <v>Belkin 107-key enhanced keyboard  USB/PS/2 interface</v>
      </c>
      <c r="D419">
        <f>VLOOKUP(A419,OrderProduct!A419:D2370,4,0)</f>
        <v>9</v>
      </c>
      <c r="H419" s="14" t="s">
        <v>1396</v>
      </c>
      <c r="I419" s="11">
        <f t="shared" si="6"/>
        <v>15</v>
      </c>
    </row>
    <row r="420" spans="1:9">
      <c r="A420" s="3">
        <v>731</v>
      </c>
      <c r="B420">
        <f>VLOOKUP(A420,OrderProduct!A420:R2371,18,0)</f>
        <v>773</v>
      </c>
      <c r="C420" t="str">
        <f>VLOOKUP(B420,Product_Name!$A$2:$B$914,2,0)</f>
        <v>Tennsco Regal Shelving Units</v>
      </c>
      <c r="D420">
        <f>VLOOKUP(A420,OrderProduct!A420:D2371,4,0)</f>
        <v>9</v>
      </c>
      <c r="H420" s="14" t="s">
        <v>1508</v>
      </c>
      <c r="I420" s="11">
        <f t="shared" si="6"/>
        <v>15</v>
      </c>
    </row>
    <row r="421" spans="1:9">
      <c r="A421" s="3">
        <v>736</v>
      </c>
      <c r="B421">
        <f>VLOOKUP(A421,OrderProduct!A421:R2372,18,0)</f>
        <v>605</v>
      </c>
      <c r="C421" t="str">
        <f>VLOOKUP(B421,Product_Name!$A$2:$B$914,2,0)</f>
        <v>Office Star - Professional Matrix Back Chair with 2-to-1 Synchro Tilt and Mesh Fabric Seat</v>
      </c>
      <c r="D421">
        <f>VLOOKUP(A421,OrderProduct!A421:D2372,4,0)</f>
        <v>5</v>
      </c>
      <c r="H421" s="14" t="s">
        <v>1534</v>
      </c>
      <c r="I421" s="11">
        <f t="shared" si="6"/>
        <v>97</v>
      </c>
    </row>
    <row r="422" spans="1:9">
      <c r="A422" s="3">
        <v>737</v>
      </c>
      <c r="B422">
        <f>VLOOKUP(A422,OrderProduct!A422:R2373,18,0)</f>
        <v>857</v>
      </c>
      <c r="C422" t="str">
        <f>VLOOKUP(B422,Product_Name!$A$2:$B$914,2,0)</f>
        <v>Xerox 1937</v>
      </c>
      <c r="D422">
        <f>VLOOKUP(A422,OrderProduct!A422:D2373,4,0)</f>
        <v>1</v>
      </c>
      <c r="H422" s="14" t="s">
        <v>1590</v>
      </c>
      <c r="I422" s="11">
        <f t="shared" si="6"/>
        <v>62</v>
      </c>
    </row>
    <row r="423" spans="1:9">
      <c r="A423" s="3">
        <v>738</v>
      </c>
      <c r="B423">
        <f>VLOOKUP(A423,OrderProduct!A423:R2374,18,0)</f>
        <v>455</v>
      </c>
      <c r="C423" t="str">
        <f>VLOOKUP(B423,Product_Name!$A$2:$B$914,2,0)</f>
        <v>Hon Metal Bookcases  Putty</v>
      </c>
      <c r="D423">
        <f>VLOOKUP(A423,OrderProduct!A423:D2374,4,0)</f>
        <v>9</v>
      </c>
      <c r="H423" s="14" t="s">
        <v>1614</v>
      </c>
      <c r="I423" s="11">
        <f t="shared" si="6"/>
        <v>31</v>
      </c>
    </row>
    <row r="424" spans="1:9">
      <c r="A424" s="3">
        <v>741</v>
      </c>
      <c r="B424">
        <f>VLOOKUP(A424,OrderProduct!A424:R2375,18,0)</f>
        <v>179</v>
      </c>
      <c r="C424" t="str">
        <f>VLOOKUP(B424,Product_Name!$A$2:$B$914,2,0)</f>
        <v>Belkin MediaBoard 104- Keyboard</v>
      </c>
      <c r="D424">
        <f>VLOOKUP(A424,OrderProduct!A424:D2375,4,0)</f>
        <v>10</v>
      </c>
      <c r="H424" s="14" t="s">
        <v>1615</v>
      </c>
      <c r="I424" s="11">
        <f t="shared" si="6"/>
        <v>36</v>
      </c>
    </row>
    <row r="425" spans="1:9">
      <c r="A425" s="3">
        <v>744</v>
      </c>
      <c r="B425">
        <f>VLOOKUP(A425,OrderProduct!A425:R2376,18,0)</f>
        <v>176</v>
      </c>
      <c r="C425" t="str">
        <f>VLOOKUP(B425,Product_Name!$A$2:$B$914,2,0)</f>
        <v>Belkin 8 Outlet SurgeMaster II Gold Surge Protector</v>
      </c>
      <c r="D425">
        <f>VLOOKUP(A425,OrderProduct!A425:D2376,4,0)</f>
        <v>13</v>
      </c>
      <c r="H425" s="14" t="s">
        <v>1643</v>
      </c>
      <c r="I425" s="11">
        <f t="shared" si="6"/>
        <v>15</v>
      </c>
    </row>
    <row r="426" spans="1:9">
      <c r="A426" s="3">
        <v>744</v>
      </c>
      <c r="B426">
        <f>VLOOKUP(A426,OrderProduct!A426:R2377,18,0)</f>
        <v>815</v>
      </c>
      <c r="C426" t="str">
        <f>VLOOKUP(B426,Product_Name!$A$2:$B$914,2,0)</f>
        <v>Wilson Jones Impact Binders</v>
      </c>
      <c r="D426">
        <f>VLOOKUP(A426,OrderProduct!A426:D2377,4,0)</f>
        <v>6</v>
      </c>
      <c r="H426" s="14" t="s">
        <v>1673</v>
      </c>
      <c r="I426" s="11">
        <f t="shared" si="6"/>
        <v>23</v>
      </c>
    </row>
    <row r="427" spans="1:9">
      <c r="A427" s="3">
        <v>744</v>
      </c>
      <c r="B427">
        <f>VLOOKUP(A427,OrderProduct!A427:R2378,18,0)</f>
        <v>425</v>
      </c>
      <c r="C427" t="str">
        <f>VLOOKUP(B427,Product_Name!$A$2:$B$914,2,0)</f>
        <v>Hewlett-Packard 2600DN Business Color Inkjet Printer</v>
      </c>
      <c r="D427">
        <f>VLOOKUP(A427,OrderProduct!A427:D2378,4,0)</f>
        <v>6</v>
      </c>
      <c r="H427" s="14" t="s">
        <v>1692</v>
      </c>
      <c r="I427" s="11">
        <f t="shared" si="6"/>
        <v>15</v>
      </c>
    </row>
    <row r="428" spans="1:9">
      <c r="A428" s="3">
        <v>744</v>
      </c>
      <c r="B428">
        <f>VLOOKUP(A428,OrderProduct!A428:R2379,18,0)</f>
        <v>686</v>
      </c>
      <c r="C428" t="str">
        <f>VLOOKUP(B428,Product_Name!$A$2:$B$914,2,0)</f>
        <v>SC7868i</v>
      </c>
      <c r="D428">
        <f>VLOOKUP(A428,OrderProduct!A428:D2379,4,0)</f>
        <v>4</v>
      </c>
      <c r="H428" s="14" t="s">
        <v>1728</v>
      </c>
      <c r="I428" s="11">
        <f t="shared" si="6"/>
        <v>28</v>
      </c>
    </row>
    <row r="429" spans="1:9">
      <c r="A429" s="3">
        <v>745</v>
      </c>
      <c r="B429">
        <f>VLOOKUP(A429,OrderProduct!A429:R2380,18,0)</f>
        <v>800</v>
      </c>
      <c r="C429" t="str">
        <f>VLOOKUP(B429,Product_Name!$A$2:$B$914,2,0)</f>
        <v>Verbatim DVD-R  4.7GB  Spindle  WE  Blank  Ink Jet/Thermal  20/Spindle</v>
      </c>
      <c r="D429">
        <f>VLOOKUP(A429,OrderProduct!A429:D2380,4,0)</f>
        <v>6</v>
      </c>
      <c r="H429" s="14" t="s">
        <v>1745</v>
      </c>
      <c r="I429" s="11">
        <f t="shared" si="6"/>
        <v>15</v>
      </c>
    </row>
    <row r="430" spans="1:9">
      <c r="A430" s="3">
        <v>750</v>
      </c>
      <c r="B430">
        <f>VLOOKUP(A430,OrderProduct!A430:R2381,18,0)</f>
        <v>358</v>
      </c>
      <c r="C430" t="str">
        <f>VLOOKUP(B430,Product_Name!$A$2:$B$914,2,0)</f>
        <v>Fellowes Super Stor/Drawer®</v>
      </c>
      <c r="D430">
        <f>VLOOKUP(A430,OrderProduct!A430:D2381,4,0)</f>
        <v>39</v>
      </c>
      <c r="H430" s="14" t="s">
        <v>1749</v>
      </c>
      <c r="I430" s="11">
        <f t="shared" si="6"/>
        <v>15</v>
      </c>
    </row>
    <row r="431" spans="1:9">
      <c r="A431" s="3">
        <v>751</v>
      </c>
      <c r="B431">
        <f>VLOOKUP(A431,OrderProduct!A431:R2382,18,0)</f>
        <v>616</v>
      </c>
      <c r="C431" t="str">
        <f>VLOOKUP(B431,Product_Name!$A$2:$B$914,2,0)</f>
        <v>O'Sullivan Elevations Bookcase  Cherry Finish</v>
      </c>
      <c r="D431">
        <f>VLOOKUP(A431,OrderProduct!A431:D2382,4,0)</f>
        <v>1</v>
      </c>
      <c r="H431" s="14" t="s">
        <v>1762</v>
      </c>
      <c r="I431" s="11">
        <f t="shared" si="6"/>
        <v>15</v>
      </c>
    </row>
    <row r="432" spans="1:9">
      <c r="A432" s="3">
        <v>753</v>
      </c>
      <c r="B432">
        <f>VLOOKUP(A432,OrderProduct!A432:R2383,18,0)</f>
        <v>126</v>
      </c>
      <c r="C432" t="str">
        <f>VLOOKUP(B432,Product_Name!$A$2:$B$914,2,0)</f>
        <v>Avery 479</v>
      </c>
      <c r="D432">
        <f>VLOOKUP(A432,OrderProduct!A432:D2383,4,0)</f>
        <v>1</v>
      </c>
      <c r="H432" s="14" t="s">
        <v>1765</v>
      </c>
      <c r="I432" s="11">
        <f t="shared" si="6"/>
        <v>16</v>
      </c>
    </row>
    <row r="433" spans="1:9">
      <c r="A433" s="3">
        <v>753</v>
      </c>
      <c r="B433">
        <f>VLOOKUP(A433,OrderProduct!A433:R2384,18,0)</f>
        <v>758</v>
      </c>
      <c r="C433" t="str">
        <f>VLOOKUP(B433,Product_Name!$A$2:$B$914,2,0)</f>
        <v>Telephone Message Books with Fax/Mobile Section  5 1/2" x 3 3/16"</v>
      </c>
      <c r="D433">
        <f>VLOOKUP(A433,OrderProduct!A433:D2384,4,0)</f>
        <v>5</v>
      </c>
      <c r="H433" s="14" t="s">
        <v>1853</v>
      </c>
      <c r="I433" s="11">
        <f t="shared" si="6"/>
        <v>15</v>
      </c>
    </row>
    <row r="434" spans="1:9">
      <c r="A434" s="3">
        <v>754</v>
      </c>
      <c r="B434">
        <f>VLOOKUP(A434,OrderProduct!A434:R2385,18,0)</f>
        <v>206</v>
      </c>
      <c r="C434" t="str">
        <f>VLOOKUP(B434,Product_Name!$A$2:$B$914,2,0)</f>
        <v>BoxOffice By Design Rectangular and Half-Moon Meeting Room Tables</v>
      </c>
      <c r="D434">
        <f>VLOOKUP(A434,OrderProduct!A434:D2385,4,0)</f>
        <v>20</v>
      </c>
      <c r="H434" s="14" t="s">
        <v>1889</v>
      </c>
      <c r="I434" s="11">
        <f t="shared" si="6"/>
        <v>16</v>
      </c>
    </row>
    <row r="435" spans="1:9">
      <c r="A435" s="3">
        <v>754</v>
      </c>
      <c r="B435">
        <f>VLOOKUP(A435,OrderProduct!A435:R2386,18,0)</f>
        <v>319</v>
      </c>
      <c r="C435" t="str">
        <f>VLOOKUP(B435,Product_Name!$A$2:$B$914,2,0)</f>
        <v>Epson C82 Color Inkjet Printer</v>
      </c>
      <c r="D435">
        <f>VLOOKUP(A435,OrderProduct!A435:D2386,4,0)</f>
        <v>3</v>
      </c>
      <c r="H435" s="14" t="s">
        <v>1064</v>
      </c>
      <c r="I435" s="11">
        <f t="shared" si="6"/>
        <v>14</v>
      </c>
    </row>
    <row r="436" spans="1:9">
      <c r="A436" s="3">
        <v>757</v>
      </c>
      <c r="B436">
        <f>VLOOKUP(A436,OrderProduct!A436:R2387,18,0)</f>
        <v>700</v>
      </c>
      <c r="C436" t="str">
        <f>VLOOKUP(B436,Product_Name!$A$2:$B$914,2,0)</f>
        <v>Snap-A-Way® Black Print Carbonless Ruled Speed Letter  Triplicate</v>
      </c>
      <c r="D436">
        <f>VLOOKUP(A436,OrderProduct!A436:D2387,4,0)</f>
        <v>7</v>
      </c>
      <c r="H436" s="14" t="s">
        <v>1112</v>
      </c>
      <c r="I436" s="11">
        <f t="shared" si="6"/>
        <v>14</v>
      </c>
    </row>
    <row r="437" spans="1:9">
      <c r="A437" s="3">
        <v>759</v>
      </c>
      <c r="B437">
        <f>VLOOKUP(A437,OrderProduct!A437:R2388,18,0)</f>
        <v>71</v>
      </c>
      <c r="C437" t="str">
        <f>VLOOKUP(B437,Product_Name!$A$2:$B$914,2,0)</f>
        <v>Accessory39</v>
      </c>
      <c r="D437">
        <f>VLOOKUP(A437,OrderProduct!A437:D2388,4,0)</f>
        <v>1</v>
      </c>
      <c r="H437" s="14" t="s">
        <v>1246</v>
      </c>
      <c r="I437" s="11">
        <f t="shared" si="6"/>
        <v>14</v>
      </c>
    </row>
    <row r="438" spans="1:9">
      <c r="A438" s="3">
        <v>762</v>
      </c>
      <c r="B438">
        <f>VLOOKUP(A438,OrderProduct!A438:R2389,18,0)</f>
        <v>37</v>
      </c>
      <c r="C438" t="str">
        <f>VLOOKUP(B438,Product_Name!$A$2:$B$914,2,0)</f>
        <v>5170i</v>
      </c>
      <c r="D438">
        <f>VLOOKUP(A438,OrderProduct!A438:D2389,4,0)</f>
        <v>11</v>
      </c>
      <c r="H438" s="14" t="s">
        <v>1269</v>
      </c>
      <c r="I438" s="11">
        <f t="shared" si="6"/>
        <v>113</v>
      </c>
    </row>
    <row r="439" spans="1:9">
      <c r="A439" s="3">
        <v>767</v>
      </c>
      <c r="B439">
        <f>VLOOKUP(A439,OrderProduct!A439:R2390,18,0)</f>
        <v>556</v>
      </c>
      <c r="C439" t="str">
        <f>VLOOKUP(B439,Product_Name!$A$2:$B$914,2,0)</f>
        <v>Memorex 4.7GB DVD-RAM  3/Pack</v>
      </c>
      <c r="D439">
        <f>VLOOKUP(A439,OrderProduct!A439:D2390,4,0)</f>
        <v>2</v>
      </c>
      <c r="H439" s="14" t="s">
        <v>1348</v>
      </c>
      <c r="I439" s="11">
        <f t="shared" si="6"/>
        <v>14</v>
      </c>
    </row>
    <row r="440" spans="1:9">
      <c r="A440" s="3">
        <v>770</v>
      </c>
      <c r="B440">
        <f>VLOOKUP(A440,OrderProduct!A440:R2391,18,0)</f>
        <v>336</v>
      </c>
      <c r="C440" t="str">
        <f>VLOOKUP(B440,Product_Name!$A$2:$B$914,2,0)</f>
        <v>Fellowes 17-key keypad for PS/2 interface</v>
      </c>
      <c r="D440">
        <f>VLOOKUP(A440,OrderProduct!A440:D2391,4,0)</f>
        <v>8</v>
      </c>
      <c r="H440" s="14" t="s">
        <v>1363</v>
      </c>
      <c r="I440" s="11">
        <f t="shared" si="6"/>
        <v>14</v>
      </c>
    </row>
    <row r="441" spans="1:9">
      <c r="A441" s="3">
        <v>771</v>
      </c>
      <c r="B441">
        <f>VLOOKUP(A441,OrderProduct!A441:R2392,18,0)</f>
        <v>76</v>
      </c>
      <c r="C441" t="str">
        <f>VLOOKUP(B441,Product_Name!$A$2:$B$914,2,0)</f>
        <v>Acco 6 Outlet Guardian Premium Surge Suppressor</v>
      </c>
      <c r="D441">
        <f>VLOOKUP(A441,OrderProduct!A441:D2392,4,0)</f>
        <v>15</v>
      </c>
      <c r="H441" s="14" t="s">
        <v>1367</v>
      </c>
      <c r="I441" s="11">
        <f t="shared" si="6"/>
        <v>14</v>
      </c>
    </row>
    <row r="442" spans="1:9">
      <c r="A442" s="3">
        <v>771</v>
      </c>
      <c r="B442">
        <f>VLOOKUP(A442,OrderProduct!A442:R2393,18,0)</f>
        <v>214</v>
      </c>
      <c r="C442" t="str">
        <f>VLOOKUP(B442,Product_Name!$A$2:$B$914,2,0)</f>
        <v>Brother DCP1000 Digital 3 in 1 Multifunction Machine</v>
      </c>
      <c r="D442">
        <f>VLOOKUP(A442,OrderProduct!A442:D2393,4,0)</f>
        <v>13</v>
      </c>
      <c r="H442" s="14" t="s">
        <v>1376</v>
      </c>
      <c r="I442" s="11">
        <f t="shared" si="6"/>
        <v>106</v>
      </c>
    </row>
    <row r="443" spans="1:9">
      <c r="A443" s="3">
        <v>772</v>
      </c>
      <c r="B443">
        <f>VLOOKUP(A443,OrderProduct!A443:R2394,18,0)</f>
        <v>463</v>
      </c>
      <c r="C443" t="str">
        <f>VLOOKUP(B443,Product_Name!$A$2:$B$914,2,0)</f>
        <v>Hoover Commercial Soft Guard Upright Vacuum And Disposable Filtration Bags</v>
      </c>
      <c r="D443">
        <f>VLOOKUP(A443,OrderProduct!A443:D2394,4,0)</f>
        <v>5</v>
      </c>
      <c r="H443" s="14" t="s">
        <v>1461</v>
      </c>
      <c r="I443" s="11">
        <f t="shared" si="6"/>
        <v>27</v>
      </c>
    </row>
    <row r="444" spans="1:9">
      <c r="A444" s="3">
        <v>772</v>
      </c>
      <c r="B444">
        <f>VLOOKUP(A444,OrderProduct!A444:R2395,18,0)</f>
        <v>859</v>
      </c>
      <c r="C444" t="str">
        <f>VLOOKUP(B444,Product_Name!$A$2:$B$914,2,0)</f>
        <v>Xerox 1939</v>
      </c>
      <c r="D444">
        <f>VLOOKUP(A444,OrderProduct!A444:D2395,4,0)</f>
        <v>4</v>
      </c>
      <c r="H444" s="14" t="s">
        <v>1480</v>
      </c>
      <c r="I444" s="11">
        <f t="shared" si="6"/>
        <v>29</v>
      </c>
    </row>
    <row r="445" spans="1:9">
      <c r="A445" s="3">
        <v>772</v>
      </c>
      <c r="B445">
        <f>VLOOKUP(A445,OrderProduct!A445:R2396,18,0)</f>
        <v>324</v>
      </c>
      <c r="C445" t="str">
        <f>VLOOKUP(B445,Product_Name!$A$2:$B$914,2,0)</f>
        <v>Eureka Disposable Bags for Sanitaire® Vibra Groomer I® Upright Vac</v>
      </c>
      <c r="D445">
        <f>VLOOKUP(A445,OrderProduct!A445:D2396,4,0)</f>
        <v>3</v>
      </c>
      <c r="H445" s="14" t="s">
        <v>1524</v>
      </c>
      <c r="I445" s="11">
        <f t="shared" si="6"/>
        <v>51</v>
      </c>
    </row>
    <row r="446" spans="1:9">
      <c r="A446" s="3">
        <v>772</v>
      </c>
      <c r="B446">
        <f>VLOOKUP(A446,OrderProduct!A446:R2397,18,0)</f>
        <v>698</v>
      </c>
      <c r="C446" t="str">
        <f>VLOOKUP(B446,Product_Name!$A$2:$B$914,2,0)</f>
        <v>Sharp EL501VB Scientific Calculator  Battery Operated  10-Digit Display  Hard Case</v>
      </c>
      <c r="D446">
        <f>VLOOKUP(A446,OrderProduct!A446:D2397,4,0)</f>
        <v>16</v>
      </c>
      <c r="H446" s="14" t="s">
        <v>1594</v>
      </c>
      <c r="I446" s="11">
        <f t="shared" si="6"/>
        <v>24</v>
      </c>
    </row>
    <row r="447" spans="1:9">
      <c r="A447" s="3">
        <v>782</v>
      </c>
      <c r="B447">
        <f>VLOOKUP(A447,OrderProduct!A447:R2398,18,0)</f>
        <v>442</v>
      </c>
      <c r="C447" t="str">
        <f>VLOOKUP(B447,Product_Name!$A$2:$B$914,2,0)</f>
        <v>Home/Office Personal File Carts</v>
      </c>
      <c r="D447">
        <f>VLOOKUP(A447,OrderProduct!A447:D2398,4,0)</f>
        <v>3</v>
      </c>
      <c r="H447" s="14" t="s">
        <v>1639</v>
      </c>
      <c r="I447" s="11">
        <f t="shared" si="6"/>
        <v>14</v>
      </c>
    </row>
    <row r="448" spans="1:9">
      <c r="A448" s="3">
        <v>783</v>
      </c>
      <c r="B448">
        <f>VLOOKUP(A448,OrderProduct!A448:R2399,18,0)</f>
        <v>222</v>
      </c>
      <c r="C448" t="str">
        <f>VLOOKUP(B448,Product_Name!$A$2:$B$914,2,0)</f>
        <v>Bush Westfield Collection Bookcases  Fully Assembled</v>
      </c>
      <c r="D448">
        <f>VLOOKUP(A448,OrderProduct!A448:D2399,4,0)</f>
        <v>8</v>
      </c>
      <c r="H448" s="14" t="s">
        <v>1661</v>
      </c>
      <c r="I448" s="11">
        <f t="shared" si="6"/>
        <v>14</v>
      </c>
    </row>
    <row r="449" spans="1:9">
      <c r="A449" s="3">
        <v>786</v>
      </c>
      <c r="B449">
        <f>VLOOKUP(A449,OrderProduct!A449:R2400,18,0)</f>
        <v>705</v>
      </c>
      <c r="C449" t="str">
        <f>VLOOKUP(B449,Product_Name!$A$2:$B$914,2,0)</f>
        <v>Southworth 25% Cotton Antique Laid Paper &amp; Envelopes</v>
      </c>
      <c r="D449">
        <f>VLOOKUP(A449,OrderProduct!A449:D2400,4,0)</f>
        <v>10</v>
      </c>
      <c r="H449" s="14" t="s">
        <v>1667</v>
      </c>
      <c r="I449" s="11">
        <f t="shared" si="6"/>
        <v>14</v>
      </c>
    </row>
    <row r="450" spans="1:9">
      <c r="A450" s="3">
        <v>792</v>
      </c>
      <c r="B450">
        <f>VLOOKUP(A450,OrderProduct!A450:R2401,18,0)</f>
        <v>886</v>
      </c>
      <c r="C450" t="str">
        <f>VLOOKUP(B450,Product_Name!$A$2:$B$914,2,0)</f>
        <v>Xerox 1993</v>
      </c>
      <c r="D450">
        <f>VLOOKUP(A450,OrderProduct!A450:D2401,4,0)</f>
        <v>10</v>
      </c>
      <c r="H450" s="14" t="s">
        <v>1726</v>
      </c>
      <c r="I450" s="11">
        <f t="shared" si="6"/>
        <v>14</v>
      </c>
    </row>
    <row r="451" spans="1:9">
      <c r="A451" s="3">
        <v>796</v>
      </c>
      <c r="B451">
        <f>VLOOKUP(A451,OrderProduct!A451:R2402,18,0)</f>
        <v>160</v>
      </c>
      <c r="C451" t="str">
        <f>VLOOKUP(B451,Product_Name!$A$2:$B$914,2,0)</f>
        <v>Avery Printable Repositionable Plastic Tabs</v>
      </c>
      <c r="D451">
        <f>VLOOKUP(A451,OrderProduct!A451:D2402,4,0)</f>
        <v>20</v>
      </c>
      <c r="H451" s="14" t="s">
        <v>1738</v>
      </c>
      <c r="I451" s="11">
        <f t="shared" si="6"/>
        <v>34</v>
      </c>
    </row>
    <row r="452" spans="1:9">
      <c r="A452" s="3">
        <v>796</v>
      </c>
      <c r="B452">
        <f>VLOOKUP(A452,OrderProduct!A452:R2403,18,0)</f>
        <v>438</v>
      </c>
      <c r="C452" t="str">
        <f>VLOOKUP(B452,Product_Name!$A$2:$B$914,2,0)</f>
        <v>Holmes Odor Grabber</v>
      </c>
      <c r="D452">
        <f>VLOOKUP(A452,OrderProduct!A452:D2403,4,0)</f>
        <v>10</v>
      </c>
      <c r="H452" s="14" t="s">
        <v>1753</v>
      </c>
      <c r="I452" s="11">
        <f t="shared" ref="I452:I515" si="7">SUMIFS($D$2:$D$1953,$C$2:$C$1953,H452)</f>
        <v>23</v>
      </c>
    </row>
    <row r="453" spans="1:9">
      <c r="A453" s="3">
        <v>797</v>
      </c>
      <c r="B453">
        <f>VLOOKUP(A453,OrderProduct!A453:R2404,18,0)</f>
        <v>277</v>
      </c>
      <c r="C453" t="str">
        <f>VLOOKUP(B453,Product_Name!$A$2:$B$914,2,0)</f>
        <v>Dixon Ticonderoga Core-Lock Colored Pencils</v>
      </c>
      <c r="D453">
        <f>VLOOKUP(A453,OrderProduct!A453:D2404,4,0)</f>
        <v>5</v>
      </c>
      <c r="H453" s="14" t="s">
        <v>1791</v>
      </c>
      <c r="I453" s="11">
        <f t="shared" si="7"/>
        <v>19</v>
      </c>
    </row>
    <row r="454" spans="1:9">
      <c r="A454" s="3">
        <v>797</v>
      </c>
      <c r="B454">
        <f>VLOOKUP(A454,OrderProduct!A454:R2405,18,0)</f>
        <v>709</v>
      </c>
      <c r="C454" t="str">
        <f>VLOOKUP(B454,Product_Name!$A$2:$B$914,2,0)</f>
        <v>Space Solutions Commercial Steel Shelving</v>
      </c>
      <c r="D454">
        <f>VLOOKUP(A454,OrderProduct!A454:D2405,4,0)</f>
        <v>5</v>
      </c>
      <c r="H454" s="14" t="s">
        <v>1873</v>
      </c>
      <c r="I454" s="11">
        <f t="shared" si="7"/>
        <v>32</v>
      </c>
    </row>
    <row r="455" spans="1:9">
      <c r="A455" s="3">
        <v>797</v>
      </c>
      <c r="B455">
        <f>VLOOKUP(A455,OrderProduct!A455:R2406,18,0)</f>
        <v>893</v>
      </c>
      <c r="C455" t="str">
        <f>VLOOKUP(B455,Product_Name!$A$2:$B$914,2,0)</f>
        <v>Xerox 204</v>
      </c>
      <c r="D455">
        <f>VLOOKUP(A455,OrderProduct!A455:D2406,4,0)</f>
        <v>18</v>
      </c>
      <c r="H455" s="14" t="s">
        <v>1877</v>
      </c>
      <c r="I455" s="11">
        <f t="shared" si="7"/>
        <v>20</v>
      </c>
    </row>
    <row r="456" spans="1:9">
      <c r="A456" s="3">
        <v>799</v>
      </c>
      <c r="B456">
        <f>VLOOKUP(A456,OrderProduct!A456:R2407,18,0)</f>
        <v>597</v>
      </c>
      <c r="C456" t="str">
        <f>VLOOKUP(B456,Product_Name!$A$2:$B$914,2,0)</f>
        <v>Novimex Swivel Fabric Task Chair</v>
      </c>
      <c r="D456">
        <f>VLOOKUP(A456,OrderProduct!A456:D2407,4,0)</f>
        <v>17</v>
      </c>
      <c r="H456" s="14" t="s">
        <v>1040</v>
      </c>
      <c r="I456" s="11">
        <f t="shared" si="7"/>
        <v>13</v>
      </c>
    </row>
    <row r="457" spans="1:9">
      <c r="A457" s="3">
        <v>799</v>
      </c>
      <c r="B457">
        <f>VLOOKUP(A457,OrderProduct!A457:R2408,18,0)</f>
        <v>303</v>
      </c>
      <c r="C457" t="str">
        <f>VLOOKUP(B457,Product_Name!$A$2:$B$914,2,0)</f>
        <v>Eldon Portable Mobile Manager</v>
      </c>
      <c r="D457">
        <f>VLOOKUP(A457,OrderProduct!A457:D2408,4,0)</f>
        <v>21</v>
      </c>
      <c r="H457" s="14" t="s">
        <v>1051</v>
      </c>
      <c r="I457" s="11">
        <f t="shared" si="7"/>
        <v>13</v>
      </c>
    </row>
    <row r="458" spans="1:9">
      <c r="A458" s="3">
        <v>799</v>
      </c>
      <c r="B458">
        <f>VLOOKUP(A458,OrderProduct!A458:R2409,18,0)</f>
        <v>68</v>
      </c>
      <c r="C458" t="str">
        <f>VLOOKUP(B458,Product_Name!$A$2:$B$914,2,0)</f>
        <v>Accessory35</v>
      </c>
      <c r="D458">
        <f>VLOOKUP(A458,OrderProduct!A458:D2409,4,0)</f>
        <v>9</v>
      </c>
      <c r="H458" s="14" t="s">
        <v>1145</v>
      </c>
      <c r="I458" s="11">
        <f t="shared" si="7"/>
        <v>13</v>
      </c>
    </row>
    <row r="459" spans="1:9">
      <c r="A459" s="3">
        <v>800</v>
      </c>
      <c r="B459">
        <f>VLOOKUP(A459,OrderProduct!A459:R2410,18,0)</f>
        <v>565</v>
      </c>
      <c r="C459" t="str">
        <f>VLOOKUP(B459,Product_Name!$A$2:$B$914,2,0)</f>
        <v>Microsoft Natural Multimedia Keyboard</v>
      </c>
      <c r="D459">
        <f>VLOOKUP(A459,OrderProduct!A459:D2410,4,0)</f>
        <v>12</v>
      </c>
      <c r="H459" s="14" t="s">
        <v>1156</v>
      </c>
      <c r="I459" s="11">
        <f t="shared" si="7"/>
        <v>13</v>
      </c>
    </row>
    <row r="460" spans="1:9">
      <c r="A460" s="3">
        <v>800</v>
      </c>
      <c r="B460">
        <f>VLOOKUP(A460,OrderProduct!A460:R2411,18,0)</f>
        <v>905</v>
      </c>
      <c r="C460" t="str">
        <f>VLOOKUP(B460,Product_Name!$A$2:$B$914,2,0)</f>
        <v>Xerox 23</v>
      </c>
      <c r="D460">
        <f>VLOOKUP(A460,OrderProduct!A460:D2411,4,0)</f>
        <v>17</v>
      </c>
      <c r="H460" s="14" t="s">
        <v>1194</v>
      </c>
      <c r="I460" s="11">
        <f t="shared" si="7"/>
        <v>13</v>
      </c>
    </row>
    <row r="461" spans="1:9">
      <c r="A461" s="3">
        <v>803</v>
      </c>
      <c r="B461">
        <f>VLOOKUP(A461,OrderProduct!A461:R2412,18,0)</f>
        <v>62</v>
      </c>
      <c r="C461" t="str">
        <f>VLOOKUP(B461,Product_Name!$A$2:$B$914,2,0)</f>
        <v>Accessory27</v>
      </c>
      <c r="D461">
        <f>VLOOKUP(A461,OrderProduct!A461:D2412,4,0)</f>
        <v>11</v>
      </c>
      <c r="H461" s="14" t="s">
        <v>1196</v>
      </c>
      <c r="I461" s="11">
        <f t="shared" si="7"/>
        <v>13</v>
      </c>
    </row>
    <row r="462" spans="1:9">
      <c r="A462" s="3">
        <v>806</v>
      </c>
      <c r="B462">
        <f>VLOOKUP(A462,OrderProduct!A462:R2413,18,0)</f>
        <v>804</v>
      </c>
      <c r="C462" t="str">
        <f>VLOOKUP(B462,Product_Name!$A$2:$B$914,2,0)</f>
        <v>VTech VT20-2481 2.4GHz Two-Line Phone System w/Answering Machine</v>
      </c>
      <c r="D462">
        <f>VLOOKUP(A462,OrderProduct!A462:D2413,4,0)</f>
        <v>7</v>
      </c>
      <c r="H462" s="14" t="s">
        <v>1236</v>
      </c>
      <c r="I462" s="11">
        <f t="shared" si="7"/>
        <v>13</v>
      </c>
    </row>
    <row r="463" spans="1:9">
      <c r="A463" s="3">
        <v>820</v>
      </c>
      <c r="B463">
        <f>VLOOKUP(A463,OrderProduct!A463:R2414,18,0)</f>
        <v>157</v>
      </c>
      <c r="C463" t="str">
        <f>VLOOKUP(B463,Product_Name!$A$2:$B$914,2,0)</f>
        <v>Avery Hi-Liter® Smear-Safe Highlighters</v>
      </c>
      <c r="D463">
        <f>VLOOKUP(A463,OrderProduct!A463:D2414,4,0)</f>
        <v>8</v>
      </c>
      <c r="H463" s="14" t="s">
        <v>1240</v>
      </c>
      <c r="I463" s="11">
        <f t="shared" si="7"/>
        <v>66</v>
      </c>
    </row>
    <row r="464" spans="1:9">
      <c r="A464" s="3">
        <v>823</v>
      </c>
      <c r="B464">
        <f>VLOOKUP(A464,OrderProduct!A464:R2415,18,0)</f>
        <v>295</v>
      </c>
      <c r="C464" t="str">
        <f>VLOOKUP(B464,Product_Name!$A$2:$B$914,2,0)</f>
        <v>Eldon Expressions Mahogany Wood Desk Collection</v>
      </c>
      <c r="D464">
        <f>VLOOKUP(A464,OrderProduct!A464:D2415,4,0)</f>
        <v>9</v>
      </c>
      <c r="H464" s="14" t="s">
        <v>1244</v>
      </c>
      <c r="I464" s="11">
        <f t="shared" si="7"/>
        <v>46</v>
      </c>
    </row>
    <row r="465" spans="1:9">
      <c r="A465" s="3">
        <v>824</v>
      </c>
      <c r="B465">
        <f>VLOOKUP(A465,OrderProduct!A465:R2416,18,0)</f>
        <v>122</v>
      </c>
      <c r="C465" t="str">
        <f>VLOOKUP(B465,Product_Name!$A$2:$B$914,2,0)</f>
        <v>Atlantic Metals Mobile 3-Shelf Bookcases  Custom Colors</v>
      </c>
      <c r="D465">
        <f>VLOOKUP(A465,OrderProduct!A465:D2416,4,0)</f>
        <v>10</v>
      </c>
      <c r="H465" s="14" t="s">
        <v>1301</v>
      </c>
      <c r="I465" s="11">
        <f t="shared" si="7"/>
        <v>13</v>
      </c>
    </row>
    <row r="466" spans="1:9">
      <c r="A466" s="3">
        <v>825</v>
      </c>
      <c r="B466">
        <f>VLOOKUP(A466,OrderProduct!A466:R2417,18,0)</f>
        <v>715</v>
      </c>
      <c r="C466" t="str">
        <f>VLOOKUP(B466,Product_Name!$A$2:$B$914,2,0)</f>
        <v>Staples 6 Outlet Surge</v>
      </c>
      <c r="D466">
        <f>VLOOKUP(A466,OrderProduct!A466:D2417,4,0)</f>
        <v>3</v>
      </c>
      <c r="H466" s="14" t="s">
        <v>1350</v>
      </c>
      <c r="I466" s="11">
        <f t="shared" si="7"/>
        <v>13</v>
      </c>
    </row>
    <row r="467" spans="1:9">
      <c r="A467" s="3">
        <v>827</v>
      </c>
      <c r="B467">
        <f>VLOOKUP(A467,OrderProduct!A467:R2418,18,0)</f>
        <v>98</v>
      </c>
      <c r="C467" t="str">
        <f>VLOOKUP(B467,Product_Name!$A$2:$B$914,2,0)</f>
        <v>Adams Phone Message Book  Professional  400 Message Capacity  5 3/6” x 11”</v>
      </c>
      <c r="D467">
        <f>VLOOKUP(A467,OrderProduct!A467:D2418,4,0)</f>
        <v>2</v>
      </c>
      <c r="H467" s="14" t="s">
        <v>1364</v>
      </c>
      <c r="I467" s="11">
        <f t="shared" si="7"/>
        <v>13</v>
      </c>
    </row>
    <row r="468" spans="1:9">
      <c r="A468" s="3">
        <v>829</v>
      </c>
      <c r="B468">
        <f>VLOOKUP(A468,OrderProduct!A468:R2419,18,0)</f>
        <v>115</v>
      </c>
      <c r="C468" t="str">
        <f>VLOOKUP(B468,Product_Name!$A$2:$B$914,2,0)</f>
        <v>Array® Memo Cubes</v>
      </c>
      <c r="D468">
        <f>VLOOKUP(A468,OrderProduct!A468:D2419,4,0)</f>
        <v>19</v>
      </c>
      <c r="H468" s="14" t="s">
        <v>1417</v>
      </c>
      <c r="I468" s="11">
        <f t="shared" si="7"/>
        <v>13</v>
      </c>
    </row>
    <row r="469" spans="1:9">
      <c r="A469" s="3">
        <v>830</v>
      </c>
      <c r="B469">
        <f>VLOOKUP(A469,OrderProduct!A469:R2420,18,0)</f>
        <v>438</v>
      </c>
      <c r="C469" t="str">
        <f>VLOOKUP(B469,Product_Name!$A$2:$B$914,2,0)</f>
        <v>Holmes Odor Grabber</v>
      </c>
      <c r="D469">
        <f>VLOOKUP(A469,OrderProduct!A469:D2420,4,0)</f>
        <v>23</v>
      </c>
      <c r="H469" s="14" t="s">
        <v>1425</v>
      </c>
      <c r="I469" s="11">
        <f t="shared" si="7"/>
        <v>54</v>
      </c>
    </row>
    <row r="470" spans="1:9">
      <c r="A470" s="3">
        <v>833</v>
      </c>
      <c r="B470">
        <f>VLOOKUP(A470,OrderProduct!A470:R2421,18,0)</f>
        <v>198</v>
      </c>
      <c r="C470" t="str">
        <f>VLOOKUP(B470,Product_Name!$A$2:$B$914,2,0)</f>
        <v>Boston 16765 Mini Stand Up Battery Pencil Sharpener</v>
      </c>
      <c r="D470">
        <f>VLOOKUP(A470,OrderProduct!A470:D2421,4,0)</f>
        <v>5</v>
      </c>
      <c r="H470" s="14" t="s">
        <v>1462</v>
      </c>
      <c r="I470" s="11">
        <f t="shared" si="7"/>
        <v>13</v>
      </c>
    </row>
    <row r="471" spans="1:9">
      <c r="A471" s="3">
        <v>850</v>
      </c>
      <c r="B471">
        <f>VLOOKUP(A471,OrderProduct!A471:R2422,18,0)</f>
        <v>911</v>
      </c>
      <c r="C471" t="str">
        <f>VLOOKUP(B471,Product_Name!$A$2:$B$914,2,0)</f>
        <v>Zebra Zazzle Fluorescent Highlighters</v>
      </c>
      <c r="D471">
        <f>VLOOKUP(A471,OrderProduct!A471:D2422,4,0)</f>
        <v>14</v>
      </c>
      <c r="H471" s="14" t="s">
        <v>1464</v>
      </c>
      <c r="I471" s="11">
        <f t="shared" si="7"/>
        <v>13</v>
      </c>
    </row>
    <row r="472" spans="1:9">
      <c r="A472" s="3">
        <v>851</v>
      </c>
      <c r="B472">
        <f>VLOOKUP(A472,OrderProduct!A472:R2423,18,0)</f>
        <v>253</v>
      </c>
      <c r="C472" t="str">
        <f>VLOOKUP(B472,Product_Name!$A$2:$B$914,2,0)</f>
        <v>Dana Fluorescent Magnifying Lamp  White  36"</v>
      </c>
      <c r="D472">
        <f>VLOOKUP(A472,OrderProduct!A472:D2423,4,0)</f>
        <v>22</v>
      </c>
      <c r="H472" s="14" t="s">
        <v>1482</v>
      </c>
      <c r="I472" s="11">
        <f t="shared" si="7"/>
        <v>24</v>
      </c>
    </row>
    <row r="473" spans="1:9">
      <c r="A473" s="3">
        <v>851</v>
      </c>
      <c r="B473">
        <f>VLOOKUP(A473,OrderProduct!A473:R2424,18,0)</f>
        <v>435</v>
      </c>
      <c r="C473" t="str">
        <f>VLOOKUP(B473,Product_Name!$A$2:$B$914,2,0)</f>
        <v>Holmes Cool Mist Humidifier for the Whole House with 8-Gallon Output per Day  Extended Life Filter</v>
      </c>
      <c r="D473">
        <f>VLOOKUP(A473,OrderProduct!A473:D2424,4,0)</f>
        <v>10</v>
      </c>
      <c r="H473" s="14" t="s">
        <v>1484</v>
      </c>
      <c r="I473" s="11">
        <f t="shared" si="7"/>
        <v>13</v>
      </c>
    </row>
    <row r="474" spans="1:9">
      <c r="A474" s="3">
        <v>851</v>
      </c>
      <c r="B474">
        <f>VLOOKUP(A474,OrderProduct!A474:R2425,18,0)</f>
        <v>237</v>
      </c>
      <c r="C474" t="str">
        <f>VLOOKUP(B474,Product_Name!$A$2:$B$914,2,0)</f>
        <v>Cardinal Poly Pocket Divider Pockets for Ring Binders</v>
      </c>
      <c r="D474">
        <f>VLOOKUP(A474,OrderProduct!A474:D2425,4,0)</f>
        <v>11</v>
      </c>
      <c r="H474" s="14" t="s">
        <v>1509</v>
      </c>
      <c r="I474" s="11">
        <f t="shared" si="7"/>
        <v>13</v>
      </c>
    </row>
    <row r="475" spans="1:9">
      <c r="A475" s="3">
        <v>851</v>
      </c>
      <c r="B475">
        <f>VLOOKUP(A475,OrderProduct!A475:R2426,18,0)</f>
        <v>167</v>
      </c>
      <c r="C475" t="str">
        <f>VLOOKUP(B475,Product_Name!$A$2:$B$914,2,0)</f>
        <v>Bagged Rubber Bands</v>
      </c>
      <c r="D475">
        <f>VLOOKUP(A475,OrderProduct!A475:D2426,4,0)</f>
        <v>3</v>
      </c>
      <c r="H475" s="14" t="s">
        <v>1544</v>
      </c>
      <c r="I475" s="11">
        <f t="shared" si="7"/>
        <v>44</v>
      </c>
    </row>
    <row r="476" spans="1:9">
      <c r="A476" s="3">
        <v>853</v>
      </c>
      <c r="B476">
        <f>VLOOKUP(A476,OrderProduct!A476:R2427,18,0)</f>
        <v>744</v>
      </c>
      <c r="C476" t="str">
        <f>VLOOKUP(B476,Product_Name!$A$2:$B$914,2,0)</f>
        <v>Storex DuraTech Recycled Plastic Frosted Binders</v>
      </c>
      <c r="D476">
        <f>VLOOKUP(A476,OrderProduct!A476:D2427,4,0)</f>
        <v>17</v>
      </c>
      <c r="H476" s="14" t="s">
        <v>1580</v>
      </c>
      <c r="I476" s="11">
        <f t="shared" si="7"/>
        <v>13</v>
      </c>
    </row>
    <row r="477" spans="1:9">
      <c r="A477" s="3">
        <v>854</v>
      </c>
      <c r="B477">
        <f>VLOOKUP(A477,OrderProduct!A477:R2428,18,0)</f>
        <v>575</v>
      </c>
      <c r="C477" t="str">
        <f>VLOOKUP(B477,Product_Name!$A$2:$B$914,2,0)</f>
        <v>Newell 310</v>
      </c>
      <c r="D477">
        <f>VLOOKUP(A477,OrderProduct!A477:D2428,4,0)</f>
        <v>13</v>
      </c>
      <c r="H477" s="14" t="s">
        <v>1589</v>
      </c>
      <c r="I477" s="11">
        <f t="shared" si="7"/>
        <v>51</v>
      </c>
    </row>
    <row r="478" spans="1:9">
      <c r="A478" s="3">
        <v>855</v>
      </c>
      <c r="B478">
        <f>VLOOKUP(A478,OrderProduct!A478:R2429,18,0)</f>
        <v>20</v>
      </c>
      <c r="C478" t="str">
        <f>VLOOKUP(B478,Product_Name!$A$2:$B$914,2,0)</f>
        <v>2300 Heavy-Duty Transfer File Systems by Perma</v>
      </c>
      <c r="D478">
        <f>VLOOKUP(A478,OrderProduct!A478:D2429,4,0)</f>
        <v>21</v>
      </c>
      <c r="H478" s="14" t="s">
        <v>1725</v>
      </c>
      <c r="I478" s="11">
        <f t="shared" si="7"/>
        <v>37</v>
      </c>
    </row>
    <row r="479" spans="1:9">
      <c r="A479" s="3">
        <v>858</v>
      </c>
      <c r="B479">
        <f>VLOOKUP(A479,OrderProduct!A479:R2430,18,0)</f>
        <v>73</v>
      </c>
      <c r="C479" t="str">
        <f>VLOOKUP(B479,Product_Name!$A$2:$B$914,2,0)</f>
        <v>Accessory41</v>
      </c>
      <c r="D479">
        <f>VLOOKUP(A479,OrderProduct!A479:D2430,4,0)</f>
        <v>4</v>
      </c>
      <c r="H479" s="14" t="s">
        <v>1727</v>
      </c>
      <c r="I479" s="11">
        <f t="shared" si="7"/>
        <v>13</v>
      </c>
    </row>
    <row r="480" spans="1:9">
      <c r="A480" s="3">
        <v>865</v>
      </c>
      <c r="B480">
        <f>VLOOKUP(A480,OrderProduct!A480:R2431,18,0)</f>
        <v>249</v>
      </c>
      <c r="C480" t="str">
        <f>VLOOKUP(B480,Product_Name!$A$2:$B$914,2,0)</f>
        <v>Coloredge Poster Frame</v>
      </c>
      <c r="D480">
        <f>VLOOKUP(A480,OrderProduct!A480:D2431,4,0)</f>
        <v>12</v>
      </c>
      <c r="H480" s="14" t="s">
        <v>1736</v>
      </c>
      <c r="I480" s="11">
        <f t="shared" si="7"/>
        <v>13</v>
      </c>
    </row>
    <row r="481" spans="1:9">
      <c r="A481" s="3">
        <v>865</v>
      </c>
      <c r="B481">
        <f>VLOOKUP(A481,OrderProduct!A481:R2432,18,0)</f>
        <v>881</v>
      </c>
      <c r="C481" t="str">
        <f>VLOOKUP(B481,Product_Name!$A$2:$B$914,2,0)</f>
        <v>Xerox 1985</v>
      </c>
      <c r="D481">
        <f>VLOOKUP(A481,OrderProduct!A481:D2432,4,0)</f>
        <v>4</v>
      </c>
      <c r="H481" s="14" t="s">
        <v>1748</v>
      </c>
      <c r="I481" s="11">
        <f t="shared" si="7"/>
        <v>121</v>
      </c>
    </row>
    <row r="482" spans="1:9">
      <c r="A482" s="3">
        <v>868</v>
      </c>
      <c r="B482">
        <f>VLOOKUP(A482,OrderProduct!A482:R2433,18,0)</f>
        <v>270</v>
      </c>
      <c r="C482" t="str">
        <f>VLOOKUP(B482,Product_Name!$A$2:$B$914,2,0)</f>
        <v>Deflect-o SuperTray™ Unbreakable Stackable Tray  Letter  Black</v>
      </c>
      <c r="D482">
        <f>VLOOKUP(A482,OrderProduct!A482:D2433,4,0)</f>
        <v>5</v>
      </c>
      <c r="H482" s="14" t="s">
        <v>1814</v>
      </c>
      <c r="I482" s="11">
        <f t="shared" si="7"/>
        <v>28</v>
      </c>
    </row>
    <row r="483" spans="1:9">
      <c r="A483" s="3">
        <v>868</v>
      </c>
      <c r="B483">
        <f>VLOOKUP(A483,OrderProduct!A483:R2434,18,0)</f>
        <v>239</v>
      </c>
      <c r="C483" t="str">
        <f>VLOOKUP(B483,Product_Name!$A$2:$B$914,2,0)</f>
        <v>Carina 42"Hx23 3/4"W Media Storage Unit</v>
      </c>
      <c r="D483">
        <f>VLOOKUP(A483,OrderProduct!A483:D2434,4,0)</f>
        <v>7</v>
      </c>
      <c r="H483" s="14" t="s">
        <v>1865</v>
      </c>
      <c r="I483" s="11">
        <f t="shared" si="7"/>
        <v>13</v>
      </c>
    </row>
    <row r="484" spans="1:9">
      <c r="A484" s="3">
        <v>868</v>
      </c>
      <c r="B484">
        <f>VLOOKUP(A484,OrderProduct!A484:R2435,18,0)</f>
        <v>903</v>
      </c>
      <c r="C484" t="str">
        <f>VLOOKUP(B484,Product_Name!$A$2:$B$914,2,0)</f>
        <v>Xerox 224</v>
      </c>
      <c r="D484">
        <f>VLOOKUP(A484,OrderProduct!A484:D2435,4,0)</f>
        <v>11</v>
      </c>
      <c r="H484" s="14" t="s">
        <v>1882</v>
      </c>
      <c r="I484" s="11">
        <f t="shared" si="7"/>
        <v>13</v>
      </c>
    </row>
    <row r="485" spans="1:9">
      <c r="A485" s="3">
        <v>868</v>
      </c>
      <c r="B485">
        <f>VLOOKUP(A485,OrderProduct!A485:R2436,18,0)</f>
        <v>674</v>
      </c>
      <c r="C485" t="str">
        <f>VLOOKUP(B485,Product_Name!$A$2:$B$914,2,0)</f>
        <v>SAFCO PlanMaster Heigh-Adjustable Drafting Table Base  43w x 30d x 30-37h  Black</v>
      </c>
      <c r="D485">
        <f>VLOOKUP(A485,OrderProduct!A485:D2436,4,0)</f>
        <v>11</v>
      </c>
      <c r="H485" s="14" t="s">
        <v>1892</v>
      </c>
      <c r="I485" s="11">
        <f t="shared" si="7"/>
        <v>160</v>
      </c>
    </row>
    <row r="486" spans="1:9">
      <c r="A486" s="3">
        <v>871</v>
      </c>
      <c r="B486">
        <f>VLOOKUP(A486,OrderProduct!A486:R2437,18,0)</f>
        <v>249</v>
      </c>
      <c r="C486" t="str">
        <f>VLOOKUP(B486,Product_Name!$A$2:$B$914,2,0)</f>
        <v>Coloredge Poster Frame</v>
      </c>
      <c r="D486">
        <f>VLOOKUP(A486,OrderProduct!A486:D2437,4,0)</f>
        <v>10</v>
      </c>
      <c r="H486" s="14" t="s">
        <v>1118</v>
      </c>
      <c r="I486" s="11">
        <f t="shared" si="7"/>
        <v>12</v>
      </c>
    </row>
    <row r="487" spans="1:9">
      <c r="A487" s="3">
        <v>871</v>
      </c>
      <c r="B487">
        <f>VLOOKUP(A487,OrderProduct!A487:R2438,18,0)</f>
        <v>743</v>
      </c>
      <c r="C487" t="str">
        <f>VLOOKUP(B487,Product_Name!$A$2:$B$914,2,0)</f>
        <v>Storex Dura Pro™ Binders</v>
      </c>
      <c r="D487">
        <f>VLOOKUP(A487,OrderProduct!A487:D2438,4,0)</f>
        <v>13</v>
      </c>
      <c r="H487" s="14" t="s">
        <v>1168</v>
      </c>
      <c r="I487" s="11">
        <f t="shared" si="7"/>
        <v>12</v>
      </c>
    </row>
    <row r="488" spans="1:9">
      <c r="A488" s="3">
        <v>871</v>
      </c>
      <c r="B488">
        <f>VLOOKUP(A488,OrderProduct!A488:R2439,18,0)</f>
        <v>906</v>
      </c>
      <c r="C488" t="str">
        <f>VLOOKUP(B488,Product_Name!$A$2:$B$914,2,0)</f>
        <v>Xerox 231</v>
      </c>
      <c r="D488">
        <f>VLOOKUP(A488,OrderProduct!A488:D2439,4,0)</f>
        <v>8</v>
      </c>
      <c r="H488" s="14" t="s">
        <v>1188</v>
      </c>
      <c r="I488" s="11">
        <f t="shared" si="7"/>
        <v>12</v>
      </c>
    </row>
    <row r="489" spans="1:9">
      <c r="A489" s="3">
        <v>875</v>
      </c>
      <c r="B489">
        <f>VLOOKUP(A489,OrderProduct!A489:R2440,18,0)</f>
        <v>326</v>
      </c>
      <c r="C489" t="str">
        <f>VLOOKUP(B489,Product_Name!$A$2:$B$914,2,0)</f>
        <v>Eureka Sanitaire ® Multi-Pro Heavy-Duty Upright  Disposable Bags</v>
      </c>
      <c r="D489">
        <f>VLOOKUP(A489,OrderProduct!A489:D2440,4,0)</f>
        <v>7</v>
      </c>
      <c r="H489" s="14" t="s">
        <v>1193</v>
      </c>
      <c r="I489" s="11">
        <f t="shared" si="7"/>
        <v>36</v>
      </c>
    </row>
    <row r="490" spans="1:9">
      <c r="A490" s="3">
        <v>875</v>
      </c>
      <c r="B490">
        <f>VLOOKUP(A490,OrderProduct!A490:R2441,18,0)</f>
        <v>242</v>
      </c>
      <c r="C490" t="str">
        <f>VLOOKUP(B490,Product_Name!$A$2:$B$914,2,0)</f>
        <v>CF 688</v>
      </c>
      <c r="D490">
        <f>VLOOKUP(A490,OrderProduct!A490:D2441,4,0)</f>
        <v>4</v>
      </c>
      <c r="H490" s="14" t="s">
        <v>1219</v>
      </c>
      <c r="I490" s="11">
        <f t="shared" si="7"/>
        <v>12</v>
      </c>
    </row>
    <row r="491" spans="1:9">
      <c r="A491" s="3">
        <v>880</v>
      </c>
      <c r="B491">
        <f>VLOOKUP(A491,OrderProduct!A491:R2442,18,0)</f>
        <v>727</v>
      </c>
      <c r="C491" t="str">
        <f>VLOOKUP(B491,Product_Name!$A$2:$B$914,2,0)</f>
        <v>Staples Standard Envelopes</v>
      </c>
      <c r="D491">
        <f>VLOOKUP(A491,OrderProduct!A491:D2442,4,0)</f>
        <v>12</v>
      </c>
      <c r="H491" s="14" t="s">
        <v>1232</v>
      </c>
      <c r="I491" s="11">
        <f t="shared" si="7"/>
        <v>12</v>
      </c>
    </row>
    <row r="492" spans="1:9">
      <c r="A492" s="3">
        <v>880</v>
      </c>
      <c r="B492">
        <f>VLOOKUP(A492,OrderProduct!A492:R2443,18,0)</f>
        <v>870</v>
      </c>
      <c r="C492" t="str">
        <f>VLOOKUP(B492,Product_Name!$A$2:$B$914,2,0)</f>
        <v>Xerox 1964</v>
      </c>
      <c r="D492">
        <f>VLOOKUP(A492,OrderProduct!A492:D2443,4,0)</f>
        <v>10</v>
      </c>
      <c r="H492" s="14" t="s">
        <v>1247</v>
      </c>
      <c r="I492" s="11">
        <f t="shared" si="7"/>
        <v>12</v>
      </c>
    </row>
    <row r="493" spans="1:9">
      <c r="A493" s="3">
        <v>885</v>
      </c>
      <c r="B493">
        <f>VLOOKUP(A493,OrderProduct!A493:R2444,18,0)</f>
        <v>409</v>
      </c>
      <c r="C493" t="str">
        <f>VLOOKUP(B493,Product_Name!$A$2:$B$914,2,0)</f>
        <v>Global Stack Chair without Arms  Black</v>
      </c>
      <c r="D493">
        <f>VLOOKUP(A493,OrderProduct!A493:D2444,4,0)</f>
        <v>3</v>
      </c>
      <c r="H493" s="14" t="s">
        <v>1282</v>
      </c>
      <c r="I493" s="11">
        <f t="shared" si="7"/>
        <v>12</v>
      </c>
    </row>
    <row r="494" spans="1:9">
      <c r="A494" s="3">
        <v>890</v>
      </c>
      <c r="B494">
        <f>VLOOKUP(A494,OrderProduct!A494:R2445,18,0)</f>
        <v>559</v>
      </c>
      <c r="C494" t="str">
        <f>VLOOKUP(B494,Product_Name!$A$2:$B$914,2,0)</f>
        <v>Metal Folding Chairs  Beige  4/Carton</v>
      </c>
      <c r="D494">
        <f>VLOOKUP(A494,OrderProduct!A494:D2445,4,0)</f>
        <v>23</v>
      </c>
      <c r="H494" s="14" t="s">
        <v>1292</v>
      </c>
      <c r="I494" s="11">
        <f t="shared" si="7"/>
        <v>102</v>
      </c>
    </row>
    <row r="495" spans="1:9">
      <c r="A495" s="3">
        <v>890</v>
      </c>
      <c r="B495">
        <f>VLOOKUP(A495,OrderProduct!A495:R2446,18,0)</f>
        <v>21</v>
      </c>
      <c r="C495">
        <f>VLOOKUP(B495,Product_Name!$A$2:$B$914,2,0)</f>
        <v>232</v>
      </c>
      <c r="D495">
        <f>VLOOKUP(A495,OrderProduct!A495:D2446,4,0)</f>
        <v>4</v>
      </c>
      <c r="H495" s="14" t="s">
        <v>1298</v>
      </c>
      <c r="I495" s="11">
        <f t="shared" si="7"/>
        <v>12</v>
      </c>
    </row>
    <row r="496" spans="1:9">
      <c r="A496" s="3">
        <v>894</v>
      </c>
      <c r="B496">
        <f>VLOOKUP(A496,OrderProduct!A496:R2447,18,0)</f>
        <v>282</v>
      </c>
      <c r="C496" t="str">
        <f>VLOOKUP(B496,Product_Name!$A$2:$B$914,2,0)</f>
        <v>Document Clip Frames</v>
      </c>
      <c r="D496">
        <f>VLOOKUP(A496,OrderProduct!A496:D2447,4,0)</f>
        <v>5</v>
      </c>
      <c r="H496" s="14" t="s">
        <v>1315</v>
      </c>
      <c r="I496" s="11">
        <f t="shared" si="7"/>
        <v>12</v>
      </c>
    </row>
    <row r="497" spans="1:9">
      <c r="A497" s="3">
        <v>894</v>
      </c>
      <c r="B497">
        <f>VLOOKUP(A497,OrderProduct!A497:R2448,18,0)</f>
        <v>587</v>
      </c>
      <c r="C497" t="str">
        <f>VLOOKUP(B497,Product_Name!$A$2:$B$914,2,0)</f>
        <v>Newell 337</v>
      </c>
      <c r="D497">
        <f>VLOOKUP(A497,OrderProduct!A497:D2448,4,0)</f>
        <v>10</v>
      </c>
      <c r="H497" s="14" t="s">
        <v>1383</v>
      </c>
      <c r="I497" s="11">
        <f t="shared" si="7"/>
        <v>12</v>
      </c>
    </row>
    <row r="498" spans="1:9">
      <c r="A498" s="3">
        <v>894</v>
      </c>
      <c r="B498">
        <f>VLOOKUP(A498,OrderProduct!A498:R2449,18,0)</f>
        <v>608</v>
      </c>
      <c r="C498" t="str">
        <f>VLOOKUP(B498,Product_Name!$A$2:$B$914,2,0)</f>
        <v>OIC Thumb-Tacks</v>
      </c>
      <c r="D498">
        <f>VLOOKUP(A498,OrderProduct!A498:D2449,4,0)</f>
        <v>22</v>
      </c>
      <c r="H498" s="14" t="s">
        <v>1400</v>
      </c>
      <c r="I498" s="11">
        <f t="shared" si="7"/>
        <v>12</v>
      </c>
    </row>
    <row r="499" spans="1:9">
      <c r="A499" s="3">
        <v>896</v>
      </c>
      <c r="B499">
        <f>VLOOKUP(A499,OrderProduct!A499:R2450,18,0)</f>
        <v>282</v>
      </c>
      <c r="C499" t="str">
        <f>VLOOKUP(B499,Product_Name!$A$2:$B$914,2,0)</f>
        <v>Document Clip Frames</v>
      </c>
      <c r="D499">
        <f>VLOOKUP(A499,OrderProduct!A499:D2450,4,0)</f>
        <v>31</v>
      </c>
      <c r="H499" s="14" t="s">
        <v>1436</v>
      </c>
      <c r="I499" s="11">
        <f t="shared" si="7"/>
        <v>12</v>
      </c>
    </row>
    <row r="500" spans="1:9">
      <c r="A500" s="3">
        <v>896</v>
      </c>
      <c r="B500">
        <f>VLOOKUP(A500,OrderProduct!A500:R2451,18,0)</f>
        <v>587</v>
      </c>
      <c r="C500" t="str">
        <f>VLOOKUP(B500,Product_Name!$A$2:$B$914,2,0)</f>
        <v>Newell 337</v>
      </c>
      <c r="D500">
        <f>VLOOKUP(A500,OrderProduct!A500:D2451,4,0)</f>
        <v>40</v>
      </c>
      <c r="H500" s="14" t="s">
        <v>1485</v>
      </c>
      <c r="I500" s="11">
        <f t="shared" si="7"/>
        <v>12</v>
      </c>
    </row>
    <row r="501" spans="1:9">
      <c r="A501" s="3">
        <v>896</v>
      </c>
      <c r="B501">
        <f>VLOOKUP(A501,OrderProduct!A501:R2452,18,0)</f>
        <v>283</v>
      </c>
      <c r="C501" t="str">
        <f>VLOOKUP(B501,Product_Name!$A$2:$B$914,2,0)</f>
        <v>DS/HD IBM Formatted Diskettes  200/Pack - Staples</v>
      </c>
      <c r="D501">
        <f>VLOOKUP(A501,OrderProduct!A501:D2452,4,0)</f>
        <v>8</v>
      </c>
      <c r="H501" s="14" t="s">
        <v>1519</v>
      </c>
      <c r="I501" s="11">
        <f t="shared" si="7"/>
        <v>12</v>
      </c>
    </row>
    <row r="502" spans="1:9">
      <c r="A502" s="3">
        <v>898</v>
      </c>
      <c r="B502">
        <f>VLOOKUP(A502,OrderProduct!A502:R2453,18,0)</f>
        <v>533</v>
      </c>
      <c r="C502" t="str">
        <f>VLOOKUP(B502,Product_Name!$A$2:$B$914,2,0)</f>
        <v>Lexmark Z55se Color Inkjet Printer</v>
      </c>
      <c r="D502">
        <f>VLOOKUP(A502,OrderProduct!A502:D2453,4,0)</f>
        <v>22</v>
      </c>
      <c r="H502" s="14" t="s">
        <v>1576</v>
      </c>
      <c r="I502" s="11">
        <f t="shared" si="7"/>
        <v>12</v>
      </c>
    </row>
    <row r="503" spans="1:9">
      <c r="A503" s="3">
        <v>898</v>
      </c>
      <c r="B503">
        <f>VLOOKUP(A503,OrderProduct!A503:R2454,18,0)</f>
        <v>768</v>
      </c>
      <c r="C503" t="str">
        <f>VLOOKUP(B503,Product_Name!$A$2:$B$914,2,0)</f>
        <v>Tennsco Commercial Shelving</v>
      </c>
      <c r="D503">
        <f>VLOOKUP(A503,OrderProduct!A503:D2454,4,0)</f>
        <v>10</v>
      </c>
      <c r="H503" s="14" t="s">
        <v>1578</v>
      </c>
      <c r="I503" s="11">
        <f t="shared" si="7"/>
        <v>12</v>
      </c>
    </row>
    <row r="504" spans="1:9">
      <c r="A504" s="3">
        <v>898</v>
      </c>
      <c r="B504">
        <f>VLOOKUP(A504,OrderProduct!A504:R2455,18,0)</f>
        <v>664</v>
      </c>
      <c r="C504" t="str">
        <f>VLOOKUP(B504,Product_Name!$A$2:$B$914,2,0)</f>
        <v>Round Specialty Laser Printer Labels</v>
      </c>
      <c r="D504">
        <f>VLOOKUP(A504,OrderProduct!A504:D2455,4,0)</f>
        <v>5</v>
      </c>
      <c r="H504" s="14" t="s">
        <v>1609</v>
      </c>
      <c r="I504" s="11">
        <f t="shared" si="7"/>
        <v>12</v>
      </c>
    </row>
    <row r="505" spans="1:9">
      <c r="A505" s="3">
        <v>898</v>
      </c>
      <c r="B505">
        <f>VLOOKUP(A505,OrderProduct!A505:R2456,18,0)</f>
        <v>115</v>
      </c>
      <c r="C505" t="str">
        <f>VLOOKUP(B505,Product_Name!$A$2:$B$914,2,0)</f>
        <v>Array® Memo Cubes</v>
      </c>
      <c r="D505">
        <f>VLOOKUP(A505,OrderProduct!A505:D2456,4,0)</f>
        <v>9</v>
      </c>
      <c r="H505" s="14" t="s">
        <v>1619</v>
      </c>
      <c r="I505" s="11">
        <f t="shared" si="7"/>
        <v>12</v>
      </c>
    </row>
    <row r="506" spans="1:9">
      <c r="A506" s="3">
        <v>899</v>
      </c>
      <c r="B506">
        <f>VLOOKUP(A506,OrderProduct!A506:R2457,18,0)</f>
        <v>533</v>
      </c>
      <c r="C506" t="str">
        <f>VLOOKUP(B506,Product_Name!$A$2:$B$914,2,0)</f>
        <v>Lexmark Z55se Color Inkjet Printer</v>
      </c>
      <c r="D506">
        <f>VLOOKUP(A506,OrderProduct!A506:D2457,4,0)</f>
        <v>23</v>
      </c>
      <c r="H506" s="14" t="s">
        <v>1638</v>
      </c>
      <c r="I506" s="11">
        <f t="shared" si="7"/>
        <v>72</v>
      </c>
    </row>
    <row r="507" spans="1:9">
      <c r="A507" s="3">
        <v>899</v>
      </c>
      <c r="B507">
        <f>VLOOKUP(A507,OrderProduct!A507:R2458,18,0)</f>
        <v>768</v>
      </c>
      <c r="C507" t="str">
        <f>VLOOKUP(B507,Product_Name!$A$2:$B$914,2,0)</f>
        <v>Tennsco Commercial Shelving</v>
      </c>
      <c r="D507">
        <f>VLOOKUP(A507,OrderProduct!A507:D2458,4,0)</f>
        <v>28</v>
      </c>
      <c r="H507" s="14" t="s">
        <v>1651</v>
      </c>
      <c r="I507" s="11">
        <f t="shared" si="7"/>
        <v>12</v>
      </c>
    </row>
    <row r="508" spans="1:9">
      <c r="A508" s="3">
        <v>899</v>
      </c>
      <c r="B508">
        <f>VLOOKUP(A508,OrderProduct!A508:R2459,18,0)</f>
        <v>664</v>
      </c>
      <c r="C508" t="str">
        <f>VLOOKUP(B508,Product_Name!$A$2:$B$914,2,0)</f>
        <v>Round Specialty Laser Printer Labels</v>
      </c>
      <c r="D508">
        <f>VLOOKUP(A508,OrderProduct!A508:D2459,4,0)</f>
        <v>11</v>
      </c>
      <c r="H508" s="14" t="s">
        <v>1713</v>
      </c>
      <c r="I508" s="11">
        <f t="shared" si="7"/>
        <v>43</v>
      </c>
    </row>
    <row r="509" spans="1:9">
      <c r="A509" s="3">
        <v>899</v>
      </c>
      <c r="B509">
        <f>VLOOKUP(A509,OrderProduct!A509:R2460,18,0)</f>
        <v>115</v>
      </c>
      <c r="C509" t="str">
        <f>VLOOKUP(B509,Product_Name!$A$2:$B$914,2,0)</f>
        <v>Array® Memo Cubes</v>
      </c>
      <c r="D509">
        <f>VLOOKUP(A509,OrderProduct!A509:D2460,4,0)</f>
        <v>7</v>
      </c>
      <c r="H509" s="14" t="s">
        <v>1775</v>
      </c>
      <c r="I509" s="11">
        <f t="shared" si="7"/>
        <v>12</v>
      </c>
    </row>
    <row r="510" spans="1:9">
      <c r="A510" s="3">
        <v>903</v>
      </c>
      <c r="B510">
        <f>VLOOKUP(A510,OrderProduct!A510:R2461,18,0)</f>
        <v>153</v>
      </c>
      <c r="C510" t="str">
        <f>VLOOKUP(B510,Product_Name!$A$2:$B$914,2,0)</f>
        <v>Avery Hanging File Binders</v>
      </c>
      <c r="D510">
        <f>VLOOKUP(A510,OrderProduct!A510:D2461,4,0)</f>
        <v>16</v>
      </c>
      <c r="H510" s="14" t="s">
        <v>1785</v>
      </c>
      <c r="I510" s="11">
        <f t="shared" si="7"/>
        <v>55</v>
      </c>
    </row>
    <row r="511" spans="1:9">
      <c r="A511" s="3">
        <v>907</v>
      </c>
      <c r="B511">
        <f>VLOOKUP(A511,OrderProduct!A511:R2462,18,0)</f>
        <v>73</v>
      </c>
      <c r="C511" t="str">
        <f>VLOOKUP(B511,Product_Name!$A$2:$B$914,2,0)</f>
        <v>Accessory41</v>
      </c>
      <c r="D511">
        <f>VLOOKUP(A511,OrderProduct!A511:D2462,4,0)</f>
        <v>14</v>
      </c>
      <c r="H511" s="14" t="s">
        <v>1786</v>
      </c>
      <c r="I511" s="11">
        <f t="shared" si="7"/>
        <v>28</v>
      </c>
    </row>
    <row r="512" spans="1:9">
      <c r="A512" s="3">
        <v>907</v>
      </c>
      <c r="B512">
        <f>VLOOKUP(A512,OrderProduct!A512:R2463,18,0)</f>
        <v>11</v>
      </c>
      <c r="C512" t="str">
        <f>VLOOKUP(B512,Product_Name!$A$2:$B$914,2,0)</f>
        <v>12 Colored Short Pencils</v>
      </c>
      <c r="D512">
        <f>VLOOKUP(A512,OrderProduct!A512:D2463,4,0)</f>
        <v>28</v>
      </c>
      <c r="H512" s="14" t="s">
        <v>1788</v>
      </c>
      <c r="I512" s="11">
        <f t="shared" si="7"/>
        <v>12</v>
      </c>
    </row>
    <row r="513" spans="1:9">
      <c r="A513" s="3">
        <v>910</v>
      </c>
      <c r="B513">
        <f>VLOOKUP(A513,OrderProduct!A513:R2464,18,0)</f>
        <v>866</v>
      </c>
      <c r="C513" t="str">
        <f>VLOOKUP(B513,Product_Name!$A$2:$B$914,2,0)</f>
        <v>Xerox 1954</v>
      </c>
      <c r="D513">
        <f>VLOOKUP(A513,OrderProduct!A513:D2464,4,0)</f>
        <v>6</v>
      </c>
      <c r="H513" s="14" t="s">
        <v>1850</v>
      </c>
      <c r="I513" s="11">
        <f t="shared" si="7"/>
        <v>64</v>
      </c>
    </row>
    <row r="514" spans="1:9">
      <c r="A514" s="3">
        <v>911</v>
      </c>
      <c r="B514">
        <f>VLOOKUP(A514,OrderProduct!A514:R2465,18,0)</f>
        <v>658</v>
      </c>
      <c r="C514" t="str">
        <f>VLOOKUP(B514,Product_Name!$A$2:$B$914,2,0)</f>
        <v>Rediform Wirebound "Phone Memo" Message Book  11 x 5-3/4</v>
      </c>
      <c r="D514">
        <f>VLOOKUP(A514,OrderProduct!A514:D2465,4,0)</f>
        <v>10</v>
      </c>
      <c r="H514" s="14" t="s">
        <v>1867</v>
      </c>
      <c r="I514" s="11">
        <f t="shared" si="7"/>
        <v>12</v>
      </c>
    </row>
    <row r="515" spans="1:9">
      <c r="A515" s="3">
        <v>911</v>
      </c>
      <c r="B515">
        <f>VLOOKUP(A515,OrderProduct!A515:R2466,18,0)</f>
        <v>206</v>
      </c>
      <c r="C515" t="str">
        <f>VLOOKUP(B515,Product_Name!$A$2:$B$914,2,0)</f>
        <v>BoxOffice By Design Rectangular and Half-Moon Meeting Room Tables</v>
      </c>
      <c r="D515">
        <f>VLOOKUP(A515,OrderProduct!A515:D2466,4,0)</f>
        <v>7</v>
      </c>
      <c r="H515" s="14">
        <v>6162</v>
      </c>
      <c r="I515" s="11">
        <f t="shared" si="7"/>
        <v>11</v>
      </c>
    </row>
    <row r="516" spans="1:9">
      <c r="A516" s="3">
        <v>911</v>
      </c>
      <c r="B516">
        <f>VLOOKUP(A516,OrderProduct!A516:R2467,18,0)</f>
        <v>102</v>
      </c>
      <c r="C516" t="str">
        <f>VLOOKUP(B516,Product_Name!$A$2:$B$914,2,0)</f>
        <v>Advantus 10-Drawer Portable Organizer  Chrome Metal Frame  Smoke Drawers</v>
      </c>
      <c r="D516">
        <f>VLOOKUP(A516,OrderProduct!A516:D2467,4,0)</f>
        <v>16</v>
      </c>
      <c r="H516" s="14" t="s">
        <v>1099</v>
      </c>
      <c r="I516" s="11">
        <f t="shared" ref="I516:I579" si="8">SUMIFS($D$2:$D$1953,$C$2:$C$1953,H516)</f>
        <v>78</v>
      </c>
    </row>
    <row r="517" spans="1:9">
      <c r="A517" s="3">
        <v>915</v>
      </c>
      <c r="B517">
        <f>VLOOKUP(A517,OrderProduct!A517:R2468,18,0)</f>
        <v>605</v>
      </c>
      <c r="C517" t="str">
        <f>VLOOKUP(B517,Product_Name!$A$2:$B$914,2,0)</f>
        <v>Office Star - Professional Matrix Back Chair with 2-to-1 Synchro Tilt and Mesh Fabric Seat</v>
      </c>
      <c r="D517">
        <f>VLOOKUP(A517,OrderProduct!A517:D2468,4,0)</f>
        <v>7</v>
      </c>
      <c r="H517" s="14" t="s">
        <v>1141</v>
      </c>
      <c r="I517" s="11">
        <f t="shared" si="8"/>
        <v>11</v>
      </c>
    </row>
    <row r="518" spans="1:9">
      <c r="A518" s="3">
        <v>916</v>
      </c>
      <c r="B518">
        <f>VLOOKUP(A518,OrderProduct!A518:R2469,18,0)</f>
        <v>359</v>
      </c>
      <c r="C518" t="str">
        <f>VLOOKUP(B518,Product_Name!$A$2:$B$914,2,0)</f>
        <v>Fellowes Super Stor/Drawer® Files</v>
      </c>
      <c r="D518">
        <f>VLOOKUP(A518,OrderProduct!A518:D2469,4,0)</f>
        <v>4</v>
      </c>
      <c r="H518" s="14" t="s">
        <v>1345</v>
      </c>
      <c r="I518" s="11">
        <f t="shared" si="8"/>
        <v>93</v>
      </c>
    </row>
    <row r="519" spans="1:9">
      <c r="A519" s="3">
        <v>918</v>
      </c>
      <c r="B519">
        <f>VLOOKUP(A519,OrderProduct!A519:R2470,18,0)</f>
        <v>741</v>
      </c>
      <c r="C519" t="str">
        <f>VLOOKUP(B519,Product_Name!$A$2:$B$914,2,0)</f>
        <v>Steel Personal Filing/Posting Tote</v>
      </c>
      <c r="D519">
        <f>VLOOKUP(A519,OrderProduct!A519:D2470,4,0)</f>
        <v>4</v>
      </c>
      <c r="H519" s="14" t="s">
        <v>1408</v>
      </c>
      <c r="I519" s="11">
        <f t="shared" si="8"/>
        <v>11</v>
      </c>
    </row>
    <row r="520" spans="1:9">
      <c r="A520" s="3">
        <v>918</v>
      </c>
      <c r="B520">
        <f>VLOOKUP(A520,OrderProduct!A520:R2471,18,0)</f>
        <v>614</v>
      </c>
      <c r="C520" t="str">
        <f>VLOOKUP(B520,Product_Name!$A$2:$B$914,2,0)</f>
        <v>O'Sullivan 3-Shelf Heavy-Duty Bookcases</v>
      </c>
      <c r="D520">
        <f>VLOOKUP(A520,OrderProduct!A520:D2471,4,0)</f>
        <v>10</v>
      </c>
      <c r="H520" s="14" t="s">
        <v>1423</v>
      </c>
      <c r="I520" s="11">
        <f t="shared" si="8"/>
        <v>42</v>
      </c>
    </row>
    <row r="521" spans="1:9">
      <c r="A521" s="3">
        <v>919</v>
      </c>
      <c r="B521">
        <f>VLOOKUP(A521,OrderProduct!A521:R2472,18,0)</f>
        <v>93</v>
      </c>
      <c r="C521" t="str">
        <f>VLOOKUP(B521,Product_Name!$A$2:$B$914,2,0)</f>
        <v>Acme® Elite Stainless Steel Scissors</v>
      </c>
      <c r="D521">
        <f>VLOOKUP(A521,OrderProduct!A521:D2472,4,0)</f>
        <v>5</v>
      </c>
      <c r="H521" s="14" t="s">
        <v>1426</v>
      </c>
      <c r="I521" s="11">
        <f t="shared" si="8"/>
        <v>11</v>
      </c>
    </row>
    <row r="522" spans="1:9">
      <c r="A522" s="3">
        <v>920</v>
      </c>
      <c r="B522">
        <f>VLOOKUP(A522,OrderProduct!A522:R2473,18,0)</f>
        <v>537</v>
      </c>
      <c r="C522" t="str">
        <f>VLOOKUP(B522,Product_Name!$A$2:$B$914,2,0)</f>
        <v>Logitech Access Keyboard</v>
      </c>
      <c r="D522">
        <f>VLOOKUP(A522,OrderProduct!A522:D2473,4,0)</f>
        <v>10</v>
      </c>
      <c r="H522" s="14" t="s">
        <v>1437</v>
      </c>
      <c r="I522" s="11">
        <f t="shared" si="8"/>
        <v>11</v>
      </c>
    </row>
    <row r="523" spans="1:9">
      <c r="A523" s="3">
        <v>920</v>
      </c>
      <c r="B523">
        <f>VLOOKUP(A523,OrderProduct!A523:R2474,18,0)</f>
        <v>361</v>
      </c>
      <c r="C523" t="str">
        <f>VLOOKUP(B523,Product_Name!$A$2:$B$914,2,0)</f>
        <v>Fellowes Twister Kit  Gray/Clear  3/pkg</v>
      </c>
      <c r="D523">
        <f>VLOOKUP(A523,OrderProduct!A523:D2474,4,0)</f>
        <v>16</v>
      </c>
      <c r="H523" s="14" t="s">
        <v>1510</v>
      </c>
      <c r="I523" s="11">
        <f t="shared" si="8"/>
        <v>39</v>
      </c>
    </row>
    <row r="524" spans="1:9">
      <c r="A524" s="3">
        <v>922</v>
      </c>
      <c r="B524">
        <f>VLOOKUP(A524,OrderProduct!A524:R2475,18,0)</f>
        <v>38</v>
      </c>
      <c r="C524">
        <f>VLOOKUP(B524,Product_Name!$A$2:$B$914,2,0)</f>
        <v>5180</v>
      </c>
      <c r="D524">
        <f>VLOOKUP(A524,OrderProduct!A524:D2475,4,0)</f>
        <v>17</v>
      </c>
      <c r="H524" s="14" t="s">
        <v>1518</v>
      </c>
      <c r="I524" s="11">
        <f t="shared" si="8"/>
        <v>11</v>
      </c>
    </row>
    <row r="525" spans="1:9">
      <c r="A525" s="3">
        <v>925</v>
      </c>
      <c r="B525">
        <f>VLOOKUP(A525,OrderProduct!A525:R2476,18,0)</f>
        <v>107</v>
      </c>
      <c r="C525" t="str">
        <f>VLOOKUP(B525,Product_Name!$A$2:$B$914,2,0)</f>
        <v>Advantus Push Pins</v>
      </c>
      <c r="D525">
        <f>VLOOKUP(A525,OrderProduct!A525:D2476,4,0)</f>
        <v>9</v>
      </c>
      <c r="H525" s="14" t="s">
        <v>1533</v>
      </c>
      <c r="I525" s="11">
        <f t="shared" si="8"/>
        <v>11</v>
      </c>
    </row>
    <row r="526" spans="1:9">
      <c r="A526" s="3">
        <v>929</v>
      </c>
      <c r="B526">
        <f>VLOOKUP(A526,OrderProduct!A526:R2477,18,0)</f>
        <v>667</v>
      </c>
      <c r="C526" t="str">
        <f>VLOOKUP(B526,Product_Name!$A$2:$B$914,2,0)</f>
        <v>Rush Hierlooms Collection 1" Thick Stackable Bookcases</v>
      </c>
      <c r="D526">
        <f>VLOOKUP(A526,OrderProduct!A526:D2477,4,0)</f>
        <v>13</v>
      </c>
      <c r="H526" s="14" t="s">
        <v>1588</v>
      </c>
      <c r="I526" s="11">
        <f t="shared" si="8"/>
        <v>33</v>
      </c>
    </row>
    <row r="527" spans="1:9">
      <c r="A527" s="3">
        <v>936</v>
      </c>
      <c r="B527">
        <f>VLOOKUP(A527,OrderProduct!A527:R2478,18,0)</f>
        <v>100</v>
      </c>
      <c r="C527" t="str">
        <f>VLOOKUP(B527,Product_Name!$A$2:$B$914,2,0)</f>
        <v>Adams Telephone Message Books  5 1/4” x 11”</v>
      </c>
      <c r="D527">
        <f>VLOOKUP(A527,OrderProduct!A527:D2478,4,0)</f>
        <v>9</v>
      </c>
      <c r="H527" s="14" t="s">
        <v>1634</v>
      </c>
      <c r="I527" s="11">
        <f t="shared" si="8"/>
        <v>11</v>
      </c>
    </row>
    <row r="528" spans="1:9">
      <c r="A528" s="3">
        <v>936</v>
      </c>
      <c r="B528">
        <f>VLOOKUP(A528,OrderProduct!A528:R2479,18,0)</f>
        <v>879</v>
      </c>
      <c r="C528" t="str">
        <f>VLOOKUP(B528,Product_Name!$A$2:$B$914,2,0)</f>
        <v>Xerox 1983</v>
      </c>
      <c r="D528">
        <f>VLOOKUP(A528,OrderProduct!A528:D2479,4,0)</f>
        <v>2</v>
      </c>
      <c r="H528" s="14" t="s">
        <v>1642</v>
      </c>
      <c r="I528" s="11">
        <f t="shared" si="8"/>
        <v>16</v>
      </c>
    </row>
    <row r="529" spans="1:9">
      <c r="A529" s="3">
        <v>937</v>
      </c>
      <c r="B529">
        <f>VLOOKUP(A529,OrderProduct!A529:R2480,18,0)</f>
        <v>735</v>
      </c>
      <c r="C529" t="str">
        <f>VLOOKUP(B529,Product_Name!$A$2:$B$914,2,0)</f>
        <v>StarTAC 7760</v>
      </c>
      <c r="D529">
        <f>VLOOKUP(A529,OrderProduct!A529:D2480,4,0)</f>
        <v>13</v>
      </c>
      <c r="H529" s="14" t="s">
        <v>1670</v>
      </c>
      <c r="I529" s="11">
        <f t="shared" si="8"/>
        <v>11</v>
      </c>
    </row>
    <row r="530" spans="1:9">
      <c r="A530" s="3">
        <v>940</v>
      </c>
      <c r="B530">
        <f>VLOOKUP(A530,OrderProduct!A530:R2481,18,0)</f>
        <v>222</v>
      </c>
      <c r="C530" t="str">
        <f>VLOOKUP(B530,Product_Name!$A$2:$B$914,2,0)</f>
        <v>Bush Westfield Collection Bookcases  Fully Assembled</v>
      </c>
      <c r="D530">
        <f>VLOOKUP(A530,OrderProduct!A530:D2481,4,0)</f>
        <v>1</v>
      </c>
      <c r="H530" s="14" t="s">
        <v>1680</v>
      </c>
      <c r="I530" s="11">
        <f t="shared" si="8"/>
        <v>32</v>
      </c>
    </row>
    <row r="531" spans="1:9">
      <c r="A531" s="3">
        <v>945</v>
      </c>
      <c r="B531">
        <f>VLOOKUP(A531,OrderProduct!A531:R2482,18,0)</f>
        <v>394</v>
      </c>
      <c r="C531" t="str">
        <f>VLOOKUP(B531,Product_Name!$A$2:$B$914,2,0)</f>
        <v>GBC Wire Binding Strips</v>
      </c>
      <c r="D531">
        <f>VLOOKUP(A531,OrderProduct!A531:D2482,4,0)</f>
        <v>8</v>
      </c>
      <c r="H531" s="14" t="s">
        <v>1737</v>
      </c>
      <c r="I531" s="11">
        <f t="shared" si="8"/>
        <v>11</v>
      </c>
    </row>
    <row r="532" spans="1:9">
      <c r="A532" s="3">
        <v>946</v>
      </c>
      <c r="B532">
        <f>VLOOKUP(A532,OrderProduct!A532:R2483,18,0)</f>
        <v>293</v>
      </c>
      <c r="C532" t="str">
        <f>VLOOKUP(B532,Product_Name!$A$2:$B$914,2,0)</f>
        <v>Eldon ClusterMat Chair Mat with Cordless Antistatic Protection</v>
      </c>
      <c r="D532">
        <f>VLOOKUP(A532,OrderProduct!A532:D2483,4,0)</f>
        <v>4</v>
      </c>
      <c r="H532" s="14" t="s">
        <v>1768</v>
      </c>
      <c r="I532" s="11">
        <f t="shared" si="8"/>
        <v>11</v>
      </c>
    </row>
    <row r="533" spans="1:9">
      <c r="A533" s="3">
        <v>947</v>
      </c>
      <c r="B533">
        <f>VLOOKUP(A533,OrderProduct!A533:R2484,18,0)</f>
        <v>249</v>
      </c>
      <c r="C533" t="str">
        <f>VLOOKUP(B533,Product_Name!$A$2:$B$914,2,0)</f>
        <v>Coloredge Poster Frame</v>
      </c>
      <c r="D533">
        <f>VLOOKUP(A533,OrderProduct!A533:D2484,4,0)</f>
        <v>2</v>
      </c>
      <c r="H533" s="14" t="s">
        <v>1790</v>
      </c>
      <c r="I533" s="11">
        <f t="shared" si="8"/>
        <v>35</v>
      </c>
    </row>
    <row r="534" spans="1:9">
      <c r="A534" s="3">
        <v>949</v>
      </c>
      <c r="B534">
        <f>VLOOKUP(A534,OrderProduct!A534:R2485,18,0)</f>
        <v>163</v>
      </c>
      <c r="C534" t="str">
        <f>VLOOKUP(B534,Product_Name!$A$2:$B$914,2,0)</f>
        <v>Avery Trapezoid Ring Binder  3" Capacity  Black  1040 sheets</v>
      </c>
      <c r="D534">
        <f>VLOOKUP(A534,OrderProduct!A534:D2485,4,0)</f>
        <v>2</v>
      </c>
      <c r="H534" s="14" t="s">
        <v>1793</v>
      </c>
      <c r="I534" s="11">
        <f t="shared" si="8"/>
        <v>11</v>
      </c>
    </row>
    <row r="535" spans="1:9">
      <c r="A535" s="3">
        <v>949</v>
      </c>
      <c r="B535">
        <f>VLOOKUP(A535,OrderProduct!A535:R2486,18,0)</f>
        <v>844</v>
      </c>
      <c r="C535" t="str">
        <f>VLOOKUP(B535,Product_Name!$A$2:$B$914,2,0)</f>
        <v>Xerox 1910</v>
      </c>
      <c r="D535">
        <f>VLOOKUP(A535,OrderProduct!A535:D2486,4,0)</f>
        <v>5</v>
      </c>
      <c r="H535" s="14" t="s">
        <v>1825</v>
      </c>
      <c r="I535" s="11">
        <f t="shared" si="8"/>
        <v>11</v>
      </c>
    </row>
    <row r="536" spans="1:9">
      <c r="A536" s="3">
        <v>950</v>
      </c>
      <c r="B536">
        <f>VLOOKUP(A536,OrderProduct!A536:R2487,18,0)</f>
        <v>163</v>
      </c>
      <c r="C536" t="str">
        <f>VLOOKUP(B536,Product_Name!$A$2:$B$914,2,0)</f>
        <v>Avery Trapezoid Ring Binder  3" Capacity  Black  1040 sheets</v>
      </c>
      <c r="D536">
        <f>VLOOKUP(A536,OrderProduct!A536:D2487,4,0)</f>
        <v>2</v>
      </c>
      <c r="H536" s="14" t="s">
        <v>1010</v>
      </c>
      <c r="I536" s="11">
        <f t="shared" si="8"/>
        <v>10</v>
      </c>
    </row>
    <row r="537" spans="1:9">
      <c r="A537" s="3">
        <v>950</v>
      </c>
      <c r="B537">
        <f>VLOOKUP(A537,OrderProduct!A537:R2488,18,0)</f>
        <v>320</v>
      </c>
      <c r="C537" t="str">
        <f>VLOOKUP(B537,Product_Name!$A$2:$B$914,2,0)</f>
        <v>Epson DFX5000+ Dot Matrix Printer</v>
      </c>
      <c r="D537">
        <f>VLOOKUP(A537,OrderProduct!A537:D2488,4,0)</f>
        <v>9</v>
      </c>
      <c r="H537" s="14" t="s">
        <v>1011</v>
      </c>
      <c r="I537" s="11">
        <f t="shared" si="8"/>
        <v>10</v>
      </c>
    </row>
    <row r="538" spans="1:9">
      <c r="A538" s="3">
        <v>950</v>
      </c>
      <c r="B538">
        <f>VLOOKUP(A538,OrderProduct!A538:R2489,18,0)</f>
        <v>844</v>
      </c>
      <c r="C538" t="str">
        <f>VLOOKUP(B538,Product_Name!$A$2:$B$914,2,0)</f>
        <v>Xerox 1910</v>
      </c>
      <c r="D538">
        <f>VLOOKUP(A538,OrderProduct!A538:D2489,4,0)</f>
        <v>11</v>
      </c>
      <c r="H538" s="14" t="s">
        <v>1111</v>
      </c>
      <c r="I538" s="11">
        <f t="shared" si="8"/>
        <v>10</v>
      </c>
    </row>
    <row r="539" spans="1:9">
      <c r="A539" s="3">
        <v>950</v>
      </c>
      <c r="B539">
        <f>VLOOKUP(A539,OrderProduct!A539:R2490,18,0)</f>
        <v>579</v>
      </c>
      <c r="C539" t="str">
        <f>VLOOKUP(B539,Product_Name!$A$2:$B$914,2,0)</f>
        <v>Newell 320</v>
      </c>
      <c r="D539">
        <f>VLOOKUP(A539,OrderProduct!A539:D2490,4,0)</f>
        <v>9</v>
      </c>
      <c r="H539" s="14" t="s">
        <v>1149</v>
      </c>
      <c r="I539" s="11">
        <f t="shared" si="8"/>
        <v>10</v>
      </c>
    </row>
    <row r="540" spans="1:9">
      <c r="A540" s="3">
        <v>954</v>
      </c>
      <c r="B540">
        <f>VLOOKUP(A540,OrderProduct!A540:R2491,18,0)</f>
        <v>688</v>
      </c>
      <c r="C540" t="str">
        <f>VLOOKUP(B540,Product_Name!$A$2:$B$914,2,0)</f>
        <v>Self-Adhesive Address Labels for Typewriters by Universal</v>
      </c>
      <c r="D540">
        <f>VLOOKUP(A540,OrderProduct!A540:D2491,4,0)</f>
        <v>11</v>
      </c>
      <c r="H540" s="14" t="s">
        <v>1200</v>
      </c>
      <c r="I540" s="11">
        <f t="shared" si="8"/>
        <v>10</v>
      </c>
    </row>
    <row r="541" spans="1:9">
      <c r="A541" s="3">
        <v>954</v>
      </c>
      <c r="B541">
        <f>VLOOKUP(A541,OrderProduct!A541:R2492,18,0)</f>
        <v>786</v>
      </c>
      <c r="C541" t="str">
        <f>VLOOKUP(B541,Product_Name!$A$2:$B$914,2,0)</f>
        <v>Turquoise Lead Holder with Pocket Clip</v>
      </c>
      <c r="D541">
        <f>VLOOKUP(A541,OrderProduct!A541:D2492,4,0)</f>
        <v>9</v>
      </c>
      <c r="H541" s="14" t="s">
        <v>1214</v>
      </c>
      <c r="I541" s="11">
        <f t="shared" si="8"/>
        <v>10</v>
      </c>
    </row>
    <row r="542" spans="1:9">
      <c r="A542" s="3">
        <v>959</v>
      </c>
      <c r="B542">
        <f>VLOOKUP(A542,OrderProduct!A542:R2493,18,0)</f>
        <v>621</v>
      </c>
      <c r="C542" t="str">
        <f>VLOOKUP(B542,Product_Name!$A$2:$B$914,2,0)</f>
        <v>Panasonic KX-P1150 Dot Matrix Printer</v>
      </c>
      <c r="D542">
        <f>VLOOKUP(A542,OrderProduct!A542:D2493,4,0)</f>
        <v>8</v>
      </c>
      <c r="H542" s="14" t="s">
        <v>1252</v>
      </c>
      <c r="I542" s="11">
        <f t="shared" si="8"/>
        <v>30</v>
      </c>
    </row>
    <row r="543" spans="1:9">
      <c r="A543" s="3">
        <v>960</v>
      </c>
      <c r="B543">
        <f>VLOOKUP(A543,OrderProduct!A543:R2494,18,0)</f>
        <v>592</v>
      </c>
      <c r="C543" t="str">
        <f>VLOOKUP(B543,Product_Name!$A$2:$B$914,2,0)</f>
        <v>Newell 343</v>
      </c>
      <c r="D543">
        <f>VLOOKUP(A543,OrderProduct!A543:D2494,4,0)</f>
        <v>4</v>
      </c>
      <c r="H543" s="14" t="s">
        <v>1307</v>
      </c>
      <c r="I543" s="11">
        <f t="shared" si="8"/>
        <v>10</v>
      </c>
    </row>
    <row r="544" spans="1:9">
      <c r="A544" s="3">
        <v>961</v>
      </c>
      <c r="B544">
        <f>VLOOKUP(A544,OrderProduct!A544:R2495,18,0)</f>
        <v>182</v>
      </c>
      <c r="C544" t="str">
        <f>VLOOKUP(B544,Product_Name!$A$2:$B$914,2,0)</f>
        <v>Bevis 36 x 72 Conference Tables</v>
      </c>
      <c r="D544">
        <f>VLOOKUP(A544,OrderProduct!A544:D2495,4,0)</f>
        <v>10</v>
      </c>
      <c r="H544" s="14" t="s">
        <v>1319</v>
      </c>
      <c r="I544" s="11">
        <f t="shared" si="8"/>
        <v>10</v>
      </c>
    </row>
    <row r="545" spans="1:9">
      <c r="A545" s="3">
        <v>962</v>
      </c>
      <c r="B545">
        <f>VLOOKUP(A545,OrderProduct!A545:R2496,18,0)</f>
        <v>592</v>
      </c>
      <c r="C545" t="str">
        <f>VLOOKUP(B545,Product_Name!$A$2:$B$914,2,0)</f>
        <v>Newell 343</v>
      </c>
      <c r="D545">
        <f>VLOOKUP(A545,OrderProduct!A545:D2496,4,0)</f>
        <v>11</v>
      </c>
      <c r="H545" s="14" t="s">
        <v>1380</v>
      </c>
      <c r="I545" s="11">
        <f t="shared" si="8"/>
        <v>10</v>
      </c>
    </row>
    <row r="546" spans="1:9">
      <c r="A546" s="3">
        <v>970</v>
      </c>
      <c r="B546">
        <f>VLOOKUP(A546,OrderProduct!A546:R2497,18,0)</f>
        <v>667</v>
      </c>
      <c r="C546" t="str">
        <f>VLOOKUP(B546,Product_Name!$A$2:$B$914,2,0)</f>
        <v>Rush Hierlooms Collection 1" Thick Stackable Bookcases</v>
      </c>
      <c r="D546">
        <f>VLOOKUP(A546,OrderProduct!A546:D2497,4,0)</f>
        <v>21</v>
      </c>
      <c r="H546" s="14" t="s">
        <v>1415</v>
      </c>
      <c r="I546" s="11">
        <f t="shared" si="8"/>
        <v>10</v>
      </c>
    </row>
    <row r="547" spans="1:9">
      <c r="A547" s="3">
        <v>972</v>
      </c>
      <c r="B547">
        <f>VLOOKUP(A547,OrderProduct!A547:R2498,18,0)</f>
        <v>399</v>
      </c>
      <c r="C547" t="str">
        <f>VLOOKUP(B547,Product_Name!$A$2:$B$914,2,0)</f>
        <v>Global Commerce™ Series High-Back Swivel/Tilt Chairs</v>
      </c>
      <c r="D547">
        <f>VLOOKUP(A547,OrderProduct!A547:D2498,4,0)</f>
        <v>23</v>
      </c>
      <c r="H547" s="14" t="s">
        <v>1540</v>
      </c>
      <c r="I547" s="11">
        <f t="shared" si="8"/>
        <v>10</v>
      </c>
    </row>
    <row r="548" spans="1:9">
      <c r="A548" s="3">
        <v>972</v>
      </c>
      <c r="B548">
        <f>VLOOKUP(A548,OrderProduct!A548:R2499,18,0)</f>
        <v>775</v>
      </c>
      <c r="C548" t="str">
        <f>VLOOKUP(B548,Product_Name!$A$2:$B$914,2,0)</f>
        <v>Tensor "Hersey Kiss" Styled Floor Lamp</v>
      </c>
      <c r="D548">
        <f>VLOOKUP(A548,OrderProduct!A548:D2499,4,0)</f>
        <v>15</v>
      </c>
      <c r="H548" s="14" t="s">
        <v>1597</v>
      </c>
      <c r="I548" s="11">
        <f t="shared" si="8"/>
        <v>10</v>
      </c>
    </row>
    <row r="549" spans="1:9">
      <c r="A549" s="3">
        <v>975</v>
      </c>
      <c r="B549">
        <f>VLOOKUP(A549,OrderProduct!A549:R2500,18,0)</f>
        <v>465</v>
      </c>
      <c r="C549" t="str">
        <f>VLOOKUP(B549,Product_Name!$A$2:$B$914,2,0)</f>
        <v>Hoover Replacement Belt for Commercial Guardsman Heavy-Duty Upright Vacuum</v>
      </c>
      <c r="D549">
        <f>VLOOKUP(A549,OrderProduct!A549:D2500,4,0)</f>
        <v>9</v>
      </c>
      <c r="H549" s="14" t="s">
        <v>1732</v>
      </c>
      <c r="I549" s="11">
        <f t="shared" si="8"/>
        <v>10</v>
      </c>
    </row>
    <row r="550" spans="1:9">
      <c r="A550" s="3">
        <v>980</v>
      </c>
      <c r="B550">
        <f>VLOOKUP(A550,OrderProduct!A550:R2501,18,0)</f>
        <v>250</v>
      </c>
      <c r="C550" t="str">
        <f>VLOOKUP(B550,Product_Name!$A$2:$B$914,2,0)</f>
        <v>Companion Letter/Legal File  Black</v>
      </c>
      <c r="D550">
        <f>VLOOKUP(A550,OrderProduct!A550:D2501,4,0)</f>
        <v>8</v>
      </c>
      <c r="H550" s="14" t="s">
        <v>1735</v>
      </c>
      <c r="I550" s="11">
        <f t="shared" si="8"/>
        <v>10</v>
      </c>
    </row>
    <row r="551" spans="1:9">
      <c r="A551" s="3">
        <v>983</v>
      </c>
      <c r="B551">
        <f>VLOOKUP(A551,OrderProduct!A551:R2502,18,0)</f>
        <v>415</v>
      </c>
      <c r="C551" t="str">
        <f>VLOOKUP(B551,Product_Name!$A$2:$B$914,2,0)</f>
        <v>Gyration Ultra Professional Cordless Optical Suite</v>
      </c>
      <c r="D551">
        <f>VLOOKUP(A551,OrderProduct!A551:D2502,4,0)</f>
        <v>11</v>
      </c>
      <c r="H551" s="14" t="s">
        <v>1770</v>
      </c>
      <c r="I551" s="11">
        <f t="shared" si="8"/>
        <v>10</v>
      </c>
    </row>
    <row r="552" spans="1:9">
      <c r="A552" s="3">
        <v>993</v>
      </c>
      <c r="B552">
        <f>VLOOKUP(A552,OrderProduct!A552:R2503,18,0)</f>
        <v>872</v>
      </c>
      <c r="C552" t="str">
        <f>VLOOKUP(B552,Product_Name!$A$2:$B$914,2,0)</f>
        <v>Xerox 1971</v>
      </c>
      <c r="D552">
        <f>VLOOKUP(A552,OrderProduct!A552:D2503,4,0)</f>
        <v>2</v>
      </c>
      <c r="H552" s="14" t="s">
        <v>1771</v>
      </c>
      <c r="I552" s="11">
        <f t="shared" si="8"/>
        <v>10</v>
      </c>
    </row>
    <row r="553" spans="1:9">
      <c r="A553" s="3">
        <v>994</v>
      </c>
      <c r="B553">
        <f>VLOOKUP(A553,OrderProduct!A553:R2504,18,0)</f>
        <v>211</v>
      </c>
      <c r="C553" t="str">
        <f>VLOOKUP(B553,Product_Name!$A$2:$B$914,2,0)</f>
        <v>Bretford CR8500 Series Meeting Room Furniture</v>
      </c>
      <c r="D553">
        <f>VLOOKUP(A553,OrderProduct!A553:D2504,4,0)</f>
        <v>15</v>
      </c>
      <c r="H553" s="14" t="s">
        <v>1821</v>
      </c>
      <c r="I553" s="11">
        <f t="shared" si="8"/>
        <v>10</v>
      </c>
    </row>
    <row r="554" spans="1:9">
      <c r="A554" s="3">
        <v>995</v>
      </c>
      <c r="B554">
        <f>VLOOKUP(A554,OrderProduct!A554:R2505,18,0)</f>
        <v>658</v>
      </c>
      <c r="C554" t="str">
        <f>VLOOKUP(B554,Product_Name!$A$2:$B$914,2,0)</f>
        <v>Rediform Wirebound "Phone Memo" Message Book  11 x 5-3/4</v>
      </c>
      <c r="D554">
        <f>VLOOKUP(A554,OrderProduct!A554:D2505,4,0)</f>
        <v>11</v>
      </c>
      <c r="H554" s="14" t="s">
        <v>1854</v>
      </c>
      <c r="I554" s="11">
        <f t="shared" si="8"/>
        <v>10</v>
      </c>
    </row>
    <row r="555" spans="1:9">
      <c r="A555" s="3">
        <v>997</v>
      </c>
      <c r="B555">
        <f>VLOOKUP(A555,OrderProduct!A555:R2506,18,0)</f>
        <v>341</v>
      </c>
      <c r="C555" t="str">
        <f>VLOOKUP(B555,Product_Name!$A$2:$B$914,2,0)</f>
        <v>Fellowes Command Center 5-outlet power strip</v>
      </c>
      <c r="D555">
        <f>VLOOKUP(A555,OrderProduct!A555:D2506,4,0)</f>
        <v>16</v>
      </c>
      <c r="H555" s="14" t="s">
        <v>1860</v>
      </c>
      <c r="I555" s="11">
        <f t="shared" si="8"/>
        <v>10</v>
      </c>
    </row>
    <row r="556" spans="1:9">
      <c r="A556" s="3">
        <v>999</v>
      </c>
      <c r="B556">
        <f>VLOOKUP(A556,OrderProduct!A556:R2507,18,0)</f>
        <v>802</v>
      </c>
      <c r="C556" t="str">
        <f>VLOOKUP(B556,Product_Name!$A$2:$B$914,2,0)</f>
        <v>Verbatim DVD-RAM  9.4GB  Rewritable  Type 1  DS  DataLife Plus</v>
      </c>
      <c r="D556">
        <f>VLOOKUP(A556,OrderProduct!A556:D2507,4,0)</f>
        <v>9</v>
      </c>
      <c r="H556" s="14" t="s">
        <v>1876</v>
      </c>
      <c r="I556" s="11">
        <f t="shared" si="8"/>
        <v>18</v>
      </c>
    </row>
    <row r="557" spans="1:9">
      <c r="A557" s="3">
        <v>1000</v>
      </c>
      <c r="B557">
        <f>VLOOKUP(A557,OrderProduct!A557:R2508,18,0)</f>
        <v>535</v>
      </c>
      <c r="C557" t="str">
        <f>VLOOKUP(B557,Product_Name!$A$2:$B$914,2,0)</f>
        <v>Linden® 12" Wall Clock With Oak Frame</v>
      </c>
      <c r="D557">
        <f>VLOOKUP(A557,OrderProduct!A557:D2508,4,0)</f>
        <v>2</v>
      </c>
      <c r="H557" s="14" t="s">
        <v>1046</v>
      </c>
      <c r="I557" s="11">
        <f t="shared" si="8"/>
        <v>9</v>
      </c>
    </row>
    <row r="558" spans="1:9">
      <c r="A558" s="3">
        <v>1005</v>
      </c>
      <c r="B558">
        <f>VLOOKUP(A558,OrderProduct!A558:R2509,18,0)</f>
        <v>731</v>
      </c>
      <c r="C558" t="str">
        <f>VLOOKUP(B558,Product_Name!$A$2:$B$914,2,0)</f>
        <v>Staples Wirebound Steno Books  6" x 9"  12/Pack</v>
      </c>
      <c r="D558">
        <f>VLOOKUP(A558,OrderProduct!A558:D2509,4,0)</f>
        <v>12</v>
      </c>
      <c r="H558" s="14" t="s">
        <v>1080</v>
      </c>
      <c r="I558" s="11">
        <f t="shared" si="8"/>
        <v>9</v>
      </c>
    </row>
    <row r="559" spans="1:9">
      <c r="A559" s="3">
        <v>1005</v>
      </c>
      <c r="B559">
        <f>VLOOKUP(A559,OrderProduct!A559:R2510,18,0)</f>
        <v>834</v>
      </c>
      <c r="C559" t="str">
        <f>VLOOKUP(B559,Product_Name!$A$2:$B$914,2,0)</f>
        <v>Xerox 1893</v>
      </c>
      <c r="D559">
        <f>VLOOKUP(A559,OrderProduct!A559:D2510,4,0)</f>
        <v>15</v>
      </c>
      <c r="H559" s="14" t="s">
        <v>1087</v>
      </c>
      <c r="I559" s="11">
        <f t="shared" si="8"/>
        <v>9</v>
      </c>
    </row>
    <row r="560" spans="1:9">
      <c r="A560" s="3">
        <v>1008</v>
      </c>
      <c r="B560">
        <f>VLOOKUP(A560,OrderProduct!A560:R2511,18,0)</f>
        <v>689</v>
      </c>
      <c r="C560" t="str">
        <f>VLOOKUP(B560,Product_Name!$A$2:$B$914,2,0)</f>
        <v>Self-Adhesive Removable Labels</v>
      </c>
      <c r="D560">
        <f>VLOOKUP(A560,OrderProduct!A560:D2511,4,0)</f>
        <v>9</v>
      </c>
      <c r="H560" s="14" t="s">
        <v>1093</v>
      </c>
      <c r="I560" s="11">
        <f t="shared" si="8"/>
        <v>9</v>
      </c>
    </row>
    <row r="561" spans="1:9">
      <c r="A561" s="3">
        <v>1009</v>
      </c>
      <c r="B561">
        <f>VLOOKUP(A561,OrderProduct!A561:R2512,18,0)</f>
        <v>244</v>
      </c>
      <c r="C561" t="str">
        <f>VLOOKUP(B561,Product_Name!$A$2:$B$914,2,0)</f>
        <v>Chromcraft Bull-Nose Wood Oval Conference Tables &amp; Bases</v>
      </c>
      <c r="D561">
        <f>VLOOKUP(A561,OrderProduct!A561:D2512,4,0)</f>
        <v>7</v>
      </c>
      <c r="H561" s="14" t="s">
        <v>1103</v>
      </c>
      <c r="I561" s="11">
        <f t="shared" si="8"/>
        <v>40</v>
      </c>
    </row>
    <row r="562" spans="1:9">
      <c r="A562" s="3">
        <v>1014</v>
      </c>
      <c r="B562">
        <f>VLOOKUP(A562,OrderProduct!A562:R2513,18,0)</f>
        <v>555</v>
      </c>
      <c r="C562" t="str">
        <f>VLOOKUP(B562,Product_Name!$A$2:$B$914,2,0)</f>
        <v>Memorex 4.7GB DVD+RW  3/Pack</v>
      </c>
      <c r="D562">
        <f>VLOOKUP(A562,OrderProduct!A562:D2513,4,0)</f>
        <v>5</v>
      </c>
      <c r="H562" s="14" t="s">
        <v>1117</v>
      </c>
      <c r="I562" s="11">
        <f t="shared" si="8"/>
        <v>9</v>
      </c>
    </row>
    <row r="563" spans="1:9">
      <c r="A563" s="3">
        <v>1014</v>
      </c>
      <c r="B563">
        <f>VLOOKUP(A563,OrderProduct!A563:R2514,18,0)</f>
        <v>314</v>
      </c>
      <c r="C563" t="str">
        <f>VLOOKUP(B563,Product_Name!$A$2:$B$914,2,0)</f>
        <v>Eldon® Wave Desk Accessories</v>
      </c>
      <c r="D563">
        <f>VLOOKUP(A563,OrderProduct!A563:D2514,4,0)</f>
        <v>7</v>
      </c>
      <c r="H563" s="14" t="s">
        <v>1163</v>
      </c>
      <c r="I563" s="11">
        <f t="shared" si="8"/>
        <v>9</v>
      </c>
    </row>
    <row r="564" spans="1:9">
      <c r="A564" s="3">
        <v>1014</v>
      </c>
      <c r="B564">
        <f>VLOOKUP(A564,OrderProduct!A564:R2515,18,0)</f>
        <v>520</v>
      </c>
      <c r="C564" t="str">
        <f>VLOOKUP(B564,Product_Name!$A$2:$B$914,2,0)</f>
        <v>KF 788</v>
      </c>
      <c r="D564">
        <f>VLOOKUP(A564,OrderProduct!A564:D2515,4,0)</f>
        <v>2</v>
      </c>
      <c r="H564" s="14" t="s">
        <v>1215</v>
      </c>
      <c r="I564" s="11">
        <f t="shared" si="8"/>
        <v>9</v>
      </c>
    </row>
    <row r="565" spans="1:9">
      <c r="A565" s="3">
        <v>1014</v>
      </c>
      <c r="B565">
        <f>VLOOKUP(A565,OrderProduct!A565:R2516,18,0)</f>
        <v>422</v>
      </c>
      <c r="C565" t="str">
        <f>VLOOKUP(B565,Product_Name!$A$2:$B$914,2,0)</f>
        <v>Heavy-Duty E-Z-D® Binders</v>
      </c>
      <c r="D565">
        <f>VLOOKUP(A565,OrderProduct!A565:D2516,4,0)</f>
        <v>5</v>
      </c>
      <c r="H565" s="14" t="s">
        <v>1226</v>
      </c>
      <c r="I565" s="11">
        <f t="shared" si="8"/>
        <v>9</v>
      </c>
    </row>
    <row r="566" spans="1:9">
      <c r="A566" s="3">
        <v>1015</v>
      </c>
      <c r="B566">
        <f>VLOOKUP(A566,OrderProduct!A566:R2517,18,0)</f>
        <v>196</v>
      </c>
      <c r="C566" t="str">
        <f>VLOOKUP(B566,Product_Name!$A$2:$B$914,2,0)</f>
        <v>Boston 1645 Deluxe Heavier-Duty Electric Pencil Sharpener</v>
      </c>
      <c r="D566">
        <f>VLOOKUP(A566,OrderProduct!A566:D2517,4,0)</f>
        <v>1</v>
      </c>
      <c r="H566" s="14" t="s">
        <v>1261</v>
      </c>
      <c r="I566" s="11">
        <f t="shared" si="8"/>
        <v>9</v>
      </c>
    </row>
    <row r="567" spans="1:9">
      <c r="A567" s="3">
        <v>1016</v>
      </c>
      <c r="B567">
        <f>VLOOKUP(A567,OrderProduct!A567:R2518,18,0)</f>
        <v>898</v>
      </c>
      <c r="C567" t="str">
        <f>VLOOKUP(B567,Product_Name!$A$2:$B$914,2,0)</f>
        <v>Xerox 213</v>
      </c>
      <c r="D567">
        <f>VLOOKUP(A567,OrderProduct!A567:D2518,4,0)</f>
        <v>14</v>
      </c>
      <c r="H567" s="14" t="s">
        <v>1275</v>
      </c>
      <c r="I567" s="11">
        <f t="shared" si="8"/>
        <v>9</v>
      </c>
    </row>
    <row r="568" spans="1:9">
      <c r="A568" s="3">
        <v>1018</v>
      </c>
      <c r="B568">
        <f>VLOOKUP(A568,OrderProduct!A568:R2519,18,0)</f>
        <v>511</v>
      </c>
      <c r="C568" t="str">
        <f>VLOOKUP(B568,Product_Name!$A$2:$B$914,2,0)</f>
        <v>Jet-Pak Recycled Peel 'N' Seal Padded Mailers</v>
      </c>
      <c r="D568">
        <f>VLOOKUP(A568,OrderProduct!A568:D2519,4,0)</f>
        <v>7</v>
      </c>
      <c r="H568" s="14" t="s">
        <v>1300</v>
      </c>
      <c r="I568" s="11">
        <f t="shared" si="8"/>
        <v>9</v>
      </c>
    </row>
    <row r="569" spans="1:9">
      <c r="A569" s="3">
        <v>1018</v>
      </c>
      <c r="B569">
        <f>VLOOKUP(A569,OrderProduct!A569:R2520,18,0)</f>
        <v>631</v>
      </c>
      <c r="C569" t="str">
        <f>VLOOKUP(B569,Product_Name!$A$2:$B$914,2,0)</f>
        <v>Personal Creations™ Ink Jet Cards and Labels</v>
      </c>
      <c r="D569">
        <f>VLOOKUP(A569,OrderProduct!A569:D2520,4,0)</f>
        <v>9</v>
      </c>
      <c r="H569" s="14" t="s">
        <v>1398</v>
      </c>
      <c r="I569" s="11">
        <f t="shared" si="8"/>
        <v>9</v>
      </c>
    </row>
    <row r="570" spans="1:9">
      <c r="A570" s="3">
        <v>1020</v>
      </c>
      <c r="B570">
        <f>VLOOKUP(A570,OrderProduct!A570:R2521,18,0)</f>
        <v>624</v>
      </c>
      <c r="C570" t="str">
        <f>VLOOKUP(B570,Product_Name!$A$2:$B$914,2,0)</f>
        <v>Panasonic KX-P3626 Dot Matrix Printer</v>
      </c>
      <c r="D570">
        <f>VLOOKUP(A570,OrderProduct!A570:D2521,4,0)</f>
        <v>4</v>
      </c>
      <c r="H570" s="14" t="s">
        <v>1413</v>
      </c>
      <c r="I570" s="11">
        <f t="shared" si="8"/>
        <v>55</v>
      </c>
    </row>
    <row r="571" spans="1:9">
      <c r="A571" s="3">
        <v>1020</v>
      </c>
      <c r="B571">
        <f>VLOOKUP(A571,OrderProduct!A571:R2522,18,0)</f>
        <v>86</v>
      </c>
      <c r="C571" t="str">
        <f>VLOOKUP(B571,Product_Name!$A$2:$B$914,2,0)</f>
        <v>ACCOHIDE® 3-Ring Binder  Blue  1"</v>
      </c>
      <c r="D571">
        <f>VLOOKUP(A571,OrderProduct!A571:D2522,4,0)</f>
        <v>1</v>
      </c>
      <c r="H571" s="14" t="s">
        <v>1435</v>
      </c>
      <c r="I571" s="11">
        <f t="shared" si="8"/>
        <v>18</v>
      </c>
    </row>
    <row r="572" spans="1:9">
      <c r="A572" s="3">
        <v>1020</v>
      </c>
      <c r="B572">
        <f>VLOOKUP(A572,OrderProduct!A572:R2523,18,0)</f>
        <v>111</v>
      </c>
      <c r="C572" t="str">
        <f>VLOOKUP(B572,Product_Name!$A$2:$B$914,2,0)</f>
        <v>Ampad #10 Peel &amp; Seel® Holiday Envelopes</v>
      </c>
      <c r="D572">
        <f>VLOOKUP(A572,OrderProduct!A572:D2523,4,0)</f>
        <v>19</v>
      </c>
      <c r="H572" s="14" t="s">
        <v>1445</v>
      </c>
      <c r="I572" s="11">
        <f t="shared" si="8"/>
        <v>9</v>
      </c>
    </row>
    <row r="573" spans="1:9">
      <c r="A573" s="3">
        <v>1023</v>
      </c>
      <c r="B573">
        <f>VLOOKUP(A573,OrderProduct!A573:R2524,18,0)</f>
        <v>490</v>
      </c>
      <c r="C573" t="str">
        <f>VLOOKUP(B573,Product_Name!$A$2:$B$914,2,0)</f>
        <v>Ibico Recycled Linen-Style Covers</v>
      </c>
      <c r="D573">
        <f>VLOOKUP(A573,OrderProduct!A573:D2524,4,0)</f>
        <v>9</v>
      </c>
      <c r="H573" s="14" t="s">
        <v>1471</v>
      </c>
      <c r="I573" s="11">
        <f t="shared" si="8"/>
        <v>9</v>
      </c>
    </row>
    <row r="574" spans="1:9">
      <c r="A574" s="3">
        <v>1023</v>
      </c>
      <c r="B574">
        <f>VLOOKUP(A574,OrderProduct!A574:R2525,18,0)</f>
        <v>803</v>
      </c>
      <c r="C574" t="str">
        <f>VLOOKUP(B574,Product_Name!$A$2:$B$914,2,0)</f>
        <v>Vinyl Sectional Post Binders</v>
      </c>
      <c r="D574">
        <f>VLOOKUP(A574,OrderProduct!A574:D2525,4,0)</f>
        <v>11</v>
      </c>
      <c r="H574" s="14" t="s">
        <v>1477</v>
      </c>
      <c r="I574" s="11">
        <f t="shared" si="8"/>
        <v>9</v>
      </c>
    </row>
    <row r="575" spans="1:9">
      <c r="A575" s="3">
        <v>1026</v>
      </c>
      <c r="B575">
        <f>VLOOKUP(A575,OrderProduct!A575:R2526,18,0)</f>
        <v>482</v>
      </c>
      <c r="C575" t="str">
        <f>VLOOKUP(B575,Product_Name!$A$2:$B$914,2,0)</f>
        <v>i500plus</v>
      </c>
      <c r="D575">
        <f>VLOOKUP(A575,OrderProduct!A575:D2526,4,0)</f>
        <v>3</v>
      </c>
      <c r="H575" s="14" t="s">
        <v>1523</v>
      </c>
      <c r="I575" s="11">
        <f t="shared" si="8"/>
        <v>9</v>
      </c>
    </row>
    <row r="576" spans="1:9">
      <c r="A576" s="3">
        <v>1026</v>
      </c>
      <c r="B576">
        <f>VLOOKUP(A576,OrderProduct!A576:R2527,18,0)</f>
        <v>499</v>
      </c>
      <c r="C576" t="str">
        <f>VLOOKUP(B576,Product_Name!$A$2:$B$914,2,0)</f>
        <v>Imation 3.5" IBM-Formatted Diskettes  10/Pack</v>
      </c>
      <c r="D576">
        <f>VLOOKUP(A576,OrderProduct!A576:D2527,4,0)</f>
        <v>12</v>
      </c>
      <c r="H576" s="14" t="s">
        <v>1527</v>
      </c>
      <c r="I576" s="11">
        <f t="shared" si="8"/>
        <v>9</v>
      </c>
    </row>
    <row r="577" spans="1:9">
      <c r="A577" s="3">
        <v>1026</v>
      </c>
      <c r="B577">
        <f>VLOOKUP(A577,OrderProduct!A577:R2528,18,0)</f>
        <v>136</v>
      </c>
      <c r="C577" t="str">
        <f>VLOOKUP(B577,Product_Name!$A$2:$B$914,2,0)</f>
        <v>Avery 494</v>
      </c>
      <c r="D577">
        <f>VLOOKUP(A577,OrderProduct!A577:D2528,4,0)</f>
        <v>3</v>
      </c>
      <c r="H577" s="14" t="s">
        <v>1531</v>
      </c>
      <c r="I577" s="11">
        <f t="shared" si="8"/>
        <v>46</v>
      </c>
    </row>
    <row r="578" spans="1:9">
      <c r="A578" s="3">
        <v>1027</v>
      </c>
      <c r="B578">
        <f>VLOOKUP(A578,OrderProduct!A578:R2529,18,0)</f>
        <v>519</v>
      </c>
      <c r="C578" t="str">
        <f>VLOOKUP(B578,Product_Name!$A$2:$B$914,2,0)</f>
        <v>Keytronic French Keyboard</v>
      </c>
      <c r="D578">
        <f>VLOOKUP(A578,OrderProduct!A578:D2529,4,0)</f>
        <v>9</v>
      </c>
      <c r="H578" s="14" t="s">
        <v>1558</v>
      </c>
      <c r="I578" s="11">
        <f t="shared" si="8"/>
        <v>9</v>
      </c>
    </row>
    <row r="579" spans="1:9">
      <c r="A579" s="3">
        <v>1027</v>
      </c>
      <c r="B579">
        <f>VLOOKUP(A579,OrderProduct!A579:R2530,18,0)</f>
        <v>228</v>
      </c>
      <c r="C579" t="str">
        <f>VLOOKUP(B579,Product_Name!$A$2:$B$914,2,0)</f>
        <v>Canon MP25DIII Desktop Whisper-Quiet Printing Calculator</v>
      </c>
      <c r="D579">
        <f>VLOOKUP(A579,OrderProduct!A579:D2530,4,0)</f>
        <v>14</v>
      </c>
      <c r="H579" s="14" t="s">
        <v>1571</v>
      </c>
      <c r="I579" s="11">
        <f t="shared" si="8"/>
        <v>9</v>
      </c>
    </row>
    <row r="580" spans="1:9">
      <c r="A580" s="3">
        <v>1028</v>
      </c>
      <c r="B580">
        <f>VLOOKUP(A580,OrderProduct!A580:R2531,18,0)</f>
        <v>680</v>
      </c>
      <c r="C580" t="str">
        <f>VLOOKUP(B580,Product_Name!$A$2:$B$914,2,0)</f>
        <v>SANFORD Major Accent™ Highlighters</v>
      </c>
      <c r="D580">
        <f>VLOOKUP(A580,OrderProduct!A580:D2531,4,0)</f>
        <v>22</v>
      </c>
      <c r="H580" s="14" t="s">
        <v>1583</v>
      </c>
      <c r="I580" s="11">
        <f t="shared" ref="I580:I643" si="9">SUMIFS($D$2:$D$1953,$C$2:$C$1953,H580)</f>
        <v>9</v>
      </c>
    </row>
    <row r="581" spans="1:9">
      <c r="A581" s="3">
        <v>1028</v>
      </c>
      <c r="B581">
        <f>VLOOKUP(A581,OrderProduct!A581:R2532,18,0)</f>
        <v>562</v>
      </c>
      <c r="C581" t="str">
        <f>VLOOKUP(B581,Product_Name!$A$2:$B$914,2,0)</f>
        <v>Micro Innovations Micro Digital Wireless Keyboard and Mouse  Gray</v>
      </c>
      <c r="D581">
        <f>VLOOKUP(A581,OrderProduct!A581:D2532,4,0)</f>
        <v>18</v>
      </c>
      <c r="H581" s="14" t="s">
        <v>1585</v>
      </c>
      <c r="I581" s="11">
        <f t="shared" si="9"/>
        <v>21</v>
      </c>
    </row>
    <row r="582" spans="1:9">
      <c r="A582" s="3">
        <v>1035</v>
      </c>
      <c r="B582">
        <f>VLOOKUP(A582,OrderProduct!A582:R2533,18,0)</f>
        <v>479</v>
      </c>
      <c r="C582" t="str">
        <f>VLOOKUP(B582,Product_Name!$A$2:$B$914,2,0)</f>
        <v>i2000</v>
      </c>
      <c r="D582">
        <f>VLOOKUP(A582,OrderProduct!A582:D2533,4,0)</f>
        <v>7</v>
      </c>
      <c r="H582" s="14" t="s">
        <v>1592</v>
      </c>
      <c r="I582" s="11">
        <f t="shared" si="9"/>
        <v>9</v>
      </c>
    </row>
    <row r="583" spans="1:9">
      <c r="A583" s="3">
        <v>1036</v>
      </c>
      <c r="B583">
        <f>VLOOKUP(A583,OrderProduct!A583:R2534,18,0)</f>
        <v>794</v>
      </c>
      <c r="C583" t="str">
        <f>VLOOKUP(B583,Product_Name!$A$2:$B$914,2,0)</f>
        <v>US Robotics 56K V.92 External Faxmodem</v>
      </c>
      <c r="D583">
        <f>VLOOKUP(A583,OrderProduct!A583:D2534,4,0)</f>
        <v>15</v>
      </c>
      <c r="H583" s="14" t="s">
        <v>1605</v>
      </c>
      <c r="I583" s="11">
        <f t="shared" si="9"/>
        <v>12</v>
      </c>
    </row>
    <row r="584" spans="1:9">
      <c r="A584" s="3">
        <v>1038</v>
      </c>
      <c r="B584">
        <f>VLOOKUP(A584,OrderProduct!A584:R2535,18,0)</f>
        <v>658</v>
      </c>
      <c r="C584" t="str">
        <f>VLOOKUP(B584,Product_Name!$A$2:$B$914,2,0)</f>
        <v>Rediform Wirebound "Phone Memo" Message Book  11 x 5-3/4</v>
      </c>
      <c r="D584">
        <f>VLOOKUP(A584,OrderProduct!A584:D2535,4,0)</f>
        <v>19</v>
      </c>
      <c r="H584" s="14" t="s">
        <v>1656</v>
      </c>
      <c r="I584" s="11">
        <f t="shared" si="9"/>
        <v>10</v>
      </c>
    </row>
    <row r="585" spans="1:9">
      <c r="A585" s="3">
        <v>1041</v>
      </c>
      <c r="B585">
        <f>VLOOKUP(A585,OrderProduct!A585:R2536,18,0)</f>
        <v>353</v>
      </c>
      <c r="C585" t="str">
        <f>VLOOKUP(B585,Product_Name!$A$2:$B$914,2,0)</f>
        <v>Fellowes Smart Design 104-Key Enhanced Keyboard  PS/2 Adapter  Platinum</v>
      </c>
      <c r="D585">
        <f>VLOOKUP(A585,OrderProduct!A585:D2536,4,0)</f>
        <v>7</v>
      </c>
      <c r="H585" s="14" t="s">
        <v>1694</v>
      </c>
      <c r="I585" s="11">
        <f t="shared" si="9"/>
        <v>9</v>
      </c>
    </row>
    <row r="586" spans="1:9">
      <c r="A586" s="3">
        <v>1041</v>
      </c>
      <c r="B586">
        <f>VLOOKUP(A586,OrderProduct!A586:R2537,18,0)</f>
        <v>127</v>
      </c>
      <c r="C586" t="str">
        <f>VLOOKUP(B586,Product_Name!$A$2:$B$914,2,0)</f>
        <v>Avery 48</v>
      </c>
      <c r="D586">
        <f>VLOOKUP(A586,OrderProduct!A586:D2537,4,0)</f>
        <v>15</v>
      </c>
      <c r="H586" s="14" t="s">
        <v>1699</v>
      </c>
      <c r="I586" s="11">
        <f t="shared" si="9"/>
        <v>9</v>
      </c>
    </row>
    <row r="587" spans="1:9">
      <c r="A587" s="3">
        <v>1042</v>
      </c>
      <c r="B587">
        <f>VLOOKUP(A587,OrderProduct!A587:R2538,18,0)</f>
        <v>438</v>
      </c>
      <c r="C587" t="str">
        <f>VLOOKUP(B587,Product_Name!$A$2:$B$914,2,0)</f>
        <v>Holmes Odor Grabber</v>
      </c>
      <c r="D587">
        <f>VLOOKUP(A587,OrderProduct!A587:D2538,4,0)</f>
        <v>1</v>
      </c>
      <c r="H587" s="14" t="s">
        <v>1704</v>
      </c>
      <c r="I587" s="11">
        <f t="shared" si="9"/>
        <v>32</v>
      </c>
    </row>
    <row r="588" spans="1:9">
      <c r="A588" s="3">
        <v>1044</v>
      </c>
      <c r="B588">
        <f>VLOOKUP(A588,OrderProduct!A588:R2539,18,0)</f>
        <v>542</v>
      </c>
      <c r="C588" t="str">
        <f>VLOOKUP(B588,Product_Name!$A$2:$B$914,2,0)</f>
        <v>Luxo Professional Fluorescent Magnifier Lamp with Clamp-Mount Base</v>
      </c>
      <c r="D588">
        <f>VLOOKUP(A588,OrderProduct!A588:D2539,4,0)</f>
        <v>15</v>
      </c>
      <c r="H588" s="14" t="s">
        <v>1731</v>
      </c>
      <c r="I588" s="11">
        <f t="shared" si="9"/>
        <v>9</v>
      </c>
    </row>
    <row r="589" spans="1:9">
      <c r="A589" s="3">
        <v>1044</v>
      </c>
      <c r="B589">
        <f>VLOOKUP(A589,OrderProduct!A589:R2540,18,0)</f>
        <v>317</v>
      </c>
      <c r="C589" t="str">
        <f>VLOOKUP(B589,Product_Name!$A$2:$B$914,2,0)</f>
        <v>Electrix Halogen Magnifier Lamp</v>
      </c>
      <c r="D589">
        <f>VLOOKUP(A589,OrderProduct!A589:D2540,4,0)</f>
        <v>11</v>
      </c>
      <c r="H589" s="14" t="s">
        <v>1755</v>
      </c>
      <c r="I589" s="11">
        <f t="shared" si="9"/>
        <v>33</v>
      </c>
    </row>
    <row r="590" spans="1:9">
      <c r="A590" s="3">
        <v>1044</v>
      </c>
      <c r="B590">
        <f>VLOOKUP(A590,OrderProduct!A590:R2541,18,0)</f>
        <v>849</v>
      </c>
      <c r="C590" t="str">
        <f>VLOOKUP(B590,Product_Name!$A$2:$B$914,2,0)</f>
        <v>Xerox 1923</v>
      </c>
      <c r="D590">
        <f>VLOOKUP(A590,OrderProduct!A590:D2541,4,0)</f>
        <v>12</v>
      </c>
      <c r="H590" s="14" t="s">
        <v>1778</v>
      </c>
      <c r="I590" s="11">
        <f t="shared" si="9"/>
        <v>9</v>
      </c>
    </row>
    <row r="591" spans="1:9">
      <c r="A591" s="3">
        <v>1047</v>
      </c>
      <c r="B591">
        <f>VLOOKUP(A591,OrderProduct!A591:R2542,18,0)</f>
        <v>849</v>
      </c>
      <c r="C591" t="str">
        <f>VLOOKUP(B591,Product_Name!$A$2:$B$914,2,0)</f>
        <v>Xerox 1923</v>
      </c>
      <c r="D591">
        <f>VLOOKUP(A591,OrderProduct!A591:D2542,4,0)</f>
        <v>6</v>
      </c>
      <c r="H591" s="14" t="s">
        <v>1800</v>
      </c>
      <c r="I591" s="11">
        <f t="shared" si="9"/>
        <v>18</v>
      </c>
    </row>
    <row r="592" spans="1:9">
      <c r="A592" s="3">
        <v>1054</v>
      </c>
      <c r="B592">
        <f>VLOOKUP(A592,OrderProduct!A592:R2543,18,0)</f>
        <v>811</v>
      </c>
      <c r="C592" t="str">
        <f>VLOOKUP(B592,Product_Name!$A$2:$B$914,2,0)</f>
        <v>Wilson Jones Custom Binder Spines &amp; Labels</v>
      </c>
      <c r="D592">
        <f>VLOOKUP(A592,OrderProduct!A592:D2543,4,0)</f>
        <v>5</v>
      </c>
      <c r="H592" s="14" t="s">
        <v>1802</v>
      </c>
      <c r="I592" s="11">
        <f t="shared" si="9"/>
        <v>9</v>
      </c>
    </row>
    <row r="593" spans="1:9">
      <c r="A593" s="3">
        <v>1054</v>
      </c>
      <c r="B593">
        <f>VLOOKUP(A593,OrderProduct!A593:R2544,18,0)</f>
        <v>830</v>
      </c>
      <c r="C593" t="str">
        <f>VLOOKUP(B593,Product_Name!$A$2:$B$914,2,0)</f>
        <v>Xerox 1883</v>
      </c>
      <c r="D593">
        <f>VLOOKUP(A593,OrderProduct!A593:D2544,4,0)</f>
        <v>4</v>
      </c>
      <c r="H593" s="14" t="s">
        <v>1808</v>
      </c>
      <c r="I593" s="11">
        <f t="shared" si="9"/>
        <v>9</v>
      </c>
    </row>
    <row r="594" spans="1:9">
      <c r="A594" s="3">
        <v>1054</v>
      </c>
      <c r="B594">
        <f>VLOOKUP(A594,OrderProduct!A594:R2545,18,0)</f>
        <v>70</v>
      </c>
      <c r="C594" t="str">
        <f>VLOOKUP(B594,Product_Name!$A$2:$B$914,2,0)</f>
        <v>Accessory37</v>
      </c>
      <c r="D594">
        <f>VLOOKUP(A594,OrderProduct!A594:D2545,4,0)</f>
        <v>21</v>
      </c>
      <c r="H594" s="14" t="s">
        <v>1857</v>
      </c>
      <c r="I594" s="11">
        <f t="shared" si="9"/>
        <v>9</v>
      </c>
    </row>
    <row r="595" spans="1:9">
      <c r="A595" s="3">
        <v>1060</v>
      </c>
      <c r="B595">
        <f>VLOOKUP(A595,OrderProduct!A595:R2546,18,0)</f>
        <v>169</v>
      </c>
      <c r="C595" t="str">
        <f>VLOOKUP(B595,Product_Name!$A$2:$B$914,2,0)</f>
        <v>Balt Split Level Computer Training Table</v>
      </c>
      <c r="D595">
        <f>VLOOKUP(A595,OrderProduct!A595:D2546,4,0)</f>
        <v>8</v>
      </c>
      <c r="H595" s="14" t="s">
        <v>1879</v>
      </c>
      <c r="I595" s="11">
        <f t="shared" si="9"/>
        <v>58</v>
      </c>
    </row>
    <row r="596" spans="1:9">
      <c r="A596" s="3">
        <v>1060</v>
      </c>
      <c r="B596">
        <f>VLOOKUP(A596,OrderProduct!A596:R2547,18,0)</f>
        <v>144</v>
      </c>
      <c r="C596" t="str">
        <f>VLOOKUP(B596,Product_Name!$A$2:$B$914,2,0)</f>
        <v>Avery 51</v>
      </c>
      <c r="D596">
        <f>VLOOKUP(A596,OrderProduct!A596:D2547,4,0)</f>
        <v>17</v>
      </c>
      <c r="H596" s="14" t="s">
        <v>1013</v>
      </c>
      <c r="I596" s="11">
        <f t="shared" si="9"/>
        <v>8</v>
      </c>
    </row>
    <row r="597" spans="1:9">
      <c r="A597" s="3">
        <v>1062</v>
      </c>
      <c r="B597">
        <f>VLOOKUP(A597,OrderProduct!A597:R2548,18,0)</f>
        <v>169</v>
      </c>
      <c r="C597" t="str">
        <f>VLOOKUP(B597,Product_Name!$A$2:$B$914,2,0)</f>
        <v>Balt Split Level Computer Training Table</v>
      </c>
      <c r="D597">
        <f>VLOOKUP(A597,OrderProduct!A597:D2548,4,0)</f>
        <v>2</v>
      </c>
      <c r="H597" s="14">
        <v>2190</v>
      </c>
      <c r="I597" s="11">
        <f t="shared" si="9"/>
        <v>8</v>
      </c>
    </row>
    <row r="598" spans="1:9">
      <c r="A598" s="3">
        <v>1062</v>
      </c>
      <c r="B598">
        <f>VLOOKUP(A598,OrderProduct!A598:R2549,18,0)</f>
        <v>152</v>
      </c>
      <c r="C598" t="str">
        <f>VLOOKUP(B598,Product_Name!$A$2:$B$914,2,0)</f>
        <v>Avery Flip-Chart Easel Binder  Black</v>
      </c>
      <c r="D598">
        <f>VLOOKUP(A598,OrderProduct!A598:D2549,4,0)</f>
        <v>11</v>
      </c>
      <c r="H598" s="14">
        <v>3285</v>
      </c>
      <c r="I598" s="11">
        <f t="shared" si="9"/>
        <v>8</v>
      </c>
    </row>
    <row r="599" spans="1:9">
      <c r="A599" s="3">
        <v>1062</v>
      </c>
      <c r="B599">
        <f>VLOOKUP(A599,OrderProduct!A599:R2550,18,0)</f>
        <v>692</v>
      </c>
      <c r="C599" t="str">
        <f>VLOOKUP(B599,Product_Name!$A$2:$B$914,2,0)</f>
        <v>Seth Thomas 13 1/2" Wall Clock</v>
      </c>
      <c r="D599">
        <f>VLOOKUP(A599,OrderProduct!A599:D2550,4,0)</f>
        <v>9</v>
      </c>
      <c r="H599" s="14" t="s">
        <v>1187</v>
      </c>
      <c r="I599" s="11">
        <f t="shared" si="9"/>
        <v>28</v>
      </c>
    </row>
    <row r="600" spans="1:9">
      <c r="A600" s="3">
        <v>1065</v>
      </c>
      <c r="B600">
        <f>VLOOKUP(A600,OrderProduct!A600:R2551,18,0)</f>
        <v>380</v>
      </c>
      <c r="C600" t="str">
        <f>VLOOKUP(B600,Product_Name!$A$2:$B$914,2,0)</f>
        <v>GBC Pre-Punched Binding Paper  Plastic  White  8-1/2" x 11"</v>
      </c>
      <c r="D600">
        <f>VLOOKUP(A600,OrderProduct!A600:D2551,4,0)</f>
        <v>10</v>
      </c>
      <c r="H600" s="14" t="s">
        <v>1199</v>
      </c>
      <c r="I600" s="11">
        <f t="shared" si="9"/>
        <v>8</v>
      </c>
    </row>
    <row r="601" spans="1:9">
      <c r="A601" s="3">
        <v>1068</v>
      </c>
      <c r="B601">
        <f>VLOOKUP(A601,OrderProduct!A601:R2552,18,0)</f>
        <v>878</v>
      </c>
      <c r="C601" t="str">
        <f>VLOOKUP(B601,Product_Name!$A$2:$B$914,2,0)</f>
        <v>Xerox 1982</v>
      </c>
      <c r="D601">
        <f>VLOOKUP(A601,OrderProduct!A601:D2552,4,0)</f>
        <v>17</v>
      </c>
      <c r="H601" s="14" t="s">
        <v>1223</v>
      </c>
      <c r="I601" s="11">
        <f t="shared" si="9"/>
        <v>8</v>
      </c>
    </row>
    <row r="602" spans="1:9">
      <c r="A602" s="3">
        <v>1069</v>
      </c>
      <c r="B602">
        <f>VLOOKUP(A602,OrderProduct!A602:R2553,18,0)</f>
        <v>197</v>
      </c>
      <c r="C602" t="str">
        <f>VLOOKUP(B602,Product_Name!$A$2:$B$914,2,0)</f>
        <v>Boston 16701 Slimline Battery Pencil Sharpener</v>
      </c>
      <c r="D602">
        <f>VLOOKUP(A602,OrderProduct!A602:D2553,4,0)</f>
        <v>30</v>
      </c>
      <c r="H602" s="14" t="s">
        <v>1230</v>
      </c>
      <c r="I602" s="11">
        <f t="shared" si="9"/>
        <v>8</v>
      </c>
    </row>
    <row r="603" spans="1:9">
      <c r="A603" s="3">
        <v>1072</v>
      </c>
      <c r="B603">
        <f>VLOOKUP(A603,OrderProduct!A603:R2554,18,0)</f>
        <v>403</v>
      </c>
      <c r="C603" t="str">
        <f>VLOOKUP(B603,Product_Name!$A$2:$B$914,2,0)</f>
        <v>Global Leather &amp; Oak Executive Chair  Burgundy</v>
      </c>
      <c r="D603">
        <f>VLOOKUP(A603,OrderProduct!A603:D2554,4,0)</f>
        <v>9</v>
      </c>
      <c r="H603" s="14" t="s">
        <v>1239</v>
      </c>
      <c r="I603" s="11">
        <f t="shared" si="9"/>
        <v>8</v>
      </c>
    </row>
    <row r="604" spans="1:9">
      <c r="A604" s="3">
        <v>1075</v>
      </c>
      <c r="B604">
        <f>VLOOKUP(A604,OrderProduct!A604:R2555,18,0)</f>
        <v>331</v>
      </c>
      <c r="C604" t="str">
        <f>VLOOKUP(B604,Product_Name!$A$2:$B$914,2,0)</f>
        <v>Executive Impressions 13" Clairmont Wall Clock</v>
      </c>
      <c r="D604">
        <f>VLOOKUP(A604,OrderProduct!A604:D2555,4,0)</f>
        <v>12</v>
      </c>
      <c r="H604" s="14" t="s">
        <v>1268</v>
      </c>
      <c r="I604" s="11">
        <f t="shared" si="9"/>
        <v>22</v>
      </c>
    </row>
    <row r="605" spans="1:9">
      <c r="A605" s="3">
        <v>1080</v>
      </c>
      <c r="B605">
        <f>VLOOKUP(A605,OrderProduct!A605:R2556,18,0)</f>
        <v>90</v>
      </c>
      <c r="C605" t="str">
        <f>VLOOKUP(B605,Product_Name!$A$2:$B$914,2,0)</f>
        <v>Acme Hot Forged Carbon Steel Scissors with Nickel-Plated Handles  3 7/8" Cut  8"L</v>
      </c>
      <c r="D605">
        <f>VLOOKUP(A605,OrderProduct!A605:D2556,4,0)</f>
        <v>12</v>
      </c>
      <c r="H605" s="14" t="s">
        <v>1284</v>
      </c>
      <c r="I605" s="11">
        <f t="shared" si="9"/>
        <v>8</v>
      </c>
    </row>
    <row r="606" spans="1:9">
      <c r="A606" s="3">
        <v>1083</v>
      </c>
      <c r="B606">
        <f>VLOOKUP(A606,OrderProduct!A606:R2557,18,0)</f>
        <v>69</v>
      </c>
      <c r="C606" t="str">
        <f>VLOOKUP(B606,Product_Name!$A$2:$B$914,2,0)</f>
        <v>Accessory36</v>
      </c>
      <c r="D606">
        <f>VLOOKUP(A606,OrderProduct!A606:D2557,4,0)</f>
        <v>41</v>
      </c>
      <c r="H606" s="14" t="s">
        <v>1290</v>
      </c>
      <c r="I606" s="11">
        <f t="shared" si="9"/>
        <v>85</v>
      </c>
    </row>
    <row r="607" spans="1:9">
      <c r="A607" s="3">
        <v>1085</v>
      </c>
      <c r="B607">
        <f>VLOOKUP(A607,OrderProduct!A607:R2558,18,0)</f>
        <v>658</v>
      </c>
      <c r="C607" t="str">
        <f>VLOOKUP(B607,Product_Name!$A$2:$B$914,2,0)</f>
        <v>Rediform Wirebound "Phone Memo" Message Book  11 x 5-3/4</v>
      </c>
      <c r="D607">
        <f>VLOOKUP(A607,OrderProduct!A607:D2558,4,0)</f>
        <v>20</v>
      </c>
      <c r="H607" s="14" t="s">
        <v>1291</v>
      </c>
      <c r="I607" s="11">
        <f t="shared" si="9"/>
        <v>8</v>
      </c>
    </row>
    <row r="608" spans="1:9">
      <c r="A608" s="3">
        <v>1085</v>
      </c>
      <c r="B608">
        <f>VLOOKUP(A608,OrderProduct!A608:R2559,18,0)</f>
        <v>706</v>
      </c>
      <c r="C608" t="str">
        <f>VLOOKUP(B608,Product_Name!$A$2:$B$914,2,0)</f>
        <v>Southworth 25% Cotton Linen-Finish Paper &amp; Envelopes</v>
      </c>
      <c r="D608">
        <f>VLOOKUP(A608,OrderProduct!A608:D2559,4,0)</f>
        <v>7</v>
      </c>
      <c r="H608" s="14" t="s">
        <v>1320</v>
      </c>
      <c r="I608" s="11">
        <f t="shared" si="9"/>
        <v>40</v>
      </c>
    </row>
    <row r="609" spans="1:9">
      <c r="A609" s="3">
        <v>1085</v>
      </c>
      <c r="B609">
        <f>VLOOKUP(A609,OrderProduct!A609:R2560,18,0)</f>
        <v>344</v>
      </c>
      <c r="C609" t="str">
        <f>VLOOKUP(B609,Product_Name!$A$2:$B$914,2,0)</f>
        <v>Fellowes Internet Keyboard  Platinum</v>
      </c>
      <c r="D609">
        <f>VLOOKUP(A609,OrderProduct!A609:D2560,4,0)</f>
        <v>10</v>
      </c>
      <c r="H609" s="14" t="s">
        <v>1329</v>
      </c>
      <c r="I609" s="11">
        <f t="shared" si="9"/>
        <v>8</v>
      </c>
    </row>
    <row r="610" spans="1:9">
      <c r="A610" s="3">
        <v>1085</v>
      </c>
      <c r="B610">
        <f>VLOOKUP(A610,OrderProduct!A610:R2561,18,0)</f>
        <v>700</v>
      </c>
      <c r="C610" t="str">
        <f>VLOOKUP(B610,Product_Name!$A$2:$B$914,2,0)</f>
        <v>Snap-A-Way® Black Print Carbonless Ruled Speed Letter  Triplicate</v>
      </c>
      <c r="D610">
        <f>VLOOKUP(A610,OrderProduct!A610:D2561,4,0)</f>
        <v>14</v>
      </c>
      <c r="H610" s="14" t="s">
        <v>1355</v>
      </c>
      <c r="I610" s="11">
        <f t="shared" si="9"/>
        <v>8</v>
      </c>
    </row>
    <row r="611" spans="1:9">
      <c r="A611" s="3">
        <v>1086</v>
      </c>
      <c r="B611">
        <f>VLOOKUP(A611,OrderProduct!A611:R2562,18,0)</f>
        <v>378</v>
      </c>
      <c r="C611" t="str">
        <f>VLOOKUP(B611,Product_Name!$A$2:$B$914,2,0)</f>
        <v>GBC Laser Imprintable Binding System Covers  Desert Sand</v>
      </c>
      <c r="D611">
        <f>VLOOKUP(A611,OrderProduct!A611:D2562,4,0)</f>
        <v>1</v>
      </c>
      <c r="H611" s="14" t="s">
        <v>1368</v>
      </c>
      <c r="I611" s="11">
        <f t="shared" si="9"/>
        <v>8</v>
      </c>
    </row>
    <row r="612" spans="1:9">
      <c r="A612" s="3">
        <v>1101</v>
      </c>
      <c r="B612">
        <f>VLOOKUP(A612,OrderProduct!A612:R2563,18,0)</f>
        <v>313</v>
      </c>
      <c r="C612" t="str">
        <f>VLOOKUP(B612,Product_Name!$A$2:$B$914,2,0)</f>
        <v>Eldon® Gobal File Keepers</v>
      </c>
      <c r="D612">
        <f>VLOOKUP(A612,OrderProduct!A612:D2563,4,0)</f>
        <v>10</v>
      </c>
      <c r="H612" s="14" t="s">
        <v>1391</v>
      </c>
      <c r="I612" s="11">
        <f t="shared" si="9"/>
        <v>8</v>
      </c>
    </row>
    <row r="613" spans="1:9">
      <c r="A613" s="3">
        <v>1103</v>
      </c>
      <c r="B613">
        <f>VLOOKUP(A613,OrderProduct!A613:R2564,18,0)</f>
        <v>683</v>
      </c>
      <c r="C613" t="str">
        <f>VLOOKUP(B613,Product_Name!$A$2:$B$914,2,0)</f>
        <v>Sanyo Counter Height Refrigerator with Crisper  3.6 Cubic Foot  Stainless Steel/Black</v>
      </c>
      <c r="D613">
        <f>VLOOKUP(A613,OrderProduct!A613:D2564,4,0)</f>
        <v>1</v>
      </c>
      <c r="H613" s="14" t="s">
        <v>1410</v>
      </c>
      <c r="I613" s="11">
        <f t="shared" si="9"/>
        <v>8</v>
      </c>
    </row>
    <row r="614" spans="1:9">
      <c r="A614" s="3">
        <v>1104</v>
      </c>
      <c r="B614">
        <f>VLOOKUP(A614,OrderProduct!A614:R2565,18,0)</f>
        <v>683</v>
      </c>
      <c r="C614" t="str">
        <f>VLOOKUP(B614,Product_Name!$A$2:$B$914,2,0)</f>
        <v>Sanyo Counter Height Refrigerator with Crisper  3.6 Cubic Foot  Stainless Steel/Black</v>
      </c>
      <c r="D614">
        <f>VLOOKUP(A614,OrderProduct!A614:D2565,4,0)</f>
        <v>22</v>
      </c>
      <c r="H614" s="14" t="s">
        <v>1428</v>
      </c>
      <c r="I614" s="11">
        <f t="shared" si="9"/>
        <v>136</v>
      </c>
    </row>
    <row r="615" spans="1:9">
      <c r="A615" s="3">
        <v>1106</v>
      </c>
      <c r="B615">
        <f>VLOOKUP(A615,OrderProduct!A615:R2566,18,0)</f>
        <v>758</v>
      </c>
      <c r="C615" t="str">
        <f>VLOOKUP(B615,Product_Name!$A$2:$B$914,2,0)</f>
        <v>Telephone Message Books with Fax/Mobile Section  5 1/2" x 3 3/16"</v>
      </c>
      <c r="D615">
        <f>VLOOKUP(A615,OrderProduct!A615:D2566,4,0)</f>
        <v>12</v>
      </c>
      <c r="H615" s="14" t="s">
        <v>1476</v>
      </c>
      <c r="I615" s="11">
        <f t="shared" si="9"/>
        <v>8</v>
      </c>
    </row>
    <row r="616" spans="1:9">
      <c r="A616" s="3">
        <v>1106</v>
      </c>
      <c r="B616">
        <f>VLOOKUP(A616,OrderProduct!A616:R2567,18,0)</f>
        <v>94</v>
      </c>
      <c r="C616" t="str">
        <f>VLOOKUP(B616,Product_Name!$A$2:$B$914,2,0)</f>
        <v>Acme® Forged Steel Scissors with Black Enamel Handles</v>
      </c>
      <c r="D616">
        <f>VLOOKUP(A616,OrderProduct!A616:D2567,4,0)</f>
        <v>5</v>
      </c>
      <c r="H616" s="14" t="s">
        <v>1478</v>
      </c>
      <c r="I616" s="11">
        <f t="shared" si="9"/>
        <v>8</v>
      </c>
    </row>
    <row r="617" spans="1:9">
      <c r="A617" s="3">
        <v>1106</v>
      </c>
      <c r="B617">
        <f>VLOOKUP(A617,OrderProduct!A617:R2568,18,0)</f>
        <v>457</v>
      </c>
      <c r="C617" t="str">
        <f>VLOOKUP(B617,Product_Name!$A$2:$B$914,2,0)</f>
        <v>Hon Olson Stacker Stools</v>
      </c>
      <c r="D617">
        <f>VLOOKUP(A617,OrderProduct!A617:D2568,4,0)</f>
        <v>11</v>
      </c>
      <c r="H617" s="14" t="s">
        <v>1502</v>
      </c>
      <c r="I617" s="11">
        <f t="shared" si="9"/>
        <v>8</v>
      </c>
    </row>
    <row r="618" spans="1:9">
      <c r="A618" s="3">
        <v>1107</v>
      </c>
      <c r="B618">
        <f>VLOOKUP(A618,OrderProduct!A618:R2569,18,0)</f>
        <v>94</v>
      </c>
      <c r="C618" t="str">
        <f>VLOOKUP(B618,Product_Name!$A$2:$B$914,2,0)</f>
        <v>Acme® Forged Steel Scissors with Black Enamel Handles</v>
      </c>
      <c r="D618">
        <f>VLOOKUP(A618,OrderProduct!A618:D2569,4,0)</f>
        <v>2</v>
      </c>
      <c r="H618" s="14" t="s">
        <v>1537</v>
      </c>
      <c r="I618" s="11">
        <f t="shared" si="9"/>
        <v>8</v>
      </c>
    </row>
    <row r="619" spans="1:9">
      <c r="A619" s="3">
        <v>1108</v>
      </c>
      <c r="B619">
        <f>VLOOKUP(A619,OrderProduct!A619:R2570,18,0)</f>
        <v>394</v>
      </c>
      <c r="C619" t="str">
        <f>VLOOKUP(B619,Product_Name!$A$2:$B$914,2,0)</f>
        <v>GBC Wire Binding Strips</v>
      </c>
      <c r="D619">
        <f>VLOOKUP(A619,OrderProduct!A619:D2570,4,0)</f>
        <v>11</v>
      </c>
      <c r="H619" s="14" t="s">
        <v>1552</v>
      </c>
      <c r="I619" s="11">
        <f t="shared" si="9"/>
        <v>8</v>
      </c>
    </row>
    <row r="620" spans="1:9">
      <c r="A620" s="3">
        <v>1108</v>
      </c>
      <c r="B620">
        <f>VLOOKUP(A620,OrderProduct!A620:R2571,18,0)</f>
        <v>758</v>
      </c>
      <c r="C620" t="str">
        <f>VLOOKUP(B620,Product_Name!$A$2:$B$914,2,0)</f>
        <v>Telephone Message Books with Fax/Mobile Section  5 1/2" x 3 3/16"</v>
      </c>
      <c r="D620">
        <f>VLOOKUP(A620,OrderProduct!A620:D2571,4,0)</f>
        <v>3</v>
      </c>
      <c r="H620" s="14" t="s">
        <v>1561</v>
      </c>
      <c r="I620" s="11">
        <f t="shared" si="9"/>
        <v>134</v>
      </c>
    </row>
    <row r="621" spans="1:9">
      <c r="A621" s="3">
        <v>1108</v>
      </c>
      <c r="B621">
        <f>VLOOKUP(A621,OrderProduct!A621:R2572,18,0)</f>
        <v>753</v>
      </c>
      <c r="C621" t="str">
        <f>VLOOKUP(B621,Product_Name!$A$2:$B$914,2,0)</f>
        <v>Talkabout T8367</v>
      </c>
      <c r="D621">
        <f>VLOOKUP(A621,OrderProduct!A621:D2572,4,0)</f>
        <v>9</v>
      </c>
      <c r="H621" s="14" t="s">
        <v>1595</v>
      </c>
      <c r="I621" s="11">
        <f t="shared" si="9"/>
        <v>8</v>
      </c>
    </row>
    <row r="622" spans="1:9">
      <c r="A622" s="3">
        <v>1109</v>
      </c>
      <c r="B622">
        <f>VLOOKUP(A622,OrderProduct!A622:R2573,18,0)</f>
        <v>806</v>
      </c>
      <c r="C622" t="str">
        <f>VLOOKUP(B622,Product_Name!$A$2:$B$914,2,0)</f>
        <v>Westinghouse Clip-On Gooseneck Lamps</v>
      </c>
      <c r="D622">
        <f>VLOOKUP(A622,OrderProduct!A622:D2573,4,0)</f>
        <v>16</v>
      </c>
      <c r="H622" s="14" t="s">
        <v>1596</v>
      </c>
      <c r="I622" s="11">
        <f t="shared" si="9"/>
        <v>41</v>
      </c>
    </row>
    <row r="623" spans="1:9">
      <c r="A623" s="3">
        <v>1112</v>
      </c>
      <c r="B623">
        <f>VLOOKUP(A623,OrderProduct!A623:R2574,18,0)</f>
        <v>123</v>
      </c>
      <c r="C623" t="str">
        <f>VLOOKUP(B623,Product_Name!$A$2:$B$914,2,0)</f>
        <v>Atlantic Metals Mobile 5-Shelf Bookcases  Custom Colors</v>
      </c>
      <c r="D623">
        <f>VLOOKUP(A623,OrderProduct!A623:D2574,4,0)</f>
        <v>9</v>
      </c>
      <c r="H623" s="14" t="s">
        <v>1602</v>
      </c>
      <c r="I623" s="11">
        <f t="shared" si="9"/>
        <v>47</v>
      </c>
    </row>
    <row r="624" spans="1:9">
      <c r="A624" s="3">
        <v>1112</v>
      </c>
      <c r="B624">
        <f>VLOOKUP(A624,OrderProduct!A624:R2575,18,0)</f>
        <v>321</v>
      </c>
      <c r="C624" t="str">
        <f>VLOOKUP(B624,Product_Name!$A$2:$B$914,2,0)</f>
        <v>Epson DFX-8500 Dot Matrix Printer</v>
      </c>
      <c r="D624">
        <f>VLOOKUP(A624,OrderProduct!A624:D2575,4,0)</f>
        <v>10</v>
      </c>
      <c r="H624" s="14" t="s">
        <v>1630</v>
      </c>
      <c r="I624" s="11">
        <f t="shared" si="9"/>
        <v>8</v>
      </c>
    </row>
    <row r="625" spans="1:9">
      <c r="A625" s="3">
        <v>1113</v>
      </c>
      <c r="B625">
        <f>VLOOKUP(A625,OrderProduct!A625:R2576,18,0)</f>
        <v>139</v>
      </c>
      <c r="C625" t="str">
        <f>VLOOKUP(B625,Product_Name!$A$2:$B$914,2,0)</f>
        <v>Avery 498</v>
      </c>
      <c r="D625">
        <f>VLOOKUP(A625,OrderProduct!A625:D2576,4,0)</f>
        <v>23</v>
      </c>
      <c r="H625" s="14" t="s">
        <v>1652</v>
      </c>
      <c r="I625" s="11">
        <f t="shared" si="9"/>
        <v>20</v>
      </c>
    </row>
    <row r="626" spans="1:9">
      <c r="A626" s="3">
        <v>1113</v>
      </c>
      <c r="B626">
        <f>VLOOKUP(A626,OrderProduct!A626:R2577,18,0)</f>
        <v>74</v>
      </c>
      <c r="C626" t="str">
        <f>VLOOKUP(B626,Product_Name!$A$2:$B$914,2,0)</f>
        <v>Accessory6</v>
      </c>
      <c r="D626">
        <f>VLOOKUP(A626,OrderProduct!A626:D2577,4,0)</f>
        <v>16</v>
      </c>
      <c r="H626" s="14" t="s">
        <v>1677</v>
      </c>
      <c r="I626" s="11">
        <f t="shared" si="9"/>
        <v>8</v>
      </c>
    </row>
    <row r="627" spans="1:9">
      <c r="A627" s="3">
        <v>1117</v>
      </c>
      <c r="B627">
        <f>VLOOKUP(A627,OrderProduct!A627:R2578,18,0)</f>
        <v>709</v>
      </c>
      <c r="C627" t="str">
        <f>VLOOKUP(B627,Product_Name!$A$2:$B$914,2,0)</f>
        <v>Space Solutions Commercial Steel Shelving</v>
      </c>
      <c r="D627">
        <f>VLOOKUP(A627,OrderProduct!A627:D2578,4,0)</f>
        <v>17</v>
      </c>
      <c r="H627" s="14" t="s">
        <v>1693</v>
      </c>
      <c r="I627" s="11">
        <f t="shared" si="9"/>
        <v>16</v>
      </c>
    </row>
    <row r="628" spans="1:9">
      <c r="A628" s="3">
        <v>1121</v>
      </c>
      <c r="B628">
        <f>VLOOKUP(A628,OrderProduct!A628:R2579,18,0)</f>
        <v>707</v>
      </c>
      <c r="C628" t="str">
        <f>VLOOKUP(B628,Product_Name!$A$2:$B$914,2,0)</f>
        <v>Southworth 25% Cotton Premium Laser Paper and Envelopes</v>
      </c>
      <c r="D628">
        <f>VLOOKUP(A628,OrderProduct!A628:D2579,4,0)</f>
        <v>23</v>
      </c>
      <c r="H628" s="14" t="s">
        <v>1730</v>
      </c>
      <c r="I628" s="11">
        <f t="shared" si="9"/>
        <v>40</v>
      </c>
    </row>
    <row r="629" spans="1:9">
      <c r="A629" s="3">
        <v>1121</v>
      </c>
      <c r="B629">
        <f>VLOOKUP(A629,OrderProduct!A629:R2580,18,0)</f>
        <v>779</v>
      </c>
      <c r="C629" t="str">
        <f>VLOOKUP(B629,Product_Name!$A$2:$B$914,2,0)</f>
        <v>Timeport L7089</v>
      </c>
      <c r="D629">
        <f>VLOOKUP(A629,OrderProduct!A629:D2580,4,0)</f>
        <v>6</v>
      </c>
      <c r="H629" s="14" t="s">
        <v>1752</v>
      </c>
      <c r="I629" s="11">
        <f t="shared" si="9"/>
        <v>8</v>
      </c>
    </row>
    <row r="630" spans="1:9">
      <c r="A630" s="3">
        <v>1123</v>
      </c>
      <c r="B630">
        <f>VLOOKUP(A630,OrderProduct!A630:R2581,18,0)</f>
        <v>113</v>
      </c>
      <c r="C630" t="str">
        <f>VLOOKUP(B630,Product_Name!$A$2:$B$914,2,0)</f>
        <v>Angle-D Binders with Locking Rings  Label Holders</v>
      </c>
      <c r="D630">
        <f>VLOOKUP(A630,OrderProduct!A630:D2581,4,0)</f>
        <v>9</v>
      </c>
      <c r="H630" s="14" t="s">
        <v>1806</v>
      </c>
      <c r="I630" s="11">
        <f t="shared" si="9"/>
        <v>11</v>
      </c>
    </row>
    <row r="631" spans="1:9">
      <c r="A631" s="3">
        <v>1123</v>
      </c>
      <c r="B631">
        <f>VLOOKUP(A631,OrderProduct!A631:R2582,18,0)</f>
        <v>36</v>
      </c>
      <c r="C631">
        <f>VLOOKUP(B631,Product_Name!$A$2:$B$914,2,0)</f>
        <v>5165</v>
      </c>
      <c r="D631">
        <f>VLOOKUP(A631,OrderProduct!A631:D2582,4,0)</f>
        <v>8</v>
      </c>
      <c r="H631" s="14" t="s">
        <v>1811</v>
      </c>
      <c r="I631" s="11">
        <f t="shared" si="9"/>
        <v>8</v>
      </c>
    </row>
    <row r="632" spans="1:9">
      <c r="A632" s="3">
        <v>1124</v>
      </c>
      <c r="B632">
        <f>VLOOKUP(A632,OrderProduct!A632:R2583,18,0)</f>
        <v>668</v>
      </c>
      <c r="C632" t="str">
        <f>VLOOKUP(B632,Product_Name!$A$2:$B$914,2,0)</f>
        <v>Rush Hierlooms Collection Rich Wood Bookcases</v>
      </c>
      <c r="D632">
        <f>VLOOKUP(A632,OrderProduct!A632:D2583,4,0)</f>
        <v>10</v>
      </c>
      <c r="H632" s="14" t="s">
        <v>1835</v>
      </c>
      <c r="I632" s="11">
        <f t="shared" si="9"/>
        <v>63</v>
      </c>
    </row>
    <row r="633" spans="1:9">
      <c r="A633" s="3">
        <v>1127</v>
      </c>
      <c r="B633">
        <f>VLOOKUP(A633,OrderProduct!A633:R2584,18,0)</f>
        <v>324</v>
      </c>
      <c r="C633" t="str">
        <f>VLOOKUP(B633,Product_Name!$A$2:$B$914,2,0)</f>
        <v>Eureka Disposable Bags for Sanitaire® Vibra Groomer I® Upright Vac</v>
      </c>
      <c r="D633">
        <f>VLOOKUP(A633,OrderProduct!A633:D2584,4,0)</f>
        <v>24</v>
      </c>
      <c r="H633" s="14" t="s">
        <v>1842</v>
      </c>
      <c r="I633" s="11">
        <f t="shared" si="9"/>
        <v>27</v>
      </c>
    </row>
    <row r="634" spans="1:9">
      <c r="A634" s="3">
        <v>1127</v>
      </c>
      <c r="B634">
        <f>VLOOKUP(A634,OrderProduct!A634:R2585,18,0)</f>
        <v>633</v>
      </c>
      <c r="C634" t="str">
        <f>VLOOKUP(B634,Product_Name!$A$2:$B$914,2,0)</f>
        <v>Plymouth Boxed Rubber Bands by Plymouth</v>
      </c>
      <c r="D634">
        <f>VLOOKUP(A634,OrderProduct!A634:D2585,4,0)</f>
        <v>3</v>
      </c>
      <c r="H634" s="14" t="s">
        <v>1008</v>
      </c>
      <c r="I634" s="11">
        <f t="shared" si="9"/>
        <v>7</v>
      </c>
    </row>
    <row r="635" spans="1:9">
      <c r="A635" s="3">
        <v>1128</v>
      </c>
      <c r="B635">
        <f>VLOOKUP(A635,OrderProduct!A635:R2586,18,0)</f>
        <v>508</v>
      </c>
      <c r="C635" t="str">
        <f>VLOOKUP(B635,Product_Name!$A$2:$B$914,2,0)</f>
        <v>Important Message Pads  50 4-1/4 x 5-1/2 Forms per Pad</v>
      </c>
      <c r="D635">
        <f>VLOOKUP(A635,OrderProduct!A635:D2586,4,0)</f>
        <v>39</v>
      </c>
      <c r="H635" s="14" t="s">
        <v>1057</v>
      </c>
      <c r="I635" s="11">
        <f t="shared" si="9"/>
        <v>7</v>
      </c>
    </row>
    <row r="636" spans="1:9">
      <c r="A636" s="3">
        <v>1129</v>
      </c>
      <c r="B636">
        <f>VLOOKUP(A636,OrderProduct!A636:R2587,18,0)</f>
        <v>160</v>
      </c>
      <c r="C636" t="str">
        <f>VLOOKUP(B636,Product_Name!$A$2:$B$914,2,0)</f>
        <v>Avery Printable Repositionable Plastic Tabs</v>
      </c>
      <c r="D636">
        <f>VLOOKUP(A636,OrderProduct!A636:D2587,4,0)</f>
        <v>27</v>
      </c>
      <c r="H636" s="14" t="s">
        <v>1060</v>
      </c>
      <c r="I636" s="11">
        <f t="shared" si="9"/>
        <v>7</v>
      </c>
    </row>
    <row r="637" spans="1:9">
      <c r="A637" s="3">
        <v>1129</v>
      </c>
      <c r="B637">
        <f>VLOOKUP(A637,OrderProduct!A637:R2588,18,0)</f>
        <v>227</v>
      </c>
      <c r="C637" t="str">
        <f>VLOOKUP(B637,Product_Name!$A$2:$B$914,2,0)</f>
        <v>Canon Imageclass D680 Copier / Fax</v>
      </c>
      <c r="D637">
        <f>VLOOKUP(A637,OrderProduct!A637:D2588,4,0)</f>
        <v>16</v>
      </c>
      <c r="H637" s="14" t="s">
        <v>1074</v>
      </c>
      <c r="I637" s="11">
        <f t="shared" si="9"/>
        <v>7</v>
      </c>
    </row>
    <row r="638" spans="1:9">
      <c r="A638" s="3">
        <v>1129</v>
      </c>
      <c r="B638">
        <f>VLOOKUP(A638,OrderProduct!A638:R2589,18,0)</f>
        <v>474</v>
      </c>
      <c r="C638" t="str">
        <f>VLOOKUP(B638,Product_Name!$A$2:$B$914,2,0)</f>
        <v>HP Office Recycled Paper (20Lb. and 87 Bright)</v>
      </c>
      <c r="D638">
        <f>VLOOKUP(A638,OrderProduct!A638:D2589,4,0)</f>
        <v>19</v>
      </c>
      <c r="H638" s="14" t="s">
        <v>1131</v>
      </c>
      <c r="I638" s="11">
        <f t="shared" si="9"/>
        <v>7</v>
      </c>
    </row>
    <row r="639" spans="1:9">
      <c r="A639" s="3">
        <v>1129</v>
      </c>
      <c r="B639">
        <f>VLOOKUP(A639,OrderProduct!A639:R2590,18,0)</f>
        <v>3</v>
      </c>
      <c r="C639" t="str">
        <f>VLOOKUP(B639,Product_Name!$A$2:$B$914,2,0)</f>
        <v>#10- 4 1/8" x 9 1/2" Security-Tint Envelopes</v>
      </c>
      <c r="D639">
        <f>VLOOKUP(A639,OrderProduct!A639:D2590,4,0)</f>
        <v>13</v>
      </c>
      <c r="H639" s="14" t="s">
        <v>1224</v>
      </c>
      <c r="I639" s="11">
        <f t="shared" si="9"/>
        <v>7</v>
      </c>
    </row>
    <row r="640" spans="1:9">
      <c r="A640" s="3">
        <v>1129</v>
      </c>
      <c r="B640">
        <f>VLOOKUP(A640,OrderProduct!A640:R2591,18,0)</f>
        <v>540</v>
      </c>
      <c r="C640" t="str">
        <f>VLOOKUP(B640,Product_Name!$A$2:$B$914,2,0)</f>
        <v>Logitech Internet Navigator Keyboard</v>
      </c>
      <c r="D640">
        <f>VLOOKUP(A640,OrderProduct!A640:D2591,4,0)</f>
        <v>13</v>
      </c>
      <c r="H640" s="14" t="s">
        <v>1242</v>
      </c>
      <c r="I640" s="11">
        <f t="shared" si="9"/>
        <v>7</v>
      </c>
    </row>
    <row r="641" spans="1:9">
      <c r="A641" s="3">
        <v>1129</v>
      </c>
      <c r="B641">
        <f>VLOOKUP(A641,OrderProduct!A641:R2592,18,0)</f>
        <v>837</v>
      </c>
      <c r="C641" t="str">
        <f>VLOOKUP(B641,Product_Name!$A$2:$B$914,2,0)</f>
        <v>Xerox 1897</v>
      </c>
      <c r="D641">
        <f>VLOOKUP(A641,OrderProduct!A641:D2592,4,0)</f>
        <v>5</v>
      </c>
      <c r="H641" s="14" t="s">
        <v>1296</v>
      </c>
      <c r="I641" s="11">
        <f t="shared" si="9"/>
        <v>7</v>
      </c>
    </row>
    <row r="642" spans="1:9">
      <c r="A642" s="3">
        <v>1131</v>
      </c>
      <c r="B642">
        <f>VLOOKUP(A642,OrderProduct!A642:R2593,18,0)</f>
        <v>3</v>
      </c>
      <c r="C642" t="str">
        <f>VLOOKUP(B642,Product_Name!$A$2:$B$914,2,0)</f>
        <v>#10- 4 1/8" x 9 1/2" Security-Tint Envelopes</v>
      </c>
      <c r="D642">
        <f>VLOOKUP(A642,OrderProduct!A642:D2593,4,0)</f>
        <v>19</v>
      </c>
      <c r="H642" s="14" t="s">
        <v>1463</v>
      </c>
      <c r="I642" s="11">
        <f t="shared" si="9"/>
        <v>7</v>
      </c>
    </row>
    <row r="643" spans="1:9">
      <c r="A643" s="3">
        <v>1132</v>
      </c>
      <c r="B643">
        <f>VLOOKUP(A643,OrderProduct!A643:R2594,18,0)</f>
        <v>247</v>
      </c>
      <c r="C643" t="str">
        <f>VLOOKUP(B643,Product_Name!$A$2:$B$914,2,0)</f>
        <v>C-Line Peel &amp; Stick Add-On Filing Pockets  8-3/4 x 5-1/8  10/Pack</v>
      </c>
      <c r="D643">
        <f>VLOOKUP(A643,OrderProduct!A643:D2594,4,0)</f>
        <v>11</v>
      </c>
      <c r="H643" s="14" t="s">
        <v>1473</v>
      </c>
      <c r="I643" s="11">
        <f t="shared" si="9"/>
        <v>7</v>
      </c>
    </row>
    <row r="644" spans="1:9">
      <c r="A644" s="3">
        <v>1132</v>
      </c>
      <c r="B644">
        <f>VLOOKUP(A644,OrderProduct!A644:R2595,18,0)</f>
        <v>160</v>
      </c>
      <c r="C644" t="str">
        <f>VLOOKUP(B644,Product_Name!$A$2:$B$914,2,0)</f>
        <v>Avery Printable Repositionable Plastic Tabs</v>
      </c>
      <c r="D644">
        <f>VLOOKUP(A644,OrderProduct!A644:D2595,4,0)</f>
        <v>2</v>
      </c>
      <c r="H644" s="14" t="s">
        <v>1487</v>
      </c>
      <c r="I644" s="11">
        <f t="shared" ref="I644:I707" si="10">SUMIFS($D$2:$D$1953,$C$2:$C$1953,H644)</f>
        <v>7</v>
      </c>
    </row>
    <row r="645" spans="1:9">
      <c r="A645" s="3">
        <v>1132</v>
      </c>
      <c r="B645">
        <f>VLOOKUP(A645,OrderProduct!A645:R2596,18,0)</f>
        <v>227</v>
      </c>
      <c r="C645" t="str">
        <f>VLOOKUP(B645,Product_Name!$A$2:$B$914,2,0)</f>
        <v>Canon Imageclass D680 Copier / Fax</v>
      </c>
      <c r="D645">
        <f>VLOOKUP(A645,OrderProduct!A645:D2596,4,0)</f>
        <v>1</v>
      </c>
      <c r="H645" s="14" t="s">
        <v>1491</v>
      </c>
      <c r="I645" s="11">
        <f t="shared" si="10"/>
        <v>7</v>
      </c>
    </row>
    <row r="646" spans="1:9">
      <c r="A646" s="3">
        <v>1132</v>
      </c>
      <c r="B646">
        <f>VLOOKUP(A646,OrderProduct!A646:R2597,18,0)</f>
        <v>540</v>
      </c>
      <c r="C646" t="str">
        <f>VLOOKUP(B646,Product_Name!$A$2:$B$914,2,0)</f>
        <v>Logitech Internet Navigator Keyboard</v>
      </c>
      <c r="D646">
        <f>VLOOKUP(A646,OrderProduct!A646:D2597,4,0)</f>
        <v>1</v>
      </c>
      <c r="H646" s="14" t="s">
        <v>1506</v>
      </c>
      <c r="I646" s="11">
        <f t="shared" si="10"/>
        <v>7</v>
      </c>
    </row>
    <row r="647" spans="1:9">
      <c r="A647" s="3">
        <v>1133</v>
      </c>
      <c r="B647">
        <f>VLOOKUP(A647,OrderProduct!A647:R2598,18,0)</f>
        <v>837</v>
      </c>
      <c r="C647" t="str">
        <f>VLOOKUP(B647,Product_Name!$A$2:$B$914,2,0)</f>
        <v>Xerox 1897</v>
      </c>
      <c r="D647">
        <f>VLOOKUP(A647,OrderProduct!A647:D2598,4,0)</f>
        <v>12</v>
      </c>
      <c r="H647" s="14" t="s">
        <v>1623</v>
      </c>
      <c r="I647" s="11">
        <f t="shared" si="10"/>
        <v>7</v>
      </c>
    </row>
    <row r="648" spans="1:9">
      <c r="A648" s="3">
        <v>1136</v>
      </c>
      <c r="B648">
        <f>VLOOKUP(A648,OrderProduct!A648:R2599,18,0)</f>
        <v>322</v>
      </c>
      <c r="C648" t="str">
        <f>VLOOKUP(B648,Product_Name!$A$2:$B$914,2,0)</f>
        <v>Epson LQ-570e Dot Matrix Printer</v>
      </c>
      <c r="D648">
        <f>VLOOKUP(A648,OrderProduct!A648:D2599,4,0)</f>
        <v>2</v>
      </c>
      <c r="H648" s="14" t="s">
        <v>1629</v>
      </c>
      <c r="I648" s="11">
        <f t="shared" si="10"/>
        <v>7</v>
      </c>
    </row>
    <row r="649" spans="1:9">
      <c r="A649" s="3">
        <v>1138</v>
      </c>
      <c r="B649">
        <f>VLOOKUP(A649,OrderProduct!A649:R2600,18,0)</f>
        <v>604</v>
      </c>
      <c r="C649" t="str">
        <f>VLOOKUP(B649,Product_Name!$A$2:$B$914,2,0)</f>
        <v>Office Star - Mid Back Dual function Ergonomic High Back Chair with 2-Way Adjustable Arms</v>
      </c>
      <c r="D649">
        <f>VLOOKUP(A649,OrderProduct!A649:D2600,4,0)</f>
        <v>1</v>
      </c>
      <c r="H649" s="14" t="s">
        <v>1757</v>
      </c>
      <c r="I649" s="11">
        <f t="shared" si="10"/>
        <v>7</v>
      </c>
    </row>
    <row r="650" spans="1:9">
      <c r="A650" s="3">
        <v>1142</v>
      </c>
      <c r="B650">
        <f>VLOOKUP(A650,OrderProduct!A650:R2601,18,0)</f>
        <v>467</v>
      </c>
      <c r="C650" t="str">
        <f>VLOOKUP(B650,Product_Name!$A$2:$B$914,2,0)</f>
        <v>Hoover WindTunnel™ Plus Canister Vacuum</v>
      </c>
      <c r="D650">
        <f>VLOOKUP(A650,OrderProduct!A650:D2601,4,0)</f>
        <v>3</v>
      </c>
      <c r="H650" s="14" t="s">
        <v>1782</v>
      </c>
      <c r="I650" s="11">
        <f t="shared" si="10"/>
        <v>16</v>
      </c>
    </row>
    <row r="651" spans="1:9">
      <c r="A651" s="3">
        <v>1142</v>
      </c>
      <c r="B651">
        <f>VLOOKUP(A651,OrderProduct!A651:R2602,18,0)</f>
        <v>859</v>
      </c>
      <c r="C651" t="str">
        <f>VLOOKUP(B651,Product_Name!$A$2:$B$914,2,0)</f>
        <v>Xerox 1939</v>
      </c>
      <c r="D651">
        <f>VLOOKUP(A651,OrderProduct!A651:D2602,4,0)</f>
        <v>3</v>
      </c>
      <c r="H651" s="14" t="s">
        <v>1792</v>
      </c>
      <c r="I651" s="11">
        <f t="shared" si="10"/>
        <v>7</v>
      </c>
    </row>
    <row r="652" spans="1:9">
      <c r="A652" s="3">
        <v>1151</v>
      </c>
      <c r="B652">
        <f>VLOOKUP(A652,OrderProduct!A652:R2603,18,0)</f>
        <v>548</v>
      </c>
      <c r="C652" t="str">
        <f>VLOOKUP(B652,Product_Name!$A$2:$B$914,2,0)</f>
        <v>Master Giant Foot® Doorstop  Safety Yellow</v>
      </c>
      <c r="D652">
        <f>VLOOKUP(A652,OrderProduct!A652:D2603,4,0)</f>
        <v>4</v>
      </c>
      <c r="H652" s="14" t="s">
        <v>1809</v>
      </c>
      <c r="I652" s="11">
        <f t="shared" si="10"/>
        <v>7</v>
      </c>
    </row>
    <row r="653" spans="1:9">
      <c r="A653" s="3">
        <v>1155</v>
      </c>
      <c r="B653">
        <f>VLOOKUP(A653,OrderProduct!A653:R2604,18,0)</f>
        <v>195</v>
      </c>
      <c r="C653" t="str">
        <f>VLOOKUP(B653,Product_Name!$A$2:$B$914,2,0)</f>
        <v>Black Print Carbonless Snap-Off® Rapid Letter  8 1/2" x 7"</v>
      </c>
      <c r="D653">
        <f>VLOOKUP(A653,OrderProduct!A653:D2604,4,0)</f>
        <v>14</v>
      </c>
      <c r="H653" s="14" t="s">
        <v>1823</v>
      </c>
      <c r="I653" s="11">
        <f t="shared" si="10"/>
        <v>9</v>
      </c>
    </row>
    <row r="654" spans="1:9">
      <c r="A654" s="3">
        <v>1155</v>
      </c>
      <c r="B654">
        <f>VLOOKUP(A654,OrderProduct!A654:R2605,18,0)</f>
        <v>809</v>
      </c>
      <c r="C654" t="str">
        <f>VLOOKUP(B654,Product_Name!$A$2:$B$914,2,0)</f>
        <v>White GlueTop Scratch Pads</v>
      </c>
      <c r="D654">
        <f>VLOOKUP(A654,OrderProduct!A654:D2605,4,0)</f>
        <v>1</v>
      </c>
      <c r="H654" s="14" t="s">
        <v>1851</v>
      </c>
      <c r="I654" s="11">
        <f t="shared" si="10"/>
        <v>7</v>
      </c>
    </row>
    <row r="655" spans="1:9">
      <c r="A655" s="3">
        <v>1156</v>
      </c>
      <c r="B655">
        <f>VLOOKUP(A655,OrderProduct!A655:R2606,18,0)</f>
        <v>18</v>
      </c>
      <c r="C655">
        <f>VLOOKUP(B655,Product_Name!$A$2:$B$914,2,0)</f>
        <v>2180</v>
      </c>
      <c r="D655">
        <f>VLOOKUP(A655,OrderProduct!A655:D2606,4,0)</f>
        <v>2</v>
      </c>
      <c r="H655" s="14" t="s">
        <v>1868</v>
      </c>
      <c r="I655" s="11">
        <f t="shared" si="10"/>
        <v>7</v>
      </c>
    </row>
    <row r="656" spans="1:9">
      <c r="A656" s="3">
        <v>1159</v>
      </c>
      <c r="B656">
        <f>VLOOKUP(A656,OrderProduct!A656:R2607,18,0)</f>
        <v>222</v>
      </c>
      <c r="C656" t="str">
        <f>VLOOKUP(B656,Product_Name!$A$2:$B$914,2,0)</f>
        <v>Bush Westfield Collection Bookcases  Fully Assembled</v>
      </c>
      <c r="D656">
        <f>VLOOKUP(A656,OrderProduct!A656:D2607,4,0)</f>
        <v>11</v>
      </c>
      <c r="H656" s="14" t="s">
        <v>1874</v>
      </c>
      <c r="I656" s="11">
        <f t="shared" si="10"/>
        <v>7</v>
      </c>
    </row>
    <row r="657" spans="1:9">
      <c r="A657" s="3">
        <v>1170</v>
      </c>
      <c r="B657">
        <f>VLOOKUP(A657,OrderProduct!A657:R2608,18,0)</f>
        <v>713</v>
      </c>
      <c r="C657" t="str">
        <f>VLOOKUP(B657,Product_Name!$A$2:$B$914,2,0)</f>
        <v>Staples #10 Laser &amp; Inkjet Envelopes  4 1/8" x 9 1/2"  100/Box</v>
      </c>
      <c r="D657">
        <f>VLOOKUP(A657,OrderProduct!A657:D2608,4,0)</f>
        <v>8</v>
      </c>
      <c r="H657" s="14" t="s">
        <v>1003</v>
      </c>
      <c r="I657" s="11">
        <f t="shared" si="10"/>
        <v>6</v>
      </c>
    </row>
    <row r="658" spans="1:9">
      <c r="A658" s="3">
        <v>1170</v>
      </c>
      <c r="B658">
        <f>VLOOKUP(A658,OrderProduct!A658:R2609,18,0)</f>
        <v>35</v>
      </c>
      <c r="C658">
        <f>VLOOKUP(B658,Product_Name!$A$2:$B$914,2,0)</f>
        <v>5125</v>
      </c>
      <c r="D658">
        <f>VLOOKUP(A658,OrderProduct!A658:D2609,4,0)</f>
        <v>1</v>
      </c>
      <c r="H658" s="14" t="s">
        <v>1016</v>
      </c>
      <c r="I658" s="11">
        <f t="shared" si="10"/>
        <v>6</v>
      </c>
    </row>
    <row r="659" spans="1:9">
      <c r="A659" s="3">
        <v>1178</v>
      </c>
      <c r="B659">
        <f>VLOOKUP(A659,OrderProduct!A659:R2610,18,0)</f>
        <v>464</v>
      </c>
      <c r="C659" t="str">
        <f>VLOOKUP(B659,Product_Name!$A$2:$B$914,2,0)</f>
        <v>Hoover Portapower™ Portable Vacuum</v>
      </c>
      <c r="D659">
        <f>VLOOKUP(A659,OrderProduct!A659:D2610,4,0)</f>
        <v>17</v>
      </c>
      <c r="H659" s="14" t="s">
        <v>1061</v>
      </c>
      <c r="I659" s="11">
        <f t="shared" si="10"/>
        <v>6</v>
      </c>
    </row>
    <row r="660" spans="1:9">
      <c r="A660" s="3">
        <v>1178</v>
      </c>
      <c r="B660">
        <f>VLOOKUP(A660,OrderProduct!A660:R2611,18,0)</f>
        <v>405</v>
      </c>
      <c r="C660" t="str">
        <f>VLOOKUP(B660,Product_Name!$A$2:$B$914,2,0)</f>
        <v>Global Leather Executive Chair</v>
      </c>
      <c r="D660">
        <f>VLOOKUP(A660,OrderProduct!A660:D2611,4,0)</f>
        <v>16</v>
      </c>
      <c r="H660" s="14" t="s">
        <v>1076</v>
      </c>
      <c r="I660" s="11">
        <f t="shared" si="10"/>
        <v>6</v>
      </c>
    </row>
    <row r="661" spans="1:9">
      <c r="A661" s="3">
        <v>1178</v>
      </c>
      <c r="B661">
        <f>VLOOKUP(A661,OrderProduct!A661:R2612,18,0)</f>
        <v>754</v>
      </c>
      <c r="C661" t="str">
        <f>VLOOKUP(B661,Product_Name!$A$2:$B$914,2,0)</f>
        <v>Targus USB Numeric Keypad</v>
      </c>
      <c r="D661">
        <f>VLOOKUP(A661,OrderProduct!A661:D2612,4,0)</f>
        <v>19</v>
      </c>
      <c r="H661" s="14" t="s">
        <v>1079</v>
      </c>
      <c r="I661" s="11">
        <f t="shared" si="10"/>
        <v>6</v>
      </c>
    </row>
    <row r="662" spans="1:9">
      <c r="A662" s="3">
        <v>1178</v>
      </c>
      <c r="B662">
        <f>VLOOKUP(A662,OrderProduct!A662:R2613,18,0)</f>
        <v>674</v>
      </c>
      <c r="C662" t="str">
        <f>VLOOKUP(B662,Product_Name!$A$2:$B$914,2,0)</f>
        <v>SAFCO PlanMaster Heigh-Adjustable Drafting Table Base  43w x 30d x 30-37h  Black</v>
      </c>
      <c r="D662">
        <f>VLOOKUP(A662,OrderProduct!A662:D2613,4,0)</f>
        <v>9</v>
      </c>
      <c r="H662" s="14" t="s">
        <v>1100</v>
      </c>
      <c r="I662" s="11">
        <f t="shared" si="10"/>
        <v>6</v>
      </c>
    </row>
    <row r="663" spans="1:9">
      <c r="A663" s="3">
        <v>1182</v>
      </c>
      <c r="B663">
        <f>VLOOKUP(A663,OrderProduct!A663:R2614,18,0)</f>
        <v>136</v>
      </c>
      <c r="C663" t="str">
        <f>VLOOKUP(B663,Product_Name!$A$2:$B$914,2,0)</f>
        <v>Avery 494</v>
      </c>
      <c r="D663">
        <f>VLOOKUP(A663,OrderProduct!A663:D2614,4,0)</f>
        <v>20</v>
      </c>
      <c r="H663" s="14" t="s">
        <v>1129</v>
      </c>
      <c r="I663" s="11">
        <f t="shared" si="10"/>
        <v>6</v>
      </c>
    </row>
    <row r="664" spans="1:9">
      <c r="A664" s="3">
        <v>1183</v>
      </c>
      <c r="B664">
        <f>VLOOKUP(A664,OrderProduct!A664:R2615,18,0)</f>
        <v>75</v>
      </c>
      <c r="C664" t="str">
        <f>VLOOKUP(B664,Product_Name!$A$2:$B$914,2,0)</f>
        <v>Accessory9</v>
      </c>
      <c r="D664">
        <f>VLOOKUP(A664,OrderProduct!A664:D2615,4,0)</f>
        <v>10</v>
      </c>
      <c r="H664" s="14" t="s">
        <v>1169</v>
      </c>
      <c r="I664" s="11">
        <f t="shared" si="10"/>
        <v>6</v>
      </c>
    </row>
    <row r="665" spans="1:9">
      <c r="A665" s="3">
        <v>1185</v>
      </c>
      <c r="B665">
        <f>VLOOKUP(A665,OrderProduct!A665:R2616,18,0)</f>
        <v>636</v>
      </c>
      <c r="C665" t="str">
        <f>VLOOKUP(B665,Product_Name!$A$2:$B$914,2,0)</f>
        <v>Polycom ViewStation™ ISDN Videoconferencing Unit</v>
      </c>
      <c r="D665">
        <f>VLOOKUP(A665,OrderProduct!A665:D2616,4,0)</f>
        <v>10</v>
      </c>
      <c r="H665" s="14" t="s">
        <v>1241</v>
      </c>
      <c r="I665" s="11">
        <f t="shared" si="10"/>
        <v>6</v>
      </c>
    </row>
    <row r="666" spans="1:9">
      <c r="A666" s="3">
        <v>1185</v>
      </c>
      <c r="B666">
        <f>VLOOKUP(A666,OrderProduct!A666:R2617,18,0)</f>
        <v>420</v>
      </c>
      <c r="C666" t="str">
        <f>VLOOKUP(B666,Product_Name!$A$2:$B$914,2,0)</f>
        <v>Harmony HEPA Quiet Air Purifiers</v>
      </c>
      <c r="D666">
        <f>VLOOKUP(A666,OrderProduct!A666:D2617,4,0)</f>
        <v>1</v>
      </c>
      <c r="H666" s="14" t="s">
        <v>1318</v>
      </c>
      <c r="I666" s="11">
        <f t="shared" si="10"/>
        <v>6</v>
      </c>
    </row>
    <row r="667" spans="1:9">
      <c r="A667" s="3">
        <v>1186</v>
      </c>
      <c r="B667">
        <f>VLOOKUP(A667,OrderProduct!A667:R2618,18,0)</f>
        <v>429</v>
      </c>
      <c r="C667" t="str">
        <f>VLOOKUP(B667,Product_Name!$A$2:$B$914,2,0)</f>
        <v>Hewlett-Packard Deskjet 1220Cse Color Inkjet Printer</v>
      </c>
      <c r="D667">
        <f>VLOOKUP(A667,OrderProduct!A667:D2618,4,0)</f>
        <v>1</v>
      </c>
      <c r="H667" s="14" t="s">
        <v>1327</v>
      </c>
      <c r="I667" s="11">
        <f t="shared" si="10"/>
        <v>18</v>
      </c>
    </row>
    <row r="668" spans="1:9">
      <c r="A668" s="3">
        <v>1189</v>
      </c>
      <c r="B668">
        <f>VLOOKUP(A668,OrderProduct!A668:R2619,18,0)</f>
        <v>175</v>
      </c>
      <c r="C668" t="str">
        <f>VLOOKUP(B668,Product_Name!$A$2:$B$914,2,0)</f>
        <v>Belkin 6 Outlet Metallic Surge Strip</v>
      </c>
      <c r="D668">
        <f>VLOOKUP(A668,OrderProduct!A668:D2619,4,0)</f>
        <v>12</v>
      </c>
      <c r="H668" s="14" t="s">
        <v>1449</v>
      </c>
      <c r="I668" s="11">
        <f t="shared" si="10"/>
        <v>53</v>
      </c>
    </row>
    <row r="669" spans="1:9">
      <c r="A669" s="3">
        <v>1189</v>
      </c>
      <c r="B669">
        <f>VLOOKUP(A669,OrderProduct!A669:R2620,18,0)</f>
        <v>297</v>
      </c>
      <c r="C669" t="str">
        <f>VLOOKUP(B669,Product_Name!$A$2:$B$914,2,0)</f>
        <v>Eldon Expressions Punched Metal &amp; Wood Desk Accessories  Pewter &amp; Cherry</v>
      </c>
      <c r="D669">
        <f>VLOOKUP(A669,OrderProduct!A669:D2620,4,0)</f>
        <v>2</v>
      </c>
      <c r="H669" s="14" t="s">
        <v>1475</v>
      </c>
      <c r="I669" s="11">
        <f t="shared" si="10"/>
        <v>13</v>
      </c>
    </row>
    <row r="670" spans="1:9">
      <c r="A670" s="3">
        <v>1189</v>
      </c>
      <c r="B670">
        <f>VLOOKUP(A670,OrderProduct!A670:R2621,18,0)</f>
        <v>724</v>
      </c>
      <c r="C670" t="str">
        <f>VLOOKUP(B670,Product_Name!$A$2:$B$914,2,0)</f>
        <v>Staples Plastic Wall Frames</v>
      </c>
      <c r="D670">
        <f>VLOOKUP(A670,OrderProduct!A670:D2621,4,0)</f>
        <v>6</v>
      </c>
      <c r="H670" s="14" t="s">
        <v>1525</v>
      </c>
      <c r="I670" s="11">
        <f t="shared" si="10"/>
        <v>17</v>
      </c>
    </row>
    <row r="671" spans="1:9">
      <c r="A671" s="3">
        <v>1191</v>
      </c>
      <c r="B671">
        <f>VLOOKUP(A671,OrderProduct!A671:R2622,18,0)</f>
        <v>536</v>
      </c>
      <c r="C671" t="str">
        <f>VLOOKUP(B671,Product_Name!$A$2:$B$914,2,0)</f>
        <v>Lock-Up Easel 'Spel-Binder'</v>
      </c>
      <c r="D671">
        <f>VLOOKUP(A671,OrderProduct!A671:D2622,4,0)</f>
        <v>5</v>
      </c>
      <c r="H671" s="14" t="s">
        <v>1539</v>
      </c>
      <c r="I671" s="11">
        <f t="shared" si="10"/>
        <v>29</v>
      </c>
    </row>
    <row r="672" spans="1:9">
      <c r="A672" s="3">
        <v>1193</v>
      </c>
      <c r="B672">
        <f>VLOOKUP(A672,OrderProduct!A672:R2623,18,0)</f>
        <v>297</v>
      </c>
      <c r="C672" t="str">
        <f>VLOOKUP(B672,Product_Name!$A$2:$B$914,2,0)</f>
        <v>Eldon Expressions Punched Metal &amp; Wood Desk Accessories  Pewter &amp; Cherry</v>
      </c>
      <c r="D672">
        <f>VLOOKUP(A672,OrderProduct!A672:D2623,4,0)</f>
        <v>11</v>
      </c>
      <c r="H672" s="14" t="s">
        <v>1556</v>
      </c>
      <c r="I672" s="11">
        <f t="shared" si="10"/>
        <v>6</v>
      </c>
    </row>
    <row r="673" spans="1:9">
      <c r="A673" s="3">
        <v>1193</v>
      </c>
      <c r="B673">
        <f>VLOOKUP(A673,OrderProduct!A673:R2624,18,0)</f>
        <v>724</v>
      </c>
      <c r="C673" t="str">
        <f>VLOOKUP(B673,Product_Name!$A$2:$B$914,2,0)</f>
        <v>Staples Plastic Wall Frames</v>
      </c>
      <c r="D673">
        <f>VLOOKUP(A673,OrderProduct!A673:D2624,4,0)</f>
        <v>17</v>
      </c>
      <c r="H673" s="14" t="s">
        <v>1600</v>
      </c>
      <c r="I673" s="11">
        <f t="shared" si="10"/>
        <v>6</v>
      </c>
    </row>
    <row r="674" spans="1:9">
      <c r="A674" s="3">
        <v>1193</v>
      </c>
      <c r="B674">
        <f>VLOOKUP(A674,OrderProduct!A674:R2625,18,0)</f>
        <v>488</v>
      </c>
      <c r="C674" t="str">
        <f>VLOOKUP(B674,Product_Name!$A$2:$B$914,2,0)</f>
        <v>Ibico Laser Imprintable Binding System Covers</v>
      </c>
      <c r="D674">
        <f>VLOOKUP(A674,OrderProduct!A674:D2625,4,0)</f>
        <v>4</v>
      </c>
      <c r="H674" s="14" t="s">
        <v>1624</v>
      </c>
      <c r="I674" s="11">
        <f t="shared" si="10"/>
        <v>6</v>
      </c>
    </row>
    <row r="675" spans="1:9">
      <c r="A675" s="3">
        <v>1193</v>
      </c>
      <c r="B675">
        <f>VLOOKUP(A675,OrderProduct!A675:R2626,18,0)</f>
        <v>278</v>
      </c>
      <c r="C675" t="str">
        <f>VLOOKUP(B675,Product_Name!$A$2:$B$914,2,0)</f>
        <v>Dixon Ticonderoga Core-Lock Colored Pencils  48-Color Set</v>
      </c>
      <c r="D675">
        <f>VLOOKUP(A675,OrderProduct!A675:D2626,4,0)</f>
        <v>11</v>
      </c>
      <c r="H675" s="14" t="s">
        <v>1640</v>
      </c>
      <c r="I675" s="11">
        <f t="shared" si="10"/>
        <v>6</v>
      </c>
    </row>
    <row r="676" spans="1:9">
      <c r="A676" s="3">
        <v>1193</v>
      </c>
      <c r="B676">
        <f>VLOOKUP(A676,OrderProduct!A676:R2627,18,0)</f>
        <v>153</v>
      </c>
      <c r="C676" t="str">
        <f>VLOOKUP(B676,Product_Name!$A$2:$B$914,2,0)</f>
        <v>Avery Hanging File Binders</v>
      </c>
      <c r="D676">
        <f>VLOOKUP(A676,OrderProduct!A676:D2627,4,0)</f>
        <v>6</v>
      </c>
      <c r="H676" s="14" t="s">
        <v>1666</v>
      </c>
      <c r="I676" s="11">
        <f t="shared" si="10"/>
        <v>29</v>
      </c>
    </row>
    <row r="677" spans="1:9">
      <c r="A677" s="3">
        <v>1193</v>
      </c>
      <c r="B677">
        <f>VLOOKUP(A677,OrderProduct!A677:R2628,18,0)</f>
        <v>912</v>
      </c>
      <c r="C677" t="str">
        <f>VLOOKUP(B677,Product_Name!$A$2:$B$914,2,0)</f>
        <v>Zoom V.92 USB External Faxmodem</v>
      </c>
      <c r="D677">
        <f>VLOOKUP(A677,OrderProduct!A677:D2628,4,0)</f>
        <v>13</v>
      </c>
      <c r="H677" s="14" t="s">
        <v>1807</v>
      </c>
      <c r="I677" s="11">
        <f t="shared" si="10"/>
        <v>6</v>
      </c>
    </row>
    <row r="678" spans="1:9">
      <c r="A678" s="3">
        <v>1193</v>
      </c>
      <c r="B678">
        <f>VLOOKUP(A678,OrderProduct!A678:R2629,18,0)</f>
        <v>536</v>
      </c>
      <c r="C678" t="str">
        <f>VLOOKUP(B678,Product_Name!$A$2:$B$914,2,0)</f>
        <v>Lock-Up Easel 'Spel-Binder'</v>
      </c>
      <c r="D678">
        <f>VLOOKUP(A678,OrderProduct!A678:D2629,4,0)</f>
        <v>6</v>
      </c>
      <c r="H678" s="14" t="s">
        <v>1836</v>
      </c>
      <c r="I678" s="11">
        <f t="shared" si="10"/>
        <v>6</v>
      </c>
    </row>
    <row r="679" spans="1:9">
      <c r="A679" s="3">
        <v>1194</v>
      </c>
      <c r="B679">
        <f>VLOOKUP(A679,OrderProduct!A679:R2630,18,0)</f>
        <v>153</v>
      </c>
      <c r="C679" t="str">
        <f>VLOOKUP(B679,Product_Name!$A$2:$B$914,2,0)</f>
        <v>Avery Hanging File Binders</v>
      </c>
      <c r="D679">
        <f>VLOOKUP(A679,OrderProduct!A679:D2630,4,0)</f>
        <v>1</v>
      </c>
      <c r="H679" s="14">
        <v>3390</v>
      </c>
      <c r="I679" s="11">
        <f t="shared" si="10"/>
        <v>5</v>
      </c>
    </row>
    <row r="680" spans="1:9">
      <c r="A680" s="3">
        <v>1197</v>
      </c>
      <c r="B680">
        <f>VLOOKUP(A680,OrderProduct!A680:R2631,18,0)</f>
        <v>447</v>
      </c>
      <c r="C680" t="str">
        <f>VLOOKUP(B680,Product_Name!$A$2:$B$914,2,0)</f>
        <v>Hon 4700 Series Mobuis™ Mid-Back Task Chairs with Adjustable Arms</v>
      </c>
      <c r="D680">
        <f>VLOOKUP(A680,OrderProduct!A680:D2631,4,0)</f>
        <v>15</v>
      </c>
      <c r="H680" s="14" t="s">
        <v>1031</v>
      </c>
      <c r="I680" s="11">
        <f t="shared" si="10"/>
        <v>5</v>
      </c>
    </row>
    <row r="681" spans="1:9">
      <c r="A681" s="3">
        <v>1199</v>
      </c>
      <c r="B681">
        <f>VLOOKUP(A681,OrderProduct!A681:R2632,18,0)</f>
        <v>313</v>
      </c>
      <c r="C681" t="str">
        <f>VLOOKUP(B681,Product_Name!$A$2:$B$914,2,0)</f>
        <v>Eldon® Gobal File Keepers</v>
      </c>
      <c r="D681">
        <f>VLOOKUP(A681,OrderProduct!A681:D2632,4,0)</f>
        <v>7</v>
      </c>
      <c r="H681" s="14" t="s">
        <v>1071</v>
      </c>
      <c r="I681" s="11">
        <f t="shared" si="10"/>
        <v>5</v>
      </c>
    </row>
    <row r="682" spans="1:9">
      <c r="A682" s="3">
        <v>1200</v>
      </c>
      <c r="B682">
        <f>VLOOKUP(A682,OrderProduct!A682:R2633,18,0)</f>
        <v>488</v>
      </c>
      <c r="C682" t="str">
        <f>VLOOKUP(B682,Product_Name!$A$2:$B$914,2,0)</f>
        <v>Ibico Laser Imprintable Binding System Covers</v>
      </c>
      <c r="D682">
        <f>VLOOKUP(A682,OrderProduct!A682:D2633,4,0)</f>
        <v>22</v>
      </c>
      <c r="H682" s="14" t="s">
        <v>1109</v>
      </c>
      <c r="I682" s="11">
        <f t="shared" si="10"/>
        <v>5</v>
      </c>
    </row>
    <row r="683" spans="1:9">
      <c r="A683" s="3">
        <v>1202</v>
      </c>
      <c r="B683">
        <f>VLOOKUP(A683,OrderProduct!A683:R2634,18,0)</f>
        <v>278</v>
      </c>
      <c r="C683" t="str">
        <f>VLOOKUP(B683,Product_Name!$A$2:$B$914,2,0)</f>
        <v>Dixon Ticonderoga Core-Lock Colored Pencils  48-Color Set</v>
      </c>
      <c r="D683">
        <f>VLOOKUP(A683,OrderProduct!A683:D2634,4,0)</f>
        <v>3</v>
      </c>
      <c r="H683" s="14" t="s">
        <v>1126</v>
      </c>
      <c r="I683" s="11">
        <f t="shared" si="10"/>
        <v>49</v>
      </c>
    </row>
    <row r="684" spans="1:9">
      <c r="A684" s="3">
        <v>1203</v>
      </c>
      <c r="B684">
        <f>VLOOKUP(A684,OrderProduct!A684:R2635,18,0)</f>
        <v>912</v>
      </c>
      <c r="C684" t="str">
        <f>VLOOKUP(B684,Product_Name!$A$2:$B$914,2,0)</f>
        <v>Zoom V.92 USB External Faxmodem</v>
      </c>
      <c r="D684">
        <f>VLOOKUP(A684,OrderProduct!A684:D2635,4,0)</f>
        <v>7</v>
      </c>
      <c r="H684" s="14" t="s">
        <v>1178</v>
      </c>
      <c r="I684" s="11">
        <f t="shared" si="10"/>
        <v>5</v>
      </c>
    </row>
    <row r="685" spans="1:9">
      <c r="A685" s="3">
        <v>1211</v>
      </c>
      <c r="B685">
        <f>VLOOKUP(A685,OrderProduct!A685:R2636,18,0)</f>
        <v>138</v>
      </c>
      <c r="C685" t="str">
        <f>VLOOKUP(B685,Product_Name!$A$2:$B$914,2,0)</f>
        <v>Avery 497</v>
      </c>
      <c r="D685">
        <f>VLOOKUP(A685,OrderProduct!A685:D2636,4,0)</f>
        <v>12</v>
      </c>
      <c r="H685" s="14" t="s">
        <v>1205</v>
      </c>
      <c r="I685" s="11">
        <f t="shared" si="10"/>
        <v>5</v>
      </c>
    </row>
    <row r="686" spans="1:9">
      <c r="A686" s="3">
        <v>1212</v>
      </c>
      <c r="B686">
        <f>VLOOKUP(A686,OrderProduct!A686:R2637,18,0)</f>
        <v>645</v>
      </c>
      <c r="C686" t="str">
        <f>VLOOKUP(B686,Product_Name!$A$2:$B$914,2,0)</f>
        <v>Pressboard Covers with Storage Hooks  9 1/2" x 11"  Light Blue</v>
      </c>
      <c r="D686">
        <f>VLOOKUP(A686,OrderProduct!A686:D2637,4,0)</f>
        <v>1</v>
      </c>
      <c r="H686" s="14" t="s">
        <v>1250</v>
      </c>
      <c r="I686" s="11">
        <f t="shared" si="10"/>
        <v>5</v>
      </c>
    </row>
    <row r="687" spans="1:9">
      <c r="A687" s="3">
        <v>1212</v>
      </c>
      <c r="B687">
        <f>VLOOKUP(A687,OrderProduct!A687:R2638,18,0)</f>
        <v>226</v>
      </c>
      <c r="C687" t="str">
        <f>VLOOKUP(B687,Product_Name!$A$2:$B$914,2,0)</f>
        <v>Canon imageCLASS 2200 Advanced Copier</v>
      </c>
      <c r="D687">
        <f>VLOOKUP(A687,OrderProduct!A687:D2638,4,0)</f>
        <v>4</v>
      </c>
      <c r="H687" s="14" t="s">
        <v>1256</v>
      </c>
      <c r="I687" s="11">
        <f t="shared" si="10"/>
        <v>56</v>
      </c>
    </row>
    <row r="688" spans="1:9">
      <c r="A688" s="3">
        <v>1213</v>
      </c>
      <c r="B688">
        <f>VLOOKUP(A688,OrderProduct!A688:R2639,18,0)</f>
        <v>801</v>
      </c>
      <c r="C688" t="str">
        <f>VLOOKUP(B688,Product_Name!$A$2:$B$914,2,0)</f>
        <v>Verbatim DVD-RAM  5.2GB  Rewritable  Type 1  DS</v>
      </c>
      <c r="D688">
        <f>VLOOKUP(A688,OrderProduct!A688:D2639,4,0)</f>
        <v>3</v>
      </c>
      <c r="H688" s="14" t="s">
        <v>1257</v>
      </c>
      <c r="I688" s="11">
        <f t="shared" si="10"/>
        <v>5</v>
      </c>
    </row>
    <row r="689" spans="1:9">
      <c r="A689" s="3">
        <v>1213</v>
      </c>
      <c r="B689">
        <f>VLOOKUP(A689,OrderProduct!A689:R2640,18,0)</f>
        <v>705</v>
      </c>
      <c r="C689" t="str">
        <f>VLOOKUP(B689,Product_Name!$A$2:$B$914,2,0)</f>
        <v>Southworth 25% Cotton Antique Laid Paper &amp; Envelopes</v>
      </c>
      <c r="D689">
        <f>VLOOKUP(A689,OrderProduct!A689:D2640,4,0)</f>
        <v>17</v>
      </c>
      <c r="H689" s="14" t="s">
        <v>1279</v>
      </c>
      <c r="I689" s="11">
        <f t="shared" si="10"/>
        <v>5</v>
      </c>
    </row>
    <row r="690" spans="1:9">
      <c r="A690" s="3">
        <v>1213</v>
      </c>
      <c r="B690">
        <f>VLOOKUP(A690,OrderProduct!A690:R2641,18,0)</f>
        <v>576</v>
      </c>
      <c r="C690" t="str">
        <f>VLOOKUP(B690,Product_Name!$A$2:$B$914,2,0)</f>
        <v>Newell 312</v>
      </c>
      <c r="D690">
        <f>VLOOKUP(A690,OrderProduct!A690:D2641,4,0)</f>
        <v>5</v>
      </c>
      <c r="H690" s="14" t="s">
        <v>1344</v>
      </c>
      <c r="I690" s="11">
        <f t="shared" si="10"/>
        <v>5</v>
      </c>
    </row>
    <row r="691" spans="1:9">
      <c r="A691" s="3">
        <v>1217</v>
      </c>
      <c r="B691">
        <f>VLOOKUP(A691,OrderProduct!A691:R2642,18,0)</f>
        <v>602</v>
      </c>
      <c r="C691" t="str">
        <f>VLOOKUP(B691,Product_Name!$A$2:$B$914,2,0)</f>
        <v>Office Star - Contemporary Task Swivel chair with 2-way adjustable arms  Plum</v>
      </c>
      <c r="D691">
        <f>VLOOKUP(A691,OrderProduct!A691:D2642,4,0)</f>
        <v>6</v>
      </c>
      <c r="H691" s="14" t="s">
        <v>1352</v>
      </c>
      <c r="I691" s="11">
        <f t="shared" si="10"/>
        <v>5</v>
      </c>
    </row>
    <row r="692" spans="1:9">
      <c r="A692" s="3">
        <v>1226</v>
      </c>
      <c r="B692">
        <f>VLOOKUP(A692,OrderProduct!A692:R2643,18,0)</f>
        <v>93</v>
      </c>
      <c r="C692" t="str">
        <f>VLOOKUP(B692,Product_Name!$A$2:$B$914,2,0)</f>
        <v>Acme® Elite Stainless Steel Scissors</v>
      </c>
      <c r="D692">
        <f>VLOOKUP(A692,OrderProduct!A692:D2643,4,0)</f>
        <v>9</v>
      </c>
      <c r="H692" s="14" t="s">
        <v>1402</v>
      </c>
      <c r="I692" s="11">
        <f t="shared" si="10"/>
        <v>5</v>
      </c>
    </row>
    <row r="693" spans="1:9">
      <c r="A693" s="3">
        <v>1227</v>
      </c>
      <c r="B693">
        <f>VLOOKUP(A693,OrderProduct!A693:R2644,18,0)</f>
        <v>602</v>
      </c>
      <c r="C693" t="str">
        <f>VLOOKUP(B693,Product_Name!$A$2:$B$914,2,0)</f>
        <v>Office Star - Contemporary Task Swivel chair with 2-way adjustable arms  Plum</v>
      </c>
      <c r="D693">
        <f>VLOOKUP(A693,OrderProduct!A693:D2644,4,0)</f>
        <v>15</v>
      </c>
      <c r="H693" s="14" t="s">
        <v>1434</v>
      </c>
      <c r="I693" s="11">
        <f t="shared" si="10"/>
        <v>5</v>
      </c>
    </row>
    <row r="694" spans="1:9">
      <c r="A694" s="3">
        <v>1228</v>
      </c>
      <c r="B694">
        <f>VLOOKUP(A694,OrderProduct!A694:R2645,18,0)</f>
        <v>814</v>
      </c>
      <c r="C694" t="str">
        <f>VLOOKUP(B694,Product_Name!$A$2:$B$914,2,0)</f>
        <v>Wilson Jones Hanging View Binder  White  1"</v>
      </c>
      <c r="D694">
        <f>VLOOKUP(A694,OrderProduct!A694:D2645,4,0)</f>
        <v>12</v>
      </c>
      <c r="H694" s="14" t="s">
        <v>1455</v>
      </c>
      <c r="I694" s="11">
        <f t="shared" si="10"/>
        <v>19</v>
      </c>
    </row>
    <row r="695" spans="1:9">
      <c r="A695" s="3">
        <v>1228</v>
      </c>
      <c r="B695">
        <f>VLOOKUP(A695,OrderProduct!A695:R2646,18,0)</f>
        <v>501</v>
      </c>
      <c r="C695" t="str">
        <f>VLOOKUP(B695,Product_Name!$A$2:$B$914,2,0)</f>
        <v>Imation 3.5"  DISKETTE 44766 HGHLD3.52HD/FM  10/Pack</v>
      </c>
      <c r="D695">
        <f>VLOOKUP(A695,OrderProduct!A695:D2646,4,0)</f>
        <v>15</v>
      </c>
      <c r="H695" s="14" t="s">
        <v>1505</v>
      </c>
      <c r="I695" s="11">
        <f t="shared" si="10"/>
        <v>5</v>
      </c>
    </row>
    <row r="696" spans="1:9">
      <c r="A696" s="3">
        <v>1228</v>
      </c>
      <c r="B696">
        <f>VLOOKUP(A696,OrderProduct!A696:R2647,18,0)</f>
        <v>727</v>
      </c>
      <c r="C696" t="str">
        <f>VLOOKUP(B696,Product_Name!$A$2:$B$914,2,0)</f>
        <v>Staples Standard Envelopes</v>
      </c>
      <c r="D696">
        <f>VLOOKUP(A696,OrderProduct!A696:D2647,4,0)</f>
        <v>9</v>
      </c>
      <c r="H696" s="14" t="s">
        <v>1550</v>
      </c>
      <c r="I696" s="11">
        <f t="shared" si="10"/>
        <v>5</v>
      </c>
    </row>
    <row r="697" spans="1:9">
      <c r="A697" s="3">
        <v>1229</v>
      </c>
      <c r="B697">
        <f>VLOOKUP(A697,OrderProduct!A697:R2648,18,0)</f>
        <v>501</v>
      </c>
      <c r="C697" t="str">
        <f>VLOOKUP(B697,Product_Name!$A$2:$B$914,2,0)</f>
        <v>Imation 3.5"  DISKETTE 44766 HGHLD3.52HD/FM  10/Pack</v>
      </c>
      <c r="D697">
        <f>VLOOKUP(A697,OrderProduct!A697:D2648,4,0)</f>
        <v>10</v>
      </c>
      <c r="H697" s="14" t="s">
        <v>1562</v>
      </c>
      <c r="I697" s="11">
        <f t="shared" si="10"/>
        <v>5</v>
      </c>
    </row>
    <row r="698" spans="1:9">
      <c r="A698" s="3">
        <v>1233</v>
      </c>
      <c r="B698">
        <f>VLOOKUP(A698,OrderProduct!A698:R2649,18,0)</f>
        <v>391</v>
      </c>
      <c r="C698" t="str">
        <f>VLOOKUP(B698,Product_Name!$A$2:$B$914,2,0)</f>
        <v>GBC VeloBinder Electric Binding Machine</v>
      </c>
      <c r="D698">
        <f>VLOOKUP(A698,OrderProduct!A698:D2649,4,0)</f>
        <v>21</v>
      </c>
      <c r="H698" s="14" t="s">
        <v>1586</v>
      </c>
      <c r="I698" s="11">
        <f t="shared" si="10"/>
        <v>5</v>
      </c>
    </row>
    <row r="699" spans="1:9">
      <c r="A699" s="3">
        <v>1233</v>
      </c>
      <c r="B699">
        <f>VLOOKUP(A699,OrderProduct!A699:R2650,18,0)</f>
        <v>101</v>
      </c>
      <c r="C699" t="str">
        <f>VLOOKUP(B699,Product_Name!$A$2:$B$914,2,0)</f>
        <v>Adesso Programmable 142-Key Keyboard</v>
      </c>
      <c r="D699">
        <f>VLOOKUP(A699,OrderProduct!A699:D2650,4,0)</f>
        <v>7</v>
      </c>
      <c r="H699" s="14" t="s">
        <v>1613</v>
      </c>
      <c r="I699" s="11">
        <f t="shared" si="10"/>
        <v>5</v>
      </c>
    </row>
    <row r="700" spans="1:9">
      <c r="A700" s="3">
        <v>1233</v>
      </c>
      <c r="B700">
        <f>VLOOKUP(A700,OrderProduct!A700:R2651,18,0)</f>
        <v>794</v>
      </c>
      <c r="C700" t="str">
        <f>VLOOKUP(B700,Product_Name!$A$2:$B$914,2,0)</f>
        <v>US Robotics 56K V.92 External Faxmodem</v>
      </c>
      <c r="D700">
        <f>VLOOKUP(A700,OrderProduct!A700:D2651,4,0)</f>
        <v>5</v>
      </c>
      <c r="H700" s="14" t="s">
        <v>1660</v>
      </c>
      <c r="I700" s="11">
        <f t="shared" si="10"/>
        <v>27</v>
      </c>
    </row>
    <row r="701" spans="1:9">
      <c r="A701" s="3">
        <v>1233</v>
      </c>
      <c r="B701">
        <f>VLOOKUP(A701,OrderProduct!A701:R2652,18,0)</f>
        <v>481</v>
      </c>
      <c r="C701" t="str">
        <f>VLOOKUP(B701,Product_Name!$A$2:$B$914,2,0)</f>
        <v>i470</v>
      </c>
      <c r="D701">
        <f>VLOOKUP(A701,OrderProduct!A701:D2652,4,0)</f>
        <v>14</v>
      </c>
      <c r="H701" s="14" t="s">
        <v>1697</v>
      </c>
      <c r="I701" s="11">
        <f t="shared" si="10"/>
        <v>50</v>
      </c>
    </row>
    <row r="702" spans="1:9">
      <c r="A702" s="3">
        <v>1237</v>
      </c>
      <c r="B702">
        <f>VLOOKUP(A702,OrderProduct!A702:R2653,18,0)</f>
        <v>672</v>
      </c>
      <c r="C702" t="str">
        <f>VLOOKUP(B702,Product_Name!$A$2:$B$914,2,0)</f>
        <v>SAFCO Folding Chair Trolley</v>
      </c>
      <c r="D702">
        <f>VLOOKUP(A702,OrderProduct!A702:D2653,4,0)</f>
        <v>3</v>
      </c>
      <c r="H702" s="14" t="s">
        <v>1708</v>
      </c>
      <c r="I702" s="11">
        <f t="shared" si="10"/>
        <v>5</v>
      </c>
    </row>
    <row r="703" spans="1:9">
      <c r="A703" s="3">
        <v>1237</v>
      </c>
      <c r="B703">
        <f>VLOOKUP(A703,OrderProduct!A703:R2654,18,0)</f>
        <v>312</v>
      </c>
      <c r="C703" t="str">
        <f>VLOOKUP(B703,Product_Name!$A$2:$B$914,2,0)</f>
        <v>Eldon® Expressions™ Wood Desk Accessories  Oak</v>
      </c>
      <c r="D703">
        <f>VLOOKUP(A703,OrderProduct!A703:D2654,4,0)</f>
        <v>12</v>
      </c>
      <c r="H703" s="14" t="s">
        <v>1714</v>
      </c>
      <c r="I703" s="11">
        <f t="shared" si="10"/>
        <v>5</v>
      </c>
    </row>
    <row r="704" spans="1:9">
      <c r="A704" s="3">
        <v>1237</v>
      </c>
      <c r="B704">
        <f>VLOOKUP(A704,OrderProduct!A704:R2655,18,0)</f>
        <v>637</v>
      </c>
      <c r="C704" t="str">
        <f>VLOOKUP(B704,Product_Name!$A$2:$B$914,2,0)</f>
        <v>Polycom VoiceStation 100</v>
      </c>
      <c r="D704">
        <f>VLOOKUP(A704,OrderProduct!A704:D2655,4,0)</f>
        <v>3</v>
      </c>
      <c r="H704" s="14" t="s">
        <v>1761</v>
      </c>
      <c r="I704" s="11">
        <f t="shared" si="10"/>
        <v>5</v>
      </c>
    </row>
    <row r="705" spans="1:9">
      <c r="A705" s="3">
        <v>1237</v>
      </c>
      <c r="B705">
        <f>VLOOKUP(A705,OrderProduct!A705:R2656,18,0)</f>
        <v>632</v>
      </c>
      <c r="C705" t="str">
        <f>VLOOKUP(B705,Product_Name!$A$2:$B$914,2,0)</f>
        <v>Phone 918</v>
      </c>
      <c r="D705">
        <f>VLOOKUP(A705,OrderProduct!A705:D2656,4,0)</f>
        <v>1</v>
      </c>
      <c r="H705" s="14" t="s">
        <v>1763</v>
      </c>
      <c r="I705" s="11">
        <f t="shared" si="10"/>
        <v>5</v>
      </c>
    </row>
    <row r="706" spans="1:9">
      <c r="A706" s="3">
        <v>1238</v>
      </c>
      <c r="B706">
        <f>VLOOKUP(A706,OrderProduct!A706:R2657,18,0)</f>
        <v>604</v>
      </c>
      <c r="C706" t="str">
        <f>VLOOKUP(B706,Product_Name!$A$2:$B$914,2,0)</f>
        <v>Office Star - Mid Back Dual function Ergonomic High Back Chair with 2-Way Adjustable Arms</v>
      </c>
      <c r="D706">
        <f>VLOOKUP(A706,OrderProduct!A706:D2657,4,0)</f>
        <v>8</v>
      </c>
      <c r="H706" s="14" t="s">
        <v>1789</v>
      </c>
      <c r="I706" s="11">
        <f t="shared" si="10"/>
        <v>17</v>
      </c>
    </row>
    <row r="707" spans="1:9">
      <c r="A707" s="3">
        <v>1241</v>
      </c>
      <c r="B707">
        <f>VLOOKUP(A707,OrderProduct!A707:R2658,18,0)</f>
        <v>349</v>
      </c>
      <c r="C707" t="str">
        <f>VLOOKUP(B707,Product_Name!$A$2:$B$914,2,0)</f>
        <v>Fellowes PB300 Plastic Comb Binding Machine</v>
      </c>
      <c r="D707">
        <f>VLOOKUP(A707,OrderProduct!A707:D2658,4,0)</f>
        <v>8</v>
      </c>
      <c r="H707" s="14" t="s">
        <v>1797</v>
      </c>
      <c r="I707" s="11">
        <f t="shared" si="10"/>
        <v>24</v>
      </c>
    </row>
    <row r="708" spans="1:9">
      <c r="A708" s="3">
        <v>1241</v>
      </c>
      <c r="B708">
        <f>VLOOKUP(A708,OrderProduct!A708:R2659,18,0)</f>
        <v>432</v>
      </c>
      <c r="C708" t="str">
        <f>VLOOKUP(B708,Product_Name!$A$2:$B$914,2,0)</f>
        <v>Hewlett-Packard Deskjet 6122 Color Inkjet Printer</v>
      </c>
      <c r="D708">
        <f>VLOOKUP(A708,OrderProduct!A708:D2659,4,0)</f>
        <v>5</v>
      </c>
      <c r="H708" s="14" t="s">
        <v>1849</v>
      </c>
      <c r="I708" s="11">
        <f t="shared" ref="I708:I771" si="11">SUMIFS($D$2:$D$1953,$C$2:$C$1953,H708)</f>
        <v>5</v>
      </c>
    </row>
    <row r="709" spans="1:9">
      <c r="A709" s="3">
        <v>1246</v>
      </c>
      <c r="B709">
        <f>VLOOKUP(A709,OrderProduct!A709:R2660,18,0)</f>
        <v>152</v>
      </c>
      <c r="C709" t="str">
        <f>VLOOKUP(B709,Product_Name!$A$2:$B$914,2,0)</f>
        <v>Avery Flip-Chart Easel Binder  Black</v>
      </c>
      <c r="D709">
        <f>VLOOKUP(A709,OrderProduct!A709:D2660,4,0)</f>
        <v>9</v>
      </c>
      <c r="H709" s="14" t="s">
        <v>1871</v>
      </c>
      <c r="I709" s="11">
        <f t="shared" si="11"/>
        <v>5</v>
      </c>
    </row>
    <row r="710" spans="1:9">
      <c r="A710" s="3">
        <v>1246</v>
      </c>
      <c r="B710">
        <f>VLOOKUP(A710,OrderProduct!A710:R2661,18,0)</f>
        <v>368</v>
      </c>
      <c r="C710" t="str">
        <f>VLOOKUP(B710,Product_Name!$A$2:$B$914,2,0)</f>
        <v>G.E. Halogen Desk Lamp Bulbs</v>
      </c>
      <c r="D710">
        <f>VLOOKUP(A710,OrderProduct!A710:D2661,4,0)</f>
        <v>7</v>
      </c>
      <c r="H710" s="14">
        <v>232</v>
      </c>
      <c r="I710" s="11">
        <f t="shared" si="11"/>
        <v>4</v>
      </c>
    </row>
    <row r="711" spans="1:9">
      <c r="A711" s="3">
        <v>1246</v>
      </c>
      <c r="B711">
        <f>VLOOKUP(A711,OrderProduct!A711:R2662,18,0)</f>
        <v>421</v>
      </c>
      <c r="C711" t="str">
        <f>VLOOKUP(B711,Product_Name!$A$2:$B$914,2,0)</f>
        <v>Hayes Optima 56K V.90 Internal Voice Modem</v>
      </c>
      <c r="D711">
        <f>VLOOKUP(A711,OrderProduct!A711:D2662,4,0)</f>
        <v>15</v>
      </c>
      <c r="H711" s="14" t="s">
        <v>1020</v>
      </c>
      <c r="I711" s="11">
        <f t="shared" si="11"/>
        <v>4</v>
      </c>
    </row>
    <row r="712" spans="1:9">
      <c r="A712" s="3">
        <v>1247</v>
      </c>
      <c r="B712">
        <f>VLOOKUP(A712,OrderProduct!A712:R2663,18,0)</f>
        <v>152</v>
      </c>
      <c r="C712" t="str">
        <f>VLOOKUP(B712,Product_Name!$A$2:$B$914,2,0)</f>
        <v>Avery Flip-Chart Easel Binder  Black</v>
      </c>
      <c r="D712">
        <f>VLOOKUP(A712,OrderProduct!A712:D2663,4,0)</f>
        <v>2</v>
      </c>
      <c r="H712" s="14">
        <v>636</v>
      </c>
      <c r="I712" s="11">
        <f t="shared" si="11"/>
        <v>4</v>
      </c>
    </row>
    <row r="713" spans="1:9">
      <c r="A713" s="3">
        <v>1247</v>
      </c>
      <c r="B713">
        <f>VLOOKUP(A713,OrderProduct!A713:R2664,18,0)</f>
        <v>368</v>
      </c>
      <c r="C713" t="str">
        <f>VLOOKUP(B713,Product_Name!$A$2:$B$914,2,0)</f>
        <v>G.E. Halogen Desk Lamp Bulbs</v>
      </c>
      <c r="D713">
        <f>VLOOKUP(A713,OrderProduct!A713:D2664,4,0)</f>
        <v>7</v>
      </c>
      <c r="H713" s="14" t="s">
        <v>1035</v>
      </c>
      <c r="I713" s="11">
        <f t="shared" si="11"/>
        <v>4</v>
      </c>
    </row>
    <row r="714" spans="1:9">
      <c r="A714" s="3">
        <v>1250</v>
      </c>
      <c r="B714">
        <f>VLOOKUP(A714,OrderProduct!A714:R2665,18,0)</f>
        <v>148</v>
      </c>
      <c r="C714" t="str">
        <f>VLOOKUP(B714,Product_Name!$A$2:$B$914,2,0)</f>
        <v>Avery Binder Labels</v>
      </c>
      <c r="D714">
        <f>VLOOKUP(A714,OrderProduct!A714:D2665,4,0)</f>
        <v>18</v>
      </c>
      <c r="H714" s="14" t="s">
        <v>1066</v>
      </c>
      <c r="I714" s="11">
        <f t="shared" si="11"/>
        <v>4</v>
      </c>
    </row>
    <row r="715" spans="1:9">
      <c r="A715" s="3">
        <v>1250</v>
      </c>
      <c r="B715">
        <f>VLOOKUP(A715,OrderProduct!A715:R2666,18,0)</f>
        <v>451</v>
      </c>
      <c r="C715" t="str">
        <f>VLOOKUP(B715,Product_Name!$A$2:$B$914,2,0)</f>
        <v>Hon Every-Day® Chair Series Swivel Task Chairs</v>
      </c>
      <c r="D715">
        <f>VLOOKUP(A715,OrderProduct!A715:D2666,4,0)</f>
        <v>20</v>
      </c>
      <c r="H715" s="14" t="s">
        <v>1121</v>
      </c>
      <c r="I715" s="11">
        <f t="shared" si="11"/>
        <v>4</v>
      </c>
    </row>
    <row r="716" spans="1:9">
      <c r="A716" s="3">
        <v>1250</v>
      </c>
      <c r="B716">
        <f>VLOOKUP(A716,OrderProduct!A716:R2667,18,0)</f>
        <v>492</v>
      </c>
      <c r="C716" t="str">
        <f>VLOOKUP(B716,Product_Name!$A$2:$B$914,2,0)</f>
        <v>IBM Multi-Purpose Copy Paper  8 1/2 x 11"  Case</v>
      </c>
      <c r="D716">
        <f>VLOOKUP(A716,OrderProduct!A716:D2667,4,0)</f>
        <v>19</v>
      </c>
      <c r="H716" s="14" t="s">
        <v>1146</v>
      </c>
      <c r="I716" s="11">
        <f t="shared" si="11"/>
        <v>4</v>
      </c>
    </row>
    <row r="717" spans="1:9">
      <c r="A717" s="3">
        <v>1253</v>
      </c>
      <c r="B717">
        <f>VLOOKUP(A717,OrderProduct!A717:R2668,18,0)</f>
        <v>194</v>
      </c>
      <c r="C717" t="str">
        <f>VLOOKUP(B717,Product_Name!$A$2:$B$914,2,0)</f>
        <v>Bionaire Personal Warm Mist Humidifier/Vaporizer</v>
      </c>
      <c r="D717">
        <f>VLOOKUP(A717,OrderProduct!A717:D2668,4,0)</f>
        <v>6</v>
      </c>
      <c r="H717" s="14" t="s">
        <v>1185</v>
      </c>
      <c r="I717" s="11">
        <f t="shared" si="11"/>
        <v>4</v>
      </c>
    </row>
    <row r="718" spans="1:9">
      <c r="A718" s="3">
        <v>1253</v>
      </c>
      <c r="B718">
        <f>VLOOKUP(A718,OrderProduct!A718:R2669,18,0)</f>
        <v>685</v>
      </c>
      <c r="C718" t="str">
        <f>VLOOKUP(B718,Product_Name!$A$2:$B$914,2,0)</f>
        <v>Sauder Forest Hills Library  Woodland Oak Finish</v>
      </c>
      <c r="D718">
        <f>VLOOKUP(A718,OrderProduct!A718:D2669,4,0)</f>
        <v>12</v>
      </c>
      <c r="H718" s="14" t="s">
        <v>1201</v>
      </c>
      <c r="I718" s="11">
        <f t="shared" si="11"/>
        <v>4</v>
      </c>
    </row>
    <row r="719" spans="1:9">
      <c r="A719" s="3">
        <v>1253</v>
      </c>
      <c r="B719">
        <f>VLOOKUP(A719,OrderProduct!A719:R2670,18,0)</f>
        <v>217</v>
      </c>
      <c r="C719" t="str">
        <f>VLOOKUP(B719,Product_Name!$A$2:$B$914,2,0)</f>
        <v>Bush Advantage Collection® Round Conference Table</v>
      </c>
      <c r="D719">
        <f>VLOOKUP(A719,OrderProduct!A719:D2670,4,0)</f>
        <v>5</v>
      </c>
      <c r="H719" s="14" t="s">
        <v>1253</v>
      </c>
      <c r="I719" s="11">
        <f t="shared" si="11"/>
        <v>4</v>
      </c>
    </row>
    <row r="720" spans="1:9">
      <c r="A720" s="3">
        <v>1254</v>
      </c>
      <c r="B720">
        <f>VLOOKUP(A720,OrderProduct!A720:R2671,18,0)</f>
        <v>287</v>
      </c>
      <c r="C720" t="str">
        <f>VLOOKUP(B720,Product_Name!$A$2:$B$914,2,0)</f>
        <v>Economy Binders</v>
      </c>
      <c r="D720">
        <f>VLOOKUP(A720,OrderProduct!A720:D2671,4,0)</f>
        <v>5</v>
      </c>
      <c r="H720" s="14" t="s">
        <v>1254</v>
      </c>
      <c r="I720" s="11">
        <f t="shared" si="11"/>
        <v>4</v>
      </c>
    </row>
    <row r="721" spans="1:9">
      <c r="A721" s="3">
        <v>1254</v>
      </c>
      <c r="B721">
        <f>VLOOKUP(A721,OrderProduct!A721:R2672,18,0)</f>
        <v>240</v>
      </c>
      <c r="C721" t="str">
        <f>VLOOKUP(B721,Product_Name!$A$2:$B$914,2,0)</f>
        <v>Carina Double Wide Media Storage Towers in Natural &amp; Black</v>
      </c>
      <c r="D721">
        <f>VLOOKUP(A721,OrderProduct!A721:D2672,4,0)</f>
        <v>7</v>
      </c>
      <c r="H721" s="14" t="s">
        <v>1313</v>
      </c>
      <c r="I721" s="11">
        <f t="shared" si="11"/>
        <v>4</v>
      </c>
    </row>
    <row r="722" spans="1:9">
      <c r="A722" s="3">
        <v>1254</v>
      </c>
      <c r="B722">
        <f>VLOOKUP(A722,OrderProduct!A722:R2673,18,0)</f>
        <v>104</v>
      </c>
      <c r="C722" t="str">
        <f>VLOOKUP(B722,Product_Name!$A$2:$B$914,2,0)</f>
        <v>Advantus Map Pennant Flags and Round Head Tacks</v>
      </c>
      <c r="D722">
        <f>VLOOKUP(A722,OrderProduct!A722:D2673,4,0)</f>
        <v>18</v>
      </c>
      <c r="H722" s="14" t="s">
        <v>1317</v>
      </c>
      <c r="I722" s="11">
        <f t="shared" si="11"/>
        <v>4</v>
      </c>
    </row>
    <row r="723" spans="1:9">
      <c r="A723" s="3">
        <v>1257</v>
      </c>
      <c r="B723">
        <f>VLOOKUP(A723,OrderProduct!A723:R2674,18,0)</f>
        <v>431</v>
      </c>
      <c r="C723" t="str">
        <f>VLOOKUP(B723,Product_Name!$A$2:$B$914,2,0)</f>
        <v>Hewlett-Packard Deskjet 5550 Color Inkjet Printer</v>
      </c>
      <c r="D723">
        <f>VLOOKUP(A723,OrderProduct!A723:D2674,4,0)</f>
        <v>22</v>
      </c>
      <c r="H723" s="14" t="s">
        <v>1361</v>
      </c>
      <c r="I723" s="11">
        <f t="shared" si="11"/>
        <v>4</v>
      </c>
    </row>
    <row r="724" spans="1:9">
      <c r="A724" s="3">
        <v>1257</v>
      </c>
      <c r="B724">
        <f>VLOOKUP(A724,OrderProduct!A724:R2675,18,0)</f>
        <v>528</v>
      </c>
      <c r="C724" t="str">
        <f>VLOOKUP(B724,Product_Name!$A$2:$B$914,2,0)</f>
        <v>Letter Slitter</v>
      </c>
      <c r="D724">
        <f>VLOOKUP(A724,OrderProduct!A724:D2675,4,0)</f>
        <v>15</v>
      </c>
      <c r="H724" s="14" t="s">
        <v>1370</v>
      </c>
      <c r="I724" s="11">
        <f t="shared" si="11"/>
        <v>4</v>
      </c>
    </row>
    <row r="725" spans="1:9">
      <c r="A725" s="3">
        <v>1259</v>
      </c>
      <c r="B725">
        <f>VLOOKUP(A725,OrderProduct!A725:R2676,18,0)</f>
        <v>248</v>
      </c>
      <c r="C725" t="str">
        <f>VLOOKUP(B725,Product_Name!$A$2:$B$914,2,0)</f>
        <v>Colored Envelopes</v>
      </c>
      <c r="D725">
        <f>VLOOKUP(A725,OrderProduct!A725:D2676,4,0)</f>
        <v>8</v>
      </c>
      <c r="H725" s="14" t="s">
        <v>1372</v>
      </c>
      <c r="I725" s="11">
        <f t="shared" si="11"/>
        <v>4</v>
      </c>
    </row>
    <row r="726" spans="1:9">
      <c r="A726" s="3">
        <v>1261</v>
      </c>
      <c r="B726">
        <f>VLOOKUP(A726,OrderProduct!A726:R2677,18,0)</f>
        <v>519</v>
      </c>
      <c r="C726" t="str">
        <f>VLOOKUP(B726,Product_Name!$A$2:$B$914,2,0)</f>
        <v>Keytronic French Keyboard</v>
      </c>
      <c r="D726">
        <f>VLOOKUP(A726,OrderProduct!A726:D2677,4,0)</f>
        <v>12</v>
      </c>
      <c r="H726" s="14" t="s">
        <v>1393</v>
      </c>
      <c r="I726" s="11">
        <f t="shared" si="11"/>
        <v>4</v>
      </c>
    </row>
    <row r="727" spans="1:9">
      <c r="A727" s="3">
        <v>1265</v>
      </c>
      <c r="B727">
        <f>VLOOKUP(A727,OrderProduct!A727:R2678,18,0)</f>
        <v>850</v>
      </c>
      <c r="C727" t="str">
        <f>VLOOKUP(B727,Product_Name!$A$2:$B$914,2,0)</f>
        <v>Xerox 1928</v>
      </c>
      <c r="D727">
        <f>VLOOKUP(A727,OrderProduct!A727:D2678,4,0)</f>
        <v>9</v>
      </c>
      <c r="H727" s="14" t="s">
        <v>1394</v>
      </c>
      <c r="I727" s="11">
        <f t="shared" si="11"/>
        <v>4</v>
      </c>
    </row>
    <row r="728" spans="1:9">
      <c r="A728" s="3">
        <v>1267</v>
      </c>
      <c r="B728">
        <f>VLOOKUP(A728,OrderProduct!A728:R2679,18,0)</f>
        <v>697</v>
      </c>
      <c r="C728" t="str">
        <f>VLOOKUP(B728,Product_Name!$A$2:$B$914,2,0)</f>
        <v>Sharp EL500L Fraction Calculator</v>
      </c>
      <c r="D728">
        <f>VLOOKUP(A728,OrderProduct!A728:D2679,4,0)</f>
        <v>2</v>
      </c>
      <c r="H728" s="14" t="s">
        <v>1407</v>
      </c>
      <c r="I728" s="11">
        <f t="shared" si="11"/>
        <v>4</v>
      </c>
    </row>
    <row r="729" spans="1:9">
      <c r="A729" s="3">
        <v>1267</v>
      </c>
      <c r="B729">
        <f>VLOOKUP(A729,OrderProduct!A729:R2680,18,0)</f>
        <v>672</v>
      </c>
      <c r="C729" t="str">
        <f>VLOOKUP(B729,Product_Name!$A$2:$B$914,2,0)</f>
        <v>SAFCO Folding Chair Trolley</v>
      </c>
      <c r="D729">
        <f>VLOOKUP(A729,OrderProduct!A729:D2680,4,0)</f>
        <v>5</v>
      </c>
      <c r="H729" s="14" t="s">
        <v>1419</v>
      </c>
      <c r="I729" s="11">
        <f t="shared" si="11"/>
        <v>20</v>
      </c>
    </row>
    <row r="730" spans="1:9">
      <c r="A730" s="3">
        <v>1267</v>
      </c>
      <c r="B730">
        <f>VLOOKUP(A730,OrderProduct!A730:R2681,18,0)</f>
        <v>496</v>
      </c>
      <c r="C730" t="str">
        <f>VLOOKUP(B730,Product_Name!$A$2:$B$914,2,0)</f>
        <v>Imation 3.5" DS/HD IBM Formatted Diskettes  10/Pack</v>
      </c>
      <c r="D730">
        <f>VLOOKUP(A730,OrderProduct!A730:D2681,4,0)</f>
        <v>8</v>
      </c>
      <c r="H730" s="14" t="s">
        <v>1474</v>
      </c>
      <c r="I730" s="11">
        <f t="shared" si="11"/>
        <v>4</v>
      </c>
    </row>
    <row r="731" spans="1:9">
      <c r="A731" s="3">
        <v>1271</v>
      </c>
      <c r="B731">
        <f>VLOOKUP(A731,OrderProduct!A731:R2682,18,0)</f>
        <v>733</v>
      </c>
      <c r="C731" t="str">
        <f>VLOOKUP(B731,Product_Name!$A$2:$B$914,2,0)</f>
        <v>StarTAC 3000</v>
      </c>
      <c r="D731">
        <f>VLOOKUP(A731,OrderProduct!A731:D2682,4,0)</f>
        <v>14</v>
      </c>
      <c r="H731" s="14" t="s">
        <v>1494</v>
      </c>
      <c r="I731" s="11">
        <f t="shared" si="11"/>
        <v>4</v>
      </c>
    </row>
    <row r="732" spans="1:9">
      <c r="A732" s="3">
        <v>1271</v>
      </c>
      <c r="B732">
        <f>VLOOKUP(A732,OrderProduct!A732:R2683,18,0)</f>
        <v>418</v>
      </c>
      <c r="C732" t="str">
        <f>VLOOKUP(B732,Product_Name!$A$2:$B$914,2,0)</f>
        <v>Hand-Finished Solid Wood Document Frame</v>
      </c>
      <c r="D732">
        <f>VLOOKUP(A732,OrderProduct!A732:D2683,4,0)</f>
        <v>2</v>
      </c>
      <c r="H732" s="14" t="s">
        <v>1551</v>
      </c>
      <c r="I732" s="11">
        <f t="shared" si="11"/>
        <v>4</v>
      </c>
    </row>
    <row r="733" spans="1:9">
      <c r="A733" s="3">
        <v>1279</v>
      </c>
      <c r="B733">
        <f>VLOOKUP(A733,OrderProduct!A733:R2684,18,0)</f>
        <v>816</v>
      </c>
      <c r="C733" t="str">
        <f>VLOOKUP(B733,Product_Name!$A$2:$B$914,2,0)</f>
        <v>Wilson Jones Ledger-Size  Piano-Hinge Binder  2"  Blue</v>
      </c>
      <c r="D733">
        <f>VLOOKUP(A733,OrderProduct!A733:D2684,4,0)</f>
        <v>12</v>
      </c>
      <c r="H733" s="14" t="s">
        <v>1568</v>
      </c>
      <c r="I733" s="11">
        <f t="shared" si="11"/>
        <v>36</v>
      </c>
    </row>
    <row r="734" spans="1:9">
      <c r="A734" s="3">
        <v>1279</v>
      </c>
      <c r="B734">
        <f>VLOOKUP(A734,OrderProduct!A734:R2685,18,0)</f>
        <v>610</v>
      </c>
      <c r="C734" t="str">
        <f>VLOOKUP(B734,Product_Name!$A$2:$B$914,2,0)</f>
        <v>Okidata ML390 Turbo Dot Matrix Printers</v>
      </c>
      <c r="D734">
        <f>VLOOKUP(A734,OrderProduct!A734:D2685,4,0)</f>
        <v>3</v>
      </c>
      <c r="H734" s="14" t="s">
        <v>1687</v>
      </c>
      <c r="I734" s="11">
        <f t="shared" si="11"/>
        <v>27</v>
      </c>
    </row>
    <row r="735" spans="1:9">
      <c r="A735" s="3">
        <v>1280</v>
      </c>
      <c r="B735">
        <f>VLOOKUP(A735,OrderProduct!A735:R2686,18,0)</f>
        <v>816</v>
      </c>
      <c r="C735" t="str">
        <f>VLOOKUP(B735,Product_Name!$A$2:$B$914,2,0)</f>
        <v>Wilson Jones Ledger-Size  Piano-Hinge Binder  2"  Blue</v>
      </c>
      <c r="D735">
        <f>VLOOKUP(A735,OrderProduct!A735:D2686,4,0)</f>
        <v>18</v>
      </c>
      <c r="H735" s="14" t="s">
        <v>1691</v>
      </c>
      <c r="I735" s="11">
        <f t="shared" si="11"/>
        <v>4</v>
      </c>
    </row>
    <row r="736" spans="1:9">
      <c r="A736" s="3">
        <v>1281</v>
      </c>
      <c r="B736">
        <f>VLOOKUP(A736,OrderProduct!A736:R2687,18,0)</f>
        <v>671</v>
      </c>
      <c r="C736" t="str">
        <f>VLOOKUP(B736,Product_Name!$A$2:$B$914,2,0)</f>
        <v>Safco Contoured Stacking Chairs</v>
      </c>
      <c r="D736">
        <f>VLOOKUP(A736,OrderProduct!A736:D2687,4,0)</f>
        <v>7</v>
      </c>
      <c r="H736" s="14" t="s">
        <v>1711</v>
      </c>
      <c r="I736" s="11">
        <f t="shared" si="11"/>
        <v>101</v>
      </c>
    </row>
    <row r="737" spans="1:9">
      <c r="A737" s="3">
        <v>1281</v>
      </c>
      <c r="B737">
        <f>VLOOKUP(A737,OrderProduct!A737:R2688,18,0)</f>
        <v>233</v>
      </c>
      <c r="C737" t="str">
        <f>VLOOKUP(B737,Product_Name!$A$2:$B$914,2,0)</f>
        <v>Canon PC-428 Personal Copier</v>
      </c>
      <c r="D737">
        <f>VLOOKUP(A737,OrderProduct!A737:D2688,4,0)</f>
        <v>7</v>
      </c>
      <c r="H737" s="14" t="s">
        <v>1733</v>
      </c>
      <c r="I737" s="11">
        <f t="shared" si="11"/>
        <v>15</v>
      </c>
    </row>
    <row r="738" spans="1:9">
      <c r="A738" s="3">
        <v>1282</v>
      </c>
      <c r="B738">
        <f>VLOOKUP(A738,OrderProduct!A738:R2689,18,0)</f>
        <v>671</v>
      </c>
      <c r="C738" t="str">
        <f>VLOOKUP(B738,Product_Name!$A$2:$B$914,2,0)</f>
        <v>Safco Contoured Stacking Chairs</v>
      </c>
      <c r="D738">
        <f>VLOOKUP(A738,OrderProduct!A738:D2689,4,0)</f>
        <v>5</v>
      </c>
      <c r="H738" s="14" t="s">
        <v>1739</v>
      </c>
      <c r="I738" s="11">
        <f t="shared" si="11"/>
        <v>8</v>
      </c>
    </row>
    <row r="739" spans="1:9">
      <c r="A739" s="3">
        <v>1282</v>
      </c>
      <c r="B739">
        <f>VLOOKUP(A739,OrderProduct!A739:R2690,18,0)</f>
        <v>233</v>
      </c>
      <c r="C739" t="str">
        <f>VLOOKUP(B739,Product_Name!$A$2:$B$914,2,0)</f>
        <v>Canon PC-428 Personal Copier</v>
      </c>
      <c r="D739">
        <f>VLOOKUP(A739,OrderProduct!A739:D2690,4,0)</f>
        <v>4</v>
      </c>
      <c r="H739" s="14" t="s">
        <v>1893</v>
      </c>
      <c r="I739" s="11">
        <f t="shared" si="11"/>
        <v>4</v>
      </c>
    </row>
    <row r="740" spans="1:9">
      <c r="A740" s="3">
        <v>1298</v>
      </c>
      <c r="B740">
        <f>VLOOKUP(A740,OrderProduct!A740:R2691,18,0)</f>
        <v>229</v>
      </c>
      <c r="C740" t="str">
        <f>VLOOKUP(B740,Product_Name!$A$2:$B$914,2,0)</f>
        <v>Canon MP41DH Printing Calculator</v>
      </c>
      <c r="D740">
        <f>VLOOKUP(A740,OrderProduct!A740:D2691,4,0)</f>
        <v>14</v>
      </c>
      <c r="H740" s="14" t="s">
        <v>1043</v>
      </c>
      <c r="I740" s="11">
        <f t="shared" si="11"/>
        <v>3</v>
      </c>
    </row>
    <row r="741" spans="1:9">
      <c r="A741" s="3">
        <v>1298</v>
      </c>
      <c r="B741">
        <f>VLOOKUP(A741,OrderProduct!A741:R2692,18,0)</f>
        <v>343</v>
      </c>
      <c r="C741" t="str">
        <f>VLOOKUP(B741,Product_Name!$A$2:$B$914,2,0)</f>
        <v>Fellowes High-Stak® Drawer Files</v>
      </c>
      <c r="D741">
        <f>VLOOKUP(A741,OrderProduct!A741:D2692,4,0)</f>
        <v>16</v>
      </c>
      <c r="H741" s="14" t="s">
        <v>1062</v>
      </c>
      <c r="I741" s="11">
        <f t="shared" si="11"/>
        <v>3</v>
      </c>
    </row>
    <row r="742" spans="1:9">
      <c r="A742" s="3">
        <v>1303</v>
      </c>
      <c r="B742">
        <f>VLOOKUP(A742,OrderProduct!A742:R2693,18,0)</f>
        <v>50</v>
      </c>
      <c r="C742" t="str">
        <f>VLOOKUP(B742,Product_Name!$A$2:$B$914,2,0)</f>
        <v>80 Minute CD-R Spindle  100/Pack - Staples</v>
      </c>
      <c r="D742">
        <f>VLOOKUP(A742,OrderProduct!A742:D2693,4,0)</f>
        <v>4</v>
      </c>
      <c r="H742" s="14" t="s">
        <v>1147</v>
      </c>
      <c r="I742" s="11">
        <f t="shared" si="11"/>
        <v>3</v>
      </c>
    </row>
    <row r="743" spans="1:9">
      <c r="A743" s="3">
        <v>1303</v>
      </c>
      <c r="B743">
        <f>VLOOKUP(A743,OrderProduct!A743:R2694,18,0)</f>
        <v>27</v>
      </c>
      <c r="C743">
        <f>VLOOKUP(B743,Product_Name!$A$2:$B$914,2,0)</f>
        <v>3390</v>
      </c>
      <c r="D743">
        <f>VLOOKUP(A743,OrderProduct!A743:D2694,4,0)</f>
        <v>5</v>
      </c>
      <c r="H743" s="14" t="s">
        <v>1176</v>
      </c>
      <c r="I743" s="11">
        <f t="shared" si="11"/>
        <v>3</v>
      </c>
    </row>
    <row r="744" spans="1:9">
      <c r="A744" s="3">
        <v>1304</v>
      </c>
      <c r="B744">
        <f>VLOOKUP(A744,OrderProduct!A744:R2695,18,0)</f>
        <v>142</v>
      </c>
      <c r="C744" t="str">
        <f>VLOOKUP(B744,Product_Name!$A$2:$B$914,2,0)</f>
        <v>Avery 507</v>
      </c>
      <c r="D744">
        <f>VLOOKUP(A744,OrderProduct!A744:D2695,4,0)</f>
        <v>21</v>
      </c>
      <c r="H744" s="14" t="s">
        <v>1192</v>
      </c>
      <c r="I744" s="11">
        <f t="shared" si="11"/>
        <v>3</v>
      </c>
    </row>
    <row r="745" spans="1:9">
      <c r="A745" s="3">
        <v>1305</v>
      </c>
      <c r="B745">
        <f>VLOOKUP(A745,OrderProduct!A745:R2696,18,0)</f>
        <v>268</v>
      </c>
      <c r="C745" t="str">
        <f>VLOOKUP(B745,Product_Name!$A$2:$B$914,2,0)</f>
        <v>Deflect-o Glass Clear Studded Chair Mats</v>
      </c>
      <c r="D745">
        <f>VLOOKUP(A745,OrderProduct!A745:D2696,4,0)</f>
        <v>21</v>
      </c>
      <c r="H745" s="14" t="s">
        <v>1198</v>
      </c>
      <c r="I745" s="11">
        <f t="shared" si="11"/>
        <v>3</v>
      </c>
    </row>
    <row r="746" spans="1:9">
      <c r="A746" s="3">
        <v>1307</v>
      </c>
      <c r="B746">
        <f>VLOOKUP(A746,OrderProduct!A746:R2697,18,0)</f>
        <v>51</v>
      </c>
      <c r="C746" t="str">
        <f>VLOOKUP(B746,Product_Name!$A$2:$B$914,2,0)</f>
        <v>80 Minute Slim Jewel Case CD-R   10/Pack - Staples</v>
      </c>
      <c r="D746">
        <f>VLOOKUP(A746,OrderProduct!A746:D2697,4,0)</f>
        <v>21</v>
      </c>
      <c r="H746" s="14" t="s">
        <v>1404</v>
      </c>
      <c r="I746" s="11">
        <f t="shared" si="11"/>
        <v>3</v>
      </c>
    </row>
    <row r="747" spans="1:9">
      <c r="A747" s="3">
        <v>1314</v>
      </c>
      <c r="B747">
        <f>VLOOKUP(A747,OrderProduct!A747:R2698,18,0)</f>
        <v>810</v>
      </c>
      <c r="C747" t="str">
        <f>VLOOKUP(B747,Product_Name!$A$2:$B$914,2,0)</f>
        <v>Wilson Jones 14 Line Acrylic Coated Pressboard Data Binders</v>
      </c>
      <c r="D747">
        <f>VLOOKUP(A747,OrderProduct!A747:D2698,4,0)</f>
        <v>3</v>
      </c>
      <c r="H747" s="14" t="s">
        <v>1409</v>
      </c>
      <c r="I747" s="11">
        <f t="shared" si="11"/>
        <v>3</v>
      </c>
    </row>
    <row r="748" spans="1:9">
      <c r="A748" s="3">
        <v>1314</v>
      </c>
      <c r="B748">
        <f>VLOOKUP(A748,OrderProduct!A748:R2699,18,0)</f>
        <v>74</v>
      </c>
      <c r="C748" t="str">
        <f>VLOOKUP(B748,Product_Name!$A$2:$B$914,2,0)</f>
        <v>Accessory6</v>
      </c>
      <c r="D748">
        <f>VLOOKUP(A748,OrderProduct!A748:D2699,4,0)</f>
        <v>12</v>
      </c>
      <c r="H748" s="14" t="s">
        <v>1416</v>
      </c>
      <c r="I748" s="11">
        <f t="shared" si="11"/>
        <v>3</v>
      </c>
    </row>
    <row r="749" spans="1:9">
      <c r="A749" s="3">
        <v>1314</v>
      </c>
      <c r="B749">
        <f>VLOOKUP(A749,OrderProduct!A749:R2700,18,0)</f>
        <v>240</v>
      </c>
      <c r="C749" t="str">
        <f>VLOOKUP(B749,Product_Name!$A$2:$B$914,2,0)</f>
        <v>Carina Double Wide Media Storage Towers in Natural &amp; Black</v>
      </c>
      <c r="D749">
        <f>VLOOKUP(A749,OrderProduct!A749:D2700,4,0)</f>
        <v>9</v>
      </c>
      <c r="H749" s="14" t="s">
        <v>1422</v>
      </c>
      <c r="I749" s="11">
        <f t="shared" si="11"/>
        <v>3</v>
      </c>
    </row>
    <row r="750" spans="1:9">
      <c r="A750" s="3">
        <v>1314</v>
      </c>
      <c r="B750">
        <f>VLOOKUP(A750,OrderProduct!A750:R2701,18,0)</f>
        <v>774</v>
      </c>
      <c r="C750" t="str">
        <f>VLOOKUP(B750,Product_Name!$A$2:$B$914,2,0)</f>
        <v>Tennsco Snap-Together Open Shelving Units  Starter Sets and Add-On Units</v>
      </c>
      <c r="D750">
        <f>VLOOKUP(A750,OrderProduct!A750:D2701,4,0)</f>
        <v>11</v>
      </c>
      <c r="H750" s="14" t="s">
        <v>1438</v>
      </c>
      <c r="I750" s="11">
        <f t="shared" si="11"/>
        <v>3</v>
      </c>
    </row>
    <row r="751" spans="1:9">
      <c r="A751" s="3">
        <v>1315</v>
      </c>
      <c r="B751">
        <f>VLOOKUP(A751,OrderProduct!A751:R2702,18,0)</f>
        <v>80</v>
      </c>
      <c r="C751" t="str">
        <f>VLOOKUP(B751,Product_Name!$A$2:$B$914,2,0)</f>
        <v>Acco Pressboard Covers with Storage Hooks  14 7/8" x 11"  Light Blue</v>
      </c>
      <c r="D751">
        <f>VLOOKUP(A751,OrderProduct!A751:D2702,4,0)</f>
        <v>1</v>
      </c>
      <c r="H751" s="14" t="s">
        <v>1439</v>
      </c>
      <c r="I751" s="11">
        <f t="shared" si="11"/>
        <v>3</v>
      </c>
    </row>
    <row r="752" spans="1:9">
      <c r="A752" s="3">
        <v>1316</v>
      </c>
      <c r="B752">
        <f>VLOOKUP(A752,OrderProduct!A752:R2703,18,0)</f>
        <v>810</v>
      </c>
      <c r="C752" t="str">
        <f>VLOOKUP(B752,Product_Name!$A$2:$B$914,2,0)</f>
        <v>Wilson Jones 14 Line Acrylic Coated Pressboard Data Binders</v>
      </c>
      <c r="D752">
        <f>VLOOKUP(A752,OrderProduct!A752:D2703,4,0)</f>
        <v>8</v>
      </c>
      <c r="H752" s="14" t="s">
        <v>1489</v>
      </c>
      <c r="I752" s="11">
        <f t="shared" si="11"/>
        <v>3</v>
      </c>
    </row>
    <row r="753" spans="1:9">
      <c r="A753" s="3">
        <v>1316</v>
      </c>
      <c r="B753">
        <f>VLOOKUP(A753,OrderProduct!A753:R2704,18,0)</f>
        <v>74</v>
      </c>
      <c r="C753" t="str">
        <f>VLOOKUP(B753,Product_Name!$A$2:$B$914,2,0)</f>
        <v>Accessory6</v>
      </c>
      <c r="D753">
        <f>VLOOKUP(A753,OrderProduct!A753:D2704,4,0)</f>
        <v>8</v>
      </c>
      <c r="H753" s="14" t="s">
        <v>1547</v>
      </c>
      <c r="I753" s="11">
        <f t="shared" si="11"/>
        <v>3</v>
      </c>
    </row>
    <row r="754" spans="1:9">
      <c r="A754" s="3">
        <v>1316</v>
      </c>
      <c r="B754">
        <f>VLOOKUP(A754,OrderProduct!A754:R2705,18,0)</f>
        <v>240</v>
      </c>
      <c r="C754" t="str">
        <f>VLOOKUP(B754,Product_Name!$A$2:$B$914,2,0)</f>
        <v>Carina Double Wide Media Storage Towers in Natural &amp; Black</v>
      </c>
      <c r="D754">
        <f>VLOOKUP(A754,OrderProduct!A754:D2705,4,0)</f>
        <v>22</v>
      </c>
      <c r="H754" s="14" t="s">
        <v>1581</v>
      </c>
      <c r="I754" s="11">
        <f t="shared" si="11"/>
        <v>3</v>
      </c>
    </row>
    <row r="755" spans="1:9">
      <c r="A755" s="3">
        <v>1316</v>
      </c>
      <c r="B755">
        <f>VLOOKUP(A755,OrderProduct!A755:R2706,18,0)</f>
        <v>774</v>
      </c>
      <c r="C755" t="str">
        <f>VLOOKUP(B755,Product_Name!$A$2:$B$914,2,0)</f>
        <v>Tennsco Snap-Together Open Shelving Units  Starter Sets and Add-On Units</v>
      </c>
      <c r="D755">
        <f>VLOOKUP(A755,OrderProduct!A755:D2706,4,0)</f>
        <v>12</v>
      </c>
      <c r="H755" s="14" t="s">
        <v>1617</v>
      </c>
      <c r="I755" s="11">
        <f t="shared" si="11"/>
        <v>3</v>
      </c>
    </row>
    <row r="756" spans="1:9">
      <c r="A756" s="3">
        <v>1338</v>
      </c>
      <c r="B756">
        <f>VLOOKUP(A756,OrderProduct!A756:R2707,18,0)</f>
        <v>60</v>
      </c>
      <c r="C756" t="str">
        <f>VLOOKUP(B756,Product_Name!$A$2:$B$914,2,0)</f>
        <v>Accessory24</v>
      </c>
      <c r="D756">
        <f>VLOOKUP(A756,OrderProduct!A756:D2707,4,0)</f>
        <v>1</v>
      </c>
      <c r="H756" s="14" t="s">
        <v>1633</v>
      </c>
      <c r="I756" s="11">
        <f t="shared" si="11"/>
        <v>3</v>
      </c>
    </row>
    <row r="757" spans="1:9">
      <c r="A757" s="3">
        <v>1340</v>
      </c>
      <c r="B757">
        <f>VLOOKUP(A757,OrderProduct!A757:R2708,18,0)</f>
        <v>152</v>
      </c>
      <c r="C757" t="str">
        <f>VLOOKUP(B757,Product_Name!$A$2:$B$914,2,0)</f>
        <v>Avery Flip-Chart Easel Binder  Black</v>
      </c>
      <c r="D757">
        <f>VLOOKUP(A757,OrderProduct!A757:D2708,4,0)</f>
        <v>5</v>
      </c>
      <c r="H757" s="14" t="s">
        <v>1644</v>
      </c>
      <c r="I757" s="11">
        <f t="shared" si="11"/>
        <v>19</v>
      </c>
    </row>
    <row r="758" spans="1:9">
      <c r="A758" s="3">
        <v>1340</v>
      </c>
      <c r="B758">
        <f>VLOOKUP(A758,OrderProduct!A758:R2709,18,0)</f>
        <v>630</v>
      </c>
      <c r="C758" t="str">
        <f>VLOOKUP(B758,Product_Name!$A$2:$B$914,2,0)</f>
        <v>Perma STOR-ALL™ Hanging File Box  13 1/8"W x 12 1/4"D x 10 1/2"H</v>
      </c>
      <c r="D758">
        <f>VLOOKUP(A758,OrderProduct!A758:D2709,4,0)</f>
        <v>8</v>
      </c>
      <c r="H758" s="14" t="s">
        <v>1776</v>
      </c>
      <c r="I758" s="11">
        <f t="shared" si="11"/>
        <v>3</v>
      </c>
    </row>
    <row r="759" spans="1:9">
      <c r="A759" s="3">
        <v>1340</v>
      </c>
      <c r="B759">
        <f>VLOOKUP(A759,OrderProduct!A759:R2710,18,0)</f>
        <v>60</v>
      </c>
      <c r="C759" t="str">
        <f>VLOOKUP(B759,Product_Name!$A$2:$B$914,2,0)</f>
        <v>Accessory24</v>
      </c>
      <c r="D759">
        <f>VLOOKUP(A759,OrderProduct!A759:D2710,4,0)</f>
        <v>12</v>
      </c>
      <c r="H759" s="14" t="s">
        <v>1799</v>
      </c>
      <c r="I759" s="11">
        <f t="shared" si="11"/>
        <v>3</v>
      </c>
    </row>
    <row r="760" spans="1:9">
      <c r="A760" s="3">
        <v>1340</v>
      </c>
      <c r="B760">
        <f>VLOOKUP(A760,OrderProduct!A760:R2711,18,0)</f>
        <v>366</v>
      </c>
      <c r="C760" t="str">
        <f>VLOOKUP(B760,Product_Name!$A$2:$B$914,2,0)</f>
        <v>Fluorescent Highlighters by Dixon</v>
      </c>
      <c r="D760">
        <f>VLOOKUP(A760,OrderProduct!A760:D2711,4,0)</f>
        <v>1</v>
      </c>
      <c r="H760" s="14" t="s">
        <v>1819</v>
      </c>
      <c r="I760" s="11">
        <f t="shared" si="11"/>
        <v>3</v>
      </c>
    </row>
    <row r="761" spans="1:9">
      <c r="A761" s="3">
        <v>1341</v>
      </c>
      <c r="B761">
        <f>VLOOKUP(A761,OrderProduct!A761:R2712,18,0)</f>
        <v>630</v>
      </c>
      <c r="C761" t="str">
        <f>VLOOKUP(B761,Product_Name!$A$2:$B$914,2,0)</f>
        <v>Perma STOR-ALL™ Hanging File Box  13 1/8"W x 12 1/4"D x 10 1/2"H</v>
      </c>
      <c r="D761">
        <f>VLOOKUP(A761,OrderProduct!A761:D2712,4,0)</f>
        <v>20</v>
      </c>
      <c r="H761" s="14" t="s">
        <v>1014</v>
      </c>
      <c r="I761" s="11">
        <f t="shared" si="11"/>
        <v>2</v>
      </c>
    </row>
    <row r="762" spans="1:9">
      <c r="A762" s="3">
        <v>1341</v>
      </c>
      <c r="B762">
        <f>VLOOKUP(A762,OrderProduct!A762:R2713,18,0)</f>
        <v>491</v>
      </c>
      <c r="C762" t="str">
        <f>VLOOKUP(B762,Product_Name!$A$2:$B$914,2,0)</f>
        <v>IBM 80 Minute CD-R Spindle  50/Pack</v>
      </c>
      <c r="D762">
        <f>VLOOKUP(A762,OrderProduct!A762:D2713,4,0)</f>
        <v>9</v>
      </c>
      <c r="H762" s="14" t="s">
        <v>1021</v>
      </c>
      <c r="I762" s="11">
        <f t="shared" si="11"/>
        <v>2</v>
      </c>
    </row>
    <row r="763" spans="1:9">
      <c r="A763" s="3">
        <v>1341</v>
      </c>
      <c r="B763">
        <f>VLOOKUP(A763,OrderProduct!A763:R2714,18,0)</f>
        <v>366</v>
      </c>
      <c r="C763" t="str">
        <f>VLOOKUP(B763,Product_Name!$A$2:$B$914,2,0)</f>
        <v>Fluorescent Highlighters by Dixon</v>
      </c>
      <c r="D763">
        <f>VLOOKUP(A763,OrderProduct!A763:D2714,4,0)</f>
        <v>12</v>
      </c>
      <c r="H763" s="14" t="s">
        <v>1173</v>
      </c>
      <c r="I763" s="11">
        <f t="shared" si="11"/>
        <v>2</v>
      </c>
    </row>
    <row r="764" spans="1:9">
      <c r="A764" s="3">
        <v>1347</v>
      </c>
      <c r="B764">
        <f>VLOOKUP(A764,OrderProduct!A764:R2715,18,0)</f>
        <v>722</v>
      </c>
      <c r="C764" t="str">
        <f>VLOOKUP(B764,Product_Name!$A$2:$B$914,2,0)</f>
        <v>Staples Metal Binder Clips</v>
      </c>
      <c r="D764">
        <f>VLOOKUP(A764,OrderProduct!A764:D2715,4,0)</f>
        <v>8</v>
      </c>
      <c r="H764" s="14" t="s">
        <v>1276</v>
      </c>
      <c r="I764" s="11">
        <f t="shared" si="11"/>
        <v>2</v>
      </c>
    </row>
    <row r="765" spans="1:9">
      <c r="A765" s="3">
        <v>1350</v>
      </c>
      <c r="B765">
        <f>VLOOKUP(A765,OrderProduct!A765:R2716,18,0)</f>
        <v>105</v>
      </c>
      <c r="C765" t="str">
        <f>VLOOKUP(B765,Product_Name!$A$2:$B$914,2,0)</f>
        <v>Advantus Panel Wall Certificate Holder - 8.5x11</v>
      </c>
      <c r="D765">
        <f>VLOOKUP(A765,OrderProduct!A765:D2716,4,0)</f>
        <v>10</v>
      </c>
      <c r="H765" s="14" t="s">
        <v>1302</v>
      </c>
      <c r="I765" s="11">
        <f t="shared" si="11"/>
        <v>2</v>
      </c>
    </row>
    <row r="766" spans="1:9">
      <c r="A766" s="3">
        <v>1351</v>
      </c>
      <c r="B766">
        <f>VLOOKUP(A766,OrderProduct!A766:R2717,18,0)</f>
        <v>543</v>
      </c>
      <c r="C766" t="str">
        <f>VLOOKUP(B766,Product_Name!$A$2:$B$914,2,0)</f>
        <v>LX 677</v>
      </c>
      <c r="D766">
        <f>VLOOKUP(A766,OrderProduct!A766:D2717,4,0)</f>
        <v>9</v>
      </c>
      <c r="H766" s="14" t="s">
        <v>1328</v>
      </c>
      <c r="I766" s="11">
        <f t="shared" si="11"/>
        <v>2</v>
      </c>
    </row>
    <row r="767" spans="1:9">
      <c r="A767" s="3">
        <v>1352</v>
      </c>
      <c r="B767">
        <f>VLOOKUP(A767,OrderProduct!A767:R2718,18,0)</f>
        <v>329</v>
      </c>
      <c r="C767" t="str">
        <f>VLOOKUP(B767,Product_Name!$A$2:$B$914,2,0)</f>
        <v>Executive Impressions 12" Wall Clock</v>
      </c>
      <c r="D767">
        <f>VLOOKUP(A767,OrderProduct!A767:D2718,4,0)</f>
        <v>5</v>
      </c>
      <c r="H767" s="14" t="s">
        <v>1334</v>
      </c>
      <c r="I767" s="11">
        <f t="shared" si="11"/>
        <v>2</v>
      </c>
    </row>
    <row r="768" spans="1:9">
      <c r="A768" s="3">
        <v>1354</v>
      </c>
      <c r="B768">
        <f>VLOOKUP(A768,OrderProduct!A768:R2719,18,0)</f>
        <v>133</v>
      </c>
      <c r="C768" t="str">
        <f>VLOOKUP(B768,Product_Name!$A$2:$B$914,2,0)</f>
        <v>Avery 491</v>
      </c>
      <c r="D768">
        <f>VLOOKUP(A768,OrderProduct!A768:D2719,4,0)</f>
        <v>5</v>
      </c>
      <c r="H768" s="14" t="s">
        <v>1354</v>
      </c>
      <c r="I768" s="11">
        <f t="shared" si="11"/>
        <v>2</v>
      </c>
    </row>
    <row r="769" spans="1:9">
      <c r="A769" s="3">
        <v>1354</v>
      </c>
      <c r="B769">
        <f>VLOOKUP(A769,OrderProduct!A769:R2720,18,0)</f>
        <v>164</v>
      </c>
      <c r="C769" t="str">
        <f>VLOOKUP(B769,Product_Name!$A$2:$B$914,2,0)</f>
        <v>Avery White Multi-Purpose Labels</v>
      </c>
      <c r="D769">
        <f>VLOOKUP(A769,OrderProduct!A769:D2720,4,0)</f>
        <v>1</v>
      </c>
      <c r="H769" s="14" t="s">
        <v>1362</v>
      </c>
      <c r="I769" s="11">
        <f t="shared" si="11"/>
        <v>2</v>
      </c>
    </row>
    <row r="770" spans="1:9">
      <c r="A770" s="3">
        <v>1357</v>
      </c>
      <c r="B770">
        <f>VLOOKUP(A770,OrderProduct!A770:R2721,18,0)</f>
        <v>779</v>
      </c>
      <c r="C770" t="str">
        <f>VLOOKUP(B770,Product_Name!$A$2:$B$914,2,0)</f>
        <v>Timeport L7089</v>
      </c>
      <c r="D770">
        <f>VLOOKUP(A770,OrderProduct!A770:D2721,4,0)</f>
        <v>1</v>
      </c>
      <c r="H770" s="14" t="s">
        <v>1378</v>
      </c>
      <c r="I770" s="11">
        <f t="shared" si="11"/>
        <v>2</v>
      </c>
    </row>
    <row r="771" spans="1:9">
      <c r="A771" s="3">
        <v>1357</v>
      </c>
      <c r="B771">
        <f>VLOOKUP(A771,OrderProduct!A771:R2722,18,0)</f>
        <v>318</v>
      </c>
      <c r="C771" t="str">
        <f>VLOOKUP(B771,Product_Name!$A$2:$B$914,2,0)</f>
        <v>Epson C62 Color Inkjet Printer</v>
      </c>
      <c r="D771">
        <f>VLOOKUP(A771,OrderProduct!A771:D2722,4,0)</f>
        <v>12</v>
      </c>
      <c r="H771" s="14" t="s">
        <v>1386</v>
      </c>
      <c r="I771" s="11">
        <f t="shared" si="11"/>
        <v>2</v>
      </c>
    </row>
    <row r="772" spans="1:9">
      <c r="A772" s="3">
        <v>1360</v>
      </c>
      <c r="B772">
        <f>VLOOKUP(A772,OrderProduct!A772:R2723,18,0)</f>
        <v>600</v>
      </c>
      <c r="C772" t="str">
        <f>VLOOKUP(B772,Product_Name!$A$2:$B$914,2,0)</f>
        <v>Nu-Dell Leatherette Frames</v>
      </c>
      <c r="D772">
        <f>VLOOKUP(A772,OrderProduct!A772:D2723,4,0)</f>
        <v>13</v>
      </c>
      <c r="H772" s="14" t="s">
        <v>1429</v>
      </c>
      <c r="I772" s="11">
        <f t="shared" ref="I772:I835" si="12">SUMIFS($D$2:$D$1953,$C$2:$C$1953,H772)</f>
        <v>2</v>
      </c>
    </row>
    <row r="773" spans="1:9">
      <c r="A773" s="3">
        <v>1361</v>
      </c>
      <c r="B773">
        <f>VLOOKUP(A773,OrderProduct!A773:R2724,18,0)</f>
        <v>139</v>
      </c>
      <c r="C773" t="str">
        <f>VLOOKUP(B773,Product_Name!$A$2:$B$914,2,0)</f>
        <v>Avery 498</v>
      </c>
      <c r="D773">
        <f>VLOOKUP(A773,OrderProduct!A773:D2724,4,0)</f>
        <v>3</v>
      </c>
      <c r="H773" s="14" t="s">
        <v>1515</v>
      </c>
      <c r="I773" s="11">
        <f t="shared" si="12"/>
        <v>2</v>
      </c>
    </row>
    <row r="774" spans="1:9">
      <c r="A774" s="3">
        <v>1361</v>
      </c>
      <c r="B774">
        <f>VLOOKUP(A774,OrderProduct!A774:R2725,18,0)</f>
        <v>835</v>
      </c>
      <c r="C774" t="str">
        <f>VLOOKUP(B774,Product_Name!$A$2:$B$914,2,0)</f>
        <v>Xerox 1894</v>
      </c>
      <c r="D774">
        <f>VLOOKUP(A774,OrderProduct!A774:D2725,4,0)</f>
        <v>6</v>
      </c>
      <c r="H774" s="14" t="s">
        <v>1521</v>
      </c>
      <c r="I774" s="11">
        <f t="shared" si="12"/>
        <v>2</v>
      </c>
    </row>
    <row r="775" spans="1:9">
      <c r="A775" s="3">
        <v>1361</v>
      </c>
      <c r="B775">
        <f>VLOOKUP(A775,OrderProduct!A775:R2726,18,0)</f>
        <v>58</v>
      </c>
      <c r="C775" t="str">
        <f>VLOOKUP(B775,Product_Name!$A$2:$B$914,2,0)</f>
        <v>Accessory20</v>
      </c>
      <c r="D775">
        <f>VLOOKUP(A775,OrderProduct!A775:D2726,4,0)</f>
        <v>16</v>
      </c>
      <c r="H775" s="14" t="s">
        <v>1545</v>
      </c>
      <c r="I775" s="11">
        <f t="shared" si="12"/>
        <v>14</v>
      </c>
    </row>
    <row r="776" spans="1:9">
      <c r="A776" s="3">
        <v>1363</v>
      </c>
      <c r="B776">
        <f>VLOOKUP(A776,OrderProduct!A776:R2727,18,0)</f>
        <v>552</v>
      </c>
      <c r="C776" t="str">
        <f>VLOOKUP(B776,Product_Name!$A$2:$B$914,2,0)</f>
        <v>Mead 1st Gear 2" Zipper Binder  Asst. Colors</v>
      </c>
      <c r="D776">
        <f>VLOOKUP(A776,OrderProduct!A776:D2727,4,0)</f>
        <v>16</v>
      </c>
      <c r="H776" s="14" t="s">
        <v>1626</v>
      </c>
      <c r="I776" s="11">
        <f t="shared" si="12"/>
        <v>21</v>
      </c>
    </row>
    <row r="777" spans="1:9">
      <c r="A777" s="3">
        <v>1363</v>
      </c>
      <c r="B777">
        <f>VLOOKUP(A777,OrderProduct!A777:R2728,18,0)</f>
        <v>108</v>
      </c>
      <c r="C777" t="str">
        <f>VLOOKUP(B777,Product_Name!$A$2:$B$914,2,0)</f>
        <v>Advantus Push Pins  Aluminum Head</v>
      </c>
      <c r="D777">
        <f>VLOOKUP(A777,OrderProduct!A777:D2728,4,0)</f>
        <v>21</v>
      </c>
      <c r="H777" s="14" t="s">
        <v>1657</v>
      </c>
      <c r="I777" s="11">
        <f t="shared" si="12"/>
        <v>2</v>
      </c>
    </row>
    <row r="778" spans="1:9">
      <c r="A778" s="3">
        <v>1364</v>
      </c>
      <c r="B778">
        <f>VLOOKUP(A778,OrderProduct!A778:R2729,18,0)</f>
        <v>862</v>
      </c>
      <c r="C778" t="str">
        <f>VLOOKUP(B778,Product_Name!$A$2:$B$914,2,0)</f>
        <v>Xerox 1947</v>
      </c>
      <c r="D778">
        <f>VLOOKUP(A778,OrderProduct!A778:D2729,4,0)</f>
        <v>19</v>
      </c>
      <c r="H778" s="14" t="s">
        <v>1688</v>
      </c>
      <c r="I778" s="11">
        <f t="shared" si="12"/>
        <v>2</v>
      </c>
    </row>
    <row r="779" spans="1:9">
      <c r="A779" s="3">
        <v>1367</v>
      </c>
      <c r="B779">
        <f>VLOOKUP(A779,OrderProduct!A779:R2730,18,0)</f>
        <v>519</v>
      </c>
      <c r="C779" t="str">
        <f>VLOOKUP(B779,Product_Name!$A$2:$B$914,2,0)</f>
        <v>Keytronic French Keyboard</v>
      </c>
      <c r="D779">
        <f>VLOOKUP(A779,OrderProduct!A779:D2730,4,0)</f>
        <v>9</v>
      </c>
      <c r="H779" s="14" t="s">
        <v>1690</v>
      </c>
      <c r="I779" s="11">
        <f t="shared" si="12"/>
        <v>2</v>
      </c>
    </row>
    <row r="780" spans="1:9">
      <c r="A780" s="3">
        <v>1368</v>
      </c>
      <c r="B780">
        <f>VLOOKUP(A780,OrderProduct!A780:R2731,18,0)</f>
        <v>647</v>
      </c>
      <c r="C780" t="str">
        <f>VLOOKUP(B780,Product_Name!$A$2:$B$914,2,0)</f>
        <v>Presstex Flexible Ring Binders</v>
      </c>
      <c r="D780">
        <f>VLOOKUP(A780,OrderProduct!A780:D2731,4,0)</f>
        <v>8</v>
      </c>
      <c r="H780" s="14" t="s">
        <v>1709</v>
      </c>
      <c r="I780" s="11">
        <f t="shared" si="12"/>
        <v>2</v>
      </c>
    </row>
    <row r="781" spans="1:9">
      <c r="A781" s="3">
        <v>1369</v>
      </c>
      <c r="B781">
        <f>VLOOKUP(A781,OrderProduct!A781:R2732,18,0)</f>
        <v>713</v>
      </c>
      <c r="C781" t="str">
        <f>VLOOKUP(B781,Product_Name!$A$2:$B$914,2,0)</f>
        <v>Staples #10 Laser &amp; Inkjet Envelopes  4 1/8" x 9 1/2"  100/Box</v>
      </c>
      <c r="D781">
        <f>VLOOKUP(A781,OrderProduct!A781:D2732,4,0)</f>
        <v>2</v>
      </c>
      <c r="H781" s="14" t="s">
        <v>1722</v>
      </c>
      <c r="I781" s="11">
        <f t="shared" si="12"/>
        <v>2</v>
      </c>
    </row>
    <row r="782" spans="1:9">
      <c r="A782" s="3">
        <v>1374</v>
      </c>
      <c r="B782">
        <f>VLOOKUP(A782,OrderProduct!A782:R2733,18,0)</f>
        <v>83</v>
      </c>
      <c r="C782" t="str">
        <f>VLOOKUP(B782,Product_Name!$A$2:$B$914,2,0)</f>
        <v>Acco Smartsocket® Color-Coded Six-Outlet AC Adapter Model Surge Protectors</v>
      </c>
      <c r="D782">
        <f>VLOOKUP(A782,OrderProduct!A782:D2733,4,0)</f>
        <v>1</v>
      </c>
      <c r="H782" s="14" t="s">
        <v>1767</v>
      </c>
      <c r="I782" s="11">
        <f t="shared" si="12"/>
        <v>294</v>
      </c>
    </row>
    <row r="783" spans="1:9">
      <c r="A783" s="3">
        <v>1380</v>
      </c>
      <c r="B783">
        <f>VLOOKUP(A783,OrderProduct!A783:R2734,18,0)</f>
        <v>139</v>
      </c>
      <c r="C783" t="str">
        <f>VLOOKUP(B783,Product_Name!$A$2:$B$914,2,0)</f>
        <v>Avery 498</v>
      </c>
      <c r="D783">
        <f>VLOOKUP(A783,OrderProduct!A783:D2734,4,0)</f>
        <v>8</v>
      </c>
      <c r="H783" s="14" t="s">
        <v>1886</v>
      </c>
      <c r="I783" s="11">
        <f t="shared" si="12"/>
        <v>10</v>
      </c>
    </row>
    <row r="784" spans="1:9">
      <c r="A784" s="3">
        <v>1383</v>
      </c>
      <c r="B784">
        <f>VLOOKUP(A784,OrderProduct!A784:R2735,18,0)</f>
        <v>302</v>
      </c>
      <c r="C784" t="str">
        <f>VLOOKUP(B784,Product_Name!$A$2:$B$914,2,0)</f>
        <v>Eldon Pizzaz™ Desk Accessories</v>
      </c>
      <c r="D784">
        <f>VLOOKUP(A784,OrderProduct!A784:D2735,4,0)</f>
        <v>12</v>
      </c>
      <c r="H784" s="14">
        <v>5125</v>
      </c>
      <c r="I784" s="11">
        <f t="shared" si="12"/>
        <v>1</v>
      </c>
    </row>
    <row r="785" spans="1:9">
      <c r="A785" s="3">
        <v>1384</v>
      </c>
      <c r="B785">
        <f>VLOOKUP(A785,OrderProduct!A785:R2736,18,0)</f>
        <v>909</v>
      </c>
      <c r="C785" t="str">
        <f>VLOOKUP(B785,Product_Name!$A$2:$B$914,2,0)</f>
        <v>X-Rack™ File for Hanging Folders</v>
      </c>
      <c r="D785">
        <f>VLOOKUP(A785,OrderProduct!A785:D2736,4,0)</f>
        <v>1</v>
      </c>
      <c r="H785" s="14" t="s">
        <v>1059</v>
      </c>
      <c r="I785" s="11">
        <f t="shared" si="12"/>
        <v>1</v>
      </c>
    </row>
    <row r="786" spans="1:9">
      <c r="A786" s="3">
        <v>1384</v>
      </c>
      <c r="B786">
        <f>VLOOKUP(A786,OrderProduct!A786:R2737,18,0)</f>
        <v>785</v>
      </c>
      <c r="C786" t="str">
        <f>VLOOKUP(B786,Product_Name!$A$2:$B$914,2,0)</f>
        <v>Tripp Lite Isotel 8 Ultra 8 Outlet Metal Surge</v>
      </c>
      <c r="D786">
        <f>VLOOKUP(A786,OrderProduct!A786:D2737,4,0)</f>
        <v>9</v>
      </c>
      <c r="H786" s="14" t="s">
        <v>1063</v>
      </c>
      <c r="I786" s="11">
        <f t="shared" si="12"/>
        <v>1</v>
      </c>
    </row>
    <row r="787" spans="1:9">
      <c r="A787" s="3">
        <v>1389</v>
      </c>
      <c r="B787">
        <f>VLOOKUP(A787,OrderProduct!A787:R2738,18,0)</f>
        <v>305</v>
      </c>
      <c r="C787" t="str">
        <f>VLOOKUP(B787,Product_Name!$A$2:$B$914,2,0)</f>
        <v>Eldon Regeneration Recycled Desk Accessories  Smoke</v>
      </c>
      <c r="D787">
        <f>VLOOKUP(A787,OrderProduct!A787:D2738,4,0)</f>
        <v>13</v>
      </c>
      <c r="H787" s="14" t="s">
        <v>1098</v>
      </c>
      <c r="I787" s="11">
        <f t="shared" si="12"/>
        <v>1</v>
      </c>
    </row>
    <row r="788" spans="1:9">
      <c r="A788" s="3">
        <v>1389</v>
      </c>
      <c r="B788">
        <f>VLOOKUP(A788,OrderProduct!A788:R2739,18,0)</f>
        <v>722</v>
      </c>
      <c r="C788" t="str">
        <f>VLOOKUP(B788,Product_Name!$A$2:$B$914,2,0)</f>
        <v>Staples Metal Binder Clips</v>
      </c>
      <c r="D788">
        <f>VLOOKUP(A788,OrderProduct!A788:D2739,4,0)</f>
        <v>3</v>
      </c>
      <c r="H788" s="14" t="s">
        <v>1172</v>
      </c>
      <c r="I788" s="11">
        <f t="shared" si="12"/>
        <v>1</v>
      </c>
    </row>
    <row r="789" spans="1:9">
      <c r="A789" s="3">
        <v>1389</v>
      </c>
      <c r="B789">
        <f>VLOOKUP(A789,OrderProduct!A789:R2740,18,0)</f>
        <v>136</v>
      </c>
      <c r="C789" t="str">
        <f>VLOOKUP(B789,Product_Name!$A$2:$B$914,2,0)</f>
        <v>Avery 494</v>
      </c>
      <c r="D789">
        <f>VLOOKUP(A789,OrderProduct!A789:D2740,4,0)</f>
        <v>20</v>
      </c>
      <c r="H789" s="14" t="s">
        <v>1181</v>
      </c>
      <c r="I789" s="11">
        <f t="shared" si="12"/>
        <v>1</v>
      </c>
    </row>
    <row r="790" spans="1:9">
      <c r="A790" s="3">
        <v>1390</v>
      </c>
      <c r="B790">
        <f>VLOOKUP(A790,OrderProduct!A790:R2741,18,0)</f>
        <v>823</v>
      </c>
      <c r="C790" t="str">
        <f>VLOOKUP(B790,Product_Name!$A$2:$B$914,2,0)</f>
        <v>Wirebound Message Forms  Four 2 3/4 x 5 Forms per Page  Pink Paper</v>
      </c>
      <c r="D790">
        <f>VLOOKUP(A790,OrderProduct!A790:D2741,4,0)</f>
        <v>3</v>
      </c>
      <c r="H790" s="14" t="s">
        <v>1249</v>
      </c>
      <c r="I790" s="11">
        <f t="shared" si="12"/>
        <v>1</v>
      </c>
    </row>
    <row r="791" spans="1:9">
      <c r="A791" s="3">
        <v>1390</v>
      </c>
      <c r="B791">
        <f>VLOOKUP(A791,OrderProduct!A791:R2742,18,0)</f>
        <v>748</v>
      </c>
      <c r="C791" t="str">
        <f>VLOOKUP(B791,Product_Name!$A$2:$B$914,2,0)</f>
        <v>T18</v>
      </c>
      <c r="D791">
        <f>VLOOKUP(A791,OrderProduct!A791:D2742,4,0)</f>
        <v>11</v>
      </c>
      <c r="H791" s="14" t="s">
        <v>1286</v>
      </c>
      <c r="I791" s="11">
        <f t="shared" si="12"/>
        <v>1</v>
      </c>
    </row>
    <row r="792" spans="1:9">
      <c r="A792" s="3">
        <v>1391</v>
      </c>
      <c r="B792">
        <f>VLOOKUP(A792,OrderProduct!A792:R2743,18,0)</f>
        <v>590</v>
      </c>
      <c r="C792" t="str">
        <f>VLOOKUP(B792,Product_Name!$A$2:$B$914,2,0)</f>
        <v>Newell 340</v>
      </c>
      <c r="D792">
        <f>VLOOKUP(A792,OrderProduct!A792:D2743,4,0)</f>
        <v>22</v>
      </c>
      <c r="H792" s="14" t="s">
        <v>1332</v>
      </c>
      <c r="I792" s="11">
        <f t="shared" si="12"/>
        <v>1</v>
      </c>
    </row>
    <row r="793" spans="1:9">
      <c r="A793" s="3">
        <v>1391</v>
      </c>
      <c r="B793">
        <f>VLOOKUP(A793,OrderProduct!A793:R2744,18,0)</f>
        <v>654</v>
      </c>
      <c r="C793" t="str">
        <f>VLOOKUP(B793,Product_Name!$A$2:$B$914,2,0)</f>
        <v>Recycled Eldon Regeneration Jumbo File</v>
      </c>
      <c r="D793">
        <f>VLOOKUP(A793,OrderProduct!A793:D2744,4,0)</f>
        <v>4</v>
      </c>
      <c r="H793" s="14" t="s">
        <v>1337</v>
      </c>
      <c r="I793" s="11">
        <f t="shared" si="12"/>
        <v>1</v>
      </c>
    </row>
    <row r="794" spans="1:9">
      <c r="A794" s="3">
        <v>1402</v>
      </c>
      <c r="B794">
        <f>VLOOKUP(A794,OrderProduct!A794:R2745,18,0)</f>
        <v>160</v>
      </c>
      <c r="C794" t="str">
        <f>VLOOKUP(B794,Product_Name!$A$2:$B$914,2,0)</f>
        <v>Avery Printable Repositionable Plastic Tabs</v>
      </c>
      <c r="D794">
        <f>VLOOKUP(A794,OrderProduct!A794:D2745,4,0)</f>
        <v>4</v>
      </c>
      <c r="H794" s="14" t="s">
        <v>1356</v>
      </c>
      <c r="I794" s="11">
        <f t="shared" si="12"/>
        <v>5</v>
      </c>
    </row>
    <row r="795" spans="1:9">
      <c r="A795" s="3">
        <v>1402</v>
      </c>
      <c r="B795">
        <f>VLOOKUP(A795,OrderProduct!A795:R2746,18,0)</f>
        <v>336</v>
      </c>
      <c r="C795" t="str">
        <f>VLOOKUP(B795,Product_Name!$A$2:$B$914,2,0)</f>
        <v>Fellowes 17-key keypad for PS/2 interface</v>
      </c>
      <c r="D795">
        <f>VLOOKUP(A795,OrderProduct!A795:D2746,4,0)</f>
        <v>10</v>
      </c>
      <c r="H795" s="14" t="s">
        <v>1358</v>
      </c>
      <c r="I795" s="11">
        <f t="shared" si="12"/>
        <v>1</v>
      </c>
    </row>
    <row r="796" spans="1:9">
      <c r="A796" s="3">
        <v>1405</v>
      </c>
      <c r="B796">
        <f>VLOOKUP(A796,OrderProduct!A796:R2747,18,0)</f>
        <v>160</v>
      </c>
      <c r="C796" t="str">
        <f>VLOOKUP(B796,Product_Name!$A$2:$B$914,2,0)</f>
        <v>Avery Printable Repositionable Plastic Tabs</v>
      </c>
      <c r="D796">
        <f>VLOOKUP(A796,OrderProduct!A796:D2747,4,0)</f>
        <v>2</v>
      </c>
      <c r="H796" s="14" t="s">
        <v>1392</v>
      </c>
      <c r="I796" s="11">
        <f t="shared" si="12"/>
        <v>26</v>
      </c>
    </row>
    <row r="797" spans="1:9">
      <c r="A797" s="3">
        <v>1405</v>
      </c>
      <c r="B797">
        <f>VLOOKUP(A797,OrderProduct!A797:R2748,18,0)</f>
        <v>336</v>
      </c>
      <c r="C797" t="str">
        <f>VLOOKUP(B797,Product_Name!$A$2:$B$914,2,0)</f>
        <v>Fellowes 17-key keypad for PS/2 interface</v>
      </c>
      <c r="D797">
        <f>VLOOKUP(A797,OrderProduct!A797:D2748,4,0)</f>
        <v>16</v>
      </c>
      <c r="H797" s="14" t="s">
        <v>1406</v>
      </c>
      <c r="I797" s="11">
        <f t="shared" si="12"/>
        <v>11</v>
      </c>
    </row>
    <row r="798" spans="1:9">
      <c r="A798" s="3">
        <v>1410</v>
      </c>
      <c r="B798">
        <f>VLOOKUP(A798,OrderProduct!A798:R2749,18,0)</f>
        <v>370</v>
      </c>
      <c r="C798" t="str">
        <f>VLOOKUP(B798,Product_Name!$A$2:$B$914,2,0)</f>
        <v>g520</v>
      </c>
      <c r="D798">
        <f>VLOOKUP(A798,OrderProduct!A798:D2749,4,0)</f>
        <v>6</v>
      </c>
      <c r="H798" s="14" t="s">
        <v>1465</v>
      </c>
      <c r="I798" s="11">
        <f t="shared" si="12"/>
        <v>1</v>
      </c>
    </row>
    <row r="799" spans="1:9">
      <c r="A799" s="3">
        <v>1412</v>
      </c>
      <c r="B799">
        <f>VLOOKUP(A799,OrderProduct!A799:R2750,18,0)</f>
        <v>156</v>
      </c>
      <c r="C799" t="str">
        <f>VLOOKUP(B799,Product_Name!$A$2:$B$914,2,0)</f>
        <v>Avery Hi-Liter® Fluorescent Desk Style Markers</v>
      </c>
      <c r="D799">
        <f>VLOOKUP(A799,OrderProduct!A799:D2750,4,0)</f>
        <v>15</v>
      </c>
      <c r="H799" s="14" t="s">
        <v>1483</v>
      </c>
      <c r="I799" s="11">
        <f t="shared" si="12"/>
        <v>1</v>
      </c>
    </row>
    <row r="800" spans="1:9">
      <c r="A800" s="3">
        <v>1413</v>
      </c>
      <c r="B800">
        <f>VLOOKUP(A800,OrderProduct!A800:R2751,18,0)</f>
        <v>370</v>
      </c>
      <c r="C800" t="str">
        <f>VLOOKUP(B800,Product_Name!$A$2:$B$914,2,0)</f>
        <v>g520</v>
      </c>
      <c r="D800">
        <f>VLOOKUP(A800,OrderProduct!A800:D2751,4,0)</f>
        <v>7</v>
      </c>
      <c r="H800" s="14" t="s">
        <v>1503</v>
      </c>
      <c r="I800" s="11">
        <f t="shared" si="12"/>
        <v>28</v>
      </c>
    </row>
    <row r="801" spans="1:9">
      <c r="A801" s="3">
        <v>1413</v>
      </c>
      <c r="B801">
        <f>VLOOKUP(A801,OrderProduct!A801:R2752,18,0)</f>
        <v>550</v>
      </c>
      <c r="C801" t="str">
        <f>VLOOKUP(B801,Product_Name!$A$2:$B$914,2,0)</f>
        <v>Maxell DVD-RAM Discs</v>
      </c>
      <c r="D801">
        <f>VLOOKUP(A801,OrderProduct!A801:D2752,4,0)</f>
        <v>17</v>
      </c>
      <c r="H801" s="14" t="s">
        <v>1573</v>
      </c>
      <c r="I801" s="11">
        <f t="shared" si="12"/>
        <v>1</v>
      </c>
    </row>
    <row r="802" spans="1:9">
      <c r="A802" s="3">
        <v>1416</v>
      </c>
      <c r="B802">
        <f>VLOOKUP(A802,OrderProduct!A802:R2753,18,0)</f>
        <v>209</v>
      </c>
      <c r="C802" t="str">
        <f>VLOOKUP(B802,Product_Name!$A$2:$B$914,2,0)</f>
        <v>Bretford “Just In Time” Height-Adjustable Multi-Task Work Tables</v>
      </c>
      <c r="D802">
        <f>VLOOKUP(A802,OrderProduct!A802:D2753,4,0)</f>
        <v>5</v>
      </c>
      <c r="H802" s="14" t="s">
        <v>1612</v>
      </c>
      <c r="I802" s="11">
        <f t="shared" si="12"/>
        <v>1</v>
      </c>
    </row>
    <row r="803" spans="1:9">
      <c r="A803" s="3">
        <v>1416</v>
      </c>
      <c r="B803">
        <f>VLOOKUP(A803,OrderProduct!A803:R2754,18,0)</f>
        <v>194</v>
      </c>
      <c r="C803" t="str">
        <f>VLOOKUP(B803,Product_Name!$A$2:$B$914,2,0)</f>
        <v>Bionaire Personal Warm Mist Humidifier/Vaporizer</v>
      </c>
      <c r="D803">
        <f>VLOOKUP(A803,OrderProduct!A803:D2754,4,0)</f>
        <v>11</v>
      </c>
      <c r="H803" s="14" t="s">
        <v>1625</v>
      </c>
      <c r="I803" s="11">
        <f t="shared" si="12"/>
        <v>1</v>
      </c>
    </row>
    <row r="804" spans="1:9">
      <c r="A804" s="3">
        <v>1418</v>
      </c>
      <c r="B804">
        <f>VLOOKUP(A804,OrderProduct!A804:R2755,18,0)</f>
        <v>6</v>
      </c>
      <c r="C804" t="str">
        <f>VLOOKUP(B804,Product_Name!$A$2:$B$914,2,0)</f>
        <v>*Staples* Highlighting Markers</v>
      </c>
      <c r="D804">
        <f>VLOOKUP(A804,OrderProduct!A804:D2755,4,0)</f>
        <v>36</v>
      </c>
      <c r="H804" s="14" t="s">
        <v>1647</v>
      </c>
      <c r="I804" s="11">
        <f t="shared" si="12"/>
        <v>35</v>
      </c>
    </row>
    <row r="805" spans="1:9">
      <c r="A805" s="3">
        <v>1419</v>
      </c>
      <c r="B805">
        <f>VLOOKUP(A805,OrderProduct!A805:R2756,18,0)</f>
        <v>182</v>
      </c>
      <c r="C805" t="str">
        <f>VLOOKUP(B805,Product_Name!$A$2:$B$914,2,0)</f>
        <v>Bevis 36 x 72 Conference Tables</v>
      </c>
      <c r="D805">
        <f>VLOOKUP(A805,OrderProduct!A805:D2756,4,0)</f>
        <v>12</v>
      </c>
      <c r="H805" s="14" t="s">
        <v>1756</v>
      </c>
      <c r="I805" s="11">
        <f t="shared" si="12"/>
        <v>1</v>
      </c>
    </row>
    <row r="806" spans="1:9">
      <c r="A806" s="3">
        <v>1424</v>
      </c>
      <c r="B806">
        <f>VLOOKUP(A806,OrderProduct!A806:R2757,18,0)</f>
        <v>405</v>
      </c>
      <c r="C806" t="str">
        <f>VLOOKUP(B806,Product_Name!$A$2:$B$914,2,0)</f>
        <v>Global Leather Executive Chair</v>
      </c>
      <c r="D806">
        <f>VLOOKUP(A806,OrderProduct!A806:D2757,4,0)</f>
        <v>7</v>
      </c>
      <c r="H806" s="14" t="s">
        <v>1779</v>
      </c>
      <c r="I806" s="11">
        <f t="shared" si="12"/>
        <v>1</v>
      </c>
    </row>
    <row r="807" spans="1:9">
      <c r="A807" s="3">
        <v>1424</v>
      </c>
      <c r="B807">
        <f>VLOOKUP(A807,OrderProduct!A807:R2758,18,0)</f>
        <v>2</v>
      </c>
      <c r="C807" t="str">
        <f>VLOOKUP(B807,Product_Name!$A$2:$B$914,2,0)</f>
        <v>#10- 4 1/8" x 9 1/2" Recycled Envelopes</v>
      </c>
      <c r="D807">
        <f>VLOOKUP(A807,OrderProduct!A807:D2758,4,0)</f>
        <v>2</v>
      </c>
      <c r="H807" s="14" t="s">
        <v>1826</v>
      </c>
      <c r="I807" s="11">
        <f t="shared" si="12"/>
        <v>1</v>
      </c>
    </row>
    <row r="808" spans="1:9">
      <c r="A808" s="3">
        <v>1424</v>
      </c>
      <c r="B808">
        <f>VLOOKUP(A808,OrderProduct!A808:R2759,18,0)</f>
        <v>213</v>
      </c>
      <c r="C808" t="str">
        <f>VLOOKUP(B808,Product_Name!$A$2:$B$914,2,0)</f>
        <v>Brites Rubber Bands  1 1/2 oz. Box</v>
      </c>
      <c r="D808">
        <f>VLOOKUP(A808,OrderProduct!A808:D2759,4,0)</f>
        <v>12</v>
      </c>
      <c r="H808" s="14" t="s">
        <v>1847</v>
      </c>
      <c r="I808" s="11">
        <f t="shared" si="12"/>
        <v>1</v>
      </c>
    </row>
    <row r="809" spans="1:9">
      <c r="A809" s="3">
        <v>1424</v>
      </c>
      <c r="B809">
        <f>VLOOKUP(A809,OrderProduct!A809:R2760,18,0)</f>
        <v>361</v>
      </c>
      <c r="C809" t="str">
        <f>VLOOKUP(B809,Product_Name!$A$2:$B$914,2,0)</f>
        <v>Fellowes Twister Kit  Gray/Clear  3/pkg</v>
      </c>
      <c r="D809">
        <f>VLOOKUP(A809,OrderProduct!A809:D2760,4,0)</f>
        <v>12</v>
      </c>
      <c r="H809" s="14" t="s">
        <v>1848</v>
      </c>
      <c r="I809" s="11">
        <f t="shared" si="12"/>
        <v>1</v>
      </c>
    </row>
    <row r="810" spans="1:9">
      <c r="A810" s="3">
        <v>1425</v>
      </c>
      <c r="B810">
        <f>VLOOKUP(A810,OrderProduct!A810:R2761,18,0)</f>
        <v>530</v>
      </c>
      <c r="C810" t="str">
        <f>VLOOKUP(B810,Product_Name!$A$2:$B$914,2,0)</f>
        <v>Lexmark 4227 Plus Dot Matrix Printer</v>
      </c>
      <c r="D810">
        <f>VLOOKUP(A810,OrderProduct!A810:D2761,4,0)</f>
        <v>4</v>
      </c>
      <c r="H810" s="14" t="s">
        <v>1870</v>
      </c>
      <c r="I810" s="11">
        <f t="shared" si="12"/>
        <v>1</v>
      </c>
    </row>
    <row r="811" spans="1:9">
      <c r="A811" s="3">
        <v>1427</v>
      </c>
      <c r="B811">
        <f>VLOOKUP(A811,OrderProduct!A811:R2762,18,0)</f>
        <v>479</v>
      </c>
      <c r="C811" t="str">
        <f>VLOOKUP(B811,Product_Name!$A$2:$B$914,2,0)</f>
        <v>i2000</v>
      </c>
      <c r="D811">
        <f>VLOOKUP(A811,OrderProduct!A811:D2762,4,0)</f>
        <v>3</v>
      </c>
      <c r="H811" s="14">
        <v>6160</v>
      </c>
      <c r="I811" s="11">
        <f t="shared" si="12"/>
        <v>58</v>
      </c>
    </row>
    <row r="812" spans="1:9">
      <c r="A812" s="3">
        <v>1432</v>
      </c>
      <c r="B812">
        <f>VLOOKUP(A812,OrderProduct!A812:R2763,18,0)</f>
        <v>713</v>
      </c>
      <c r="C812" t="str">
        <f>VLOOKUP(B812,Product_Name!$A$2:$B$914,2,0)</f>
        <v>Staples #10 Laser &amp; Inkjet Envelopes  4 1/8" x 9 1/2"  100/Box</v>
      </c>
      <c r="D812">
        <f>VLOOKUP(A812,OrderProduct!A812:D2763,4,0)</f>
        <v>6</v>
      </c>
      <c r="H812" s="14" t="s">
        <v>1075</v>
      </c>
      <c r="I812" s="11">
        <f t="shared" si="12"/>
        <v>45</v>
      </c>
    </row>
    <row r="813" spans="1:9">
      <c r="A813" s="3">
        <v>1432</v>
      </c>
      <c r="B813">
        <f>VLOOKUP(A813,OrderProduct!A813:R2764,18,0)</f>
        <v>545</v>
      </c>
      <c r="C813" t="str">
        <f>VLOOKUP(B813,Product_Name!$A$2:$B$914,2,0)</f>
        <v>Manila Recycled Extra-Heavyweight Clasp Envelopes  6" x 9"</v>
      </c>
      <c r="D813">
        <f>VLOOKUP(A813,OrderProduct!A813:D2764,4,0)</f>
        <v>6</v>
      </c>
      <c r="H813" s="14" t="s">
        <v>1086</v>
      </c>
      <c r="I813" s="11">
        <f t="shared" si="12"/>
        <v>34</v>
      </c>
    </row>
    <row r="814" spans="1:9">
      <c r="A814" s="3">
        <v>1433</v>
      </c>
      <c r="B814">
        <f>VLOOKUP(A814,OrderProduct!A814:R2765,18,0)</f>
        <v>587</v>
      </c>
      <c r="C814" t="str">
        <f>VLOOKUP(B814,Product_Name!$A$2:$B$914,2,0)</f>
        <v>Newell 337</v>
      </c>
      <c r="D814">
        <f>VLOOKUP(A814,OrderProduct!A814:D2765,4,0)</f>
        <v>11</v>
      </c>
      <c r="H814" s="14" t="s">
        <v>1094</v>
      </c>
      <c r="I814" s="11">
        <f t="shared" si="12"/>
        <v>23</v>
      </c>
    </row>
    <row r="815" spans="1:9">
      <c r="A815" s="3">
        <v>1433</v>
      </c>
      <c r="B815">
        <f>VLOOKUP(A815,OrderProduct!A815:R2766,18,0)</f>
        <v>404</v>
      </c>
      <c r="C815" t="str">
        <f>VLOOKUP(B815,Product_Name!$A$2:$B$914,2,0)</f>
        <v>Global Leather and Oak Executive Chair  Black</v>
      </c>
      <c r="D815">
        <f>VLOOKUP(A815,OrderProduct!A815:D2766,4,0)</f>
        <v>6</v>
      </c>
      <c r="H815" s="14" t="s">
        <v>1120</v>
      </c>
      <c r="I815" s="11">
        <f t="shared" si="12"/>
        <v>47</v>
      </c>
    </row>
    <row r="816" spans="1:9">
      <c r="A816" s="3">
        <v>1433</v>
      </c>
      <c r="B816">
        <f>VLOOKUP(A816,OrderProduct!A816:R2767,18,0)</f>
        <v>772</v>
      </c>
      <c r="C816" t="str">
        <f>VLOOKUP(B816,Product_Name!$A$2:$B$914,2,0)</f>
        <v>Tennsco Lockers  Sand</v>
      </c>
      <c r="D816">
        <f>VLOOKUP(A816,OrderProduct!A816:D2767,4,0)</f>
        <v>8</v>
      </c>
      <c r="H816" s="14" t="s">
        <v>1130</v>
      </c>
      <c r="I816" s="11">
        <f t="shared" si="12"/>
        <v>38</v>
      </c>
    </row>
    <row r="817" spans="1:9">
      <c r="A817" s="3">
        <v>1438</v>
      </c>
      <c r="B817">
        <f>VLOOKUP(A817,OrderProduct!A817:R2768,18,0)</f>
        <v>239</v>
      </c>
      <c r="C817" t="str">
        <f>VLOOKUP(B817,Product_Name!$A$2:$B$914,2,0)</f>
        <v>Carina 42"Hx23 3/4"W Media Storage Unit</v>
      </c>
      <c r="D817">
        <f>VLOOKUP(A817,OrderProduct!A817:D2768,4,0)</f>
        <v>5</v>
      </c>
      <c r="H817" s="14" t="s">
        <v>1238</v>
      </c>
      <c r="I817" s="11">
        <f t="shared" si="12"/>
        <v>181</v>
      </c>
    </row>
    <row r="818" spans="1:9">
      <c r="A818" s="3">
        <v>1439</v>
      </c>
      <c r="B818">
        <f>VLOOKUP(A818,OrderProduct!A818:R2769,18,0)</f>
        <v>835</v>
      </c>
      <c r="C818" t="str">
        <f>VLOOKUP(B818,Product_Name!$A$2:$B$914,2,0)</f>
        <v>Xerox 1894</v>
      </c>
      <c r="D818">
        <f>VLOOKUP(A818,OrderProduct!A818:D2769,4,0)</f>
        <v>21</v>
      </c>
      <c r="H818" s="14" t="s">
        <v>1255</v>
      </c>
      <c r="I818" s="11">
        <f t="shared" si="12"/>
        <v>46</v>
      </c>
    </row>
    <row r="819" spans="1:9">
      <c r="A819" s="3">
        <v>1442</v>
      </c>
      <c r="B819">
        <f>VLOOKUP(A819,OrderProduct!A819:R2770,18,0)</f>
        <v>515</v>
      </c>
      <c r="C819" t="str">
        <f>VLOOKUP(B819,Product_Name!$A$2:$B$914,2,0)</f>
        <v>Kensington 7 Outlet MasterPiece Power Center</v>
      </c>
      <c r="D819">
        <f>VLOOKUP(A819,OrderProduct!A819:D2770,4,0)</f>
        <v>22</v>
      </c>
      <c r="H819" s="14" t="s">
        <v>1271</v>
      </c>
      <c r="I819" s="11">
        <f t="shared" si="12"/>
        <v>5</v>
      </c>
    </row>
    <row r="820" spans="1:9">
      <c r="A820" s="3">
        <v>1442</v>
      </c>
      <c r="B820">
        <f>VLOOKUP(A820,OrderProduct!A820:R2771,18,0)</f>
        <v>380</v>
      </c>
      <c r="C820" t="str">
        <f>VLOOKUP(B820,Product_Name!$A$2:$B$914,2,0)</f>
        <v>GBC Pre-Punched Binding Paper  Plastic  White  8-1/2" x 11"</v>
      </c>
      <c r="D820">
        <f>VLOOKUP(A820,OrderProduct!A820:D2771,4,0)</f>
        <v>8</v>
      </c>
      <c r="H820" s="14" t="s">
        <v>1274</v>
      </c>
      <c r="I820" s="11">
        <f t="shared" si="12"/>
        <v>61</v>
      </c>
    </row>
    <row r="821" spans="1:9">
      <c r="A821" s="3">
        <v>1442</v>
      </c>
      <c r="B821">
        <f>VLOOKUP(A821,OrderProduct!A821:R2772,18,0)</f>
        <v>470</v>
      </c>
      <c r="C821" t="str">
        <f>VLOOKUP(B821,Product_Name!$A$2:$B$914,2,0)</f>
        <v>Howard Miller 13" Diameter Goldtone Round Wall Clock</v>
      </c>
      <c r="D821">
        <f>VLOOKUP(A821,OrderProduct!A821:D2772,4,0)</f>
        <v>16</v>
      </c>
      <c r="H821" s="14" t="s">
        <v>1280</v>
      </c>
      <c r="I821" s="11">
        <f t="shared" si="12"/>
        <v>37</v>
      </c>
    </row>
    <row r="822" spans="1:9">
      <c r="A822" s="3">
        <v>1450</v>
      </c>
      <c r="B822">
        <f>VLOOKUP(A822,OrderProduct!A822:R2773,18,0)</f>
        <v>534</v>
      </c>
      <c r="C822" t="str">
        <f>VLOOKUP(B822,Product_Name!$A$2:$B$914,2,0)</f>
        <v>Lifetime Advantage™ Folding Chairs  4/Carton</v>
      </c>
      <c r="D822">
        <f>VLOOKUP(A822,OrderProduct!A822:D2773,4,0)</f>
        <v>17</v>
      </c>
      <c r="H822" s="14" t="s">
        <v>1288</v>
      </c>
      <c r="I822" s="11">
        <f t="shared" si="12"/>
        <v>6</v>
      </c>
    </row>
    <row r="823" spans="1:9">
      <c r="A823" s="3">
        <v>1459</v>
      </c>
      <c r="B823">
        <f>VLOOKUP(A823,OrderProduct!A823:R2774,18,0)</f>
        <v>67</v>
      </c>
      <c r="C823" t="str">
        <f>VLOOKUP(B823,Product_Name!$A$2:$B$914,2,0)</f>
        <v>Accessory34</v>
      </c>
      <c r="D823">
        <f>VLOOKUP(A823,OrderProduct!A823:D2774,4,0)</f>
        <v>18</v>
      </c>
      <c r="H823" s="14" t="s">
        <v>1326</v>
      </c>
      <c r="I823" s="11">
        <f t="shared" si="12"/>
        <v>30</v>
      </c>
    </row>
    <row r="824" spans="1:9">
      <c r="A824" s="3">
        <v>1461</v>
      </c>
      <c r="B824">
        <f>VLOOKUP(A824,OrderProduct!A824:R2775,18,0)</f>
        <v>371</v>
      </c>
      <c r="C824" t="str">
        <f>VLOOKUP(B824,Product_Name!$A$2:$B$914,2,0)</f>
        <v>GBC Binding covers</v>
      </c>
      <c r="D824">
        <f>VLOOKUP(A824,OrderProduct!A824:D2775,4,0)</f>
        <v>1</v>
      </c>
      <c r="H824" s="14" t="s">
        <v>1347</v>
      </c>
      <c r="I824" s="11">
        <f t="shared" si="12"/>
        <v>115</v>
      </c>
    </row>
    <row r="825" spans="1:9">
      <c r="A825" s="3">
        <v>1466</v>
      </c>
      <c r="B825">
        <f>VLOOKUP(A825,OrderProduct!A825:R2776,18,0)</f>
        <v>38</v>
      </c>
      <c r="C825">
        <f>VLOOKUP(B825,Product_Name!$A$2:$B$914,2,0)</f>
        <v>5180</v>
      </c>
      <c r="D825">
        <f>VLOOKUP(A825,OrderProduct!A825:D2776,4,0)</f>
        <v>6</v>
      </c>
      <c r="H825" s="14" t="s">
        <v>1357</v>
      </c>
      <c r="I825" s="11">
        <f t="shared" si="12"/>
        <v>63</v>
      </c>
    </row>
    <row r="826" spans="1:9">
      <c r="A826" s="3">
        <v>1466</v>
      </c>
      <c r="B826">
        <f>VLOOKUP(A826,OrderProduct!A826:R2777,18,0)</f>
        <v>616</v>
      </c>
      <c r="C826" t="str">
        <f>VLOOKUP(B826,Product_Name!$A$2:$B$914,2,0)</f>
        <v>O'Sullivan Elevations Bookcase  Cherry Finish</v>
      </c>
      <c r="D826">
        <f>VLOOKUP(A826,OrderProduct!A826:D2777,4,0)</f>
        <v>4</v>
      </c>
      <c r="H826" s="14" t="s">
        <v>1365</v>
      </c>
      <c r="I826" s="11">
        <f t="shared" si="12"/>
        <v>2</v>
      </c>
    </row>
    <row r="827" spans="1:9">
      <c r="A827" s="3">
        <v>1469</v>
      </c>
      <c r="B827">
        <f>VLOOKUP(A827,OrderProduct!A827:R2778,18,0)</f>
        <v>290</v>
      </c>
      <c r="C827" t="str">
        <f>VLOOKUP(B827,Product_Name!$A$2:$B$914,2,0)</f>
        <v>Eldon Antistatic Chair Mats for Low to Medium Pile Carpets</v>
      </c>
      <c r="D827">
        <f>VLOOKUP(A827,OrderProduct!A827:D2778,4,0)</f>
        <v>10</v>
      </c>
      <c r="H827" s="14" t="s">
        <v>1377</v>
      </c>
      <c r="I827" s="11">
        <f t="shared" si="12"/>
        <v>54</v>
      </c>
    </row>
    <row r="828" spans="1:9">
      <c r="A828" s="3">
        <v>1469</v>
      </c>
      <c r="B828">
        <f>VLOOKUP(A828,OrderProduct!A828:R2779,18,0)</f>
        <v>453</v>
      </c>
      <c r="C828" t="str">
        <f>VLOOKUP(B828,Product_Name!$A$2:$B$914,2,0)</f>
        <v>Hon iLevel™ Computer Training Table</v>
      </c>
      <c r="D828">
        <f>VLOOKUP(A828,OrderProduct!A828:D2779,4,0)</f>
        <v>18</v>
      </c>
      <c r="H828" s="14" t="s">
        <v>1388</v>
      </c>
      <c r="I828" s="11">
        <f t="shared" si="12"/>
        <v>43</v>
      </c>
    </row>
    <row r="829" spans="1:9">
      <c r="A829" s="3">
        <v>1471</v>
      </c>
      <c r="B829">
        <f>VLOOKUP(A829,OrderProduct!A829:R2780,18,0)</f>
        <v>373</v>
      </c>
      <c r="C829" t="str">
        <f>VLOOKUP(B829,Product_Name!$A$2:$B$914,2,0)</f>
        <v>GBC DocuBind 200 Manual Binding Machine</v>
      </c>
      <c r="D829">
        <f>VLOOKUP(A829,OrderProduct!A829:D2780,4,0)</f>
        <v>14</v>
      </c>
      <c r="H829" s="14" t="s">
        <v>1403</v>
      </c>
      <c r="I829" s="11">
        <f t="shared" si="12"/>
        <v>53</v>
      </c>
    </row>
    <row r="830" spans="1:9">
      <c r="A830" s="3">
        <v>1472</v>
      </c>
      <c r="B830">
        <f>VLOOKUP(A830,OrderProduct!A830:R2781,18,0)</f>
        <v>540</v>
      </c>
      <c r="C830" t="str">
        <f>VLOOKUP(B830,Product_Name!$A$2:$B$914,2,0)</f>
        <v>Logitech Internet Navigator Keyboard</v>
      </c>
      <c r="D830">
        <f>VLOOKUP(A830,OrderProduct!A830:D2781,4,0)</f>
        <v>9</v>
      </c>
      <c r="H830" s="14" t="s">
        <v>1414</v>
      </c>
      <c r="I830" s="11">
        <f t="shared" si="12"/>
        <v>16</v>
      </c>
    </row>
    <row r="831" spans="1:9">
      <c r="A831" s="3">
        <v>1472</v>
      </c>
      <c r="B831">
        <f>VLOOKUP(A831,OrderProduct!A831:R2782,18,0)</f>
        <v>345</v>
      </c>
      <c r="C831" t="str">
        <f>VLOOKUP(B831,Product_Name!$A$2:$B$914,2,0)</f>
        <v>Fellowes Mighty 8 Compact Surge Protector</v>
      </c>
      <c r="D831">
        <f>VLOOKUP(A831,OrderProduct!A831:D2782,4,0)</f>
        <v>7</v>
      </c>
      <c r="H831" s="14" t="s">
        <v>1440</v>
      </c>
      <c r="I831" s="11">
        <f t="shared" si="12"/>
        <v>2</v>
      </c>
    </row>
    <row r="832" spans="1:9">
      <c r="A832" s="3">
        <v>1473</v>
      </c>
      <c r="B832">
        <f>VLOOKUP(A832,OrderProduct!A832:R2783,18,0)</f>
        <v>558</v>
      </c>
      <c r="C832" t="str">
        <f>VLOOKUP(B832,Product_Name!$A$2:$B$914,2,0)</f>
        <v>Memorex Slim 80 Minute CD-R  10/Pack</v>
      </c>
      <c r="D832">
        <f>VLOOKUP(A832,OrderProduct!A832:D2783,4,0)</f>
        <v>19</v>
      </c>
      <c r="H832" s="14" t="s">
        <v>1443</v>
      </c>
      <c r="I832" s="11">
        <f t="shared" si="12"/>
        <v>58</v>
      </c>
    </row>
    <row r="833" spans="1:9">
      <c r="A833" s="3">
        <v>1481</v>
      </c>
      <c r="B833">
        <f>VLOOKUP(A833,OrderProduct!A833:R2784,18,0)</f>
        <v>653</v>
      </c>
      <c r="C833" t="str">
        <f>VLOOKUP(B833,Product_Name!$A$2:$B$914,2,0)</f>
        <v>Recycled Desk Saver Line "While You Were Out" Book  5 1/2" X 4"</v>
      </c>
      <c r="D833">
        <f>VLOOKUP(A833,OrderProduct!A833:D2784,4,0)</f>
        <v>2</v>
      </c>
      <c r="H833" s="14" t="s">
        <v>1446</v>
      </c>
      <c r="I833" s="11">
        <f t="shared" si="12"/>
        <v>15</v>
      </c>
    </row>
    <row r="834" spans="1:9">
      <c r="A834" s="3">
        <v>1482</v>
      </c>
      <c r="B834">
        <f>VLOOKUP(A834,OrderProduct!A834:R2785,18,0)</f>
        <v>653</v>
      </c>
      <c r="C834" t="str">
        <f>VLOOKUP(B834,Product_Name!$A$2:$B$914,2,0)</f>
        <v>Recycled Desk Saver Line "While You Were Out" Book  5 1/2" X 4"</v>
      </c>
      <c r="D834">
        <f>VLOOKUP(A834,OrderProduct!A834:D2785,4,0)</f>
        <v>1</v>
      </c>
      <c r="H834" s="14" t="s">
        <v>1451</v>
      </c>
      <c r="I834" s="11">
        <f t="shared" si="12"/>
        <v>9</v>
      </c>
    </row>
    <row r="835" spans="1:9">
      <c r="A835" s="3">
        <v>1482</v>
      </c>
      <c r="B835">
        <f>VLOOKUP(A835,OrderProduct!A835:R2786,18,0)</f>
        <v>298</v>
      </c>
      <c r="C835" t="str">
        <f>VLOOKUP(B835,Product_Name!$A$2:$B$914,2,0)</f>
        <v>Eldon Expressions™ Desk Accessory  Wood Pencil Holder  Oak</v>
      </c>
      <c r="D835">
        <f>VLOOKUP(A835,OrderProduct!A835:D2786,4,0)</f>
        <v>17</v>
      </c>
      <c r="H835" s="14" t="s">
        <v>1467</v>
      </c>
      <c r="I835" s="11">
        <f t="shared" si="12"/>
        <v>12</v>
      </c>
    </row>
    <row r="836" spans="1:9">
      <c r="A836" s="3">
        <v>1484</v>
      </c>
      <c r="B836">
        <f>VLOOKUP(A836,OrderProduct!A836:R2787,18,0)</f>
        <v>794</v>
      </c>
      <c r="C836" t="str">
        <f>VLOOKUP(B836,Product_Name!$A$2:$B$914,2,0)</f>
        <v>US Robotics 56K V.92 External Faxmodem</v>
      </c>
      <c r="D836">
        <f>VLOOKUP(A836,OrderProduct!A836:D2787,4,0)</f>
        <v>19</v>
      </c>
      <c r="H836" s="14" t="s">
        <v>1501</v>
      </c>
      <c r="I836" s="11">
        <f t="shared" ref="I836:I899" si="13">SUMIFS($D$2:$D$1953,$C$2:$C$1953,H836)</f>
        <v>23</v>
      </c>
    </row>
    <row r="837" spans="1:9">
      <c r="A837" s="3">
        <v>1484</v>
      </c>
      <c r="B837">
        <f>VLOOKUP(A837,OrderProduct!A837:R2788,18,0)</f>
        <v>355</v>
      </c>
      <c r="C837" t="str">
        <f>VLOOKUP(B837,Product_Name!$A$2:$B$914,2,0)</f>
        <v>Fellowes Staxonsteel® Drawer Files</v>
      </c>
      <c r="D837">
        <f>VLOOKUP(A837,OrderProduct!A837:D2788,4,0)</f>
        <v>10</v>
      </c>
      <c r="H837" s="14" t="s">
        <v>1504</v>
      </c>
      <c r="I837" s="11">
        <f t="shared" si="13"/>
        <v>44</v>
      </c>
    </row>
    <row r="838" spans="1:9">
      <c r="A838" s="3">
        <v>1484</v>
      </c>
      <c r="B838">
        <f>VLOOKUP(A838,OrderProduct!A838:R2789,18,0)</f>
        <v>71</v>
      </c>
      <c r="C838" t="str">
        <f>VLOOKUP(B838,Product_Name!$A$2:$B$914,2,0)</f>
        <v>Accessory39</v>
      </c>
      <c r="D838">
        <f>VLOOKUP(A838,OrderProduct!A838:D2789,4,0)</f>
        <v>6</v>
      </c>
      <c r="H838" s="14" t="s">
        <v>1513</v>
      </c>
      <c r="I838" s="11">
        <f t="shared" si="13"/>
        <v>45</v>
      </c>
    </row>
    <row r="839" spans="1:9">
      <c r="A839" s="3">
        <v>1485</v>
      </c>
      <c r="B839">
        <f>VLOOKUP(A839,OrderProduct!A839:R2790,18,0)</f>
        <v>483</v>
      </c>
      <c r="C839" t="str">
        <f>VLOOKUP(B839,Product_Name!$A$2:$B$914,2,0)</f>
        <v>Ibico Covers for Plastic or Wire Binding Elements</v>
      </c>
      <c r="D839">
        <f>VLOOKUP(A839,OrderProduct!A839:D2790,4,0)</f>
        <v>7</v>
      </c>
      <c r="H839" s="14" t="s">
        <v>1517</v>
      </c>
      <c r="I839" s="11">
        <f t="shared" si="13"/>
        <v>12</v>
      </c>
    </row>
    <row r="840" spans="1:9">
      <c r="A840" s="3">
        <v>1485</v>
      </c>
      <c r="B840">
        <f>VLOOKUP(A840,OrderProduct!A840:R2791,18,0)</f>
        <v>419</v>
      </c>
      <c r="C840" t="str">
        <f>VLOOKUP(B840,Product_Name!$A$2:$B$914,2,0)</f>
        <v>Hanging Personal Folder File</v>
      </c>
      <c r="D840">
        <f>VLOOKUP(A840,OrderProduct!A840:D2791,4,0)</f>
        <v>23</v>
      </c>
      <c r="H840" s="14" t="s">
        <v>1546</v>
      </c>
      <c r="I840" s="11">
        <f t="shared" si="13"/>
        <v>3</v>
      </c>
    </row>
    <row r="841" spans="1:9">
      <c r="A841" s="3">
        <v>1485</v>
      </c>
      <c r="B841">
        <f>VLOOKUP(A841,OrderProduct!A841:R2792,18,0)</f>
        <v>769</v>
      </c>
      <c r="C841" t="str">
        <f>VLOOKUP(B841,Product_Name!$A$2:$B$914,2,0)</f>
        <v>Tennsco Double-Tier Lockers</v>
      </c>
      <c r="D841">
        <f>VLOOKUP(A841,OrderProduct!A841:D2792,4,0)</f>
        <v>15</v>
      </c>
      <c r="H841" s="14" t="s">
        <v>1549</v>
      </c>
      <c r="I841" s="11">
        <f t="shared" si="13"/>
        <v>12</v>
      </c>
    </row>
    <row r="842" spans="1:9">
      <c r="A842" s="3">
        <v>1492</v>
      </c>
      <c r="B842">
        <f>VLOOKUP(A842,OrderProduct!A842:R2793,18,0)</f>
        <v>319</v>
      </c>
      <c r="C842" t="str">
        <f>VLOOKUP(B842,Product_Name!$A$2:$B$914,2,0)</f>
        <v>Epson C82 Color Inkjet Printer</v>
      </c>
      <c r="D842">
        <f>VLOOKUP(A842,OrderProduct!A842:D2793,4,0)</f>
        <v>8</v>
      </c>
      <c r="H842" s="14" t="s">
        <v>1559</v>
      </c>
      <c r="I842" s="11">
        <f t="shared" si="13"/>
        <v>9</v>
      </c>
    </row>
    <row r="843" spans="1:9">
      <c r="A843" s="3">
        <v>1494</v>
      </c>
      <c r="B843">
        <f>VLOOKUP(A843,OrderProduct!A843:R2794,18,0)</f>
        <v>806</v>
      </c>
      <c r="C843" t="str">
        <f>VLOOKUP(B843,Product_Name!$A$2:$B$914,2,0)</f>
        <v>Westinghouse Clip-On Gooseneck Lamps</v>
      </c>
      <c r="D843">
        <f>VLOOKUP(A843,OrderProduct!A843:D2794,4,0)</f>
        <v>12</v>
      </c>
      <c r="H843" s="14" t="s">
        <v>1560</v>
      </c>
      <c r="I843" s="11">
        <f t="shared" si="13"/>
        <v>61</v>
      </c>
    </row>
    <row r="844" spans="1:9">
      <c r="A844" s="3">
        <v>1494</v>
      </c>
      <c r="B844">
        <f>VLOOKUP(A844,OrderProduct!A844:R2795,18,0)</f>
        <v>889</v>
      </c>
      <c r="C844" t="str">
        <f>VLOOKUP(B844,Product_Name!$A$2:$B$914,2,0)</f>
        <v>Xerox 1996</v>
      </c>
      <c r="D844">
        <f>VLOOKUP(A844,OrderProduct!A844:D2795,4,0)</f>
        <v>9</v>
      </c>
      <c r="H844" s="14" t="s">
        <v>1564</v>
      </c>
      <c r="I844" s="11">
        <f t="shared" si="13"/>
        <v>7</v>
      </c>
    </row>
    <row r="845" spans="1:9">
      <c r="A845" s="3">
        <v>1497</v>
      </c>
      <c r="B845">
        <f>VLOOKUP(A845,OrderProduct!A845:R2796,18,0)</f>
        <v>310</v>
      </c>
      <c r="C845" t="str">
        <f>VLOOKUP(B845,Product_Name!$A$2:$B$914,2,0)</f>
        <v>Eldon® 200 Class™ Desk Accessories  Burgundy</v>
      </c>
      <c r="D845">
        <f>VLOOKUP(A845,OrderProduct!A845:D2796,4,0)</f>
        <v>8</v>
      </c>
      <c r="H845" s="14" t="s">
        <v>1565</v>
      </c>
      <c r="I845" s="11">
        <f t="shared" si="13"/>
        <v>74</v>
      </c>
    </row>
    <row r="846" spans="1:9">
      <c r="A846" s="3">
        <v>1497</v>
      </c>
      <c r="B846">
        <f>VLOOKUP(A846,OrderProduct!A846:R2797,18,0)</f>
        <v>313</v>
      </c>
      <c r="C846" t="str">
        <f>VLOOKUP(B846,Product_Name!$A$2:$B$914,2,0)</f>
        <v>Eldon® Gobal File Keepers</v>
      </c>
      <c r="D846">
        <f>VLOOKUP(A846,OrderProduct!A846:D2797,4,0)</f>
        <v>9</v>
      </c>
      <c r="H846" s="14" t="s">
        <v>1574</v>
      </c>
      <c r="I846" s="11">
        <f t="shared" si="13"/>
        <v>48</v>
      </c>
    </row>
    <row r="847" spans="1:9">
      <c r="A847" s="3">
        <v>1499</v>
      </c>
      <c r="B847">
        <f>VLOOKUP(A847,OrderProduct!A847:R2798,18,0)</f>
        <v>628</v>
      </c>
      <c r="C847" t="str">
        <f>VLOOKUP(B847,Product_Name!$A$2:$B$914,2,0)</f>
        <v>Peel &amp; Stick Add-On Corner Pockets</v>
      </c>
      <c r="D847">
        <f>VLOOKUP(A847,OrderProduct!A847:D2798,4,0)</f>
        <v>6</v>
      </c>
      <c r="H847" s="14" t="s">
        <v>1575</v>
      </c>
      <c r="I847" s="11">
        <f t="shared" si="13"/>
        <v>21</v>
      </c>
    </row>
    <row r="848" spans="1:9">
      <c r="A848" s="3">
        <v>1499</v>
      </c>
      <c r="B848">
        <f>VLOOKUP(A848,OrderProduct!A848:R2799,18,0)</f>
        <v>895</v>
      </c>
      <c r="C848" t="str">
        <f>VLOOKUP(B848,Product_Name!$A$2:$B$914,2,0)</f>
        <v>Xerox 21</v>
      </c>
      <c r="D848">
        <f>VLOOKUP(A848,OrderProduct!A848:D2799,4,0)</f>
        <v>9</v>
      </c>
      <c r="H848" s="14" t="s">
        <v>1577</v>
      </c>
      <c r="I848" s="11">
        <f t="shared" si="13"/>
        <v>17</v>
      </c>
    </row>
    <row r="849" spans="1:9">
      <c r="A849" s="3">
        <v>1499</v>
      </c>
      <c r="B849">
        <f>VLOOKUP(A849,OrderProduct!A849:R2800,18,0)</f>
        <v>207</v>
      </c>
      <c r="C849" t="str">
        <f>VLOOKUP(B849,Product_Name!$A$2:$B$914,2,0)</f>
        <v>BPI Conference Tables</v>
      </c>
      <c r="D849">
        <f>VLOOKUP(A849,OrderProduct!A849:D2800,4,0)</f>
        <v>8</v>
      </c>
      <c r="H849" s="14" t="s">
        <v>1598</v>
      </c>
      <c r="I849" s="11">
        <f t="shared" si="13"/>
        <v>90</v>
      </c>
    </row>
    <row r="850" spans="1:9">
      <c r="A850" s="3">
        <v>1502</v>
      </c>
      <c r="B850">
        <f>VLOOKUP(A850,OrderProduct!A850:R2801,18,0)</f>
        <v>131</v>
      </c>
      <c r="C850" t="str">
        <f>VLOOKUP(B850,Product_Name!$A$2:$B$914,2,0)</f>
        <v>Avery 487</v>
      </c>
      <c r="D850">
        <f>VLOOKUP(A850,OrderProduct!A850:D2801,4,0)</f>
        <v>6</v>
      </c>
      <c r="H850" s="14" t="s">
        <v>1604</v>
      </c>
      <c r="I850" s="11">
        <f t="shared" si="13"/>
        <v>4</v>
      </c>
    </row>
    <row r="851" spans="1:9">
      <c r="A851" s="3">
        <v>1502</v>
      </c>
      <c r="B851">
        <f>VLOOKUP(A851,OrderProduct!A851:R2802,18,0)</f>
        <v>651</v>
      </c>
      <c r="C851" t="str">
        <f>VLOOKUP(B851,Product_Name!$A$2:$B$914,2,0)</f>
        <v>Quartet Omega® Colored Chalk  12/Pack</v>
      </c>
      <c r="D851">
        <f>VLOOKUP(A851,OrderProduct!A851:D2802,4,0)</f>
        <v>20</v>
      </c>
      <c r="H851" s="14" t="s">
        <v>1606</v>
      </c>
      <c r="I851" s="11">
        <f t="shared" si="13"/>
        <v>21</v>
      </c>
    </row>
    <row r="852" spans="1:9">
      <c r="A852" s="3">
        <v>1502</v>
      </c>
      <c r="B852">
        <f>VLOOKUP(A852,OrderProduct!A852:R2803,18,0)</f>
        <v>737</v>
      </c>
      <c r="C852" t="str">
        <f>VLOOKUP(B852,Product_Name!$A$2:$B$914,2,0)</f>
        <v>StarTAC 8000</v>
      </c>
      <c r="D852">
        <f>VLOOKUP(A852,OrderProduct!A852:D2803,4,0)</f>
        <v>14</v>
      </c>
      <c r="H852" s="14" t="s">
        <v>1611</v>
      </c>
      <c r="I852" s="11">
        <f t="shared" si="13"/>
        <v>9</v>
      </c>
    </row>
    <row r="853" spans="1:9">
      <c r="A853" s="3">
        <v>1505</v>
      </c>
      <c r="B853">
        <f>VLOOKUP(A853,OrderProduct!A853:R2804,18,0)</f>
        <v>72</v>
      </c>
      <c r="C853" t="str">
        <f>VLOOKUP(B853,Product_Name!$A$2:$B$914,2,0)</f>
        <v>Accessory4</v>
      </c>
      <c r="D853">
        <f>VLOOKUP(A853,OrderProduct!A853:D2804,4,0)</f>
        <v>1</v>
      </c>
      <c r="H853" s="14" t="s">
        <v>1621</v>
      </c>
      <c r="I853" s="11">
        <f t="shared" si="13"/>
        <v>12</v>
      </c>
    </row>
    <row r="854" spans="1:9">
      <c r="A854" s="3">
        <v>1511</v>
      </c>
      <c r="B854">
        <f>VLOOKUP(A854,OrderProduct!A854:R2805,18,0)</f>
        <v>158</v>
      </c>
      <c r="C854" t="str">
        <f>VLOOKUP(B854,Product_Name!$A$2:$B$914,2,0)</f>
        <v>Avery Legal 4-Ring Binder</v>
      </c>
      <c r="D854">
        <f>VLOOKUP(A854,OrderProduct!A854:D2805,4,0)</f>
        <v>15</v>
      </c>
      <c r="H854" s="14" t="s">
        <v>1628</v>
      </c>
      <c r="I854" s="11">
        <f t="shared" si="13"/>
        <v>34</v>
      </c>
    </row>
    <row r="855" spans="1:9">
      <c r="A855" s="3">
        <v>1519</v>
      </c>
      <c r="B855">
        <f>VLOOKUP(A855,OrderProduct!A855:R2806,18,0)</f>
        <v>831</v>
      </c>
      <c r="C855" t="str">
        <f>VLOOKUP(B855,Product_Name!$A$2:$B$914,2,0)</f>
        <v>Xerox 1888</v>
      </c>
      <c r="D855">
        <f>VLOOKUP(A855,OrderProduct!A855:D2806,4,0)</f>
        <v>8</v>
      </c>
      <c r="H855" s="14" t="s">
        <v>1632</v>
      </c>
      <c r="I855" s="11">
        <f t="shared" si="13"/>
        <v>3</v>
      </c>
    </row>
    <row r="856" spans="1:9">
      <c r="A856" s="3">
        <v>1522</v>
      </c>
      <c r="B856">
        <f>VLOOKUP(A856,OrderProduct!A856:R2807,18,0)</f>
        <v>402</v>
      </c>
      <c r="C856" t="str">
        <f>VLOOKUP(B856,Product_Name!$A$2:$B$914,2,0)</f>
        <v>Global High-Back Leather Tilter  Burgundy</v>
      </c>
      <c r="D856">
        <f>VLOOKUP(A856,OrderProduct!A856:D2807,4,0)</f>
        <v>6</v>
      </c>
      <c r="H856" s="14" t="s">
        <v>1635</v>
      </c>
      <c r="I856" s="11">
        <f t="shared" si="13"/>
        <v>34</v>
      </c>
    </row>
    <row r="857" spans="1:9">
      <c r="A857" s="3">
        <v>1526</v>
      </c>
      <c r="B857">
        <f>VLOOKUP(A857,OrderProduct!A857:R2808,18,0)</f>
        <v>826</v>
      </c>
      <c r="C857" t="str">
        <f>VLOOKUP(B857,Product_Name!$A$2:$B$914,2,0)</f>
        <v>Xerox 188</v>
      </c>
      <c r="D857">
        <f>VLOOKUP(A857,OrderProduct!A857:D2808,4,0)</f>
        <v>7</v>
      </c>
      <c r="H857" s="14" t="s">
        <v>1636</v>
      </c>
      <c r="I857" s="11">
        <f t="shared" si="13"/>
        <v>19</v>
      </c>
    </row>
    <row r="858" spans="1:9">
      <c r="A858" s="3">
        <v>1527</v>
      </c>
      <c r="B858">
        <f>VLOOKUP(A858,OrderProduct!A858:R2809,18,0)</f>
        <v>204</v>
      </c>
      <c r="C858" t="str">
        <f>VLOOKUP(B858,Product_Name!$A$2:$B$914,2,0)</f>
        <v>Boston School Pro Electric Pencil Sharpener  1670</v>
      </c>
      <c r="D858">
        <f>VLOOKUP(A858,OrderProduct!A858:D2809,4,0)</f>
        <v>22</v>
      </c>
      <c r="H858" s="14" t="s">
        <v>1648</v>
      </c>
      <c r="I858" s="11">
        <f t="shared" si="13"/>
        <v>22</v>
      </c>
    </row>
    <row r="859" spans="1:9">
      <c r="A859" s="3">
        <v>1527</v>
      </c>
      <c r="B859">
        <f>VLOOKUP(A859,OrderProduct!A859:R2810,18,0)</f>
        <v>52</v>
      </c>
      <c r="C859">
        <f>VLOOKUP(B859,Product_Name!$A$2:$B$914,2,0)</f>
        <v>8860</v>
      </c>
      <c r="D859">
        <f>VLOOKUP(A859,OrderProduct!A859:D2810,4,0)</f>
        <v>1</v>
      </c>
      <c r="H859" s="14" t="s">
        <v>1659</v>
      </c>
      <c r="I859" s="11">
        <f t="shared" si="13"/>
        <v>80</v>
      </c>
    </row>
    <row r="860" spans="1:9">
      <c r="A860" s="3">
        <v>1527</v>
      </c>
      <c r="B860">
        <f>VLOOKUP(A860,OrderProduct!A860:R2811,18,0)</f>
        <v>565</v>
      </c>
      <c r="C860" t="str">
        <f>VLOOKUP(B860,Product_Name!$A$2:$B$914,2,0)</f>
        <v>Microsoft Natural Multimedia Keyboard</v>
      </c>
      <c r="D860">
        <f>VLOOKUP(A860,OrderProduct!A860:D2811,4,0)</f>
        <v>1</v>
      </c>
      <c r="H860" s="14" t="s">
        <v>1662</v>
      </c>
      <c r="I860" s="11">
        <f t="shared" si="13"/>
        <v>32</v>
      </c>
    </row>
    <row r="861" spans="1:9">
      <c r="A861" s="3">
        <v>1528</v>
      </c>
      <c r="B861">
        <f>VLOOKUP(A861,OrderProduct!A861:R2812,18,0)</f>
        <v>374</v>
      </c>
      <c r="C861" t="str">
        <f>VLOOKUP(B861,Product_Name!$A$2:$B$914,2,0)</f>
        <v>GBC DocuBind 300 Electric Binding Machine</v>
      </c>
      <c r="D861">
        <f>VLOOKUP(A861,OrderProduct!A861:D2812,4,0)</f>
        <v>2</v>
      </c>
      <c r="H861" s="14" t="s">
        <v>1663</v>
      </c>
      <c r="I861" s="11">
        <f t="shared" si="13"/>
        <v>71</v>
      </c>
    </row>
    <row r="862" spans="1:9">
      <c r="A862" s="3">
        <v>1531</v>
      </c>
      <c r="B862">
        <f>VLOOKUP(A862,OrderProduct!A862:R2813,18,0)</f>
        <v>143</v>
      </c>
      <c r="C862" t="str">
        <f>VLOOKUP(B862,Product_Name!$A$2:$B$914,2,0)</f>
        <v>Avery 508</v>
      </c>
      <c r="D862">
        <f>VLOOKUP(A862,OrderProduct!A862:D2813,4,0)</f>
        <v>7</v>
      </c>
      <c r="H862" s="14" t="s">
        <v>1664</v>
      </c>
      <c r="I862" s="11">
        <f t="shared" si="13"/>
        <v>2</v>
      </c>
    </row>
    <row r="863" spans="1:9">
      <c r="A863" s="3">
        <v>1533</v>
      </c>
      <c r="B863">
        <f>VLOOKUP(A863,OrderProduct!A863:R2814,18,0)</f>
        <v>549</v>
      </c>
      <c r="C863" t="str">
        <f>VLOOKUP(B863,Product_Name!$A$2:$B$914,2,0)</f>
        <v>Maxell 3.5" DS/HD IBM-Formatted Diskettes  10/Pack</v>
      </c>
      <c r="D863">
        <f>VLOOKUP(A863,OrderProduct!A863:D2814,4,0)</f>
        <v>21</v>
      </c>
      <c r="H863" s="14" t="s">
        <v>1669</v>
      </c>
      <c r="I863" s="11">
        <f t="shared" si="13"/>
        <v>9</v>
      </c>
    </row>
    <row r="864" spans="1:9">
      <c r="A864" s="3">
        <v>1533</v>
      </c>
      <c r="B864">
        <f>VLOOKUP(A864,OrderProduct!A864:R2815,18,0)</f>
        <v>661</v>
      </c>
      <c r="C864" t="str">
        <f>VLOOKUP(B864,Product_Name!$A$2:$B$914,2,0)</f>
        <v>Riverleaf Stik-Withit® Designer Note Cubes®</v>
      </c>
      <c r="D864">
        <f>VLOOKUP(A864,OrderProduct!A864:D2815,4,0)</f>
        <v>6</v>
      </c>
      <c r="H864" s="14" t="s">
        <v>1672</v>
      </c>
      <c r="I864" s="11">
        <f t="shared" si="13"/>
        <v>9</v>
      </c>
    </row>
    <row r="865" spans="1:9">
      <c r="A865" s="3">
        <v>1548</v>
      </c>
      <c r="B865">
        <f>VLOOKUP(A865,OrderProduct!A865:R2816,18,0)</f>
        <v>225</v>
      </c>
      <c r="C865" t="str">
        <f>VLOOKUP(B865,Product_Name!$A$2:$B$914,2,0)</f>
        <v>Canon Image Class D660 Copier</v>
      </c>
      <c r="D865">
        <f>VLOOKUP(A865,OrderProduct!A865:D2816,4,0)</f>
        <v>5</v>
      </c>
      <c r="H865" s="14" t="s">
        <v>1674</v>
      </c>
      <c r="I865" s="11">
        <f t="shared" si="13"/>
        <v>26</v>
      </c>
    </row>
    <row r="866" spans="1:9">
      <c r="A866" s="3">
        <v>1551</v>
      </c>
      <c r="B866">
        <f>VLOOKUP(A866,OrderProduct!A866:R2817,18,0)</f>
        <v>638</v>
      </c>
      <c r="C866" t="str">
        <f>VLOOKUP(B866,Product_Name!$A$2:$B$914,2,0)</f>
        <v>Portfile® Personal File Boxes</v>
      </c>
      <c r="D866">
        <f>VLOOKUP(A866,OrderProduct!A866:D2817,4,0)</f>
        <v>4</v>
      </c>
      <c r="H866" s="14" t="s">
        <v>1678</v>
      </c>
      <c r="I866" s="11">
        <f t="shared" si="13"/>
        <v>16</v>
      </c>
    </row>
    <row r="867" spans="1:9">
      <c r="A867" s="3">
        <v>1552</v>
      </c>
      <c r="B867">
        <f>VLOOKUP(A867,OrderProduct!A867:R2818,18,0)</f>
        <v>210</v>
      </c>
      <c r="C867" t="str">
        <f>VLOOKUP(B867,Product_Name!$A$2:$B$914,2,0)</f>
        <v>Bretford CR4500 Series Slim Rectangular Table</v>
      </c>
      <c r="D867">
        <f>VLOOKUP(A867,OrderProduct!A867:D2818,4,0)</f>
        <v>5</v>
      </c>
      <c r="H867" s="14" t="s">
        <v>1681</v>
      </c>
      <c r="I867" s="11">
        <f t="shared" si="13"/>
        <v>3</v>
      </c>
    </row>
    <row r="868" spans="1:9">
      <c r="A868" s="3">
        <v>1553</v>
      </c>
      <c r="B868">
        <f>VLOOKUP(A868,OrderProduct!A868:R2819,18,0)</f>
        <v>725</v>
      </c>
      <c r="C868" t="str">
        <f>VLOOKUP(B868,Product_Name!$A$2:$B$914,2,0)</f>
        <v>Staples Premium Bright 1-Part Blank Computer Paper</v>
      </c>
      <c r="D868">
        <f>VLOOKUP(A868,OrderProduct!A868:D2819,4,0)</f>
        <v>13</v>
      </c>
      <c r="H868" s="14" t="s">
        <v>1683</v>
      </c>
      <c r="I868" s="11">
        <f t="shared" si="13"/>
        <v>1</v>
      </c>
    </row>
    <row r="869" spans="1:9">
      <c r="A869" s="3">
        <v>1554</v>
      </c>
      <c r="B869">
        <f>VLOOKUP(A869,OrderProduct!A869:R2820,18,0)</f>
        <v>728</v>
      </c>
      <c r="C869" t="str">
        <f>VLOOKUP(B869,Product_Name!$A$2:$B$914,2,0)</f>
        <v>Staples Surge Protector 6 outlet</v>
      </c>
      <c r="D869">
        <f>VLOOKUP(A869,OrderProduct!A869:D2820,4,0)</f>
        <v>1</v>
      </c>
      <c r="H869" s="14" t="s">
        <v>1685</v>
      </c>
      <c r="I869" s="11">
        <f t="shared" si="13"/>
        <v>27</v>
      </c>
    </row>
    <row r="870" spans="1:9">
      <c r="A870" s="3">
        <v>1554</v>
      </c>
      <c r="B870">
        <f>VLOOKUP(A870,OrderProduct!A870:R2821,18,0)</f>
        <v>182</v>
      </c>
      <c r="C870" t="str">
        <f>VLOOKUP(B870,Product_Name!$A$2:$B$914,2,0)</f>
        <v>Bevis 36 x 72 Conference Tables</v>
      </c>
      <c r="D870">
        <f>VLOOKUP(A870,OrderProduct!A870:D2821,4,0)</f>
        <v>2</v>
      </c>
      <c r="H870" s="14" t="s">
        <v>1686</v>
      </c>
      <c r="I870" s="11">
        <f t="shared" si="13"/>
        <v>39</v>
      </c>
    </row>
    <row r="871" spans="1:9">
      <c r="A871" s="3">
        <v>1556</v>
      </c>
      <c r="B871">
        <f>VLOOKUP(A871,OrderProduct!A871:R2822,18,0)</f>
        <v>129</v>
      </c>
      <c r="C871" t="str">
        <f>VLOOKUP(B871,Product_Name!$A$2:$B$914,2,0)</f>
        <v>Avery 482</v>
      </c>
      <c r="D871">
        <f>VLOOKUP(A871,OrderProduct!A871:D2822,4,0)</f>
        <v>5</v>
      </c>
      <c r="H871" s="14" t="s">
        <v>1689</v>
      </c>
      <c r="I871" s="11">
        <f t="shared" si="13"/>
        <v>22</v>
      </c>
    </row>
    <row r="872" spans="1:9">
      <c r="A872" s="3">
        <v>1556</v>
      </c>
      <c r="B872">
        <f>VLOOKUP(A872,OrderProduct!A872:R2823,18,0)</f>
        <v>870</v>
      </c>
      <c r="C872" t="str">
        <f>VLOOKUP(B872,Product_Name!$A$2:$B$914,2,0)</f>
        <v>Xerox 1964</v>
      </c>
      <c r="D872">
        <f>VLOOKUP(A872,OrderProduct!A872:D2823,4,0)</f>
        <v>12</v>
      </c>
      <c r="H872" s="14" t="s">
        <v>1695</v>
      </c>
      <c r="I872" s="11">
        <f t="shared" si="13"/>
        <v>9</v>
      </c>
    </row>
    <row r="873" spans="1:9">
      <c r="A873" s="3">
        <v>1557</v>
      </c>
      <c r="B873">
        <f>VLOOKUP(A873,OrderProduct!A873:R2824,18,0)</f>
        <v>328</v>
      </c>
      <c r="C873" t="str">
        <f>VLOOKUP(B873,Product_Name!$A$2:$B$914,2,0)</f>
        <v>Euro Pro Shark Stick Mini Vacuum</v>
      </c>
      <c r="D873">
        <f>VLOOKUP(A873,OrderProduct!A873:D2824,4,0)</f>
        <v>13</v>
      </c>
      <c r="H873" s="14" t="s">
        <v>1698</v>
      </c>
      <c r="I873" s="11">
        <f t="shared" si="13"/>
        <v>12</v>
      </c>
    </row>
    <row r="874" spans="1:9">
      <c r="A874" s="3">
        <v>1557</v>
      </c>
      <c r="B874">
        <f>VLOOKUP(A874,OrderProduct!A874:R2825,18,0)</f>
        <v>801</v>
      </c>
      <c r="C874" t="str">
        <f>VLOOKUP(B874,Product_Name!$A$2:$B$914,2,0)</f>
        <v>Verbatim DVD-RAM  5.2GB  Rewritable  Type 1  DS</v>
      </c>
      <c r="D874">
        <f>VLOOKUP(A874,OrderProduct!A874:D2825,4,0)</f>
        <v>5</v>
      </c>
      <c r="H874" s="14" t="s">
        <v>1701</v>
      </c>
      <c r="I874" s="11">
        <f t="shared" si="13"/>
        <v>4</v>
      </c>
    </row>
    <row r="875" spans="1:9">
      <c r="A875" s="3">
        <v>1559</v>
      </c>
      <c r="B875">
        <f>VLOOKUP(A875,OrderProduct!A875:R2826,18,0)</f>
        <v>452</v>
      </c>
      <c r="C875" t="str">
        <f>VLOOKUP(B875,Product_Name!$A$2:$B$914,2,0)</f>
        <v>Hon GuestStacker Chair</v>
      </c>
      <c r="D875">
        <f>VLOOKUP(A875,OrderProduct!A875:D2826,4,0)</f>
        <v>12</v>
      </c>
      <c r="H875" s="14" t="s">
        <v>1703</v>
      </c>
      <c r="I875" s="11">
        <f t="shared" si="13"/>
        <v>4</v>
      </c>
    </row>
    <row r="876" spans="1:9">
      <c r="A876" s="3">
        <v>1561</v>
      </c>
      <c r="B876">
        <f>VLOOKUP(A876,OrderProduct!A876:R2827,18,0)</f>
        <v>714</v>
      </c>
      <c r="C876" t="str">
        <f>VLOOKUP(B876,Product_Name!$A$2:$B$914,2,0)</f>
        <v>Staples 1 Part Blank Computer Paper</v>
      </c>
      <c r="D876">
        <f>VLOOKUP(A876,OrderProduct!A876:D2827,4,0)</f>
        <v>9</v>
      </c>
      <c r="H876" s="14" t="s">
        <v>1710</v>
      </c>
      <c r="I876" s="11">
        <f t="shared" si="13"/>
        <v>2</v>
      </c>
    </row>
    <row r="877" spans="1:9">
      <c r="A877" s="3">
        <v>1561</v>
      </c>
      <c r="B877">
        <f>VLOOKUP(A877,OrderProduct!A877:R2828,18,0)</f>
        <v>105</v>
      </c>
      <c r="C877" t="str">
        <f>VLOOKUP(B877,Product_Name!$A$2:$B$914,2,0)</f>
        <v>Advantus Panel Wall Certificate Holder - 8.5x11</v>
      </c>
      <c r="D877">
        <f>VLOOKUP(A877,OrderProduct!A877:D2828,4,0)</f>
        <v>6</v>
      </c>
      <c r="H877" s="14" t="s">
        <v>1712</v>
      </c>
      <c r="I877" s="11">
        <f t="shared" si="13"/>
        <v>105</v>
      </c>
    </row>
    <row r="878" spans="1:9">
      <c r="A878" s="3">
        <v>1574</v>
      </c>
      <c r="B878">
        <f>VLOOKUP(A878,OrderProduct!A878:R2829,18,0)</f>
        <v>338</v>
      </c>
      <c r="C878" t="str">
        <f>VLOOKUP(B878,Product_Name!$A$2:$B$914,2,0)</f>
        <v>Fellowes Basic 104-Key Keyboard  Platinum</v>
      </c>
      <c r="D878">
        <f>VLOOKUP(A878,OrderProduct!A878:D2829,4,0)</f>
        <v>5</v>
      </c>
      <c r="H878" s="14" t="s">
        <v>1716</v>
      </c>
      <c r="I878" s="11">
        <f t="shared" si="13"/>
        <v>20</v>
      </c>
    </row>
    <row r="879" spans="1:9">
      <c r="A879" s="3">
        <v>1580</v>
      </c>
      <c r="B879">
        <f>VLOOKUP(A879,OrderProduct!A879:R2830,18,0)</f>
        <v>627</v>
      </c>
      <c r="C879" t="str">
        <f>VLOOKUP(B879,Product_Name!$A$2:$B$914,2,0)</f>
        <v>Peel &amp; Seel® Recycled Catalog Envelopes  Brown</v>
      </c>
      <c r="D879">
        <f>VLOOKUP(A879,OrderProduct!A879:D2830,4,0)</f>
        <v>11</v>
      </c>
      <c r="H879" s="14" t="s">
        <v>1718</v>
      </c>
      <c r="I879" s="11">
        <f t="shared" si="13"/>
        <v>34</v>
      </c>
    </row>
    <row r="880" spans="1:9">
      <c r="A880" s="3">
        <v>1590</v>
      </c>
      <c r="B880">
        <f>VLOOKUP(A880,OrderProduct!A880:R2831,18,0)</f>
        <v>299</v>
      </c>
      <c r="C880" t="str">
        <f>VLOOKUP(B880,Product_Name!$A$2:$B$914,2,0)</f>
        <v>Eldon Expressions™ Desk Accessory  Wood Photo Frame  Mahogany</v>
      </c>
      <c r="D880">
        <f>VLOOKUP(A880,OrderProduct!A880:D2831,4,0)</f>
        <v>5</v>
      </c>
      <c r="H880" s="14" t="s">
        <v>1719</v>
      </c>
      <c r="I880" s="11">
        <f t="shared" si="13"/>
        <v>21</v>
      </c>
    </row>
    <row r="881" spans="1:9">
      <c r="A881" s="3">
        <v>1593</v>
      </c>
      <c r="B881">
        <f>VLOOKUP(A881,OrderProduct!A881:R2832,18,0)</f>
        <v>151</v>
      </c>
      <c r="C881" t="str">
        <f>VLOOKUP(B881,Product_Name!$A$2:$B$914,2,0)</f>
        <v>Avery Durable Poly Binders</v>
      </c>
      <c r="D881">
        <f>VLOOKUP(A881,OrderProduct!A881:D2832,4,0)</f>
        <v>7</v>
      </c>
      <c r="H881" s="14" t="s">
        <v>1720</v>
      </c>
      <c r="I881" s="11">
        <f t="shared" si="13"/>
        <v>67</v>
      </c>
    </row>
    <row r="882" spans="1:9">
      <c r="A882" s="3">
        <v>1595</v>
      </c>
      <c r="B882">
        <f>VLOOKUP(A882,OrderProduct!A882:R2833,18,0)</f>
        <v>410</v>
      </c>
      <c r="C882" t="str">
        <f>VLOOKUP(B882,Product_Name!$A$2:$B$914,2,0)</f>
        <v>Global Troy™ Executive Leather Low-Back Tilter</v>
      </c>
      <c r="D882">
        <f>VLOOKUP(A882,OrderProduct!A882:D2833,4,0)</f>
        <v>5</v>
      </c>
      <c r="H882" s="14" t="s">
        <v>1721</v>
      </c>
      <c r="I882" s="11">
        <f t="shared" si="13"/>
        <v>4</v>
      </c>
    </row>
    <row r="883" spans="1:9">
      <c r="A883" s="3">
        <v>1595</v>
      </c>
      <c r="B883">
        <f>VLOOKUP(A883,OrderProduct!A883:R2834,18,0)</f>
        <v>259</v>
      </c>
      <c r="C883" t="str">
        <f>VLOOKUP(B883,Product_Name!$A$2:$B$914,2,0)</f>
        <v>DAX Solid Wood Frames</v>
      </c>
      <c r="D883">
        <f>VLOOKUP(A883,OrderProduct!A883:D2834,4,0)</f>
        <v>7</v>
      </c>
      <c r="H883" s="14" t="s">
        <v>1723</v>
      </c>
      <c r="I883" s="11">
        <f t="shared" si="13"/>
        <v>98</v>
      </c>
    </row>
    <row r="884" spans="1:9">
      <c r="A884" s="3">
        <v>1595</v>
      </c>
      <c r="B884">
        <f>VLOOKUP(A884,OrderProduct!A884:R2835,18,0)</f>
        <v>583</v>
      </c>
      <c r="C884" t="str">
        <f>VLOOKUP(B884,Product_Name!$A$2:$B$914,2,0)</f>
        <v>Newell 329</v>
      </c>
      <c r="D884">
        <f>VLOOKUP(A884,OrderProduct!A884:D2835,4,0)</f>
        <v>20</v>
      </c>
      <c r="H884" s="14" t="s">
        <v>1741</v>
      </c>
      <c r="I884" s="11">
        <f t="shared" si="13"/>
        <v>71</v>
      </c>
    </row>
    <row r="885" spans="1:9">
      <c r="A885" s="3">
        <v>1602</v>
      </c>
      <c r="B885">
        <f>VLOOKUP(A885,OrderProduct!A885:R2836,18,0)</f>
        <v>195</v>
      </c>
      <c r="C885" t="str">
        <f>VLOOKUP(B885,Product_Name!$A$2:$B$914,2,0)</f>
        <v>Black Print Carbonless Snap-Off® Rapid Letter  8 1/2" x 7"</v>
      </c>
      <c r="D885">
        <f>VLOOKUP(A885,OrderProduct!A885:D2836,4,0)</f>
        <v>17</v>
      </c>
      <c r="H885" s="14" t="s">
        <v>1742</v>
      </c>
      <c r="I885" s="11">
        <f t="shared" si="13"/>
        <v>43</v>
      </c>
    </row>
    <row r="886" spans="1:9">
      <c r="A886" s="3">
        <v>1603</v>
      </c>
      <c r="B886">
        <f>VLOOKUP(A886,OrderProduct!A886:R2837,18,0)</f>
        <v>742</v>
      </c>
      <c r="C886" t="str">
        <f>VLOOKUP(B886,Product_Name!$A$2:$B$914,2,0)</f>
        <v>Stockwell Push Pins</v>
      </c>
      <c r="D886">
        <f>VLOOKUP(A886,OrderProduct!A886:D2837,4,0)</f>
        <v>2</v>
      </c>
      <c r="H886" s="14" t="s">
        <v>1746</v>
      </c>
      <c r="I886" s="11">
        <f t="shared" si="13"/>
        <v>3</v>
      </c>
    </row>
    <row r="887" spans="1:9">
      <c r="A887" s="3">
        <v>1603</v>
      </c>
      <c r="B887">
        <f>VLOOKUP(A887,OrderProduct!A887:R2838,18,0)</f>
        <v>187</v>
      </c>
      <c r="C887" t="str">
        <f>VLOOKUP(B887,Product_Name!$A$2:$B$914,2,0)</f>
        <v>Bevis Round Conference Table Top  X-Base</v>
      </c>
      <c r="D887">
        <f>VLOOKUP(A887,OrderProduct!A887:D2838,4,0)</f>
        <v>9</v>
      </c>
      <c r="H887" s="14" t="s">
        <v>1754</v>
      </c>
      <c r="I887" s="11">
        <f t="shared" si="13"/>
        <v>25</v>
      </c>
    </row>
    <row r="888" spans="1:9">
      <c r="A888" s="3">
        <v>1606</v>
      </c>
      <c r="B888">
        <f>VLOOKUP(A888,OrderProduct!A888:R2839,18,0)</f>
        <v>161</v>
      </c>
      <c r="C888" t="str">
        <f>VLOOKUP(B888,Product_Name!$A$2:$B$914,2,0)</f>
        <v>Avery Reinforcements for Hole-Punch Pages</v>
      </c>
      <c r="D888">
        <f>VLOOKUP(A888,OrderProduct!A888:D2839,4,0)</f>
        <v>11</v>
      </c>
      <c r="H888" s="14" t="s">
        <v>1780</v>
      </c>
      <c r="I888" s="11">
        <f t="shared" si="13"/>
        <v>6</v>
      </c>
    </row>
    <row r="889" spans="1:9">
      <c r="A889" s="3">
        <v>1606</v>
      </c>
      <c r="B889">
        <f>VLOOKUP(A889,OrderProduct!A889:R2840,18,0)</f>
        <v>231</v>
      </c>
      <c r="C889" t="str">
        <f>VLOOKUP(B889,Product_Name!$A$2:$B$914,2,0)</f>
        <v>Canon PC1060 Personal Laser Copier</v>
      </c>
      <c r="D889">
        <f>VLOOKUP(A889,OrderProduct!A889:D2840,4,0)</f>
        <v>43</v>
      </c>
      <c r="H889" s="14" t="s">
        <v>1783</v>
      </c>
      <c r="I889" s="11">
        <f t="shared" si="13"/>
        <v>21</v>
      </c>
    </row>
    <row r="890" spans="1:9">
      <c r="A890" s="3">
        <v>1606</v>
      </c>
      <c r="B890">
        <f>VLOOKUP(A890,OrderProduct!A890:R2841,18,0)</f>
        <v>636</v>
      </c>
      <c r="C890" t="str">
        <f>VLOOKUP(B890,Product_Name!$A$2:$B$914,2,0)</f>
        <v>Polycom ViewStation™ ISDN Videoconferencing Unit</v>
      </c>
      <c r="D890">
        <f>VLOOKUP(A890,OrderProduct!A890:D2841,4,0)</f>
        <v>9</v>
      </c>
      <c r="H890" s="14" t="s">
        <v>1784</v>
      </c>
      <c r="I890" s="11">
        <f t="shared" si="13"/>
        <v>7</v>
      </c>
    </row>
    <row r="891" spans="1:9">
      <c r="A891" s="3">
        <v>1607</v>
      </c>
      <c r="B891">
        <f>VLOOKUP(A891,OrderProduct!A891:R2842,18,0)</f>
        <v>372</v>
      </c>
      <c r="C891" t="str">
        <f>VLOOKUP(B891,Product_Name!$A$2:$B$914,2,0)</f>
        <v>GBC Clear Cover  8-1/2 x 11  unpunched  25 covers per pack</v>
      </c>
      <c r="D891">
        <f>VLOOKUP(A891,OrderProduct!A891:D2842,4,0)</f>
        <v>5</v>
      </c>
      <c r="H891" s="14" t="s">
        <v>1798</v>
      </c>
      <c r="I891" s="11">
        <f t="shared" si="13"/>
        <v>6</v>
      </c>
    </row>
    <row r="892" spans="1:9">
      <c r="A892" s="3">
        <v>1607</v>
      </c>
      <c r="B892">
        <f>VLOOKUP(A892,OrderProduct!A892:R2843,18,0)</f>
        <v>96</v>
      </c>
      <c r="C892" t="str">
        <f>VLOOKUP(B892,Product_Name!$A$2:$B$914,2,0)</f>
        <v>Acme® Preferred Stainless Steel Scissors</v>
      </c>
      <c r="D892">
        <f>VLOOKUP(A892,OrderProduct!A892:D2843,4,0)</f>
        <v>6</v>
      </c>
      <c r="H892" s="14" t="s">
        <v>1801</v>
      </c>
      <c r="I892" s="11">
        <f t="shared" si="13"/>
        <v>24</v>
      </c>
    </row>
    <row r="893" spans="1:9">
      <c r="A893" s="3">
        <v>1609</v>
      </c>
      <c r="B893">
        <f>VLOOKUP(A893,OrderProduct!A893:R2844,18,0)</f>
        <v>628</v>
      </c>
      <c r="C893" t="str">
        <f>VLOOKUP(B893,Product_Name!$A$2:$B$914,2,0)</f>
        <v>Peel &amp; Stick Add-On Corner Pockets</v>
      </c>
      <c r="D893">
        <f>VLOOKUP(A893,OrderProduct!A893:D2844,4,0)</f>
        <v>9</v>
      </c>
      <c r="H893" s="14" t="s">
        <v>1803</v>
      </c>
      <c r="I893" s="11">
        <f t="shared" si="13"/>
        <v>3</v>
      </c>
    </row>
    <row r="894" spans="1:9">
      <c r="A894" s="3">
        <v>1609</v>
      </c>
      <c r="B894">
        <f>VLOOKUP(A894,OrderProduct!A894:R2845,18,0)</f>
        <v>363</v>
      </c>
      <c r="C894" t="str">
        <f>VLOOKUP(B894,Product_Name!$A$2:$B$914,2,0)</f>
        <v>Filing/Storage Totes and Swivel Casters</v>
      </c>
      <c r="D894">
        <f>VLOOKUP(A894,OrderProduct!A894:D2845,4,0)</f>
        <v>4</v>
      </c>
      <c r="H894" s="14" t="s">
        <v>1810</v>
      </c>
      <c r="I894" s="11">
        <f t="shared" si="13"/>
        <v>4</v>
      </c>
    </row>
    <row r="895" spans="1:9">
      <c r="A895" s="3">
        <v>1614</v>
      </c>
      <c r="B895">
        <f>VLOOKUP(A895,OrderProduct!A895:R2846,18,0)</f>
        <v>756</v>
      </c>
      <c r="C895" t="str">
        <f>VLOOKUP(B895,Product_Name!$A$2:$B$914,2,0)</f>
        <v>TDK 4.7GB DVD-R Spindle  15/Pack</v>
      </c>
      <c r="D895">
        <f>VLOOKUP(A895,OrderProduct!A895:D2846,4,0)</f>
        <v>13</v>
      </c>
      <c r="H895" s="14" t="s">
        <v>1812</v>
      </c>
      <c r="I895" s="11">
        <f t="shared" si="13"/>
        <v>17</v>
      </c>
    </row>
    <row r="896" spans="1:9">
      <c r="A896" s="3">
        <v>1618</v>
      </c>
      <c r="B896">
        <f>VLOOKUP(A896,OrderProduct!A896:R2847,18,0)</f>
        <v>546</v>
      </c>
      <c r="C896" t="str">
        <f>VLOOKUP(B896,Product_Name!$A$2:$B$914,2,0)</f>
        <v>Martin-Yale Premier Letter Opener</v>
      </c>
      <c r="D896">
        <f>VLOOKUP(A896,OrderProduct!A896:D2847,4,0)</f>
        <v>11</v>
      </c>
      <c r="H896" s="14" t="s">
        <v>1815</v>
      </c>
      <c r="I896" s="11">
        <f t="shared" si="13"/>
        <v>27</v>
      </c>
    </row>
    <row r="897" spans="1:9">
      <c r="A897" s="3">
        <v>1620</v>
      </c>
      <c r="B897">
        <f>VLOOKUP(A897,OrderProduct!A897:R2848,18,0)</f>
        <v>42</v>
      </c>
      <c r="C897" t="str">
        <f>VLOOKUP(B897,Product_Name!$A$2:$B$914,2,0)</f>
        <v>600 Series Non-Flip</v>
      </c>
      <c r="D897">
        <f>VLOOKUP(A897,OrderProduct!A897:D2848,4,0)</f>
        <v>5</v>
      </c>
      <c r="H897" s="14" t="s">
        <v>1817</v>
      </c>
      <c r="I897" s="11">
        <f t="shared" si="13"/>
        <v>82</v>
      </c>
    </row>
    <row r="898" spans="1:9">
      <c r="A898" s="3">
        <v>1623</v>
      </c>
      <c r="B898">
        <f>VLOOKUP(A898,OrderProduct!A898:R2849,18,0)</f>
        <v>381</v>
      </c>
      <c r="C898" t="str">
        <f>VLOOKUP(B898,Product_Name!$A$2:$B$914,2,0)</f>
        <v>GBC Prepunched Paper  19-Hole  for Binding Systems  24-lb</v>
      </c>
      <c r="D898">
        <f>VLOOKUP(A898,OrderProduct!A898:D2849,4,0)</f>
        <v>4</v>
      </c>
      <c r="H898" s="14" t="s">
        <v>1818</v>
      </c>
      <c r="I898" s="11">
        <f t="shared" si="13"/>
        <v>58</v>
      </c>
    </row>
    <row r="899" spans="1:9">
      <c r="A899" s="3">
        <v>1623</v>
      </c>
      <c r="B899">
        <f>VLOOKUP(A899,OrderProduct!A899:R2850,18,0)</f>
        <v>518</v>
      </c>
      <c r="C899" t="str">
        <f>VLOOKUP(B899,Product_Name!$A$2:$B$914,2,0)</f>
        <v>Keytronic Designer 104- Key Black Keyboard</v>
      </c>
      <c r="D899">
        <f>VLOOKUP(A899,OrderProduct!A899:D2850,4,0)</f>
        <v>3</v>
      </c>
      <c r="H899" s="14" t="s">
        <v>1824</v>
      </c>
      <c r="I899" s="11">
        <f t="shared" si="13"/>
        <v>17</v>
      </c>
    </row>
    <row r="900" spans="1:9">
      <c r="A900" s="3">
        <v>1623</v>
      </c>
      <c r="B900">
        <f>VLOOKUP(A900,OrderProduct!A900:R2851,18,0)</f>
        <v>654</v>
      </c>
      <c r="C900" t="str">
        <f>VLOOKUP(B900,Product_Name!$A$2:$B$914,2,0)</f>
        <v>Recycled Eldon Regeneration Jumbo File</v>
      </c>
      <c r="D900">
        <f>VLOOKUP(A900,OrderProduct!A900:D2851,4,0)</f>
        <v>7</v>
      </c>
      <c r="H900" s="14" t="s">
        <v>1831</v>
      </c>
      <c r="I900" s="11">
        <f t="shared" ref="I900:I915" si="14">SUMIFS($D$2:$D$1953,$C$2:$C$1953,H900)</f>
        <v>8</v>
      </c>
    </row>
    <row r="901" spans="1:9">
      <c r="A901" s="3">
        <v>1625</v>
      </c>
      <c r="B901">
        <f>VLOOKUP(A901,OrderProduct!A901:R2852,18,0)</f>
        <v>622</v>
      </c>
      <c r="C901" t="str">
        <f>VLOOKUP(B901,Product_Name!$A$2:$B$914,2,0)</f>
        <v>Panasonic KX-P2130 Dot Matrix Printer</v>
      </c>
      <c r="D901">
        <f>VLOOKUP(A901,OrderProduct!A901:D2852,4,0)</f>
        <v>8</v>
      </c>
      <c r="H901" s="14" t="s">
        <v>1832</v>
      </c>
      <c r="I901" s="11">
        <f t="shared" si="14"/>
        <v>81</v>
      </c>
    </row>
    <row r="902" spans="1:9">
      <c r="A902" s="3">
        <v>1625</v>
      </c>
      <c r="B902">
        <f>VLOOKUP(A902,OrderProduct!A902:R2853,18,0)</f>
        <v>829</v>
      </c>
      <c r="C902" t="str">
        <f>VLOOKUP(B902,Product_Name!$A$2:$B$914,2,0)</f>
        <v>Xerox 1882</v>
      </c>
      <c r="D902">
        <f>VLOOKUP(A902,OrderProduct!A902:D2853,4,0)</f>
        <v>7</v>
      </c>
      <c r="H902" s="14" t="s">
        <v>1839</v>
      </c>
      <c r="I902" s="11">
        <f t="shared" si="14"/>
        <v>51</v>
      </c>
    </row>
    <row r="903" spans="1:9">
      <c r="A903" s="3">
        <v>1625</v>
      </c>
      <c r="B903">
        <f>VLOOKUP(A903,OrderProduct!A903:R2854,18,0)</f>
        <v>529</v>
      </c>
      <c r="C903" t="str">
        <f>VLOOKUP(B903,Product_Name!$A$2:$B$914,2,0)</f>
        <v>Letter/Legal File Tote with Clear Snap-On Lid  Black Granite</v>
      </c>
      <c r="D903">
        <f>VLOOKUP(A903,OrderProduct!A903:D2854,4,0)</f>
        <v>13</v>
      </c>
      <c r="H903" s="14" t="s">
        <v>1845</v>
      </c>
      <c r="I903" s="11">
        <f t="shared" si="14"/>
        <v>9</v>
      </c>
    </row>
    <row r="904" spans="1:9">
      <c r="A904" s="3">
        <v>1625</v>
      </c>
      <c r="B904">
        <f>VLOOKUP(A904,OrderProduct!A904:R2855,18,0)</f>
        <v>444</v>
      </c>
      <c r="C904" t="str">
        <f>VLOOKUP(B904,Product_Name!$A$2:$B$914,2,0)</f>
        <v>Hon 2111 Invitation™ Series Corner Table</v>
      </c>
      <c r="D904">
        <f>VLOOKUP(A904,OrderProduct!A904:D2855,4,0)</f>
        <v>7</v>
      </c>
      <c r="H904" s="14" t="s">
        <v>1846</v>
      </c>
      <c r="I904" s="11">
        <f t="shared" si="14"/>
        <v>20</v>
      </c>
    </row>
    <row r="905" spans="1:9">
      <c r="A905" s="3">
        <v>1627</v>
      </c>
      <c r="B905">
        <f>VLOOKUP(A905,OrderProduct!A905:R2856,18,0)</f>
        <v>783</v>
      </c>
      <c r="C905" t="str">
        <f>VLOOKUP(B905,Product_Name!$A$2:$B$914,2,0)</f>
        <v>Trav-L-File Heavy-Duty Shuttle II  Black</v>
      </c>
      <c r="D905">
        <f>VLOOKUP(A905,OrderProduct!A905:D2856,4,0)</f>
        <v>5</v>
      </c>
      <c r="H905" s="14" t="s">
        <v>1852</v>
      </c>
      <c r="I905" s="11">
        <f t="shared" si="14"/>
        <v>64</v>
      </c>
    </row>
    <row r="906" spans="1:9">
      <c r="A906" s="3">
        <v>1632</v>
      </c>
      <c r="B906">
        <f>VLOOKUP(A906,OrderProduct!A906:R2857,18,0)</f>
        <v>40</v>
      </c>
      <c r="C906" t="str">
        <f>VLOOKUP(B906,Product_Name!$A$2:$B$914,2,0)</f>
        <v>6" Cubicle Wall Clock  Black</v>
      </c>
      <c r="D906">
        <f>VLOOKUP(A906,OrderProduct!A906:D2857,4,0)</f>
        <v>4</v>
      </c>
      <c r="H906" s="14" t="s">
        <v>1858</v>
      </c>
      <c r="I906" s="11">
        <f t="shared" si="14"/>
        <v>17</v>
      </c>
    </row>
    <row r="907" spans="1:9">
      <c r="A907" s="3">
        <v>1632</v>
      </c>
      <c r="B907">
        <f>VLOOKUP(A907,OrderProduct!A907:R2858,18,0)</f>
        <v>205</v>
      </c>
      <c r="C907" t="str">
        <f>VLOOKUP(B907,Product_Name!$A$2:$B$914,2,0)</f>
        <v>BOSTON® Ranger® #55 Pencil Sharpener  Black</v>
      </c>
      <c r="D907">
        <f>VLOOKUP(A907,OrderProduct!A907:D2858,4,0)</f>
        <v>1</v>
      </c>
      <c r="H907" s="14" t="s">
        <v>1861</v>
      </c>
      <c r="I907" s="11">
        <f t="shared" si="14"/>
        <v>4</v>
      </c>
    </row>
    <row r="908" spans="1:9">
      <c r="A908" s="3">
        <v>1633</v>
      </c>
      <c r="B908">
        <f>VLOOKUP(A908,OrderProduct!A908:R2859,18,0)</f>
        <v>499</v>
      </c>
      <c r="C908" t="str">
        <f>VLOOKUP(B908,Product_Name!$A$2:$B$914,2,0)</f>
        <v>Imation 3.5" IBM-Formatted Diskettes  10/Pack</v>
      </c>
      <c r="D908">
        <f>VLOOKUP(A908,OrderProduct!A908:D2859,4,0)</f>
        <v>16</v>
      </c>
      <c r="H908" s="14" t="s">
        <v>1866</v>
      </c>
      <c r="I908" s="11">
        <f t="shared" si="14"/>
        <v>10</v>
      </c>
    </row>
    <row r="909" spans="1:9">
      <c r="A909" s="3">
        <v>1634</v>
      </c>
      <c r="B909">
        <f>VLOOKUP(A909,OrderProduct!A909:R2860,18,0)</f>
        <v>430</v>
      </c>
      <c r="C909" t="str">
        <f>VLOOKUP(B909,Product_Name!$A$2:$B$914,2,0)</f>
        <v>Hewlett-Packard Deskjet 3820 Color Inkjet Printer</v>
      </c>
      <c r="D909">
        <f>VLOOKUP(A909,OrderProduct!A909:D2860,4,0)</f>
        <v>8</v>
      </c>
      <c r="H909" s="14" t="s">
        <v>1869</v>
      </c>
      <c r="I909" s="11">
        <f t="shared" si="14"/>
        <v>14</v>
      </c>
    </row>
    <row r="910" spans="1:9">
      <c r="A910" s="3">
        <v>1636</v>
      </c>
      <c r="B910">
        <f>VLOOKUP(A910,OrderProduct!A910:R2861,18,0)</f>
        <v>431</v>
      </c>
      <c r="C910" t="str">
        <f>VLOOKUP(B910,Product_Name!$A$2:$B$914,2,0)</f>
        <v>Hewlett-Packard Deskjet 5550 Color Inkjet Printer</v>
      </c>
      <c r="D910">
        <f>VLOOKUP(A910,OrderProduct!A910:D2861,4,0)</f>
        <v>12</v>
      </c>
      <c r="H910" s="14" t="s">
        <v>1872</v>
      </c>
      <c r="I910" s="11">
        <f t="shared" si="14"/>
        <v>19</v>
      </c>
    </row>
    <row r="911" spans="1:9">
      <c r="A911" s="3">
        <v>1636</v>
      </c>
      <c r="B911">
        <f>VLOOKUP(A911,OrderProduct!A911:R2862,18,0)</f>
        <v>586</v>
      </c>
      <c r="C911" t="str">
        <f>VLOOKUP(B911,Product_Name!$A$2:$B$914,2,0)</f>
        <v>Newell 336</v>
      </c>
      <c r="D911">
        <f>VLOOKUP(A911,OrderProduct!A911:D2862,4,0)</f>
        <v>13</v>
      </c>
      <c r="H911" s="14" t="s">
        <v>1875</v>
      </c>
      <c r="I911" s="11">
        <f t="shared" si="14"/>
        <v>16</v>
      </c>
    </row>
    <row r="912" spans="1:9">
      <c r="A912" s="3">
        <v>1636</v>
      </c>
      <c r="B912">
        <f>VLOOKUP(A912,OrderProduct!A912:R2863,18,0)</f>
        <v>33</v>
      </c>
      <c r="C912" t="str">
        <f>VLOOKUP(B912,Product_Name!$A$2:$B$914,2,0)</f>
        <v>3M Polarizing Task Lamp with Clamp Arm  Light Gray</v>
      </c>
      <c r="D912">
        <f>VLOOKUP(A912,OrderProduct!A912:D2863,4,0)</f>
        <v>15</v>
      </c>
      <c r="H912" s="14" t="s">
        <v>1883</v>
      </c>
      <c r="I912" s="11">
        <f t="shared" si="14"/>
        <v>11</v>
      </c>
    </row>
    <row r="913" spans="1:9">
      <c r="A913" s="3">
        <v>1639</v>
      </c>
      <c r="B913">
        <f>VLOOKUP(A913,OrderProduct!A913:R2864,18,0)</f>
        <v>286</v>
      </c>
      <c r="C913" t="str">
        <f>VLOOKUP(B913,Product_Name!$A$2:$B$914,2,0)</f>
        <v>Eaton Premium Continuous-Feed Paper  25% Cotton  Letter Size  White  1000 Shts/Box</v>
      </c>
      <c r="D913">
        <f>VLOOKUP(A913,OrderProduct!A913:D2864,4,0)</f>
        <v>17</v>
      </c>
      <c r="H913" s="14" t="s">
        <v>1887</v>
      </c>
      <c r="I913" s="11">
        <f t="shared" si="14"/>
        <v>2</v>
      </c>
    </row>
    <row r="914" spans="1:9">
      <c r="A914" s="3">
        <v>1644</v>
      </c>
      <c r="B914">
        <f>VLOOKUP(A914,OrderProduct!A914:R2865,18,0)</f>
        <v>763</v>
      </c>
      <c r="C914" t="str">
        <f>VLOOKUP(B914,Product_Name!$A$2:$B$914,2,0)</f>
        <v>Tenex Contemporary Contur Chairmats for Low and Medium Pile Carpet  Computer  39" x 49"</v>
      </c>
      <c r="D914">
        <f>VLOOKUP(A914,OrderProduct!A914:D2865,4,0)</f>
        <v>12</v>
      </c>
      <c r="H914" s="14" t="s">
        <v>1888</v>
      </c>
      <c r="I914" s="11">
        <f t="shared" si="14"/>
        <v>18</v>
      </c>
    </row>
    <row r="915" spans="1:9">
      <c r="A915" s="3">
        <v>1646</v>
      </c>
      <c r="B915">
        <f>VLOOKUP(A915,OrderProduct!A915:R2866,18,0)</f>
        <v>85</v>
      </c>
      <c r="C915" t="str">
        <f>VLOOKUP(B915,Product_Name!$A$2:$B$914,2,0)</f>
        <v>Acco® Hot Clips™ Clips to Go</v>
      </c>
      <c r="D915">
        <f>VLOOKUP(A915,OrderProduct!A915:D2866,4,0)</f>
        <v>2</v>
      </c>
      <c r="H915" s="14" t="s">
        <v>1891</v>
      </c>
      <c r="I915" s="11">
        <f t="shared" si="14"/>
        <v>14</v>
      </c>
    </row>
    <row r="916" spans="1:4">
      <c r="A916" s="3">
        <v>1648</v>
      </c>
      <c r="B916">
        <f>VLOOKUP(A916,OrderProduct!A916:R2867,18,0)</f>
        <v>194</v>
      </c>
      <c r="C916" t="str">
        <f>VLOOKUP(B916,Product_Name!$A$2:$B$914,2,0)</f>
        <v>Bionaire Personal Warm Mist Humidifier/Vaporizer</v>
      </c>
      <c r="D916">
        <f>VLOOKUP(A916,OrderProduct!A916:D2867,4,0)</f>
        <v>3</v>
      </c>
    </row>
    <row r="917" spans="1:4">
      <c r="A917" s="3">
        <v>1648</v>
      </c>
      <c r="B917">
        <f>VLOOKUP(A917,OrderProduct!A917:R2868,18,0)</f>
        <v>92</v>
      </c>
      <c r="C917" t="str">
        <f>VLOOKUP(B917,Product_Name!$A$2:$B$914,2,0)</f>
        <v>Acme® 8" Straight Scissors</v>
      </c>
      <c r="D917">
        <f>VLOOKUP(A917,OrderProduct!A917:D2868,4,0)</f>
        <v>9</v>
      </c>
    </row>
    <row r="918" spans="1:4">
      <c r="A918" s="3">
        <v>1649</v>
      </c>
      <c r="B918">
        <f>VLOOKUP(A918,OrderProduct!A918:R2869,18,0)</f>
        <v>180</v>
      </c>
      <c r="C918" t="str">
        <f>VLOOKUP(B918,Product_Name!$A$2:$B$914,2,0)</f>
        <v>Belkin Premiere Surge Master II 8-outlet surge protector</v>
      </c>
      <c r="D918">
        <f>VLOOKUP(A918,OrderProduct!A918:D2869,4,0)</f>
        <v>15</v>
      </c>
    </row>
    <row r="919" spans="1:4">
      <c r="A919" s="3">
        <v>1650</v>
      </c>
      <c r="B919">
        <f>VLOOKUP(A919,OrderProduct!A919:R2870,18,0)</f>
        <v>702</v>
      </c>
      <c r="C919" t="str">
        <f>VLOOKUP(B919,Product_Name!$A$2:$B$914,2,0)</f>
        <v>Sony MFD2HD Formatted Diskettes  10/Pack</v>
      </c>
      <c r="D919">
        <f>VLOOKUP(A919,OrderProduct!A919:D2870,4,0)</f>
        <v>15</v>
      </c>
    </row>
    <row r="920" spans="1:4">
      <c r="A920" s="3">
        <v>1650</v>
      </c>
      <c r="B920">
        <f>VLOOKUP(A920,OrderProduct!A920:R2871,18,0)</f>
        <v>130</v>
      </c>
      <c r="C920" t="str">
        <f>VLOOKUP(B920,Product_Name!$A$2:$B$914,2,0)</f>
        <v>Avery 485</v>
      </c>
      <c r="D920">
        <f>VLOOKUP(A920,OrderProduct!A920:D2871,4,0)</f>
        <v>12</v>
      </c>
    </row>
    <row r="921" spans="1:4">
      <c r="A921" s="3">
        <v>1650</v>
      </c>
      <c r="B921">
        <f>VLOOKUP(A921,OrderProduct!A921:R2872,18,0)</f>
        <v>480</v>
      </c>
      <c r="C921" t="str">
        <f>VLOOKUP(B921,Product_Name!$A$2:$B$914,2,0)</f>
        <v>i270</v>
      </c>
      <c r="D921">
        <f>VLOOKUP(A921,OrderProduct!A921:D2872,4,0)</f>
        <v>22</v>
      </c>
    </row>
    <row r="922" spans="1:4">
      <c r="A922" s="3">
        <v>1653</v>
      </c>
      <c r="B922">
        <f>VLOOKUP(A922,OrderProduct!A922:R2873,18,0)</f>
        <v>773</v>
      </c>
      <c r="C922" t="str">
        <f>VLOOKUP(B922,Product_Name!$A$2:$B$914,2,0)</f>
        <v>Tennsco Regal Shelving Units</v>
      </c>
      <c r="D922">
        <f>VLOOKUP(A922,OrderProduct!A922:D2873,4,0)</f>
        <v>14</v>
      </c>
    </row>
    <row r="923" spans="1:4">
      <c r="A923" s="3">
        <v>1653</v>
      </c>
      <c r="B923">
        <f>VLOOKUP(A923,OrderProduct!A923:R2874,18,0)</f>
        <v>750</v>
      </c>
      <c r="C923" t="str">
        <f>VLOOKUP(B923,Product_Name!$A$2:$B$914,2,0)</f>
        <v>T60</v>
      </c>
      <c r="D923">
        <f>VLOOKUP(A923,OrderProduct!A923:D2874,4,0)</f>
        <v>4</v>
      </c>
    </row>
    <row r="924" spans="1:4">
      <c r="A924" s="3">
        <v>1665</v>
      </c>
      <c r="B924">
        <f>VLOOKUP(A924,OrderProduct!A924:R2875,18,0)</f>
        <v>757</v>
      </c>
      <c r="C924" t="str">
        <f>VLOOKUP(B924,Product_Name!$A$2:$B$914,2,0)</f>
        <v>Telephone Message Books with Fax/Mobile Section  4 1/4" x 6"</v>
      </c>
      <c r="D924">
        <f>VLOOKUP(A924,OrderProduct!A924:D2875,4,0)</f>
        <v>3</v>
      </c>
    </row>
    <row r="925" spans="1:4">
      <c r="A925" s="3">
        <v>1670</v>
      </c>
      <c r="B925">
        <f>VLOOKUP(A925,OrderProduct!A925:R2876,18,0)</f>
        <v>504</v>
      </c>
      <c r="C925" t="str">
        <f>VLOOKUP(B925,Product_Name!$A$2:$B$914,2,0)</f>
        <v>Imation DVD-RAM discs</v>
      </c>
      <c r="D925">
        <f>VLOOKUP(A925,OrderProduct!A925:D2876,4,0)</f>
        <v>13</v>
      </c>
    </row>
    <row r="926" spans="1:4">
      <c r="A926" s="3">
        <v>1670</v>
      </c>
      <c r="B926">
        <f>VLOOKUP(A926,OrderProduct!A926:R2877,18,0)</f>
        <v>527</v>
      </c>
      <c r="C926" t="str">
        <f>VLOOKUP(B926,Product_Name!$A$2:$B$914,2,0)</f>
        <v>Letter Size Cart</v>
      </c>
      <c r="D926">
        <f>VLOOKUP(A926,OrderProduct!A926:D2877,4,0)</f>
        <v>14</v>
      </c>
    </row>
    <row r="927" spans="1:4">
      <c r="A927" s="3">
        <v>1671</v>
      </c>
      <c r="B927">
        <f>VLOOKUP(A927,OrderProduct!A927:R2878,18,0)</f>
        <v>133</v>
      </c>
      <c r="C927" t="str">
        <f>VLOOKUP(B927,Product_Name!$A$2:$B$914,2,0)</f>
        <v>Avery 491</v>
      </c>
      <c r="D927">
        <f>VLOOKUP(A927,OrderProduct!A927:D2878,4,0)</f>
        <v>1</v>
      </c>
    </row>
    <row r="928" spans="1:4">
      <c r="A928" s="3">
        <v>1671</v>
      </c>
      <c r="B928">
        <f>VLOOKUP(A928,OrderProduct!A928:R2879,18,0)</f>
        <v>375</v>
      </c>
      <c r="C928" t="str">
        <f>VLOOKUP(B928,Product_Name!$A$2:$B$914,2,0)</f>
        <v>GBC DocuBind TL200 Manual Binding Machine</v>
      </c>
      <c r="D928">
        <f>VLOOKUP(A928,OrderProduct!A928:D2879,4,0)</f>
        <v>8</v>
      </c>
    </row>
    <row r="929" spans="1:4">
      <c r="A929" s="3">
        <v>1672</v>
      </c>
      <c r="B929">
        <f>VLOOKUP(A929,OrderProduct!A929:R2880,18,0)</f>
        <v>399</v>
      </c>
      <c r="C929" t="str">
        <f>VLOOKUP(B929,Product_Name!$A$2:$B$914,2,0)</f>
        <v>Global Commerce™ Series High-Back Swivel/Tilt Chairs</v>
      </c>
      <c r="D929">
        <f>VLOOKUP(A929,OrderProduct!A929:D2880,4,0)</f>
        <v>16</v>
      </c>
    </row>
    <row r="930" spans="1:4">
      <c r="A930" s="3">
        <v>1672</v>
      </c>
      <c r="B930">
        <f>VLOOKUP(A930,OrderProduct!A930:R2881,18,0)</f>
        <v>860</v>
      </c>
      <c r="C930" t="str">
        <f>VLOOKUP(B930,Product_Name!$A$2:$B$914,2,0)</f>
        <v>Xerox 194</v>
      </c>
      <c r="D930">
        <f>VLOOKUP(A930,OrderProduct!A930:D2881,4,0)</f>
        <v>4</v>
      </c>
    </row>
    <row r="931" spans="1:4">
      <c r="A931" s="3">
        <v>1679</v>
      </c>
      <c r="B931">
        <f>VLOOKUP(A931,OrderProduct!A931:R2882,18,0)</f>
        <v>262</v>
      </c>
      <c r="C931" t="str">
        <f>VLOOKUP(B931,Product_Name!$A$2:$B$914,2,0)</f>
        <v>DAX Wood Document Frame.</v>
      </c>
      <c r="D931">
        <f>VLOOKUP(A931,OrderProduct!A931:D2882,4,0)</f>
        <v>1</v>
      </c>
    </row>
    <row r="932" spans="1:4">
      <c r="A932" s="3">
        <v>1680</v>
      </c>
      <c r="B932">
        <f>VLOOKUP(A932,OrderProduct!A932:R2883,18,0)</f>
        <v>719</v>
      </c>
      <c r="C932" t="str">
        <f>VLOOKUP(B932,Product_Name!$A$2:$B$914,2,0)</f>
        <v>Staples Colored Interoffice Envelopes</v>
      </c>
      <c r="D932">
        <f>VLOOKUP(A932,OrderProduct!A932:D2883,4,0)</f>
        <v>9</v>
      </c>
    </row>
    <row r="933" spans="1:4">
      <c r="A933" s="3">
        <v>1680</v>
      </c>
      <c r="B933">
        <f>VLOOKUP(A933,OrderProduct!A933:R2884,18,0)</f>
        <v>316</v>
      </c>
      <c r="C933" t="str">
        <f>VLOOKUP(B933,Product_Name!$A$2:$B$914,2,0)</f>
        <v>Electrix Fluorescent Magnifier Lamps &amp; Weighted Base</v>
      </c>
      <c r="D933">
        <f>VLOOKUP(A933,OrderProduct!A933:D2884,4,0)</f>
        <v>7</v>
      </c>
    </row>
    <row r="934" spans="1:4">
      <c r="A934" s="3">
        <v>1682</v>
      </c>
      <c r="B934">
        <f>VLOOKUP(A934,OrderProduct!A934:R2885,18,0)</f>
        <v>309</v>
      </c>
      <c r="C934" t="str">
        <f>VLOOKUP(B934,Product_Name!$A$2:$B$914,2,0)</f>
        <v>Eldon® 200 Class™ Desk Accessories</v>
      </c>
      <c r="D934">
        <f>VLOOKUP(A934,OrderProduct!A934:D2885,4,0)</f>
        <v>13</v>
      </c>
    </row>
    <row r="935" spans="1:4">
      <c r="A935" s="3">
        <v>1682</v>
      </c>
      <c r="B935">
        <f>VLOOKUP(A935,OrderProduct!A935:R2886,18,0)</f>
        <v>720</v>
      </c>
      <c r="C935" t="str">
        <f>VLOOKUP(B935,Product_Name!$A$2:$B$914,2,0)</f>
        <v>Staples Copy Paper (20Lb. and 84 Bright)</v>
      </c>
      <c r="D935">
        <f>VLOOKUP(A935,OrderProduct!A935:D2886,4,0)</f>
        <v>17</v>
      </c>
    </row>
    <row r="936" spans="1:4">
      <c r="A936" s="3">
        <v>1683</v>
      </c>
      <c r="B936">
        <f>VLOOKUP(A936,OrderProduct!A936:R2887,18,0)</f>
        <v>309</v>
      </c>
      <c r="C936" t="str">
        <f>VLOOKUP(B936,Product_Name!$A$2:$B$914,2,0)</f>
        <v>Eldon® 200 Class™ Desk Accessories</v>
      </c>
      <c r="D936">
        <f>VLOOKUP(A936,OrderProduct!A936:D2887,4,0)</f>
        <v>4</v>
      </c>
    </row>
    <row r="937" spans="1:4">
      <c r="A937" s="3">
        <v>1683</v>
      </c>
      <c r="B937">
        <f>VLOOKUP(A937,OrderProduct!A937:R2888,18,0)</f>
        <v>720</v>
      </c>
      <c r="C937" t="str">
        <f>VLOOKUP(B937,Product_Name!$A$2:$B$914,2,0)</f>
        <v>Staples Copy Paper (20Lb. and 84 Bright)</v>
      </c>
      <c r="D937">
        <f>VLOOKUP(A937,OrderProduct!A937:D2888,4,0)</f>
        <v>19</v>
      </c>
    </row>
    <row r="938" spans="1:4">
      <c r="A938" s="3">
        <v>1686</v>
      </c>
      <c r="B938">
        <f>VLOOKUP(A938,OrderProduct!A938:R2889,18,0)</f>
        <v>314</v>
      </c>
      <c r="C938" t="str">
        <f>VLOOKUP(B938,Product_Name!$A$2:$B$914,2,0)</f>
        <v>Eldon® Wave Desk Accessories</v>
      </c>
      <c r="D938">
        <f>VLOOKUP(A938,OrderProduct!A938:D2889,4,0)</f>
        <v>13</v>
      </c>
    </row>
    <row r="939" spans="1:4">
      <c r="A939" s="3">
        <v>1689</v>
      </c>
      <c r="B939">
        <f>VLOOKUP(A939,OrderProduct!A939:R2890,18,0)</f>
        <v>770</v>
      </c>
      <c r="C939" t="str">
        <f>VLOOKUP(B939,Product_Name!$A$2:$B$914,2,0)</f>
        <v>Tennsco Industrial Shelving</v>
      </c>
      <c r="D939">
        <f>VLOOKUP(A939,OrderProduct!A939:D2890,4,0)</f>
        <v>7</v>
      </c>
    </row>
    <row r="940" spans="1:4">
      <c r="A940" s="3">
        <v>1690</v>
      </c>
      <c r="B940">
        <f>VLOOKUP(A940,OrderProduct!A940:R2891,18,0)</f>
        <v>47</v>
      </c>
      <c r="C940">
        <f>VLOOKUP(B940,Product_Name!$A$2:$B$914,2,0)</f>
        <v>636</v>
      </c>
      <c r="D940">
        <f>VLOOKUP(A940,OrderProduct!A940:D2891,4,0)</f>
        <v>4</v>
      </c>
    </row>
    <row r="941" spans="1:4">
      <c r="A941" s="3">
        <v>1690</v>
      </c>
      <c r="B941">
        <f>VLOOKUP(A941,OrderProduct!A941:R2892,18,0)</f>
        <v>356</v>
      </c>
      <c r="C941" t="str">
        <f>VLOOKUP(B941,Product_Name!$A$2:$B$914,2,0)</f>
        <v>Fellowes Stor/Drawer® Steel Plus™ Storage Drawers</v>
      </c>
      <c r="D941">
        <f>VLOOKUP(A941,OrderProduct!A941:D2892,4,0)</f>
        <v>16</v>
      </c>
    </row>
    <row r="942" spans="1:4">
      <c r="A942" s="3">
        <v>1692</v>
      </c>
      <c r="B942">
        <f>VLOOKUP(A942,OrderProduct!A942:R2893,18,0)</f>
        <v>88</v>
      </c>
      <c r="C942" t="str">
        <f>VLOOKUP(B942,Product_Name!$A$2:$B$914,2,0)</f>
        <v>Acme Design Line 8" Stainless Steel Bent Scissors w/Champagne Handles  3-1/8" Cut</v>
      </c>
      <c r="D942">
        <f>VLOOKUP(A942,OrderProduct!A942:D2893,4,0)</f>
        <v>2</v>
      </c>
    </row>
    <row r="943" spans="1:4">
      <c r="A943" s="3">
        <v>1693</v>
      </c>
      <c r="B943">
        <f>VLOOKUP(A943,OrderProduct!A943:R2894,18,0)</f>
        <v>492</v>
      </c>
      <c r="C943" t="str">
        <f>VLOOKUP(B943,Product_Name!$A$2:$B$914,2,0)</f>
        <v>IBM Multi-Purpose Copy Paper  8 1/2 x 11"  Case</v>
      </c>
      <c r="D943">
        <f>VLOOKUP(A943,OrderProduct!A943:D2894,4,0)</f>
        <v>5</v>
      </c>
    </row>
    <row r="944" spans="1:4">
      <c r="A944" s="3">
        <v>1693</v>
      </c>
      <c r="B944">
        <f>VLOOKUP(A944,OrderProduct!A944:R2895,18,0)</f>
        <v>4</v>
      </c>
      <c r="C944" t="str">
        <f>VLOOKUP(B944,Product_Name!$A$2:$B$914,2,0)</f>
        <v>#10 White Business Envelopes 4 1/8 x 9 1/2</v>
      </c>
      <c r="D944">
        <f>VLOOKUP(A944,OrderProduct!A944:D2895,4,0)</f>
        <v>9</v>
      </c>
    </row>
    <row r="945" spans="1:4">
      <c r="A945" s="3">
        <v>1697</v>
      </c>
      <c r="B945">
        <f>VLOOKUP(A945,OrderProduct!A945:R2896,18,0)</f>
        <v>351</v>
      </c>
      <c r="C945" t="str">
        <f>VLOOKUP(B945,Product_Name!$A$2:$B$914,2,0)</f>
        <v>Fellowes Personal Hanging Folder Files  Navy</v>
      </c>
      <c r="D945">
        <f>VLOOKUP(A945,OrderProduct!A945:D2896,4,0)</f>
        <v>2</v>
      </c>
    </row>
    <row r="946" spans="1:4">
      <c r="A946" s="3">
        <v>1699</v>
      </c>
      <c r="B946">
        <f>VLOOKUP(A946,OrderProduct!A946:R2897,18,0)</f>
        <v>489</v>
      </c>
      <c r="C946" t="str">
        <f>VLOOKUP(B946,Product_Name!$A$2:$B$914,2,0)</f>
        <v>Ibico Presentation Index for Binding Systems</v>
      </c>
      <c r="D946">
        <f>VLOOKUP(A946,OrderProduct!A946:D2897,4,0)</f>
        <v>6</v>
      </c>
    </row>
    <row r="947" spans="1:4">
      <c r="A947" s="3">
        <v>1699</v>
      </c>
      <c r="B947">
        <f>VLOOKUP(A947,OrderProduct!A947:R2898,18,0)</f>
        <v>894</v>
      </c>
      <c r="C947" t="str">
        <f>VLOOKUP(B947,Product_Name!$A$2:$B$914,2,0)</f>
        <v>Xerox 207</v>
      </c>
      <c r="D947">
        <f>VLOOKUP(A947,OrderProduct!A947:D2898,4,0)</f>
        <v>7</v>
      </c>
    </row>
    <row r="948" spans="1:4">
      <c r="A948" s="3">
        <v>1702</v>
      </c>
      <c r="B948">
        <f>VLOOKUP(A948,OrderProduct!A948:R2899,18,0)</f>
        <v>439</v>
      </c>
      <c r="C948" t="str">
        <f>VLOOKUP(B948,Product_Name!$A$2:$B$914,2,0)</f>
        <v>Holmes Replacement Filter for HEPA Air Cleaner  Large Room</v>
      </c>
      <c r="D948">
        <f>VLOOKUP(A948,OrderProduct!A948:D2899,4,0)</f>
        <v>1</v>
      </c>
    </row>
    <row r="949" spans="1:4">
      <c r="A949" s="3">
        <v>1702</v>
      </c>
      <c r="B949">
        <f>VLOOKUP(A949,OrderProduct!A949:R2900,18,0)</f>
        <v>508</v>
      </c>
      <c r="C949" t="str">
        <f>VLOOKUP(B949,Product_Name!$A$2:$B$914,2,0)</f>
        <v>Important Message Pads  50 4-1/4 x 5-1/2 Forms per Pad</v>
      </c>
      <c r="D949">
        <f>VLOOKUP(A949,OrderProduct!A949:D2900,4,0)</f>
        <v>2</v>
      </c>
    </row>
    <row r="950" spans="1:4">
      <c r="A950" s="3">
        <v>1708</v>
      </c>
      <c r="B950">
        <f>VLOOKUP(A950,OrderProduct!A950:R2901,18,0)</f>
        <v>727</v>
      </c>
      <c r="C950" t="str">
        <f>VLOOKUP(B950,Product_Name!$A$2:$B$914,2,0)</f>
        <v>Staples Standard Envelopes</v>
      </c>
      <c r="D950">
        <f>VLOOKUP(A950,OrderProduct!A950:D2901,4,0)</f>
        <v>19</v>
      </c>
    </row>
    <row r="951" spans="1:4">
      <c r="A951" s="3">
        <v>1708</v>
      </c>
      <c r="B951">
        <f>VLOOKUP(A951,OrderProduct!A951:R2902,18,0)</f>
        <v>46</v>
      </c>
      <c r="C951">
        <f>VLOOKUP(B951,Product_Name!$A$2:$B$914,2,0)</f>
        <v>6185</v>
      </c>
      <c r="D951">
        <f>VLOOKUP(A951,OrderProduct!A951:D2902,4,0)</f>
        <v>9</v>
      </c>
    </row>
    <row r="952" spans="1:4">
      <c r="A952" s="3">
        <v>1709</v>
      </c>
      <c r="B952">
        <f>VLOOKUP(A952,OrderProduct!A952:R2903,18,0)</f>
        <v>159</v>
      </c>
      <c r="C952" t="str">
        <f>VLOOKUP(B952,Product_Name!$A$2:$B$914,2,0)</f>
        <v>Avery Premier Heavy-Duty Binder with Round Locking Rings</v>
      </c>
      <c r="D952">
        <f>VLOOKUP(A952,OrderProduct!A952:D2903,4,0)</f>
        <v>3</v>
      </c>
    </row>
    <row r="953" spans="1:4">
      <c r="A953" s="3">
        <v>1709</v>
      </c>
      <c r="B953">
        <f>VLOOKUP(A953,OrderProduct!A953:R2904,18,0)</f>
        <v>356</v>
      </c>
      <c r="C953" t="str">
        <f>VLOOKUP(B953,Product_Name!$A$2:$B$914,2,0)</f>
        <v>Fellowes Stor/Drawer® Steel Plus™ Storage Drawers</v>
      </c>
      <c r="D953">
        <f>VLOOKUP(A953,OrderProduct!A953:D2904,4,0)</f>
        <v>11</v>
      </c>
    </row>
    <row r="954" spans="1:4">
      <c r="A954" s="3">
        <v>1711</v>
      </c>
      <c r="B954">
        <f>VLOOKUP(A954,OrderProduct!A954:R2905,18,0)</f>
        <v>548</v>
      </c>
      <c r="C954" t="str">
        <f>VLOOKUP(B954,Product_Name!$A$2:$B$914,2,0)</f>
        <v>Master Giant Foot® Doorstop  Safety Yellow</v>
      </c>
      <c r="D954">
        <f>VLOOKUP(A954,OrderProduct!A954:D2905,4,0)</f>
        <v>23</v>
      </c>
    </row>
    <row r="955" spans="1:4">
      <c r="A955" s="3">
        <v>1712</v>
      </c>
      <c r="B955">
        <f>VLOOKUP(A955,OrderProduct!A955:R2906,18,0)</f>
        <v>476</v>
      </c>
      <c r="C955" t="str">
        <f>VLOOKUP(B955,Product_Name!$A$2:$B$914,2,0)</f>
        <v>Hunt BOSTON® Vista® Battery-Operated Pencil Sharpener  Black</v>
      </c>
      <c r="D955">
        <f>VLOOKUP(A955,OrderProduct!A955:D2906,4,0)</f>
        <v>30</v>
      </c>
    </row>
    <row r="956" spans="1:4">
      <c r="A956" s="3">
        <v>1713</v>
      </c>
      <c r="B956">
        <f>VLOOKUP(A956,OrderProduct!A956:R2907,18,0)</f>
        <v>778</v>
      </c>
      <c r="C956" t="str">
        <f>VLOOKUP(B956,Product_Name!$A$2:$B$914,2,0)</f>
        <v>TI 36X Solar Scientific Calculator</v>
      </c>
      <c r="D956">
        <f>VLOOKUP(A956,OrderProduct!A956:D2907,4,0)</f>
        <v>42</v>
      </c>
    </row>
    <row r="957" spans="1:4">
      <c r="A957" s="3">
        <v>1718</v>
      </c>
      <c r="B957">
        <f>VLOOKUP(A957,OrderProduct!A957:R2908,18,0)</f>
        <v>404</v>
      </c>
      <c r="C957" t="str">
        <f>VLOOKUP(B957,Product_Name!$A$2:$B$914,2,0)</f>
        <v>Global Leather and Oak Executive Chair  Black</v>
      </c>
      <c r="D957">
        <f>VLOOKUP(A957,OrderProduct!A957:D2908,4,0)</f>
        <v>28</v>
      </c>
    </row>
    <row r="958" spans="1:4">
      <c r="A958" s="3">
        <v>1719</v>
      </c>
      <c r="B958">
        <f>VLOOKUP(A958,OrderProduct!A958:R2909,18,0)</f>
        <v>550</v>
      </c>
      <c r="C958" t="str">
        <f>VLOOKUP(B958,Product_Name!$A$2:$B$914,2,0)</f>
        <v>Maxell DVD-RAM Discs</v>
      </c>
      <c r="D958">
        <f>VLOOKUP(A958,OrderProduct!A958:D2909,4,0)</f>
        <v>1</v>
      </c>
    </row>
    <row r="959" spans="1:4">
      <c r="A959" s="3">
        <v>1721</v>
      </c>
      <c r="B959">
        <f>VLOOKUP(A959,OrderProduct!A959:R2910,18,0)</f>
        <v>307</v>
      </c>
      <c r="C959" t="str">
        <f>VLOOKUP(B959,Product_Name!$A$2:$B$914,2,0)</f>
        <v>Eldon Simplefile® Box Office®</v>
      </c>
      <c r="D959">
        <f>VLOOKUP(A959,OrderProduct!A959:D2910,4,0)</f>
        <v>15</v>
      </c>
    </row>
    <row r="960" spans="1:4">
      <c r="A960" s="3">
        <v>1723</v>
      </c>
      <c r="B960">
        <f>VLOOKUP(A960,OrderProduct!A960:R2911,18,0)</f>
        <v>795</v>
      </c>
      <c r="C960" t="str">
        <f>VLOOKUP(B960,Product_Name!$A$2:$B$914,2,0)</f>
        <v>US Robotics 56K V.92 Internal PCI Faxmodem</v>
      </c>
      <c r="D960">
        <f>VLOOKUP(A960,OrderProduct!A960:D2911,4,0)</f>
        <v>5</v>
      </c>
    </row>
    <row r="961" spans="1:4">
      <c r="A961" s="3">
        <v>1723</v>
      </c>
      <c r="B961">
        <f>VLOOKUP(A961,OrderProduct!A961:R2912,18,0)</f>
        <v>849</v>
      </c>
      <c r="C961" t="str">
        <f>VLOOKUP(B961,Product_Name!$A$2:$B$914,2,0)</f>
        <v>Xerox 1923</v>
      </c>
      <c r="D961">
        <f>VLOOKUP(A961,OrderProduct!A961:D2912,4,0)</f>
        <v>26</v>
      </c>
    </row>
    <row r="962" spans="1:4">
      <c r="A962" s="3">
        <v>1723</v>
      </c>
      <c r="B962">
        <f>VLOOKUP(A962,OrderProduct!A962:R2913,18,0)</f>
        <v>638</v>
      </c>
      <c r="C962" t="str">
        <f>VLOOKUP(B962,Product_Name!$A$2:$B$914,2,0)</f>
        <v>Portfile® Personal File Boxes</v>
      </c>
      <c r="D962">
        <f>VLOOKUP(A962,OrderProduct!A962:D2913,4,0)</f>
        <v>34</v>
      </c>
    </row>
    <row r="963" spans="1:4">
      <c r="A963" s="3">
        <v>1723</v>
      </c>
      <c r="B963">
        <f>VLOOKUP(A963,OrderProduct!A963:R2914,18,0)</f>
        <v>307</v>
      </c>
      <c r="C963" t="str">
        <f>VLOOKUP(B963,Product_Name!$A$2:$B$914,2,0)</f>
        <v>Eldon Simplefile® Box Office®</v>
      </c>
      <c r="D963">
        <f>VLOOKUP(A963,OrderProduct!A963:D2914,4,0)</f>
        <v>8</v>
      </c>
    </row>
    <row r="964" spans="1:4">
      <c r="A964" s="3">
        <v>1725</v>
      </c>
      <c r="B964">
        <f>VLOOKUP(A964,OrderProduct!A964:R2915,18,0)</f>
        <v>68</v>
      </c>
      <c r="C964" t="str">
        <f>VLOOKUP(B964,Product_Name!$A$2:$B$914,2,0)</f>
        <v>Accessory35</v>
      </c>
      <c r="D964">
        <f>VLOOKUP(A964,OrderProduct!A964:D2915,4,0)</f>
        <v>14</v>
      </c>
    </row>
    <row r="965" spans="1:4">
      <c r="A965" s="3">
        <v>1727</v>
      </c>
      <c r="B965">
        <f>VLOOKUP(A965,OrderProduct!A965:R2916,18,0)</f>
        <v>746</v>
      </c>
      <c r="C965" t="str">
        <f>VLOOKUP(B965,Product_Name!$A$2:$B$914,2,0)</f>
        <v>Super Decoflex Portable Personal File</v>
      </c>
      <c r="D965">
        <f>VLOOKUP(A965,OrderProduct!A965:D2916,4,0)</f>
        <v>3</v>
      </c>
    </row>
    <row r="966" spans="1:4">
      <c r="A966" s="3">
        <v>1728</v>
      </c>
      <c r="B966">
        <f>VLOOKUP(A966,OrderProduct!A966:R2917,18,0)</f>
        <v>286</v>
      </c>
      <c r="C966" t="str">
        <f>VLOOKUP(B966,Product_Name!$A$2:$B$914,2,0)</f>
        <v>Eaton Premium Continuous-Feed Paper  25% Cotton  Letter Size  White  1000 Shts/Box</v>
      </c>
      <c r="D966">
        <f>VLOOKUP(A966,OrderProduct!A966:D2917,4,0)</f>
        <v>4</v>
      </c>
    </row>
    <row r="967" spans="1:4">
      <c r="A967" s="3">
        <v>1730</v>
      </c>
      <c r="B967">
        <f>VLOOKUP(A967,OrderProduct!A967:R2918,18,0)</f>
        <v>735</v>
      </c>
      <c r="C967" t="str">
        <f>VLOOKUP(B967,Product_Name!$A$2:$B$914,2,0)</f>
        <v>StarTAC 7760</v>
      </c>
      <c r="D967">
        <f>VLOOKUP(A967,OrderProduct!A967:D2918,4,0)</f>
        <v>17</v>
      </c>
    </row>
    <row r="968" spans="1:4">
      <c r="A968" s="3">
        <v>1733</v>
      </c>
      <c r="B968">
        <f>VLOOKUP(A968,OrderProduct!A968:R2919,18,0)</f>
        <v>328</v>
      </c>
      <c r="C968" t="str">
        <f>VLOOKUP(B968,Product_Name!$A$2:$B$914,2,0)</f>
        <v>Euro Pro Shark Stick Mini Vacuum</v>
      </c>
      <c r="D968">
        <f>VLOOKUP(A968,OrderProduct!A968:D2919,4,0)</f>
        <v>22</v>
      </c>
    </row>
    <row r="969" spans="1:4">
      <c r="A969" s="3">
        <v>1733</v>
      </c>
      <c r="B969">
        <f>VLOOKUP(A969,OrderProduct!A969:R2920,18,0)</f>
        <v>350</v>
      </c>
      <c r="C969" t="str">
        <f>VLOOKUP(B969,Product_Name!$A$2:$B$914,2,0)</f>
        <v>Fellowes PB500 Electric Punch Plastic Comb Binding Machine with Manual Bind</v>
      </c>
      <c r="D969">
        <f>VLOOKUP(A969,OrderProduct!A969:D2920,4,0)</f>
        <v>5</v>
      </c>
    </row>
    <row r="970" spans="1:4">
      <c r="A970" s="3">
        <v>1733</v>
      </c>
      <c r="B970">
        <f>VLOOKUP(A970,OrderProduct!A970:R2921,18,0)</f>
        <v>871</v>
      </c>
      <c r="C970" t="str">
        <f>VLOOKUP(B970,Product_Name!$A$2:$B$914,2,0)</f>
        <v>Xerox 197</v>
      </c>
      <c r="D970">
        <f>VLOOKUP(A970,OrderProduct!A970:D2921,4,0)</f>
        <v>5</v>
      </c>
    </row>
    <row r="971" spans="1:4">
      <c r="A971" s="3">
        <v>1734</v>
      </c>
      <c r="B971">
        <f>VLOOKUP(A971,OrderProduct!A971:R2922,18,0)</f>
        <v>328</v>
      </c>
      <c r="C971" t="str">
        <f>VLOOKUP(B971,Product_Name!$A$2:$B$914,2,0)</f>
        <v>Euro Pro Shark Stick Mini Vacuum</v>
      </c>
      <c r="D971">
        <f>VLOOKUP(A971,OrderProduct!A971:D2922,4,0)</f>
        <v>23</v>
      </c>
    </row>
    <row r="972" spans="1:4">
      <c r="A972" s="3">
        <v>1734</v>
      </c>
      <c r="B972">
        <f>VLOOKUP(A972,OrderProduct!A972:R2923,18,0)</f>
        <v>350</v>
      </c>
      <c r="C972" t="str">
        <f>VLOOKUP(B972,Product_Name!$A$2:$B$914,2,0)</f>
        <v>Fellowes PB500 Electric Punch Plastic Comb Binding Machine with Manual Bind</v>
      </c>
      <c r="D972">
        <f>VLOOKUP(A972,OrderProduct!A972:D2923,4,0)</f>
        <v>29</v>
      </c>
    </row>
    <row r="973" spans="1:4">
      <c r="A973" s="3">
        <v>1734</v>
      </c>
      <c r="B973">
        <f>VLOOKUP(A973,OrderProduct!A973:R2924,18,0)</f>
        <v>737</v>
      </c>
      <c r="C973" t="str">
        <f>VLOOKUP(B973,Product_Name!$A$2:$B$914,2,0)</f>
        <v>StarTAC 8000</v>
      </c>
      <c r="D973">
        <f>VLOOKUP(A973,OrderProduct!A973:D2924,4,0)</f>
        <v>4</v>
      </c>
    </row>
    <row r="974" spans="1:4">
      <c r="A974" s="3">
        <v>1735</v>
      </c>
      <c r="B974">
        <f>VLOOKUP(A974,OrderProduct!A974:R2925,18,0)</f>
        <v>871</v>
      </c>
      <c r="C974" t="str">
        <f>VLOOKUP(B974,Product_Name!$A$2:$B$914,2,0)</f>
        <v>Xerox 197</v>
      </c>
      <c r="D974">
        <f>VLOOKUP(A974,OrderProduct!A974:D2925,4,0)</f>
        <v>2</v>
      </c>
    </row>
    <row r="975" spans="1:4">
      <c r="A975" s="3">
        <v>1737</v>
      </c>
      <c r="B975">
        <f>VLOOKUP(A975,OrderProduct!A975:R2926,18,0)</f>
        <v>103</v>
      </c>
      <c r="C975" t="str">
        <f>VLOOKUP(B975,Product_Name!$A$2:$B$914,2,0)</f>
        <v>Advantus Employee of the Month Certificate Frame  11 x 13-1/2</v>
      </c>
      <c r="D975">
        <f>VLOOKUP(A975,OrderProduct!A975:D2926,4,0)</f>
        <v>12</v>
      </c>
    </row>
    <row r="976" spans="1:4">
      <c r="A976" s="3">
        <v>1737</v>
      </c>
      <c r="B976">
        <f>VLOOKUP(A976,OrderProduct!A976:R2927,18,0)</f>
        <v>572</v>
      </c>
      <c r="C976" t="str">
        <f>VLOOKUP(B976,Product_Name!$A$2:$B$914,2,0)</f>
        <v>Newell 308</v>
      </c>
      <c r="D976">
        <f>VLOOKUP(A976,OrderProduct!A976:D2927,4,0)</f>
        <v>8</v>
      </c>
    </row>
    <row r="977" spans="1:4">
      <c r="A977" s="3">
        <v>1738</v>
      </c>
      <c r="B977">
        <f>VLOOKUP(A977,OrderProduct!A977:R2928,18,0)</f>
        <v>36</v>
      </c>
      <c r="C977">
        <f>VLOOKUP(B977,Product_Name!$A$2:$B$914,2,0)</f>
        <v>5165</v>
      </c>
      <c r="D977">
        <f>VLOOKUP(A977,OrderProduct!A977:D2928,4,0)</f>
        <v>14</v>
      </c>
    </row>
    <row r="978" spans="1:4">
      <c r="A978" s="3">
        <v>1738</v>
      </c>
      <c r="B978">
        <f>VLOOKUP(A978,OrderProduct!A978:R2929,18,0)</f>
        <v>827</v>
      </c>
      <c r="C978" t="str">
        <f>VLOOKUP(B978,Product_Name!$A$2:$B$914,2,0)</f>
        <v>Xerox 1880</v>
      </c>
      <c r="D978">
        <f>VLOOKUP(A978,OrderProduct!A978:D2929,4,0)</f>
        <v>3</v>
      </c>
    </row>
    <row r="979" spans="1:4">
      <c r="A979" s="3">
        <v>1739</v>
      </c>
      <c r="B979">
        <f>VLOOKUP(A979,OrderProduct!A979:R2930,18,0)</f>
        <v>674</v>
      </c>
      <c r="C979" t="str">
        <f>VLOOKUP(B979,Product_Name!$A$2:$B$914,2,0)</f>
        <v>SAFCO PlanMaster Heigh-Adjustable Drafting Table Base  43w x 30d x 30-37h  Black</v>
      </c>
      <c r="D979">
        <f>VLOOKUP(A979,OrderProduct!A979:D2930,4,0)</f>
        <v>6</v>
      </c>
    </row>
    <row r="980" spans="1:4">
      <c r="A980" s="3">
        <v>1743</v>
      </c>
      <c r="B980">
        <f>VLOOKUP(A980,OrderProduct!A980:R2931,18,0)</f>
        <v>63</v>
      </c>
      <c r="C980" t="str">
        <f>VLOOKUP(B980,Product_Name!$A$2:$B$914,2,0)</f>
        <v>Accessory28</v>
      </c>
      <c r="D980">
        <f>VLOOKUP(A980,OrderProduct!A980:D2931,4,0)</f>
        <v>3</v>
      </c>
    </row>
    <row r="981" spans="1:4">
      <c r="A981" s="3">
        <v>1745</v>
      </c>
      <c r="B981">
        <f>VLOOKUP(A981,OrderProduct!A981:R2932,18,0)</f>
        <v>124</v>
      </c>
      <c r="C981" t="str">
        <f>VLOOKUP(B981,Product_Name!$A$2:$B$914,2,0)</f>
        <v>Avery 05222 Permanent Self-Adhesive File Folder Labels for Typewriters  on Rolls  White  250/Roll</v>
      </c>
      <c r="D981">
        <f>VLOOKUP(A981,OrderProduct!A981:D2932,4,0)</f>
        <v>10</v>
      </c>
    </row>
    <row r="982" spans="1:4">
      <c r="A982" s="3">
        <v>1745</v>
      </c>
      <c r="B982">
        <f>VLOOKUP(A982,OrderProduct!A982:R2933,18,0)</f>
        <v>767</v>
      </c>
      <c r="C982" t="str">
        <f>VLOOKUP(B982,Product_Name!$A$2:$B$914,2,0)</f>
        <v>Tenex Traditional Chairmats for Medium Pile Carpet  Standard Lip  36" x 48"</v>
      </c>
      <c r="D982">
        <f>VLOOKUP(A982,OrderProduct!A982:D2933,4,0)</f>
        <v>11</v>
      </c>
    </row>
    <row r="983" spans="1:4">
      <c r="A983" s="3">
        <v>1745</v>
      </c>
      <c r="B983">
        <f>VLOOKUP(A983,OrderProduct!A983:R2934,18,0)</f>
        <v>182</v>
      </c>
      <c r="C983" t="str">
        <f>VLOOKUP(B983,Product_Name!$A$2:$B$914,2,0)</f>
        <v>Bevis 36 x 72 Conference Tables</v>
      </c>
      <c r="D983">
        <f>VLOOKUP(A983,OrderProduct!A983:D2934,4,0)</f>
        <v>1</v>
      </c>
    </row>
    <row r="984" spans="1:4">
      <c r="A984" s="3">
        <v>1745</v>
      </c>
      <c r="B984">
        <f>VLOOKUP(A984,OrderProduct!A984:R2935,18,0)</f>
        <v>57</v>
      </c>
      <c r="C984" t="str">
        <f>VLOOKUP(B984,Product_Name!$A$2:$B$914,2,0)</f>
        <v>Accessory17</v>
      </c>
      <c r="D984">
        <f>VLOOKUP(A984,OrderProduct!A984:D2935,4,0)</f>
        <v>14</v>
      </c>
    </row>
    <row r="985" spans="1:4">
      <c r="A985" s="3">
        <v>1748</v>
      </c>
      <c r="B985">
        <f>VLOOKUP(A985,OrderProduct!A985:R2936,18,0)</f>
        <v>182</v>
      </c>
      <c r="C985" t="str">
        <f>VLOOKUP(B985,Product_Name!$A$2:$B$914,2,0)</f>
        <v>Bevis 36 x 72 Conference Tables</v>
      </c>
      <c r="D985">
        <f>VLOOKUP(A985,OrderProduct!A985:D2936,4,0)</f>
        <v>19</v>
      </c>
    </row>
    <row r="986" spans="1:4">
      <c r="A986" s="3">
        <v>1749</v>
      </c>
      <c r="B986">
        <f>VLOOKUP(A986,OrderProduct!A986:R2937,18,0)</f>
        <v>124</v>
      </c>
      <c r="C986" t="str">
        <f>VLOOKUP(B986,Product_Name!$A$2:$B$914,2,0)</f>
        <v>Avery 05222 Permanent Self-Adhesive File Folder Labels for Typewriters  on Rolls  White  250/Roll</v>
      </c>
      <c r="D986">
        <f>VLOOKUP(A986,OrderProduct!A986:D2937,4,0)</f>
        <v>6</v>
      </c>
    </row>
    <row r="987" spans="1:4">
      <c r="A987" s="3">
        <v>1749</v>
      </c>
      <c r="B987">
        <f>VLOOKUP(A987,OrderProduct!A987:R2938,18,0)</f>
        <v>767</v>
      </c>
      <c r="C987" t="str">
        <f>VLOOKUP(B987,Product_Name!$A$2:$B$914,2,0)</f>
        <v>Tenex Traditional Chairmats for Medium Pile Carpet  Standard Lip  36" x 48"</v>
      </c>
      <c r="D987">
        <f>VLOOKUP(A987,OrderProduct!A987:D2938,4,0)</f>
        <v>10</v>
      </c>
    </row>
    <row r="988" spans="1:4">
      <c r="A988" s="3">
        <v>1754</v>
      </c>
      <c r="B988">
        <f>VLOOKUP(A988,OrderProduct!A988:R2939,18,0)</f>
        <v>426</v>
      </c>
      <c r="C988" t="str">
        <f>VLOOKUP(B988,Product_Name!$A$2:$B$914,2,0)</f>
        <v>Hewlett-Packard 4.7GB DVD+R Discs</v>
      </c>
      <c r="D988">
        <f>VLOOKUP(A988,OrderProduct!A988:D2939,4,0)</f>
        <v>1</v>
      </c>
    </row>
    <row r="989" spans="1:4">
      <c r="A989" s="3">
        <v>1754</v>
      </c>
      <c r="B989">
        <f>VLOOKUP(A989,OrderProduct!A989:R2940,18,0)</f>
        <v>120</v>
      </c>
      <c r="C989" t="str">
        <f>VLOOKUP(B989,Product_Name!$A$2:$B$914,2,0)</f>
        <v>AT&amp;T Black Trimline Phone  Model 210</v>
      </c>
      <c r="D989">
        <f>VLOOKUP(A989,OrderProduct!A989:D2940,4,0)</f>
        <v>1</v>
      </c>
    </row>
    <row r="990" spans="1:4">
      <c r="A990" s="3">
        <v>1754</v>
      </c>
      <c r="B990">
        <f>VLOOKUP(A990,OrderProduct!A990:R2941,18,0)</f>
        <v>41</v>
      </c>
      <c r="C990" t="str">
        <f>VLOOKUP(B990,Product_Name!$A$2:$B$914,2,0)</f>
        <v>600 Series Flip</v>
      </c>
      <c r="D990">
        <f>VLOOKUP(A990,OrderProduct!A990:D2941,4,0)</f>
        <v>20</v>
      </c>
    </row>
    <row r="991" spans="1:4">
      <c r="A991" s="3">
        <v>1764</v>
      </c>
      <c r="B991">
        <f>VLOOKUP(A991,OrderProduct!A991:R2942,18,0)</f>
        <v>53</v>
      </c>
      <c r="C991">
        <f>VLOOKUP(B991,Product_Name!$A$2:$B$914,2,0)</f>
        <v>8890</v>
      </c>
      <c r="D991">
        <f>VLOOKUP(A991,OrderProduct!A991:D2942,4,0)</f>
        <v>14</v>
      </c>
    </row>
    <row r="992" spans="1:4">
      <c r="A992" s="3">
        <v>1764</v>
      </c>
      <c r="B992">
        <f>VLOOKUP(A992,OrderProduct!A992:R2943,18,0)</f>
        <v>12</v>
      </c>
      <c r="C992" t="str">
        <f>VLOOKUP(B992,Product_Name!$A$2:$B$914,2,0)</f>
        <v>12-1/2 Diameter Round Wall Clock</v>
      </c>
      <c r="D992">
        <f>VLOOKUP(A992,OrderProduct!A992:D2943,4,0)</f>
        <v>8</v>
      </c>
    </row>
    <row r="993" spans="1:4">
      <c r="A993" s="3">
        <v>1764</v>
      </c>
      <c r="B993">
        <f>VLOOKUP(A993,OrderProduct!A993:R2944,18,0)</f>
        <v>659</v>
      </c>
      <c r="C993" t="str">
        <f>VLOOKUP(B993,Product_Name!$A$2:$B$914,2,0)</f>
        <v>Regeneration Desk Collection</v>
      </c>
      <c r="D993">
        <f>VLOOKUP(A993,OrderProduct!A993:D2944,4,0)</f>
        <v>7</v>
      </c>
    </row>
    <row r="994" spans="1:4">
      <c r="A994" s="3">
        <v>1765</v>
      </c>
      <c r="B994">
        <f>VLOOKUP(A994,OrderProduct!A994:R2945,18,0)</f>
        <v>149</v>
      </c>
      <c r="C994" t="str">
        <f>VLOOKUP(B994,Product_Name!$A$2:$B$914,2,0)</f>
        <v>Avery Binding System Hidden Tab™ Executive Style Index Sets</v>
      </c>
      <c r="D994">
        <f>VLOOKUP(A994,OrderProduct!A994:D2945,4,0)</f>
        <v>6</v>
      </c>
    </row>
    <row r="995" spans="1:4">
      <c r="A995" s="3">
        <v>1767</v>
      </c>
      <c r="B995">
        <f>VLOOKUP(A995,OrderProduct!A995:R2946,18,0)</f>
        <v>565</v>
      </c>
      <c r="C995" t="str">
        <f>VLOOKUP(B995,Product_Name!$A$2:$B$914,2,0)</f>
        <v>Microsoft Natural Multimedia Keyboard</v>
      </c>
      <c r="D995">
        <f>VLOOKUP(A995,OrderProduct!A995:D2946,4,0)</f>
        <v>1</v>
      </c>
    </row>
    <row r="996" spans="1:4">
      <c r="A996" s="3">
        <v>1771</v>
      </c>
      <c r="B996">
        <f>VLOOKUP(A996,OrderProduct!A996:R2947,18,0)</f>
        <v>328</v>
      </c>
      <c r="C996" t="str">
        <f>VLOOKUP(B996,Product_Name!$A$2:$B$914,2,0)</f>
        <v>Euro Pro Shark Stick Mini Vacuum</v>
      </c>
      <c r="D996">
        <f>VLOOKUP(A996,OrderProduct!A996:D2947,4,0)</f>
        <v>6</v>
      </c>
    </row>
    <row r="997" spans="1:4">
      <c r="A997" s="3">
        <v>1775</v>
      </c>
      <c r="B997">
        <f>VLOOKUP(A997,OrderProduct!A997:R2948,18,0)</f>
        <v>371</v>
      </c>
      <c r="C997" t="str">
        <f>VLOOKUP(B997,Product_Name!$A$2:$B$914,2,0)</f>
        <v>GBC Binding covers</v>
      </c>
      <c r="D997">
        <f>VLOOKUP(A997,OrderProduct!A997:D2948,4,0)</f>
        <v>17</v>
      </c>
    </row>
    <row r="998" spans="1:4">
      <c r="A998" s="3">
        <v>1776</v>
      </c>
      <c r="B998">
        <f>VLOOKUP(A998,OrderProduct!A998:R2949,18,0)</f>
        <v>876</v>
      </c>
      <c r="C998" t="str">
        <f>VLOOKUP(B998,Product_Name!$A$2:$B$914,2,0)</f>
        <v>Xerox 1978</v>
      </c>
      <c r="D998">
        <f>VLOOKUP(A998,OrderProduct!A998:D2949,4,0)</f>
        <v>9</v>
      </c>
    </row>
    <row r="999" spans="1:4">
      <c r="A999" s="3">
        <v>1777</v>
      </c>
      <c r="B999">
        <f>VLOOKUP(A999,OrderProduct!A999:R2950,18,0)</f>
        <v>820</v>
      </c>
      <c r="C999" t="str">
        <f>VLOOKUP(B999,Product_Name!$A$2:$B$914,2,0)</f>
        <v>Wirebound Message Book  4 per Page</v>
      </c>
      <c r="D999">
        <f>VLOOKUP(A999,OrderProduct!A999:D2950,4,0)</f>
        <v>9</v>
      </c>
    </row>
    <row r="1000" spans="1:4">
      <c r="A1000" s="3">
        <v>1777</v>
      </c>
      <c r="B1000">
        <f>VLOOKUP(A1000,OrderProduct!A1000:R2951,18,0)</f>
        <v>661</v>
      </c>
      <c r="C1000" t="str">
        <f>VLOOKUP(B1000,Product_Name!$A$2:$B$914,2,0)</f>
        <v>Riverleaf Stik-Withit® Designer Note Cubes®</v>
      </c>
      <c r="D1000">
        <f>VLOOKUP(A1000,OrderProduct!A1000:D2951,4,0)</f>
        <v>19</v>
      </c>
    </row>
    <row r="1001" spans="1:4">
      <c r="A1001" s="3">
        <v>1777</v>
      </c>
      <c r="B1001">
        <f>VLOOKUP(A1001,OrderProduct!A1001:R2952,18,0)</f>
        <v>759</v>
      </c>
      <c r="C1001" t="str">
        <f>VLOOKUP(B1001,Product_Name!$A$2:$B$914,2,0)</f>
        <v>Telescoping Adjustable Floor Lamp</v>
      </c>
      <c r="D1001">
        <f>VLOOKUP(A1001,OrderProduct!A1001:D2952,4,0)</f>
        <v>3</v>
      </c>
    </row>
    <row r="1002" spans="1:4">
      <c r="A1002" s="3">
        <v>1778</v>
      </c>
      <c r="B1002">
        <f>VLOOKUP(A1002,OrderProduct!A1002:R2953,18,0)</f>
        <v>697</v>
      </c>
      <c r="C1002" t="str">
        <f>VLOOKUP(B1002,Product_Name!$A$2:$B$914,2,0)</f>
        <v>Sharp EL500L Fraction Calculator</v>
      </c>
      <c r="D1002">
        <f>VLOOKUP(A1002,OrderProduct!A1002:D2953,4,0)</f>
        <v>6</v>
      </c>
    </row>
    <row r="1003" spans="1:4">
      <c r="A1003" s="3">
        <v>1778</v>
      </c>
      <c r="B1003">
        <f>VLOOKUP(A1003,OrderProduct!A1003:R2954,18,0)</f>
        <v>809</v>
      </c>
      <c r="C1003" t="str">
        <f>VLOOKUP(B1003,Product_Name!$A$2:$B$914,2,0)</f>
        <v>White GlueTop Scratch Pads</v>
      </c>
      <c r="D1003">
        <f>VLOOKUP(A1003,OrderProduct!A1003:D2954,4,0)</f>
        <v>5</v>
      </c>
    </row>
    <row r="1004" spans="1:4">
      <c r="A1004" s="3">
        <v>1781</v>
      </c>
      <c r="B1004">
        <f>VLOOKUP(A1004,OrderProduct!A1004:R2955,18,0)</f>
        <v>860</v>
      </c>
      <c r="C1004" t="str">
        <f>VLOOKUP(B1004,Product_Name!$A$2:$B$914,2,0)</f>
        <v>Xerox 194</v>
      </c>
      <c r="D1004">
        <f>VLOOKUP(A1004,OrderProduct!A1004:D2955,4,0)</f>
        <v>9</v>
      </c>
    </row>
    <row r="1005" spans="1:4">
      <c r="A1005" s="3">
        <v>1781</v>
      </c>
      <c r="B1005">
        <f>VLOOKUP(A1005,OrderProduct!A1005:R2956,18,0)</f>
        <v>547</v>
      </c>
      <c r="C1005" t="str">
        <f>VLOOKUP(B1005,Product_Name!$A$2:$B$914,2,0)</f>
        <v>Master Caster Door Stop  Brown</v>
      </c>
      <c r="D1005">
        <f>VLOOKUP(A1005,OrderProduct!A1005:D2956,4,0)</f>
        <v>9</v>
      </c>
    </row>
    <row r="1006" spans="1:4">
      <c r="A1006" s="3">
        <v>1782</v>
      </c>
      <c r="B1006">
        <f>VLOOKUP(A1006,OrderProduct!A1006:R2957,18,0)</f>
        <v>591</v>
      </c>
      <c r="C1006" t="str">
        <f>VLOOKUP(B1006,Product_Name!$A$2:$B$914,2,0)</f>
        <v>Newell 342</v>
      </c>
      <c r="D1006">
        <f>VLOOKUP(A1006,OrderProduct!A1006:D2957,4,0)</f>
        <v>1</v>
      </c>
    </row>
    <row r="1007" spans="1:4">
      <c r="A1007" s="3">
        <v>1788</v>
      </c>
      <c r="B1007">
        <f>VLOOKUP(A1007,OrderProduct!A1007:R2958,18,0)</f>
        <v>780</v>
      </c>
      <c r="C1007" t="str">
        <f>VLOOKUP(B1007,Product_Name!$A$2:$B$914,2,0)</f>
        <v>TimeportP7382</v>
      </c>
      <c r="D1007">
        <f>VLOOKUP(A1007,OrderProduct!A1007:D2958,4,0)</f>
        <v>14</v>
      </c>
    </row>
    <row r="1008" spans="1:4">
      <c r="A1008" s="3">
        <v>1793</v>
      </c>
      <c r="B1008">
        <f>VLOOKUP(A1008,OrderProduct!A1008:R2959,18,0)</f>
        <v>662</v>
      </c>
      <c r="C1008" t="str">
        <f>VLOOKUP(B1008,Product_Name!$A$2:$B$914,2,0)</f>
        <v>Riverside Palais Royal Lawyers Bookcase  Royale Cherry Finish</v>
      </c>
      <c r="D1008">
        <f>VLOOKUP(A1008,OrderProduct!A1008:D2959,4,0)</f>
        <v>5</v>
      </c>
    </row>
    <row r="1009" spans="1:4">
      <c r="A1009" s="3">
        <v>1802</v>
      </c>
      <c r="B1009">
        <f>VLOOKUP(A1009,OrderProduct!A1009:R2960,18,0)</f>
        <v>8</v>
      </c>
      <c r="C1009" t="str">
        <f>VLOOKUP(B1009,Product_Name!$A$2:$B$914,2,0)</f>
        <v>*Staples* vLetter Openers  2/Pack</v>
      </c>
      <c r="D1009">
        <f>VLOOKUP(A1009,OrderProduct!A1009:D2960,4,0)</f>
        <v>22</v>
      </c>
    </row>
    <row r="1010" spans="1:4">
      <c r="A1010" s="3">
        <v>1808</v>
      </c>
      <c r="B1010">
        <f>VLOOKUP(A1010,OrderProduct!A1010:R2961,18,0)</f>
        <v>506</v>
      </c>
      <c r="C1010" t="str">
        <f>VLOOKUP(B1010,Product_Name!$A$2:$B$914,2,0)</f>
        <v>Imation Neon Mac Format Diskettes  10/Pack</v>
      </c>
      <c r="D1010">
        <f>VLOOKUP(A1010,OrderProduct!A1010:D2961,4,0)</f>
        <v>2</v>
      </c>
    </row>
    <row r="1011" spans="1:4">
      <c r="A1011" s="3">
        <v>1814</v>
      </c>
      <c r="B1011">
        <f>VLOOKUP(A1011,OrderProduct!A1011:R2962,18,0)</f>
        <v>561</v>
      </c>
      <c r="C1011" t="str">
        <f>VLOOKUP(B1011,Product_Name!$A$2:$B$914,2,0)</f>
        <v>Micro Innovations Media Access Pro Keyboard</v>
      </c>
      <c r="D1011">
        <f>VLOOKUP(A1011,OrderProduct!A1011:D2962,4,0)</f>
        <v>15</v>
      </c>
    </row>
    <row r="1012" spans="1:4">
      <c r="A1012" s="3">
        <v>1814</v>
      </c>
      <c r="B1012">
        <f>VLOOKUP(A1012,OrderProduct!A1012:R2963,18,0)</f>
        <v>590</v>
      </c>
      <c r="C1012" t="str">
        <f>VLOOKUP(B1012,Product_Name!$A$2:$B$914,2,0)</f>
        <v>Newell 340</v>
      </c>
      <c r="D1012">
        <f>VLOOKUP(A1012,OrderProduct!A1012:D2963,4,0)</f>
        <v>1</v>
      </c>
    </row>
    <row r="1013" spans="1:4">
      <c r="A1013" s="3">
        <v>1815</v>
      </c>
      <c r="B1013">
        <f>VLOOKUP(A1013,OrderProduct!A1013:R2964,18,0)</f>
        <v>532</v>
      </c>
      <c r="C1013" t="str">
        <f>VLOOKUP(B1013,Product_Name!$A$2:$B$914,2,0)</f>
        <v>Lexmark Z54se Color Inkjet Printer</v>
      </c>
      <c r="D1013">
        <f>VLOOKUP(A1013,OrderProduct!A1013:D2964,4,0)</f>
        <v>22</v>
      </c>
    </row>
    <row r="1014" spans="1:4">
      <c r="A1014" s="3">
        <v>1816</v>
      </c>
      <c r="B1014">
        <f>VLOOKUP(A1014,OrderProduct!A1014:R2965,18,0)</f>
        <v>716</v>
      </c>
      <c r="C1014" t="str">
        <f>VLOOKUP(B1014,Product_Name!$A$2:$B$914,2,0)</f>
        <v>Staples Battery-Operated Desktop Pencil Sharpener</v>
      </c>
      <c r="D1014">
        <f>VLOOKUP(A1014,OrderProduct!A1014:D2965,4,0)</f>
        <v>18</v>
      </c>
    </row>
    <row r="1015" spans="1:4">
      <c r="A1015" s="3">
        <v>1818</v>
      </c>
      <c r="B1015">
        <f>VLOOKUP(A1015,OrderProduct!A1015:R2966,18,0)</f>
        <v>230</v>
      </c>
      <c r="C1015" t="str">
        <f>VLOOKUP(B1015,Product_Name!$A$2:$B$914,2,0)</f>
        <v>Canon P1-DHIII Palm Printing Calculator</v>
      </c>
      <c r="D1015">
        <f>VLOOKUP(A1015,OrderProduct!A1015:D2966,4,0)</f>
        <v>10</v>
      </c>
    </row>
    <row r="1016" spans="1:4">
      <c r="A1016" s="3">
        <v>1818</v>
      </c>
      <c r="B1016">
        <f>VLOOKUP(A1016,OrderProduct!A1016:R2967,18,0)</f>
        <v>836</v>
      </c>
      <c r="C1016" t="str">
        <f>VLOOKUP(B1016,Product_Name!$A$2:$B$914,2,0)</f>
        <v>Xerox 1896</v>
      </c>
      <c r="D1016">
        <f>VLOOKUP(A1016,OrderProduct!A1016:D2967,4,0)</f>
        <v>10</v>
      </c>
    </row>
    <row r="1017" spans="1:4">
      <c r="A1017" s="3">
        <v>1821</v>
      </c>
      <c r="B1017">
        <f>VLOOKUP(A1017,OrderProduct!A1017:R2968,18,0)</f>
        <v>716</v>
      </c>
      <c r="C1017" t="str">
        <f>VLOOKUP(B1017,Product_Name!$A$2:$B$914,2,0)</f>
        <v>Staples Battery-Operated Desktop Pencil Sharpener</v>
      </c>
      <c r="D1017">
        <f>VLOOKUP(A1017,OrderProduct!A1017:D2968,4,0)</f>
        <v>5</v>
      </c>
    </row>
    <row r="1018" spans="1:4">
      <c r="A1018" s="3">
        <v>1821</v>
      </c>
      <c r="B1018">
        <f>VLOOKUP(A1018,OrderProduct!A1018:R2969,18,0)</f>
        <v>32</v>
      </c>
      <c r="C1018" t="str">
        <f>VLOOKUP(B1018,Product_Name!$A$2:$B$914,2,0)</f>
        <v>3M Polarizing Light Filter Sleeves</v>
      </c>
      <c r="D1018">
        <f>VLOOKUP(A1018,OrderProduct!A1018:D2969,4,0)</f>
        <v>23</v>
      </c>
    </row>
    <row r="1019" spans="1:4">
      <c r="A1019" s="3">
        <v>1821</v>
      </c>
      <c r="B1019">
        <f>VLOOKUP(A1019,OrderProduct!A1019:R2970,18,0)</f>
        <v>230</v>
      </c>
      <c r="C1019" t="str">
        <f>VLOOKUP(B1019,Product_Name!$A$2:$B$914,2,0)</f>
        <v>Canon P1-DHIII Palm Printing Calculator</v>
      </c>
      <c r="D1019">
        <f>VLOOKUP(A1019,OrderProduct!A1019:D2970,4,0)</f>
        <v>4</v>
      </c>
    </row>
    <row r="1020" spans="1:4">
      <c r="A1020" s="3">
        <v>1821</v>
      </c>
      <c r="B1020">
        <f>VLOOKUP(A1020,OrderProduct!A1020:R2971,18,0)</f>
        <v>836</v>
      </c>
      <c r="C1020" t="str">
        <f>VLOOKUP(B1020,Product_Name!$A$2:$B$914,2,0)</f>
        <v>Xerox 1896</v>
      </c>
      <c r="D1020">
        <f>VLOOKUP(A1020,OrderProduct!A1020:D2971,4,0)</f>
        <v>7</v>
      </c>
    </row>
    <row r="1021" spans="1:4">
      <c r="A1021" s="3">
        <v>1821</v>
      </c>
      <c r="B1021">
        <f>VLOOKUP(A1021,OrderProduct!A1021:R2972,18,0)</f>
        <v>18</v>
      </c>
      <c r="C1021">
        <f>VLOOKUP(B1021,Product_Name!$A$2:$B$914,2,0)</f>
        <v>2180</v>
      </c>
      <c r="D1021">
        <f>VLOOKUP(A1021,OrderProduct!A1021:D2972,4,0)</f>
        <v>5</v>
      </c>
    </row>
    <row r="1022" spans="1:4">
      <c r="A1022" s="3">
        <v>1826</v>
      </c>
      <c r="B1022">
        <f>VLOOKUP(A1022,OrderProduct!A1022:R2973,18,0)</f>
        <v>411</v>
      </c>
      <c r="C1022" t="str">
        <f>VLOOKUP(B1022,Product_Name!$A$2:$B$914,2,0)</f>
        <v>Gould Plastics 9-Pocket Panel Bin  18-3/8w x 5-1/4d x 20-1/2h  Black</v>
      </c>
      <c r="D1022">
        <f>VLOOKUP(A1022,OrderProduct!A1022:D2973,4,0)</f>
        <v>8</v>
      </c>
    </row>
    <row r="1023" spans="1:4">
      <c r="A1023" s="3">
        <v>1826</v>
      </c>
      <c r="B1023">
        <f>VLOOKUP(A1023,OrderProduct!A1023:R2974,18,0)</f>
        <v>822</v>
      </c>
      <c r="C1023" t="str">
        <f>VLOOKUP(B1023,Product_Name!$A$2:$B$914,2,0)</f>
        <v>Wirebound Message Books  Four 2 3/4" x 5" Forms per Page  600 Sets per Book</v>
      </c>
      <c r="D1023">
        <f>VLOOKUP(A1023,OrderProduct!A1023:D2974,4,0)</f>
        <v>9</v>
      </c>
    </row>
    <row r="1024" spans="1:4">
      <c r="A1024" s="3">
        <v>1827</v>
      </c>
      <c r="B1024">
        <f>VLOOKUP(A1024,OrderProduct!A1024:R2975,18,0)</f>
        <v>577</v>
      </c>
      <c r="C1024" t="str">
        <f>VLOOKUP(B1024,Product_Name!$A$2:$B$914,2,0)</f>
        <v>Newell 315</v>
      </c>
      <c r="D1024">
        <f>VLOOKUP(A1024,OrderProduct!A1024:D2975,4,0)</f>
        <v>1</v>
      </c>
    </row>
    <row r="1025" spans="1:4">
      <c r="A1025" s="3">
        <v>1827</v>
      </c>
      <c r="B1025">
        <f>VLOOKUP(A1025,OrderProduct!A1025:R2976,18,0)</f>
        <v>221</v>
      </c>
      <c r="C1025" t="str">
        <f>VLOOKUP(B1025,Product_Name!$A$2:$B$914,2,0)</f>
        <v>Bush Westfield Collection Bookcases  Dark Cherry Finish  Fully Assembled</v>
      </c>
      <c r="D1025">
        <f>VLOOKUP(A1025,OrderProduct!A1025:D2976,4,0)</f>
        <v>4</v>
      </c>
    </row>
    <row r="1026" spans="1:4">
      <c r="A1026" s="3">
        <v>1827</v>
      </c>
      <c r="B1026">
        <f>VLOOKUP(A1026,OrderProduct!A1026:R2977,18,0)</f>
        <v>67</v>
      </c>
      <c r="C1026" t="str">
        <f>VLOOKUP(B1026,Product_Name!$A$2:$B$914,2,0)</f>
        <v>Accessory34</v>
      </c>
      <c r="D1026">
        <f>VLOOKUP(A1026,OrderProduct!A1026:D2977,4,0)</f>
        <v>18</v>
      </c>
    </row>
    <row r="1027" spans="1:4">
      <c r="A1027" s="3">
        <v>1828</v>
      </c>
      <c r="B1027">
        <f>VLOOKUP(A1027,OrderProduct!A1027:R2978,18,0)</f>
        <v>879</v>
      </c>
      <c r="C1027" t="str">
        <f>VLOOKUP(B1027,Product_Name!$A$2:$B$914,2,0)</f>
        <v>Xerox 1983</v>
      </c>
      <c r="D1027">
        <f>VLOOKUP(A1027,OrderProduct!A1027:D2978,4,0)</f>
        <v>7</v>
      </c>
    </row>
    <row r="1028" spans="1:4">
      <c r="A1028" s="3">
        <v>1828</v>
      </c>
      <c r="B1028">
        <f>VLOOKUP(A1028,OrderProduct!A1028:R2979,18,0)</f>
        <v>814</v>
      </c>
      <c r="C1028" t="str">
        <f>VLOOKUP(B1028,Product_Name!$A$2:$B$914,2,0)</f>
        <v>Wilson Jones Hanging View Binder  White  1"</v>
      </c>
      <c r="D1028">
        <f>VLOOKUP(A1028,OrderProduct!A1028:D2979,4,0)</f>
        <v>10</v>
      </c>
    </row>
    <row r="1029" spans="1:4">
      <c r="A1029" s="3">
        <v>1828</v>
      </c>
      <c r="B1029">
        <f>VLOOKUP(A1029,OrderProduct!A1029:R2980,18,0)</f>
        <v>338</v>
      </c>
      <c r="C1029" t="str">
        <f>VLOOKUP(B1029,Product_Name!$A$2:$B$914,2,0)</f>
        <v>Fellowes Basic 104-Key Keyboard  Platinum</v>
      </c>
      <c r="D1029">
        <f>VLOOKUP(A1029,OrderProduct!A1029:D2980,4,0)</f>
        <v>1</v>
      </c>
    </row>
    <row r="1030" spans="1:4">
      <c r="A1030" s="3">
        <v>1829</v>
      </c>
      <c r="B1030">
        <f>VLOOKUP(A1030,OrderProduct!A1030:R2981,18,0)</f>
        <v>297</v>
      </c>
      <c r="C1030" t="str">
        <f>VLOOKUP(B1030,Product_Name!$A$2:$B$914,2,0)</f>
        <v>Eldon Expressions Punched Metal &amp; Wood Desk Accessories  Pewter &amp; Cherry</v>
      </c>
      <c r="D1030">
        <f>VLOOKUP(A1030,OrderProduct!A1030:D2981,4,0)</f>
        <v>3</v>
      </c>
    </row>
    <row r="1031" spans="1:4">
      <c r="A1031" s="3">
        <v>1829</v>
      </c>
      <c r="B1031">
        <f>VLOOKUP(A1031,OrderProduct!A1031:R2982,18,0)</f>
        <v>490</v>
      </c>
      <c r="C1031" t="str">
        <f>VLOOKUP(B1031,Product_Name!$A$2:$B$914,2,0)</f>
        <v>Ibico Recycled Linen-Style Covers</v>
      </c>
      <c r="D1031">
        <f>VLOOKUP(A1031,OrderProduct!A1031:D2982,4,0)</f>
        <v>23</v>
      </c>
    </row>
    <row r="1032" spans="1:4">
      <c r="A1032" s="3">
        <v>1829</v>
      </c>
      <c r="B1032">
        <f>VLOOKUP(A1032,OrderProduct!A1032:R2983,18,0)</f>
        <v>690</v>
      </c>
      <c r="C1032" t="str">
        <f>VLOOKUP(B1032,Product_Name!$A$2:$B$914,2,0)</f>
        <v>Self-Adhesive Ring Binder Labels</v>
      </c>
      <c r="D1032">
        <f>VLOOKUP(A1032,OrderProduct!A1032:D2983,4,0)</f>
        <v>11</v>
      </c>
    </row>
    <row r="1033" spans="1:4">
      <c r="A1033" s="3">
        <v>1829</v>
      </c>
      <c r="B1033">
        <f>VLOOKUP(A1033,OrderProduct!A1033:R2984,18,0)</f>
        <v>764</v>
      </c>
      <c r="C1033" t="str">
        <f>VLOOKUP(B1033,Product_Name!$A$2:$B$914,2,0)</f>
        <v>Tenex File Box  Personal Filing Tote with Lid  Black</v>
      </c>
      <c r="D1033">
        <f>VLOOKUP(A1033,OrderProduct!A1033:D2984,4,0)</f>
        <v>23</v>
      </c>
    </row>
    <row r="1034" spans="1:4">
      <c r="A1034" s="3">
        <v>1836</v>
      </c>
      <c r="B1034">
        <f>VLOOKUP(A1034,OrderProduct!A1034:R2985,18,0)</f>
        <v>242</v>
      </c>
      <c r="C1034" t="str">
        <f>VLOOKUP(B1034,Product_Name!$A$2:$B$914,2,0)</f>
        <v>CF 688</v>
      </c>
      <c r="D1034">
        <f>VLOOKUP(A1034,OrderProduct!A1034:D2985,4,0)</f>
        <v>14</v>
      </c>
    </row>
    <row r="1035" spans="1:4">
      <c r="A1035" s="3">
        <v>1837</v>
      </c>
      <c r="B1035">
        <f>VLOOKUP(A1035,OrderProduct!A1035:R2986,18,0)</f>
        <v>879</v>
      </c>
      <c r="C1035" t="str">
        <f>VLOOKUP(B1035,Product_Name!$A$2:$B$914,2,0)</f>
        <v>Xerox 1983</v>
      </c>
      <c r="D1035">
        <f>VLOOKUP(A1035,OrderProduct!A1035:D2986,4,0)</f>
        <v>11</v>
      </c>
    </row>
    <row r="1036" spans="1:4">
      <c r="A1036" s="3">
        <v>1840</v>
      </c>
      <c r="B1036">
        <f>VLOOKUP(A1036,OrderProduct!A1036:R2987,18,0)</f>
        <v>163</v>
      </c>
      <c r="C1036" t="str">
        <f>VLOOKUP(B1036,Product_Name!$A$2:$B$914,2,0)</f>
        <v>Avery Trapezoid Ring Binder  3" Capacity  Black  1040 sheets</v>
      </c>
      <c r="D1036">
        <f>VLOOKUP(A1036,OrderProduct!A1036:D2987,4,0)</f>
        <v>14</v>
      </c>
    </row>
    <row r="1037" spans="1:4">
      <c r="A1037" s="3">
        <v>1849</v>
      </c>
      <c r="B1037">
        <f>VLOOKUP(A1037,OrderProduct!A1037:R2988,18,0)</f>
        <v>68</v>
      </c>
      <c r="C1037" t="str">
        <f>VLOOKUP(B1037,Product_Name!$A$2:$B$914,2,0)</f>
        <v>Accessory35</v>
      </c>
      <c r="D1037">
        <f>VLOOKUP(A1037,OrderProduct!A1037:D2988,4,0)</f>
        <v>6</v>
      </c>
    </row>
    <row r="1038" spans="1:4">
      <c r="A1038" s="3">
        <v>1849</v>
      </c>
      <c r="B1038">
        <f>VLOOKUP(A1038,OrderProduct!A1038:R2989,18,0)</f>
        <v>479</v>
      </c>
      <c r="C1038" t="str">
        <f>VLOOKUP(B1038,Product_Name!$A$2:$B$914,2,0)</f>
        <v>i2000</v>
      </c>
      <c r="D1038">
        <f>VLOOKUP(A1038,OrderProduct!A1038:D2989,4,0)</f>
        <v>5</v>
      </c>
    </row>
    <row r="1039" spans="1:4">
      <c r="A1039" s="3">
        <v>1852</v>
      </c>
      <c r="B1039">
        <f>VLOOKUP(A1039,OrderProduct!A1039:R2990,18,0)</f>
        <v>905</v>
      </c>
      <c r="C1039" t="str">
        <f>VLOOKUP(B1039,Product_Name!$A$2:$B$914,2,0)</f>
        <v>Xerox 23</v>
      </c>
      <c r="D1039">
        <f>VLOOKUP(A1039,OrderProduct!A1039:D2990,4,0)</f>
        <v>20</v>
      </c>
    </row>
    <row r="1040" spans="1:4">
      <c r="A1040" s="3">
        <v>1854</v>
      </c>
      <c r="B1040">
        <f>VLOOKUP(A1040,OrderProduct!A1040:R2991,18,0)</f>
        <v>336</v>
      </c>
      <c r="C1040" t="str">
        <f>VLOOKUP(B1040,Product_Name!$A$2:$B$914,2,0)</f>
        <v>Fellowes 17-key keypad for PS/2 interface</v>
      </c>
      <c r="D1040">
        <f>VLOOKUP(A1040,OrderProduct!A1040:D2991,4,0)</f>
        <v>6</v>
      </c>
    </row>
    <row r="1041" spans="1:4">
      <c r="A1041" s="3">
        <v>1860</v>
      </c>
      <c r="B1041">
        <f>VLOOKUP(A1041,OrderProduct!A1041:R2992,18,0)</f>
        <v>153</v>
      </c>
      <c r="C1041" t="str">
        <f>VLOOKUP(B1041,Product_Name!$A$2:$B$914,2,0)</f>
        <v>Avery Hanging File Binders</v>
      </c>
      <c r="D1041">
        <f>VLOOKUP(A1041,OrderProduct!A1041:D2992,4,0)</f>
        <v>7</v>
      </c>
    </row>
    <row r="1042" spans="1:4">
      <c r="A1042" s="3">
        <v>1869</v>
      </c>
      <c r="B1042">
        <f>VLOOKUP(A1042,OrderProduct!A1042:R2993,18,0)</f>
        <v>40</v>
      </c>
      <c r="C1042" t="str">
        <f>VLOOKUP(B1042,Product_Name!$A$2:$B$914,2,0)</f>
        <v>6" Cubicle Wall Clock  Black</v>
      </c>
      <c r="D1042">
        <f>VLOOKUP(A1042,OrderProduct!A1042:D2993,4,0)</f>
        <v>13</v>
      </c>
    </row>
    <row r="1043" spans="1:4">
      <c r="A1043" s="3">
        <v>1873</v>
      </c>
      <c r="B1043">
        <f>VLOOKUP(A1043,OrderProduct!A1043:R2994,18,0)</f>
        <v>789</v>
      </c>
      <c r="C1043" t="str">
        <f>VLOOKUP(B1043,Product_Name!$A$2:$B$914,2,0)</f>
        <v>Tyvek® Side-Opening Peel &amp; Seel® Expanding Envelopes</v>
      </c>
      <c r="D1043">
        <f>VLOOKUP(A1043,OrderProduct!A1043:D2994,4,0)</f>
        <v>21</v>
      </c>
    </row>
    <row r="1044" spans="1:4">
      <c r="A1044" s="3">
        <v>1873</v>
      </c>
      <c r="B1044">
        <f>VLOOKUP(A1044,OrderProduct!A1044:R2995,18,0)</f>
        <v>885</v>
      </c>
      <c r="C1044" t="str">
        <f>VLOOKUP(B1044,Product_Name!$A$2:$B$914,2,0)</f>
        <v>Xerox 1991</v>
      </c>
      <c r="D1044">
        <f>VLOOKUP(A1044,OrderProduct!A1044:D2995,4,0)</f>
        <v>12</v>
      </c>
    </row>
    <row r="1045" spans="1:4">
      <c r="A1045" s="3">
        <v>1875</v>
      </c>
      <c r="B1045">
        <f>VLOOKUP(A1045,OrderProduct!A1045:R2996,18,0)</f>
        <v>750</v>
      </c>
      <c r="C1045" t="str">
        <f>VLOOKUP(B1045,Product_Name!$A$2:$B$914,2,0)</f>
        <v>T60</v>
      </c>
      <c r="D1045">
        <f>VLOOKUP(A1045,OrderProduct!A1045:D2996,4,0)</f>
        <v>4</v>
      </c>
    </row>
    <row r="1046" spans="1:4">
      <c r="A1046" s="3">
        <v>1882</v>
      </c>
      <c r="B1046">
        <f>VLOOKUP(A1046,OrderProduct!A1046:R2997,18,0)</f>
        <v>876</v>
      </c>
      <c r="C1046" t="str">
        <f>VLOOKUP(B1046,Product_Name!$A$2:$B$914,2,0)</f>
        <v>Xerox 1978</v>
      </c>
      <c r="D1046">
        <f>VLOOKUP(A1046,OrderProduct!A1046:D2997,4,0)</f>
        <v>22</v>
      </c>
    </row>
    <row r="1047" spans="1:4">
      <c r="A1047" s="3">
        <v>1885</v>
      </c>
      <c r="B1047">
        <f>VLOOKUP(A1047,OrderProduct!A1047:R2998,18,0)</f>
        <v>323</v>
      </c>
      <c r="C1047" t="str">
        <f>VLOOKUP(B1047,Product_Name!$A$2:$B$914,2,0)</f>
        <v>Epson LQ-870 Dot Matrix Printer</v>
      </c>
      <c r="D1047">
        <f>VLOOKUP(A1047,OrderProduct!A1047:D2998,4,0)</f>
        <v>23</v>
      </c>
    </row>
    <row r="1048" spans="1:4">
      <c r="A1048" s="3">
        <v>1889</v>
      </c>
      <c r="B1048">
        <f>VLOOKUP(A1048,OrderProduct!A1048:R2999,18,0)</f>
        <v>710</v>
      </c>
      <c r="C1048" t="str">
        <f>VLOOKUP(B1048,Product_Name!$A$2:$B$914,2,0)</f>
        <v>Space Solutions™ Industrial Galvanized Steel Shelving.</v>
      </c>
      <c r="D1048">
        <f>VLOOKUP(A1048,OrderProduct!A1048:D2999,4,0)</f>
        <v>2</v>
      </c>
    </row>
    <row r="1049" spans="1:4">
      <c r="A1049" s="3">
        <v>1891</v>
      </c>
      <c r="B1049">
        <f>VLOOKUP(A1049,OrderProduct!A1049:R3000,18,0)</f>
        <v>243</v>
      </c>
      <c r="C1049" t="str">
        <f>VLOOKUP(B1049,Product_Name!$A$2:$B$914,2,0)</f>
        <v>Chromcraft 48" x 96" Racetrack Double Pedestal Table</v>
      </c>
      <c r="D1049">
        <f>VLOOKUP(A1049,OrderProduct!A1049:D3000,4,0)</f>
        <v>8</v>
      </c>
    </row>
    <row r="1050" spans="1:4">
      <c r="A1050" s="3">
        <v>1893</v>
      </c>
      <c r="B1050">
        <f>VLOOKUP(A1050,OrderProduct!A1050:R3001,18,0)</f>
        <v>401</v>
      </c>
      <c r="C1050" t="str">
        <f>VLOOKUP(B1050,Product_Name!$A$2:$B$914,2,0)</f>
        <v>Global Ergonomic Managers Chair</v>
      </c>
      <c r="D1050">
        <f>VLOOKUP(A1050,OrderProduct!A1050:D3001,4,0)</f>
        <v>1</v>
      </c>
    </row>
    <row r="1051" spans="1:4">
      <c r="A1051" s="3">
        <v>1894</v>
      </c>
      <c r="B1051">
        <f>VLOOKUP(A1051,OrderProduct!A1051:R3002,18,0)</f>
        <v>404</v>
      </c>
      <c r="C1051" t="str">
        <f>VLOOKUP(B1051,Product_Name!$A$2:$B$914,2,0)</f>
        <v>Global Leather and Oak Executive Chair  Black</v>
      </c>
      <c r="D1051">
        <f>VLOOKUP(A1051,OrderProduct!A1051:D3002,4,0)</f>
        <v>5</v>
      </c>
    </row>
    <row r="1052" spans="1:4">
      <c r="A1052" s="3">
        <v>1894</v>
      </c>
      <c r="B1052">
        <f>VLOOKUP(A1052,OrderProduct!A1052:R3003,18,0)</f>
        <v>592</v>
      </c>
      <c r="C1052" t="str">
        <f>VLOOKUP(B1052,Product_Name!$A$2:$B$914,2,0)</f>
        <v>Newell 343</v>
      </c>
      <c r="D1052">
        <f>VLOOKUP(A1052,OrderProduct!A1052:D3003,4,0)</f>
        <v>6</v>
      </c>
    </row>
    <row r="1053" spans="1:4">
      <c r="A1053" s="3">
        <v>1894</v>
      </c>
      <c r="B1053">
        <f>VLOOKUP(A1053,OrderProduct!A1053:R3004,18,0)</f>
        <v>649</v>
      </c>
      <c r="C1053" t="str">
        <f>VLOOKUP(B1053,Product_Name!$A$2:$B$914,2,0)</f>
        <v>Quality Park Security Envelopes</v>
      </c>
      <c r="D1053">
        <f>VLOOKUP(A1053,OrderProduct!A1053:D3004,4,0)</f>
        <v>7</v>
      </c>
    </row>
    <row r="1054" spans="1:4">
      <c r="A1054" s="3">
        <v>1906</v>
      </c>
      <c r="B1054">
        <f>VLOOKUP(A1054,OrderProduct!A1054:R3005,18,0)</f>
        <v>484</v>
      </c>
      <c r="C1054" t="str">
        <f>VLOOKUP(B1054,Product_Name!$A$2:$B$914,2,0)</f>
        <v>Ibico EB-19 Dual Function Manual Binding System</v>
      </c>
      <c r="D1054">
        <f>VLOOKUP(A1054,OrderProduct!A1054:D3005,4,0)</f>
        <v>13</v>
      </c>
    </row>
    <row r="1055" spans="1:4">
      <c r="A1055" s="3">
        <v>1907</v>
      </c>
      <c r="B1055">
        <f>VLOOKUP(A1055,OrderProduct!A1055:R3006,18,0)</f>
        <v>3</v>
      </c>
      <c r="C1055" t="str">
        <f>VLOOKUP(B1055,Product_Name!$A$2:$B$914,2,0)</f>
        <v>#10- 4 1/8" x 9 1/2" Security-Tint Envelopes</v>
      </c>
      <c r="D1055">
        <f>VLOOKUP(A1055,OrderProduct!A1055:D3006,4,0)</f>
        <v>18</v>
      </c>
    </row>
    <row r="1056" spans="1:4">
      <c r="A1056" s="3">
        <v>1910</v>
      </c>
      <c r="B1056">
        <f>VLOOKUP(A1056,OrderProduct!A1056:R3007,18,0)</f>
        <v>191</v>
      </c>
      <c r="C1056" t="str">
        <f>VLOOKUP(B1056,Product_Name!$A$2:$B$914,2,0)</f>
        <v>Binding Machine Supplies</v>
      </c>
      <c r="D1056">
        <f>VLOOKUP(A1056,OrderProduct!A1056:D3007,4,0)</f>
        <v>15</v>
      </c>
    </row>
    <row r="1057" spans="1:4">
      <c r="A1057" s="3">
        <v>1916</v>
      </c>
      <c r="B1057">
        <f>VLOOKUP(A1057,OrderProduct!A1057:R3008,18,0)</f>
        <v>777</v>
      </c>
      <c r="C1057" t="str">
        <f>VLOOKUP(B1057,Product_Name!$A$2:$B$914,2,0)</f>
        <v>TI 30X Scientific Calculator</v>
      </c>
      <c r="D1057">
        <f>VLOOKUP(A1057,OrderProduct!A1057:D3008,4,0)</f>
        <v>7</v>
      </c>
    </row>
    <row r="1058" spans="1:4">
      <c r="A1058" s="3">
        <v>1916</v>
      </c>
      <c r="B1058">
        <f>VLOOKUP(A1058,OrderProduct!A1058:R3009,18,0)</f>
        <v>686</v>
      </c>
      <c r="C1058" t="str">
        <f>VLOOKUP(B1058,Product_Name!$A$2:$B$914,2,0)</f>
        <v>SC7868i</v>
      </c>
      <c r="D1058">
        <f>VLOOKUP(A1058,OrderProduct!A1058:D3009,4,0)</f>
        <v>6</v>
      </c>
    </row>
    <row r="1059" spans="1:4">
      <c r="A1059" s="3">
        <v>1917</v>
      </c>
      <c r="B1059">
        <f>VLOOKUP(A1059,OrderProduct!A1059:R3010,18,0)</f>
        <v>332</v>
      </c>
      <c r="C1059" t="str">
        <f>VLOOKUP(B1059,Product_Name!$A$2:$B$914,2,0)</f>
        <v>Executive Impressions 13-1/2" Indoor/Outdoor Wall Clock</v>
      </c>
      <c r="D1059">
        <f>VLOOKUP(A1059,OrderProduct!A1059:D3010,4,0)</f>
        <v>19</v>
      </c>
    </row>
    <row r="1060" spans="1:4">
      <c r="A1060" s="3">
        <v>1917</v>
      </c>
      <c r="B1060">
        <f>VLOOKUP(A1060,OrderProduct!A1060:R3011,18,0)</f>
        <v>333</v>
      </c>
      <c r="C1060" t="str">
        <f>VLOOKUP(B1060,Product_Name!$A$2:$B$914,2,0)</f>
        <v>Executive Impressions 14" Contract Wall Clock</v>
      </c>
      <c r="D1060">
        <f>VLOOKUP(A1060,OrderProduct!A1060:D3011,4,0)</f>
        <v>4</v>
      </c>
    </row>
    <row r="1061" spans="1:4">
      <c r="A1061" s="3">
        <v>1918</v>
      </c>
      <c r="B1061">
        <f>VLOOKUP(A1061,OrderProduct!A1061:R3012,18,0)</f>
        <v>165</v>
      </c>
      <c r="C1061" t="str">
        <f>VLOOKUP(B1061,Product_Name!$A$2:$B$914,2,0)</f>
        <v>Avery® 3 1/2" Diskette Storage Pages  10/Pack</v>
      </c>
      <c r="D1061">
        <f>VLOOKUP(A1061,OrderProduct!A1061:D3012,4,0)</f>
        <v>13</v>
      </c>
    </row>
    <row r="1062" spans="1:4">
      <c r="A1062" s="3">
        <v>1919</v>
      </c>
      <c r="B1062">
        <f>VLOOKUP(A1062,OrderProduct!A1062:R3013,18,0)</f>
        <v>749</v>
      </c>
      <c r="C1062" t="str">
        <f>VLOOKUP(B1062,Product_Name!$A$2:$B$914,2,0)</f>
        <v>T28 WORLD</v>
      </c>
      <c r="D1062">
        <f>VLOOKUP(A1062,OrderProduct!A1062:D3013,4,0)</f>
        <v>5</v>
      </c>
    </row>
    <row r="1063" spans="1:4">
      <c r="A1063" s="3">
        <v>1927</v>
      </c>
      <c r="B1063">
        <f>VLOOKUP(A1063,OrderProduct!A1063:R3014,18,0)</f>
        <v>185</v>
      </c>
      <c r="C1063" t="str">
        <f>VLOOKUP(B1063,Product_Name!$A$2:$B$914,2,0)</f>
        <v>Bevis Round Bullnose 29" High Table Top</v>
      </c>
      <c r="D1063">
        <f>VLOOKUP(A1063,OrderProduct!A1063:D3014,4,0)</f>
        <v>12</v>
      </c>
    </row>
    <row r="1064" spans="1:4">
      <c r="A1064" s="3">
        <v>1928</v>
      </c>
      <c r="B1064">
        <f>VLOOKUP(A1064,OrderProduct!A1064:R3015,18,0)</f>
        <v>485</v>
      </c>
      <c r="C1064" t="str">
        <f>VLOOKUP(B1064,Product_Name!$A$2:$B$914,2,0)</f>
        <v>Ibico EPK-21 Electric Binding System</v>
      </c>
      <c r="D1064">
        <f>VLOOKUP(A1064,OrderProduct!A1064:D3015,4,0)</f>
        <v>1</v>
      </c>
    </row>
    <row r="1065" spans="1:4">
      <c r="A1065" s="3">
        <v>1933</v>
      </c>
      <c r="B1065">
        <f>VLOOKUP(A1065,OrderProduct!A1065:R3016,18,0)</f>
        <v>607</v>
      </c>
      <c r="C1065" t="str">
        <f>VLOOKUP(B1065,Product_Name!$A$2:$B$914,2,0)</f>
        <v>OIC Colored Binder Clips  Assorted Sizes</v>
      </c>
      <c r="D1065">
        <f>VLOOKUP(A1065,OrderProduct!A1065:D3016,4,0)</f>
        <v>2</v>
      </c>
    </row>
    <row r="1066" spans="1:4">
      <c r="A1066" s="3">
        <v>1934</v>
      </c>
      <c r="B1066">
        <f>VLOOKUP(A1066,OrderProduct!A1066:R3017,18,0)</f>
        <v>603</v>
      </c>
      <c r="C1066" t="str">
        <f>VLOOKUP(B1066,Product_Name!$A$2:$B$914,2,0)</f>
        <v>Office Star - Ergonomic Mid Back Chair with 2-Way Adjustable Arms</v>
      </c>
      <c r="D1066">
        <f>VLOOKUP(A1066,OrderProduct!A1066:D3017,4,0)</f>
        <v>1</v>
      </c>
    </row>
    <row r="1067" spans="1:4">
      <c r="A1067" s="3">
        <v>1935</v>
      </c>
      <c r="B1067">
        <f>VLOOKUP(A1067,OrderProduct!A1067:R3018,18,0)</f>
        <v>178</v>
      </c>
      <c r="C1067" t="str">
        <f>VLOOKUP(B1067,Product_Name!$A$2:$B$914,2,0)</f>
        <v>Belkin F9M820V08 8 Outlet Surge</v>
      </c>
      <c r="D1067">
        <f>VLOOKUP(A1067,OrderProduct!A1067:D3018,4,0)</f>
        <v>10</v>
      </c>
    </row>
    <row r="1068" spans="1:4">
      <c r="A1068" s="3">
        <v>1935</v>
      </c>
      <c r="B1068">
        <f>VLOOKUP(A1068,OrderProduct!A1068:R3019,18,0)</f>
        <v>208</v>
      </c>
      <c r="C1068" t="str">
        <f>VLOOKUP(B1068,Product_Name!$A$2:$B$914,2,0)</f>
        <v>Bravo II™ Megaboss® 12-Amp Hard Body Upright  Replacement Belts  2 Belts per Pack</v>
      </c>
      <c r="D1068">
        <f>VLOOKUP(A1068,OrderProduct!A1068:D3019,4,0)</f>
        <v>4</v>
      </c>
    </row>
    <row r="1069" spans="1:4">
      <c r="A1069" s="3">
        <v>1935</v>
      </c>
      <c r="B1069">
        <f>VLOOKUP(A1069,OrderProduct!A1069:R3020,18,0)</f>
        <v>666</v>
      </c>
      <c r="C1069" t="str">
        <f>VLOOKUP(B1069,Product_Name!$A$2:$B$914,2,0)</f>
        <v>Rubbermaid ClusterMat Chairmats  Mat Size- 66" x 60"  Lip 20" x 11" -90 Degree Angle</v>
      </c>
      <c r="D1069">
        <f>VLOOKUP(A1069,OrderProduct!A1069:D3020,4,0)</f>
        <v>11</v>
      </c>
    </row>
    <row r="1070" spans="1:4">
      <c r="A1070" s="3">
        <v>1935</v>
      </c>
      <c r="B1070">
        <f>VLOOKUP(A1070,OrderProduct!A1070:R3021,18,0)</f>
        <v>104</v>
      </c>
      <c r="C1070" t="str">
        <f>VLOOKUP(B1070,Product_Name!$A$2:$B$914,2,0)</f>
        <v>Advantus Map Pennant Flags and Round Head Tacks</v>
      </c>
      <c r="D1070">
        <f>VLOOKUP(A1070,OrderProduct!A1070:D3021,4,0)</f>
        <v>25</v>
      </c>
    </row>
    <row r="1071" spans="1:4">
      <c r="A1071" s="3">
        <v>1938</v>
      </c>
      <c r="B1071">
        <f>VLOOKUP(A1071,OrderProduct!A1071:R3022,18,0)</f>
        <v>101</v>
      </c>
      <c r="C1071" t="str">
        <f>VLOOKUP(B1071,Product_Name!$A$2:$B$914,2,0)</f>
        <v>Adesso Programmable 142-Key Keyboard</v>
      </c>
      <c r="D1071">
        <f>VLOOKUP(A1071,OrderProduct!A1071:D3022,4,0)</f>
        <v>5</v>
      </c>
    </row>
    <row r="1072" spans="1:4">
      <c r="A1072" s="3">
        <v>1940</v>
      </c>
      <c r="B1072">
        <f>VLOOKUP(A1072,OrderProduct!A1072:R3023,18,0)</f>
        <v>88</v>
      </c>
      <c r="C1072" t="str">
        <f>VLOOKUP(B1072,Product_Name!$A$2:$B$914,2,0)</f>
        <v>Acme Design Line 8" Stainless Steel Bent Scissors w/Champagne Handles  3-1/8" Cut</v>
      </c>
      <c r="D1072">
        <f>VLOOKUP(A1072,OrderProduct!A1072:D3023,4,0)</f>
        <v>16</v>
      </c>
    </row>
    <row r="1073" spans="1:4">
      <c r="A1073" s="3">
        <v>1940</v>
      </c>
      <c r="B1073">
        <f>VLOOKUP(A1073,OrderProduct!A1073:R3024,18,0)</f>
        <v>462</v>
      </c>
      <c r="C1073" t="str">
        <f>VLOOKUP(B1073,Product_Name!$A$2:$B$914,2,0)</f>
        <v>Honeywell Quietcare HEPA Air Cleaner</v>
      </c>
      <c r="D1073">
        <f>VLOOKUP(A1073,OrderProduct!A1073:D3024,4,0)</f>
        <v>18</v>
      </c>
    </row>
    <row r="1074" spans="1:4">
      <c r="A1074" s="3">
        <v>1940</v>
      </c>
      <c r="B1074">
        <f>VLOOKUP(A1074,OrderProduct!A1074:R3025,18,0)</f>
        <v>402</v>
      </c>
      <c r="C1074" t="str">
        <f>VLOOKUP(B1074,Product_Name!$A$2:$B$914,2,0)</f>
        <v>Global High-Back Leather Tilter  Burgundy</v>
      </c>
      <c r="D1074">
        <f>VLOOKUP(A1074,OrderProduct!A1074:D3025,4,0)</f>
        <v>20</v>
      </c>
    </row>
    <row r="1075" spans="1:4">
      <c r="A1075" s="3">
        <v>1946</v>
      </c>
      <c r="B1075">
        <f>VLOOKUP(A1075,OrderProduct!A1075:R3026,18,0)</f>
        <v>293</v>
      </c>
      <c r="C1075" t="str">
        <f>VLOOKUP(B1075,Product_Name!$A$2:$B$914,2,0)</f>
        <v>Eldon ClusterMat Chair Mat with Cordless Antistatic Protection</v>
      </c>
      <c r="D1075">
        <f>VLOOKUP(A1075,OrderProduct!A1075:D3026,4,0)</f>
        <v>14</v>
      </c>
    </row>
    <row r="1076" spans="1:4">
      <c r="A1076" s="3">
        <v>1946</v>
      </c>
      <c r="B1076">
        <f>VLOOKUP(A1076,OrderProduct!A1076:R3027,18,0)</f>
        <v>862</v>
      </c>
      <c r="C1076" t="str">
        <f>VLOOKUP(B1076,Product_Name!$A$2:$B$914,2,0)</f>
        <v>Xerox 1947</v>
      </c>
      <c r="D1076">
        <f>VLOOKUP(A1076,OrderProduct!A1076:D3027,4,0)</f>
        <v>3</v>
      </c>
    </row>
    <row r="1077" spans="1:4">
      <c r="A1077" s="3">
        <v>1949</v>
      </c>
      <c r="B1077">
        <f>VLOOKUP(A1077,OrderProduct!A1077:R3028,18,0)</f>
        <v>216</v>
      </c>
      <c r="C1077" t="str">
        <f>VLOOKUP(B1077,Product_Name!$A$2:$B$914,2,0)</f>
        <v>Bush Advantage Collection® Racetrack Conference Table</v>
      </c>
      <c r="D1077">
        <f>VLOOKUP(A1077,OrderProduct!A1077:D3028,4,0)</f>
        <v>2</v>
      </c>
    </row>
    <row r="1078" spans="1:4">
      <c r="A1078" s="3">
        <v>1950</v>
      </c>
      <c r="B1078">
        <f>VLOOKUP(A1078,OrderProduct!A1078:R3029,18,0)</f>
        <v>882</v>
      </c>
      <c r="C1078" t="str">
        <f>VLOOKUP(B1078,Product_Name!$A$2:$B$914,2,0)</f>
        <v>Xerox 1986</v>
      </c>
      <c r="D1078">
        <f>VLOOKUP(A1078,OrderProduct!A1078:D3029,4,0)</f>
        <v>12</v>
      </c>
    </row>
    <row r="1079" spans="1:4">
      <c r="A1079" s="3">
        <v>1956</v>
      </c>
      <c r="B1079">
        <f>VLOOKUP(A1079,OrderProduct!A1079:R3030,18,0)</f>
        <v>754</v>
      </c>
      <c r="C1079" t="str">
        <f>VLOOKUP(B1079,Product_Name!$A$2:$B$914,2,0)</f>
        <v>Targus USB Numeric Keypad</v>
      </c>
      <c r="D1079">
        <f>VLOOKUP(A1079,OrderProduct!A1079:D3030,4,0)</f>
        <v>12</v>
      </c>
    </row>
    <row r="1080" spans="1:4">
      <c r="A1080" s="3">
        <v>1957</v>
      </c>
      <c r="B1080">
        <f>VLOOKUP(A1080,OrderProduct!A1080:R3031,18,0)</f>
        <v>561</v>
      </c>
      <c r="C1080" t="str">
        <f>VLOOKUP(B1080,Product_Name!$A$2:$B$914,2,0)</f>
        <v>Micro Innovations Media Access Pro Keyboard</v>
      </c>
      <c r="D1080">
        <f>VLOOKUP(A1080,OrderProduct!A1080:D3031,4,0)</f>
        <v>4</v>
      </c>
    </row>
    <row r="1081" spans="1:4">
      <c r="A1081" s="3">
        <v>1958</v>
      </c>
      <c r="B1081">
        <f>VLOOKUP(A1081,OrderProduct!A1081:R3032,18,0)</f>
        <v>177</v>
      </c>
      <c r="C1081" t="str">
        <f>VLOOKUP(B1081,Product_Name!$A$2:$B$914,2,0)</f>
        <v>Belkin ErgoBoard™ Keyboard</v>
      </c>
      <c r="D1081">
        <f>VLOOKUP(A1081,OrderProduct!A1081:D3032,4,0)</f>
        <v>7</v>
      </c>
    </row>
    <row r="1082" spans="1:4">
      <c r="A1082" s="3">
        <v>1959</v>
      </c>
      <c r="B1082">
        <f>VLOOKUP(A1082,OrderProduct!A1082:R3033,18,0)</f>
        <v>238</v>
      </c>
      <c r="C1082" t="str">
        <f>VLOOKUP(B1082,Product_Name!$A$2:$B$914,2,0)</f>
        <v>Career Cubicle Clock  8 1/4"  Black</v>
      </c>
      <c r="D1082">
        <f>VLOOKUP(A1082,OrderProduct!A1082:D3033,4,0)</f>
        <v>12</v>
      </c>
    </row>
    <row r="1083" spans="1:4">
      <c r="A1083" s="3">
        <v>1959</v>
      </c>
      <c r="B1083">
        <f>VLOOKUP(A1083,OrderProduct!A1083:R3034,18,0)</f>
        <v>416</v>
      </c>
      <c r="C1083" t="str">
        <f>VLOOKUP(B1083,Product_Name!$A$2:$B$914,2,0)</f>
        <v>Hammermill Color Copier Paper (28Lb. and 96 Bright)</v>
      </c>
      <c r="D1083">
        <f>VLOOKUP(A1083,OrderProduct!A1083:D3034,4,0)</f>
        <v>3</v>
      </c>
    </row>
    <row r="1084" spans="1:4">
      <c r="A1084" s="3">
        <v>1959</v>
      </c>
      <c r="B1084">
        <f>VLOOKUP(A1084,OrderProduct!A1084:R3035,18,0)</f>
        <v>857</v>
      </c>
      <c r="C1084" t="str">
        <f>VLOOKUP(B1084,Product_Name!$A$2:$B$914,2,0)</f>
        <v>Xerox 1937</v>
      </c>
      <c r="D1084">
        <f>VLOOKUP(A1084,OrderProduct!A1084:D3035,4,0)</f>
        <v>9</v>
      </c>
    </row>
    <row r="1085" spans="1:4">
      <c r="A1085" s="3">
        <v>1959</v>
      </c>
      <c r="B1085">
        <f>VLOOKUP(A1085,OrderProduct!A1085:R3036,18,0)</f>
        <v>882</v>
      </c>
      <c r="C1085" t="str">
        <f>VLOOKUP(B1085,Product_Name!$A$2:$B$914,2,0)</f>
        <v>Xerox 1986</v>
      </c>
      <c r="D1085">
        <f>VLOOKUP(A1085,OrderProduct!A1085:D3036,4,0)</f>
        <v>8</v>
      </c>
    </row>
    <row r="1086" spans="1:4">
      <c r="A1086" s="3">
        <v>1962</v>
      </c>
      <c r="B1086">
        <f>VLOOKUP(A1086,OrderProduct!A1086:R3037,18,0)</f>
        <v>857</v>
      </c>
      <c r="C1086" t="str">
        <f>VLOOKUP(B1086,Product_Name!$A$2:$B$914,2,0)</f>
        <v>Xerox 1937</v>
      </c>
      <c r="D1086">
        <f>VLOOKUP(A1086,OrderProduct!A1086:D3037,4,0)</f>
        <v>20</v>
      </c>
    </row>
    <row r="1087" spans="1:4">
      <c r="A1087" s="3">
        <v>1962</v>
      </c>
      <c r="B1087">
        <f>VLOOKUP(A1087,OrderProduct!A1087:R3038,18,0)</f>
        <v>882</v>
      </c>
      <c r="C1087" t="str">
        <f>VLOOKUP(B1087,Product_Name!$A$2:$B$914,2,0)</f>
        <v>Xerox 1986</v>
      </c>
      <c r="D1087">
        <f>VLOOKUP(A1087,OrderProduct!A1087:D3038,4,0)</f>
        <v>7</v>
      </c>
    </row>
    <row r="1088" spans="1:4">
      <c r="A1088" s="3">
        <v>1967</v>
      </c>
      <c r="B1088">
        <f>VLOOKUP(A1088,OrderProduct!A1088:R3039,18,0)</f>
        <v>462</v>
      </c>
      <c r="C1088" t="str">
        <f>VLOOKUP(B1088,Product_Name!$A$2:$B$914,2,0)</f>
        <v>Honeywell Quietcare HEPA Air Cleaner</v>
      </c>
      <c r="D1088">
        <f>VLOOKUP(A1088,OrderProduct!A1088:D3039,4,0)</f>
        <v>3</v>
      </c>
    </row>
    <row r="1089" spans="1:4">
      <c r="A1089" s="3">
        <v>1971</v>
      </c>
      <c r="B1089">
        <f>VLOOKUP(A1089,OrderProduct!A1089:R3040,18,0)</f>
        <v>627</v>
      </c>
      <c r="C1089" t="str">
        <f>VLOOKUP(B1089,Product_Name!$A$2:$B$914,2,0)</f>
        <v>Peel &amp; Seel® Recycled Catalog Envelopes  Brown</v>
      </c>
      <c r="D1089">
        <f>VLOOKUP(A1089,OrderProduct!A1089:D3040,4,0)</f>
        <v>14</v>
      </c>
    </row>
    <row r="1090" spans="1:4">
      <c r="A1090" s="3">
        <v>1972</v>
      </c>
      <c r="B1090">
        <f>VLOOKUP(A1090,OrderProduct!A1090:R3041,18,0)</f>
        <v>405</v>
      </c>
      <c r="C1090" t="str">
        <f>VLOOKUP(B1090,Product_Name!$A$2:$B$914,2,0)</f>
        <v>Global Leather Executive Chair</v>
      </c>
      <c r="D1090">
        <f>VLOOKUP(A1090,OrderProduct!A1090:D3041,4,0)</f>
        <v>3</v>
      </c>
    </row>
    <row r="1091" spans="1:4">
      <c r="A1091" s="3">
        <v>1972</v>
      </c>
      <c r="B1091">
        <f>VLOOKUP(A1091,OrderProduct!A1091:R3042,18,0)</f>
        <v>120</v>
      </c>
      <c r="C1091" t="str">
        <f>VLOOKUP(B1091,Product_Name!$A$2:$B$914,2,0)</f>
        <v>AT&amp;T Black Trimline Phone  Model 210</v>
      </c>
      <c r="D1091">
        <f>VLOOKUP(A1091,OrderProduct!A1091:D3042,4,0)</f>
        <v>5</v>
      </c>
    </row>
    <row r="1092" spans="1:4">
      <c r="A1092" s="3">
        <v>1974</v>
      </c>
      <c r="B1092">
        <f>VLOOKUP(A1092,OrderProduct!A1092:R3043,18,0)</f>
        <v>512</v>
      </c>
      <c r="C1092" t="str">
        <f>VLOOKUP(B1092,Product_Name!$A$2:$B$914,2,0)</f>
        <v>Kensington 6 Outlet Guardian Standard Surge Protector</v>
      </c>
      <c r="D1092">
        <f>VLOOKUP(A1092,OrderProduct!A1092:D3043,4,0)</f>
        <v>12</v>
      </c>
    </row>
    <row r="1093" spans="1:4">
      <c r="A1093" s="3">
        <v>1974</v>
      </c>
      <c r="B1093">
        <f>VLOOKUP(A1093,OrderProduct!A1093:R3044,18,0)</f>
        <v>4</v>
      </c>
      <c r="C1093" t="str">
        <f>VLOOKUP(B1093,Product_Name!$A$2:$B$914,2,0)</f>
        <v>#10 White Business Envelopes 4 1/8 x 9 1/2</v>
      </c>
      <c r="D1093">
        <f>VLOOKUP(A1093,OrderProduct!A1093:D3044,4,0)</f>
        <v>37</v>
      </c>
    </row>
    <row r="1094" spans="1:4">
      <c r="A1094" s="3">
        <v>1976</v>
      </c>
      <c r="B1094">
        <f>VLOOKUP(A1094,OrderProduct!A1094:R3045,18,0)</f>
        <v>455</v>
      </c>
      <c r="C1094" t="str">
        <f>VLOOKUP(B1094,Product_Name!$A$2:$B$914,2,0)</f>
        <v>Hon Metal Bookcases  Putty</v>
      </c>
      <c r="D1094">
        <f>VLOOKUP(A1094,OrderProduct!A1094:D3045,4,0)</f>
        <v>9</v>
      </c>
    </row>
    <row r="1095" spans="1:4">
      <c r="A1095" s="3">
        <v>1976</v>
      </c>
      <c r="B1095">
        <f>VLOOKUP(A1095,OrderProduct!A1095:R3046,18,0)</f>
        <v>573</v>
      </c>
      <c r="C1095" t="str">
        <f>VLOOKUP(B1095,Product_Name!$A$2:$B$914,2,0)</f>
        <v>Newell 309</v>
      </c>
      <c r="D1095">
        <f>VLOOKUP(A1095,OrderProduct!A1095:D3046,4,0)</f>
        <v>6</v>
      </c>
    </row>
    <row r="1096" spans="1:4">
      <c r="A1096" s="3">
        <v>1976</v>
      </c>
      <c r="B1096">
        <f>VLOOKUP(A1096,OrderProduct!A1096:R3047,18,0)</f>
        <v>834</v>
      </c>
      <c r="C1096" t="str">
        <f>VLOOKUP(B1096,Product_Name!$A$2:$B$914,2,0)</f>
        <v>Xerox 1893</v>
      </c>
      <c r="D1096">
        <f>VLOOKUP(A1096,OrderProduct!A1096:D3047,4,0)</f>
        <v>11</v>
      </c>
    </row>
    <row r="1097" spans="1:4">
      <c r="A1097" s="3">
        <v>1979</v>
      </c>
      <c r="B1097">
        <f>VLOOKUP(A1097,OrderProduct!A1097:R3048,18,0)</f>
        <v>71</v>
      </c>
      <c r="C1097" t="str">
        <f>VLOOKUP(B1097,Product_Name!$A$2:$B$914,2,0)</f>
        <v>Accessory39</v>
      </c>
      <c r="D1097">
        <f>VLOOKUP(A1097,OrderProduct!A1097:D3048,4,0)</f>
        <v>6</v>
      </c>
    </row>
    <row r="1098" spans="1:4">
      <c r="A1098" s="3">
        <v>1984</v>
      </c>
      <c r="B1098">
        <f>VLOOKUP(A1098,OrderProduct!A1098:R3049,18,0)</f>
        <v>500</v>
      </c>
      <c r="C1098" t="str">
        <f>VLOOKUP(B1098,Product_Name!$A$2:$B$914,2,0)</f>
        <v>Imation 3.5" Unformatted DS/HD Diskettes  10/Box</v>
      </c>
      <c r="D1098">
        <f>VLOOKUP(A1098,OrderProduct!A1098:D3049,4,0)</f>
        <v>14</v>
      </c>
    </row>
    <row r="1099" spans="1:4">
      <c r="A1099" s="3">
        <v>1986</v>
      </c>
      <c r="B1099">
        <f>VLOOKUP(A1099,OrderProduct!A1099:R3050,18,0)</f>
        <v>301</v>
      </c>
      <c r="C1099" t="str">
        <f>VLOOKUP(B1099,Product_Name!$A$2:$B$914,2,0)</f>
        <v>Eldon Jumbo ProFile™ Portable File Boxes Graphite/Black</v>
      </c>
      <c r="D1099">
        <f>VLOOKUP(A1099,OrderProduct!A1099:D3050,4,0)</f>
        <v>6</v>
      </c>
    </row>
    <row r="1100" spans="1:4">
      <c r="A1100" s="3">
        <v>1986</v>
      </c>
      <c r="B1100">
        <f>VLOOKUP(A1100,OrderProduct!A1100:R3051,18,0)</f>
        <v>181</v>
      </c>
      <c r="C1100" t="str">
        <f>VLOOKUP(B1100,Product_Name!$A$2:$B$914,2,0)</f>
        <v>Bell Sonecor JB700 Caller ID</v>
      </c>
      <c r="D1100">
        <f>VLOOKUP(A1100,OrderProduct!A1100:D3051,4,0)</f>
        <v>9</v>
      </c>
    </row>
    <row r="1101" spans="1:4">
      <c r="A1101" s="3">
        <v>1988</v>
      </c>
      <c r="B1101">
        <f>VLOOKUP(A1101,OrderProduct!A1101:R3052,18,0)</f>
        <v>28</v>
      </c>
      <c r="C1101" t="str">
        <f>VLOOKUP(B1101,Product_Name!$A$2:$B$914,2,0)</f>
        <v>36X48 HARDFLOOR CHAIRMAT</v>
      </c>
      <c r="D1101">
        <f>VLOOKUP(A1101,OrderProduct!A1101:D3052,4,0)</f>
        <v>2</v>
      </c>
    </row>
    <row r="1102" spans="1:4">
      <c r="A1102" s="3">
        <v>1989</v>
      </c>
      <c r="B1102">
        <f>VLOOKUP(A1102,OrderProduct!A1102:R3053,18,0)</f>
        <v>447</v>
      </c>
      <c r="C1102" t="str">
        <f>VLOOKUP(B1102,Product_Name!$A$2:$B$914,2,0)</f>
        <v>Hon 4700 Series Mobuis™ Mid-Back Task Chairs with Adjustable Arms</v>
      </c>
      <c r="D1102">
        <f>VLOOKUP(A1102,OrderProduct!A1102:D3053,4,0)</f>
        <v>1</v>
      </c>
    </row>
    <row r="1103" spans="1:4">
      <c r="A1103" s="3">
        <v>1989</v>
      </c>
      <c r="B1103">
        <f>VLOOKUP(A1103,OrderProduct!A1103:R3054,18,0)</f>
        <v>707</v>
      </c>
      <c r="C1103" t="str">
        <f>VLOOKUP(B1103,Product_Name!$A$2:$B$914,2,0)</f>
        <v>Southworth 25% Cotton Premium Laser Paper and Envelopes</v>
      </c>
      <c r="D1103">
        <f>VLOOKUP(A1103,OrderProduct!A1103:D3054,4,0)</f>
        <v>4</v>
      </c>
    </row>
    <row r="1104" spans="1:4">
      <c r="A1104" s="3">
        <v>1989</v>
      </c>
      <c r="B1104">
        <f>VLOOKUP(A1104,OrderProduct!A1104:R3055,18,0)</f>
        <v>177</v>
      </c>
      <c r="C1104" t="str">
        <f>VLOOKUP(B1104,Product_Name!$A$2:$B$914,2,0)</f>
        <v>Belkin ErgoBoard™ Keyboard</v>
      </c>
      <c r="D1104">
        <f>VLOOKUP(A1104,OrderProduct!A1104:D3055,4,0)</f>
        <v>16</v>
      </c>
    </row>
    <row r="1105" spans="1:4">
      <c r="A1105" s="3">
        <v>1989</v>
      </c>
      <c r="B1105">
        <f>VLOOKUP(A1105,OrderProduct!A1105:R3056,18,0)</f>
        <v>808</v>
      </c>
      <c r="C1105" t="str">
        <f>VLOOKUP(B1105,Product_Name!$A$2:$B$914,2,0)</f>
        <v>White Dual Perf Computer Printout Paper  2700 Sheets  1 Part  Heavyweight  20 lbs.  14 7/8 x 11</v>
      </c>
      <c r="D1105">
        <f>VLOOKUP(A1105,OrderProduct!A1105:D3056,4,0)</f>
        <v>6</v>
      </c>
    </row>
    <row r="1106" spans="1:4">
      <c r="A1106" s="3">
        <v>1989</v>
      </c>
      <c r="B1106">
        <f>VLOOKUP(A1106,OrderProduct!A1106:R3057,18,0)</f>
        <v>681</v>
      </c>
      <c r="C1106" t="str">
        <f>VLOOKUP(B1106,Product_Name!$A$2:$B$914,2,0)</f>
        <v>Sanford Pocket Accent® Highlighters</v>
      </c>
      <c r="D1106">
        <f>VLOOKUP(A1106,OrderProduct!A1106:D3057,4,0)</f>
        <v>14</v>
      </c>
    </row>
    <row r="1107" spans="1:4">
      <c r="A1107" s="3">
        <v>1991</v>
      </c>
      <c r="B1107">
        <f>VLOOKUP(A1107,OrderProduct!A1107:R3058,18,0)</f>
        <v>858</v>
      </c>
      <c r="C1107" t="str">
        <f>VLOOKUP(B1107,Product_Name!$A$2:$B$914,2,0)</f>
        <v>Xerox 1938</v>
      </c>
      <c r="D1107">
        <f>VLOOKUP(A1107,OrderProduct!A1107:D3058,4,0)</f>
        <v>5</v>
      </c>
    </row>
    <row r="1108" spans="1:4">
      <c r="A1108" s="3">
        <v>1997</v>
      </c>
      <c r="B1108">
        <f>VLOOKUP(A1108,OrderProduct!A1108:R3059,18,0)</f>
        <v>37</v>
      </c>
      <c r="C1108" t="str">
        <f>VLOOKUP(B1108,Product_Name!$A$2:$B$914,2,0)</f>
        <v>5170i</v>
      </c>
      <c r="D1108">
        <f>VLOOKUP(A1108,OrderProduct!A1108:D3059,4,0)</f>
        <v>4</v>
      </c>
    </row>
    <row r="1109" spans="1:4">
      <c r="A1109" s="3">
        <v>1997</v>
      </c>
      <c r="B1109">
        <f>VLOOKUP(A1109,OrderProduct!A1109:R3060,18,0)</f>
        <v>550</v>
      </c>
      <c r="C1109" t="str">
        <f>VLOOKUP(B1109,Product_Name!$A$2:$B$914,2,0)</f>
        <v>Maxell DVD-RAM Discs</v>
      </c>
      <c r="D1109">
        <f>VLOOKUP(A1109,OrderProduct!A1109:D3060,4,0)</f>
        <v>7</v>
      </c>
    </row>
    <row r="1110" spans="1:4">
      <c r="A1110" s="3">
        <v>1997</v>
      </c>
      <c r="B1110">
        <f>VLOOKUP(A1110,OrderProduct!A1110:R3061,18,0)</f>
        <v>388</v>
      </c>
      <c r="C1110" t="str">
        <f>VLOOKUP(B1110,Product_Name!$A$2:$B$914,2,0)</f>
        <v>GBC Standard Therm-A-Bind Covers</v>
      </c>
      <c r="D1110">
        <f>VLOOKUP(A1110,OrderProduct!A1110:D3061,4,0)</f>
        <v>1</v>
      </c>
    </row>
    <row r="1111" spans="1:4">
      <c r="A1111" s="3">
        <v>1998</v>
      </c>
      <c r="B1111">
        <f>VLOOKUP(A1111,OrderProduct!A1111:R3062,18,0)</f>
        <v>412</v>
      </c>
      <c r="C1111" t="str">
        <f>VLOOKUP(B1111,Product_Name!$A$2:$B$914,2,0)</f>
        <v>Grip Seal Envelopes</v>
      </c>
      <c r="D1111">
        <f>VLOOKUP(A1111,OrderProduct!A1111:D3062,4,0)</f>
        <v>1</v>
      </c>
    </row>
    <row r="1112" spans="1:4">
      <c r="A1112" s="3">
        <v>2004</v>
      </c>
      <c r="B1112">
        <f>VLOOKUP(A1112,OrderProduct!A1112:R3063,18,0)</f>
        <v>744</v>
      </c>
      <c r="C1112" t="str">
        <f>VLOOKUP(B1112,Product_Name!$A$2:$B$914,2,0)</f>
        <v>Storex DuraTech Recycled Plastic Frosted Binders</v>
      </c>
      <c r="D1112">
        <f>VLOOKUP(A1112,OrderProduct!A1112:D3063,4,0)</f>
        <v>12</v>
      </c>
    </row>
    <row r="1113" spans="1:4">
      <c r="A1113" s="3">
        <v>2004</v>
      </c>
      <c r="B1113">
        <f>VLOOKUP(A1113,OrderProduct!A1113:R3064,18,0)</f>
        <v>636</v>
      </c>
      <c r="C1113" t="str">
        <f>VLOOKUP(B1113,Product_Name!$A$2:$B$914,2,0)</f>
        <v>Polycom ViewStation™ ISDN Videoconferencing Unit</v>
      </c>
      <c r="D1113">
        <f>VLOOKUP(A1113,OrderProduct!A1113:D3064,4,0)</f>
        <v>17</v>
      </c>
    </row>
    <row r="1114" spans="1:4">
      <c r="A1114" s="3">
        <v>2006</v>
      </c>
      <c r="B1114">
        <f>VLOOKUP(A1114,OrderProduct!A1114:R3065,18,0)</f>
        <v>863</v>
      </c>
      <c r="C1114" t="str">
        <f>VLOOKUP(B1114,Product_Name!$A$2:$B$914,2,0)</f>
        <v>Xerox 1950</v>
      </c>
      <c r="D1114">
        <f>VLOOKUP(A1114,OrderProduct!A1114:D3065,4,0)</f>
        <v>33</v>
      </c>
    </row>
    <row r="1115" spans="1:4">
      <c r="A1115" s="3">
        <v>2016</v>
      </c>
      <c r="B1115">
        <f>VLOOKUP(A1115,OrderProduct!A1115:R3066,18,0)</f>
        <v>716</v>
      </c>
      <c r="C1115" t="str">
        <f>VLOOKUP(B1115,Product_Name!$A$2:$B$914,2,0)</f>
        <v>Staples Battery-Operated Desktop Pencil Sharpener</v>
      </c>
      <c r="D1115">
        <f>VLOOKUP(A1115,OrderProduct!A1115:D3066,4,0)</f>
        <v>19</v>
      </c>
    </row>
    <row r="1116" spans="1:4">
      <c r="A1116" s="3">
        <v>2014</v>
      </c>
      <c r="B1116">
        <f>VLOOKUP(A1116,OrderProduct!A1116:R3067,18,0)</f>
        <v>50</v>
      </c>
      <c r="C1116" t="str">
        <f>VLOOKUP(B1116,Product_Name!$A$2:$B$914,2,0)</f>
        <v>80 Minute CD-R Spindle  100/Pack - Staples</v>
      </c>
      <c r="D1116">
        <f>VLOOKUP(A1116,OrderProduct!A1116:D3067,4,0)</f>
        <v>38</v>
      </c>
    </row>
    <row r="1117" spans="1:4">
      <c r="A1117" s="3">
        <v>2014</v>
      </c>
      <c r="B1117">
        <f>VLOOKUP(A1117,OrderProduct!A1117:R3068,18,0)</f>
        <v>135</v>
      </c>
      <c r="C1117" t="str">
        <f>VLOOKUP(B1117,Product_Name!$A$2:$B$914,2,0)</f>
        <v>Avery 493</v>
      </c>
      <c r="D1117">
        <f>VLOOKUP(A1117,OrderProduct!A1117:D3068,4,0)</f>
        <v>5</v>
      </c>
    </row>
    <row r="1118" spans="1:4">
      <c r="A1118" s="3">
        <v>2014</v>
      </c>
      <c r="B1118">
        <f>VLOOKUP(A1118,OrderProduct!A1118:R3069,18,0)</f>
        <v>902</v>
      </c>
      <c r="C1118" t="str">
        <f>VLOOKUP(B1118,Product_Name!$A$2:$B$914,2,0)</f>
        <v>Xerox 220</v>
      </c>
      <c r="D1118">
        <f>VLOOKUP(A1118,OrderProduct!A1118:D3069,4,0)</f>
        <v>6</v>
      </c>
    </row>
    <row r="1119" spans="1:4">
      <c r="A1119" s="3">
        <v>2020</v>
      </c>
      <c r="B1119">
        <f>VLOOKUP(A1119,OrderProduct!A1119:R3070,18,0)</f>
        <v>617</v>
      </c>
      <c r="C1119" t="str">
        <f>VLOOKUP(B1119,Product_Name!$A$2:$B$914,2,0)</f>
        <v>O'Sullivan Living Dimensions 2-Shelf Bookcases</v>
      </c>
      <c r="D1119">
        <f>VLOOKUP(A1119,OrderProduct!A1119:D3070,4,0)</f>
        <v>10</v>
      </c>
    </row>
    <row r="1120" spans="1:4">
      <c r="A1120" s="3">
        <v>2030</v>
      </c>
      <c r="B1120">
        <f>VLOOKUP(A1120,OrderProduct!A1120:R3071,18,0)</f>
        <v>224</v>
      </c>
      <c r="C1120" t="str">
        <f>VLOOKUP(B1120,Product_Name!$A$2:$B$914,2,0)</f>
        <v>Canon BP1200DH 12-Digit Bubble Jet Printing Calculator</v>
      </c>
      <c r="D1120">
        <f>VLOOKUP(A1120,OrderProduct!A1120:D3071,4,0)</f>
        <v>35</v>
      </c>
    </row>
    <row r="1121" spans="1:4">
      <c r="A1121" s="3">
        <v>2030</v>
      </c>
      <c r="B1121">
        <f>VLOOKUP(A1121,OrderProduct!A1121:R3072,18,0)</f>
        <v>48</v>
      </c>
      <c r="C1121">
        <f>VLOOKUP(B1121,Product_Name!$A$2:$B$914,2,0)</f>
        <v>688</v>
      </c>
      <c r="D1121">
        <f>VLOOKUP(A1121,OrderProduct!A1121:D3072,4,0)</f>
        <v>16</v>
      </c>
    </row>
    <row r="1122" spans="1:4">
      <c r="A1122" s="3">
        <v>2030</v>
      </c>
      <c r="B1122">
        <f>VLOOKUP(A1122,OrderProduct!A1122:R3073,18,0)</f>
        <v>843</v>
      </c>
      <c r="C1122" t="str">
        <f>VLOOKUP(B1122,Product_Name!$A$2:$B$914,2,0)</f>
        <v>Xerox 1908</v>
      </c>
      <c r="D1122">
        <f>VLOOKUP(A1122,OrderProduct!A1122:D3073,4,0)</f>
        <v>7</v>
      </c>
    </row>
    <row r="1123" spans="1:4">
      <c r="A1123" s="3">
        <v>2035</v>
      </c>
      <c r="B1123">
        <f>VLOOKUP(A1123,OrderProduct!A1123:R3074,18,0)</f>
        <v>660</v>
      </c>
      <c r="C1123" t="str">
        <f>VLOOKUP(B1123,Product_Name!$A$2:$B$914,2,0)</f>
        <v>Revere Boxed Rubber Bands by Revere</v>
      </c>
      <c r="D1123">
        <f>VLOOKUP(A1123,OrderProduct!A1123:D3074,4,0)</f>
        <v>6</v>
      </c>
    </row>
    <row r="1124" spans="1:4">
      <c r="A1124" s="3">
        <v>2037</v>
      </c>
      <c r="B1124">
        <f>VLOOKUP(A1124,OrderProduct!A1124:R3075,18,0)</f>
        <v>519</v>
      </c>
      <c r="C1124" t="str">
        <f>VLOOKUP(B1124,Product_Name!$A$2:$B$914,2,0)</f>
        <v>Keytronic French Keyboard</v>
      </c>
      <c r="D1124">
        <f>VLOOKUP(A1124,OrderProduct!A1124:D3075,4,0)</f>
        <v>10</v>
      </c>
    </row>
    <row r="1125" spans="1:4">
      <c r="A1125" s="3">
        <v>2038</v>
      </c>
      <c r="B1125">
        <f>VLOOKUP(A1125,OrderProduct!A1125:R3076,18,0)</f>
        <v>834</v>
      </c>
      <c r="C1125" t="str">
        <f>VLOOKUP(B1125,Product_Name!$A$2:$B$914,2,0)</f>
        <v>Xerox 1893</v>
      </c>
      <c r="D1125">
        <f>VLOOKUP(A1125,OrderProduct!A1125:D3076,4,0)</f>
        <v>2</v>
      </c>
    </row>
    <row r="1126" spans="1:4">
      <c r="A1126" s="3">
        <v>2044</v>
      </c>
      <c r="B1126">
        <f>VLOOKUP(A1126,OrderProduct!A1126:R3077,18,0)</f>
        <v>70</v>
      </c>
      <c r="C1126" t="str">
        <f>VLOOKUP(B1126,Product_Name!$A$2:$B$914,2,0)</f>
        <v>Accessory37</v>
      </c>
      <c r="D1126">
        <f>VLOOKUP(A1126,OrderProduct!A1126:D3077,4,0)</f>
        <v>33</v>
      </c>
    </row>
    <row r="1127" spans="1:4">
      <c r="A1127" s="3">
        <v>2046</v>
      </c>
      <c r="B1127">
        <f>VLOOKUP(A1127,OrderProduct!A1127:R3078,18,0)</f>
        <v>884</v>
      </c>
      <c r="C1127" t="str">
        <f>VLOOKUP(B1127,Product_Name!$A$2:$B$914,2,0)</f>
        <v>Xerox 199</v>
      </c>
      <c r="D1127">
        <f>VLOOKUP(A1127,OrderProduct!A1127:D3078,4,0)</f>
        <v>29</v>
      </c>
    </row>
    <row r="1128" spans="1:4">
      <c r="A1128" s="3">
        <v>2046</v>
      </c>
      <c r="B1128">
        <f>VLOOKUP(A1128,OrderProduct!A1128:R3079,18,0)</f>
        <v>212</v>
      </c>
      <c r="C1128" t="str">
        <f>VLOOKUP(B1128,Product_Name!$A$2:$B$914,2,0)</f>
        <v>Bretford Rectangular Conference Table Tops</v>
      </c>
      <c r="D1128">
        <f>VLOOKUP(A1128,OrderProduct!A1128:D3079,4,0)</f>
        <v>3</v>
      </c>
    </row>
    <row r="1129" spans="1:4">
      <c r="A1129" s="3">
        <v>2046</v>
      </c>
      <c r="B1129">
        <f>VLOOKUP(A1129,OrderProduct!A1129:R3080,18,0)</f>
        <v>216</v>
      </c>
      <c r="C1129" t="str">
        <f>VLOOKUP(B1129,Product_Name!$A$2:$B$914,2,0)</f>
        <v>Bush Advantage Collection® Racetrack Conference Table</v>
      </c>
      <c r="D1129">
        <f>VLOOKUP(A1129,OrderProduct!A1129:D3080,4,0)</f>
        <v>11</v>
      </c>
    </row>
    <row r="1130" spans="1:4">
      <c r="A1130" s="3">
        <v>2046</v>
      </c>
      <c r="B1130">
        <f>VLOOKUP(A1130,OrderProduct!A1130:R3081,18,0)</f>
        <v>749</v>
      </c>
      <c r="C1130" t="str">
        <f>VLOOKUP(B1130,Product_Name!$A$2:$B$914,2,0)</f>
        <v>T28 WORLD</v>
      </c>
      <c r="D1130">
        <f>VLOOKUP(A1130,OrderProduct!A1130:D3081,4,0)</f>
        <v>6</v>
      </c>
    </row>
    <row r="1131" spans="1:4">
      <c r="A1131" s="3">
        <v>2049</v>
      </c>
      <c r="B1131">
        <f>VLOOKUP(A1131,OrderProduct!A1131:R3082,18,0)</f>
        <v>554</v>
      </c>
      <c r="C1131" t="str">
        <f>VLOOKUP(B1131,Product_Name!$A$2:$B$914,2,0)</f>
        <v>Memorex 4.7GB DVD+R  3/Pack</v>
      </c>
      <c r="D1131">
        <f>VLOOKUP(A1131,OrderProduct!A1131:D3082,4,0)</f>
        <v>15</v>
      </c>
    </row>
    <row r="1132" spans="1:4">
      <c r="A1132" s="3">
        <v>2049</v>
      </c>
      <c r="B1132">
        <f>VLOOKUP(A1132,OrderProduct!A1132:R3083,18,0)</f>
        <v>582</v>
      </c>
      <c r="C1132" t="str">
        <f>VLOOKUP(B1132,Product_Name!$A$2:$B$914,2,0)</f>
        <v>Newell 326</v>
      </c>
      <c r="D1132">
        <f>VLOOKUP(A1132,OrderProduct!A1132:D3083,4,0)</f>
        <v>5</v>
      </c>
    </row>
    <row r="1133" spans="1:4">
      <c r="A1133" s="3">
        <v>2052</v>
      </c>
      <c r="B1133">
        <f>VLOOKUP(A1133,OrderProduct!A1133:R3084,18,0)</f>
        <v>556</v>
      </c>
      <c r="C1133" t="str">
        <f>VLOOKUP(B1133,Product_Name!$A$2:$B$914,2,0)</f>
        <v>Memorex 4.7GB DVD-RAM  3/Pack</v>
      </c>
      <c r="D1133">
        <f>VLOOKUP(A1133,OrderProduct!A1133:D3084,4,0)</f>
        <v>26</v>
      </c>
    </row>
    <row r="1134" spans="1:4">
      <c r="A1134" s="3">
        <v>2052</v>
      </c>
      <c r="B1134">
        <f>VLOOKUP(A1134,OrderProduct!A1134:R3085,18,0)</f>
        <v>805</v>
      </c>
      <c r="C1134" t="str">
        <f>VLOOKUP(B1134,Product_Name!$A$2:$B$914,2,0)</f>
        <v>Wausau Papers Astrobrights® Colored Envelopes</v>
      </c>
      <c r="D1134">
        <f>VLOOKUP(A1134,OrderProduct!A1134:D3085,4,0)</f>
        <v>12</v>
      </c>
    </row>
    <row r="1135" spans="1:4">
      <c r="A1135" s="3">
        <v>2052</v>
      </c>
      <c r="B1135">
        <f>VLOOKUP(A1135,OrderProduct!A1135:R3086,18,0)</f>
        <v>68</v>
      </c>
      <c r="C1135" t="str">
        <f>VLOOKUP(B1135,Product_Name!$A$2:$B$914,2,0)</f>
        <v>Accessory35</v>
      </c>
      <c r="D1135">
        <f>VLOOKUP(A1135,OrderProduct!A1135:D3086,4,0)</f>
        <v>11</v>
      </c>
    </row>
    <row r="1136" spans="1:4">
      <c r="A1136" s="3">
        <v>2058</v>
      </c>
      <c r="B1136">
        <f>VLOOKUP(A1136,OrderProduct!A1136:R3087,18,0)</f>
        <v>879</v>
      </c>
      <c r="C1136" t="str">
        <f>VLOOKUP(B1136,Product_Name!$A$2:$B$914,2,0)</f>
        <v>Xerox 1983</v>
      </c>
      <c r="D1136">
        <f>VLOOKUP(A1136,OrderProduct!A1136:D3087,4,0)</f>
        <v>15</v>
      </c>
    </row>
    <row r="1137" spans="1:4">
      <c r="A1137" s="3">
        <v>2059</v>
      </c>
      <c r="B1137">
        <f>VLOOKUP(A1137,OrderProduct!A1137:R3088,18,0)</f>
        <v>555</v>
      </c>
      <c r="C1137" t="str">
        <f>VLOOKUP(B1137,Product_Name!$A$2:$B$914,2,0)</f>
        <v>Memorex 4.7GB DVD+RW  3/Pack</v>
      </c>
      <c r="D1137">
        <f>VLOOKUP(A1137,OrderProduct!A1137:D3088,4,0)</f>
        <v>26</v>
      </c>
    </row>
    <row r="1138" spans="1:4">
      <c r="A1138" s="3">
        <v>2059</v>
      </c>
      <c r="B1138">
        <f>VLOOKUP(A1138,OrderProduct!A1138:R3089,18,0)</f>
        <v>541</v>
      </c>
      <c r="C1138" t="str">
        <f>VLOOKUP(B1138,Product_Name!$A$2:$B$914,2,0)</f>
        <v>Lumber Crayons</v>
      </c>
      <c r="D1138">
        <f>VLOOKUP(A1138,OrderProduct!A1138:D3089,4,0)</f>
        <v>2</v>
      </c>
    </row>
    <row r="1139" spans="1:4">
      <c r="A1139" s="3">
        <v>2059</v>
      </c>
      <c r="B1139">
        <f>VLOOKUP(A1139,OrderProduct!A1139:R3090,18,0)</f>
        <v>779</v>
      </c>
      <c r="C1139" t="str">
        <f>VLOOKUP(B1139,Product_Name!$A$2:$B$914,2,0)</f>
        <v>Timeport L7089</v>
      </c>
      <c r="D1139">
        <f>VLOOKUP(A1139,OrderProduct!A1139:D3090,4,0)</f>
        <v>12</v>
      </c>
    </row>
    <row r="1140" spans="1:4">
      <c r="A1140" s="3">
        <v>2061</v>
      </c>
      <c r="B1140">
        <f>VLOOKUP(A1140,OrderProduct!A1140:R3091,18,0)</f>
        <v>121</v>
      </c>
      <c r="C1140" t="str">
        <f>VLOOKUP(B1140,Product_Name!$A$2:$B$914,2,0)</f>
        <v>Atlantic Metals Mobile 2-Shelf Bookcases  Custom Colors</v>
      </c>
      <c r="D1140">
        <f>VLOOKUP(A1140,OrderProduct!A1140:D3091,4,0)</f>
        <v>18</v>
      </c>
    </row>
    <row r="1141" spans="1:4">
      <c r="A1141" s="3">
        <v>2062</v>
      </c>
      <c r="B1141">
        <f>VLOOKUP(A1141,OrderProduct!A1141:R3092,18,0)</f>
        <v>373</v>
      </c>
      <c r="C1141" t="str">
        <f>VLOOKUP(B1141,Product_Name!$A$2:$B$914,2,0)</f>
        <v>GBC DocuBind 200 Manual Binding Machine</v>
      </c>
      <c r="D1141">
        <f>VLOOKUP(A1141,OrderProduct!A1141:D3092,4,0)</f>
        <v>11</v>
      </c>
    </row>
    <row r="1142" spans="1:4">
      <c r="A1142" s="3">
        <v>2062</v>
      </c>
      <c r="B1142">
        <f>VLOOKUP(A1142,OrderProduct!A1142:R3093,18,0)</f>
        <v>445</v>
      </c>
      <c r="C1142" t="str">
        <f>VLOOKUP(B1142,Product_Name!$A$2:$B$914,2,0)</f>
        <v>Hon 4070 Series Pagoda™ Armless Upholstered Stacking Chairs</v>
      </c>
      <c r="D1142">
        <f>VLOOKUP(A1142,OrderProduct!A1142:D3093,4,0)</f>
        <v>8</v>
      </c>
    </row>
    <row r="1143" spans="1:4">
      <c r="A1143" s="3">
        <v>2063</v>
      </c>
      <c r="B1143">
        <f>VLOOKUP(A1143,OrderProduct!A1143:R3094,18,0)</f>
        <v>415</v>
      </c>
      <c r="C1143" t="str">
        <f>VLOOKUP(B1143,Product_Name!$A$2:$B$914,2,0)</f>
        <v>Gyration Ultra Professional Cordless Optical Suite</v>
      </c>
      <c r="D1143">
        <f>VLOOKUP(A1143,OrderProduct!A1143:D3094,4,0)</f>
        <v>18</v>
      </c>
    </row>
    <row r="1144" spans="1:4">
      <c r="A1144" s="3">
        <v>2066</v>
      </c>
      <c r="B1144">
        <f>VLOOKUP(A1144,OrderProduct!A1144:R3095,18,0)</f>
        <v>510</v>
      </c>
      <c r="C1144" t="str">
        <f>VLOOKUP(B1144,Product_Name!$A$2:$B$914,2,0)</f>
        <v>Iris® 3-Drawer Stacking Bin  Black</v>
      </c>
      <c r="D1144">
        <f>VLOOKUP(A1144,OrderProduct!A1144:D3095,4,0)</f>
        <v>18</v>
      </c>
    </row>
    <row r="1145" spans="1:4">
      <c r="A1145" s="3">
        <v>2066</v>
      </c>
      <c r="B1145">
        <f>VLOOKUP(A1145,OrderProduct!A1145:R3096,18,0)</f>
        <v>14</v>
      </c>
      <c r="C1145" t="str">
        <f>VLOOKUP(B1145,Product_Name!$A$2:$B$914,2,0)</f>
        <v>1726 Digital Answering Machine</v>
      </c>
      <c r="D1145">
        <f>VLOOKUP(A1145,OrderProduct!A1145:D3096,4,0)</f>
        <v>6</v>
      </c>
    </row>
    <row r="1146" spans="1:4">
      <c r="A1146" s="3">
        <v>2066</v>
      </c>
      <c r="B1146">
        <f>VLOOKUP(A1146,OrderProduct!A1146:R3097,18,0)</f>
        <v>744</v>
      </c>
      <c r="C1146" t="str">
        <f>VLOOKUP(B1146,Product_Name!$A$2:$B$914,2,0)</f>
        <v>Storex DuraTech Recycled Plastic Frosted Binders</v>
      </c>
      <c r="D1146">
        <f>VLOOKUP(A1146,OrderProduct!A1146:D3097,4,0)</f>
        <v>18</v>
      </c>
    </row>
    <row r="1147" spans="1:4">
      <c r="A1147" s="3">
        <v>2069</v>
      </c>
      <c r="B1147">
        <f>VLOOKUP(A1147,OrderProduct!A1147:R3098,18,0)</f>
        <v>754</v>
      </c>
      <c r="C1147" t="str">
        <f>VLOOKUP(B1147,Product_Name!$A$2:$B$914,2,0)</f>
        <v>Targus USB Numeric Keypad</v>
      </c>
      <c r="D1147">
        <f>VLOOKUP(A1147,OrderProduct!A1147:D3098,4,0)</f>
        <v>1</v>
      </c>
    </row>
    <row r="1148" spans="1:4">
      <c r="A1148" s="3">
        <v>2070</v>
      </c>
      <c r="B1148">
        <f>VLOOKUP(A1148,OrderProduct!A1148:R3099,18,0)</f>
        <v>73</v>
      </c>
      <c r="C1148" t="str">
        <f>VLOOKUP(B1148,Product_Name!$A$2:$B$914,2,0)</f>
        <v>Accessory41</v>
      </c>
      <c r="D1148">
        <f>VLOOKUP(A1148,OrderProduct!A1148:D3099,4,0)</f>
        <v>4</v>
      </c>
    </row>
    <row r="1149" spans="1:4">
      <c r="A1149" s="3">
        <v>2071</v>
      </c>
      <c r="B1149">
        <f>VLOOKUP(A1149,OrderProduct!A1149:R3100,18,0)</f>
        <v>503</v>
      </c>
      <c r="C1149" t="str">
        <f>VLOOKUP(B1149,Product_Name!$A$2:$B$914,2,0)</f>
        <v>Imation 5.2GB DVD-RAM</v>
      </c>
      <c r="D1149">
        <f>VLOOKUP(A1149,OrderProduct!A1149:D3100,4,0)</f>
        <v>1</v>
      </c>
    </row>
    <row r="1150" spans="1:4">
      <c r="A1150" s="3">
        <v>2071</v>
      </c>
      <c r="B1150">
        <f>VLOOKUP(A1150,OrderProduct!A1150:R3101,18,0)</f>
        <v>128</v>
      </c>
      <c r="C1150" t="str">
        <f>VLOOKUP(B1150,Product_Name!$A$2:$B$914,2,0)</f>
        <v>Avery 481</v>
      </c>
      <c r="D1150">
        <f>VLOOKUP(A1150,OrderProduct!A1150:D3101,4,0)</f>
        <v>7</v>
      </c>
    </row>
    <row r="1151" spans="1:4">
      <c r="A1151" s="3">
        <v>2071</v>
      </c>
      <c r="B1151">
        <f>VLOOKUP(A1151,OrderProduct!A1151:R3102,18,0)</f>
        <v>482</v>
      </c>
      <c r="C1151" t="str">
        <f>VLOOKUP(B1151,Product_Name!$A$2:$B$914,2,0)</f>
        <v>i500plus</v>
      </c>
      <c r="D1151">
        <f>VLOOKUP(A1151,OrderProduct!A1151:D3102,4,0)</f>
        <v>10</v>
      </c>
    </row>
    <row r="1152" spans="1:4">
      <c r="A1152" s="3">
        <v>2072</v>
      </c>
      <c r="B1152">
        <f>VLOOKUP(A1152,OrderProduct!A1152:R3103,18,0)</f>
        <v>711</v>
      </c>
      <c r="C1152" t="str">
        <f>VLOOKUP(B1152,Product_Name!$A$2:$B$914,2,0)</f>
        <v>Speediset Carbonless Redi-Letter® 7" x 8 1/2"</v>
      </c>
      <c r="D1152">
        <f>VLOOKUP(A1152,OrderProduct!A1152:D3103,4,0)</f>
        <v>4</v>
      </c>
    </row>
    <row r="1153" spans="1:4">
      <c r="A1153" s="3">
        <v>2072</v>
      </c>
      <c r="B1153">
        <f>VLOOKUP(A1153,OrderProduct!A1153:R3104,18,0)</f>
        <v>122</v>
      </c>
      <c r="C1153" t="str">
        <f>VLOOKUP(B1153,Product_Name!$A$2:$B$914,2,0)</f>
        <v>Atlantic Metals Mobile 3-Shelf Bookcases  Custom Colors</v>
      </c>
      <c r="D1153">
        <f>VLOOKUP(A1153,OrderProduct!A1153:D3104,4,0)</f>
        <v>12</v>
      </c>
    </row>
    <row r="1154" spans="1:4">
      <c r="A1154" s="3">
        <v>2072</v>
      </c>
      <c r="B1154">
        <f>VLOOKUP(A1154,OrderProduct!A1154:R3105,18,0)</f>
        <v>791</v>
      </c>
      <c r="C1154" t="str">
        <f>VLOOKUP(B1154,Product_Name!$A$2:$B$914,2,0)</f>
        <v>Ultra Door Pull Handle</v>
      </c>
      <c r="D1154">
        <f>VLOOKUP(A1154,OrderProduct!A1154:D3105,4,0)</f>
        <v>10</v>
      </c>
    </row>
    <row r="1155" spans="1:4">
      <c r="A1155" s="3">
        <v>2072</v>
      </c>
      <c r="B1155">
        <f>VLOOKUP(A1155,OrderProduct!A1155:R3106,18,0)</f>
        <v>847</v>
      </c>
      <c r="C1155" t="str">
        <f>VLOOKUP(B1155,Product_Name!$A$2:$B$914,2,0)</f>
        <v>Xerox 1920</v>
      </c>
      <c r="D1155">
        <f>VLOOKUP(A1155,OrderProduct!A1155:D3106,4,0)</f>
        <v>16</v>
      </c>
    </row>
    <row r="1156" spans="1:4">
      <c r="A1156" s="3">
        <v>2073</v>
      </c>
      <c r="B1156">
        <f>VLOOKUP(A1156,OrderProduct!A1156:R3107,18,0)</f>
        <v>445</v>
      </c>
      <c r="C1156" t="str">
        <f>VLOOKUP(B1156,Product_Name!$A$2:$B$914,2,0)</f>
        <v>Hon 4070 Series Pagoda™ Armless Upholstered Stacking Chairs</v>
      </c>
      <c r="D1156">
        <f>VLOOKUP(A1156,OrderProduct!A1156:D3107,4,0)</f>
        <v>5</v>
      </c>
    </row>
    <row r="1157" spans="1:4">
      <c r="A1157" s="3">
        <v>2081</v>
      </c>
      <c r="B1157">
        <f>VLOOKUP(A1157,OrderProduct!A1157:R3108,18,0)</f>
        <v>189</v>
      </c>
      <c r="C1157" t="str">
        <f>VLOOKUP(B1157,Product_Name!$A$2:$B$914,2,0)</f>
        <v>Binder Clips by OIC</v>
      </c>
      <c r="D1157">
        <f>VLOOKUP(A1157,OrderProduct!A1157:D3108,4,0)</f>
        <v>2</v>
      </c>
    </row>
    <row r="1158" spans="1:4">
      <c r="A1158" s="3">
        <v>2089</v>
      </c>
      <c r="B1158">
        <f>VLOOKUP(A1158,OrderProduct!A1158:R3109,18,0)</f>
        <v>360</v>
      </c>
      <c r="C1158" t="str">
        <f>VLOOKUP(B1158,Product_Name!$A$2:$B$914,2,0)</f>
        <v>Fellowes Superior 10 Outlet Split Surge Protector</v>
      </c>
      <c r="D1158">
        <f>VLOOKUP(A1158,OrderProduct!A1158:D3109,4,0)</f>
        <v>17</v>
      </c>
    </row>
    <row r="1159" spans="1:4">
      <c r="A1159" s="3">
        <v>2089</v>
      </c>
      <c r="B1159">
        <f>VLOOKUP(A1159,OrderProduct!A1159:R3110,18,0)</f>
        <v>424</v>
      </c>
      <c r="C1159" t="str">
        <f>VLOOKUP(B1159,Product_Name!$A$2:$B$914,2,0)</f>
        <v>Hewlett Packard LaserJet 3310 Copier</v>
      </c>
      <c r="D1159">
        <f>VLOOKUP(A1159,OrderProduct!A1159:D3110,4,0)</f>
        <v>3</v>
      </c>
    </row>
    <row r="1160" spans="1:4">
      <c r="A1160" s="3">
        <v>2089</v>
      </c>
      <c r="B1160">
        <f>VLOOKUP(A1160,OrderProduct!A1160:R3111,18,0)</f>
        <v>793</v>
      </c>
      <c r="C1160" t="str">
        <f>VLOOKUP(B1160,Product_Name!$A$2:$B$914,2,0)</f>
        <v>Unpadded Memo Slips</v>
      </c>
      <c r="D1160">
        <f>VLOOKUP(A1160,OrderProduct!A1160:D3111,4,0)</f>
        <v>23</v>
      </c>
    </row>
    <row r="1161" spans="1:4">
      <c r="A1161" s="3">
        <v>2094</v>
      </c>
      <c r="B1161">
        <f>VLOOKUP(A1161,OrderProduct!A1161:R3112,18,0)</f>
        <v>211</v>
      </c>
      <c r="C1161" t="str">
        <f>VLOOKUP(B1161,Product_Name!$A$2:$B$914,2,0)</f>
        <v>Bretford CR8500 Series Meeting Room Furniture</v>
      </c>
      <c r="D1161">
        <f>VLOOKUP(A1161,OrderProduct!A1161:D3112,4,0)</f>
        <v>12</v>
      </c>
    </row>
    <row r="1162" spans="1:4">
      <c r="A1162" s="3">
        <v>2097</v>
      </c>
      <c r="B1162">
        <f>VLOOKUP(A1162,OrderProduct!A1162:R3113,18,0)</f>
        <v>415</v>
      </c>
      <c r="C1162" t="str">
        <f>VLOOKUP(B1162,Product_Name!$A$2:$B$914,2,0)</f>
        <v>Gyration Ultra Professional Cordless Optical Suite</v>
      </c>
      <c r="D1162">
        <f>VLOOKUP(A1162,OrderProduct!A1162:D3113,4,0)</f>
        <v>6</v>
      </c>
    </row>
    <row r="1163" spans="1:4">
      <c r="A1163" s="3">
        <v>2098</v>
      </c>
      <c r="B1163">
        <f>VLOOKUP(A1163,OrderProduct!A1163:R3114,18,0)</f>
        <v>790</v>
      </c>
      <c r="C1163" t="str">
        <f>VLOOKUP(B1163,Product_Name!$A$2:$B$914,2,0)</f>
        <v>Ultra Commercial Grade Dual Valve Door Closer</v>
      </c>
      <c r="D1163">
        <f>VLOOKUP(A1163,OrderProduct!A1163:D3114,4,0)</f>
        <v>10</v>
      </c>
    </row>
    <row r="1164" spans="1:4">
      <c r="A1164" s="3">
        <v>2099</v>
      </c>
      <c r="B1164">
        <f>VLOOKUP(A1164,OrderProduct!A1164:R3115,18,0)</f>
        <v>76</v>
      </c>
      <c r="C1164" t="str">
        <f>VLOOKUP(B1164,Product_Name!$A$2:$B$914,2,0)</f>
        <v>Acco 6 Outlet Guardian Premium Surge Suppressor</v>
      </c>
      <c r="D1164">
        <f>VLOOKUP(A1164,OrderProduct!A1164:D3115,4,0)</f>
        <v>5</v>
      </c>
    </row>
    <row r="1165" spans="1:4">
      <c r="A1165" s="3">
        <v>2107</v>
      </c>
      <c r="B1165">
        <f>VLOOKUP(A1165,OrderProduct!A1165:R3116,18,0)</f>
        <v>609</v>
      </c>
      <c r="C1165" t="str">
        <f>VLOOKUP(B1165,Product_Name!$A$2:$B$914,2,0)</f>
        <v>Okidata ML320 Series Turbo Dot Matrix Printers</v>
      </c>
      <c r="D1165">
        <f>VLOOKUP(A1165,OrderProduct!A1165:D3116,4,0)</f>
        <v>10</v>
      </c>
    </row>
    <row r="1166" spans="1:4">
      <c r="A1166" s="3">
        <v>2107</v>
      </c>
      <c r="B1166">
        <f>VLOOKUP(A1166,OrderProduct!A1166:R3117,18,0)</f>
        <v>887</v>
      </c>
      <c r="C1166" t="str">
        <f>VLOOKUP(B1166,Product_Name!$A$2:$B$914,2,0)</f>
        <v>Xerox 1994</v>
      </c>
      <c r="D1166">
        <f>VLOOKUP(A1166,OrderProduct!A1166:D3117,4,0)</f>
        <v>6</v>
      </c>
    </row>
    <row r="1167" spans="1:4">
      <c r="A1167" s="3">
        <v>2108</v>
      </c>
      <c r="B1167">
        <f>VLOOKUP(A1167,OrderProduct!A1167:R3118,18,0)</f>
        <v>887</v>
      </c>
      <c r="C1167" t="str">
        <f>VLOOKUP(B1167,Product_Name!$A$2:$B$914,2,0)</f>
        <v>Xerox 1994</v>
      </c>
      <c r="D1167">
        <f>VLOOKUP(A1167,OrderProduct!A1167:D3118,4,0)</f>
        <v>6</v>
      </c>
    </row>
    <row r="1168" spans="1:4">
      <c r="A1168" s="3">
        <v>2114</v>
      </c>
      <c r="B1168">
        <f>VLOOKUP(A1168,OrderProduct!A1168:R3119,18,0)</f>
        <v>678</v>
      </c>
      <c r="C1168" t="str">
        <f>VLOOKUP(B1168,Product_Name!$A$2:$B$914,2,0)</f>
        <v>Sanford Liquid Accent Highlighters</v>
      </c>
      <c r="D1168">
        <f>VLOOKUP(A1168,OrderProduct!A1168:D3119,4,0)</f>
        <v>19</v>
      </c>
    </row>
    <row r="1169" spans="1:4">
      <c r="A1169" s="3">
        <v>2114</v>
      </c>
      <c r="B1169">
        <f>VLOOKUP(A1169,OrderProduct!A1169:R3120,18,0)</f>
        <v>7</v>
      </c>
      <c r="C1169" t="str">
        <f>VLOOKUP(B1169,Product_Name!$A$2:$B$914,2,0)</f>
        <v>*Staples* Packaging Labels</v>
      </c>
      <c r="D1169">
        <f>VLOOKUP(A1169,OrderProduct!A1169:D3120,4,0)</f>
        <v>7</v>
      </c>
    </row>
    <row r="1170" spans="1:4">
      <c r="A1170" s="3">
        <v>2114</v>
      </c>
      <c r="B1170">
        <f>VLOOKUP(A1170,OrderProduct!A1170:R3121,18,0)</f>
        <v>452</v>
      </c>
      <c r="C1170" t="str">
        <f>VLOOKUP(B1170,Product_Name!$A$2:$B$914,2,0)</f>
        <v>Hon GuestStacker Chair</v>
      </c>
      <c r="D1170">
        <f>VLOOKUP(A1170,OrderProduct!A1170:D3121,4,0)</f>
        <v>5</v>
      </c>
    </row>
    <row r="1171" spans="1:4">
      <c r="A1171" s="3">
        <v>2114</v>
      </c>
      <c r="B1171">
        <f>VLOOKUP(A1171,OrderProduct!A1171:R3122,18,0)</f>
        <v>771</v>
      </c>
      <c r="C1171" t="str">
        <f>VLOOKUP(B1171,Product_Name!$A$2:$B$914,2,0)</f>
        <v>Tennsco Lockers  Gray</v>
      </c>
      <c r="D1171">
        <f>VLOOKUP(A1171,OrderProduct!A1171:D3122,4,0)</f>
        <v>1</v>
      </c>
    </row>
    <row r="1172" spans="1:4">
      <c r="A1172" s="3">
        <v>2115</v>
      </c>
      <c r="B1172">
        <f>VLOOKUP(A1172,OrderProduct!A1172:R3123,18,0)</f>
        <v>188</v>
      </c>
      <c r="C1172" t="str">
        <f>VLOOKUP(B1172,Product_Name!$A$2:$B$914,2,0)</f>
        <v>Bevis Steel Folding Chairs</v>
      </c>
      <c r="D1172">
        <f>VLOOKUP(A1172,OrderProduct!A1172:D3123,4,0)</f>
        <v>12</v>
      </c>
    </row>
    <row r="1173" spans="1:4">
      <c r="A1173" s="3">
        <v>2117</v>
      </c>
      <c r="B1173">
        <f>VLOOKUP(A1173,OrderProduct!A1173:R3124,18,0)</f>
        <v>458</v>
      </c>
      <c r="C1173" t="str">
        <f>VLOOKUP(B1173,Product_Name!$A$2:$B$914,2,0)</f>
        <v>Hon Pagoda™ Stacking Chairs</v>
      </c>
      <c r="D1173">
        <f>VLOOKUP(A1173,OrderProduct!A1173:D3124,4,0)</f>
        <v>3</v>
      </c>
    </row>
    <row r="1174" spans="1:4">
      <c r="A1174" s="3">
        <v>2117</v>
      </c>
      <c r="B1174">
        <f>VLOOKUP(A1174,OrderProduct!A1174:R3125,18,0)</f>
        <v>734</v>
      </c>
      <c r="C1174" t="str">
        <f>VLOOKUP(B1174,Product_Name!$A$2:$B$914,2,0)</f>
        <v>StarTAC 6500</v>
      </c>
      <c r="D1174">
        <f>VLOOKUP(A1174,OrderProduct!A1174:D3125,4,0)</f>
        <v>5</v>
      </c>
    </row>
    <row r="1175" spans="1:4">
      <c r="A1175" s="3">
        <v>2122</v>
      </c>
      <c r="B1175">
        <f>VLOOKUP(A1175,OrderProduct!A1175:R3126,18,0)</f>
        <v>531</v>
      </c>
      <c r="C1175" t="str">
        <f>VLOOKUP(B1175,Product_Name!$A$2:$B$914,2,0)</f>
        <v>Lexmark Z25 Color Inkjet Printer</v>
      </c>
      <c r="D1175">
        <f>VLOOKUP(A1175,OrderProduct!A1175:D3126,4,0)</f>
        <v>6</v>
      </c>
    </row>
    <row r="1176" spans="1:4">
      <c r="A1176" s="3">
        <v>2124</v>
      </c>
      <c r="B1176">
        <f>VLOOKUP(A1176,OrderProduct!A1176:R3127,18,0)</f>
        <v>802</v>
      </c>
      <c r="C1176" t="str">
        <f>VLOOKUP(B1176,Product_Name!$A$2:$B$914,2,0)</f>
        <v>Verbatim DVD-RAM  9.4GB  Rewritable  Type 1  DS  DataLife Plus</v>
      </c>
      <c r="D1176">
        <f>VLOOKUP(A1176,OrderProduct!A1176:D3127,4,0)</f>
        <v>7</v>
      </c>
    </row>
    <row r="1177" spans="1:4">
      <c r="A1177" s="3">
        <v>2124</v>
      </c>
      <c r="B1177">
        <f>VLOOKUP(A1177,OrderProduct!A1177:R3128,18,0)</f>
        <v>182</v>
      </c>
      <c r="C1177" t="str">
        <f>VLOOKUP(B1177,Product_Name!$A$2:$B$914,2,0)</f>
        <v>Bevis 36 x 72 Conference Tables</v>
      </c>
      <c r="D1177">
        <f>VLOOKUP(A1177,OrderProduct!A1177:D3128,4,0)</f>
        <v>9</v>
      </c>
    </row>
    <row r="1178" spans="1:4">
      <c r="A1178" s="3">
        <v>2127</v>
      </c>
      <c r="B1178">
        <f>VLOOKUP(A1178,OrderProduct!A1178:R3129,18,0)</f>
        <v>874</v>
      </c>
      <c r="C1178" t="str">
        <f>VLOOKUP(B1178,Product_Name!$A$2:$B$914,2,0)</f>
        <v>Xerox 1974</v>
      </c>
      <c r="D1178">
        <f>VLOOKUP(A1178,OrderProduct!A1178:D3129,4,0)</f>
        <v>10</v>
      </c>
    </row>
    <row r="1179" spans="1:4">
      <c r="A1179" s="3">
        <v>2131</v>
      </c>
      <c r="B1179">
        <f>VLOOKUP(A1179,OrderProduct!A1179:R3130,18,0)</f>
        <v>220</v>
      </c>
      <c r="C1179" t="str">
        <f>VLOOKUP(B1179,Product_Name!$A$2:$B$914,2,0)</f>
        <v>Bush Mission Pointe Library</v>
      </c>
      <c r="D1179">
        <f>VLOOKUP(A1179,OrderProduct!A1179:D3130,4,0)</f>
        <v>10</v>
      </c>
    </row>
    <row r="1180" spans="1:4">
      <c r="A1180" s="3">
        <v>2132</v>
      </c>
      <c r="B1180">
        <f>VLOOKUP(A1180,OrderProduct!A1180:R3131,18,0)</f>
        <v>344</v>
      </c>
      <c r="C1180" t="str">
        <f>VLOOKUP(B1180,Product_Name!$A$2:$B$914,2,0)</f>
        <v>Fellowes Internet Keyboard  Platinum</v>
      </c>
      <c r="D1180">
        <f>VLOOKUP(A1180,OrderProduct!A1180:D3131,4,0)</f>
        <v>18</v>
      </c>
    </row>
    <row r="1181" spans="1:4">
      <c r="A1181" s="3">
        <v>2135</v>
      </c>
      <c r="B1181">
        <f>VLOOKUP(A1181,OrderProduct!A1181:R3132,18,0)</f>
        <v>704</v>
      </c>
      <c r="C1181" t="str">
        <f>VLOOKUP(B1181,Product_Name!$A$2:$B$914,2,0)</f>
        <v>SouthWestern Bell FA970 Digital Answering Machine with Time/Day Stamp</v>
      </c>
      <c r="D1181">
        <f>VLOOKUP(A1181,OrderProduct!A1181:D3132,4,0)</f>
        <v>3</v>
      </c>
    </row>
    <row r="1182" spans="1:4">
      <c r="A1182" s="3">
        <v>2137</v>
      </c>
      <c r="B1182">
        <f>VLOOKUP(A1182,OrderProduct!A1182:R3133,18,0)</f>
        <v>98</v>
      </c>
      <c r="C1182" t="str">
        <f>VLOOKUP(B1182,Product_Name!$A$2:$B$914,2,0)</f>
        <v>Adams Phone Message Book  Professional  400 Message Capacity  5 3/6” x 11”</v>
      </c>
      <c r="D1182">
        <f>VLOOKUP(A1182,OrderProduct!A1182:D3133,4,0)</f>
        <v>11</v>
      </c>
    </row>
    <row r="1183" spans="1:4">
      <c r="A1183" s="3">
        <v>2139</v>
      </c>
      <c r="B1183">
        <f>VLOOKUP(A1183,OrderProduct!A1183:R3134,18,0)</f>
        <v>321</v>
      </c>
      <c r="C1183" t="str">
        <f>VLOOKUP(B1183,Product_Name!$A$2:$B$914,2,0)</f>
        <v>Epson DFX-8500 Dot Matrix Printer</v>
      </c>
      <c r="D1183">
        <f>VLOOKUP(A1183,OrderProduct!A1183:D3134,4,0)</f>
        <v>3</v>
      </c>
    </row>
    <row r="1184" spans="1:4">
      <c r="A1184" s="3">
        <v>2141</v>
      </c>
      <c r="B1184">
        <f>VLOOKUP(A1184,OrderProduct!A1184:R3135,18,0)</f>
        <v>811</v>
      </c>
      <c r="C1184" t="str">
        <f>VLOOKUP(B1184,Product_Name!$A$2:$B$914,2,0)</f>
        <v>Wilson Jones Custom Binder Spines &amp; Labels</v>
      </c>
      <c r="D1184">
        <f>VLOOKUP(A1184,OrderProduct!A1184:D3135,4,0)</f>
        <v>14</v>
      </c>
    </row>
    <row r="1185" spans="1:4">
      <c r="A1185" s="3">
        <v>2141</v>
      </c>
      <c r="B1185">
        <f>VLOOKUP(A1185,OrderProduct!A1185:R3136,18,0)</f>
        <v>695</v>
      </c>
      <c r="C1185" t="str">
        <f>VLOOKUP(B1185,Product_Name!$A$2:$B$914,2,0)</f>
        <v>Sharp 1540cs Digital Laser Copier</v>
      </c>
      <c r="D1185">
        <f>VLOOKUP(A1185,OrderProduct!A1185:D3136,4,0)</f>
        <v>16</v>
      </c>
    </row>
    <row r="1186" spans="1:4">
      <c r="A1186" s="3">
        <v>2141</v>
      </c>
      <c r="B1186">
        <f>VLOOKUP(A1186,OrderProduct!A1186:R3137,18,0)</f>
        <v>199</v>
      </c>
      <c r="C1186" t="str">
        <f>VLOOKUP(B1186,Product_Name!$A$2:$B$914,2,0)</f>
        <v>Boston 16801 Nautilus™ Battery Pencil Sharpener</v>
      </c>
      <c r="D1186">
        <f>VLOOKUP(A1186,OrderProduct!A1186:D3137,4,0)</f>
        <v>8</v>
      </c>
    </row>
    <row r="1187" spans="1:4">
      <c r="A1187" s="3">
        <v>2141</v>
      </c>
      <c r="B1187">
        <f>VLOOKUP(A1187,OrderProduct!A1187:R3138,18,0)</f>
        <v>570</v>
      </c>
      <c r="C1187" t="str">
        <f>VLOOKUP(B1187,Product_Name!$A$2:$B$914,2,0)</f>
        <v>Multi-Use Personal File Cart and Caster Set  Three Stacking Bins</v>
      </c>
      <c r="D1187">
        <f>VLOOKUP(A1187,OrderProduct!A1187:D3138,4,0)</f>
        <v>5</v>
      </c>
    </row>
    <row r="1188" spans="1:4">
      <c r="A1188" s="3">
        <v>2143</v>
      </c>
      <c r="B1188">
        <f>VLOOKUP(A1188,OrderProduct!A1188:R3139,18,0)</f>
        <v>109</v>
      </c>
      <c r="C1188" t="str">
        <f>VLOOKUP(B1188,Product_Name!$A$2:$B$914,2,0)</f>
        <v>Advantus Rolling Storage Box</v>
      </c>
      <c r="D1188">
        <f>VLOOKUP(A1188,OrderProduct!A1188:D3139,4,0)</f>
        <v>9</v>
      </c>
    </row>
    <row r="1189" spans="1:4">
      <c r="A1189" s="3">
        <v>2145</v>
      </c>
      <c r="B1189">
        <f>VLOOKUP(A1189,OrderProduct!A1189:R3140,18,0)</f>
        <v>238</v>
      </c>
      <c r="C1189" t="str">
        <f>VLOOKUP(B1189,Product_Name!$A$2:$B$914,2,0)</f>
        <v>Career Cubicle Clock  8 1/4"  Black</v>
      </c>
      <c r="D1189">
        <f>VLOOKUP(A1189,OrderProduct!A1189:D3140,4,0)</f>
        <v>22</v>
      </c>
    </row>
    <row r="1190" spans="1:4">
      <c r="A1190" s="3">
        <v>2146</v>
      </c>
      <c r="B1190">
        <f>VLOOKUP(A1190,OrderProduct!A1190:R3141,18,0)</f>
        <v>768</v>
      </c>
      <c r="C1190" t="str">
        <f>VLOOKUP(B1190,Product_Name!$A$2:$B$914,2,0)</f>
        <v>Tennsco Commercial Shelving</v>
      </c>
      <c r="D1190">
        <f>VLOOKUP(A1190,OrderProduct!A1190:D3141,4,0)</f>
        <v>13</v>
      </c>
    </row>
    <row r="1191" spans="1:4">
      <c r="A1191" s="3">
        <v>2151</v>
      </c>
      <c r="B1191">
        <f>VLOOKUP(A1191,OrderProduct!A1191:R3142,18,0)</f>
        <v>450</v>
      </c>
      <c r="C1191" t="str">
        <f>VLOOKUP(B1191,Product_Name!$A$2:$B$914,2,0)</f>
        <v>Hon Deluxe Fabric Upholstered Stacking Chairs  Rounded Back</v>
      </c>
      <c r="D1191">
        <f>VLOOKUP(A1191,OrderProduct!A1191:D3142,4,0)</f>
        <v>20</v>
      </c>
    </row>
    <row r="1192" spans="1:4">
      <c r="A1192" s="3">
        <v>2151</v>
      </c>
      <c r="B1192">
        <f>VLOOKUP(A1192,OrderProduct!A1192:R3143,18,0)</f>
        <v>190</v>
      </c>
      <c r="C1192" t="str">
        <f>VLOOKUP(B1192,Product_Name!$A$2:$B$914,2,0)</f>
        <v>Binder Posts</v>
      </c>
      <c r="D1192">
        <f>VLOOKUP(A1192,OrderProduct!A1192:D3143,4,0)</f>
        <v>26</v>
      </c>
    </row>
    <row r="1193" spans="1:4">
      <c r="A1193" s="3">
        <v>2157</v>
      </c>
      <c r="B1193">
        <f>VLOOKUP(A1193,OrderProduct!A1193:R3144,18,0)</f>
        <v>292</v>
      </c>
      <c r="C1193" t="str">
        <f>VLOOKUP(B1193,Product_Name!$A$2:$B$914,2,0)</f>
        <v>Eldon Cleatmat® Chair Mats for Medium Pile Carpets</v>
      </c>
      <c r="D1193">
        <f>VLOOKUP(A1193,OrderProduct!A1193:D3144,4,0)</f>
        <v>22</v>
      </c>
    </row>
    <row r="1194" spans="1:4">
      <c r="A1194" s="3">
        <v>2157</v>
      </c>
      <c r="B1194">
        <f>VLOOKUP(A1194,OrderProduct!A1194:R3145,18,0)</f>
        <v>610</v>
      </c>
      <c r="C1194" t="str">
        <f>VLOOKUP(B1194,Product_Name!$A$2:$B$914,2,0)</f>
        <v>Okidata ML390 Turbo Dot Matrix Printers</v>
      </c>
      <c r="D1194">
        <f>VLOOKUP(A1194,OrderProduct!A1194:D3145,4,0)</f>
        <v>7</v>
      </c>
    </row>
    <row r="1195" spans="1:4">
      <c r="A1195" s="3">
        <v>2157</v>
      </c>
      <c r="B1195">
        <f>VLOOKUP(A1195,OrderProduct!A1195:R3146,18,0)</f>
        <v>103</v>
      </c>
      <c r="C1195" t="str">
        <f>VLOOKUP(B1195,Product_Name!$A$2:$B$914,2,0)</f>
        <v>Advantus Employee of the Month Certificate Frame  11 x 13-1/2</v>
      </c>
      <c r="D1195">
        <f>VLOOKUP(A1195,OrderProduct!A1195:D3146,4,0)</f>
        <v>8</v>
      </c>
    </row>
    <row r="1196" spans="1:4">
      <c r="A1196" s="3">
        <v>2157</v>
      </c>
      <c r="B1196">
        <f>VLOOKUP(A1196,OrderProduct!A1196:R3147,18,0)</f>
        <v>623</v>
      </c>
      <c r="C1196" t="str">
        <f>VLOOKUP(B1196,Product_Name!$A$2:$B$914,2,0)</f>
        <v>Panasonic KX-P3200 Dot Matrix Printer</v>
      </c>
      <c r="D1196">
        <f>VLOOKUP(A1196,OrderProduct!A1196:D3147,4,0)</f>
        <v>12</v>
      </c>
    </row>
    <row r="1197" spans="1:4">
      <c r="A1197" s="3">
        <v>2157</v>
      </c>
      <c r="B1197">
        <f>VLOOKUP(A1197,OrderProduct!A1197:R3148,18,0)</f>
        <v>448</v>
      </c>
      <c r="C1197" t="str">
        <f>VLOOKUP(B1197,Product_Name!$A$2:$B$914,2,0)</f>
        <v>Hon 94000 Series Round Tables</v>
      </c>
      <c r="D1197">
        <f>VLOOKUP(A1197,OrderProduct!A1197:D3148,4,0)</f>
        <v>1</v>
      </c>
    </row>
    <row r="1198" spans="1:4">
      <c r="A1198" s="3">
        <v>2159</v>
      </c>
      <c r="B1198">
        <f>VLOOKUP(A1198,OrderProduct!A1198:R3149,18,0)</f>
        <v>877</v>
      </c>
      <c r="C1198" t="str">
        <f>VLOOKUP(B1198,Product_Name!$A$2:$B$914,2,0)</f>
        <v>Xerox 1979</v>
      </c>
      <c r="D1198">
        <f>VLOOKUP(A1198,OrderProduct!A1198:D3149,4,0)</f>
        <v>8</v>
      </c>
    </row>
    <row r="1199" spans="1:4">
      <c r="A1199" s="3">
        <v>2162</v>
      </c>
      <c r="B1199">
        <f>VLOOKUP(A1199,OrderProduct!A1199:R3150,18,0)</f>
        <v>456</v>
      </c>
      <c r="C1199" t="str">
        <f>VLOOKUP(B1199,Product_Name!$A$2:$B$914,2,0)</f>
        <v>Hon Non-Folding Utility Tables</v>
      </c>
      <c r="D1199">
        <f>VLOOKUP(A1199,OrderProduct!A1199:D3150,4,0)</f>
        <v>12</v>
      </c>
    </row>
    <row r="1200" spans="1:4">
      <c r="A1200" s="3">
        <v>2162</v>
      </c>
      <c r="B1200">
        <f>VLOOKUP(A1200,OrderProduct!A1200:R3151,18,0)</f>
        <v>69</v>
      </c>
      <c r="C1200" t="str">
        <f>VLOOKUP(B1200,Product_Name!$A$2:$B$914,2,0)</f>
        <v>Accessory36</v>
      </c>
      <c r="D1200">
        <f>VLOOKUP(A1200,OrderProduct!A1200:D3151,4,0)</f>
        <v>5</v>
      </c>
    </row>
    <row r="1201" spans="1:4">
      <c r="A1201" s="3">
        <v>2164</v>
      </c>
      <c r="B1201">
        <f>VLOOKUP(A1201,OrderProduct!A1201:R3152,18,0)</f>
        <v>82</v>
      </c>
      <c r="C1201" t="str">
        <f>VLOOKUP(B1201,Product_Name!$A$2:$B$914,2,0)</f>
        <v>Acco PRESSTEX® Data Binder with Storage Hooks  Dark Blue  9 1/2" X 11"</v>
      </c>
      <c r="D1201">
        <f>VLOOKUP(A1201,OrderProduct!A1201:D3152,4,0)</f>
        <v>3</v>
      </c>
    </row>
    <row r="1202" spans="1:4">
      <c r="A1202" s="3">
        <v>2164</v>
      </c>
      <c r="B1202">
        <f>VLOOKUP(A1202,OrderProduct!A1202:R3153,18,0)</f>
        <v>587</v>
      </c>
      <c r="C1202" t="str">
        <f>VLOOKUP(B1202,Product_Name!$A$2:$B$914,2,0)</f>
        <v>Newell 337</v>
      </c>
      <c r="D1202">
        <f>VLOOKUP(A1202,OrderProduct!A1202:D3153,4,0)</f>
        <v>14</v>
      </c>
    </row>
    <row r="1203" spans="1:4">
      <c r="A1203" s="3">
        <v>2165</v>
      </c>
      <c r="B1203">
        <f>VLOOKUP(A1203,OrderProduct!A1203:R3154,18,0)</f>
        <v>589</v>
      </c>
      <c r="C1203" t="str">
        <f>VLOOKUP(B1203,Product_Name!$A$2:$B$914,2,0)</f>
        <v>Newell 339</v>
      </c>
      <c r="D1203">
        <f>VLOOKUP(A1203,OrderProduct!A1203:D3154,4,0)</f>
        <v>41</v>
      </c>
    </row>
    <row r="1204" spans="1:4">
      <c r="A1204" s="3">
        <v>2178</v>
      </c>
      <c r="B1204">
        <f>VLOOKUP(A1204,OrderProduct!A1204:R3155,18,0)</f>
        <v>592</v>
      </c>
      <c r="C1204" t="str">
        <f>VLOOKUP(B1204,Product_Name!$A$2:$B$914,2,0)</f>
        <v>Newell 343</v>
      </c>
      <c r="D1204">
        <f>VLOOKUP(A1204,OrderProduct!A1204:D3155,4,0)</f>
        <v>12</v>
      </c>
    </row>
    <row r="1205" spans="1:4">
      <c r="A1205" s="3">
        <v>2183</v>
      </c>
      <c r="B1205">
        <f>VLOOKUP(A1205,OrderProduct!A1205:R3156,18,0)</f>
        <v>189</v>
      </c>
      <c r="C1205" t="str">
        <f>VLOOKUP(B1205,Product_Name!$A$2:$B$914,2,0)</f>
        <v>Binder Clips by OIC</v>
      </c>
      <c r="D1205">
        <f>VLOOKUP(A1205,OrderProduct!A1205:D3156,4,0)</f>
        <v>4</v>
      </c>
    </row>
    <row r="1206" spans="1:4">
      <c r="A1206" s="3">
        <v>2187</v>
      </c>
      <c r="B1206">
        <f>VLOOKUP(A1206,OrderProduct!A1206:R3157,18,0)</f>
        <v>215</v>
      </c>
      <c r="C1206" t="str">
        <f>VLOOKUP(B1206,Product_Name!$A$2:$B$914,2,0)</f>
        <v>Brown Kraft Recycled Envelopes</v>
      </c>
      <c r="D1206">
        <f>VLOOKUP(A1206,OrderProduct!A1206:D3157,4,0)</f>
        <v>10</v>
      </c>
    </row>
    <row r="1207" spans="1:4">
      <c r="A1207" s="3">
        <v>2189</v>
      </c>
      <c r="B1207">
        <f>VLOOKUP(A1207,OrderProduct!A1207:R3158,18,0)</f>
        <v>215</v>
      </c>
      <c r="C1207" t="str">
        <f>VLOOKUP(B1207,Product_Name!$A$2:$B$914,2,0)</f>
        <v>Brown Kraft Recycled Envelopes</v>
      </c>
      <c r="D1207">
        <f>VLOOKUP(A1207,OrderProduct!A1207:D3158,4,0)</f>
        <v>18</v>
      </c>
    </row>
    <row r="1208" spans="1:4">
      <c r="A1208" s="3">
        <v>2190</v>
      </c>
      <c r="B1208">
        <f>VLOOKUP(A1208,OrderProduct!A1208:R3159,18,0)</f>
        <v>712</v>
      </c>
      <c r="C1208" t="str">
        <f>VLOOKUP(B1208,Product_Name!$A$2:$B$914,2,0)</f>
        <v>Stanley Bostitch Contemporary Electric Pencil Sharpeners</v>
      </c>
      <c r="D1208">
        <f>VLOOKUP(A1208,OrderProduct!A1208:D3159,4,0)</f>
        <v>4</v>
      </c>
    </row>
    <row r="1209" spans="1:4">
      <c r="A1209" s="3">
        <v>2190</v>
      </c>
      <c r="B1209">
        <f>VLOOKUP(A1209,OrderProduct!A1209:R3160,18,0)</f>
        <v>24</v>
      </c>
      <c r="C1209">
        <f>VLOOKUP(B1209,Product_Name!$A$2:$B$914,2,0)</f>
        <v>282</v>
      </c>
      <c r="D1209">
        <f>VLOOKUP(A1209,OrderProduct!A1209:D3160,4,0)</f>
        <v>1</v>
      </c>
    </row>
    <row r="1210" spans="1:4">
      <c r="A1210" s="3">
        <v>2193</v>
      </c>
      <c r="B1210">
        <f>VLOOKUP(A1210,OrderProduct!A1210:R3161,18,0)</f>
        <v>712</v>
      </c>
      <c r="C1210" t="str">
        <f>VLOOKUP(B1210,Product_Name!$A$2:$B$914,2,0)</f>
        <v>Stanley Bostitch Contemporary Electric Pencil Sharpeners</v>
      </c>
      <c r="D1210">
        <f>VLOOKUP(A1210,OrderProduct!A1210:D3161,4,0)</f>
        <v>11</v>
      </c>
    </row>
    <row r="1211" spans="1:4">
      <c r="A1211" s="3">
        <v>2193</v>
      </c>
      <c r="B1211">
        <f>VLOOKUP(A1211,OrderProduct!A1211:R3162,18,0)</f>
        <v>24</v>
      </c>
      <c r="C1211">
        <f>VLOOKUP(B1211,Product_Name!$A$2:$B$914,2,0)</f>
        <v>282</v>
      </c>
      <c r="D1211">
        <f>VLOOKUP(A1211,OrderProduct!A1211:D3162,4,0)</f>
        <v>15</v>
      </c>
    </row>
    <row r="1212" spans="1:4">
      <c r="A1212" s="3">
        <v>2196</v>
      </c>
      <c r="B1212">
        <f>VLOOKUP(A1212,OrderProduct!A1212:R3163,18,0)</f>
        <v>179</v>
      </c>
      <c r="C1212" t="str">
        <f>VLOOKUP(B1212,Product_Name!$A$2:$B$914,2,0)</f>
        <v>Belkin MediaBoard 104- Keyboard</v>
      </c>
      <c r="D1212">
        <f>VLOOKUP(A1212,OrderProduct!A1212:D3163,4,0)</f>
        <v>7</v>
      </c>
    </row>
    <row r="1213" spans="1:4">
      <c r="A1213" s="3">
        <v>2196</v>
      </c>
      <c r="B1213">
        <f>VLOOKUP(A1213,OrderProduct!A1213:R3164,18,0)</f>
        <v>568</v>
      </c>
      <c r="C1213" t="str">
        <f>VLOOKUP(B1213,Product_Name!$A$2:$B$914,2,0)</f>
        <v>Motorola SB4200 Cable Modem</v>
      </c>
      <c r="D1213">
        <f>VLOOKUP(A1213,OrderProduct!A1213:D3164,4,0)</f>
        <v>10</v>
      </c>
    </row>
    <row r="1214" spans="1:4">
      <c r="A1214" s="3">
        <v>2196</v>
      </c>
      <c r="B1214">
        <f>VLOOKUP(A1214,OrderProduct!A1214:R3165,18,0)</f>
        <v>357</v>
      </c>
      <c r="C1214" t="str">
        <f>VLOOKUP(B1214,Product_Name!$A$2:$B$914,2,0)</f>
        <v>Fellowes Strictly Business® Drawer File  Letter/Legal Size</v>
      </c>
      <c r="D1214">
        <f>VLOOKUP(A1214,OrderProduct!A1214:D3165,4,0)</f>
        <v>1</v>
      </c>
    </row>
    <row r="1215" spans="1:4">
      <c r="A1215" s="3">
        <v>2197</v>
      </c>
      <c r="B1215">
        <f>VLOOKUP(A1215,OrderProduct!A1215:R3166,18,0)</f>
        <v>414</v>
      </c>
      <c r="C1215" t="str">
        <f>VLOOKUP(B1215,Product_Name!$A$2:$B$914,2,0)</f>
        <v>Gyration Ultra Cordless Optical Suite</v>
      </c>
      <c r="D1215">
        <f>VLOOKUP(A1215,OrderProduct!A1215:D3166,4,0)</f>
        <v>1</v>
      </c>
    </row>
    <row r="1216" spans="1:4">
      <c r="A1216" s="3">
        <v>2197</v>
      </c>
      <c r="B1216">
        <f>VLOOKUP(A1216,OrderProduct!A1216:R3167,18,0)</f>
        <v>315</v>
      </c>
      <c r="C1216" t="str">
        <f>VLOOKUP(B1216,Product_Name!$A$2:$B$914,2,0)</f>
        <v>Electrix 20W Halogen Replacement Bulb for Zoom-In Desk Lamp</v>
      </c>
      <c r="D1216">
        <f>VLOOKUP(A1216,OrderProduct!A1216:D3167,4,0)</f>
        <v>5</v>
      </c>
    </row>
    <row r="1217" spans="1:4">
      <c r="A1217" s="3">
        <v>2198</v>
      </c>
      <c r="B1217">
        <f>VLOOKUP(A1217,OrderProduct!A1217:R3168,18,0)</f>
        <v>201</v>
      </c>
      <c r="C1217" t="str">
        <f>VLOOKUP(B1217,Product_Name!$A$2:$B$914,2,0)</f>
        <v>Boston 1799 Powerhouse™ Electric Pencil Sharpener</v>
      </c>
      <c r="D1217">
        <f>VLOOKUP(A1217,OrderProduct!A1217:D3168,4,0)</f>
        <v>1</v>
      </c>
    </row>
    <row r="1218" spans="1:4">
      <c r="A1218" s="3">
        <v>2198</v>
      </c>
      <c r="B1218">
        <f>VLOOKUP(A1218,OrderProduct!A1218:R3169,18,0)</f>
        <v>771</v>
      </c>
      <c r="C1218" t="str">
        <f>VLOOKUP(B1218,Product_Name!$A$2:$B$914,2,0)</f>
        <v>Tennsco Lockers  Gray</v>
      </c>
      <c r="D1218">
        <f>VLOOKUP(A1218,OrderProduct!A1218:D3169,4,0)</f>
        <v>3</v>
      </c>
    </row>
    <row r="1219" spans="1:4">
      <c r="A1219" s="3">
        <v>2201</v>
      </c>
      <c r="B1219">
        <f>VLOOKUP(A1219,OrderProduct!A1219:R3170,18,0)</f>
        <v>776</v>
      </c>
      <c r="C1219" t="str">
        <f>VLOOKUP(B1219,Product_Name!$A$2:$B$914,2,0)</f>
        <v>Tensor Computer Mounted Lamp</v>
      </c>
      <c r="D1219">
        <f>VLOOKUP(A1219,OrderProduct!A1219:D3170,4,0)</f>
        <v>1</v>
      </c>
    </row>
    <row r="1220" spans="1:4">
      <c r="A1220" s="3">
        <v>2202</v>
      </c>
      <c r="B1220">
        <f>VLOOKUP(A1220,OrderProduct!A1220:R3171,18,0)</f>
        <v>604</v>
      </c>
      <c r="C1220" t="str">
        <f>VLOOKUP(B1220,Product_Name!$A$2:$B$914,2,0)</f>
        <v>Office Star - Mid Back Dual function Ergonomic High Back Chair with 2-Way Adjustable Arms</v>
      </c>
      <c r="D1220">
        <f>VLOOKUP(A1220,OrderProduct!A1220:D3171,4,0)</f>
        <v>14</v>
      </c>
    </row>
    <row r="1221" spans="1:4">
      <c r="A1221" s="3">
        <v>2202</v>
      </c>
      <c r="B1221">
        <f>VLOOKUP(A1221,OrderProduct!A1221:R3172,18,0)</f>
        <v>144</v>
      </c>
      <c r="C1221" t="str">
        <f>VLOOKUP(B1221,Product_Name!$A$2:$B$914,2,0)</f>
        <v>Avery 51</v>
      </c>
      <c r="D1221">
        <f>VLOOKUP(A1221,OrderProduct!A1221:D3172,4,0)</f>
        <v>7</v>
      </c>
    </row>
    <row r="1222" spans="1:4">
      <c r="A1222" s="3">
        <v>2202</v>
      </c>
      <c r="B1222">
        <f>VLOOKUP(A1222,OrderProduct!A1222:R3173,18,0)</f>
        <v>657</v>
      </c>
      <c r="C1222" t="str">
        <f>VLOOKUP(B1222,Product_Name!$A$2:$B$914,2,0)</f>
        <v>Rediform S.O.S. Phone Message Books</v>
      </c>
      <c r="D1222">
        <f>VLOOKUP(A1222,OrderProduct!A1222:D3173,4,0)</f>
        <v>22</v>
      </c>
    </row>
    <row r="1223" spans="1:4">
      <c r="A1223" s="3">
        <v>2203</v>
      </c>
      <c r="B1223">
        <f>VLOOKUP(A1223,OrderProduct!A1223:R3174,18,0)</f>
        <v>621</v>
      </c>
      <c r="C1223" t="str">
        <f>VLOOKUP(B1223,Product_Name!$A$2:$B$914,2,0)</f>
        <v>Panasonic KX-P1150 Dot Matrix Printer</v>
      </c>
      <c r="D1223">
        <f>VLOOKUP(A1223,OrderProduct!A1223:D3174,4,0)</f>
        <v>5</v>
      </c>
    </row>
    <row r="1224" spans="1:4">
      <c r="A1224" s="3">
        <v>2203</v>
      </c>
      <c r="B1224">
        <f>VLOOKUP(A1224,OrderProduct!A1224:R3175,18,0)</f>
        <v>609</v>
      </c>
      <c r="C1224" t="str">
        <f>VLOOKUP(B1224,Product_Name!$A$2:$B$914,2,0)</f>
        <v>Okidata ML320 Series Turbo Dot Matrix Printers</v>
      </c>
      <c r="D1224">
        <f>VLOOKUP(A1224,OrderProduct!A1224:D3175,4,0)</f>
        <v>3</v>
      </c>
    </row>
    <row r="1225" spans="1:4">
      <c r="A1225" s="3">
        <v>2204</v>
      </c>
      <c r="B1225">
        <f>VLOOKUP(A1225,OrderProduct!A1225:R3176,18,0)</f>
        <v>559</v>
      </c>
      <c r="C1225" t="str">
        <f>VLOOKUP(B1225,Product_Name!$A$2:$B$914,2,0)</f>
        <v>Metal Folding Chairs  Beige  4/Carton</v>
      </c>
      <c r="D1225">
        <f>VLOOKUP(A1225,OrderProduct!A1225:D3176,4,0)</f>
        <v>6</v>
      </c>
    </row>
    <row r="1226" spans="1:4">
      <c r="A1226" s="3">
        <v>2204</v>
      </c>
      <c r="B1226">
        <f>VLOOKUP(A1226,OrderProduct!A1226:R3177,18,0)</f>
        <v>448</v>
      </c>
      <c r="C1226" t="str">
        <f>VLOOKUP(B1226,Product_Name!$A$2:$B$914,2,0)</f>
        <v>Hon 94000 Series Round Tables</v>
      </c>
      <c r="D1226">
        <f>VLOOKUP(A1226,OrderProduct!A1226:D3177,4,0)</f>
        <v>7</v>
      </c>
    </row>
    <row r="1227" spans="1:4">
      <c r="A1227" s="3">
        <v>2206</v>
      </c>
      <c r="B1227">
        <f>VLOOKUP(A1227,OrderProduct!A1227:R3178,18,0)</f>
        <v>555</v>
      </c>
      <c r="C1227" t="str">
        <f>VLOOKUP(B1227,Product_Name!$A$2:$B$914,2,0)</f>
        <v>Memorex 4.7GB DVD+RW  3/Pack</v>
      </c>
      <c r="D1227">
        <f>VLOOKUP(A1227,OrderProduct!A1227:D3178,4,0)</f>
        <v>7</v>
      </c>
    </row>
    <row r="1228" spans="1:4">
      <c r="A1228" s="3">
        <v>2206</v>
      </c>
      <c r="B1228">
        <f>VLOOKUP(A1228,OrderProduct!A1228:R3179,18,0)</f>
        <v>26</v>
      </c>
      <c r="C1228">
        <f>VLOOKUP(B1228,Product_Name!$A$2:$B$914,2,0)</f>
        <v>3285</v>
      </c>
      <c r="D1228">
        <f>VLOOKUP(A1228,OrderProduct!A1228:D3179,4,0)</f>
        <v>8</v>
      </c>
    </row>
    <row r="1229" spans="1:4">
      <c r="A1229" s="3">
        <v>2209</v>
      </c>
      <c r="B1229">
        <f>VLOOKUP(A1229,OrderProduct!A1229:R3180,18,0)</f>
        <v>98</v>
      </c>
      <c r="C1229" t="str">
        <f>VLOOKUP(B1229,Product_Name!$A$2:$B$914,2,0)</f>
        <v>Adams Phone Message Book  Professional  400 Message Capacity  5 3/6” x 11”</v>
      </c>
      <c r="D1229">
        <f>VLOOKUP(A1229,OrderProduct!A1229:D3180,4,0)</f>
        <v>5</v>
      </c>
    </row>
    <row r="1230" spans="1:4">
      <c r="A1230" s="3">
        <v>2211</v>
      </c>
      <c r="B1230">
        <f>VLOOKUP(A1230,OrderProduct!A1230:R3181,18,0)</f>
        <v>673</v>
      </c>
      <c r="C1230" t="str">
        <f>VLOOKUP(B1230,Product_Name!$A$2:$B$914,2,0)</f>
        <v>Safco Industrial Wire Shelving</v>
      </c>
      <c r="D1230">
        <f>VLOOKUP(A1230,OrderProduct!A1230:D3181,4,0)</f>
        <v>10</v>
      </c>
    </row>
    <row r="1231" spans="1:4">
      <c r="A1231" s="3">
        <v>2212</v>
      </c>
      <c r="B1231">
        <f>VLOOKUP(A1231,OrderProduct!A1231:R3182,18,0)</f>
        <v>233</v>
      </c>
      <c r="C1231" t="str">
        <f>VLOOKUP(B1231,Product_Name!$A$2:$B$914,2,0)</f>
        <v>Canon PC-428 Personal Copier</v>
      </c>
      <c r="D1231">
        <f>VLOOKUP(A1231,OrderProduct!A1231:D3182,4,0)</f>
        <v>12</v>
      </c>
    </row>
    <row r="1232" spans="1:4">
      <c r="A1232" s="3">
        <v>2215</v>
      </c>
      <c r="B1232">
        <f>VLOOKUP(A1232,OrderProduct!A1232:R3183,18,0)</f>
        <v>587</v>
      </c>
      <c r="C1232" t="str">
        <f>VLOOKUP(B1232,Product_Name!$A$2:$B$914,2,0)</f>
        <v>Newell 337</v>
      </c>
      <c r="D1232">
        <f>VLOOKUP(A1232,OrderProduct!A1232:D3183,4,0)</f>
        <v>5</v>
      </c>
    </row>
    <row r="1233" spans="1:4">
      <c r="A1233" s="3">
        <v>2216</v>
      </c>
      <c r="B1233">
        <f>VLOOKUP(A1233,OrderProduct!A1233:R3184,18,0)</f>
        <v>421</v>
      </c>
      <c r="C1233" t="str">
        <f>VLOOKUP(B1233,Product_Name!$A$2:$B$914,2,0)</f>
        <v>Hayes Optima 56K V.90 Internal Voice Modem</v>
      </c>
      <c r="D1233">
        <f>VLOOKUP(A1233,OrderProduct!A1233:D3184,4,0)</f>
        <v>7</v>
      </c>
    </row>
    <row r="1234" spans="1:4">
      <c r="A1234" s="3">
        <v>2216</v>
      </c>
      <c r="B1234">
        <f>VLOOKUP(A1234,OrderProduct!A1234:R3185,18,0)</f>
        <v>905</v>
      </c>
      <c r="C1234" t="str">
        <f>VLOOKUP(B1234,Product_Name!$A$2:$B$914,2,0)</f>
        <v>Xerox 23</v>
      </c>
      <c r="D1234">
        <f>VLOOKUP(A1234,OrderProduct!A1234:D3185,4,0)</f>
        <v>14</v>
      </c>
    </row>
    <row r="1235" spans="1:4">
      <c r="A1235" s="3">
        <v>2220</v>
      </c>
      <c r="B1235">
        <f>VLOOKUP(A1235,OrderProduct!A1235:R3186,18,0)</f>
        <v>249</v>
      </c>
      <c r="C1235" t="str">
        <f>VLOOKUP(B1235,Product_Name!$A$2:$B$914,2,0)</f>
        <v>Coloredge Poster Frame</v>
      </c>
      <c r="D1235">
        <f>VLOOKUP(A1235,OrderProduct!A1235:D3186,4,0)</f>
        <v>22</v>
      </c>
    </row>
    <row r="1236" spans="1:4">
      <c r="A1236" s="3">
        <v>2225</v>
      </c>
      <c r="B1236">
        <f>VLOOKUP(A1236,OrderProduct!A1236:R3187,18,0)</f>
        <v>606</v>
      </c>
      <c r="C1236" t="str">
        <f>VLOOKUP(B1236,Product_Name!$A$2:$B$914,2,0)</f>
        <v>Office Star Flex Back Scooter Chair with Aluminum Finish Frame</v>
      </c>
      <c r="D1236">
        <f>VLOOKUP(A1236,OrderProduct!A1236:D3187,4,0)</f>
        <v>5</v>
      </c>
    </row>
    <row r="1237" spans="1:4">
      <c r="A1237" s="3">
        <v>2240</v>
      </c>
      <c r="B1237">
        <f>VLOOKUP(A1237,OrderProduct!A1237:R3188,18,0)</f>
        <v>351</v>
      </c>
      <c r="C1237" t="str">
        <f>VLOOKUP(B1237,Product_Name!$A$2:$B$914,2,0)</f>
        <v>Fellowes Personal Hanging Folder Files  Navy</v>
      </c>
      <c r="D1237">
        <f>VLOOKUP(A1237,OrderProduct!A1237:D3188,4,0)</f>
        <v>14</v>
      </c>
    </row>
    <row r="1238" spans="1:4">
      <c r="A1238" s="3">
        <v>2250</v>
      </c>
      <c r="B1238">
        <f>VLOOKUP(A1238,OrderProduct!A1238:R3189,18,0)</f>
        <v>314</v>
      </c>
      <c r="C1238" t="str">
        <f>VLOOKUP(B1238,Product_Name!$A$2:$B$914,2,0)</f>
        <v>Eldon® Wave Desk Accessories</v>
      </c>
      <c r="D1238">
        <f>VLOOKUP(A1238,OrderProduct!A1238:D3189,4,0)</f>
        <v>10</v>
      </c>
    </row>
    <row r="1239" spans="1:4">
      <c r="A1239" s="3">
        <v>2254</v>
      </c>
      <c r="B1239">
        <f>VLOOKUP(A1239,OrderProduct!A1239:R3190,18,0)</f>
        <v>127</v>
      </c>
      <c r="C1239" t="str">
        <f>VLOOKUP(B1239,Product_Name!$A$2:$B$914,2,0)</f>
        <v>Avery 48</v>
      </c>
      <c r="D1239">
        <f>VLOOKUP(A1239,OrderProduct!A1239:D3190,4,0)</f>
        <v>1</v>
      </c>
    </row>
    <row r="1240" spans="1:4">
      <c r="A1240" s="3">
        <v>2254</v>
      </c>
      <c r="B1240">
        <f>VLOOKUP(A1240,OrderProduct!A1240:R3191,18,0)</f>
        <v>846</v>
      </c>
      <c r="C1240" t="str">
        <f>VLOOKUP(B1240,Product_Name!$A$2:$B$914,2,0)</f>
        <v>Xerox 1917</v>
      </c>
      <c r="D1240">
        <f>VLOOKUP(A1240,OrderProduct!A1240:D3191,4,0)</f>
        <v>1</v>
      </c>
    </row>
    <row r="1241" spans="1:4">
      <c r="A1241" s="3">
        <v>2254</v>
      </c>
      <c r="B1241">
        <f>VLOOKUP(A1241,OrderProduct!A1241:R3192,18,0)</f>
        <v>879</v>
      </c>
      <c r="C1241" t="str">
        <f>VLOOKUP(B1241,Product_Name!$A$2:$B$914,2,0)</f>
        <v>Xerox 1983</v>
      </c>
      <c r="D1241">
        <f>VLOOKUP(A1241,OrderProduct!A1241:D3192,4,0)</f>
        <v>2</v>
      </c>
    </row>
    <row r="1242" spans="1:4">
      <c r="A1242" s="3">
        <v>2256</v>
      </c>
      <c r="B1242">
        <f>VLOOKUP(A1242,OrderProduct!A1242:R3193,18,0)</f>
        <v>784</v>
      </c>
      <c r="C1242" t="str">
        <f>VLOOKUP(B1242,Product_Name!$A$2:$B$914,2,0)</f>
        <v>Tripp Lite Isotel 6 Outlet Surge Protector with Fax/Modem Protection</v>
      </c>
      <c r="D1242">
        <f>VLOOKUP(A1242,OrderProduct!A1242:D3193,4,0)</f>
        <v>5</v>
      </c>
    </row>
    <row r="1243" spans="1:4">
      <c r="A1243" s="3">
        <v>2256</v>
      </c>
      <c r="B1243">
        <f>VLOOKUP(A1243,OrderProduct!A1243:R3194,18,0)</f>
        <v>598</v>
      </c>
      <c r="C1243" t="str">
        <f>VLOOKUP(B1243,Product_Name!$A$2:$B$914,2,0)</f>
        <v>Novimex Turbo Task Chair</v>
      </c>
      <c r="D1243">
        <f>VLOOKUP(A1243,OrderProduct!A1243:D3194,4,0)</f>
        <v>12</v>
      </c>
    </row>
    <row r="1244" spans="1:4">
      <c r="A1244" s="3">
        <v>2257</v>
      </c>
      <c r="B1244">
        <f>VLOOKUP(A1244,OrderProduct!A1244:R3195,18,0)</f>
        <v>473</v>
      </c>
      <c r="C1244" t="str">
        <f>VLOOKUP(B1244,Product_Name!$A$2:$B$914,2,0)</f>
        <v>HP Office Paper (20Lb. and 87 Bright)</v>
      </c>
      <c r="D1244">
        <f>VLOOKUP(A1244,OrderProduct!A1244:D3195,4,0)</f>
        <v>21</v>
      </c>
    </row>
    <row r="1245" spans="1:4">
      <c r="A1245" s="3">
        <v>2258</v>
      </c>
      <c r="B1245">
        <f>VLOOKUP(A1245,OrderProduct!A1245:R3196,18,0)</f>
        <v>3</v>
      </c>
      <c r="C1245" t="str">
        <f>VLOOKUP(B1245,Product_Name!$A$2:$B$914,2,0)</f>
        <v>#10- 4 1/8" x 9 1/2" Security-Tint Envelopes</v>
      </c>
      <c r="D1245">
        <f>VLOOKUP(A1245,OrderProduct!A1245:D3196,4,0)</f>
        <v>2</v>
      </c>
    </row>
    <row r="1246" spans="1:4">
      <c r="A1246" s="3">
        <v>2258</v>
      </c>
      <c r="B1246">
        <f>VLOOKUP(A1246,OrderProduct!A1246:R3197,18,0)</f>
        <v>429</v>
      </c>
      <c r="C1246" t="str">
        <f>VLOOKUP(B1246,Product_Name!$A$2:$B$914,2,0)</f>
        <v>Hewlett-Packard Deskjet 1220Cse Color Inkjet Printer</v>
      </c>
      <c r="D1246">
        <f>VLOOKUP(A1246,OrderProduct!A1246:D3197,4,0)</f>
        <v>2</v>
      </c>
    </row>
    <row r="1247" spans="1:4">
      <c r="A1247" s="3">
        <v>2260</v>
      </c>
      <c r="B1247">
        <f>VLOOKUP(A1247,OrderProduct!A1247:R3198,18,0)</f>
        <v>164</v>
      </c>
      <c r="C1247" t="str">
        <f>VLOOKUP(B1247,Product_Name!$A$2:$B$914,2,0)</f>
        <v>Avery White Multi-Purpose Labels</v>
      </c>
      <c r="D1247">
        <f>VLOOKUP(A1247,OrderProduct!A1247:D3198,4,0)</f>
        <v>16</v>
      </c>
    </row>
    <row r="1248" spans="1:4">
      <c r="A1248" s="3">
        <v>2260</v>
      </c>
      <c r="B1248">
        <f>VLOOKUP(A1248,OrderProduct!A1248:R3199,18,0)</f>
        <v>56</v>
      </c>
      <c r="C1248" t="str">
        <f>VLOOKUP(B1248,Product_Name!$A$2:$B$914,2,0)</f>
        <v>Accessory15</v>
      </c>
      <c r="D1248">
        <f>VLOOKUP(A1248,OrderProduct!A1248:D3199,4,0)</f>
        <v>16</v>
      </c>
    </row>
    <row r="1249" spans="1:4">
      <c r="A1249" s="3">
        <v>2260</v>
      </c>
      <c r="B1249">
        <f>VLOOKUP(A1249,OrderProduct!A1249:R3200,18,0)</f>
        <v>164</v>
      </c>
      <c r="C1249" t="str">
        <f>VLOOKUP(B1249,Product_Name!$A$2:$B$914,2,0)</f>
        <v>Avery White Multi-Purpose Labels</v>
      </c>
      <c r="D1249">
        <f>VLOOKUP(A1249,OrderProduct!A1249:D3200,4,0)</f>
        <v>11</v>
      </c>
    </row>
    <row r="1250" spans="1:4">
      <c r="A1250" s="3">
        <v>2260</v>
      </c>
      <c r="B1250">
        <f>VLOOKUP(A1250,OrderProduct!A1250:R3201,18,0)</f>
        <v>319</v>
      </c>
      <c r="C1250" t="str">
        <f>VLOOKUP(B1250,Product_Name!$A$2:$B$914,2,0)</f>
        <v>Epson C82 Color Inkjet Printer</v>
      </c>
      <c r="D1250">
        <f>VLOOKUP(A1250,OrderProduct!A1250:D3201,4,0)</f>
        <v>14</v>
      </c>
    </row>
    <row r="1251" spans="1:4">
      <c r="A1251" s="3">
        <v>2264</v>
      </c>
      <c r="B1251">
        <f>VLOOKUP(A1251,OrderProduct!A1251:R3202,18,0)</f>
        <v>516</v>
      </c>
      <c r="C1251" t="str">
        <f>VLOOKUP(B1251,Product_Name!$A$2:$B$914,2,0)</f>
        <v>Kensington 7 Outlet MasterPiece Power Center with Fax/Phone Line Protection</v>
      </c>
      <c r="D1251">
        <f>VLOOKUP(A1251,OrderProduct!A1251:D3202,4,0)</f>
        <v>19</v>
      </c>
    </row>
    <row r="1252" spans="1:4">
      <c r="A1252" s="3">
        <v>2265</v>
      </c>
      <c r="B1252">
        <f>VLOOKUP(A1252,OrderProduct!A1252:R3203,18,0)</f>
        <v>77</v>
      </c>
      <c r="C1252" t="str">
        <f>VLOOKUP(B1252,Product_Name!$A$2:$B$914,2,0)</f>
        <v>Acco Four Pocket Poly Ring Binder with Label Holder  Smoke  1"</v>
      </c>
      <c r="D1252">
        <f>VLOOKUP(A1252,OrderProduct!A1252:D3203,4,0)</f>
        <v>7</v>
      </c>
    </row>
    <row r="1253" spans="1:4">
      <c r="A1253" s="3">
        <v>2265</v>
      </c>
      <c r="B1253">
        <f>VLOOKUP(A1253,OrderProduct!A1253:R3204,18,0)</f>
        <v>898</v>
      </c>
      <c r="C1253" t="str">
        <f>VLOOKUP(B1253,Product_Name!$A$2:$B$914,2,0)</f>
        <v>Xerox 213</v>
      </c>
      <c r="D1253">
        <f>VLOOKUP(A1253,OrderProduct!A1253:D3204,4,0)</f>
        <v>19</v>
      </c>
    </row>
    <row r="1254" spans="1:4">
      <c r="A1254" s="3">
        <v>2266</v>
      </c>
      <c r="B1254">
        <f>VLOOKUP(A1254,OrderProduct!A1254:R3205,18,0)</f>
        <v>440</v>
      </c>
      <c r="C1254" t="str">
        <f>VLOOKUP(B1254,Product_Name!$A$2:$B$914,2,0)</f>
        <v>Holmes Replacement Filter for HEPA Air Cleaner  Medium Room</v>
      </c>
      <c r="D1254">
        <f>VLOOKUP(A1254,OrderProduct!A1254:D3205,4,0)</f>
        <v>18</v>
      </c>
    </row>
    <row r="1255" spans="1:4">
      <c r="A1255" s="3">
        <v>2266</v>
      </c>
      <c r="B1255">
        <f>VLOOKUP(A1255,OrderProduct!A1255:R3206,18,0)</f>
        <v>4</v>
      </c>
      <c r="C1255" t="str">
        <f>VLOOKUP(B1255,Product_Name!$A$2:$B$914,2,0)</f>
        <v>#10 White Business Envelopes 4 1/8 x 9 1/2</v>
      </c>
      <c r="D1255">
        <f>VLOOKUP(A1255,OrderProduct!A1255:D3206,4,0)</f>
        <v>38</v>
      </c>
    </row>
    <row r="1256" spans="1:4">
      <c r="A1256" s="3">
        <v>2268</v>
      </c>
      <c r="B1256">
        <f>VLOOKUP(A1256,OrderProduct!A1256:R3207,18,0)</f>
        <v>185</v>
      </c>
      <c r="C1256" t="str">
        <f>VLOOKUP(B1256,Product_Name!$A$2:$B$914,2,0)</f>
        <v>Bevis Round Bullnose 29" High Table Top</v>
      </c>
      <c r="D1256">
        <f>VLOOKUP(A1256,OrderProduct!A1256:D3207,4,0)</f>
        <v>11</v>
      </c>
    </row>
    <row r="1257" spans="1:4">
      <c r="A1257" s="3">
        <v>2270</v>
      </c>
      <c r="B1257">
        <f>VLOOKUP(A1257,OrderProduct!A1257:R3208,18,0)</f>
        <v>512</v>
      </c>
      <c r="C1257" t="str">
        <f>VLOOKUP(B1257,Product_Name!$A$2:$B$914,2,0)</f>
        <v>Kensington 6 Outlet Guardian Standard Surge Protector</v>
      </c>
      <c r="D1257">
        <f>VLOOKUP(A1257,OrderProduct!A1257:D3208,4,0)</f>
        <v>13</v>
      </c>
    </row>
    <row r="1258" spans="1:4">
      <c r="A1258" s="3">
        <v>2270</v>
      </c>
      <c r="B1258">
        <f>VLOOKUP(A1258,OrderProduct!A1258:R3209,18,0)</f>
        <v>745</v>
      </c>
      <c r="C1258" t="str">
        <f>VLOOKUP(B1258,Product_Name!$A$2:$B$914,2,0)</f>
        <v>Super Bands  12/Pack</v>
      </c>
      <c r="D1258">
        <f>VLOOKUP(A1258,OrderProduct!A1258:D3209,4,0)</f>
        <v>13</v>
      </c>
    </row>
    <row r="1259" spans="1:4">
      <c r="A1259" s="3">
        <v>2270</v>
      </c>
      <c r="B1259">
        <f>VLOOKUP(A1259,OrderProduct!A1259:R3210,18,0)</f>
        <v>798</v>
      </c>
      <c r="C1259" t="str">
        <f>VLOOKUP(B1259,Product_Name!$A$2:$B$914,2,0)</f>
        <v>V70</v>
      </c>
      <c r="D1259">
        <f>VLOOKUP(A1259,OrderProduct!A1259:D3210,4,0)</f>
        <v>2</v>
      </c>
    </row>
    <row r="1260" spans="1:4">
      <c r="A1260" s="3">
        <v>2272</v>
      </c>
      <c r="B1260">
        <f>VLOOKUP(A1260,OrderProduct!A1260:R3211,18,0)</f>
        <v>89</v>
      </c>
      <c r="C1260" t="str">
        <f>VLOOKUP(B1260,Product_Name!$A$2:$B$914,2,0)</f>
        <v>Acme Galleria® Hot Forged Steel Scissors with Colored Handles</v>
      </c>
      <c r="D1260">
        <f>VLOOKUP(A1260,OrderProduct!A1260:D3211,4,0)</f>
        <v>13</v>
      </c>
    </row>
    <row r="1261" spans="1:4">
      <c r="A1261" s="3">
        <v>2273</v>
      </c>
      <c r="B1261">
        <f>VLOOKUP(A1261,OrderProduct!A1261:R3212,18,0)</f>
        <v>174</v>
      </c>
      <c r="C1261" t="str">
        <f>VLOOKUP(B1261,Product_Name!$A$2:$B$914,2,0)</f>
        <v>Belkin 325VA UPS Surge Protector  6'</v>
      </c>
      <c r="D1261">
        <f>VLOOKUP(A1261,OrderProduct!A1261:D3212,4,0)</f>
        <v>18</v>
      </c>
    </row>
    <row r="1262" spans="1:4">
      <c r="A1262" s="3">
        <v>2273</v>
      </c>
      <c r="B1262">
        <f>VLOOKUP(A1262,OrderProduct!A1262:R3213,18,0)</f>
        <v>69</v>
      </c>
      <c r="C1262" t="str">
        <f>VLOOKUP(B1262,Product_Name!$A$2:$B$914,2,0)</f>
        <v>Accessory36</v>
      </c>
      <c r="D1262">
        <f>VLOOKUP(A1262,OrderProduct!A1262:D3213,4,0)</f>
        <v>8</v>
      </c>
    </row>
    <row r="1263" spans="1:4">
      <c r="A1263" s="3">
        <v>2274</v>
      </c>
      <c r="B1263">
        <f>VLOOKUP(A1263,OrderProduct!A1263:R3214,18,0)</f>
        <v>807</v>
      </c>
      <c r="C1263" t="str">
        <f>VLOOKUP(B1263,Product_Name!$A$2:$B$914,2,0)</f>
        <v>Westinghouse Floor Lamp with Metal Mesh Shade  Black</v>
      </c>
      <c r="D1263">
        <f>VLOOKUP(A1263,OrderProduct!A1263:D3214,4,0)</f>
        <v>22</v>
      </c>
    </row>
    <row r="1264" spans="1:4">
      <c r="A1264" s="3">
        <v>2276</v>
      </c>
      <c r="B1264">
        <f>VLOOKUP(A1264,OrderProduct!A1264:R3215,18,0)</f>
        <v>749</v>
      </c>
      <c r="C1264" t="str">
        <f>VLOOKUP(B1264,Product_Name!$A$2:$B$914,2,0)</f>
        <v>T28 WORLD</v>
      </c>
      <c r="D1264">
        <f>VLOOKUP(A1264,OrderProduct!A1264:D3215,4,0)</f>
        <v>10</v>
      </c>
    </row>
    <row r="1265" spans="1:4">
      <c r="A1265" s="3">
        <v>2279</v>
      </c>
      <c r="B1265">
        <f>VLOOKUP(A1265,OrderProduct!A1265:R3216,18,0)</f>
        <v>111</v>
      </c>
      <c r="C1265" t="str">
        <f>VLOOKUP(B1265,Product_Name!$A$2:$B$914,2,0)</f>
        <v>Ampad #10 Peel &amp; Seel® Holiday Envelopes</v>
      </c>
      <c r="D1265">
        <f>VLOOKUP(A1265,OrderProduct!A1265:D3216,4,0)</f>
        <v>16</v>
      </c>
    </row>
    <row r="1266" spans="1:4">
      <c r="A1266" s="3">
        <v>2281</v>
      </c>
      <c r="B1266">
        <f>VLOOKUP(A1266,OrderProduct!A1266:R3217,18,0)</f>
        <v>798</v>
      </c>
      <c r="C1266" t="str">
        <f>VLOOKUP(B1266,Product_Name!$A$2:$B$914,2,0)</f>
        <v>V70</v>
      </c>
      <c r="D1266">
        <f>VLOOKUP(A1266,OrderProduct!A1266:D3217,4,0)</f>
        <v>7</v>
      </c>
    </row>
    <row r="1267" spans="1:4">
      <c r="A1267" s="3">
        <v>2282</v>
      </c>
      <c r="B1267">
        <f>VLOOKUP(A1267,OrderProduct!A1267:R3218,18,0)</f>
        <v>840</v>
      </c>
      <c r="C1267" t="str">
        <f>VLOOKUP(B1267,Product_Name!$A$2:$B$914,2,0)</f>
        <v>Xerox 1903</v>
      </c>
      <c r="D1267">
        <f>VLOOKUP(A1267,OrderProduct!A1267:D3218,4,0)</f>
        <v>11</v>
      </c>
    </row>
    <row r="1268" spans="1:4">
      <c r="A1268" s="3">
        <v>2283</v>
      </c>
      <c r="B1268">
        <f>VLOOKUP(A1268,OrderProduct!A1268:R3219,18,0)</f>
        <v>420</v>
      </c>
      <c r="C1268" t="str">
        <f>VLOOKUP(B1268,Product_Name!$A$2:$B$914,2,0)</f>
        <v>Harmony HEPA Quiet Air Purifiers</v>
      </c>
      <c r="D1268">
        <f>VLOOKUP(A1268,OrderProduct!A1268:D3219,4,0)</f>
        <v>9</v>
      </c>
    </row>
    <row r="1269" spans="1:4">
      <c r="A1269" s="3">
        <v>2285</v>
      </c>
      <c r="B1269">
        <f>VLOOKUP(A1269,OrderProduct!A1269:R3220,18,0)</f>
        <v>638</v>
      </c>
      <c r="C1269" t="str">
        <f>VLOOKUP(B1269,Product_Name!$A$2:$B$914,2,0)</f>
        <v>Portfile® Personal File Boxes</v>
      </c>
      <c r="D1269">
        <f>VLOOKUP(A1269,OrderProduct!A1269:D3220,4,0)</f>
        <v>1</v>
      </c>
    </row>
    <row r="1270" spans="1:4">
      <c r="A1270" s="3">
        <v>2286</v>
      </c>
      <c r="B1270">
        <f>VLOOKUP(A1270,OrderProduct!A1270:R3221,18,0)</f>
        <v>135</v>
      </c>
      <c r="C1270" t="str">
        <f>VLOOKUP(B1270,Product_Name!$A$2:$B$914,2,0)</f>
        <v>Avery 493</v>
      </c>
      <c r="D1270">
        <f>VLOOKUP(A1270,OrderProduct!A1270:D3221,4,0)</f>
        <v>1</v>
      </c>
    </row>
    <row r="1271" spans="1:4">
      <c r="A1271" s="3">
        <v>2286</v>
      </c>
      <c r="B1271">
        <f>VLOOKUP(A1271,OrderProduct!A1271:R3222,18,0)</f>
        <v>116</v>
      </c>
      <c r="C1271" t="str">
        <f>VLOOKUP(B1271,Product_Name!$A$2:$B$914,2,0)</f>
        <v>Array® Parchment Paper  Assorted Colors</v>
      </c>
      <c r="D1271">
        <f>VLOOKUP(A1271,OrderProduct!A1271:D3222,4,0)</f>
        <v>15</v>
      </c>
    </row>
    <row r="1272" spans="1:4">
      <c r="A1272" s="3">
        <v>2286</v>
      </c>
      <c r="B1272">
        <f>VLOOKUP(A1272,OrderProduct!A1272:R3223,18,0)</f>
        <v>473</v>
      </c>
      <c r="C1272" t="str">
        <f>VLOOKUP(B1272,Product_Name!$A$2:$B$914,2,0)</f>
        <v>HP Office Paper (20Lb. and 87 Bright)</v>
      </c>
      <c r="D1272">
        <f>VLOOKUP(A1272,OrderProduct!A1272:D3223,4,0)</f>
        <v>10</v>
      </c>
    </row>
    <row r="1273" spans="1:4">
      <c r="A1273" s="3">
        <v>2287</v>
      </c>
      <c r="B1273">
        <f>VLOOKUP(A1273,OrderProduct!A1273:R3224,18,0)</f>
        <v>251</v>
      </c>
      <c r="C1273" t="str">
        <f>VLOOKUP(B1273,Product_Name!$A$2:$B$914,2,0)</f>
        <v>Computer Printout Paper with Letter-Trim Perforations</v>
      </c>
      <c r="D1273">
        <f>VLOOKUP(A1273,OrderProduct!A1273:D3224,4,0)</f>
        <v>13</v>
      </c>
    </row>
    <row r="1274" spans="1:4">
      <c r="A1274" s="3">
        <v>2287</v>
      </c>
      <c r="B1274">
        <f>VLOOKUP(A1274,OrderProduct!A1274:R3225,18,0)</f>
        <v>855</v>
      </c>
      <c r="C1274" t="str">
        <f>VLOOKUP(B1274,Product_Name!$A$2:$B$914,2,0)</f>
        <v>Xerox 1933</v>
      </c>
      <c r="D1274">
        <f>VLOOKUP(A1274,OrderProduct!A1274:D3225,4,0)</f>
        <v>8</v>
      </c>
    </row>
    <row r="1275" spans="1:4">
      <c r="A1275" s="3">
        <v>2287</v>
      </c>
      <c r="B1275">
        <f>VLOOKUP(A1275,OrderProduct!A1275:R3226,18,0)</f>
        <v>475</v>
      </c>
      <c r="C1275" t="str">
        <f>VLOOKUP(B1275,Product_Name!$A$2:$B$914,2,0)</f>
        <v>Hunt Boston® Vacuum Mount KS Pencil Sharpener</v>
      </c>
      <c r="D1275">
        <f>VLOOKUP(A1275,OrderProduct!A1275:D3226,4,0)</f>
        <v>4</v>
      </c>
    </row>
    <row r="1276" spans="1:4">
      <c r="A1276" s="3">
        <v>2287</v>
      </c>
      <c r="B1276">
        <f>VLOOKUP(A1276,OrderProduct!A1276:R3227,18,0)</f>
        <v>273</v>
      </c>
      <c r="C1276" t="str">
        <f>VLOOKUP(B1276,Product_Name!$A$2:$B$914,2,0)</f>
        <v>Desktop 3-Pocket Hot File®</v>
      </c>
      <c r="D1276">
        <f>VLOOKUP(A1276,OrderProduct!A1276:D3227,4,0)</f>
        <v>3</v>
      </c>
    </row>
    <row r="1277" spans="1:4">
      <c r="A1277" s="3">
        <v>2289</v>
      </c>
      <c r="B1277">
        <f>VLOOKUP(A1277,OrderProduct!A1277:R3228,18,0)</f>
        <v>548</v>
      </c>
      <c r="C1277" t="str">
        <f>VLOOKUP(B1277,Product_Name!$A$2:$B$914,2,0)</f>
        <v>Master Giant Foot® Doorstop  Safety Yellow</v>
      </c>
      <c r="D1277">
        <f>VLOOKUP(A1277,OrderProduct!A1277:D3228,4,0)</f>
        <v>12</v>
      </c>
    </row>
    <row r="1278" spans="1:4">
      <c r="A1278" s="3">
        <v>2290</v>
      </c>
      <c r="B1278">
        <f>VLOOKUP(A1278,OrderProduct!A1278:R3229,18,0)</f>
        <v>178</v>
      </c>
      <c r="C1278" t="str">
        <f>VLOOKUP(B1278,Product_Name!$A$2:$B$914,2,0)</f>
        <v>Belkin F9M820V08 8 Outlet Surge</v>
      </c>
      <c r="D1278">
        <f>VLOOKUP(A1278,OrderProduct!A1278:D3229,4,0)</f>
        <v>14</v>
      </c>
    </row>
    <row r="1279" spans="1:4">
      <c r="A1279" s="3">
        <v>2290</v>
      </c>
      <c r="B1279">
        <f>VLOOKUP(A1279,OrderProduct!A1279:R3230,18,0)</f>
        <v>437</v>
      </c>
      <c r="C1279" t="str">
        <f>VLOOKUP(B1279,Product_Name!$A$2:$B$914,2,0)</f>
        <v>Holmes HEPA Air Purifier</v>
      </c>
      <c r="D1279">
        <f>VLOOKUP(A1279,OrderProduct!A1279:D3230,4,0)</f>
        <v>13</v>
      </c>
    </row>
    <row r="1280" spans="1:4">
      <c r="A1280" s="3">
        <v>2290</v>
      </c>
      <c r="B1280">
        <f>VLOOKUP(A1280,OrderProduct!A1280:R3231,18,0)</f>
        <v>539</v>
      </c>
      <c r="C1280" t="str">
        <f>VLOOKUP(B1280,Product_Name!$A$2:$B$914,2,0)</f>
        <v>Logitech Cordless Navigator Duo</v>
      </c>
      <c r="D1280">
        <f>VLOOKUP(A1280,OrderProduct!A1280:D3231,4,0)</f>
        <v>12</v>
      </c>
    </row>
    <row r="1281" spans="1:4">
      <c r="A1281" s="3">
        <v>2302</v>
      </c>
      <c r="B1281">
        <f>VLOOKUP(A1281,OrderProduct!A1281:R3232,18,0)</f>
        <v>400</v>
      </c>
      <c r="C1281" t="str">
        <f>VLOOKUP(B1281,Product_Name!$A$2:$B$914,2,0)</f>
        <v>Global Enterprise Series Seating High-Back Swivel/Tilt Chairs</v>
      </c>
      <c r="D1281">
        <f>VLOOKUP(A1281,OrderProduct!A1281:D3232,4,0)</f>
        <v>6</v>
      </c>
    </row>
    <row r="1282" spans="1:4">
      <c r="A1282" s="3">
        <v>2302</v>
      </c>
      <c r="B1282">
        <f>VLOOKUP(A1282,OrderProduct!A1282:R3233,18,0)</f>
        <v>664</v>
      </c>
      <c r="C1282" t="str">
        <f>VLOOKUP(B1282,Product_Name!$A$2:$B$914,2,0)</f>
        <v>Round Specialty Laser Printer Labels</v>
      </c>
      <c r="D1282">
        <f>VLOOKUP(A1282,OrderProduct!A1282:D3233,4,0)</f>
        <v>3</v>
      </c>
    </row>
    <row r="1283" spans="1:4">
      <c r="A1283" s="3">
        <v>2302</v>
      </c>
      <c r="B1283">
        <f>VLOOKUP(A1283,OrderProduct!A1283:R3234,18,0)</f>
        <v>186</v>
      </c>
      <c r="C1283" t="str">
        <f>VLOOKUP(B1283,Product_Name!$A$2:$B$914,2,0)</f>
        <v>Bevis Round Conference Table Top &amp; Single Column Base</v>
      </c>
      <c r="D1283">
        <f>VLOOKUP(A1283,OrderProduct!A1283:D3234,4,0)</f>
        <v>9</v>
      </c>
    </row>
    <row r="1284" spans="1:4">
      <c r="A1284" s="3">
        <v>2303</v>
      </c>
      <c r="B1284">
        <f>VLOOKUP(A1284,OrderProduct!A1284:R3235,18,0)</f>
        <v>400</v>
      </c>
      <c r="C1284" t="str">
        <f>VLOOKUP(B1284,Product_Name!$A$2:$B$914,2,0)</f>
        <v>Global Enterprise Series Seating High-Back Swivel/Tilt Chairs</v>
      </c>
      <c r="D1284">
        <f>VLOOKUP(A1284,OrderProduct!A1284:D3235,4,0)</f>
        <v>4</v>
      </c>
    </row>
    <row r="1285" spans="1:4">
      <c r="A1285" s="3">
        <v>2303</v>
      </c>
      <c r="B1285">
        <f>VLOOKUP(A1285,OrderProduct!A1285:R3236,18,0)</f>
        <v>186</v>
      </c>
      <c r="C1285" t="str">
        <f>VLOOKUP(B1285,Product_Name!$A$2:$B$914,2,0)</f>
        <v>Bevis Round Conference Table Top &amp; Single Column Base</v>
      </c>
      <c r="D1285">
        <f>VLOOKUP(A1285,OrderProduct!A1285:D3236,4,0)</f>
        <v>11</v>
      </c>
    </row>
    <row r="1286" spans="1:4">
      <c r="A1286" s="3">
        <v>2305</v>
      </c>
      <c r="B1286">
        <f>VLOOKUP(A1286,OrderProduct!A1286:R3237,18,0)</f>
        <v>789</v>
      </c>
      <c r="C1286" t="str">
        <f>VLOOKUP(B1286,Product_Name!$A$2:$B$914,2,0)</f>
        <v>Tyvek® Side-Opening Peel &amp; Seel® Expanding Envelopes</v>
      </c>
      <c r="D1286">
        <f>VLOOKUP(A1286,OrderProduct!A1286:D3237,4,0)</f>
        <v>13</v>
      </c>
    </row>
    <row r="1287" spans="1:4">
      <c r="A1287" s="3">
        <v>2308</v>
      </c>
      <c r="B1287">
        <f>VLOOKUP(A1287,OrderProduct!A1287:R3238,18,0)</f>
        <v>260</v>
      </c>
      <c r="C1287" t="str">
        <f>VLOOKUP(B1287,Product_Name!$A$2:$B$914,2,0)</f>
        <v>DAX Two-Tone Rosewood/Black Document Frame  Desktop  5 x 7</v>
      </c>
      <c r="D1287">
        <f>VLOOKUP(A1287,OrderProduct!A1287:D3238,4,0)</f>
        <v>11</v>
      </c>
    </row>
    <row r="1288" spans="1:4">
      <c r="A1288" s="3">
        <v>2308</v>
      </c>
      <c r="B1288">
        <f>VLOOKUP(A1288,OrderProduct!A1288:R3239,18,0)</f>
        <v>355</v>
      </c>
      <c r="C1288" t="str">
        <f>VLOOKUP(B1288,Product_Name!$A$2:$B$914,2,0)</f>
        <v>Fellowes Staxonsteel® Drawer Files</v>
      </c>
      <c r="D1288">
        <f>VLOOKUP(A1288,OrderProduct!A1288:D3239,4,0)</f>
        <v>5</v>
      </c>
    </row>
    <row r="1289" spans="1:4">
      <c r="A1289" s="3">
        <v>2323</v>
      </c>
      <c r="B1289">
        <f>VLOOKUP(A1289,OrderProduct!A1289:R3240,18,0)</f>
        <v>441</v>
      </c>
      <c r="C1289" t="str">
        <f>VLOOKUP(B1289,Product_Name!$A$2:$B$914,2,0)</f>
        <v>Holmes Replacement Filter for HEPA Air Cleaner  Very Large Room  HEPA Filter</v>
      </c>
      <c r="D1289">
        <f>VLOOKUP(A1289,OrderProduct!A1289:D3240,4,0)</f>
        <v>13</v>
      </c>
    </row>
    <row r="1290" spans="1:4">
      <c r="A1290" s="3">
        <v>2323</v>
      </c>
      <c r="B1290">
        <f>VLOOKUP(A1290,OrderProduct!A1290:R3241,18,0)</f>
        <v>200</v>
      </c>
      <c r="C1290" t="str">
        <f>VLOOKUP(B1290,Product_Name!$A$2:$B$914,2,0)</f>
        <v>Boston 1730 StandUp Electric Pencil Sharpener</v>
      </c>
      <c r="D1290">
        <f>VLOOKUP(A1290,OrderProduct!A1290:D3241,4,0)</f>
        <v>10</v>
      </c>
    </row>
    <row r="1291" spans="1:4">
      <c r="A1291" s="3">
        <v>2323</v>
      </c>
      <c r="B1291">
        <f>VLOOKUP(A1291,OrderProduct!A1291:R3242,18,0)</f>
        <v>501</v>
      </c>
      <c r="C1291" t="str">
        <f>VLOOKUP(B1291,Product_Name!$A$2:$B$914,2,0)</f>
        <v>Imation 3.5"  DISKETTE 44766 HGHLD3.52HD/FM  10/Pack</v>
      </c>
      <c r="D1291">
        <f>VLOOKUP(A1291,OrderProduct!A1291:D3242,4,0)</f>
        <v>10</v>
      </c>
    </row>
    <row r="1292" spans="1:4">
      <c r="A1292" s="3">
        <v>2330</v>
      </c>
      <c r="B1292">
        <f>VLOOKUP(A1292,OrderProduct!A1292:R3243,18,0)</f>
        <v>536</v>
      </c>
      <c r="C1292" t="str">
        <f>VLOOKUP(B1292,Product_Name!$A$2:$B$914,2,0)</f>
        <v>Lock-Up Easel 'Spel-Binder'</v>
      </c>
      <c r="D1292">
        <f>VLOOKUP(A1292,OrderProduct!A1292:D3243,4,0)</f>
        <v>5</v>
      </c>
    </row>
    <row r="1293" spans="1:4">
      <c r="A1293" s="3">
        <v>2333</v>
      </c>
      <c r="B1293">
        <f>VLOOKUP(A1293,OrderProduct!A1293:R3244,18,0)</f>
        <v>401</v>
      </c>
      <c r="C1293" t="str">
        <f>VLOOKUP(B1293,Product_Name!$A$2:$B$914,2,0)</f>
        <v>Global Ergonomic Managers Chair</v>
      </c>
      <c r="D1293">
        <f>VLOOKUP(A1293,OrderProduct!A1293:D3244,4,0)</f>
        <v>8</v>
      </c>
    </row>
    <row r="1294" spans="1:4">
      <c r="A1294" s="3">
        <v>2334</v>
      </c>
      <c r="B1294">
        <f>VLOOKUP(A1294,OrderProduct!A1294:R3245,18,0)</f>
        <v>767</v>
      </c>
      <c r="C1294" t="str">
        <f>VLOOKUP(B1294,Product_Name!$A$2:$B$914,2,0)</f>
        <v>Tenex Traditional Chairmats for Medium Pile Carpet  Standard Lip  36" x 48"</v>
      </c>
      <c r="D1294">
        <f>VLOOKUP(A1294,OrderProduct!A1294:D3245,4,0)</f>
        <v>31</v>
      </c>
    </row>
    <row r="1295" spans="1:4">
      <c r="A1295" s="3">
        <v>2334</v>
      </c>
      <c r="B1295">
        <f>VLOOKUP(A1295,OrderProduct!A1295:R3246,18,0)</f>
        <v>439</v>
      </c>
      <c r="C1295" t="str">
        <f>VLOOKUP(B1295,Product_Name!$A$2:$B$914,2,0)</f>
        <v>Holmes Replacement Filter for HEPA Air Cleaner  Large Room</v>
      </c>
      <c r="D1295">
        <f>VLOOKUP(A1295,OrderProduct!A1295:D3246,4,0)</f>
        <v>3</v>
      </c>
    </row>
    <row r="1296" spans="1:4">
      <c r="A1296" s="3">
        <v>2334</v>
      </c>
      <c r="B1296">
        <f>VLOOKUP(A1296,OrderProduct!A1296:R3247,18,0)</f>
        <v>578</v>
      </c>
      <c r="C1296" t="str">
        <f>VLOOKUP(B1296,Product_Name!$A$2:$B$914,2,0)</f>
        <v>Newell 318</v>
      </c>
      <c r="D1296">
        <f>VLOOKUP(A1296,OrderProduct!A1296:D3247,4,0)</f>
        <v>1</v>
      </c>
    </row>
    <row r="1297" spans="1:4">
      <c r="A1297" s="3">
        <v>2334</v>
      </c>
      <c r="B1297">
        <f>VLOOKUP(A1297,OrderProduct!A1297:R3248,18,0)</f>
        <v>665</v>
      </c>
      <c r="C1297" t="str">
        <f>VLOOKUP(B1297,Product_Name!$A$2:$B$914,2,0)</f>
        <v>Rubber Band Ball</v>
      </c>
      <c r="D1297">
        <f>VLOOKUP(A1297,OrderProduct!A1297:D3248,4,0)</f>
        <v>21</v>
      </c>
    </row>
    <row r="1298" spans="1:4">
      <c r="A1298" s="3">
        <v>2338</v>
      </c>
      <c r="B1298">
        <f>VLOOKUP(A1298,OrderProduct!A1298:R3249,18,0)</f>
        <v>314</v>
      </c>
      <c r="C1298" t="str">
        <f>VLOOKUP(B1298,Product_Name!$A$2:$B$914,2,0)</f>
        <v>Eldon® Wave Desk Accessories</v>
      </c>
      <c r="D1298">
        <f>VLOOKUP(A1298,OrderProduct!A1298:D3249,4,0)</f>
        <v>4</v>
      </c>
    </row>
    <row r="1299" spans="1:4">
      <c r="A1299" s="3">
        <v>2338</v>
      </c>
      <c r="B1299">
        <f>VLOOKUP(A1299,OrderProduct!A1299:R3250,18,0)</f>
        <v>812</v>
      </c>
      <c r="C1299" t="str">
        <f>VLOOKUP(B1299,Product_Name!$A$2:$B$914,2,0)</f>
        <v>Wilson Jones DublLock® D-Ring Binders</v>
      </c>
      <c r="D1299">
        <f>VLOOKUP(A1299,OrderProduct!A1299:D3250,4,0)</f>
        <v>7</v>
      </c>
    </row>
    <row r="1300" spans="1:4">
      <c r="A1300" s="3">
        <v>2339</v>
      </c>
      <c r="B1300">
        <f>VLOOKUP(A1300,OrderProduct!A1300:R3251,18,0)</f>
        <v>627</v>
      </c>
      <c r="C1300" t="str">
        <f>VLOOKUP(B1300,Product_Name!$A$2:$B$914,2,0)</f>
        <v>Peel &amp; Seel® Recycled Catalog Envelopes  Brown</v>
      </c>
      <c r="D1300">
        <f>VLOOKUP(A1300,OrderProduct!A1300:D3251,4,0)</f>
        <v>14</v>
      </c>
    </row>
    <row r="1301" spans="1:4">
      <c r="A1301" s="3">
        <v>2345</v>
      </c>
      <c r="B1301">
        <f>VLOOKUP(A1301,OrderProduct!A1301:R3252,18,0)</f>
        <v>406</v>
      </c>
      <c r="C1301" t="str">
        <f>VLOOKUP(B1301,Product_Name!$A$2:$B$914,2,0)</f>
        <v>Global Leather Highback Executive Chair with Pneumatic Height Adjustment  Black</v>
      </c>
      <c r="D1301">
        <f>VLOOKUP(A1301,OrderProduct!A1301:D3252,4,0)</f>
        <v>2</v>
      </c>
    </row>
    <row r="1302" spans="1:4">
      <c r="A1302" s="3">
        <v>2345</v>
      </c>
      <c r="B1302">
        <f>VLOOKUP(A1302,OrderProduct!A1302:R3253,18,0)</f>
        <v>187</v>
      </c>
      <c r="C1302" t="str">
        <f>VLOOKUP(B1302,Product_Name!$A$2:$B$914,2,0)</f>
        <v>Bevis Round Conference Table Top  X-Base</v>
      </c>
      <c r="D1302">
        <f>VLOOKUP(A1302,OrderProduct!A1302:D3253,4,0)</f>
        <v>1</v>
      </c>
    </row>
    <row r="1303" spans="1:4">
      <c r="A1303" s="3">
        <v>2346</v>
      </c>
      <c r="B1303">
        <f>VLOOKUP(A1303,OrderProduct!A1303:R3254,18,0)</f>
        <v>623</v>
      </c>
      <c r="C1303" t="str">
        <f>VLOOKUP(B1303,Product_Name!$A$2:$B$914,2,0)</f>
        <v>Panasonic KX-P3200 Dot Matrix Printer</v>
      </c>
      <c r="D1303">
        <f>VLOOKUP(A1303,OrderProduct!A1303:D3254,4,0)</f>
        <v>5</v>
      </c>
    </row>
    <row r="1304" spans="1:4">
      <c r="A1304" s="3">
        <v>2346</v>
      </c>
      <c r="B1304">
        <f>VLOOKUP(A1304,OrderProduct!A1304:R3255,18,0)</f>
        <v>206</v>
      </c>
      <c r="C1304" t="str">
        <f>VLOOKUP(B1304,Product_Name!$A$2:$B$914,2,0)</f>
        <v>BoxOffice By Design Rectangular and Half-Moon Meeting Room Tables</v>
      </c>
      <c r="D1304">
        <f>VLOOKUP(A1304,OrderProduct!A1304:D3255,4,0)</f>
        <v>1</v>
      </c>
    </row>
    <row r="1305" spans="1:4">
      <c r="A1305" s="3">
        <v>2351</v>
      </c>
      <c r="B1305">
        <f>VLOOKUP(A1305,OrderProduct!A1305:R3256,18,0)</f>
        <v>902</v>
      </c>
      <c r="C1305" t="str">
        <f>VLOOKUP(B1305,Product_Name!$A$2:$B$914,2,0)</f>
        <v>Xerox 220</v>
      </c>
      <c r="D1305">
        <f>VLOOKUP(A1305,OrderProduct!A1305:D3256,4,0)</f>
        <v>7</v>
      </c>
    </row>
    <row r="1306" spans="1:4">
      <c r="A1306" s="3">
        <v>2352</v>
      </c>
      <c r="B1306">
        <f>VLOOKUP(A1306,OrderProduct!A1306:R3257,18,0)</f>
        <v>102</v>
      </c>
      <c r="C1306" t="str">
        <f>VLOOKUP(B1306,Product_Name!$A$2:$B$914,2,0)</f>
        <v>Advantus 10-Drawer Portable Organizer  Chrome Metal Frame  Smoke Drawers</v>
      </c>
      <c r="D1306">
        <f>VLOOKUP(A1306,OrderProduct!A1306:D3257,4,0)</f>
        <v>11</v>
      </c>
    </row>
    <row r="1307" spans="1:4">
      <c r="A1307" s="3">
        <v>2352</v>
      </c>
      <c r="B1307">
        <f>VLOOKUP(A1307,OrderProduct!A1307:R3258,18,0)</f>
        <v>751</v>
      </c>
      <c r="C1307" t="str">
        <f>VLOOKUP(B1307,Product_Name!$A$2:$B$914,2,0)</f>
        <v>T65</v>
      </c>
      <c r="D1307">
        <f>VLOOKUP(A1307,OrderProduct!A1307:D3258,4,0)</f>
        <v>2</v>
      </c>
    </row>
    <row r="1308" spans="1:4">
      <c r="A1308" s="3">
        <v>2352</v>
      </c>
      <c r="B1308">
        <f>VLOOKUP(A1308,OrderProduct!A1308:R3259,18,0)</f>
        <v>526</v>
      </c>
      <c r="C1308" t="str">
        <f>VLOOKUP(B1308,Product_Name!$A$2:$B$914,2,0)</f>
        <v>Lesro Sheffield Collection Coffee Table  End Table  Center Table  Corner Table</v>
      </c>
      <c r="D1308">
        <f>VLOOKUP(A1308,OrderProduct!A1308:D3259,4,0)</f>
        <v>5</v>
      </c>
    </row>
    <row r="1309" spans="1:4">
      <c r="A1309" s="3">
        <v>2353</v>
      </c>
      <c r="B1309">
        <f>VLOOKUP(A1309,OrderProduct!A1309:R3260,18,0)</f>
        <v>577</v>
      </c>
      <c r="C1309" t="str">
        <f>VLOOKUP(B1309,Product_Name!$A$2:$B$914,2,0)</f>
        <v>Newell 315</v>
      </c>
      <c r="D1309">
        <f>VLOOKUP(A1309,OrderProduct!A1309:D3260,4,0)</f>
        <v>1</v>
      </c>
    </row>
    <row r="1310" spans="1:4">
      <c r="A1310" s="3">
        <v>2353</v>
      </c>
      <c r="B1310">
        <f>VLOOKUP(A1310,OrderProduct!A1310:R3261,18,0)</f>
        <v>61</v>
      </c>
      <c r="C1310" t="str">
        <f>VLOOKUP(B1310,Product_Name!$A$2:$B$914,2,0)</f>
        <v>Accessory25</v>
      </c>
      <c r="D1310">
        <f>VLOOKUP(A1310,OrderProduct!A1310:D3261,4,0)</f>
        <v>1</v>
      </c>
    </row>
    <row r="1311" spans="1:4">
      <c r="A1311" s="3">
        <v>2355</v>
      </c>
      <c r="B1311">
        <f>VLOOKUP(A1311,OrderProduct!A1311:R3262,18,0)</f>
        <v>469</v>
      </c>
      <c r="C1311" t="str">
        <f>VLOOKUP(B1311,Product_Name!$A$2:$B$914,2,0)</f>
        <v>Howard Miller 12-3/4 Diameter Accuwave DS ™ Wall Clock</v>
      </c>
      <c r="D1311">
        <f>VLOOKUP(A1311,OrderProduct!A1311:D3262,4,0)</f>
        <v>6</v>
      </c>
    </row>
    <row r="1312" spans="1:4">
      <c r="A1312" s="3">
        <v>2355</v>
      </c>
      <c r="B1312">
        <f>VLOOKUP(A1312,OrderProduct!A1312:R3263,18,0)</f>
        <v>186</v>
      </c>
      <c r="C1312" t="str">
        <f>VLOOKUP(B1312,Product_Name!$A$2:$B$914,2,0)</f>
        <v>Bevis Round Conference Table Top &amp; Single Column Base</v>
      </c>
      <c r="D1312">
        <f>VLOOKUP(A1312,OrderProduct!A1312:D3263,4,0)</f>
        <v>23</v>
      </c>
    </row>
    <row r="1313" spans="1:4">
      <c r="A1313" s="3">
        <v>2356</v>
      </c>
      <c r="B1313">
        <f>VLOOKUP(A1313,OrderProduct!A1313:R3264,18,0)</f>
        <v>693</v>
      </c>
      <c r="C1313" t="str">
        <f>VLOOKUP(B1313,Product_Name!$A$2:$B$914,2,0)</f>
        <v>Seth Thomas 14" Putty-Colored Wall Clock</v>
      </c>
      <c r="D1313">
        <f>VLOOKUP(A1313,OrderProduct!A1313:D3264,4,0)</f>
        <v>15</v>
      </c>
    </row>
    <row r="1314" spans="1:4">
      <c r="A1314" s="3">
        <v>2358</v>
      </c>
      <c r="B1314">
        <f>VLOOKUP(A1314,OrderProduct!A1314:R3265,18,0)</f>
        <v>780</v>
      </c>
      <c r="C1314" t="str">
        <f>VLOOKUP(B1314,Product_Name!$A$2:$B$914,2,0)</f>
        <v>TimeportP7382</v>
      </c>
      <c r="D1314">
        <f>VLOOKUP(A1314,OrderProduct!A1314:D3265,4,0)</f>
        <v>1</v>
      </c>
    </row>
    <row r="1315" spans="1:4">
      <c r="A1315" s="3">
        <v>2358</v>
      </c>
      <c r="B1315">
        <f>VLOOKUP(A1315,OrderProduct!A1315:R3266,18,0)</f>
        <v>523</v>
      </c>
      <c r="C1315" t="str">
        <f>VLOOKUP(B1315,Product_Name!$A$2:$B$914,2,0)</f>
        <v>Kleencut® Forged Office Shears by Acme United Corporation</v>
      </c>
      <c r="D1315">
        <f>VLOOKUP(A1315,OrderProduct!A1315:D3266,4,0)</f>
        <v>1</v>
      </c>
    </row>
    <row r="1316" spans="1:4">
      <c r="A1316" s="3">
        <v>2359</v>
      </c>
      <c r="B1316">
        <f>VLOOKUP(A1316,OrderProduct!A1316:R3267,18,0)</f>
        <v>639</v>
      </c>
      <c r="C1316" t="str">
        <f>VLOOKUP(B1316,Product_Name!$A$2:$B$914,2,0)</f>
        <v>Post-it® “Important Message” Note Pad  Neon Colors  50 Sheets/Pad</v>
      </c>
      <c r="D1316">
        <f>VLOOKUP(A1316,OrderProduct!A1316:D3267,4,0)</f>
        <v>12</v>
      </c>
    </row>
    <row r="1317" spans="1:4">
      <c r="A1317" s="3">
        <v>2361</v>
      </c>
      <c r="B1317">
        <f>VLOOKUP(A1317,OrderProduct!A1317:R3268,18,0)</f>
        <v>51</v>
      </c>
      <c r="C1317" t="str">
        <f>VLOOKUP(B1317,Product_Name!$A$2:$B$914,2,0)</f>
        <v>80 Minute Slim Jewel Case CD-R   10/Pack - Staples</v>
      </c>
      <c r="D1317">
        <f>VLOOKUP(A1317,OrderProduct!A1317:D3268,4,0)</f>
        <v>11</v>
      </c>
    </row>
    <row r="1318" spans="1:4">
      <c r="A1318" s="3">
        <v>2363</v>
      </c>
      <c r="B1318">
        <f>VLOOKUP(A1318,OrderProduct!A1318:R3269,18,0)</f>
        <v>257</v>
      </c>
      <c r="C1318" t="str">
        <f>VLOOKUP(B1318,Product_Name!$A$2:$B$914,2,0)</f>
        <v>DAX Cubicle Frames - 8x10</v>
      </c>
      <c r="D1318">
        <f>VLOOKUP(A1318,OrderProduct!A1318:D3269,4,0)</f>
        <v>21</v>
      </c>
    </row>
    <row r="1319" spans="1:4">
      <c r="A1319" s="3">
        <v>2369</v>
      </c>
      <c r="B1319">
        <f>VLOOKUP(A1319,OrderProduct!A1319:R3270,18,0)</f>
        <v>840</v>
      </c>
      <c r="C1319" t="str">
        <f>VLOOKUP(B1319,Product_Name!$A$2:$B$914,2,0)</f>
        <v>Xerox 1903</v>
      </c>
      <c r="D1319">
        <f>VLOOKUP(A1319,OrderProduct!A1319:D3270,4,0)</f>
        <v>20</v>
      </c>
    </row>
    <row r="1320" spans="1:4">
      <c r="A1320" s="3">
        <v>2372</v>
      </c>
      <c r="B1320">
        <f>VLOOKUP(A1320,OrderProduct!A1320:R3271,18,0)</f>
        <v>575</v>
      </c>
      <c r="C1320" t="str">
        <f>VLOOKUP(B1320,Product_Name!$A$2:$B$914,2,0)</f>
        <v>Newell 310</v>
      </c>
      <c r="D1320">
        <f>VLOOKUP(A1320,OrderProduct!A1320:D3271,4,0)</f>
        <v>12</v>
      </c>
    </row>
    <row r="1321" spans="1:4">
      <c r="A1321" s="3">
        <v>2376</v>
      </c>
      <c r="B1321">
        <f>VLOOKUP(A1321,OrderProduct!A1321:R3272,18,0)</f>
        <v>591</v>
      </c>
      <c r="C1321" t="str">
        <f>VLOOKUP(B1321,Product_Name!$A$2:$B$914,2,0)</f>
        <v>Newell 342</v>
      </c>
      <c r="D1321">
        <f>VLOOKUP(A1321,OrderProduct!A1321:D3272,4,0)</f>
        <v>5</v>
      </c>
    </row>
    <row r="1322" spans="1:4">
      <c r="A1322" s="3">
        <v>2376</v>
      </c>
      <c r="B1322">
        <f>VLOOKUP(A1322,OrderProduct!A1322:R3273,18,0)</f>
        <v>306</v>
      </c>
      <c r="C1322" t="str">
        <f>VLOOKUP(B1322,Product_Name!$A$2:$B$914,2,0)</f>
        <v>Eldon Shelf Savers™ Cubes and Bins</v>
      </c>
      <c r="D1322">
        <f>VLOOKUP(A1322,OrderProduct!A1322:D3273,4,0)</f>
        <v>1</v>
      </c>
    </row>
    <row r="1323" spans="1:4">
      <c r="A1323" s="3">
        <v>2379</v>
      </c>
      <c r="B1323">
        <f>VLOOKUP(A1323,OrderProduct!A1323:R3274,18,0)</f>
        <v>389</v>
      </c>
      <c r="C1323" t="str">
        <f>VLOOKUP(B1323,Product_Name!$A$2:$B$914,2,0)</f>
        <v>GBC Therma-A-Bind 250T Electric Binding System</v>
      </c>
      <c r="D1323">
        <f>VLOOKUP(A1323,OrderProduct!A1323:D3274,4,0)</f>
        <v>9</v>
      </c>
    </row>
    <row r="1324" spans="1:4">
      <c r="A1324" s="3">
        <v>2380</v>
      </c>
      <c r="B1324">
        <f>VLOOKUP(A1324,OrderProduct!A1324:R3275,18,0)</f>
        <v>156</v>
      </c>
      <c r="C1324" t="str">
        <f>VLOOKUP(B1324,Product_Name!$A$2:$B$914,2,0)</f>
        <v>Avery Hi-Liter® Fluorescent Desk Style Markers</v>
      </c>
      <c r="D1324">
        <f>VLOOKUP(A1324,OrderProduct!A1324:D3275,4,0)</f>
        <v>2</v>
      </c>
    </row>
    <row r="1325" spans="1:4">
      <c r="A1325" s="3">
        <v>2380</v>
      </c>
      <c r="B1325">
        <f>VLOOKUP(A1325,OrderProduct!A1325:R3276,18,0)</f>
        <v>441</v>
      </c>
      <c r="C1325" t="str">
        <f>VLOOKUP(B1325,Product_Name!$A$2:$B$914,2,0)</f>
        <v>Holmes Replacement Filter for HEPA Air Cleaner  Very Large Room  HEPA Filter</v>
      </c>
      <c r="D1325">
        <f>VLOOKUP(A1325,OrderProduct!A1325:D3276,4,0)</f>
        <v>3</v>
      </c>
    </row>
    <row r="1326" spans="1:4">
      <c r="A1326" s="3">
        <v>2382</v>
      </c>
      <c r="B1326">
        <f>VLOOKUP(A1326,OrderProduct!A1326:R3277,18,0)</f>
        <v>156</v>
      </c>
      <c r="C1326" t="str">
        <f>VLOOKUP(B1326,Product_Name!$A$2:$B$914,2,0)</f>
        <v>Avery Hi-Liter® Fluorescent Desk Style Markers</v>
      </c>
      <c r="D1326">
        <f>VLOOKUP(A1326,OrderProduct!A1326:D3277,4,0)</f>
        <v>12</v>
      </c>
    </row>
    <row r="1327" spans="1:4">
      <c r="A1327" s="3">
        <v>2382</v>
      </c>
      <c r="B1327">
        <f>VLOOKUP(A1327,OrderProduct!A1327:R3278,18,0)</f>
        <v>389</v>
      </c>
      <c r="C1327" t="str">
        <f>VLOOKUP(B1327,Product_Name!$A$2:$B$914,2,0)</f>
        <v>GBC Therma-A-Bind 250T Electric Binding System</v>
      </c>
      <c r="D1327">
        <f>VLOOKUP(A1327,OrderProduct!A1327:D3278,4,0)</f>
        <v>9</v>
      </c>
    </row>
    <row r="1328" spans="1:4">
      <c r="A1328" s="3">
        <v>2382</v>
      </c>
      <c r="B1328">
        <f>VLOOKUP(A1328,OrderProduct!A1328:R3279,18,0)</f>
        <v>441</v>
      </c>
      <c r="C1328" t="str">
        <f>VLOOKUP(B1328,Product_Name!$A$2:$B$914,2,0)</f>
        <v>Holmes Replacement Filter for HEPA Air Cleaner  Very Large Room  HEPA Filter</v>
      </c>
      <c r="D1328">
        <f>VLOOKUP(A1328,OrderProduct!A1328:D3279,4,0)</f>
        <v>5</v>
      </c>
    </row>
    <row r="1329" spans="1:4">
      <c r="A1329" s="3">
        <v>2385</v>
      </c>
      <c r="B1329">
        <f>VLOOKUP(A1329,OrderProduct!A1329:R3280,18,0)</f>
        <v>602</v>
      </c>
      <c r="C1329" t="str">
        <f>VLOOKUP(B1329,Product_Name!$A$2:$B$914,2,0)</f>
        <v>Office Star - Contemporary Task Swivel chair with 2-way adjustable arms  Plum</v>
      </c>
      <c r="D1329">
        <f>VLOOKUP(A1329,OrderProduct!A1329:D3280,4,0)</f>
        <v>3</v>
      </c>
    </row>
    <row r="1330" spans="1:4">
      <c r="A1330" s="3">
        <v>2391</v>
      </c>
      <c r="B1330">
        <f>VLOOKUP(A1330,OrderProduct!A1330:R3281,18,0)</f>
        <v>507</v>
      </c>
      <c r="C1330" t="str">
        <f>VLOOKUP(B1330,Product_Name!$A$2:$B$914,2,0)</f>
        <v>Imation Primaris 3.5" 2HD Unformatted Diskettes  10/Pack</v>
      </c>
      <c r="D1330">
        <f>VLOOKUP(A1330,OrderProduct!A1330:D3281,4,0)</f>
        <v>7</v>
      </c>
    </row>
    <row r="1331" spans="1:4">
      <c r="A1331" s="3">
        <v>2391</v>
      </c>
      <c r="B1331">
        <f>VLOOKUP(A1331,OrderProduct!A1331:R3282,18,0)</f>
        <v>788</v>
      </c>
      <c r="C1331" t="str">
        <f>VLOOKUP(B1331,Product_Name!$A$2:$B$914,2,0)</f>
        <v>Tyvek ® Top-Opening Peel &amp; Seel Envelopes  Plain White</v>
      </c>
      <c r="D1331">
        <f>VLOOKUP(A1331,OrderProduct!A1331:D3282,4,0)</f>
        <v>11</v>
      </c>
    </row>
    <row r="1332" spans="1:4">
      <c r="A1332" s="3">
        <v>2391</v>
      </c>
      <c r="B1332">
        <f>VLOOKUP(A1332,OrderProduct!A1332:R3283,18,0)</f>
        <v>634</v>
      </c>
      <c r="C1332" t="str">
        <f>VLOOKUP(B1332,Product_Name!$A$2:$B$914,2,0)</f>
        <v>Polycom Soundstation EX Audio-Conferencing Telephone  Black</v>
      </c>
      <c r="D1332">
        <f>VLOOKUP(A1332,OrderProduct!A1332:D3283,4,0)</f>
        <v>15</v>
      </c>
    </row>
    <row r="1333" spans="1:4">
      <c r="A1333" s="3">
        <v>2391</v>
      </c>
      <c r="B1333">
        <f>VLOOKUP(A1333,OrderProduct!A1333:R3284,18,0)</f>
        <v>905</v>
      </c>
      <c r="C1333" t="str">
        <f>VLOOKUP(B1333,Product_Name!$A$2:$B$914,2,0)</f>
        <v>Xerox 23</v>
      </c>
      <c r="D1333">
        <f>VLOOKUP(A1333,OrderProduct!A1333:D3284,4,0)</f>
        <v>1</v>
      </c>
    </row>
    <row r="1334" spans="1:4">
      <c r="A1334" s="3">
        <v>2393</v>
      </c>
      <c r="B1334">
        <f>VLOOKUP(A1334,OrderProduct!A1334:R3285,18,0)</f>
        <v>900</v>
      </c>
      <c r="C1334" t="str">
        <f>VLOOKUP(B1334,Product_Name!$A$2:$B$914,2,0)</f>
        <v>Xerox 216</v>
      </c>
      <c r="D1334">
        <f>VLOOKUP(A1334,OrderProduct!A1334:D3285,4,0)</f>
        <v>8</v>
      </c>
    </row>
    <row r="1335" spans="1:4">
      <c r="A1335" s="3">
        <v>2393</v>
      </c>
      <c r="B1335">
        <f>VLOOKUP(A1335,OrderProduct!A1335:R3286,18,0)</f>
        <v>290</v>
      </c>
      <c r="C1335" t="str">
        <f>VLOOKUP(B1335,Product_Name!$A$2:$B$914,2,0)</f>
        <v>Eldon Antistatic Chair Mats for Low to Medium Pile Carpets</v>
      </c>
      <c r="D1335">
        <f>VLOOKUP(A1335,OrderProduct!A1335:D3286,4,0)</f>
        <v>9</v>
      </c>
    </row>
    <row r="1336" spans="1:4">
      <c r="A1336" s="3">
        <v>2394</v>
      </c>
      <c r="B1336">
        <f>VLOOKUP(A1336,OrderProduct!A1336:R3287,18,0)</f>
        <v>339</v>
      </c>
      <c r="C1336" t="str">
        <f>VLOOKUP(B1336,Product_Name!$A$2:$B$914,2,0)</f>
        <v>Fellowes Binding Cases</v>
      </c>
      <c r="D1336">
        <f>VLOOKUP(A1336,OrderProduct!A1336:D3287,4,0)</f>
        <v>10</v>
      </c>
    </row>
    <row r="1337" spans="1:4">
      <c r="A1337" s="3">
        <v>2394</v>
      </c>
      <c r="B1337">
        <f>VLOOKUP(A1337,OrderProduct!A1337:R3288,18,0)</f>
        <v>647</v>
      </c>
      <c r="C1337" t="str">
        <f>VLOOKUP(B1337,Product_Name!$A$2:$B$914,2,0)</f>
        <v>Presstex Flexible Ring Binders</v>
      </c>
      <c r="D1337">
        <f>VLOOKUP(A1337,OrderProduct!A1337:D3288,4,0)</f>
        <v>3</v>
      </c>
    </row>
    <row r="1338" spans="1:4">
      <c r="A1338" s="3">
        <v>2395</v>
      </c>
      <c r="B1338">
        <f>VLOOKUP(A1338,OrderProduct!A1338:R3289,18,0)</f>
        <v>784</v>
      </c>
      <c r="C1338" t="str">
        <f>VLOOKUP(B1338,Product_Name!$A$2:$B$914,2,0)</f>
        <v>Tripp Lite Isotel 6 Outlet Surge Protector with Fax/Modem Protection</v>
      </c>
      <c r="D1338">
        <f>VLOOKUP(A1338,OrderProduct!A1338:D3289,4,0)</f>
        <v>4</v>
      </c>
    </row>
    <row r="1339" spans="1:4">
      <c r="A1339" s="3">
        <v>2398</v>
      </c>
      <c r="B1339">
        <f>VLOOKUP(A1339,OrderProduct!A1339:R3290,18,0)</f>
        <v>658</v>
      </c>
      <c r="C1339" t="str">
        <f>VLOOKUP(B1339,Product_Name!$A$2:$B$914,2,0)</f>
        <v>Rediform Wirebound "Phone Memo" Message Book  11 x 5-3/4</v>
      </c>
      <c r="D1339">
        <f>VLOOKUP(A1339,OrderProduct!A1339:D3290,4,0)</f>
        <v>12</v>
      </c>
    </row>
    <row r="1340" spans="1:4">
      <c r="A1340" s="3">
        <v>2417</v>
      </c>
      <c r="B1340">
        <f>VLOOKUP(A1340,OrderProduct!A1340:R3291,18,0)</f>
        <v>735</v>
      </c>
      <c r="C1340" t="str">
        <f>VLOOKUP(B1340,Product_Name!$A$2:$B$914,2,0)</f>
        <v>StarTAC 7760</v>
      </c>
      <c r="D1340">
        <f>VLOOKUP(A1340,OrderProduct!A1340:D3291,4,0)</f>
        <v>9</v>
      </c>
    </row>
    <row r="1341" spans="1:4">
      <c r="A1341" s="3">
        <v>2418</v>
      </c>
      <c r="B1341">
        <f>VLOOKUP(A1341,OrderProduct!A1341:R3292,18,0)</f>
        <v>677</v>
      </c>
      <c r="C1341" t="str">
        <f>VLOOKUP(B1341,Product_Name!$A$2:$B$914,2,0)</f>
        <v>Sanford EarthWrite® Recycled Pencils  Medium Soft  #2</v>
      </c>
      <c r="D1341">
        <f>VLOOKUP(A1341,OrderProduct!A1341:D3292,4,0)</f>
        <v>2</v>
      </c>
    </row>
    <row r="1342" spans="1:4">
      <c r="A1342" s="3">
        <v>2418</v>
      </c>
      <c r="B1342">
        <f>VLOOKUP(A1342,OrderProduct!A1342:R3293,18,0)</f>
        <v>232</v>
      </c>
      <c r="C1342" t="str">
        <f>VLOOKUP(B1342,Product_Name!$A$2:$B$914,2,0)</f>
        <v>Canon PC1080F Personal Copier</v>
      </c>
      <c r="D1342">
        <f>VLOOKUP(A1342,OrderProduct!A1342:D3293,4,0)</f>
        <v>17</v>
      </c>
    </row>
    <row r="1343" spans="1:4">
      <c r="A1343" s="3">
        <v>2418</v>
      </c>
      <c r="B1343">
        <f>VLOOKUP(A1343,OrderProduct!A1343:R3294,18,0)</f>
        <v>578</v>
      </c>
      <c r="C1343" t="str">
        <f>VLOOKUP(B1343,Product_Name!$A$2:$B$914,2,0)</f>
        <v>Newell 318</v>
      </c>
      <c r="D1343">
        <f>VLOOKUP(A1343,OrderProduct!A1343:D3294,4,0)</f>
        <v>2</v>
      </c>
    </row>
    <row r="1344" spans="1:4">
      <c r="A1344" s="3">
        <v>2419</v>
      </c>
      <c r="B1344">
        <f>VLOOKUP(A1344,OrderProduct!A1344:R3295,18,0)</f>
        <v>436</v>
      </c>
      <c r="C1344" t="str">
        <f>VLOOKUP(B1344,Product_Name!$A$2:$B$914,2,0)</f>
        <v>Holmes Harmony HEPA Air Purifier for 17 x 20 Room</v>
      </c>
      <c r="D1344">
        <f>VLOOKUP(A1344,OrderProduct!A1344:D3295,4,0)</f>
        <v>3</v>
      </c>
    </row>
    <row r="1345" spans="1:4">
      <c r="A1345" s="3">
        <v>2419</v>
      </c>
      <c r="B1345">
        <f>VLOOKUP(A1345,OrderProduct!A1345:R3296,18,0)</f>
        <v>910</v>
      </c>
      <c r="C1345" t="str">
        <f>VLOOKUP(B1345,Product_Name!$A$2:$B$914,2,0)</f>
        <v>XtraLife® ClearVue™ Slant-D® Ring Binders by Cardinal</v>
      </c>
      <c r="D1345">
        <f>VLOOKUP(A1345,OrderProduct!A1345:D3296,4,0)</f>
        <v>11</v>
      </c>
    </row>
    <row r="1346" spans="1:4">
      <c r="A1346" s="3">
        <v>2420</v>
      </c>
      <c r="B1346">
        <f>VLOOKUP(A1346,OrderProduct!A1346:R3297,18,0)</f>
        <v>195</v>
      </c>
      <c r="C1346" t="str">
        <f>VLOOKUP(B1346,Product_Name!$A$2:$B$914,2,0)</f>
        <v>Black Print Carbonless Snap-Off® Rapid Letter  8 1/2" x 7"</v>
      </c>
      <c r="D1346">
        <f>VLOOKUP(A1346,OrderProduct!A1346:D3297,4,0)</f>
        <v>2</v>
      </c>
    </row>
    <row r="1347" spans="1:4">
      <c r="A1347" s="3">
        <v>2422</v>
      </c>
      <c r="B1347">
        <f>VLOOKUP(A1347,OrderProduct!A1347:R3298,18,0)</f>
        <v>398</v>
      </c>
      <c r="C1347" t="str">
        <f>VLOOKUP(B1347,Product_Name!$A$2:$B$914,2,0)</f>
        <v>Global Airflow Leather Mesh Back Chair  Black</v>
      </c>
      <c r="D1347">
        <f>VLOOKUP(A1347,OrderProduct!A1347:D3298,4,0)</f>
        <v>2</v>
      </c>
    </row>
    <row r="1348" spans="1:4">
      <c r="A1348" s="3">
        <v>2422</v>
      </c>
      <c r="B1348">
        <f>VLOOKUP(A1348,OrderProduct!A1348:R3299,18,0)</f>
        <v>148</v>
      </c>
      <c r="C1348" t="str">
        <f>VLOOKUP(B1348,Product_Name!$A$2:$B$914,2,0)</f>
        <v>Avery Binder Labels</v>
      </c>
      <c r="D1348">
        <f>VLOOKUP(A1348,OrderProduct!A1348:D3299,4,0)</f>
        <v>8</v>
      </c>
    </row>
    <row r="1349" spans="1:4">
      <c r="A1349" s="3">
        <v>2423</v>
      </c>
      <c r="B1349">
        <f>VLOOKUP(A1349,OrderProduct!A1349:R3300,18,0)</f>
        <v>538</v>
      </c>
      <c r="C1349" t="str">
        <f>VLOOKUP(B1349,Product_Name!$A$2:$B$914,2,0)</f>
        <v>Logitech Cordless Elite Duo</v>
      </c>
      <c r="D1349">
        <f>VLOOKUP(A1349,OrderProduct!A1349:D3300,4,0)</f>
        <v>5</v>
      </c>
    </row>
    <row r="1350" spans="1:4">
      <c r="A1350" s="3">
        <v>2426</v>
      </c>
      <c r="B1350">
        <f>VLOOKUP(A1350,OrderProduct!A1350:R3301,18,0)</f>
        <v>103</v>
      </c>
      <c r="C1350" t="str">
        <f>VLOOKUP(B1350,Product_Name!$A$2:$B$914,2,0)</f>
        <v>Advantus Employee of the Month Certificate Frame  11 x 13-1/2</v>
      </c>
      <c r="D1350">
        <f>VLOOKUP(A1350,OrderProduct!A1350:D3301,4,0)</f>
        <v>5</v>
      </c>
    </row>
    <row r="1351" spans="1:4">
      <c r="A1351" s="3">
        <v>2426</v>
      </c>
      <c r="B1351">
        <f>VLOOKUP(A1351,OrderProduct!A1351:R3302,18,0)</f>
        <v>464</v>
      </c>
      <c r="C1351" t="str">
        <f>VLOOKUP(B1351,Product_Name!$A$2:$B$914,2,0)</f>
        <v>Hoover Portapower™ Portable Vacuum</v>
      </c>
      <c r="D1351">
        <f>VLOOKUP(A1351,OrderProduct!A1351:D3302,4,0)</f>
        <v>21</v>
      </c>
    </row>
    <row r="1352" spans="1:4">
      <c r="A1352" s="3">
        <v>2426</v>
      </c>
      <c r="B1352">
        <f>VLOOKUP(A1352,OrderProduct!A1352:R3303,18,0)</f>
        <v>329</v>
      </c>
      <c r="C1352" t="str">
        <f>VLOOKUP(B1352,Product_Name!$A$2:$B$914,2,0)</f>
        <v>Executive Impressions 12" Wall Clock</v>
      </c>
      <c r="D1352">
        <f>VLOOKUP(A1352,OrderProduct!A1352:D3303,4,0)</f>
        <v>11</v>
      </c>
    </row>
    <row r="1353" spans="1:4">
      <c r="A1353" s="3">
        <v>2427</v>
      </c>
      <c r="B1353">
        <f>VLOOKUP(A1353,OrderProduct!A1353:R3304,18,0)</f>
        <v>808</v>
      </c>
      <c r="C1353" t="str">
        <f>VLOOKUP(B1353,Product_Name!$A$2:$B$914,2,0)</f>
        <v>White Dual Perf Computer Printout Paper  2700 Sheets  1 Part  Heavyweight  20 lbs.  14 7/8 x 11</v>
      </c>
      <c r="D1353">
        <f>VLOOKUP(A1353,OrderProduct!A1353:D3304,4,0)</f>
        <v>6</v>
      </c>
    </row>
    <row r="1354" spans="1:4">
      <c r="A1354" s="3">
        <v>2430</v>
      </c>
      <c r="B1354">
        <f>VLOOKUP(A1354,OrderProduct!A1354:R3305,18,0)</f>
        <v>159</v>
      </c>
      <c r="C1354" t="str">
        <f>VLOOKUP(B1354,Product_Name!$A$2:$B$914,2,0)</f>
        <v>Avery Premier Heavy-Duty Binder with Round Locking Rings</v>
      </c>
      <c r="D1354">
        <f>VLOOKUP(A1354,OrderProduct!A1354:D3305,4,0)</f>
        <v>41</v>
      </c>
    </row>
    <row r="1355" spans="1:4">
      <c r="A1355" s="3">
        <v>2430</v>
      </c>
      <c r="B1355">
        <f>VLOOKUP(A1355,OrderProduct!A1355:R3306,18,0)</f>
        <v>680</v>
      </c>
      <c r="C1355" t="str">
        <f>VLOOKUP(B1355,Product_Name!$A$2:$B$914,2,0)</f>
        <v>SANFORD Major Accent™ Highlighters</v>
      </c>
      <c r="D1355">
        <f>VLOOKUP(A1355,OrderProduct!A1355:D3306,4,0)</f>
        <v>5</v>
      </c>
    </row>
    <row r="1356" spans="1:4">
      <c r="A1356" s="3">
        <v>2430</v>
      </c>
      <c r="B1356">
        <f>VLOOKUP(A1356,OrderProduct!A1356:R3307,18,0)</f>
        <v>49</v>
      </c>
      <c r="C1356">
        <f>VLOOKUP(B1356,Product_Name!$A$2:$B$914,2,0)</f>
        <v>7160</v>
      </c>
      <c r="D1356">
        <f>VLOOKUP(A1356,OrderProduct!A1356:D3307,4,0)</f>
        <v>17</v>
      </c>
    </row>
    <row r="1357" spans="1:4">
      <c r="A1357" s="3">
        <v>2431</v>
      </c>
      <c r="B1357">
        <f>VLOOKUP(A1357,OrderProduct!A1357:R3308,18,0)</f>
        <v>386</v>
      </c>
      <c r="C1357" t="str">
        <f>VLOOKUP(B1357,Product_Name!$A$2:$B$914,2,0)</f>
        <v>GBC Standard Plastic Binding Systems Combs</v>
      </c>
      <c r="D1357">
        <f>VLOOKUP(A1357,OrderProduct!A1357:D3308,4,0)</f>
        <v>18</v>
      </c>
    </row>
    <row r="1358" spans="1:4">
      <c r="A1358" s="3">
        <v>2431</v>
      </c>
      <c r="B1358">
        <f>VLOOKUP(A1358,OrderProduct!A1358:R3309,18,0)</f>
        <v>284</v>
      </c>
      <c r="C1358" t="str">
        <f>VLOOKUP(B1358,Product_Name!$A$2:$B$914,2,0)</f>
        <v>Dual Level  Single-Width Filing Carts</v>
      </c>
      <c r="D1358">
        <f>VLOOKUP(A1358,OrderProduct!A1358:D3309,4,0)</f>
        <v>12</v>
      </c>
    </row>
    <row r="1359" spans="1:4">
      <c r="A1359" s="3">
        <v>2432</v>
      </c>
      <c r="B1359">
        <f>VLOOKUP(A1359,OrderProduct!A1359:R3310,18,0)</f>
        <v>284</v>
      </c>
      <c r="C1359" t="str">
        <f>VLOOKUP(B1359,Product_Name!$A$2:$B$914,2,0)</f>
        <v>Dual Level  Single-Width Filing Carts</v>
      </c>
      <c r="D1359">
        <f>VLOOKUP(A1359,OrderProduct!A1359:D3310,4,0)</f>
        <v>17</v>
      </c>
    </row>
    <row r="1360" spans="1:4">
      <c r="A1360" s="3">
        <v>2432</v>
      </c>
      <c r="B1360">
        <f>VLOOKUP(A1360,OrderProduct!A1360:R3311,18,0)</f>
        <v>31</v>
      </c>
      <c r="C1360" t="str">
        <f>VLOOKUP(B1360,Product_Name!$A$2:$B$914,2,0)</f>
        <v>3M Organizer Strips</v>
      </c>
      <c r="D1360">
        <f>VLOOKUP(A1360,OrderProduct!A1360:D3311,4,0)</f>
        <v>17</v>
      </c>
    </row>
    <row r="1361" spans="1:4">
      <c r="A1361" s="3">
        <v>2433</v>
      </c>
      <c r="B1361">
        <f>VLOOKUP(A1361,OrderProduct!A1361:R3312,18,0)</f>
        <v>386</v>
      </c>
      <c r="C1361" t="str">
        <f>VLOOKUP(B1361,Product_Name!$A$2:$B$914,2,0)</f>
        <v>GBC Standard Plastic Binding Systems Combs</v>
      </c>
      <c r="D1361">
        <f>VLOOKUP(A1361,OrderProduct!A1361:D3312,4,0)</f>
        <v>7</v>
      </c>
    </row>
    <row r="1362" spans="1:4">
      <c r="A1362" s="3">
        <v>2437</v>
      </c>
      <c r="B1362">
        <f>VLOOKUP(A1362,OrderProduct!A1362:R3313,18,0)</f>
        <v>532</v>
      </c>
      <c r="C1362" t="str">
        <f>VLOOKUP(B1362,Product_Name!$A$2:$B$914,2,0)</f>
        <v>Lexmark Z54se Color Inkjet Printer</v>
      </c>
      <c r="D1362">
        <f>VLOOKUP(A1362,OrderProduct!A1362:D3313,4,0)</f>
        <v>12</v>
      </c>
    </row>
    <row r="1363" spans="1:4">
      <c r="A1363" s="3">
        <v>2441</v>
      </c>
      <c r="B1363">
        <f>VLOOKUP(A1363,OrderProduct!A1363:R3314,18,0)</f>
        <v>472</v>
      </c>
      <c r="C1363" t="str">
        <f>VLOOKUP(B1363,Product_Name!$A$2:$B$914,2,0)</f>
        <v>Howard Miller 16" Diameter Gallery Wall Clock</v>
      </c>
      <c r="D1363">
        <f>VLOOKUP(A1363,OrderProduct!A1363:D3314,4,0)</f>
        <v>5</v>
      </c>
    </row>
    <row r="1364" spans="1:4">
      <c r="A1364" s="3">
        <v>2442</v>
      </c>
      <c r="B1364">
        <f>VLOOKUP(A1364,OrderProduct!A1364:R3315,18,0)</f>
        <v>502</v>
      </c>
      <c r="C1364" t="str">
        <f>VLOOKUP(B1364,Product_Name!$A$2:$B$914,2,0)</f>
        <v>Imation 3.5  DISKETTE 44766 HGHLD3.52HD/FM  10/Pack</v>
      </c>
      <c r="D1364">
        <f>VLOOKUP(A1364,OrderProduct!A1364:D3315,4,0)</f>
        <v>12</v>
      </c>
    </row>
    <row r="1365" spans="1:4">
      <c r="A1365" s="3">
        <v>2443</v>
      </c>
      <c r="B1365">
        <f>VLOOKUP(A1365,OrderProduct!A1365:R3316,18,0)</f>
        <v>147</v>
      </c>
      <c r="C1365" t="str">
        <f>VLOOKUP(B1365,Product_Name!$A$2:$B$914,2,0)</f>
        <v>Avery Arch Ring Binders</v>
      </c>
      <c r="D1365">
        <f>VLOOKUP(A1365,OrderProduct!A1365:D3316,4,0)</f>
        <v>8</v>
      </c>
    </row>
    <row r="1366" spans="1:4">
      <c r="A1366" s="3">
        <v>2443</v>
      </c>
      <c r="B1366">
        <f>VLOOKUP(A1366,OrderProduct!A1366:R3317,18,0)</f>
        <v>192</v>
      </c>
      <c r="C1366" t="str">
        <f>VLOOKUP(B1366,Product_Name!$A$2:$B$914,2,0)</f>
        <v>Binney &amp; Smith inkTank™ Erasable Pocket Highlighter  Chisel Tip  Yellow</v>
      </c>
      <c r="D1366">
        <f>VLOOKUP(A1366,OrderProduct!A1366:D3317,4,0)</f>
        <v>1</v>
      </c>
    </row>
    <row r="1367" spans="1:4">
      <c r="A1367" s="3">
        <v>2448</v>
      </c>
      <c r="B1367">
        <f>VLOOKUP(A1367,OrderProduct!A1367:R3318,18,0)</f>
        <v>899</v>
      </c>
      <c r="C1367" t="str">
        <f>VLOOKUP(B1367,Product_Name!$A$2:$B$914,2,0)</f>
        <v>Xerox 214</v>
      </c>
      <c r="D1367">
        <f>VLOOKUP(A1367,OrderProduct!A1367:D3318,4,0)</f>
        <v>9</v>
      </c>
    </row>
    <row r="1368" spans="1:4">
      <c r="A1368" s="3">
        <v>2450</v>
      </c>
      <c r="B1368">
        <f>VLOOKUP(A1368,OrderProduct!A1368:R3319,18,0)</f>
        <v>574</v>
      </c>
      <c r="C1368" t="str">
        <f>VLOOKUP(B1368,Product_Name!$A$2:$B$914,2,0)</f>
        <v>Newell 31</v>
      </c>
      <c r="D1368">
        <f>VLOOKUP(A1368,OrderProduct!A1368:D3319,4,0)</f>
        <v>16</v>
      </c>
    </row>
    <row r="1369" spans="1:4">
      <c r="A1369" s="3">
        <v>2454</v>
      </c>
      <c r="B1369">
        <f>VLOOKUP(A1369,OrderProduct!A1369:R3320,18,0)</f>
        <v>226</v>
      </c>
      <c r="C1369" t="str">
        <f>VLOOKUP(B1369,Product_Name!$A$2:$B$914,2,0)</f>
        <v>Canon imageCLASS 2200 Advanced Copier</v>
      </c>
      <c r="D1369">
        <f>VLOOKUP(A1369,OrderProduct!A1369:D3320,4,0)</f>
        <v>17</v>
      </c>
    </row>
    <row r="1370" spans="1:4">
      <c r="A1370" s="3">
        <v>2456</v>
      </c>
      <c r="B1370">
        <f>VLOOKUP(A1370,OrderProduct!A1370:R3321,18,0)</f>
        <v>568</v>
      </c>
      <c r="C1370" t="str">
        <f>VLOOKUP(B1370,Product_Name!$A$2:$B$914,2,0)</f>
        <v>Motorola SB4200 Cable Modem</v>
      </c>
      <c r="D1370">
        <f>VLOOKUP(A1370,OrderProduct!A1370:D3321,4,0)</f>
        <v>9</v>
      </c>
    </row>
    <row r="1371" spans="1:4">
      <c r="A1371" s="3">
        <v>2456</v>
      </c>
      <c r="B1371">
        <f>VLOOKUP(A1371,OrderProduct!A1371:R3322,18,0)</f>
        <v>269</v>
      </c>
      <c r="C1371" t="str">
        <f>VLOOKUP(B1371,Product_Name!$A$2:$B$914,2,0)</f>
        <v>Deflect-o RollaMat Studded  Beveled Mat for Medium Pile Carpeting</v>
      </c>
      <c r="D1371">
        <f>VLOOKUP(A1371,OrderProduct!A1371:D3322,4,0)</f>
        <v>1</v>
      </c>
    </row>
    <row r="1372" spans="1:4">
      <c r="A1372" s="3">
        <v>2457</v>
      </c>
      <c r="B1372">
        <f>VLOOKUP(A1372,OrderProduct!A1372:R3323,18,0)</f>
        <v>390</v>
      </c>
      <c r="C1372" t="str">
        <f>VLOOKUP(B1372,Product_Name!$A$2:$B$914,2,0)</f>
        <v>GBC Twin Loop™ Wire Binding Elements  9/16" Spine  Black</v>
      </c>
      <c r="D1372">
        <f>VLOOKUP(A1372,OrderProduct!A1372:D3323,4,0)</f>
        <v>4</v>
      </c>
    </row>
    <row r="1373" spans="1:4">
      <c r="A1373" s="3">
        <v>2458</v>
      </c>
      <c r="B1373">
        <f>VLOOKUP(A1373,OrderProduct!A1373:R3324,18,0)</f>
        <v>904</v>
      </c>
      <c r="C1373" t="str">
        <f>VLOOKUP(B1373,Product_Name!$A$2:$B$914,2,0)</f>
        <v>Xerox 227</v>
      </c>
      <c r="D1373">
        <f>VLOOKUP(A1373,OrderProduct!A1373:D3324,4,0)</f>
        <v>10</v>
      </c>
    </row>
    <row r="1374" spans="1:4">
      <c r="A1374" s="3">
        <v>2458</v>
      </c>
      <c r="B1374">
        <f>VLOOKUP(A1374,OrderProduct!A1374:R3325,18,0)</f>
        <v>546</v>
      </c>
      <c r="C1374" t="str">
        <f>VLOOKUP(B1374,Product_Name!$A$2:$B$914,2,0)</f>
        <v>Martin-Yale Premier Letter Opener</v>
      </c>
      <c r="D1374">
        <f>VLOOKUP(A1374,OrderProduct!A1374:D3325,4,0)</f>
        <v>8</v>
      </c>
    </row>
    <row r="1375" spans="1:4">
      <c r="A1375" s="3">
        <v>2460</v>
      </c>
      <c r="B1375">
        <f>VLOOKUP(A1375,OrderProduct!A1375:R3326,18,0)</f>
        <v>904</v>
      </c>
      <c r="C1375" t="str">
        <f>VLOOKUP(B1375,Product_Name!$A$2:$B$914,2,0)</f>
        <v>Xerox 227</v>
      </c>
      <c r="D1375">
        <f>VLOOKUP(A1375,OrderProduct!A1375:D3326,4,0)</f>
        <v>7</v>
      </c>
    </row>
    <row r="1376" spans="1:4">
      <c r="A1376" s="3">
        <v>2460</v>
      </c>
      <c r="B1376">
        <f>VLOOKUP(A1376,OrderProduct!A1376:R3327,18,0)</f>
        <v>629</v>
      </c>
      <c r="C1376" t="str">
        <f>VLOOKUP(B1376,Product_Name!$A$2:$B$914,2,0)</f>
        <v>Peel-Off® China Markers</v>
      </c>
      <c r="D1376">
        <f>VLOOKUP(A1376,OrderProduct!A1376:D3327,4,0)</f>
        <v>12</v>
      </c>
    </row>
    <row r="1377" spans="1:4">
      <c r="A1377" s="3">
        <v>2464</v>
      </c>
      <c r="B1377">
        <f>VLOOKUP(A1377,OrderProduct!A1377:R3328,18,0)</f>
        <v>305</v>
      </c>
      <c r="C1377" t="str">
        <f>VLOOKUP(B1377,Product_Name!$A$2:$B$914,2,0)</f>
        <v>Eldon Regeneration Recycled Desk Accessories  Smoke</v>
      </c>
      <c r="D1377">
        <f>VLOOKUP(A1377,OrderProduct!A1377:D3328,4,0)</f>
        <v>1</v>
      </c>
    </row>
    <row r="1378" spans="1:4">
      <c r="A1378" s="3">
        <v>2464</v>
      </c>
      <c r="B1378">
        <f>VLOOKUP(A1378,OrderProduct!A1378:R3329,18,0)</f>
        <v>459</v>
      </c>
      <c r="C1378" t="str">
        <f>VLOOKUP(B1378,Product_Name!$A$2:$B$914,2,0)</f>
        <v>Hon Rectangular Conference Tables</v>
      </c>
      <c r="D1378">
        <f>VLOOKUP(A1378,OrderProduct!A1378:D3329,4,0)</f>
        <v>3</v>
      </c>
    </row>
    <row r="1379" spans="1:4">
      <c r="A1379" s="3">
        <v>2464</v>
      </c>
      <c r="B1379">
        <f>VLOOKUP(A1379,OrderProduct!A1379:R3330,18,0)</f>
        <v>387</v>
      </c>
      <c r="C1379" t="str">
        <f>VLOOKUP(B1379,Product_Name!$A$2:$B$914,2,0)</f>
        <v>GBC Standard Plastic Binding Systems' Combs</v>
      </c>
      <c r="D1379">
        <f>VLOOKUP(A1379,OrderProduct!A1379:D3330,4,0)</f>
        <v>14</v>
      </c>
    </row>
    <row r="1380" spans="1:4">
      <c r="A1380" s="3">
        <v>2464</v>
      </c>
      <c r="B1380">
        <f>VLOOKUP(A1380,OrderProduct!A1380:R3331,18,0)</f>
        <v>128</v>
      </c>
      <c r="C1380" t="str">
        <f>VLOOKUP(B1380,Product_Name!$A$2:$B$914,2,0)</f>
        <v>Avery 481</v>
      </c>
      <c r="D1380">
        <f>VLOOKUP(A1380,OrderProduct!A1380:D3331,4,0)</f>
        <v>17</v>
      </c>
    </row>
    <row r="1381" spans="1:4">
      <c r="A1381" s="3">
        <v>2466</v>
      </c>
      <c r="B1381">
        <f>VLOOKUP(A1381,OrderProduct!A1381:R3332,18,0)</f>
        <v>287</v>
      </c>
      <c r="C1381" t="str">
        <f>VLOOKUP(B1381,Product_Name!$A$2:$B$914,2,0)</f>
        <v>Economy Binders</v>
      </c>
      <c r="D1381">
        <f>VLOOKUP(A1381,OrderProduct!A1381:D3332,4,0)</f>
        <v>16</v>
      </c>
    </row>
    <row r="1382" spans="1:4">
      <c r="A1382" s="3">
        <v>2466</v>
      </c>
      <c r="B1382">
        <f>VLOOKUP(A1382,OrderProduct!A1382:R3333,18,0)</f>
        <v>601</v>
      </c>
      <c r="C1382" t="str">
        <f>VLOOKUP(B1382,Product_Name!$A$2:$B$914,2,0)</f>
        <v>Nu-Form 106-Key Ergonomic Keyboard w/ Touchpad</v>
      </c>
      <c r="D1382">
        <f>VLOOKUP(A1382,OrderProduct!A1382:D3333,4,0)</f>
        <v>3</v>
      </c>
    </row>
    <row r="1383" spans="1:4">
      <c r="A1383" s="3">
        <v>2466</v>
      </c>
      <c r="B1383">
        <f>VLOOKUP(A1383,OrderProduct!A1383:R3334,18,0)</f>
        <v>883</v>
      </c>
      <c r="C1383" t="str">
        <f>VLOOKUP(B1383,Product_Name!$A$2:$B$914,2,0)</f>
        <v>Xerox 1989</v>
      </c>
      <c r="D1383">
        <f>VLOOKUP(A1383,OrderProduct!A1383:D3334,4,0)</f>
        <v>23</v>
      </c>
    </row>
    <row r="1384" spans="1:4">
      <c r="A1384" s="3">
        <v>2468</v>
      </c>
      <c r="B1384">
        <f>VLOOKUP(A1384,OrderProduct!A1384:R3335,18,0)</f>
        <v>147</v>
      </c>
      <c r="C1384" t="str">
        <f>VLOOKUP(B1384,Product_Name!$A$2:$B$914,2,0)</f>
        <v>Avery Arch Ring Binders</v>
      </c>
      <c r="D1384">
        <f>VLOOKUP(A1384,OrderProduct!A1384:D3335,4,0)</f>
        <v>15</v>
      </c>
    </row>
    <row r="1385" spans="1:4">
      <c r="A1385" s="3">
        <v>2468</v>
      </c>
      <c r="B1385">
        <f>VLOOKUP(A1385,OrderProduct!A1385:R3336,18,0)</f>
        <v>480</v>
      </c>
      <c r="C1385" t="str">
        <f>VLOOKUP(B1385,Product_Name!$A$2:$B$914,2,0)</f>
        <v>i270</v>
      </c>
      <c r="D1385">
        <f>VLOOKUP(A1385,OrderProduct!A1385:D3336,4,0)</f>
        <v>10</v>
      </c>
    </row>
    <row r="1386" spans="1:4">
      <c r="A1386" s="3">
        <v>2472</v>
      </c>
      <c r="B1386">
        <f>VLOOKUP(A1386,OrderProduct!A1386:R3337,18,0)</f>
        <v>135</v>
      </c>
      <c r="C1386" t="str">
        <f>VLOOKUP(B1386,Product_Name!$A$2:$B$914,2,0)</f>
        <v>Avery 493</v>
      </c>
      <c r="D1386">
        <f>VLOOKUP(A1386,OrderProduct!A1386:D3337,4,0)</f>
        <v>13</v>
      </c>
    </row>
    <row r="1387" spans="1:4">
      <c r="A1387" s="3">
        <v>2481</v>
      </c>
      <c r="B1387">
        <f>VLOOKUP(A1387,OrderProduct!A1387:R3338,18,0)</f>
        <v>815</v>
      </c>
      <c r="C1387" t="str">
        <f>VLOOKUP(B1387,Product_Name!$A$2:$B$914,2,0)</f>
        <v>Wilson Jones Impact Binders</v>
      </c>
      <c r="D1387">
        <f>VLOOKUP(A1387,OrderProduct!A1387:D3338,4,0)</f>
        <v>21</v>
      </c>
    </row>
    <row r="1388" spans="1:4">
      <c r="A1388" s="3">
        <v>2484</v>
      </c>
      <c r="B1388">
        <f>VLOOKUP(A1388,OrderProduct!A1388:R3339,18,0)</f>
        <v>900</v>
      </c>
      <c r="C1388" t="str">
        <f>VLOOKUP(B1388,Product_Name!$A$2:$B$914,2,0)</f>
        <v>Xerox 216</v>
      </c>
      <c r="D1388">
        <f>VLOOKUP(A1388,OrderProduct!A1388:D3339,4,0)</f>
        <v>9</v>
      </c>
    </row>
    <row r="1389" spans="1:4">
      <c r="A1389" s="3">
        <v>2484</v>
      </c>
      <c r="B1389">
        <f>VLOOKUP(A1389,OrderProduct!A1389:R3340,18,0)</f>
        <v>352</v>
      </c>
      <c r="C1389" t="str">
        <f>VLOOKUP(B1389,Product_Name!$A$2:$B$914,2,0)</f>
        <v>Fellowes Recycled Storage Drawers</v>
      </c>
      <c r="D1389">
        <f>VLOOKUP(A1389,OrderProduct!A1389:D3340,4,0)</f>
        <v>1</v>
      </c>
    </row>
    <row r="1390" spans="1:4">
      <c r="A1390" s="3">
        <v>2486</v>
      </c>
      <c r="B1390">
        <f>VLOOKUP(A1390,OrderProduct!A1390:R3341,18,0)</f>
        <v>526</v>
      </c>
      <c r="C1390" t="str">
        <f>VLOOKUP(B1390,Product_Name!$A$2:$B$914,2,0)</f>
        <v>Lesro Sheffield Collection Coffee Table  End Table  Center Table  Corner Table</v>
      </c>
      <c r="D1390">
        <f>VLOOKUP(A1390,OrderProduct!A1390:D3341,4,0)</f>
        <v>2</v>
      </c>
    </row>
    <row r="1391" spans="1:4">
      <c r="A1391" s="3">
        <v>2486</v>
      </c>
      <c r="B1391">
        <f>VLOOKUP(A1391,OrderProduct!A1391:R3342,18,0)</f>
        <v>737</v>
      </c>
      <c r="C1391" t="str">
        <f>VLOOKUP(B1391,Product_Name!$A$2:$B$914,2,0)</f>
        <v>StarTAC 8000</v>
      </c>
      <c r="D1391">
        <f>VLOOKUP(A1391,OrderProduct!A1391:D3342,4,0)</f>
        <v>21</v>
      </c>
    </row>
    <row r="1392" spans="1:4">
      <c r="A1392" s="3">
        <v>2486</v>
      </c>
      <c r="B1392">
        <f>VLOOKUP(A1392,OrderProduct!A1392:R3343,18,0)</f>
        <v>603</v>
      </c>
      <c r="C1392" t="str">
        <f>VLOOKUP(B1392,Product_Name!$A$2:$B$914,2,0)</f>
        <v>Office Star - Ergonomic Mid Back Chair with 2-Way Adjustable Arms</v>
      </c>
      <c r="D1392">
        <f>VLOOKUP(A1392,OrderProduct!A1392:D3343,4,0)</f>
        <v>8</v>
      </c>
    </row>
    <row r="1393" spans="1:4">
      <c r="A1393" s="3">
        <v>2487</v>
      </c>
      <c r="B1393">
        <f>VLOOKUP(A1393,OrderProduct!A1393:R3344,18,0)</f>
        <v>128</v>
      </c>
      <c r="C1393" t="str">
        <f>VLOOKUP(B1393,Product_Name!$A$2:$B$914,2,0)</f>
        <v>Avery 481</v>
      </c>
      <c r="D1393">
        <f>VLOOKUP(A1393,OrderProduct!A1393:D3344,4,0)</f>
        <v>2</v>
      </c>
    </row>
    <row r="1394" spans="1:4">
      <c r="A1394" s="3">
        <v>2487</v>
      </c>
      <c r="B1394">
        <f>VLOOKUP(A1394,OrderProduct!A1394:R3345,18,0)</f>
        <v>578</v>
      </c>
      <c r="C1394" t="str">
        <f>VLOOKUP(B1394,Product_Name!$A$2:$B$914,2,0)</f>
        <v>Newell 318</v>
      </c>
      <c r="D1394">
        <f>VLOOKUP(A1394,OrderProduct!A1394:D3345,4,0)</f>
        <v>5</v>
      </c>
    </row>
    <row r="1395" spans="1:4">
      <c r="A1395" s="3">
        <v>2487</v>
      </c>
      <c r="B1395">
        <f>VLOOKUP(A1395,OrderProduct!A1395:R3346,18,0)</f>
        <v>33</v>
      </c>
      <c r="C1395" t="str">
        <f>VLOOKUP(B1395,Product_Name!$A$2:$B$914,2,0)</f>
        <v>3M Polarizing Task Lamp with Clamp Arm  Light Gray</v>
      </c>
      <c r="D1395">
        <f>VLOOKUP(A1395,OrderProduct!A1395:D3346,4,0)</f>
        <v>7</v>
      </c>
    </row>
    <row r="1396" spans="1:4">
      <c r="A1396" s="3">
        <v>2488</v>
      </c>
      <c r="B1396">
        <f>VLOOKUP(A1396,OrderProduct!A1396:R3347,18,0)</f>
        <v>135</v>
      </c>
      <c r="C1396" t="str">
        <f>VLOOKUP(B1396,Product_Name!$A$2:$B$914,2,0)</f>
        <v>Avery 493</v>
      </c>
      <c r="D1396">
        <f>VLOOKUP(A1396,OrderProduct!A1396:D3347,4,0)</f>
        <v>4</v>
      </c>
    </row>
    <row r="1397" spans="1:4">
      <c r="A1397" s="3">
        <v>2488</v>
      </c>
      <c r="B1397">
        <f>VLOOKUP(A1397,OrderProduct!A1397:R3348,18,0)</f>
        <v>203</v>
      </c>
      <c r="C1397" t="str">
        <f>VLOOKUP(B1397,Product_Name!$A$2:$B$914,2,0)</f>
        <v>Boston Model 1800 Electric Pencil Sharpener  Gray</v>
      </c>
      <c r="D1397">
        <f>VLOOKUP(A1397,OrderProduct!A1397:D3348,4,0)</f>
        <v>12</v>
      </c>
    </row>
    <row r="1398" spans="1:4">
      <c r="A1398" s="3">
        <v>2489</v>
      </c>
      <c r="B1398">
        <f>VLOOKUP(A1398,OrderProduct!A1398:R3349,18,0)</f>
        <v>530</v>
      </c>
      <c r="C1398" t="str">
        <f>VLOOKUP(B1398,Product_Name!$A$2:$B$914,2,0)</f>
        <v>Lexmark 4227 Plus Dot Matrix Printer</v>
      </c>
      <c r="D1398">
        <f>VLOOKUP(A1398,OrderProduct!A1398:D3349,4,0)</f>
        <v>7</v>
      </c>
    </row>
    <row r="1399" spans="1:4">
      <c r="A1399" s="3">
        <v>2489</v>
      </c>
      <c r="B1399">
        <f>VLOOKUP(A1399,OrderProduct!A1399:R3350,18,0)</f>
        <v>699</v>
      </c>
      <c r="C1399" t="str">
        <f>VLOOKUP(B1399,Product_Name!$A$2:$B$914,2,0)</f>
        <v>Smead Adjustable Mobile File Trolley with Lockable Top</v>
      </c>
      <c r="D1399">
        <f>VLOOKUP(A1399,OrderProduct!A1399:D3350,4,0)</f>
        <v>6</v>
      </c>
    </row>
    <row r="1400" spans="1:4">
      <c r="A1400" s="3">
        <v>2489</v>
      </c>
      <c r="B1400">
        <f>VLOOKUP(A1400,OrderProduct!A1400:R3351,18,0)</f>
        <v>43</v>
      </c>
      <c r="C1400">
        <f>VLOOKUP(B1400,Product_Name!$A$2:$B$914,2,0)</f>
        <v>6120</v>
      </c>
      <c r="D1400">
        <f>VLOOKUP(A1400,OrderProduct!A1400:D3351,4,0)</f>
        <v>5</v>
      </c>
    </row>
    <row r="1401" spans="1:4">
      <c r="A1401" s="3">
        <v>2490</v>
      </c>
      <c r="B1401">
        <f>VLOOKUP(A1401,OrderProduct!A1401:R3352,18,0)</f>
        <v>210</v>
      </c>
      <c r="C1401" t="str">
        <f>VLOOKUP(B1401,Product_Name!$A$2:$B$914,2,0)</f>
        <v>Bretford CR4500 Series Slim Rectangular Table</v>
      </c>
      <c r="D1401">
        <f>VLOOKUP(A1401,OrderProduct!A1401:D3352,4,0)</f>
        <v>8</v>
      </c>
    </row>
    <row r="1402" spans="1:4">
      <c r="A1402" s="3">
        <v>2490</v>
      </c>
      <c r="B1402">
        <f>VLOOKUP(A1402,OrderProduct!A1402:R3353,18,0)</f>
        <v>755</v>
      </c>
      <c r="C1402" t="str">
        <f>VLOOKUP(B1402,Product_Name!$A$2:$B$914,2,0)</f>
        <v>TDK 4.7GB DVD-R</v>
      </c>
      <c r="D1402">
        <f>VLOOKUP(A1402,OrderProduct!A1402:D3353,4,0)</f>
        <v>1</v>
      </c>
    </row>
    <row r="1403" spans="1:4">
      <c r="A1403" s="3">
        <v>2491</v>
      </c>
      <c r="B1403">
        <f>VLOOKUP(A1403,OrderProduct!A1403:R3354,18,0)</f>
        <v>210</v>
      </c>
      <c r="C1403" t="str">
        <f>VLOOKUP(B1403,Product_Name!$A$2:$B$914,2,0)</f>
        <v>Bretford CR4500 Series Slim Rectangular Table</v>
      </c>
      <c r="D1403">
        <f>VLOOKUP(A1403,OrderProduct!A1403:D3354,4,0)</f>
        <v>5</v>
      </c>
    </row>
    <row r="1404" spans="1:4">
      <c r="A1404" s="3">
        <v>2491</v>
      </c>
      <c r="B1404">
        <f>VLOOKUP(A1404,OrderProduct!A1404:R3355,18,0)</f>
        <v>586</v>
      </c>
      <c r="C1404" t="str">
        <f>VLOOKUP(B1404,Product_Name!$A$2:$B$914,2,0)</f>
        <v>Newell 336</v>
      </c>
      <c r="D1404">
        <f>VLOOKUP(A1404,OrderProduct!A1404:D3355,4,0)</f>
        <v>2</v>
      </c>
    </row>
    <row r="1405" spans="1:4">
      <c r="A1405" s="3">
        <v>2491</v>
      </c>
      <c r="B1405">
        <f>VLOOKUP(A1405,OrderProduct!A1405:R3356,18,0)</f>
        <v>699</v>
      </c>
      <c r="C1405" t="str">
        <f>VLOOKUP(B1405,Product_Name!$A$2:$B$914,2,0)</f>
        <v>Smead Adjustable Mobile File Trolley with Lockable Top</v>
      </c>
      <c r="D1405">
        <f>VLOOKUP(A1405,OrderProduct!A1405:D3356,4,0)</f>
        <v>3</v>
      </c>
    </row>
    <row r="1406" spans="1:4">
      <c r="A1406" s="3">
        <v>2491</v>
      </c>
      <c r="B1406">
        <f>VLOOKUP(A1406,OrderProduct!A1406:R3357,18,0)</f>
        <v>43</v>
      </c>
      <c r="C1406">
        <f>VLOOKUP(B1406,Product_Name!$A$2:$B$914,2,0)</f>
        <v>6120</v>
      </c>
      <c r="D1406">
        <f>VLOOKUP(A1406,OrderProduct!A1406:D3357,4,0)</f>
        <v>9</v>
      </c>
    </row>
    <row r="1407" spans="1:4">
      <c r="A1407" s="3">
        <v>2491</v>
      </c>
      <c r="B1407">
        <f>VLOOKUP(A1407,OrderProduct!A1407:R3358,18,0)</f>
        <v>755</v>
      </c>
      <c r="C1407" t="str">
        <f>VLOOKUP(B1407,Product_Name!$A$2:$B$914,2,0)</f>
        <v>TDK 4.7GB DVD-R</v>
      </c>
      <c r="D1407">
        <f>VLOOKUP(A1407,OrderProduct!A1407:D3358,4,0)</f>
        <v>9</v>
      </c>
    </row>
    <row r="1408" spans="1:4">
      <c r="A1408" s="3">
        <v>2491</v>
      </c>
      <c r="B1408">
        <f>VLOOKUP(A1408,OrderProduct!A1408:R3359,18,0)</f>
        <v>135</v>
      </c>
      <c r="C1408" t="str">
        <f>VLOOKUP(B1408,Product_Name!$A$2:$B$914,2,0)</f>
        <v>Avery 493</v>
      </c>
      <c r="D1408">
        <f>VLOOKUP(A1408,OrderProduct!A1408:D3359,4,0)</f>
        <v>7</v>
      </c>
    </row>
    <row r="1409" spans="1:4">
      <c r="A1409" s="3">
        <v>2491</v>
      </c>
      <c r="B1409">
        <f>VLOOKUP(A1409,OrderProduct!A1409:R3360,18,0)</f>
        <v>203</v>
      </c>
      <c r="C1409" t="str">
        <f>VLOOKUP(B1409,Product_Name!$A$2:$B$914,2,0)</f>
        <v>Boston Model 1800 Electric Pencil Sharpener  Gray</v>
      </c>
      <c r="D1409">
        <f>VLOOKUP(A1409,OrderProduct!A1409:D3360,4,0)</f>
        <v>14</v>
      </c>
    </row>
    <row r="1410" spans="1:4">
      <c r="A1410" s="3">
        <v>2495</v>
      </c>
      <c r="B1410">
        <f>VLOOKUP(A1410,OrderProduct!A1410:R3361,18,0)</f>
        <v>586</v>
      </c>
      <c r="C1410" t="str">
        <f>VLOOKUP(B1410,Product_Name!$A$2:$B$914,2,0)</f>
        <v>Newell 336</v>
      </c>
      <c r="D1410">
        <f>VLOOKUP(A1410,OrderProduct!A1410:D3361,4,0)</f>
        <v>11</v>
      </c>
    </row>
    <row r="1411" spans="1:4">
      <c r="A1411" s="3">
        <v>2498</v>
      </c>
      <c r="B1411">
        <f>VLOOKUP(A1411,OrderProduct!A1411:R3362,18,0)</f>
        <v>447</v>
      </c>
      <c r="C1411" t="str">
        <f>VLOOKUP(B1411,Product_Name!$A$2:$B$914,2,0)</f>
        <v>Hon 4700 Series Mobuis™ Mid-Back Task Chairs with Adjustable Arms</v>
      </c>
      <c r="D1411">
        <f>VLOOKUP(A1411,OrderProduct!A1411:D3362,4,0)</f>
        <v>11</v>
      </c>
    </row>
    <row r="1412" spans="1:4">
      <c r="A1412" s="3">
        <v>2498</v>
      </c>
      <c r="B1412">
        <f>VLOOKUP(A1412,OrderProduct!A1412:R3363,18,0)</f>
        <v>206</v>
      </c>
      <c r="C1412" t="str">
        <f>VLOOKUP(B1412,Product_Name!$A$2:$B$914,2,0)</f>
        <v>BoxOffice By Design Rectangular and Half-Moon Meeting Room Tables</v>
      </c>
      <c r="D1412">
        <f>VLOOKUP(A1412,OrderProduct!A1412:D3363,4,0)</f>
        <v>5</v>
      </c>
    </row>
    <row r="1413" spans="1:4">
      <c r="A1413" s="3">
        <v>2498</v>
      </c>
      <c r="B1413">
        <f>VLOOKUP(A1413,OrderProduct!A1413:R3364,18,0)</f>
        <v>309</v>
      </c>
      <c r="C1413" t="str">
        <f>VLOOKUP(B1413,Product_Name!$A$2:$B$914,2,0)</f>
        <v>Eldon® 200 Class™ Desk Accessories</v>
      </c>
      <c r="D1413">
        <f>VLOOKUP(A1413,OrderProduct!A1413:D3364,4,0)</f>
        <v>23</v>
      </c>
    </row>
    <row r="1414" spans="1:4">
      <c r="A1414" s="3">
        <v>2498</v>
      </c>
      <c r="B1414">
        <f>VLOOKUP(A1414,OrderProduct!A1414:R3365,18,0)</f>
        <v>581</v>
      </c>
      <c r="C1414" t="str">
        <f>VLOOKUP(B1414,Product_Name!$A$2:$B$914,2,0)</f>
        <v>Newell 323</v>
      </c>
      <c r="D1414">
        <f>VLOOKUP(A1414,OrderProduct!A1414:D3365,4,0)</f>
        <v>8</v>
      </c>
    </row>
    <row r="1415" spans="1:4">
      <c r="A1415" s="3">
        <v>2499</v>
      </c>
      <c r="B1415">
        <f>VLOOKUP(A1415,OrderProduct!A1415:R3366,18,0)</f>
        <v>447</v>
      </c>
      <c r="C1415" t="str">
        <f>VLOOKUP(B1415,Product_Name!$A$2:$B$914,2,0)</f>
        <v>Hon 4700 Series Mobuis™ Mid-Back Task Chairs with Adjustable Arms</v>
      </c>
      <c r="D1415">
        <f>VLOOKUP(A1415,OrderProduct!A1415:D3366,4,0)</f>
        <v>2</v>
      </c>
    </row>
    <row r="1416" spans="1:4">
      <c r="A1416" s="3">
        <v>2500</v>
      </c>
      <c r="B1416">
        <f>VLOOKUP(A1416,OrderProduct!A1416:R3367,18,0)</f>
        <v>309</v>
      </c>
      <c r="C1416" t="str">
        <f>VLOOKUP(B1416,Product_Name!$A$2:$B$914,2,0)</f>
        <v>Eldon® 200 Class™ Desk Accessories</v>
      </c>
      <c r="D1416">
        <f>VLOOKUP(A1416,OrderProduct!A1416:D3367,4,0)</f>
        <v>10</v>
      </c>
    </row>
    <row r="1417" spans="1:4">
      <c r="A1417" s="3">
        <v>2502</v>
      </c>
      <c r="B1417">
        <f>VLOOKUP(A1417,OrderProduct!A1417:R3368,18,0)</f>
        <v>388</v>
      </c>
      <c r="C1417" t="str">
        <f>VLOOKUP(B1417,Product_Name!$A$2:$B$914,2,0)</f>
        <v>GBC Standard Therm-A-Bind Covers</v>
      </c>
      <c r="D1417">
        <f>VLOOKUP(A1417,OrderProduct!A1417:D3368,4,0)</f>
        <v>7</v>
      </c>
    </row>
    <row r="1418" spans="1:4">
      <c r="A1418" s="3">
        <v>2502</v>
      </c>
      <c r="B1418">
        <f>VLOOKUP(A1418,OrderProduct!A1418:R3369,18,0)</f>
        <v>725</v>
      </c>
      <c r="C1418" t="str">
        <f>VLOOKUP(B1418,Product_Name!$A$2:$B$914,2,0)</f>
        <v>Staples Premium Bright 1-Part Blank Computer Paper</v>
      </c>
      <c r="D1418">
        <f>VLOOKUP(A1418,OrderProduct!A1418:D3369,4,0)</f>
        <v>7</v>
      </c>
    </row>
    <row r="1419" spans="1:4">
      <c r="A1419" s="3">
        <v>2506</v>
      </c>
      <c r="B1419">
        <f>VLOOKUP(A1419,OrderProduct!A1419:R3370,18,0)</f>
        <v>880</v>
      </c>
      <c r="C1419" t="str">
        <f>VLOOKUP(B1419,Product_Name!$A$2:$B$914,2,0)</f>
        <v>Xerox 1984</v>
      </c>
      <c r="D1419">
        <f>VLOOKUP(A1419,OrderProduct!A1419:D3370,4,0)</f>
        <v>10</v>
      </c>
    </row>
    <row r="1420" spans="1:4">
      <c r="A1420" s="3">
        <v>2507</v>
      </c>
      <c r="B1420">
        <f>VLOOKUP(A1420,OrderProduct!A1420:R3371,18,0)</f>
        <v>231</v>
      </c>
      <c r="C1420" t="str">
        <f>VLOOKUP(B1420,Product_Name!$A$2:$B$914,2,0)</f>
        <v>Canon PC1060 Personal Laser Copier</v>
      </c>
      <c r="D1420">
        <f>VLOOKUP(A1420,OrderProduct!A1420:D3371,4,0)</f>
        <v>13</v>
      </c>
    </row>
    <row r="1421" spans="1:4">
      <c r="A1421" s="3">
        <v>2508</v>
      </c>
      <c r="B1421">
        <f>VLOOKUP(A1421,OrderProduct!A1421:R3372,18,0)</f>
        <v>340</v>
      </c>
      <c r="C1421" t="str">
        <f>VLOOKUP(B1421,Product_Name!$A$2:$B$914,2,0)</f>
        <v>Fellowes Black Plastic Comb Bindings</v>
      </c>
      <c r="D1421">
        <f>VLOOKUP(A1421,OrderProduct!A1421:D3372,4,0)</f>
        <v>3</v>
      </c>
    </row>
    <row r="1422" spans="1:4">
      <c r="A1422" s="3">
        <v>2509</v>
      </c>
      <c r="B1422">
        <f>VLOOKUP(A1422,OrderProduct!A1422:R3373,18,0)</f>
        <v>864</v>
      </c>
      <c r="C1422" t="str">
        <f>VLOOKUP(B1422,Product_Name!$A$2:$B$914,2,0)</f>
        <v>Xerox 1951</v>
      </c>
      <c r="D1422">
        <f>VLOOKUP(A1422,OrderProduct!A1422:D3373,4,0)</f>
        <v>9</v>
      </c>
    </row>
    <row r="1423" spans="1:4">
      <c r="A1423" s="3">
        <v>2512</v>
      </c>
      <c r="B1423">
        <f>VLOOKUP(A1423,OrderProduct!A1423:R3374,18,0)</f>
        <v>841</v>
      </c>
      <c r="C1423" t="str">
        <f>VLOOKUP(B1423,Product_Name!$A$2:$B$914,2,0)</f>
        <v>Xerox 1905</v>
      </c>
      <c r="D1423">
        <f>VLOOKUP(A1423,OrderProduct!A1423:D3374,4,0)</f>
        <v>6</v>
      </c>
    </row>
    <row r="1424" spans="1:4">
      <c r="A1424" s="3">
        <v>2516</v>
      </c>
      <c r="B1424">
        <f>VLOOKUP(A1424,OrderProduct!A1424:R3375,18,0)</f>
        <v>109</v>
      </c>
      <c r="C1424" t="str">
        <f>VLOOKUP(B1424,Product_Name!$A$2:$B$914,2,0)</f>
        <v>Advantus Rolling Storage Box</v>
      </c>
      <c r="D1424">
        <f>VLOOKUP(A1424,OrderProduct!A1424:D3375,4,0)</f>
        <v>9</v>
      </c>
    </row>
    <row r="1425" spans="1:4">
      <c r="A1425" s="3">
        <v>2520</v>
      </c>
      <c r="B1425">
        <f>VLOOKUP(A1425,OrderProduct!A1425:R3376,18,0)</f>
        <v>877</v>
      </c>
      <c r="C1425" t="str">
        <f>VLOOKUP(B1425,Product_Name!$A$2:$B$914,2,0)</f>
        <v>Xerox 1979</v>
      </c>
      <c r="D1425">
        <f>VLOOKUP(A1425,OrderProduct!A1425:D3376,4,0)</f>
        <v>1</v>
      </c>
    </row>
    <row r="1426" spans="1:4">
      <c r="A1426" s="3">
        <v>2521</v>
      </c>
      <c r="B1426">
        <f>VLOOKUP(A1426,OrderProduct!A1426:R3377,18,0)</f>
        <v>36</v>
      </c>
      <c r="C1426">
        <f>VLOOKUP(B1426,Product_Name!$A$2:$B$914,2,0)</f>
        <v>5165</v>
      </c>
      <c r="D1426">
        <f>VLOOKUP(A1426,OrderProduct!A1426:D3377,4,0)</f>
        <v>7</v>
      </c>
    </row>
    <row r="1427" spans="1:4">
      <c r="A1427" s="3">
        <v>2522</v>
      </c>
      <c r="B1427">
        <f>VLOOKUP(A1427,OrderProduct!A1427:R3378,18,0)</f>
        <v>611</v>
      </c>
      <c r="C1427" t="str">
        <f>VLOOKUP(B1427,Product_Name!$A$2:$B$914,2,0)</f>
        <v>Okidata ML395C Color Dot Matrix Printer</v>
      </c>
      <c r="D1427">
        <f>VLOOKUP(A1427,OrderProduct!A1427:D3378,4,0)</f>
        <v>19</v>
      </c>
    </row>
    <row r="1428" spans="1:4">
      <c r="A1428" s="3">
        <v>2526</v>
      </c>
      <c r="B1428">
        <f>VLOOKUP(A1428,OrderProduct!A1428:R3379,18,0)</f>
        <v>628</v>
      </c>
      <c r="C1428" t="str">
        <f>VLOOKUP(B1428,Product_Name!$A$2:$B$914,2,0)</f>
        <v>Peel &amp; Stick Add-On Corner Pockets</v>
      </c>
      <c r="D1428">
        <f>VLOOKUP(A1428,OrderProduct!A1428:D3379,4,0)</f>
        <v>5</v>
      </c>
    </row>
    <row r="1429" spans="1:4">
      <c r="A1429" s="3">
        <v>2527</v>
      </c>
      <c r="B1429">
        <f>VLOOKUP(A1429,OrderProduct!A1429:R3380,18,0)</f>
        <v>200</v>
      </c>
      <c r="C1429" t="str">
        <f>VLOOKUP(B1429,Product_Name!$A$2:$B$914,2,0)</f>
        <v>Boston 1730 StandUp Electric Pencil Sharpener</v>
      </c>
      <c r="D1429">
        <f>VLOOKUP(A1429,OrderProduct!A1429:D3380,4,0)</f>
        <v>14</v>
      </c>
    </row>
    <row r="1430" spans="1:4">
      <c r="A1430" s="3">
        <v>2530</v>
      </c>
      <c r="B1430">
        <f>VLOOKUP(A1430,OrderProduct!A1430:R3381,18,0)</f>
        <v>754</v>
      </c>
      <c r="C1430" t="str">
        <f>VLOOKUP(B1430,Product_Name!$A$2:$B$914,2,0)</f>
        <v>Targus USB Numeric Keypad</v>
      </c>
      <c r="D1430">
        <f>VLOOKUP(A1430,OrderProduct!A1430:D3381,4,0)</f>
        <v>12</v>
      </c>
    </row>
    <row r="1431" spans="1:4">
      <c r="A1431" s="3">
        <v>2531</v>
      </c>
      <c r="B1431">
        <f>VLOOKUP(A1431,OrderProduct!A1431:R3382,18,0)</f>
        <v>289</v>
      </c>
      <c r="C1431" t="str">
        <f>VLOOKUP(B1431,Product_Name!$A$2:$B$914,2,0)</f>
        <v>EcoTones® Memo Sheets</v>
      </c>
      <c r="D1431">
        <f>VLOOKUP(A1431,OrderProduct!A1431:D3382,4,0)</f>
        <v>10</v>
      </c>
    </row>
    <row r="1432" spans="1:4">
      <c r="A1432" s="3">
        <v>2534</v>
      </c>
      <c r="B1432">
        <f>VLOOKUP(A1432,OrderProduct!A1432:R3383,18,0)</f>
        <v>75</v>
      </c>
      <c r="C1432" t="str">
        <f>VLOOKUP(B1432,Product_Name!$A$2:$B$914,2,0)</f>
        <v>Accessory9</v>
      </c>
      <c r="D1432">
        <f>VLOOKUP(A1432,OrderProduct!A1432:D3383,4,0)</f>
        <v>12</v>
      </c>
    </row>
    <row r="1433" spans="1:4">
      <c r="A1433" s="3">
        <v>2539</v>
      </c>
      <c r="B1433">
        <f>VLOOKUP(A1433,OrderProduct!A1433:R3384,18,0)</f>
        <v>130</v>
      </c>
      <c r="C1433" t="str">
        <f>VLOOKUP(B1433,Product_Name!$A$2:$B$914,2,0)</f>
        <v>Avery 485</v>
      </c>
      <c r="D1433">
        <f>VLOOKUP(A1433,OrderProduct!A1433:D3384,4,0)</f>
        <v>10</v>
      </c>
    </row>
    <row r="1434" spans="1:4">
      <c r="A1434" s="3">
        <v>2540</v>
      </c>
      <c r="B1434">
        <f>VLOOKUP(A1434,OrderProduct!A1434:R3385,18,0)</f>
        <v>468</v>
      </c>
      <c r="C1434" t="str">
        <f>VLOOKUP(B1434,Product_Name!$A$2:$B$914,2,0)</f>
        <v>Hot File® 7-Pocket  Floor Stand</v>
      </c>
      <c r="D1434">
        <f>VLOOKUP(A1434,OrderProduct!A1434:D3385,4,0)</f>
        <v>9</v>
      </c>
    </row>
    <row r="1435" spans="1:4">
      <c r="A1435" s="3">
        <v>2543</v>
      </c>
      <c r="B1435">
        <f>VLOOKUP(A1435,OrderProduct!A1435:R3386,18,0)</f>
        <v>117</v>
      </c>
      <c r="C1435" t="str">
        <f>VLOOKUP(B1435,Product_Name!$A$2:$B$914,2,0)</f>
        <v>Artistic Insta-Plaque</v>
      </c>
      <c r="D1435">
        <f>VLOOKUP(A1435,OrderProduct!A1435:D3386,4,0)</f>
        <v>20</v>
      </c>
    </row>
    <row r="1436" spans="1:4">
      <c r="A1436" s="3">
        <v>2543</v>
      </c>
      <c r="B1436">
        <f>VLOOKUP(A1436,OrderProduct!A1436:R3387,18,0)</f>
        <v>751</v>
      </c>
      <c r="C1436" t="str">
        <f>VLOOKUP(B1436,Product_Name!$A$2:$B$914,2,0)</f>
        <v>T65</v>
      </c>
      <c r="D1436">
        <f>VLOOKUP(A1436,OrderProduct!A1436:D3387,4,0)</f>
        <v>7</v>
      </c>
    </row>
    <row r="1437" spans="1:4">
      <c r="A1437" s="3">
        <v>2545</v>
      </c>
      <c r="B1437">
        <f>VLOOKUP(A1437,OrderProduct!A1437:R3388,18,0)</f>
        <v>119</v>
      </c>
      <c r="C1437" t="str">
        <f>VLOOKUP(B1437,Product_Name!$A$2:$B$914,2,0)</f>
        <v>AT&amp;T 2230 Dual Handset Phone With Caller ID/Call Waiting</v>
      </c>
      <c r="D1437">
        <f>VLOOKUP(A1437,OrderProduct!A1437:D3388,4,0)</f>
        <v>11</v>
      </c>
    </row>
    <row r="1438" spans="1:4">
      <c r="A1438" s="3">
        <v>2547</v>
      </c>
      <c r="B1438">
        <f>VLOOKUP(A1438,OrderProduct!A1438:R3389,18,0)</f>
        <v>841</v>
      </c>
      <c r="C1438" t="str">
        <f>VLOOKUP(B1438,Product_Name!$A$2:$B$914,2,0)</f>
        <v>Xerox 1905</v>
      </c>
      <c r="D1438">
        <f>VLOOKUP(A1438,OrderProduct!A1438:D3389,4,0)</f>
        <v>4</v>
      </c>
    </row>
    <row r="1439" spans="1:4">
      <c r="A1439" s="3">
        <v>2548</v>
      </c>
      <c r="B1439">
        <f>VLOOKUP(A1439,OrderProduct!A1439:R3390,18,0)</f>
        <v>65</v>
      </c>
      <c r="C1439" t="str">
        <f>VLOOKUP(B1439,Product_Name!$A$2:$B$914,2,0)</f>
        <v>Accessory31</v>
      </c>
      <c r="D1439">
        <f>VLOOKUP(A1439,OrderProduct!A1439:D3390,4,0)</f>
        <v>12</v>
      </c>
    </row>
    <row r="1440" spans="1:4">
      <c r="A1440" s="3">
        <v>2548</v>
      </c>
      <c r="B1440">
        <f>VLOOKUP(A1440,OrderProduct!A1440:R3391,18,0)</f>
        <v>864</v>
      </c>
      <c r="C1440" t="str">
        <f>VLOOKUP(B1440,Product_Name!$A$2:$B$914,2,0)</f>
        <v>Xerox 1951</v>
      </c>
      <c r="D1440">
        <f>VLOOKUP(A1440,OrderProduct!A1440:D3391,4,0)</f>
        <v>12</v>
      </c>
    </row>
    <row r="1441" spans="1:4">
      <c r="A1441" s="3">
        <v>2548</v>
      </c>
      <c r="B1441">
        <f>VLOOKUP(A1441,OrderProduct!A1441:R3392,18,0)</f>
        <v>202</v>
      </c>
      <c r="C1441" t="str">
        <f>VLOOKUP(B1441,Product_Name!$A$2:$B$914,2,0)</f>
        <v>Boston KS Multi-Size Manual Pencil Sharpener</v>
      </c>
      <c r="D1441">
        <f>VLOOKUP(A1441,OrderProduct!A1441:D3392,4,0)</f>
        <v>10</v>
      </c>
    </row>
    <row r="1442" spans="1:4">
      <c r="A1442" s="3">
        <v>2548</v>
      </c>
      <c r="B1442">
        <f>VLOOKUP(A1442,OrderProduct!A1442:R3393,18,0)</f>
        <v>217</v>
      </c>
      <c r="C1442" t="str">
        <f>VLOOKUP(B1442,Product_Name!$A$2:$B$914,2,0)</f>
        <v>Bush Advantage Collection® Round Conference Table</v>
      </c>
      <c r="D1442">
        <f>VLOOKUP(A1442,OrderProduct!A1442:D3393,4,0)</f>
        <v>4</v>
      </c>
    </row>
    <row r="1443" spans="1:4">
      <c r="A1443" s="3">
        <v>2548</v>
      </c>
      <c r="B1443">
        <f>VLOOKUP(A1443,OrderProduct!A1443:R3394,18,0)</f>
        <v>280</v>
      </c>
      <c r="C1443" t="str">
        <f>VLOOKUP(B1443,Product_Name!$A$2:$B$914,2,0)</f>
        <v>Dixon Ticonderoga® Erasable Colored Pencil Set  12-Color</v>
      </c>
      <c r="D1443">
        <f>VLOOKUP(A1443,OrderProduct!A1443:D3394,4,0)</f>
        <v>19</v>
      </c>
    </row>
    <row r="1444" spans="1:4">
      <c r="A1444" s="3">
        <v>2549</v>
      </c>
      <c r="B1444">
        <f>VLOOKUP(A1444,OrderProduct!A1444:R3395,18,0)</f>
        <v>864</v>
      </c>
      <c r="C1444" t="str">
        <f>VLOOKUP(B1444,Product_Name!$A$2:$B$914,2,0)</f>
        <v>Xerox 1951</v>
      </c>
      <c r="D1444">
        <f>VLOOKUP(A1444,OrderProduct!A1444:D3395,4,0)</f>
        <v>12</v>
      </c>
    </row>
    <row r="1445" spans="1:4">
      <c r="A1445" s="3">
        <v>2549</v>
      </c>
      <c r="B1445">
        <f>VLOOKUP(A1445,OrderProduct!A1445:R3396,18,0)</f>
        <v>202</v>
      </c>
      <c r="C1445" t="str">
        <f>VLOOKUP(B1445,Product_Name!$A$2:$B$914,2,0)</f>
        <v>Boston KS Multi-Size Manual Pencil Sharpener</v>
      </c>
      <c r="D1445">
        <f>VLOOKUP(A1445,OrderProduct!A1445:D3396,4,0)</f>
        <v>14</v>
      </c>
    </row>
    <row r="1446" spans="1:4">
      <c r="A1446" s="3">
        <v>2549</v>
      </c>
      <c r="B1446">
        <f>VLOOKUP(A1446,OrderProduct!A1446:R3397,18,0)</f>
        <v>217</v>
      </c>
      <c r="C1446" t="str">
        <f>VLOOKUP(B1446,Product_Name!$A$2:$B$914,2,0)</f>
        <v>Bush Advantage Collection® Round Conference Table</v>
      </c>
      <c r="D1446">
        <f>VLOOKUP(A1446,OrderProduct!A1446:D3397,4,0)</f>
        <v>18</v>
      </c>
    </row>
    <row r="1447" spans="1:4">
      <c r="A1447" s="3">
        <v>2549</v>
      </c>
      <c r="B1447">
        <f>VLOOKUP(A1447,OrderProduct!A1447:R3398,18,0)</f>
        <v>280</v>
      </c>
      <c r="C1447" t="str">
        <f>VLOOKUP(B1447,Product_Name!$A$2:$B$914,2,0)</f>
        <v>Dixon Ticonderoga® Erasable Colored Pencil Set  12-Color</v>
      </c>
      <c r="D1447">
        <f>VLOOKUP(A1447,OrderProduct!A1447:D3398,4,0)</f>
        <v>5</v>
      </c>
    </row>
    <row r="1448" spans="1:4">
      <c r="A1448" s="3">
        <v>2551</v>
      </c>
      <c r="B1448">
        <f>VLOOKUP(A1448,OrderProduct!A1448:R3399,18,0)</f>
        <v>65</v>
      </c>
      <c r="C1448" t="str">
        <f>VLOOKUP(B1448,Product_Name!$A$2:$B$914,2,0)</f>
        <v>Accessory31</v>
      </c>
      <c r="D1448">
        <f>VLOOKUP(A1448,OrderProduct!A1448:D3399,4,0)</f>
        <v>10</v>
      </c>
    </row>
    <row r="1449" spans="1:4">
      <c r="A1449" s="3">
        <v>2553</v>
      </c>
      <c r="B1449">
        <f>VLOOKUP(A1449,OrderProduct!A1449:R3400,18,0)</f>
        <v>382</v>
      </c>
      <c r="C1449" t="str">
        <f>VLOOKUP(B1449,Product_Name!$A$2:$B$914,2,0)</f>
        <v>GBC ProClick Spines for 32-Hole Punch</v>
      </c>
      <c r="D1449">
        <f>VLOOKUP(A1449,OrderProduct!A1449:D3400,4,0)</f>
        <v>2</v>
      </c>
    </row>
    <row r="1450" spans="1:4">
      <c r="A1450" s="3">
        <v>2555</v>
      </c>
      <c r="B1450">
        <f>VLOOKUP(A1450,OrderProduct!A1450:R3401,18,0)</f>
        <v>11</v>
      </c>
      <c r="C1450" t="str">
        <f>VLOOKUP(B1450,Product_Name!$A$2:$B$914,2,0)</f>
        <v>12 Colored Short Pencils</v>
      </c>
      <c r="D1450">
        <f>VLOOKUP(A1450,OrderProduct!A1450:D3401,4,0)</f>
        <v>17</v>
      </c>
    </row>
    <row r="1451" spans="1:4">
      <c r="A1451" s="3">
        <v>2555</v>
      </c>
      <c r="B1451">
        <f>VLOOKUP(A1451,OrderProduct!A1451:R3402,18,0)</f>
        <v>552</v>
      </c>
      <c r="C1451" t="str">
        <f>VLOOKUP(B1451,Product_Name!$A$2:$B$914,2,0)</f>
        <v>Mead 1st Gear 2" Zipper Binder  Asst. Colors</v>
      </c>
      <c r="D1451">
        <f>VLOOKUP(A1451,OrderProduct!A1451:D3402,4,0)</f>
        <v>6</v>
      </c>
    </row>
    <row r="1452" spans="1:4">
      <c r="A1452" s="3">
        <v>2555</v>
      </c>
      <c r="B1452">
        <f>VLOOKUP(A1452,OrderProduct!A1452:R3403,18,0)</f>
        <v>143</v>
      </c>
      <c r="C1452" t="str">
        <f>VLOOKUP(B1452,Product_Name!$A$2:$B$914,2,0)</f>
        <v>Avery 508</v>
      </c>
      <c r="D1452">
        <f>VLOOKUP(A1452,OrderProduct!A1452:D3403,4,0)</f>
        <v>12</v>
      </c>
    </row>
    <row r="1453" spans="1:4">
      <c r="A1453" s="3">
        <v>2561</v>
      </c>
      <c r="B1453">
        <f>VLOOKUP(A1453,OrderProduct!A1453:R3404,18,0)</f>
        <v>604</v>
      </c>
      <c r="C1453" t="str">
        <f>VLOOKUP(B1453,Product_Name!$A$2:$B$914,2,0)</f>
        <v>Office Star - Mid Back Dual function Ergonomic High Back Chair with 2-Way Adjustable Arms</v>
      </c>
      <c r="D1453">
        <f>VLOOKUP(A1453,OrderProduct!A1453:D3404,4,0)</f>
        <v>1</v>
      </c>
    </row>
    <row r="1454" spans="1:4">
      <c r="A1454" s="3">
        <v>2561</v>
      </c>
      <c r="B1454">
        <f>VLOOKUP(A1454,OrderProduct!A1454:R3405,18,0)</f>
        <v>489</v>
      </c>
      <c r="C1454" t="str">
        <f>VLOOKUP(B1454,Product_Name!$A$2:$B$914,2,0)</f>
        <v>Ibico Presentation Index for Binding Systems</v>
      </c>
      <c r="D1454">
        <f>VLOOKUP(A1454,OrderProduct!A1454:D3405,4,0)</f>
        <v>11</v>
      </c>
    </row>
    <row r="1455" spans="1:4">
      <c r="A1455" s="3">
        <v>2561</v>
      </c>
      <c r="B1455">
        <f>VLOOKUP(A1455,OrderProduct!A1455:R3406,18,0)</f>
        <v>110</v>
      </c>
      <c r="C1455" t="str">
        <f>VLOOKUP(B1455,Product_Name!$A$2:$B$914,2,0)</f>
        <v>Aluminum Document Frame</v>
      </c>
      <c r="D1455">
        <f>VLOOKUP(A1455,OrderProduct!A1455:D3406,4,0)</f>
        <v>19</v>
      </c>
    </row>
    <row r="1456" spans="1:4">
      <c r="A1456" s="3">
        <v>2563</v>
      </c>
      <c r="B1456">
        <f>VLOOKUP(A1456,OrderProduct!A1456:R3407,18,0)</f>
        <v>647</v>
      </c>
      <c r="C1456" t="str">
        <f>VLOOKUP(B1456,Product_Name!$A$2:$B$914,2,0)</f>
        <v>Presstex Flexible Ring Binders</v>
      </c>
      <c r="D1456">
        <f>VLOOKUP(A1456,OrderProduct!A1456:D3407,4,0)</f>
        <v>8</v>
      </c>
    </row>
    <row r="1457" spans="1:4">
      <c r="A1457" s="3">
        <v>2570</v>
      </c>
      <c r="B1457">
        <f>VLOOKUP(A1457,OrderProduct!A1457:R3408,18,0)</f>
        <v>326</v>
      </c>
      <c r="C1457" t="str">
        <f>VLOOKUP(B1457,Product_Name!$A$2:$B$914,2,0)</f>
        <v>Eureka Sanitaire ® Multi-Pro Heavy-Duty Upright  Disposable Bags</v>
      </c>
      <c r="D1457">
        <f>VLOOKUP(A1457,OrderProduct!A1457:D3408,4,0)</f>
        <v>11</v>
      </c>
    </row>
    <row r="1458" spans="1:4">
      <c r="A1458" s="3">
        <v>2570</v>
      </c>
      <c r="B1458">
        <f>VLOOKUP(A1458,OrderProduct!A1458:R3409,18,0)</f>
        <v>410</v>
      </c>
      <c r="C1458" t="str">
        <f>VLOOKUP(B1458,Product_Name!$A$2:$B$914,2,0)</f>
        <v>Global Troy™ Executive Leather Low-Back Tilter</v>
      </c>
      <c r="D1458">
        <f>VLOOKUP(A1458,OrderProduct!A1458:D3409,4,0)</f>
        <v>7</v>
      </c>
    </row>
    <row r="1459" spans="1:4">
      <c r="A1459" s="3">
        <v>2570</v>
      </c>
      <c r="B1459">
        <f>VLOOKUP(A1459,OrderProduct!A1459:R3410,18,0)</f>
        <v>256</v>
      </c>
      <c r="C1459" t="str">
        <f>VLOOKUP(B1459,Product_Name!$A$2:$B$914,2,0)</f>
        <v>DAX Copper Panel Document Frame  5 x 7 Size</v>
      </c>
      <c r="D1459">
        <f>VLOOKUP(A1459,OrderProduct!A1459:D3410,4,0)</f>
        <v>13</v>
      </c>
    </row>
    <row r="1460" spans="1:4">
      <c r="A1460" s="3">
        <v>2570</v>
      </c>
      <c r="B1460">
        <f>VLOOKUP(A1460,OrderProduct!A1460:R3411,18,0)</f>
        <v>271</v>
      </c>
      <c r="C1460" t="str">
        <f>VLOOKUP(B1460,Product_Name!$A$2:$B$914,2,0)</f>
        <v>Deflect-O® Glasstique™ Clear Desk Accessories</v>
      </c>
      <c r="D1460">
        <f>VLOOKUP(A1460,OrderProduct!A1460:D3411,4,0)</f>
        <v>19</v>
      </c>
    </row>
    <row r="1461" spans="1:4">
      <c r="A1461" s="3">
        <v>2571</v>
      </c>
      <c r="B1461">
        <f>VLOOKUP(A1461,OrderProduct!A1461:R3412,18,0)</f>
        <v>410</v>
      </c>
      <c r="C1461" t="str">
        <f>VLOOKUP(B1461,Product_Name!$A$2:$B$914,2,0)</f>
        <v>Global Troy™ Executive Leather Low-Back Tilter</v>
      </c>
      <c r="D1461">
        <f>VLOOKUP(A1461,OrderProduct!A1461:D3412,4,0)</f>
        <v>12</v>
      </c>
    </row>
    <row r="1462" spans="1:4">
      <c r="A1462" s="3">
        <v>2571</v>
      </c>
      <c r="B1462">
        <f>VLOOKUP(A1462,OrderProduct!A1462:R3413,18,0)</f>
        <v>271</v>
      </c>
      <c r="C1462" t="str">
        <f>VLOOKUP(B1462,Product_Name!$A$2:$B$914,2,0)</f>
        <v>Deflect-O® Glasstique™ Clear Desk Accessories</v>
      </c>
      <c r="D1462">
        <f>VLOOKUP(A1462,OrderProduct!A1462:D3413,4,0)</f>
        <v>21</v>
      </c>
    </row>
    <row r="1463" spans="1:4">
      <c r="A1463" s="3">
        <v>2578</v>
      </c>
      <c r="B1463">
        <f>VLOOKUP(A1463,OrderProduct!A1463:R3414,18,0)</f>
        <v>160</v>
      </c>
      <c r="C1463" t="str">
        <f>VLOOKUP(B1463,Product_Name!$A$2:$B$914,2,0)</f>
        <v>Avery Printable Repositionable Plastic Tabs</v>
      </c>
      <c r="D1463">
        <f>VLOOKUP(A1463,OrderProduct!A1463:D3414,4,0)</f>
        <v>3</v>
      </c>
    </row>
    <row r="1464" spans="1:4">
      <c r="A1464" s="3">
        <v>2578</v>
      </c>
      <c r="B1464">
        <f>VLOOKUP(A1464,OrderProduct!A1464:R3415,18,0)</f>
        <v>607</v>
      </c>
      <c r="C1464" t="str">
        <f>VLOOKUP(B1464,Product_Name!$A$2:$B$914,2,0)</f>
        <v>OIC Colored Binder Clips  Assorted Sizes</v>
      </c>
      <c r="D1464">
        <f>VLOOKUP(A1464,OrderProduct!A1464:D3415,4,0)</f>
        <v>21</v>
      </c>
    </row>
    <row r="1465" spans="1:4">
      <c r="A1465" s="3">
        <v>2578</v>
      </c>
      <c r="B1465">
        <f>VLOOKUP(A1465,OrderProduct!A1465:R3416,18,0)</f>
        <v>168</v>
      </c>
      <c r="C1465" t="str">
        <f>VLOOKUP(B1465,Product_Name!$A$2:$B$914,2,0)</f>
        <v>Balt Solid Wood Rectangular Table</v>
      </c>
      <c r="D1465">
        <f>VLOOKUP(A1465,OrderProduct!A1465:D3416,4,0)</f>
        <v>19</v>
      </c>
    </row>
    <row r="1466" spans="1:4">
      <c r="A1466" s="3">
        <v>2579</v>
      </c>
      <c r="B1466">
        <f>VLOOKUP(A1466,OrderProduct!A1466:R3417,18,0)</f>
        <v>217</v>
      </c>
      <c r="C1466" t="str">
        <f>VLOOKUP(B1466,Product_Name!$A$2:$B$914,2,0)</f>
        <v>Bush Advantage Collection® Round Conference Table</v>
      </c>
      <c r="D1466">
        <f>VLOOKUP(A1466,OrderProduct!A1466:D3417,4,0)</f>
        <v>17</v>
      </c>
    </row>
    <row r="1467" spans="1:4">
      <c r="A1467" s="3">
        <v>2579</v>
      </c>
      <c r="B1467">
        <f>VLOOKUP(A1467,OrderProduct!A1467:R3418,18,0)</f>
        <v>659</v>
      </c>
      <c r="C1467" t="str">
        <f>VLOOKUP(B1467,Product_Name!$A$2:$B$914,2,0)</f>
        <v>Regeneration Desk Collection</v>
      </c>
      <c r="D1467">
        <f>VLOOKUP(A1467,OrderProduct!A1467:D3418,4,0)</f>
        <v>7</v>
      </c>
    </row>
    <row r="1468" spans="1:4">
      <c r="A1468" s="3">
        <v>2583</v>
      </c>
      <c r="B1468">
        <f>VLOOKUP(A1468,OrderProduct!A1468:R3419,18,0)</f>
        <v>612</v>
      </c>
      <c r="C1468" t="str">
        <f>VLOOKUP(B1468,Product_Name!$A$2:$B$914,2,0)</f>
        <v>Okidata ML520 Series Dot Matrix Printers</v>
      </c>
      <c r="D1468">
        <f>VLOOKUP(A1468,OrderProduct!A1468:D3419,4,0)</f>
        <v>9</v>
      </c>
    </row>
    <row r="1469" spans="1:4">
      <c r="A1469" s="3">
        <v>2583</v>
      </c>
      <c r="B1469">
        <f>VLOOKUP(A1469,OrderProduct!A1469:R3420,18,0)</f>
        <v>782</v>
      </c>
      <c r="C1469" t="str">
        <f>VLOOKUP(B1469,Product_Name!$A$2:$B$914,2,0)</f>
        <v>TOPS Voice Message Log Book  Flash Format</v>
      </c>
      <c r="D1469">
        <f>VLOOKUP(A1469,OrderProduct!A1469:D3420,4,0)</f>
        <v>15</v>
      </c>
    </row>
    <row r="1470" spans="1:4">
      <c r="A1470" s="3">
        <v>2584</v>
      </c>
      <c r="B1470">
        <f>VLOOKUP(A1470,OrderProduct!A1470:R3421,18,0)</f>
        <v>127</v>
      </c>
      <c r="C1470" t="str">
        <f>VLOOKUP(B1470,Product_Name!$A$2:$B$914,2,0)</f>
        <v>Avery 48</v>
      </c>
      <c r="D1470">
        <f>VLOOKUP(A1470,OrderProduct!A1470:D3421,4,0)</f>
        <v>13</v>
      </c>
    </row>
    <row r="1471" spans="1:4">
      <c r="A1471" s="3">
        <v>2587</v>
      </c>
      <c r="B1471">
        <f>VLOOKUP(A1471,OrderProduct!A1471:R3422,18,0)</f>
        <v>891</v>
      </c>
      <c r="C1471" t="str">
        <f>VLOOKUP(B1471,Product_Name!$A$2:$B$914,2,0)</f>
        <v>Xerox 20</v>
      </c>
      <c r="D1471">
        <f>VLOOKUP(A1471,OrderProduct!A1471:D3422,4,0)</f>
        <v>5</v>
      </c>
    </row>
    <row r="1472" spans="1:4">
      <c r="A1472" s="3">
        <v>2587</v>
      </c>
      <c r="B1472">
        <f>VLOOKUP(A1472,OrderProduct!A1472:R3423,18,0)</f>
        <v>334</v>
      </c>
      <c r="C1472" t="str">
        <f>VLOOKUP(B1472,Product_Name!$A$2:$B$914,2,0)</f>
        <v>Executive Impressions 14" Two-Color Numerals Wall Clock</v>
      </c>
      <c r="D1472">
        <f>VLOOKUP(A1472,OrderProduct!A1472:D3423,4,0)</f>
        <v>12</v>
      </c>
    </row>
    <row r="1473" spans="1:4">
      <c r="A1473" s="3">
        <v>2593</v>
      </c>
      <c r="B1473">
        <f>VLOOKUP(A1473,OrderProduct!A1473:R3424,18,0)</f>
        <v>699</v>
      </c>
      <c r="C1473" t="str">
        <f>VLOOKUP(B1473,Product_Name!$A$2:$B$914,2,0)</f>
        <v>Smead Adjustable Mobile File Trolley with Lockable Top</v>
      </c>
      <c r="D1473">
        <f>VLOOKUP(A1473,OrderProduct!A1473:D3424,4,0)</f>
        <v>16</v>
      </c>
    </row>
    <row r="1474" spans="1:4">
      <c r="A1474" s="3">
        <v>2593</v>
      </c>
      <c r="B1474">
        <f>VLOOKUP(A1474,OrderProduct!A1474:R3425,18,0)</f>
        <v>72</v>
      </c>
      <c r="C1474" t="str">
        <f>VLOOKUP(B1474,Product_Name!$A$2:$B$914,2,0)</f>
        <v>Accessory4</v>
      </c>
      <c r="D1474">
        <f>VLOOKUP(A1474,OrderProduct!A1474:D3425,4,0)</f>
        <v>2</v>
      </c>
    </row>
    <row r="1475" spans="1:4">
      <c r="A1475" s="3">
        <v>2601</v>
      </c>
      <c r="B1475">
        <f>VLOOKUP(A1475,OrderProduct!A1475:R3426,18,0)</f>
        <v>91</v>
      </c>
      <c r="C1475" t="str">
        <f>VLOOKUP(B1475,Product_Name!$A$2:$B$914,2,0)</f>
        <v>Acme Kleencut® Forged Steel Scissors</v>
      </c>
      <c r="D1475">
        <f>VLOOKUP(A1475,OrderProduct!A1475:D3426,4,0)</f>
        <v>5</v>
      </c>
    </row>
    <row r="1476" spans="1:4">
      <c r="A1476" s="3">
        <v>2603</v>
      </c>
      <c r="B1476">
        <f>VLOOKUP(A1476,OrderProduct!A1476:R3427,18,0)</f>
        <v>17</v>
      </c>
      <c r="C1476" t="str">
        <f>VLOOKUP(B1476,Product_Name!$A$2:$B$914,2,0)</f>
        <v>2160i</v>
      </c>
      <c r="D1476">
        <f>VLOOKUP(A1476,OrderProduct!A1476:D3427,4,0)</f>
        <v>1</v>
      </c>
    </row>
    <row r="1477" spans="1:4">
      <c r="A1477" s="3">
        <v>2604</v>
      </c>
      <c r="B1477">
        <f>VLOOKUP(A1477,OrderProduct!A1477:R3428,18,0)</f>
        <v>623</v>
      </c>
      <c r="C1477" t="str">
        <f>VLOOKUP(B1477,Product_Name!$A$2:$B$914,2,0)</f>
        <v>Panasonic KX-P3200 Dot Matrix Printer</v>
      </c>
      <c r="D1477">
        <f>VLOOKUP(A1477,OrderProduct!A1477:D3428,4,0)</f>
        <v>2</v>
      </c>
    </row>
    <row r="1478" spans="1:4">
      <c r="A1478" s="3">
        <v>2610</v>
      </c>
      <c r="B1478">
        <f>VLOOKUP(A1478,OrderProduct!A1478:R3429,18,0)</f>
        <v>31</v>
      </c>
      <c r="C1478" t="str">
        <f>VLOOKUP(B1478,Product_Name!$A$2:$B$914,2,0)</f>
        <v>3M Organizer Strips</v>
      </c>
      <c r="D1478">
        <f>VLOOKUP(A1478,OrderProduct!A1478:D3429,4,0)</f>
        <v>9</v>
      </c>
    </row>
    <row r="1479" spans="1:4">
      <c r="A1479" s="3">
        <v>2613</v>
      </c>
      <c r="B1479">
        <f>VLOOKUP(A1479,OrderProduct!A1479:R3430,18,0)</f>
        <v>327</v>
      </c>
      <c r="C1479" t="str">
        <f>VLOOKUP(B1479,Product_Name!$A$2:$B$914,2,0)</f>
        <v>Eureka The Boss® Cordless Rechargeable Stick Vac</v>
      </c>
      <c r="D1479">
        <f>VLOOKUP(A1479,OrderProduct!A1479:D3430,4,0)</f>
        <v>10</v>
      </c>
    </row>
    <row r="1480" spans="1:4">
      <c r="A1480" s="3">
        <v>2616</v>
      </c>
      <c r="B1480">
        <f>VLOOKUP(A1480,OrderProduct!A1480:R3431,18,0)</f>
        <v>11</v>
      </c>
      <c r="C1480" t="str">
        <f>VLOOKUP(B1480,Product_Name!$A$2:$B$914,2,0)</f>
        <v>12 Colored Short Pencils</v>
      </c>
      <c r="D1480">
        <f>VLOOKUP(A1480,OrderProduct!A1480:D3431,4,0)</f>
        <v>3</v>
      </c>
    </row>
    <row r="1481" spans="1:4">
      <c r="A1481" s="3">
        <v>2617</v>
      </c>
      <c r="B1481">
        <f>VLOOKUP(A1481,OrderProduct!A1481:R3432,18,0)</f>
        <v>208</v>
      </c>
      <c r="C1481" t="str">
        <f>VLOOKUP(B1481,Product_Name!$A$2:$B$914,2,0)</f>
        <v>Bravo II™ Megaboss® 12-Amp Hard Body Upright  Replacement Belts  2 Belts per Pack</v>
      </c>
      <c r="D1481">
        <f>VLOOKUP(A1481,OrderProduct!A1481:D3432,4,0)</f>
        <v>8</v>
      </c>
    </row>
    <row r="1482" spans="1:4">
      <c r="A1482" s="3">
        <v>2618</v>
      </c>
      <c r="B1482">
        <f>VLOOKUP(A1482,OrderProduct!A1482:R3433,18,0)</f>
        <v>687</v>
      </c>
      <c r="C1482" t="str">
        <f>VLOOKUP(B1482,Product_Name!$A$2:$B$914,2,0)</f>
        <v>Security-Tint Envelopes</v>
      </c>
      <c r="D1482">
        <f>VLOOKUP(A1482,OrderProduct!A1482:D3433,4,0)</f>
        <v>5</v>
      </c>
    </row>
    <row r="1483" spans="1:4">
      <c r="A1483" s="3">
        <v>2618</v>
      </c>
      <c r="B1483">
        <f>VLOOKUP(A1483,OrderProduct!A1483:R3434,18,0)</f>
        <v>45</v>
      </c>
      <c r="C1483">
        <f>VLOOKUP(B1483,Product_Name!$A$2:$B$914,2,0)</f>
        <v>6162</v>
      </c>
      <c r="D1483">
        <f>VLOOKUP(A1483,OrderProduct!A1483:D3434,4,0)</f>
        <v>11</v>
      </c>
    </row>
    <row r="1484" spans="1:4">
      <c r="A1484" s="3">
        <v>2618</v>
      </c>
      <c r="B1484">
        <f>VLOOKUP(A1484,OrderProduct!A1484:R3435,18,0)</f>
        <v>573</v>
      </c>
      <c r="C1484" t="str">
        <f>VLOOKUP(B1484,Product_Name!$A$2:$B$914,2,0)</f>
        <v>Newell 309</v>
      </c>
      <c r="D1484">
        <f>VLOOKUP(A1484,OrderProduct!A1484:D3435,4,0)</f>
        <v>11</v>
      </c>
    </row>
    <row r="1485" spans="1:4">
      <c r="A1485" s="3">
        <v>2618</v>
      </c>
      <c r="B1485">
        <f>VLOOKUP(A1485,OrderProduct!A1485:R3436,18,0)</f>
        <v>6</v>
      </c>
      <c r="C1485" t="str">
        <f>VLOOKUP(B1485,Product_Name!$A$2:$B$914,2,0)</f>
        <v>*Staples* Highlighting Markers</v>
      </c>
      <c r="D1485">
        <f>VLOOKUP(A1485,OrderProduct!A1485:D3436,4,0)</f>
        <v>18</v>
      </c>
    </row>
    <row r="1486" spans="1:4">
      <c r="A1486" s="3">
        <v>2618</v>
      </c>
      <c r="B1486">
        <f>VLOOKUP(A1486,OrderProduct!A1486:R3437,18,0)</f>
        <v>746</v>
      </c>
      <c r="C1486" t="str">
        <f>VLOOKUP(B1486,Product_Name!$A$2:$B$914,2,0)</f>
        <v>Super Decoflex Portable Personal File</v>
      </c>
      <c r="D1486">
        <f>VLOOKUP(A1486,OrderProduct!A1486:D3437,4,0)</f>
        <v>11</v>
      </c>
    </row>
    <row r="1487" spans="1:4">
      <c r="A1487" s="3">
        <v>2618</v>
      </c>
      <c r="B1487">
        <f>VLOOKUP(A1487,OrderProduct!A1487:R3438,18,0)</f>
        <v>345</v>
      </c>
      <c r="C1487" t="str">
        <f>VLOOKUP(B1487,Product_Name!$A$2:$B$914,2,0)</f>
        <v>Fellowes Mighty 8 Compact Surge Protector</v>
      </c>
      <c r="D1487">
        <f>VLOOKUP(A1487,OrderProduct!A1487:D3438,4,0)</f>
        <v>11</v>
      </c>
    </row>
    <row r="1488" spans="1:4">
      <c r="A1488" s="3">
        <v>2619</v>
      </c>
      <c r="B1488">
        <f>VLOOKUP(A1488,OrderProduct!A1488:R3439,18,0)</f>
        <v>6</v>
      </c>
      <c r="C1488" t="str">
        <f>VLOOKUP(B1488,Product_Name!$A$2:$B$914,2,0)</f>
        <v>*Staples* Highlighting Markers</v>
      </c>
      <c r="D1488">
        <f>VLOOKUP(A1488,OrderProduct!A1488:D3439,4,0)</f>
        <v>9</v>
      </c>
    </row>
    <row r="1489" spans="1:4">
      <c r="A1489" s="3">
        <v>2619</v>
      </c>
      <c r="B1489">
        <f>VLOOKUP(A1489,OrderProduct!A1489:R3440,18,0)</f>
        <v>204</v>
      </c>
      <c r="C1489" t="str">
        <f>VLOOKUP(B1489,Product_Name!$A$2:$B$914,2,0)</f>
        <v>Boston School Pro Electric Pencil Sharpener  1670</v>
      </c>
      <c r="D1489">
        <f>VLOOKUP(A1489,OrderProduct!A1489:D3440,4,0)</f>
        <v>12</v>
      </c>
    </row>
    <row r="1490" spans="1:4">
      <c r="A1490" s="3">
        <v>2620</v>
      </c>
      <c r="B1490">
        <f>VLOOKUP(A1490,OrderProduct!A1490:R3441,18,0)</f>
        <v>345</v>
      </c>
      <c r="C1490" t="str">
        <f>VLOOKUP(B1490,Product_Name!$A$2:$B$914,2,0)</f>
        <v>Fellowes Mighty 8 Compact Surge Protector</v>
      </c>
      <c r="D1490">
        <f>VLOOKUP(A1490,OrderProduct!A1490:D3441,4,0)</f>
        <v>13</v>
      </c>
    </row>
    <row r="1491" spans="1:4">
      <c r="A1491" s="3">
        <v>2621</v>
      </c>
      <c r="B1491">
        <f>VLOOKUP(A1491,OrderProduct!A1491:R3442,18,0)</f>
        <v>675</v>
      </c>
      <c r="C1491" t="str">
        <f>VLOOKUP(B1491,Product_Name!$A$2:$B$914,2,0)</f>
        <v>Sanford 52201 APSCO Electric Pencil Sharpener</v>
      </c>
      <c r="D1491">
        <f>VLOOKUP(A1491,OrderProduct!A1491:D3442,4,0)</f>
        <v>15</v>
      </c>
    </row>
    <row r="1492" spans="1:4">
      <c r="A1492" s="3">
        <v>2626</v>
      </c>
      <c r="B1492">
        <f>VLOOKUP(A1492,OrderProduct!A1492:R3443,18,0)</f>
        <v>162</v>
      </c>
      <c r="C1492" t="str">
        <f>VLOOKUP(B1492,Product_Name!$A$2:$B$914,2,0)</f>
        <v>Avery Trapezoid Extra Heavy Duty 4" Binders</v>
      </c>
      <c r="D1492">
        <f>VLOOKUP(A1492,OrderProduct!A1492:D3443,4,0)</f>
        <v>17</v>
      </c>
    </row>
    <row r="1493" spans="1:4">
      <c r="A1493" s="3">
        <v>2628</v>
      </c>
      <c r="B1493">
        <f>VLOOKUP(A1493,OrderProduct!A1493:R3444,18,0)</f>
        <v>125</v>
      </c>
      <c r="C1493" t="str">
        <f>VLOOKUP(B1493,Product_Name!$A$2:$B$914,2,0)</f>
        <v>Avery 4027 File Folder Labels for Dot Matrix Printers  5000 Labels per Box  White</v>
      </c>
      <c r="D1493">
        <f>VLOOKUP(A1493,OrderProduct!A1493:D3444,4,0)</f>
        <v>18</v>
      </c>
    </row>
    <row r="1494" spans="1:4">
      <c r="A1494" s="3">
        <v>2630</v>
      </c>
      <c r="B1494">
        <f>VLOOKUP(A1494,OrderProduct!A1494:R3445,18,0)</f>
        <v>317</v>
      </c>
      <c r="C1494" t="str">
        <f>VLOOKUP(B1494,Product_Name!$A$2:$B$914,2,0)</f>
        <v>Electrix Halogen Magnifier Lamp</v>
      </c>
      <c r="D1494">
        <f>VLOOKUP(A1494,OrderProduct!A1494:D3445,4,0)</f>
        <v>11</v>
      </c>
    </row>
    <row r="1495" spans="1:4">
      <c r="A1495" s="3">
        <v>2630</v>
      </c>
      <c r="B1495">
        <f>VLOOKUP(A1495,OrderProduct!A1495:R3446,18,0)</f>
        <v>542</v>
      </c>
      <c r="C1495" t="str">
        <f>VLOOKUP(B1495,Product_Name!$A$2:$B$914,2,0)</f>
        <v>Luxo Professional Fluorescent Magnifier Lamp with Clamp-Mount Base</v>
      </c>
      <c r="D1495">
        <f>VLOOKUP(A1495,OrderProduct!A1495:D3446,4,0)</f>
        <v>1</v>
      </c>
    </row>
    <row r="1496" spans="1:4">
      <c r="A1496" s="3">
        <v>2630</v>
      </c>
      <c r="B1496">
        <f>VLOOKUP(A1496,OrderProduct!A1496:R3447,18,0)</f>
        <v>621</v>
      </c>
      <c r="C1496" t="str">
        <f>VLOOKUP(B1496,Product_Name!$A$2:$B$914,2,0)</f>
        <v>Panasonic KX-P1150 Dot Matrix Printer</v>
      </c>
      <c r="D1496">
        <f>VLOOKUP(A1496,OrderProduct!A1496:D3447,4,0)</f>
        <v>23</v>
      </c>
    </row>
    <row r="1497" spans="1:4">
      <c r="A1497" s="3">
        <v>2630</v>
      </c>
      <c r="B1497">
        <f>VLOOKUP(A1497,OrderProduct!A1497:R3448,18,0)</f>
        <v>477</v>
      </c>
      <c r="C1497" t="str">
        <f>VLOOKUP(B1497,Product_Name!$A$2:$B$914,2,0)</f>
        <v>i1000</v>
      </c>
      <c r="D1497">
        <f>VLOOKUP(A1497,OrderProduct!A1497:D3448,4,0)</f>
        <v>3</v>
      </c>
    </row>
    <row r="1498" spans="1:4">
      <c r="A1498" s="3">
        <v>2638</v>
      </c>
      <c r="B1498">
        <f>VLOOKUP(A1498,OrderProduct!A1498:R3449,18,0)</f>
        <v>414</v>
      </c>
      <c r="C1498" t="str">
        <f>VLOOKUP(B1498,Product_Name!$A$2:$B$914,2,0)</f>
        <v>Gyration Ultra Cordless Optical Suite</v>
      </c>
      <c r="D1498">
        <f>VLOOKUP(A1498,OrderProduct!A1498:D3449,4,0)</f>
        <v>3</v>
      </c>
    </row>
    <row r="1499" spans="1:4">
      <c r="A1499" s="3">
        <v>2639</v>
      </c>
      <c r="B1499">
        <f>VLOOKUP(A1499,OrderProduct!A1499:R3450,18,0)</f>
        <v>164</v>
      </c>
      <c r="C1499" t="str">
        <f>VLOOKUP(B1499,Product_Name!$A$2:$B$914,2,0)</f>
        <v>Avery White Multi-Purpose Labels</v>
      </c>
      <c r="D1499">
        <f>VLOOKUP(A1499,OrderProduct!A1499:D3450,4,0)</f>
        <v>14</v>
      </c>
    </row>
    <row r="1500" spans="1:4">
      <c r="A1500" s="3">
        <v>2647</v>
      </c>
      <c r="B1500">
        <f>VLOOKUP(A1500,OrderProduct!A1500:R3451,18,0)</f>
        <v>728</v>
      </c>
      <c r="C1500" t="str">
        <f>VLOOKUP(B1500,Product_Name!$A$2:$B$914,2,0)</f>
        <v>Staples Surge Protector 6 outlet</v>
      </c>
      <c r="D1500">
        <f>VLOOKUP(A1500,OrderProduct!A1500:D3451,4,0)</f>
        <v>4</v>
      </c>
    </row>
    <row r="1501" spans="1:4">
      <c r="A1501" s="3">
        <v>2647</v>
      </c>
      <c r="B1501">
        <f>VLOOKUP(A1501,OrderProduct!A1501:R3452,18,0)</f>
        <v>304</v>
      </c>
      <c r="C1501" t="str">
        <f>VLOOKUP(B1501,Product_Name!$A$2:$B$914,2,0)</f>
        <v>Eldon Radial Chair Mat for Low to Medium Pile Carpets</v>
      </c>
      <c r="D1501">
        <f>VLOOKUP(A1501,OrderProduct!A1501:D3452,4,0)</f>
        <v>8</v>
      </c>
    </row>
    <row r="1502" spans="1:4">
      <c r="A1502" s="3">
        <v>2649</v>
      </c>
      <c r="B1502">
        <f>VLOOKUP(A1502,OrderProduct!A1502:R3453,18,0)</f>
        <v>564</v>
      </c>
      <c r="C1502" t="str">
        <f>VLOOKUP(B1502,Product_Name!$A$2:$B$914,2,0)</f>
        <v>Microsoft Natural Keyboard Elite</v>
      </c>
      <c r="D1502">
        <f>VLOOKUP(A1502,OrderProduct!A1502:D3453,4,0)</f>
        <v>1</v>
      </c>
    </row>
    <row r="1503" spans="1:4">
      <c r="A1503" s="3">
        <v>2650</v>
      </c>
      <c r="B1503">
        <f>VLOOKUP(A1503,OrderProduct!A1503:R3454,18,0)</f>
        <v>73</v>
      </c>
      <c r="C1503" t="str">
        <f>VLOOKUP(B1503,Product_Name!$A$2:$B$914,2,0)</f>
        <v>Accessory41</v>
      </c>
      <c r="D1503">
        <f>VLOOKUP(A1503,OrderProduct!A1503:D3454,4,0)</f>
        <v>11</v>
      </c>
    </row>
    <row r="1504" spans="1:4">
      <c r="A1504" s="3">
        <v>2652</v>
      </c>
      <c r="B1504">
        <f>VLOOKUP(A1504,OrderProduct!A1504:R3455,18,0)</f>
        <v>858</v>
      </c>
      <c r="C1504" t="str">
        <f>VLOOKUP(B1504,Product_Name!$A$2:$B$914,2,0)</f>
        <v>Xerox 1938</v>
      </c>
      <c r="D1504">
        <f>VLOOKUP(A1504,OrderProduct!A1504:D3455,4,0)</f>
        <v>2</v>
      </c>
    </row>
    <row r="1505" spans="1:4">
      <c r="A1505" s="3">
        <v>2653</v>
      </c>
      <c r="B1505">
        <f>VLOOKUP(A1505,OrderProduct!A1505:R3456,18,0)</f>
        <v>501</v>
      </c>
      <c r="C1505" t="str">
        <f>VLOOKUP(B1505,Product_Name!$A$2:$B$914,2,0)</f>
        <v>Imation 3.5"  DISKETTE 44766 HGHLD3.52HD/FM  10/Pack</v>
      </c>
      <c r="D1505">
        <f>VLOOKUP(A1505,OrderProduct!A1505:D3456,4,0)</f>
        <v>1</v>
      </c>
    </row>
    <row r="1506" spans="1:4">
      <c r="A1506" s="3">
        <v>2653</v>
      </c>
      <c r="B1506">
        <f>VLOOKUP(A1506,OrderProduct!A1506:R3457,18,0)</f>
        <v>418</v>
      </c>
      <c r="C1506" t="str">
        <f>VLOOKUP(B1506,Product_Name!$A$2:$B$914,2,0)</f>
        <v>Hand-Finished Solid Wood Document Frame</v>
      </c>
      <c r="D1506">
        <f>VLOOKUP(A1506,OrderProduct!A1506:D3457,4,0)</f>
        <v>7</v>
      </c>
    </row>
    <row r="1507" spans="1:4">
      <c r="A1507" s="3">
        <v>2655</v>
      </c>
      <c r="B1507">
        <f>VLOOKUP(A1507,OrderProduct!A1507:R3458,18,0)</f>
        <v>407</v>
      </c>
      <c r="C1507" t="str">
        <f>VLOOKUP(B1507,Product_Name!$A$2:$B$914,2,0)</f>
        <v>Global Leather Task Chair  Black</v>
      </c>
      <c r="D1507">
        <f>VLOOKUP(A1507,OrderProduct!A1507:D3458,4,0)</f>
        <v>18</v>
      </c>
    </row>
    <row r="1508" spans="1:4">
      <c r="A1508" s="3">
        <v>2655</v>
      </c>
      <c r="B1508">
        <f>VLOOKUP(A1508,OrderProduct!A1508:R3459,18,0)</f>
        <v>640</v>
      </c>
      <c r="C1508" t="str">
        <f>VLOOKUP(B1508,Product_Name!$A$2:$B$914,2,0)</f>
        <v>Prang Colored Pencils</v>
      </c>
      <c r="D1508">
        <f>VLOOKUP(A1508,OrderProduct!A1508:D3459,4,0)</f>
        <v>22</v>
      </c>
    </row>
    <row r="1509" spans="1:4">
      <c r="A1509" s="3">
        <v>2660</v>
      </c>
      <c r="B1509">
        <f>VLOOKUP(A1509,OrderProduct!A1509:R3460,18,0)</f>
        <v>670</v>
      </c>
      <c r="C1509" t="str">
        <f>VLOOKUP(B1509,Product_Name!$A$2:$B$914,2,0)</f>
        <v>SAFCO Commercial Wire Shelving  Black</v>
      </c>
      <c r="D1509">
        <f>VLOOKUP(A1509,OrderProduct!A1509:D3460,4,0)</f>
        <v>20</v>
      </c>
    </row>
    <row r="1510" spans="1:4">
      <c r="A1510" s="3">
        <v>2667</v>
      </c>
      <c r="B1510">
        <f>VLOOKUP(A1510,OrderProduct!A1510:R3461,18,0)</f>
        <v>513</v>
      </c>
      <c r="C1510" t="str">
        <f>VLOOKUP(B1510,Product_Name!$A$2:$B$914,2,0)</f>
        <v>Kensington 6 Outlet MasterPiece® HOMEOFFICE Power Control Center</v>
      </c>
      <c r="D1510">
        <f>VLOOKUP(A1510,OrderProduct!A1510:D3461,4,0)</f>
        <v>17</v>
      </c>
    </row>
    <row r="1511" spans="1:4">
      <c r="A1511" s="3">
        <v>2667</v>
      </c>
      <c r="B1511">
        <f>VLOOKUP(A1511,OrderProduct!A1511:R3462,18,0)</f>
        <v>858</v>
      </c>
      <c r="C1511" t="str">
        <f>VLOOKUP(B1511,Product_Name!$A$2:$B$914,2,0)</f>
        <v>Xerox 1938</v>
      </c>
      <c r="D1511">
        <f>VLOOKUP(A1511,OrderProduct!A1511:D3462,4,0)</f>
        <v>4</v>
      </c>
    </row>
    <row r="1512" spans="1:4">
      <c r="A1512" s="3">
        <v>2668</v>
      </c>
      <c r="B1512">
        <f>VLOOKUP(A1512,OrderProduct!A1512:R3463,18,0)</f>
        <v>335</v>
      </c>
      <c r="C1512" t="str">
        <f>VLOOKUP(B1512,Product_Name!$A$2:$B$914,2,0)</f>
        <v>Executive Impressions 8-1/2" Career Panel/Partition Cubicle Clock</v>
      </c>
      <c r="D1512">
        <f>VLOOKUP(A1512,OrderProduct!A1512:D3463,4,0)</f>
        <v>12</v>
      </c>
    </row>
    <row r="1513" spans="1:4">
      <c r="A1513" s="3">
        <v>2668</v>
      </c>
      <c r="B1513">
        <f>VLOOKUP(A1513,OrderProduct!A1513:R3464,18,0)</f>
        <v>869</v>
      </c>
      <c r="C1513" t="str">
        <f>VLOOKUP(B1513,Product_Name!$A$2:$B$914,2,0)</f>
        <v>Xerox 1962</v>
      </c>
      <c r="D1513">
        <f>VLOOKUP(A1513,OrderProduct!A1513:D3464,4,0)</f>
        <v>5</v>
      </c>
    </row>
    <row r="1514" spans="1:4">
      <c r="A1514" s="3">
        <v>2668</v>
      </c>
      <c r="B1514">
        <f>VLOOKUP(A1514,OrderProduct!A1514:R3465,18,0)</f>
        <v>729</v>
      </c>
      <c r="C1514" t="str">
        <f>VLOOKUP(B1514,Product_Name!$A$2:$B$914,2,0)</f>
        <v>Staples Vinyl Coated Paper Clips</v>
      </c>
      <c r="D1514">
        <f>VLOOKUP(A1514,OrderProduct!A1514:D3465,4,0)</f>
        <v>2</v>
      </c>
    </row>
    <row r="1515" spans="1:4">
      <c r="A1515" s="3">
        <v>2670</v>
      </c>
      <c r="B1515">
        <f>VLOOKUP(A1515,OrderProduct!A1515:R3466,18,0)</f>
        <v>288</v>
      </c>
      <c r="C1515" t="str">
        <f>VLOOKUP(B1515,Product_Name!$A$2:$B$914,2,0)</f>
        <v>Economy Rollaway Files</v>
      </c>
      <c r="D1515">
        <f>VLOOKUP(A1515,OrderProduct!A1515:D3466,4,0)</f>
        <v>5</v>
      </c>
    </row>
    <row r="1516" spans="1:4">
      <c r="A1516" s="3">
        <v>2670</v>
      </c>
      <c r="B1516">
        <f>VLOOKUP(A1516,OrderProduct!A1516:R3467,18,0)</f>
        <v>567</v>
      </c>
      <c r="C1516" t="str">
        <f>VLOOKUP(B1516,Product_Name!$A$2:$B$914,2,0)</f>
        <v>Model L Table or Wall-Mount Pencil Sharpener</v>
      </c>
      <c r="D1516">
        <f>VLOOKUP(A1516,OrderProduct!A1516:D3467,4,0)</f>
        <v>3</v>
      </c>
    </row>
    <row r="1517" spans="1:4">
      <c r="A1517" s="3">
        <v>2671</v>
      </c>
      <c r="B1517">
        <f>VLOOKUP(A1517,OrderProduct!A1517:R3468,18,0)</f>
        <v>288</v>
      </c>
      <c r="C1517" t="str">
        <f>VLOOKUP(B1517,Product_Name!$A$2:$B$914,2,0)</f>
        <v>Economy Rollaway Files</v>
      </c>
      <c r="D1517">
        <f>VLOOKUP(A1517,OrderProduct!A1517:D3468,4,0)</f>
        <v>3</v>
      </c>
    </row>
    <row r="1518" spans="1:4">
      <c r="A1518" s="3">
        <v>2677</v>
      </c>
      <c r="B1518">
        <f>VLOOKUP(A1518,OrderProduct!A1518:R3469,18,0)</f>
        <v>267</v>
      </c>
      <c r="C1518" t="str">
        <f>VLOOKUP(B1518,Product_Name!$A$2:$B$914,2,0)</f>
        <v>Deflect-o EconoMat Studded  No Bevel Mat for Low Pile Carpeting</v>
      </c>
      <c r="D1518">
        <f>VLOOKUP(A1518,OrderProduct!A1518:D3469,4,0)</f>
        <v>12</v>
      </c>
    </row>
    <row r="1519" spans="1:4">
      <c r="A1519" s="3">
        <v>2677</v>
      </c>
      <c r="B1519">
        <f>VLOOKUP(A1519,OrderProduct!A1519:R3470,18,0)</f>
        <v>97</v>
      </c>
      <c r="C1519" t="str">
        <f>VLOOKUP(B1519,Product_Name!$A$2:$B$914,2,0)</f>
        <v>Adams Phone Message Book  200 Message Capacity  8 1/16” x 11”</v>
      </c>
      <c r="D1519">
        <f>VLOOKUP(A1519,OrderProduct!A1519:D3470,4,0)</f>
        <v>6</v>
      </c>
    </row>
    <row r="1520" spans="1:4">
      <c r="A1520" s="3">
        <v>2684</v>
      </c>
      <c r="B1520">
        <f>VLOOKUP(A1520,OrderProduct!A1520:R3471,18,0)</f>
        <v>2</v>
      </c>
      <c r="C1520" t="str">
        <f>VLOOKUP(B1520,Product_Name!$A$2:$B$914,2,0)</f>
        <v>#10- 4 1/8" x 9 1/2" Recycled Envelopes</v>
      </c>
      <c r="D1520">
        <f>VLOOKUP(A1520,OrderProduct!A1520:D3471,4,0)</f>
        <v>3</v>
      </c>
    </row>
    <row r="1521" spans="1:4">
      <c r="A1521" s="3">
        <v>2684</v>
      </c>
      <c r="B1521">
        <f>VLOOKUP(A1521,OrderProduct!A1521:R3472,18,0)</f>
        <v>251</v>
      </c>
      <c r="C1521" t="str">
        <f>VLOOKUP(B1521,Product_Name!$A$2:$B$914,2,0)</f>
        <v>Computer Printout Paper with Letter-Trim Perforations</v>
      </c>
      <c r="D1521">
        <f>VLOOKUP(A1521,OrderProduct!A1521:D3472,4,0)</f>
        <v>8</v>
      </c>
    </row>
    <row r="1522" spans="1:4">
      <c r="A1522" s="3">
        <v>2684</v>
      </c>
      <c r="B1522">
        <f>VLOOKUP(A1522,OrderProduct!A1522:R3473,18,0)</f>
        <v>261</v>
      </c>
      <c r="C1522" t="str">
        <f>VLOOKUP(B1522,Product_Name!$A$2:$B$914,2,0)</f>
        <v>DAX Value U-Channel Document Frames  Easel Back</v>
      </c>
      <c r="D1522">
        <f>VLOOKUP(A1522,OrderProduct!A1522:D3473,4,0)</f>
        <v>6</v>
      </c>
    </row>
    <row r="1523" spans="1:4">
      <c r="A1523" s="3">
        <v>2684</v>
      </c>
      <c r="B1523">
        <f>VLOOKUP(A1523,OrderProduct!A1523:R3474,18,0)</f>
        <v>722</v>
      </c>
      <c r="C1523" t="str">
        <f>VLOOKUP(B1523,Product_Name!$A$2:$B$914,2,0)</f>
        <v>Staples Metal Binder Clips</v>
      </c>
      <c r="D1523">
        <f>VLOOKUP(A1523,OrderProduct!A1523:D3474,4,0)</f>
        <v>12</v>
      </c>
    </row>
    <row r="1524" spans="1:4">
      <c r="A1524" s="3">
        <v>2684</v>
      </c>
      <c r="B1524">
        <f>VLOOKUP(A1524,OrderProduct!A1524:R3475,18,0)</f>
        <v>43</v>
      </c>
      <c r="C1524">
        <f>VLOOKUP(B1524,Product_Name!$A$2:$B$914,2,0)</f>
        <v>6120</v>
      </c>
      <c r="D1524">
        <f>VLOOKUP(A1524,OrderProduct!A1524:D3475,4,0)</f>
        <v>9</v>
      </c>
    </row>
    <row r="1525" spans="1:4">
      <c r="A1525" s="3">
        <v>2685</v>
      </c>
      <c r="B1525">
        <f>VLOOKUP(A1525,OrderProduct!A1525:R3476,18,0)</f>
        <v>379</v>
      </c>
      <c r="C1525" t="str">
        <f>VLOOKUP(B1525,Product_Name!$A$2:$B$914,2,0)</f>
        <v>GBC Plastic Binding Combs</v>
      </c>
      <c r="D1525">
        <f>VLOOKUP(A1525,OrderProduct!A1525:D3476,4,0)</f>
        <v>21</v>
      </c>
    </row>
    <row r="1526" spans="1:4">
      <c r="A1526" s="3">
        <v>2689</v>
      </c>
      <c r="B1526">
        <f>VLOOKUP(A1526,OrderProduct!A1526:R3477,18,0)</f>
        <v>137</v>
      </c>
      <c r="C1526" t="str">
        <f>VLOOKUP(B1526,Product_Name!$A$2:$B$914,2,0)</f>
        <v>Avery 496</v>
      </c>
      <c r="D1526">
        <f>VLOOKUP(A1526,OrderProduct!A1526:D3477,4,0)</f>
        <v>9</v>
      </c>
    </row>
    <row r="1527" spans="1:4">
      <c r="A1527" s="3">
        <v>2693</v>
      </c>
      <c r="B1527">
        <f>VLOOKUP(A1527,OrderProduct!A1527:R3478,18,0)</f>
        <v>864</v>
      </c>
      <c r="C1527" t="str">
        <f>VLOOKUP(B1527,Product_Name!$A$2:$B$914,2,0)</f>
        <v>Xerox 1951</v>
      </c>
      <c r="D1527">
        <f>VLOOKUP(A1527,OrderProduct!A1527:D3478,4,0)</f>
        <v>9</v>
      </c>
    </row>
    <row r="1528" spans="1:4">
      <c r="A1528" s="3">
        <v>2696</v>
      </c>
      <c r="B1528">
        <f>VLOOKUP(A1528,OrderProduct!A1528:R3479,18,0)</f>
        <v>763</v>
      </c>
      <c r="C1528" t="str">
        <f>VLOOKUP(B1528,Product_Name!$A$2:$B$914,2,0)</f>
        <v>Tenex Contemporary Contur Chairmats for Low and Medium Pile Carpet  Computer  39" x 49"</v>
      </c>
      <c r="D1528">
        <f>VLOOKUP(A1528,OrderProduct!A1528:D3479,4,0)</f>
        <v>6</v>
      </c>
    </row>
    <row r="1529" spans="1:4">
      <c r="A1529" s="3">
        <v>2697</v>
      </c>
      <c r="B1529">
        <f>VLOOKUP(A1529,OrderProduct!A1529:R3480,18,0)</f>
        <v>305</v>
      </c>
      <c r="C1529" t="str">
        <f>VLOOKUP(B1529,Product_Name!$A$2:$B$914,2,0)</f>
        <v>Eldon Regeneration Recycled Desk Accessories  Smoke</v>
      </c>
      <c r="D1529">
        <f>VLOOKUP(A1529,OrderProduct!A1529:D3480,4,0)</f>
        <v>5</v>
      </c>
    </row>
    <row r="1530" spans="1:4">
      <c r="A1530" s="3">
        <v>2697</v>
      </c>
      <c r="B1530">
        <f>VLOOKUP(A1530,OrderProduct!A1530:R3481,18,0)</f>
        <v>425</v>
      </c>
      <c r="C1530" t="str">
        <f>VLOOKUP(B1530,Product_Name!$A$2:$B$914,2,0)</f>
        <v>Hewlett-Packard 2600DN Business Color Inkjet Printer</v>
      </c>
      <c r="D1530">
        <f>VLOOKUP(A1530,OrderProduct!A1530:D3481,4,0)</f>
        <v>11</v>
      </c>
    </row>
    <row r="1531" spans="1:4">
      <c r="A1531" s="3">
        <v>2699</v>
      </c>
      <c r="B1531">
        <f>VLOOKUP(A1531,OrderProduct!A1531:R3482,18,0)</f>
        <v>236</v>
      </c>
      <c r="C1531" t="str">
        <f>VLOOKUP(B1531,Product_Name!$A$2:$B$914,2,0)</f>
        <v>Cardinal Holdit Business Card Pockets</v>
      </c>
      <c r="D1531">
        <f>VLOOKUP(A1531,OrderProduct!A1531:D3482,4,0)</f>
        <v>14</v>
      </c>
    </row>
    <row r="1532" spans="1:4">
      <c r="A1532" s="3">
        <v>2699</v>
      </c>
      <c r="B1532">
        <f>VLOOKUP(A1532,OrderProduct!A1532:R3483,18,0)</f>
        <v>454</v>
      </c>
      <c r="C1532" t="str">
        <f>VLOOKUP(B1532,Product_Name!$A$2:$B$914,2,0)</f>
        <v>Hon Metal Bookcases  Black</v>
      </c>
      <c r="D1532">
        <f>VLOOKUP(A1532,OrderProduct!A1532:D3483,4,0)</f>
        <v>5</v>
      </c>
    </row>
    <row r="1533" spans="1:4">
      <c r="A1533" s="3">
        <v>2704</v>
      </c>
      <c r="B1533">
        <f>VLOOKUP(A1533,OrderProduct!A1533:R3484,18,0)</f>
        <v>757</v>
      </c>
      <c r="C1533" t="str">
        <f>VLOOKUP(B1533,Product_Name!$A$2:$B$914,2,0)</f>
        <v>Telephone Message Books with Fax/Mobile Section  4 1/4" x 6"</v>
      </c>
      <c r="D1533">
        <f>VLOOKUP(A1533,OrderProduct!A1533:D3484,4,0)</f>
        <v>8</v>
      </c>
    </row>
    <row r="1534" spans="1:4">
      <c r="A1534" s="3">
        <v>2704</v>
      </c>
      <c r="B1534">
        <f>VLOOKUP(A1534,OrderProduct!A1534:R3485,18,0)</f>
        <v>765</v>
      </c>
      <c r="C1534" t="str">
        <f>VLOOKUP(B1534,Product_Name!$A$2:$B$914,2,0)</f>
        <v>Tenex Personal Project File with Scoop Front Design  Black</v>
      </c>
      <c r="D1534">
        <f>VLOOKUP(A1534,OrderProduct!A1534:D3485,4,0)</f>
        <v>2</v>
      </c>
    </row>
    <row r="1535" spans="1:4">
      <c r="A1535" s="3">
        <v>2709</v>
      </c>
      <c r="B1535">
        <f>VLOOKUP(A1535,OrderProduct!A1535:R3486,18,0)</f>
        <v>784</v>
      </c>
      <c r="C1535" t="str">
        <f>VLOOKUP(B1535,Product_Name!$A$2:$B$914,2,0)</f>
        <v>Tripp Lite Isotel 6 Outlet Surge Protector with Fax/Modem Protection</v>
      </c>
      <c r="D1535">
        <f>VLOOKUP(A1535,OrderProduct!A1535:D3486,4,0)</f>
        <v>10</v>
      </c>
    </row>
    <row r="1536" spans="1:4">
      <c r="A1536" s="3">
        <v>2709</v>
      </c>
      <c r="B1536">
        <f>VLOOKUP(A1536,OrderProduct!A1536:R3487,18,0)</f>
        <v>293</v>
      </c>
      <c r="C1536" t="str">
        <f>VLOOKUP(B1536,Product_Name!$A$2:$B$914,2,0)</f>
        <v>Eldon ClusterMat Chair Mat with Cordless Antistatic Protection</v>
      </c>
      <c r="D1536">
        <f>VLOOKUP(A1536,OrderProduct!A1536:D3487,4,0)</f>
        <v>8</v>
      </c>
    </row>
    <row r="1537" spans="1:4">
      <c r="A1537" s="3">
        <v>2713</v>
      </c>
      <c r="B1537">
        <f>VLOOKUP(A1537,OrderProduct!A1537:R3488,18,0)</f>
        <v>134</v>
      </c>
      <c r="C1537" t="str">
        <f>VLOOKUP(B1537,Product_Name!$A$2:$B$914,2,0)</f>
        <v>Avery 492</v>
      </c>
      <c r="D1537">
        <f>VLOOKUP(A1537,OrderProduct!A1537:D3488,4,0)</f>
        <v>15</v>
      </c>
    </row>
    <row r="1538" spans="1:4">
      <c r="A1538" s="3">
        <v>2713</v>
      </c>
      <c r="B1538">
        <f>VLOOKUP(A1538,OrderProduct!A1538:R3489,18,0)</f>
        <v>210</v>
      </c>
      <c r="C1538" t="str">
        <f>VLOOKUP(B1538,Product_Name!$A$2:$B$914,2,0)</f>
        <v>Bretford CR4500 Series Slim Rectangular Table</v>
      </c>
      <c r="D1538">
        <f>VLOOKUP(A1538,OrderProduct!A1538:D3489,4,0)</f>
        <v>5</v>
      </c>
    </row>
    <row r="1539" spans="1:4">
      <c r="A1539" s="3">
        <v>2715</v>
      </c>
      <c r="B1539">
        <f>VLOOKUP(A1539,OrderProduct!A1539:R3490,18,0)</f>
        <v>801</v>
      </c>
      <c r="C1539" t="str">
        <f>VLOOKUP(B1539,Product_Name!$A$2:$B$914,2,0)</f>
        <v>Verbatim DVD-RAM  5.2GB  Rewritable  Type 1  DS</v>
      </c>
      <c r="D1539">
        <f>VLOOKUP(A1539,OrderProduct!A1539:D3490,4,0)</f>
        <v>11</v>
      </c>
    </row>
    <row r="1540" spans="1:4">
      <c r="A1540" s="3">
        <v>2718</v>
      </c>
      <c r="B1540">
        <f>VLOOKUP(A1540,OrderProduct!A1540:R3491,18,0)</f>
        <v>553</v>
      </c>
      <c r="C1540" t="str">
        <f>VLOOKUP(B1540,Product_Name!$A$2:$B$914,2,0)</f>
        <v>Memo Book  100 Message Capacity  5 3/8” x 11”</v>
      </c>
      <c r="D1540">
        <f>VLOOKUP(A1540,OrderProduct!A1540:D3491,4,0)</f>
        <v>11</v>
      </c>
    </row>
    <row r="1541" spans="1:4">
      <c r="A1541" s="3">
        <v>2720</v>
      </c>
      <c r="B1541">
        <f>VLOOKUP(A1541,OrderProduct!A1541:R3492,18,0)</f>
        <v>518</v>
      </c>
      <c r="C1541" t="str">
        <f>VLOOKUP(B1541,Product_Name!$A$2:$B$914,2,0)</f>
        <v>Keytronic Designer 104- Key Black Keyboard</v>
      </c>
      <c r="D1541">
        <f>VLOOKUP(A1541,OrderProduct!A1541:D3492,4,0)</f>
        <v>22</v>
      </c>
    </row>
    <row r="1542" spans="1:4">
      <c r="A1542" s="3">
        <v>2724</v>
      </c>
      <c r="B1542">
        <f>VLOOKUP(A1542,OrderProduct!A1542:R3493,18,0)</f>
        <v>848</v>
      </c>
      <c r="C1542" t="str">
        <f>VLOOKUP(B1542,Product_Name!$A$2:$B$914,2,0)</f>
        <v>Xerox 1922</v>
      </c>
      <c r="D1542">
        <f>VLOOKUP(A1542,OrderProduct!A1542:D3493,4,0)</f>
        <v>12</v>
      </c>
    </row>
    <row r="1543" spans="1:4">
      <c r="A1543" s="3">
        <v>2724</v>
      </c>
      <c r="B1543">
        <f>VLOOKUP(A1543,OrderProduct!A1543:R3494,18,0)</f>
        <v>896</v>
      </c>
      <c r="C1543" t="str">
        <f>VLOOKUP(B1543,Product_Name!$A$2:$B$914,2,0)</f>
        <v>Xerox 210</v>
      </c>
      <c r="D1543">
        <f>VLOOKUP(A1543,OrderProduct!A1543:D3494,4,0)</f>
        <v>10</v>
      </c>
    </row>
    <row r="1544" spans="1:4">
      <c r="A1544" s="3">
        <v>2725</v>
      </c>
      <c r="B1544">
        <f>VLOOKUP(A1544,OrderProduct!A1544:R3495,18,0)</f>
        <v>203</v>
      </c>
      <c r="C1544" t="str">
        <f>VLOOKUP(B1544,Product_Name!$A$2:$B$914,2,0)</f>
        <v>Boston Model 1800 Electric Pencil Sharpener  Gray</v>
      </c>
      <c r="D1544">
        <f>VLOOKUP(A1544,OrderProduct!A1544:D3495,4,0)</f>
        <v>42</v>
      </c>
    </row>
    <row r="1545" spans="1:4">
      <c r="A1545" s="3">
        <v>2729</v>
      </c>
      <c r="B1545">
        <f>VLOOKUP(A1545,OrderProduct!A1545:R3496,18,0)</f>
        <v>223</v>
      </c>
      <c r="C1545" t="str">
        <f>VLOOKUP(B1545,Product_Name!$A$2:$B$914,2,0)</f>
        <v>Bush® Cubix Conference Tables  Fully Assembled</v>
      </c>
      <c r="D1545">
        <f>VLOOKUP(A1545,OrderProduct!A1545:D3496,4,0)</f>
        <v>36</v>
      </c>
    </row>
    <row r="1546" spans="1:4">
      <c r="A1546" s="3">
        <v>2737</v>
      </c>
      <c r="B1546">
        <f>VLOOKUP(A1546,OrderProduct!A1546:R3497,18,0)</f>
        <v>538</v>
      </c>
      <c r="C1546" t="str">
        <f>VLOOKUP(B1546,Product_Name!$A$2:$B$914,2,0)</f>
        <v>Logitech Cordless Elite Duo</v>
      </c>
      <c r="D1546">
        <f>VLOOKUP(A1546,OrderProduct!A1546:D3497,4,0)</f>
        <v>6</v>
      </c>
    </row>
    <row r="1547" spans="1:4">
      <c r="A1547" s="3">
        <v>2737</v>
      </c>
      <c r="B1547">
        <f>VLOOKUP(A1547,OrderProduct!A1547:R3498,18,0)</f>
        <v>301</v>
      </c>
      <c r="C1547" t="str">
        <f>VLOOKUP(B1547,Product_Name!$A$2:$B$914,2,0)</f>
        <v>Eldon Jumbo ProFile™ Portable File Boxes Graphite/Black</v>
      </c>
      <c r="D1547">
        <f>VLOOKUP(A1547,OrderProduct!A1547:D3498,4,0)</f>
        <v>10</v>
      </c>
    </row>
    <row r="1548" spans="1:4">
      <c r="A1548" s="3">
        <v>2738</v>
      </c>
      <c r="B1548">
        <f>VLOOKUP(A1548,OrderProduct!A1548:R3499,18,0)</f>
        <v>505</v>
      </c>
      <c r="C1548" t="str">
        <f>VLOOKUP(B1548,Product_Name!$A$2:$B$914,2,0)</f>
        <v>Imation Neon 80 Minute CD-R Spindle  50/Pack</v>
      </c>
      <c r="D1548">
        <f>VLOOKUP(A1548,OrderProduct!A1548:D3499,4,0)</f>
        <v>12</v>
      </c>
    </row>
    <row r="1549" spans="1:4">
      <c r="A1549" s="3">
        <v>2741</v>
      </c>
      <c r="B1549">
        <f>VLOOKUP(A1549,OrderProduct!A1549:R3500,18,0)</f>
        <v>73</v>
      </c>
      <c r="C1549" t="str">
        <f>VLOOKUP(B1549,Product_Name!$A$2:$B$914,2,0)</f>
        <v>Accessory41</v>
      </c>
      <c r="D1549">
        <f>VLOOKUP(A1549,OrderProduct!A1549:D3500,4,0)</f>
        <v>7</v>
      </c>
    </row>
    <row r="1550" spans="1:4">
      <c r="A1550" s="3">
        <v>2745</v>
      </c>
      <c r="B1550">
        <f>VLOOKUP(A1550,OrderProduct!A1550:R3501,18,0)</f>
        <v>218</v>
      </c>
      <c r="C1550" t="str">
        <f>VLOOKUP(B1550,Product_Name!$A$2:$B$914,2,0)</f>
        <v>Bush Cubix Collection Bookcases  Fully Assembled</v>
      </c>
      <c r="D1550">
        <f>VLOOKUP(A1550,OrderProduct!A1550:D3501,4,0)</f>
        <v>2</v>
      </c>
    </row>
    <row r="1551" spans="1:4">
      <c r="A1551" s="3">
        <v>2747</v>
      </c>
      <c r="B1551">
        <f>VLOOKUP(A1551,OrderProduct!A1551:R3502,18,0)</f>
        <v>311</v>
      </c>
      <c r="C1551" t="str">
        <f>VLOOKUP(B1551,Product_Name!$A$2:$B$914,2,0)</f>
        <v>Eldon® Expressions™ Wood and Plastic Desk Accessories  Oak</v>
      </c>
      <c r="D1551">
        <f>VLOOKUP(A1551,OrderProduct!A1551:D3502,4,0)</f>
        <v>8</v>
      </c>
    </row>
    <row r="1552" spans="1:4">
      <c r="A1552" s="3">
        <v>2747</v>
      </c>
      <c r="B1552">
        <f>VLOOKUP(A1552,OrderProduct!A1552:R3503,18,0)</f>
        <v>218</v>
      </c>
      <c r="C1552" t="str">
        <f>VLOOKUP(B1552,Product_Name!$A$2:$B$914,2,0)</f>
        <v>Bush Cubix Collection Bookcases  Fully Assembled</v>
      </c>
      <c r="D1552">
        <f>VLOOKUP(A1552,OrderProduct!A1552:D3503,4,0)</f>
        <v>1</v>
      </c>
    </row>
    <row r="1553" spans="1:4">
      <c r="A1553" s="3">
        <v>2750</v>
      </c>
      <c r="B1553">
        <f>VLOOKUP(A1553,OrderProduct!A1553:R3504,18,0)</f>
        <v>359</v>
      </c>
      <c r="C1553" t="str">
        <f>VLOOKUP(B1553,Product_Name!$A$2:$B$914,2,0)</f>
        <v>Fellowes Super Stor/Drawer® Files</v>
      </c>
      <c r="D1553">
        <f>VLOOKUP(A1553,OrderProduct!A1553:D3504,4,0)</f>
        <v>13</v>
      </c>
    </row>
    <row r="1554" spans="1:4">
      <c r="A1554" s="3">
        <v>2760</v>
      </c>
      <c r="B1554">
        <f>VLOOKUP(A1554,OrderProduct!A1554:R3505,18,0)</f>
        <v>199</v>
      </c>
      <c r="C1554" t="str">
        <f>VLOOKUP(B1554,Product_Name!$A$2:$B$914,2,0)</f>
        <v>Boston 16801 Nautilus™ Battery Pencil Sharpener</v>
      </c>
      <c r="D1554">
        <f>VLOOKUP(A1554,OrderProduct!A1554:D3505,4,0)</f>
        <v>4</v>
      </c>
    </row>
    <row r="1555" spans="1:4">
      <c r="A1555" s="3">
        <v>2764</v>
      </c>
      <c r="B1555">
        <f>VLOOKUP(A1555,OrderProduct!A1555:R3506,18,0)</f>
        <v>79</v>
      </c>
      <c r="C1555" t="str">
        <f>VLOOKUP(B1555,Product_Name!$A$2:$B$914,2,0)</f>
        <v>Acco Perma® 2700 Stacking Storage Drawers</v>
      </c>
      <c r="D1555">
        <f>VLOOKUP(A1555,OrderProduct!A1555:D3506,4,0)</f>
        <v>1</v>
      </c>
    </row>
    <row r="1556" spans="1:4">
      <c r="A1556" s="3">
        <v>2765</v>
      </c>
      <c r="B1556">
        <f>VLOOKUP(A1556,OrderProduct!A1556:R3507,18,0)</f>
        <v>274</v>
      </c>
      <c r="C1556" t="str">
        <f>VLOOKUP(B1556,Product_Name!$A$2:$B$914,2,0)</f>
        <v>Dixon My First Ticonderoga Pencil  #2</v>
      </c>
      <c r="D1556">
        <f>VLOOKUP(A1556,OrderProduct!A1556:D3507,4,0)</f>
        <v>4</v>
      </c>
    </row>
    <row r="1557" spans="1:4">
      <c r="A1557" s="3">
        <v>2770</v>
      </c>
      <c r="B1557">
        <f>VLOOKUP(A1557,OrderProduct!A1557:R3508,18,0)</f>
        <v>573</v>
      </c>
      <c r="C1557" t="str">
        <f>VLOOKUP(B1557,Product_Name!$A$2:$B$914,2,0)</f>
        <v>Newell 309</v>
      </c>
      <c r="D1557">
        <f>VLOOKUP(A1557,OrderProduct!A1557:D3508,4,0)</f>
        <v>18</v>
      </c>
    </row>
    <row r="1558" spans="1:4">
      <c r="A1558" s="3">
        <v>2771</v>
      </c>
      <c r="B1558">
        <f>VLOOKUP(A1558,OrderProduct!A1558:R3509,18,0)</f>
        <v>515</v>
      </c>
      <c r="C1558" t="str">
        <f>VLOOKUP(B1558,Product_Name!$A$2:$B$914,2,0)</f>
        <v>Kensington 7 Outlet MasterPiece Power Center</v>
      </c>
      <c r="D1558">
        <f>VLOOKUP(A1558,OrderProduct!A1558:D3509,4,0)</f>
        <v>6</v>
      </c>
    </row>
    <row r="1559" spans="1:4">
      <c r="A1559" s="3">
        <v>2773</v>
      </c>
      <c r="B1559">
        <f>VLOOKUP(A1559,OrderProduct!A1559:R3510,18,0)</f>
        <v>815</v>
      </c>
      <c r="C1559" t="str">
        <f>VLOOKUP(B1559,Product_Name!$A$2:$B$914,2,0)</f>
        <v>Wilson Jones Impact Binders</v>
      </c>
      <c r="D1559">
        <f>VLOOKUP(A1559,OrderProduct!A1559:D3510,4,0)</f>
        <v>5</v>
      </c>
    </row>
    <row r="1560" spans="1:4">
      <c r="A1560" s="3">
        <v>2775</v>
      </c>
      <c r="B1560">
        <f>VLOOKUP(A1560,OrderProduct!A1560:R3511,18,0)</f>
        <v>635</v>
      </c>
      <c r="C1560" t="str">
        <f>VLOOKUP(B1560,Product_Name!$A$2:$B$914,2,0)</f>
        <v>Polycom ViaVideo™ Desktop Video Communications Unit</v>
      </c>
      <c r="D1560">
        <f>VLOOKUP(A1560,OrderProduct!A1560:D3511,4,0)</f>
        <v>15</v>
      </c>
    </row>
    <row r="1561" spans="1:4">
      <c r="A1561" s="3">
        <v>2776</v>
      </c>
      <c r="B1561">
        <f>VLOOKUP(A1561,OrderProduct!A1561:R3512,18,0)</f>
        <v>605</v>
      </c>
      <c r="C1561" t="str">
        <f>VLOOKUP(B1561,Product_Name!$A$2:$B$914,2,0)</f>
        <v>Office Star - Professional Matrix Back Chair with 2-to-1 Synchro Tilt and Mesh Fabric Seat</v>
      </c>
      <c r="D1561">
        <f>VLOOKUP(A1561,OrderProduct!A1561:D3512,4,0)</f>
        <v>9</v>
      </c>
    </row>
    <row r="1562" spans="1:4">
      <c r="A1562" s="3">
        <v>2776</v>
      </c>
      <c r="B1562">
        <f>VLOOKUP(A1562,OrderProduct!A1562:R3513,18,0)</f>
        <v>642</v>
      </c>
      <c r="C1562" t="str">
        <f>VLOOKUP(B1562,Product_Name!$A$2:$B$914,2,0)</f>
        <v>Prang Dustless Chalk Sticks</v>
      </c>
      <c r="D1562">
        <f>VLOOKUP(A1562,OrderProduct!A1562:D3513,4,0)</f>
        <v>21</v>
      </c>
    </row>
    <row r="1563" spans="1:4">
      <c r="A1563" s="3">
        <v>2778</v>
      </c>
      <c r="B1563">
        <f>VLOOKUP(A1563,OrderProduct!A1563:R3514,18,0)</f>
        <v>752</v>
      </c>
      <c r="C1563" t="str">
        <f>VLOOKUP(B1563,Product_Name!$A$2:$B$914,2,0)</f>
        <v>Talkabout T8097</v>
      </c>
      <c r="D1563">
        <f>VLOOKUP(A1563,OrderProduct!A1563:D3514,4,0)</f>
        <v>10</v>
      </c>
    </row>
    <row r="1564" spans="1:4">
      <c r="A1564" s="3">
        <v>2778</v>
      </c>
      <c r="B1564">
        <f>VLOOKUP(A1564,OrderProduct!A1564:R3515,18,0)</f>
        <v>780</v>
      </c>
      <c r="C1564" t="str">
        <f>VLOOKUP(B1564,Product_Name!$A$2:$B$914,2,0)</f>
        <v>TimeportP7382</v>
      </c>
      <c r="D1564">
        <f>VLOOKUP(A1564,OrderProduct!A1564:D3515,4,0)</f>
        <v>3</v>
      </c>
    </row>
    <row r="1565" spans="1:4">
      <c r="A1565" s="3">
        <v>2779</v>
      </c>
      <c r="B1565">
        <f>VLOOKUP(A1565,OrderProduct!A1565:R3516,18,0)</f>
        <v>73</v>
      </c>
      <c r="C1565" t="str">
        <f>VLOOKUP(B1565,Product_Name!$A$2:$B$914,2,0)</f>
        <v>Accessory41</v>
      </c>
      <c r="D1565">
        <f>VLOOKUP(A1565,OrderProduct!A1565:D3516,4,0)</f>
        <v>14</v>
      </c>
    </row>
    <row r="1566" spans="1:4">
      <c r="A1566" s="3">
        <v>2781</v>
      </c>
      <c r="B1566">
        <f>VLOOKUP(A1566,OrderProduct!A1566:R3517,18,0)</f>
        <v>628</v>
      </c>
      <c r="C1566" t="str">
        <f>VLOOKUP(B1566,Product_Name!$A$2:$B$914,2,0)</f>
        <v>Peel &amp; Stick Add-On Corner Pockets</v>
      </c>
      <c r="D1566">
        <f>VLOOKUP(A1566,OrderProduct!A1566:D3517,4,0)</f>
        <v>13</v>
      </c>
    </row>
    <row r="1567" spans="1:4">
      <c r="A1567" s="3">
        <v>2781</v>
      </c>
      <c r="B1567">
        <f>VLOOKUP(A1567,OrderProduct!A1567:R3518,18,0)</f>
        <v>427</v>
      </c>
      <c r="C1567" t="str">
        <f>VLOOKUP(B1567,Product_Name!$A$2:$B$914,2,0)</f>
        <v>Hewlett-Packard Business Color Inkjet 3000 [N  DTN] Series Printers</v>
      </c>
      <c r="D1567">
        <f>VLOOKUP(A1567,OrderProduct!A1567:D3518,4,0)</f>
        <v>4</v>
      </c>
    </row>
    <row r="1568" spans="1:4">
      <c r="A1568" s="3">
        <v>2781</v>
      </c>
      <c r="B1568">
        <f>VLOOKUP(A1568,OrderProduct!A1568:R3519,18,0)</f>
        <v>901</v>
      </c>
      <c r="C1568" t="str">
        <f>VLOOKUP(B1568,Product_Name!$A$2:$B$914,2,0)</f>
        <v>Xerox 217</v>
      </c>
      <c r="D1568">
        <f>VLOOKUP(A1568,OrderProduct!A1568:D3519,4,0)</f>
        <v>3</v>
      </c>
    </row>
    <row r="1569" spans="1:4">
      <c r="A1569" s="3">
        <v>2787</v>
      </c>
      <c r="B1569">
        <f>VLOOKUP(A1569,OrderProduct!A1569:R3520,18,0)</f>
        <v>283</v>
      </c>
      <c r="C1569" t="str">
        <f>VLOOKUP(B1569,Product_Name!$A$2:$B$914,2,0)</f>
        <v>DS/HD IBM Formatted Diskettes  200/Pack - Staples</v>
      </c>
      <c r="D1569">
        <f>VLOOKUP(A1569,OrderProduct!A1569:D3520,4,0)</f>
        <v>10</v>
      </c>
    </row>
    <row r="1570" spans="1:4">
      <c r="A1570" s="3">
        <v>2791</v>
      </c>
      <c r="B1570">
        <f>VLOOKUP(A1570,OrderProduct!A1570:R3521,18,0)</f>
        <v>593</v>
      </c>
      <c r="C1570" t="str">
        <f>VLOOKUP(B1570,Product_Name!$A$2:$B$914,2,0)</f>
        <v>Newell 346</v>
      </c>
      <c r="D1570">
        <f>VLOOKUP(A1570,OrderProduct!A1570:D3521,4,0)</f>
        <v>1</v>
      </c>
    </row>
    <row r="1571" spans="1:4">
      <c r="A1571" s="3">
        <v>2794</v>
      </c>
      <c r="B1571">
        <f>VLOOKUP(A1571,OrderProduct!A1571:R3522,18,0)</f>
        <v>126</v>
      </c>
      <c r="C1571" t="str">
        <f>VLOOKUP(B1571,Product_Name!$A$2:$B$914,2,0)</f>
        <v>Avery 479</v>
      </c>
      <c r="D1571">
        <f>VLOOKUP(A1571,OrderProduct!A1571:D3522,4,0)</f>
        <v>19</v>
      </c>
    </row>
    <row r="1572" spans="1:4">
      <c r="A1572" s="3">
        <v>2794</v>
      </c>
      <c r="B1572">
        <f>VLOOKUP(A1572,OrderProduct!A1572:R3523,18,0)</f>
        <v>825</v>
      </c>
      <c r="C1572" t="str">
        <f>VLOOKUP(B1572,Product_Name!$A$2:$B$914,2,0)</f>
        <v>Wirebound Voice Message Log Book</v>
      </c>
      <c r="D1572">
        <f>VLOOKUP(A1572,OrderProduct!A1572:D3523,4,0)</f>
        <v>14</v>
      </c>
    </row>
    <row r="1573" spans="1:4">
      <c r="A1573" s="3">
        <v>2795</v>
      </c>
      <c r="B1573">
        <f>VLOOKUP(A1573,OrderProduct!A1573:R3524,18,0)</f>
        <v>170</v>
      </c>
      <c r="C1573" t="str">
        <f>VLOOKUP(B1573,Product_Name!$A$2:$B$914,2,0)</f>
        <v>Barrel Sharpener</v>
      </c>
      <c r="D1573">
        <f>VLOOKUP(A1573,OrderProduct!A1573:D3524,4,0)</f>
        <v>18</v>
      </c>
    </row>
    <row r="1574" spans="1:4">
      <c r="A1574" s="3">
        <v>2795</v>
      </c>
      <c r="B1574">
        <f>VLOOKUP(A1574,OrderProduct!A1574:R3525,18,0)</f>
        <v>17</v>
      </c>
      <c r="C1574" t="str">
        <f>VLOOKUP(B1574,Product_Name!$A$2:$B$914,2,0)</f>
        <v>2160i</v>
      </c>
      <c r="D1574">
        <f>VLOOKUP(A1574,OrderProduct!A1574:D3525,4,0)</f>
        <v>7</v>
      </c>
    </row>
    <row r="1575" spans="1:4">
      <c r="A1575" s="3">
        <v>2795</v>
      </c>
      <c r="B1575">
        <f>VLOOKUP(A1575,OrderProduct!A1575:R3526,18,0)</f>
        <v>55</v>
      </c>
      <c r="C1575" t="str">
        <f>VLOOKUP(B1575,Product_Name!$A$2:$B$914,2,0)</f>
        <v>A1228</v>
      </c>
      <c r="D1575">
        <f>VLOOKUP(A1575,OrderProduct!A1575:D3526,4,0)</f>
        <v>4</v>
      </c>
    </row>
    <row r="1576" spans="1:4">
      <c r="A1576" s="3">
        <v>2796</v>
      </c>
      <c r="B1576">
        <f>VLOOKUP(A1576,OrderProduct!A1576:R3527,18,0)</f>
        <v>643</v>
      </c>
      <c r="C1576" t="str">
        <f>VLOOKUP(B1576,Product_Name!$A$2:$B$914,2,0)</f>
        <v>Premier Elliptical Ring Binder  Black</v>
      </c>
      <c r="D1576">
        <f>VLOOKUP(A1576,OrderProduct!A1576:D3527,4,0)</f>
        <v>7</v>
      </c>
    </row>
    <row r="1577" spans="1:4">
      <c r="A1577" s="3">
        <v>2797</v>
      </c>
      <c r="B1577">
        <f>VLOOKUP(A1577,OrderProduct!A1577:R3528,18,0)</f>
        <v>502</v>
      </c>
      <c r="C1577" t="str">
        <f>VLOOKUP(B1577,Product_Name!$A$2:$B$914,2,0)</f>
        <v>Imation 3.5  DISKETTE 44766 HGHLD3.52HD/FM  10/Pack</v>
      </c>
      <c r="D1577">
        <f>VLOOKUP(A1577,OrderProduct!A1577:D3528,4,0)</f>
        <v>1</v>
      </c>
    </row>
    <row r="1578" spans="1:4">
      <c r="A1578" s="3">
        <v>2797</v>
      </c>
      <c r="B1578">
        <f>VLOOKUP(A1578,OrderProduct!A1578:R3529,18,0)</f>
        <v>143</v>
      </c>
      <c r="C1578" t="str">
        <f>VLOOKUP(B1578,Product_Name!$A$2:$B$914,2,0)</f>
        <v>Avery 508</v>
      </c>
      <c r="D1578">
        <f>VLOOKUP(A1578,OrderProduct!A1578:D3529,4,0)</f>
        <v>4</v>
      </c>
    </row>
    <row r="1579" spans="1:4">
      <c r="A1579" s="3">
        <v>2801</v>
      </c>
      <c r="B1579">
        <f>VLOOKUP(A1579,OrderProduct!A1579:R3530,18,0)</f>
        <v>193</v>
      </c>
      <c r="C1579" t="str">
        <f>VLOOKUP(B1579,Product_Name!$A$2:$B$914,2,0)</f>
        <v>Bionaire 99.97% HEPA Air Cleaner</v>
      </c>
      <c r="D1579">
        <f>VLOOKUP(A1579,OrderProduct!A1579:D3530,4,0)</f>
        <v>2</v>
      </c>
    </row>
    <row r="1580" spans="1:4">
      <c r="A1580" s="3">
        <v>2803</v>
      </c>
      <c r="B1580">
        <f>VLOOKUP(A1580,OrderProduct!A1580:R3531,18,0)</f>
        <v>428</v>
      </c>
      <c r="C1580" t="str">
        <f>VLOOKUP(B1580,Product_Name!$A$2:$B$914,2,0)</f>
        <v>Hewlett-Packard cp1700 [D  PS] Series Color Inkjet Printers</v>
      </c>
      <c r="D1580">
        <f>VLOOKUP(A1580,OrderProduct!A1580:D3531,4,0)</f>
        <v>11</v>
      </c>
    </row>
    <row r="1581" spans="1:4">
      <c r="A1581" s="3">
        <v>2803</v>
      </c>
      <c r="B1581">
        <f>VLOOKUP(A1581,OrderProduct!A1581:R3532,18,0)</f>
        <v>468</v>
      </c>
      <c r="C1581" t="str">
        <f>VLOOKUP(B1581,Product_Name!$A$2:$B$914,2,0)</f>
        <v>Hot File® 7-Pocket  Floor Stand</v>
      </c>
      <c r="D1581">
        <f>VLOOKUP(A1581,OrderProduct!A1581:D3532,4,0)</f>
        <v>15</v>
      </c>
    </row>
    <row r="1582" spans="1:4">
      <c r="A1582" s="3">
        <v>2813</v>
      </c>
      <c r="B1582">
        <f>VLOOKUP(A1582,OrderProduct!A1582:R3533,18,0)</f>
        <v>747</v>
      </c>
      <c r="C1582" t="str">
        <f>VLOOKUP(B1582,Product_Name!$A$2:$B$914,2,0)</f>
        <v>Surelock™ Post Binders</v>
      </c>
      <c r="D1582">
        <f>VLOOKUP(A1582,OrderProduct!A1582:D3533,4,0)</f>
        <v>6</v>
      </c>
    </row>
    <row r="1583" spans="1:4">
      <c r="A1583" s="3">
        <v>2817</v>
      </c>
      <c r="B1583">
        <f>VLOOKUP(A1583,OrderProduct!A1583:R3534,18,0)</f>
        <v>633</v>
      </c>
      <c r="C1583" t="str">
        <f>VLOOKUP(B1583,Product_Name!$A$2:$B$914,2,0)</f>
        <v>Plymouth Boxed Rubber Bands by Plymouth</v>
      </c>
      <c r="D1583">
        <f>VLOOKUP(A1583,OrderProduct!A1583:D3534,4,0)</f>
        <v>2</v>
      </c>
    </row>
    <row r="1584" spans="1:4">
      <c r="A1584" s="3">
        <v>2817</v>
      </c>
      <c r="B1584">
        <f>VLOOKUP(A1584,OrderProduct!A1584:R3535,18,0)</f>
        <v>66</v>
      </c>
      <c r="C1584" t="str">
        <f>VLOOKUP(B1584,Product_Name!$A$2:$B$914,2,0)</f>
        <v>Accessory32</v>
      </c>
      <c r="D1584">
        <f>VLOOKUP(A1584,OrderProduct!A1584:D3535,4,0)</f>
        <v>9</v>
      </c>
    </row>
    <row r="1585" spans="1:4">
      <c r="A1585" s="3">
        <v>2820</v>
      </c>
      <c r="B1585">
        <f>VLOOKUP(A1585,OrderProduct!A1585:R3536,18,0)</f>
        <v>702</v>
      </c>
      <c r="C1585" t="str">
        <f>VLOOKUP(B1585,Product_Name!$A$2:$B$914,2,0)</f>
        <v>Sony MFD2HD Formatted Diskettes  10/Pack</v>
      </c>
      <c r="D1585">
        <f>VLOOKUP(A1585,OrderProduct!A1585:D3536,4,0)</f>
        <v>1</v>
      </c>
    </row>
    <row r="1586" spans="1:4">
      <c r="A1586" s="3">
        <v>2820</v>
      </c>
      <c r="B1586">
        <f>VLOOKUP(A1586,OrderProduct!A1586:R3537,18,0)</f>
        <v>199</v>
      </c>
      <c r="C1586" t="str">
        <f>VLOOKUP(B1586,Product_Name!$A$2:$B$914,2,0)</f>
        <v>Boston 16801 Nautilus™ Battery Pencil Sharpener</v>
      </c>
      <c r="D1586">
        <f>VLOOKUP(A1586,OrderProduct!A1586:D3537,4,0)</f>
        <v>4</v>
      </c>
    </row>
    <row r="1587" spans="1:4">
      <c r="A1587" s="3">
        <v>2823</v>
      </c>
      <c r="B1587">
        <f>VLOOKUP(A1587,OrderProduct!A1587:R3538,18,0)</f>
        <v>619</v>
      </c>
      <c r="C1587" t="str">
        <f>VLOOKUP(B1587,Product_Name!$A$2:$B$914,2,0)</f>
        <v>Panasonic KP-310 Heavy-Duty Electric Pencil Sharpener</v>
      </c>
      <c r="D1587">
        <f>VLOOKUP(A1587,OrderProduct!A1587:D3538,4,0)</f>
        <v>12</v>
      </c>
    </row>
    <row r="1588" spans="1:4">
      <c r="A1588" s="3">
        <v>2825</v>
      </c>
      <c r="B1588">
        <f>VLOOKUP(A1588,OrderProduct!A1588:R3539,18,0)</f>
        <v>179</v>
      </c>
      <c r="C1588" t="str">
        <f>VLOOKUP(B1588,Product_Name!$A$2:$B$914,2,0)</f>
        <v>Belkin MediaBoard 104- Keyboard</v>
      </c>
      <c r="D1588">
        <f>VLOOKUP(A1588,OrderProduct!A1588:D3539,4,0)</f>
        <v>6</v>
      </c>
    </row>
    <row r="1589" spans="1:4">
      <c r="A1589" s="3">
        <v>2825</v>
      </c>
      <c r="B1589">
        <f>VLOOKUP(A1589,OrderProduct!A1589:R3540,18,0)</f>
        <v>661</v>
      </c>
      <c r="C1589" t="str">
        <f>VLOOKUP(B1589,Product_Name!$A$2:$B$914,2,0)</f>
        <v>Riverleaf Stik-Withit® Designer Note Cubes®</v>
      </c>
      <c r="D1589">
        <f>VLOOKUP(A1589,OrderProduct!A1589:D3540,4,0)</f>
        <v>4</v>
      </c>
    </row>
    <row r="1590" spans="1:4">
      <c r="A1590" s="3">
        <v>2828</v>
      </c>
      <c r="B1590">
        <f>VLOOKUP(A1590,OrderProduct!A1590:R3541,18,0)</f>
        <v>909</v>
      </c>
      <c r="C1590" t="str">
        <f>VLOOKUP(B1590,Product_Name!$A$2:$B$914,2,0)</f>
        <v>X-Rack™ File for Hanging Folders</v>
      </c>
      <c r="D1590">
        <f>VLOOKUP(A1590,OrderProduct!A1590:D3541,4,0)</f>
        <v>15</v>
      </c>
    </row>
    <row r="1591" spans="1:4">
      <c r="A1591" s="3">
        <v>2828</v>
      </c>
      <c r="B1591">
        <f>VLOOKUP(A1591,OrderProduct!A1591:R3542,18,0)</f>
        <v>50</v>
      </c>
      <c r="C1591" t="str">
        <f>VLOOKUP(B1591,Product_Name!$A$2:$B$914,2,0)</f>
        <v>80 Minute CD-R Spindle  100/Pack - Staples</v>
      </c>
      <c r="D1591">
        <f>VLOOKUP(A1591,OrderProduct!A1591:D3542,4,0)</f>
        <v>12</v>
      </c>
    </row>
    <row r="1592" spans="1:4">
      <c r="A1592" s="3">
        <v>2833</v>
      </c>
      <c r="B1592">
        <f>VLOOKUP(A1592,OrderProduct!A1592:R3543,18,0)</f>
        <v>685</v>
      </c>
      <c r="C1592" t="str">
        <f>VLOOKUP(B1592,Product_Name!$A$2:$B$914,2,0)</f>
        <v>Sauder Forest Hills Library  Woodland Oak Finish</v>
      </c>
      <c r="D1592">
        <f>VLOOKUP(A1592,OrderProduct!A1592:D3543,4,0)</f>
        <v>10</v>
      </c>
    </row>
    <row r="1593" spans="1:4">
      <c r="A1593" s="3">
        <v>2833</v>
      </c>
      <c r="B1593">
        <f>VLOOKUP(A1593,OrderProduct!A1593:R3544,18,0)</f>
        <v>753</v>
      </c>
      <c r="C1593" t="str">
        <f>VLOOKUP(B1593,Product_Name!$A$2:$B$914,2,0)</f>
        <v>Talkabout T8367</v>
      </c>
      <c r="D1593">
        <f>VLOOKUP(A1593,OrderProduct!A1593:D3544,4,0)</f>
        <v>4</v>
      </c>
    </row>
    <row r="1594" spans="1:4">
      <c r="A1594" s="3">
        <v>2837</v>
      </c>
      <c r="B1594">
        <f>VLOOKUP(A1594,OrderProduct!A1594:R3545,18,0)</f>
        <v>228</v>
      </c>
      <c r="C1594" t="str">
        <f>VLOOKUP(B1594,Product_Name!$A$2:$B$914,2,0)</f>
        <v>Canon MP25DIII Desktop Whisper-Quiet Printing Calculator</v>
      </c>
      <c r="D1594">
        <f>VLOOKUP(A1594,OrderProduct!A1594:D3545,4,0)</f>
        <v>14</v>
      </c>
    </row>
    <row r="1595" spans="1:4">
      <c r="A1595" s="3">
        <v>2837</v>
      </c>
      <c r="B1595">
        <f>VLOOKUP(A1595,OrderProduct!A1595:R3546,18,0)</f>
        <v>531</v>
      </c>
      <c r="C1595" t="str">
        <f>VLOOKUP(B1595,Product_Name!$A$2:$B$914,2,0)</f>
        <v>Lexmark Z25 Color Inkjet Printer</v>
      </c>
      <c r="D1595">
        <f>VLOOKUP(A1595,OrderProduct!A1595:D3546,4,0)</f>
        <v>19</v>
      </c>
    </row>
    <row r="1596" spans="1:4">
      <c r="A1596" s="3">
        <v>2840</v>
      </c>
      <c r="B1596">
        <f>VLOOKUP(A1596,OrderProduct!A1596:R3547,18,0)</f>
        <v>619</v>
      </c>
      <c r="C1596" t="str">
        <f>VLOOKUP(B1596,Product_Name!$A$2:$B$914,2,0)</f>
        <v>Panasonic KP-310 Heavy-Duty Electric Pencil Sharpener</v>
      </c>
      <c r="D1596">
        <f>VLOOKUP(A1596,OrderProduct!A1596:D3547,4,0)</f>
        <v>14</v>
      </c>
    </row>
    <row r="1597" spans="1:4">
      <c r="A1597" s="3">
        <v>2840</v>
      </c>
      <c r="B1597">
        <f>VLOOKUP(A1597,OrderProduct!A1597:R3548,18,0)</f>
        <v>117</v>
      </c>
      <c r="C1597" t="str">
        <f>VLOOKUP(B1597,Product_Name!$A$2:$B$914,2,0)</f>
        <v>Artistic Insta-Plaque</v>
      </c>
      <c r="D1597">
        <f>VLOOKUP(A1597,OrderProduct!A1597:D3548,4,0)</f>
        <v>6</v>
      </c>
    </row>
    <row r="1598" spans="1:4">
      <c r="A1598" s="3">
        <v>2840</v>
      </c>
      <c r="B1598">
        <f>VLOOKUP(A1598,OrderProduct!A1598:R3549,18,0)</f>
        <v>395</v>
      </c>
      <c r="C1598" t="str">
        <f>VLOOKUP(B1598,Product_Name!$A$2:$B$914,2,0)</f>
        <v>GE 4 Foot Flourescent Tube  40 Watt</v>
      </c>
      <c r="D1598">
        <f>VLOOKUP(A1598,OrderProduct!A1598:D3549,4,0)</f>
        <v>25</v>
      </c>
    </row>
    <row r="1599" spans="1:4">
      <c r="A1599" s="3">
        <v>2840</v>
      </c>
      <c r="B1599">
        <f>VLOOKUP(A1599,OrderProduct!A1599:R3550,18,0)</f>
        <v>833</v>
      </c>
      <c r="C1599" t="str">
        <f>VLOOKUP(B1599,Product_Name!$A$2:$B$914,2,0)</f>
        <v>Xerox 1892</v>
      </c>
      <c r="D1599">
        <f>VLOOKUP(A1599,OrderProduct!A1599:D3550,4,0)</f>
        <v>41</v>
      </c>
    </row>
    <row r="1600" spans="1:4">
      <c r="A1600" s="3">
        <v>2847</v>
      </c>
      <c r="B1600">
        <f>VLOOKUP(A1600,OrderProduct!A1600:R3551,18,0)</f>
        <v>789</v>
      </c>
      <c r="C1600" t="str">
        <f>VLOOKUP(B1600,Product_Name!$A$2:$B$914,2,0)</f>
        <v>Tyvek® Side-Opening Peel &amp; Seel® Expanding Envelopes</v>
      </c>
      <c r="D1600">
        <f>VLOOKUP(A1600,OrderProduct!A1600:D3551,4,0)</f>
        <v>33</v>
      </c>
    </row>
    <row r="1601" spans="1:4">
      <c r="A1601" s="3">
        <v>2847</v>
      </c>
      <c r="B1601">
        <f>VLOOKUP(A1601,OrderProduct!A1601:R3552,18,0)</f>
        <v>259</v>
      </c>
      <c r="C1601" t="str">
        <f>VLOOKUP(B1601,Product_Name!$A$2:$B$914,2,0)</f>
        <v>DAX Solid Wood Frames</v>
      </c>
      <c r="D1601">
        <f>VLOOKUP(A1601,OrderProduct!A1601:D3552,4,0)</f>
        <v>1</v>
      </c>
    </row>
    <row r="1602" spans="1:4">
      <c r="A1602" s="3">
        <v>2847</v>
      </c>
      <c r="B1602">
        <f>VLOOKUP(A1602,OrderProduct!A1602:R3553,18,0)</f>
        <v>475</v>
      </c>
      <c r="C1602" t="str">
        <f>VLOOKUP(B1602,Product_Name!$A$2:$B$914,2,0)</f>
        <v>Hunt Boston® Vacuum Mount KS Pencil Sharpener</v>
      </c>
      <c r="D1602">
        <f>VLOOKUP(A1602,OrderProduct!A1602:D3553,4,0)</f>
        <v>1</v>
      </c>
    </row>
    <row r="1603" spans="1:4">
      <c r="A1603" s="3">
        <v>2848</v>
      </c>
      <c r="B1603">
        <f>VLOOKUP(A1603,OrderProduct!A1603:R3554,18,0)</f>
        <v>912</v>
      </c>
      <c r="C1603" t="str">
        <f>VLOOKUP(B1603,Product_Name!$A$2:$B$914,2,0)</f>
        <v>Zoom V.92 USB External Faxmodem</v>
      </c>
      <c r="D1603">
        <f>VLOOKUP(A1603,OrderProduct!A1603:D3554,4,0)</f>
        <v>13</v>
      </c>
    </row>
    <row r="1604" spans="1:4">
      <c r="A1604" s="3">
        <v>2851</v>
      </c>
      <c r="B1604">
        <f>VLOOKUP(A1604,OrderProduct!A1604:R3555,18,0)</f>
        <v>39</v>
      </c>
      <c r="C1604">
        <f>VLOOKUP(B1604,Product_Name!$A$2:$B$914,2,0)</f>
        <v>5185</v>
      </c>
      <c r="D1604">
        <f>VLOOKUP(A1604,OrderProduct!A1604:D3555,4,0)</f>
        <v>7</v>
      </c>
    </row>
    <row r="1605" spans="1:4">
      <c r="A1605" s="3">
        <v>2855</v>
      </c>
      <c r="B1605">
        <f>VLOOKUP(A1605,OrderProduct!A1605:R3556,18,0)</f>
        <v>910</v>
      </c>
      <c r="C1605" t="str">
        <f>VLOOKUP(B1605,Product_Name!$A$2:$B$914,2,0)</f>
        <v>XtraLife® ClearVue™ Slant-D® Ring Binders by Cardinal</v>
      </c>
      <c r="D1605">
        <f>VLOOKUP(A1605,OrderProduct!A1605:D3556,4,0)</f>
        <v>12</v>
      </c>
    </row>
    <row r="1606" spans="1:4">
      <c r="A1606" s="3">
        <v>2855</v>
      </c>
      <c r="B1606">
        <f>VLOOKUP(A1606,OrderProduct!A1606:R3557,18,0)</f>
        <v>265</v>
      </c>
      <c r="C1606" t="str">
        <f>VLOOKUP(B1606,Product_Name!$A$2:$B$914,2,0)</f>
        <v>Deflect-o DuraMat Antistatic Studded Beveled Mat for Medium Pile Carpeting</v>
      </c>
      <c r="D1606">
        <f>VLOOKUP(A1606,OrderProduct!A1606:D3557,4,0)</f>
        <v>1</v>
      </c>
    </row>
    <row r="1607" spans="1:4">
      <c r="A1607" s="3">
        <v>2855</v>
      </c>
      <c r="B1607">
        <f>VLOOKUP(A1607,OrderProduct!A1607:R3558,18,0)</f>
        <v>636</v>
      </c>
      <c r="C1607" t="str">
        <f>VLOOKUP(B1607,Product_Name!$A$2:$B$914,2,0)</f>
        <v>Polycom ViewStation™ ISDN Videoconferencing Unit</v>
      </c>
      <c r="D1607">
        <f>VLOOKUP(A1607,OrderProduct!A1607:D3558,4,0)</f>
        <v>4</v>
      </c>
    </row>
    <row r="1608" spans="1:4">
      <c r="A1608" s="3">
        <v>2858</v>
      </c>
      <c r="B1608">
        <f>VLOOKUP(A1608,OrderProduct!A1608:R3559,18,0)</f>
        <v>592</v>
      </c>
      <c r="C1608" t="str">
        <f>VLOOKUP(B1608,Product_Name!$A$2:$B$914,2,0)</f>
        <v>Newell 343</v>
      </c>
      <c r="D1608">
        <f>VLOOKUP(A1608,OrderProduct!A1608:D3559,4,0)</f>
        <v>21</v>
      </c>
    </row>
    <row r="1609" spans="1:4">
      <c r="A1609" s="3">
        <v>2858</v>
      </c>
      <c r="B1609">
        <f>VLOOKUP(A1609,OrderProduct!A1609:R3560,18,0)</f>
        <v>241</v>
      </c>
      <c r="C1609" t="str">
        <f>VLOOKUP(B1609,Product_Name!$A$2:$B$914,2,0)</f>
        <v>Catalog Binders with Expanding Posts</v>
      </c>
      <c r="D1609">
        <f>VLOOKUP(A1609,OrderProduct!A1609:D3560,4,0)</f>
        <v>23</v>
      </c>
    </row>
    <row r="1610" spans="1:4">
      <c r="A1610" s="3">
        <v>2858</v>
      </c>
      <c r="B1610">
        <f>VLOOKUP(A1610,OrderProduct!A1610:R3561,18,0)</f>
        <v>616</v>
      </c>
      <c r="C1610" t="str">
        <f>VLOOKUP(B1610,Product_Name!$A$2:$B$914,2,0)</f>
        <v>O'Sullivan Elevations Bookcase  Cherry Finish</v>
      </c>
      <c r="D1610">
        <f>VLOOKUP(A1610,OrderProduct!A1610:D3561,4,0)</f>
        <v>4</v>
      </c>
    </row>
    <row r="1611" spans="1:4">
      <c r="A1611" s="3">
        <v>2858</v>
      </c>
      <c r="B1611">
        <f>VLOOKUP(A1611,OrderProduct!A1611:R3562,18,0)</f>
        <v>578</v>
      </c>
      <c r="C1611" t="str">
        <f>VLOOKUP(B1611,Product_Name!$A$2:$B$914,2,0)</f>
        <v>Newell 318</v>
      </c>
      <c r="D1611">
        <f>VLOOKUP(A1611,OrderProduct!A1611:D3562,4,0)</f>
        <v>1</v>
      </c>
    </row>
    <row r="1612" spans="1:4">
      <c r="A1612" s="3">
        <v>2859</v>
      </c>
      <c r="B1612">
        <f>VLOOKUP(A1612,OrderProduct!A1612:R3563,18,0)</f>
        <v>527</v>
      </c>
      <c r="C1612" t="str">
        <f>VLOOKUP(B1612,Product_Name!$A$2:$B$914,2,0)</f>
        <v>Letter Size Cart</v>
      </c>
      <c r="D1612">
        <f>VLOOKUP(A1612,OrderProduct!A1612:D3563,4,0)</f>
        <v>22</v>
      </c>
    </row>
    <row r="1613" spans="1:4">
      <c r="A1613" s="3">
        <v>2861</v>
      </c>
      <c r="B1613">
        <f>VLOOKUP(A1613,OrderProduct!A1613:R3564,18,0)</f>
        <v>14</v>
      </c>
      <c r="C1613" t="str">
        <f>VLOOKUP(B1613,Product_Name!$A$2:$B$914,2,0)</f>
        <v>1726 Digital Answering Machine</v>
      </c>
      <c r="D1613">
        <f>VLOOKUP(A1613,OrderProduct!A1613:D3564,4,0)</f>
        <v>2</v>
      </c>
    </row>
    <row r="1614" spans="1:4">
      <c r="A1614" s="3">
        <v>2862</v>
      </c>
      <c r="B1614">
        <f>VLOOKUP(A1614,OrderProduct!A1614:R3565,18,0)</f>
        <v>110</v>
      </c>
      <c r="C1614" t="str">
        <f>VLOOKUP(B1614,Product_Name!$A$2:$B$914,2,0)</f>
        <v>Aluminum Document Frame</v>
      </c>
      <c r="D1614">
        <f>VLOOKUP(A1614,OrderProduct!A1614:D3565,4,0)</f>
        <v>1</v>
      </c>
    </row>
    <row r="1615" spans="1:4">
      <c r="A1615" s="3">
        <v>2865</v>
      </c>
      <c r="B1615">
        <f>VLOOKUP(A1615,OrderProduct!A1615:R3566,18,0)</f>
        <v>54</v>
      </c>
      <c r="C1615" t="str">
        <f>VLOOKUP(B1615,Product_Name!$A$2:$B$914,2,0)</f>
        <v>9-3/4 Diameter Round Wall Clock</v>
      </c>
      <c r="D1615">
        <f>VLOOKUP(A1615,OrderProduct!A1615:D3566,4,0)</f>
        <v>11</v>
      </c>
    </row>
    <row r="1616" spans="1:4">
      <c r="A1616" s="3">
        <v>2865</v>
      </c>
      <c r="B1616">
        <f>VLOOKUP(A1616,OrderProduct!A1616:R3567,18,0)</f>
        <v>337</v>
      </c>
      <c r="C1616" t="str">
        <f>VLOOKUP(B1616,Product_Name!$A$2:$B$914,2,0)</f>
        <v>Fellowes Bases and Tops For Staxonsteel®/High-Stak® Systems</v>
      </c>
      <c r="D1616">
        <f>VLOOKUP(A1616,OrderProduct!A1616:D3567,4,0)</f>
        <v>4</v>
      </c>
    </row>
    <row r="1617" spans="1:4">
      <c r="A1617" s="3">
        <v>2867</v>
      </c>
      <c r="B1617">
        <f>VLOOKUP(A1617,OrderProduct!A1617:R3568,18,0)</f>
        <v>544</v>
      </c>
      <c r="C1617" t="str">
        <f>VLOOKUP(B1617,Product_Name!$A$2:$B$914,2,0)</f>
        <v>M70</v>
      </c>
      <c r="D1617">
        <f>VLOOKUP(A1617,OrderProduct!A1617:D3568,4,0)</f>
        <v>4</v>
      </c>
    </row>
    <row r="1618" spans="1:4">
      <c r="A1618" s="3">
        <v>2868</v>
      </c>
      <c r="B1618">
        <f>VLOOKUP(A1618,OrderProduct!A1618:R3569,18,0)</f>
        <v>376</v>
      </c>
      <c r="C1618" t="str">
        <f>VLOOKUP(B1618,Product_Name!$A$2:$B$914,2,0)</f>
        <v>GBC DocuBind TL300 Electric Binding System</v>
      </c>
      <c r="D1618">
        <f>VLOOKUP(A1618,OrderProduct!A1618:D3569,4,0)</f>
        <v>1</v>
      </c>
    </row>
    <row r="1619" spans="1:4">
      <c r="A1619" s="3">
        <v>2868</v>
      </c>
      <c r="B1619">
        <f>VLOOKUP(A1619,OrderProduct!A1619:R3570,18,0)</f>
        <v>544</v>
      </c>
      <c r="C1619" t="str">
        <f>VLOOKUP(B1619,Product_Name!$A$2:$B$914,2,0)</f>
        <v>M70</v>
      </c>
      <c r="D1619">
        <f>VLOOKUP(A1619,OrderProduct!A1619:D3570,4,0)</f>
        <v>5</v>
      </c>
    </row>
    <row r="1620" spans="1:4">
      <c r="A1620" s="3">
        <v>2868</v>
      </c>
      <c r="B1620">
        <f>VLOOKUP(A1620,OrderProduct!A1620:R3571,18,0)</f>
        <v>380</v>
      </c>
      <c r="C1620" t="str">
        <f>VLOOKUP(B1620,Product_Name!$A$2:$B$914,2,0)</f>
        <v>GBC Pre-Punched Binding Paper  Plastic  White  8-1/2" x 11"</v>
      </c>
      <c r="D1620">
        <f>VLOOKUP(A1620,OrderProduct!A1620:D3571,4,0)</f>
        <v>9</v>
      </c>
    </row>
    <row r="1621" spans="1:4">
      <c r="A1621" s="3">
        <v>2873</v>
      </c>
      <c r="B1621">
        <f>VLOOKUP(A1621,OrderProduct!A1621:R3572,18,0)</f>
        <v>139</v>
      </c>
      <c r="C1621" t="str">
        <f>VLOOKUP(B1621,Product_Name!$A$2:$B$914,2,0)</f>
        <v>Avery 498</v>
      </c>
      <c r="D1621">
        <f>VLOOKUP(A1621,OrderProduct!A1621:D3572,4,0)</f>
        <v>4</v>
      </c>
    </row>
    <row r="1622" spans="1:4">
      <c r="A1622" s="3">
        <v>2873</v>
      </c>
      <c r="B1622">
        <f>VLOOKUP(A1622,OrderProduct!A1622:R3573,18,0)</f>
        <v>245</v>
      </c>
      <c r="C1622" t="str">
        <f>VLOOKUP(B1622,Product_Name!$A$2:$B$914,2,0)</f>
        <v>Chromcraft Bull-Nose Wood Round Conference Table Top  Wood Base</v>
      </c>
      <c r="D1622">
        <f>VLOOKUP(A1622,OrderProduct!A1622:D3573,4,0)</f>
        <v>22</v>
      </c>
    </row>
    <row r="1623" spans="1:4">
      <c r="A1623" s="3">
        <v>2874</v>
      </c>
      <c r="B1623">
        <f>VLOOKUP(A1623,OrderProduct!A1623:R3574,18,0)</f>
        <v>6</v>
      </c>
      <c r="C1623" t="str">
        <f>VLOOKUP(B1623,Product_Name!$A$2:$B$914,2,0)</f>
        <v>*Staples* Highlighting Markers</v>
      </c>
      <c r="D1623">
        <f>VLOOKUP(A1623,OrderProduct!A1623:D3574,4,0)</f>
        <v>3</v>
      </c>
    </row>
    <row r="1624" spans="1:4">
      <c r="A1624" s="3">
        <v>2874</v>
      </c>
      <c r="B1624">
        <f>VLOOKUP(A1624,OrderProduct!A1624:R3575,18,0)</f>
        <v>486</v>
      </c>
      <c r="C1624" t="str">
        <f>VLOOKUP(B1624,Product_Name!$A$2:$B$914,2,0)</f>
        <v>Ibico Hi-Tech Manual Binding System</v>
      </c>
      <c r="D1624">
        <f>VLOOKUP(A1624,OrderProduct!A1624:D3575,4,0)</f>
        <v>3</v>
      </c>
    </row>
    <row r="1625" spans="1:4">
      <c r="A1625" s="3">
        <v>2874</v>
      </c>
      <c r="B1625">
        <f>VLOOKUP(A1625,OrderProduct!A1625:R3576,18,0)</f>
        <v>796</v>
      </c>
      <c r="C1625" t="str">
        <f>VLOOKUP(B1625,Product_Name!$A$2:$B$914,2,0)</f>
        <v>V 3600 Series</v>
      </c>
      <c r="D1625">
        <f>VLOOKUP(A1625,OrderProduct!A1625:D3576,4,0)</f>
        <v>3</v>
      </c>
    </row>
    <row r="1626" spans="1:4">
      <c r="A1626" s="3">
        <v>2877</v>
      </c>
      <c r="B1626">
        <f>VLOOKUP(A1626,OrderProduct!A1626:R3577,18,0)</f>
        <v>51</v>
      </c>
      <c r="C1626" t="str">
        <f>VLOOKUP(B1626,Product_Name!$A$2:$B$914,2,0)</f>
        <v>80 Minute Slim Jewel Case CD-R   10/Pack - Staples</v>
      </c>
      <c r="D1626">
        <f>VLOOKUP(A1626,OrderProduct!A1626:D3577,4,0)</f>
        <v>11</v>
      </c>
    </row>
    <row r="1627" spans="1:4">
      <c r="A1627" s="3">
        <v>2878</v>
      </c>
      <c r="B1627">
        <f>VLOOKUP(A1627,OrderProduct!A1627:R3578,18,0)</f>
        <v>51</v>
      </c>
      <c r="C1627" t="str">
        <f>VLOOKUP(B1627,Product_Name!$A$2:$B$914,2,0)</f>
        <v>80 Minute Slim Jewel Case CD-R   10/Pack - Staples</v>
      </c>
      <c r="D1627">
        <f>VLOOKUP(A1627,OrderProduct!A1627:D3578,4,0)</f>
        <v>13</v>
      </c>
    </row>
    <row r="1628" spans="1:4">
      <c r="A1628" s="3">
        <v>2880</v>
      </c>
      <c r="B1628">
        <f>VLOOKUP(A1628,OrderProduct!A1628:R3579,18,0)</f>
        <v>473</v>
      </c>
      <c r="C1628" t="str">
        <f>VLOOKUP(B1628,Product_Name!$A$2:$B$914,2,0)</f>
        <v>HP Office Paper (20Lb. and 87 Bright)</v>
      </c>
      <c r="D1628">
        <f>VLOOKUP(A1628,OrderProduct!A1628:D3579,4,0)</f>
        <v>8</v>
      </c>
    </row>
    <row r="1629" spans="1:4">
      <c r="A1629" s="3">
        <v>2880</v>
      </c>
      <c r="B1629">
        <f>VLOOKUP(A1629,OrderProduct!A1629:R3580,18,0)</f>
        <v>450</v>
      </c>
      <c r="C1629" t="str">
        <f>VLOOKUP(B1629,Product_Name!$A$2:$B$914,2,0)</f>
        <v>Hon Deluxe Fabric Upholstered Stacking Chairs  Rounded Back</v>
      </c>
      <c r="D1629">
        <f>VLOOKUP(A1629,OrderProduct!A1629:D3580,4,0)</f>
        <v>2</v>
      </c>
    </row>
    <row r="1630" spans="1:4">
      <c r="A1630" s="3">
        <v>2882</v>
      </c>
      <c r="B1630">
        <f>VLOOKUP(A1630,OrderProduct!A1630:R3581,18,0)</f>
        <v>324</v>
      </c>
      <c r="C1630" t="str">
        <f>VLOOKUP(B1630,Product_Name!$A$2:$B$914,2,0)</f>
        <v>Eureka Disposable Bags for Sanitaire® Vibra Groomer I® Upright Vac</v>
      </c>
      <c r="D1630">
        <f>VLOOKUP(A1630,OrderProduct!A1630:D3581,4,0)</f>
        <v>9</v>
      </c>
    </row>
    <row r="1631" spans="1:4">
      <c r="A1631" s="3">
        <v>2882</v>
      </c>
      <c r="B1631">
        <f>VLOOKUP(A1631,OrderProduct!A1631:R3582,18,0)</f>
        <v>145</v>
      </c>
      <c r="C1631" t="str">
        <f>VLOOKUP(B1631,Product_Name!$A$2:$B$914,2,0)</f>
        <v>Avery 510</v>
      </c>
      <c r="D1631">
        <f>VLOOKUP(A1631,OrderProduct!A1631:D3582,4,0)</f>
        <v>2</v>
      </c>
    </row>
    <row r="1632" spans="1:4">
      <c r="A1632" s="3">
        <v>2882</v>
      </c>
      <c r="B1632">
        <f>VLOOKUP(A1632,OrderProduct!A1632:R3583,18,0)</f>
        <v>254</v>
      </c>
      <c r="C1632" t="str">
        <f>VLOOKUP(B1632,Product_Name!$A$2:$B$914,2,0)</f>
        <v>Dana Swing-Arm Lamps</v>
      </c>
      <c r="D1632">
        <f>VLOOKUP(A1632,OrderProduct!A1632:D3583,4,0)</f>
        <v>6</v>
      </c>
    </row>
    <row r="1633" spans="1:4">
      <c r="A1633" s="3">
        <v>2882</v>
      </c>
      <c r="B1633">
        <f>VLOOKUP(A1633,OrderProduct!A1633:R3584,18,0)</f>
        <v>704</v>
      </c>
      <c r="C1633" t="str">
        <f>VLOOKUP(B1633,Product_Name!$A$2:$B$914,2,0)</f>
        <v>SouthWestern Bell FA970 Digital Answering Machine with Time/Day Stamp</v>
      </c>
      <c r="D1633">
        <f>VLOOKUP(A1633,OrderProduct!A1633:D3584,4,0)</f>
        <v>9</v>
      </c>
    </row>
    <row r="1634" spans="1:4">
      <c r="A1634" s="3">
        <v>2882</v>
      </c>
      <c r="B1634">
        <f>VLOOKUP(A1634,OrderProduct!A1634:R3585,18,0)</f>
        <v>904</v>
      </c>
      <c r="C1634" t="str">
        <f>VLOOKUP(B1634,Product_Name!$A$2:$B$914,2,0)</f>
        <v>Xerox 227</v>
      </c>
      <c r="D1634">
        <f>VLOOKUP(A1634,OrderProduct!A1634:D3585,4,0)</f>
        <v>39</v>
      </c>
    </row>
    <row r="1635" spans="1:4">
      <c r="A1635" s="3">
        <v>2882</v>
      </c>
      <c r="B1635">
        <f>VLOOKUP(A1635,OrderProduct!A1635:R3586,18,0)</f>
        <v>467</v>
      </c>
      <c r="C1635" t="str">
        <f>VLOOKUP(B1635,Product_Name!$A$2:$B$914,2,0)</f>
        <v>Hoover WindTunnel™ Plus Canister Vacuum</v>
      </c>
      <c r="D1635">
        <f>VLOOKUP(A1635,OrderProduct!A1635:D3586,4,0)</f>
        <v>4</v>
      </c>
    </row>
    <row r="1636" spans="1:4">
      <c r="A1636" s="3">
        <v>2882</v>
      </c>
      <c r="B1636">
        <f>VLOOKUP(A1636,OrderProduct!A1636:R3587,18,0)</f>
        <v>472</v>
      </c>
      <c r="C1636" t="str">
        <f>VLOOKUP(B1636,Product_Name!$A$2:$B$914,2,0)</f>
        <v>Howard Miller 16" Diameter Gallery Wall Clock</v>
      </c>
      <c r="D1636">
        <f>VLOOKUP(A1636,OrderProduct!A1636:D3587,4,0)</f>
        <v>11</v>
      </c>
    </row>
    <row r="1637" spans="1:4">
      <c r="A1637" s="3">
        <v>2882</v>
      </c>
      <c r="B1637">
        <f>VLOOKUP(A1637,OrderProduct!A1637:R3588,18,0)</f>
        <v>557</v>
      </c>
      <c r="C1637" t="str">
        <f>VLOOKUP(B1637,Product_Name!$A$2:$B$914,2,0)</f>
        <v>Memorex 80 Minute CD-R Spindle  100/Pack</v>
      </c>
      <c r="D1637">
        <f>VLOOKUP(A1637,OrderProduct!A1637:D3588,4,0)</f>
        <v>8</v>
      </c>
    </row>
    <row r="1638" spans="1:4">
      <c r="A1638" s="3">
        <v>2883</v>
      </c>
      <c r="B1638">
        <f>VLOOKUP(A1638,OrderProduct!A1638:R3589,18,0)</f>
        <v>904</v>
      </c>
      <c r="C1638" t="str">
        <f>VLOOKUP(B1638,Product_Name!$A$2:$B$914,2,0)</f>
        <v>Xerox 227</v>
      </c>
      <c r="D1638">
        <f>VLOOKUP(A1638,OrderProduct!A1638:D3589,4,0)</f>
        <v>26</v>
      </c>
    </row>
    <row r="1639" spans="1:4">
      <c r="A1639" s="3">
        <v>2884</v>
      </c>
      <c r="B1639">
        <f>VLOOKUP(A1639,OrderProduct!A1639:R3590,18,0)</f>
        <v>704</v>
      </c>
      <c r="C1639" t="str">
        <f>VLOOKUP(B1639,Product_Name!$A$2:$B$914,2,0)</f>
        <v>SouthWestern Bell FA970 Digital Answering Machine with Time/Day Stamp</v>
      </c>
      <c r="D1639">
        <f>VLOOKUP(A1639,OrderProduct!A1639:D3590,4,0)</f>
        <v>18</v>
      </c>
    </row>
    <row r="1640" spans="1:4">
      <c r="A1640" s="3">
        <v>2884</v>
      </c>
      <c r="B1640">
        <f>VLOOKUP(A1640,OrderProduct!A1640:R3591,18,0)</f>
        <v>467</v>
      </c>
      <c r="C1640" t="str">
        <f>VLOOKUP(B1640,Product_Name!$A$2:$B$914,2,0)</f>
        <v>Hoover WindTunnel™ Plus Canister Vacuum</v>
      </c>
      <c r="D1640">
        <f>VLOOKUP(A1640,OrderProduct!A1640:D3591,4,0)</f>
        <v>1</v>
      </c>
    </row>
    <row r="1641" spans="1:4">
      <c r="A1641" s="3">
        <v>2885</v>
      </c>
      <c r="B1641">
        <f>VLOOKUP(A1641,OrderProduct!A1641:R3592,18,0)</f>
        <v>472</v>
      </c>
      <c r="C1641" t="str">
        <f>VLOOKUP(B1641,Product_Name!$A$2:$B$914,2,0)</f>
        <v>Howard Miller 16" Diameter Gallery Wall Clock</v>
      </c>
      <c r="D1641">
        <f>VLOOKUP(A1641,OrderProduct!A1641:D3592,4,0)</f>
        <v>6</v>
      </c>
    </row>
    <row r="1642" spans="1:4">
      <c r="A1642" s="3">
        <v>2886</v>
      </c>
      <c r="B1642">
        <f>VLOOKUP(A1642,OrderProduct!A1642:R3593,18,0)</f>
        <v>324</v>
      </c>
      <c r="C1642" t="str">
        <f>VLOOKUP(B1642,Product_Name!$A$2:$B$914,2,0)</f>
        <v>Eureka Disposable Bags for Sanitaire® Vibra Groomer I® Upright Vac</v>
      </c>
      <c r="D1642">
        <f>VLOOKUP(A1642,OrderProduct!A1642:D3593,4,0)</f>
        <v>11</v>
      </c>
    </row>
    <row r="1643" spans="1:4">
      <c r="A1643" s="3">
        <v>2886</v>
      </c>
      <c r="B1643">
        <f>VLOOKUP(A1643,OrderProduct!A1643:R3594,18,0)</f>
        <v>145</v>
      </c>
      <c r="C1643" t="str">
        <f>VLOOKUP(B1643,Product_Name!$A$2:$B$914,2,0)</f>
        <v>Avery 510</v>
      </c>
      <c r="D1643">
        <f>VLOOKUP(A1643,OrderProduct!A1643:D3594,4,0)</f>
        <v>17</v>
      </c>
    </row>
    <row r="1644" spans="1:4">
      <c r="A1644" s="3">
        <v>2886</v>
      </c>
      <c r="B1644">
        <f>VLOOKUP(A1644,OrderProduct!A1644:R3595,18,0)</f>
        <v>254</v>
      </c>
      <c r="C1644" t="str">
        <f>VLOOKUP(B1644,Product_Name!$A$2:$B$914,2,0)</f>
        <v>Dana Swing-Arm Lamps</v>
      </c>
      <c r="D1644">
        <f>VLOOKUP(A1644,OrderProduct!A1644:D3595,4,0)</f>
        <v>13</v>
      </c>
    </row>
    <row r="1645" spans="1:4">
      <c r="A1645" s="3">
        <v>2892</v>
      </c>
      <c r="B1645">
        <f>VLOOKUP(A1645,OrderProduct!A1645:R3596,18,0)</f>
        <v>444</v>
      </c>
      <c r="C1645" t="str">
        <f>VLOOKUP(B1645,Product_Name!$A$2:$B$914,2,0)</f>
        <v>Hon 2111 Invitation™ Series Corner Table</v>
      </c>
      <c r="D1645">
        <f>VLOOKUP(A1645,OrderProduct!A1645:D3596,4,0)</f>
        <v>14</v>
      </c>
    </row>
    <row r="1646" spans="1:4">
      <c r="A1646" s="3">
        <v>2893</v>
      </c>
      <c r="B1646">
        <f>VLOOKUP(A1646,OrderProduct!A1646:R3597,18,0)</f>
        <v>720</v>
      </c>
      <c r="C1646" t="str">
        <f>VLOOKUP(B1646,Product_Name!$A$2:$B$914,2,0)</f>
        <v>Staples Copy Paper (20Lb. and 84 Bright)</v>
      </c>
      <c r="D1646">
        <f>VLOOKUP(A1646,OrderProduct!A1646:D3597,4,0)</f>
        <v>6</v>
      </c>
    </row>
    <row r="1647" spans="1:4">
      <c r="A1647" s="3">
        <v>2896</v>
      </c>
      <c r="B1647">
        <f>VLOOKUP(A1647,OrderProduct!A1647:R3598,18,0)</f>
        <v>662</v>
      </c>
      <c r="C1647" t="str">
        <f>VLOOKUP(B1647,Product_Name!$A$2:$B$914,2,0)</f>
        <v>Riverside Palais Royal Lawyers Bookcase  Royale Cherry Finish</v>
      </c>
      <c r="D1647">
        <f>VLOOKUP(A1647,OrderProduct!A1647:D3598,4,0)</f>
        <v>6</v>
      </c>
    </row>
    <row r="1648" spans="1:4">
      <c r="A1648" s="3">
        <v>2896</v>
      </c>
      <c r="B1648">
        <f>VLOOKUP(A1648,OrderProduct!A1648:R3599,18,0)</f>
        <v>873</v>
      </c>
      <c r="C1648" t="str">
        <f>VLOOKUP(B1648,Product_Name!$A$2:$B$914,2,0)</f>
        <v>Xerox 1973</v>
      </c>
      <c r="D1648">
        <f>VLOOKUP(A1648,OrderProduct!A1648:D3599,4,0)</f>
        <v>15</v>
      </c>
    </row>
    <row r="1649" spans="1:4">
      <c r="A1649" s="3">
        <v>2897</v>
      </c>
      <c r="B1649">
        <f>VLOOKUP(A1649,OrderProduct!A1649:R3600,18,0)</f>
        <v>433</v>
      </c>
      <c r="C1649" t="str">
        <f>VLOOKUP(B1649,Product_Name!$A$2:$B$914,2,0)</f>
        <v>Hewlett-Packard Deskjet 940 REFURBISHED Color Inkjet Printer</v>
      </c>
      <c r="D1649">
        <f>VLOOKUP(A1649,OrderProduct!A1649:D3600,4,0)</f>
        <v>9</v>
      </c>
    </row>
    <row r="1650" spans="1:4">
      <c r="A1650" s="3">
        <v>2897</v>
      </c>
      <c r="B1650">
        <f>VLOOKUP(A1650,OrderProduct!A1650:R3601,18,0)</f>
        <v>890</v>
      </c>
      <c r="C1650" t="str">
        <f>VLOOKUP(B1650,Product_Name!$A$2:$B$914,2,0)</f>
        <v>Xerox 1997</v>
      </c>
      <c r="D1650">
        <f>VLOOKUP(A1650,OrderProduct!A1650:D3601,4,0)</f>
        <v>1</v>
      </c>
    </row>
    <row r="1651" spans="1:4">
      <c r="A1651" s="3">
        <v>2903</v>
      </c>
      <c r="B1651">
        <f>VLOOKUP(A1651,OrderProduct!A1651:R3602,18,0)</f>
        <v>522</v>
      </c>
      <c r="C1651" t="str">
        <f>VLOOKUP(B1651,Product_Name!$A$2:$B$914,2,0)</f>
        <v>KI Conference Tables</v>
      </c>
      <c r="D1651">
        <f>VLOOKUP(A1651,OrderProduct!A1651:D3602,4,0)</f>
        <v>8</v>
      </c>
    </row>
    <row r="1652" spans="1:4">
      <c r="A1652" s="3">
        <v>2908</v>
      </c>
      <c r="B1652">
        <f>VLOOKUP(A1652,OrderProduct!A1652:R3603,18,0)</f>
        <v>133</v>
      </c>
      <c r="C1652" t="str">
        <f>VLOOKUP(B1652,Product_Name!$A$2:$B$914,2,0)</f>
        <v>Avery 491</v>
      </c>
      <c r="D1652">
        <f>VLOOKUP(A1652,OrderProduct!A1652:D3603,4,0)</f>
        <v>4</v>
      </c>
    </row>
    <row r="1653" spans="1:4">
      <c r="A1653" s="3">
        <v>2908</v>
      </c>
      <c r="B1653">
        <f>VLOOKUP(A1653,OrderProduct!A1653:R3604,18,0)</f>
        <v>334</v>
      </c>
      <c r="C1653" t="str">
        <f>VLOOKUP(B1653,Product_Name!$A$2:$B$914,2,0)</f>
        <v>Executive Impressions 14" Two-Color Numerals Wall Clock</v>
      </c>
      <c r="D1653">
        <f>VLOOKUP(A1653,OrderProduct!A1653:D3604,4,0)</f>
        <v>18</v>
      </c>
    </row>
    <row r="1654" spans="1:4">
      <c r="A1654" s="3">
        <v>2908</v>
      </c>
      <c r="B1654">
        <f>VLOOKUP(A1654,OrderProduct!A1654:R3605,18,0)</f>
        <v>342</v>
      </c>
      <c r="C1654" t="str">
        <f>VLOOKUP(B1654,Product_Name!$A$2:$B$914,2,0)</f>
        <v>Fellowes EZ Multi-Media Keyboard</v>
      </c>
      <c r="D1654">
        <f>VLOOKUP(A1654,OrderProduct!A1654:D3605,4,0)</f>
        <v>42</v>
      </c>
    </row>
    <row r="1655" spans="1:4">
      <c r="A1655" s="3">
        <v>2908</v>
      </c>
      <c r="B1655">
        <f>VLOOKUP(A1655,OrderProduct!A1655:R3606,18,0)</f>
        <v>691</v>
      </c>
      <c r="C1655" t="str">
        <f>VLOOKUP(B1655,Product_Name!$A$2:$B$914,2,0)</f>
        <v>Serrated Blade or Curved Handle Hand Letter Openers</v>
      </c>
      <c r="D1655">
        <f>VLOOKUP(A1655,OrderProduct!A1655:D3606,4,0)</f>
        <v>2</v>
      </c>
    </row>
    <row r="1656" spans="1:4">
      <c r="A1656" s="3">
        <v>2912</v>
      </c>
      <c r="B1656">
        <f>VLOOKUP(A1656,OrderProduct!A1656:R3607,18,0)</f>
        <v>133</v>
      </c>
      <c r="C1656" t="str">
        <f>VLOOKUP(B1656,Product_Name!$A$2:$B$914,2,0)</f>
        <v>Avery 491</v>
      </c>
      <c r="D1656">
        <f>VLOOKUP(A1656,OrderProduct!A1656:D3607,4,0)</f>
        <v>8</v>
      </c>
    </row>
    <row r="1657" spans="1:4">
      <c r="A1657" s="3">
        <v>2912</v>
      </c>
      <c r="B1657">
        <f>VLOOKUP(A1657,OrderProduct!A1657:R3608,18,0)</f>
        <v>860</v>
      </c>
      <c r="C1657" t="str">
        <f>VLOOKUP(B1657,Product_Name!$A$2:$B$914,2,0)</f>
        <v>Xerox 194</v>
      </c>
      <c r="D1657">
        <f>VLOOKUP(A1657,OrderProduct!A1657:D3608,4,0)</f>
        <v>3</v>
      </c>
    </row>
    <row r="1658" spans="1:4">
      <c r="A1658" s="3">
        <v>2920</v>
      </c>
      <c r="B1658">
        <f>VLOOKUP(A1658,OrderProduct!A1658:R3609,18,0)</f>
        <v>323</v>
      </c>
      <c r="C1658" t="str">
        <f>VLOOKUP(B1658,Product_Name!$A$2:$B$914,2,0)</f>
        <v>Epson LQ-870 Dot Matrix Printer</v>
      </c>
      <c r="D1658">
        <f>VLOOKUP(A1658,OrderProduct!A1658:D3609,4,0)</f>
        <v>2</v>
      </c>
    </row>
    <row r="1659" spans="1:4">
      <c r="A1659" s="3">
        <v>2923</v>
      </c>
      <c r="B1659">
        <f>VLOOKUP(A1659,OrderProduct!A1659:R3610,18,0)</f>
        <v>247</v>
      </c>
      <c r="C1659" t="str">
        <f>VLOOKUP(B1659,Product_Name!$A$2:$B$914,2,0)</f>
        <v>C-Line Peel &amp; Stick Add-On Filing Pockets  8-3/4 x 5-1/8  10/Pack</v>
      </c>
      <c r="D1659">
        <f>VLOOKUP(A1659,OrderProduct!A1659:D3610,4,0)</f>
        <v>12</v>
      </c>
    </row>
    <row r="1660" spans="1:4">
      <c r="A1660" s="3">
        <v>2924</v>
      </c>
      <c r="B1660">
        <f>VLOOKUP(A1660,OrderProduct!A1660:R3611,18,0)</f>
        <v>666</v>
      </c>
      <c r="C1660" t="str">
        <f>VLOOKUP(B1660,Product_Name!$A$2:$B$914,2,0)</f>
        <v>Rubbermaid ClusterMat Chairmats  Mat Size- 66" x 60"  Lip 20" x 11" -90 Degree Angle</v>
      </c>
      <c r="D1660">
        <f>VLOOKUP(A1660,OrderProduct!A1660:D3611,4,0)</f>
        <v>18</v>
      </c>
    </row>
    <row r="1661" spans="1:4">
      <c r="A1661" s="3">
        <v>2924</v>
      </c>
      <c r="B1661">
        <f>VLOOKUP(A1661,OrderProduct!A1661:R3612,18,0)</f>
        <v>781</v>
      </c>
      <c r="C1661" t="str">
        <f>VLOOKUP(B1661,Product_Name!$A$2:$B$914,2,0)</f>
        <v>TOPS Money Receipt Book  Consecutively Numbered in Red </v>
      </c>
      <c r="D1661">
        <f>VLOOKUP(A1661,OrderProduct!A1661:D3612,4,0)</f>
        <v>5</v>
      </c>
    </row>
    <row r="1662" spans="1:4">
      <c r="A1662" s="3">
        <v>2928</v>
      </c>
      <c r="B1662">
        <f>VLOOKUP(A1662,OrderProduct!A1662:R3613,18,0)</f>
        <v>154</v>
      </c>
      <c r="C1662" t="str">
        <f>VLOOKUP(B1662,Product_Name!$A$2:$B$914,2,0)</f>
        <v>Avery Heavy-Duty EZD ™ Binder With Locking Rings</v>
      </c>
      <c r="D1662">
        <f>VLOOKUP(A1662,OrderProduct!A1662:D3613,4,0)</f>
        <v>15</v>
      </c>
    </row>
    <row r="1663" spans="1:4">
      <c r="A1663" s="3">
        <v>2928</v>
      </c>
      <c r="B1663">
        <f>VLOOKUP(A1663,OrderProduct!A1663:R3614,18,0)</f>
        <v>273</v>
      </c>
      <c r="C1663" t="str">
        <f>VLOOKUP(B1663,Product_Name!$A$2:$B$914,2,0)</f>
        <v>Desktop 3-Pocket Hot File®</v>
      </c>
      <c r="D1663">
        <f>VLOOKUP(A1663,OrderProduct!A1663:D3614,4,0)</f>
        <v>1</v>
      </c>
    </row>
    <row r="1664" spans="1:4">
      <c r="A1664" s="3">
        <v>2931</v>
      </c>
      <c r="B1664">
        <f>VLOOKUP(A1664,OrderProduct!A1664:R3615,18,0)</f>
        <v>573</v>
      </c>
      <c r="C1664" t="str">
        <f>VLOOKUP(B1664,Product_Name!$A$2:$B$914,2,0)</f>
        <v>Newell 309</v>
      </c>
      <c r="D1664">
        <f>VLOOKUP(A1664,OrderProduct!A1664:D3615,4,0)</f>
        <v>17</v>
      </c>
    </row>
    <row r="1665" spans="1:4">
      <c r="A1665" s="3">
        <v>2932</v>
      </c>
      <c r="B1665">
        <f>VLOOKUP(A1665,OrderProduct!A1665:R3616,18,0)</f>
        <v>827</v>
      </c>
      <c r="C1665" t="str">
        <f>VLOOKUP(B1665,Product_Name!$A$2:$B$914,2,0)</f>
        <v>Xerox 1880</v>
      </c>
      <c r="D1665">
        <f>VLOOKUP(A1665,OrderProduct!A1665:D3616,4,0)</f>
        <v>3</v>
      </c>
    </row>
    <row r="1666" spans="1:4">
      <c r="A1666" s="3">
        <v>2935</v>
      </c>
      <c r="B1666">
        <f>VLOOKUP(A1666,OrderProduct!A1666:R3617,18,0)</f>
        <v>285</v>
      </c>
      <c r="C1666" t="str">
        <f>VLOOKUP(B1666,Product_Name!$A$2:$B$914,2,0)</f>
        <v>Durable Pressboard Binders</v>
      </c>
      <c r="D1666">
        <f>VLOOKUP(A1666,OrderProduct!A1666:D3617,4,0)</f>
        <v>17</v>
      </c>
    </row>
    <row r="1667" spans="1:4">
      <c r="A1667" s="3">
        <v>2938</v>
      </c>
      <c r="B1667">
        <f>VLOOKUP(A1667,OrderProduct!A1667:R3618,18,0)</f>
        <v>858</v>
      </c>
      <c r="C1667" t="str">
        <f>VLOOKUP(B1667,Product_Name!$A$2:$B$914,2,0)</f>
        <v>Xerox 1938</v>
      </c>
      <c r="D1667">
        <f>VLOOKUP(A1667,OrderProduct!A1667:D3618,4,0)</f>
        <v>10</v>
      </c>
    </row>
    <row r="1668" spans="1:4">
      <c r="A1668" s="3">
        <v>2941</v>
      </c>
      <c r="B1668">
        <f>VLOOKUP(A1668,OrderProduct!A1668:R3619,18,0)</f>
        <v>722</v>
      </c>
      <c r="C1668" t="str">
        <f>VLOOKUP(B1668,Product_Name!$A$2:$B$914,2,0)</f>
        <v>Staples Metal Binder Clips</v>
      </c>
      <c r="D1668">
        <f>VLOOKUP(A1668,OrderProduct!A1668:D3619,4,0)</f>
        <v>33</v>
      </c>
    </row>
    <row r="1669" spans="1:4">
      <c r="A1669" s="3">
        <v>2944</v>
      </c>
      <c r="B1669">
        <f>VLOOKUP(A1669,OrderProduct!A1669:R3620,18,0)</f>
        <v>647</v>
      </c>
      <c r="C1669" t="str">
        <f>VLOOKUP(B1669,Product_Name!$A$2:$B$914,2,0)</f>
        <v>Presstex Flexible Ring Binders</v>
      </c>
      <c r="D1669">
        <f>VLOOKUP(A1669,OrderProduct!A1669:D3620,4,0)</f>
        <v>19</v>
      </c>
    </row>
    <row r="1670" spans="1:4">
      <c r="A1670" s="3">
        <v>2947</v>
      </c>
      <c r="B1670">
        <f>VLOOKUP(A1670,OrderProduct!A1670:R3621,18,0)</f>
        <v>687</v>
      </c>
      <c r="C1670" t="str">
        <f>VLOOKUP(B1670,Product_Name!$A$2:$B$914,2,0)</f>
        <v>Security-Tint Envelopes</v>
      </c>
      <c r="D1670">
        <f>VLOOKUP(A1670,OrderProduct!A1670:D3621,4,0)</f>
        <v>9</v>
      </c>
    </row>
    <row r="1671" spans="1:4">
      <c r="A1671" s="3">
        <v>2951</v>
      </c>
      <c r="B1671">
        <f>VLOOKUP(A1671,OrderProduct!A1671:R3622,18,0)</f>
        <v>178</v>
      </c>
      <c r="C1671" t="str">
        <f>VLOOKUP(B1671,Product_Name!$A$2:$B$914,2,0)</f>
        <v>Belkin F9M820V08 8 Outlet Surge</v>
      </c>
      <c r="D1671">
        <f>VLOOKUP(A1671,OrderProduct!A1671:D3622,4,0)</f>
        <v>9</v>
      </c>
    </row>
    <row r="1672" spans="1:4">
      <c r="A1672" s="3">
        <v>2951</v>
      </c>
      <c r="B1672">
        <f>VLOOKUP(A1672,OrderProduct!A1672:R3623,18,0)</f>
        <v>407</v>
      </c>
      <c r="C1672" t="str">
        <f>VLOOKUP(B1672,Product_Name!$A$2:$B$914,2,0)</f>
        <v>Global Leather Task Chair  Black</v>
      </c>
      <c r="D1672">
        <f>VLOOKUP(A1672,OrderProduct!A1672:D3623,4,0)</f>
        <v>12</v>
      </c>
    </row>
    <row r="1673" spans="1:4">
      <c r="A1673" s="3">
        <v>2952</v>
      </c>
      <c r="B1673">
        <f>VLOOKUP(A1673,OrderProduct!A1673:R3624,18,0)</f>
        <v>190</v>
      </c>
      <c r="C1673" t="str">
        <f>VLOOKUP(B1673,Product_Name!$A$2:$B$914,2,0)</f>
        <v>Binder Posts</v>
      </c>
      <c r="D1673">
        <f>VLOOKUP(A1673,OrderProduct!A1673:D3624,4,0)</f>
        <v>8</v>
      </c>
    </row>
    <row r="1674" spans="1:4">
      <c r="A1674" s="3">
        <v>2954</v>
      </c>
      <c r="B1674">
        <f>VLOOKUP(A1674,OrderProduct!A1674:R3625,18,0)</f>
        <v>110</v>
      </c>
      <c r="C1674" t="str">
        <f>VLOOKUP(B1674,Product_Name!$A$2:$B$914,2,0)</f>
        <v>Aluminum Document Frame</v>
      </c>
      <c r="D1674">
        <f>VLOOKUP(A1674,OrderProduct!A1674:D3625,4,0)</f>
        <v>1</v>
      </c>
    </row>
    <row r="1675" spans="1:4">
      <c r="A1675" s="3">
        <v>2957</v>
      </c>
      <c r="B1675">
        <f>VLOOKUP(A1675,OrderProduct!A1675:R3626,18,0)</f>
        <v>700</v>
      </c>
      <c r="C1675" t="str">
        <f>VLOOKUP(B1675,Product_Name!$A$2:$B$914,2,0)</f>
        <v>Snap-A-Way® Black Print Carbonless Ruled Speed Letter  Triplicate</v>
      </c>
      <c r="D1675">
        <f>VLOOKUP(A1675,OrderProduct!A1675:D3626,4,0)</f>
        <v>11</v>
      </c>
    </row>
    <row r="1676" spans="1:4">
      <c r="A1676" s="3">
        <v>2958</v>
      </c>
      <c r="B1676">
        <f>VLOOKUP(A1676,OrderProduct!A1676:R3627,18,0)</f>
        <v>59</v>
      </c>
      <c r="C1676" t="str">
        <f>VLOOKUP(B1676,Product_Name!$A$2:$B$914,2,0)</f>
        <v>Accessory21</v>
      </c>
      <c r="D1676">
        <f>VLOOKUP(A1676,OrderProduct!A1676:D3627,4,0)</f>
        <v>17</v>
      </c>
    </row>
    <row r="1677" spans="1:4">
      <c r="A1677" s="3">
        <v>2960</v>
      </c>
      <c r="B1677">
        <f>VLOOKUP(A1677,OrderProduct!A1677:R3628,18,0)</f>
        <v>278</v>
      </c>
      <c r="C1677" t="str">
        <f>VLOOKUP(B1677,Product_Name!$A$2:$B$914,2,0)</f>
        <v>Dixon Ticonderoga Core-Lock Colored Pencils  48-Color Set</v>
      </c>
      <c r="D1677">
        <f>VLOOKUP(A1677,OrderProduct!A1677:D3628,4,0)</f>
        <v>11</v>
      </c>
    </row>
    <row r="1678" spans="1:4">
      <c r="A1678" s="3">
        <v>2962</v>
      </c>
      <c r="B1678">
        <f>VLOOKUP(A1678,OrderProduct!A1678:R3629,18,0)</f>
        <v>825</v>
      </c>
      <c r="C1678" t="str">
        <f>VLOOKUP(B1678,Product_Name!$A$2:$B$914,2,0)</f>
        <v>Wirebound Voice Message Log Book</v>
      </c>
      <c r="D1678">
        <f>VLOOKUP(A1678,OrderProduct!A1678:D3629,4,0)</f>
        <v>12</v>
      </c>
    </row>
    <row r="1679" spans="1:4">
      <c r="A1679" s="3">
        <v>2963</v>
      </c>
      <c r="B1679">
        <f>VLOOKUP(A1679,OrderProduct!A1679:R3630,18,0)</f>
        <v>509</v>
      </c>
      <c r="C1679" t="str">
        <f>VLOOKUP(B1679,Product_Name!$A$2:$B$914,2,0)</f>
        <v>Iris Project Case</v>
      </c>
      <c r="D1679">
        <f>VLOOKUP(A1679,OrderProduct!A1679:D3630,4,0)</f>
        <v>3</v>
      </c>
    </row>
    <row r="1680" spans="1:4">
      <c r="A1680" s="3">
        <v>2964</v>
      </c>
      <c r="B1680">
        <f>VLOOKUP(A1680,OrderProduct!A1680:R3631,18,0)</f>
        <v>178</v>
      </c>
      <c r="C1680" t="str">
        <f>VLOOKUP(B1680,Product_Name!$A$2:$B$914,2,0)</f>
        <v>Belkin F9M820V08 8 Outlet Surge</v>
      </c>
      <c r="D1680">
        <f>VLOOKUP(A1680,OrderProduct!A1680:D3631,4,0)</f>
        <v>21</v>
      </c>
    </row>
    <row r="1681" spans="1:4">
      <c r="A1681" s="3">
        <v>2968</v>
      </c>
      <c r="B1681">
        <f>VLOOKUP(A1681,OrderProduct!A1681:R3632,18,0)</f>
        <v>824</v>
      </c>
      <c r="C1681" t="str">
        <f>VLOOKUP(B1681,Product_Name!$A$2:$B$914,2,0)</f>
        <v>Wirebound Service Call Books  5 1/2" x 4"</v>
      </c>
      <c r="D1681">
        <f>VLOOKUP(A1681,OrderProduct!A1681:D3632,4,0)</f>
        <v>20</v>
      </c>
    </row>
    <row r="1682" spans="1:4">
      <c r="A1682" s="3">
        <v>2968</v>
      </c>
      <c r="B1682">
        <f>VLOOKUP(A1682,OrderProduct!A1682:R3633,18,0)</f>
        <v>493</v>
      </c>
      <c r="C1682" t="str">
        <f>VLOOKUP(B1682,Product_Name!$A$2:$B$914,2,0)</f>
        <v>Iceberg OfficeWorks 42" Round Tables</v>
      </c>
      <c r="D1682">
        <f>VLOOKUP(A1682,OrderProduct!A1682:D3633,4,0)</f>
        <v>7</v>
      </c>
    </row>
    <row r="1683" spans="1:4">
      <c r="A1683" s="3">
        <v>2968</v>
      </c>
      <c r="B1683">
        <f>VLOOKUP(A1683,OrderProduct!A1683:R3634,18,0)</f>
        <v>467</v>
      </c>
      <c r="C1683" t="str">
        <f>VLOOKUP(B1683,Product_Name!$A$2:$B$914,2,0)</f>
        <v>Hoover WindTunnel™ Plus Canister Vacuum</v>
      </c>
      <c r="D1683">
        <f>VLOOKUP(A1683,OrderProduct!A1683:D3634,4,0)</f>
        <v>14</v>
      </c>
    </row>
    <row r="1684" spans="1:4">
      <c r="A1684" s="3">
        <v>2973</v>
      </c>
      <c r="B1684">
        <f>VLOOKUP(A1684,OrderProduct!A1684:R3635,18,0)</f>
        <v>563</v>
      </c>
      <c r="C1684" t="str">
        <f>VLOOKUP(B1684,Product_Name!$A$2:$B$914,2,0)</f>
        <v>Microsoft Multimedia Keyboard</v>
      </c>
      <c r="D1684">
        <f>VLOOKUP(A1684,OrderProduct!A1684:D3635,4,0)</f>
        <v>5</v>
      </c>
    </row>
    <row r="1685" spans="1:4">
      <c r="A1685" s="3">
        <v>2973</v>
      </c>
      <c r="B1685">
        <f>VLOOKUP(A1685,OrderProduct!A1685:R3636,18,0)</f>
        <v>779</v>
      </c>
      <c r="C1685" t="str">
        <f>VLOOKUP(B1685,Product_Name!$A$2:$B$914,2,0)</f>
        <v>Timeport L7089</v>
      </c>
      <c r="D1685">
        <f>VLOOKUP(A1685,OrderProduct!A1685:D3636,4,0)</f>
        <v>11</v>
      </c>
    </row>
    <row r="1686" spans="1:4">
      <c r="A1686" s="3">
        <v>2973</v>
      </c>
      <c r="B1686">
        <f>VLOOKUP(A1686,OrderProduct!A1686:R3637,18,0)</f>
        <v>610</v>
      </c>
      <c r="C1686" t="str">
        <f>VLOOKUP(B1686,Product_Name!$A$2:$B$914,2,0)</f>
        <v>Okidata ML390 Turbo Dot Matrix Printers</v>
      </c>
      <c r="D1686">
        <f>VLOOKUP(A1686,OrderProduct!A1686:D3637,4,0)</f>
        <v>5</v>
      </c>
    </row>
    <row r="1687" spans="1:4">
      <c r="A1687" s="3">
        <v>2976</v>
      </c>
      <c r="B1687">
        <f>VLOOKUP(A1687,OrderProduct!A1687:R3638,18,0)</f>
        <v>65</v>
      </c>
      <c r="C1687" t="str">
        <f>VLOOKUP(B1687,Product_Name!$A$2:$B$914,2,0)</f>
        <v>Accessory31</v>
      </c>
      <c r="D1687">
        <f>VLOOKUP(A1687,OrderProduct!A1687:D3638,4,0)</f>
        <v>6</v>
      </c>
    </row>
    <row r="1688" spans="1:4">
      <c r="A1688" s="3">
        <v>2979</v>
      </c>
      <c r="B1688">
        <f>VLOOKUP(A1688,OrderProduct!A1688:R3639,18,0)</f>
        <v>588</v>
      </c>
      <c r="C1688" t="str">
        <f>VLOOKUP(B1688,Product_Name!$A$2:$B$914,2,0)</f>
        <v>Newell 338</v>
      </c>
      <c r="D1688">
        <f>VLOOKUP(A1688,OrderProduct!A1688:D3639,4,0)</f>
        <v>4</v>
      </c>
    </row>
    <row r="1689" spans="1:4">
      <c r="A1689" s="3">
        <v>2979</v>
      </c>
      <c r="B1689">
        <f>VLOOKUP(A1689,OrderProduct!A1689:R3640,18,0)</f>
        <v>810</v>
      </c>
      <c r="C1689" t="str">
        <f>VLOOKUP(B1689,Product_Name!$A$2:$B$914,2,0)</f>
        <v>Wilson Jones 14 Line Acrylic Coated Pressboard Data Binders</v>
      </c>
      <c r="D1689">
        <f>VLOOKUP(A1689,OrderProduct!A1689:D3640,4,0)</f>
        <v>11</v>
      </c>
    </row>
    <row r="1690" spans="1:4">
      <c r="A1690" s="3">
        <v>2979</v>
      </c>
      <c r="B1690">
        <f>VLOOKUP(A1690,OrderProduct!A1690:R3641,18,0)</f>
        <v>816</v>
      </c>
      <c r="C1690" t="str">
        <f>VLOOKUP(B1690,Product_Name!$A$2:$B$914,2,0)</f>
        <v>Wilson Jones Ledger-Size  Piano-Hinge Binder  2"  Blue</v>
      </c>
      <c r="D1690">
        <f>VLOOKUP(A1690,OrderProduct!A1690:D3641,4,0)</f>
        <v>18</v>
      </c>
    </row>
    <row r="1691" spans="1:4">
      <c r="A1691" s="3">
        <v>2979</v>
      </c>
      <c r="B1691">
        <f>VLOOKUP(A1691,OrderProduct!A1691:R3642,18,0)</f>
        <v>157</v>
      </c>
      <c r="C1691" t="str">
        <f>VLOOKUP(B1691,Product_Name!$A$2:$B$914,2,0)</f>
        <v>Avery Hi-Liter® Smear-Safe Highlighters</v>
      </c>
      <c r="D1691">
        <f>VLOOKUP(A1691,OrderProduct!A1691:D3642,4,0)</f>
        <v>12</v>
      </c>
    </row>
    <row r="1692" spans="1:4">
      <c r="A1692" s="3">
        <v>2980</v>
      </c>
      <c r="B1692">
        <f>VLOOKUP(A1692,OrderProduct!A1692:R3643,18,0)</f>
        <v>196</v>
      </c>
      <c r="C1692" t="str">
        <f>VLOOKUP(B1692,Product_Name!$A$2:$B$914,2,0)</f>
        <v>Boston 1645 Deluxe Heavier-Duty Electric Pencil Sharpener</v>
      </c>
      <c r="D1692">
        <f>VLOOKUP(A1692,OrderProduct!A1692:D3643,4,0)</f>
        <v>2</v>
      </c>
    </row>
    <row r="1693" spans="1:4">
      <c r="A1693" s="3">
        <v>2980</v>
      </c>
      <c r="B1693">
        <f>VLOOKUP(A1693,OrderProduct!A1693:R3644,18,0)</f>
        <v>608</v>
      </c>
      <c r="C1693" t="str">
        <f>VLOOKUP(B1693,Product_Name!$A$2:$B$914,2,0)</f>
        <v>OIC Thumb-Tacks</v>
      </c>
      <c r="D1693">
        <f>VLOOKUP(A1693,OrderProduct!A1693:D3644,4,0)</f>
        <v>11</v>
      </c>
    </row>
    <row r="1694" spans="1:4">
      <c r="A1694" s="3">
        <v>2980</v>
      </c>
      <c r="B1694">
        <f>VLOOKUP(A1694,OrderProduct!A1694:R3645,18,0)</f>
        <v>136</v>
      </c>
      <c r="C1694" t="str">
        <f>VLOOKUP(B1694,Product_Name!$A$2:$B$914,2,0)</f>
        <v>Avery 494</v>
      </c>
      <c r="D1694">
        <f>VLOOKUP(A1694,OrderProduct!A1694:D3645,4,0)</f>
        <v>12</v>
      </c>
    </row>
    <row r="1695" spans="1:4">
      <c r="A1695" s="3">
        <v>2980</v>
      </c>
      <c r="B1695">
        <f>VLOOKUP(A1695,OrderProduct!A1695:R3646,18,0)</f>
        <v>676</v>
      </c>
      <c r="C1695" t="str">
        <f>VLOOKUP(B1695,Product_Name!$A$2:$B$914,2,0)</f>
        <v>Sanford Colorific Colored Pencils  12/Box</v>
      </c>
      <c r="D1695">
        <f>VLOOKUP(A1695,OrderProduct!A1695:D3646,4,0)</f>
        <v>9</v>
      </c>
    </row>
    <row r="1696" spans="1:4">
      <c r="A1696" s="3">
        <v>2987</v>
      </c>
      <c r="B1696">
        <f>VLOOKUP(A1696,OrderProduct!A1696:R3647,18,0)</f>
        <v>222</v>
      </c>
      <c r="C1696" t="str">
        <f>VLOOKUP(B1696,Product_Name!$A$2:$B$914,2,0)</f>
        <v>Bush Westfield Collection Bookcases  Fully Assembled</v>
      </c>
      <c r="D1696">
        <f>VLOOKUP(A1696,OrderProduct!A1696:D3647,4,0)</f>
        <v>35</v>
      </c>
    </row>
    <row r="1697" spans="1:4">
      <c r="A1697" s="3">
        <v>2987</v>
      </c>
      <c r="B1697">
        <f>VLOOKUP(A1697,OrderProduct!A1697:R3648,18,0)</f>
        <v>867</v>
      </c>
      <c r="C1697" t="str">
        <f>VLOOKUP(B1697,Product_Name!$A$2:$B$914,2,0)</f>
        <v>Xerox 196</v>
      </c>
      <c r="D1697">
        <f>VLOOKUP(A1697,OrderProduct!A1697:D3648,4,0)</f>
        <v>1</v>
      </c>
    </row>
    <row r="1698" spans="1:4">
      <c r="A1698" s="3">
        <v>2991</v>
      </c>
      <c r="B1698">
        <f>VLOOKUP(A1698,OrderProduct!A1698:R3649,18,0)</f>
        <v>785</v>
      </c>
      <c r="C1698" t="str">
        <f>VLOOKUP(B1698,Product_Name!$A$2:$B$914,2,0)</f>
        <v>Tripp Lite Isotel 8 Ultra 8 Outlet Metal Surge</v>
      </c>
      <c r="D1698">
        <f>VLOOKUP(A1698,OrderProduct!A1698:D3649,4,0)</f>
        <v>6</v>
      </c>
    </row>
    <row r="1699" spans="1:4">
      <c r="A1699" s="3">
        <v>2992</v>
      </c>
      <c r="B1699">
        <f>VLOOKUP(A1699,OrderProduct!A1699:R3650,18,0)</f>
        <v>850</v>
      </c>
      <c r="C1699" t="str">
        <f>VLOOKUP(B1699,Product_Name!$A$2:$B$914,2,0)</f>
        <v>Xerox 1928</v>
      </c>
      <c r="D1699">
        <f>VLOOKUP(A1699,OrderProduct!A1699:D3650,4,0)</f>
        <v>4</v>
      </c>
    </row>
    <row r="1700" spans="1:4">
      <c r="A1700" s="3">
        <v>2999</v>
      </c>
      <c r="B1700">
        <f>VLOOKUP(A1700,OrderProduct!A1700:R3651,18,0)</f>
        <v>365</v>
      </c>
      <c r="C1700" t="str">
        <f>VLOOKUP(B1700,Product_Name!$A$2:$B$914,2,0)</f>
        <v>Fiskars® Softgrip Scissors</v>
      </c>
      <c r="D1700">
        <f>VLOOKUP(A1700,OrderProduct!A1700:D3651,4,0)</f>
        <v>11</v>
      </c>
    </row>
    <row r="1701" spans="1:4">
      <c r="A1701" s="3">
        <v>3000</v>
      </c>
      <c r="B1701">
        <f>VLOOKUP(A1701,OrderProduct!A1701:R3652,18,0)</f>
        <v>731</v>
      </c>
      <c r="C1701" t="str">
        <f>VLOOKUP(B1701,Product_Name!$A$2:$B$914,2,0)</f>
        <v>Staples Wirebound Steno Books  6" x 9"  12/Pack</v>
      </c>
      <c r="D1701">
        <f>VLOOKUP(A1701,OrderProduct!A1701:D3652,4,0)</f>
        <v>4</v>
      </c>
    </row>
    <row r="1702" spans="1:4">
      <c r="A1702" s="3">
        <v>3001</v>
      </c>
      <c r="B1702">
        <f>VLOOKUP(A1702,OrderProduct!A1702:R3653,18,0)</f>
        <v>31</v>
      </c>
      <c r="C1702" t="str">
        <f>VLOOKUP(B1702,Product_Name!$A$2:$B$914,2,0)</f>
        <v>3M Organizer Strips</v>
      </c>
      <c r="D1702">
        <f>VLOOKUP(A1702,OrderProduct!A1702:D3653,4,0)</f>
        <v>7</v>
      </c>
    </row>
    <row r="1703" spans="1:4">
      <c r="A1703" s="3">
        <v>3003</v>
      </c>
      <c r="B1703">
        <f>VLOOKUP(A1703,OrderProduct!A1703:R3654,18,0)</f>
        <v>67</v>
      </c>
      <c r="C1703" t="str">
        <f>VLOOKUP(B1703,Product_Name!$A$2:$B$914,2,0)</f>
        <v>Accessory34</v>
      </c>
      <c r="D1703">
        <f>VLOOKUP(A1703,OrderProduct!A1703:D3654,4,0)</f>
        <v>8</v>
      </c>
    </row>
    <row r="1704" spans="1:4">
      <c r="A1704" s="3">
        <v>3004</v>
      </c>
      <c r="B1704">
        <f>VLOOKUP(A1704,OrderProduct!A1704:R3655,18,0)</f>
        <v>853</v>
      </c>
      <c r="C1704" t="str">
        <f>VLOOKUP(B1704,Product_Name!$A$2:$B$914,2,0)</f>
        <v>Xerox 1930</v>
      </c>
      <c r="D1704">
        <f>VLOOKUP(A1704,OrderProduct!A1704:D3655,4,0)</f>
        <v>9</v>
      </c>
    </row>
    <row r="1705" spans="1:4">
      <c r="A1705" s="3">
        <v>3004</v>
      </c>
      <c r="B1705">
        <f>VLOOKUP(A1705,OrderProduct!A1705:R3656,18,0)</f>
        <v>771</v>
      </c>
      <c r="C1705" t="str">
        <f>VLOOKUP(B1705,Product_Name!$A$2:$B$914,2,0)</f>
        <v>Tennsco Lockers  Gray</v>
      </c>
      <c r="D1705">
        <f>VLOOKUP(A1705,OrderProduct!A1705:D3656,4,0)</f>
        <v>11</v>
      </c>
    </row>
    <row r="1706" spans="1:4">
      <c r="A1706" s="3">
        <v>3005</v>
      </c>
      <c r="B1706">
        <f>VLOOKUP(A1706,OrderProduct!A1706:R3657,18,0)</f>
        <v>389</v>
      </c>
      <c r="C1706" t="str">
        <f>VLOOKUP(B1706,Product_Name!$A$2:$B$914,2,0)</f>
        <v>GBC Therma-A-Bind 250T Electric Binding System</v>
      </c>
      <c r="D1706">
        <f>VLOOKUP(A1706,OrderProduct!A1706:D3657,4,0)</f>
        <v>16</v>
      </c>
    </row>
    <row r="1707" spans="1:4">
      <c r="A1707" s="3">
        <v>3006</v>
      </c>
      <c r="B1707">
        <f>VLOOKUP(A1707,OrderProduct!A1707:R3658,18,0)</f>
        <v>853</v>
      </c>
      <c r="C1707" t="str">
        <f>VLOOKUP(B1707,Product_Name!$A$2:$B$914,2,0)</f>
        <v>Xerox 1930</v>
      </c>
      <c r="D1707">
        <f>VLOOKUP(A1707,OrderProduct!A1707:D3658,4,0)</f>
        <v>8</v>
      </c>
    </row>
    <row r="1708" spans="1:4">
      <c r="A1708" s="3">
        <v>3006</v>
      </c>
      <c r="B1708">
        <f>VLOOKUP(A1708,OrderProduct!A1708:R3659,18,0)</f>
        <v>771</v>
      </c>
      <c r="C1708" t="str">
        <f>VLOOKUP(B1708,Product_Name!$A$2:$B$914,2,0)</f>
        <v>Tennsco Lockers  Gray</v>
      </c>
      <c r="D1708">
        <f>VLOOKUP(A1708,OrderProduct!A1708:D3659,4,0)</f>
        <v>7</v>
      </c>
    </row>
    <row r="1709" spans="1:4">
      <c r="A1709" s="3">
        <v>3008</v>
      </c>
      <c r="B1709">
        <f>VLOOKUP(A1709,OrderProduct!A1709:R3660,18,0)</f>
        <v>836</v>
      </c>
      <c r="C1709" t="str">
        <f>VLOOKUP(B1709,Product_Name!$A$2:$B$914,2,0)</f>
        <v>Xerox 1896</v>
      </c>
      <c r="D1709">
        <f>VLOOKUP(A1709,OrderProduct!A1709:D3660,4,0)</f>
        <v>9</v>
      </c>
    </row>
    <row r="1710" spans="1:4">
      <c r="A1710" s="3">
        <v>3008</v>
      </c>
      <c r="B1710">
        <f>VLOOKUP(A1710,OrderProduct!A1710:R3661,18,0)</f>
        <v>828</v>
      </c>
      <c r="C1710" t="str">
        <f>VLOOKUP(B1710,Product_Name!$A$2:$B$914,2,0)</f>
        <v>Xerox 1881</v>
      </c>
      <c r="D1710">
        <f>VLOOKUP(A1710,OrderProduct!A1710:D3661,4,0)</f>
        <v>6</v>
      </c>
    </row>
    <row r="1711" spans="1:4">
      <c r="A1711" s="3">
        <v>3011</v>
      </c>
      <c r="B1711">
        <f>VLOOKUP(A1711,OrderProduct!A1711:R3662,18,0)</f>
        <v>862</v>
      </c>
      <c r="C1711" t="str">
        <f>VLOOKUP(B1711,Product_Name!$A$2:$B$914,2,0)</f>
        <v>Xerox 1947</v>
      </c>
      <c r="D1711">
        <f>VLOOKUP(A1711,OrderProduct!A1711:D3662,4,0)</f>
        <v>5</v>
      </c>
    </row>
    <row r="1712" spans="1:4">
      <c r="A1712" s="3">
        <v>3011</v>
      </c>
      <c r="B1712">
        <f>VLOOKUP(A1712,OrderProduct!A1712:R3663,18,0)</f>
        <v>461</v>
      </c>
      <c r="C1712" t="str">
        <f>VLOOKUP(B1712,Product_Name!$A$2:$B$914,2,0)</f>
        <v>Honeywell Enviracaire Portable HEPA Air Cleaner for 17' x 22' Room</v>
      </c>
      <c r="D1712">
        <f>VLOOKUP(A1712,OrderProduct!A1712:D3663,4,0)</f>
        <v>31</v>
      </c>
    </row>
    <row r="1713" spans="1:4">
      <c r="A1713" s="3">
        <v>3011</v>
      </c>
      <c r="B1713">
        <f>VLOOKUP(A1713,OrderProduct!A1713:R3664,18,0)</f>
        <v>795</v>
      </c>
      <c r="C1713" t="str">
        <f>VLOOKUP(B1713,Product_Name!$A$2:$B$914,2,0)</f>
        <v>US Robotics 56K V.92 Internal PCI Faxmodem</v>
      </c>
      <c r="D1713">
        <f>VLOOKUP(A1713,OrderProduct!A1713:D3664,4,0)</f>
        <v>4</v>
      </c>
    </row>
    <row r="1714" spans="1:4">
      <c r="A1714" s="3">
        <v>3011</v>
      </c>
      <c r="B1714">
        <f>VLOOKUP(A1714,OrderProduct!A1714:R3665,18,0)</f>
        <v>861</v>
      </c>
      <c r="C1714" t="str">
        <f>VLOOKUP(B1714,Product_Name!$A$2:$B$914,2,0)</f>
        <v>Xerox 1941</v>
      </c>
      <c r="D1714">
        <f>VLOOKUP(A1714,OrderProduct!A1714:D3665,4,0)</f>
        <v>12</v>
      </c>
    </row>
    <row r="1715" spans="1:4">
      <c r="A1715" s="3">
        <v>3012</v>
      </c>
      <c r="B1715">
        <f>VLOOKUP(A1715,OrderProduct!A1715:R3666,18,0)</f>
        <v>461</v>
      </c>
      <c r="C1715" t="str">
        <f>VLOOKUP(B1715,Product_Name!$A$2:$B$914,2,0)</f>
        <v>Honeywell Enviracaire Portable HEPA Air Cleaner for 17' x 22' Room</v>
      </c>
      <c r="D1715">
        <f>VLOOKUP(A1715,OrderProduct!A1715:D3666,4,0)</f>
        <v>11</v>
      </c>
    </row>
    <row r="1716" spans="1:4">
      <c r="A1716" s="3">
        <v>3012</v>
      </c>
      <c r="B1716">
        <f>VLOOKUP(A1716,OrderProduct!A1716:R3667,18,0)</f>
        <v>795</v>
      </c>
      <c r="C1716" t="str">
        <f>VLOOKUP(B1716,Product_Name!$A$2:$B$914,2,0)</f>
        <v>US Robotics 56K V.92 Internal PCI Faxmodem</v>
      </c>
      <c r="D1716">
        <f>VLOOKUP(A1716,OrderProduct!A1716:D3667,4,0)</f>
        <v>3</v>
      </c>
    </row>
    <row r="1717" spans="1:4">
      <c r="A1717" s="3">
        <v>3012</v>
      </c>
      <c r="B1717">
        <f>VLOOKUP(A1717,OrderProduct!A1717:R3668,18,0)</f>
        <v>861</v>
      </c>
      <c r="C1717" t="str">
        <f>VLOOKUP(B1717,Product_Name!$A$2:$B$914,2,0)</f>
        <v>Xerox 1941</v>
      </c>
      <c r="D1717">
        <f>VLOOKUP(A1717,OrderProduct!A1717:D3668,4,0)</f>
        <v>4</v>
      </c>
    </row>
    <row r="1718" spans="1:4">
      <c r="A1718" s="3">
        <v>3017</v>
      </c>
      <c r="B1718">
        <f>VLOOKUP(A1718,OrderProduct!A1718:R3669,18,0)</f>
        <v>717</v>
      </c>
      <c r="C1718" t="str">
        <f>VLOOKUP(B1718,Product_Name!$A$2:$B$914,2,0)</f>
        <v>Staples Brown Kraft Recycled Clasp Envelopes</v>
      </c>
      <c r="D1718">
        <f>VLOOKUP(A1718,OrderProduct!A1718:D3669,4,0)</f>
        <v>5</v>
      </c>
    </row>
    <row r="1719" spans="1:4">
      <c r="A1719" s="3">
        <v>3017</v>
      </c>
      <c r="B1719">
        <f>VLOOKUP(A1719,OrderProduct!A1719:R3670,18,0)</f>
        <v>34</v>
      </c>
      <c r="C1719" t="str">
        <f>VLOOKUP(B1719,Product_Name!$A$2:$B$914,2,0)</f>
        <v>4009® Highlighters by Sanford</v>
      </c>
      <c r="D1719">
        <f>VLOOKUP(A1719,OrderProduct!A1719:D3670,4,0)</f>
        <v>8</v>
      </c>
    </row>
    <row r="1720" spans="1:4">
      <c r="A1720" s="3">
        <v>3035</v>
      </c>
      <c r="B1720">
        <f>VLOOKUP(A1720,OrderProduct!A1720:R3671,18,0)</f>
        <v>417</v>
      </c>
      <c r="C1720" t="str">
        <f>VLOOKUP(B1720,Product_Name!$A$2:$B$914,2,0)</f>
        <v>Hammermill CopyPlus Copy Paper (20Lb. and 84 Bright)</v>
      </c>
      <c r="D1720">
        <f>VLOOKUP(A1720,OrderProduct!A1720:D3671,4,0)</f>
        <v>37</v>
      </c>
    </row>
    <row r="1721" spans="1:4">
      <c r="A1721" s="3">
        <v>3035</v>
      </c>
      <c r="B1721">
        <f>VLOOKUP(A1721,OrderProduct!A1721:R3672,18,0)</f>
        <v>758</v>
      </c>
      <c r="C1721" t="str">
        <f>VLOOKUP(B1721,Product_Name!$A$2:$B$914,2,0)</f>
        <v>Telephone Message Books with Fax/Mobile Section  5 1/2" x 3 3/16"</v>
      </c>
      <c r="D1721">
        <f>VLOOKUP(A1721,OrderProduct!A1721:D3672,4,0)</f>
        <v>14</v>
      </c>
    </row>
    <row r="1722" spans="1:4">
      <c r="A1722" s="3">
        <v>3036</v>
      </c>
      <c r="B1722">
        <f>VLOOKUP(A1722,OrderProduct!A1722:R3673,18,0)</f>
        <v>775</v>
      </c>
      <c r="C1722" t="str">
        <f>VLOOKUP(B1722,Product_Name!$A$2:$B$914,2,0)</f>
        <v>Tensor "Hersey Kiss" Styled Floor Lamp</v>
      </c>
      <c r="D1722">
        <f>VLOOKUP(A1722,OrderProduct!A1722:D3673,4,0)</f>
        <v>9</v>
      </c>
    </row>
    <row r="1723" spans="1:4">
      <c r="A1723" s="3">
        <v>3036</v>
      </c>
      <c r="B1723">
        <f>VLOOKUP(A1723,OrderProduct!A1723:R3674,18,0)</f>
        <v>842</v>
      </c>
      <c r="C1723" t="str">
        <f>VLOOKUP(B1723,Product_Name!$A$2:$B$914,2,0)</f>
        <v>Xerox 1906</v>
      </c>
      <c r="D1723">
        <f>VLOOKUP(A1723,OrderProduct!A1723:D3674,4,0)</f>
        <v>42</v>
      </c>
    </row>
    <row r="1724" spans="1:4">
      <c r="A1724" s="3">
        <v>3036</v>
      </c>
      <c r="B1724">
        <f>VLOOKUP(A1724,OrderProduct!A1724:R3675,18,0)</f>
        <v>92</v>
      </c>
      <c r="C1724" t="str">
        <f>VLOOKUP(B1724,Product_Name!$A$2:$B$914,2,0)</f>
        <v>Acme® 8" Straight Scissors</v>
      </c>
      <c r="D1724">
        <f>VLOOKUP(A1724,OrderProduct!A1724:D3675,4,0)</f>
        <v>8</v>
      </c>
    </row>
    <row r="1725" spans="1:4">
      <c r="A1725" s="3">
        <v>3036</v>
      </c>
      <c r="B1725">
        <f>VLOOKUP(A1725,OrderProduct!A1725:R3676,18,0)</f>
        <v>468</v>
      </c>
      <c r="C1725" t="str">
        <f>VLOOKUP(B1725,Product_Name!$A$2:$B$914,2,0)</f>
        <v>Hot File® 7-Pocket  Floor Stand</v>
      </c>
      <c r="D1725">
        <f>VLOOKUP(A1725,OrderProduct!A1725:D3676,4,0)</f>
        <v>10</v>
      </c>
    </row>
    <row r="1726" spans="1:4">
      <c r="A1726" s="3">
        <v>3041</v>
      </c>
      <c r="B1726">
        <f>VLOOKUP(A1726,OrderProduct!A1726:R3677,18,0)</f>
        <v>517</v>
      </c>
      <c r="C1726" t="str">
        <f>VLOOKUP(B1726,Product_Name!$A$2:$B$914,2,0)</f>
        <v>Keytronic 105-Key Spanish Keyboard</v>
      </c>
      <c r="D1726">
        <f>VLOOKUP(A1726,OrderProduct!A1726:D3677,4,0)</f>
        <v>18</v>
      </c>
    </row>
    <row r="1727" spans="1:4">
      <c r="A1727" s="3">
        <v>3041</v>
      </c>
      <c r="B1727">
        <f>VLOOKUP(A1727,OrderProduct!A1727:R3678,18,0)</f>
        <v>8</v>
      </c>
      <c r="C1727" t="str">
        <f>VLOOKUP(B1727,Product_Name!$A$2:$B$914,2,0)</f>
        <v>*Staples* vLetter Openers  2/Pack</v>
      </c>
      <c r="D1727">
        <f>VLOOKUP(A1727,OrderProduct!A1727:D3678,4,0)</f>
        <v>8</v>
      </c>
    </row>
    <row r="1728" spans="1:4">
      <c r="A1728" s="3">
        <v>3042</v>
      </c>
      <c r="B1728">
        <f>VLOOKUP(A1728,OrderProduct!A1728:R3679,18,0)</f>
        <v>393</v>
      </c>
      <c r="C1728" t="str">
        <f>VLOOKUP(B1728,Product_Name!$A$2:$B$914,2,0)</f>
        <v>GBC White Gloss Covers  Plain Front</v>
      </c>
      <c r="D1728">
        <f>VLOOKUP(A1728,OrderProduct!A1728:D3679,4,0)</f>
        <v>17</v>
      </c>
    </row>
    <row r="1729" spans="1:4">
      <c r="A1729" s="3">
        <v>3045</v>
      </c>
      <c r="B1729">
        <f>VLOOKUP(A1729,OrderProduct!A1729:R3680,18,0)</f>
        <v>888</v>
      </c>
      <c r="C1729" t="str">
        <f>VLOOKUP(B1729,Product_Name!$A$2:$B$914,2,0)</f>
        <v>Xerox 1995</v>
      </c>
      <c r="D1729">
        <f>VLOOKUP(A1729,OrderProduct!A1729:D3680,4,0)</f>
        <v>7</v>
      </c>
    </row>
    <row r="1730" spans="1:4">
      <c r="A1730" s="3">
        <v>3046</v>
      </c>
      <c r="B1730">
        <f>VLOOKUP(A1730,OrderProduct!A1730:R3681,18,0)</f>
        <v>451</v>
      </c>
      <c r="C1730" t="str">
        <f>VLOOKUP(B1730,Product_Name!$A$2:$B$914,2,0)</f>
        <v>Hon Every-Day® Chair Series Swivel Task Chairs</v>
      </c>
      <c r="D1730">
        <f>VLOOKUP(A1730,OrderProduct!A1730:D3681,4,0)</f>
        <v>9</v>
      </c>
    </row>
    <row r="1731" spans="1:4">
      <c r="A1731" s="3">
        <v>3048</v>
      </c>
      <c r="B1731">
        <f>VLOOKUP(A1731,OrderProduct!A1731:R3682,18,0)</f>
        <v>669</v>
      </c>
      <c r="C1731" t="str">
        <f>VLOOKUP(B1731,Product_Name!$A$2:$B$914,2,0)</f>
        <v>SAFCO Arco Folding Chair</v>
      </c>
      <c r="D1731">
        <f>VLOOKUP(A1731,OrderProduct!A1731:D3682,4,0)</f>
        <v>5</v>
      </c>
    </row>
    <row r="1732" spans="1:4">
      <c r="A1732" s="3">
        <v>3053</v>
      </c>
      <c r="B1732">
        <f>VLOOKUP(A1732,OrderProduct!A1732:R3683,18,0)</f>
        <v>479</v>
      </c>
      <c r="C1732" t="str">
        <f>VLOOKUP(B1732,Product_Name!$A$2:$B$914,2,0)</f>
        <v>i2000</v>
      </c>
      <c r="D1732">
        <f>VLOOKUP(A1732,OrderProduct!A1732:D3683,4,0)</f>
        <v>19</v>
      </c>
    </row>
    <row r="1733" spans="1:4">
      <c r="A1733" s="3">
        <v>3063</v>
      </c>
      <c r="B1733">
        <f>VLOOKUP(A1733,OrderProduct!A1733:R3684,18,0)</f>
        <v>51</v>
      </c>
      <c r="C1733" t="str">
        <f>VLOOKUP(B1733,Product_Name!$A$2:$B$914,2,0)</f>
        <v>80 Minute Slim Jewel Case CD-R   10/Pack - Staples</v>
      </c>
      <c r="D1733">
        <f>VLOOKUP(A1733,OrderProduct!A1733:D3684,4,0)</f>
        <v>22</v>
      </c>
    </row>
    <row r="1734" spans="1:4">
      <c r="A1734" s="3">
        <v>3063</v>
      </c>
      <c r="B1734">
        <f>VLOOKUP(A1734,OrderProduct!A1734:R3685,18,0)</f>
        <v>696</v>
      </c>
      <c r="C1734" t="str">
        <f>VLOOKUP(B1734,Product_Name!$A$2:$B$914,2,0)</f>
        <v>Sharp AL-1530CS Digital Copier</v>
      </c>
      <c r="D1734">
        <f>VLOOKUP(A1734,OrderProduct!A1734:D3685,4,0)</f>
        <v>22</v>
      </c>
    </row>
    <row r="1735" spans="1:4">
      <c r="A1735" s="3">
        <v>3063</v>
      </c>
      <c r="B1735">
        <f>VLOOKUP(A1735,OrderProduct!A1735:R3686,18,0)</f>
        <v>61</v>
      </c>
      <c r="C1735" t="str">
        <f>VLOOKUP(B1735,Product_Name!$A$2:$B$914,2,0)</f>
        <v>Accessory25</v>
      </c>
      <c r="D1735">
        <f>VLOOKUP(A1735,OrderProduct!A1735:D3686,4,0)</f>
        <v>12</v>
      </c>
    </row>
    <row r="1736" spans="1:4">
      <c r="A1736" s="3">
        <v>3064</v>
      </c>
      <c r="B1736">
        <f>VLOOKUP(A1736,OrderProduct!A1736:R3687,18,0)</f>
        <v>819</v>
      </c>
      <c r="C1736" t="str">
        <f>VLOOKUP(B1736,Product_Name!$A$2:$B$914,2,0)</f>
        <v>Wirebound Four 2-3/4 x 5 Forms per Page  400 Sets per Book</v>
      </c>
      <c r="D1736">
        <f>VLOOKUP(A1736,OrderProduct!A1736:D3687,4,0)</f>
        <v>2</v>
      </c>
    </row>
    <row r="1737" spans="1:4">
      <c r="A1737" s="3">
        <v>3067</v>
      </c>
      <c r="B1737">
        <f>VLOOKUP(A1737,OrderProduct!A1737:R3688,18,0)</f>
        <v>447</v>
      </c>
      <c r="C1737" t="str">
        <f>VLOOKUP(B1737,Product_Name!$A$2:$B$914,2,0)</f>
        <v>Hon 4700 Series Mobuis™ Mid-Back Task Chairs with Adjustable Arms</v>
      </c>
      <c r="D1737">
        <f>VLOOKUP(A1737,OrderProduct!A1737:D3688,4,0)</f>
        <v>14</v>
      </c>
    </row>
    <row r="1738" spans="1:4">
      <c r="A1738" s="3">
        <v>3069</v>
      </c>
      <c r="B1738">
        <f>VLOOKUP(A1738,OrderProduct!A1738:R3689,18,0)</f>
        <v>451</v>
      </c>
      <c r="C1738" t="str">
        <f>VLOOKUP(B1738,Product_Name!$A$2:$B$914,2,0)</f>
        <v>Hon Every-Day® Chair Series Swivel Task Chairs</v>
      </c>
      <c r="D1738">
        <f>VLOOKUP(A1738,OrderProduct!A1738:D3689,4,0)</f>
        <v>5</v>
      </c>
    </row>
    <row r="1739" spans="1:4">
      <c r="A1739" s="3">
        <v>3069</v>
      </c>
      <c r="B1739">
        <f>VLOOKUP(A1739,OrderProduct!A1739:R3690,18,0)</f>
        <v>117</v>
      </c>
      <c r="C1739" t="str">
        <f>VLOOKUP(B1739,Product_Name!$A$2:$B$914,2,0)</f>
        <v>Artistic Insta-Plaque</v>
      </c>
      <c r="D1739">
        <f>VLOOKUP(A1739,OrderProduct!A1739:D3690,4,0)</f>
        <v>20</v>
      </c>
    </row>
    <row r="1740" spans="1:4">
      <c r="A1740" s="3">
        <v>3069</v>
      </c>
      <c r="B1740">
        <f>VLOOKUP(A1740,OrderProduct!A1740:R3691,18,0)</f>
        <v>571</v>
      </c>
      <c r="C1740" t="str">
        <f>VLOOKUP(B1740,Product_Name!$A$2:$B$914,2,0)</f>
        <v>Newell 307</v>
      </c>
      <c r="D1740">
        <f>VLOOKUP(A1740,OrderProduct!A1740:D3691,4,0)</f>
        <v>4</v>
      </c>
    </row>
    <row r="1741" spans="1:4">
      <c r="A1741" s="3">
        <v>3075</v>
      </c>
      <c r="B1741">
        <f>VLOOKUP(A1741,OrderProduct!A1741:R3692,18,0)</f>
        <v>331</v>
      </c>
      <c r="C1741" t="str">
        <f>VLOOKUP(B1741,Product_Name!$A$2:$B$914,2,0)</f>
        <v>Executive Impressions 13" Clairmont Wall Clock</v>
      </c>
      <c r="D1741">
        <f>VLOOKUP(A1741,OrderProduct!A1741:D3692,4,0)</f>
        <v>11</v>
      </c>
    </row>
    <row r="1742" spans="1:4">
      <c r="A1742" s="3">
        <v>3076</v>
      </c>
      <c r="B1742">
        <f>VLOOKUP(A1742,OrderProduct!A1742:R3693,18,0)</f>
        <v>615</v>
      </c>
      <c r="C1742" t="str">
        <f>VLOOKUP(B1742,Product_Name!$A$2:$B$914,2,0)</f>
        <v>O'Sullivan Cherrywood Estates Traditional Barrister Bookcase</v>
      </c>
      <c r="D1742">
        <f>VLOOKUP(A1742,OrderProduct!A1742:D3693,4,0)</f>
        <v>4</v>
      </c>
    </row>
    <row r="1743" spans="1:4">
      <c r="A1743" s="3">
        <v>3077</v>
      </c>
      <c r="B1743">
        <f>VLOOKUP(A1743,OrderProduct!A1743:R3694,18,0)</f>
        <v>415</v>
      </c>
      <c r="C1743" t="str">
        <f>VLOOKUP(B1743,Product_Name!$A$2:$B$914,2,0)</f>
        <v>Gyration Ultra Professional Cordless Optical Suite</v>
      </c>
      <c r="D1743">
        <f>VLOOKUP(A1743,OrderProduct!A1743:D3694,4,0)</f>
        <v>11</v>
      </c>
    </row>
    <row r="1744" spans="1:4">
      <c r="A1744" s="3">
        <v>3078</v>
      </c>
      <c r="B1744">
        <f>VLOOKUP(A1744,OrderProduct!A1744:R3695,18,0)</f>
        <v>854</v>
      </c>
      <c r="C1744" t="str">
        <f>VLOOKUP(B1744,Product_Name!$A$2:$B$914,2,0)</f>
        <v>Xerox 1932</v>
      </c>
      <c r="D1744">
        <f>VLOOKUP(A1744,OrderProduct!A1744:D3695,4,0)</f>
        <v>1</v>
      </c>
    </row>
    <row r="1745" spans="1:4">
      <c r="A1745" s="3">
        <v>3078</v>
      </c>
      <c r="B1745">
        <f>VLOOKUP(A1745,OrderProduct!A1745:R3696,18,0)</f>
        <v>34</v>
      </c>
      <c r="C1745" t="str">
        <f>VLOOKUP(B1745,Product_Name!$A$2:$B$914,2,0)</f>
        <v>4009® Highlighters by Sanford</v>
      </c>
      <c r="D1745">
        <f>VLOOKUP(A1745,OrderProduct!A1745:D3696,4,0)</f>
        <v>7</v>
      </c>
    </row>
    <row r="1746" spans="1:4">
      <c r="A1746" s="3">
        <v>3079</v>
      </c>
      <c r="B1746">
        <f>VLOOKUP(A1746,OrderProduct!A1746:R3697,18,0)</f>
        <v>415</v>
      </c>
      <c r="C1746" t="str">
        <f>VLOOKUP(B1746,Product_Name!$A$2:$B$914,2,0)</f>
        <v>Gyration Ultra Professional Cordless Optical Suite</v>
      </c>
      <c r="D1746">
        <f>VLOOKUP(A1746,OrderProduct!A1746:D3697,4,0)</f>
        <v>3</v>
      </c>
    </row>
    <row r="1747" spans="1:4">
      <c r="A1747" s="3">
        <v>3079</v>
      </c>
      <c r="B1747">
        <f>VLOOKUP(A1747,OrderProduct!A1747:R3698,18,0)</f>
        <v>854</v>
      </c>
      <c r="C1747" t="str">
        <f>VLOOKUP(B1747,Product_Name!$A$2:$B$914,2,0)</f>
        <v>Xerox 1932</v>
      </c>
      <c r="D1747">
        <f>VLOOKUP(A1747,OrderProduct!A1747:D3698,4,0)</f>
        <v>21</v>
      </c>
    </row>
    <row r="1748" spans="1:4">
      <c r="A1748" s="3">
        <v>3079</v>
      </c>
      <c r="B1748">
        <f>VLOOKUP(A1748,OrderProduct!A1748:R3699,18,0)</f>
        <v>34</v>
      </c>
      <c r="C1748" t="str">
        <f>VLOOKUP(B1748,Product_Name!$A$2:$B$914,2,0)</f>
        <v>4009® Highlighters by Sanford</v>
      </c>
      <c r="D1748">
        <f>VLOOKUP(A1748,OrderProduct!A1748:D3699,4,0)</f>
        <v>37</v>
      </c>
    </row>
    <row r="1749" spans="1:4">
      <c r="A1749" s="3">
        <v>3079</v>
      </c>
      <c r="B1749">
        <f>VLOOKUP(A1749,OrderProduct!A1749:R3700,18,0)</f>
        <v>575</v>
      </c>
      <c r="C1749" t="str">
        <f>VLOOKUP(B1749,Product_Name!$A$2:$B$914,2,0)</f>
        <v>Newell 310</v>
      </c>
      <c r="D1749">
        <f>VLOOKUP(A1749,OrderProduct!A1749:D3700,4,0)</f>
        <v>9</v>
      </c>
    </row>
    <row r="1750" spans="1:4">
      <c r="A1750" s="3">
        <v>3079</v>
      </c>
      <c r="B1750">
        <f>VLOOKUP(A1750,OrderProduct!A1750:R3701,18,0)</f>
        <v>355</v>
      </c>
      <c r="C1750" t="str">
        <f>VLOOKUP(B1750,Product_Name!$A$2:$B$914,2,0)</f>
        <v>Fellowes Staxonsteel® Drawer Files</v>
      </c>
      <c r="D1750">
        <f>VLOOKUP(A1750,OrderProduct!A1750:D3701,4,0)</f>
        <v>16</v>
      </c>
    </row>
    <row r="1751" spans="1:4">
      <c r="A1751" s="3">
        <v>3079</v>
      </c>
      <c r="B1751">
        <f>VLOOKUP(A1751,OrderProduct!A1751:R3702,18,0)</f>
        <v>615</v>
      </c>
      <c r="C1751" t="str">
        <f>VLOOKUP(B1751,Product_Name!$A$2:$B$914,2,0)</f>
        <v>O'Sullivan Cherrywood Estates Traditional Barrister Bookcase</v>
      </c>
      <c r="D1751">
        <f>VLOOKUP(A1751,OrderProduct!A1751:D3702,4,0)</f>
        <v>4</v>
      </c>
    </row>
    <row r="1752" spans="1:4">
      <c r="A1752" s="3">
        <v>3079</v>
      </c>
      <c r="B1752">
        <f>VLOOKUP(A1752,OrderProduct!A1752:R3703,18,0)</f>
        <v>650</v>
      </c>
      <c r="C1752" t="str">
        <f>VLOOKUP(B1752,Product_Name!$A$2:$B$914,2,0)</f>
        <v>Quartet Alpha® White Chalk  12/Pack</v>
      </c>
      <c r="D1752">
        <f>VLOOKUP(A1752,OrderProduct!A1752:D3703,4,0)</f>
        <v>8</v>
      </c>
    </row>
    <row r="1753" spans="1:4">
      <c r="A1753" s="3">
        <v>3084</v>
      </c>
      <c r="B1753">
        <f>VLOOKUP(A1753,OrderProduct!A1753:R3704,18,0)</f>
        <v>477</v>
      </c>
      <c r="C1753" t="str">
        <f>VLOOKUP(B1753,Product_Name!$A$2:$B$914,2,0)</f>
        <v>i1000</v>
      </c>
      <c r="D1753">
        <f>VLOOKUP(A1753,OrderProduct!A1753:D3704,4,0)</f>
        <v>23</v>
      </c>
    </row>
    <row r="1754" spans="1:4">
      <c r="A1754" s="3">
        <v>3084</v>
      </c>
      <c r="B1754">
        <f>VLOOKUP(A1754,OrderProduct!A1754:R3705,18,0)</f>
        <v>814</v>
      </c>
      <c r="C1754" t="str">
        <f>VLOOKUP(B1754,Product_Name!$A$2:$B$914,2,0)</f>
        <v>Wilson Jones Hanging View Binder  White  1"</v>
      </c>
      <c r="D1754">
        <f>VLOOKUP(A1754,OrderProduct!A1754:D3705,4,0)</f>
        <v>7</v>
      </c>
    </row>
    <row r="1755" spans="1:4">
      <c r="A1755" s="3">
        <v>3084</v>
      </c>
      <c r="B1755">
        <f>VLOOKUP(A1755,OrderProduct!A1755:R3706,18,0)</f>
        <v>251</v>
      </c>
      <c r="C1755" t="str">
        <f>VLOOKUP(B1755,Product_Name!$A$2:$B$914,2,0)</f>
        <v>Computer Printout Paper with Letter-Trim Perforations</v>
      </c>
      <c r="D1755">
        <f>VLOOKUP(A1755,OrderProduct!A1755:D3706,4,0)</f>
        <v>23</v>
      </c>
    </row>
    <row r="1756" spans="1:4">
      <c r="A1756" s="3">
        <v>3086</v>
      </c>
      <c r="B1756">
        <f>VLOOKUP(A1756,OrderProduct!A1756:R3707,18,0)</f>
        <v>913</v>
      </c>
      <c r="C1756" t="str">
        <f>VLOOKUP(B1756,Product_Name!$A$2:$B$914,2,0)</f>
        <v>Zoom V.92 V.44 PCI Internal Controllerless FaxModem</v>
      </c>
      <c r="D1756">
        <f>VLOOKUP(A1756,OrderProduct!A1756:D3707,4,0)</f>
        <v>4</v>
      </c>
    </row>
    <row r="1757" spans="1:4">
      <c r="A1757" s="3">
        <v>3089</v>
      </c>
      <c r="B1757">
        <f>VLOOKUP(A1757,OrderProduct!A1757:R3708,18,0)</f>
        <v>325</v>
      </c>
      <c r="C1757" t="str">
        <f>VLOOKUP(B1757,Product_Name!$A$2:$B$914,2,0)</f>
        <v>Eureka Hand Vacuum  Bagless</v>
      </c>
      <c r="D1757">
        <f>VLOOKUP(A1757,OrderProduct!A1757:D3708,4,0)</f>
        <v>20</v>
      </c>
    </row>
    <row r="1758" spans="1:4">
      <c r="A1758" s="3">
        <v>3095</v>
      </c>
      <c r="B1758">
        <f>VLOOKUP(A1758,OrderProduct!A1758:R3709,18,0)</f>
        <v>516</v>
      </c>
      <c r="C1758" t="str">
        <f>VLOOKUP(B1758,Product_Name!$A$2:$B$914,2,0)</f>
        <v>Kensington 7 Outlet MasterPiece Power Center with Fax/Phone Line Protection</v>
      </c>
      <c r="D1758">
        <f>VLOOKUP(A1758,OrderProduct!A1758:D3709,4,0)</f>
        <v>18</v>
      </c>
    </row>
    <row r="1759" spans="1:4">
      <c r="A1759" s="3">
        <v>3096</v>
      </c>
      <c r="B1759">
        <f>VLOOKUP(A1759,OrderProduct!A1759:R3710,18,0)</f>
        <v>514</v>
      </c>
      <c r="C1759" t="str">
        <f>VLOOKUP(B1759,Product_Name!$A$2:$B$914,2,0)</f>
        <v>Kensington 6 Outlet SmartSocket Surge Protector</v>
      </c>
      <c r="D1759">
        <f>VLOOKUP(A1759,OrderProduct!A1759:D3710,4,0)</f>
        <v>4</v>
      </c>
    </row>
    <row r="1760" spans="1:4">
      <c r="A1760" s="3">
        <v>3096</v>
      </c>
      <c r="B1760">
        <f>VLOOKUP(A1760,OrderProduct!A1760:R3711,18,0)</f>
        <v>506</v>
      </c>
      <c r="C1760" t="str">
        <f>VLOOKUP(B1760,Product_Name!$A$2:$B$914,2,0)</f>
        <v>Imation Neon Mac Format Diskettes  10/Pack</v>
      </c>
      <c r="D1760">
        <f>VLOOKUP(A1760,OrderProduct!A1760:D3711,4,0)</f>
        <v>18</v>
      </c>
    </row>
    <row r="1761" spans="1:4">
      <c r="A1761" s="3">
        <v>3096</v>
      </c>
      <c r="B1761">
        <f>VLOOKUP(A1761,OrderProduct!A1761:R3712,18,0)</f>
        <v>183</v>
      </c>
      <c r="C1761" t="str">
        <f>VLOOKUP(B1761,Product_Name!$A$2:$B$914,2,0)</f>
        <v>Bevis Boat-Shaped Conference Table</v>
      </c>
      <c r="D1761">
        <f>VLOOKUP(A1761,OrderProduct!A1761:D3712,4,0)</f>
        <v>9</v>
      </c>
    </row>
    <row r="1762" spans="1:4">
      <c r="A1762" s="3">
        <v>3096</v>
      </c>
      <c r="B1762">
        <f>VLOOKUP(A1762,OrderProduct!A1762:R3713,18,0)</f>
        <v>362</v>
      </c>
      <c r="C1762" t="str">
        <f>VLOOKUP(B1762,Product_Name!$A$2:$B$914,2,0)</f>
        <v>File Shuttle II and Handi-File  Black</v>
      </c>
      <c r="D1762">
        <f>VLOOKUP(A1762,OrderProduct!A1762:D3713,4,0)</f>
        <v>11</v>
      </c>
    </row>
    <row r="1763" spans="1:4">
      <c r="A1763" s="3">
        <v>3098</v>
      </c>
      <c r="B1763">
        <f>VLOOKUP(A1763,OrderProduct!A1763:R3714,18,0)</f>
        <v>854</v>
      </c>
      <c r="C1763" t="str">
        <f>VLOOKUP(B1763,Product_Name!$A$2:$B$914,2,0)</f>
        <v>Xerox 1932</v>
      </c>
      <c r="D1763">
        <f>VLOOKUP(A1763,OrderProduct!A1763:D3714,4,0)</f>
        <v>1</v>
      </c>
    </row>
    <row r="1764" spans="1:4">
      <c r="A1764" s="3">
        <v>3098</v>
      </c>
      <c r="B1764">
        <f>VLOOKUP(A1764,OrderProduct!A1764:R3715,18,0)</f>
        <v>420</v>
      </c>
      <c r="C1764" t="str">
        <f>VLOOKUP(B1764,Product_Name!$A$2:$B$914,2,0)</f>
        <v>Harmony HEPA Quiet Air Purifiers</v>
      </c>
      <c r="D1764">
        <f>VLOOKUP(A1764,OrderProduct!A1764:D3715,4,0)</f>
        <v>2</v>
      </c>
    </row>
    <row r="1765" spans="1:4">
      <c r="A1765" s="3">
        <v>3098</v>
      </c>
      <c r="B1765">
        <f>VLOOKUP(A1765,OrderProduct!A1765:R3716,18,0)</f>
        <v>139</v>
      </c>
      <c r="C1765" t="str">
        <f>VLOOKUP(B1765,Product_Name!$A$2:$B$914,2,0)</f>
        <v>Avery 498</v>
      </c>
      <c r="D1765">
        <f>VLOOKUP(A1765,OrderProduct!A1765:D3716,4,0)</f>
        <v>13</v>
      </c>
    </row>
    <row r="1766" spans="1:4">
      <c r="A1766" s="3">
        <v>3100</v>
      </c>
      <c r="B1766">
        <f>VLOOKUP(A1766,OrderProduct!A1766:R3717,18,0)</f>
        <v>57</v>
      </c>
      <c r="C1766" t="str">
        <f>VLOOKUP(B1766,Product_Name!$A$2:$B$914,2,0)</f>
        <v>Accessory17</v>
      </c>
      <c r="D1766">
        <f>VLOOKUP(A1766,OrderProduct!A1766:D3717,4,0)</f>
        <v>1</v>
      </c>
    </row>
    <row r="1767" spans="1:4">
      <c r="A1767" s="3">
        <v>3105</v>
      </c>
      <c r="B1767">
        <f>VLOOKUP(A1767,OrderProduct!A1767:R3718,18,0)</f>
        <v>128</v>
      </c>
      <c r="C1767" t="str">
        <f>VLOOKUP(B1767,Product_Name!$A$2:$B$914,2,0)</f>
        <v>Avery 481</v>
      </c>
      <c r="D1767">
        <f>VLOOKUP(A1767,OrderProduct!A1767:D3718,4,0)</f>
        <v>11</v>
      </c>
    </row>
    <row r="1768" spans="1:4">
      <c r="A1768" s="3">
        <v>3105</v>
      </c>
      <c r="B1768">
        <f>VLOOKUP(A1768,OrderProduct!A1768:R3719,18,0)</f>
        <v>875</v>
      </c>
      <c r="C1768" t="str">
        <f>VLOOKUP(B1768,Product_Name!$A$2:$B$914,2,0)</f>
        <v>Xerox 1976</v>
      </c>
      <c r="D1768">
        <f>VLOOKUP(A1768,OrderProduct!A1768:D3719,4,0)</f>
        <v>6</v>
      </c>
    </row>
    <row r="1769" spans="1:4">
      <c r="A1769" s="3">
        <v>3105</v>
      </c>
      <c r="B1769">
        <f>VLOOKUP(A1769,OrderProduct!A1769:R3720,18,0)</f>
        <v>797</v>
      </c>
      <c r="C1769" t="str">
        <f>VLOOKUP(B1769,Product_Name!$A$2:$B$914,2,0)</f>
        <v>V3682</v>
      </c>
      <c r="D1769">
        <f>VLOOKUP(A1769,OrderProduct!A1769:D3720,4,0)</f>
        <v>17</v>
      </c>
    </row>
    <row r="1770" spans="1:4">
      <c r="A1770" s="3">
        <v>3106</v>
      </c>
      <c r="B1770">
        <f>VLOOKUP(A1770,OrderProduct!A1770:R3721,18,0)</f>
        <v>128</v>
      </c>
      <c r="C1770" t="str">
        <f>VLOOKUP(B1770,Product_Name!$A$2:$B$914,2,0)</f>
        <v>Avery 481</v>
      </c>
      <c r="D1770">
        <f>VLOOKUP(A1770,OrderProduct!A1770:D3721,4,0)</f>
        <v>6</v>
      </c>
    </row>
    <row r="1771" spans="1:4">
      <c r="A1771" s="3">
        <v>3106</v>
      </c>
      <c r="B1771">
        <f>VLOOKUP(A1771,OrderProduct!A1771:R3722,18,0)</f>
        <v>875</v>
      </c>
      <c r="C1771" t="str">
        <f>VLOOKUP(B1771,Product_Name!$A$2:$B$914,2,0)</f>
        <v>Xerox 1976</v>
      </c>
      <c r="D1771">
        <f>VLOOKUP(A1771,OrderProduct!A1771:D3722,4,0)</f>
        <v>11</v>
      </c>
    </row>
    <row r="1772" spans="1:4">
      <c r="A1772" s="3">
        <v>3106</v>
      </c>
      <c r="B1772">
        <f>VLOOKUP(A1772,OrderProduct!A1772:R3723,18,0)</f>
        <v>797</v>
      </c>
      <c r="C1772" t="str">
        <f>VLOOKUP(B1772,Product_Name!$A$2:$B$914,2,0)</f>
        <v>V3682</v>
      </c>
      <c r="D1772">
        <f>VLOOKUP(A1772,OrderProduct!A1772:D3723,4,0)</f>
        <v>1</v>
      </c>
    </row>
    <row r="1773" spans="1:4">
      <c r="A1773" s="3">
        <v>3113</v>
      </c>
      <c r="B1773">
        <f>VLOOKUP(A1773,OrderProduct!A1773:R3724,18,0)</f>
        <v>384</v>
      </c>
      <c r="C1773" t="str">
        <f>VLOOKUP(B1773,Product_Name!$A$2:$B$914,2,0)</f>
        <v>GBC Recycled Grain Textured Covers</v>
      </c>
      <c r="D1773">
        <f>VLOOKUP(A1773,OrderProduct!A1773:D3724,4,0)</f>
        <v>13</v>
      </c>
    </row>
    <row r="1774" spans="1:4">
      <c r="A1774" s="3">
        <v>3113</v>
      </c>
      <c r="B1774">
        <f>VLOOKUP(A1774,OrderProduct!A1774:R3725,18,0)</f>
        <v>828</v>
      </c>
      <c r="C1774" t="str">
        <f>VLOOKUP(B1774,Product_Name!$A$2:$B$914,2,0)</f>
        <v>Xerox 1881</v>
      </c>
      <c r="D1774">
        <f>VLOOKUP(A1774,OrderProduct!A1774:D3725,4,0)</f>
        <v>3</v>
      </c>
    </row>
    <row r="1775" spans="1:4">
      <c r="A1775" s="3">
        <v>3113</v>
      </c>
      <c r="B1775">
        <f>VLOOKUP(A1775,OrderProduct!A1775:R3726,18,0)</f>
        <v>620</v>
      </c>
      <c r="C1775" t="str">
        <f>VLOOKUP(B1775,Product_Name!$A$2:$B$914,2,0)</f>
        <v>Panasonic KP-350BK Electric Pencil Sharpener with Auto Stop</v>
      </c>
      <c r="D1775">
        <f>VLOOKUP(A1775,OrderProduct!A1775:D3726,4,0)</f>
        <v>6</v>
      </c>
    </row>
    <row r="1776" spans="1:4">
      <c r="A1776" s="3">
        <v>3119</v>
      </c>
      <c r="B1776">
        <f>VLOOKUP(A1776,OrderProduct!A1776:R3727,18,0)</f>
        <v>674</v>
      </c>
      <c r="C1776" t="str">
        <f>VLOOKUP(B1776,Product_Name!$A$2:$B$914,2,0)</f>
        <v>SAFCO PlanMaster Heigh-Adjustable Drafting Table Base  43w x 30d x 30-37h  Black</v>
      </c>
      <c r="D1776">
        <f>VLOOKUP(A1776,OrderProduct!A1776:D3727,4,0)</f>
        <v>8</v>
      </c>
    </row>
    <row r="1777" spans="1:4">
      <c r="A1777" s="3">
        <v>3120</v>
      </c>
      <c r="B1777">
        <f>VLOOKUP(A1777,OrderProduct!A1777:R3728,18,0)</f>
        <v>383</v>
      </c>
      <c r="C1777" t="str">
        <f>VLOOKUP(B1777,Product_Name!$A$2:$B$914,2,0)</f>
        <v>GBC ProClick™ 150 Presentation Binding System</v>
      </c>
      <c r="D1777">
        <f>VLOOKUP(A1777,OrderProduct!A1777:D3728,4,0)</f>
        <v>5</v>
      </c>
    </row>
    <row r="1778" spans="1:4">
      <c r="A1778" s="3">
        <v>3123</v>
      </c>
      <c r="B1778">
        <f>VLOOKUP(A1778,OrderProduct!A1778:R3729,18,0)</f>
        <v>814</v>
      </c>
      <c r="C1778" t="str">
        <f>VLOOKUP(B1778,Product_Name!$A$2:$B$914,2,0)</f>
        <v>Wilson Jones Hanging View Binder  White  1"</v>
      </c>
      <c r="D1778">
        <f>VLOOKUP(A1778,OrderProduct!A1778:D3729,4,0)</f>
        <v>4</v>
      </c>
    </row>
    <row r="1779" spans="1:4">
      <c r="A1779" s="3">
        <v>3124</v>
      </c>
      <c r="B1779">
        <f>VLOOKUP(A1779,OrderProduct!A1779:R3730,18,0)</f>
        <v>391</v>
      </c>
      <c r="C1779" t="str">
        <f>VLOOKUP(B1779,Product_Name!$A$2:$B$914,2,0)</f>
        <v>GBC VeloBinder Electric Binding Machine</v>
      </c>
      <c r="D1779">
        <f>VLOOKUP(A1779,OrderProduct!A1779:D3730,4,0)</f>
        <v>7</v>
      </c>
    </row>
    <row r="1780" spans="1:4">
      <c r="A1780" s="3">
        <v>3125</v>
      </c>
      <c r="B1780">
        <f>VLOOKUP(A1780,OrderProduct!A1780:R3731,18,0)</f>
        <v>235</v>
      </c>
      <c r="C1780" t="str">
        <f>VLOOKUP(B1780,Product_Name!$A$2:$B$914,2,0)</f>
        <v>Canon S750 Color Inkjet Printer</v>
      </c>
      <c r="D1780">
        <f>VLOOKUP(A1780,OrderProduct!A1780:D3731,4,0)</f>
        <v>9</v>
      </c>
    </row>
    <row r="1781" spans="1:4">
      <c r="A1781" s="3">
        <v>3128</v>
      </c>
      <c r="B1781">
        <f>VLOOKUP(A1781,OrderProduct!A1781:R3732,18,0)</f>
        <v>248</v>
      </c>
      <c r="C1781" t="str">
        <f>VLOOKUP(B1781,Product_Name!$A$2:$B$914,2,0)</f>
        <v>Colored Envelopes</v>
      </c>
      <c r="D1781">
        <f>VLOOKUP(A1781,OrderProduct!A1781:D3732,4,0)</f>
        <v>14</v>
      </c>
    </row>
    <row r="1782" spans="1:4">
      <c r="A1782" s="3">
        <v>3132</v>
      </c>
      <c r="B1782">
        <f>VLOOKUP(A1782,OrderProduct!A1782:R3733,18,0)</f>
        <v>401</v>
      </c>
      <c r="C1782" t="str">
        <f>VLOOKUP(B1782,Product_Name!$A$2:$B$914,2,0)</f>
        <v>Global Ergonomic Managers Chair</v>
      </c>
      <c r="D1782">
        <f>VLOOKUP(A1782,OrderProduct!A1782:D3733,4,0)</f>
        <v>23</v>
      </c>
    </row>
    <row r="1783" spans="1:4">
      <c r="A1783" s="3">
        <v>3132</v>
      </c>
      <c r="B1783">
        <f>VLOOKUP(A1783,OrderProduct!A1783:R3734,18,0)</f>
        <v>84</v>
      </c>
      <c r="C1783" t="str">
        <f>VLOOKUP(B1783,Product_Name!$A$2:$B$914,2,0)</f>
        <v>Acco Smartsocket™ Table Surge Protector  6 Color-Coded Adapter Outlets</v>
      </c>
      <c r="D1783">
        <f>VLOOKUP(A1783,OrderProduct!A1783:D3734,4,0)</f>
        <v>14</v>
      </c>
    </row>
    <row r="1784" spans="1:4">
      <c r="A1784" s="3">
        <v>3133</v>
      </c>
      <c r="B1784">
        <f>VLOOKUP(A1784,OrderProduct!A1784:R3735,18,0)</f>
        <v>340</v>
      </c>
      <c r="C1784" t="str">
        <f>VLOOKUP(B1784,Product_Name!$A$2:$B$914,2,0)</f>
        <v>Fellowes Black Plastic Comb Bindings</v>
      </c>
      <c r="D1784">
        <f>VLOOKUP(A1784,OrderProduct!A1784:D3735,4,0)</f>
        <v>5</v>
      </c>
    </row>
    <row r="1785" spans="1:4">
      <c r="A1785" s="3">
        <v>3133</v>
      </c>
      <c r="B1785">
        <f>VLOOKUP(A1785,OrderProduct!A1785:R3736,18,0)</f>
        <v>118</v>
      </c>
      <c r="C1785" t="str">
        <f>VLOOKUP(B1785,Product_Name!$A$2:$B$914,2,0)</f>
        <v>Assorted Color Push Pins</v>
      </c>
      <c r="D1785">
        <f>VLOOKUP(A1785,OrderProduct!A1785:D3736,4,0)</f>
        <v>1</v>
      </c>
    </row>
    <row r="1786" spans="1:4">
      <c r="A1786" s="3">
        <v>3133</v>
      </c>
      <c r="B1786">
        <f>VLOOKUP(A1786,OrderProduct!A1786:R3737,18,0)</f>
        <v>31</v>
      </c>
      <c r="C1786" t="str">
        <f>VLOOKUP(B1786,Product_Name!$A$2:$B$914,2,0)</f>
        <v>3M Organizer Strips</v>
      </c>
      <c r="D1786">
        <f>VLOOKUP(A1786,OrderProduct!A1786:D3737,4,0)</f>
        <v>1</v>
      </c>
    </row>
    <row r="1787" spans="1:4">
      <c r="A1787" s="3">
        <v>3133</v>
      </c>
      <c r="B1787">
        <f>VLOOKUP(A1787,OrderProduct!A1787:R3738,18,0)</f>
        <v>494</v>
      </c>
      <c r="C1787" t="str">
        <f>VLOOKUP(B1787,Product_Name!$A$2:$B$914,2,0)</f>
        <v>Imation 3.5 IBM Diskettes  10/Box</v>
      </c>
      <c r="D1787">
        <f>VLOOKUP(A1787,OrderProduct!A1787:D3738,4,0)</f>
        <v>4</v>
      </c>
    </row>
    <row r="1788" spans="1:4">
      <c r="A1788" s="3">
        <v>3133</v>
      </c>
      <c r="B1788">
        <f>VLOOKUP(A1788,OrderProduct!A1788:R3739,18,0)</f>
        <v>395</v>
      </c>
      <c r="C1788" t="str">
        <f>VLOOKUP(B1788,Product_Name!$A$2:$B$914,2,0)</f>
        <v>GE 4 Foot Flourescent Tube  40 Watt</v>
      </c>
      <c r="D1788">
        <f>VLOOKUP(A1788,OrderProduct!A1788:D3739,4,0)</f>
        <v>15</v>
      </c>
    </row>
    <row r="1789" spans="1:4">
      <c r="A1789" s="3">
        <v>3133</v>
      </c>
      <c r="B1789">
        <f>VLOOKUP(A1789,OrderProduct!A1789:R3740,18,0)</f>
        <v>25</v>
      </c>
      <c r="C1789" t="str">
        <f>VLOOKUP(B1789,Product_Name!$A$2:$B$914,2,0)</f>
        <v>300 Series Non-Flip</v>
      </c>
      <c r="D1789">
        <f>VLOOKUP(A1789,OrderProduct!A1789:D3740,4,0)</f>
        <v>4</v>
      </c>
    </row>
    <row r="1790" spans="1:4">
      <c r="A1790" s="3">
        <v>3136</v>
      </c>
      <c r="B1790">
        <f>VLOOKUP(A1790,OrderProduct!A1790:R3741,18,0)</f>
        <v>403</v>
      </c>
      <c r="C1790" t="str">
        <f>VLOOKUP(B1790,Product_Name!$A$2:$B$914,2,0)</f>
        <v>Global Leather &amp; Oak Executive Chair  Burgundy</v>
      </c>
      <c r="D1790">
        <f>VLOOKUP(A1790,OrderProduct!A1790:D3741,4,0)</f>
        <v>3</v>
      </c>
    </row>
    <row r="1791" spans="1:4">
      <c r="A1791" s="3">
        <v>3137</v>
      </c>
      <c r="B1791">
        <f>VLOOKUP(A1791,OrderProduct!A1791:R3742,18,0)</f>
        <v>486</v>
      </c>
      <c r="C1791" t="str">
        <f>VLOOKUP(B1791,Product_Name!$A$2:$B$914,2,0)</f>
        <v>Ibico Hi-Tech Manual Binding System</v>
      </c>
      <c r="D1791">
        <f>VLOOKUP(A1791,OrderProduct!A1791:D3742,4,0)</f>
        <v>15</v>
      </c>
    </row>
    <row r="1792" spans="1:4">
      <c r="A1792" s="3">
        <v>3138</v>
      </c>
      <c r="B1792">
        <f>VLOOKUP(A1792,OrderProduct!A1792:R3743,18,0)</f>
        <v>324</v>
      </c>
      <c r="C1792" t="str">
        <f>VLOOKUP(B1792,Product_Name!$A$2:$B$914,2,0)</f>
        <v>Eureka Disposable Bags for Sanitaire® Vibra Groomer I® Upright Vac</v>
      </c>
      <c r="D1792">
        <f>VLOOKUP(A1792,OrderProduct!A1792:D3743,4,0)</f>
        <v>7</v>
      </c>
    </row>
    <row r="1793" spans="1:4">
      <c r="A1793" s="3">
        <v>3139</v>
      </c>
      <c r="B1793">
        <f>VLOOKUP(A1793,OrderProduct!A1793:R3744,18,0)</f>
        <v>443</v>
      </c>
      <c r="C1793" t="str">
        <f>VLOOKUP(B1793,Product_Name!$A$2:$B$914,2,0)</f>
        <v>Hon 2090 “Pillow Soft” Series Mid Back Swivel/Tilt Chairs</v>
      </c>
      <c r="D1793">
        <f>VLOOKUP(A1793,OrderProduct!A1793:D3744,4,0)</f>
        <v>8</v>
      </c>
    </row>
    <row r="1794" spans="1:4">
      <c r="A1794" s="3">
        <v>3141</v>
      </c>
      <c r="B1794">
        <f>VLOOKUP(A1794,OrderProduct!A1794:R3745,18,0)</f>
        <v>88</v>
      </c>
      <c r="C1794" t="str">
        <f>VLOOKUP(B1794,Product_Name!$A$2:$B$914,2,0)</f>
        <v>Acme Design Line 8" Stainless Steel Bent Scissors w/Champagne Handles  3-1/8" Cut</v>
      </c>
      <c r="D1794">
        <f>VLOOKUP(A1794,OrderProduct!A1794:D3745,4,0)</f>
        <v>17</v>
      </c>
    </row>
    <row r="1795" spans="1:4">
      <c r="A1795" s="3">
        <v>3141</v>
      </c>
      <c r="B1795">
        <f>VLOOKUP(A1795,OrderProduct!A1795:R3746,18,0)</f>
        <v>770</v>
      </c>
      <c r="C1795" t="str">
        <f>VLOOKUP(B1795,Product_Name!$A$2:$B$914,2,0)</f>
        <v>Tennsco Industrial Shelving</v>
      </c>
      <c r="D1795">
        <f>VLOOKUP(A1795,OrderProduct!A1795:D3746,4,0)</f>
        <v>18</v>
      </c>
    </row>
    <row r="1796" spans="1:4">
      <c r="A1796" s="3">
        <v>3143</v>
      </c>
      <c r="B1796">
        <f>VLOOKUP(A1796,OrderProduct!A1796:R3747,18,0)</f>
        <v>263</v>
      </c>
      <c r="C1796" t="str">
        <f>VLOOKUP(B1796,Product_Name!$A$2:$B$914,2,0)</f>
        <v>Decoflex Hanging Personal Folder File</v>
      </c>
      <c r="D1796">
        <f>VLOOKUP(A1796,OrderProduct!A1796:D3747,4,0)</f>
        <v>15</v>
      </c>
    </row>
    <row r="1797" spans="1:4">
      <c r="A1797" s="3">
        <v>3146</v>
      </c>
      <c r="B1797">
        <f>VLOOKUP(A1797,OrderProduct!A1797:R3748,18,0)</f>
        <v>237</v>
      </c>
      <c r="C1797" t="str">
        <f>VLOOKUP(B1797,Product_Name!$A$2:$B$914,2,0)</f>
        <v>Cardinal Poly Pocket Divider Pockets for Ring Binders</v>
      </c>
      <c r="D1797">
        <f>VLOOKUP(A1797,OrderProduct!A1797:D3748,4,0)</f>
        <v>6</v>
      </c>
    </row>
    <row r="1798" spans="1:4">
      <c r="A1798" s="3">
        <v>3146</v>
      </c>
      <c r="B1798">
        <f>VLOOKUP(A1798,OrderProduct!A1798:R3749,18,0)</f>
        <v>1</v>
      </c>
      <c r="C1798" t="str">
        <f>VLOOKUP(B1798,Product_Name!$A$2:$B$914,2,0)</f>
        <v>"While you Were Out" Message Book  One Form per Page</v>
      </c>
      <c r="D1798">
        <f>VLOOKUP(A1798,OrderProduct!A1798:D3749,4,0)</f>
        <v>15</v>
      </c>
    </row>
    <row r="1799" spans="1:4">
      <c r="A1799" s="3">
        <v>3148</v>
      </c>
      <c r="B1799">
        <f>VLOOKUP(A1799,OrderProduct!A1799:R3750,18,0)</f>
        <v>759</v>
      </c>
      <c r="C1799" t="str">
        <f>VLOOKUP(B1799,Product_Name!$A$2:$B$914,2,0)</f>
        <v>Telescoping Adjustable Floor Lamp</v>
      </c>
      <c r="D1799">
        <f>VLOOKUP(A1799,OrderProduct!A1799:D3750,4,0)</f>
        <v>1</v>
      </c>
    </row>
    <row r="1800" spans="1:4">
      <c r="A1800" s="3">
        <v>3149</v>
      </c>
      <c r="B1800">
        <f>VLOOKUP(A1800,OrderProduct!A1800:R3751,18,0)</f>
        <v>446</v>
      </c>
      <c r="C1800" t="str">
        <f>VLOOKUP(B1800,Product_Name!$A$2:$B$914,2,0)</f>
        <v>Hon 4070 Series Pagoda™ Round Back Stacking Chairs</v>
      </c>
      <c r="D1800">
        <f>VLOOKUP(A1800,OrderProduct!A1800:D3751,4,0)</f>
        <v>11</v>
      </c>
    </row>
    <row r="1801" spans="1:4">
      <c r="A1801" s="3">
        <v>3151</v>
      </c>
      <c r="B1801">
        <f>VLOOKUP(A1801,OrderProduct!A1801:R3752,18,0)</f>
        <v>184</v>
      </c>
      <c r="C1801" t="str">
        <f>VLOOKUP(B1801,Product_Name!$A$2:$B$914,2,0)</f>
        <v>Bevis Rectangular Conference Tables</v>
      </c>
      <c r="D1801">
        <f>VLOOKUP(A1801,OrderProduct!A1801:D3752,4,0)</f>
        <v>16</v>
      </c>
    </row>
    <row r="1802" spans="1:4">
      <c r="A1802" s="3">
        <v>3151</v>
      </c>
      <c r="B1802">
        <f>VLOOKUP(A1802,OrderProduct!A1802:R3753,18,0)</f>
        <v>613</v>
      </c>
      <c r="C1802" t="str">
        <f>VLOOKUP(B1802,Product_Name!$A$2:$B$914,2,0)</f>
        <v>Okidata Pacemark 4410N Wide Format Dot Matrix Printer</v>
      </c>
      <c r="D1802">
        <f>VLOOKUP(A1802,OrderProduct!A1802:D3753,4,0)</f>
        <v>16</v>
      </c>
    </row>
    <row r="1803" spans="1:4">
      <c r="A1803" s="3">
        <v>3151</v>
      </c>
      <c r="B1803">
        <f>VLOOKUP(A1803,OrderProduct!A1803:R3754,18,0)</f>
        <v>89</v>
      </c>
      <c r="C1803" t="str">
        <f>VLOOKUP(B1803,Product_Name!$A$2:$B$914,2,0)</f>
        <v>Acme Galleria® Hot Forged Steel Scissors with Colored Handles</v>
      </c>
      <c r="D1803">
        <f>VLOOKUP(A1803,OrderProduct!A1803:D3754,4,0)</f>
        <v>13</v>
      </c>
    </row>
    <row r="1804" spans="1:4">
      <c r="A1804" s="3">
        <v>3151</v>
      </c>
      <c r="B1804">
        <f>VLOOKUP(A1804,OrderProduct!A1804:R3755,18,0)</f>
        <v>205</v>
      </c>
      <c r="C1804" t="str">
        <f>VLOOKUP(B1804,Product_Name!$A$2:$B$914,2,0)</f>
        <v>BOSTON® Ranger® #55 Pencil Sharpener  Black</v>
      </c>
      <c r="D1804">
        <f>VLOOKUP(A1804,OrderProduct!A1804:D3755,4,0)</f>
        <v>3</v>
      </c>
    </row>
    <row r="1805" spans="1:4">
      <c r="A1805" s="3">
        <v>3151</v>
      </c>
      <c r="B1805">
        <f>VLOOKUP(A1805,OrderProduct!A1805:R3756,18,0)</f>
        <v>364</v>
      </c>
      <c r="C1805" t="str">
        <f>VLOOKUP(B1805,Product_Name!$A$2:$B$914,2,0)</f>
        <v>Fiskars 8" Scissors  2/Pack</v>
      </c>
      <c r="D1805">
        <f>VLOOKUP(A1805,OrderProduct!A1805:D3756,4,0)</f>
        <v>5</v>
      </c>
    </row>
    <row r="1806" spans="1:4">
      <c r="A1806" s="3">
        <v>3151</v>
      </c>
      <c r="B1806">
        <f>VLOOKUP(A1806,OrderProduct!A1806:R3757,18,0)</f>
        <v>153</v>
      </c>
      <c r="C1806" t="str">
        <f>VLOOKUP(B1806,Product_Name!$A$2:$B$914,2,0)</f>
        <v>Avery Hanging File Binders</v>
      </c>
      <c r="D1806">
        <f>VLOOKUP(A1806,OrderProduct!A1806:D3757,4,0)</f>
        <v>2</v>
      </c>
    </row>
    <row r="1807" spans="1:4">
      <c r="A1807" s="3">
        <v>3151</v>
      </c>
      <c r="B1807">
        <f>VLOOKUP(A1807,OrderProduct!A1807:R3758,18,0)</f>
        <v>396</v>
      </c>
      <c r="C1807" t="str">
        <f>VLOOKUP(B1807,Product_Name!$A$2:$B$914,2,0)</f>
        <v>GE 48" Fluorescent Tube  Cool White Energy Saver  34 Watts  30/Box</v>
      </c>
      <c r="D1807">
        <f>VLOOKUP(A1807,OrderProduct!A1807:D3758,4,0)</f>
        <v>14</v>
      </c>
    </row>
    <row r="1808" spans="1:4">
      <c r="A1808" s="3">
        <v>3154</v>
      </c>
      <c r="B1808">
        <f>VLOOKUP(A1808,OrderProduct!A1808:R3759,18,0)</f>
        <v>229</v>
      </c>
      <c r="C1808" t="str">
        <f>VLOOKUP(B1808,Product_Name!$A$2:$B$914,2,0)</f>
        <v>Canon MP41DH Printing Calculator</v>
      </c>
      <c r="D1808">
        <f>VLOOKUP(A1808,OrderProduct!A1808:D3759,4,0)</f>
        <v>9</v>
      </c>
    </row>
    <row r="1809" spans="1:4">
      <c r="A1809" s="3">
        <v>3154</v>
      </c>
      <c r="B1809">
        <f>VLOOKUP(A1809,OrderProduct!A1809:R3760,18,0)</f>
        <v>638</v>
      </c>
      <c r="C1809" t="str">
        <f>VLOOKUP(B1809,Product_Name!$A$2:$B$914,2,0)</f>
        <v>Portfile® Personal File Boxes</v>
      </c>
      <c r="D1809">
        <f>VLOOKUP(A1809,OrderProduct!A1809:D3760,4,0)</f>
        <v>10</v>
      </c>
    </row>
    <row r="1810" spans="1:4">
      <c r="A1810" s="3">
        <v>3154</v>
      </c>
      <c r="B1810">
        <f>VLOOKUP(A1810,OrderProduct!A1810:R3761,18,0)</f>
        <v>200</v>
      </c>
      <c r="C1810" t="str">
        <f>VLOOKUP(B1810,Product_Name!$A$2:$B$914,2,0)</f>
        <v>Boston 1730 StandUp Electric Pencil Sharpener</v>
      </c>
      <c r="D1810">
        <f>VLOOKUP(A1810,OrderProduct!A1810:D3761,4,0)</f>
        <v>22</v>
      </c>
    </row>
    <row r="1811" spans="1:4">
      <c r="A1811" s="3">
        <v>3155</v>
      </c>
      <c r="B1811">
        <f>VLOOKUP(A1811,OrderProduct!A1811:R3762,18,0)</f>
        <v>354</v>
      </c>
      <c r="C1811" t="str">
        <f>VLOOKUP(B1811,Product_Name!$A$2:$B$914,2,0)</f>
        <v>Fellowes Smart Surge Ten-Outlet Protector  Platinum</v>
      </c>
      <c r="D1811">
        <f>VLOOKUP(A1811,OrderProduct!A1811:D3762,4,0)</f>
        <v>2</v>
      </c>
    </row>
    <row r="1812" spans="1:4">
      <c r="A1812" s="3">
        <v>3155</v>
      </c>
      <c r="B1812">
        <f>VLOOKUP(A1812,OrderProduct!A1812:R3763,18,0)</f>
        <v>409</v>
      </c>
      <c r="C1812" t="str">
        <f>VLOOKUP(B1812,Product_Name!$A$2:$B$914,2,0)</f>
        <v>Global Stack Chair without Arms  Black</v>
      </c>
      <c r="D1812">
        <f>VLOOKUP(A1812,OrderProduct!A1812:D3763,4,0)</f>
        <v>13</v>
      </c>
    </row>
    <row r="1813" spans="1:4">
      <c r="A1813" s="3">
        <v>3155</v>
      </c>
      <c r="B1813">
        <f>VLOOKUP(A1813,OrderProduct!A1813:R3764,18,0)</f>
        <v>347</v>
      </c>
      <c r="C1813" t="str">
        <f>VLOOKUP(B1813,Product_Name!$A$2:$B$914,2,0)</f>
        <v>Fellowes Neat Ideas® Storage Cubes</v>
      </c>
      <c r="D1813">
        <f>VLOOKUP(A1813,OrderProduct!A1813:D3764,4,0)</f>
        <v>6</v>
      </c>
    </row>
    <row r="1814" spans="1:4">
      <c r="A1814" s="3">
        <v>3155</v>
      </c>
      <c r="B1814">
        <f>VLOOKUP(A1814,OrderProduct!A1814:R3765,18,0)</f>
        <v>413</v>
      </c>
      <c r="C1814" t="str">
        <f>VLOOKUP(B1814,Product_Name!$A$2:$B$914,2,0)</f>
        <v>Gyration RF Keyboard</v>
      </c>
      <c r="D1814">
        <f>VLOOKUP(A1814,OrderProduct!A1814:D3765,4,0)</f>
        <v>4</v>
      </c>
    </row>
    <row r="1815" spans="1:4">
      <c r="A1815" s="3">
        <v>3167</v>
      </c>
      <c r="B1815">
        <f>VLOOKUP(A1815,OrderProduct!A1815:R3766,18,0)</f>
        <v>443</v>
      </c>
      <c r="C1815" t="str">
        <f>VLOOKUP(B1815,Product_Name!$A$2:$B$914,2,0)</f>
        <v>Hon 2090 “Pillow Soft” Series Mid Back Swivel/Tilt Chairs</v>
      </c>
      <c r="D1815">
        <f>VLOOKUP(A1815,OrderProduct!A1815:D3766,4,0)</f>
        <v>3</v>
      </c>
    </row>
    <row r="1816" spans="1:4">
      <c r="A1816" s="3">
        <v>3167</v>
      </c>
      <c r="B1816">
        <f>VLOOKUP(A1816,OrderProduct!A1816:R3767,18,0)</f>
        <v>848</v>
      </c>
      <c r="C1816" t="str">
        <f>VLOOKUP(B1816,Product_Name!$A$2:$B$914,2,0)</f>
        <v>Xerox 1922</v>
      </c>
      <c r="D1816">
        <f>VLOOKUP(A1816,OrderProduct!A1816:D3767,4,0)</f>
        <v>5</v>
      </c>
    </row>
    <row r="1817" spans="1:4">
      <c r="A1817" s="3">
        <v>3167</v>
      </c>
      <c r="B1817">
        <f>VLOOKUP(A1817,OrderProduct!A1817:R3768,18,0)</f>
        <v>366</v>
      </c>
      <c r="C1817" t="str">
        <f>VLOOKUP(B1817,Product_Name!$A$2:$B$914,2,0)</f>
        <v>Fluorescent Highlighters by Dixon</v>
      </c>
      <c r="D1817">
        <f>VLOOKUP(A1817,OrderProduct!A1817:D3768,4,0)</f>
        <v>11</v>
      </c>
    </row>
    <row r="1818" spans="1:4">
      <c r="A1818" s="3">
        <v>3169</v>
      </c>
      <c r="B1818">
        <f>VLOOKUP(A1818,OrderProduct!A1818:R3769,18,0)</f>
        <v>116</v>
      </c>
      <c r="C1818" t="str">
        <f>VLOOKUP(B1818,Product_Name!$A$2:$B$914,2,0)</f>
        <v>Array® Parchment Paper  Assorted Colors</v>
      </c>
      <c r="D1818">
        <f>VLOOKUP(A1818,OrderProduct!A1818:D3769,4,0)</f>
        <v>7</v>
      </c>
    </row>
    <row r="1819" spans="1:4">
      <c r="A1819" s="3">
        <v>3170</v>
      </c>
      <c r="B1819">
        <f>VLOOKUP(A1819,OrderProduct!A1819:R3770,18,0)</f>
        <v>708</v>
      </c>
      <c r="C1819" t="str">
        <f>VLOOKUP(B1819,Product_Name!$A$2:$B$914,2,0)</f>
        <v>Southworth Structures Collection™</v>
      </c>
      <c r="D1819">
        <f>VLOOKUP(A1819,OrderProduct!A1819:D3770,4,0)</f>
        <v>2</v>
      </c>
    </row>
    <row r="1820" spans="1:4">
      <c r="A1820" s="3">
        <v>3176</v>
      </c>
      <c r="B1820">
        <f>VLOOKUP(A1820,OrderProduct!A1820:R3771,18,0)</f>
        <v>560</v>
      </c>
      <c r="C1820" t="str">
        <f>VLOOKUP(B1820,Product_Name!$A$2:$B$914,2,0)</f>
        <v>Micro Innovations 104 Keyboard</v>
      </c>
      <c r="D1820">
        <f>VLOOKUP(A1820,OrderProduct!A1820:D3771,4,0)</f>
        <v>10</v>
      </c>
    </row>
    <row r="1821" spans="1:4">
      <c r="A1821" s="3">
        <v>3176</v>
      </c>
      <c r="B1821">
        <f>VLOOKUP(A1821,OrderProduct!A1821:R3772,18,0)</f>
        <v>614</v>
      </c>
      <c r="C1821" t="str">
        <f>VLOOKUP(B1821,Product_Name!$A$2:$B$914,2,0)</f>
        <v>O'Sullivan 3-Shelf Heavy-Duty Bookcases</v>
      </c>
      <c r="D1821">
        <f>VLOOKUP(A1821,OrderProduct!A1821:D3772,4,0)</f>
        <v>14</v>
      </c>
    </row>
    <row r="1822" spans="1:4">
      <c r="A1822" s="3">
        <v>3176</v>
      </c>
      <c r="B1822">
        <f>VLOOKUP(A1822,OrderProduct!A1822:R3773,18,0)</f>
        <v>625</v>
      </c>
      <c r="C1822" t="str">
        <f>VLOOKUP(B1822,Product_Name!$A$2:$B$914,2,0)</f>
        <v>Park Ridge™ Embossed Executive Business Envelopes</v>
      </c>
      <c r="D1822">
        <f>VLOOKUP(A1822,OrderProduct!A1822:D3773,4,0)</f>
        <v>9</v>
      </c>
    </row>
    <row r="1823" spans="1:4">
      <c r="A1823" s="3">
        <v>3177</v>
      </c>
      <c r="B1823">
        <f>VLOOKUP(A1823,OrderProduct!A1823:R3774,18,0)</f>
        <v>268</v>
      </c>
      <c r="C1823" t="str">
        <f>VLOOKUP(B1823,Product_Name!$A$2:$B$914,2,0)</f>
        <v>Deflect-o Glass Clear Studded Chair Mats</v>
      </c>
      <c r="D1823">
        <f>VLOOKUP(A1823,OrderProduct!A1823:D3774,4,0)</f>
        <v>18</v>
      </c>
    </row>
    <row r="1824" spans="1:4">
      <c r="A1824" s="3">
        <v>3177</v>
      </c>
      <c r="B1824">
        <f>VLOOKUP(A1824,OrderProduct!A1824:R3775,18,0)</f>
        <v>642</v>
      </c>
      <c r="C1824" t="str">
        <f>VLOOKUP(B1824,Product_Name!$A$2:$B$914,2,0)</f>
        <v>Prang Dustless Chalk Sticks</v>
      </c>
      <c r="D1824">
        <f>VLOOKUP(A1824,OrderProduct!A1824:D3775,4,0)</f>
        <v>9</v>
      </c>
    </row>
    <row r="1825" spans="1:4">
      <c r="A1825" s="3">
        <v>3179</v>
      </c>
      <c r="B1825">
        <f>VLOOKUP(A1825,OrderProduct!A1825:R3776,18,0)</f>
        <v>842</v>
      </c>
      <c r="C1825" t="str">
        <f>VLOOKUP(B1825,Product_Name!$A$2:$B$914,2,0)</f>
        <v>Xerox 1906</v>
      </c>
      <c r="D1825">
        <f>VLOOKUP(A1825,OrderProduct!A1825:D3776,4,0)</f>
        <v>12</v>
      </c>
    </row>
    <row r="1826" spans="1:4">
      <c r="A1826" s="3">
        <v>3187</v>
      </c>
      <c r="B1826">
        <f>VLOOKUP(A1826,OrderProduct!A1826:R3777,18,0)</f>
        <v>667</v>
      </c>
      <c r="C1826" t="str">
        <f>VLOOKUP(B1826,Product_Name!$A$2:$B$914,2,0)</f>
        <v>Rush Hierlooms Collection 1" Thick Stackable Bookcases</v>
      </c>
      <c r="D1826">
        <f>VLOOKUP(A1826,OrderProduct!A1826:D3777,4,0)</f>
        <v>1</v>
      </c>
    </row>
    <row r="1827" spans="1:4">
      <c r="A1827" s="3">
        <v>3191</v>
      </c>
      <c r="B1827">
        <f>VLOOKUP(A1827,OrderProduct!A1827:R3778,18,0)</f>
        <v>14</v>
      </c>
      <c r="C1827" t="str">
        <f>VLOOKUP(B1827,Product_Name!$A$2:$B$914,2,0)</f>
        <v>1726 Digital Answering Machine</v>
      </c>
      <c r="D1827">
        <f>VLOOKUP(A1827,OrderProduct!A1827:D3778,4,0)</f>
        <v>13</v>
      </c>
    </row>
    <row r="1828" spans="1:4">
      <c r="A1828" s="3">
        <v>3191</v>
      </c>
      <c r="B1828">
        <f>VLOOKUP(A1828,OrderProduct!A1828:R3779,18,0)</f>
        <v>787</v>
      </c>
      <c r="C1828" t="str">
        <f>VLOOKUP(B1828,Product_Name!$A$2:$B$914,2,0)</f>
        <v>Tyvek ® Top-Opening Peel &amp; Seel ® Envelopes  Gray</v>
      </c>
      <c r="D1828">
        <f>VLOOKUP(A1828,OrderProduct!A1828:D3779,4,0)</f>
        <v>2</v>
      </c>
    </row>
    <row r="1829" spans="1:4">
      <c r="A1829" s="3">
        <v>3194</v>
      </c>
      <c r="B1829">
        <f>VLOOKUP(A1829,OrderProduct!A1829:R3780,18,0)</f>
        <v>868</v>
      </c>
      <c r="C1829" t="str">
        <f>VLOOKUP(B1829,Product_Name!$A$2:$B$914,2,0)</f>
        <v>Xerox 1961</v>
      </c>
      <c r="D1829">
        <f>VLOOKUP(A1829,OrderProduct!A1829:D3780,4,0)</f>
        <v>1</v>
      </c>
    </row>
    <row r="1830" spans="1:4">
      <c r="A1830" s="3">
        <v>3194</v>
      </c>
      <c r="B1830">
        <f>VLOOKUP(A1830,OrderProduct!A1830:R3781,18,0)</f>
        <v>885</v>
      </c>
      <c r="C1830" t="str">
        <f>VLOOKUP(B1830,Product_Name!$A$2:$B$914,2,0)</f>
        <v>Xerox 1991</v>
      </c>
      <c r="D1830">
        <f>VLOOKUP(A1830,OrderProduct!A1830:D3781,4,0)</f>
        <v>1</v>
      </c>
    </row>
    <row r="1831" spans="1:4">
      <c r="A1831" s="3">
        <v>3196</v>
      </c>
      <c r="B1831">
        <f>VLOOKUP(A1831,OrderProduct!A1831:R3782,18,0)</f>
        <v>432</v>
      </c>
      <c r="C1831" t="str">
        <f>VLOOKUP(B1831,Product_Name!$A$2:$B$914,2,0)</f>
        <v>Hewlett-Packard Deskjet 6122 Color Inkjet Printer</v>
      </c>
      <c r="D1831">
        <f>VLOOKUP(A1831,OrderProduct!A1831:D3782,4,0)</f>
        <v>14</v>
      </c>
    </row>
    <row r="1832" spans="1:4">
      <c r="A1832" s="3">
        <v>3197</v>
      </c>
      <c r="B1832">
        <f>VLOOKUP(A1832,OrderProduct!A1832:R3783,18,0)</f>
        <v>432</v>
      </c>
      <c r="C1832" t="str">
        <f>VLOOKUP(B1832,Product_Name!$A$2:$B$914,2,0)</f>
        <v>Hewlett-Packard Deskjet 6122 Color Inkjet Printer</v>
      </c>
      <c r="D1832">
        <f>VLOOKUP(A1832,OrderProduct!A1832:D3783,4,0)</f>
        <v>10</v>
      </c>
    </row>
    <row r="1833" spans="1:4">
      <c r="A1833" s="3">
        <v>3205</v>
      </c>
      <c r="B1833">
        <f>VLOOKUP(A1833,OrderProduct!A1833:R3784,18,0)</f>
        <v>577</v>
      </c>
      <c r="C1833" t="str">
        <f>VLOOKUP(B1833,Product_Name!$A$2:$B$914,2,0)</f>
        <v>Newell 315</v>
      </c>
      <c r="D1833">
        <f>VLOOKUP(A1833,OrderProduct!A1833:D3784,4,0)</f>
        <v>18</v>
      </c>
    </row>
    <row r="1834" spans="1:4">
      <c r="A1834" s="3">
        <v>3206</v>
      </c>
      <c r="B1834">
        <f>VLOOKUP(A1834,OrderProduct!A1834:R3785,18,0)</f>
        <v>564</v>
      </c>
      <c r="C1834" t="str">
        <f>VLOOKUP(B1834,Product_Name!$A$2:$B$914,2,0)</f>
        <v>Microsoft Natural Keyboard Elite</v>
      </c>
      <c r="D1834">
        <f>VLOOKUP(A1834,OrderProduct!A1834:D3785,4,0)</f>
        <v>12</v>
      </c>
    </row>
    <row r="1835" spans="1:4">
      <c r="A1835" s="3">
        <v>3206</v>
      </c>
      <c r="B1835">
        <f>VLOOKUP(A1835,OrderProduct!A1835:R3786,18,0)</f>
        <v>534</v>
      </c>
      <c r="C1835" t="str">
        <f>VLOOKUP(B1835,Product_Name!$A$2:$B$914,2,0)</f>
        <v>Lifetime Advantage™ Folding Chairs  4/Carton</v>
      </c>
      <c r="D1835">
        <f>VLOOKUP(A1835,OrderProduct!A1835:D3786,4,0)</f>
        <v>7</v>
      </c>
    </row>
    <row r="1836" spans="1:4">
      <c r="A1836" s="3">
        <v>3206</v>
      </c>
      <c r="B1836">
        <f>VLOOKUP(A1836,OrderProduct!A1836:R3787,18,0)</f>
        <v>854</v>
      </c>
      <c r="C1836" t="str">
        <f>VLOOKUP(B1836,Product_Name!$A$2:$B$914,2,0)</f>
        <v>Xerox 1932</v>
      </c>
      <c r="D1836">
        <f>VLOOKUP(A1836,OrderProduct!A1836:D3787,4,0)</f>
        <v>28</v>
      </c>
    </row>
    <row r="1837" spans="1:4">
      <c r="A1837" s="3">
        <v>3209</v>
      </c>
      <c r="B1837">
        <f>VLOOKUP(A1837,OrderProduct!A1837:R3788,18,0)</f>
        <v>501</v>
      </c>
      <c r="C1837" t="str">
        <f>VLOOKUP(B1837,Product_Name!$A$2:$B$914,2,0)</f>
        <v>Imation 3.5"  DISKETTE 44766 HGHLD3.52HD/FM  10/Pack</v>
      </c>
      <c r="D1837">
        <f>VLOOKUP(A1837,OrderProduct!A1837:D3788,4,0)</f>
        <v>41</v>
      </c>
    </row>
    <row r="1838" spans="1:4">
      <c r="A1838" s="3">
        <v>3211</v>
      </c>
      <c r="B1838">
        <f>VLOOKUP(A1838,OrderProduct!A1838:R3789,18,0)</f>
        <v>688</v>
      </c>
      <c r="C1838" t="str">
        <f>VLOOKUP(B1838,Product_Name!$A$2:$B$914,2,0)</f>
        <v>Self-Adhesive Address Labels for Typewriters by Universal</v>
      </c>
      <c r="D1838">
        <f>VLOOKUP(A1838,OrderProduct!A1838:D3789,4,0)</f>
        <v>17</v>
      </c>
    </row>
    <row r="1839" spans="1:4">
      <c r="A1839" s="3">
        <v>3211</v>
      </c>
      <c r="B1839">
        <f>VLOOKUP(A1839,OrderProduct!A1839:R3790,18,0)</f>
        <v>70</v>
      </c>
      <c r="C1839" t="str">
        <f>VLOOKUP(B1839,Product_Name!$A$2:$B$914,2,0)</f>
        <v>Accessory37</v>
      </c>
      <c r="D1839">
        <f>VLOOKUP(A1839,OrderProduct!A1839:D3790,4,0)</f>
        <v>6</v>
      </c>
    </row>
    <row r="1840" spans="1:4">
      <c r="A1840" s="3">
        <v>3221</v>
      </c>
      <c r="B1840">
        <f>VLOOKUP(A1840,OrderProduct!A1840:R3791,18,0)</f>
        <v>678</v>
      </c>
      <c r="C1840" t="str">
        <f>VLOOKUP(B1840,Product_Name!$A$2:$B$914,2,0)</f>
        <v>Sanford Liquid Accent Highlighters</v>
      </c>
      <c r="D1840">
        <f>VLOOKUP(A1840,OrderProduct!A1840:D3791,4,0)</f>
        <v>10</v>
      </c>
    </row>
    <row r="1841" spans="1:4">
      <c r="A1841" s="3">
        <v>3222</v>
      </c>
      <c r="B1841">
        <f>VLOOKUP(A1841,OrderProduct!A1841:R3792,18,0)</f>
        <v>50</v>
      </c>
      <c r="C1841" t="str">
        <f>VLOOKUP(B1841,Product_Name!$A$2:$B$914,2,0)</f>
        <v>80 Minute CD-R Spindle  100/Pack - Staples</v>
      </c>
      <c r="D1841">
        <f>VLOOKUP(A1841,OrderProduct!A1841:D3792,4,0)</f>
        <v>8</v>
      </c>
    </row>
    <row r="1842" spans="1:4">
      <c r="A1842" s="3">
        <v>3222</v>
      </c>
      <c r="B1842">
        <f>VLOOKUP(A1842,OrderProduct!A1842:R3793,18,0)</f>
        <v>506</v>
      </c>
      <c r="C1842" t="str">
        <f>VLOOKUP(B1842,Product_Name!$A$2:$B$914,2,0)</f>
        <v>Imation Neon Mac Format Diskettes  10/Pack</v>
      </c>
      <c r="D1842">
        <f>VLOOKUP(A1842,OrderProduct!A1842:D3793,4,0)</f>
        <v>20</v>
      </c>
    </row>
    <row r="1843" spans="1:4">
      <c r="A1843" s="3">
        <v>3224</v>
      </c>
      <c r="B1843">
        <f>VLOOKUP(A1843,OrderProduct!A1843:R3794,18,0)</f>
        <v>596</v>
      </c>
      <c r="C1843" t="str">
        <f>VLOOKUP(B1843,Product_Name!$A$2:$B$914,2,0)</f>
        <v>Novimex Fabric Task Chair</v>
      </c>
      <c r="D1843">
        <f>VLOOKUP(A1843,OrderProduct!A1843:D3794,4,0)</f>
        <v>12</v>
      </c>
    </row>
    <row r="1844" spans="1:4">
      <c r="A1844" s="3">
        <v>3225</v>
      </c>
      <c r="B1844">
        <f>VLOOKUP(A1844,OrderProduct!A1844:R3795,18,0)</f>
        <v>9</v>
      </c>
      <c r="C1844" t="str">
        <f>VLOOKUP(B1844,Product_Name!$A$2:$B$914,2,0)</f>
        <v>1.7 Cubic Foot Compact "Cube" Office Refrigerators</v>
      </c>
      <c r="D1844">
        <f>VLOOKUP(A1844,OrderProduct!A1844:D3795,4,0)</f>
        <v>10</v>
      </c>
    </row>
    <row r="1845" spans="1:4">
      <c r="A1845" s="3">
        <v>3226</v>
      </c>
      <c r="B1845">
        <f>VLOOKUP(A1845,OrderProduct!A1845:R3796,18,0)</f>
        <v>789</v>
      </c>
      <c r="C1845" t="str">
        <f>VLOOKUP(B1845,Product_Name!$A$2:$B$914,2,0)</f>
        <v>Tyvek® Side-Opening Peel &amp; Seel® Expanding Envelopes</v>
      </c>
      <c r="D1845">
        <f>VLOOKUP(A1845,OrderProduct!A1845:D3796,4,0)</f>
        <v>3</v>
      </c>
    </row>
    <row r="1846" spans="1:4">
      <c r="A1846" s="3">
        <v>3226</v>
      </c>
      <c r="B1846">
        <f>VLOOKUP(A1846,OrderProduct!A1846:R3797,18,0)</f>
        <v>260</v>
      </c>
      <c r="C1846" t="str">
        <f>VLOOKUP(B1846,Product_Name!$A$2:$B$914,2,0)</f>
        <v>DAX Two-Tone Rosewood/Black Document Frame  Desktop  5 x 7</v>
      </c>
      <c r="D1846">
        <f>VLOOKUP(A1846,OrderProduct!A1846:D3797,4,0)</f>
        <v>2</v>
      </c>
    </row>
    <row r="1847" spans="1:4">
      <c r="A1847" s="3">
        <v>3226</v>
      </c>
      <c r="B1847">
        <f>VLOOKUP(A1847,OrderProduct!A1847:R3798,18,0)</f>
        <v>586</v>
      </c>
      <c r="C1847" t="str">
        <f>VLOOKUP(B1847,Product_Name!$A$2:$B$914,2,0)</f>
        <v>Newell 336</v>
      </c>
      <c r="D1847">
        <f>VLOOKUP(A1847,OrderProduct!A1847:D3798,4,0)</f>
        <v>2</v>
      </c>
    </row>
    <row r="1848" spans="1:4">
      <c r="A1848" s="3">
        <v>3226</v>
      </c>
      <c r="B1848">
        <f>VLOOKUP(A1848,OrderProduct!A1848:R3799,18,0)</f>
        <v>799</v>
      </c>
      <c r="C1848" t="str">
        <f>VLOOKUP(B1848,Product_Name!$A$2:$B$914,2,0)</f>
        <v>Verbatim DVD-R  3.95GB  SR  Mitsubishi Branded  Jewel</v>
      </c>
      <c r="D1848">
        <f>VLOOKUP(A1848,OrderProduct!A1848:D3799,4,0)</f>
        <v>1</v>
      </c>
    </row>
    <row r="1849" spans="1:4">
      <c r="A1849" s="3">
        <v>3229</v>
      </c>
      <c r="B1849">
        <f>VLOOKUP(A1849,OrderProduct!A1849:R3800,18,0)</f>
        <v>525</v>
      </c>
      <c r="C1849" t="str">
        <f>VLOOKUP(B1849,Product_Name!$A$2:$B$914,2,0)</f>
        <v>Large Capacity Hanging Post Binders</v>
      </c>
      <c r="D1849">
        <f>VLOOKUP(A1849,OrderProduct!A1849:D3800,4,0)</f>
        <v>5</v>
      </c>
    </row>
    <row r="1850" spans="1:4">
      <c r="A1850" s="3">
        <v>3230</v>
      </c>
      <c r="B1850">
        <f>VLOOKUP(A1850,OrderProduct!A1850:R3801,18,0)</f>
        <v>497</v>
      </c>
      <c r="C1850" t="str">
        <f>VLOOKUP(B1850,Product_Name!$A$2:$B$914,2,0)</f>
        <v>Imation 3.5" DS/HD IBM Formatted Diskettes  50/Pack</v>
      </c>
      <c r="D1850">
        <f>VLOOKUP(A1850,OrderProduct!A1850:D3801,4,0)</f>
        <v>9</v>
      </c>
    </row>
    <row r="1851" spans="1:4">
      <c r="A1851" s="3">
        <v>3230</v>
      </c>
      <c r="B1851">
        <f>VLOOKUP(A1851,OrderProduct!A1851:R3802,18,0)</f>
        <v>80</v>
      </c>
      <c r="C1851" t="str">
        <f>VLOOKUP(B1851,Product_Name!$A$2:$B$914,2,0)</f>
        <v>Acco Pressboard Covers with Storage Hooks  14 7/8" x 11"  Light Blue</v>
      </c>
      <c r="D1851">
        <f>VLOOKUP(A1851,OrderProduct!A1851:D3802,4,0)</f>
        <v>6</v>
      </c>
    </row>
    <row r="1852" spans="1:4">
      <c r="A1852" s="3">
        <v>3230</v>
      </c>
      <c r="B1852">
        <f>VLOOKUP(A1852,OrderProduct!A1852:R3803,18,0)</f>
        <v>845</v>
      </c>
      <c r="C1852" t="str">
        <f>VLOOKUP(B1852,Product_Name!$A$2:$B$914,2,0)</f>
        <v>Xerox 1916</v>
      </c>
      <c r="D1852">
        <f>VLOOKUP(A1852,OrderProduct!A1852:D3803,4,0)</f>
        <v>11</v>
      </c>
    </row>
    <row r="1853" spans="1:4">
      <c r="A1853" s="3">
        <v>3238</v>
      </c>
      <c r="B1853">
        <f>VLOOKUP(A1853,OrderProduct!A1853:R3804,18,0)</f>
        <v>53</v>
      </c>
      <c r="C1853">
        <f>VLOOKUP(B1853,Product_Name!$A$2:$B$914,2,0)</f>
        <v>8890</v>
      </c>
      <c r="D1853">
        <f>VLOOKUP(A1853,OrderProduct!A1853:D3804,4,0)</f>
        <v>8</v>
      </c>
    </row>
    <row r="1854" spans="1:4">
      <c r="A1854" s="3">
        <v>3243</v>
      </c>
      <c r="B1854">
        <f>VLOOKUP(A1854,OrderProduct!A1854:R3805,18,0)</f>
        <v>498</v>
      </c>
      <c r="C1854" t="str">
        <f>VLOOKUP(B1854,Product_Name!$A$2:$B$914,2,0)</f>
        <v>Imation 3.5" DS-HD Macintosh Formatted Diskettes  10/Pack</v>
      </c>
      <c r="D1854">
        <f>VLOOKUP(A1854,OrderProduct!A1854:D3805,4,0)</f>
        <v>8</v>
      </c>
    </row>
    <row r="1855" spans="1:4">
      <c r="A1855" s="3">
        <v>3246</v>
      </c>
      <c r="B1855">
        <f>VLOOKUP(A1855,OrderProduct!A1855:R3806,18,0)</f>
        <v>115</v>
      </c>
      <c r="C1855" t="str">
        <f>VLOOKUP(B1855,Product_Name!$A$2:$B$914,2,0)</f>
        <v>Array® Memo Cubes</v>
      </c>
      <c r="D1855">
        <f>VLOOKUP(A1855,OrderProduct!A1855:D3806,4,0)</f>
        <v>3</v>
      </c>
    </row>
    <row r="1856" spans="1:4">
      <c r="A1856" s="3">
        <v>3248</v>
      </c>
      <c r="B1856">
        <f>VLOOKUP(A1856,OrderProduct!A1856:R3807,18,0)</f>
        <v>817</v>
      </c>
      <c r="C1856" t="str">
        <f>VLOOKUP(B1856,Product_Name!$A$2:$B$914,2,0)</f>
        <v>Wilson Jones Suede Grain Vinyl Binders</v>
      </c>
      <c r="D1856">
        <f>VLOOKUP(A1856,OrderProduct!A1856:D3807,4,0)</f>
        <v>5</v>
      </c>
    </row>
    <row r="1857" spans="1:4">
      <c r="A1857" s="3">
        <v>3249</v>
      </c>
      <c r="B1857">
        <f>VLOOKUP(A1857,OrderProduct!A1857:R3808,18,0)</f>
        <v>813</v>
      </c>
      <c r="C1857" t="str">
        <f>VLOOKUP(B1857,Product_Name!$A$2:$B$914,2,0)</f>
        <v>Wilson Jones Elliptical Ring 3 1/2" Capacity Binders  800 sheets</v>
      </c>
      <c r="D1857">
        <f>VLOOKUP(A1857,OrderProduct!A1857:D3808,4,0)</f>
        <v>11</v>
      </c>
    </row>
    <row r="1858" spans="1:4">
      <c r="A1858" s="3">
        <v>3251</v>
      </c>
      <c r="B1858">
        <f>VLOOKUP(A1858,OrderProduct!A1858:R3809,18,0)</f>
        <v>850</v>
      </c>
      <c r="C1858" t="str">
        <f>VLOOKUP(B1858,Product_Name!$A$2:$B$914,2,0)</f>
        <v>Xerox 1928</v>
      </c>
      <c r="D1858">
        <f>VLOOKUP(A1858,OrderProduct!A1858:D3809,4,0)</f>
        <v>14</v>
      </c>
    </row>
    <row r="1859" spans="1:4">
      <c r="A1859" s="3">
        <v>3252</v>
      </c>
      <c r="B1859">
        <f>VLOOKUP(A1859,OrderProduct!A1859:R3810,18,0)</f>
        <v>826</v>
      </c>
      <c r="C1859" t="str">
        <f>VLOOKUP(B1859,Product_Name!$A$2:$B$914,2,0)</f>
        <v>Xerox 188</v>
      </c>
      <c r="D1859">
        <f>VLOOKUP(A1859,OrderProduct!A1859:D3810,4,0)</f>
        <v>1</v>
      </c>
    </row>
    <row r="1860" spans="1:4">
      <c r="A1860" s="3">
        <v>3252</v>
      </c>
      <c r="B1860">
        <f>VLOOKUP(A1860,OrderProduct!A1860:R3811,18,0)</f>
        <v>850</v>
      </c>
      <c r="C1860" t="str">
        <f>VLOOKUP(B1860,Product_Name!$A$2:$B$914,2,0)</f>
        <v>Xerox 1928</v>
      </c>
      <c r="D1860">
        <f>VLOOKUP(A1860,OrderProduct!A1860:D3811,4,0)</f>
        <v>21</v>
      </c>
    </row>
    <row r="1861" spans="1:4">
      <c r="A1861" s="3">
        <v>3255</v>
      </c>
      <c r="B1861">
        <f>VLOOKUP(A1861,OrderProduct!A1861:R3812,18,0)</f>
        <v>283</v>
      </c>
      <c r="C1861" t="str">
        <f>VLOOKUP(B1861,Product_Name!$A$2:$B$914,2,0)</f>
        <v>DS/HD IBM Formatted Diskettes  200/Pack - Staples</v>
      </c>
      <c r="D1861">
        <f>VLOOKUP(A1861,OrderProduct!A1861:D3812,4,0)</f>
        <v>16</v>
      </c>
    </row>
    <row r="1862" spans="1:4">
      <c r="A1862" s="3">
        <v>3257</v>
      </c>
      <c r="B1862">
        <f>VLOOKUP(A1862,OrderProduct!A1862:R3813,18,0)</f>
        <v>674</v>
      </c>
      <c r="C1862" t="str">
        <f>VLOOKUP(B1862,Product_Name!$A$2:$B$914,2,0)</f>
        <v>SAFCO PlanMaster Heigh-Adjustable Drafting Table Base  43w x 30d x 30-37h  Black</v>
      </c>
      <c r="D1862">
        <f>VLOOKUP(A1862,OrderProduct!A1862:D3813,4,0)</f>
        <v>3</v>
      </c>
    </row>
    <row r="1863" spans="1:4">
      <c r="A1863" s="3">
        <v>3257</v>
      </c>
      <c r="B1863">
        <f>VLOOKUP(A1863,OrderProduct!A1863:R3814,18,0)</f>
        <v>330</v>
      </c>
      <c r="C1863" t="str">
        <f>VLOOKUP(B1863,Product_Name!$A$2:$B$914,2,0)</f>
        <v>Executive Impressions 13" Chairman Wall Clock</v>
      </c>
      <c r="D1863">
        <f>VLOOKUP(A1863,OrderProduct!A1863:D3814,4,0)</f>
        <v>4</v>
      </c>
    </row>
    <row r="1864" spans="1:4">
      <c r="A1864" s="3">
        <v>3258</v>
      </c>
      <c r="B1864">
        <f>VLOOKUP(A1864,OrderProduct!A1864:R3815,18,0)</f>
        <v>353</v>
      </c>
      <c r="C1864" t="str">
        <f>VLOOKUP(B1864,Product_Name!$A$2:$B$914,2,0)</f>
        <v>Fellowes Smart Design 104-Key Enhanced Keyboard  PS/2 Adapter  Platinum</v>
      </c>
      <c r="D1864">
        <f>VLOOKUP(A1864,OrderProduct!A1864:D3815,4,0)</f>
        <v>19</v>
      </c>
    </row>
    <row r="1865" spans="1:4">
      <c r="A1865" s="3">
        <v>3261</v>
      </c>
      <c r="B1865">
        <f>VLOOKUP(A1865,OrderProduct!A1865:R3816,18,0)</f>
        <v>265</v>
      </c>
      <c r="C1865" t="str">
        <f>VLOOKUP(B1865,Product_Name!$A$2:$B$914,2,0)</f>
        <v>Deflect-o DuraMat Antistatic Studded Beveled Mat for Medium Pile Carpeting</v>
      </c>
      <c r="D1865">
        <f>VLOOKUP(A1865,OrderProduct!A1865:D3816,4,0)</f>
        <v>38</v>
      </c>
    </row>
    <row r="1866" spans="1:4">
      <c r="A1866" s="3">
        <v>3264</v>
      </c>
      <c r="B1866">
        <f>VLOOKUP(A1866,OrderProduct!A1866:R3817,18,0)</f>
        <v>416</v>
      </c>
      <c r="C1866" t="str">
        <f>VLOOKUP(B1866,Product_Name!$A$2:$B$914,2,0)</f>
        <v>Hammermill Color Copier Paper (28Lb. and 96 Bright)</v>
      </c>
      <c r="D1866">
        <f>VLOOKUP(A1866,OrderProduct!A1866:D3817,4,0)</f>
        <v>12</v>
      </c>
    </row>
    <row r="1867" spans="1:4">
      <c r="A1867" s="3">
        <v>3266</v>
      </c>
      <c r="B1867">
        <f>VLOOKUP(A1867,OrderProduct!A1867:R3818,18,0)</f>
        <v>402</v>
      </c>
      <c r="C1867" t="str">
        <f>VLOOKUP(B1867,Product_Name!$A$2:$B$914,2,0)</f>
        <v>Global High-Back Leather Tilter  Burgundy</v>
      </c>
      <c r="D1867">
        <f>VLOOKUP(A1867,OrderProduct!A1867:D3818,4,0)</f>
        <v>1</v>
      </c>
    </row>
    <row r="1868" spans="1:4">
      <c r="A1868" s="3">
        <v>3269</v>
      </c>
      <c r="B1868">
        <f>VLOOKUP(A1868,OrderProduct!A1868:R3819,18,0)</f>
        <v>784</v>
      </c>
      <c r="C1868" t="str">
        <f>VLOOKUP(B1868,Product_Name!$A$2:$B$914,2,0)</f>
        <v>Tripp Lite Isotel 6 Outlet Surge Protector with Fax/Modem Protection</v>
      </c>
      <c r="D1868">
        <f>VLOOKUP(A1868,OrderProduct!A1868:D3819,4,0)</f>
        <v>5</v>
      </c>
    </row>
    <row r="1869" spans="1:4">
      <c r="A1869" s="3">
        <v>3275</v>
      </c>
      <c r="B1869">
        <f>VLOOKUP(A1869,OrderProduct!A1869:R3820,18,0)</f>
        <v>765</v>
      </c>
      <c r="C1869" t="str">
        <f>VLOOKUP(B1869,Product_Name!$A$2:$B$914,2,0)</f>
        <v>Tenex Personal Project File with Scoop Front Design  Black</v>
      </c>
      <c r="D1869">
        <f>VLOOKUP(A1869,OrderProduct!A1869:D3820,4,0)</f>
        <v>13</v>
      </c>
    </row>
    <row r="1870" spans="1:4">
      <c r="A1870" s="3">
        <v>3275</v>
      </c>
      <c r="B1870">
        <f>VLOOKUP(A1870,OrderProduct!A1870:R3821,18,0)</f>
        <v>234</v>
      </c>
      <c r="C1870" t="str">
        <f>VLOOKUP(B1870,Product_Name!$A$2:$B$914,2,0)</f>
        <v>Canon PC940 Copier</v>
      </c>
      <c r="D1870">
        <f>VLOOKUP(A1870,OrderProduct!A1870:D3821,4,0)</f>
        <v>10</v>
      </c>
    </row>
    <row r="1871" spans="1:4">
      <c r="A1871" s="3">
        <v>3275</v>
      </c>
      <c r="B1871">
        <f>VLOOKUP(A1871,OrderProduct!A1871:R3822,18,0)</f>
        <v>576</v>
      </c>
      <c r="C1871" t="str">
        <f>VLOOKUP(B1871,Product_Name!$A$2:$B$914,2,0)</f>
        <v>Newell 312</v>
      </c>
      <c r="D1871">
        <f>VLOOKUP(A1871,OrderProduct!A1871:D3822,4,0)</f>
        <v>1</v>
      </c>
    </row>
    <row r="1872" spans="1:4">
      <c r="A1872" s="3">
        <v>3279</v>
      </c>
      <c r="B1872">
        <f>VLOOKUP(A1872,OrderProduct!A1872:R3823,18,0)</f>
        <v>348</v>
      </c>
      <c r="C1872" t="str">
        <f>VLOOKUP(B1872,Product_Name!$A$2:$B$914,2,0)</f>
        <v>Fellowes Officeware™ Wire Shelving</v>
      </c>
      <c r="D1872">
        <f>VLOOKUP(A1872,OrderProduct!A1872:D3823,4,0)</f>
        <v>2</v>
      </c>
    </row>
    <row r="1873" spans="1:4">
      <c r="A1873" s="3">
        <v>3279</v>
      </c>
      <c r="B1873">
        <f>VLOOKUP(A1873,OrderProduct!A1873:R3824,18,0)</f>
        <v>351</v>
      </c>
      <c r="C1873" t="str">
        <f>VLOOKUP(B1873,Product_Name!$A$2:$B$914,2,0)</f>
        <v>Fellowes Personal Hanging Folder Files  Navy</v>
      </c>
      <c r="D1873">
        <f>VLOOKUP(A1873,OrderProduct!A1873:D3824,4,0)</f>
        <v>3</v>
      </c>
    </row>
    <row r="1874" spans="1:4">
      <c r="A1874" s="3">
        <v>3279</v>
      </c>
      <c r="B1874">
        <f>VLOOKUP(A1874,OrderProduct!A1874:R3825,18,0)</f>
        <v>779</v>
      </c>
      <c r="C1874" t="str">
        <f>VLOOKUP(B1874,Product_Name!$A$2:$B$914,2,0)</f>
        <v>Timeport L7089</v>
      </c>
      <c r="D1874">
        <f>VLOOKUP(A1874,OrderProduct!A1874:D3825,4,0)</f>
        <v>5</v>
      </c>
    </row>
    <row r="1875" spans="1:4">
      <c r="A1875" s="3">
        <v>3279</v>
      </c>
      <c r="B1875">
        <f>VLOOKUP(A1875,OrderProduct!A1875:R3826,18,0)</f>
        <v>520</v>
      </c>
      <c r="C1875" t="str">
        <f>VLOOKUP(B1875,Product_Name!$A$2:$B$914,2,0)</f>
        <v>KF 788</v>
      </c>
      <c r="D1875">
        <f>VLOOKUP(A1875,OrderProduct!A1875:D3826,4,0)</f>
        <v>17</v>
      </c>
    </row>
    <row r="1876" spans="1:4">
      <c r="A1876" s="3">
        <v>3283</v>
      </c>
      <c r="B1876">
        <f>VLOOKUP(A1876,OrderProduct!A1876:R3827,18,0)</f>
        <v>467</v>
      </c>
      <c r="C1876" t="str">
        <f>VLOOKUP(B1876,Product_Name!$A$2:$B$914,2,0)</f>
        <v>Hoover WindTunnel™ Plus Canister Vacuum</v>
      </c>
      <c r="D1876">
        <f>VLOOKUP(A1876,OrderProduct!A1876:D3827,4,0)</f>
        <v>12</v>
      </c>
    </row>
    <row r="1877" spans="1:4">
      <c r="A1877" s="3">
        <v>3283</v>
      </c>
      <c r="B1877">
        <f>VLOOKUP(A1877,OrderProduct!A1877:R3828,18,0)</f>
        <v>551</v>
      </c>
      <c r="C1877" t="str">
        <f>VLOOKUP(B1877,Product_Name!$A$2:$B$914,2,0)</f>
        <v>Maxell Pro 80 Minute CD-R  10/Pack</v>
      </c>
      <c r="D1877">
        <f>VLOOKUP(A1877,OrderProduct!A1877:D3828,4,0)</f>
        <v>9</v>
      </c>
    </row>
    <row r="1878" spans="1:4">
      <c r="A1878" s="3">
        <v>3284</v>
      </c>
      <c r="B1878">
        <f>VLOOKUP(A1878,OrderProduct!A1878:R3829,18,0)</f>
        <v>331</v>
      </c>
      <c r="C1878" t="str">
        <f>VLOOKUP(B1878,Product_Name!$A$2:$B$914,2,0)</f>
        <v>Executive Impressions 13" Clairmont Wall Clock</v>
      </c>
      <c r="D1878">
        <f>VLOOKUP(A1878,OrderProduct!A1878:D3829,4,0)</f>
        <v>22</v>
      </c>
    </row>
    <row r="1879" spans="1:4">
      <c r="A1879" s="3">
        <v>3285</v>
      </c>
      <c r="B1879">
        <f>VLOOKUP(A1879,OrderProduct!A1879:R3830,18,0)</f>
        <v>171</v>
      </c>
      <c r="C1879" t="str">
        <f>VLOOKUP(B1879,Product_Name!$A$2:$B$914,2,0)</f>
        <v>BASF Silver 74 Minute CD-R</v>
      </c>
      <c r="D1879">
        <f>VLOOKUP(A1879,OrderProduct!A1879:D3830,4,0)</f>
        <v>12</v>
      </c>
    </row>
    <row r="1880" spans="1:4">
      <c r="A1880" s="3">
        <v>3285</v>
      </c>
      <c r="B1880">
        <f>VLOOKUP(A1880,OrderProduct!A1880:R3831,18,0)</f>
        <v>839</v>
      </c>
      <c r="C1880" t="str">
        <f>VLOOKUP(B1880,Product_Name!$A$2:$B$914,2,0)</f>
        <v>Xerox 19</v>
      </c>
      <c r="D1880">
        <f>VLOOKUP(A1880,OrderProduct!A1880:D3831,4,0)</f>
        <v>3</v>
      </c>
    </row>
    <row r="1881" spans="1:4">
      <c r="A1881" s="3">
        <v>3287</v>
      </c>
      <c r="B1881">
        <f>VLOOKUP(A1881,OrderProduct!A1881:R3832,18,0)</f>
        <v>747</v>
      </c>
      <c r="C1881" t="str">
        <f>VLOOKUP(B1881,Product_Name!$A$2:$B$914,2,0)</f>
        <v>Surelock™ Post Binders</v>
      </c>
      <c r="D1881">
        <f>VLOOKUP(A1881,OrderProduct!A1881:D3832,4,0)</f>
        <v>7</v>
      </c>
    </row>
    <row r="1882" spans="1:4">
      <c r="A1882" s="3">
        <v>3303</v>
      </c>
      <c r="B1882">
        <f>VLOOKUP(A1882,OrderProduct!A1882:R3833,18,0)</f>
        <v>362</v>
      </c>
      <c r="C1882" t="str">
        <f>VLOOKUP(B1882,Product_Name!$A$2:$B$914,2,0)</f>
        <v>File Shuttle II and Handi-File  Black</v>
      </c>
      <c r="D1882">
        <f>VLOOKUP(A1882,OrderProduct!A1882:D3833,4,0)</f>
        <v>8</v>
      </c>
    </row>
    <row r="1883" spans="1:4">
      <c r="A1883" s="3">
        <v>3306</v>
      </c>
      <c r="B1883">
        <f>VLOOKUP(A1883,OrderProduct!A1883:R3834,18,0)</f>
        <v>440</v>
      </c>
      <c r="C1883" t="str">
        <f>VLOOKUP(B1883,Product_Name!$A$2:$B$914,2,0)</f>
        <v>Holmes Replacement Filter for HEPA Air Cleaner  Medium Room</v>
      </c>
      <c r="D1883">
        <f>VLOOKUP(A1883,OrderProduct!A1883:D3834,4,0)</f>
        <v>18</v>
      </c>
    </row>
    <row r="1884" spans="1:4">
      <c r="A1884" s="3">
        <v>3307</v>
      </c>
      <c r="B1884">
        <f>VLOOKUP(A1884,OrderProduct!A1884:R3835,18,0)</f>
        <v>663</v>
      </c>
      <c r="C1884" t="str">
        <f>VLOOKUP(B1884,Product_Name!$A$2:$B$914,2,0)</f>
        <v>Rogers® Profile Extra Capacity Storage Tub</v>
      </c>
      <c r="D1884">
        <f>VLOOKUP(A1884,OrderProduct!A1884:D3835,4,0)</f>
        <v>15</v>
      </c>
    </row>
    <row r="1885" spans="1:4">
      <c r="A1885" s="3">
        <v>3309</v>
      </c>
      <c r="B1885">
        <f>VLOOKUP(A1885,OrderProduct!A1885:R3836,18,0)</f>
        <v>369</v>
      </c>
      <c r="C1885" t="str">
        <f>VLOOKUP(B1885,Product_Name!$A$2:$B$914,2,0)</f>
        <v>G.E. Longer-Life Indoor Recessed Floodlight Bulbs</v>
      </c>
      <c r="D1885">
        <f>VLOOKUP(A1885,OrderProduct!A1885:D3836,4,0)</f>
        <v>14</v>
      </c>
    </row>
    <row r="1886" spans="1:4">
      <c r="A1886" s="3">
        <v>3310</v>
      </c>
      <c r="B1886">
        <f>VLOOKUP(A1886,OrderProduct!A1886:R3837,18,0)</f>
        <v>789</v>
      </c>
      <c r="C1886" t="str">
        <f>VLOOKUP(B1886,Product_Name!$A$2:$B$914,2,0)</f>
        <v>Tyvek® Side-Opening Peel &amp; Seel® Expanding Envelopes</v>
      </c>
      <c r="D1886">
        <f>VLOOKUP(A1886,OrderProduct!A1886:D3837,4,0)</f>
        <v>5</v>
      </c>
    </row>
    <row r="1887" spans="1:4">
      <c r="A1887" s="3">
        <v>3311</v>
      </c>
      <c r="B1887">
        <f>VLOOKUP(A1887,OrderProduct!A1887:R3838,18,0)</f>
        <v>819</v>
      </c>
      <c r="C1887" t="str">
        <f>VLOOKUP(B1887,Product_Name!$A$2:$B$914,2,0)</f>
        <v>Wirebound Four 2-3/4 x 5 Forms per Page  400 Sets per Book</v>
      </c>
      <c r="D1887">
        <f>VLOOKUP(A1887,OrderProduct!A1887:D3838,4,0)</f>
        <v>1</v>
      </c>
    </row>
    <row r="1888" spans="1:4">
      <c r="A1888" s="3">
        <v>3314</v>
      </c>
      <c r="B1888">
        <f>VLOOKUP(A1888,OrderProduct!A1888:R3839,18,0)</f>
        <v>402</v>
      </c>
      <c r="C1888" t="str">
        <f>VLOOKUP(B1888,Product_Name!$A$2:$B$914,2,0)</f>
        <v>Global High-Back Leather Tilter  Burgundy</v>
      </c>
      <c r="D1888">
        <f>VLOOKUP(A1888,OrderProduct!A1888:D3839,4,0)</f>
        <v>6</v>
      </c>
    </row>
    <row r="1889" spans="1:4">
      <c r="A1889" s="3">
        <v>3319</v>
      </c>
      <c r="B1889">
        <f>VLOOKUP(A1889,OrderProduct!A1889:R3840,18,0)</f>
        <v>158</v>
      </c>
      <c r="C1889" t="str">
        <f>VLOOKUP(B1889,Product_Name!$A$2:$B$914,2,0)</f>
        <v>Avery Legal 4-Ring Binder</v>
      </c>
      <c r="D1889">
        <f>VLOOKUP(A1889,OrderProduct!A1889:D3840,4,0)</f>
        <v>18</v>
      </c>
    </row>
    <row r="1890" spans="1:4">
      <c r="A1890" s="3">
        <v>3320</v>
      </c>
      <c r="B1890">
        <f>VLOOKUP(A1890,OrderProduct!A1890:R3841,18,0)</f>
        <v>591</v>
      </c>
      <c r="C1890" t="str">
        <f>VLOOKUP(B1890,Product_Name!$A$2:$B$914,2,0)</f>
        <v>Newell 342</v>
      </c>
      <c r="D1890">
        <f>VLOOKUP(A1890,OrderProduct!A1890:D3841,4,0)</f>
        <v>3</v>
      </c>
    </row>
    <row r="1891" spans="1:4">
      <c r="A1891" s="3">
        <v>3320</v>
      </c>
      <c r="B1891">
        <f>VLOOKUP(A1891,OrderProduct!A1891:R3842,18,0)</f>
        <v>675</v>
      </c>
      <c r="C1891" t="str">
        <f>VLOOKUP(B1891,Product_Name!$A$2:$B$914,2,0)</f>
        <v>Sanford 52201 APSCO Electric Pencil Sharpener</v>
      </c>
      <c r="D1891">
        <f>VLOOKUP(A1891,OrderProduct!A1891:D3842,4,0)</f>
        <v>9</v>
      </c>
    </row>
    <row r="1892" spans="1:4">
      <c r="A1892" s="3">
        <v>3324</v>
      </c>
      <c r="B1892">
        <f>VLOOKUP(A1892,OrderProduct!A1892:R3843,18,0)</f>
        <v>901</v>
      </c>
      <c r="C1892" t="str">
        <f>VLOOKUP(B1892,Product_Name!$A$2:$B$914,2,0)</f>
        <v>Xerox 217</v>
      </c>
      <c r="D1892">
        <f>VLOOKUP(A1892,OrderProduct!A1892:D3843,4,0)</f>
        <v>15</v>
      </c>
    </row>
    <row r="1893" spans="1:4">
      <c r="A1893" s="3">
        <v>3325</v>
      </c>
      <c r="B1893">
        <f>VLOOKUP(A1893,OrderProduct!A1893:R3844,18,0)</f>
        <v>2</v>
      </c>
      <c r="C1893" t="str">
        <f>VLOOKUP(B1893,Product_Name!$A$2:$B$914,2,0)</f>
        <v>#10- 4 1/8" x 9 1/2" Recycled Envelopes</v>
      </c>
      <c r="D1893">
        <f>VLOOKUP(A1893,OrderProduct!A1893:D3844,4,0)</f>
        <v>1</v>
      </c>
    </row>
    <row r="1894" spans="1:4">
      <c r="A1894" s="3">
        <v>3325</v>
      </c>
      <c r="B1894">
        <f>VLOOKUP(A1894,OrderProduct!A1894:R3845,18,0)</f>
        <v>279</v>
      </c>
      <c r="C1894" t="str">
        <f>VLOOKUP(B1894,Product_Name!$A$2:$B$914,2,0)</f>
        <v>DIXON Ticonderoga® Erasable Checking Pencils</v>
      </c>
      <c r="D1894">
        <f>VLOOKUP(A1894,OrderProduct!A1894:D3845,4,0)</f>
        <v>40</v>
      </c>
    </row>
    <row r="1895" spans="1:4">
      <c r="A1895" s="3">
        <v>3327</v>
      </c>
      <c r="B1895">
        <f>VLOOKUP(A1895,OrderProduct!A1895:R3846,18,0)</f>
        <v>449</v>
      </c>
      <c r="C1895" t="str">
        <f>VLOOKUP(B1895,Product_Name!$A$2:$B$914,2,0)</f>
        <v>Hon Comfortask® Task/Swivel Chairs</v>
      </c>
      <c r="D1895">
        <f>VLOOKUP(A1895,OrderProduct!A1895:D3846,4,0)</f>
        <v>2</v>
      </c>
    </row>
    <row r="1896" spans="1:4">
      <c r="A1896" s="3">
        <v>3327</v>
      </c>
      <c r="B1896">
        <f>VLOOKUP(A1896,OrderProduct!A1896:R3847,18,0)</f>
        <v>893</v>
      </c>
      <c r="C1896" t="str">
        <f>VLOOKUP(B1896,Product_Name!$A$2:$B$914,2,0)</f>
        <v>Xerox 204</v>
      </c>
      <c r="D1896">
        <f>VLOOKUP(A1896,OrderProduct!A1896:D3847,4,0)</f>
        <v>14</v>
      </c>
    </row>
    <row r="1897" spans="1:4">
      <c r="A1897" s="3">
        <v>3331</v>
      </c>
      <c r="B1897">
        <f>VLOOKUP(A1897,OrderProduct!A1897:R3848,18,0)</f>
        <v>630</v>
      </c>
      <c r="C1897" t="str">
        <f>VLOOKUP(B1897,Product_Name!$A$2:$B$914,2,0)</f>
        <v>Perma STOR-ALL™ Hanging File Box  13 1/8"W x 12 1/4"D x 10 1/2"H</v>
      </c>
      <c r="D1897">
        <f>VLOOKUP(A1897,OrderProduct!A1897:D3848,4,0)</f>
        <v>5</v>
      </c>
    </row>
    <row r="1898" spans="1:4">
      <c r="A1898" s="3">
        <v>3331</v>
      </c>
      <c r="B1898">
        <f>VLOOKUP(A1898,OrderProduct!A1898:R3849,18,0)</f>
        <v>289</v>
      </c>
      <c r="C1898" t="str">
        <f>VLOOKUP(B1898,Product_Name!$A$2:$B$914,2,0)</f>
        <v>EcoTones® Memo Sheets</v>
      </c>
      <c r="D1898">
        <f>VLOOKUP(A1898,OrderProduct!A1898:D3849,4,0)</f>
        <v>4</v>
      </c>
    </row>
    <row r="1899" spans="1:4">
      <c r="A1899" s="3">
        <v>3338</v>
      </c>
      <c r="B1899">
        <f>VLOOKUP(A1899,OrderProduct!A1899:R3850,18,0)</f>
        <v>897</v>
      </c>
      <c r="C1899" t="str">
        <f>VLOOKUP(B1899,Product_Name!$A$2:$B$914,2,0)</f>
        <v>Xerox 212</v>
      </c>
      <c r="D1899">
        <f>VLOOKUP(A1899,OrderProduct!A1899:D3850,4,0)</f>
        <v>14</v>
      </c>
    </row>
    <row r="1900" spans="1:4">
      <c r="A1900" s="3">
        <v>3339</v>
      </c>
      <c r="B1900">
        <f>VLOOKUP(A1900,OrderProduct!A1900:R3851,18,0)</f>
        <v>136</v>
      </c>
      <c r="C1900" t="str">
        <f>VLOOKUP(B1900,Product_Name!$A$2:$B$914,2,0)</f>
        <v>Avery 494</v>
      </c>
      <c r="D1900">
        <f>VLOOKUP(A1900,OrderProduct!A1900:D3851,4,0)</f>
        <v>3</v>
      </c>
    </row>
    <row r="1901" spans="1:4">
      <c r="A1901" s="3">
        <v>3339</v>
      </c>
      <c r="B1901">
        <f>VLOOKUP(A1901,OrderProduct!A1901:R3852,18,0)</f>
        <v>476</v>
      </c>
      <c r="C1901" t="str">
        <f>VLOOKUP(B1901,Product_Name!$A$2:$B$914,2,0)</f>
        <v>Hunt BOSTON® Vista® Battery-Operated Pencil Sharpener  Black</v>
      </c>
      <c r="D1901">
        <f>VLOOKUP(A1901,OrderProduct!A1901:D3852,4,0)</f>
        <v>12</v>
      </c>
    </row>
    <row r="1902" spans="1:4">
      <c r="A1902" s="3">
        <v>3340</v>
      </c>
      <c r="B1902">
        <f>VLOOKUP(A1902,OrderProduct!A1902:R3853,18,0)</f>
        <v>478</v>
      </c>
      <c r="C1902" t="str">
        <f>VLOOKUP(B1902,Product_Name!$A$2:$B$914,2,0)</f>
        <v>i1000plus</v>
      </c>
      <c r="D1902">
        <f>VLOOKUP(A1902,OrderProduct!A1902:D3853,4,0)</f>
        <v>19</v>
      </c>
    </row>
    <row r="1903" spans="1:4">
      <c r="A1903" s="3">
        <v>3342</v>
      </c>
      <c r="B1903">
        <f>VLOOKUP(A1903,OrderProduct!A1903:R3854,18,0)</f>
        <v>317</v>
      </c>
      <c r="C1903" t="str">
        <f>VLOOKUP(B1903,Product_Name!$A$2:$B$914,2,0)</f>
        <v>Electrix Halogen Magnifier Lamp</v>
      </c>
      <c r="D1903">
        <f>VLOOKUP(A1903,OrderProduct!A1903:D3854,4,0)</f>
        <v>19</v>
      </c>
    </row>
    <row r="1904" spans="1:4">
      <c r="A1904" s="3">
        <v>3344</v>
      </c>
      <c r="B1904">
        <f>VLOOKUP(A1904,OrderProduct!A1904:R3855,18,0)</f>
        <v>317</v>
      </c>
      <c r="C1904" t="str">
        <f>VLOOKUP(B1904,Product_Name!$A$2:$B$914,2,0)</f>
        <v>Electrix Halogen Magnifier Lamp</v>
      </c>
      <c r="D1904">
        <f>VLOOKUP(A1904,OrderProduct!A1904:D3855,4,0)</f>
        <v>12</v>
      </c>
    </row>
    <row r="1905" spans="1:4">
      <c r="A1905" s="3">
        <v>3347</v>
      </c>
      <c r="B1905">
        <f>VLOOKUP(A1905,OrderProduct!A1905:R3856,18,0)</f>
        <v>392</v>
      </c>
      <c r="C1905" t="str">
        <f>VLOOKUP(B1905,Product_Name!$A$2:$B$914,2,0)</f>
        <v>GBC VeloBinder Strips</v>
      </c>
      <c r="D1905">
        <f>VLOOKUP(A1905,OrderProduct!A1905:D3856,4,0)</f>
        <v>4</v>
      </c>
    </row>
    <row r="1906" spans="1:4">
      <c r="A1906" s="3">
        <v>3347</v>
      </c>
      <c r="B1906">
        <f>VLOOKUP(A1906,OrderProduct!A1906:R3857,18,0)</f>
        <v>369</v>
      </c>
      <c r="C1906" t="str">
        <f>VLOOKUP(B1906,Product_Name!$A$2:$B$914,2,0)</f>
        <v>G.E. Longer-Life Indoor Recessed Floodlight Bulbs</v>
      </c>
      <c r="D1906">
        <f>VLOOKUP(A1906,OrderProduct!A1906:D3857,4,0)</f>
        <v>4</v>
      </c>
    </row>
    <row r="1907" spans="1:4">
      <c r="A1907" s="3">
        <v>3347</v>
      </c>
      <c r="B1907">
        <f>VLOOKUP(A1907,OrderProduct!A1907:R3858,18,0)</f>
        <v>748</v>
      </c>
      <c r="C1907" t="str">
        <f>VLOOKUP(B1907,Product_Name!$A$2:$B$914,2,0)</f>
        <v>T18</v>
      </c>
      <c r="D1907">
        <f>VLOOKUP(A1907,OrderProduct!A1907:D3858,4,0)</f>
        <v>4</v>
      </c>
    </row>
    <row r="1908" spans="1:4">
      <c r="A1908" s="3">
        <v>3350</v>
      </c>
      <c r="B1908">
        <f>VLOOKUP(A1908,OrderProduct!A1908:R3859,18,0)</f>
        <v>517</v>
      </c>
      <c r="C1908" t="str">
        <f>VLOOKUP(B1908,Product_Name!$A$2:$B$914,2,0)</f>
        <v>Keytronic 105-Key Spanish Keyboard</v>
      </c>
      <c r="D1908">
        <f>VLOOKUP(A1908,OrderProduct!A1908:D3859,4,0)</f>
        <v>1</v>
      </c>
    </row>
    <row r="1909" spans="1:4">
      <c r="A1909" s="3">
        <v>3351</v>
      </c>
      <c r="B1909">
        <f>VLOOKUP(A1909,OrderProduct!A1909:R3860,18,0)</f>
        <v>175</v>
      </c>
      <c r="C1909" t="str">
        <f>VLOOKUP(B1909,Product_Name!$A$2:$B$914,2,0)</f>
        <v>Belkin 6 Outlet Metallic Surge Strip</v>
      </c>
      <c r="D1909">
        <f>VLOOKUP(A1909,OrderProduct!A1909:D3860,4,0)</f>
        <v>14</v>
      </c>
    </row>
    <row r="1910" spans="1:4">
      <c r="A1910" s="3">
        <v>3351</v>
      </c>
      <c r="B1910">
        <f>VLOOKUP(A1910,OrderProduct!A1910:R3861,18,0)</f>
        <v>786</v>
      </c>
      <c r="C1910" t="str">
        <f>VLOOKUP(B1910,Product_Name!$A$2:$B$914,2,0)</f>
        <v>Turquoise Lead Holder with Pocket Clip</v>
      </c>
      <c r="D1910">
        <f>VLOOKUP(A1910,OrderProduct!A1910:D3861,4,0)</f>
        <v>18</v>
      </c>
    </row>
    <row r="1911" spans="1:4">
      <c r="A1911" s="3">
        <v>3354</v>
      </c>
      <c r="B1911">
        <f>VLOOKUP(A1911,OrderProduct!A1911:R3862,18,0)</f>
        <v>536</v>
      </c>
      <c r="C1911" t="str">
        <f>VLOOKUP(B1911,Product_Name!$A$2:$B$914,2,0)</f>
        <v>Lock-Up Easel 'Spel-Binder'</v>
      </c>
      <c r="D1911">
        <f>VLOOKUP(A1911,OrderProduct!A1911:D3862,4,0)</f>
        <v>11</v>
      </c>
    </row>
    <row r="1912" spans="1:4">
      <c r="A1912" s="3">
        <v>3354</v>
      </c>
      <c r="B1912">
        <f>VLOOKUP(A1912,OrderProduct!A1912:R3863,18,0)</f>
        <v>792</v>
      </c>
      <c r="C1912" t="str">
        <f>VLOOKUP(B1912,Product_Name!$A$2:$B$914,2,0)</f>
        <v>Universal Premium White Copier/Laser Paper (20Lb. and 87 Bright)</v>
      </c>
      <c r="D1912">
        <f>VLOOKUP(A1912,OrderProduct!A1912:D3863,4,0)</f>
        <v>8</v>
      </c>
    </row>
    <row r="1913" spans="1:4">
      <c r="A1913" s="3">
        <v>3354</v>
      </c>
      <c r="B1913">
        <f>VLOOKUP(A1913,OrderProduct!A1913:R3864,18,0)</f>
        <v>131</v>
      </c>
      <c r="C1913" t="str">
        <f>VLOOKUP(B1913,Product_Name!$A$2:$B$914,2,0)</f>
        <v>Avery 487</v>
      </c>
      <c r="D1913">
        <f>VLOOKUP(A1913,OrderProduct!A1913:D3864,4,0)</f>
        <v>4</v>
      </c>
    </row>
    <row r="1914" spans="1:4">
      <c r="A1914" s="3">
        <v>3355</v>
      </c>
      <c r="B1914">
        <f>VLOOKUP(A1914,OrderProduct!A1914:R3865,18,0)</f>
        <v>391</v>
      </c>
      <c r="C1914" t="str">
        <f>VLOOKUP(B1914,Product_Name!$A$2:$B$914,2,0)</f>
        <v>GBC VeloBinder Electric Binding Machine</v>
      </c>
      <c r="D1914">
        <f>VLOOKUP(A1914,OrderProduct!A1914:D3865,4,0)</f>
        <v>5</v>
      </c>
    </row>
    <row r="1915" spans="1:4">
      <c r="A1915" s="3">
        <v>3355</v>
      </c>
      <c r="B1915">
        <f>VLOOKUP(A1915,OrderProduct!A1915:R3866,18,0)</f>
        <v>495</v>
      </c>
      <c r="C1915" t="str">
        <f>VLOOKUP(B1915,Product_Name!$A$2:$B$914,2,0)</f>
        <v>Imation 3.5 IBM Formatted Diskettes  10/Box</v>
      </c>
      <c r="D1915">
        <f>VLOOKUP(A1915,OrderProduct!A1915:D3866,4,0)</f>
        <v>6</v>
      </c>
    </row>
    <row r="1916" spans="1:4">
      <c r="A1916" s="3">
        <v>3355</v>
      </c>
      <c r="B1916">
        <f>VLOOKUP(A1916,OrderProduct!A1916:R3867,18,0)</f>
        <v>797</v>
      </c>
      <c r="C1916" t="str">
        <f>VLOOKUP(B1916,Product_Name!$A$2:$B$914,2,0)</f>
        <v>V3682</v>
      </c>
      <c r="D1916">
        <f>VLOOKUP(A1916,OrderProduct!A1916:D3867,4,0)</f>
        <v>21</v>
      </c>
    </row>
    <row r="1917" spans="1:4">
      <c r="A1917" s="3">
        <v>3356</v>
      </c>
      <c r="B1917">
        <f>VLOOKUP(A1917,OrderProduct!A1917:R3868,18,0)</f>
        <v>646</v>
      </c>
      <c r="C1917" t="str">
        <f>VLOOKUP(B1917,Product_Name!$A$2:$B$914,2,0)</f>
        <v>Pressboard Data Binder  Crimson  12" X 8 1/2"</v>
      </c>
      <c r="D1917">
        <f>VLOOKUP(A1917,OrderProduct!A1917:D3868,4,0)</f>
        <v>2</v>
      </c>
    </row>
    <row r="1918" spans="1:4">
      <c r="A1918" s="3">
        <v>3356</v>
      </c>
      <c r="B1918">
        <f>VLOOKUP(A1918,OrderProduct!A1918:R3869,18,0)</f>
        <v>604</v>
      </c>
      <c r="C1918" t="str">
        <f>VLOOKUP(B1918,Product_Name!$A$2:$B$914,2,0)</f>
        <v>Office Star - Mid Back Dual function Ergonomic High Back Chair with 2-Way Adjustable Arms</v>
      </c>
      <c r="D1918">
        <f>VLOOKUP(A1918,OrderProduct!A1918:D3869,4,0)</f>
        <v>3</v>
      </c>
    </row>
    <row r="1919" spans="1:4">
      <c r="A1919" s="3">
        <v>3356</v>
      </c>
      <c r="B1919">
        <f>VLOOKUP(A1919,OrderProduct!A1919:R3870,18,0)</f>
        <v>19</v>
      </c>
      <c r="C1919">
        <f>VLOOKUP(B1919,Product_Name!$A$2:$B$914,2,0)</f>
        <v>2190</v>
      </c>
      <c r="D1919">
        <f>VLOOKUP(A1919,OrderProduct!A1919:D3870,4,0)</f>
        <v>8</v>
      </c>
    </row>
    <row r="1920" spans="1:4">
      <c r="A1920" s="3">
        <v>3359</v>
      </c>
      <c r="B1920">
        <f>VLOOKUP(A1920,OrderProduct!A1920:R3871,18,0)</f>
        <v>536</v>
      </c>
      <c r="C1920" t="str">
        <f>VLOOKUP(B1920,Product_Name!$A$2:$B$914,2,0)</f>
        <v>Lock-Up Easel 'Spel-Binder'</v>
      </c>
      <c r="D1920">
        <f>VLOOKUP(A1920,OrderProduct!A1920:D3871,4,0)</f>
        <v>15</v>
      </c>
    </row>
    <row r="1921" spans="1:4">
      <c r="A1921" s="3">
        <v>3360</v>
      </c>
      <c r="B1921">
        <f>VLOOKUP(A1921,OrderProduct!A1921:R3872,18,0)</f>
        <v>195</v>
      </c>
      <c r="C1921" t="str">
        <f>VLOOKUP(B1921,Product_Name!$A$2:$B$914,2,0)</f>
        <v>Black Print Carbonless Snap-Off® Rapid Letter  8 1/2" x 7"</v>
      </c>
      <c r="D1921">
        <f>VLOOKUP(A1921,OrderProduct!A1921:D3872,4,0)</f>
        <v>6</v>
      </c>
    </row>
    <row r="1922" spans="1:4">
      <c r="A1922" s="3">
        <v>3361</v>
      </c>
      <c r="B1922">
        <f>VLOOKUP(A1922,OrderProduct!A1922:R3873,18,0)</f>
        <v>599</v>
      </c>
      <c r="C1922" t="str">
        <f>VLOOKUP(B1922,Product_Name!$A$2:$B$914,2,0)</f>
        <v>Nu-Dell Executive Frame</v>
      </c>
      <c r="D1922">
        <f>VLOOKUP(A1922,OrderProduct!A1922:D3873,4,0)</f>
        <v>19</v>
      </c>
    </row>
    <row r="1923" spans="1:4">
      <c r="A1923" s="3">
        <v>3361</v>
      </c>
      <c r="B1923">
        <f>VLOOKUP(A1923,OrderProduct!A1923:R3874,18,0)</f>
        <v>724</v>
      </c>
      <c r="C1923" t="str">
        <f>VLOOKUP(B1923,Product_Name!$A$2:$B$914,2,0)</f>
        <v>Staples Plastic Wall Frames</v>
      </c>
      <c r="D1923">
        <f>VLOOKUP(A1923,OrderProduct!A1923:D3874,4,0)</f>
        <v>9</v>
      </c>
    </row>
    <row r="1924" spans="1:4">
      <c r="A1924" s="3">
        <v>3361</v>
      </c>
      <c r="B1924">
        <f>VLOOKUP(A1924,OrderProduct!A1924:R3875,18,0)</f>
        <v>236</v>
      </c>
      <c r="C1924" t="str">
        <f>VLOOKUP(B1924,Product_Name!$A$2:$B$914,2,0)</f>
        <v>Cardinal Holdit Business Card Pockets</v>
      </c>
      <c r="D1924">
        <f>VLOOKUP(A1924,OrderProduct!A1924:D3875,4,0)</f>
        <v>16</v>
      </c>
    </row>
    <row r="1925" spans="1:4">
      <c r="A1925" s="3">
        <v>3366</v>
      </c>
      <c r="B1925">
        <f>VLOOKUP(A1925,OrderProduct!A1925:R3876,18,0)</f>
        <v>531</v>
      </c>
      <c r="C1925" t="str">
        <f>VLOOKUP(B1925,Product_Name!$A$2:$B$914,2,0)</f>
        <v>Lexmark Z25 Color Inkjet Printer</v>
      </c>
      <c r="D1925">
        <f>VLOOKUP(A1925,OrderProduct!A1925:D3876,4,0)</f>
        <v>6</v>
      </c>
    </row>
    <row r="1926" spans="1:4">
      <c r="A1926" s="3">
        <v>3366</v>
      </c>
      <c r="B1926">
        <f>VLOOKUP(A1926,OrderProduct!A1926:R3877,18,0)</f>
        <v>906</v>
      </c>
      <c r="C1926" t="str">
        <f>VLOOKUP(B1926,Product_Name!$A$2:$B$914,2,0)</f>
        <v>Xerox 231</v>
      </c>
      <c r="D1926">
        <f>VLOOKUP(A1926,OrderProduct!A1926:D3877,4,0)</f>
        <v>2</v>
      </c>
    </row>
    <row r="1927" spans="1:4">
      <c r="A1927" s="3">
        <v>3367</v>
      </c>
      <c r="B1927">
        <f>VLOOKUP(A1927,OrderProduct!A1927:R3878,18,0)</f>
        <v>563</v>
      </c>
      <c r="C1927" t="str">
        <f>VLOOKUP(B1927,Product_Name!$A$2:$B$914,2,0)</f>
        <v>Microsoft Multimedia Keyboard</v>
      </c>
      <c r="D1927">
        <f>VLOOKUP(A1927,OrderProduct!A1927:D3878,4,0)</f>
        <v>36</v>
      </c>
    </row>
    <row r="1928" spans="1:4">
      <c r="A1928" s="3">
        <v>3367</v>
      </c>
      <c r="B1928">
        <f>VLOOKUP(A1928,OrderProduct!A1928:R3879,18,0)</f>
        <v>141</v>
      </c>
      <c r="C1928" t="str">
        <f>VLOOKUP(B1928,Product_Name!$A$2:$B$914,2,0)</f>
        <v>Avery 506</v>
      </c>
      <c r="D1928">
        <f>VLOOKUP(A1928,OrderProduct!A1928:D3879,4,0)</f>
        <v>4</v>
      </c>
    </row>
    <row r="1929" spans="1:4">
      <c r="A1929" s="3">
        <v>3369</v>
      </c>
      <c r="B1929">
        <f>VLOOKUP(A1929,OrderProduct!A1929:R3880,18,0)</f>
        <v>814</v>
      </c>
      <c r="C1929" t="str">
        <f>VLOOKUP(B1929,Product_Name!$A$2:$B$914,2,0)</f>
        <v>Wilson Jones Hanging View Binder  White  1"</v>
      </c>
      <c r="D1929">
        <f>VLOOKUP(A1929,OrderProduct!A1929:D3880,4,0)</f>
        <v>15</v>
      </c>
    </row>
    <row r="1930" spans="1:4">
      <c r="A1930" s="3">
        <v>3374</v>
      </c>
      <c r="B1930">
        <f>VLOOKUP(A1930,OrderProduct!A1930:R3881,18,0)</f>
        <v>187</v>
      </c>
      <c r="C1930" t="str">
        <f>VLOOKUP(B1930,Product_Name!$A$2:$B$914,2,0)</f>
        <v>Bevis Round Conference Table Top  X-Base</v>
      </c>
      <c r="D1930">
        <f>VLOOKUP(A1930,OrderProduct!A1930:D3881,4,0)</f>
        <v>6</v>
      </c>
    </row>
    <row r="1931" spans="1:4">
      <c r="A1931" s="3">
        <v>3374</v>
      </c>
      <c r="B1931">
        <f>VLOOKUP(A1931,OrderProduct!A1931:R3882,18,0)</f>
        <v>517</v>
      </c>
      <c r="C1931" t="str">
        <f>VLOOKUP(B1931,Product_Name!$A$2:$B$914,2,0)</f>
        <v>Keytronic 105-Key Spanish Keyboard</v>
      </c>
      <c r="D1931">
        <f>VLOOKUP(A1931,OrderProduct!A1931:D3882,4,0)</f>
        <v>3</v>
      </c>
    </row>
    <row r="1932" spans="1:4">
      <c r="A1932" s="3">
        <v>3374</v>
      </c>
      <c r="B1932">
        <f>VLOOKUP(A1932,OrderProduct!A1932:R3883,18,0)</f>
        <v>792</v>
      </c>
      <c r="C1932" t="str">
        <f>VLOOKUP(B1932,Product_Name!$A$2:$B$914,2,0)</f>
        <v>Universal Premium White Copier/Laser Paper (20Lb. and 87 Bright)</v>
      </c>
      <c r="D1932">
        <f>VLOOKUP(A1932,OrderProduct!A1932:D3883,4,0)</f>
        <v>12</v>
      </c>
    </row>
    <row r="1933" spans="1:4">
      <c r="A1933" s="3">
        <v>3374</v>
      </c>
      <c r="B1933">
        <f>VLOOKUP(A1933,OrderProduct!A1933:R3884,18,0)</f>
        <v>170</v>
      </c>
      <c r="C1933" t="str">
        <f>VLOOKUP(B1933,Product_Name!$A$2:$B$914,2,0)</f>
        <v>Barrel Sharpener</v>
      </c>
      <c r="D1933">
        <f>VLOOKUP(A1933,OrderProduct!A1933:D3884,4,0)</f>
        <v>16</v>
      </c>
    </row>
    <row r="1934" spans="1:4">
      <c r="A1934" s="3">
        <v>3379</v>
      </c>
      <c r="B1934">
        <f>VLOOKUP(A1934,OrderProduct!A1934:R3885,18,0)</f>
        <v>856</v>
      </c>
      <c r="C1934" t="str">
        <f>VLOOKUP(B1934,Product_Name!$A$2:$B$914,2,0)</f>
        <v>Xerox 1936</v>
      </c>
      <c r="D1934">
        <f>VLOOKUP(A1934,OrderProduct!A1934:D3885,4,0)</f>
        <v>6</v>
      </c>
    </row>
    <row r="1935" spans="1:4">
      <c r="A1935" s="3">
        <v>3379</v>
      </c>
      <c r="B1935">
        <f>VLOOKUP(A1935,OrderProduct!A1935:R3886,18,0)</f>
        <v>691</v>
      </c>
      <c r="C1935" t="str">
        <f>VLOOKUP(B1935,Product_Name!$A$2:$B$914,2,0)</f>
        <v>Serrated Blade or Curved Handle Hand Letter Openers</v>
      </c>
      <c r="D1935">
        <f>VLOOKUP(A1935,OrderProduct!A1935:D3886,4,0)</f>
        <v>22</v>
      </c>
    </row>
    <row r="1936" spans="1:4">
      <c r="A1936" s="3">
        <v>3380</v>
      </c>
      <c r="B1936">
        <f>VLOOKUP(A1936,OrderProduct!A1936:R3887,18,0)</f>
        <v>383</v>
      </c>
      <c r="C1936" t="str">
        <f>VLOOKUP(B1936,Product_Name!$A$2:$B$914,2,0)</f>
        <v>GBC ProClick™ 150 Presentation Binding System</v>
      </c>
      <c r="D1936">
        <f>VLOOKUP(A1936,OrderProduct!A1936:D3887,4,0)</f>
        <v>9</v>
      </c>
    </row>
    <row r="1937" spans="1:4">
      <c r="A1937" s="3">
        <v>3380</v>
      </c>
      <c r="B1937">
        <f>VLOOKUP(A1937,OrderProduct!A1937:R3888,18,0)</f>
        <v>669</v>
      </c>
      <c r="C1937" t="str">
        <f>VLOOKUP(B1937,Product_Name!$A$2:$B$914,2,0)</f>
        <v>SAFCO Arco Folding Chair</v>
      </c>
      <c r="D1937">
        <f>VLOOKUP(A1937,OrderProduct!A1937:D3888,4,0)</f>
        <v>12</v>
      </c>
    </row>
    <row r="1938" spans="1:4">
      <c r="A1938" s="3">
        <v>3380</v>
      </c>
      <c r="B1938">
        <f>VLOOKUP(A1938,OrderProduct!A1938:R3889,18,0)</f>
        <v>472</v>
      </c>
      <c r="C1938" t="str">
        <f>VLOOKUP(B1938,Product_Name!$A$2:$B$914,2,0)</f>
        <v>Howard Miller 16" Diameter Gallery Wall Clock</v>
      </c>
      <c r="D1938">
        <f>VLOOKUP(A1938,OrderProduct!A1938:D3889,4,0)</f>
        <v>23</v>
      </c>
    </row>
    <row r="1939" spans="1:4">
      <c r="A1939" s="3">
        <v>3381</v>
      </c>
      <c r="B1939">
        <f>VLOOKUP(A1939,OrderProduct!A1939:R3890,18,0)</f>
        <v>726</v>
      </c>
      <c r="C1939" t="str">
        <f>VLOOKUP(B1939,Product_Name!$A$2:$B$914,2,0)</f>
        <v>Staples SlimLine Pencil Sharpener</v>
      </c>
      <c r="D1939">
        <f>VLOOKUP(A1939,OrderProduct!A1939:D3890,4,0)</f>
        <v>11</v>
      </c>
    </row>
    <row r="1940" spans="1:4">
      <c r="A1940" s="3">
        <v>3381</v>
      </c>
      <c r="B1940">
        <f>VLOOKUP(A1940,OrderProduct!A1940:R3891,18,0)</f>
        <v>536</v>
      </c>
      <c r="C1940" t="str">
        <f>VLOOKUP(B1940,Product_Name!$A$2:$B$914,2,0)</f>
        <v>Lock-Up Easel 'Spel-Binder'</v>
      </c>
      <c r="D1940">
        <f>VLOOKUP(A1940,OrderProduct!A1940:D3891,4,0)</f>
        <v>3</v>
      </c>
    </row>
    <row r="1941" spans="1:4">
      <c r="A1941" s="3">
        <v>3385</v>
      </c>
      <c r="B1941">
        <f>VLOOKUP(A1941,OrderProduct!A1941:R3892,18,0)</f>
        <v>644</v>
      </c>
      <c r="C1941" t="str">
        <f>VLOOKUP(B1941,Product_Name!$A$2:$B$914,2,0)</f>
        <v>Premium Writing Pencils  Soft  #2 by Central Association for the Blind</v>
      </c>
      <c r="D1941">
        <f>VLOOKUP(A1941,OrderProduct!A1941:D3892,4,0)</f>
        <v>6</v>
      </c>
    </row>
    <row r="1942" spans="1:4">
      <c r="A1942" s="3">
        <v>3385</v>
      </c>
      <c r="B1942">
        <f>VLOOKUP(A1942,OrderProduct!A1942:R3893,18,0)</f>
        <v>544</v>
      </c>
      <c r="C1942" t="str">
        <f>VLOOKUP(B1942,Product_Name!$A$2:$B$914,2,0)</f>
        <v>M70</v>
      </c>
      <c r="D1942">
        <f>VLOOKUP(A1942,OrderProduct!A1942:D3893,4,0)</f>
        <v>5</v>
      </c>
    </row>
    <row r="1943" spans="1:4">
      <c r="A1943" s="3">
        <v>3386</v>
      </c>
      <c r="B1943">
        <f>VLOOKUP(A1943,OrderProduct!A1943:R3894,18,0)</f>
        <v>136</v>
      </c>
      <c r="C1943" t="str">
        <f>VLOOKUP(B1943,Product_Name!$A$2:$B$914,2,0)</f>
        <v>Avery 494</v>
      </c>
      <c r="D1943">
        <f>VLOOKUP(A1943,OrderProduct!A1943:D3894,4,0)</f>
        <v>7</v>
      </c>
    </row>
    <row r="1944" spans="1:4">
      <c r="A1944" s="3">
        <v>3386</v>
      </c>
      <c r="B1944">
        <f>VLOOKUP(A1944,OrderProduct!A1944:R3895,18,0)</f>
        <v>330</v>
      </c>
      <c r="C1944" t="str">
        <f>VLOOKUP(B1944,Product_Name!$A$2:$B$914,2,0)</f>
        <v>Executive Impressions 13" Chairman Wall Clock</v>
      </c>
      <c r="D1944">
        <f>VLOOKUP(A1944,OrderProduct!A1944:D3895,4,0)</f>
        <v>5</v>
      </c>
    </row>
    <row r="1945" spans="1:4">
      <c r="A1945" s="3">
        <v>3388</v>
      </c>
      <c r="B1945">
        <f>VLOOKUP(A1945,OrderProduct!A1945:R3896,18,0)</f>
        <v>673</v>
      </c>
      <c r="C1945" t="str">
        <f>VLOOKUP(B1945,Product_Name!$A$2:$B$914,2,0)</f>
        <v>Safco Industrial Wire Shelving</v>
      </c>
      <c r="D1945">
        <f>VLOOKUP(A1945,OrderProduct!A1945:D3896,4,0)</f>
        <v>12</v>
      </c>
    </row>
    <row r="1946" spans="1:4">
      <c r="A1946" s="3">
        <v>3393</v>
      </c>
      <c r="B1946">
        <f>VLOOKUP(A1946,OrderProduct!A1946:R3897,18,0)</f>
        <v>733</v>
      </c>
      <c r="C1946" t="str">
        <f>VLOOKUP(B1946,Product_Name!$A$2:$B$914,2,0)</f>
        <v>StarTAC 3000</v>
      </c>
      <c r="D1946">
        <f>VLOOKUP(A1946,OrderProduct!A1946:D3897,4,0)</f>
        <v>12</v>
      </c>
    </row>
    <row r="1947" spans="1:4">
      <c r="A1947" s="3">
        <v>3393</v>
      </c>
      <c r="B1947">
        <f>VLOOKUP(A1947,OrderProduct!A1947:R3898,18,0)</f>
        <v>111</v>
      </c>
      <c r="C1947" t="str">
        <f>VLOOKUP(B1947,Product_Name!$A$2:$B$914,2,0)</f>
        <v>Ampad #10 Peel &amp; Seel® Holiday Envelopes</v>
      </c>
      <c r="D1947">
        <f>VLOOKUP(A1947,OrderProduct!A1947:D3898,4,0)</f>
        <v>8</v>
      </c>
    </row>
    <row r="1948" spans="1:4">
      <c r="A1948" s="3">
        <v>3397</v>
      </c>
      <c r="B1948">
        <f>VLOOKUP(A1948,OrderProduct!A1948:R3899,18,0)</f>
        <v>350</v>
      </c>
      <c r="C1948" t="str">
        <f>VLOOKUP(B1948,Product_Name!$A$2:$B$914,2,0)</f>
        <v>Fellowes PB500 Electric Punch Plastic Comb Binding Machine with Manual Bind</v>
      </c>
      <c r="D1948">
        <f>VLOOKUP(A1948,OrderProduct!A1948:D3899,4,0)</f>
        <v>11</v>
      </c>
    </row>
    <row r="1949" spans="1:4">
      <c r="A1949" s="3">
        <v>3397</v>
      </c>
      <c r="B1949">
        <f>VLOOKUP(A1949,OrderProduct!A1949:R3900,18,0)</f>
        <v>252</v>
      </c>
      <c r="C1949" t="str">
        <f>VLOOKUP(B1949,Product_Name!$A$2:$B$914,2,0)</f>
        <v>Crate-A-Files™</v>
      </c>
      <c r="D1949">
        <f>VLOOKUP(A1949,OrderProduct!A1949:D3900,4,0)</f>
        <v>12</v>
      </c>
    </row>
    <row r="1950" spans="1:4">
      <c r="A1950" s="3">
        <v>3397</v>
      </c>
      <c r="B1950">
        <f>VLOOKUP(A1950,OrderProduct!A1950:R3901,18,0)</f>
        <v>181</v>
      </c>
      <c r="C1950" t="str">
        <f>VLOOKUP(B1950,Product_Name!$A$2:$B$914,2,0)</f>
        <v>Bell Sonecor JB700 Caller ID</v>
      </c>
      <c r="D1950">
        <f>VLOOKUP(A1950,OrderProduct!A1950:D3901,4,0)</f>
        <v>8</v>
      </c>
    </row>
    <row r="1951" spans="1:4">
      <c r="A1951" s="3">
        <v>3399</v>
      </c>
      <c r="B1951">
        <f>VLOOKUP(A1951,OrderProduct!A1951:R3902,18,0)</f>
        <v>726</v>
      </c>
      <c r="C1951" t="str">
        <f>VLOOKUP(B1951,Product_Name!$A$2:$B$914,2,0)</f>
        <v>Staples SlimLine Pencil Sharpener</v>
      </c>
      <c r="D1951">
        <f>VLOOKUP(A1951,OrderProduct!A1951:D3902,4,0)</f>
        <v>21</v>
      </c>
    </row>
    <row r="1952" spans="1:4">
      <c r="A1952" s="3">
        <v>3400</v>
      </c>
      <c r="B1952">
        <f>VLOOKUP(A1952,OrderProduct!A1952:R3903,18,0)</f>
        <v>296</v>
      </c>
      <c r="C1952" t="str">
        <f>VLOOKUP(B1952,Product_Name!$A$2:$B$914,2,0)</f>
        <v>Eldon Expressions Punched Metal &amp; Wood Desk Accessories  Black &amp; Cherry</v>
      </c>
      <c r="D1952">
        <f>VLOOKUP(A1952,OrderProduct!A1952:D3903,4,0)</f>
        <v>2</v>
      </c>
    </row>
    <row r="1953" spans="1:4">
      <c r="A1953" s="3">
        <v>3403</v>
      </c>
      <c r="B1953">
        <f>VLOOKUP(A1953,OrderProduct!A1953:R3904,18,0)</f>
        <v>760</v>
      </c>
      <c r="C1953" t="str">
        <f>VLOOKUP(B1953,Product_Name!$A$2:$B$914,2,0)</f>
        <v>Tenex 46" x 60" Computer Anti-Static Chairmat  Rectangular Shaped</v>
      </c>
      <c r="D1953">
        <f>VLOOKUP(A1953,OrderProduct!A1953:D3904,4,0)</f>
        <v>20</v>
      </c>
    </row>
  </sheetData>
  <autoFilter xmlns:etc="http://www.wps.cn/officeDocument/2017/etCustomData" ref="A1:D1953" etc:filterBottomFollowUsedRange="0">
    <extLst/>
  </autoFilter>
  <conditionalFormatting sqref="H3">
    <cfRule type="colorScale" priority="2">
      <colorScale>
        <cfvo type="min"/>
        <cfvo type="max"/>
        <color rgb="FFFFEF9C"/>
        <color rgb="FF63BE7B"/>
      </colorScale>
    </cfRule>
  </conditionalFormatting>
  <conditionalFormatting sqref="I3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T1953"/>
  <sheetViews>
    <sheetView topLeftCell="F1" workbookViewId="0">
      <selection activeCell="P16" sqref="P16"/>
    </sheetView>
  </sheetViews>
  <sheetFormatPr defaultColWidth="9" defaultRowHeight="14.4"/>
  <cols>
    <col min="1" max="1" width="15.6666666666667" customWidth="1"/>
    <col min="2" max="3" width="17.6666666666667" customWidth="1"/>
    <col min="4" max="4" width="19" customWidth="1"/>
    <col min="5" max="5" width="17.7777777777778" customWidth="1"/>
    <col min="9" max="9" width="23.7777777777778" customWidth="1"/>
    <col min="10" max="10" width="15.5555555555556" customWidth="1"/>
    <col min="11" max="11" width="13.5555555555556" customWidth="1"/>
    <col min="12" max="14" width="10.7777777777778" customWidth="1"/>
    <col min="15" max="15" width="11.6666666666667" customWidth="1"/>
    <col min="16" max="16" width="28.5555555555556" customWidth="1"/>
    <col min="17" max="17" width="16.4444444444444" customWidth="1"/>
  </cols>
  <sheetData>
    <row r="1" ht="15.9" spans="1:20">
      <c r="A1" s="1" t="s">
        <v>0</v>
      </c>
      <c r="B1" s="1" t="s">
        <v>3051</v>
      </c>
      <c r="C1" s="1" t="s">
        <v>986</v>
      </c>
      <c r="D1" s="1" t="s">
        <v>1</v>
      </c>
      <c r="E1" s="1" t="s">
        <v>2</v>
      </c>
      <c r="F1" s="2" t="s">
        <v>5</v>
      </c>
      <c r="P1" s="4" t="s">
        <v>3052</v>
      </c>
      <c r="Q1" s="4"/>
      <c r="R1" s="4"/>
      <c r="S1" s="4"/>
      <c r="T1" s="4"/>
    </row>
    <row r="2" ht="15.15" spans="1:6">
      <c r="A2">
        <v>3</v>
      </c>
      <c r="B2">
        <f>VLOOKUP(A2,OrderProduct!A2:O1953,15,0)</f>
        <v>2</v>
      </c>
      <c r="C2" t="str">
        <f>VLOOKUP(B2,'Product Category'!$A$2:$B$4,2,0)</f>
        <v>Office Supplies</v>
      </c>
      <c r="D2" s="8">
        <v>42005</v>
      </c>
      <c r="E2" s="8">
        <v>42009</v>
      </c>
      <c r="F2">
        <f>VLOOKUP(A2,OrderProduct!A2:F1953,6,0)</f>
        <v>6831.37</v>
      </c>
    </row>
    <row r="3" spans="1:10">
      <c r="A3">
        <v>5</v>
      </c>
      <c r="B3">
        <f>VLOOKUP(A3,OrderProduct!A3:O1954,15,0)</f>
        <v>1</v>
      </c>
      <c r="C3" t="str">
        <f>VLOOKUP(B3,'Product Category'!$A$2:$B$4,2,0)</f>
        <v>Furniture</v>
      </c>
      <c r="D3" s="8">
        <v>42005</v>
      </c>
      <c r="E3" s="8">
        <v>42014</v>
      </c>
      <c r="F3">
        <f>VLOOKUP(A3,OrderProduct!A3:F1954,6,0)</f>
        <v>236.87</v>
      </c>
      <c r="I3" t="s">
        <v>3053</v>
      </c>
      <c r="J3" t="s">
        <v>993</v>
      </c>
    </row>
    <row r="4" spans="1:13">
      <c r="A4">
        <v>11</v>
      </c>
      <c r="B4">
        <f>VLOOKUP(A4,OrderProduct!A4:O1955,15,0)</f>
        <v>1</v>
      </c>
      <c r="C4" t="str">
        <f>VLOOKUP(B4,'Product Category'!$A$2:$B$4,2,0)</f>
        <v>Furniture</v>
      </c>
      <c r="D4" s="8">
        <v>42005</v>
      </c>
      <c r="E4" s="8">
        <v>42008</v>
      </c>
      <c r="F4">
        <f>VLOOKUP(A4,OrderProduct!A4:F1955,6,0)</f>
        <v>370.91</v>
      </c>
      <c r="I4" t="s">
        <v>1900</v>
      </c>
      <c r="J4" t="s">
        <v>987</v>
      </c>
      <c r="K4" t="s">
        <v>988</v>
      </c>
      <c r="L4" t="s">
        <v>989</v>
      </c>
      <c r="M4" t="s">
        <v>32</v>
      </c>
    </row>
    <row r="5" spans="1:13">
      <c r="A5">
        <v>14</v>
      </c>
      <c r="B5">
        <f>VLOOKUP(A5,OrderProduct!A5:O1956,15,0)</f>
        <v>1</v>
      </c>
      <c r="C5" t="str">
        <f>VLOOKUP(B5,'Product Category'!$A$2:$B$4,2,0)</f>
        <v>Furniture</v>
      </c>
      <c r="D5" s="8">
        <v>42005</v>
      </c>
      <c r="E5" s="8">
        <v>42007</v>
      </c>
      <c r="F5">
        <f>VLOOKUP(A5,OrderProduct!A5:F1956,6,0)</f>
        <v>4976.92</v>
      </c>
      <c r="I5" s="5" t="s">
        <v>1901</v>
      </c>
      <c r="J5" s="6">
        <v>84</v>
      </c>
      <c r="K5" s="6">
        <v>187</v>
      </c>
      <c r="L5" s="6">
        <v>99</v>
      </c>
      <c r="M5" s="6">
        <v>370</v>
      </c>
    </row>
    <row r="6" spans="1:13">
      <c r="A6">
        <v>14</v>
      </c>
      <c r="B6">
        <f>VLOOKUP(A6,OrderProduct!A6:O1957,15,0)</f>
        <v>2</v>
      </c>
      <c r="C6" t="str">
        <f>VLOOKUP(B6,'Product Category'!$A$2:$B$4,2,0)</f>
        <v>Office Supplies</v>
      </c>
      <c r="D6" s="8">
        <v>42005</v>
      </c>
      <c r="E6" s="8">
        <v>42010</v>
      </c>
      <c r="F6">
        <f>VLOOKUP(A6,OrderProduct!A6:F1957,6,0)</f>
        <v>586.96</v>
      </c>
      <c r="I6" s="5" t="s">
        <v>1902</v>
      </c>
      <c r="J6" s="6">
        <v>61</v>
      </c>
      <c r="K6" s="6">
        <v>178</v>
      </c>
      <c r="L6" s="6">
        <v>75</v>
      </c>
      <c r="M6" s="6">
        <v>314</v>
      </c>
    </row>
    <row r="7" spans="1:13">
      <c r="A7">
        <v>14</v>
      </c>
      <c r="B7">
        <f>VLOOKUP(A7,OrderProduct!A7:O1958,15,0)</f>
        <v>2</v>
      </c>
      <c r="C7" t="str">
        <f>VLOOKUP(B7,'Product Category'!$A$2:$B$4,2,0)</f>
        <v>Office Supplies</v>
      </c>
      <c r="D7" s="8">
        <v>42005</v>
      </c>
      <c r="E7" s="8">
        <v>42006</v>
      </c>
      <c r="F7">
        <f>VLOOKUP(A7,OrderProduct!A7:F1958,6,0)</f>
        <v>5911.35</v>
      </c>
      <c r="I7" s="5" t="s">
        <v>1903</v>
      </c>
      <c r="J7" s="6">
        <v>65</v>
      </c>
      <c r="K7" s="6">
        <v>173</v>
      </c>
      <c r="L7" s="6">
        <v>90</v>
      </c>
      <c r="M7" s="6">
        <v>328</v>
      </c>
    </row>
    <row r="8" spans="1:13">
      <c r="A8">
        <v>14</v>
      </c>
      <c r="B8">
        <f>VLOOKUP(A8,OrderProduct!A8:O1959,15,0)</f>
        <v>2</v>
      </c>
      <c r="C8" t="str">
        <f>VLOOKUP(B8,'Product Category'!$A$2:$B$4,2,0)</f>
        <v>Office Supplies</v>
      </c>
      <c r="D8" s="8">
        <v>42005</v>
      </c>
      <c r="E8" s="8">
        <v>42007</v>
      </c>
      <c r="F8">
        <f>VLOOKUP(A8,OrderProduct!A8:F1959,6,0)</f>
        <v>4649.85</v>
      </c>
      <c r="I8" s="5" t="s">
        <v>1904</v>
      </c>
      <c r="J8" s="6">
        <v>70</v>
      </c>
      <c r="K8" s="6">
        <v>167</v>
      </c>
      <c r="L8" s="6">
        <v>84</v>
      </c>
      <c r="M8" s="6">
        <v>321</v>
      </c>
    </row>
    <row r="9" spans="1:13">
      <c r="A9">
        <v>15</v>
      </c>
      <c r="B9">
        <f>VLOOKUP(A9,OrderProduct!A9:O1960,15,0)</f>
        <v>2</v>
      </c>
      <c r="C9" t="str">
        <f>VLOOKUP(B9,'Product Category'!$A$2:$B$4,2,0)</f>
        <v>Office Supplies</v>
      </c>
      <c r="D9" s="8">
        <v>42005</v>
      </c>
      <c r="E9" s="8">
        <v>42006</v>
      </c>
      <c r="F9">
        <f>VLOOKUP(A9,OrderProduct!A9:F1960,6,0)</f>
        <v>43046.2</v>
      </c>
      <c r="I9" s="5" t="s">
        <v>1905</v>
      </c>
      <c r="J9" s="6">
        <v>66</v>
      </c>
      <c r="K9" s="6">
        <v>175</v>
      </c>
      <c r="L9" s="6">
        <v>72</v>
      </c>
      <c r="M9" s="6">
        <v>313</v>
      </c>
    </row>
    <row r="10" spans="1:13">
      <c r="A10">
        <v>15</v>
      </c>
      <c r="B10">
        <f>VLOOKUP(A10,OrderProduct!A10:O1961,15,0)</f>
        <v>2</v>
      </c>
      <c r="C10" t="str">
        <f>VLOOKUP(B10,'Product Category'!$A$2:$B$4,2,0)</f>
        <v>Office Supplies</v>
      </c>
      <c r="D10" s="8">
        <v>42006</v>
      </c>
      <c r="E10" s="8">
        <v>42008</v>
      </c>
      <c r="F10">
        <f>VLOOKUP(A10,OrderProduct!A10:F1961,6,0)</f>
        <v>351.56</v>
      </c>
      <c r="I10" s="5" t="s">
        <v>1906</v>
      </c>
      <c r="J10" s="6">
        <v>54</v>
      </c>
      <c r="K10" s="6">
        <v>190</v>
      </c>
      <c r="L10" s="6">
        <v>62</v>
      </c>
      <c r="M10" s="6">
        <v>306</v>
      </c>
    </row>
    <row r="11" spans="1:13">
      <c r="A11">
        <v>16</v>
      </c>
      <c r="B11">
        <f>VLOOKUP(A11,OrderProduct!A11:O1962,15,0)</f>
        <v>2</v>
      </c>
      <c r="C11" t="str">
        <f>VLOOKUP(B11,'Product Category'!$A$2:$B$4,2,0)</f>
        <v>Office Supplies</v>
      </c>
      <c r="D11" s="8">
        <v>42006</v>
      </c>
      <c r="E11" s="8">
        <v>42008</v>
      </c>
      <c r="F11">
        <f>VLOOKUP(A11,OrderProduct!A11:F1962,6,0)</f>
        <v>718.03</v>
      </c>
      <c r="I11" s="5" t="s">
        <v>32</v>
      </c>
      <c r="J11" s="6">
        <v>400</v>
      </c>
      <c r="K11" s="6">
        <v>1070</v>
      </c>
      <c r="L11" s="6">
        <v>482</v>
      </c>
      <c r="M11" s="6">
        <v>1952</v>
      </c>
    </row>
    <row r="12" spans="1:6">
      <c r="A12">
        <v>16</v>
      </c>
      <c r="B12">
        <f>VLOOKUP(A12,OrderProduct!A12:O1963,15,0)</f>
        <v>3</v>
      </c>
      <c r="C12" t="str">
        <f>VLOOKUP(B12,'Product Category'!$A$2:$B$4,2,0)</f>
        <v>Technology</v>
      </c>
      <c r="D12" s="8">
        <v>42006</v>
      </c>
      <c r="E12" s="8">
        <v>42006</v>
      </c>
      <c r="F12">
        <f>VLOOKUP(A12,OrderProduct!A12:F1963,6,0)</f>
        <v>73.97</v>
      </c>
    </row>
    <row r="13" spans="1:6">
      <c r="A13">
        <v>18</v>
      </c>
      <c r="B13">
        <f>VLOOKUP(A13,OrderProduct!A13:O1964,15,0)</f>
        <v>1</v>
      </c>
      <c r="C13" t="str">
        <f>VLOOKUP(B13,'Product Category'!$A$2:$B$4,2,0)</f>
        <v>Furniture</v>
      </c>
      <c r="D13" s="8">
        <v>42006</v>
      </c>
      <c r="E13" s="8">
        <v>42008</v>
      </c>
      <c r="F13">
        <f>VLOOKUP(A13,OrderProduct!A13:F1964,6,0)</f>
        <v>1233.32</v>
      </c>
    </row>
    <row r="14" spans="1:6">
      <c r="A14">
        <v>19</v>
      </c>
      <c r="B14">
        <f>VLOOKUP(A14,OrderProduct!A14:O1965,15,0)</f>
        <v>3</v>
      </c>
      <c r="C14" t="str">
        <f>VLOOKUP(B14,'Product Category'!$A$2:$B$4,2,0)</f>
        <v>Technology</v>
      </c>
      <c r="D14" s="8">
        <v>42006</v>
      </c>
      <c r="E14" s="8">
        <v>42013</v>
      </c>
      <c r="F14">
        <f>VLOOKUP(A14,OrderProduct!A14:F1965,6,0)</f>
        <v>47.31</v>
      </c>
    </row>
    <row r="15" spans="1:6">
      <c r="A15">
        <v>21</v>
      </c>
      <c r="B15">
        <f>VLOOKUP(A15,OrderProduct!A15:O1966,15,0)</f>
        <v>1</v>
      </c>
      <c r="C15" t="str">
        <f>VLOOKUP(B15,'Product Category'!$A$2:$B$4,2,0)</f>
        <v>Furniture</v>
      </c>
      <c r="D15" s="8">
        <v>42006</v>
      </c>
      <c r="E15" s="8">
        <v>42008</v>
      </c>
      <c r="F15">
        <f>VLOOKUP(A15,OrderProduct!A15:F1966,6,0)</f>
        <v>186.59</v>
      </c>
    </row>
    <row r="16" spans="1:6">
      <c r="A16">
        <v>21</v>
      </c>
      <c r="B16">
        <f>VLOOKUP(A16,OrderProduct!A16:O1967,15,0)</f>
        <v>2</v>
      </c>
      <c r="C16" t="str">
        <f>VLOOKUP(B16,'Product Category'!$A$2:$B$4,2,0)</f>
        <v>Office Supplies</v>
      </c>
      <c r="D16" s="8">
        <v>42006</v>
      </c>
      <c r="E16" s="8">
        <v>42008</v>
      </c>
      <c r="F16">
        <f>VLOOKUP(A16,OrderProduct!A16:F1967,6,0)</f>
        <v>2119.54</v>
      </c>
    </row>
    <row r="17" spans="1:6">
      <c r="A17">
        <v>21</v>
      </c>
      <c r="B17">
        <f>VLOOKUP(A17,OrderProduct!A17:O1968,15,0)</f>
        <v>3</v>
      </c>
      <c r="C17" t="str">
        <f>VLOOKUP(B17,'Product Category'!$A$2:$B$4,2,0)</f>
        <v>Technology</v>
      </c>
      <c r="D17" s="8">
        <v>42006</v>
      </c>
      <c r="E17" s="8">
        <v>42013</v>
      </c>
      <c r="F17">
        <f>VLOOKUP(A17,OrderProduct!A17:F1968,6,0)</f>
        <v>45737.33</v>
      </c>
    </row>
    <row r="18" spans="1:6">
      <c r="A18">
        <v>24</v>
      </c>
      <c r="B18">
        <f>VLOOKUP(A18,OrderProduct!A18:O1969,15,0)</f>
        <v>2</v>
      </c>
      <c r="C18" t="str">
        <f>VLOOKUP(B18,'Product Category'!$A$2:$B$4,2,0)</f>
        <v>Office Supplies</v>
      </c>
      <c r="D18" s="8">
        <v>42006</v>
      </c>
      <c r="E18" s="8">
        <v>42008</v>
      </c>
      <c r="F18">
        <f>VLOOKUP(A18,OrderProduct!A18:F1969,6,0)</f>
        <v>232.5</v>
      </c>
    </row>
    <row r="19" spans="1:6">
      <c r="A19">
        <v>24</v>
      </c>
      <c r="B19">
        <f>VLOOKUP(A19,OrderProduct!A19:O1970,15,0)</f>
        <v>2</v>
      </c>
      <c r="C19" t="str">
        <f>VLOOKUP(B19,'Product Category'!$A$2:$B$4,2,0)</f>
        <v>Office Supplies</v>
      </c>
      <c r="D19" s="8">
        <v>42006</v>
      </c>
      <c r="E19" s="8">
        <v>42007</v>
      </c>
      <c r="F19">
        <f>VLOOKUP(A19,OrderProduct!A19:F1970,6,0)</f>
        <v>68.46</v>
      </c>
    </row>
    <row r="20" spans="1:6">
      <c r="A20">
        <v>27</v>
      </c>
      <c r="B20">
        <f>VLOOKUP(A20,OrderProduct!A20:O1971,15,0)</f>
        <v>1</v>
      </c>
      <c r="C20" t="str">
        <f>VLOOKUP(B20,'Product Category'!$A$2:$B$4,2,0)</f>
        <v>Furniture</v>
      </c>
      <c r="D20" s="8">
        <v>42006</v>
      </c>
      <c r="E20" s="8">
        <v>42008</v>
      </c>
      <c r="F20">
        <f>VLOOKUP(A20,OrderProduct!A20:F1971,6,0)</f>
        <v>885.23</v>
      </c>
    </row>
    <row r="21" spans="1:6">
      <c r="A21">
        <v>32</v>
      </c>
      <c r="B21">
        <f>VLOOKUP(A21,OrderProduct!A21:O1972,15,0)</f>
        <v>2</v>
      </c>
      <c r="C21" t="str">
        <f>VLOOKUP(B21,'Product Category'!$A$2:$B$4,2,0)</f>
        <v>Office Supplies</v>
      </c>
      <c r="D21" s="8">
        <v>42006</v>
      </c>
      <c r="E21" s="8">
        <v>42008</v>
      </c>
      <c r="F21">
        <f>VLOOKUP(A21,OrderProduct!A21:F1972,6,0)</f>
        <v>2039.07</v>
      </c>
    </row>
    <row r="22" spans="1:6">
      <c r="A22">
        <v>32</v>
      </c>
      <c r="B22">
        <f>VLOOKUP(A22,OrderProduct!A22:O1973,15,0)</f>
        <v>3</v>
      </c>
      <c r="C22" t="str">
        <f>VLOOKUP(B22,'Product Category'!$A$2:$B$4,2,0)</f>
        <v>Technology</v>
      </c>
      <c r="D22" s="8">
        <v>42006</v>
      </c>
      <c r="E22" s="8">
        <v>42008</v>
      </c>
      <c r="F22">
        <f>VLOOKUP(A22,OrderProduct!A22:F1973,6,0)</f>
        <v>696.96</v>
      </c>
    </row>
    <row r="23" spans="1:6">
      <c r="A23">
        <v>32</v>
      </c>
      <c r="B23">
        <f>VLOOKUP(A23,OrderProduct!A23:O1974,15,0)</f>
        <v>3</v>
      </c>
      <c r="C23" t="str">
        <f>VLOOKUP(B23,'Product Category'!$A$2:$B$4,2,0)</f>
        <v>Technology</v>
      </c>
      <c r="D23" s="8">
        <v>42006</v>
      </c>
      <c r="E23" s="8">
        <v>42007</v>
      </c>
      <c r="F23">
        <f>VLOOKUP(A23,OrderProduct!A23:F1974,6,0)</f>
        <v>149.41</v>
      </c>
    </row>
    <row r="24" spans="1:6">
      <c r="A24">
        <v>32</v>
      </c>
      <c r="B24">
        <f>VLOOKUP(A24,OrderProduct!A24:O1975,15,0)</f>
        <v>3</v>
      </c>
      <c r="C24" t="str">
        <f>VLOOKUP(B24,'Product Category'!$A$2:$B$4,2,0)</f>
        <v>Technology</v>
      </c>
      <c r="D24" s="8">
        <v>42006</v>
      </c>
      <c r="E24" s="8">
        <v>42008</v>
      </c>
      <c r="F24">
        <f>VLOOKUP(A24,OrderProduct!A24:F1975,6,0)</f>
        <v>31670.6</v>
      </c>
    </row>
    <row r="25" spans="1:6">
      <c r="A25">
        <v>33</v>
      </c>
      <c r="B25">
        <f>VLOOKUP(A25,OrderProduct!A25:O1976,15,0)</f>
        <v>2</v>
      </c>
      <c r="C25" t="str">
        <f>VLOOKUP(B25,'Product Category'!$A$2:$B$4,2,0)</f>
        <v>Office Supplies</v>
      </c>
      <c r="D25" s="8">
        <v>42006</v>
      </c>
      <c r="E25" s="8">
        <v>42006</v>
      </c>
      <c r="F25">
        <f>VLOOKUP(A25,OrderProduct!A25:F1976,6,0)</f>
        <v>381.91</v>
      </c>
    </row>
    <row r="26" spans="1:6">
      <c r="A26">
        <v>33</v>
      </c>
      <c r="B26">
        <f>VLOOKUP(A26,OrderProduct!A26:O1977,15,0)</f>
        <v>2</v>
      </c>
      <c r="C26" t="str">
        <f>VLOOKUP(B26,'Product Category'!$A$2:$B$4,2,0)</f>
        <v>Office Supplies</v>
      </c>
      <c r="D26" s="8">
        <v>42007</v>
      </c>
      <c r="E26" s="8">
        <v>42008</v>
      </c>
      <c r="F26">
        <f>VLOOKUP(A26,OrderProduct!A26:F1977,6,0)</f>
        <v>9705.46</v>
      </c>
    </row>
    <row r="27" spans="1:6">
      <c r="A27">
        <v>43</v>
      </c>
      <c r="B27">
        <f>VLOOKUP(A27,OrderProduct!A27:O1978,15,0)</f>
        <v>3</v>
      </c>
      <c r="C27" t="str">
        <f>VLOOKUP(B27,'Product Category'!$A$2:$B$4,2,0)</f>
        <v>Technology</v>
      </c>
      <c r="D27" s="8">
        <v>42007</v>
      </c>
      <c r="E27" s="8">
        <v>42009</v>
      </c>
      <c r="F27">
        <f>VLOOKUP(A27,OrderProduct!A27:F1978,6,0)</f>
        <v>3247.54</v>
      </c>
    </row>
    <row r="28" spans="1:6">
      <c r="A28">
        <v>52</v>
      </c>
      <c r="B28">
        <f>VLOOKUP(A28,OrderProduct!A28:O1979,15,0)</f>
        <v>3</v>
      </c>
      <c r="C28" t="str">
        <f>VLOOKUP(B28,'Product Category'!$A$2:$B$4,2,0)</f>
        <v>Technology</v>
      </c>
      <c r="D28" s="8">
        <v>42007</v>
      </c>
      <c r="E28" s="8">
        <v>42010</v>
      </c>
      <c r="F28">
        <f>VLOOKUP(A28,OrderProduct!A28:F1979,6,0)</f>
        <v>5582.63</v>
      </c>
    </row>
    <row r="29" spans="1:6">
      <c r="A29">
        <v>53</v>
      </c>
      <c r="B29">
        <f>VLOOKUP(A29,OrderProduct!A29:O1980,15,0)</f>
        <v>3</v>
      </c>
      <c r="C29" t="str">
        <f>VLOOKUP(B29,'Product Category'!$A$2:$B$4,2,0)</f>
        <v>Technology</v>
      </c>
      <c r="D29" s="8">
        <v>42007</v>
      </c>
      <c r="E29" s="8">
        <v>42008</v>
      </c>
      <c r="F29">
        <f>VLOOKUP(A29,OrderProduct!A29:F1980,6,0)</f>
        <v>122.23</v>
      </c>
    </row>
    <row r="30" spans="1:6">
      <c r="A30">
        <v>53</v>
      </c>
      <c r="B30">
        <f>VLOOKUP(A30,OrderProduct!A30:O1981,15,0)</f>
        <v>2</v>
      </c>
      <c r="C30" t="str">
        <f>VLOOKUP(B30,'Product Category'!$A$2:$B$4,2,0)</f>
        <v>Office Supplies</v>
      </c>
      <c r="D30" s="8">
        <v>42007</v>
      </c>
      <c r="E30" s="8">
        <v>42009</v>
      </c>
      <c r="F30">
        <f>VLOOKUP(A30,OrderProduct!A30:F1981,6,0)</f>
        <v>330.21</v>
      </c>
    </row>
    <row r="31" spans="1:6">
      <c r="A31">
        <v>56</v>
      </c>
      <c r="B31">
        <f>VLOOKUP(A31,OrderProduct!A31:O1982,15,0)</f>
        <v>2</v>
      </c>
      <c r="C31" t="str">
        <f>VLOOKUP(B31,'Product Category'!$A$2:$B$4,2,0)</f>
        <v>Office Supplies</v>
      </c>
      <c r="D31" s="8">
        <v>42007</v>
      </c>
      <c r="E31" s="8">
        <v>42009</v>
      </c>
      <c r="F31">
        <f>VLOOKUP(A31,OrderProduct!A31:F1982,6,0)</f>
        <v>881.32</v>
      </c>
    </row>
    <row r="32" spans="1:6">
      <c r="A32">
        <v>56</v>
      </c>
      <c r="B32">
        <f>VLOOKUP(A32,OrderProduct!A32:O1983,15,0)</f>
        <v>2</v>
      </c>
      <c r="C32" t="str">
        <f>VLOOKUP(B32,'Product Category'!$A$2:$B$4,2,0)</f>
        <v>Office Supplies</v>
      </c>
      <c r="D32" s="8">
        <v>42007</v>
      </c>
      <c r="E32" s="8">
        <v>42014</v>
      </c>
      <c r="F32">
        <f>VLOOKUP(A32,OrderProduct!A32:F1983,6,0)</f>
        <v>66.7</v>
      </c>
    </row>
    <row r="33" spans="1:6">
      <c r="A33">
        <v>62</v>
      </c>
      <c r="B33">
        <f>VLOOKUP(A33,OrderProduct!A33:O1984,15,0)</f>
        <v>2</v>
      </c>
      <c r="C33" t="str">
        <f>VLOOKUP(B33,'Product Category'!$A$2:$B$4,2,0)</f>
        <v>Office Supplies</v>
      </c>
      <c r="D33" s="8">
        <v>42007</v>
      </c>
      <c r="E33" s="8">
        <v>42011</v>
      </c>
      <c r="F33">
        <f>VLOOKUP(A33,OrderProduct!A33:F1984,6,0)</f>
        <v>1423.35</v>
      </c>
    </row>
    <row r="34" spans="1:6">
      <c r="A34">
        <v>62</v>
      </c>
      <c r="B34">
        <f>VLOOKUP(A34,OrderProduct!A34:O1985,15,0)</f>
        <v>2</v>
      </c>
      <c r="C34" t="str">
        <f>VLOOKUP(B34,'Product Category'!$A$2:$B$4,2,0)</f>
        <v>Office Supplies</v>
      </c>
      <c r="D34" s="8">
        <v>42007</v>
      </c>
      <c r="E34" s="8">
        <v>42008</v>
      </c>
      <c r="F34">
        <f>VLOOKUP(A34,OrderProduct!A34:F1985,6,0)</f>
        <v>124.81</v>
      </c>
    </row>
    <row r="35" spans="1:6">
      <c r="A35">
        <v>64</v>
      </c>
      <c r="B35">
        <f>VLOOKUP(A35,OrderProduct!A35:O1986,15,0)</f>
        <v>2</v>
      </c>
      <c r="C35" t="str">
        <f>VLOOKUP(B35,'Product Category'!$A$2:$B$4,2,0)</f>
        <v>Office Supplies</v>
      </c>
      <c r="D35" s="8">
        <v>42007</v>
      </c>
      <c r="E35" s="8">
        <v>42008</v>
      </c>
      <c r="F35">
        <f>VLOOKUP(A35,OrderProduct!A35:F1986,6,0)</f>
        <v>594.44</v>
      </c>
    </row>
    <row r="36" spans="1:6">
      <c r="A36">
        <v>64</v>
      </c>
      <c r="B36">
        <f>VLOOKUP(A36,OrderProduct!A36:O1987,15,0)</f>
        <v>3</v>
      </c>
      <c r="C36" t="str">
        <f>VLOOKUP(B36,'Product Category'!$A$2:$B$4,2,0)</f>
        <v>Technology</v>
      </c>
      <c r="D36" s="8">
        <v>42007</v>
      </c>
      <c r="E36" s="8">
        <v>42008</v>
      </c>
      <c r="F36">
        <f>VLOOKUP(A36,OrderProduct!A36:F1987,6,0)</f>
        <v>228.5</v>
      </c>
    </row>
    <row r="37" spans="1:6">
      <c r="A37">
        <v>67</v>
      </c>
      <c r="B37">
        <f>VLOOKUP(A37,OrderProduct!A37:O1988,15,0)</f>
        <v>2</v>
      </c>
      <c r="C37" t="str">
        <f>VLOOKUP(B37,'Product Category'!$A$2:$B$4,2,0)</f>
        <v>Office Supplies</v>
      </c>
      <c r="D37" s="8">
        <v>42007</v>
      </c>
      <c r="E37" s="8">
        <v>42008</v>
      </c>
      <c r="F37">
        <f>VLOOKUP(A37,OrderProduct!A37:F1988,6,0)</f>
        <v>2144.92</v>
      </c>
    </row>
    <row r="38" spans="1:6">
      <c r="A38">
        <v>68</v>
      </c>
      <c r="B38">
        <f>VLOOKUP(A38,OrderProduct!A38:O1989,15,0)</f>
        <v>1</v>
      </c>
      <c r="C38" t="str">
        <f>VLOOKUP(B38,'Product Category'!$A$2:$B$4,2,0)</f>
        <v>Furniture</v>
      </c>
      <c r="D38" s="8">
        <v>42007</v>
      </c>
      <c r="E38" s="8">
        <v>42012</v>
      </c>
      <c r="F38">
        <f>VLOOKUP(A38,OrderProduct!A38:F1989,6,0)</f>
        <v>217</v>
      </c>
    </row>
    <row r="39" spans="1:6">
      <c r="A39">
        <v>68</v>
      </c>
      <c r="B39">
        <f>VLOOKUP(A39,OrderProduct!A39:O1990,15,0)</f>
        <v>1</v>
      </c>
      <c r="C39" t="str">
        <f>VLOOKUP(B39,'Product Category'!$A$2:$B$4,2,0)</f>
        <v>Furniture</v>
      </c>
      <c r="D39" s="8">
        <v>42007</v>
      </c>
      <c r="E39" s="8">
        <v>42008</v>
      </c>
      <c r="F39">
        <f>VLOOKUP(A39,OrderProduct!A39:F1990,6,0)</f>
        <v>226.88</v>
      </c>
    </row>
    <row r="40" spans="1:6">
      <c r="A40">
        <v>68</v>
      </c>
      <c r="B40">
        <f>VLOOKUP(A40,OrderProduct!A40:O1991,15,0)</f>
        <v>2</v>
      </c>
      <c r="C40" t="str">
        <f>VLOOKUP(B40,'Product Category'!$A$2:$B$4,2,0)</f>
        <v>Office Supplies</v>
      </c>
      <c r="D40" s="8">
        <v>42007</v>
      </c>
      <c r="E40" s="8">
        <v>42008</v>
      </c>
      <c r="F40">
        <f>VLOOKUP(A40,OrderProduct!A40:F1991,6,0)</f>
        <v>4620.05</v>
      </c>
    </row>
    <row r="41" spans="1:6">
      <c r="A41">
        <v>68</v>
      </c>
      <c r="B41">
        <f>VLOOKUP(A41,OrderProduct!A41:O1992,15,0)</f>
        <v>1</v>
      </c>
      <c r="C41" t="str">
        <f>VLOOKUP(B41,'Product Category'!$A$2:$B$4,2,0)</f>
        <v>Furniture</v>
      </c>
      <c r="D41" s="8">
        <v>42007</v>
      </c>
      <c r="E41" s="8">
        <v>42009</v>
      </c>
      <c r="F41">
        <f>VLOOKUP(A41,OrderProduct!A41:F1992,6,0)</f>
        <v>2373.32</v>
      </c>
    </row>
    <row r="42" spans="1:6">
      <c r="A42">
        <v>70</v>
      </c>
      <c r="B42">
        <f>VLOOKUP(A42,OrderProduct!A42:O1993,15,0)</f>
        <v>1</v>
      </c>
      <c r="C42" t="str">
        <f>VLOOKUP(B42,'Product Category'!$A$2:$B$4,2,0)</f>
        <v>Furniture</v>
      </c>
      <c r="D42" s="8">
        <v>42007</v>
      </c>
      <c r="E42" s="8">
        <v>42010</v>
      </c>
      <c r="F42">
        <f>VLOOKUP(A42,OrderProduct!A42:F1993,6,0)</f>
        <v>325.73</v>
      </c>
    </row>
    <row r="43" spans="1:6">
      <c r="A43">
        <v>83</v>
      </c>
      <c r="B43">
        <f>VLOOKUP(A43,OrderProduct!A43:O1994,15,0)</f>
        <v>1</v>
      </c>
      <c r="C43" t="str">
        <f>VLOOKUP(B43,'Product Category'!$A$2:$B$4,2,0)</f>
        <v>Furniture</v>
      </c>
      <c r="D43" s="8">
        <v>42007</v>
      </c>
      <c r="E43" s="8">
        <v>42009</v>
      </c>
      <c r="F43">
        <f>VLOOKUP(A43,OrderProduct!A43:F1994,6,0)</f>
        <v>5555.6</v>
      </c>
    </row>
    <row r="44" spans="1:6">
      <c r="A44">
        <v>84</v>
      </c>
      <c r="B44">
        <f>VLOOKUP(A44,OrderProduct!A44:O1995,15,0)</f>
        <v>1</v>
      </c>
      <c r="C44" t="str">
        <f>VLOOKUP(B44,'Product Category'!$A$2:$B$4,2,0)</f>
        <v>Furniture</v>
      </c>
      <c r="D44" s="8">
        <v>42007</v>
      </c>
      <c r="E44" s="8">
        <v>42009</v>
      </c>
      <c r="F44">
        <f>VLOOKUP(A44,OrderProduct!A44:F1995,6,0)</f>
        <v>38.96</v>
      </c>
    </row>
    <row r="45" spans="1:6">
      <c r="A45">
        <v>84</v>
      </c>
      <c r="B45">
        <f>VLOOKUP(A45,OrderProduct!A45:O1996,15,0)</f>
        <v>2</v>
      </c>
      <c r="C45" t="str">
        <f>VLOOKUP(B45,'Product Category'!$A$2:$B$4,2,0)</f>
        <v>Office Supplies</v>
      </c>
      <c r="D45" s="8">
        <v>42008</v>
      </c>
      <c r="E45" s="8">
        <v>42009</v>
      </c>
      <c r="F45">
        <f>VLOOKUP(A45,OrderProduct!A45:F1996,6,0)</f>
        <v>605.82</v>
      </c>
    </row>
    <row r="46" spans="1:6">
      <c r="A46">
        <v>87</v>
      </c>
      <c r="B46">
        <f>VLOOKUP(A46,OrderProduct!A46:O1997,15,0)</f>
        <v>2</v>
      </c>
      <c r="C46" t="str">
        <f>VLOOKUP(B46,'Product Category'!$A$2:$B$4,2,0)</f>
        <v>Office Supplies</v>
      </c>
      <c r="D46" s="8">
        <v>42008</v>
      </c>
      <c r="E46" s="8">
        <v>42010</v>
      </c>
      <c r="F46">
        <f>VLOOKUP(A46,OrderProduct!A46:F1997,6,0)</f>
        <v>1569</v>
      </c>
    </row>
    <row r="47" spans="1:6">
      <c r="A47">
        <v>87</v>
      </c>
      <c r="B47">
        <f>VLOOKUP(A47,OrderProduct!A47:O1998,15,0)</f>
        <v>2</v>
      </c>
      <c r="C47" t="str">
        <f>VLOOKUP(B47,'Product Category'!$A$2:$B$4,2,0)</f>
        <v>Office Supplies</v>
      </c>
      <c r="D47" s="8">
        <v>42008</v>
      </c>
      <c r="E47" s="8">
        <v>42010</v>
      </c>
      <c r="F47">
        <f>VLOOKUP(A47,OrderProduct!A47:F1998,6,0)</f>
        <v>1483.76</v>
      </c>
    </row>
    <row r="48" spans="1:6">
      <c r="A48">
        <v>87</v>
      </c>
      <c r="B48">
        <f>VLOOKUP(A48,OrderProduct!A48:O1999,15,0)</f>
        <v>1</v>
      </c>
      <c r="C48" t="str">
        <f>VLOOKUP(B48,'Product Category'!$A$2:$B$4,2,0)</f>
        <v>Furniture</v>
      </c>
      <c r="D48" s="8">
        <v>42008</v>
      </c>
      <c r="E48" s="8">
        <v>42009</v>
      </c>
      <c r="F48">
        <f>VLOOKUP(A48,OrderProduct!A48:F1999,6,0)</f>
        <v>256.77</v>
      </c>
    </row>
    <row r="49" spans="1:6">
      <c r="A49">
        <v>91</v>
      </c>
      <c r="B49">
        <f>VLOOKUP(A49,OrderProduct!A49:O2000,15,0)</f>
        <v>2</v>
      </c>
      <c r="C49" t="str">
        <f>VLOOKUP(B49,'Product Category'!$A$2:$B$4,2,0)</f>
        <v>Office Supplies</v>
      </c>
      <c r="D49" s="8">
        <v>42008</v>
      </c>
      <c r="E49" s="8">
        <v>42015</v>
      </c>
      <c r="F49">
        <f>VLOOKUP(A49,OrderProduct!A49:F2000,6,0)</f>
        <v>109.86</v>
      </c>
    </row>
    <row r="50" spans="1:6">
      <c r="A50">
        <v>91</v>
      </c>
      <c r="B50">
        <f>VLOOKUP(A50,OrderProduct!A50:O2001,15,0)</f>
        <v>2</v>
      </c>
      <c r="C50" t="str">
        <f>VLOOKUP(B50,'Product Category'!$A$2:$B$4,2,0)</f>
        <v>Office Supplies</v>
      </c>
      <c r="D50" s="8">
        <v>42008</v>
      </c>
      <c r="E50" s="8">
        <v>42010</v>
      </c>
      <c r="F50">
        <f>VLOOKUP(A50,OrderProduct!A50:F2001,6,0)</f>
        <v>406.91</v>
      </c>
    </row>
    <row r="51" spans="1:6">
      <c r="A51">
        <v>91</v>
      </c>
      <c r="B51">
        <f>VLOOKUP(A51,OrderProduct!A51:O2002,15,0)</f>
        <v>3</v>
      </c>
      <c r="C51" t="str">
        <f>VLOOKUP(B51,'Product Category'!$A$2:$B$4,2,0)</f>
        <v>Technology</v>
      </c>
      <c r="D51" s="8">
        <v>42008</v>
      </c>
      <c r="E51" s="8">
        <v>42010</v>
      </c>
      <c r="F51">
        <f>VLOOKUP(A51,OrderProduct!A51:F2002,6,0)</f>
        <v>228.46</v>
      </c>
    </row>
    <row r="52" spans="1:6">
      <c r="A52">
        <v>92</v>
      </c>
      <c r="B52">
        <f>VLOOKUP(A52,OrderProduct!A52:O2003,15,0)</f>
        <v>2</v>
      </c>
      <c r="C52" t="str">
        <f>VLOOKUP(B52,'Product Category'!$A$2:$B$4,2,0)</f>
        <v>Office Supplies</v>
      </c>
      <c r="D52" s="8">
        <v>42009</v>
      </c>
      <c r="E52" s="8">
        <v>42013</v>
      </c>
      <c r="F52">
        <f>VLOOKUP(A52,OrderProduct!A52:F2003,6,0)</f>
        <v>77.61</v>
      </c>
    </row>
    <row r="53" spans="1:6">
      <c r="A53">
        <v>92</v>
      </c>
      <c r="B53">
        <f>VLOOKUP(A53,OrderProduct!A53:O2004,15,0)</f>
        <v>2</v>
      </c>
      <c r="C53" t="str">
        <f>VLOOKUP(B53,'Product Category'!$A$2:$B$4,2,0)</f>
        <v>Office Supplies</v>
      </c>
      <c r="D53" s="8">
        <v>42009</v>
      </c>
      <c r="E53" s="8">
        <v>42009</v>
      </c>
      <c r="F53">
        <f>VLOOKUP(A53,OrderProduct!A53:F2004,6,0)</f>
        <v>284.48</v>
      </c>
    </row>
    <row r="54" spans="1:6">
      <c r="A54">
        <v>92</v>
      </c>
      <c r="B54">
        <f>VLOOKUP(A54,OrderProduct!A54:O2005,15,0)</f>
        <v>2</v>
      </c>
      <c r="C54" t="str">
        <f>VLOOKUP(B54,'Product Category'!$A$2:$B$4,2,0)</f>
        <v>Office Supplies</v>
      </c>
      <c r="D54" s="8">
        <v>42009</v>
      </c>
      <c r="E54" s="8">
        <v>42011</v>
      </c>
      <c r="F54">
        <f>VLOOKUP(A54,OrderProduct!A54:F2005,6,0)</f>
        <v>199.12</v>
      </c>
    </row>
    <row r="55" spans="1:6">
      <c r="A55">
        <v>94</v>
      </c>
      <c r="B55">
        <f>VLOOKUP(A55,OrderProduct!A55:O2006,15,0)</f>
        <v>1</v>
      </c>
      <c r="C55" t="str">
        <f>VLOOKUP(B55,'Product Category'!$A$2:$B$4,2,0)</f>
        <v>Furniture</v>
      </c>
      <c r="D55" s="8">
        <v>42009</v>
      </c>
      <c r="E55" s="8">
        <v>42010</v>
      </c>
      <c r="F55">
        <f>VLOOKUP(A55,OrderProduct!A55:F2006,6,0)</f>
        <v>63.14</v>
      </c>
    </row>
    <row r="56" spans="1:6">
      <c r="A56">
        <v>94</v>
      </c>
      <c r="B56">
        <f>VLOOKUP(A56,OrderProduct!A56:O2007,15,0)</f>
        <v>3</v>
      </c>
      <c r="C56" t="str">
        <f>VLOOKUP(B56,'Product Category'!$A$2:$B$4,2,0)</f>
        <v>Technology</v>
      </c>
      <c r="D56" s="8">
        <v>42009</v>
      </c>
      <c r="E56" s="8">
        <v>42011</v>
      </c>
      <c r="F56">
        <f>VLOOKUP(A56,OrderProduct!A56:F2007,6,0)</f>
        <v>84.6</v>
      </c>
    </row>
    <row r="57" spans="1:6">
      <c r="A57">
        <v>97</v>
      </c>
      <c r="B57">
        <f>VLOOKUP(A57,OrderProduct!A57:O2008,15,0)</f>
        <v>1</v>
      </c>
      <c r="C57" t="str">
        <f>VLOOKUP(B57,'Product Category'!$A$2:$B$4,2,0)</f>
        <v>Furniture</v>
      </c>
      <c r="D57" s="8">
        <v>42009</v>
      </c>
      <c r="E57" s="8">
        <v>42014</v>
      </c>
      <c r="F57">
        <f>VLOOKUP(A57,OrderProduct!A57:F2008,6,0)</f>
        <v>170.75</v>
      </c>
    </row>
    <row r="58" spans="1:6">
      <c r="A58">
        <v>97</v>
      </c>
      <c r="B58">
        <f>VLOOKUP(A58,OrderProduct!A58:O2009,15,0)</f>
        <v>3</v>
      </c>
      <c r="C58" t="str">
        <f>VLOOKUP(B58,'Product Category'!$A$2:$B$4,2,0)</f>
        <v>Technology</v>
      </c>
      <c r="D58" s="8">
        <v>42009</v>
      </c>
      <c r="E58" s="8">
        <v>42018</v>
      </c>
      <c r="F58">
        <f>VLOOKUP(A58,OrderProduct!A58:F2009,6,0)</f>
        <v>1339.42</v>
      </c>
    </row>
    <row r="59" spans="1:6">
      <c r="A59">
        <v>101</v>
      </c>
      <c r="B59">
        <f>VLOOKUP(A59,OrderProduct!A59:O2010,15,0)</f>
        <v>3</v>
      </c>
      <c r="C59" t="str">
        <f>VLOOKUP(B59,'Product Category'!$A$2:$B$4,2,0)</f>
        <v>Technology</v>
      </c>
      <c r="D59" s="8">
        <v>42009</v>
      </c>
      <c r="E59" s="8">
        <v>42010</v>
      </c>
      <c r="F59">
        <f>VLOOKUP(A59,OrderProduct!A59:F2010,6,0)</f>
        <v>10554.63</v>
      </c>
    </row>
    <row r="60" spans="1:6">
      <c r="A60">
        <v>102</v>
      </c>
      <c r="B60">
        <f>VLOOKUP(A60,OrderProduct!A60:O2011,15,0)</f>
        <v>1</v>
      </c>
      <c r="C60" t="str">
        <f>VLOOKUP(B60,'Product Category'!$A$2:$B$4,2,0)</f>
        <v>Furniture</v>
      </c>
      <c r="D60" s="8">
        <v>42009</v>
      </c>
      <c r="E60" s="8">
        <v>42010</v>
      </c>
      <c r="F60">
        <f>VLOOKUP(A60,OrderProduct!A60:F2011,6,0)</f>
        <v>1749.64</v>
      </c>
    </row>
    <row r="61" spans="1:6">
      <c r="A61">
        <v>102</v>
      </c>
      <c r="B61">
        <f>VLOOKUP(A61,OrderProduct!A61:O2012,15,0)</f>
        <v>3</v>
      </c>
      <c r="C61" t="str">
        <f>VLOOKUP(B61,'Product Category'!$A$2:$B$4,2,0)</f>
        <v>Technology</v>
      </c>
      <c r="D61" s="8">
        <v>42009</v>
      </c>
      <c r="E61" s="8">
        <v>42011</v>
      </c>
      <c r="F61">
        <f>VLOOKUP(A61,OrderProduct!A61:F2012,6,0)</f>
        <v>936.8</v>
      </c>
    </row>
    <row r="62" spans="1:6">
      <c r="A62">
        <v>102</v>
      </c>
      <c r="B62">
        <f>VLOOKUP(A62,OrderProduct!A62:O2013,15,0)</f>
        <v>2</v>
      </c>
      <c r="C62" t="str">
        <f>VLOOKUP(B62,'Product Category'!$A$2:$B$4,2,0)</f>
        <v>Office Supplies</v>
      </c>
      <c r="D62" s="8">
        <v>42009</v>
      </c>
      <c r="E62" s="8">
        <v>42010</v>
      </c>
      <c r="F62">
        <f>VLOOKUP(A62,OrderProduct!A62:F2013,6,0)</f>
        <v>267.53</v>
      </c>
    </row>
    <row r="63" spans="1:6">
      <c r="A63">
        <v>107</v>
      </c>
      <c r="B63">
        <f>VLOOKUP(A63,OrderProduct!A63:O2014,15,0)</f>
        <v>1</v>
      </c>
      <c r="C63" t="str">
        <f>VLOOKUP(B63,'Product Category'!$A$2:$B$4,2,0)</f>
        <v>Furniture</v>
      </c>
      <c r="D63" s="8">
        <v>42009</v>
      </c>
      <c r="E63" s="8">
        <v>42011</v>
      </c>
      <c r="F63">
        <f>VLOOKUP(A63,OrderProduct!A63:F2014,6,0)</f>
        <v>212.89</v>
      </c>
    </row>
    <row r="64" spans="1:6">
      <c r="A64">
        <v>109</v>
      </c>
      <c r="B64">
        <f>VLOOKUP(A64,OrderProduct!A64:O2015,15,0)</f>
        <v>2</v>
      </c>
      <c r="C64" t="str">
        <f>VLOOKUP(B64,'Product Category'!$A$2:$B$4,2,0)</f>
        <v>Office Supplies</v>
      </c>
      <c r="D64" s="8">
        <v>42009</v>
      </c>
      <c r="E64" s="8">
        <v>42013</v>
      </c>
      <c r="F64">
        <f>VLOOKUP(A64,OrderProduct!A64:F2015,6,0)</f>
        <v>7.01</v>
      </c>
    </row>
    <row r="65" spans="1:6">
      <c r="A65">
        <v>114</v>
      </c>
      <c r="B65">
        <f>VLOOKUP(A65,OrderProduct!A65:O2016,15,0)</f>
        <v>2</v>
      </c>
      <c r="C65" t="str">
        <f>VLOOKUP(B65,'Product Category'!$A$2:$B$4,2,0)</f>
        <v>Office Supplies</v>
      </c>
      <c r="D65" s="8">
        <v>42009</v>
      </c>
      <c r="E65" s="8">
        <v>42009</v>
      </c>
      <c r="F65">
        <f>VLOOKUP(A65,OrderProduct!A65:F2016,6,0)</f>
        <v>45.87</v>
      </c>
    </row>
    <row r="66" spans="1:6">
      <c r="A66">
        <v>114</v>
      </c>
      <c r="B66">
        <f>VLOOKUP(A66,OrderProduct!A66:O2017,15,0)</f>
        <v>2</v>
      </c>
      <c r="C66" t="str">
        <f>VLOOKUP(B66,'Product Category'!$A$2:$B$4,2,0)</f>
        <v>Office Supplies</v>
      </c>
      <c r="D66" s="8">
        <v>42009</v>
      </c>
      <c r="E66" s="8">
        <v>42010</v>
      </c>
      <c r="F66">
        <f>VLOOKUP(A66,OrderProduct!A66:F2017,6,0)</f>
        <v>327.61</v>
      </c>
    </row>
    <row r="67" spans="1:6">
      <c r="A67">
        <v>114</v>
      </c>
      <c r="B67">
        <f>VLOOKUP(A67,OrderProduct!A67:O2018,15,0)</f>
        <v>2</v>
      </c>
      <c r="C67" t="str">
        <f>VLOOKUP(B67,'Product Category'!$A$2:$B$4,2,0)</f>
        <v>Office Supplies</v>
      </c>
      <c r="D67" s="8">
        <v>42009</v>
      </c>
      <c r="E67" s="8">
        <v>42009</v>
      </c>
      <c r="F67">
        <f>VLOOKUP(A67,OrderProduct!A67:F2018,6,0)</f>
        <v>148.36</v>
      </c>
    </row>
    <row r="68" spans="1:6">
      <c r="A68">
        <v>115</v>
      </c>
      <c r="B68">
        <f>VLOOKUP(A68,OrderProduct!A68:O2019,15,0)</f>
        <v>3</v>
      </c>
      <c r="C68" t="str">
        <f>VLOOKUP(B68,'Product Category'!$A$2:$B$4,2,0)</f>
        <v>Technology</v>
      </c>
      <c r="D68" s="8">
        <v>42009</v>
      </c>
      <c r="E68" s="8">
        <v>42010</v>
      </c>
      <c r="F68">
        <f>VLOOKUP(A68,OrderProduct!A68:F2019,6,0)</f>
        <v>318.47</v>
      </c>
    </row>
    <row r="69" spans="1:6">
      <c r="A69">
        <v>117</v>
      </c>
      <c r="B69">
        <f>VLOOKUP(A69,OrderProduct!A69:O2020,15,0)</f>
        <v>2</v>
      </c>
      <c r="C69" t="str">
        <f>VLOOKUP(B69,'Product Category'!$A$2:$B$4,2,0)</f>
        <v>Office Supplies</v>
      </c>
      <c r="D69" s="8">
        <v>42010</v>
      </c>
      <c r="E69" s="8">
        <v>42012</v>
      </c>
      <c r="F69">
        <f>VLOOKUP(A69,OrderProduct!A69:F2020,6,0)</f>
        <v>8549.04</v>
      </c>
    </row>
    <row r="70" spans="1:6">
      <c r="A70">
        <v>117</v>
      </c>
      <c r="B70">
        <f>VLOOKUP(A70,OrderProduct!A70:O2021,15,0)</f>
        <v>2</v>
      </c>
      <c r="C70" t="str">
        <f>VLOOKUP(B70,'Product Category'!$A$2:$B$4,2,0)</f>
        <v>Office Supplies</v>
      </c>
      <c r="D70" s="8">
        <v>42010</v>
      </c>
      <c r="E70" s="8">
        <v>42012</v>
      </c>
      <c r="F70">
        <f>VLOOKUP(A70,OrderProduct!A70:F2021,6,0)</f>
        <v>682.68</v>
      </c>
    </row>
    <row r="71" spans="1:6">
      <c r="A71">
        <v>117</v>
      </c>
      <c r="B71">
        <f>VLOOKUP(A71,OrderProduct!A71:O2022,15,0)</f>
        <v>2</v>
      </c>
      <c r="C71" t="str">
        <f>VLOOKUP(B71,'Product Category'!$A$2:$B$4,2,0)</f>
        <v>Office Supplies</v>
      </c>
      <c r="D71" s="8">
        <v>42010</v>
      </c>
      <c r="E71" s="8">
        <v>42011</v>
      </c>
      <c r="F71">
        <f>VLOOKUP(A71,OrderProduct!A71:F2022,6,0)</f>
        <v>73.44</v>
      </c>
    </row>
    <row r="72" spans="1:6">
      <c r="A72">
        <v>117</v>
      </c>
      <c r="B72">
        <f>VLOOKUP(A72,OrderProduct!A72:O2023,15,0)</f>
        <v>3</v>
      </c>
      <c r="C72" t="str">
        <f>VLOOKUP(B72,'Product Category'!$A$2:$B$4,2,0)</f>
        <v>Technology</v>
      </c>
      <c r="D72" s="8">
        <v>42010</v>
      </c>
      <c r="E72" s="8">
        <v>42010</v>
      </c>
      <c r="F72">
        <f>VLOOKUP(A72,OrderProduct!A72:F2023,6,0)</f>
        <v>2997.07</v>
      </c>
    </row>
    <row r="73" spans="1:6">
      <c r="A73">
        <v>120</v>
      </c>
      <c r="B73">
        <f>VLOOKUP(A73,OrderProduct!A73:O2024,15,0)</f>
        <v>2</v>
      </c>
      <c r="C73" t="str">
        <f>VLOOKUP(B73,'Product Category'!$A$2:$B$4,2,0)</f>
        <v>Office Supplies</v>
      </c>
      <c r="D73" s="8">
        <v>42010</v>
      </c>
      <c r="E73" s="8">
        <v>42015</v>
      </c>
      <c r="F73">
        <f>VLOOKUP(A73,OrderProduct!A73:F2024,6,0)</f>
        <v>7497.05</v>
      </c>
    </row>
    <row r="74" spans="1:6">
      <c r="A74">
        <v>120</v>
      </c>
      <c r="B74">
        <f>VLOOKUP(A74,OrderProduct!A74:O2025,15,0)</f>
        <v>3</v>
      </c>
      <c r="C74" t="str">
        <f>VLOOKUP(B74,'Product Category'!$A$2:$B$4,2,0)</f>
        <v>Technology</v>
      </c>
      <c r="D74" s="8">
        <v>42010</v>
      </c>
      <c r="E74" s="8">
        <v>42017</v>
      </c>
      <c r="F74">
        <f>VLOOKUP(A74,OrderProduct!A74:F2025,6,0)</f>
        <v>832.14</v>
      </c>
    </row>
    <row r="75" spans="1:6">
      <c r="A75">
        <v>123</v>
      </c>
      <c r="B75">
        <f>VLOOKUP(A75,OrderProduct!A75:O2026,15,0)</f>
        <v>2</v>
      </c>
      <c r="C75" t="str">
        <f>VLOOKUP(B75,'Product Category'!$A$2:$B$4,2,0)</f>
        <v>Office Supplies</v>
      </c>
      <c r="D75" s="8">
        <v>42010</v>
      </c>
      <c r="E75" s="8">
        <v>42019</v>
      </c>
      <c r="F75">
        <f>VLOOKUP(A75,OrderProduct!A75:F2026,6,0)</f>
        <v>240.6</v>
      </c>
    </row>
    <row r="76" spans="1:6">
      <c r="A76">
        <v>129</v>
      </c>
      <c r="B76">
        <f>VLOOKUP(A76,OrderProduct!A76:O2027,15,0)</f>
        <v>1</v>
      </c>
      <c r="C76" t="str">
        <f>VLOOKUP(B76,'Product Category'!$A$2:$B$4,2,0)</f>
        <v>Furniture</v>
      </c>
      <c r="D76" s="8">
        <v>42010</v>
      </c>
      <c r="E76" s="8">
        <v>42017</v>
      </c>
      <c r="F76">
        <f>VLOOKUP(A76,OrderProduct!A76:F2027,6,0)</f>
        <v>236.88</v>
      </c>
    </row>
    <row r="77" spans="1:6">
      <c r="A77">
        <v>129</v>
      </c>
      <c r="B77">
        <f>VLOOKUP(A77,OrderProduct!A77:O2028,15,0)</f>
        <v>2</v>
      </c>
      <c r="C77" t="str">
        <f>VLOOKUP(B77,'Product Category'!$A$2:$B$4,2,0)</f>
        <v>Office Supplies</v>
      </c>
      <c r="D77" s="8">
        <v>42010</v>
      </c>
      <c r="E77" s="8">
        <v>42014</v>
      </c>
      <c r="F77">
        <f>VLOOKUP(A77,OrderProduct!A77:F2028,6,0)</f>
        <v>8048.45</v>
      </c>
    </row>
    <row r="78" spans="1:6">
      <c r="A78">
        <v>136</v>
      </c>
      <c r="B78">
        <f>VLOOKUP(A78,OrderProduct!A78:O2029,15,0)</f>
        <v>2</v>
      </c>
      <c r="C78" t="str">
        <f>VLOOKUP(B78,'Product Category'!$A$2:$B$4,2,0)</f>
        <v>Office Supplies</v>
      </c>
      <c r="D78" s="8">
        <v>42010</v>
      </c>
      <c r="E78" s="8">
        <v>42011</v>
      </c>
      <c r="F78">
        <f>VLOOKUP(A78,OrderProduct!A78:F2029,6,0)</f>
        <v>10364.36</v>
      </c>
    </row>
    <row r="79" spans="1:6">
      <c r="A79">
        <v>136</v>
      </c>
      <c r="B79">
        <f>VLOOKUP(A79,OrderProduct!A79:O2030,15,0)</f>
        <v>2</v>
      </c>
      <c r="C79" t="str">
        <f>VLOOKUP(B79,'Product Category'!$A$2:$B$4,2,0)</f>
        <v>Office Supplies</v>
      </c>
      <c r="D79" s="8">
        <v>42010</v>
      </c>
      <c r="E79" s="8">
        <v>42012</v>
      </c>
      <c r="F79">
        <f>VLOOKUP(A79,OrderProduct!A79:F2030,6,0)</f>
        <v>1939.03</v>
      </c>
    </row>
    <row r="80" spans="1:6">
      <c r="A80">
        <v>142</v>
      </c>
      <c r="B80">
        <f>VLOOKUP(A80,OrderProduct!A80:O2031,15,0)</f>
        <v>2</v>
      </c>
      <c r="C80" t="str">
        <f>VLOOKUP(B80,'Product Category'!$A$2:$B$4,2,0)</f>
        <v>Office Supplies</v>
      </c>
      <c r="D80" s="8">
        <v>42010</v>
      </c>
      <c r="E80" s="8">
        <v>42012</v>
      </c>
      <c r="F80">
        <f>VLOOKUP(A80,OrderProduct!A80:F2031,6,0)</f>
        <v>457.63</v>
      </c>
    </row>
    <row r="81" spans="1:6">
      <c r="A81">
        <v>144</v>
      </c>
      <c r="B81">
        <f>VLOOKUP(A81,OrderProduct!A81:O2032,15,0)</f>
        <v>2</v>
      </c>
      <c r="C81" t="str">
        <f>VLOOKUP(B81,'Product Category'!$A$2:$B$4,2,0)</f>
        <v>Office Supplies</v>
      </c>
      <c r="D81" s="8">
        <v>42010</v>
      </c>
      <c r="E81" s="8">
        <v>42012</v>
      </c>
      <c r="F81">
        <f>VLOOKUP(A81,OrderProduct!A81:F2032,6,0)</f>
        <v>9539.6</v>
      </c>
    </row>
    <row r="82" spans="1:6">
      <c r="A82">
        <v>145</v>
      </c>
      <c r="B82">
        <f>VLOOKUP(A82,OrderProduct!A82:O2033,15,0)</f>
        <v>2</v>
      </c>
      <c r="C82" t="str">
        <f>VLOOKUP(B82,'Product Category'!$A$2:$B$4,2,0)</f>
        <v>Office Supplies</v>
      </c>
      <c r="D82" s="8">
        <v>42010</v>
      </c>
      <c r="E82" s="8">
        <v>42012</v>
      </c>
      <c r="F82">
        <f>VLOOKUP(A82,OrderProduct!A82:F2033,6,0)</f>
        <v>109.86</v>
      </c>
    </row>
    <row r="83" spans="1:6">
      <c r="A83">
        <v>145</v>
      </c>
      <c r="B83">
        <f>VLOOKUP(A83,OrderProduct!A83:O2034,15,0)</f>
        <v>1</v>
      </c>
      <c r="C83" t="str">
        <f>VLOOKUP(B83,'Product Category'!$A$2:$B$4,2,0)</f>
        <v>Furniture</v>
      </c>
      <c r="D83" s="8">
        <v>42010</v>
      </c>
      <c r="E83" s="8">
        <v>42012</v>
      </c>
      <c r="F83">
        <f>VLOOKUP(A83,OrderProduct!A83:F2034,6,0)</f>
        <v>1426.51</v>
      </c>
    </row>
    <row r="84" spans="1:6">
      <c r="A84">
        <v>146</v>
      </c>
      <c r="B84">
        <f>VLOOKUP(A84,OrderProduct!A84:O2035,15,0)</f>
        <v>1</v>
      </c>
      <c r="C84" t="str">
        <f>VLOOKUP(B84,'Product Category'!$A$2:$B$4,2,0)</f>
        <v>Furniture</v>
      </c>
      <c r="D84" s="8">
        <v>42010</v>
      </c>
      <c r="E84" s="8">
        <v>42012</v>
      </c>
      <c r="F84">
        <f>VLOOKUP(A84,OrderProduct!A84:F2035,6,0)</f>
        <v>8717.75</v>
      </c>
    </row>
    <row r="85" spans="1:6">
      <c r="A85">
        <v>146</v>
      </c>
      <c r="B85">
        <f>VLOOKUP(A85,OrderProduct!A85:O2036,15,0)</f>
        <v>1</v>
      </c>
      <c r="C85" t="str">
        <f>VLOOKUP(B85,'Product Category'!$A$2:$B$4,2,0)</f>
        <v>Furniture</v>
      </c>
      <c r="D85" s="8">
        <v>42010</v>
      </c>
      <c r="E85" s="8">
        <v>42012</v>
      </c>
      <c r="F85">
        <f>VLOOKUP(A85,OrderProduct!A85:F2036,6,0)</f>
        <v>282.85</v>
      </c>
    </row>
    <row r="86" spans="1:6">
      <c r="A86">
        <v>151</v>
      </c>
      <c r="B86">
        <f>VLOOKUP(A86,OrderProduct!A86:O2037,15,0)</f>
        <v>3</v>
      </c>
      <c r="C86" t="str">
        <f>VLOOKUP(B86,'Product Category'!$A$2:$B$4,2,0)</f>
        <v>Technology</v>
      </c>
      <c r="D86" s="8">
        <v>42010</v>
      </c>
      <c r="E86" s="8">
        <v>42011</v>
      </c>
      <c r="F86">
        <f>VLOOKUP(A86,OrderProduct!A86:F2037,6,0)</f>
        <v>199.08</v>
      </c>
    </row>
    <row r="87" spans="1:6">
      <c r="A87">
        <v>151</v>
      </c>
      <c r="B87">
        <f>VLOOKUP(A87,OrderProduct!A87:O2038,15,0)</f>
        <v>2</v>
      </c>
      <c r="C87" t="str">
        <f>VLOOKUP(B87,'Product Category'!$A$2:$B$4,2,0)</f>
        <v>Office Supplies</v>
      </c>
      <c r="D87" s="8">
        <v>42010</v>
      </c>
      <c r="E87" s="8">
        <v>42012</v>
      </c>
      <c r="F87">
        <f>VLOOKUP(A87,OrderProduct!A87:F2038,6,0)</f>
        <v>475.42</v>
      </c>
    </row>
    <row r="88" spans="1:6">
      <c r="A88">
        <v>152</v>
      </c>
      <c r="B88">
        <f>VLOOKUP(A88,OrderProduct!A88:O2039,15,0)</f>
        <v>2</v>
      </c>
      <c r="C88" t="str">
        <f>VLOOKUP(B88,'Product Category'!$A$2:$B$4,2,0)</f>
        <v>Office Supplies</v>
      </c>
      <c r="D88" s="8">
        <v>42010</v>
      </c>
      <c r="E88" s="8">
        <v>42011</v>
      </c>
      <c r="F88">
        <f>VLOOKUP(A88,OrderProduct!A88:F2039,6,0)</f>
        <v>3598.82</v>
      </c>
    </row>
    <row r="89" spans="1:6">
      <c r="A89">
        <v>152</v>
      </c>
      <c r="B89">
        <f>VLOOKUP(A89,OrderProduct!A89:O2040,15,0)</f>
        <v>1</v>
      </c>
      <c r="C89" t="str">
        <f>VLOOKUP(B89,'Product Category'!$A$2:$B$4,2,0)</f>
        <v>Furniture</v>
      </c>
      <c r="D89" s="8">
        <v>42010</v>
      </c>
      <c r="E89" s="8">
        <v>42012</v>
      </c>
      <c r="F89">
        <f>VLOOKUP(A89,OrderProduct!A89:F2040,6,0)</f>
        <v>41.22</v>
      </c>
    </row>
    <row r="90" spans="1:6">
      <c r="A90">
        <v>152</v>
      </c>
      <c r="B90">
        <f>VLOOKUP(A90,OrderProduct!A90:O2041,15,0)</f>
        <v>3</v>
      </c>
      <c r="C90" t="str">
        <f>VLOOKUP(B90,'Product Category'!$A$2:$B$4,2,0)</f>
        <v>Technology</v>
      </c>
      <c r="D90" s="8">
        <v>42010</v>
      </c>
      <c r="E90" s="8">
        <v>42010</v>
      </c>
      <c r="F90">
        <f>VLOOKUP(A90,OrderProduct!A90:F2041,6,0)</f>
        <v>2710.47</v>
      </c>
    </row>
    <row r="91" spans="1:6">
      <c r="A91">
        <v>152</v>
      </c>
      <c r="B91">
        <f>VLOOKUP(A91,OrderProduct!A91:O2042,15,0)</f>
        <v>3</v>
      </c>
      <c r="C91" t="str">
        <f>VLOOKUP(B91,'Product Category'!$A$2:$B$4,2,0)</f>
        <v>Technology</v>
      </c>
      <c r="D91" s="8">
        <v>42011</v>
      </c>
      <c r="E91" s="8">
        <v>42012</v>
      </c>
      <c r="F91">
        <f>VLOOKUP(A91,OrderProduct!A91:F2042,6,0)</f>
        <v>8354.73</v>
      </c>
    </row>
    <row r="92" spans="1:6">
      <c r="A92">
        <v>156</v>
      </c>
      <c r="B92">
        <f>VLOOKUP(A92,OrderProduct!A92:O2043,15,0)</f>
        <v>3</v>
      </c>
      <c r="C92" t="str">
        <f>VLOOKUP(B92,'Product Category'!$A$2:$B$4,2,0)</f>
        <v>Technology</v>
      </c>
      <c r="D92" s="8">
        <v>42011</v>
      </c>
      <c r="E92" s="8">
        <v>42012</v>
      </c>
      <c r="F92">
        <f>VLOOKUP(A92,OrderProduct!A92:F2043,6,0)</f>
        <v>9492.92</v>
      </c>
    </row>
    <row r="93" spans="1:6">
      <c r="A93">
        <v>156</v>
      </c>
      <c r="B93">
        <f>VLOOKUP(A93,OrderProduct!A93:O2044,15,0)</f>
        <v>2</v>
      </c>
      <c r="C93" t="str">
        <f>VLOOKUP(B93,'Product Category'!$A$2:$B$4,2,0)</f>
        <v>Office Supplies</v>
      </c>
      <c r="D93" s="8">
        <v>42011</v>
      </c>
      <c r="E93" s="8">
        <v>42013</v>
      </c>
      <c r="F93">
        <f>VLOOKUP(A93,OrderProduct!A93:F2044,6,0)</f>
        <v>13546.94</v>
      </c>
    </row>
    <row r="94" spans="1:6">
      <c r="A94">
        <v>164</v>
      </c>
      <c r="B94">
        <f>VLOOKUP(A94,OrderProduct!A94:O2045,15,0)</f>
        <v>1</v>
      </c>
      <c r="C94" t="str">
        <f>VLOOKUP(B94,'Product Category'!$A$2:$B$4,2,0)</f>
        <v>Furniture</v>
      </c>
      <c r="D94" s="8">
        <v>42011</v>
      </c>
      <c r="E94" s="8">
        <v>42016</v>
      </c>
      <c r="F94">
        <f>VLOOKUP(A94,OrderProduct!A94:F2045,6,0)</f>
        <v>6401.65</v>
      </c>
    </row>
    <row r="95" spans="1:6">
      <c r="A95">
        <v>164</v>
      </c>
      <c r="B95">
        <f>VLOOKUP(A95,OrderProduct!A95:O2046,15,0)</f>
        <v>2</v>
      </c>
      <c r="C95" t="str">
        <f>VLOOKUP(B95,'Product Category'!$A$2:$B$4,2,0)</f>
        <v>Office Supplies</v>
      </c>
      <c r="D95" s="8">
        <v>42011</v>
      </c>
      <c r="E95" s="8">
        <v>42012</v>
      </c>
      <c r="F95">
        <f>VLOOKUP(A95,OrderProduct!A95:F2046,6,0)</f>
        <v>206.04</v>
      </c>
    </row>
    <row r="96" spans="1:6">
      <c r="A96">
        <v>166</v>
      </c>
      <c r="B96">
        <f>VLOOKUP(A96,OrderProduct!A96:O2047,15,0)</f>
        <v>3</v>
      </c>
      <c r="C96" t="str">
        <f>VLOOKUP(B96,'Product Category'!$A$2:$B$4,2,0)</f>
        <v>Technology</v>
      </c>
      <c r="D96" s="8">
        <v>42011</v>
      </c>
      <c r="E96" s="8">
        <v>42012</v>
      </c>
      <c r="F96">
        <f>VLOOKUP(A96,OrderProduct!A96:F2047,6,0)</f>
        <v>5679.59</v>
      </c>
    </row>
    <row r="97" spans="1:6">
      <c r="A97">
        <v>169</v>
      </c>
      <c r="B97">
        <f>VLOOKUP(A97,OrderProduct!A97:O2048,15,0)</f>
        <v>3</v>
      </c>
      <c r="C97" t="str">
        <f>VLOOKUP(B97,'Product Category'!$A$2:$B$4,2,0)</f>
        <v>Technology</v>
      </c>
      <c r="D97" s="8">
        <v>42011</v>
      </c>
      <c r="E97" s="8">
        <v>42012</v>
      </c>
      <c r="F97">
        <f>VLOOKUP(A97,OrderProduct!A97:F2048,6,0)</f>
        <v>6654.39</v>
      </c>
    </row>
    <row r="98" spans="1:6">
      <c r="A98">
        <v>169</v>
      </c>
      <c r="B98">
        <f>VLOOKUP(A98,OrderProduct!A98:O2049,15,0)</f>
        <v>3</v>
      </c>
      <c r="C98" t="str">
        <f>VLOOKUP(B98,'Product Category'!$A$2:$B$4,2,0)</f>
        <v>Technology</v>
      </c>
      <c r="D98" s="8">
        <v>42011</v>
      </c>
      <c r="E98" s="8">
        <v>42012</v>
      </c>
      <c r="F98">
        <f>VLOOKUP(A98,OrderProduct!A98:F2049,6,0)</f>
        <v>4429.69</v>
      </c>
    </row>
    <row r="99" spans="1:6">
      <c r="A99">
        <v>169</v>
      </c>
      <c r="B99">
        <f>VLOOKUP(A99,OrderProduct!A99:O2050,15,0)</f>
        <v>2</v>
      </c>
      <c r="C99" t="str">
        <f>VLOOKUP(B99,'Product Category'!$A$2:$B$4,2,0)</f>
        <v>Office Supplies</v>
      </c>
      <c r="D99" s="8">
        <v>42011</v>
      </c>
      <c r="E99" s="8">
        <v>42012</v>
      </c>
      <c r="F99">
        <f>VLOOKUP(A99,OrderProduct!A99:F2050,6,0)</f>
        <v>4556.63</v>
      </c>
    </row>
    <row r="100" spans="1:6">
      <c r="A100">
        <v>171</v>
      </c>
      <c r="B100">
        <f>VLOOKUP(A100,OrderProduct!A100:O2051,15,0)</f>
        <v>2</v>
      </c>
      <c r="C100" t="str">
        <f>VLOOKUP(B100,'Product Category'!$A$2:$B$4,2,0)</f>
        <v>Office Supplies</v>
      </c>
      <c r="D100" s="8">
        <v>42011</v>
      </c>
      <c r="E100" s="8">
        <v>42012</v>
      </c>
      <c r="F100">
        <f>VLOOKUP(A100,OrderProduct!A100:F2051,6,0)</f>
        <v>2948.61</v>
      </c>
    </row>
    <row r="101" spans="1:6">
      <c r="A101">
        <v>181</v>
      </c>
      <c r="B101">
        <f>VLOOKUP(A101,OrderProduct!A101:O2052,15,0)</f>
        <v>3</v>
      </c>
      <c r="C101" t="str">
        <f>VLOOKUP(B101,'Product Category'!$A$2:$B$4,2,0)</f>
        <v>Technology</v>
      </c>
      <c r="D101" s="8">
        <v>42011</v>
      </c>
      <c r="E101" s="8">
        <v>42016</v>
      </c>
      <c r="F101">
        <f>VLOOKUP(A101,OrderProduct!A101:F2052,6,0)</f>
        <v>448.26</v>
      </c>
    </row>
    <row r="102" spans="1:6">
      <c r="A102">
        <v>181</v>
      </c>
      <c r="B102">
        <f>VLOOKUP(A102,OrderProduct!A102:O2053,15,0)</f>
        <v>2</v>
      </c>
      <c r="C102" t="str">
        <f>VLOOKUP(B102,'Product Category'!$A$2:$B$4,2,0)</f>
        <v>Office Supplies</v>
      </c>
      <c r="D102" s="8">
        <v>42011</v>
      </c>
      <c r="E102" s="8">
        <v>42014</v>
      </c>
      <c r="F102">
        <f>VLOOKUP(A102,OrderProduct!A102:F2053,6,0)</f>
        <v>63.78</v>
      </c>
    </row>
    <row r="103" spans="1:6">
      <c r="A103">
        <v>184</v>
      </c>
      <c r="B103">
        <f>VLOOKUP(A103,OrderProduct!A103:O2054,15,0)</f>
        <v>3</v>
      </c>
      <c r="C103" t="str">
        <f>VLOOKUP(B103,'Product Category'!$A$2:$B$4,2,0)</f>
        <v>Technology</v>
      </c>
      <c r="D103" s="8">
        <v>42011</v>
      </c>
      <c r="E103" s="8">
        <v>42012</v>
      </c>
      <c r="F103">
        <f>VLOOKUP(A103,OrderProduct!A103:F2054,6,0)</f>
        <v>451.61</v>
      </c>
    </row>
    <row r="104" spans="1:6">
      <c r="A104">
        <v>188</v>
      </c>
      <c r="B104">
        <f>VLOOKUP(A104,OrderProduct!A104:O2055,15,0)</f>
        <v>2</v>
      </c>
      <c r="C104" t="str">
        <f>VLOOKUP(B104,'Product Category'!$A$2:$B$4,2,0)</f>
        <v>Office Supplies</v>
      </c>
      <c r="D104" s="8">
        <v>42012</v>
      </c>
      <c r="E104" s="8">
        <v>42014</v>
      </c>
      <c r="F104">
        <f>VLOOKUP(A104,OrderProduct!A104:F2055,6,0)</f>
        <v>311.66</v>
      </c>
    </row>
    <row r="105" spans="1:6">
      <c r="A105">
        <v>188</v>
      </c>
      <c r="B105">
        <f>VLOOKUP(A105,OrderProduct!A105:O2056,15,0)</f>
        <v>2</v>
      </c>
      <c r="C105" t="str">
        <f>VLOOKUP(B105,'Product Category'!$A$2:$B$4,2,0)</f>
        <v>Office Supplies</v>
      </c>
      <c r="D105" s="8">
        <v>42012</v>
      </c>
      <c r="E105" s="8">
        <v>42016</v>
      </c>
      <c r="F105">
        <f>VLOOKUP(A105,OrderProduct!A105:F2056,6,0)</f>
        <v>9862.51</v>
      </c>
    </row>
    <row r="106" spans="1:6">
      <c r="A106">
        <v>190</v>
      </c>
      <c r="B106">
        <f>VLOOKUP(A106,OrderProduct!A106:O2057,15,0)</f>
        <v>2</v>
      </c>
      <c r="C106" t="str">
        <f>VLOOKUP(B106,'Product Category'!$A$2:$B$4,2,0)</f>
        <v>Office Supplies</v>
      </c>
      <c r="D106" s="8">
        <v>42012</v>
      </c>
      <c r="E106" s="8">
        <v>42013</v>
      </c>
      <c r="F106">
        <f>VLOOKUP(A106,OrderProduct!A106:F2057,6,0)</f>
        <v>210.1</v>
      </c>
    </row>
    <row r="107" spans="1:6">
      <c r="A107">
        <v>191</v>
      </c>
      <c r="B107">
        <f>VLOOKUP(A107,OrderProduct!A107:O2058,15,0)</f>
        <v>2</v>
      </c>
      <c r="C107" t="str">
        <f>VLOOKUP(B107,'Product Category'!$A$2:$B$4,2,0)</f>
        <v>Office Supplies</v>
      </c>
      <c r="D107" s="8">
        <v>42012</v>
      </c>
      <c r="E107" s="8">
        <v>42012</v>
      </c>
      <c r="F107">
        <f>VLOOKUP(A107,OrderProduct!A107:F2058,6,0)</f>
        <v>6499.87</v>
      </c>
    </row>
    <row r="108" spans="1:6">
      <c r="A108">
        <v>191</v>
      </c>
      <c r="B108">
        <f>VLOOKUP(A108,OrderProduct!A108:O2059,15,0)</f>
        <v>2</v>
      </c>
      <c r="C108" t="str">
        <f>VLOOKUP(B108,'Product Category'!$A$2:$B$4,2,0)</f>
        <v>Office Supplies</v>
      </c>
      <c r="D108" s="8">
        <v>42012</v>
      </c>
      <c r="E108" s="8">
        <v>42012</v>
      </c>
      <c r="F108">
        <f>VLOOKUP(A108,OrderProduct!A108:F2059,6,0)</f>
        <v>1834.61</v>
      </c>
    </row>
    <row r="109" spans="1:6">
      <c r="A109">
        <v>191</v>
      </c>
      <c r="B109">
        <f>VLOOKUP(A109,OrderProduct!A109:O2060,15,0)</f>
        <v>3</v>
      </c>
      <c r="C109" t="str">
        <f>VLOOKUP(B109,'Product Category'!$A$2:$B$4,2,0)</f>
        <v>Technology</v>
      </c>
      <c r="D109" s="8">
        <v>42013</v>
      </c>
      <c r="E109" s="8">
        <v>42014</v>
      </c>
      <c r="F109">
        <f>VLOOKUP(A109,OrderProduct!A109:F2060,6,0)</f>
        <v>322.03</v>
      </c>
    </row>
    <row r="110" spans="1:6">
      <c r="A110">
        <v>191</v>
      </c>
      <c r="B110">
        <f>VLOOKUP(A110,OrderProduct!A110:O2061,15,0)</f>
        <v>3</v>
      </c>
      <c r="C110" t="str">
        <f>VLOOKUP(B110,'Product Category'!$A$2:$B$4,2,0)</f>
        <v>Technology</v>
      </c>
      <c r="D110" s="8">
        <v>42013</v>
      </c>
      <c r="E110" s="8">
        <v>42015</v>
      </c>
      <c r="F110">
        <f>VLOOKUP(A110,OrderProduct!A110:F2061,6,0)</f>
        <v>2470.84</v>
      </c>
    </row>
    <row r="111" spans="1:6">
      <c r="A111">
        <v>193</v>
      </c>
      <c r="B111">
        <f>VLOOKUP(A111,OrderProduct!A111:O2062,15,0)</f>
        <v>3</v>
      </c>
      <c r="C111" t="str">
        <f>VLOOKUP(B111,'Product Category'!$A$2:$B$4,2,0)</f>
        <v>Technology</v>
      </c>
      <c r="D111" s="8">
        <v>42013</v>
      </c>
      <c r="E111" s="8">
        <v>42013</v>
      </c>
      <c r="F111">
        <f>VLOOKUP(A111,OrderProduct!A111:F2062,6,0)</f>
        <v>5250.66</v>
      </c>
    </row>
    <row r="112" spans="1:6">
      <c r="A112">
        <v>193</v>
      </c>
      <c r="B112">
        <f>VLOOKUP(A112,OrderProduct!A112:O2063,15,0)</f>
        <v>2</v>
      </c>
      <c r="C112" t="str">
        <f>VLOOKUP(B112,'Product Category'!$A$2:$B$4,2,0)</f>
        <v>Office Supplies</v>
      </c>
      <c r="D112" s="8">
        <v>42013</v>
      </c>
      <c r="E112" s="8">
        <v>42018</v>
      </c>
      <c r="F112">
        <f>VLOOKUP(A112,OrderProduct!A112:F2063,6,0)</f>
        <v>573.31</v>
      </c>
    </row>
    <row r="113" spans="1:6">
      <c r="A113">
        <v>194</v>
      </c>
      <c r="B113">
        <f>VLOOKUP(A113,OrderProduct!A113:O2064,15,0)</f>
        <v>2</v>
      </c>
      <c r="C113" t="str">
        <f>VLOOKUP(B113,'Product Category'!$A$2:$B$4,2,0)</f>
        <v>Office Supplies</v>
      </c>
      <c r="D113" s="8">
        <v>42013</v>
      </c>
      <c r="E113" s="8">
        <v>42015</v>
      </c>
      <c r="F113">
        <f>VLOOKUP(A113,OrderProduct!A113:F2064,6,0)</f>
        <v>140.23</v>
      </c>
    </row>
    <row r="114" spans="1:6">
      <c r="A114">
        <v>194</v>
      </c>
      <c r="B114">
        <f>VLOOKUP(A114,OrderProduct!A114:O2065,15,0)</f>
        <v>2</v>
      </c>
      <c r="C114" t="str">
        <f>VLOOKUP(B114,'Product Category'!$A$2:$B$4,2,0)</f>
        <v>Office Supplies</v>
      </c>
      <c r="D114" s="8">
        <v>42013</v>
      </c>
      <c r="E114" s="8">
        <v>42015</v>
      </c>
      <c r="F114">
        <f>VLOOKUP(A114,OrderProduct!A114:F2065,6,0)</f>
        <v>103.39</v>
      </c>
    </row>
    <row r="115" spans="1:6">
      <c r="A115">
        <v>197</v>
      </c>
      <c r="B115">
        <f>VLOOKUP(A115,OrderProduct!A115:O2066,15,0)</f>
        <v>2</v>
      </c>
      <c r="C115" t="str">
        <f>VLOOKUP(B115,'Product Category'!$A$2:$B$4,2,0)</f>
        <v>Office Supplies</v>
      </c>
      <c r="D115" s="8">
        <v>42013</v>
      </c>
      <c r="E115" s="8">
        <v>42014</v>
      </c>
      <c r="F115">
        <f>VLOOKUP(A115,OrderProduct!A115:F2066,6,0)</f>
        <v>435.39</v>
      </c>
    </row>
    <row r="116" spans="1:6">
      <c r="A116">
        <v>198</v>
      </c>
      <c r="B116">
        <f>VLOOKUP(A116,OrderProduct!A116:O2067,15,0)</f>
        <v>2</v>
      </c>
      <c r="C116" t="str">
        <f>VLOOKUP(B116,'Product Category'!$A$2:$B$4,2,0)</f>
        <v>Office Supplies</v>
      </c>
      <c r="D116" s="8">
        <v>42013</v>
      </c>
      <c r="E116" s="8">
        <v>42014</v>
      </c>
      <c r="F116">
        <f>VLOOKUP(A116,OrderProduct!A116:F2067,6,0)</f>
        <v>809.51</v>
      </c>
    </row>
    <row r="117" spans="1:6">
      <c r="A117">
        <v>202</v>
      </c>
      <c r="B117">
        <f>VLOOKUP(A117,OrderProduct!A117:O2068,15,0)</f>
        <v>2</v>
      </c>
      <c r="C117" t="str">
        <f>VLOOKUP(B117,'Product Category'!$A$2:$B$4,2,0)</f>
        <v>Office Supplies</v>
      </c>
      <c r="D117" s="8">
        <v>42013</v>
      </c>
      <c r="E117" s="8">
        <v>42013</v>
      </c>
      <c r="F117">
        <f>VLOOKUP(A117,OrderProduct!A117:F2068,6,0)</f>
        <v>102.32</v>
      </c>
    </row>
    <row r="118" spans="1:6">
      <c r="A118">
        <v>202</v>
      </c>
      <c r="B118">
        <f>VLOOKUP(A118,OrderProduct!A118:O2069,15,0)</f>
        <v>3</v>
      </c>
      <c r="C118" t="str">
        <f>VLOOKUP(B118,'Product Category'!$A$2:$B$4,2,0)</f>
        <v>Technology</v>
      </c>
      <c r="D118" s="8">
        <v>42013</v>
      </c>
      <c r="E118" s="8">
        <v>42015</v>
      </c>
      <c r="F118">
        <f>VLOOKUP(A118,OrderProduct!A118:F2069,6,0)</f>
        <v>150.24</v>
      </c>
    </row>
    <row r="119" spans="1:6">
      <c r="A119">
        <v>210</v>
      </c>
      <c r="B119">
        <f>VLOOKUP(A119,OrderProduct!A119:O2070,15,0)</f>
        <v>2</v>
      </c>
      <c r="C119" t="str">
        <f>VLOOKUP(B119,'Product Category'!$A$2:$B$4,2,0)</f>
        <v>Office Supplies</v>
      </c>
      <c r="D119" s="8">
        <v>42013</v>
      </c>
      <c r="E119" s="8">
        <v>42014</v>
      </c>
      <c r="F119">
        <f>VLOOKUP(A119,OrderProduct!A119:F2070,6,0)</f>
        <v>836.47</v>
      </c>
    </row>
    <row r="120" spans="1:6">
      <c r="A120">
        <v>210</v>
      </c>
      <c r="B120">
        <f>VLOOKUP(A120,OrderProduct!A120:O2071,15,0)</f>
        <v>2</v>
      </c>
      <c r="C120" t="str">
        <f>VLOOKUP(B120,'Product Category'!$A$2:$B$4,2,0)</f>
        <v>Office Supplies</v>
      </c>
      <c r="D120" s="8">
        <v>42013</v>
      </c>
      <c r="E120" s="8">
        <v>42014</v>
      </c>
      <c r="F120">
        <f>VLOOKUP(A120,OrderProduct!A120:F2071,6,0)</f>
        <v>189.83</v>
      </c>
    </row>
    <row r="121" spans="1:6">
      <c r="A121">
        <v>210</v>
      </c>
      <c r="B121">
        <f>VLOOKUP(A121,OrderProduct!A121:O2072,15,0)</f>
        <v>1</v>
      </c>
      <c r="C121" t="str">
        <f>VLOOKUP(B121,'Product Category'!$A$2:$B$4,2,0)</f>
        <v>Furniture</v>
      </c>
      <c r="D121" s="8">
        <v>42013</v>
      </c>
      <c r="E121" s="8">
        <v>42015</v>
      </c>
      <c r="F121">
        <f>VLOOKUP(A121,OrderProduct!A121:F2072,6,0)</f>
        <v>564.98</v>
      </c>
    </row>
    <row r="122" spans="1:6">
      <c r="A122">
        <v>210</v>
      </c>
      <c r="B122">
        <f>VLOOKUP(A122,OrderProduct!A122:O2073,15,0)</f>
        <v>2</v>
      </c>
      <c r="C122" t="str">
        <f>VLOOKUP(B122,'Product Category'!$A$2:$B$4,2,0)</f>
        <v>Office Supplies</v>
      </c>
      <c r="D122" s="8">
        <v>42013</v>
      </c>
      <c r="E122" s="8">
        <v>42020</v>
      </c>
      <c r="F122">
        <f>VLOOKUP(A122,OrderProduct!A122:F2073,6,0)</f>
        <v>129.48</v>
      </c>
    </row>
    <row r="123" spans="1:6">
      <c r="A123">
        <v>211</v>
      </c>
      <c r="B123">
        <f>VLOOKUP(A123,OrderProduct!A123:O2074,15,0)</f>
        <v>2</v>
      </c>
      <c r="C123" t="str">
        <f>VLOOKUP(B123,'Product Category'!$A$2:$B$4,2,0)</f>
        <v>Office Supplies</v>
      </c>
      <c r="D123" s="8">
        <v>42014</v>
      </c>
      <c r="E123" s="8">
        <v>42016</v>
      </c>
      <c r="F123">
        <f>VLOOKUP(A123,OrderProduct!A123:F2074,6,0)</f>
        <v>274.26</v>
      </c>
    </row>
    <row r="124" spans="1:6">
      <c r="A124">
        <v>211</v>
      </c>
      <c r="B124">
        <f>VLOOKUP(A124,OrderProduct!A124:O2075,15,0)</f>
        <v>3</v>
      </c>
      <c r="C124" t="str">
        <f>VLOOKUP(B124,'Product Category'!$A$2:$B$4,2,0)</f>
        <v>Technology</v>
      </c>
      <c r="D124" s="8">
        <v>42014</v>
      </c>
      <c r="E124" s="8">
        <v>42015</v>
      </c>
      <c r="F124">
        <f>VLOOKUP(A124,OrderProduct!A124:F2075,6,0)</f>
        <v>83.16</v>
      </c>
    </row>
    <row r="125" spans="1:6">
      <c r="A125">
        <v>211</v>
      </c>
      <c r="B125">
        <f>VLOOKUP(A125,OrderProduct!A125:O2076,15,0)</f>
        <v>2</v>
      </c>
      <c r="C125" t="str">
        <f>VLOOKUP(B125,'Product Category'!$A$2:$B$4,2,0)</f>
        <v>Office Supplies</v>
      </c>
      <c r="D125" s="8">
        <v>42014</v>
      </c>
      <c r="E125" s="8">
        <v>42015</v>
      </c>
      <c r="F125">
        <f>VLOOKUP(A125,OrderProduct!A125:F2076,6,0)</f>
        <v>261.93</v>
      </c>
    </row>
    <row r="126" spans="1:6">
      <c r="A126">
        <v>218</v>
      </c>
      <c r="B126">
        <f>VLOOKUP(A126,OrderProduct!A126:O2077,15,0)</f>
        <v>3</v>
      </c>
      <c r="C126" t="str">
        <f>VLOOKUP(B126,'Product Category'!$A$2:$B$4,2,0)</f>
        <v>Technology</v>
      </c>
      <c r="D126" s="8">
        <v>42014</v>
      </c>
      <c r="E126" s="8">
        <v>42016</v>
      </c>
      <c r="F126">
        <f>VLOOKUP(A126,OrderProduct!A126:F2077,6,0)</f>
        <v>1239.06</v>
      </c>
    </row>
    <row r="127" spans="1:6">
      <c r="A127">
        <v>228</v>
      </c>
      <c r="B127">
        <f>VLOOKUP(A127,OrderProduct!A127:O2078,15,0)</f>
        <v>1</v>
      </c>
      <c r="C127" t="str">
        <f>VLOOKUP(B127,'Product Category'!$A$2:$B$4,2,0)</f>
        <v>Furniture</v>
      </c>
      <c r="D127" s="8">
        <v>42014</v>
      </c>
      <c r="E127" s="8">
        <v>42015</v>
      </c>
      <c r="F127">
        <f>VLOOKUP(A127,OrderProduct!A127:F2078,6,0)</f>
        <v>4083.19</v>
      </c>
    </row>
    <row r="128" spans="1:6">
      <c r="A128">
        <v>233</v>
      </c>
      <c r="B128">
        <f>VLOOKUP(A128,OrderProduct!A128:O2079,15,0)</f>
        <v>2</v>
      </c>
      <c r="C128" t="str">
        <f>VLOOKUP(B128,'Product Category'!$A$2:$B$4,2,0)</f>
        <v>Office Supplies</v>
      </c>
      <c r="D128" s="8">
        <v>42014</v>
      </c>
      <c r="E128" s="8">
        <v>42015</v>
      </c>
      <c r="F128">
        <f>VLOOKUP(A128,OrderProduct!A128:F2079,6,0)</f>
        <v>4902.38</v>
      </c>
    </row>
    <row r="129" spans="1:6">
      <c r="A129">
        <v>233</v>
      </c>
      <c r="B129">
        <f>VLOOKUP(A129,OrderProduct!A129:O2080,15,0)</f>
        <v>1</v>
      </c>
      <c r="C129" t="str">
        <f>VLOOKUP(B129,'Product Category'!$A$2:$B$4,2,0)</f>
        <v>Furniture</v>
      </c>
      <c r="D129" s="8">
        <v>42014</v>
      </c>
      <c r="E129" s="8">
        <v>42016</v>
      </c>
      <c r="F129">
        <f>VLOOKUP(A129,OrderProduct!A129:F2080,6,0)</f>
        <v>447.89</v>
      </c>
    </row>
    <row r="130" spans="1:6">
      <c r="A130">
        <v>234</v>
      </c>
      <c r="B130">
        <f>VLOOKUP(A130,OrderProduct!A130:O2081,15,0)</f>
        <v>2</v>
      </c>
      <c r="C130" t="str">
        <f>VLOOKUP(B130,'Product Category'!$A$2:$B$4,2,0)</f>
        <v>Office Supplies</v>
      </c>
      <c r="D130" s="8">
        <v>42014</v>
      </c>
      <c r="E130" s="8">
        <v>42019</v>
      </c>
      <c r="F130">
        <f>VLOOKUP(A130,OrderProduct!A130:F2081,6,0)</f>
        <v>280.62</v>
      </c>
    </row>
    <row r="131" spans="1:6">
      <c r="A131">
        <v>234</v>
      </c>
      <c r="B131">
        <f>VLOOKUP(A131,OrderProduct!A131:O2082,15,0)</f>
        <v>2</v>
      </c>
      <c r="C131" t="str">
        <f>VLOOKUP(B131,'Product Category'!$A$2:$B$4,2,0)</f>
        <v>Office Supplies</v>
      </c>
      <c r="D131" s="8">
        <v>42014</v>
      </c>
      <c r="E131" s="8">
        <v>42018</v>
      </c>
      <c r="F131">
        <f>VLOOKUP(A131,OrderProduct!A131:F2082,6,0)</f>
        <v>27587.55</v>
      </c>
    </row>
    <row r="132" spans="1:6">
      <c r="A132">
        <v>234</v>
      </c>
      <c r="B132">
        <f>VLOOKUP(A132,OrderProduct!A132:O2083,15,0)</f>
        <v>3</v>
      </c>
      <c r="C132" t="str">
        <f>VLOOKUP(B132,'Product Category'!$A$2:$B$4,2,0)</f>
        <v>Technology</v>
      </c>
      <c r="D132" s="8">
        <v>42014</v>
      </c>
      <c r="E132" s="8">
        <v>42016</v>
      </c>
      <c r="F132">
        <f>VLOOKUP(A132,OrderProduct!A132:F2083,6,0)</f>
        <v>1191.58</v>
      </c>
    </row>
    <row r="133" spans="1:6">
      <c r="A133">
        <v>234</v>
      </c>
      <c r="B133">
        <f>VLOOKUP(A133,OrderProduct!A133:O2084,15,0)</f>
        <v>2</v>
      </c>
      <c r="C133" t="str">
        <f>VLOOKUP(B133,'Product Category'!$A$2:$B$4,2,0)</f>
        <v>Office Supplies</v>
      </c>
      <c r="D133" s="8">
        <v>42014</v>
      </c>
      <c r="E133" s="8">
        <v>42015</v>
      </c>
      <c r="F133">
        <f>VLOOKUP(A133,OrderProduct!A133:F2084,6,0)</f>
        <v>850.64</v>
      </c>
    </row>
    <row r="134" spans="1:6">
      <c r="A134">
        <v>236</v>
      </c>
      <c r="B134">
        <f>VLOOKUP(A134,OrderProduct!A134:O2085,15,0)</f>
        <v>3</v>
      </c>
      <c r="C134" t="str">
        <f>VLOOKUP(B134,'Product Category'!$A$2:$B$4,2,0)</f>
        <v>Technology</v>
      </c>
      <c r="D134" s="8">
        <v>42014</v>
      </c>
      <c r="E134" s="8">
        <v>42015</v>
      </c>
      <c r="F134">
        <f>VLOOKUP(A134,OrderProduct!A134:F2085,6,0)</f>
        <v>225.98</v>
      </c>
    </row>
    <row r="135" spans="1:6">
      <c r="A135">
        <v>240</v>
      </c>
      <c r="B135">
        <f>VLOOKUP(A135,OrderProduct!A135:O2086,15,0)</f>
        <v>2</v>
      </c>
      <c r="C135" t="str">
        <f>VLOOKUP(B135,'Product Category'!$A$2:$B$4,2,0)</f>
        <v>Office Supplies</v>
      </c>
      <c r="D135" s="8">
        <v>42015</v>
      </c>
      <c r="E135" s="8">
        <v>42017</v>
      </c>
      <c r="F135">
        <f>VLOOKUP(A135,OrderProduct!A135:F2086,6,0)</f>
        <v>901.81</v>
      </c>
    </row>
    <row r="136" spans="1:6">
      <c r="A136">
        <v>241</v>
      </c>
      <c r="B136">
        <f>VLOOKUP(A136,OrderProduct!A136:O2087,15,0)</f>
        <v>1</v>
      </c>
      <c r="C136" t="str">
        <f>VLOOKUP(B136,'Product Category'!$A$2:$B$4,2,0)</f>
        <v>Furniture</v>
      </c>
      <c r="D136" s="8">
        <v>42015</v>
      </c>
      <c r="E136" s="8">
        <v>42015</v>
      </c>
      <c r="F136">
        <f>VLOOKUP(A136,OrderProduct!A136:F2087,6,0)</f>
        <v>44.85</v>
      </c>
    </row>
    <row r="137" spans="1:6">
      <c r="A137">
        <v>241</v>
      </c>
      <c r="B137">
        <f>VLOOKUP(A137,OrderProduct!A137:O2088,15,0)</f>
        <v>2</v>
      </c>
      <c r="C137" t="str">
        <f>VLOOKUP(B137,'Product Category'!$A$2:$B$4,2,0)</f>
        <v>Office Supplies</v>
      </c>
      <c r="D137" s="8">
        <v>42015</v>
      </c>
      <c r="E137" s="8">
        <v>42016</v>
      </c>
      <c r="F137">
        <f>VLOOKUP(A137,OrderProduct!A137:F2088,6,0)</f>
        <v>517.85</v>
      </c>
    </row>
    <row r="138" spans="1:6">
      <c r="A138">
        <v>241</v>
      </c>
      <c r="B138">
        <f>VLOOKUP(A138,OrderProduct!A138:O2089,15,0)</f>
        <v>3</v>
      </c>
      <c r="C138" t="str">
        <f>VLOOKUP(B138,'Product Category'!$A$2:$B$4,2,0)</f>
        <v>Technology</v>
      </c>
      <c r="D138" s="8">
        <v>42015</v>
      </c>
      <c r="E138" s="8">
        <v>42016</v>
      </c>
      <c r="F138">
        <f>VLOOKUP(A138,OrderProduct!A138:F2089,6,0)</f>
        <v>9666.72</v>
      </c>
    </row>
    <row r="139" spans="1:6">
      <c r="A139">
        <v>247</v>
      </c>
      <c r="B139">
        <f>VLOOKUP(A139,OrderProduct!A139:O2090,15,0)</f>
        <v>1</v>
      </c>
      <c r="C139" t="str">
        <f>VLOOKUP(B139,'Product Category'!$A$2:$B$4,2,0)</f>
        <v>Furniture</v>
      </c>
      <c r="D139" s="8">
        <v>42015</v>
      </c>
      <c r="E139" s="8">
        <v>42017</v>
      </c>
      <c r="F139">
        <f>VLOOKUP(A139,OrderProduct!A139:F2090,6,0)</f>
        <v>134.58</v>
      </c>
    </row>
    <row r="140" spans="1:6">
      <c r="A140">
        <v>247</v>
      </c>
      <c r="B140">
        <f>VLOOKUP(A140,OrderProduct!A140:O2091,15,0)</f>
        <v>3</v>
      </c>
      <c r="C140" t="str">
        <f>VLOOKUP(B140,'Product Category'!$A$2:$B$4,2,0)</f>
        <v>Technology</v>
      </c>
      <c r="D140" s="8">
        <v>42015</v>
      </c>
      <c r="E140" s="8">
        <v>42015</v>
      </c>
      <c r="F140">
        <f>VLOOKUP(A140,OrderProduct!A140:F2091,6,0)</f>
        <v>412.72</v>
      </c>
    </row>
    <row r="141" spans="1:6">
      <c r="A141">
        <v>247</v>
      </c>
      <c r="B141">
        <f>VLOOKUP(A141,OrderProduct!A141:O2092,15,0)</f>
        <v>2</v>
      </c>
      <c r="C141" t="str">
        <f>VLOOKUP(B141,'Product Category'!$A$2:$B$4,2,0)</f>
        <v>Office Supplies</v>
      </c>
      <c r="D141" s="8">
        <v>42015</v>
      </c>
      <c r="E141" s="8">
        <v>42022</v>
      </c>
      <c r="F141">
        <f>VLOOKUP(A141,OrderProduct!A141:F2092,6,0)</f>
        <v>1332.09</v>
      </c>
    </row>
    <row r="142" spans="1:6">
      <c r="A142">
        <v>250</v>
      </c>
      <c r="B142">
        <f>VLOOKUP(A142,OrderProduct!A142:O2093,15,0)</f>
        <v>2</v>
      </c>
      <c r="C142" t="str">
        <f>VLOOKUP(B142,'Product Category'!$A$2:$B$4,2,0)</f>
        <v>Office Supplies</v>
      </c>
      <c r="D142" s="8">
        <v>42016</v>
      </c>
      <c r="E142" s="8">
        <v>42016</v>
      </c>
      <c r="F142">
        <f>VLOOKUP(A142,OrderProduct!A142:F2093,6,0)</f>
        <v>2188.06</v>
      </c>
    </row>
    <row r="143" spans="1:6">
      <c r="A143">
        <v>250</v>
      </c>
      <c r="B143">
        <f>VLOOKUP(A143,OrderProduct!A143:O2094,15,0)</f>
        <v>3</v>
      </c>
      <c r="C143" t="str">
        <f>VLOOKUP(B143,'Product Category'!$A$2:$B$4,2,0)</f>
        <v>Technology</v>
      </c>
      <c r="D143" s="8">
        <v>42016</v>
      </c>
      <c r="E143" s="8">
        <v>42018</v>
      </c>
      <c r="F143">
        <f>VLOOKUP(A143,OrderProduct!A143:F2094,6,0)</f>
        <v>1336.35</v>
      </c>
    </row>
    <row r="144" spans="1:6">
      <c r="A144">
        <v>254</v>
      </c>
      <c r="B144">
        <f>VLOOKUP(A144,OrderProduct!A144:O2095,15,0)</f>
        <v>1</v>
      </c>
      <c r="C144" t="str">
        <f>VLOOKUP(B144,'Product Category'!$A$2:$B$4,2,0)</f>
        <v>Furniture</v>
      </c>
      <c r="D144" s="8">
        <v>42016</v>
      </c>
      <c r="E144" s="8">
        <v>42017</v>
      </c>
      <c r="F144">
        <f>VLOOKUP(A144,OrderProduct!A144:F2095,6,0)</f>
        <v>8332.91</v>
      </c>
    </row>
    <row r="145" spans="1:6">
      <c r="A145">
        <v>256</v>
      </c>
      <c r="B145">
        <f>VLOOKUP(A145,OrderProduct!A145:O2096,15,0)</f>
        <v>2</v>
      </c>
      <c r="C145" t="str">
        <f>VLOOKUP(B145,'Product Category'!$A$2:$B$4,2,0)</f>
        <v>Office Supplies</v>
      </c>
      <c r="D145" s="8">
        <v>42016</v>
      </c>
      <c r="E145" s="8">
        <v>42017</v>
      </c>
      <c r="F145">
        <f>VLOOKUP(A145,OrderProduct!A145:F2096,6,0)</f>
        <v>382.29</v>
      </c>
    </row>
    <row r="146" spans="1:6">
      <c r="A146">
        <v>258</v>
      </c>
      <c r="B146">
        <f>VLOOKUP(A146,OrderProduct!A146:O2097,15,0)</f>
        <v>3</v>
      </c>
      <c r="C146" t="str">
        <f>VLOOKUP(B146,'Product Category'!$A$2:$B$4,2,0)</f>
        <v>Technology</v>
      </c>
      <c r="D146" s="8">
        <v>42016</v>
      </c>
      <c r="E146" s="8">
        <v>42017</v>
      </c>
      <c r="F146">
        <f>VLOOKUP(A146,OrderProduct!A146:F2097,6,0)</f>
        <v>881.74</v>
      </c>
    </row>
    <row r="147" spans="1:6">
      <c r="A147">
        <v>259</v>
      </c>
      <c r="B147">
        <f>VLOOKUP(A147,OrderProduct!A147:O2098,15,0)</f>
        <v>2</v>
      </c>
      <c r="C147" t="str">
        <f>VLOOKUP(B147,'Product Category'!$A$2:$B$4,2,0)</f>
        <v>Office Supplies</v>
      </c>
      <c r="D147" s="8">
        <v>42016</v>
      </c>
      <c r="E147" s="8">
        <v>42017</v>
      </c>
      <c r="F147">
        <f>VLOOKUP(A147,OrderProduct!A147:F2098,6,0)</f>
        <v>7384.18</v>
      </c>
    </row>
    <row r="148" spans="1:6">
      <c r="A148">
        <v>263</v>
      </c>
      <c r="B148">
        <f>VLOOKUP(A148,OrderProduct!A148:O2099,15,0)</f>
        <v>1</v>
      </c>
      <c r="C148" t="str">
        <f>VLOOKUP(B148,'Product Category'!$A$2:$B$4,2,0)</f>
        <v>Furniture</v>
      </c>
      <c r="D148" s="8">
        <v>42016</v>
      </c>
      <c r="E148" s="8">
        <v>42017</v>
      </c>
      <c r="F148">
        <f>VLOOKUP(A148,OrderProduct!A148:F2099,6,0)</f>
        <v>2037.69</v>
      </c>
    </row>
    <row r="149" spans="1:6">
      <c r="A149">
        <v>266</v>
      </c>
      <c r="B149">
        <f>VLOOKUP(A149,OrderProduct!A149:O2100,15,0)</f>
        <v>3</v>
      </c>
      <c r="C149" t="str">
        <f>VLOOKUP(B149,'Product Category'!$A$2:$B$4,2,0)</f>
        <v>Technology</v>
      </c>
      <c r="D149" s="8">
        <v>42016</v>
      </c>
      <c r="E149" s="8">
        <v>42018</v>
      </c>
      <c r="F149">
        <f>VLOOKUP(A149,OrderProduct!A149:F2100,6,0)</f>
        <v>761.67</v>
      </c>
    </row>
    <row r="150" spans="1:6">
      <c r="A150">
        <v>266</v>
      </c>
      <c r="B150">
        <f>VLOOKUP(A150,OrderProduct!A150:O2101,15,0)</f>
        <v>2</v>
      </c>
      <c r="C150" t="str">
        <f>VLOOKUP(B150,'Product Category'!$A$2:$B$4,2,0)</f>
        <v>Office Supplies</v>
      </c>
      <c r="D150" s="8">
        <v>42016</v>
      </c>
      <c r="E150" s="8">
        <v>42016</v>
      </c>
      <c r="F150">
        <f>VLOOKUP(A150,OrderProduct!A150:F2101,6,0)</f>
        <v>5014.07</v>
      </c>
    </row>
    <row r="151" spans="1:6">
      <c r="A151">
        <v>266</v>
      </c>
      <c r="B151">
        <f>VLOOKUP(A151,OrderProduct!A151:O2102,15,0)</f>
        <v>2</v>
      </c>
      <c r="C151" t="str">
        <f>VLOOKUP(B151,'Product Category'!$A$2:$B$4,2,0)</f>
        <v>Office Supplies</v>
      </c>
      <c r="D151" s="8">
        <v>42016</v>
      </c>
      <c r="E151" s="8">
        <v>42018</v>
      </c>
      <c r="F151">
        <f>VLOOKUP(A151,OrderProduct!A151:F2102,6,0)</f>
        <v>1876.69</v>
      </c>
    </row>
    <row r="152" spans="1:6">
      <c r="A152">
        <v>268</v>
      </c>
      <c r="B152">
        <f>VLOOKUP(A152,OrderProduct!A152:O2103,15,0)</f>
        <v>2</v>
      </c>
      <c r="C152" t="str">
        <f>VLOOKUP(B152,'Product Category'!$A$2:$B$4,2,0)</f>
        <v>Office Supplies</v>
      </c>
      <c r="D152" s="8">
        <v>42016</v>
      </c>
      <c r="E152" s="8">
        <v>42018</v>
      </c>
      <c r="F152">
        <f>VLOOKUP(A152,OrderProduct!A152:F2103,6,0)</f>
        <v>9459.94</v>
      </c>
    </row>
    <row r="153" spans="1:6">
      <c r="A153">
        <v>268</v>
      </c>
      <c r="B153">
        <f>VLOOKUP(A153,OrderProduct!A153:O2104,15,0)</f>
        <v>1</v>
      </c>
      <c r="C153" t="str">
        <f>VLOOKUP(B153,'Product Category'!$A$2:$B$4,2,0)</f>
        <v>Furniture</v>
      </c>
      <c r="D153" s="8">
        <v>42016</v>
      </c>
      <c r="E153" s="8">
        <v>42020</v>
      </c>
      <c r="F153">
        <f>VLOOKUP(A153,OrderProduct!A153:F2104,6,0)</f>
        <v>239.82</v>
      </c>
    </row>
    <row r="154" spans="1:6">
      <c r="A154">
        <v>269</v>
      </c>
      <c r="B154">
        <f>VLOOKUP(A154,OrderProduct!A154:O2105,15,0)</f>
        <v>2</v>
      </c>
      <c r="C154" t="str">
        <f>VLOOKUP(B154,'Product Category'!$A$2:$B$4,2,0)</f>
        <v>Office Supplies</v>
      </c>
      <c r="D154" s="8">
        <v>42016</v>
      </c>
      <c r="E154" s="8">
        <v>42021</v>
      </c>
      <c r="F154">
        <f>VLOOKUP(A154,OrderProduct!A154:F2105,6,0)</f>
        <v>293.06</v>
      </c>
    </row>
    <row r="155" spans="1:6">
      <c r="A155">
        <v>269</v>
      </c>
      <c r="B155">
        <f>VLOOKUP(A155,OrderProduct!A155:O2106,15,0)</f>
        <v>1</v>
      </c>
      <c r="C155" t="str">
        <f>VLOOKUP(B155,'Product Category'!$A$2:$B$4,2,0)</f>
        <v>Furniture</v>
      </c>
      <c r="D155" s="8">
        <v>42016</v>
      </c>
      <c r="E155" s="8">
        <v>42023</v>
      </c>
      <c r="F155">
        <f>VLOOKUP(A155,OrderProduct!A155:F2106,6,0)</f>
        <v>914.29</v>
      </c>
    </row>
    <row r="156" spans="1:6">
      <c r="A156">
        <v>269</v>
      </c>
      <c r="B156">
        <f>VLOOKUP(A156,OrderProduct!A156:O2107,15,0)</f>
        <v>2</v>
      </c>
      <c r="C156" t="str">
        <f>VLOOKUP(B156,'Product Category'!$A$2:$B$4,2,0)</f>
        <v>Office Supplies</v>
      </c>
      <c r="D156" s="8">
        <v>42016</v>
      </c>
      <c r="E156" s="8">
        <v>42018</v>
      </c>
      <c r="F156">
        <f>VLOOKUP(A156,OrderProduct!A156:F2107,6,0)</f>
        <v>1420.84</v>
      </c>
    </row>
    <row r="157" spans="1:6">
      <c r="A157">
        <v>271</v>
      </c>
      <c r="B157">
        <f>VLOOKUP(A157,OrderProduct!A157:O2108,15,0)</f>
        <v>3</v>
      </c>
      <c r="C157" t="str">
        <f>VLOOKUP(B157,'Product Category'!$A$2:$B$4,2,0)</f>
        <v>Technology</v>
      </c>
      <c r="D157" s="8">
        <v>42016</v>
      </c>
      <c r="E157" s="8">
        <v>42020</v>
      </c>
      <c r="F157">
        <f>VLOOKUP(A157,OrderProduct!A157:F2108,6,0)</f>
        <v>320.93</v>
      </c>
    </row>
    <row r="158" spans="1:6">
      <c r="A158">
        <v>272</v>
      </c>
      <c r="B158">
        <f>VLOOKUP(A158,OrderProduct!A158:O2109,15,0)</f>
        <v>2</v>
      </c>
      <c r="C158" t="str">
        <f>VLOOKUP(B158,'Product Category'!$A$2:$B$4,2,0)</f>
        <v>Office Supplies</v>
      </c>
      <c r="D158" s="8">
        <v>42016</v>
      </c>
      <c r="E158" s="8">
        <v>42020</v>
      </c>
      <c r="F158">
        <f>VLOOKUP(A158,OrderProduct!A158:F2109,6,0)</f>
        <v>261.85</v>
      </c>
    </row>
    <row r="159" spans="1:6">
      <c r="A159">
        <v>272</v>
      </c>
      <c r="B159">
        <f>VLOOKUP(A159,OrderProduct!A159:O2110,15,0)</f>
        <v>1</v>
      </c>
      <c r="C159" t="str">
        <f>VLOOKUP(B159,'Product Category'!$A$2:$B$4,2,0)</f>
        <v>Furniture</v>
      </c>
      <c r="D159" s="8">
        <v>42016</v>
      </c>
      <c r="E159" s="8">
        <v>42018</v>
      </c>
      <c r="F159">
        <f>VLOOKUP(A159,OrderProduct!A159:F2110,6,0)</f>
        <v>6276.34</v>
      </c>
    </row>
    <row r="160" spans="1:6">
      <c r="A160">
        <v>272</v>
      </c>
      <c r="B160">
        <f>VLOOKUP(A160,OrderProduct!A160:O2111,15,0)</f>
        <v>2</v>
      </c>
      <c r="C160" t="str">
        <f>VLOOKUP(B160,'Product Category'!$A$2:$B$4,2,0)</f>
        <v>Office Supplies</v>
      </c>
      <c r="D160" s="8">
        <v>42016</v>
      </c>
      <c r="E160" s="8">
        <v>42017</v>
      </c>
      <c r="F160">
        <f>VLOOKUP(A160,OrderProduct!A160:F2111,6,0)</f>
        <v>2664.4</v>
      </c>
    </row>
    <row r="161" spans="1:6">
      <c r="A161">
        <v>272</v>
      </c>
      <c r="B161">
        <f>VLOOKUP(A161,OrderProduct!A161:O2112,15,0)</f>
        <v>2</v>
      </c>
      <c r="C161" t="str">
        <f>VLOOKUP(B161,'Product Category'!$A$2:$B$4,2,0)</f>
        <v>Office Supplies</v>
      </c>
      <c r="D161" s="8">
        <v>42016</v>
      </c>
      <c r="E161" s="8">
        <v>42019</v>
      </c>
      <c r="F161">
        <f>VLOOKUP(A161,OrderProduct!A161:F2112,6,0)</f>
        <v>32.5</v>
      </c>
    </row>
    <row r="162" spans="1:6">
      <c r="A162">
        <v>275</v>
      </c>
      <c r="B162">
        <f>VLOOKUP(A162,OrderProduct!A162:O2113,15,0)</f>
        <v>2</v>
      </c>
      <c r="C162" t="str">
        <f>VLOOKUP(B162,'Product Category'!$A$2:$B$4,2,0)</f>
        <v>Office Supplies</v>
      </c>
      <c r="D162" s="8">
        <v>42016</v>
      </c>
      <c r="E162" s="8">
        <v>42018</v>
      </c>
      <c r="F162">
        <f>VLOOKUP(A162,OrderProduct!A162:F2113,6,0)</f>
        <v>1912.98</v>
      </c>
    </row>
    <row r="163" spans="1:6">
      <c r="A163">
        <v>276</v>
      </c>
      <c r="B163">
        <f>VLOOKUP(A163,OrderProduct!A163:O2114,15,0)</f>
        <v>2</v>
      </c>
      <c r="C163" t="str">
        <f>VLOOKUP(B163,'Product Category'!$A$2:$B$4,2,0)</f>
        <v>Office Supplies</v>
      </c>
      <c r="D163" s="8">
        <v>42017</v>
      </c>
      <c r="E163" s="8">
        <v>42018</v>
      </c>
      <c r="F163">
        <f>VLOOKUP(A163,OrderProduct!A163:F2114,6,0)</f>
        <v>4170.87</v>
      </c>
    </row>
    <row r="164" spans="1:6">
      <c r="A164">
        <v>282</v>
      </c>
      <c r="B164">
        <f>VLOOKUP(A164,OrderProduct!A164:O2115,15,0)</f>
        <v>3</v>
      </c>
      <c r="C164" t="str">
        <f>VLOOKUP(B164,'Product Category'!$A$2:$B$4,2,0)</f>
        <v>Technology</v>
      </c>
      <c r="D164" s="8">
        <v>42017</v>
      </c>
      <c r="E164" s="8">
        <v>42021</v>
      </c>
      <c r="F164">
        <f>VLOOKUP(A164,OrderProduct!A164:F2115,6,0)</f>
        <v>484.56</v>
      </c>
    </row>
    <row r="165" spans="1:6">
      <c r="A165">
        <v>283</v>
      </c>
      <c r="B165">
        <f>VLOOKUP(A165,OrderProduct!A165:O2116,15,0)</f>
        <v>2</v>
      </c>
      <c r="C165" t="str">
        <f>VLOOKUP(B165,'Product Category'!$A$2:$B$4,2,0)</f>
        <v>Office Supplies</v>
      </c>
      <c r="D165" s="8">
        <v>42017</v>
      </c>
      <c r="E165" s="8">
        <v>42017</v>
      </c>
      <c r="F165">
        <f>VLOOKUP(A165,OrderProduct!A165:F2116,6,0)</f>
        <v>11272.77</v>
      </c>
    </row>
    <row r="166" spans="1:6">
      <c r="A166">
        <v>286</v>
      </c>
      <c r="B166">
        <f>VLOOKUP(A166,OrderProduct!A166:O2117,15,0)</f>
        <v>2</v>
      </c>
      <c r="C166" t="str">
        <f>VLOOKUP(B166,'Product Category'!$A$2:$B$4,2,0)</f>
        <v>Office Supplies</v>
      </c>
      <c r="D166" s="8">
        <v>42017</v>
      </c>
      <c r="E166" s="8">
        <v>42017</v>
      </c>
      <c r="F166">
        <f>VLOOKUP(A166,OrderProduct!A166:F2117,6,0)</f>
        <v>1477.57</v>
      </c>
    </row>
    <row r="167" spans="1:6">
      <c r="A167">
        <v>286</v>
      </c>
      <c r="B167">
        <f>VLOOKUP(A167,OrderProduct!A167:O2118,15,0)</f>
        <v>1</v>
      </c>
      <c r="C167" t="str">
        <f>VLOOKUP(B167,'Product Category'!$A$2:$B$4,2,0)</f>
        <v>Furniture</v>
      </c>
      <c r="D167" s="8">
        <v>42017</v>
      </c>
      <c r="E167" s="8">
        <v>42019</v>
      </c>
      <c r="F167">
        <f>VLOOKUP(A167,OrderProduct!A167:F2118,6,0)</f>
        <v>8216.28</v>
      </c>
    </row>
    <row r="168" spans="1:6">
      <c r="A168">
        <v>288</v>
      </c>
      <c r="B168">
        <f>VLOOKUP(A168,OrderProduct!A168:O2119,15,0)</f>
        <v>3</v>
      </c>
      <c r="C168" t="str">
        <f>VLOOKUP(B168,'Product Category'!$A$2:$B$4,2,0)</f>
        <v>Technology</v>
      </c>
      <c r="D168" s="8">
        <v>42017</v>
      </c>
      <c r="E168" s="8">
        <v>42017</v>
      </c>
      <c r="F168">
        <f>VLOOKUP(A168,OrderProduct!A168:F2119,6,0)</f>
        <v>130.11</v>
      </c>
    </row>
    <row r="169" spans="1:6">
      <c r="A169">
        <v>288</v>
      </c>
      <c r="B169">
        <f>VLOOKUP(A169,OrderProduct!A169:O2120,15,0)</f>
        <v>3</v>
      </c>
      <c r="C169" t="str">
        <f>VLOOKUP(B169,'Product Category'!$A$2:$B$4,2,0)</f>
        <v>Technology</v>
      </c>
      <c r="D169" s="8">
        <v>42018</v>
      </c>
      <c r="E169" s="8">
        <v>42018</v>
      </c>
      <c r="F169">
        <f>VLOOKUP(A169,OrderProduct!A169:F2120,6,0)</f>
        <v>337.34</v>
      </c>
    </row>
    <row r="170" spans="1:6">
      <c r="A170">
        <v>290</v>
      </c>
      <c r="B170">
        <f>VLOOKUP(A170,OrderProduct!A170:O2121,15,0)</f>
        <v>3</v>
      </c>
      <c r="C170" t="str">
        <f>VLOOKUP(B170,'Product Category'!$A$2:$B$4,2,0)</f>
        <v>Technology</v>
      </c>
      <c r="D170" s="8">
        <v>42018</v>
      </c>
      <c r="E170" s="8">
        <v>42019</v>
      </c>
      <c r="F170">
        <f>VLOOKUP(A170,OrderProduct!A170:F2121,6,0)</f>
        <v>280.43</v>
      </c>
    </row>
    <row r="171" spans="1:6">
      <c r="A171">
        <v>306</v>
      </c>
      <c r="B171">
        <f>VLOOKUP(A171,OrderProduct!A171:O2122,15,0)</f>
        <v>3</v>
      </c>
      <c r="C171" t="str">
        <f>VLOOKUP(B171,'Product Category'!$A$2:$B$4,2,0)</f>
        <v>Technology</v>
      </c>
      <c r="D171" s="8">
        <v>42018</v>
      </c>
      <c r="E171" s="8">
        <v>42020</v>
      </c>
      <c r="F171">
        <f>VLOOKUP(A171,OrderProduct!A171:F2122,6,0)</f>
        <v>643.64</v>
      </c>
    </row>
    <row r="172" spans="1:6">
      <c r="A172">
        <v>306</v>
      </c>
      <c r="B172">
        <f>VLOOKUP(A172,OrderProduct!A172:O2123,15,0)</f>
        <v>3</v>
      </c>
      <c r="C172" t="str">
        <f>VLOOKUP(B172,'Product Category'!$A$2:$B$4,2,0)</f>
        <v>Technology</v>
      </c>
      <c r="D172" s="8">
        <v>42018</v>
      </c>
      <c r="E172" s="8">
        <v>42019</v>
      </c>
      <c r="F172">
        <f>VLOOKUP(A172,OrderProduct!A172:F2123,6,0)</f>
        <v>244.31</v>
      </c>
    </row>
    <row r="173" spans="1:6">
      <c r="A173">
        <v>308</v>
      </c>
      <c r="B173">
        <f>VLOOKUP(A173,OrderProduct!A173:O2124,15,0)</f>
        <v>3</v>
      </c>
      <c r="C173" t="str">
        <f>VLOOKUP(B173,'Product Category'!$A$2:$B$4,2,0)</f>
        <v>Technology</v>
      </c>
      <c r="D173" s="8">
        <v>42018</v>
      </c>
      <c r="E173" s="8">
        <v>42019</v>
      </c>
      <c r="F173">
        <f>VLOOKUP(A173,OrderProduct!A173:F2124,6,0)</f>
        <v>466.58</v>
      </c>
    </row>
    <row r="174" spans="1:6">
      <c r="A174">
        <v>314</v>
      </c>
      <c r="B174">
        <f>VLOOKUP(A174,OrderProduct!A174:O2125,15,0)</f>
        <v>2</v>
      </c>
      <c r="C174" t="str">
        <f>VLOOKUP(B174,'Product Category'!$A$2:$B$4,2,0)</f>
        <v>Office Supplies</v>
      </c>
      <c r="D174" s="8">
        <v>42018</v>
      </c>
      <c r="E174" s="8">
        <v>42020</v>
      </c>
      <c r="F174">
        <f>VLOOKUP(A174,OrderProduct!A174:F2125,6,0)</f>
        <v>2290.69</v>
      </c>
    </row>
    <row r="175" spans="1:6">
      <c r="A175">
        <v>315</v>
      </c>
      <c r="B175">
        <f>VLOOKUP(A175,OrderProduct!A175:O2126,15,0)</f>
        <v>3</v>
      </c>
      <c r="C175" t="str">
        <f>VLOOKUP(B175,'Product Category'!$A$2:$B$4,2,0)</f>
        <v>Technology</v>
      </c>
      <c r="D175" s="8">
        <v>42018</v>
      </c>
      <c r="E175" s="8">
        <v>42023</v>
      </c>
      <c r="F175">
        <f>VLOOKUP(A175,OrderProduct!A175:F2126,6,0)</f>
        <v>9757.48</v>
      </c>
    </row>
    <row r="176" spans="1:6">
      <c r="A176">
        <v>317</v>
      </c>
      <c r="B176">
        <f>VLOOKUP(A176,OrderProduct!A176:O2127,15,0)</f>
        <v>1</v>
      </c>
      <c r="C176" t="str">
        <f>VLOOKUP(B176,'Product Category'!$A$2:$B$4,2,0)</f>
        <v>Furniture</v>
      </c>
      <c r="D176" s="8">
        <v>42018</v>
      </c>
      <c r="E176" s="8">
        <v>42020</v>
      </c>
      <c r="F176">
        <f>VLOOKUP(A176,OrderProduct!A176:F2127,6,0)</f>
        <v>617.4</v>
      </c>
    </row>
    <row r="177" spans="1:6">
      <c r="A177">
        <v>317</v>
      </c>
      <c r="B177">
        <f>VLOOKUP(A177,OrderProduct!A177:O2128,15,0)</f>
        <v>2</v>
      </c>
      <c r="C177" t="str">
        <f>VLOOKUP(B177,'Product Category'!$A$2:$B$4,2,0)</f>
        <v>Office Supplies</v>
      </c>
      <c r="D177" s="8">
        <v>42018</v>
      </c>
      <c r="E177" s="8">
        <v>42020</v>
      </c>
      <c r="F177">
        <f>VLOOKUP(A177,OrderProduct!A177:F2128,6,0)</f>
        <v>221.06</v>
      </c>
    </row>
    <row r="178" spans="1:6">
      <c r="A178">
        <v>317</v>
      </c>
      <c r="B178">
        <f>VLOOKUP(A178,OrderProduct!A178:O2129,15,0)</f>
        <v>2</v>
      </c>
      <c r="C178" t="str">
        <f>VLOOKUP(B178,'Product Category'!$A$2:$B$4,2,0)</f>
        <v>Office Supplies</v>
      </c>
      <c r="D178" s="8">
        <v>42018</v>
      </c>
      <c r="E178" s="8">
        <v>42020</v>
      </c>
      <c r="F178">
        <f>VLOOKUP(A178,OrderProduct!A178:F2129,6,0)</f>
        <v>87.18</v>
      </c>
    </row>
    <row r="179" spans="1:6">
      <c r="A179">
        <v>321</v>
      </c>
      <c r="B179">
        <f>VLOOKUP(A179,OrderProduct!A179:O2130,15,0)</f>
        <v>3</v>
      </c>
      <c r="C179" t="str">
        <f>VLOOKUP(B179,'Product Category'!$A$2:$B$4,2,0)</f>
        <v>Technology</v>
      </c>
      <c r="D179" s="8">
        <v>42018</v>
      </c>
      <c r="E179" s="8">
        <v>42021</v>
      </c>
      <c r="F179">
        <f>VLOOKUP(A179,OrderProduct!A179:F2130,6,0)</f>
        <v>2651.21</v>
      </c>
    </row>
    <row r="180" spans="1:6">
      <c r="A180">
        <v>326</v>
      </c>
      <c r="B180">
        <f>VLOOKUP(A180,OrderProduct!A180:O2131,15,0)</f>
        <v>3</v>
      </c>
      <c r="C180" t="str">
        <f>VLOOKUP(B180,'Product Category'!$A$2:$B$4,2,0)</f>
        <v>Technology</v>
      </c>
      <c r="D180" s="8">
        <v>42018</v>
      </c>
      <c r="E180" s="8">
        <v>42018</v>
      </c>
      <c r="F180">
        <f>VLOOKUP(A180,OrderProduct!A180:F2131,6,0)</f>
        <v>177.41</v>
      </c>
    </row>
    <row r="181" spans="1:6">
      <c r="A181">
        <v>329</v>
      </c>
      <c r="B181">
        <f>VLOOKUP(A181,OrderProduct!A181:O2132,15,0)</f>
        <v>1</v>
      </c>
      <c r="C181" t="str">
        <f>VLOOKUP(B181,'Product Category'!$A$2:$B$4,2,0)</f>
        <v>Furniture</v>
      </c>
      <c r="D181" s="8">
        <v>42018</v>
      </c>
      <c r="E181" s="8">
        <v>42020</v>
      </c>
      <c r="F181">
        <f>VLOOKUP(A181,OrderProduct!A181:F2132,6,0)</f>
        <v>29718.53</v>
      </c>
    </row>
    <row r="182" spans="1:6">
      <c r="A182">
        <v>331</v>
      </c>
      <c r="B182">
        <f>VLOOKUP(A182,OrderProduct!A182:O2133,15,0)</f>
        <v>3</v>
      </c>
      <c r="C182" t="str">
        <f>VLOOKUP(B182,'Product Category'!$A$2:$B$4,2,0)</f>
        <v>Technology</v>
      </c>
      <c r="D182" s="8">
        <v>42019</v>
      </c>
      <c r="E182" s="8">
        <v>42019</v>
      </c>
      <c r="F182">
        <f>VLOOKUP(A182,OrderProduct!A182:F2133,6,0)</f>
        <v>197.48</v>
      </c>
    </row>
    <row r="183" spans="1:6">
      <c r="A183">
        <v>335</v>
      </c>
      <c r="B183">
        <f>VLOOKUP(A183,OrderProduct!A183:O2134,15,0)</f>
        <v>1</v>
      </c>
      <c r="C183" t="str">
        <f>VLOOKUP(B183,'Product Category'!$A$2:$B$4,2,0)</f>
        <v>Furniture</v>
      </c>
      <c r="D183" s="8">
        <v>42019</v>
      </c>
      <c r="E183" s="8">
        <v>42019</v>
      </c>
      <c r="F183">
        <f>VLOOKUP(A183,OrderProduct!A183:F2134,6,0)</f>
        <v>1724.01</v>
      </c>
    </row>
    <row r="184" spans="1:6">
      <c r="A184">
        <v>335</v>
      </c>
      <c r="B184">
        <f>VLOOKUP(A184,OrderProduct!A184:O2135,15,0)</f>
        <v>1</v>
      </c>
      <c r="C184" t="str">
        <f>VLOOKUP(B184,'Product Category'!$A$2:$B$4,2,0)</f>
        <v>Furniture</v>
      </c>
      <c r="D184" s="8">
        <v>42019</v>
      </c>
      <c r="E184" s="8">
        <v>42020</v>
      </c>
      <c r="F184">
        <f>VLOOKUP(A184,OrderProduct!A184:F2135,6,0)</f>
        <v>12599.55</v>
      </c>
    </row>
    <row r="185" spans="1:6">
      <c r="A185">
        <v>339</v>
      </c>
      <c r="B185">
        <f>VLOOKUP(A185,OrderProduct!A185:O2136,15,0)</f>
        <v>2</v>
      </c>
      <c r="C185" t="str">
        <f>VLOOKUP(B185,'Product Category'!$A$2:$B$4,2,0)</f>
        <v>Office Supplies</v>
      </c>
      <c r="D185" s="8">
        <v>42019</v>
      </c>
      <c r="E185" s="8">
        <v>42020</v>
      </c>
      <c r="F185">
        <f>VLOOKUP(A185,OrderProduct!A185:F2136,6,0)</f>
        <v>1051.52</v>
      </c>
    </row>
    <row r="186" spans="1:6">
      <c r="A186">
        <v>339</v>
      </c>
      <c r="B186">
        <f>VLOOKUP(A186,OrderProduct!A186:O2137,15,0)</f>
        <v>1</v>
      </c>
      <c r="C186" t="str">
        <f>VLOOKUP(B186,'Product Category'!$A$2:$B$4,2,0)</f>
        <v>Furniture</v>
      </c>
      <c r="D186" s="8">
        <v>42019</v>
      </c>
      <c r="E186" s="8">
        <v>42020</v>
      </c>
      <c r="F186">
        <f>VLOOKUP(A186,OrderProduct!A186:F2137,6,0)</f>
        <v>1154.12</v>
      </c>
    </row>
    <row r="187" spans="1:6">
      <c r="A187">
        <v>342</v>
      </c>
      <c r="B187">
        <f>VLOOKUP(A187,OrderProduct!A187:O2138,15,0)</f>
        <v>2</v>
      </c>
      <c r="C187" t="str">
        <f>VLOOKUP(B187,'Product Category'!$A$2:$B$4,2,0)</f>
        <v>Office Supplies</v>
      </c>
      <c r="D187" s="8">
        <v>42019</v>
      </c>
      <c r="E187" s="8">
        <v>42020</v>
      </c>
      <c r="F187">
        <f>VLOOKUP(A187,OrderProduct!A187:F2138,6,0)</f>
        <v>722.1</v>
      </c>
    </row>
    <row r="188" spans="1:6">
      <c r="A188">
        <v>343</v>
      </c>
      <c r="B188">
        <f>VLOOKUP(A188,OrderProduct!A188:O2139,15,0)</f>
        <v>1</v>
      </c>
      <c r="C188" t="str">
        <f>VLOOKUP(B188,'Product Category'!$A$2:$B$4,2,0)</f>
        <v>Furniture</v>
      </c>
      <c r="D188" s="8">
        <v>42019</v>
      </c>
      <c r="E188" s="8">
        <v>42021</v>
      </c>
      <c r="F188">
        <f>VLOOKUP(A188,OrderProduct!A188:F2139,6,0)</f>
        <v>140.78</v>
      </c>
    </row>
    <row r="189" spans="1:6">
      <c r="A189">
        <v>344</v>
      </c>
      <c r="B189">
        <f>VLOOKUP(A189,OrderProduct!A189:O2140,15,0)</f>
        <v>2</v>
      </c>
      <c r="C189" t="str">
        <f>VLOOKUP(B189,'Product Category'!$A$2:$B$4,2,0)</f>
        <v>Office Supplies</v>
      </c>
      <c r="D189" s="8">
        <v>42019</v>
      </c>
      <c r="E189" s="8">
        <v>42019</v>
      </c>
      <c r="F189">
        <f>VLOOKUP(A189,OrderProduct!A189:F2140,6,0)</f>
        <v>129.72</v>
      </c>
    </row>
    <row r="190" spans="1:6">
      <c r="A190">
        <v>349</v>
      </c>
      <c r="B190">
        <f>VLOOKUP(A190,OrderProduct!A190:O2141,15,0)</f>
        <v>2</v>
      </c>
      <c r="C190" t="str">
        <f>VLOOKUP(B190,'Product Category'!$A$2:$B$4,2,0)</f>
        <v>Office Supplies</v>
      </c>
      <c r="D190" s="8">
        <v>42019</v>
      </c>
      <c r="E190" s="8">
        <v>42024</v>
      </c>
      <c r="F190">
        <f>VLOOKUP(A190,OrderProduct!A190:F2141,6,0)</f>
        <v>12190.98</v>
      </c>
    </row>
    <row r="191" spans="1:6">
      <c r="A191">
        <v>349</v>
      </c>
      <c r="B191">
        <f>VLOOKUP(A191,OrderProduct!A191:O2142,15,0)</f>
        <v>1</v>
      </c>
      <c r="C191" t="str">
        <f>VLOOKUP(B191,'Product Category'!$A$2:$B$4,2,0)</f>
        <v>Furniture</v>
      </c>
      <c r="D191" s="8">
        <v>42019</v>
      </c>
      <c r="E191" s="8">
        <v>42024</v>
      </c>
      <c r="F191">
        <f>VLOOKUP(A191,OrderProduct!A191:F2142,6,0)</f>
        <v>307.65</v>
      </c>
    </row>
    <row r="192" spans="1:6">
      <c r="A192">
        <v>351</v>
      </c>
      <c r="B192">
        <f>VLOOKUP(A192,OrderProduct!A192:O2143,15,0)</f>
        <v>2</v>
      </c>
      <c r="C192" t="str">
        <f>VLOOKUP(B192,'Product Category'!$A$2:$B$4,2,0)</f>
        <v>Office Supplies</v>
      </c>
      <c r="D192" s="8">
        <v>42019</v>
      </c>
      <c r="E192" s="8">
        <v>42020</v>
      </c>
      <c r="F192">
        <f>VLOOKUP(A192,OrderProduct!A192:F2143,6,0)</f>
        <v>421.08</v>
      </c>
    </row>
    <row r="193" spans="1:6">
      <c r="A193">
        <v>351</v>
      </c>
      <c r="B193">
        <f>VLOOKUP(A193,OrderProduct!A193:O2144,15,0)</f>
        <v>1</v>
      </c>
      <c r="C193" t="str">
        <f>VLOOKUP(B193,'Product Category'!$A$2:$B$4,2,0)</f>
        <v>Furniture</v>
      </c>
      <c r="D193" s="8">
        <v>42019</v>
      </c>
      <c r="E193" s="8">
        <v>42020</v>
      </c>
      <c r="F193">
        <f>VLOOKUP(A193,OrderProduct!A193:F2144,6,0)</f>
        <v>355.4</v>
      </c>
    </row>
    <row r="194" spans="1:6">
      <c r="A194">
        <v>353</v>
      </c>
      <c r="B194">
        <f>VLOOKUP(A194,OrderProduct!A194:O2145,15,0)</f>
        <v>3</v>
      </c>
      <c r="C194" t="str">
        <f>VLOOKUP(B194,'Product Category'!$A$2:$B$4,2,0)</f>
        <v>Technology</v>
      </c>
      <c r="D194" s="8">
        <v>42019</v>
      </c>
      <c r="E194" s="8">
        <v>42021</v>
      </c>
      <c r="F194">
        <f>VLOOKUP(A194,OrderProduct!A194:F2145,6,0)</f>
        <v>5258.94</v>
      </c>
    </row>
    <row r="195" spans="1:6">
      <c r="A195">
        <v>353</v>
      </c>
      <c r="B195">
        <f>VLOOKUP(A195,OrderProduct!A195:O2146,15,0)</f>
        <v>2</v>
      </c>
      <c r="C195" t="str">
        <f>VLOOKUP(B195,'Product Category'!$A$2:$B$4,2,0)</f>
        <v>Office Supplies</v>
      </c>
      <c r="D195" s="8">
        <v>42020</v>
      </c>
      <c r="E195" s="8">
        <v>42024</v>
      </c>
      <c r="F195">
        <f>VLOOKUP(A195,OrderProduct!A195:F2146,6,0)</f>
        <v>382.33</v>
      </c>
    </row>
    <row r="196" spans="1:6">
      <c r="A196">
        <v>357</v>
      </c>
      <c r="B196">
        <f>VLOOKUP(A196,OrderProduct!A196:O2147,15,0)</f>
        <v>1</v>
      </c>
      <c r="C196" t="str">
        <f>VLOOKUP(B196,'Product Category'!$A$2:$B$4,2,0)</f>
        <v>Furniture</v>
      </c>
      <c r="D196" s="8">
        <v>42020</v>
      </c>
      <c r="E196" s="8">
        <v>42021</v>
      </c>
      <c r="F196">
        <f>VLOOKUP(A196,OrderProduct!A196:F2147,6,0)</f>
        <v>356.61</v>
      </c>
    </row>
    <row r="197" spans="1:6">
      <c r="A197">
        <v>358</v>
      </c>
      <c r="B197">
        <f>VLOOKUP(A197,OrderProduct!A197:O2148,15,0)</f>
        <v>3</v>
      </c>
      <c r="C197" t="str">
        <f>VLOOKUP(B197,'Product Category'!$A$2:$B$4,2,0)</f>
        <v>Technology</v>
      </c>
      <c r="D197" s="8">
        <v>42020</v>
      </c>
      <c r="E197" s="8">
        <v>42022</v>
      </c>
      <c r="F197">
        <f>VLOOKUP(A197,OrderProduct!A197:F2148,6,0)</f>
        <v>159.89</v>
      </c>
    </row>
    <row r="198" spans="1:6">
      <c r="A198">
        <v>366</v>
      </c>
      <c r="B198">
        <f>VLOOKUP(A198,OrderProduct!A198:O2149,15,0)</f>
        <v>2</v>
      </c>
      <c r="C198" t="str">
        <f>VLOOKUP(B198,'Product Category'!$A$2:$B$4,2,0)</f>
        <v>Office Supplies</v>
      </c>
      <c r="D198" s="8">
        <v>42020</v>
      </c>
      <c r="E198" s="8">
        <v>42022</v>
      </c>
      <c r="F198">
        <f>VLOOKUP(A198,OrderProduct!A198:F2149,6,0)</f>
        <v>180.48</v>
      </c>
    </row>
    <row r="199" spans="1:6">
      <c r="A199">
        <v>369</v>
      </c>
      <c r="B199">
        <f>VLOOKUP(A199,OrderProduct!A199:O2150,15,0)</f>
        <v>1</v>
      </c>
      <c r="C199" t="str">
        <f>VLOOKUP(B199,'Product Category'!$A$2:$B$4,2,0)</f>
        <v>Furniture</v>
      </c>
      <c r="D199" s="8">
        <v>42020</v>
      </c>
      <c r="E199" s="8">
        <v>42021</v>
      </c>
      <c r="F199">
        <f>VLOOKUP(A199,OrderProduct!A199:F2150,6,0)</f>
        <v>350.48</v>
      </c>
    </row>
    <row r="200" spans="1:6">
      <c r="A200">
        <v>370</v>
      </c>
      <c r="B200">
        <f>VLOOKUP(A200,OrderProduct!A200:O2151,15,0)</f>
        <v>3</v>
      </c>
      <c r="C200" t="str">
        <f>VLOOKUP(B200,'Product Category'!$A$2:$B$4,2,0)</f>
        <v>Technology</v>
      </c>
      <c r="D200" s="8">
        <v>42020</v>
      </c>
      <c r="E200" s="8">
        <v>42021</v>
      </c>
      <c r="F200">
        <f>VLOOKUP(A200,OrderProduct!A200:F2151,6,0)</f>
        <v>193.95</v>
      </c>
    </row>
    <row r="201" spans="1:6">
      <c r="A201">
        <v>371</v>
      </c>
      <c r="B201">
        <f>VLOOKUP(A201,OrderProduct!A201:O2152,15,0)</f>
        <v>2</v>
      </c>
      <c r="C201" t="str">
        <f>VLOOKUP(B201,'Product Category'!$A$2:$B$4,2,0)</f>
        <v>Office Supplies</v>
      </c>
      <c r="D201" s="8">
        <v>42020</v>
      </c>
      <c r="E201" s="8">
        <v>42024</v>
      </c>
      <c r="F201">
        <f>VLOOKUP(A201,OrderProduct!A201:F2152,6,0)</f>
        <v>158.8</v>
      </c>
    </row>
    <row r="202" spans="1:6">
      <c r="A202">
        <v>373</v>
      </c>
      <c r="B202">
        <f>VLOOKUP(A202,OrderProduct!A202:O2153,15,0)</f>
        <v>1</v>
      </c>
      <c r="C202" t="str">
        <f>VLOOKUP(B202,'Product Category'!$A$2:$B$4,2,0)</f>
        <v>Furniture</v>
      </c>
      <c r="D202" s="8">
        <v>42020</v>
      </c>
      <c r="E202" s="8">
        <v>42020</v>
      </c>
      <c r="F202">
        <f>VLOOKUP(A202,OrderProduct!A202:F2153,6,0)</f>
        <v>5718.85</v>
      </c>
    </row>
    <row r="203" spans="1:6">
      <c r="A203">
        <v>373</v>
      </c>
      <c r="B203">
        <f>VLOOKUP(A203,OrderProduct!A203:O2154,15,0)</f>
        <v>2</v>
      </c>
      <c r="C203" t="str">
        <f>VLOOKUP(B203,'Product Category'!$A$2:$B$4,2,0)</f>
        <v>Office Supplies</v>
      </c>
      <c r="D203" s="8">
        <v>42020</v>
      </c>
      <c r="E203" s="8">
        <v>42025</v>
      </c>
      <c r="F203">
        <f>VLOOKUP(A203,OrderProduct!A203:F2154,6,0)</f>
        <v>208.83</v>
      </c>
    </row>
    <row r="204" spans="1:6">
      <c r="A204">
        <v>373</v>
      </c>
      <c r="B204">
        <f>VLOOKUP(A204,OrderProduct!A204:O2155,15,0)</f>
        <v>3</v>
      </c>
      <c r="C204" t="str">
        <f>VLOOKUP(B204,'Product Category'!$A$2:$B$4,2,0)</f>
        <v>Technology</v>
      </c>
      <c r="D204" s="8">
        <v>42020</v>
      </c>
      <c r="E204" s="8">
        <v>42022</v>
      </c>
      <c r="F204">
        <f>VLOOKUP(A204,OrderProduct!A204:F2155,6,0)</f>
        <v>228.3</v>
      </c>
    </row>
    <row r="205" spans="1:6">
      <c r="A205">
        <v>375</v>
      </c>
      <c r="B205">
        <f>VLOOKUP(A205,OrderProduct!A205:O2156,15,0)</f>
        <v>1</v>
      </c>
      <c r="C205" t="str">
        <f>VLOOKUP(B205,'Product Category'!$A$2:$B$4,2,0)</f>
        <v>Furniture</v>
      </c>
      <c r="D205" s="8">
        <v>42020</v>
      </c>
      <c r="E205" s="8">
        <v>42022</v>
      </c>
      <c r="F205">
        <f>VLOOKUP(A205,OrderProduct!A205:F2156,6,0)</f>
        <v>129.53</v>
      </c>
    </row>
    <row r="206" spans="1:6">
      <c r="A206">
        <v>375</v>
      </c>
      <c r="B206">
        <f>VLOOKUP(A206,OrderProduct!A206:O2157,15,0)</f>
        <v>2</v>
      </c>
      <c r="C206" t="str">
        <f>VLOOKUP(B206,'Product Category'!$A$2:$B$4,2,0)</f>
        <v>Office Supplies</v>
      </c>
      <c r="D206" s="8">
        <v>42020</v>
      </c>
      <c r="E206" s="8">
        <v>42022</v>
      </c>
      <c r="F206">
        <f>VLOOKUP(A206,OrderProduct!A206:F2157,6,0)</f>
        <v>6686.34</v>
      </c>
    </row>
    <row r="207" spans="1:6">
      <c r="A207">
        <v>377</v>
      </c>
      <c r="B207">
        <f>VLOOKUP(A207,OrderProduct!A207:O2158,15,0)</f>
        <v>2</v>
      </c>
      <c r="C207" t="str">
        <f>VLOOKUP(B207,'Product Category'!$A$2:$B$4,2,0)</f>
        <v>Office Supplies</v>
      </c>
      <c r="D207" s="8">
        <v>42020</v>
      </c>
      <c r="E207" s="8">
        <v>42023</v>
      </c>
      <c r="F207">
        <f>VLOOKUP(A207,OrderProduct!A207:F2158,6,0)</f>
        <v>107.08</v>
      </c>
    </row>
    <row r="208" spans="1:6">
      <c r="A208">
        <v>381</v>
      </c>
      <c r="B208">
        <f>VLOOKUP(A208,OrderProduct!A208:O2159,15,0)</f>
        <v>2</v>
      </c>
      <c r="C208" t="str">
        <f>VLOOKUP(B208,'Product Category'!$A$2:$B$4,2,0)</f>
        <v>Office Supplies</v>
      </c>
      <c r="D208" s="8">
        <v>42020</v>
      </c>
      <c r="E208" s="8">
        <v>42022</v>
      </c>
      <c r="F208">
        <f>VLOOKUP(A208,OrderProduct!A208:F2159,6,0)</f>
        <v>121.87</v>
      </c>
    </row>
    <row r="209" spans="1:6">
      <c r="A209">
        <v>383</v>
      </c>
      <c r="B209">
        <f>VLOOKUP(A209,OrderProduct!A209:O2160,15,0)</f>
        <v>2</v>
      </c>
      <c r="C209" t="str">
        <f>VLOOKUP(B209,'Product Category'!$A$2:$B$4,2,0)</f>
        <v>Office Supplies</v>
      </c>
      <c r="D209" s="8">
        <v>42020</v>
      </c>
      <c r="E209" s="8">
        <v>42022</v>
      </c>
      <c r="F209">
        <f>VLOOKUP(A209,OrderProduct!A209:F2160,6,0)</f>
        <v>105.5</v>
      </c>
    </row>
    <row r="210" spans="1:6">
      <c r="A210">
        <v>383</v>
      </c>
      <c r="B210">
        <f>VLOOKUP(A210,OrderProduct!A210:O2161,15,0)</f>
        <v>3</v>
      </c>
      <c r="C210" t="str">
        <f>VLOOKUP(B210,'Product Category'!$A$2:$B$4,2,0)</f>
        <v>Technology</v>
      </c>
      <c r="D210" s="8">
        <v>42020</v>
      </c>
      <c r="E210" s="8">
        <v>42023</v>
      </c>
      <c r="F210">
        <f>VLOOKUP(A210,OrderProduct!A210:F2161,6,0)</f>
        <v>2527.79</v>
      </c>
    </row>
    <row r="211" spans="1:6">
      <c r="A211">
        <v>387</v>
      </c>
      <c r="B211">
        <f>VLOOKUP(A211,OrderProduct!A211:O2162,15,0)</f>
        <v>2</v>
      </c>
      <c r="C211" t="str">
        <f>VLOOKUP(B211,'Product Category'!$A$2:$B$4,2,0)</f>
        <v>Office Supplies</v>
      </c>
      <c r="D211" s="8">
        <v>42020</v>
      </c>
      <c r="E211" s="8">
        <v>42022</v>
      </c>
      <c r="F211">
        <f>VLOOKUP(A211,OrderProduct!A211:F2162,6,0)</f>
        <v>99.94</v>
      </c>
    </row>
    <row r="212" spans="1:6">
      <c r="A212">
        <v>388</v>
      </c>
      <c r="B212">
        <f>VLOOKUP(A212,OrderProduct!A212:O2163,15,0)</f>
        <v>2</v>
      </c>
      <c r="C212" t="str">
        <f>VLOOKUP(B212,'Product Category'!$A$2:$B$4,2,0)</f>
        <v>Office Supplies</v>
      </c>
      <c r="D212" s="8">
        <v>42021</v>
      </c>
      <c r="E212" s="8">
        <v>42023</v>
      </c>
      <c r="F212">
        <f>VLOOKUP(A212,OrderProduct!A212:F2163,6,0)</f>
        <v>1068.6</v>
      </c>
    </row>
    <row r="213" spans="1:6">
      <c r="A213">
        <v>388</v>
      </c>
      <c r="B213">
        <f>VLOOKUP(A213,OrderProduct!A213:O2164,15,0)</f>
        <v>3</v>
      </c>
      <c r="C213" t="str">
        <f>VLOOKUP(B213,'Product Category'!$A$2:$B$4,2,0)</f>
        <v>Technology</v>
      </c>
      <c r="D213" s="8">
        <v>42021</v>
      </c>
      <c r="E213" s="8">
        <v>42023</v>
      </c>
      <c r="F213">
        <f>VLOOKUP(A213,OrderProduct!A213:F2164,6,0)</f>
        <v>438.25</v>
      </c>
    </row>
    <row r="214" spans="1:6">
      <c r="A214">
        <v>389</v>
      </c>
      <c r="B214">
        <f>VLOOKUP(A214,OrderProduct!A214:O2165,15,0)</f>
        <v>1</v>
      </c>
      <c r="C214" t="str">
        <f>VLOOKUP(B214,'Product Category'!$A$2:$B$4,2,0)</f>
        <v>Furniture</v>
      </c>
      <c r="D214" s="8">
        <v>42021</v>
      </c>
      <c r="E214" s="8">
        <v>42022</v>
      </c>
      <c r="F214">
        <f>VLOOKUP(A214,OrderProduct!A214:F2165,6,0)</f>
        <v>5220.48</v>
      </c>
    </row>
    <row r="215" spans="1:6">
      <c r="A215">
        <v>392</v>
      </c>
      <c r="B215">
        <f>VLOOKUP(A215,OrderProduct!A215:O2166,15,0)</f>
        <v>3</v>
      </c>
      <c r="C215" t="str">
        <f>VLOOKUP(B215,'Product Category'!$A$2:$B$4,2,0)</f>
        <v>Technology</v>
      </c>
      <c r="D215" s="8">
        <v>42021</v>
      </c>
      <c r="E215" s="8">
        <v>42023</v>
      </c>
      <c r="F215">
        <f>VLOOKUP(A215,OrderProduct!A215:F2166,6,0)</f>
        <v>113.44</v>
      </c>
    </row>
    <row r="216" spans="1:6">
      <c r="A216">
        <v>392</v>
      </c>
      <c r="B216">
        <f>VLOOKUP(A216,OrderProduct!A216:O2167,15,0)</f>
        <v>1</v>
      </c>
      <c r="C216" t="str">
        <f>VLOOKUP(B216,'Product Category'!$A$2:$B$4,2,0)</f>
        <v>Furniture</v>
      </c>
      <c r="D216" s="8">
        <v>42021</v>
      </c>
      <c r="E216" s="8">
        <v>42025</v>
      </c>
      <c r="F216">
        <f>VLOOKUP(A216,OrderProduct!A216:F2167,6,0)</f>
        <v>66.02</v>
      </c>
    </row>
    <row r="217" spans="1:6">
      <c r="A217">
        <v>393</v>
      </c>
      <c r="B217">
        <f>VLOOKUP(A217,OrderProduct!A217:O2168,15,0)</f>
        <v>2</v>
      </c>
      <c r="C217" t="str">
        <f>VLOOKUP(B217,'Product Category'!$A$2:$B$4,2,0)</f>
        <v>Office Supplies</v>
      </c>
      <c r="D217" s="8">
        <v>42021</v>
      </c>
      <c r="E217" s="8">
        <v>42021</v>
      </c>
      <c r="F217">
        <f>VLOOKUP(A217,OrderProduct!A217:F2168,6,0)</f>
        <v>146.5</v>
      </c>
    </row>
    <row r="218" spans="1:6">
      <c r="A218">
        <v>395</v>
      </c>
      <c r="B218">
        <f>VLOOKUP(A218,OrderProduct!A218:O2169,15,0)</f>
        <v>3</v>
      </c>
      <c r="C218" t="str">
        <f>VLOOKUP(B218,'Product Category'!$A$2:$B$4,2,0)</f>
        <v>Technology</v>
      </c>
      <c r="D218" s="8">
        <v>42021</v>
      </c>
      <c r="E218" s="8">
        <v>42023</v>
      </c>
      <c r="F218">
        <f>VLOOKUP(A218,OrderProduct!A218:F2169,6,0)</f>
        <v>38.98</v>
      </c>
    </row>
    <row r="219" spans="1:6">
      <c r="A219">
        <v>395</v>
      </c>
      <c r="B219">
        <f>VLOOKUP(A219,OrderProduct!A219:O2170,15,0)</f>
        <v>2</v>
      </c>
      <c r="C219" t="str">
        <f>VLOOKUP(B219,'Product Category'!$A$2:$B$4,2,0)</f>
        <v>Office Supplies</v>
      </c>
      <c r="D219" s="8">
        <v>42021</v>
      </c>
      <c r="E219" s="8">
        <v>42023</v>
      </c>
      <c r="F219">
        <f>VLOOKUP(A219,OrderProduct!A219:F2170,6,0)</f>
        <v>34.16</v>
      </c>
    </row>
    <row r="220" spans="1:6">
      <c r="A220">
        <v>397</v>
      </c>
      <c r="B220">
        <f>VLOOKUP(A220,OrderProduct!A220:O2171,15,0)</f>
        <v>1</v>
      </c>
      <c r="C220" t="str">
        <f>VLOOKUP(B220,'Product Category'!$A$2:$B$4,2,0)</f>
        <v>Furniture</v>
      </c>
      <c r="D220" s="8">
        <v>42021</v>
      </c>
      <c r="E220" s="8">
        <v>42023</v>
      </c>
      <c r="F220">
        <f>VLOOKUP(A220,OrderProduct!A220:F2171,6,0)</f>
        <v>14.9</v>
      </c>
    </row>
    <row r="221" spans="1:6">
      <c r="A221">
        <v>398</v>
      </c>
      <c r="B221">
        <f>VLOOKUP(A221,OrderProduct!A221:O2172,15,0)</f>
        <v>1</v>
      </c>
      <c r="C221" t="str">
        <f>VLOOKUP(B221,'Product Category'!$A$2:$B$4,2,0)</f>
        <v>Furniture</v>
      </c>
      <c r="D221" s="8">
        <v>42021</v>
      </c>
      <c r="E221" s="8">
        <v>42023</v>
      </c>
      <c r="F221">
        <f>VLOOKUP(A221,OrderProduct!A221:F2172,6,0)</f>
        <v>39.64</v>
      </c>
    </row>
    <row r="222" spans="1:6">
      <c r="A222">
        <v>406</v>
      </c>
      <c r="B222">
        <f>VLOOKUP(A222,OrderProduct!A222:O2173,15,0)</f>
        <v>2</v>
      </c>
      <c r="C222" t="str">
        <f>VLOOKUP(B222,'Product Category'!$A$2:$B$4,2,0)</f>
        <v>Office Supplies</v>
      </c>
      <c r="D222" s="8">
        <v>42021</v>
      </c>
      <c r="E222" s="8">
        <v>42022</v>
      </c>
      <c r="F222">
        <f>VLOOKUP(A222,OrderProduct!A222:F2173,6,0)</f>
        <v>26.38</v>
      </c>
    </row>
    <row r="223" spans="1:6">
      <c r="A223">
        <v>408</v>
      </c>
      <c r="B223">
        <f>VLOOKUP(A223,OrderProduct!A223:O2174,15,0)</f>
        <v>2</v>
      </c>
      <c r="C223" t="str">
        <f>VLOOKUP(B223,'Product Category'!$A$2:$B$4,2,0)</f>
        <v>Office Supplies</v>
      </c>
      <c r="D223" s="8">
        <v>42021</v>
      </c>
      <c r="E223" s="8">
        <v>42021</v>
      </c>
      <c r="F223">
        <f>VLOOKUP(A223,OrderProduct!A223:F2174,6,0)</f>
        <v>52.47</v>
      </c>
    </row>
    <row r="224" spans="1:6">
      <c r="A224">
        <v>411</v>
      </c>
      <c r="B224">
        <f>VLOOKUP(A224,OrderProduct!A224:O2175,15,0)</f>
        <v>2</v>
      </c>
      <c r="C224" t="str">
        <f>VLOOKUP(B224,'Product Category'!$A$2:$B$4,2,0)</f>
        <v>Office Supplies</v>
      </c>
      <c r="D224" s="8">
        <v>42021</v>
      </c>
      <c r="E224" s="8">
        <v>42022</v>
      </c>
      <c r="F224">
        <f>VLOOKUP(A224,OrderProduct!A224:F2175,6,0)</f>
        <v>1486.34</v>
      </c>
    </row>
    <row r="225" spans="1:6">
      <c r="A225">
        <v>421</v>
      </c>
      <c r="B225">
        <f>VLOOKUP(A225,OrderProduct!A225:O2176,15,0)</f>
        <v>3</v>
      </c>
      <c r="C225" t="str">
        <f>VLOOKUP(B225,'Product Category'!$A$2:$B$4,2,0)</f>
        <v>Technology</v>
      </c>
      <c r="D225" s="8">
        <v>42021</v>
      </c>
      <c r="E225" s="8">
        <v>42022</v>
      </c>
      <c r="F225">
        <f>VLOOKUP(A225,OrderProduct!A225:F2176,6,0)</f>
        <v>451.83</v>
      </c>
    </row>
    <row r="226" spans="1:6">
      <c r="A226">
        <v>428</v>
      </c>
      <c r="B226">
        <f>VLOOKUP(A226,OrderProduct!A226:O2177,15,0)</f>
        <v>3</v>
      </c>
      <c r="C226" t="str">
        <f>VLOOKUP(B226,'Product Category'!$A$2:$B$4,2,0)</f>
        <v>Technology</v>
      </c>
      <c r="D226" s="8">
        <v>42021</v>
      </c>
      <c r="E226" s="8">
        <v>42022</v>
      </c>
      <c r="F226">
        <f>VLOOKUP(A226,OrderProduct!A226:F2177,6,0)</f>
        <v>20.24</v>
      </c>
    </row>
    <row r="227" spans="1:6">
      <c r="A227">
        <v>428</v>
      </c>
      <c r="B227">
        <f>VLOOKUP(A227,OrderProduct!A227:O2178,15,0)</f>
        <v>3</v>
      </c>
      <c r="C227" t="str">
        <f>VLOOKUP(B227,'Product Category'!$A$2:$B$4,2,0)</f>
        <v>Technology</v>
      </c>
      <c r="D227" s="8">
        <v>42021</v>
      </c>
      <c r="E227" s="8">
        <v>42022</v>
      </c>
      <c r="F227">
        <f>VLOOKUP(A227,OrderProduct!A227:F2178,6,0)</f>
        <v>5835.41</v>
      </c>
    </row>
    <row r="228" spans="1:6">
      <c r="A228">
        <v>428</v>
      </c>
      <c r="B228">
        <f>VLOOKUP(A228,OrderProduct!A228:O2179,15,0)</f>
        <v>2</v>
      </c>
      <c r="C228" t="str">
        <f>VLOOKUP(B228,'Product Category'!$A$2:$B$4,2,0)</f>
        <v>Office Supplies</v>
      </c>
      <c r="D228" s="8">
        <v>42021</v>
      </c>
      <c r="E228" s="8">
        <v>42022</v>
      </c>
      <c r="F228">
        <f>VLOOKUP(A228,OrderProduct!A228:F2179,6,0)</f>
        <v>406.26</v>
      </c>
    </row>
    <row r="229" spans="1:6">
      <c r="A229">
        <v>437</v>
      </c>
      <c r="B229">
        <f>VLOOKUP(A229,OrderProduct!A229:O2180,15,0)</f>
        <v>3</v>
      </c>
      <c r="C229" t="str">
        <f>VLOOKUP(B229,'Product Category'!$A$2:$B$4,2,0)</f>
        <v>Technology</v>
      </c>
      <c r="D229" s="8">
        <v>42021</v>
      </c>
      <c r="E229" s="8">
        <v>42023</v>
      </c>
      <c r="F229">
        <f>VLOOKUP(A229,OrderProduct!A229:F2180,6,0)</f>
        <v>157.64</v>
      </c>
    </row>
    <row r="230" spans="1:6">
      <c r="A230">
        <v>444</v>
      </c>
      <c r="B230">
        <f>VLOOKUP(A230,OrderProduct!A230:O2181,15,0)</f>
        <v>1</v>
      </c>
      <c r="C230" t="str">
        <f>VLOOKUP(B230,'Product Category'!$A$2:$B$4,2,0)</f>
        <v>Furniture</v>
      </c>
      <c r="D230" s="8">
        <v>42021</v>
      </c>
      <c r="E230" s="8">
        <v>42021</v>
      </c>
      <c r="F230">
        <f>VLOOKUP(A230,OrderProduct!A230:F2181,6,0)</f>
        <v>42.16</v>
      </c>
    </row>
    <row r="231" spans="1:6">
      <c r="A231">
        <v>445</v>
      </c>
      <c r="B231">
        <f>VLOOKUP(A231,OrderProduct!A231:O2182,15,0)</f>
        <v>2</v>
      </c>
      <c r="C231" t="str">
        <f>VLOOKUP(B231,'Product Category'!$A$2:$B$4,2,0)</f>
        <v>Office Supplies</v>
      </c>
      <c r="D231" s="8">
        <v>42021</v>
      </c>
      <c r="E231" s="8">
        <v>42024</v>
      </c>
      <c r="F231">
        <f>VLOOKUP(A231,OrderProduct!A231:F2182,6,0)</f>
        <v>14.08</v>
      </c>
    </row>
    <row r="232" spans="1:6">
      <c r="A232">
        <v>445</v>
      </c>
      <c r="B232">
        <f>VLOOKUP(A232,OrderProduct!A232:O2183,15,0)</f>
        <v>1</v>
      </c>
      <c r="C232" t="str">
        <f>VLOOKUP(B232,'Product Category'!$A$2:$B$4,2,0)</f>
        <v>Furniture</v>
      </c>
      <c r="D232" s="8">
        <v>42021</v>
      </c>
      <c r="E232" s="8">
        <v>42023</v>
      </c>
      <c r="F232">
        <f>VLOOKUP(A232,OrderProduct!A232:F2183,6,0)</f>
        <v>256.73</v>
      </c>
    </row>
    <row r="233" spans="1:6">
      <c r="A233">
        <v>445</v>
      </c>
      <c r="B233">
        <f>VLOOKUP(A233,OrderProduct!A233:O2184,15,0)</f>
        <v>2</v>
      </c>
      <c r="C233" t="str">
        <f>VLOOKUP(B233,'Product Category'!$A$2:$B$4,2,0)</f>
        <v>Office Supplies</v>
      </c>
      <c r="D233" s="8">
        <v>42021</v>
      </c>
      <c r="E233" s="8">
        <v>42023</v>
      </c>
      <c r="F233">
        <f>VLOOKUP(A233,OrderProduct!A233:F2184,6,0)</f>
        <v>83.72</v>
      </c>
    </row>
    <row r="234" spans="1:6">
      <c r="A234">
        <v>447</v>
      </c>
      <c r="B234">
        <f>VLOOKUP(A234,OrderProduct!A234:O2185,15,0)</f>
        <v>1</v>
      </c>
      <c r="C234" t="str">
        <f>VLOOKUP(B234,'Product Category'!$A$2:$B$4,2,0)</f>
        <v>Furniture</v>
      </c>
      <c r="D234" s="8">
        <v>42022</v>
      </c>
      <c r="E234" s="8">
        <v>42022</v>
      </c>
      <c r="F234">
        <f>VLOOKUP(A234,OrderProduct!A234:F2185,6,0)</f>
        <v>132.23</v>
      </c>
    </row>
    <row r="235" spans="1:6">
      <c r="A235">
        <v>447</v>
      </c>
      <c r="B235">
        <f>VLOOKUP(A235,OrderProduct!A235:O2186,15,0)</f>
        <v>3</v>
      </c>
      <c r="C235" t="str">
        <f>VLOOKUP(B235,'Product Category'!$A$2:$B$4,2,0)</f>
        <v>Technology</v>
      </c>
      <c r="D235" s="8">
        <v>42022</v>
      </c>
      <c r="E235" s="8">
        <v>42023</v>
      </c>
      <c r="F235">
        <f>VLOOKUP(A235,OrderProduct!A235:F2186,6,0)</f>
        <v>1011.44</v>
      </c>
    </row>
    <row r="236" spans="1:6">
      <c r="A236">
        <v>451</v>
      </c>
      <c r="B236">
        <f>VLOOKUP(A236,OrderProduct!A236:O2187,15,0)</f>
        <v>3</v>
      </c>
      <c r="C236" t="str">
        <f>VLOOKUP(B236,'Product Category'!$A$2:$B$4,2,0)</f>
        <v>Technology</v>
      </c>
      <c r="D236" s="8">
        <v>42022</v>
      </c>
      <c r="E236" s="8">
        <v>42024</v>
      </c>
      <c r="F236">
        <f>VLOOKUP(A236,OrderProduct!A236:F2187,6,0)</f>
        <v>882.93</v>
      </c>
    </row>
    <row r="237" spans="1:6">
      <c r="A237">
        <v>451</v>
      </c>
      <c r="B237">
        <f>VLOOKUP(A237,OrderProduct!A237:O2188,15,0)</f>
        <v>2</v>
      </c>
      <c r="C237" t="str">
        <f>VLOOKUP(B237,'Product Category'!$A$2:$B$4,2,0)</f>
        <v>Office Supplies</v>
      </c>
      <c r="D237" s="8">
        <v>42022</v>
      </c>
      <c r="E237" s="8">
        <v>42024</v>
      </c>
      <c r="F237">
        <f>VLOOKUP(A237,OrderProduct!A237:F2188,6,0)</f>
        <v>210.33</v>
      </c>
    </row>
    <row r="238" spans="1:6">
      <c r="A238">
        <v>451</v>
      </c>
      <c r="B238">
        <f>VLOOKUP(A238,OrderProduct!A238:O2189,15,0)</f>
        <v>2</v>
      </c>
      <c r="C238" t="str">
        <f>VLOOKUP(B238,'Product Category'!$A$2:$B$4,2,0)</f>
        <v>Office Supplies</v>
      </c>
      <c r="D238" s="8">
        <v>42023</v>
      </c>
      <c r="E238" s="8">
        <v>42023</v>
      </c>
      <c r="F238">
        <f>VLOOKUP(A238,OrderProduct!A238:F2189,6,0)</f>
        <v>168.04</v>
      </c>
    </row>
    <row r="239" spans="1:6">
      <c r="A239">
        <v>451</v>
      </c>
      <c r="B239">
        <f>VLOOKUP(A239,OrderProduct!A239:O2190,15,0)</f>
        <v>2</v>
      </c>
      <c r="C239" t="str">
        <f>VLOOKUP(B239,'Product Category'!$A$2:$B$4,2,0)</f>
        <v>Office Supplies</v>
      </c>
      <c r="D239" s="8">
        <v>42023</v>
      </c>
      <c r="E239" s="8">
        <v>42025</v>
      </c>
      <c r="F239">
        <f>VLOOKUP(A239,OrderProduct!A239:F2190,6,0)</f>
        <v>1000.26</v>
      </c>
    </row>
    <row r="240" spans="1:6">
      <c r="A240">
        <v>452</v>
      </c>
      <c r="B240">
        <f>VLOOKUP(A240,OrderProduct!A240:O2191,15,0)</f>
        <v>3</v>
      </c>
      <c r="C240" t="str">
        <f>VLOOKUP(B240,'Product Category'!$A$2:$B$4,2,0)</f>
        <v>Technology</v>
      </c>
      <c r="D240" s="8">
        <v>42023</v>
      </c>
      <c r="E240" s="8">
        <v>42025</v>
      </c>
      <c r="F240">
        <f>VLOOKUP(A240,OrderProduct!A240:F2191,6,0)</f>
        <v>2184.99</v>
      </c>
    </row>
    <row r="241" spans="1:6">
      <c r="A241">
        <v>453</v>
      </c>
      <c r="B241">
        <f>VLOOKUP(A241,OrderProduct!A241:O2192,15,0)</f>
        <v>1</v>
      </c>
      <c r="C241" t="str">
        <f>VLOOKUP(B241,'Product Category'!$A$2:$B$4,2,0)</f>
        <v>Furniture</v>
      </c>
      <c r="D241" s="8">
        <v>42023</v>
      </c>
      <c r="E241" s="8">
        <v>42024</v>
      </c>
      <c r="F241">
        <f>VLOOKUP(A241,OrderProduct!A241:F2192,6,0)</f>
        <v>1191.2</v>
      </c>
    </row>
    <row r="242" spans="1:6">
      <c r="A242">
        <v>460</v>
      </c>
      <c r="B242">
        <f>VLOOKUP(A242,OrderProduct!A242:O2193,15,0)</f>
        <v>2</v>
      </c>
      <c r="C242" t="str">
        <f>VLOOKUP(B242,'Product Category'!$A$2:$B$4,2,0)</f>
        <v>Office Supplies</v>
      </c>
      <c r="D242" s="8">
        <v>42024</v>
      </c>
      <c r="E242" s="8">
        <v>42025</v>
      </c>
      <c r="F242">
        <f>VLOOKUP(A242,OrderProduct!A242:F2193,6,0)</f>
        <v>165.71</v>
      </c>
    </row>
    <row r="243" spans="1:6">
      <c r="A243">
        <v>463</v>
      </c>
      <c r="B243">
        <f>VLOOKUP(A243,OrderProduct!A243:O2194,15,0)</f>
        <v>2</v>
      </c>
      <c r="C243" t="str">
        <f>VLOOKUP(B243,'Product Category'!$A$2:$B$4,2,0)</f>
        <v>Office Supplies</v>
      </c>
      <c r="D243" s="8">
        <v>42024</v>
      </c>
      <c r="E243" s="8">
        <v>42027</v>
      </c>
      <c r="F243">
        <f>VLOOKUP(A243,OrderProduct!A243:F2194,6,0)</f>
        <v>448.47</v>
      </c>
    </row>
    <row r="244" spans="1:6">
      <c r="A244">
        <v>466</v>
      </c>
      <c r="B244">
        <f>VLOOKUP(A244,OrderProduct!A244:O2195,15,0)</f>
        <v>3</v>
      </c>
      <c r="C244" t="str">
        <f>VLOOKUP(B244,'Product Category'!$A$2:$B$4,2,0)</f>
        <v>Technology</v>
      </c>
      <c r="D244" s="8">
        <v>42024</v>
      </c>
      <c r="E244" s="8">
        <v>42025</v>
      </c>
      <c r="F244">
        <f>VLOOKUP(A244,OrderProduct!A244:F2195,6,0)</f>
        <v>268.64</v>
      </c>
    </row>
    <row r="245" spans="1:6">
      <c r="A245">
        <v>467</v>
      </c>
      <c r="B245">
        <f>VLOOKUP(A245,OrderProduct!A245:O2196,15,0)</f>
        <v>1</v>
      </c>
      <c r="C245" t="str">
        <f>VLOOKUP(B245,'Product Category'!$A$2:$B$4,2,0)</f>
        <v>Furniture</v>
      </c>
      <c r="D245" s="8">
        <v>42024</v>
      </c>
      <c r="E245" s="8">
        <v>42026</v>
      </c>
      <c r="F245">
        <f>VLOOKUP(A245,OrderProduct!A245:F2196,6,0)</f>
        <v>87.68</v>
      </c>
    </row>
    <row r="246" spans="1:6">
      <c r="A246">
        <v>468</v>
      </c>
      <c r="B246">
        <f>VLOOKUP(A246,OrderProduct!A246:O2197,15,0)</f>
        <v>2</v>
      </c>
      <c r="C246" t="str">
        <f>VLOOKUP(B246,'Product Category'!$A$2:$B$4,2,0)</f>
        <v>Office Supplies</v>
      </c>
      <c r="D246" s="8">
        <v>42024</v>
      </c>
      <c r="E246" s="8">
        <v>42025</v>
      </c>
      <c r="F246">
        <f>VLOOKUP(A246,OrderProduct!A246:F2197,6,0)</f>
        <v>37.62</v>
      </c>
    </row>
    <row r="247" spans="1:6">
      <c r="A247">
        <v>469</v>
      </c>
      <c r="B247">
        <f>VLOOKUP(A247,OrderProduct!A247:O2198,15,0)</f>
        <v>1</v>
      </c>
      <c r="C247" t="str">
        <f>VLOOKUP(B247,'Product Category'!$A$2:$B$4,2,0)</f>
        <v>Furniture</v>
      </c>
      <c r="D247" s="8">
        <v>42024</v>
      </c>
      <c r="E247" s="8">
        <v>42026</v>
      </c>
      <c r="F247">
        <f>VLOOKUP(A247,OrderProduct!A247:F2198,6,0)</f>
        <v>832.97</v>
      </c>
    </row>
    <row r="248" spans="1:6">
      <c r="A248">
        <v>470</v>
      </c>
      <c r="B248">
        <f>VLOOKUP(A248,OrderProduct!A248:O2199,15,0)</f>
        <v>2</v>
      </c>
      <c r="C248" t="str">
        <f>VLOOKUP(B248,'Product Category'!$A$2:$B$4,2,0)</f>
        <v>Office Supplies</v>
      </c>
      <c r="D248" s="8">
        <v>42024</v>
      </c>
      <c r="E248" s="8">
        <v>42024</v>
      </c>
      <c r="F248">
        <f>VLOOKUP(A248,OrderProduct!A248:F2199,6,0)</f>
        <v>20552.55</v>
      </c>
    </row>
    <row r="249" spans="1:6">
      <c r="A249">
        <v>471</v>
      </c>
      <c r="B249">
        <f>VLOOKUP(A249,OrderProduct!A249:O2200,15,0)</f>
        <v>3</v>
      </c>
      <c r="C249" t="str">
        <f>VLOOKUP(B249,'Product Category'!$A$2:$B$4,2,0)</f>
        <v>Technology</v>
      </c>
      <c r="D249" s="8">
        <v>42024</v>
      </c>
      <c r="E249" s="8">
        <v>42026</v>
      </c>
      <c r="F249">
        <f>VLOOKUP(A249,OrderProduct!A249:F2200,6,0)</f>
        <v>3741.39</v>
      </c>
    </row>
    <row r="250" spans="1:6">
      <c r="A250">
        <v>472</v>
      </c>
      <c r="B250">
        <f>VLOOKUP(A250,OrderProduct!A250:O2201,15,0)</f>
        <v>3</v>
      </c>
      <c r="C250" t="str">
        <f>VLOOKUP(B250,'Product Category'!$A$2:$B$4,2,0)</f>
        <v>Technology</v>
      </c>
      <c r="D250" s="8">
        <v>42024</v>
      </c>
      <c r="E250" s="8">
        <v>42026</v>
      </c>
      <c r="F250">
        <f>VLOOKUP(A250,OrderProduct!A250:F2201,6,0)</f>
        <v>87.8</v>
      </c>
    </row>
    <row r="251" spans="1:6">
      <c r="A251">
        <v>483</v>
      </c>
      <c r="B251">
        <f>VLOOKUP(A251,OrderProduct!A251:O2202,15,0)</f>
        <v>2</v>
      </c>
      <c r="C251" t="str">
        <f>VLOOKUP(B251,'Product Category'!$A$2:$B$4,2,0)</f>
        <v>Office Supplies</v>
      </c>
      <c r="D251" s="8">
        <v>42025</v>
      </c>
      <c r="E251" s="8">
        <v>42026</v>
      </c>
      <c r="F251">
        <f>VLOOKUP(A251,OrderProduct!A251:F2202,6,0)</f>
        <v>76.87</v>
      </c>
    </row>
    <row r="252" spans="1:6">
      <c r="A252">
        <v>483</v>
      </c>
      <c r="B252">
        <f>VLOOKUP(A252,OrderProduct!A252:O2203,15,0)</f>
        <v>2</v>
      </c>
      <c r="C252" t="str">
        <f>VLOOKUP(B252,'Product Category'!$A$2:$B$4,2,0)</f>
        <v>Office Supplies</v>
      </c>
      <c r="D252" s="8">
        <v>42025</v>
      </c>
      <c r="E252" s="8">
        <v>42029</v>
      </c>
      <c r="F252">
        <f>VLOOKUP(A252,OrderProduct!A252:F2203,6,0)</f>
        <v>1610.84</v>
      </c>
    </row>
    <row r="253" spans="1:6">
      <c r="A253">
        <v>483</v>
      </c>
      <c r="B253">
        <f>VLOOKUP(A253,OrderProduct!A253:O2204,15,0)</f>
        <v>3</v>
      </c>
      <c r="C253" t="str">
        <f>VLOOKUP(B253,'Product Category'!$A$2:$B$4,2,0)</f>
        <v>Technology</v>
      </c>
      <c r="D253" s="8">
        <v>42025</v>
      </c>
      <c r="E253" s="8">
        <v>42026</v>
      </c>
      <c r="F253">
        <f>VLOOKUP(A253,OrderProduct!A253:F2204,6,0)</f>
        <v>35.93</v>
      </c>
    </row>
    <row r="254" spans="1:6">
      <c r="A254">
        <v>485</v>
      </c>
      <c r="B254">
        <f>VLOOKUP(A254,OrderProduct!A254:O2205,15,0)</f>
        <v>2</v>
      </c>
      <c r="C254" t="str">
        <f>VLOOKUP(B254,'Product Category'!$A$2:$B$4,2,0)</f>
        <v>Office Supplies</v>
      </c>
      <c r="D254" s="8">
        <v>42025</v>
      </c>
      <c r="E254" s="8">
        <v>42027</v>
      </c>
      <c r="F254">
        <f>VLOOKUP(A254,OrderProduct!A254:F2205,6,0)</f>
        <v>86.12</v>
      </c>
    </row>
    <row r="255" spans="1:6">
      <c r="A255">
        <v>487</v>
      </c>
      <c r="B255">
        <f>VLOOKUP(A255,OrderProduct!A255:O2206,15,0)</f>
        <v>2</v>
      </c>
      <c r="C255" t="str">
        <f>VLOOKUP(B255,'Product Category'!$A$2:$B$4,2,0)</f>
        <v>Office Supplies</v>
      </c>
      <c r="D255" s="8">
        <v>42025</v>
      </c>
      <c r="E255" s="8">
        <v>42026</v>
      </c>
      <c r="F255">
        <f>VLOOKUP(A255,OrderProduct!A255:F2206,6,0)</f>
        <v>21.2</v>
      </c>
    </row>
    <row r="256" spans="1:6">
      <c r="A256">
        <v>488</v>
      </c>
      <c r="B256">
        <f>VLOOKUP(A256,OrderProduct!A256:O2207,15,0)</f>
        <v>2</v>
      </c>
      <c r="C256" t="str">
        <f>VLOOKUP(B256,'Product Category'!$A$2:$B$4,2,0)</f>
        <v>Office Supplies</v>
      </c>
      <c r="D256" s="8">
        <v>42025</v>
      </c>
      <c r="E256" s="8">
        <v>42027</v>
      </c>
      <c r="F256">
        <f>VLOOKUP(A256,OrderProduct!A256:F2207,6,0)</f>
        <v>173.32</v>
      </c>
    </row>
    <row r="257" spans="1:6">
      <c r="A257">
        <v>489</v>
      </c>
      <c r="B257">
        <f>VLOOKUP(A257,OrderProduct!A257:O2208,15,0)</f>
        <v>3</v>
      </c>
      <c r="C257" t="str">
        <f>VLOOKUP(B257,'Product Category'!$A$2:$B$4,2,0)</f>
        <v>Technology</v>
      </c>
      <c r="D257" s="8">
        <v>42025</v>
      </c>
      <c r="E257" s="8">
        <v>42026</v>
      </c>
      <c r="F257">
        <f>VLOOKUP(A257,OrderProduct!A257:F2208,6,0)</f>
        <v>17.61</v>
      </c>
    </row>
    <row r="258" spans="1:6">
      <c r="A258">
        <v>491</v>
      </c>
      <c r="B258">
        <f>VLOOKUP(A258,OrderProduct!A258:O2209,15,0)</f>
        <v>2</v>
      </c>
      <c r="C258" t="str">
        <f>VLOOKUP(B258,'Product Category'!$A$2:$B$4,2,0)</f>
        <v>Office Supplies</v>
      </c>
      <c r="D258" s="8">
        <v>42025</v>
      </c>
      <c r="E258" s="8">
        <v>42026</v>
      </c>
      <c r="F258">
        <f>VLOOKUP(A258,OrderProduct!A258:F2209,6,0)</f>
        <v>27.3</v>
      </c>
    </row>
    <row r="259" spans="1:6">
      <c r="A259">
        <v>491</v>
      </c>
      <c r="B259">
        <f>VLOOKUP(A259,OrderProduct!A259:O2210,15,0)</f>
        <v>2</v>
      </c>
      <c r="C259" t="str">
        <f>VLOOKUP(B259,'Product Category'!$A$2:$B$4,2,0)</f>
        <v>Office Supplies</v>
      </c>
      <c r="D259" s="8">
        <v>42025</v>
      </c>
      <c r="E259" s="8">
        <v>42026</v>
      </c>
      <c r="F259">
        <f>VLOOKUP(A259,OrderProduct!A259:F2210,6,0)</f>
        <v>64.75</v>
      </c>
    </row>
    <row r="260" spans="1:6">
      <c r="A260">
        <v>491</v>
      </c>
      <c r="B260">
        <f>VLOOKUP(A260,OrderProduct!A260:O2211,15,0)</f>
        <v>3</v>
      </c>
      <c r="C260" t="str">
        <f>VLOOKUP(B260,'Product Category'!$A$2:$B$4,2,0)</f>
        <v>Technology</v>
      </c>
      <c r="D260" s="8">
        <v>42025</v>
      </c>
      <c r="E260" s="8">
        <v>42027</v>
      </c>
      <c r="F260">
        <f>VLOOKUP(A260,OrderProduct!A260:F2211,6,0)</f>
        <v>62.98</v>
      </c>
    </row>
    <row r="261" spans="1:6">
      <c r="A261">
        <v>491</v>
      </c>
      <c r="B261">
        <f>VLOOKUP(A261,OrderProduct!A261:O2212,15,0)</f>
        <v>2</v>
      </c>
      <c r="C261" t="str">
        <f>VLOOKUP(B261,'Product Category'!$A$2:$B$4,2,0)</f>
        <v>Office Supplies</v>
      </c>
      <c r="D261" s="8">
        <v>42025</v>
      </c>
      <c r="E261" s="8">
        <v>42027</v>
      </c>
      <c r="F261">
        <f>VLOOKUP(A261,OrderProduct!A261:F2212,6,0)</f>
        <v>42.29</v>
      </c>
    </row>
    <row r="262" spans="1:6">
      <c r="A262">
        <v>493</v>
      </c>
      <c r="B262">
        <f>VLOOKUP(A262,OrderProduct!A262:O2213,15,0)</f>
        <v>2</v>
      </c>
      <c r="C262" t="str">
        <f>VLOOKUP(B262,'Product Category'!$A$2:$B$4,2,0)</f>
        <v>Office Supplies</v>
      </c>
      <c r="D262" s="8">
        <v>42025</v>
      </c>
      <c r="E262" s="8">
        <v>42026</v>
      </c>
      <c r="F262">
        <f>VLOOKUP(A262,OrderProduct!A262:F2213,6,0)</f>
        <v>45</v>
      </c>
    </row>
    <row r="263" spans="1:6">
      <c r="A263">
        <v>493</v>
      </c>
      <c r="B263">
        <f>VLOOKUP(A263,OrderProduct!A263:O2214,15,0)</f>
        <v>2</v>
      </c>
      <c r="C263" t="str">
        <f>VLOOKUP(B263,'Product Category'!$A$2:$B$4,2,0)</f>
        <v>Office Supplies</v>
      </c>
      <c r="D263" s="8">
        <v>42025</v>
      </c>
      <c r="E263" s="8">
        <v>42026</v>
      </c>
      <c r="F263">
        <f>VLOOKUP(A263,OrderProduct!A263:F2214,6,0)</f>
        <v>1434.51</v>
      </c>
    </row>
    <row r="264" spans="1:6">
      <c r="A264">
        <v>494</v>
      </c>
      <c r="B264">
        <f>VLOOKUP(A264,OrderProduct!A264:O2215,15,0)</f>
        <v>3</v>
      </c>
      <c r="C264" t="str">
        <f>VLOOKUP(B264,'Product Category'!$A$2:$B$4,2,0)</f>
        <v>Technology</v>
      </c>
      <c r="D264" s="8">
        <v>42025</v>
      </c>
      <c r="E264" s="8">
        <v>42025</v>
      </c>
      <c r="F264">
        <f>VLOOKUP(A264,OrderProduct!A264:F2215,6,0)</f>
        <v>19.02</v>
      </c>
    </row>
    <row r="265" spans="1:6">
      <c r="A265">
        <v>494</v>
      </c>
      <c r="B265">
        <f>VLOOKUP(A265,OrderProduct!A265:O2216,15,0)</f>
        <v>2</v>
      </c>
      <c r="C265" t="str">
        <f>VLOOKUP(B265,'Product Category'!$A$2:$B$4,2,0)</f>
        <v>Office Supplies</v>
      </c>
      <c r="D265" s="8">
        <v>42025</v>
      </c>
      <c r="E265" s="8">
        <v>42027</v>
      </c>
      <c r="F265">
        <f>VLOOKUP(A265,OrderProduct!A265:F2216,6,0)</f>
        <v>193.87</v>
      </c>
    </row>
    <row r="266" spans="1:6">
      <c r="A266">
        <v>494</v>
      </c>
      <c r="B266">
        <f>VLOOKUP(A266,OrderProduct!A266:O2217,15,0)</f>
        <v>2</v>
      </c>
      <c r="C266" t="str">
        <f>VLOOKUP(B266,'Product Category'!$A$2:$B$4,2,0)</f>
        <v>Office Supplies</v>
      </c>
      <c r="D266" s="8">
        <v>42025</v>
      </c>
      <c r="E266" s="8">
        <v>42026</v>
      </c>
      <c r="F266">
        <f>VLOOKUP(A266,OrderProduct!A266:F2217,6,0)</f>
        <v>202.38</v>
      </c>
    </row>
    <row r="267" spans="1:6">
      <c r="A267">
        <v>494</v>
      </c>
      <c r="B267">
        <f>VLOOKUP(A267,OrderProduct!A267:O2218,15,0)</f>
        <v>3</v>
      </c>
      <c r="C267" t="str">
        <f>VLOOKUP(B267,'Product Category'!$A$2:$B$4,2,0)</f>
        <v>Technology</v>
      </c>
      <c r="D267" s="8">
        <v>42025</v>
      </c>
      <c r="E267" s="8">
        <v>42030</v>
      </c>
      <c r="F267">
        <f>VLOOKUP(A267,OrderProduct!A267:F2218,6,0)</f>
        <v>56.38</v>
      </c>
    </row>
    <row r="268" spans="1:6">
      <c r="A268">
        <v>494</v>
      </c>
      <c r="B268">
        <f>VLOOKUP(A268,OrderProduct!A268:O2219,15,0)</f>
        <v>2</v>
      </c>
      <c r="C268" t="str">
        <f>VLOOKUP(B268,'Product Category'!$A$2:$B$4,2,0)</f>
        <v>Office Supplies</v>
      </c>
      <c r="D268" s="8">
        <v>42025</v>
      </c>
      <c r="E268" s="8">
        <v>42026</v>
      </c>
      <c r="F268">
        <f>VLOOKUP(A268,OrderProduct!A268:F2219,6,0)</f>
        <v>119.13</v>
      </c>
    </row>
    <row r="269" spans="1:6">
      <c r="A269">
        <v>497</v>
      </c>
      <c r="B269">
        <f>VLOOKUP(A269,OrderProduct!A269:O2220,15,0)</f>
        <v>3</v>
      </c>
      <c r="C269" t="str">
        <f>VLOOKUP(B269,'Product Category'!$A$2:$B$4,2,0)</f>
        <v>Technology</v>
      </c>
      <c r="D269" s="8">
        <v>42025</v>
      </c>
      <c r="E269" s="8">
        <v>42026</v>
      </c>
      <c r="F269">
        <f>VLOOKUP(A269,OrderProduct!A269:F2220,6,0)</f>
        <v>64.48</v>
      </c>
    </row>
    <row r="270" spans="1:6">
      <c r="A270">
        <v>507</v>
      </c>
      <c r="B270">
        <f>VLOOKUP(A270,OrderProduct!A270:O2221,15,0)</f>
        <v>2</v>
      </c>
      <c r="C270" t="str">
        <f>VLOOKUP(B270,'Product Category'!$A$2:$B$4,2,0)</f>
        <v>Office Supplies</v>
      </c>
      <c r="D270" s="8">
        <v>42026</v>
      </c>
      <c r="E270" s="8">
        <v>42026</v>
      </c>
      <c r="F270">
        <f>VLOOKUP(A270,OrderProduct!A270:F2221,6,0)</f>
        <v>4845.27</v>
      </c>
    </row>
    <row r="271" spans="1:6">
      <c r="A271">
        <v>507</v>
      </c>
      <c r="B271">
        <f>VLOOKUP(A271,OrderProduct!A271:O2222,15,0)</f>
        <v>3</v>
      </c>
      <c r="C271" t="str">
        <f>VLOOKUP(B271,'Product Category'!$A$2:$B$4,2,0)</f>
        <v>Technology</v>
      </c>
      <c r="D271" s="8">
        <v>42026</v>
      </c>
      <c r="E271" s="8">
        <v>42030</v>
      </c>
      <c r="F271">
        <f>VLOOKUP(A271,OrderProduct!A271:F2222,6,0)</f>
        <v>35.48</v>
      </c>
    </row>
    <row r="272" spans="1:6">
      <c r="A272">
        <v>508</v>
      </c>
      <c r="B272">
        <f>VLOOKUP(A272,OrderProduct!A272:O2223,15,0)</f>
        <v>2</v>
      </c>
      <c r="C272" t="str">
        <f>VLOOKUP(B272,'Product Category'!$A$2:$B$4,2,0)</f>
        <v>Office Supplies</v>
      </c>
      <c r="D272" s="8">
        <v>42026</v>
      </c>
      <c r="E272" s="8">
        <v>42033</v>
      </c>
      <c r="F272">
        <f>VLOOKUP(A272,OrderProduct!A272:F2223,6,0)</f>
        <v>32.4</v>
      </c>
    </row>
    <row r="273" spans="1:6">
      <c r="A273">
        <v>508</v>
      </c>
      <c r="B273">
        <f>VLOOKUP(A273,OrderProduct!A273:O2224,15,0)</f>
        <v>1</v>
      </c>
      <c r="C273" t="str">
        <f>VLOOKUP(B273,'Product Category'!$A$2:$B$4,2,0)</f>
        <v>Furniture</v>
      </c>
      <c r="D273" s="8">
        <v>42026</v>
      </c>
      <c r="E273" s="8">
        <v>42028</v>
      </c>
      <c r="F273">
        <f>VLOOKUP(A273,OrderProduct!A273:F2224,6,0)</f>
        <v>434.31</v>
      </c>
    </row>
    <row r="274" spans="1:6">
      <c r="A274">
        <v>510</v>
      </c>
      <c r="B274">
        <f>VLOOKUP(A274,OrderProduct!A274:O2225,15,0)</f>
        <v>2</v>
      </c>
      <c r="C274" t="str">
        <f>VLOOKUP(B274,'Product Category'!$A$2:$B$4,2,0)</f>
        <v>Office Supplies</v>
      </c>
      <c r="D274" s="8">
        <v>42026</v>
      </c>
      <c r="E274" s="8">
        <v>42027</v>
      </c>
      <c r="F274">
        <f>VLOOKUP(A274,OrderProduct!A274:F2225,6,0)</f>
        <v>51.83</v>
      </c>
    </row>
    <row r="275" spans="1:6">
      <c r="A275">
        <v>510</v>
      </c>
      <c r="B275">
        <f>VLOOKUP(A275,OrderProduct!A275:O2226,15,0)</f>
        <v>2</v>
      </c>
      <c r="C275" t="str">
        <f>VLOOKUP(B275,'Product Category'!$A$2:$B$4,2,0)</f>
        <v>Office Supplies</v>
      </c>
      <c r="D275" s="8">
        <v>42026</v>
      </c>
      <c r="E275" s="8">
        <v>42027</v>
      </c>
      <c r="F275">
        <f>VLOOKUP(A275,OrderProduct!A275:F2226,6,0)</f>
        <v>19.86</v>
      </c>
    </row>
    <row r="276" spans="1:6">
      <c r="A276">
        <v>518</v>
      </c>
      <c r="B276">
        <f>VLOOKUP(A276,OrderProduct!A276:O2227,15,0)</f>
        <v>1</v>
      </c>
      <c r="C276" t="str">
        <f>VLOOKUP(B276,'Product Category'!$A$2:$B$4,2,0)</f>
        <v>Furniture</v>
      </c>
      <c r="D276" s="8">
        <v>42026</v>
      </c>
      <c r="E276" s="8">
        <v>42026</v>
      </c>
      <c r="F276">
        <f>VLOOKUP(A276,OrderProduct!A276:F2227,6,0)</f>
        <v>23.26</v>
      </c>
    </row>
    <row r="277" spans="1:6">
      <c r="A277">
        <v>522</v>
      </c>
      <c r="B277">
        <f>VLOOKUP(A277,OrderProduct!A277:O2228,15,0)</f>
        <v>3</v>
      </c>
      <c r="C277" t="str">
        <f>VLOOKUP(B277,'Product Category'!$A$2:$B$4,2,0)</f>
        <v>Technology</v>
      </c>
      <c r="D277" s="8">
        <v>42026</v>
      </c>
      <c r="E277" s="8">
        <v>42027</v>
      </c>
      <c r="F277">
        <f>VLOOKUP(A277,OrderProduct!A277:F2228,6,0)</f>
        <v>492.9</v>
      </c>
    </row>
    <row r="278" spans="1:6">
      <c r="A278">
        <v>522</v>
      </c>
      <c r="B278">
        <f>VLOOKUP(A278,OrderProduct!A278:O2229,15,0)</f>
        <v>2</v>
      </c>
      <c r="C278" t="str">
        <f>VLOOKUP(B278,'Product Category'!$A$2:$B$4,2,0)</f>
        <v>Office Supplies</v>
      </c>
      <c r="D278" s="8">
        <v>42026</v>
      </c>
      <c r="E278" s="8">
        <v>42026</v>
      </c>
      <c r="F278">
        <f>VLOOKUP(A278,OrderProduct!A278:F2229,6,0)</f>
        <v>66.55</v>
      </c>
    </row>
    <row r="279" spans="1:6">
      <c r="A279">
        <v>522</v>
      </c>
      <c r="B279">
        <f>VLOOKUP(A279,OrderProduct!A279:O2230,15,0)</f>
        <v>1</v>
      </c>
      <c r="C279" t="str">
        <f>VLOOKUP(B279,'Product Category'!$A$2:$B$4,2,0)</f>
        <v>Furniture</v>
      </c>
      <c r="D279" s="8">
        <v>42026</v>
      </c>
      <c r="E279" s="8">
        <v>42028</v>
      </c>
      <c r="F279">
        <f>VLOOKUP(A279,OrderProduct!A279:F2230,6,0)</f>
        <v>103.49</v>
      </c>
    </row>
    <row r="280" spans="1:6">
      <c r="A280">
        <v>524</v>
      </c>
      <c r="B280">
        <f>VLOOKUP(A280,OrderProduct!A280:O2231,15,0)</f>
        <v>2</v>
      </c>
      <c r="C280" t="str">
        <f>VLOOKUP(B280,'Product Category'!$A$2:$B$4,2,0)</f>
        <v>Office Supplies</v>
      </c>
      <c r="D280" s="8">
        <v>42026</v>
      </c>
      <c r="E280" s="8">
        <v>42027</v>
      </c>
      <c r="F280">
        <f>VLOOKUP(A280,OrderProduct!A280:F2231,6,0)</f>
        <v>192.18</v>
      </c>
    </row>
    <row r="281" spans="1:6">
      <c r="A281">
        <v>524</v>
      </c>
      <c r="B281">
        <f>VLOOKUP(A281,OrderProduct!A281:O2232,15,0)</f>
        <v>3</v>
      </c>
      <c r="C281" t="str">
        <f>VLOOKUP(B281,'Product Category'!$A$2:$B$4,2,0)</f>
        <v>Technology</v>
      </c>
      <c r="D281" s="8">
        <v>42026</v>
      </c>
      <c r="E281" s="8">
        <v>42028</v>
      </c>
      <c r="F281">
        <f>VLOOKUP(A281,OrderProduct!A281:F2232,6,0)</f>
        <v>1635.38</v>
      </c>
    </row>
    <row r="282" spans="1:6">
      <c r="A282">
        <v>526</v>
      </c>
      <c r="B282">
        <f>VLOOKUP(A282,OrderProduct!A282:O2233,15,0)</f>
        <v>3</v>
      </c>
      <c r="C282" t="str">
        <f>VLOOKUP(B282,'Product Category'!$A$2:$B$4,2,0)</f>
        <v>Technology</v>
      </c>
      <c r="D282" s="8">
        <v>42027</v>
      </c>
      <c r="E282" s="8">
        <v>42028</v>
      </c>
      <c r="F282">
        <f>VLOOKUP(A282,OrderProduct!A282:F2233,6,0)</f>
        <v>58.48</v>
      </c>
    </row>
    <row r="283" spans="1:6">
      <c r="A283">
        <v>526</v>
      </c>
      <c r="B283">
        <f>VLOOKUP(A283,OrderProduct!A283:O2234,15,0)</f>
        <v>2</v>
      </c>
      <c r="C283" t="str">
        <f>VLOOKUP(B283,'Product Category'!$A$2:$B$4,2,0)</f>
        <v>Office Supplies</v>
      </c>
      <c r="D283" s="8">
        <v>42027</v>
      </c>
      <c r="E283" s="8">
        <v>42029</v>
      </c>
      <c r="F283">
        <f>VLOOKUP(A283,OrderProduct!A283:F2234,6,0)</f>
        <v>40.05</v>
      </c>
    </row>
    <row r="284" spans="1:6">
      <c r="A284">
        <v>526</v>
      </c>
      <c r="B284">
        <f>VLOOKUP(A284,OrderProduct!A284:O2235,15,0)</f>
        <v>2</v>
      </c>
      <c r="C284" t="str">
        <f>VLOOKUP(B284,'Product Category'!$A$2:$B$4,2,0)</f>
        <v>Office Supplies</v>
      </c>
      <c r="D284" s="8">
        <v>42027</v>
      </c>
      <c r="E284" s="8">
        <v>42029</v>
      </c>
      <c r="F284">
        <f>VLOOKUP(A284,OrderProduct!A284:F2235,6,0)</f>
        <v>1117.66</v>
      </c>
    </row>
    <row r="285" spans="1:6">
      <c r="A285">
        <v>535</v>
      </c>
      <c r="B285">
        <f>VLOOKUP(A285,OrderProduct!A285:O2236,15,0)</f>
        <v>2</v>
      </c>
      <c r="C285" t="str">
        <f>VLOOKUP(B285,'Product Category'!$A$2:$B$4,2,0)</f>
        <v>Office Supplies</v>
      </c>
      <c r="D285" s="8">
        <v>42028</v>
      </c>
      <c r="E285" s="8">
        <v>42030</v>
      </c>
      <c r="F285">
        <f>VLOOKUP(A285,OrderProduct!A285:F2236,6,0)</f>
        <v>169.46</v>
      </c>
    </row>
    <row r="286" spans="1:6">
      <c r="A286">
        <v>539</v>
      </c>
      <c r="B286">
        <f>VLOOKUP(A286,OrderProduct!A286:O2237,15,0)</f>
        <v>2</v>
      </c>
      <c r="C286" t="str">
        <f>VLOOKUP(B286,'Product Category'!$A$2:$B$4,2,0)</f>
        <v>Office Supplies</v>
      </c>
      <c r="D286" s="8">
        <v>42028</v>
      </c>
      <c r="E286" s="8">
        <v>42030</v>
      </c>
      <c r="F286">
        <f>VLOOKUP(A286,OrderProduct!A286:F2237,6,0)</f>
        <v>807</v>
      </c>
    </row>
    <row r="287" spans="1:6">
      <c r="A287">
        <v>540</v>
      </c>
      <c r="B287">
        <f>VLOOKUP(A287,OrderProduct!A287:O2238,15,0)</f>
        <v>3</v>
      </c>
      <c r="C287" t="str">
        <f>VLOOKUP(B287,'Product Category'!$A$2:$B$4,2,0)</f>
        <v>Technology</v>
      </c>
      <c r="D287" s="8">
        <v>42028</v>
      </c>
      <c r="E287" s="8">
        <v>42029</v>
      </c>
      <c r="F287">
        <f>VLOOKUP(A287,OrderProduct!A287:F2238,6,0)</f>
        <v>5768.12</v>
      </c>
    </row>
    <row r="288" spans="1:6">
      <c r="A288">
        <v>540</v>
      </c>
      <c r="B288">
        <f>VLOOKUP(A288,OrderProduct!A288:O2239,15,0)</f>
        <v>3</v>
      </c>
      <c r="C288" t="str">
        <f>VLOOKUP(B288,'Product Category'!$A$2:$B$4,2,0)</f>
        <v>Technology</v>
      </c>
      <c r="D288" s="8">
        <v>42028</v>
      </c>
      <c r="E288" s="8">
        <v>42030</v>
      </c>
      <c r="F288">
        <f>VLOOKUP(A288,OrderProduct!A288:F2239,6,0)</f>
        <v>27.96</v>
      </c>
    </row>
    <row r="289" spans="1:6">
      <c r="A289">
        <v>547</v>
      </c>
      <c r="B289">
        <f>VLOOKUP(A289,OrderProduct!A289:O2240,15,0)</f>
        <v>1</v>
      </c>
      <c r="C289" t="str">
        <f>VLOOKUP(B289,'Product Category'!$A$2:$B$4,2,0)</f>
        <v>Furniture</v>
      </c>
      <c r="D289" s="8">
        <v>42028</v>
      </c>
      <c r="E289" s="8">
        <v>42028</v>
      </c>
      <c r="F289">
        <f>VLOOKUP(A289,OrderProduct!A289:F2240,6,0)</f>
        <v>511.25</v>
      </c>
    </row>
    <row r="290" spans="1:6">
      <c r="A290">
        <v>549</v>
      </c>
      <c r="B290">
        <f>VLOOKUP(A290,OrderProduct!A290:O2241,15,0)</f>
        <v>2</v>
      </c>
      <c r="C290" t="str">
        <f>VLOOKUP(B290,'Product Category'!$A$2:$B$4,2,0)</f>
        <v>Office Supplies</v>
      </c>
      <c r="D290" s="8">
        <v>42028</v>
      </c>
      <c r="E290" s="8">
        <v>42030</v>
      </c>
      <c r="F290">
        <f>VLOOKUP(A290,OrderProduct!A290:F2241,6,0)</f>
        <v>29.88</v>
      </c>
    </row>
    <row r="291" spans="1:6">
      <c r="A291">
        <v>550</v>
      </c>
      <c r="B291">
        <f>VLOOKUP(A291,OrderProduct!A291:O2242,15,0)</f>
        <v>2</v>
      </c>
      <c r="C291" t="str">
        <f>VLOOKUP(B291,'Product Category'!$A$2:$B$4,2,0)</f>
        <v>Office Supplies</v>
      </c>
      <c r="D291" s="8">
        <v>42028</v>
      </c>
      <c r="E291" s="8">
        <v>42030</v>
      </c>
      <c r="F291">
        <f>VLOOKUP(A291,OrderProduct!A291:F2242,6,0)</f>
        <v>1145.6</v>
      </c>
    </row>
    <row r="292" spans="1:6">
      <c r="A292">
        <v>550</v>
      </c>
      <c r="B292">
        <f>VLOOKUP(A292,OrderProduct!A292:O2243,15,0)</f>
        <v>1</v>
      </c>
      <c r="C292" t="str">
        <f>VLOOKUP(B292,'Product Category'!$A$2:$B$4,2,0)</f>
        <v>Furniture</v>
      </c>
      <c r="D292" s="8">
        <v>42028</v>
      </c>
      <c r="E292" s="8">
        <v>42029</v>
      </c>
      <c r="F292">
        <f>VLOOKUP(A292,OrderProduct!A292:F2243,6,0)</f>
        <v>1634.67</v>
      </c>
    </row>
    <row r="293" spans="1:6">
      <c r="A293">
        <v>550</v>
      </c>
      <c r="B293">
        <f>VLOOKUP(A293,OrderProduct!A293:O2244,15,0)</f>
        <v>3</v>
      </c>
      <c r="C293" t="str">
        <f>VLOOKUP(B293,'Product Category'!$A$2:$B$4,2,0)</f>
        <v>Technology</v>
      </c>
      <c r="D293" s="8">
        <v>42028</v>
      </c>
      <c r="E293" s="8">
        <v>42033</v>
      </c>
      <c r="F293">
        <f>VLOOKUP(A293,OrderProduct!A293:F2244,6,0)</f>
        <v>24.52</v>
      </c>
    </row>
    <row r="294" spans="1:6">
      <c r="A294">
        <v>550</v>
      </c>
      <c r="B294">
        <f>VLOOKUP(A294,OrderProduct!A294:O2245,15,0)</f>
        <v>3</v>
      </c>
      <c r="C294" t="str">
        <f>VLOOKUP(B294,'Product Category'!$A$2:$B$4,2,0)</f>
        <v>Technology</v>
      </c>
      <c r="D294" s="8">
        <v>42028</v>
      </c>
      <c r="E294" s="8">
        <v>42029</v>
      </c>
      <c r="F294">
        <f>VLOOKUP(A294,OrderProduct!A294:F2245,6,0)</f>
        <v>5775.81</v>
      </c>
    </row>
    <row r="295" spans="1:6">
      <c r="A295">
        <v>551</v>
      </c>
      <c r="B295">
        <f>VLOOKUP(A295,OrderProduct!A295:O2246,15,0)</f>
        <v>2</v>
      </c>
      <c r="C295" t="str">
        <f>VLOOKUP(B295,'Product Category'!$A$2:$B$4,2,0)</f>
        <v>Office Supplies</v>
      </c>
      <c r="D295" s="8">
        <v>42028</v>
      </c>
      <c r="E295" s="8">
        <v>42029</v>
      </c>
      <c r="F295">
        <f>VLOOKUP(A295,OrderProduct!A295:F2246,6,0)</f>
        <v>1878.24</v>
      </c>
    </row>
    <row r="296" spans="1:6">
      <c r="A296">
        <v>553</v>
      </c>
      <c r="B296">
        <f>VLOOKUP(A296,OrderProduct!A296:O2247,15,0)</f>
        <v>2</v>
      </c>
      <c r="C296" t="str">
        <f>VLOOKUP(B296,'Product Category'!$A$2:$B$4,2,0)</f>
        <v>Office Supplies</v>
      </c>
      <c r="D296" s="8">
        <v>42028</v>
      </c>
      <c r="E296" s="8">
        <v>42028</v>
      </c>
      <c r="F296">
        <f>VLOOKUP(A296,OrderProduct!A296:F2247,6,0)</f>
        <v>10.94</v>
      </c>
    </row>
    <row r="297" spans="1:6">
      <c r="A297">
        <v>553</v>
      </c>
      <c r="B297">
        <f>VLOOKUP(A297,OrderProduct!A297:O2248,15,0)</f>
        <v>3</v>
      </c>
      <c r="C297" t="str">
        <f>VLOOKUP(B297,'Product Category'!$A$2:$B$4,2,0)</f>
        <v>Technology</v>
      </c>
      <c r="D297" s="8">
        <v>42028</v>
      </c>
      <c r="E297" s="8">
        <v>42032</v>
      </c>
      <c r="F297">
        <f>VLOOKUP(A297,OrderProduct!A297:F2248,6,0)</f>
        <v>731.38</v>
      </c>
    </row>
    <row r="298" spans="1:6">
      <c r="A298">
        <v>553</v>
      </c>
      <c r="B298">
        <f>VLOOKUP(A298,OrderProduct!A298:O2249,15,0)</f>
        <v>2</v>
      </c>
      <c r="C298" t="str">
        <f>VLOOKUP(B298,'Product Category'!$A$2:$B$4,2,0)</f>
        <v>Office Supplies</v>
      </c>
      <c r="D298" s="8">
        <v>42028</v>
      </c>
      <c r="E298" s="8">
        <v>42033</v>
      </c>
      <c r="F298">
        <f>VLOOKUP(A298,OrderProduct!A298:F2249,6,0)</f>
        <v>344.87</v>
      </c>
    </row>
    <row r="299" spans="1:6">
      <c r="A299">
        <v>553</v>
      </c>
      <c r="B299">
        <f>VLOOKUP(A299,OrderProduct!A299:O2250,15,0)</f>
        <v>1</v>
      </c>
      <c r="C299" t="str">
        <f>VLOOKUP(B299,'Product Category'!$A$2:$B$4,2,0)</f>
        <v>Furniture</v>
      </c>
      <c r="D299" s="8">
        <v>42029</v>
      </c>
      <c r="E299" s="8">
        <v>42030</v>
      </c>
      <c r="F299">
        <f>VLOOKUP(A299,OrderProduct!A299:F2250,6,0)</f>
        <v>8.95</v>
      </c>
    </row>
    <row r="300" spans="1:6">
      <c r="A300">
        <v>555</v>
      </c>
      <c r="B300">
        <f>VLOOKUP(A300,OrderProduct!A300:O2251,15,0)</f>
        <v>3</v>
      </c>
      <c r="C300" t="str">
        <f>VLOOKUP(B300,'Product Category'!$A$2:$B$4,2,0)</f>
        <v>Technology</v>
      </c>
      <c r="D300" s="8">
        <v>42029</v>
      </c>
      <c r="E300" s="8">
        <v>42030</v>
      </c>
      <c r="F300">
        <f>VLOOKUP(A300,OrderProduct!A300:F2251,6,0)</f>
        <v>171.33</v>
      </c>
    </row>
    <row r="301" spans="1:6">
      <c r="A301">
        <v>555</v>
      </c>
      <c r="B301">
        <f>VLOOKUP(A301,OrderProduct!A301:O2252,15,0)</f>
        <v>2</v>
      </c>
      <c r="C301" t="str">
        <f>VLOOKUP(B301,'Product Category'!$A$2:$B$4,2,0)</f>
        <v>Office Supplies</v>
      </c>
      <c r="D301" s="8">
        <v>42029</v>
      </c>
      <c r="E301" s="8">
        <v>42032</v>
      </c>
      <c r="F301">
        <f>VLOOKUP(A301,OrderProduct!A301:F2252,6,0)</f>
        <v>1181.67</v>
      </c>
    </row>
    <row r="302" spans="1:6">
      <c r="A302">
        <v>555</v>
      </c>
      <c r="B302">
        <f>VLOOKUP(A302,OrderProduct!A302:O2253,15,0)</f>
        <v>1</v>
      </c>
      <c r="C302" t="str">
        <f>VLOOKUP(B302,'Product Category'!$A$2:$B$4,2,0)</f>
        <v>Furniture</v>
      </c>
      <c r="D302" s="8">
        <v>42030</v>
      </c>
      <c r="E302" s="8">
        <v>42032</v>
      </c>
      <c r="F302">
        <f>VLOOKUP(A302,OrderProduct!A302:F2253,6,0)</f>
        <v>29.93</v>
      </c>
    </row>
    <row r="303" spans="1:6">
      <c r="A303">
        <v>556</v>
      </c>
      <c r="B303">
        <f>VLOOKUP(A303,OrderProduct!A303:O2254,15,0)</f>
        <v>2</v>
      </c>
      <c r="C303" t="str">
        <f>VLOOKUP(B303,'Product Category'!$A$2:$B$4,2,0)</f>
        <v>Office Supplies</v>
      </c>
      <c r="D303" s="8">
        <v>42030</v>
      </c>
      <c r="E303" s="8">
        <v>42032</v>
      </c>
      <c r="F303">
        <f>VLOOKUP(A303,OrderProduct!A303:F2254,6,0)</f>
        <v>251.06</v>
      </c>
    </row>
    <row r="304" spans="1:6">
      <c r="A304">
        <v>556</v>
      </c>
      <c r="B304">
        <f>VLOOKUP(A304,OrderProduct!A304:O2255,15,0)</f>
        <v>2</v>
      </c>
      <c r="C304" t="str">
        <f>VLOOKUP(B304,'Product Category'!$A$2:$B$4,2,0)</f>
        <v>Office Supplies</v>
      </c>
      <c r="D304" s="8">
        <v>42030</v>
      </c>
      <c r="E304" s="8">
        <v>42032</v>
      </c>
      <c r="F304">
        <f>VLOOKUP(A304,OrderProduct!A304:F2255,6,0)</f>
        <v>84.04</v>
      </c>
    </row>
    <row r="305" spans="1:6">
      <c r="A305">
        <v>568</v>
      </c>
      <c r="B305">
        <f>VLOOKUP(A305,OrderProduct!A305:O2256,15,0)</f>
        <v>1</v>
      </c>
      <c r="C305" t="str">
        <f>VLOOKUP(B305,'Product Category'!$A$2:$B$4,2,0)</f>
        <v>Furniture</v>
      </c>
      <c r="D305" s="8">
        <v>42030</v>
      </c>
      <c r="E305" s="8">
        <v>42033</v>
      </c>
      <c r="F305">
        <f>VLOOKUP(A305,OrderProduct!A305:F2256,6,0)</f>
        <v>49.24</v>
      </c>
    </row>
    <row r="306" spans="1:6">
      <c r="A306">
        <v>568</v>
      </c>
      <c r="B306">
        <f>VLOOKUP(A306,OrderProduct!A306:O2257,15,0)</f>
        <v>2</v>
      </c>
      <c r="C306" t="str">
        <f>VLOOKUP(B306,'Product Category'!$A$2:$B$4,2,0)</f>
        <v>Office Supplies</v>
      </c>
      <c r="D306" s="8">
        <v>42030</v>
      </c>
      <c r="E306" s="8">
        <v>42031</v>
      </c>
      <c r="F306">
        <f>VLOOKUP(A306,OrderProduct!A306:F2257,6,0)</f>
        <v>68.45</v>
      </c>
    </row>
    <row r="307" spans="1:6">
      <c r="A307">
        <v>568</v>
      </c>
      <c r="B307">
        <f>VLOOKUP(A307,OrderProduct!A307:O2258,15,0)</f>
        <v>2</v>
      </c>
      <c r="C307" t="str">
        <f>VLOOKUP(B307,'Product Category'!$A$2:$B$4,2,0)</f>
        <v>Office Supplies</v>
      </c>
      <c r="D307" s="8">
        <v>42030</v>
      </c>
      <c r="E307" s="8">
        <v>42031</v>
      </c>
      <c r="F307">
        <f>VLOOKUP(A307,OrderProduct!A307:F2258,6,0)</f>
        <v>47.18</v>
      </c>
    </row>
    <row r="308" spans="1:6">
      <c r="A308">
        <v>570</v>
      </c>
      <c r="B308">
        <f>VLOOKUP(A308,OrderProduct!A308:O2259,15,0)</f>
        <v>3</v>
      </c>
      <c r="C308" t="str">
        <f>VLOOKUP(B308,'Product Category'!$A$2:$B$4,2,0)</f>
        <v>Technology</v>
      </c>
      <c r="D308" s="8">
        <v>42030</v>
      </c>
      <c r="E308" s="8">
        <v>42031</v>
      </c>
      <c r="F308">
        <f>VLOOKUP(A308,OrderProduct!A308:F2259,6,0)</f>
        <v>30.87</v>
      </c>
    </row>
    <row r="309" spans="1:6">
      <c r="A309">
        <v>573</v>
      </c>
      <c r="B309">
        <f>VLOOKUP(A309,OrderProduct!A309:O2260,15,0)</f>
        <v>2</v>
      </c>
      <c r="C309" t="str">
        <f>VLOOKUP(B309,'Product Category'!$A$2:$B$4,2,0)</f>
        <v>Office Supplies</v>
      </c>
      <c r="D309" s="8">
        <v>42030</v>
      </c>
      <c r="E309" s="8">
        <v>42032</v>
      </c>
      <c r="F309">
        <f>VLOOKUP(A309,OrderProduct!A309:F2260,6,0)</f>
        <v>45.24</v>
      </c>
    </row>
    <row r="310" spans="1:6">
      <c r="A310">
        <v>573</v>
      </c>
      <c r="B310">
        <f>VLOOKUP(A310,OrderProduct!A310:O2261,15,0)</f>
        <v>2</v>
      </c>
      <c r="C310" t="str">
        <f>VLOOKUP(B310,'Product Category'!$A$2:$B$4,2,0)</f>
        <v>Office Supplies</v>
      </c>
      <c r="D310" s="8">
        <v>42030</v>
      </c>
      <c r="E310" s="8">
        <v>42032</v>
      </c>
      <c r="F310">
        <f>VLOOKUP(A310,OrderProduct!A310:F2261,6,0)</f>
        <v>309.05</v>
      </c>
    </row>
    <row r="311" spans="1:6">
      <c r="A311">
        <v>576</v>
      </c>
      <c r="B311">
        <f>VLOOKUP(A311,OrderProduct!A311:O2262,15,0)</f>
        <v>2</v>
      </c>
      <c r="C311" t="str">
        <f>VLOOKUP(B311,'Product Category'!$A$2:$B$4,2,0)</f>
        <v>Office Supplies</v>
      </c>
      <c r="D311" s="8">
        <v>42030</v>
      </c>
      <c r="E311" s="8">
        <v>42034</v>
      </c>
      <c r="F311">
        <f>VLOOKUP(A311,OrderProduct!A311:F2262,6,0)</f>
        <v>299.3</v>
      </c>
    </row>
    <row r="312" spans="1:6">
      <c r="A312">
        <v>578</v>
      </c>
      <c r="B312">
        <f>VLOOKUP(A312,OrderProduct!A312:O2263,15,0)</f>
        <v>2</v>
      </c>
      <c r="C312" t="str">
        <f>VLOOKUP(B312,'Product Category'!$A$2:$B$4,2,0)</f>
        <v>Office Supplies</v>
      </c>
      <c r="D312" s="8">
        <v>42030</v>
      </c>
      <c r="E312" s="8">
        <v>42030</v>
      </c>
      <c r="F312">
        <f>VLOOKUP(A312,OrderProduct!A312:F2263,6,0)</f>
        <v>111.97</v>
      </c>
    </row>
    <row r="313" spans="1:6">
      <c r="A313">
        <v>579</v>
      </c>
      <c r="B313">
        <f>VLOOKUP(A313,OrderProduct!A313:O2264,15,0)</f>
        <v>2</v>
      </c>
      <c r="C313" t="str">
        <f>VLOOKUP(B313,'Product Category'!$A$2:$B$4,2,0)</f>
        <v>Office Supplies</v>
      </c>
      <c r="D313" s="8">
        <v>42030</v>
      </c>
      <c r="E313" s="8">
        <v>42032</v>
      </c>
      <c r="F313">
        <f>VLOOKUP(A313,OrderProduct!A313:F2264,6,0)</f>
        <v>355.21</v>
      </c>
    </row>
    <row r="314" spans="1:6">
      <c r="A314">
        <v>580</v>
      </c>
      <c r="B314">
        <f>VLOOKUP(A314,OrderProduct!A314:O2265,15,0)</f>
        <v>3</v>
      </c>
      <c r="C314" t="str">
        <f>VLOOKUP(B314,'Product Category'!$A$2:$B$4,2,0)</f>
        <v>Technology</v>
      </c>
      <c r="D314" s="8">
        <v>42030</v>
      </c>
      <c r="E314" s="8">
        <v>42031</v>
      </c>
      <c r="F314">
        <f>VLOOKUP(A314,OrderProduct!A314:F2265,6,0)</f>
        <v>27.02</v>
      </c>
    </row>
    <row r="315" spans="1:6">
      <c r="A315">
        <v>584</v>
      </c>
      <c r="B315">
        <f>VLOOKUP(A315,OrderProduct!A315:O2266,15,0)</f>
        <v>2</v>
      </c>
      <c r="C315" t="str">
        <f>VLOOKUP(B315,'Product Category'!$A$2:$B$4,2,0)</f>
        <v>Office Supplies</v>
      </c>
      <c r="D315" s="8">
        <v>42030</v>
      </c>
      <c r="E315" s="8">
        <v>42032</v>
      </c>
      <c r="F315">
        <f>VLOOKUP(A315,OrderProduct!A315:F2266,6,0)</f>
        <v>27.67</v>
      </c>
    </row>
    <row r="316" spans="1:6">
      <c r="A316">
        <v>585</v>
      </c>
      <c r="B316">
        <f>VLOOKUP(A316,OrderProduct!A316:O2267,15,0)</f>
        <v>2</v>
      </c>
      <c r="C316" t="str">
        <f>VLOOKUP(B316,'Product Category'!$A$2:$B$4,2,0)</f>
        <v>Office Supplies</v>
      </c>
      <c r="D316" s="8">
        <v>42030</v>
      </c>
      <c r="E316" s="8">
        <v>42037</v>
      </c>
      <c r="F316">
        <f>VLOOKUP(A316,OrderProduct!A316:F2267,6,0)</f>
        <v>80.86</v>
      </c>
    </row>
    <row r="317" spans="1:6">
      <c r="A317">
        <v>592</v>
      </c>
      <c r="B317">
        <f>VLOOKUP(A317,OrderProduct!A317:O2268,15,0)</f>
        <v>2</v>
      </c>
      <c r="C317" t="str">
        <f>VLOOKUP(B317,'Product Category'!$A$2:$B$4,2,0)</f>
        <v>Office Supplies</v>
      </c>
      <c r="D317" s="8">
        <v>42030</v>
      </c>
      <c r="E317" s="8">
        <v>42035</v>
      </c>
      <c r="F317">
        <f>VLOOKUP(A317,OrderProduct!A317:F2268,6,0)</f>
        <v>131.79</v>
      </c>
    </row>
    <row r="318" spans="1:6">
      <c r="A318">
        <v>593</v>
      </c>
      <c r="B318">
        <f>VLOOKUP(A318,OrderProduct!A318:O2269,15,0)</f>
        <v>2</v>
      </c>
      <c r="C318" t="str">
        <f>VLOOKUP(B318,'Product Category'!$A$2:$B$4,2,0)</f>
        <v>Office Supplies</v>
      </c>
      <c r="D318" s="8">
        <v>42030</v>
      </c>
      <c r="E318" s="8">
        <v>42034</v>
      </c>
      <c r="F318">
        <f>VLOOKUP(A318,OrderProduct!A318:F2269,6,0)</f>
        <v>35.33</v>
      </c>
    </row>
    <row r="319" spans="1:6">
      <c r="A319">
        <v>594</v>
      </c>
      <c r="B319">
        <f>VLOOKUP(A319,OrderProduct!A319:O2270,15,0)</f>
        <v>1</v>
      </c>
      <c r="C319" t="str">
        <f>VLOOKUP(B319,'Product Category'!$A$2:$B$4,2,0)</f>
        <v>Furniture</v>
      </c>
      <c r="D319" s="8">
        <v>42030</v>
      </c>
      <c r="E319" s="8">
        <v>42030</v>
      </c>
      <c r="F319">
        <f>VLOOKUP(A319,OrderProduct!A319:F2270,6,0)</f>
        <v>1096.63</v>
      </c>
    </row>
    <row r="320" spans="1:6">
      <c r="A320">
        <v>594</v>
      </c>
      <c r="B320">
        <f>VLOOKUP(A320,OrderProduct!A320:O2271,15,0)</f>
        <v>3</v>
      </c>
      <c r="C320" t="str">
        <f>VLOOKUP(B320,'Product Category'!$A$2:$B$4,2,0)</f>
        <v>Technology</v>
      </c>
      <c r="D320" s="8">
        <v>42031</v>
      </c>
      <c r="E320" s="8">
        <v>42031</v>
      </c>
      <c r="F320">
        <f>VLOOKUP(A320,OrderProduct!A320:F2271,6,0)</f>
        <v>632.12</v>
      </c>
    </row>
    <row r="321" spans="1:6">
      <c r="A321">
        <v>594</v>
      </c>
      <c r="B321">
        <f>VLOOKUP(A321,OrderProduct!A321:O2272,15,0)</f>
        <v>1</v>
      </c>
      <c r="C321" t="str">
        <f>VLOOKUP(B321,'Product Category'!$A$2:$B$4,2,0)</f>
        <v>Furniture</v>
      </c>
      <c r="D321" s="8">
        <v>42031</v>
      </c>
      <c r="E321" s="8">
        <v>42033</v>
      </c>
      <c r="F321">
        <f>VLOOKUP(A321,OrderProduct!A321:F2272,6,0)</f>
        <v>1302.98</v>
      </c>
    </row>
    <row r="322" spans="1:6">
      <c r="A322">
        <v>596</v>
      </c>
      <c r="B322">
        <f>VLOOKUP(A322,OrderProduct!A322:O2273,15,0)</f>
        <v>2</v>
      </c>
      <c r="C322" t="str">
        <f>VLOOKUP(B322,'Product Category'!$A$2:$B$4,2,0)</f>
        <v>Office Supplies</v>
      </c>
      <c r="D322" s="8">
        <v>42031</v>
      </c>
      <c r="E322" s="8">
        <v>42032</v>
      </c>
      <c r="F322">
        <f>VLOOKUP(A322,OrderProduct!A322:F2273,6,0)</f>
        <v>1452.18</v>
      </c>
    </row>
    <row r="323" spans="1:6">
      <c r="A323">
        <v>596</v>
      </c>
      <c r="B323">
        <f>VLOOKUP(A323,OrderProduct!A323:O2274,15,0)</f>
        <v>2</v>
      </c>
      <c r="C323" t="str">
        <f>VLOOKUP(B323,'Product Category'!$A$2:$B$4,2,0)</f>
        <v>Office Supplies</v>
      </c>
      <c r="D323" s="8">
        <v>42031</v>
      </c>
      <c r="E323" s="8">
        <v>42031</v>
      </c>
      <c r="F323">
        <f>VLOOKUP(A323,OrderProduct!A323:F2274,6,0)</f>
        <v>464.86</v>
      </c>
    </row>
    <row r="324" spans="1:6">
      <c r="A324">
        <v>596</v>
      </c>
      <c r="B324">
        <f>VLOOKUP(A324,OrderProduct!A324:O2275,15,0)</f>
        <v>1</v>
      </c>
      <c r="C324" t="str">
        <f>VLOOKUP(B324,'Product Category'!$A$2:$B$4,2,0)</f>
        <v>Furniture</v>
      </c>
      <c r="D324" s="8">
        <v>42031</v>
      </c>
      <c r="E324" s="8">
        <v>42033</v>
      </c>
      <c r="F324">
        <f>VLOOKUP(A324,OrderProduct!A324:F2275,6,0)</f>
        <v>2591.09</v>
      </c>
    </row>
    <row r="325" spans="1:6">
      <c r="A325">
        <v>597</v>
      </c>
      <c r="B325">
        <f>VLOOKUP(A325,OrderProduct!A325:O2276,15,0)</f>
        <v>2</v>
      </c>
      <c r="C325" t="str">
        <f>VLOOKUP(B325,'Product Category'!$A$2:$B$4,2,0)</f>
        <v>Office Supplies</v>
      </c>
      <c r="D325" s="8">
        <v>42031</v>
      </c>
      <c r="E325" s="8">
        <v>42032</v>
      </c>
      <c r="F325">
        <f>VLOOKUP(A325,OrderProduct!A325:F2276,6,0)</f>
        <v>66.88</v>
      </c>
    </row>
    <row r="326" spans="1:6">
      <c r="A326">
        <v>600</v>
      </c>
      <c r="B326">
        <f>VLOOKUP(A326,OrderProduct!A326:O2277,15,0)</f>
        <v>2</v>
      </c>
      <c r="C326" t="str">
        <f>VLOOKUP(B326,'Product Category'!$A$2:$B$4,2,0)</f>
        <v>Office Supplies</v>
      </c>
      <c r="D326" s="8">
        <v>42031</v>
      </c>
      <c r="E326" s="8">
        <v>42033</v>
      </c>
      <c r="F326">
        <f>VLOOKUP(A326,OrderProduct!A326:F2277,6,0)</f>
        <v>274.91</v>
      </c>
    </row>
    <row r="327" spans="1:6">
      <c r="A327">
        <v>603</v>
      </c>
      <c r="B327">
        <f>VLOOKUP(A327,OrderProduct!A327:O2278,15,0)</f>
        <v>3</v>
      </c>
      <c r="C327" t="str">
        <f>VLOOKUP(B327,'Product Category'!$A$2:$B$4,2,0)</f>
        <v>Technology</v>
      </c>
      <c r="D327" s="8">
        <v>42031</v>
      </c>
      <c r="E327" s="8">
        <v>42034</v>
      </c>
      <c r="F327">
        <f>VLOOKUP(A327,OrderProduct!A327:F2278,6,0)</f>
        <v>10331.09</v>
      </c>
    </row>
    <row r="328" spans="1:6">
      <c r="A328">
        <v>604</v>
      </c>
      <c r="B328">
        <f>VLOOKUP(A328,OrderProduct!A328:O2279,15,0)</f>
        <v>1</v>
      </c>
      <c r="C328" t="str">
        <f>VLOOKUP(B328,'Product Category'!$A$2:$B$4,2,0)</f>
        <v>Furniture</v>
      </c>
      <c r="D328" s="8">
        <v>42031</v>
      </c>
      <c r="E328" s="8">
        <v>42032</v>
      </c>
      <c r="F328">
        <f>VLOOKUP(A328,OrderProduct!A328:F2279,6,0)</f>
        <v>83.86</v>
      </c>
    </row>
    <row r="329" spans="1:6">
      <c r="A329">
        <v>604</v>
      </c>
      <c r="B329">
        <f>VLOOKUP(A329,OrderProduct!A329:O2280,15,0)</f>
        <v>2</v>
      </c>
      <c r="C329" t="str">
        <f>VLOOKUP(B329,'Product Category'!$A$2:$B$4,2,0)</f>
        <v>Office Supplies</v>
      </c>
      <c r="D329" s="8">
        <v>42031</v>
      </c>
      <c r="E329" s="8">
        <v>42033</v>
      </c>
      <c r="F329">
        <f>VLOOKUP(A329,OrderProduct!A329:F2280,6,0)</f>
        <v>1707.84</v>
      </c>
    </row>
    <row r="330" spans="1:6">
      <c r="A330">
        <v>605</v>
      </c>
      <c r="B330">
        <f>VLOOKUP(A330,OrderProduct!A330:O2281,15,0)</f>
        <v>1</v>
      </c>
      <c r="C330" t="str">
        <f>VLOOKUP(B330,'Product Category'!$A$2:$B$4,2,0)</f>
        <v>Furniture</v>
      </c>
      <c r="D330" s="8">
        <v>42031</v>
      </c>
      <c r="E330" s="8">
        <v>42036</v>
      </c>
      <c r="F330">
        <f>VLOOKUP(A330,OrderProduct!A330:F2281,6,0)</f>
        <v>991.24</v>
      </c>
    </row>
    <row r="331" spans="1:6">
      <c r="A331">
        <v>617</v>
      </c>
      <c r="B331">
        <f>VLOOKUP(A331,OrderProduct!A331:O2282,15,0)</f>
        <v>2</v>
      </c>
      <c r="C331" t="str">
        <f>VLOOKUP(B331,'Product Category'!$A$2:$B$4,2,0)</f>
        <v>Office Supplies</v>
      </c>
      <c r="D331" s="8">
        <v>42031</v>
      </c>
      <c r="E331" s="8">
        <v>42033</v>
      </c>
      <c r="F331">
        <f>VLOOKUP(A331,OrderProduct!A331:F2282,6,0)</f>
        <v>119.86</v>
      </c>
    </row>
    <row r="332" spans="1:6">
      <c r="A332">
        <v>617</v>
      </c>
      <c r="B332">
        <f>VLOOKUP(A332,OrderProduct!A332:O2283,15,0)</f>
        <v>2</v>
      </c>
      <c r="C332" t="str">
        <f>VLOOKUP(B332,'Product Category'!$A$2:$B$4,2,0)</f>
        <v>Office Supplies</v>
      </c>
      <c r="D332" s="8">
        <v>42031</v>
      </c>
      <c r="E332" s="8">
        <v>42033</v>
      </c>
      <c r="F332">
        <f>VLOOKUP(A332,OrderProduct!A332:F2283,6,0)</f>
        <v>98.77</v>
      </c>
    </row>
    <row r="333" spans="1:6">
      <c r="A333">
        <v>618</v>
      </c>
      <c r="B333">
        <f>VLOOKUP(A333,OrderProduct!A333:O2284,15,0)</f>
        <v>3</v>
      </c>
      <c r="C333" t="str">
        <f>VLOOKUP(B333,'Product Category'!$A$2:$B$4,2,0)</f>
        <v>Technology</v>
      </c>
      <c r="D333" s="8">
        <v>42031</v>
      </c>
      <c r="E333" s="8">
        <v>42032</v>
      </c>
      <c r="F333">
        <f>VLOOKUP(A333,OrderProduct!A333:F2284,6,0)</f>
        <v>2495.35</v>
      </c>
    </row>
    <row r="334" spans="1:6">
      <c r="A334">
        <v>618</v>
      </c>
      <c r="B334">
        <f>VLOOKUP(A334,OrderProduct!A334:O2285,15,0)</f>
        <v>2</v>
      </c>
      <c r="C334" t="str">
        <f>VLOOKUP(B334,'Product Category'!$A$2:$B$4,2,0)</f>
        <v>Office Supplies</v>
      </c>
      <c r="D334" s="8">
        <v>42032</v>
      </c>
      <c r="E334" s="8">
        <v>42033</v>
      </c>
      <c r="F334">
        <f>VLOOKUP(A334,OrderProduct!A334:F2285,6,0)</f>
        <v>200.83</v>
      </c>
    </row>
    <row r="335" spans="1:6">
      <c r="A335">
        <v>618</v>
      </c>
      <c r="B335">
        <f>VLOOKUP(A335,OrderProduct!A335:O2286,15,0)</f>
        <v>2</v>
      </c>
      <c r="C335" t="str">
        <f>VLOOKUP(B335,'Product Category'!$A$2:$B$4,2,0)</f>
        <v>Office Supplies</v>
      </c>
      <c r="D335" s="8">
        <v>42032</v>
      </c>
      <c r="E335" s="8">
        <v>42033</v>
      </c>
      <c r="F335">
        <f>VLOOKUP(A335,OrderProduct!A335:F2286,6,0)</f>
        <v>3913.02</v>
      </c>
    </row>
    <row r="336" spans="1:6">
      <c r="A336">
        <v>619</v>
      </c>
      <c r="B336">
        <f>VLOOKUP(A336,OrderProduct!A336:O2287,15,0)</f>
        <v>1</v>
      </c>
      <c r="C336" t="str">
        <f>VLOOKUP(B336,'Product Category'!$A$2:$B$4,2,0)</f>
        <v>Furniture</v>
      </c>
      <c r="D336" s="8">
        <v>42032</v>
      </c>
      <c r="E336" s="8">
        <v>42032</v>
      </c>
      <c r="F336">
        <f>VLOOKUP(A336,OrderProduct!A336:F2287,6,0)</f>
        <v>180.14</v>
      </c>
    </row>
    <row r="337" spans="1:6">
      <c r="A337">
        <v>621</v>
      </c>
      <c r="B337">
        <f>VLOOKUP(A337,OrderProduct!A337:O2288,15,0)</f>
        <v>2</v>
      </c>
      <c r="C337" t="str">
        <f>VLOOKUP(B337,'Product Category'!$A$2:$B$4,2,0)</f>
        <v>Office Supplies</v>
      </c>
      <c r="D337" s="8">
        <v>42032</v>
      </c>
      <c r="E337" s="8">
        <v>42033</v>
      </c>
      <c r="F337">
        <f>VLOOKUP(A337,OrderProduct!A337:F2288,6,0)</f>
        <v>127.12</v>
      </c>
    </row>
    <row r="338" spans="1:6">
      <c r="A338">
        <v>622</v>
      </c>
      <c r="B338">
        <f>VLOOKUP(A338,OrderProduct!A338:O2289,15,0)</f>
        <v>3</v>
      </c>
      <c r="C338" t="str">
        <f>VLOOKUP(B338,'Product Category'!$A$2:$B$4,2,0)</f>
        <v>Technology</v>
      </c>
      <c r="D338" s="8">
        <v>42032</v>
      </c>
      <c r="E338" s="8">
        <v>42034</v>
      </c>
      <c r="F338">
        <f>VLOOKUP(A338,OrderProduct!A338:F2289,6,0)</f>
        <v>5183.89</v>
      </c>
    </row>
    <row r="339" spans="1:6">
      <c r="A339">
        <v>623</v>
      </c>
      <c r="B339">
        <f>VLOOKUP(A339,OrderProduct!A339:O2290,15,0)</f>
        <v>2</v>
      </c>
      <c r="C339" t="str">
        <f>VLOOKUP(B339,'Product Category'!$A$2:$B$4,2,0)</f>
        <v>Office Supplies</v>
      </c>
      <c r="D339" s="8">
        <v>42032</v>
      </c>
      <c r="E339" s="8">
        <v>42041</v>
      </c>
      <c r="F339">
        <f>VLOOKUP(A339,OrderProduct!A339:F2290,6,0)</f>
        <v>36.09</v>
      </c>
    </row>
    <row r="340" spans="1:6">
      <c r="A340">
        <v>624</v>
      </c>
      <c r="B340">
        <f>VLOOKUP(A340,OrderProduct!A340:O2291,15,0)</f>
        <v>3</v>
      </c>
      <c r="C340" t="str">
        <f>VLOOKUP(B340,'Product Category'!$A$2:$B$4,2,0)</f>
        <v>Technology</v>
      </c>
      <c r="D340" s="8">
        <v>42032</v>
      </c>
      <c r="E340" s="8">
        <v>42036</v>
      </c>
      <c r="F340">
        <f>VLOOKUP(A340,OrderProduct!A340:F2291,6,0)</f>
        <v>57.37</v>
      </c>
    </row>
    <row r="341" spans="1:6">
      <c r="A341">
        <v>627</v>
      </c>
      <c r="B341">
        <f>VLOOKUP(A341,OrderProduct!A341:O2292,15,0)</f>
        <v>2</v>
      </c>
      <c r="C341" t="str">
        <f>VLOOKUP(B341,'Product Category'!$A$2:$B$4,2,0)</f>
        <v>Office Supplies</v>
      </c>
      <c r="D341" s="8">
        <v>42032</v>
      </c>
      <c r="E341" s="8">
        <v>42034</v>
      </c>
      <c r="F341">
        <f>VLOOKUP(A341,OrderProduct!A341:F2292,6,0)</f>
        <v>55.25</v>
      </c>
    </row>
    <row r="342" spans="1:6">
      <c r="A342">
        <v>635</v>
      </c>
      <c r="B342">
        <f>VLOOKUP(A342,OrderProduct!A342:O2293,15,0)</f>
        <v>1</v>
      </c>
      <c r="C342" t="str">
        <f>VLOOKUP(B342,'Product Category'!$A$2:$B$4,2,0)</f>
        <v>Furniture</v>
      </c>
      <c r="D342" s="8">
        <v>42032</v>
      </c>
      <c r="E342" s="8">
        <v>42033</v>
      </c>
      <c r="F342">
        <f>VLOOKUP(A342,OrderProduct!A342:F2293,6,0)</f>
        <v>551.22</v>
      </c>
    </row>
    <row r="343" spans="1:6">
      <c r="A343">
        <v>635</v>
      </c>
      <c r="B343">
        <f>VLOOKUP(A343,OrderProduct!A343:O2294,15,0)</f>
        <v>2</v>
      </c>
      <c r="C343" t="str">
        <f>VLOOKUP(B343,'Product Category'!$A$2:$B$4,2,0)</f>
        <v>Office Supplies</v>
      </c>
      <c r="D343" s="8">
        <v>42032</v>
      </c>
      <c r="E343" s="8">
        <v>42034</v>
      </c>
      <c r="F343">
        <f>VLOOKUP(A343,OrderProduct!A343:F2294,6,0)</f>
        <v>191.1</v>
      </c>
    </row>
    <row r="344" spans="1:6">
      <c r="A344">
        <v>637</v>
      </c>
      <c r="B344">
        <f>VLOOKUP(A344,OrderProduct!A344:O2295,15,0)</f>
        <v>1</v>
      </c>
      <c r="C344" t="str">
        <f>VLOOKUP(B344,'Product Category'!$A$2:$B$4,2,0)</f>
        <v>Furniture</v>
      </c>
      <c r="D344" s="8">
        <v>42033</v>
      </c>
      <c r="E344" s="8">
        <v>42035</v>
      </c>
      <c r="F344">
        <f>VLOOKUP(A344,OrderProduct!A344:F2295,6,0)</f>
        <v>28.05</v>
      </c>
    </row>
    <row r="345" spans="1:6">
      <c r="A345">
        <v>638</v>
      </c>
      <c r="B345">
        <f>VLOOKUP(A345,OrderProduct!A345:O2296,15,0)</f>
        <v>3</v>
      </c>
      <c r="C345" t="str">
        <f>VLOOKUP(B345,'Product Category'!$A$2:$B$4,2,0)</f>
        <v>Technology</v>
      </c>
      <c r="D345" s="8">
        <v>42033</v>
      </c>
      <c r="E345" s="8">
        <v>42035</v>
      </c>
      <c r="F345">
        <f>VLOOKUP(A345,OrderProduct!A345:F2296,6,0)</f>
        <v>151.77</v>
      </c>
    </row>
    <row r="346" spans="1:6">
      <c r="A346">
        <v>638</v>
      </c>
      <c r="B346">
        <f>VLOOKUP(A346,OrderProduct!A346:O2297,15,0)</f>
        <v>3</v>
      </c>
      <c r="C346" t="str">
        <f>VLOOKUP(B346,'Product Category'!$A$2:$B$4,2,0)</f>
        <v>Technology</v>
      </c>
      <c r="D346" s="8">
        <v>42033</v>
      </c>
      <c r="E346" s="8">
        <v>42036</v>
      </c>
      <c r="F346">
        <f>VLOOKUP(A346,OrderProduct!A346:F2297,6,0)</f>
        <v>57.13</v>
      </c>
    </row>
    <row r="347" spans="1:6">
      <c r="A347">
        <v>639</v>
      </c>
      <c r="B347">
        <f>VLOOKUP(A347,OrderProduct!A347:O2298,15,0)</f>
        <v>1</v>
      </c>
      <c r="C347" t="str">
        <f>VLOOKUP(B347,'Product Category'!$A$2:$B$4,2,0)</f>
        <v>Furniture</v>
      </c>
      <c r="D347" s="8">
        <v>42033</v>
      </c>
      <c r="E347" s="8">
        <v>42035</v>
      </c>
      <c r="F347">
        <f>VLOOKUP(A347,OrderProduct!A347:F2298,6,0)</f>
        <v>34.64</v>
      </c>
    </row>
    <row r="348" spans="1:6">
      <c r="A348">
        <v>640</v>
      </c>
      <c r="B348">
        <f>VLOOKUP(A348,OrderProduct!A348:O2299,15,0)</f>
        <v>1</v>
      </c>
      <c r="C348" t="str">
        <f>VLOOKUP(B348,'Product Category'!$A$2:$B$4,2,0)</f>
        <v>Furniture</v>
      </c>
      <c r="D348" s="8">
        <v>42033</v>
      </c>
      <c r="E348" s="8">
        <v>42035</v>
      </c>
      <c r="F348">
        <f>VLOOKUP(A348,OrderProduct!A348:F2299,6,0)</f>
        <v>1332.82</v>
      </c>
    </row>
    <row r="349" spans="1:6">
      <c r="A349">
        <v>640</v>
      </c>
      <c r="B349">
        <f>VLOOKUP(A349,OrderProduct!A349:O2300,15,0)</f>
        <v>1</v>
      </c>
      <c r="C349" t="str">
        <f>VLOOKUP(B349,'Product Category'!$A$2:$B$4,2,0)</f>
        <v>Furniture</v>
      </c>
      <c r="D349" s="8">
        <v>42033</v>
      </c>
      <c r="E349" s="8">
        <v>42036</v>
      </c>
      <c r="F349">
        <f>VLOOKUP(A349,OrderProduct!A349:F2300,6,0)</f>
        <v>336.64</v>
      </c>
    </row>
    <row r="350" spans="1:6">
      <c r="A350">
        <v>640</v>
      </c>
      <c r="B350">
        <f>VLOOKUP(A350,OrderProduct!A350:O2301,15,0)</f>
        <v>3</v>
      </c>
      <c r="C350" t="str">
        <f>VLOOKUP(B350,'Product Category'!$A$2:$B$4,2,0)</f>
        <v>Technology</v>
      </c>
      <c r="D350" s="8">
        <v>42033</v>
      </c>
      <c r="E350" s="8">
        <v>42035</v>
      </c>
      <c r="F350">
        <f>VLOOKUP(A350,OrderProduct!A350:F2301,6,0)</f>
        <v>65.85</v>
      </c>
    </row>
    <row r="351" spans="1:6">
      <c r="A351">
        <v>640</v>
      </c>
      <c r="B351">
        <f>VLOOKUP(A351,OrderProduct!A351:O2302,15,0)</f>
        <v>3</v>
      </c>
      <c r="C351" t="str">
        <f>VLOOKUP(B351,'Product Category'!$A$2:$B$4,2,0)</f>
        <v>Technology</v>
      </c>
      <c r="D351" s="8">
        <v>42034</v>
      </c>
      <c r="E351" s="8">
        <v>42036</v>
      </c>
      <c r="F351">
        <f>VLOOKUP(A351,OrderProduct!A351:F2302,6,0)</f>
        <v>50.71</v>
      </c>
    </row>
    <row r="352" spans="1:6">
      <c r="A352">
        <v>646</v>
      </c>
      <c r="B352">
        <f>VLOOKUP(A352,OrderProduct!A352:O2303,15,0)</f>
        <v>1</v>
      </c>
      <c r="C352" t="str">
        <f>VLOOKUP(B352,'Product Category'!$A$2:$B$4,2,0)</f>
        <v>Furniture</v>
      </c>
      <c r="D352" s="8">
        <v>42034</v>
      </c>
      <c r="E352" s="8">
        <v>42038</v>
      </c>
      <c r="F352">
        <f>VLOOKUP(A352,OrderProduct!A352:F2303,6,0)</f>
        <v>304.34</v>
      </c>
    </row>
    <row r="353" spans="1:6">
      <c r="A353">
        <v>648</v>
      </c>
      <c r="B353">
        <f>VLOOKUP(A353,OrderProduct!A353:O2304,15,0)</f>
        <v>1</v>
      </c>
      <c r="C353" t="str">
        <f>VLOOKUP(B353,'Product Category'!$A$2:$B$4,2,0)</f>
        <v>Furniture</v>
      </c>
      <c r="D353" s="8">
        <v>42034</v>
      </c>
      <c r="E353" s="8">
        <v>42034</v>
      </c>
      <c r="F353">
        <f>VLOOKUP(A353,OrderProduct!A353:F2304,6,0)</f>
        <v>285.87</v>
      </c>
    </row>
    <row r="354" spans="1:6">
      <c r="A354">
        <v>649</v>
      </c>
      <c r="B354">
        <f>VLOOKUP(A354,OrderProduct!A354:O2305,15,0)</f>
        <v>2</v>
      </c>
      <c r="C354" t="str">
        <f>VLOOKUP(B354,'Product Category'!$A$2:$B$4,2,0)</f>
        <v>Office Supplies</v>
      </c>
      <c r="D354" s="8">
        <v>42034</v>
      </c>
      <c r="E354" s="8">
        <v>42035</v>
      </c>
      <c r="F354">
        <f>VLOOKUP(A354,OrderProduct!A354:F2305,6,0)</f>
        <v>20.37</v>
      </c>
    </row>
    <row r="355" spans="1:6">
      <c r="A355">
        <v>651</v>
      </c>
      <c r="B355">
        <f>VLOOKUP(A355,OrderProduct!A355:O2306,15,0)</f>
        <v>2</v>
      </c>
      <c r="C355" t="str">
        <f>VLOOKUP(B355,'Product Category'!$A$2:$B$4,2,0)</f>
        <v>Office Supplies</v>
      </c>
      <c r="D355" s="8">
        <v>42034</v>
      </c>
      <c r="E355" s="8">
        <v>42036</v>
      </c>
      <c r="F355">
        <f>VLOOKUP(A355,OrderProduct!A355:F2306,6,0)</f>
        <v>24.27</v>
      </c>
    </row>
    <row r="356" spans="1:6">
      <c r="A356">
        <v>651</v>
      </c>
      <c r="B356">
        <f>VLOOKUP(A356,OrderProduct!A356:O2307,15,0)</f>
        <v>1</v>
      </c>
      <c r="C356" t="str">
        <f>VLOOKUP(B356,'Product Category'!$A$2:$B$4,2,0)</f>
        <v>Furniture</v>
      </c>
      <c r="D356" s="8">
        <v>42034</v>
      </c>
      <c r="E356" s="8">
        <v>42036</v>
      </c>
      <c r="F356">
        <f>VLOOKUP(A356,OrderProduct!A356:F2307,6,0)</f>
        <v>38.53</v>
      </c>
    </row>
    <row r="357" spans="1:6">
      <c r="A357">
        <v>651</v>
      </c>
      <c r="B357">
        <f>VLOOKUP(A357,OrderProduct!A357:O2308,15,0)</f>
        <v>1</v>
      </c>
      <c r="C357" t="str">
        <f>VLOOKUP(B357,'Product Category'!$A$2:$B$4,2,0)</f>
        <v>Furniture</v>
      </c>
      <c r="D357" s="8">
        <v>42034</v>
      </c>
      <c r="E357" s="8">
        <v>42039</v>
      </c>
      <c r="F357">
        <f>VLOOKUP(A357,OrderProduct!A357:F2308,6,0)</f>
        <v>4910.72</v>
      </c>
    </row>
    <row r="358" spans="1:6">
      <c r="A358">
        <v>651</v>
      </c>
      <c r="B358">
        <f>VLOOKUP(A358,OrderProduct!A358:O2309,15,0)</f>
        <v>3</v>
      </c>
      <c r="C358" t="str">
        <f>VLOOKUP(B358,'Product Category'!$A$2:$B$4,2,0)</f>
        <v>Technology</v>
      </c>
      <c r="D358" s="8">
        <v>42035</v>
      </c>
      <c r="E358" s="8">
        <v>42040</v>
      </c>
      <c r="F358">
        <f>VLOOKUP(A358,OrderProduct!A358:F2309,6,0)</f>
        <v>17.44</v>
      </c>
    </row>
    <row r="359" spans="1:6">
      <c r="A359">
        <v>653</v>
      </c>
      <c r="B359">
        <f>VLOOKUP(A359,OrderProduct!A359:O2310,15,0)</f>
        <v>2</v>
      </c>
      <c r="C359" t="str">
        <f>VLOOKUP(B359,'Product Category'!$A$2:$B$4,2,0)</f>
        <v>Office Supplies</v>
      </c>
      <c r="D359" s="8">
        <v>42035</v>
      </c>
      <c r="E359" s="8">
        <v>42037</v>
      </c>
      <c r="F359">
        <f>VLOOKUP(A359,OrderProduct!A359:F2310,6,0)</f>
        <v>116.8</v>
      </c>
    </row>
    <row r="360" spans="1:6">
      <c r="A360">
        <v>657</v>
      </c>
      <c r="B360">
        <f>VLOOKUP(A360,OrderProduct!A360:O2311,15,0)</f>
        <v>2</v>
      </c>
      <c r="C360" t="str">
        <f>VLOOKUP(B360,'Product Category'!$A$2:$B$4,2,0)</f>
        <v>Office Supplies</v>
      </c>
      <c r="D360" s="8">
        <v>42035</v>
      </c>
      <c r="E360" s="8">
        <v>42035</v>
      </c>
      <c r="F360">
        <f>VLOOKUP(A360,OrderProduct!A360:F2311,6,0)</f>
        <v>702.68</v>
      </c>
    </row>
    <row r="361" spans="1:6">
      <c r="A361">
        <v>659</v>
      </c>
      <c r="B361">
        <f>VLOOKUP(A361,OrderProduct!A361:O2312,15,0)</f>
        <v>3</v>
      </c>
      <c r="C361" t="str">
        <f>VLOOKUP(B361,'Product Category'!$A$2:$B$4,2,0)</f>
        <v>Technology</v>
      </c>
      <c r="D361" s="8">
        <v>42035</v>
      </c>
      <c r="E361" s="8">
        <v>42035</v>
      </c>
      <c r="F361">
        <f>VLOOKUP(A361,OrderProduct!A361:F2312,6,0)</f>
        <v>67.24</v>
      </c>
    </row>
    <row r="362" spans="1:6">
      <c r="A362">
        <v>663</v>
      </c>
      <c r="B362">
        <f>VLOOKUP(A362,OrderProduct!A362:O2313,15,0)</f>
        <v>1</v>
      </c>
      <c r="C362" t="str">
        <f>VLOOKUP(B362,'Product Category'!$A$2:$B$4,2,0)</f>
        <v>Furniture</v>
      </c>
      <c r="D362" s="8">
        <v>42035</v>
      </c>
      <c r="E362" s="8">
        <v>42042</v>
      </c>
      <c r="F362">
        <f>VLOOKUP(A362,OrderProduct!A362:F2313,6,0)</f>
        <v>60.01</v>
      </c>
    </row>
    <row r="363" spans="1:6">
      <c r="A363">
        <v>665</v>
      </c>
      <c r="B363">
        <f>VLOOKUP(A363,OrderProduct!A363:O2314,15,0)</f>
        <v>1</v>
      </c>
      <c r="C363" t="str">
        <f>VLOOKUP(B363,'Product Category'!$A$2:$B$4,2,0)</f>
        <v>Furniture</v>
      </c>
      <c r="D363" s="8">
        <v>42035</v>
      </c>
      <c r="E363" s="8">
        <v>42037</v>
      </c>
      <c r="F363">
        <f>VLOOKUP(A363,OrderProduct!A363:F2314,6,0)</f>
        <v>90.98</v>
      </c>
    </row>
    <row r="364" spans="1:6">
      <c r="A364">
        <v>665</v>
      </c>
      <c r="B364">
        <f>VLOOKUP(A364,OrderProduct!A364:O2315,15,0)</f>
        <v>1</v>
      </c>
      <c r="C364" t="str">
        <f>VLOOKUP(B364,'Product Category'!$A$2:$B$4,2,0)</f>
        <v>Furniture</v>
      </c>
      <c r="D364" s="8">
        <v>42035</v>
      </c>
      <c r="E364" s="8">
        <v>42037</v>
      </c>
      <c r="F364">
        <f>VLOOKUP(A364,OrderProduct!A364:F2315,6,0)</f>
        <v>1270.7</v>
      </c>
    </row>
    <row r="365" spans="1:6">
      <c r="A365">
        <v>666</v>
      </c>
      <c r="B365">
        <f>VLOOKUP(A365,OrderProduct!A365:O2316,15,0)</f>
        <v>2</v>
      </c>
      <c r="C365" t="str">
        <f>VLOOKUP(B365,'Product Category'!$A$2:$B$4,2,0)</f>
        <v>Office Supplies</v>
      </c>
      <c r="D365" s="8">
        <v>42035</v>
      </c>
      <c r="E365" s="8">
        <v>42037</v>
      </c>
      <c r="F365">
        <f>VLOOKUP(A365,OrderProduct!A365:F2316,6,0)</f>
        <v>1058.36</v>
      </c>
    </row>
    <row r="366" spans="1:6">
      <c r="A366">
        <v>667</v>
      </c>
      <c r="B366">
        <f>VLOOKUP(A366,OrderProduct!A366:O2317,15,0)</f>
        <v>1</v>
      </c>
      <c r="C366" t="str">
        <f>VLOOKUP(B366,'Product Category'!$A$2:$B$4,2,0)</f>
        <v>Furniture</v>
      </c>
      <c r="D366" s="8">
        <v>42035</v>
      </c>
      <c r="E366" s="8">
        <v>42039</v>
      </c>
      <c r="F366">
        <f>VLOOKUP(A366,OrderProduct!A366:F2317,6,0)</f>
        <v>18.31</v>
      </c>
    </row>
    <row r="367" spans="1:6">
      <c r="A367">
        <v>667</v>
      </c>
      <c r="B367">
        <f>VLOOKUP(A367,OrderProduct!A367:O2318,15,0)</f>
        <v>2</v>
      </c>
      <c r="C367" t="str">
        <f>VLOOKUP(B367,'Product Category'!$A$2:$B$4,2,0)</f>
        <v>Office Supplies</v>
      </c>
      <c r="D367" s="8">
        <v>42035</v>
      </c>
      <c r="E367" s="8">
        <v>42042</v>
      </c>
      <c r="F367">
        <f>VLOOKUP(A367,OrderProduct!A367:F2318,6,0)</f>
        <v>129.54</v>
      </c>
    </row>
    <row r="368" spans="1:6">
      <c r="A368">
        <v>669</v>
      </c>
      <c r="B368">
        <f>VLOOKUP(A368,OrderProduct!A368:O2319,15,0)</f>
        <v>2</v>
      </c>
      <c r="C368" t="str">
        <f>VLOOKUP(B368,'Product Category'!$A$2:$B$4,2,0)</f>
        <v>Office Supplies</v>
      </c>
      <c r="D368" s="8">
        <v>42035</v>
      </c>
      <c r="E368" s="8">
        <v>42042</v>
      </c>
      <c r="F368">
        <f>VLOOKUP(A368,OrderProduct!A368:F2319,6,0)</f>
        <v>2426.36</v>
      </c>
    </row>
    <row r="369" spans="1:6">
      <c r="A369">
        <v>669</v>
      </c>
      <c r="B369">
        <f>VLOOKUP(A369,OrderProduct!A369:O2320,15,0)</f>
        <v>2</v>
      </c>
      <c r="C369" t="str">
        <f>VLOOKUP(B369,'Product Category'!$A$2:$B$4,2,0)</f>
        <v>Office Supplies</v>
      </c>
      <c r="D369" s="8">
        <v>42035</v>
      </c>
      <c r="E369" s="8">
        <v>42036</v>
      </c>
      <c r="F369">
        <f>VLOOKUP(A369,OrderProduct!A369:F2320,6,0)</f>
        <v>824</v>
      </c>
    </row>
    <row r="370" spans="1:6">
      <c r="A370">
        <v>670</v>
      </c>
      <c r="B370">
        <f>VLOOKUP(A370,OrderProduct!A370:O2321,15,0)</f>
        <v>1</v>
      </c>
      <c r="C370" t="str">
        <f>VLOOKUP(B370,'Product Category'!$A$2:$B$4,2,0)</f>
        <v>Furniture</v>
      </c>
      <c r="D370" s="8">
        <v>42035</v>
      </c>
      <c r="E370" s="8">
        <v>42037</v>
      </c>
      <c r="F370">
        <f>VLOOKUP(A370,OrderProduct!A370:F2321,6,0)</f>
        <v>1347.53</v>
      </c>
    </row>
    <row r="371" spans="1:6">
      <c r="A371">
        <v>672</v>
      </c>
      <c r="B371">
        <f>VLOOKUP(A371,OrderProduct!A371:O2322,15,0)</f>
        <v>2</v>
      </c>
      <c r="C371" t="str">
        <f>VLOOKUP(B371,'Product Category'!$A$2:$B$4,2,0)</f>
        <v>Office Supplies</v>
      </c>
      <c r="D371" s="8">
        <v>42035</v>
      </c>
      <c r="E371" s="8">
        <v>42036</v>
      </c>
      <c r="F371">
        <f>VLOOKUP(A371,OrderProduct!A371:F2322,6,0)</f>
        <v>346.52</v>
      </c>
    </row>
    <row r="372" spans="1:6">
      <c r="A372">
        <v>672</v>
      </c>
      <c r="B372">
        <f>VLOOKUP(A372,OrderProduct!A372:O2323,15,0)</f>
        <v>3</v>
      </c>
      <c r="C372" t="str">
        <f>VLOOKUP(B372,'Product Category'!$A$2:$B$4,2,0)</f>
        <v>Technology</v>
      </c>
      <c r="D372" s="8">
        <v>42036</v>
      </c>
      <c r="E372" s="8">
        <v>42036</v>
      </c>
      <c r="F372">
        <f>VLOOKUP(A372,OrderProduct!A372:F2323,6,0)</f>
        <v>499.31</v>
      </c>
    </row>
    <row r="373" spans="1:6">
      <c r="A373">
        <v>674</v>
      </c>
      <c r="B373">
        <f>VLOOKUP(A373,OrderProduct!A373:O2324,15,0)</f>
        <v>2</v>
      </c>
      <c r="C373" t="str">
        <f>VLOOKUP(B373,'Product Category'!$A$2:$B$4,2,0)</f>
        <v>Office Supplies</v>
      </c>
      <c r="D373" s="8">
        <v>42036</v>
      </c>
      <c r="E373" s="8">
        <v>42037</v>
      </c>
      <c r="F373">
        <f>VLOOKUP(A373,OrderProduct!A373:F2324,6,0)</f>
        <v>33.84</v>
      </c>
    </row>
    <row r="374" spans="1:6">
      <c r="A374">
        <v>678</v>
      </c>
      <c r="B374">
        <f>VLOOKUP(A374,OrderProduct!A374:O2325,15,0)</f>
        <v>2</v>
      </c>
      <c r="C374" t="str">
        <f>VLOOKUP(B374,'Product Category'!$A$2:$B$4,2,0)</f>
        <v>Office Supplies</v>
      </c>
      <c r="D374" s="8">
        <v>42036</v>
      </c>
      <c r="E374" s="8">
        <v>42038</v>
      </c>
      <c r="F374">
        <f>VLOOKUP(A374,OrderProduct!A374:F2325,6,0)</f>
        <v>87.1</v>
      </c>
    </row>
    <row r="375" spans="1:6">
      <c r="A375">
        <v>679</v>
      </c>
      <c r="B375">
        <f>VLOOKUP(A375,OrderProduct!A375:O2326,15,0)</f>
        <v>2</v>
      </c>
      <c r="C375" t="str">
        <f>VLOOKUP(B375,'Product Category'!$A$2:$B$4,2,0)</f>
        <v>Office Supplies</v>
      </c>
      <c r="D375" s="8">
        <v>42036</v>
      </c>
      <c r="E375" s="8">
        <v>42041</v>
      </c>
      <c r="F375">
        <f>VLOOKUP(A375,OrderProduct!A375:F2326,6,0)</f>
        <v>736.86</v>
      </c>
    </row>
    <row r="376" spans="1:6">
      <c r="A376">
        <v>679</v>
      </c>
      <c r="B376">
        <f>VLOOKUP(A376,OrderProduct!A376:O2327,15,0)</f>
        <v>2</v>
      </c>
      <c r="C376" t="str">
        <f>VLOOKUP(B376,'Product Category'!$A$2:$B$4,2,0)</f>
        <v>Office Supplies</v>
      </c>
      <c r="D376" s="8">
        <v>42036</v>
      </c>
      <c r="E376" s="8">
        <v>42038</v>
      </c>
      <c r="F376">
        <f>VLOOKUP(A376,OrderProduct!A376:F2327,6,0)</f>
        <v>96.86</v>
      </c>
    </row>
    <row r="377" spans="1:6">
      <c r="A377">
        <v>680</v>
      </c>
      <c r="B377">
        <f>VLOOKUP(A377,OrderProduct!A377:O2328,15,0)</f>
        <v>3</v>
      </c>
      <c r="C377" t="str">
        <f>VLOOKUP(B377,'Product Category'!$A$2:$B$4,2,0)</f>
        <v>Technology</v>
      </c>
      <c r="D377" s="8">
        <v>42036</v>
      </c>
      <c r="E377" s="8">
        <v>42037</v>
      </c>
      <c r="F377">
        <f>VLOOKUP(A377,OrderProduct!A377:F2328,6,0)</f>
        <v>31.44</v>
      </c>
    </row>
    <row r="378" spans="1:6">
      <c r="A378">
        <v>683</v>
      </c>
      <c r="B378">
        <f>VLOOKUP(A378,OrderProduct!A378:O2329,15,0)</f>
        <v>1</v>
      </c>
      <c r="C378" t="str">
        <f>VLOOKUP(B378,'Product Category'!$A$2:$B$4,2,0)</f>
        <v>Furniture</v>
      </c>
      <c r="D378" s="8">
        <v>42036</v>
      </c>
      <c r="E378" s="8">
        <v>42040</v>
      </c>
      <c r="F378">
        <f>VLOOKUP(A378,OrderProduct!A378:F2329,6,0)</f>
        <v>37.16</v>
      </c>
    </row>
    <row r="379" spans="1:6">
      <c r="A379">
        <v>688</v>
      </c>
      <c r="B379">
        <f>VLOOKUP(A379,OrderProduct!A379:O2330,15,0)</f>
        <v>2</v>
      </c>
      <c r="C379" t="str">
        <f>VLOOKUP(B379,'Product Category'!$A$2:$B$4,2,0)</f>
        <v>Office Supplies</v>
      </c>
      <c r="D379" s="8">
        <v>42037</v>
      </c>
      <c r="E379" s="8">
        <v>42038</v>
      </c>
      <c r="F379">
        <f>VLOOKUP(A379,OrderProduct!A379:F2330,6,0)</f>
        <v>43.65</v>
      </c>
    </row>
    <row r="380" spans="1:6">
      <c r="A380">
        <v>688</v>
      </c>
      <c r="B380">
        <f>VLOOKUP(A380,OrderProduct!A380:O2331,15,0)</f>
        <v>2</v>
      </c>
      <c r="C380" t="str">
        <f>VLOOKUP(B380,'Product Category'!$A$2:$B$4,2,0)</f>
        <v>Office Supplies</v>
      </c>
      <c r="D380" s="8">
        <v>42037</v>
      </c>
      <c r="E380" s="8">
        <v>42037</v>
      </c>
      <c r="F380">
        <f>VLOOKUP(A380,OrderProduct!A380:F2331,6,0)</f>
        <v>64.59</v>
      </c>
    </row>
    <row r="381" spans="1:6">
      <c r="A381">
        <v>689</v>
      </c>
      <c r="B381">
        <f>VLOOKUP(A381,OrderProduct!A381:O2332,15,0)</f>
        <v>3</v>
      </c>
      <c r="C381" t="str">
        <f>VLOOKUP(B381,'Product Category'!$A$2:$B$4,2,0)</f>
        <v>Technology</v>
      </c>
      <c r="D381" s="8">
        <v>42037</v>
      </c>
      <c r="E381" s="8">
        <v>42039</v>
      </c>
      <c r="F381">
        <f>VLOOKUP(A381,OrderProduct!A381:F2332,6,0)</f>
        <v>461.94</v>
      </c>
    </row>
    <row r="382" spans="1:6">
      <c r="A382">
        <v>691</v>
      </c>
      <c r="B382">
        <f>VLOOKUP(A382,OrderProduct!A382:O2333,15,0)</f>
        <v>2</v>
      </c>
      <c r="C382" t="str">
        <f>VLOOKUP(B382,'Product Category'!$A$2:$B$4,2,0)</f>
        <v>Office Supplies</v>
      </c>
      <c r="D382" s="8">
        <v>42037</v>
      </c>
      <c r="E382" s="8">
        <v>42039</v>
      </c>
      <c r="F382">
        <f>VLOOKUP(A382,OrderProduct!A382:F2333,6,0)</f>
        <v>252.36</v>
      </c>
    </row>
    <row r="383" spans="1:6">
      <c r="A383">
        <v>693</v>
      </c>
      <c r="B383">
        <f>VLOOKUP(A383,OrderProduct!A383:O2334,15,0)</f>
        <v>1</v>
      </c>
      <c r="C383" t="str">
        <f>VLOOKUP(B383,'Product Category'!$A$2:$B$4,2,0)</f>
        <v>Furniture</v>
      </c>
      <c r="D383" s="8">
        <v>42037</v>
      </c>
      <c r="E383" s="8">
        <v>42039</v>
      </c>
      <c r="F383">
        <f>VLOOKUP(A383,OrderProduct!A383:F2334,6,0)</f>
        <v>270.55</v>
      </c>
    </row>
    <row r="384" spans="1:6">
      <c r="A384">
        <v>693</v>
      </c>
      <c r="B384">
        <f>VLOOKUP(A384,OrderProduct!A384:O2335,15,0)</f>
        <v>2</v>
      </c>
      <c r="C384" t="str">
        <f>VLOOKUP(B384,'Product Category'!$A$2:$B$4,2,0)</f>
        <v>Office Supplies</v>
      </c>
      <c r="D384" s="8">
        <v>42037</v>
      </c>
      <c r="E384" s="8">
        <v>42038</v>
      </c>
      <c r="F384">
        <f>VLOOKUP(A384,OrderProduct!A384:F2335,6,0)</f>
        <v>79.62</v>
      </c>
    </row>
    <row r="385" spans="1:6">
      <c r="A385">
        <v>693</v>
      </c>
      <c r="B385">
        <f>VLOOKUP(A385,OrderProduct!A385:O2336,15,0)</f>
        <v>1</v>
      </c>
      <c r="C385" t="str">
        <f>VLOOKUP(B385,'Product Category'!$A$2:$B$4,2,0)</f>
        <v>Furniture</v>
      </c>
      <c r="D385" s="8">
        <v>42037</v>
      </c>
      <c r="E385" s="8">
        <v>42037</v>
      </c>
      <c r="F385">
        <f>VLOOKUP(A385,OrderProduct!A385:F2336,6,0)</f>
        <v>479.79</v>
      </c>
    </row>
    <row r="386" spans="1:6">
      <c r="A386">
        <v>693</v>
      </c>
      <c r="B386">
        <f>VLOOKUP(A386,OrderProduct!A386:O2337,15,0)</f>
        <v>3</v>
      </c>
      <c r="C386" t="str">
        <f>VLOOKUP(B386,'Product Category'!$A$2:$B$4,2,0)</f>
        <v>Technology</v>
      </c>
      <c r="D386" s="8">
        <v>42037</v>
      </c>
      <c r="E386" s="8">
        <v>42039</v>
      </c>
      <c r="F386">
        <f>VLOOKUP(A386,OrderProduct!A386:F2337,6,0)</f>
        <v>108.99</v>
      </c>
    </row>
    <row r="387" spans="1:6">
      <c r="A387">
        <v>693</v>
      </c>
      <c r="B387">
        <f>VLOOKUP(A387,OrderProduct!A387:O2338,15,0)</f>
        <v>1</v>
      </c>
      <c r="C387" t="str">
        <f>VLOOKUP(B387,'Product Category'!$A$2:$B$4,2,0)</f>
        <v>Furniture</v>
      </c>
      <c r="D387" s="8">
        <v>42037</v>
      </c>
      <c r="E387" s="8">
        <v>42038</v>
      </c>
      <c r="F387">
        <f>VLOOKUP(A387,OrderProduct!A387:F2338,6,0)</f>
        <v>144.33</v>
      </c>
    </row>
    <row r="388" spans="1:6">
      <c r="A388">
        <v>696</v>
      </c>
      <c r="B388">
        <f>VLOOKUP(A388,OrderProduct!A388:O2339,15,0)</f>
        <v>3</v>
      </c>
      <c r="C388" t="str">
        <f>VLOOKUP(B388,'Product Category'!$A$2:$B$4,2,0)</f>
        <v>Technology</v>
      </c>
      <c r="D388" s="8">
        <v>42037</v>
      </c>
      <c r="E388" s="8">
        <v>42039</v>
      </c>
      <c r="F388">
        <f>VLOOKUP(A388,OrderProduct!A388:F2339,6,0)</f>
        <v>220.92</v>
      </c>
    </row>
    <row r="389" spans="1:6">
      <c r="A389">
        <v>696</v>
      </c>
      <c r="B389">
        <f>VLOOKUP(A389,OrderProduct!A389:O2340,15,0)</f>
        <v>1</v>
      </c>
      <c r="C389" t="str">
        <f>VLOOKUP(B389,'Product Category'!$A$2:$B$4,2,0)</f>
        <v>Furniture</v>
      </c>
      <c r="D389" s="8">
        <v>42037</v>
      </c>
      <c r="E389" s="8">
        <v>42039</v>
      </c>
      <c r="F389">
        <f>VLOOKUP(A389,OrderProduct!A389:F2340,6,0)</f>
        <v>102.43</v>
      </c>
    </row>
    <row r="390" spans="1:6">
      <c r="A390">
        <v>696</v>
      </c>
      <c r="B390">
        <f>VLOOKUP(A390,OrderProduct!A390:O2341,15,0)</f>
        <v>3</v>
      </c>
      <c r="C390" t="str">
        <f>VLOOKUP(B390,'Product Category'!$A$2:$B$4,2,0)</f>
        <v>Technology</v>
      </c>
      <c r="D390" s="8">
        <v>42037</v>
      </c>
      <c r="E390" s="8">
        <v>42038</v>
      </c>
      <c r="F390">
        <f>VLOOKUP(A390,OrderProduct!A390:F2341,6,0)</f>
        <v>3772.19</v>
      </c>
    </row>
    <row r="391" spans="1:6">
      <c r="A391">
        <v>697</v>
      </c>
      <c r="B391">
        <f>VLOOKUP(A391,OrderProduct!A391:O2342,15,0)</f>
        <v>3</v>
      </c>
      <c r="C391" t="str">
        <f>VLOOKUP(B391,'Product Category'!$A$2:$B$4,2,0)</f>
        <v>Technology</v>
      </c>
      <c r="D391" s="8">
        <v>42037</v>
      </c>
      <c r="E391" s="8">
        <v>42038</v>
      </c>
      <c r="F391">
        <f>VLOOKUP(A391,OrderProduct!A391:F2342,6,0)</f>
        <v>93.81</v>
      </c>
    </row>
    <row r="392" spans="1:6">
      <c r="A392">
        <v>697</v>
      </c>
      <c r="B392">
        <f>VLOOKUP(A392,OrderProduct!A392:O2343,15,0)</f>
        <v>2</v>
      </c>
      <c r="C392" t="str">
        <f>VLOOKUP(B392,'Product Category'!$A$2:$B$4,2,0)</f>
        <v>Office Supplies</v>
      </c>
      <c r="D392" s="8">
        <v>42038</v>
      </c>
      <c r="E392" s="8">
        <v>42040</v>
      </c>
      <c r="F392">
        <f>VLOOKUP(A392,OrderProduct!A392:F2343,6,0)</f>
        <v>312.22</v>
      </c>
    </row>
    <row r="393" spans="1:6">
      <c r="A393">
        <v>698</v>
      </c>
      <c r="B393">
        <f>VLOOKUP(A393,OrderProduct!A393:O2344,15,0)</f>
        <v>3</v>
      </c>
      <c r="C393" t="str">
        <f>VLOOKUP(B393,'Product Category'!$A$2:$B$4,2,0)</f>
        <v>Technology</v>
      </c>
      <c r="D393" s="8">
        <v>42038</v>
      </c>
      <c r="E393" s="8">
        <v>42040</v>
      </c>
      <c r="F393">
        <f>VLOOKUP(A393,OrderProduct!A393:F2344,6,0)</f>
        <v>1042.54</v>
      </c>
    </row>
    <row r="394" spans="1:6">
      <c r="A394">
        <v>698</v>
      </c>
      <c r="B394">
        <f>VLOOKUP(A394,OrderProduct!A394:O2345,15,0)</f>
        <v>1</v>
      </c>
      <c r="C394" t="str">
        <f>VLOOKUP(B394,'Product Category'!$A$2:$B$4,2,0)</f>
        <v>Furniture</v>
      </c>
      <c r="D394" s="8">
        <v>42038</v>
      </c>
      <c r="E394" s="8">
        <v>42040</v>
      </c>
      <c r="F394">
        <f>VLOOKUP(A394,OrderProduct!A394:F2345,6,0)</f>
        <v>151.6</v>
      </c>
    </row>
    <row r="395" spans="1:6">
      <c r="A395">
        <v>698</v>
      </c>
      <c r="B395">
        <f>VLOOKUP(A395,OrderProduct!A395:O2346,15,0)</f>
        <v>3</v>
      </c>
      <c r="C395" t="str">
        <f>VLOOKUP(B395,'Product Category'!$A$2:$B$4,2,0)</f>
        <v>Technology</v>
      </c>
      <c r="D395" s="8">
        <v>42039</v>
      </c>
      <c r="E395" s="8">
        <v>42043</v>
      </c>
      <c r="F395">
        <f>VLOOKUP(A395,OrderProduct!A395:F2346,6,0)</f>
        <v>31.73</v>
      </c>
    </row>
    <row r="396" spans="1:6">
      <c r="A396">
        <v>698</v>
      </c>
      <c r="B396">
        <f>VLOOKUP(A396,OrderProduct!A396:O2347,15,0)</f>
        <v>3</v>
      </c>
      <c r="C396" t="str">
        <f>VLOOKUP(B396,'Product Category'!$A$2:$B$4,2,0)</f>
        <v>Technology</v>
      </c>
      <c r="D396" s="8">
        <v>42039</v>
      </c>
      <c r="E396" s="8">
        <v>42039</v>
      </c>
      <c r="F396">
        <f>VLOOKUP(A396,OrderProduct!A396:F2347,6,0)</f>
        <v>1828.22</v>
      </c>
    </row>
    <row r="397" spans="1:6">
      <c r="A397">
        <v>698</v>
      </c>
      <c r="B397">
        <f>VLOOKUP(A397,OrderProduct!A397:O2348,15,0)</f>
        <v>2</v>
      </c>
      <c r="C397" t="str">
        <f>VLOOKUP(B397,'Product Category'!$A$2:$B$4,2,0)</f>
        <v>Office Supplies</v>
      </c>
      <c r="D397" s="8">
        <v>42039</v>
      </c>
      <c r="E397" s="8">
        <v>42043</v>
      </c>
      <c r="F397">
        <f>VLOOKUP(A397,OrderProduct!A397:F2348,6,0)</f>
        <v>29.77</v>
      </c>
    </row>
    <row r="398" spans="1:6">
      <c r="A398">
        <v>699</v>
      </c>
      <c r="B398">
        <f>VLOOKUP(A398,OrderProduct!A398:O2349,15,0)</f>
        <v>2</v>
      </c>
      <c r="C398" t="str">
        <f>VLOOKUP(B398,'Product Category'!$A$2:$B$4,2,0)</f>
        <v>Office Supplies</v>
      </c>
      <c r="D398" s="8">
        <v>42039</v>
      </c>
      <c r="E398" s="8">
        <v>42040</v>
      </c>
      <c r="F398">
        <f>VLOOKUP(A398,OrderProduct!A398:F2349,6,0)</f>
        <v>147.19</v>
      </c>
    </row>
    <row r="399" spans="1:6">
      <c r="A399">
        <v>699</v>
      </c>
      <c r="B399">
        <f>VLOOKUP(A399,OrderProduct!A399:O2350,15,0)</f>
        <v>2</v>
      </c>
      <c r="C399" t="str">
        <f>VLOOKUP(B399,'Product Category'!$A$2:$B$4,2,0)</f>
        <v>Office Supplies</v>
      </c>
      <c r="D399" s="8">
        <v>42039</v>
      </c>
      <c r="E399" s="8">
        <v>42042</v>
      </c>
      <c r="F399">
        <f>VLOOKUP(A399,OrderProduct!A399:F2350,6,0)</f>
        <v>599.03</v>
      </c>
    </row>
    <row r="400" spans="1:6">
      <c r="A400">
        <v>699</v>
      </c>
      <c r="B400">
        <f>VLOOKUP(A400,OrderProduct!A400:O2351,15,0)</f>
        <v>2</v>
      </c>
      <c r="C400" t="str">
        <f>VLOOKUP(B400,'Product Category'!$A$2:$B$4,2,0)</f>
        <v>Office Supplies</v>
      </c>
      <c r="D400" s="8">
        <v>42039</v>
      </c>
      <c r="E400" s="8">
        <v>42041</v>
      </c>
      <c r="F400">
        <f>VLOOKUP(A400,OrderProduct!A400:F2351,6,0)</f>
        <v>83.14</v>
      </c>
    </row>
    <row r="401" spans="1:6">
      <c r="A401">
        <v>699</v>
      </c>
      <c r="B401">
        <f>VLOOKUP(A401,OrderProduct!A401:O2352,15,0)</f>
        <v>2</v>
      </c>
      <c r="C401" t="str">
        <f>VLOOKUP(B401,'Product Category'!$A$2:$B$4,2,0)</f>
        <v>Office Supplies</v>
      </c>
      <c r="D401" s="8">
        <v>42039</v>
      </c>
      <c r="E401" s="8">
        <v>42040</v>
      </c>
      <c r="F401">
        <f>VLOOKUP(A401,OrderProduct!A401:F2352,6,0)</f>
        <v>14.66</v>
      </c>
    </row>
    <row r="402" spans="1:6">
      <c r="A402">
        <v>699</v>
      </c>
      <c r="B402">
        <f>VLOOKUP(A402,OrderProduct!A402:O2353,15,0)</f>
        <v>2</v>
      </c>
      <c r="C402" t="str">
        <f>VLOOKUP(B402,'Product Category'!$A$2:$B$4,2,0)</f>
        <v>Office Supplies</v>
      </c>
      <c r="D402" s="8">
        <v>42039</v>
      </c>
      <c r="E402" s="8">
        <v>42040</v>
      </c>
      <c r="F402">
        <f>VLOOKUP(A402,OrderProduct!A402:F2353,6,0)</f>
        <v>3936.61</v>
      </c>
    </row>
    <row r="403" spans="1:6">
      <c r="A403">
        <v>699</v>
      </c>
      <c r="B403">
        <f>VLOOKUP(A403,OrderProduct!A403:O2354,15,0)</f>
        <v>2</v>
      </c>
      <c r="C403" t="str">
        <f>VLOOKUP(B403,'Product Category'!$A$2:$B$4,2,0)</f>
        <v>Office Supplies</v>
      </c>
      <c r="D403" s="8">
        <v>42039</v>
      </c>
      <c r="E403" s="8">
        <v>42040</v>
      </c>
      <c r="F403">
        <f>VLOOKUP(A403,OrderProduct!A403:F2354,6,0)</f>
        <v>78.31</v>
      </c>
    </row>
    <row r="404" spans="1:6">
      <c r="A404">
        <v>699</v>
      </c>
      <c r="B404">
        <f>VLOOKUP(A404,OrderProduct!A404:O2355,15,0)</f>
        <v>3</v>
      </c>
      <c r="C404" t="str">
        <f>VLOOKUP(B404,'Product Category'!$A$2:$B$4,2,0)</f>
        <v>Technology</v>
      </c>
      <c r="D404" s="8">
        <v>42039</v>
      </c>
      <c r="E404" s="8">
        <v>42044</v>
      </c>
      <c r="F404">
        <f>VLOOKUP(A404,OrderProduct!A404:F2355,6,0)</f>
        <v>42.46</v>
      </c>
    </row>
    <row r="405" spans="1:6">
      <c r="A405">
        <v>699</v>
      </c>
      <c r="B405">
        <f>VLOOKUP(A405,OrderProduct!A405:O2356,15,0)</f>
        <v>1</v>
      </c>
      <c r="C405" t="str">
        <f>VLOOKUP(B405,'Product Category'!$A$2:$B$4,2,0)</f>
        <v>Furniture</v>
      </c>
      <c r="D405" s="8">
        <v>42039</v>
      </c>
      <c r="E405" s="8">
        <v>42043</v>
      </c>
      <c r="F405">
        <f>VLOOKUP(A405,OrderProduct!A405:F2356,6,0)</f>
        <v>3627.08</v>
      </c>
    </row>
    <row r="406" spans="1:6">
      <c r="A406">
        <v>699</v>
      </c>
      <c r="B406">
        <f>VLOOKUP(A406,OrderProduct!A406:O2357,15,0)</f>
        <v>2</v>
      </c>
      <c r="C406" t="str">
        <f>VLOOKUP(B406,'Product Category'!$A$2:$B$4,2,0)</f>
        <v>Office Supplies</v>
      </c>
      <c r="D406" s="8">
        <v>42039</v>
      </c>
      <c r="E406" s="8">
        <v>42043</v>
      </c>
      <c r="F406">
        <f>VLOOKUP(A406,OrderProduct!A406:F2357,6,0)</f>
        <v>8.34</v>
      </c>
    </row>
    <row r="407" spans="1:6">
      <c r="A407">
        <v>700</v>
      </c>
      <c r="B407">
        <f>VLOOKUP(A407,OrderProduct!A407:O2358,15,0)</f>
        <v>2</v>
      </c>
      <c r="C407" t="str">
        <f>VLOOKUP(B407,'Product Category'!$A$2:$B$4,2,0)</f>
        <v>Office Supplies</v>
      </c>
      <c r="D407" s="8">
        <v>42039</v>
      </c>
      <c r="E407" s="8">
        <v>42040</v>
      </c>
      <c r="F407">
        <f>VLOOKUP(A407,OrderProduct!A407:F2358,6,0)</f>
        <v>768.81</v>
      </c>
    </row>
    <row r="408" spans="1:6">
      <c r="A408">
        <v>702</v>
      </c>
      <c r="B408">
        <f>VLOOKUP(A408,OrderProduct!A408:O2359,15,0)</f>
        <v>2</v>
      </c>
      <c r="C408" t="str">
        <f>VLOOKUP(B408,'Product Category'!$A$2:$B$4,2,0)</f>
        <v>Office Supplies</v>
      </c>
      <c r="D408" s="8">
        <v>42039</v>
      </c>
      <c r="E408" s="8">
        <v>42041</v>
      </c>
      <c r="F408">
        <f>VLOOKUP(A408,OrderProduct!A408:F2359,6,0)</f>
        <v>183.39</v>
      </c>
    </row>
    <row r="409" spans="1:6">
      <c r="A409">
        <v>702</v>
      </c>
      <c r="B409">
        <f>VLOOKUP(A409,OrderProduct!A409:O2360,15,0)</f>
        <v>2</v>
      </c>
      <c r="C409" t="str">
        <f>VLOOKUP(B409,'Product Category'!$A$2:$B$4,2,0)</f>
        <v>Office Supplies</v>
      </c>
      <c r="D409" s="8">
        <v>42039</v>
      </c>
      <c r="E409" s="8">
        <v>42041</v>
      </c>
      <c r="F409">
        <f>VLOOKUP(A409,OrderProduct!A409:F2360,6,0)</f>
        <v>12.9</v>
      </c>
    </row>
    <row r="410" spans="1:6">
      <c r="A410">
        <v>702</v>
      </c>
      <c r="B410">
        <f>VLOOKUP(A410,OrderProduct!A410:O2361,15,0)</f>
        <v>2</v>
      </c>
      <c r="C410" t="str">
        <f>VLOOKUP(B410,'Product Category'!$A$2:$B$4,2,0)</f>
        <v>Office Supplies</v>
      </c>
      <c r="D410" s="8">
        <v>42039</v>
      </c>
      <c r="E410" s="8">
        <v>42041</v>
      </c>
      <c r="F410">
        <f>VLOOKUP(A410,OrderProduct!A410:F2361,6,0)</f>
        <v>17.89</v>
      </c>
    </row>
    <row r="411" spans="1:6">
      <c r="A411">
        <v>702</v>
      </c>
      <c r="B411">
        <f>VLOOKUP(A411,OrderProduct!A411:O2362,15,0)</f>
        <v>2</v>
      </c>
      <c r="C411" t="str">
        <f>VLOOKUP(B411,'Product Category'!$A$2:$B$4,2,0)</f>
        <v>Office Supplies</v>
      </c>
      <c r="D411" s="8">
        <v>42039</v>
      </c>
      <c r="E411" s="8">
        <v>42040</v>
      </c>
      <c r="F411">
        <f>VLOOKUP(A411,OrderProduct!A411:F2362,6,0)</f>
        <v>125.9</v>
      </c>
    </row>
    <row r="412" spans="1:6">
      <c r="A412">
        <v>711</v>
      </c>
      <c r="B412">
        <f>VLOOKUP(A412,OrderProduct!A412:O2363,15,0)</f>
        <v>2</v>
      </c>
      <c r="C412" t="str">
        <f>VLOOKUP(B412,'Product Category'!$A$2:$B$4,2,0)</f>
        <v>Office Supplies</v>
      </c>
      <c r="D412" s="8">
        <v>42039</v>
      </c>
      <c r="E412" s="8">
        <v>42042</v>
      </c>
      <c r="F412">
        <f>VLOOKUP(A412,OrderProduct!A412:F2363,6,0)</f>
        <v>255.88</v>
      </c>
    </row>
    <row r="413" spans="1:6">
      <c r="A413">
        <v>719</v>
      </c>
      <c r="B413">
        <f>VLOOKUP(A413,OrderProduct!A413:O2364,15,0)</f>
        <v>3</v>
      </c>
      <c r="C413" t="str">
        <f>VLOOKUP(B413,'Product Category'!$A$2:$B$4,2,0)</f>
        <v>Technology</v>
      </c>
      <c r="D413" s="8">
        <v>42039</v>
      </c>
      <c r="E413" s="8">
        <v>42040</v>
      </c>
      <c r="F413">
        <f>VLOOKUP(A413,OrderProduct!A413:F2364,6,0)</f>
        <v>51.13</v>
      </c>
    </row>
    <row r="414" spans="1:6">
      <c r="A414">
        <v>719</v>
      </c>
      <c r="B414">
        <f>VLOOKUP(A414,OrderProduct!A414:O2365,15,0)</f>
        <v>2</v>
      </c>
      <c r="C414" t="str">
        <f>VLOOKUP(B414,'Product Category'!$A$2:$B$4,2,0)</f>
        <v>Office Supplies</v>
      </c>
      <c r="D414" s="8">
        <v>42039</v>
      </c>
      <c r="E414" s="8">
        <v>42040</v>
      </c>
      <c r="F414">
        <f>VLOOKUP(A414,OrderProduct!A414:F2365,6,0)</f>
        <v>59.85</v>
      </c>
    </row>
    <row r="415" spans="1:6">
      <c r="A415">
        <v>721</v>
      </c>
      <c r="B415">
        <f>VLOOKUP(A415,OrderProduct!A415:O2366,15,0)</f>
        <v>1</v>
      </c>
      <c r="C415" t="str">
        <f>VLOOKUP(B415,'Product Category'!$A$2:$B$4,2,0)</f>
        <v>Furniture</v>
      </c>
      <c r="D415" s="8">
        <v>42039</v>
      </c>
      <c r="E415" s="8">
        <v>42040</v>
      </c>
      <c r="F415">
        <f>VLOOKUP(A415,OrderProduct!A415:F2366,6,0)</f>
        <v>1708.73</v>
      </c>
    </row>
    <row r="416" spans="1:6">
      <c r="A416">
        <v>721</v>
      </c>
      <c r="B416">
        <f>VLOOKUP(A416,OrderProduct!A416:O2367,15,0)</f>
        <v>2</v>
      </c>
      <c r="C416" t="str">
        <f>VLOOKUP(B416,'Product Category'!$A$2:$B$4,2,0)</f>
        <v>Office Supplies</v>
      </c>
      <c r="D416" s="8">
        <v>42039</v>
      </c>
      <c r="E416" s="8">
        <v>42041</v>
      </c>
      <c r="F416">
        <f>VLOOKUP(A416,OrderProduct!A416:F2367,6,0)</f>
        <v>30.1</v>
      </c>
    </row>
    <row r="417" spans="1:6">
      <c r="A417">
        <v>721</v>
      </c>
      <c r="B417">
        <f>VLOOKUP(A417,OrderProduct!A417:O2368,15,0)</f>
        <v>2</v>
      </c>
      <c r="C417" t="str">
        <f>VLOOKUP(B417,'Product Category'!$A$2:$B$4,2,0)</f>
        <v>Office Supplies</v>
      </c>
      <c r="D417" s="8">
        <v>42040</v>
      </c>
      <c r="E417" s="8">
        <v>42041</v>
      </c>
      <c r="F417">
        <f>VLOOKUP(A417,OrderProduct!A417:F2368,6,0)</f>
        <v>19.32</v>
      </c>
    </row>
    <row r="418" spans="1:6">
      <c r="A418">
        <v>724</v>
      </c>
      <c r="B418">
        <f>VLOOKUP(A418,OrderProduct!A418:O2369,15,0)</f>
        <v>3</v>
      </c>
      <c r="C418" t="str">
        <f>VLOOKUP(B418,'Product Category'!$A$2:$B$4,2,0)</f>
        <v>Technology</v>
      </c>
      <c r="D418" s="8">
        <v>42040</v>
      </c>
      <c r="E418" s="8">
        <v>42042</v>
      </c>
      <c r="F418">
        <f>VLOOKUP(A418,OrderProduct!A418:F2369,6,0)</f>
        <v>261.21</v>
      </c>
    </row>
    <row r="419" spans="1:6">
      <c r="A419">
        <v>727</v>
      </c>
      <c r="B419">
        <f>VLOOKUP(A419,OrderProduct!A419:O2370,15,0)</f>
        <v>3</v>
      </c>
      <c r="C419" t="str">
        <f>VLOOKUP(B419,'Product Category'!$A$2:$B$4,2,0)</f>
        <v>Technology</v>
      </c>
      <c r="D419" s="8">
        <v>42040</v>
      </c>
      <c r="E419" s="8">
        <v>42042</v>
      </c>
      <c r="F419">
        <f>VLOOKUP(A419,OrderProduct!A419:F2370,6,0)</f>
        <v>42.79</v>
      </c>
    </row>
    <row r="420" spans="1:6">
      <c r="A420">
        <v>731</v>
      </c>
      <c r="B420">
        <f>VLOOKUP(A420,OrderProduct!A420:O2371,15,0)</f>
        <v>2</v>
      </c>
      <c r="C420" t="str">
        <f>VLOOKUP(B420,'Product Category'!$A$2:$B$4,2,0)</f>
        <v>Office Supplies</v>
      </c>
      <c r="D420" s="8">
        <v>42040</v>
      </c>
      <c r="E420" s="8">
        <v>42042</v>
      </c>
      <c r="F420">
        <f>VLOOKUP(A420,OrderProduct!A420:F2371,6,0)</f>
        <v>38.65</v>
      </c>
    </row>
    <row r="421" spans="1:6">
      <c r="A421">
        <v>736</v>
      </c>
      <c r="B421">
        <f>VLOOKUP(A421,OrderProduct!A421:O2372,15,0)</f>
        <v>1</v>
      </c>
      <c r="C421" t="str">
        <f>VLOOKUP(B421,'Product Category'!$A$2:$B$4,2,0)</f>
        <v>Furniture</v>
      </c>
      <c r="D421" s="8">
        <v>42040</v>
      </c>
      <c r="E421" s="8">
        <v>42042</v>
      </c>
      <c r="F421">
        <f>VLOOKUP(A421,OrderProduct!A421:F2372,6,0)</f>
        <v>604.35</v>
      </c>
    </row>
    <row r="422" spans="1:6">
      <c r="A422">
        <v>737</v>
      </c>
      <c r="B422">
        <f>VLOOKUP(A422,OrderProduct!A422:O2373,15,0)</f>
        <v>2</v>
      </c>
      <c r="C422" t="str">
        <f>VLOOKUP(B422,'Product Category'!$A$2:$B$4,2,0)</f>
        <v>Office Supplies</v>
      </c>
      <c r="D422" s="8">
        <v>42040</v>
      </c>
      <c r="E422" s="8">
        <v>42041</v>
      </c>
      <c r="F422">
        <f>VLOOKUP(A422,OrderProduct!A422:F2373,6,0)</f>
        <v>3.13</v>
      </c>
    </row>
    <row r="423" spans="1:6">
      <c r="A423">
        <v>738</v>
      </c>
      <c r="B423">
        <f>VLOOKUP(A423,OrderProduct!A423:O2374,15,0)</f>
        <v>1</v>
      </c>
      <c r="C423" t="str">
        <f>VLOOKUP(B423,'Product Category'!$A$2:$B$4,2,0)</f>
        <v>Furniture</v>
      </c>
      <c r="D423" s="8">
        <v>42040</v>
      </c>
      <c r="E423" s="8">
        <v>42042</v>
      </c>
      <c r="F423">
        <f>VLOOKUP(A423,OrderProduct!A423:F2374,6,0)</f>
        <v>25.22</v>
      </c>
    </row>
    <row r="424" spans="1:6">
      <c r="A424">
        <v>741</v>
      </c>
      <c r="B424">
        <f>VLOOKUP(A424,OrderProduct!A424:O2375,15,0)</f>
        <v>3</v>
      </c>
      <c r="C424" t="str">
        <f>VLOOKUP(B424,'Product Category'!$A$2:$B$4,2,0)</f>
        <v>Technology</v>
      </c>
      <c r="D424" s="8">
        <v>42040</v>
      </c>
      <c r="E424" s="8">
        <v>42041</v>
      </c>
      <c r="F424">
        <f>VLOOKUP(A424,OrderProduct!A424:F2375,6,0)</f>
        <v>454.4</v>
      </c>
    </row>
    <row r="425" spans="1:6">
      <c r="A425">
        <v>744</v>
      </c>
      <c r="B425">
        <f>VLOOKUP(A425,OrderProduct!A425:O2376,15,0)</f>
        <v>2</v>
      </c>
      <c r="C425" t="str">
        <f>VLOOKUP(B425,'Product Category'!$A$2:$B$4,2,0)</f>
        <v>Office Supplies</v>
      </c>
      <c r="D425" s="8">
        <v>42040</v>
      </c>
      <c r="E425" s="8">
        <v>42041</v>
      </c>
      <c r="F425">
        <f>VLOOKUP(A425,OrderProduct!A425:F2376,6,0)</f>
        <v>14.53</v>
      </c>
    </row>
    <row r="426" spans="1:6">
      <c r="A426">
        <v>744</v>
      </c>
      <c r="B426">
        <f>VLOOKUP(A426,OrderProduct!A426:O2377,15,0)</f>
        <v>2</v>
      </c>
      <c r="C426" t="str">
        <f>VLOOKUP(B426,'Product Category'!$A$2:$B$4,2,0)</f>
        <v>Office Supplies</v>
      </c>
      <c r="D426" s="8">
        <v>42040</v>
      </c>
      <c r="E426" s="8">
        <v>42041</v>
      </c>
      <c r="F426">
        <f>VLOOKUP(A426,OrderProduct!A426:F2377,6,0)</f>
        <v>34.73</v>
      </c>
    </row>
    <row r="427" spans="1:6">
      <c r="A427">
        <v>744</v>
      </c>
      <c r="B427">
        <f>VLOOKUP(A427,OrderProduct!A427:O2378,15,0)</f>
        <v>3</v>
      </c>
      <c r="C427" t="str">
        <f>VLOOKUP(B427,'Product Category'!$A$2:$B$4,2,0)</f>
        <v>Technology</v>
      </c>
      <c r="D427" s="8">
        <v>42040</v>
      </c>
      <c r="E427" s="8">
        <v>42044</v>
      </c>
      <c r="F427">
        <f>VLOOKUP(A427,OrderProduct!A427:F2378,6,0)</f>
        <v>247.53</v>
      </c>
    </row>
    <row r="428" spans="1:6">
      <c r="A428">
        <v>744</v>
      </c>
      <c r="B428">
        <f>VLOOKUP(A428,OrderProduct!A428:O2379,15,0)</f>
        <v>3</v>
      </c>
      <c r="C428" t="str">
        <f>VLOOKUP(B428,'Product Category'!$A$2:$B$4,2,0)</f>
        <v>Technology</v>
      </c>
      <c r="D428" s="8">
        <v>42040</v>
      </c>
      <c r="E428" s="8">
        <v>42047</v>
      </c>
      <c r="F428">
        <f>VLOOKUP(A428,OrderProduct!A428:F2379,6,0)</f>
        <v>23.89</v>
      </c>
    </row>
    <row r="429" spans="1:6">
      <c r="A429">
        <v>745</v>
      </c>
      <c r="B429">
        <f>VLOOKUP(A429,OrderProduct!A429:O2380,15,0)</f>
        <v>3</v>
      </c>
      <c r="C429" t="str">
        <f>VLOOKUP(B429,'Product Category'!$A$2:$B$4,2,0)</f>
        <v>Technology</v>
      </c>
      <c r="D429" s="8">
        <v>42040</v>
      </c>
      <c r="E429" s="8">
        <v>42040</v>
      </c>
      <c r="F429">
        <f>VLOOKUP(A429,OrderProduct!A429:F2380,6,0)</f>
        <v>15.65</v>
      </c>
    </row>
    <row r="430" spans="1:6">
      <c r="A430">
        <v>750</v>
      </c>
      <c r="B430">
        <f>VLOOKUP(A430,OrderProduct!A430:O2381,15,0)</f>
        <v>2</v>
      </c>
      <c r="C430" t="str">
        <f>VLOOKUP(B430,'Product Category'!$A$2:$B$4,2,0)</f>
        <v>Office Supplies</v>
      </c>
      <c r="D430" s="8">
        <v>42040</v>
      </c>
      <c r="E430" s="8">
        <v>42041</v>
      </c>
      <c r="F430">
        <f>VLOOKUP(A430,OrderProduct!A430:F2381,6,0)</f>
        <v>111.92</v>
      </c>
    </row>
    <row r="431" spans="1:6">
      <c r="A431">
        <v>751</v>
      </c>
      <c r="B431">
        <f>VLOOKUP(A431,OrderProduct!A431:O2382,15,0)</f>
        <v>1</v>
      </c>
      <c r="C431" t="str">
        <f>VLOOKUP(B431,'Product Category'!$A$2:$B$4,2,0)</f>
        <v>Furniture</v>
      </c>
      <c r="D431" s="8">
        <v>42040</v>
      </c>
      <c r="E431" s="8">
        <v>42044</v>
      </c>
      <c r="F431">
        <f>VLOOKUP(A431,OrderProduct!A431:F2382,6,0)</f>
        <v>5.84</v>
      </c>
    </row>
    <row r="432" spans="1:6">
      <c r="A432">
        <v>753</v>
      </c>
      <c r="B432">
        <f>VLOOKUP(A432,OrderProduct!A432:O2383,15,0)</f>
        <v>2</v>
      </c>
      <c r="C432" t="str">
        <f>VLOOKUP(B432,'Product Category'!$A$2:$B$4,2,0)</f>
        <v>Office Supplies</v>
      </c>
      <c r="D432" s="8">
        <v>42041</v>
      </c>
      <c r="E432" s="8">
        <v>42043</v>
      </c>
      <c r="F432">
        <f>VLOOKUP(A432,OrderProduct!A432:F2383,6,0)</f>
        <v>405.57</v>
      </c>
    </row>
    <row r="433" spans="1:6">
      <c r="A433">
        <v>753</v>
      </c>
      <c r="B433">
        <f>VLOOKUP(A433,OrderProduct!A433:O2384,15,0)</f>
        <v>2</v>
      </c>
      <c r="C433" t="str">
        <f>VLOOKUP(B433,'Product Category'!$A$2:$B$4,2,0)</f>
        <v>Office Supplies</v>
      </c>
      <c r="D433" s="8">
        <v>42041</v>
      </c>
      <c r="E433" s="8">
        <v>42045</v>
      </c>
      <c r="F433">
        <f>VLOOKUP(A433,OrderProduct!A433:F2384,6,0)</f>
        <v>72.11</v>
      </c>
    </row>
    <row r="434" spans="1:6">
      <c r="A434">
        <v>754</v>
      </c>
      <c r="B434">
        <f>VLOOKUP(A434,OrderProduct!A434:O2385,15,0)</f>
        <v>1</v>
      </c>
      <c r="C434" t="str">
        <f>VLOOKUP(B434,'Product Category'!$A$2:$B$4,2,0)</f>
        <v>Furniture</v>
      </c>
      <c r="D434" s="8">
        <v>42041</v>
      </c>
      <c r="E434" s="8">
        <v>42041</v>
      </c>
      <c r="F434">
        <f>VLOOKUP(A434,OrderProduct!A434:F2385,6,0)</f>
        <v>1782.44</v>
      </c>
    </row>
    <row r="435" spans="1:6">
      <c r="A435">
        <v>754</v>
      </c>
      <c r="B435">
        <f>VLOOKUP(A435,OrderProduct!A435:O2386,15,0)</f>
        <v>3</v>
      </c>
      <c r="C435" t="str">
        <f>VLOOKUP(B435,'Product Category'!$A$2:$B$4,2,0)</f>
        <v>Technology</v>
      </c>
      <c r="D435" s="8">
        <v>42041</v>
      </c>
      <c r="E435" s="8">
        <v>42042</v>
      </c>
      <c r="F435">
        <f>VLOOKUP(A435,OrderProduct!A435:F2386,6,0)</f>
        <v>98.7</v>
      </c>
    </row>
    <row r="436" spans="1:6">
      <c r="A436">
        <v>757</v>
      </c>
      <c r="B436">
        <f>VLOOKUP(A436,OrderProduct!A436:O2387,15,0)</f>
        <v>2</v>
      </c>
      <c r="C436" t="str">
        <f>VLOOKUP(B436,'Product Category'!$A$2:$B$4,2,0)</f>
        <v>Office Supplies</v>
      </c>
      <c r="D436" s="8">
        <v>42041</v>
      </c>
      <c r="E436" s="8">
        <v>42043</v>
      </c>
      <c r="F436">
        <f>VLOOKUP(A436,OrderProduct!A436:F2387,6,0)</f>
        <v>2560.55</v>
      </c>
    </row>
    <row r="437" spans="1:6">
      <c r="A437">
        <v>759</v>
      </c>
      <c r="B437">
        <f>VLOOKUP(A437,OrderProduct!A437:O2388,15,0)</f>
        <v>3</v>
      </c>
      <c r="C437" t="str">
        <f>VLOOKUP(B437,'Product Category'!$A$2:$B$4,2,0)</f>
        <v>Technology</v>
      </c>
      <c r="D437" s="8">
        <v>42041</v>
      </c>
      <c r="E437" s="8">
        <v>42043</v>
      </c>
      <c r="F437">
        <f>VLOOKUP(A437,OrderProduct!A437:F2388,6,0)</f>
        <v>192.49</v>
      </c>
    </row>
    <row r="438" spans="1:6">
      <c r="A438">
        <v>762</v>
      </c>
      <c r="B438">
        <f>VLOOKUP(A438,OrderProduct!A438:O2389,15,0)</f>
        <v>3</v>
      </c>
      <c r="C438" t="str">
        <f>VLOOKUP(B438,'Product Category'!$A$2:$B$4,2,0)</f>
        <v>Technology</v>
      </c>
      <c r="D438" s="8">
        <v>42041</v>
      </c>
      <c r="E438" s="8">
        <v>42046</v>
      </c>
      <c r="F438">
        <f>VLOOKUP(A438,OrderProduct!A438:F2389,6,0)</f>
        <v>227.67</v>
      </c>
    </row>
    <row r="439" spans="1:6">
      <c r="A439">
        <v>767</v>
      </c>
      <c r="B439">
        <f>VLOOKUP(A439,OrderProduct!A439:O2390,15,0)</f>
        <v>3</v>
      </c>
      <c r="C439" t="str">
        <f>VLOOKUP(B439,'Product Category'!$A$2:$B$4,2,0)</f>
        <v>Technology</v>
      </c>
      <c r="D439" s="8">
        <v>42041</v>
      </c>
      <c r="E439" s="8">
        <v>42046</v>
      </c>
      <c r="F439">
        <f>VLOOKUP(A439,OrderProduct!A439:F2390,6,0)</f>
        <v>226.53</v>
      </c>
    </row>
    <row r="440" spans="1:6">
      <c r="A440">
        <v>770</v>
      </c>
      <c r="B440">
        <f>VLOOKUP(A440,OrderProduct!A440:O2391,15,0)</f>
        <v>3</v>
      </c>
      <c r="C440" t="str">
        <f>VLOOKUP(B440,'Product Category'!$A$2:$B$4,2,0)</f>
        <v>Technology</v>
      </c>
      <c r="D440" s="8">
        <v>42041</v>
      </c>
      <c r="E440" s="8">
        <v>42045</v>
      </c>
      <c r="F440">
        <f>VLOOKUP(A440,OrderProduct!A440:F2391,6,0)</f>
        <v>68.65</v>
      </c>
    </row>
    <row r="441" spans="1:6">
      <c r="A441">
        <v>771</v>
      </c>
      <c r="B441">
        <f>VLOOKUP(A441,OrderProduct!A441:O2392,15,0)</f>
        <v>2</v>
      </c>
      <c r="C441" t="str">
        <f>VLOOKUP(B441,'Product Category'!$A$2:$B$4,2,0)</f>
        <v>Office Supplies</v>
      </c>
      <c r="D441" s="8">
        <v>42041</v>
      </c>
      <c r="E441" s="8">
        <v>42042</v>
      </c>
      <c r="F441">
        <f>VLOOKUP(A441,OrderProduct!A441:F2392,6,0)</f>
        <v>99.75</v>
      </c>
    </row>
    <row r="442" spans="1:6">
      <c r="A442">
        <v>771</v>
      </c>
      <c r="B442">
        <f>VLOOKUP(A442,OrderProduct!A442:O2393,15,0)</f>
        <v>3</v>
      </c>
      <c r="C442" t="str">
        <f>VLOOKUP(B442,'Product Category'!$A$2:$B$4,2,0)</f>
        <v>Technology</v>
      </c>
      <c r="D442" s="8">
        <v>42041</v>
      </c>
      <c r="E442" s="8">
        <v>42042</v>
      </c>
      <c r="F442">
        <f>VLOOKUP(A442,OrderProduct!A442:F2393,6,0)</f>
        <v>535.08</v>
      </c>
    </row>
    <row r="443" spans="1:6">
      <c r="A443">
        <v>772</v>
      </c>
      <c r="B443">
        <f>VLOOKUP(A443,OrderProduct!A443:O2394,15,0)</f>
        <v>2</v>
      </c>
      <c r="C443" t="str">
        <f>VLOOKUP(B443,'Product Category'!$A$2:$B$4,2,0)</f>
        <v>Office Supplies</v>
      </c>
      <c r="D443" s="8">
        <v>42041</v>
      </c>
      <c r="E443" s="8">
        <v>42042</v>
      </c>
      <c r="F443">
        <f>VLOOKUP(A443,OrderProduct!A443:F2394,6,0)</f>
        <v>675.83</v>
      </c>
    </row>
    <row r="444" spans="1:6">
      <c r="A444">
        <v>772</v>
      </c>
      <c r="B444">
        <f>VLOOKUP(A444,OrderProduct!A444:O2395,15,0)</f>
        <v>2</v>
      </c>
      <c r="C444" t="str">
        <f>VLOOKUP(B444,'Product Category'!$A$2:$B$4,2,0)</f>
        <v>Office Supplies</v>
      </c>
      <c r="D444" s="8">
        <v>42041</v>
      </c>
      <c r="E444" s="8">
        <v>42043</v>
      </c>
      <c r="F444">
        <f>VLOOKUP(A444,OrderProduct!A444:F2395,6,0)</f>
        <v>28</v>
      </c>
    </row>
    <row r="445" spans="1:6">
      <c r="A445">
        <v>772</v>
      </c>
      <c r="B445">
        <f>VLOOKUP(A445,OrderProduct!A445:O2396,15,0)</f>
        <v>2</v>
      </c>
      <c r="C445" t="str">
        <f>VLOOKUP(B445,'Product Category'!$A$2:$B$4,2,0)</f>
        <v>Office Supplies</v>
      </c>
      <c r="D445" s="8">
        <v>42041</v>
      </c>
      <c r="E445" s="8">
        <v>42042</v>
      </c>
      <c r="F445">
        <f>VLOOKUP(A445,OrderProduct!A445:F2396,6,0)</f>
        <v>35.35</v>
      </c>
    </row>
    <row r="446" spans="1:6">
      <c r="A446">
        <v>772</v>
      </c>
      <c r="B446">
        <f>VLOOKUP(A446,OrderProduct!A446:O2397,15,0)</f>
        <v>3</v>
      </c>
      <c r="C446" t="str">
        <f>VLOOKUP(B446,'Product Category'!$A$2:$B$4,2,0)</f>
        <v>Technology</v>
      </c>
      <c r="D446" s="8">
        <v>42042</v>
      </c>
      <c r="E446" s="8">
        <v>42044</v>
      </c>
      <c r="F446">
        <f>VLOOKUP(A446,OrderProduct!A446:F2397,6,0)</f>
        <v>248.21</v>
      </c>
    </row>
    <row r="447" spans="1:6">
      <c r="A447">
        <v>782</v>
      </c>
      <c r="B447">
        <f>VLOOKUP(A447,OrderProduct!A447:O2398,15,0)</f>
        <v>2</v>
      </c>
      <c r="C447" t="str">
        <f>VLOOKUP(B447,'Product Category'!$A$2:$B$4,2,0)</f>
        <v>Office Supplies</v>
      </c>
      <c r="D447" s="8">
        <v>42042</v>
      </c>
      <c r="E447" s="8">
        <v>42042</v>
      </c>
      <c r="F447">
        <f>VLOOKUP(A447,OrderProduct!A447:F2398,6,0)</f>
        <v>577.75</v>
      </c>
    </row>
    <row r="448" spans="1:6">
      <c r="A448">
        <v>783</v>
      </c>
      <c r="B448">
        <f>VLOOKUP(A448,OrderProduct!A448:O2399,15,0)</f>
        <v>1</v>
      </c>
      <c r="C448" t="str">
        <f>VLOOKUP(B448,'Product Category'!$A$2:$B$4,2,0)</f>
        <v>Furniture</v>
      </c>
      <c r="D448" s="8">
        <v>42042</v>
      </c>
      <c r="E448" s="8">
        <v>42044</v>
      </c>
      <c r="F448">
        <f>VLOOKUP(A448,OrderProduct!A448:F2399,6,0)</f>
        <v>59.4</v>
      </c>
    </row>
    <row r="449" spans="1:6">
      <c r="A449">
        <v>786</v>
      </c>
      <c r="B449">
        <f>VLOOKUP(A449,OrderProduct!A449:O2400,15,0)</f>
        <v>2</v>
      </c>
      <c r="C449" t="str">
        <f>VLOOKUP(B449,'Product Category'!$A$2:$B$4,2,0)</f>
        <v>Office Supplies</v>
      </c>
      <c r="D449" s="8">
        <v>42042</v>
      </c>
      <c r="E449" s="8">
        <v>42049</v>
      </c>
      <c r="F449">
        <f>VLOOKUP(A449,OrderProduct!A449:F2400,6,0)</f>
        <v>66.46</v>
      </c>
    </row>
    <row r="450" spans="1:6">
      <c r="A450">
        <v>792</v>
      </c>
      <c r="B450">
        <f>VLOOKUP(A450,OrderProduct!A450:O2401,15,0)</f>
        <v>2</v>
      </c>
      <c r="C450" t="str">
        <f>VLOOKUP(B450,'Product Category'!$A$2:$B$4,2,0)</f>
        <v>Office Supplies</v>
      </c>
      <c r="D450" s="8">
        <v>42042</v>
      </c>
      <c r="E450" s="8">
        <v>42044</v>
      </c>
      <c r="F450">
        <f>VLOOKUP(A450,OrderProduct!A450:F2401,6,0)</f>
        <v>4775.11</v>
      </c>
    </row>
    <row r="451" spans="1:6">
      <c r="A451">
        <v>796</v>
      </c>
      <c r="B451">
        <f>VLOOKUP(A451,OrderProduct!A451:O2402,15,0)</f>
        <v>2</v>
      </c>
      <c r="C451" t="str">
        <f>VLOOKUP(B451,'Product Category'!$A$2:$B$4,2,0)</f>
        <v>Office Supplies</v>
      </c>
      <c r="D451" s="8">
        <v>42042</v>
      </c>
      <c r="E451" s="8">
        <v>42042</v>
      </c>
      <c r="F451">
        <f>VLOOKUP(A451,OrderProduct!A451:F2402,6,0)</f>
        <v>7840.04</v>
      </c>
    </row>
    <row r="452" spans="1:6">
      <c r="A452">
        <v>796</v>
      </c>
      <c r="B452">
        <f>VLOOKUP(A452,OrderProduct!A452:O2403,15,0)</f>
        <v>2</v>
      </c>
      <c r="C452" t="str">
        <f>VLOOKUP(B452,'Product Category'!$A$2:$B$4,2,0)</f>
        <v>Office Supplies</v>
      </c>
      <c r="D452" s="8">
        <v>42042</v>
      </c>
      <c r="E452" s="8">
        <v>42042</v>
      </c>
      <c r="F452">
        <f>VLOOKUP(A452,OrderProduct!A452:F2403,6,0)</f>
        <v>419.27</v>
      </c>
    </row>
    <row r="453" spans="1:6">
      <c r="A453">
        <v>797</v>
      </c>
      <c r="B453">
        <f>VLOOKUP(A453,OrderProduct!A453:O2404,15,0)</f>
        <v>2</v>
      </c>
      <c r="C453" t="str">
        <f>VLOOKUP(B453,'Product Category'!$A$2:$B$4,2,0)</f>
        <v>Office Supplies</v>
      </c>
      <c r="D453" s="8">
        <v>42042</v>
      </c>
      <c r="E453" s="8">
        <v>42044</v>
      </c>
      <c r="F453">
        <f>VLOOKUP(A453,OrderProduct!A453:F2404,6,0)</f>
        <v>36</v>
      </c>
    </row>
    <row r="454" spans="1:6">
      <c r="A454">
        <v>797</v>
      </c>
      <c r="B454">
        <f>VLOOKUP(A454,OrderProduct!A454:O2405,15,0)</f>
        <v>2</v>
      </c>
      <c r="C454" t="str">
        <f>VLOOKUP(B454,'Product Category'!$A$2:$B$4,2,0)</f>
        <v>Office Supplies</v>
      </c>
      <c r="D454" s="8">
        <v>42042</v>
      </c>
      <c r="E454" s="8">
        <v>42043</v>
      </c>
      <c r="F454">
        <f>VLOOKUP(A454,OrderProduct!A454:F2405,6,0)</f>
        <v>92.96</v>
      </c>
    </row>
    <row r="455" spans="1:6">
      <c r="A455">
        <v>797</v>
      </c>
      <c r="B455">
        <f>VLOOKUP(A455,OrderProduct!A455:O2406,15,0)</f>
        <v>2</v>
      </c>
      <c r="C455" t="str">
        <f>VLOOKUP(B455,'Product Category'!$A$2:$B$4,2,0)</f>
        <v>Office Supplies</v>
      </c>
      <c r="D455" s="8">
        <v>42042</v>
      </c>
      <c r="E455" s="8">
        <v>42044</v>
      </c>
      <c r="F455">
        <f>VLOOKUP(A455,OrderProduct!A455:F2406,6,0)</f>
        <v>514.62</v>
      </c>
    </row>
    <row r="456" spans="1:6">
      <c r="A456">
        <v>799</v>
      </c>
      <c r="B456">
        <f>VLOOKUP(A456,OrderProduct!A456:O2407,15,0)</f>
        <v>1</v>
      </c>
      <c r="C456" t="str">
        <f>VLOOKUP(B456,'Product Category'!$A$2:$B$4,2,0)</f>
        <v>Furniture</v>
      </c>
      <c r="D456" s="8">
        <v>42043</v>
      </c>
      <c r="E456" s="8">
        <v>42043</v>
      </c>
      <c r="F456">
        <f>VLOOKUP(A456,OrderProduct!A456:F2407,6,0)</f>
        <v>817.32</v>
      </c>
    </row>
    <row r="457" spans="1:6">
      <c r="A457">
        <v>799</v>
      </c>
      <c r="B457">
        <f>VLOOKUP(A457,OrderProduct!A457:O2408,15,0)</f>
        <v>2</v>
      </c>
      <c r="C457" t="str">
        <f>VLOOKUP(B457,'Product Category'!$A$2:$B$4,2,0)</f>
        <v>Office Supplies</v>
      </c>
      <c r="D457" s="8">
        <v>42043</v>
      </c>
      <c r="E457" s="8">
        <v>42046</v>
      </c>
      <c r="F457">
        <f>VLOOKUP(A457,OrderProduct!A457:F2408,6,0)</f>
        <v>276.64</v>
      </c>
    </row>
    <row r="458" spans="1:6">
      <c r="A458">
        <v>799</v>
      </c>
      <c r="B458">
        <f>VLOOKUP(A458,OrderProduct!A458:O2409,15,0)</f>
        <v>3</v>
      </c>
      <c r="C458" t="str">
        <f>VLOOKUP(B458,'Product Category'!$A$2:$B$4,2,0)</f>
        <v>Technology</v>
      </c>
      <c r="D458" s="8">
        <v>42043</v>
      </c>
      <c r="E458" s="8">
        <v>42043</v>
      </c>
      <c r="F458">
        <f>VLOOKUP(A458,OrderProduct!A458:F2409,6,0)</f>
        <v>29.08</v>
      </c>
    </row>
    <row r="459" spans="1:6">
      <c r="A459">
        <v>800</v>
      </c>
      <c r="B459">
        <f>VLOOKUP(A459,OrderProduct!A459:O2410,15,0)</f>
        <v>3</v>
      </c>
      <c r="C459" t="str">
        <f>VLOOKUP(B459,'Product Category'!$A$2:$B$4,2,0)</f>
        <v>Technology</v>
      </c>
      <c r="D459" s="8">
        <v>42044</v>
      </c>
      <c r="E459" s="8">
        <v>42048</v>
      </c>
      <c r="F459">
        <f>VLOOKUP(A459,OrderProduct!A459:F2410,6,0)</f>
        <v>1477.84</v>
      </c>
    </row>
    <row r="460" spans="1:6">
      <c r="A460">
        <v>800</v>
      </c>
      <c r="B460">
        <f>VLOOKUP(A460,OrderProduct!A460:O2411,15,0)</f>
        <v>2</v>
      </c>
      <c r="C460" t="str">
        <f>VLOOKUP(B460,'Product Category'!$A$2:$B$4,2,0)</f>
        <v>Office Supplies</v>
      </c>
      <c r="D460" s="8">
        <v>42044</v>
      </c>
      <c r="E460" s="8">
        <v>42045</v>
      </c>
      <c r="F460">
        <f>VLOOKUP(A460,OrderProduct!A460:F2411,6,0)</f>
        <v>1162.46</v>
      </c>
    </row>
    <row r="461" spans="1:6">
      <c r="A461">
        <v>803</v>
      </c>
      <c r="B461">
        <f>VLOOKUP(A461,OrderProduct!A461:O2412,15,0)</f>
        <v>3</v>
      </c>
      <c r="C461" t="str">
        <f>VLOOKUP(B461,'Product Category'!$A$2:$B$4,2,0)</f>
        <v>Technology</v>
      </c>
      <c r="D461" s="8">
        <v>42044</v>
      </c>
      <c r="E461" s="8">
        <v>42046</v>
      </c>
      <c r="F461">
        <f>VLOOKUP(A461,OrderProduct!A461:F2412,6,0)</f>
        <v>1173.76</v>
      </c>
    </row>
    <row r="462" spans="1:6">
      <c r="A462">
        <v>806</v>
      </c>
      <c r="B462">
        <f>VLOOKUP(A462,OrderProduct!A462:O2413,15,0)</f>
        <v>3</v>
      </c>
      <c r="C462" t="str">
        <f>VLOOKUP(B462,'Product Category'!$A$2:$B$4,2,0)</f>
        <v>Technology</v>
      </c>
      <c r="D462" s="8">
        <v>42044</v>
      </c>
      <c r="E462" s="8">
        <v>42046</v>
      </c>
      <c r="F462">
        <f>VLOOKUP(A462,OrderProduct!A462:F2413,6,0)</f>
        <v>144.03</v>
      </c>
    </row>
    <row r="463" spans="1:6">
      <c r="A463">
        <v>820</v>
      </c>
      <c r="B463">
        <f>VLOOKUP(A463,OrderProduct!A463:O2414,15,0)</f>
        <v>2</v>
      </c>
      <c r="C463" t="str">
        <f>VLOOKUP(B463,'Product Category'!$A$2:$B$4,2,0)</f>
        <v>Office Supplies</v>
      </c>
      <c r="D463" s="8">
        <v>42045</v>
      </c>
      <c r="E463" s="8">
        <v>42046</v>
      </c>
      <c r="F463">
        <f>VLOOKUP(A463,OrderProduct!A463:F2414,6,0)</f>
        <v>48.81</v>
      </c>
    </row>
    <row r="464" spans="1:6">
      <c r="A464">
        <v>823</v>
      </c>
      <c r="B464">
        <f>VLOOKUP(A464,OrderProduct!A464:O2415,15,0)</f>
        <v>1</v>
      </c>
      <c r="C464" t="str">
        <f>VLOOKUP(B464,'Product Category'!$A$2:$B$4,2,0)</f>
        <v>Furniture</v>
      </c>
      <c r="D464" s="8">
        <v>42045</v>
      </c>
      <c r="E464" s="8">
        <v>42052</v>
      </c>
      <c r="F464">
        <f>VLOOKUP(A464,OrderProduct!A464:F2415,6,0)</f>
        <v>413.73</v>
      </c>
    </row>
    <row r="465" spans="1:6">
      <c r="A465">
        <v>824</v>
      </c>
      <c r="B465">
        <f>VLOOKUP(A465,OrderProduct!A465:O2416,15,0)</f>
        <v>1</v>
      </c>
      <c r="C465" t="str">
        <f>VLOOKUP(B465,'Product Category'!$A$2:$B$4,2,0)</f>
        <v>Furniture</v>
      </c>
      <c r="D465" s="8">
        <v>42045</v>
      </c>
      <c r="E465" s="8">
        <v>42050</v>
      </c>
      <c r="F465">
        <f>VLOOKUP(A465,OrderProduct!A465:F2416,6,0)</f>
        <v>34.76</v>
      </c>
    </row>
    <row r="466" spans="1:6">
      <c r="A466">
        <v>825</v>
      </c>
      <c r="B466">
        <f>VLOOKUP(A466,OrderProduct!A466:O2417,15,0)</f>
        <v>2</v>
      </c>
      <c r="C466" t="str">
        <f>VLOOKUP(B466,'Product Category'!$A$2:$B$4,2,0)</f>
        <v>Office Supplies</v>
      </c>
      <c r="D466" s="8">
        <v>42045</v>
      </c>
      <c r="E466" s="8">
        <v>42045</v>
      </c>
      <c r="F466">
        <f>VLOOKUP(A466,OrderProduct!A466:F2417,6,0)</f>
        <v>561.65</v>
      </c>
    </row>
    <row r="467" spans="1:6">
      <c r="A467">
        <v>827</v>
      </c>
      <c r="B467">
        <f>VLOOKUP(A467,OrderProduct!A467:O2418,15,0)</f>
        <v>2</v>
      </c>
      <c r="C467" t="str">
        <f>VLOOKUP(B467,'Product Category'!$A$2:$B$4,2,0)</f>
        <v>Office Supplies</v>
      </c>
      <c r="D467" s="8">
        <v>42045</v>
      </c>
      <c r="E467" s="8">
        <v>42050</v>
      </c>
      <c r="F467">
        <f>VLOOKUP(A467,OrderProduct!A467:F2418,6,0)</f>
        <v>55.6</v>
      </c>
    </row>
    <row r="468" spans="1:6">
      <c r="A468">
        <v>829</v>
      </c>
      <c r="B468">
        <f>VLOOKUP(A468,OrderProduct!A468:O2419,15,0)</f>
        <v>2</v>
      </c>
      <c r="C468" t="str">
        <f>VLOOKUP(B468,'Product Category'!$A$2:$B$4,2,0)</f>
        <v>Office Supplies</v>
      </c>
      <c r="D468" s="8">
        <v>42045</v>
      </c>
      <c r="E468" s="8">
        <v>42052</v>
      </c>
      <c r="F468">
        <f>VLOOKUP(A468,OrderProduct!A468:F2419,6,0)</f>
        <v>2099.61</v>
      </c>
    </row>
    <row r="469" spans="1:6">
      <c r="A469">
        <v>830</v>
      </c>
      <c r="B469">
        <f>VLOOKUP(A469,OrderProduct!A469:O2420,15,0)</f>
        <v>2</v>
      </c>
      <c r="C469" t="str">
        <f>VLOOKUP(B469,'Product Category'!$A$2:$B$4,2,0)</f>
        <v>Office Supplies</v>
      </c>
      <c r="D469" s="8">
        <v>42045</v>
      </c>
      <c r="E469" s="8">
        <v>42046</v>
      </c>
      <c r="F469">
        <f>VLOOKUP(A469,OrderProduct!A469:F2420,6,0)</f>
        <v>96.6</v>
      </c>
    </row>
    <row r="470" spans="1:6">
      <c r="A470">
        <v>833</v>
      </c>
      <c r="B470">
        <f>VLOOKUP(A470,OrderProduct!A470:O2421,15,0)</f>
        <v>2</v>
      </c>
      <c r="C470" t="str">
        <f>VLOOKUP(B470,'Product Category'!$A$2:$B$4,2,0)</f>
        <v>Office Supplies</v>
      </c>
      <c r="D470" s="8">
        <v>42045</v>
      </c>
      <c r="E470" s="8">
        <v>42046</v>
      </c>
      <c r="F470">
        <f>VLOOKUP(A470,OrderProduct!A470:F2421,6,0)</f>
        <v>10.23</v>
      </c>
    </row>
    <row r="471" spans="1:6">
      <c r="A471">
        <v>850</v>
      </c>
      <c r="B471">
        <f>VLOOKUP(A471,OrderProduct!A471:O2422,15,0)</f>
        <v>2</v>
      </c>
      <c r="C471" t="str">
        <f>VLOOKUP(B471,'Product Category'!$A$2:$B$4,2,0)</f>
        <v>Office Supplies</v>
      </c>
      <c r="D471" s="8">
        <v>42045</v>
      </c>
      <c r="E471" s="8">
        <v>42047</v>
      </c>
      <c r="F471">
        <f>VLOOKUP(A471,OrderProduct!A471:F2422,6,0)</f>
        <v>217.23</v>
      </c>
    </row>
    <row r="472" spans="1:6">
      <c r="A472">
        <v>851</v>
      </c>
      <c r="B472">
        <f>VLOOKUP(A472,OrderProduct!A472:O2423,15,0)</f>
        <v>1</v>
      </c>
      <c r="C472" t="str">
        <f>VLOOKUP(B472,'Product Category'!$A$2:$B$4,2,0)</f>
        <v>Furniture</v>
      </c>
      <c r="D472" s="8">
        <v>42045</v>
      </c>
      <c r="E472" s="8">
        <v>42046</v>
      </c>
      <c r="F472">
        <f>VLOOKUP(A472,OrderProduct!A472:F2423,6,0)</f>
        <v>51.41</v>
      </c>
    </row>
    <row r="473" spans="1:6">
      <c r="A473">
        <v>851</v>
      </c>
      <c r="B473">
        <f>VLOOKUP(A473,OrderProduct!A473:O2424,15,0)</f>
        <v>2</v>
      </c>
      <c r="C473" t="str">
        <f>VLOOKUP(B473,'Product Category'!$A$2:$B$4,2,0)</f>
        <v>Office Supplies</v>
      </c>
      <c r="D473" s="8">
        <v>42045</v>
      </c>
      <c r="E473" s="8">
        <v>42046</v>
      </c>
      <c r="F473">
        <f>VLOOKUP(A473,OrderProduct!A473:F2424,6,0)</f>
        <v>367.52</v>
      </c>
    </row>
    <row r="474" spans="1:6">
      <c r="A474">
        <v>851</v>
      </c>
      <c r="B474">
        <f>VLOOKUP(A474,OrderProduct!A474:O2425,15,0)</f>
        <v>2</v>
      </c>
      <c r="C474" t="str">
        <f>VLOOKUP(B474,'Product Category'!$A$2:$B$4,2,0)</f>
        <v>Office Supplies</v>
      </c>
      <c r="D474" s="8">
        <v>42045</v>
      </c>
      <c r="E474" s="8">
        <v>42046</v>
      </c>
      <c r="F474">
        <f>VLOOKUP(A474,OrderProduct!A474:F2425,6,0)</f>
        <v>1576.35</v>
      </c>
    </row>
    <row r="475" spans="1:6">
      <c r="A475">
        <v>851</v>
      </c>
      <c r="B475">
        <f>VLOOKUP(A475,OrderProduct!A475:O2426,15,0)</f>
        <v>2</v>
      </c>
      <c r="C475" t="str">
        <f>VLOOKUP(B475,'Product Category'!$A$2:$B$4,2,0)</f>
        <v>Office Supplies</v>
      </c>
      <c r="D475" s="8">
        <v>42045</v>
      </c>
      <c r="E475" s="8">
        <v>42046</v>
      </c>
      <c r="F475">
        <f>VLOOKUP(A475,OrderProduct!A475:F2426,6,0)</f>
        <v>926.3</v>
      </c>
    </row>
    <row r="476" spans="1:6">
      <c r="A476">
        <v>853</v>
      </c>
      <c r="B476">
        <f>VLOOKUP(A476,OrderProduct!A476:O2427,15,0)</f>
        <v>2</v>
      </c>
      <c r="C476" t="str">
        <f>VLOOKUP(B476,'Product Category'!$A$2:$B$4,2,0)</f>
        <v>Office Supplies</v>
      </c>
      <c r="D476" s="8">
        <v>42045</v>
      </c>
      <c r="E476" s="8">
        <v>42047</v>
      </c>
      <c r="F476">
        <f>VLOOKUP(A476,OrderProduct!A476:F2427,6,0)</f>
        <v>942.53</v>
      </c>
    </row>
    <row r="477" spans="1:6">
      <c r="A477">
        <v>854</v>
      </c>
      <c r="B477">
        <f>VLOOKUP(A477,OrderProduct!A477:O2428,15,0)</f>
        <v>2</v>
      </c>
      <c r="C477" t="str">
        <f>VLOOKUP(B477,'Product Category'!$A$2:$B$4,2,0)</f>
        <v>Office Supplies</v>
      </c>
      <c r="D477" s="8">
        <v>42045</v>
      </c>
      <c r="E477" s="8">
        <v>42047</v>
      </c>
      <c r="F477">
        <f>VLOOKUP(A477,OrderProduct!A477:F2428,6,0)</f>
        <v>52.16</v>
      </c>
    </row>
    <row r="478" spans="1:6">
      <c r="A478">
        <v>855</v>
      </c>
      <c r="B478">
        <f>VLOOKUP(A478,OrderProduct!A478:O2429,15,0)</f>
        <v>2</v>
      </c>
      <c r="C478" t="str">
        <f>VLOOKUP(B478,'Product Category'!$A$2:$B$4,2,0)</f>
        <v>Office Supplies</v>
      </c>
      <c r="D478" s="8">
        <v>42045</v>
      </c>
      <c r="E478" s="8">
        <v>42045</v>
      </c>
      <c r="F478">
        <f>VLOOKUP(A478,OrderProduct!A478:F2429,6,0)</f>
        <v>4881.84</v>
      </c>
    </row>
    <row r="479" spans="1:6">
      <c r="A479">
        <v>858</v>
      </c>
      <c r="B479">
        <f>VLOOKUP(A479,OrderProduct!A479:O2430,15,0)</f>
        <v>3</v>
      </c>
      <c r="C479" t="str">
        <f>VLOOKUP(B479,'Product Category'!$A$2:$B$4,2,0)</f>
        <v>Technology</v>
      </c>
      <c r="D479" s="8">
        <v>42045</v>
      </c>
      <c r="E479" s="8">
        <v>42050</v>
      </c>
      <c r="F479">
        <f>VLOOKUP(A479,OrderProduct!A479:F2430,6,0)</f>
        <v>291.64</v>
      </c>
    </row>
    <row r="480" spans="1:6">
      <c r="A480">
        <v>865</v>
      </c>
      <c r="B480">
        <f>VLOOKUP(A480,OrderProduct!A480:O2431,15,0)</f>
        <v>1</v>
      </c>
      <c r="C480" t="str">
        <f>VLOOKUP(B480,'Product Category'!$A$2:$B$4,2,0)</f>
        <v>Furniture</v>
      </c>
      <c r="D480" s="8">
        <v>42045</v>
      </c>
      <c r="E480" s="8">
        <v>42050</v>
      </c>
      <c r="F480">
        <f>VLOOKUP(A480,OrderProduct!A480:F2431,6,0)</f>
        <v>2366.51</v>
      </c>
    </row>
    <row r="481" spans="1:6">
      <c r="A481">
        <v>865</v>
      </c>
      <c r="B481">
        <f>VLOOKUP(A481,OrderProduct!A481:O2432,15,0)</f>
        <v>2</v>
      </c>
      <c r="C481" t="str">
        <f>VLOOKUP(B481,'Product Category'!$A$2:$B$4,2,0)</f>
        <v>Office Supplies</v>
      </c>
      <c r="D481" s="8">
        <v>42045</v>
      </c>
      <c r="E481" s="8">
        <v>42052</v>
      </c>
      <c r="F481">
        <f>VLOOKUP(A481,OrderProduct!A481:F2432,6,0)</f>
        <v>8.72</v>
      </c>
    </row>
    <row r="482" spans="1:6">
      <c r="A482">
        <v>868</v>
      </c>
      <c r="B482">
        <f>VLOOKUP(A482,OrderProduct!A482:O2433,15,0)</f>
        <v>1</v>
      </c>
      <c r="C482" t="str">
        <f>VLOOKUP(B482,'Product Category'!$A$2:$B$4,2,0)</f>
        <v>Furniture</v>
      </c>
      <c r="D482" s="8">
        <v>42046</v>
      </c>
      <c r="E482" s="8">
        <v>42048</v>
      </c>
      <c r="F482">
        <f>VLOOKUP(A482,OrderProduct!A482:F2433,6,0)</f>
        <v>1130.15</v>
      </c>
    </row>
    <row r="483" spans="1:6">
      <c r="A483">
        <v>868</v>
      </c>
      <c r="B483">
        <f>VLOOKUP(A483,OrderProduct!A483:O2434,15,0)</f>
        <v>2</v>
      </c>
      <c r="C483" t="str">
        <f>VLOOKUP(B483,'Product Category'!$A$2:$B$4,2,0)</f>
        <v>Office Supplies</v>
      </c>
      <c r="D483" s="8">
        <v>42046</v>
      </c>
      <c r="E483" s="8">
        <v>42048</v>
      </c>
      <c r="F483">
        <f>VLOOKUP(A483,OrderProduct!A483:F2434,6,0)</f>
        <v>54.37</v>
      </c>
    </row>
    <row r="484" spans="1:6">
      <c r="A484">
        <v>868</v>
      </c>
      <c r="B484">
        <f>VLOOKUP(A484,OrderProduct!A484:O2435,15,0)</f>
        <v>2</v>
      </c>
      <c r="C484" t="str">
        <f>VLOOKUP(B484,'Product Category'!$A$2:$B$4,2,0)</f>
        <v>Office Supplies</v>
      </c>
      <c r="D484" s="8">
        <v>42046</v>
      </c>
      <c r="E484" s="8">
        <v>42047</v>
      </c>
      <c r="F484">
        <f>VLOOKUP(A484,OrderProduct!A484:F2435,6,0)</f>
        <v>100.87</v>
      </c>
    </row>
    <row r="485" spans="1:6">
      <c r="A485">
        <v>868</v>
      </c>
      <c r="B485">
        <f>VLOOKUP(A485,OrderProduct!A485:O2436,15,0)</f>
        <v>1</v>
      </c>
      <c r="C485" t="str">
        <f>VLOOKUP(B485,'Product Category'!$A$2:$B$4,2,0)</f>
        <v>Furniture</v>
      </c>
      <c r="D485" s="8">
        <v>42046</v>
      </c>
      <c r="E485" s="8">
        <v>42047</v>
      </c>
      <c r="F485">
        <f>VLOOKUP(A485,OrderProduct!A485:F2436,6,0)</f>
        <v>6355.69</v>
      </c>
    </row>
    <row r="486" spans="1:6">
      <c r="A486">
        <v>871</v>
      </c>
      <c r="B486">
        <f>VLOOKUP(A486,OrderProduct!A486:O2437,15,0)</f>
        <v>1</v>
      </c>
      <c r="C486" t="str">
        <f>VLOOKUP(B486,'Product Category'!$A$2:$B$4,2,0)</f>
        <v>Furniture</v>
      </c>
      <c r="D486" s="8">
        <v>42046</v>
      </c>
      <c r="E486" s="8">
        <v>42048</v>
      </c>
      <c r="F486">
        <f>VLOOKUP(A486,OrderProduct!A486:F2437,6,0)</f>
        <v>28.09</v>
      </c>
    </row>
    <row r="487" spans="1:6">
      <c r="A487">
        <v>871</v>
      </c>
      <c r="B487">
        <f>VLOOKUP(A487,OrderProduct!A487:O2438,15,0)</f>
        <v>2</v>
      </c>
      <c r="C487" t="str">
        <f>VLOOKUP(B487,'Product Category'!$A$2:$B$4,2,0)</f>
        <v>Office Supplies</v>
      </c>
      <c r="D487" s="8">
        <v>42046</v>
      </c>
      <c r="E487" s="8">
        <v>42048</v>
      </c>
      <c r="F487">
        <f>VLOOKUP(A487,OrderProduct!A487:F2438,6,0)</f>
        <v>765.65</v>
      </c>
    </row>
    <row r="488" spans="1:6">
      <c r="A488">
        <v>871</v>
      </c>
      <c r="B488">
        <f>VLOOKUP(A488,OrderProduct!A488:O2439,15,0)</f>
        <v>2</v>
      </c>
      <c r="C488" t="str">
        <f>VLOOKUP(B488,'Product Category'!$A$2:$B$4,2,0)</f>
        <v>Office Supplies</v>
      </c>
      <c r="D488" s="8">
        <v>42046</v>
      </c>
      <c r="E488" s="8">
        <v>42048</v>
      </c>
      <c r="F488">
        <f>VLOOKUP(A488,OrderProduct!A488:F2439,6,0)</f>
        <v>168.04</v>
      </c>
    </row>
    <row r="489" spans="1:6">
      <c r="A489">
        <v>875</v>
      </c>
      <c r="B489">
        <f>VLOOKUP(A489,OrderProduct!A489:O2440,15,0)</f>
        <v>2</v>
      </c>
      <c r="C489" t="str">
        <f>VLOOKUP(B489,'Product Category'!$A$2:$B$4,2,0)</f>
        <v>Office Supplies</v>
      </c>
      <c r="D489" s="8">
        <v>42046</v>
      </c>
      <c r="E489" s="8">
        <v>42048</v>
      </c>
      <c r="F489">
        <f>VLOOKUP(A489,OrderProduct!A489:F2440,6,0)</f>
        <v>703.46</v>
      </c>
    </row>
    <row r="490" spans="1:6">
      <c r="A490">
        <v>875</v>
      </c>
      <c r="B490">
        <f>VLOOKUP(A490,OrderProduct!A490:O2441,15,0)</f>
        <v>3</v>
      </c>
      <c r="C490" t="str">
        <f>VLOOKUP(B490,'Product Category'!$A$2:$B$4,2,0)</f>
        <v>Technology</v>
      </c>
      <c r="D490" s="8">
        <v>42046</v>
      </c>
      <c r="E490" s="8">
        <v>42048</v>
      </c>
      <c r="F490">
        <f>VLOOKUP(A490,OrderProduct!A490:F2441,6,0)</f>
        <v>277.6</v>
      </c>
    </row>
    <row r="491" spans="1:6">
      <c r="A491">
        <v>880</v>
      </c>
      <c r="B491">
        <f>VLOOKUP(A491,OrderProduct!A491:O2442,15,0)</f>
        <v>2</v>
      </c>
      <c r="C491" t="str">
        <f>VLOOKUP(B491,'Product Category'!$A$2:$B$4,2,0)</f>
        <v>Office Supplies</v>
      </c>
      <c r="D491" s="8">
        <v>42046</v>
      </c>
      <c r="E491" s="8">
        <v>42047</v>
      </c>
      <c r="F491">
        <f>VLOOKUP(A491,OrderProduct!A491:F2442,6,0)</f>
        <v>64.96</v>
      </c>
    </row>
    <row r="492" spans="1:6">
      <c r="A492">
        <v>880</v>
      </c>
      <c r="B492">
        <f>VLOOKUP(A492,OrderProduct!A492:O2443,15,0)</f>
        <v>2</v>
      </c>
      <c r="C492" t="str">
        <f>VLOOKUP(B492,'Product Category'!$A$2:$B$4,2,0)</f>
        <v>Office Supplies</v>
      </c>
      <c r="D492" s="8">
        <v>42046</v>
      </c>
      <c r="E492" s="8">
        <v>42046</v>
      </c>
      <c r="F492">
        <f>VLOOKUP(A492,OrderProduct!A492:F2443,6,0)</f>
        <v>19.14</v>
      </c>
    </row>
    <row r="493" spans="1:6">
      <c r="A493">
        <v>885</v>
      </c>
      <c r="B493">
        <f>VLOOKUP(A493,OrderProduct!A493:O2444,15,0)</f>
        <v>1</v>
      </c>
      <c r="C493" t="str">
        <f>VLOOKUP(B493,'Product Category'!$A$2:$B$4,2,0)</f>
        <v>Furniture</v>
      </c>
      <c r="D493" s="8">
        <v>42046</v>
      </c>
      <c r="E493" s="8">
        <v>42048</v>
      </c>
      <c r="F493">
        <f>VLOOKUP(A493,OrderProduct!A493:F2444,6,0)</f>
        <v>519.42</v>
      </c>
    </row>
    <row r="494" spans="1:6">
      <c r="A494">
        <v>890</v>
      </c>
      <c r="B494">
        <f>VLOOKUP(A494,OrderProduct!A494:O2445,15,0)</f>
        <v>1</v>
      </c>
      <c r="C494" t="str">
        <f>VLOOKUP(B494,'Product Category'!$A$2:$B$4,2,0)</f>
        <v>Furniture</v>
      </c>
      <c r="D494" s="8">
        <v>42047</v>
      </c>
      <c r="E494" s="8">
        <v>42049</v>
      </c>
      <c r="F494">
        <f>VLOOKUP(A494,OrderProduct!A494:F2445,6,0)</f>
        <v>3596.03</v>
      </c>
    </row>
    <row r="495" spans="1:6">
      <c r="A495">
        <v>890</v>
      </c>
      <c r="B495">
        <f>VLOOKUP(A495,OrderProduct!A495:O2446,15,0)</f>
        <v>3</v>
      </c>
      <c r="C495" t="str">
        <f>VLOOKUP(B495,'Product Category'!$A$2:$B$4,2,0)</f>
        <v>Technology</v>
      </c>
      <c r="D495" s="8">
        <v>42047</v>
      </c>
      <c r="E495" s="8">
        <v>42048</v>
      </c>
      <c r="F495">
        <f>VLOOKUP(A495,OrderProduct!A495:F2446,6,0)</f>
        <v>25.35</v>
      </c>
    </row>
    <row r="496" spans="1:6">
      <c r="A496">
        <v>894</v>
      </c>
      <c r="B496">
        <f>VLOOKUP(A496,OrderProduct!A496:O2447,15,0)</f>
        <v>1</v>
      </c>
      <c r="C496" t="str">
        <f>VLOOKUP(B496,'Product Category'!$A$2:$B$4,2,0)</f>
        <v>Furniture</v>
      </c>
      <c r="D496" s="8">
        <v>42047</v>
      </c>
      <c r="E496" s="8">
        <v>42050</v>
      </c>
      <c r="F496">
        <f>VLOOKUP(A496,OrderProduct!A496:F2447,6,0)</f>
        <v>45.03</v>
      </c>
    </row>
    <row r="497" spans="1:6">
      <c r="A497">
        <v>894</v>
      </c>
      <c r="B497">
        <f>VLOOKUP(A497,OrderProduct!A497:O2448,15,0)</f>
        <v>2</v>
      </c>
      <c r="C497" t="str">
        <f>VLOOKUP(B497,'Product Category'!$A$2:$B$4,2,0)</f>
        <v>Office Supplies</v>
      </c>
      <c r="D497" s="8">
        <v>42047</v>
      </c>
      <c r="E497" s="8">
        <v>42049</v>
      </c>
      <c r="F497">
        <f>VLOOKUP(A497,OrderProduct!A497:F2448,6,0)</f>
        <v>153.87</v>
      </c>
    </row>
    <row r="498" spans="1:6">
      <c r="A498">
        <v>894</v>
      </c>
      <c r="B498">
        <f>VLOOKUP(A498,OrderProduct!A498:O2449,15,0)</f>
        <v>2</v>
      </c>
      <c r="C498" t="str">
        <f>VLOOKUP(B498,'Product Category'!$A$2:$B$4,2,0)</f>
        <v>Office Supplies</v>
      </c>
      <c r="D498" s="8">
        <v>42047</v>
      </c>
      <c r="E498" s="8">
        <v>42048</v>
      </c>
      <c r="F498">
        <f>VLOOKUP(A498,OrderProduct!A498:F2449,6,0)</f>
        <v>2800.33</v>
      </c>
    </row>
    <row r="499" spans="1:6">
      <c r="A499">
        <v>896</v>
      </c>
      <c r="B499">
        <f>VLOOKUP(A499,OrderProduct!A499:O2450,15,0)</f>
        <v>1</v>
      </c>
      <c r="C499" t="str">
        <f>VLOOKUP(B499,'Product Category'!$A$2:$B$4,2,0)</f>
        <v>Furniture</v>
      </c>
      <c r="D499" s="8">
        <v>42047</v>
      </c>
      <c r="E499" s="8">
        <v>42050</v>
      </c>
      <c r="F499">
        <f>VLOOKUP(A499,OrderProduct!A499:F2450,6,0)</f>
        <v>7974.21</v>
      </c>
    </row>
    <row r="500" spans="1:6">
      <c r="A500">
        <v>896</v>
      </c>
      <c r="B500">
        <f>VLOOKUP(A500,OrderProduct!A500:O2451,15,0)</f>
        <v>2</v>
      </c>
      <c r="C500" t="str">
        <f>VLOOKUP(B500,'Product Category'!$A$2:$B$4,2,0)</f>
        <v>Office Supplies</v>
      </c>
      <c r="D500" s="8">
        <v>42047</v>
      </c>
      <c r="E500" s="8">
        <v>42048</v>
      </c>
      <c r="F500">
        <f>VLOOKUP(A500,OrderProduct!A500:F2451,6,0)</f>
        <v>2382.72</v>
      </c>
    </row>
    <row r="501" spans="1:6">
      <c r="A501">
        <v>896</v>
      </c>
      <c r="B501">
        <f>VLOOKUP(A501,OrderProduct!A501:O2452,15,0)</f>
        <v>3</v>
      </c>
      <c r="C501" t="str">
        <f>VLOOKUP(B501,'Product Category'!$A$2:$B$4,2,0)</f>
        <v>Technology</v>
      </c>
      <c r="D501" s="8">
        <v>42047</v>
      </c>
      <c r="E501" s="8">
        <v>42050</v>
      </c>
      <c r="F501">
        <f>VLOOKUP(A501,OrderProduct!A501:F2452,6,0)</f>
        <v>2353.55</v>
      </c>
    </row>
    <row r="502" spans="1:6">
      <c r="A502">
        <v>898</v>
      </c>
      <c r="B502">
        <f>VLOOKUP(A502,OrderProduct!A502:O2453,15,0)</f>
        <v>3</v>
      </c>
      <c r="C502" t="str">
        <f>VLOOKUP(B502,'Product Category'!$A$2:$B$4,2,0)</f>
        <v>Technology</v>
      </c>
      <c r="D502" s="8">
        <v>42047</v>
      </c>
      <c r="E502" s="8">
        <v>42049</v>
      </c>
      <c r="F502">
        <f>VLOOKUP(A502,OrderProduct!A502:F2453,6,0)</f>
        <v>92.57</v>
      </c>
    </row>
    <row r="503" spans="1:6">
      <c r="A503">
        <v>898</v>
      </c>
      <c r="B503">
        <f>VLOOKUP(A503,OrderProduct!A503:O2454,15,0)</f>
        <v>2</v>
      </c>
      <c r="C503" t="str">
        <f>VLOOKUP(B503,'Product Category'!$A$2:$B$4,2,0)</f>
        <v>Office Supplies</v>
      </c>
      <c r="D503" s="8">
        <v>42047</v>
      </c>
      <c r="E503" s="8">
        <v>42056</v>
      </c>
      <c r="F503">
        <f>VLOOKUP(A503,OrderProduct!A503:F2454,6,0)</f>
        <v>115.53</v>
      </c>
    </row>
    <row r="504" spans="1:6">
      <c r="A504">
        <v>898</v>
      </c>
      <c r="B504">
        <f>VLOOKUP(A504,OrderProduct!A504:O2455,15,0)</f>
        <v>2</v>
      </c>
      <c r="C504" t="str">
        <f>VLOOKUP(B504,'Product Category'!$A$2:$B$4,2,0)</f>
        <v>Office Supplies</v>
      </c>
      <c r="D504" s="8">
        <v>42047</v>
      </c>
      <c r="E504" s="8">
        <v>42047</v>
      </c>
      <c r="F504">
        <f>VLOOKUP(A504,OrderProduct!A504:F2455,6,0)</f>
        <v>162.39</v>
      </c>
    </row>
    <row r="505" spans="1:6">
      <c r="A505">
        <v>898</v>
      </c>
      <c r="B505">
        <f>VLOOKUP(A505,OrderProduct!A505:O2456,15,0)</f>
        <v>2</v>
      </c>
      <c r="C505" t="str">
        <f>VLOOKUP(B505,'Product Category'!$A$2:$B$4,2,0)</f>
        <v>Office Supplies</v>
      </c>
      <c r="D505" s="8">
        <v>42047</v>
      </c>
      <c r="E505" s="8">
        <v>42050</v>
      </c>
      <c r="F505">
        <f>VLOOKUP(A505,OrderProduct!A505:F2456,6,0)</f>
        <v>4920.81</v>
      </c>
    </row>
    <row r="506" spans="1:6">
      <c r="A506">
        <v>899</v>
      </c>
      <c r="B506">
        <f>VLOOKUP(A506,OrderProduct!A506:O2457,15,0)</f>
        <v>3</v>
      </c>
      <c r="C506" t="str">
        <f>VLOOKUP(B506,'Product Category'!$A$2:$B$4,2,0)</f>
        <v>Technology</v>
      </c>
      <c r="D506" s="8">
        <v>42047</v>
      </c>
      <c r="E506" s="8">
        <v>42049</v>
      </c>
      <c r="F506">
        <f>VLOOKUP(A506,OrderProduct!A506:F2457,6,0)</f>
        <v>1316.03</v>
      </c>
    </row>
    <row r="507" spans="1:6">
      <c r="A507">
        <v>899</v>
      </c>
      <c r="B507">
        <f>VLOOKUP(A507,OrderProduct!A507:O2458,15,0)</f>
        <v>2</v>
      </c>
      <c r="C507" t="str">
        <f>VLOOKUP(B507,'Product Category'!$A$2:$B$4,2,0)</f>
        <v>Office Supplies</v>
      </c>
      <c r="D507" s="8">
        <v>42048</v>
      </c>
      <c r="E507" s="8">
        <v>42050</v>
      </c>
      <c r="F507">
        <f>VLOOKUP(A507,OrderProduct!A507:F2458,6,0)</f>
        <v>1395.41</v>
      </c>
    </row>
    <row r="508" spans="1:6">
      <c r="A508">
        <v>899</v>
      </c>
      <c r="B508">
        <f>VLOOKUP(A508,OrderProduct!A508:O2459,15,0)</f>
        <v>2</v>
      </c>
      <c r="C508" t="str">
        <f>VLOOKUP(B508,'Product Category'!$A$2:$B$4,2,0)</f>
        <v>Office Supplies</v>
      </c>
      <c r="D508" s="8">
        <v>42048</v>
      </c>
      <c r="E508" s="8">
        <v>42048</v>
      </c>
      <c r="F508">
        <f>VLOOKUP(A508,OrderProduct!A508:F2459,6,0)</f>
        <v>107.65</v>
      </c>
    </row>
    <row r="509" spans="1:6">
      <c r="A509">
        <v>899</v>
      </c>
      <c r="B509">
        <f>VLOOKUP(A509,OrderProduct!A509:O2460,15,0)</f>
        <v>2</v>
      </c>
      <c r="C509" t="str">
        <f>VLOOKUP(B509,'Product Category'!$A$2:$B$4,2,0)</f>
        <v>Office Supplies</v>
      </c>
      <c r="D509" s="8">
        <v>42048</v>
      </c>
      <c r="E509" s="8">
        <v>42049</v>
      </c>
      <c r="F509">
        <f>VLOOKUP(A509,OrderProduct!A509:F2460,6,0)</f>
        <v>25.15</v>
      </c>
    </row>
    <row r="510" spans="1:6">
      <c r="A510">
        <v>903</v>
      </c>
      <c r="B510">
        <f>VLOOKUP(A510,OrderProduct!A510:O2461,15,0)</f>
        <v>2</v>
      </c>
      <c r="C510" t="str">
        <f>VLOOKUP(B510,'Product Category'!$A$2:$B$4,2,0)</f>
        <v>Office Supplies</v>
      </c>
      <c r="D510" s="8">
        <v>42048</v>
      </c>
      <c r="E510" s="8">
        <v>42050</v>
      </c>
      <c r="F510">
        <f>VLOOKUP(A510,OrderProduct!A510:F2461,6,0)</f>
        <v>165.21</v>
      </c>
    </row>
    <row r="511" spans="1:6">
      <c r="A511">
        <v>907</v>
      </c>
      <c r="B511">
        <f>VLOOKUP(A511,OrderProduct!A511:O2462,15,0)</f>
        <v>3</v>
      </c>
      <c r="C511" t="str">
        <f>VLOOKUP(B511,'Product Category'!$A$2:$B$4,2,0)</f>
        <v>Technology</v>
      </c>
      <c r="D511" s="8">
        <v>42048</v>
      </c>
      <c r="E511" s="8">
        <v>42050</v>
      </c>
      <c r="F511">
        <f>VLOOKUP(A511,OrderProduct!A511:F2462,6,0)</f>
        <v>4285.56</v>
      </c>
    </row>
    <row r="512" spans="1:6">
      <c r="A512">
        <v>907</v>
      </c>
      <c r="B512">
        <f>VLOOKUP(A512,OrderProduct!A512:O2463,15,0)</f>
        <v>2</v>
      </c>
      <c r="C512" t="str">
        <f>VLOOKUP(B512,'Product Category'!$A$2:$B$4,2,0)</f>
        <v>Office Supplies</v>
      </c>
      <c r="D512" s="8">
        <v>42048</v>
      </c>
      <c r="E512" s="8">
        <v>42049</v>
      </c>
      <c r="F512">
        <f>VLOOKUP(A512,OrderProduct!A512:F2463,6,0)</f>
        <v>631.37</v>
      </c>
    </row>
    <row r="513" spans="1:6">
      <c r="A513">
        <v>910</v>
      </c>
      <c r="B513">
        <f>VLOOKUP(A513,OrderProduct!A513:O2464,15,0)</f>
        <v>2</v>
      </c>
      <c r="C513" t="str">
        <f>VLOOKUP(B513,'Product Category'!$A$2:$B$4,2,0)</f>
        <v>Office Supplies</v>
      </c>
      <c r="D513" s="8">
        <v>42048</v>
      </c>
      <c r="E513" s="8">
        <v>42050</v>
      </c>
      <c r="F513">
        <f>VLOOKUP(A513,OrderProduct!A513:F2464,6,0)</f>
        <v>18.8</v>
      </c>
    </row>
    <row r="514" spans="1:6">
      <c r="A514">
        <v>911</v>
      </c>
      <c r="B514">
        <f>VLOOKUP(A514,OrderProduct!A514:O2465,15,0)</f>
        <v>2</v>
      </c>
      <c r="C514" t="str">
        <f>VLOOKUP(B514,'Product Category'!$A$2:$B$4,2,0)</f>
        <v>Office Supplies</v>
      </c>
      <c r="D514" s="8">
        <v>42048</v>
      </c>
      <c r="E514" s="8">
        <v>42050</v>
      </c>
      <c r="F514">
        <f>VLOOKUP(A514,OrderProduct!A514:F2465,6,0)</f>
        <v>945.99</v>
      </c>
    </row>
    <row r="515" spans="1:6">
      <c r="A515">
        <v>911</v>
      </c>
      <c r="B515">
        <f>VLOOKUP(A515,OrderProduct!A515:O2466,15,0)</f>
        <v>1</v>
      </c>
      <c r="C515" t="str">
        <f>VLOOKUP(B515,'Product Category'!$A$2:$B$4,2,0)</f>
        <v>Furniture</v>
      </c>
      <c r="D515" s="8">
        <v>42049</v>
      </c>
      <c r="E515" s="8">
        <v>42051</v>
      </c>
      <c r="F515">
        <f>VLOOKUP(A515,OrderProduct!A515:F2466,6,0)</f>
        <v>33.47</v>
      </c>
    </row>
    <row r="516" spans="1:6">
      <c r="A516">
        <v>911</v>
      </c>
      <c r="B516">
        <f>VLOOKUP(A516,OrderProduct!A516:O2467,15,0)</f>
        <v>2</v>
      </c>
      <c r="C516" t="str">
        <f>VLOOKUP(B516,'Product Category'!$A$2:$B$4,2,0)</f>
        <v>Office Supplies</v>
      </c>
      <c r="D516" s="8">
        <v>42049</v>
      </c>
      <c r="E516" s="8">
        <v>42051</v>
      </c>
      <c r="F516">
        <f>VLOOKUP(A516,OrderProduct!A516:F2467,6,0)</f>
        <v>1164.45</v>
      </c>
    </row>
    <row r="517" spans="1:6">
      <c r="A517">
        <v>915</v>
      </c>
      <c r="B517">
        <f>VLOOKUP(A517,OrderProduct!A517:O2468,15,0)</f>
        <v>1</v>
      </c>
      <c r="C517" t="str">
        <f>VLOOKUP(B517,'Product Category'!$A$2:$B$4,2,0)</f>
        <v>Furniture</v>
      </c>
      <c r="D517" s="8">
        <v>42049</v>
      </c>
      <c r="E517" s="8">
        <v>42050</v>
      </c>
      <c r="F517">
        <f>VLOOKUP(A517,OrderProduct!A517:F2468,6,0)</f>
        <v>22.23</v>
      </c>
    </row>
    <row r="518" spans="1:6">
      <c r="A518">
        <v>916</v>
      </c>
      <c r="B518">
        <f>VLOOKUP(A518,OrderProduct!A518:O2469,15,0)</f>
        <v>2</v>
      </c>
      <c r="C518" t="str">
        <f>VLOOKUP(B518,'Product Category'!$A$2:$B$4,2,0)</f>
        <v>Office Supplies</v>
      </c>
      <c r="D518" s="8">
        <v>42049</v>
      </c>
      <c r="E518" s="8">
        <v>42051</v>
      </c>
      <c r="F518">
        <f>VLOOKUP(A518,OrderProduct!A518:F2469,6,0)</f>
        <v>13.99</v>
      </c>
    </row>
    <row r="519" spans="1:6">
      <c r="A519">
        <v>918</v>
      </c>
      <c r="B519">
        <f>VLOOKUP(A519,OrderProduct!A519:O2470,15,0)</f>
        <v>2</v>
      </c>
      <c r="C519" t="str">
        <f>VLOOKUP(B519,'Product Category'!$A$2:$B$4,2,0)</f>
        <v>Office Supplies</v>
      </c>
      <c r="D519" s="8">
        <v>42049</v>
      </c>
      <c r="E519" s="8">
        <v>42051</v>
      </c>
      <c r="F519">
        <f>VLOOKUP(A519,OrderProduct!A519:F2470,6,0)</f>
        <v>14.26</v>
      </c>
    </row>
    <row r="520" spans="1:6">
      <c r="A520">
        <v>918</v>
      </c>
      <c r="B520">
        <f>VLOOKUP(A520,OrderProduct!A520:O2471,15,0)</f>
        <v>1</v>
      </c>
      <c r="C520" t="str">
        <f>VLOOKUP(B520,'Product Category'!$A$2:$B$4,2,0)</f>
        <v>Furniture</v>
      </c>
      <c r="D520" s="8">
        <v>42049</v>
      </c>
      <c r="E520" s="8">
        <v>42051</v>
      </c>
      <c r="F520">
        <f>VLOOKUP(A520,OrderProduct!A520:F2471,6,0)</f>
        <v>379.53</v>
      </c>
    </row>
    <row r="521" spans="1:6">
      <c r="A521">
        <v>919</v>
      </c>
      <c r="B521">
        <f>VLOOKUP(A521,OrderProduct!A521:O2472,15,0)</f>
        <v>2</v>
      </c>
      <c r="C521" t="str">
        <f>VLOOKUP(B521,'Product Category'!$A$2:$B$4,2,0)</f>
        <v>Office Supplies</v>
      </c>
      <c r="D521" s="8">
        <v>42049</v>
      </c>
      <c r="E521" s="8">
        <v>42050</v>
      </c>
      <c r="F521">
        <f>VLOOKUP(A521,OrderProduct!A521:F2472,6,0)</f>
        <v>28.01</v>
      </c>
    </row>
    <row r="522" spans="1:6">
      <c r="A522">
        <v>920</v>
      </c>
      <c r="B522">
        <f>VLOOKUP(A522,OrderProduct!A522:O2473,15,0)</f>
        <v>3</v>
      </c>
      <c r="C522" t="str">
        <f>VLOOKUP(B522,'Product Category'!$A$2:$B$4,2,0)</f>
        <v>Technology</v>
      </c>
      <c r="D522" s="8">
        <v>42049</v>
      </c>
      <c r="E522" s="8">
        <v>42051</v>
      </c>
      <c r="F522">
        <f>VLOOKUP(A522,OrderProduct!A522:F2473,6,0)</f>
        <v>68.34</v>
      </c>
    </row>
    <row r="523" spans="1:6">
      <c r="A523">
        <v>920</v>
      </c>
      <c r="B523">
        <f>VLOOKUP(A523,OrderProduct!A523:O2474,15,0)</f>
        <v>2</v>
      </c>
      <c r="C523" t="str">
        <f>VLOOKUP(B523,'Product Category'!$A$2:$B$4,2,0)</f>
        <v>Office Supplies</v>
      </c>
      <c r="D523" s="8">
        <v>42049</v>
      </c>
      <c r="E523" s="8">
        <v>42050</v>
      </c>
      <c r="F523">
        <f>VLOOKUP(A523,OrderProduct!A523:F2474,6,0)</f>
        <v>522.22</v>
      </c>
    </row>
    <row r="524" spans="1:6">
      <c r="A524">
        <v>922</v>
      </c>
      <c r="B524">
        <f>VLOOKUP(A524,OrderProduct!A524:O2475,15,0)</f>
        <v>3</v>
      </c>
      <c r="C524" t="str">
        <f>VLOOKUP(B524,'Product Category'!$A$2:$B$4,2,0)</f>
        <v>Technology</v>
      </c>
      <c r="D524" s="8">
        <v>42049</v>
      </c>
      <c r="E524" s="8">
        <v>42051</v>
      </c>
      <c r="F524">
        <f>VLOOKUP(A524,OrderProduct!A524:F2475,6,0)</f>
        <v>574.97</v>
      </c>
    </row>
    <row r="525" spans="1:6">
      <c r="A525">
        <v>925</v>
      </c>
      <c r="B525">
        <f>VLOOKUP(A525,OrderProduct!A525:O2476,15,0)</f>
        <v>2</v>
      </c>
      <c r="C525" t="str">
        <f>VLOOKUP(B525,'Product Category'!$A$2:$B$4,2,0)</f>
        <v>Office Supplies</v>
      </c>
      <c r="D525" s="8">
        <v>42049</v>
      </c>
      <c r="E525" s="8">
        <v>42051</v>
      </c>
      <c r="F525">
        <f>VLOOKUP(A525,OrderProduct!A525:F2476,6,0)</f>
        <v>115.22</v>
      </c>
    </row>
    <row r="526" spans="1:6">
      <c r="A526">
        <v>929</v>
      </c>
      <c r="B526">
        <f>VLOOKUP(A526,OrderProduct!A526:O2477,15,0)</f>
        <v>1</v>
      </c>
      <c r="C526" t="str">
        <f>VLOOKUP(B526,'Product Category'!$A$2:$B$4,2,0)</f>
        <v>Furniture</v>
      </c>
      <c r="D526" s="8">
        <v>42049</v>
      </c>
      <c r="E526" s="8">
        <v>42050</v>
      </c>
      <c r="F526">
        <f>VLOOKUP(A526,OrderProduct!A526:F2477,6,0)</f>
        <v>456.58</v>
      </c>
    </row>
    <row r="527" spans="1:6">
      <c r="A527">
        <v>936</v>
      </c>
      <c r="B527">
        <f>VLOOKUP(A527,OrderProduct!A527:O2478,15,0)</f>
        <v>2</v>
      </c>
      <c r="C527" t="str">
        <f>VLOOKUP(B527,'Product Category'!$A$2:$B$4,2,0)</f>
        <v>Office Supplies</v>
      </c>
      <c r="D527" s="8">
        <v>42049</v>
      </c>
      <c r="E527" s="8">
        <v>42050</v>
      </c>
      <c r="F527">
        <f>VLOOKUP(A527,OrderProduct!A527:F2478,6,0)</f>
        <v>79.4</v>
      </c>
    </row>
    <row r="528" spans="1:6">
      <c r="A528">
        <v>936</v>
      </c>
      <c r="B528">
        <f>VLOOKUP(A528,OrderProduct!A528:O2479,15,0)</f>
        <v>2</v>
      </c>
      <c r="C528" t="str">
        <f>VLOOKUP(B528,'Product Category'!$A$2:$B$4,2,0)</f>
        <v>Office Supplies</v>
      </c>
      <c r="D528" s="8">
        <v>42049</v>
      </c>
      <c r="E528" s="8">
        <v>42050</v>
      </c>
      <c r="F528">
        <f>VLOOKUP(A528,OrderProduct!A528:F2479,6,0)</f>
        <v>18.59</v>
      </c>
    </row>
    <row r="529" spans="1:6">
      <c r="A529">
        <v>937</v>
      </c>
      <c r="B529">
        <f>VLOOKUP(A529,OrderProduct!A529:O2480,15,0)</f>
        <v>3</v>
      </c>
      <c r="C529" t="str">
        <f>VLOOKUP(B529,'Product Category'!$A$2:$B$4,2,0)</f>
        <v>Technology</v>
      </c>
      <c r="D529" s="8">
        <v>42049</v>
      </c>
      <c r="E529" s="8">
        <v>42051</v>
      </c>
      <c r="F529">
        <f>VLOOKUP(A529,OrderProduct!A529:F2480,6,0)</f>
        <v>834.08</v>
      </c>
    </row>
    <row r="530" spans="1:6">
      <c r="A530">
        <v>940</v>
      </c>
      <c r="B530">
        <f>VLOOKUP(A530,OrderProduct!A530:O2481,15,0)</f>
        <v>1</v>
      </c>
      <c r="C530" t="str">
        <f>VLOOKUP(B530,'Product Category'!$A$2:$B$4,2,0)</f>
        <v>Furniture</v>
      </c>
      <c r="D530" s="8">
        <v>42049</v>
      </c>
      <c r="E530" s="8">
        <v>42051</v>
      </c>
      <c r="F530">
        <f>VLOOKUP(A530,OrderProduct!A530:F2481,6,0)</f>
        <v>15.49</v>
      </c>
    </row>
    <row r="531" spans="1:6">
      <c r="A531">
        <v>945</v>
      </c>
      <c r="B531">
        <f>VLOOKUP(A531,OrderProduct!A531:O2482,15,0)</f>
        <v>2</v>
      </c>
      <c r="C531" t="str">
        <f>VLOOKUP(B531,'Product Category'!$A$2:$B$4,2,0)</f>
        <v>Office Supplies</v>
      </c>
      <c r="D531" s="8">
        <v>42049</v>
      </c>
      <c r="E531" s="8">
        <v>42051</v>
      </c>
      <c r="F531">
        <f>VLOOKUP(A531,OrderProduct!A531:F2482,6,0)</f>
        <v>50.88</v>
      </c>
    </row>
    <row r="532" spans="1:6">
      <c r="A532">
        <v>946</v>
      </c>
      <c r="B532">
        <f>VLOOKUP(A532,OrderProduct!A532:O2483,15,0)</f>
        <v>1</v>
      </c>
      <c r="C532" t="str">
        <f>VLOOKUP(B532,'Product Category'!$A$2:$B$4,2,0)</f>
        <v>Furniture</v>
      </c>
      <c r="D532" s="8">
        <v>42049</v>
      </c>
      <c r="E532" s="8">
        <v>42051</v>
      </c>
      <c r="F532">
        <f>VLOOKUP(A532,OrderProduct!A532:F2483,6,0)</f>
        <v>40.29</v>
      </c>
    </row>
    <row r="533" spans="1:6">
      <c r="A533">
        <v>947</v>
      </c>
      <c r="B533">
        <f>VLOOKUP(A533,OrderProduct!A533:O2484,15,0)</f>
        <v>1</v>
      </c>
      <c r="C533" t="str">
        <f>VLOOKUP(B533,'Product Category'!$A$2:$B$4,2,0)</f>
        <v>Furniture</v>
      </c>
      <c r="D533" s="8">
        <v>42049</v>
      </c>
      <c r="E533" s="8">
        <v>42050</v>
      </c>
      <c r="F533">
        <f>VLOOKUP(A533,OrderProduct!A533:F2484,6,0)</f>
        <v>3786.84</v>
      </c>
    </row>
    <row r="534" spans="1:6">
      <c r="A534">
        <v>949</v>
      </c>
      <c r="B534">
        <f>VLOOKUP(A534,OrderProduct!A534:O2485,15,0)</f>
        <v>2</v>
      </c>
      <c r="C534" t="str">
        <f>VLOOKUP(B534,'Product Category'!$A$2:$B$4,2,0)</f>
        <v>Office Supplies</v>
      </c>
      <c r="D534" s="8">
        <v>42050</v>
      </c>
      <c r="E534" s="8">
        <v>42052</v>
      </c>
      <c r="F534">
        <f>VLOOKUP(A534,OrderProduct!A534:F2485,6,0)</f>
        <v>662.8</v>
      </c>
    </row>
    <row r="535" spans="1:6">
      <c r="A535">
        <v>949</v>
      </c>
      <c r="B535">
        <f>VLOOKUP(A535,OrderProduct!A535:O2486,15,0)</f>
        <v>2</v>
      </c>
      <c r="C535" t="str">
        <f>VLOOKUP(B535,'Product Category'!$A$2:$B$4,2,0)</f>
        <v>Office Supplies</v>
      </c>
      <c r="D535" s="8">
        <v>42050</v>
      </c>
      <c r="E535" s="8">
        <v>42052</v>
      </c>
      <c r="F535">
        <f>VLOOKUP(A535,OrderProduct!A535:F2486,6,0)</f>
        <v>2012.11</v>
      </c>
    </row>
    <row r="536" spans="1:6">
      <c r="A536">
        <v>950</v>
      </c>
      <c r="B536">
        <f>VLOOKUP(A536,OrderProduct!A536:O2487,15,0)</f>
        <v>2</v>
      </c>
      <c r="C536" t="str">
        <f>VLOOKUP(B536,'Product Category'!$A$2:$B$4,2,0)</f>
        <v>Office Supplies</v>
      </c>
      <c r="D536" s="8">
        <v>42050</v>
      </c>
      <c r="E536" s="8">
        <v>42051</v>
      </c>
      <c r="F536">
        <f>VLOOKUP(A536,OrderProduct!A536:F2487,6,0)</f>
        <v>8.66</v>
      </c>
    </row>
    <row r="537" spans="1:6">
      <c r="A537">
        <v>950</v>
      </c>
      <c r="B537">
        <f>VLOOKUP(A537,OrderProduct!A537:O2488,15,0)</f>
        <v>3</v>
      </c>
      <c r="C537" t="str">
        <f>VLOOKUP(B537,'Product Category'!$A$2:$B$4,2,0)</f>
        <v>Technology</v>
      </c>
      <c r="D537" s="8">
        <v>42050</v>
      </c>
      <c r="E537" s="8">
        <v>42057</v>
      </c>
      <c r="F537">
        <f>VLOOKUP(A537,OrderProduct!A537:F2488,6,0)</f>
        <v>471.66</v>
      </c>
    </row>
    <row r="538" spans="1:6">
      <c r="A538">
        <v>950</v>
      </c>
      <c r="B538">
        <f>VLOOKUP(A538,OrderProduct!A538:O2489,15,0)</f>
        <v>2</v>
      </c>
      <c r="C538" t="str">
        <f>VLOOKUP(B538,'Product Category'!$A$2:$B$4,2,0)</f>
        <v>Office Supplies</v>
      </c>
      <c r="D538" s="8">
        <v>42050</v>
      </c>
      <c r="E538" s="8">
        <v>42055</v>
      </c>
      <c r="F538">
        <f>VLOOKUP(A538,OrderProduct!A538:F2489,6,0)</f>
        <v>119.86</v>
      </c>
    </row>
    <row r="539" spans="1:6">
      <c r="A539">
        <v>950</v>
      </c>
      <c r="B539">
        <f>VLOOKUP(A539,OrderProduct!A539:O2490,15,0)</f>
        <v>2</v>
      </c>
      <c r="C539" t="str">
        <f>VLOOKUP(B539,'Product Category'!$A$2:$B$4,2,0)</f>
        <v>Office Supplies</v>
      </c>
      <c r="D539" s="8">
        <v>42050</v>
      </c>
      <c r="E539" s="8">
        <v>42055</v>
      </c>
      <c r="F539">
        <f>VLOOKUP(A539,OrderProduct!A539:F2490,6,0)</f>
        <v>42.69</v>
      </c>
    </row>
    <row r="540" spans="1:6">
      <c r="A540">
        <v>954</v>
      </c>
      <c r="B540">
        <f>VLOOKUP(A540,OrderProduct!A540:O2491,15,0)</f>
        <v>2</v>
      </c>
      <c r="C540" t="str">
        <f>VLOOKUP(B540,'Product Category'!$A$2:$B$4,2,0)</f>
        <v>Office Supplies</v>
      </c>
      <c r="D540" s="8">
        <v>42050</v>
      </c>
      <c r="E540" s="8">
        <v>42051</v>
      </c>
      <c r="F540">
        <f>VLOOKUP(A540,OrderProduct!A540:F2491,6,0)</f>
        <v>327.41</v>
      </c>
    </row>
    <row r="541" spans="1:6">
      <c r="A541">
        <v>954</v>
      </c>
      <c r="B541">
        <f>VLOOKUP(A541,OrderProduct!A541:O2492,15,0)</f>
        <v>2</v>
      </c>
      <c r="C541" t="str">
        <f>VLOOKUP(B541,'Product Category'!$A$2:$B$4,2,0)</f>
        <v>Office Supplies</v>
      </c>
      <c r="D541" s="8">
        <v>42050</v>
      </c>
      <c r="E541" s="8">
        <v>42051</v>
      </c>
      <c r="F541">
        <f>VLOOKUP(A541,OrderProduct!A541:F2492,6,0)</f>
        <v>541.76</v>
      </c>
    </row>
    <row r="542" spans="1:6">
      <c r="A542">
        <v>959</v>
      </c>
      <c r="B542">
        <f>VLOOKUP(A542,OrderProduct!A542:O2493,15,0)</f>
        <v>3</v>
      </c>
      <c r="C542" t="str">
        <f>VLOOKUP(B542,'Product Category'!$A$2:$B$4,2,0)</f>
        <v>Technology</v>
      </c>
      <c r="D542" s="8">
        <v>42050</v>
      </c>
      <c r="E542" s="8">
        <v>42052</v>
      </c>
      <c r="F542">
        <f>VLOOKUP(A542,OrderProduct!A542:F2493,6,0)</f>
        <v>1183.82</v>
      </c>
    </row>
    <row r="543" spans="1:6">
      <c r="A543">
        <v>960</v>
      </c>
      <c r="B543">
        <f>VLOOKUP(A543,OrderProduct!A543:O2494,15,0)</f>
        <v>2</v>
      </c>
      <c r="C543" t="str">
        <f>VLOOKUP(B543,'Product Category'!$A$2:$B$4,2,0)</f>
        <v>Office Supplies</v>
      </c>
      <c r="D543" s="8">
        <v>42050</v>
      </c>
      <c r="E543" s="8">
        <v>42051</v>
      </c>
      <c r="F543">
        <f>VLOOKUP(A543,OrderProduct!A543:F2494,6,0)</f>
        <v>107.66</v>
      </c>
    </row>
    <row r="544" spans="1:6">
      <c r="A544">
        <v>961</v>
      </c>
      <c r="B544">
        <f>VLOOKUP(A544,OrderProduct!A544:O2495,15,0)</f>
        <v>1</v>
      </c>
      <c r="C544" t="str">
        <f>VLOOKUP(B544,'Product Category'!$A$2:$B$4,2,0)</f>
        <v>Furniture</v>
      </c>
      <c r="D544" s="8">
        <v>42050</v>
      </c>
      <c r="E544" s="8">
        <v>42052</v>
      </c>
      <c r="F544">
        <f>VLOOKUP(A544,OrderProduct!A544:F2495,6,0)</f>
        <v>318.83</v>
      </c>
    </row>
    <row r="545" spans="1:6">
      <c r="A545">
        <v>962</v>
      </c>
      <c r="B545">
        <f>VLOOKUP(A545,OrderProduct!A545:O2496,15,0)</f>
        <v>2</v>
      </c>
      <c r="C545" t="str">
        <f>VLOOKUP(B545,'Product Category'!$A$2:$B$4,2,0)</f>
        <v>Office Supplies</v>
      </c>
      <c r="D545" s="8">
        <v>42050</v>
      </c>
      <c r="E545" s="8">
        <v>42053</v>
      </c>
      <c r="F545">
        <f>VLOOKUP(A545,OrderProduct!A545:F2496,6,0)</f>
        <v>201.77</v>
      </c>
    </row>
    <row r="546" spans="1:6">
      <c r="A546">
        <v>970</v>
      </c>
      <c r="B546">
        <f>VLOOKUP(A546,OrderProduct!A546:O2497,15,0)</f>
        <v>1</v>
      </c>
      <c r="C546" t="str">
        <f>VLOOKUP(B546,'Product Category'!$A$2:$B$4,2,0)</f>
        <v>Furniture</v>
      </c>
      <c r="D546" s="8">
        <v>42050</v>
      </c>
      <c r="E546" s="8">
        <v>42051</v>
      </c>
      <c r="F546">
        <f>VLOOKUP(A546,OrderProduct!A546:F2497,6,0)</f>
        <v>443.66</v>
      </c>
    </row>
    <row r="547" spans="1:6">
      <c r="A547">
        <v>972</v>
      </c>
      <c r="B547">
        <f>VLOOKUP(A547,OrderProduct!A547:O2498,15,0)</f>
        <v>1</v>
      </c>
      <c r="C547" t="str">
        <f>VLOOKUP(B547,'Product Category'!$A$2:$B$4,2,0)</f>
        <v>Furniture</v>
      </c>
      <c r="D547" s="8">
        <v>42050</v>
      </c>
      <c r="E547" s="8">
        <v>42051</v>
      </c>
      <c r="F547">
        <f>VLOOKUP(A547,OrderProduct!A547:F2498,6,0)</f>
        <v>3600.65</v>
      </c>
    </row>
    <row r="548" spans="1:6">
      <c r="A548">
        <v>972</v>
      </c>
      <c r="B548">
        <f>VLOOKUP(A548,OrderProduct!A548:O2499,15,0)</f>
        <v>1</v>
      </c>
      <c r="C548" t="str">
        <f>VLOOKUP(B548,'Product Category'!$A$2:$B$4,2,0)</f>
        <v>Furniture</v>
      </c>
      <c r="D548" s="8">
        <v>42050</v>
      </c>
      <c r="E548" s="8">
        <v>42054</v>
      </c>
      <c r="F548">
        <f>VLOOKUP(A548,OrderProduct!A548:F2499,6,0)</f>
        <v>39.15</v>
      </c>
    </row>
    <row r="549" spans="1:6">
      <c r="A549">
        <v>975</v>
      </c>
      <c r="B549">
        <f>VLOOKUP(A549,OrderProduct!A549:O2500,15,0)</f>
        <v>2</v>
      </c>
      <c r="C549" t="str">
        <f>VLOOKUP(B549,'Product Category'!$A$2:$B$4,2,0)</f>
        <v>Office Supplies</v>
      </c>
      <c r="D549" s="8">
        <v>42050</v>
      </c>
      <c r="E549" s="8">
        <v>42055</v>
      </c>
      <c r="F549">
        <f>VLOOKUP(A549,OrderProduct!A549:F2500,6,0)</f>
        <v>266.95</v>
      </c>
    </row>
    <row r="550" spans="1:6">
      <c r="A550">
        <v>980</v>
      </c>
      <c r="B550">
        <f>VLOOKUP(A550,OrderProduct!A550:O2501,15,0)</f>
        <v>2</v>
      </c>
      <c r="C550" t="str">
        <f>VLOOKUP(B550,'Product Category'!$A$2:$B$4,2,0)</f>
        <v>Office Supplies</v>
      </c>
      <c r="D550" s="8">
        <v>42050</v>
      </c>
      <c r="E550" s="8">
        <v>42057</v>
      </c>
      <c r="F550">
        <f>VLOOKUP(A550,OrderProduct!A550:F2501,6,0)</f>
        <v>7045.02</v>
      </c>
    </row>
    <row r="551" spans="1:6">
      <c r="A551">
        <v>983</v>
      </c>
      <c r="B551">
        <f>VLOOKUP(A551,OrderProduct!A551:O2502,15,0)</f>
        <v>3</v>
      </c>
      <c r="C551" t="str">
        <f>VLOOKUP(B551,'Product Category'!$A$2:$B$4,2,0)</f>
        <v>Technology</v>
      </c>
      <c r="D551" s="8">
        <v>42051</v>
      </c>
      <c r="E551" s="8">
        <v>42058</v>
      </c>
      <c r="F551">
        <f>VLOOKUP(A551,OrderProduct!A551:F2502,6,0)</f>
        <v>904.25</v>
      </c>
    </row>
    <row r="552" spans="1:6">
      <c r="A552">
        <v>993</v>
      </c>
      <c r="B552">
        <f>VLOOKUP(A552,OrderProduct!A552:O2503,15,0)</f>
        <v>2</v>
      </c>
      <c r="C552" t="str">
        <f>VLOOKUP(B552,'Product Category'!$A$2:$B$4,2,0)</f>
        <v>Office Supplies</v>
      </c>
      <c r="D552" s="8">
        <v>42051</v>
      </c>
      <c r="E552" s="8">
        <v>42055</v>
      </c>
      <c r="F552">
        <f>VLOOKUP(A552,OrderProduct!A552:F2503,6,0)</f>
        <v>16.31</v>
      </c>
    </row>
    <row r="553" spans="1:6">
      <c r="A553">
        <v>994</v>
      </c>
      <c r="B553">
        <f>VLOOKUP(A553,OrderProduct!A553:O2504,15,0)</f>
        <v>1</v>
      </c>
      <c r="C553" t="str">
        <f>VLOOKUP(B553,'Product Category'!$A$2:$B$4,2,0)</f>
        <v>Furniture</v>
      </c>
      <c r="D553" s="8">
        <v>42051</v>
      </c>
      <c r="E553" s="8">
        <v>42052</v>
      </c>
      <c r="F553">
        <f>VLOOKUP(A553,OrderProduct!A553:F2504,6,0)</f>
        <v>370.62</v>
      </c>
    </row>
    <row r="554" spans="1:6">
      <c r="A554">
        <v>995</v>
      </c>
      <c r="B554">
        <f>VLOOKUP(A554,OrderProduct!A554:O2505,15,0)</f>
        <v>2</v>
      </c>
      <c r="C554" t="str">
        <f>VLOOKUP(B554,'Product Category'!$A$2:$B$4,2,0)</f>
        <v>Office Supplies</v>
      </c>
      <c r="D554" s="8">
        <v>42051</v>
      </c>
      <c r="E554" s="8">
        <v>42053</v>
      </c>
      <c r="F554">
        <f>VLOOKUP(A554,OrderProduct!A554:F2505,6,0)</f>
        <v>1370.99</v>
      </c>
    </row>
    <row r="555" spans="1:6">
      <c r="A555">
        <v>997</v>
      </c>
      <c r="B555">
        <f>VLOOKUP(A555,OrderProduct!A555:O2506,15,0)</f>
        <v>2</v>
      </c>
      <c r="C555" t="str">
        <f>VLOOKUP(B555,'Product Category'!$A$2:$B$4,2,0)</f>
        <v>Office Supplies</v>
      </c>
      <c r="D555" s="8">
        <v>42051</v>
      </c>
      <c r="E555" s="8">
        <v>42051</v>
      </c>
      <c r="F555">
        <f>VLOOKUP(A555,OrderProduct!A555:F2506,6,0)</f>
        <v>196.69</v>
      </c>
    </row>
    <row r="556" spans="1:6">
      <c r="A556">
        <v>999</v>
      </c>
      <c r="B556">
        <f>VLOOKUP(A556,OrderProduct!A556:O2507,15,0)</f>
        <v>3</v>
      </c>
      <c r="C556" t="str">
        <f>VLOOKUP(B556,'Product Category'!$A$2:$B$4,2,0)</f>
        <v>Technology</v>
      </c>
      <c r="D556" s="8">
        <v>42051</v>
      </c>
      <c r="E556" s="8">
        <v>42054</v>
      </c>
      <c r="F556">
        <f>VLOOKUP(A556,OrderProduct!A556:F2507,6,0)</f>
        <v>40.28</v>
      </c>
    </row>
    <row r="557" spans="1:6">
      <c r="A557">
        <v>1000</v>
      </c>
      <c r="B557">
        <f>VLOOKUP(A557,OrderProduct!A557:O2508,15,0)</f>
        <v>1</v>
      </c>
      <c r="C557" t="str">
        <f>VLOOKUP(B557,'Product Category'!$A$2:$B$4,2,0)</f>
        <v>Furniture</v>
      </c>
      <c r="D557" s="8">
        <v>42051</v>
      </c>
      <c r="E557" s="8">
        <v>42058</v>
      </c>
      <c r="F557">
        <f>VLOOKUP(A557,OrderProduct!A557:F2508,6,0)</f>
        <v>16.5</v>
      </c>
    </row>
    <row r="558" spans="1:6">
      <c r="A558">
        <v>1005</v>
      </c>
      <c r="B558">
        <f>VLOOKUP(A558,OrderProduct!A558:O2509,15,0)</f>
        <v>2</v>
      </c>
      <c r="C558" t="str">
        <f>VLOOKUP(B558,'Product Category'!$A$2:$B$4,2,0)</f>
        <v>Office Supplies</v>
      </c>
      <c r="D558" s="8">
        <v>42051</v>
      </c>
      <c r="E558" s="8">
        <v>42055</v>
      </c>
      <c r="F558">
        <f>VLOOKUP(A558,OrderProduct!A558:F2509,6,0)</f>
        <v>1202.66</v>
      </c>
    </row>
    <row r="559" spans="1:6">
      <c r="A559">
        <v>1005</v>
      </c>
      <c r="B559">
        <f>VLOOKUP(A559,OrderProduct!A559:O2510,15,0)</f>
        <v>2</v>
      </c>
      <c r="C559" t="str">
        <f>VLOOKUP(B559,'Product Category'!$A$2:$B$4,2,0)</f>
        <v>Office Supplies</v>
      </c>
      <c r="D559" s="8">
        <v>42051</v>
      </c>
      <c r="E559" s="8">
        <v>42053</v>
      </c>
      <c r="F559">
        <f>VLOOKUP(A559,OrderProduct!A559:F2510,6,0)</f>
        <v>904.31</v>
      </c>
    </row>
    <row r="560" spans="1:6">
      <c r="A560">
        <v>1008</v>
      </c>
      <c r="B560">
        <f>VLOOKUP(A560,OrderProduct!A560:O2511,15,0)</f>
        <v>2</v>
      </c>
      <c r="C560" t="str">
        <f>VLOOKUP(B560,'Product Category'!$A$2:$B$4,2,0)</f>
        <v>Office Supplies</v>
      </c>
      <c r="D560" s="8">
        <v>42051</v>
      </c>
      <c r="E560" s="8">
        <v>42053</v>
      </c>
      <c r="F560">
        <f>VLOOKUP(A560,OrderProduct!A560:F2511,6,0)</f>
        <v>55.13</v>
      </c>
    </row>
    <row r="561" spans="1:6">
      <c r="A561">
        <v>1009</v>
      </c>
      <c r="B561">
        <f>VLOOKUP(A561,OrderProduct!A561:O2512,15,0)</f>
        <v>1</v>
      </c>
      <c r="C561" t="str">
        <f>VLOOKUP(B561,'Product Category'!$A$2:$B$4,2,0)</f>
        <v>Furniture</v>
      </c>
      <c r="D561" s="8">
        <v>42051</v>
      </c>
      <c r="E561" s="8">
        <v>42053</v>
      </c>
      <c r="F561">
        <f>VLOOKUP(A561,OrderProduct!A561:F2512,6,0)</f>
        <v>44.8</v>
      </c>
    </row>
    <row r="562" spans="1:6">
      <c r="A562">
        <v>1014</v>
      </c>
      <c r="B562">
        <f>VLOOKUP(A562,OrderProduct!A562:O2513,15,0)</f>
        <v>3</v>
      </c>
      <c r="C562" t="str">
        <f>VLOOKUP(B562,'Product Category'!$A$2:$B$4,2,0)</f>
        <v>Technology</v>
      </c>
      <c r="D562" s="8">
        <v>42051</v>
      </c>
      <c r="E562" s="8">
        <v>42055</v>
      </c>
      <c r="F562">
        <f>VLOOKUP(A562,OrderProduct!A562:F2513,6,0)</f>
        <v>58.52</v>
      </c>
    </row>
    <row r="563" spans="1:6">
      <c r="A563">
        <v>1014</v>
      </c>
      <c r="B563">
        <f>VLOOKUP(A563,OrderProduct!A563:O2514,15,0)</f>
        <v>1</v>
      </c>
      <c r="C563" t="str">
        <f>VLOOKUP(B563,'Product Category'!$A$2:$B$4,2,0)</f>
        <v>Furniture</v>
      </c>
      <c r="D563" s="8">
        <v>42052</v>
      </c>
      <c r="E563" s="8">
        <v>42054</v>
      </c>
      <c r="F563">
        <f>VLOOKUP(A563,OrderProduct!A563:F2514,6,0)</f>
        <v>337.59</v>
      </c>
    </row>
    <row r="564" spans="1:6">
      <c r="A564">
        <v>1014</v>
      </c>
      <c r="B564">
        <f>VLOOKUP(A564,OrderProduct!A564:O2515,15,0)</f>
        <v>3</v>
      </c>
      <c r="C564" t="str">
        <f>VLOOKUP(B564,'Product Category'!$A$2:$B$4,2,0)</f>
        <v>Technology</v>
      </c>
      <c r="D564" s="8">
        <v>42052</v>
      </c>
      <c r="E564" s="8">
        <v>42054</v>
      </c>
      <c r="F564">
        <f>VLOOKUP(A564,OrderProduct!A564:F2515,6,0)</f>
        <v>215.32</v>
      </c>
    </row>
    <row r="565" spans="1:6">
      <c r="A565">
        <v>1014</v>
      </c>
      <c r="B565">
        <f>VLOOKUP(A565,OrderProduct!A565:O2516,15,0)</f>
        <v>2</v>
      </c>
      <c r="C565" t="str">
        <f>VLOOKUP(B565,'Product Category'!$A$2:$B$4,2,0)</f>
        <v>Office Supplies</v>
      </c>
      <c r="D565" s="8">
        <v>42052</v>
      </c>
      <c r="E565" s="8">
        <v>42053</v>
      </c>
      <c r="F565">
        <f>VLOOKUP(A565,OrderProduct!A565:F2516,6,0)</f>
        <v>382.85</v>
      </c>
    </row>
    <row r="566" spans="1:6">
      <c r="A566">
        <v>1015</v>
      </c>
      <c r="B566">
        <f>VLOOKUP(A566,OrderProduct!A566:O2517,15,0)</f>
        <v>2</v>
      </c>
      <c r="C566" t="str">
        <f>VLOOKUP(B566,'Product Category'!$A$2:$B$4,2,0)</f>
        <v>Office Supplies</v>
      </c>
      <c r="D566" s="8">
        <v>42053</v>
      </c>
      <c r="E566" s="8">
        <v>42055</v>
      </c>
      <c r="F566">
        <f>VLOOKUP(A566,OrderProduct!A566:F2517,6,0)</f>
        <v>10.65</v>
      </c>
    </row>
    <row r="567" spans="1:6">
      <c r="A567">
        <v>1016</v>
      </c>
      <c r="B567">
        <f>VLOOKUP(A567,OrderProduct!A567:O2518,15,0)</f>
        <v>2</v>
      </c>
      <c r="C567" t="str">
        <f>VLOOKUP(B567,'Product Category'!$A$2:$B$4,2,0)</f>
        <v>Office Supplies</v>
      </c>
      <c r="D567" s="8">
        <v>42053</v>
      </c>
      <c r="E567" s="8">
        <v>42053</v>
      </c>
      <c r="F567">
        <f>VLOOKUP(A567,OrderProduct!A567:F2518,6,0)</f>
        <v>100.99</v>
      </c>
    </row>
    <row r="568" spans="1:6">
      <c r="A568">
        <v>1018</v>
      </c>
      <c r="B568">
        <f>VLOOKUP(A568,OrderProduct!A568:O2519,15,0)</f>
        <v>2</v>
      </c>
      <c r="C568" t="str">
        <f>VLOOKUP(B568,'Product Category'!$A$2:$B$4,2,0)</f>
        <v>Office Supplies</v>
      </c>
      <c r="D568" s="8">
        <v>42053</v>
      </c>
      <c r="E568" s="8">
        <v>42056</v>
      </c>
      <c r="F568">
        <f>VLOOKUP(A568,OrderProduct!A568:F2519,6,0)</f>
        <v>142.06</v>
      </c>
    </row>
    <row r="569" spans="1:6">
      <c r="A569">
        <v>1018</v>
      </c>
      <c r="B569">
        <f>VLOOKUP(A569,OrderProduct!A569:O2520,15,0)</f>
        <v>2</v>
      </c>
      <c r="C569" t="str">
        <f>VLOOKUP(B569,'Product Category'!$A$2:$B$4,2,0)</f>
        <v>Office Supplies</v>
      </c>
      <c r="D569" s="8">
        <v>42053</v>
      </c>
      <c r="E569" s="8">
        <v>42055</v>
      </c>
      <c r="F569">
        <f>VLOOKUP(A569,OrderProduct!A569:F2520,6,0)</f>
        <v>363.74</v>
      </c>
    </row>
    <row r="570" spans="1:6">
      <c r="A570">
        <v>1020</v>
      </c>
      <c r="B570">
        <f>VLOOKUP(A570,OrderProduct!A570:O2521,15,0)</f>
        <v>3</v>
      </c>
      <c r="C570" t="str">
        <f>VLOOKUP(B570,'Product Category'!$A$2:$B$4,2,0)</f>
        <v>Technology</v>
      </c>
      <c r="D570" s="8">
        <v>42053</v>
      </c>
      <c r="E570" s="8">
        <v>42054</v>
      </c>
      <c r="F570">
        <f>VLOOKUP(A570,OrderProduct!A570:F2521,6,0)</f>
        <v>15.93</v>
      </c>
    </row>
    <row r="571" spans="1:6">
      <c r="A571">
        <v>1020</v>
      </c>
      <c r="B571">
        <f>VLOOKUP(A571,OrderProduct!A571:O2522,15,0)</f>
        <v>2</v>
      </c>
      <c r="C571" t="str">
        <f>VLOOKUP(B571,'Product Category'!$A$2:$B$4,2,0)</f>
        <v>Office Supplies</v>
      </c>
      <c r="D571" s="8">
        <v>42053</v>
      </c>
      <c r="E571" s="8">
        <v>42055</v>
      </c>
      <c r="F571">
        <f>VLOOKUP(A571,OrderProduct!A571:F2522,6,0)</f>
        <v>21.28</v>
      </c>
    </row>
    <row r="572" spans="1:6">
      <c r="A572">
        <v>1020</v>
      </c>
      <c r="B572">
        <f>VLOOKUP(A572,OrderProduct!A572:O2523,15,0)</f>
        <v>2</v>
      </c>
      <c r="C572" t="str">
        <f>VLOOKUP(B572,'Product Category'!$A$2:$B$4,2,0)</f>
        <v>Office Supplies</v>
      </c>
      <c r="D572" s="8">
        <v>42053</v>
      </c>
      <c r="E572" s="8">
        <v>42054</v>
      </c>
      <c r="F572">
        <f>VLOOKUP(A572,OrderProduct!A572:F2523,6,0)</f>
        <v>391.4</v>
      </c>
    </row>
    <row r="573" spans="1:6">
      <c r="A573">
        <v>1023</v>
      </c>
      <c r="B573">
        <f>VLOOKUP(A573,OrderProduct!A573:O2524,15,0)</f>
        <v>2</v>
      </c>
      <c r="C573" t="str">
        <f>VLOOKUP(B573,'Product Category'!$A$2:$B$4,2,0)</f>
        <v>Office Supplies</v>
      </c>
      <c r="D573" s="8">
        <v>42053</v>
      </c>
      <c r="E573" s="8">
        <v>42055</v>
      </c>
      <c r="F573">
        <f>VLOOKUP(A573,OrderProduct!A573:F2524,6,0)</f>
        <v>19.67</v>
      </c>
    </row>
    <row r="574" spans="1:6">
      <c r="A574">
        <v>1023</v>
      </c>
      <c r="B574">
        <f>VLOOKUP(A574,OrderProduct!A574:O2525,15,0)</f>
        <v>2</v>
      </c>
      <c r="C574" t="str">
        <f>VLOOKUP(B574,'Product Category'!$A$2:$B$4,2,0)</f>
        <v>Office Supplies</v>
      </c>
      <c r="D574" s="8">
        <v>42053</v>
      </c>
      <c r="E574" s="8">
        <v>42055</v>
      </c>
      <c r="F574">
        <f>VLOOKUP(A574,OrderProduct!A574:F2525,6,0)</f>
        <v>380</v>
      </c>
    </row>
    <row r="575" spans="1:6">
      <c r="A575">
        <v>1026</v>
      </c>
      <c r="B575">
        <f>VLOOKUP(A575,OrderProduct!A575:O2526,15,0)</f>
        <v>3</v>
      </c>
      <c r="C575" t="str">
        <f>VLOOKUP(B575,'Product Category'!$A$2:$B$4,2,0)</f>
        <v>Technology</v>
      </c>
      <c r="D575" s="8">
        <v>42053</v>
      </c>
      <c r="E575" s="8">
        <v>42055</v>
      </c>
      <c r="F575">
        <f>VLOOKUP(A575,OrderProduct!A575:F2526,6,0)</f>
        <v>182.33</v>
      </c>
    </row>
    <row r="576" spans="1:6">
      <c r="A576">
        <v>1026</v>
      </c>
      <c r="B576">
        <f>VLOOKUP(A576,OrderProduct!A576:O2527,15,0)</f>
        <v>3</v>
      </c>
      <c r="C576" t="str">
        <f>VLOOKUP(B576,'Product Category'!$A$2:$B$4,2,0)</f>
        <v>Technology</v>
      </c>
      <c r="D576" s="8">
        <v>42053</v>
      </c>
      <c r="E576" s="8">
        <v>42055</v>
      </c>
      <c r="F576">
        <f>VLOOKUP(A576,OrderProduct!A576:F2527,6,0)</f>
        <v>459.55</v>
      </c>
    </row>
    <row r="577" spans="1:6">
      <c r="A577">
        <v>1026</v>
      </c>
      <c r="B577">
        <f>VLOOKUP(A577,OrderProduct!A577:O2528,15,0)</f>
        <v>2</v>
      </c>
      <c r="C577" t="str">
        <f>VLOOKUP(B577,'Product Category'!$A$2:$B$4,2,0)</f>
        <v>Office Supplies</v>
      </c>
      <c r="D577" s="8">
        <v>42054</v>
      </c>
      <c r="E577" s="8">
        <v>42055</v>
      </c>
      <c r="F577">
        <f>VLOOKUP(A577,OrderProduct!A577:F2528,6,0)</f>
        <v>8.74</v>
      </c>
    </row>
    <row r="578" spans="1:6">
      <c r="A578">
        <v>1027</v>
      </c>
      <c r="B578">
        <f>VLOOKUP(A578,OrderProduct!A578:O2529,15,0)</f>
        <v>3</v>
      </c>
      <c r="C578" t="str">
        <f>VLOOKUP(B578,'Product Category'!$A$2:$B$4,2,0)</f>
        <v>Technology</v>
      </c>
      <c r="D578" s="8">
        <v>42054</v>
      </c>
      <c r="E578" s="8">
        <v>42055</v>
      </c>
      <c r="F578">
        <f>VLOOKUP(A578,OrderProduct!A578:F2529,6,0)</f>
        <v>536.9</v>
      </c>
    </row>
    <row r="579" spans="1:6">
      <c r="A579">
        <v>1027</v>
      </c>
      <c r="B579">
        <f>VLOOKUP(A579,OrderProduct!A579:O2530,15,0)</f>
        <v>3</v>
      </c>
      <c r="C579" t="str">
        <f>VLOOKUP(B579,'Product Category'!$A$2:$B$4,2,0)</f>
        <v>Technology</v>
      </c>
      <c r="D579" s="8">
        <v>42054</v>
      </c>
      <c r="E579" s="8">
        <v>42056</v>
      </c>
      <c r="F579">
        <f>VLOOKUP(A579,OrderProduct!A579:F2530,6,0)</f>
        <v>103.61</v>
      </c>
    </row>
    <row r="580" spans="1:6">
      <c r="A580">
        <v>1028</v>
      </c>
      <c r="B580">
        <f>VLOOKUP(A580,OrderProduct!A580:O2531,15,0)</f>
        <v>2</v>
      </c>
      <c r="C580" t="str">
        <f>VLOOKUP(B580,'Product Category'!$A$2:$B$4,2,0)</f>
        <v>Office Supplies</v>
      </c>
      <c r="D580" s="8">
        <v>42054</v>
      </c>
      <c r="E580" s="8">
        <v>42061</v>
      </c>
      <c r="F580">
        <f>VLOOKUP(A580,OrderProduct!A580:F2531,6,0)</f>
        <v>3144.56</v>
      </c>
    </row>
    <row r="581" spans="1:6">
      <c r="A581">
        <v>1028</v>
      </c>
      <c r="B581">
        <f>VLOOKUP(A581,OrderProduct!A581:O2532,15,0)</f>
        <v>3</v>
      </c>
      <c r="C581" t="str">
        <f>VLOOKUP(B581,'Product Category'!$A$2:$B$4,2,0)</f>
        <v>Technology</v>
      </c>
      <c r="D581" s="8">
        <v>42054</v>
      </c>
      <c r="E581" s="8">
        <v>42056</v>
      </c>
      <c r="F581">
        <f>VLOOKUP(A581,OrderProduct!A581:F2532,6,0)</f>
        <v>2653.02</v>
      </c>
    </row>
    <row r="582" spans="1:6">
      <c r="A582">
        <v>1035</v>
      </c>
      <c r="B582">
        <f>VLOOKUP(A582,OrderProduct!A582:O2533,15,0)</f>
        <v>3</v>
      </c>
      <c r="C582" t="str">
        <f>VLOOKUP(B582,'Product Category'!$A$2:$B$4,2,0)</f>
        <v>Technology</v>
      </c>
      <c r="D582" s="8">
        <v>42054</v>
      </c>
      <c r="E582" s="8">
        <v>42055</v>
      </c>
      <c r="F582">
        <f>VLOOKUP(A582,OrderProduct!A582:F2533,6,0)</f>
        <v>227.79</v>
      </c>
    </row>
    <row r="583" spans="1:6">
      <c r="A583">
        <v>1036</v>
      </c>
      <c r="B583">
        <f>VLOOKUP(A583,OrderProduct!A583:O2534,15,0)</f>
        <v>3</v>
      </c>
      <c r="C583" t="str">
        <f>VLOOKUP(B583,'Product Category'!$A$2:$B$4,2,0)</f>
        <v>Technology</v>
      </c>
      <c r="D583" s="8">
        <v>42054</v>
      </c>
      <c r="E583" s="8">
        <v>42055</v>
      </c>
      <c r="F583">
        <f>VLOOKUP(A583,OrderProduct!A583:F2534,6,0)</f>
        <v>462.57</v>
      </c>
    </row>
    <row r="584" spans="1:6">
      <c r="A584">
        <v>1038</v>
      </c>
      <c r="B584">
        <f>VLOOKUP(A584,OrderProduct!A584:O2535,15,0)</f>
        <v>2</v>
      </c>
      <c r="C584" t="str">
        <f>VLOOKUP(B584,'Product Category'!$A$2:$B$4,2,0)</f>
        <v>Office Supplies</v>
      </c>
      <c r="D584" s="8">
        <v>42054</v>
      </c>
      <c r="E584" s="8">
        <v>42056</v>
      </c>
      <c r="F584">
        <f>VLOOKUP(A584,OrderProduct!A584:F2535,6,0)</f>
        <v>125.37</v>
      </c>
    </row>
    <row r="585" spans="1:6">
      <c r="A585">
        <v>1041</v>
      </c>
      <c r="B585">
        <f>VLOOKUP(A585,OrderProduct!A585:O2536,15,0)</f>
        <v>3</v>
      </c>
      <c r="C585" t="str">
        <f>VLOOKUP(B585,'Product Category'!$A$2:$B$4,2,0)</f>
        <v>Technology</v>
      </c>
      <c r="D585" s="8">
        <v>42054</v>
      </c>
      <c r="E585" s="8">
        <v>42054</v>
      </c>
      <c r="F585">
        <f>VLOOKUP(A585,OrderProduct!A585:F2536,6,0)</f>
        <v>42.44</v>
      </c>
    </row>
    <row r="586" spans="1:6">
      <c r="A586">
        <v>1041</v>
      </c>
      <c r="B586">
        <f>VLOOKUP(A586,OrderProduct!A586:O2537,15,0)</f>
        <v>2</v>
      </c>
      <c r="C586" t="str">
        <f>VLOOKUP(B586,'Product Category'!$A$2:$B$4,2,0)</f>
        <v>Office Supplies</v>
      </c>
      <c r="D586" s="8">
        <v>42054</v>
      </c>
      <c r="E586" s="8">
        <v>42059</v>
      </c>
      <c r="F586">
        <f>VLOOKUP(A586,OrderProduct!A586:F2537,6,0)</f>
        <v>2400.95</v>
      </c>
    </row>
    <row r="587" spans="1:6">
      <c r="A587">
        <v>1042</v>
      </c>
      <c r="B587">
        <f>VLOOKUP(A587,OrderProduct!A587:O2538,15,0)</f>
        <v>2</v>
      </c>
      <c r="C587" t="str">
        <f>VLOOKUP(B587,'Product Category'!$A$2:$B$4,2,0)</f>
        <v>Office Supplies</v>
      </c>
      <c r="D587" s="8">
        <v>42055</v>
      </c>
      <c r="E587" s="8">
        <v>42057</v>
      </c>
      <c r="F587">
        <f>VLOOKUP(A587,OrderProduct!A587:F2538,6,0)</f>
        <v>10.72</v>
      </c>
    </row>
    <row r="588" spans="1:6">
      <c r="A588">
        <v>1044</v>
      </c>
      <c r="B588">
        <f>VLOOKUP(A588,OrderProduct!A588:O2539,15,0)</f>
        <v>1</v>
      </c>
      <c r="C588" t="str">
        <f>VLOOKUP(B588,'Product Category'!$A$2:$B$4,2,0)</f>
        <v>Furniture</v>
      </c>
      <c r="D588" s="8">
        <v>42055</v>
      </c>
      <c r="E588" s="8">
        <v>42056</v>
      </c>
      <c r="F588">
        <f>VLOOKUP(A588,OrderProduct!A588:F2539,6,0)</f>
        <v>10180.01</v>
      </c>
    </row>
    <row r="589" spans="1:6">
      <c r="A589">
        <v>1044</v>
      </c>
      <c r="B589">
        <f>VLOOKUP(A589,OrderProduct!A589:O2540,15,0)</f>
        <v>1</v>
      </c>
      <c r="C589" t="str">
        <f>VLOOKUP(B589,'Product Category'!$A$2:$B$4,2,0)</f>
        <v>Furniture</v>
      </c>
      <c r="D589" s="8">
        <v>42055</v>
      </c>
      <c r="E589" s="8">
        <v>42057</v>
      </c>
      <c r="F589">
        <f>VLOOKUP(A589,OrderProduct!A589:F2540,6,0)</f>
        <v>190.85</v>
      </c>
    </row>
    <row r="590" spans="1:6">
      <c r="A590">
        <v>1044</v>
      </c>
      <c r="B590">
        <f>VLOOKUP(A590,OrderProduct!A590:O2541,15,0)</f>
        <v>2</v>
      </c>
      <c r="C590" t="str">
        <f>VLOOKUP(B590,'Product Category'!$A$2:$B$4,2,0)</f>
        <v>Office Supplies</v>
      </c>
      <c r="D590" s="8">
        <v>42055</v>
      </c>
      <c r="E590" s="8">
        <v>42057</v>
      </c>
      <c r="F590">
        <f>VLOOKUP(A590,OrderProduct!A590:F2541,6,0)</f>
        <v>370.68</v>
      </c>
    </row>
    <row r="591" spans="1:6">
      <c r="A591">
        <v>1047</v>
      </c>
      <c r="B591">
        <f>VLOOKUP(A591,OrderProduct!A591:O2542,15,0)</f>
        <v>2</v>
      </c>
      <c r="C591" t="str">
        <f>VLOOKUP(B591,'Product Category'!$A$2:$B$4,2,0)</f>
        <v>Office Supplies</v>
      </c>
      <c r="D591" s="8">
        <v>42055</v>
      </c>
      <c r="E591" s="8">
        <v>42056</v>
      </c>
      <c r="F591">
        <f>VLOOKUP(A591,OrderProduct!A591:F2542,6,0)</f>
        <v>7303.05</v>
      </c>
    </row>
    <row r="592" spans="1:6">
      <c r="A592">
        <v>1054</v>
      </c>
      <c r="B592">
        <f>VLOOKUP(A592,OrderProduct!A592:O2543,15,0)</f>
        <v>2</v>
      </c>
      <c r="C592" t="str">
        <f>VLOOKUP(B592,'Product Category'!$A$2:$B$4,2,0)</f>
        <v>Office Supplies</v>
      </c>
      <c r="D592" s="8">
        <v>42055</v>
      </c>
      <c r="E592" s="8">
        <v>42057</v>
      </c>
      <c r="F592">
        <f>VLOOKUP(A592,OrderProduct!A592:F2543,6,0)</f>
        <v>56.19</v>
      </c>
    </row>
    <row r="593" spans="1:6">
      <c r="A593">
        <v>1054</v>
      </c>
      <c r="B593">
        <f>VLOOKUP(A593,OrderProduct!A593:O2544,15,0)</f>
        <v>2</v>
      </c>
      <c r="C593" t="str">
        <f>VLOOKUP(B593,'Product Category'!$A$2:$B$4,2,0)</f>
        <v>Office Supplies</v>
      </c>
      <c r="D593" s="8">
        <v>42055</v>
      </c>
      <c r="E593" s="8">
        <v>42057</v>
      </c>
      <c r="F593">
        <f>VLOOKUP(A593,OrderProduct!A593:F2544,6,0)</f>
        <v>40.8</v>
      </c>
    </row>
    <row r="594" spans="1:6">
      <c r="A594">
        <v>1054</v>
      </c>
      <c r="B594">
        <f>VLOOKUP(A594,OrderProduct!A594:O2545,15,0)</f>
        <v>3</v>
      </c>
      <c r="C594" t="str">
        <f>VLOOKUP(B594,'Product Category'!$A$2:$B$4,2,0)</f>
        <v>Technology</v>
      </c>
      <c r="D594" s="8">
        <v>42055</v>
      </c>
      <c r="E594" s="8">
        <v>42056</v>
      </c>
      <c r="F594">
        <f>VLOOKUP(A594,OrderProduct!A594:F2545,6,0)</f>
        <v>117.87</v>
      </c>
    </row>
    <row r="595" spans="1:6">
      <c r="A595">
        <v>1060</v>
      </c>
      <c r="B595">
        <f>VLOOKUP(A595,OrderProduct!A595:O2546,15,0)</f>
        <v>1</v>
      </c>
      <c r="C595" t="str">
        <f>VLOOKUP(B595,'Product Category'!$A$2:$B$4,2,0)</f>
        <v>Furniture</v>
      </c>
      <c r="D595" s="8">
        <v>42055</v>
      </c>
      <c r="E595" s="8">
        <v>42057</v>
      </c>
      <c r="F595">
        <f>VLOOKUP(A595,OrderProduct!A595:F2546,6,0)</f>
        <v>70.16</v>
      </c>
    </row>
    <row r="596" spans="1:6">
      <c r="A596">
        <v>1060</v>
      </c>
      <c r="B596">
        <f>VLOOKUP(A596,OrderProduct!A596:O2547,15,0)</f>
        <v>2</v>
      </c>
      <c r="C596" t="str">
        <f>VLOOKUP(B596,'Product Category'!$A$2:$B$4,2,0)</f>
        <v>Office Supplies</v>
      </c>
      <c r="D596" s="8">
        <v>42055</v>
      </c>
      <c r="E596" s="8">
        <v>42058</v>
      </c>
      <c r="F596">
        <f>VLOOKUP(A596,OrderProduct!A596:F2547,6,0)</f>
        <v>1240.57</v>
      </c>
    </row>
    <row r="597" spans="1:6">
      <c r="A597">
        <v>1062</v>
      </c>
      <c r="B597">
        <f>VLOOKUP(A597,OrderProduct!A597:O2548,15,0)</f>
        <v>1</v>
      </c>
      <c r="C597" t="str">
        <f>VLOOKUP(B597,'Product Category'!$A$2:$B$4,2,0)</f>
        <v>Furniture</v>
      </c>
      <c r="D597" s="8">
        <v>42055</v>
      </c>
      <c r="E597" s="8">
        <v>42056</v>
      </c>
      <c r="F597">
        <f>VLOOKUP(A597,OrderProduct!A597:F2548,6,0)</f>
        <v>53.02</v>
      </c>
    </row>
    <row r="598" spans="1:6">
      <c r="A598">
        <v>1062</v>
      </c>
      <c r="B598">
        <f>VLOOKUP(A598,OrderProduct!A598:O2549,15,0)</f>
        <v>2</v>
      </c>
      <c r="C598" t="str">
        <f>VLOOKUP(B598,'Product Category'!$A$2:$B$4,2,0)</f>
        <v>Office Supplies</v>
      </c>
      <c r="D598" s="8">
        <v>42055</v>
      </c>
      <c r="E598" s="8">
        <v>42057</v>
      </c>
      <c r="F598">
        <f>VLOOKUP(A598,OrderProduct!A598:F2549,6,0)</f>
        <v>237.83</v>
      </c>
    </row>
    <row r="599" spans="1:6">
      <c r="A599">
        <v>1062</v>
      </c>
      <c r="B599">
        <f>VLOOKUP(A599,OrderProduct!A599:O2550,15,0)</f>
        <v>1</v>
      </c>
      <c r="C599" t="str">
        <f>VLOOKUP(B599,'Product Category'!$A$2:$B$4,2,0)</f>
        <v>Furniture</v>
      </c>
      <c r="D599" s="8">
        <v>42056</v>
      </c>
      <c r="E599" s="8">
        <v>42056</v>
      </c>
      <c r="F599">
        <f>VLOOKUP(A599,OrderProduct!A599:F2550,6,0)</f>
        <v>88.83</v>
      </c>
    </row>
    <row r="600" spans="1:6">
      <c r="A600">
        <v>1065</v>
      </c>
      <c r="B600">
        <f>VLOOKUP(A600,OrderProduct!A600:O2551,15,0)</f>
        <v>2</v>
      </c>
      <c r="C600" t="str">
        <f>VLOOKUP(B600,'Product Category'!$A$2:$B$4,2,0)</f>
        <v>Office Supplies</v>
      </c>
      <c r="D600" s="8">
        <v>42056</v>
      </c>
      <c r="E600" s="8">
        <v>42056</v>
      </c>
      <c r="F600">
        <f>VLOOKUP(A600,OrderProduct!A600:F2551,6,0)</f>
        <v>4410.19</v>
      </c>
    </row>
    <row r="601" spans="1:6">
      <c r="A601">
        <v>1068</v>
      </c>
      <c r="B601">
        <f>VLOOKUP(A601,OrderProduct!A601:O2552,15,0)</f>
        <v>2</v>
      </c>
      <c r="C601" t="str">
        <f>VLOOKUP(B601,'Product Category'!$A$2:$B$4,2,0)</f>
        <v>Office Supplies</v>
      </c>
      <c r="D601" s="8">
        <v>42056</v>
      </c>
      <c r="E601" s="8">
        <v>42056</v>
      </c>
      <c r="F601">
        <f>VLOOKUP(A601,OrderProduct!A601:F2552,6,0)</f>
        <v>552.89</v>
      </c>
    </row>
    <row r="602" spans="1:6">
      <c r="A602">
        <v>1069</v>
      </c>
      <c r="B602">
        <f>VLOOKUP(A602,OrderProduct!A602:O2553,15,0)</f>
        <v>2</v>
      </c>
      <c r="C602" t="str">
        <f>VLOOKUP(B602,'Product Category'!$A$2:$B$4,2,0)</f>
        <v>Office Supplies</v>
      </c>
      <c r="D602" s="8">
        <v>42056</v>
      </c>
      <c r="E602" s="8">
        <v>42056</v>
      </c>
      <c r="F602">
        <f>VLOOKUP(A602,OrderProduct!A602:F2553,6,0)</f>
        <v>621.56</v>
      </c>
    </row>
    <row r="603" spans="1:6">
      <c r="A603">
        <v>1072</v>
      </c>
      <c r="B603">
        <f>VLOOKUP(A603,OrderProduct!A603:O2554,15,0)</f>
        <v>1</v>
      </c>
      <c r="C603" t="str">
        <f>VLOOKUP(B603,'Product Category'!$A$2:$B$4,2,0)</f>
        <v>Furniture</v>
      </c>
      <c r="D603" s="8">
        <v>42056</v>
      </c>
      <c r="E603" s="8">
        <v>42056</v>
      </c>
      <c r="F603">
        <f>VLOOKUP(A603,OrderProduct!A603:F2554,6,0)</f>
        <v>536.23</v>
      </c>
    </row>
    <row r="604" spans="1:6">
      <c r="A604">
        <v>1075</v>
      </c>
      <c r="B604">
        <f>VLOOKUP(A604,OrderProduct!A604:O2555,15,0)</f>
        <v>1</v>
      </c>
      <c r="C604" t="str">
        <f>VLOOKUP(B604,'Product Category'!$A$2:$B$4,2,0)</f>
        <v>Furniture</v>
      </c>
      <c r="D604" s="8">
        <v>42056</v>
      </c>
      <c r="E604" s="8">
        <v>42057</v>
      </c>
      <c r="F604">
        <f>VLOOKUP(A604,OrderProduct!A604:F2555,6,0)</f>
        <v>38.81</v>
      </c>
    </row>
    <row r="605" spans="1:6">
      <c r="A605">
        <v>1080</v>
      </c>
      <c r="B605">
        <f>VLOOKUP(A605,OrderProduct!A605:O2556,15,0)</f>
        <v>2</v>
      </c>
      <c r="C605" t="str">
        <f>VLOOKUP(B605,'Product Category'!$A$2:$B$4,2,0)</f>
        <v>Office Supplies</v>
      </c>
      <c r="D605" s="8">
        <v>42056</v>
      </c>
      <c r="E605" s="8">
        <v>42058</v>
      </c>
      <c r="F605">
        <f>VLOOKUP(A605,OrderProduct!A605:F2556,6,0)</f>
        <v>286.4</v>
      </c>
    </row>
    <row r="606" spans="1:6">
      <c r="A606">
        <v>1083</v>
      </c>
      <c r="B606">
        <f>VLOOKUP(A606,OrderProduct!A606:O2557,15,0)</f>
        <v>3</v>
      </c>
      <c r="C606" t="str">
        <f>VLOOKUP(B606,'Product Category'!$A$2:$B$4,2,0)</f>
        <v>Technology</v>
      </c>
      <c r="D606" s="8">
        <v>42056</v>
      </c>
      <c r="E606" s="8">
        <v>42057</v>
      </c>
      <c r="F606">
        <f>VLOOKUP(A606,OrderProduct!A606:F2557,6,0)</f>
        <v>664.34</v>
      </c>
    </row>
    <row r="607" spans="1:6">
      <c r="A607">
        <v>1085</v>
      </c>
      <c r="B607">
        <f>VLOOKUP(A607,OrderProduct!A607:O2558,15,0)</f>
        <v>2</v>
      </c>
      <c r="C607" t="str">
        <f>VLOOKUP(B607,'Product Category'!$A$2:$B$4,2,0)</f>
        <v>Office Supplies</v>
      </c>
      <c r="D607" s="8">
        <v>42057</v>
      </c>
      <c r="E607" s="8">
        <v>42059</v>
      </c>
      <c r="F607">
        <f>VLOOKUP(A607,OrderProduct!A607:F2558,6,0)</f>
        <v>36.72</v>
      </c>
    </row>
    <row r="608" spans="1:6">
      <c r="A608">
        <v>1085</v>
      </c>
      <c r="B608">
        <f>VLOOKUP(A608,OrderProduct!A608:O2559,15,0)</f>
        <v>2</v>
      </c>
      <c r="C608" t="str">
        <f>VLOOKUP(B608,'Product Category'!$A$2:$B$4,2,0)</f>
        <v>Office Supplies</v>
      </c>
      <c r="D608" s="8">
        <v>42057</v>
      </c>
      <c r="E608" s="8">
        <v>42058</v>
      </c>
      <c r="F608">
        <f>VLOOKUP(A608,OrderProduct!A608:F2559,6,0)</f>
        <v>15.73</v>
      </c>
    </row>
    <row r="609" spans="1:6">
      <c r="A609">
        <v>1085</v>
      </c>
      <c r="B609">
        <f>VLOOKUP(A609,OrderProduct!A609:O2560,15,0)</f>
        <v>3</v>
      </c>
      <c r="C609" t="str">
        <f>VLOOKUP(B609,'Product Category'!$A$2:$B$4,2,0)</f>
        <v>Technology</v>
      </c>
      <c r="D609" s="8">
        <v>42057</v>
      </c>
      <c r="E609" s="8">
        <v>42057</v>
      </c>
      <c r="F609">
        <f>VLOOKUP(A609,OrderProduct!A609:F2560,6,0)</f>
        <v>1719.07</v>
      </c>
    </row>
    <row r="610" spans="1:6">
      <c r="A610">
        <v>1085</v>
      </c>
      <c r="B610">
        <f>VLOOKUP(A610,OrderProduct!A610:O2561,15,0)</f>
        <v>2</v>
      </c>
      <c r="C610" t="str">
        <f>VLOOKUP(B610,'Product Category'!$A$2:$B$4,2,0)</f>
        <v>Office Supplies</v>
      </c>
      <c r="D610" s="8">
        <v>42057</v>
      </c>
      <c r="E610" s="8">
        <v>42057</v>
      </c>
      <c r="F610">
        <f>VLOOKUP(A610,OrderProduct!A610:F2561,6,0)</f>
        <v>782</v>
      </c>
    </row>
    <row r="611" spans="1:6">
      <c r="A611">
        <v>1086</v>
      </c>
      <c r="B611">
        <f>VLOOKUP(A611,OrderProduct!A611:O2562,15,0)</f>
        <v>2</v>
      </c>
      <c r="C611" t="str">
        <f>VLOOKUP(B611,'Product Category'!$A$2:$B$4,2,0)</f>
        <v>Office Supplies</v>
      </c>
      <c r="D611" s="8">
        <v>42057</v>
      </c>
      <c r="E611" s="8">
        <v>42059</v>
      </c>
      <c r="F611">
        <f>VLOOKUP(A611,OrderProduct!A611:F2562,6,0)</f>
        <v>260.66</v>
      </c>
    </row>
    <row r="612" spans="1:6">
      <c r="A612">
        <v>1101</v>
      </c>
      <c r="B612">
        <f>VLOOKUP(A612,OrderProduct!A612:O2563,15,0)</f>
        <v>2</v>
      </c>
      <c r="C612" t="str">
        <f>VLOOKUP(B612,'Product Category'!$A$2:$B$4,2,0)</f>
        <v>Office Supplies</v>
      </c>
      <c r="D612" s="8">
        <v>42057</v>
      </c>
      <c r="E612" s="8">
        <v>42058</v>
      </c>
      <c r="F612">
        <f>VLOOKUP(A612,OrderProduct!A612:F2563,6,0)</f>
        <v>4249.37</v>
      </c>
    </row>
    <row r="613" spans="1:6">
      <c r="A613">
        <v>1103</v>
      </c>
      <c r="B613">
        <f>VLOOKUP(A613,OrderProduct!A613:O2564,15,0)</f>
        <v>2</v>
      </c>
      <c r="C613" t="str">
        <f>VLOOKUP(B613,'Product Category'!$A$2:$B$4,2,0)</f>
        <v>Office Supplies</v>
      </c>
      <c r="D613" s="8">
        <v>42057</v>
      </c>
      <c r="E613" s="8">
        <v>42058</v>
      </c>
      <c r="F613">
        <f>VLOOKUP(A613,OrderProduct!A613:F2564,6,0)</f>
        <v>291.4</v>
      </c>
    </row>
    <row r="614" spans="1:6">
      <c r="A614">
        <v>1104</v>
      </c>
      <c r="B614">
        <f>VLOOKUP(A614,OrderProduct!A614:O2565,15,0)</f>
        <v>2</v>
      </c>
      <c r="C614" t="str">
        <f>VLOOKUP(B614,'Product Category'!$A$2:$B$4,2,0)</f>
        <v>Office Supplies</v>
      </c>
      <c r="D614" s="8">
        <v>42057</v>
      </c>
      <c r="E614" s="8">
        <v>42059</v>
      </c>
      <c r="F614">
        <f>VLOOKUP(A614,OrderProduct!A614:F2565,6,0)</f>
        <v>6676.61</v>
      </c>
    </row>
    <row r="615" spans="1:6">
      <c r="A615">
        <v>1106</v>
      </c>
      <c r="B615">
        <f>VLOOKUP(A615,OrderProduct!A615:O2566,15,0)</f>
        <v>2</v>
      </c>
      <c r="C615" t="str">
        <f>VLOOKUP(B615,'Product Category'!$A$2:$B$4,2,0)</f>
        <v>Office Supplies</v>
      </c>
      <c r="D615" s="8">
        <v>42057</v>
      </c>
      <c r="E615" s="8">
        <v>42059</v>
      </c>
      <c r="F615">
        <f>VLOOKUP(A615,OrderProduct!A615:F2566,6,0)</f>
        <v>2118.99</v>
      </c>
    </row>
    <row r="616" spans="1:6">
      <c r="A616">
        <v>1106</v>
      </c>
      <c r="B616">
        <f>VLOOKUP(A616,OrderProduct!A616:O2567,15,0)</f>
        <v>2</v>
      </c>
      <c r="C616" t="str">
        <f>VLOOKUP(B616,'Product Category'!$A$2:$B$4,2,0)</f>
        <v>Office Supplies</v>
      </c>
      <c r="D616" s="8">
        <v>42057</v>
      </c>
      <c r="E616" s="8">
        <v>42059</v>
      </c>
      <c r="F616">
        <f>VLOOKUP(A616,OrderProduct!A616:F2567,6,0)</f>
        <v>837.64</v>
      </c>
    </row>
    <row r="617" spans="1:6">
      <c r="A617">
        <v>1106</v>
      </c>
      <c r="B617">
        <f>VLOOKUP(A617,OrderProduct!A617:O2568,15,0)</f>
        <v>1</v>
      </c>
      <c r="C617" t="str">
        <f>VLOOKUP(B617,'Product Category'!$A$2:$B$4,2,0)</f>
        <v>Furniture</v>
      </c>
      <c r="D617" s="8">
        <v>42058</v>
      </c>
      <c r="E617" s="8">
        <v>42058</v>
      </c>
      <c r="F617">
        <f>VLOOKUP(A617,OrderProduct!A617:F2568,6,0)</f>
        <v>345.07</v>
      </c>
    </row>
    <row r="618" spans="1:6">
      <c r="A618">
        <v>1107</v>
      </c>
      <c r="B618">
        <f>VLOOKUP(A618,OrderProduct!A618:O2569,15,0)</f>
        <v>2</v>
      </c>
      <c r="C618" t="str">
        <f>VLOOKUP(B618,'Product Category'!$A$2:$B$4,2,0)</f>
        <v>Office Supplies</v>
      </c>
      <c r="D618" s="8">
        <v>42058</v>
      </c>
      <c r="E618" s="8">
        <v>42060</v>
      </c>
      <c r="F618">
        <f>VLOOKUP(A618,OrderProduct!A618:F2569,6,0)</f>
        <v>5.48</v>
      </c>
    </row>
    <row r="619" spans="1:6">
      <c r="A619">
        <v>1108</v>
      </c>
      <c r="B619">
        <f>VLOOKUP(A619,OrderProduct!A619:O2570,15,0)</f>
        <v>2</v>
      </c>
      <c r="C619" t="str">
        <f>VLOOKUP(B619,'Product Category'!$A$2:$B$4,2,0)</f>
        <v>Office Supplies</v>
      </c>
      <c r="D619" s="8">
        <v>42058</v>
      </c>
      <c r="E619" s="8">
        <v>42059</v>
      </c>
      <c r="F619">
        <f>VLOOKUP(A619,OrderProduct!A619:F2570,6,0)</f>
        <v>8201.33</v>
      </c>
    </row>
    <row r="620" spans="1:6">
      <c r="A620">
        <v>1108</v>
      </c>
      <c r="B620">
        <f>VLOOKUP(A620,OrderProduct!A620:O2571,15,0)</f>
        <v>2</v>
      </c>
      <c r="C620" t="str">
        <f>VLOOKUP(B620,'Product Category'!$A$2:$B$4,2,0)</f>
        <v>Office Supplies</v>
      </c>
      <c r="D620" s="8">
        <v>42058</v>
      </c>
      <c r="E620" s="8">
        <v>42058</v>
      </c>
      <c r="F620">
        <f>VLOOKUP(A620,OrderProduct!A620:F2571,6,0)</f>
        <v>22.67</v>
      </c>
    </row>
    <row r="621" spans="1:6">
      <c r="A621">
        <v>1108</v>
      </c>
      <c r="B621">
        <f>VLOOKUP(A621,OrderProduct!A621:O2572,15,0)</f>
        <v>3</v>
      </c>
      <c r="C621" t="str">
        <f>VLOOKUP(B621,'Product Category'!$A$2:$B$4,2,0)</f>
        <v>Technology</v>
      </c>
      <c r="D621" s="8">
        <v>42058</v>
      </c>
      <c r="E621" s="8">
        <v>42059</v>
      </c>
      <c r="F621">
        <f>VLOOKUP(A621,OrderProduct!A621:F2572,6,0)</f>
        <v>170.8</v>
      </c>
    </row>
    <row r="622" spans="1:6">
      <c r="A622">
        <v>1109</v>
      </c>
      <c r="B622">
        <f>VLOOKUP(A622,OrderProduct!A622:O2573,15,0)</f>
        <v>1</v>
      </c>
      <c r="C622" t="str">
        <f>VLOOKUP(B622,'Product Category'!$A$2:$B$4,2,0)</f>
        <v>Furniture</v>
      </c>
      <c r="D622" s="8">
        <v>42058</v>
      </c>
      <c r="E622" s="8">
        <v>42060</v>
      </c>
      <c r="F622">
        <f>VLOOKUP(A622,OrderProduct!A622:F2573,6,0)</f>
        <v>132.08</v>
      </c>
    </row>
    <row r="623" spans="1:6">
      <c r="A623">
        <v>1112</v>
      </c>
      <c r="B623">
        <f>VLOOKUP(A623,OrderProduct!A623:O2574,15,0)</f>
        <v>1</v>
      </c>
      <c r="C623" t="str">
        <f>VLOOKUP(B623,'Product Category'!$A$2:$B$4,2,0)</f>
        <v>Furniture</v>
      </c>
      <c r="D623" s="8">
        <v>42058</v>
      </c>
      <c r="E623" s="8">
        <v>42059</v>
      </c>
      <c r="F623">
        <f>VLOOKUP(A623,OrderProduct!A623:F2574,6,0)</f>
        <v>45.34</v>
      </c>
    </row>
    <row r="624" spans="1:6">
      <c r="A624">
        <v>1112</v>
      </c>
      <c r="B624">
        <f>VLOOKUP(A624,OrderProduct!A624:O2575,15,0)</f>
        <v>3</v>
      </c>
      <c r="C624" t="str">
        <f>VLOOKUP(B624,'Product Category'!$A$2:$B$4,2,0)</f>
        <v>Technology</v>
      </c>
      <c r="D624" s="8">
        <v>42058</v>
      </c>
      <c r="E624" s="8">
        <v>42060</v>
      </c>
      <c r="F624">
        <f>VLOOKUP(A624,OrderProduct!A624:F2575,6,0)</f>
        <v>53.54</v>
      </c>
    </row>
    <row r="625" spans="1:6">
      <c r="A625">
        <v>1113</v>
      </c>
      <c r="B625">
        <f>VLOOKUP(A625,OrderProduct!A625:O2576,15,0)</f>
        <v>2</v>
      </c>
      <c r="C625" t="str">
        <f>VLOOKUP(B625,'Product Category'!$A$2:$B$4,2,0)</f>
        <v>Office Supplies</v>
      </c>
      <c r="D625" s="8">
        <v>42058</v>
      </c>
      <c r="E625" s="8">
        <v>42059</v>
      </c>
      <c r="F625">
        <f>VLOOKUP(A625,OrderProduct!A625:F2576,6,0)</f>
        <v>3363.53</v>
      </c>
    </row>
    <row r="626" spans="1:6">
      <c r="A626">
        <v>1113</v>
      </c>
      <c r="B626">
        <f>VLOOKUP(A626,OrderProduct!A626:O2577,15,0)</f>
        <v>3</v>
      </c>
      <c r="C626" t="str">
        <f>VLOOKUP(B626,'Product Category'!$A$2:$B$4,2,0)</f>
        <v>Technology</v>
      </c>
      <c r="D626" s="8">
        <v>42059</v>
      </c>
      <c r="E626" s="8">
        <v>42060</v>
      </c>
      <c r="F626">
        <f>VLOOKUP(A626,OrderProduct!A626:F2577,6,0)</f>
        <v>216.04</v>
      </c>
    </row>
    <row r="627" spans="1:6">
      <c r="A627">
        <v>1117</v>
      </c>
      <c r="B627">
        <f>VLOOKUP(A627,OrderProduct!A627:O2578,15,0)</f>
        <v>2</v>
      </c>
      <c r="C627" t="str">
        <f>VLOOKUP(B627,'Product Category'!$A$2:$B$4,2,0)</f>
        <v>Office Supplies</v>
      </c>
      <c r="D627" s="8">
        <v>42059</v>
      </c>
      <c r="E627" s="8">
        <v>42061</v>
      </c>
      <c r="F627">
        <f>VLOOKUP(A627,OrderProduct!A627:F2578,6,0)</f>
        <v>523.06</v>
      </c>
    </row>
    <row r="628" spans="1:6">
      <c r="A628">
        <v>1121</v>
      </c>
      <c r="B628">
        <f>VLOOKUP(A628,OrderProduct!A628:O2579,15,0)</f>
        <v>2</v>
      </c>
      <c r="C628" t="str">
        <f>VLOOKUP(B628,'Product Category'!$A$2:$B$4,2,0)</f>
        <v>Office Supplies</v>
      </c>
      <c r="D628" s="8">
        <v>42059</v>
      </c>
      <c r="E628" s="8">
        <v>42061</v>
      </c>
      <c r="F628">
        <f>VLOOKUP(A628,OrderProduct!A628:F2579,6,0)</f>
        <v>2424.68</v>
      </c>
    </row>
    <row r="629" spans="1:6">
      <c r="A629">
        <v>1121</v>
      </c>
      <c r="B629">
        <f>VLOOKUP(A629,OrderProduct!A629:O2580,15,0)</f>
        <v>3</v>
      </c>
      <c r="C629" t="str">
        <f>VLOOKUP(B629,'Product Category'!$A$2:$B$4,2,0)</f>
        <v>Technology</v>
      </c>
      <c r="D629" s="8">
        <v>42059</v>
      </c>
      <c r="E629" s="8">
        <v>42061</v>
      </c>
      <c r="F629">
        <f>VLOOKUP(A629,OrderProduct!A629:F2580,6,0)</f>
        <v>2411.43</v>
      </c>
    </row>
    <row r="630" spans="1:6">
      <c r="A630">
        <v>1123</v>
      </c>
      <c r="B630">
        <f>VLOOKUP(A630,OrderProduct!A630:O2581,15,0)</f>
        <v>2</v>
      </c>
      <c r="C630" t="str">
        <f>VLOOKUP(B630,'Product Category'!$A$2:$B$4,2,0)</f>
        <v>Office Supplies</v>
      </c>
      <c r="D630" s="8">
        <v>42059</v>
      </c>
      <c r="E630" s="8">
        <v>42059</v>
      </c>
      <c r="F630">
        <f>VLOOKUP(A630,OrderProduct!A630:F2581,6,0)</f>
        <v>261.56</v>
      </c>
    </row>
    <row r="631" spans="1:6">
      <c r="A631">
        <v>1123</v>
      </c>
      <c r="B631">
        <f>VLOOKUP(A631,OrderProduct!A631:O2582,15,0)</f>
        <v>3</v>
      </c>
      <c r="C631" t="str">
        <f>VLOOKUP(B631,'Product Category'!$A$2:$B$4,2,0)</f>
        <v>Technology</v>
      </c>
      <c r="D631" s="8">
        <v>42059</v>
      </c>
      <c r="E631" s="8">
        <v>42061</v>
      </c>
      <c r="F631">
        <f>VLOOKUP(A631,OrderProduct!A631:F2582,6,0)</f>
        <v>114.81</v>
      </c>
    </row>
    <row r="632" spans="1:6">
      <c r="A632">
        <v>1124</v>
      </c>
      <c r="B632">
        <f>VLOOKUP(A632,OrderProduct!A632:O2583,15,0)</f>
        <v>1</v>
      </c>
      <c r="C632" t="str">
        <f>VLOOKUP(B632,'Product Category'!$A$2:$B$4,2,0)</f>
        <v>Furniture</v>
      </c>
      <c r="D632" s="8">
        <v>42059</v>
      </c>
      <c r="E632" s="8">
        <v>42060</v>
      </c>
      <c r="F632">
        <f>VLOOKUP(A632,OrderProduct!A632:F2583,6,0)</f>
        <v>546.21</v>
      </c>
    </row>
    <row r="633" spans="1:6">
      <c r="A633">
        <v>1127</v>
      </c>
      <c r="B633">
        <f>VLOOKUP(A633,OrderProduct!A633:O2584,15,0)</f>
        <v>2</v>
      </c>
      <c r="C633" t="str">
        <f>VLOOKUP(B633,'Product Category'!$A$2:$B$4,2,0)</f>
        <v>Office Supplies</v>
      </c>
      <c r="D633" s="8">
        <v>42059</v>
      </c>
      <c r="E633" s="8">
        <v>42061</v>
      </c>
      <c r="F633">
        <f>VLOOKUP(A633,OrderProduct!A633:F2584,6,0)</f>
        <v>58.05</v>
      </c>
    </row>
    <row r="634" spans="1:6">
      <c r="A634">
        <v>1127</v>
      </c>
      <c r="B634">
        <f>VLOOKUP(A634,OrderProduct!A634:O2585,15,0)</f>
        <v>2</v>
      </c>
      <c r="C634" t="str">
        <f>VLOOKUP(B634,'Product Category'!$A$2:$B$4,2,0)</f>
        <v>Office Supplies</v>
      </c>
      <c r="D634" s="8">
        <v>42060</v>
      </c>
      <c r="E634" s="8">
        <v>42062</v>
      </c>
      <c r="F634">
        <f>VLOOKUP(A634,OrderProduct!A634:F2585,6,0)</f>
        <v>68.64</v>
      </c>
    </row>
    <row r="635" spans="1:6">
      <c r="A635">
        <v>1128</v>
      </c>
      <c r="B635">
        <f>VLOOKUP(A635,OrderProduct!A635:O2586,15,0)</f>
        <v>2</v>
      </c>
      <c r="C635" t="str">
        <f>VLOOKUP(B635,'Product Category'!$A$2:$B$4,2,0)</f>
        <v>Office Supplies</v>
      </c>
      <c r="D635" s="8">
        <v>42060</v>
      </c>
      <c r="E635" s="8">
        <v>42061</v>
      </c>
      <c r="F635">
        <f>VLOOKUP(A635,OrderProduct!A635:F2586,6,0)</f>
        <v>109.74</v>
      </c>
    </row>
    <row r="636" spans="1:6">
      <c r="A636">
        <v>1129</v>
      </c>
      <c r="B636">
        <f>VLOOKUP(A636,OrderProduct!A636:O2587,15,0)</f>
        <v>2</v>
      </c>
      <c r="C636" t="str">
        <f>VLOOKUP(B636,'Product Category'!$A$2:$B$4,2,0)</f>
        <v>Office Supplies</v>
      </c>
      <c r="D636" s="8">
        <v>42060</v>
      </c>
      <c r="E636" s="8">
        <v>42062</v>
      </c>
      <c r="F636">
        <f>VLOOKUP(A636,OrderProduct!A636:F2587,6,0)</f>
        <v>1543.55</v>
      </c>
    </row>
    <row r="637" spans="1:6">
      <c r="A637">
        <v>1129</v>
      </c>
      <c r="B637">
        <f>VLOOKUP(A637,OrderProduct!A637:O2588,15,0)</f>
        <v>3</v>
      </c>
      <c r="C637" t="str">
        <f>VLOOKUP(B637,'Product Category'!$A$2:$B$4,2,0)</f>
        <v>Technology</v>
      </c>
      <c r="D637" s="8">
        <v>42060</v>
      </c>
      <c r="E637" s="8">
        <v>42063</v>
      </c>
      <c r="F637">
        <f>VLOOKUP(A637,OrderProduct!A637:F2588,6,0)</f>
        <v>66.81</v>
      </c>
    </row>
    <row r="638" spans="1:6">
      <c r="A638">
        <v>1129</v>
      </c>
      <c r="B638">
        <f>VLOOKUP(A638,OrderProduct!A638:O2589,15,0)</f>
        <v>2</v>
      </c>
      <c r="C638" t="str">
        <f>VLOOKUP(B638,'Product Category'!$A$2:$B$4,2,0)</f>
        <v>Office Supplies</v>
      </c>
      <c r="D638" s="8">
        <v>42060</v>
      </c>
      <c r="E638" s="8">
        <v>42062</v>
      </c>
      <c r="F638">
        <f>VLOOKUP(A638,OrderProduct!A638:F2589,6,0)</f>
        <v>90.52</v>
      </c>
    </row>
    <row r="639" spans="1:6">
      <c r="A639">
        <v>1129</v>
      </c>
      <c r="B639">
        <f>VLOOKUP(A639,OrderProduct!A639:O2590,15,0)</f>
        <v>2</v>
      </c>
      <c r="C639" t="str">
        <f>VLOOKUP(B639,'Product Category'!$A$2:$B$4,2,0)</f>
        <v>Office Supplies</v>
      </c>
      <c r="D639" s="8">
        <v>42060</v>
      </c>
      <c r="E639" s="8">
        <v>42061</v>
      </c>
      <c r="F639">
        <f>VLOOKUP(A639,OrderProduct!A639:F2590,6,0)</f>
        <v>55.97</v>
      </c>
    </row>
    <row r="640" spans="1:6">
      <c r="A640">
        <v>1129</v>
      </c>
      <c r="B640">
        <f>VLOOKUP(A640,OrderProduct!A640:O2591,15,0)</f>
        <v>3</v>
      </c>
      <c r="C640" t="str">
        <f>VLOOKUP(B640,'Product Category'!$A$2:$B$4,2,0)</f>
        <v>Technology</v>
      </c>
      <c r="D640" s="8">
        <v>42060</v>
      </c>
      <c r="E640" s="8">
        <v>42061</v>
      </c>
      <c r="F640">
        <f>VLOOKUP(A640,OrderProduct!A640:F2591,6,0)</f>
        <v>384.22</v>
      </c>
    </row>
    <row r="641" spans="1:6">
      <c r="A641">
        <v>1129</v>
      </c>
      <c r="B641">
        <f>VLOOKUP(A641,OrderProduct!A641:O2592,15,0)</f>
        <v>2</v>
      </c>
      <c r="C641" t="str">
        <f>VLOOKUP(B641,'Product Category'!$A$2:$B$4,2,0)</f>
        <v>Office Supplies</v>
      </c>
      <c r="D641" s="8">
        <v>42060</v>
      </c>
      <c r="E641" s="8">
        <v>42062</v>
      </c>
      <c r="F641">
        <f>VLOOKUP(A641,OrderProduct!A641:F2592,6,0)</f>
        <v>31.64</v>
      </c>
    </row>
    <row r="642" spans="1:6">
      <c r="A642">
        <v>1131</v>
      </c>
      <c r="B642">
        <f>VLOOKUP(A642,OrderProduct!A642:O2593,15,0)</f>
        <v>2</v>
      </c>
      <c r="C642" t="str">
        <f>VLOOKUP(B642,'Product Category'!$A$2:$B$4,2,0)</f>
        <v>Office Supplies</v>
      </c>
      <c r="D642" s="8">
        <v>42060</v>
      </c>
      <c r="E642" s="8">
        <v>42062</v>
      </c>
      <c r="F642">
        <f>VLOOKUP(A642,OrderProduct!A642:F2593,6,0)</f>
        <v>565.36</v>
      </c>
    </row>
    <row r="643" spans="1:6">
      <c r="A643">
        <v>1132</v>
      </c>
      <c r="B643">
        <f>VLOOKUP(A643,OrderProduct!A643:O2594,15,0)</f>
        <v>2</v>
      </c>
      <c r="C643" t="str">
        <f>VLOOKUP(B643,'Product Category'!$A$2:$B$4,2,0)</f>
        <v>Office Supplies</v>
      </c>
      <c r="D643" s="8">
        <v>42060</v>
      </c>
      <c r="E643" s="8">
        <v>42062</v>
      </c>
      <c r="F643">
        <f>VLOOKUP(A643,OrderProduct!A643:F2594,6,0)</f>
        <v>240.05</v>
      </c>
    </row>
    <row r="644" spans="1:6">
      <c r="A644">
        <v>1132</v>
      </c>
      <c r="B644">
        <f>VLOOKUP(A644,OrderProduct!A644:O2595,15,0)</f>
        <v>2</v>
      </c>
      <c r="C644" t="str">
        <f>VLOOKUP(B644,'Product Category'!$A$2:$B$4,2,0)</f>
        <v>Office Supplies</v>
      </c>
      <c r="D644" s="8">
        <v>42061</v>
      </c>
      <c r="E644" s="8">
        <v>42062</v>
      </c>
      <c r="F644">
        <f>VLOOKUP(A644,OrderProduct!A644:F2595,6,0)</f>
        <v>10.19</v>
      </c>
    </row>
    <row r="645" spans="1:6">
      <c r="A645">
        <v>1132</v>
      </c>
      <c r="B645">
        <f>VLOOKUP(A645,OrderProduct!A645:O2596,15,0)</f>
        <v>3</v>
      </c>
      <c r="C645" t="str">
        <f>VLOOKUP(B645,'Product Category'!$A$2:$B$4,2,0)</f>
        <v>Technology</v>
      </c>
      <c r="D645" s="8">
        <v>42061</v>
      </c>
      <c r="E645" s="8">
        <v>42063</v>
      </c>
      <c r="F645">
        <f>VLOOKUP(A645,OrderProduct!A645:F2596,6,0)</f>
        <v>64.19</v>
      </c>
    </row>
    <row r="646" spans="1:6">
      <c r="A646">
        <v>1132</v>
      </c>
      <c r="B646">
        <f>VLOOKUP(A646,OrderProduct!A646:O2597,15,0)</f>
        <v>3</v>
      </c>
      <c r="C646" t="str">
        <f>VLOOKUP(B646,'Product Category'!$A$2:$B$4,2,0)</f>
        <v>Technology</v>
      </c>
      <c r="D646" s="8">
        <v>42061</v>
      </c>
      <c r="E646" s="8">
        <v>42062</v>
      </c>
      <c r="F646">
        <f>VLOOKUP(A646,OrderProduct!A646:F2597,6,0)</f>
        <v>151.46</v>
      </c>
    </row>
    <row r="647" spans="1:6">
      <c r="A647">
        <v>1133</v>
      </c>
      <c r="B647">
        <f>VLOOKUP(A647,OrderProduct!A647:O2598,15,0)</f>
        <v>2</v>
      </c>
      <c r="C647" t="str">
        <f>VLOOKUP(B647,'Product Category'!$A$2:$B$4,2,0)</f>
        <v>Office Supplies</v>
      </c>
      <c r="D647" s="8">
        <v>42061</v>
      </c>
      <c r="E647" s="8">
        <v>42062</v>
      </c>
      <c r="F647">
        <f>VLOOKUP(A647,OrderProduct!A647:F2598,6,0)</f>
        <v>477.2</v>
      </c>
    </row>
    <row r="648" spans="1:6">
      <c r="A648">
        <v>1136</v>
      </c>
      <c r="B648">
        <f>VLOOKUP(A648,OrderProduct!A648:O2599,15,0)</f>
        <v>3</v>
      </c>
      <c r="C648" t="str">
        <f>VLOOKUP(B648,'Product Category'!$A$2:$B$4,2,0)</f>
        <v>Technology</v>
      </c>
      <c r="D648" s="8">
        <v>42061</v>
      </c>
      <c r="E648" s="8">
        <v>42062</v>
      </c>
      <c r="F648">
        <f>VLOOKUP(A648,OrderProduct!A648:F2599,6,0)</f>
        <v>619.38</v>
      </c>
    </row>
    <row r="649" spans="1:6">
      <c r="A649">
        <v>1138</v>
      </c>
      <c r="B649">
        <f>VLOOKUP(A649,OrderProduct!A649:O2600,15,0)</f>
        <v>1</v>
      </c>
      <c r="C649" t="str">
        <f>VLOOKUP(B649,'Product Category'!$A$2:$B$4,2,0)</f>
        <v>Furniture</v>
      </c>
      <c r="D649" s="8">
        <v>42061</v>
      </c>
      <c r="E649" s="8">
        <v>42063</v>
      </c>
      <c r="F649">
        <f>VLOOKUP(A649,OrderProduct!A649:F2600,6,0)</f>
        <v>18.69</v>
      </c>
    </row>
    <row r="650" spans="1:6">
      <c r="A650">
        <v>1142</v>
      </c>
      <c r="B650">
        <f>VLOOKUP(A650,OrderProduct!A650:O2601,15,0)</f>
        <v>2</v>
      </c>
      <c r="C650" t="str">
        <f>VLOOKUP(B650,'Product Category'!$A$2:$B$4,2,0)</f>
        <v>Office Supplies</v>
      </c>
      <c r="D650" s="8">
        <v>42061</v>
      </c>
      <c r="E650" s="8">
        <v>42063</v>
      </c>
      <c r="F650">
        <f>VLOOKUP(A650,OrderProduct!A650:F2601,6,0)</f>
        <v>8.8</v>
      </c>
    </row>
    <row r="651" spans="1:6">
      <c r="A651">
        <v>1142</v>
      </c>
      <c r="B651">
        <f>VLOOKUP(A651,OrderProduct!A651:O2602,15,0)</f>
        <v>2</v>
      </c>
      <c r="C651" t="str">
        <f>VLOOKUP(B651,'Product Category'!$A$2:$B$4,2,0)</f>
        <v>Office Supplies</v>
      </c>
      <c r="D651" s="8">
        <v>42061</v>
      </c>
      <c r="E651" s="8">
        <v>42062</v>
      </c>
      <c r="F651">
        <f>VLOOKUP(A651,OrderProduct!A651:F2602,6,0)</f>
        <v>356.14</v>
      </c>
    </row>
    <row r="652" spans="1:6">
      <c r="A652">
        <v>1151</v>
      </c>
      <c r="B652">
        <f>VLOOKUP(A652,OrderProduct!A652:O2603,15,0)</f>
        <v>1</v>
      </c>
      <c r="C652" t="str">
        <f>VLOOKUP(B652,'Product Category'!$A$2:$B$4,2,0)</f>
        <v>Furniture</v>
      </c>
      <c r="D652" s="8">
        <v>42061</v>
      </c>
      <c r="E652" s="8">
        <v>42063</v>
      </c>
      <c r="F652">
        <f>VLOOKUP(A652,OrderProduct!A652:F2603,6,0)</f>
        <v>27.08</v>
      </c>
    </row>
    <row r="653" spans="1:6">
      <c r="A653">
        <v>1155</v>
      </c>
      <c r="B653">
        <f>VLOOKUP(A653,OrderProduct!A653:O2604,15,0)</f>
        <v>2</v>
      </c>
      <c r="C653" t="str">
        <f>VLOOKUP(B653,'Product Category'!$A$2:$B$4,2,0)</f>
        <v>Office Supplies</v>
      </c>
      <c r="D653" s="8">
        <v>42061</v>
      </c>
      <c r="E653" s="8">
        <v>42065</v>
      </c>
      <c r="F653">
        <f>VLOOKUP(A653,OrderProduct!A653:F2604,6,0)</f>
        <v>3825.32</v>
      </c>
    </row>
    <row r="654" spans="1:6">
      <c r="A654">
        <v>1155</v>
      </c>
      <c r="B654">
        <f>VLOOKUP(A654,OrderProduct!A654:O2605,15,0)</f>
        <v>2</v>
      </c>
      <c r="C654" t="str">
        <f>VLOOKUP(B654,'Product Category'!$A$2:$B$4,2,0)</f>
        <v>Office Supplies</v>
      </c>
      <c r="D654" s="8">
        <v>42061</v>
      </c>
      <c r="E654" s="8">
        <v>42062</v>
      </c>
      <c r="F654">
        <f>VLOOKUP(A654,OrderProduct!A654:F2605,6,0)</f>
        <v>8.53</v>
      </c>
    </row>
    <row r="655" spans="1:6">
      <c r="A655">
        <v>1156</v>
      </c>
      <c r="B655">
        <f>VLOOKUP(A655,OrderProduct!A655:O2606,15,0)</f>
        <v>3</v>
      </c>
      <c r="C655" t="str">
        <f>VLOOKUP(B655,'Product Category'!$A$2:$B$4,2,0)</f>
        <v>Technology</v>
      </c>
      <c r="D655" s="8">
        <v>42061</v>
      </c>
      <c r="E655" s="8">
        <v>42062</v>
      </c>
      <c r="F655">
        <f>VLOOKUP(A655,OrderProduct!A655:F2606,6,0)</f>
        <v>233.58</v>
      </c>
    </row>
    <row r="656" spans="1:6">
      <c r="A656">
        <v>1159</v>
      </c>
      <c r="B656">
        <f>VLOOKUP(A656,OrderProduct!A656:O2607,15,0)</f>
        <v>1</v>
      </c>
      <c r="C656" t="str">
        <f>VLOOKUP(B656,'Product Category'!$A$2:$B$4,2,0)</f>
        <v>Furniture</v>
      </c>
      <c r="D656" s="8">
        <v>42061</v>
      </c>
      <c r="E656" s="8">
        <v>42063</v>
      </c>
      <c r="F656">
        <f>VLOOKUP(A656,OrderProduct!A656:F2607,6,0)</f>
        <v>1276.88</v>
      </c>
    </row>
    <row r="657" spans="1:6">
      <c r="A657">
        <v>1170</v>
      </c>
      <c r="B657">
        <f>VLOOKUP(A657,OrderProduct!A657:O2608,15,0)</f>
        <v>2</v>
      </c>
      <c r="C657" t="str">
        <f>VLOOKUP(B657,'Product Category'!$A$2:$B$4,2,0)</f>
        <v>Office Supplies</v>
      </c>
      <c r="D657" s="8">
        <v>42062</v>
      </c>
      <c r="E657" s="8">
        <v>42063</v>
      </c>
      <c r="F657">
        <f>VLOOKUP(A657,OrderProduct!A657:F2608,6,0)</f>
        <v>61.5</v>
      </c>
    </row>
    <row r="658" spans="1:6">
      <c r="A658">
        <v>1170</v>
      </c>
      <c r="B658">
        <f>VLOOKUP(A658,OrderProduct!A658:O2609,15,0)</f>
        <v>3</v>
      </c>
      <c r="C658" t="str">
        <f>VLOOKUP(B658,'Product Category'!$A$2:$B$4,2,0)</f>
        <v>Technology</v>
      </c>
      <c r="D658" s="8">
        <v>42062</v>
      </c>
      <c r="E658" s="8">
        <v>42063</v>
      </c>
      <c r="F658">
        <f>VLOOKUP(A658,OrderProduct!A658:F2609,6,0)</f>
        <v>14.52</v>
      </c>
    </row>
    <row r="659" spans="1:6">
      <c r="A659">
        <v>1178</v>
      </c>
      <c r="B659">
        <f>VLOOKUP(A659,OrderProduct!A659:O2610,15,0)</f>
        <v>2</v>
      </c>
      <c r="C659" t="str">
        <f>VLOOKUP(B659,'Product Category'!$A$2:$B$4,2,0)</f>
        <v>Office Supplies</v>
      </c>
      <c r="D659" s="8">
        <v>42062</v>
      </c>
      <c r="E659" s="8">
        <v>42063</v>
      </c>
      <c r="F659">
        <f>VLOOKUP(A659,OrderProduct!A659:F2610,6,0)</f>
        <v>47.12</v>
      </c>
    </row>
    <row r="660" spans="1:6">
      <c r="A660">
        <v>1178</v>
      </c>
      <c r="B660">
        <f>VLOOKUP(A660,OrderProduct!A660:O2611,15,0)</f>
        <v>1</v>
      </c>
      <c r="C660" t="str">
        <f>VLOOKUP(B660,'Product Category'!$A$2:$B$4,2,0)</f>
        <v>Furniture</v>
      </c>
      <c r="D660" s="8">
        <v>42062</v>
      </c>
      <c r="E660" s="8">
        <v>42063</v>
      </c>
      <c r="F660">
        <f>VLOOKUP(A660,OrderProduct!A660:F2611,6,0)</f>
        <v>670.9</v>
      </c>
    </row>
    <row r="661" spans="1:6">
      <c r="A661">
        <v>1178</v>
      </c>
      <c r="B661">
        <f>VLOOKUP(A661,OrderProduct!A661:O2612,15,0)</f>
        <v>3</v>
      </c>
      <c r="C661" t="str">
        <f>VLOOKUP(B661,'Product Category'!$A$2:$B$4,2,0)</f>
        <v>Technology</v>
      </c>
      <c r="D661" s="8">
        <v>42062</v>
      </c>
      <c r="E661" s="8">
        <v>42062</v>
      </c>
      <c r="F661">
        <f>VLOOKUP(A661,OrderProduct!A661:F2612,6,0)</f>
        <v>103.18</v>
      </c>
    </row>
    <row r="662" spans="1:6">
      <c r="A662">
        <v>1178</v>
      </c>
      <c r="B662">
        <f>VLOOKUP(A662,OrderProduct!A662:O2613,15,0)</f>
        <v>1</v>
      </c>
      <c r="C662" t="str">
        <f>VLOOKUP(B662,'Product Category'!$A$2:$B$4,2,0)</f>
        <v>Furniture</v>
      </c>
      <c r="D662" s="8">
        <v>42062</v>
      </c>
      <c r="E662" s="8">
        <v>42063</v>
      </c>
      <c r="F662">
        <f>VLOOKUP(A662,OrderProduct!A662:F2613,6,0)</f>
        <v>1526.68</v>
      </c>
    </row>
    <row r="663" spans="1:6">
      <c r="A663">
        <v>1182</v>
      </c>
      <c r="B663">
        <f>VLOOKUP(A663,OrderProduct!A663:O2614,15,0)</f>
        <v>2</v>
      </c>
      <c r="C663" t="str">
        <f>VLOOKUP(B663,'Product Category'!$A$2:$B$4,2,0)</f>
        <v>Office Supplies</v>
      </c>
      <c r="D663" s="8">
        <v>42062</v>
      </c>
      <c r="E663" s="8">
        <v>42063</v>
      </c>
      <c r="F663">
        <f>VLOOKUP(A663,OrderProduct!A663:F2614,6,0)</f>
        <v>1952.56</v>
      </c>
    </row>
    <row r="664" spans="1:6">
      <c r="A664">
        <v>1183</v>
      </c>
      <c r="B664">
        <f>VLOOKUP(A664,OrderProduct!A664:O2615,15,0)</f>
        <v>3</v>
      </c>
      <c r="C664" t="str">
        <f>VLOOKUP(B664,'Product Category'!$A$2:$B$4,2,0)</f>
        <v>Technology</v>
      </c>
      <c r="D664" s="8">
        <v>42062</v>
      </c>
      <c r="E664" s="8">
        <v>42063</v>
      </c>
      <c r="F664">
        <f>VLOOKUP(A664,OrderProduct!A664:F2615,6,0)</f>
        <v>76.16</v>
      </c>
    </row>
    <row r="665" spans="1:6">
      <c r="A665">
        <v>1185</v>
      </c>
      <c r="B665">
        <f>VLOOKUP(A665,OrderProduct!A665:O2616,15,0)</f>
        <v>3</v>
      </c>
      <c r="C665" t="str">
        <f>VLOOKUP(B665,'Product Category'!$A$2:$B$4,2,0)</f>
        <v>Technology</v>
      </c>
      <c r="D665" s="8">
        <v>42062</v>
      </c>
      <c r="E665" s="8">
        <v>42062</v>
      </c>
      <c r="F665">
        <f>VLOOKUP(A665,OrderProduct!A665:F2616,6,0)</f>
        <v>1038.14</v>
      </c>
    </row>
    <row r="666" spans="1:6">
      <c r="A666">
        <v>1185</v>
      </c>
      <c r="B666">
        <f>VLOOKUP(A666,OrderProduct!A666:O2617,15,0)</f>
        <v>2</v>
      </c>
      <c r="C666" t="str">
        <f>VLOOKUP(B666,'Product Category'!$A$2:$B$4,2,0)</f>
        <v>Office Supplies</v>
      </c>
      <c r="D666" s="8">
        <v>42062</v>
      </c>
      <c r="E666" s="8">
        <v>42066</v>
      </c>
      <c r="F666">
        <f>VLOOKUP(A666,OrderProduct!A666:F2617,6,0)</f>
        <v>6296</v>
      </c>
    </row>
    <row r="667" spans="1:6">
      <c r="A667">
        <v>1186</v>
      </c>
      <c r="B667">
        <f>VLOOKUP(A667,OrderProduct!A667:O2618,15,0)</f>
        <v>3</v>
      </c>
      <c r="C667" t="str">
        <f>VLOOKUP(B667,'Product Category'!$A$2:$B$4,2,0)</f>
        <v>Technology</v>
      </c>
      <c r="D667" s="8">
        <v>42062</v>
      </c>
      <c r="E667" s="8">
        <v>42069</v>
      </c>
      <c r="F667">
        <f>VLOOKUP(A667,OrderProduct!A667:F2618,6,0)</f>
        <v>100.79</v>
      </c>
    </row>
    <row r="668" spans="1:6">
      <c r="A668">
        <v>1189</v>
      </c>
      <c r="B668">
        <f>VLOOKUP(A668,OrderProduct!A668:O2619,15,0)</f>
        <v>2</v>
      </c>
      <c r="C668" t="str">
        <f>VLOOKUP(B668,'Product Category'!$A$2:$B$4,2,0)</f>
        <v>Office Supplies</v>
      </c>
      <c r="D668" s="8">
        <v>42063</v>
      </c>
      <c r="E668" s="8">
        <v>42063</v>
      </c>
      <c r="F668">
        <f>VLOOKUP(A668,OrderProduct!A668:F2619,6,0)</f>
        <v>49.44</v>
      </c>
    </row>
    <row r="669" spans="1:6">
      <c r="A669">
        <v>1189</v>
      </c>
      <c r="B669">
        <f>VLOOKUP(A669,OrderProduct!A669:O2620,15,0)</f>
        <v>1</v>
      </c>
      <c r="C669" t="str">
        <f>VLOOKUP(B669,'Product Category'!$A$2:$B$4,2,0)</f>
        <v>Furniture</v>
      </c>
      <c r="D669" s="8">
        <v>42063</v>
      </c>
      <c r="E669" s="8">
        <v>42065</v>
      </c>
      <c r="F669">
        <f>VLOOKUP(A669,OrderProduct!A669:F2620,6,0)</f>
        <v>14.29</v>
      </c>
    </row>
    <row r="670" spans="1:6">
      <c r="A670">
        <v>1189</v>
      </c>
      <c r="B670">
        <f>VLOOKUP(A670,OrderProduct!A670:O2621,15,0)</f>
        <v>1</v>
      </c>
      <c r="C670" t="str">
        <f>VLOOKUP(B670,'Product Category'!$A$2:$B$4,2,0)</f>
        <v>Furniture</v>
      </c>
      <c r="D670" s="8">
        <v>42063</v>
      </c>
      <c r="E670" s="8">
        <v>42068</v>
      </c>
      <c r="F670">
        <f>VLOOKUP(A670,OrderProduct!A670:F2621,6,0)</f>
        <v>1967.98</v>
      </c>
    </row>
    <row r="671" spans="1:6">
      <c r="A671">
        <v>1191</v>
      </c>
      <c r="B671">
        <f>VLOOKUP(A671,OrderProduct!A671:O2622,15,0)</f>
        <v>2</v>
      </c>
      <c r="C671" t="str">
        <f>VLOOKUP(B671,'Product Category'!$A$2:$B$4,2,0)</f>
        <v>Office Supplies</v>
      </c>
      <c r="D671" s="8">
        <v>42063</v>
      </c>
      <c r="E671" s="8">
        <v>42063</v>
      </c>
      <c r="F671">
        <f>VLOOKUP(A671,OrderProduct!A671:F2622,6,0)</f>
        <v>123</v>
      </c>
    </row>
    <row r="672" spans="1:6">
      <c r="A672">
        <v>1193</v>
      </c>
      <c r="B672">
        <f>VLOOKUP(A672,OrderProduct!A672:O2623,15,0)</f>
        <v>1</v>
      </c>
      <c r="C672" t="str">
        <f>VLOOKUP(B672,'Product Category'!$A$2:$B$4,2,0)</f>
        <v>Furniture</v>
      </c>
      <c r="D672" s="8">
        <v>42063</v>
      </c>
      <c r="E672" s="8">
        <v>42063</v>
      </c>
      <c r="F672">
        <f>VLOOKUP(A672,OrderProduct!A672:F2623,6,0)</f>
        <v>646.97</v>
      </c>
    </row>
    <row r="673" spans="1:6">
      <c r="A673">
        <v>1193</v>
      </c>
      <c r="B673">
        <f>VLOOKUP(A673,OrderProduct!A673:O2624,15,0)</f>
        <v>1</v>
      </c>
      <c r="C673" t="str">
        <f>VLOOKUP(B673,'Product Category'!$A$2:$B$4,2,0)</f>
        <v>Furniture</v>
      </c>
      <c r="D673" s="8">
        <v>42063</v>
      </c>
      <c r="E673" s="8">
        <v>42066</v>
      </c>
      <c r="F673">
        <f>VLOOKUP(A673,OrderProduct!A673:F2624,6,0)</f>
        <v>946.29</v>
      </c>
    </row>
    <row r="674" spans="1:6">
      <c r="A674">
        <v>1193</v>
      </c>
      <c r="B674">
        <f>VLOOKUP(A674,OrderProduct!A674:O2625,15,0)</f>
        <v>2</v>
      </c>
      <c r="C674" t="str">
        <f>VLOOKUP(B674,'Product Category'!$A$2:$B$4,2,0)</f>
        <v>Office Supplies</v>
      </c>
      <c r="D674" s="8">
        <v>42063</v>
      </c>
      <c r="E674" s="8">
        <v>42065</v>
      </c>
      <c r="F674">
        <f>VLOOKUP(A674,OrderProduct!A674:F2625,6,0)</f>
        <v>554.08</v>
      </c>
    </row>
    <row r="675" spans="1:6">
      <c r="A675">
        <v>1193</v>
      </c>
      <c r="B675">
        <f>VLOOKUP(A675,OrderProduct!A675:O2626,15,0)</f>
        <v>2</v>
      </c>
      <c r="C675" t="str">
        <f>VLOOKUP(B675,'Product Category'!$A$2:$B$4,2,0)</f>
        <v>Office Supplies</v>
      </c>
      <c r="D675" s="8">
        <v>42063</v>
      </c>
      <c r="E675" s="8">
        <v>42063</v>
      </c>
      <c r="F675">
        <f>VLOOKUP(A675,OrderProduct!A675:F2626,6,0)</f>
        <v>90.98</v>
      </c>
    </row>
    <row r="676" spans="1:6">
      <c r="A676">
        <v>1193</v>
      </c>
      <c r="B676">
        <f>VLOOKUP(A676,OrderProduct!A676:O2627,15,0)</f>
        <v>2</v>
      </c>
      <c r="C676" t="str">
        <f>VLOOKUP(B676,'Product Category'!$A$2:$B$4,2,0)</f>
        <v>Office Supplies</v>
      </c>
      <c r="D676" s="8">
        <v>42063</v>
      </c>
      <c r="E676" s="8">
        <v>42063</v>
      </c>
      <c r="F676">
        <f>VLOOKUP(A676,OrderProduct!A676:F2627,6,0)</f>
        <v>1821.89</v>
      </c>
    </row>
    <row r="677" spans="1:6">
      <c r="A677">
        <v>1193</v>
      </c>
      <c r="B677">
        <f>VLOOKUP(A677,OrderProduct!A677:O2628,15,0)</f>
        <v>3</v>
      </c>
      <c r="C677" t="str">
        <f>VLOOKUP(B677,'Product Category'!$A$2:$B$4,2,0)</f>
        <v>Technology</v>
      </c>
      <c r="D677" s="8">
        <v>42063</v>
      </c>
      <c r="E677" s="8">
        <v>42072</v>
      </c>
      <c r="F677">
        <f>VLOOKUP(A677,OrderProduct!A677:F2628,6,0)</f>
        <v>10728</v>
      </c>
    </row>
    <row r="678" spans="1:6">
      <c r="A678">
        <v>1193</v>
      </c>
      <c r="B678">
        <f>VLOOKUP(A678,OrderProduct!A678:O2629,15,0)</f>
        <v>2</v>
      </c>
      <c r="C678" t="str">
        <f>VLOOKUP(B678,'Product Category'!$A$2:$B$4,2,0)</f>
        <v>Office Supplies</v>
      </c>
      <c r="D678" s="8">
        <v>42063</v>
      </c>
      <c r="E678" s="8">
        <v>42067</v>
      </c>
      <c r="F678">
        <f>VLOOKUP(A678,OrderProduct!A678:F2629,6,0)</f>
        <v>364.26</v>
      </c>
    </row>
    <row r="679" spans="1:6">
      <c r="A679">
        <v>1194</v>
      </c>
      <c r="B679">
        <f>VLOOKUP(A679,OrderProduct!A679:O2630,15,0)</f>
        <v>2</v>
      </c>
      <c r="C679" t="str">
        <f>VLOOKUP(B679,'Product Category'!$A$2:$B$4,2,0)</f>
        <v>Office Supplies</v>
      </c>
      <c r="D679" s="8">
        <v>42063</v>
      </c>
      <c r="E679" s="8">
        <v>42063</v>
      </c>
      <c r="F679">
        <f>VLOOKUP(A679,OrderProduct!A679:F2630,6,0)</f>
        <v>11.35</v>
      </c>
    </row>
    <row r="680" spans="1:6">
      <c r="A680">
        <v>1197</v>
      </c>
      <c r="B680">
        <f>VLOOKUP(A680,OrderProduct!A680:O2631,15,0)</f>
        <v>1</v>
      </c>
      <c r="C680" t="str">
        <f>VLOOKUP(B680,'Product Category'!$A$2:$B$4,2,0)</f>
        <v>Furniture</v>
      </c>
      <c r="D680" s="8">
        <v>42063</v>
      </c>
      <c r="E680" s="8">
        <v>42063</v>
      </c>
      <c r="F680">
        <f>VLOOKUP(A680,OrderProduct!A680:F2631,6,0)</f>
        <v>7029.1</v>
      </c>
    </row>
    <row r="681" spans="1:6">
      <c r="A681">
        <v>1199</v>
      </c>
      <c r="B681">
        <f>VLOOKUP(A681,OrderProduct!A681:O2632,15,0)</f>
        <v>2</v>
      </c>
      <c r="C681" t="str">
        <f>VLOOKUP(B681,'Product Category'!$A$2:$B$4,2,0)</f>
        <v>Office Supplies</v>
      </c>
      <c r="D681" s="8">
        <v>42063</v>
      </c>
      <c r="E681" s="8">
        <v>42065</v>
      </c>
      <c r="F681">
        <f>VLOOKUP(A681,OrderProduct!A681:F2632,6,0)</f>
        <v>42.02</v>
      </c>
    </row>
    <row r="682" spans="1:6">
      <c r="A682">
        <v>1200</v>
      </c>
      <c r="B682">
        <f>VLOOKUP(A682,OrderProduct!A682:O2633,15,0)</f>
        <v>2</v>
      </c>
      <c r="C682" t="str">
        <f>VLOOKUP(B682,'Product Category'!$A$2:$B$4,2,0)</f>
        <v>Office Supplies</v>
      </c>
      <c r="D682" s="8">
        <v>42063</v>
      </c>
      <c r="E682" s="8">
        <v>42065</v>
      </c>
      <c r="F682">
        <f>VLOOKUP(A682,OrderProduct!A682:F2633,6,0)</f>
        <v>3705.14</v>
      </c>
    </row>
    <row r="683" spans="1:6">
      <c r="A683">
        <v>1202</v>
      </c>
      <c r="B683">
        <f>VLOOKUP(A683,OrderProduct!A683:O2634,15,0)</f>
        <v>2</v>
      </c>
      <c r="C683" t="str">
        <f>VLOOKUP(B683,'Product Category'!$A$2:$B$4,2,0)</f>
        <v>Office Supplies</v>
      </c>
      <c r="D683" s="8">
        <v>42063</v>
      </c>
      <c r="E683" s="8">
        <v>42064</v>
      </c>
      <c r="F683">
        <f>VLOOKUP(A683,OrderProduct!A683:F2634,6,0)</f>
        <v>945.36</v>
      </c>
    </row>
    <row r="684" spans="1:6">
      <c r="A684">
        <v>1203</v>
      </c>
      <c r="B684">
        <f>VLOOKUP(A684,OrderProduct!A684:O2635,15,0)</f>
        <v>3</v>
      </c>
      <c r="C684" t="str">
        <f>VLOOKUP(B684,'Product Category'!$A$2:$B$4,2,0)</f>
        <v>Technology</v>
      </c>
      <c r="D684" s="8">
        <v>42063</v>
      </c>
      <c r="E684" s="8">
        <v>42063</v>
      </c>
      <c r="F684">
        <f>VLOOKUP(A684,OrderProduct!A684:F2635,6,0)</f>
        <v>32.33</v>
      </c>
    </row>
    <row r="685" spans="1:6">
      <c r="A685">
        <v>1211</v>
      </c>
      <c r="B685">
        <f>VLOOKUP(A685,OrderProduct!A685:O2636,15,0)</f>
        <v>2</v>
      </c>
      <c r="C685" t="str">
        <f>VLOOKUP(B685,'Product Category'!$A$2:$B$4,2,0)</f>
        <v>Office Supplies</v>
      </c>
      <c r="D685" s="8">
        <v>42063</v>
      </c>
      <c r="E685" s="8">
        <v>42063</v>
      </c>
      <c r="F685">
        <f>VLOOKUP(A685,OrderProduct!A685:F2636,6,0)</f>
        <v>642.06</v>
      </c>
    </row>
    <row r="686" spans="1:6">
      <c r="A686">
        <v>1212</v>
      </c>
      <c r="B686">
        <f>VLOOKUP(A686,OrderProduct!A686:O2637,15,0)</f>
        <v>2</v>
      </c>
      <c r="C686" t="str">
        <f>VLOOKUP(B686,'Product Category'!$A$2:$B$4,2,0)</f>
        <v>Office Supplies</v>
      </c>
      <c r="D686" s="8">
        <v>42064</v>
      </c>
      <c r="E686" s="8">
        <v>42065</v>
      </c>
      <c r="F686">
        <f>VLOOKUP(A686,OrderProduct!A686:F2637,6,0)</f>
        <v>4</v>
      </c>
    </row>
    <row r="687" spans="1:6">
      <c r="A687">
        <v>1212</v>
      </c>
      <c r="B687">
        <f>VLOOKUP(A687,OrderProduct!A687:O2638,15,0)</f>
        <v>3</v>
      </c>
      <c r="C687" t="str">
        <f>VLOOKUP(B687,'Product Category'!$A$2:$B$4,2,0)</f>
        <v>Technology</v>
      </c>
      <c r="D687" s="8">
        <v>42064</v>
      </c>
      <c r="E687" s="8">
        <v>42066</v>
      </c>
      <c r="F687">
        <f>VLOOKUP(A687,OrderProduct!A687:F2638,6,0)</f>
        <v>589.8</v>
      </c>
    </row>
    <row r="688" spans="1:6">
      <c r="A688">
        <v>1213</v>
      </c>
      <c r="B688">
        <f>VLOOKUP(A688,OrderProduct!A688:O2639,15,0)</f>
        <v>3</v>
      </c>
      <c r="C688" t="str">
        <f>VLOOKUP(B688,'Product Category'!$A$2:$B$4,2,0)</f>
        <v>Technology</v>
      </c>
      <c r="D688" s="8">
        <v>42064</v>
      </c>
      <c r="E688" s="8">
        <v>42065</v>
      </c>
      <c r="F688">
        <f>VLOOKUP(A688,OrderProduct!A688:F2639,6,0)</f>
        <v>22.85</v>
      </c>
    </row>
    <row r="689" spans="1:6">
      <c r="A689">
        <v>1213</v>
      </c>
      <c r="B689">
        <f>VLOOKUP(A689,OrderProduct!A689:O2640,15,0)</f>
        <v>2</v>
      </c>
      <c r="C689" t="str">
        <f>VLOOKUP(B689,'Product Category'!$A$2:$B$4,2,0)</f>
        <v>Office Supplies</v>
      </c>
      <c r="D689" s="8">
        <v>42064</v>
      </c>
      <c r="E689" s="8">
        <v>42066</v>
      </c>
      <c r="F689">
        <f>VLOOKUP(A689,OrderProduct!A689:F2640,6,0)</f>
        <v>506.39</v>
      </c>
    </row>
    <row r="690" spans="1:6">
      <c r="A690">
        <v>1213</v>
      </c>
      <c r="B690">
        <f>VLOOKUP(A690,OrderProduct!A690:O2641,15,0)</f>
        <v>2</v>
      </c>
      <c r="C690" t="str">
        <f>VLOOKUP(B690,'Product Category'!$A$2:$B$4,2,0)</f>
        <v>Office Supplies</v>
      </c>
      <c r="D690" s="8">
        <v>42064</v>
      </c>
      <c r="E690" s="8">
        <v>42066</v>
      </c>
      <c r="F690">
        <f>VLOOKUP(A690,OrderProduct!A690:F2641,6,0)</f>
        <v>1088.26</v>
      </c>
    </row>
    <row r="691" spans="1:6">
      <c r="A691">
        <v>1217</v>
      </c>
      <c r="B691">
        <f>VLOOKUP(A691,OrderProduct!A691:O2642,15,0)</f>
        <v>1</v>
      </c>
      <c r="C691" t="str">
        <f>VLOOKUP(B691,'Product Category'!$A$2:$B$4,2,0)</f>
        <v>Furniture</v>
      </c>
      <c r="D691" s="8">
        <v>42064</v>
      </c>
      <c r="E691" s="8">
        <v>42065</v>
      </c>
      <c r="F691">
        <f>VLOOKUP(A691,OrderProduct!A691:F2642,6,0)</f>
        <v>16.67</v>
      </c>
    </row>
    <row r="692" spans="1:6">
      <c r="A692">
        <v>1226</v>
      </c>
      <c r="B692">
        <f>VLOOKUP(A692,OrderProduct!A692:O2643,15,0)</f>
        <v>2</v>
      </c>
      <c r="C692" t="str">
        <f>VLOOKUP(B692,'Product Category'!$A$2:$B$4,2,0)</f>
        <v>Office Supplies</v>
      </c>
      <c r="D692" s="8">
        <v>42064</v>
      </c>
      <c r="E692" s="8">
        <v>42065</v>
      </c>
      <c r="F692">
        <f>VLOOKUP(A692,OrderProduct!A692:F2643,6,0)</f>
        <v>195.16</v>
      </c>
    </row>
    <row r="693" spans="1:6">
      <c r="A693">
        <v>1227</v>
      </c>
      <c r="B693">
        <f>VLOOKUP(A693,OrderProduct!A693:O2644,15,0)</f>
        <v>1</v>
      </c>
      <c r="C693" t="str">
        <f>VLOOKUP(B693,'Product Category'!$A$2:$B$4,2,0)</f>
        <v>Furniture</v>
      </c>
      <c r="D693" s="8">
        <v>42064</v>
      </c>
      <c r="E693" s="8">
        <v>42066</v>
      </c>
      <c r="F693">
        <f>VLOOKUP(A693,OrderProduct!A693:F2644,6,0)</f>
        <v>879.62</v>
      </c>
    </row>
    <row r="694" spans="1:6">
      <c r="A694">
        <v>1228</v>
      </c>
      <c r="B694">
        <f>VLOOKUP(A694,OrderProduct!A694:O2645,15,0)</f>
        <v>2</v>
      </c>
      <c r="C694" t="str">
        <f>VLOOKUP(B694,'Product Category'!$A$2:$B$4,2,0)</f>
        <v>Office Supplies</v>
      </c>
      <c r="D694" s="8">
        <v>42064</v>
      </c>
      <c r="E694" s="8">
        <v>42065</v>
      </c>
      <c r="F694">
        <f>VLOOKUP(A694,OrderProduct!A694:F2645,6,0)</f>
        <v>361.19</v>
      </c>
    </row>
    <row r="695" spans="1:6">
      <c r="A695">
        <v>1228</v>
      </c>
      <c r="B695">
        <f>VLOOKUP(A695,OrderProduct!A695:O2646,15,0)</f>
        <v>3</v>
      </c>
      <c r="C695" t="str">
        <f>VLOOKUP(B695,'Product Category'!$A$2:$B$4,2,0)</f>
        <v>Technology</v>
      </c>
      <c r="D695" s="8">
        <v>42064</v>
      </c>
      <c r="E695" s="8">
        <v>42067</v>
      </c>
      <c r="F695">
        <f>VLOOKUP(A695,OrderProduct!A695:F2646,6,0)</f>
        <v>378.82</v>
      </c>
    </row>
    <row r="696" spans="1:6">
      <c r="A696">
        <v>1228</v>
      </c>
      <c r="B696">
        <f>VLOOKUP(A696,OrderProduct!A696:O2647,15,0)</f>
        <v>2</v>
      </c>
      <c r="C696" t="str">
        <f>VLOOKUP(B696,'Product Category'!$A$2:$B$4,2,0)</f>
        <v>Office Supplies</v>
      </c>
      <c r="D696" s="8">
        <v>42064</v>
      </c>
      <c r="E696" s="8">
        <v>42066</v>
      </c>
      <c r="F696">
        <f>VLOOKUP(A696,OrderProduct!A696:F2647,6,0)</f>
        <v>152.18</v>
      </c>
    </row>
    <row r="697" spans="1:6">
      <c r="A697">
        <v>1229</v>
      </c>
      <c r="B697">
        <f>VLOOKUP(A697,OrderProduct!A697:O2648,15,0)</f>
        <v>3</v>
      </c>
      <c r="C697" t="str">
        <f>VLOOKUP(B697,'Product Category'!$A$2:$B$4,2,0)</f>
        <v>Technology</v>
      </c>
      <c r="D697" s="8">
        <v>42064</v>
      </c>
      <c r="E697" s="8">
        <v>42066</v>
      </c>
      <c r="F697">
        <f>VLOOKUP(A697,OrderProduct!A697:F2648,6,0)</f>
        <v>53.89</v>
      </c>
    </row>
    <row r="698" spans="1:6">
      <c r="A698">
        <v>1233</v>
      </c>
      <c r="B698">
        <f>VLOOKUP(A698,OrderProduct!A698:O2649,15,0)</f>
        <v>2</v>
      </c>
      <c r="C698" t="str">
        <f>VLOOKUP(B698,'Product Category'!$A$2:$B$4,2,0)</f>
        <v>Office Supplies</v>
      </c>
      <c r="D698" s="8">
        <v>42064</v>
      </c>
      <c r="E698" s="8">
        <v>42065</v>
      </c>
      <c r="F698">
        <f>VLOOKUP(A698,OrderProduct!A698:F2649,6,0)</f>
        <v>1001.02</v>
      </c>
    </row>
    <row r="699" spans="1:6">
      <c r="A699">
        <v>1233</v>
      </c>
      <c r="B699">
        <f>VLOOKUP(A699,OrderProduct!A699:O2650,15,0)</f>
        <v>3</v>
      </c>
      <c r="C699" t="str">
        <f>VLOOKUP(B699,'Product Category'!$A$2:$B$4,2,0)</f>
        <v>Technology</v>
      </c>
      <c r="D699" s="8">
        <v>42064</v>
      </c>
      <c r="E699" s="8">
        <v>42065</v>
      </c>
      <c r="F699">
        <f>VLOOKUP(A699,OrderProduct!A699:F2650,6,0)</f>
        <v>277.07</v>
      </c>
    </row>
    <row r="700" spans="1:6">
      <c r="A700">
        <v>1233</v>
      </c>
      <c r="B700">
        <f>VLOOKUP(A700,OrderProduct!A700:O2651,15,0)</f>
        <v>3</v>
      </c>
      <c r="C700" t="str">
        <f>VLOOKUP(B700,'Product Category'!$A$2:$B$4,2,0)</f>
        <v>Technology</v>
      </c>
      <c r="D700" s="8">
        <v>42064</v>
      </c>
      <c r="E700" s="8">
        <v>42066</v>
      </c>
      <c r="F700">
        <f>VLOOKUP(A700,OrderProduct!A700:F2651,6,0)</f>
        <v>149.67</v>
      </c>
    </row>
    <row r="701" spans="1:6">
      <c r="A701">
        <v>1233</v>
      </c>
      <c r="B701">
        <f>VLOOKUP(A701,OrderProduct!A701:O2652,15,0)</f>
        <v>3</v>
      </c>
      <c r="C701" t="str">
        <f>VLOOKUP(B701,'Product Category'!$A$2:$B$4,2,0)</f>
        <v>Technology</v>
      </c>
      <c r="D701" s="8">
        <v>42065</v>
      </c>
      <c r="E701" s="8">
        <v>42067</v>
      </c>
      <c r="F701">
        <f>VLOOKUP(A701,OrderProduct!A701:F2652,6,0)</f>
        <v>51.99</v>
      </c>
    </row>
    <row r="702" spans="1:6">
      <c r="A702">
        <v>1237</v>
      </c>
      <c r="B702">
        <f>VLOOKUP(A702,OrderProduct!A702:O2653,15,0)</f>
        <v>1</v>
      </c>
      <c r="C702" t="str">
        <f>VLOOKUP(B702,'Product Category'!$A$2:$B$4,2,0)</f>
        <v>Furniture</v>
      </c>
      <c r="D702" s="8">
        <v>42065</v>
      </c>
      <c r="E702" s="8">
        <v>42067</v>
      </c>
      <c r="F702">
        <f>VLOOKUP(A702,OrderProduct!A702:F2653,6,0)</f>
        <v>130.62</v>
      </c>
    </row>
    <row r="703" spans="1:6">
      <c r="A703">
        <v>1237</v>
      </c>
      <c r="B703">
        <f>VLOOKUP(A703,OrderProduct!A703:O2654,15,0)</f>
        <v>1</v>
      </c>
      <c r="C703" t="str">
        <f>VLOOKUP(B703,'Product Category'!$A$2:$B$4,2,0)</f>
        <v>Furniture</v>
      </c>
      <c r="D703" s="8">
        <v>42065</v>
      </c>
      <c r="E703" s="8">
        <v>42065</v>
      </c>
      <c r="F703">
        <f>VLOOKUP(A703,OrderProduct!A703:F2654,6,0)</f>
        <v>6945.16</v>
      </c>
    </row>
    <row r="704" spans="1:6">
      <c r="A704">
        <v>1237</v>
      </c>
      <c r="B704">
        <f>VLOOKUP(A704,OrderProduct!A704:O2655,15,0)</f>
        <v>3</v>
      </c>
      <c r="C704" t="str">
        <f>VLOOKUP(B704,'Product Category'!$A$2:$B$4,2,0)</f>
        <v>Technology</v>
      </c>
      <c r="D704" s="8">
        <v>42065</v>
      </c>
      <c r="E704" s="8">
        <v>42067</v>
      </c>
      <c r="F704">
        <f>VLOOKUP(A704,OrderProduct!A704:F2655,6,0)</f>
        <v>30.94</v>
      </c>
    </row>
    <row r="705" spans="1:6">
      <c r="A705">
        <v>1237</v>
      </c>
      <c r="B705">
        <f>VLOOKUP(A705,OrderProduct!A705:O2656,15,0)</f>
        <v>3</v>
      </c>
      <c r="C705" t="str">
        <f>VLOOKUP(B705,'Product Category'!$A$2:$B$4,2,0)</f>
        <v>Technology</v>
      </c>
      <c r="D705" s="8">
        <v>42065</v>
      </c>
      <c r="E705" s="8">
        <v>42066</v>
      </c>
      <c r="F705">
        <f>VLOOKUP(A705,OrderProduct!A705:F2656,6,0)</f>
        <v>3.42</v>
      </c>
    </row>
    <row r="706" spans="1:6">
      <c r="A706">
        <v>1238</v>
      </c>
      <c r="B706">
        <f>VLOOKUP(A706,OrderProduct!A706:O2657,15,0)</f>
        <v>1</v>
      </c>
      <c r="C706" t="str">
        <f>VLOOKUP(B706,'Product Category'!$A$2:$B$4,2,0)</f>
        <v>Furniture</v>
      </c>
      <c r="D706" s="8">
        <v>42065</v>
      </c>
      <c r="E706" s="8">
        <v>42067</v>
      </c>
      <c r="F706">
        <f>VLOOKUP(A706,OrderProduct!A706:F2657,6,0)</f>
        <v>1487.9</v>
      </c>
    </row>
    <row r="707" spans="1:6">
      <c r="A707">
        <v>1241</v>
      </c>
      <c r="B707">
        <f>VLOOKUP(A707,OrderProduct!A707:O2658,15,0)</f>
        <v>2</v>
      </c>
      <c r="C707" t="str">
        <f>VLOOKUP(B707,'Product Category'!$A$2:$B$4,2,0)</f>
        <v>Office Supplies</v>
      </c>
      <c r="D707" s="8">
        <v>42066</v>
      </c>
      <c r="E707" s="8">
        <v>42073</v>
      </c>
      <c r="F707">
        <f>VLOOKUP(A707,OrderProduct!A707:F2658,6,0)</f>
        <v>600.4</v>
      </c>
    </row>
    <row r="708" spans="1:6">
      <c r="A708">
        <v>1241</v>
      </c>
      <c r="B708">
        <f>VLOOKUP(A708,OrderProduct!A708:O2659,15,0)</f>
        <v>3</v>
      </c>
      <c r="C708" t="str">
        <f>VLOOKUP(B708,'Product Category'!$A$2:$B$4,2,0)</f>
        <v>Technology</v>
      </c>
      <c r="D708" s="8">
        <v>42066</v>
      </c>
      <c r="E708" s="8">
        <v>42068</v>
      </c>
      <c r="F708">
        <f>VLOOKUP(A708,OrderProduct!A708:F2659,6,0)</f>
        <v>34.25</v>
      </c>
    </row>
    <row r="709" spans="1:6">
      <c r="A709">
        <v>1246</v>
      </c>
      <c r="B709">
        <f>VLOOKUP(A709,OrderProduct!A709:O2660,15,0)</f>
        <v>2</v>
      </c>
      <c r="C709" t="str">
        <f>VLOOKUP(B709,'Product Category'!$A$2:$B$4,2,0)</f>
        <v>Office Supplies</v>
      </c>
      <c r="D709" s="8">
        <v>42067</v>
      </c>
      <c r="E709" s="8">
        <v>42067</v>
      </c>
      <c r="F709">
        <f>VLOOKUP(A709,OrderProduct!A709:F2660,6,0)</f>
        <v>31.45</v>
      </c>
    </row>
    <row r="710" spans="1:6">
      <c r="A710">
        <v>1246</v>
      </c>
      <c r="B710">
        <f>VLOOKUP(A710,OrderProduct!A710:O2661,15,0)</f>
        <v>1</v>
      </c>
      <c r="C710" t="str">
        <f>VLOOKUP(B710,'Product Category'!$A$2:$B$4,2,0)</f>
        <v>Furniture</v>
      </c>
      <c r="D710" s="8">
        <v>42067</v>
      </c>
      <c r="E710" s="8">
        <v>42070</v>
      </c>
      <c r="F710">
        <f>VLOOKUP(A710,OrderProduct!A710:F2661,6,0)</f>
        <v>87.53</v>
      </c>
    </row>
    <row r="711" spans="1:6">
      <c r="A711">
        <v>1246</v>
      </c>
      <c r="B711">
        <f>VLOOKUP(A711,OrderProduct!A711:O2662,15,0)</f>
        <v>3</v>
      </c>
      <c r="C711" t="str">
        <f>VLOOKUP(B711,'Product Category'!$A$2:$B$4,2,0)</f>
        <v>Technology</v>
      </c>
      <c r="D711" s="8">
        <v>42067</v>
      </c>
      <c r="E711" s="8">
        <v>42068</v>
      </c>
      <c r="F711">
        <f>VLOOKUP(A711,OrderProduct!A711:F2662,6,0)</f>
        <v>172.22</v>
      </c>
    </row>
    <row r="712" spans="1:6">
      <c r="A712">
        <v>1247</v>
      </c>
      <c r="B712">
        <f>VLOOKUP(A712,OrderProduct!A712:O2663,15,0)</f>
        <v>2</v>
      </c>
      <c r="C712" t="str">
        <f>VLOOKUP(B712,'Product Category'!$A$2:$B$4,2,0)</f>
        <v>Office Supplies</v>
      </c>
      <c r="D712" s="8">
        <v>42067</v>
      </c>
      <c r="E712" s="8">
        <v>42068</v>
      </c>
      <c r="F712">
        <f>VLOOKUP(A712,OrderProduct!A712:F2663,6,0)</f>
        <v>723.54</v>
      </c>
    </row>
    <row r="713" spans="1:6">
      <c r="A713">
        <v>1247</v>
      </c>
      <c r="B713">
        <f>VLOOKUP(A713,OrderProduct!A713:O2664,15,0)</f>
        <v>1</v>
      </c>
      <c r="C713" t="str">
        <f>VLOOKUP(B713,'Product Category'!$A$2:$B$4,2,0)</f>
        <v>Furniture</v>
      </c>
      <c r="D713" s="8">
        <v>42067</v>
      </c>
      <c r="E713" s="8">
        <v>42069</v>
      </c>
      <c r="F713">
        <f>VLOOKUP(A713,OrderProduct!A713:F2664,6,0)</f>
        <v>894.88</v>
      </c>
    </row>
    <row r="714" spans="1:6">
      <c r="A714">
        <v>1250</v>
      </c>
      <c r="B714">
        <f>VLOOKUP(A714,OrderProduct!A714:O2665,15,0)</f>
        <v>2</v>
      </c>
      <c r="C714" t="str">
        <f>VLOOKUP(B714,'Product Category'!$A$2:$B$4,2,0)</f>
        <v>Office Supplies</v>
      </c>
      <c r="D714" s="8">
        <v>42067</v>
      </c>
      <c r="E714" s="8">
        <v>42071</v>
      </c>
      <c r="F714">
        <f>VLOOKUP(A714,OrderProduct!A714:F2665,6,0)</f>
        <v>300.67</v>
      </c>
    </row>
    <row r="715" spans="1:6">
      <c r="A715">
        <v>1250</v>
      </c>
      <c r="B715">
        <f>VLOOKUP(A715,OrderProduct!A715:O2666,15,0)</f>
        <v>1</v>
      </c>
      <c r="C715" t="str">
        <f>VLOOKUP(B715,'Product Category'!$A$2:$B$4,2,0)</f>
        <v>Furniture</v>
      </c>
      <c r="D715" s="8">
        <v>42067</v>
      </c>
      <c r="E715" s="8">
        <v>42068</v>
      </c>
      <c r="F715">
        <f>VLOOKUP(A715,OrderProduct!A715:F2666,6,0)</f>
        <v>162.49</v>
      </c>
    </row>
    <row r="716" spans="1:6">
      <c r="A716">
        <v>1250</v>
      </c>
      <c r="B716">
        <f>VLOOKUP(A716,OrderProduct!A716:O2667,15,0)</f>
        <v>2</v>
      </c>
      <c r="C716" t="str">
        <f>VLOOKUP(B716,'Product Category'!$A$2:$B$4,2,0)</f>
        <v>Office Supplies</v>
      </c>
      <c r="D716" s="8">
        <v>42067</v>
      </c>
      <c r="E716" s="8">
        <v>42068</v>
      </c>
      <c r="F716">
        <f>VLOOKUP(A716,OrderProduct!A716:F2667,6,0)</f>
        <v>181.46</v>
      </c>
    </row>
    <row r="717" spans="1:6">
      <c r="A717">
        <v>1253</v>
      </c>
      <c r="B717">
        <f>VLOOKUP(A717,OrderProduct!A717:O2668,15,0)</f>
        <v>2</v>
      </c>
      <c r="C717" t="str">
        <f>VLOOKUP(B717,'Product Category'!$A$2:$B$4,2,0)</f>
        <v>Office Supplies</v>
      </c>
      <c r="D717" s="8">
        <v>42067</v>
      </c>
      <c r="E717" s="8">
        <v>42068</v>
      </c>
      <c r="F717">
        <f>VLOOKUP(A717,OrderProduct!A717:F2668,6,0)</f>
        <v>1076.3</v>
      </c>
    </row>
    <row r="718" spans="1:6">
      <c r="A718">
        <v>1253</v>
      </c>
      <c r="B718">
        <f>VLOOKUP(A718,OrderProduct!A718:O2669,15,0)</f>
        <v>1</v>
      </c>
      <c r="C718" t="str">
        <f>VLOOKUP(B718,'Product Category'!$A$2:$B$4,2,0)</f>
        <v>Furniture</v>
      </c>
      <c r="D718" s="8">
        <v>42067</v>
      </c>
      <c r="E718" s="8">
        <v>42069</v>
      </c>
      <c r="F718">
        <f>VLOOKUP(A718,OrderProduct!A718:F2669,6,0)</f>
        <v>1362.2</v>
      </c>
    </row>
    <row r="719" spans="1:6">
      <c r="A719">
        <v>1253</v>
      </c>
      <c r="B719">
        <f>VLOOKUP(A719,OrderProduct!A719:O2670,15,0)</f>
        <v>1</v>
      </c>
      <c r="C719" t="str">
        <f>VLOOKUP(B719,'Product Category'!$A$2:$B$4,2,0)</f>
        <v>Furniture</v>
      </c>
      <c r="D719" s="8">
        <v>42067</v>
      </c>
      <c r="E719" s="8">
        <v>42067</v>
      </c>
      <c r="F719">
        <f>VLOOKUP(A719,OrderProduct!A719:F2670,6,0)</f>
        <v>506.5</v>
      </c>
    </row>
    <row r="720" spans="1:6">
      <c r="A720">
        <v>1254</v>
      </c>
      <c r="B720">
        <f>VLOOKUP(A720,OrderProduct!A720:O2671,15,0)</f>
        <v>2</v>
      </c>
      <c r="C720" t="str">
        <f>VLOOKUP(B720,'Product Category'!$A$2:$B$4,2,0)</f>
        <v>Office Supplies</v>
      </c>
      <c r="D720" s="8">
        <v>42068</v>
      </c>
      <c r="E720" s="8">
        <v>42070</v>
      </c>
      <c r="F720">
        <f>VLOOKUP(A720,OrderProduct!A720:F2671,6,0)</f>
        <v>59.98</v>
      </c>
    </row>
    <row r="721" spans="1:6">
      <c r="A721">
        <v>1254</v>
      </c>
      <c r="B721">
        <f>VLOOKUP(A721,OrderProduct!A721:O2672,15,0)</f>
        <v>2</v>
      </c>
      <c r="C721" t="str">
        <f>VLOOKUP(B721,'Product Category'!$A$2:$B$4,2,0)</f>
        <v>Office Supplies</v>
      </c>
      <c r="D721" s="8">
        <v>42068</v>
      </c>
      <c r="E721" s="8">
        <v>42071</v>
      </c>
      <c r="F721">
        <f>VLOOKUP(A721,OrderProduct!A721:F2672,6,0)</f>
        <v>9252.81</v>
      </c>
    </row>
    <row r="722" spans="1:6">
      <c r="A722">
        <v>1254</v>
      </c>
      <c r="B722">
        <f>VLOOKUP(A722,OrderProduct!A722:O2673,15,0)</f>
        <v>2</v>
      </c>
      <c r="C722" t="str">
        <f>VLOOKUP(B722,'Product Category'!$A$2:$B$4,2,0)</f>
        <v>Office Supplies</v>
      </c>
      <c r="D722" s="8">
        <v>42068</v>
      </c>
      <c r="E722" s="8">
        <v>42069</v>
      </c>
      <c r="F722">
        <f>VLOOKUP(A722,OrderProduct!A722:F2673,6,0)</f>
        <v>207.31</v>
      </c>
    </row>
    <row r="723" spans="1:6">
      <c r="A723">
        <v>1257</v>
      </c>
      <c r="B723">
        <f>VLOOKUP(A723,OrderProduct!A723:O2674,15,0)</f>
        <v>3</v>
      </c>
      <c r="C723" t="str">
        <f>VLOOKUP(B723,'Product Category'!$A$2:$B$4,2,0)</f>
        <v>Technology</v>
      </c>
      <c r="D723" s="8">
        <v>42068</v>
      </c>
      <c r="E723" s="8">
        <v>42069</v>
      </c>
      <c r="F723">
        <f>VLOOKUP(A723,OrderProduct!A723:F2674,6,0)</f>
        <v>143.12</v>
      </c>
    </row>
    <row r="724" spans="1:6">
      <c r="A724">
        <v>1257</v>
      </c>
      <c r="B724">
        <f>VLOOKUP(A724,OrderProduct!A724:O2675,15,0)</f>
        <v>2</v>
      </c>
      <c r="C724" t="str">
        <f>VLOOKUP(B724,'Product Category'!$A$2:$B$4,2,0)</f>
        <v>Office Supplies</v>
      </c>
      <c r="D724" s="8">
        <v>42068</v>
      </c>
      <c r="E724" s="8">
        <v>42069</v>
      </c>
      <c r="F724">
        <f>VLOOKUP(A724,OrderProduct!A724:F2675,6,0)</f>
        <v>135.78</v>
      </c>
    </row>
    <row r="725" spans="1:6">
      <c r="A725">
        <v>1259</v>
      </c>
      <c r="B725">
        <f>VLOOKUP(A725,OrderProduct!A725:O2676,15,0)</f>
        <v>2</v>
      </c>
      <c r="C725" t="str">
        <f>VLOOKUP(B725,'Product Category'!$A$2:$B$4,2,0)</f>
        <v>Office Supplies</v>
      </c>
      <c r="D725" s="8">
        <v>42068</v>
      </c>
      <c r="E725" s="8">
        <v>42069</v>
      </c>
      <c r="F725">
        <f>VLOOKUP(A725,OrderProduct!A725:F2676,6,0)</f>
        <v>43.94</v>
      </c>
    </row>
    <row r="726" spans="1:6">
      <c r="A726">
        <v>1261</v>
      </c>
      <c r="B726">
        <f>VLOOKUP(A726,OrderProduct!A726:O2677,15,0)</f>
        <v>3</v>
      </c>
      <c r="C726" t="str">
        <f>VLOOKUP(B726,'Product Category'!$A$2:$B$4,2,0)</f>
        <v>Technology</v>
      </c>
      <c r="D726" s="8">
        <v>42068</v>
      </c>
      <c r="E726" s="8">
        <v>42075</v>
      </c>
      <c r="F726">
        <f>VLOOKUP(A726,OrderProduct!A726:F2677,6,0)</f>
        <v>386.61</v>
      </c>
    </row>
    <row r="727" spans="1:6">
      <c r="A727">
        <v>1265</v>
      </c>
      <c r="B727">
        <f>VLOOKUP(A727,OrderProduct!A727:O2678,15,0)</f>
        <v>2</v>
      </c>
      <c r="C727" t="str">
        <f>VLOOKUP(B727,'Product Category'!$A$2:$B$4,2,0)</f>
        <v>Office Supplies</v>
      </c>
      <c r="D727" s="8">
        <v>42068</v>
      </c>
      <c r="E727" s="8">
        <v>42069</v>
      </c>
      <c r="F727">
        <f>VLOOKUP(A727,OrderProduct!A727:F2678,6,0)</f>
        <v>43.31</v>
      </c>
    </row>
    <row r="728" spans="1:6">
      <c r="A728">
        <v>1267</v>
      </c>
      <c r="B728">
        <f>VLOOKUP(A728,OrderProduct!A728:O2679,15,0)</f>
        <v>3</v>
      </c>
      <c r="C728" t="str">
        <f>VLOOKUP(B728,'Product Category'!$A$2:$B$4,2,0)</f>
        <v>Technology</v>
      </c>
      <c r="D728" s="8">
        <v>42068</v>
      </c>
      <c r="E728" s="8">
        <v>42070</v>
      </c>
      <c r="F728">
        <f>VLOOKUP(A728,OrderProduct!A728:F2679,6,0)</f>
        <v>5.21</v>
      </c>
    </row>
    <row r="729" spans="1:6">
      <c r="A729">
        <v>1267</v>
      </c>
      <c r="B729">
        <f>VLOOKUP(A729,OrderProduct!A729:O2680,15,0)</f>
        <v>1</v>
      </c>
      <c r="C729" t="str">
        <f>VLOOKUP(B729,'Product Category'!$A$2:$B$4,2,0)</f>
        <v>Furniture</v>
      </c>
      <c r="D729" s="8">
        <v>42068</v>
      </c>
      <c r="E729" s="8">
        <v>42068</v>
      </c>
      <c r="F729">
        <f>VLOOKUP(A729,OrderProduct!A729:F2680,6,0)</f>
        <v>22.92</v>
      </c>
    </row>
    <row r="730" spans="1:6">
      <c r="A730">
        <v>1267</v>
      </c>
      <c r="B730">
        <f>VLOOKUP(A730,OrderProduct!A730:O2681,15,0)</f>
        <v>3</v>
      </c>
      <c r="C730" t="str">
        <f>VLOOKUP(B730,'Product Category'!$A$2:$B$4,2,0)</f>
        <v>Technology</v>
      </c>
      <c r="D730" s="8">
        <v>42068</v>
      </c>
      <c r="E730" s="8">
        <v>42070</v>
      </c>
      <c r="F730">
        <f>VLOOKUP(A730,OrderProduct!A730:F2681,6,0)</f>
        <v>30.9</v>
      </c>
    </row>
    <row r="731" spans="1:6">
      <c r="A731">
        <v>1271</v>
      </c>
      <c r="B731">
        <f>VLOOKUP(A731,OrderProduct!A731:O2682,15,0)</f>
        <v>3</v>
      </c>
      <c r="C731" t="str">
        <f>VLOOKUP(B731,'Product Category'!$A$2:$B$4,2,0)</f>
        <v>Technology</v>
      </c>
      <c r="D731" s="8">
        <v>42068</v>
      </c>
      <c r="E731" s="8">
        <v>42069</v>
      </c>
      <c r="F731">
        <f>VLOOKUP(A731,OrderProduct!A731:F2682,6,0)</f>
        <v>2363.08</v>
      </c>
    </row>
    <row r="732" spans="1:6">
      <c r="A732">
        <v>1271</v>
      </c>
      <c r="B732">
        <f>VLOOKUP(A732,OrderProduct!A732:O2683,15,0)</f>
        <v>1</v>
      </c>
      <c r="C732" t="str">
        <f>VLOOKUP(B732,'Product Category'!$A$2:$B$4,2,0)</f>
        <v>Furniture</v>
      </c>
      <c r="D732" s="8">
        <v>42068</v>
      </c>
      <c r="E732" s="8">
        <v>42070</v>
      </c>
      <c r="F732">
        <f>VLOOKUP(A732,OrderProduct!A732:F2683,6,0)</f>
        <v>328.45</v>
      </c>
    </row>
    <row r="733" spans="1:6">
      <c r="A733">
        <v>1279</v>
      </c>
      <c r="B733">
        <f>VLOOKUP(A733,OrderProduct!A733:O2684,15,0)</f>
        <v>2</v>
      </c>
      <c r="C733" t="str">
        <f>VLOOKUP(B733,'Product Category'!$A$2:$B$4,2,0)</f>
        <v>Office Supplies</v>
      </c>
      <c r="D733" s="8">
        <v>42068</v>
      </c>
      <c r="E733" s="8">
        <v>42069</v>
      </c>
      <c r="F733">
        <f>VLOOKUP(A733,OrderProduct!A733:F2684,6,0)</f>
        <v>200.61</v>
      </c>
    </row>
    <row r="734" spans="1:6">
      <c r="A734">
        <v>1279</v>
      </c>
      <c r="B734">
        <f>VLOOKUP(A734,OrderProduct!A734:O2685,15,0)</f>
        <v>3</v>
      </c>
      <c r="C734" t="str">
        <f>VLOOKUP(B734,'Product Category'!$A$2:$B$4,2,0)</f>
        <v>Technology</v>
      </c>
      <c r="D734" s="8">
        <v>42069</v>
      </c>
      <c r="E734" s="8">
        <v>42069</v>
      </c>
      <c r="F734">
        <f>VLOOKUP(A734,OrderProduct!A734:F2685,6,0)</f>
        <v>19.68</v>
      </c>
    </row>
    <row r="735" spans="1:6">
      <c r="A735">
        <v>1280</v>
      </c>
      <c r="B735">
        <f>VLOOKUP(A735,OrderProduct!A735:O2686,15,0)</f>
        <v>2</v>
      </c>
      <c r="C735" t="str">
        <f>VLOOKUP(B735,'Product Category'!$A$2:$B$4,2,0)</f>
        <v>Office Supplies</v>
      </c>
      <c r="D735" s="8">
        <v>42069</v>
      </c>
      <c r="E735" s="8">
        <v>42071</v>
      </c>
      <c r="F735">
        <f>VLOOKUP(A735,OrderProduct!A735:F2686,6,0)</f>
        <v>9798.84</v>
      </c>
    </row>
    <row r="736" spans="1:6">
      <c r="A736">
        <v>1281</v>
      </c>
      <c r="B736">
        <f>VLOOKUP(A736,OrderProduct!A736:O2687,15,0)</f>
        <v>1</v>
      </c>
      <c r="C736" t="str">
        <f>VLOOKUP(B736,'Product Category'!$A$2:$B$4,2,0)</f>
        <v>Furniture</v>
      </c>
      <c r="D736" s="8">
        <v>42069</v>
      </c>
      <c r="E736" s="8">
        <v>42071</v>
      </c>
      <c r="F736">
        <f>VLOOKUP(A736,OrderProduct!A736:F2687,6,0)</f>
        <v>154.11</v>
      </c>
    </row>
    <row r="737" spans="1:6">
      <c r="A737">
        <v>1281</v>
      </c>
      <c r="B737">
        <f>VLOOKUP(A737,OrderProduct!A737:O2688,15,0)</f>
        <v>3</v>
      </c>
      <c r="C737" t="str">
        <f>VLOOKUP(B737,'Product Category'!$A$2:$B$4,2,0)</f>
        <v>Technology</v>
      </c>
      <c r="D737" s="8">
        <v>42069</v>
      </c>
      <c r="E737" s="8">
        <v>42071</v>
      </c>
      <c r="F737">
        <f>VLOOKUP(A737,OrderProduct!A737:F2688,6,0)</f>
        <v>242.97</v>
      </c>
    </row>
    <row r="738" spans="1:6">
      <c r="A738">
        <v>1282</v>
      </c>
      <c r="B738">
        <f>VLOOKUP(A738,OrderProduct!A738:O2689,15,0)</f>
        <v>1</v>
      </c>
      <c r="C738" t="str">
        <f>VLOOKUP(B738,'Product Category'!$A$2:$B$4,2,0)</f>
        <v>Furniture</v>
      </c>
      <c r="D738" s="8">
        <v>42069</v>
      </c>
      <c r="E738" s="8">
        <v>42073</v>
      </c>
      <c r="F738">
        <f>VLOOKUP(A738,OrderProduct!A738:F2689,6,0)</f>
        <v>32.39</v>
      </c>
    </row>
    <row r="739" spans="1:6">
      <c r="A739">
        <v>1282</v>
      </c>
      <c r="B739">
        <f>VLOOKUP(A739,OrderProduct!A739:O2690,15,0)</f>
        <v>3</v>
      </c>
      <c r="C739" t="str">
        <f>VLOOKUP(B739,'Product Category'!$A$2:$B$4,2,0)</f>
        <v>Technology</v>
      </c>
      <c r="D739" s="8">
        <v>42069</v>
      </c>
      <c r="E739" s="8">
        <v>42071</v>
      </c>
      <c r="F739">
        <f>VLOOKUP(A739,OrderProduct!A739:F2690,6,0)</f>
        <v>1350.94</v>
      </c>
    </row>
    <row r="740" spans="1:6">
      <c r="A740">
        <v>1298</v>
      </c>
      <c r="B740">
        <f>VLOOKUP(A740,OrderProduct!A740:O2691,15,0)</f>
        <v>3</v>
      </c>
      <c r="C740" t="str">
        <f>VLOOKUP(B740,'Product Category'!$A$2:$B$4,2,0)</f>
        <v>Technology</v>
      </c>
      <c r="D740" s="8">
        <v>42069</v>
      </c>
      <c r="E740" s="8">
        <v>42070</v>
      </c>
      <c r="F740">
        <f>VLOOKUP(A740,OrderProduct!A740:F2691,6,0)</f>
        <v>149.32</v>
      </c>
    </row>
    <row r="741" spans="1:6">
      <c r="A741">
        <v>1298</v>
      </c>
      <c r="B741">
        <f>VLOOKUP(A741,OrderProduct!A741:O2692,15,0)</f>
        <v>2</v>
      </c>
      <c r="C741" t="str">
        <f>VLOOKUP(B741,'Product Category'!$A$2:$B$4,2,0)</f>
        <v>Office Supplies</v>
      </c>
      <c r="D741" s="8">
        <v>42069</v>
      </c>
      <c r="E741" s="8">
        <v>42070</v>
      </c>
      <c r="F741">
        <f>VLOOKUP(A741,OrderProduct!A741:F2692,6,0)</f>
        <v>177.01</v>
      </c>
    </row>
    <row r="742" spans="1:6">
      <c r="A742">
        <v>1303</v>
      </c>
      <c r="B742">
        <f>VLOOKUP(A742,OrderProduct!A742:O2693,15,0)</f>
        <v>3</v>
      </c>
      <c r="C742" t="str">
        <f>VLOOKUP(B742,'Product Category'!$A$2:$B$4,2,0)</f>
        <v>Technology</v>
      </c>
      <c r="D742" s="8">
        <v>42069</v>
      </c>
      <c r="E742" s="8">
        <v>42070</v>
      </c>
      <c r="F742">
        <f>VLOOKUP(A742,OrderProduct!A742:F2693,6,0)</f>
        <v>35.16</v>
      </c>
    </row>
    <row r="743" spans="1:6">
      <c r="A743">
        <v>1303</v>
      </c>
      <c r="B743">
        <f>VLOOKUP(A743,OrderProduct!A743:O2694,15,0)</f>
        <v>3</v>
      </c>
      <c r="C743" t="str">
        <f>VLOOKUP(B743,'Product Category'!$A$2:$B$4,2,0)</f>
        <v>Technology</v>
      </c>
      <c r="D743" s="8">
        <v>42069</v>
      </c>
      <c r="E743" s="8">
        <v>42070</v>
      </c>
      <c r="F743">
        <f>VLOOKUP(A743,OrderProduct!A743:F2694,6,0)</f>
        <v>75.17</v>
      </c>
    </row>
    <row r="744" spans="1:6">
      <c r="A744">
        <v>1304</v>
      </c>
      <c r="B744">
        <f>VLOOKUP(A744,OrderProduct!A744:O2695,15,0)</f>
        <v>2</v>
      </c>
      <c r="C744" t="str">
        <f>VLOOKUP(B744,'Product Category'!$A$2:$B$4,2,0)</f>
        <v>Office Supplies</v>
      </c>
      <c r="D744" s="8">
        <v>42070</v>
      </c>
      <c r="E744" s="8">
        <v>42071</v>
      </c>
      <c r="F744">
        <f>VLOOKUP(A744,OrderProduct!A744:F2695,6,0)</f>
        <v>1125.76</v>
      </c>
    </row>
    <row r="745" spans="1:6">
      <c r="A745">
        <v>1305</v>
      </c>
      <c r="B745">
        <f>VLOOKUP(A745,OrderProduct!A745:O2696,15,0)</f>
        <v>1</v>
      </c>
      <c r="C745" t="str">
        <f>VLOOKUP(B745,'Product Category'!$A$2:$B$4,2,0)</f>
        <v>Furniture</v>
      </c>
      <c r="D745" s="8">
        <v>42070</v>
      </c>
      <c r="E745" s="8">
        <v>42072</v>
      </c>
      <c r="F745">
        <f>VLOOKUP(A745,OrderProduct!A745:F2696,6,0)</f>
        <v>746.03</v>
      </c>
    </row>
    <row r="746" spans="1:6">
      <c r="A746">
        <v>1307</v>
      </c>
      <c r="B746">
        <f>VLOOKUP(A746,OrderProduct!A746:O2697,15,0)</f>
        <v>3</v>
      </c>
      <c r="C746" t="str">
        <f>VLOOKUP(B746,'Product Category'!$A$2:$B$4,2,0)</f>
        <v>Technology</v>
      </c>
      <c r="D746" s="8">
        <v>42070</v>
      </c>
      <c r="E746" s="8">
        <v>42072</v>
      </c>
      <c r="F746">
        <f>VLOOKUP(A746,OrderProduct!A746:F2697,6,0)</f>
        <v>127.94</v>
      </c>
    </row>
    <row r="747" spans="1:6">
      <c r="A747">
        <v>1314</v>
      </c>
      <c r="B747">
        <f>VLOOKUP(A747,OrderProduct!A747:O2698,15,0)</f>
        <v>2</v>
      </c>
      <c r="C747" t="str">
        <f>VLOOKUP(B747,'Product Category'!$A$2:$B$4,2,0)</f>
        <v>Office Supplies</v>
      </c>
      <c r="D747" s="8">
        <v>42070</v>
      </c>
      <c r="E747" s="8">
        <v>42070</v>
      </c>
      <c r="F747">
        <f>VLOOKUP(A747,OrderProduct!A747:F2698,6,0)</f>
        <v>88.84</v>
      </c>
    </row>
    <row r="748" spans="1:6">
      <c r="A748">
        <v>1314</v>
      </c>
      <c r="B748">
        <f>VLOOKUP(A748,OrderProduct!A748:O2699,15,0)</f>
        <v>3</v>
      </c>
      <c r="C748" t="str">
        <f>VLOOKUP(B748,'Product Category'!$A$2:$B$4,2,0)</f>
        <v>Technology</v>
      </c>
      <c r="D748" s="8">
        <v>42071</v>
      </c>
      <c r="E748" s="8">
        <v>42078</v>
      </c>
      <c r="F748">
        <f>VLOOKUP(A748,OrderProduct!A748:F2699,6,0)</f>
        <v>593.33</v>
      </c>
    </row>
    <row r="749" spans="1:6">
      <c r="A749">
        <v>1314</v>
      </c>
      <c r="B749">
        <f>VLOOKUP(A749,OrderProduct!A749:O2700,15,0)</f>
        <v>2</v>
      </c>
      <c r="C749" t="str">
        <f>VLOOKUP(B749,'Product Category'!$A$2:$B$4,2,0)</f>
        <v>Office Supplies</v>
      </c>
      <c r="D749" s="8">
        <v>42071</v>
      </c>
      <c r="E749" s="8">
        <v>42078</v>
      </c>
      <c r="F749">
        <f>VLOOKUP(A749,OrderProduct!A749:F2700,6,0)</f>
        <v>48.3</v>
      </c>
    </row>
    <row r="750" spans="1:6">
      <c r="A750">
        <v>1314</v>
      </c>
      <c r="B750">
        <f>VLOOKUP(A750,OrderProduct!A750:O2701,15,0)</f>
        <v>2</v>
      </c>
      <c r="C750" t="str">
        <f>VLOOKUP(B750,'Product Category'!$A$2:$B$4,2,0)</f>
        <v>Office Supplies</v>
      </c>
      <c r="D750" s="8">
        <v>42071</v>
      </c>
      <c r="E750" s="8">
        <v>42078</v>
      </c>
      <c r="F750">
        <f>VLOOKUP(A750,OrderProduct!A750:F2701,6,0)</f>
        <v>58.81</v>
      </c>
    </row>
    <row r="751" spans="1:6">
      <c r="A751">
        <v>1315</v>
      </c>
      <c r="B751">
        <f>VLOOKUP(A751,OrderProduct!A751:O2702,15,0)</f>
        <v>2</v>
      </c>
      <c r="C751" t="str">
        <f>VLOOKUP(B751,'Product Category'!$A$2:$B$4,2,0)</f>
        <v>Office Supplies</v>
      </c>
      <c r="D751" s="8">
        <v>42071</v>
      </c>
      <c r="E751" s="8">
        <v>42073</v>
      </c>
      <c r="F751">
        <f>VLOOKUP(A751,OrderProduct!A751:F2702,6,0)</f>
        <v>47.38</v>
      </c>
    </row>
    <row r="752" spans="1:6">
      <c r="A752">
        <v>1316</v>
      </c>
      <c r="B752">
        <f>VLOOKUP(A752,OrderProduct!A752:O2703,15,0)</f>
        <v>2</v>
      </c>
      <c r="C752" t="str">
        <f>VLOOKUP(B752,'Product Category'!$A$2:$B$4,2,0)</f>
        <v>Office Supplies</v>
      </c>
      <c r="D752" s="8">
        <v>42071</v>
      </c>
      <c r="E752" s="8">
        <v>42073</v>
      </c>
      <c r="F752">
        <f>VLOOKUP(A752,OrderProduct!A752:F2703,6,0)</f>
        <v>637.76</v>
      </c>
    </row>
    <row r="753" spans="1:6">
      <c r="A753">
        <v>1316</v>
      </c>
      <c r="B753">
        <f>VLOOKUP(A753,OrderProduct!A753:O2704,15,0)</f>
        <v>3</v>
      </c>
      <c r="C753" t="str">
        <f>VLOOKUP(B753,'Product Category'!$A$2:$B$4,2,0)</f>
        <v>Technology</v>
      </c>
      <c r="D753" s="8">
        <v>42071</v>
      </c>
      <c r="E753" s="8">
        <v>42074</v>
      </c>
      <c r="F753">
        <f>VLOOKUP(A753,OrderProduct!A753:F2704,6,0)</f>
        <v>2156.06</v>
      </c>
    </row>
    <row r="754" spans="1:6">
      <c r="A754">
        <v>1316</v>
      </c>
      <c r="B754">
        <f>VLOOKUP(A754,OrderProduct!A754:O2705,15,0)</f>
        <v>2</v>
      </c>
      <c r="C754" t="str">
        <f>VLOOKUP(B754,'Product Category'!$A$2:$B$4,2,0)</f>
        <v>Office Supplies</v>
      </c>
      <c r="D754" s="8">
        <v>42071</v>
      </c>
      <c r="E754" s="8">
        <v>42078</v>
      </c>
      <c r="F754">
        <f>VLOOKUP(A754,OrderProduct!A754:F2705,6,0)</f>
        <v>333.04</v>
      </c>
    </row>
    <row r="755" spans="1:6">
      <c r="A755">
        <v>1316</v>
      </c>
      <c r="B755">
        <f>VLOOKUP(A755,OrderProduct!A755:O2706,15,0)</f>
        <v>2</v>
      </c>
      <c r="C755" t="str">
        <f>VLOOKUP(B755,'Product Category'!$A$2:$B$4,2,0)</f>
        <v>Office Supplies</v>
      </c>
      <c r="D755" s="8">
        <v>42071</v>
      </c>
      <c r="E755" s="8">
        <v>42071</v>
      </c>
      <c r="F755">
        <f>VLOOKUP(A755,OrderProduct!A755:F2706,6,0)</f>
        <v>472.44</v>
      </c>
    </row>
    <row r="756" spans="1:6">
      <c r="A756">
        <v>1338</v>
      </c>
      <c r="B756">
        <f>VLOOKUP(A756,OrderProduct!A756:O2707,15,0)</f>
        <v>3</v>
      </c>
      <c r="C756" t="str">
        <f>VLOOKUP(B756,'Product Category'!$A$2:$B$4,2,0)</f>
        <v>Technology</v>
      </c>
      <c r="D756" s="8">
        <v>42072</v>
      </c>
      <c r="E756" s="8">
        <v>42073</v>
      </c>
      <c r="F756">
        <f>VLOOKUP(A756,OrderProduct!A756:F2707,6,0)</f>
        <v>18.73</v>
      </c>
    </row>
    <row r="757" spans="1:6">
      <c r="A757">
        <v>1340</v>
      </c>
      <c r="B757">
        <f>VLOOKUP(A757,OrderProduct!A757:O2708,15,0)</f>
        <v>2</v>
      </c>
      <c r="C757" t="str">
        <f>VLOOKUP(B757,'Product Category'!$A$2:$B$4,2,0)</f>
        <v>Office Supplies</v>
      </c>
      <c r="D757" s="8">
        <v>42072</v>
      </c>
      <c r="E757" s="8">
        <v>42076</v>
      </c>
      <c r="F757">
        <f>VLOOKUP(A757,OrderProduct!A757:F2708,6,0)</f>
        <v>20.46</v>
      </c>
    </row>
    <row r="758" spans="1:6">
      <c r="A758">
        <v>1340</v>
      </c>
      <c r="B758">
        <f>VLOOKUP(A758,OrderProduct!A758:O2709,15,0)</f>
        <v>2</v>
      </c>
      <c r="C758" t="str">
        <f>VLOOKUP(B758,'Product Category'!$A$2:$B$4,2,0)</f>
        <v>Office Supplies</v>
      </c>
      <c r="D758" s="8">
        <v>42072</v>
      </c>
      <c r="E758" s="8">
        <v>42076</v>
      </c>
      <c r="F758">
        <f>VLOOKUP(A758,OrderProduct!A758:F2709,6,0)</f>
        <v>21.41</v>
      </c>
    </row>
    <row r="759" spans="1:6">
      <c r="A759">
        <v>1340</v>
      </c>
      <c r="B759">
        <f>VLOOKUP(A759,OrderProduct!A759:O2710,15,0)</f>
        <v>3</v>
      </c>
      <c r="C759" t="str">
        <f>VLOOKUP(B759,'Product Category'!$A$2:$B$4,2,0)</f>
        <v>Technology</v>
      </c>
      <c r="D759" s="8">
        <v>42073</v>
      </c>
      <c r="E759" s="8">
        <v>42077</v>
      </c>
      <c r="F759">
        <f>VLOOKUP(A759,OrderProduct!A759:F2710,6,0)</f>
        <v>135.77</v>
      </c>
    </row>
    <row r="760" spans="1:6">
      <c r="A760">
        <v>1340</v>
      </c>
      <c r="B760">
        <f>VLOOKUP(A760,OrderProduct!A760:O2711,15,0)</f>
        <v>2</v>
      </c>
      <c r="C760" t="str">
        <f>VLOOKUP(B760,'Product Category'!$A$2:$B$4,2,0)</f>
        <v>Office Supplies</v>
      </c>
      <c r="D760" s="8">
        <v>42073</v>
      </c>
      <c r="E760" s="8">
        <v>42075</v>
      </c>
      <c r="F760">
        <f>VLOOKUP(A760,OrderProduct!A760:F2711,6,0)</f>
        <v>55.43</v>
      </c>
    </row>
    <row r="761" spans="1:6">
      <c r="A761">
        <v>1341</v>
      </c>
      <c r="B761">
        <f>VLOOKUP(A761,OrderProduct!A761:O2712,15,0)</f>
        <v>2</v>
      </c>
      <c r="C761" t="str">
        <f>VLOOKUP(B761,'Product Category'!$A$2:$B$4,2,0)</f>
        <v>Office Supplies</v>
      </c>
      <c r="D761" s="8">
        <v>42073</v>
      </c>
      <c r="E761" s="8">
        <v>42073</v>
      </c>
      <c r="F761">
        <f>VLOOKUP(A761,OrderProduct!A761:F2712,6,0)</f>
        <v>931.87</v>
      </c>
    </row>
    <row r="762" spans="1:6">
      <c r="A762">
        <v>1341</v>
      </c>
      <c r="B762">
        <f>VLOOKUP(A762,OrderProduct!A762:O2713,15,0)</f>
        <v>3</v>
      </c>
      <c r="C762" t="str">
        <f>VLOOKUP(B762,'Product Category'!$A$2:$B$4,2,0)</f>
        <v>Technology</v>
      </c>
      <c r="D762" s="8">
        <v>42073</v>
      </c>
      <c r="E762" s="8">
        <v>42074</v>
      </c>
      <c r="F762">
        <f>VLOOKUP(A762,OrderProduct!A762:F2713,6,0)</f>
        <v>38.89</v>
      </c>
    </row>
    <row r="763" spans="1:6">
      <c r="A763">
        <v>1341</v>
      </c>
      <c r="B763">
        <f>VLOOKUP(A763,OrderProduct!A763:O2714,15,0)</f>
        <v>2</v>
      </c>
      <c r="C763" t="str">
        <f>VLOOKUP(B763,'Product Category'!$A$2:$B$4,2,0)</f>
        <v>Office Supplies</v>
      </c>
      <c r="D763" s="8">
        <v>42073</v>
      </c>
      <c r="E763" s="8">
        <v>42074</v>
      </c>
      <c r="F763">
        <f>VLOOKUP(A763,OrderProduct!A763:F2714,6,0)</f>
        <v>45.12</v>
      </c>
    </row>
    <row r="764" spans="1:6">
      <c r="A764">
        <v>1347</v>
      </c>
      <c r="B764">
        <f>VLOOKUP(A764,OrderProduct!A764:O2715,15,0)</f>
        <v>2</v>
      </c>
      <c r="C764" t="str">
        <f>VLOOKUP(B764,'Product Category'!$A$2:$B$4,2,0)</f>
        <v>Office Supplies</v>
      </c>
      <c r="D764" s="8">
        <v>42073</v>
      </c>
      <c r="E764" s="8">
        <v>42075</v>
      </c>
      <c r="F764">
        <f>VLOOKUP(A764,OrderProduct!A764:F2715,6,0)</f>
        <v>90.45</v>
      </c>
    </row>
    <row r="765" spans="1:6">
      <c r="A765">
        <v>1350</v>
      </c>
      <c r="B765">
        <f>VLOOKUP(A765,OrderProduct!A765:O2716,15,0)</f>
        <v>1</v>
      </c>
      <c r="C765" t="str">
        <f>VLOOKUP(B765,'Product Category'!$A$2:$B$4,2,0)</f>
        <v>Furniture</v>
      </c>
      <c r="D765" s="8">
        <v>42074</v>
      </c>
      <c r="E765" s="8">
        <v>42076</v>
      </c>
      <c r="F765">
        <f>VLOOKUP(A765,OrderProduct!A765:F2716,6,0)</f>
        <v>240.21</v>
      </c>
    </row>
    <row r="766" spans="1:6">
      <c r="A766">
        <v>1351</v>
      </c>
      <c r="B766">
        <f>VLOOKUP(A766,OrderProduct!A766:O2717,15,0)</f>
        <v>3</v>
      </c>
      <c r="C766" t="str">
        <f>VLOOKUP(B766,'Product Category'!$A$2:$B$4,2,0)</f>
        <v>Technology</v>
      </c>
      <c r="D766" s="8">
        <v>42074</v>
      </c>
      <c r="E766" s="8">
        <v>42076</v>
      </c>
      <c r="F766">
        <f>VLOOKUP(A766,OrderProduct!A766:F2717,6,0)</f>
        <v>59.79</v>
      </c>
    </row>
    <row r="767" spans="1:6">
      <c r="A767">
        <v>1352</v>
      </c>
      <c r="B767">
        <f>VLOOKUP(A767,OrderProduct!A767:O2718,15,0)</f>
        <v>1</v>
      </c>
      <c r="C767" t="str">
        <f>VLOOKUP(B767,'Product Category'!$A$2:$B$4,2,0)</f>
        <v>Furniture</v>
      </c>
      <c r="D767" s="8">
        <v>42074</v>
      </c>
      <c r="E767" s="8">
        <v>42075</v>
      </c>
      <c r="F767">
        <f>VLOOKUP(A767,OrderProduct!A767:F2718,6,0)</f>
        <v>1785.01</v>
      </c>
    </row>
    <row r="768" spans="1:6">
      <c r="A768">
        <v>1354</v>
      </c>
      <c r="B768">
        <f>VLOOKUP(A768,OrderProduct!A768:O2719,15,0)</f>
        <v>2</v>
      </c>
      <c r="C768" t="str">
        <f>VLOOKUP(B768,'Product Category'!$A$2:$B$4,2,0)</f>
        <v>Office Supplies</v>
      </c>
      <c r="D768" s="8">
        <v>42074</v>
      </c>
      <c r="E768" s="8">
        <v>42076</v>
      </c>
      <c r="F768">
        <f>VLOOKUP(A768,OrderProduct!A768:F2719,6,0)</f>
        <v>318.18</v>
      </c>
    </row>
    <row r="769" spans="1:6">
      <c r="A769">
        <v>1354</v>
      </c>
      <c r="B769">
        <f>VLOOKUP(A769,OrderProduct!A769:O2720,15,0)</f>
        <v>2</v>
      </c>
      <c r="C769" t="str">
        <f>VLOOKUP(B769,'Product Category'!$A$2:$B$4,2,0)</f>
        <v>Office Supplies</v>
      </c>
      <c r="D769" s="8">
        <v>42074</v>
      </c>
      <c r="E769" s="8">
        <v>42075</v>
      </c>
      <c r="F769">
        <f>VLOOKUP(A769,OrderProduct!A769:F2720,6,0)</f>
        <v>67.49</v>
      </c>
    </row>
    <row r="770" spans="1:6">
      <c r="A770">
        <v>1357</v>
      </c>
      <c r="B770">
        <f>VLOOKUP(A770,OrderProduct!A770:O2721,15,0)</f>
        <v>3</v>
      </c>
      <c r="C770" t="str">
        <f>VLOOKUP(B770,'Product Category'!$A$2:$B$4,2,0)</f>
        <v>Technology</v>
      </c>
      <c r="D770" s="8">
        <v>42074</v>
      </c>
      <c r="E770" s="8">
        <v>42075</v>
      </c>
      <c r="F770">
        <f>VLOOKUP(A770,OrderProduct!A770:F2721,6,0)</f>
        <v>2.25</v>
      </c>
    </row>
    <row r="771" spans="1:6">
      <c r="A771">
        <v>1357</v>
      </c>
      <c r="B771">
        <f>VLOOKUP(A771,OrderProduct!A771:O2722,15,0)</f>
        <v>3</v>
      </c>
      <c r="C771" t="str">
        <f>VLOOKUP(B771,'Product Category'!$A$2:$B$4,2,0)</f>
        <v>Technology</v>
      </c>
      <c r="D771" s="8">
        <v>42074</v>
      </c>
      <c r="E771" s="8">
        <v>42075</v>
      </c>
      <c r="F771">
        <f>VLOOKUP(A771,OrderProduct!A771:F2722,6,0)</f>
        <v>54.78</v>
      </c>
    </row>
    <row r="772" spans="1:6">
      <c r="A772">
        <v>1360</v>
      </c>
      <c r="B772">
        <f>VLOOKUP(A772,OrderProduct!A772:O2723,15,0)</f>
        <v>1</v>
      </c>
      <c r="C772" t="str">
        <f>VLOOKUP(B772,'Product Category'!$A$2:$B$4,2,0)</f>
        <v>Furniture</v>
      </c>
      <c r="D772" s="8">
        <v>42074</v>
      </c>
      <c r="E772" s="8">
        <v>42075</v>
      </c>
      <c r="F772">
        <f>VLOOKUP(A772,OrderProduct!A772:F2723,6,0)</f>
        <v>1050.08</v>
      </c>
    </row>
    <row r="773" spans="1:6">
      <c r="A773">
        <v>1361</v>
      </c>
      <c r="B773">
        <f>VLOOKUP(A773,OrderProduct!A773:O2724,15,0)</f>
        <v>2</v>
      </c>
      <c r="C773" t="str">
        <f>VLOOKUP(B773,'Product Category'!$A$2:$B$4,2,0)</f>
        <v>Office Supplies</v>
      </c>
      <c r="D773" s="8">
        <v>42074</v>
      </c>
      <c r="E773" s="8">
        <v>42074</v>
      </c>
      <c r="F773">
        <f>VLOOKUP(A773,OrderProduct!A773:F2724,6,0)</f>
        <v>33.82</v>
      </c>
    </row>
    <row r="774" spans="1:6">
      <c r="A774">
        <v>1361</v>
      </c>
      <c r="B774">
        <f>VLOOKUP(A774,OrderProduct!A774:O2725,15,0)</f>
        <v>2</v>
      </c>
      <c r="C774" t="str">
        <f>VLOOKUP(B774,'Product Category'!$A$2:$B$4,2,0)</f>
        <v>Office Supplies</v>
      </c>
      <c r="D774" s="8">
        <v>42074</v>
      </c>
      <c r="E774" s="8">
        <v>42076</v>
      </c>
      <c r="F774">
        <f>VLOOKUP(A774,OrderProduct!A774:F2725,6,0)</f>
        <v>612.92</v>
      </c>
    </row>
    <row r="775" spans="1:6">
      <c r="A775">
        <v>1361</v>
      </c>
      <c r="B775">
        <f>VLOOKUP(A775,OrderProduct!A775:O2726,15,0)</f>
        <v>3</v>
      </c>
      <c r="C775" t="str">
        <f>VLOOKUP(B775,'Product Category'!$A$2:$B$4,2,0)</f>
        <v>Technology</v>
      </c>
      <c r="D775" s="8">
        <v>42074</v>
      </c>
      <c r="E775" s="8">
        <v>42077</v>
      </c>
      <c r="F775">
        <f>VLOOKUP(A775,OrderProduct!A775:F2726,6,0)</f>
        <v>78.99</v>
      </c>
    </row>
    <row r="776" spans="1:6">
      <c r="A776">
        <v>1363</v>
      </c>
      <c r="B776">
        <f>VLOOKUP(A776,OrderProduct!A776:O2727,15,0)</f>
        <v>2</v>
      </c>
      <c r="C776" t="str">
        <f>VLOOKUP(B776,'Product Category'!$A$2:$B$4,2,0)</f>
        <v>Office Supplies</v>
      </c>
      <c r="D776" s="8">
        <v>42074</v>
      </c>
      <c r="E776" s="8">
        <v>42075</v>
      </c>
      <c r="F776">
        <f>VLOOKUP(A776,OrderProduct!A776:F2727,6,0)</f>
        <v>29.08</v>
      </c>
    </row>
    <row r="777" spans="1:6">
      <c r="A777">
        <v>1363</v>
      </c>
      <c r="B777">
        <f>VLOOKUP(A777,OrderProduct!A777:O2728,15,0)</f>
        <v>2</v>
      </c>
      <c r="C777" t="str">
        <f>VLOOKUP(B777,'Product Category'!$A$2:$B$4,2,0)</f>
        <v>Office Supplies</v>
      </c>
      <c r="D777" s="8">
        <v>42074</v>
      </c>
      <c r="E777" s="8">
        <v>42074</v>
      </c>
      <c r="F777">
        <f>VLOOKUP(A777,OrderProduct!A777:F2728,6,0)</f>
        <v>2569.57</v>
      </c>
    </row>
    <row r="778" spans="1:6">
      <c r="A778">
        <v>1364</v>
      </c>
      <c r="B778">
        <f>VLOOKUP(A778,OrderProduct!A778:O2729,15,0)</f>
        <v>2</v>
      </c>
      <c r="C778" t="str">
        <f>VLOOKUP(B778,'Product Category'!$A$2:$B$4,2,0)</f>
        <v>Office Supplies</v>
      </c>
      <c r="D778" s="8">
        <v>42074</v>
      </c>
      <c r="E778" s="8">
        <v>42076</v>
      </c>
      <c r="F778">
        <f>VLOOKUP(A778,OrderProduct!A778:F2729,6,0)</f>
        <v>1345.33</v>
      </c>
    </row>
    <row r="779" spans="1:6">
      <c r="A779">
        <v>1367</v>
      </c>
      <c r="B779">
        <f>VLOOKUP(A779,OrderProduct!A779:O2730,15,0)</f>
        <v>3</v>
      </c>
      <c r="C779" t="str">
        <f>VLOOKUP(B779,'Product Category'!$A$2:$B$4,2,0)</f>
        <v>Technology</v>
      </c>
      <c r="D779" s="8">
        <v>42075</v>
      </c>
      <c r="E779" s="8">
        <v>42077</v>
      </c>
      <c r="F779">
        <f>VLOOKUP(A779,OrderProduct!A779:F2730,6,0)</f>
        <v>2439.37</v>
      </c>
    </row>
    <row r="780" spans="1:6">
      <c r="A780">
        <v>1368</v>
      </c>
      <c r="B780">
        <f>VLOOKUP(A780,OrderProduct!A780:O2731,15,0)</f>
        <v>2</v>
      </c>
      <c r="C780" t="str">
        <f>VLOOKUP(B780,'Product Category'!$A$2:$B$4,2,0)</f>
        <v>Office Supplies</v>
      </c>
      <c r="D780" s="8">
        <v>42075</v>
      </c>
      <c r="E780" s="8">
        <v>42080</v>
      </c>
      <c r="F780">
        <f>VLOOKUP(A780,OrderProduct!A780:F2731,6,0)</f>
        <v>92.02</v>
      </c>
    </row>
    <row r="781" spans="1:6">
      <c r="A781">
        <v>1369</v>
      </c>
      <c r="B781">
        <f>VLOOKUP(A781,OrderProduct!A781:O2732,15,0)</f>
        <v>2</v>
      </c>
      <c r="C781" t="str">
        <f>VLOOKUP(B781,'Product Category'!$A$2:$B$4,2,0)</f>
        <v>Office Supplies</v>
      </c>
      <c r="D781" s="8">
        <v>42075</v>
      </c>
      <c r="E781" s="8">
        <v>42076</v>
      </c>
      <c r="F781">
        <f>VLOOKUP(A781,OrderProduct!A781:F2732,6,0)</f>
        <v>283.55</v>
      </c>
    </row>
    <row r="782" spans="1:6">
      <c r="A782">
        <v>1374</v>
      </c>
      <c r="B782">
        <f>VLOOKUP(A782,OrderProduct!A782:O2733,15,0)</f>
        <v>2</v>
      </c>
      <c r="C782" t="str">
        <f>VLOOKUP(B782,'Product Category'!$A$2:$B$4,2,0)</f>
        <v>Office Supplies</v>
      </c>
      <c r="D782" s="8">
        <v>42075</v>
      </c>
      <c r="E782" s="8">
        <v>42076</v>
      </c>
      <c r="F782">
        <f>VLOOKUP(A782,OrderProduct!A782:F2733,6,0)</f>
        <v>919.09</v>
      </c>
    </row>
    <row r="783" spans="1:6">
      <c r="A783">
        <v>1380</v>
      </c>
      <c r="B783">
        <f>VLOOKUP(A783,OrderProduct!A783:O2734,15,0)</f>
        <v>2</v>
      </c>
      <c r="C783" t="str">
        <f>VLOOKUP(B783,'Product Category'!$A$2:$B$4,2,0)</f>
        <v>Office Supplies</v>
      </c>
      <c r="D783" s="8">
        <v>42075</v>
      </c>
      <c r="E783" s="8">
        <v>42082</v>
      </c>
      <c r="F783">
        <f>VLOOKUP(A783,OrderProduct!A783:F2734,6,0)</f>
        <v>90.46</v>
      </c>
    </row>
    <row r="784" spans="1:6">
      <c r="A784">
        <v>1383</v>
      </c>
      <c r="B784">
        <f>VLOOKUP(A784,OrderProduct!A784:O2735,15,0)</f>
        <v>1</v>
      </c>
      <c r="C784" t="str">
        <f>VLOOKUP(B784,'Product Category'!$A$2:$B$4,2,0)</f>
        <v>Furniture</v>
      </c>
      <c r="D784" s="8">
        <v>42075</v>
      </c>
      <c r="E784" s="8">
        <v>42077</v>
      </c>
      <c r="F784">
        <f>VLOOKUP(A784,OrderProduct!A784:F2735,6,0)</f>
        <v>467.03</v>
      </c>
    </row>
    <row r="785" spans="1:6">
      <c r="A785">
        <v>1384</v>
      </c>
      <c r="B785">
        <f>VLOOKUP(A785,OrderProduct!A785:O2736,15,0)</f>
        <v>2</v>
      </c>
      <c r="C785" t="str">
        <f>VLOOKUP(B785,'Product Category'!$A$2:$B$4,2,0)</f>
        <v>Office Supplies</v>
      </c>
      <c r="D785" s="8">
        <v>42075</v>
      </c>
      <c r="E785" s="8">
        <v>42082</v>
      </c>
      <c r="F785">
        <f>VLOOKUP(A785,OrderProduct!A785:F2736,6,0)</f>
        <v>63.48</v>
      </c>
    </row>
    <row r="786" spans="1:6">
      <c r="A786">
        <v>1384</v>
      </c>
      <c r="B786">
        <f>VLOOKUP(A786,OrderProduct!A786:O2737,15,0)</f>
        <v>2</v>
      </c>
      <c r="C786" t="str">
        <f>VLOOKUP(B786,'Product Category'!$A$2:$B$4,2,0)</f>
        <v>Office Supplies</v>
      </c>
      <c r="D786" s="8">
        <v>42075</v>
      </c>
      <c r="E786" s="8">
        <v>42076</v>
      </c>
      <c r="F786">
        <f>VLOOKUP(A786,OrderProduct!A786:F2737,6,0)</f>
        <v>47.64</v>
      </c>
    </row>
    <row r="787" spans="1:6">
      <c r="A787">
        <v>1389</v>
      </c>
      <c r="B787">
        <f>VLOOKUP(A787,OrderProduct!A787:O2738,15,0)</f>
        <v>1</v>
      </c>
      <c r="C787" t="str">
        <f>VLOOKUP(B787,'Product Category'!$A$2:$B$4,2,0)</f>
        <v>Furniture</v>
      </c>
      <c r="D787" s="8">
        <v>42075</v>
      </c>
      <c r="E787" s="8">
        <v>42077</v>
      </c>
      <c r="F787">
        <f>VLOOKUP(A787,OrderProduct!A787:F2738,6,0)</f>
        <v>1545.58</v>
      </c>
    </row>
    <row r="788" spans="1:6">
      <c r="A788">
        <v>1389</v>
      </c>
      <c r="B788">
        <f>VLOOKUP(A788,OrderProduct!A788:O2739,15,0)</f>
        <v>2</v>
      </c>
      <c r="C788" t="str">
        <f>VLOOKUP(B788,'Product Category'!$A$2:$B$4,2,0)</f>
        <v>Office Supplies</v>
      </c>
      <c r="D788" s="8">
        <v>42075</v>
      </c>
      <c r="E788" s="8">
        <v>42076</v>
      </c>
      <c r="F788">
        <f>VLOOKUP(A788,OrderProduct!A788:F2739,6,0)</f>
        <v>353.1</v>
      </c>
    </row>
    <row r="789" spans="1:6">
      <c r="A789">
        <v>1389</v>
      </c>
      <c r="B789">
        <f>VLOOKUP(A789,OrderProduct!A789:O2740,15,0)</f>
        <v>2</v>
      </c>
      <c r="C789" t="str">
        <f>VLOOKUP(B789,'Product Category'!$A$2:$B$4,2,0)</f>
        <v>Office Supplies</v>
      </c>
      <c r="D789" s="8">
        <v>42075</v>
      </c>
      <c r="E789" s="8">
        <v>42076</v>
      </c>
      <c r="F789">
        <f>VLOOKUP(A789,OrderProduct!A789:F2740,6,0)</f>
        <v>2104.99</v>
      </c>
    </row>
    <row r="790" spans="1:6">
      <c r="A790">
        <v>1390</v>
      </c>
      <c r="B790">
        <f>VLOOKUP(A790,OrderProduct!A790:O2741,15,0)</f>
        <v>2</v>
      </c>
      <c r="C790" t="str">
        <f>VLOOKUP(B790,'Product Category'!$A$2:$B$4,2,0)</f>
        <v>Office Supplies</v>
      </c>
      <c r="D790" s="8">
        <v>42076</v>
      </c>
      <c r="E790" s="8">
        <v>42077</v>
      </c>
      <c r="F790">
        <f>VLOOKUP(A790,OrderProduct!A790:F2741,6,0)</f>
        <v>22.48</v>
      </c>
    </row>
    <row r="791" spans="1:6">
      <c r="A791">
        <v>1390</v>
      </c>
      <c r="B791">
        <f>VLOOKUP(A791,OrderProduct!A791:O2742,15,0)</f>
        <v>3</v>
      </c>
      <c r="C791" t="str">
        <f>VLOOKUP(B791,'Product Category'!$A$2:$B$4,2,0)</f>
        <v>Technology</v>
      </c>
      <c r="D791" s="8">
        <v>42076</v>
      </c>
      <c r="E791" s="8">
        <v>42077</v>
      </c>
      <c r="F791">
        <f>VLOOKUP(A791,OrderProduct!A791:F2742,6,0)</f>
        <v>284.39</v>
      </c>
    </row>
    <row r="792" spans="1:6">
      <c r="A792">
        <v>1391</v>
      </c>
      <c r="B792">
        <f>VLOOKUP(A792,OrderProduct!A792:O2743,15,0)</f>
        <v>2</v>
      </c>
      <c r="C792" t="str">
        <f>VLOOKUP(B792,'Product Category'!$A$2:$B$4,2,0)</f>
        <v>Office Supplies</v>
      </c>
      <c r="D792" s="8">
        <v>42076</v>
      </c>
      <c r="E792" s="8">
        <v>42077</v>
      </c>
      <c r="F792">
        <f>VLOOKUP(A792,OrderProduct!A792:F2743,6,0)</f>
        <v>267.32</v>
      </c>
    </row>
    <row r="793" spans="1:6">
      <c r="A793">
        <v>1391</v>
      </c>
      <c r="B793">
        <f>VLOOKUP(A793,OrderProduct!A793:O2744,15,0)</f>
        <v>2</v>
      </c>
      <c r="C793" t="str">
        <f>VLOOKUP(B793,'Product Category'!$A$2:$B$4,2,0)</f>
        <v>Office Supplies</v>
      </c>
      <c r="D793" s="8">
        <v>42076</v>
      </c>
      <c r="E793" s="8">
        <v>42077</v>
      </c>
      <c r="F793">
        <f>VLOOKUP(A793,OrderProduct!A793:F2744,6,0)</f>
        <v>72.75</v>
      </c>
    </row>
    <row r="794" spans="1:6">
      <c r="A794">
        <v>1402</v>
      </c>
      <c r="B794">
        <f>VLOOKUP(A794,OrderProduct!A794:O2745,15,0)</f>
        <v>2</v>
      </c>
      <c r="C794" t="str">
        <f>VLOOKUP(B794,'Product Category'!$A$2:$B$4,2,0)</f>
        <v>Office Supplies</v>
      </c>
      <c r="D794" s="8">
        <v>42076</v>
      </c>
      <c r="E794" s="8">
        <v>42077</v>
      </c>
      <c r="F794">
        <f>VLOOKUP(A794,OrderProduct!A794:F2745,6,0)</f>
        <v>69.96</v>
      </c>
    </row>
    <row r="795" spans="1:6">
      <c r="A795">
        <v>1402</v>
      </c>
      <c r="B795">
        <f>VLOOKUP(A795,OrderProduct!A795:O2746,15,0)</f>
        <v>3</v>
      </c>
      <c r="C795" t="str">
        <f>VLOOKUP(B795,'Product Category'!$A$2:$B$4,2,0)</f>
        <v>Technology</v>
      </c>
      <c r="D795" s="8">
        <v>42076</v>
      </c>
      <c r="E795" s="8">
        <v>42079</v>
      </c>
      <c r="F795">
        <f>VLOOKUP(A795,OrderProduct!A795:F2746,6,0)</f>
        <v>4354.55</v>
      </c>
    </row>
    <row r="796" spans="1:6">
      <c r="A796">
        <v>1405</v>
      </c>
      <c r="B796">
        <f>VLOOKUP(A796,OrderProduct!A796:O2747,15,0)</f>
        <v>2</v>
      </c>
      <c r="C796" t="str">
        <f>VLOOKUP(B796,'Product Category'!$A$2:$B$4,2,0)</f>
        <v>Office Supplies</v>
      </c>
      <c r="D796" s="8">
        <v>42076</v>
      </c>
      <c r="E796" s="8">
        <v>42078</v>
      </c>
      <c r="F796">
        <f>VLOOKUP(A796,OrderProduct!A796:F2747,6,0)</f>
        <v>146.17</v>
      </c>
    </row>
    <row r="797" spans="1:6">
      <c r="A797">
        <v>1405</v>
      </c>
      <c r="B797">
        <f>VLOOKUP(A797,OrderProduct!A797:O2748,15,0)</f>
        <v>3</v>
      </c>
      <c r="C797" t="str">
        <f>VLOOKUP(B797,'Product Category'!$A$2:$B$4,2,0)</f>
        <v>Technology</v>
      </c>
      <c r="D797" s="8">
        <v>42076</v>
      </c>
      <c r="E797" s="8">
        <v>42076</v>
      </c>
      <c r="F797">
        <f>VLOOKUP(A797,OrderProduct!A797:F2748,6,0)</f>
        <v>96.96</v>
      </c>
    </row>
    <row r="798" spans="1:6">
      <c r="A798">
        <v>1410</v>
      </c>
      <c r="B798">
        <f>VLOOKUP(A798,OrderProduct!A798:O2749,15,0)</f>
        <v>3</v>
      </c>
      <c r="C798" t="str">
        <f>VLOOKUP(B798,'Product Category'!$A$2:$B$4,2,0)</f>
        <v>Technology</v>
      </c>
      <c r="D798" s="8">
        <v>42076</v>
      </c>
      <c r="E798" s="8">
        <v>42077</v>
      </c>
      <c r="F798">
        <f>VLOOKUP(A798,OrderProduct!A798:F2749,6,0)</f>
        <v>200.64</v>
      </c>
    </row>
    <row r="799" spans="1:6">
      <c r="A799">
        <v>1412</v>
      </c>
      <c r="B799">
        <f>VLOOKUP(A799,OrderProduct!A799:O2750,15,0)</f>
        <v>2</v>
      </c>
      <c r="C799" t="str">
        <f>VLOOKUP(B799,'Product Category'!$A$2:$B$4,2,0)</f>
        <v>Office Supplies</v>
      </c>
      <c r="D799" s="8">
        <v>42077</v>
      </c>
      <c r="E799" s="8">
        <v>42079</v>
      </c>
      <c r="F799">
        <f>VLOOKUP(A799,OrderProduct!A799:F2750,6,0)</f>
        <v>72.76</v>
      </c>
    </row>
    <row r="800" spans="1:6">
      <c r="A800">
        <v>1413</v>
      </c>
      <c r="B800">
        <f>VLOOKUP(A800,OrderProduct!A800:O2751,15,0)</f>
        <v>3</v>
      </c>
      <c r="C800" t="str">
        <f>VLOOKUP(B800,'Product Category'!$A$2:$B$4,2,0)</f>
        <v>Technology</v>
      </c>
      <c r="D800" s="8">
        <v>42077</v>
      </c>
      <c r="E800" s="8">
        <v>42078</v>
      </c>
      <c r="F800">
        <f>VLOOKUP(A800,OrderProduct!A800:F2751,6,0)</f>
        <v>3722.41</v>
      </c>
    </row>
    <row r="801" spans="1:6">
      <c r="A801">
        <v>1413</v>
      </c>
      <c r="B801">
        <f>VLOOKUP(A801,OrderProduct!A801:O2752,15,0)</f>
        <v>3</v>
      </c>
      <c r="C801" t="str">
        <f>VLOOKUP(B801,'Product Category'!$A$2:$B$4,2,0)</f>
        <v>Technology</v>
      </c>
      <c r="D801" s="8">
        <v>42077</v>
      </c>
      <c r="E801" s="8">
        <v>42079</v>
      </c>
      <c r="F801">
        <f>VLOOKUP(A801,OrderProduct!A801:F2752,6,0)</f>
        <v>95.1</v>
      </c>
    </row>
    <row r="802" spans="1:6">
      <c r="A802">
        <v>1416</v>
      </c>
      <c r="B802">
        <f>VLOOKUP(A802,OrderProduct!A802:O2753,15,0)</f>
        <v>1</v>
      </c>
      <c r="C802" t="str">
        <f>VLOOKUP(B802,'Product Category'!$A$2:$B$4,2,0)</f>
        <v>Furniture</v>
      </c>
      <c r="D802" s="8">
        <v>42077</v>
      </c>
      <c r="E802" s="8">
        <v>42078</v>
      </c>
      <c r="F802">
        <f>VLOOKUP(A802,OrderProduct!A802:F2753,6,0)</f>
        <v>734.74</v>
      </c>
    </row>
    <row r="803" spans="1:6">
      <c r="A803">
        <v>1416</v>
      </c>
      <c r="B803">
        <f>VLOOKUP(A803,OrderProduct!A803:O2754,15,0)</f>
        <v>2</v>
      </c>
      <c r="C803" t="str">
        <f>VLOOKUP(B803,'Product Category'!$A$2:$B$4,2,0)</f>
        <v>Office Supplies</v>
      </c>
      <c r="D803" s="8">
        <v>42077</v>
      </c>
      <c r="E803" s="8">
        <v>42078</v>
      </c>
      <c r="F803">
        <f>VLOOKUP(A803,OrderProduct!A803:F2754,6,0)</f>
        <v>1882.87</v>
      </c>
    </row>
    <row r="804" spans="1:6">
      <c r="A804">
        <v>1418</v>
      </c>
      <c r="B804">
        <f>VLOOKUP(A804,OrderProduct!A804:O2755,15,0)</f>
        <v>2</v>
      </c>
      <c r="C804" t="str">
        <f>VLOOKUP(B804,'Product Category'!$A$2:$B$4,2,0)</f>
        <v>Office Supplies</v>
      </c>
      <c r="D804" s="8">
        <v>42077</v>
      </c>
      <c r="E804" s="8">
        <v>42078</v>
      </c>
      <c r="F804">
        <f>VLOOKUP(A804,OrderProduct!A804:F2755,6,0)</f>
        <v>8834.58</v>
      </c>
    </row>
    <row r="805" spans="1:6">
      <c r="A805">
        <v>1419</v>
      </c>
      <c r="B805">
        <f>VLOOKUP(A805,OrderProduct!A805:O2756,15,0)</f>
        <v>1</v>
      </c>
      <c r="C805" t="str">
        <f>VLOOKUP(B805,'Product Category'!$A$2:$B$4,2,0)</f>
        <v>Furniture</v>
      </c>
      <c r="D805" s="8">
        <v>42077</v>
      </c>
      <c r="E805" s="8">
        <v>42078</v>
      </c>
      <c r="F805">
        <f>VLOOKUP(A805,OrderProduct!A805:F2756,6,0)</f>
        <v>494.49</v>
      </c>
    </row>
    <row r="806" spans="1:6">
      <c r="A806">
        <v>1424</v>
      </c>
      <c r="B806">
        <f>VLOOKUP(A806,OrderProduct!A806:O2757,15,0)</f>
        <v>1</v>
      </c>
      <c r="C806" t="str">
        <f>VLOOKUP(B806,'Product Category'!$A$2:$B$4,2,0)</f>
        <v>Furniture</v>
      </c>
      <c r="D806" s="8">
        <v>42077</v>
      </c>
      <c r="E806" s="8">
        <v>42078</v>
      </c>
      <c r="F806">
        <f>VLOOKUP(A806,OrderProduct!A806:F2757,6,0)</f>
        <v>17.31</v>
      </c>
    </row>
    <row r="807" spans="1:6">
      <c r="A807">
        <v>1424</v>
      </c>
      <c r="B807">
        <f>VLOOKUP(A807,OrderProduct!A807:O2758,15,0)</f>
        <v>2</v>
      </c>
      <c r="C807" t="str">
        <f>VLOOKUP(B807,'Product Category'!$A$2:$B$4,2,0)</f>
        <v>Office Supplies</v>
      </c>
      <c r="D807" s="8">
        <v>42077</v>
      </c>
      <c r="E807" s="8">
        <v>42078</v>
      </c>
      <c r="F807">
        <f>VLOOKUP(A807,OrderProduct!A807:F2758,6,0)</f>
        <v>23.56</v>
      </c>
    </row>
    <row r="808" spans="1:6">
      <c r="A808">
        <v>1424</v>
      </c>
      <c r="B808">
        <f>VLOOKUP(A808,OrderProduct!A808:O2759,15,0)</f>
        <v>2</v>
      </c>
      <c r="C808" t="str">
        <f>VLOOKUP(B808,'Product Category'!$A$2:$B$4,2,0)</f>
        <v>Office Supplies</v>
      </c>
      <c r="D808" s="8">
        <v>42077</v>
      </c>
      <c r="E808" s="8">
        <v>42078</v>
      </c>
      <c r="F808">
        <f>VLOOKUP(A808,OrderProduct!A808:F2759,6,0)</f>
        <v>130.74</v>
      </c>
    </row>
    <row r="809" spans="1:6">
      <c r="A809">
        <v>1424</v>
      </c>
      <c r="B809">
        <f>VLOOKUP(A809,OrderProduct!A809:O2760,15,0)</f>
        <v>2</v>
      </c>
      <c r="C809" t="str">
        <f>VLOOKUP(B809,'Product Category'!$A$2:$B$4,2,0)</f>
        <v>Office Supplies</v>
      </c>
      <c r="D809" s="8">
        <v>42077</v>
      </c>
      <c r="E809" s="8">
        <v>42077</v>
      </c>
      <c r="F809">
        <f>VLOOKUP(A809,OrderProduct!A809:F2760,6,0)</f>
        <v>49.87</v>
      </c>
    </row>
    <row r="810" spans="1:6">
      <c r="A810">
        <v>1425</v>
      </c>
      <c r="B810">
        <f>VLOOKUP(A810,OrderProduct!A810:O2761,15,0)</f>
        <v>3</v>
      </c>
      <c r="C810" t="str">
        <f>VLOOKUP(B810,'Product Category'!$A$2:$B$4,2,0)</f>
        <v>Technology</v>
      </c>
      <c r="D810" s="8">
        <v>42077</v>
      </c>
      <c r="E810" s="8">
        <v>42078</v>
      </c>
      <c r="F810">
        <f>VLOOKUP(A810,OrderProduct!A810:F2761,6,0)</f>
        <v>356.92</v>
      </c>
    </row>
    <row r="811" spans="1:6">
      <c r="A811">
        <v>1427</v>
      </c>
      <c r="B811">
        <f>VLOOKUP(A811,OrderProduct!A811:O2762,15,0)</f>
        <v>3</v>
      </c>
      <c r="C811" t="str">
        <f>VLOOKUP(B811,'Product Category'!$A$2:$B$4,2,0)</f>
        <v>Technology</v>
      </c>
      <c r="D811" s="8">
        <v>42077</v>
      </c>
      <c r="E811" s="8">
        <v>42079</v>
      </c>
      <c r="F811">
        <f>VLOOKUP(A811,OrderProduct!A811:F2762,6,0)</f>
        <v>136.16</v>
      </c>
    </row>
    <row r="812" spans="1:6">
      <c r="A812">
        <v>1432</v>
      </c>
      <c r="B812">
        <f>VLOOKUP(A812,OrderProduct!A812:O2763,15,0)</f>
        <v>2</v>
      </c>
      <c r="C812" t="str">
        <f>VLOOKUP(B812,'Product Category'!$A$2:$B$4,2,0)</f>
        <v>Office Supplies</v>
      </c>
      <c r="D812" s="8">
        <v>42077</v>
      </c>
      <c r="E812" s="8">
        <v>42079</v>
      </c>
      <c r="F812">
        <f>VLOOKUP(A812,OrderProduct!A812:F2763,6,0)</f>
        <v>24.18</v>
      </c>
    </row>
    <row r="813" spans="1:6">
      <c r="A813">
        <v>1432</v>
      </c>
      <c r="B813">
        <f>VLOOKUP(A813,OrderProduct!A813:O2764,15,0)</f>
        <v>2</v>
      </c>
      <c r="C813" t="str">
        <f>VLOOKUP(B813,'Product Category'!$A$2:$B$4,2,0)</f>
        <v>Office Supplies</v>
      </c>
      <c r="D813" s="8">
        <v>42077</v>
      </c>
      <c r="E813" s="8">
        <v>42079</v>
      </c>
      <c r="F813">
        <f>VLOOKUP(A813,OrderProduct!A813:F2764,6,0)</f>
        <v>322.77</v>
      </c>
    </row>
    <row r="814" spans="1:6">
      <c r="A814">
        <v>1433</v>
      </c>
      <c r="B814">
        <f>VLOOKUP(A814,OrderProduct!A814:O2765,15,0)</f>
        <v>2</v>
      </c>
      <c r="C814" t="str">
        <f>VLOOKUP(B814,'Product Category'!$A$2:$B$4,2,0)</f>
        <v>Office Supplies</v>
      </c>
      <c r="D814" s="8">
        <v>42077</v>
      </c>
      <c r="E814" s="8">
        <v>42078</v>
      </c>
      <c r="F814">
        <f>VLOOKUP(A814,OrderProduct!A814:F2765,6,0)</f>
        <v>65.09</v>
      </c>
    </row>
    <row r="815" spans="1:6">
      <c r="A815">
        <v>1433</v>
      </c>
      <c r="B815">
        <f>VLOOKUP(A815,OrderProduct!A815:O2766,15,0)</f>
        <v>1</v>
      </c>
      <c r="C815" t="str">
        <f>VLOOKUP(B815,'Product Category'!$A$2:$B$4,2,0)</f>
        <v>Furniture</v>
      </c>
      <c r="D815" s="8">
        <v>42077</v>
      </c>
      <c r="E815" s="8">
        <v>42078</v>
      </c>
      <c r="F815">
        <f>VLOOKUP(A815,OrderProduct!A815:F2766,6,0)</f>
        <v>98.96</v>
      </c>
    </row>
    <row r="816" spans="1:6">
      <c r="A816">
        <v>1433</v>
      </c>
      <c r="B816">
        <f>VLOOKUP(A816,OrderProduct!A816:O2767,15,0)</f>
        <v>2</v>
      </c>
      <c r="C816" t="str">
        <f>VLOOKUP(B816,'Product Category'!$A$2:$B$4,2,0)</f>
        <v>Office Supplies</v>
      </c>
      <c r="D816" s="8">
        <v>42078</v>
      </c>
      <c r="E816" s="8">
        <v>42080</v>
      </c>
      <c r="F816">
        <f>VLOOKUP(A816,OrderProduct!A816:F2767,6,0)</f>
        <v>6968.9</v>
      </c>
    </row>
    <row r="817" spans="1:6">
      <c r="A817">
        <v>1438</v>
      </c>
      <c r="B817">
        <f>VLOOKUP(A817,OrderProduct!A817:O2768,15,0)</f>
        <v>2</v>
      </c>
      <c r="C817" t="str">
        <f>VLOOKUP(B817,'Product Category'!$A$2:$B$4,2,0)</f>
        <v>Office Supplies</v>
      </c>
      <c r="D817" s="8">
        <v>42078</v>
      </c>
      <c r="E817" s="8">
        <v>42081</v>
      </c>
      <c r="F817">
        <f>VLOOKUP(A817,OrderProduct!A817:F2768,6,0)</f>
        <v>33.65</v>
      </c>
    </row>
    <row r="818" spans="1:6">
      <c r="A818">
        <v>1439</v>
      </c>
      <c r="B818">
        <f>VLOOKUP(A818,OrderProduct!A818:O2769,15,0)</f>
        <v>2</v>
      </c>
      <c r="C818" t="str">
        <f>VLOOKUP(B818,'Product Category'!$A$2:$B$4,2,0)</f>
        <v>Office Supplies</v>
      </c>
      <c r="D818" s="8">
        <v>42078</v>
      </c>
      <c r="E818" s="8">
        <v>42078</v>
      </c>
      <c r="F818">
        <f>VLOOKUP(A818,OrderProduct!A818:F2769,6,0)</f>
        <v>85.64</v>
      </c>
    </row>
    <row r="819" spans="1:6">
      <c r="A819">
        <v>1442</v>
      </c>
      <c r="B819">
        <f>VLOOKUP(A819,OrderProduct!A819:O2770,15,0)</f>
        <v>2</v>
      </c>
      <c r="C819" t="str">
        <f>VLOOKUP(B819,'Product Category'!$A$2:$B$4,2,0)</f>
        <v>Office Supplies</v>
      </c>
      <c r="D819" s="8">
        <v>42078</v>
      </c>
      <c r="E819" s="8">
        <v>42079</v>
      </c>
      <c r="F819">
        <f>VLOOKUP(A819,OrderProduct!A819:F2770,6,0)</f>
        <v>2508.15</v>
      </c>
    </row>
    <row r="820" spans="1:6">
      <c r="A820">
        <v>1442</v>
      </c>
      <c r="B820">
        <f>VLOOKUP(A820,OrderProduct!A820:O2771,15,0)</f>
        <v>2</v>
      </c>
      <c r="C820" t="str">
        <f>VLOOKUP(B820,'Product Category'!$A$2:$B$4,2,0)</f>
        <v>Office Supplies</v>
      </c>
      <c r="D820" s="8">
        <v>42078</v>
      </c>
      <c r="E820" s="8">
        <v>42079</v>
      </c>
      <c r="F820">
        <f>VLOOKUP(A820,OrderProduct!A820:F2771,6,0)</f>
        <v>225.62</v>
      </c>
    </row>
    <row r="821" spans="1:6">
      <c r="A821">
        <v>1442</v>
      </c>
      <c r="B821">
        <f>VLOOKUP(A821,OrderProduct!A821:O2772,15,0)</f>
        <v>1</v>
      </c>
      <c r="C821" t="str">
        <f>VLOOKUP(B821,'Product Category'!$A$2:$B$4,2,0)</f>
        <v>Furniture</v>
      </c>
      <c r="D821" s="8">
        <v>42078</v>
      </c>
      <c r="E821" s="8">
        <v>42080</v>
      </c>
      <c r="F821">
        <f>VLOOKUP(A821,OrderProduct!A821:F2772,6,0)</f>
        <v>360.03</v>
      </c>
    </row>
    <row r="822" spans="1:6">
      <c r="A822">
        <v>1450</v>
      </c>
      <c r="B822">
        <f>VLOOKUP(A822,OrderProduct!A822:O2773,15,0)</f>
        <v>1</v>
      </c>
      <c r="C822" t="str">
        <f>VLOOKUP(B822,'Product Category'!$A$2:$B$4,2,0)</f>
        <v>Furniture</v>
      </c>
      <c r="D822" s="8">
        <v>42078</v>
      </c>
      <c r="E822" s="8">
        <v>42079</v>
      </c>
      <c r="F822">
        <f>VLOOKUP(A822,OrderProduct!A822:F2773,6,0)</f>
        <v>260.01</v>
      </c>
    </row>
    <row r="823" spans="1:6">
      <c r="A823">
        <v>1459</v>
      </c>
      <c r="B823">
        <f>VLOOKUP(A823,OrderProduct!A823:O2774,15,0)</f>
        <v>3</v>
      </c>
      <c r="C823" t="str">
        <f>VLOOKUP(B823,'Product Category'!$A$2:$B$4,2,0)</f>
        <v>Technology</v>
      </c>
      <c r="D823" s="8">
        <v>42078</v>
      </c>
      <c r="E823" s="8">
        <v>42079</v>
      </c>
      <c r="F823">
        <f>VLOOKUP(A823,OrderProduct!A823:F2774,6,0)</f>
        <v>273.79</v>
      </c>
    </row>
    <row r="824" spans="1:6">
      <c r="A824">
        <v>1461</v>
      </c>
      <c r="B824">
        <f>VLOOKUP(A824,OrderProduct!A824:O2775,15,0)</f>
        <v>2</v>
      </c>
      <c r="C824" t="str">
        <f>VLOOKUP(B824,'Product Category'!$A$2:$B$4,2,0)</f>
        <v>Office Supplies</v>
      </c>
      <c r="D824" s="8">
        <v>42078</v>
      </c>
      <c r="E824" s="8">
        <v>42080</v>
      </c>
      <c r="F824">
        <f>VLOOKUP(A824,OrderProduct!A824:F2775,6,0)</f>
        <v>44.62</v>
      </c>
    </row>
    <row r="825" spans="1:6">
      <c r="A825">
        <v>1466</v>
      </c>
      <c r="B825">
        <f>VLOOKUP(A825,OrderProduct!A825:O2776,15,0)</f>
        <v>3</v>
      </c>
      <c r="C825" t="str">
        <f>VLOOKUP(B825,'Product Category'!$A$2:$B$4,2,0)</f>
        <v>Technology</v>
      </c>
      <c r="D825" s="8">
        <v>42078</v>
      </c>
      <c r="E825" s="8">
        <v>42080</v>
      </c>
      <c r="F825">
        <f>VLOOKUP(A825,OrderProduct!A825:F2776,6,0)</f>
        <v>84.59</v>
      </c>
    </row>
    <row r="826" spans="1:6">
      <c r="A826">
        <v>1466</v>
      </c>
      <c r="B826">
        <f>VLOOKUP(A826,OrderProduct!A826:O2777,15,0)</f>
        <v>1</v>
      </c>
      <c r="C826" t="str">
        <f>VLOOKUP(B826,'Product Category'!$A$2:$B$4,2,0)</f>
        <v>Furniture</v>
      </c>
      <c r="D826" s="8">
        <v>42079</v>
      </c>
      <c r="E826" s="8">
        <v>42079</v>
      </c>
      <c r="F826">
        <f>VLOOKUP(A826,OrderProduct!A826:F2777,6,0)</f>
        <v>1094.33</v>
      </c>
    </row>
    <row r="827" spans="1:6">
      <c r="A827">
        <v>1469</v>
      </c>
      <c r="B827">
        <f>VLOOKUP(A827,OrderProduct!A827:O2778,15,0)</f>
        <v>1</v>
      </c>
      <c r="C827" t="str">
        <f>VLOOKUP(B827,'Product Category'!$A$2:$B$4,2,0)</f>
        <v>Furniture</v>
      </c>
      <c r="D827" s="8">
        <v>42079</v>
      </c>
      <c r="E827" s="8">
        <v>42081</v>
      </c>
      <c r="F827">
        <f>VLOOKUP(A827,OrderProduct!A827:F2778,6,0)</f>
        <v>389.97</v>
      </c>
    </row>
    <row r="828" spans="1:6">
      <c r="A828">
        <v>1469</v>
      </c>
      <c r="B828">
        <f>VLOOKUP(A828,OrderProduct!A828:O2779,15,0)</f>
        <v>1</v>
      </c>
      <c r="C828" t="str">
        <f>VLOOKUP(B828,'Product Category'!$A$2:$B$4,2,0)</f>
        <v>Furniture</v>
      </c>
      <c r="D828" s="8">
        <v>42079</v>
      </c>
      <c r="E828" s="8">
        <v>42081</v>
      </c>
      <c r="F828">
        <f>VLOOKUP(A828,OrderProduct!A828:F2779,6,0)</f>
        <v>113.68</v>
      </c>
    </row>
    <row r="829" spans="1:6">
      <c r="A829">
        <v>1471</v>
      </c>
      <c r="B829">
        <f>VLOOKUP(A829,OrderProduct!A829:O2780,15,0)</f>
        <v>2</v>
      </c>
      <c r="C829" t="str">
        <f>VLOOKUP(B829,'Product Category'!$A$2:$B$4,2,0)</f>
        <v>Office Supplies</v>
      </c>
      <c r="D829" s="8">
        <v>42079</v>
      </c>
      <c r="E829" s="8">
        <v>42080</v>
      </c>
      <c r="F829">
        <f>VLOOKUP(A829,OrderProduct!A829:F2780,6,0)</f>
        <v>281.75</v>
      </c>
    </row>
    <row r="830" spans="1:6">
      <c r="A830">
        <v>1472</v>
      </c>
      <c r="B830">
        <f>VLOOKUP(A830,OrderProduct!A830:O2781,15,0)</f>
        <v>3</v>
      </c>
      <c r="C830" t="str">
        <f>VLOOKUP(B830,'Product Category'!$A$2:$B$4,2,0)</f>
        <v>Technology</v>
      </c>
      <c r="D830" s="8">
        <v>42079</v>
      </c>
      <c r="E830" s="8">
        <v>42081</v>
      </c>
      <c r="F830">
        <f>VLOOKUP(A830,OrderProduct!A830:F2781,6,0)</f>
        <v>1531.31</v>
      </c>
    </row>
    <row r="831" spans="1:6">
      <c r="A831">
        <v>1472</v>
      </c>
      <c r="B831">
        <f>VLOOKUP(A831,OrderProduct!A831:O2782,15,0)</f>
        <v>2</v>
      </c>
      <c r="C831" t="str">
        <f>VLOOKUP(B831,'Product Category'!$A$2:$B$4,2,0)</f>
        <v>Office Supplies</v>
      </c>
      <c r="D831" s="8">
        <v>42079</v>
      </c>
      <c r="E831" s="8">
        <v>42081</v>
      </c>
      <c r="F831">
        <f>VLOOKUP(A831,OrderProduct!A831:F2782,6,0)</f>
        <v>710.36</v>
      </c>
    </row>
    <row r="832" spans="1:6">
      <c r="A832">
        <v>1473</v>
      </c>
      <c r="B832">
        <f>VLOOKUP(A832,OrderProduct!A832:O2783,15,0)</f>
        <v>3</v>
      </c>
      <c r="C832" t="str">
        <f>VLOOKUP(B832,'Product Category'!$A$2:$B$4,2,0)</f>
        <v>Technology</v>
      </c>
      <c r="D832" s="8">
        <v>42079</v>
      </c>
      <c r="E832" s="8">
        <v>42079</v>
      </c>
      <c r="F832">
        <f>VLOOKUP(A832,OrderProduct!A832:F2783,6,0)</f>
        <v>80.2</v>
      </c>
    </row>
    <row r="833" spans="1:6">
      <c r="A833">
        <v>1481</v>
      </c>
      <c r="B833">
        <f>VLOOKUP(A833,OrderProduct!A833:O2784,15,0)</f>
        <v>2</v>
      </c>
      <c r="C833" t="str">
        <f>VLOOKUP(B833,'Product Category'!$A$2:$B$4,2,0)</f>
        <v>Office Supplies</v>
      </c>
      <c r="D833" s="8">
        <v>42079</v>
      </c>
      <c r="E833" s="8">
        <v>42088</v>
      </c>
      <c r="F833">
        <f>VLOOKUP(A833,OrderProduct!A833:F2784,6,0)</f>
        <v>202.98</v>
      </c>
    </row>
    <row r="834" spans="1:6">
      <c r="A834">
        <v>1482</v>
      </c>
      <c r="B834">
        <f>VLOOKUP(A834,OrderProduct!A834:O2785,15,0)</f>
        <v>2</v>
      </c>
      <c r="C834" t="str">
        <f>VLOOKUP(B834,'Product Category'!$A$2:$B$4,2,0)</f>
        <v>Office Supplies</v>
      </c>
      <c r="D834" s="8">
        <v>42079</v>
      </c>
      <c r="E834" s="8">
        <v>42080</v>
      </c>
      <c r="F834">
        <f>VLOOKUP(A834,OrderProduct!A834:F2785,6,0)</f>
        <v>10.86</v>
      </c>
    </row>
    <row r="835" spans="1:6">
      <c r="A835">
        <v>1482</v>
      </c>
      <c r="B835">
        <f>VLOOKUP(A835,OrderProduct!A835:O2786,15,0)</f>
        <v>1</v>
      </c>
      <c r="C835" t="str">
        <f>VLOOKUP(B835,'Product Category'!$A$2:$B$4,2,0)</f>
        <v>Furniture</v>
      </c>
      <c r="D835" s="8">
        <v>42079</v>
      </c>
      <c r="E835" s="8">
        <v>42079</v>
      </c>
      <c r="F835">
        <f>VLOOKUP(A835,OrderProduct!A835:F2786,6,0)</f>
        <v>257.48</v>
      </c>
    </row>
    <row r="836" spans="1:6">
      <c r="A836">
        <v>1484</v>
      </c>
      <c r="B836">
        <f>VLOOKUP(A836,OrderProduct!A836:O2787,15,0)</f>
        <v>3</v>
      </c>
      <c r="C836" t="str">
        <f>VLOOKUP(B836,'Product Category'!$A$2:$B$4,2,0)</f>
        <v>Technology</v>
      </c>
      <c r="D836" s="8">
        <v>42080</v>
      </c>
      <c r="E836" s="8">
        <v>42082</v>
      </c>
      <c r="F836">
        <f>VLOOKUP(A836,OrderProduct!A836:F2787,6,0)</f>
        <v>3194.99</v>
      </c>
    </row>
    <row r="837" spans="1:6">
      <c r="A837">
        <v>1484</v>
      </c>
      <c r="B837">
        <f>VLOOKUP(A837,OrderProduct!A837:O2788,15,0)</f>
        <v>2</v>
      </c>
      <c r="C837" t="str">
        <f>VLOOKUP(B837,'Product Category'!$A$2:$B$4,2,0)</f>
        <v>Office Supplies</v>
      </c>
      <c r="D837" s="8">
        <v>42080</v>
      </c>
      <c r="E837" s="8">
        <v>42081</v>
      </c>
      <c r="F837">
        <f>VLOOKUP(A837,OrderProduct!A837:F2788,6,0)</f>
        <v>56.4</v>
      </c>
    </row>
    <row r="838" spans="1:6">
      <c r="A838">
        <v>1484</v>
      </c>
      <c r="B838">
        <f>VLOOKUP(A838,OrderProduct!A838:O2789,15,0)</f>
        <v>3</v>
      </c>
      <c r="C838" t="str">
        <f>VLOOKUP(B838,'Product Category'!$A$2:$B$4,2,0)</f>
        <v>Technology</v>
      </c>
      <c r="D838" s="8">
        <v>42080</v>
      </c>
      <c r="E838" s="8">
        <v>42080</v>
      </c>
      <c r="F838">
        <f>VLOOKUP(A838,OrderProduct!A838:F2789,6,0)</f>
        <v>257.52</v>
      </c>
    </row>
    <row r="839" spans="1:6">
      <c r="A839">
        <v>1485</v>
      </c>
      <c r="B839">
        <f>VLOOKUP(A839,OrderProduct!A839:O2790,15,0)</f>
        <v>2</v>
      </c>
      <c r="C839" t="str">
        <f>VLOOKUP(B839,'Product Category'!$A$2:$B$4,2,0)</f>
        <v>Office Supplies</v>
      </c>
      <c r="D839" s="8">
        <v>42080</v>
      </c>
      <c r="E839" s="8">
        <v>42081</v>
      </c>
      <c r="F839">
        <f>VLOOKUP(A839,OrderProduct!A839:F2790,6,0)</f>
        <v>1488.51</v>
      </c>
    </row>
    <row r="840" spans="1:6">
      <c r="A840">
        <v>1485</v>
      </c>
      <c r="B840">
        <f>VLOOKUP(A840,OrderProduct!A840:O2791,15,0)</f>
        <v>2</v>
      </c>
      <c r="C840" t="str">
        <f>VLOOKUP(B840,'Product Category'!$A$2:$B$4,2,0)</f>
        <v>Office Supplies</v>
      </c>
      <c r="D840" s="8">
        <v>42080</v>
      </c>
      <c r="E840" s="8">
        <v>42082</v>
      </c>
      <c r="F840">
        <f>VLOOKUP(A840,OrderProduct!A840:F2791,6,0)</f>
        <v>801.93</v>
      </c>
    </row>
    <row r="841" spans="1:6">
      <c r="A841">
        <v>1485</v>
      </c>
      <c r="B841">
        <f>VLOOKUP(A841,OrderProduct!A841:O2792,15,0)</f>
        <v>2</v>
      </c>
      <c r="C841" t="str">
        <f>VLOOKUP(B841,'Product Category'!$A$2:$B$4,2,0)</f>
        <v>Office Supplies</v>
      </c>
      <c r="D841" s="8">
        <v>42080</v>
      </c>
      <c r="E841" s="8">
        <v>42080</v>
      </c>
      <c r="F841">
        <f>VLOOKUP(A841,OrderProduct!A841:F2792,6,0)</f>
        <v>3855.28</v>
      </c>
    </row>
    <row r="842" spans="1:6">
      <c r="A842">
        <v>1492</v>
      </c>
      <c r="B842">
        <f>VLOOKUP(A842,OrderProduct!A842:O2793,15,0)</f>
        <v>3</v>
      </c>
      <c r="C842" t="str">
        <f>VLOOKUP(B842,'Product Category'!$A$2:$B$4,2,0)</f>
        <v>Technology</v>
      </c>
      <c r="D842" s="8">
        <v>42080</v>
      </c>
      <c r="E842" s="8">
        <v>42082</v>
      </c>
      <c r="F842">
        <f>VLOOKUP(A842,OrderProduct!A842:F2793,6,0)</f>
        <v>1225.6</v>
      </c>
    </row>
    <row r="843" spans="1:6">
      <c r="A843">
        <v>1494</v>
      </c>
      <c r="B843">
        <f>VLOOKUP(A843,OrderProduct!A843:O2794,15,0)</f>
        <v>1</v>
      </c>
      <c r="C843" t="str">
        <f>VLOOKUP(B843,'Product Category'!$A$2:$B$4,2,0)</f>
        <v>Furniture</v>
      </c>
      <c r="D843" s="8">
        <v>42080</v>
      </c>
      <c r="E843" s="8">
        <v>42087</v>
      </c>
      <c r="F843">
        <f>VLOOKUP(A843,OrderProduct!A843:F2794,6,0)</f>
        <v>1400.53</v>
      </c>
    </row>
    <row r="844" spans="1:6">
      <c r="A844">
        <v>1494</v>
      </c>
      <c r="B844">
        <f>VLOOKUP(A844,OrderProduct!A844:O2795,15,0)</f>
        <v>2</v>
      </c>
      <c r="C844" t="str">
        <f>VLOOKUP(B844,'Product Category'!$A$2:$B$4,2,0)</f>
        <v>Office Supplies</v>
      </c>
      <c r="D844" s="8">
        <v>42080</v>
      </c>
      <c r="E844" s="8">
        <v>42082</v>
      </c>
      <c r="F844">
        <f>VLOOKUP(A844,OrderProduct!A844:F2795,6,0)</f>
        <v>1769.91</v>
      </c>
    </row>
    <row r="845" spans="1:6">
      <c r="A845">
        <v>1497</v>
      </c>
      <c r="B845">
        <f>VLOOKUP(A845,OrderProduct!A845:O2796,15,0)</f>
        <v>1</v>
      </c>
      <c r="C845" t="str">
        <f>VLOOKUP(B845,'Product Category'!$A$2:$B$4,2,0)</f>
        <v>Furniture</v>
      </c>
      <c r="D845" s="8">
        <v>42081</v>
      </c>
      <c r="E845" s="8">
        <v>42082</v>
      </c>
      <c r="F845">
        <f>VLOOKUP(A845,OrderProduct!A845:F2796,6,0)</f>
        <v>1232.01</v>
      </c>
    </row>
    <row r="846" spans="1:6">
      <c r="A846">
        <v>1497</v>
      </c>
      <c r="B846">
        <f>VLOOKUP(A846,OrderProduct!A846:O2797,15,0)</f>
        <v>2</v>
      </c>
      <c r="C846" t="str">
        <f>VLOOKUP(B846,'Product Category'!$A$2:$B$4,2,0)</f>
        <v>Office Supplies</v>
      </c>
      <c r="D846" s="8">
        <v>42081</v>
      </c>
      <c r="E846" s="8">
        <v>42082</v>
      </c>
      <c r="F846">
        <f>VLOOKUP(A846,OrderProduct!A846:F2797,6,0)</f>
        <v>506.38</v>
      </c>
    </row>
    <row r="847" spans="1:6">
      <c r="A847">
        <v>1499</v>
      </c>
      <c r="B847">
        <f>VLOOKUP(A847,OrderProduct!A847:O2798,15,0)</f>
        <v>2</v>
      </c>
      <c r="C847" t="str">
        <f>VLOOKUP(B847,'Product Category'!$A$2:$B$4,2,0)</f>
        <v>Office Supplies</v>
      </c>
      <c r="D847" s="8">
        <v>42081</v>
      </c>
      <c r="E847" s="8">
        <v>42081</v>
      </c>
      <c r="F847">
        <f>VLOOKUP(A847,OrderProduct!A847:F2798,6,0)</f>
        <v>1042.72</v>
      </c>
    </row>
    <row r="848" spans="1:6">
      <c r="A848">
        <v>1499</v>
      </c>
      <c r="B848">
        <f>VLOOKUP(A848,OrderProduct!A848:O2799,15,0)</f>
        <v>2</v>
      </c>
      <c r="C848" t="str">
        <f>VLOOKUP(B848,'Product Category'!$A$2:$B$4,2,0)</f>
        <v>Office Supplies</v>
      </c>
      <c r="D848" s="8">
        <v>42081</v>
      </c>
      <c r="E848" s="8">
        <v>42083</v>
      </c>
      <c r="F848">
        <f>VLOOKUP(A848,OrderProduct!A848:F2799,6,0)</f>
        <v>73.29</v>
      </c>
    </row>
    <row r="849" spans="1:6">
      <c r="A849">
        <v>1499</v>
      </c>
      <c r="B849">
        <f>VLOOKUP(A849,OrderProduct!A849:O2800,15,0)</f>
        <v>1</v>
      </c>
      <c r="C849" t="str">
        <f>VLOOKUP(B849,'Product Category'!$A$2:$B$4,2,0)</f>
        <v>Furniture</v>
      </c>
      <c r="D849" s="8">
        <v>42081</v>
      </c>
      <c r="E849" s="8">
        <v>42081</v>
      </c>
      <c r="F849">
        <f>VLOOKUP(A849,OrderProduct!A849:F2800,6,0)</f>
        <v>2961.32</v>
      </c>
    </row>
    <row r="850" spans="1:6">
      <c r="A850">
        <v>1502</v>
      </c>
      <c r="B850">
        <f>VLOOKUP(A850,OrderProduct!A850:O2801,15,0)</f>
        <v>2</v>
      </c>
      <c r="C850" t="str">
        <f>VLOOKUP(B850,'Product Category'!$A$2:$B$4,2,0)</f>
        <v>Office Supplies</v>
      </c>
      <c r="D850" s="8">
        <v>42081</v>
      </c>
      <c r="E850" s="8">
        <v>42083</v>
      </c>
      <c r="F850">
        <f>VLOOKUP(A850,OrderProduct!A850:F2801,6,0)</f>
        <v>361.72</v>
      </c>
    </row>
    <row r="851" spans="1:6">
      <c r="A851">
        <v>1502</v>
      </c>
      <c r="B851">
        <f>VLOOKUP(A851,OrderProduct!A851:O2802,15,0)</f>
        <v>2</v>
      </c>
      <c r="C851" t="str">
        <f>VLOOKUP(B851,'Product Category'!$A$2:$B$4,2,0)</f>
        <v>Office Supplies</v>
      </c>
      <c r="D851" s="8">
        <v>42081</v>
      </c>
      <c r="E851" s="8">
        <v>42082</v>
      </c>
      <c r="F851">
        <f>VLOOKUP(A851,OrderProduct!A851:F2802,6,0)</f>
        <v>1373.47</v>
      </c>
    </row>
    <row r="852" spans="1:6">
      <c r="A852">
        <v>1502</v>
      </c>
      <c r="B852">
        <f>VLOOKUP(A852,OrderProduct!A852:O2803,15,0)</f>
        <v>3</v>
      </c>
      <c r="C852" t="str">
        <f>VLOOKUP(B852,'Product Category'!$A$2:$B$4,2,0)</f>
        <v>Technology</v>
      </c>
      <c r="D852" s="8">
        <v>42081</v>
      </c>
      <c r="E852" s="8">
        <v>42083</v>
      </c>
      <c r="F852">
        <f>VLOOKUP(A852,OrderProduct!A852:F2803,6,0)</f>
        <v>91.92</v>
      </c>
    </row>
    <row r="853" spans="1:6">
      <c r="A853">
        <v>1505</v>
      </c>
      <c r="B853">
        <f>VLOOKUP(A853,OrderProduct!A853:O2804,15,0)</f>
        <v>3</v>
      </c>
      <c r="C853" t="str">
        <f>VLOOKUP(B853,'Product Category'!$A$2:$B$4,2,0)</f>
        <v>Technology</v>
      </c>
      <c r="D853" s="8">
        <v>42081</v>
      </c>
      <c r="E853" s="8">
        <v>42083</v>
      </c>
      <c r="F853">
        <f>VLOOKUP(A853,OrderProduct!A853:F2804,6,0)</f>
        <v>6.5</v>
      </c>
    </row>
    <row r="854" spans="1:6">
      <c r="A854">
        <v>1511</v>
      </c>
      <c r="B854">
        <f>VLOOKUP(A854,OrderProduct!A854:O2805,15,0)</f>
        <v>2</v>
      </c>
      <c r="C854" t="str">
        <f>VLOOKUP(B854,'Product Category'!$A$2:$B$4,2,0)</f>
        <v>Office Supplies</v>
      </c>
      <c r="D854" s="8">
        <v>42081</v>
      </c>
      <c r="E854" s="8">
        <v>42082</v>
      </c>
      <c r="F854">
        <f>VLOOKUP(A854,OrderProduct!A854:F2805,6,0)</f>
        <v>40.37</v>
      </c>
    </row>
    <row r="855" spans="1:6">
      <c r="A855">
        <v>1519</v>
      </c>
      <c r="B855">
        <f>VLOOKUP(A855,OrderProduct!A855:O2806,15,0)</f>
        <v>2</v>
      </c>
      <c r="C855" t="str">
        <f>VLOOKUP(B855,'Product Category'!$A$2:$B$4,2,0)</f>
        <v>Office Supplies</v>
      </c>
      <c r="D855" s="8">
        <v>42082</v>
      </c>
      <c r="E855" s="8">
        <v>42082</v>
      </c>
      <c r="F855">
        <f>VLOOKUP(A855,OrderProduct!A855:F2806,6,0)</f>
        <v>68.56</v>
      </c>
    </row>
    <row r="856" spans="1:6">
      <c r="A856">
        <v>1522</v>
      </c>
      <c r="B856">
        <f>VLOOKUP(A856,OrderProduct!A856:O2807,15,0)</f>
        <v>1</v>
      </c>
      <c r="C856" t="str">
        <f>VLOOKUP(B856,'Product Category'!$A$2:$B$4,2,0)</f>
        <v>Furniture</v>
      </c>
      <c r="D856" s="8">
        <v>42082</v>
      </c>
      <c r="E856" s="8">
        <v>42084</v>
      </c>
      <c r="F856">
        <f>VLOOKUP(A856,OrderProduct!A856:F2807,6,0)</f>
        <v>20.79</v>
      </c>
    </row>
    <row r="857" spans="1:6">
      <c r="A857">
        <v>1526</v>
      </c>
      <c r="B857">
        <f>VLOOKUP(A857,OrderProduct!A857:O2808,15,0)</f>
        <v>2</v>
      </c>
      <c r="C857" t="str">
        <f>VLOOKUP(B857,'Product Category'!$A$2:$B$4,2,0)</f>
        <v>Office Supplies</v>
      </c>
      <c r="D857" s="8">
        <v>42082</v>
      </c>
      <c r="E857" s="8">
        <v>42085</v>
      </c>
      <c r="F857">
        <f>VLOOKUP(A857,OrderProduct!A857:F2808,6,0)</f>
        <v>67.91</v>
      </c>
    </row>
    <row r="858" spans="1:6">
      <c r="A858">
        <v>1527</v>
      </c>
      <c r="B858">
        <f>VLOOKUP(A858,OrderProduct!A858:O2809,15,0)</f>
        <v>2</v>
      </c>
      <c r="C858" t="str">
        <f>VLOOKUP(B858,'Product Category'!$A$2:$B$4,2,0)</f>
        <v>Office Supplies</v>
      </c>
      <c r="D858" s="8">
        <v>42082</v>
      </c>
      <c r="E858" s="8">
        <v>42082</v>
      </c>
      <c r="F858">
        <f>VLOOKUP(A858,OrderProduct!A858:F2809,6,0)</f>
        <v>87.89</v>
      </c>
    </row>
    <row r="859" spans="1:6">
      <c r="A859">
        <v>1527</v>
      </c>
      <c r="B859">
        <f>VLOOKUP(A859,OrderProduct!A859:O2810,15,0)</f>
        <v>3</v>
      </c>
      <c r="C859" t="str">
        <f>VLOOKUP(B859,'Product Category'!$A$2:$B$4,2,0)</f>
        <v>Technology</v>
      </c>
      <c r="D859" s="8">
        <v>42082</v>
      </c>
      <c r="E859" s="8">
        <v>42083</v>
      </c>
      <c r="F859">
        <f>VLOOKUP(A859,OrderProduct!A859:F2810,6,0)</f>
        <v>3.53</v>
      </c>
    </row>
    <row r="860" spans="1:6">
      <c r="A860">
        <v>1527</v>
      </c>
      <c r="B860">
        <f>VLOOKUP(A860,OrderProduct!A860:O2811,15,0)</f>
        <v>3</v>
      </c>
      <c r="C860" t="str">
        <f>VLOOKUP(B860,'Product Category'!$A$2:$B$4,2,0)</f>
        <v>Technology</v>
      </c>
      <c r="D860" s="8">
        <v>42082</v>
      </c>
      <c r="E860" s="8">
        <v>42083</v>
      </c>
      <c r="F860">
        <f>VLOOKUP(A860,OrderProduct!A860:F2811,6,0)</f>
        <v>706.56</v>
      </c>
    </row>
    <row r="861" spans="1:6">
      <c r="A861">
        <v>1528</v>
      </c>
      <c r="B861">
        <f>VLOOKUP(A861,OrderProduct!A861:O2812,15,0)</f>
        <v>2</v>
      </c>
      <c r="C861" t="str">
        <f>VLOOKUP(B861,'Product Category'!$A$2:$B$4,2,0)</f>
        <v>Office Supplies</v>
      </c>
      <c r="D861" s="8">
        <v>42082</v>
      </c>
      <c r="E861" s="8">
        <v>42082</v>
      </c>
      <c r="F861">
        <f>VLOOKUP(A861,OrderProduct!A861:F2812,6,0)</f>
        <v>13121.07</v>
      </c>
    </row>
    <row r="862" spans="1:6">
      <c r="A862">
        <v>1531</v>
      </c>
      <c r="B862">
        <f>VLOOKUP(A862,OrderProduct!A862:O2813,15,0)</f>
        <v>2</v>
      </c>
      <c r="C862" t="str">
        <f>VLOOKUP(B862,'Product Category'!$A$2:$B$4,2,0)</f>
        <v>Office Supplies</v>
      </c>
      <c r="D862" s="8">
        <v>42082</v>
      </c>
      <c r="E862" s="8">
        <v>42084</v>
      </c>
      <c r="F862">
        <f>VLOOKUP(A862,OrderProduct!A862:F2813,6,0)</f>
        <v>110.93</v>
      </c>
    </row>
    <row r="863" spans="1:6">
      <c r="A863">
        <v>1533</v>
      </c>
      <c r="B863">
        <f>VLOOKUP(A863,OrderProduct!A863:O2814,15,0)</f>
        <v>3</v>
      </c>
      <c r="C863" t="str">
        <f>VLOOKUP(B863,'Product Category'!$A$2:$B$4,2,0)</f>
        <v>Technology</v>
      </c>
      <c r="D863" s="8">
        <v>42082</v>
      </c>
      <c r="E863" s="8">
        <v>42084</v>
      </c>
      <c r="F863">
        <f>VLOOKUP(A863,OrderProduct!A863:F2814,6,0)</f>
        <v>118.35</v>
      </c>
    </row>
    <row r="864" spans="1:6">
      <c r="A864">
        <v>1533</v>
      </c>
      <c r="B864">
        <f>VLOOKUP(A864,OrderProduct!A864:O2815,15,0)</f>
        <v>2</v>
      </c>
      <c r="C864" t="str">
        <f>VLOOKUP(B864,'Product Category'!$A$2:$B$4,2,0)</f>
        <v>Office Supplies</v>
      </c>
      <c r="D864" s="8">
        <v>42082</v>
      </c>
      <c r="E864" s="8">
        <v>42082</v>
      </c>
      <c r="F864">
        <f>VLOOKUP(A864,OrderProduct!A864:F2815,6,0)</f>
        <v>739.07</v>
      </c>
    </row>
    <row r="865" spans="1:6">
      <c r="A865">
        <v>1548</v>
      </c>
      <c r="B865">
        <f>VLOOKUP(A865,OrderProduct!A865:O2816,15,0)</f>
        <v>3</v>
      </c>
      <c r="C865" t="str">
        <f>VLOOKUP(B865,'Product Category'!$A$2:$B$4,2,0)</f>
        <v>Technology</v>
      </c>
      <c r="D865" s="8">
        <v>42082</v>
      </c>
      <c r="E865" s="8">
        <v>42084</v>
      </c>
      <c r="F865">
        <f>VLOOKUP(A865,OrderProduct!A865:F2816,6,0)</f>
        <v>25.85</v>
      </c>
    </row>
    <row r="866" spans="1:6">
      <c r="A866">
        <v>1551</v>
      </c>
      <c r="B866">
        <f>VLOOKUP(A866,OrderProduct!A866:O2817,15,0)</f>
        <v>2</v>
      </c>
      <c r="C866" t="str">
        <f>VLOOKUP(B866,'Product Category'!$A$2:$B$4,2,0)</f>
        <v>Office Supplies</v>
      </c>
      <c r="D866" s="8">
        <v>42082</v>
      </c>
      <c r="E866" s="8">
        <v>42082</v>
      </c>
      <c r="F866">
        <f>VLOOKUP(A866,OrderProduct!A866:F2817,6,0)</f>
        <v>119.37</v>
      </c>
    </row>
    <row r="867" spans="1:6">
      <c r="A867">
        <v>1552</v>
      </c>
      <c r="B867">
        <f>VLOOKUP(A867,OrderProduct!A867:O2818,15,0)</f>
        <v>1</v>
      </c>
      <c r="C867" t="str">
        <f>VLOOKUP(B867,'Product Category'!$A$2:$B$4,2,0)</f>
        <v>Furniture</v>
      </c>
      <c r="D867" s="8">
        <v>42082</v>
      </c>
      <c r="E867" s="8">
        <v>42083</v>
      </c>
      <c r="F867">
        <f>VLOOKUP(A867,OrderProduct!A867:F2818,6,0)</f>
        <v>207.22</v>
      </c>
    </row>
    <row r="868" spans="1:6">
      <c r="A868">
        <v>1553</v>
      </c>
      <c r="B868">
        <f>VLOOKUP(A868,OrderProduct!A868:O2819,15,0)</f>
        <v>2</v>
      </c>
      <c r="C868" t="str">
        <f>VLOOKUP(B868,'Product Category'!$A$2:$B$4,2,0)</f>
        <v>Office Supplies</v>
      </c>
      <c r="D868" s="8">
        <v>42082</v>
      </c>
      <c r="E868" s="8">
        <v>42082</v>
      </c>
      <c r="F868">
        <f>VLOOKUP(A868,OrderProduct!A868:F2819,6,0)</f>
        <v>257.92</v>
      </c>
    </row>
    <row r="869" spans="1:6">
      <c r="A869">
        <v>1554</v>
      </c>
      <c r="B869">
        <f>VLOOKUP(A869,OrderProduct!A869:O2820,15,0)</f>
        <v>2</v>
      </c>
      <c r="C869" t="str">
        <f>VLOOKUP(B869,'Product Category'!$A$2:$B$4,2,0)</f>
        <v>Office Supplies</v>
      </c>
      <c r="D869" s="8">
        <v>42082</v>
      </c>
      <c r="E869" s="8">
        <v>42082</v>
      </c>
      <c r="F869">
        <f>VLOOKUP(A869,OrderProduct!A869:F2820,6,0)</f>
        <v>179.51</v>
      </c>
    </row>
    <row r="870" spans="1:6">
      <c r="A870">
        <v>1554</v>
      </c>
      <c r="B870">
        <f>VLOOKUP(A870,OrderProduct!A870:O2821,15,0)</f>
        <v>1</v>
      </c>
      <c r="C870" t="str">
        <f>VLOOKUP(B870,'Product Category'!$A$2:$B$4,2,0)</f>
        <v>Furniture</v>
      </c>
      <c r="D870" s="8">
        <v>42082</v>
      </c>
      <c r="E870" s="8">
        <v>42083</v>
      </c>
      <c r="F870">
        <f>VLOOKUP(A870,OrderProduct!A870:F2821,6,0)</f>
        <v>193.88</v>
      </c>
    </row>
    <row r="871" spans="1:6">
      <c r="A871">
        <v>1556</v>
      </c>
      <c r="B871">
        <f>VLOOKUP(A871,OrderProduct!A871:O2822,15,0)</f>
        <v>2</v>
      </c>
      <c r="C871" t="str">
        <f>VLOOKUP(B871,'Product Category'!$A$2:$B$4,2,0)</f>
        <v>Office Supplies</v>
      </c>
      <c r="D871" s="8">
        <v>42083</v>
      </c>
      <c r="E871" s="8">
        <v>42084</v>
      </c>
      <c r="F871">
        <f>VLOOKUP(A871,OrderProduct!A871:F2822,6,0)</f>
        <v>990.25</v>
      </c>
    </row>
    <row r="872" spans="1:6">
      <c r="A872">
        <v>1556</v>
      </c>
      <c r="B872">
        <f>VLOOKUP(A872,OrderProduct!A872:O2823,15,0)</f>
        <v>2</v>
      </c>
      <c r="C872" t="str">
        <f>VLOOKUP(B872,'Product Category'!$A$2:$B$4,2,0)</f>
        <v>Office Supplies</v>
      </c>
      <c r="D872" s="8">
        <v>42083</v>
      </c>
      <c r="E872" s="8">
        <v>42084</v>
      </c>
      <c r="F872">
        <f>VLOOKUP(A872,OrderProduct!A872:F2823,6,0)</f>
        <v>83.93</v>
      </c>
    </row>
    <row r="873" spans="1:6">
      <c r="A873">
        <v>1557</v>
      </c>
      <c r="B873">
        <f>VLOOKUP(A873,OrderProduct!A873:O2824,15,0)</f>
        <v>2</v>
      </c>
      <c r="C873" t="str">
        <f>VLOOKUP(B873,'Product Category'!$A$2:$B$4,2,0)</f>
        <v>Office Supplies</v>
      </c>
      <c r="D873" s="8">
        <v>42083</v>
      </c>
      <c r="E873" s="8">
        <v>42085</v>
      </c>
      <c r="F873">
        <f>VLOOKUP(A873,OrderProduct!A873:F2824,6,0)</f>
        <v>336.92</v>
      </c>
    </row>
    <row r="874" spans="1:6">
      <c r="A874">
        <v>1557</v>
      </c>
      <c r="B874">
        <f>VLOOKUP(A874,OrderProduct!A874:O2825,15,0)</f>
        <v>3</v>
      </c>
      <c r="C874" t="str">
        <f>VLOOKUP(B874,'Product Category'!$A$2:$B$4,2,0)</f>
        <v>Technology</v>
      </c>
      <c r="D874" s="8">
        <v>42083</v>
      </c>
      <c r="E874" s="8">
        <v>42087</v>
      </c>
      <c r="F874">
        <f>VLOOKUP(A874,OrderProduct!A874:F2825,6,0)</f>
        <v>32.76</v>
      </c>
    </row>
    <row r="875" spans="1:6">
      <c r="A875">
        <v>1559</v>
      </c>
      <c r="B875">
        <f>VLOOKUP(A875,OrderProduct!A875:O2826,15,0)</f>
        <v>1</v>
      </c>
      <c r="C875" t="str">
        <f>VLOOKUP(B875,'Product Category'!$A$2:$B$4,2,0)</f>
        <v>Furniture</v>
      </c>
      <c r="D875" s="8">
        <v>42083</v>
      </c>
      <c r="E875" s="8">
        <v>42084</v>
      </c>
      <c r="F875">
        <f>VLOOKUP(A875,OrderProduct!A875:F2826,6,0)</f>
        <v>114.91</v>
      </c>
    </row>
    <row r="876" spans="1:6">
      <c r="A876">
        <v>1561</v>
      </c>
      <c r="B876">
        <f>VLOOKUP(A876,OrderProduct!A876:O2827,15,0)</f>
        <v>2</v>
      </c>
      <c r="C876" t="str">
        <f>VLOOKUP(B876,'Product Category'!$A$2:$B$4,2,0)</f>
        <v>Office Supplies</v>
      </c>
      <c r="D876" s="8">
        <v>42083</v>
      </c>
      <c r="E876" s="8">
        <v>42084</v>
      </c>
      <c r="F876">
        <f>VLOOKUP(A876,OrderProduct!A876:F2827,6,0)</f>
        <v>934.52</v>
      </c>
    </row>
    <row r="877" spans="1:6">
      <c r="A877">
        <v>1561</v>
      </c>
      <c r="B877">
        <f>VLOOKUP(A877,OrderProduct!A877:O2828,15,0)</f>
        <v>1</v>
      </c>
      <c r="C877" t="str">
        <f>VLOOKUP(B877,'Product Category'!$A$2:$B$4,2,0)</f>
        <v>Furniture</v>
      </c>
      <c r="D877" s="8">
        <v>42083</v>
      </c>
      <c r="E877" s="8">
        <v>42085</v>
      </c>
      <c r="F877">
        <f>VLOOKUP(A877,OrderProduct!A877:F2828,6,0)</f>
        <v>730.37</v>
      </c>
    </row>
    <row r="878" spans="1:6">
      <c r="A878">
        <v>1574</v>
      </c>
      <c r="B878">
        <f>VLOOKUP(A878,OrderProduct!A878:O2829,15,0)</f>
        <v>3</v>
      </c>
      <c r="C878" t="str">
        <f>VLOOKUP(B878,'Product Category'!$A$2:$B$4,2,0)</f>
        <v>Technology</v>
      </c>
      <c r="D878" s="8">
        <v>42083</v>
      </c>
      <c r="E878" s="8">
        <v>42084</v>
      </c>
      <c r="F878">
        <f>VLOOKUP(A878,OrderProduct!A878:F2829,6,0)</f>
        <v>1132.84</v>
      </c>
    </row>
    <row r="879" spans="1:6">
      <c r="A879">
        <v>1580</v>
      </c>
      <c r="B879">
        <f>VLOOKUP(A879,OrderProduct!A879:O2830,15,0)</f>
        <v>2</v>
      </c>
      <c r="C879" t="str">
        <f>VLOOKUP(B879,'Product Category'!$A$2:$B$4,2,0)</f>
        <v>Office Supplies</v>
      </c>
      <c r="D879" s="8">
        <v>42083</v>
      </c>
      <c r="E879" s="8">
        <v>42085</v>
      </c>
      <c r="F879">
        <f>VLOOKUP(A879,OrderProduct!A879:F2830,6,0)</f>
        <v>143.63</v>
      </c>
    </row>
    <row r="880" spans="1:6">
      <c r="A880">
        <v>1590</v>
      </c>
      <c r="B880">
        <f>VLOOKUP(A880,OrderProduct!A880:O2831,15,0)</f>
        <v>1</v>
      </c>
      <c r="C880" t="str">
        <f>VLOOKUP(B880,'Product Category'!$A$2:$B$4,2,0)</f>
        <v>Furniture</v>
      </c>
      <c r="D880" s="8">
        <v>42083</v>
      </c>
      <c r="E880" s="8">
        <v>42087</v>
      </c>
      <c r="F880">
        <f>VLOOKUP(A880,OrderProduct!A880:F2831,6,0)</f>
        <v>73.04</v>
      </c>
    </row>
    <row r="881" spans="1:6">
      <c r="A881">
        <v>1593</v>
      </c>
      <c r="B881">
        <f>VLOOKUP(A881,OrderProduct!A881:O2832,15,0)</f>
        <v>2</v>
      </c>
      <c r="C881" t="str">
        <f>VLOOKUP(B881,'Product Category'!$A$2:$B$4,2,0)</f>
        <v>Office Supplies</v>
      </c>
      <c r="D881" s="8">
        <v>42083</v>
      </c>
      <c r="E881" s="8">
        <v>42085</v>
      </c>
      <c r="F881">
        <f>VLOOKUP(A881,OrderProduct!A881:F2832,6,0)</f>
        <v>33.35</v>
      </c>
    </row>
    <row r="882" spans="1:6">
      <c r="A882">
        <v>1595</v>
      </c>
      <c r="B882">
        <f>VLOOKUP(A882,OrderProduct!A882:O2833,15,0)</f>
        <v>1</v>
      </c>
      <c r="C882" t="str">
        <f>VLOOKUP(B882,'Product Category'!$A$2:$B$4,2,0)</f>
        <v>Furniture</v>
      </c>
      <c r="D882" s="8">
        <v>42083</v>
      </c>
      <c r="E882" s="8">
        <v>42084</v>
      </c>
      <c r="F882">
        <f>VLOOKUP(A882,OrderProduct!A882:F2833,6,0)</f>
        <v>60.24</v>
      </c>
    </row>
    <row r="883" spans="1:6">
      <c r="A883">
        <v>1595</v>
      </c>
      <c r="B883">
        <f>VLOOKUP(A883,OrderProduct!A883:O2834,15,0)</f>
        <v>1</v>
      </c>
      <c r="C883" t="str">
        <f>VLOOKUP(B883,'Product Category'!$A$2:$B$4,2,0)</f>
        <v>Furniture</v>
      </c>
      <c r="D883" s="8">
        <v>42083</v>
      </c>
      <c r="E883" s="8">
        <v>42085</v>
      </c>
      <c r="F883">
        <f>VLOOKUP(A883,OrderProduct!A883:F2834,6,0)</f>
        <v>1081.54</v>
      </c>
    </row>
    <row r="884" spans="1:6">
      <c r="A884">
        <v>1595</v>
      </c>
      <c r="B884">
        <f>VLOOKUP(A884,OrderProduct!A884:O2835,15,0)</f>
        <v>2</v>
      </c>
      <c r="C884" t="str">
        <f>VLOOKUP(B884,'Product Category'!$A$2:$B$4,2,0)</f>
        <v>Office Supplies</v>
      </c>
      <c r="D884" s="8">
        <v>42083</v>
      </c>
      <c r="E884" s="8">
        <v>42083</v>
      </c>
      <c r="F884">
        <f>VLOOKUP(A884,OrderProduct!A884:F2835,6,0)</f>
        <v>73.55</v>
      </c>
    </row>
    <row r="885" spans="1:6">
      <c r="A885">
        <v>1602</v>
      </c>
      <c r="B885">
        <f>VLOOKUP(A885,OrderProduct!A885:O2836,15,0)</f>
        <v>2</v>
      </c>
      <c r="C885" t="str">
        <f>VLOOKUP(B885,'Product Category'!$A$2:$B$4,2,0)</f>
        <v>Office Supplies</v>
      </c>
      <c r="D885" s="8">
        <v>42083</v>
      </c>
      <c r="E885" s="8">
        <v>42085</v>
      </c>
      <c r="F885">
        <f>VLOOKUP(A885,OrderProduct!A885:F2836,6,0)</f>
        <v>29.57</v>
      </c>
    </row>
    <row r="886" spans="1:6">
      <c r="A886">
        <v>1603</v>
      </c>
      <c r="B886">
        <f>VLOOKUP(A886,OrderProduct!A886:O2837,15,0)</f>
        <v>2</v>
      </c>
      <c r="C886" t="str">
        <f>VLOOKUP(B886,'Product Category'!$A$2:$B$4,2,0)</f>
        <v>Office Supplies</v>
      </c>
      <c r="D886" s="8">
        <v>42083</v>
      </c>
      <c r="E886" s="8">
        <v>42085</v>
      </c>
      <c r="F886">
        <f>VLOOKUP(A886,OrderProduct!A886:F2837,6,0)</f>
        <v>101.71</v>
      </c>
    </row>
    <row r="887" spans="1:6">
      <c r="A887">
        <v>1603</v>
      </c>
      <c r="B887">
        <f>VLOOKUP(A887,OrderProduct!A887:O2838,15,0)</f>
        <v>1</v>
      </c>
      <c r="C887" t="str">
        <f>VLOOKUP(B887,'Product Category'!$A$2:$B$4,2,0)</f>
        <v>Furniture</v>
      </c>
      <c r="D887" s="8">
        <v>42084</v>
      </c>
      <c r="E887" s="8">
        <v>42085</v>
      </c>
      <c r="F887">
        <f>VLOOKUP(A887,OrderProduct!A887:F2838,6,0)</f>
        <v>1766.68</v>
      </c>
    </row>
    <row r="888" spans="1:6">
      <c r="A888">
        <v>1606</v>
      </c>
      <c r="B888">
        <f>VLOOKUP(A888,OrderProduct!A888:O2839,15,0)</f>
        <v>2</v>
      </c>
      <c r="C888" t="str">
        <f>VLOOKUP(B888,'Product Category'!$A$2:$B$4,2,0)</f>
        <v>Office Supplies</v>
      </c>
      <c r="D888" s="8">
        <v>42084</v>
      </c>
      <c r="E888" s="8">
        <v>42086</v>
      </c>
      <c r="F888">
        <f>VLOOKUP(A888,OrderProduct!A888:F2839,6,0)</f>
        <v>29.02</v>
      </c>
    </row>
    <row r="889" spans="1:6">
      <c r="A889">
        <v>1606</v>
      </c>
      <c r="B889">
        <f>VLOOKUP(A889,OrderProduct!A889:O2840,15,0)</f>
        <v>3</v>
      </c>
      <c r="C889" t="str">
        <f>VLOOKUP(B889,'Product Category'!$A$2:$B$4,2,0)</f>
        <v>Technology</v>
      </c>
      <c r="D889" s="8">
        <v>42084</v>
      </c>
      <c r="E889" s="8">
        <v>42085</v>
      </c>
      <c r="F889">
        <f>VLOOKUP(A889,OrderProduct!A889:F2840,6,0)</f>
        <v>355.92</v>
      </c>
    </row>
    <row r="890" spans="1:6">
      <c r="A890">
        <v>1606</v>
      </c>
      <c r="B890">
        <f>VLOOKUP(A890,OrderProduct!A890:O2841,15,0)</f>
        <v>3</v>
      </c>
      <c r="C890" t="str">
        <f>VLOOKUP(B890,'Product Category'!$A$2:$B$4,2,0)</f>
        <v>Technology</v>
      </c>
      <c r="D890" s="8">
        <v>42084</v>
      </c>
      <c r="E890" s="8">
        <v>42089</v>
      </c>
      <c r="F890">
        <f>VLOOKUP(A890,OrderProduct!A890:F2841,6,0)</f>
        <v>105.75</v>
      </c>
    </row>
    <row r="891" spans="1:6">
      <c r="A891">
        <v>1607</v>
      </c>
      <c r="B891">
        <f>VLOOKUP(A891,OrderProduct!A891:O2842,15,0)</f>
        <v>2</v>
      </c>
      <c r="C891" t="str">
        <f>VLOOKUP(B891,'Product Category'!$A$2:$B$4,2,0)</f>
        <v>Office Supplies</v>
      </c>
      <c r="D891" s="8">
        <v>42084</v>
      </c>
      <c r="E891" s="8">
        <v>42086</v>
      </c>
      <c r="F891">
        <f>VLOOKUP(A891,OrderProduct!A891:F2842,6,0)</f>
        <v>63.93</v>
      </c>
    </row>
    <row r="892" spans="1:6">
      <c r="A892">
        <v>1607</v>
      </c>
      <c r="B892">
        <f>VLOOKUP(A892,OrderProduct!A892:O2843,15,0)</f>
        <v>2</v>
      </c>
      <c r="C892" t="str">
        <f>VLOOKUP(B892,'Product Category'!$A$2:$B$4,2,0)</f>
        <v>Office Supplies</v>
      </c>
      <c r="D892" s="8">
        <v>42084</v>
      </c>
      <c r="E892" s="8">
        <v>42086</v>
      </c>
      <c r="F892">
        <f>VLOOKUP(A892,OrderProduct!A892:F2843,6,0)</f>
        <v>37.7</v>
      </c>
    </row>
    <row r="893" spans="1:6">
      <c r="A893">
        <v>1609</v>
      </c>
      <c r="B893">
        <f>VLOOKUP(A893,OrderProduct!A893:O2844,15,0)</f>
        <v>2</v>
      </c>
      <c r="C893" t="str">
        <f>VLOOKUP(B893,'Product Category'!$A$2:$B$4,2,0)</f>
        <v>Office Supplies</v>
      </c>
      <c r="D893" s="8">
        <v>42084</v>
      </c>
      <c r="E893" s="8">
        <v>42085</v>
      </c>
      <c r="F893">
        <f>VLOOKUP(A893,OrderProduct!A893:F2844,6,0)</f>
        <v>75.81</v>
      </c>
    </row>
    <row r="894" spans="1:6">
      <c r="A894">
        <v>1609</v>
      </c>
      <c r="B894">
        <f>VLOOKUP(A894,OrderProduct!A894:O2845,15,0)</f>
        <v>2</v>
      </c>
      <c r="C894" t="str">
        <f>VLOOKUP(B894,'Product Category'!$A$2:$B$4,2,0)</f>
        <v>Office Supplies</v>
      </c>
      <c r="D894" s="8">
        <v>42085</v>
      </c>
      <c r="E894" s="8">
        <v>42089</v>
      </c>
      <c r="F894">
        <f>VLOOKUP(A894,OrderProduct!A894:F2845,6,0)</f>
        <v>2630</v>
      </c>
    </row>
    <row r="895" spans="1:6">
      <c r="A895">
        <v>1614</v>
      </c>
      <c r="B895">
        <f>VLOOKUP(A895,OrderProduct!A895:O2846,15,0)</f>
        <v>3</v>
      </c>
      <c r="C895" t="str">
        <f>VLOOKUP(B895,'Product Category'!$A$2:$B$4,2,0)</f>
        <v>Technology</v>
      </c>
      <c r="D895" s="8">
        <v>42085</v>
      </c>
      <c r="E895" s="8">
        <v>42088</v>
      </c>
      <c r="F895">
        <f>VLOOKUP(A895,OrderProduct!A895:F2846,6,0)</f>
        <v>101.73</v>
      </c>
    </row>
    <row r="896" spans="1:6">
      <c r="A896">
        <v>1618</v>
      </c>
      <c r="B896">
        <f>VLOOKUP(A896,OrderProduct!A896:O2847,15,0)</f>
        <v>2</v>
      </c>
      <c r="C896" t="str">
        <f>VLOOKUP(B896,'Product Category'!$A$2:$B$4,2,0)</f>
        <v>Office Supplies</v>
      </c>
      <c r="D896" s="8">
        <v>42085</v>
      </c>
      <c r="E896" s="8">
        <v>42087</v>
      </c>
      <c r="F896">
        <f>VLOOKUP(A896,OrderProduct!A896:F2847,6,0)</f>
        <v>333.02</v>
      </c>
    </row>
    <row r="897" spans="1:6">
      <c r="A897">
        <v>1620</v>
      </c>
      <c r="B897">
        <f>VLOOKUP(A897,OrderProduct!A897:O2848,15,0)</f>
        <v>3</v>
      </c>
      <c r="C897" t="str">
        <f>VLOOKUP(B897,'Product Category'!$A$2:$B$4,2,0)</f>
        <v>Technology</v>
      </c>
      <c r="D897" s="8">
        <v>42085</v>
      </c>
      <c r="E897" s="8">
        <v>42087</v>
      </c>
      <c r="F897">
        <f>VLOOKUP(A897,OrderProduct!A897:F2848,6,0)</f>
        <v>27.76</v>
      </c>
    </row>
    <row r="898" spans="1:6">
      <c r="A898">
        <v>1623</v>
      </c>
      <c r="B898">
        <f>VLOOKUP(A898,OrderProduct!A898:O2849,15,0)</f>
        <v>2</v>
      </c>
      <c r="C898" t="str">
        <f>VLOOKUP(B898,'Product Category'!$A$2:$B$4,2,0)</f>
        <v>Office Supplies</v>
      </c>
      <c r="D898" s="8">
        <v>42085</v>
      </c>
      <c r="E898" s="8">
        <v>42087</v>
      </c>
      <c r="F898">
        <f>VLOOKUP(A898,OrderProduct!A898:F2849,6,0)</f>
        <v>924.8</v>
      </c>
    </row>
    <row r="899" spans="1:6">
      <c r="A899">
        <v>1623</v>
      </c>
      <c r="B899">
        <f>VLOOKUP(A899,OrderProduct!A899:O2850,15,0)</f>
        <v>3</v>
      </c>
      <c r="C899" t="str">
        <f>VLOOKUP(B899,'Product Category'!$A$2:$B$4,2,0)</f>
        <v>Technology</v>
      </c>
      <c r="D899" s="8">
        <v>42085</v>
      </c>
      <c r="E899" s="8">
        <v>42086</v>
      </c>
      <c r="F899">
        <f>VLOOKUP(A899,OrderProduct!A899:F2850,6,0)</f>
        <v>169.46</v>
      </c>
    </row>
    <row r="900" spans="1:6">
      <c r="A900">
        <v>1623</v>
      </c>
      <c r="B900">
        <f>VLOOKUP(A900,OrderProduct!A900:O2851,15,0)</f>
        <v>2</v>
      </c>
      <c r="C900" t="str">
        <f>VLOOKUP(B900,'Product Category'!$A$2:$B$4,2,0)</f>
        <v>Office Supplies</v>
      </c>
      <c r="D900" s="8">
        <v>42085</v>
      </c>
      <c r="E900" s="8">
        <v>42087</v>
      </c>
      <c r="F900">
        <f>VLOOKUP(A900,OrderProduct!A900:F2851,6,0)</f>
        <v>14.77</v>
      </c>
    </row>
    <row r="901" spans="1:6">
      <c r="A901">
        <v>1625</v>
      </c>
      <c r="B901">
        <f>VLOOKUP(A901,OrderProduct!A901:O2852,15,0)</f>
        <v>3</v>
      </c>
      <c r="C901" t="str">
        <f>VLOOKUP(B901,'Product Category'!$A$2:$B$4,2,0)</f>
        <v>Technology</v>
      </c>
      <c r="D901" s="8">
        <v>42085</v>
      </c>
      <c r="E901" s="8">
        <v>42085</v>
      </c>
      <c r="F901">
        <f>VLOOKUP(A901,OrderProduct!A901:F2852,6,0)</f>
        <v>438.33</v>
      </c>
    </row>
    <row r="902" spans="1:6">
      <c r="A902">
        <v>1625</v>
      </c>
      <c r="B902">
        <f>VLOOKUP(A902,OrderProduct!A902:O2853,15,0)</f>
        <v>2</v>
      </c>
      <c r="C902" t="str">
        <f>VLOOKUP(B902,'Product Category'!$A$2:$B$4,2,0)</f>
        <v>Office Supplies</v>
      </c>
      <c r="D902" s="8">
        <v>42085</v>
      </c>
      <c r="E902" s="8">
        <v>42089</v>
      </c>
      <c r="F902">
        <f>VLOOKUP(A902,OrderProduct!A902:F2853,6,0)</f>
        <v>38.11</v>
      </c>
    </row>
    <row r="903" spans="1:6">
      <c r="A903">
        <v>1625</v>
      </c>
      <c r="B903">
        <f>VLOOKUP(A903,OrderProduct!A903:O2854,15,0)</f>
        <v>2</v>
      </c>
      <c r="C903" t="str">
        <f>VLOOKUP(B903,'Product Category'!$A$2:$B$4,2,0)</f>
        <v>Office Supplies</v>
      </c>
      <c r="D903" s="8">
        <v>42085</v>
      </c>
      <c r="E903" s="8">
        <v>42092</v>
      </c>
      <c r="F903">
        <f>VLOOKUP(A903,OrderProduct!A903:F2854,6,0)</f>
        <v>724.57</v>
      </c>
    </row>
    <row r="904" spans="1:6">
      <c r="A904">
        <v>1625</v>
      </c>
      <c r="B904">
        <f>VLOOKUP(A904,OrderProduct!A904:O2855,15,0)</f>
        <v>1</v>
      </c>
      <c r="C904" t="str">
        <f>VLOOKUP(B904,'Product Category'!$A$2:$B$4,2,0)</f>
        <v>Furniture</v>
      </c>
      <c r="D904" s="8">
        <v>42085</v>
      </c>
      <c r="E904" s="8">
        <v>42086</v>
      </c>
      <c r="F904">
        <f>VLOOKUP(A904,OrderProduct!A904:F2855,6,0)</f>
        <v>111.86</v>
      </c>
    </row>
    <row r="905" spans="1:6">
      <c r="A905">
        <v>1627</v>
      </c>
      <c r="B905">
        <f>VLOOKUP(A905,OrderProduct!A905:O2856,15,0)</f>
        <v>2</v>
      </c>
      <c r="C905" t="str">
        <f>VLOOKUP(B905,'Product Category'!$A$2:$B$4,2,0)</f>
        <v>Office Supplies</v>
      </c>
      <c r="D905" s="8">
        <v>42085</v>
      </c>
      <c r="E905" s="8">
        <v>42088</v>
      </c>
      <c r="F905">
        <f>VLOOKUP(A905,OrderProduct!A905:F2856,6,0)</f>
        <v>18.49</v>
      </c>
    </row>
    <row r="906" spans="1:6">
      <c r="A906">
        <v>1632</v>
      </c>
      <c r="B906">
        <f>VLOOKUP(A906,OrderProduct!A906:O2857,15,0)</f>
        <v>1</v>
      </c>
      <c r="C906" t="str">
        <f>VLOOKUP(B906,'Product Category'!$A$2:$B$4,2,0)</f>
        <v>Furniture</v>
      </c>
      <c r="D906" s="8">
        <v>42085</v>
      </c>
      <c r="E906" s="8">
        <v>42086</v>
      </c>
      <c r="F906">
        <f>VLOOKUP(A906,OrderProduct!A906:F2857,6,0)</f>
        <v>16.07</v>
      </c>
    </row>
    <row r="907" spans="1:6">
      <c r="A907">
        <v>1632</v>
      </c>
      <c r="B907">
        <f>VLOOKUP(A907,OrderProduct!A907:O2858,15,0)</f>
        <v>2</v>
      </c>
      <c r="C907" t="str">
        <f>VLOOKUP(B907,'Product Category'!$A$2:$B$4,2,0)</f>
        <v>Office Supplies</v>
      </c>
      <c r="D907" s="8">
        <v>42086</v>
      </c>
      <c r="E907" s="8">
        <v>42086</v>
      </c>
      <c r="F907">
        <f>VLOOKUP(A907,OrderProduct!A907:F2858,6,0)</f>
        <v>25.26</v>
      </c>
    </row>
    <row r="908" spans="1:6">
      <c r="A908">
        <v>1633</v>
      </c>
      <c r="B908">
        <f>VLOOKUP(A908,OrderProduct!A908:O2859,15,0)</f>
        <v>3</v>
      </c>
      <c r="C908" t="str">
        <f>VLOOKUP(B908,'Product Category'!$A$2:$B$4,2,0)</f>
        <v>Technology</v>
      </c>
      <c r="D908" s="8">
        <v>42086</v>
      </c>
      <c r="E908" s="8">
        <v>42088</v>
      </c>
      <c r="F908">
        <f>VLOOKUP(A908,OrderProduct!A908:F2859,6,0)</f>
        <v>581.08</v>
      </c>
    </row>
    <row r="909" spans="1:6">
      <c r="A909">
        <v>1634</v>
      </c>
      <c r="B909">
        <f>VLOOKUP(A909,OrderProduct!A909:O2860,15,0)</f>
        <v>3</v>
      </c>
      <c r="C909" t="str">
        <f>VLOOKUP(B909,'Product Category'!$A$2:$B$4,2,0)</f>
        <v>Technology</v>
      </c>
      <c r="D909" s="8">
        <v>42086</v>
      </c>
      <c r="E909" s="8">
        <v>42087</v>
      </c>
      <c r="F909">
        <f>VLOOKUP(A909,OrderProduct!A909:F2860,6,0)</f>
        <v>27.53</v>
      </c>
    </row>
    <row r="910" spans="1:6">
      <c r="A910">
        <v>1636</v>
      </c>
      <c r="B910">
        <f>VLOOKUP(A910,OrderProduct!A910:O2861,15,0)</f>
        <v>3</v>
      </c>
      <c r="C910" t="str">
        <f>VLOOKUP(B910,'Product Category'!$A$2:$B$4,2,0)</f>
        <v>Technology</v>
      </c>
      <c r="D910" s="8">
        <v>42086</v>
      </c>
      <c r="E910" s="8">
        <v>42087</v>
      </c>
      <c r="F910">
        <f>VLOOKUP(A910,OrderProduct!A910:F2861,6,0)</f>
        <v>558.41</v>
      </c>
    </row>
    <row r="911" spans="1:6">
      <c r="A911">
        <v>1636</v>
      </c>
      <c r="B911">
        <f>VLOOKUP(A911,OrderProduct!A911:O2862,15,0)</f>
        <v>2</v>
      </c>
      <c r="C911" t="str">
        <f>VLOOKUP(B911,'Product Category'!$A$2:$B$4,2,0)</f>
        <v>Office Supplies</v>
      </c>
      <c r="D911" s="8">
        <v>42086</v>
      </c>
      <c r="E911" s="8">
        <v>42086</v>
      </c>
      <c r="F911">
        <f>VLOOKUP(A911,OrderProduct!A911:F2862,6,0)</f>
        <v>290.22</v>
      </c>
    </row>
    <row r="912" spans="1:6">
      <c r="A912">
        <v>1636</v>
      </c>
      <c r="B912">
        <f>VLOOKUP(A912,OrderProduct!A912:O2863,15,0)</f>
        <v>1</v>
      </c>
      <c r="C912" t="str">
        <f>VLOOKUP(B912,'Product Category'!$A$2:$B$4,2,0)</f>
        <v>Furniture</v>
      </c>
      <c r="D912" s="8">
        <v>42086</v>
      </c>
      <c r="E912" s="8">
        <v>42087</v>
      </c>
      <c r="F912">
        <f>VLOOKUP(A912,OrderProduct!A912:F2863,6,0)</f>
        <v>1129.67</v>
      </c>
    </row>
    <row r="913" spans="1:6">
      <c r="A913">
        <v>1639</v>
      </c>
      <c r="B913">
        <f>VLOOKUP(A913,OrderProduct!A913:O2864,15,0)</f>
        <v>2</v>
      </c>
      <c r="C913" t="str">
        <f>VLOOKUP(B913,'Product Category'!$A$2:$B$4,2,0)</f>
        <v>Office Supplies</v>
      </c>
      <c r="D913" s="8">
        <v>42086</v>
      </c>
      <c r="E913" s="8">
        <v>42088</v>
      </c>
      <c r="F913">
        <f>VLOOKUP(A913,OrderProduct!A913:F2864,6,0)</f>
        <v>136.25</v>
      </c>
    </row>
    <row r="914" spans="1:6">
      <c r="A914">
        <v>1644</v>
      </c>
      <c r="B914">
        <f>VLOOKUP(A914,OrderProduct!A914:O2865,15,0)</f>
        <v>1</v>
      </c>
      <c r="C914" t="str">
        <f>VLOOKUP(B914,'Product Category'!$A$2:$B$4,2,0)</f>
        <v>Furniture</v>
      </c>
      <c r="D914" s="8">
        <v>42086</v>
      </c>
      <c r="E914" s="8">
        <v>42088</v>
      </c>
      <c r="F914">
        <f>VLOOKUP(A914,OrderProduct!A914:F2865,6,0)</f>
        <v>34.97</v>
      </c>
    </row>
    <row r="915" spans="1:6">
      <c r="A915">
        <v>1646</v>
      </c>
      <c r="B915">
        <f>VLOOKUP(A915,OrderProduct!A915:O2866,15,0)</f>
        <v>2</v>
      </c>
      <c r="C915" t="str">
        <f>VLOOKUP(B915,'Product Category'!$A$2:$B$4,2,0)</f>
        <v>Office Supplies</v>
      </c>
      <c r="D915" s="8">
        <v>42086</v>
      </c>
      <c r="E915" s="8">
        <v>42091</v>
      </c>
      <c r="F915">
        <f>VLOOKUP(A915,OrderProduct!A915:F2866,6,0)</f>
        <v>308.86</v>
      </c>
    </row>
    <row r="916" spans="1:6">
      <c r="A916">
        <v>1648</v>
      </c>
      <c r="B916">
        <f>VLOOKUP(A916,OrderProduct!A916:O2867,15,0)</f>
        <v>2</v>
      </c>
      <c r="C916" t="str">
        <f>VLOOKUP(B916,'Product Category'!$A$2:$B$4,2,0)</f>
        <v>Office Supplies</v>
      </c>
      <c r="D916" s="8">
        <v>42086</v>
      </c>
      <c r="E916" s="8">
        <v>42088</v>
      </c>
      <c r="F916">
        <f>VLOOKUP(A916,OrderProduct!A916:F2867,6,0)</f>
        <v>485.01</v>
      </c>
    </row>
    <row r="917" spans="1:6">
      <c r="A917">
        <v>1648</v>
      </c>
      <c r="B917">
        <f>VLOOKUP(A917,OrderProduct!A917:O2868,15,0)</f>
        <v>2</v>
      </c>
      <c r="C917" t="str">
        <f>VLOOKUP(B917,'Product Category'!$A$2:$B$4,2,0)</f>
        <v>Office Supplies</v>
      </c>
      <c r="D917" s="8">
        <v>42086</v>
      </c>
      <c r="E917" s="8">
        <v>42088</v>
      </c>
      <c r="F917">
        <f>VLOOKUP(A917,OrderProduct!A917:F2868,6,0)</f>
        <v>981.65</v>
      </c>
    </row>
    <row r="918" spans="1:6">
      <c r="A918">
        <v>1649</v>
      </c>
      <c r="B918">
        <f>VLOOKUP(A918,OrderProduct!A918:O2869,15,0)</f>
        <v>2</v>
      </c>
      <c r="C918" t="str">
        <f>VLOOKUP(B918,'Product Category'!$A$2:$B$4,2,0)</f>
        <v>Office Supplies</v>
      </c>
      <c r="D918" s="8">
        <v>42087</v>
      </c>
      <c r="E918" s="8">
        <v>42088</v>
      </c>
      <c r="F918">
        <f>VLOOKUP(A918,OrderProduct!A918:F2869,6,0)</f>
        <v>1748.69</v>
      </c>
    </row>
    <row r="919" spans="1:6">
      <c r="A919">
        <v>1650</v>
      </c>
      <c r="B919">
        <f>VLOOKUP(A919,OrderProduct!A919:O2870,15,0)</f>
        <v>3</v>
      </c>
      <c r="C919" t="str">
        <f>VLOOKUP(B919,'Product Category'!$A$2:$B$4,2,0)</f>
        <v>Technology</v>
      </c>
      <c r="D919" s="8">
        <v>42087</v>
      </c>
      <c r="E919" s="8">
        <v>42088</v>
      </c>
      <c r="F919">
        <f>VLOOKUP(A919,OrderProduct!A919:F2870,6,0)</f>
        <v>1894.45</v>
      </c>
    </row>
    <row r="920" spans="1:6">
      <c r="A920">
        <v>1650</v>
      </c>
      <c r="B920">
        <f>VLOOKUP(A920,OrderProduct!A920:O2871,15,0)</f>
        <v>2</v>
      </c>
      <c r="C920" t="str">
        <f>VLOOKUP(B920,'Product Category'!$A$2:$B$4,2,0)</f>
        <v>Office Supplies</v>
      </c>
      <c r="D920" s="8">
        <v>42087</v>
      </c>
      <c r="E920" s="8">
        <v>42089</v>
      </c>
      <c r="F920">
        <f>VLOOKUP(A920,OrderProduct!A920:F2871,6,0)</f>
        <v>200.72</v>
      </c>
    </row>
    <row r="921" spans="1:6">
      <c r="A921">
        <v>1650</v>
      </c>
      <c r="B921">
        <f>VLOOKUP(A921,OrderProduct!A921:O2872,15,0)</f>
        <v>3</v>
      </c>
      <c r="C921" t="str">
        <f>VLOOKUP(B921,'Product Category'!$A$2:$B$4,2,0)</f>
        <v>Technology</v>
      </c>
      <c r="D921" s="8">
        <v>42087</v>
      </c>
      <c r="E921" s="8">
        <v>42088</v>
      </c>
      <c r="F921">
        <f>VLOOKUP(A921,OrderProduct!A921:F2872,6,0)</f>
        <v>36.82</v>
      </c>
    </row>
    <row r="922" spans="1:6">
      <c r="A922">
        <v>1653</v>
      </c>
      <c r="B922">
        <f>VLOOKUP(A922,OrderProduct!A922:O2873,15,0)</f>
        <v>2</v>
      </c>
      <c r="C922" t="str">
        <f>VLOOKUP(B922,'Product Category'!$A$2:$B$4,2,0)</f>
        <v>Office Supplies</v>
      </c>
      <c r="D922" s="8">
        <v>42087</v>
      </c>
      <c r="E922" s="8">
        <v>42088</v>
      </c>
      <c r="F922">
        <f>VLOOKUP(A922,OrderProduct!A922:F2873,6,0)</f>
        <v>205.98</v>
      </c>
    </row>
    <row r="923" spans="1:6">
      <c r="A923">
        <v>1653</v>
      </c>
      <c r="B923">
        <f>VLOOKUP(A923,OrderProduct!A923:O2874,15,0)</f>
        <v>3</v>
      </c>
      <c r="C923" t="str">
        <f>VLOOKUP(B923,'Product Category'!$A$2:$B$4,2,0)</f>
        <v>Technology</v>
      </c>
      <c r="D923" s="8">
        <v>42087</v>
      </c>
      <c r="E923" s="8">
        <v>42089</v>
      </c>
      <c r="F923">
        <f>VLOOKUP(A923,OrderProduct!A923:F2874,6,0)</f>
        <v>70.06</v>
      </c>
    </row>
    <row r="924" spans="1:6">
      <c r="A924">
        <v>1665</v>
      </c>
      <c r="B924">
        <f>VLOOKUP(A924,OrderProduct!A924:O2875,15,0)</f>
        <v>2</v>
      </c>
      <c r="C924" t="str">
        <f>VLOOKUP(B924,'Product Category'!$A$2:$B$4,2,0)</f>
        <v>Office Supplies</v>
      </c>
      <c r="D924" s="8">
        <v>42087</v>
      </c>
      <c r="E924" s="8">
        <v>42088</v>
      </c>
      <c r="F924">
        <f>VLOOKUP(A924,OrderProduct!A924:F2875,6,0)</f>
        <v>46.23</v>
      </c>
    </row>
    <row r="925" spans="1:6">
      <c r="A925">
        <v>1670</v>
      </c>
      <c r="B925">
        <f>VLOOKUP(A925,OrderProduct!A925:O2876,15,0)</f>
        <v>3</v>
      </c>
      <c r="C925" t="str">
        <f>VLOOKUP(B925,'Product Category'!$A$2:$B$4,2,0)</f>
        <v>Technology</v>
      </c>
      <c r="D925" s="8">
        <v>42087</v>
      </c>
      <c r="E925" s="8">
        <v>42089</v>
      </c>
      <c r="F925">
        <f>VLOOKUP(A925,OrderProduct!A925:F2876,6,0)</f>
        <v>279.28</v>
      </c>
    </row>
    <row r="926" spans="1:6">
      <c r="A926">
        <v>1670</v>
      </c>
      <c r="B926">
        <f>VLOOKUP(A926,OrderProduct!A926:O2877,15,0)</f>
        <v>2</v>
      </c>
      <c r="C926" t="str">
        <f>VLOOKUP(B926,'Product Category'!$A$2:$B$4,2,0)</f>
        <v>Office Supplies</v>
      </c>
      <c r="D926" s="8">
        <v>42087</v>
      </c>
      <c r="E926" s="8">
        <v>42091</v>
      </c>
      <c r="F926">
        <f>VLOOKUP(A926,OrderProduct!A926:F2877,6,0)</f>
        <v>81.82</v>
      </c>
    </row>
    <row r="927" spans="1:6">
      <c r="A927">
        <v>1671</v>
      </c>
      <c r="B927">
        <f>VLOOKUP(A927,OrderProduct!A927:O2878,15,0)</f>
        <v>2</v>
      </c>
      <c r="C927" t="str">
        <f>VLOOKUP(B927,'Product Category'!$A$2:$B$4,2,0)</f>
        <v>Office Supplies</v>
      </c>
      <c r="D927" s="8">
        <v>42087</v>
      </c>
      <c r="E927" s="8">
        <v>42090</v>
      </c>
      <c r="F927">
        <f>VLOOKUP(A927,OrderProduct!A927:F2878,6,0)</f>
        <v>13.16</v>
      </c>
    </row>
    <row r="928" spans="1:6">
      <c r="A928">
        <v>1671</v>
      </c>
      <c r="B928">
        <f>VLOOKUP(A928,OrderProduct!A928:O2879,15,0)</f>
        <v>2</v>
      </c>
      <c r="C928" t="str">
        <f>VLOOKUP(B928,'Product Category'!$A$2:$B$4,2,0)</f>
        <v>Office Supplies</v>
      </c>
      <c r="D928" s="8">
        <v>42087</v>
      </c>
      <c r="E928" s="8">
        <v>42088</v>
      </c>
      <c r="F928">
        <f>VLOOKUP(A928,OrderProduct!A928:F2879,6,0)</f>
        <v>2441.27</v>
      </c>
    </row>
    <row r="929" spans="1:6">
      <c r="A929">
        <v>1672</v>
      </c>
      <c r="B929">
        <f>VLOOKUP(A929,OrderProduct!A929:O2880,15,0)</f>
        <v>1</v>
      </c>
      <c r="C929" t="str">
        <f>VLOOKUP(B929,'Product Category'!$A$2:$B$4,2,0)</f>
        <v>Furniture</v>
      </c>
      <c r="D929" s="8">
        <v>42087</v>
      </c>
      <c r="E929" s="8">
        <v>42088</v>
      </c>
      <c r="F929">
        <f>VLOOKUP(A929,OrderProduct!A929:F2880,6,0)</f>
        <v>303.59</v>
      </c>
    </row>
    <row r="930" spans="1:6">
      <c r="A930">
        <v>1672</v>
      </c>
      <c r="B930">
        <f>VLOOKUP(A930,OrderProduct!A930:O2881,15,0)</f>
        <v>2</v>
      </c>
      <c r="C930" t="str">
        <f>VLOOKUP(B930,'Product Category'!$A$2:$B$4,2,0)</f>
        <v>Office Supplies</v>
      </c>
      <c r="D930" s="8">
        <v>42087</v>
      </c>
      <c r="E930" s="8">
        <v>42088</v>
      </c>
      <c r="F930">
        <f>VLOOKUP(A930,OrderProduct!A930:F2881,6,0)</f>
        <v>11.13</v>
      </c>
    </row>
    <row r="931" spans="1:6">
      <c r="A931">
        <v>1679</v>
      </c>
      <c r="B931">
        <f>VLOOKUP(A931,OrderProduct!A931:O2882,15,0)</f>
        <v>1</v>
      </c>
      <c r="C931" t="str">
        <f>VLOOKUP(B931,'Product Category'!$A$2:$B$4,2,0)</f>
        <v>Furniture</v>
      </c>
      <c r="D931" s="8">
        <v>42088</v>
      </c>
      <c r="E931" s="8">
        <v>42090</v>
      </c>
      <c r="F931">
        <f>VLOOKUP(A931,OrderProduct!A931:F2882,6,0)</f>
        <v>46.94</v>
      </c>
    </row>
    <row r="932" spans="1:6">
      <c r="A932">
        <v>1680</v>
      </c>
      <c r="B932">
        <f>VLOOKUP(A932,OrderProduct!A932:O2883,15,0)</f>
        <v>2</v>
      </c>
      <c r="C932" t="str">
        <f>VLOOKUP(B932,'Product Category'!$A$2:$B$4,2,0)</f>
        <v>Office Supplies</v>
      </c>
      <c r="D932" s="8">
        <v>42088</v>
      </c>
      <c r="E932" s="8">
        <v>42090</v>
      </c>
      <c r="F932">
        <f>VLOOKUP(A932,OrderProduct!A932:F2883,6,0)</f>
        <v>26.18</v>
      </c>
    </row>
    <row r="933" spans="1:6">
      <c r="A933">
        <v>1680</v>
      </c>
      <c r="B933">
        <f>VLOOKUP(A933,OrderProduct!A933:O2884,15,0)</f>
        <v>1</v>
      </c>
      <c r="C933" t="str">
        <f>VLOOKUP(B933,'Product Category'!$A$2:$B$4,2,0)</f>
        <v>Furniture</v>
      </c>
      <c r="D933" s="8">
        <v>42088</v>
      </c>
      <c r="E933" s="8">
        <v>42090</v>
      </c>
      <c r="F933">
        <f>VLOOKUP(A933,OrderProduct!A933:F2884,6,0)</f>
        <v>31.54</v>
      </c>
    </row>
    <row r="934" spans="1:6">
      <c r="A934">
        <v>1682</v>
      </c>
      <c r="B934">
        <f>VLOOKUP(A934,OrderProduct!A934:O2885,15,0)</f>
        <v>1</v>
      </c>
      <c r="C934" t="str">
        <f>VLOOKUP(B934,'Product Category'!$A$2:$B$4,2,0)</f>
        <v>Furniture</v>
      </c>
      <c r="D934" s="8">
        <v>42088</v>
      </c>
      <c r="E934" s="8">
        <v>42090</v>
      </c>
      <c r="F934">
        <f>VLOOKUP(A934,OrderProduct!A934:F2885,6,0)</f>
        <v>4634.69</v>
      </c>
    </row>
    <row r="935" spans="1:6">
      <c r="A935">
        <v>1682</v>
      </c>
      <c r="B935">
        <f>VLOOKUP(A935,OrderProduct!A935:O2886,15,0)</f>
        <v>2</v>
      </c>
      <c r="C935" t="str">
        <f>VLOOKUP(B935,'Product Category'!$A$2:$B$4,2,0)</f>
        <v>Office Supplies</v>
      </c>
      <c r="D935" s="8">
        <v>42088</v>
      </c>
      <c r="E935" s="8">
        <v>42092</v>
      </c>
      <c r="F935">
        <f>VLOOKUP(A935,OrderProduct!A935:F2886,6,0)</f>
        <v>7304.03</v>
      </c>
    </row>
    <row r="936" spans="1:6">
      <c r="A936">
        <v>1683</v>
      </c>
      <c r="B936">
        <f>VLOOKUP(A936,OrderProduct!A936:O2887,15,0)</f>
        <v>1</v>
      </c>
      <c r="C936" t="str">
        <f>VLOOKUP(B936,'Product Category'!$A$2:$B$4,2,0)</f>
        <v>Furniture</v>
      </c>
      <c r="D936" s="8">
        <v>42088</v>
      </c>
      <c r="E936" s="8">
        <v>42088</v>
      </c>
      <c r="F936">
        <f>VLOOKUP(A936,OrderProduct!A936:F2887,6,0)</f>
        <v>632.65</v>
      </c>
    </row>
    <row r="937" spans="1:6">
      <c r="A937">
        <v>1683</v>
      </c>
      <c r="B937">
        <f>VLOOKUP(A937,OrderProduct!A937:O2888,15,0)</f>
        <v>2</v>
      </c>
      <c r="C937" t="str">
        <f>VLOOKUP(B937,'Product Category'!$A$2:$B$4,2,0)</f>
        <v>Office Supplies</v>
      </c>
      <c r="D937" s="8">
        <v>42088</v>
      </c>
      <c r="E937" s="8">
        <v>42096</v>
      </c>
      <c r="F937">
        <f>VLOOKUP(A937,OrderProduct!A937:F2888,6,0)</f>
        <v>290.98</v>
      </c>
    </row>
    <row r="938" spans="1:6">
      <c r="A938">
        <v>1686</v>
      </c>
      <c r="B938">
        <f>VLOOKUP(A938,OrderProduct!A938:O2889,15,0)</f>
        <v>1</v>
      </c>
      <c r="C938" t="str">
        <f>VLOOKUP(B938,'Product Category'!$A$2:$B$4,2,0)</f>
        <v>Furniture</v>
      </c>
      <c r="D938" s="8">
        <v>42088</v>
      </c>
      <c r="E938" s="8">
        <v>42090</v>
      </c>
      <c r="F938">
        <f>VLOOKUP(A938,OrderProduct!A938:F2889,6,0)</f>
        <v>21.77</v>
      </c>
    </row>
    <row r="939" spans="1:6">
      <c r="A939">
        <v>1689</v>
      </c>
      <c r="B939">
        <f>VLOOKUP(A939,OrderProduct!A939:O2890,15,0)</f>
        <v>2</v>
      </c>
      <c r="C939" t="str">
        <f>VLOOKUP(B939,'Product Category'!$A$2:$B$4,2,0)</f>
        <v>Office Supplies</v>
      </c>
      <c r="D939" s="8">
        <v>42088</v>
      </c>
      <c r="E939" s="8">
        <v>42088</v>
      </c>
      <c r="F939">
        <f>VLOOKUP(A939,OrderProduct!A939:F2890,6,0)</f>
        <v>627.78</v>
      </c>
    </row>
    <row r="940" spans="1:6">
      <c r="A940">
        <v>1690</v>
      </c>
      <c r="B940">
        <f>VLOOKUP(A940,OrderProduct!A940:O2891,15,0)</f>
        <v>3</v>
      </c>
      <c r="C940" t="str">
        <f>VLOOKUP(B940,'Product Category'!$A$2:$B$4,2,0)</f>
        <v>Technology</v>
      </c>
      <c r="D940" s="8">
        <v>42088</v>
      </c>
      <c r="E940" s="8">
        <v>42090</v>
      </c>
      <c r="F940">
        <f>VLOOKUP(A940,OrderProduct!A940:F2891,6,0)</f>
        <v>56.24</v>
      </c>
    </row>
    <row r="941" spans="1:6">
      <c r="A941">
        <v>1690</v>
      </c>
      <c r="B941">
        <f>VLOOKUP(A941,OrderProduct!A941:O2892,15,0)</f>
        <v>2</v>
      </c>
      <c r="C941" t="str">
        <f>VLOOKUP(B941,'Product Category'!$A$2:$B$4,2,0)</f>
        <v>Office Supplies</v>
      </c>
      <c r="D941" s="8">
        <v>42088</v>
      </c>
      <c r="E941" s="8">
        <v>42088</v>
      </c>
      <c r="F941">
        <f>VLOOKUP(A941,OrderProduct!A941:F2892,6,0)</f>
        <v>283.44</v>
      </c>
    </row>
    <row r="942" spans="1:6">
      <c r="A942">
        <v>1692</v>
      </c>
      <c r="B942">
        <f>VLOOKUP(A942,OrderProduct!A942:O2893,15,0)</f>
        <v>2</v>
      </c>
      <c r="C942" t="str">
        <f>VLOOKUP(B942,'Product Category'!$A$2:$B$4,2,0)</f>
        <v>Office Supplies</v>
      </c>
      <c r="D942" s="8">
        <v>42088</v>
      </c>
      <c r="E942" s="8">
        <v>42089</v>
      </c>
      <c r="F942">
        <f>VLOOKUP(A942,OrderProduct!A942:F2893,6,0)</f>
        <v>582.2</v>
      </c>
    </row>
    <row r="943" spans="1:6">
      <c r="A943">
        <v>1693</v>
      </c>
      <c r="B943">
        <f>VLOOKUP(A943,OrderProduct!A943:O2894,15,0)</f>
        <v>2</v>
      </c>
      <c r="C943" t="str">
        <f>VLOOKUP(B943,'Product Category'!$A$2:$B$4,2,0)</f>
        <v>Office Supplies</v>
      </c>
      <c r="D943" s="8">
        <v>42088</v>
      </c>
      <c r="E943" s="8">
        <v>42090</v>
      </c>
      <c r="F943">
        <f>VLOOKUP(A943,OrderProduct!A943:F2894,6,0)</f>
        <v>171.93</v>
      </c>
    </row>
    <row r="944" spans="1:6">
      <c r="A944">
        <v>1693</v>
      </c>
      <c r="B944">
        <f>VLOOKUP(A944,OrderProduct!A944:O2895,15,0)</f>
        <v>2</v>
      </c>
      <c r="C944" t="str">
        <f>VLOOKUP(B944,'Product Category'!$A$2:$B$4,2,0)</f>
        <v>Office Supplies</v>
      </c>
      <c r="D944" s="8">
        <v>42088</v>
      </c>
      <c r="E944" s="8">
        <v>42089</v>
      </c>
      <c r="F944">
        <f>VLOOKUP(A944,OrderProduct!A944:F2895,6,0)</f>
        <v>35.19</v>
      </c>
    </row>
    <row r="945" spans="1:6">
      <c r="A945">
        <v>1697</v>
      </c>
      <c r="B945">
        <f>VLOOKUP(A945,OrderProduct!A945:O2896,15,0)</f>
        <v>2</v>
      </c>
      <c r="C945" t="str">
        <f>VLOOKUP(B945,'Product Category'!$A$2:$B$4,2,0)</f>
        <v>Office Supplies</v>
      </c>
      <c r="D945" s="8">
        <v>42088</v>
      </c>
      <c r="E945" s="8">
        <v>42088</v>
      </c>
      <c r="F945">
        <f>VLOOKUP(A945,OrderProduct!A945:F2896,6,0)</f>
        <v>296.75</v>
      </c>
    </row>
    <row r="946" spans="1:6">
      <c r="A946">
        <v>1699</v>
      </c>
      <c r="B946">
        <f>VLOOKUP(A946,OrderProduct!A946:O2897,15,0)</f>
        <v>2</v>
      </c>
      <c r="C946" t="str">
        <f>VLOOKUP(B946,'Product Category'!$A$2:$B$4,2,0)</f>
        <v>Office Supplies</v>
      </c>
      <c r="D946" s="8">
        <v>42088</v>
      </c>
      <c r="E946" s="8">
        <v>42090</v>
      </c>
      <c r="F946">
        <f>VLOOKUP(A946,OrderProduct!A946:F2897,6,0)</f>
        <v>1008.53</v>
      </c>
    </row>
    <row r="947" spans="1:6">
      <c r="A947">
        <v>1699</v>
      </c>
      <c r="B947">
        <f>VLOOKUP(A947,OrderProduct!A947:O2898,15,0)</f>
        <v>2</v>
      </c>
      <c r="C947" t="str">
        <f>VLOOKUP(B947,'Product Category'!$A$2:$B$4,2,0)</f>
        <v>Office Supplies</v>
      </c>
      <c r="D947" s="8">
        <v>42088</v>
      </c>
      <c r="E947" s="8">
        <v>42089</v>
      </c>
      <c r="F947">
        <f>VLOOKUP(A947,OrderProduct!A947:F2898,6,0)</f>
        <v>53.42</v>
      </c>
    </row>
    <row r="948" spans="1:6">
      <c r="A948">
        <v>1702</v>
      </c>
      <c r="B948">
        <f>VLOOKUP(A948,OrderProduct!A948:O2899,15,0)</f>
        <v>2</v>
      </c>
      <c r="C948" t="str">
        <f>VLOOKUP(B948,'Product Category'!$A$2:$B$4,2,0)</f>
        <v>Office Supplies</v>
      </c>
      <c r="D948" s="8">
        <v>42088</v>
      </c>
      <c r="E948" s="8">
        <v>42090</v>
      </c>
      <c r="F948">
        <f>VLOOKUP(A948,OrderProduct!A948:F2899,6,0)</f>
        <v>8.49</v>
      </c>
    </row>
    <row r="949" spans="1:6">
      <c r="A949">
        <v>1702</v>
      </c>
      <c r="B949">
        <f>VLOOKUP(A949,OrderProduct!A949:O2900,15,0)</f>
        <v>2</v>
      </c>
      <c r="C949" t="str">
        <f>VLOOKUP(B949,'Product Category'!$A$2:$B$4,2,0)</f>
        <v>Office Supplies</v>
      </c>
      <c r="D949" s="8">
        <v>42088</v>
      </c>
      <c r="E949" s="8">
        <v>42088</v>
      </c>
      <c r="F949">
        <f>VLOOKUP(A949,OrderProduct!A949:F2900,6,0)</f>
        <v>324.62</v>
      </c>
    </row>
    <row r="950" spans="1:6">
      <c r="A950">
        <v>1708</v>
      </c>
      <c r="B950">
        <f>VLOOKUP(A950,OrderProduct!A950:O2901,15,0)</f>
        <v>2</v>
      </c>
      <c r="C950" t="str">
        <f>VLOOKUP(B950,'Product Category'!$A$2:$B$4,2,0)</f>
        <v>Office Supplies</v>
      </c>
      <c r="D950" s="8">
        <v>42089</v>
      </c>
      <c r="E950" s="8">
        <v>42090</v>
      </c>
      <c r="F950">
        <f>VLOOKUP(A950,OrderProduct!A950:F2901,6,0)</f>
        <v>40.93</v>
      </c>
    </row>
    <row r="951" spans="1:6">
      <c r="A951">
        <v>1708</v>
      </c>
      <c r="B951">
        <f>VLOOKUP(A951,OrderProduct!A951:O2902,15,0)</f>
        <v>3</v>
      </c>
      <c r="C951" t="str">
        <f>VLOOKUP(B951,'Product Category'!$A$2:$B$4,2,0)</f>
        <v>Technology</v>
      </c>
      <c r="D951" s="8">
        <v>42089</v>
      </c>
      <c r="E951" s="8">
        <v>42089</v>
      </c>
      <c r="F951">
        <f>VLOOKUP(A951,OrderProduct!A951:F2902,6,0)</f>
        <v>110.71</v>
      </c>
    </row>
    <row r="952" spans="1:6">
      <c r="A952">
        <v>1709</v>
      </c>
      <c r="B952">
        <f>VLOOKUP(A952,OrderProduct!A952:O2903,15,0)</f>
        <v>2</v>
      </c>
      <c r="C952" t="str">
        <f>VLOOKUP(B952,'Product Category'!$A$2:$B$4,2,0)</f>
        <v>Office Supplies</v>
      </c>
      <c r="D952" s="8">
        <v>42089</v>
      </c>
      <c r="E952" s="8">
        <v>42092</v>
      </c>
      <c r="F952">
        <f>VLOOKUP(A952,OrderProduct!A952:F2903,6,0)</f>
        <v>8.79</v>
      </c>
    </row>
    <row r="953" spans="1:6">
      <c r="A953">
        <v>1709</v>
      </c>
      <c r="B953">
        <f>VLOOKUP(A953,OrderProduct!A953:O2904,15,0)</f>
        <v>2</v>
      </c>
      <c r="C953" t="str">
        <f>VLOOKUP(B953,'Product Category'!$A$2:$B$4,2,0)</f>
        <v>Office Supplies</v>
      </c>
      <c r="D953" s="8">
        <v>42089</v>
      </c>
      <c r="E953" s="8">
        <v>42091</v>
      </c>
      <c r="F953">
        <f>VLOOKUP(A953,OrderProduct!A953:F2904,6,0)</f>
        <v>199.43</v>
      </c>
    </row>
    <row r="954" spans="1:6">
      <c r="A954">
        <v>1711</v>
      </c>
      <c r="B954">
        <f>VLOOKUP(A954,OrderProduct!A954:O2905,15,0)</f>
        <v>1</v>
      </c>
      <c r="C954" t="str">
        <f>VLOOKUP(B954,'Product Category'!$A$2:$B$4,2,0)</f>
        <v>Furniture</v>
      </c>
      <c r="D954" s="8">
        <v>42089</v>
      </c>
      <c r="E954" s="8">
        <v>42092</v>
      </c>
      <c r="F954">
        <f>VLOOKUP(A954,OrderProduct!A954:F2905,6,0)</f>
        <v>3292.02</v>
      </c>
    </row>
    <row r="955" spans="1:6">
      <c r="A955">
        <v>1712</v>
      </c>
      <c r="B955">
        <f>VLOOKUP(A955,OrderProduct!A955:O2906,15,0)</f>
        <v>2</v>
      </c>
      <c r="C955" t="str">
        <f>VLOOKUP(B955,'Product Category'!$A$2:$B$4,2,0)</f>
        <v>Office Supplies</v>
      </c>
      <c r="D955" s="8">
        <v>42089</v>
      </c>
      <c r="E955" s="8">
        <v>42090</v>
      </c>
      <c r="F955">
        <f>VLOOKUP(A955,OrderProduct!A955:F2906,6,0)</f>
        <v>2051.68</v>
      </c>
    </row>
    <row r="956" spans="1:6">
      <c r="A956">
        <v>1713</v>
      </c>
      <c r="B956">
        <f>VLOOKUP(A956,OrderProduct!A956:O2907,15,0)</f>
        <v>3</v>
      </c>
      <c r="C956" t="str">
        <f>VLOOKUP(B956,'Product Category'!$A$2:$B$4,2,0)</f>
        <v>Technology</v>
      </c>
      <c r="D956" s="8">
        <v>42089</v>
      </c>
      <c r="E956" s="8">
        <v>42090</v>
      </c>
      <c r="F956">
        <f>VLOOKUP(A956,OrderProduct!A956:F2907,6,0)</f>
        <v>5295.03</v>
      </c>
    </row>
    <row r="957" spans="1:6">
      <c r="A957">
        <v>1718</v>
      </c>
      <c r="B957">
        <f>VLOOKUP(A957,OrderProduct!A957:O2908,15,0)</f>
        <v>1</v>
      </c>
      <c r="C957" t="str">
        <f>VLOOKUP(B957,'Product Category'!$A$2:$B$4,2,0)</f>
        <v>Furniture</v>
      </c>
      <c r="D957" s="8">
        <v>42089</v>
      </c>
      <c r="E957" s="8">
        <v>42091</v>
      </c>
      <c r="F957">
        <f>VLOOKUP(A957,OrderProduct!A957:F2908,6,0)</f>
        <v>80.27</v>
      </c>
    </row>
    <row r="958" spans="1:6">
      <c r="A958">
        <v>1719</v>
      </c>
      <c r="B958">
        <f>VLOOKUP(A958,OrderProduct!A958:O2909,15,0)</f>
        <v>3</v>
      </c>
      <c r="C958" t="str">
        <f>VLOOKUP(B958,'Product Category'!$A$2:$B$4,2,0)</f>
        <v>Technology</v>
      </c>
      <c r="D958" s="8">
        <v>42090</v>
      </c>
      <c r="E958" s="8">
        <v>42091</v>
      </c>
      <c r="F958">
        <f>VLOOKUP(A958,OrderProduct!A958:F2909,6,0)</f>
        <v>174.5</v>
      </c>
    </row>
    <row r="959" spans="1:6">
      <c r="A959">
        <v>1721</v>
      </c>
      <c r="B959">
        <f>VLOOKUP(A959,OrderProduct!A959:O2910,15,0)</f>
        <v>2</v>
      </c>
      <c r="C959" t="str">
        <f>VLOOKUP(B959,'Product Category'!$A$2:$B$4,2,0)</f>
        <v>Office Supplies</v>
      </c>
      <c r="D959" s="8">
        <v>42090</v>
      </c>
      <c r="E959" s="8">
        <v>42091</v>
      </c>
      <c r="F959">
        <f>VLOOKUP(A959,OrderProduct!A959:F2910,6,0)</f>
        <v>26.01</v>
      </c>
    </row>
    <row r="960" spans="1:6">
      <c r="A960">
        <v>1723</v>
      </c>
      <c r="B960">
        <f>VLOOKUP(A960,OrderProduct!A960:O2911,15,0)</f>
        <v>3</v>
      </c>
      <c r="C960" t="str">
        <f>VLOOKUP(B960,'Product Category'!$A$2:$B$4,2,0)</f>
        <v>Technology</v>
      </c>
      <c r="D960" s="8">
        <v>42090</v>
      </c>
      <c r="E960" s="8">
        <v>42091</v>
      </c>
      <c r="F960">
        <f>VLOOKUP(A960,OrderProduct!A960:F2911,6,0)</f>
        <v>46.85</v>
      </c>
    </row>
    <row r="961" spans="1:6">
      <c r="A961">
        <v>1723</v>
      </c>
      <c r="B961">
        <f>VLOOKUP(A961,OrderProduct!A961:O2912,15,0)</f>
        <v>2</v>
      </c>
      <c r="C961" t="str">
        <f>VLOOKUP(B961,'Product Category'!$A$2:$B$4,2,0)</f>
        <v>Office Supplies</v>
      </c>
      <c r="D961" s="8">
        <v>42090</v>
      </c>
      <c r="E961" s="8">
        <v>42091</v>
      </c>
      <c r="F961">
        <f>VLOOKUP(A961,OrderProduct!A961:F2912,6,0)</f>
        <v>93.57</v>
      </c>
    </row>
    <row r="962" spans="1:6">
      <c r="A962">
        <v>1723</v>
      </c>
      <c r="B962">
        <f>VLOOKUP(A962,OrderProduct!A962:O2913,15,0)</f>
        <v>2</v>
      </c>
      <c r="C962" t="str">
        <f>VLOOKUP(B962,'Product Category'!$A$2:$B$4,2,0)</f>
        <v>Office Supplies</v>
      </c>
      <c r="D962" s="8">
        <v>42090</v>
      </c>
      <c r="E962" s="8">
        <v>42091</v>
      </c>
      <c r="F962">
        <f>VLOOKUP(A962,OrderProduct!A962:F2913,6,0)</f>
        <v>2694.49</v>
      </c>
    </row>
    <row r="963" spans="1:6">
      <c r="A963">
        <v>1723</v>
      </c>
      <c r="B963">
        <f>VLOOKUP(A963,OrderProduct!A963:O2914,15,0)</f>
        <v>2</v>
      </c>
      <c r="C963" t="str">
        <f>VLOOKUP(B963,'Product Category'!$A$2:$B$4,2,0)</f>
        <v>Office Supplies</v>
      </c>
      <c r="D963" s="8">
        <v>42090</v>
      </c>
      <c r="E963" s="8">
        <v>42091</v>
      </c>
      <c r="F963">
        <f>VLOOKUP(A963,OrderProduct!A963:F2914,6,0)</f>
        <v>2814.57</v>
      </c>
    </row>
    <row r="964" spans="1:6">
      <c r="A964">
        <v>1725</v>
      </c>
      <c r="B964">
        <f>VLOOKUP(A964,OrderProduct!A964:O2915,15,0)</f>
        <v>3</v>
      </c>
      <c r="C964" t="str">
        <f>VLOOKUP(B964,'Product Category'!$A$2:$B$4,2,0)</f>
        <v>Technology</v>
      </c>
      <c r="D964" s="8">
        <v>42090</v>
      </c>
      <c r="E964" s="8">
        <v>42091</v>
      </c>
      <c r="F964">
        <f>VLOOKUP(A964,OrderProduct!A964:F2915,6,0)</f>
        <v>88.85</v>
      </c>
    </row>
    <row r="965" spans="1:6">
      <c r="A965">
        <v>1727</v>
      </c>
      <c r="B965">
        <f>VLOOKUP(A965,OrderProduct!A965:O2916,15,0)</f>
        <v>2</v>
      </c>
      <c r="C965" t="str">
        <f>VLOOKUP(B965,'Product Category'!$A$2:$B$4,2,0)</f>
        <v>Office Supplies</v>
      </c>
      <c r="D965" s="8">
        <v>42090</v>
      </c>
      <c r="E965" s="8">
        <v>42092</v>
      </c>
      <c r="F965">
        <f>VLOOKUP(A965,OrderProduct!A965:F2916,6,0)</f>
        <v>24.44</v>
      </c>
    </row>
    <row r="966" spans="1:6">
      <c r="A966">
        <v>1728</v>
      </c>
      <c r="B966">
        <f>VLOOKUP(A966,OrderProduct!A966:O2917,15,0)</f>
        <v>2</v>
      </c>
      <c r="C966" t="str">
        <f>VLOOKUP(B966,'Product Category'!$A$2:$B$4,2,0)</f>
        <v>Office Supplies</v>
      </c>
      <c r="D966" s="8">
        <v>42090</v>
      </c>
      <c r="E966" s="8">
        <v>42091</v>
      </c>
      <c r="F966">
        <f>VLOOKUP(A966,OrderProduct!A966:F2917,6,0)</f>
        <v>21.86</v>
      </c>
    </row>
    <row r="967" spans="1:6">
      <c r="A967">
        <v>1730</v>
      </c>
      <c r="B967">
        <f>VLOOKUP(A967,OrderProduct!A967:O2918,15,0)</f>
        <v>3</v>
      </c>
      <c r="C967" t="str">
        <f>VLOOKUP(B967,'Product Category'!$A$2:$B$4,2,0)</f>
        <v>Technology</v>
      </c>
      <c r="D967" s="8">
        <v>42090</v>
      </c>
      <c r="E967" s="8">
        <v>42093</v>
      </c>
      <c r="F967">
        <f>VLOOKUP(A967,OrderProduct!A967:F2918,6,0)</f>
        <v>652.84</v>
      </c>
    </row>
    <row r="968" spans="1:6">
      <c r="A968">
        <v>1733</v>
      </c>
      <c r="B968">
        <f>VLOOKUP(A968,OrderProduct!A968:O2919,15,0)</f>
        <v>2</v>
      </c>
      <c r="C968" t="str">
        <f>VLOOKUP(B968,'Product Category'!$A$2:$B$4,2,0)</f>
        <v>Office Supplies</v>
      </c>
      <c r="D968" s="8">
        <v>42090</v>
      </c>
      <c r="E968" s="8">
        <v>42091</v>
      </c>
      <c r="F968">
        <f>VLOOKUP(A968,OrderProduct!A968:F2919,6,0)</f>
        <v>12750.99</v>
      </c>
    </row>
    <row r="969" spans="1:6">
      <c r="A969">
        <v>1733</v>
      </c>
      <c r="B969">
        <f>VLOOKUP(A969,OrderProduct!A969:O2920,15,0)</f>
        <v>2</v>
      </c>
      <c r="C969" t="str">
        <f>VLOOKUP(B969,'Product Category'!$A$2:$B$4,2,0)</f>
        <v>Office Supplies</v>
      </c>
      <c r="D969" s="8">
        <v>42090</v>
      </c>
      <c r="E969" s="8">
        <v>42091</v>
      </c>
      <c r="F969">
        <f>VLOOKUP(A969,OrderProduct!A969:F2920,6,0)</f>
        <v>20.54</v>
      </c>
    </row>
    <row r="970" spans="1:6">
      <c r="A970">
        <v>1733</v>
      </c>
      <c r="B970">
        <f>VLOOKUP(A970,OrderProduct!A970:O2921,15,0)</f>
        <v>2</v>
      </c>
      <c r="C970" t="str">
        <f>VLOOKUP(B970,'Product Category'!$A$2:$B$4,2,0)</f>
        <v>Office Supplies</v>
      </c>
      <c r="D970" s="8">
        <v>42090</v>
      </c>
      <c r="E970" s="8">
        <v>42091</v>
      </c>
      <c r="F970">
        <f>VLOOKUP(A970,OrderProduct!A970:F2921,6,0)</f>
        <v>250.5</v>
      </c>
    </row>
    <row r="971" spans="1:6">
      <c r="A971">
        <v>1734</v>
      </c>
      <c r="B971">
        <f>VLOOKUP(A971,OrderProduct!A971:O2922,15,0)</f>
        <v>2</v>
      </c>
      <c r="C971" t="str">
        <f>VLOOKUP(B971,'Product Category'!$A$2:$B$4,2,0)</f>
        <v>Office Supplies</v>
      </c>
      <c r="D971" s="8">
        <v>42090</v>
      </c>
      <c r="E971" s="8">
        <v>42092</v>
      </c>
      <c r="F971">
        <f>VLOOKUP(A971,OrderProduct!A971:F2922,6,0)</f>
        <v>221.24</v>
      </c>
    </row>
    <row r="972" spans="1:6">
      <c r="A972">
        <v>1734</v>
      </c>
      <c r="B972">
        <f>VLOOKUP(A972,OrderProduct!A972:O2923,15,0)</f>
        <v>2</v>
      </c>
      <c r="C972" t="str">
        <f>VLOOKUP(B972,'Product Category'!$A$2:$B$4,2,0)</f>
        <v>Office Supplies</v>
      </c>
      <c r="D972" s="8">
        <v>42090</v>
      </c>
      <c r="E972" s="8">
        <v>42092</v>
      </c>
      <c r="F972">
        <f>VLOOKUP(A972,OrderProduct!A972:F2923,6,0)</f>
        <v>46.65</v>
      </c>
    </row>
    <row r="973" spans="1:6">
      <c r="A973">
        <v>1734</v>
      </c>
      <c r="B973">
        <f>VLOOKUP(A973,OrderProduct!A973:O2924,15,0)</f>
        <v>3</v>
      </c>
      <c r="C973" t="str">
        <f>VLOOKUP(B973,'Product Category'!$A$2:$B$4,2,0)</f>
        <v>Technology</v>
      </c>
      <c r="D973" s="8">
        <v>42090</v>
      </c>
      <c r="E973" s="8">
        <v>42095</v>
      </c>
      <c r="F973">
        <f>VLOOKUP(A973,OrderProduct!A973:F2924,6,0)</f>
        <v>151.27</v>
      </c>
    </row>
    <row r="974" spans="1:6">
      <c r="A974">
        <v>1735</v>
      </c>
      <c r="B974">
        <f>VLOOKUP(A974,OrderProduct!A974:O2925,15,0)</f>
        <v>2</v>
      </c>
      <c r="C974" t="str">
        <f>VLOOKUP(B974,'Product Category'!$A$2:$B$4,2,0)</f>
        <v>Office Supplies</v>
      </c>
      <c r="D974" s="8">
        <v>42090</v>
      </c>
      <c r="E974" s="8">
        <v>42092</v>
      </c>
      <c r="F974">
        <f>VLOOKUP(A974,OrderProduct!A974:F2925,6,0)</f>
        <v>10.51</v>
      </c>
    </row>
    <row r="975" spans="1:6">
      <c r="A975">
        <v>1737</v>
      </c>
      <c r="B975">
        <f>VLOOKUP(A975,OrderProduct!A975:O2926,15,0)</f>
        <v>1</v>
      </c>
      <c r="C975" t="str">
        <f>VLOOKUP(B975,'Product Category'!$A$2:$B$4,2,0)</f>
        <v>Furniture</v>
      </c>
      <c r="D975" s="8">
        <v>42090</v>
      </c>
      <c r="E975" s="8">
        <v>42092</v>
      </c>
      <c r="F975">
        <f>VLOOKUP(A975,OrderProduct!A975:F2926,6,0)</f>
        <v>74.93</v>
      </c>
    </row>
    <row r="976" spans="1:6">
      <c r="A976">
        <v>1737</v>
      </c>
      <c r="B976">
        <f>VLOOKUP(A976,OrderProduct!A976:O2927,15,0)</f>
        <v>2</v>
      </c>
      <c r="C976" t="str">
        <f>VLOOKUP(B976,'Product Category'!$A$2:$B$4,2,0)</f>
        <v>Office Supplies</v>
      </c>
      <c r="D976" s="8">
        <v>42090</v>
      </c>
      <c r="E976" s="8">
        <v>42091</v>
      </c>
      <c r="F976">
        <f>VLOOKUP(A976,OrderProduct!A976:F2927,6,0)</f>
        <v>25.37</v>
      </c>
    </row>
    <row r="977" spans="1:6">
      <c r="A977">
        <v>1738</v>
      </c>
      <c r="B977">
        <f>VLOOKUP(A977,OrderProduct!A977:O2928,15,0)</f>
        <v>3</v>
      </c>
      <c r="C977" t="str">
        <f>VLOOKUP(B977,'Product Category'!$A$2:$B$4,2,0)</f>
        <v>Technology</v>
      </c>
      <c r="D977" s="8">
        <v>42090</v>
      </c>
      <c r="E977" s="8">
        <v>42091</v>
      </c>
      <c r="F977">
        <f>VLOOKUP(A977,OrderProduct!A977:F2928,6,0)</f>
        <v>6963.67</v>
      </c>
    </row>
    <row r="978" spans="1:6">
      <c r="A978">
        <v>1738</v>
      </c>
      <c r="B978">
        <f>VLOOKUP(A978,OrderProduct!A978:O2929,15,0)</f>
        <v>2</v>
      </c>
      <c r="C978" t="str">
        <f>VLOOKUP(B978,'Product Category'!$A$2:$B$4,2,0)</f>
        <v>Office Supplies</v>
      </c>
      <c r="D978" s="8">
        <v>42091</v>
      </c>
      <c r="E978" s="8">
        <v>42091</v>
      </c>
      <c r="F978">
        <f>VLOOKUP(A978,OrderProduct!A978:F2929,6,0)</f>
        <v>130.91</v>
      </c>
    </row>
    <row r="979" spans="1:6">
      <c r="A979">
        <v>1739</v>
      </c>
      <c r="B979">
        <f>VLOOKUP(A979,OrderProduct!A979:O2930,15,0)</f>
        <v>1</v>
      </c>
      <c r="C979" t="str">
        <f>VLOOKUP(B979,'Product Category'!$A$2:$B$4,2,0)</f>
        <v>Furniture</v>
      </c>
      <c r="D979" s="8">
        <v>42091</v>
      </c>
      <c r="E979" s="8">
        <v>42093</v>
      </c>
      <c r="F979">
        <f>VLOOKUP(A979,OrderProduct!A979:F2930,6,0)</f>
        <v>160.17</v>
      </c>
    </row>
    <row r="980" spans="1:6">
      <c r="A980">
        <v>1743</v>
      </c>
      <c r="B980">
        <f>VLOOKUP(A980,OrderProduct!A980:O2931,15,0)</f>
        <v>3</v>
      </c>
      <c r="C980" t="str">
        <f>VLOOKUP(B980,'Product Category'!$A$2:$B$4,2,0)</f>
        <v>Technology</v>
      </c>
      <c r="D980" s="8">
        <v>42091</v>
      </c>
      <c r="E980" s="8">
        <v>42092</v>
      </c>
      <c r="F980">
        <f>VLOOKUP(A980,OrderProduct!A980:F2931,6,0)</f>
        <v>7.47</v>
      </c>
    </row>
    <row r="981" spans="1:6">
      <c r="A981">
        <v>1745</v>
      </c>
      <c r="B981">
        <f>VLOOKUP(A981,OrderProduct!A981:O2932,15,0)</f>
        <v>2</v>
      </c>
      <c r="C981" t="str">
        <f>VLOOKUP(B981,'Product Category'!$A$2:$B$4,2,0)</f>
        <v>Office Supplies</v>
      </c>
      <c r="D981" s="8">
        <v>42091</v>
      </c>
      <c r="E981" s="8">
        <v>42093</v>
      </c>
      <c r="F981">
        <f>VLOOKUP(A981,OrderProduct!A981:F2932,6,0)</f>
        <v>370.81</v>
      </c>
    </row>
    <row r="982" spans="1:6">
      <c r="A982">
        <v>1745</v>
      </c>
      <c r="B982">
        <f>VLOOKUP(A982,OrderProduct!A982:O2933,15,0)</f>
        <v>1</v>
      </c>
      <c r="C982" t="str">
        <f>VLOOKUP(B982,'Product Category'!$A$2:$B$4,2,0)</f>
        <v>Furniture</v>
      </c>
      <c r="D982" s="8">
        <v>42091</v>
      </c>
      <c r="E982" s="8">
        <v>42092</v>
      </c>
      <c r="F982">
        <f>VLOOKUP(A982,OrderProduct!A982:F2933,6,0)</f>
        <v>119.99</v>
      </c>
    </row>
    <row r="983" spans="1:6">
      <c r="A983">
        <v>1745</v>
      </c>
      <c r="B983">
        <f>VLOOKUP(A983,OrderProduct!A983:O2934,15,0)</f>
        <v>1</v>
      </c>
      <c r="C983" t="str">
        <f>VLOOKUP(B983,'Product Category'!$A$2:$B$4,2,0)</f>
        <v>Furniture</v>
      </c>
      <c r="D983" s="8">
        <v>42091</v>
      </c>
      <c r="E983" s="8">
        <v>42097</v>
      </c>
      <c r="F983">
        <f>VLOOKUP(A983,OrderProduct!A983:F2934,6,0)</f>
        <v>11.41</v>
      </c>
    </row>
    <row r="984" spans="1:6">
      <c r="A984">
        <v>1745</v>
      </c>
      <c r="B984">
        <f>VLOOKUP(A984,OrderProduct!A984:O2935,15,0)</f>
        <v>3</v>
      </c>
      <c r="C984" t="str">
        <f>VLOOKUP(B984,'Product Category'!$A$2:$B$4,2,0)</f>
        <v>Technology</v>
      </c>
      <c r="D984" s="8">
        <v>42091</v>
      </c>
      <c r="E984" s="8">
        <v>42093</v>
      </c>
      <c r="F984">
        <f>VLOOKUP(A984,OrderProduct!A984:F2935,6,0)</f>
        <v>650.7</v>
      </c>
    </row>
    <row r="985" spans="1:6">
      <c r="A985">
        <v>1748</v>
      </c>
      <c r="B985">
        <f>VLOOKUP(A985,OrderProduct!A985:O2936,15,0)</f>
        <v>1</v>
      </c>
      <c r="C985" t="str">
        <f>VLOOKUP(B985,'Product Category'!$A$2:$B$4,2,0)</f>
        <v>Furniture</v>
      </c>
      <c r="D985" s="8">
        <v>42092</v>
      </c>
      <c r="E985" s="8">
        <v>42094</v>
      </c>
      <c r="F985">
        <f>VLOOKUP(A985,OrderProduct!A985:F2936,6,0)</f>
        <v>680.39</v>
      </c>
    </row>
    <row r="986" spans="1:6">
      <c r="A986">
        <v>1749</v>
      </c>
      <c r="B986">
        <f>VLOOKUP(A986,OrderProduct!A986:O2937,15,0)</f>
        <v>2</v>
      </c>
      <c r="C986" t="str">
        <f>VLOOKUP(B986,'Product Category'!$A$2:$B$4,2,0)</f>
        <v>Office Supplies</v>
      </c>
      <c r="D986" s="8">
        <v>42092</v>
      </c>
      <c r="E986" s="8">
        <v>42093</v>
      </c>
      <c r="F986">
        <f>VLOOKUP(A986,OrderProduct!A986:F2937,6,0)</f>
        <v>75.52</v>
      </c>
    </row>
    <row r="987" spans="1:6">
      <c r="A987">
        <v>1749</v>
      </c>
      <c r="B987">
        <f>VLOOKUP(A987,OrderProduct!A987:O2938,15,0)</f>
        <v>1</v>
      </c>
      <c r="C987" t="str">
        <f>VLOOKUP(B987,'Product Category'!$A$2:$B$4,2,0)</f>
        <v>Furniture</v>
      </c>
      <c r="D987" s="8">
        <v>42092</v>
      </c>
      <c r="E987" s="8">
        <v>42093</v>
      </c>
      <c r="F987">
        <f>VLOOKUP(A987,OrderProduct!A987:F2938,6,0)</f>
        <v>66.12</v>
      </c>
    </row>
    <row r="988" spans="1:6">
      <c r="A988">
        <v>1754</v>
      </c>
      <c r="B988">
        <f>VLOOKUP(A988,OrderProduct!A988:O2939,15,0)</f>
        <v>3</v>
      </c>
      <c r="C988" t="str">
        <f>VLOOKUP(B988,'Product Category'!$A$2:$B$4,2,0)</f>
        <v>Technology</v>
      </c>
      <c r="D988" s="8">
        <v>42092</v>
      </c>
      <c r="E988" s="8">
        <v>42094</v>
      </c>
      <c r="F988">
        <f>VLOOKUP(A988,OrderProduct!A988:F2939,6,0)</f>
        <v>3.07</v>
      </c>
    </row>
    <row r="989" spans="1:6">
      <c r="A989">
        <v>1754</v>
      </c>
      <c r="B989">
        <f>VLOOKUP(A989,OrderProduct!A989:O2940,15,0)</f>
        <v>3</v>
      </c>
      <c r="C989" t="str">
        <f>VLOOKUP(B989,'Product Category'!$A$2:$B$4,2,0)</f>
        <v>Technology</v>
      </c>
      <c r="D989" s="8">
        <v>42092</v>
      </c>
      <c r="E989" s="8">
        <v>42094</v>
      </c>
      <c r="F989">
        <f>VLOOKUP(A989,OrderProduct!A989:F2940,6,0)</f>
        <v>255.83</v>
      </c>
    </row>
    <row r="990" spans="1:6">
      <c r="A990">
        <v>1754</v>
      </c>
      <c r="B990">
        <f>VLOOKUP(A990,OrderProduct!A990:O2941,15,0)</f>
        <v>3</v>
      </c>
      <c r="C990" t="str">
        <f>VLOOKUP(B990,'Product Category'!$A$2:$B$4,2,0)</f>
        <v>Technology</v>
      </c>
      <c r="D990" s="8">
        <v>42092</v>
      </c>
      <c r="E990" s="8">
        <v>42096</v>
      </c>
      <c r="F990">
        <f>VLOOKUP(A990,OrderProduct!A990:F2941,6,0)</f>
        <v>421.18</v>
      </c>
    </row>
    <row r="991" spans="1:6">
      <c r="A991">
        <v>1764</v>
      </c>
      <c r="B991">
        <f>VLOOKUP(A991,OrderProduct!A991:O2942,15,0)</f>
        <v>3</v>
      </c>
      <c r="C991" t="str">
        <f>VLOOKUP(B991,'Product Category'!$A$2:$B$4,2,0)</f>
        <v>Technology</v>
      </c>
      <c r="D991" s="8">
        <v>42092</v>
      </c>
      <c r="E991" s="8">
        <v>42093</v>
      </c>
      <c r="F991">
        <f>VLOOKUP(A991,OrderProduct!A991:F2942,6,0)</f>
        <v>1377.46</v>
      </c>
    </row>
    <row r="992" spans="1:6">
      <c r="A992">
        <v>1764</v>
      </c>
      <c r="B992">
        <f>VLOOKUP(A992,OrderProduct!A992:O2943,15,0)</f>
        <v>1</v>
      </c>
      <c r="C992" t="str">
        <f>VLOOKUP(B992,'Product Category'!$A$2:$B$4,2,0)</f>
        <v>Furniture</v>
      </c>
      <c r="D992" s="8">
        <v>42092</v>
      </c>
      <c r="E992" s="8">
        <v>42095</v>
      </c>
      <c r="F992">
        <f>VLOOKUP(A992,OrderProduct!A992:F2943,6,0)</f>
        <v>852.53</v>
      </c>
    </row>
    <row r="993" spans="1:6">
      <c r="A993">
        <v>1764</v>
      </c>
      <c r="B993">
        <f>VLOOKUP(A993,OrderProduct!A993:O2944,15,0)</f>
        <v>1</v>
      </c>
      <c r="C993" t="str">
        <f>VLOOKUP(B993,'Product Category'!$A$2:$B$4,2,0)</f>
        <v>Furniture</v>
      </c>
      <c r="D993" s="8">
        <v>42092</v>
      </c>
      <c r="E993" s="8">
        <v>42100</v>
      </c>
      <c r="F993">
        <f>VLOOKUP(A993,OrderProduct!A993:F2944,6,0)</f>
        <v>219.66</v>
      </c>
    </row>
    <row r="994" spans="1:6">
      <c r="A994">
        <v>1765</v>
      </c>
      <c r="B994">
        <f>VLOOKUP(A994,OrderProduct!A994:O2945,15,0)</f>
        <v>2</v>
      </c>
      <c r="C994" t="str">
        <f>VLOOKUP(B994,'Product Category'!$A$2:$B$4,2,0)</f>
        <v>Office Supplies</v>
      </c>
      <c r="D994" s="8">
        <v>42092</v>
      </c>
      <c r="E994" s="8">
        <v>42092</v>
      </c>
      <c r="F994">
        <f>VLOOKUP(A994,OrderProduct!A994:F2945,6,0)</f>
        <v>33.95</v>
      </c>
    </row>
    <row r="995" spans="1:6">
      <c r="A995">
        <v>1767</v>
      </c>
      <c r="B995">
        <f>VLOOKUP(A995,OrderProduct!A995:O2946,15,0)</f>
        <v>3</v>
      </c>
      <c r="C995" t="str">
        <f>VLOOKUP(B995,'Product Category'!$A$2:$B$4,2,0)</f>
        <v>Technology</v>
      </c>
      <c r="D995" s="8">
        <v>42093</v>
      </c>
      <c r="E995" s="8">
        <v>42095</v>
      </c>
      <c r="F995">
        <f>VLOOKUP(A995,OrderProduct!A995:F2946,6,0)</f>
        <v>3267.55</v>
      </c>
    </row>
    <row r="996" spans="1:6">
      <c r="A996">
        <v>1771</v>
      </c>
      <c r="B996">
        <f>VLOOKUP(A996,OrderProduct!A996:O2947,15,0)</f>
        <v>2</v>
      </c>
      <c r="C996" t="str">
        <f>VLOOKUP(B996,'Product Category'!$A$2:$B$4,2,0)</f>
        <v>Office Supplies</v>
      </c>
      <c r="D996" s="8">
        <v>42093</v>
      </c>
      <c r="E996" s="8">
        <v>42095</v>
      </c>
      <c r="F996">
        <f>VLOOKUP(A996,OrderProduct!A996:F2947,6,0)</f>
        <v>627.04</v>
      </c>
    </row>
    <row r="997" spans="1:6">
      <c r="A997">
        <v>1775</v>
      </c>
      <c r="B997">
        <f>VLOOKUP(A997,OrderProduct!A997:O2948,15,0)</f>
        <v>2</v>
      </c>
      <c r="C997" t="str">
        <f>VLOOKUP(B997,'Product Category'!$A$2:$B$4,2,0)</f>
        <v>Office Supplies</v>
      </c>
      <c r="D997" s="8">
        <v>42093</v>
      </c>
      <c r="E997" s="8">
        <v>42096</v>
      </c>
      <c r="F997">
        <f>VLOOKUP(A997,OrderProduct!A997:F2948,6,0)</f>
        <v>110.19</v>
      </c>
    </row>
    <row r="998" spans="1:6">
      <c r="A998">
        <v>1776</v>
      </c>
      <c r="B998">
        <f>VLOOKUP(A998,OrderProduct!A998:O2949,15,0)</f>
        <v>2</v>
      </c>
      <c r="C998" t="str">
        <f>VLOOKUP(B998,'Product Category'!$A$2:$B$4,2,0)</f>
        <v>Office Supplies</v>
      </c>
      <c r="D998" s="8">
        <v>42093</v>
      </c>
      <c r="E998" s="8">
        <v>42095</v>
      </c>
      <c r="F998">
        <f>VLOOKUP(A998,OrderProduct!A998:F2949,6,0)</f>
        <v>561.06</v>
      </c>
    </row>
    <row r="999" spans="1:6">
      <c r="A999">
        <v>1777</v>
      </c>
      <c r="B999">
        <f>VLOOKUP(A999,OrderProduct!A999:O2950,15,0)</f>
        <v>2</v>
      </c>
      <c r="C999" t="str">
        <f>VLOOKUP(B999,'Product Category'!$A$2:$B$4,2,0)</f>
        <v>Office Supplies</v>
      </c>
      <c r="D999" s="8">
        <v>42093</v>
      </c>
      <c r="E999" s="8">
        <v>42103</v>
      </c>
      <c r="F999">
        <f>VLOOKUP(A999,OrderProduct!A999:F2950,6,0)</f>
        <v>11434.33</v>
      </c>
    </row>
    <row r="1000" spans="1:6">
      <c r="A1000">
        <v>1777</v>
      </c>
      <c r="B1000">
        <f>VLOOKUP(A1000,OrderProduct!A1000:O2951,15,0)</f>
        <v>2</v>
      </c>
      <c r="C1000" t="str">
        <f>VLOOKUP(B1000,'Product Category'!$A$2:$B$4,2,0)</f>
        <v>Office Supplies</v>
      </c>
      <c r="D1000" s="8">
        <v>42093</v>
      </c>
      <c r="E1000" s="8">
        <v>42093</v>
      </c>
      <c r="F1000">
        <f>VLOOKUP(A1000,OrderProduct!A1000:F2951,6,0)</f>
        <v>3229.24</v>
      </c>
    </row>
    <row r="1001" spans="1:6">
      <c r="A1001">
        <v>1777</v>
      </c>
      <c r="B1001">
        <f>VLOOKUP(A1001,OrderProduct!A1001:O2952,15,0)</f>
        <v>1</v>
      </c>
      <c r="C1001" t="str">
        <f>VLOOKUP(B1001,'Product Category'!$A$2:$B$4,2,0)</f>
        <v>Furniture</v>
      </c>
      <c r="D1001" s="8">
        <v>42093</v>
      </c>
      <c r="E1001" s="8">
        <v>42095</v>
      </c>
      <c r="F1001">
        <f>VLOOKUP(A1001,OrderProduct!A1001:F2952,6,0)</f>
        <v>101.13</v>
      </c>
    </row>
    <row r="1002" spans="1:6">
      <c r="A1002">
        <v>1778</v>
      </c>
      <c r="B1002">
        <f>VLOOKUP(A1002,OrderProduct!A1002:O2953,15,0)</f>
        <v>3</v>
      </c>
      <c r="C1002" t="str">
        <f>VLOOKUP(B1002,'Product Category'!$A$2:$B$4,2,0)</f>
        <v>Technology</v>
      </c>
      <c r="D1002" s="8">
        <v>42093</v>
      </c>
      <c r="E1002" s="8">
        <v>42096</v>
      </c>
      <c r="F1002">
        <f>VLOOKUP(A1002,OrderProduct!A1002:F2953,6,0)</f>
        <v>50.28</v>
      </c>
    </row>
    <row r="1003" spans="1:6">
      <c r="A1003">
        <v>1778</v>
      </c>
      <c r="B1003">
        <f>VLOOKUP(A1003,OrderProduct!A1003:O2954,15,0)</f>
        <v>2</v>
      </c>
      <c r="C1003" t="str">
        <f>VLOOKUP(B1003,'Product Category'!$A$2:$B$4,2,0)</f>
        <v>Office Supplies</v>
      </c>
      <c r="D1003" s="8">
        <v>42093</v>
      </c>
      <c r="E1003" s="8">
        <v>42094</v>
      </c>
      <c r="F1003">
        <f>VLOOKUP(A1003,OrderProduct!A1003:F2954,6,0)</f>
        <v>2570.45</v>
      </c>
    </row>
    <row r="1004" spans="1:6">
      <c r="A1004">
        <v>1781</v>
      </c>
      <c r="B1004">
        <f>VLOOKUP(A1004,OrderProduct!A1004:O2955,15,0)</f>
        <v>2</v>
      </c>
      <c r="C1004" t="str">
        <f>VLOOKUP(B1004,'Product Category'!$A$2:$B$4,2,0)</f>
        <v>Office Supplies</v>
      </c>
      <c r="D1004" s="8">
        <v>42093</v>
      </c>
      <c r="E1004" s="8">
        <v>42095</v>
      </c>
      <c r="F1004">
        <f>VLOOKUP(A1004,OrderProduct!A1004:F2955,6,0)</f>
        <v>56.71</v>
      </c>
    </row>
    <row r="1005" spans="1:6">
      <c r="A1005">
        <v>1781</v>
      </c>
      <c r="B1005">
        <f>VLOOKUP(A1005,OrderProduct!A1005:O2956,15,0)</f>
        <v>1</v>
      </c>
      <c r="C1005" t="str">
        <f>VLOOKUP(B1005,'Product Category'!$A$2:$B$4,2,0)</f>
        <v>Furniture</v>
      </c>
      <c r="D1005" s="8">
        <v>42093</v>
      </c>
      <c r="E1005" s="8">
        <v>42095</v>
      </c>
      <c r="F1005">
        <f>VLOOKUP(A1005,OrderProduct!A1005:F2956,6,0)</f>
        <v>158.87</v>
      </c>
    </row>
    <row r="1006" spans="1:6">
      <c r="A1006">
        <v>1782</v>
      </c>
      <c r="B1006">
        <f>VLOOKUP(A1006,OrderProduct!A1006:O2957,15,0)</f>
        <v>2</v>
      </c>
      <c r="C1006" t="str">
        <f>VLOOKUP(B1006,'Product Category'!$A$2:$B$4,2,0)</f>
        <v>Office Supplies</v>
      </c>
      <c r="D1006" s="8">
        <v>42093</v>
      </c>
      <c r="E1006" s="8">
        <v>42097</v>
      </c>
      <c r="F1006">
        <f>VLOOKUP(A1006,OrderProduct!A1006:F2957,6,0)</f>
        <v>54.08</v>
      </c>
    </row>
    <row r="1007" spans="1:6">
      <c r="A1007">
        <v>1788</v>
      </c>
      <c r="B1007">
        <f>VLOOKUP(A1007,OrderProduct!A1007:O2958,15,0)</f>
        <v>3</v>
      </c>
      <c r="C1007" t="str">
        <f>VLOOKUP(B1007,'Product Category'!$A$2:$B$4,2,0)</f>
        <v>Technology</v>
      </c>
      <c r="D1007" s="8">
        <v>42093</v>
      </c>
      <c r="E1007" s="8">
        <v>42098</v>
      </c>
      <c r="F1007">
        <f>VLOOKUP(A1007,OrderProduct!A1007:F2958,6,0)</f>
        <v>196.41</v>
      </c>
    </row>
    <row r="1008" spans="1:6">
      <c r="A1008">
        <v>1793</v>
      </c>
      <c r="B1008">
        <f>VLOOKUP(A1008,OrderProduct!A1008:O2959,15,0)</f>
        <v>1</v>
      </c>
      <c r="C1008" t="str">
        <f>VLOOKUP(B1008,'Product Category'!$A$2:$B$4,2,0)</f>
        <v>Furniture</v>
      </c>
      <c r="D1008" s="8">
        <v>42093</v>
      </c>
      <c r="E1008" s="8">
        <v>42094</v>
      </c>
      <c r="F1008">
        <f>VLOOKUP(A1008,OrderProduct!A1008:F2959,6,0)</f>
        <v>1429.81</v>
      </c>
    </row>
    <row r="1009" spans="1:6">
      <c r="A1009">
        <v>1802</v>
      </c>
      <c r="B1009">
        <f>VLOOKUP(A1009,OrderProduct!A1009:O2960,15,0)</f>
        <v>2</v>
      </c>
      <c r="C1009" t="str">
        <f>VLOOKUP(B1009,'Product Category'!$A$2:$B$4,2,0)</f>
        <v>Office Supplies</v>
      </c>
      <c r="D1009" s="8">
        <v>42093</v>
      </c>
      <c r="E1009" s="8">
        <v>42095</v>
      </c>
      <c r="F1009">
        <f>VLOOKUP(A1009,OrderProduct!A1009:F2960,6,0)</f>
        <v>58.67</v>
      </c>
    </row>
    <row r="1010" spans="1:6">
      <c r="A1010">
        <v>1808</v>
      </c>
      <c r="B1010">
        <f>VLOOKUP(A1010,OrderProduct!A1010:O2961,15,0)</f>
        <v>3</v>
      </c>
      <c r="C1010" t="str">
        <f>VLOOKUP(B1010,'Product Category'!$A$2:$B$4,2,0)</f>
        <v>Technology</v>
      </c>
      <c r="D1010" s="8">
        <v>42093</v>
      </c>
      <c r="E1010" s="8">
        <v>42095</v>
      </c>
      <c r="F1010">
        <f>VLOOKUP(A1010,OrderProduct!A1010:F2961,6,0)</f>
        <v>101.06</v>
      </c>
    </row>
    <row r="1011" spans="1:6">
      <c r="A1011">
        <v>1814</v>
      </c>
      <c r="B1011">
        <f>VLOOKUP(A1011,OrderProduct!A1011:O2962,15,0)</f>
        <v>3</v>
      </c>
      <c r="C1011" t="str">
        <f>VLOOKUP(B1011,'Product Category'!$A$2:$B$4,2,0)</f>
        <v>Technology</v>
      </c>
      <c r="D1011" s="8">
        <v>42094</v>
      </c>
      <c r="E1011" s="8">
        <v>42095</v>
      </c>
      <c r="F1011">
        <f>VLOOKUP(A1011,OrderProduct!A1011:F2962,6,0)</f>
        <v>236.46</v>
      </c>
    </row>
    <row r="1012" spans="1:6">
      <c r="A1012">
        <v>1814</v>
      </c>
      <c r="B1012">
        <f>VLOOKUP(A1012,OrderProduct!A1012:O2963,15,0)</f>
        <v>2</v>
      </c>
      <c r="C1012" t="str">
        <f>VLOOKUP(B1012,'Product Category'!$A$2:$B$4,2,0)</f>
        <v>Office Supplies</v>
      </c>
      <c r="D1012" s="8">
        <v>42094</v>
      </c>
      <c r="E1012" s="8">
        <v>42096</v>
      </c>
      <c r="F1012">
        <f>VLOOKUP(A1012,OrderProduct!A1012:F2963,6,0)</f>
        <v>73.82</v>
      </c>
    </row>
    <row r="1013" spans="1:6">
      <c r="A1013">
        <v>1815</v>
      </c>
      <c r="B1013">
        <f>VLOOKUP(A1013,OrderProduct!A1013:O2964,15,0)</f>
        <v>3</v>
      </c>
      <c r="C1013" t="str">
        <f>VLOOKUP(B1013,'Product Category'!$A$2:$B$4,2,0)</f>
        <v>Technology</v>
      </c>
      <c r="D1013" s="8">
        <v>42094</v>
      </c>
      <c r="E1013" s="8">
        <v>42096</v>
      </c>
      <c r="F1013">
        <f>VLOOKUP(A1013,OrderProduct!A1013:F2964,6,0)</f>
        <v>243.11</v>
      </c>
    </row>
    <row r="1014" spans="1:6">
      <c r="A1014">
        <v>1816</v>
      </c>
      <c r="B1014">
        <f>VLOOKUP(A1014,OrderProduct!A1014:O2965,15,0)</f>
        <v>2</v>
      </c>
      <c r="C1014" t="str">
        <f>VLOOKUP(B1014,'Product Category'!$A$2:$B$4,2,0)</f>
        <v>Office Supplies</v>
      </c>
      <c r="D1014" s="8">
        <v>42095</v>
      </c>
      <c r="E1014" s="8">
        <v>42096</v>
      </c>
      <c r="F1014">
        <f>VLOOKUP(A1014,OrderProduct!A1014:F2965,6,0)</f>
        <v>11015.82</v>
      </c>
    </row>
    <row r="1015" spans="1:6">
      <c r="A1015">
        <v>1818</v>
      </c>
      <c r="B1015">
        <f>VLOOKUP(A1015,OrderProduct!A1015:O2966,15,0)</f>
        <v>3</v>
      </c>
      <c r="C1015" t="str">
        <f>VLOOKUP(B1015,'Product Category'!$A$2:$B$4,2,0)</f>
        <v>Technology</v>
      </c>
      <c r="D1015" s="8">
        <v>42095</v>
      </c>
      <c r="E1015" s="8">
        <v>42097</v>
      </c>
      <c r="F1015">
        <f>VLOOKUP(A1015,OrderProduct!A1015:F2966,6,0)</f>
        <v>17.42</v>
      </c>
    </row>
    <row r="1016" spans="1:6">
      <c r="A1016">
        <v>1818</v>
      </c>
      <c r="B1016">
        <f>VLOOKUP(A1016,OrderProduct!A1016:O2967,15,0)</f>
        <v>2</v>
      </c>
      <c r="C1016" t="str">
        <f>VLOOKUP(B1016,'Product Category'!$A$2:$B$4,2,0)</f>
        <v>Office Supplies</v>
      </c>
      <c r="D1016" s="8">
        <v>42095</v>
      </c>
      <c r="E1016" s="8">
        <v>42095</v>
      </c>
      <c r="F1016">
        <f>VLOOKUP(A1016,OrderProduct!A1016:F2967,6,0)</f>
        <v>2716.09</v>
      </c>
    </row>
    <row r="1017" spans="1:6">
      <c r="A1017">
        <v>1821</v>
      </c>
      <c r="B1017">
        <f>VLOOKUP(A1017,OrderProduct!A1017:O2968,15,0)</f>
        <v>2</v>
      </c>
      <c r="C1017" t="str">
        <f>VLOOKUP(B1017,'Product Category'!$A$2:$B$4,2,0)</f>
        <v>Office Supplies</v>
      </c>
      <c r="D1017" s="8">
        <v>42095</v>
      </c>
      <c r="E1017" s="8">
        <v>42097</v>
      </c>
      <c r="F1017">
        <f>VLOOKUP(A1017,OrderProduct!A1017:F2968,6,0)</f>
        <v>21.34</v>
      </c>
    </row>
    <row r="1018" spans="1:6">
      <c r="A1018">
        <v>1821</v>
      </c>
      <c r="B1018">
        <f>VLOOKUP(A1018,OrderProduct!A1018:O2969,15,0)</f>
        <v>1</v>
      </c>
      <c r="C1018" t="str">
        <f>VLOOKUP(B1018,'Product Category'!$A$2:$B$4,2,0)</f>
        <v>Furniture</v>
      </c>
      <c r="D1018" s="8">
        <v>42095</v>
      </c>
      <c r="E1018" s="8">
        <v>42097</v>
      </c>
      <c r="F1018">
        <f>VLOOKUP(A1018,OrderProduct!A1018:F2969,6,0)</f>
        <v>403.25</v>
      </c>
    </row>
    <row r="1019" spans="1:6">
      <c r="A1019">
        <v>1821</v>
      </c>
      <c r="B1019">
        <f>VLOOKUP(A1019,OrderProduct!A1019:O2970,15,0)</f>
        <v>3</v>
      </c>
      <c r="C1019" t="str">
        <f>VLOOKUP(B1019,'Product Category'!$A$2:$B$4,2,0)</f>
        <v>Technology</v>
      </c>
      <c r="D1019" s="8">
        <v>42095</v>
      </c>
      <c r="E1019" s="8">
        <v>42096</v>
      </c>
      <c r="F1019">
        <f>VLOOKUP(A1019,OrderProduct!A1019:F2970,6,0)</f>
        <v>13.01</v>
      </c>
    </row>
    <row r="1020" spans="1:6">
      <c r="A1020">
        <v>1821</v>
      </c>
      <c r="B1020">
        <f>VLOOKUP(A1020,OrderProduct!A1020:O2971,15,0)</f>
        <v>2</v>
      </c>
      <c r="C1020" t="str">
        <f>VLOOKUP(B1020,'Product Category'!$A$2:$B$4,2,0)</f>
        <v>Office Supplies</v>
      </c>
      <c r="D1020" s="8">
        <v>42095</v>
      </c>
      <c r="E1020" s="8">
        <v>42097</v>
      </c>
      <c r="F1020">
        <f>VLOOKUP(A1020,OrderProduct!A1020:F2971,6,0)</f>
        <v>450.49</v>
      </c>
    </row>
    <row r="1021" spans="1:6">
      <c r="A1021">
        <v>1821</v>
      </c>
      <c r="B1021">
        <f>VLOOKUP(A1021,OrderProduct!A1021:O2972,15,0)</f>
        <v>3</v>
      </c>
      <c r="C1021" t="str">
        <f>VLOOKUP(B1021,'Product Category'!$A$2:$B$4,2,0)</f>
        <v>Technology</v>
      </c>
      <c r="D1021" s="8">
        <v>42095</v>
      </c>
      <c r="E1021" s="8">
        <v>42097</v>
      </c>
      <c r="F1021">
        <f>VLOOKUP(A1021,OrderProduct!A1021:F2972,6,0)</f>
        <v>101.74</v>
      </c>
    </row>
    <row r="1022" spans="1:6">
      <c r="A1022">
        <v>1826</v>
      </c>
      <c r="B1022">
        <f>VLOOKUP(A1022,OrderProduct!A1022:O2973,15,0)</f>
        <v>2</v>
      </c>
      <c r="C1022" t="str">
        <f>VLOOKUP(B1022,'Product Category'!$A$2:$B$4,2,0)</f>
        <v>Office Supplies</v>
      </c>
      <c r="D1022" s="8">
        <v>42095</v>
      </c>
      <c r="E1022" s="8">
        <v>42095</v>
      </c>
      <c r="F1022">
        <f>VLOOKUP(A1022,OrderProduct!A1022:F2973,6,0)</f>
        <v>84.52</v>
      </c>
    </row>
    <row r="1023" spans="1:6">
      <c r="A1023">
        <v>1826</v>
      </c>
      <c r="B1023">
        <f>VLOOKUP(A1023,OrderProduct!A1023:O2974,15,0)</f>
        <v>2</v>
      </c>
      <c r="C1023" t="str">
        <f>VLOOKUP(B1023,'Product Category'!$A$2:$B$4,2,0)</f>
        <v>Office Supplies</v>
      </c>
      <c r="D1023" s="8">
        <v>42096</v>
      </c>
      <c r="E1023" s="8">
        <v>42098</v>
      </c>
      <c r="F1023">
        <f>VLOOKUP(A1023,OrderProduct!A1023:F2974,6,0)</f>
        <v>1370.79</v>
      </c>
    </row>
    <row r="1024" spans="1:6">
      <c r="A1024">
        <v>1827</v>
      </c>
      <c r="B1024">
        <f>VLOOKUP(A1024,OrderProduct!A1024:O2975,15,0)</f>
        <v>2</v>
      </c>
      <c r="C1024" t="str">
        <f>VLOOKUP(B1024,'Product Category'!$A$2:$B$4,2,0)</f>
        <v>Office Supplies</v>
      </c>
      <c r="D1024" s="8">
        <v>42096</v>
      </c>
      <c r="E1024" s="8">
        <v>42098</v>
      </c>
      <c r="F1024">
        <f>VLOOKUP(A1024,OrderProduct!A1024:F2975,6,0)</f>
        <v>3501.79</v>
      </c>
    </row>
    <row r="1025" spans="1:6">
      <c r="A1025">
        <v>1827</v>
      </c>
      <c r="B1025">
        <f>VLOOKUP(A1025,OrderProduct!A1025:O2976,15,0)</f>
        <v>1</v>
      </c>
      <c r="C1025" t="str">
        <f>VLOOKUP(B1025,'Product Category'!$A$2:$B$4,2,0)</f>
        <v>Furniture</v>
      </c>
      <c r="D1025" s="8">
        <v>42096</v>
      </c>
      <c r="E1025" s="8">
        <v>42098</v>
      </c>
      <c r="F1025">
        <f>VLOOKUP(A1025,OrderProduct!A1025:F2976,6,0)</f>
        <v>63.04</v>
      </c>
    </row>
    <row r="1026" spans="1:6">
      <c r="A1026">
        <v>1827</v>
      </c>
      <c r="B1026">
        <f>VLOOKUP(A1026,OrderProduct!A1026:O2977,15,0)</f>
        <v>3</v>
      </c>
      <c r="C1026" t="str">
        <f>VLOOKUP(B1026,'Product Category'!$A$2:$B$4,2,0)</f>
        <v>Technology</v>
      </c>
      <c r="D1026" s="8">
        <v>42096</v>
      </c>
      <c r="E1026" s="8">
        <v>42097</v>
      </c>
      <c r="F1026">
        <f>VLOOKUP(A1026,OrderProduct!A1026:F2977,6,0)</f>
        <v>451.35</v>
      </c>
    </row>
    <row r="1027" spans="1:6">
      <c r="A1027">
        <v>1828</v>
      </c>
      <c r="B1027">
        <f>VLOOKUP(A1027,OrderProduct!A1027:O2978,15,0)</f>
        <v>2</v>
      </c>
      <c r="C1027" t="str">
        <f>VLOOKUP(B1027,'Product Category'!$A$2:$B$4,2,0)</f>
        <v>Office Supplies</v>
      </c>
      <c r="D1027" s="8">
        <v>42096</v>
      </c>
      <c r="E1027" s="8">
        <v>42098</v>
      </c>
      <c r="F1027">
        <f>VLOOKUP(A1027,OrderProduct!A1027:F2978,6,0)</f>
        <v>119.6</v>
      </c>
    </row>
    <row r="1028" spans="1:6">
      <c r="A1028">
        <v>1828</v>
      </c>
      <c r="B1028">
        <f>VLOOKUP(A1028,OrderProduct!A1028:O2979,15,0)</f>
        <v>2</v>
      </c>
      <c r="C1028" t="str">
        <f>VLOOKUP(B1028,'Product Category'!$A$2:$B$4,2,0)</f>
        <v>Office Supplies</v>
      </c>
      <c r="D1028" s="8">
        <v>42096</v>
      </c>
      <c r="E1028" s="8">
        <v>42097</v>
      </c>
      <c r="F1028">
        <f>VLOOKUP(A1028,OrderProduct!A1028:F2979,6,0)</f>
        <v>59.9</v>
      </c>
    </row>
    <row r="1029" spans="1:6">
      <c r="A1029">
        <v>1828</v>
      </c>
      <c r="B1029">
        <f>VLOOKUP(A1029,OrderProduct!A1029:O2980,15,0)</f>
        <v>3</v>
      </c>
      <c r="C1029" t="str">
        <f>VLOOKUP(B1029,'Product Category'!$A$2:$B$4,2,0)</f>
        <v>Technology</v>
      </c>
      <c r="D1029" s="8">
        <v>42096</v>
      </c>
      <c r="E1029" s="8">
        <v>42098</v>
      </c>
      <c r="F1029">
        <f>VLOOKUP(A1029,OrderProduct!A1029:F2980,6,0)</f>
        <v>99.22</v>
      </c>
    </row>
    <row r="1030" spans="1:6">
      <c r="A1030">
        <v>1829</v>
      </c>
      <c r="B1030">
        <f>VLOOKUP(A1030,OrderProduct!A1030:O2981,15,0)</f>
        <v>1</v>
      </c>
      <c r="C1030" t="str">
        <f>VLOOKUP(B1030,'Product Category'!$A$2:$B$4,2,0)</f>
        <v>Furniture</v>
      </c>
      <c r="D1030" s="8">
        <v>42096</v>
      </c>
      <c r="E1030" s="8">
        <v>42098</v>
      </c>
      <c r="F1030">
        <f>VLOOKUP(A1030,OrderProduct!A1030:F2981,6,0)</f>
        <v>120.34</v>
      </c>
    </row>
    <row r="1031" spans="1:6">
      <c r="A1031">
        <v>1829</v>
      </c>
      <c r="B1031">
        <f>VLOOKUP(A1031,OrderProduct!A1031:O2982,15,0)</f>
        <v>2</v>
      </c>
      <c r="C1031" t="str">
        <f>VLOOKUP(B1031,'Product Category'!$A$2:$B$4,2,0)</f>
        <v>Office Supplies</v>
      </c>
      <c r="D1031" s="8">
        <v>42096</v>
      </c>
      <c r="E1031" s="8">
        <v>42098</v>
      </c>
      <c r="F1031">
        <f>VLOOKUP(A1031,OrderProduct!A1031:F2982,6,0)</f>
        <v>1414.88</v>
      </c>
    </row>
    <row r="1032" spans="1:6">
      <c r="A1032">
        <v>1829</v>
      </c>
      <c r="B1032">
        <f>VLOOKUP(A1032,OrderProduct!A1032:O2983,15,0)</f>
        <v>2</v>
      </c>
      <c r="C1032" t="str">
        <f>VLOOKUP(B1032,'Product Category'!$A$2:$B$4,2,0)</f>
        <v>Office Supplies</v>
      </c>
      <c r="D1032" s="8">
        <v>42098</v>
      </c>
      <c r="E1032" s="8">
        <v>42100</v>
      </c>
      <c r="F1032">
        <f>VLOOKUP(A1032,OrderProduct!A1032:F2983,6,0)</f>
        <v>33.63</v>
      </c>
    </row>
    <row r="1033" spans="1:6">
      <c r="A1033">
        <v>1829</v>
      </c>
      <c r="B1033">
        <f>VLOOKUP(A1033,OrderProduct!A1033:O2984,15,0)</f>
        <v>2</v>
      </c>
      <c r="C1033" t="str">
        <f>VLOOKUP(B1033,'Product Category'!$A$2:$B$4,2,0)</f>
        <v>Office Supplies</v>
      </c>
      <c r="D1033" s="8">
        <v>42098</v>
      </c>
      <c r="E1033" s="8">
        <v>42100</v>
      </c>
      <c r="F1033">
        <f>VLOOKUP(A1033,OrderProduct!A1033:F2984,6,0)</f>
        <v>242.7</v>
      </c>
    </row>
    <row r="1034" spans="1:6">
      <c r="A1034">
        <v>1836</v>
      </c>
      <c r="B1034">
        <f>VLOOKUP(A1034,OrderProduct!A1034:O2985,15,0)</f>
        <v>3</v>
      </c>
      <c r="C1034" t="str">
        <f>VLOOKUP(B1034,'Product Category'!$A$2:$B$4,2,0)</f>
        <v>Technology</v>
      </c>
      <c r="D1034" s="8">
        <v>42098</v>
      </c>
      <c r="E1034" s="8">
        <v>42100</v>
      </c>
      <c r="F1034">
        <f>VLOOKUP(A1034,OrderProduct!A1034:F2985,6,0)</f>
        <v>3377.06</v>
      </c>
    </row>
    <row r="1035" spans="1:6">
      <c r="A1035">
        <v>1837</v>
      </c>
      <c r="B1035">
        <f>VLOOKUP(A1035,OrderProduct!A1035:O2986,15,0)</f>
        <v>2</v>
      </c>
      <c r="C1035" t="str">
        <f>VLOOKUP(B1035,'Product Category'!$A$2:$B$4,2,0)</f>
        <v>Office Supplies</v>
      </c>
      <c r="D1035" s="8">
        <v>42098</v>
      </c>
      <c r="E1035" s="8">
        <v>42100</v>
      </c>
      <c r="F1035">
        <f>VLOOKUP(A1035,OrderProduct!A1035:F2986,6,0)</f>
        <v>123.93</v>
      </c>
    </row>
    <row r="1036" spans="1:6">
      <c r="A1036">
        <v>1840</v>
      </c>
      <c r="B1036">
        <f>VLOOKUP(A1036,OrderProduct!A1036:O2987,15,0)</f>
        <v>2</v>
      </c>
      <c r="C1036" t="str">
        <f>VLOOKUP(B1036,'Product Category'!$A$2:$B$4,2,0)</f>
        <v>Office Supplies</v>
      </c>
      <c r="D1036" s="8">
        <v>42098</v>
      </c>
      <c r="E1036" s="8">
        <v>42105</v>
      </c>
      <c r="F1036">
        <f>VLOOKUP(A1036,OrderProduct!A1036:F2987,6,0)</f>
        <v>93.96</v>
      </c>
    </row>
    <row r="1037" spans="1:6">
      <c r="A1037">
        <v>1849</v>
      </c>
      <c r="B1037">
        <f>VLOOKUP(A1037,OrderProduct!A1037:O2988,15,0)</f>
        <v>3</v>
      </c>
      <c r="C1037" t="str">
        <f>VLOOKUP(B1037,'Product Category'!$A$2:$B$4,2,0)</f>
        <v>Technology</v>
      </c>
      <c r="D1037" s="8">
        <v>42098</v>
      </c>
      <c r="E1037" s="8">
        <v>42105</v>
      </c>
      <c r="F1037">
        <f>VLOOKUP(A1037,OrderProduct!A1037:F2988,6,0)</f>
        <v>1818.41</v>
      </c>
    </row>
    <row r="1038" spans="1:6">
      <c r="A1038">
        <v>1849</v>
      </c>
      <c r="B1038">
        <f>VLOOKUP(A1038,OrderProduct!A1038:O2989,15,0)</f>
        <v>3</v>
      </c>
      <c r="C1038" t="str">
        <f>VLOOKUP(B1038,'Product Category'!$A$2:$B$4,2,0)</f>
        <v>Technology</v>
      </c>
      <c r="D1038" s="8">
        <v>42098</v>
      </c>
      <c r="E1038" s="8">
        <v>42098</v>
      </c>
      <c r="F1038">
        <f>VLOOKUP(A1038,OrderProduct!A1038:F2989,6,0)</f>
        <v>153.61</v>
      </c>
    </row>
    <row r="1039" spans="1:6">
      <c r="A1039">
        <v>1852</v>
      </c>
      <c r="B1039">
        <f>VLOOKUP(A1039,OrderProduct!A1039:O2990,15,0)</f>
        <v>2</v>
      </c>
      <c r="C1039" t="str">
        <f>VLOOKUP(B1039,'Product Category'!$A$2:$B$4,2,0)</f>
        <v>Office Supplies</v>
      </c>
      <c r="D1039" s="8">
        <v>42098</v>
      </c>
      <c r="E1039" s="8">
        <v>42100</v>
      </c>
      <c r="F1039">
        <f>VLOOKUP(A1039,OrderProduct!A1039:F2990,6,0)</f>
        <v>1063.81</v>
      </c>
    </row>
    <row r="1040" spans="1:6">
      <c r="A1040">
        <v>1854</v>
      </c>
      <c r="B1040">
        <f>VLOOKUP(A1040,OrderProduct!A1040:O2991,15,0)</f>
        <v>3</v>
      </c>
      <c r="C1040" t="str">
        <f>VLOOKUP(B1040,'Product Category'!$A$2:$B$4,2,0)</f>
        <v>Technology</v>
      </c>
      <c r="D1040" s="8">
        <v>42098</v>
      </c>
      <c r="E1040" s="8">
        <v>42103</v>
      </c>
      <c r="F1040">
        <f>VLOOKUP(A1040,OrderProduct!A1040:F2991,6,0)</f>
        <v>300.63</v>
      </c>
    </row>
    <row r="1041" spans="1:6">
      <c r="A1041">
        <v>1860</v>
      </c>
      <c r="B1041">
        <f>VLOOKUP(A1041,OrderProduct!A1041:O2992,15,0)</f>
        <v>2</v>
      </c>
      <c r="C1041" t="str">
        <f>VLOOKUP(B1041,'Product Category'!$A$2:$B$4,2,0)</f>
        <v>Office Supplies</v>
      </c>
      <c r="D1041" s="8">
        <v>42098</v>
      </c>
      <c r="E1041" s="8">
        <v>42098</v>
      </c>
      <c r="F1041">
        <f>VLOOKUP(A1041,OrderProduct!A1041:F2992,6,0)</f>
        <v>41.96</v>
      </c>
    </row>
    <row r="1042" spans="1:6">
      <c r="A1042">
        <v>1869</v>
      </c>
      <c r="B1042">
        <f>VLOOKUP(A1042,OrderProduct!A1042:O2993,15,0)</f>
        <v>1</v>
      </c>
      <c r="C1042" t="str">
        <f>VLOOKUP(B1042,'Product Category'!$A$2:$B$4,2,0)</f>
        <v>Furniture</v>
      </c>
      <c r="D1042" s="8">
        <v>42098</v>
      </c>
      <c r="E1042" s="8">
        <v>42098</v>
      </c>
      <c r="F1042">
        <f>VLOOKUP(A1042,OrderProduct!A1042:F2993,6,0)</f>
        <v>240.46</v>
      </c>
    </row>
    <row r="1043" spans="1:6">
      <c r="A1043">
        <v>1873</v>
      </c>
      <c r="B1043">
        <f>VLOOKUP(A1043,OrderProduct!A1043:O2994,15,0)</f>
        <v>2</v>
      </c>
      <c r="C1043" t="str">
        <f>VLOOKUP(B1043,'Product Category'!$A$2:$B$4,2,0)</f>
        <v>Office Supplies</v>
      </c>
      <c r="D1043" s="8">
        <v>42098</v>
      </c>
      <c r="E1043" s="8">
        <v>42100</v>
      </c>
      <c r="F1043">
        <f>VLOOKUP(A1043,OrderProduct!A1043:F2994,6,0)</f>
        <v>74.08</v>
      </c>
    </row>
    <row r="1044" spans="1:6">
      <c r="A1044">
        <v>1873</v>
      </c>
      <c r="B1044">
        <f>VLOOKUP(A1044,OrderProduct!A1044:O2995,15,0)</f>
        <v>2</v>
      </c>
      <c r="C1044" t="str">
        <f>VLOOKUP(B1044,'Product Category'!$A$2:$B$4,2,0)</f>
        <v>Office Supplies</v>
      </c>
      <c r="D1044" s="8">
        <v>42098</v>
      </c>
      <c r="E1044" s="8">
        <v>42100</v>
      </c>
      <c r="F1044">
        <f>VLOOKUP(A1044,OrderProduct!A1044:F2995,6,0)</f>
        <v>50.83</v>
      </c>
    </row>
    <row r="1045" spans="1:6">
      <c r="A1045">
        <v>1875</v>
      </c>
      <c r="B1045">
        <f>VLOOKUP(A1045,OrderProduct!A1045:O2996,15,0)</f>
        <v>3</v>
      </c>
      <c r="C1045" t="str">
        <f>VLOOKUP(B1045,'Product Category'!$A$2:$B$4,2,0)</f>
        <v>Technology</v>
      </c>
      <c r="D1045" s="8">
        <v>42098</v>
      </c>
      <c r="E1045" s="8">
        <v>42100</v>
      </c>
      <c r="F1045">
        <f>VLOOKUP(A1045,OrderProduct!A1045:F2996,6,0)</f>
        <v>5.28</v>
      </c>
    </row>
    <row r="1046" spans="1:6">
      <c r="A1046">
        <v>1882</v>
      </c>
      <c r="B1046">
        <f>VLOOKUP(A1046,OrderProduct!A1046:O2997,15,0)</f>
        <v>2</v>
      </c>
      <c r="C1046" t="str">
        <f>VLOOKUP(B1046,'Product Category'!$A$2:$B$4,2,0)</f>
        <v>Office Supplies</v>
      </c>
      <c r="D1046" s="8">
        <v>42098</v>
      </c>
      <c r="E1046" s="8">
        <v>42105</v>
      </c>
      <c r="F1046">
        <f>VLOOKUP(A1046,OrderProduct!A1046:F2997,6,0)</f>
        <v>39.26</v>
      </c>
    </row>
    <row r="1047" spans="1:6">
      <c r="A1047">
        <v>1885</v>
      </c>
      <c r="B1047">
        <f>VLOOKUP(A1047,OrderProduct!A1047:O2998,15,0)</f>
        <v>3</v>
      </c>
      <c r="C1047" t="str">
        <f>VLOOKUP(B1047,'Product Category'!$A$2:$B$4,2,0)</f>
        <v>Technology</v>
      </c>
      <c r="D1047" s="8">
        <v>42098</v>
      </c>
      <c r="E1047" s="8">
        <v>42099</v>
      </c>
      <c r="F1047">
        <f>VLOOKUP(A1047,OrderProduct!A1047:F2998,6,0)</f>
        <v>606.51</v>
      </c>
    </row>
    <row r="1048" spans="1:6">
      <c r="A1048">
        <v>1889</v>
      </c>
      <c r="B1048">
        <f>VLOOKUP(A1048,OrderProduct!A1048:O2999,15,0)</f>
        <v>2</v>
      </c>
      <c r="C1048" t="str">
        <f>VLOOKUP(B1048,'Product Category'!$A$2:$B$4,2,0)</f>
        <v>Office Supplies</v>
      </c>
      <c r="D1048" s="8">
        <v>42098</v>
      </c>
      <c r="E1048" s="8">
        <v>42098</v>
      </c>
      <c r="F1048">
        <f>VLOOKUP(A1048,OrderProduct!A1048:F2999,6,0)</f>
        <v>64.89</v>
      </c>
    </row>
    <row r="1049" spans="1:6">
      <c r="A1049">
        <v>1891</v>
      </c>
      <c r="B1049">
        <f>VLOOKUP(A1049,OrderProduct!A1049:O3000,15,0)</f>
        <v>1</v>
      </c>
      <c r="C1049" t="str">
        <f>VLOOKUP(B1049,'Product Category'!$A$2:$B$4,2,0)</f>
        <v>Furniture</v>
      </c>
      <c r="D1049" s="8">
        <v>42098</v>
      </c>
      <c r="E1049" s="8">
        <v>42100</v>
      </c>
      <c r="F1049">
        <f>VLOOKUP(A1049,OrderProduct!A1049:F3000,6,0)</f>
        <v>1757.15</v>
      </c>
    </row>
    <row r="1050" spans="1:6">
      <c r="A1050">
        <v>1893</v>
      </c>
      <c r="B1050">
        <f>VLOOKUP(A1050,OrderProduct!A1050:O3001,15,0)</f>
        <v>1</v>
      </c>
      <c r="C1050" t="str">
        <f>VLOOKUP(B1050,'Product Category'!$A$2:$B$4,2,0)</f>
        <v>Furniture</v>
      </c>
      <c r="D1050" s="8">
        <v>42098</v>
      </c>
      <c r="E1050" s="8">
        <v>42100</v>
      </c>
      <c r="F1050">
        <f>VLOOKUP(A1050,OrderProduct!A1050:F3001,6,0)</f>
        <v>1786.04</v>
      </c>
    </row>
    <row r="1051" spans="1:6">
      <c r="A1051">
        <v>1894</v>
      </c>
      <c r="B1051">
        <f>VLOOKUP(A1051,OrderProduct!A1051:O3002,15,0)</f>
        <v>1</v>
      </c>
      <c r="C1051" t="str">
        <f>VLOOKUP(B1051,'Product Category'!$A$2:$B$4,2,0)</f>
        <v>Furniture</v>
      </c>
      <c r="D1051" s="8">
        <v>42098</v>
      </c>
      <c r="E1051" s="8">
        <v>42100</v>
      </c>
      <c r="F1051">
        <f>VLOOKUP(A1051,OrderProduct!A1051:F3002,6,0)</f>
        <v>549.85</v>
      </c>
    </row>
    <row r="1052" spans="1:6">
      <c r="A1052">
        <v>1894</v>
      </c>
      <c r="B1052">
        <f>VLOOKUP(A1052,OrderProduct!A1052:O3003,15,0)</f>
        <v>2</v>
      </c>
      <c r="C1052" t="str">
        <f>VLOOKUP(B1052,'Product Category'!$A$2:$B$4,2,0)</f>
        <v>Office Supplies</v>
      </c>
      <c r="D1052" s="8">
        <v>42098</v>
      </c>
      <c r="E1052" s="8">
        <v>42100</v>
      </c>
      <c r="F1052">
        <f>VLOOKUP(A1052,OrderProduct!A1052:F3003,6,0)</f>
        <v>48.99</v>
      </c>
    </row>
    <row r="1053" spans="1:6">
      <c r="A1053">
        <v>1894</v>
      </c>
      <c r="B1053">
        <f>VLOOKUP(A1053,OrderProduct!A1053:O3004,15,0)</f>
        <v>2</v>
      </c>
      <c r="C1053" t="str">
        <f>VLOOKUP(B1053,'Product Category'!$A$2:$B$4,2,0)</f>
        <v>Office Supplies</v>
      </c>
      <c r="D1053" s="8">
        <v>42098</v>
      </c>
      <c r="E1053" s="8">
        <v>42103</v>
      </c>
      <c r="F1053">
        <f>VLOOKUP(A1053,OrderProduct!A1053:F3004,6,0)</f>
        <v>681.42</v>
      </c>
    </row>
    <row r="1054" spans="1:6">
      <c r="A1054">
        <v>1906</v>
      </c>
      <c r="B1054">
        <f>VLOOKUP(A1054,OrderProduct!A1054:O3005,15,0)</f>
        <v>2</v>
      </c>
      <c r="C1054" t="str">
        <f>VLOOKUP(B1054,'Product Category'!$A$2:$B$4,2,0)</f>
        <v>Office Supplies</v>
      </c>
      <c r="D1054" s="8">
        <v>42099</v>
      </c>
      <c r="E1054" s="8">
        <v>42100</v>
      </c>
      <c r="F1054">
        <f>VLOOKUP(A1054,OrderProduct!A1054:F3005,6,0)</f>
        <v>66.65</v>
      </c>
    </row>
    <row r="1055" spans="1:6">
      <c r="A1055">
        <v>1907</v>
      </c>
      <c r="B1055">
        <f>VLOOKUP(A1055,OrderProduct!A1055:O3006,15,0)</f>
        <v>2</v>
      </c>
      <c r="C1055" t="str">
        <f>VLOOKUP(B1055,'Product Category'!$A$2:$B$4,2,0)</f>
        <v>Office Supplies</v>
      </c>
      <c r="D1055" s="8">
        <v>42099</v>
      </c>
      <c r="E1055" s="8">
        <v>42101</v>
      </c>
      <c r="F1055">
        <f>VLOOKUP(A1055,OrderProduct!A1055:F3006,6,0)</f>
        <v>2934.16</v>
      </c>
    </row>
    <row r="1056" spans="1:6">
      <c r="A1056">
        <v>1910</v>
      </c>
      <c r="B1056">
        <f>VLOOKUP(A1056,OrderProduct!A1056:O3007,15,0)</f>
        <v>2</v>
      </c>
      <c r="C1056" t="str">
        <f>VLOOKUP(B1056,'Product Category'!$A$2:$B$4,2,0)</f>
        <v>Office Supplies</v>
      </c>
      <c r="D1056" s="8">
        <v>42099</v>
      </c>
      <c r="E1056" s="8">
        <v>42101</v>
      </c>
      <c r="F1056">
        <f>VLOOKUP(A1056,OrderProduct!A1056:F3007,6,0)</f>
        <v>876.88</v>
      </c>
    </row>
    <row r="1057" spans="1:6">
      <c r="A1057">
        <v>1916</v>
      </c>
      <c r="B1057">
        <f>VLOOKUP(A1057,OrderProduct!A1057:O3008,15,0)</f>
        <v>3</v>
      </c>
      <c r="C1057" t="str">
        <f>VLOOKUP(B1057,'Product Category'!$A$2:$B$4,2,0)</f>
        <v>Technology</v>
      </c>
      <c r="D1057" s="8">
        <v>42099</v>
      </c>
      <c r="E1057" s="8">
        <v>42100</v>
      </c>
      <c r="F1057">
        <f>VLOOKUP(A1057,OrderProduct!A1057:F3008,6,0)</f>
        <v>199.53</v>
      </c>
    </row>
    <row r="1058" spans="1:6">
      <c r="A1058">
        <v>1916</v>
      </c>
      <c r="B1058">
        <f>VLOOKUP(A1058,OrderProduct!A1058:O3009,15,0)</f>
        <v>3</v>
      </c>
      <c r="C1058" t="str">
        <f>VLOOKUP(B1058,'Product Category'!$A$2:$B$4,2,0)</f>
        <v>Technology</v>
      </c>
      <c r="D1058" s="8">
        <v>42099</v>
      </c>
      <c r="E1058" s="8">
        <v>42100</v>
      </c>
      <c r="F1058">
        <f>VLOOKUP(A1058,OrderProduct!A1058:F3009,6,0)</f>
        <v>37.05</v>
      </c>
    </row>
    <row r="1059" spans="1:6">
      <c r="A1059">
        <v>1917</v>
      </c>
      <c r="B1059">
        <f>VLOOKUP(A1059,OrderProduct!A1059:O3010,15,0)</f>
        <v>1</v>
      </c>
      <c r="C1059" t="str">
        <f>VLOOKUP(B1059,'Product Category'!$A$2:$B$4,2,0)</f>
        <v>Furniture</v>
      </c>
      <c r="D1059" s="8">
        <v>42099</v>
      </c>
      <c r="E1059" s="8">
        <v>42099</v>
      </c>
      <c r="F1059">
        <f>VLOOKUP(A1059,OrderProduct!A1059:F3010,6,0)</f>
        <v>68.88</v>
      </c>
    </row>
    <row r="1060" spans="1:6">
      <c r="A1060">
        <v>1917</v>
      </c>
      <c r="B1060">
        <f>VLOOKUP(A1060,OrderProduct!A1060:O3011,15,0)</f>
        <v>1</v>
      </c>
      <c r="C1060" t="str">
        <f>VLOOKUP(B1060,'Product Category'!$A$2:$B$4,2,0)</f>
        <v>Furniture</v>
      </c>
      <c r="D1060" s="8">
        <v>42099</v>
      </c>
      <c r="E1060" s="8">
        <v>42100</v>
      </c>
      <c r="F1060">
        <f>VLOOKUP(A1060,OrderProduct!A1060:F3011,6,0)</f>
        <v>13.05</v>
      </c>
    </row>
    <row r="1061" spans="1:6">
      <c r="A1061">
        <v>1918</v>
      </c>
      <c r="B1061">
        <f>VLOOKUP(A1061,OrderProduct!A1061:O3012,15,0)</f>
        <v>2</v>
      </c>
      <c r="C1061" t="str">
        <f>VLOOKUP(B1061,'Product Category'!$A$2:$B$4,2,0)</f>
        <v>Office Supplies</v>
      </c>
      <c r="D1061" s="8">
        <v>42099</v>
      </c>
      <c r="E1061" s="8">
        <v>42101</v>
      </c>
      <c r="F1061">
        <f>VLOOKUP(A1061,OrderProduct!A1061:F3012,6,0)</f>
        <v>374.81</v>
      </c>
    </row>
    <row r="1062" spans="1:6">
      <c r="A1062">
        <v>1919</v>
      </c>
      <c r="B1062">
        <f>VLOOKUP(A1062,OrderProduct!A1062:O3013,15,0)</f>
        <v>3</v>
      </c>
      <c r="C1062" t="str">
        <f>VLOOKUP(B1062,'Product Category'!$A$2:$B$4,2,0)</f>
        <v>Technology</v>
      </c>
      <c r="D1062" s="8">
        <v>42099</v>
      </c>
      <c r="E1062" s="8">
        <v>42101</v>
      </c>
      <c r="F1062">
        <f>VLOOKUP(A1062,OrderProduct!A1062:F3013,6,0)</f>
        <v>43.27</v>
      </c>
    </row>
    <row r="1063" spans="1:6">
      <c r="A1063">
        <v>1927</v>
      </c>
      <c r="B1063">
        <f>VLOOKUP(A1063,OrderProduct!A1063:O3014,15,0)</f>
        <v>1</v>
      </c>
      <c r="C1063" t="str">
        <f>VLOOKUP(B1063,'Product Category'!$A$2:$B$4,2,0)</f>
        <v>Furniture</v>
      </c>
      <c r="D1063" s="8">
        <v>42099</v>
      </c>
      <c r="E1063" s="8">
        <v>42100</v>
      </c>
      <c r="F1063">
        <f>VLOOKUP(A1063,OrderProduct!A1063:F3014,6,0)</f>
        <v>58.95</v>
      </c>
    </row>
    <row r="1064" spans="1:6">
      <c r="A1064">
        <v>1928</v>
      </c>
      <c r="B1064">
        <f>VLOOKUP(A1064,OrderProduct!A1064:O3015,15,0)</f>
        <v>2</v>
      </c>
      <c r="C1064" t="str">
        <f>VLOOKUP(B1064,'Product Category'!$A$2:$B$4,2,0)</f>
        <v>Office Supplies</v>
      </c>
      <c r="D1064" s="8">
        <v>42099</v>
      </c>
      <c r="E1064" s="8">
        <v>42101</v>
      </c>
      <c r="F1064">
        <f>VLOOKUP(A1064,OrderProduct!A1064:F3015,6,0)</f>
        <v>3672.89</v>
      </c>
    </row>
    <row r="1065" spans="1:6">
      <c r="A1065">
        <v>1933</v>
      </c>
      <c r="B1065">
        <f>VLOOKUP(A1065,OrderProduct!A1065:O3016,15,0)</f>
        <v>2</v>
      </c>
      <c r="C1065" t="str">
        <f>VLOOKUP(B1065,'Product Category'!$A$2:$B$4,2,0)</f>
        <v>Office Supplies</v>
      </c>
      <c r="D1065" s="8">
        <v>42100</v>
      </c>
      <c r="E1065" s="8">
        <v>42101</v>
      </c>
      <c r="F1065">
        <f>VLOOKUP(A1065,OrderProduct!A1065:F3016,6,0)</f>
        <v>11.74</v>
      </c>
    </row>
    <row r="1066" spans="1:6">
      <c r="A1066">
        <v>1934</v>
      </c>
      <c r="B1066">
        <f>VLOOKUP(A1066,OrderProduct!A1066:O3017,15,0)</f>
        <v>1</v>
      </c>
      <c r="C1066" t="str">
        <f>VLOOKUP(B1066,'Product Category'!$A$2:$B$4,2,0)</f>
        <v>Furniture</v>
      </c>
      <c r="D1066" s="8">
        <v>42100</v>
      </c>
      <c r="E1066" s="8">
        <v>42100</v>
      </c>
      <c r="F1066">
        <f>VLOOKUP(A1066,OrderProduct!A1066:F3017,6,0)</f>
        <v>47.04</v>
      </c>
    </row>
    <row r="1067" spans="1:6">
      <c r="A1067">
        <v>1935</v>
      </c>
      <c r="B1067">
        <f>VLOOKUP(A1067,OrderProduct!A1067:O3018,15,0)</f>
        <v>2</v>
      </c>
      <c r="C1067" t="str">
        <f>VLOOKUP(B1067,'Product Category'!$A$2:$B$4,2,0)</f>
        <v>Office Supplies</v>
      </c>
      <c r="D1067" s="8">
        <v>42100</v>
      </c>
      <c r="E1067" s="8">
        <v>42102</v>
      </c>
      <c r="F1067">
        <f>VLOOKUP(A1067,OrderProduct!A1067:F3018,6,0)</f>
        <v>48.33</v>
      </c>
    </row>
    <row r="1068" spans="1:6">
      <c r="A1068">
        <v>1935</v>
      </c>
      <c r="B1068">
        <f>VLOOKUP(A1068,OrderProduct!A1068:O3019,15,0)</f>
        <v>2</v>
      </c>
      <c r="C1068" t="str">
        <f>VLOOKUP(B1068,'Product Category'!$A$2:$B$4,2,0)</f>
        <v>Office Supplies</v>
      </c>
      <c r="D1068" s="8">
        <v>42100</v>
      </c>
      <c r="E1068" s="8">
        <v>42101</v>
      </c>
      <c r="F1068">
        <f>VLOOKUP(A1068,OrderProduct!A1068:F3019,6,0)</f>
        <v>34.91</v>
      </c>
    </row>
    <row r="1069" spans="1:6">
      <c r="A1069">
        <v>1935</v>
      </c>
      <c r="B1069">
        <f>VLOOKUP(A1069,OrderProduct!A1069:O3020,15,0)</f>
        <v>1</v>
      </c>
      <c r="C1069" t="str">
        <f>VLOOKUP(B1069,'Product Category'!$A$2:$B$4,2,0)</f>
        <v>Furniture</v>
      </c>
      <c r="D1069" s="8">
        <v>42100</v>
      </c>
      <c r="E1069" s="8">
        <v>42107</v>
      </c>
      <c r="F1069">
        <f>VLOOKUP(A1069,OrderProduct!A1069:F3020,6,0)</f>
        <v>77.2</v>
      </c>
    </row>
    <row r="1070" spans="1:6">
      <c r="A1070">
        <v>1935</v>
      </c>
      <c r="B1070">
        <f>VLOOKUP(A1070,OrderProduct!A1070:O3021,15,0)</f>
        <v>2</v>
      </c>
      <c r="C1070" t="str">
        <f>VLOOKUP(B1070,'Product Category'!$A$2:$B$4,2,0)</f>
        <v>Office Supplies</v>
      </c>
      <c r="D1070" s="8">
        <v>42100</v>
      </c>
      <c r="E1070" s="8">
        <v>42102</v>
      </c>
      <c r="F1070">
        <f>VLOOKUP(A1070,OrderProduct!A1070:F3021,6,0)</f>
        <v>5587.89</v>
      </c>
    </row>
    <row r="1071" spans="1:6">
      <c r="A1071">
        <v>1938</v>
      </c>
      <c r="B1071">
        <f>VLOOKUP(A1071,OrderProduct!A1071:O3022,15,0)</f>
        <v>3</v>
      </c>
      <c r="C1071" t="str">
        <f>VLOOKUP(B1071,'Product Category'!$A$2:$B$4,2,0)</f>
        <v>Technology</v>
      </c>
      <c r="D1071" s="8">
        <v>42100</v>
      </c>
      <c r="E1071" s="8">
        <v>42109</v>
      </c>
      <c r="F1071">
        <f>VLOOKUP(A1071,OrderProduct!A1071:F3022,6,0)</f>
        <v>2354.54</v>
      </c>
    </row>
    <row r="1072" spans="1:6">
      <c r="A1072">
        <v>1940</v>
      </c>
      <c r="B1072">
        <f>VLOOKUP(A1072,OrderProduct!A1072:O3023,15,0)</f>
        <v>2</v>
      </c>
      <c r="C1072" t="str">
        <f>VLOOKUP(B1072,'Product Category'!$A$2:$B$4,2,0)</f>
        <v>Office Supplies</v>
      </c>
      <c r="D1072" s="8">
        <v>42100</v>
      </c>
      <c r="E1072" s="8">
        <v>42100</v>
      </c>
      <c r="F1072">
        <f>VLOOKUP(A1072,OrderProduct!A1072:F3023,6,0)</f>
        <v>640.71</v>
      </c>
    </row>
    <row r="1073" spans="1:6">
      <c r="A1073">
        <v>1940</v>
      </c>
      <c r="B1073">
        <f>VLOOKUP(A1073,OrderProduct!A1073:O3024,15,0)</f>
        <v>2</v>
      </c>
      <c r="C1073" t="str">
        <f>VLOOKUP(B1073,'Product Category'!$A$2:$B$4,2,0)</f>
        <v>Office Supplies</v>
      </c>
      <c r="D1073" s="8">
        <v>42100</v>
      </c>
      <c r="E1073" s="8">
        <v>42101</v>
      </c>
      <c r="F1073">
        <f>VLOOKUP(A1073,OrderProduct!A1073:F3024,6,0)</f>
        <v>659.6</v>
      </c>
    </row>
    <row r="1074" spans="1:6">
      <c r="A1074">
        <v>1940</v>
      </c>
      <c r="B1074">
        <f>VLOOKUP(A1074,OrderProduct!A1074:O3025,15,0)</f>
        <v>1</v>
      </c>
      <c r="C1074" t="str">
        <f>VLOOKUP(B1074,'Product Category'!$A$2:$B$4,2,0)</f>
        <v>Furniture</v>
      </c>
      <c r="D1074" s="8">
        <v>42100</v>
      </c>
      <c r="E1074" s="8">
        <v>42102</v>
      </c>
      <c r="F1074">
        <f>VLOOKUP(A1074,OrderProduct!A1074:F3025,6,0)</f>
        <v>79.06</v>
      </c>
    </row>
    <row r="1075" spans="1:6">
      <c r="A1075">
        <v>1946</v>
      </c>
      <c r="B1075">
        <f>VLOOKUP(A1075,OrderProduct!A1075:O3026,15,0)</f>
        <v>1</v>
      </c>
      <c r="C1075" t="str">
        <f>VLOOKUP(B1075,'Product Category'!$A$2:$B$4,2,0)</f>
        <v>Furniture</v>
      </c>
      <c r="D1075" s="8">
        <v>42100</v>
      </c>
      <c r="E1075" s="8">
        <v>42102</v>
      </c>
      <c r="F1075">
        <f>VLOOKUP(A1075,OrderProduct!A1075:F3026,6,0)</f>
        <v>65.14</v>
      </c>
    </row>
    <row r="1076" spans="1:6">
      <c r="A1076">
        <v>1946</v>
      </c>
      <c r="B1076">
        <f>VLOOKUP(A1076,OrderProduct!A1076:O3027,15,0)</f>
        <v>2</v>
      </c>
      <c r="C1076" t="str">
        <f>VLOOKUP(B1076,'Product Category'!$A$2:$B$4,2,0)</f>
        <v>Office Supplies</v>
      </c>
      <c r="D1076" s="8">
        <v>42100</v>
      </c>
      <c r="E1076" s="8">
        <v>42100</v>
      </c>
      <c r="F1076">
        <f>VLOOKUP(A1076,OrderProduct!A1076:F3027,6,0)</f>
        <v>515.88</v>
      </c>
    </row>
    <row r="1077" spans="1:6">
      <c r="A1077">
        <v>1949</v>
      </c>
      <c r="B1077">
        <f>VLOOKUP(A1077,OrderProduct!A1077:O3028,15,0)</f>
        <v>1</v>
      </c>
      <c r="C1077" t="str">
        <f>VLOOKUP(B1077,'Product Category'!$A$2:$B$4,2,0)</f>
        <v>Furniture</v>
      </c>
      <c r="D1077" s="8">
        <v>42100</v>
      </c>
      <c r="E1077" s="8">
        <v>42101</v>
      </c>
      <c r="F1077">
        <f>VLOOKUP(A1077,OrderProduct!A1077:F3028,6,0)</f>
        <v>25.06</v>
      </c>
    </row>
    <row r="1078" spans="1:6">
      <c r="A1078">
        <v>1950</v>
      </c>
      <c r="B1078">
        <f>VLOOKUP(A1078,OrderProduct!A1078:O3029,15,0)</f>
        <v>2</v>
      </c>
      <c r="C1078" t="str">
        <f>VLOOKUP(B1078,'Product Category'!$A$2:$B$4,2,0)</f>
        <v>Office Supplies</v>
      </c>
      <c r="D1078" s="8">
        <v>42100</v>
      </c>
      <c r="E1078" s="8">
        <v>42102</v>
      </c>
      <c r="F1078">
        <f>VLOOKUP(A1078,OrderProduct!A1078:F3029,6,0)</f>
        <v>578.24</v>
      </c>
    </row>
    <row r="1079" spans="1:6">
      <c r="A1079">
        <v>1956</v>
      </c>
      <c r="B1079">
        <f>VLOOKUP(A1079,OrderProduct!A1079:O3030,15,0)</f>
        <v>3</v>
      </c>
      <c r="C1079" t="str">
        <f>VLOOKUP(B1079,'Product Category'!$A$2:$B$4,2,0)</f>
        <v>Technology</v>
      </c>
      <c r="D1079" s="8">
        <v>42100</v>
      </c>
      <c r="E1079" s="8">
        <v>42102</v>
      </c>
      <c r="F1079">
        <f>VLOOKUP(A1079,OrderProduct!A1079:F3030,6,0)</f>
        <v>170.45</v>
      </c>
    </row>
    <row r="1080" spans="1:6">
      <c r="A1080">
        <v>1957</v>
      </c>
      <c r="B1080">
        <f>VLOOKUP(A1080,OrderProduct!A1080:O3031,15,0)</f>
        <v>3</v>
      </c>
      <c r="C1080" t="str">
        <f>VLOOKUP(B1080,'Product Category'!$A$2:$B$4,2,0)</f>
        <v>Technology</v>
      </c>
      <c r="D1080" s="8">
        <v>42100</v>
      </c>
      <c r="E1080" s="8">
        <v>42101</v>
      </c>
      <c r="F1080">
        <f>VLOOKUP(A1080,OrderProduct!A1080:F3031,6,0)</f>
        <v>32.6</v>
      </c>
    </row>
    <row r="1081" spans="1:6">
      <c r="A1081">
        <v>1958</v>
      </c>
      <c r="B1081">
        <f>VLOOKUP(A1081,OrderProduct!A1081:O3032,15,0)</f>
        <v>3</v>
      </c>
      <c r="C1081" t="str">
        <f>VLOOKUP(B1081,'Product Category'!$A$2:$B$4,2,0)</f>
        <v>Technology</v>
      </c>
      <c r="D1081" s="8">
        <v>42101</v>
      </c>
      <c r="E1081" s="8">
        <v>42106</v>
      </c>
      <c r="F1081">
        <f>VLOOKUP(A1081,OrderProduct!A1081:F3032,6,0)</f>
        <v>116.93</v>
      </c>
    </row>
    <row r="1082" spans="1:6">
      <c r="A1082">
        <v>1959</v>
      </c>
      <c r="B1082">
        <f>VLOOKUP(A1082,OrderProduct!A1082:O3033,15,0)</f>
        <v>1</v>
      </c>
      <c r="C1082" t="str">
        <f>VLOOKUP(B1082,'Product Category'!$A$2:$B$4,2,0)</f>
        <v>Furniture</v>
      </c>
      <c r="D1082" s="8">
        <v>42101</v>
      </c>
      <c r="E1082" s="8">
        <v>42108</v>
      </c>
      <c r="F1082">
        <f>VLOOKUP(A1082,OrderProduct!A1082:F3033,6,0)</f>
        <v>385.45</v>
      </c>
    </row>
    <row r="1083" spans="1:6">
      <c r="A1083">
        <v>1959</v>
      </c>
      <c r="B1083">
        <f>VLOOKUP(A1083,OrderProduct!A1083:O3034,15,0)</f>
        <v>2</v>
      </c>
      <c r="C1083" t="str">
        <f>VLOOKUP(B1083,'Product Category'!$A$2:$B$4,2,0)</f>
        <v>Office Supplies</v>
      </c>
      <c r="D1083" s="8">
        <v>42101</v>
      </c>
      <c r="E1083" s="8">
        <v>42103</v>
      </c>
      <c r="F1083">
        <f>VLOOKUP(A1083,OrderProduct!A1083:F3034,6,0)</f>
        <v>95.57</v>
      </c>
    </row>
    <row r="1084" spans="1:6">
      <c r="A1084">
        <v>1959</v>
      </c>
      <c r="B1084">
        <f>VLOOKUP(A1084,OrderProduct!A1084:O3035,15,0)</f>
        <v>2</v>
      </c>
      <c r="C1084" t="str">
        <f>VLOOKUP(B1084,'Product Category'!$A$2:$B$4,2,0)</f>
        <v>Office Supplies</v>
      </c>
      <c r="D1084" s="8">
        <v>42101</v>
      </c>
      <c r="E1084" s="8">
        <v>42102</v>
      </c>
      <c r="F1084">
        <f>VLOOKUP(A1084,OrderProduct!A1084:F3035,6,0)</f>
        <v>214.48</v>
      </c>
    </row>
    <row r="1085" spans="1:6">
      <c r="A1085">
        <v>1959</v>
      </c>
      <c r="B1085">
        <f>VLOOKUP(A1085,OrderProduct!A1085:O3036,15,0)</f>
        <v>2</v>
      </c>
      <c r="C1085" t="str">
        <f>VLOOKUP(B1085,'Product Category'!$A$2:$B$4,2,0)</f>
        <v>Office Supplies</v>
      </c>
      <c r="D1085" s="8">
        <v>42101</v>
      </c>
      <c r="E1085" s="8">
        <v>42102</v>
      </c>
      <c r="F1085">
        <f>VLOOKUP(A1085,OrderProduct!A1085:F3036,6,0)</f>
        <v>1790.1</v>
      </c>
    </row>
    <row r="1086" spans="1:6">
      <c r="A1086">
        <v>1962</v>
      </c>
      <c r="B1086">
        <f>VLOOKUP(A1086,OrderProduct!A1086:O3037,15,0)</f>
        <v>2</v>
      </c>
      <c r="C1086" t="str">
        <f>VLOOKUP(B1086,'Product Category'!$A$2:$B$4,2,0)</f>
        <v>Office Supplies</v>
      </c>
      <c r="D1086" s="8">
        <v>42101</v>
      </c>
      <c r="E1086" s="8">
        <v>42102</v>
      </c>
      <c r="F1086">
        <f>VLOOKUP(A1086,OrderProduct!A1086:F3037,6,0)</f>
        <v>110.68</v>
      </c>
    </row>
    <row r="1087" spans="1:6">
      <c r="A1087">
        <v>1962</v>
      </c>
      <c r="B1087">
        <f>VLOOKUP(A1087,OrderProduct!A1087:O3038,15,0)</f>
        <v>2</v>
      </c>
      <c r="C1087" t="str">
        <f>VLOOKUP(B1087,'Product Category'!$A$2:$B$4,2,0)</f>
        <v>Office Supplies</v>
      </c>
      <c r="D1087" s="8">
        <v>42101</v>
      </c>
      <c r="E1087" s="8">
        <v>42103</v>
      </c>
      <c r="F1087">
        <f>VLOOKUP(A1087,OrderProduct!A1087:F3038,6,0)</f>
        <v>56.44</v>
      </c>
    </row>
    <row r="1088" spans="1:6">
      <c r="A1088">
        <v>1967</v>
      </c>
      <c r="B1088">
        <f>VLOOKUP(A1088,OrderProduct!A1088:O3039,15,0)</f>
        <v>2</v>
      </c>
      <c r="C1088" t="str">
        <f>VLOOKUP(B1088,'Product Category'!$A$2:$B$4,2,0)</f>
        <v>Office Supplies</v>
      </c>
      <c r="D1088" s="8">
        <v>42101</v>
      </c>
      <c r="E1088" s="8">
        <v>42106</v>
      </c>
      <c r="F1088">
        <f>VLOOKUP(A1088,OrderProduct!A1088:F3039,6,0)</f>
        <v>56.73</v>
      </c>
    </row>
    <row r="1089" spans="1:6">
      <c r="A1089">
        <v>1971</v>
      </c>
      <c r="B1089">
        <f>VLOOKUP(A1089,OrderProduct!A1089:O3040,15,0)</f>
        <v>2</v>
      </c>
      <c r="C1089" t="str">
        <f>VLOOKUP(B1089,'Product Category'!$A$2:$B$4,2,0)</f>
        <v>Office Supplies</v>
      </c>
      <c r="D1089" s="8">
        <v>42101</v>
      </c>
      <c r="E1089" s="8">
        <v>42108</v>
      </c>
      <c r="F1089">
        <f>VLOOKUP(A1089,OrderProduct!A1089:F3040,6,0)</f>
        <v>429.33</v>
      </c>
    </row>
    <row r="1090" spans="1:6">
      <c r="A1090">
        <v>1972</v>
      </c>
      <c r="B1090">
        <f>VLOOKUP(A1090,OrderProduct!A1090:O3041,15,0)</f>
        <v>1</v>
      </c>
      <c r="C1090" t="str">
        <f>VLOOKUP(B1090,'Product Category'!$A$2:$B$4,2,0)</f>
        <v>Furniture</v>
      </c>
      <c r="D1090" s="8">
        <v>42101</v>
      </c>
      <c r="E1090" s="8">
        <v>42102</v>
      </c>
      <c r="F1090">
        <f>VLOOKUP(A1090,OrderProduct!A1090:F3041,6,0)</f>
        <v>44.66</v>
      </c>
    </row>
    <row r="1091" spans="1:6">
      <c r="A1091">
        <v>1972</v>
      </c>
      <c r="B1091">
        <f>VLOOKUP(A1091,OrderProduct!A1091:O3042,15,0)</f>
        <v>3</v>
      </c>
      <c r="C1091" t="str">
        <f>VLOOKUP(B1091,'Product Category'!$A$2:$B$4,2,0)</f>
        <v>Technology</v>
      </c>
      <c r="D1091" s="8">
        <v>42101</v>
      </c>
      <c r="E1091" s="8">
        <v>42102</v>
      </c>
      <c r="F1091">
        <f>VLOOKUP(A1091,OrderProduct!A1091:F3042,6,0)</f>
        <v>1619.95</v>
      </c>
    </row>
    <row r="1092" spans="1:6">
      <c r="A1092">
        <v>1974</v>
      </c>
      <c r="B1092">
        <f>VLOOKUP(A1092,OrderProduct!A1092:O3043,15,0)</f>
        <v>2</v>
      </c>
      <c r="C1092" t="str">
        <f>VLOOKUP(B1092,'Product Category'!$A$2:$B$4,2,0)</f>
        <v>Office Supplies</v>
      </c>
      <c r="D1092" s="8">
        <v>42101</v>
      </c>
      <c r="E1092" s="8">
        <v>42103</v>
      </c>
      <c r="F1092">
        <f>VLOOKUP(A1092,OrderProduct!A1092:F3043,6,0)</f>
        <v>64.41</v>
      </c>
    </row>
    <row r="1093" spans="1:6">
      <c r="A1093">
        <v>1974</v>
      </c>
      <c r="B1093">
        <f>VLOOKUP(A1093,OrderProduct!A1093:O3044,15,0)</f>
        <v>2</v>
      </c>
      <c r="C1093" t="str">
        <f>VLOOKUP(B1093,'Product Category'!$A$2:$B$4,2,0)</f>
        <v>Office Supplies</v>
      </c>
      <c r="D1093" s="8">
        <v>42101</v>
      </c>
      <c r="E1093" s="8">
        <v>42103</v>
      </c>
      <c r="F1093">
        <f>VLOOKUP(A1093,OrderProduct!A1093:F3044,6,0)</f>
        <v>344.57</v>
      </c>
    </row>
    <row r="1094" spans="1:6">
      <c r="A1094">
        <v>1976</v>
      </c>
      <c r="B1094">
        <f>VLOOKUP(A1094,OrderProduct!A1094:O3045,15,0)</f>
        <v>1</v>
      </c>
      <c r="C1094" t="str">
        <f>VLOOKUP(B1094,'Product Category'!$A$2:$B$4,2,0)</f>
        <v>Furniture</v>
      </c>
      <c r="D1094" s="8">
        <v>42101</v>
      </c>
      <c r="E1094" s="8">
        <v>42103</v>
      </c>
      <c r="F1094">
        <f>VLOOKUP(A1094,OrderProduct!A1094:F3045,6,0)</f>
        <v>202.41</v>
      </c>
    </row>
    <row r="1095" spans="1:6">
      <c r="A1095">
        <v>1976</v>
      </c>
      <c r="B1095">
        <f>VLOOKUP(A1095,OrderProduct!A1095:O3046,15,0)</f>
        <v>2</v>
      </c>
      <c r="C1095" t="str">
        <f>VLOOKUP(B1095,'Product Category'!$A$2:$B$4,2,0)</f>
        <v>Office Supplies</v>
      </c>
      <c r="D1095" s="8">
        <v>42101</v>
      </c>
      <c r="E1095" s="8">
        <v>42103</v>
      </c>
      <c r="F1095">
        <f>VLOOKUP(A1095,OrderProduct!A1095:F3046,6,0)</f>
        <v>793.39</v>
      </c>
    </row>
    <row r="1096" spans="1:6">
      <c r="A1096">
        <v>1976</v>
      </c>
      <c r="B1096">
        <f>VLOOKUP(A1096,OrderProduct!A1096:O3047,15,0)</f>
        <v>2</v>
      </c>
      <c r="C1096" t="str">
        <f>VLOOKUP(B1096,'Product Category'!$A$2:$B$4,2,0)</f>
        <v>Office Supplies</v>
      </c>
      <c r="D1096" s="8">
        <v>42101</v>
      </c>
      <c r="E1096" s="8">
        <v>42102</v>
      </c>
      <c r="F1096">
        <f>VLOOKUP(A1096,OrderProduct!A1096:F3047,6,0)</f>
        <v>54.04</v>
      </c>
    </row>
    <row r="1097" spans="1:6">
      <c r="A1097">
        <v>1979</v>
      </c>
      <c r="B1097">
        <f>VLOOKUP(A1097,OrderProduct!A1097:O3048,15,0)</f>
        <v>3</v>
      </c>
      <c r="C1097" t="str">
        <f>VLOOKUP(B1097,'Product Category'!$A$2:$B$4,2,0)</f>
        <v>Technology</v>
      </c>
      <c r="D1097" s="8">
        <v>42101</v>
      </c>
      <c r="E1097" s="8">
        <v>42102</v>
      </c>
      <c r="F1097">
        <f>VLOOKUP(A1097,OrderProduct!A1097:F3048,6,0)</f>
        <v>55.54</v>
      </c>
    </row>
    <row r="1098" spans="1:6">
      <c r="A1098">
        <v>1984</v>
      </c>
      <c r="B1098">
        <f>VLOOKUP(A1098,OrderProduct!A1098:O3049,15,0)</f>
        <v>3</v>
      </c>
      <c r="C1098" t="str">
        <f>VLOOKUP(B1098,'Product Category'!$A$2:$B$4,2,0)</f>
        <v>Technology</v>
      </c>
      <c r="D1098" s="8">
        <v>42102</v>
      </c>
      <c r="E1098" s="8">
        <v>42103</v>
      </c>
      <c r="F1098">
        <f>VLOOKUP(A1098,OrderProduct!A1098:F3049,6,0)</f>
        <v>1440.34</v>
      </c>
    </row>
    <row r="1099" spans="1:6">
      <c r="A1099">
        <v>1986</v>
      </c>
      <c r="B1099">
        <f>VLOOKUP(A1099,OrderProduct!A1099:O3050,15,0)</f>
        <v>2</v>
      </c>
      <c r="C1099" t="str">
        <f>VLOOKUP(B1099,'Product Category'!$A$2:$B$4,2,0)</f>
        <v>Office Supplies</v>
      </c>
      <c r="D1099" s="8">
        <v>42102</v>
      </c>
      <c r="E1099" s="8">
        <v>42104</v>
      </c>
      <c r="F1099">
        <f>VLOOKUP(A1099,OrderProduct!A1099:F3050,6,0)</f>
        <v>100.11</v>
      </c>
    </row>
    <row r="1100" spans="1:6">
      <c r="A1100">
        <v>1986</v>
      </c>
      <c r="B1100">
        <f>VLOOKUP(A1100,OrderProduct!A1100:O3051,15,0)</f>
        <v>3</v>
      </c>
      <c r="C1100" t="str">
        <f>VLOOKUP(B1100,'Product Category'!$A$2:$B$4,2,0)</f>
        <v>Technology</v>
      </c>
      <c r="D1100" s="8">
        <v>42102</v>
      </c>
      <c r="E1100" s="8">
        <v>42102</v>
      </c>
      <c r="F1100">
        <f>VLOOKUP(A1100,OrderProduct!A1100:F3051,6,0)</f>
        <v>25.26</v>
      </c>
    </row>
    <row r="1101" spans="1:6">
      <c r="A1101">
        <v>1988</v>
      </c>
      <c r="B1101">
        <f>VLOOKUP(A1101,OrderProduct!A1101:O3052,15,0)</f>
        <v>1</v>
      </c>
      <c r="C1101" t="str">
        <f>VLOOKUP(B1101,'Product Category'!$A$2:$B$4,2,0)</f>
        <v>Furniture</v>
      </c>
      <c r="D1101" s="8">
        <v>42102</v>
      </c>
      <c r="E1101" s="8">
        <v>42104</v>
      </c>
      <c r="F1101">
        <f>VLOOKUP(A1101,OrderProduct!A1101:F3052,6,0)</f>
        <v>736.16</v>
      </c>
    </row>
    <row r="1102" spans="1:6">
      <c r="A1102">
        <v>1989</v>
      </c>
      <c r="B1102">
        <f>VLOOKUP(A1102,OrderProduct!A1102:O3053,15,0)</f>
        <v>1</v>
      </c>
      <c r="C1102" t="str">
        <f>VLOOKUP(B1102,'Product Category'!$A$2:$B$4,2,0)</f>
        <v>Furniture</v>
      </c>
      <c r="D1102" s="8">
        <v>42102</v>
      </c>
      <c r="E1102" s="8">
        <v>42103</v>
      </c>
      <c r="F1102">
        <f>VLOOKUP(A1102,OrderProduct!A1102:F3053,6,0)</f>
        <v>31.96</v>
      </c>
    </row>
    <row r="1103" spans="1:6">
      <c r="A1103">
        <v>1989</v>
      </c>
      <c r="B1103">
        <f>VLOOKUP(A1103,OrderProduct!A1103:O3054,15,0)</f>
        <v>2</v>
      </c>
      <c r="C1103" t="str">
        <f>VLOOKUP(B1103,'Product Category'!$A$2:$B$4,2,0)</f>
        <v>Office Supplies</v>
      </c>
      <c r="D1103" s="8">
        <v>42102</v>
      </c>
      <c r="E1103" s="8">
        <v>42104</v>
      </c>
      <c r="F1103">
        <f>VLOOKUP(A1103,OrderProduct!A1103:F3054,6,0)</f>
        <v>10.41</v>
      </c>
    </row>
    <row r="1104" spans="1:6">
      <c r="A1104">
        <v>1989</v>
      </c>
      <c r="B1104">
        <f>VLOOKUP(A1104,OrderProduct!A1104:O3055,15,0)</f>
        <v>3</v>
      </c>
      <c r="C1104" t="str">
        <f>VLOOKUP(B1104,'Product Category'!$A$2:$B$4,2,0)</f>
        <v>Technology</v>
      </c>
      <c r="D1104" s="8">
        <v>42102</v>
      </c>
      <c r="E1104" s="8">
        <v>42106</v>
      </c>
      <c r="F1104">
        <f>VLOOKUP(A1104,OrderProduct!A1104:F3055,6,0)</f>
        <v>2849.64</v>
      </c>
    </row>
    <row r="1105" spans="1:6">
      <c r="A1105">
        <v>1989</v>
      </c>
      <c r="B1105">
        <f>VLOOKUP(A1105,OrderProduct!A1105:O3056,15,0)</f>
        <v>2</v>
      </c>
      <c r="C1105" t="str">
        <f>VLOOKUP(B1105,'Product Category'!$A$2:$B$4,2,0)</f>
        <v>Office Supplies</v>
      </c>
      <c r="D1105" s="8">
        <v>42102</v>
      </c>
      <c r="E1105" s="8">
        <v>42103</v>
      </c>
      <c r="F1105">
        <f>VLOOKUP(A1105,OrderProduct!A1105:F3056,6,0)</f>
        <v>38.04</v>
      </c>
    </row>
    <row r="1106" spans="1:6">
      <c r="A1106">
        <v>1989</v>
      </c>
      <c r="B1106">
        <f>VLOOKUP(A1106,OrderProduct!A1106:O3057,15,0)</f>
        <v>2</v>
      </c>
      <c r="C1106" t="str">
        <f>VLOOKUP(B1106,'Product Category'!$A$2:$B$4,2,0)</f>
        <v>Office Supplies</v>
      </c>
      <c r="D1106" s="8">
        <v>42102</v>
      </c>
      <c r="E1106" s="8">
        <v>42102</v>
      </c>
      <c r="F1106">
        <f>VLOOKUP(A1106,OrderProduct!A1106:F3057,6,0)</f>
        <v>42.53</v>
      </c>
    </row>
    <row r="1107" spans="1:6">
      <c r="A1107">
        <v>1991</v>
      </c>
      <c r="B1107">
        <f>VLOOKUP(A1107,OrderProduct!A1107:O3058,15,0)</f>
        <v>2</v>
      </c>
      <c r="C1107" t="str">
        <f>VLOOKUP(B1107,'Product Category'!$A$2:$B$4,2,0)</f>
        <v>Office Supplies</v>
      </c>
      <c r="D1107" s="8">
        <v>42102</v>
      </c>
      <c r="E1107" s="8">
        <v>42103</v>
      </c>
      <c r="F1107">
        <f>VLOOKUP(A1107,OrderProduct!A1107:F3058,6,0)</f>
        <v>337.86</v>
      </c>
    </row>
    <row r="1108" spans="1:6">
      <c r="A1108">
        <v>1997</v>
      </c>
      <c r="B1108">
        <f>VLOOKUP(A1108,OrderProduct!A1108:O3059,15,0)</f>
        <v>3</v>
      </c>
      <c r="C1108" t="str">
        <f>VLOOKUP(B1108,'Product Category'!$A$2:$B$4,2,0)</f>
        <v>Technology</v>
      </c>
      <c r="D1108" s="8">
        <v>42102</v>
      </c>
      <c r="E1108" s="8">
        <v>42103</v>
      </c>
      <c r="F1108">
        <f>VLOOKUP(A1108,OrderProduct!A1108:F3059,6,0)</f>
        <v>84.21</v>
      </c>
    </row>
    <row r="1109" spans="1:6">
      <c r="A1109">
        <v>1997</v>
      </c>
      <c r="B1109">
        <f>VLOOKUP(A1109,OrderProduct!A1109:O3060,15,0)</f>
        <v>3</v>
      </c>
      <c r="C1109" t="str">
        <f>VLOOKUP(B1109,'Product Category'!$A$2:$B$4,2,0)</f>
        <v>Technology</v>
      </c>
      <c r="D1109" s="8">
        <v>42103</v>
      </c>
      <c r="E1109" s="8">
        <v>42103</v>
      </c>
      <c r="F1109">
        <f>VLOOKUP(A1109,OrderProduct!A1109:F3060,6,0)</f>
        <v>38.74</v>
      </c>
    </row>
    <row r="1110" spans="1:6">
      <c r="A1110">
        <v>1997</v>
      </c>
      <c r="B1110">
        <f>VLOOKUP(A1110,OrderProduct!A1110:O3061,15,0)</f>
        <v>2</v>
      </c>
      <c r="C1110" t="str">
        <f>VLOOKUP(B1110,'Product Category'!$A$2:$B$4,2,0)</f>
        <v>Office Supplies</v>
      </c>
      <c r="D1110" s="8">
        <v>42103</v>
      </c>
      <c r="E1110" s="8">
        <v>42104</v>
      </c>
      <c r="F1110">
        <f>VLOOKUP(A1110,OrderProduct!A1110:F3061,6,0)</f>
        <v>2.77</v>
      </c>
    </row>
    <row r="1111" spans="1:6">
      <c r="A1111">
        <v>1998</v>
      </c>
      <c r="B1111">
        <f>VLOOKUP(A1111,OrderProduct!A1111:O3062,15,0)</f>
        <v>2</v>
      </c>
      <c r="C1111" t="str">
        <f>VLOOKUP(B1111,'Product Category'!$A$2:$B$4,2,0)</f>
        <v>Office Supplies</v>
      </c>
      <c r="D1111" s="8">
        <v>42103</v>
      </c>
      <c r="E1111" s="8">
        <v>42105</v>
      </c>
      <c r="F1111">
        <f>VLOOKUP(A1111,OrderProduct!A1111:F3062,6,0)</f>
        <v>7.96</v>
      </c>
    </row>
    <row r="1112" spans="1:6">
      <c r="A1112">
        <v>2004</v>
      </c>
      <c r="B1112">
        <f>VLOOKUP(A1112,OrderProduct!A1112:O3063,15,0)</f>
        <v>2</v>
      </c>
      <c r="C1112" t="str">
        <f>VLOOKUP(B1112,'Product Category'!$A$2:$B$4,2,0)</f>
        <v>Office Supplies</v>
      </c>
      <c r="D1112" s="8">
        <v>42103</v>
      </c>
      <c r="E1112" s="8">
        <v>42105</v>
      </c>
      <c r="F1112">
        <f>VLOOKUP(A1112,OrderProduct!A1112:F3063,6,0)</f>
        <v>31.55</v>
      </c>
    </row>
    <row r="1113" spans="1:6">
      <c r="A1113">
        <v>2004</v>
      </c>
      <c r="B1113">
        <f>VLOOKUP(A1113,OrderProduct!A1113:O3064,15,0)</f>
        <v>3</v>
      </c>
      <c r="C1113" t="str">
        <f>VLOOKUP(B1113,'Product Category'!$A$2:$B$4,2,0)</f>
        <v>Technology</v>
      </c>
      <c r="D1113" s="8">
        <v>42103</v>
      </c>
      <c r="E1113" s="8">
        <v>42104</v>
      </c>
      <c r="F1113">
        <f>VLOOKUP(A1113,OrderProduct!A1113:F3064,6,0)</f>
        <v>42.58</v>
      </c>
    </row>
    <row r="1114" spans="1:6">
      <c r="A1114">
        <v>2006</v>
      </c>
      <c r="B1114">
        <f>VLOOKUP(A1114,OrderProduct!A1114:O3065,15,0)</f>
        <v>2</v>
      </c>
      <c r="C1114" t="str">
        <f>VLOOKUP(B1114,'Product Category'!$A$2:$B$4,2,0)</f>
        <v>Office Supplies</v>
      </c>
      <c r="D1114" s="8">
        <v>42103</v>
      </c>
      <c r="E1114" s="8">
        <v>42105</v>
      </c>
      <c r="F1114">
        <f>VLOOKUP(A1114,OrderProduct!A1114:F3065,6,0)</f>
        <v>389.59</v>
      </c>
    </row>
    <row r="1115" spans="1:6">
      <c r="A1115">
        <v>2014</v>
      </c>
      <c r="B1115">
        <f>VLOOKUP(A1115,OrderProduct!A1115:O3066,15,0)</f>
        <v>3</v>
      </c>
      <c r="C1115" t="str">
        <f>VLOOKUP(B1115,'Product Category'!$A$2:$B$4,2,0)</f>
        <v>Technology</v>
      </c>
      <c r="D1115" s="8">
        <v>42103</v>
      </c>
      <c r="E1115" s="8">
        <v>42107</v>
      </c>
      <c r="F1115">
        <f>VLOOKUP(A1115,OrderProduct!A1115:F3066,6,0)</f>
        <v>3616.52</v>
      </c>
    </row>
    <row r="1116" spans="1:6">
      <c r="A1116">
        <v>2014</v>
      </c>
      <c r="B1116">
        <f>VLOOKUP(A1116,OrderProduct!A1116:O3067,15,0)</f>
        <v>3</v>
      </c>
      <c r="C1116" t="str">
        <f>VLOOKUP(B1116,'Product Category'!$A$2:$B$4,2,0)</f>
        <v>Technology</v>
      </c>
      <c r="D1116" s="8">
        <v>42103</v>
      </c>
      <c r="E1116" s="8">
        <v>42103</v>
      </c>
      <c r="F1116">
        <f>VLOOKUP(A1116,OrderProduct!A1116:F3067,6,0)</f>
        <v>3616.52</v>
      </c>
    </row>
    <row r="1117" spans="1:6">
      <c r="A1117">
        <v>2014</v>
      </c>
      <c r="B1117">
        <f>VLOOKUP(A1117,OrderProduct!A1117:O3068,15,0)</f>
        <v>2</v>
      </c>
      <c r="C1117" t="str">
        <f>VLOOKUP(B1117,'Product Category'!$A$2:$B$4,2,0)</f>
        <v>Office Supplies</v>
      </c>
      <c r="D1117" s="8">
        <v>42103</v>
      </c>
      <c r="E1117" s="8">
        <v>42104</v>
      </c>
      <c r="F1117">
        <f>VLOOKUP(A1117,OrderProduct!A1117:F3068,6,0)</f>
        <v>15.7</v>
      </c>
    </row>
    <row r="1118" spans="1:6">
      <c r="A1118">
        <v>2016</v>
      </c>
      <c r="B1118">
        <v>2</v>
      </c>
      <c r="C1118" t="str">
        <f>VLOOKUP(B1118,'Product Category'!$A$2:$B$4,2,0)</f>
        <v>Office Supplies</v>
      </c>
      <c r="D1118" s="8">
        <v>42103</v>
      </c>
      <c r="E1118" s="8">
        <v>42104</v>
      </c>
      <c r="F1118">
        <v>145.36</v>
      </c>
    </row>
    <row r="1119" spans="1:6">
      <c r="A1119">
        <v>2020</v>
      </c>
      <c r="B1119">
        <f>VLOOKUP(A1119,OrderProduct!A1119:O3070,15,0)</f>
        <v>1</v>
      </c>
      <c r="C1119" t="str">
        <f>VLOOKUP(B1119,'Product Category'!$A$2:$B$4,2,0)</f>
        <v>Furniture</v>
      </c>
      <c r="D1119" s="8">
        <v>42103</v>
      </c>
      <c r="E1119" s="8">
        <v>42103</v>
      </c>
      <c r="F1119">
        <f>VLOOKUP(A1119,OrderProduct!A1119:F3070,6,0)</f>
        <v>28.34</v>
      </c>
    </row>
    <row r="1120" spans="1:6">
      <c r="A1120">
        <v>2030</v>
      </c>
      <c r="B1120">
        <f>VLOOKUP(A1120,OrderProduct!A1120:O3071,15,0)</f>
        <v>3</v>
      </c>
      <c r="C1120" t="str">
        <f>VLOOKUP(B1120,'Product Category'!$A$2:$B$4,2,0)</f>
        <v>Technology</v>
      </c>
      <c r="D1120" s="8">
        <v>42103</v>
      </c>
      <c r="E1120" s="8">
        <v>42105</v>
      </c>
      <c r="F1120">
        <f>VLOOKUP(A1120,OrderProduct!A1120:F3071,6,0)</f>
        <v>861.3</v>
      </c>
    </row>
    <row r="1121" spans="1:6">
      <c r="A1121">
        <v>2030</v>
      </c>
      <c r="B1121">
        <f>VLOOKUP(A1121,OrderProduct!A1121:O3072,15,0)</f>
        <v>3</v>
      </c>
      <c r="C1121" t="str">
        <f>VLOOKUP(B1121,'Product Category'!$A$2:$B$4,2,0)</f>
        <v>Technology</v>
      </c>
      <c r="D1121" s="8">
        <v>42103</v>
      </c>
      <c r="E1121" s="8">
        <v>42104</v>
      </c>
      <c r="F1121">
        <f>VLOOKUP(A1121,OrderProduct!A1121:F3072,6,0)</f>
        <v>99.92</v>
      </c>
    </row>
    <row r="1122" spans="1:6">
      <c r="A1122">
        <v>2030</v>
      </c>
      <c r="B1122">
        <f>VLOOKUP(A1122,OrderProduct!A1122:O3073,15,0)</f>
        <v>2</v>
      </c>
      <c r="C1122" t="str">
        <f>VLOOKUP(B1122,'Product Category'!$A$2:$B$4,2,0)</f>
        <v>Office Supplies</v>
      </c>
      <c r="D1122" s="8">
        <v>42103</v>
      </c>
      <c r="E1122" s="8">
        <v>42104</v>
      </c>
      <c r="F1122">
        <f>VLOOKUP(A1122,OrderProduct!A1122:F3073,6,0)</f>
        <v>19.29</v>
      </c>
    </row>
    <row r="1123" spans="1:6">
      <c r="A1123">
        <v>2035</v>
      </c>
      <c r="B1123">
        <f>VLOOKUP(A1123,OrderProduct!A1123:O3074,15,0)</f>
        <v>2</v>
      </c>
      <c r="C1123" t="str">
        <f>VLOOKUP(B1123,'Product Category'!$A$2:$B$4,2,0)</f>
        <v>Office Supplies</v>
      </c>
      <c r="D1123" s="8">
        <v>42103</v>
      </c>
      <c r="E1123" s="8">
        <v>42105</v>
      </c>
      <c r="F1123">
        <f>VLOOKUP(A1123,OrderProduct!A1123:F3074,6,0)</f>
        <v>264.95</v>
      </c>
    </row>
    <row r="1124" spans="1:6">
      <c r="A1124">
        <v>2037</v>
      </c>
      <c r="B1124">
        <f>VLOOKUP(A1124,OrderProduct!A1124:O3075,15,0)</f>
        <v>3</v>
      </c>
      <c r="C1124" t="str">
        <f>VLOOKUP(B1124,'Product Category'!$A$2:$B$4,2,0)</f>
        <v>Technology</v>
      </c>
      <c r="D1124" s="8">
        <v>42103</v>
      </c>
      <c r="E1124" s="8">
        <v>42103</v>
      </c>
      <c r="F1124">
        <f>VLOOKUP(A1124,OrderProduct!A1124:F3075,6,0)</f>
        <v>55.48</v>
      </c>
    </row>
    <row r="1125" spans="1:6">
      <c r="A1125">
        <v>2038</v>
      </c>
      <c r="B1125">
        <f>VLOOKUP(A1125,OrderProduct!A1125:O3076,15,0)</f>
        <v>2</v>
      </c>
      <c r="C1125" t="str">
        <f>VLOOKUP(B1125,'Product Category'!$A$2:$B$4,2,0)</f>
        <v>Office Supplies</v>
      </c>
      <c r="D1125" s="8">
        <v>42103</v>
      </c>
      <c r="E1125" s="8">
        <v>42104</v>
      </c>
      <c r="F1125">
        <f>VLOOKUP(A1125,OrderProduct!A1125:F3076,6,0)</f>
        <v>30.44</v>
      </c>
    </row>
    <row r="1126" spans="1:6">
      <c r="A1126">
        <v>2044</v>
      </c>
      <c r="B1126">
        <f>VLOOKUP(A1126,OrderProduct!A1126:O3077,15,0)</f>
        <v>3</v>
      </c>
      <c r="C1126" t="str">
        <f>VLOOKUP(B1126,'Product Category'!$A$2:$B$4,2,0)</f>
        <v>Technology</v>
      </c>
      <c r="D1126" s="8">
        <v>42103</v>
      </c>
      <c r="E1126" s="8">
        <v>42105</v>
      </c>
      <c r="F1126">
        <f>VLOOKUP(A1126,OrderProduct!A1126:F3077,6,0)</f>
        <v>3251.76</v>
      </c>
    </row>
    <row r="1127" spans="1:6">
      <c r="A1127">
        <v>2046</v>
      </c>
      <c r="B1127">
        <f>VLOOKUP(A1127,OrderProduct!A1127:O3078,15,0)</f>
        <v>2</v>
      </c>
      <c r="C1127" t="str">
        <f>VLOOKUP(B1127,'Product Category'!$A$2:$B$4,2,0)</f>
        <v>Office Supplies</v>
      </c>
      <c r="D1127" s="8">
        <v>42103</v>
      </c>
      <c r="E1127" s="8">
        <v>42105</v>
      </c>
      <c r="F1127">
        <f>VLOOKUP(A1127,OrderProduct!A1127:F3078,6,0)</f>
        <v>5319.35</v>
      </c>
    </row>
    <row r="1128" spans="1:6">
      <c r="A1128">
        <v>2046</v>
      </c>
      <c r="B1128">
        <f>VLOOKUP(A1128,OrderProduct!A1128:O3079,15,0)</f>
        <v>1</v>
      </c>
      <c r="C1128" t="str">
        <f>VLOOKUP(B1128,'Product Category'!$A$2:$B$4,2,0)</f>
        <v>Furniture</v>
      </c>
      <c r="D1128" s="8">
        <v>42103</v>
      </c>
      <c r="E1128" s="8">
        <v>42105</v>
      </c>
      <c r="F1128">
        <f>VLOOKUP(A1128,OrderProduct!A1128:F3079,6,0)</f>
        <v>18.68</v>
      </c>
    </row>
    <row r="1129" spans="1:6">
      <c r="A1129">
        <v>2046</v>
      </c>
      <c r="B1129">
        <f>VLOOKUP(A1129,OrderProduct!A1129:O3080,15,0)</f>
        <v>1</v>
      </c>
      <c r="C1129" t="str">
        <f>VLOOKUP(B1129,'Product Category'!$A$2:$B$4,2,0)</f>
        <v>Furniture</v>
      </c>
      <c r="D1129" s="8">
        <v>42103</v>
      </c>
      <c r="E1129" s="8">
        <v>42105</v>
      </c>
      <c r="F1129">
        <f>VLOOKUP(A1129,OrderProduct!A1129:F3080,6,0)</f>
        <v>36.3</v>
      </c>
    </row>
    <row r="1130" spans="1:6">
      <c r="A1130">
        <v>2046</v>
      </c>
      <c r="B1130">
        <f>VLOOKUP(A1130,OrderProduct!A1130:O3081,15,0)</f>
        <v>3</v>
      </c>
      <c r="C1130" t="str">
        <f>VLOOKUP(B1130,'Product Category'!$A$2:$B$4,2,0)</f>
        <v>Technology</v>
      </c>
      <c r="D1130" s="8">
        <v>42103</v>
      </c>
      <c r="E1130" s="8">
        <v>42104</v>
      </c>
      <c r="F1130">
        <f>VLOOKUP(A1130,OrderProduct!A1130:F3081,6,0)</f>
        <v>16.03</v>
      </c>
    </row>
    <row r="1131" spans="1:6">
      <c r="A1131">
        <v>2049</v>
      </c>
      <c r="B1131">
        <f>VLOOKUP(A1131,OrderProduct!A1131:O3082,15,0)</f>
        <v>3</v>
      </c>
      <c r="C1131" t="str">
        <f>VLOOKUP(B1131,'Product Category'!$A$2:$B$4,2,0)</f>
        <v>Technology</v>
      </c>
      <c r="D1131" s="8">
        <v>42103</v>
      </c>
      <c r="E1131" s="8">
        <v>42105</v>
      </c>
      <c r="F1131">
        <f>VLOOKUP(A1131,OrderProduct!A1131:F3082,6,0)</f>
        <v>88.22</v>
      </c>
    </row>
    <row r="1132" spans="1:6">
      <c r="A1132">
        <v>2049</v>
      </c>
      <c r="B1132">
        <f>VLOOKUP(A1132,OrderProduct!A1132:O3083,15,0)</f>
        <v>2</v>
      </c>
      <c r="C1132" t="str">
        <f>VLOOKUP(B1132,'Product Category'!$A$2:$B$4,2,0)</f>
        <v>Office Supplies</v>
      </c>
      <c r="D1132" s="8">
        <v>42103</v>
      </c>
      <c r="E1132" s="8">
        <v>42105</v>
      </c>
      <c r="F1132">
        <f>VLOOKUP(A1132,OrderProduct!A1132:F3083,6,0)</f>
        <v>203.29</v>
      </c>
    </row>
    <row r="1133" spans="1:6">
      <c r="A1133">
        <v>2052</v>
      </c>
      <c r="B1133">
        <f>VLOOKUP(A1133,OrderProduct!A1133:O3084,15,0)</f>
        <v>3</v>
      </c>
      <c r="C1133" t="str">
        <f>VLOOKUP(B1133,'Product Category'!$A$2:$B$4,2,0)</f>
        <v>Technology</v>
      </c>
      <c r="D1133" s="8">
        <v>42103</v>
      </c>
      <c r="E1133" s="8">
        <v>42105</v>
      </c>
      <c r="F1133">
        <f>VLOOKUP(A1133,OrderProduct!A1133:F3084,6,0)</f>
        <v>759.88</v>
      </c>
    </row>
    <row r="1134" spans="1:6">
      <c r="A1134">
        <v>2052</v>
      </c>
      <c r="B1134">
        <f>VLOOKUP(A1134,OrderProduct!A1134:O3085,15,0)</f>
        <v>2</v>
      </c>
      <c r="C1134" t="str">
        <f>VLOOKUP(B1134,'Product Category'!$A$2:$B$4,2,0)</f>
        <v>Office Supplies</v>
      </c>
      <c r="D1134" s="8">
        <v>42103</v>
      </c>
      <c r="E1134" s="8">
        <v>42104</v>
      </c>
      <c r="F1134">
        <f>VLOOKUP(A1134,OrderProduct!A1134:F3085,6,0)</f>
        <v>364.92</v>
      </c>
    </row>
    <row r="1135" spans="1:6">
      <c r="A1135">
        <v>2052</v>
      </c>
      <c r="B1135">
        <f>VLOOKUP(A1135,OrderProduct!A1135:O3086,15,0)</f>
        <v>3</v>
      </c>
      <c r="C1135" t="str">
        <f>VLOOKUP(B1135,'Product Category'!$A$2:$B$4,2,0)</f>
        <v>Technology</v>
      </c>
      <c r="D1135" s="8">
        <v>42103</v>
      </c>
      <c r="E1135" s="8">
        <v>42104</v>
      </c>
      <c r="F1135">
        <f>VLOOKUP(A1135,OrderProduct!A1135:F3086,6,0)</f>
        <v>646.88</v>
      </c>
    </row>
    <row r="1136" spans="1:6">
      <c r="A1136">
        <v>2058</v>
      </c>
      <c r="B1136">
        <f>VLOOKUP(A1136,OrderProduct!A1136:O3087,15,0)</f>
        <v>2</v>
      </c>
      <c r="C1136" t="str">
        <f>VLOOKUP(B1136,'Product Category'!$A$2:$B$4,2,0)</f>
        <v>Office Supplies</v>
      </c>
      <c r="D1136" s="8">
        <v>42103</v>
      </c>
      <c r="E1136" s="8">
        <v>42104</v>
      </c>
      <c r="F1136">
        <f>VLOOKUP(A1136,OrderProduct!A1136:F3087,6,0)</f>
        <v>5419.41</v>
      </c>
    </row>
    <row r="1137" spans="1:6">
      <c r="A1137">
        <v>2059</v>
      </c>
      <c r="B1137">
        <f>VLOOKUP(A1137,OrderProduct!A1137:O3088,15,0)</f>
        <v>3</v>
      </c>
      <c r="C1137" t="str">
        <f>VLOOKUP(B1137,'Product Category'!$A$2:$B$4,2,0)</f>
        <v>Technology</v>
      </c>
      <c r="D1137" s="8">
        <v>42104</v>
      </c>
      <c r="E1137" s="8">
        <v>42105</v>
      </c>
      <c r="F1137">
        <f>VLOOKUP(A1137,OrderProduct!A1137:F3088,6,0)</f>
        <v>700.41</v>
      </c>
    </row>
    <row r="1138" spans="1:6">
      <c r="A1138">
        <v>2059</v>
      </c>
      <c r="B1138">
        <f>VLOOKUP(A1138,OrderProduct!A1138:O3089,15,0)</f>
        <v>2</v>
      </c>
      <c r="C1138" t="str">
        <f>VLOOKUP(B1138,'Product Category'!$A$2:$B$4,2,0)</f>
        <v>Office Supplies</v>
      </c>
      <c r="D1138" s="8">
        <v>42104</v>
      </c>
      <c r="E1138" s="8">
        <v>42107</v>
      </c>
      <c r="F1138">
        <f>VLOOKUP(A1138,OrderProduct!A1138:F3089,6,0)</f>
        <v>25.31</v>
      </c>
    </row>
    <row r="1139" spans="1:6">
      <c r="A1139">
        <v>2059</v>
      </c>
      <c r="B1139">
        <f>VLOOKUP(A1139,OrderProduct!A1139:O3090,15,0)</f>
        <v>3</v>
      </c>
      <c r="C1139" t="str">
        <f>VLOOKUP(B1139,'Product Category'!$A$2:$B$4,2,0)</f>
        <v>Technology</v>
      </c>
      <c r="D1139" s="8">
        <v>42104</v>
      </c>
      <c r="E1139" s="8">
        <v>42105</v>
      </c>
      <c r="F1139">
        <f>VLOOKUP(A1139,OrderProduct!A1139:F3090,6,0)</f>
        <v>249.07</v>
      </c>
    </row>
    <row r="1140" spans="1:6">
      <c r="A1140">
        <v>2061</v>
      </c>
      <c r="B1140">
        <f>VLOOKUP(A1140,OrderProduct!A1140:O3091,15,0)</f>
        <v>1</v>
      </c>
      <c r="C1140" t="str">
        <f>VLOOKUP(B1140,'Product Category'!$A$2:$B$4,2,0)</f>
        <v>Furniture</v>
      </c>
      <c r="D1140" s="8">
        <v>42104</v>
      </c>
      <c r="E1140" s="8">
        <v>42106</v>
      </c>
      <c r="F1140">
        <f>VLOOKUP(A1140,OrderProduct!A1140:F3091,6,0)</f>
        <v>5572.18</v>
      </c>
    </row>
    <row r="1141" spans="1:6">
      <c r="A1141">
        <v>2062</v>
      </c>
      <c r="B1141">
        <f>VLOOKUP(A1141,OrderProduct!A1141:O3092,15,0)</f>
        <v>2</v>
      </c>
      <c r="C1141" t="str">
        <f>VLOOKUP(B1141,'Product Category'!$A$2:$B$4,2,0)</f>
        <v>Office Supplies</v>
      </c>
      <c r="D1141" s="8">
        <v>42104</v>
      </c>
      <c r="E1141" s="8">
        <v>42105</v>
      </c>
      <c r="F1141">
        <f>VLOOKUP(A1141,OrderProduct!A1141:F3092,6,0)</f>
        <v>2941.42</v>
      </c>
    </row>
    <row r="1142" spans="1:6">
      <c r="A1142">
        <v>2062</v>
      </c>
      <c r="B1142">
        <f>VLOOKUP(A1142,OrderProduct!A1142:O3093,15,0)</f>
        <v>1</v>
      </c>
      <c r="C1142" t="str">
        <f>VLOOKUP(B1142,'Product Category'!$A$2:$B$4,2,0)</f>
        <v>Furniture</v>
      </c>
      <c r="D1142" s="8">
        <v>42104</v>
      </c>
      <c r="E1142" s="8">
        <v>42109</v>
      </c>
      <c r="F1142">
        <f>VLOOKUP(A1142,OrderProduct!A1142:F3093,6,0)</f>
        <v>522.46</v>
      </c>
    </row>
    <row r="1143" spans="1:6">
      <c r="A1143">
        <v>2063</v>
      </c>
      <c r="B1143">
        <f>VLOOKUP(A1143,OrderProduct!A1143:O3094,15,0)</f>
        <v>3</v>
      </c>
      <c r="C1143" t="str">
        <f>VLOOKUP(B1143,'Product Category'!$A$2:$B$4,2,0)</f>
        <v>Technology</v>
      </c>
      <c r="D1143" s="8">
        <v>42104</v>
      </c>
      <c r="E1143" s="8">
        <v>42106</v>
      </c>
      <c r="F1143">
        <f>VLOOKUP(A1143,OrderProduct!A1143:F3094,6,0)</f>
        <v>59.22</v>
      </c>
    </row>
    <row r="1144" spans="1:6">
      <c r="A1144">
        <v>2066</v>
      </c>
      <c r="B1144">
        <f>VLOOKUP(A1144,OrderProduct!A1144:O3095,15,0)</f>
        <v>2</v>
      </c>
      <c r="C1144" t="str">
        <f>VLOOKUP(B1144,'Product Category'!$A$2:$B$4,2,0)</f>
        <v>Office Supplies</v>
      </c>
      <c r="D1144" s="8">
        <v>42104</v>
      </c>
      <c r="E1144" s="8">
        <v>42104</v>
      </c>
      <c r="F1144">
        <f>VLOOKUP(A1144,OrderProduct!A1144:F3095,6,0)</f>
        <v>513.33</v>
      </c>
    </row>
    <row r="1145" spans="1:6">
      <c r="A1145">
        <v>2066</v>
      </c>
      <c r="B1145">
        <f>VLOOKUP(A1145,OrderProduct!A1145:O3096,15,0)</f>
        <v>3</v>
      </c>
      <c r="C1145" t="str">
        <f>VLOOKUP(B1145,'Product Category'!$A$2:$B$4,2,0)</f>
        <v>Technology</v>
      </c>
      <c r="D1145" s="8">
        <v>42104</v>
      </c>
      <c r="E1145" s="8">
        <v>42106</v>
      </c>
      <c r="F1145">
        <f>VLOOKUP(A1145,OrderProduct!A1145:F3096,6,0)</f>
        <v>28.22</v>
      </c>
    </row>
    <row r="1146" spans="1:6">
      <c r="A1146">
        <v>2066</v>
      </c>
      <c r="B1146">
        <f>VLOOKUP(A1146,OrderProduct!A1146:O3097,15,0)</f>
        <v>2</v>
      </c>
      <c r="C1146" t="str">
        <f>VLOOKUP(B1146,'Product Category'!$A$2:$B$4,2,0)</f>
        <v>Office Supplies</v>
      </c>
      <c r="D1146" s="8">
        <v>42104</v>
      </c>
      <c r="E1146" s="8">
        <v>42105</v>
      </c>
      <c r="F1146">
        <f>VLOOKUP(A1146,OrderProduct!A1146:F3097,6,0)</f>
        <v>875.39</v>
      </c>
    </row>
    <row r="1147" spans="1:6">
      <c r="A1147">
        <v>2069</v>
      </c>
      <c r="B1147">
        <f>VLOOKUP(A1147,OrderProduct!A1147:O3098,15,0)</f>
        <v>3</v>
      </c>
      <c r="C1147" t="str">
        <f>VLOOKUP(B1147,'Product Category'!$A$2:$B$4,2,0)</f>
        <v>Technology</v>
      </c>
      <c r="D1147" s="8">
        <v>42104</v>
      </c>
      <c r="E1147" s="8">
        <v>42105</v>
      </c>
      <c r="F1147">
        <f>VLOOKUP(A1147,OrderProduct!A1147:F3098,6,0)</f>
        <v>8.24</v>
      </c>
    </row>
    <row r="1148" spans="1:6">
      <c r="A1148">
        <v>2070</v>
      </c>
      <c r="B1148">
        <f>VLOOKUP(A1148,OrderProduct!A1148:O3099,15,0)</f>
        <v>3</v>
      </c>
      <c r="C1148" t="str">
        <f>VLOOKUP(B1148,'Product Category'!$A$2:$B$4,2,0)</f>
        <v>Technology</v>
      </c>
      <c r="D1148" s="8">
        <v>42105</v>
      </c>
      <c r="E1148" s="8">
        <v>42114</v>
      </c>
      <c r="F1148">
        <f>VLOOKUP(A1148,OrderProduct!A1148:F3099,6,0)</f>
        <v>558.17</v>
      </c>
    </row>
    <row r="1149" spans="1:6">
      <c r="A1149">
        <v>2071</v>
      </c>
      <c r="B1149">
        <f>VLOOKUP(A1149,OrderProduct!A1149:O3100,15,0)</f>
        <v>3</v>
      </c>
      <c r="C1149" t="str">
        <f>VLOOKUP(B1149,'Product Category'!$A$2:$B$4,2,0)</f>
        <v>Technology</v>
      </c>
      <c r="D1149" s="8">
        <v>42105</v>
      </c>
      <c r="E1149" s="8">
        <v>42107</v>
      </c>
      <c r="F1149">
        <f>VLOOKUP(A1149,OrderProduct!A1149:F3100,6,0)</f>
        <v>8.39</v>
      </c>
    </row>
    <row r="1150" spans="1:6">
      <c r="A1150">
        <v>2071</v>
      </c>
      <c r="B1150">
        <f>VLOOKUP(A1150,OrderProduct!A1150:O3101,15,0)</f>
        <v>2</v>
      </c>
      <c r="C1150" t="str">
        <f>VLOOKUP(B1150,'Product Category'!$A$2:$B$4,2,0)</f>
        <v>Office Supplies</v>
      </c>
      <c r="D1150" s="8">
        <v>42105</v>
      </c>
      <c r="E1150" s="8">
        <v>42106</v>
      </c>
      <c r="F1150">
        <f>VLOOKUP(A1150,OrderProduct!A1150:F3101,6,0)</f>
        <v>559.43</v>
      </c>
    </row>
    <row r="1151" spans="1:6">
      <c r="A1151">
        <v>2071</v>
      </c>
      <c r="B1151">
        <f>VLOOKUP(A1151,OrderProduct!A1151:O3102,15,0)</f>
        <v>3</v>
      </c>
      <c r="C1151" t="str">
        <f>VLOOKUP(B1151,'Product Category'!$A$2:$B$4,2,0)</f>
        <v>Technology</v>
      </c>
      <c r="D1151" s="8">
        <v>42105</v>
      </c>
      <c r="E1151" s="8">
        <v>42107</v>
      </c>
      <c r="F1151">
        <f>VLOOKUP(A1151,OrderProduct!A1151:F3102,6,0)</f>
        <v>1216.52</v>
      </c>
    </row>
    <row r="1152" spans="1:6">
      <c r="A1152">
        <v>2072</v>
      </c>
      <c r="B1152">
        <f>VLOOKUP(A1152,OrderProduct!A1152:O3103,15,0)</f>
        <v>2</v>
      </c>
      <c r="C1152" t="str">
        <f>VLOOKUP(B1152,'Product Category'!$A$2:$B$4,2,0)</f>
        <v>Office Supplies</v>
      </c>
      <c r="D1152" s="8">
        <v>42105</v>
      </c>
      <c r="E1152" s="8">
        <v>42107</v>
      </c>
      <c r="F1152">
        <f>VLOOKUP(A1152,OrderProduct!A1152:F3103,6,0)</f>
        <v>1128.74</v>
      </c>
    </row>
    <row r="1153" spans="1:6">
      <c r="A1153">
        <v>2072</v>
      </c>
      <c r="B1153">
        <f>VLOOKUP(A1153,OrderProduct!A1153:O3104,15,0)</f>
        <v>1</v>
      </c>
      <c r="C1153" t="str">
        <f>VLOOKUP(B1153,'Product Category'!$A$2:$B$4,2,0)</f>
        <v>Furniture</v>
      </c>
      <c r="D1153" s="8">
        <v>42105</v>
      </c>
      <c r="E1153" s="8">
        <v>42107</v>
      </c>
      <c r="F1153">
        <f>VLOOKUP(A1153,OrderProduct!A1153:F3104,6,0)</f>
        <v>805.99</v>
      </c>
    </row>
    <row r="1154" spans="1:6">
      <c r="A1154">
        <v>2072</v>
      </c>
      <c r="B1154">
        <f>VLOOKUP(A1154,OrderProduct!A1154:O3105,15,0)</f>
        <v>1</v>
      </c>
      <c r="C1154" t="str">
        <f>VLOOKUP(B1154,'Product Category'!$A$2:$B$4,2,0)</f>
        <v>Furniture</v>
      </c>
      <c r="D1154" s="8">
        <v>42106</v>
      </c>
      <c r="E1154" s="8">
        <v>42113</v>
      </c>
      <c r="F1154">
        <f>VLOOKUP(A1154,OrderProduct!A1154:F3105,6,0)</f>
        <v>65.74</v>
      </c>
    </row>
    <row r="1155" spans="1:6">
      <c r="A1155">
        <v>2072</v>
      </c>
      <c r="B1155">
        <f>VLOOKUP(A1155,OrderProduct!A1155:O3106,15,0)</f>
        <v>2</v>
      </c>
      <c r="C1155" t="str">
        <f>VLOOKUP(B1155,'Product Category'!$A$2:$B$4,2,0)</f>
        <v>Office Supplies</v>
      </c>
      <c r="D1155" s="8">
        <v>42106</v>
      </c>
      <c r="E1155" s="8">
        <v>42108</v>
      </c>
      <c r="F1155">
        <f>VLOOKUP(A1155,OrderProduct!A1155:F3106,6,0)</f>
        <v>1066.54</v>
      </c>
    </row>
    <row r="1156" spans="1:6">
      <c r="A1156">
        <v>2073</v>
      </c>
      <c r="B1156">
        <f>VLOOKUP(A1156,OrderProduct!A1156:O3107,15,0)</f>
        <v>1</v>
      </c>
      <c r="C1156" t="str">
        <f>VLOOKUP(B1156,'Product Category'!$A$2:$B$4,2,0)</f>
        <v>Furniture</v>
      </c>
      <c r="D1156" s="8">
        <v>42106</v>
      </c>
      <c r="E1156" s="8">
        <v>42106</v>
      </c>
      <c r="F1156">
        <f>VLOOKUP(A1156,OrderProduct!A1156:F3107,6,0)</f>
        <v>81.14</v>
      </c>
    </row>
    <row r="1157" spans="1:6">
      <c r="A1157">
        <v>2081</v>
      </c>
      <c r="B1157">
        <f>VLOOKUP(A1157,OrderProduct!A1157:O3108,15,0)</f>
        <v>2</v>
      </c>
      <c r="C1157" t="str">
        <f>VLOOKUP(B1157,'Product Category'!$A$2:$B$4,2,0)</f>
        <v>Office Supplies</v>
      </c>
      <c r="D1157" s="8">
        <v>42106</v>
      </c>
      <c r="E1157" s="8">
        <v>42108</v>
      </c>
      <c r="F1157">
        <f>VLOOKUP(A1157,OrderProduct!A1157:F3108,6,0)</f>
        <v>10.11</v>
      </c>
    </row>
    <row r="1158" spans="1:6">
      <c r="A1158">
        <v>2089</v>
      </c>
      <c r="B1158">
        <f>VLOOKUP(A1158,OrderProduct!A1158:O3109,15,0)</f>
        <v>2</v>
      </c>
      <c r="C1158" t="str">
        <f>VLOOKUP(B1158,'Product Category'!$A$2:$B$4,2,0)</f>
        <v>Office Supplies</v>
      </c>
      <c r="D1158" s="8">
        <v>42106</v>
      </c>
      <c r="E1158" s="8">
        <v>42107</v>
      </c>
      <c r="F1158">
        <f>VLOOKUP(A1158,OrderProduct!A1158:F3109,6,0)</f>
        <v>6621.17</v>
      </c>
    </row>
    <row r="1159" spans="1:6">
      <c r="A1159">
        <v>2089</v>
      </c>
      <c r="B1159">
        <f>VLOOKUP(A1159,OrderProduct!A1159:O3110,15,0)</f>
        <v>3</v>
      </c>
      <c r="C1159" t="str">
        <f>VLOOKUP(B1159,'Product Category'!$A$2:$B$4,2,0)</f>
        <v>Technology</v>
      </c>
      <c r="D1159" s="8">
        <v>42107</v>
      </c>
      <c r="E1159" s="8">
        <v>42108</v>
      </c>
      <c r="F1159">
        <f>VLOOKUP(A1159,OrderProduct!A1159:F3110,6,0)</f>
        <v>253.78</v>
      </c>
    </row>
    <row r="1160" spans="1:6">
      <c r="A1160">
        <v>2089</v>
      </c>
      <c r="B1160">
        <f>VLOOKUP(A1160,OrderProduct!A1160:O3111,15,0)</f>
        <v>2</v>
      </c>
      <c r="C1160" t="str">
        <f>VLOOKUP(B1160,'Product Category'!$A$2:$B$4,2,0)</f>
        <v>Office Supplies</v>
      </c>
      <c r="D1160" s="8">
        <v>42107</v>
      </c>
      <c r="E1160" s="8">
        <v>42114</v>
      </c>
      <c r="F1160">
        <f>VLOOKUP(A1160,OrderProduct!A1160:F3111,6,0)</f>
        <v>377.44</v>
      </c>
    </row>
    <row r="1161" spans="1:6">
      <c r="A1161">
        <v>2094</v>
      </c>
      <c r="B1161">
        <f>VLOOKUP(A1161,OrderProduct!A1161:O3112,15,0)</f>
        <v>1</v>
      </c>
      <c r="C1161" t="str">
        <f>VLOOKUP(B1161,'Product Category'!$A$2:$B$4,2,0)</f>
        <v>Furniture</v>
      </c>
      <c r="D1161" s="8">
        <v>42107</v>
      </c>
      <c r="E1161" s="8">
        <v>42109</v>
      </c>
      <c r="F1161">
        <f>VLOOKUP(A1161,OrderProduct!A1161:F3112,6,0)</f>
        <v>101.26</v>
      </c>
    </row>
    <row r="1162" spans="1:6">
      <c r="A1162">
        <v>2097</v>
      </c>
      <c r="B1162">
        <f>VLOOKUP(A1162,OrderProduct!A1162:O3113,15,0)</f>
        <v>3</v>
      </c>
      <c r="C1162" t="str">
        <f>VLOOKUP(B1162,'Product Category'!$A$2:$B$4,2,0)</f>
        <v>Technology</v>
      </c>
      <c r="D1162" s="8">
        <v>42107</v>
      </c>
      <c r="E1162" s="8">
        <v>42109</v>
      </c>
      <c r="F1162">
        <f>VLOOKUP(A1162,OrderProduct!A1162:F3113,6,0)</f>
        <v>17.4</v>
      </c>
    </row>
    <row r="1163" spans="1:6">
      <c r="A1163">
        <v>2098</v>
      </c>
      <c r="B1163">
        <f>VLOOKUP(A1163,OrderProduct!A1163:O3114,15,0)</f>
        <v>1</v>
      </c>
      <c r="C1163" t="str">
        <f>VLOOKUP(B1163,'Product Category'!$A$2:$B$4,2,0)</f>
        <v>Furniture</v>
      </c>
      <c r="D1163" s="8">
        <v>42107</v>
      </c>
      <c r="E1163" s="8">
        <v>42109</v>
      </c>
      <c r="F1163">
        <f>VLOOKUP(A1163,OrderProduct!A1163:F3114,6,0)</f>
        <v>66.71</v>
      </c>
    </row>
    <row r="1164" spans="1:6">
      <c r="A1164">
        <v>2099</v>
      </c>
      <c r="B1164">
        <f>VLOOKUP(A1164,OrderProduct!A1164:O3115,15,0)</f>
        <v>2</v>
      </c>
      <c r="C1164" t="str">
        <f>VLOOKUP(B1164,'Product Category'!$A$2:$B$4,2,0)</f>
        <v>Office Supplies</v>
      </c>
      <c r="D1164" s="8">
        <v>42107</v>
      </c>
      <c r="E1164" s="8">
        <v>42108</v>
      </c>
      <c r="F1164">
        <f>VLOOKUP(A1164,OrderProduct!A1164:F3115,6,0)</f>
        <v>87.16</v>
      </c>
    </row>
    <row r="1165" spans="1:6">
      <c r="A1165">
        <v>2107</v>
      </c>
      <c r="B1165">
        <f>VLOOKUP(A1165,OrderProduct!A1165:O3116,15,0)</f>
        <v>3</v>
      </c>
      <c r="C1165" t="str">
        <f>VLOOKUP(B1165,'Product Category'!$A$2:$B$4,2,0)</f>
        <v>Technology</v>
      </c>
      <c r="D1165" s="8">
        <v>42107</v>
      </c>
      <c r="E1165" s="8">
        <v>42109</v>
      </c>
      <c r="F1165">
        <f>VLOOKUP(A1165,OrderProduct!A1165:F3116,6,0)</f>
        <v>52.93</v>
      </c>
    </row>
    <row r="1166" spans="1:6">
      <c r="A1166">
        <v>2107</v>
      </c>
      <c r="B1166">
        <f>VLOOKUP(A1166,OrderProduct!A1166:O3117,15,0)</f>
        <v>2</v>
      </c>
      <c r="C1166" t="str">
        <f>VLOOKUP(B1166,'Product Category'!$A$2:$B$4,2,0)</f>
        <v>Office Supplies</v>
      </c>
      <c r="D1166" s="8">
        <v>42108</v>
      </c>
      <c r="E1166" s="8">
        <v>42109</v>
      </c>
      <c r="F1166">
        <f>VLOOKUP(A1166,OrderProduct!A1166:F3117,6,0)</f>
        <v>8637.44</v>
      </c>
    </row>
    <row r="1167" spans="1:6">
      <c r="A1167">
        <v>2108</v>
      </c>
      <c r="B1167">
        <f>VLOOKUP(A1167,OrderProduct!A1167:O3118,15,0)</f>
        <v>2</v>
      </c>
      <c r="C1167" t="str">
        <f>VLOOKUP(B1167,'Product Category'!$A$2:$B$4,2,0)</f>
        <v>Office Supplies</v>
      </c>
      <c r="D1167" s="8">
        <v>42108</v>
      </c>
      <c r="E1167" s="8">
        <v>42110</v>
      </c>
      <c r="F1167">
        <f>VLOOKUP(A1167,OrderProduct!A1167:F3118,6,0)</f>
        <v>59.95</v>
      </c>
    </row>
    <row r="1168" spans="1:6">
      <c r="A1168">
        <v>2114</v>
      </c>
      <c r="B1168">
        <f>VLOOKUP(A1168,OrderProduct!A1168:O3119,15,0)</f>
        <v>2</v>
      </c>
      <c r="C1168" t="str">
        <f>VLOOKUP(B1168,'Product Category'!$A$2:$B$4,2,0)</f>
        <v>Office Supplies</v>
      </c>
      <c r="D1168" s="8">
        <v>42108</v>
      </c>
      <c r="E1168" s="8">
        <v>42113</v>
      </c>
      <c r="F1168">
        <f>VLOOKUP(A1168,OrderProduct!A1168:F3119,6,0)</f>
        <v>3108.98</v>
      </c>
    </row>
    <row r="1169" spans="1:6">
      <c r="A1169">
        <v>2114</v>
      </c>
      <c r="B1169">
        <f>VLOOKUP(A1169,OrderProduct!A1169:O3120,15,0)</f>
        <v>2</v>
      </c>
      <c r="C1169" t="str">
        <f>VLOOKUP(B1169,'Product Category'!$A$2:$B$4,2,0)</f>
        <v>Office Supplies</v>
      </c>
      <c r="D1169" s="8">
        <v>42109</v>
      </c>
      <c r="E1169" s="8">
        <v>42118</v>
      </c>
      <c r="F1169">
        <f>VLOOKUP(A1169,OrderProduct!A1169:F3120,6,0)</f>
        <v>38.65</v>
      </c>
    </row>
    <row r="1170" spans="1:6">
      <c r="A1170">
        <v>2114</v>
      </c>
      <c r="B1170">
        <f>VLOOKUP(A1170,OrderProduct!A1170:O3121,15,0)</f>
        <v>1</v>
      </c>
      <c r="C1170" t="str">
        <f>VLOOKUP(B1170,'Product Category'!$A$2:$B$4,2,0)</f>
        <v>Furniture</v>
      </c>
      <c r="D1170" s="8">
        <v>42109</v>
      </c>
      <c r="E1170" s="8">
        <v>42110</v>
      </c>
      <c r="F1170">
        <f>VLOOKUP(A1170,OrderProduct!A1170:F3121,6,0)</f>
        <v>279.83</v>
      </c>
    </row>
    <row r="1171" spans="1:6">
      <c r="A1171">
        <v>2114</v>
      </c>
      <c r="B1171">
        <f>VLOOKUP(A1171,OrderProduct!A1171:O3122,15,0)</f>
        <v>2</v>
      </c>
      <c r="C1171" t="str">
        <f>VLOOKUP(B1171,'Product Category'!$A$2:$B$4,2,0)</f>
        <v>Office Supplies</v>
      </c>
      <c r="D1171" s="8">
        <v>42109</v>
      </c>
      <c r="E1171" s="8">
        <v>42111</v>
      </c>
      <c r="F1171">
        <f>VLOOKUP(A1171,OrderProduct!A1171:F3122,6,0)</f>
        <v>394.51</v>
      </c>
    </row>
    <row r="1172" spans="1:6">
      <c r="A1172">
        <v>2115</v>
      </c>
      <c r="B1172">
        <f>VLOOKUP(A1172,OrderProduct!A1172:O3123,15,0)</f>
        <v>1</v>
      </c>
      <c r="C1172" t="str">
        <f>VLOOKUP(B1172,'Product Category'!$A$2:$B$4,2,0)</f>
        <v>Furniture</v>
      </c>
      <c r="D1172" s="8">
        <v>42109</v>
      </c>
      <c r="E1172" s="8">
        <v>42112</v>
      </c>
      <c r="F1172">
        <f>VLOOKUP(A1172,OrderProduct!A1172:F3123,6,0)</f>
        <v>899.81</v>
      </c>
    </row>
    <row r="1173" spans="1:6">
      <c r="A1173">
        <v>2117</v>
      </c>
      <c r="B1173">
        <f>VLOOKUP(A1173,OrderProduct!A1173:O3124,15,0)</f>
        <v>1</v>
      </c>
      <c r="C1173" t="str">
        <f>VLOOKUP(B1173,'Product Category'!$A$2:$B$4,2,0)</f>
        <v>Furniture</v>
      </c>
      <c r="D1173" s="8">
        <v>42109</v>
      </c>
      <c r="E1173" s="8">
        <v>42110</v>
      </c>
      <c r="F1173">
        <f>VLOOKUP(A1173,OrderProduct!A1173:F3124,6,0)</f>
        <v>18.67</v>
      </c>
    </row>
    <row r="1174" spans="1:6">
      <c r="A1174">
        <v>2117</v>
      </c>
      <c r="B1174">
        <f>VLOOKUP(A1174,OrderProduct!A1174:O3125,15,0)</f>
        <v>3</v>
      </c>
      <c r="C1174" t="str">
        <f>VLOOKUP(B1174,'Product Category'!$A$2:$B$4,2,0)</f>
        <v>Technology</v>
      </c>
      <c r="D1174" s="8">
        <v>42109</v>
      </c>
      <c r="E1174" s="8">
        <v>42111</v>
      </c>
      <c r="F1174">
        <f>VLOOKUP(A1174,OrderProduct!A1174:F3125,6,0)</f>
        <v>210.77</v>
      </c>
    </row>
    <row r="1175" spans="1:6">
      <c r="A1175">
        <v>2122</v>
      </c>
      <c r="B1175">
        <f>VLOOKUP(A1175,OrderProduct!A1175:O3126,15,0)</f>
        <v>3</v>
      </c>
      <c r="C1175" t="str">
        <f>VLOOKUP(B1175,'Product Category'!$A$2:$B$4,2,0)</f>
        <v>Technology</v>
      </c>
      <c r="D1175" s="8">
        <v>42109</v>
      </c>
      <c r="E1175" s="8">
        <v>42112</v>
      </c>
      <c r="F1175">
        <f>VLOOKUP(A1175,OrderProduct!A1175:F3126,6,0)</f>
        <v>209.12</v>
      </c>
    </row>
    <row r="1176" spans="1:6">
      <c r="A1176">
        <v>2124</v>
      </c>
      <c r="B1176">
        <f>VLOOKUP(A1176,OrderProduct!A1176:O3127,15,0)</f>
        <v>3</v>
      </c>
      <c r="C1176" t="str">
        <f>VLOOKUP(B1176,'Product Category'!$A$2:$B$4,2,0)</f>
        <v>Technology</v>
      </c>
      <c r="D1176" s="8">
        <v>42109</v>
      </c>
      <c r="E1176" s="8">
        <v>42118</v>
      </c>
      <c r="F1176">
        <f>VLOOKUP(A1176,OrderProduct!A1176:F3127,6,0)</f>
        <v>1287.17</v>
      </c>
    </row>
    <row r="1177" spans="1:6">
      <c r="A1177">
        <v>2124</v>
      </c>
      <c r="B1177">
        <f>VLOOKUP(A1177,OrderProduct!A1177:O3128,15,0)</f>
        <v>1</v>
      </c>
      <c r="C1177" t="str">
        <f>VLOOKUP(B1177,'Product Category'!$A$2:$B$4,2,0)</f>
        <v>Furniture</v>
      </c>
      <c r="D1177" s="8">
        <v>42109</v>
      </c>
      <c r="E1177" s="8">
        <v>42111</v>
      </c>
      <c r="F1177">
        <f>VLOOKUP(A1177,OrderProduct!A1177:F3128,6,0)</f>
        <v>46.17</v>
      </c>
    </row>
    <row r="1178" spans="1:6">
      <c r="A1178">
        <v>2127</v>
      </c>
      <c r="B1178">
        <f>VLOOKUP(A1178,OrderProduct!A1178:O3129,15,0)</f>
        <v>2</v>
      </c>
      <c r="C1178" t="str">
        <f>VLOOKUP(B1178,'Product Category'!$A$2:$B$4,2,0)</f>
        <v>Office Supplies</v>
      </c>
      <c r="D1178" s="8">
        <v>42109</v>
      </c>
      <c r="E1178" s="8">
        <v>42109</v>
      </c>
      <c r="F1178">
        <f>VLOOKUP(A1178,OrderProduct!A1178:F3129,6,0)</f>
        <v>282.38</v>
      </c>
    </row>
    <row r="1179" spans="1:6">
      <c r="A1179">
        <v>2131</v>
      </c>
      <c r="B1179">
        <f>VLOOKUP(A1179,OrderProduct!A1179:O3130,15,0)</f>
        <v>1</v>
      </c>
      <c r="C1179" t="str">
        <f>VLOOKUP(B1179,'Product Category'!$A$2:$B$4,2,0)</f>
        <v>Furniture</v>
      </c>
      <c r="D1179" s="8">
        <v>42109</v>
      </c>
      <c r="E1179" s="8">
        <v>42109</v>
      </c>
      <c r="F1179">
        <f>VLOOKUP(A1179,OrderProduct!A1179:F3130,6,0)</f>
        <v>53.21</v>
      </c>
    </row>
    <row r="1180" spans="1:6">
      <c r="A1180">
        <v>2132</v>
      </c>
      <c r="B1180">
        <f>VLOOKUP(A1180,OrderProduct!A1180:O3131,15,0)</f>
        <v>3</v>
      </c>
      <c r="C1180" t="str">
        <f>VLOOKUP(B1180,'Product Category'!$A$2:$B$4,2,0)</f>
        <v>Technology</v>
      </c>
      <c r="D1180" s="8">
        <v>42109</v>
      </c>
      <c r="E1180" s="8">
        <v>42111</v>
      </c>
      <c r="F1180">
        <f>VLOOKUP(A1180,OrderProduct!A1180:F3131,6,0)</f>
        <v>122.8</v>
      </c>
    </row>
    <row r="1181" spans="1:6">
      <c r="A1181">
        <v>2135</v>
      </c>
      <c r="B1181">
        <f>VLOOKUP(A1181,OrderProduct!A1181:O3132,15,0)</f>
        <v>3</v>
      </c>
      <c r="C1181" t="str">
        <f>VLOOKUP(B1181,'Product Category'!$A$2:$B$4,2,0)</f>
        <v>Technology</v>
      </c>
      <c r="D1181" s="8">
        <v>42109</v>
      </c>
      <c r="E1181" s="8">
        <v>42111</v>
      </c>
      <c r="F1181">
        <f>VLOOKUP(A1181,OrderProduct!A1181:F3132,6,0)</f>
        <v>34.65</v>
      </c>
    </row>
    <row r="1182" spans="1:6">
      <c r="A1182">
        <v>2137</v>
      </c>
      <c r="B1182">
        <f>VLOOKUP(A1182,OrderProduct!A1182:O3133,15,0)</f>
        <v>2</v>
      </c>
      <c r="C1182" t="str">
        <f>VLOOKUP(B1182,'Product Category'!$A$2:$B$4,2,0)</f>
        <v>Office Supplies</v>
      </c>
      <c r="D1182" s="8">
        <v>42110</v>
      </c>
      <c r="E1182" s="8">
        <v>42112</v>
      </c>
      <c r="F1182">
        <f>VLOOKUP(A1182,OrderProduct!A1182:F3133,6,0)</f>
        <v>85.79</v>
      </c>
    </row>
    <row r="1183" spans="1:6">
      <c r="A1183">
        <v>2139</v>
      </c>
      <c r="B1183">
        <f>VLOOKUP(A1183,OrderProduct!A1183:O3134,15,0)</f>
        <v>3</v>
      </c>
      <c r="C1183" t="str">
        <f>VLOOKUP(B1183,'Product Category'!$A$2:$B$4,2,0)</f>
        <v>Technology</v>
      </c>
      <c r="D1183" s="8">
        <v>42110</v>
      </c>
      <c r="E1183" s="8">
        <v>42111</v>
      </c>
      <c r="F1183">
        <f>VLOOKUP(A1183,OrderProduct!A1183:F3134,6,0)</f>
        <v>536.29</v>
      </c>
    </row>
    <row r="1184" spans="1:6">
      <c r="A1184">
        <v>2141</v>
      </c>
      <c r="B1184">
        <f>VLOOKUP(A1184,OrderProduct!A1184:O3135,15,0)</f>
        <v>2</v>
      </c>
      <c r="C1184" t="str">
        <f>VLOOKUP(B1184,'Product Category'!$A$2:$B$4,2,0)</f>
        <v>Office Supplies</v>
      </c>
      <c r="D1184" s="8">
        <v>42110</v>
      </c>
      <c r="E1184" s="8">
        <v>42111</v>
      </c>
      <c r="F1184">
        <f>VLOOKUP(A1184,OrderProduct!A1184:F3135,6,0)</f>
        <v>159.53</v>
      </c>
    </row>
    <row r="1185" spans="1:6">
      <c r="A1185">
        <v>2141</v>
      </c>
      <c r="B1185">
        <f>VLOOKUP(A1185,OrderProduct!A1185:O3136,15,0)</f>
        <v>3</v>
      </c>
      <c r="C1185" t="str">
        <f>VLOOKUP(B1185,'Product Category'!$A$2:$B$4,2,0)</f>
        <v>Technology</v>
      </c>
      <c r="D1185" s="8">
        <v>42111</v>
      </c>
      <c r="E1185" s="8">
        <v>42112</v>
      </c>
      <c r="F1185">
        <f>VLOOKUP(A1185,OrderProduct!A1185:F3136,6,0)</f>
        <v>109.99</v>
      </c>
    </row>
    <row r="1186" spans="1:6">
      <c r="A1186">
        <v>2141</v>
      </c>
      <c r="B1186">
        <f>VLOOKUP(A1186,OrderProduct!A1186:O3137,15,0)</f>
        <v>2</v>
      </c>
      <c r="C1186" t="str">
        <f>VLOOKUP(B1186,'Product Category'!$A$2:$B$4,2,0)</f>
        <v>Office Supplies</v>
      </c>
      <c r="D1186" s="8">
        <v>42111</v>
      </c>
      <c r="E1186" s="8">
        <v>42112</v>
      </c>
      <c r="F1186">
        <f>VLOOKUP(A1186,OrderProduct!A1186:F3137,6,0)</f>
        <v>900.12</v>
      </c>
    </row>
    <row r="1187" spans="1:6">
      <c r="A1187">
        <v>2141</v>
      </c>
      <c r="B1187">
        <f>VLOOKUP(A1187,OrderProduct!A1187:O3138,15,0)</f>
        <v>2</v>
      </c>
      <c r="C1187" t="str">
        <f>VLOOKUP(B1187,'Product Category'!$A$2:$B$4,2,0)</f>
        <v>Office Supplies</v>
      </c>
      <c r="D1187" s="8">
        <v>42111</v>
      </c>
      <c r="E1187" s="8">
        <v>42111</v>
      </c>
      <c r="F1187">
        <f>VLOOKUP(A1187,OrderProduct!A1187:F3138,6,0)</f>
        <v>347.23</v>
      </c>
    </row>
    <row r="1188" spans="1:6">
      <c r="A1188">
        <v>2143</v>
      </c>
      <c r="B1188">
        <f>VLOOKUP(A1188,OrderProduct!A1188:O3139,15,0)</f>
        <v>2</v>
      </c>
      <c r="C1188" t="str">
        <f>VLOOKUP(B1188,'Product Category'!$A$2:$B$4,2,0)</f>
        <v>Office Supplies</v>
      </c>
      <c r="D1188" s="8">
        <v>42111</v>
      </c>
      <c r="E1188" s="8">
        <v>42112</v>
      </c>
      <c r="F1188">
        <f>VLOOKUP(A1188,OrderProduct!A1188:F3139,6,0)</f>
        <v>478.23</v>
      </c>
    </row>
    <row r="1189" spans="1:6">
      <c r="A1189">
        <v>2145</v>
      </c>
      <c r="B1189">
        <f>VLOOKUP(A1189,OrderProduct!A1189:O3140,15,0)</f>
        <v>1</v>
      </c>
      <c r="C1189" t="str">
        <f>VLOOKUP(B1189,'Product Category'!$A$2:$B$4,2,0)</f>
        <v>Furniture</v>
      </c>
      <c r="D1189" s="8">
        <v>42111</v>
      </c>
      <c r="E1189" s="8">
        <v>42111</v>
      </c>
      <c r="F1189">
        <f>VLOOKUP(A1189,OrderProduct!A1189:F3140,6,0)</f>
        <v>1137.6</v>
      </c>
    </row>
    <row r="1190" spans="1:6">
      <c r="A1190">
        <v>2146</v>
      </c>
      <c r="B1190">
        <f>VLOOKUP(A1190,OrderProduct!A1190:O3141,15,0)</f>
        <v>2</v>
      </c>
      <c r="C1190" t="str">
        <f>VLOOKUP(B1190,'Product Category'!$A$2:$B$4,2,0)</f>
        <v>Office Supplies</v>
      </c>
      <c r="D1190" s="8">
        <v>42111</v>
      </c>
      <c r="E1190" s="8">
        <v>42112</v>
      </c>
      <c r="F1190">
        <f>VLOOKUP(A1190,OrderProduct!A1190:F3141,6,0)</f>
        <v>93.82</v>
      </c>
    </row>
    <row r="1191" spans="1:6">
      <c r="A1191">
        <v>2151</v>
      </c>
      <c r="B1191">
        <f>VLOOKUP(A1191,OrderProduct!A1191:O3142,15,0)</f>
        <v>1</v>
      </c>
      <c r="C1191" t="str">
        <f>VLOOKUP(B1191,'Product Category'!$A$2:$B$4,2,0)</f>
        <v>Furniture</v>
      </c>
      <c r="D1191" s="8">
        <v>42111</v>
      </c>
      <c r="E1191" s="8">
        <v>42111</v>
      </c>
      <c r="F1191">
        <f>VLOOKUP(A1191,OrderProduct!A1191:F3142,6,0)</f>
        <v>1670.33</v>
      </c>
    </row>
    <row r="1192" spans="1:6">
      <c r="A1192">
        <v>2151</v>
      </c>
      <c r="B1192">
        <f>VLOOKUP(A1192,OrderProduct!A1192:O3143,15,0)</f>
        <v>2</v>
      </c>
      <c r="C1192" t="str">
        <f>VLOOKUP(B1192,'Product Category'!$A$2:$B$4,2,0)</f>
        <v>Office Supplies</v>
      </c>
      <c r="D1192" s="8">
        <v>42111</v>
      </c>
      <c r="E1192" s="8">
        <v>42115</v>
      </c>
      <c r="F1192">
        <f>VLOOKUP(A1192,OrderProduct!A1192:F3143,6,0)</f>
        <v>151.55</v>
      </c>
    </row>
    <row r="1193" spans="1:6">
      <c r="A1193">
        <v>2157</v>
      </c>
      <c r="B1193">
        <f>VLOOKUP(A1193,OrderProduct!A1193:O3144,15,0)</f>
        <v>1</v>
      </c>
      <c r="C1193" t="str">
        <f>VLOOKUP(B1193,'Product Category'!$A$2:$B$4,2,0)</f>
        <v>Furniture</v>
      </c>
      <c r="D1193" s="8">
        <v>42111</v>
      </c>
      <c r="E1193" s="8">
        <v>42113</v>
      </c>
      <c r="F1193">
        <f>VLOOKUP(A1193,OrderProduct!A1193:F3144,6,0)</f>
        <v>57.03</v>
      </c>
    </row>
    <row r="1194" spans="1:6">
      <c r="A1194">
        <v>2157</v>
      </c>
      <c r="B1194">
        <f>VLOOKUP(A1194,OrderProduct!A1194:O3145,15,0)</f>
        <v>3</v>
      </c>
      <c r="C1194" t="str">
        <f>VLOOKUP(B1194,'Product Category'!$A$2:$B$4,2,0)</f>
        <v>Technology</v>
      </c>
      <c r="D1194" s="8">
        <v>42111</v>
      </c>
      <c r="E1194" s="8">
        <v>42113</v>
      </c>
      <c r="F1194">
        <f>VLOOKUP(A1194,OrderProduct!A1194:F3145,6,0)</f>
        <v>237.77</v>
      </c>
    </row>
    <row r="1195" spans="1:6">
      <c r="A1195">
        <v>2157</v>
      </c>
      <c r="B1195">
        <f>VLOOKUP(A1195,OrderProduct!A1195:O3146,15,0)</f>
        <v>1</v>
      </c>
      <c r="C1195" t="str">
        <f>VLOOKUP(B1195,'Product Category'!$A$2:$B$4,2,0)</f>
        <v>Furniture</v>
      </c>
      <c r="D1195" s="8">
        <v>42112</v>
      </c>
      <c r="E1195" s="8">
        <v>42121</v>
      </c>
      <c r="F1195">
        <f>VLOOKUP(A1195,OrderProduct!A1195:F3146,6,0)</f>
        <v>821.17</v>
      </c>
    </row>
    <row r="1196" spans="1:6">
      <c r="A1196">
        <v>2157</v>
      </c>
      <c r="B1196">
        <f>VLOOKUP(A1196,OrderProduct!A1196:O3147,15,0)</f>
        <v>3</v>
      </c>
      <c r="C1196" t="str">
        <f>VLOOKUP(B1196,'Product Category'!$A$2:$B$4,2,0)</f>
        <v>Technology</v>
      </c>
      <c r="D1196" s="8">
        <v>42112</v>
      </c>
      <c r="E1196" s="8">
        <v>42117</v>
      </c>
      <c r="F1196">
        <f>VLOOKUP(A1196,OrderProduct!A1196:F3147,6,0)</f>
        <v>194.08</v>
      </c>
    </row>
    <row r="1197" spans="1:6">
      <c r="A1197">
        <v>2157</v>
      </c>
      <c r="B1197">
        <f>VLOOKUP(A1197,OrderProduct!A1197:O3148,15,0)</f>
        <v>1</v>
      </c>
      <c r="C1197" t="str">
        <f>VLOOKUP(B1197,'Product Category'!$A$2:$B$4,2,0)</f>
        <v>Furniture</v>
      </c>
      <c r="D1197" s="8">
        <v>42112</v>
      </c>
      <c r="E1197" s="8">
        <v>42119</v>
      </c>
      <c r="F1197">
        <f>VLOOKUP(A1197,OrderProduct!A1197:F3148,6,0)</f>
        <v>199.48</v>
      </c>
    </row>
    <row r="1198" spans="1:6">
      <c r="A1198">
        <v>2159</v>
      </c>
      <c r="B1198">
        <f>VLOOKUP(A1198,OrderProduct!A1198:O3149,15,0)</f>
        <v>2</v>
      </c>
      <c r="C1198" t="str">
        <f>VLOOKUP(B1198,'Product Category'!$A$2:$B$4,2,0)</f>
        <v>Office Supplies</v>
      </c>
      <c r="D1198" s="8">
        <v>42112</v>
      </c>
      <c r="E1198" s="8">
        <v>42112</v>
      </c>
      <c r="F1198">
        <f>VLOOKUP(A1198,OrderProduct!A1198:F3149,6,0)</f>
        <v>551.51</v>
      </c>
    </row>
    <row r="1199" spans="1:6">
      <c r="A1199">
        <v>2162</v>
      </c>
      <c r="B1199">
        <f>VLOOKUP(A1199,OrderProduct!A1199:O3150,15,0)</f>
        <v>1</v>
      </c>
      <c r="C1199" t="str">
        <f>VLOOKUP(B1199,'Product Category'!$A$2:$B$4,2,0)</f>
        <v>Furniture</v>
      </c>
      <c r="D1199" s="8">
        <v>42112</v>
      </c>
      <c r="E1199" s="8">
        <v>42113</v>
      </c>
      <c r="F1199">
        <f>VLOOKUP(A1199,OrderProduct!A1199:F3150,6,0)</f>
        <v>142.79</v>
      </c>
    </row>
    <row r="1200" spans="1:6">
      <c r="A1200">
        <v>2162</v>
      </c>
      <c r="B1200">
        <f>VLOOKUP(A1200,OrderProduct!A1200:O3151,15,0)</f>
        <v>3</v>
      </c>
      <c r="C1200" t="str">
        <f>VLOOKUP(B1200,'Product Category'!$A$2:$B$4,2,0)</f>
        <v>Technology</v>
      </c>
      <c r="D1200" s="8">
        <v>42112</v>
      </c>
      <c r="E1200" s="8">
        <v>42115</v>
      </c>
      <c r="F1200">
        <f>VLOOKUP(A1200,OrderProduct!A1200:F3151,6,0)</f>
        <v>99.02</v>
      </c>
    </row>
    <row r="1201" spans="1:6">
      <c r="A1201">
        <v>2164</v>
      </c>
      <c r="B1201">
        <f>VLOOKUP(A1201,OrderProduct!A1201:O3152,15,0)</f>
        <v>2</v>
      </c>
      <c r="C1201" t="str">
        <f>VLOOKUP(B1201,'Product Category'!$A$2:$B$4,2,0)</f>
        <v>Office Supplies</v>
      </c>
      <c r="D1201" s="8">
        <v>42112</v>
      </c>
      <c r="E1201" s="8">
        <v>42114</v>
      </c>
      <c r="F1201">
        <f>VLOOKUP(A1201,OrderProduct!A1201:F3152,6,0)</f>
        <v>46.4</v>
      </c>
    </row>
    <row r="1202" spans="1:6">
      <c r="A1202">
        <v>2164</v>
      </c>
      <c r="B1202">
        <f>VLOOKUP(A1202,OrderProduct!A1202:O3153,15,0)</f>
        <v>2</v>
      </c>
      <c r="C1202" t="str">
        <f>VLOOKUP(B1202,'Product Category'!$A$2:$B$4,2,0)</f>
        <v>Office Supplies</v>
      </c>
      <c r="D1202" s="8">
        <v>42112</v>
      </c>
      <c r="E1202" s="8">
        <v>42114</v>
      </c>
      <c r="F1202">
        <f>VLOOKUP(A1202,OrderProduct!A1202:F3153,6,0)</f>
        <v>585.08</v>
      </c>
    </row>
    <row r="1203" spans="1:6">
      <c r="A1203">
        <v>2165</v>
      </c>
      <c r="B1203">
        <f>VLOOKUP(A1203,OrderProduct!A1203:O3154,15,0)</f>
        <v>2</v>
      </c>
      <c r="C1203" t="str">
        <f>VLOOKUP(B1203,'Product Category'!$A$2:$B$4,2,0)</f>
        <v>Office Supplies</v>
      </c>
      <c r="D1203" s="8">
        <v>42112</v>
      </c>
      <c r="E1203" s="8">
        <v>42113</v>
      </c>
      <c r="F1203">
        <f>VLOOKUP(A1203,OrderProduct!A1203:F3154,6,0)</f>
        <v>1278.96</v>
      </c>
    </row>
    <row r="1204" spans="1:6">
      <c r="A1204">
        <v>2178</v>
      </c>
      <c r="B1204">
        <f>VLOOKUP(A1204,OrderProduct!A1204:O3155,15,0)</f>
        <v>2</v>
      </c>
      <c r="C1204" t="str">
        <f>VLOOKUP(B1204,'Product Category'!$A$2:$B$4,2,0)</f>
        <v>Office Supplies</v>
      </c>
      <c r="D1204" s="8">
        <v>42112</v>
      </c>
      <c r="E1204" s="8">
        <v>42115</v>
      </c>
      <c r="F1204">
        <f>VLOOKUP(A1204,OrderProduct!A1204:F3155,6,0)</f>
        <v>1857.08</v>
      </c>
    </row>
    <row r="1205" spans="1:6">
      <c r="A1205">
        <v>2183</v>
      </c>
      <c r="B1205">
        <f>VLOOKUP(A1205,OrderProduct!A1205:O3156,15,0)</f>
        <v>2</v>
      </c>
      <c r="C1205" t="str">
        <f>VLOOKUP(B1205,'Product Category'!$A$2:$B$4,2,0)</f>
        <v>Office Supplies</v>
      </c>
      <c r="D1205" s="8">
        <v>42112</v>
      </c>
      <c r="E1205" s="8">
        <v>42113</v>
      </c>
      <c r="F1205">
        <f>VLOOKUP(A1205,OrderProduct!A1205:F3156,6,0)</f>
        <v>414.91</v>
      </c>
    </row>
    <row r="1206" spans="1:6">
      <c r="A1206">
        <v>2187</v>
      </c>
      <c r="B1206">
        <f>VLOOKUP(A1206,OrderProduct!A1206:O3157,15,0)</f>
        <v>2</v>
      </c>
      <c r="C1206" t="str">
        <f>VLOOKUP(B1206,'Product Category'!$A$2:$B$4,2,0)</f>
        <v>Office Supplies</v>
      </c>
      <c r="D1206" s="8">
        <v>42112</v>
      </c>
      <c r="E1206" s="8">
        <v>42114</v>
      </c>
      <c r="F1206">
        <f>VLOOKUP(A1206,OrderProduct!A1206:F3157,6,0)</f>
        <v>42.56</v>
      </c>
    </row>
    <row r="1207" spans="1:6">
      <c r="A1207">
        <v>2189</v>
      </c>
      <c r="B1207">
        <f>VLOOKUP(A1207,OrderProduct!A1207:O3158,15,0)</f>
        <v>2</v>
      </c>
      <c r="C1207" t="str">
        <f>VLOOKUP(B1207,'Product Category'!$A$2:$B$4,2,0)</f>
        <v>Office Supplies</v>
      </c>
      <c r="D1207" s="8">
        <v>42112</v>
      </c>
      <c r="E1207" s="8">
        <v>42113</v>
      </c>
      <c r="F1207">
        <f>VLOOKUP(A1207,OrderProduct!A1207:F3158,6,0)</f>
        <v>78.59</v>
      </c>
    </row>
    <row r="1208" spans="1:6">
      <c r="A1208">
        <v>2190</v>
      </c>
      <c r="B1208">
        <f>VLOOKUP(A1208,OrderProduct!A1208:O3159,15,0)</f>
        <v>2</v>
      </c>
      <c r="C1208" t="str">
        <f>VLOOKUP(B1208,'Product Category'!$A$2:$B$4,2,0)</f>
        <v>Office Supplies</v>
      </c>
      <c r="D1208" s="8">
        <v>42112</v>
      </c>
      <c r="E1208" s="8">
        <v>42117</v>
      </c>
      <c r="F1208">
        <f>VLOOKUP(A1208,OrderProduct!A1208:F3159,6,0)</f>
        <v>497.11</v>
      </c>
    </row>
    <row r="1209" spans="1:6">
      <c r="A1209">
        <v>2190</v>
      </c>
      <c r="B1209">
        <f>VLOOKUP(A1209,OrderProduct!A1209:O3160,15,0)</f>
        <v>3</v>
      </c>
      <c r="C1209" t="str">
        <f>VLOOKUP(B1209,'Product Category'!$A$2:$B$4,2,0)</f>
        <v>Technology</v>
      </c>
      <c r="D1209" s="8">
        <v>42112</v>
      </c>
      <c r="E1209" s="8">
        <v>42119</v>
      </c>
      <c r="F1209">
        <f>VLOOKUP(A1209,OrderProduct!A1209:F3160,6,0)</f>
        <v>11.16</v>
      </c>
    </row>
    <row r="1210" spans="1:6">
      <c r="A1210">
        <v>2193</v>
      </c>
      <c r="B1210">
        <f>VLOOKUP(A1210,OrderProduct!A1210:O3161,15,0)</f>
        <v>2</v>
      </c>
      <c r="C1210" t="str">
        <f>VLOOKUP(B1210,'Product Category'!$A$2:$B$4,2,0)</f>
        <v>Office Supplies</v>
      </c>
      <c r="D1210" s="8">
        <v>42113</v>
      </c>
      <c r="E1210" s="8">
        <v>42117</v>
      </c>
      <c r="F1210">
        <f>VLOOKUP(A1210,OrderProduct!A1210:F3161,6,0)</f>
        <v>45.22</v>
      </c>
    </row>
    <row r="1211" spans="1:6">
      <c r="A1211">
        <v>2193</v>
      </c>
      <c r="B1211">
        <f>VLOOKUP(A1211,OrderProduct!A1211:O3162,15,0)</f>
        <v>3</v>
      </c>
      <c r="C1211" t="str">
        <f>VLOOKUP(B1211,'Product Category'!$A$2:$B$4,2,0)</f>
        <v>Technology</v>
      </c>
      <c r="D1211" s="8">
        <v>42113</v>
      </c>
      <c r="E1211" s="8">
        <v>42114</v>
      </c>
      <c r="F1211">
        <f>VLOOKUP(A1211,OrderProduct!A1211:F3162,6,0)</f>
        <v>2767.95</v>
      </c>
    </row>
    <row r="1212" spans="1:6">
      <c r="A1212">
        <v>2196</v>
      </c>
      <c r="B1212">
        <f>VLOOKUP(A1212,OrderProduct!A1212:O3163,15,0)</f>
        <v>3</v>
      </c>
      <c r="C1212" t="str">
        <f>VLOOKUP(B1212,'Product Category'!$A$2:$B$4,2,0)</f>
        <v>Technology</v>
      </c>
      <c r="D1212" s="8">
        <v>42113</v>
      </c>
      <c r="E1212" s="8">
        <v>42115</v>
      </c>
      <c r="F1212">
        <f>VLOOKUP(A1212,OrderProduct!A1212:F3163,6,0)</f>
        <v>123.03</v>
      </c>
    </row>
    <row r="1213" spans="1:6">
      <c r="A1213">
        <v>2196</v>
      </c>
      <c r="B1213">
        <f>VLOOKUP(A1213,OrderProduct!A1213:O3164,15,0)</f>
        <v>3</v>
      </c>
      <c r="C1213" t="str">
        <f>VLOOKUP(B1213,'Product Category'!$A$2:$B$4,2,0)</f>
        <v>Technology</v>
      </c>
      <c r="D1213" s="8">
        <v>42113</v>
      </c>
      <c r="E1213" s="8">
        <v>42117</v>
      </c>
      <c r="F1213">
        <f>VLOOKUP(A1213,OrderProduct!A1213:F3164,6,0)</f>
        <v>431.84</v>
      </c>
    </row>
    <row r="1214" spans="1:6">
      <c r="A1214">
        <v>2196</v>
      </c>
      <c r="B1214">
        <f>VLOOKUP(A1214,OrderProduct!A1214:O3165,15,0)</f>
        <v>2</v>
      </c>
      <c r="C1214" t="str">
        <f>VLOOKUP(B1214,'Product Category'!$A$2:$B$4,2,0)</f>
        <v>Office Supplies</v>
      </c>
      <c r="D1214" s="8">
        <v>42113</v>
      </c>
      <c r="E1214" s="8">
        <v>42115</v>
      </c>
      <c r="F1214">
        <f>VLOOKUP(A1214,OrderProduct!A1214:F3165,6,0)</f>
        <v>41.6</v>
      </c>
    </row>
    <row r="1215" spans="1:6">
      <c r="A1215">
        <v>2197</v>
      </c>
      <c r="B1215">
        <f>VLOOKUP(A1215,OrderProduct!A1215:O3166,15,0)</f>
        <v>3</v>
      </c>
      <c r="C1215" t="str">
        <f>VLOOKUP(B1215,'Product Category'!$A$2:$B$4,2,0)</f>
        <v>Technology</v>
      </c>
      <c r="D1215" s="8">
        <v>42113</v>
      </c>
      <c r="E1215" s="8">
        <v>42113</v>
      </c>
      <c r="F1215">
        <f>VLOOKUP(A1215,OrderProduct!A1215:F3166,6,0)</f>
        <v>1497.22</v>
      </c>
    </row>
    <row r="1216" spans="1:6">
      <c r="A1216">
        <v>2197</v>
      </c>
      <c r="B1216">
        <f>VLOOKUP(A1216,OrderProduct!A1216:O3167,15,0)</f>
        <v>1</v>
      </c>
      <c r="C1216" t="str">
        <f>VLOOKUP(B1216,'Product Category'!$A$2:$B$4,2,0)</f>
        <v>Furniture</v>
      </c>
      <c r="D1216" s="8">
        <v>42113</v>
      </c>
      <c r="E1216" s="8">
        <v>42115</v>
      </c>
      <c r="F1216">
        <f>VLOOKUP(A1216,OrderProduct!A1216:F3167,6,0)</f>
        <v>244.81</v>
      </c>
    </row>
    <row r="1217" spans="1:6">
      <c r="A1217">
        <v>2198</v>
      </c>
      <c r="B1217">
        <f>VLOOKUP(A1217,OrderProduct!A1217:O3168,15,0)</f>
        <v>2</v>
      </c>
      <c r="C1217" t="str">
        <f>VLOOKUP(B1217,'Product Category'!$A$2:$B$4,2,0)</f>
        <v>Office Supplies</v>
      </c>
      <c r="D1217" s="8">
        <v>42113</v>
      </c>
      <c r="E1217" s="8">
        <v>42120</v>
      </c>
      <c r="F1217">
        <f>VLOOKUP(A1217,OrderProduct!A1217:F3168,6,0)</f>
        <v>4.55</v>
      </c>
    </row>
    <row r="1218" spans="1:6">
      <c r="A1218">
        <v>2198</v>
      </c>
      <c r="B1218">
        <f>VLOOKUP(A1218,OrderProduct!A1218:O3169,15,0)</f>
        <v>2</v>
      </c>
      <c r="C1218" t="str">
        <f>VLOOKUP(B1218,'Product Category'!$A$2:$B$4,2,0)</f>
        <v>Office Supplies</v>
      </c>
      <c r="D1218" s="8">
        <v>42113</v>
      </c>
      <c r="E1218" s="8">
        <v>42118</v>
      </c>
      <c r="F1218">
        <f>VLOOKUP(A1218,OrderProduct!A1218:F3169,6,0)</f>
        <v>164.71</v>
      </c>
    </row>
    <row r="1219" spans="1:6">
      <c r="A1219">
        <v>2201</v>
      </c>
      <c r="B1219">
        <f>VLOOKUP(A1219,OrderProduct!A1219:O3170,15,0)</f>
        <v>1</v>
      </c>
      <c r="C1219" t="str">
        <f>VLOOKUP(B1219,'Product Category'!$A$2:$B$4,2,0)</f>
        <v>Furniture</v>
      </c>
      <c r="D1219" s="8">
        <v>42113</v>
      </c>
      <c r="E1219" s="8">
        <v>42120</v>
      </c>
      <c r="F1219">
        <f>VLOOKUP(A1219,OrderProduct!A1219:F3170,6,0)</f>
        <v>79.68</v>
      </c>
    </row>
    <row r="1220" spans="1:6">
      <c r="A1220">
        <v>2202</v>
      </c>
      <c r="B1220">
        <f>VLOOKUP(A1220,OrderProduct!A1220:O3171,15,0)</f>
        <v>1</v>
      </c>
      <c r="C1220" t="str">
        <f>VLOOKUP(B1220,'Product Category'!$A$2:$B$4,2,0)</f>
        <v>Furniture</v>
      </c>
      <c r="D1220" s="8">
        <v>42114</v>
      </c>
      <c r="E1220" s="8">
        <v>42115</v>
      </c>
      <c r="F1220">
        <f>VLOOKUP(A1220,OrderProduct!A1220:F3171,6,0)</f>
        <v>53.26</v>
      </c>
    </row>
    <row r="1221" spans="1:6">
      <c r="A1221">
        <v>2202</v>
      </c>
      <c r="B1221">
        <f>VLOOKUP(A1221,OrderProduct!A1221:O3172,15,0)</f>
        <v>2</v>
      </c>
      <c r="C1221" t="str">
        <f>VLOOKUP(B1221,'Product Category'!$A$2:$B$4,2,0)</f>
        <v>Office Supplies</v>
      </c>
      <c r="D1221" s="8">
        <v>42114</v>
      </c>
      <c r="E1221" s="8">
        <v>42114</v>
      </c>
      <c r="F1221">
        <f>VLOOKUP(A1221,OrderProduct!A1221:F3172,6,0)</f>
        <v>203.49</v>
      </c>
    </row>
    <row r="1222" spans="1:6">
      <c r="A1222">
        <v>2202</v>
      </c>
      <c r="B1222">
        <f>VLOOKUP(A1222,OrderProduct!A1222:O3173,15,0)</f>
        <v>2</v>
      </c>
      <c r="C1222" t="str">
        <f>VLOOKUP(B1222,'Product Category'!$A$2:$B$4,2,0)</f>
        <v>Office Supplies</v>
      </c>
      <c r="D1222" s="8">
        <v>42114</v>
      </c>
      <c r="E1222" s="8">
        <v>42115</v>
      </c>
      <c r="F1222">
        <f>VLOOKUP(A1222,OrderProduct!A1222:F3173,6,0)</f>
        <v>2356.01</v>
      </c>
    </row>
    <row r="1223" spans="1:6">
      <c r="A1223">
        <v>2203</v>
      </c>
      <c r="B1223">
        <f>VLOOKUP(A1223,OrderProduct!A1223:O3174,15,0)</f>
        <v>3</v>
      </c>
      <c r="C1223" t="str">
        <f>VLOOKUP(B1223,'Product Category'!$A$2:$B$4,2,0)</f>
        <v>Technology</v>
      </c>
      <c r="D1223" s="8">
        <v>42114</v>
      </c>
      <c r="E1223" s="8">
        <v>42115</v>
      </c>
      <c r="F1223">
        <f>VLOOKUP(A1223,OrderProduct!A1223:F3174,6,0)</f>
        <v>47.4</v>
      </c>
    </row>
    <row r="1224" spans="1:6">
      <c r="A1224">
        <v>2203</v>
      </c>
      <c r="B1224">
        <f>VLOOKUP(A1224,OrderProduct!A1224:O3175,15,0)</f>
        <v>3</v>
      </c>
      <c r="C1224" t="str">
        <f>VLOOKUP(B1224,'Product Category'!$A$2:$B$4,2,0)</f>
        <v>Technology</v>
      </c>
      <c r="D1224" s="8">
        <v>42114</v>
      </c>
      <c r="E1224" s="8">
        <v>42116</v>
      </c>
      <c r="F1224">
        <f>VLOOKUP(A1224,OrderProduct!A1224:F3175,6,0)</f>
        <v>436.94</v>
      </c>
    </row>
    <row r="1225" spans="1:6">
      <c r="A1225">
        <v>2204</v>
      </c>
      <c r="B1225">
        <f>VLOOKUP(A1225,OrderProduct!A1225:O3176,15,0)</f>
        <v>1</v>
      </c>
      <c r="C1225" t="str">
        <f>VLOOKUP(B1225,'Product Category'!$A$2:$B$4,2,0)</f>
        <v>Furniture</v>
      </c>
      <c r="D1225" s="8">
        <v>42114</v>
      </c>
      <c r="E1225" s="8">
        <v>42115</v>
      </c>
      <c r="F1225">
        <f>VLOOKUP(A1225,OrderProduct!A1225:F3176,6,0)</f>
        <v>37.38</v>
      </c>
    </row>
    <row r="1226" spans="1:6">
      <c r="A1226">
        <v>2204</v>
      </c>
      <c r="B1226">
        <f>VLOOKUP(A1226,OrderProduct!A1226:O3177,15,0)</f>
        <v>1</v>
      </c>
      <c r="C1226" t="str">
        <f>VLOOKUP(B1226,'Product Category'!$A$2:$B$4,2,0)</f>
        <v>Furniture</v>
      </c>
      <c r="D1226" s="8">
        <v>42114</v>
      </c>
      <c r="E1226" s="8">
        <v>42115</v>
      </c>
      <c r="F1226">
        <f>VLOOKUP(A1226,OrderProduct!A1226:F3177,6,0)</f>
        <v>99.75</v>
      </c>
    </row>
    <row r="1227" spans="1:6">
      <c r="A1227">
        <v>2206</v>
      </c>
      <c r="B1227">
        <f>VLOOKUP(A1227,OrderProduct!A1227:O3178,15,0)</f>
        <v>3</v>
      </c>
      <c r="C1227" t="str">
        <f>VLOOKUP(B1227,'Product Category'!$A$2:$B$4,2,0)</f>
        <v>Technology</v>
      </c>
      <c r="D1227" s="8">
        <v>42114</v>
      </c>
      <c r="E1227" s="8">
        <v>42116</v>
      </c>
      <c r="F1227">
        <f>VLOOKUP(A1227,OrderProduct!A1227:F3178,6,0)</f>
        <v>410.17</v>
      </c>
    </row>
    <row r="1228" spans="1:6">
      <c r="A1228">
        <v>2206</v>
      </c>
      <c r="B1228">
        <f>VLOOKUP(A1228,OrderProduct!A1228:O3179,15,0)</f>
        <v>3</v>
      </c>
      <c r="C1228" t="str">
        <f>VLOOKUP(B1228,'Product Category'!$A$2:$B$4,2,0)</f>
        <v>Technology</v>
      </c>
      <c r="D1228" s="8">
        <v>42114</v>
      </c>
      <c r="E1228" s="8">
        <v>42116</v>
      </c>
      <c r="F1228">
        <f>VLOOKUP(A1228,OrderProduct!A1228:F3179,6,0)</f>
        <v>1774.5</v>
      </c>
    </row>
    <row r="1229" spans="1:6">
      <c r="A1229">
        <v>2209</v>
      </c>
      <c r="B1229">
        <f>VLOOKUP(A1229,OrderProduct!A1229:O3180,15,0)</f>
        <v>2</v>
      </c>
      <c r="C1229" t="str">
        <f>VLOOKUP(B1229,'Product Category'!$A$2:$B$4,2,0)</f>
        <v>Office Supplies</v>
      </c>
      <c r="D1229" s="8">
        <v>42114</v>
      </c>
      <c r="E1229" s="8">
        <v>42114</v>
      </c>
      <c r="F1229">
        <f>VLOOKUP(A1229,OrderProduct!A1229:F3180,6,0)</f>
        <v>1054.69</v>
      </c>
    </row>
    <row r="1230" spans="1:6">
      <c r="A1230">
        <v>2211</v>
      </c>
      <c r="B1230">
        <f>VLOOKUP(A1230,OrderProduct!A1230:O3181,15,0)</f>
        <v>2</v>
      </c>
      <c r="C1230" t="str">
        <f>VLOOKUP(B1230,'Product Category'!$A$2:$B$4,2,0)</f>
        <v>Office Supplies</v>
      </c>
      <c r="D1230" s="8">
        <v>42114</v>
      </c>
      <c r="E1230" s="8">
        <v>42115</v>
      </c>
      <c r="F1230">
        <f>VLOOKUP(A1230,OrderProduct!A1230:F3181,6,0)</f>
        <v>52.93</v>
      </c>
    </row>
    <row r="1231" spans="1:6">
      <c r="A1231">
        <v>2212</v>
      </c>
      <c r="B1231">
        <f>VLOOKUP(A1231,OrderProduct!A1231:O3182,15,0)</f>
        <v>3</v>
      </c>
      <c r="C1231" t="str">
        <f>VLOOKUP(B1231,'Product Category'!$A$2:$B$4,2,0)</f>
        <v>Technology</v>
      </c>
      <c r="D1231" s="8">
        <v>42114</v>
      </c>
      <c r="E1231" s="8">
        <v>42116</v>
      </c>
      <c r="F1231">
        <f>VLOOKUP(A1231,OrderProduct!A1231:F3182,6,0)</f>
        <v>75.61</v>
      </c>
    </row>
    <row r="1232" spans="1:6">
      <c r="A1232">
        <v>2215</v>
      </c>
      <c r="B1232">
        <f>VLOOKUP(A1232,OrderProduct!A1232:O3183,15,0)</f>
        <v>2</v>
      </c>
      <c r="C1232" t="str">
        <f>VLOOKUP(B1232,'Product Category'!$A$2:$B$4,2,0)</f>
        <v>Office Supplies</v>
      </c>
      <c r="D1232" s="8">
        <v>42114</v>
      </c>
      <c r="E1232" s="8">
        <v>42115</v>
      </c>
      <c r="F1232">
        <f>VLOOKUP(A1232,OrderProduct!A1232:F3183,6,0)</f>
        <v>67.64</v>
      </c>
    </row>
    <row r="1233" spans="1:6">
      <c r="A1233">
        <v>2216</v>
      </c>
      <c r="B1233">
        <f>VLOOKUP(A1233,OrderProduct!A1233:O3184,15,0)</f>
        <v>3</v>
      </c>
      <c r="C1233" t="str">
        <f>VLOOKUP(B1233,'Product Category'!$A$2:$B$4,2,0)</f>
        <v>Technology</v>
      </c>
      <c r="D1233" s="8">
        <v>42115</v>
      </c>
      <c r="E1233" s="8">
        <v>42115</v>
      </c>
      <c r="F1233">
        <f>VLOOKUP(A1233,OrderProduct!A1233:F3184,6,0)</f>
        <v>240.42</v>
      </c>
    </row>
    <row r="1234" spans="1:6">
      <c r="A1234">
        <v>2216</v>
      </c>
      <c r="B1234">
        <f>VLOOKUP(A1234,OrderProduct!A1234:O3185,15,0)</f>
        <v>2</v>
      </c>
      <c r="C1234" t="str">
        <f>VLOOKUP(B1234,'Product Category'!$A$2:$B$4,2,0)</f>
        <v>Office Supplies</v>
      </c>
      <c r="D1234" s="8">
        <v>42115</v>
      </c>
      <c r="E1234" s="8">
        <v>42122</v>
      </c>
      <c r="F1234">
        <f>VLOOKUP(A1234,OrderProduct!A1234:F3185,6,0)</f>
        <v>184.4</v>
      </c>
    </row>
    <row r="1235" spans="1:6">
      <c r="A1235">
        <v>2220</v>
      </c>
      <c r="B1235">
        <f>VLOOKUP(A1235,OrderProduct!A1235:O3186,15,0)</f>
        <v>1</v>
      </c>
      <c r="C1235" t="str">
        <f>VLOOKUP(B1235,'Product Category'!$A$2:$B$4,2,0)</f>
        <v>Furniture</v>
      </c>
      <c r="D1235" s="8">
        <v>42115</v>
      </c>
      <c r="E1235" s="8">
        <v>42119</v>
      </c>
      <c r="F1235">
        <f>VLOOKUP(A1235,OrderProduct!A1235:F3186,6,0)</f>
        <v>3802.01</v>
      </c>
    </row>
    <row r="1236" spans="1:6">
      <c r="A1236">
        <v>2225</v>
      </c>
      <c r="B1236">
        <f>VLOOKUP(A1236,OrderProduct!A1236:O3187,15,0)</f>
        <v>1</v>
      </c>
      <c r="C1236" t="str">
        <f>VLOOKUP(B1236,'Product Category'!$A$2:$B$4,2,0)</f>
        <v>Furniture</v>
      </c>
      <c r="D1236" s="8">
        <v>42115</v>
      </c>
      <c r="E1236" s="8">
        <v>42117</v>
      </c>
      <c r="F1236">
        <f>VLOOKUP(A1236,OrderProduct!A1236:F3187,6,0)</f>
        <v>798.69</v>
      </c>
    </row>
    <row r="1237" spans="1:6">
      <c r="A1237">
        <v>2240</v>
      </c>
      <c r="B1237">
        <f>VLOOKUP(A1237,OrderProduct!A1237:O3188,15,0)</f>
        <v>2</v>
      </c>
      <c r="C1237" t="str">
        <f>VLOOKUP(B1237,'Product Category'!$A$2:$B$4,2,0)</f>
        <v>Office Supplies</v>
      </c>
      <c r="D1237" s="8">
        <v>42115</v>
      </c>
      <c r="E1237" s="8">
        <v>42119</v>
      </c>
      <c r="F1237">
        <f>VLOOKUP(A1237,OrderProduct!A1237:F3188,6,0)</f>
        <v>792.11</v>
      </c>
    </row>
    <row r="1238" spans="1:6">
      <c r="A1238">
        <v>2250</v>
      </c>
      <c r="B1238">
        <f>VLOOKUP(A1238,OrderProduct!A1238:O3189,15,0)</f>
        <v>1</v>
      </c>
      <c r="C1238" t="str">
        <f>VLOOKUP(B1238,'Product Category'!$A$2:$B$4,2,0)</f>
        <v>Furniture</v>
      </c>
      <c r="D1238" s="8">
        <v>42115</v>
      </c>
      <c r="E1238" s="8">
        <v>42117</v>
      </c>
      <c r="F1238">
        <f>VLOOKUP(A1238,OrderProduct!A1238:F3189,6,0)</f>
        <v>28.73</v>
      </c>
    </row>
    <row r="1239" spans="1:6">
      <c r="A1239">
        <v>2254</v>
      </c>
      <c r="B1239">
        <f>VLOOKUP(A1239,OrderProduct!A1239:O3190,15,0)</f>
        <v>2</v>
      </c>
      <c r="C1239" t="str">
        <f>VLOOKUP(B1239,'Product Category'!$A$2:$B$4,2,0)</f>
        <v>Office Supplies</v>
      </c>
      <c r="D1239" s="8">
        <v>42115</v>
      </c>
      <c r="E1239" s="8">
        <v>42115</v>
      </c>
      <c r="F1239">
        <f>VLOOKUP(A1239,OrderProduct!A1239:F3190,6,0)</f>
        <v>11.78</v>
      </c>
    </row>
    <row r="1240" spans="1:6">
      <c r="A1240">
        <v>2254</v>
      </c>
      <c r="B1240">
        <f>VLOOKUP(A1240,OrderProduct!A1240:O3191,15,0)</f>
        <v>2</v>
      </c>
      <c r="C1240" t="str">
        <f>VLOOKUP(B1240,'Product Category'!$A$2:$B$4,2,0)</f>
        <v>Office Supplies</v>
      </c>
      <c r="D1240" s="8">
        <v>42115</v>
      </c>
      <c r="E1240" s="8">
        <v>42122</v>
      </c>
      <c r="F1240">
        <f>VLOOKUP(A1240,OrderProduct!A1240:F3191,6,0)</f>
        <v>20.96</v>
      </c>
    </row>
    <row r="1241" spans="1:6">
      <c r="A1241">
        <v>2254</v>
      </c>
      <c r="B1241">
        <f>VLOOKUP(A1241,OrderProduct!A1241:O3192,15,0)</f>
        <v>2</v>
      </c>
      <c r="C1241" t="str">
        <f>VLOOKUP(B1241,'Product Category'!$A$2:$B$4,2,0)</f>
        <v>Office Supplies</v>
      </c>
      <c r="D1241" s="8">
        <v>42115</v>
      </c>
      <c r="E1241" s="8">
        <v>42119</v>
      </c>
      <c r="F1241">
        <f>VLOOKUP(A1241,OrderProduct!A1241:F3192,6,0)</f>
        <v>17.64</v>
      </c>
    </row>
    <row r="1242" spans="1:6">
      <c r="A1242">
        <v>2256</v>
      </c>
      <c r="B1242">
        <f>VLOOKUP(A1242,OrderProduct!A1242:O3193,15,0)</f>
        <v>2</v>
      </c>
      <c r="C1242" t="str">
        <f>VLOOKUP(B1242,'Product Category'!$A$2:$B$4,2,0)</f>
        <v>Office Supplies</v>
      </c>
      <c r="D1242" s="8">
        <v>42115</v>
      </c>
      <c r="E1242" s="8">
        <v>42115</v>
      </c>
      <c r="F1242">
        <f>VLOOKUP(A1242,OrderProduct!A1242:F3193,6,0)</f>
        <v>26.66</v>
      </c>
    </row>
    <row r="1243" spans="1:6">
      <c r="A1243">
        <v>2256</v>
      </c>
      <c r="B1243">
        <f>VLOOKUP(A1243,OrderProduct!A1243:O3194,15,0)</f>
        <v>1</v>
      </c>
      <c r="C1243" t="str">
        <f>VLOOKUP(B1243,'Product Category'!$A$2:$B$4,2,0)</f>
        <v>Furniture</v>
      </c>
      <c r="D1243" s="8">
        <v>42115</v>
      </c>
      <c r="E1243" s="8">
        <v>42116</v>
      </c>
      <c r="F1243">
        <f>VLOOKUP(A1243,OrderProduct!A1243:F3194,6,0)</f>
        <v>29.55</v>
      </c>
    </row>
    <row r="1244" spans="1:6">
      <c r="A1244">
        <v>2257</v>
      </c>
      <c r="B1244">
        <f>VLOOKUP(A1244,OrderProduct!A1244:O3195,15,0)</f>
        <v>2</v>
      </c>
      <c r="C1244" t="str">
        <f>VLOOKUP(B1244,'Product Category'!$A$2:$B$4,2,0)</f>
        <v>Office Supplies</v>
      </c>
      <c r="D1244" s="8">
        <v>42115</v>
      </c>
      <c r="E1244" s="8">
        <v>42117</v>
      </c>
      <c r="F1244">
        <f>VLOOKUP(A1244,OrderProduct!A1244:F3195,6,0)</f>
        <v>1237.4</v>
      </c>
    </row>
    <row r="1245" spans="1:6">
      <c r="A1245">
        <v>2258</v>
      </c>
      <c r="B1245">
        <f>VLOOKUP(A1245,OrderProduct!A1245:O3196,15,0)</f>
        <v>2</v>
      </c>
      <c r="C1245" t="str">
        <f>VLOOKUP(B1245,'Product Category'!$A$2:$B$4,2,0)</f>
        <v>Office Supplies</v>
      </c>
      <c r="D1245" s="8">
        <v>42115</v>
      </c>
      <c r="E1245" s="8">
        <v>42116</v>
      </c>
      <c r="F1245">
        <f>VLOOKUP(A1245,OrderProduct!A1245:F3196,6,0)</f>
        <v>3206.94</v>
      </c>
    </row>
    <row r="1246" spans="1:6">
      <c r="A1246">
        <v>2258</v>
      </c>
      <c r="B1246">
        <f>VLOOKUP(A1246,OrderProduct!A1246:O3197,15,0)</f>
        <v>3</v>
      </c>
      <c r="C1246" t="str">
        <f>VLOOKUP(B1246,'Product Category'!$A$2:$B$4,2,0)</f>
        <v>Technology</v>
      </c>
      <c r="D1246" s="8">
        <v>42115</v>
      </c>
      <c r="E1246" s="8">
        <v>42115</v>
      </c>
      <c r="F1246">
        <f>VLOOKUP(A1246,OrderProduct!A1246:F3197,6,0)</f>
        <v>43.08</v>
      </c>
    </row>
    <row r="1247" spans="1:6">
      <c r="A1247">
        <v>2260</v>
      </c>
      <c r="B1247">
        <f>VLOOKUP(A1247,OrderProduct!A1247:O3198,15,0)</f>
        <v>2</v>
      </c>
      <c r="C1247" t="str">
        <f>VLOOKUP(B1247,'Product Category'!$A$2:$B$4,2,0)</f>
        <v>Office Supplies</v>
      </c>
      <c r="D1247" s="8">
        <v>42116</v>
      </c>
      <c r="E1247" s="8">
        <v>42120</v>
      </c>
      <c r="F1247">
        <f>VLOOKUP(A1247,OrderProduct!A1247:F3198,6,0)</f>
        <v>428.85</v>
      </c>
    </row>
    <row r="1248" spans="1:6">
      <c r="A1248">
        <v>2260</v>
      </c>
      <c r="B1248">
        <f>VLOOKUP(A1248,OrderProduct!A1248:O3199,15,0)</f>
        <v>3</v>
      </c>
      <c r="C1248" t="str">
        <f>VLOOKUP(B1248,'Product Category'!$A$2:$B$4,2,0)</f>
        <v>Technology</v>
      </c>
      <c r="D1248" s="8">
        <v>42116</v>
      </c>
      <c r="E1248" s="8">
        <v>42117</v>
      </c>
      <c r="F1248">
        <f>VLOOKUP(A1248,OrderProduct!A1248:F3199,6,0)</f>
        <v>342.54</v>
      </c>
    </row>
    <row r="1249" spans="1:6">
      <c r="A1249">
        <v>2260</v>
      </c>
      <c r="B1249">
        <f>VLOOKUP(A1249,OrderProduct!A1249:O3200,15,0)</f>
        <v>2</v>
      </c>
      <c r="C1249" t="str">
        <f>VLOOKUP(B1249,'Product Category'!$A$2:$B$4,2,0)</f>
        <v>Office Supplies</v>
      </c>
      <c r="D1249" s="8">
        <v>42116</v>
      </c>
      <c r="E1249" s="8">
        <v>42119</v>
      </c>
      <c r="F1249">
        <f>VLOOKUP(A1249,OrderProduct!A1249:F3200,6,0)</f>
        <v>294.97</v>
      </c>
    </row>
    <row r="1250" spans="1:6">
      <c r="A1250">
        <v>2260</v>
      </c>
      <c r="B1250">
        <f>VLOOKUP(A1250,OrderProduct!A1250:O3201,15,0)</f>
        <v>3</v>
      </c>
      <c r="C1250" t="str">
        <f>VLOOKUP(B1250,'Product Category'!$A$2:$B$4,2,0)</f>
        <v>Technology</v>
      </c>
      <c r="D1250" s="8">
        <v>42116</v>
      </c>
      <c r="E1250" s="8">
        <v>42120</v>
      </c>
      <c r="F1250">
        <f>VLOOKUP(A1250,OrderProduct!A1250:F3201,6,0)</f>
        <v>2458.05</v>
      </c>
    </row>
    <row r="1251" spans="1:6">
      <c r="A1251">
        <v>2264</v>
      </c>
      <c r="B1251">
        <f>VLOOKUP(A1251,OrderProduct!A1251:O3202,15,0)</f>
        <v>2</v>
      </c>
      <c r="C1251" t="str">
        <f>VLOOKUP(B1251,'Product Category'!$A$2:$B$4,2,0)</f>
        <v>Office Supplies</v>
      </c>
      <c r="D1251" s="8">
        <v>42116</v>
      </c>
      <c r="E1251" s="8">
        <v>42117</v>
      </c>
      <c r="F1251">
        <f>VLOOKUP(A1251,OrderProduct!A1251:F3202,6,0)</f>
        <v>2465.75</v>
      </c>
    </row>
    <row r="1252" spans="1:6">
      <c r="A1252">
        <v>2265</v>
      </c>
      <c r="B1252">
        <f>VLOOKUP(A1252,OrderProduct!A1252:O3203,15,0)</f>
        <v>2</v>
      </c>
      <c r="C1252" t="str">
        <f>VLOOKUP(B1252,'Product Category'!$A$2:$B$4,2,0)</f>
        <v>Office Supplies</v>
      </c>
      <c r="D1252" s="8">
        <v>42116</v>
      </c>
      <c r="E1252" s="8">
        <v>42118</v>
      </c>
      <c r="F1252">
        <f>VLOOKUP(A1252,OrderProduct!A1252:F3203,6,0)</f>
        <v>650.25</v>
      </c>
    </row>
    <row r="1253" spans="1:6">
      <c r="A1253">
        <v>2265</v>
      </c>
      <c r="B1253">
        <f>VLOOKUP(A1253,OrderProduct!A1253:O3204,15,0)</f>
        <v>2</v>
      </c>
      <c r="C1253" t="str">
        <f>VLOOKUP(B1253,'Product Category'!$A$2:$B$4,2,0)</f>
        <v>Office Supplies</v>
      </c>
      <c r="D1253" s="8">
        <v>42116</v>
      </c>
      <c r="E1253" s="8">
        <v>42120</v>
      </c>
      <c r="F1253">
        <f>VLOOKUP(A1253,OrderProduct!A1253:F3204,6,0)</f>
        <v>272.12</v>
      </c>
    </row>
    <row r="1254" spans="1:6">
      <c r="A1254">
        <v>2266</v>
      </c>
      <c r="B1254">
        <f>VLOOKUP(A1254,OrderProduct!A1254:O3205,15,0)</f>
        <v>2</v>
      </c>
      <c r="C1254" t="str">
        <f>VLOOKUP(B1254,'Product Category'!$A$2:$B$4,2,0)</f>
        <v>Office Supplies</v>
      </c>
      <c r="D1254" s="8">
        <v>42116</v>
      </c>
      <c r="E1254" s="8">
        <v>42118</v>
      </c>
      <c r="F1254">
        <f>VLOOKUP(A1254,OrderProduct!A1254:F3205,6,0)</f>
        <v>2259.99</v>
      </c>
    </row>
    <row r="1255" spans="1:6">
      <c r="A1255">
        <v>2266</v>
      </c>
      <c r="B1255">
        <f>VLOOKUP(A1255,OrderProduct!A1255:O3206,15,0)</f>
        <v>2</v>
      </c>
      <c r="C1255" t="str">
        <f>VLOOKUP(B1255,'Product Category'!$A$2:$B$4,2,0)</f>
        <v>Office Supplies</v>
      </c>
      <c r="D1255" s="8">
        <v>42116</v>
      </c>
      <c r="E1255" s="8">
        <v>42116</v>
      </c>
      <c r="F1255">
        <f>VLOOKUP(A1255,OrderProduct!A1255:F3206,6,0)</f>
        <v>129.43</v>
      </c>
    </row>
    <row r="1256" spans="1:6">
      <c r="A1256">
        <v>2268</v>
      </c>
      <c r="B1256">
        <f>VLOOKUP(A1256,OrderProduct!A1256:O3207,15,0)</f>
        <v>1</v>
      </c>
      <c r="C1256" t="str">
        <f>VLOOKUP(B1256,'Product Category'!$A$2:$B$4,2,0)</f>
        <v>Furniture</v>
      </c>
      <c r="D1256" s="8">
        <v>42117</v>
      </c>
      <c r="E1256" s="8">
        <v>42118</v>
      </c>
      <c r="F1256">
        <f>VLOOKUP(A1256,OrderProduct!A1256:F3207,6,0)</f>
        <v>61.39</v>
      </c>
    </row>
    <row r="1257" spans="1:6">
      <c r="A1257">
        <v>2270</v>
      </c>
      <c r="B1257">
        <f>VLOOKUP(A1257,OrderProduct!A1257:O3208,15,0)</f>
        <v>2</v>
      </c>
      <c r="C1257" t="str">
        <f>VLOOKUP(B1257,'Product Category'!$A$2:$B$4,2,0)</f>
        <v>Office Supplies</v>
      </c>
      <c r="D1257" s="8">
        <v>42117</v>
      </c>
      <c r="E1257" s="8">
        <v>42118</v>
      </c>
      <c r="F1257">
        <f>VLOOKUP(A1257,OrderProduct!A1257:F3208,6,0)</f>
        <v>2435.52</v>
      </c>
    </row>
    <row r="1258" spans="1:6">
      <c r="A1258">
        <v>2270</v>
      </c>
      <c r="B1258">
        <f>VLOOKUP(A1258,OrderProduct!A1258:O3209,15,0)</f>
        <v>2</v>
      </c>
      <c r="C1258" t="str">
        <f>VLOOKUP(B1258,'Product Category'!$A$2:$B$4,2,0)</f>
        <v>Office Supplies</v>
      </c>
      <c r="D1258" s="8">
        <v>42117</v>
      </c>
      <c r="E1258" s="8">
        <v>42118</v>
      </c>
      <c r="F1258">
        <f>VLOOKUP(A1258,OrderProduct!A1258:F3209,6,0)</f>
        <v>424.68</v>
      </c>
    </row>
    <row r="1259" spans="1:6">
      <c r="A1259">
        <v>2270</v>
      </c>
      <c r="B1259">
        <f>VLOOKUP(A1259,OrderProduct!A1259:O3210,15,0)</f>
        <v>3</v>
      </c>
      <c r="C1259" t="str">
        <f>VLOOKUP(B1259,'Product Category'!$A$2:$B$4,2,0)</f>
        <v>Technology</v>
      </c>
      <c r="D1259" s="8">
        <v>42117</v>
      </c>
      <c r="E1259" s="8">
        <v>42117</v>
      </c>
      <c r="F1259">
        <f>VLOOKUP(A1259,OrderProduct!A1259:F3210,6,0)</f>
        <v>40.17</v>
      </c>
    </row>
    <row r="1260" spans="1:6">
      <c r="A1260">
        <v>2272</v>
      </c>
      <c r="B1260">
        <f>VLOOKUP(A1260,OrderProduct!A1260:O3211,15,0)</f>
        <v>2</v>
      </c>
      <c r="C1260" t="str">
        <f>VLOOKUP(B1260,'Product Category'!$A$2:$B$4,2,0)</f>
        <v>Office Supplies</v>
      </c>
      <c r="D1260" s="8">
        <v>42117</v>
      </c>
      <c r="E1260" s="8">
        <v>42117</v>
      </c>
      <c r="F1260">
        <f>VLOOKUP(A1260,OrderProduct!A1260:F3211,6,0)</f>
        <v>58.68</v>
      </c>
    </row>
    <row r="1261" spans="1:6">
      <c r="A1261">
        <v>2273</v>
      </c>
      <c r="B1261">
        <f>VLOOKUP(A1261,OrderProduct!A1261:O3212,15,0)</f>
        <v>2</v>
      </c>
      <c r="C1261" t="str">
        <f>VLOOKUP(B1261,'Product Category'!$A$2:$B$4,2,0)</f>
        <v>Office Supplies</v>
      </c>
      <c r="D1261" s="8">
        <v>42117</v>
      </c>
      <c r="E1261" s="8">
        <v>42119</v>
      </c>
      <c r="F1261">
        <f>VLOOKUP(A1261,OrderProduct!A1261:F3212,6,0)</f>
        <v>53.1</v>
      </c>
    </row>
    <row r="1262" spans="1:6">
      <c r="A1262">
        <v>2273</v>
      </c>
      <c r="B1262">
        <f>VLOOKUP(A1262,OrderProduct!A1262:O3213,15,0)</f>
        <v>3</v>
      </c>
      <c r="C1262" t="str">
        <f>VLOOKUP(B1262,'Product Category'!$A$2:$B$4,2,0)</f>
        <v>Technology</v>
      </c>
      <c r="D1262" s="8">
        <v>42117</v>
      </c>
      <c r="E1262" s="8">
        <v>42119</v>
      </c>
      <c r="F1262">
        <f>VLOOKUP(A1262,OrderProduct!A1262:F3213,6,0)</f>
        <v>783.55</v>
      </c>
    </row>
    <row r="1263" spans="1:6">
      <c r="A1263">
        <v>2274</v>
      </c>
      <c r="B1263">
        <f>VLOOKUP(A1263,OrderProduct!A1263:O3214,15,0)</f>
        <v>1</v>
      </c>
      <c r="C1263" t="str">
        <f>VLOOKUP(B1263,'Product Category'!$A$2:$B$4,2,0)</f>
        <v>Furniture</v>
      </c>
      <c r="D1263" s="8">
        <v>42117</v>
      </c>
      <c r="E1263" s="8">
        <v>42118</v>
      </c>
      <c r="F1263">
        <f>VLOOKUP(A1263,OrderProduct!A1263:F3214,6,0)</f>
        <v>3838.14</v>
      </c>
    </row>
    <row r="1264" spans="1:6">
      <c r="A1264">
        <v>2276</v>
      </c>
      <c r="B1264">
        <f>VLOOKUP(A1264,OrderProduct!A1264:O3215,15,0)</f>
        <v>3</v>
      </c>
      <c r="C1264" t="str">
        <f>VLOOKUP(B1264,'Product Category'!$A$2:$B$4,2,0)</f>
        <v>Technology</v>
      </c>
      <c r="D1264" s="8">
        <v>42117</v>
      </c>
      <c r="E1264" s="8">
        <v>42119</v>
      </c>
      <c r="F1264">
        <f>VLOOKUP(A1264,OrderProduct!A1264:F3215,6,0)</f>
        <v>80.35</v>
      </c>
    </row>
    <row r="1265" spans="1:6">
      <c r="A1265">
        <v>2279</v>
      </c>
      <c r="B1265">
        <f>VLOOKUP(A1265,OrderProduct!A1265:O3216,15,0)</f>
        <v>2</v>
      </c>
      <c r="C1265" t="str">
        <f>VLOOKUP(B1265,'Product Category'!$A$2:$B$4,2,0)</f>
        <v>Office Supplies</v>
      </c>
      <c r="D1265" s="8">
        <v>42117</v>
      </c>
      <c r="E1265" s="8">
        <v>42118</v>
      </c>
      <c r="F1265">
        <f>VLOOKUP(A1265,OrderProduct!A1265:F3216,6,0)</f>
        <v>818.49</v>
      </c>
    </row>
    <row r="1266" spans="1:6">
      <c r="A1266">
        <v>2281</v>
      </c>
      <c r="B1266">
        <f>VLOOKUP(A1266,OrderProduct!A1266:O3217,15,0)</f>
        <v>3</v>
      </c>
      <c r="C1266" t="str">
        <f>VLOOKUP(B1266,'Product Category'!$A$2:$B$4,2,0)</f>
        <v>Technology</v>
      </c>
      <c r="D1266" s="8">
        <v>42118</v>
      </c>
      <c r="E1266" s="8">
        <v>42119</v>
      </c>
      <c r="F1266">
        <f>VLOOKUP(A1266,OrderProduct!A1266:F3217,6,0)</f>
        <v>1188.63</v>
      </c>
    </row>
    <row r="1267" spans="1:6">
      <c r="A1267">
        <v>2282</v>
      </c>
      <c r="B1267">
        <f>VLOOKUP(A1267,OrderProduct!A1267:O3218,15,0)</f>
        <v>2</v>
      </c>
      <c r="C1267" t="str">
        <f>VLOOKUP(B1267,'Product Category'!$A$2:$B$4,2,0)</f>
        <v>Office Supplies</v>
      </c>
      <c r="D1267" s="8">
        <v>42118</v>
      </c>
      <c r="E1267" s="8">
        <v>42119</v>
      </c>
      <c r="F1267">
        <f>VLOOKUP(A1267,OrderProduct!A1267:F3218,6,0)</f>
        <v>1009.93</v>
      </c>
    </row>
    <row r="1268" spans="1:6">
      <c r="A1268">
        <v>2283</v>
      </c>
      <c r="B1268">
        <f>VLOOKUP(A1268,OrderProduct!A1268:O3219,15,0)</f>
        <v>2</v>
      </c>
      <c r="C1268" t="str">
        <f>VLOOKUP(B1268,'Product Category'!$A$2:$B$4,2,0)</f>
        <v>Office Supplies</v>
      </c>
      <c r="D1268" s="8">
        <v>42118</v>
      </c>
      <c r="E1268" s="8">
        <v>42118</v>
      </c>
      <c r="F1268">
        <f>VLOOKUP(A1268,OrderProduct!A1268:F3219,6,0)</f>
        <v>140.7</v>
      </c>
    </row>
    <row r="1269" spans="1:6">
      <c r="A1269">
        <v>2285</v>
      </c>
      <c r="B1269">
        <f>VLOOKUP(A1269,OrderProduct!A1269:O3220,15,0)</f>
        <v>2</v>
      </c>
      <c r="C1269" t="str">
        <f>VLOOKUP(B1269,'Product Category'!$A$2:$B$4,2,0)</f>
        <v>Office Supplies</v>
      </c>
      <c r="D1269" s="8">
        <v>42118</v>
      </c>
      <c r="E1269" s="8">
        <v>42120</v>
      </c>
      <c r="F1269">
        <f>VLOOKUP(A1269,OrderProduct!A1269:F3220,6,0)</f>
        <v>3550.28</v>
      </c>
    </row>
    <row r="1270" spans="1:6">
      <c r="A1270">
        <v>2286</v>
      </c>
      <c r="B1270">
        <f>VLOOKUP(A1270,OrderProduct!A1270:O3221,15,0)</f>
        <v>2</v>
      </c>
      <c r="C1270" t="str">
        <f>VLOOKUP(B1270,'Product Category'!$A$2:$B$4,2,0)</f>
        <v>Office Supplies</v>
      </c>
      <c r="D1270" s="8">
        <v>42118</v>
      </c>
      <c r="E1270" s="8">
        <v>42127</v>
      </c>
      <c r="F1270">
        <f>VLOOKUP(A1270,OrderProduct!A1270:F3221,6,0)</f>
        <v>57.84</v>
      </c>
    </row>
    <row r="1271" spans="1:6">
      <c r="A1271">
        <v>2286</v>
      </c>
      <c r="B1271">
        <f>VLOOKUP(A1271,OrderProduct!A1271:O3222,15,0)</f>
        <v>2</v>
      </c>
      <c r="C1271" t="str">
        <f>VLOOKUP(B1271,'Product Category'!$A$2:$B$4,2,0)</f>
        <v>Office Supplies</v>
      </c>
      <c r="D1271" s="8">
        <v>42118</v>
      </c>
      <c r="E1271" s="8">
        <v>42118</v>
      </c>
      <c r="F1271">
        <f>VLOOKUP(A1271,OrderProduct!A1271:F3222,6,0)</f>
        <v>1425.71</v>
      </c>
    </row>
    <row r="1272" spans="1:6">
      <c r="A1272">
        <v>2286</v>
      </c>
      <c r="B1272">
        <f>VLOOKUP(A1272,OrderProduct!A1272:O3223,15,0)</f>
        <v>2</v>
      </c>
      <c r="C1272" t="str">
        <f>VLOOKUP(B1272,'Product Category'!$A$2:$B$4,2,0)</f>
        <v>Office Supplies</v>
      </c>
      <c r="D1272" s="8">
        <v>42118</v>
      </c>
      <c r="E1272" s="8">
        <v>42120</v>
      </c>
      <c r="F1272">
        <f>VLOOKUP(A1272,OrderProduct!A1272:F3223,6,0)</f>
        <v>88.64</v>
      </c>
    </row>
    <row r="1273" spans="1:6">
      <c r="A1273">
        <v>2287</v>
      </c>
      <c r="B1273">
        <f>VLOOKUP(A1273,OrderProduct!A1273:O3224,15,0)</f>
        <v>2</v>
      </c>
      <c r="C1273" t="str">
        <f>VLOOKUP(B1273,'Product Category'!$A$2:$B$4,2,0)</f>
        <v>Office Supplies</v>
      </c>
      <c r="D1273" s="8">
        <v>42119</v>
      </c>
      <c r="E1273" s="8">
        <v>42120</v>
      </c>
      <c r="F1273">
        <f>VLOOKUP(A1273,OrderProduct!A1273:F3224,6,0)</f>
        <v>80.23</v>
      </c>
    </row>
    <row r="1274" spans="1:6">
      <c r="A1274">
        <v>2287</v>
      </c>
      <c r="B1274">
        <f>VLOOKUP(A1274,OrderProduct!A1274:O3225,15,0)</f>
        <v>2</v>
      </c>
      <c r="C1274" t="str">
        <f>VLOOKUP(B1274,'Product Category'!$A$2:$B$4,2,0)</f>
        <v>Office Supplies</v>
      </c>
      <c r="D1274" s="8">
        <v>42119</v>
      </c>
      <c r="E1274" s="8">
        <v>42120</v>
      </c>
      <c r="F1274">
        <f>VLOOKUP(A1274,OrderProduct!A1274:F3225,6,0)</f>
        <v>2044.9</v>
      </c>
    </row>
    <row r="1275" spans="1:6">
      <c r="A1275">
        <v>2287</v>
      </c>
      <c r="B1275">
        <f>VLOOKUP(A1275,OrderProduct!A1275:O3226,15,0)</f>
        <v>2</v>
      </c>
      <c r="C1275" t="str">
        <f>VLOOKUP(B1275,'Product Category'!$A$2:$B$4,2,0)</f>
        <v>Office Supplies</v>
      </c>
      <c r="D1275" s="8">
        <v>42119</v>
      </c>
      <c r="E1275" s="8">
        <v>42120</v>
      </c>
      <c r="F1275">
        <f>VLOOKUP(A1275,OrderProduct!A1275:F3226,6,0)</f>
        <v>53.3</v>
      </c>
    </row>
    <row r="1276" spans="1:6">
      <c r="A1276">
        <v>2287</v>
      </c>
      <c r="B1276">
        <f>VLOOKUP(A1276,OrderProduct!A1276:O3227,15,0)</f>
        <v>2</v>
      </c>
      <c r="C1276" t="str">
        <f>VLOOKUP(B1276,'Product Category'!$A$2:$B$4,2,0)</f>
        <v>Office Supplies</v>
      </c>
      <c r="D1276" s="8">
        <v>42119</v>
      </c>
      <c r="E1276" s="8">
        <v>42121</v>
      </c>
      <c r="F1276">
        <f>VLOOKUP(A1276,OrderProduct!A1276:F3227,6,0)</f>
        <v>21.93</v>
      </c>
    </row>
    <row r="1277" spans="1:6">
      <c r="A1277">
        <v>2289</v>
      </c>
      <c r="B1277">
        <f>VLOOKUP(A1277,OrderProduct!A1277:O3228,15,0)</f>
        <v>1</v>
      </c>
      <c r="C1277" t="str">
        <f>VLOOKUP(B1277,'Product Category'!$A$2:$B$4,2,0)</f>
        <v>Furniture</v>
      </c>
      <c r="D1277" s="8">
        <v>42119</v>
      </c>
      <c r="E1277" s="8">
        <v>42120</v>
      </c>
      <c r="F1277">
        <f>VLOOKUP(A1277,OrderProduct!A1277:F3228,6,0)</f>
        <v>68.72</v>
      </c>
    </row>
    <row r="1278" spans="1:6">
      <c r="A1278">
        <v>2290</v>
      </c>
      <c r="B1278">
        <f>VLOOKUP(A1278,OrderProduct!A1278:O3229,15,0)</f>
        <v>2</v>
      </c>
      <c r="C1278" t="str">
        <f>VLOOKUP(B1278,'Product Category'!$A$2:$B$4,2,0)</f>
        <v>Office Supplies</v>
      </c>
      <c r="D1278" s="8">
        <v>42119</v>
      </c>
      <c r="E1278" s="8">
        <v>42119</v>
      </c>
      <c r="F1278">
        <f>VLOOKUP(A1278,OrderProduct!A1278:F3229,6,0)</f>
        <v>618.96</v>
      </c>
    </row>
    <row r="1279" spans="1:6">
      <c r="A1279">
        <v>2290</v>
      </c>
      <c r="B1279">
        <f>VLOOKUP(A1279,OrderProduct!A1279:O3230,15,0)</f>
        <v>2</v>
      </c>
      <c r="C1279" t="str">
        <f>VLOOKUP(B1279,'Product Category'!$A$2:$B$4,2,0)</f>
        <v>Office Supplies</v>
      </c>
      <c r="D1279" s="8">
        <v>42119</v>
      </c>
      <c r="E1279" s="8">
        <v>42120</v>
      </c>
      <c r="F1279">
        <f>VLOOKUP(A1279,OrderProduct!A1279:F3230,6,0)</f>
        <v>77.54</v>
      </c>
    </row>
    <row r="1280" spans="1:6">
      <c r="A1280">
        <v>2290</v>
      </c>
      <c r="B1280">
        <f>VLOOKUP(A1280,OrderProduct!A1280:O3231,15,0)</f>
        <v>3</v>
      </c>
      <c r="C1280" t="str">
        <f>VLOOKUP(B1280,'Product Category'!$A$2:$B$4,2,0)</f>
        <v>Technology</v>
      </c>
      <c r="D1280" s="8">
        <v>42120</v>
      </c>
      <c r="E1280" s="8">
        <v>42122</v>
      </c>
      <c r="F1280">
        <f>VLOOKUP(A1280,OrderProduct!A1280:F3231,6,0)</f>
        <v>28.32</v>
      </c>
    </row>
    <row r="1281" spans="1:6">
      <c r="A1281">
        <v>2302</v>
      </c>
      <c r="B1281">
        <f>VLOOKUP(A1281,OrderProduct!A1281:O3232,15,0)</f>
        <v>1</v>
      </c>
      <c r="C1281" t="str">
        <f>VLOOKUP(B1281,'Product Category'!$A$2:$B$4,2,0)</f>
        <v>Furniture</v>
      </c>
      <c r="D1281" s="8">
        <v>42120</v>
      </c>
      <c r="E1281" s="8">
        <v>42122</v>
      </c>
      <c r="F1281">
        <f>VLOOKUP(A1281,OrderProduct!A1281:F3232,6,0)</f>
        <v>2309.49</v>
      </c>
    </row>
    <row r="1282" spans="1:6">
      <c r="A1282">
        <v>2302</v>
      </c>
      <c r="B1282">
        <f>VLOOKUP(A1282,OrderProduct!A1282:O3233,15,0)</f>
        <v>2</v>
      </c>
      <c r="C1282" t="str">
        <f>VLOOKUP(B1282,'Product Category'!$A$2:$B$4,2,0)</f>
        <v>Office Supplies</v>
      </c>
      <c r="D1282" s="8">
        <v>42120</v>
      </c>
      <c r="E1282" s="8">
        <v>42121</v>
      </c>
      <c r="F1282">
        <f>VLOOKUP(A1282,OrderProduct!A1282:F3233,6,0)</f>
        <v>8.3</v>
      </c>
    </row>
    <row r="1283" spans="1:6">
      <c r="A1283">
        <v>2302</v>
      </c>
      <c r="B1283">
        <f>VLOOKUP(A1283,OrderProduct!A1283:O3234,15,0)</f>
        <v>1</v>
      </c>
      <c r="C1283" t="str">
        <f>VLOOKUP(B1283,'Product Category'!$A$2:$B$4,2,0)</f>
        <v>Furniture</v>
      </c>
      <c r="D1283" s="8">
        <v>42120</v>
      </c>
      <c r="E1283" s="8">
        <v>42122</v>
      </c>
      <c r="F1283">
        <f>VLOOKUP(A1283,OrderProduct!A1283:F3234,6,0)</f>
        <v>416.95</v>
      </c>
    </row>
    <row r="1284" spans="1:6">
      <c r="A1284">
        <v>2303</v>
      </c>
      <c r="B1284">
        <f>VLOOKUP(A1284,OrderProduct!A1284:O3235,15,0)</f>
        <v>1</v>
      </c>
      <c r="C1284" t="str">
        <f>VLOOKUP(B1284,'Product Category'!$A$2:$B$4,2,0)</f>
        <v>Furniture</v>
      </c>
      <c r="D1284" s="8">
        <v>42120</v>
      </c>
      <c r="E1284" s="8">
        <v>42121</v>
      </c>
      <c r="F1284">
        <f>VLOOKUP(A1284,OrderProduct!A1284:F3235,6,0)</f>
        <v>61.52</v>
      </c>
    </row>
    <row r="1285" spans="1:6">
      <c r="A1285">
        <v>2303</v>
      </c>
      <c r="B1285">
        <f>VLOOKUP(A1285,OrderProduct!A1285:O3236,15,0)</f>
        <v>1</v>
      </c>
      <c r="C1285" t="str">
        <f>VLOOKUP(B1285,'Product Category'!$A$2:$B$4,2,0)</f>
        <v>Furniture</v>
      </c>
      <c r="D1285" s="8">
        <v>42120</v>
      </c>
      <c r="E1285" s="8">
        <v>42122</v>
      </c>
      <c r="F1285">
        <f>VLOOKUP(A1285,OrderProduct!A1285:F3236,6,0)</f>
        <v>18.71</v>
      </c>
    </row>
    <row r="1286" spans="1:6">
      <c r="A1286">
        <v>2305</v>
      </c>
      <c r="B1286">
        <f>VLOOKUP(A1286,OrderProduct!A1286:O3237,15,0)</f>
        <v>2</v>
      </c>
      <c r="C1286" t="str">
        <f>VLOOKUP(B1286,'Product Category'!$A$2:$B$4,2,0)</f>
        <v>Office Supplies</v>
      </c>
      <c r="D1286" s="8">
        <v>42120</v>
      </c>
      <c r="E1286" s="8">
        <v>42121</v>
      </c>
      <c r="F1286">
        <f>VLOOKUP(A1286,OrderProduct!A1286:F3237,6,0)</f>
        <v>739.06</v>
      </c>
    </row>
    <row r="1287" spans="1:6">
      <c r="A1287">
        <v>2308</v>
      </c>
      <c r="B1287">
        <f>VLOOKUP(A1287,OrderProduct!A1287:O3238,15,0)</f>
        <v>1</v>
      </c>
      <c r="C1287" t="str">
        <f>VLOOKUP(B1287,'Product Category'!$A$2:$B$4,2,0)</f>
        <v>Furniture</v>
      </c>
      <c r="D1287" s="8">
        <v>42120</v>
      </c>
      <c r="E1287" s="8">
        <v>42124</v>
      </c>
      <c r="F1287">
        <f>VLOOKUP(A1287,OrderProduct!A1287:F3238,6,0)</f>
        <v>709.7</v>
      </c>
    </row>
    <row r="1288" spans="1:6">
      <c r="A1288">
        <v>2308</v>
      </c>
      <c r="B1288">
        <f>VLOOKUP(A1288,OrderProduct!A1288:O3239,15,0)</f>
        <v>2</v>
      </c>
      <c r="C1288" t="str">
        <f>VLOOKUP(B1288,'Product Category'!$A$2:$B$4,2,0)</f>
        <v>Office Supplies</v>
      </c>
      <c r="D1288" s="8">
        <v>42121</v>
      </c>
      <c r="E1288" s="8">
        <v>42123</v>
      </c>
      <c r="F1288">
        <f>VLOOKUP(A1288,OrderProduct!A1288:F3239,6,0)</f>
        <v>27.42</v>
      </c>
    </row>
    <row r="1289" spans="1:6">
      <c r="A1289">
        <v>2323</v>
      </c>
      <c r="B1289">
        <f>VLOOKUP(A1289,OrderProduct!A1289:O3240,15,0)</f>
        <v>2</v>
      </c>
      <c r="C1289" t="str">
        <f>VLOOKUP(B1289,'Product Category'!$A$2:$B$4,2,0)</f>
        <v>Office Supplies</v>
      </c>
      <c r="D1289" s="8">
        <v>42121</v>
      </c>
      <c r="E1289" s="8">
        <v>42123</v>
      </c>
      <c r="F1289">
        <f>VLOOKUP(A1289,OrderProduct!A1289:F3240,6,0)</f>
        <v>30.47</v>
      </c>
    </row>
    <row r="1290" spans="1:6">
      <c r="A1290">
        <v>2323</v>
      </c>
      <c r="B1290">
        <f>VLOOKUP(A1290,OrderProduct!A1290:O3241,15,0)</f>
        <v>2</v>
      </c>
      <c r="C1290" t="str">
        <f>VLOOKUP(B1290,'Product Category'!$A$2:$B$4,2,0)</f>
        <v>Office Supplies</v>
      </c>
      <c r="D1290" s="8">
        <v>42121</v>
      </c>
      <c r="E1290" s="8">
        <v>42122</v>
      </c>
      <c r="F1290">
        <f>VLOOKUP(A1290,OrderProduct!A1290:F3241,6,0)</f>
        <v>348.08</v>
      </c>
    </row>
    <row r="1291" spans="1:6">
      <c r="A1291">
        <v>2323</v>
      </c>
      <c r="B1291">
        <f>VLOOKUP(A1291,OrderProduct!A1291:O3242,15,0)</f>
        <v>3</v>
      </c>
      <c r="C1291" t="str">
        <f>VLOOKUP(B1291,'Product Category'!$A$2:$B$4,2,0)</f>
        <v>Technology</v>
      </c>
      <c r="D1291" s="8">
        <v>42121</v>
      </c>
      <c r="E1291" s="8">
        <v>42122</v>
      </c>
      <c r="F1291">
        <f>VLOOKUP(A1291,OrderProduct!A1291:F3242,6,0)</f>
        <v>131.69</v>
      </c>
    </row>
    <row r="1292" spans="1:6">
      <c r="A1292">
        <v>2330</v>
      </c>
      <c r="B1292">
        <f>VLOOKUP(A1292,OrderProduct!A1292:O3243,15,0)</f>
        <v>2</v>
      </c>
      <c r="C1292" t="str">
        <f>VLOOKUP(B1292,'Product Category'!$A$2:$B$4,2,0)</f>
        <v>Office Supplies</v>
      </c>
      <c r="D1292" s="8">
        <v>42121</v>
      </c>
      <c r="E1292" s="8">
        <v>42123</v>
      </c>
      <c r="F1292">
        <f>VLOOKUP(A1292,OrderProduct!A1292:F3243,6,0)</f>
        <v>13.93</v>
      </c>
    </row>
    <row r="1293" spans="1:6">
      <c r="A1293">
        <v>2333</v>
      </c>
      <c r="B1293">
        <f>VLOOKUP(A1293,OrderProduct!A1293:O3244,15,0)</f>
        <v>1</v>
      </c>
      <c r="C1293" t="str">
        <f>VLOOKUP(B1293,'Product Category'!$A$2:$B$4,2,0)</f>
        <v>Furniture</v>
      </c>
      <c r="D1293" s="8">
        <v>42121</v>
      </c>
      <c r="E1293" s="8">
        <v>42121</v>
      </c>
      <c r="F1293">
        <f>VLOOKUP(A1293,OrderProduct!A1293:F3244,6,0)</f>
        <v>1216.32</v>
      </c>
    </row>
    <row r="1294" spans="1:6">
      <c r="A1294">
        <v>2334</v>
      </c>
      <c r="B1294">
        <f>VLOOKUP(A1294,OrderProduct!A1294:O3245,15,0)</f>
        <v>1</v>
      </c>
      <c r="C1294" t="str">
        <f>VLOOKUP(B1294,'Product Category'!$A$2:$B$4,2,0)</f>
        <v>Furniture</v>
      </c>
      <c r="D1294" s="8">
        <v>42122</v>
      </c>
      <c r="E1294" s="8">
        <v>42124</v>
      </c>
      <c r="F1294">
        <f>VLOOKUP(A1294,OrderProduct!A1294:F3245,6,0)</f>
        <v>1989.32</v>
      </c>
    </row>
    <row r="1295" spans="1:6">
      <c r="A1295">
        <v>2334</v>
      </c>
      <c r="B1295">
        <f>VLOOKUP(A1295,OrderProduct!A1295:O3246,15,0)</f>
        <v>2</v>
      </c>
      <c r="C1295" t="str">
        <f>VLOOKUP(B1295,'Product Category'!$A$2:$B$4,2,0)</f>
        <v>Office Supplies</v>
      </c>
      <c r="D1295" s="8">
        <v>42122</v>
      </c>
      <c r="E1295" s="8">
        <v>42124</v>
      </c>
      <c r="F1295">
        <f>VLOOKUP(A1295,OrderProduct!A1295:F3246,6,0)</f>
        <v>480.37</v>
      </c>
    </row>
    <row r="1296" spans="1:6">
      <c r="A1296">
        <v>2334</v>
      </c>
      <c r="B1296">
        <f>VLOOKUP(A1296,OrderProduct!A1296:O3247,15,0)</f>
        <v>2</v>
      </c>
      <c r="C1296" t="str">
        <f>VLOOKUP(B1296,'Product Category'!$A$2:$B$4,2,0)</f>
        <v>Office Supplies</v>
      </c>
      <c r="D1296" s="8">
        <v>42122</v>
      </c>
      <c r="E1296" s="8">
        <v>42123</v>
      </c>
      <c r="F1296">
        <f>VLOOKUP(A1296,OrderProduct!A1296:F3247,6,0)</f>
        <v>5.76</v>
      </c>
    </row>
    <row r="1297" spans="1:6">
      <c r="A1297">
        <v>2334</v>
      </c>
      <c r="B1297">
        <f>VLOOKUP(A1297,OrderProduct!A1297:O3248,15,0)</f>
        <v>2</v>
      </c>
      <c r="C1297" t="str">
        <f>VLOOKUP(B1297,'Product Category'!$A$2:$B$4,2,0)</f>
        <v>Office Supplies</v>
      </c>
      <c r="D1297" s="8">
        <v>42122</v>
      </c>
      <c r="E1297" s="8">
        <v>42125</v>
      </c>
      <c r="F1297">
        <f>VLOOKUP(A1297,OrderProduct!A1297:F3248,6,0)</f>
        <v>3112.13</v>
      </c>
    </row>
    <row r="1298" spans="1:6">
      <c r="A1298">
        <v>2338</v>
      </c>
      <c r="B1298">
        <f>VLOOKUP(A1298,OrderProduct!A1298:O3249,15,0)</f>
        <v>1</v>
      </c>
      <c r="C1298" t="str">
        <f>VLOOKUP(B1298,'Product Category'!$A$2:$B$4,2,0)</f>
        <v>Furniture</v>
      </c>
      <c r="D1298" s="8">
        <v>42122</v>
      </c>
      <c r="E1298" s="8">
        <v>42124</v>
      </c>
      <c r="F1298">
        <f>VLOOKUP(A1298,OrderProduct!A1298:F3249,6,0)</f>
        <v>305.71</v>
      </c>
    </row>
    <row r="1299" spans="1:6">
      <c r="A1299">
        <v>2338</v>
      </c>
      <c r="B1299">
        <f>VLOOKUP(A1299,OrderProduct!A1299:O3250,15,0)</f>
        <v>2</v>
      </c>
      <c r="C1299" t="str">
        <f>VLOOKUP(B1299,'Product Category'!$A$2:$B$4,2,0)</f>
        <v>Office Supplies</v>
      </c>
      <c r="D1299" s="8">
        <v>42122</v>
      </c>
      <c r="E1299" s="8">
        <v>42124</v>
      </c>
      <c r="F1299">
        <f>VLOOKUP(A1299,OrderProduct!A1299:F3250,6,0)</f>
        <v>277.12</v>
      </c>
    </row>
    <row r="1300" spans="1:6">
      <c r="A1300">
        <v>2339</v>
      </c>
      <c r="B1300">
        <f>VLOOKUP(A1300,OrderProduct!A1300:O3251,15,0)</f>
        <v>2</v>
      </c>
      <c r="C1300" t="str">
        <f>VLOOKUP(B1300,'Product Category'!$A$2:$B$4,2,0)</f>
        <v>Office Supplies</v>
      </c>
      <c r="D1300" s="8">
        <v>42122</v>
      </c>
      <c r="E1300" s="8">
        <v>42123</v>
      </c>
      <c r="F1300">
        <f>VLOOKUP(A1300,OrderProduct!A1300:F3251,6,0)</f>
        <v>122.25</v>
      </c>
    </row>
    <row r="1301" spans="1:6">
      <c r="A1301">
        <v>2345</v>
      </c>
      <c r="B1301">
        <f>VLOOKUP(A1301,OrderProduct!A1301:O3252,15,0)</f>
        <v>1</v>
      </c>
      <c r="C1301" t="str">
        <f>VLOOKUP(B1301,'Product Category'!$A$2:$B$4,2,0)</f>
        <v>Furniture</v>
      </c>
      <c r="D1301" s="8">
        <v>42122</v>
      </c>
      <c r="E1301" s="8">
        <v>42124</v>
      </c>
      <c r="F1301">
        <f>VLOOKUP(A1301,OrderProduct!A1301:F3252,6,0)</f>
        <v>206.09</v>
      </c>
    </row>
    <row r="1302" spans="1:6">
      <c r="A1302">
        <v>2345</v>
      </c>
      <c r="B1302">
        <f>VLOOKUP(A1302,OrderProduct!A1302:O3253,15,0)</f>
        <v>1</v>
      </c>
      <c r="C1302" t="str">
        <f>VLOOKUP(B1302,'Product Category'!$A$2:$B$4,2,0)</f>
        <v>Furniture</v>
      </c>
      <c r="D1302" s="8">
        <v>42122</v>
      </c>
      <c r="E1302" s="8">
        <v>42124</v>
      </c>
      <c r="F1302">
        <f>VLOOKUP(A1302,OrderProduct!A1302:F3253,6,0)</f>
        <v>22.13</v>
      </c>
    </row>
    <row r="1303" spans="1:6">
      <c r="A1303">
        <v>2346</v>
      </c>
      <c r="B1303">
        <f>VLOOKUP(A1303,OrderProduct!A1303:O3254,15,0)</f>
        <v>3</v>
      </c>
      <c r="C1303" t="str">
        <f>VLOOKUP(B1303,'Product Category'!$A$2:$B$4,2,0)</f>
        <v>Technology</v>
      </c>
      <c r="D1303" s="8">
        <v>42122</v>
      </c>
      <c r="E1303" s="8">
        <v>42124</v>
      </c>
      <c r="F1303">
        <f>VLOOKUP(A1303,OrderProduct!A1303:F3254,6,0)</f>
        <v>34.17</v>
      </c>
    </row>
    <row r="1304" spans="1:6">
      <c r="A1304">
        <v>2346</v>
      </c>
      <c r="B1304">
        <f>VLOOKUP(A1304,OrderProduct!A1304:O3255,15,0)</f>
        <v>1</v>
      </c>
      <c r="C1304" t="str">
        <f>VLOOKUP(B1304,'Product Category'!$A$2:$B$4,2,0)</f>
        <v>Furniture</v>
      </c>
      <c r="D1304" s="8">
        <v>42122</v>
      </c>
      <c r="E1304" s="8">
        <v>42122</v>
      </c>
      <c r="F1304">
        <f>VLOOKUP(A1304,OrderProduct!A1304:F3255,6,0)</f>
        <v>94.3</v>
      </c>
    </row>
    <row r="1305" spans="1:6">
      <c r="A1305">
        <v>2351</v>
      </c>
      <c r="B1305">
        <f>VLOOKUP(A1305,OrderProduct!A1305:O3256,15,0)</f>
        <v>2</v>
      </c>
      <c r="C1305" t="str">
        <f>VLOOKUP(B1305,'Product Category'!$A$2:$B$4,2,0)</f>
        <v>Office Supplies</v>
      </c>
      <c r="D1305" s="8">
        <v>42122</v>
      </c>
      <c r="E1305" s="8">
        <v>42123</v>
      </c>
      <c r="F1305">
        <f>VLOOKUP(A1305,OrderProduct!A1305:F3256,6,0)</f>
        <v>34.32</v>
      </c>
    </row>
    <row r="1306" spans="1:6">
      <c r="A1306">
        <v>2352</v>
      </c>
      <c r="B1306">
        <f>VLOOKUP(A1306,OrderProduct!A1306:O3257,15,0)</f>
        <v>2</v>
      </c>
      <c r="C1306" t="str">
        <f>VLOOKUP(B1306,'Product Category'!$A$2:$B$4,2,0)</f>
        <v>Office Supplies</v>
      </c>
      <c r="D1306" s="8">
        <v>42122</v>
      </c>
      <c r="E1306" s="8">
        <v>42124</v>
      </c>
      <c r="F1306">
        <f>VLOOKUP(A1306,OrderProduct!A1306:F3257,6,0)</f>
        <v>392.45</v>
      </c>
    </row>
    <row r="1307" spans="1:6">
      <c r="A1307">
        <v>2352</v>
      </c>
      <c r="B1307">
        <f>VLOOKUP(A1307,OrderProduct!A1307:O3258,15,0)</f>
        <v>3</v>
      </c>
      <c r="C1307" t="str">
        <f>VLOOKUP(B1307,'Product Category'!$A$2:$B$4,2,0)</f>
        <v>Technology</v>
      </c>
      <c r="D1307" s="8">
        <v>42122</v>
      </c>
      <c r="E1307" s="8">
        <v>42124</v>
      </c>
      <c r="F1307">
        <f>VLOOKUP(A1307,OrderProduct!A1307:F3258,6,0)</f>
        <v>94.2</v>
      </c>
    </row>
    <row r="1308" spans="1:6">
      <c r="A1308">
        <v>2352</v>
      </c>
      <c r="B1308">
        <f>VLOOKUP(A1308,OrderProduct!A1308:O3259,15,0)</f>
        <v>1</v>
      </c>
      <c r="C1308" t="str">
        <f>VLOOKUP(B1308,'Product Category'!$A$2:$B$4,2,0)</f>
        <v>Furniture</v>
      </c>
      <c r="D1308" s="8">
        <v>42122</v>
      </c>
      <c r="E1308" s="8">
        <v>42125</v>
      </c>
      <c r="F1308">
        <f>VLOOKUP(A1308,OrderProduct!A1308:F3259,6,0)</f>
        <v>568.24</v>
      </c>
    </row>
    <row r="1309" spans="1:6">
      <c r="A1309">
        <v>2353</v>
      </c>
      <c r="B1309">
        <f>VLOOKUP(A1309,OrderProduct!A1309:O3260,15,0)</f>
        <v>2</v>
      </c>
      <c r="C1309" t="str">
        <f>VLOOKUP(B1309,'Product Category'!$A$2:$B$4,2,0)</f>
        <v>Office Supplies</v>
      </c>
      <c r="D1309" s="8">
        <v>42122</v>
      </c>
      <c r="E1309" s="8">
        <v>42124</v>
      </c>
      <c r="F1309">
        <f>VLOOKUP(A1309,OrderProduct!A1309:F3260,6,0)</f>
        <v>162.91</v>
      </c>
    </row>
    <row r="1310" spans="1:6">
      <c r="A1310">
        <v>2353</v>
      </c>
      <c r="B1310">
        <f>VLOOKUP(A1310,OrderProduct!A1310:O3261,15,0)</f>
        <v>3</v>
      </c>
      <c r="C1310" t="str">
        <f>VLOOKUP(B1310,'Product Category'!$A$2:$B$4,2,0)</f>
        <v>Technology</v>
      </c>
      <c r="D1310" s="8">
        <v>42123</v>
      </c>
      <c r="E1310" s="8">
        <v>42124</v>
      </c>
      <c r="F1310">
        <f>VLOOKUP(A1310,OrderProduct!A1310:F3261,6,0)</f>
        <v>97.65</v>
      </c>
    </row>
    <row r="1311" spans="1:6">
      <c r="A1311">
        <v>2355</v>
      </c>
      <c r="B1311">
        <f>VLOOKUP(A1311,OrderProduct!A1311:O3262,15,0)</f>
        <v>1</v>
      </c>
      <c r="C1311" t="str">
        <f>VLOOKUP(B1311,'Product Category'!$A$2:$B$4,2,0)</f>
        <v>Furniture</v>
      </c>
      <c r="D1311" s="8">
        <v>42123</v>
      </c>
      <c r="E1311" s="8">
        <v>42124</v>
      </c>
      <c r="F1311">
        <f>VLOOKUP(A1311,OrderProduct!A1311:F3262,6,0)</f>
        <v>1018.61</v>
      </c>
    </row>
    <row r="1312" spans="1:6">
      <c r="A1312">
        <v>2355</v>
      </c>
      <c r="B1312">
        <f>VLOOKUP(A1312,OrderProduct!A1312:O3263,15,0)</f>
        <v>1</v>
      </c>
      <c r="C1312" t="str">
        <f>VLOOKUP(B1312,'Product Category'!$A$2:$B$4,2,0)</f>
        <v>Furniture</v>
      </c>
      <c r="D1312" s="8">
        <v>42123</v>
      </c>
      <c r="E1312" s="8">
        <v>42124</v>
      </c>
      <c r="F1312">
        <f>VLOOKUP(A1312,OrderProduct!A1312:F3263,6,0)</f>
        <v>157.78</v>
      </c>
    </row>
    <row r="1313" spans="1:6">
      <c r="A1313">
        <v>2356</v>
      </c>
      <c r="B1313">
        <f>VLOOKUP(A1313,OrderProduct!A1313:O3264,15,0)</f>
        <v>1</v>
      </c>
      <c r="C1313" t="str">
        <f>VLOOKUP(B1313,'Product Category'!$A$2:$B$4,2,0)</f>
        <v>Furniture</v>
      </c>
      <c r="D1313" s="8">
        <v>42123</v>
      </c>
      <c r="E1313" s="8">
        <v>42124</v>
      </c>
      <c r="F1313">
        <f>VLOOKUP(A1313,OrderProduct!A1313:F3264,6,0)</f>
        <v>98.17</v>
      </c>
    </row>
    <row r="1314" spans="1:6">
      <c r="A1314">
        <v>2358</v>
      </c>
      <c r="B1314">
        <f>VLOOKUP(A1314,OrderProduct!A1314:O3265,15,0)</f>
        <v>3</v>
      </c>
      <c r="C1314" t="str">
        <f>VLOOKUP(B1314,'Product Category'!$A$2:$B$4,2,0)</f>
        <v>Technology</v>
      </c>
      <c r="D1314" s="8">
        <v>42123</v>
      </c>
      <c r="E1314" s="8">
        <v>42124</v>
      </c>
      <c r="F1314">
        <f>VLOOKUP(A1314,OrderProduct!A1314:F3265,6,0)</f>
        <v>3.51</v>
      </c>
    </row>
    <row r="1315" spans="1:6">
      <c r="A1315">
        <v>2358</v>
      </c>
      <c r="B1315">
        <f>VLOOKUP(A1315,OrderProduct!A1315:O3266,15,0)</f>
        <v>2</v>
      </c>
      <c r="C1315" t="str">
        <f>VLOOKUP(B1315,'Product Category'!$A$2:$B$4,2,0)</f>
        <v>Office Supplies</v>
      </c>
      <c r="D1315" s="8">
        <v>42123</v>
      </c>
      <c r="E1315" s="8">
        <v>42124</v>
      </c>
      <c r="F1315">
        <f>VLOOKUP(A1315,OrderProduct!A1315:F3266,6,0)</f>
        <v>120.12</v>
      </c>
    </row>
    <row r="1316" spans="1:6">
      <c r="A1316">
        <v>2359</v>
      </c>
      <c r="B1316">
        <f>VLOOKUP(A1316,OrderProduct!A1316:O3267,15,0)</f>
        <v>2</v>
      </c>
      <c r="C1316" t="str">
        <f>VLOOKUP(B1316,'Product Category'!$A$2:$B$4,2,0)</f>
        <v>Office Supplies</v>
      </c>
      <c r="D1316" s="8">
        <v>42123</v>
      </c>
      <c r="E1316" s="8">
        <v>42124</v>
      </c>
      <c r="F1316">
        <f>VLOOKUP(A1316,OrderProduct!A1316:F3267,6,0)</f>
        <v>28.66</v>
      </c>
    </row>
    <row r="1317" spans="1:6">
      <c r="A1317">
        <v>2361</v>
      </c>
      <c r="B1317">
        <f>VLOOKUP(A1317,OrderProduct!A1317:O3268,15,0)</f>
        <v>3</v>
      </c>
      <c r="C1317" t="str">
        <f>VLOOKUP(B1317,'Product Category'!$A$2:$B$4,2,0)</f>
        <v>Technology</v>
      </c>
      <c r="D1317" s="8">
        <v>42123</v>
      </c>
      <c r="E1317" s="8">
        <v>42125</v>
      </c>
      <c r="F1317">
        <f>VLOOKUP(A1317,OrderProduct!A1317:F3268,6,0)</f>
        <v>123.18</v>
      </c>
    </row>
    <row r="1318" spans="1:6">
      <c r="A1318">
        <v>2363</v>
      </c>
      <c r="B1318">
        <f>VLOOKUP(A1318,OrderProduct!A1318:O3269,15,0)</f>
        <v>1</v>
      </c>
      <c r="C1318" t="str">
        <f>VLOOKUP(B1318,'Product Category'!$A$2:$B$4,2,0)</f>
        <v>Furniture</v>
      </c>
      <c r="D1318" s="8">
        <v>42123</v>
      </c>
      <c r="E1318" s="8">
        <v>42123</v>
      </c>
      <c r="F1318">
        <f>VLOOKUP(A1318,OrderProduct!A1318:F3269,6,0)</f>
        <v>1533.59</v>
      </c>
    </row>
    <row r="1319" spans="1:6">
      <c r="A1319">
        <v>2369</v>
      </c>
      <c r="B1319">
        <f>VLOOKUP(A1319,OrderProduct!A1319:O3270,15,0)</f>
        <v>2</v>
      </c>
      <c r="C1319" t="str">
        <f>VLOOKUP(B1319,'Product Category'!$A$2:$B$4,2,0)</f>
        <v>Office Supplies</v>
      </c>
      <c r="D1319" s="8">
        <v>42123</v>
      </c>
      <c r="E1319" s="8">
        <v>42124</v>
      </c>
      <c r="F1319">
        <f>VLOOKUP(A1319,OrderProduct!A1319:F3270,6,0)</f>
        <v>203.37</v>
      </c>
    </row>
    <row r="1320" spans="1:6">
      <c r="A1320">
        <v>2372</v>
      </c>
      <c r="B1320">
        <f>VLOOKUP(A1320,OrderProduct!A1320:O3271,15,0)</f>
        <v>2</v>
      </c>
      <c r="C1320" t="str">
        <f>VLOOKUP(B1320,'Product Category'!$A$2:$B$4,2,0)</f>
        <v>Office Supplies</v>
      </c>
      <c r="D1320" s="8">
        <v>42123</v>
      </c>
      <c r="E1320" s="8">
        <v>42124</v>
      </c>
      <c r="F1320">
        <f>VLOOKUP(A1320,OrderProduct!A1320:F3271,6,0)</f>
        <v>160.66</v>
      </c>
    </row>
    <row r="1321" spans="1:6">
      <c r="A1321">
        <v>2376</v>
      </c>
      <c r="B1321">
        <f>VLOOKUP(A1321,OrderProduct!A1321:O3272,15,0)</f>
        <v>2</v>
      </c>
      <c r="C1321" t="str">
        <f>VLOOKUP(B1321,'Product Category'!$A$2:$B$4,2,0)</f>
        <v>Office Supplies</v>
      </c>
      <c r="D1321" s="8">
        <v>42124</v>
      </c>
      <c r="E1321" s="8">
        <v>42125</v>
      </c>
      <c r="F1321">
        <f>VLOOKUP(A1321,OrderProduct!A1321:F3272,6,0)</f>
        <v>1839.91</v>
      </c>
    </row>
    <row r="1322" spans="1:6">
      <c r="A1322">
        <v>2376</v>
      </c>
      <c r="B1322">
        <f>VLOOKUP(A1322,OrderProduct!A1322:O3273,15,0)</f>
        <v>2</v>
      </c>
      <c r="C1322" t="str">
        <f>VLOOKUP(B1322,'Product Category'!$A$2:$B$4,2,0)</f>
        <v>Office Supplies</v>
      </c>
      <c r="D1322" s="8">
        <v>42124</v>
      </c>
      <c r="E1322" s="8">
        <v>42126</v>
      </c>
      <c r="F1322">
        <f>VLOOKUP(A1322,OrderProduct!A1322:F3273,6,0)</f>
        <v>63.66</v>
      </c>
    </row>
    <row r="1323" spans="1:6">
      <c r="A1323">
        <v>2379</v>
      </c>
      <c r="B1323">
        <f>VLOOKUP(A1323,OrderProduct!A1323:O3274,15,0)</f>
        <v>2</v>
      </c>
      <c r="C1323" t="str">
        <f>VLOOKUP(B1323,'Product Category'!$A$2:$B$4,2,0)</f>
        <v>Office Supplies</v>
      </c>
      <c r="D1323" s="8">
        <v>42124</v>
      </c>
      <c r="E1323" s="8">
        <v>42126</v>
      </c>
      <c r="F1323">
        <f>VLOOKUP(A1323,OrderProduct!A1323:F3274,6,0)</f>
        <v>38.58</v>
      </c>
    </row>
    <row r="1324" spans="1:6">
      <c r="A1324">
        <v>2380</v>
      </c>
      <c r="B1324">
        <f>VLOOKUP(A1324,OrderProduct!A1324:O3275,15,0)</f>
        <v>2</v>
      </c>
      <c r="C1324" t="str">
        <f>VLOOKUP(B1324,'Product Category'!$A$2:$B$4,2,0)</f>
        <v>Office Supplies</v>
      </c>
      <c r="D1324" s="8">
        <v>42124</v>
      </c>
      <c r="E1324" s="8">
        <v>42125</v>
      </c>
      <c r="F1324">
        <f>VLOOKUP(A1324,OrderProduct!A1324:F3275,6,0)</f>
        <v>810.47</v>
      </c>
    </row>
    <row r="1325" spans="1:6">
      <c r="A1325">
        <v>2380</v>
      </c>
      <c r="B1325">
        <f>VLOOKUP(A1325,OrderProduct!A1325:O3276,15,0)</f>
        <v>2</v>
      </c>
      <c r="C1325" t="str">
        <f>VLOOKUP(B1325,'Product Category'!$A$2:$B$4,2,0)</f>
        <v>Office Supplies</v>
      </c>
      <c r="D1325" s="8">
        <v>42124</v>
      </c>
      <c r="E1325" s="8">
        <v>42126</v>
      </c>
      <c r="F1325">
        <f>VLOOKUP(A1325,OrderProduct!A1325:F3276,6,0)</f>
        <v>127.22</v>
      </c>
    </row>
    <row r="1326" spans="1:6">
      <c r="A1326">
        <v>2382</v>
      </c>
      <c r="B1326">
        <f>VLOOKUP(A1326,OrderProduct!A1326:O3277,15,0)</f>
        <v>2</v>
      </c>
      <c r="C1326" t="str">
        <f>VLOOKUP(B1326,'Product Category'!$A$2:$B$4,2,0)</f>
        <v>Office Supplies</v>
      </c>
      <c r="D1326" s="8">
        <v>42124</v>
      </c>
      <c r="E1326" s="8">
        <v>42125</v>
      </c>
      <c r="F1326">
        <f>VLOOKUP(A1326,OrderProduct!A1326:F3277,6,0)</f>
        <v>432.44</v>
      </c>
    </row>
    <row r="1327" spans="1:6">
      <c r="A1327">
        <v>2382</v>
      </c>
      <c r="B1327">
        <f>VLOOKUP(A1327,OrderProduct!A1327:O3278,15,0)</f>
        <v>2</v>
      </c>
      <c r="C1327" t="str">
        <f>VLOOKUP(B1327,'Product Category'!$A$2:$B$4,2,0)</f>
        <v>Office Supplies</v>
      </c>
      <c r="D1327" s="8">
        <v>42124</v>
      </c>
      <c r="E1327" s="8">
        <v>42124</v>
      </c>
      <c r="F1327">
        <f>VLOOKUP(A1327,OrderProduct!A1327:F3278,6,0)</f>
        <v>72.83</v>
      </c>
    </row>
    <row r="1328" spans="1:6">
      <c r="A1328">
        <v>2382</v>
      </c>
      <c r="B1328">
        <f>VLOOKUP(A1328,OrderProduct!A1328:O3279,15,0)</f>
        <v>2</v>
      </c>
      <c r="C1328" t="str">
        <f>VLOOKUP(B1328,'Product Category'!$A$2:$B$4,2,0)</f>
        <v>Office Supplies</v>
      </c>
      <c r="D1328" s="8">
        <v>42124</v>
      </c>
      <c r="E1328" s="8">
        <v>42126</v>
      </c>
      <c r="F1328">
        <f>VLOOKUP(A1328,OrderProduct!A1328:F3279,6,0)</f>
        <v>86.8</v>
      </c>
    </row>
    <row r="1329" spans="1:6">
      <c r="A1329">
        <v>2385</v>
      </c>
      <c r="B1329">
        <f>VLOOKUP(A1329,OrderProduct!A1329:O3280,15,0)</f>
        <v>1</v>
      </c>
      <c r="C1329" t="str">
        <f>VLOOKUP(B1329,'Product Category'!$A$2:$B$4,2,0)</f>
        <v>Furniture</v>
      </c>
      <c r="D1329" s="8">
        <v>42124</v>
      </c>
      <c r="E1329" s="8">
        <v>42125</v>
      </c>
      <c r="F1329">
        <f>VLOOKUP(A1329,OrderProduct!A1329:F3280,6,0)</f>
        <v>1020.08</v>
      </c>
    </row>
    <row r="1330" spans="1:6">
      <c r="A1330">
        <v>2391</v>
      </c>
      <c r="B1330">
        <f>VLOOKUP(A1330,OrderProduct!A1330:O3281,15,0)</f>
        <v>3</v>
      </c>
      <c r="C1330" t="str">
        <f>VLOOKUP(B1330,'Product Category'!$A$2:$B$4,2,0)</f>
        <v>Technology</v>
      </c>
      <c r="D1330" s="8">
        <v>42124</v>
      </c>
      <c r="E1330" s="8">
        <v>42126</v>
      </c>
      <c r="F1330">
        <f>VLOOKUP(A1330,OrderProduct!A1330:F3281,6,0)</f>
        <v>65.2</v>
      </c>
    </row>
    <row r="1331" spans="1:6">
      <c r="A1331">
        <v>2391</v>
      </c>
      <c r="B1331">
        <f>VLOOKUP(A1331,OrderProduct!A1331:O3282,15,0)</f>
        <v>2</v>
      </c>
      <c r="C1331" t="str">
        <f>VLOOKUP(B1331,'Product Category'!$A$2:$B$4,2,0)</f>
        <v>Office Supplies</v>
      </c>
      <c r="D1331" s="8">
        <v>42124</v>
      </c>
      <c r="E1331" s="8">
        <v>42130</v>
      </c>
      <c r="F1331">
        <f>VLOOKUP(A1331,OrderProduct!A1331:F3282,6,0)</f>
        <v>22.59</v>
      </c>
    </row>
    <row r="1332" spans="1:6">
      <c r="A1332">
        <v>2391</v>
      </c>
      <c r="B1332">
        <f>VLOOKUP(A1332,OrderProduct!A1332:O3283,15,0)</f>
        <v>3</v>
      </c>
      <c r="C1332" t="str">
        <f>VLOOKUP(B1332,'Product Category'!$A$2:$B$4,2,0)</f>
        <v>Technology</v>
      </c>
      <c r="D1332" s="8">
        <v>42124</v>
      </c>
      <c r="E1332" s="8">
        <v>42124</v>
      </c>
      <c r="F1332">
        <f>VLOOKUP(A1332,OrderProduct!A1332:F3283,6,0)</f>
        <v>121.36</v>
      </c>
    </row>
    <row r="1333" spans="1:6">
      <c r="A1333">
        <v>2391</v>
      </c>
      <c r="B1333">
        <f>VLOOKUP(A1333,OrderProduct!A1333:O3284,15,0)</f>
        <v>2</v>
      </c>
      <c r="C1333" t="str">
        <f>VLOOKUP(B1333,'Product Category'!$A$2:$B$4,2,0)</f>
        <v>Office Supplies</v>
      </c>
      <c r="D1333" s="8">
        <v>42124</v>
      </c>
      <c r="E1333" s="8">
        <v>42126</v>
      </c>
      <c r="F1333">
        <f>VLOOKUP(A1333,OrderProduct!A1333:F3284,6,0)</f>
        <v>2013.67</v>
      </c>
    </row>
    <row r="1334" spans="1:6">
      <c r="A1334">
        <v>2393</v>
      </c>
      <c r="B1334">
        <f>VLOOKUP(A1334,OrderProduct!A1334:O3285,15,0)</f>
        <v>2</v>
      </c>
      <c r="C1334" t="str">
        <f>VLOOKUP(B1334,'Product Category'!$A$2:$B$4,2,0)</f>
        <v>Office Supplies</v>
      </c>
      <c r="D1334" s="8">
        <v>42124</v>
      </c>
      <c r="E1334" s="8">
        <v>42128</v>
      </c>
      <c r="F1334">
        <f>VLOOKUP(A1334,OrderProduct!A1334:F3285,6,0)</f>
        <v>641.11</v>
      </c>
    </row>
    <row r="1335" spans="1:6">
      <c r="A1335">
        <v>2393</v>
      </c>
      <c r="B1335">
        <f>VLOOKUP(A1335,OrderProduct!A1335:O3286,15,0)</f>
        <v>1</v>
      </c>
      <c r="C1335" t="str">
        <f>VLOOKUP(B1335,'Product Category'!$A$2:$B$4,2,0)</f>
        <v>Furniture</v>
      </c>
      <c r="D1335" s="8">
        <v>42125</v>
      </c>
      <c r="E1335" s="8">
        <v>42127</v>
      </c>
      <c r="F1335">
        <f>VLOOKUP(A1335,OrderProduct!A1335:F3286,6,0)</f>
        <v>25.35</v>
      </c>
    </row>
    <row r="1336" spans="1:6">
      <c r="A1336">
        <v>2394</v>
      </c>
      <c r="B1336">
        <f>VLOOKUP(A1336,OrderProduct!A1336:O3287,15,0)</f>
        <v>2</v>
      </c>
      <c r="C1336" t="str">
        <f>VLOOKUP(B1336,'Product Category'!$A$2:$B$4,2,0)</f>
        <v>Office Supplies</v>
      </c>
      <c r="D1336" s="8">
        <v>42125</v>
      </c>
      <c r="E1336" s="8">
        <v>42127</v>
      </c>
      <c r="F1336">
        <f>VLOOKUP(A1336,OrderProduct!A1336:F3287,6,0)</f>
        <v>316.28</v>
      </c>
    </row>
    <row r="1337" spans="1:6">
      <c r="A1337">
        <v>2394</v>
      </c>
      <c r="B1337">
        <f>VLOOKUP(A1337,OrderProduct!A1337:O3288,15,0)</f>
        <v>2</v>
      </c>
      <c r="C1337" t="str">
        <f>VLOOKUP(B1337,'Product Category'!$A$2:$B$4,2,0)</f>
        <v>Office Supplies</v>
      </c>
      <c r="D1337" s="8">
        <v>42125</v>
      </c>
      <c r="E1337" s="8">
        <v>42125</v>
      </c>
      <c r="F1337">
        <f>VLOOKUP(A1337,OrderProduct!A1337:F3288,6,0)</f>
        <v>87.21</v>
      </c>
    </row>
    <row r="1338" spans="1:6">
      <c r="A1338">
        <v>2395</v>
      </c>
      <c r="B1338">
        <f>VLOOKUP(A1338,OrderProduct!A1338:O3289,15,0)</f>
        <v>2</v>
      </c>
      <c r="C1338" t="str">
        <f>VLOOKUP(B1338,'Product Category'!$A$2:$B$4,2,0)</f>
        <v>Office Supplies</v>
      </c>
      <c r="D1338" s="8">
        <v>42125</v>
      </c>
      <c r="E1338" s="8">
        <v>42127</v>
      </c>
      <c r="F1338">
        <f>VLOOKUP(A1338,OrderProduct!A1338:F3289,6,0)</f>
        <v>40.15</v>
      </c>
    </row>
    <row r="1339" spans="1:6">
      <c r="A1339">
        <v>2398</v>
      </c>
      <c r="B1339">
        <f>VLOOKUP(A1339,OrderProduct!A1339:O3290,15,0)</f>
        <v>2</v>
      </c>
      <c r="C1339" t="str">
        <f>VLOOKUP(B1339,'Product Category'!$A$2:$B$4,2,0)</f>
        <v>Office Supplies</v>
      </c>
      <c r="D1339" s="8">
        <v>42125</v>
      </c>
      <c r="E1339" s="8">
        <v>42130</v>
      </c>
      <c r="F1339">
        <f>VLOOKUP(A1339,OrderProduct!A1339:F3290,6,0)</f>
        <v>3707.05</v>
      </c>
    </row>
    <row r="1340" spans="1:6">
      <c r="A1340">
        <v>2417</v>
      </c>
      <c r="B1340">
        <f>VLOOKUP(A1340,OrderProduct!A1340:O3291,15,0)</f>
        <v>3</v>
      </c>
      <c r="C1340" t="str">
        <f>VLOOKUP(B1340,'Product Category'!$A$2:$B$4,2,0)</f>
        <v>Technology</v>
      </c>
      <c r="D1340" s="8">
        <v>42125</v>
      </c>
      <c r="E1340" s="8">
        <v>42125</v>
      </c>
      <c r="F1340">
        <f>VLOOKUP(A1340,OrderProduct!A1340:F3291,6,0)</f>
        <v>1805.9</v>
      </c>
    </row>
    <row r="1341" spans="1:6">
      <c r="A1341">
        <v>2418</v>
      </c>
      <c r="B1341">
        <f>VLOOKUP(A1341,OrderProduct!A1341:O3292,15,0)</f>
        <v>2</v>
      </c>
      <c r="C1341" t="str">
        <f>VLOOKUP(B1341,'Product Category'!$A$2:$B$4,2,0)</f>
        <v>Office Supplies</v>
      </c>
      <c r="D1341" s="8">
        <v>42125</v>
      </c>
      <c r="E1341" s="8">
        <v>42126</v>
      </c>
      <c r="F1341">
        <f>VLOOKUP(A1341,OrderProduct!A1341:F3292,6,0)</f>
        <v>311.41</v>
      </c>
    </row>
    <row r="1342" spans="1:6">
      <c r="A1342">
        <v>2418</v>
      </c>
      <c r="B1342">
        <f>VLOOKUP(A1342,OrderProduct!A1342:O3293,15,0)</f>
        <v>3</v>
      </c>
      <c r="C1342" t="str">
        <f>VLOOKUP(B1342,'Product Category'!$A$2:$B$4,2,0)</f>
        <v>Technology</v>
      </c>
      <c r="D1342" s="8">
        <v>42125</v>
      </c>
      <c r="E1342" s="8">
        <v>42127</v>
      </c>
      <c r="F1342">
        <f>VLOOKUP(A1342,OrderProduct!A1342:F3293,6,0)</f>
        <v>2805.18</v>
      </c>
    </row>
    <row r="1343" spans="1:6">
      <c r="A1343">
        <v>2418</v>
      </c>
      <c r="B1343">
        <f>VLOOKUP(A1343,OrderProduct!A1343:O3294,15,0)</f>
        <v>2</v>
      </c>
      <c r="C1343" t="str">
        <f>VLOOKUP(B1343,'Product Category'!$A$2:$B$4,2,0)</f>
        <v>Office Supplies</v>
      </c>
      <c r="D1343" s="8">
        <v>42125</v>
      </c>
      <c r="E1343" s="8">
        <v>42126</v>
      </c>
      <c r="F1343">
        <f>VLOOKUP(A1343,OrderProduct!A1343:F3294,6,0)</f>
        <v>29.85</v>
      </c>
    </row>
    <row r="1344" spans="1:6">
      <c r="A1344">
        <v>2419</v>
      </c>
      <c r="B1344">
        <f>VLOOKUP(A1344,OrderProduct!A1344:O3295,15,0)</f>
        <v>2</v>
      </c>
      <c r="C1344" t="str">
        <f>VLOOKUP(B1344,'Product Category'!$A$2:$B$4,2,0)</f>
        <v>Office Supplies</v>
      </c>
      <c r="D1344" s="8">
        <v>42126</v>
      </c>
      <c r="E1344" s="8">
        <v>42129</v>
      </c>
      <c r="F1344">
        <f>VLOOKUP(A1344,OrderProduct!A1344:F3295,6,0)</f>
        <v>366.44</v>
      </c>
    </row>
    <row r="1345" spans="1:6">
      <c r="A1345">
        <v>2419</v>
      </c>
      <c r="B1345">
        <f>VLOOKUP(A1345,OrderProduct!A1345:O3296,15,0)</f>
        <v>2</v>
      </c>
      <c r="C1345" t="str">
        <f>VLOOKUP(B1345,'Product Category'!$A$2:$B$4,2,0)</f>
        <v>Office Supplies</v>
      </c>
      <c r="D1345" s="8">
        <v>42126</v>
      </c>
      <c r="E1345" s="8">
        <v>42128</v>
      </c>
      <c r="F1345">
        <f>VLOOKUP(A1345,OrderProduct!A1345:F3296,6,0)</f>
        <v>69.75</v>
      </c>
    </row>
    <row r="1346" spans="1:6">
      <c r="A1346">
        <v>2420</v>
      </c>
      <c r="B1346">
        <f>VLOOKUP(A1346,OrderProduct!A1346:O3297,15,0)</f>
        <v>2</v>
      </c>
      <c r="C1346" t="str">
        <f>VLOOKUP(B1346,'Product Category'!$A$2:$B$4,2,0)</f>
        <v>Office Supplies</v>
      </c>
      <c r="D1346" s="8">
        <v>42126</v>
      </c>
      <c r="E1346" s="8">
        <v>42128</v>
      </c>
      <c r="F1346">
        <f>VLOOKUP(A1346,OrderProduct!A1346:F3297,6,0)</f>
        <v>5.5</v>
      </c>
    </row>
    <row r="1347" spans="1:6">
      <c r="A1347">
        <v>2422</v>
      </c>
      <c r="B1347">
        <f>VLOOKUP(A1347,OrderProduct!A1347:O3298,15,0)</f>
        <v>1</v>
      </c>
      <c r="C1347" t="str">
        <f>VLOOKUP(B1347,'Product Category'!$A$2:$B$4,2,0)</f>
        <v>Furniture</v>
      </c>
      <c r="D1347" s="8">
        <v>42126</v>
      </c>
      <c r="E1347" s="8">
        <v>42128</v>
      </c>
      <c r="F1347">
        <f>VLOOKUP(A1347,OrderProduct!A1347:F3298,6,0)</f>
        <v>62.46</v>
      </c>
    </row>
    <row r="1348" spans="1:6">
      <c r="A1348">
        <v>2422</v>
      </c>
      <c r="B1348">
        <f>VLOOKUP(A1348,OrderProduct!A1348:O3299,15,0)</f>
        <v>2</v>
      </c>
      <c r="C1348" t="str">
        <f>VLOOKUP(B1348,'Product Category'!$A$2:$B$4,2,0)</f>
        <v>Office Supplies</v>
      </c>
      <c r="D1348" s="8">
        <v>42126</v>
      </c>
      <c r="E1348" s="8">
        <v>42130</v>
      </c>
      <c r="F1348">
        <f>VLOOKUP(A1348,OrderProduct!A1348:F3299,6,0)</f>
        <v>667.84</v>
      </c>
    </row>
    <row r="1349" spans="1:6">
      <c r="A1349">
        <v>2423</v>
      </c>
      <c r="B1349">
        <f>VLOOKUP(A1349,OrderProduct!A1349:O3300,15,0)</f>
        <v>3</v>
      </c>
      <c r="C1349" t="str">
        <f>VLOOKUP(B1349,'Product Category'!$A$2:$B$4,2,0)</f>
        <v>Technology</v>
      </c>
      <c r="D1349" s="8">
        <v>42126</v>
      </c>
      <c r="E1349" s="8">
        <v>42133</v>
      </c>
      <c r="F1349">
        <f>VLOOKUP(A1349,OrderProduct!A1349:F3300,6,0)</f>
        <v>28.11</v>
      </c>
    </row>
    <row r="1350" spans="1:6">
      <c r="A1350">
        <v>2426</v>
      </c>
      <c r="B1350">
        <f>VLOOKUP(A1350,OrderProduct!A1350:O3301,15,0)</f>
        <v>1</v>
      </c>
      <c r="C1350" t="str">
        <f>VLOOKUP(B1350,'Product Category'!$A$2:$B$4,2,0)</f>
        <v>Furniture</v>
      </c>
      <c r="D1350" s="8">
        <v>42126</v>
      </c>
      <c r="E1350" s="8">
        <v>42130</v>
      </c>
      <c r="F1350">
        <f>VLOOKUP(A1350,OrderProduct!A1350:F3301,6,0)</f>
        <v>292.23</v>
      </c>
    </row>
    <row r="1351" spans="1:6">
      <c r="A1351">
        <v>2426</v>
      </c>
      <c r="B1351">
        <f>VLOOKUP(A1351,OrderProduct!A1351:O3302,15,0)</f>
        <v>2</v>
      </c>
      <c r="C1351" t="str">
        <f>VLOOKUP(B1351,'Product Category'!$A$2:$B$4,2,0)</f>
        <v>Office Supplies</v>
      </c>
      <c r="D1351" s="8">
        <v>42126</v>
      </c>
      <c r="E1351" s="8">
        <v>42127</v>
      </c>
      <c r="F1351">
        <f>VLOOKUP(A1351,OrderProduct!A1351:F3302,6,0)</f>
        <v>772.56</v>
      </c>
    </row>
    <row r="1352" spans="1:6">
      <c r="A1352">
        <v>2426</v>
      </c>
      <c r="B1352">
        <f>VLOOKUP(A1352,OrderProduct!A1352:O3303,15,0)</f>
        <v>1</v>
      </c>
      <c r="C1352" t="str">
        <f>VLOOKUP(B1352,'Product Category'!$A$2:$B$4,2,0)</f>
        <v>Furniture</v>
      </c>
      <c r="D1352" s="8">
        <v>42126</v>
      </c>
      <c r="E1352" s="8">
        <v>42128</v>
      </c>
      <c r="F1352">
        <f>VLOOKUP(A1352,OrderProduct!A1352:F3303,6,0)</f>
        <v>19.97</v>
      </c>
    </row>
    <row r="1353" spans="1:6">
      <c r="A1353">
        <v>2427</v>
      </c>
      <c r="B1353">
        <f>VLOOKUP(A1353,OrderProduct!A1353:O3304,15,0)</f>
        <v>2</v>
      </c>
      <c r="C1353" t="str">
        <f>VLOOKUP(B1353,'Product Category'!$A$2:$B$4,2,0)</f>
        <v>Office Supplies</v>
      </c>
      <c r="D1353" s="8">
        <v>42126</v>
      </c>
      <c r="E1353" s="8">
        <v>42126</v>
      </c>
      <c r="F1353">
        <f>VLOOKUP(A1353,OrderProduct!A1353:F3304,6,0)</f>
        <v>660.03</v>
      </c>
    </row>
    <row r="1354" spans="1:6">
      <c r="A1354">
        <v>2430</v>
      </c>
      <c r="B1354">
        <f>VLOOKUP(A1354,OrderProduct!A1354:O3305,15,0)</f>
        <v>2</v>
      </c>
      <c r="C1354" t="str">
        <f>VLOOKUP(B1354,'Product Category'!$A$2:$B$4,2,0)</f>
        <v>Office Supplies</v>
      </c>
      <c r="D1354" s="8">
        <v>42126</v>
      </c>
      <c r="E1354" s="8">
        <v>42133</v>
      </c>
      <c r="F1354">
        <f>VLOOKUP(A1354,OrderProduct!A1354:F3305,6,0)</f>
        <v>1033.56</v>
      </c>
    </row>
    <row r="1355" spans="1:6">
      <c r="A1355">
        <v>2430</v>
      </c>
      <c r="B1355">
        <f>VLOOKUP(A1355,OrderProduct!A1355:O3306,15,0)</f>
        <v>2</v>
      </c>
      <c r="C1355" t="str">
        <f>VLOOKUP(B1355,'Product Category'!$A$2:$B$4,2,0)</f>
        <v>Office Supplies</v>
      </c>
      <c r="D1355" s="8">
        <v>42127</v>
      </c>
      <c r="E1355" s="8">
        <v>42129</v>
      </c>
      <c r="F1355">
        <f>VLOOKUP(A1355,OrderProduct!A1355:F3306,6,0)</f>
        <v>495.82</v>
      </c>
    </row>
    <row r="1356" spans="1:6">
      <c r="A1356">
        <v>2430</v>
      </c>
      <c r="B1356">
        <f>VLOOKUP(A1356,OrderProduct!A1356:O3307,15,0)</f>
        <v>3</v>
      </c>
      <c r="C1356" t="str">
        <f>VLOOKUP(B1356,'Product Category'!$A$2:$B$4,2,0)</f>
        <v>Technology</v>
      </c>
      <c r="D1356" s="8">
        <v>42127</v>
      </c>
      <c r="E1356" s="8">
        <v>42129</v>
      </c>
      <c r="F1356">
        <f>VLOOKUP(A1356,OrderProduct!A1356:F3307,6,0)</f>
        <v>4086.5</v>
      </c>
    </row>
    <row r="1357" spans="1:6">
      <c r="A1357">
        <v>2431</v>
      </c>
      <c r="B1357">
        <f>VLOOKUP(A1357,OrderProduct!A1357:O3308,15,0)</f>
        <v>2</v>
      </c>
      <c r="C1357" t="str">
        <f>VLOOKUP(B1357,'Product Category'!$A$2:$B$4,2,0)</f>
        <v>Office Supplies</v>
      </c>
      <c r="D1357" s="8">
        <v>42127</v>
      </c>
      <c r="E1357" s="8">
        <v>42128</v>
      </c>
      <c r="F1357">
        <f>VLOOKUP(A1357,OrderProduct!A1357:F3308,6,0)</f>
        <v>375.03</v>
      </c>
    </row>
    <row r="1358" spans="1:6">
      <c r="A1358">
        <v>2431</v>
      </c>
      <c r="B1358">
        <f>VLOOKUP(A1358,OrderProduct!A1358:O3309,15,0)</f>
        <v>2</v>
      </c>
      <c r="C1358" t="str">
        <f>VLOOKUP(B1358,'Product Category'!$A$2:$B$4,2,0)</f>
        <v>Office Supplies</v>
      </c>
      <c r="D1358" s="8">
        <v>42127</v>
      </c>
      <c r="E1358" s="8">
        <v>42129</v>
      </c>
      <c r="F1358">
        <f>VLOOKUP(A1358,OrderProduct!A1358:F3309,6,0)</f>
        <v>22.11</v>
      </c>
    </row>
    <row r="1359" spans="1:6">
      <c r="A1359">
        <v>2432</v>
      </c>
      <c r="B1359">
        <f>VLOOKUP(A1359,OrderProduct!A1359:O3310,15,0)</f>
        <v>2</v>
      </c>
      <c r="C1359" t="str">
        <f>VLOOKUP(B1359,'Product Category'!$A$2:$B$4,2,0)</f>
        <v>Office Supplies</v>
      </c>
      <c r="D1359" s="8">
        <v>42127</v>
      </c>
      <c r="E1359" s="8">
        <v>42129</v>
      </c>
      <c r="F1359">
        <f>VLOOKUP(A1359,OrderProduct!A1359:F3310,6,0)</f>
        <v>2875.35</v>
      </c>
    </row>
    <row r="1360" spans="1:6">
      <c r="A1360">
        <v>2432</v>
      </c>
      <c r="B1360">
        <f>VLOOKUP(A1360,OrderProduct!A1360:O3311,15,0)</f>
        <v>2</v>
      </c>
      <c r="C1360" t="str">
        <f>VLOOKUP(B1360,'Product Category'!$A$2:$B$4,2,0)</f>
        <v>Office Supplies</v>
      </c>
      <c r="D1360" s="8">
        <v>42127</v>
      </c>
      <c r="E1360" s="8">
        <v>42129</v>
      </c>
      <c r="F1360">
        <f>VLOOKUP(A1360,OrderProduct!A1360:F3311,6,0)</f>
        <v>460.87</v>
      </c>
    </row>
    <row r="1361" spans="1:6">
      <c r="A1361">
        <v>2433</v>
      </c>
      <c r="B1361">
        <f>VLOOKUP(A1361,OrderProduct!A1361:O3312,15,0)</f>
        <v>2</v>
      </c>
      <c r="C1361" t="str">
        <f>VLOOKUP(B1361,'Product Category'!$A$2:$B$4,2,0)</f>
        <v>Office Supplies</v>
      </c>
      <c r="D1361" s="8">
        <v>42127</v>
      </c>
      <c r="E1361" s="8">
        <v>42128</v>
      </c>
      <c r="F1361">
        <f>VLOOKUP(A1361,OrderProduct!A1361:F3312,6,0)</f>
        <v>29.5</v>
      </c>
    </row>
    <row r="1362" spans="1:6">
      <c r="A1362">
        <v>2437</v>
      </c>
      <c r="B1362">
        <f>VLOOKUP(A1362,OrderProduct!A1362:O3313,15,0)</f>
        <v>3</v>
      </c>
      <c r="C1362" t="str">
        <f>VLOOKUP(B1362,'Product Category'!$A$2:$B$4,2,0)</f>
        <v>Technology</v>
      </c>
      <c r="D1362" s="8">
        <v>42127</v>
      </c>
      <c r="E1362" s="8">
        <v>42134</v>
      </c>
      <c r="F1362">
        <f>VLOOKUP(A1362,OrderProduct!A1362:F3313,6,0)</f>
        <v>58.33</v>
      </c>
    </row>
    <row r="1363" spans="1:6">
      <c r="A1363">
        <v>2441</v>
      </c>
      <c r="B1363">
        <f>VLOOKUP(A1363,OrderProduct!A1363:O3314,15,0)</f>
        <v>1</v>
      </c>
      <c r="C1363" t="str">
        <f>VLOOKUP(B1363,'Product Category'!$A$2:$B$4,2,0)</f>
        <v>Furniture</v>
      </c>
      <c r="D1363" s="8">
        <v>42127</v>
      </c>
      <c r="E1363" s="8">
        <v>42129</v>
      </c>
      <c r="F1363">
        <f>VLOOKUP(A1363,OrderProduct!A1363:F3314,6,0)</f>
        <v>20.42</v>
      </c>
    </row>
    <row r="1364" spans="1:6">
      <c r="A1364">
        <v>2442</v>
      </c>
      <c r="B1364">
        <f>VLOOKUP(A1364,OrderProduct!A1364:O3315,15,0)</f>
        <v>3</v>
      </c>
      <c r="C1364" t="str">
        <f>VLOOKUP(B1364,'Product Category'!$A$2:$B$4,2,0)</f>
        <v>Technology</v>
      </c>
      <c r="D1364" s="8">
        <v>42127</v>
      </c>
      <c r="E1364" s="8">
        <v>42130</v>
      </c>
      <c r="F1364">
        <f>VLOOKUP(A1364,OrderProduct!A1364:F3315,6,0)</f>
        <v>26.07</v>
      </c>
    </row>
    <row r="1365" spans="1:6">
      <c r="A1365">
        <v>2443</v>
      </c>
      <c r="B1365">
        <f>VLOOKUP(A1365,OrderProduct!A1365:O3316,15,0)</f>
        <v>2</v>
      </c>
      <c r="C1365" t="str">
        <f>VLOOKUP(B1365,'Product Category'!$A$2:$B$4,2,0)</f>
        <v>Office Supplies</v>
      </c>
      <c r="D1365" s="8">
        <v>42127</v>
      </c>
      <c r="E1365" s="8">
        <v>42128</v>
      </c>
      <c r="F1365">
        <f>VLOOKUP(A1365,OrderProduct!A1365:F3316,6,0)</f>
        <v>119.29</v>
      </c>
    </row>
    <row r="1366" spans="1:6">
      <c r="A1366">
        <v>2443</v>
      </c>
      <c r="B1366">
        <f>VLOOKUP(A1366,OrderProduct!A1366:O3317,15,0)</f>
        <v>2</v>
      </c>
      <c r="C1366" t="str">
        <f>VLOOKUP(B1366,'Product Category'!$A$2:$B$4,2,0)</f>
        <v>Office Supplies</v>
      </c>
      <c r="D1366" s="8">
        <v>42127</v>
      </c>
      <c r="E1366" s="8">
        <v>42128</v>
      </c>
      <c r="F1366">
        <f>VLOOKUP(A1366,OrderProduct!A1366:F3317,6,0)</f>
        <v>3.08</v>
      </c>
    </row>
    <row r="1367" spans="1:6">
      <c r="A1367">
        <v>2448</v>
      </c>
      <c r="B1367">
        <f>VLOOKUP(A1367,OrderProduct!A1367:O3318,15,0)</f>
        <v>2</v>
      </c>
      <c r="C1367" t="str">
        <f>VLOOKUP(B1367,'Product Category'!$A$2:$B$4,2,0)</f>
        <v>Office Supplies</v>
      </c>
      <c r="D1367" s="8">
        <v>42127</v>
      </c>
      <c r="E1367" s="8">
        <v>42128</v>
      </c>
      <c r="F1367">
        <f>VLOOKUP(A1367,OrderProduct!A1367:F3318,6,0)</f>
        <v>69.46</v>
      </c>
    </row>
    <row r="1368" spans="1:6">
      <c r="A1368">
        <v>2450</v>
      </c>
      <c r="B1368">
        <f>VLOOKUP(A1368,OrderProduct!A1368:O3319,15,0)</f>
        <v>2</v>
      </c>
      <c r="C1368" t="str">
        <f>VLOOKUP(B1368,'Product Category'!$A$2:$B$4,2,0)</f>
        <v>Office Supplies</v>
      </c>
      <c r="D1368" s="8">
        <v>42127</v>
      </c>
      <c r="E1368" s="8">
        <v>42129</v>
      </c>
      <c r="F1368">
        <f>VLOOKUP(A1368,OrderProduct!A1368:F3319,6,0)</f>
        <v>1145.72</v>
      </c>
    </row>
    <row r="1369" spans="1:6">
      <c r="A1369">
        <v>2454</v>
      </c>
      <c r="B1369">
        <f>VLOOKUP(A1369,OrderProduct!A1369:O3320,15,0)</f>
        <v>3</v>
      </c>
      <c r="C1369" t="str">
        <f>VLOOKUP(B1369,'Product Category'!$A$2:$B$4,2,0)</f>
        <v>Technology</v>
      </c>
      <c r="D1369" s="8">
        <v>42128</v>
      </c>
      <c r="E1369" s="8">
        <v>42130</v>
      </c>
      <c r="F1369">
        <f>VLOOKUP(A1369,OrderProduct!A1369:F3320,6,0)</f>
        <v>87.11</v>
      </c>
    </row>
    <row r="1370" spans="1:6">
      <c r="A1370">
        <v>2456</v>
      </c>
      <c r="B1370">
        <f>VLOOKUP(A1370,OrderProduct!A1370:O3321,15,0)</f>
        <v>3</v>
      </c>
      <c r="C1370" t="str">
        <f>VLOOKUP(B1370,'Product Category'!$A$2:$B$4,2,0)</f>
        <v>Technology</v>
      </c>
      <c r="D1370" s="8">
        <v>42128</v>
      </c>
      <c r="E1370" s="8">
        <v>42129</v>
      </c>
      <c r="F1370">
        <f>VLOOKUP(A1370,OrderProduct!A1370:F3321,6,0)</f>
        <v>170.46</v>
      </c>
    </row>
    <row r="1371" spans="1:6">
      <c r="A1371">
        <v>2456</v>
      </c>
      <c r="B1371">
        <f>VLOOKUP(A1371,OrderProduct!A1371:O3322,15,0)</f>
        <v>1</v>
      </c>
      <c r="C1371" t="str">
        <f>VLOOKUP(B1371,'Product Category'!$A$2:$B$4,2,0)</f>
        <v>Furniture</v>
      </c>
      <c r="D1371" s="8">
        <v>42128</v>
      </c>
      <c r="E1371" s="8">
        <v>42128</v>
      </c>
      <c r="F1371">
        <f>VLOOKUP(A1371,OrderProduct!A1371:F3322,6,0)</f>
        <v>4.95</v>
      </c>
    </row>
    <row r="1372" spans="1:6">
      <c r="A1372">
        <v>2457</v>
      </c>
      <c r="B1372">
        <f>VLOOKUP(A1372,OrderProduct!A1372:O3323,15,0)</f>
        <v>2</v>
      </c>
      <c r="C1372" t="str">
        <f>VLOOKUP(B1372,'Product Category'!$A$2:$B$4,2,0)</f>
        <v>Office Supplies</v>
      </c>
      <c r="D1372" s="8">
        <v>42128</v>
      </c>
      <c r="E1372" s="8">
        <v>42131</v>
      </c>
      <c r="F1372">
        <f>VLOOKUP(A1372,OrderProduct!A1372:F3323,6,0)</f>
        <v>461.24</v>
      </c>
    </row>
    <row r="1373" spans="1:6">
      <c r="A1373">
        <v>2458</v>
      </c>
      <c r="B1373">
        <f>VLOOKUP(A1373,OrderProduct!A1373:O3324,15,0)</f>
        <v>2</v>
      </c>
      <c r="C1373" t="str">
        <f>VLOOKUP(B1373,'Product Category'!$A$2:$B$4,2,0)</f>
        <v>Office Supplies</v>
      </c>
      <c r="D1373" s="8">
        <v>42128</v>
      </c>
      <c r="E1373" s="8">
        <v>42130</v>
      </c>
      <c r="F1373">
        <f>VLOOKUP(A1373,OrderProduct!A1373:F3324,6,0)</f>
        <v>618.85</v>
      </c>
    </row>
    <row r="1374" spans="1:6">
      <c r="A1374">
        <v>2458</v>
      </c>
      <c r="B1374">
        <f>VLOOKUP(A1374,OrderProduct!A1374:O3325,15,0)</f>
        <v>2</v>
      </c>
      <c r="C1374" t="str">
        <f>VLOOKUP(B1374,'Product Category'!$A$2:$B$4,2,0)</f>
        <v>Office Supplies</v>
      </c>
      <c r="D1374" s="8">
        <v>42128</v>
      </c>
      <c r="E1374" s="8">
        <v>42128</v>
      </c>
      <c r="F1374">
        <f>VLOOKUP(A1374,OrderProduct!A1374:F3325,6,0)</f>
        <v>115.99</v>
      </c>
    </row>
    <row r="1375" spans="1:6">
      <c r="A1375">
        <v>2460</v>
      </c>
      <c r="B1375">
        <f>VLOOKUP(A1375,OrderProduct!A1375:O3326,15,0)</f>
        <v>2</v>
      </c>
      <c r="C1375" t="str">
        <f>VLOOKUP(B1375,'Product Category'!$A$2:$B$4,2,0)</f>
        <v>Office Supplies</v>
      </c>
      <c r="D1375" s="8">
        <v>42128</v>
      </c>
      <c r="E1375" s="8">
        <v>42130</v>
      </c>
      <c r="F1375">
        <f>VLOOKUP(A1375,OrderProduct!A1375:F3326,6,0)</f>
        <v>19.46</v>
      </c>
    </row>
    <row r="1376" spans="1:6">
      <c r="A1376">
        <v>2460</v>
      </c>
      <c r="B1376">
        <f>VLOOKUP(A1376,OrderProduct!A1376:O3327,15,0)</f>
        <v>2</v>
      </c>
      <c r="C1376" t="str">
        <f>VLOOKUP(B1376,'Product Category'!$A$2:$B$4,2,0)</f>
        <v>Office Supplies</v>
      </c>
      <c r="D1376" s="8">
        <v>42128</v>
      </c>
      <c r="E1376" s="8">
        <v>42129</v>
      </c>
      <c r="F1376">
        <f>VLOOKUP(A1376,OrderProduct!A1376:F3327,6,0)</f>
        <v>44.75</v>
      </c>
    </row>
    <row r="1377" spans="1:6">
      <c r="A1377">
        <v>2464</v>
      </c>
      <c r="B1377">
        <f>VLOOKUP(A1377,OrderProduct!A1377:O3328,15,0)</f>
        <v>1</v>
      </c>
      <c r="C1377" t="str">
        <f>VLOOKUP(B1377,'Product Category'!$A$2:$B$4,2,0)</f>
        <v>Furniture</v>
      </c>
      <c r="D1377" s="8">
        <v>42128</v>
      </c>
      <c r="E1377" s="8">
        <v>42128</v>
      </c>
      <c r="F1377">
        <f>VLOOKUP(A1377,OrderProduct!A1377:F3328,6,0)</f>
        <v>191.73</v>
      </c>
    </row>
    <row r="1378" spans="1:6">
      <c r="A1378">
        <v>2464</v>
      </c>
      <c r="B1378">
        <f>VLOOKUP(A1378,OrderProduct!A1378:O3329,15,0)</f>
        <v>1</v>
      </c>
      <c r="C1378" t="str">
        <f>VLOOKUP(B1378,'Product Category'!$A$2:$B$4,2,0)</f>
        <v>Furniture</v>
      </c>
      <c r="D1378" s="8">
        <v>42128</v>
      </c>
      <c r="E1378" s="8">
        <v>42129</v>
      </c>
      <c r="F1378">
        <f>VLOOKUP(A1378,OrderProduct!A1378:F3329,6,0)</f>
        <v>473.53</v>
      </c>
    </row>
    <row r="1379" spans="1:6">
      <c r="A1379">
        <v>2464</v>
      </c>
      <c r="B1379">
        <f>VLOOKUP(A1379,OrderProduct!A1379:O3330,15,0)</f>
        <v>2</v>
      </c>
      <c r="C1379" t="str">
        <f>VLOOKUP(B1379,'Product Category'!$A$2:$B$4,2,0)</f>
        <v>Office Supplies</v>
      </c>
      <c r="D1379" s="8">
        <v>42128</v>
      </c>
      <c r="E1379" s="8">
        <v>42129</v>
      </c>
      <c r="F1379">
        <f>VLOOKUP(A1379,OrderProduct!A1379:F3330,6,0)</f>
        <v>400.47</v>
      </c>
    </row>
    <row r="1380" spans="1:6">
      <c r="A1380">
        <v>2464</v>
      </c>
      <c r="B1380">
        <f>VLOOKUP(A1380,OrderProduct!A1380:O3331,15,0)</f>
        <v>2</v>
      </c>
      <c r="C1380" t="str">
        <f>VLOOKUP(B1380,'Product Category'!$A$2:$B$4,2,0)</f>
        <v>Office Supplies</v>
      </c>
      <c r="D1380" s="8">
        <v>42128</v>
      </c>
      <c r="E1380" s="8">
        <v>42130</v>
      </c>
      <c r="F1380">
        <f>VLOOKUP(A1380,OrderProduct!A1380:F3331,6,0)</f>
        <v>84.76</v>
      </c>
    </row>
    <row r="1381" spans="1:6">
      <c r="A1381">
        <v>2466</v>
      </c>
      <c r="B1381">
        <f>VLOOKUP(A1381,OrderProduct!A1381:O3332,15,0)</f>
        <v>2</v>
      </c>
      <c r="C1381" t="str">
        <f>VLOOKUP(B1381,'Product Category'!$A$2:$B$4,2,0)</f>
        <v>Office Supplies</v>
      </c>
      <c r="D1381" s="8">
        <v>42128</v>
      </c>
      <c r="E1381" s="8">
        <v>42128</v>
      </c>
      <c r="F1381">
        <f>VLOOKUP(A1381,OrderProduct!A1381:F3332,6,0)</f>
        <v>104.84</v>
      </c>
    </row>
    <row r="1382" spans="1:6">
      <c r="A1382">
        <v>2466</v>
      </c>
      <c r="B1382">
        <f>VLOOKUP(A1382,OrderProduct!A1382:O3333,15,0)</f>
        <v>3</v>
      </c>
      <c r="C1382" t="str">
        <f>VLOOKUP(B1382,'Product Category'!$A$2:$B$4,2,0)</f>
        <v>Technology</v>
      </c>
      <c r="D1382" s="8">
        <v>42128</v>
      </c>
      <c r="E1382" s="8">
        <v>42130</v>
      </c>
      <c r="F1382">
        <f>VLOOKUP(A1382,OrderProduct!A1382:F3333,6,0)</f>
        <v>1527.97</v>
      </c>
    </row>
    <row r="1383" spans="1:6">
      <c r="A1383">
        <v>2466</v>
      </c>
      <c r="B1383">
        <f>VLOOKUP(A1383,OrderProduct!A1383:O3334,15,0)</f>
        <v>2</v>
      </c>
      <c r="C1383" t="str">
        <f>VLOOKUP(B1383,'Product Category'!$A$2:$B$4,2,0)</f>
        <v>Office Supplies</v>
      </c>
      <c r="D1383" s="8">
        <v>42129</v>
      </c>
      <c r="E1383" s="8">
        <v>42131</v>
      </c>
      <c r="F1383">
        <f>VLOOKUP(A1383,OrderProduct!A1383:F3334,6,0)</f>
        <v>110.86</v>
      </c>
    </row>
    <row r="1384" spans="1:6">
      <c r="A1384">
        <v>2468</v>
      </c>
      <c r="B1384">
        <f>VLOOKUP(A1384,OrderProduct!A1384:O3335,15,0)</f>
        <v>2</v>
      </c>
      <c r="C1384" t="str">
        <f>VLOOKUP(B1384,'Product Category'!$A$2:$B$4,2,0)</f>
        <v>Office Supplies</v>
      </c>
      <c r="D1384" s="8">
        <v>42129</v>
      </c>
      <c r="E1384" s="8">
        <v>42131</v>
      </c>
      <c r="F1384">
        <f>VLOOKUP(A1384,OrderProduct!A1384:F3335,6,0)</f>
        <v>97.98</v>
      </c>
    </row>
    <row r="1385" spans="1:6">
      <c r="A1385">
        <v>2468</v>
      </c>
      <c r="B1385">
        <f>VLOOKUP(A1385,OrderProduct!A1385:O3336,15,0)</f>
        <v>3</v>
      </c>
      <c r="C1385" t="str">
        <f>VLOOKUP(B1385,'Product Category'!$A$2:$B$4,2,0)</f>
        <v>Technology</v>
      </c>
      <c r="D1385" s="8">
        <v>42129</v>
      </c>
      <c r="E1385" s="8">
        <v>42131</v>
      </c>
      <c r="F1385">
        <f>VLOOKUP(A1385,OrderProduct!A1385:F3336,6,0)</f>
        <v>799.76</v>
      </c>
    </row>
    <row r="1386" spans="1:6">
      <c r="A1386">
        <v>2472</v>
      </c>
      <c r="B1386">
        <f>VLOOKUP(A1386,OrderProduct!A1386:O3337,15,0)</f>
        <v>2</v>
      </c>
      <c r="C1386" t="str">
        <f>VLOOKUP(B1386,'Product Category'!$A$2:$B$4,2,0)</f>
        <v>Office Supplies</v>
      </c>
      <c r="D1386" s="8">
        <v>42129</v>
      </c>
      <c r="E1386" s="8">
        <v>42131</v>
      </c>
      <c r="F1386">
        <f>VLOOKUP(A1386,OrderProduct!A1386:F3337,6,0)</f>
        <v>609.09</v>
      </c>
    </row>
    <row r="1387" spans="1:6">
      <c r="A1387">
        <v>2481</v>
      </c>
      <c r="B1387">
        <f>VLOOKUP(A1387,OrderProduct!A1387:O3338,15,0)</f>
        <v>2</v>
      </c>
      <c r="C1387" t="str">
        <f>VLOOKUP(B1387,'Product Category'!$A$2:$B$4,2,0)</f>
        <v>Office Supplies</v>
      </c>
      <c r="D1387" s="8">
        <v>42129</v>
      </c>
      <c r="E1387" s="8">
        <v>42129</v>
      </c>
      <c r="F1387">
        <f>VLOOKUP(A1387,OrderProduct!A1387:F3338,6,0)</f>
        <v>2761.94</v>
      </c>
    </row>
    <row r="1388" spans="1:6">
      <c r="A1388">
        <v>2484</v>
      </c>
      <c r="B1388">
        <f>VLOOKUP(A1388,OrderProduct!A1388:O3339,15,0)</f>
        <v>2</v>
      </c>
      <c r="C1388" t="str">
        <f>VLOOKUP(B1388,'Product Category'!$A$2:$B$4,2,0)</f>
        <v>Office Supplies</v>
      </c>
      <c r="D1388" s="8">
        <v>42129</v>
      </c>
      <c r="E1388" s="8">
        <v>42130</v>
      </c>
      <c r="F1388">
        <f>VLOOKUP(A1388,OrderProduct!A1388:F3339,6,0)</f>
        <v>19.12</v>
      </c>
    </row>
    <row r="1389" spans="1:6">
      <c r="A1389">
        <v>2484</v>
      </c>
      <c r="B1389">
        <f>VLOOKUP(A1389,OrderProduct!A1389:O3340,15,0)</f>
        <v>2</v>
      </c>
      <c r="C1389" t="str">
        <f>VLOOKUP(B1389,'Product Category'!$A$2:$B$4,2,0)</f>
        <v>Office Supplies</v>
      </c>
      <c r="D1389" s="8">
        <v>42129</v>
      </c>
      <c r="E1389" s="8">
        <v>42131</v>
      </c>
      <c r="F1389">
        <f>VLOOKUP(A1389,OrderProduct!A1389:F3340,6,0)</f>
        <v>186.64</v>
      </c>
    </row>
    <row r="1390" spans="1:6">
      <c r="A1390">
        <v>2486</v>
      </c>
      <c r="B1390">
        <f>VLOOKUP(A1390,OrderProduct!A1390:O3341,15,0)</f>
        <v>1</v>
      </c>
      <c r="C1390" t="str">
        <f>VLOOKUP(B1390,'Product Category'!$A$2:$B$4,2,0)</f>
        <v>Furniture</v>
      </c>
      <c r="D1390" s="8">
        <v>42129</v>
      </c>
      <c r="E1390" s="8">
        <v>42129</v>
      </c>
      <c r="F1390">
        <f>VLOOKUP(A1390,OrderProduct!A1390:F3341,6,0)</f>
        <v>17.42</v>
      </c>
    </row>
    <row r="1391" spans="1:6">
      <c r="A1391">
        <v>2486</v>
      </c>
      <c r="B1391">
        <f>VLOOKUP(A1391,OrderProduct!A1391:O3342,15,0)</f>
        <v>3</v>
      </c>
      <c r="C1391" t="str">
        <f>VLOOKUP(B1391,'Product Category'!$A$2:$B$4,2,0)</f>
        <v>Technology</v>
      </c>
      <c r="D1391" s="8">
        <v>42129</v>
      </c>
      <c r="E1391" s="8">
        <v>42129</v>
      </c>
      <c r="F1391">
        <f>VLOOKUP(A1391,OrderProduct!A1391:F3342,6,0)</f>
        <v>51.86</v>
      </c>
    </row>
    <row r="1392" spans="1:6">
      <c r="A1392">
        <v>2486</v>
      </c>
      <c r="B1392">
        <f>VLOOKUP(A1392,OrderProduct!A1392:O3343,15,0)</f>
        <v>1</v>
      </c>
      <c r="C1392" t="str">
        <f>VLOOKUP(B1392,'Product Category'!$A$2:$B$4,2,0)</f>
        <v>Furniture</v>
      </c>
      <c r="D1392" s="8">
        <v>42129</v>
      </c>
      <c r="E1392" s="8">
        <v>42133</v>
      </c>
      <c r="F1392">
        <f>VLOOKUP(A1392,OrderProduct!A1392:F3343,6,0)</f>
        <v>222.71</v>
      </c>
    </row>
    <row r="1393" spans="1:6">
      <c r="A1393">
        <v>2487</v>
      </c>
      <c r="B1393">
        <f>VLOOKUP(A1393,OrderProduct!A1393:O3344,15,0)</f>
        <v>2</v>
      </c>
      <c r="C1393" t="str">
        <f>VLOOKUP(B1393,'Product Category'!$A$2:$B$4,2,0)</f>
        <v>Office Supplies</v>
      </c>
      <c r="D1393" s="8">
        <v>42129</v>
      </c>
      <c r="E1393" s="8">
        <v>42130</v>
      </c>
      <c r="F1393">
        <f>VLOOKUP(A1393,OrderProduct!A1393:F3344,6,0)</f>
        <v>220.52</v>
      </c>
    </row>
    <row r="1394" spans="1:6">
      <c r="A1394">
        <v>2487</v>
      </c>
      <c r="B1394">
        <f>VLOOKUP(A1394,OrderProduct!A1394:O3345,15,0)</f>
        <v>2</v>
      </c>
      <c r="C1394" t="str">
        <f>VLOOKUP(B1394,'Product Category'!$A$2:$B$4,2,0)</f>
        <v>Office Supplies</v>
      </c>
      <c r="D1394" s="8">
        <v>42130</v>
      </c>
      <c r="E1394" s="8">
        <v>42130</v>
      </c>
      <c r="F1394">
        <f>VLOOKUP(A1394,OrderProduct!A1394:F3345,6,0)</f>
        <v>562.93</v>
      </c>
    </row>
    <row r="1395" spans="1:6">
      <c r="A1395">
        <v>2487</v>
      </c>
      <c r="B1395">
        <f>VLOOKUP(A1395,OrderProduct!A1395:O3346,15,0)</f>
        <v>1</v>
      </c>
      <c r="C1395" t="str">
        <f>VLOOKUP(B1395,'Product Category'!$A$2:$B$4,2,0)</f>
        <v>Furniture</v>
      </c>
      <c r="D1395" s="8">
        <v>42130</v>
      </c>
      <c r="E1395" s="8">
        <v>42131</v>
      </c>
      <c r="F1395">
        <f>VLOOKUP(A1395,OrderProduct!A1395:F3346,6,0)</f>
        <v>29.18</v>
      </c>
    </row>
    <row r="1396" spans="1:6">
      <c r="A1396">
        <v>2488</v>
      </c>
      <c r="B1396">
        <f>VLOOKUP(A1396,OrderProduct!A1396:O3347,15,0)</f>
        <v>2</v>
      </c>
      <c r="C1396" t="str">
        <f>VLOOKUP(B1396,'Product Category'!$A$2:$B$4,2,0)</f>
        <v>Office Supplies</v>
      </c>
      <c r="D1396" s="8">
        <v>42130</v>
      </c>
      <c r="E1396" s="8">
        <v>42131</v>
      </c>
      <c r="F1396">
        <f>VLOOKUP(A1396,OrderProduct!A1396:F3347,6,0)</f>
        <v>214.14</v>
      </c>
    </row>
    <row r="1397" spans="1:6">
      <c r="A1397">
        <v>2488</v>
      </c>
      <c r="B1397">
        <f>VLOOKUP(A1397,OrderProduct!A1397:O3348,15,0)</f>
        <v>2</v>
      </c>
      <c r="C1397" t="str">
        <f>VLOOKUP(B1397,'Product Category'!$A$2:$B$4,2,0)</f>
        <v>Office Supplies</v>
      </c>
      <c r="D1397" s="8">
        <v>42130</v>
      </c>
      <c r="E1397" s="8">
        <v>42132</v>
      </c>
      <c r="F1397">
        <f>VLOOKUP(A1397,OrderProduct!A1397:F3348,6,0)</f>
        <v>1634.13</v>
      </c>
    </row>
    <row r="1398" spans="1:6">
      <c r="A1398">
        <v>2489</v>
      </c>
      <c r="B1398">
        <f>VLOOKUP(A1398,OrderProduct!A1398:O3349,15,0)</f>
        <v>3</v>
      </c>
      <c r="C1398" t="str">
        <f>VLOOKUP(B1398,'Product Category'!$A$2:$B$4,2,0)</f>
        <v>Technology</v>
      </c>
      <c r="D1398" s="8">
        <v>42131</v>
      </c>
      <c r="E1398" s="8">
        <v>42133</v>
      </c>
      <c r="F1398">
        <f>VLOOKUP(A1398,OrderProduct!A1398:F3349,6,0)</f>
        <v>139.49</v>
      </c>
    </row>
    <row r="1399" spans="1:6">
      <c r="A1399">
        <v>2489</v>
      </c>
      <c r="B1399">
        <f>VLOOKUP(A1399,OrderProduct!A1399:O3350,15,0)</f>
        <v>2</v>
      </c>
      <c r="C1399" t="str">
        <f>VLOOKUP(B1399,'Product Category'!$A$2:$B$4,2,0)</f>
        <v>Office Supplies</v>
      </c>
      <c r="D1399" s="8">
        <v>42131</v>
      </c>
      <c r="E1399" s="8">
        <v>42131</v>
      </c>
      <c r="F1399">
        <f>VLOOKUP(A1399,OrderProduct!A1399:F3350,6,0)</f>
        <v>1952.43</v>
      </c>
    </row>
    <row r="1400" spans="1:6">
      <c r="A1400">
        <v>2489</v>
      </c>
      <c r="B1400">
        <f>VLOOKUP(A1400,OrderProduct!A1400:O3351,15,0)</f>
        <v>3</v>
      </c>
      <c r="C1400" t="str">
        <f>VLOOKUP(B1400,'Product Category'!$A$2:$B$4,2,0)</f>
        <v>Technology</v>
      </c>
      <c r="D1400" s="8">
        <v>42131</v>
      </c>
      <c r="E1400" s="8">
        <v>42133</v>
      </c>
      <c r="F1400">
        <f>VLOOKUP(A1400,OrderProduct!A1400:F3351,6,0)</f>
        <v>1170.21</v>
      </c>
    </row>
    <row r="1401" spans="1:6">
      <c r="A1401">
        <v>2490</v>
      </c>
      <c r="B1401">
        <f>VLOOKUP(A1401,OrderProduct!A1401:O3352,15,0)</f>
        <v>1</v>
      </c>
      <c r="C1401" t="str">
        <f>VLOOKUP(B1401,'Product Category'!$A$2:$B$4,2,0)</f>
        <v>Furniture</v>
      </c>
      <c r="D1401" s="8">
        <v>42131</v>
      </c>
      <c r="E1401" s="8">
        <v>42132</v>
      </c>
      <c r="F1401">
        <f>VLOOKUP(A1401,OrderProduct!A1401:F3352,6,0)</f>
        <v>243.32</v>
      </c>
    </row>
    <row r="1402" spans="1:6">
      <c r="A1402">
        <v>2490</v>
      </c>
      <c r="B1402">
        <f>VLOOKUP(A1402,OrderProduct!A1402:O3353,15,0)</f>
        <v>3</v>
      </c>
      <c r="C1402" t="str">
        <f>VLOOKUP(B1402,'Product Category'!$A$2:$B$4,2,0)</f>
        <v>Technology</v>
      </c>
      <c r="D1402" s="8">
        <v>42131</v>
      </c>
      <c r="E1402" s="8">
        <v>42133</v>
      </c>
      <c r="F1402">
        <f>VLOOKUP(A1402,OrderProduct!A1402:F3353,6,0)</f>
        <v>7.15</v>
      </c>
    </row>
    <row r="1403" spans="1:6">
      <c r="A1403">
        <v>2491</v>
      </c>
      <c r="B1403">
        <f>VLOOKUP(A1403,OrderProduct!A1403:O3354,15,0)</f>
        <v>1</v>
      </c>
      <c r="C1403" t="str">
        <f>VLOOKUP(B1403,'Product Category'!$A$2:$B$4,2,0)</f>
        <v>Furniture</v>
      </c>
      <c r="D1403" s="8">
        <v>42131</v>
      </c>
      <c r="E1403" s="8">
        <v>42133</v>
      </c>
      <c r="F1403">
        <f>VLOOKUP(A1403,OrderProduct!A1403:F3354,6,0)</f>
        <v>378.23</v>
      </c>
    </row>
    <row r="1404" spans="1:6">
      <c r="A1404">
        <v>2491</v>
      </c>
      <c r="B1404">
        <f>VLOOKUP(A1404,OrderProduct!A1404:O3355,15,0)</f>
        <v>2</v>
      </c>
      <c r="C1404" t="str">
        <f>VLOOKUP(B1404,'Product Category'!$A$2:$B$4,2,0)</f>
        <v>Office Supplies</v>
      </c>
      <c r="D1404" s="8">
        <v>42131</v>
      </c>
      <c r="E1404" s="8">
        <v>42134</v>
      </c>
      <c r="F1404">
        <f>VLOOKUP(A1404,OrderProduct!A1404:F3355,6,0)</f>
        <v>12.16</v>
      </c>
    </row>
    <row r="1405" spans="1:6">
      <c r="A1405">
        <v>2491</v>
      </c>
      <c r="B1405">
        <f>VLOOKUP(A1405,OrderProduct!A1405:O3356,15,0)</f>
        <v>2</v>
      </c>
      <c r="C1405" t="str">
        <f>VLOOKUP(B1405,'Product Category'!$A$2:$B$4,2,0)</f>
        <v>Office Supplies</v>
      </c>
      <c r="D1405" s="8">
        <v>42131</v>
      </c>
      <c r="E1405" s="8">
        <v>42134</v>
      </c>
      <c r="F1405">
        <f>VLOOKUP(A1405,OrderProduct!A1405:F3356,6,0)</f>
        <v>147.56</v>
      </c>
    </row>
    <row r="1406" spans="1:6">
      <c r="A1406">
        <v>2491</v>
      </c>
      <c r="B1406">
        <f>VLOOKUP(A1406,OrderProduct!A1406:O3357,15,0)</f>
        <v>3</v>
      </c>
      <c r="C1406" t="str">
        <f>VLOOKUP(B1406,'Product Category'!$A$2:$B$4,2,0)</f>
        <v>Technology</v>
      </c>
      <c r="D1406" s="8">
        <v>42131</v>
      </c>
      <c r="E1406" s="8">
        <v>42132</v>
      </c>
      <c r="F1406">
        <f>VLOOKUP(A1406,OrderProduct!A1406:F3357,6,0)</f>
        <v>40.95</v>
      </c>
    </row>
    <row r="1407" spans="1:6">
      <c r="A1407">
        <v>2491</v>
      </c>
      <c r="B1407">
        <f>VLOOKUP(A1407,OrderProduct!A1407:O3358,15,0)</f>
        <v>3</v>
      </c>
      <c r="C1407" t="str">
        <f>VLOOKUP(B1407,'Product Category'!$A$2:$B$4,2,0)</f>
        <v>Technology</v>
      </c>
      <c r="D1407" s="8">
        <v>42132</v>
      </c>
      <c r="E1407" s="8">
        <v>42134</v>
      </c>
      <c r="F1407">
        <f>VLOOKUP(A1407,OrderProduct!A1407:F3358,6,0)</f>
        <v>1155.73</v>
      </c>
    </row>
    <row r="1408" spans="1:6">
      <c r="A1408">
        <v>2491</v>
      </c>
      <c r="B1408">
        <f>VLOOKUP(A1408,OrderProduct!A1408:O3359,15,0)</f>
        <v>2</v>
      </c>
      <c r="C1408" t="str">
        <f>VLOOKUP(B1408,'Product Category'!$A$2:$B$4,2,0)</f>
        <v>Office Supplies</v>
      </c>
      <c r="D1408" s="8">
        <v>42132</v>
      </c>
      <c r="E1408" s="8">
        <v>42134</v>
      </c>
      <c r="F1408">
        <f>VLOOKUP(A1408,OrderProduct!A1408:F3359,6,0)</f>
        <v>192.3</v>
      </c>
    </row>
    <row r="1409" spans="1:6">
      <c r="A1409">
        <v>2491</v>
      </c>
      <c r="B1409">
        <f>VLOOKUP(A1409,OrderProduct!A1409:O3360,15,0)</f>
        <v>2</v>
      </c>
      <c r="C1409" t="str">
        <f>VLOOKUP(B1409,'Product Category'!$A$2:$B$4,2,0)</f>
        <v>Office Supplies</v>
      </c>
      <c r="D1409" s="8">
        <v>42132</v>
      </c>
      <c r="E1409" s="8">
        <v>42132</v>
      </c>
      <c r="F1409">
        <f>VLOOKUP(A1409,OrderProduct!A1409:F3360,6,0)</f>
        <v>748.1</v>
      </c>
    </row>
    <row r="1410" spans="1:6">
      <c r="A1410">
        <v>2495</v>
      </c>
      <c r="B1410">
        <f>VLOOKUP(A1410,OrderProduct!A1410:O3361,15,0)</f>
        <v>2</v>
      </c>
      <c r="C1410" t="str">
        <f>VLOOKUP(B1410,'Product Category'!$A$2:$B$4,2,0)</f>
        <v>Office Supplies</v>
      </c>
      <c r="D1410" s="8">
        <v>42132</v>
      </c>
      <c r="E1410" s="8">
        <v>42133</v>
      </c>
      <c r="F1410">
        <f>VLOOKUP(A1410,OrderProduct!A1410:F3361,6,0)</f>
        <v>138.51</v>
      </c>
    </row>
    <row r="1411" spans="1:6">
      <c r="A1411">
        <v>2498</v>
      </c>
      <c r="B1411">
        <f>VLOOKUP(A1411,OrderProduct!A1411:O3362,15,0)</f>
        <v>1</v>
      </c>
      <c r="C1411" t="str">
        <f>VLOOKUP(B1411,'Product Category'!$A$2:$B$4,2,0)</f>
        <v>Furniture</v>
      </c>
      <c r="D1411" s="8">
        <v>42132</v>
      </c>
      <c r="E1411" s="8">
        <v>42137</v>
      </c>
      <c r="F1411">
        <f>VLOOKUP(A1411,OrderProduct!A1411:F3362,6,0)</f>
        <v>1160.42</v>
      </c>
    </row>
    <row r="1412" spans="1:6">
      <c r="A1412">
        <v>2498</v>
      </c>
      <c r="B1412">
        <f>VLOOKUP(A1412,OrderProduct!A1412:O3363,15,0)</f>
        <v>1</v>
      </c>
      <c r="C1412" t="str">
        <f>VLOOKUP(B1412,'Product Category'!$A$2:$B$4,2,0)</f>
        <v>Furniture</v>
      </c>
      <c r="D1412" s="8">
        <v>42132</v>
      </c>
      <c r="E1412" s="8">
        <v>42133</v>
      </c>
      <c r="F1412">
        <f>VLOOKUP(A1412,OrderProduct!A1412:F3363,6,0)</f>
        <v>103.37</v>
      </c>
    </row>
    <row r="1413" spans="1:6">
      <c r="A1413">
        <v>2498</v>
      </c>
      <c r="B1413">
        <f>VLOOKUP(A1413,OrderProduct!A1413:O3364,15,0)</f>
        <v>1</v>
      </c>
      <c r="C1413" t="str">
        <f>VLOOKUP(B1413,'Product Category'!$A$2:$B$4,2,0)</f>
        <v>Furniture</v>
      </c>
      <c r="D1413" s="8">
        <v>42132</v>
      </c>
      <c r="E1413" s="8">
        <v>42134</v>
      </c>
      <c r="F1413">
        <f>VLOOKUP(A1413,OrderProduct!A1413:F3364,6,0)</f>
        <v>40.22</v>
      </c>
    </row>
    <row r="1414" spans="1:6">
      <c r="A1414">
        <v>2498</v>
      </c>
      <c r="B1414">
        <f>VLOOKUP(A1414,OrderProduct!A1414:O3365,15,0)</f>
        <v>2</v>
      </c>
      <c r="C1414" t="str">
        <f>VLOOKUP(B1414,'Product Category'!$A$2:$B$4,2,0)</f>
        <v>Office Supplies</v>
      </c>
      <c r="D1414" s="8">
        <v>42132</v>
      </c>
      <c r="E1414" s="8">
        <v>42137</v>
      </c>
      <c r="F1414">
        <f>VLOOKUP(A1414,OrderProduct!A1414:F3365,6,0)</f>
        <v>52.43</v>
      </c>
    </row>
    <row r="1415" spans="1:6">
      <c r="A1415">
        <v>2499</v>
      </c>
      <c r="B1415">
        <f>VLOOKUP(A1415,OrderProduct!A1415:O3366,15,0)</f>
        <v>1</v>
      </c>
      <c r="C1415" t="str">
        <f>VLOOKUP(B1415,'Product Category'!$A$2:$B$4,2,0)</f>
        <v>Furniture</v>
      </c>
      <c r="D1415" s="8">
        <v>42132</v>
      </c>
      <c r="E1415" s="8">
        <v>42139</v>
      </c>
      <c r="F1415">
        <f>VLOOKUP(A1415,OrderProduct!A1415:F3366,6,0)</f>
        <v>21.46</v>
      </c>
    </row>
    <row r="1416" spans="1:6">
      <c r="A1416">
        <v>2500</v>
      </c>
      <c r="B1416">
        <f>VLOOKUP(A1416,OrderProduct!A1416:O3367,15,0)</f>
        <v>1</v>
      </c>
      <c r="C1416" t="str">
        <f>VLOOKUP(B1416,'Product Category'!$A$2:$B$4,2,0)</f>
        <v>Furniture</v>
      </c>
      <c r="D1416" s="8">
        <v>42133</v>
      </c>
      <c r="E1416" s="8">
        <v>42133</v>
      </c>
      <c r="F1416">
        <f>VLOOKUP(A1416,OrderProduct!A1416:F3367,6,0)</f>
        <v>3506.78</v>
      </c>
    </row>
    <row r="1417" spans="1:6">
      <c r="A1417">
        <v>2502</v>
      </c>
      <c r="B1417">
        <f>VLOOKUP(A1417,OrderProduct!A1417:O3368,15,0)</f>
        <v>2</v>
      </c>
      <c r="C1417" t="str">
        <f>VLOOKUP(B1417,'Product Category'!$A$2:$B$4,2,0)</f>
        <v>Office Supplies</v>
      </c>
      <c r="D1417" s="8">
        <v>42133</v>
      </c>
      <c r="E1417" s="8">
        <v>42135</v>
      </c>
      <c r="F1417">
        <f>VLOOKUP(A1417,OrderProduct!A1417:F3368,6,0)</f>
        <v>267.69</v>
      </c>
    </row>
    <row r="1418" spans="1:6">
      <c r="A1418">
        <v>2502</v>
      </c>
      <c r="B1418">
        <f>VLOOKUP(A1418,OrderProduct!A1418:O3369,15,0)</f>
        <v>2</v>
      </c>
      <c r="C1418" t="str">
        <f>VLOOKUP(B1418,'Product Category'!$A$2:$B$4,2,0)</f>
        <v>Office Supplies</v>
      </c>
      <c r="D1418" s="8">
        <v>42133</v>
      </c>
      <c r="E1418" s="8">
        <v>42133</v>
      </c>
      <c r="F1418">
        <f>VLOOKUP(A1418,OrderProduct!A1418:F3369,6,0)</f>
        <v>2307.26</v>
      </c>
    </row>
    <row r="1419" spans="1:6">
      <c r="A1419">
        <v>2506</v>
      </c>
      <c r="B1419">
        <f>VLOOKUP(A1419,OrderProduct!A1419:O3370,15,0)</f>
        <v>2</v>
      </c>
      <c r="C1419" t="str">
        <f>VLOOKUP(B1419,'Product Category'!$A$2:$B$4,2,0)</f>
        <v>Office Supplies</v>
      </c>
      <c r="D1419" s="8">
        <v>42133</v>
      </c>
      <c r="E1419" s="8">
        <v>42133</v>
      </c>
      <c r="F1419">
        <f>VLOOKUP(A1419,OrderProduct!A1419:F3370,6,0)</f>
        <v>2610.56</v>
      </c>
    </row>
    <row r="1420" spans="1:6">
      <c r="A1420">
        <v>2507</v>
      </c>
      <c r="B1420">
        <f>VLOOKUP(A1420,OrderProduct!A1420:O3371,15,0)</f>
        <v>3</v>
      </c>
      <c r="C1420" t="str">
        <f>VLOOKUP(B1420,'Product Category'!$A$2:$B$4,2,0)</f>
        <v>Technology</v>
      </c>
      <c r="D1420" s="8">
        <v>42133</v>
      </c>
      <c r="E1420" s="8">
        <v>42134</v>
      </c>
      <c r="F1420">
        <f>VLOOKUP(A1420,OrderProduct!A1420:F3371,6,0)</f>
        <v>637.37</v>
      </c>
    </row>
    <row r="1421" spans="1:6">
      <c r="A1421">
        <v>2508</v>
      </c>
      <c r="B1421">
        <f>VLOOKUP(A1421,OrderProduct!A1421:O3372,15,0)</f>
        <v>2</v>
      </c>
      <c r="C1421" t="str">
        <f>VLOOKUP(B1421,'Product Category'!$A$2:$B$4,2,0)</f>
        <v>Office Supplies</v>
      </c>
      <c r="D1421" s="8">
        <v>42133</v>
      </c>
      <c r="E1421" s="8">
        <v>42135</v>
      </c>
      <c r="F1421">
        <f>VLOOKUP(A1421,OrderProduct!A1421:F3372,6,0)</f>
        <v>232.16</v>
      </c>
    </row>
    <row r="1422" spans="1:6">
      <c r="A1422">
        <v>2509</v>
      </c>
      <c r="B1422">
        <f>VLOOKUP(A1422,OrderProduct!A1422:O3373,15,0)</f>
        <v>2</v>
      </c>
      <c r="C1422" t="str">
        <f>VLOOKUP(B1422,'Product Category'!$A$2:$B$4,2,0)</f>
        <v>Office Supplies</v>
      </c>
      <c r="D1422" s="8">
        <v>42134</v>
      </c>
      <c r="E1422" s="8">
        <v>42136</v>
      </c>
      <c r="F1422">
        <f>VLOOKUP(A1422,OrderProduct!A1422:F3373,6,0)</f>
        <v>43.84</v>
      </c>
    </row>
    <row r="1423" spans="1:6">
      <c r="A1423">
        <v>2512</v>
      </c>
      <c r="B1423">
        <f>VLOOKUP(A1423,OrderProduct!A1423:O3374,15,0)</f>
        <v>2</v>
      </c>
      <c r="C1423" t="str">
        <f>VLOOKUP(B1423,'Product Category'!$A$2:$B$4,2,0)</f>
        <v>Office Supplies</v>
      </c>
      <c r="D1423" s="8">
        <v>42134</v>
      </c>
      <c r="E1423" s="8">
        <v>42136</v>
      </c>
      <c r="F1423">
        <f>VLOOKUP(A1423,OrderProduct!A1423:F3374,6,0)</f>
        <v>141.74</v>
      </c>
    </row>
    <row r="1424" spans="1:6">
      <c r="A1424">
        <v>2516</v>
      </c>
      <c r="B1424">
        <f>VLOOKUP(A1424,OrderProduct!A1424:O3375,15,0)</f>
        <v>2</v>
      </c>
      <c r="C1424" t="str">
        <f>VLOOKUP(B1424,'Product Category'!$A$2:$B$4,2,0)</f>
        <v>Office Supplies</v>
      </c>
      <c r="D1424" s="8">
        <v>42134</v>
      </c>
      <c r="E1424" s="8">
        <v>42139</v>
      </c>
      <c r="F1424">
        <f>VLOOKUP(A1424,OrderProduct!A1424:F3375,6,0)</f>
        <v>31.98</v>
      </c>
    </row>
    <row r="1425" spans="1:6">
      <c r="A1425">
        <v>2520</v>
      </c>
      <c r="B1425">
        <f>VLOOKUP(A1425,OrderProduct!A1425:O3376,15,0)</f>
        <v>2</v>
      </c>
      <c r="C1425" t="str">
        <f>VLOOKUP(B1425,'Product Category'!$A$2:$B$4,2,0)</f>
        <v>Office Supplies</v>
      </c>
      <c r="D1425" s="8">
        <v>42134</v>
      </c>
      <c r="E1425" s="8">
        <v>42136</v>
      </c>
      <c r="F1425">
        <f>VLOOKUP(A1425,OrderProduct!A1425:F3376,6,0)</f>
        <v>77.47</v>
      </c>
    </row>
    <row r="1426" spans="1:6">
      <c r="A1426">
        <v>2521</v>
      </c>
      <c r="B1426">
        <f>VLOOKUP(A1426,OrderProduct!A1426:O3377,15,0)</f>
        <v>3</v>
      </c>
      <c r="C1426" t="str">
        <f>VLOOKUP(B1426,'Product Category'!$A$2:$B$4,2,0)</f>
        <v>Technology</v>
      </c>
      <c r="D1426" s="8">
        <v>42134</v>
      </c>
      <c r="E1426" s="8">
        <v>42134</v>
      </c>
      <c r="F1426">
        <f>VLOOKUP(A1426,OrderProduct!A1426:F3377,6,0)</f>
        <v>204.34</v>
      </c>
    </row>
    <row r="1427" spans="1:6">
      <c r="A1427">
        <v>2522</v>
      </c>
      <c r="B1427">
        <f>VLOOKUP(A1427,OrderProduct!A1427:O3378,15,0)</f>
        <v>3</v>
      </c>
      <c r="C1427" t="str">
        <f>VLOOKUP(B1427,'Product Category'!$A$2:$B$4,2,0)</f>
        <v>Technology</v>
      </c>
      <c r="D1427" s="8">
        <v>42134</v>
      </c>
      <c r="E1427" s="8">
        <v>42135</v>
      </c>
      <c r="F1427">
        <f>VLOOKUP(A1427,OrderProduct!A1427:F3378,6,0)</f>
        <v>746.91</v>
      </c>
    </row>
    <row r="1428" spans="1:6">
      <c r="A1428">
        <v>2526</v>
      </c>
      <c r="B1428">
        <f>VLOOKUP(A1428,OrderProduct!A1428:O3379,15,0)</f>
        <v>2</v>
      </c>
      <c r="C1428" t="str">
        <f>VLOOKUP(B1428,'Product Category'!$A$2:$B$4,2,0)</f>
        <v>Office Supplies</v>
      </c>
      <c r="D1428" s="8">
        <v>42134</v>
      </c>
      <c r="E1428" s="8">
        <v>42135</v>
      </c>
      <c r="F1428">
        <f>VLOOKUP(A1428,OrderProduct!A1428:F3379,6,0)</f>
        <v>52.09</v>
      </c>
    </row>
    <row r="1429" spans="1:6">
      <c r="A1429">
        <v>2527</v>
      </c>
      <c r="B1429">
        <f>VLOOKUP(A1429,OrderProduct!A1429:O3380,15,0)</f>
        <v>2</v>
      </c>
      <c r="C1429" t="str">
        <f>VLOOKUP(B1429,'Product Category'!$A$2:$B$4,2,0)</f>
        <v>Office Supplies</v>
      </c>
      <c r="D1429" s="8">
        <v>42135</v>
      </c>
      <c r="E1429" s="8">
        <v>42139</v>
      </c>
      <c r="F1429">
        <f>VLOOKUP(A1429,OrderProduct!A1429:F3380,6,0)</f>
        <v>1794.88</v>
      </c>
    </row>
    <row r="1430" spans="1:6">
      <c r="A1430">
        <v>2530</v>
      </c>
      <c r="B1430">
        <f>VLOOKUP(A1430,OrderProduct!A1430:O3381,15,0)</f>
        <v>3</v>
      </c>
      <c r="C1430" t="str">
        <f>VLOOKUP(B1430,'Product Category'!$A$2:$B$4,2,0)</f>
        <v>Technology</v>
      </c>
      <c r="D1430" s="8">
        <v>42135</v>
      </c>
      <c r="E1430" s="8">
        <v>42136</v>
      </c>
      <c r="F1430">
        <f>VLOOKUP(A1430,OrderProduct!A1430:F3381,6,0)</f>
        <v>765.04</v>
      </c>
    </row>
    <row r="1431" spans="1:6">
      <c r="A1431">
        <v>2531</v>
      </c>
      <c r="B1431">
        <f>VLOOKUP(A1431,OrderProduct!A1431:O3382,15,0)</f>
        <v>2</v>
      </c>
      <c r="C1431" t="str">
        <f>VLOOKUP(B1431,'Product Category'!$A$2:$B$4,2,0)</f>
        <v>Office Supplies</v>
      </c>
      <c r="D1431" s="8">
        <v>42135</v>
      </c>
      <c r="E1431" s="8">
        <v>42135</v>
      </c>
      <c r="F1431">
        <f>VLOOKUP(A1431,OrderProduct!A1431:F3382,6,0)</f>
        <v>78.54</v>
      </c>
    </row>
    <row r="1432" spans="1:6">
      <c r="A1432">
        <v>2534</v>
      </c>
      <c r="B1432">
        <f>VLOOKUP(A1432,OrderProduct!A1432:O3383,15,0)</f>
        <v>3</v>
      </c>
      <c r="C1432" t="str">
        <f>VLOOKUP(B1432,'Product Category'!$A$2:$B$4,2,0)</f>
        <v>Technology</v>
      </c>
      <c r="D1432" s="8">
        <v>42135</v>
      </c>
      <c r="E1432" s="8">
        <v>42137</v>
      </c>
      <c r="F1432">
        <f>VLOOKUP(A1432,OrderProduct!A1432:F3383,6,0)</f>
        <v>605.1</v>
      </c>
    </row>
    <row r="1433" spans="1:6">
      <c r="A1433">
        <v>2539</v>
      </c>
      <c r="B1433">
        <f>VLOOKUP(A1433,OrderProduct!A1433:O3384,15,0)</f>
        <v>2</v>
      </c>
      <c r="C1433" t="str">
        <f>VLOOKUP(B1433,'Product Category'!$A$2:$B$4,2,0)</f>
        <v>Office Supplies</v>
      </c>
      <c r="D1433" s="8">
        <v>42135</v>
      </c>
      <c r="E1433" s="8">
        <v>42135</v>
      </c>
      <c r="F1433">
        <f>VLOOKUP(A1433,OrderProduct!A1433:F3384,6,0)</f>
        <v>1346.32</v>
      </c>
    </row>
    <row r="1434" spans="1:6">
      <c r="A1434">
        <v>2540</v>
      </c>
      <c r="B1434">
        <f>VLOOKUP(A1434,OrderProduct!A1434:O3385,15,0)</f>
        <v>2</v>
      </c>
      <c r="C1434" t="str">
        <f>VLOOKUP(B1434,'Product Category'!$A$2:$B$4,2,0)</f>
        <v>Office Supplies</v>
      </c>
      <c r="D1434" s="8">
        <v>42135</v>
      </c>
      <c r="E1434" s="8">
        <v>42136</v>
      </c>
      <c r="F1434">
        <f>VLOOKUP(A1434,OrderProduct!A1434:F3385,6,0)</f>
        <v>355.84</v>
      </c>
    </row>
    <row r="1435" spans="1:6">
      <c r="A1435">
        <v>2543</v>
      </c>
      <c r="B1435">
        <f>VLOOKUP(A1435,OrderProduct!A1435:O3386,15,0)</f>
        <v>1</v>
      </c>
      <c r="C1435" t="str">
        <f>VLOOKUP(B1435,'Product Category'!$A$2:$B$4,2,0)</f>
        <v>Furniture</v>
      </c>
      <c r="D1435" s="8">
        <v>42135</v>
      </c>
      <c r="E1435" s="8">
        <v>42135</v>
      </c>
      <c r="F1435">
        <f>VLOOKUP(A1435,OrderProduct!A1435:F3386,6,0)</f>
        <v>292.18</v>
      </c>
    </row>
    <row r="1436" spans="1:6">
      <c r="A1436">
        <v>2543</v>
      </c>
      <c r="B1436">
        <f>VLOOKUP(A1436,OrderProduct!A1436:O3387,15,0)</f>
        <v>3</v>
      </c>
      <c r="C1436" t="str">
        <f>VLOOKUP(B1436,'Product Category'!$A$2:$B$4,2,0)</f>
        <v>Technology</v>
      </c>
      <c r="D1436" s="8">
        <v>42135</v>
      </c>
      <c r="E1436" s="8">
        <v>42136</v>
      </c>
      <c r="F1436">
        <f>VLOOKUP(A1436,OrderProduct!A1436:F3387,6,0)</f>
        <v>24.57</v>
      </c>
    </row>
    <row r="1437" spans="1:6">
      <c r="A1437">
        <v>2545</v>
      </c>
      <c r="B1437">
        <f>VLOOKUP(A1437,OrderProduct!A1437:O3388,15,0)</f>
        <v>3</v>
      </c>
      <c r="C1437" t="str">
        <f>VLOOKUP(B1437,'Product Category'!$A$2:$B$4,2,0)</f>
        <v>Technology</v>
      </c>
      <c r="D1437" s="8">
        <v>42135</v>
      </c>
      <c r="E1437" s="8">
        <v>42136</v>
      </c>
      <c r="F1437">
        <f>VLOOKUP(A1437,OrderProduct!A1437:F3388,6,0)</f>
        <v>658.62</v>
      </c>
    </row>
    <row r="1438" spans="1:6">
      <c r="A1438">
        <v>2547</v>
      </c>
      <c r="B1438">
        <f>VLOOKUP(A1438,OrderProduct!A1438:O3389,15,0)</f>
        <v>2</v>
      </c>
      <c r="C1438" t="str">
        <f>VLOOKUP(B1438,'Product Category'!$A$2:$B$4,2,0)</f>
        <v>Office Supplies</v>
      </c>
      <c r="D1438" s="8">
        <v>42135</v>
      </c>
      <c r="E1438" s="8">
        <v>42137</v>
      </c>
      <c r="F1438">
        <f>VLOOKUP(A1438,OrderProduct!A1438:F3389,6,0)</f>
        <v>21.96</v>
      </c>
    </row>
    <row r="1439" spans="1:6">
      <c r="A1439">
        <v>2548</v>
      </c>
      <c r="B1439">
        <f>VLOOKUP(A1439,OrderProduct!A1439:O3390,15,0)</f>
        <v>3</v>
      </c>
      <c r="C1439" t="str">
        <f>VLOOKUP(B1439,'Product Category'!$A$2:$B$4,2,0)</f>
        <v>Technology</v>
      </c>
      <c r="D1439" s="8">
        <v>42136</v>
      </c>
      <c r="E1439" s="8">
        <v>42137</v>
      </c>
      <c r="F1439">
        <f>VLOOKUP(A1439,OrderProduct!A1439:F3390,6,0)</f>
        <v>1159.79</v>
      </c>
    </row>
    <row r="1440" spans="1:6">
      <c r="A1440">
        <v>2548</v>
      </c>
      <c r="B1440">
        <f>VLOOKUP(A1440,OrderProduct!A1440:O3391,15,0)</f>
        <v>2</v>
      </c>
      <c r="C1440" t="str">
        <f>VLOOKUP(B1440,'Product Category'!$A$2:$B$4,2,0)</f>
        <v>Office Supplies</v>
      </c>
      <c r="D1440" s="8">
        <v>42136</v>
      </c>
      <c r="E1440" s="8">
        <v>42138</v>
      </c>
      <c r="F1440">
        <f>VLOOKUP(A1440,OrderProduct!A1440:F3391,6,0)</f>
        <v>33.02</v>
      </c>
    </row>
    <row r="1441" spans="1:6">
      <c r="A1441">
        <v>2548</v>
      </c>
      <c r="B1441">
        <f>VLOOKUP(A1441,OrderProduct!A1441:O3392,15,0)</f>
        <v>2</v>
      </c>
      <c r="C1441" t="str">
        <f>VLOOKUP(B1441,'Product Category'!$A$2:$B$4,2,0)</f>
        <v>Office Supplies</v>
      </c>
      <c r="D1441" s="8">
        <v>42136</v>
      </c>
      <c r="E1441" s="8">
        <v>42137</v>
      </c>
      <c r="F1441">
        <f>VLOOKUP(A1441,OrderProduct!A1441:F3392,6,0)</f>
        <v>2273.1</v>
      </c>
    </row>
    <row r="1442" spans="1:6">
      <c r="A1442">
        <v>2548</v>
      </c>
      <c r="B1442">
        <f>VLOOKUP(A1442,OrderProduct!A1442:O3393,15,0)</f>
        <v>1</v>
      </c>
      <c r="C1442" t="str">
        <f>VLOOKUP(B1442,'Product Category'!$A$2:$B$4,2,0)</f>
        <v>Furniture</v>
      </c>
      <c r="D1442" s="8">
        <v>42136</v>
      </c>
      <c r="E1442" s="8">
        <v>42137</v>
      </c>
      <c r="F1442">
        <f>VLOOKUP(A1442,OrderProduct!A1442:F3393,6,0)</f>
        <v>19.49</v>
      </c>
    </row>
    <row r="1443" spans="1:6">
      <c r="A1443">
        <v>2548</v>
      </c>
      <c r="B1443">
        <f>VLOOKUP(A1443,OrderProduct!A1443:O3394,15,0)</f>
        <v>2</v>
      </c>
      <c r="C1443" t="str">
        <f>VLOOKUP(B1443,'Product Category'!$A$2:$B$4,2,0)</f>
        <v>Office Supplies</v>
      </c>
      <c r="D1443" s="8">
        <v>42136</v>
      </c>
      <c r="E1443" s="8">
        <v>42137</v>
      </c>
      <c r="F1443">
        <f>VLOOKUP(A1443,OrderProduct!A1443:F3394,6,0)</f>
        <v>5845.81</v>
      </c>
    </row>
    <row r="1444" spans="1:6">
      <c r="A1444">
        <v>2549</v>
      </c>
      <c r="B1444">
        <f>VLOOKUP(A1444,OrderProduct!A1444:O3395,15,0)</f>
        <v>2</v>
      </c>
      <c r="C1444" t="str">
        <f>VLOOKUP(B1444,'Product Category'!$A$2:$B$4,2,0)</f>
        <v>Office Supplies</v>
      </c>
      <c r="D1444" s="8">
        <v>42136</v>
      </c>
      <c r="E1444" s="8">
        <v>42138</v>
      </c>
      <c r="F1444">
        <f>VLOOKUP(A1444,OrderProduct!A1444:F3395,6,0)</f>
        <v>633.85</v>
      </c>
    </row>
    <row r="1445" spans="1:6">
      <c r="A1445">
        <v>2549</v>
      </c>
      <c r="B1445">
        <f>VLOOKUP(A1445,OrderProduct!A1445:O3396,15,0)</f>
        <v>2</v>
      </c>
      <c r="C1445" t="str">
        <f>VLOOKUP(B1445,'Product Category'!$A$2:$B$4,2,0)</f>
        <v>Office Supplies</v>
      </c>
      <c r="D1445" s="8">
        <v>42136</v>
      </c>
      <c r="E1445" s="8">
        <v>42137</v>
      </c>
      <c r="F1445">
        <f>VLOOKUP(A1445,OrderProduct!A1445:F3396,6,0)</f>
        <v>798.89</v>
      </c>
    </row>
    <row r="1446" spans="1:6">
      <c r="A1446">
        <v>2549</v>
      </c>
      <c r="B1446">
        <f>VLOOKUP(A1446,OrderProduct!A1446:O3397,15,0)</f>
        <v>1</v>
      </c>
      <c r="C1446" t="str">
        <f>VLOOKUP(B1446,'Product Category'!$A$2:$B$4,2,0)</f>
        <v>Furniture</v>
      </c>
      <c r="D1446" s="8">
        <v>42136</v>
      </c>
      <c r="E1446" s="8">
        <v>42138</v>
      </c>
      <c r="F1446">
        <f>VLOOKUP(A1446,OrderProduct!A1446:F3397,6,0)</f>
        <v>133.19</v>
      </c>
    </row>
    <row r="1447" spans="1:6">
      <c r="A1447">
        <v>2549</v>
      </c>
      <c r="B1447">
        <f>VLOOKUP(A1447,OrderProduct!A1447:O3398,15,0)</f>
        <v>2</v>
      </c>
      <c r="C1447" t="str">
        <f>VLOOKUP(B1447,'Product Category'!$A$2:$B$4,2,0)</f>
        <v>Office Supplies</v>
      </c>
      <c r="D1447" s="8">
        <v>42137</v>
      </c>
      <c r="E1447" s="8">
        <v>42139</v>
      </c>
      <c r="F1447">
        <f>VLOOKUP(A1447,OrderProduct!A1447:F3398,6,0)</f>
        <v>97.33</v>
      </c>
    </row>
    <row r="1448" spans="1:6">
      <c r="A1448">
        <v>2551</v>
      </c>
      <c r="B1448">
        <f>VLOOKUP(A1448,OrderProduct!A1448:O3399,15,0)</f>
        <v>3</v>
      </c>
      <c r="C1448" t="str">
        <f>VLOOKUP(B1448,'Product Category'!$A$2:$B$4,2,0)</f>
        <v>Technology</v>
      </c>
      <c r="D1448" s="8">
        <v>42137</v>
      </c>
      <c r="E1448" s="8">
        <v>42138</v>
      </c>
      <c r="F1448">
        <f>VLOOKUP(A1448,OrderProduct!A1448:F3399,6,0)</f>
        <v>1104.32</v>
      </c>
    </row>
    <row r="1449" spans="1:6">
      <c r="A1449">
        <v>2553</v>
      </c>
      <c r="B1449">
        <f>VLOOKUP(A1449,OrderProduct!A1449:O3400,15,0)</f>
        <v>2</v>
      </c>
      <c r="C1449" t="str">
        <f>VLOOKUP(B1449,'Product Category'!$A$2:$B$4,2,0)</f>
        <v>Office Supplies</v>
      </c>
      <c r="D1449" s="8">
        <v>42137</v>
      </c>
      <c r="E1449" s="8">
        <v>42138</v>
      </c>
      <c r="F1449">
        <f>VLOOKUP(A1449,OrderProduct!A1449:F3400,6,0)</f>
        <v>149.8</v>
      </c>
    </row>
    <row r="1450" spans="1:6">
      <c r="A1450">
        <v>2555</v>
      </c>
      <c r="B1450">
        <f>VLOOKUP(A1450,OrderProduct!A1450:O3401,15,0)</f>
        <v>2</v>
      </c>
      <c r="C1450" t="str">
        <f>VLOOKUP(B1450,'Product Category'!$A$2:$B$4,2,0)</f>
        <v>Office Supplies</v>
      </c>
      <c r="D1450" s="8">
        <v>42137</v>
      </c>
      <c r="E1450" s="8">
        <v>42139</v>
      </c>
      <c r="F1450">
        <f>VLOOKUP(A1450,OrderProduct!A1450:F3401,6,0)</f>
        <v>511.42</v>
      </c>
    </row>
    <row r="1451" spans="1:6">
      <c r="A1451">
        <v>2555</v>
      </c>
      <c r="B1451">
        <f>VLOOKUP(A1451,OrderProduct!A1451:O3402,15,0)</f>
        <v>2</v>
      </c>
      <c r="C1451" t="str">
        <f>VLOOKUP(B1451,'Product Category'!$A$2:$B$4,2,0)</f>
        <v>Office Supplies</v>
      </c>
      <c r="D1451" s="8">
        <v>42137</v>
      </c>
      <c r="E1451" s="8">
        <v>42138</v>
      </c>
      <c r="F1451">
        <f>VLOOKUP(A1451,OrderProduct!A1451:F3402,6,0)</f>
        <v>958.46</v>
      </c>
    </row>
    <row r="1452" spans="1:6">
      <c r="A1452">
        <v>2555</v>
      </c>
      <c r="B1452">
        <f>VLOOKUP(A1452,OrderProduct!A1452:O3403,15,0)</f>
        <v>2</v>
      </c>
      <c r="C1452" t="str">
        <f>VLOOKUP(B1452,'Product Category'!$A$2:$B$4,2,0)</f>
        <v>Office Supplies</v>
      </c>
      <c r="D1452" s="8">
        <v>42137</v>
      </c>
      <c r="E1452" s="8">
        <v>42138</v>
      </c>
      <c r="F1452">
        <f>VLOOKUP(A1452,OrderProduct!A1452:F3403,6,0)</f>
        <v>368.84</v>
      </c>
    </row>
    <row r="1453" spans="1:6">
      <c r="A1453">
        <v>2561</v>
      </c>
      <c r="B1453">
        <f>VLOOKUP(A1453,OrderProduct!A1453:O3404,15,0)</f>
        <v>1</v>
      </c>
      <c r="C1453" t="str">
        <f>VLOOKUP(B1453,'Product Category'!$A$2:$B$4,2,0)</f>
        <v>Furniture</v>
      </c>
      <c r="D1453" s="8">
        <v>42137</v>
      </c>
      <c r="E1453" s="8">
        <v>42139</v>
      </c>
      <c r="F1453">
        <f>VLOOKUP(A1453,OrderProduct!A1453:F3404,6,0)</f>
        <v>30.86</v>
      </c>
    </row>
    <row r="1454" spans="1:6">
      <c r="A1454">
        <v>2561</v>
      </c>
      <c r="B1454">
        <f>VLOOKUP(A1454,OrderProduct!A1454:O3405,15,0)</f>
        <v>2</v>
      </c>
      <c r="C1454" t="str">
        <f>VLOOKUP(B1454,'Product Category'!$A$2:$B$4,2,0)</f>
        <v>Office Supplies</v>
      </c>
      <c r="D1454" s="8">
        <v>42137</v>
      </c>
      <c r="E1454" s="8">
        <v>42139</v>
      </c>
      <c r="F1454">
        <f>VLOOKUP(A1454,OrderProduct!A1454:F3405,6,0)</f>
        <v>568.25</v>
      </c>
    </row>
    <row r="1455" spans="1:6">
      <c r="A1455">
        <v>2561</v>
      </c>
      <c r="B1455">
        <f>VLOOKUP(A1455,OrderProduct!A1455:O3406,15,0)</f>
        <v>1</v>
      </c>
      <c r="C1455" t="str">
        <f>VLOOKUP(B1455,'Product Category'!$A$2:$B$4,2,0)</f>
        <v>Furniture</v>
      </c>
      <c r="D1455" s="8">
        <v>42138</v>
      </c>
      <c r="E1455" s="8">
        <v>42139</v>
      </c>
      <c r="F1455">
        <f>VLOOKUP(A1455,OrderProduct!A1455:F3406,6,0)</f>
        <v>126.66</v>
      </c>
    </row>
    <row r="1456" spans="1:6">
      <c r="A1456">
        <v>2563</v>
      </c>
      <c r="B1456">
        <f>VLOOKUP(A1456,OrderProduct!A1456:O3407,15,0)</f>
        <v>2</v>
      </c>
      <c r="C1456" t="str">
        <f>VLOOKUP(B1456,'Product Category'!$A$2:$B$4,2,0)</f>
        <v>Office Supplies</v>
      </c>
      <c r="D1456" s="8">
        <v>42138</v>
      </c>
      <c r="E1456" s="8">
        <v>42139</v>
      </c>
      <c r="F1456">
        <f>VLOOKUP(A1456,OrderProduct!A1456:F3407,6,0)</f>
        <v>49.81</v>
      </c>
    </row>
    <row r="1457" spans="1:6">
      <c r="A1457">
        <v>2570</v>
      </c>
      <c r="B1457">
        <f>VLOOKUP(A1457,OrderProduct!A1457:O3408,15,0)</f>
        <v>2</v>
      </c>
      <c r="C1457" t="str">
        <f>VLOOKUP(B1457,'Product Category'!$A$2:$B$4,2,0)</f>
        <v>Office Supplies</v>
      </c>
      <c r="D1457" s="8">
        <v>42138</v>
      </c>
      <c r="E1457" s="8">
        <v>42138</v>
      </c>
      <c r="F1457">
        <f>VLOOKUP(A1457,OrderProduct!A1457:F3408,6,0)</f>
        <v>2239.03</v>
      </c>
    </row>
    <row r="1458" spans="1:6">
      <c r="A1458">
        <v>2570</v>
      </c>
      <c r="B1458">
        <f>VLOOKUP(A1458,OrderProduct!A1458:O3409,15,0)</f>
        <v>1</v>
      </c>
      <c r="C1458" t="str">
        <f>VLOOKUP(B1458,'Product Category'!$A$2:$B$4,2,0)</f>
        <v>Furniture</v>
      </c>
      <c r="D1458" s="8">
        <v>42138</v>
      </c>
      <c r="E1458" s="8">
        <v>42145</v>
      </c>
      <c r="F1458">
        <f>VLOOKUP(A1458,OrderProduct!A1458:F3409,6,0)</f>
        <v>38.41</v>
      </c>
    </row>
    <row r="1459" spans="1:6">
      <c r="A1459">
        <v>2570</v>
      </c>
      <c r="B1459">
        <f>VLOOKUP(A1459,OrderProduct!A1459:O3410,15,0)</f>
        <v>1</v>
      </c>
      <c r="C1459" t="str">
        <f>VLOOKUP(B1459,'Product Category'!$A$2:$B$4,2,0)</f>
        <v>Furniture</v>
      </c>
      <c r="D1459" s="8">
        <v>42138</v>
      </c>
      <c r="E1459" s="8">
        <v>42138</v>
      </c>
      <c r="F1459">
        <f>VLOOKUP(A1459,OrderProduct!A1459:F3410,6,0)</f>
        <v>131.34</v>
      </c>
    </row>
    <row r="1460" spans="1:6">
      <c r="A1460">
        <v>2570</v>
      </c>
      <c r="B1460">
        <f>VLOOKUP(A1460,OrderProduct!A1460:O3411,15,0)</f>
        <v>1</v>
      </c>
      <c r="C1460" t="str">
        <f>VLOOKUP(B1460,'Product Category'!$A$2:$B$4,2,0)</f>
        <v>Furniture</v>
      </c>
      <c r="D1460" s="8">
        <v>42138</v>
      </c>
      <c r="E1460" s="8">
        <v>42140</v>
      </c>
      <c r="F1460">
        <f>VLOOKUP(A1460,OrderProduct!A1460:F3411,6,0)</f>
        <v>106.57</v>
      </c>
    </row>
    <row r="1461" spans="1:6">
      <c r="A1461">
        <v>2571</v>
      </c>
      <c r="B1461">
        <f>VLOOKUP(A1461,OrderProduct!A1461:O3412,15,0)</f>
        <v>1</v>
      </c>
      <c r="C1461" t="str">
        <f>VLOOKUP(B1461,'Product Category'!$A$2:$B$4,2,0)</f>
        <v>Furniture</v>
      </c>
      <c r="D1461" s="8">
        <v>42138</v>
      </c>
      <c r="E1461" s="8">
        <v>42139</v>
      </c>
      <c r="F1461">
        <f>VLOOKUP(A1461,OrderProduct!A1461:F3412,6,0)</f>
        <v>251.61</v>
      </c>
    </row>
    <row r="1462" spans="1:6">
      <c r="A1462">
        <v>2571</v>
      </c>
      <c r="B1462">
        <f>VLOOKUP(A1462,OrderProduct!A1462:O3413,15,0)</f>
        <v>1</v>
      </c>
      <c r="C1462" t="str">
        <f>VLOOKUP(B1462,'Product Category'!$A$2:$B$4,2,0)</f>
        <v>Furniture</v>
      </c>
      <c r="D1462" s="8">
        <v>42138</v>
      </c>
      <c r="E1462" s="8">
        <v>42140</v>
      </c>
      <c r="F1462">
        <f>VLOOKUP(A1462,OrderProduct!A1462:F3413,6,0)</f>
        <v>287.99</v>
      </c>
    </row>
    <row r="1463" spans="1:6">
      <c r="A1463">
        <v>2578</v>
      </c>
      <c r="B1463">
        <f>VLOOKUP(A1463,OrderProduct!A1463:O3414,15,0)</f>
        <v>2</v>
      </c>
      <c r="C1463" t="str">
        <f>VLOOKUP(B1463,'Product Category'!$A$2:$B$4,2,0)</f>
        <v>Office Supplies</v>
      </c>
      <c r="D1463" s="8">
        <v>42139</v>
      </c>
      <c r="E1463" s="8">
        <v>42141</v>
      </c>
      <c r="F1463">
        <f>VLOOKUP(A1463,OrderProduct!A1463:F3414,6,0)</f>
        <v>46.86</v>
      </c>
    </row>
    <row r="1464" spans="1:6">
      <c r="A1464">
        <v>2578</v>
      </c>
      <c r="B1464">
        <f>VLOOKUP(A1464,OrderProduct!A1464:O3415,15,0)</f>
        <v>2</v>
      </c>
      <c r="C1464" t="str">
        <f>VLOOKUP(B1464,'Product Category'!$A$2:$B$4,2,0)</f>
        <v>Office Supplies</v>
      </c>
      <c r="D1464" s="8">
        <v>42139</v>
      </c>
      <c r="E1464" s="8">
        <v>42140</v>
      </c>
      <c r="F1464">
        <f>VLOOKUP(A1464,OrderProduct!A1464:F3415,6,0)</f>
        <v>269.54</v>
      </c>
    </row>
    <row r="1465" spans="1:6">
      <c r="A1465">
        <v>2578</v>
      </c>
      <c r="B1465">
        <f>VLOOKUP(A1465,OrderProduct!A1465:O3416,15,0)</f>
        <v>1</v>
      </c>
      <c r="C1465" t="str">
        <f>VLOOKUP(B1465,'Product Category'!$A$2:$B$4,2,0)</f>
        <v>Furniture</v>
      </c>
      <c r="D1465" s="8">
        <v>42139</v>
      </c>
      <c r="E1465" s="8">
        <v>42142</v>
      </c>
      <c r="F1465">
        <f>VLOOKUP(A1465,OrderProduct!A1465:F3416,6,0)</f>
        <v>1030.51</v>
      </c>
    </row>
    <row r="1466" spans="1:6">
      <c r="A1466">
        <v>2579</v>
      </c>
      <c r="B1466">
        <f>VLOOKUP(A1466,OrderProduct!A1466:O3417,15,0)</f>
        <v>1</v>
      </c>
      <c r="C1466" t="str">
        <f>VLOOKUP(B1466,'Product Category'!$A$2:$B$4,2,0)</f>
        <v>Furniture</v>
      </c>
      <c r="D1466" s="8">
        <v>42139</v>
      </c>
      <c r="E1466" s="8">
        <v>42141</v>
      </c>
      <c r="F1466">
        <f>VLOOKUP(A1466,OrderProduct!A1466:F3417,6,0)</f>
        <v>2026.91</v>
      </c>
    </row>
    <row r="1467" spans="1:6">
      <c r="A1467">
        <v>2579</v>
      </c>
      <c r="B1467">
        <f>VLOOKUP(A1467,OrderProduct!A1467:O3418,15,0)</f>
        <v>1</v>
      </c>
      <c r="C1467" t="str">
        <f>VLOOKUP(B1467,'Product Category'!$A$2:$B$4,2,0)</f>
        <v>Furniture</v>
      </c>
      <c r="D1467" s="8">
        <v>42139</v>
      </c>
      <c r="E1467" s="8">
        <v>42139</v>
      </c>
      <c r="F1467">
        <f>VLOOKUP(A1467,OrderProduct!A1467:F3418,6,0)</f>
        <v>715.55</v>
      </c>
    </row>
    <row r="1468" spans="1:6">
      <c r="A1468">
        <v>2583</v>
      </c>
      <c r="B1468">
        <f>VLOOKUP(A1468,OrderProduct!A1468:O3419,15,0)</f>
        <v>3</v>
      </c>
      <c r="C1468" t="str">
        <f>VLOOKUP(B1468,'Product Category'!$A$2:$B$4,2,0)</f>
        <v>Technology</v>
      </c>
      <c r="D1468" s="8">
        <v>42139</v>
      </c>
      <c r="E1468" s="8">
        <v>42140</v>
      </c>
      <c r="F1468">
        <f>VLOOKUP(A1468,OrderProduct!A1468:F3419,6,0)</f>
        <v>45.63</v>
      </c>
    </row>
    <row r="1469" spans="1:6">
      <c r="A1469">
        <v>2583</v>
      </c>
      <c r="B1469">
        <f>VLOOKUP(A1469,OrderProduct!A1469:O3420,15,0)</f>
        <v>2</v>
      </c>
      <c r="C1469" t="str">
        <f>VLOOKUP(B1469,'Product Category'!$A$2:$B$4,2,0)</f>
        <v>Office Supplies</v>
      </c>
      <c r="D1469" s="8">
        <v>42139</v>
      </c>
      <c r="E1469" s="8">
        <v>42141</v>
      </c>
      <c r="F1469">
        <f>VLOOKUP(A1469,OrderProduct!A1469:F3420,6,0)</f>
        <v>1608.11</v>
      </c>
    </row>
    <row r="1470" spans="1:6">
      <c r="A1470">
        <v>2584</v>
      </c>
      <c r="B1470">
        <f>VLOOKUP(A1470,OrderProduct!A1470:O3421,15,0)</f>
        <v>2</v>
      </c>
      <c r="C1470" t="str">
        <f>VLOOKUP(B1470,'Product Category'!$A$2:$B$4,2,0)</f>
        <v>Office Supplies</v>
      </c>
      <c r="D1470" s="8">
        <v>42139</v>
      </c>
      <c r="E1470" s="8">
        <v>42141</v>
      </c>
      <c r="F1470">
        <f>VLOOKUP(A1470,OrderProduct!A1470:F3421,6,0)</f>
        <v>610.65</v>
      </c>
    </row>
    <row r="1471" spans="1:6">
      <c r="A1471">
        <v>2587</v>
      </c>
      <c r="B1471">
        <f>VLOOKUP(A1471,OrderProduct!A1471:O3422,15,0)</f>
        <v>2</v>
      </c>
      <c r="C1471" t="str">
        <f>VLOOKUP(B1471,'Product Category'!$A$2:$B$4,2,0)</f>
        <v>Office Supplies</v>
      </c>
      <c r="D1471" s="8">
        <v>42139</v>
      </c>
      <c r="E1471" s="8">
        <v>42140</v>
      </c>
      <c r="F1471">
        <f>VLOOKUP(A1471,OrderProduct!A1471:F3422,6,0)</f>
        <v>699.24</v>
      </c>
    </row>
    <row r="1472" spans="1:6">
      <c r="A1472">
        <v>2587</v>
      </c>
      <c r="B1472">
        <f>VLOOKUP(A1472,OrderProduct!A1472:O3423,15,0)</f>
        <v>1</v>
      </c>
      <c r="C1472" t="str">
        <f>VLOOKUP(B1472,'Product Category'!$A$2:$B$4,2,0)</f>
        <v>Furniture</v>
      </c>
      <c r="D1472" s="8">
        <v>42139</v>
      </c>
      <c r="E1472" s="8">
        <v>42142</v>
      </c>
      <c r="F1472">
        <f>VLOOKUP(A1472,OrderProduct!A1472:F3423,6,0)</f>
        <v>2346.03</v>
      </c>
    </row>
    <row r="1473" spans="1:6">
      <c r="A1473">
        <v>2593</v>
      </c>
      <c r="B1473">
        <f>VLOOKUP(A1473,OrderProduct!A1473:O3424,15,0)</f>
        <v>2</v>
      </c>
      <c r="C1473" t="str">
        <f>VLOOKUP(B1473,'Product Category'!$A$2:$B$4,2,0)</f>
        <v>Office Supplies</v>
      </c>
      <c r="D1473" s="8">
        <v>42139</v>
      </c>
      <c r="E1473" s="8">
        <v>42140</v>
      </c>
      <c r="F1473">
        <f>VLOOKUP(A1473,OrderProduct!A1473:F3424,6,0)</f>
        <v>33.77</v>
      </c>
    </row>
    <row r="1474" spans="1:6">
      <c r="A1474">
        <v>2593</v>
      </c>
      <c r="B1474">
        <f>VLOOKUP(A1474,OrderProduct!A1474:O3425,15,0)</f>
        <v>3</v>
      </c>
      <c r="C1474" t="str">
        <f>VLOOKUP(B1474,'Product Category'!$A$2:$B$4,2,0)</f>
        <v>Technology</v>
      </c>
      <c r="D1474" s="8">
        <v>42139</v>
      </c>
      <c r="E1474" s="8">
        <v>42140</v>
      </c>
      <c r="F1474">
        <f>VLOOKUP(A1474,OrderProduct!A1474:F3425,6,0)</f>
        <v>172.79</v>
      </c>
    </row>
    <row r="1475" spans="1:6">
      <c r="A1475">
        <v>2601</v>
      </c>
      <c r="B1475">
        <f>VLOOKUP(A1475,OrderProduct!A1475:O3426,15,0)</f>
        <v>2</v>
      </c>
      <c r="C1475" t="str">
        <f>VLOOKUP(B1475,'Product Category'!$A$2:$B$4,2,0)</f>
        <v>Office Supplies</v>
      </c>
      <c r="D1475" s="8">
        <v>42139</v>
      </c>
      <c r="E1475" s="8">
        <v>42140</v>
      </c>
      <c r="F1475">
        <f>VLOOKUP(A1475,OrderProduct!A1475:F3426,6,0)</f>
        <v>19.66</v>
      </c>
    </row>
    <row r="1476" spans="1:6">
      <c r="A1476">
        <v>2603</v>
      </c>
      <c r="B1476">
        <f>VLOOKUP(A1476,OrderProduct!A1476:O3427,15,0)</f>
        <v>3</v>
      </c>
      <c r="C1476" t="str">
        <f>VLOOKUP(B1476,'Product Category'!$A$2:$B$4,2,0)</f>
        <v>Technology</v>
      </c>
      <c r="D1476" s="8">
        <v>42140</v>
      </c>
      <c r="E1476" s="8">
        <v>42141</v>
      </c>
      <c r="F1476">
        <f>VLOOKUP(A1476,OrderProduct!A1476:F3427,6,0)</f>
        <v>31.71</v>
      </c>
    </row>
    <row r="1477" spans="1:6">
      <c r="A1477">
        <v>2604</v>
      </c>
      <c r="B1477">
        <f>VLOOKUP(A1477,OrderProduct!A1477:O3428,15,0)</f>
        <v>3</v>
      </c>
      <c r="C1477" t="str">
        <f>VLOOKUP(B1477,'Product Category'!$A$2:$B$4,2,0)</f>
        <v>Technology</v>
      </c>
      <c r="D1477" s="8">
        <v>42140</v>
      </c>
      <c r="E1477" s="8">
        <v>42141</v>
      </c>
      <c r="F1477">
        <f>VLOOKUP(A1477,OrderProduct!A1477:F3428,6,0)</f>
        <v>26.37</v>
      </c>
    </row>
    <row r="1478" spans="1:6">
      <c r="A1478">
        <v>2610</v>
      </c>
      <c r="B1478">
        <f>VLOOKUP(A1478,OrderProduct!A1478:O3429,15,0)</f>
        <v>2</v>
      </c>
      <c r="C1478" t="str">
        <f>VLOOKUP(B1478,'Product Category'!$A$2:$B$4,2,0)</f>
        <v>Office Supplies</v>
      </c>
      <c r="D1478" s="8">
        <v>42140</v>
      </c>
      <c r="E1478" s="8">
        <v>42141</v>
      </c>
      <c r="F1478">
        <f>VLOOKUP(A1478,OrderProduct!A1478:F3429,6,0)</f>
        <v>53.44</v>
      </c>
    </row>
    <row r="1479" spans="1:6">
      <c r="A1479">
        <v>2613</v>
      </c>
      <c r="B1479">
        <f>VLOOKUP(A1479,OrderProduct!A1479:O3430,15,0)</f>
        <v>2</v>
      </c>
      <c r="C1479" t="str">
        <f>VLOOKUP(B1479,'Product Category'!$A$2:$B$4,2,0)</f>
        <v>Office Supplies</v>
      </c>
      <c r="D1479" s="8">
        <v>42140</v>
      </c>
      <c r="E1479" s="8">
        <v>42140</v>
      </c>
      <c r="F1479">
        <f>VLOOKUP(A1479,OrderProduct!A1479:F3430,6,0)</f>
        <v>57.34</v>
      </c>
    </row>
    <row r="1480" spans="1:6">
      <c r="A1480">
        <v>2616</v>
      </c>
      <c r="B1480">
        <f>VLOOKUP(A1480,OrderProduct!A1480:O3431,15,0)</f>
        <v>2</v>
      </c>
      <c r="C1480" t="str">
        <f>VLOOKUP(B1480,'Product Category'!$A$2:$B$4,2,0)</f>
        <v>Office Supplies</v>
      </c>
      <c r="D1480" s="8">
        <v>42140</v>
      </c>
      <c r="E1480" s="8">
        <v>42141</v>
      </c>
      <c r="F1480">
        <f>VLOOKUP(A1480,OrderProduct!A1480:F3431,6,0)</f>
        <v>65.69</v>
      </c>
    </row>
    <row r="1481" spans="1:6">
      <c r="A1481">
        <v>2617</v>
      </c>
      <c r="B1481">
        <f>VLOOKUP(A1481,OrderProduct!A1481:O3432,15,0)</f>
        <v>2</v>
      </c>
      <c r="C1481" t="str">
        <f>VLOOKUP(B1481,'Product Category'!$A$2:$B$4,2,0)</f>
        <v>Office Supplies</v>
      </c>
      <c r="D1481" s="8">
        <v>42140</v>
      </c>
      <c r="E1481" s="8">
        <v>42141</v>
      </c>
      <c r="F1481">
        <f>VLOOKUP(A1481,OrderProduct!A1481:F3432,6,0)</f>
        <v>2748.21</v>
      </c>
    </row>
    <row r="1482" spans="1:6">
      <c r="A1482">
        <v>2618</v>
      </c>
      <c r="B1482">
        <f>VLOOKUP(A1482,OrderProduct!A1482:O3433,15,0)</f>
        <v>2</v>
      </c>
      <c r="C1482" t="str">
        <f>VLOOKUP(B1482,'Product Category'!$A$2:$B$4,2,0)</f>
        <v>Office Supplies</v>
      </c>
      <c r="D1482" s="8">
        <v>42140</v>
      </c>
      <c r="E1482" s="8">
        <v>42144</v>
      </c>
      <c r="F1482">
        <f>VLOOKUP(A1482,OrderProduct!A1482:F3433,6,0)</f>
        <v>93.19</v>
      </c>
    </row>
    <row r="1483" spans="1:6">
      <c r="A1483">
        <v>2618</v>
      </c>
      <c r="B1483">
        <f>VLOOKUP(A1483,OrderProduct!A1483:O3434,15,0)</f>
        <v>3</v>
      </c>
      <c r="C1483" t="str">
        <f>VLOOKUP(B1483,'Product Category'!$A$2:$B$4,2,0)</f>
        <v>Technology</v>
      </c>
      <c r="D1483" s="8">
        <v>42140</v>
      </c>
      <c r="E1483" s="8">
        <v>42147</v>
      </c>
      <c r="F1483">
        <f>VLOOKUP(A1483,OrderProduct!A1483:F3434,6,0)</f>
        <v>363.37</v>
      </c>
    </row>
    <row r="1484" spans="1:6">
      <c r="A1484">
        <v>2618</v>
      </c>
      <c r="B1484">
        <f>VLOOKUP(A1484,OrderProduct!A1484:O3435,15,0)</f>
        <v>2</v>
      </c>
      <c r="C1484" t="str">
        <f>VLOOKUP(B1484,'Product Category'!$A$2:$B$4,2,0)</f>
        <v>Office Supplies</v>
      </c>
      <c r="D1484" s="8">
        <v>42140</v>
      </c>
      <c r="E1484" s="8">
        <v>42141</v>
      </c>
      <c r="F1484">
        <f>VLOOKUP(A1484,OrderProduct!A1484:F3435,6,0)</f>
        <v>480.75</v>
      </c>
    </row>
    <row r="1485" spans="1:6">
      <c r="A1485">
        <v>2618</v>
      </c>
      <c r="B1485">
        <f>VLOOKUP(A1485,OrderProduct!A1485:O3436,15,0)</f>
        <v>2</v>
      </c>
      <c r="C1485" t="str">
        <f>VLOOKUP(B1485,'Product Category'!$A$2:$B$4,2,0)</f>
        <v>Office Supplies</v>
      </c>
      <c r="D1485" s="8">
        <v>42140</v>
      </c>
      <c r="E1485" s="8">
        <v>42142</v>
      </c>
      <c r="F1485">
        <f>VLOOKUP(A1485,OrderProduct!A1485:F3436,6,0)</f>
        <v>925.19</v>
      </c>
    </row>
    <row r="1486" spans="1:6">
      <c r="A1486">
        <v>2618</v>
      </c>
      <c r="B1486">
        <f>VLOOKUP(A1486,OrderProduct!A1486:O3437,15,0)</f>
        <v>2</v>
      </c>
      <c r="C1486" t="str">
        <f>VLOOKUP(B1486,'Product Category'!$A$2:$B$4,2,0)</f>
        <v>Office Supplies</v>
      </c>
      <c r="D1486" s="8">
        <v>42140</v>
      </c>
      <c r="E1486" s="8">
        <v>42140</v>
      </c>
      <c r="F1486">
        <f>VLOOKUP(A1486,OrderProduct!A1486:F3437,6,0)</f>
        <v>16.88</v>
      </c>
    </row>
    <row r="1487" spans="1:6">
      <c r="A1487">
        <v>2618</v>
      </c>
      <c r="B1487">
        <f>VLOOKUP(A1487,OrderProduct!A1487:O3438,15,0)</f>
        <v>2</v>
      </c>
      <c r="C1487" t="str">
        <f>VLOOKUP(B1487,'Product Category'!$A$2:$B$4,2,0)</f>
        <v>Office Supplies</v>
      </c>
      <c r="D1487" s="8">
        <v>42140</v>
      </c>
      <c r="E1487" s="8">
        <v>42142</v>
      </c>
      <c r="F1487">
        <f>VLOOKUP(A1487,OrderProduct!A1487:F3438,6,0)</f>
        <v>2125.12</v>
      </c>
    </row>
    <row r="1488" spans="1:6">
      <c r="A1488">
        <v>2619</v>
      </c>
      <c r="B1488">
        <f>VLOOKUP(A1488,OrderProduct!A1488:O3439,15,0)</f>
        <v>2</v>
      </c>
      <c r="C1488" t="str">
        <f>VLOOKUP(B1488,'Product Category'!$A$2:$B$4,2,0)</f>
        <v>Office Supplies</v>
      </c>
      <c r="D1488" s="8">
        <v>42140</v>
      </c>
      <c r="E1488" s="8">
        <v>42141</v>
      </c>
      <c r="F1488">
        <f>VLOOKUP(A1488,OrderProduct!A1488:F3439,6,0)</f>
        <v>45.05</v>
      </c>
    </row>
    <row r="1489" spans="1:6">
      <c r="A1489">
        <v>2619</v>
      </c>
      <c r="B1489">
        <f>VLOOKUP(A1489,OrderProduct!A1489:O3440,15,0)</f>
        <v>2</v>
      </c>
      <c r="C1489" t="str">
        <f>VLOOKUP(B1489,'Product Category'!$A$2:$B$4,2,0)</f>
        <v>Office Supplies</v>
      </c>
      <c r="D1489" s="8">
        <v>42140</v>
      </c>
      <c r="E1489" s="8">
        <v>42140</v>
      </c>
      <c r="F1489">
        <f>VLOOKUP(A1489,OrderProduct!A1489:F3440,6,0)</f>
        <v>211.13</v>
      </c>
    </row>
    <row r="1490" spans="1:6">
      <c r="A1490">
        <v>2620</v>
      </c>
      <c r="B1490">
        <f>VLOOKUP(A1490,OrderProduct!A1490:O3441,15,0)</f>
        <v>2</v>
      </c>
      <c r="C1490" t="str">
        <f>VLOOKUP(B1490,'Product Category'!$A$2:$B$4,2,0)</f>
        <v>Office Supplies</v>
      </c>
      <c r="D1490" s="8">
        <v>42141</v>
      </c>
      <c r="E1490" s="8">
        <v>42141</v>
      </c>
      <c r="F1490">
        <f>VLOOKUP(A1490,OrderProduct!A1490:F3441,6,0)</f>
        <v>25.39</v>
      </c>
    </row>
    <row r="1491" spans="1:6">
      <c r="A1491">
        <v>2621</v>
      </c>
      <c r="B1491">
        <f>VLOOKUP(A1491,OrderProduct!A1491:O3442,15,0)</f>
        <v>2</v>
      </c>
      <c r="C1491" t="str">
        <f>VLOOKUP(B1491,'Product Category'!$A$2:$B$4,2,0)</f>
        <v>Office Supplies</v>
      </c>
      <c r="D1491" s="8">
        <v>42141</v>
      </c>
      <c r="E1491" s="8">
        <v>42150</v>
      </c>
      <c r="F1491">
        <f>VLOOKUP(A1491,OrderProduct!A1491:F3442,6,0)</f>
        <v>87.27</v>
      </c>
    </row>
    <row r="1492" spans="1:6">
      <c r="A1492">
        <v>2626</v>
      </c>
      <c r="B1492">
        <f>VLOOKUP(A1492,OrderProduct!A1492:O3443,15,0)</f>
        <v>2</v>
      </c>
      <c r="C1492" t="str">
        <f>VLOOKUP(B1492,'Product Category'!$A$2:$B$4,2,0)</f>
        <v>Office Supplies</v>
      </c>
      <c r="D1492" s="8">
        <v>42141</v>
      </c>
      <c r="E1492" s="8">
        <v>42142</v>
      </c>
      <c r="F1492">
        <f>VLOOKUP(A1492,OrderProduct!A1492:F3443,6,0)</f>
        <v>455.77</v>
      </c>
    </row>
    <row r="1493" spans="1:6">
      <c r="A1493">
        <v>2628</v>
      </c>
      <c r="B1493">
        <f>VLOOKUP(A1493,OrderProduct!A1493:O3444,15,0)</f>
        <v>2</v>
      </c>
      <c r="C1493" t="str">
        <f>VLOOKUP(B1493,'Product Category'!$A$2:$B$4,2,0)</f>
        <v>Office Supplies</v>
      </c>
      <c r="D1493" s="8">
        <v>42141</v>
      </c>
      <c r="E1493" s="8">
        <v>42142</v>
      </c>
      <c r="F1493">
        <f>VLOOKUP(A1493,OrderProduct!A1493:F3444,6,0)</f>
        <v>231.79</v>
      </c>
    </row>
    <row r="1494" spans="1:6">
      <c r="A1494">
        <v>2630</v>
      </c>
      <c r="B1494">
        <f>VLOOKUP(A1494,OrderProduct!A1494:O3445,15,0)</f>
        <v>1</v>
      </c>
      <c r="C1494" t="str">
        <f>VLOOKUP(B1494,'Product Category'!$A$2:$B$4,2,0)</f>
        <v>Furniture</v>
      </c>
      <c r="D1494" s="8">
        <v>42141</v>
      </c>
      <c r="E1494" s="8">
        <v>42141</v>
      </c>
      <c r="F1494">
        <f>VLOOKUP(A1494,OrderProduct!A1494:F3445,6,0)</f>
        <v>69.89</v>
      </c>
    </row>
    <row r="1495" spans="1:6">
      <c r="A1495">
        <v>2630</v>
      </c>
      <c r="B1495">
        <f>VLOOKUP(A1495,OrderProduct!A1495:O3446,15,0)</f>
        <v>1</v>
      </c>
      <c r="C1495" t="str">
        <f>VLOOKUP(B1495,'Product Category'!$A$2:$B$4,2,0)</f>
        <v>Furniture</v>
      </c>
      <c r="D1495" s="8">
        <v>42141</v>
      </c>
      <c r="E1495" s="8">
        <v>42143</v>
      </c>
      <c r="F1495">
        <f>VLOOKUP(A1495,OrderProduct!A1495:F3446,6,0)</f>
        <v>12.18</v>
      </c>
    </row>
    <row r="1496" spans="1:6">
      <c r="A1496">
        <v>2630</v>
      </c>
      <c r="B1496">
        <f>VLOOKUP(A1496,OrderProduct!A1496:O3447,15,0)</f>
        <v>3</v>
      </c>
      <c r="C1496" t="str">
        <f>VLOOKUP(B1496,'Product Category'!$A$2:$B$4,2,0)</f>
        <v>Technology</v>
      </c>
      <c r="D1496" s="8">
        <v>42141</v>
      </c>
      <c r="E1496" s="8">
        <v>42142</v>
      </c>
      <c r="F1496">
        <f>VLOOKUP(A1496,OrderProduct!A1496:F3447,6,0)</f>
        <v>950.43</v>
      </c>
    </row>
    <row r="1497" spans="1:6">
      <c r="A1497">
        <v>2630</v>
      </c>
      <c r="B1497">
        <f>VLOOKUP(A1497,OrderProduct!A1497:O3448,15,0)</f>
        <v>3</v>
      </c>
      <c r="C1497" t="str">
        <f>VLOOKUP(B1497,'Product Category'!$A$2:$B$4,2,0)</f>
        <v>Technology</v>
      </c>
      <c r="D1497" s="8">
        <v>42141</v>
      </c>
      <c r="E1497" s="8">
        <v>42143</v>
      </c>
      <c r="F1497">
        <f>VLOOKUP(A1497,OrderProduct!A1497:F3448,6,0)</f>
        <v>93.82</v>
      </c>
    </row>
    <row r="1498" spans="1:6">
      <c r="A1498">
        <v>2638</v>
      </c>
      <c r="B1498">
        <f>VLOOKUP(A1498,OrderProduct!A1498:O3449,15,0)</f>
        <v>3</v>
      </c>
      <c r="C1498" t="str">
        <f>VLOOKUP(B1498,'Product Category'!$A$2:$B$4,2,0)</f>
        <v>Technology</v>
      </c>
      <c r="D1498" s="8">
        <v>42141</v>
      </c>
      <c r="E1498" s="8">
        <v>42142</v>
      </c>
      <c r="F1498">
        <f>VLOOKUP(A1498,OrderProduct!A1498:F3449,6,0)</f>
        <v>152.54</v>
      </c>
    </row>
    <row r="1499" spans="1:6">
      <c r="A1499">
        <v>2639</v>
      </c>
      <c r="B1499">
        <f>VLOOKUP(A1499,OrderProduct!A1499:O3450,15,0)</f>
        <v>2</v>
      </c>
      <c r="C1499" t="str">
        <f>VLOOKUP(B1499,'Product Category'!$A$2:$B$4,2,0)</f>
        <v>Office Supplies</v>
      </c>
      <c r="D1499" s="8">
        <v>42141</v>
      </c>
      <c r="E1499" s="8">
        <v>42142</v>
      </c>
      <c r="F1499">
        <f>VLOOKUP(A1499,OrderProduct!A1499:F3450,6,0)</f>
        <v>89.79</v>
      </c>
    </row>
    <row r="1500" spans="1:6">
      <c r="A1500">
        <v>2647</v>
      </c>
      <c r="B1500">
        <f>VLOOKUP(A1500,OrderProduct!A1500:O3451,15,0)</f>
        <v>2</v>
      </c>
      <c r="C1500" t="str">
        <f>VLOOKUP(B1500,'Product Category'!$A$2:$B$4,2,0)</f>
        <v>Office Supplies</v>
      </c>
      <c r="D1500" s="8">
        <v>42141</v>
      </c>
      <c r="E1500" s="8">
        <v>42145</v>
      </c>
      <c r="F1500">
        <f>VLOOKUP(A1500,OrderProduct!A1500:F3451,6,0)</f>
        <v>26.31</v>
      </c>
    </row>
    <row r="1501" spans="1:6">
      <c r="A1501">
        <v>2647</v>
      </c>
      <c r="B1501">
        <f>VLOOKUP(A1501,OrderProduct!A1501:O3452,15,0)</f>
        <v>1</v>
      </c>
      <c r="C1501" t="str">
        <f>VLOOKUP(B1501,'Product Category'!$A$2:$B$4,2,0)</f>
        <v>Furniture</v>
      </c>
      <c r="D1501" s="8">
        <v>42141</v>
      </c>
      <c r="E1501" s="8">
        <v>42145</v>
      </c>
      <c r="F1501">
        <f>VLOOKUP(A1501,OrderProduct!A1501:F3452,6,0)</f>
        <v>209.78</v>
      </c>
    </row>
    <row r="1502" spans="1:6">
      <c r="A1502">
        <v>2649</v>
      </c>
      <c r="B1502">
        <f>VLOOKUP(A1502,OrderProduct!A1502:O3453,15,0)</f>
        <v>3</v>
      </c>
      <c r="C1502" t="str">
        <f>VLOOKUP(B1502,'Product Category'!$A$2:$B$4,2,0)</f>
        <v>Technology</v>
      </c>
      <c r="D1502" s="8">
        <v>42142</v>
      </c>
      <c r="E1502" s="8">
        <v>42144</v>
      </c>
      <c r="F1502">
        <f>VLOOKUP(A1502,OrderProduct!A1502:F3453,6,0)</f>
        <v>17.83</v>
      </c>
    </row>
    <row r="1503" spans="1:6">
      <c r="A1503">
        <v>2650</v>
      </c>
      <c r="B1503">
        <f>VLOOKUP(A1503,OrderProduct!A1503:O3454,15,0)</f>
        <v>3</v>
      </c>
      <c r="C1503" t="str">
        <f>VLOOKUP(B1503,'Product Category'!$A$2:$B$4,2,0)</f>
        <v>Technology</v>
      </c>
      <c r="D1503" s="8">
        <v>42142</v>
      </c>
      <c r="E1503" s="8">
        <v>42142</v>
      </c>
      <c r="F1503">
        <f>VLOOKUP(A1503,OrderProduct!A1503:F3454,6,0)</f>
        <v>334.44</v>
      </c>
    </row>
    <row r="1504" spans="1:6">
      <c r="A1504">
        <v>2652</v>
      </c>
      <c r="B1504">
        <f>VLOOKUP(A1504,OrderProduct!A1504:O3455,15,0)</f>
        <v>2</v>
      </c>
      <c r="C1504" t="str">
        <f>VLOOKUP(B1504,'Product Category'!$A$2:$B$4,2,0)</f>
        <v>Office Supplies</v>
      </c>
      <c r="D1504" s="8">
        <v>42142</v>
      </c>
      <c r="E1504" s="8">
        <v>42143</v>
      </c>
      <c r="F1504">
        <f>VLOOKUP(A1504,OrderProduct!A1504:F3455,6,0)</f>
        <v>302.34</v>
      </c>
    </row>
    <row r="1505" spans="1:6">
      <c r="A1505">
        <v>2653</v>
      </c>
      <c r="B1505">
        <f>VLOOKUP(A1505,OrderProduct!A1505:O3456,15,0)</f>
        <v>3</v>
      </c>
      <c r="C1505" t="str">
        <f>VLOOKUP(B1505,'Product Category'!$A$2:$B$4,2,0)</f>
        <v>Technology</v>
      </c>
      <c r="D1505" s="8">
        <v>42142</v>
      </c>
      <c r="E1505" s="8">
        <v>42144</v>
      </c>
      <c r="F1505">
        <f>VLOOKUP(A1505,OrderProduct!A1505:F3456,6,0)</f>
        <v>99.69</v>
      </c>
    </row>
    <row r="1506" spans="1:6">
      <c r="A1506">
        <v>2653</v>
      </c>
      <c r="B1506">
        <f>VLOOKUP(A1506,OrderProduct!A1506:O3457,15,0)</f>
        <v>1</v>
      </c>
      <c r="C1506" t="str">
        <f>VLOOKUP(B1506,'Product Category'!$A$2:$B$4,2,0)</f>
        <v>Furniture</v>
      </c>
      <c r="D1506" s="8">
        <v>42142</v>
      </c>
      <c r="E1506" s="8">
        <v>42143</v>
      </c>
      <c r="F1506">
        <f>VLOOKUP(A1506,OrderProduct!A1506:F3457,6,0)</f>
        <v>152.49</v>
      </c>
    </row>
    <row r="1507" spans="1:6">
      <c r="A1507">
        <v>2655</v>
      </c>
      <c r="B1507">
        <f>VLOOKUP(A1507,OrderProduct!A1507:O3458,15,0)</f>
        <v>1</v>
      </c>
      <c r="C1507" t="str">
        <f>VLOOKUP(B1507,'Product Category'!$A$2:$B$4,2,0)</f>
        <v>Furniture</v>
      </c>
      <c r="D1507" s="8">
        <v>42142</v>
      </c>
      <c r="E1507" s="8">
        <v>42144</v>
      </c>
      <c r="F1507">
        <f>VLOOKUP(A1507,OrderProduct!A1507:F3458,6,0)</f>
        <v>57.24</v>
      </c>
    </row>
    <row r="1508" spans="1:6">
      <c r="A1508">
        <v>2655</v>
      </c>
      <c r="B1508">
        <f>VLOOKUP(A1508,OrderProduct!A1508:O3459,15,0)</f>
        <v>2</v>
      </c>
      <c r="C1508" t="str">
        <f>VLOOKUP(B1508,'Product Category'!$A$2:$B$4,2,0)</f>
        <v>Office Supplies</v>
      </c>
      <c r="D1508" s="8">
        <v>42142</v>
      </c>
      <c r="E1508" s="8">
        <v>42142</v>
      </c>
      <c r="F1508">
        <f>VLOOKUP(A1508,OrderProduct!A1508:F3459,6,0)</f>
        <v>824.7</v>
      </c>
    </row>
    <row r="1509" spans="1:6">
      <c r="A1509">
        <v>2660</v>
      </c>
      <c r="B1509">
        <f>VLOOKUP(A1509,OrderProduct!A1509:O3460,15,0)</f>
        <v>2</v>
      </c>
      <c r="C1509" t="str">
        <f>VLOOKUP(B1509,'Product Category'!$A$2:$B$4,2,0)</f>
        <v>Office Supplies</v>
      </c>
      <c r="D1509" s="8">
        <v>42143</v>
      </c>
      <c r="E1509" s="8">
        <v>42143</v>
      </c>
      <c r="F1509">
        <f>VLOOKUP(A1509,OrderProduct!A1509:F3460,6,0)</f>
        <v>431.43</v>
      </c>
    </row>
    <row r="1510" spans="1:6">
      <c r="A1510">
        <v>2667</v>
      </c>
      <c r="B1510">
        <f>VLOOKUP(A1510,OrderProduct!A1510:O3461,15,0)</f>
        <v>2</v>
      </c>
      <c r="C1510" t="str">
        <f>VLOOKUP(B1510,'Product Category'!$A$2:$B$4,2,0)</f>
        <v>Office Supplies</v>
      </c>
      <c r="D1510" s="8">
        <v>42143</v>
      </c>
      <c r="E1510" s="8">
        <v>42145</v>
      </c>
      <c r="F1510">
        <f>VLOOKUP(A1510,OrderProduct!A1510:F3461,6,0)</f>
        <v>2013.88</v>
      </c>
    </row>
    <row r="1511" spans="1:6">
      <c r="A1511">
        <v>2667</v>
      </c>
      <c r="B1511">
        <f>VLOOKUP(A1511,OrderProduct!A1511:O3462,15,0)</f>
        <v>2</v>
      </c>
      <c r="C1511" t="str">
        <f>VLOOKUP(B1511,'Product Category'!$A$2:$B$4,2,0)</f>
        <v>Office Supplies</v>
      </c>
      <c r="D1511" s="8">
        <v>42143</v>
      </c>
      <c r="E1511" s="8">
        <v>42143</v>
      </c>
      <c r="F1511">
        <f>VLOOKUP(A1511,OrderProduct!A1511:F3462,6,0)</f>
        <v>201.32</v>
      </c>
    </row>
    <row r="1512" spans="1:6">
      <c r="A1512">
        <v>2668</v>
      </c>
      <c r="B1512">
        <f>VLOOKUP(A1512,OrderProduct!A1512:O3463,15,0)</f>
        <v>1</v>
      </c>
      <c r="C1512" t="str">
        <f>VLOOKUP(B1512,'Product Category'!$A$2:$B$4,2,0)</f>
        <v>Furniture</v>
      </c>
      <c r="D1512" s="8">
        <v>42143</v>
      </c>
      <c r="E1512" s="8">
        <v>42143</v>
      </c>
      <c r="F1512">
        <f>VLOOKUP(A1512,OrderProduct!A1512:F3463,6,0)</f>
        <v>298.51</v>
      </c>
    </row>
    <row r="1513" spans="1:6">
      <c r="A1513">
        <v>2668</v>
      </c>
      <c r="B1513">
        <f>VLOOKUP(A1513,OrderProduct!A1513:O3464,15,0)</f>
        <v>2</v>
      </c>
      <c r="C1513" t="str">
        <f>VLOOKUP(B1513,'Product Category'!$A$2:$B$4,2,0)</f>
        <v>Office Supplies</v>
      </c>
      <c r="D1513" s="8">
        <v>42143</v>
      </c>
      <c r="E1513" s="8">
        <v>42145</v>
      </c>
      <c r="F1513">
        <f>VLOOKUP(A1513,OrderProduct!A1513:F3464,6,0)</f>
        <v>78.08</v>
      </c>
    </row>
    <row r="1514" spans="1:6">
      <c r="A1514">
        <v>2668</v>
      </c>
      <c r="B1514">
        <f>VLOOKUP(A1514,OrderProduct!A1514:O3465,15,0)</f>
        <v>2</v>
      </c>
      <c r="C1514" t="str">
        <f>VLOOKUP(B1514,'Product Category'!$A$2:$B$4,2,0)</f>
        <v>Office Supplies</v>
      </c>
      <c r="D1514" s="8">
        <v>42144</v>
      </c>
      <c r="E1514" s="8">
        <v>42145</v>
      </c>
      <c r="F1514">
        <f>VLOOKUP(A1514,OrderProduct!A1514:F3465,6,0)</f>
        <v>81.9</v>
      </c>
    </row>
    <row r="1515" spans="1:6">
      <c r="A1515">
        <v>2670</v>
      </c>
      <c r="B1515">
        <f>VLOOKUP(A1515,OrderProduct!A1515:O3466,15,0)</f>
        <v>2</v>
      </c>
      <c r="C1515" t="str">
        <f>VLOOKUP(B1515,'Product Category'!$A$2:$B$4,2,0)</f>
        <v>Office Supplies</v>
      </c>
      <c r="D1515" s="8">
        <v>42144</v>
      </c>
      <c r="E1515" s="8">
        <v>42147</v>
      </c>
      <c r="F1515">
        <f>VLOOKUP(A1515,OrderProduct!A1515:F3466,6,0)</f>
        <v>2343.34</v>
      </c>
    </row>
    <row r="1516" spans="1:6">
      <c r="A1516">
        <v>2670</v>
      </c>
      <c r="B1516">
        <f>VLOOKUP(A1516,OrderProduct!A1516:O3467,15,0)</f>
        <v>2</v>
      </c>
      <c r="C1516" t="str">
        <f>VLOOKUP(B1516,'Product Category'!$A$2:$B$4,2,0)</f>
        <v>Office Supplies</v>
      </c>
      <c r="D1516" s="8">
        <v>42144</v>
      </c>
      <c r="E1516" s="8">
        <v>42144</v>
      </c>
      <c r="F1516">
        <f>VLOOKUP(A1516,OrderProduct!A1516:F3467,6,0)</f>
        <v>267.83</v>
      </c>
    </row>
    <row r="1517" spans="1:6">
      <c r="A1517">
        <v>2671</v>
      </c>
      <c r="B1517">
        <f>VLOOKUP(A1517,OrderProduct!A1517:O3468,15,0)</f>
        <v>2</v>
      </c>
      <c r="C1517" t="str">
        <f>VLOOKUP(B1517,'Product Category'!$A$2:$B$4,2,0)</f>
        <v>Office Supplies</v>
      </c>
      <c r="D1517" s="8">
        <v>42144</v>
      </c>
      <c r="E1517" s="8">
        <v>42147</v>
      </c>
      <c r="F1517">
        <f>VLOOKUP(A1517,OrderProduct!A1517:F3468,6,0)</f>
        <v>21.46</v>
      </c>
    </row>
    <row r="1518" spans="1:6">
      <c r="A1518">
        <v>2677</v>
      </c>
      <c r="B1518">
        <f>VLOOKUP(A1518,OrderProduct!A1518:O3469,15,0)</f>
        <v>1</v>
      </c>
      <c r="C1518" t="str">
        <f>VLOOKUP(B1518,'Product Category'!$A$2:$B$4,2,0)</f>
        <v>Furniture</v>
      </c>
      <c r="D1518" s="8">
        <v>42144</v>
      </c>
      <c r="E1518" s="8">
        <v>42145</v>
      </c>
      <c r="F1518">
        <f>VLOOKUP(A1518,OrderProduct!A1518:F3469,6,0)</f>
        <v>61.87</v>
      </c>
    </row>
    <row r="1519" spans="1:6">
      <c r="A1519">
        <v>2677</v>
      </c>
      <c r="B1519">
        <f>VLOOKUP(A1519,OrderProduct!A1519:O3470,15,0)</f>
        <v>2</v>
      </c>
      <c r="C1519" t="str">
        <f>VLOOKUP(B1519,'Product Category'!$A$2:$B$4,2,0)</f>
        <v>Office Supplies</v>
      </c>
      <c r="D1519" s="8">
        <v>42144</v>
      </c>
      <c r="E1519" s="8">
        <v>42145</v>
      </c>
      <c r="F1519">
        <f>VLOOKUP(A1519,OrderProduct!A1519:F3470,6,0)</f>
        <v>48.88</v>
      </c>
    </row>
    <row r="1520" spans="1:6">
      <c r="A1520">
        <v>2684</v>
      </c>
      <c r="B1520">
        <f>VLOOKUP(A1520,OrderProduct!A1520:O3471,15,0)</f>
        <v>2</v>
      </c>
      <c r="C1520" t="str">
        <f>VLOOKUP(B1520,'Product Category'!$A$2:$B$4,2,0)</f>
        <v>Office Supplies</v>
      </c>
      <c r="D1520" s="8">
        <v>42144</v>
      </c>
      <c r="E1520" s="8">
        <v>42145</v>
      </c>
      <c r="F1520">
        <f>VLOOKUP(A1520,OrderProduct!A1520:F3471,6,0)</f>
        <v>21.56</v>
      </c>
    </row>
    <row r="1521" spans="1:6">
      <c r="A1521">
        <v>2684</v>
      </c>
      <c r="B1521">
        <f>VLOOKUP(A1521,OrderProduct!A1521:O3472,15,0)</f>
        <v>2</v>
      </c>
      <c r="C1521" t="str">
        <f>VLOOKUP(B1521,'Product Category'!$A$2:$B$4,2,0)</f>
        <v>Office Supplies</v>
      </c>
      <c r="D1521" s="8">
        <v>42144</v>
      </c>
      <c r="E1521" s="8">
        <v>42145</v>
      </c>
      <c r="F1521">
        <f>VLOOKUP(A1521,OrderProduct!A1521:F3472,6,0)</f>
        <v>164.67</v>
      </c>
    </row>
    <row r="1522" spans="1:6">
      <c r="A1522">
        <v>2684</v>
      </c>
      <c r="B1522">
        <f>VLOOKUP(A1522,OrderProduct!A1522:O3473,15,0)</f>
        <v>1</v>
      </c>
      <c r="C1522" t="str">
        <f>VLOOKUP(B1522,'Product Category'!$A$2:$B$4,2,0)</f>
        <v>Furniture</v>
      </c>
      <c r="D1522" s="8">
        <v>42144</v>
      </c>
      <c r="E1522" s="8">
        <v>42145</v>
      </c>
      <c r="F1522">
        <f>VLOOKUP(A1522,OrderProduct!A1522:F3473,6,0)</f>
        <v>72.74</v>
      </c>
    </row>
    <row r="1523" spans="1:6">
      <c r="A1523">
        <v>2684</v>
      </c>
      <c r="B1523">
        <f>VLOOKUP(A1523,OrderProduct!A1523:O3474,15,0)</f>
        <v>2</v>
      </c>
      <c r="C1523" t="str">
        <f>VLOOKUP(B1523,'Product Category'!$A$2:$B$4,2,0)</f>
        <v>Office Supplies</v>
      </c>
      <c r="D1523" s="8">
        <v>42144</v>
      </c>
      <c r="E1523" s="8">
        <v>42145</v>
      </c>
      <c r="F1523">
        <f>VLOOKUP(A1523,OrderProduct!A1523:F3474,6,0)</f>
        <v>418.75</v>
      </c>
    </row>
    <row r="1524" spans="1:6">
      <c r="A1524">
        <v>2684</v>
      </c>
      <c r="B1524">
        <f>VLOOKUP(A1524,OrderProduct!A1524:O3475,15,0)</f>
        <v>3</v>
      </c>
      <c r="C1524" t="str">
        <f>VLOOKUP(B1524,'Product Category'!$A$2:$B$4,2,0)</f>
        <v>Technology</v>
      </c>
      <c r="D1524" s="8">
        <v>42144</v>
      </c>
      <c r="E1524" s="8">
        <v>42145</v>
      </c>
      <c r="F1524">
        <f>VLOOKUP(A1524,OrderProduct!A1524:F3475,6,0)</f>
        <v>469.59</v>
      </c>
    </row>
    <row r="1525" spans="1:6">
      <c r="A1525">
        <v>2685</v>
      </c>
      <c r="B1525">
        <f>VLOOKUP(A1525,OrderProduct!A1525:O3476,15,0)</f>
        <v>2</v>
      </c>
      <c r="C1525" t="str">
        <f>VLOOKUP(B1525,'Product Category'!$A$2:$B$4,2,0)</f>
        <v>Office Supplies</v>
      </c>
      <c r="D1525" s="8">
        <v>42144</v>
      </c>
      <c r="E1525" s="8">
        <v>42151</v>
      </c>
      <c r="F1525">
        <f>VLOOKUP(A1525,OrderProduct!A1525:F3476,6,0)</f>
        <v>374.6</v>
      </c>
    </row>
    <row r="1526" spans="1:6">
      <c r="A1526">
        <v>2689</v>
      </c>
      <c r="B1526">
        <f>VLOOKUP(A1526,OrderProduct!A1526:O3477,15,0)</f>
        <v>2</v>
      </c>
      <c r="C1526" t="str">
        <f>VLOOKUP(B1526,'Product Category'!$A$2:$B$4,2,0)</f>
        <v>Office Supplies</v>
      </c>
      <c r="D1526" s="8">
        <v>42144</v>
      </c>
      <c r="E1526" s="8">
        <v>42148</v>
      </c>
      <c r="F1526">
        <f>VLOOKUP(A1526,OrderProduct!A1526:F3477,6,0)</f>
        <v>894.64</v>
      </c>
    </row>
    <row r="1527" spans="1:6">
      <c r="A1527">
        <v>2693</v>
      </c>
      <c r="B1527">
        <f>VLOOKUP(A1527,OrderProduct!A1527:O3478,15,0)</f>
        <v>2</v>
      </c>
      <c r="C1527" t="str">
        <f>VLOOKUP(B1527,'Product Category'!$A$2:$B$4,2,0)</f>
        <v>Office Supplies</v>
      </c>
      <c r="D1527" s="8">
        <v>42144</v>
      </c>
      <c r="E1527" s="8">
        <v>42145</v>
      </c>
      <c r="F1527">
        <f>VLOOKUP(A1527,OrderProduct!A1527:F3478,6,0)</f>
        <v>2642.48</v>
      </c>
    </row>
    <row r="1528" spans="1:6">
      <c r="A1528">
        <v>2696</v>
      </c>
      <c r="B1528">
        <f>VLOOKUP(A1528,OrderProduct!A1528:O3479,15,0)</f>
        <v>1</v>
      </c>
      <c r="C1528" t="str">
        <f>VLOOKUP(B1528,'Product Category'!$A$2:$B$4,2,0)</f>
        <v>Furniture</v>
      </c>
      <c r="D1528" s="8">
        <v>42144</v>
      </c>
      <c r="E1528" s="8">
        <v>42145</v>
      </c>
      <c r="F1528">
        <f>VLOOKUP(A1528,OrderProduct!A1528:F3479,6,0)</f>
        <v>49.78</v>
      </c>
    </row>
    <row r="1529" spans="1:6">
      <c r="A1529">
        <v>2697</v>
      </c>
      <c r="B1529">
        <f>VLOOKUP(A1529,OrderProduct!A1529:O3480,15,0)</f>
        <v>1</v>
      </c>
      <c r="C1529" t="str">
        <f>VLOOKUP(B1529,'Product Category'!$A$2:$B$4,2,0)</f>
        <v>Furniture</v>
      </c>
      <c r="D1529" s="8">
        <v>42144</v>
      </c>
      <c r="E1529" s="8">
        <v>42146</v>
      </c>
      <c r="F1529">
        <f>VLOOKUP(A1529,OrderProduct!A1529:F3480,6,0)</f>
        <v>16.62</v>
      </c>
    </row>
    <row r="1530" spans="1:6">
      <c r="A1530">
        <v>2697</v>
      </c>
      <c r="B1530">
        <f>VLOOKUP(A1530,OrderProduct!A1530:O3481,15,0)</f>
        <v>3</v>
      </c>
      <c r="C1530" t="str">
        <f>VLOOKUP(B1530,'Product Category'!$A$2:$B$4,2,0)</f>
        <v>Technology</v>
      </c>
      <c r="D1530" s="8">
        <v>42144</v>
      </c>
      <c r="E1530" s="8">
        <v>42146</v>
      </c>
      <c r="F1530">
        <f>VLOOKUP(A1530,OrderProduct!A1530:F3481,6,0)</f>
        <v>517.68</v>
      </c>
    </row>
    <row r="1531" spans="1:6">
      <c r="A1531">
        <v>2699</v>
      </c>
      <c r="B1531">
        <f>VLOOKUP(A1531,OrderProduct!A1531:O3482,15,0)</f>
        <v>2</v>
      </c>
      <c r="C1531" t="str">
        <f>VLOOKUP(B1531,'Product Category'!$A$2:$B$4,2,0)</f>
        <v>Office Supplies</v>
      </c>
      <c r="D1531" s="8">
        <v>42144</v>
      </c>
      <c r="E1531" s="8">
        <v>42145</v>
      </c>
      <c r="F1531">
        <f>VLOOKUP(A1531,OrderProduct!A1531:F3482,6,0)</f>
        <v>118.57</v>
      </c>
    </row>
    <row r="1532" spans="1:6">
      <c r="A1532">
        <v>2699</v>
      </c>
      <c r="B1532">
        <f>VLOOKUP(A1532,OrderProduct!A1532:O3483,15,0)</f>
        <v>1</v>
      </c>
      <c r="C1532" t="str">
        <f>VLOOKUP(B1532,'Product Category'!$A$2:$B$4,2,0)</f>
        <v>Furniture</v>
      </c>
      <c r="D1532" s="8">
        <v>42144</v>
      </c>
      <c r="E1532" s="8">
        <v>42147</v>
      </c>
      <c r="F1532">
        <f>VLOOKUP(A1532,OrderProduct!A1532:F3483,6,0)</f>
        <v>79.47</v>
      </c>
    </row>
    <row r="1533" spans="1:6">
      <c r="A1533">
        <v>2704</v>
      </c>
      <c r="B1533">
        <f>VLOOKUP(A1533,OrderProduct!A1533:O3484,15,0)</f>
        <v>2</v>
      </c>
      <c r="C1533" t="str">
        <f>VLOOKUP(B1533,'Product Category'!$A$2:$B$4,2,0)</f>
        <v>Office Supplies</v>
      </c>
      <c r="D1533" s="8">
        <v>42144</v>
      </c>
      <c r="E1533" s="8">
        <v>42146</v>
      </c>
      <c r="F1533">
        <f>VLOOKUP(A1533,OrderProduct!A1533:F3484,6,0)</f>
        <v>627.28</v>
      </c>
    </row>
    <row r="1534" spans="1:6">
      <c r="A1534">
        <v>2704</v>
      </c>
      <c r="B1534">
        <f>VLOOKUP(A1534,OrderProduct!A1534:O3485,15,0)</f>
        <v>2</v>
      </c>
      <c r="C1534" t="str">
        <f>VLOOKUP(B1534,'Product Category'!$A$2:$B$4,2,0)</f>
        <v>Office Supplies</v>
      </c>
      <c r="D1534" s="8">
        <v>42144</v>
      </c>
      <c r="E1534" s="8">
        <v>42145</v>
      </c>
      <c r="F1534">
        <f>VLOOKUP(A1534,OrderProduct!A1534:F3485,6,0)</f>
        <v>16.6</v>
      </c>
    </row>
    <row r="1535" spans="1:6">
      <c r="A1535">
        <v>2709</v>
      </c>
      <c r="B1535">
        <f>VLOOKUP(A1535,OrderProduct!A1535:O3486,15,0)</f>
        <v>2</v>
      </c>
      <c r="C1535" t="str">
        <f>VLOOKUP(B1535,'Product Category'!$A$2:$B$4,2,0)</f>
        <v>Office Supplies</v>
      </c>
      <c r="D1535" s="8">
        <v>42145</v>
      </c>
      <c r="E1535" s="8">
        <v>42146</v>
      </c>
      <c r="F1535">
        <f>VLOOKUP(A1535,OrderProduct!A1535:F3486,6,0)</f>
        <v>2285.41</v>
      </c>
    </row>
    <row r="1536" spans="1:6">
      <c r="A1536">
        <v>2709</v>
      </c>
      <c r="B1536">
        <f>VLOOKUP(A1536,OrderProduct!A1536:O3487,15,0)</f>
        <v>1</v>
      </c>
      <c r="C1536" t="str">
        <f>VLOOKUP(B1536,'Product Category'!$A$2:$B$4,2,0)</f>
        <v>Furniture</v>
      </c>
      <c r="D1536" s="8">
        <v>42145</v>
      </c>
      <c r="E1536" s="8">
        <v>42147</v>
      </c>
      <c r="F1536">
        <f>VLOOKUP(A1536,OrderProduct!A1536:F3487,6,0)</f>
        <v>513.52</v>
      </c>
    </row>
    <row r="1537" spans="1:6">
      <c r="A1537">
        <v>2713</v>
      </c>
      <c r="B1537">
        <f>VLOOKUP(A1537,OrderProduct!A1537:O3488,15,0)</f>
        <v>2</v>
      </c>
      <c r="C1537" t="str">
        <f>VLOOKUP(B1537,'Product Category'!$A$2:$B$4,2,0)</f>
        <v>Office Supplies</v>
      </c>
      <c r="D1537" s="8">
        <v>42145</v>
      </c>
      <c r="E1537" s="8">
        <v>42146</v>
      </c>
      <c r="F1537">
        <f>VLOOKUP(A1537,OrderProduct!A1537:F3488,6,0)</f>
        <v>85.26</v>
      </c>
    </row>
    <row r="1538" spans="1:6">
      <c r="A1538">
        <v>2713</v>
      </c>
      <c r="B1538">
        <f>VLOOKUP(A1538,OrderProduct!A1538:O3489,15,0)</f>
        <v>1</v>
      </c>
      <c r="C1538" t="str">
        <f>VLOOKUP(B1538,'Product Category'!$A$2:$B$4,2,0)</f>
        <v>Furniture</v>
      </c>
      <c r="D1538" s="8">
        <v>42145</v>
      </c>
      <c r="E1538" s="8">
        <v>42147</v>
      </c>
      <c r="F1538">
        <f>VLOOKUP(A1538,OrderProduct!A1538:F3489,6,0)</f>
        <v>37.89</v>
      </c>
    </row>
    <row r="1539" spans="1:6">
      <c r="A1539">
        <v>2715</v>
      </c>
      <c r="B1539">
        <f>VLOOKUP(A1539,OrderProduct!A1539:O3490,15,0)</f>
        <v>3</v>
      </c>
      <c r="C1539" t="str">
        <f>VLOOKUP(B1539,'Product Category'!$A$2:$B$4,2,0)</f>
        <v>Technology</v>
      </c>
      <c r="D1539" s="8">
        <v>42145</v>
      </c>
      <c r="E1539" s="8">
        <v>42146</v>
      </c>
      <c r="F1539">
        <f>VLOOKUP(A1539,OrderProduct!A1539:F3490,6,0)</f>
        <v>343.79</v>
      </c>
    </row>
    <row r="1540" spans="1:6">
      <c r="A1540">
        <v>2718</v>
      </c>
      <c r="B1540">
        <f>VLOOKUP(A1540,OrderProduct!A1540:O3491,15,0)</f>
        <v>2</v>
      </c>
      <c r="C1540" t="str">
        <f>VLOOKUP(B1540,'Product Category'!$A$2:$B$4,2,0)</f>
        <v>Office Supplies</v>
      </c>
      <c r="D1540" s="8">
        <v>42145</v>
      </c>
      <c r="E1540" s="8">
        <v>42152</v>
      </c>
      <c r="F1540">
        <f>VLOOKUP(A1540,OrderProduct!A1540:F3491,6,0)</f>
        <v>188.09</v>
      </c>
    </row>
    <row r="1541" spans="1:6">
      <c r="A1541">
        <v>2720</v>
      </c>
      <c r="B1541">
        <f>VLOOKUP(A1541,OrderProduct!A1541:O3492,15,0)</f>
        <v>3</v>
      </c>
      <c r="C1541" t="str">
        <f>VLOOKUP(B1541,'Product Category'!$A$2:$B$4,2,0)</f>
        <v>Technology</v>
      </c>
      <c r="D1541" s="8">
        <v>42145</v>
      </c>
      <c r="E1541" s="8">
        <v>42146</v>
      </c>
      <c r="F1541">
        <f>VLOOKUP(A1541,OrderProduct!A1541:F3492,6,0)</f>
        <v>211.15</v>
      </c>
    </row>
    <row r="1542" spans="1:6">
      <c r="A1542">
        <v>2724</v>
      </c>
      <c r="B1542">
        <f>VLOOKUP(A1542,OrderProduct!A1542:O3493,15,0)</f>
        <v>2</v>
      </c>
      <c r="C1542" t="str">
        <f>VLOOKUP(B1542,'Product Category'!$A$2:$B$4,2,0)</f>
        <v>Office Supplies</v>
      </c>
      <c r="D1542" s="8">
        <v>42145</v>
      </c>
      <c r="E1542" s="8">
        <v>42147</v>
      </c>
      <c r="F1542">
        <f>VLOOKUP(A1542,OrderProduct!A1542:F3493,6,0)</f>
        <v>6362.85</v>
      </c>
    </row>
    <row r="1543" spans="1:6">
      <c r="A1543">
        <v>2724</v>
      </c>
      <c r="B1543">
        <f>VLOOKUP(A1543,OrderProduct!A1543:O3494,15,0)</f>
        <v>2</v>
      </c>
      <c r="C1543" t="str">
        <f>VLOOKUP(B1543,'Product Category'!$A$2:$B$4,2,0)</f>
        <v>Office Supplies</v>
      </c>
      <c r="D1543" s="8">
        <v>42145</v>
      </c>
      <c r="E1543" s="8">
        <v>42147</v>
      </c>
      <c r="F1543">
        <f>VLOOKUP(A1543,OrderProduct!A1543:F3494,6,0)</f>
        <v>2848.38</v>
      </c>
    </row>
    <row r="1544" spans="1:6">
      <c r="A1544">
        <v>2725</v>
      </c>
      <c r="B1544">
        <f>VLOOKUP(A1544,OrderProduct!A1544:O3495,15,0)</f>
        <v>2</v>
      </c>
      <c r="C1544" t="str">
        <f>VLOOKUP(B1544,'Product Category'!$A$2:$B$4,2,0)</f>
        <v>Office Supplies</v>
      </c>
      <c r="D1544" s="8">
        <v>42145</v>
      </c>
      <c r="E1544" s="8">
        <v>42148</v>
      </c>
      <c r="F1544">
        <f>VLOOKUP(A1544,OrderProduct!A1544:F3495,6,0)</f>
        <v>236.83</v>
      </c>
    </row>
    <row r="1545" spans="1:6">
      <c r="A1545">
        <v>2729</v>
      </c>
      <c r="B1545">
        <f>VLOOKUP(A1545,OrderProduct!A1545:O3496,15,0)</f>
        <v>1</v>
      </c>
      <c r="C1545" t="str">
        <f>VLOOKUP(B1545,'Product Category'!$A$2:$B$4,2,0)</f>
        <v>Furniture</v>
      </c>
      <c r="D1545" s="8">
        <v>42145</v>
      </c>
      <c r="E1545" s="8">
        <v>42146</v>
      </c>
      <c r="F1545">
        <f>VLOOKUP(A1545,OrderProduct!A1545:F3496,6,0)</f>
        <v>1944.87</v>
      </c>
    </row>
    <row r="1546" spans="1:6">
      <c r="A1546">
        <v>2737</v>
      </c>
      <c r="B1546">
        <f>VLOOKUP(A1546,OrderProduct!A1546:O3497,15,0)</f>
        <v>3</v>
      </c>
      <c r="C1546" t="str">
        <f>VLOOKUP(B1546,'Product Category'!$A$2:$B$4,2,0)</f>
        <v>Technology</v>
      </c>
      <c r="D1546" s="8">
        <v>42145</v>
      </c>
      <c r="E1546" s="8">
        <v>42146</v>
      </c>
      <c r="F1546">
        <f>VLOOKUP(A1546,OrderProduct!A1546:F3497,6,0)</f>
        <v>1599.96</v>
      </c>
    </row>
    <row r="1547" spans="1:6">
      <c r="A1547">
        <v>2737</v>
      </c>
      <c r="B1547">
        <f>VLOOKUP(A1547,OrderProduct!A1547:O3498,15,0)</f>
        <v>2</v>
      </c>
      <c r="C1547" t="str">
        <f>VLOOKUP(B1547,'Product Category'!$A$2:$B$4,2,0)</f>
        <v>Office Supplies</v>
      </c>
      <c r="D1547" s="8">
        <v>42145</v>
      </c>
      <c r="E1547" s="8">
        <v>42147</v>
      </c>
      <c r="F1547">
        <f>VLOOKUP(A1547,OrderProduct!A1547:F3498,6,0)</f>
        <v>58.8</v>
      </c>
    </row>
    <row r="1548" spans="1:6">
      <c r="A1548">
        <v>2738</v>
      </c>
      <c r="B1548">
        <f>VLOOKUP(A1548,OrderProduct!A1548:O3499,15,0)</f>
        <v>3</v>
      </c>
      <c r="C1548" t="str">
        <f>VLOOKUP(B1548,'Product Category'!$A$2:$B$4,2,0)</f>
        <v>Technology</v>
      </c>
      <c r="D1548" s="8">
        <v>42145</v>
      </c>
      <c r="E1548" s="8">
        <v>42147</v>
      </c>
      <c r="F1548">
        <f>VLOOKUP(A1548,OrderProduct!A1548:F3499,6,0)</f>
        <v>120.47</v>
      </c>
    </row>
    <row r="1549" spans="1:6">
      <c r="A1549">
        <v>2741</v>
      </c>
      <c r="B1549">
        <f>VLOOKUP(A1549,OrderProduct!A1549:O3500,15,0)</f>
        <v>3</v>
      </c>
      <c r="C1549" t="str">
        <f>VLOOKUP(B1549,'Product Category'!$A$2:$B$4,2,0)</f>
        <v>Technology</v>
      </c>
      <c r="D1549" s="8">
        <v>42145</v>
      </c>
      <c r="E1549" s="8">
        <v>42145</v>
      </c>
      <c r="F1549">
        <f>VLOOKUP(A1549,OrderProduct!A1549:F3500,6,0)</f>
        <v>197.59</v>
      </c>
    </row>
    <row r="1550" spans="1:6">
      <c r="A1550">
        <v>2745</v>
      </c>
      <c r="B1550">
        <f>VLOOKUP(A1550,OrderProduct!A1550:O3501,15,0)</f>
        <v>1</v>
      </c>
      <c r="C1550" t="str">
        <f>VLOOKUP(B1550,'Product Category'!$A$2:$B$4,2,0)</f>
        <v>Furniture</v>
      </c>
      <c r="D1550" s="8">
        <v>42145</v>
      </c>
      <c r="E1550" s="8">
        <v>42149</v>
      </c>
      <c r="F1550">
        <f>VLOOKUP(A1550,OrderProduct!A1550:F3501,6,0)</f>
        <v>33.04</v>
      </c>
    </row>
    <row r="1551" spans="1:6">
      <c r="A1551">
        <v>2747</v>
      </c>
      <c r="B1551">
        <f>VLOOKUP(A1551,OrderProduct!A1551:O3502,15,0)</f>
        <v>1</v>
      </c>
      <c r="C1551" t="str">
        <f>VLOOKUP(B1551,'Product Category'!$A$2:$B$4,2,0)</f>
        <v>Furniture</v>
      </c>
      <c r="D1551" s="8">
        <v>42146</v>
      </c>
      <c r="E1551" s="8">
        <v>42147</v>
      </c>
      <c r="F1551">
        <f>VLOOKUP(A1551,OrderProduct!A1551:F3502,6,0)</f>
        <v>27.45</v>
      </c>
    </row>
    <row r="1552" spans="1:6">
      <c r="A1552">
        <v>2747</v>
      </c>
      <c r="B1552">
        <f>VLOOKUP(A1552,OrderProduct!A1552:O3503,15,0)</f>
        <v>1</v>
      </c>
      <c r="C1552" t="str">
        <f>VLOOKUP(B1552,'Product Category'!$A$2:$B$4,2,0)</f>
        <v>Furniture</v>
      </c>
      <c r="D1552" s="8">
        <v>42146</v>
      </c>
      <c r="E1552" s="8">
        <v>42146</v>
      </c>
      <c r="F1552">
        <f>VLOOKUP(A1552,OrderProduct!A1552:F3503,6,0)</f>
        <v>5.9</v>
      </c>
    </row>
    <row r="1553" spans="1:6">
      <c r="A1553">
        <v>2750</v>
      </c>
      <c r="B1553">
        <f>VLOOKUP(A1553,OrderProduct!A1553:O3504,15,0)</f>
        <v>2</v>
      </c>
      <c r="C1553" t="str">
        <f>VLOOKUP(B1553,'Product Category'!$A$2:$B$4,2,0)</f>
        <v>Office Supplies</v>
      </c>
      <c r="D1553" s="8">
        <v>42146</v>
      </c>
      <c r="E1553" s="8">
        <v>42147</v>
      </c>
      <c r="F1553">
        <f>VLOOKUP(A1553,OrderProduct!A1553:F3504,6,0)</f>
        <v>158.13</v>
      </c>
    </row>
    <row r="1554" spans="1:6">
      <c r="A1554">
        <v>2760</v>
      </c>
      <c r="B1554">
        <f>VLOOKUP(A1554,OrderProduct!A1554:O3505,15,0)</f>
        <v>2</v>
      </c>
      <c r="C1554" t="str">
        <f>VLOOKUP(B1554,'Product Category'!$A$2:$B$4,2,0)</f>
        <v>Office Supplies</v>
      </c>
      <c r="D1554" s="8">
        <v>42146</v>
      </c>
      <c r="E1554" s="8">
        <v>42148</v>
      </c>
      <c r="F1554">
        <f>VLOOKUP(A1554,OrderProduct!A1554:F3505,6,0)</f>
        <v>163.01</v>
      </c>
    </row>
    <row r="1555" spans="1:6">
      <c r="A1555">
        <v>2764</v>
      </c>
      <c r="B1555">
        <f>VLOOKUP(A1555,OrderProduct!A1555:O3506,15,0)</f>
        <v>2</v>
      </c>
      <c r="C1555" t="str">
        <f>VLOOKUP(B1555,'Product Category'!$A$2:$B$4,2,0)</f>
        <v>Office Supplies</v>
      </c>
      <c r="D1555" s="8">
        <v>42146</v>
      </c>
      <c r="E1555" s="8">
        <v>42146</v>
      </c>
      <c r="F1555">
        <f>VLOOKUP(A1555,OrderProduct!A1555:F3506,6,0)</f>
        <v>39.97</v>
      </c>
    </row>
    <row r="1556" spans="1:6">
      <c r="A1556">
        <v>2765</v>
      </c>
      <c r="B1556">
        <f>VLOOKUP(A1556,OrderProduct!A1556:O3507,15,0)</f>
        <v>2</v>
      </c>
      <c r="C1556" t="str">
        <f>VLOOKUP(B1556,'Product Category'!$A$2:$B$4,2,0)</f>
        <v>Office Supplies</v>
      </c>
      <c r="D1556" s="8">
        <v>42146</v>
      </c>
      <c r="E1556" s="8">
        <v>42147</v>
      </c>
      <c r="F1556">
        <f>VLOOKUP(A1556,OrderProduct!A1556:F3507,6,0)</f>
        <v>137.76</v>
      </c>
    </row>
    <row r="1557" spans="1:6">
      <c r="A1557">
        <v>2770</v>
      </c>
      <c r="B1557">
        <f>VLOOKUP(A1557,OrderProduct!A1557:O3508,15,0)</f>
        <v>2</v>
      </c>
      <c r="C1557" t="str">
        <f>VLOOKUP(B1557,'Product Category'!$A$2:$B$4,2,0)</f>
        <v>Office Supplies</v>
      </c>
      <c r="D1557" s="8">
        <v>42146</v>
      </c>
      <c r="E1557" s="8">
        <v>42147</v>
      </c>
      <c r="F1557">
        <f>VLOOKUP(A1557,OrderProduct!A1557:F3508,6,0)</f>
        <v>326.03</v>
      </c>
    </row>
    <row r="1558" spans="1:6">
      <c r="A1558">
        <v>2771</v>
      </c>
      <c r="B1558">
        <f>VLOOKUP(A1558,OrderProduct!A1558:O3509,15,0)</f>
        <v>2</v>
      </c>
      <c r="C1558" t="str">
        <f>VLOOKUP(B1558,'Product Category'!$A$2:$B$4,2,0)</f>
        <v>Office Supplies</v>
      </c>
      <c r="D1558" s="8">
        <v>42146</v>
      </c>
      <c r="E1558" s="8">
        <v>42149</v>
      </c>
      <c r="F1558">
        <f>VLOOKUP(A1558,OrderProduct!A1558:F3509,6,0)</f>
        <v>89.91</v>
      </c>
    </row>
    <row r="1559" spans="1:6">
      <c r="A1559">
        <v>2773</v>
      </c>
      <c r="B1559">
        <f>VLOOKUP(A1559,OrderProduct!A1559:O3510,15,0)</f>
        <v>2</v>
      </c>
      <c r="C1559" t="str">
        <f>VLOOKUP(B1559,'Product Category'!$A$2:$B$4,2,0)</f>
        <v>Office Supplies</v>
      </c>
      <c r="D1559" s="8">
        <v>42146</v>
      </c>
      <c r="E1559" s="8">
        <v>42146</v>
      </c>
      <c r="F1559">
        <f>VLOOKUP(A1559,OrderProduct!A1559:F3510,6,0)</f>
        <v>28.46</v>
      </c>
    </row>
    <row r="1560" spans="1:6">
      <c r="A1560">
        <v>2775</v>
      </c>
      <c r="B1560">
        <f>VLOOKUP(A1560,OrderProduct!A1560:O3511,15,0)</f>
        <v>3</v>
      </c>
      <c r="C1560" t="str">
        <f>VLOOKUP(B1560,'Product Category'!$A$2:$B$4,2,0)</f>
        <v>Technology</v>
      </c>
      <c r="D1560" s="8">
        <v>42146</v>
      </c>
      <c r="E1560" s="8">
        <v>42148</v>
      </c>
      <c r="F1560">
        <f>VLOOKUP(A1560,OrderProduct!A1560:F3511,6,0)</f>
        <v>266.39</v>
      </c>
    </row>
    <row r="1561" spans="1:6">
      <c r="A1561">
        <v>2776</v>
      </c>
      <c r="B1561">
        <f>VLOOKUP(A1561,OrderProduct!A1561:O3512,15,0)</f>
        <v>1</v>
      </c>
      <c r="C1561" t="str">
        <f>VLOOKUP(B1561,'Product Category'!$A$2:$B$4,2,0)</f>
        <v>Furniture</v>
      </c>
      <c r="D1561" s="8">
        <v>42147</v>
      </c>
      <c r="E1561" s="8">
        <v>42154</v>
      </c>
      <c r="F1561">
        <f>VLOOKUP(A1561,OrderProduct!A1561:F3512,6,0)</f>
        <v>51.82</v>
      </c>
    </row>
    <row r="1562" spans="1:6">
      <c r="A1562">
        <v>2776</v>
      </c>
      <c r="B1562">
        <f>VLOOKUP(A1562,OrderProduct!A1562:O3513,15,0)</f>
        <v>2</v>
      </c>
      <c r="C1562" t="str">
        <f>VLOOKUP(B1562,'Product Category'!$A$2:$B$4,2,0)</f>
        <v>Office Supplies</v>
      </c>
      <c r="D1562" s="8">
        <v>42147</v>
      </c>
      <c r="E1562" s="8">
        <v>42147</v>
      </c>
      <c r="F1562">
        <f>VLOOKUP(A1562,OrderProduct!A1562:F3513,6,0)</f>
        <v>394.1</v>
      </c>
    </row>
    <row r="1563" spans="1:6">
      <c r="A1563">
        <v>2778</v>
      </c>
      <c r="B1563">
        <f>VLOOKUP(A1563,OrderProduct!A1563:O3514,15,0)</f>
        <v>3</v>
      </c>
      <c r="C1563" t="str">
        <f>VLOOKUP(B1563,'Product Category'!$A$2:$B$4,2,0)</f>
        <v>Technology</v>
      </c>
      <c r="D1563" s="8">
        <v>42147</v>
      </c>
      <c r="E1563" s="8">
        <v>42149</v>
      </c>
      <c r="F1563">
        <f>VLOOKUP(A1563,OrderProduct!A1563:F3514,6,0)</f>
        <v>1029.96</v>
      </c>
    </row>
    <row r="1564" spans="1:6">
      <c r="A1564">
        <v>2778</v>
      </c>
      <c r="B1564">
        <f>VLOOKUP(A1564,OrderProduct!A1564:O3515,15,0)</f>
        <v>3</v>
      </c>
      <c r="C1564" t="str">
        <f>VLOOKUP(B1564,'Product Category'!$A$2:$B$4,2,0)</f>
        <v>Technology</v>
      </c>
      <c r="D1564" s="8">
        <v>42147</v>
      </c>
      <c r="E1564" s="8">
        <v>42149</v>
      </c>
      <c r="F1564">
        <f>VLOOKUP(A1564,OrderProduct!A1564:F3515,6,0)</f>
        <v>260</v>
      </c>
    </row>
    <row r="1565" spans="1:6">
      <c r="A1565">
        <v>2779</v>
      </c>
      <c r="B1565">
        <f>VLOOKUP(A1565,OrderProduct!A1565:O3516,15,0)</f>
        <v>3</v>
      </c>
      <c r="C1565" t="str">
        <f>VLOOKUP(B1565,'Product Category'!$A$2:$B$4,2,0)</f>
        <v>Technology</v>
      </c>
      <c r="D1565" s="8">
        <v>42147</v>
      </c>
      <c r="E1565" s="8">
        <v>42148</v>
      </c>
      <c r="F1565">
        <f>VLOOKUP(A1565,OrderProduct!A1565:F3516,6,0)</f>
        <v>288.67</v>
      </c>
    </row>
    <row r="1566" spans="1:6">
      <c r="A1566">
        <v>2781</v>
      </c>
      <c r="B1566">
        <f>VLOOKUP(A1566,OrderProduct!A1566:O3517,15,0)</f>
        <v>2</v>
      </c>
      <c r="C1566" t="str">
        <f>VLOOKUP(B1566,'Product Category'!$A$2:$B$4,2,0)</f>
        <v>Office Supplies</v>
      </c>
      <c r="D1566" s="8">
        <v>42147</v>
      </c>
      <c r="E1566" s="8">
        <v>42152</v>
      </c>
      <c r="F1566">
        <f>VLOOKUP(A1566,OrderProduct!A1566:F3517,6,0)</f>
        <v>59.75</v>
      </c>
    </row>
    <row r="1567" spans="1:6">
      <c r="A1567">
        <v>2781</v>
      </c>
      <c r="B1567">
        <f>VLOOKUP(A1567,OrderProduct!A1567:O3518,15,0)</f>
        <v>3</v>
      </c>
      <c r="C1567" t="str">
        <f>VLOOKUP(B1567,'Product Category'!$A$2:$B$4,2,0)</f>
        <v>Technology</v>
      </c>
      <c r="D1567" s="8">
        <v>42147</v>
      </c>
      <c r="E1567" s="8">
        <v>42147</v>
      </c>
      <c r="F1567">
        <f>VLOOKUP(A1567,OrderProduct!A1567:F3518,6,0)</f>
        <v>14.76</v>
      </c>
    </row>
    <row r="1568" spans="1:6">
      <c r="A1568">
        <v>2781</v>
      </c>
      <c r="B1568">
        <f>VLOOKUP(A1568,OrderProduct!A1568:O3519,15,0)</f>
        <v>2</v>
      </c>
      <c r="C1568" t="str">
        <f>VLOOKUP(B1568,'Product Category'!$A$2:$B$4,2,0)</f>
        <v>Office Supplies</v>
      </c>
      <c r="D1568" s="8">
        <v>42147</v>
      </c>
      <c r="E1568" s="8">
        <v>42147</v>
      </c>
      <c r="F1568">
        <f>VLOOKUP(A1568,OrderProduct!A1568:F3519,6,0)</f>
        <v>808.44</v>
      </c>
    </row>
    <row r="1569" spans="1:6">
      <c r="A1569">
        <v>2787</v>
      </c>
      <c r="B1569">
        <f>VLOOKUP(A1569,OrderProduct!A1569:O3520,15,0)</f>
        <v>3</v>
      </c>
      <c r="C1569" t="str">
        <f>VLOOKUP(B1569,'Product Category'!$A$2:$B$4,2,0)</f>
        <v>Technology</v>
      </c>
      <c r="D1569" s="8">
        <v>42147</v>
      </c>
      <c r="E1569" s="8">
        <v>42149</v>
      </c>
      <c r="F1569">
        <f>VLOOKUP(A1569,OrderProduct!A1569:F3520,6,0)</f>
        <v>67.41</v>
      </c>
    </row>
    <row r="1570" spans="1:6">
      <c r="A1570">
        <v>2791</v>
      </c>
      <c r="B1570">
        <f>VLOOKUP(A1570,OrderProduct!A1570:O3521,15,0)</f>
        <v>2</v>
      </c>
      <c r="C1570" t="str">
        <f>VLOOKUP(B1570,'Product Category'!$A$2:$B$4,2,0)</f>
        <v>Office Supplies</v>
      </c>
      <c r="D1570" s="8">
        <v>42147</v>
      </c>
      <c r="E1570" s="8">
        <v>42149</v>
      </c>
      <c r="F1570">
        <f>VLOOKUP(A1570,OrderProduct!A1570:F3521,6,0)</f>
        <v>4.21</v>
      </c>
    </row>
    <row r="1571" spans="1:6">
      <c r="A1571">
        <v>2794</v>
      </c>
      <c r="B1571">
        <f>VLOOKUP(A1571,OrderProduct!A1571:O3522,15,0)</f>
        <v>2</v>
      </c>
      <c r="C1571" t="str">
        <f>VLOOKUP(B1571,'Product Category'!$A$2:$B$4,2,0)</f>
        <v>Office Supplies</v>
      </c>
      <c r="D1571" s="8">
        <v>42147</v>
      </c>
      <c r="E1571" s="8">
        <v>42149</v>
      </c>
      <c r="F1571">
        <f>VLOOKUP(A1571,OrderProduct!A1571:F3522,6,0)</f>
        <v>87.85</v>
      </c>
    </row>
    <row r="1572" spans="1:6">
      <c r="A1572">
        <v>2794</v>
      </c>
      <c r="B1572">
        <f>VLOOKUP(A1572,OrderProduct!A1572:O3523,15,0)</f>
        <v>2</v>
      </c>
      <c r="C1572" t="str">
        <f>VLOOKUP(B1572,'Product Category'!$A$2:$B$4,2,0)</f>
        <v>Office Supplies</v>
      </c>
      <c r="D1572" s="8">
        <v>42147</v>
      </c>
      <c r="E1572" s="8">
        <v>42149</v>
      </c>
      <c r="F1572">
        <f>VLOOKUP(A1572,OrderProduct!A1572:F3523,6,0)</f>
        <v>7429.63</v>
      </c>
    </row>
    <row r="1573" spans="1:6">
      <c r="A1573">
        <v>2795</v>
      </c>
      <c r="B1573">
        <f>VLOOKUP(A1573,OrderProduct!A1573:O3524,15,0)</f>
        <v>2</v>
      </c>
      <c r="C1573" t="str">
        <f>VLOOKUP(B1573,'Product Category'!$A$2:$B$4,2,0)</f>
        <v>Office Supplies</v>
      </c>
      <c r="D1573" s="8">
        <v>42147</v>
      </c>
      <c r="E1573" s="8">
        <v>42149</v>
      </c>
      <c r="F1573">
        <f>VLOOKUP(A1573,OrderProduct!A1573:F3524,6,0)</f>
        <v>224.29</v>
      </c>
    </row>
    <row r="1574" spans="1:6">
      <c r="A1574">
        <v>2795</v>
      </c>
      <c r="B1574">
        <f>VLOOKUP(A1574,OrderProduct!A1574:O3525,15,0)</f>
        <v>3</v>
      </c>
      <c r="C1574" t="str">
        <f>VLOOKUP(B1574,'Product Category'!$A$2:$B$4,2,0)</f>
        <v>Technology</v>
      </c>
      <c r="D1574" s="8">
        <v>42147</v>
      </c>
      <c r="E1574" s="8">
        <v>42149</v>
      </c>
      <c r="F1574">
        <f>VLOOKUP(A1574,OrderProduct!A1574:F3525,6,0)</f>
        <v>51.2</v>
      </c>
    </row>
    <row r="1575" spans="1:6">
      <c r="A1575">
        <v>2795</v>
      </c>
      <c r="B1575">
        <f>VLOOKUP(A1575,OrderProduct!A1575:O3526,15,0)</f>
        <v>3</v>
      </c>
      <c r="C1575" t="str">
        <f>VLOOKUP(B1575,'Product Category'!$A$2:$B$4,2,0)</f>
        <v>Technology</v>
      </c>
      <c r="D1575" s="8">
        <v>42148</v>
      </c>
      <c r="E1575" s="8">
        <v>42149</v>
      </c>
      <c r="F1575">
        <f>VLOOKUP(A1575,OrderProduct!A1575:F3526,6,0)</f>
        <v>408.66</v>
      </c>
    </row>
    <row r="1576" spans="1:6">
      <c r="A1576">
        <v>2796</v>
      </c>
      <c r="B1576">
        <f>VLOOKUP(A1576,OrderProduct!A1576:O3527,15,0)</f>
        <v>2</v>
      </c>
      <c r="C1576" t="str">
        <f>VLOOKUP(B1576,'Product Category'!$A$2:$B$4,2,0)</f>
        <v>Office Supplies</v>
      </c>
      <c r="D1576" s="8">
        <v>42148</v>
      </c>
      <c r="E1576" s="8">
        <v>42149</v>
      </c>
      <c r="F1576">
        <f>VLOOKUP(A1576,OrderProduct!A1576:F3527,6,0)</f>
        <v>122.93</v>
      </c>
    </row>
    <row r="1577" spans="1:6">
      <c r="A1577">
        <v>2797</v>
      </c>
      <c r="B1577">
        <f>VLOOKUP(A1577,OrderProduct!A1577:O3528,15,0)</f>
        <v>3</v>
      </c>
      <c r="C1577" t="str">
        <f>VLOOKUP(B1577,'Product Category'!$A$2:$B$4,2,0)</f>
        <v>Technology</v>
      </c>
      <c r="D1577" s="8">
        <v>42148</v>
      </c>
      <c r="E1577" s="8">
        <v>42149</v>
      </c>
      <c r="F1577">
        <f>VLOOKUP(A1577,OrderProduct!A1577:F3528,6,0)</f>
        <v>32.66</v>
      </c>
    </row>
    <row r="1578" spans="1:6">
      <c r="A1578">
        <v>2797</v>
      </c>
      <c r="B1578">
        <f>VLOOKUP(A1578,OrderProduct!A1578:O3529,15,0)</f>
        <v>2</v>
      </c>
      <c r="C1578" t="str">
        <f>VLOOKUP(B1578,'Product Category'!$A$2:$B$4,2,0)</f>
        <v>Office Supplies</v>
      </c>
      <c r="D1578" s="8">
        <v>42148</v>
      </c>
      <c r="E1578" s="8">
        <v>42149</v>
      </c>
      <c r="F1578">
        <f>VLOOKUP(A1578,OrderProduct!A1578:F3529,6,0)</f>
        <v>22.82</v>
      </c>
    </row>
    <row r="1579" spans="1:6">
      <c r="A1579">
        <v>2801</v>
      </c>
      <c r="B1579">
        <f>VLOOKUP(A1579,OrderProduct!A1579:O3530,15,0)</f>
        <v>2</v>
      </c>
      <c r="C1579" t="str">
        <f>VLOOKUP(B1579,'Product Category'!$A$2:$B$4,2,0)</f>
        <v>Office Supplies</v>
      </c>
      <c r="D1579" s="8">
        <v>42148</v>
      </c>
      <c r="E1579" s="8">
        <v>42150</v>
      </c>
      <c r="F1579">
        <f>VLOOKUP(A1579,OrderProduct!A1579:F3530,6,0)</f>
        <v>188.66</v>
      </c>
    </row>
    <row r="1580" spans="1:6">
      <c r="A1580">
        <v>2803</v>
      </c>
      <c r="B1580">
        <f>VLOOKUP(A1580,OrderProduct!A1580:O3531,15,0)</f>
        <v>3</v>
      </c>
      <c r="C1580" t="str">
        <f>VLOOKUP(B1580,'Product Category'!$A$2:$B$4,2,0)</f>
        <v>Technology</v>
      </c>
      <c r="D1580" s="8">
        <v>42148</v>
      </c>
      <c r="E1580" s="8">
        <v>42150</v>
      </c>
      <c r="F1580">
        <f>VLOOKUP(A1580,OrderProduct!A1580:F3531,6,0)</f>
        <v>1845.23</v>
      </c>
    </row>
    <row r="1581" spans="1:6">
      <c r="A1581">
        <v>2803</v>
      </c>
      <c r="B1581">
        <f>VLOOKUP(A1581,OrderProduct!A1581:O3532,15,0)</f>
        <v>2</v>
      </c>
      <c r="C1581" t="str">
        <f>VLOOKUP(B1581,'Product Category'!$A$2:$B$4,2,0)</f>
        <v>Office Supplies</v>
      </c>
      <c r="D1581" s="8">
        <v>42148</v>
      </c>
      <c r="E1581" s="8">
        <v>42149</v>
      </c>
      <c r="F1581">
        <f>VLOOKUP(A1581,OrderProduct!A1581:F3532,6,0)</f>
        <v>126.9</v>
      </c>
    </row>
    <row r="1582" spans="1:6">
      <c r="A1582">
        <v>2813</v>
      </c>
      <c r="B1582">
        <f>VLOOKUP(A1582,OrderProduct!A1582:O3533,15,0)</f>
        <v>2</v>
      </c>
      <c r="C1582" t="str">
        <f>VLOOKUP(B1582,'Product Category'!$A$2:$B$4,2,0)</f>
        <v>Office Supplies</v>
      </c>
      <c r="D1582" s="8">
        <v>42148</v>
      </c>
      <c r="E1582" s="8">
        <v>42150</v>
      </c>
      <c r="F1582">
        <f>VLOOKUP(A1582,OrderProduct!A1582:F3533,6,0)</f>
        <v>73.18</v>
      </c>
    </row>
    <row r="1583" spans="1:6">
      <c r="A1583">
        <v>2817</v>
      </c>
      <c r="B1583">
        <f>VLOOKUP(A1583,OrderProduct!A1583:O3534,15,0)</f>
        <v>2</v>
      </c>
      <c r="C1583" t="str">
        <f>VLOOKUP(B1583,'Product Category'!$A$2:$B$4,2,0)</f>
        <v>Office Supplies</v>
      </c>
      <c r="D1583" s="8">
        <v>42148</v>
      </c>
      <c r="E1583" s="8">
        <v>42149</v>
      </c>
      <c r="F1583">
        <f>VLOOKUP(A1583,OrderProduct!A1583:F3534,6,0)</f>
        <v>8.82</v>
      </c>
    </row>
    <row r="1584" spans="1:6">
      <c r="A1584">
        <v>2817</v>
      </c>
      <c r="B1584">
        <f>VLOOKUP(A1584,OrderProduct!A1584:O3535,15,0)</f>
        <v>3</v>
      </c>
      <c r="C1584" t="str">
        <f>VLOOKUP(B1584,'Product Category'!$A$2:$B$4,2,0)</f>
        <v>Technology</v>
      </c>
      <c r="D1584" s="8">
        <v>42148</v>
      </c>
      <c r="E1584" s="8">
        <v>42149</v>
      </c>
      <c r="F1584">
        <f>VLOOKUP(A1584,OrderProduct!A1584:F3535,6,0)</f>
        <v>5976.09</v>
      </c>
    </row>
    <row r="1585" spans="1:6">
      <c r="A1585">
        <v>2820</v>
      </c>
      <c r="B1585">
        <f>VLOOKUP(A1585,OrderProduct!A1585:O3536,15,0)</f>
        <v>3</v>
      </c>
      <c r="C1585" t="str">
        <f>VLOOKUP(B1585,'Product Category'!$A$2:$B$4,2,0)</f>
        <v>Technology</v>
      </c>
      <c r="D1585" s="8">
        <v>42148</v>
      </c>
      <c r="E1585" s="8">
        <v>42153</v>
      </c>
      <c r="F1585">
        <f>VLOOKUP(A1585,OrderProduct!A1585:F3536,6,0)</f>
        <v>100.38</v>
      </c>
    </row>
    <row r="1586" spans="1:6">
      <c r="A1586">
        <v>2820</v>
      </c>
      <c r="B1586">
        <f>VLOOKUP(A1586,OrderProduct!A1586:O3537,15,0)</f>
        <v>2</v>
      </c>
      <c r="C1586" t="str">
        <f>VLOOKUP(B1586,'Product Category'!$A$2:$B$4,2,0)</f>
        <v>Office Supplies</v>
      </c>
      <c r="D1586" s="8">
        <v>42148</v>
      </c>
      <c r="E1586" s="8">
        <v>42152</v>
      </c>
      <c r="F1586">
        <f>VLOOKUP(A1586,OrderProduct!A1586:F3537,6,0)</f>
        <v>66.32</v>
      </c>
    </row>
    <row r="1587" spans="1:6">
      <c r="A1587">
        <v>2823</v>
      </c>
      <c r="B1587">
        <f>VLOOKUP(A1587,OrderProduct!A1587:O3538,15,0)</f>
        <v>2</v>
      </c>
      <c r="C1587" t="str">
        <f>VLOOKUP(B1587,'Product Category'!$A$2:$B$4,2,0)</f>
        <v>Office Supplies</v>
      </c>
      <c r="D1587" s="8">
        <v>42148</v>
      </c>
      <c r="E1587" s="8">
        <v>42149</v>
      </c>
      <c r="F1587">
        <f>VLOOKUP(A1587,OrderProduct!A1587:F3538,6,0)</f>
        <v>612.25</v>
      </c>
    </row>
    <row r="1588" spans="1:6">
      <c r="A1588">
        <v>2825</v>
      </c>
      <c r="B1588">
        <f>VLOOKUP(A1588,OrderProduct!A1588:O3539,15,0)</f>
        <v>3</v>
      </c>
      <c r="C1588" t="str">
        <f>VLOOKUP(B1588,'Product Category'!$A$2:$B$4,2,0)</f>
        <v>Technology</v>
      </c>
      <c r="D1588" s="8">
        <v>42149</v>
      </c>
      <c r="E1588" s="8">
        <v>42151</v>
      </c>
      <c r="F1588">
        <f>VLOOKUP(A1588,OrderProduct!A1588:F3539,6,0)</f>
        <v>2016.32</v>
      </c>
    </row>
    <row r="1589" spans="1:6">
      <c r="A1589">
        <v>2825</v>
      </c>
      <c r="B1589">
        <f>VLOOKUP(A1589,OrderProduct!A1589:O3540,15,0)</f>
        <v>2</v>
      </c>
      <c r="C1589" t="str">
        <f>VLOOKUP(B1589,'Product Category'!$A$2:$B$4,2,0)</f>
        <v>Office Supplies</v>
      </c>
      <c r="D1589" s="8">
        <v>42149</v>
      </c>
      <c r="E1589" s="8">
        <v>42150</v>
      </c>
      <c r="F1589">
        <f>VLOOKUP(A1589,OrderProduct!A1589:F3540,6,0)</f>
        <v>313.63</v>
      </c>
    </row>
    <row r="1590" spans="1:6">
      <c r="A1590">
        <v>2828</v>
      </c>
      <c r="B1590">
        <f>VLOOKUP(A1590,OrderProduct!A1590:O3541,15,0)</f>
        <v>2</v>
      </c>
      <c r="C1590" t="str">
        <f>VLOOKUP(B1590,'Product Category'!$A$2:$B$4,2,0)</f>
        <v>Office Supplies</v>
      </c>
      <c r="D1590" s="8">
        <v>42149</v>
      </c>
      <c r="E1590" s="8">
        <v>42150</v>
      </c>
      <c r="F1590">
        <f>VLOOKUP(A1590,OrderProduct!A1590:F3541,6,0)</f>
        <v>397.17</v>
      </c>
    </row>
    <row r="1591" spans="1:6">
      <c r="A1591">
        <v>2828</v>
      </c>
      <c r="B1591">
        <f>VLOOKUP(A1591,OrderProduct!A1591:O3542,15,0)</f>
        <v>3</v>
      </c>
      <c r="C1591" t="str">
        <f>VLOOKUP(B1591,'Product Category'!$A$2:$B$4,2,0)</f>
        <v>Technology</v>
      </c>
      <c r="D1591" s="8">
        <v>42149</v>
      </c>
      <c r="E1591" s="8">
        <v>42150</v>
      </c>
      <c r="F1591">
        <f>VLOOKUP(A1591,OrderProduct!A1591:F3542,6,0)</f>
        <v>1178.32</v>
      </c>
    </row>
    <row r="1592" spans="1:6">
      <c r="A1592">
        <v>2833</v>
      </c>
      <c r="B1592">
        <f>VLOOKUP(A1592,OrderProduct!A1592:O3543,15,0)</f>
        <v>1</v>
      </c>
      <c r="C1592" t="str">
        <f>VLOOKUP(B1592,'Product Category'!$A$2:$B$4,2,0)</f>
        <v>Furniture</v>
      </c>
      <c r="D1592" s="8">
        <v>42149</v>
      </c>
      <c r="E1592" s="8">
        <v>42150</v>
      </c>
      <c r="F1592">
        <f>VLOOKUP(A1592,OrderProduct!A1592:F3543,6,0)</f>
        <v>55.68</v>
      </c>
    </row>
    <row r="1593" spans="1:6">
      <c r="A1593">
        <v>2833</v>
      </c>
      <c r="B1593">
        <f>VLOOKUP(A1593,OrderProduct!A1593:O3544,15,0)</f>
        <v>3</v>
      </c>
      <c r="C1593" t="str">
        <f>VLOOKUP(B1593,'Product Category'!$A$2:$B$4,2,0)</f>
        <v>Technology</v>
      </c>
      <c r="D1593" s="8">
        <v>42149</v>
      </c>
      <c r="E1593" s="8">
        <v>42157</v>
      </c>
      <c r="F1593">
        <f>VLOOKUP(A1593,OrderProduct!A1593:F3544,6,0)</f>
        <v>253.87</v>
      </c>
    </row>
    <row r="1594" spans="1:6">
      <c r="A1594">
        <v>2837</v>
      </c>
      <c r="B1594">
        <f>VLOOKUP(A1594,OrderProduct!A1594:O3545,15,0)</f>
        <v>3</v>
      </c>
      <c r="C1594" t="str">
        <f>VLOOKUP(B1594,'Product Category'!$A$2:$B$4,2,0)</f>
        <v>Technology</v>
      </c>
      <c r="D1594" s="8">
        <v>42149</v>
      </c>
      <c r="E1594" s="8">
        <v>42152</v>
      </c>
      <c r="F1594">
        <f>VLOOKUP(A1594,OrderProduct!A1594:F3545,6,0)</f>
        <v>5880.46</v>
      </c>
    </row>
    <row r="1595" spans="1:6">
      <c r="A1595">
        <v>2837</v>
      </c>
      <c r="B1595">
        <f>VLOOKUP(A1595,OrderProduct!A1595:O3546,15,0)</f>
        <v>3</v>
      </c>
      <c r="C1595" t="str">
        <f>VLOOKUP(B1595,'Product Category'!$A$2:$B$4,2,0)</f>
        <v>Technology</v>
      </c>
      <c r="D1595" s="8">
        <v>42149</v>
      </c>
      <c r="E1595" s="8">
        <v>42151</v>
      </c>
      <c r="F1595">
        <f>VLOOKUP(A1595,OrderProduct!A1595:F3546,6,0)</f>
        <v>577.25</v>
      </c>
    </row>
    <row r="1596" spans="1:6">
      <c r="A1596">
        <v>2840</v>
      </c>
      <c r="B1596">
        <f>VLOOKUP(A1596,OrderProduct!A1596:O3547,15,0)</f>
        <v>2</v>
      </c>
      <c r="C1596" t="str">
        <f>VLOOKUP(B1596,'Product Category'!$A$2:$B$4,2,0)</f>
        <v>Office Supplies</v>
      </c>
      <c r="D1596" s="8">
        <v>42149</v>
      </c>
      <c r="E1596" s="8">
        <v>42150</v>
      </c>
      <c r="F1596">
        <f>VLOOKUP(A1596,OrderProduct!A1596:F3547,6,0)</f>
        <v>4075.18</v>
      </c>
    </row>
    <row r="1597" spans="1:6">
      <c r="A1597">
        <v>2840</v>
      </c>
      <c r="B1597">
        <f>VLOOKUP(A1597,OrderProduct!A1597:O3548,15,0)</f>
        <v>1</v>
      </c>
      <c r="C1597" t="str">
        <f>VLOOKUP(B1597,'Product Category'!$A$2:$B$4,2,0)</f>
        <v>Furniture</v>
      </c>
      <c r="D1597" s="8">
        <v>42149</v>
      </c>
      <c r="E1597" s="8">
        <v>42151</v>
      </c>
      <c r="F1597">
        <f>VLOOKUP(A1597,OrderProduct!A1597:F3548,6,0)</f>
        <v>1798.23</v>
      </c>
    </row>
    <row r="1598" spans="1:6">
      <c r="A1598">
        <v>2840</v>
      </c>
      <c r="B1598">
        <f>VLOOKUP(A1598,OrderProduct!A1598:O3549,15,0)</f>
        <v>1</v>
      </c>
      <c r="C1598" t="str">
        <f>VLOOKUP(B1598,'Product Category'!$A$2:$B$4,2,0)</f>
        <v>Furniture</v>
      </c>
      <c r="D1598" s="8">
        <v>42149</v>
      </c>
      <c r="E1598" s="8">
        <v>42151</v>
      </c>
      <c r="F1598">
        <f>VLOOKUP(A1598,OrderProduct!A1598:F3549,6,0)</f>
        <v>727.2</v>
      </c>
    </row>
    <row r="1599" spans="1:6">
      <c r="A1599">
        <v>2840</v>
      </c>
      <c r="B1599">
        <f>VLOOKUP(A1599,OrderProduct!A1599:O3550,15,0)</f>
        <v>2</v>
      </c>
      <c r="C1599" t="str">
        <f>VLOOKUP(B1599,'Product Category'!$A$2:$B$4,2,0)</f>
        <v>Office Supplies</v>
      </c>
      <c r="D1599" s="8">
        <v>42149</v>
      </c>
      <c r="E1599" s="8">
        <v>42151</v>
      </c>
      <c r="F1599">
        <f>VLOOKUP(A1599,OrderProduct!A1599:F3550,6,0)</f>
        <v>6173.42</v>
      </c>
    </row>
    <row r="1600" spans="1:6">
      <c r="A1600">
        <v>2847</v>
      </c>
      <c r="B1600">
        <f>VLOOKUP(A1600,OrderProduct!A1600:O3551,15,0)</f>
        <v>2</v>
      </c>
      <c r="C1600" t="str">
        <f>VLOOKUP(B1600,'Product Category'!$A$2:$B$4,2,0)</f>
        <v>Office Supplies</v>
      </c>
      <c r="D1600" s="8">
        <v>42149</v>
      </c>
      <c r="E1600" s="8">
        <v>42151</v>
      </c>
      <c r="F1600">
        <f>VLOOKUP(A1600,OrderProduct!A1600:F3551,6,0)</f>
        <v>1553.7</v>
      </c>
    </row>
    <row r="1601" spans="1:6">
      <c r="A1601">
        <v>2847</v>
      </c>
      <c r="B1601">
        <f>VLOOKUP(A1601,OrderProduct!A1601:O3552,15,0)</f>
        <v>1</v>
      </c>
      <c r="C1601" t="str">
        <f>VLOOKUP(B1601,'Product Category'!$A$2:$B$4,2,0)</f>
        <v>Furniture</v>
      </c>
      <c r="D1601" s="8">
        <v>42149</v>
      </c>
      <c r="E1601" s="8">
        <v>42150</v>
      </c>
      <c r="F1601">
        <f>VLOOKUP(A1601,OrderProduct!A1601:F3552,6,0)</f>
        <v>248.84</v>
      </c>
    </row>
    <row r="1602" spans="1:6">
      <c r="A1602">
        <v>2847</v>
      </c>
      <c r="B1602">
        <f>VLOOKUP(A1602,OrderProduct!A1602:O3553,15,0)</f>
        <v>2</v>
      </c>
      <c r="C1602" t="str">
        <f>VLOOKUP(B1602,'Product Category'!$A$2:$B$4,2,0)</f>
        <v>Office Supplies</v>
      </c>
      <c r="D1602" s="8">
        <v>42149</v>
      </c>
      <c r="E1602" s="8">
        <v>42151</v>
      </c>
      <c r="F1602">
        <f>VLOOKUP(A1602,OrderProduct!A1602:F3553,6,0)</f>
        <v>7.21</v>
      </c>
    </row>
    <row r="1603" spans="1:6">
      <c r="A1603">
        <v>2848</v>
      </c>
      <c r="B1603">
        <f>VLOOKUP(A1603,OrderProduct!A1603:O3554,15,0)</f>
        <v>3</v>
      </c>
      <c r="C1603" t="str">
        <f>VLOOKUP(B1603,'Product Category'!$A$2:$B$4,2,0)</f>
        <v>Technology</v>
      </c>
      <c r="D1603" s="8">
        <v>42149</v>
      </c>
      <c r="E1603" s="8">
        <v>42150</v>
      </c>
      <c r="F1603">
        <f>VLOOKUP(A1603,OrderProduct!A1603:F3554,6,0)</f>
        <v>77.42</v>
      </c>
    </row>
    <row r="1604" spans="1:6">
      <c r="A1604">
        <v>2851</v>
      </c>
      <c r="B1604">
        <f>VLOOKUP(A1604,OrderProduct!A1604:O3555,15,0)</f>
        <v>3</v>
      </c>
      <c r="C1604" t="str">
        <f>VLOOKUP(B1604,'Product Category'!$A$2:$B$4,2,0)</f>
        <v>Technology</v>
      </c>
      <c r="D1604" s="8">
        <v>42149</v>
      </c>
      <c r="E1604" s="8">
        <v>42151</v>
      </c>
      <c r="F1604">
        <f>VLOOKUP(A1604,OrderProduct!A1604:F3555,6,0)</f>
        <v>51.03</v>
      </c>
    </row>
    <row r="1605" spans="1:6">
      <c r="A1605">
        <v>2855</v>
      </c>
      <c r="B1605">
        <f>VLOOKUP(A1605,OrderProduct!A1605:O3556,15,0)</f>
        <v>2</v>
      </c>
      <c r="C1605" t="str">
        <f>VLOOKUP(B1605,'Product Category'!$A$2:$B$4,2,0)</f>
        <v>Office Supplies</v>
      </c>
      <c r="D1605" s="8">
        <v>42149</v>
      </c>
      <c r="E1605" s="8">
        <v>42152</v>
      </c>
      <c r="F1605">
        <f>VLOOKUP(A1605,OrderProduct!A1605:F3556,6,0)</f>
        <v>4935.22</v>
      </c>
    </row>
    <row r="1606" spans="1:6">
      <c r="A1606">
        <v>2855</v>
      </c>
      <c r="B1606">
        <f>VLOOKUP(A1606,OrderProduct!A1606:O3557,15,0)</f>
        <v>1</v>
      </c>
      <c r="C1606" t="str">
        <f>VLOOKUP(B1606,'Product Category'!$A$2:$B$4,2,0)</f>
        <v>Furniture</v>
      </c>
      <c r="D1606" s="8">
        <v>42150</v>
      </c>
      <c r="E1606" s="8">
        <v>42152</v>
      </c>
      <c r="F1606">
        <f>VLOOKUP(A1606,OrderProduct!A1606:F3557,6,0)</f>
        <v>224.12</v>
      </c>
    </row>
    <row r="1607" spans="1:6">
      <c r="A1607">
        <v>2855</v>
      </c>
      <c r="B1607">
        <f>VLOOKUP(A1607,OrderProduct!A1607:O3558,15,0)</f>
        <v>3</v>
      </c>
      <c r="C1607" t="str">
        <f>VLOOKUP(B1607,'Product Category'!$A$2:$B$4,2,0)</f>
        <v>Technology</v>
      </c>
      <c r="D1607" s="8">
        <v>42150</v>
      </c>
      <c r="E1607" s="8">
        <v>42151</v>
      </c>
      <c r="F1607">
        <f>VLOOKUP(A1607,OrderProduct!A1607:F3558,6,0)</f>
        <v>28.2</v>
      </c>
    </row>
    <row r="1608" spans="1:6">
      <c r="A1608">
        <v>2858</v>
      </c>
      <c r="B1608">
        <f>VLOOKUP(A1608,OrderProduct!A1608:O3559,15,0)</f>
        <v>2</v>
      </c>
      <c r="C1608" t="str">
        <f>VLOOKUP(B1608,'Product Category'!$A$2:$B$4,2,0)</f>
        <v>Office Supplies</v>
      </c>
      <c r="D1608" s="8">
        <v>42150</v>
      </c>
      <c r="E1608" s="8">
        <v>42151</v>
      </c>
      <c r="F1608">
        <f>VLOOKUP(A1608,OrderProduct!A1608:F3559,6,0)</f>
        <v>140.3</v>
      </c>
    </row>
    <row r="1609" spans="1:6">
      <c r="A1609">
        <v>2858</v>
      </c>
      <c r="B1609">
        <f>VLOOKUP(A1609,OrderProduct!A1609:O3560,15,0)</f>
        <v>2</v>
      </c>
      <c r="C1609" t="str">
        <f>VLOOKUP(B1609,'Product Category'!$A$2:$B$4,2,0)</f>
        <v>Office Supplies</v>
      </c>
      <c r="D1609" s="8">
        <v>42150</v>
      </c>
      <c r="E1609" s="8">
        <v>42151</v>
      </c>
      <c r="F1609">
        <f>VLOOKUP(A1609,OrderProduct!A1609:F3560,6,0)</f>
        <v>71.55</v>
      </c>
    </row>
    <row r="1610" spans="1:6">
      <c r="A1610">
        <v>2858</v>
      </c>
      <c r="B1610">
        <f>VLOOKUP(A1610,OrderProduct!A1610:O3561,15,0)</f>
        <v>1</v>
      </c>
      <c r="C1610" t="str">
        <f>VLOOKUP(B1610,'Product Category'!$A$2:$B$4,2,0)</f>
        <v>Furniture</v>
      </c>
      <c r="D1610" s="8">
        <v>42150</v>
      </c>
      <c r="E1610" s="8">
        <v>42152</v>
      </c>
      <c r="F1610">
        <f>VLOOKUP(A1610,OrderProduct!A1610:F3561,6,0)</f>
        <v>905.4</v>
      </c>
    </row>
    <row r="1611" spans="1:6">
      <c r="A1611">
        <v>2858</v>
      </c>
      <c r="B1611">
        <f>VLOOKUP(A1611,OrderProduct!A1611:O3562,15,0)</f>
        <v>2</v>
      </c>
      <c r="C1611" t="str">
        <f>VLOOKUP(B1611,'Product Category'!$A$2:$B$4,2,0)</f>
        <v>Office Supplies</v>
      </c>
      <c r="D1611" s="8">
        <v>42150</v>
      </c>
      <c r="E1611" s="8">
        <v>42151</v>
      </c>
      <c r="F1611">
        <f>VLOOKUP(A1611,OrderProduct!A1611:F3562,6,0)</f>
        <v>17.59</v>
      </c>
    </row>
    <row r="1612" spans="1:6">
      <c r="A1612">
        <v>2859</v>
      </c>
      <c r="B1612">
        <f>VLOOKUP(A1612,OrderProduct!A1612:O3563,15,0)</f>
        <v>2</v>
      </c>
      <c r="C1612" t="str">
        <f>VLOOKUP(B1612,'Product Category'!$A$2:$B$4,2,0)</f>
        <v>Office Supplies</v>
      </c>
      <c r="D1612" s="8">
        <v>42150</v>
      </c>
      <c r="E1612" s="8">
        <v>42157</v>
      </c>
      <c r="F1612">
        <f>VLOOKUP(A1612,OrderProduct!A1612:F3563,6,0)</f>
        <v>141.54</v>
      </c>
    </row>
    <row r="1613" spans="1:6">
      <c r="A1613">
        <v>2861</v>
      </c>
      <c r="B1613">
        <f>VLOOKUP(A1613,OrderProduct!A1613:O3564,15,0)</f>
        <v>3</v>
      </c>
      <c r="C1613" t="str">
        <f>VLOOKUP(B1613,'Product Category'!$A$2:$B$4,2,0)</f>
        <v>Technology</v>
      </c>
      <c r="D1613" s="8">
        <v>42150</v>
      </c>
      <c r="E1613" s="8">
        <v>42150</v>
      </c>
      <c r="F1613">
        <f>VLOOKUP(A1613,OrderProduct!A1613:F3564,6,0)</f>
        <v>243.86</v>
      </c>
    </row>
    <row r="1614" spans="1:6">
      <c r="A1614">
        <v>2862</v>
      </c>
      <c r="B1614">
        <f>VLOOKUP(A1614,OrderProduct!A1614:O3565,15,0)</f>
        <v>1</v>
      </c>
      <c r="C1614" t="str">
        <f>VLOOKUP(B1614,'Product Category'!$A$2:$B$4,2,0)</f>
        <v>Furniture</v>
      </c>
      <c r="D1614" s="8">
        <v>42151</v>
      </c>
      <c r="E1614" s="8">
        <v>42152</v>
      </c>
      <c r="F1614">
        <f>VLOOKUP(A1614,OrderProduct!A1614:F3565,6,0)</f>
        <v>159.51</v>
      </c>
    </row>
    <row r="1615" spans="1:6">
      <c r="A1615">
        <v>2865</v>
      </c>
      <c r="B1615">
        <f>VLOOKUP(A1615,OrderProduct!A1615:O3566,15,0)</f>
        <v>1</v>
      </c>
      <c r="C1615" t="str">
        <f>VLOOKUP(B1615,'Product Category'!$A$2:$B$4,2,0)</f>
        <v>Furniture</v>
      </c>
      <c r="D1615" s="8">
        <v>42151</v>
      </c>
      <c r="E1615" s="8">
        <v>42152</v>
      </c>
      <c r="F1615">
        <f>VLOOKUP(A1615,OrderProduct!A1615:F3566,6,0)</f>
        <v>1838.85</v>
      </c>
    </row>
    <row r="1616" spans="1:6">
      <c r="A1616">
        <v>2865</v>
      </c>
      <c r="B1616">
        <f>VLOOKUP(A1616,OrderProduct!A1616:O3567,15,0)</f>
        <v>2</v>
      </c>
      <c r="C1616" t="str">
        <f>VLOOKUP(B1616,'Product Category'!$A$2:$B$4,2,0)</f>
        <v>Office Supplies</v>
      </c>
      <c r="D1616" s="8">
        <v>42151</v>
      </c>
      <c r="E1616" s="8">
        <v>42153</v>
      </c>
      <c r="F1616">
        <f>VLOOKUP(A1616,OrderProduct!A1616:F3567,6,0)</f>
        <v>25.31</v>
      </c>
    </row>
    <row r="1617" spans="1:6">
      <c r="A1617">
        <v>2867</v>
      </c>
      <c r="B1617">
        <f>VLOOKUP(A1617,OrderProduct!A1617:O3568,15,0)</f>
        <v>3</v>
      </c>
      <c r="C1617" t="str">
        <f>VLOOKUP(B1617,'Product Category'!$A$2:$B$4,2,0)</f>
        <v>Technology</v>
      </c>
      <c r="D1617" s="8">
        <v>42151</v>
      </c>
      <c r="E1617" s="8">
        <v>42153</v>
      </c>
      <c r="F1617">
        <f>VLOOKUP(A1617,OrderProduct!A1617:F3568,6,0)</f>
        <v>369.78</v>
      </c>
    </row>
    <row r="1618" spans="1:6">
      <c r="A1618">
        <v>2868</v>
      </c>
      <c r="B1618">
        <f>VLOOKUP(A1618,OrderProduct!A1618:O3569,15,0)</f>
        <v>2</v>
      </c>
      <c r="C1618" t="str">
        <f>VLOOKUP(B1618,'Product Category'!$A$2:$B$4,2,0)</f>
        <v>Office Supplies</v>
      </c>
      <c r="D1618" s="8">
        <v>42151</v>
      </c>
      <c r="E1618" s="8">
        <v>42152</v>
      </c>
      <c r="F1618">
        <f>VLOOKUP(A1618,OrderProduct!A1618:F3569,6,0)</f>
        <v>17.62</v>
      </c>
    </row>
    <row r="1619" spans="1:6">
      <c r="A1619">
        <v>2868</v>
      </c>
      <c r="B1619">
        <f>VLOOKUP(A1619,OrderProduct!A1619:O3570,15,0)</f>
        <v>3</v>
      </c>
      <c r="C1619" t="str">
        <f>VLOOKUP(B1619,'Product Category'!$A$2:$B$4,2,0)</f>
        <v>Technology</v>
      </c>
      <c r="D1619" s="8">
        <v>42152</v>
      </c>
      <c r="E1619" s="8">
        <v>42153</v>
      </c>
      <c r="F1619">
        <f>VLOOKUP(A1619,OrderProduct!A1619:F3570,6,0)</f>
        <v>80.58</v>
      </c>
    </row>
    <row r="1620" spans="1:6">
      <c r="A1620">
        <v>2868</v>
      </c>
      <c r="B1620">
        <f>VLOOKUP(A1620,OrderProduct!A1620:O3571,15,0)</f>
        <v>2</v>
      </c>
      <c r="C1620" t="str">
        <f>VLOOKUP(B1620,'Product Category'!$A$2:$B$4,2,0)</f>
        <v>Office Supplies</v>
      </c>
      <c r="D1620" s="8">
        <v>42152</v>
      </c>
      <c r="E1620" s="8">
        <v>42152</v>
      </c>
      <c r="F1620">
        <f>VLOOKUP(A1620,OrderProduct!A1620:F3571,6,0)</f>
        <v>57.14</v>
      </c>
    </row>
    <row r="1621" spans="1:6">
      <c r="A1621">
        <v>2873</v>
      </c>
      <c r="B1621">
        <f>VLOOKUP(A1621,OrderProduct!A1621:O3572,15,0)</f>
        <v>2</v>
      </c>
      <c r="C1621" t="str">
        <f>VLOOKUP(B1621,'Product Category'!$A$2:$B$4,2,0)</f>
        <v>Office Supplies</v>
      </c>
      <c r="D1621" s="8">
        <v>42152</v>
      </c>
      <c r="E1621" s="8">
        <v>42154</v>
      </c>
      <c r="F1621">
        <f>VLOOKUP(A1621,OrderProduct!A1621:F3572,6,0)</f>
        <v>498.31</v>
      </c>
    </row>
    <row r="1622" spans="1:6">
      <c r="A1622">
        <v>2873</v>
      </c>
      <c r="B1622">
        <f>VLOOKUP(A1622,OrderProduct!A1622:O3573,15,0)</f>
        <v>1</v>
      </c>
      <c r="C1622" t="str">
        <f>VLOOKUP(B1622,'Product Category'!$A$2:$B$4,2,0)</f>
        <v>Furniture</v>
      </c>
      <c r="D1622" s="8">
        <v>42152</v>
      </c>
      <c r="E1622" s="8">
        <v>42153</v>
      </c>
      <c r="F1622">
        <f>VLOOKUP(A1622,OrderProduct!A1622:F3573,6,0)</f>
        <v>9580</v>
      </c>
    </row>
    <row r="1623" spans="1:6">
      <c r="A1623">
        <v>2874</v>
      </c>
      <c r="B1623">
        <f>VLOOKUP(A1623,OrderProduct!A1623:O3574,15,0)</f>
        <v>2</v>
      </c>
      <c r="C1623" t="str">
        <f>VLOOKUP(B1623,'Product Category'!$A$2:$B$4,2,0)</f>
        <v>Office Supplies</v>
      </c>
      <c r="D1623" s="8">
        <v>42152</v>
      </c>
      <c r="E1623" s="8">
        <v>42153</v>
      </c>
      <c r="F1623">
        <f>VLOOKUP(A1623,OrderProduct!A1623:F3574,6,0)</f>
        <v>45.28</v>
      </c>
    </row>
    <row r="1624" spans="1:6">
      <c r="A1624">
        <v>2874</v>
      </c>
      <c r="B1624">
        <f>VLOOKUP(A1624,OrderProduct!A1624:O3575,15,0)</f>
        <v>2</v>
      </c>
      <c r="C1624" t="str">
        <f>VLOOKUP(B1624,'Product Category'!$A$2:$B$4,2,0)</f>
        <v>Office Supplies</v>
      </c>
      <c r="D1624" s="8">
        <v>42152</v>
      </c>
      <c r="E1624" s="8">
        <v>42153</v>
      </c>
      <c r="F1624">
        <f>VLOOKUP(A1624,OrderProduct!A1624:F3575,6,0)</f>
        <v>13.57</v>
      </c>
    </row>
    <row r="1625" spans="1:6">
      <c r="A1625">
        <v>2874</v>
      </c>
      <c r="B1625">
        <f>VLOOKUP(A1625,OrderProduct!A1625:O3576,15,0)</f>
        <v>3</v>
      </c>
      <c r="C1625" t="str">
        <f>VLOOKUP(B1625,'Product Category'!$A$2:$B$4,2,0)</f>
        <v>Technology</v>
      </c>
      <c r="D1625" s="8">
        <v>42152</v>
      </c>
      <c r="E1625" s="8">
        <v>42154</v>
      </c>
      <c r="F1625">
        <f>VLOOKUP(A1625,OrderProduct!A1625:F3576,6,0)</f>
        <v>57.41</v>
      </c>
    </row>
    <row r="1626" spans="1:6">
      <c r="A1626">
        <v>2877</v>
      </c>
      <c r="B1626">
        <f>VLOOKUP(A1626,OrderProduct!A1626:O3577,15,0)</f>
        <v>3</v>
      </c>
      <c r="C1626" t="str">
        <f>VLOOKUP(B1626,'Product Category'!$A$2:$B$4,2,0)</f>
        <v>Technology</v>
      </c>
      <c r="D1626" s="8">
        <v>42152</v>
      </c>
      <c r="E1626" s="8">
        <v>42154</v>
      </c>
      <c r="F1626">
        <f>VLOOKUP(A1626,OrderProduct!A1626:F3577,6,0)</f>
        <v>2809.87</v>
      </c>
    </row>
    <row r="1627" spans="1:6">
      <c r="A1627">
        <v>2878</v>
      </c>
      <c r="B1627">
        <f>VLOOKUP(A1627,OrderProduct!A1627:O3578,15,0)</f>
        <v>3</v>
      </c>
      <c r="C1627" t="str">
        <f>VLOOKUP(B1627,'Product Category'!$A$2:$B$4,2,0)</f>
        <v>Technology</v>
      </c>
      <c r="D1627" s="8">
        <v>42152</v>
      </c>
      <c r="E1627" s="8">
        <v>42154</v>
      </c>
      <c r="F1627">
        <f>VLOOKUP(A1627,OrderProduct!A1627:F3578,6,0)</f>
        <v>79.93</v>
      </c>
    </row>
    <row r="1628" spans="1:6">
      <c r="A1628">
        <v>2880</v>
      </c>
      <c r="B1628">
        <f>VLOOKUP(A1628,OrderProduct!A1628:O3579,15,0)</f>
        <v>2</v>
      </c>
      <c r="C1628" t="str">
        <f>VLOOKUP(B1628,'Product Category'!$A$2:$B$4,2,0)</f>
        <v>Office Supplies</v>
      </c>
      <c r="D1628" s="8">
        <v>42152</v>
      </c>
      <c r="E1628" s="8">
        <v>42154</v>
      </c>
      <c r="F1628">
        <f>VLOOKUP(A1628,OrderProduct!A1628:F3579,6,0)</f>
        <v>873.18</v>
      </c>
    </row>
    <row r="1629" spans="1:6">
      <c r="A1629">
        <v>2880</v>
      </c>
      <c r="B1629">
        <f>VLOOKUP(A1629,OrderProduct!A1629:O3580,15,0)</f>
        <v>1</v>
      </c>
      <c r="C1629" t="str">
        <f>VLOOKUP(B1629,'Product Category'!$A$2:$B$4,2,0)</f>
        <v>Furniture</v>
      </c>
      <c r="D1629" s="8">
        <v>42153</v>
      </c>
      <c r="E1629" s="8">
        <v>42153</v>
      </c>
      <c r="F1629">
        <f>VLOOKUP(A1629,OrderProduct!A1629:F3580,6,0)</f>
        <v>97.96</v>
      </c>
    </row>
    <row r="1630" spans="1:6">
      <c r="A1630">
        <v>2882</v>
      </c>
      <c r="B1630">
        <f>VLOOKUP(A1630,OrderProduct!A1630:O3581,15,0)</f>
        <v>2</v>
      </c>
      <c r="C1630" t="str">
        <f>VLOOKUP(B1630,'Product Category'!$A$2:$B$4,2,0)</f>
        <v>Office Supplies</v>
      </c>
      <c r="D1630" s="8">
        <v>42153</v>
      </c>
      <c r="E1630" s="8">
        <v>42153</v>
      </c>
      <c r="F1630">
        <f>VLOOKUP(A1630,OrderProduct!A1630:F3581,6,0)</f>
        <v>134.38</v>
      </c>
    </row>
    <row r="1631" spans="1:6">
      <c r="A1631">
        <v>2882</v>
      </c>
      <c r="B1631">
        <f>VLOOKUP(A1631,OrderProduct!A1631:O3582,15,0)</f>
        <v>2</v>
      </c>
      <c r="C1631" t="str">
        <f>VLOOKUP(B1631,'Product Category'!$A$2:$B$4,2,0)</f>
        <v>Office Supplies</v>
      </c>
      <c r="D1631" s="8">
        <v>42153</v>
      </c>
      <c r="E1631" s="8">
        <v>42160</v>
      </c>
      <c r="F1631">
        <f>VLOOKUP(A1631,OrderProduct!A1631:F3582,6,0)</f>
        <v>73.1</v>
      </c>
    </row>
    <row r="1632" spans="1:6">
      <c r="A1632">
        <v>2882</v>
      </c>
      <c r="B1632">
        <f>VLOOKUP(A1632,OrderProduct!A1632:O3583,15,0)</f>
        <v>1</v>
      </c>
      <c r="C1632" t="str">
        <f>VLOOKUP(B1632,'Product Category'!$A$2:$B$4,2,0)</f>
        <v>Furniture</v>
      </c>
      <c r="D1632" s="8">
        <v>42153</v>
      </c>
      <c r="E1632" s="8">
        <v>42155</v>
      </c>
      <c r="F1632">
        <f>VLOOKUP(A1632,OrderProduct!A1632:F3583,6,0)</f>
        <v>47.95</v>
      </c>
    </row>
    <row r="1633" spans="1:6">
      <c r="A1633">
        <v>2882</v>
      </c>
      <c r="B1633">
        <f>VLOOKUP(A1633,OrderProduct!A1633:O3584,15,0)</f>
        <v>3</v>
      </c>
      <c r="C1633" t="str">
        <f>VLOOKUP(B1633,'Product Category'!$A$2:$B$4,2,0)</f>
        <v>Technology</v>
      </c>
      <c r="D1633" s="8">
        <v>42153</v>
      </c>
      <c r="E1633" s="8">
        <v>42155</v>
      </c>
      <c r="F1633">
        <f>VLOOKUP(A1633,OrderProduct!A1633:F3584,6,0)</f>
        <v>76.77</v>
      </c>
    </row>
    <row r="1634" spans="1:6">
      <c r="A1634">
        <v>2882</v>
      </c>
      <c r="B1634">
        <f>VLOOKUP(A1634,OrderProduct!A1634:O3585,15,0)</f>
        <v>2</v>
      </c>
      <c r="C1634" t="str">
        <f>VLOOKUP(B1634,'Product Category'!$A$2:$B$4,2,0)</f>
        <v>Office Supplies</v>
      </c>
      <c r="D1634" s="8">
        <v>42153</v>
      </c>
      <c r="E1634" s="8">
        <v>42154</v>
      </c>
      <c r="F1634">
        <f>VLOOKUP(A1634,OrderProduct!A1634:F3585,6,0)</f>
        <v>2115.06</v>
      </c>
    </row>
    <row r="1635" spans="1:6">
      <c r="A1635">
        <v>2882</v>
      </c>
      <c r="B1635">
        <f>VLOOKUP(A1635,OrderProduct!A1635:O3586,15,0)</f>
        <v>2</v>
      </c>
      <c r="C1635" t="str">
        <f>VLOOKUP(B1635,'Product Category'!$A$2:$B$4,2,0)</f>
        <v>Office Supplies</v>
      </c>
      <c r="D1635" s="8">
        <v>42153</v>
      </c>
      <c r="E1635" s="8">
        <v>42156</v>
      </c>
      <c r="F1635">
        <f>VLOOKUP(A1635,OrderProduct!A1635:F3586,6,0)</f>
        <v>29.99</v>
      </c>
    </row>
    <row r="1636" spans="1:6">
      <c r="A1636">
        <v>2882</v>
      </c>
      <c r="B1636">
        <f>VLOOKUP(A1636,OrderProduct!A1636:O3587,15,0)</f>
        <v>1</v>
      </c>
      <c r="C1636" t="str">
        <f>VLOOKUP(B1636,'Product Category'!$A$2:$B$4,2,0)</f>
        <v>Furniture</v>
      </c>
      <c r="D1636" s="8">
        <v>42153</v>
      </c>
      <c r="E1636" s="8">
        <v>42153</v>
      </c>
      <c r="F1636">
        <f>VLOOKUP(A1636,OrderProduct!A1636:F3587,6,0)</f>
        <v>837.57</v>
      </c>
    </row>
    <row r="1637" spans="1:6">
      <c r="A1637">
        <v>2882</v>
      </c>
      <c r="B1637">
        <f>VLOOKUP(A1637,OrderProduct!A1637:O3588,15,0)</f>
        <v>3</v>
      </c>
      <c r="C1637" t="str">
        <f>VLOOKUP(B1637,'Product Category'!$A$2:$B$4,2,0)</f>
        <v>Technology</v>
      </c>
      <c r="D1637" s="8">
        <v>42153</v>
      </c>
      <c r="E1637" s="8">
        <v>42156</v>
      </c>
      <c r="F1637">
        <f>VLOOKUP(A1637,OrderProduct!A1637:F3588,6,0)</f>
        <v>56.22</v>
      </c>
    </row>
    <row r="1638" spans="1:6">
      <c r="A1638">
        <v>2883</v>
      </c>
      <c r="B1638">
        <f>VLOOKUP(A1638,OrderProduct!A1638:O3589,15,0)</f>
        <v>2</v>
      </c>
      <c r="C1638" t="str">
        <f>VLOOKUP(B1638,'Product Category'!$A$2:$B$4,2,0)</f>
        <v>Office Supplies</v>
      </c>
      <c r="D1638" s="8">
        <v>42153</v>
      </c>
      <c r="E1638" s="8">
        <v>42154</v>
      </c>
      <c r="F1638">
        <f>VLOOKUP(A1638,OrderProduct!A1638:F3589,6,0)</f>
        <v>758.97</v>
      </c>
    </row>
    <row r="1639" spans="1:6">
      <c r="A1639">
        <v>2884</v>
      </c>
      <c r="B1639">
        <f>VLOOKUP(A1639,OrderProduct!A1639:O3590,15,0)</f>
        <v>3</v>
      </c>
      <c r="C1639" t="str">
        <f>VLOOKUP(B1639,'Product Category'!$A$2:$B$4,2,0)</f>
        <v>Technology</v>
      </c>
      <c r="D1639" s="8">
        <v>42154</v>
      </c>
      <c r="E1639" s="8">
        <v>42154</v>
      </c>
      <c r="F1639">
        <f>VLOOKUP(A1639,OrderProduct!A1639:F3590,6,0)</f>
        <v>84.44</v>
      </c>
    </row>
    <row r="1640" spans="1:6">
      <c r="A1640">
        <v>2884</v>
      </c>
      <c r="B1640">
        <f>VLOOKUP(A1640,OrderProduct!A1640:O3591,15,0)</f>
        <v>2</v>
      </c>
      <c r="C1640" t="str">
        <f>VLOOKUP(B1640,'Product Category'!$A$2:$B$4,2,0)</f>
        <v>Office Supplies</v>
      </c>
      <c r="D1640" s="8">
        <v>42154</v>
      </c>
      <c r="E1640" s="8">
        <v>42159</v>
      </c>
      <c r="F1640">
        <f>VLOOKUP(A1640,OrderProduct!A1640:F3591,6,0)</f>
        <v>79.02</v>
      </c>
    </row>
    <row r="1641" spans="1:6">
      <c r="A1641">
        <v>2885</v>
      </c>
      <c r="B1641">
        <f>VLOOKUP(A1641,OrderProduct!A1641:O3592,15,0)</f>
        <v>1</v>
      </c>
      <c r="C1641" t="str">
        <f>VLOOKUP(B1641,'Product Category'!$A$2:$B$4,2,0)</f>
        <v>Furniture</v>
      </c>
      <c r="D1641" s="8">
        <v>42154</v>
      </c>
      <c r="E1641" s="8">
        <v>42154</v>
      </c>
      <c r="F1641">
        <f>VLOOKUP(A1641,OrderProduct!A1641:F3592,6,0)</f>
        <v>25.45</v>
      </c>
    </row>
    <row r="1642" spans="1:6">
      <c r="A1642">
        <v>2886</v>
      </c>
      <c r="B1642">
        <f>VLOOKUP(A1642,OrderProduct!A1642:O3593,15,0)</f>
        <v>2</v>
      </c>
      <c r="C1642" t="str">
        <f>VLOOKUP(B1642,'Product Category'!$A$2:$B$4,2,0)</f>
        <v>Office Supplies</v>
      </c>
      <c r="D1642" s="8">
        <v>42154</v>
      </c>
      <c r="E1642" s="8">
        <v>42160</v>
      </c>
      <c r="F1642">
        <f>VLOOKUP(A1642,OrderProduct!A1642:F3593,6,0)</f>
        <v>110.72</v>
      </c>
    </row>
    <row r="1643" spans="1:6">
      <c r="A1643">
        <v>2886</v>
      </c>
      <c r="B1643">
        <f>VLOOKUP(A1643,OrderProduct!A1643:O3594,15,0)</f>
        <v>2</v>
      </c>
      <c r="C1643" t="str">
        <f>VLOOKUP(B1643,'Product Category'!$A$2:$B$4,2,0)</f>
        <v>Office Supplies</v>
      </c>
      <c r="D1643" s="8">
        <v>42154</v>
      </c>
      <c r="E1643" s="8">
        <v>42159</v>
      </c>
      <c r="F1643">
        <f>VLOOKUP(A1643,OrderProduct!A1643:F3594,6,0)</f>
        <v>1300.54</v>
      </c>
    </row>
    <row r="1644" spans="1:6">
      <c r="A1644">
        <v>2886</v>
      </c>
      <c r="B1644">
        <f>VLOOKUP(A1644,OrderProduct!A1644:O3595,15,0)</f>
        <v>1</v>
      </c>
      <c r="C1644" t="str">
        <f>VLOOKUP(B1644,'Product Category'!$A$2:$B$4,2,0)</f>
        <v>Furniture</v>
      </c>
      <c r="D1644" s="8">
        <v>42154</v>
      </c>
      <c r="E1644" s="8">
        <v>42162</v>
      </c>
      <c r="F1644">
        <f>VLOOKUP(A1644,OrderProduct!A1644:F3595,6,0)</f>
        <v>38.06</v>
      </c>
    </row>
    <row r="1645" spans="1:6">
      <c r="A1645">
        <v>2892</v>
      </c>
      <c r="B1645">
        <f>VLOOKUP(A1645,OrderProduct!A1645:O3596,15,0)</f>
        <v>1</v>
      </c>
      <c r="C1645" t="str">
        <f>VLOOKUP(B1645,'Product Category'!$A$2:$B$4,2,0)</f>
        <v>Furniture</v>
      </c>
      <c r="D1645" s="8">
        <v>42154</v>
      </c>
      <c r="E1645" s="8">
        <v>42155</v>
      </c>
      <c r="F1645">
        <f>VLOOKUP(A1645,OrderProduct!A1645:F3596,6,0)</f>
        <v>1263.35</v>
      </c>
    </row>
    <row r="1646" spans="1:6">
      <c r="A1646">
        <v>2893</v>
      </c>
      <c r="B1646">
        <f>VLOOKUP(A1646,OrderProduct!A1646:O3597,15,0)</f>
        <v>2</v>
      </c>
      <c r="C1646" t="str">
        <f>VLOOKUP(B1646,'Product Category'!$A$2:$B$4,2,0)</f>
        <v>Office Supplies</v>
      </c>
      <c r="D1646" s="8">
        <v>42154</v>
      </c>
      <c r="E1646" s="8">
        <v>42162</v>
      </c>
      <c r="F1646">
        <f>VLOOKUP(A1646,OrderProduct!A1646:F3597,6,0)</f>
        <v>48.25</v>
      </c>
    </row>
    <row r="1647" spans="1:6">
      <c r="A1647">
        <v>2896</v>
      </c>
      <c r="B1647">
        <f>VLOOKUP(A1647,OrderProduct!A1647:O3598,15,0)</f>
        <v>1</v>
      </c>
      <c r="C1647" t="str">
        <f>VLOOKUP(B1647,'Product Category'!$A$2:$B$4,2,0)</f>
        <v>Furniture</v>
      </c>
      <c r="D1647" s="8">
        <v>42154</v>
      </c>
      <c r="E1647" s="8">
        <v>42157</v>
      </c>
      <c r="F1647">
        <f>VLOOKUP(A1647,OrderProduct!A1647:F3598,6,0)</f>
        <v>38.54</v>
      </c>
    </row>
    <row r="1648" spans="1:6">
      <c r="A1648">
        <v>2896</v>
      </c>
      <c r="B1648">
        <f>VLOOKUP(A1648,OrderProduct!A1648:O3599,15,0)</f>
        <v>2</v>
      </c>
      <c r="C1648" t="str">
        <f>VLOOKUP(B1648,'Product Category'!$A$2:$B$4,2,0)</f>
        <v>Office Supplies</v>
      </c>
      <c r="D1648" s="8">
        <v>42156</v>
      </c>
      <c r="E1648" s="8">
        <v>42163</v>
      </c>
      <c r="F1648">
        <f>VLOOKUP(A1648,OrderProduct!A1648:F3599,6,0)</f>
        <v>1483.16</v>
      </c>
    </row>
    <row r="1649" spans="1:6">
      <c r="A1649">
        <v>2897</v>
      </c>
      <c r="B1649">
        <f>VLOOKUP(A1649,OrderProduct!A1649:O3600,15,0)</f>
        <v>3</v>
      </c>
      <c r="C1649" t="str">
        <f>VLOOKUP(B1649,'Product Category'!$A$2:$B$4,2,0)</f>
        <v>Technology</v>
      </c>
      <c r="D1649" s="8">
        <v>42156</v>
      </c>
      <c r="E1649" s="8">
        <v>42158</v>
      </c>
      <c r="F1649">
        <f>VLOOKUP(A1649,OrderProduct!A1649:F3600,6,0)</f>
        <v>243.24</v>
      </c>
    </row>
    <row r="1650" spans="1:6">
      <c r="A1650">
        <v>2897</v>
      </c>
      <c r="B1650">
        <f>VLOOKUP(A1650,OrderProduct!A1650:O3601,15,0)</f>
        <v>2</v>
      </c>
      <c r="C1650" t="str">
        <f>VLOOKUP(B1650,'Product Category'!$A$2:$B$4,2,0)</f>
        <v>Office Supplies</v>
      </c>
      <c r="D1650" s="8">
        <v>42156</v>
      </c>
      <c r="E1650" s="8">
        <v>42159</v>
      </c>
      <c r="F1650">
        <f>VLOOKUP(A1650,OrderProduct!A1650:F3601,6,0)</f>
        <v>471.21</v>
      </c>
    </row>
    <row r="1651" spans="1:6">
      <c r="A1651">
        <v>2903</v>
      </c>
      <c r="B1651">
        <f>VLOOKUP(A1651,OrderProduct!A1651:O3602,15,0)</f>
        <v>1</v>
      </c>
      <c r="C1651" t="str">
        <f>VLOOKUP(B1651,'Product Category'!$A$2:$B$4,2,0)</f>
        <v>Furniture</v>
      </c>
      <c r="D1651" s="8">
        <v>42156</v>
      </c>
      <c r="E1651" s="8">
        <v>42158</v>
      </c>
      <c r="F1651">
        <f>VLOOKUP(A1651,OrderProduct!A1651:F3602,6,0)</f>
        <v>36.58</v>
      </c>
    </row>
    <row r="1652" spans="1:6">
      <c r="A1652">
        <v>2908</v>
      </c>
      <c r="B1652">
        <f>VLOOKUP(A1652,OrderProduct!A1652:O3603,15,0)</f>
        <v>2</v>
      </c>
      <c r="C1652" t="str">
        <f>VLOOKUP(B1652,'Product Category'!$A$2:$B$4,2,0)</f>
        <v>Office Supplies</v>
      </c>
      <c r="D1652" s="8">
        <v>42156</v>
      </c>
      <c r="E1652" s="8">
        <v>42158</v>
      </c>
      <c r="F1652">
        <f>VLOOKUP(A1652,OrderProduct!A1652:F3603,6,0)</f>
        <v>182.61</v>
      </c>
    </row>
    <row r="1653" spans="1:6">
      <c r="A1653">
        <v>2908</v>
      </c>
      <c r="B1653">
        <f>VLOOKUP(A1653,OrderProduct!A1653:O3604,15,0)</f>
        <v>1</v>
      </c>
      <c r="C1653" t="str">
        <f>VLOOKUP(B1653,'Product Category'!$A$2:$B$4,2,0)</f>
        <v>Furniture</v>
      </c>
      <c r="D1653" s="8">
        <v>42156</v>
      </c>
      <c r="E1653" s="8">
        <v>42158</v>
      </c>
      <c r="F1653">
        <f>VLOOKUP(A1653,OrderProduct!A1653:F3604,6,0)</f>
        <v>2376.12</v>
      </c>
    </row>
    <row r="1654" spans="1:6">
      <c r="A1654">
        <v>2908</v>
      </c>
      <c r="B1654">
        <f>VLOOKUP(A1654,OrderProduct!A1654:O3605,15,0)</f>
        <v>3</v>
      </c>
      <c r="C1654" t="str">
        <f>VLOOKUP(B1654,'Product Category'!$A$2:$B$4,2,0)</f>
        <v>Technology</v>
      </c>
      <c r="D1654" s="8">
        <v>42156</v>
      </c>
      <c r="E1654" s="8">
        <v>42157</v>
      </c>
      <c r="F1654">
        <f>VLOOKUP(A1654,OrderProduct!A1654:F3605,6,0)</f>
        <v>6938.19</v>
      </c>
    </row>
    <row r="1655" spans="1:6">
      <c r="A1655">
        <v>2908</v>
      </c>
      <c r="B1655">
        <f>VLOOKUP(A1655,OrderProduct!A1655:O3606,15,0)</f>
        <v>2</v>
      </c>
      <c r="C1655" t="str">
        <f>VLOOKUP(B1655,'Product Category'!$A$2:$B$4,2,0)</f>
        <v>Office Supplies</v>
      </c>
      <c r="D1655" s="8">
        <v>42156</v>
      </c>
      <c r="E1655" s="8">
        <v>42158</v>
      </c>
      <c r="F1655">
        <f>VLOOKUP(A1655,OrderProduct!A1655:F3606,6,0)</f>
        <v>20.22</v>
      </c>
    </row>
    <row r="1656" spans="1:6">
      <c r="A1656">
        <v>2912</v>
      </c>
      <c r="B1656">
        <f>VLOOKUP(A1656,OrderProduct!A1656:O3607,15,0)</f>
        <v>2</v>
      </c>
      <c r="C1656" t="str">
        <f>VLOOKUP(B1656,'Product Category'!$A$2:$B$4,2,0)</f>
        <v>Office Supplies</v>
      </c>
      <c r="D1656" s="8">
        <v>42156</v>
      </c>
      <c r="E1656" s="8">
        <v>42158</v>
      </c>
      <c r="F1656">
        <f>VLOOKUP(A1656,OrderProduct!A1656:F3607,6,0)</f>
        <v>1548.97</v>
      </c>
    </row>
    <row r="1657" spans="1:6">
      <c r="A1657">
        <v>2912</v>
      </c>
      <c r="B1657">
        <f>VLOOKUP(A1657,OrderProduct!A1657:O3608,15,0)</f>
        <v>2</v>
      </c>
      <c r="C1657" t="str">
        <f>VLOOKUP(B1657,'Product Category'!$A$2:$B$4,2,0)</f>
        <v>Office Supplies</v>
      </c>
      <c r="D1657" s="8">
        <v>42156</v>
      </c>
      <c r="E1657" s="8">
        <v>42157</v>
      </c>
      <c r="F1657">
        <f>VLOOKUP(A1657,OrderProduct!A1657:F3608,6,0)</f>
        <v>14.85</v>
      </c>
    </row>
    <row r="1658" spans="1:6">
      <c r="A1658">
        <v>2920</v>
      </c>
      <c r="B1658">
        <f>VLOOKUP(A1658,OrderProduct!A1658:O3609,15,0)</f>
        <v>3</v>
      </c>
      <c r="C1658" t="str">
        <f>VLOOKUP(B1658,'Product Category'!$A$2:$B$4,2,0)</f>
        <v>Technology</v>
      </c>
      <c r="D1658" s="8">
        <v>42156</v>
      </c>
      <c r="E1658" s="8">
        <v>42158</v>
      </c>
      <c r="F1658">
        <f>VLOOKUP(A1658,OrderProduct!A1658:F3609,6,0)</f>
        <v>31.24</v>
      </c>
    </row>
    <row r="1659" spans="1:6">
      <c r="A1659">
        <v>2923</v>
      </c>
      <c r="B1659">
        <f>VLOOKUP(A1659,OrderProduct!A1659:O3610,15,0)</f>
        <v>2</v>
      </c>
      <c r="C1659" t="str">
        <f>VLOOKUP(B1659,'Product Category'!$A$2:$B$4,2,0)</f>
        <v>Office Supplies</v>
      </c>
      <c r="D1659" s="8">
        <v>42156</v>
      </c>
      <c r="E1659" s="8">
        <v>42157</v>
      </c>
      <c r="F1659">
        <f>VLOOKUP(A1659,OrderProduct!A1659:F3610,6,0)</f>
        <v>74.77</v>
      </c>
    </row>
    <row r="1660" spans="1:6">
      <c r="A1660">
        <v>2924</v>
      </c>
      <c r="B1660">
        <f>VLOOKUP(A1660,OrderProduct!A1660:O3611,15,0)</f>
        <v>1</v>
      </c>
      <c r="C1660" t="str">
        <f>VLOOKUP(B1660,'Product Category'!$A$2:$B$4,2,0)</f>
        <v>Furniture</v>
      </c>
      <c r="D1660" s="8">
        <v>42156</v>
      </c>
      <c r="E1660" s="8">
        <v>42157</v>
      </c>
      <c r="F1660">
        <f>VLOOKUP(A1660,OrderProduct!A1660:F3611,6,0)</f>
        <v>127.81</v>
      </c>
    </row>
    <row r="1661" spans="1:6">
      <c r="A1661">
        <v>2924</v>
      </c>
      <c r="B1661">
        <f>VLOOKUP(A1661,OrderProduct!A1661:O3612,15,0)</f>
        <v>2</v>
      </c>
      <c r="C1661" t="str">
        <f>VLOOKUP(B1661,'Product Category'!$A$2:$B$4,2,0)</f>
        <v>Office Supplies</v>
      </c>
      <c r="D1661" s="8">
        <v>42156</v>
      </c>
      <c r="E1661" s="8">
        <v>42157</v>
      </c>
      <c r="F1661">
        <f>VLOOKUP(A1661,OrderProduct!A1661:F3612,6,0)</f>
        <v>40.3</v>
      </c>
    </row>
    <row r="1662" spans="1:6">
      <c r="A1662">
        <v>2928</v>
      </c>
      <c r="B1662">
        <f>VLOOKUP(A1662,OrderProduct!A1662:O3613,15,0)</f>
        <v>2</v>
      </c>
      <c r="C1662" t="str">
        <f>VLOOKUP(B1662,'Product Category'!$A$2:$B$4,2,0)</f>
        <v>Office Supplies</v>
      </c>
      <c r="D1662" s="8">
        <v>42156</v>
      </c>
      <c r="E1662" s="8">
        <v>42157</v>
      </c>
      <c r="F1662">
        <f>VLOOKUP(A1662,OrderProduct!A1662:F3613,6,0)</f>
        <v>111.88</v>
      </c>
    </row>
    <row r="1663" spans="1:6">
      <c r="A1663">
        <v>2928</v>
      </c>
      <c r="B1663">
        <f>VLOOKUP(A1663,OrderProduct!A1663:O3614,15,0)</f>
        <v>2</v>
      </c>
      <c r="C1663" t="str">
        <f>VLOOKUP(B1663,'Product Category'!$A$2:$B$4,2,0)</f>
        <v>Office Supplies</v>
      </c>
      <c r="D1663" s="8">
        <v>42157</v>
      </c>
      <c r="E1663" s="8">
        <v>42157</v>
      </c>
      <c r="F1663">
        <f>VLOOKUP(A1663,OrderProduct!A1663:F3614,6,0)</f>
        <v>8.41</v>
      </c>
    </row>
    <row r="1664" spans="1:6">
      <c r="A1664">
        <v>2931</v>
      </c>
      <c r="B1664">
        <f>VLOOKUP(A1664,OrderProduct!A1664:O3615,15,0)</f>
        <v>2</v>
      </c>
      <c r="C1664" t="str">
        <f>VLOOKUP(B1664,'Product Category'!$A$2:$B$4,2,0)</f>
        <v>Office Supplies</v>
      </c>
      <c r="D1664" s="8">
        <v>42157</v>
      </c>
      <c r="E1664" s="8">
        <v>42157</v>
      </c>
      <c r="F1664">
        <f>VLOOKUP(A1664,OrderProduct!A1664:F3615,6,0)</f>
        <v>104.95</v>
      </c>
    </row>
    <row r="1665" spans="1:6">
      <c r="A1665">
        <v>2932</v>
      </c>
      <c r="B1665">
        <f>VLOOKUP(A1665,OrderProduct!A1665:O3616,15,0)</f>
        <v>2</v>
      </c>
      <c r="C1665" t="str">
        <f>VLOOKUP(B1665,'Product Category'!$A$2:$B$4,2,0)</f>
        <v>Office Supplies</v>
      </c>
      <c r="D1665" s="8">
        <v>42157</v>
      </c>
      <c r="E1665" s="8">
        <v>42158</v>
      </c>
      <c r="F1665">
        <f>VLOOKUP(A1665,OrderProduct!A1665:F3616,6,0)</f>
        <v>166.59</v>
      </c>
    </row>
    <row r="1666" spans="1:6">
      <c r="A1666">
        <v>2935</v>
      </c>
      <c r="B1666">
        <f>VLOOKUP(A1666,OrderProduct!A1666:O3617,15,0)</f>
        <v>2</v>
      </c>
      <c r="C1666" t="str">
        <f>VLOOKUP(B1666,'Product Category'!$A$2:$B$4,2,0)</f>
        <v>Office Supplies</v>
      </c>
      <c r="D1666" s="8">
        <v>42157</v>
      </c>
      <c r="E1666" s="8">
        <v>42158</v>
      </c>
      <c r="F1666">
        <f>VLOOKUP(A1666,OrderProduct!A1666:F3617,6,0)</f>
        <v>1300.81</v>
      </c>
    </row>
    <row r="1667" spans="1:6">
      <c r="A1667">
        <v>2938</v>
      </c>
      <c r="B1667">
        <f>VLOOKUP(A1667,OrderProduct!A1667:O3618,15,0)</f>
        <v>2</v>
      </c>
      <c r="C1667" t="str">
        <f>VLOOKUP(B1667,'Product Category'!$A$2:$B$4,2,0)</f>
        <v>Office Supplies</v>
      </c>
      <c r="D1667" s="8">
        <v>42157</v>
      </c>
      <c r="E1667" s="8">
        <v>42159</v>
      </c>
      <c r="F1667">
        <f>VLOOKUP(A1667,OrderProduct!A1667:F3618,6,0)</f>
        <v>67.86</v>
      </c>
    </row>
    <row r="1668" spans="1:6">
      <c r="A1668">
        <v>2941</v>
      </c>
      <c r="B1668">
        <f>VLOOKUP(A1668,OrderProduct!A1668:O3619,15,0)</f>
        <v>2</v>
      </c>
      <c r="C1668" t="str">
        <f>VLOOKUP(B1668,'Product Category'!$A$2:$B$4,2,0)</f>
        <v>Office Supplies</v>
      </c>
      <c r="D1668" s="8">
        <v>42157</v>
      </c>
      <c r="E1668" s="8">
        <v>42159</v>
      </c>
      <c r="F1668">
        <f>VLOOKUP(A1668,OrderProduct!A1668:F3619,6,0)</f>
        <v>747.28</v>
      </c>
    </row>
    <row r="1669" spans="1:6">
      <c r="A1669">
        <v>2944</v>
      </c>
      <c r="B1669">
        <f>VLOOKUP(A1669,OrderProduct!A1669:O3620,15,0)</f>
        <v>2</v>
      </c>
      <c r="C1669" t="str">
        <f>VLOOKUP(B1669,'Product Category'!$A$2:$B$4,2,0)</f>
        <v>Office Supplies</v>
      </c>
      <c r="D1669" s="8">
        <v>42157</v>
      </c>
      <c r="E1669" s="8">
        <v>42158</v>
      </c>
      <c r="F1669">
        <f>VLOOKUP(A1669,OrderProduct!A1669:F3620,6,0)</f>
        <v>3127.69</v>
      </c>
    </row>
    <row r="1670" spans="1:6">
      <c r="A1670">
        <v>2947</v>
      </c>
      <c r="B1670">
        <f>VLOOKUP(A1670,OrderProduct!A1670:O3621,15,0)</f>
        <v>2</v>
      </c>
      <c r="C1670" t="str">
        <f>VLOOKUP(B1670,'Product Category'!$A$2:$B$4,2,0)</f>
        <v>Office Supplies</v>
      </c>
      <c r="D1670" s="8">
        <v>42157</v>
      </c>
      <c r="E1670" s="8">
        <v>42159</v>
      </c>
      <c r="F1670">
        <f>VLOOKUP(A1670,OrderProduct!A1670:F3621,6,0)</f>
        <v>41.82</v>
      </c>
    </row>
    <row r="1671" spans="1:6">
      <c r="A1671">
        <v>2951</v>
      </c>
      <c r="B1671">
        <f>VLOOKUP(A1671,OrderProduct!A1671:O3622,15,0)</f>
        <v>2</v>
      </c>
      <c r="C1671" t="str">
        <f>VLOOKUP(B1671,'Product Category'!$A$2:$B$4,2,0)</f>
        <v>Office Supplies</v>
      </c>
      <c r="D1671" s="8">
        <v>42157</v>
      </c>
      <c r="E1671" s="8">
        <v>42164</v>
      </c>
      <c r="F1671">
        <f>VLOOKUP(A1671,OrderProduct!A1671:F3622,6,0)</f>
        <v>2875.72</v>
      </c>
    </row>
    <row r="1672" spans="1:6">
      <c r="A1672">
        <v>2951</v>
      </c>
      <c r="B1672">
        <f>VLOOKUP(A1672,OrderProduct!A1672:O3623,15,0)</f>
        <v>1</v>
      </c>
      <c r="C1672" t="str">
        <f>VLOOKUP(B1672,'Product Category'!$A$2:$B$4,2,0)</f>
        <v>Furniture</v>
      </c>
      <c r="D1672" s="8">
        <v>42157</v>
      </c>
      <c r="E1672" s="8">
        <v>42157</v>
      </c>
      <c r="F1672">
        <f>VLOOKUP(A1672,OrderProduct!A1672:F3623,6,0)</f>
        <v>2427.18</v>
      </c>
    </row>
    <row r="1673" spans="1:6">
      <c r="A1673">
        <v>2952</v>
      </c>
      <c r="B1673">
        <f>VLOOKUP(A1673,OrderProduct!A1673:O3624,15,0)</f>
        <v>2</v>
      </c>
      <c r="C1673" t="str">
        <f>VLOOKUP(B1673,'Product Category'!$A$2:$B$4,2,0)</f>
        <v>Office Supplies</v>
      </c>
      <c r="D1673" s="8">
        <v>42157</v>
      </c>
      <c r="E1673" s="8">
        <v>42158</v>
      </c>
      <c r="F1673">
        <f>VLOOKUP(A1673,OrderProduct!A1673:F3624,6,0)</f>
        <v>434.85</v>
      </c>
    </row>
    <row r="1674" spans="1:6">
      <c r="A1674">
        <v>2954</v>
      </c>
      <c r="B1674">
        <f>VLOOKUP(A1674,OrderProduct!A1674:O3625,15,0)</f>
        <v>1</v>
      </c>
      <c r="C1674" t="str">
        <f>VLOOKUP(B1674,'Product Category'!$A$2:$B$4,2,0)</f>
        <v>Furniture</v>
      </c>
      <c r="D1674" s="8">
        <v>42157</v>
      </c>
      <c r="E1674" s="8">
        <v>42158</v>
      </c>
      <c r="F1674">
        <f>VLOOKUP(A1674,OrderProduct!A1674:F3625,6,0)</f>
        <v>19.16</v>
      </c>
    </row>
    <row r="1675" spans="1:6">
      <c r="A1675">
        <v>2957</v>
      </c>
      <c r="B1675">
        <f>VLOOKUP(A1675,OrderProduct!A1675:O3626,15,0)</f>
        <v>2</v>
      </c>
      <c r="C1675" t="str">
        <f>VLOOKUP(B1675,'Product Category'!$A$2:$B$4,2,0)</f>
        <v>Office Supplies</v>
      </c>
      <c r="D1675" s="8">
        <v>42157</v>
      </c>
      <c r="E1675" s="8">
        <v>42158</v>
      </c>
      <c r="F1675">
        <f>VLOOKUP(A1675,OrderProduct!A1675:F3626,6,0)</f>
        <v>1959.88</v>
      </c>
    </row>
    <row r="1676" spans="1:6">
      <c r="A1676">
        <v>2958</v>
      </c>
      <c r="B1676">
        <f>VLOOKUP(A1676,OrderProduct!A1676:O3627,15,0)</f>
        <v>3</v>
      </c>
      <c r="C1676" t="str">
        <f>VLOOKUP(B1676,'Product Category'!$A$2:$B$4,2,0)</f>
        <v>Technology</v>
      </c>
      <c r="D1676" s="8">
        <v>42158</v>
      </c>
      <c r="E1676" s="8">
        <v>42160</v>
      </c>
      <c r="F1676">
        <f>VLOOKUP(A1676,OrderProduct!A1676:F3627,6,0)</f>
        <v>710.16</v>
      </c>
    </row>
    <row r="1677" spans="1:6">
      <c r="A1677">
        <v>2960</v>
      </c>
      <c r="B1677">
        <f>VLOOKUP(A1677,OrderProduct!A1677:O3628,15,0)</f>
        <v>2</v>
      </c>
      <c r="C1677" t="str">
        <f>VLOOKUP(B1677,'Product Category'!$A$2:$B$4,2,0)</f>
        <v>Office Supplies</v>
      </c>
      <c r="D1677" s="8">
        <v>42158</v>
      </c>
      <c r="E1677" s="8">
        <v>42160</v>
      </c>
      <c r="F1677">
        <f>VLOOKUP(A1677,OrderProduct!A1677:F3628,6,0)</f>
        <v>72.77</v>
      </c>
    </row>
    <row r="1678" spans="1:6">
      <c r="A1678">
        <v>2962</v>
      </c>
      <c r="B1678">
        <f>VLOOKUP(A1678,OrderProduct!A1678:O3629,15,0)</f>
        <v>2</v>
      </c>
      <c r="C1678" t="str">
        <f>VLOOKUP(B1678,'Product Category'!$A$2:$B$4,2,0)</f>
        <v>Office Supplies</v>
      </c>
      <c r="D1678" s="8">
        <v>42158</v>
      </c>
      <c r="E1678" s="8">
        <v>42160</v>
      </c>
      <c r="F1678">
        <f>VLOOKUP(A1678,OrderProduct!A1678:F3629,6,0)</f>
        <v>57.7</v>
      </c>
    </row>
    <row r="1679" spans="1:6">
      <c r="A1679">
        <v>2963</v>
      </c>
      <c r="B1679">
        <f>VLOOKUP(A1679,OrderProduct!A1679:O3630,15,0)</f>
        <v>2</v>
      </c>
      <c r="C1679" t="str">
        <f>VLOOKUP(B1679,'Product Category'!$A$2:$B$4,2,0)</f>
        <v>Office Supplies</v>
      </c>
      <c r="D1679" s="8">
        <v>42158</v>
      </c>
      <c r="E1679" s="8">
        <v>42158</v>
      </c>
      <c r="F1679">
        <f>VLOOKUP(A1679,OrderProduct!A1679:F3630,6,0)</f>
        <v>974.14</v>
      </c>
    </row>
    <row r="1680" spans="1:6">
      <c r="A1680">
        <v>2964</v>
      </c>
      <c r="B1680">
        <f>VLOOKUP(A1680,OrderProduct!A1680:O3631,15,0)</f>
        <v>2</v>
      </c>
      <c r="C1680" t="str">
        <f>VLOOKUP(B1680,'Product Category'!$A$2:$B$4,2,0)</f>
        <v>Office Supplies</v>
      </c>
      <c r="D1680" s="8">
        <v>42158</v>
      </c>
      <c r="E1680" s="8">
        <v>42160</v>
      </c>
      <c r="F1680">
        <f>VLOOKUP(A1680,OrderProduct!A1680:F3631,6,0)</f>
        <v>74.23</v>
      </c>
    </row>
    <row r="1681" spans="1:6">
      <c r="A1681">
        <v>2968</v>
      </c>
      <c r="B1681">
        <f>VLOOKUP(A1681,OrderProduct!A1681:O3632,15,0)</f>
        <v>2</v>
      </c>
      <c r="C1681" t="str">
        <f>VLOOKUP(B1681,'Product Category'!$A$2:$B$4,2,0)</f>
        <v>Office Supplies</v>
      </c>
      <c r="D1681" s="8">
        <v>42158</v>
      </c>
      <c r="E1681" s="8">
        <v>42162</v>
      </c>
      <c r="F1681">
        <f>VLOOKUP(A1681,OrderProduct!A1681:F3632,6,0)</f>
        <v>627.19</v>
      </c>
    </row>
    <row r="1682" spans="1:6">
      <c r="A1682">
        <v>2968</v>
      </c>
      <c r="B1682">
        <f>VLOOKUP(A1682,OrderProduct!A1682:O3633,15,0)</f>
        <v>1</v>
      </c>
      <c r="C1682" t="str">
        <f>VLOOKUP(B1682,'Product Category'!$A$2:$B$4,2,0)</f>
        <v>Furniture</v>
      </c>
      <c r="D1682" s="8">
        <v>42158</v>
      </c>
      <c r="E1682" s="8">
        <v>42160</v>
      </c>
      <c r="F1682">
        <f>VLOOKUP(A1682,OrderProduct!A1682:F3633,6,0)</f>
        <v>2233.46</v>
      </c>
    </row>
    <row r="1683" spans="1:6">
      <c r="A1683">
        <v>2968</v>
      </c>
      <c r="B1683">
        <f>VLOOKUP(A1683,OrderProduct!A1683:O3634,15,0)</f>
        <v>2</v>
      </c>
      <c r="C1683" t="str">
        <f>VLOOKUP(B1683,'Product Category'!$A$2:$B$4,2,0)</f>
        <v>Office Supplies</v>
      </c>
      <c r="D1683" s="8">
        <v>42158</v>
      </c>
      <c r="E1683" s="8">
        <v>42163</v>
      </c>
      <c r="F1683">
        <f>VLOOKUP(A1683,OrderProduct!A1683:F3634,6,0)</f>
        <v>1059.38</v>
      </c>
    </row>
    <row r="1684" spans="1:6">
      <c r="A1684">
        <v>2973</v>
      </c>
      <c r="B1684">
        <f>VLOOKUP(A1684,OrderProduct!A1684:O3635,15,0)</f>
        <v>3</v>
      </c>
      <c r="C1684" t="str">
        <f>VLOOKUP(B1684,'Product Category'!$A$2:$B$4,2,0)</f>
        <v>Technology</v>
      </c>
      <c r="D1684" s="8">
        <v>42159</v>
      </c>
      <c r="E1684" s="8">
        <v>42162</v>
      </c>
      <c r="F1684">
        <f>VLOOKUP(A1684,OrderProduct!A1684:F3635,6,0)</f>
        <v>39.36</v>
      </c>
    </row>
    <row r="1685" spans="1:6">
      <c r="A1685">
        <v>2973</v>
      </c>
      <c r="B1685">
        <f>VLOOKUP(A1685,OrderProduct!A1685:O3636,15,0)</f>
        <v>3</v>
      </c>
      <c r="C1685" t="str">
        <f>VLOOKUP(B1685,'Product Category'!$A$2:$B$4,2,0)</f>
        <v>Technology</v>
      </c>
      <c r="D1685" s="8">
        <v>42159</v>
      </c>
      <c r="E1685" s="8">
        <v>42162</v>
      </c>
      <c r="F1685">
        <f>VLOOKUP(A1685,OrderProduct!A1685:F3636,6,0)</f>
        <v>379.72</v>
      </c>
    </row>
    <row r="1686" spans="1:6">
      <c r="A1686">
        <v>2973</v>
      </c>
      <c r="B1686">
        <f>VLOOKUP(A1686,OrderProduct!A1686:O3637,15,0)</f>
        <v>3</v>
      </c>
      <c r="C1686" t="str">
        <f>VLOOKUP(B1686,'Product Category'!$A$2:$B$4,2,0)</f>
        <v>Technology</v>
      </c>
      <c r="D1686" s="8">
        <v>42159</v>
      </c>
      <c r="E1686" s="8">
        <v>42161</v>
      </c>
      <c r="F1686">
        <f>VLOOKUP(A1686,OrderProduct!A1686:F3637,6,0)</f>
        <v>272.86</v>
      </c>
    </row>
    <row r="1687" spans="1:6">
      <c r="A1687">
        <v>2976</v>
      </c>
      <c r="B1687">
        <f>VLOOKUP(A1687,OrderProduct!A1687:O3638,15,0)</f>
        <v>3</v>
      </c>
      <c r="C1687" t="str">
        <f>VLOOKUP(B1687,'Product Category'!$A$2:$B$4,2,0)</f>
        <v>Technology</v>
      </c>
      <c r="D1687" s="8">
        <v>42159</v>
      </c>
      <c r="E1687" s="8">
        <v>42160</v>
      </c>
      <c r="F1687">
        <f>VLOOKUP(A1687,OrderProduct!A1687:F3638,6,0)</f>
        <v>878.34</v>
      </c>
    </row>
    <row r="1688" spans="1:6">
      <c r="A1688">
        <v>2979</v>
      </c>
      <c r="B1688">
        <f>VLOOKUP(A1688,OrderProduct!A1688:O3639,15,0)</f>
        <v>2</v>
      </c>
      <c r="C1688" t="str">
        <f>VLOOKUP(B1688,'Product Category'!$A$2:$B$4,2,0)</f>
        <v>Office Supplies</v>
      </c>
      <c r="D1688" s="8">
        <v>42159</v>
      </c>
      <c r="E1688" s="8">
        <v>42161</v>
      </c>
      <c r="F1688">
        <f>VLOOKUP(A1688,OrderProduct!A1688:F3639,6,0)</f>
        <v>676.57</v>
      </c>
    </row>
    <row r="1689" spans="1:6">
      <c r="A1689">
        <v>2979</v>
      </c>
      <c r="B1689">
        <f>VLOOKUP(A1689,OrderProduct!A1689:O3640,15,0)</f>
        <v>2</v>
      </c>
      <c r="C1689" t="str">
        <f>VLOOKUP(B1689,'Product Category'!$A$2:$B$4,2,0)</f>
        <v>Office Supplies</v>
      </c>
      <c r="D1689" s="8">
        <v>42159</v>
      </c>
      <c r="E1689" s="8">
        <v>42160</v>
      </c>
      <c r="F1689">
        <f>VLOOKUP(A1689,OrderProduct!A1689:F3640,6,0)</f>
        <v>94.97</v>
      </c>
    </row>
    <row r="1690" spans="1:6">
      <c r="A1690">
        <v>2979</v>
      </c>
      <c r="B1690">
        <f>VLOOKUP(A1690,OrderProduct!A1690:O3641,15,0)</f>
        <v>2</v>
      </c>
      <c r="C1690" t="str">
        <f>VLOOKUP(B1690,'Product Category'!$A$2:$B$4,2,0)</f>
        <v>Office Supplies</v>
      </c>
      <c r="D1690" s="8">
        <v>42159</v>
      </c>
      <c r="E1690" s="8">
        <v>42161</v>
      </c>
      <c r="F1690">
        <f>VLOOKUP(A1690,OrderProduct!A1690:F3641,6,0)</f>
        <v>267.2</v>
      </c>
    </row>
    <row r="1691" spans="1:6">
      <c r="A1691">
        <v>2979</v>
      </c>
      <c r="B1691">
        <f>VLOOKUP(A1691,OrderProduct!A1691:O3642,15,0)</f>
        <v>2</v>
      </c>
      <c r="C1691" t="str">
        <f>VLOOKUP(B1691,'Product Category'!$A$2:$B$4,2,0)</f>
        <v>Office Supplies</v>
      </c>
      <c r="D1691" s="8">
        <v>42159</v>
      </c>
      <c r="E1691" s="8">
        <v>42160</v>
      </c>
      <c r="F1691">
        <f>VLOOKUP(A1691,OrderProduct!A1691:F3642,6,0)</f>
        <v>86.79</v>
      </c>
    </row>
    <row r="1692" spans="1:6">
      <c r="A1692">
        <v>2980</v>
      </c>
      <c r="B1692">
        <f>VLOOKUP(A1692,OrderProduct!A1692:O3643,15,0)</f>
        <v>2</v>
      </c>
      <c r="C1692" t="str">
        <f>VLOOKUP(B1692,'Product Category'!$A$2:$B$4,2,0)</f>
        <v>Office Supplies</v>
      </c>
      <c r="D1692" s="8">
        <v>42160</v>
      </c>
      <c r="E1692" s="8">
        <v>42161</v>
      </c>
      <c r="F1692">
        <f>VLOOKUP(A1692,OrderProduct!A1692:F3643,6,0)</f>
        <v>6.97</v>
      </c>
    </row>
    <row r="1693" spans="1:6">
      <c r="A1693">
        <v>2980</v>
      </c>
      <c r="B1693">
        <f>VLOOKUP(A1693,OrderProduct!A1693:O3644,15,0)</f>
        <v>2</v>
      </c>
      <c r="C1693" t="str">
        <f>VLOOKUP(B1693,'Product Category'!$A$2:$B$4,2,0)</f>
        <v>Office Supplies</v>
      </c>
      <c r="D1693" s="8">
        <v>42160</v>
      </c>
      <c r="E1693" s="8">
        <v>42165</v>
      </c>
      <c r="F1693">
        <f>VLOOKUP(A1693,OrderProduct!A1693:F3644,6,0)</f>
        <v>186.19</v>
      </c>
    </row>
    <row r="1694" spans="1:6">
      <c r="A1694">
        <v>2980</v>
      </c>
      <c r="B1694">
        <f>VLOOKUP(A1694,OrderProduct!A1694:O3645,15,0)</f>
        <v>2</v>
      </c>
      <c r="C1694" t="str">
        <f>VLOOKUP(B1694,'Product Category'!$A$2:$B$4,2,0)</f>
        <v>Office Supplies</v>
      </c>
      <c r="D1694" s="8">
        <v>42160</v>
      </c>
      <c r="E1694" s="8">
        <v>42162</v>
      </c>
      <c r="F1694">
        <f>VLOOKUP(A1694,OrderProduct!A1694:F3645,6,0)</f>
        <v>1227.94</v>
      </c>
    </row>
    <row r="1695" spans="1:6">
      <c r="A1695">
        <v>2980</v>
      </c>
      <c r="B1695">
        <f>VLOOKUP(A1695,OrderProduct!A1695:O3646,15,0)</f>
        <v>2</v>
      </c>
      <c r="C1695" t="str">
        <f>VLOOKUP(B1695,'Product Category'!$A$2:$B$4,2,0)</f>
        <v>Office Supplies</v>
      </c>
      <c r="D1695" s="8">
        <v>42160</v>
      </c>
      <c r="E1695" s="8">
        <v>42162</v>
      </c>
      <c r="F1695">
        <f>VLOOKUP(A1695,OrderProduct!A1695:F3646,6,0)</f>
        <v>952.26</v>
      </c>
    </row>
    <row r="1696" spans="1:6">
      <c r="A1696">
        <v>2987</v>
      </c>
      <c r="B1696">
        <f>VLOOKUP(A1696,OrderProduct!A1696:O3647,15,0)</f>
        <v>1</v>
      </c>
      <c r="C1696" t="str">
        <f>VLOOKUP(B1696,'Product Category'!$A$2:$B$4,2,0)</f>
        <v>Furniture</v>
      </c>
      <c r="D1696" s="8">
        <v>42160</v>
      </c>
      <c r="E1696" s="8">
        <v>42162</v>
      </c>
      <c r="F1696">
        <f>VLOOKUP(A1696,OrderProduct!A1696:F3647,6,0)</f>
        <v>5062.49</v>
      </c>
    </row>
    <row r="1697" spans="1:6">
      <c r="A1697">
        <v>2987</v>
      </c>
      <c r="B1697">
        <f>VLOOKUP(A1697,OrderProduct!A1697:O3648,15,0)</f>
        <v>2</v>
      </c>
      <c r="C1697" t="str">
        <f>VLOOKUP(B1697,'Product Category'!$A$2:$B$4,2,0)</f>
        <v>Office Supplies</v>
      </c>
      <c r="D1697" s="8">
        <v>42160</v>
      </c>
      <c r="E1697" s="8">
        <v>42162</v>
      </c>
      <c r="F1697">
        <f>VLOOKUP(A1697,OrderProduct!A1697:F3648,6,0)</f>
        <v>100.59</v>
      </c>
    </row>
    <row r="1698" spans="1:6">
      <c r="A1698">
        <v>2991</v>
      </c>
      <c r="B1698">
        <f>VLOOKUP(A1698,OrderProduct!A1698:O3649,15,0)</f>
        <v>2</v>
      </c>
      <c r="C1698" t="str">
        <f>VLOOKUP(B1698,'Product Category'!$A$2:$B$4,2,0)</f>
        <v>Office Supplies</v>
      </c>
      <c r="D1698" s="8">
        <v>42160</v>
      </c>
      <c r="E1698" s="8">
        <v>42161</v>
      </c>
      <c r="F1698">
        <f>VLOOKUP(A1698,OrderProduct!A1698:F3649,6,0)</f>
        <v>598.38</v>
      </c>
    </row>
    <row r="1699" spans="1:6">
      <c r="A1699">
        <v>2992</v>
      </c>
      <c r="B1699">
        <f>VLOOKUP(A1699,OrderProduct!A1699:O3650,15,0)</f>
        <v>2</v>
      </c>
      <c r="C1699" t="str">
        <f>VLOOKUP(B1699,'Product Category'!$A$2:$B$4,2,0)</f>
        <v>Office Supplies</v>
      </c>
      <c r="D1699" s="8">
        <v>42160</v>
      </c>
      <c r="E1699" s="8">
        <v>42163</v>
      </c>
      <c r="F1699">
        <f>VLOOKUP(A1699,OrderProduct!A1699:F3650,6,0)</f>
        <v>7.2</v>
      </c>
    </row>
    <row r="1700" spans="1:6">
      <c r="A1700">
        <v>2999</v>
      </c>
      <c r="B1700">
        <f>VLOOKUP(A1700,OrderProduct!A1700:O3651,15,0)</f>
        <v>2</v>
      </c>
      <c r="C1700" t="str">
        <f>VLOOKUP(B1700,'Product Category'!$A$2:$B$4,2,0)</f>
        <v>Office Supplies</v>
      </c>
      <c r="D1700" s="8">
        <v>42160</v>
      </c>
      <c r="E1700" s="8">
        <v>42161</v>
      </c>
      <c r="F1700">
        <f>VLOOKUP(A1700,OrderProduct!A1700:F3651,6,0)</f>
        <v>241.97</v>
      </c>
    </row>
    <row r="1701" spans="1:6">
      <c r="A1701">
        <v>3000</v>
      </c>
      <c r="B1701">
        <f>VLOOKUP(A1701,OrderProduct!A1701:O3652,15,0)</f>
        <v>2</v>
      </c>
      <c r="C1701" t="str">
        <f>VLOOKUP(B1701,'Product Category'!$A$2:$B$4,2,0)</f>
        <v>Office Supplies</v>
      </c>
      <c r="D1701" s="8">
        <v>42160</v>
      </c>
      <c r="E1701" s="8">
        <v>42165</v>
      </c>
      <c r="F1701">
        <f>VLOOKUP(A1701,OrderProduct!A1701:F3652,6,0)</f>
        <v>120.81</v>
      </c>
    </row>
    <row r="1702" spans="1:6">
      <c r="A1702">
        <v>3001</v>
      </c>
      <c r="B1702">
        <f>VLOOKUP(A1702,OrderProduct!A1702:O3653,15,0)</f>
        <v>2</v>
      </c>
      <c r="C1702" t="str">
        <f>VLOOKUP(B1702,'Product Category'!$A$2:$B$4,2,0)</f>
        <v>Office Supplies</v>
      </c>
      <c r="D1702" s="8">
        <v>42160</v>
      </c>
      <c r="E1702" s="8">
        <v>42167</v>
      </c>
      <c r="F1702">
        <f>VLOOKUP(A1702,OrderProduct!A1702:F3653,6,0)</f>
        <v>41.4</v>
      </c>
    </row>
    <row r="1703" spans="1:6">
      <c r="A1703">
        <v>3003</v>
      </c>
      <c r="B1703">
        <f>VLOOKUP(A1703,OrderProduct!A1703:O3654,15,0)</f>
        <v>3</v>
      </c>
      <c r="C1703" t="str">
        <f>VLOOKUP(B1703,'Product Category'!$A$2:$B$4,2,0)</f>
        <v>Technology</v>
      </c>
      <c r="D1703" s="8">
        <v>42160</v>
      </c>
      <c r="E1703" s="8">
        <v>42162</v>
      </c>
      <c r="F1703">
        <f>VLOOKUP(A1703,OrderProduct!A1703:F3654,6,0)</f>
        <v>18.59</v>
      </c>
    </row>
    <row r="1704" spans="1:6">
      <c r="A1704">
        <v>3004</v>
      </c>
      <c r="B1704">
        <f>VLOOKUP(A1704,OrderProduct!A1704:O3655,15,0)</f>
        <v>2</v>
      </c>
      <c r="C1704" t="str">
        <f>VLOOKUP(B1704,'Product Category'!$A$2:$B$4,2,0)</f>
        <v>Office Supplies</v>
      </c>
      <c r="D1704" s="8">
        <v>42160</v>
      </c>
      <c r="E1704" s="8">
        <v>42167</v>
      </c>
      <c r="F1704">
        <f>VLOOKUP(A1704,OrderProduct!A1704:F3655,6,0)</f>
        <v>58.83</v>
      </c>
    </row>
    <row r="1705" spans="1:6">
      <c r="A1705">
        <v>3004</v>
      </c>
      <c r="B1705">
        <f>VLOOKUP(A1705,OrderProduct!A1705:O3656,15,0)</f>
        <v>2</v>
      </c>
      <c r="C1705" t="str">
        <f>VLOOKUP(B1705,'Product Category'!$A$2:$B$4,2,0)</f>
        <v>Office Supplies</v>
      </c>
      <c r="D1705" s="8">
        <v>42161</v>
      </c>
      <c r="E1705" s="8">
        <v>42164</v>
      </c>
      <c r="F1705">
        <f>VLOOKUP(A1705,OrderProduct!A1705:F3656,6,0)</f>
        <v>1557.66</v>
      </c>
    </row>
    <row r="1706" spans="1:6">
      <c r="A1706">
        <v>3005</v>
      </c>
      <c r="B1706">
        <f>VLOOKUP(A1706,OrderProduct!A1706:O3657,15,0)</f>
        <v>2</v>
      </c>
      <c r="C1706" t="str">
        <f>VLOOKUP(B1706,'Product Category'!$A$2:$B$4,2,0)</f>
        <v>Office Supplies</v>
      </c>
      <c r="D1706" s="8">
        <v>42161</v>
      </c>
      <c r="E1706" s="8">
        <v>42161</v>
      </c>
      <c r="F1706">
        <f>VLOOKUP(A1706,OrderProduct!A1706:F3657,6,0)</f>
        <v>818.81</v>
      </c>
    </row>
    <row r="1707" spans="1:6">
      <c r="A1707">
        <v>3006</v>
      </c>
      <c r="B1707">
        <f>VLOOKUP(A1707,OrderProduct!A1707:O3658,15,0)</f>
        <v>2</v>
      </c>
      <c r="C1707" t="str">
        <f>VLOOKUP(B1707,'Product Category'!$A$2:$B$4,2,0)</f>
        <v>Office Supplies</v>
      </c>
      <c r="D1707" s="8">
        <v>42161</v>
      </c>
      <c r="E1707" s="8">
        <v>42161</v>
      </c>
      <c r="F1707">
        <f>VLOOKUP(A1707,OrderProduct!A1707:F3658,6,0)</f>
        <v>44.24</v>
      </c>
    </row>
    <row r="1708" spans="1:6">
      <c r="A1708">
        <v>3006</v>
      </c>
      <c r="B1708">
        <f>VLOOKUP(A1708,OrderProduct!A1708:O3659,15,0)</f>
        <v>2</v>
      </c>
      <c r="C1708" t="str">
        <f>VLOOKUP(B1708,'Product Category'!$A$2:$B$4,2,0)</f>
        <v>Office Supplies</v>
      </c>
      <c r="D1708" s="8">
        <v>42161</v>
      </c>
      <c r="E1708" s="8">
        <v>42163</v>
      </c>
      <c r="F1708">
        <f>VLOOKUP(A1708,OrderProduct!A1708:F3659,6,0)</f>
        <v>12.15</v>
      </c>
    </row>
    <row r="1709" spans="1:6">
      <c r="A1709">
        <v>3008</v>
      </c>
      <c r="B1709">
        <f>VLOOKUP(A1709,OrderProduct!A1709:O3660,15,0)</f>
        <v>2</v>
      </c>
      <c r="C1709" t="str">
        <f>VLOOKUP(B1709,'Product Category'!$A$2:$B$4,2,0)</f>
        <v>Office Supplies</v>
      </c>
      <c r="D1709" s="8">
        <v>42161</v>
      </c>
      <c r="E1709" s="8">
        <v>42162</v>
      </c>
      <c r="F1709">
        <f>VLOOKUP(A1709,OrderProduct!A1709:F3660,6,0)</f>
        <v>288.42</v>
      </c>
    </row>
    <row r="1710" spans="1:6">
      <c r="A1710">
        <v>3008</v>
      </c>
      <c r="B1710">
        <f>VLOOKUP(A1710,OrderProduct!A1710:O3661,15,0)</f>
        <v>2</v>
      </c>
      <c r="C1710" t="str">
        <f>VLOOKUP(B1710,'Product Category'!$A$2:$B$4,2,0)</f>
        <v>Office Supplies</v>
      </c>
      <c r="D1710" s="8">
        <v>42161</v>
      </c>
      <c r="E1710" s="8">
        <v>42163</v>
      </c>
      <c r="F1710">
        <f>VLOOKUP(A1710,OrderProduct!A1710:F3661,6,0)</f>
        <v>119.78</v>
      </c>
    </row>
    <row r="1711" spans="1:6">
      <c r="A1711">
        <v>3011</v>
      </c>
      <c r="B1711">
        <f>VLOOKUP(A1711,OrderProduct!A1711:O3662,15,0)</f>
        <v>2</v>
      </c>
      <c r="C1711" t="str">
        <f>VLOOKUP(B1711,'Product Category'!$A$2:$B$4,2,0)</f>
        <v>Office Supplies</v>
      </c>
      <c r="D1711" s="8">
        <v>42161</v>
      </c>
      <c r="E1711" s="8">
        <v>42163</v>
      </c>
      <c r="F1711">
        <f>VLOOKUP(A1711,OrderProduct!A1711:F3662,6,0)</f>
        <v>1867.04</v>
      </c>
    </row>
    <row r="1712" spans="1:6">
      <c r="A1712">
        <v>3011</v>
      </c>
      <c r="B1712">
        <f>VLOOKUP(A1712,OrderProduct!A1712:O3663,15,0)</f>
        <v>2</v>
      </c>
      <c r="C1712" t="str">
        <f>VLOOKUP(B1712,'Product Category'!$A$2:$B$4,2,0)</f>
        <v>Office Supplies</v>
      </c>
      <c r="D1712" s="8">
        <v>42161</v>
      </c>
      <c r="E1712" s="8">
        <v>42162</v>
      </c>
      <c r="F1712">
        <f>VLOOKUP(A1712,OrderProduct!A1712:F3663,6,0)</f>
        <v>537.8</v>
      </c>
    </row>
    <row r="1713" spans="1:6">
      <c r="A1713">
        <v>3011</v>
      </c>
      <c r="B1713">
        <f>VLOOKUP(A1713,OrderProduct!A1713:O3664,15,0)</f>
        <v>3</v>
      </c>
      <c r="C1713" t="str">
        <f>VLOOKUP(B1713,'Product Category'!$A$2:$B$4,2,0)</f>
        <v>Technology</v>
      </c>
      <c r="D1713" s="8">
        <v>42161</v>
      </c>
      <c r="E1713" s="8">
        <v>42164</v>
      </c>
      <c r="F1713">
        <f>VLOOKUP(A1713,OrderProduct!A1713:F3664,6,0)</f>
        <v>366.26</v>
      </c>
    </row>
    <row r="1714" spans="1:6">
      <c r="A1714">
        <v>3011</v>
      </c>
      <c r="B1714">
        <f>VLOOKUP(A1714,OrderProduct!A1714:O3665,15,0)</f>
        <v>2</v>
      </c>
      <c r="C1714" t="str">
        <f>VLOOKUP(B1714,'Product Category'!$A$2:$B$4,2,0)</f>
        <v>Office Supplies</v>
      </c>
      <c r="D1714" s="8">
        <v>42161</v>
      </c>
      <c r="E1714" s="8">
        <v>42161</v>
      </c>
      <c r="F1714">
        <f>VLOOKUP(A1714,OrderProduct!A1714:F3665,6,0)</f>
        <v>157.99</v>
      </c>
    </row>
    <row r="1715" spans="1:6">
      <c r="A1715">
        <v>3012</v>
      </c>
      <c r="B1715">
        <f>VLOOKUP(A1715,OrderProduct!A1715:O3666,15,0)</f>
        <v>2</v>
      </c>
      <c r="C1715" t="str">
        <f>VLOOKUP(B1715,'Product Category'!$A$2:$B$4,2,0)</f>
        <v>Office Supplies</v>
      </c>
      <c r="D1715" s="8">
        <v>42161</v>
      </c>
      <c r="E1715" s="8">
        <v>42163</v>
      </c>
      <c r="F1715">
        <f>VLOOKUP(A1715,OrderProduct!A1715:F3666,6,0)</f>
        <v>1212.88</v>
      </c>
    </row>
    <row r="1716" spans="1:6">
      <c r="A1716">
        <v>3012</v>
      </c>
      <c r="B1716">
        <f>VLOOKUP(A1716,OrderProduct!A1716:O3667,15,0)</f>
        <v>3</v>
      </c>
      <c r="C1716" t="str">
        <f>VLOOKUP(B1716,'Product Category'!$A$2:$B$4,2,0)</f>
        <v>Technology</v>
      </c>
      <c r="D1716" s="8">
        <v>42161</v>
      </c>
      <c r="E1716" s="8">
        <v>42163</v>
      </c>
      <c r="F1716">
        <f>VLOOKUP(A1716,OrderProduct!A1716:F3667,6,0)</f>
        <v>125.19</v>
      </c>
    </row>
    <row r="1717" spans="1:6">
      <c r="A1717">
        <v>3012</v>
      </c>
      <c r="B1717">
        <f>VLOOKUP(A1717,OrderProduct!A1717:O3668,15,0)</f>
        <v>2</v>
      </c>
      <c r="C1717" t="str">
        <f>VLOOKUP(B1717,'Product Category'!$A$2:$B$4,2,0)</f>
        <v>Office Supplies</v>
      </c>
      <c r="D1717" s="8">
        <v>42161</v>
      </c>
      <c r="E1717" s="8">
        <v>42163</v>
      </c>
      <c r="F1717">
        <f>VLOOKUP(A1717,OrderProduct!A1717:F3668,6,0)</f>
        <v>27.63</v>
      </c>
    </row>
    <row r="1718" spans="1:6">
      <c r="A1718">
        <v>3017</v>
      </c>
      <c r="B1718">
        <f>VLOOKUP(A1718,OrderProduct!A1718:O3669,15,0)</f>
        <v>2</v>
      </c>
      <c r="C1718" t="str">
        <f>VLOOKUP(B1718,'Product Category'!$A$2:$B$4,2,0)</f>
        <v>Office Supplies</v>
      </c>
      <c r="D1718" s="8">
        <v>42161</v>
      </c>
      <c r="E1718" s="8">
        <v>42164</v>
      </c>
      <c r="F1718">
        <f>VLOOKUP(A1718,OrderProduct!A1718:F3669,6,0)</f>
        <v>31.21</v>
      </c>
    </row>
    <row r="1719" spans="1:6">
      <c r="A1719">
        <v>3017</v>
      </c>
      <c r="B1719">
        <f>VLOOKUP(A1719,OrderProduct!A1719:O3670,15,0)</f>
        <v>2</v>
      </c>
      <c r="C1719" t="str">
        <f>VLOOKUP(B1719,'Product Category'!$A$2:$B$4,2,0)</f>
        <v>Office Supplies</v>
      </c>
      <c r="D1719" s="8">
        <v>42162</v>
      </c>
      <c r="E1719" s="8">
        <v>42164</v>
      </c>
      <c r="F1719">
        <f>VLOOKUP(A1719,OrderProduct!A1719:F3670,6,0)</f>
        <v>128.13</v>
      </c>
    </row>
    <row r="1720" spans="1:6">
      <c r="A1720">
        <v>3035</v>
      </c>
      <c r="B1720">
        <f>VLOOKUP(A1720,OrderProduct!A1720:O3671,15,0)</f>
        <v>2</v>
      </c>
      <c r="C1720" t="str">
        <f>VLOOKUP(B1720,'Product Category'!$A$2:$B$4,2,0)</f>
        <v>Office Supplies</v>
      </c>
      <c r="D1720" s="8">
        <v>42162</v>
      </c>
      <c r="E1720" s="8">
        <v>42167</v>
      </c>
      <c r="F1720">
        <f>VLOOKUP(A1720,OrderProduct!A1720:F3671,6,0)</f>
        <v>464.94</v>
      </c>
    </row>
    <row r="1721" spans="1:6">
      <c r="A1721">
        <v>3035</v>
      </c>
      <c r="B1721">
        <f>VLOOKUP(A1721,OrderProduct!A1721:O3672,15,0)</f>
        <v>2</v>
      </c>
      <c r="C1721" t="str">
        <f>VLOOKUP(B1721,'Product Category'!$A$2:$B$4,2,0)</f>
        <v>Office Supplies</v>
      </c>
      <c r="D1721" s="8">
        <v>42162</v>
      </c>
      <c r="E1721" s="8">
        <v>42164</v>
      </c>
      <c r="F1721">
        <f>VLOOKUP(A1721,OrderProduct!A1721:F3672,6,0)</f>
        <v>7360.2</v>
      </c>
    </row>
    <row r="1722" spans="1:6">
      <c r="A1722">
        <v>3036</v>
      </c>
      <c r="B1722">
        <f>VLOOKUP(A1722,OrderProduct!A1722:O3673,15,0)</f>
        <v>1</v>
      </c>
      <c r="C1722" t="str">
        <f>VLOOKUP(B1722,'Product Category'!$A$2:$B$4,2,0)</f>
        <v>Furniture</v>
      </c>
      <c r="D1722" s="8">
        <v>42162</v>
      </c>
      <c r="E1722" s="8">
        <v>42164</v>
      </c>
      <c r="F1722">
        <f>VLOOKUP(A1722,OrderProduct!A1722:F3673,6,0)</f>
        <v>89.06</v>
      </c>
    </row>
    <row r="1723" spans="1:6">
      <c r="A1723">
        <v>3036</v>
      </c>
      <c r="B1723">
        <f>VLOOKUP(A1723,OrderProduct!A1723:O3674,15,0)</f>
        <v>2</v>
      </c>
      <c r="C1723" t="str">
        <f>VLOOKUP(B1723,'Product Category'!$A$2:$B$4,2,0)</f>
        <v>Office Supplies</v>
      </c>
      <c r="D1723" s="8">
        <v>42162</v>
      </c>
      <c r="E1723" s="8">
        <v>42164</v>
      </c>
      <c r="F1723">
        <f>VLOOKUP(A1723,OrderProduct!A1723:F3674,6,0)</f>
        <v>134.97</v>
      </c>
    </row>
    <row r="1724" spans="1:6">
      <c r="A1724">
        <v>3036</v>
      </c>
      <c r="B1724">
        <f>VLOOKUP(A1724,OrderProduct!A1724:O3675,15,0)</f>
        <v>2</v>
      </c>
      <c r="C1724" t="str">
        <f>VLOOKUP(B1724,'Product Category'!$A$2:$B$4,2,0)</f>
        <v>Office Supplies</v>
      </c>
      <c r="D1724" s="8">
        <v>42162</v>
      </c>
      <c r="E1724" s="8">
        <v>42162</v>
      </c>
      <c r="F1724">
        <f>VLOOKUP(A1724,OrderProduct!A1724:F3675,6,0)</f>
        <v>66.74</v>
      </c>
    </row>
    <row r="1725" spans="1:6">
      <c r="A1725">
        <v>3036</v>
      </c>
      <c r="B1725">
        <f>VLOOKUP(A1725,OrderProduct!A1725:O3676,15,0)</f>
        <v>2</v>
      </c>
      <c r="C1725" t="str">
        <f>VLOOKUP(B1725,'Product Category'!$A$2:$B$4,2,0)</f>
        <v>Office Supplies</v>
      </c>
      <c r="D1725" s="8">
        <v>42162</v>
      </c>
      <c r="E1725" s="8">
        <v>42163</v>
      </c>
      <c r="F1725">
        <f>VLOOKUP(A1725,OrderProduct!A1725:F3676,6,0)</f>
        <v>1282.67</v>
      </c>
    </row>
    <row r="1726" spans="1:6">
      <c r="A1726">
        <v>3041</v>
      </c>
      <c r="B1726">
        <f>VLOOKUP(A1726,OrderProduct!A1726:O3677,15,0)</f>
        <v>3</v>
      </c>
      <c r="C1726" t="str">
        <f>VLOOKUP(B1726,'Product Category'!$A$2:$B$4,2,0)</f>
        <v>Technology</v>
      </c>
      <c r="D1726" s="8">
        <v>42162</v>
      </c>
      <c r="E1726" s="8">
        <v>42169</v>
      </c>
      <c r="F1726">
        <f>VLOOKUP(A1726,OrderProduct!A1726:F3677,6,0)</f>
        <v>116.92</v>
      </c>
    </row>
    <row r="1727" spans="1:6">
      <c r="A1727">
        <v>3041</v>
      </c>
      <c r="B1727">
        <f>VLOOKUP(A1727,OrderProduct!A1727:O3678,15,0)</f>
        <v>2</v>
      </c>
      <c r="C1727" t="str">
        <f>VLOOKUP(B1727,'Product Category'!$A$2:$B$4,2,0)</f>
        <v>Office Supplies</v>
      </c>
      <c r="D1727" s="8">
        <v>42162</v>
      </c>
      <c r="E1727" s="8">
        <v>42164</v>
      </c>
      <c r="F1727">
        <f>VLOOKUP(A1727,OrderProduct!A1727:F3678,6,0)</f>
        <v>332.16</v>
      </c>
    </row>
    <row r="1728" spans="1:6">
      <c r="A1728">
        <v>3042</v>
      </c>
      <c r="B1728">
        <f>VLOOKUP(A1728,OrderProduct!A1728:O3679,15,0)</f>
        <v>2</v>
      </c>
      <c r="C1728" t="str">
        <f>VLOOKUP(B1728,'Product Category'!$A$2:$B$4,2,0)</f>
        <v>Office Supplies</v>
      </c>
      <c r="D1728" s="8">
        <v>42162</v>
      </c>
      <c r="E1728" s="8">
        <v>42164</v>
      </c>
      <c r="F1728">
        <f>VLOOKUP(A1728,OrderProduct!A1728:F3679,6,0)</f>
        <v>147.62</v>
      </c>
    </row>
    <row r="1729" spans="1:6">
      <c r="A1729">
        <v>3045</v>
      </c>
      <c r="B1729">
        <f>VLOOKUP(A1729,OrderProduct!A1729:O3680,15,0)</f>
        <v>2</v>
      </c>
      <c r="C1729" t="str">
        <f>VLOOKUP(B1729,'Product Category'!$A$2:$B$4,2,0)</f>
        <v>Office Supplies</v>
      </c>
      <c r="D1729" s="8">
        <v>42162</v>
      </c>
      <c r="E1729" s="8">
        <v>42169</v>
      </c>
      <c r="F1729">
        <f>VLOOKUP(A1729,OrderProduct!A1729:F3680,6,0)</f>
        <v>48.32</v>
      </c>
    </row>
    <row r="1730" spans="1:6">
      <c r="A1730">
        <v>3046</v>
      </c>
      <c r="B1730">
        <f>VLOOKUP(A1730,OrderProduct!A1730:O3681,15,0)</f>
        <v>1</v>
      </c>
      <c r="C1730" t="str">
        <f>VLOOKUP(B1730,'Product Category'!$A$2:$B$4,2,0)</f>
        <v>Furniture</v>
      </c>
      <c r="D1730" s="8">
        <v>42163</v>
      </c>
      <c r="E1730" s="8">
        <v>42164</v>
      </c>
      <c r="F1730">
        <f>VLOOKUP(A1730,OrderProduct!A1730:F3681,6,0)</f>
        <v>511.57</v>
      </c>
    </row>
    <row r="1731" spans="1:6">
      <c r="A1731">
        <v>3048</v>
      </c>
      <c r="B1731">
        <f>VLOOKUP(A1731,OrderProduct!A1731:O3682,15,0)</f>
        <v>1</v>
      </c>
      <c r="C1731" t="str">
        <f>VLOOKUP(B1731,'Product Category'!$A$2:$B$4,2,0)</f>
        <v>Furniture</v>
      </c>
      <c r="D1731" s="8">
        <v>42163</v>
      </c>
      <c r="E1731" s="8">
        <v>42163</v>
      </c>
      <c r="F1731">
        <f>VLOOKUP(A1731,OrderProduct!A1731:F3682,6,0)</f>
        <v>8.65</v>
      </c>
    </row>
    <row r="1732" spans="1:6">
      <c r="A1732">
        <v>3053</v>
      </c>
      <c r="B1732">
        <f>VLOOKUP(A1732,OrderProduct!A1732:O3683,15,0)</f>
        <v>3</v>
      </c>
      <c r="C1732" t="str">
        <f>VLOOKUP(B1732,'Product Category'!$A$2:$B$4,2,0)</f>
        <v>Technology</v>
      </c>
      <c r="D1732" s="8">
        <v>42163</v>
      </c>
      <c r="E1732" s="8">
        <v>42166</v>
      </c>
      <c r="F1732">
        <f>VLOOKUP(A1732,OrderProduct!A1732:F3683,6,0)</f>
        <v>215.25</v>
      </c>
    </row>
    <row r="1733" spans="1:6">
      <c r="A1733">
        <v>3063</v>
      </c>
      <c r="B1733">
        <f>VLOOKUP(A1733,OrderProduct!A1733:O3684,15,0)</f>
        <v>3</v>
      </c>
      <c r="C1733" t="str">
        <f>VLOOKUP(B1733,'Product Category'!$A$2:$B$4,2,0)</f>
        <v>Technology</v>
      </c>
      <c r="D1733" s="8">
        <v>42164</v>
      </c>
      <c r="E1733" s="8">
        <v>42166</v>
      </c>
      <c r="F1733">
        <f>VLOOKUP(A1733,OrderProduct!A1733:F3684,6,0)</f>
        <v>1358.02</v>
      </c>
    </row>
    <row r="1734" spans="1:6">
      <c r="A1734">
        <v>3063</v>
      </c>
      <c r="B1734">
        <f>VLOOKUP(A1734,OrderProduct!A1734:O3685,15,0)</f>
        <v>3</v>
      </c>
      <c r="C1734" t="str">
        <f>VLOOKUP(B1734,'Product Category'!$A$2:$B$4,2,0)</f>
        <v>Technology</v>
      </c>
      <c r="D1734" s="8">
        <v>42164</v>
      </c>
      <c r="E1734" s="8">
        <v>42166</v>
      </c>
      <c r="F1734">
        <f>VLOOKUP(A1734,OrderProduct!A1734:F3685,6,0)</f>
        <v>358.84</v>
      </c>
    </row>
    <row r="1735" spans="1:6">
      <c r="A1735">
        <v>3063</v>
      </c>
      <c r="B1735">
        <f>VLOOKUP(A1735,OrderProduct!A1735:O3686,15,0)</f>
        <v>3</v>
      </c>
      <c r="C1735" t="str">
        <f>VLOOKUP(B1735,'Product Category'!$A$2:$B$4,2,0)</f>
        <v>Technology</v>
      </c>
      <c r="D1735" s="8">
        <v>42164</v>
      </c>
      <c r="E1735" s="8">
        <v>42166</v>
      </c>
      <c r="F1735">
        <f>VLOOKUP(A1735,OrderProduct!A1735:F3686,6,0)</f>
        <v>3527.82</v>
      </c>
    </row>
    <row r="1736" spans="1:6">
      <c r="A1736">
        <v>3064</v>
      </c>
      <c r="B1736">
        <f>VLOOKUP(A1736,OrderProduct!A1736:O3687,15,0)</f>
        <v>2</v>
      </c>
      <c r="C1736" t="str">
        <f>VLOOKUP(B1736,'Product Category'!$A$2:$B$4,2,0)</f>
        <v>Office Supplies</v>
      </c>
      <c r="D1736" s="8">
        <v>42164</v>
      </c>
      <c r="E1736" s="8">
        <v>42166</v>
      </c>
      <c r="F1736">
        <f>VLOOKUP(A1736,OrderProduct!A1736:F3687,6,0)</f>
        <v>4698.21</v>
      </c>
    </row>
    <row r="1737" spans="1:6">
      <c r="A1737">
        <v>3067</v>
      </c>
      <c r="B1737">
        <f>VLOOKUP(A1737,OrderProduct!A1737:O3688,15,0)</f>
        <v>1</v>
      </c>
      <c r="C1737" t="str">
        <f>VLOOKUP(B1737,'Product Category'!$A$2:$B$4,2,0)</f>
        <v>Furniture</v>
      </c>
      <c r="D1737" s="8">
        <v>42164</v>
      </c>
      <c r="E1737" s="8">
        <v>42165</v>
      </c>
      <c r="F1737">
        <f>VLOOKUP(A1737,OrderProduct!A1737:F3688,6,0)</f>
        <v>43.08</v>
      </c>
    </row>
    <row r="1738" spans="1:6">
      <c r="A1738">
        <v>3069</v>
      </c>
      <c r="B1738">
        <f>VLOOKUP(A1738,OrderProduct!A1738:O3689,15,0)</f>
        <v>1</v>
      </c>
      <c r="C1738" t="str">
        <f>VLOOKUP(B1738,'Product Category'!$A$2:$B$4,2,0)</f>
        <v>Furniture</v>
      </c>
      <c r="D1738" s="8">
        <v>42164</v>
      </c>
      <c r="E1738" s="8">
        <v>42164</v>
      </c>
      <c r="F1738">
        <f>VLOOKUP(A1738,OrderProduct!A1738:F3689,6,0)</f>
        <v>258.93</v>
      </c>
    </row>
    <row r="1739" spans="1:6">
      <c r="A1739">
        <v>3069</v>
      </c>
      <c r="B1739">
        <f>VLOOKUP(A1739,OrderProduct!A1739:O3690,15,0)</f>
        <v>1</v>
      </c>
      <c r="C1739" t="str">
        <f>VLOOKUP(B1739,'Product Category'!$A$2:$B$4,2,0)</f>
        <v>Furniture</v>
      </c>
      <c r="D1739" s="8">
        <v>42164</v>
      </c>
      <c r="E1739" s="8">
        <v>42166</v>
      </c>
      <c r="F1739">
        <f>VLOOKUP(A1739,OrderProduct!A1739:F3690,6,0)</f>
        <v>102.54</v>
      </c>
    </row>
    <row r="1740" spans="1:6">
      <c r="A1740">
        <v>3069</v>
      </c>
      <c r="B1740">
        <f>VLOOKUP(A1740,OrderProduct!A1740:O3691,15,0)</f>
        <v>2</v>
      </c>
      <c r="C1740" t="str">
        <f>VLOOKUP(B1740,'Product Category'!$A$2:$B$4,2,0)</f>
        <v>Office Supplies</v>
      </c>
      <c r="D1740" s="8">
        <v>42165</v>
      </c>
      <c r="E1740" s="8">
        <v>42166</v>
      </c>
      <c r="F1740">
        <f>VLOOKUP(A1740,OrderProduct!A1740:F3691,6,0)</f>
        <v>396.19</v>
      </c>
    </row>
    <row r="1741" spans="1:6">
      <c r="A1741">
        <v>3075</v>
      </c>
      <c r="B1741">
        <f>VLOOKUP(A1741,OrderProduct!A1741:O3692,15,0)</f>
        <v>1</v>
      </c>
      <c r="C1741" t="str">
        <f>VLOOKUP(B1741,'Product Category'!$A$2:$B$4,2,0)</f>
        <v>Furniture</v>
      </c>
      <c r="D1741" s="8">
        <v>42165</v>
      </c>
      <c r="E1741" s="8">
        <v>42166</v>
      </c>
      <c r="F1741">
        <f>VLOOKUP(A1741,OrderProduct!A1741:F3692,6,0)</f>
        <v>2230.12</v>
      </c>
    </row>
    <row r="1742" spans="1:6">
      <c r="A1742">
        <v>3076</v>
      </c>
      <c r="B1742">
        <f>VLOOKUP(A1742,OrderProduct!A1742:O3693,15,0)</f>
        <v>1</v>
      </c>
      <c r="C1742" t="str">
        <f>VLOOKUP(B1742,'Product Category'!$A$2:$B$4,2,0)</f>
        <v>Furniture</v>
      </c>
      <c r="D1742" s="8">
        <v>42165</v>
      </c>
      <c r="E1742" s="8">
        <v>42166</v>
      </c>
      <c r="F1742">
        <f>VLOOKUP(A1742,OrderProduct!A1742:F3693,6,0)</f>
        <v>34.41</v>
      </c>
    </row>
    <row r="1743" spans="1:6">
      <c r="A1743">
        <v>3077</v>
      </c>
      <c r="B1743">
        <f>VLOOKUP(A1743,OrderProduct!A1743:O3694,15,0)</f>
        <v>3</v>
      </c>
      <c r="C1743" t="str">
        <f>VLOOKUP(B1743,'Product Category'!$A$2:$B$4,2,0)</f>
        <v>Technology</v>
      </c>
      <c r="D1743" s="8">
        <v>42165</v>
      </c>
      <c r="E1743" s="8">
        <v>42165</v>
      </c>
      <c r="F1743">
        <f>VLOOKUP(A1743,OrderProduct!A1743:F3694,6,0)</f>
        <v>157.27</v>
      </c>
    </row>
    <row r="1744" spans="1:6">
      <c r="A1744">
        <v>3078</v>
      </c>
      <c r="B1744">
        <f>VLOOKUP(A1744,OrderProduct!A1744:O3695,15,0)</f>
        <v>2</v>
      </c>
      <c r="C1744" t="str">
        <f>VLOOKUP(B1744,'Product Category'!$A$2:$B$4,2,0)</f>
        <v>Office Supplies</v>
      </c>
      <c r="D1744" s="8">
        <v>42165</v>
      </c>
      <c r="E1744" s="8">
        <v>42165</v>
      </c>
      <c r="F1744">
        <f>VLOOKUP(A1744,OrderProduct!A1744:F3695,6,0)</f>
        <v>110.75</v>
      </c>
    </row>
    <row r="1745" spans="1:6">
      <c r="A1745">
        <v>3078</v>
      </c>
      <c r="B1745">
        <f>VLOOKUP(A1745,OrderProduct!A1745:O3696,15,0)</f>
        <v>2</v>
      </c>
      <c r="C1745" t="str">
        <f>VLOOKUP(B1745,'Product Category'!$A$2:$B$4,2,0)</f>
        <v>Office Supplies</v>
      </c>
      <c r="D1745" s="8">
        <v>42165</v>
      </c>
      <c r="E1745" s="8">
        <v>42166</v>
      </c>
      <c r="F1745">
        <f>VLOOKUP(A1745,OrderProduct!A1745:F3696,6,0)</f>
        <v>1013.84</v>
      </c>
    </row>
    <row r="1746" spans="1:6">
      <c r="A1746">
        <v>3079</v>
      </c>
      <c r="B1746">
        <f>VLOOKUP(A1746,OrderProduct!A1746:O3697,15,0)</f>
        <v>3</v>
      </c>
      <c r="C1746" t="str">
        <f>VLOOKUP(B1746,'Product Category'!$A$2:$B$4,2,0)</f>
        <v>Technology</v>
      </c>
      <c r="D1746" s="8">
        <v>42166</v>
      </c>
      <c r="E1746" s="8">
        <v>42167</v>
      </c>
      <c r="F1746">
        <f>VLOOKUP(A1746,OrderProduct!A1746:F3697,6,0)</f>
        <v>91.39</v>
      </c>
    </row>
    <row r="1747" spans="1:6">
      <c r="A1747">
        <v>3079</v>
      </c>
      <c r="B1747">
        <f>VLOOKUP(A1747,OrderProduct!A1747:O3698,15,0)</f>
        <v>2</v>
      </c>
      <c r="C1747" t="str">
        <f>VLOOKUP(B1747,'Product Category'!$A$2:$B$4,2,0)</f>
        <v>Office Supplies</v>
      </c>
      <c r="D1747" s="8">
        <v>42166</v>
      </c>
      <c r="E1747" s="8">
        <v>42166</v>
      </c>
      <c r="F1747">
        <f>VLOOKUP(A1747,OrderProduct!A1747:F3698,6,0)</f>
        <v>885.65</v>
      </c>
    </row>
    <row r="1748" spans="1:6">
      <c r="A1748">
        <v>3079</v>
      </c>
      <c r="B1748">
        <f>VLOOKUP(A1748,OrderProduct!A1748:O3699,15,0)</f>
        <v>2</v>
      </c>
      <c r="C1748" t="str">
        <f>VLOOKUP(B1748,'Product Category'!$A$2:$B$4,2,0)</f>
        <v>Office Supplies</v>
      </c>
      <c r="D1748" s="8">
        <v>42166</v>
      </c>
      <c r="E1748" s="8">
        <v>42169</v>
      </c>
      <c r="F1748">
        <f>VLOOKUP(A1748,OrderProduct!A1748:F3699,6,0)</f>
        <v>202.29</v>
      </c>
    </row>
    <row r="1749" spans="1:6">
      <c r="A1749">
        <v>3079</v>
      </c>
      <c r="B1749">
        <f>VLOOKUP(A1749,OrderProduct!A1749:O3700,15,0)</f>
        <v>2</v>
      </c>
      <c r="C1749" t="str">
        <f>VLOOKUP(B1749,'Product Category'!$A$2:$B$4,2,0)</f>
        <v>Office Supplies</v>
      </c>
      <c r="D1749" s="8">
        <v>42166</v>
      </c>
      <c r="E1749" s="8">
        <v>42167</v>
      </c>
      <c r="F1749">
        <f>VLOOKUP(A1749,OrderProduct!A1749:F3700,6,0)</f>
        <v>168.71</v>
      </c>
    </row>
    <row r="1750" spans="1:6">
      <c r="A1750">
        <v>3079</v>
      </c>
      <c r="B1750">
        <f>VLOOKUP(A1750,OrderProduct!A1750:O3701,15,0)</f>
        <v>2</v>
      </c>
      <c r="C1750" t="str">
        <f>VLOOKUP(B1750,'Product Category'!$A$2:$B$4,2,0)</f>
        <v>Office Supplies</v>
      </c>
      <c r="D1750" s="8">
        <v>42166</v>
      </c>
      <c r="E1750" s="8">
        <v>42166</v>
      </c>
      <c r="F1750">
        <f>VLOOKUP(A1750,OrderProduct!A1750:F3701,6,0)</f>
        <v>199.76</v>
      </c>
    </row>
    <row r="1751" spans="1:6">
      <c r="A1751">
        <v>3079</v>
      </c>
      <c r="B1751">
        <f>VLOOKUP(A1751,OrderProduct!A1751:O3702,15,0)</f>
        <v>1</v>
      </c>
      <c r="C1751" t="str">
        <f>VLOOKUP(B1751,'Product Category'!$A$2:$B$4,2,0)</f>
        <v>Furniture</v>
      </c>
      <c r="D1751" s="8">
        <v>42166</v>
      </c>
      <c r="E1751" s="8">
        <v>42167</v>
      </c>
      <c r="F1751">
        <f>VLOOKUP(A1751,OrderProduct!A1751:F3702,6,0)</f>
        <v>56.68</v>
      </c>
    </row>
    <row r="1752" spans="1:6">
      <c r="A1752">
        <v>3079</v>
      </c>
      <c r="B1752">
        <f>VLOOKUP(A1752,OrderProduct!A1752:O3703,15,0)</f>
        <v>2</v>
      </c>
      <c r="C1752" t="str">
        <f>VLOOKUP(B1752,'Product Category'!$A$2:$B$4,2,0)</f>
        <v>Office Supplies</v>
      </c>
      <c r="D1752" s="8">
        <v>42166</v>
      </c>
      <c r="E1752" s="8">
        <v>42167</v>
      </c>
      <c r="F1752">
        <f>VLOOKUP(A1752,OrderProduct!A1752:F3703,6,0)</f>
        <v>273.34</v>
      </c>
    </row>
    <row r="1753" spans="1:6">
      <c r="A1753">
        <v>3084</v>
      </c>
      <c r="B1753">
        <f>VLOOKUP(A1753,OrderProduct!A1753:O3704,15,0)</f>
        <v>3</v>
      </c>
      <c r="C1753" t="str">
        <f>VLOOKUP(B1753,'Product Category'!$A$2:$B$4,2,0)</f>
        <v>Technology</v>
      </c>
      <c r="D1753" s="8">
        <v>42166</v>
      </c>
      <c r="E1753" s="8">
        <v>42168</v>
      </c>
      <c r="F1753">
        <f>VLOOKUP(A1753,OrderProduct!A1753:F3704,6,0)</f>
        <v>9280.72</v>
      </c>
    </row>
    <row r="1754" spans="1:6">
      <c r="A1754">
        <v>3084</v>
      </c>
      <c r="B1754">
        <f>VLOOKUP(A1754,OrderProduct!A1754:O3705,15,0)</f>
        <v>2</v>
      </c>
      <c r="C1754" t="str">
        <f>VLOOKUP(B1754,'Product Category'!$A$2:$B$4,2,0)</f>
        <v>Office Supplies</v>
      </c>
      <c r="D1754" s="8">
        <v>42166</v>
      </c>
      <c r="E1754" s="8">
        <v>42167</v>
      </c>
      <c r="F1754">
        <f>VLOOKUP(A1754,OrderProduct!A1754:F3705,6,0)</f>
        <v>1348.83</v>
      </c>
    </row>
    <row r="1755" spans="1:6">
      <c r="A1755">
        <v>3084</v>
      </c>
      <c r="B1755">
        <f>VLOOKUP(A1755,OrderProduct!A1755:O3706,15,0)</f>
        <v>2</v>
      </c>
      <c r="C1755" t="str">
        <f>VLOOKUP(B1755,'Product Category'!$A$2:$B$4,2,0)</f>
        <v>Office Supplies</v>
      </c>
      <c r="D1755" s="8">
        <v>42166</v>
      </c>
      <c r="E1755" s="8">
        <v>42167</v>
      </c>
      <c r="F1755">
        <f>VLOOKUP(A1755,OrderProduct!A1755:F3706,6,0)</f>
        <v>377</v>
      </c>
    </row>
    <row r="1756" spans="1:6">
      <c r="A1756">
        <v>3086</v>
      </c>
      <c r="B1756">
        <f>VLOOKUP(A1756,OrderProduct!A1756:O3707,15,0)</f>
        <v>3</v>
      </c>
      <c r="C1756" t="str">
        <f>VLOOKUP(B1756,'Product Category'!$A$2:$B$4,2,0)</f>
        <v>Technology</v>
      </c>
      <c r="D1756" s="8">
        <v>42166</v>
      </c>
      <c r="E1756" s="8">
        <v>42167</v>
      </c>
      <c r="F1756">
        <f>VLOOKUP(A1756,OrderProduct!A1756:F3707,6,0)</f>
        <v>42.99</v>
      </c>
    </row>
    <row r="1757" spans="1:6">
      <c r="A1757">
        <v>3089</v>
      </c>
      <c r="B1757">
        <f>VLOOKUP(A1757,OrderProduct!A1757:O3708,15,0)</f>
        <v>2</v>
      </c>
      <c r="C1757" t="str">
        <f>VLOOKUP(B1757,'Product Category'!$A$2:$B$4,2,0)</f>
        <v>Office Supplies</v>
      </c>
      <c r="D1757" s="8">
        <v>42166</v>
      </c>
      <c r="E1757" s="8">
        <v>42167</v>
      </c>
      <c r="F1757">
        <f>VLOOKUP(A1757,OrderProduct!A1757:F3708,6,0)</f>
        <v>6600.63</v>
      </c>
    </row>
    <row r="1758" spans="1:6">
      <c r="A1758">
        <v>3095</v>
      </c>
      <c r="B1758">
        <f>VLOOKUP(A1758,OrderProduct!A1758:O3709,15,0)</f>
        <v>2</v>
      </c>
      <c r="C1758" t="str">
        <f>VLOOKUP(B1758,'Product Category'!$A$2:$B$4,2,0)</f>
        <v>Office Supplies</v>
      </c>
      <c r="D1758" s="8">
        <v>42166</v>
      </c>
      <c r="E1758" s="8">
        <v>42166</v>
      </c>
      <c r="F1758">
        <f>VLOOKUP(A1758,OrderProduct!A1758:F3709,6,0)</f>
        <v>1811.99</v>
      </c>
    </row>
    <row r="1759" spans="1:6">
      <c r="A1759">
        <v>3096</v>
      </c>
      <c r="B1759">
        <f>VLOOKUP(A1759,OrderProduct!A1759:O3710,15,0)</f>
        <v>2</v>
      </c>
      <c r="C1759" t="str">
        <f>VLOOKUP(B1759,'Product Category'!$A$2:$B$4,2,0)</f>
        <v>Office Supplies</v>
      </c>
      <c r="D1759" s="8">
        <v>42166</v>
      </c>
      <c r="E1759" s="8">
        <v>42169</v>
      </c>
      <c r="F1759">
        <f>VLOOKUP(A1759,OrderProduct!A1759:F3710,6,0)</f>
        <v>320.75</v>
      </c>
    </row>
    <row r="1760" spans="1:6">
      <c r="A1760">
        <v>3096</v>
      </c>
      <c r="B1760">
        <f>VLOOKUP(A1760,OrderProduct!A1760:O3711,15,0)</f>
        <v>3</v>
      </c>
      <c r="C1760" t="str">
        <f>VLOOKUP(B1760,'Product Category'!$A$2:$B$4,2,0)</f>
        <v>Technology</v>
      </c>
      <c r="D1760" s="8">
        <v>42166</v>
      </c>
      <c r="E1760" s="8">
        <v>42167</v>
      </c>
      <c r="F1760">
        <f>VLOOKUP(A1760,OrderProduct!A1760:F3711,6,0)</f>
        <v>1824.33</v>
      </c>
    </row>
    <row r="1761" spans="1:6">
      <c r="A1761">
        <v>3096</v>
      </c>
      <c r="B1761">
        <f>VLOOKUP(A1761,OrderProduct!A1761:O3712,15,0)</f>
        <v>1</v>
      </c>
      <c r="C1761" t="str">
        <f>VLOOKUP(B1761,'Product Category'!$A$2:$B$4,2,0)</f>
        <v>Furniture</v>
      </c>
      <c r="D1761" s="8">
        <v>42166</v>
      </c>
      <c r="E1761" s="8">
        <v>42167</v>
      </c>
      <c r="F1761">
        <f>VLOOKUP(A1761,OrderProduct!A1761:F3712,6,0)</f>
        <v>66.32</v>
      </c>
    </row>
    <row r="1762" spans="1:6">
      <c r="A1762">
        <v>3096</v>
      </c>
      <c r="B1762">
        <f>VLOOKUP(A1762,OrderProduct!A1762:O3713,15,0)</f>
        <v>2</v>
      </c>
      <c r="C1762" t="str">
        <f>VLOOKUP(B1762,'Product Category'!$A$2:$B$4,2,0)</f>
        <v>Office Supplies</v>
      </c>
      <c r="D1762" s="8">
        <v>42166</v>
      </c>
      <c r="E1762" s="8">
        <v>42167</v>
      </c>
      <c r="F1762">
        <f>VLOOKUP(A1762,OrderProduct!A1762:F3713,6,0)</f>
        <v>18.75</v>
      </c>
    </row>
    <row r="1763" spans="1:6">
      <c r="A1763">
        <v>3098</v>
      </c>
      <c r="B1763">
        <f>VLOOKUP(A1763,OrderProduct!A1763:O3714,15,0)</f>
        <v>2</v>
      </c>
      <c r="C1763" t="str">
        <f>VLOOKUP(B1763,'Product Category'!$A$2:$B$4,2,0)</f>
        <v>Office Supplies</v>
      </c>
      <c r="D1763" s="8">
        <v>42166</v>
      </c>
      <c r="E1763" s="8">
        <v>42168</v>
      </c>
      <c r="F1763">
        <f>VLOOKUP(A1763,OrderProduct!A1763:F3714,6,0)</f>
        <v>188.51</v>
      </c>
    </row>
    <row r="1764" spans="1:6">
      <c r="A1764">
        <v>3098</v>
      </c>
      <c r="B1764">
        <f>VLOOKUP(A1764,OrderProduct!A1764:O3715,15,0)</f>
        <v>2</v>
      </c>
      <c r="C1764" t="str">
        <f>VLOOKUP(B1764,'Product Category'!$A$2:$B$4,2,0)</f>
        <v>Office Supplies</v>
      </c>
      <c r="D1764" s="8">
        <v>42167</v>
      </c>
      <c r="E1764" s="8">
        <v>42169</v>
      </c>
      <c r="F1764">
        <f>VLOOKUP(A1764,OrderProduct!A1764:F3715,6,0)</f>
        <v>31.18</v>
      </c>
    </row>
    <row r="1765" spans="1:6">
      <c r="A1765">
        <v>3098</v>
      </c>
      <c r="B1765">
        <f>VLOOKUP(A1765,OrderProduct!A1765:O3716,15,0)</f>
        <v>2</v>
      </c>
      <c r="C1765" t="str">
        <f>VLOOKUP(B1765,'Product Category'!$A$2:$B$4,2,0)</f>
        <v>Office Supplies</v>
      </c>
      <c r="D1765" s="8">
        <v>42167</v>
      </c>
      <c r="E1765" s="8">
        <v>42167</v>
      </c>
      <c r="F1765">
        <f>VLOOKUP(A1765,OrderProduct!A1765:F3716,6,0)</f>
        <v>6720.88</v>
      </c>
    </row>
    <row r="1766" spans="1:6">
      <c r="A1766">
        <v>3100</v>
      </c>
      <c r="B1766">
        <f>VLOOKUP(A1766,OrderProduct!A1766:O3717,15,0)</f>
        <v>3</v>
      </c>
      <c r="C1766" t="str">
        <f>VLOOKUP(B1766,'Product Category'!$A$2:$B$4,2,0)</f>
        <v>Technology</v>
      </c>
      <c r="D1766" s="8">
        <v>42167</v>
      </c>
      <c r="E1766" s="8">
        <v>42174</v>
      </c>
      <c r="F1766">
        <f>VLOOKUP(A1766,OrderProduct!A1766:F3717,6,0)</f>
        <v>102.21</v>
      </c>
    </row>
    <row r="1767" spans="1:6">
      <c r="A1767">
        <v>3105</v>
      </c>
      <c r="B1767">
        <f>VLOOKUP(A1767,OrderProduct!A1767:O3718,15,0)</f>
        <v>2</v>
      </c>
      <c r="C1767" t="str">
        <f>VLOOKUP(B1767,'Product Category'!$A$2:$B$4,2,0)</f>
        <v>Office Supplies</v>
      </c>
      <c r="D1767" s="8">
        <v>42167</v>
      </c>
      <c r="E1767" s="8">
        <v>42169</v>
      </c>
      <c r="F1767">
        <f>VLOOKUP(A1767,OrderProduct!A1767:F3718,6,0)</f>
        <v>2331.9</v>
      </c>
    </row>
    <row r="1768" spans="1:6">
      <c r="A1768">
        <v>3105</v>
      </c>
      <c r="B1768">
        <f>VLOOKUP(A1768,OrderProduct!A1768:O3719,15,0)</f>
        <v>2</v>
      </c>
      <c r="C1768" t="str">
        <f>VLOOKUP(B1768,'Product Category'!$A$2:$B$4,2,0)</f>
        <v>Office Supplies</v>
      </c>
      <c r="D1768" s="8">
        <v>42167</v>
      </c>
      <c r="E1768" s="8">
        <v>42169</v>
      </c>
      <c r="F1768">
        <f>VLOOKUP(A1768,OrderProduct!A1768:F3719,6,0)</f>
        <v>27.47</v>
      </c>
    </row>
    <row r="1769" spans="1:6">
      <c r="A1769">
        <v>3105</v>
      </c>
      <c r="B1769">
        <f>VLOOKUP(A1769,OrderProduct!A1769:O3720,15,0)</f>
        <v>3</v>
      </c>
      <c r="C1769" t="str">
        <f>VLOOKUP(B1769,'Product Category'!$A$2:$B$4,2,0)</f>
        <v>Technology</v>
      </c>
      <c r="D1769" s="8">
        <v>42167</v>
      </c>
      <c r="E1769" s="8">
        <v>42168</v>
      </c>
      <c r="F1769">
        <f>VLOOKUP(A1769,OrderProduct!A1769:F3720,6,0)</f>
        <v>261.34</v>
      </c>
    </row>
    <row r="1770" spans="1:6">
      <c r="A1770">
        <v>3106</v>
      </c>
      <c r="B1770">
        <f>VLOOKUP(A1770,OrderProduct!A1770:O3721,15,0)</f>
        <v>2</v>
      </c>
      <c r="C1770" t="str">
        <f>VLOOKUP(B1770,'Product Category'!$A$2:$B$4,2,0)</f>
        <v>Office Supplies</v>
      </c>
      <c r="D1770" s="8">
        <v>42167</v>
      </c>
      <c r="E1770" s="8">
        <v>42169</v>
      </c>
      <c r="F1770">
        <f>VLOOKUP(A1770,OrderProduct!A1770:F3721,6,0)</f>
        <v>237.8</v>
      </c>
    </row>
    <row r="1771" spans="1:6">
      <c r="A1771">
        <v>3106</v>
      </c>
      <c r="B1771">
        <f>VLOOKUP(A1771,OrderProduct!A1771:O3722,15,0)</f>
        <v>2</v>
      </c>
      <c r="C1771" t="str">
        <f>VLOOKUP(B1771,'Product Category'!$A$2:$B$4,2,0)</f>
        <v>Office Supplies</v>
      </c>
      <c r="D1771" s="8">
        <v>42167</v>
      </c>
      <c r="E1771" s="8">
        <v>42169</v>
      </c>
      <c r="F1771">
        <f>VLOOKUP(A1771,OrderProduct!A1771:F3722,6,0)</f>
        <v>35.97</v>
      </c>
    </row>
    <row r="1772" spans="1:6">
      <c r="A1772">
        <v>3106</v>
      </c>
      <c r="B1772">
        <f>VLOOKUP(A1772,OrderProduct!A1772:O3723,15,0)</f>
        <v>3</v>
      </c>
      <c r="C1772" t="str">
        <f>VLOOKUP(B1772,'Product Category'!$A$2:$B$4,2,0)</f>
        <v>Technology</v>
      </c>
      <c r="D1772" s="8">
        <v>42167</v>
      </c>
      <c r="E1772" s="8">
        <v>42168</v>
      </c>
      <c r="F1772">
        <f>VLOOKUP(A1772,OrderProduct!A1772:F3723,6,0)</f>
        <v>14.53</v>
      </c>
    </row>
    <row r="1773" spans="1:6">
      <c r="A1773">
        <v>3113</v>
      </c>
      <c r="B1773">
        <f>VLOOKUP(A1773,OrderProduct!A1773:O3724,15,0)</f>
        <v>2</v>
      </c>
      <c r="C1773" t="str">
        <f>VLOOKUP(B1773,'Product Category'!$A$2:$B$4,2,0)</f>
        <v>Office Supplies</v>
      </c>
      <c r="D1773" s="8">
        <v>42167</v>
      </c>
      <c r="E1773" s="8">
        <v>42169</v>
      </c>
      <c r="F1773">
        <f>VLOOKUP(A1773,OrderProduct!A1773:F3724,6,0)</f>
        <v>1277.49</v>
      </c>
    </row>
    <row r="1774" spans="1:6">
      <c r="A1774">
        <v>3113</v>
      </c>
      <c r="B1774">
        <f>VLOOKUP(A1774,OrderProduct!A1774:O3725,15,0)</f>
        <v>2</v>
      </c>
      <c r="C1774" t="str">
        <f>VLOOKUP(B1774,'Product Category'!$A$2:$B$4,2,0)</f>
        <v>Office Supplies</v>
      </c>
      <c r="D1774" s="8">
        <v>42167</v>
      </c>
      <c r="E1774" s="8">
        <v>42168</v>
      </c>
      <c r="F1774">
        <f>VLOOKUP(A1774,OrderProduct!A1774:F3725,6,0)</f>
        <v>14.2</v>
      </c>
    </row>
    <row r="1775" spans="1:6">
      <c r="A1775">
        <v>3113</v>
      </c>
      <c r="B1775">
        <f>VLOOKUP(A1775,OrderProduct!A1775:O3726,15,0)</f>
        <v>2</v>
      </c>
      <c r="C1775" t="str">
        <f>VLOOKUP(B1775,'Product Category'!$A$2:$B$4,2,0)</f>
        <v>Office Supplies</v>
      </c>
      <c r="D1775" s="8">
        <v>42167</v>
      </c>
      <c r="E1775" s="8">
        <v>42169</v>
      </c>
      <c r="F1775">
        <f>VLOOKUP(A1775,OrderProduct!A1775:F3726,6,0)</f>
        <v>614.99</v>
      </c>
    </row>
    <row r="1776" spans="1:6">
      <c r="A1776">
        <v>3119</v>
      </c>
      <c r="B1776">
        <f>VLOOKUP(A1776,OrderProduct!A1776:O3727,15,0)</f>
        <v>1</v>
      </c>
      <c r="C1776" t="str">
        <f>VLOOKUP(B1776,'Product Category'!$A$2:$B$4,2,0)</f>
        <v>Furniture</v>
      </c>
      <c r="D1776" s="8">
        <v>42167</v>
      </c>
      <c r="E1776" s="8">
        <v>42169</v>
      </c>
      <c r="F1776">
        <f>VLOOKUP(A1776,OrderProduct!A1776:F3727,6,0)</f>
        <v>279.01</v>
      </c>
    </row>
    <row r="1777" spans="1:6">
      <c r="A1777">
        <v>3120</v>
      </c>
      <c r="B1777">
        <f>VLOOKUP(A1777,OrderProduct!A1777:O3728,15,0)</f>
        <v>2</v>
      </c>
      <c r="C1777" t="str">
        <f>VLOOKUP(B1777,'Product Category'!$A$2:$B$4,2,0)</f>
        <v>Office Supplies</v>
      </c>
      <c r="D1777" s="8">
        <v>42167</v>
      </c>
      <c r="E1777" s="8">
        <v>42168</v>
      </c>
      <c r="F1777">
        <f>VLOOKUP(A1777,OrderProduct!A1777:F3728,6,0)</f>
        <v>134.09</v>
      </c>
    </row>
    <row r="1778" spans="1:6">
      <c r="A1778">
        <v>3123</v>
      </c>
      <c r="B1778">
        <f>VLOOKUP(A1778,OrderProduct!A1778:O3729,15,0)</f>
        <v>2</v>
      </c>
      <c r="C1778" t="str">
        <f>VLOOKUP(B1778,'Product Category'!$A$2:$B$4,2,0)</f>
        <v>Office Supplies</v>
      </c>
      <c r="D1778" s="8">
        <v>42167</v>
      </c>
      <c r="E1778" s="8">
        <v>42168</v>
      </c>
      <c r="F1778">
        <f>VLOOKUP(A1778,OrderProduct!A1778:F3729,6,0)</f>
        <v>28.46</v>
      </c>
    </row>
    <row r="1779" spans="1:6">
      <c r="A1779">
        <v>3124</v>
      </c>
      <c r="B1779">
        <f>VLOOKUP(A1779,OrderProduct!A1779:O3730,15,0)</f>
        <v>2</v>
      </c>
      <c r="C1779" t="str">
        <f>VLOOKUP(B1779,'Product Category'!$A$2:$B$4,2,0)</f>
        <v>Office Supplies</v>
      </c>
      <c r="D1779" s="8">
        <v>42167</v>
      </c>
      <c r="E1779" s="8">
        <v>42167</v>
      </c>
      <c r="F1779">
        <f>VLOOKUP(A1779,OrderProduct!A1779:F3730,6,0)</f>
        <v>2291.39</v>
      </c>
    </row>
    <row r="1780" spans="1:6">
      <c r="A1780">
        <v>3125</v>
      </c>
      <c r="B1780">
        <f>VLOOKUP(A1780,OrderProduct!A1780:O3731,15,0)</f>
        <v>3</v>
      </c>
      <c r="C1780" t="str">
        <f>VLOOKUP(B1780,'Product Category'!$A$2:$B$4,2,0)</f>
        <v>Technology</v>
      </c>
      <c r="D1780" s="8">
        <v>42167</v>
      </c>
      <c r="E1780" s="8">
        <v>42171</v>
      </c>
      <c r="F1780">
        <f>VLOOKUP(A1780,OrderProduct!A1780:F3731,6,0)</f>
        <v>58.5</v>
      </c>
    </row>
    <row r="1781" spans="1:6">
      <c r="A1781">
        <v>3128</v>
      </c>
      <c r="B1781">
        <f>VLOOKUP(A1781,OrderProduct!A1781:O3732,15,0)</f>
        <v>2</v>
      </c>
      <c r="C1781" t="str">
        <f>VLOOKUP(B1781,'Product Category'!$A$2:$B$4,2,0)</f>
        <v>Office Supplies</v>
      </c>
      <c r="D1781" s="8">
        <v>42167</v>
      </c>
      <c r="E1781" s="8">
        <v>42169</v>
      </c>
      <c r="F1781">
        <f>VLOOKUP(A1781,OrderProduct!A1781:F3732,6,0)</f>
        <v>131.62</v>
      </c>
    </row>
    <row r="1782" spans="1:6">
      <c r="A1782">
        <v>3132</v>
      </c>
      <c r="B1782">
        <f>VLOOKUP(A1782,OrderProduct!A1782:O3733,15,0)</f>
        <v>1</v>
      </c>
      <c r="C1782" t="str">
        <f>VLOOKUP(B1782,'Product Category'!$A$2:$B$4,2,0)</f>
        <v>Furniture</v>
      </c>
      <c r="D1782" s="8">
        <v>42168</v>
      </c>
      <c r="E1782" s="8">
        <v>42172</v>
      </c>
      <c r="F1782">
        <f>VLOOKUP(A1782,OrderProduct!A1782:F3733,6,0)</f>
        <v>121.46</v>
      </c>
    </row>
    <row r="1783" spans="1:6">
      <c r="A1783">
        <v>3132</v>
      </c>
      <c r="B1783">
        <f>VLOOKUP(A1783,OrderProduct!A1783:O3734,15,0)</f>
        <v>2</v>
      </c>
      <c r="C1783" t="str">
        <f>VLOOKUP(B1783,'Product Category'!$A$2:$B$4,2,0)</f>
        <v>Office Supplies</v>
      </c>
      <c r="D1783" s="8">
        <v>42168</v>
      </c>
      <c r="E1783" s="8">
        <v>42173</v>
      </c>
      <c r="F1783">
        <f>VLOOKUP(A1783,OrderProduct!A1783:F3734,6,0)</f>
        <v>79.61</v>
      </c>
    </row>
    <row r="1784" spans="1:6">
      <c r="A1784">
        <v>3133</v>
      </c>
      <c r="B1784">
        <f>VLOOKUP(A1784,OrderProduct!A1784:O3735,15,0)</f>
        <v>2</v>
      </c>
      <c r="C1784" t="str">
        <f>VLOOKUP(B1784,'Product Category'!$A$2:$B$4,2,0)</f>
        <v>Office Supplies</v>
      </c>
      <c r="D1784" s="8">
        <v>42168</v>
      </c>
      <c r="E1784" s="8">
        <v>42168</v>
      </c>
      <c r="F1784">
        <f>VLOOKUP(A1784,OrderProduct!A1784:F3735,6,0)</f>
        <v>61.1</v>
      </c>
    </row>
    <row r="1785" spans="1:6">
      <c r="A1785">
        <v>3133</v>
      </c>
      <c r="B1785">
        <f>VLOOKUP(A1785,OrderProduct!A1785:O3736,15,0)</f>
        <v>2</v>
      </c>
      <c r="C1785" t="str">
        <f>VLOOKUP(B1785,'Product Category'!$A$2:$B$4,2,0)</f>
        <v>Office Supplies</v>
      </c>
      <c r="D1785" s="8">
        <v>42168</v>
      </c>
      <c r="E1785" s="8">
        <v>42169</v>
      </c>
      <c r="F1785">
        <f>VLOOKUP(A1785,OrderProduct!A1785:F3736,6,0)</f>
        <v>193.81</v>
      </c>
    </row>
    <row r="1786" spans="1:6">
      <c r="A1786">
        <v>3133</v>
      </c>
      <c r="B1786">
        <f>VLOOKUP(A1786,OrderProduct!A1786:O3737,15,0)</f>
        <v>2</v>
      </c>
      <c r="C1786" t="str">
        <f>VLOOKUP(B1786,'Product Category'!$A$2:$B$4,2,0)</f>
        <v>Office Supplies</v>
      </c>
      <c r="D1786" s="8">
        <v>42168</v>
      </c>
      <c r="E1786" s="8">
        <v>42171</v>
      </c>
      <c r="F1786">
        <f>VLOOKUP(A1786,OrderProduct!A1786:F3737,6,0)</f>
        <v>52.1</v>
      </c>
    </row>
    <row r="1787" spans="1:6">
      <c r="A1787">
        <v>3133</v>
      </c>
      <c r="B1787">
        <f>VLOOKUP(A1787,OrderProduct!A1787:O3738,15,0)</f>
        <v>3</v>
      </c>
      <c r="C1787" t="str">
        <f>VLOOKUP(B1787,'Product Category'!$A$2:$B$4,2,0)</f>
        <v>Technology</v>
      </c>
      <c r="D1787" s="8">
        <v>42168</v>
      </c>
      <c r="E1787" s="8">
        <v>42172</v>
      </c>
      <c r="F1787">
        <f>VLOOKUP(A1787,OrderProduct!A1787:F3738,6,0)</f>
        <v>608.81</v>
      </c>
    </row>
    <row r="1788" spans="1:6">
      <c r="A1788">
        <v>3133</v>
      </c>
      <c r="B1788">
        <f>VLOOKUP(A1788,OrderProduct!A1788:O3739,15,0)</f>
        <v>1</v>
      </c>
      <c r="C1788" t="str">
        <f>VLOOKUP(B1788,'Product Category'!$A$2:$B$4,2,0)</f>
        <v>Furniture</v>
      </c>
      <c r="D1788" s="8">
        <v>42168</v>
      </c>
      <c r="E1788" s="8">
        <v>42168</v>
      </c>
      <c r="F1788">
        <f>VLOOKUP(A1788,OrderProduct!A1788:F3739,6,0)</f>
        <v>808.61</v>
      </c>
    </row>
    <row r="1789" spans="1:6">
      <c r="A1789">
        <v>3133</v>
      </c>
      <c r="B1789">
        <f>VLOOKUP(A1789,OrderProduct!A1789:O3740,15,0)</f>
        <v>3</v>
      </c>
      <c r="C1789" t="str">
        <f>VLOOKUP(B1789,'Product Category'!$A$2:$B$4,2,0)</f>
        <v>Technology</v>
      </c>
      <c r="D1789" s="8">
        <v>42168</v>
      </c>
      <c r="E1789" s="8">
        <v>42170</v>
      </c>
      <c r="F1789">
        <f>VLOOKUP(A1789,OrderProduct!A1789:F3740,6,0)</f>
        <v>55.08</v>
      </c>
    </row>
    <row r="1790" spans="1:6">
      <c r="A1790">
        <v>3136</v>
      </c>
      <c r="B1790">
        <f>VLOOKUP(A1790,OrderProduct!A1790:O3741,15,0)</f>
        <v>1</v>
      </c>
      <c r="C1790" t="str">
        <f>VLOOKUP(B1790,'Product Category'!$A$2:$B$4,2,0)</f>
        <v>Furniture</v>
      </c>
      <c r="D1790" s="8">
        <v>42169</v>
      </c>
      <c r="E1790" s="8">
        <v>42169</v>
      </c>
      <c r="F1790">
        <f>VLOOKUP(A1790,OrderProduct!A1790:F3741,6,0)</f>
        <v>145.12</v>
      </c>
    </row>
    <row r="1791" spans="1:6">
      <c r="A1791">
        <v>3137</v>
      </c>
      <c r="B1791">
        <f>VLOOKUP(A1791,OrderProduct!A1791:O3742,15,0)</f>
        <v>2</v>
      </c>
      <c r="C1791" t="str">
        <f>VLOOKUP(B1791,'Product Category'!$A$2:$B$4,2,0)</f>
        <v>Office Supplies</v>
      </c>
      <c r="D1791" s="8">
        <v>42169</v>
      </c>
      <c r="E1791" s="8">
        <v>42171</v>
      </c>
      <c r="F1791">
        <f>VLOOKUP(A1791,OrderProduct!A1791:F3742,6,0)</f>
        <v>94.27</v>
      </c>
    </row>
    <row r="1792" spans="1:6">
      <c r="A1792">
        <v>3138</v>
      </c>
      <c r="B1792">
        <f>VLOOKUP(A1792,OrderProduct!A1792:O3743,15,0)</f>
        <v>2</v>
      </c>
      <c r="C1792" t="str">
        <f>VLOOKUP(B1792,'Product Category'!$A$2:$B$4,2,0)</f>
        <v>Office Supplies</v>
      </c>
      <c r="D1792" s="8">
        <v>42169</v>
      </c>
      <c r="E1792" s="8">
        <v>42176</v>
      </c>
      <c r="F1792">
        <f>VLOOKUP(A1792,OrderProduct!A1792:F3743,6,0)</f>
        <v>82.21</v>
      </c>
    </row>
    <row r="1793" spans="1:6">
      <c r="A1793">
        <v>3139</v>
      </c>
      <c r="B1793">
        <f>VLOOKUP(A1793,OrderProduct!A1793:O3744,15,0)</f>
        <v>1</v>
      </c>
      <c r="C1793" t="str">
        <f>VLOOKUP(B1793,'Product Category'!$A$2:$B$4,2,0)</f>
        <v>Furniture</v>
      </c>
      <c r="D1793" s="8">
        <v>42169</v>
      </c>
      <c r="E1793" s="8">
        <v>42170</v>
      </c>
      <c r="F1793">
        <f>VLOOKUP(A1793,OrderProduct!A1793:F3744,6,0)</f>
        <v>417.47</v>
      </c>
    </row>
    <row r="1794" spans="1:6">
      <c r="A1794">
        <v>3141</v>
      </c>
      <c r="B1794">
        <f>VLOOKUP(A1794,OrderProduct!A1794:O3745,15,0)</f>
        <v>2</v>
      </c>
      <c r="C1794" t="str">
        <f>VLOOKUP(B1794,'Product Category'!$A$2:$B$4,2,0)</f>
        <v>Office Supplies</v>
      </c>
      <c r="D1794" s="8">
        <v>42169</v>
      </c>
      <c r="E1794" s="8">
        <v>42170</v>
      </c>
      <c r="F1794">
        <f>VLOOKUP(A1794,OrderProduct!A1794:F3745,6,0)</f>
        <v>735.7</v>
      </c>
    </row>
    <row r="1795" spans="1:6">
      <c r="A1795">
        <v>3141</v>
      </c>
      <c r="B1795">
        <f>VLOOKUP(A1795,OrderProduct!A1795:O3746,15,0)</f>
        <v>2</v>
      </c>
      <c r="C1795" t="str">
        <f>VLOOKUP(B1795,'Product Category'!$A$2:$B$4,2,0)</f>
        <v>Office Supplies</v>
      </c>
      <c r="D1795" s="8">
        <v>42169</v>
      </c>
      <c r="E1795" s="8">
        <v>42170</v>
      </c>
      <c r="F1795">
        <f>VLOOKUP(A1795,OrderProduct!A1795:F3746,6,0)</f>
        <v>225.59</v>
      </c>
    </row>
    <row r="1796" spans="1:6">
      <c r="A1796">
        <v>3143</v>
      </c>
      <c r="B1796">
        <f>VLOOKUP(A1796,OrderProduct!A1796:O3747,15,0)</f>
        <v>2</v>
      </c>
      <c r="C1796" t="str">
        <f>VLOOKUP(B1796,'Product Category'!$A$2:$B$4,2,0)</f>
        <v>Office Supplies</v>
      </c>
      <c r="D1796" s="8">
        <v>42169</v>
      </c>
      <c r="E1796" s="8">
        <v>42171</v>
      </c>
      <c r="F1796">
        <f>VLOOKUP(A1796,OrderProduct!A1796:F3747,6,0)</f>
        <v>284.34</v>
      </c>
    </row>
    <row r="1797" spans="1:6">
      <c r="A1797">
        <v>3146</v>
      </c>
      <c r="B1797">
        <f>VLOOKUP(A1797,OrderProduct!A1797:O3748,15,0)</f>
        <v>2</v>
      </c>
      <c r="C1797" t="str">
        <f>VLOOKUP(B1797,'Product Category'!$A$2:$B$4,2,0)</f>
        <v>Office Supplies</v>
      </c>
      <c r="D1797" s="8">
        <v>42169</v>
      </c>
      <c r="E1797" s="8">
        <v>42171</v>
      </c>
      <c r="F1797">
        <f>VLOOKUP(A1797,OrderProduct!A1797:F3748,6,0)</f>
        <v>66.9</v>
      </c>
    </row>
    <row r="1798" spans="1:6">
      <c r="A1798">
        <v>3146</v>
      </c>
      <c r="B1798">
        <f>VLOOKUP(A1798,OrderProduct!A1798:O3749,15,0)</f>
        <v>2</v>
      </c>
      <c r="C1798" t="str">
        <f>VLOOKUP(B1798,'Product Category'!$A$2:$B$4,2,0)</f>
        <v>Office Supplies</v>
      </c>
      <c r="D1798" s="8">
        <v>42169</v>
      </c>
      <c r="E1798" s="8">
        <v>42176</v>
      </c>
      <c r="F1798">
        <f>VLOOKUP(A1798,OrderProduct!A1798:F3749,6,0)</f>
        <v>43.13</v>
      </c>
    </row>
    <row r="1799" spans="1:6">
      <c r="A1799">
        <v>3148</v>
      </c>
      <c r="B1799">
        <f>VLOOKUP(A1799,OrderProduct!A1799:O3750,15,0)</f>
        <v>1</v>
      </c>
      <c r="C1799" t="str">
        <f>VLOOKUP(B1799,'Product Category'!$A$2:$B$4,2,0)</f>
        <v>Furniture</v>
      </c>
      <c r="D1799" s="8">
        <v>42169</v>
      </c>
      <c r="E1799" s="8">
        <v>42169</v>
      </c>
      <c r="F1799">
        <f>VLOOKUP(A1799,OrderProduct!A1799:F3750,6,0)</f>
        <v>11.21</v>
      </c>
    </row>
    <row r="1800" spans="1:6">
      <c r="A1800">
        <v>3149</v>
      </c>
      <c r="B1800">
        <f>VLOOKUP(A1800,OrderProduct!A1800:O3751,15,0)</f>
        <v>1</v>
      </c>
      <c r="C1800" t="str">
        <f>VLOOKUP(B1800,'Product Category'!$A$2:$B$4,2,0)</f>
        <v>Furniture</v>
      </c>
      <c r="D1800" s="8">
        <v>42169</v>
      </c>
      <c r="E1800" s="8">
        <v>42170</v>
      </c>
      <c r="F1800">
        <f>VLOOKUP(A1800,OrderProduct!A1800:F3751,6,0)</f>
        <v>89.76</v>
      </c>
    </row>
    <row r="1801" spans="1:6">
      <c r="A1801">
        <v>3151</v>
      </c>
      <c r="B1801">
        <f>VLOOKUP(A1801,OrderProduct!A1801:O3752,15,0)</f>
        <v>1</v>
      </c>
      <c r="C1801" t="str">
        <f>VLOOKUP(B1801,'Product Category'!$A$2:$B$4,2,0)</f>
        <v>Furniture</v>
      </c>
      <c r="D1801" s="8">
        <v>42169</v>
      </c>
      <c r="E1801" s="8">
        <v>42169</v>
      </c>
      <c r="F1801">
        <f>VLOOKUP(A1801,OrderProduct!A1801:F3752,6,0)</f>
        <v>1913.84</v>
      </c>
    </row>
    <row r="1802" spans="1:6">
      <c r="A1802">
        <v>3151</v>
      </c>
      <c r="B1802">
        <f>VLOOKUP(A1802,OrderProduct!A1802:O3753,15,0)</f>
        <v>3</v>
      </c>
      <c r="C1802" t="str">
        <f>VLOOKUP(B1802,'Product Category'!$A$2:$B$4,2,0)</f>
        <v>Technology</v>
      </c>
      <c r="D1802" s="8">
        <v>42170</v>
      </c>
      <c r="E1802" s="8">
        <v>42172</v>
      </c>
      <c r="F1802">
        <f>VLOOKUP(A1802,OrderProduct!A1802:F3753,6,0)</f>
        <v>2692.12</v>
      </c>
    </row>
    <row r="1803" spans="1:6">
      <c r="A1803">
        <v>3151</v>
      </c>
      <c r="B1803">
        <f>VLOOKUP(A1803,OrderProduct!A1803:O3754,15,0)</f>
        <v>2</v>
      </c>
      <c r="C1803" t="str">
        <f>VLOOKUP(B1803,'Product Category'!$A$2:$B$4,2,0)</f>
        <v>Office Supplies</v>
      </c>
      <c r="D1803" s="8">
        <v>42170</v>
      </c>
      <c r="E1803" s="8">
        <v>42172</v>
      </c>
      <c r="F1803">
        <f>VLOOKUP(A1803,OrderProduct!A1803:F3754,6,0)</f>
        <v>762.38</v>
      </c>
    </row>
    <row r="1804" spans="1:6">
      <c r="A1804">
        <v>3151</v>
      </c>
      <c r="B1804">
        <f>VLOOKUP(A1804,OrderProduct!A1804:O3755,15,0)</f>
        <v>2</v>
      </c>
      <c r="C1804" t="str">
        <f>VLOOKUP(B1804,'Product Category'!$A$2:$B$4,2,0)</f>
        <v>Office Supplies</v>
      </c>
      <c r="D1804" s="8">
        <v>42170</v>
      </c>
      <c r="E1804" s="8">
        <v>42172</v>
      </c>
      <c r="F1804">
        <f>VLOOKUP(A1804,OrderProduct!A1804:F3755,6,0)</f>
        <v>8.77</v>
      </c>
    </row>
    <row r="1805" spans="1:6">
      <c r="A1805">
        <v>3151</v>
      </c>
      <c r="B1805">
        <f>VLOOKUP(A1805,OrderProduct!A1805:O3756,15,0)</f>
        <v>2</v>
      </c>
      <c r="C1805" t="str">
        <f>VLOOKUP(B1805,'Product Category'!$A$2:$B$4,2,0)</f>
        <v>Office Supplies</v>
      </c>
      <c r="D1805" s="8">
        <v>42170</v>
      </c>
      <c r="E1805" s="8">
        <v>42171</v>
      </c>
      <c r="F1805">
        <f>VLOOKUP(A1805,OrderProduct!A1805:F3756,6,0)</f>
        <v>20.87</v>
      </c>
    </row>
    <row r="1806" spans="1:6">
      <c r="A1806">
        <v>3151</v>
      </c>
      <c r="B1806">
        <f>VLOOKUP(A1806,OrderProduct!A1806:O3757,15,0)</f>
        <v>2</v>
      </c>
      <c r="C1806" t="str">
        <f>VLOOKUP(B1806,'Product Category'!$A$2:$B$4,2,0)</f>
        <v>Office Supplies</v>
      </c>
      <c r="D1806" s="8">
        <v>42170</v>
      </c>
      <c r="E1806" s="8">
        <v>42172</v>
      </c>
      <c r="F1806">
        <f>VLOOKUP(A1806,OrderProduct!A1806:F3757,6,0)</f>
        <v>25.7</v>
      </c>
    </row>
    <row r="1807" spans="1:6">
      <c r="A1807">
        <v>3151</v>
      </c>
      <c r="B1807">
        <f>VLOOKUP(A1807,OrderProduct!A1807:O3758,15,0)</f>
        <v>1</v>
      </c>
      <c r="C1807" t="str">
        <f>VLOOKUP(B1807,'Product Category'!$A$2:$B$4,2,0)</f>
        <v>Furniture</v>
      </c>
      <c r="D1807" s="8">
        <v>42170</v>
      </c>
      <c r="E1807" s="8">
        <v>42171</v>
      </c>
      <c r="F1807">
        <f>VLOOKUP(A1807,OrderProduct!A1807:F3758,6,0)</f>
        <v>229.57</v>
      </c>
    </row>
    <row r="1808" spans="1:6">
      <c r="A1808">
        <v>3154</v>
      </c>
      <c r="B1808">
        <f>VLOOKUP(A1808,OrderProduct!A1808:O3759,15,0)</f>
        <v>3</v>
      </c>
      <c r="C1808" t="str">
        <f>VLOOKUP(B1808,'Product Category'!$A$2:$B$4,2,0)</f>
        <v>Technology</v>
      </c>
      <c r="D1808" s="8">
        <v>42170</v>
      </c>
      <c r="E1808" s="8">
        <v>42172</v>
      </c>
      <c r="F1808">
        <f>VLOOKUP(A1808,OrderProduct!A1808:F3759,6,0)</f>
        <v>893.53</v>
      </c>
    </row>
    <row r="1809" spans="1:6">
      <c r="A1809">
        <v>3154</v>
      </c>
      <c r="B1809">
        <f>VLOOKUP(A1809,OrderProduct!A1809:O3760,15,0)</f>
        <v>2</v>
      </c>
      <c r="C1809" t="str">
        <f>VLOOKUP(B1809,'Product Category'!$A$2:$B$4,2,0)</f>
        <v>Office Supplies</v>
      </c>
      <c r="D1809" s="8">
        <v>42170</v>
      </c>
      <c r="E1809" s="8">
        <v>42172</v>
      </c>
      <c r="F1809">
        <f>VLOOKUP(A1809,OrderProduct!A1809:F3760,6,0)</f>
        <v>514.79</v>
      </c>
    </row>
    <row r="1810" spans="1:6">
      <c r="A1810">
        <v>3154</v>
      </c>
      <c r="B1810">
        <f>VLOOKUP(A1810,OrderProduct!A1810:O3761,15,0)</f>
        <v>2</v>
      </c>
      <c r="C1810" t="str">
        <f>VLOOKUP(B1810,'Product Category'!$A$2:$B$4,2,0)</f>
        <v>Office Supplies</v>
      </c>
      <c r="D1810" s="8">
        <v>42171</v>
      </c>
      <c r="E1810" s="8">
        <v>42172</v>
      </c>
      <c r="F1810">
        <f>VLOOKUP(A1810,OrderProduct!A1810:F3761,6,0)</f>
        <v>2053.6</v>
      </c>
    </row>
    <row r="1811" spans="1:6">
      <c r="A1811">
        <v>3155</v>
      </c>
      <c r="B1811">
        <f>VLOOKUP(A1811,OrderProduct!A1811:O3762,15,0)</f>
        <v>2</v>
      </c>
      <c r="C1811" t="str">
        <f>VLOOKUP(B1811,'Product Category'!$A$2:$B$4,2,0)</f>
        <v>Office Supplies</v>
      </c>
      <c r="D1811" s="8">
        <v>42171</v>
      </c>
      <c r="E1811" s="8">
        <v>42171</v>
      </c>
      <c r="F1811">
        <f>VLOOKUP(A1811,OrderProduct!A1811:F3762,6,0)</f>
        <v>14.65</v>
      </c>
    </row>
    <row r="1812" spans="1:6">
      <c r="A1812">
        <v>3155</v>
      </c>
      <c r="B1812">
        <f>VLOOKUP(A1812,OrderProduct!A1812:O3763,15,0)</f>
        <v>1</v>
      </c>
      <c r="C1812" t="str">
        <f>VLOOKUP(B1812,'Product Category'!$A$2:$B$4,2,0)</f>
        <v>Furniture</v>
      </c>
      <c r="D1812" s="8">
        <v>42171</v>
      </c>
      <c r="E1812" s="8">
        <v>42173</v>
      </c>
      <c r="F1812">
        <f>VLOOKUP(A1812,OrderProduct!A1812:F3763,6,0)</f>
        <v>312.59</v>
      </c>
    </row>
    <row r="1813" spans="1:6">
      <c r="A1813">
        <v>3155</v>
      </c>
      <c r="B1813">
        <f>VLOOKUP(A1813,OrderProduct!A1813:O3764,15,0)</f>
        <v>2</v>
      </c>
      <c r="C1813" t="str">
        <f>VLOOKUP(B1813,'Product Category'!$A$2:$B$4,2,0)</f>
        <v>Office Supplies</v>
      </c>
      <c r="D1813" s="8">
        <v>42171</v>
      </c>
      <c r="E1813" s="8">
        <v>42172</v>
      </c>
      <c r="F1813">
        <f>VLOOKUP(A1813,OrderProduct!A1813:F3764,6,0)</f>
        <v>64.4</v>
      </c>
    </row>
    <row r="1814" spans="1:6">
      <c r="A1814">
        <v>3155</v>
      </c>
      <c r="B1814">
        <f>VLOOKUP(A1814,OrderProduct!A1814:O3765,15,0)</f>
        <v>3</v>
      </c>
      <c r="C1814" t="str">
        <f>VLOOKUP(B1814,'Product Category'!$A$2:$B$4,2,0)</f>
        <v>Technology</v>
      </c>
      <c r="D1814" s="8">
        <v>42171</v>
      </c>
      <c r="E1814" s="8">
        <v>42172</v>
      </c>
      <c r="F1814">
        <f>VLOOKUP(A1814,OrderProduct!A1814:F3765,6,0)</f>
        <v>193.59</v>
      </c>
    </row>
    <row r="1815" spans="1:6">
      <c r="A1815">
        <v>3167</v>
      </c>
      <c r="B1815">
        <f>VLOOKUP(A1815,OrderProduct!A1815:O3766,15,0)</f>
        <v>1</v>
      </c>
      <c r="C1815" t="str">
        <f>VLOOKUP(B1815,'Product Category'!$A$2:$B$4,2,0)</f>
        <v>Furniture</v>
      </c>
      <c r="D1815" s="8">
        <v>42171</v>
      </c>
      <c r="E1815" s="8">
        <v>42173</v>
      </c>
      <c r="F1815">
        <f>VLOOKUP(A1815,OrderProduct!A1815:F3766,6,0)</f>
        <v>453.62</v>
      </c>
    </row>
    <row r="1816" spans="1:6">
      <c r="A1816">
        <v>3167</v>
      </c>
      <c r="B1816">
        <f>VLOOKUP(A1816,OrderProduct!A1816:O3767,15,0)</f>
        <v>2</v>
      </c>
      <c r="C1816" t="str">
        <f>VLOOKUP(B1816,'Product Category'!$A$2:$B$4,2,0)</f>
        <v>Office Supplies</v>
      </c>
      <c r="D1816" s="8">
        <v>42172</v>
      </c>
      <c r="E1816" s="8">
        <v>42177</v>
      </c>
      <c r="F1816">
        <f>VLOOKUP(A1816,OrderProduct!A1816:F3767,6,0)</f>
        <v>929.57</v>
      </c>
    </row>
    <row r="1817" spans="1:6">
      <c r="A1817">
        <v>3167</v>
      </c>
      <c r="B1817">
        <f>VLOOKUP(A1817,OrderProduct!A1817:O3768,15,0)</f>
        <v>2</v>
      </c>
      <c r="C1817" t="str">
        <f>VLOOKUP(B1817,'Product Category'!$A$2:$B$4,2,0)</f>
        <v>Office Supplies</v>
      </c>
      <c r="D1817" s="8">
        <v>42172</v>
      </c>
      <c r="E1817" s="8">
        <v>42174</v>
      </c>
      <c r="F1817">
        <f>VLOOKUP(A1817,OrderProduct!A1817:F3768,6,0)</f>
        <v>152.05</v>
      </c>
    </row>
    <row r="1818" spans="1:6">
      <c r="A1818">
        <v>3169</v>
      </c>
      <c r="B1818">
        <f>VLOOKUP(A1818,OrderProduct!A1818:O3769,15,0)</f>
        <v>2</v>
      </c>
      <c r="C1818" t="str">
        <f>VLOOKUP(B1818,'Product Category'!$A$2:$B$4,2,0)</f>
        <v>Office Supplies</v>
      </c>
      <c r="D1818" s="8">
        <v>42172</v>
      </c>
      <c r="E1818" s="8">
        <v>42173</v>
      </c>
      <c r="F1818">
        <f>VLOOKUP(A1818,OrderProduct!A1818:F3769,6,0)</f>
        <v>49.1</v>
      </c>
    </row>
    <row r="1819" spans="1:6">
      <c r="A1819">
        <v>3170</v>
      </c>
      <c r="B1819">
        <f>VLOOKUP(A1819,OrderProduct!A1819:O3770,15,0)</f>
        <v>2</v>
      </c>
      <c r="C1819" t="str">
        <f>VLOOKUP(B1819,'Product Category'!$A$2:$B$4,2,0)</f>
        <v>Office Supplies</v>
      </c>
      <c r="D1819" s="8">
        <v>42172</v>
      </c>
      <c r="E1819" s="8">
        <v>42173</v>
      </c>
      <c r="F1819">
        <f>VLOOKUP(A1819,OrderProduct!A1819:F3770,6,0)</f>
        <v>246.44</v>
      </c>
    </row>
    <row r="1820" spans="1:6">
      <c r="A1820">
        <v>3176</v>
      </c>
      <c r="B1820">
        <f>VLOOKUP(A1820,OrderProduct!A1820:O3771,15,0)</f>
        <v>3</v>
      </c>
      <c r="C1820" t="str">
        <f>VLOOKUP(B1820,'Product Category'!$A$2:$B$4,2,0)</f>
        <v>Technology</v>
      </c>
      <c r="D1820" s="8">
        <v>42172</v>
      </c>
      <c r="E1820" s="8">
        <v>42173</v>
      </c>
      <c r="F1820">
        <f>VLOOKUP(A1820,OrderProduct!A1820:F3771,6,0)</f>
        <v>575.07</v>
      </c>
    </row>
    <row r="1821" spans="1:6">
      <c r="A1821">
        <v>3176</v>
      </c>
      <c r="B1821">
        <f>VLOOKUP(A1821,OrderProduct!A1821:O3772,15,0)</f>
        <v>1</v>
      </c>
      <c r="C1821" t="str">
        <f>VLOOKUP(B1821,'Product Category'!$A$2:$B$4,2,0)</f>
        <v>Furniture</v>
      </c>
      <c r="D1821" s="8">
        <v>42172</v>
      </c>
      <c r="E1821" s="8">
        <v>42173</v>
      </c>
      <c r="F1821">
        <f>VLOOKUP(A1821,OrderProduct!A1821:F3772,6,0)</f>
        <v>1781.66</v>
      </c>
    </row>
    <row r="1822" spans="1:6">
      <c r="A1822">
        <v>3176</v>
      </c>
      <c r="B1822">
        <f>VLOOKUP(A1822,OrderProduct!A1822:O3773,15,0)</f>
        <v>2</v>
      </c>
      <c r="C1822" t="str">
        <f>VLOOKUP(B1822,'Product Category'!$A$2:$B$4,2,0)</f>
        <v>Office Supplies</v>
      </c>
      <c r="D1822" s="8">
        <v>42172</v>
      </c>
      <c r="E1822" s="8">
        <v>42174</v>
      </c>
      <c r="F1822">
        <f>VLOOKUP(A1822,OrderProduct!A1822:F3773,6,0)</f>
        <v>940.64</v>
      </c>
    </row>
    <row r="1823" spans="1:6">
      <c r="A1823">
        <v>3177</v>
      </c>
      <c r="B1823">
        <f>VLOOKUP(A1823,OrderProduct!A1823:O3774,15,0)</f>
        <v>1</v>
      </c>
      <c r="C1823" t="str">
        <f>VLOOKUP(B1823,'Product Category'!$A$2:$B$4,2,0)</f>
        <v>Furniture</v>
      </c>
      <c r="D1823" s="8">
        <v>42172</v>
      </c>
      <c r="E1823" s="8">
        <v>42177</v>
      </c>
      <c r="F1823">
        <f>VLOOKUP(A1823,OrderProduct!A1823:F3774,6,0)</f>
        <v>439.27</v>
      </c>
    </row>
    <row r="1824" spans="1:6">
      <c r="A1824">
        <v>3177</v>
      </c>
      <c r="B1824">
        <f>VLOOKUP(A1824,OrderProduct!A1824:O3775,15,0)</f>
        <v>2</v>
      </c>
      <c r="C1824" t="str">
        <f>VLOOKUP(B1824,'Product Category'!$A$2:$B$4,2,0)</f>
        <v>Office Supplies</v>
      </c>
      <c r="D1824" s="8">
        <v>42172</v>
      </c>
      <c r="E1824" s="8">
        <v>42177</v>
      </c>
      <c r="F1824">
        <f>VLOOKUP(A1824,OrderProduct!A1824:F3775,6,0)</f>
        <v>42.46</v>
      </c>
    </row>
    <row r="1825" spans="1:6">
      <c r="A1825">
        <v>3179</v>
      </c>
      <c r="B1825">
        <f>VLOOKUP(A1825,OrderProduct!A1825:O3776,15,0)</f>
        <v>2</v>
      </c>
      <c r="C1825" t="str">
        <f>VLOOKUP(B1825,'Product Category'!$A$2:$B$4,2,0)</f>
        <v>Office Supplies</v>
      </c>
      <c r="D1825" s="8">
        <v>42172</v>
      </c>
      <c r="E1825" s="8">
        <v>42174</v>
      </c>
      <c r="F1825">
        <f>VLOOKUP(A1825,OrderProduct!A1825:F3776,6,0)</f>
        <v>314.06</v>
      </c>
    </row>
    <row r="1826" spans="1:6">
      <c r="A1826">
        <v>3187</v>
      </c>
      <c r="B1826">
        <f>VLOOKUP(A1826,OrderProduct!A1826:O3777,15,0)</f>
        <v>1</v>
      </c>
      <c r="C1826" t="str">
        <f>VLOOKUP(B1826,'Product Category'!$A$2:$B$4,2,0)</f>
        <v>Furniture</v>
      </c>
      <c r="D1826" s="8">
        <v>42172</v>
      </c>
      <c r="E1826" s="8">
        <v>42173</v>
      </c>
      <c r="F1826">
        <f>VLOOKUP(A1826,OrderProduct!A1826:F3777,6,0)</f>
        <v>1009.99</v>
      </c>
    </row>
    <row r="1827" spans="1:6">
      <c r="A1827">
        <v>3191</v>
      </c>
      <c r="B1827">
        <f>VLOOKUP(A1827,OrderProduct!A1827:O3778,15,0)</f>
        <v>3</v>
      </c>
      <c r="C1827" t="str">
        <f>VLOOKUP(B1827,'Product Category'!$A$2:$B$4,2,0)</f>
        <v>Technology</v>
      </c>
      <c r="D1827" s="8">
        <v>42172</v>
      </c>
      <c r="E1827" s="8">
        <v>42174</v>
      </c>
      <c r="F1827">
        <f>VLOOKUP(A1827,OrderProduct!A1827:F3778,6,0)</f>
        <v>92.16</v>
      </c>
    </row>
    <row r="1828" spans="1:6">
      <c r="A1828">
        <v>3191</v>
      </c>
      <c r="B1828">
        <f>VLOOKUP(A1828,OrderProduct!A1828:O3779,15,0)</f>
        <v>2</v>
      </c>
      <c r="C1828" t="str">
        <f>VLOOKUP(B1828,'Product Category'!$A$2:$B$4,2,0)</f>
        <v>Office Supplies</v>
      </c>
      <c r="D1828" s="8">
        <v>42172</v>
      </c>
      <c r="E1828" s="8">
        <v>42176</v>
      </c>
      <c r="F1828">
        <f>VLOOKUP(A1828,OrderProduct!A1828:F3779,6,0)</f>
        <v>2589.01</v>
      </c>
    </row>
    <row r="1829" spans="1:6">
      <c r="A1829">
        <v>3194</v>
      </c>
      <c r="B1829">
        <f>VLOOKUP(A1829,OrderProduct!A1829:O3780,15,0)</f>
        <v>2</v>
      </c>
      <c r="C1829" t="str">
        <f>VLOOKUP(B1829,'Product Category'!$A$2:$B$4,2,0)</f>
        <v>Office Supplies</v>
      </c>
      <c r="D1829" s="8">
        <v>42172</v>
      </c>
      <c r="E1829" s="8">
        <v>42176</v>
      </c>
      <c r="F1829">
        <f>VLOOKUP(A1829,OrderProduct!A1829:F3780,6,0)</f>
        <v>1893.93</v>
      </c>
    </row>
    <row r="1830" spans="1:6">
      <c r="A1830">
        <v>3194</v>
      </c>
      <c r="B1830">
        <f>VLOOKUP(A1830,OrderProduct!A1830:O3781,15,0)</f>
        <v>2</v>
      </c>
      <c r="C1830" t="str">
        <f>VLOOKUP(B1830,'Product Category'!$A$2:$B$4,2,0)</f>
        <v>Office Supplies</v>
      </c>
      <c r="D1830" s="8">
        <v>42172</v>
      </c>
      <c r="E1830" s="8">
        <v>42177</v>
      </c>
      <c r="F1830">
        <f>VLOOKUP(A1830,OrderProduct!A1830:F3781,6,0)</f>
        <v>107.95</v>
      </c>
    </row>
    <row r="1831" spans="1:6">
      <c r="A1831">
        <v>3196</v>
      </c>
      <c r="B1831">
        <f>VLOOKUP(A1831,OrderProduct!A1831:O3782,15,0)</f>
        <v>3</v>
      </c>
      <c r="C1831" t="str">
        <f>VLOOKUP(B1831,'Product Category'!$A$2:$B$4,2,0)</f>
        <v>Technology</v>
      </c>
      <c r="D1831" s="8">
        <v>42173</v>
      </c>
      <c r="E1831" s="8">
        <v>42174</v>
      </c>
      <c r="F1831">
        <f>VLOOKUP(A1831,OrderProduct!A1831:F3782,6,0)</f>
        <v>1714.93</v>
      </c>
    </row>
    <row r="1832" spans="1:6">
      <c r="A1832">
        <v>3197</v>
      </c>
      <c r="B1832">
        <f>VLOOKUP(A1832,OrderProduct!A1832:O3783,15,0)</f>
        <v>3</v>
      </c>
      <c r="C1832" t="str">
        <f>VLOOKUP(B1832,'Product Category'!$A$2:$B$4,2,0)</f>
        <v>Technology</v>
      </c>
      <c r="D1832" s="8">
        <v>42173</v>
      </c>
      <c r="E1832" s="8">
        <v>42174</v>
      </c>
      <c r="F1832">
        <f>VLOOKUP(A1832,OrderProduct!A1832:F3783,6,0)</f>
        <v>1494.63</v>
      </c>
    </row>
    <row r="1833" spans="1:6">
      <c r="A1833">
        <v>3205</v>
      </c>
      <c r="B1833">
        <f>VLOOKUP(A1833,OrderProduct!A1833:O3784,15,0)</f>
        <v>2</v>
      </c>
      <c r="C1833" t="str">
        <f>VLOOKUP(B1833,'Product Category'!$A$2:$B$4,2,0)</f>
        <v>Office Supplies</v>
      </c>
      <c r="D1833" s="8">
        <v>42173</v>
      </c>
      <c r="E1833" s="8">
        <v>42174</v>
      </c>
      <c r="F1833">
        <f>VLOOKUP(A1833,OrderProduct!A1833:F3784,6,0)</f>
        <v>127.83</v>
      </c>
    </row>
    <row r="1834" spans="1:6">
      <c r="A1834">
        <v>3206</v>
      </c>
      <c r="B1834">
        <f>VLOOKUP(A1834,OrderProduct!A1834:O3785,15,0)</f>
        <v>3</v>
      </c>
      <c r="C1834" t="str">
        <f>VLOOKUP(B1834,'Product Category'!$A$2:$B$4,2,0)</f>
        <v>Technology</v>
      </c>
      <c r="D1834" s="8">
        <v>42173</v>
      </c>
      <c r="E1834" s="8">
        <v>42175</v>
      </c>
      <c r="F1834">
        <f>VLOOKUP(A1834,OrderProduct!A1834:F3785,6,0)</f>
        <v>289.88</v>
      </c>
    </row>
    <row r="1835" spans="1:6">
      <c r="A1835">
        <v>3206</v>
      </c>
      <c r="B1835">
        <f>VLOOKUP(A1835,OrderProduct!A1835:O3786,15,0)</f>
        <v>1</v>
      </c>
      <c r="C1835" t="str">
        <f>VLOOKUP(B1835,'Product Category'!$A$2:$B$4,2,0)</f>
        <v>Furniture</v>
      </c>
      <c r="D1835" s="8">
        <v>42173</v>
      </c>
      <c r="E1835" s="8">
        <v>42180</v>
      </c>
      <c r="F1835">
        <f>VLOOKUP(A1835,OrderProduct!A1835:F3786,6,0)</f>
        <v>414.49</v>
      </c>
    </row>
    <row r="1836" spans="1:6">
      <c r="A1836">
        <v>3206</v>
      </c>
      <c r="B1836">
        <f>VLOOKUP(A1836,OrderProduct!A1836:O3787,15,0)</f>
        <v>2</v>
      </c>
      <c r="C1836" t="str">
        <f>VLOOKUP(B1836,'Product Category'!$A$2:$B$4,2,0)</f>
        <v>Office Supplies</v>
      </c>
      <c r="D1836" s="8">
        <v>42173</v>
      </c>
      <c r="E1836" s="8">
        <v>42174</v>
      </c>
      <c r="F1836">
        <f>VLOOKUP(A1836,OrderProduct!A1836:F3787,6,0)</f>
        <v>469.69</v>
      </c>
    </row>
    <row r="1837" spans="1:6">
      <c r="A1837">
        <v>3209</v>
      </c>
      <c r="B1837">
        <f>VLOOKUP(A1837,OrderProduct!A1837:O3788,15,0)</f>
        <v>3</v>
      </c>
      <c r="C1837" t="str">
        <f>VLOOKUP(B1837,'Product Category'!$A$2:$B$4,2,0)</f>
        <v>Technology</v>
      </c>
      <c r="D1837" s="8">
        <v>42173</v>
      </c>
      <c r="E1837" s="8">
        <v>42177</v>
      </c>
      <c r="F1837">
        <f>VLOOKUP(A1837,OrderProduct!A1837:F3788,6,0)</f>
        <v>8585.67</v>
      </c>
    </row>
    <row r="1838" spans="1:6">
      <c r="A1838">
        <v>3211</v>
      </c>
      <c r="B1838">
        <f>VLOOKUP(A1838,OrderProduct!A1838:O3789,15,0)</f>
        <v>2</v>
      </c>
      <c r="C1838" t="str">
        <f>VLOOKUP(B1838,'Product Category'!$A$2:$B$4,2,0)</f>
        <v>Office Supplies</v>
      </c>
      <c r="D1838" s="8">
        <v>42173</v>
      </c>
      <c r="E1838" s="8">
        <v>42177</v>
      </c>
      <c r="F1838">
        <f>VLOOKUP(A1838,OrderProduct!A1838:F3789,6,0)</f>
        <v>1700.38</v>
      </c>
    </row>
    <row r="1839" spans="1:6">
      <c r="A1839">
        <v>3211</v>
      </c>
      <c r="B1839">
        <f>VLOOKUP(A1839,OrderProduct!A1839:O3790,15,0)</f>
        <v>3</v>
      </c>
      <c r="C1839" t="str">
        <f>VLOOKUP(B1839,'Product Category'!$A$2:$B$4,2,0)</f>
        <v>Technology</v>
      </c>
      <c r="D1839" s="8">
        <v>42174</v>
      </c>
      <c r="E1839" s="8">
        <v>42177</v>
      </c>
      <c r="F1839">
        <f>VLOOKUP(A1839,OrderProduct!A1839:F3790,6,0)</f>
        <v>35.96</v>
      </c>
    </row>
    <row r="1840" spans="1:6">
      <c r="A1840">
        <v>3221</v>
      </c>
      <c r="B1840">
        <f>VLOOKUP(A1840,OrderProduct!A1840:O3791,15,0)</f>
        <v>2</v>
      </c>
      <c r="C1840" t="str">
        <f>VLOOKUP(B1840,'Product Category'!$A$2:$B$4,2,0)</f>
        <v>Office Supplies</v>
      </c>
      <c r="D1840" s="8">
        <v>42174</v>
      </c>
      <c r="E1840" s="8">
        <v>42175</v>
      </c>
      <c r="F1840">
        <f>VLOOKUP(A1840,OrderProduct!A1840:F3791,6,0)</f>
        <v>292.37</v>
      </c>
    </row>
    <row r="1841" spans="1:6">
      <c r="A1841">
        <v>3222</v>
      </c>
      <c r="B1841">
        <f>VLOOKUP(A1841,OrderProduct!A1841:O3792,15,0)</f>
        <v>3</v>
      </c>
      <c r="C1841" t="str">
        <f>VLOOKUP(B1841,'Product Category'!$A$2:$B$4,2,0)</f>
        <v>Technology</v>
      </c>
      <c r="D1841" s="8">
        <v>42174</v>
      </c>
      <c r="E1841" s="8">
        <v>42175</v>
      </c>
      <c r="F1841">
        <f>VLOOKUP(A1841,OrderProduct!A1841:F3792,6,0)</f>
        <v>682.79</v>
      </c>
    </row>
    <row r="1842" spans="1:6">
      <c r="A1842">
        <v>3222</v>
      </c>
      <c r="B1842">
        <f>VLOOKUP(A1842,OrderProduct!A1842:O3793,15,0)</f>
        <v>3</v>
      </c>
      <c r="C1842" t="str">
        <f>VLOOKUP(B1842,'Product Category'!$A$2:$B$4,2,0)</f>
        <v>Technology</v>
      </c>
      <c r="D1842" s="8">
        <v>42174</v>
      </c>
      <c r="E1842" s="8">
        <v>42176</v>
      </c>
      <c r="F1842">
        <f>VLOOKUP(A1842,OrderProduct!A1842:F3793,6,0)</f>
        <v>125.77</v>
      </c>
    </row>
    <row r="1843" spans="1:6">
      <c r="A1843">
        <v>3224</v>
      </c>
      <c r="B1843">
        <f>VLOOKUP(A1843,OrderProduct!A1843:O3794,15,0)</f>
        <v>1</v>
      </c>
      <c r="C1843" t="str">
        <f>VLOOKUP(B1843,'Product Category'!$A$2:$B$4,2,0)</f>
        <v>Furniture</v>
      </c>
      <c r="D1843" s="8">
        <v>42174</v>
      </c>
      <c r="E1843" s="8">
        <v>42176</v>
      </c>
      <c r="F1843">
        <f>VLOOKUP(A1843,OrderProduct!A1843:F3794,6,0)</f>
        <v>3918.98</v>
      </c>
    </row>
    <row r="1844" spans="1:6">
      <c r="A1844">
        <v>3225</v>
      </c>
      <c r="B1844">
        <f>VLOOKUP(A1844,OrderProduct!A1844:O3795,15,0)</f>
        <v>2</v>
      </c>
      <c r="C1844" t="str">
        <f>VLOOKUP(B1844,'Product Category'!$A$2:$B$4,2,0)</f>
        <v>Office Supplies</v>
      </c>
      <c r="D1844" s="8">
        <v>42174</v>
      </c>
      <c r="E1844" s="8">
        <v>42176</v>
      </c>
      <c r="F1844">
        <f>VLOOKUP(A1844,OrderProduct!A1844:F3795,6,0)</f>
        <v>257.52</v>
      </c>
    </row>
    <row r="1845" spans="1:6">
      <c r="A1845">
        <v>3226</v>
      </c>
      <c r="B1845">
        <f>VLOOKUP(A1845,OrderProduct!A1845:O3796,15,0)</f>
        <v>2</v>
      </c>
      <c r="C1845" t="str">
        <f>VLOOKUP(B1845,'Product Category'!$A$2:$B$4,2,0)</f>
        <v>Office Supplies</v>
      </c>
      <c r="D1845" s="8">
        <v>42174</v>
      </c>
      <c r="E1845" s="8">
        <v>42177</v>
      </c>
      <c r="F1845">
        <f>VLOOKUP(A1845,OrderProduct!A1845:F3796,6,0)</f>
        <v>411.64</v>
      </c>
    </row>
    <row r="1846" spans="1:6">
      <c r="A1846">
        <v>3226</v>
      </c>
      <c r="B1846">
        <f>VLOOKUP(A1846,OrderProduct!A1846:O3797,15,0)</f>
        <v>1</v>
      </c>
      <c r="C1846" t="str">
        <f>VLOOKUP(B1846,'Product Category'!$A$2:$B$4,2,0)</f>
        <v>Furniture</v>
      </c>
      <c r="D1846" s="8">
        <v>42174</v>
      </c>
      <c r="E1846" s="8">
        <v>42176</v>
      </c>
      <c r="F1846">
        <f>VLOOKUP(A1846,OrderProduct!A1846:F3797,6,0)</f>
        <v>8.3</v>
      </c>
    </row>
    <row r="1847" spans="1:6">
      <c r="A1847">
        <v>3226</v>
      </c>
      <c r="B1847">
        <f>VLOOKUP(A1847,OrderProduct!A1847:O3798,15,0)</f>
        <v>2</v>
      </c>
      <c r="C1847" t="str">
        <f>VLOOKUP(B1847,'Product Category'!$A$2:$B$4,2,0)</f>
        <v>Office Supplies</v>
      </c>
      <c r="D1847" s="8">
        <v>42174</v>
      </c>
      <c r="E1847" s="8">
        <v>42174</v>
      </c>
      <c r="F1847">
        <f>VLOOKUP(A1847,OrderProduct!A1847:F3798,6,0)</f>
        <v>10.04</v>
      </c>
    </row>
    <row r="1848" spans="1:6">
      <c r="A1848">
        <v>3226</v>
      </c>
      <c r="B1848">
        <f>VLOOKUP(A1848,OrderProduct!A1848:O3799,15,0)</f>
        <v>3</v>
      </c>
      <c r="C1848" t="str">
        <f>VLOOKUP(B1848,'Product Category'!$A$2:$B$4,2,0)</f>
        <v>Technology</v>
      </c>
      <c r="D1848" s="8">
        <v>42174</v>
      </c>
      <c r="E1848" s="8">
        <v>42176</v>
      </c>
      <c r="F1848">
        <f>VLOOKUP(A1848,OrderProduct!A1848:F3799,6,0)</f>
        <v>19.73</v>
      </c>
    </row>
    <row r="1849" spans="1:6">
      <c r="A1849">
        <v>3229</v>
      </c>
      <c r="B1849">
        <f>VLOOKUP(A1849,OrderProduct!A1849:O3800,15,0)</f>
        <v>2</v>
      </c>
      <c r="C1849" t="str">
        <f>VLOOKUP(B1849,'Product Category'!$A$2:$B$4,2,0)</f>
        <v>Office Supplies</v>
      </c>
      <c r="D1849" s="8">
        <v>42175</v>
      </c>
      <c r="E1849" s="8">
        <v>42177</v>
      </c>
      <c r="F1849">
        <f>VLOOKUP(A1849,OrderProduct!A1849:F3800,6,0)</f>
        <v>615.54</v>
      </c>
    </row>
    <row r="1850" spans="1:6">
      <c r="A1850">
        <v>3230</v>
      </c>
      <c r="B1850">
        <f>VLOOKUP(A1850,OrderProduct!A1850:O3801,15,0)</f>
        <v>3</v>
      </c>
      <c r="C1850" t="str">
        <f>VLOOKUP(B1850,'Product Category'!$A$2:$B$4,2,0)</f>
        <v>Technology</v>
      </c>
      <c r="D1850" s="8">
        <v>42175</v>
      </c>
      <c r="E1850" s="8">
        <v>42177</v>
      </c>
      <c r="F1850">
        <f>VLOOKUP(A1850,OrderProduct!A1850:F3801,6,0)</f>
        <v>29.92</v>
      </c>
    </row>
    <row r="1851" spans="1:6">
      <c r="A1851">
        <v>3230</v>
      </c>
      <c r="B1851">
        <f>VLOOKUP(A1851,OrderProduct!A1851:O3802,15,0)</f>
        <v>2</v>
      </c>
      <c r="C1851" t="str">
        <f>VLOOKUP(B1851,'Product Category'!$A$2:$B$4,2,0)</f>
        <v>Office Supplies</v>
      </c>
      <c r="D1851" s="8">
        <v>42175</v>
      </c>
      <c r="E1851" s="8">
        <v>42178</v>
      </c>
      <c r="F1851">
        <f>VLOOKUP(A1851,OrderProduct!A1851:F3802,6,0)</f>
        <v>281.82</v>
      </c>
    </row>
    <row r="1852" spans="1:6">
      <c r="A1852">
        <v>3230</v>
      </c>
      <c r="B1852">
        <f>VLOOKUP(A1852,OrderProduct!A1852:O3803,15,0)</f>
        <v>2</v>
      </c>
      <c r="C1852" t="str">
        <f>VLOOKUP(B1852,'Product Category'!$A$2:$B$4,2,0)</f>
        <v>Office Supplies</v>
      </c>
      <c r="D1852" s="8">
        <v>42175</v>
      </c>
      <c r="E1852" s="8">
        <v>42178</v>
      </c>
      <c r="F1852">
        <f>VLOOKUP(A1852,OrderProduct!A1852:F3803,6,0)</f>
        <v>3902.09</v>
      </c>
    </row>
    <row r="1853" spans="1:6">
      <c r="A1853">
        <v>3238</v>
      </c>
      <c r="B1853">
        <f>VLOOKUP(A1853,OrderProduct!A1853:O3804,15,0)</f>
        <v>3</v>
      </c>
      <c r="C1853" t="str">
        <f>VLOOKUP(B1853,'Product Category'!$A$2:$B$4,2,0)</f>
        <v>Technology</v>
      </c>
      <c r="D1853" s="8">
        <v>42175</v>
      </c>
      <c r="E1853" s="8">
        <v>42182</v>
      </c>
      <c r="F1853">
        <f>VLOOKUP(A1853,OrderProduct!A1853:F3804,6,0)</f>
        <v>14.18</v>
      </c>
    </row>
    <row r="1854" spans="1:6">
      <c r="A1854">
        <v>3243</v>
      </c>
      <c r="B1854">
        <f>VLOOKUP(A1854,OrderProduct!A1854:O3805,15,0)</f>
        <v>3</v>
      </c>
      <c r="C1854" t="str">
        <f>VLOOKUP(B1854,'Product Category'!$A$2:$B$4,2,0)</f>
        <v>Technology</v>
      </c>
      <c r="D1854" s="8">
        <v>42175</v>
      </c>
      <c r="E1854" s="8">
        <v>42177</v>
      </c>
      <c r="F1854">
        <f>VLOOKUP(A1854,OrderProduct!A1854:F3805,6,0)</f>
        <v>4146.28</v>
      </c>
    </row>
    <row r="1855" spans="1:6">
      <c r="A1855">
        <v>3246</v>
      </c>
      <c r="B1855">
        <f>VLOOKUP(A1855,OrderProduct!A1855:O3806,15,0)</f>
        <v>2</v>
      </c>
      <c r="C1855" t="str">
        <f>VLOOKUP(B1855,'Product Category'!$A$2:$B$4,2,0)</f>
        <v>Office Supplies</v>
      </c>
      <c r="D1855" s="8">
        <v>42175</v>
      </c>
      <c r="E1855" s="8">
        <v>42176</v>
      </c>
      <c r="F1855">
        <f>VLOOKUP(A1855,OrderProduct!A1855:F3806,6,0)</f>
        <v>290.24</v>
      </c>
    </row>
    <row r="1856" spans="1:6">
      <c r="A1856">
        <v>3248</v>
      </c>
      <c r="B1856">
        <f>VLOOKUP(A1856,OrderProduct!A1856:O3807,15,0)</f>
        <v>2</v>
      </c>
      <c r="C1856" t="str">
        <f>VLOOKUP(B1856,'Product Category'!$A$2:$B$4,2,0)</f>
        <v>Office Supplies</v>
      </c>
      <c r="D1856" s="8">
        <v>42175</v>
      </c>
      <c r="E1856" s="8">
        <v>42177</v>
      </c>
      <c r="F1856">
        <f>VLOOKUP(A1856,OrderProduct!A1856:F3807,6,0)</f>
        <v>971.4</v>
      </c>
    </row>
    <row r="1857" spans="1:6">
      <c r="A1857">
        <v>3249</v>
      </c>
      <c r="B1857">
        <f>VLOOKUP(A1857,OrderProduct!A1857:O3808,15,0)</f>
        <v>2</v>
      </c>
      <c r="C1857" t="str">
        <f>VLOOKUP(B1857,'Product Category'!$A$2:$B$4,2,0)</f>
        <v>Office Supplies</v>
      </c>
      <c r="D1857" s="8">
        <v>42175</v>
      </c>
      <c r="E1857" s="8">
        <v>42177</v>
      </c>
      <c r="F1857">
        <f>VLOOKUP(A1857,OrderProduct!A1857:F3808,6,0)</f>
        <v>193.51</v>
      </c>
    </row>
    <row r="1858" spans="1:6">
      <c r="A1858">
        <v>3251</v>
      </c>
      <c r="B1858">
        <f>VLOOKUP(A1858,OrderProduct!A1858:O3809,15,0)</f>
        <v>2</v>
      </c>
      <c r="C1858" t="str">
        <f>VLOOKUP(B1858,'Product Category'!$A$2:$B$4,2,0)</f>
        <v>Office Supplies</v>
      </c>
      <c r="D1858" s="8">
        <v>42175</v>
      </c>
      <c r="E1858" s="8">
        <v>42177</v>
      </c>
      <c r="F1858">
        <f>VLOOKUP(A1858,OrderProduct!A1858:F3809,6,0)</f>
        <v>157.81</v>
      </c>
    </row>
    <row r="1859" spans="1:6">
      <c r="A1859">
        <v>3252</v>
      </c>
      <c r="B1859">
        <f>VLOOKUP(A1859,OrderProduct!A1859:O3810,15,0)</f>
        <v>2</v>
      </c>
      <c r="C1859" t="str">
        <f>VLOOKUP(B1859,'Product Category'!$A$2:$B$4,2,0)</f>
        <v>Office Supplies</v>
      </c>
      <c r="D1859" s="8">
        <v>42175</v>
      </c>
      <c r="E1859" s="8">
        <v>42177</v>
      </c>
      <c r="F1859">
        <f>VLOOKUP(A1859,OrderProduct!A1859:F3810,6,0)</f>
        <v>19.44</v>
      </c>
    </row>
    <row r="1860" spans="1:6">
      <c r="A1860">
        <v>3252</v>
      </c>
      <c r="B1860">
        <f>VLOOKUP(A1860,OrderProduct!A1860:O3811,15,0)</f>
        <v>2</v>
      </c>
      <c r="C1860" t="str">
        <f>VLOOKUP(B1860,'Product Category'!$A$2:$B$4,2,0)</f>
        <v>Office Supplies</v>
      </c>
      <c r="D1860" s="8">
        <v>42175</v>
      </c>
      <c r="E1860" s="8">
        <v>42176</v>
      </c>
      <c r="F1860">
        <f>VLOOKUP(A1860,OrderProduct!A1860:F3811,6,0)</f>
        <v>4636.63</v>
      </c>
    </row>
    <row r="1861" spans="1:6">
      <c r="A1861">
        <v>3255</v>
      </c>
      <c r="B1861">
        <f>VLOOKUP(A1861,OrderProduct!A1861:O3812,15,0)</f>
        <v>3</v>
      </c>
      <c r="C1861" t="str">
        <f>VLOOKUP(B1861,'Product Category'!$A$2:$B$4,2,0)</f>
        <v>Technology</v>
      </c>
      <c r="D1861" s="8">
        <v>42175</v>
      </c>
      <c r="E1861" s="8">
        <v>42176</v>
      </c>
      <c r="F1861">
        <f>VLOOKUP(A1861,OrderProduct!A1861:F3812,6,0)</f>
        <v>761.16</v>
      </c>
    </row>
    <row r="1862" spans="1:6">
      <c r="A1862">
        <v>3257</v>
      </c>
      <c r="B1862">
        <f>VLOOKUP(A1862,OrderProduct!A1862:O3813,15,0)</f>
        <v>1</v>
      </c>
      <c r="C1862" t="str">
        <f>VLOOKUP(B1862,'Product Category'!$A$2:$B$4,2,0)</f>
        <v>Furniture</v>
      </c>
      <c r="D1862" s="8">
        <v>42176</v>
      </c>
      <c r="E1862" s="8">
        <v>42178</v>
      </c>
      <c r="F1862">
        <f>VLOOKUP(A1862,OrderProduct!A1862:F3813,6,0)</f>
        <v>20.03</v>
      </c>
    </row>
    <row r="1863" spans="1:6">
      <c r="A1863">
        <v>3257</v>
      </c>
      <c r="B1863">
        <f>VLOOKUP(A1863,OrderProduct!A1863:O3814,15,0)</f>
        <v>1</v>
      </c>
      <c r="C1863" t="str">
        <f>VLOOKUP(B1863,'Product Category'!$A$2:$B$4,2,0)</f>
        <v>Furniture</v>
      </c>
      <c r="D1863" s="8">
        <v>42176</v>
      </c>
      <c r="E1863" s="8">
        <v>42179</v>
      </c>
      <c r="F1863">
        <f>VLOOKUP(A1863,OrderProduct!A1863:F3814,6,0)</f>
        <v>84.56</v>
      </c>
    </row>
    <row r="1864" spans="1:6">
      <c r="A1864">
        <v>3258</v>
      </c>
      <c r="B1864">
        <f>VLOOKUP(A1864,OrderProduct!A1864:O3815,15,0)</f>
        <v>3</v>
      </c>
      <c r="C1864" t="str">
        <f>VLOOKUP(B1864,'Product Category'!$A$2:$B$4,2,0)</f>
        <v>Technology</v>
      </c>
      <c r="D1864" s="8">
        <v>42176</v>
      </c>
      <c r="E1864" s="8">
        <v>42179</v>
      </c>
      <c r="F1864">
        <f>VLOOKUP(A1864,OrderProduct!A1864:F3815,6,0)</f>
        <v>70.71</v>
      </c>
    </row>
    <row r="1865" spans="1:6">
      <c r="A1865">
        <v>3261</v>
      </c>
      <c r="B1865">
        <f>VLOOKUP(A1865,OrderProduct!A1865:O3816,15,0)</f>
        <v>1</v>
      </c>
      <c r="C1865" t="str">
        <f>VLOOKUP(B1865,'Product Category'!$A$2:$B$4,2,0)</f>
        <v>Furniture</v>
      </c>
      <c r="D1865" s="8">
        <v>42176</v>
      </c>
      <c r="E1865" s="8">
        <v>42177</v>
      </c>
      <c r="F1865">
        <f>VLOOKUP(A1865,OrderProduct!A1865:F3816,6,0)</f>
        <v>269.33</v>
      </c>
    </row>
    <row r="1866" spans="1:6">
      <c r="A1866">
        <v>3264</v>
      </c>
      <c r="B1866">
        <f>VLOOKUP(A1866,OrderProduct!A1866:O3817,15,0)</f>
        <v>2</v>
      </c>
      <c r="C1866" t="str">
        <f>VLOOKUP(B1866,'Product Category'!$A$2:$B$4,2,0)</f>
        <v>Office Supplies</v>
      </c>
      <c r="D1866" s="8">
        <v>42176</v>
      </c>
      <c r="E1866" s="8">
        <v>42177</v>
      </c>
      <c r="F1866">
        <f>VLOOKUP(A1866,OrderProduct!A1866:F3817,6,0)</f>
        <v>3845.35</v>
      </c>
    </row>
    <row r="1867" spans="1:6">
      <c r="A1867">
        <v>3266</v>
      </c>
      <c r="B1867">
        <f>VLOOKUP(A1867,OrderProduct!A1867:O3818,15,0)</f>
        <v>1</v>
      </c>
      <c r="C1867" t="str">
        <f>VLOOKUP(B1867,'Product Category'!$A$2:$B$4,2,0)</f>
        <v>Furniture</v>
      </c>
      <c r="D1867" s="8">
        <v>42176</v>
      </c>
      <c r="E1867" s="8">
        <v>42179</v>
      </c>
      <c r="F1867">
        <f>VLOOKUP(A1867,OrderProduct!A1867:F3818,6,0)</f>
        <v>3.77</v>
      </c>
    </row>
    <row r="1868" spans="1:6">
      <c r="A1868">
        <v>3269</v>
      </c>
      <c r="B1868">
        <f>VLOOKUP(A1868,OrderProduct!A1868:O3819,15,0)</f>
        <v>2</v>
      </c>
      <c r="C1868" t="str">
        <f>VLOOKUP(B1868,'Product Category'!$A$2:$B$4,2,0)</f>
        <v>Office Supplies</v>
      </c>
      <c r="D1868" s="8">
        <v>42176</v>
      </c>
      <c r="E1868" s="8">
        <v>42177</v>
      </c>
      <c r="F1868">
        <f>VLOOKUP(A1868,OrderProduct!A1868:F3819,6,0)</f>
        <v>928.92</v>
      </c>
    </row>
    <row r="1869" spans="1:6">
      <c r="A1869">
        <v>3275</v>
      </c>
      <c r="B1869">
        <f>VLOOKUP(A1869,OrderProduct!A1869:O3820,15,0)</f>
        <v>2</v>
      </c>
      <c r="C1869" t="str">
        <f>VLOOKUP(B1869,'Product Category'!$A$2:$B$4,2,0)</f>
        <v>Office Supplies</v>
      </c>
      <c r="D1869" s="8">
        <v>42177</v>
      </c>
      <c r="E1869" s="8">
        <v>42179</v>
      </c>
      <c r="F1869">
        <f>VLOOKUP(A1869,OrderProduct!A1869:F3820,6,0)</f>
        <v>343.54</v>
      </c>
    </row>
    <row r="1870" spans="1:6">
      <c r="A1870">
        <v>3275</v>
      </c>
      <c r="B1870">
        <f>VLOOKUP(A1870,OrderProduct!A1870:O3821,15,0)</f>
        <v>3</v>
      </c>
      <c r="C1870" t="str">
        <f>VLOOKUP(B1870,'Product Category'!$A$2:$B$4,2,0)</f>
        <v>Technology</v>
      </c>
      <c r="D1870" s="8">
        <v>42177</v>
      </c>
      <c r="E1870" s="8">
        <v>42178</v>
      </c>
      <c r="F1870">
        <f>VLOOKUP(A1870,OrderProduct!A1870:F3821,6,0)</f>
        <v>45</v>
      </c>
    </row>
    <row r="1871" spans="1:6">
      <c r="A1871">
        <v>3275</v>
      </c>
      <c r="B1871">
        <f>VLOOKUP(A1871,OrderProduct!A1871:O3822,15,0)</f>
        <v>2</v>
      </c>
      <c r="C1871" t="str">
        <f>VLOOKUP(B1871,'Product Category'!$A$2:$B$4,2,0)</f>
        <v>Office Supplies</v>
      </c>
      <c r="D1871" s="8">
        <v>42177</v>
      </c>
      <c r="E1871" s="8">
        <v>42181</v>
      </c>
      <c r="F1871">
        <f>VLOOKUP(A1871,OrderProduct!A1871:F3822,6,0)</f>
        <v>6569.07</v>
      </c>
    </row>
    <row r="1872" spans="1:6">
      <c r="A1872">
        <v>3279</v>
      </c>
      <c r="B1872">
        <f>VLOOKUP(A1872,OrderProduct!A1872:O3823,15,0)</f>
        <v>2</v>
      </c>
      <c r="C1872" t="str">
        <f>VLOOKUP(B1872,'Product Category'!$A$2:$B$4,2,0)</f>
        <v>Office Supplies</v>
      </c>
      <c r="D1872" s="8">
        <v>42177</v>
      </c>
      <c r="E1872" s="8">
        <v>42178</v>
      </c>
      <c r="F1872">
        <f>VLOOKUP(A1872,OrderProduct!A1872:F3823,6,0)</f>
        <v>15.95</v>
      </c>
    </row>
    <row r="1873" spans="1:6">
      <c r="A1873">
        <v>3279</v>
      </c>
      <c r="B1873">
        <f>VLOOKUP(A1873,OrderProduct!A1873:O3824,15,0)</f>
        <v>2</v>
      </c>
      <c r="C1873" t="str">
        <f>VLOOKUP(B1873,'Product Category'!$A$2:$B$4,2,0)</f>
        <v>Office Supplies</v>
      </c>
      <c r="D1873" s="8">
        <v>42177</v>
      </c>
      <c r="E1873" s="8">
        <v>42181</v>
      </c>
      <c r="F1873">
        <f>VLOOKUP(A1873,OrderProduct!A1873:F3824,6,0)</f>
        <v>42.35</v>
      </c>
    </row>
    <row r="1874" spans="1:6">
      <c r="A1874">
        <v>3279</v>
      </c>
      <c r="B1874">
        <f>VLOOKUP(A1874,OrderProduct!A1874:O3825,15,0)</f>
        <v>3</v>
      </c>
      <c r="C1874" t="str">
        <f>VLOOKUP(B1874,'Product Category'!$A$2:$B$4,2,0)</f>
        <v>Technology</v>
      </c>
      <c r="D1874" s="8">
        <v>42177</v>
      </c>
      <c r="E1874" s="8">
        <v>42182</v>
      </c>
      <c r="F1874">
        <f>VLOOKUP(A1874,OrderProduct!A1874:F3825,6,0)</f>
        <v>384.22</v>
      </c>
    </row>
    <row r="1875" spans="1:6">
      <c r="A1875">
        <v>3279</v>
      </c>
      <c r="B1875">
        <f>VLOOKUP(A1875,OrderProduct!A1875:O3826,15,0)</f>
        <v>3</v>
      </c>
      <c r="C1875" t="str">
        <f>VLOOKUP(B1875,'Product Category'!$A$2:$B$4,2,0)</f>
        <v>Technology</v>
      </c>
      <c r="D1875" s="8">
        <v>42177</v>
      </c>
      <c r="E1875" s="8">
        <v>42179</v>
      </c>
      <c r="F1875">
        <f>VLOOKUP(A1875,OrderProduct!A1875:F3826,6,0)</f>
        <v>178.68</v>
      </c>
    </row>
    <row r="1876" spans="1:6">
      <c r="A1876">
        <v>3283</v>
      </c>
      <c r="B1876">
        <f>VLOOKUP(A1876,OrderProduct!A1876:O3827,15,0)</f>
        <v>2</v>
      </c>
      <c r="C1876" t="str">
        <f>VLOOKUP(B1876,'Product Category'!$A$2:$B$4,2,0)</f>
        <v>Office Supplies</v>
      </c>
      <c r="D1876" s="8">
        <v>42177</v>
      </c>
      <c r="E1876" s="8">
        <v>42178</v>
      </c>
      <c r="F1876">
        <f>VLOOKUP(A1876,OrderProduct!A1876:F3827,6,0)</f>
        <v>79.39</v>
      </c>
    </row>
    <row r="1877" spans="1:6">
      <c r="A1877">
        <v>3283</v>
      </c>
      <c r="B1877">
        <f>VLOOKUP(A1877,OrderProduct!A1877:O3828,15,0)</f>
        <v>3</v>
      </c>
      <c r="C1877" t="str">
        <f>VLOOKUP(B1877,'Product Category'!$A$2:$B$4,2,0)</f>
        <v>Technology</v>
      </c>
      <c r="D1877" s="8">
        <v>42177</v>
      </c>
      <c r="E1877" s="8">
        <v>42178</v>
      </c>
      <c r="F1877">
        <f>VLOOKUP(A1877,OrderProduct!A1877:F3828,6,0)</f>
        <v>674.55</v>
      </c>
    </row>
    <row r="1878" spans="1:6">
      <c r="A1878">
        <v>3284</v>
      </c>
      <c r="B1878">
        <f>VLOOKUP(A1878,OrderProduct!A1878:O3829,15,0)</f>
        <v>1</v>
      </c>
      <c r="C1878" t="str">
        <f>VLOOKUP(B1878,'Product Category'!$A$2:$B$4,2,0)</f>
        <v>Furniture</v>
      </c>
      <c r="D1878" s="8">
        <v>42177</v>
      </c>
      <c r="E1878" s="8">
        <v>42179</v>
      </c>
      <c r="F1878">
        <f>VLOOKUP(A1878,OrderProduct!A1878:F3829,6,0)</f>
        <v>668.38</v>
      </c>
    </row>
    <row r="1879" spans="1:6">
      <c r="A1879">
        <v>3285</v>
      </c>
      <c r="B1879">
        <f>VLOOKUP(A1879,OrderProduct!A1879:O3830,15,0)</f>
        <v>3</v>
      </c>
      <c r="C1879" t="str">
        <f>VLOOKUP(B1879,'Product Category'!$A$2:$B$4,2,0)</f>
        <v>Technology</v>
      </c>
      <c r="D1879" s="8">
        <v>42177</v>
      </c>
      <c r="E1879" s="8">
        <v>42179</v>
      </c>
      <c r="F1879">
        <f>VLOOKUP(A1879,OrderProduct!A1879:F3830,6,0)</f>
        <v>1721.24</v>
      </c>
    </row>
    <row r="1880" spans="1:6">
      <c r="A1880">
        <v>3285</v>
      </c>
      <c r="B1880">
        <f>VLOOKUP(A1880,OrderProduct!A1880:O3831,15,0)</f>
        <v>2</v>
      </c>
      <c r="C1880" t="str">
        <f>VLOOKUP(B1880,'Product Category'!$A$2:$B$4,2,0)</f>
        <v>Office Supplies</v>
      </c>
      <c r="D1880" s="8">
        <v>42177</v>
      </c>
      <c r="E1880" s="8">
        <v>42178</v>
      </c>
      <c r="F1880">
        <f>VLOOKUP(A1880,OrderProduct!A1880:F3831,6,0)</f>
        <v>70.82</v>
      </c>
    </row>
    <row r="1881" spans="1:6">
      <c r="A1881">
        <v>3287</v>
      </c>
      <c r="B1881">
        <f>VLOOKUP(A1881,OrderProduct!A1881:O3832,15,0)</f>
        <v>2</v>
      </c>
      <c r="C1881" t="str">
        <f>VLOOKUP(B1881,'Product Category'!$A$2:$B$4,2,0)</f>
        <v>Office Supplies</v>
      </c>
      <c r="D1881" s="8">
        <v>42177</v>
      </c>
      <c r="E1881" s="8">
        <v>42179</v>
      </c>
      <c r="F1881">
        <f>VLOOKUP(A1881,OrderProduct!A1881:F3832,6,0)</f>
        <v>90.44</v>
      </c>
    </row>
    <row r="1882" spans="1:6">
      <c r="A1882">
        <v>3303</v>
      </c>
      <c r="B1882">
        <f>VLOOKUP(A1882,OrderProduct!A1882:O3833,15,0)</f>
        <v>2</v>
      </c>
      <c r="C1882" t="str">
        <f>VLOOKUP(B1882,'Product Category'!$A$2:$B$4,2,0)</f>
        <v>Office Supplies</v>
      </c>
      <c r="D1882" s="8">
        <v>42177</v>
      </c>
      <c r="E1882" s="8">
        <v>42179</v>
      </c>
      <c r="F1882">
        <f>VLOOKUP(A1882,OrderProduct!A1882:F3833,6,0)</f>
        <v>393.98</v>
      </c>
    </row>
    <row r="1883" spans="1:6">
      <c r="A1883">
        <v>3306</v>
      </c>
      <c r="B1883">
        <f>VLOOKUP(A1883,OrderProduct!A1883:O3834,15,0)</f>
        <v>2</v>
      </c>
      <c r="C1883" t="str">
        <f>VLOOKUP(B1883,'Product Category'!$A$2:$B$4,2,0)</f>
        <v>Office Supplies</v>
      </c>
      <c r="D1883" s="8">
        <v>42177</v>
      </c>
      <c r="E1883" s="8">
        <v>42179</v>
      </c>
      <c r="F1883">
        <f>VLOOKUP(A1883,OrderProduct!A1883:F3834,6,0)</f>
        <v>61.29</v>
      </c>
    </row>
    <row r="1884" spans="1:6">
      <c r="A1884">
        <v>3307</v>
      </c>
      <c r="B1884">
        <f>VLOOKUP(A1884,OrderProduct!A1884:O3835,15,0)</f>
        <v>2</v>
      </c>
      <c r="C1884" t="str">
        <f>VLOOKUP(B1884,'Product Category'!$A$2:$B$4,2,0)</f>
        <v>Office Supplies</v>
      </c>
      <c r="D1884" s="8">
        <v>42177</v>
      </c>
      <c r="E1884" s="8">
        <v>42182</v>
      </c>
      <c r="F1884">
        <f>VLOOKUP(A1884,OrderProduct!A1884:F3835,6,0)</f>
        <v>109.15</v>
      </c>
    </row>
    <row r="1885" spans="1:6">
      <c r="A1885">
        <v>3309</v>
      </c>
      <c r="B1885">
        <f>VLOOKUP(A1885,OrderProduct!A1885:O3836,15,0)</f>
        <v>1</v>
      </c>
      <c r="C1885" t="str">
        <f>VLOOKUP(B1885,'Product Category'!$A$2:$B$4,2,0)</f>
        <v>Furniture</v>
      </c>
      <c r="D1885" s="8">
        <v>42178</v>
      </c>
      <c r="E1885" s="8">
        <v>42179</v>
      </c>
      <c r="F1885">
        <f>VLOOKUP(A1885,OrderProduct!A1885:F3836,6,0)</f>
        <v>74.01</v>
      </c>
    </row>
    <row r="1886" spans="1:6">
      <c r="A1886">
        <v>3310</v>
      </c>
      <c r="B1886">
        <f>VLOOKUP(A1886,OrderProduct!A1886:O3837,15,0)</f>
        <v>2</v>
      </c>
      <c r="C1886" t="str">
        <f>VLOOKUP(B1886,'Product Category'!$A$2:$B$4,2,0)</f>
        <v>Office Supplies</v>
      </c>
      <c r="D1886" s="8">
        <v>42178</v>
      </c>
      <c r="E1886" s="8">
        <v>42179</v>
      </c>
      <c r="F1886">
        <f>VLOOKUP(A1886,OrderProduct!A1886:F3837,6,0)</f>
        <v>48.1</v>
      </c>
    </row>
    <row r="1887" spans="1:6">
      <c r="A1887">
        <v>3311</v>
      </c>
      <c r="B1887">
        <f>VLOOKUP(A1887,OrderProduct!A1887:O3838,15,0)</f>
        <v>2</v>
      </c>
      <c r="C1887" t="str">
        <f>VLOOKUP(B1887,'Product Category'!$A$2:$B$4,2,0)</f>
        <v>Office Supplies</v>
      </c>
      <c r="D1887" s="8">
        <v>42178</v>
      </c>
      <c r="E1887" s="8">
        <v>42179</v>
      </c>
      <c r="F1887">
        <f>VLOOKUP(A1887,OrderProduct!A1887:F3838,6,0)</f>
        <v>8.83</v>
      </c>
    </row>
    <row r="1888" spans="1:6">
      <c r="A1888">
        <v>3314</v>
      </c>
      <c r="B1888">
        <f>VLOOKUP(A1888,OrderProduct!A1888:O3839,15,0)</f>
        <v>1</v>
      </c>
      <c r="C1888" t="str">
        <f>VLOOKUP(B1888,'Product Category'!$A$2:$B$4,2,0)</f>
        <v>Furniture</v>
      </c>
      <c r="D1888" s="8">
        <v>42178</v>
      </c>
      <c r="E1888" s="8">
        <v>42180</v>
      </c>
      <c r="F1888">
        <f>VLOOKUP(A1888,OrderProduct!A1888:F3839,6,0)</f>
        <v>659.42</v>
      </c>
    </row>
    <row r="1889" spans="1:6">
      <c r="A1889">
        <v>3319</v>
      </c>
      <c r="B1889">
        <f>VLOOKUP(A1889,OrderProduct!A1889:O3840,15,0)</f>
        <v>2</v>
      </c>
      <c r="C1889" t="str">
        <f>VLOOKUP(B1889,'Product Category'!$A$2:$B$4,2,0)</f>
        <v>Office Supplies</v>
      </c>
      <c r="D1889" s="8">
        <v>42178</v>
      </c>
      <c r="E1889" s="8">
        <v>42179</v>
      </c>
      <c r="F1889">
        <f>VLOOKUP(A1889,OrderProduct!A1889:F3840,6,0)</f>
        <v>403.53</v>
      </c>
    </row>
    <row r="1890" spans="1:6">
      <c r="A1890">
        <v>3320</v>
      </c>
      <c r="B1890">
        <f>VLOOKUP(A1890,OrderProduct!A1890:O3841,15,0)</f>
        <v>2</v>
      </c>
      <c r="C1890" t="str">
        <f>VLOOKUP(B1890,'Product Category'!$A$2:$B$4,2,0)</f>
        <v>Office Supplies</v>
      </c>
      <c r="D1890" s="8">
        <v>42178</v>
      </c>
      <c r="E1890" s="8">
        <v>42178</v>
      </c>
      <c r="F1890">
        <f>VLOOKUP(A1890,OrderProduct!A1890:F3841,6,0)</f>
        <v>55.17</v>
      </c>
    </row>
    <row r="1891" spans="1:6">
      <c r="A1891">
        <v>3320</v>
      </c>
      <c r="B1891">
        <f>VLOOKUP(A1891,OrderProduct!A1891:O3842,15,0)</f>
        <v>2</v>
      </c>
      <c r="C1891" t="str">
        <f>VLOOKUP(B1891,'Product Category'!$A$2:$B$4,2,0)</f>
        <v>Office Supplies</v>
      </c>
      <c r="D1891" s="8">
        <v>42178</v>
      </c>
      <c r="E1891" s="8">
        <v>42185</v>
      </c>
      <c r="F1891">
        <f>VLOOKUP(A1891,OrderProduct!A1891:F3842,6,0)</f>
        <v>76.91</v>
      </c>
    </row>
    <row r="1892" spans="1:6">
      <c r="A1892">
        <v>3324</v>
      </c>
      <c r="B1892">
        <f>VLOOKUP(A1892,OrderProduct!A1892:O3843,15,0)</f>
        <v>2</v>
      </c>
      <c r="C1892" t="str">
        <f>VLOOKUP(B1892,'Product Category'!$A$2:$B$4,2,0)</f>
        <v>Office Supplies</v>
      </c>
      <c r="D1892" s="8">
        <v>42178</v>
      </c>
      <c r="E1892" s="8">
        <v>42180</v>
      </c>
      <c r="F1892">
        <f>VLOOKUP(A1892,OrderProduct!A1892:F3843,6,0)</f>
        <v>151.34</v>
      </c>
    </row>
    <row r="1893" spans="1:6">
      <c r="A1893">
        <v>3325</v>
      </c>
      <c r="B1893">
        <f>VLOOKUP(A1893,OrderProduct!A1893:O3844,15,0)</f>
        <v>2</v>
      </c>
      <c r="C1893" t="str">
        <f>VLOOKUP(B1893,'Product Category'!$A$2:$B$4,2,0)</f>
        <v>Office Supplies</v>
      </c>
      <c r="D1893" s="8">
        <v>42179</v>
      </c>
      <c r="E1893" s="8">
        <v>42186</v>
      </c>
      <c r="F1893">
        <f>VLOOKUP(A1893,OrderProduct!A1893:F3844,6,0)</f>
        <v>34.11</v>
      </c>
    </row>
    <row r="1894" spans="1:6">
      <c r="A1894">
        <v>3325</v>
      </c>
      <c r="B1894">
        <f>VLOOKUP(A1894,OrderProduct!A1894:O3845,15,0)</f>
        <v>2</v>
      </c>
      <c r="C1894" t="str">
        <f>VLOOKUP(B1894,'Product Category'!$A$2:$B$4,2,0)</f>
        <v>Office Supplies</v>
      </c>
      <c r="D1894" s="8">
        <v>42179</v>
      </c>
      <c r="E1894" s="8">
        <v>42180</v>
      </c>
      <c r="F1894">
        <f>VLOOKUP(A1894,OrderProduct!A1894:F3845,6,0)</f>
        <v>154.71</v>
      </c>
    </row>
    <row r="1895" spans="1:6">
      <c r="A1895">
        <v>3327</v>
      </c>
      <c r="B1895">
        <f>VLOOKUP(A1895,OrderProduct!A1895:O3846,15,0)</f>
        <v>1</v>
      </c>
      <c r="C1895" t="str">
        <f>VLOOKUP(B1895,'Product Category'!$A$2:$B$4,2,0)</f>
        <v>Furniture</v>
      </c>
      <c r="D1895" s="8">
        <v>42179</v>
      </c>
      <c r="E1895" s="8">
        <v>42180</v>
      </c>
      <c r="F1895">
        <f>VLOOKUP(A1895,OrderProduct!A1895:F3846,6,0)</f>
        <v>63.32</v>
      </c>
    </row>
    <row r="1896" spans="1:6">
      <c r="A1896">
        <v>3327</v>
      </c>
      <c r="B1896">
        <f>VLOOKUP(A1896,OrderProduct!A1896:O3847,15,0)</f>
        <v>2</v>
      </c>
      <c r="C1896" t="str">
        <f>VLOOKUP(B1896,'Product Category'!$A$2:$B$4,2,0)</f>
        <v>Office Supplies</v>
      </c>
      <c r="D1896" s="8">
        <v>42179</v>
      </c>
      <c r="E1896" s="8">
        <v>42181</v>
      </c>
      <c r="F1896">
        <f>VLOOKUP(A1896,OrderProduct!A1896:F3847,6,0)</f>
        <v>5086.08</v>
      </c>
    </row>
    <row r="1897" spans="1:6">
      <c r="A1897">
        <v>3331</v>
      </c>
      <c r="B1897">
        <f>VLOOKUP(A1897,OrderProduct!A1897:O3848,15,0)</f>
        <v>2</v>
      </c>
      <c r="C1897" t="str">
        <f>VLOOKUP(B1897,'Product Category'!$A$2:$B$4,2,0)</f>
        <v>Office Supplies</v>
      </c>
      <c r="D1897" s="8">
        <v>42179</v>
      </c>
      <c r="E1897" s="8">
        <v>42180</v>
      </c>
      <c r="F1897">
        <f>VLOOKUP(A1897,OrderProduct!A1897:F3848,6,0)</f>
        <v>52.21</v>
      </c>
    </row>
    <row r="1898" spans="1:6">
      <c r="A1898">
        <v>3331</v>
      </c>
      <c r="B1898">
        <f>VLOOKUP(A1898,OrderProduct!A1898:O3849,15,0)</f>
        <v>2</v>
      </c>
      <c r="C1898" t="str">
        <f>VLOOKUP(B1898,'Product Category'!$A$2:$B$4,2,0)</f>
        <v>Office Supplies</v>
      </c>
      <c r="D1898" s="8">
        <v>42179</v>
      </c>
      <c r="E1898" s="8">
        <v>42181</v>
      </c>
      <c r="F1898">
        <f>VLOOKUP(A1898,OrderProduct!A1898:F3849,6,0)</f>
        <v>170.32</v>
      </c>
    </row>
    <row r="1899" spans="1:6">
      <c r="A1899">
        <v>3338</v>
      </c>
      <c r="B1899">
        <f>VLOOKUP(A1899,OrderProduct!A1899:O3850,15,0)</f>
        <v>2</v>
      </c>
      <c r="C1899" t="str">
        <f>VLOOKUP(B1899,'Product Category'!$A$2:$B$4,2,0)</f>
        <v>Office Supplies</v>
      </c>
      <c r="D1899" s="8">
        <v>42180</v>
      </c>
      <c r="E1899" s="8">
        <v>42180</v>
      </c>
      <c r="F1899">
        <f>VLOOKUP(A1899,OrderProduct!A1899:F3850,6,0)</f>
        <v>92.29</v>
      </c>
    </row>
    <row r="1900" spans="1:6">
      <c r="A1900">
        <v>3339</v>
      </c>
      <c r="B1900">
        <f>VLOOKUP(A1900,OrderProduct!A1900:O3851,15,0)</f>
        <v>2</v>
      </c>
      <c r="C1900" t="str">
        <f>VLOOKUP(B1900,'Product Category'!$A$2:$B$4,2,0)</f>
        <v>Office Supplies</v>
      </c>
      <c r="D1900" s="8">
        <v>42180</v>
      </c>
      <c r="E1900" s="8">
        <v>42186</v>
      </c>
      <c r="F1900">
        <f>VLOOKUP(A1900,OrderProduct!A1900:F3851,6,0)</f>
        <v>82.29</v>
      </c>
    </row>
    <row r="1901" spans="1:6">
      <c r="A1901">
        <v>3339</v>
      </c>
      <c r="B1901">
        <f>VLOOKUP(A1901,OrderProduct!A1901:O3852,15,0)</f>
        <v>2</v>
      </c>
      <c r="C1901" t="str">
        <f>VLOOKUP(B1901,'Product Category'!$A$2:$B$4,2,0)</f>
        <v>Office Supplies</v>
      </c>
      <c r="D1901" s="8">
        <v>42180</v>
      </c>
      <c r="E1901" s="8">
        <v>42182</v>
      </c>
      <c r="F1901">
        <f>VLOOKUP(A1901,OrderProduct!A1901:F3852,6,0)</f>
        <v>1506.89</v>
      </c>
    </row>
    <row r="1902" spans="1:6">
      <c r="A1902">
        <v>3340</v>
      </c>
      <c r="B1902">
        <f>VLOOKUP(A1902,OrderProduct!A1902:O3853,15,0)</f>
        <v>3</v>
      </c>
      <c r="C1902" t="str">
        <f>VLOOKUP(B1902,'Product Category'!$A$2:$B$4,2,0)</f>
        <v>Technology</v>
      </c>
      <c r="D1902" s="8">
        <v>42180</v>
      </c>
      <c r="E1902" s="8">
        <v>42185</v>
      </c>
      <c r="F1902">
        <f>VLOOKUP(A1902,OrderProduct!A1902:F3853,6,0)</f>
        <v>819.4</v>
      </c>
    </row>
    <row r="1903" spans="1:6">
      <c r="A1903">
        <v>3342</v>
      </c>
      <c r="B1903">
        <f>VLOOKUP(A1903,OrderProduct!A1903:O3854,15,0)</f>
        <v>1</v>
      </c>
      <c r="C1903" t="str">
        <f>VLOOKUP(B1903,'Product Category'!$A$2:$B$4,2,0)</f>
        <v>Furniture</v>
      </c>
      <c r="D1903" s="8">
        <v>42180</v>
      </c>
      <c r="E1903" s="8">
        <v>42181</v>
      </c>
      <c r="F1903">
        <f>VLOOKUP(A1903,OrderProduct!A1903:F3854,6,0)</f>
        <v>1809.75</v>
      </c>
    </row>
    <row r="1904" spans="1:6">
      <c r="A1904">
        <v>3344</v>
      </c>
      <c r="B1904">
        <f>VLOOKUP(A1904,OrderProduct!A1904:O3855,15,0)</f>
        <v>1</v>
      </c>
      <c r="C1904" t="str">
        <f>VLOOKUP(B1904,'Product Category'!$A$2:$B$4,2,0)</f>
        <v>Furniture</v>
      </c>
      <c r="D1904" s="8">
        <v>42180</v>
      </c>
      <c r="E1904" s="8">
        <v>42183</v>
      </c>
      <c r="F1904">
        <f>VLOOKUP(A1904,OrderProduct!A1904:F3855,6,0)</f>
        <v>70.03</v>
      </c>
    </row>
    <row r="1905" spans="1:6">
      <c r="A1905">
        <v>3347</v>
      </c>
      <c r="B1905">
        <f>VLOOKUP(A1905,OrderProduct!A1905:O3856,15,0)</f>
        <v>2</v>
      </c>
      <c r="C1905" t="str">
        <f>VLOOKUP(B1905,'Product Category'!$A$2:$B$4,2,0)</f>
        <v>Office Supplies</v>
      </c>
      <c r="D1905" s="8">
        <v>42180</v>
      </c>
      <c r="E1905" s="8">
        <v>42180</v>
      </c>
      <c r="F1905">
        <f>VLOOKUP(A1905,OrderProduct!A1905:F3856,6,0)</f>
        <v>15.19</v>
      </c>
    </row>
    <row r="1906" spans="1:6">
      <c r="A1906">
        <v>3347</v>
      </c>
      <c r="B1906">
        <f>VLOOKUP(A1906,OrderProduct!A1906:O3857,15,0)</f>
        <v>1</v>
      </c>
      <c r="C1906" t="str">
        <f>VLOOKUP(B1906,'Product Category'!$A$2:$B$4,2,0)</f>
        <v>Furniture</v>
      </c>
      <c r="D1906" s="8">
        <v>42180</v>
      </c>
      <c r="E1906" s="8">
        <v>42182</v>
      </c>
      <c r="F1906">
        <f>VLOOKUP(A1906,OrderProduct!A1906:F3857,6,0)</f>
        <v>59.49</v>
      </c>
    </row>
    <row r="1907" spans="1:6">
      <c r="A1907">
        <v>3347</v>
      </c>
      <c r="B1907">
        <f>VLOOKUP(A1907,OrderProduct!A1907:O3858,15,0)</f>
        <v>3</v>
      </c>
      <c r="C1907" t="str">
        <f>VLOOKUP(B1907,'Product Category'!$A$2:$B$4,2,0)</f>
        <v>Technology</v>
      </c>
      <c r="D1907" s="8">
        <v>42180</v>
      </c>
      <c r="E1907" s="8">
        <v>42181</v>
      </c>
      <c r="F1907">
        <f>VLOOKUP(A1907,OrderProduct!A1907:F3858,6,0)</f>
        <v>237.62</v>
      </c>
    </row>
    <row r="1908" spans="1:6">
      <c r="A1908">
        <v>3350</v>
      </c>
      <c r="B1908">
        <f>VLOOKUP(A1908,OrderProduct!A1908:O3859,15,0)</f>
        <v>3</v>
      </c>
      <c r="C1908" t="str">
        <f>VLOOKUP(B1908,'Product Category'!$A$2:$B$4,2,0)</f>
        <v>Technology</v>
      </c>
      <c r="D1908" s="8">
        <v>42180</v>
      </c>
      <c r="E1908" s="8">
        <v>42186</v>
      </c>
      <c r="F1908">
        <f>VLOOKUP(A1908,OrderProduct!A1908:F3859,6,0)</f>
        <v>176.42</v>
      </c>
    </row>
    <row r="1909" spans="1:6">
      <c r="A1909">
        <v>3351</v>
      </c>
      <c r="B1909">
        <f>VLOOKUP(A1909,OrderProduct!A1909:O3860,15,0)</f>
        <v>2</v>
      </c>
      <c r="C1909" t="str">
        <f>VLOOKUP(B1909,'Product Category'!$A$2:$B$4,2,0)</f>
        <v>Office Supplies</v>
      </c>
      <c r="D1909" s="8">
        <v>42180</v>
      </c>
      <c r="E1909" s="8">
        <v>42186</v>
      </c>
      <c r="F1909">
        <f>VLOOKUP(A1909,OrderProduct!A1909:F3860,6,0)</f>
        <v>43.41</v>
      </c>
    </row>
    <row r="1910" spans="1:6">
      <c r="A1910">
        <v>3351</v>
      </c>
      <c r="B1910">
        <f>VLOOKUP(A1910,OrderProduct!A1910:O3861,15,0)</f>
        <v>2</v>
      </c>
      <c r="C1910" t="str">
        <f>VLOOKUP(B1910,'Product Category'!$A$2:$B$4,2,0)</f>
        <v>Office Supplies</v>
      </c>
      <c r="D1910" s="8">
        <v>42181</v>
      </c>
      <c r="E1910" s="8">
        <v>42185</v>
      </c>
      <c r="F1910">
        <f>VLOOKUP(A1910,OrderProduct!A1910:F3861,6,0)</f>
        <v>46.42</v>
      </c>
    </row>
    <row r="1911" spans="1:6">
      <c r="A1911">
        <v>3354</v>
      </c>
      <c r="B1911">
        <f>VLOOKUP(A1911,OrderProduct!A1911:O3862,15,0)</f>
        <v>2</v>
      </c>
      <c r="C1911" t="str">
        <f>VLOOKUP(B1911,'Product Category'!$A$2:$B$4,2,0)</f>
        <v>Office Supplies</v>
      </c>
      <c r="D1911" s="8">
        <v>42181</v>
      </c>
      <c r="E1911" s="8">
        <v>42182</v>
      </c>
      <c r="F1911">
        <f>VLOOKUP(A1911,OrderProduct!A1911:F3862,6,0)</f>
        <v>2084.16</v>
      </c>
    </row>
    <row r="1912" spans="1:6">
      <c r="A1912">
        <v>3354</v>
      </c>
      <c r="B1912">
        <f>VLOOKUP(A1912,OrderProduct!A1912:O3863,15,0)</f>
        <v>2</v>
      </c>
      <c r="C1912" t="str">
        <f>VLOOKUP(B1912,'Product Category'!$A$2:$B$4,2,0)</f>
        <v>Office Supplies</v>
      </c>
      <c r="D1912" s="8">
        <v>42181</v>
      </c>
      <c r="E1912" s="8">
        <v>42182</v>
      </c>
      <c r="F1912">
        <f>VLOOKUP(A1912,OrderProduct!A1912:F3863,6,0)</f>
        <v>1140.95</v>
      </c>
    </row>
    <row r="1913" spans="1:6">
      <c r="A1913">
        <v>3354</v>
      </c>
      <c r="B1913">
        <f>VLOOKUP(A1913,OrderProduct!A1913:O3864,15,0)</f>
        <v>2</v>
      </c>
      <c r="C1913" t="str">
        <f>VLOOKUP(B1913,'Product Category'!$A$2:$B$4,2,0)</f>
        <v>Office Supplies</v>
      </c>
      <c r="D1913" s="8">
        <v>42181</v>
      </c>
      <c r="E1913" s="8">
        <v>42181</v>
      </c>
      <c r="F1913">
        <f>VLOOKUP(A1913,OrderProduct!A1913:F3864,6,0)</f>
        <v>657.61</v>
      </c>
    </row>
    <row r="1914" spans="1:6">
      <c r="A1914">
        <v>3355</v>
      </c>
      <c r="B1914">
        <f>VLOOKUP(A1914,OrderProduct!A1914:O3865,15,0)</f>
        <v>2</v>
      </c>
      <c r="C1914" t="str">
        <f>VLOOKUP(B1914,'Product Category'!$A$2:$B$4,2,0)</f>
        <v>Office Supplies</v>
      </c>
      <c r="D1914" s="8">
        <v>42182</v>
      </c>
      <c r="E1914" s="8">
        <v>42188</v>
      </c>
      <c r="F1914">
        <f>VLOOKUP(A1914,OrderProduct!A1914:F3865,6,0)</f>
        <v>31.46</v>
      </c>
    </row>
    <row r="1915" spans="1:6">
      <c r="A1915">
        <v>3355</v>
      </c>
      <c r="B1915">
        <f>VLOOKUP(A1915,OrderProduct!A1915:O3866,15,0)</f>
        <v>3</v>
      </c>
      <c r="C1915" t="str">
        <f>VLOOKUP(B1915,'Product Category'!$A$2:$B$4,2,0)</f>
        <v>Technology</v>
      </c>
      <c r="D1915" s="8">
        <v>42182</v>
      </c>
      <c r="E1915" s="8">
        <v>42182</v>
      </c>
      <c r="F1915">
        <f>VLOOKUP(A1915,OrderProduct!A1915:F3866,6,0)</f>
        <v>948.97</v>
      </c>
    </row>
    <row r="1916" spans="1:6">
      <c r="A1916">
        <v>3355</v>
      </c>
      <c r="B1916">
        <f>VLOOKUP(A1916,OrderProduct!A1916:O3867,15,0)</f>
        <v>3</v>
      </c>
      <c r="C1916" t="str">
        <f>VLOOKUP(B1916,'Product Category'!$A$2:$B$4,2,0)</f>
        <v>Technology</v>
      </c>
      <c r="D1916" s="8">
        <v>42182</v>
      </c>
      <c r="E1916" s="8">
        <v>42183</v>
      </c>
      <c r="F1916">
        <f>VLOOKUP(A1916,OrderProduct!A1916:F3867,6,0)</f>
        <v>136.99</v>
      </c>
    </row>
    <row r="1917" spans="1:6">
      <c r="A1917">
        <v>3356</v>
      </c>
      <c r="B1917">
        <f>VLOOKUP(A1917,OrderProduct!A1917:O3868,15,0)</f>
        <v>2</v>
      </c>
      <c r="C1917" t="str">
        <f>VLOOKUP(B1917,'Product Category'!$A$2:$B$4,2,0)</f>
        <v>Office Supplies</v>
      </c>
      <c r="D1917" s="8">
        <v>42182</v>
      </c>
      <c r="E1917" s="8">
        <v>42183</v>
      </c>
      <c r="F1917">
        <f>VLOOKUP(A1917,OrderProduct!A1917:F3868,6,0)</f>
        <v>99.36</v>
      </c>
    </row>
    <row r="1918" spans="1:6">
      <c r="A1918">
        <v>3356</v>
      </c>
      <c r="B1918">
        <f>VLOOKUP(A1918,OrderProduct!A1918:O3869,15,0)</f>
        <v>1</v>
      </c>
      <c r="C1918" t="str">
        <f>VLOOKUP(B1918,'Product Category'!$A$2:$B$4,2,0)</f>
        <v>Furniture</v>
      </c>
      <c r="D1918" s="8">
        <v>42183</v>
      </c>
      <c r="E1918" s="8">
        <v>42185</v>
      </c>
      <c r="F1918">
        <f>VLOOKUP(A1918,OrderProduct!A1918:F3869,6,0)</f>
        <v>27.37</v>
      </c>
    </row>
    <row r="1919" spans="1:6">
      <c r="A1919">
        <v>3356</v>
      </c>
      <c r="B1919">
        <f>VLOOKUP(A1919,OrderProduct!A1919:O3870,15,0)</f>
        <v>3</v>
      </c>
      <c r="C1919" t="str">
        <f>VLOOKUP(B1919,'Product Category'!$A$2:$B$4,2,0)</f>
        <v>Technology</v>
      </c>
      <c r="D1919" s="8">
        <v>42183</v>
      </c>
      <c r="E1919" s="8">
        <v>42186</v>
      </c>
      <c r="F1919">
        <f>VLOOKUP(A1919,OrderProduct!A1919:F3870,6,0)</f>
        <v>98.16</v>
      </c>
    </row>
    <row r="1920" spans="1:6">
      <c r="A1920">
        <v>3359</v>
      </c>
      <c r="B1920">
        <f>VLOOKUP(A1920,OrderProduct!A1920:O3871,15,0)</f>
        <v>2</v>
      </c>
      <c r="C1920" t="str">
        <f>VLOOKUP(B1920,'Product Category'!$A$2:$B$4,2,0)</f>
        <v>Office Supplies</v>
      </c>
      <c r="D1920" s="8">
        <v>42183</v>
      </c>
      <c r="E1920" s="8">
        <v>42184</v>
      </c>
      <c r="F1920">
        <f>VLOOKUP(A1920,OrderProduct!A1920:F3871,6,0)</f>
        <v>116.11</v>
      </c>
    </row>
    <row r="1921" spans="1:6">
      <c r="A1921">
        <v>3360</v>
      </c>
      <c r="B1921">
        <f>VLOOKUP(A1921,OrderProduct!A1921:O3872,15,0)</f>
        <v>2</v>
      </c>
      <c r="C1921" t="str">
        <f>VLOOKUP(B1921,'Product Category'!$A$2:$B$4,2,0)</f>
        <v>Office Supplies</v>
      </c>
      <c r="D1921" s="8">
        <v>42183</v>
      </c>
      <c r="E1921" s="8">
        <v>42185</v>
      </c>
      <c r="F1921">
        <f>VLOOKUP(A1921,OrderProduct!A1921:F3872,6,0)</f>
        <v>157.33</v>
      </c>
    </row>
    <row r="1922" spans="1:6">
      <c r="A1922">
        <v>3361</v>
      </c>
      <c r="B1922">
        <f>VLOOKUP(A1922,OrderProduct!A1922:O3873,15,0)</f>
        <v>1</v>
      </c>
      <c r="C1922" t="str">
        <f>VLOOKUP(B1922,'Product Category'!$A$2:$B$4,2,0)</f>
        <v>Furniture</v>
      </c>
      <c r="D1922" s="8">
        <v>42183</v>
      </c>
      <c r="E1922" s="8">
        <v>42186</v>
      </c>
      <c r="F1922">
        <f>VLOOKUP(A1922,OrderProduct!A1922:F3873,6,0)</f>
        <v>95</v>
      </c>
    </row>
    <row r="1923" spans="1:6">
      <c r="A1923">
        <v>3361</v>
      </c>
      <c r="B1923">
        <f>VLOOKUP(A1923,OrderProduct!A1923:O3874,15,0)</f>
        <v>1</v>
      </c>
      <c r="C1923" t="str">
        <f>VLOOKUP(B1923,'Product Category'!$A$2:$B$4,2,0)</f>
        <v>Furniture</v>
      </c>
      <c r="D1923" s="8">
        <v>42183</v>
      </c>
      <c r="E1923" s="8">
        <v>42185</v>
      </c>
      <c r="F1923">
        <f>VLOOKUP(A1923,OrderProduct!A1923:F3874,6,0)</f>
        <v>39.17</v>
      </c>
    </row>
    <row r="1924" spans="1:6">
      <c r="A1924">
        <v>3361</v>
      </c>
      <c r="B1924">
        <f>VLOOKUP(A1924,OrderProduct!A1924:O3875,15,0)</f>
        <v>2</v>
      </c>
      <c r="C1924" t="str">
        <f>VLOOKUP(B1924,'Product Category'!$A$2:$B$4,2,0)</f>
        <v>Office Supplies</v>
      </c>
      <c r="D1924" s="8">
        <v>42183</v>
      </c>
      <c r="E1924" s="8">
        <v>42185</v>
      </c>
      <c r="F1924">
        <f>VLOOKUP(A1924,OrderProduct!A1924:F3875,6,0)</f>
        <v>131.26</v>
      </c>
    </row>
    <row r="1925" spans="1:6">
      <c r="A1925">
        <v>3366</v>
      </c>
      <c r="B1925">
        <f>VLOOKUP(A1925,OrderProduct!A1925:O3876,15,0)</f>
        <v>3</v>
      </c>
      <c r="C1925" t="str">
        <f>VLOOKUP(B1925,'Product Category'!$A$2:$B$4,2,0)</f>
        <v>Technology</v>
      </c>
      <c r="D1925" s="8">
        <v>42183</v>
      </c>
      <c r="E1925" s="8">
        <v>42184</v>
      </c>
      <c r="F1925">
        <f>VLOOKUP(A1925,OrderProduct!A1925:F3876,6,0)</f>
        <v>647.07</v>
      </c>
    </row>
    <row r="1926" spans="1:6">
      <c r="A1926">
        <v>3366</v>
      </c>
      <c r="B1926">
        <f>VLOOKUP(A1926,OrderProduct!A1926:O3877,15,0)</f>
        <v>2</v>
      </c>
      <c r="C1926" t="str">
        <f>VLOOKUP(B1926,'Product Category'!$A$2:$B$4,2,0)</f>
        <v>Office Supplies</v>
      </c>
      <c r="D1926" s="8">
        <v>42183</v>
      </c>
      <c r="E1926" s="8">
        <v>42184</v>
      </c>
      <c r="F1926">
        <f>VLOOKUP(A1926,OrderProduct!A1926:F3877,6,0)</f>
        <v>141.59</v>
      </c>
    </row>
    <row r="1927" spans="1:6">
      <c r="A1927">
        <v>3367</v>
      </c>
      <c r="B1927">
        <f>VLOOKUP(A1927,OrderProduct!A1927:O3878,15,0)</f>
        <v>3</v>
      </c>
      <c r="C1927" t="str">
        <f>VLOOKUP(B1927,'Product Category'!$A$2:$B$4,2,0)</f>
        <v>Technology</v>
      </c>
      <c r="D1927" s="8">
        <v>42183</v>
      </c>
      <c r="E1927" s="8">
        <v>42188</v>
      </c>
      <c r="F1927">
        <f>VLOOKUP(A1927,OrderProduct!A1927:F3878,6,0)</f>
        <v>203.05</v>
      </c>
    </row>
    <row r="1928" spans="1:6">
      <c r="A1928">
        <v>3367</v>
      </c>
      <c r="B1928">
        <f>VLOOKUP(A1928,OrderProduct!A1928:O3879,15,0)</f>
        <v>2</v>
      </c>
      <c r="C1928" t="str">
        <f>VLOOKUP(B1928,'Product Category'!$A$2:$B$4,2,0)</f>
        <v>Office Supplies</v>
      </c>
      <c r="D1928" s="8">
        <v>42183</v>
      </c>
      <c r="E1928" s="8">
        <v>42183</v>
      </c>
      <c r="F1928">
        <f>VLOOKUP(A1928,OrderProduct!A1928:F3879,6,0)</f>
        <v>9.23</v>
      </c>
    </row>
    <row r="1929" spans="1:6">
      <c r="A1929">
        <v>3369</v>
      </c>
      <c r="B1929">
        <f>VLOOKUP(A1929,OrderProduct!A1929:O3880,15,0)</f>
        <v>2</v>
      </c>
      <c r="C1929" t="str">
        <f>VLOOKUP(B1929,'Product Category'!$A$2:$B$4,2,0)</f>
        <v>Office Supplies</v>
      </c>
      <c r="D1929" s="8">
        <v>42183</v>
      </c>
      <c r="E1929" s="8">
        <v>42183</v>
      </c>
      <c r="F1929">
        <f>VLOOKUP(A1929,OrderProduct!A1929:F3880,6,0)</f>
        <v>96.13</v>
      </c>
    </row>
    <row r="1930" spans="1:6">
      <c r="A1930">
        <v>3374</v>
      </c>
      <c r="B1930">
        <f>VLOOKUP(A1930,OrderProduct!A1930:O3881,15,0)</f>
        <v>1</v>
      </c>
      <c r="C1930" t="str">
        <f>VLOOKUP(B1930,'Product Category'!$A$2:$B$4,2,0)</f>
        <v>Furniture</v>
      </c>
      <c r="D1930" s="8">
        <v>42184</v>
      </c>
      <c r="E1930" s="8">
        <v>42184</v>
      </c>
      <c r="F1930">
        <f>VLOOKUP(A1930,OrderProduct!A1930:F3881,6,0)</f>
        <v>73.96</v>
      </c>
    </row>
    <row r="1931" spans="1:6">
      <c r="A1931">
        <v>3374</v>
      </c>
      <c r="B1931">
        <f>VLOOKUP(A1931,OrderProduct!A1931:O3882,15,0)</f>
        <v>3</v>
      </c>
      <c r="C1931" t="str">
        <f>VLOOKUP(B1931,'Product Category'!$A$2:$B$4,2,0)</f>
        <v>Technology</v>
      </c>
      <c r="D1931" s="8">
        <v>42184</v>
      </c>
      <c r="E1931" s="8">
        <v>42184</v>
      </c>
      <c r="F1931">
        <f>VLOOKUP(A1931,OrderProduct!A1931:F3882,6,0)</f>
        <v>51.02</v>
      </c>
    </row>
    <row r="1932" spans="1:6">
      <c r="A1932">
        <v>3374</v>
      </c>
      <c r="B1932">
        <f>VLOOKUP(A1932,OrderProduct!A1932:O3883,15,0)</f>
        <v>2</v>
      </c>
      <c r="C1932" t="str">
        <f>VLOOKUP(B1932,'Product Category'!$A$2:$B$4,2,0)</f>
        <v>Office Supplies</v>
      </c>
      <c r="D1932" s="8">
        <v>42184</v>
      </c>
      <c r="E1932" s="8">
        <v>42185</v>
      </c>
      <c r="F1932">
        <f>VLOOKUP(A1932,OrderProduct!A1932:F3883,6,0)</f>
        <v>107.51</v>
      </c>
    </row>
    <row r="1933" spans="1:6">
      <c r="A1933">
        <v>3374</v>
      </c>
      <c r="B1933">
        <f>VLOOKUP(A1933,OrderProduct!A1933:O3884,15,0)</f>
        <v>2</v>
      </c>
      <c r="C1933" t="str">
        <f>VLOOKUP(B1933,'Product Category'!$A$2:$B$4,2,0)</f>
        <v>Office Supplies</v>
      </c>
      <c r="D1933" s="8">
        <v>42184</v>
      </c>
      <c r="E1933" s="8">
        <v>42186</v>
      </c>
      <c r="F1933">
        <f>VLOOKUP(A1933,OrderProduct!A1933:F3884,6,0)</f>
        <v>44.75</v>
      </c>
    </row>
    <row r="1934" spans="1:6">
      <c r="A1934">
        <v>3379</v>
      </c>
      <c r="B1934">
        <f>VLOOKUP(A1934,OrderProduct!A1934:O3885,15,0)</f>
        <v>2</v>
      </c>
      <c r="C1934" t="str">
        <f>VLOOKUP(B1934,'Product Category'!$A$2:$B$4,2,0)</f>
        <v>Office Supplies</v>
      </c>
      <c r="D1934" s="8">
        <v>42184</v>
      </c>
      <c r="E1934" s="8">
        <v>42186</v>
      </c>
      <c r="F1934">
        <f>VLOOKUP(A1934,OrderProduct!A1934:F3885,6,0)</f>
        <v>40.69</v>
      </c>
    </row>
    <row r="1935" spans="1:6">
      <c r="A1935">
        <v>3379</v>
      </c>
      <c r="B1935">
        <f>VLOOKUP(A1935,OrderProduct!A1935:O3886,15,0)</f>
        <v>2</v>
      </c>
      <c r="C1935" t="str">
        <f>VLOOKUP(B1935,'Product Category'!$A$2:$B$4,2,0)</f>
        <v>Office Supplies</v>
      </c>
      <c r="D1935" s="8">
        <v>42184</v>
      </c>
      <c r="E1935" s="8">
        <v>42186</v>
      </c>
      <c r="F1935">
        <f>VLOOKUP(A1935,OrderProduct!A1935:F3886,6,0)</f>
        <v>3846.06</v>
      </c>
    </row>
    <row r="1936" spans="1:6">
      <c r="A1936">
        <v>3380</v>
      </c>
      <c r="B1936">
        <f>VLOOKUP(A1936,OrderProduct!A1936:O3887,15,0)</f>
        <v>2</v>
      </c>
      <c r="C1936" t="str">
        <f>VLOOKUP(B1936,'Product Category'!$A$2:$B$4,2,0)</f>
        <v>Office Supplies</v>
      </c>
      <c r="D1936" s="8">
        <v>42184</v>
      </c>
      <c r="E1936" s="8">
        <v>42188</v>
      </c>
      <c r="F1936">
        <f>VLOOKUP(A1936,OrderProduct!A1936:F3887,6,0)</f>
        <v>76.23</v>
      </c>
    </row>
    <row r="1937" spans="1:6">
      <c r="A1937">
        <v>3380</v>
      </c>
      <c r="B1937">
        <f>VLOOKUP(A1937,OrderProduct!A1937:O3888,15,0)</f>
        <v>1</v>
      </c>
      <c r="C1937" t="str">
        <f>VLOOKUP(B1937,'Product Category'!$A$2:$B$4,2,0)</f>
        <v>Furniture</v>
      </c>
      <c r="D1937" s="8">
        <v>42184</v>
      </c>
      <c r="E1937" s="8">
        <v>42187</v>
      </c>
      <c r="F1937">
        <f>VLOOKUP(A1937,OrderProduct!A1937:F3888,6,0)</f>
        <v>79.74</v>
      </c>
    </row>
    <row r="1938" spans="1:6">
      <c r="A1938">
        <v>3380</v>
      </c>
      <c r="B1938">
        <f>VLOOKUP(A1938,OrderProduct!A1938:O3889,15,0)</f>
        <v>1</v>
      </c>
      <c r="C1938" t="str">
        <f>VLOOKUP(B1938,'Product Category'!$A$2:$B$4,2,0)</f>
        <v>Furniture</v>
      </c>
      <c r="D1938" s="8">
        <v>42185</v>
      </c>
      <c r="E1938" s="8">
        <v>42186</v>
      </c>
      <c r="F1938">
        <f>VLOOKUP(A1938,OrderProduct!A1938:F3889,6,0)</f>
        <v>392.45</v>
      </c>
    </row>
    <row r="1939" spans="1:6">
      <c r="A1939">
        <v>3381</v>
      </c>
      <c r="B1939">
        <f>VLOOKUP(A1939,OrderProduct!A1939:O3890,15,0)</f>
        <v>2</v>
      </c>
      <c r="C1939" t="str">
        <f>VLOOKUP(B1939,'Product Category'!$A$2:$B$4,2,0)</f>
        <v>Office Supplies</v>
      </c>
      <c r="D1939" s="8">
        <v>42185</v>
      </c>
      <c r="E1939" s="8">
        <v>42186</v>
      </c>
      <c r="F1939">
        <f>VLOOKUP(A1939,OrderProduct!A1939:F3890,6,0)</f>
        <v>41.29</v>
      </c>
    </row>
    <row r="1940" spans="1:6">
      <c r="A1940">
        <v>3381</v>
      </c>
      <c r="B1940">
        <f>VLOOKUP(A1940,OrderProduct!A1940:O3891,15,0)</f>
        <v>2</v>
      </c>
      <c r="C1940" t="str">
        <f>VLOOKUP(B1940,'Product Category'!$A$2:$B$4,2,0)</f>
        <v>Office Supplies</v>
      </c>
      <c r="D1940" s="8">
        <v>42185</v>
      </c>
      <c r="E1940" s="8">
        <v>42188</v>
      </c>
      <c r="F1940">
        <f>VLOOKUP(A1940,OrderProduct!A1940:F3891,6,0)</f>
        <v>35.48</v>
      </c>
    </row>
    <row r="1941" spans="1:6">
      <c r="A1941">
        <v>3385</v>
      </c>
      <c r="B1941">
        <f>VLOOKUP(A1941,OrderProduct!A1941:O3892,15,0)</f>
        <v>2</v>
      </c>
      <c r="C1941" t="str">
        <f>VLOOKUP(B1941,'Product Category'!$A$2:$B$4,2,0)</f>
        <v>Office Supplies</v>
      </c>
      <c r="D1941" s="8">
        <v>42185</v>
      </c>
      <c r="E1941" s="8">
        <v>42192</v>
      </c>
      <c r="F1941">
        <f>VLOOKUP(A1941,OrderProduct!A1941:F3892,6,0)</f>
        <v>2130.04</v>
      </c>
    </row>
    <row r="1942" spans="1:6">
      <c r="A1942">
        <v>3385</v>
      </c>
      <c r="B1942">
        <f>VLOOKUP(A1942,OrderProduct!A1942:O3893,15,0)</f>
        <v>3</v>
      </c>
      <c r="C1942" t="str">
        <f>VLOOKUP(B1942,'Product Category'!$A$2:$B$4,2,0)</f>
        <v>Technology</v>
      </c>
      <c r="D1942" s="8">
        <v>42185</v>
      </c>
      <c r="E1942" s="8">
        <v>42187</v>
      </c>
      <c r="F1942">
        <f>VLOOKUP(A1942,OrderProduct!A1942:F3893,6,0)</f>
        <v>82.8</v>
      </c>
    </row>
    <row r="1943" spans="1:6">
      <c r="A1943">
        <v>3386</v>
      </c>
      <c r="B1943">
        <f>VLOOKUP(A1943,OrderProduct!A1943:O3894,15,0)</f>
        <v>2</v>
      </c>
      <c r="C1943" t="str">
        <f>VLOOKUP(B1943,'Product Category'!$A$2:$B$4,2,0)</f>
        <v>Office Supplies</v>
      </c>
      <c r="D1943" s="8">
        <v>42185</v>
      </c>
      <c r="E1943" s="8">
        <v>42186</v>
      </c>
      <c r="F1943">
        <f>VLOOKUP(A1943,OrderProduct!A1943:F3894,6,0)</f>
        <v>152.11</v>
      </c>
    </row>
    <row r="1944" spans="1:6">
      <c r="A1944">
        <v>3386</v>
      </c>
      <c r="B1944">
        <f>VLOOKUP(A1944,OrderProduct!A1944:O3895,15,0)</f>
        <v>1</v>
      </c>
      <c r="C1944" t="str">
        <f>VLOOKUP(B1944,'Product Category'!$A$2:$B$4,2,0)</f>
        <v>Furniture</v>
      </c>
      <c r="D1944" s="8">
        <v>42185</v>
      </c>
      <c r="E1944" s="8">
        <v>42192</v>
      </c>
      <c r="F1944">
        <f>VLOOKUP(A1944,OrderProduct!A1944:F3895,6,0)</f>
        <v>35.97</v>
      </c>
    </row>
    <row r="1945" spans="1:6">
      <c r="A1945">
        <v>3388</v>
      </c>
      <c r="B1945">
        <f>VLOOKUP(A1945,OrderProduct!A1945:O3896,15,0)</f>
        <v>2</v>
      </c>
      <c r="C1945" t="str">
        <f>VLOOKUP(B1945,'Product Category'!$A$2:$B$4,2,0)</f>
        <v>Office Supplies</v>
      </c>
      <c r="D1945" s="8">
        <v>42185</v>
      </c>
      <c r="E1945" s="8">
        <v>42186</v>
      </c>
      <c r="F1945">
        <f>VLOOKUP(A1945,OrderProduct!A1945:F3896,6,0)</f>
        <v>19.32</v>
      </c>
    </row>
    <row r="1946" spans="1:6">
      <c r="A1946">
        <v>3393</v>
      </c>
      <c r="B1946">
        <f>VLOOKUP(A1946,OrderProduct!A1946:O3897,15,0)</f>
        <v>3</v>
      </c>
      <c r="C1946" t="str">
        <f>VLOOKUP(B1946,'Product Category'!$A$2:$B$4,2,0)</f>
        <v>Technology</v>
      </c>
      <c r="D1946" s="8">
        <v>42185</v>
      </c>
      <c r="E1946" s="8">
        <v>42186</v>
      </c>
      <c r="F1946">
        <f>VLOOKUP(A1946,OrderProduct!A1946:F3897,6,0)</f>
        <v>192.33</v>
      </c>
    </row>
    <row r="1947" spans="1:6">
      <c r="A1947">
        <v>3393</v>
      </c>
      <c r="B1947">
        <f>VLOOKUP(A1947,OrderProduct!A1947:O3898,15,0)</f>
        <v>2</v>
      </c>
      <c r="C1947" t="str">
        <f>VLOOKUP(B1947,'Product Category'!$A$2:$B$4,2,0)</f>
        <v>Office Supplies</v>
      </c>
      <c r="D1947" s="8">
        <v>42185</v>
      </c>
      <c r="E1947" s="8">
        <v>42188</v>
      </c>
      <c r="F1947">
        <f>VLOOKUP(A1947,OrderProduct!A1947:F3898,6,0)</f>
        <v>6901.25</v>
      </c>
    </row>
    <row r="1948" spans="1:6">
      <c r="A1948">
        <v>3397</v>
      </c>
      <c r="B1948">
        <f>VLOOKUP(A1948,OrderProduct!A1948:O3899,15,0)</f>
        <v>2</v>
      </c>
      <c r="C1948" t="str">
        <f>VLOOKUP(B1948,'Product Category'!$A$2:$B$4,2,0)</f>
        <v>Office Supplies</v>
      </c>
      <c r="D1948" s="8">
        <v>42185</v>
      </c>
      <c r="E1948" s="8">
        <v>42191</v>
      </c>
      <c r="F1948">
        <f>VLOOKUP(A1948,OrderProduct!A1948:F3899,6,0)</f>
        <v>148.94</v>
      </c>
    </row>
    <row r="1949" spans="1:6">
      <c r="A1949">
        <v>3397</v>
      </c>
      <c r="B1949">
        <f>VLOOKUP(A1949,OrderProduct!A1949:O3900,15,0)</f>
        <v>2</v>
      </c>
      <c r="C1949" t="str">
        <f>VLOOKUP(B1949,'Product Category'!$A$2:$B$4,2,0)</f>
        <v>Office Supplies</v>
      </c>
      <c r="D1949" s="8">
        <v>42185</v>
      </c>
      <c r="E1949" s="8">
        <v>42193</v>
      </c>
      <c r="F1949">
        <f>VLOOKUP(A1949,OrderProduct!A1949:F3900,6,0)</f>
        <v>200.68</v>
      </c>
    </row>
    <row r="1950" spans="1:6">
      <c r="A1950">
        <v>3397</v>
      </c>
      <c r="B1950">
        <f>VLOOKUP(A1950,OrderProduct!A1950:O3901,15,0)</f>
        <v>3</v>
      </c>
      <c r="C1950" t="str">
        <f>VLOOKUP(B1950,'Product Category'!$A$2:$B$4,2,0)</f>
        <v>Technology</v>
      </c>
      <c r="D1950" s="8">
        <v>42185</v>
      </c>
      <c r="E1950" s="8">
        <v>42189</v>
      </c>
      <c r="F1950">
        <f>VLOOKUP(A1950,OrderProduct!A1950:F3901,6,0)</f>
        <v>1214.03</v>
      </c>
    </row>
    <row r="1951" spans="1:6">
      <c r="A1951">
        <v>3399</v>
      </c>
      <c r="B1951">
        <f>VLOOKUP(A1951,OrderProduct!A1951:O3902,15,0)</f>
        <v>2</v>
      </c>
      <c r="C1951" t="str">
        <f>VLOOKUP(B1951,'Product Category'!$A$2:$B$4,2,0)</f>
        <v>Office Supplies</v>
      </c>
      <c r="D1951" s="8">
        <v>42185</v>
      </c>
      <c r="E1951" s="8">
        <v>42187</v>
      </c>
      <c r="F1951">
        <f>VLOOKUP(A1951,OrderProduct!A1951:F3902,6,0)</f>
        <v>556.61</v>
      </c>
    </row>
    <row r="1952" spans="1:6">
      <c r="A1952">
        <v>3400</v>
      </c>
      <c r="B1952">
        <f>VLOOKUP(A1952,OrderProduct!A1952:O3903,15,0)</f>
        <v>1</v>
      </c>
      <c r="C1952" t="str">
        <f>VLOOKUP(B1952,'Product Category'!$A$2:$B$4,2,0)</f>
        <v>Furniture</v>
      </c>
      <c r="D1952" s="8">
        <v>42185</v>
      </c>
      <c r="E1952" s="8">
        <v>42192</v>
      </c>
      <c r="F1952">
        <f>VLOOKUP(A1952,OrderProduct!A1952:F3903,6,0)</f>
        <v>10.96</v>
      </c>
    </row>
    <row r="1953" spans="1:6">
      <c r="A1953">
        <v>3403</v>
      </c>
      <c r="B1953">
        <f>VLOOKUP(A1953,OrderProduct!A1953:O3904,15,0)</f>
        <v>1</v>
      </c>
      <c r="C1953" t="str">
        <f>VLOOKUP(B1953,'Product Category'!$A$2:$B$4,2,0)</f>
        <v>Furniture</v>
      </c>
      <c r="D1953" s="8">
        <v>42185</v>
      </c>
      <c r="E1953" s="8">
        <v>42185</v>
      </c>
      <c r="F1953">
        <f>VLOOKUP(A1953,OrderProduct!A1953:F3904,6,0)</f>
        <v>1503.05</v>
      </c>
    </row>
  </sheetData>
  <autoFilter xmlns:etc="http://www.wps.cn/officeDocument/2017/etCustomData" ref="A1:F1953" etc:filterBottomFollowUsedRange="0">
    <sortState ref="A1:F1953">
      <sortCondition ref="A1:A1953"/>
    </sortState>
    <extLst/>
  </autoFilter>
  <sortState ref="A2:F1953">
    <sortCondition ref="D1:D1953"/>
  </sortState>
  <mergeCells count="1">
    <mergeCell ref="P1:T1"/>
  </mergeCells>
  <pageMargins left="0.7" right="0.7" top="0.75" bottom="0.75" header="0.3" footer="0.3"/>
  <pageSetup paperSize="1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P1955"/>
  <sheetViews>
    <sheetView workbookViewId="0">
      <selection activeCell="L3" sqref="L3"/>
    </sheetView>
  </sheetViews>
  <sheetFormatPr defaultColWidth="9" defaultRowHeight="14.4"/>
  <cols>
    <col min="1" max="2" width="15.6666666666667" customWidth="1"/>
    <col min="3" max="3" width="9.44444444444444" customWidth="1"/>
    <col min="4" max="4" width="11.1111111111111" customWidth="1"/>
    <col min="14" max="14" width="11" customWidth="1"/>
  </cols>
  <sheetData>
    <row r="1" ht="15.9" spans="1:12">
      <c r="A1" s="1" t="s">
        <v>0</v>
      </c>
      <c r="B1" s="1" t="s">
        <v>18</v>
      </c>
      <c r="C1" s="9" t="s">
        <v>3</v>
      </c>
      <c r="D1" s="9" t="s">
        <v>5</v>
      </c>
      <c r="J1" s="10" t="s">
        <v>3054</v>
      </c>
      <c r="K1" s="11"/>
      <c r="L1" s="12">
        <v>1924337.88</v>
      </c>
    </row>
    <row r="2" ht="15.15" spans="1:12">
      <c r="A2">
        <v>3</v>
      </c>
      <c r="B2" s="3">
        <f>VLOOKUP(A2,OrderProduct!$A$2:$S$1953,19,0)</f>
        <v>359</v>
      </c>
      <c r="C2">
        <f>VLOOKUP(A2,OrderProduct!A2:D1953,4,0)</f>
        <v>56</v>
      </c>
      <c r="D2">
        <f>VLOOKUP(A2,OrderProduct!A2:F1953,6,0)</f>
        <v>6831.37</v>
      </c>
      <c r="J2" s="10" t="s">
        <v>3055</v>
      </c>
      <c r="K2" s="11"/>
      <c r="L2" s="12">
        <v>25268</v>
      </c>
    </row>
    <row r="3" spans="1:12">
      <c r="A3">
        <v>5</v>
      </c>
      <c r="B3" s="3">
        <f>VLOOKUP(A3,OrderProduct!A3:S1954,19,0)</f>
        <v>548</v>
      </c>
      <c r="C3">
        <f>VLOOKUP(A3,OrderProduct!A3:D1954,4,0)</f>
        <v>75</v>
      </c>
      <c r="D3">
        <f>VLOOKUP(A3,OrderProduct!A3:F1954,6,0)</f>
        <v>236.87</v>
      </c>
      <c r="J3" s="10" t="s">
        <v>3056</v>
      </c>
      <c r="K3" s="11"/>
      <c r="L3" s="11">
        <f>L1/L2</f>
        <v>76.1571109703973</v>
      </c>
    </row>
    <row r="4" spans="1:4">
      <c r="A4">
        <v>11</v>
      </c>
      <c r="B4" s="3">
        <f>VLOOKUP(A4,OrderProduct!A4:S1955,19,0)</f>
        <v>548</v>
      </c>
      <c r="C4">
        <f>VLOOKUP(A4,OrderProduct!A4:D1955,4,0)</f>
        <v>53</v>
      </c>
      <c r="D4">
        <f>VLOOKUP(A4,OrderProduct!A4:F1955,6,0)</f>
        <v>370.91</v>
      </c>
    </row>
    <row r="5" spans="1:14">
      <c r="A5">
        <v>14</v>
      </c>
      <c r="B5" s="3">
        <f>VLOOKUP(A5,OrderProduct!A5:S1956,19,0)</f>
        <v>548</v>
      </c>
      <c r="C5">
        <f>VLOOKUP(A5,OrderProduct!A5:D1956,4,0)</f>
        <v>47</v>
      </c>
      <c r="D5">
        <f>VLOOKUP(A5,OrderProduct!A5:F1956,6,0)</f>
        <v>4976.92</v>
      </c>
      <c r="I5" s="4" t="s">
        <v>3057</v>
      </c>
      <c r="J5" s="4"/>
      <c r="K5" s="4"/>
      <c r="L5" s="4"/>
      <c r="M5" s="4"/>
      <c r="N5" s="4"/>
    </row>
    <row r="6" spans="1:4">
      <c r="A6">
        <v>14</v>
      </c>
      <c r="B6" s="3">
        <f>VLOOKUP(A6,OrderProduct!A6:S1957,19,0)</f>
        <v>646</v>
      </c>
      <c r="C6">
        <f>VLOOKUP(A6,OrderProduct!A6:D1957,4,0)</f>
        <v>61</v>
      </c>
      <c r="D6">
        <f>VLOOKUP(A6,OrderProduct!A6:F1957,6,0)</f>
        <v>586.96</v>
      </c>
    </row>
    <row r="7" spans="1:4">
      <c r="A7">
        <v>14</v>
      </c>
      <c r="B7" s="3">
        <f>VLOOKUP(A7,OrderProduct!A7:S1958,19,0)</f>
        <v>962</v>
      </c>
      <c r="C7">
        <f>VLOOKUP(A7,OrderProduct!A7:D1958,4,0)</f>
        <v>48</v>
      </c>
      <c r="D7">
        <f>VLOOKUP(A7,OrderProduct!A7:F1958,6,0)</f>
        <v>5911.35</v>
      </c>
    </row>
    <row r="8" spans="1:4">
      <c r="A8">
        <v>14</v>
      </c>
      <c r="B8" s="3">
        <f>VLOOKUP(A8,OrderProduct!A8:S1959,19,0)</f>
        <v>962</v>
      </c>
      <c r="C8">
        <f>VLOOKUP(A8,OrderProduct!A8:D1959,4,0)</f>
        <v>68</v>
      </c>
      <c r="D8">
        <f>VLOOKUP(A8,OrderProduct!A8:F1959,6,0)</f>
        <v>4649.85</v>
      </c>
    </row>
    <row r="9" spans="1:4">
      <c r="A9">
        <v>15</v>
      </c>
      <c r="B9" s="3">
        <f>VLOOKUP(A9,OrderProduct!A9:S1960,19,0)</f>
        <v>2433</v>
      </c>
      <c r="C9">
        <f>VLOOKUP(A9,OrderProduct!A9:D1960,4,0)</f>
        <v>25</v>
      </c>
      <c r="D9">
        <f>VLOOKUP(A9,OrderProduct!A9:F1960,6,0)</f>
        <v>43046.2</v>
      </c>
    </row>
    <row r="10" spans="1:4">
      <c r="A10">
        <v>15</v>
      </c>
      <c r="B10" s="3">
        <f>VLOOKUP(A10,OrderProduct!A10:S1961,19,0)</f>
        <v>3042</v>
      </c>
      <c r="C10">
        <f>VLOOKUP(A10,OrderProduct!A10:D1961,4,0)</f>
        <v>88</v>
      </c>
      <c r="D10">
        <f>VLOOKUP(A10,OrderProduct!A10:F1961,6,0)</f>
        <v>351.56</v>
      </c>
    </row>
    <row r="11" spans="1:4">
      <c r="A11">
        <v>16</v>
      </c>
      <c r="B11" s="3">
        <f>VLOOKUP(A11,OrderProduct!A11:S1962,19,0)</f>
        <v>3138</v>
      </c>
      <c r="C11">
        <f>VLOOKUP(A11,OrderProduct!A11:D1962,4,0)</f>
        <v>4</v>
      </c>
      <c r="D11">
        <f>VLOOKUP(A11,OrderProduct!A11:F1962,6,0)</f>
        <v>718.03</v>
      </c>
    </row>
    <row r="12" spans="1:4">
      <c r="A12">
        <v>16</v>
      </c>
      <c r="B12" s="3">
        <f>VLOOKUP(A12,OrderProduct!A12:S1963,19,0)</f>
        <v>3332</v>
      </c>
      <c r="C12">
        <f>VLOOKUP(A12,OrderProduct!A12:D1963,4,0)</f>
        <v>20</v>
      </c>
      <c r="D12">
        <f>VLOOKUP(A12,OrderProduct!A12:F1963,6,0)</f>
        <v>73.97</v>
      </c>
    </row>
    <row r="13" spans="1:4">
      <c r="A13">
        <v>18</v>
      </c>
      <c r="B13" s="3">
        <f>VLOOKUP(A13,OrderProduct!A13:S1964,19,0)</f>
        <v>3397</v>
      </c>
      <c r="C13">
        <f>VLOOKUP(A13,OrderProduct!A13:D1964,4,0)</f>
        <v>65</v>
      </c>
      <c r="D13">
        <f>VLOOKUP(A13,OrderProduct!A13:F1964,6,0)</f>
        <v>1233.32</v>
      </c>
    </row>
    <row r="14" spans="1:16">
      <c r="A14">
        <v>19</v>
      </c>
      <c r="B14" s="3">
        <f>VLOOKUP(A14,OrderProduct!A14:S1965,19,0)</f>
        <v>3397</v>
      </c>
      <c r="C14">
        <f>VLOOKUP(A14,OrderProduct!A14:D1965,4,0)</f>
        <v>17</v>
      </c>
      <c r="D14">
        <f>VLOOKUP(A14,OrderProduct!A14:F1965,6,0)</f>
        <v>47.31</v>
      </c>
      <c r="P14">
        <v>1</v>
      </c>
    </row>
    <row r="15" spans="1:4">
      <c r="A15">
        <v>21</v>
      </c>
      <c r="B15" s="3">
        <f>VLOOKUP(A15,OrderProduct!A15:S1966,19,0)</f>
        <v>3585</v>
      </c>
      <c r="C15">
        <f>VLOOKUP(A15,OrderProduct!A15:D1966,4,0)</f>
        <v>116</v>
      </c>
      <c r="D15">
        <f>VLOOKUP(A15,OrderProduct!A15:F1966,6,0)</f>
        <v>186.59</v>
      </c>
    </row>
    <row r="16" spans="1:4">
      <c r="A16">
        <v>21</v>
      </c>
      <c r="B16" s="3">
        <f>VLOOKUP(A16,OrderProduct!A16:S1967,19,0)</f>
        <v>3841</v>
      </c>
      <c r="C16">
        <f>VLOOKUP(A16,OrderProduct!A16:D1967,4,0)</f>
        <v>34</v>
      </c>
      <c r="D16">
        <f>VLOOKUP(A16,OrderProduct!A16:F1967,6,0)</f>
        <v>2119.54</v>
      </c>
    </row>
    <row r="17" spans="1:4">
      <c r="A17">
        <v>21</v>
      </c>
      <c r="B17" s="3">
        <f>VLOOKUP(A17,OrderProduct!A17:S1968,19,0)</f>
        <v>3841</v>
      </c>
      <c r="C17">
        <f>VLOOKUP(A17,OrderProduct!A17:D1968,4,0)</f>
        <v>36</v>
      </c>
      <c r="D17">
        <f>VLOOKUP(A17,OrderProduct!A17:F1968,6,0)</f>
        <v>45737.33</v>
      </c>
    </row>
    <row r="18" spans="1:4">
      <c r="A18">
        <v>24</v>
      </c>
      <c r="B18" s="3">
        <f>VLOOKUP(A18,OrderProduct!A18:S1969,19,0)</f>
        <v>4839</v>
      </c>
      <c r="C18">
        <f>VLOOKUP(A18,OrderProduct!A18:D1969,4,0)</f>
        <v>35</v>
      </c>
      <c r="D18">
        <f>VLOOKUP(A18,OrderProduct!A18:F1969,6,0)</f>
        <v>232.5</v>
      </c>
    </row>
    <row r="19" spans="1:4">
      <c r="A19">
        <v>24</v>
      </c>
      <c r="B19" s="3">
        <f>VLOOKUP(A19,OrderProduct!A19:S1970,19,0)</f>
        <v>5509</v>
      </c>
      <c r="C19">
        <f>VLOOKUP(A19,OrderProduct!A19:D1970,4,0)</f>
        <v>11</v>
      </c>
      <c r="D19">
        <f>VLOOKUP(A19,OrderProduct!A19:F1970,6,0)</f>
        <v>68.46</v>
      </c>
    </row>
    <row r="20" spans="1:4">
      <c r="A20">
        <v>27</v>
      </c>
      <c r="B20" s="3">
        <f>VLOOKUP(A20,OrderProduct!A20:S1971,19,0)</f>
        <v>5509</v>
      </c>
      <c r="C20">
        <f>VLOOKUP(A20,OrderProduct!A20:D1971,4,0)</f>
        <v>21</v>
      </c>
      <c r="D20">
        <f>VLOOKUP(A20,OrderProduct!A20:F1971,6,0)</f>
        <v>885.23</v>
      </c>
    </row>
    <row r="21" spans="1:4">
      <c r="A21">
        <v>32</v>
      </c>
      <c r="B21" s="3">
        <f>VLOOKUP(A21,OrderProduct!A21:S1972,19,0)</f>
        <v>5920</v>
      </c>
      <c r="C21">
        <f>VLOOKUP(A21,OrderProduct!A21:D1972,4,0)</f>
        <v>14</v>
      </c>
      <c r="D21">
        <f>VLOOKUP(A21,OrderProduct!A21:F1972,6,0)</f>
        <v>2039.07</v>
      </c>
    </row>
    <row r="22" spans="1:4">
      <c r="A22">
        <v>32</v>
      </c>
      <c r="B22" s="3">
        <f>VLOOKUP(A22,OrderProduct!A22:S1973,19,0)</f>
        <v>5984</v>
      </c>
      <c r="C22">
        <f>VLOOKUP(A22,OrderProduct!A22:D1973,4,0)</f>
        <v>63</v>
      </c>
      <c r="D22">
        <f>VLOOKUP(A22,OrderProduct!A22:F1973,6,0)</f>
        <v>696.96</v>
      </c>
    </row>
    <row r="23" spans="1:4">
      <c r="A23">
        <v>32</v>
      </c>
      <c r="B23" s="3">
        <f>VLOOKUP(A23,OrderProduct!A23:S1974,19,0)</f>
        <v>5984</v>
      </c>
      <c r="C23">
        <f>VLOOKUP(A23,OrderProduct!A23:D1974,4,0)</f>
        <v>17</v>
      </c>
      <c r="D23">
        <f>VLOOKUP(A23,OrderProduct!A23:F1974,6,0)</f>
        <v>149.41</v>
      </c>
    </row>
    <row r="24" spans="1:4">
      <c r="A24">
        <v>32</v>
      </c>
      <c r="B24" s="3">
        <f>VLOOKUP(A24,OrderProduct!A24:S1975,19,0)</f>
        <v>6562</v>
      </c>
      <c r="C24">
        <f>VLOOKUP(A24,OrderProduct!A24:D1975,4,0)</f>
        <v>22</v>
      </c>
      <c r="D24">
        <f>VLOOKUP(A24,OrderProduct!A24:F1975,6,0)</f>
        <v>31670.6</v>
      </c>
    </row>
    <row r="25" spans="1:4">
      <c r="A25">
        <v>33</v>
      </c>
      <c r="B25" s="3">
        <f>VLOOKUP(A25,OrderProduct!A25:S1976,19,0)</f>
        <v>7364</v>
      </c>
      <c r="C25">
        <f>VLOOKUP(A25,OrderProduct!A25:D1976,4,0)</f>
        <v>22</v>
      </c>
      <c r="D25">
        <f>VLOOKUP(A25,OrderProduct!A25:F1976,6,0)</f>
        <v>381.91</v>
      </c>
    </row>
    <row r="26" spans="1:4">
      <c r="A26">
        <v>33</v>
      </c>
      <c r="B26" s="3">
        <f>VLOOKUP(A26,OrderProduct!A26:S1977,19,0)</f>
        <v>7623</v>
      </c>
      <c r="C26">
        <f>VLOOKUP(A26,OrderProduct!A26:D1977,4,0)</f>
        <v>32</v>
      </c>
      <c r="D26">
        <f>VLOOKUP(A26,OrderProduct!A26:F1977,6,0)</f>
        <v>9705.46</v>
      </c>
    </row>
    <row r="27" spans="1:4">
      <c r="A27">
        <v>43</v>
      </c>
      <c r="B27" s="3">
        <f>VLOOKUP(A27,OrderProduct!A27:S1978,19,0)</f>
        <v>7623</v>
      </c>
      <c r="C27">
        <f>VLOOKUP(A27,OrderProduct!A27:D1978,4,0)</f>
        <v>67</v>
      </c>
      <c r="D27">
        <f>VLOOKUP(A27,OrderProduct!A27:F1978,6,0)</f>
        <v>3247.54</v>
      </c>
    </row>
    <row r="28" spans="1:4">
      <c r="A28">
        <v>52</v>
      </c>
      <c r="B28" s="3">
        <f>VLOOKUP(A28,OrderProduct!A28:S1979,19,0)</f>
        <v>7623</v>
      </c>
      <c r="C28">
        <f>VLOOKUP(A28,OrderProduct!A28:D1979,4,0)</f>
        <v>58</v>
      </c>
      <c r="D28">
        <f>VLOOKUP(A28,OrderProduct!A28:F1979,6,0)</f>
        <v>5582.63</v>
      </c>
    </row>
    <row r="29" spans="1:4">
      <c r="A29">
        <v>53</v>
      </c>
      <c r="B29" s="3">
        <f>VLOOKUP(A29,OrderProduct!A29:S1980,19,0)</f>
        <v>7909</v>
      </c>
      <c r="C29">
        <f>VLOOKUP(A29,OrderProduct!A29:D1980,4,0)</f>
        <v>29</v>
      </c>
      <c r="D29">
        <f>VLOOKUP(A29,OrderProduct!A29:F1980,6,0)</f>
        <v>122.23</v>
      </c>
    </row>
    <row r="30" spans="1:4">
      <c r="A30">
        <v>53</v>
      </c>
      <c r="B30" s="3">
        <f>VLOOKUP(A30,OrderProduct!A30:S1981,19,0)</f>
        <v>8165</v>
      </c>
      <c r="C30">
        <f>VLOOKUP(A30,OrderProduct!A30:D1981,4,0)</f>
        <v>63</v>
      </c>
      <c r="D30">
        <f>VLOOKUP(A30,OrderProduct!A30:F1981,6,0)</f>
        <v>330.21</v>
      </c>
    </row>
    <row r="31" spans="1:4">
      <c r="A31">
        <v>56</v>
      </c>
      <c r="B31" s="3">
        <f>VLOOKUP(A31,OrderProduct!A31:S1982,19,0)</f>
        <v>8257</v>
      </c>
      <c r="C31">
        <f>VLOOKUP(A31,OrderProduct!A31:D1982,4,0)</f>
        <v>18</v>
      </c>
      <c r="D31">
        <f>VLOOKUP(A31,OrderProduct!A31:F1982,6,0)</f>
        <v>881.32</v>
      </c>
    </row>
    <row r="32" spans="1:4">
      <c r="A32">
        <v>56</v>
      </c>
      <c r="B32" s="3">
        <f>VLOOKUP(A32,OrderProduct!A32:S1983,19,0)</f>
        <v>8353</v>
      </c>
      <c r="C32">
        <f>VLOOKUP(A32,OrderProduct!A32:D1983,4,0)</f>
        <v>23</v>
      </c>
      <c r="D32">
        <f>VLOOKUP(A32,OrderProduct!A32:F1983,6,0)</f>
        <v>66.7</v>
      </c>
    </row>
    <row r="33" spans="1:4">
      <c r="A33">
        <v>62</v>
      </c>
      <c r="B33" s="3">
        <f>VLOOKUP(A33,OrderProduct!A33:S1984,19,0)</f>
        <v>8994</v>
      </c>
      <c r="C33">
        <f>VLOOKUP(A33,OrderProduct!A33:D1984,4,0)</f>
        <v>36</v>
      </c>
      <c r="D33">
        <f>VLOOKUP(A33,OrderProduct!A33:F1984,6,0)</f>
        <v>1423.35</v>
      </c>
    </row>
    <row r="34" spans="1:4">
      <c r="A34">
        <v>62</v>
      </c>
      <c r="B34" s="3">
        <f>VLOOKUP(A34,OrderProduct!A34:S1985,19,0)</f>
        <v>9285</v>
      </c>
      <c r="C34">
        <f>VLOOKUP(A34,OrderProduct!A34:D1985,4,0)</f>
        <v>3</v>
      </c>
      <c r="D34">
        <f>VLOOKUP(A34,OrderProduct!A34:F1985,6,0)</f>
        <v>124.81</v>
      </c>
    </row>
    <row r="35" spans="1:4">
      <c r="A35">
        <v>64</v>
      </c>
      <c r="B35" s="3">
        <f>VLOOKUP(A35,OrderProduct!A35:S1986,19,0)</f>
        <v>9606</v>
      </c>
      <c r="C35">
        <f>VLOOKUP(A35,OrderProduct!A35:D1986,4,0)</f>
        <v>47</v>
      </c>
      <c r="D35">
        <f>VLOOKUP(A35,OrderProduct!A35:F1986,6,0)</f>
        <v>594.44</v>
      </c>
    </row>
    <row r="36" spans="1:4">
      <c r="A36">
        <v>64</v>
      </c>
      <c r="B36" s="3">
        <f>VLOOKUP(A36,OrderProduct!A36:S1987,19,0)</f>
        <v>9606</v>
      </c>
      <c r="C36">
        <f>VLOOKUP(A36,OrderProduct!A36:D1987,4,0)</f>
        <v>44</v>
      </c>
      <c r="D36">
        <f>VLOOKUP(A36,OrderProduct!A36:F1987,6,0)</f>
        <v>228.5</v>
      </c>
    </row>
    <row r="37" spans="1:4">
      <c r="A37">
        <v>67</v>
      </c>
      <c r="B37" s="3">
        <f>VLOOKUP(A37,OrderProduct!A37:S1988,19,0)</f>
        <v>10277</v>
      </c>
      <c r="C37">
        <f>VLOOKUP(A37,OrderProduct!A37:D1988,4,0)</f>
        <v>36</v>
      </c>
      <c r="D37">
        <f>VLOOKUP(A37,OrderProduct!A37:F1988,6,0)</f>
        <v>2144.92</v>
      </c>
    </row>
    <row r="38" spans="1:4">
      <c r="A38">
        <v>68</v>
      </c>
      <c r="B38" s="3">
        <f>VLOOKUP(A38,OrderProduct!A38:S1989,19,0)</f>
        <v>10464</v>
      </c>
      <c r="C38">
        <f>VLOOKUP(A38,OrderProduct!A38:D1989,4,0)</f>
        <v>41</v>
      </c>
      <c r="D38">
        <f>VLOOKUP(A38,OrderProduct!A38:F1989,6,0)</f>
        <v>217</v>
      </c>
    </row>
    <row r="39" spans="1:4">
      <c r="A39">
        <v>68</v>
      </c>
      <c r="B39" s="3">
        <f>VLOOKUP(A39,OrderProduct!A39:S1990,19,0)</f>
        <v>11013</v>
      </c>
      <c r="C39">
        <f>VLOOKUP(A39,OrderProduct!A39:D1990,4,0)</f>
        <v>2</v>
      </c>
      <c r="D39">
        <f>VLOOKUP(A39,OrderProduct!A39:F1990,6,0)</f>
        <v>226.88</v>
      </c>
    </row>
    <row r="40" spans="1:4">
      <c r="A40">
        <v>68</v>
      </c>
      <c r="B40" s="3">
        <f>VLOOKUP(A40,OrderProduct!A40:S1991,19,0)</f>
        <v>11077</v>
      </c>
      <c r="C40">
        <f>VLOOKUP(A40,OrderProduct!A40:D1991,4,0)</f>
        <v>30</v>
      </c>
      <c r="D40">
        <f>VLOOKUP(A40,OrderProduct!A40:F1991,6,0)</f>
        <v>4620.05</v>
      </c>
    </row>
    <row r="41" spans="1:4">
      <c r="A41">
        <v>68</v>
      </c>
      <c r="B41" s="3">
        <f>VLOOKUP(A41,OrderProduct!A41:S1992,19,0)</f>
        <v>11206</v>
      </c>
      <c r="C41">
        <f>VLOOKUP(A41,OrderProduct!A41:D1992,4,0)</f>
        <v>48</v>
      </c>
      <c r="D41">
        <f>VLOOKUP(A41,OrderProduct!A41:F1992,6,0)</f>
        <v>2373.32</v>
      </c>
    </row>
    <row r="42" spans="1:4">
      <c r="A42">
        <v>70</v>
      </c>
      <c r="B42" s="3">
        <f>VLOOKUP(A42,OrderProduct!A42:S1993,19,0)</f>
        <v>11206</v>
      </c>
      <c r="C42">
        <f>VLOOKUP(A42,OrderProduct!A42:D1993,4,0)</f>
        <v>11</v>
      </c>
      <c r="D42">
        <f>VLOOKUP(A42,OrderProduct!A42:F1993,6,0)</f>
        <v>325.73</v>
      </c>
    </row>
    <row r="43" spans="1:4">
      <c r="A43">
        <v>83</v>
      </c>
      <c r="B43" s="3">
        <f>VLOOKUP(A43,OrderProduct!A43:S1994,19,0)</f>
        <v>11527</v>
      </c>
      <c r="C43">
        <f>VLOOKUP(A43,OrderProduct!A43:D1994,4,0)</f>
        <v>54</v>
      </c>
      <c r="D43">
        <f>VLOOKUP(A43,OrderProduct!A43:F1994,6,0)</f>
        <v>5555.6</v>
      </c>
    </row>
    <row r="44" spans="1:4">
      <c r="A44">
        <v>84</v>
      </c>
      <c r="B44" s="3">
        <f>VLOOKUP(A44,OrderProduct!A44:S1995,19,0)</f>
        <v>11712</v>
      </c>
      <c r="C44">
        <f>VLOOKUP(A44,OrderProduct!A44:D1995,4,0)</f>
        <v>9</v>
      </c>
      <c r="D44">
        <f>VLOOKUP(A44,OrderProduct!A44:F1995,6,0)</f>
        <v>38.96</v>
      </c>
    </row>
    <row r="45" spans="1:4">
      <c r="A45">
        <v>84</v>
      </c>
      <c r="B45" s="3">
        <f>VLOOKUP(A45,OrderProduct!A45:S1996,19,0)</f>
        <v>12224</v>
      </c>
      <c r="C45">
        <f>VLOOKUP(A45,OrderProduct!A45:D1996,4,0)</f>
        <v>4</v>
      </c>
      <c r="D45">
        <f>VLOOKUP(A45,OrderProduct!A45:F1996,6,0)</f>
        <v>605.82</v>
      </c>
    </row>
    <row r="46" spans="1:4">
      <c r="A46">
        <v>87</v>
      </c>
      <c r="B46" s="3">
        <f>VLOOKUP(A46,OrderProduct!A46:S1997,19,0)</f>
        <v>12224</v>
      </c>
      <c r="C46">
        <f>VLOOKUP(A46,OrderProduct!A46:D1997,4,0)</f>
        <v>54</v>
      </c>
      <c r="D46">
        <f>VLOOKUP(A46,OrderProduct!A46:F1997,6,0)</f>
        <v>1569</v>
      </c>
    </row>
    <row r="47" spans="1:4">
      <c r="A47">
        <v>87</v>
      </c>
      <c r="B47" s="3">
        <f>VLOOKUP(A47,OrderProduct!A47:S1998,19,0)</f>
        <v>12480</v>
      </c>
      <c r="C47">
        <f>VLOOKUP(A47,OrderProduct!A47:D1998,4,0)</f>
        <v>10</v>
      </c>
      <c r="D47">
        <f>VLOOKUP(A47,OrderProduct!A47:F1998,6,0)</f>
        <v>1483.76</v>
      </c>
    </row>
    <row r="48" spans="1:4">
      <c r="A48">
        <v>87</v>
      </c>
      <c r="B48" s="3">
        <f>VLOOKUP(A48,OrderProduct!A48:S1999,19,0)</f>
        <v>13408</v>
      </c>
      <c r="C48">
        <f>VLOOKUP(A48,OrderProduct!A48:D1999,4,0)</f>
        <v>4</v>
      </c>
      <c r="D48">
        <f>VLOOKUP(A48,OrderProduct!A48:F1999,6,0)</f>
        <v>256.77</v>
      </c>
    </row>
    <row r="49" spans="1:4">
      <c r="A49">
        <v>91</v>
      </c>
      <c r="B49" s="3">
        <f>VLOOKUP(A49,OrderProduct!A49:S2000,19,0)</f>
        <v>13606</v>
      </c>
      <c r="C49">
        <f>VLOOKUP(A49,OrderProduct!A49:D2000,4,0)</f>
        <v>34</v>
      </c>
      <c r="D49">
        <f>VLOOKUP(A49,OrderProduct!A49:F2000,6,0)</f>
        <v>109.86</v>
      </c>
    </row>
    <row r="50" spans="1:4">
      <c r="A50">
        <v>91</v>
      </c>
      <c r="B50" s="3">
        <f>VLOOKUP(A50,OrderProduct!A50:S2001,19,0)</f>
        <v>13735</v>
      </c>
      <c r="C50">
        <f>VLOOKUP(A50,OrderProduct!A50:D2001,4,0)</f>
        <v>52</v>
      </c>
      <c r="D50">
        <f>VLOOKUP(A50,OrderProduct!A50:F2001,6,0)</f>
        <v>406.91</v>
      </c>
    </row>
    <row r="51" spans="1:4">
      <c r="A51">
        <v>91</v>
      </c>
      <c r="B51" s="3">
        <f>VLOOKUP(A51,OrderProduct!A51:S2002,19,0)</f>
        <v>13959</v>
      </c>
      <c r="C51">
        <f>VLOOKUP(A51,OrderProduct!A51:D2002,4,0)</f>
        <v>47</v>
      </c>
      <c r="D51">
        <f>VLOOKUP(A51,OrderProduct!A51:F2002,6,0)</f>
        <v>228.46</v>
      </c>
    </row>
    <row r="52" spans="1:4">
      <c r="A52">
        <v>92</v>
      </c>
      <c r="B52" s="3">
        <f>VLOOKUP(A52,OrderProduct!A52:S2003,19,0)</f>
        <v>13959</v>
      </c>
      <c r="C52">
        <f>VLOOKUP(A52,OrderProduct!A52:D2003,4,0)</f>
        <v>19</v>
      </c>
      <c r="D52">
        <f>VLOOKUP(A52,OrderProduct!A52:F2003,6,0)</f>
        <v>77.61</v>
      </c>
    </row>
    <row r="53" spans="1:4">
      <c r="A53">
        <v>92</v>
      </c>
      <c r="B53" s="3">
        <f>VLOOKUP(A53,OrderProduct!A53:S2004,19,0)</f>
        <v>14115</v>
      </c>
      <c r="C53">
        <f>VLOOKUP(A53,OrderProduct!A53:D2004,4,0)</f>
        <v>43</v>
      </c>
      <c r="D53">
        <f>VLOOKUP(A53,OrderProduct!A53:F2004,6,0)</f>
        <v>284.48</v>
      </c>
    </row>
    <row r="54" spans="1:4">
      <c r="A54">
        <v>92</v>
      </c>
      <c r="B54" s="3">
        <f>VLOOKUP(A54,OrderProduct!A54:S2005,19,0)</f>
        <v>14596</v>
      </c>
      <c r="C54">
        <f>VLOOKUP(A54,OrderProduct!A54:D2005,4,0)</f>
        <v>24</v>
      </c>
      <c r="D54">
        <f>VLOOKUP(A54,OrderProduct!A54:F2005,6,0)</f>
        <v>199.12</v>
      </c>
    </row>
    <row r="55" spans="1:4">
      <c r="A55">
        <v>94</v>
      </c>
      <c r="B55" s="3">
        <f>VLOOKUP(A55,OrderProduct!A55:S2006,19,0)</f>
        <v>14596</v>
      </c>
      <c r="C55">
        <f>VLOOKUP(A55,OrderProduct!A55:D2006,4,0)</f>
        <v>19</v>
      </c>
      <c r="D55">
        <f>VLOOKUP(A55,OrderProduct!A55:F2006,6,0)</f>
        <v>63.14</v>
      </c>
    </row>
    <row r="56" spans="1:4">
      <c r="A56">
        <v>94</v>
      </c>
      <c r="B56" s="3">
        <f>VLOOKUP(A56,OrderProduct!A56:S2007,19,0)</f>
        <v>14756</v>
      </c>
      <c r="C56">
        <f>VLOOKUP(A56,OrderProduct!A56:D2007,4,0)</f>
        <v>4</v>
      </c>
      <c r="D56">
        <f>VLOOKUP(A56,OrderProduct!A56:F2007,6,0)</f>
        <v>84.6</v>
      </c>
    </row>
    <row r="57" spans="1:4">
      <c r="A57">
        <v>97</v>
      </c>
      <c r="B57" s="3">
        <f>VLOOKUP(A57,OrderProduct!A57:S2008,19,0)</f>
        <v>14785</v>
      </c>
      <c r="C57">
        <f>VLOOKUP(A57,OrderProduct!A57:D2008,4,0)</f>
        <v>36</v>
      </c>
      <c r="D57">
        <f>VLOOKUP(A57,OrderProduct!A57:F2008,6,0)</f>
        <v>170.75</v>
      </c>
    </row>
    <row r="58" spans="1:4">
      <c r="A58">
        <v>97</v>
      </c>
      <c r="B58" s="3">
        <f>VLOOKUP(A58,OrderProduct!A58:S2009,19,0)</f>
        <v>14785</v>
      </c>
      <c r="C58">
        <f>VLOOKUP(A58,OrderProduct!A58:D2009,4,0)</f>
        <v>45</v>
      </c>
      <c r="D58">
        <f>VLOOKUP(A58,OrderProduct!A58:F2009,6,0)</f>
        <v>1339.42</v>
      </c>
    </row>
    <row r="59" spans="1:4">
      <c r="A59">
        <v>101</v>
      </c>
      <c r="B59" s="3">
        <f>VLOOKUP(A59,OrderProduct!A59:S2010,19,0)</f>
        <v>16547</v>
      </c>
      <c r="C59">
        <f>VLOOKUP(A59,OrderProduct!A59:D2010,4,0)</f>
        <v>30</v>
      </c>
      <c r="D59">
        <f>VLOOKUP(A59,OrderProduct!A59:F2010,6,0)</f>
        <v>10554.63</v>
      </c>
    </row>
    <row r="60" spans="1:4">
      <c r="A60">
        <v>102</v>
      </c>
      <c r="B60" s="3">
        <f>VLOOKUP(A60,OrderProduct!A60:S2011,19,0)</f>
        <v>16547</v>
      </c>
      <c r="C60">
        <f>VLOOKUP(A60,OrderProduct!A60:D2011,4,0)</f>
        <v>8</v>
      </c>
      <c r="D60">
        <f>VLOOKUP(A60,OrderProduct!A60:F2011,6,0)</f>
        <v>1749.64</v>
      </c>
    </row>
    <row r="61" spans="1:4">
      <c r="A61">
        <v>102</v>
      </c>
      <c r="B61" s="3">
        <f>VLOOKUP(A61,OrderProduct!A61:S2012,19,0)</f>
        <v>16676</v>
      </c>
      <c r="C61">
        <f>VLOOKUP(A61,OrderProduct!A61:D2012,4,0)</f>
        <v>39</v>
      </c>
      <c r="D61">
        <f>VLOOKUP(A61,OrderProduct!A61:F2012,6,0)</f>
        <v>936.8</v>
      </c>
    </row>
    <row r="62" spans="1:4">
      <c r="A62">
        <v>102</v>
      </c>
      <c r="B62" s="3">
        <f>VLOOKUP(A62,OrderProduct!A62:S2013,19,0)</f>
        <v>17155</v>
      </c>
      <c r="C62">
        <f>VLOOKUP(A62,OrderProduct!A62:D2013,4,0)</f>
        <v>36</v>
      </c>
      <c r="D62">
        <f>VLOOKUP(A62,OrderProduct!A62:F2013,6,0)</f>
        <v>267.53</v>
      </c>
    </row>
    <row r="63" spans="1:4">
      <c r="A63">
        <v>107</v>
      </c>
      <c r="B63" s="3">
        <f>VLOOKUP(A63,OrderProduct!A63:S2014,19,0)</f>
        <v>17446</v>
      </c>
      <c r="C63">
        <f>VLOOKUP(A63,OrderProduct!A63:D2014,4,0)</f>
        <v>23</v>
      </c>
      <c r="D63">
        <f>VLOOKUP(A63,OrderProduct!A63:F2014,6,0)</f>
        <v>212.89</v>
      </c>
    </row>
    <row r="64" spans="1:4">
      <c r="A64">
        <v>109</v>
      </c>
      <c r="B64" s="3">
        <f>VLOOKUP(A64,OrderProduct!A64:S2015,19,0)</f>
        <v>17636</v>
      </c>
      <c r="C64">
        <f>VLOOKUP(A64,OrderProduct!A64:D2015,4,0)</f>
        <v>2</v>
      </c>
      <c r="D64">
        <f>VLOOKUP(A64,OrderProduct!A64:F2015,6,0)</f>
        <v>7.01</v>
      </c>
    </row>
    <row r="65" spans="1:4">
      <c r="A65">
        <v>114</v>
      </c>
      <c r="B65" s="3">
        <f>VLOOKUP(A65,OrderProduct!A65:S2016,19,0)</f>
        <v>18561</v>
      </c>
      <c r="C65">
        <f>VLOOKUP(A65,OrderProduct!A65:D2016,4,0)</f>
        <v>9</v>
      </c>
      <c r="D65">
        <f>VLOOKUP(A65,OrderProduct!A65:F2016,6,0)</f>
        <v>45.87</v>
      </c>
    </row>
    <row r="66" spans="1:4">
      <c r="A66">
        <v>114</v>
      </c>
      <c r="B66" s="3">
        <f>VLOOKUP(A66,OrderProduct!A66:S2017,19,0)</f>
        <v>19042</v>
      </c>
      <c r="C66">
        <f>VLOOKUP(A66,OrderProduct!A66:D2017,4,0)</f>
        <v>8</v>
      </c>
      <c r="D66">
        <f>VLOOKUP(A66,OrderProduct!A66:F2017,6,0)</f>
        <v>327.61</v>
      </c>
    </row>
    <row r="67" spans="1:4">
      <c r="A67">
        <v>114</v>
      </c>
      <c r="B67" s="3">
        <f>VLOOKUP(A67,OrderProduct!A67:S2018,19,0)</f>
        <v>20007</v>
      </c>
      <c r="C67">
        <f>VLOOKUP(A67,OrderProduct!A67:D2018,4,0)</f>
        <v>88</v>
      </c>
      <c r="D67">
        <f>VLOOKUP(A67,OrderProduct!A67:F2018,6,0)</f>
        <v>148.36</v>
      </c>
    </row>
    <row r="68" spans="1:4">
      <c r="A68">
        <v>115</v>
      </c>
      <c r="B68" s="3">
        <f>VLOOKUP(A68,OrderProduct!A68:S2019,19,0)</f>
        <v>20261</v>
      </c>
      <c r="C68">
        <f>VLOOKUP(A68,OrderProduct!A68:D2019,4,0)</f>
        <v>52</v>
      </c>
      <c r="D68">
        <f>VLOOKUP(A68,OrderProduct!A68:F2019,6,0)</f>
        <v>318.47</v>
      </c>
    </row>
    <row r="69" spans="1:4">
      <c r="A69">
        <v>117</v>
      </c>
      <c r="B69" s="3">
        <f>VLOOKUP(A69,OrderProduct!A69:S2020,19,0)</f>
        <v>21572</v>
      </c>
      <c r="C69">
        <f>VLOOKUP(A69,OrderProduct!A69:D2020,4,0)</f>
        <v>42</v>
      </c>
      <c r="D69">
        <f>VLOOKUP(A69,OrderProduct!A69:F2020,6,0)</f>
        <v>8549.04</v>
      </c>
    </row>
    <row r="70" spans="1:4">
      <c r="A70">
        <v>117</v>
      </c>
      <c r="B70" s="3">
        <f>VLOOKUP(A70,OrderProduct!A70:S2021,19,0)</f>
        <v>21636</v>
      </c>
      <c r="C70">
        <f>VLOOKUP(A70,OrderProduct!A70:D2021,4,0)</f>
        <v>29</v>
      </c>
      <c r="D70">
        <f>VLOOKUP(A70,OrderProduct!A70:F2021,6,0)</f>
        <v>682.68</v>
      </c>
    </row>
    <row r="71" spans="1:4">
      <c r="A71">
        <v>117</v>
      </c>
      <c r="B71" s="3">
        <f>VLOOKUP(A71,OrderProduct!A71:S2022,19,0)</f>
        <v>21636</v>
      </c>
      <c r="C71">
        <f>VLOOKUP(A71,OrderProduct!A71:D2022,4,0)</f>
        <v>11</v>
      </c>
      <c r="D71">
        <f>VLOOKUP(A71,OrderProduct!A71:F2022,6,0)</f>
        <v>73.44</v>
      </c>
    </row>
    <row r="72" spans="1:4">
      <c r="A72">
        <v>117</v>
      </c>
      <c r="B72" s="3">
        <f>VLOOKUP(A72,OrderProduct!A72:S2023,19,0)</f>
        <v>21636</v>
      </c>
      <c r="C72">
        <f>VLOOKUP(A72,OrderProduct!A72:D2023,4,0)</f>
        <v>63</v>
      </c>
      <c r="D72">
        <f>VLOOKUP(A72,OrderProduct!A72:F2023,6,0)</f>
        <v>2997.07</v>
      </c>
    </row>
    <row r="73" spans="1:4">
      <c r="A73">
        <v>120</v>
      </c>
      <c r="B73" s="3">
        <f>VLOOKUP(A73,OrderProduct!A73:S2024,19,0)</f>
        <v>21958</v>
      </c>
      <c r="C73">
        <f>VLOOKUP(A73,OrderProduct!A73:D2024,4,0)</f>
        <v>21</v>
      </c>
      <c r="D73">
        <f>VLOOKUP(A73,OrderProduct!A73:F2024,6,0)</f>
        <v>7497.05</v>
      </c>
    </row>
    <row r="74" spans="1:4">
      <c r="A74">
        <v>120</v>
      </c>
      <c r="B74" s="3">
        <f>VLOOKUP(A74,OrderProduct!A74:S2025,19,0)</f>
        <v>22147</v>
      </c>
      <c r="C74">
        <f>VLOOKUP(A74,OrderProduct!A74:D2025,4,0)</f>
        <v>37</v>
      </c>
      <c r="D74">
        <f>VLOOKUP(A74,OrderProduct!A74:F2025,6,0)</f>
        <v>832.14</v>
      </c>
    </row>
    <row r="75" spans="1:4">
      <c r="A75">
        <v>123</v>
      </c>
      <c r="B75" s="3">
        <f>VLOOKUP(A75,OrderProduct!A75:S2026,19,0)</f>
        <v>22755</v>
      </c>
      <c r="C75">
        <f>VLOOKUP(A75,OrderProduct!A75:D2026,4,0)</f>
        <v>45</v>
      </c>
      <c r="D75">
        <f>VLOOKUP(A75,OrderProduct!A75:F2026,6,0)</f>
        <v>240.6</v>
      </c>
    </row>
    <row r="76" spans="1:4">
      <c r="A76">
        <v>129</v>
      </c>
      <c r="B76" s="3">
        <f>VLOOKUP(A76,OrderProduct!A76:S2027,19,0)</f>
        <v>22755</v>
      </c>
      <c r="C76">
        <f>VLOOKUP(A76,OrderProduct!A76:D2027,4,0)</f>
        <v>5</v>
      </c>
      <c r="D76">
        <f>VLOOKUP(A76,OrderProduct!A76:F2027,6,0)</f>
        <v>236.88</v>
      </c>
    </row>
    <row r="77" spans="1:4">
      <c r="A77">
        <v>129</v>
      </c>
      <c r="B77" s="3">
        <f>VLOOKUP(A77,OrderProduct!A77:S2028,19,0)</f>
        <v>23042</v>
      </c>
      <c r="C77">
        <f>VLOOKUP(A77,OrderProduct!A77:D2028,4,0)</f>
        <v>20</v>
      </c>
      <c r="D77">
        <f>VLOOKUP(A77,OrderProduct!A77:F2028,6,0)</f>
        <v>8048.45</v>
      </c>
    </row>
    <row r="78" spans="1:4">
      <c r="A78">
        <v>136</v>
      </c>
      <c r="B78" s="3">
        <f>VLOOKUP(A78,OrderProduct!A78:S2029,19,0)</f>
        <v>23751</v>
      </c>
      <c r="C78">
        <f>VLOOKUP(A78,OrderProduct!A78:D2029,4,0)</f>
        <v>44</v>
      </c>
      <c r="D78">
        <f>VLOOKUP(A78,OrderProduct!A78:F2029,6,0)</f>
        <v>10364.36</v>
      </c>
    </row>
    <row r="79" spans="1:4">
      <c r="A79">
        <v>136</v>
      </c>
      <c r="B79" s="3">
        <f>VLOOKUP(A79,OrderProduct!A79:S2030,19,0)</f>
        <v>23877</v>
      </c>
      <c r="C79">
        <f>VLOOKUP(A79,OrderProduct!A79:D2030,4,0)</f>
        <v>37</v>
      </c>
      <c r="D79">
        <f>VLOOKUP(A79,OrderProduct!A79:F2030,6,0)</f>
        <v>1939.03</v>
      </c>
    </row>
    <row r="80" spans="1:4">
      <c r="A80">
        <v>142</v>
      </c>
      <c r="B80" s="3">
        <f>VLOOKUP(A80,OrderProduct!A80:S2031,19,0)</f>
        <v>23877</v>
      </c>
      <c r="C80">
        <f>VLOOKUP(A80,OrderProduct!A80:D2031,4,0)</f>
        <v>42</v>
      </c>
      <c r="D80">
        <f>VLOOKUP(A80,OrderProduct!A80:F2031,6,0)</f>
        <v>457.63</v>
      </c>
    </row>
    <row r="81" spans="1:4">
      <c r="A81">
        <v>144</v>
      </c>
      <c r="B81" s="3">
        <f>VLOOKUP(A81,OrderProduct!A81:S2032,19,0)</f>
        <v>24193</v>
      </c>
      <c r="C81">
        <f>VLOOKUP(A81,OrderProduct!A81:D2032,4,0)</f>
        <v>45</v>
      </c>
      <c r="D81">
        <f>VLOOKUP(A81,OrderProduct!A81:F2032,6,0)</f>
        <v>9539.6</v>
      </c>
    </row>
    <row r="82" spans="1:4">
      <c r="A82">
        <v>145</v>
      </c>
      <c r="B82" s="3">
        <f>VLOOKUP(A82,OrderProduct!A82:S2033,19,0)</f>
        <v>24193</v>
      </c>
      <c r="C82">
        <f>VLOOKUP(A82,OrderProduct!A82:D2033,4,0)</f>
        <v>24</v>
      </c>
      <c r="D82">
        <f>VLOOKUP(A82,OrderProduct!A82:F2033,6,0)</f>
        <v>109.86</v>
      </c>
    </row>
    <row r="83" spans="1:4">
      <c r="A83">
        <v>145</v>
      </c>
      <c r="B83" s="3">
        <f>VLOOKUP(A83,OrderProduct!A83:S2034,19,0)</f>
        <v>24193</v>
      </c>
      <c r="C83">
        <f>VLOOKUP(A83,OrderProduct!A83:D2034,4,0)</f>
        <v>19</v>
      </c>
      <c r="D83">
        <f>VLOOKUP(A83,OrderProduct!A83:F2034,6,0)</f>
        <v>1426.51</v>
      </c>
    </row>
    <row r="84" spans="1:4">
      <c r="A84">
        <v>146</v>
      </c>
      <c r="B84" s="3">
        <f>VLOOKUP(A84,OrderProduct!A84:S2035,19,0)</f>
        <v>24294</v>
      </c>
      <c r="C84">
        <f>VLOOKUP(A84,OrderProduct!A84:D2035,4,0)</f>
        <v>43</v>
      </c>
      <c r="D84">
        <f>VLOOKUP(A84,OrderProduct!A84:F2035,6,0)</f>
        <v>8717.75</v>
      </c>
    </row>
    <row r="85" spans="1:4">
      <c r="A85">
        <v>146</v>
      </c>
      <c r="B85" s="3">
        <f>VLOOKUP(A85,OrderProduct!A85:S2036,19,0)</f>
        <v>24455</v>
      </c>
      <c r="C85">
        <f>VLOOKUP(A85,OrderProduct!A85:D2036,4,0)</f>
        <v>76</v>
      </c>
      <c r="D85">
        <f>VLOOKUP(A85,OrderProduct!A85:F2036,6,0)</f>
        <v>282.85</v>
      </c>
    </row>
    <row r="86" spans="1:4">
      <c r="A86">
        <v>151</v>
      </c>
      <c r="B86" s="3">
        <f>VLOOKUP(A86,OrderProduct!A86:S2037,19,0)</f>
        <v>24869</v>
      </c>
      <c r="C86">
        <f>VLOOKUP(A86,OrderProduct!A86:D2037,4,0)</f>
        <v>21</v>
      </c>
      <c r="D86">
        <f>VLOOKUP(A86,OrderProduct!A86:F2037,6,0)</f>
        <v>199.08</v>
      </c>
    </row>
    <row r="87" spans="1:4">
      <c r="A87">
        <v>151</v>
      </c>
      <c r="B87" s="3">
        <f>VLOOKUP(A87,OrderProduct!A87:S2038,19,0)</f>
        <v>26342</v>
      </c>
      <c r="C87">
        <f>VLOOKUP(A87,OrderProduct!A87:D2038,4,0)</f>
        <v>43</v>
      </c>
      <c r="D87">
        <f>VLOOKUP(A87,OrderProduct!A87:F2038,6,0)</f>
        <v>475.42</v>
      </c>
    </row>
    <row r="88" spans="1:4">
      <c r="A88">
        <v>152</v>
      </c>
      <c r="B88" s="3">
        <f>VLOOKUP(A88,OrderProduct!A88:S2039,19,0)</f>
        <v>26342</v>
      </c>
      <c r="C88">
        <f>VLOOKUP(A88,OrderProduct!A88:D2039,4,0)</f>
        <v>74</v>
      </c>
      <c r="D88">
        <f>VLOOKUP(A88,OrderProduct!A88:F2039,6,0)</f>
        <v>3598.82</v>
      </c>
    </row>
    <row r="89" spans="1:4">
      <c r="A89">
        <v>152</v>
      </c>
      <c r="B89" s="3">
        <f>VLOOKUP(A89,OrderProduct!A89:S2040,19,0)</f>
        <v>26342</v>
      </c>
      <c r="C89">
        <f>VLOOKUP(A89,OrderProduct!A89:D2040,4,0)</f>
        <v>5</v>
      </c>
      <c r="D89">
        <f>VLOOKUP(A89,OrderProduct!A89:F2040,6,0)</f>
        <v>41.22</v>
      </c>
    </row>
    <row r="90" spans="1:4">
      <c r="A90">
        <v>152</v>
      </c>
      <c r="B90" s="3">
        <f>VLOOKUP(A90,OrderProduct!A90:S2041,19,0)</f>
        <v>27013</v>
      </c>
      <c r="C90">
        <f>VLOOKUP(A90,OrderProduct!A90:D2041,4,0)</f>
        <v>34</v>
      </c>
      <c r="D90">
        <f>VLOOKUP(A90,OrderProduct!A90:F2041,6,0)</f>
        <v>2710.47</v>
      </c>
    </row>
    <row r="91" spans="1:4">
      <c r="A91">
        <v>152</v>
      </c>
      <c r="B91" s="3">
        <f>VLOOKUP(A91,OrderProduct!A91:S2042,19,0)</f>
        <v>27013</v>
      </c>
      <c r="C91">
        <f>VLOOKUP(A91,OrderProduct!A91:D2042,4,0)</f>
        <v>31</v>
      </c>
      <c r="D91">
        <f>VLOOKUP(A91,OrderProduct!A91:F2042,6,0)</f>
        <v>8354.73</v>
      </c>
    </row>
    <row r="92" spans="1:4">
      <c r="A92">
        <v>156</v>
      </c>
      <c r="B92" s="3">
        <f>VLOOKUP(A92,OrderProduct!A92:S2043,19,0)</f>
        <v>27456</v>
      </c>
      <c r="C92">
        <f>VLOOKUP(A92,OrderProduct!A92:D2043,4,0)</f>
        <v>29</v>
      </c>
      <c r="D92">
        <f>VLOOKUP(A92,OrderProduct!A92:F2043,6,0)</f>
        <v>9492.92</v>
      </c>
    </row>
    <row r="93" spans="1:4">
      <c r="A93">
        <v>156</v>
      </c>
      <c r="B93" s="3">
        <f>VLOOKUP(A93,OrderProduct!A93:S2044,19,0)</f>
        <v>28001</v>
      </c>
      <c r="C93">
        <f>VLOOKUP(A93,OrderProduct!A93:D2044,4,0)</f>
        <v>62</v>
      </c>
      <c r="D93">
        <f>VLOOKUP(A93,OrderProduct!A93:F2044,6,0)</f>
        <v>13546.94</v>
      </c>
    </row>
    <row r="94" spans="1:4">
      <c r="A94">
        <v>164</v>
      </c>
      <c r="B94" s="3">
        <f>VLOOKUP(A94,OrderProduct!A94:S2045,19,0)</f>
        <v>28001</v>
      </c>
      <c r="C94">
        <f>VLOOKUP(A94,OrderProduct!A94:D2045,4,0)</f>
        <v>32</v>
      </c>
      <c r="D94">
        <f>VLOOKUP(A94,OrderProduct!A94:F2045,6,0)</f>
        <v>6401.65</v>
      </c>
    </row>
    <row r="95" spans="1:4">
      <c r="A95">
        <v>164</v>
      </c>
      <c r="B95" s="3">
        <f>VLOOKUP(A95,OrderProduct!A95:S2046,19,0)</f>
        <v>28225</v>
      </c>
      <c r="C95">
        <f>VLOOKUP(A95,OrderProduct!A95:D2046,4,0)</f>
        <v>9</v>
      </c>
      <c r="D95">
        <f>VLOOKUP(A95,OrderProduct!A95:F2046,6,0)</f>
        <v>206.04</v>
      </c>
    </row>
    <row r="96" spans="1:4">
      <c r="A96">
        <v>166</v>
      </c>
      <c r="B96" s="3">
        <f>VLOOKUP(A96,OrderProduct!A96:S2047,19,0)</f>
        <v>28647</v>
      </c>
      <c r="C96">
        <f>VLOOKUP(A96,OrderProduct!A96:D2047,4,0)</f>
        <v>38</v>
      </c>
      <c r="D96">
        <f>VLOOKUP(A96,OrderProduct!A96:F2047,6,0)</f>
        <v>5679.59</v>
      </c>
    </row>
    <row r="97" spans="1:4">
      <c r="A97">
        <v>169</v>
      </c>
      <c r="B97" s="3">
        <f>VLOOKUP(A97,OrderProduct!A97:S2048,19,0)</f>
        <v>29319</v>
      </c>
      <c r="C97">
        <f>VLOOKUP(A97,OrderProduct!A97:D2048,4,0)</f>
        <v>30</v>
      </c>
      <c r="D97">
        <f>VLOOKUP(A97,OrderProduct!A97:F2048,6,0)</f>
        <v>6654.39</v>
      </c>
    </row>
    <row r="98" spans="1:4">
      <c r="A98">
        <v>169</v>
      </c>
      <c r="B98" s="3">
        <f>VLOOKUP(A98,OrderProduct!A98:S2049,19,0)</f>
        <v>29319</v>
      </c>
      <c r="C98">
        <f>VLOOKUP(A98,OrderProduct!A98:D2049,4,0)</f>
        <v>21</v>
      </c>
      <c r="D98">
        <f>VLOOKUP(A98,OrderProduct!A98:F2049,6,0)</f>
        <v>4429.69</v>
      </c>
    </row>
    <row r="99" spans="1:4">
      <c r="A99">
        <v>169</v>
      </c>
      <c r="B99" s="3">
        <f>VLOOKUP(A99,OrderProduct!A99:S2050,19,0)</f>
        <v>29350</v>
      </c>
      <c r="C99">
        <f>VLOOKUP(A99,OrderProduct!A99:D2050,4,0)</f>
        <v>85</v>
      </c>
      <c r="D99">
        <f>VLOOKUP(A99,OrderProduct!A99:F2050,6,0)</f>
        <v>4556.63</v>
      </c>
    </row>
    <row r="100" spans="1:4">
      <c r="A100">
        <v>171</v>
      </c>
      <c r="B100" s="3">
        <f>VLOOKUP(A100,OrderProduct!A100:S2051,19,0)</f>
        <v>29350</v>
      </c>
      <c r="C100">
        <f>VLOOKUP(A100,OrderProduct!A100:D2051,4,0)</f>
        <v>83</v>
      </c>
      <c r="D100">
        <f>VLOOKUP(A100,OrderProduct!A100:F2051,6,0)</f>
        <v>2948.61</v>
      </c>
    </row>
    <row r="101" spans="1:4">
      <c r="A101">
        <v>181</v>
      </c>
      <c r="B101" s="3">
        <f>VLOOKUP(A101,OrderProduct!A101:S2052,19,0)</f>
        <v>29889</v>
      </c>
      <c r="C101">
        <f>VLOOKUP(A101,OrderProduct!A101:D2052,4,0)</f>
        <v>81</v>
      </c>
      <c r="D101">
        <f>VLOOKUP(A101,OrderProduct!A101:F2052,6,0)</f>
        <v>448.26</v>
      </c>
    </row>
    <row r="102" spans="1:4">
      <c r="A102">
        <v>181</v>
      </c>
      <c r="B102" s="3">
        <f>VLOOKUP(A102,OrderProduct!A102:S2053,19,0)</f>
        <v>30785</v>
      </c>
      <c r="C102">
        <f>VLOOKUP(A102,OrderProduct!A102:D2053,4,0)</f>
        <v>8</v>
      </c>
      <c r="D102">
        <f>VLOOKUP(A102,OrderProduct!A102:F2053,6,0)</f>
        <v>63.78</v>
      </c>
    </row>
    <row r="103" spans="1:4">
      <c r="A103">
        <v>184</v>
      </c>
      <c r="B103" s="3">
        <f>VLOOKUP(A103,OrderProduct!A103:S2054,19,0)</f>
        <v>30785</v>
      </c>
      <c r="C103">
        <f>VLOOKUP(A103,OrderProduct!A103:D2054,4,0)</f>
        <v>46</v>
      </c>
      <c r="D103">
        <f>VLOOKUP(A103,OrderProduct!A103:F2054,6,0)</f>
        <v>451.61</v>
      </c>
    </row>
    <row r="104" spans="1:4">
      <c r="A104">
        <v>188</v>
      </c>
      <c r="B104" s="3">
        <f>VLOOKUP(A104,OrderProduct!A104:S2055,19,0)</f>
        <v>32037</v>
      </c>
      <c r="C104">
        <f>VLOOKUP(A104,OrderProduct!A104:D2055,4,0)</f>
        <v>37</v>
      </c>
      <c r="D104">
        <f>VLOOKUP(A104,OrderProduct!A104:F2055,6,0)</f>
        <v>311.66</v>
      </c>
    </row>
    <row r="105" spans="1:4">
      <c r="A105">
        <v>188</v>
      </c>
      <c r="B105" s="3">
        <f>VLOOKUP(A105,OrderProduct!A105:S2056,19,0)</f>
        <v>32037</v>
      </c>
      <c r="C105">
        <f>VLOOKUP(A105,OrderProduct!A105:D2056,4,0)</f>
        <v>15</v>
      </c>
      <c r="D105">
        <f>VLOOKUP(A105,OrderProduct!A105:F2056,6,0)</f>
        <v>9862.51</v>
      </c>
    </row>
    <row r="106" spans="1:4">
      <c r="A106">
        <v>190</v>
      </c>
      <c r="B106" s="3">
        <f>VLOOKUP(A106,OrderProduct!A106:S2057,19,0)</f>
        <v>32420</v>
      </c>
      <c r="C106">
        <f>VLOOKUP(A106,OrderProduct!A106:D2057,4,0)</f>
        <v>42</v>
      </c>
      <c r="D106">
        <f>VLOOKUP(A106,OrderProduct!A106:F2057,6,0)</f>
        <v>210.1</v>
      </c>
    </row>
    <row r="107" spans="1:4">
      <c r="A107">
        <v>191</v>
      </c>
      <c r="B107" s="3">
        <f>VLOOKUP(A107,OrderProduct!A107:S2058,19,0)</f>
        <v>32420</v>
      </c>
      <c r="C107">
        <f>VLOOKUP(A107,OrderProduct!A107:D2058,4,0)</f>
        <v>23</v>
      </c>
      <c r="D107">
        <f>VLOOKUP(A107,OrderProduct!A107:F2058,6,0)</f>
        <v>6499.87</v>
      </c>
    </row>
    <row r="108" spans="1:4">
      <c r="A108">
        <v>191</v>
      </c>
      <c r="B108" s="3">
        <f>VLOOKUP(A108,OrderProduct!A108:S2059,19,0)</f>
        <v>32710</v>
      </c>
      <c r="C108">
        <f>VLOOKUP(A108,OrderProduct!A108:D2059,4,0)</f>
        <v>146</v>
      </c>
      <c r="D108">
        <f>VLOOKUP(A108,OrderProduct!A108:F2059,6,0)</f>
        <v>1834.61</v>
      </c>
    </row>
    <row r="109" spans="1:4">
      <c r="A109">
        <v>191</v>
      </c>
      <c r="B109" s="3">
        <f>VLOOKUP(A109,OrderProduct!A109:S2060,19,0)</f>
        <v>32869</v>
      </c>
      <c r="C109">
        <f>VLOOKUP(A109,OrderProduct!A109:D2060,4,0)</f>
        <v>41</v>
      </c>
      <c r="D109">
        <f>VLOOKUP(A109,OrderProduct!A109:F2060,6,0)</f>
        <v>322.03</v>
      </c>
    </row>
    <row r="110" spans="1:4">
      <c r="A110">
        <v>191</v>
      </c>
      <c r="B110" s="3">
        <f>VLOOKUP(A110,OrderProduct!A110:S2061,19,0)</f>
        <v>32869</v>
      </c>
      <c r="C110">
        <f>VLOOKUP(A110,OrderProduct!A110:D2061,4,0)</f>
        <v>49</v>
      </c>
      <c r="D110">
        <f>VLOOKUP(A110,OrderProduct!A110:F2061,6,0)</f>
        <v>2470.84</v>
      </c>
    </row>
    <row r="111" spans="1:4">
      <c r="A111">
        <v>193</v>
      </c>
      <c r="B111" s="3">
        <f>VLOOKUP(A111,OrderProduct!A111:S2062,19,0)</f>
        <v>32869</v>
      </c>
      <c r="C111">
        <f>VLOOKUP(A111,OrderProduct!A111:D2062,4,0)</f>
        <v>39</v>
      </c>
      <c r="D111">
        <f>VLOOKUP(A111,OrderProduct!A111:F2062,6,0)</f>
        <v>5250.66</v>
      </c>
    </row>
    <row r="112" spans="1:4">
      <c r="A112">
        <v>193</v>
      </c>
      <c r="B112" s="3">
        <f>VLOOKUP(A112,OrderProduct!A112:S2063,19,0)</f>
        <v>33635</v>
      </c>
      <c r="C112">
        <f>VLOOKUP(A112,OrderProduct!A112:D2063,4,0)</f>
        <v>6</v>
      </c>
      <c r="D112">
        <f>VLOOKUP(A112,OrderProduct!A112:F2063,6,0)</f>
        <v>573.31</v>
      </c>
    </row>
    <row r="113" spans="1:4">
      <c r="A113">
        <v>194</v>
      </c>
      <c r="B113" s="3">
        <f>VLOOKUP(A113,OrderProduct!A113:S2064,19,0)</f>
        <v>33635</v>
      </c>
      <c r="C113">
        <f>VLOOKUP(A113,OrderProduct!A113:D2064,4,0)</f>
        <v>5</v>
      </c>
      <c r="D113">
        <f>VLOOKUP(A113,OrderProduct!A113:F2064,6,0)</f>
        <v>140.23</v>
      </c>
    </row>
    <row r="114" spans="1:4">
      <c r="A114">
        <v>194</v>
      </c>
      <c r="B114" s="3">
        <f>VLOOKUP(A114,OrderProduct!A114:S2065,19,0)</f>
        <v>34017</v>
      </c>
      <c r="C114">
        <f>VLOOKUP(A114,OrderProduct!A114:D2065,4,0)</f>
        <v>20</v>
      </c>
      <c r="D114">
        <f>VLOOKUP(A114,OrderProduct!A114:F2065,6,0)</f>
        <v>103.39</v>
      </c>
    </row>
    <row r="115" spans="1:4">
      <c r="A115">
        <v>197</v>
      </c>
      <c r="B115" s="3">
        <f>VLOOKUP(A115,OrderProduct!A115:S2066,19,0)</f>
        <v>34017</v>
      </c>
      <c r="C115">
        <f>VLOOKUP(A115,OrderProduct!A115:D2066,4,0)</f>
        <v>28</v>
      </c>
      <c r="D115">
        <f>VLOOKUP(A115,OrderProduct!A115:F2066,6,0)</f>
        <v>435.39</v>
      </c>
    </row>
    <row r="116" spans="1:4">
      <c r="A116">
        <v>198</v>
      </c>
      <c r="B116" s="3">
        <f>VLOOKUP(A116,OrderProduct!A116:S2067,19,0)</f>
        <v>34435</v>
      </c>
      <c r="C116">
        <f>VLOOKUP(A116,OrderProduct!A116:D2067,4,0)</f>
        <v>76</v>
      </c>
      <c r="D116">
        <f>VLOOKUP(A116,OrderProduct!A116:F2067,6,0)</f>
        <v>809.51</v>
      </c>
    </row>
    <row r="117" spans="1:4">
      <c r="A117">
        <v>202</v>
      </c>
      <c r="B117" s="3">
        <f>VLOOKUP(A117,OrderProduct!A117:S2068,19,0)</f>
        <v>34882</v>
      </c>
      <c r="C117">
        <f>VLOOKUP(A117,OrderProduct!A117:D2068,4,0)</f>
        <v>52</v>
      </c>
      <c r="D117">
        <f>VLOOKUP(A117,OrderProduct!A117:F2068,6,0)</f>
        <v>102.32</v>
      </c>
    </row>
    <row r="118" spans="1:4">
      <c r="A118">
        <v>202</v>
      </c>
      <c r="B118" s="3">
        <f>VLOOKUP(A118,OrderProduct!A118:S2069,19,0)</f>
        <v>35200</v>
      </c>
      <c r="C118">
        <f>VLOOKUP(A118,OrderProduct!A118:D2069,4,0)</f>
        <v>15</v>
      </c>
      <c r="D118">
        <f>VLOOKUP(A118,OrderProduct!A118:F2069,6,0)</f>
        <v>150.24</v>
      </c>
    </row>
    <row r="119" spans="1:4">
      <c r="A119">
        <v>210</v>
      </c>
      <c r="B119" s="3">
        <f>VLOOKUP(A119,OrderProduct!A119:S2070,19,0)</f>
        <v>36069</v>
      </c>
      <c r="C119">
        <f>VLOOKUP(A119,OrderProduct!A119:D2070,4,0)</f>
        <v>24</v>
      </c>
      <c r="D119">
        <f>VLOOKUP(A119,OrderProduct!A119:F2070,6,0)</f>
        <v>836.47</v>
      </c>
    </row>
    <row r="120" spans="1:4">
      <c r="A120">
        <v>210</v>
      </c>
      <c r="B120" s="3">
        <f>VLOOKUP(A120,OrderProduct!A120:S2071,19,0)</f>
        <v>36069</v>
      </c>
      <c r="C120">
        <f>VLOOKUP(A120,OrderProduct!A120:D2071,4,0)</f>
        <v>37</v>
      </c>
      <c r="D120">
        <f>VLOOKUP(A120,OrderProduct!A120:F2071,6,0)</f>
        <v>189.83</v>
      </c>
    </row>
    <row r="121" spans="1:4">
      <c r="A121">
        <v>210</v>
      </c>
      <c r="B121" s="3">
        <f>VLOOKUP(A121,OrderProduct!A121:S2072,19,0)</f>
        <v>36452</v>
      </c>
      <c r="C121">
        <f>VLOOKUP(A121,OrderProduct!A121:D2072,4,0)</f>
        <v>26</v>
      </c>
      <c r="D121">
        <f>VLOOKUP(A121,OrderProduct!A121:F2072,6,0)</f>
        <v>564.98</v>
      </c>
    </row>
    <row r="122" spans="1:4">
      <c r="A122">
        <v>210</v>
      </c>
      <c r="B122" s="3">
        <f>VLOOKUP(A122,OrderProduct!A122:S2073,19,0)</f>
        <v>36452</v>
      </c>
      <c r="C122">
        <f>VLOOKUP(A122,OrderProduct!A122:D2073,4,0)</f>
        <v>18</v>
      </c>
      <c r="D122">
        <f>VLOOKUP(A122,OrderProduct!A122:F2073,6,0)</f>
        <v>129.48</v>
      </c>
    </row>
    <row r="123" spans="1:4">
      <c r="A123">
        <v>211</v>
      </c>
      <c r="B123" s="3">
        <f>VLOOKUP(A123,OrderProduct!A123:S2074,19,0)</f>
        <v>36647</v>
      </c>
      <c r="C123">
        <f>VLOOKUP(A123,OrderProduct!A123:D2074,4,0)</f>
        <v>32</v>
      </c>
      <c r="D123">
        <f>VLOOKUP(A123,OrderProduct!A123:F2074,6,0)</f>
        <v>274.26</v>
      </c>
    </row>
    <row r="124" spans="1:4">
      <c r="A124">
        <v>211</v>
      </c>
      <c r="B124" s="3">
        <f>VLOOKUP(A124,OrderProduct!A124:S2075,19,0)</f>
        <v>36647</v>
      </c>
      <c r="C124">
        <f>VLOOKUP(A124,OrderProduct!A124:D2075,4,0)</f>
        <v>24</v>
      </c>
      <c r="D124">
        <f>VLOOKUP(A124,OrderProduct!A124:F2075,6,0)</f>
        <v>83.16</v>
      </c>
    </row>
    <row r="125" spans="1:4">
      <c r="A125">
        <v>211</v>
      </c>
      <c r="B125" s="3">
        <f>VLOOKUP(A125,OrderProduct!A125:S2076,19,0)</f>
        <v>36647</v>
      </c>
      <c r="C125">
        <f>VLOOKUP(A125,OrderProduct!A125:D2076,4,0)</f>
        <v>27</v>
      </c>
      <c r="D125">
        <f>VLOOKUP(A125,OrderProduct!A125:F2076,6,0)</f>
        <v>261.93</v>
      </c>
    </row>
    <row r="126" spans="1:4">
      <c r="A126">
        <v>218</v>
      </c>
      <c r="B126" s="3">
        <f>VLOOKUP(A126,OrderProduct!A126:S2077,19,0)</f>
        <v>37537</v>
      </c>
      <c r="C126">
        <f>VLOOKUP(A126,OrderProduct!A126:D2077,4,0)</f>
        <v>4</v>
      </c>
      <c r="D126">
        <f>VLOOKUP(A126,OrderProduct!A126:F2077,6,0)</f>
        <v>1239.06</v>
      </c>
    </row>
    <row r="127" spans="1:4">
      <c r="A127">
        <v>228</v>
      </c>
      <c r="B127" s="3">
        <f>VLOOKUP(A127,OrderProduct!A127:S2078,19,0)</f>
        <v>37537</v>
      </c>
      <c r="C127">
        <f>VLOOKUP(A127,OrderProduct!A127:D2078,4,0)</f>
        <v>43</v>
      </c>
      <c r="D127">
        <f>VLOOKUP(A127,OrderProduct!A127:F2078,6,0)</f>
        <v>4083.19</v>
      </c>
    </row>
    <row r="128" spans="1:4">
      <c r="A128">
        <v>233</v>
      </c>
      <c r="B128" s="3">
        <f>VLOOKUP(A128,OrderProduct!A128:S2079,19,0)</f>
        <v>37537</v>
      </c>
      <c r="C128">
        <f>VLOOKUP(A128,OrderProduct!A128:D2079,4,0)</f>
        <v>32</v>
      </c>
      <c r="D128">
        <f>VLOOKUP(A128,OrderProduct!A128:F2079,6,0)</f>
        <v>4902.38</v>
      </c>
    </row>
    <row r="129" spans="1:4">
      <c r="A129">
        <v>233</v>
      </c>
      <c r="B129" s="3">
        <f>VLOOKUP(A129,OrderProduct!A129:S2080,19,0)</f>
        <v>37729</v>
      </c>
      <c r="C129">
        <f>VLOOKUP(A129,OrderProduct!A129:D2080,4,0)</f>
        <v>48</v>
      </c>
      <c r="D129">
        <f>VLOOKUP(A129,OrderProduct!A129:F2080,6,0)</f>
        <v>447.89</v>
      </c>
    </row>
    <row r="130" spans="1:4">
      <c r="A130">
        <v>234</v>
      </c>
      <c r="B130" s="3">
        <f>VLOOKUP(A130,OrderProduct!A130:S2081,19,0)</f>
        <v>37760</v>
      </c>
      <c r="C130">
        <f>VLOOKUP(A130,OrderProduct!A130:D2081,4,0)</f>
        <v>32</v>
      </c>
      <c r="D130">
        <f>VLOOKUP(A130,OrderProduct!A130:F2081,6,0)</f>
        <v>280.62</v>
      </c>
    </row>
    <row r="131" spans="1:4">
      <c r="A131">
        <v>234</v>
      </c>
      <c r="B131" s="3">
        <f>VLOOKUP(A131,OrderProduct!A131:S2082,19,0)</f>
        <v>37924</v>
      </c>
      <c r="C131">
        <f>VLOOKUP(A131,OrderProduct!A131:D2082,4,0)</f>
        <v>167</v>
      </c>
      <c r="D131">
        <f>VLOOKUP(A131,OrderProduct!A131:F2082,6,0)</f>
        <v>27587.55</v>
      </c>
    </row>
    <row r="132" spans="1:4">
      <c r="A132">
        <v>234</v>
      </c>
      <c r="B132" s="3">
        <f>VLOOKUP(A132,OrderProduct!A132:S2083,19,0)</f>
        <v>37924</v>
      </c>
      <c r="C132">
        <f>VLOOKUP(A132,OrderProduct!A132:D2083,4,0)</f>
        <v>71</v>
      </c>
      <c r="D132">
        <f>VLOOKUP(A132,OrderProduct!A132:F2083,6,0)</f>
        <v>1191.58</v>
      </c>
    </row>
    <row r="133" spans="1:4">
      <c r="A133">
        <v>234</v>
      </c>
      <c r="B133" s="3">
        <f>VLOOKUP(A133,OrderProduct!A133:S2084,19,0)</f>
        <v>37987</v>
      </c>
      <c r="C133">
        <f>VLOOKUP(A133,OrderProduct!A133:D2084,4,0)</f>
        <v>6</v>
      </c>
      <c r="D133">
        <f>VLOOKUP(A133,OrderProduct!A133:F2084,6,0)</f>
        <v>850.64</v>
      </c>
    </row>
    <row r="134" spans="1:4">
      <c r="A134">
        <v>236</v>
      </c>
      <c r="B134" s="3">
        <f>VLOOKUP(A134,OrderProduct!A134:S2085,19,0)</f>
        <v>38080</v>
      </c>
      <c r="C134">
        <f>VLOOKUP(A134,OrderProduct!A134:D2085,4,0)</f>
        <v>47</v>
      </c>
      <c r="D134">
        <f>VLOOKUP(A134,OrderProduct!A134:F2085,6,0)</f>
        <v>225.98</v>
      </c>
    </row>
    <row r="135" spans="1:4">
      <c r="A135">
        <v>240</v>
      </c>
      <c r="B135" s="3">
        <f>VLOOKUP(A135,OrderProduct!A135:S2086,19,0)</f>
        <v>38087</v>
      </c>
      <c r="C135">
        <f>VLOOKUP(A135,OrderProduct!A135:D2086,4,0)</f>
        <v>18</v>
      </c>
      <c r="D135">
        <f>VLOOKUP(A135,OrderProduct!A135:F2086,6,0)</f>
        <v>901.81</v>
      </c>
    </row>
    <row r="136" spans="1:4">
      <c r="A136">
        <v>241</v>
      </c>
      <c r="B136" s="3">
        <f>VLOOKUP(A136,OrderProduct!A136:S2087,19,0)</f>
        <v>38529</v>
      </c>
      <c r="C136">
        <f>VLOOKUP(A136,OrderProduct!A136:D2087,4,0)</f>
        <v>38</v>
      </c>
      <c r="D136">
        <f>VLOOKUP(A136,OrderProduct!A136:F2087,6,0)</f>
        <v>44.85</v>
      </c>
    </row>
    <row r="137" spans="1:4">
      <c r="A137">
        <v>241</v>
      </c>
      <c r="B137" s="3">
        <f>VLOOKUP(A137,OrderProduct!A137:S2088,19,0)</f>
        <v>38852</v>
      </c>
      <c r="C137">
        <f>VLOOKUP(A137,OrderProduct!A137:D2088,4,0)</f>
        <v>85</v>
      </c>
      <c r="D137">
        <f>VLOOKUP(A137,OrderProduct!A137:F2088,6,0)</f>
        <v>517.85</v>
      </c>
    </row>
    <row r="138" spans="1:4">
      <c r="A138">
        <v>241</v>
      </c>
      <c r="B138" s="3">
        <f>VLOOKUP(A138,OrderProduct!A138:S2089,19,0)</f>
        <v>39015</v>
      </c>
      <c r="C138">
        <f>VLOOKUP(A138,OrderProduct!A138:D2089,4,0)</f>
        <v>24</v>
      </c>
      <c r="D138">
        <f>VLOOKUP(A138,OrderProduct!A138:F2089,6,0)</f>
        <v>9666.72</v>
      </c>
    </row>
    <row r="139" spans="1:4">
      <c r="A139">
        <v>247</v>
      </c>
      <c r="B139" s="3">
        <f>VLOOKUP(A139,OrderProduct!A139:S2090,19,0)</f>
        <v>39015</v>
      </c>
      <c r="C139">
        <f>VLOOKUP(A139,OrderProduct!A139:D2090,4,0)</f>
        <v>20</v>
      </c>
      <c r="D139">
        <f>VLOOKUP(A139,OrderProduct!A139:F2090,6,0)</f>
        <v>134.58</v>
      </c>
    </row>
    <row r="140" spans="1:4">
      <c r="A140">
        <v>247</v>
      </c>
      <c r="B140" s="3">
        <f>VLOOKUP(A140,OrderProduct!A140:S2091,19,0)</f>
        <v>39076</v>
      </c>
      <c r="C140">
        <f>VLOOKUP(A140,OrderProduct!A140:D2091,4,0)</f>
        <v>76</v>
      </c>
      <c r="D140">
        <f>VLOOKUP(A140,OrderProduct!A140:F2091,6,0)</f>
        <v>412.72</v>
      </c>
    </row>
    <row r="141" spans="1:4">
      <c r="A141">
        <v>247</v>
      </c>
      <c r="B141" s="3">
        <f>VLOOKUP(A141,OrderProduct!A141:S2092,19,0)</f>
        <v>39430</v>
      </c>
      <c r="C141">
        <f>VLOOKUP(A141,OrderProduct!A141:D2092,4,0)</f>
        <v>44</v>
      </c>
      <c r="D141">
        <f>VLOOKUP(A141,OrderProduct!A141:F2092,6,0)</f>
        <v>1332.09</v>
      </c>
    </row>
    <row r="142" spans="1:4">
      <c r="A142">
        <v>250</v>
      </c>
      <c r="B142" s="3">
        <f>VLOOKUP(A142,OrderProduct!A142:S2093,19,0)</f>
        <v>40101</v>
      </c>
      <c r="C142">
        <f>VLOOKUP(A142,OrderProduct!A142:D2093,4,0)</f>
        <v>46</v>
      </c>
      <c r="D142">
        <f>VLOOKUP(A142,OrderProduct!A142:F2093,6,0)</f>
        <v>2188.06</v>
      </c>
    </row>
    <row r="143" spans="1:4">
      <c r="A143">
        <v>250</v>
      </c>
      <c r="B143" s="3">
        <f>VLOOKUP(A143,OrderProduct!A143:S2094,19,0)</f>
        <v>40224</v>
      </c>
      <c r="C143">
        <f>VLOOKUP(A143,OrderProduct!A143:D2094,4,0)</f>
        <v>21</v>
      </c>
      <c r="D143">
        <f>VLOOKUP(A143,OrderProduct!A143:F2094,6,0)</f>
        <v>1336.35</v>
      </c>
    </row>
    <row r="144" spans="1:4">
      <c r="A144">
        <v>254</v>
      </c>
      <c r="B144" s="3">
        <f>VLOOKUP(A144,OrderProduct!A144:S2095,19,0)</f>
        <v>40547</v>
      </c>
      <c r="C144">
        <f>VLOOKUP(A144,OrderProduct!A144:D2095,4,0)</f>
        <v>54</v>
      </c>
      <c r="D144">
        <f>VLOOKUP(A144,OrderProduct!A144:F2095,6,0)</f>
        <v>8332.91</v>
      </c>
    </row>
    <row r="145" spans="1:4">
      <c r="A145">
        <v>256</v>
      </c>
      <c r="B145" s="3">
        <f>VLOOKUP(A145,OrderProduct!A145:S2096,19,0)</f>
        <v>40997</v>
      </c>
      <c r="C145">
        <f>VLOOKUP(A145,OrderProduct!A145:D2096,4,0)</f>
        <v>12</v>
      </c>
      <c r="D145">
        <f>VLOOKUP(A145,OrderProduct!A145:F2096,6,0)</f>
        <v>382.29</v>
      </c>
    </row>
    <row r="146" spans="1:4">
      <c r="A146">
        <v>258</v>
      </c>
      <c r="B146" s="3">
        <f>VLOOKUP(A146,OrderProduct!A146:S2097,19,0)</f>
        <v>40997</v>
      </c>
      <c r="C146">
        <f>VLOOKUP(A146,OrderProduct!A146:D2097,4,0)</f>
        <v>37</v>
      </c>
      <c r="D146">
        <f>VLOOKUP(A146,OrderProduct!A146:F2097,6,0)</f>
        <v>881.74</v>
      </c>
    </row>
    <row r="147" spans="1:4">
      <c r="A147">
        <v>259</v>
      </c>
      <c r="B147" s="3">
        <f>VLOOKUP(A147,OrderProduct!A147:S2098,19,0)</f>
        <v>40997</v>
      </c>
      <c r="C147">
        <f>VLOOKUP(A147,OrderProduct!A147:D2098,4,0)</f>
        <v>33</v>
      </c>
      <c r="D147">
        <f>VLOOKUP(A147,OrderProduct!A147:F2098,6,0)</f>
        <v>7384.18</v>
      </c>
    </row>
    <row r="148" spans="1:4">
      <c r="A148">
        <v>263</v>
      </c>
      <c r="B148" s="3">
        <f>VLOOKUP(A148,OrderProduct!A148:S2099,19,0)</f>
        <v>41253</v>
      </c>
      <c r="C148">
        <f>VLOOKUP(A148,OrderProduct!A148:D2099,4,0)</f>
        <v>7</v>
      </c>
      <c r="D148">
        <f>VLOOKUP(A148,OrderProduct!A148:F2099,6,0)</f>
        <v>2037.69</v>
      </c>
    </row>
    <row r="149" spans="1:4">
      <c r="A149">
        <v>266</v>
      </c>
      <c r="B149" s="3">
        <f>VLOOKUP(A149,OrderProduct!A149:S2100,19,0)</f>
        <v>41636</v>
      </c>
      <c r="C149">
        <f>VLOOKUP(A149,OrderProduct!A149:D2100,4,0)</f>
        <v>45</v>
      </c>
      <c r="D149">
        <f>VLOOKUP(A149,OrderProduct!A149:F2100,6,0)</f>
        <v>761.67</v>
      </c>
    </row>
    <row r="150" spans="1:4">
      <c r="A150">
        <v>266</v>
      </c>
      <c r="B150" s="3">
        <f>VLOOKUP(A150,OrderProduct!A150:S2101,19,0)</f>
        <v>41636</v>
      </c>
      <c r="C150">
        <f>VLOOKUP(A150,OrderProduct!A150:D2101,4,0)</f>
        <v>49</v>
      </c>
      <c r="D150">
        <f>VLOOKUP(A150,OrderProduct!A150:F2101,6,0)</f>
        <v>5014.07</v>
      </c>
    </row>
    <row r="151" spans="1:4">
      <c r="A151">
        <v>266</v>
      </c>
      <c r="B151" s="3">
        <f>VLOOKUP(A151,OrderProduct!A151:S2102,19,0)</f>
        <v>41793</v>
      </c>
      <c r="C151">
        <f>VLOOKUP(A151,OrderProduct!A151:D2102,4,0)</f>
        <v>70</v>
      </c>
      <c r="D151">
        <f>VLOOKUP(A151,OrderProduct!A151:F2102,6,0)</f>
        <v>1876.69</v>
      </c>
    </row>
    <row r="152" spans="1:4">
      <c r="A152">
        <v>268</v>
      </c>
      <c r="B152" s="3">
        <f>VLOOKUP(A152,OrderProduct!A152:S2103,19,0)</f>
        <v>42599</v>
      </c>
      <c r="C152">
        <f>VLOOKUP(A152,OrderProduct!A152:D2103,4,0)</f>
        <v>31</v>
      </c>
      <c r="D152">
        <f>VLOOKUP(A152,OrderProduct!A152:F2103,6,0)</f>
        <v>9459.94</v>
      </c>
    </row>
    <row r="153" spans="1:4">
      <c r="A153">
        <v>268</v>
      </c>
      <c r="B153" s="3">
        <f>VLOOKUP(A153,OrderProduct!A153:S2104,19,0)</f>
        <v>42852</v>
      </c>
      <c r="C153">
        <f>VLOOKUP(A153,OrderProduct!A153:D2104,4,0)</f>
        <v>24</v>
      </c>
      <c r="D153">
        <f>VLOOKUP(A153,OrderProduct!A153:F2104,6,0)</f>
        <v>239.82</v>
      </c>
    </row>
    <row r="154" spans="1:4">
      <c r="A154">
        <v>269</v>
      </c>
      <c r="B154" s="3">
        <f>VLOOKUP(A154,OrderProduct!A154:S2105,19,0)</f>
        <v>42949</v>
      </c>
      <c r="C154">
        <f>VLOOKUP(A154,OrderProduct!A154:D2105,4,0)</f>
        <v>58</v>
      </c>
      <c r="D154">
        <f>VLOOKUP(A154,OrderProduct!A154:F2105,6,0)</f>
        <v>293.06</v>
      </c>
    </row>
    <row r="155" spans="1:4">
      <c r="A155">
        <v>269</v>
      </c>
      <c r="B155" s="3">
        <f>VLOOKUP(A155,OrderProduct!A155:S2106,19,0)</f>
        <v>42949</v>
      </c>
      <c r="C155">
        <f>VLOOKUP(A155,OrderProduct!A155:D2106,4,0)</f>
        <v>71</v>
      </c>
      <c r="D155">
        <f>VLOOKUP(A155,OrderProduct!A155:F2106,6,0)</f>
        <v>914.29</v>
      </c>
    </row>
    <row r="156" spans="1:4">
      <c r="A156">
        <v>269</v>
      </c>
      <c r="B156" s="3">
        <f>VLOOKUP(A156,OrderProduct!A156:S2107,19,0)</f>
        <v>43079</v>
      </c>
      <c r="C156">
        <f>VLOOKUP(A156,OrderProduct!A156:D2107,4,0)</f>
        <v>48</v>
      </c>
      <c r="D156">
        <f>VLOOKUP(A156,OrderProduct!A156:F2107,6,0)</f>
        <v>1420.84</v>
      </c>
    </row>
    <row r="157" spans="1:4">
      <c r="A157">
        <v>271</v>
      </c>
      <c r="B157" s="3">
        <f>VLOOKUP(A157,OrderProduct!A157:S2108,19,0)</f>
        <v>44002</v>
      </c>
      <c r="C157">
        <f>VLOOKUP(A157,OrderProduct!A157:D2108,4,0)</f>
        <v>46</v>
      </c>
      <c r="D157">
        <f>VLOOKUP(A157,OrderProduct!A157:F2108,6,0)</f>
        <v>320.93</v>
      </c>
    </row>
    <row r="158" spans="1:4">
      <c r="A158">
        <v>272</v>
      </c>
      <c r="B158" s="3">
        <f>VLOOKUP(A158,OrderProduct!A158:S2109,19,0)</f>
        <v>44002</v>
      </c>
      <c r="C158">
        <f>VLOOKUP(A158,OrderProduct!A158:D2109,4,0)</f>
        <v>14</v>
      </c>
      <c r="D158">
        <f>VLOOKUP(A158,OrderProduct!A158:F2109,6,0)</f>
        <v>261.85</v>
      </c>
    </row>
    <row r="159" spans="1:4">
      <c r="A159">
        <v>272</v>
      </c>
      <c r="B159" s="3">
        <f>VLOOKUP(A159,OrderProduct!A159:S2110,19,0)</f>
        <v>44231</v>
      </c>
      <c r="C159">
        <f>VLOOKUP(A159,OrderProduct!A159:D2110,4,0)</f>
        <v>37</v>
      </c>
      <c r="D159">
        <f>VLOOKUP(A159,OrderProduct!A159:F2110,6,0)</f>
        <v>6276.34</v>
      </c>
    </row>
    <row r="160" spans="1:4">
      <c r="A160">
        <v>272</v>
      </c>
      <c r="B160" s="3">
        <f>VLOOKUP(A160,OrderProduct!A160:S2111,19,0)</f>
        <v>44231</v>
      </c>
      <c r="C160">
        <f>VLOOKUP(A160,OrderProduct!A160:D2111,4,0)</f>
        <v>146</v>
      </c>
      <c r="D160">
        <f>VLOOKUP(A160,OrderProduct!A160:F2111,6,0)</f>
        <v>2664.4</v>
      </c>
    </row>
    <row r="161" spans="1:4">
      <c r="A161">
        <v>272</v>
      </c>
      <c r="B161" s="3">
        <f>VLOOKUP(A161,OrderProduct!A161:S2112,19,0)</f>
        <v>44517</v>
      </c>
      <c r="C161">
        <f>VLOOKUP(A161,OrderProduct!A161:D2112,4,0)</f>
        <v>5</v>
      </c>
      <c r="D161">
        <f>VLOOKUP(A161,OrderProduct!A161:F2112,6,0)</f>
        <v>32.5</v>
      </c>
    </row>
    <row r="162" spans="1:4">
      <c r="A162">
        <v>275</v>
      </c>
      <c r="B162" s="3">
        <f>VLOOKUP(A162,OrderProduct!A162:S2113,19,0)</f>
        <v>45380</v>
      </c>
      <c r="C162">
        <f>VLOOKUP(A162,OrderProduct!A162:D2113,4,0)</f>
        <v>34</v>
      </c>
      <c r="D162">
        <f>VLOOKUP(A162,OrderProduct!A162:F2113,6,0)</f>
        <v>1912.98</v>
      </c>
    </row>
    <row r="163" spans="1:4">
      <c r="A163">
        <v>276</v>
      </c>
      <c r="B163" s="3">
        <f>VLOOKUP(A163,OrderProduct!A163:S2114,19,0)</f>
        <v>45380</v>
      </c>
      <c r="C163">
        <f>VLOOKUP(A163,OrderProduct!A163:D2114,4,0)</f>
        <v>24</v>
      </c>
      <c r="D163">
        <f>VLOOKUP(A163,OrderProduct!A163:F2114,6,0)</f>
        <v>4170.87</v>
      </c>
    </row>
    <row r="164" spans="1:4">
      <c r="A164">
        <v>282</v>
      </c>
      <c r="B164" s="3">
        <f>VLOOKUP(A164,OrderProduct!A164:S2115,19,0)</f>
        <v>45539</v>
      </c>
      <c r="C164">
        <f>VLOOKUP(A164,OrderProduct!A164:D2115,4,0)</f>
        <v>27</v>
      </c>
      <c r="D164">
        <f>VLOOKUP(A164,OrderProduct!A164:F2115,6,0)</f>
        <v>484.56</v>
      </c>
    </row>
    <row r="165" spans="1:4">
      <c r="A165">
        <v>283</v>
      </c>
      <c r="B165" s="3">
        <f>VLOOKUP(A165,OrderProduct!A165:S2116,19,0)</f>
        <v>45824</v>
      </c>
      <c r="C165">
        <f>VLOOKUP(A165,OrderProduct!A165:D2116,4,0)</f>
        <v>81</v>
      </c>
      <c r="D165">
        <f>VLOOKUP(A165,OrderProduct!A165:F2116,6,0)</f>
        <v>11272.77</v>
      </c>
    </row>
    <row r="166" spans="1:4">
      <c r="A166">
        <v>286</v>
      </c>
      <c r="B166" s="3">
        <f>VLOOKUP(A166,OrderProduct!A166:S2117,19,0)</f>
        <v>46436</v>
      </c>
      <c r="C166">
        <f>VLOOKUP(A166,OrderProduct!A166:D2117,4,0)</f>
        <v>46</v>
      </c>
      <c r="D166">
        <f>VLOOKUP(A166,OrderProduct!A166:F2117,6,0)</f>
        <v>1477.57</v>
      </c>
    </row>
    <row r="167" spans="1:4">
      <c r="A167">
        <v>286</v>
      </c>
      <c r="B167" s="3">
        <f>VLOOKUP(A167,OrderProduct!A167:S2118,19,0)</f>
        <v>46853</v>
      </c>
      <c r="C167">
        <f>VLOOKUP(A167,OrderProduct!A167:D2118,4,0)</f>
        <v>32</v>
      </c>
      <c r="D167">
        <f>VLOOKUP(A167,OrderProduct!A167:F2118,6,0)</f>
        <v>8216.28</v>
      </c>
    </row>
    <row r="168" spans="1:4">
      <c r="A168">
        <v>288</v>
      </c>
      <c r="B168" s="3">
        <f>VLOOKUP(A168,OrderProduct!A168:S2119,19,0)</f>
        <v>46884</v>
      </c>
      <c r="C168">
        <f>VLOOKUP(A168,OrderProduct!A168:D2119,4,0)</f>
        <v>18</v>
      </c>
      <c r="D168">
        <f>VLOOKUP(A168,OrderProduct!A168:F2119,6,0)</f>
        <v>130.11</v>
      </c>
    </row>
    <row r="169" spans="1:4">
      <c r="A169">
        <v>288</v>
      </c>
      <c r="B169" s="3">
        <f>VLOOKUP(A169,OrderProduct!A169:S2120,19,0)</f>
        <v>46884</v>
      </c>
      <c r="C169">
        <f>VLOOKUP(A169,OrderProduct!A169:D2120,4,0)</f>
        <v>3</v>
      </c>
      <c r="D169">
        <f>VLOOKUP(A169,OrderProduct!A169:F2120,6,0)</f>
        <v>337.34</v>
      </c>
    </row>
    <row r="170" spans="1:4">
      <c r="A170">
        <v>290</v>
      </c>
      <c r="B170" s="3">
        <f>VLOOKUP(A170,OrderProduct!A170:S2121,19,0)</f>
        <v>46884</v>
      </c>
      <c r="C170">
        <f>VLOOKUP(A170,OrderProduct!A170:D2121,4,0)</f>
        <v>25</v>
      </c>
      <c r="D170">
        <f>VLOOKUP(A170,OrderProduct!A170:F2121,6,0)</f>
        <v>280.43</v>
      </c>
    </row>
    <row r="171" spans="1:4">
      <c r="A171">
        <v>306</v>
      </c>
      <c r="B171" s="3">
        <f>VLOOKUP(A171,OrderProduct!A171:S2122,19,0)</f>
        <v>47108</v>
      </c>
      <c r="C171">
        <f>VLOOKUP(A171,OrderProduct!A171:D2122,4,0)</f>
        <v>34</v>
      </c>
      <c r="D171">
        <f>VLOOKUP(A171,OrderProduct!A171:F2122,6,0)</f>
        <v>643.64</v>
      </c>
    </row>
    <row r="172" spans="1:4">
      <c r="A172">
        <v>306</v>
      </c>
      <c r="B172" s="3">
        <f>VLOOKUP(A172,OrderProduct!A172:S2123,19,0)</f>
        <v>47108</v>
      </c>
      <c r="C172">
        <f>VLOOKUP(A172,OrderProduct!A172:D2123,4,0)</f>
        <v>13</v>
      </c>
      <c r="D172">
        <f>VLOOKUP(A172,OrderProduct!A172:F2123,6,0)</f>
        <v>244.31</v>
      </c>
    </row>
    <row r="173" spans="1:4">
      <c r="A173">
        <v>308</v>
      </c>
      <c r="B173" s="3">
        <f>VLOOKUP(A173,OrderProduct!A173:S2124,19,0)</f>
        <v>47108</v>
      </c>
      <c r="C173">
        <f>VLOOKUP(A173,OrderProduct!A173:D2124,4,0)</f>
        <v>47</v>
      </c>
      <c r="D173">
        <f>VLOOKUP(A173,OrderProduct!A173:F2124,6,0)</f>
        <v>466.58</v>
      </c>
    </row>
    <row r="174" spans="1:4">
      <c r="A174">
        <v>314</v>
      </c>
      <c r="B174" s="3">
        <f>VLOOKUP(A174,OrderProduct!A174:S2125,19,0)</f>
        <v>47108</v>
      </c>
      <c r="C174">
        <f>VLOOKUP(A174,OrderProduct!A174:D2125,4,0)</f>
        <v>16</v>
      </c>
      <c r="D174">
        <f>VLOOKUP(A174,OrderProduct!A174:F2125,6,0)</f>
        <v>2290.69</v>
      </c>
    </row>
    <row r="175" spans="1:4">
      <c r="A175">
        <v>315</v>
      </c>
      <c r="B175" s="3">
        <f>VLOOKUP(A175,OrderProduct!A175:S2126,19,0)</f>
        <v>47493</v>
      </c>
      <c r="C175">
        <f>VLOOKUP(A175,OrderProduct!A175:D2126,4,0)</f>
        <v>36</v>
      </c>
      <c r="D175">
        <f>VLOOKUP(A175,OrderProduct!A175:F2126,6,0)</f>
        <v>9757.48</v>
      </c>
    </row>
    <row r="176" spans="1:4">
      <c r="A176">
        <v>317</v>
      </c>
      <c r="B176" s="3">
        <f>VLOOKUP(A176,OrderProduct!A176:S2127,19,0)</f>
        <v>47813</v>
      </c>
      <c r="C176">
        <f>VLOOKUP(A176,OrderProduct!A176:D2127,4,0)</f>
        <v>90</v>
      </c>
      <c r="D176">
        <f>VLOOKUP(A176,OrderProduct!A176:F2127,6,0)</f>
        <v>617.4</v>
      </c>
    </row>
    <row r="177" spans="1:4">
      <c r="A177">
        <v>317</v>
      </c>
      <c r="B177" s="3">
        <f>VLOOKUP(A177,OrderProduct!A177:S2128,19,0)</f>
        <v>48257</v>
      </c>
      <c r="C177">
        <f>VLOOKUP(A177,OrderProduct!A177:D2128,4,0)</f>
        <v>45</v>
      </c>
      <c r="D177">
        <f>VLOOKUP(A177,OrderProduct!A177:F2128,6,0)</f>
        <v>221.06</v>
      </c>
    </row>
    <row r="178" spans="1:4">
      <c r="A178">
        <v>317</v>
      </c>
      <c r="B178" s="3">
        <f>VLOOKUP(A178,OrderProduct!A178:S2129,19,0)</f>
        <v>48483</v>
      </c>
      <c r="C178">
        <f>VLOOKUP(A178,OrderProduct!A178:D2129,4,0)</f>
        <v>33</v>
      </c>
      <c r="D178">
        <f>VLOOKUP(A178,OrderProduct!A178:F2129,6,0)</f>
        <v>87.18</v>
      </c>
    </row>
    <row r="179" spans="1:4">
      <c r="A179">
        <v>321</v>
      </c>
      <c r="B179" s="3">
        <f>VLOOKUP(A179,OrderProduct!A179:S2130,19,0)</f>
        <v>48836</v>
      </c>
      <c r="C179">
        <f>VLOOKUP(A179,OrderProduct!A179:D2130,4,0)</f>
        <v>8</v>
      </c>
      <c r="D179">
        <f>VLOOKUP(A179,OrderProduct!A179:F2130,6,0)</f>
        <v>2651.21</v>
      </c>
    </row>
    <row r="180" spans="1:4">
      <c r="A180">
        <v>326</v>
      </c>
      <c r="B180" s="3">
        <f>VLOOKUP(A180,OrderProduct!A180:S2131,19,0)</f>
        <v>49125</v>
      </c>
      <c r="C180">
        <f>VLOOKUP(A180,OrderProduct!A180:D2131,4,0)</f>
        <v>29</v>
      </c>
      <c r="D180">
        <f>VLOOKUP(A180,OrderProduct!A180:F2131,6,0)</f>
        <v>177.41</v>
      </c>
    </row>
    <row r="181" spans="1:4">
      <c r="A181">
        <v>329</v>
      </c>
      <c r="B181" s="3">
        <f>VLOOKUP(A181,OrderProduct!A181:S2132,19,0)</f>
        <v>50656</v>
      </c>
      <c r="C181">
        <f>VLOOKUP(A181,OrderProduct!A181:D2132,4,0)</f>
        <v>56</v>
      </c>
      <c r="D181">
        <f>VLOOKUP(A181,OrderProduct!A181:F2132,6,0)</f>
        <v>29718.53</v>
      </c>
    </row>
    <row r="182" spans="1:4">
      <c r="A182">
        <v>331</v>
      </c>
      <c r="B182" s="3">
        <f>VLOOKUP(A182,OrderProduct!A182:S2133,19,0)</f>
        <v>50656</v>
      </c>
      <c r="C182">
        <f>VLOOKUP(A182,OrderProduct!A182:D2133,4,0)</f>
        <v>27</v>
      </c>
      <c r="D182">
        <f>VLOOKUP(A182,OrderProduct!A182:F2133,6,0)</f>
        <v>197.48</v>
      </c>
    </row>
    <row r="183" spans="1:4">
      <c r="A183">
        <v>335</v>
      </c>
      <c r="B183" s="3">
        <f>VLOOKUP(A183,OrderProduct!A183:S2134,19,0)</f>
        <v>50917</v>
      </c>
      <c r="C183">
        <f>VLOOKUP(A183,OrderProduct!A183:D2134,4,0)</f>
        <v>40</v>
      </c>
      <c r="D183">
        <f>VLOOKUP(A183,OrderProduct!A183:F2134,6,0)</f>
        <v>1724.01</v>
      </c>
    </row>
    <row r="184" spans="1:4">
      <c r="A184">
        <v>335</v>
      </c>
      <c r="B184" s="3">
        <f>VLOOKUP(A184,OrderProduct!A184:S2135,19,0)</f>
        <v>51072</v>
      </c>
      <c r="C184">
        <f>VLOOKUP(A184,OrderProduct!A184:D2135,4,0)</f>
        <v>77</v>
      </c>
      <c r="D184">
        <f>VLOOKUP(A184,OrderProduct!A184:F2135,6,0)</f>
        <v>12599.55</v>
      </c>
    </row>
    <row r="185" spans="1:4">
      <c r="A185">
        <v>339</v>
      </c>
      <c r="B185" s="3">
        <f>VLOOKUP(A185,OrderProduct!A185:S2136,19,0)</f>
        <v>53153</v>
      </c>
      <c r="C185">
        <f>VLOOKUP(A185,OrderProduct!A185:D2136,4,0)</f>
        <v>53</v>
      </c>
      <c r="D185">
        <f>VLOOKUP(A185,OrderProduct!A185:F2136,6,0)</f>
        <v>1051.52</v>
      </c>
    </row>
    <row r="186" spans="1:4">
      <c r="A186">
        <v>339</v>
      </c>
      <c r="B186" s="3">
        <f>VLOOKUP(A186,OrderProduct!A186:S2137,19,0)</f>
        <v>53410</v>
      </c>
      <c r="C186">
        <f>VLOOKUP(A186,OrderProduct!A186:D2137,4,0)</f>
        <v>79</v>
      </c>
      <c r="D186">
        <f>VLOOKUP(A186,OrderProduct!A186:F2137,6,0)</f>
        <v>1154.12</v>
      </c>
    </row>
    <row r="187" spans="1:4">
      <c r="A187">
        <v>342</v>
      </c>
      <c r="B187" s="3">
        <f>VLOOKUP(A187,OrderProduct!A187:S2138,19,0)</f>
        <v>53476</v>
      </c>
      <c r="C187">
        <f>VLOOKUP(A187,OrderProduct!A187:D2138,4,0)</f>
        <v>21</v>
      </c>
      <c r="D187">
        <f>VLOOKUP(A187,OrderProduct!A187:F2138,6,0)</f>
        <v>722.1</v>
      </c>
    </row>
    <row r="188" spans="1:4">
      <c r="A188">
        <v>343</v>
      </c>
      <c r="B188" s="3">
        <f>VLOOKUP(A188,OrderProduct!A188:S2139,19,0)</f>
        <v>53476</v>
      </c>
      <c r="C188">
        <f>VLOOKUP(A188,OrderProduct!A188:D2139,4,0)</f>
        <v>36</v>
      </c>
      <c r="D188">
        <f>VLOOKUP(A188,OrderProduct!A188:F2139,6,0)</f>
        <v>140.78</v>
      </c>
    </row>
    <row r="189" spans="1:4">
      <c r="A189">
        <v>344</v>
      </c>
      <c r="B189" s="3">
        <f>VLOOKUP(A189,OrderProduct!A189:S2140,19,0)</f>
        <v>53476</v>
      </c>
      <c r="C189">
        <f>VLOOKUP(A189,OrderProduct!A189:D2140,4,0)</f>
        <v>71</v>
      </c>
      <c r="D189">
        <f>VLOOKUP(A189,OrderProduct!A189:F2140,6,0)</f>
        <v>129.72</v>
      </c>
    </row>
    <row r="190" spans="1:4">
      <c r="A190">
        <v>349</v>
      </c>
      <c r="B190" s="3">
        <f>VLOOKUP(A190,OrderProduct!A190:S2141,19,0)</f>
        <v>53476</v>
      </c>
      <c r="C190">
        <f>VLOOKUP(A190,OrderProduct!A190:D2141,4,0)</f>
        <v>63</v>
      </c>
      <c r="D190">
        <f>VLOOKUP(A190,OrderProduct!A190:F2141,6,0)</f>
        <v>12190.98</v>
      </c>
    </row>
    <row r="191" spans="1:4">
      <c r="A191">
        <v>349</v>
      </c>
      <c r="B191" s="3">
        <f>VLOOKUP(A191,OrderProduct!A191:S2142,19,0)</f>
        <v>53953</v>
      </c>
      <c r="C191">
        <f>VLOOKUP(A191,OrderProduct!A191:D2142,4,0)</f>
        <v>36</v>
      </c>
      <c r="D191">
        <f>VLOOKUP(A191,OrderProduct!A191:F2142,6,0)</f>
        <v>307.65</v>
      </c>
    </row>
    <row r="192" spans="1:4">
      <c r="A192">
        <v>351</v>
      </c>
      <c r="B192" s="3">
        <f>VLOOKUP(A192,OrderProduct!A192:S2143,19,0)</f>
        <v>54369</v>
      </c>
      <c r="C192">
        <f>VLOOKUP(A192,OrderProduct!A192:D2143,4,0)</f>
        <v>47</v>
      </c>
      <c r="D192">
        <f>VLOOKUP(A192,OrderProduct!A192:F2143,6,0)</f>
        <v>421.08</v>
      </c>
    </row>
    <row r="193" spans="1:4">
      <c r="A193">
        <v>351</v>
      </c>
      <c r="B193" s="3">
        <f>VLOOKUP(A193,OrderProduct!A193:S2144,19,0)</f>
        <v>54567</v>
      </c>
      <c r="C193">
        <f>VLOOKUP(A193,OrderProduct!A193:D2144,4,0)</f>
        <v>56</v>
      </c>
      <c r="D193">
        <f>VLOOKUP(A193,OrderProduct!A193:F2144,6,0)</f>
        <v>355.4</v>
      </c>
    </row>
    <row r="194" spans="1:4">
      <c r="A194">
        <v>353</v>
      </c>
      <c r="B194" s="3">
        <f>VLOOKUP(A194,OrderProduct!A194:S2145,19,0)</f>
        <v>54595</v>
      </c>
      <c r="C194">
        <f>VLOOKUP(A194,OrderProduct!A194:D2145,4,0)</f>
        <v>41</v>
      </c>
      <c r="D194">
        <f>VLOOKUP(A194,OrderProduct!A194:F2145,6,0)</f>
        <v>5258.94</v>
      </c>
    </row>
    <row r="195" spans="1:4">
      <c r="A195">
        <v>353</v>
      </c>
      <c r="B195" s="3">
        <f>VLOOKUP(A195,OrderProduct!A195:S2146,19,0)</f>
        <v>54949</v>
      </c>
      <c r="C195">
        <f>VLOOKUP(A195,OrderProduct!A195:D2146,4,0)</f>
        <v>58</v>
      </c>
      <c r="D195">
        <f>VLOOKUP(A195,OrderProduct!A195:F2146,6,0)</f>
        <v>382.33</v>
      </c>
    </row>
    <row r="196" spans="1:4">
      <c r="A196">
        <v>357</v>
      </c>
      <c r="B196" s="3">
        <f>VLOOKUP(A196,OrderProduct!A196:S2147,19,0)</f>
        <v>54949</v>
      </c>
      <c r="C196">
        <f>VLOOKUP(A196,OrderProduct!A196:D2147,4,0)</f>
        <v>13</v>
      </c>
      <c r="D196">
        <f>VLOOKUP(A196,OrderProduct!A196:F2147,6,0)</f>
        <v>356.61</v>
      </c>
    </row>
    <row r="197" spans="1:4">
      <c r="A197">
        <v>358</v>
      </c>
      <c r="B197" s="3">
        <f>VLOOKUP(A197,OrderProduct!A197:S2148,19,0)</f>
        <v>55300</v>
      </c>
      <c r="C197">
        <f>VLOOKUP(A197,OrderProduct!A197:D2148,4,0)</f>
        <v>37</v>
      </c>
      <c r="D197">
        <f>VLOOKUP(A197,OrderProduct!A197:F2148,6,0)</f>
        <v>159.89</v>
      </c>
    </row>
    <row r="198" spans="1:4">
      <c r="A198">
        <v>366</v>
      </c>
      <c r="B198" s="3">
        <f>VLOOKUP(A198,OrderProduct!A198:S2149,19,0)</f>
        <v>55300</v>
      </c>
      <c r="C198">
        <f>VLOOKUP(A198,OrderProduct!A198:D2149,4,0)</f>
        <v>48</v>
      </c>
      <c r="D198">
        <f>VLOOKUP(A198,OrderProduct!A198:F2149,6,0)</f>
        <v>180.48</v>
      </c>
    </row>
    <row r="199" spans="1:4">
      <c r="A199">
        <v>369</v>
      </c>
      <c r="B199" s="3">
        <f>VLOOKUP(A199,OrderProduct!A199:S2150,19,0)</f>
        <v>55300</v>
      </c>
      <c r="C199">
        <f>VLOOKUP(A199,OrderProduct!A199:D2150,4,0)</f>
        <v>31</v>
      </c>
      <c r="D199">
        <f>VLOOKUP(A199,OrderProduct!A199:F2150,6,0)</f>
        <v>350.48</v>
      </c>
    </row>
    <row r="200" spans="1:4">
      <c r="A200">
        <v>370</v>
      </c>
      <c r="B200" s="3">
        <f>VLOOKUP(A200,OrderProduct!A200:S2151,19,0)</f>
        <v>55392</v>
      </c>
      <c r="C200">
        <f>VLOOKUP(A200,OrderProduct!A200:D2151,4,0)</f>
        <v>30</v>
      </c>
      <c r="D200">
        <f>VLOOKUP(A200,OrderProduct!A200:F2151,6,0)</f>
        <v>193.95</v>
      </c>
    </row>
    <row r="201" spans="1:4">
      <c r="A201">
        <v>371</v>
      </c>
      <c r="B201" s="3">
        <f>VLOOKUP(A201,OrderProduct!A201:S2152,19,0)</f>
        <v>55392</v>
      </c>
      <c r="C201">
        <f>VLOOKUP(A201,OrderProduct!A201:D2152,4,0)</f>
        <v>59</v>
      </c>
      <c r="D201">
        <f>VLOOKUP(A201,OrderProduct!A201:F2152,6,0)</f>
        <v>158.8</v>
      </c>
    </row>
    <row r="202" spans="1:4">
      <c r="A202">
        <v>373</v>
      </c>
      <c r="B202" s="3">
        <f>VLOOKUP(A202,OrderProduct!A202:S2153,19,0)</f>
        <v>55713</v>
      </c>
      <c r="C202">
        <f>VLOOKUP(A202,OrderProduct!A202:D2153,4,0)</f>
        <v>49</v>
      </c>
      <c r="D202">
        <f>VLOOKUP(A202,OrderProduct!A202:F2153,6,0)</f>
        <v>5718.85</v>
      </c>
    </row>
    <row r="203" spans="1:4">
      <c r="A203">
        <v>373</v>
      </c>
      <c r="B203" s="3">
        <f>VLOOKUP(A203,OrderProduct!A203:S2154,19,0)</f>
        <v>55874</v>
      </c>
      <c r="C203">
        <f>VLOOKUP(A203,OrderProduct!A203:D2154,4,0)</f>
        <v>28</v>
      </c>
      <c r="D203">
        <f>VLOOKUP(A203,OrderProduct!A203:F2154,6,0)</f>
        <v>208.83</v>
      </c>
    </row>
    <row r="204" spans="1:4">
      <c r="A204">
        <v>373</v>
      </c>
      <c r="B204" s="3">
        <f>VLOOKUP(A204,OrderProduct!A204:S2155,19,0)</f>
        <v>55874</v>
      </c>
      <c r="C204">
        <f>VLOOKUP(A204,OrderProduct!A204:D2155,4,0)</f>
        <v>41</v>
      </c>
      <c r="D204">
        <f>VLOOKUP(A204,OrderProduct!A204:F2155,6,0)</f>
        <v>228.3</v>
      </c>
    </row>
    <row r="205" spans="1:4">
      <c r="A205">
        <v>375</v>
      </c>
      <c r="B205" s="3">
        <f>VLOOKUP(A205,OrderProduct!A205:S2156,19,0)</f>
        <v>55874</v>
      </c>
      <c r="C205">
        <f>VLOOKUP(A205,OrderProduct!A205:D2156,4,0)</f>
        <v>24</v>
      </c>
      <c r="D205">
        <f>VLOOKUP(A205,OrderProduct!A205:F2156,6,0)</f>
        <v>129.53</v>
      </c>
    </row>
    <row r="206" spans="1:4">
      <c r="A206">
        <v>375</v>
      </c>
      <c r="B206" s="3">
        <f>VLOOKUP(A206,OrderProduct!A206:S2157,19,0)</f>
        <v>56452</v>
      </c>
      <c r="C206">
        <f>VLOOKUP(A206,OrderProduct!A206:D2157,4,0)</f>
        <v>34</v>
      </c>
      <c r="D206">
        <f>VLOOKUP(A206,OrderProduct!A206:F2157,6,0)</f>
        <v>6686.34</v>
      </c>
    </row>
    <row r="207" spans="1:4">
      <c r="A207">
        <v>377</v>
      </c>
      <c r="B207" s="3">
        <f>VLOOKUP(A207,OrderProduct!A207:S2158,19,0)</f>
        <v>56486</v>
      </c>
      <c r="C207">
        <f>VLOOKUP(A207,OrderProduct!A207:D2158,4,0)</f>
        <v>16</v>
      </c>
      <c r="D207">
        <f>VLOOKUP(A207,OrderProduct!A207:F2158,6,0)</f>
        <v>107.08</v>
      </c>
    </row>
    <row r="208" spans="1:4">
      <c r="A208">
        <v>381</v>
      </c>
      <c r="B208" s="3">
        <f>VLOOKUP(A208,OrderProduct!A208:S2159,19,0)</f>
        <v>57061</v>
      </c>
      <c r="C208">
        <f>VLOOKUP(A208,OrderProduct!A208:D2159,4,0)</f>
        <v>20</v>
      </c>
      <c r="D208">
        <f>VLOOKUP(A208,OrderProduct!A208:F2159,6,0)</f>
        <v>121.87</v>
      </c>
    </row>
    <row r="209" spans="1:4">
      <c r="A209">
        <v>383</v>
      </c>
      <c r="B209" s="3">
        <f>VLOOKUP(A209,OrderProduct!A209:S2160,19,0)</f>
        <v>57794</v>
      </c>
      <c r="C209">
        <f>VLOOKUP(A209,OrderProduct!A209:D2160,4,0)</f>
        <v>19</v>
      </c>
      <c r="D209">
        <f>VLOOKUP(A209,OrderProduct!A209:F2160,6,0)</f>
        <v>105.5</v>
      </c>
    </row>
    <row r="210" spans="1:4">
      <c r="A210">
        <v>383</v>
      </c>
      <c r="B210" s="3">
        <f>VLOOKUP(A210,OrderProduct!A210:S2161,19,0)</f>
        <v>58628</v>
      </c>
      <c r="C210">
        <f>VLOOKUP(A210,OrderProduct!A210:D2161,4,0)</f>
        <v>23</v>
      </c>
      <c r="D210">
        <f>VLOOKUP(A210,OrderProduct!A210:F2161,6,0)</f>
        <v>2527.79</v>
      </c>
    </row>
    <row r="211" spans="1:4">
      <c r="A211">
        <v>387</v>
      </c>
      <c r="B211" s="3">
        <f>VLOOKUP(A211,OrderProduct!A211:S2162,19,0)</f>
        <v>58914</v>
      </c>
      <c r="C211">
        <f>VLOOKUP(A211,OrderProduct!A211:D2162,4,0)</f>
        <v>46</v>
      </c>
      <c r="D211">
        <f>VLOOKUP(A211,OrderProduct!A211:F2162,6,0)</f>
        <v>99.94</v>
      </c>
    </row>
    <row r="212" spans="1:4">
      <c r="A212">
        <v>388</v>
      </c>
      <c r="B212" s="3">
        <f>VLOOKUP(A212,OrderProduct!A212:S2163,19,0)</f>
        <v>59365</v>
      </c>
      <c r="C212">
        <f>VLOOKUP(A212,OrderProduct!A212:D2163,4,0)</f>
        <v>2</v>
      </c>
      <c r="D212">
        <f>VLOOKUP(A212,OrderProduct!A212:F2163,6,0)</f>
        <v>1068.6</v>
      </c>
    </row>
    <row r="213" spans="1:4">
      <c r="A213">
        <v>388</v>
      </c>
      <c r="B213" s="3">
        <f>VLOOKUP(A213,OrderProduct!A213:S2164,19,0)</f>
        <v>59937</v>
      </c>
      <c r="C213">
        <f>VLOOKUP(A213,OrderProduct!A213:D2164,4,0)</f>
        <v>13</v>
      </c>
      <c r="D213">
        <f>VLOOKUP(A213,OrderProduct!A213:F2164,6,0)</f>
        <v>438.25</v>
      </c>
    </row>
    <row r="214" spans="1:4">
      <c r="A214">
        <v>389</v>
      </c>
      <c r="B214" s="3">
        <f>VLOOKUP(A214,OrderProduct!A214:S2165,19,0)</f>
        <v>85826</v>
      </c>
      <c r="C214">
        <f>VLOOKUP(A214,OrderProduct!A214:D2165,4,0)</f>
        <v>6</v>
      </c>
      <c r="D214">
        <f>VLOOKUP(A214,OrderProduct!A214:F2165,6,0)</f>
        <v>5220.48</v>
      </c>
    </row>
    <row r="215" spans="1:4">
      <c r="A215">
        <v>392</v>
      </c>
      <c r="B215" s="3">
        <f>VLOOKUP(A215,OrderProduct!A215:S2166,19,0)</f>
        <v>85827</v>
      </c>
      <c r="C215">
        <f>VLOOKUP(A215,OrderProduct!A215:D2166,4,0)</f>
        <v>1</v>
      </c>
      <c r="D215">
        <f>VLOOKUP(A215,OrderProduct!A215:F2166,6,0)</f>
        <v>113.44</v>
      </c>
    </row>
    <row r="216" spans="1:4">
      <c r="A216">
        <v>392</v>
      </c>
      <c r="B216" s="3">
        <f>VLOOKUP(A216,OrderProduct!A216:S2167,19,0)</f>
        <v>85828</v>
      </c>
      <c r="C216">
        <f>VLOOKUP(A216,OrderProduct!A216:D2167,4,0)</f>
        <v>4</v>
      </c>
      <c r="D216">
        <f>VLOOKUP(A216,OrderProduct!A216:F2167,6,0)</f>
        <v>66.02</v>
      </c>
    </row>
    <row r="217" spans="1:4">
      <c r="A217">
        <v>393</v>
      </c>
      <c r="B217" s="3">
        <f>VLOOKUP(A217,OrderProduct!A217:S2168,19,0)</f>
        <v>85833</v>
      </c>
      <c r="C217">
        <f>VLOOKUP(A217,OrderProduct!A217:D2168,4,0)</f>
        <v>7</v>
      </c>
      <c r="D217">
        <f>VLOOKUP(A217,OrderProduct!A217:F2168,6,0)</f>
        <v>146.5</v>
      </c>
    </row>
    <row r="218" spans="1:4">
      <c r="A218">
        <v>395</v>
      </c>
      <c r="B218" s="3">
        <f>VLOOKUP(A218,OrderProduct!A218:S2169,19,0)</f>
        <v>85834</v>
      </c>
      <c r="C218">
        <f>VLOOKUP(A218,OrderProduct!A218:D2169,4,0)</f>
        <v>2</v>
      </c>
      <c r="D218">
        <f>VLOOKUP(A218,OrderProduct!A218:F2169,6,0)</f>
        <v>38.98</v>
      </c>
    </row>
    <row r="219" spans="1:4">
      <c r="A219">
        <v>395</v>
      </c>
      <c r="B219" s="3">
        <f>VLOOKUP(A219,OrderProduct!A219:S2170,19,0)</f>
        <v>85835</v>
      </c>
      <c r="C219">
        <f>VLOOKUP(A219,OrderProduct!A219:D2170,4,0)</f>
        <v>8</v>
      </c>
      <c r="D219">
        <f>VLOOKUP(A219,OrderProduct!A219:F2170,6,0)</f>
        <v>34.16</v>
      </c>
    </row>
    <row r="220" spans="1:4">
      <c r="A220">
        <v>397</v>
      </c>
      <c r="B220" s="3">
        <f>VLOOKUP(A220,OrderProduct!A220:S2171,19,0)</f>
        <v>85850</v>
      </c>
      <c r="C220">
        <f>VLOOKUP(A220,OrderProduct!A220:D2171,4,0)</f>
        <v>4</v>
      </c>
      <c r="D220">
        <f>VLOOKUP(A220,OrderProduct!A220:F2171,6,0)</f>
        <v>14.9</v>
      </c>
    </row>
    <row r="221" spans="1:4">
      <c r="A221">
        <v>398</v>
      </c>
      <c r="B221" s="3">
        <f>VLOOKUP(A221,OrderProduct!A221:S2172,19,0)</f>
        <v>85850</v>
      </c>
      <c r="C221">
        <f>VLOOKUP(A221,OrderProduct!A221:D2172,4,0)</f>
        <v>11</v>
      </c>
      <c r="D221">
        <f>VLOOKUP(A221,OrderProduct!A221:F2172,6,0)</f>
        <v>39.64</v>
      </c>
    </row>
    <row r="222" spans="1:4">
      <c r="A222">
        <v>406</v>
      </c>
      <c r="B222" s="3">
        <f>VLOOKUP(A222,OrderProduct!A222:S2173,19,0)</f>
        <v>85857</v>
      </c>
      <c r="C222">
        <f>VLOOKUP(A222,OrderProduct!A222:D2173,4,0)</f>
        <v>10</v>
      </c>
      <c r="D222">
        <f>VLOOKUP(A222,OrderProduct!A222:F2173,6,0)</f>
        <v>26.38</v>
      </c>
    </row>
    <row r="223" spans="1:4">
      <c r="A223">
        <v>408</v>
      </c>
      <c r="B223" s="3">
        <f>VLOOKUP(A223,OrderProduct!A223:S2174,19,0)</f>
        <v>85858</v>
      </c>
      <c r="C223">
        <f>VLOOKUP(A223,OrderProduct!A223:D2174,4,0)</f>
        <v>3</v>
      </c>
      <c r="D223">
        <f>VLOOKUP(A223,OrderProduct!A223:F2174,6,0)</f>
        <v>52.47</v>
      </c>
    </row>
    <row r="224" spans="1:4">
      <c r="A224">
        <v>411</v>
      </c>
      <c r="B224" s="3">
        <f>VLOOKUP(A224,OrderProduct!A224:S2175,19,0)</f>
        <v>85865</v>
      </c>
      <c r="C224">
        <f>VLOOKUP(A224,OrderProduct!A224:D2175,4,0)</f>
        <v>10</v>
      </c>
      <c r="D224">
        <f>VLOOKUP(A224,OrderProduct!A224:F2175,6,0)</f>
        <v>1486.34</v>
      </c>
    </row>
    <row r="225" spans="1:4">
      <c r="A225">
        <v>421</v>
      </c>
      <c r="B225" s="3">
        <f>VLOOKUP(A225,OrderProduct!A225:S2176,19,0)</f>
        <v>85866</v>
      </c>
      <c r="C225">
        <f>VLOOKUP(A225,OrderProduct!A225:D2176,4,0)</f>
        <v>16</v>
      </c>
      <c r="D225">
        <f>VLOOKUP(A225,OrderProduct!A225:F2176,6,0)</f>
        <v>451.83</v>
      </c>
    </row>
    <row r="226" spans="1:4">
      <c r="A226">
        <v>428</v>
      </c>
      <c r="B226" s="3">
        <f>VLOOKUP(A226,OrderProduct!A226:S2177,19,0)</f>
        <v>85866</v>
      </c>
      <c r="C226">
        <f>VLOOKUP(A226,OrderProduct!A226:D2177,4,0)</f>
        <v>11</v>
      </c>
      <c r="D226">
        <f>VLOOKUP(A226,OrderProduct!A226:F2177,6,0)</f>
        <v>20.24</v>
      </c>
    </row>
    <row r="227" spans="1:4">
      <c r="A227">
        <v>428</v>
      </c>
      <c r="B227" s="3">
        <f>VLOOKUP(A227,OrderProduct!A227:S2178,19,0)</f>
        <v>85867</v>
      </c>
      <c r="C227">
        <f>VLOOKUP(A227,OrderProduct!A227:D2178,4,0)</f>
        <v>17</v>
      </c>
      <c r="D227">
        <f>VLOOKUP(A227,OrderProduct!A227:F2178,6,0)</f>
        <v>5835.41</v>
      </c>
    </row>
    <row r="228" spans="1:4">
      <c r="A228">
        <v>428</v>
      </c>
      <c r="B228" s="3">
        <f>VLOOKUP(A228,OrderProduct!A228:S2179,19,0)</f>
        <v>85868</v>
      </c>
      <c r="C228">
        <f>VLOOKUP(A228,OrderProduct!A228:D2179,4,0)</f>
        <v>11</v>
      </c>
      <c r="D228">
        <f>VLOOKUP(A228,OrderProduct!A228:F2179,6,0)</f>
        <v>406.26</v>
      </c>
    </row>
    <row r="229" spans="1:4">
      <c r="A229">
        <v>437</v>
      </c>
      <c r="B229" s="3">
        <f>VLOOKUP(A229,OrderProduct!A229:S2180,19,0)</f>
        <v>85880</v>
      </c>
      <c r="C229">
        <f>VLOOKUP(A229,OrderProduct!A229:D2180,4,0)</f>
        <v>18</v>
      </c>
      <c r="D229">
        <f>VLOOKUP(A229,OrderProduct!A229:F2180,6,0)</f>
        <v>157.64</v>
      </c>
    </row>
    <row r="230" spans="1:4">
      <c r="A230">
        <v>444</v>
      </c>
      <c r="B230" s="3">
        <f>VLOOKUP(A230,OrderProduct!A230:S2181,19,0)</f>
        <v>85880</v>
      </c>
      <c r="C230">
        <f>VLOOKUP(A230,OrderProduct!A230:D2181,4,0)</f>
        <v>6</v>
      </c>
      <c r="D230">
        <f>VLOOKUP(A230,OrderProduct!A230:F2181,6,0)</f>
        <v>42.16</v>
      </c>
    </row>
    <row r="231" spans="1:4">
      <c r="A231">
        <v>445</v>
      </c>
      <c r="B231" s="3">
        <f>VLOOKUP(A231,OrderProduct!A231:S2182,19,0)</f>
        <v>85880</v>
      </c>
      <c r="C231">
        <f>VLOOKUP(A231,OrderProduct!A231:D2182,4,0)</f>
        <v>2</v>
      </c>
      <c r="D231">
        <f>VLOOKUP(A231,OrderProduct!A231:F2182,6,0)</f>
        <v>14.08</v>
      </c>
    </row>
    <row r="232" spans="1:4">
      <c r="A232">
        <v>445</v>
      </c>
      <c r="B232" s="3">
        <f>VLOOKUP(A232,OrderProduct!A232:S2183,19,0)</f>
        <v>85880</v>
      </c>
      <c r="C232">
        <f>VLOOKUP(A232,OrderProduct!A232:D2183,4,0)</f>
        <v>17</v>
      </c>
      <c r="D232">
        <f>VLOOKUP(A232,OrderProduct!A232:F2183,6,0)</f>
        <v>256.73</v>
      </c>
    </row>
    <row r="233" spans="1:4">
      <c r="A233">
        <v>445</v>
      </c>
      <c r="B233" s="3">
        <f>VLOOKUP(A233,OrderProduct!A233:S2184,19,0)</f>
        <v>85893</v>
      </c>
      <c r="C233">
        <f>VLOOKUP(A233,OrderProduct!A233:D2184,4,0)</f>
        <v>7</v>
      </c>
      <c r="D233">
        <f>VLOOKUP(A233,OrderProduct!A233:F2184,6,0)</f>
        <v>83.72</v>
      </c>
    </row>
    <row r="234" spans="1:4">
      <c r="A234">
        <v>447</v>
      </c>
      <c r="B234" s="3">
        <f>VLOOKUP(A234,OrderProduct!A234:S2185,19,0)</f>
        <v>85894</v>
      </c>
      <c r="C234">
        <f>VLOOKUP(A234,OrderProduct!A234:D2185,4,0)</f>
        <v>7</v>
      </c>
      <c r="D234">
        <f>VLOOKUP(A234,OrderProduct!A234:F2185,6,0)</f>
        <v>132.23</v>
      </c>
    </row>
    <row r="235" spans="1:4">
      <c r="A235">
        <v>447</v>
      </c>
      <c r="B235" s="3">
        <f>VLOOKUP(A235,OrderProduct!A235:S2186,19,0)</f>
        <v>85895</v>
      </c>
      <c r="C235">
        <f>VLOOKUP(A235,OrderProduct!A235:D2186,4,0)</f>
        <v>9</v>
      </c>
      <c r="D235">
        <f>VLOOKUP(A235,OrderProduct!A235:F2186,6,0)</f>
        <v>1011.44</v>
      </c>
    </row>
    <row r="236" spans="1:4">
      <c r="A236">
        <v>451</v>
      </c>
      <c r="B236" s="3">
        <f>VLOOKUP(A236,OrderProduct!A236:S2187,19,0)</f>
        <v>85896</v>
      </c>
      <c r="C236">
        <f>VLOOKUP(A236,OrderProduct!A236:D2187,4,0)</f>
        <v>5</v>
      </c>
      <c r="D236">
        <f>VLOOKUP(A236,OrderProduct!A236:F2187,6,0)</f>
        <v>882.93</v>
      </c>
    </row>
    <row r="237" spans="1:4">
      <c r="A237">
        <v>451</v>
      </c>
      <c r="B237" s="3">
        <f>VLOOKUP(A237,OrderProduct!A237:S2188,19,0)</f>
        <v>85897</v>
      </c>
      <c r="C237">
        <f>VLOOKUP(A237,OrderProduct!A237:D2188,4,0)</f>
        <v>10</v>
      </c>
      <c r="D237">
        <f>VLOOKUP(A237,OrderProduct!A237:F2188,6,0)</f>
        <v>210.33</v>
      </c>
    </row>
    <row r="238" spans="1:4">
      <c r="A238">
        <v>451</v>
      </c>
      <c r="B238" s="3">
        <f>VLOOKUP(A238,OrderProduct!A238:S2189,19,0)</f>
        <v>85898</v>
      </c>
      <c r="C238">
        <f>VLOOKUP(A238,OrderProduct!A238:D2189,4,0)</f>
        <v>17</v>
      </c>
      <c r="D238">
        <f>VLOOKUP(A238,OrderProduct!A238:F2189,6,0)</f>
        <v>168.04</v>
      </c>
    </row>
    <row r="239" spans="1:4">
      <c r="A239">
        <v>451</v>
      </c>
      <c r="B239" s="3">
        <f>VLOOKUP(A239,OrderProduct!A239:S2190,19,0)</f>
        <v>85914</v>
      </c>
      <c r="C239">
        <f>VLOOKUP(A239,OrderProduct!A239:D2190,4,0)</f>
        <v>5</v>
      </c>
      <c r="D239">
        <f>VLOOKUP(A239,OrderProduct!A239:F2190,6,0)</f>
        <v>1000.26</v>
      </c>
    </row>
    <row r="240" spans="1:4">
      <c r="A240">
        <v>452</v>
      </c>
      <c r="B240" s="3">
        <f>VLOOKUP(A240,OrderProduct!A240:S2191,19,0)</f>
        <v>85914</v>
      </c>
      <c r="C240">
        <f>VLOOKUP(A240,OrderProduct!A240:D2191,4,0)</f>
        <v>10</v>
      </c>
      <c r="D240">
        <f>VLOOKUP(A240,OrderProduct!A240:F2191,6,0)</f>
        <v>2184.99</v>
      </c>
    </row>
    <row r="241" spans="1:4">
      <c r="A241">
        <v>453</v>
      </c>
      <c r="B241" s="3">
        <f>VLOOKUP(A241,OrderProduct!A241:S2192,19,0)</f>
        <v>85914</v>
      </c>
      <c r="C241">
        <f>VLOOKUP(A241,OrderProduct!A241:D2192,4,0)</f>
        <v>8</v>
      </c>
      <c r="D241">
        <f>VLOOKUP(A241,OrderProduct!A241:F2192,6,0)</f>
        <v>1191.2</v>
      </c>
    </row>
    <row r="242" spans="1:4">
      <c r="A242">
        <v>460</v>
      </c>
      <c r="B242" s="3">
        <f>VLOOKUP(A242,OrderProduct!A242:S2193,19,0)</f>
        <v>85915</v>
      </c>
      <c r="C242">
        <f>VLOOKUP(A242,OrderProduct!A242:D2193,4,0)</f>
        <v>3</v>
      </c>
      <c r="D242">
        <f>VLOOKUP(A242,OrderProduct!A242:F2193,6,0)</f>
        <v>165.71</v>
      </c>
    </row>
    <row r="243" spans="1:4">
      <c r="A243">
        <v>463</v>
      </c>
      <c r="B243" s="3">
        <f>VLOOKUP(A243,OrderProduct!A243:S2194,19,0)</f>
        <v>85916</v>
      </c>
      <c r="C243">
        <f>VLOOKUP(A243,OrderProduct!A243:D2194,4,0)</f>
        <v>14</v>
      </c>
      <c r="D243">
        <f>VLOOKUP(A243,OrderProduct!A243:F2194,6,0)</f>
        <v>448.47</v>
      </c>
    </row>
    <row r="244" spans="1:4">
      <c r="A244">
        <v>466</v>
      </c>
      <c r="B244" s="3">
        <f>VLOOKUP(A244,OrderProduct!A244:S2195,19,0)</f>
        <v>85928</v>
      </c>
      <c r="C244">
        <f>VLOOKUP(A244,OrderProduct!A244:D2195,4,0)</f>
        <v>3</v>
      </c>
      <c r="D244">
        <f>VLOOKUP(A244,OrderProduct!A244:F2195,6,0)</f>
        <v>268.64</v>
      </c>
    </row>
    <row r="245" spans="1:4">
      <c r="A245">
        <v>467</v>
      </c>
      <c r="B245" s="3">
        <f>VLOOKUP(A245,OrderProduct!A245:S2196,19,0)</f>
        <v>85928</v>
      </c>
      <c r="C245">
        <f>VLOOKUP(A245,OrderProduct!A245:D2196,4,0)</f>
        <v>9</v>
      </c>
      <c r="D245">
        <f>VLOOKUP(A245,OrderProduct!A245:F2196,6,0)</f>
        <v>87.68</v>
      </c>
    </row>
    <row r="246" spans="1:4">
      <c r="A246">
        <v>468</v>
      </c>
      <c r="B246" s="3">
        <f>VLOOKUP(A246,OrderProduct!A246:S2197,19,0)</f>
        <v>85928</v>
      </c>
      <c r="C246">
        <f>VLOOKUP(A246,OrderProduct!A246:D2197,4,0)</f>
        <v>1</v>
      </c>
      <c r="D246">
        <f>VLOOKUP(A246,OrderProduct!A246:F2197,6,0)</f>
        <v>37.62</v>
      </c>
    </row>
    <row r="247" spans="1:4">
      <c r="A247">
        <v>469</v>
      </c>
      <c r="B247" s="3">
        <f>VLOOKUP(A247,OrderProduct!A247:S2198,19,0)</f>
        <v>85929</v>
      </c>
      <c r="C247">
        <f>VLOOKUP(A247,OrderProduct!A247:D2198,4,0)</f>
        <v>16</v>
      </c>
      <c r="D247">
        <f>VLOOKUP(A247,OrderProduct!A247:F2198,6,0)</f>
        <v>832.97</v>
      </c>
    </row>
    <row r="248" spans="1:4">
      <c r="A248">
        <v>470</v>
      </c>
      <c r="B248" s="3">
        <f>VLOOKUP(A248,OrderProduct!A248:S2199,19,0)</f>
        <v>85938</v>
      </c>
      <c r="C248">
        <f>VLOOKUP(A248,OrderProduct!A248:D2199,4,0)</f>
        <v>3</v>
      </c>
      <c r="D248">
        <f>VLOOKUP(A248,OrderProduct!A248:F2199,6,0)</f>
        <v>20552.55</v>
      </c>
    </row>
    <row r="249" spans="1:4">
      <c r="A249">
        <v>471</v>
      </c>
      <c r="B249" s="3">
        <f>VLOOKUP(A249,OrderProduct!A249:S2200,19,0)</f>
        <v>85939</v>
      </c>
      <c r="C249">
        <f>VLOOKUP(A249,OrderProduct!A249:D2200,4,0)</f>
        <v>10</v>
      </c>
      <c r="D249">
        <f>VLOOKUP(A249,OrderProduct!A249:F2200,6,0)</f>
        <v>3741.39</v>
      </c>
    </row>
    <row r="250" spans="1:4">
      <c r="A250">
        <v>472</v>
      </c>
      <c r="B250" s="3">
        <f>VLOOKUP(A250,OrderProduct!A250:S2201,19,0)</f>
        <v>85940</v>
      </c>
      <c r="C250">
        <f>VLOOKUP(A250,OrderProduct!A250:D2201,4,0)</f>
        <v>8</v>
      </c>
      <c r="D250">
        <f>VLOOKUP(A250,OrderProduct!A250:F2201,6,0)</f>
        <v>87.8</v>
      </c>
    </row>
    <row r="251" spans="1:4">
      <c r="A251">
        <v>483</v>
      </c>
      <c r="B251" s="3">
        <f>VLOOKUP(A251,OrderProduct!A251:S2202,19,0)</f>
        <v>85947</v>
      </c>
      <c r="C251">
        <f>VLOOKUP(A251,OrderProduct!A251:D2202,4,0)</f>
        <v>6</v>
      </c>
      <c r="D251">
        <f>VLOOKUP(A251,OrderProduct!A251:F2202,6,0)</f>
        <v>76.87</v>
      </c>
    </row>
    <row r="252" spans="1:4">
      <c r="A252">
        <v>483</v>
      </c>
      <c r="B252" s="3">
        <f>VLOOKUP(A252,OrderProduct!A252:S2203,19,0)</f>
        <v>85948</v>
      </c>
      <c r="C252">
        <f>VLOOKUP(A252,OrderProduct!A252:D2203,4,0)</f>
        <v>10</v>
      </c>
      <c r="D252">
        <f>VLOOKUP(A252,OrderProduct!A252:F2203,6,0)</f>
        <v>1610.84</v>
      </c>
    </row>
    <row r="253" spans="1:4">
      <c r="A253">
        <v>483</v>
      </c>
      <c r="B253" s="3">
        <f>VLOOKUP(A253,OrderProduct!A253:S2204,19,0)</f>
        <v>85949</v>
      </c>
      <c r="C253">
        <f>VLOOKUP(A253,OrderProduct!A253:D2204,4,0)</f>
        <v>7</v>
      </c>
      <c r="D253">
        <f>VLOOKUP(A253,OrderProduct!A253:F2204,6,0)</f>
        <v>35.93</v>
      </c>
    </row>
    <row r="254" spans="1:4">
      <c r="A254">
        <v>485</v>
      </c>
      <c r="B254" s="3">
        <f>VLOOKUP(A254,OrderProduct!A254:S2205,19,0)</f>
        <v>85950</v>
      </c>
      <c r="C254">
        <f>VLOOKUP(A254,OrderProduct!A254:D2205,4,0)</f>
        <v>14</v>
      </c>
      <c r="D254">
        <f>VLOOKUP(A254,OrderProduct!A254:F2205,6,0)</f>
        <v>86.12</v>
      </c>
    </row>
    <row r="255" spans="1:4">
      <c r="A255">
        <v>487</v>
      </c>
      <c r="B255" s="3">
        <f>VLOOKUP(A255,OrderProduct!A255:S2206,19,0)</f>
        <v>85964</v>
      </c>
      <c r="C255">
        <f>VLOOKUP(A255,OrderProduct!A255:D2206,4,0)</f>
        <v>2</v>
      </c>
      <c r="D255">
        <f>VLOOKUP(A255,OrderProduct!A255:F2206,6,0)</f>
        <v>21.2</v>
      </c>
    </row>
    <row r="256" spans="1:4">
      <c r="A256">
        <v>488</v>
      </c>
      <c r="B256" s="3">
        <f>VLOOKUP(A256,OrderProduct!A256:S2207,19,0)</f>
        <v>85964</v>
      </c>
      <c r="C256">
        <f>VLOOKUP(A256,OrderProduct!A256:D2207,4,0)</f>
        <v>3</v>
      </c>
      <c r="D256">
        <f>VLOOKUP(A256,OrderProduct!A256:F2207,6,0)</f>
        <v>173.32</v>
      </c>
    </row>
    <row r="257" spans="1:4">
      <c r="A257">
        <v>489</v>
      </c>
      <c r="B257" s="3">
        <f>VLOOKUP(A257,OrderProduct!A257:S2208,19,0)</f>
        <v>85965</v>
      </c>
      <c r="C257">
        <f>VLOOKUP(A257,OrderProduct!A257:D2208,4,0)</f>
        <v>9</v>
      </c>
      <c r="D257">
        <f>VLOOKUP(A257,OrderProduct!A257:F2208,6,0)</f>
        <v>17.61</v>
      </c>
    </row>
    <row r="258" spans="1:4">
      <c r="A258">
        <v>491</v>
      </c>
      <c r="B258" s="3">
        <f>VLOOKUP(A258,OrderProduct!A258:S2209,19,0)</f>
        <v>85966</v>
      </c>
      <c r="C258">
        <f>VLOOKUP(A258,OrderProduct!A258:D2209,4,0)</f>
        <v>4</v>
      </c>
      <c r="D258">
        <f>VLOOKUP(A258,OrderProduct!A258:F2209,6,0)</f>
        <v>27.3</v>
      </c>
    </row>
    <row r="259" spans="1:4">
      <c r="A259">
        <v>491</v>
      </c>
      <c r="B259" s="3">
        <f>VLOOKUP(A259,OrderProduct!A259:S2210,19,0)</f>
        <v>85966</v>
      </c>
      <c r="C259">
        <f>VLOOKUP(A259,OrderProduct!A259:D2210,4,0)</f>
        <v>3</v>
      </c>
      <c r="D259">
        <f>VLOOKUP(A259,OrderProduct!A259:F2210,6,0)</f>
        <v>64.75</v>
      </c>
    </row>
    <row r="260" spans="1:4">
      <c r="A260">
        <v>491</v>
      </c>
      <c r="B260" s="3">
        <f>VLOOKUP(A260,OrderProduct!A260:S2211,19,0)</f>
        <v>85966</v>
      </c>
      <c r="C260">
        <f>VLOOKUP(A260,OrderProduct!A260:D2211,4,0)</f>
        <v>5</v>
      </c>
      <c r="D260">
        <f>VLOOKUP(A260,OrderProduct!A260:F2211,6,0)</f>
        <v>62.98</v>
      </c>
    </row>
    <row r="261" spans="1:4">
      <c r="A261">
        <v>491</v>
      </c>
      <c r="B261" s="3">
        <f>VLOOKUP(A261,OrderProduct!A261:S2212,19,0)</f>
        <v>85966</v>
      </c>
      <c r="C261">
        <f>VLOOKUP(A261,OrderProduct!A261:D2212,4,0)</f>
        <v>20</v>
      </c>
      <c r="D261">
        <f>VLOOKUP(A261,OrderProduct!A261:F2212,6,0)</f>
        <v>42.29</v>
      </c>
    </row>
    <row r="262" spans="1:4">
      <c r="A262">
        <v>493</v>
      </c>
      <c r="B262" s="3">
        <f>VLOOKUP(A262,OrderProduct!A262:S2213,19,0)</f>
        <v>85979</v>
      </c>
      <c r="C262">
        <f>VLOOKUP(A262,OrderProduct!A262:D2213,4,0)</f>
        <v>7</v>
      </c>
      <c r="D262">
        <f>VLOOKUP(A262,OrderProduct!A262:F2213,6,0)</f>
        <v>45</v>
      </c>
    </row>
    <row r="263" spans="1:4">
      <c r="A263">
        <v>493</v>
      </c>
      <c r="B263" s="3">
        <f>VLOOKUP(A263,OrderProduct!A263:S2214,19,0)</f>
        <v>85980</v>
      </c>
      <c r="C263">
        <f>VLOOKUP(A263,OrderProduct!A263:D2214,4,0)</f>
        <v>14</v>
      </c>
      <c r="D263">
        <f>VLOOKUP(A263,OrderProduct!A263:F2214,6,0)</f>
        <v>1434.51</v>
      </c>
    </row>
    <row r="264" spans="1:4">
      <c r="A264">
        <v>494</v>
      </c>
      <c r="B264" s="3">
        <f>VLOOKUP(A264,OrderProduct!A264:S2215,19,0)</f>
        <v>85981</v>
      </c>
      <c r="C264">
        <f>VLOOKUP(A264,OrderProduct!A264:D2215,4,0)</f>
        <v>7</v>
      </c>
      <c r="D264">
        <f>VLOOKUP(A264,OrderProduct!A264:F2215,6,0)</f>
        <v>19.02</v>
      </c>
    </row>
    <row r="265" spans="1:4">
      <c r="A265">
        <v>494</v>
      </c>
      <c r="B265" s="3">
        <f>VLOOKUP(A265,OrderProduct!A265:S2216,19,0)</f>
        <v>85981</v>
      </c>
      <c r="C265">
        <f>VLOOKUP(A265,OrderProduct!A265:D2216,4,0)</f>
        <v>16</v>
      </c>
      <c r="D265">
        <f>VLOOKUP(A265,OrderProduct!A265:F2216,6,0)</f>
        <v>193.87</v>
      </c>
    </row>
    <row r="266" spans="1:4">
      <c r="A266">
        <v>494</v>
      </c>
      <c r="B266" s="3">
        <f>VLOOKUP(A266,OrderProduct!A266:S2217,19,0)</f>
        <v>85990</v>
      </c>
      <c r="C266">
        <f>VLOOKUP(A266,OrderProduct!A266:D2217,4,0)</f>
        <v>19</v>
      </c>
      <c r="D266">
        <f>VLOOKUP(A266,OrderProduct!A266:F2217,6,0)</f>
        <v>202.38</v>
      </c>
    </row>
    <row r="267" spans="1:4">
      <c r="A267">
        <v>494</v>
      </c>
      <c r="B267" s="3">
        <f>VLOOKUP(A267,OrderProduct!A267:S2218,19,0)</f>
        <v>85991</v>
      </c>
      <c r="C267">
        <f>VLOOKUP(A267,OrderProduct!A267:D2218,4,0)</f>
        <v>3</v>
      </c>
      <c r="D267">
        <f>VLOOKUP(A267,OrderProduct!A267:F2218,6,0)</f>
        <v>56.38</v>
      </c>
    </row>
    <row r="268" spans="1:4">
      <c r="A268">
        <v>494</v>
      </c>
      <c r="B268" s="3">
        <f>VLOOKUP(A268,OrderProduct!A268:S2219,19,0)</f>
        <v>85991</v>
      </c>
      <c r="C268">
        <f>VLOOKUP(A268,OrderProduct!A268:D2219,4,0)</f>
        <v>12</v>
      </c>
      <c r="D268">
        <f>VLOOKUP(A268,OrderProduct!A268:F2219,6,0)</f>
        <v>119.13</v>
      </c>
    </row>
    <row r="269" spans="1:4">
      <c r="A269">
        <v>497</v>
      </c>
      <c r="B269" s="3">
        <f>VLOOKUP(A269,OrderProduct!A269:S2220,19,0)</f>
        <v>86002</v>
      </c>
      <c r="C269">
        <f>VLOOKUP(A269,OrderProduct!A269:D2220,4,0)</f>
        <v>9</v>
      </c>
      <c r="D269">
        <f>VLOOKUP(A269,OrderProduct!A269:F2220,6,0)</f>
        <v>64.48</v>
      </c>
    </row>
    <row r="270" spans="1:4">
      <c r="A270">
        <v>507</v>
      </c>
      <c r="B270" s="3">
        <f>VLOOKUP(A270,OrderProduct!A270:S2221,19,0)</f>
        <v>86003</v>
      </c>
      <c r="C270">
        <f>VLOOKUP(A270,OrderProduct!A270:D2221,4,0)</f>
        <v>2</v>
      </c>
      <c r="D270">
        <f>VLOOKUP(A270,OrderProduct!A270:F2221,6,0)</f>
        <v>4845.27</v>
      </c>
    </row>
    <row r="271" spans="1:4">
      <c r="A271">
        <v>507</v>
      </c>
      <c r="B271" s="3">
        <f>VLOOKUP(A271,OrderProduct!A271:S2222,19,0)</f>
        <v>86010</v>
      </c>
      <c r="C271">
        <f>VLOOKUP(A271,OrderProduct!A271:D2222,4,0)</f>
        <v>2</v>
      </c>
      <c r="D271">
        <f>VLOOKUP(A271,OrderProduct!A271:F2222,6,0)</f>
        <v>35.48</v>
      </c>
    </row>
    <row r="272" spans="1:4">
      <c r="A272">
        <v>508</v>
      </c>
      <c r="B272" s="3">
        <f>VLOOKUP(A272,OrderProduct!A272:S2223,19,0)</f>
        <v>86011</v>
      </c>
      <c r="C272">
        <f>VLOOKUP(A272,OrderProduct!A272:D2223,4,0)</f>
        <v>1</v>
      </c>
      <c r="D272">
        <f>VLOOKUP(A272,OrderProduct!A272:F2223,6,0)</f>
        <v>32.4</v>
      </c>
    </row>
    <row r="273" spans="1:4">
      <c r="A273">
        <v>508</v>
      </c>
      <c r="B273" s="3">
        <f>VLOOKUP(A273,OrderProduct!A273:S2224,19,0)</f>
        <v>86012</v>
      </c>
      <c r="C273">
        <f>VLOOKUP(A273,OrderProduct!A273:D2224,4,0)</f>
        <v>12</v>
      </c>
      <c r="D273">
        <f>VLOOKUP(A273,OrderProduct!A273:F2224,6,0)</f>
        <v>434.31</v>
      </c>
    </row>
    <row r="274" spans="1:4">
      <c r="A274">
        <v>510</v>
      </c>
      <c r="B274" s="3">
        <f>VLOOKUP(A274,OrderProduct!A274:S2225,19,0)</f>
        <v>86012</v>
      </c>
      <c r="C274">
        <f>VLOOKUP(A274,OrderProduct!A274:D2225,4,0)</f>
        <v>1</v>
      </c>
      <c r="D274">
        <f>VLOOKUP(A274,OrderProduct!A274:F2225,6,0)</f>
        <v>51.83</v>
      </c>
    </row>
    <row r="275" spans="1:4">
      <c r="A275">
        <v>510</v>
      </c>
      <c r="B275" s="3">
        <f>VLOOKUP(A275,OrderProduct!A275:S2226,19,0)</f>
        <v>86013</v>
      </c>
      <c r="C275">
        <f>VLOOKUP(A275,OrderProduct!A275:D2226,4,0)</f>
        <v>2</v>
      </c>
      <c r="D275">
        <f>VLOOKUP(A275,OrderProduct!A275:F2226,6,0)</f>
        <v>19.86</v>
      </c>
    </row>
    <row r="276" spans="1:4">
      <c r="A276">
        <v>518</v>
      </c>
      <c r="B276" s="3">
        <f>VLOOKUP(A276,OrderProduct!A276:S2227,19,0)</f>
        <v>86013</v>
      </c>
      <c r="C276">
        <f>VLOOKUP(A276,OrderProduct!A276:D2227,4,0)</f>
        <v>8</v>
      </c>
      <c r="D276">
        <f>VLOOKUP(A276,OrderProduct!A276:F2227,6,0)</f>
        <v>23.26</v>
      </c>
    </row>
    <row r="277" spans="1:4">
      <c r="A277">
        <v>522</v>
      </c>
      <c r="B277" s="3">
        <f>VLOOKUP(A277,OrderProduct!A277:S2228,19,0)</f>
        <v>86014</v>
      </c>
      <c r="C277">
        <f>VLOOKUP(A277,OrderProduct!A277:D2228,4,0)</f>
        <v>31</v>
      </c>
      <c r="D277">
        <f>VLOOKUP(A277,OrderProduct!A277:F2228,6,0)</f>
        <v>492.9</v>
      </c>
    </row>
    <row r="278" spans="1:4">
      <c r="A278">
        <v>522</v>
      </c>
      <c r="B278" s="3">
        <f>VLOOKUP(A278,OrderProduct!A278:S2229,19,0)</f>
        <v>86041</v>
      </c>
      <c r="C278">
        <f>VLOOKUP(A278,OrderProduct!A278:D2229,4,0)</f>
        <v>9</v>
      </c>
      <c r="D278">
        <f>VLOOKUP(A278,OrderProduct!A278:F2229,6,0)</f>
        <v>66.55</v>
      </c>
    </row>
    <row r="279" spans="1:4">
      <c r="A279">
        <v>522</v>
      </c>
      <c r="B279" s="3">
        <f>VLOOKUP(A279,OrderProduct!A279:S2230,19,0)</f>
        <v>86041</v>
      </c>
      <c r="C279">
        <f>VLOOKUP(A279,OrderProduct!A279:D2230,4,0)</f>
        <v>17</v>
      </c>
      <c r="D279">
        <f>VLOOKUP(A279,OrderProduct!A279:F2230,6,0)</f>
        <v>103.49</v>
      </c>
    </row>
    <row r="280" spans="1:4">
      <c r="A280">
        <v>524</v>
      </c>
      <c r="B280" s="3">
        <f>VLOOKUP(A280,OrderProduct!A280:S2231,19,0)</f>
        <v>86041</v>
      </c>
      <c r="C280">
        <f>VLOOKUP(A280,OrderProduct!A280:D2231,4,0)</f>
        <v>12</v>
      </c>
      <c r="D280">
        <f>VLOOKUP(A280,OrderProduct!A280:F2231,6,0)</f>
        <v>192.18</v>
      </c>
    </row>
    <row r="281" spans="1:4">
      <c r="A281">
        <v>524</v>
      </c>
      <c r="B281" s="3">
        <f>VLOOKUP(A281,OrderProduct!A281:S2232,19,0)</f>
        <v>86050</v>
      </c>
      <c r="C281">
        <f>VLOOKUP(A281,OrderProduct!A281:D2232,4,0)</f>
        <v>11</v>
      </c>
      <c r="D281">
        <f>VLOOKUP(A281,OrderProduct!A281:F2232,6,0)</f>
        <v>1635.38</v>
      </c>
    </row>
    <row r="282" spans="1:4">
      <c r="A282">
        <v>526</v>
      </c>
      <c r="B282" s="3">
        <f>VLOOKUP(A282,OrderProduct!A282:S2233,19,0)</f>
        <v>86050</v>
      </c>
      <c r="C282">
        <f>VLOOKUP(A282,OrderProduct!A282:D2233,4,0)</f>
        <v>10</v>
      </c>
      <c r="D282">
        <f>VLOOKUP(A282,OrderProduct!A282:F2233,6,0)</f>
        <v>58.48</v>
      </c>
    </row>
    <row r="283" spans="1:4">
      <c r="A283">
        <v>526</v>
      </c>
      <c r="B283" s="3">
        <f>VLOOKUP(A283,OrderProduct!A283:S2234,19,0)</f>
        <v>86050</v>
      </c>
      <c r="C283">
        <f>VLOOKUP(A283,OrderProduct!A283:D2234,4,0)</f>
        <v>8</v>
      </c>
      <c r="D283">
        <f>VLOOKUP(A283,OrderProduct!A283:F2234,6,0)</f>
        <v>40.05</v>
      </c>
    </row>
    <row r="284" spans="1:4">
      <c r="A284">
        <v>526</v>
      </c>
      <c r="B284" s="3">
        <f>VLOOKUP(A284,OrderProduct!A284:S2235,19,0)</f>
        <v>86051</v>
      </c>
      <c r="C284">
        <f>VLOOKUP(A284,OrderProduct!A284:D2235,4,0)</f>
        <v>8</v>
      </c>
      <c r="D284">
        <f>VLOOKUP(A284,OrderProduct!A284:F2235,6,0)</f>
        <v>1117.66</v>
      </c>
    </row>
    <row r="285" spans="1:4">
      <c r="A285">
        <v>535</v>
      </c>
      <c r="B285" s="3">
        <f>VLOOKUP(A285,OrderProduct!A285:S2236,19,0)</f>
        <v>86051</v>
      </c>
      <c r="C285">
        <f>VLOOKUP(A285,OrderProduct!A285:D2236,4,0)</f>
        <v>5</v>
      </c>
      <c r="D285">
        <f>VLOOKUP(A285,OrderProduct!A285:F2236,6,0)</f>
        <v>169.46</v>
      </c>
    </row>
    <row r="286" spans="1:4">
      <c r="A286">
        <v>539</v>
      </c>
      <c r="B286" s="3">
        <f>VLOOKUP(A286,OrderProduct!A286:S2237,19,0)</f>
        <v>86052</v>
      </c>
      <c r="C286">
        <f>VLOOKUP(A286,OrderProduct!A286:D2237,4,0)</f>
        <v>2</v>
      </c>
      <c r="D286">
        <f>VLOOKUP(A286,OrderProduct!A286:F2237,6,0)</f>
        <v>807</v>
      </c>
    </row>
    <row r="287" spans="1:4">
      <c r="A287">
        <v>540</v>
      </c>
      <c r="B287" s="3">
        <f>VLOOKUP(A287,OrderProduct!A287:S2238,19,0)</f>
        <v>86053</v>
      </c>
      <c r="C287">
        <f>VLOOKUP(A287,OrderProduct!A287:D2238,4,0)</f>
        <v>20</v>
      </c>
      <c r="D287">
        <f>VLOOKUP(A287,OrderProduct!A287:F2238,6,0)</f>
        <v>5768.12</v>
      </c>
    </row>
    <row r="288" spans="1:4">
      <c r="A288">
        <v>540</v>
      </c>
      <c r="B288" s="3">
        <f>VLOOKUP(A288,OrderProduct!A288:S2239,19,0)</f>
        <v>86054</v>
      </c>
      <c r="C288">
        <f>VLOOKUP(A288,OrderProduct!A288:D2239,4,0)</f>
        <v>1</v>
      </c>
      <c r="D288">
        <f>VLOOKUP(A288,OrderProduct!A288:F2239,6,0)</f>
        <v>27.96</v>
      </c>
    </row>
    <row r="289" spans="1:4">
      <c r="A289">
        <v>547</v>
      </c>
      <c r="B289" s="3">
        <f>VLOOKUP(A289,OrderProduct!A289:S2240,19,0)</f>
        <v>86063</v>
      </c>
      <c r="C289">
        <f>VLOOKUP(A289,OrderProduct!A289:D2240,4,0)</f>
        <v>6</v>
      </c>
      <c r="D289">
        <f>VLOOKUP(A289,OrderProduct!A289:F2240,6,0)</f>
        <v>511.25</v>
      </c>
    </row>
    <row r="290" spans="1:4">
      <c r="A290">
        <v>549</v>
      </c>
      <c r="B290" s="3">
        <f>VLOOKUP(A290,OrderProduct!A290:S2241,19,0)</f>
        <v>86064</v>
      </c>
      <c r="C290">
        <f>VLOOKUP(A290,OrderProduct!A290:D2241,4,0)</f>
        <v>10</v>
      </c>
      <c r="D290">
        <f>VLOOKUP(A290,OrderProduct!A290:F2241,6,0)</f>
        <v>29.88</v>
      </c>
    </row>
    <row r="291" spans="1:4">
      <c r="A291">
        <v>550</v>
      </c>
      <c r="B291" s="3">
        <f>VLOOKUP(A291,OrderProduct!A291:S2242,19,0)</f>
        <v>86075</v>
      </c>
      <c r="C291">
        <f>VLOOKUP(A291,OrderProduct!A291:D2242,4,0)</f>
        <v>9</v>
      </c>
      <c r="D291">
        <f>VLOOKUP(A291,OrderProduct!A291:F2242,6,0)</f>
        <v>1145.6</v>
      </c>
    </row>
    <row r="292" spans="1:4">
      <c r="A292">
        <v>550</v>
      </c>
      <c r="B292" s="3">
        <f>VLOOKUP(A292,OrderProduct!A292:S2243,19,0)</f>
        <v>86075</v>
      </c>
      <c r="C292">
        <f>VLOOKUP(A292,OrderProduct!A292:D2243,4,0)</f>
        <v>10</v>
      </c>
      <c r="D292">
        <f>VLOOKUP(A292,OrderProduct!A292:F2243,6,0)</f>
        <v>1634.67</v>
      </c>
    </row>
    <row r="293" spans="1:4">
      <c r="A293">
        <v>550</v>
      </c>
      <c r="B293" s="3">
        <f>VLOOKUP(A293,OrderProduct!A293:S2244,19,0)</f>
        <v>86076</v>
      </c>
      <c r="C293">
        <f>VLOOKUP(A293,OrderProduct!A293:D2244,4,0)</f>
        <v>3</v>
      </c>
      <c r="D293">
        <f>VLOOKUP(A293,OrderProduct!A293:F2244,6,0)</f>
        <v>24.52</v>
      </c>
    </row>
    <row r="294" spans="1:4">
      <c r="A294">
        <v>550</v>
      </c>
      <c r="B294" s="3">
        <f>VLOOKUP(A294,OrderProduct!A294:S2245,19,0)</f>
        <v>86077</v>
      </c>
      <c r="C294">
        <f>VLOOKUP(A294,OrderProduct!A294:D2245,4,0)</f>
        <v>20</v>
      </c>
      <c r="D294">
        <f>VLOOKUP(A294,OrderProduct!A294:F2245,6,0)</f>
        <v>5775.81</v>
      </c>
    </row>
    <row r="295" spans="1:4">
      <c r="A295">
        <v>551</v>
      </c>
      <c r="B295" s="3">
        <f>VLOOKUP(A295,OrderProduct!A295:S2246,19,0)</f>
        <v>86077</v>
      </c>
      <c r="C295">
        <f>VLOOKUP(A295,OrderProduct!A295:D2246,4,0)</f>
        <v>11</v>
      </c>
      <c r="D295">
        <f>VLOOKUP(A295,OrderProduct!A295:F2246,6,0)</f>
        <v>1878.24</v>
      </c>
    </row>
    <row r="296" spans="1:4">
      <c r="A296">
        <v>553</v>
      </c>
      <c r="B296" s="3">
        <f>VLOOKUP(A296,OrderProduct!A296:S2247,19,0)</f>
        <v>86085</v>
      </c>
      <c r="C296">
        <f>VLOOKUP(A296,OrderProduct!A296:D2247,4,0)</f>
        <v>1</v>
      </c>
      <c r="D296">
        <f>VLOOKUP(A296,OrderProduct!A296:F2247,6,0)</f>
        <v>10.94</v>
      </c>
    </row>
    <row r="297" spans="1:4">
      <c r="A297">
        <v>553</v>
      </c>
      <c r="B297" s="3">
        <f>VLOOKUP(A297,OrderProduct!A297:S2248,19,0)</f>
        <v>86085</v>
      </c>
      <c r="C297">
        <f>VLOOKUP(A297,OrderProduct!A297:D2248,4,0)</f>
        <v>5</v>
      </c>
      <c r="D297">
        <f>VLOOKUP(A297,OrderProduct!A297:F2248,6,0)</f>
        <v>731.38</v>
      </c>
    </row>
    <row r="298" spans="1:4">
      <c r="A298">
        <v>553</v>
      </c>
      <c r="B298" s="3">
        <f>VLOOKUP(A298,OrderProduct!A298:S2249,19,0)</f>
        <v>86086</v>
      </c>
      <c r="C298">
        <f>VLOOKUP(A298,OrderProduct!A298:D2249,4,0)</f>
        <v>1</v>
      </c>
      <c r="D298">
        <f>VLOOKUP(A298,OrderProduct!A298:F2249,6,0)</f>
        <v>344.87</v>
      </c>
    </row>
    <row r="299" spans="1:4">
      <c r="A299">
        <v>553</v>
      </c>
      <c r="B299" s="3">
        <f>VLOOKUP(A299,OrderProduct!A299:S2250,19,0)</f>
        <v>86092</v>
      </c>
      <c r="C299">
        <f>VLOOKUP(A299,OrderProduct!A299:D2250,4,0)</f>
        <v>6</v>
      </c>
      <c r="D299">
        <f>VLOOKUP(A299,OrderProduct!A299:F2250,6,0)</f>
        <v>8.95</v>
      </c>
    </row>
    <row r="300" spans="1:4">
      <c r="A300">
        <v>555</v>
      </c>
      <c r="B300" s="3">
        <f>VLOOKUP(A300,OrderProduct!A300:S2251,19,0)</f>
        <v>86101</v>
      </c>
      <c r="C300">
        <f>VLOOKUP(A300,OrderProduct!A300:D2251,4,0)</f>
        <v>12</v>
      </c>
      <c r="D300">
        <f>VLOOKUP(A300,OrderProduct!A300:F2251,6,0)</f>
        <v>171.33</v>
      </c>
    </row>
    <row r="301" spans="1:4">
      <c r="A301">
        <v>555</v>
      </c>
      <c r="B301" s="3">
        <f>VLOOKUP(A301,OrderProduct!A301:S2252,19,0)</f>
        <v>86102</v>
      </c>
      <c r="C301">
        <f>VLOOKUP(A301,OrderProduct!A301:D2252,4,0)</f>
        <v>17</v>
      </c>
      <c r="D301">
        <f>VLOOKUP(A301,OrderProduct!A301:F2252,6,0)</f>
        <v>1181.67</v>
      </c>
    </row>
    <row r="302" spans="1:4">
      <c r="A302">
        <v>555</v>
      </c>
      <c r="B302" s="3">
        <f>VLOOKUP(A302,OrderProduct!A302:S2253,19,0)</f>
        <v>86102</v>
      </c>
      <c r="C302">
        <f>VLOOKUP(A302,OrderProduct!A302:D2253,4,0)</f>
        <v>8</v>
      </c>
      <c r="D302">
        <f>VLOOKUP(A302,OrderProduct!A302:F2253,6,0)</f>
        <v>29.93</v>
      </c>
    </row>
    <row r="303" spans="1:4">
      <c r="A303">
        <v>556</v>
      </c>
      <c r="B303" s="3">
        <f>VLOOKUP(A303,OrderProduct!A303:S2254,19,0)</f>
        <v>86103</v>
      </c>
      <c r="C303">
        <f>VLOOKUP(A303,OrderProduct!A303:D2254,4,0)</f>
        <v>2</v>
      </c>
      <c r="D303">
        <f>VLOOKUP(A303,OrderProduct!A303:F2254,6,0)</f>
        <v>251.06</v>
      </c>
    </row>
    <row r="304" spans="1:4">
      <c r="A304">
        <v>556</v>
      </c>
      <c r="B304" s="3">
        <f>VLOOKUP(A304,OrderProduct!A304:S2255,19,0)</f>
        <v>86104</v>
      </c>
      <c r="C304">
        <f>VLOOKUP(A304,OrderProduct!A304:D2255,4,0)</f>
        <v>12</v>
      </c>
      <c r="D304">
        <f>VLOOKUP(A304,OrderProduct!A304:F2255,6,0)</f>
        <v>84.04</v>
      </c>
    </row>
    <row r="305" spans="1:4">
      <c r="A305">
        <v>568</v>
      </c>
      <c r="B305" s="3">
        <f>VLOOKUP(A305,OrderProduct!A305:S2256,19,0)</f>
        <v>86118</v>
      </c>
      <c r="C305">
        <f>VLOOKUP(A305,OrderProduct!A305:D2256,4,0)</f>
        <v>9</v>
      </c>
      <c r="D305">
        <f>VLOOKUP(A305,OrderProduct!A305:F2256,6,0)</f>
        <v>49.24</v>
      </c>
    </row>
    <row r="306" spans="1:4">
      <c r="A306">
        <v>568</v>
      </c>
      <c r="B306" s="3">
        <f>VLOOKUP(A306,OrderProduct!A306:S2257,19,0)</f>
        <v>86119</v>
      </c>
      <c r="C306">
        <f>VLOOKUP(A306,OrderProduct!A306:D2257,4,0)</f>
        <v>1</v>
      </c>
      <c r="D306">
        <f>VLOOKUP(A306,OrderProduct!A306:F2257,6,0)</f>
        <v>68.45</v>
      </c>
    </row>
    <row r="307" spans="1:4">
      <c r="A307">
        <v>568</v>
      </c>
      <c r="B307" s="3">
        <f>VLOOKUP(A307,OrderProduct!A307:S2258,19,0)</f>
        <v>86122</v>
      </c>
      <c r="C307">
        <f>VLOOKUP(A307,OrderProduct!A307:D2258,4,0)</f>
        <v>6</v>
      </c>
      <c r="D307">
        <f>VLOOKUP(A307,OrderProduct!A307:F2258,6,0)</f>
        <v>47.18</v>
      </c>
    </row>
    <row r="308" spans="1:4">
      <c r="A308">
        <v>570</v>
      </c>
      <c r="B308" s="3">
        <f>VLOOKUP(A308,OrderProduct!A308:S2259,19,0)</f>
        <v>86123</v>
      </c>
      <c r="C308">
        <f>VLOOKUP(A308,OrderProduct!A308:D2259,4,0)</f>
        <v>3</v>
      </c>
      <c r="D308">
        <f>VLOOKUP(A308,OrderProduct!A308:F2259,6,0)</f>
        <v>30.87</v>
      </c>
    </row>
    <row r="309" spans="1:4">
      <c r="A309">
        <v>573</v>
      </c>
      <c r="B309" s="3">
        <f>VLOOKUP(A309,OrderProduct!A309:S2260,19,0)</f>
        <v>86123</v>
      </c>
      <c r="C309">
        <f>VLOOKUP(A309,OrderProduct!A309:D2260,4,0)</f>
        <v>3</v>
      </c>
      <c r="D309">
        <f>VLOOKUP(A309,OrderProduct!A309:F2260,6,0)</f>
        <v>45.24</v>
      </c>
    </row>
    <row r="310" spans="1:4">
      <c r="A310">
        <v>573</v>
      </c>
      <c r="B310" s="3">
        <f>VLOOKUP(A310,OrderProduct!A310:S2261,19,0)</f>
        <v>86124</v>
      </c>
      <c r="C310">
        <f>VLOOKUP(A310,OrderProduct!A310:D2261,4,0)</f>
        <v>10</v>
      </c>
      <c r="D310">
        <f>VLOOKUP(A310,OrderProduct!A310:F2261,6,0)</f>
        <v>309.05</v>
      </c>
    </row>
    <row r="311" spans="1:4">
      <c r="A311">
        <v>576</v>
      </c>
      <c r="B311" s="3">
        <f>VLOOKUP(A311,OrderProduct!A311:S2262,19,0)</f>
        <v>86124</v>
      </c>
      <c r="C311">
        <f>VLOOKUP(A311,OrderProduct!A311:D2262,4,0)</f>
        <v>8</v>
      </c>
      <c r="D311">
        <f>VLOOKUP(A311,OrderProduct!A311:F2262,6,0)</f>
        <v>299.3</v>
      </c>
    </row>
    <row r="312" spans="1:4">
      <c r="A312">
        <v>578</v>
      </c>
      <c r="B312" s="3">
        <f>VLOOKUP(A312,OrderProduct!A312:S2263,19,0)</f>
        <v>86144</v>
      </c>
      <c r="C312">
        <f>VLOOKUP(A312,OrderProduct!A312:D2263,4,0)</f>
        <v>12</v>
      </c>
      <c r="D312">
        <f>VLOOKUP(A312,OrderProduct!A312:F2263,6,0)</f>
        <v>111.97</v>
      </c>
    </row>
    <row r="313" spans="1:4">
      <c r="A313">
        <v>579</v>
      </c>
      <c r="B313" s="3">
        <f>VLOOKUP(A313,OrderProduct!A313:S2264,19,0)</f>
        <v>86145</v>
      </c>
      <c r="C313">
        <f>VLOOKUP(A313,OrderProduct!A313:D2264,4,0)</f>
        <v>12</v>
      </c>
      <c r="D313">
        <f>VLOOKUP(A313,OrderProduct!A313:F2264,6,0)</f>
        <v>355.21</v>
      </c>
    </row>
    <row r="314" spans="1:4">
      <c r="A314">
        <v>580</v>
      </c>
      <c r="B314" s="3">
        <f>VLOOKUP(A314,OrderProduct!A314:S2265,19,0)</f>
        <v>86153</v>
      </c>
      <c r="C314">
        <f>VLOOKUP(A314,OrderProduct!A314:D2265,4,0)</f>
        <v>5</v>
      </c>
      <c r="D314">
        <f>VLOOKUP(A314,OrderProduct!A314:F2265,6,0)</f>
        <v>27.02</v>
      </c>
    </row>
    <row r="315" spans="1:4">
      <c r="A315">
        <v>584</v>
      </c>
      <c r="B315" s="3">
        <f>VLOOKUP(A315,OrderProduct!A315:S2266,19,0)</f>
        <v>86153</v>
      </c>
      <c r="C315">
        <f>VLOOKUP(A315,OrderProduct!A315:D2266,4,0)</f>
        <v>1</v>
      </c>
      <c r="D315">
        <f>VLOOKUP(A315,OrderProduct!A315:F2266,6,0)</f>
        <v>27.67</v>
      </c>
    </row>
    <row r="316" spans="1:4">
      <c r="A316">
        <v>585</v>
      </c>
      <c r="B316" s="3">
        <f>VLOOKUP(A316,OrderProduct!A316:S2267,19,0)</f>
        <v>86163</v>
      </c>
      <c r="C316">
        <f>VLOOKUP(A316,OrderProduct!A316:D2267,4,0)</f>
        <v>13</v>
      </c>
      <c r="D316">
        <f>VLOOKUP(A316,OrderProduct!A316:F2267,6,0)</f>
        <v>80.86</v>
      </c>
    </row>
    <row r="317" spans="1:4">
      <c r="A317">
        <v>592</v>
      </c>
      <c r="B317" s="3">
        <f>VLOOKUP(A317,OrderProduct!A317:S2268,19,0)</f>
        <v>86164</v>
      </c>
      <c r="C317">
        <f>VLOOKUP(A317,OrderProduct!A317:D2268,4,0)</f>
        <v>22</v>
      </c>
      <c r="D317">
        <f>VLOOKUP(A317,OrderProduct!A317:F2268,6,0)</f>
        <v>131.79</v>
      </c>
    </row>
    <row r="318" spans="1:4">
      <c r="A318">
        <v>593</v>
      </c>
      <c r="B318" s="3">
        <f>VLOOKUP(A318,OrderProduct!A318:S2269,19,0)</f>
        <v>86164</v>
      </c>
      <c r="C318">
        <f>VLOOKUP(A318,OrderProduct!A318:D2269,4,0)</f>
        <v>2</v>
      </c>
      <c r="D318">
        <f>VLOOKUP(A318,OrderProduct!A318:F2269,6,0)</f>
        <v>35.33</v>
      </c>
    </row>
    <row r="319" spans="1:4">
      <c r="A319">
        <v>594</v>
      </c>
      <c r="B319" s="3">
        <f>VLOOKUP(A319,OrderProduct!A319:S2270,19,0)</f>
        <v>86165</v>
      </c>
      <c r="C319">
        <f>VLOOKUP(A319,OrderProduct!A319:D2270,4,0)</f>
        <v>18</v>
      </c>
      <c r="D319">
        <f>VLOOKUP(A319,OrderProduct!A319:F2270,6,0)</f>
        <v>1096.63</v>
      </c>
    </row>
    <row r="320" spans="1:4">
      <c r="A320">
        <v>594</v>
      </c>
      <c r="B320" s="3">
        <f>VLOOKUP(A320,OrderProduct!A320:S2271,19,0)</f>
        <v>86165</v>
      </c>
      <c r="C320">
        <f>VLOOKUP(A320,OrderProduct!A320:D2271,4,0)</f>
        <v>4</v>
      </c>
      <c r="D320">
        <f>VLOOKUP(A320,OrderProduct!A320:F2271,6,0)</f>
        <v>632.12</v>
      </c>
    </row>
    <row r="321" spans="1:4">
      <c r="A321">
        <v>594</v>
      </c>
      <c r="B321" s="3">
        <f>VLOOKUP(A321,OrderProduct!A321:S2272,19,0)</f>
        <v>86166</v>
      </c>
      <c r="C321">
        <f>VLOOKUP(A321,OrderProduct!A321:D2272,4,0)</f>
        <v>19</v>
      </c>
      <c r="D321">
        <f>VLOOKUP(A321,OrderProduct!A321:F2272,6,0)</f>
        <v>1302.98</v>
      </c>
    </row>
    <row r="322" spans="1:4">
      <c r="A322">
        <v>596</v>
      </c>
      <c r="B322" s="3">
        <f>VLOOKUP(A322,OrderProduct!A322:S2273,19,0)</f>
        <v>86173</v>
      </c>
      <c r="C322">
        <f>VLOOKUP(A322,OrderProduct!A322:D2273,4,0)</f>
        <v>8</v>
      </c>
      <c r="D322">
        <f>VLOOKUP(A322,OrderProduct!A322:F2273,6,0)</f>
        <v>1452.18</v>
      </c>
    </row>
    <row r="323" spans="1:4">
      <c r="A323">
        <v>596</v>
      </c>
      <c r="B323" s="3">
        <f>VLOOKUP(A323,OrderProduct!A323:S2274,19,0)</f>
        <v>86181</v>
      </c>
      <c r="C323">
        <f>VLOOKUP(A323,OrderProduct!A323:D2274,4,0)</f>
        <v>6</v>
      </c>
      <c r="D323">
        <f>VLOOKUP(A323,OrderProduct!A323:F2274,6,0)</f>
        <v>464.86</v>
      </c>
    </row>
    <row r="324" spans="1:4">
      <c r="A324">
        <v>596</v>
      </c>
      <c r="B324" s="3">
        <f>VLOOKUP(A324,OrderProduct!A324:S2275,19,0)</f>
        <v>86184</v>
      </c>
      <c r="C324">
        <f>VLOOKUP(A324,OrderProduct!A324:D2275,4,0)</f>
        <v>11</v>
      </c>
      <c r="D324">
        <f>VLOOKUP(A324,OrderProduct!A324:F2275,6,0)</f>
        <v>2591.09</v>
      </c>
    </row>
    <row r="325" spans="1:4">
      <c r="A325">
        <v>597</v>
      </c>
      <c r="B325" s="3">
        <f>VLOOKUP(A325,OrderProduct!A325:S2276,19,0)</f>
        <v>86189</v>
      </c>
      <c r="C325">
        <f>VLOOKUP(A325,OrderProduct!A325:D2276,4,0)</f>
        <v>9</v>
      </c>
      <c r="D325">
        <f>VLOOKUP(A325,OrderProduct!A325:F2276,6,0)</f>
        <v>66.88</v>
      </c>
    </row>
    <row r="326" spans="1:4">
      <c r="A326">
        <v>600</v>
      </c>
      <c r="B326" s="3">
        <f>VLOOKUP(A326,OrderProduct!A326:S2277,19,0)</f>
        <v>86189</v>
      </c>
      <c r="C326">
        <f>VLOOKUP(A326,OrderProduct!A326:D2277,4,0)</f>
        <v>8</v>
      </c>
      <c r="D326">
        <f>VLOOKUP(A326,OrderProduct!A326:F2277,6,0)</f>
        <v>274.91</v>
      </c>
    </row>
    <row r="327" spans="1:4">
      <c r="A327">
        <v>603</v>
      </c>
      <c r="B327" s="3">
        <f>VLOOKUP(A327,OrderProduct!A327:S2278,19,0)</f>
        <v>86190</v>
      </c>
      <c r="C327">
        <f>VLOOKUP(A327,OrderProduct!A327:D2278,4,0)</f>
        <v>6</v>
      </c>
      <c r="D327">
        <f>VLOOKUP(A327,OrderProduct!A327:F2278,6,0)</f>
        <v>10331.09</v>
      </c>
    </row>
    <row r="328" spans="1:4">
      <c r="A328">
        <v>604</v>
      </c>
      <c r="B328" s="3">
        <f>VLOOKUP(A328,OrderProduct!A328:S2279,19,0)</f>
        <v>86191</v>
      </c>
      <c r="C328">
        <f>VLOOKUP(A328,OrderProduct!A328:D2279,4,0)</f>
        <v>16</v>
      </c>
      <c r="D328">
        <f>VLOOKUP(A328,OrderProduct!A328:F2279,6,0)</f>
        <v>83.86</v>
      </c>
    </row>
    <row r="329" spans="1:4">
      <c r="A329">
        <v>604</v>
      </c>
      <c r="B329" s="3">
        <f>VLOOKUP(A329,OrderProduct!A329:S2280,19,0)</f>
        <v>86192</v>
      </c>
      <c r="C329">
        <f>VLOOKUP(A329,OrderProduct!A329:D2280,4,0)</f>
        <v>14</v>
      </c>
      <c r="D329">
        <f>VLOOKUP(A329,OrderProduct!A329:F2280,6,0)</f>
        <v>1707.84</v>
      </c>
    </row>
    <row r="330" spans="1:4">
      <c r="A330">
        <v>605</v>
      </c>
      <c r="B330" s="3">
        <f>VLOOKUP(A330,OrderProduct!A330:S2281,19,0)</f>
        <v>86220</v>
      </c>
      <c r="C330">
        <f>VLOOKUP(A330,OrderProduct!A330:D2281,4,0)</f>
        <v>5</v>
      </c>
      <c r="D330">
        <f>VLOOKUP(A330,OrderProduct!A330:F2281,6,0)</f>
        <v>991.24</v>
      </c>
    </row>
    <row r="331" spans="1:4">
      <c r="A331">
        <v>617</v>
      </c>
      <c r="B331" s="3">
        <f>VLOOKUP(A331,OrderProduct!A331:S2282,19,0)</f>
        <v>86221</v>
      </c>
      <c r="C331">
        <f>VLOOKUP(A331,OrderProduct!A331:D2282,4,0)</f>
        <v>3</v>
      </c>
      <c r="D331">
        <f>VLOOKUP(A331,OrderProduct!A331:F2282,6,0)</f>
        <v>119.86</v>
      </c>
    </row>
    <row r="332" spans="1:4">
      <c r="A332">
        <v>617</v>
      </c>
      <c r="B332" s="3">
        <f>VLOOKUP(A332,OrderProduct!A332:S2283,19,0)</f>
        <v>86221</v>
      </c>
      <c r="C332">
        <f>VLOOKUP(A332,OrderProduct!A332:D2283,4,0)</f>
        <v>12</v>
      </c>
      <c r="D332">
        <f>VLOOKUP(A332,OrderProduct!A332:F2283,6,0)</f>
        <v>98.77</v>
      </c>
    </row>
    <row r="333" spans="1:4">
      <c r="A333">
        <v>618</v>
      </c>
      <c r="B333" s="3">
        <f>VLOOKUP(A333,OrderProduct!A333:S2284,19,0)</f>
        <v>86221</v>
      </c>
      <c r="C333">
        <f>VLOOKUP(A333,OrderProduct!A333:D2284,4,0)</f>
        <v>9</v>
      </c>
      <c r="D333">
        <f>VLOOKUP(A333,OrderProduct!A333:F2284,6,0)</f>
        <v>2495.35</v>
      </c>
    </row>
    <row r="334" spans="1:4">
      <c r="A334">
        <v>618</v>
      </c>
      <c r="B334" s="3">
        <f>VLOOKUP(A334,OrderProduct!A334:S2285,19,0)</f>
        <v>86222</v>
      </c>
      <c r="C334">
        <f>VLOOKUP(A334,OrderProduct!A334:D2285,4,0)</f>
        <v>6</v>
      </c>
      <c r="D334">
        <f>VLOOKUP(A334,OrderProduct!A334:F2285,6,0)</f>
        <v>200.83</v>
      </c>
    </row>
    <row r="335" spans="1:4">
      <c r="A335">
        <v>618</v>
      </c>
      <c r="B335" s="3">
        <f>VLOOKUP(A335,OrderProduct!A335:S2286,19,0)</f>
        <v>86227</v>
      </c>
      <c r="C335">
        <f>VLOOKUP(A335,OrderProduct!A335:D2286,4,0)</f>
        <v>10</v>
      </c>
      <c r="D335">
        <f>VLOOKUP(A335,OrderProduct!A335:F2286,6,0)</f>
        <v>3913.02</v>
      </c>
    </row>
    <row r="336" spans="1:4">
      <c r="A336">
        <v>619</v>
      </c>
      <c r="B336" s="3">
        <f>VLOOKUP(A336,OrderProduct!A336:S2287,19,0)</f>
        <v>86227</v>
      </c>
      <c r="C336">
        <f>VLOOKUP(A336,OrderProduct!A336:D2287,4,0)</f>
        <v>1</v>
      </c>
      <c r="D336">
        <f>VLOOKUP(A336,OrderProduct!A336:F2287,6,0)</f>
        <v>180.14</v>
      </c>
    </row>
    <row r="337" spans="1:4">
      <c r="A337">
        <v>621</v>
      </c>
      <c r="B337" s="3">
        <f>VLOOKUP(A337,OrderProduct!A337:S2288,19,0)</f>
        <v>86233</v>
      </c>
      <c r="C337">
        <f>VLOOKUP(A337,OrderProduct!A337:D2288,4,0)</f>
        <v>9</v>
      </c>
      <c r="D337">
        <f>VLOOKUP(A337,OrderProduct!A337:F2288,6,0)</f>
        <v>127.12</v>
      </c>
    </row>
    <row r="338" spans="1:4">
      <c r="A338">
        <v>622</v>
      </c>
      <c r="B338" s="3">
        <f>VLOOKUP(A338,OrderProduct!A338:S2289,19,0)</f>
        <v>86234</v>
      </c>
      <c r="C338">
        <f>VLOOKUP(A338,OrderProduct!A338:D2289,4,0)</f>
        <v>12</v>
      </c>
      <c r="D338">
        <f>VLOOKUP(A338,OrderProduct!A338:F2289,6,0)</f>
        <v>5183.89</v>
      </c>
    </row>
    <row r="339" spans="1:4">
      <c r="A339">
        <v>623</v>
      </c>
      <c r="B339" s="3">
        <f>VLOOKUP(A339,OrderProduct!A339:S2290,19,0)</f>
        <v>86234</v>
      </c>
      <c r="C339">
        <f>VLOOKUP(A339,OrderProduct!A339:D2290,4,0)</f>
        <v>6</v>
      </c>
      <c r="D339">
        <f>VLOOKUP(A339,OrderProduct!A339:F2290,6,0)</f>
        <v>36.09</v>
      </c>
    </row>
    <row r="340" spans="1:4">
      <c r="A340">
        <v>624</v>
      </c>
      <c r="B340" s="3">
        <f>VLOOKUP(A340,OrderProduct!A340:S2291,19,0)</f>
        <v>86250</v>
      </c>
      <c r="C340">
        <f>VLOOKUP(A340,OrderProduct!A340:D2291,4,0)</f>
        <v>4</v>
      </c>
      <c r="D340">
        <f>VLOOKUP(A340,OrderProduct!A340:F2291,6,0)</f>
        <v>57.37</v>
      </c>
    </row>
    <row r="341" spans="1:4">
      <c r="A341">
        <v>627</v>
      </c>
      <c r="B341" s="3">
        <f>VLOOKUP(A341,OrderProduct!A341:S2292,19,0)</f>
        <v>86258</v>
      </c>
      <c r="C341">
        <f>VLOOKUP(A341,OrderProduct!A341:D2292,4,0)</f>
        <v>2</v>
      </c>
      <c r="D341">
        <f>VLOOKUP(A341,OrderProduct!A341:F2292,6,0)</f>
        <v>55.25</v>
      </c>
    </row>
    <row r="342" spans="1:4">
      <c r="A342">
        <v>635</v>
      </c>
      <c r="B342" s="3">
        <f>VLOOKUP(A342,OrderProduct!A342:S2293,19,0)</f>
        <v>86258</v>
      </c>
      <c r="C342">
        <f>VLOOKUP(A342,OrderProduct!A342:D2293,4,0)</f>
        <v>3</v>
      </c>
      <c r="D342">
        <f>VLOOKUP(A342,OrderProduct!A342:F2293,6,0)</f>
        <v>551.22</v>
      </c>
    </row>
    <row r="343" spans="1:4">
      <c r="A343">
        <v>635</v>
      </c>
      <c r="B343" s="3">
        <f>VLOOKUP(A343,OrderProduct!A343:S2294,19,0)</f>
        <v>86263</v>
      </c>
      <c r="C343">
        <f>VLOOKUP(A343,OrderProduct!A343:D2294,4,0)</f>
        <v>2</v>
      </c>
      <c r="D343">
        <f>VLOOKUP(A343,OrderProduct!A343:F2294,6,0)</f>
        <v>191.1</v>
      </c>
    </row>
    <row r="344" spans="1:4">
      <c r="A344">
        <v>637</v>
      </c>
      <c r="B344" s="3">
        <f>VLOOKUP(A344,OrderProduct!A344:S2295,19,0)</f>
        <v>86263</v>
      </c>
      <c r="C344">
        <f>VLOOKUP(A344,OrderProduct!A344:D2295,4,0)</f>
        <v>1</v>
      </c>
      <c r="D344">
        <f>VLOOKUP(A344,OrderProduct!A344:F2295,6,0)</f>
        <v>28.05</v>
      </c>
    </row>
    <row r="345" spans="1:4">
      <c r="A345">
        <v>638</v>
      </c>
      <c r="B345" s="3">
        <f>VLOOKUP(A345,OrderProduct!A345:S2296,19,0)</f>
        <v>86264</v>
      </c>
      <c r="C345">
        <f>VLOOKUP(A345,OrderProduct!A345:D2296,4,0)</f>
        <v>12</v>
      </c>
      <c r="D345">
        <f>VLOOKUP(A345,OrderProduct!A345:F2296,6,0)</f>
        <v>151.77</v>
      </c>
    </row>
    <row r="346" spans="1:4">
      <c r="A346">
        <v>638</v>
      </c>
      <c r="B346" s="3">
        <f>VLOOKUP(A346,OrderProduct!A346:S2297,19,0)</f>
        <v>86264</v>
      </c>
      <c r="C346">
        <f>VLOOKUP(A346,OrderProduct!A346:D2297,4,0)</f>
        <v>11</v>
      </c>
      <c r="D346">
        <f>VLOOKUP(A346,OrderProduct!A346:F2297,6,0)</f>
        <v>57.13</v>
      </c>
    </row>
    <row r="347" spans="1:4">
      <c r="A347">
        <v>639</v>
      </c>
      <c r="B347" s="3">
        <f>VLOOKUP(A347,OrderProduct!A347:S2298,19,0)</f>
        <v>86267</v>
      </c>
      <c r="C347">
        <f>VLOOKUP(A347,OrderProduct!A347:D2298,4,0)</f>
        <v>4</v>
      </c>
      <c r="D347">
        <f>VLOOKUP(A347,OrderProduct!A347:F2298,6,0)</f>
        <v>34.64</v>
      </c>
    </row>
    <row r="348" spans="1:4">
      <c r="A348">
        <v>640</v>
      </c>
      <c r="B348" s="3">
        <f>VLOOKUP(A348,OrderProduct!A348:S2299,19,0)</f>
        <v>86268</v>
      </c>
      <c r="C348">
        <f>VLOOKUP(A348,OrderProduct!A348:D2299,4,0)</f>
        <v>5</v>
      </c>
      <c r="D348">
        <f>VLOOKUP(A348,OrderProduct!A348:F2299,6,0)</f>
        <v>1332.82</v>
      </c>
    </row>
    <row r="349" spans="1:4">
      <c r="A349">
        <v>640</v>
      </c>
      <c r="B349" s="3">
        <f>VLOOKUP(A349,OrderProduct!A349:S2300,19,0)</f>
        <v>86279</v>
      </c>
      <c r="C349">
        <f>VLOOKUP(A349,OrderProduct!A349:D2300,4,0)</f>
        <v>11</v>
      </c>
      <c r="D349">
        <f>VLOOKUP(A349,OrderProduct!A349:F2300,6,0)</f>
        <v>336.64</v>
      </c>
    </row>
    <row r="350" spans="1:4">
      <c r="A350">
        <v>640</v>
      </c>
      <c r="B350" s="3">
        <f>VLOOKUP(A350,OrderProduct!A350:S2301,19,0)</f>
        <v>86283</v>
      </c>
      <c r="C350">
        <f>VLOOKUP(A350,OrderProduct!A350:D2301,4,0)</f>
        <v>11</v>
      </c>
      <c r="D350">
        <f>VLOOKUP(A350,OrderProduct!A350:F2301,6,0)</f>
        <v>65.85</v>
      </c>
    </row>
    <row r="351" spans="1:4">
      <c r="A351">
        <v>640</v>
      </c>
      <c r="B351" s="3">
        <f>VLOOKUP(A351,OrderProduct!A351:S2302,19,0)</f>
        <v>86284</v>
      </c>
      <c r="C351">
        <f>VLOOKUP(A351,OrderProduct!A351:D2302,4,0)</f>
        <v>12</v>
      </c>
      <c r="D351">
        <f>VLOOKUP(A351,OrderProduct!A351:F2302,6,0)</f>
        <v>50.71</v>
      </c>
    </row>
    <row r="352" spans="1:4">
      <c r="A352">
        <v>646</v>
      </c>
      <c r="B352" s="3">
        <f>VLOOKUP(A352,OrderProduct!A352:S2303,19,0)</f>
        <v>86297</v>
      </c>
      <c r="C352">
        <f>VLOOKUP(A352,OrderProduct!A352:D2303,4,0)</f>
        <v>9</v>
      </c>
      <c r="D352">
        <f>VLOOKUP(A352,OrderProduct!A352:F2303,6,0)</f>
        <v>304.34</v>
      </c>
    </row>
    <row r="353" spans="1:4">
      <c r="A353">
        <v>648</v>
      </c>
      <c r="B353" s="3">
        <f>VLOOKUP(A353,OrderProduct!A353:S2304,19,0)</f>
        <v>86307</v>
      </c>
      <c r="C353">
        <f>VLOOKUP(A353,OrderProduct!A353:D2304,4,0)</f>
        <v>10</v>
      </c>
      <c r="D353">
        <f>VLOOKUP(A353,OrderProduct!A353:F2304,6,0)</f>
        <v>285.87</v>
      </c>
    </row>
    <row r="354" spans="1:4">
      <c r="A354">
        <v>649</v>
      </c>
      <c r="B354" s="3">
        <f>VLOOKUP(A354,OrderProduct!A354:S2305,19,0)</f>
        <v>86307</v>
      </c>
      <c r="C354">
        <f>VLOOKUP(A354,OrderProduct!A354:D2305,4,0)</f>
        <v>12</v>
      </c>
      <c r="D354">
        <f>VLOOKUP(A354,OrderProduct!A354:F2305,6,0)</f>
        <v>20.37</v>
      </c>
    </row>
    <row r="355" spans="1:4">
      <c r="A355">
        <v>651</v>
      </c>
      <c r="B355" s="3">
        <f>VLOOKUP(A355,OrderProduct!A355:S2306,19,0)</f>
        <v>86308</v>
      </c>
      <c r="C355">
        <f>VLOOKUP(A355,OrderProduct!A355:D2306,4,0)</f>
        <v>6</v>
      </c>
      <c r="D355">
        <f>VLOOKUP(A355,OrderProduct!A355:F2306,6,0)</f>
        <v>24.27</v>
      </c>
    </row>
    <row r="356" spans="1:4">
      <c r="A356">
        <v>651</v>
      </c>
      <c r="B356" s="3">
        <f>VLOOKUP(A356,OrderProduct!A356:S2307,19,0)</f>
        <v>86308</v>
      </c>
      <c r="C356">
        <f>VLOOKUP(A356,OrderProduct!A356:D2307,4,0)</f>
        <v>5</v>
      </c>
      <c r="D356">
        <f>VLOOKUP(A356,OrderProduct!A356:F2307,6,0)</f>
        <v>38.53</v>
      </c>
    </row>
    <row r="357" spans="1:4">
      <c r="A357">
        <v>651</v>
      </c>
      <c r="B357" s="3">
        <f>VLOOKUP(A357,OrderProduct!A357:S2308,19,0)</f>
        <v>86308</v>
      </c>
      <c r="C357">
        <f>VLOOKUP(A357,OrderProduct!A357:D2308,4,0)</f>
        <v>12</v>
      </c>
      <c r="D357">
        <f>VLOOKUP(A357,OrderProduct!A357:F2308,6,0)</f>
        <v>4910.72</v>
      </c>
    </row>
    <row r="358" spans="1:4">
      <c r="A358">
        <v>651</v>
      </c>
      <c r="B358" s="3">
        <f>VLOOKUP(A358,OrderProduct!A358:S2309,19,0)</f>
        <v>86309</v>
      </c>
      <c r="C358">
        <f>VLOOKUP(A358,OrderProduct!A358:D2309,4,0)</f>
        <v>1</v>
      </c>
      <c r="D358">
        <f>VLOOKUP(A358,OrderProduct!A358:F2309,6,0)</f>
        <v>17.44</v>
      </c>
    </row>
    <row r="359" spans="1:4">
      <c r="A359">
        <v>653</v>
      </c>
      <c r="B359" s="3">
        <f>VLOOKUP(A359,OrderProduct!A359:S2310,19,0)</f>
        <v>86310</v>
      </c>
      <c r="C359">
        <f>VLOOKUP(A359,OrderProduct!A359:D2310,4,0)</f>
        <v>19</v>
      </c>
      <c r="D359">
        <f>VLOOKUP(A359,OrderProduct!A359:F2310,6,0)</f>
        <v>116.8</v>
      </c>
    </row>
    <row r="360" spans="1:4">
      <c r="A360">
        <v>657</v>
      </c>
      <c r="B360" s="3">
        <f>VLOOKUP(A360,OrderProduct!A360:S2311,19,0)</f>
        <v>86311</v>
      </c>
      <c r="C360">
        <f>VLOOKUP(A360,OrderProduct!A360:D2311,4,0)</f>
        <v>18</v>
      </c>
      <c r="D360">
        <f>VLOOKUP(A360,OrderProduct!A360:F2311,6,0)</f>
        <v>702.68</v>
      </c>
    </row>
    <row r="361" spans="1:4">
      <c r="A361">
        <v>659</v>
      </c>
      <c r="B361" s="3">
        <f>VLOOKUP(A361,OrderProduct!A361:S2312,19,0)</f>
        <v>86311</v>
      </c>
      <c r="C361">
        <f>VLOOKUP(A361,OrderProduct!A361:D2312,4,0)</f>
        <v>18</v>
      </c>
      <c r="D361">
        <f>VLOOKUP(A361,OrderProduct!A361:F2312,6,0)</f>
        <v>67.24</v>
      </c>
    </row>
    <row r="362" spans="1:4">
      <c r="A362">
        <v>663</v>
      </c>
      <c r="B362" s="3">
        <f>VLOOKUP(A362,OrderProduct!A362:S2313,19,0)</f>
        <v>86327</v>
      </c>
      <c r="C362">
        <f>VLOOKUP(A362,OrderProduct!A362:D2313,4,0)</f>
        <v>19</v>
      </c>
      <c r="D362">
        <f>VLOOKUP(A362,OrderProduct!A362:F2313,6,0)</f>
        <v>60.01</v>
      </c>
    </row>
    <row r="363" spans="1:4">
      <c r="A363">
        <v>665</v>
      </c>
      <c r="B363" s="3">
        <f>VLOOKUP(A363,OrderProduct!A363:S2314,19,0)</f>
        <v>86327</v>
      </c>
      <c r="C363">
        <f>VLOOKUP(A363,OrderProduct!A363:D2314,4,0)</f>
        <v>13</v>
      </c>
      <c r="D363">
        <f>VLOOKUP(A363,OrderProduct!A363:F2314,6,0)</f>
        <v>90.98</v>
      </c>
    </row>
    <row r="364" spans="1:4">
      <c r="A364">
        <v>665</v>
      </c>
      <c r="B364" s="3">
        <f>VLOOKUP(A364,OrderProduct!A364:S2315,19,0)</f>
        <v>86327</v>
      </c>
      <c r="C364">
        <f>VLOOKUP(A364,OrderProduct!A364:D2315,4,0)</f>
        <v>12</v>
      </c>
      <c r="D364">
        <f>VLOOKUP(A364,OrderProduct!A364:F2315,6,0)</f>
        <v>1270.7</v>
      </c>
    </row>
    <row r="365" spans="1:4">
      <c r="A365">
        <v>666</v>
      </c>
      <c r="B365" s="3">
        <f>VLOOKUP(A365,OrderProduct!A365:S2316,19,0)</f>
        <v>86331</v>
      </c>
      <c r="C365">
        <f>VLOOKUP(A365,OrderProduct!A365:D2316,4,0)</f>
        <v>12</v>
      </c>
      <c r="D365">
        <f>VLOOKUP(A365,OrderProduct!A365:F2316,6,0)</f>
        <v>1058.36</v>
      </c>
    </row>
    <row r="366" spans="1:4">
      <c r="A366">
        <v>667</v>
      </c>
      <c r="B366" s="3">
        <f>VLOOKUP(A366,OrderProduct!A366:S2317,19,0)</f>
        <v>86331</v>
      </c>
      <c r="C366">
        <f>VLOOKUP(A366,OrderProduct!A366:D2317,4,0)</f>
        <v>3</v>
      </c>
      <c r="D366">
        <f>VLOOKUP(A366,OrderProduct!A366:F2317,6,0)</f>
        <v>18.31</v>
      </c>
    </row>
    <row r="367" spans="1:4">
      <c r="A367">
        <v>667</v>
      </c>
      <c r="B367" s="3">
        <f>VLOOKUP(A367,OrderProduct!A367:S2318,19,0)</f>
        <v>86338</v>
      </c>
      <c r="C367">
        <f>VLOOKUP(A367,OrderProduct!A367:D2318,4,0)</f>
        <v>9</v>
      </c>
      <c r="D367">
        <f>VLOOKUP(A367,OrderProduct!A367:F2318,6,0)</f>
        <v>129.54</v>
      </c>
    </row>
    <row r="368" spans="1:4">
      <c r="A368">
        <v>669</v>
      </c>
      <c r="B368" s="3">
        <f>VLOOKUP(A368,OrderProduct!A368:S2319,19,0)</f>
        <v>86346</v>
      </c>
      <c r="C368">
        <f>VLOOKUP(A368,OrderProduct!A368:D2319,4,0)</f>
        <v>8</v>
      </c>
      <c r="D368">
        <f>VLOOKUP(A368,OrderProduct!A368:F2319,6,0)</f>
        <v>2426.36</v>
      </c>
    </row>
    <row r="369" spans="1:4">
      <c r="A369">
        <v>669</v>
      </c>
      <c r="B369" s="3">
        <f>VLOOKUP(A369,OrderProduct!A369:S2320,19,0)</f>
        <v>86346</v>
      </c>
      <c r="C369">
        <f>VLOOKUP(A369,OrderProduct!A369:D2320,4,0)</f>
        <v>17</v>
      </c>
      <c r="D369">
        <f>VLOOKUP(A369,OrderProduct!A369:F2320,6,0)</f>
        <v>824</v>
      </c>
    </row>
    <row r="370" spans="1:4">
      <c r="A370">
        <v>670</v>
      </c>
      <c r="B370" s="3">
        <f>VLOOKUP(A370,OrderProduct!A370:S2321,19,0)</f>
        <v>86346</v>
      </c>
      <c r="C370">
        <f>VLOOKUP(A370,OrderProduct!A370:D2321,4,0)</f>
        <v>14</v>
      </c>
      <c r="D370">
        <f>VLOOKUP(A370,OrderProduct!A370:F2321,6,0)</f>
        <v>1347.53</v>
      </c>
    </row>
    <row r="371" spans="1:4">
      <c r="A371">
        <v>672</v>
      </c>
      <c r="B371" s="3">
        <f>VLOOKUP(A371,OrderProduct!A371:S2322,19,0)</f>
        <v>86356</v>
      </c>
      <c r="C371">
        <f>VLOOKUP(A371,OrderProduct!A371:D2322,4,0)</f>
        <v>1</v>
      </c>
      <c r="D371">
        <f>VLOOKUP(A371,OrderProduct!A371:F2322,6,0)</f>
        <v>346.52</v>
      </c>
    </row>
    <row r="372" spans="1:4">
      <c r="A372">
        <v>672</v>
      </c>
      <c r="B372" s="3">
        <f>VLOOKUP(A372,OrderProduct!A372:S2323,19,0)</f>
        <v>86357</v>
      </c>
      <c r="C372">
        <f>VLOOKUP(A372,OrderProduct!A372:D2323,4,0)</f>
        <v>3</v>
      </c>
      <c r="D372">
        <f>VLOOKUP(A372,OrderProduct!A372:F2323,6,0)</f>
        <v>499.31</v>
      </c>
    </row>
    <row r="373" spans="1:4">
      <c r="A373">
        <v>674</v>
      </c>
      <c r="B373" s="3">
        <f>VLOOKUP(A373,OrderProduct!A373:S2324,19,0)</f>
        <v>86368</v>
      </c>
      <c r="C373">
        <f>VLOOKUP(A373,OrderProduct!A373:D2324,4,0)</f>
        <v>2</v>
      </c>
      <c r="D373">
        <f>VLOOKUP(A373,OrderProduct!A373:F2324,6,0)</f>
        <v>33.84</v>
      </c>
    </row>
    <row r="374" spans="1:4">
      <c r="A374">
        <v>678</v>
      </c>
      <c r="B374" s="3">
        <f>VLOOKUP(A374,OrderProduct!A374:S2325,19,0)</f>
        <v>86369</v>
      </c>
      <c r="C374">
        <f>VLOOKUP(A374,OrderProduct!A374:D2325,4,0)</f>
        <v>13</v>
      </c>
      <c r="D374">
        <f>VLOOKUP(A374,OrderProduct!A374:F2325,6,0)</f>
        <v>87.1</v>
      </c>
    </row>
    <row r="375" spans="1:4">
      <c r="A375">
        <v>679</v>
      </c>
      <c r="B375" s="3">
        <f>VLOOKUP(A375,OrderProduct!A375:S2326,19,0)</f>
        <v>86369</v>
      </c>
      <c r="C375">
        <f>VLOOKUP(A375,OrderProduct!A375:D2326,4,0)</f>
        <v>15</v>
      </c>
      <c r="D375">
        <f>VLOOKUP(A375,OrderProduct!A375:F2326,6,0)</f>
        <v>736.86</v>
      </c>
    </row>
    <row r="376" spans="1:4">
      <c r="A376">
        <v>679</v>
      </c>
      <c r="B376" s="3">
        <f>VLOOKUP(A376,OrderProduct!A376:S2327,19,0)</f>
        <v>86373</v>
      </c>
      <c r="C376">
        <f>VLOOKUP(A376,OrderProduct!A376:D2327,4,0)</f>
        <v>12</v>
      </c>
      <c r="D376">
        <f>VLOOKUP(A376,OrderProduct!A376:F2327,6,0)</f>
        <v>96.86</v>
      </c>
    </row>
    <row r="377" spans="1:4">
      <c r="A377">
        <v>680</v>
      </c>
      <c r="B377" s="3">
        <f>VLOOKUP(A377,OrderProduct!A377:S2328,19,0)</f>
        <v>86382</v>
      </c>
      <c r="C377">
        <f>VLOOKUP(A377,OrderProduct!A377:D2328,4,0)</f>
        <v>3</v>
      </c>
      <c r="D377">
        <f>VLOOKUP(A377,OrderProduct!A377:F2328,6,0)</f>
        <v>31.44</v>
      </c>
    </row>
    <row r="378" spans="1:4">
      <c r="A378">
        <v>683</v>
      </c>
      <c r="B378" s="3">
        <f>VLOOKUP(A378,OrderProduct!A378:S2329,19,0)</f>
        <v>86383</v>
      </c>
      <c r="C378">
        <f>VLOOKUP(A378,OrderProduct!A378:D2329,4,0)</f>
        <v>1</v>
      </c>
      <c r="D378">
        <f>VLOOKUP(A378,OrderProduct!A378:F2329,6,0)</f>
        <v>37.16</v>
      </c>
    </row>
    <row r="379" spans="1:4">
      <c r="A379">
        <v>688</v>
      </c>
      <c r="B379" s="3">
        <f>VLOOKUP(A379,OrderProduct!A379:S2330,19,0)</f>
        <v>86383</v>
      </c>
      <c r="C379">
        <f>VLOOKUP(A379,OrderProduct!A379:D2330,4,0)</f>
        <v>2</v>
      </c>
      <c r="D379">
        <f>VLOOKUP(A379,OrderProduct!A379:F2330,6,0)</f>
        <v>43.65</v>
      </c>
    </row>
    <row r="380" spans="1:4">
      <c r="A380">
        <v>688</v>
      </c>
      <c r="B380" s="3">
        <f>VLOOKUP(A380,OrderProduct!A380:S2331,19,0)</f>
        <v>86384</v>
      </c>
      <c r="C380">
        <f>VLOOKUP(A380,OrderProduct!A380:D2331,4,0)</f>
        <v>4</v>
      </c>
      <c r="D380">
        <f>VLOOKUP(A380,OrderProduct!A380:F2331,6,0)</f>
        <v>64.59</v>
      </c>
    </row>
    <row r="381" spans="1:4">
      <c r="A381">
        <v>689</v>
      </c>
      <c r="B381" s="3">
        <f>VLOOKUP(A381,OrderProduct!A381:S2332,19,0)</f>
        <v>86384</v>
      </c>
      <c r="C381">
        <f>VLOOKUP(A381,OrderProduct!A381:D2332,4,0)</f>
        <v>20</v>
      </c>
      <c r="D381">
        <f>VLOOKUP(A381,OrderProduct!A381:F2332,6,0)</f>
        <v>461.94</v>
      </c>
    </row>
    <row r="382" spans="1:4">
      <c r="A382">
        <v>691</v>
      </c>
      <c r="B382" s="3">
        <f>VLOOKUP(A382,OrderProduct!A382:S2333,19,0)</f>
        <v>86397</v>
      </c>
      <c r="C382">
        <f>VLOOKUP(A382,OrderProduct!A382:D2333,4,0)</f>
        <v>19</v>
      </c>
      <c r="D382">
        <f>VLOOKUP(A382,OrderProduct!A382:F2333,6,0)</f>
        <v>252.36</v>
      </c>
    </row>
    <row r="383" spans="1:4">
      <c r="A383">
        <v>693</v>
      </c>
      <c r="B383" s="3">
        <f>VLOOKUP(A383,OrderProduct!A383:S2334,19,0)</f>
        <v>86409</v>
      </c>
      <c r="C383">
        <f>VLOOKUP(A383,OrderProduct!A383:D2334,4,0)</f>
        <v>9</v>
      </c>
      <c r="D383">
        <f>VLOOKUP(A383,OrderProduct!A383:F2334,6,0)</f>
        <v>270.55</v>
      </c>
    </row>
    <row r="384" spans="1:4">
      <c r="A384">
        <v>693</v>
      </c>
      <c r="B384" s="3">
        <f>VLOOKUP(A384,OrderProduct!A384:S2335,19,0)</f>
        <v>86409</v>
      </c>
      <c r="C384">
        <f>VLOOKUP(A384,OrderProduct!A384:D2335,4,0)</f>
        <v>13</v>
      </c>
      <c r="D384">
        <f>VLOOKUP(A384,OrderProduct!A384:F2335,6,0)</f>
        <v>79.62</v>
      </c>
    </row>
    <row r="385" spans="1:4">
      <c r="A385">
        <v>693</v>
      </c>
      <c r="B385" s="3">
        <f>VLOOKUP(A385,OrderProduct!A385:S2336,19,0)</f>
        <v>86409</v>
      </c>
      <c r="C385">
        <f>VLOOKUP(A385,OrderProduct!A385:D2336,4,0)</f>
        <v>8</v>
      </c>
      <c r="D385">
        <f>VLOOKUP(A385,OrderProduct!A385:F2336,6,0)</f>
        <v>479.79</v>
      </c>
    </row>
    <row r="386" spans="1:4">
      <c r="A386">
        <v>693</v>
      </c>
      <c r="B386" s="3">
        <f>VLOOKUP(A386,OrderProduct!A386:S2337,19,0)</f>
        <v>86410</v>
      </c>
      <c r="C386">
        <f>VLOOKUP(A386,OrderProduct!A386:D2337,4,0)</f>
        <v>13</v>
      </c>
      <c r="D386">
        <f>VLOOKUP(A386,OrderProduct!A386:F2337,6,0)</f>
        <v>108.99</v>
      </c>
    </row>
    <row r="387" spans="1:4">
      <c r="A387">
        <v>693</v>
      </c>
      <c r="B387" s="3">
        <f>VLOOKUP(A387,OrderProduct!A387:S2338,19,0)</f>
        <v>86411</v>
      </c>
      <c r="C387">
        <f>VLOOKUP(A387,OrderProduct!A387:D2338,4,0)</f>
        <v>15</v>
      </c>
      <c r="D387">
        <f>VLOOKUP(A387,OrderProduct!A387:F2338,6,0)</f>
        <v>144.33</v>
      </c>
    </row>
    <row r="388" spans="1:4">
      <c r="A388">
        <v>696</v>
      </c>
      <c r="B388" s="3">
        <f>VLOOKUP(A388,OrderProduct!A388:S2339,19,0)</f>
        <v>86422</v>
      </c>
      <c r="C388">
        <f>VLOOKUP(A388,OrderProduct!A388:D2339,4,0)</f>
        <v>11</v>
      </c>
      <c r="D388">
        <f>VLOOKUP(A388,OrderProduct!A388:F2339,6,0)</f>
        <v>220.92</v>
      </c>
    </row>
    <row r="389" spans="1:4">
      <c r="A389">
        <v>696</v>
      </c>
      <c r="B389" s="3">
        <f>VLOOKUP(A389,OrderProduct!A389:S2340,19,0)</f>
        <v>86427</v>
      </c>
      <c r="C389">
        <f>VLOOKUP(A389,OrderProduct!A389:D2340,4,0)</f>
        <v>9</v>
      </c>
      <c r="D389">
        <f>VLOOKUP(A389,OrderProduct!A389:F2340,6,0)</f>
        <v>102.43</v>
      </c>
    </row>
    <row r="390" spans="1:4">
      <c r="A390">
        <v>696</v>
      </c>
      <c r="B390" s="3">
        <f>VLOOKUP(A390,OrderProduct!A390:S2341,19,0)</f>
        <v>86432</v>
      </c>
      <c r="C390">
        <f>VLOOKUP(A390,OrderProduct!A390:D2341,4,0)</f>
        <v>11</v>
      </c>
      <c r="D390">
        <f>VLOOKUP(A390,OrderProduct!A390:F2341,6,0)</f>
        <v>3772.19</v>
      </c>
    </row>
    <row r="391" spans="1:4">
      <c r="A391">
        <v>697</v>
      </c>
      <c r="B391" s="3">
        <f>VLOOKUP(A391,OrderProduct!A391:S2342,19,0)</f>
        <v>86447</v>
      </c>
      <c r="C391">
        <f>VLOOKUP(A391,OrderProduct!A391:D2342,4,0)</f>
        <v>5</v>
      </c>
      <c r="D391">
        <f>VLOOKUP(A391,OrderProduct!A391:F2342,6,0)</f>
        <v>93.81</v>
      </c>
    </row>
    <row r="392" spans="1:4">
      <c r="A392">
        <v>697</v>
      </c>
      <c r="B392" s="3">
        <f>VLOOKUP(A392,OrderProduct!A392:S2343,19,0)</f>
        <v>86448</v>
      </c>
      <c r="C392">
        <f>VLOOKUP(A392,OrderProduct!A392:D2343,4,0)</f>
        <v>9</v>
      </c>
      <c r="D392">
        <f>VLOOKUP(A392,OrderProduct!A392:F2343,6,0)</f>
        <v>312.22</v>
      </c>
    </row>
    <row r="393" spans="1:4">
      <c r="A393">
        <v>698</v>
      </c>
      <c r="B393" s="3">
        <f>VLOOKUP(A393,OrderProduct!A393:S2344,19,0)</f>
        <v>86454</v>
      </c>
      <c r="C393">
        <f>VLOOKUP(A393,OrderProduct!A393:D2344,4,0)</f>
        <v>11</v>
      </c>
      <c r="D393">
        <f>VLOOKUP(A393,OrderProduct!A393:F2344,6,0)</f>
        <v>1042.54</v>
      </c>
    </row>
    <row r="394" spans="1:4">
      <c r="A394">
        <v>698</v>
      </c>
      <c r="B394" s="3">
        <f>VLOOKUP(A394,OrderProduct!A394:S2345,19,0)</f>
        <v>86459</v>
      </c>
      <c r="C394">
        <f>VLOOKUP(A394,OrderProduct!A394:D2345,4,0)</f>
        <v>5</v>
      </c>
      <c r="D394">
        <f>VLOOKUP(A394,OrderProduct!A394:F2345,6,0)</f>
        <v>151.6</v>
      </c>
    </row>
    <row r="395" spans="1:4">
      <c r="A395">
        <v>698</v>
      </c>
      <c r="B395" s="3">
        <f>VLOOKUP(A395,OrderProduct!A395:S2346,19,0)</f>
        <v>86460</v>
      </c>
      <c r="C395">
        <f>VLOOKUP(A395,OrderProduct!A395:D2346,4,0)</f>
        <v>12</v>
      </c>
      <c r="D395">
        <f>VLOOKUP(A395,OrderProduct!A395:F2346,6,0)</f>
        <v>31.73</v>
      </c>
    </row>
    <row r="396" spans="1:4">
      <c r="A396">
        <v>698</v>
      </c>
      <c r="B396" s="3">
        <f>VLOOKUP(A396,OrderProduct!A396:S2347,19,0)</f>
        <v>86465</v>
      </c>
      <c r="C396">
        <f>VLOOKUP(A396,OrderProduct!A396:D2347,4,0)</f>
        <v>11</v>
      </c>
      <c r="D396">
        <f>VLOOKUP(A396,OrderProduct!A396:F2347,6,0)</f>
        <v>1828.22</v>
      </c>
    </row>
    <row r="397" spans="1:4">
      <c r="A397">
        <v>698</v>
      </c>
      <c r="B397" s="3">
        <f>VLOOKUP(A397,OrderProduct!A397:S2348,19,0)</f>
        <v>86466</v>
      </c>
      <c r="C397">
        <f>VLOOKUP(A397,OrderProduct!A397:D2348,4,0)</f>
        <v>7</v>
      </c>
      <c r="D397">
        <f>VLOOKUP(A397,OrderProduct!A397:F2348,6,0)</f>
        <v>29.77</v>
      </c>
    </row>
    <row r="398" spans="1:4">
      <c r="A398">
        <v>699</v>
      </c>
      <c r="B398" s="3">
        <f>VLOOKUP(A398,OrderProduct!A398:S2349,19,0)</f>
        <v>86466</v>
      </c>
      <c r="C398">
        <f>VLOOKUP(A398,OrderProduct!A398:D2349,4,0)</f>
        <v>12</v>
      </c>
      <c r="D398">
        <f>VLOOKUP(A398,OrderProduct!A398:F2349,6,0)</f>
        <v>147.19</v>
      </c>
    </row>
    <row r="399" spans="1:4">
      <c r="A399">
        <v>699</v>
      </c>
      <c r="B399" s="3">
        <f>VLOOKUP(A399,OrderProduct!A399:S2350,19,0)</f>
        <v>86486</v>
      </c>
      <c r="C399">
        <f>VLOOKUP(A399,OrderProduct!A399:D2350,4,0)</f>
        <v>4</v>
      </c>
      <c r="D399">
        <f>VLOOKUP(A399,OrderProduct!A399:F2350,6,0)</f>
        <v>599.03</v>
      </c>
    </row>
    <row r="400" spans="1:4">
      <c r="A400">
        <v>699</v>
      </c>
      <c r="B400" s="3">
        <f>VLOOKUP(A400,OrderProduct!A400:S2351,19,0)</f>
        <v>86489</v>
      </c>
      <c r="C400">
        <f>VLOOKUP(A400,OrderProduct!A400:D2351,4,0)</f>
        <v>12</v>
      </c>
      <c r="D400">
        <f>VLOOKUP(A400,OrderProduct!A400:F2351,6,0)</f>
        <v>83.14</v>
      </c>
    </row>
    <row r="401" spans="1:4">
      <c r="A401">
        <v>699</v>
      </c>
      <c r="B401" s="3">
        <f>VLOOKUP(A401,OrderProduct!A401:S2352,19,0)</f>
        <v>86490</v>
      </c>
      <c r="C401">
        <f>VLOOKUP(A401,OrderProduct!A401:D2352,4,0)</f>
        <v>1</v>
      </c>
      <c r="D401">
        <f>VLOOKUP(A401,OrderProduct!A401:F2352,6,0)</f>
        <v>14.66</v>
      </c>
    </row>
    <row r="402" spans="1:4">
      <c r="A402">
        <v>699</v>
      </c>
      <c r="B402" s="3">
        <f>VLOOKUP(A402,OrderProduct!A402:S2353,19,0)</f>
        <v>86491</v>
      </c>
      <c r="C402">
        <f>VLOOKUP(A402,OrderProduct!A402:D2353,4,0)</f>
        <v>14</v>
      </c>
      <c r="D402">
        <f>VLOOKUP(A402,OrderProduct!A402:F2353,6,0)</f>
        <v>3936.61</v>
      </c>
    </row>
    <row r="403" spans="1:4">
      <c r="A403">
        <v>699</v>
      </c>
      <c r="B403" s="3">
        <f>VLOOKUP(A403,OrderProduct!A403:S2354,19,0)</f>
        <v>86491</v>
      </c>
      <c r="C403">
        <f>VLOOKUP(A403,OrderProduct!A403:D2354,4,0)</f>
        <v>15</v>
      </c>
      <c r="D403">
        <f>VLOOKUP(A403,OrderProduct!A403:F2354,6,0)</f>
        <v>78.31</v>
      </c>
    </row>
    <row r="404" spans="1:4">
      <c r="A404">
        <v>699</v>
      </c>
      <c r="B404" s="3">
        <f>VLOOKUP(A404,OrderProduct!A404:S2355,19,0)</f>
        <v>86491</v>
      </c>
      <c r="C404">
        <f>VLOOKUP(A404,OrderProduct!A404:D2355,4,0)</f>
        <v>11</v>
      </c>
      <c r="D404">
        <f>VLOOKUP(A404,OrderProduct!A404:F2355,6,0)</f>
        <v>42.46</v>
      </c>
    </row>
    <row r="405" spans="1:4">
      <c r="A405">
        <v>699</v>
      </c>
      <c r="B405" s="3">
        <f>VLOOKUP(A405,OrderProduct!A405:S2356,19,0)</f>
        <v>86500</v>
      </c>
      <c r="C405">
        <f>VLOOKUP(A405,OrderProduct!A405:D2356,4,0)</f>
        <v>22</v>
      </c>
      <c r="D405">
        <f>VLOOKUP(A405,OrderProduct!A405:F2356,6,0)</f>
        <v>3627.08</v>
      </c>
    </row>
    <row r="406" spans="1:4">
      <c r="A406">
        <v>699</v>
      </c>
      <c r="B406" s="3">
        <f>VLOOKUP(A406,OrderProduct!A406:S2357,19,0)</f>
        <v>86500</v>
      </c>
      <c r="C406">
        <f>VLOOKUP(A406,OrderProduct!A406:D2357,4,0)</f>
        <v>1</v>
      </c>
      <c r="D406">
        <f>VLOOKUP(A406,OrderProduct!A406:F2357,6,0)</f>
        <v>8.34</v>
      </c>
    </row>
    <row r="407" spans="1:4">
      <c r="A407">
        <v>700</v>
      </c>
      <c r="B407" s="3">
        <f>VLOOKUP(A407,OrderProduct!A407:S2358,19,0)</f>
        <v>86507</v>
      </c>
      <c r="C407">
        <f>VLOOKUP(A407,OrderProduct!A407:D2358,4,0)</f>
        <v>4</v>
      </c>
      <c r="D407">
        <f>VLOOKUP(A407,OrderProduct!A407:F2358,6,0)</f>
        <v>768.81</v>
      </c>
    </row>
    <row r="408" spans="1:4">
      <c r="A408">
        <v>702</v>
      </c>
      <c r="B408" s="3">
        <f>VLOOKUP(A408,OrderProduct!A408:S2359,19,0)</f>
        <v>86507</v>
      </c>
      <c r="C408">
        <f>VLOOKUP(A408,OrderProduct!A408:D2359,4,0)</f>
        <v>2</v>
      </c>
      <c r="D408">
        <f>VLOOKUP(A408,OrderProduct!A408:F2359,6,0)</f>
        <v>183.39</v>
      </c>
    </row>
    <row r="409" spans="1:4">
      <c r="A409">
        <v>702</v>
      </c>
      <c r="B409" s="3">
        <f>VLOOKUP(A409,OrderProduct!A409:S2360,19,0)</f>
        <v>86507</v>
      </c>
      <c r="C409">
        <f>VLOOKUP(A409,OrderProduct!A409:D2360,4,0)</f>
        <v>1</v>
      </c>
      <c r="D409">
        <f>VLOOKUP(A409,OrderProduct!A409:F2360,6,0)</f>
        <v>12.9</v>
      </c>
    </row>
    <row r="410" spans="1:4">
      <c r="A410">
        <v>702</v>
      </c>
      <c r="B410" s="3">
        <f>VLOOKUP(A410,OrderProduct!A410:S2361,19,0)</f>
        <v>86507</v>
      </c>
      <c r="C410">
        <f>VLOOKUP(A410,OrderProduct!A410:D2361,4,0)</f>
        <v>4</v>
      </c>
      <c r="D410">
        <f>VLOOKUP(A410,OrderProduct!A410:F2361,6,0)</f>
        <v>17.89</v>
      </c>
    </row>
    <row r="411" spans="1:4">
      <c r="A411">
        <v>702</v>
      </c>
      <c r="B411" s="3">
        <f>VLOOKUP(A411,OrderProduct!A411:S2362,19,0)</f>
        <v>86508</v>
      </c>
      <c r="C411">
        <f>VLOOKUP(A411,OrderProduct!A411:D2362,4,0)</f>
        <v>2</v>
      </c>
      <c r="D411">
        <f>VLOOKUP(A411,OrderProduct!A411:F2362,6,0)</f>
        <v>125.9</v>
      </c>
    </row>
    <row r="412" spans="1:4">
      <c r="A412">
        <v>711</v>
      </c>
      <c r="B412" s="3">
        <f>VLOOKUP(A412,OrderProduct!A412:S2363,19,0)</f>
        <v>86509</v>
      </c>
      <c r="C412">
        <f>VLOOKUP(A412,OrderProduct!A412:D2363,4,0)</f>
        <v>12</v>
      </c>
      <c r="D412">
        <f>VLOOKUP(A412,OrderProduct!A412:F2363,6,0)</f>
        <v>255.88</v>
      </c>
    </row>
    <row r="413" spans="1:4">
      <c r="A413">
        <v>719</v>
      </c>
      <c r="B413" s="3">
        <f>VLOOKUP(A413,OrderProduct!A413:S2364,19,0)</f>
        <v>86514</v>
      </c>
      <c r="C413">
        <f>VLOOKUP(A413,OrderProduct!A413:D2364,4,0)</f>
        <v>10</v>
      </c>
      <c r="D413">
        <f>VLOOKUP(A413,OrderProduct!A413:F2364,6,0)</f>
        <v>51.13</v>
      </c>
    </row>
    <row r="414" spans="1:4">
      <c r="A414">
        <v>719</v>
      </c>
      <c r="B414" s="3">
        <f>VLOOKUP(A414,OrderProduct!A414:S2365,19,0)</f>
        <v>86520</v>
      </c>
      <c r="C414">
        <f>VLOOKUP(A414,OrderProduct!A414:D2365,4,0)</f>
        <v>10</v>
      </c>
      <c r="D414">
        <f>VLOOKUP(A414,OrderProduct!A414:F2365,6,0)</f>
        <v>59.85</v>
      </c>
    </row>
    <row r="415" spans="1:4">
      <c r="A415">
        <v>721</v>
      </c>
      <c r="B415" s="3">
        <f>VLOOKUP(A415,OrderProduct!A415:S2366,19,0)</f>
        <v>86520</v>
      </c>
      <c r="C415">
        <f>VLOOKUP(A415,OrderProduct!A415:D2366,4,0)</f>
        <v>10</v>
      </c>
      <c r="D415">
        <f>VLOOKUP(A415,OrderProduct!A415:F2366,6,0)</f>
        <v>1708.73</v>
      </c>
    </row>
    <row r="416" spans="1:4">
      <c r="A416">
        <v>721</v>
      </c>
      <c r="B416" s="3">
        <f>VLOOKUP(A416,OrderProduct!A416:S2367,19,0)</f>
        <v>86527</v>
      </c>
      <c r="C416">
        <f>VLOOKUP(A416,OrderProduct!A416:D2367,4,0)</f>
        <v>12</v>
      </c>
      <c r="D416">
        <f>VLOOKUP(A416,OrderProduct!A416:F2367,6,0)</f>
        <v>30.1</v>
      </c>
    </row>
    <row r="417" spans="1:4">
      <c r="A417">
        <v>721</v>
      </c>
      <c r="B417" s="3">
        <f>VLOOKUP(A417,OrderProduct!A417:S2368,19,0)</f>
        <v>86528</v>
      </c>
      <c r="C417">
        <f>VLOOKUP(A417,OrderProduct!A417:D2368,4,0)</f>
        <v>1</v>
      </c>
      <c r="D417">
        <f>VLOOKUP(A417,OrderProduct!A417:F2368,6,0)</f>
        <v>19.32</v>
      </c>
    </row>
    <row r="418" spans="1:4">
      <c r="A418">
        <v>724</v>
      </c>
      <c r="B418" s="3">
        <f>VLOOKUP(A418,OrderProduct!A418:S2369,19,0)</f>
        <v>86529</v>
      </c>
      <c r="C418">
        <f>VLOOKUP(A418,OrderProduct!A418:D2369,4,0)</f>
        <v>19</v>
      </c>
      <c r="D418">
        <f>VLOOKUP(A418,OrderProduct!A418:F2369,6,0)</f>
        <v>261.21</v>
      </c>
    </row>
    <row r="419" spans="1:4">
      <c r="A419">
        <v>727</v>
      </c>
      <c r="B419" s="3">
        <f>VLOOKUP(A419,OrderProduct!A419:S2370,19,0)</f>
        <v>86529</v>
      </c>
      <c r="C419">
        <f>VLOOKUP(A419,OrderProduct!A419:D2370,4,0)</f>
        <v>9</v>
      </c>
      <c r="D419">
        <f>VLOOKUP(A419,OrderProduct!A419:F2370,6,0)</f>
        <v>42.79</v>
      </c>
    </row>
    <row r="420" spans="1:4">
      <c r="A420">
        <v>731</v>
      </c>
      <c r="B420" s="3">
        <f>VLOOKUP(A420,OrderProduct!A420:S2371,19,0)</f>
        <v>86534</v>
      </c>
      <c r="C420">
        <f>VLOOKUP(A420,OrderProduct!A420:D2371,4,0)</f>
        <v>9</v>
      </c>
      <c r="D420">
        <f>VLOOKUP(A420,OrderProduct!A420:F2371,6,0)</f>
        <v>38.65</v>
      </c>
    </row>
    <row r="421" spans="1:4">
      <c r="A421">
        <v>736</v>
      </c>
      <c r="B421" s="3">
        <f>VLOOKUP(A421,OrderProduct!A421:S2372,19,0)</f>
        <v>86535</v>
      </c>
      <c r="C421">
        <f>VLOOKUP(A421,OrderProduct!A421:D2372,4,0)</f>
        <v>5</v>
      </c>
      <c r="D421">
        <f>VLOOKUP(A421,OrderProduct!A421:F2372,6,0)</f>
        <v>604.35</v>
      </c>
    </row>
    <row r="422" spans="1:4">
      <c r="A422">
        <v>737</v>
      </c>
      <c r="B422" s="3">
        <f>VLOOKUP(A422,OrderProduct!A422:S2373,19,0)</f>
        <v>86536</v>
      </c>
      <c r="C422">
        <f>VLOOKUP(A422,OrderProduct!A422:D2373,4,0)</f>
        <v>1</v>
      </c>
      <c r="D422">
        <f>VLOOKUP(A422,OrderProduct!A422:F2373,6,0)</f>
        <v>3.13</v>
      </c>
    </row>
    <row r="423" spans="1:4">
      <c r="A423">
        <v>738</v>
      </c>
      <c r="B423" s="3">
        <f>VLOOKUP(A423,OrderProduct!A423:S2374,19,0)</f>
        <v>86544</v>
      </c>
      <c r="C423">
        <f>VLOOKUP(A423,OrderProduct!A423:D2374,4,0)</f>
        <v>9</v>
      </c>
      <c r="D423">
        <f>VLOOKUP(A423,OrderProduct!A423:F2374,6,0)</f>
        <v>25.22</v>
      </c>
    </row>
    <row r="424" spans="1:4">
      <c r="A424">
        <v>741</v>
      </c>
      <c r="B424" s="3">
        <f>VLOOKUP(A424,OrderProduct!A424:S2375,19,0)</f>
        <v>86544</v>
      </c>
      <c r="C424">
        <f>VLOOKUP(A424,OrderProduct!A424:D2375,4,0)</f>
        <v>10</v>
      </c>
      <c r="D424">
        <f>VLOOKUP(A424,OrderProduct!A424:F2375,6,0)</f>
        <v>454.4</v>
      </c>
    </row>
    <row r="425" spans="1:4">
      <c r="A425">
        <v>744</v>
      </c>
      <c r="B425" s="3">
        <f>VLOOKUP(A425,OrderProduct!A425:S2376,19,0)</f>
        <v>86544</v>
      </c>
      <c r="C425">
        <f>VLOOKUP(A425,OrderProduct!A425:D2376,4,0)</f>
        <v>13</v>
      </c>
      <c r="D425">
        <f>VLOOKUP(A425,OrderProduct!A425:F2376,6,0)</f>
        <v>14.53</v>
      </c>
    </row>
    <row r="426" spans="1:4">
      <c r="A426">
        <v>744</v>
      </c>
      <c r="B426" s="3">
        <f>VLOOKUP(A426,OrderProduct!A426:S2377,19,0)</f>
        <v>86545</v>
      </c>
      <c r="C426">
        <f>VLOOKUP(A426,OrderProduct!A426:D2377,4,0)</f>
        <v>6</v>
      </c>
      <c r="D426">
        <f>VLOOKUP(A426,OrderProduct!A426:F2377,6,0)</f>
        <v>34.73</v>
      </c>
    </row>
    <row r="427" spans="1:4">
      <c r="A427">
        <v>744</v>
      </c>
      <c r="B427" s="3">
        <f>VLOOKUP(A427,OrderProduct!A427:S2378,19,0)</f>
        <v>86545</v>
      </c>
      <c r="C427">
        <f>VLOOKUP(A427,OrderProduct!A427:D2378,4,0)</f>
        <v>6</v>
      </c>
      <c r="D427">
        <f>VLOOKUP(A427,OrderProduct!A427:F2378,6,0)</f>
        <v>247.53</v>
      </c>
    </row>
    <row r="428" spans="1:4">
      <c r="A428">
        <v>744</v>
      </c>
      <c r="B428" s="3">
        <f>VLOOKUP(A428,OrderProduct!A428:S2379,19,0)</f>
        <v>86546</v>
      </c>
      <c r="C428">
        <f>VLOOKUP(A428,OrderProduct!A428:D2379,4,0)</f>
        <v>4</v>
      </c>
      <c r="D428">
        <f>VLOOKUP(A428,OrderProduct!A428:F2379,6,0)</f>
        <v>23.89</v>
      </c>
    </row>
    <row r="429" spans="1:4">
      <c r="A429">
        <v>745</v>
      </c>
      <c r="B429" s="3">
        <f>VLOOKUP(A429,OrderProduct!A429:S2380,19,0)</f>
        <v>86547</v>
      </c>
      <c r="C429">
        <f>VLOOKUP(A429,OrderProduct!A429:D2380,4,0)</f>
        <v>6</v>
      </c>
      <c r="D429">
        <f>VLOOKUP(A429,OrderProduct!A429:F2380,6,0)</f>
        <v>15.65</v>
      </c>
    </row>
    <row r="430" spans="1:4">
      <c r="A430">
        <v>750</v>
      </c>
      <c r="B430" s="3">
        <f>VLOOKUP(A430,OrderProduct!A430:S2381,19,0)</f>
        <v>86548</v>
      </c>
      <c r="C430">
        <f>VLOOKUP(A430,OrderProduct!A430:D2381,4,0)</f>
        <v>39</v>
      </c>
      <c r="D430">
        <f>VLOOKUP(A430,OrderProduct!A430:F2381,6,0)</f>
        <v>111.92</v>
      </c>
    </row>
    <row r="431" spans="1:4">
      <c r="A431">
        <v>751</v>
      </c>
      <c r="B431" s="3">
        <f>VLOOKUP(A431,OrderProduct!A431:S2382,19,0)</f>
        <v>86555</v>
      </c>
      <c r="C431">
        <f>VLOOKUP(A431,OrderProduct!A431:D2382,4,0)</f>
        <v>1</v>
      </c>
      <c r="D431">
        <f>VLOOKUP(A431,OrderProduct!A431:F2382,6,0)</f>
        <v>5.84</v>
      </c>
    </row>
    <row r="432" spans="1:4">
      <c r="A432">
        <v>753</v>
      </c>
      <c r="B432" s="3">
        <f>VLOOKUP(A432,OrderProduct!A432:S2383,19,0)</f>
        <v>86556</v>
      </c>
      <c r="C432">
        <f>VLOOKUP(A432,OrderProduct!A432:D2383,4,0)</f>
        <v>1</v>
      </c>
      <c r="D432">
        <f>VLOOKUP(A432,OrderProduct!A432:F2383,6,0)</f>
        <v>405.57</v>
      </c>
    </row>
    <row r="433" spans="1:4">
      <c r="A433">
        <v>753</v>
      </c>
      <c r="B433" s="3">
        <f>VLOOKUP(A433,OrderProduct!A433:S2384,19,0)</f>
        <v>86565</v>
      </c>
      <c r="C433">
        <f>VLOOKUP(A433,OrderProduct!A433:D2384,4,0)</f>
        <v>5</v>
      </c>
      <c r="D433">
        <f>VLOOKUP(A433,OrderProduct!A433:F2384,6,0)</f>
        <v>72.11</v>
      </c>
    </row>
    <row r="434" spans="1:4">
      <c r="A434">
        <v>754</v>
      </c>
      <c r="B434" s="3">
        <f>VLOOKUP(A434,OrderProduct!A434:S2385,19,0)</f>
        <v>86566</v>
      </c>
      <c r="C434">
        <f>VLOOKUP(A434,OrderProduct!A434:D2385,4,0)</f>
        <v>20</v>
      </c>
      <c r="D434">
        <f>VLOOKUP(A434,OrderProduct!A434:F2385,6,0)</f>
        <v>1782.44</v>
      </c>
    </row>
    <row r="435" spans="1:4">
      <c r="A435">
        <v>754</v>
      </c>
      <c r="B435" s="3">
        <f>VLOOKUP(A435,OrderProduct!A435:S2386,19,0)</f>
        <v>86567</v>
      </c>
      <c r="C435">
        <f>VLOOKUP(A435,OrderProduct!A435:D2386,4,0)</f>
        <v>3</v>
      </c>
      <c r="D435">
        <f>VLOOKUP(A435,OrderProduct!A435:F2386,6,0)</f>
        <v>98.7</v>
      </c>
    </row>
    <row r="436" spans="1:4">
      <c r="A436">
        <v>757</v>
      </c>
      <c r="B436" s="3">
        <f>VLOOKUP(A436,OrderProduct!A436:S2387,19,0)</f>
        <v>86573</v>
      </c>
      <c r="C436">
        <f>VLOOKUP(A436,OrderProduct!A436:D2387,4,0)</f>
        <v>7</v>
      </c>
      <c r="D436">
        <f>VLOOKUP(A436,OrderProduct!A436:F2387,6,0)</f>
        <v>2560.55</v>
      </c>
    </row>
    <row r="437" spans="1:4">
      <c r="A437">
        <v>759</v>
      </c>
      <c r="B437" s="3">
        <f>VLOOKUP(A437,OrderProduct!A437:S2388,19,0)</f>
        <v>86574</v>
      </c>
      <c r="C437">
        <f>VLOOKUP(A437,OrderProduct!A437:D2388,4,0)</f>
        <v>1</v>
      </c>
      <c r="D437">
        <f>VLOOKUP(A437,OrderProduct!A437:F2388,6,0)</f>
        <v>192.49</v>
      </c>
    </row>
    <row r="438" spans="1:4">
      <c r="A438">
        <v>762</v>
      </c>
      <c r="B438" s="3">
        <f>VLOOKUP(A438,OrderProduct!A438:S2389,19,0)</f>
        <v>86575</v>
      </c>
      <c r="C438">
        <f>VLOOKUP(A438,OrderProduct!A438:D2389,4,0)</f>
        <v>11</v>
      </c>
      <c r="D438">
        <f>VLOOKUP(A438,OrderProduct!A438:F2389,6,0)</f>
        <v>227.67</v>
      </c>
    </row>
    <row r="439" spans="1:4">
      <c r="A439">
        <v>767</v>
      </c>
      <c r="B439" s="3">
        <f>VLOOKUP(A439,OrderProduct!A439:S2390,19,0)</f>
        <v>86591</v>
      </c>
      <c r="C439">
        <f>VLOOKUP(A439,OrderProduct!A439:D2390,4,0)</f>
        <v>2</v>
      </c>
      <c r="D439">
        <f>VLOOKUP(A439,OrderProduct!A439:F2390,6,0)</f>
        <v>226.53</v>
      </c>
    </row>
    <row r="440" spans="1:4">
      <c r="A440">
        <v>770</v>
      </c>
      <c r="B440" s="3">
        <f>VLOOKUP(A440,OrderProduct!A440:S2391,19,0)</f>
        <v>86591</v>
      </c>
      <c r="C440">
        <f>VLOOKUP(A440,OrderProduct!A440:D2391,4,0)</f>
        <v>8</v>
      </c>
      <c r="D440">
        <f>VLOOKUP(A440,OrderProduct!A440:F2391,6,0)</f>
        <v>68.65</v>
      </c>
    </row>
    <row r="441" spans="1:4">
      <c r="A441">
        <v>771</v>
      </c>
      <c r="B441" s="3">
        <f>VLOOKUP(A441,OrderProduct!A441:S2392,19,0)</f>
        <v>86592</v>
      </c>
      <c r="C441">
        <f>VLOOKUP(A441,OrderProduct!A441:D2392,4,0)</f>
        <v>15</v>
      </c>
      <c r="D441">
        <f>VLOOKUP(A441,OrderProduct!A441:F2392,6,0)</f>
        <v>99.75</v>
      </c>
    </row>
    <row r="442" spans="1:4">
      <c r="A442">
        <v>771</v>
      </c>
      <c r="B442" s="3">
        <f>VLOOKUP(A442,OrderProduct!A442:S2393,19,0)</f>
        <v>86599</v>
      </c>
      <c r="C442">
        <f>VLOOKUP(A442,OrderProduct!A442:D2393,4,0)</f>
        <v>13</v>
      </c>
      <c r="D442">
        <f>VLOOKUP(A442,OrderProduct!A442:F2393,6,0)</f>
        <v>535.08</v>
      </c>
    </row>
    <row r="443" spans="1:4">
      <c r="A443">
        <v>772</v>
      </c>
      <c r="B443" s="3">
        <f>VLOOKUP(A443,OrderProduct!A443:S2394,19,0)</f>
        <v>86600</v>
      </c>
      <c r="C443">
        <f>VLOOKUP(A443,OrderProduct!A443:D2394,4,0)</f>
        <v>5</v>
      </c>
      <c r="D443">
        <f>VLOOKUP(A443,OrderProduct!A443:F2394,6,0)</f>
        <v>675.83</v>
      </c>
    </row>
    <row r="444" spans="1:4">
      <c r="A444">
        <v>772</v>
      </c>
      <c r="B444" s="3">
        <f>VLOOKUP(A444,OrderProduct!A444:S2395,19,0)</f>
        <v>86600</v>
      </c>
      <c r="C444">
        <f>VLOOKUP(A444,OrderProduct!A444:D2395,4,0)</f>
        <v>4</v>
      </c>
      <c r="D444">
        <f>VLOOKUP(A444,OrderProduct!A444:F2395,6,0)</f>
        <v>28</v>
      </c>
    </row>
    <row r="445" spans="1:4">
      <c r="A445">
        <v>772</v>
      </c>
      <c r="B445" s="3">
        <f>VLOOKUP(A445,OrderProduct!A445:S2396,19,0)</f>
        <v>86610</v>
      </c>
      <c r="C445">
        <f>VLOOKUP(A445,OrderProduct!A445:D2396,4,0)</f>
        <v>3</v>
      </c>
      <c r="D445">
        <f>VLOOKUP(A445,OrderProduct!A445:F2396,6,0)</f>
        <v>35.35</v>
      </c>
    </row>
    <row r="446" spans="1:4">
      <c r="A446">
        <v>772</v>
      </c>
      <c r="B446" s="3">
        <f>VLOOKUP(A446,OrderProduct!A446:S2397,19,0)</f>
        <v>86610</v>
      </c>
      <c r="C446">
        <f>VLOOKUP(A446,OrderProduct!A446:D2397,4,0)</f>
        <v>16</v>
      </c>
      <c r="D446">
        <f>VLOOKUP(A446,OrderProduct!A446:F2397,6,0)</f>
        <v>248.21</v>
      </c>
    </row>
    <row r="447" spans="1:4">
      <c r="A447">
        <v>782</v>
      </c>
      <c r="B447" s="3">
        <f>VLOOKUP(A447,OrderProduct!A447:S2398,19,0)</f>
        <v>86611</v>
      </c>
      <c r="C447">
        <f>VLOOKUP(A447,OrderProduct!A447:D2398,4,0)</f>
        <v>3</v>
      </c>
      <c r="D447">
        <f>VLOOKUP(A447,OrderProduct!A447:F2398,6,0)</f>
        <v>577.75</v>
      </c>
    </row>
    <row r="448" spans="1:4">
      <c r="A448">
        <v>783</v>
      </c>
      <c r="B448" s="3">
        <f>VLOOKUP(A448,OrderProduct!A448:S2399,19,0)</f>
        <v>86612</v>
      </c>
      <c r="C448">
        <f>VLOOKUP(A448,OrderProduct!A448:D2399,4,0)</f>
        <v>8</v>
      </c>
      <c r="D448">
        <f>VLOOKUP(A448,OrderProduct!A448:F2399,6,0)</f>
        <v>59.4</v>
      </c>
    </row>
    <row r="449" spans="1:4">
      <c r="A449">
        <v>786</v>
      </c>
      <c r="B449" s="3">
        <f>VLOOKUP(A449,OrderProduct!A449:S2400,19,0)</f>
        <v>86612</v>
      </c>
      <c r="C449">
        <f>VLOOKUP(A449,OrderProduct!A449:D2400,4,0)</f>
        <v>10</v>
      </c>
      <c r="D449">
        <f>VLOOKUP(A449,OrderProduct!A449:F2400,6,0)</f>
        <v>66.46</v>
      </c>
    </row>
    <row r="450" spans="1:4">
      <c r="A450">
        <v>792</v>
      </c>
      <c r="B450" s="3">
        <f>VLOOKUP(A450,OrderProduct!A450:S2401,19,0)</f>
        <v>86621</v>
      </c>
      <c r="C450">
        <f>VLOOKUP(A450,OrderProduct!A450:D2401,4,0)</f>
        <v>10</v>
      </c>
      <c r="D450">
        <f>VLOOKUP(A450,OrderProduct!A450:F2401,6,0)</f>
        <v>4775.11</v>
      </c>
    </row>
    <row r="451" spans="1:4">
      <c r="A451">
        <v>796</v>
      </c>
      <c r="B451" s="3">
        <f>VLOOKUP(A451,OrderProduct!A451:S2402,19,0)</f>
        <v>86629</v>
      </c>
      <c r="C451">
        <f>VLOOKUP(A451,OrderProduct!A451:D2402,4,0)</f>
        <v>20</v>
      </c>
      <c r="D451">
        <f>VLOOKUP(A451,OrderProduct!A451:F2402,6,0)</f>
        <v>7840.04</v>
      </c>
    </row>
    <row r="452" spans="1:4">
      <c r="A452">
        <v>796</v>
      </c>
      <c r="B452" s="3">
        <f>VLOOKUP(A452,OrderProduct!A452:S2403,19,0)</f>
        <v>86633</v>
      </c>
      <c r="C452">
        <f>VLOOKUP(A452,OrderProduct!A452:D2403,4,0)</f>
        <v>10</v>
      </c>
      <c r="D452">
        <f>VLOOKUP(A452,OrderProduct!A452:F2403,6,0)</f>
        <v>419.27</v>
      </c>
    </row>
    <row r="453" spans="1:4">
      <c r="A453">
        <v>797</v>
      </c>
      <c r="B453" s="3">
        <f>VLOOKUP(A453,OrderProduct!A453:S2404,19,0)</f>
        <v>86633</v>
      </c>
      <c r="C453">
        <f>VLOOKUP(A453,OrderProduct!A453:D2404,4,0)</f>
        <v>5</v>
      </c>
      <c r="D453">
        <f>VLOOKUP(A453,OrderProduct!A453:F2404,6,0)</f>
        <v>36</v>
      </c>
    </row>
    <row r="454" spans="1:4">
      <c r="A454">
        <v>797</v>
      </c>
      <c r="B454" s="3">
        <f>VLOOKUP(A454,OrderProduct!A454:S2405,19,0)</f>
        <v>86639</v>
      </c>
      <c r="C454">
        <f>VLOOKUP(A454,OrderProduct!A454:D2405,4,0)</f>
        <v>5</v>
      </c>
      <c r="D454">
        <f>VLOOKUP(A454,OrderProduct!A454:F2405,6,0)</f>
        <v>92.96</v>
      </c>
    </row>
    <row r="455" spans="1:4">
      <c r="A455">
        <v>797</v>
      </c>
      <c r="B455" s="3">
        <f>VLOOKUP(A455,OrderProduct!A455:S2406,19,0)</f>
        <v>86645</v>
      </c>
      <c r="C455">
        <f>VLOOKUP(A455,OrderProduct!A455:D2406,4,0)</f>
        <v>18</v>
      </c>
      <c r="D455">
        <f>VLOOKUP(A455,OrderProduct!A455:F2406,6,0)</f>
        <v>514.62</v>
      </c>
    </row>
    <row r="456" spans="1:4">
      <c r="A456">
        <v>799</v>
      </c>
      <c r="B456" s="3">
        <f>VLOOKUP(A456,OrderProduct!A456:S2407,19,0)</f>
        <v>86645</v>
      </c>
      <c r="C456">
        <f>VLOOKUP(A456,OrderProduct!A456:D2407,4,0)</f>
        <v>17</v>
      </c>
      <c r="D456">
        <f>VLOOKUP(A456,OrderProduct!A456:F2407,6,0)</f>
        <v>817.32</v>
      </c>
    </row>
    <row r="457" spans="1:4">
      <c r="A457">
        <v>799</v>
      </c>
      <c r="B457" s="3">
        <f>VLOOKUP(A457,OrderProduct!A457:S2408,19,0)</f>
        <v>86646</v>
      </c>
      <c r="C457">
        <f>VLOOKUP(A457,OrderProduct!A457:D2408,4,0)</f>
        <v>21</v>
      </c>
      <c r="D457">
        <f>VLOOKUP(A457,OrderProduct!A457:F2408,6,0)</f>
        <v>276.64</v>
      </c>
    </row>
    <row r="458" spans="1:4">
      <c r="A458">
        <v>799</v>
      </c>
      <c r="B458" s="3">
        <f>VLOOKUP(A458,OrderProduct!A458:S2409,19,0)</f>
        <v>86654</v>
      </c>
      <c r="C458">
        <f>VLOOKUP(A458,OrderProduct!A458:D2409,4,0)</f>
        <v>9</v>
      </c>
      <c r="D458">
        <f>VLOOKUP(A458,OrderProduct!A458:F2409,6,0)</f>
        <v>29.08</v>
      </c>
    </row>
    <row r="459" spans="1:4">
      <c r="A459">
        <v>800</v>
      </c>
      <c r="B459" s="3">
        <f>VLOOKUP(A459,OrderProduct!A459:S2410,19,0)</f>
        <v>86655</v>
      </c>
      <c r="C459">
        <f>VLOOKUP(A459,OrderProduct!A459:D2410,4,0)</f>
        <v>12</v>
      </c>
      <c r="D459">
        <f>VLOOKUP(A459,OrderProduct!A459:F2410,6,0)</f>
        <v>1477.84</v>
      </c>
    </row>
    <row r="460" spans="1:4">
      <c r="A460">
        <v>800</v>
      </c>
      <c r="B460" s="3">
        <f>VLOOKUP(A460,OrderProduct!A460:S2411,19,0)</f>
        <v>86655</v>
      </c>
      <c r="C460">
        <f>VLOOKUP(A460,OrderProduct!A460:D2411,4,0)</f>
        <v>17</v>
      </c>
      <c r="D460">
        <f>VLOOKUP(A460,OrderProduct!A460:F2411,6,0)</f>
        <v>1162.46</v>
      </c>
    </row>
    <row r="461" spans="1:4">
      <c r="A461">
        <v>803</v>
      </c>
      <c r="B461" s="3">
        <f>VLOOKUP(A461,OrderProduct!A461:S2412,19,0)</f>
        <v>86662</v>
      </c>
      <c r="C461">
        <f>VLOOKUP(A461,OrderProduct!A461:D2412,4,0)</f>
        <v>11</v>
      </c>
      <c r="D461">
        <f>VLOOKUP(A461,OrderProduct!A461:F2412,6,0)</f>
        <v>1173.76</v>
      </c>
    </row>
    <row r="462" spans="1:4">
      <c r="A462">
        <v>806</v>
      </c>
      <c r="B462" s="3">
        <f>VLOOKUP(A462,OrderProduct!A462:S2413,19,0)</f>
        <v>86668</v>
      </c>
      <c r="C462">
        <f>VLOOKUP(A462,OrderProduct!A462:D2413,4,0)</f>
        <v>7</v>
      </c>
      <c r="D462">
        <f>VLOOKUP(A462,OrderProduct!A462:F2413,6,0)</f>
        <v>144.03</v>
      </c>
    </row>
    <row r="463" spans="1:4">
      <c r="A463">
        <v>820</v>
      </c>
      <c r="B463" s="3">
        <f>VLOOKUP(A463,OrderProduct!A463:S2414,19,0)</f>
        <v>86668</v>
      </c>
      <c r="C463">
        <f>VLOOKUP(A463,OrderProduct!A463:D2414,4,0)</f>
        <v>8</v>
      </c>
      <c r="D463">
        <f>VLOOKUP(A463,OrderProduct!A463:F2414,6,0)</f>
        <v>48.81</v>
      </c>
    </row>
    <row r="464" spans="1:4">
      <c r="A464">
        <v>823</v>
      </c>
      <c r="B464" s="3">
        <f>VLOOKUP(A464,OrderProduct!A464:S2415,19,0)</f>
        <v>86686</v>
      </c>
      <c r="C464">
        <f>VLOOKUP(A464,OrderProduct!A464:D2415,4,0)</f>
        <v>9</v>
      </c>
      <c r="D464">
        <f>VLOOKUP(A464,OrderProduct!A464:F2415,6,0)</f>
        <v>413.73</v>
      </c>
    </row>
    <row r="465" spans="1:4">
      <c r="A465">
        <v>824</v>
      </c>
      <c r="B465" s="3">
        <f>VLOOKUP(A465,OrderProduct!A465:S2416,19,0)</f>
        <v>86687</v>
      </c>
      <c r="C465">
        <f>VLOOKUP(A465,OrderProduct!A465:D2416,4,0)</f>
        <v>10</v>
      </c>
      <c r="D465">
        <f>VLOOKUP(A465,OrderProduct!A465:F2416,6,0)</f>
        <v>34.76</v>
      </c>
    </row>
    <row r="466" spans="1:4">
      <c r="A466">
        <v>825</v>
      </c>
      <c r="B466" s="3">
        <f>VLOOKUP(A466,OrderProduct!A466:S2417,19,0)</f>
        <v>86688</v>
      </c>
      <c r="C466">
        <f>VLOOKUP(A466,OrderProduct!A466:D2417,4,0)</f>
        <v>3</v>
      </c>
      <c r="D466">
        <f>VLOOKUP(A466,OrderProduct!A466:F2417,6,0)</f>
        <v>561.65</v>
      </c>
    </row>
    <row r="467" spans="1:4">
      <c r="A467">
        <v>827</v>
      </c>
      <c r="B467" s="3">
        <f>VLOOKUP(A467,OrderProduct!A467:S2418,19,0)</f>
        <v>86688</v>
      </c>
      <c r="C467">
        <f>VLOOKUP(A467,OrderProduct!A467:D2418,4,0)</f>
        <v>2</v>
      </c>
      <c r="D467">
        <f>VLOOKUP(A467,OrderProduct!A467:F2418,6,0)</f>
        <v>55.6</v>
      </c>
    </row>
    <row r="468" spans="1:4">
      <c r="A468">
        <v>829</v>
      </c>
      <c r="B468" s="3">
        <f>VLOOKUP(A468,OrderProduct!A468:S2419,19,0)</f>
        <v>86688</v>
      </c>
      <c r="C468">
        <f>VLOOKUP(A468,OrderProduct!A468:D2419,4,0)</f>
        <v>19</v>
      </c>
      <c r="D468">
        <f>VLOOKUP(A468,OrderProduct!A468:F2419,6,0)</f>
        <v>2099.61</v>
      </c>
    </row>
    <row r="469" spans="1:4">
      <c r="A469">
        <v>830</v>
      </c>
      <c r="B469" s="3">
        <f>VLOOKUP(A469,OrderProduct!A469:S2420,19,0)</f>
        <v>86688</v>
      </c>
      <c r="C469">
        <f>VLOOKUP(A469,OrderProduct!A469:D2420,4,0)</f>
        <v>23</v>
      </c>
      <c r="D469">
        <f>VLOOKUP(A469,OrderProduct!A469:F2420,6,0)</f>
        <v>96.6</v>
      </c>
    </row>
    <row r="470" spans="1:4">
      <c r="A470">
        <v>833</v>
      </c>
      <c r="B470" s="3">
        <f>VLOOKUP(A470,OrderProduct!A470:S2421,19,0)</f>
        <v>86693</v>
      </c>
      <c r="C470">
        <f>VLOOKUP(A470,OrderProduct!A470:D2421,4,0)</f>
        <v>5</v>
      </c>
      <c r="D470">
        <f>VLOOKUP(A470,OrderProduct!A470:F2421,6,0)</f>
        <v>10.23</v>
      </c>
    </row>
    <row r="471" spans="1:4">
      <c r="A471">
        <v>850</v>
      </c>
      <c r="B471" s="3">
        <f>VLOOKUP(A471,OrderProduct!A471:S2422,19,0)</f>
        <v>86694</v>
      </c>
      <c r="C471">
        <f>VLOOKUP(A471,OrderProduct!A471:D2422,4,0)</f>
        <v>14</v>
      </c>
      <c r="D471">
        <f>VLOOKUP(A471,OrderProduct!A471:F2422,6,0)</f>
        <v>217.23</v>
      </c>
    </row>
    <row r="472" spans="1:4">
      <c r="A472">
        <v>851</v>
      </c>
      <c r="B472" s="3">
        <f>VLOOKUP(A472,OrderProduct!A472:S2423,19,0)</f>
        <v>86699</v>
      </c>
      <c r="C472">
        <f>VLOOKUP(A472,OrderProduct!A472:D2423,4,0)</f>
        <v>22</v>
      </c>
      <c r="D472">
        <f>VLOOKUP(A472,OrderProduct!A472:F2423,6,0)</f>
        <v>51.41</v>
      </c>
    </row>
    <row r="473" spans="1:4">
      <c r="A473">
        <v>851</v>
      </c>
      <c r="B473" s="3">
        <f>VLOOKUP(A473,OrderProduct!A473:S2424,19,0)</f>
        <v>86722</v>
      </c>
      <c r="C473">
        <f>VLOOKUP(A473,OrderProduct!A473:D2424,4,0)</f>
        <v>10</v>
      </c>
      <c r="D473">
        <f>VLOOKUP(A473,OrderProduct!A473:F2424,6,0)</f>
        <v>367.52</v>
      </c>
    </row>
    <row r="474" spans="1:4">
      <c r="A474">
        <v>851</v>
      </c>
      <c r="B474" s="3">
        <f>VLOOKUP(A474,OrderProduct!A474:S2425,19,0)</f>
        <v>86722</v>
      </c>
      <c r="C474">
        <f>VLOOKUP(A474,OrderProduct!A474:D2425,4,0)</f>
        <v>11</v>
      </c>
      <c r="D474">
        <f>VLOOKUP(A474,OrderProduct!A474:F2425,6,0)</f>
        <v>1576.35</v>
      </c>
    </row>
    <row r="475" spans="1:4">
      <c r="A475">
        <v>851</v>
      </c>
      <c r="B475" s="3">
        <f>VLOOKUP(A475,OrderProduct!A475:S2426,19,0)</f>
        <v>86723</v>
      </c>
      <c r="C475">
        <f>VLOOKUP(A475,OrderProduct!A475:D2426,4,0)</f>
        <v>3</v>
      </c>
      <c r="D475">
        <f>VLOOKUP(A475,OrderProduct!A475:F2426,6,0)</f>
        <v>926.3</v>
      </c>
    </row>
    <row r="476" spans="1:4">
      <c r="A476">
        <v>853</v>
      </c>
      <c r="B476" s="3">
        <f>VLOOKUP(A476,OrderProduct!A476:S2427,19,0)</f>
        <v>86723</v>
      </c>
      <c r="C476">
        <f>VLOOKUP(A476,OrderProduct!A476:D2427,4,0)</f>
        <v>17</v>
      </c>
      <c r="D476">
        <f>VLOOKUP(A476,OrderProduct!A476:F2427,6,0)</f>
        <v>942.53</v>
      </c>
    </row>
    <row r="477" spans="1:4">
      <c r="A477">
        <v>854</v>
      </c>
      <c r="B477" s="3">
        <f>VLOOKUP(A477,OrderProduct!A477:S2428,19,0)</f>
        <v>86724</v>
      </c>
      <c r="C477">
        <f>VLOOKUP(A477,OrderProduct!A477:D2428,4,0)</f>
        <v>13</v>
      </c>
      <c r="D477">
        <f>VLOOKUP(A477,OrderProduct!A477:F2428,6,0)</f>
        <v>52.16</v>
      </c>
    </row>
    <row r="478" spans="1:4">
      <c r="A478">
        <v>855</v>
      </c>
      <c r="B478" s="3">
        <f>VLOOKUP(A478,OrderProduct!A478:S2429,19,0)</f>
        <v>86725</v>
      </c>
      <c r="C478">
        <f>VLOOKUP(A478,OrderProduct!A478:D2429,4,0)</f>
        <v>21</v>
      </c>
      <c r="D478">
        <f>VLOOKUP(A478,OrderProduct!A478:F2429,6,0)</f>
        <v>4881.84</v>
      </c>
    </row>
    <row r="479" spans="1:4">
      <c r="A479">
        <v>858</v>
      </c>
      <c r="B479" s="3">
        <f>VLOOKUP(A479,OrderProduct!A479:S2430,19,0)</f>
        <v>86734</v>
      </c>
      <c r="C479">
        <f>VLOOKUP(A479,OrderProduct!A479:D2430,4,0)</f>
        <v>4</v>
      </c>
      <c r="D479">
        <f>VLOOKUP(A479,OrderProduct!A479:F2430,6,0)</f>
        <v>291.64</v>
      </c>
    </row>
    <row r="480" spans="1:4">
      <c r="A480">
        <v>865</v>
      </c>
      <c r="B480" s="3">
        <f>VLOOKUP(A480,OrderProduct!A480:S2431,19,0)</f>
        <v>86735</v>
      </c>
      <c r="C480">
        <f>VLOOKUP(A480,OrderProduct!A480:D2431,4,0)</f>
        <v>12</v>
      </c>
      <c r="D480">
        <f>VLOOKUP(A480,OrderProduct!A480:F2431,6,0)</f>
        <v>2366.51</v>
      </c>
    </row>
    <row r="481" spans="1:4">
      <c r="A481">
        <v>865</v>
      </c>
      <c r="B481" s="3">
        <f>VLOOKUP(A481,OrderProduct!A481:S2432,19,0)</f>
        <v>86750</v>
      </c>
      <c r="C481">
        <f>VLOOKUP(A481,OrderProduct!A481:D2432,4,0)</f>
        <v>4</v>
      </c>
      <c r="D481">
        <f>VLOOKUP(A481,OrderProduct!A481:F2432,6,0)</f>
        <v>8.72</v>
      </c>
    </row>
    <row r="482" spans="1:4">
      <c r="A482">
        <v>868</v>
      </c>
      <c r="B482" s="3">
        <f>VLOOKUP(A482,OrderProduct!A482:S2433,19,0)</f>
        <v>86751</v>
      </c>
      <c r="C482">
        <f>VLOOKUP(A482,OrderProduct!A482:D2433,4,0)</f>
        <v>5</v>
      </c>
      <c r="D482">
        <f>VLOOKUP(A482,OrderProduct!A482:F2433,6,0)</f>
        <v>1130.15</v>
      </c>
    </row>
    <row r="483" spans="1:4">
      <c r="A483">
        <v>868</v>
      </c>
      <c r="B483" s="3">
        <f>VLOOKUP(A483,OrderProduct!A483:S2434,19,0)</f>
        <v>86751</v>
      </c>
      <c r="C483">
        <f>VLOOKUP(A483,OrderProduct!A483:D2434,4,0)</f>
        <v>7</v>
      </c>
      <c r="D483">
        <f>VLOOKUP(A483,OrderProduct!A483:F2434,6,0)</f>
        <v>54.37</v>
      </c>
    </row>
    <row r="484" spans="1:4">
      <c r="A484">
        <v>868</v>
      </c>
      <c r="B484" s="3">
        <f>VLOOKUP(A484,OrderProduct!A484:S2435,19,0)</f>
        <v>86752</v>
      </c>
      <c r="C484">
        <f>VLOOKUP(A484,OrderProduct!A484:D2435,4,0)</f>
        <v>11</v>
      </c>
      <c r="D484">
        <f>VLOOKUP(A484,OrderProduct!A484:F2435,6,0)</f>
        <v>100.87</v>
      </c>
    </row>
    <row r="485" spans="1:4">
      <c r="A485">
        <v>868</v>
      </c>
      <c r="B485" s="3">
        <f>VLOOKUP(A485,OrderProduct!A485:S2436,19,0)</f>
        <v>86753</v>
      </c>
      <c r="C485">
        <f>VLOOKUP(A485,OrderProduct!A485:D2436,4,0)</f>
        <v>11</v>
      </c>
      <c r="D485">
        <f>VLOOKUP(A485,OrderProduct!A485:F2436,6,0)</f>
        <v>6355.69</v>
      </c>
    </row>
    <row r="486" spans="1:4">
      <c r="A486">
        <v>871</v>
      </c>
      <c r="B486" s="3">
        <f>VLOOKUP(A486,OrderProduct!A486:S2437,19,0)</f>
        <v>86753</v>
      </c>
      <c r="C486">
        <f>VLOOKUP(A486,OrderProduct!A486:D2437,4,0)</f>
        <v>10</v>
      </c>
      <c r="D486">
        <f>VLOOKUP(A486,OrderProduct!A486:F2437,6,0)</f>
        <v>28.09</v>
      </c>
    </row>
    <row r="487" spans="1:4">
      <c r="A487">
        <v>871</v>
      </c>
      <c r="B487" s="3">
        <f>VLOOKUP(A487,OrderProduct!A487:S2438,19,0)</f>
        <v>86754</v>
      </c>
      <c r="C487">
        <f>VLOOKUP(A487,OrderProduct!A487:D2438,4,0)</f>
        <v>13</v>
      </c>
      <c r="D487">
        <f>VLOOKUP(A487,OrderProduct!A487:F2438,6,0)</f>
        <v>765.65</v>
      </c>
    </row>
    <row r="488" spans="1:4">
      <c r="A488">
        <v>871</v>
      </c>
      <c r="B488" s="3">
        <f>VLOOKUP(A488,OrderProduct!A488:S2439,19,0)</f>
        <v>86767</v>
      </c>
      <c r="C488">
        <f>VLOOKUP(A488,OrderProduct!A488:D2439,4,0)</f>
        <v>8</v>
      </c>
      <c r="D488">
        <f>VLOOKUP(A488,OrderProduct!A488:F2439,6,0)</f>
        <v>168.04</v>
      </c>
    </row>
    <row r="489" spans="1:4">
      <c r="A489">
        <v>875</v>
      </c>
      <c r="B489" s="3">
        <f>VLOOKUP(A489,OrderProduct!A489:S2440,19,0)</f>
        <v>86767</v>
      </c>
      <c r="C489">
        <f>VLOOKUP(A489,OrderProduct!A489:D2440,4,0)</f>
        <v>7</v>
      </c>
      <c r="D489">
        <f>VLOOKUP(A489,OrderProduct!A489:F2440,6,0)</f>
        <v>703.46</v>
      </c>
    </row>
    <row r="490" spans="1:4">
      <c r="A490">
        <v>875</v>
      </c>
      <c r="B490" s="3">
        <f>VLOOKUP(A490,OrderProduct!A490:S2441,19,0)</f>
        <v>86768</v>
      </c>
      <c r="C490">
        <f>VLOOKUP(A490,OrderProduct!A490:D2441,4,0)</f>
        <v>4</v>
      </c>
      <c r="D490">
        <f>VLOOKUP(A490,OrderProduct!A490:F2441,6,0)</f>
        <v>277.6</v>
      </c>
    </row>
    <row r="491" spans="1:4">
      <c r="A491">
        <v>880</v>
      </c>
      <c r="B491" s="3">
        <f>VLOOKUP(A491,OrderProduct!A491:S2442,19,0)</f>
        <v>86789</v>
      </c>
      <c r="C491">
        <f>VLOOKUP(A491,OrderProduct!A491:D2442,4,0)</f>
        <v>12</v>
      </c>
      <c r="D491">
        <f>VLOOKUP(A491,OrderProduct!A491:F2442,6,0)</f>
        <v>64.96</v>
      </c>
    </row>
    <row r="492" spans="1:4">
      <c r="A492">
        <v>880</v>
      </c>
      <c r="B492" s="3">
        <f>VLOOKUP(A492,OrderProduct!A492:S2443,19,0)</f>
        <v>86789</v>
      </c>
      <c r="C492">
        <f>VLOOKUP(A492,OrderProduct!A492:D2443,4,0)</f>
        <v>10</v>
      </c>
      <c r="D492">
        <f>VLOOKUP(A492,OrderProduct!A492:F2443,6,0)</f>
        <v>19.14</v>
      </c>
    </row>
    <row r="493" spans="1:4">
      <c r="A493">
        <v>885</v>
      </c>
      <c r="B493" s="3">
        <f>VLOOKUP(A493,OrderProduct!A493:S2444,19,0)</f>
        <v>86790</v>
      </c>
      <c r="C493">
        <f>VLOOKUP(A493,OrderProduct!A493:D2444,4,0)</f>
        <v>3</v>
      </c>
      <c r="D493">
        <f>VLOOKUP(A493,OrderProduct!A493:F2444,6,0)</f>
        <v>519.42</v>
      </c>
    </row>
    <row r="494" spans="1:4">
      <c r="A494">
        <v>890</v>
      </c>
      <c r="B494" s="3">
        <f>VLOOKUP(A494,OrderProduct!A494:S2445,19,0)</f>
        <v>86791</v>
      </c>
      <c r="C494">
        <f>VLOOKUP(A494,OrderProduct!A494:D2445,4,0)</f>
        <v>23</v>
      </c>
      <c r="D494">
        <f>VLOOKUP(A494,OrderProduct!A494:F2445,6,0)</f>
        <v>3596.03</v>
      </c>
    </row>
    <row r="495" spans="1:4">
      <c r="A495">
        <v>890</v>
      </c>
      <c r="B495" s="3">
        <f>VLOOKUP(A495,OrderProduct!A495:S2446,19,0)</f>
        <v>86792</v>
      </c>
      <c r="C495">
        <f>VLOOKUP(A495,OrderProduct!A495:D2446,4,0)</f>
        <v>4</v>
      </c>
      <c r="D495">
        <f>VLOOKUP(A495,OrderProduct!A495:F2446,6,0)</f>
        <v>25.35</v>
      </c>
    </row>
    <row r="496" spans="1:4">
      <c r="A496">
        <v>894</v>
      </c>
      <c r="B496" s="3">
        <f>VLOOKUP(A496,OrderProduct!A496:S2447,19,0)</f>
        <v>86792</v>
      </c>
      <c r="C496">
        <f>VLOOKUP(A496,OrderProduct!A496:D2447,4,0)</f>
        <v>5</v>
      </c>
      <c r="D496">
        <f>VLOOKUP(A496,OrderProduct!A496:F2447,6,0)</f>
        <v>45.03</v>
      </c>
    </row>
    <row r="497" spans="1:4">
      <c r="A497">
        <v>894</v>
      </c>
      <c r="B497" s="3">
        <f>VLOOKUP(A497,OrderProduct!A497:S2448,19,0)</f>
        <v>86792</v>
      </c>
      <c r="C497">
        <f>VLOOKUP(A497,OrderProduct!A497:D2448,4,0)</f>
        <v>10</v>
      </c>
      <c r="D497">
        <f>VLOOKUP(A497,OrderProduct!A497:F2448,6,0)</f>
        <v>153.87</v>
      </c>
    </row>
    <row r="498" spans="1:4">
      <c r="A498">
        <v>894</v>
      </c>
      <c r="B498" s="3">
        <f>VLOOKUP(A498,OrderProduct!A498:S2449,19,0)</f>
        <v>86792</v>
      </c>
      <c r="C498">
        <f>VLOOKUP(A498,OrderProduct!A498:D2449,4,0)</f>
        <v>22</v>
      </c>
      <c r="D498">
        <f>VLOOKUP(A498,OrderProduct!A498:F2449,6,0)</f>
        <v>2800.33</v>
      </c>
    </row>
    <row r="499" spans="1:4">
      <c r="A499">
        <v>896</v>
      </c>
      <c r="B499" s="3">
        <f>VLOOKUP(A499,OrderProduct!A499:S2450,19,0)</f>
        <v>86793</v>
      </c>
      <c r="C499">
        <f>VLOOKUP(A499,OrderProduct!A499:D2450,4,0)</f>
        <v>31</v>
      </c>
      <c r="D499">
        <f>VLOOKUP(A499,OrderProduct!A499:F2450,6,0)</f>
        <v>7974.21</v>
      </c>
    </row>
    <row r="500" spans="1:4">
      <c r="A500">
        <v>896</v>
      </c>
      <c r="B500" s="3">
        <f>VLOOKUP(A500,OrderProduct!A500:S2451,19,0)</f>
        <v>86794</v>
      </c>
      <c r="C500">
        <f>VLOOKUP(A500,OrderProduct!A500:D2451,4,0)</f>
        <v>40</v>
      </c>
      <c r="D500">
        <f>VLOOKUP(A500,OrderProduct!A500:F2451,6,0)</f>
        <v>2382.72</v>
      </c>
    </row>
    <row r="501" spans="1:4">
      <c r="A501">
        <v>896</v>
      </c>
      <c r="B501" s="3">
        <f>VLOOKUP(A501,OrderProduct!A501:S2452,19,0)</f>
        <v>86795</v>
      </c>
      <c r="C501">
        <f>VLOOKUP(A501,OrderProduct!A501:D2452,4,0)</f>
        <v>8</v>
      </c>
      <c r="D501">
        <f>VLOOKUP(A501,OrderProduct!A501:F2452,6,0)</f>
        <v>2353.55</v>
      </c>
    </row>
    <row r="502" spans="1:4">
      <c r="A502">
        <v>898</v>
      </c>
      <c r="B502" s="3">
        <f>VLOOKUP(A502,OrderProduct!A502:S2453,19,0)</f>
        <v>86796</v>
      </c>
      <c r="C502">
        <f>VLOOKUP(A502,OrderProduct!A502:D2453,4,0)</f>
        <v>22</v>
      </c>
      <c r="D502">
        <f>VLOOKUP(A502,OrderProduct!A502:F2453,6,0)</f>
        <v>92.57</v>
      </c>
    </row>
    <row r="503" spans="1:4">
      <c r="A503">
        <v>898</v>
      </c>
      <c r="B503" s="3">
        <f>VLOOKUP(A503,OrderProduct!A503:S2454,19,0)</f>
        <v>86812</v>
      </c>
      <c r="C503">
        <f>VLOOKUP(A503,OrderProduct!A503:D2454,4,0)</f>
        <v>10</v>
      </c>
      <c r="D503">
        <f>VLOOKUP(A503,OrderProduct!A503:F2454,6,0)</f>
        <v>115.53</v>
      </c>
    </row>
    <row r="504" spans="1:4">
      <c r="A504">
        <v>898</v>
      </c>
      <c r="B504" s="3">
        <f>VLOOKUP(A504,OrderProduct!A504:S2455,19,0)</f>
        <v>86813</v>
      </c>
      <c r="C504">
        <f>VLOOKUP(A504,OrderProduct!A504:D2455,4,0)</f>
        <v>5</v>
      </c>
      <c r="D504">
        <f>VLOOKUP(A504,OrderProduct!A504:F2455,6,0)</f>
        <v>162.39</v>
      </c>
    </row>
    <row r="505" spans="1:4">
      <c r="A505">
        <v>898</v>
      </c>
      <c r="B505" s="3">
        <f>VLOOKUP(A505,OrderProduct!A505:S2456,19,0)</f>
        <v>86813</v>
      </c>
      <c r="C505">
        <f>VLOOKUP(A505,OrderProduct!A505:D2456,4,0)</f>
        <v>9</v>
      </c>
      <c r="D505">
        <f>VLOOKUP(A505,OrderProduct!A505:F2456,6,0)</f>
        <v>4920.81</v>
      </c>
    </row>
    <row r="506" spans="1:4">
      <c r="A506">
        <v>899</v>
      </c>
      <c r="B506" s="3">
        <f>VLOOKUP(A506,OrderProduct!A506:S2457,19,0)</f>
        <v>86814</v>
      </c>
      <c r="C506">
        <f>VLOOKUP(A506,OrderProduct!A506:D2457,4,0)</f>
        <v>23</v>
      </c>
      <c r="D506">
        <f>VLOOKUP(A506,OrderProduct!A506:F2457,6,0)</f>
        <v>1316.03</v>
      </c>
    </row>
    <row r="507" spans="1:4">
      <c r="A507">
        <v>899</v>
      </c>
      <c r="B507" s="3">
        <f>VLOOKUP(A507,OrderProduct!A507:S2458,19,0)</f>
        <v>86815</v>
      </c>
      <c r="C507">
        <f>VLOOKUP(A507,OrderProduct!A507:D2458,4,0)</f>
        <v>28</v>
      </c>
      <c r="D507">
        <f>VLOOKUP(A507,OrderProduct!A507:F2458,6,0)</f>
        <v>1395.41</v>
      </c>
    </row>
    <row r="508" spans="1:4">
      <c r="A508">
        <v>899</v>
      </c>
      <c r="B508" s="3">
        <f>VLOOKUP(A508,OrderProduct!A508:S2459,19,0)</f>
        <v>86826</v>
      </c>
      <c r="C508">
        <f>VLOOKUP(A508,OrderProduct!A508:D2459,4,0)</f>
        <v>11</v>
      </c>
      <c r="D508">
        <f>VLOOKUP(A508,OrderProduct!A508:F2459,6,0)</f>
        <v>107.65</v>
      </c>
    </row>
    <row r="509" spans="1:4">
      <c r="A509">
        <v>899</v>
      </c>
      <c r="B509" s="3">
        <f>VLOOKUP(A509,OrderProduct!A509:S2460,19,0)</f>
        <v>86826</v>
      </c>
      <c r="C509">
        <f>VLOOKUP(A509,OrderProduct!A509:D2460,4,0)</f>
        <v>7</v>
      </c>
      <c r="D509">
        <f>VLOOKUP(A509,OrderProduct!A509:F2460,6,0)</f>
        <v>25.15</v>
      </c>
    </row>
    <row r="510" spans="1:4">
      <c r="A510">
        <v>903</v>
      </c>
      <c r="B510" s="3">
        <f>VLOOKUP(A510,OrderProduct!A510:S2461,19,0)</f>
        <v>86827</v>
      </c>
      <c r="C510">
        <f>VLOOKUP(A510,OrderProduct!A510:D2461,4,0)</f>
        <v>16</v>
      </c>
      <c r="D510">
        <f>VLOOKUP(A510,OrderProduct!A510:F2461,6,0)</f>
        <v>165.21</v>
      </c>
    </row>
    <row r="511" spans="1:4">
      <c r="A511">
        <v>907</v>
      </c>
      <c r="B511" s="3">
        <f>VLOOKUP(A511,OrderProduct!A511:S2462,19,0)</f>
        <v>86828</v>
      </c>
      <c r="C511">
        <f>VLOOKUP(A511,OrderProduct!A511:D2462,4,0)</f>
        <v>14</v>
      </c>
      <c r="D511">
        <f>VLOOKUP(A511,OrderProduct!A511:F2462,6,0)</f>
        <v>4285.56</v>
      </c>
    </row>
    <row r="512" spans="1:4">
      <c r="A512">
        <v>907</v>
      </c>
      <c r="B512" s="3">
        <f>VLOOKUP(A512,OrderProduct!A512:S2463,19,0)</f>
        <v>86828</v>
      </c>
      <c r="C512">
        <f>VLOOKUP(A512,OrderProduct!A512:D2463,4,0)</f>
        <v>28</v>
      </c>
      <c r="D512">
        <f>VLOOKUP(A512,OrderProduct!A512:F2463,6,0)</f>
        <v>631.37</v>
      </c>
    </row>
    <row r="513" spans="1:4">
      <c r="A513">
        <v>910</v>
      </c>
      <c r="B513" s="3">
        <f>VLOOKUP(A513,OrderProduct!A513:S2464,19,0)</f>
        <v>86836</v>
      </c>
      <c r="C513">
        <f>VLOOKUP(A513,OrderProduct!A513:D2464,4,0)</f>
        <v>6</v>
      </c>
      <c r="D513">
        <f>VLOOKUP(A513,OrderProduct!A513:F2464,6,0)</f>
        <v>18.8</v>
      </c>
    </row>
    <row r="514" spans="1:4">
      <c r="A514">
        <v>911</v>
      </c>
      <c r="B514" s="3">
        <f>VLOOKUP(A514,OrderProduct!A514:S2465,19,0)</f>
        <v>86836</v>
      </c>
      <c r="C514">
        <f>VLOOKUP(A514,OrderProduct!A514:D2465,4,0)</f>
        <v>10</v>
      </c>
      <c r="D514">
        <f>VLOOKUP(A514,OrderProduct!A514:F2465,6,0)</f>
        <v>945.99</v>
      </c>
    </row>
    <row r="515" spans="1:4">
      <c r="A515">
        <v>911</v>
      </c>
      <c r="B515" s="3">
        <f>VLOOKUP(A515,OrderProduct!A515:S2466,19,0)</f>
        <v>86837</v>
      </c>
      <c r="C515">
        <f>VLOOKUP(A515,OrderProduct!A515:D2466,4,0)</f>
        <v>7</v>
      </c>
      <c r="D515">
        <f>VLOOKUP(A515,OrderProduct!A515:F2466,6,0)</f>
        <v>33.47</v>
      </c>
    </row>
    <row r="516" spans="1:4">
      <c r="A516">
        <v>911</v>
      </c>
      <c r="B516" s="3">
        <f>VLOOKUP(A516,OrderProduct!A516:S2467,19,0)</f>
        <v>86838</v>
      </c>
      <c r="C516">
        <f>VLOOKUP(A516,OrderProduct!A516:D2467,4,0)</f>
        <v>16</v>
      </c>
      <c r="D516">
        <f>VLOOKUP(A516,OrderProduct!A516:F2467,6,0)</f>
        <v>1164.45</v>
      </c>
    </row>
    <row r="517" spans="1:4">
      <c r="A517">
        <v>915</v>
      </c>
      <c r="B517" s="3">
        <f>VLOOKUP(A517,OrderProduct!A517:S2468,19,0)</f>
        <v>86838</v>
      </c>
      <c r="C517">
        <f>VLOOKUP(A517,OrderProduct!A517:D2468,4,0)</f>
        <v>7</v>
      </c>
      <c r="D517">
        <f>VLOOKUP(A517,OrderProduct!A517:F2468,6,0)</f>
        <v>22.23</v>
      </c>
    </row>
    <row r="518" spans="1:4">
      <c r="A518">
        <v>916</v>
      </c>
      <c r="B518" s="3">
        <f>VLOOKUP(A518,OrderProduct!A518:S2469,19,0)</f>
        <v>86838</v>
      </c>
      <c r="C518">
        <f>VLOOKUP(A518,OrderProduct!A518:D2469,4,0)</f>
        <v>4</v>
      </c>
      <c r="D518">
        <f>VLOOKUP(A518,OrderProduct!A518:F2469,6,0)</f>
        <v>13.99</v>
      </c>
    </row>
    <row r="519" spans="1:4">
      <c r="A519">
        <v>918</v>
      </c>
      <c r="B519" s="3">
        <f>VLOOKUP(A519,OrderProduct!A519:S2470,19,0)</f>
        <v>86838</v>
      </c>
      <c r="C519">
        <f>VLOOKUP(A519,OrderProduct!A519:D2470,4,0)</f>
        <v>4</v>
      </c>
      <c r="D519">
        <f>VLOOKUP(A519,OrderProduct!A519:F2470,6,0)</f>
        <v>14.26</v>
      </c>
    </row>
    <row r="520" spans="1:4">
      <c r="A520">
        <v>918</v>
      </c>
      <c r="B520" s="3">
        <f>VLOOKUP(A520,OrderProduct!A520:S2471,19,0)</f>
        <v>86839</v>
      </c>
      <c r="C520">
        <f>VLOOKUP(A520,OrderProduct!A520:D2471,4,0)</f>
        <v>10</v>
      </c>
      <c r="D520">
        <f>VLOOKUP(A520,OrderProduct!A520:F2471,6,0)</f>
        <v>379.53</v>
      </c>
    </row>
    <row r="521" spans="1:4">
      <c r="A521">
        <v>919</v>
      </c>
      <c r="B521" s="3">
        <f>VLOOKUP(A521,OrderProduct!A521:S2472,19,0)</f>
        <v>86846</v>
      </c>
      <c r="C521">
        <f>VLOOKUP(A521,OrderProduct!A521:D2472,4,0)</f>
        <v>5</v>
      </c>
      <c r="D521">
        <f>VLOOKUP(A521,OrderProduct!A521:F2472,6,0)</f>
        <v>28.01</v>
      </c>
    </row>
    <row r="522" spans="1:4">
      <c r="A522">
        <v>920</v>
      </c>
      <c r="B522" s="3">
        <f>VLOOKUP(A522,OrderProduct!A522:S2473,19,0)</f>
        <v>86847</v>
      </c>
      <c r="C522">
        <f>VLOOKUP(A522,OrderProduct!A522:D2473,4,0)</f>
        <v>10</v>
      </c>
      <c r="D522">
        <f>VLOOKUP(A522,OrderProduct!A522:F2473,6,0)</f>
        <v>68.34</v>
      </c>
    </row>
    <row r="523" spans="1:4">
      <c r="A523">
        <v>920</v>
      </c>
      <c r="B523" s="3">
        <f>VLOOKUP(A523,OrderProduct!A523:S2474,19,0)</f>
        <v>86847</v>
      </c>
      <c r="C523">
        <f>VLOOKUP(A523,OrderProduct!A523:D2474,4,0)</f>
        <v>16</v>
      </c>
      <c r="D523">
        <f>VLOOKUP(A523,OrderProduct!A523:F2474,6,0)</f>
        <v>522.22</v>
      </c>
    </row>
    <row r="524" spans="1:4">
      <c r="A524">
        <v>922</v>
      </c>
      <c r="B524" s="3">
        <f>VLOOKUP(A524,OrderProduct!A524:S2475,19,0)</f>
        <v>86860</v>
      </c>
      <c r="C524">
        <f>VLOOKUP(A524,OrderProduct!A524:D2475,4,0)</f>
        <v>17</v>
      </c>
      <c r="D524">
        <f>VLOOKUP(A524,OrderProduct!A524:F2475,6,0)</f>
        <v>574.97</v>
      </c>
    </row>
    <row r="525" spans="1:4">
      <c r="A525">
        <v>925</v>
      </c>
      <c r="B525" s="3">
        <f>VLOOKUP(A525,OrderProduct!A525:S2476,19,0)</f>
        <v>86860</v>
      </c>
      <c r="C525">
        <f>VLOOKUP(A525,OrderProduct!A525:D2476,4,0)</f>
        <v>9</v>
      </c>
      <c r="D525">
        <f>VLOOKUP(A525,OrderProduct!A525:F2476,6,0)</f>
        <v>115.22</v>
      </c>
    </row>
    <row r="526" spans="1:4">
      <c r="A526">
        <v>929</v>
      </c>
      <c r="B526" s="3">
        <f>VLOOKUP(A526,OrderProduct!A526:S2477,19,0)</f>
        <v>86860</v>
      </c>
      <c r="C526">
        <f>VLOOKUP(A526,OrderProduct!A526:D2477,4,0)</f>
        <v>13</v>
      </c>
      <c r="D526">
        <f>VLOOKUP(A526,OrderProduct!A526:F2477,6,0)</f>
        <v>456.58</v>
      </c>
    </row>
    <row r="527" spans="1:4">
      <c r="A527">
        <v>936</v>
      </c>
      <c r="B527" s="3">
        <f>VLOOKUP(A527,OrderProduct!A527:S2478,19,0)</f>
        <v>86867</v>
      </c>
      <c r="C527">
        <f>VLOOKUP(A527,OrderProduct!A527:D2478,4,0)</f>
        <v>9</v>
      </c>
      <c r="D527">
        <f>VLOOKUP(A527,OrderProduct!A527:F2478,6,0)</f>
        <v>79.4</v>
      </c>
    </row>
    <row r="528" spans="1:4">
      <c r="A528">
        <v>936</v>
      </c>
      <c r="B528" s="3">
        <f>VLOOKUP(A528,OrderProduct!A528:S2479,19,0)</f>
        <v>86868</v>
      </c>
      <c r="C528">
        <f>VLOOKUP(A528,OrderProduct!A528:D2479,4,0)</f>
        <v>2</v>
      </c>
      <c r="D528">
        <f>VLOOKUP(A528,OrderProduct!A528:F2479,6,0)</f>
        <v>18.59</v>
      </c>
    </row>
    <row r="529" spans="1:4">
      <c r="A529">
        <v>937</v>
      </c>
      <c r="B529" s="3">
        <f>VLOOKUP(A529,OrderProduct!A529:S2480,19,0)</f>
        <v>86868</v>
      </c>
      <c r="C529">
        <f>VLOOKUP(A529,OrderProduct!A529:D2480,4,0)</f>
        <v>13</v>
      </c>
      <c r="D529">
        <f>VLOOKUP(A529,OrderProduct!A529:F2480,6,0)</f>
        <v>834.08</v>
      </c>
    </row>
    <row r="530" spans="1:4">
      <c r="A530">
        <v>940</v>
      </c>
      <c r="B530" s="3">
        <f>VLOOKUP(A530,OrderProduct!A530:S2481,19,0)</f>
        <v>86869</v>
      </c>
      <c r="C530">
        <f>VLOOKUP(A530,OrderProduct!A530:D2481,4,0)</f>
        <v>1</v>
      </c>
      <c r="D530">
        <f>VLOOKUP(A530,OrderProduct!A530:F2481,6,0)</f>
        <v>15.49</v>
      </c>
    </row>
    <row r="531" spans="1:4">
      <c r="A531">
        <v>945</v>
      </c>
      <c r="B531" s="3">
        <f>VLOOKUP(A531,OrderProduct!A531:S2482,19,0)</f>
        <v>86870</v>
      </c>
      <c r="C531">
        <f>VLOOKUP(A531,OrderProduct!A531:D2482,4,0)</f>
        <v>8</v>
      </c>
      <c r="D531">
        <f>VLOOKUP(A531,OrderProduct!A531:F2482,6,0)</f>
        <v>50.88</v>
      </c>
    </row>
    <row r="532" spans="1:4">
      <c r="A532">
        <v>946</v>
      </c>
      <c r="B532" s="3">
        <f>VLOOKUP(A532,OrderProduct!A532:S2483,19,0)</f>
        <v>86874</v>
      </c>
      <c r="C532">
        <f>VLOOKUP(A532,OrderProduct!A532:D2483,4,0)</f>
        <v>4</v>
      </c>
      <c r="D532">
        <f>VLOOKUP(A532,OrderProduct!A532:F2483,6,0)</f>
        <v>40.29</v>
      </c>
    </row>
    <row r="533" spans="1:4">
      <c r="A533">
        <v>947</v>
      </c>
      <c r="B533" s="3">
        <f>VLOOKUP(A533,OrderProduct!A533:S2484,19,0)</f>
        <v>86883</v>
      </c>
      <c r="C533">
        <f>VLOOKUP(A533,OrderProduct!A533:D2484,4,0)</f>
        <v>2</v>
      </c>
      <c r="D533">
        <f>VLOOKUP(A533,OrderProduct!A533:F2484,6,0)</f>
        <v>3786.84</v>
      </c>
    </row>
    <row r="534" spans="1:4">
      <c r="A534">
        <v>949</v>
      </c>
      <c r="B534" s="3">
        <f>VLOOKUP(A534,OrderProduct!A534:S2485,19,0)</f>
        <v>86884</v>
      </c>
      <c r="C534">
        <f>VLOOKUP(A534,OrderProduct!A534:D2485,4,0)</f>
        <v>2</v>
      </c>
      <c r="D534">
        <f>VLOOKUP(A534,OrderProduct!A534:F2485,6,0)</f>
        <v>662.8</v>
      </c>
    </row>
    <row r="535" spans="1:4">
      <c r="A535">
        <v>949</v>
      </c>
      <c r="B535" s="3">
        <f>VLOOKUP(A535,OrderProduct!A535:S2486,19,0)</f>
        <v>86885</v>
      </c>
      <c r="C535">
        <f>VLOOKUP(A535,OrderProduct!A535:D2486,4,0)</f>
        <v>5</v>
      </c>
      <c r="D535">
        <f>VLOOKUP(A535,OrderProduct!A535:F2486,6,0)</f>
        <v>2012.11</v>
      </c>
    </row>
    <row r="536" spans="1:4">
      <c r="A536">
        <v>950</v>
      </c>
      <c r="B536" s="3">
        <f>VLOOKUP(A536,OrderProduct!A536:S2487,19,0)</f>
        <v>86885</v>
      </c>
      <c r="C536">
        <f>VLOOKUP(A536,OrderProduct!A536:D2487,4,0)</f>
        <v>2</v>
      </c>
      <c r="D536">
        <f>VLOOKUP(A536,OrderProduct!A536:F2487,6,0)</f>
        <v>8.66</v>
      </c>
    </row>
    <row r="537" spans="1:4">
      <c r="A537">
        <v>950</v>
      </c>
      <c r="B537" s="3">
        <f>VLOOKUP(A537,OrderProduct!A537:S2488,19,0)</f>
        <v>86886</v>
      </c>
      <c r="C537">
        <f>VLOOKUP(A537,OrderProduct!A537:D2488,4,0)</f>
        <v>9</v>
      </c>
      <c r="D537">
        <f>VLOOKUP(A537,OrderProduct!A537:F2488,6,0)</f>
        <v>471.66</v>
      </c>
    </row>
    <row r="538" spans="1:4">
      <c r="A538">
        <v>950</v>
      </c>
      <c r="B538" s="3">
        <f>VLOOKUP(A538,OrderProduct!A538:S2489,19,0)</f>
        <v>86886</v>
      </c>
      <c r="C538">
        <f>VLOOKUP(A538,OrderProduct!A538:D2489,4,0)</f>
        <v>11</v>
      </c>
      <c r="D538">
        <f>VLOOKUP(A538,OrderProduct!A538:F2489,6,0)</f>
        <v>119.86</v>
      </c>
    </row>
    <row r="539" spans="1:4">
      <c r="A539">
        <v>950</v>
      </c>
      <c r="B539" s="3">
        <f>VLOOKUP(A539,OrderProduct!A539:S2490,19,0)</f>
        <v>86887</v>
      </c>
      <c r="C539">
        <f>VLOOKUP(A539,OrderProduct!A539:D2490,4,0)</f>
        <v>9</v>
      </c>
      <c r="D539">
        <f>VLOOKUP(A539,OrderProduct!A539:F2490,6,0)</f>
        <v>42.69</v>
      </c>
    </row>
    <row r="540" spans="1:4">
      <c r="A540">
        <v>954</v>
      </c>
      <c r="B540" s="3">
        <f>VLOOKUP(A540,OrderProduct!A540:S2491,19,0)</f>
        <v>86887</v>
      </c>
      <c r="C540">
        <f>VLOOKUP(A540,OrderProduct!A540:D2491,4,0)</f>
        <v>11</v>
      </c>
      <c r="D540">
        <f>VLOOKUP(A540,OrderProduct!A540:F2491,6,0)</f>
        <v>327.41</v>
      </c>
    </row>
    <row r="541" spans="1:4">
      <c r="A541">
        <v>954</v>
      </c>
      <c r="B541" s="3">
        <f>VLOOKUP(A541,OrderProduct!A541:S2492,19,0)</f>
        <v>86898</v>
      </c>
      <c r="C541">
        <f>VLOOKUP(A541,OrderProduct!A541:D2492,4,0)</f>
        <v>9</v>
      </c>
      <c r="D541">
        <f>VLOOKUP(A541,OrderProduct!A541:F2492,6,0)</f>
        <v>541.76</v>
      </c>
    </row>
    <row r="542" spans="1:4">
      <c r="A542">
        <v>959</v>
      </c>
      <c r="B542" s="3">
        <f>VLOOKUP(A542,OrderProduct!A542:S2493,19,0)</f>
        <v>86899</v>
      </c>
      <c r="C542">
        <f>VLOOKUP(A542,OrderProduct!A542:D2493,4,0)</f>
        <v>8</v>
      </c>
      <c r="D542">
        <f>VLOOKUP(A542,OrderProduct!A542:F2493,6,0)</f>
        <v>1183.82</v>
      </c>
    </row>
    <row r="543" spans="1:4">
      <c r="A543">
        <v>960</v>
      </c>
      <c r="B543" s="3">
        <f>VLOOKUP(A543,OrderProduct!A543:S2494,19,0)</f>
        <v>86899</v>
      </c>
      <c r="C543">
        <f>VLOOKUP(A543,OrderProduct!A543:D2494,4,0)</f>
        <v>4</v>
      </c>
      <c r="D543">
        <f>VLOOKUP(A543,OrderProduct!A543:F2494,6,0)</f>
        <v>107.66</v>
      </c>
    </row>
    <row r="544" spans="1:4">
      <c r="A544">
        <v>961</v>
      </c>
      <c r="B544" s="3">
        <f>VLOOKUP(A544,OrderProduct!A544:S2495,19,0)</f>
        <v>86899</v>
      </c>
      <c r="C544">
        <f>VLOOKUP(A544,OrderProduct!A544:D2495,4,0)</f>
        <v>10</v>
      </c>
      <c r="D544">
        <f>VLOOKUP(A544,OrderProduct!A544:F2495,6,0)</f>
        <v>318.83</v>
      </c>
    </row>
    <row r="545" spans="1:4">
      <c r="A545">
        <v>962</v>
      </c>
      <c r="B545" s="3">
        <f>VLOOKUP(A545,OrderProduct!A545:S2496,19,0)</f>
        <v>86900</v>
      </c>
      <c r="C545">
        <f>VLOOKUP(A545,OrderProduct!A545:D2496,4,0)</f>
        <v>11</v>
      </c>
      <c r="D545">
        <f>VLOOKUP(A545,OrderProduct!A545:F2496,6,0)</f>
        <v>201.77</v>
      </c>
    </row>
    <row r="546" spans="1:4">
      <c r="A546">
        <v>970</v>
      </c>
      <c r="B546" s="3">
        <f>VLOOKUP(A546,OrderProduct!A546:S2497,19,0)</f>
        <v>86901</v>
      </c>
      <c r="C546">
        <f>VLOOKUP(A546,OrderProduct!A546:D2497,4,0)</f>
        <v>21</v>
      </c>
      <c r="D546">
        <f>VLOOKUP(A546,OrderProduct!A546:F2497,6,0)</f>
        <v>443.66</v>
      </c>
    </row>
    <row r="547" spans="1:4">
      <c r="A547">
        <v>972</v>
      </c>
      <c r="B547" s="3">
        <f>VLOOKUP(A547,OrderProduct!A547:S2498,19,0)</f>
        <v>86902</v>
      </c>
      <c r="C547">
        <f>VLOOKUP(A547,OrderProduct!A547:D2498,4,0)</f>
        <v>23</v>
      </c>
      <c r="D547">
        <f>VLOOKUP(A547,OrderProduct!A547:F2498,6,0)</f>
        <v>3600.65</v>
      </c>
    </row>
    <row r="548" spans="1:4">
      <c r="A548">
        <v>972</v>
      </c>
      <c r="B548" s="3">
        <f>VLOOKUP(A548,OrderProduct!A548:S2499,19,0)</f>
        <v>86913</v>
      </c>
      <c r="C548">
        <f>VLOOKUP(A548,OrderProduct!A548:D2499,4,0)</f>
        <v>15</v>
      </c>
      <c r="D548">
        <f>VLOOKUP(A548,OrderProduct!A548:F2499,6,0)</f>
        <v>39.15</v>
      </c>
    </row>
    <row r="549" spans="1:4">
      <c r="A549">
        <v>975</v>
      </c>
      <c r="B549" s="3">
        <f>VLOOKUP(A549,OrderProduct!A549:S2500,19,0)</f>
        <v>86914</v>
      </c>
      <c r="C549">
        <f>VLOOKUP(A549,OrderProduct!A549:D2500,4,0)</f>
        <v>9</v>
      </c>
      <c r="D549">
        <f>VLOOKUP(A549,OrderProduct!A549:F2500,6,0)</f>
        <v>266.95</v>
      </c>
    </row>
    <row r="550" spans="1:4">
      <c r="A550">
        <v>980</v>
      </c>
      <c r="B550" s="3">
        <f>VLOOKUP(A550,OrderProduct!A550:S2501,19,0)</f>
        <v>86925</v>
      </c>
      <c r="C550">
        <f>VLOOKUP(A550,OrderProduct!A550:D2501,4,0)</f>
        <v>8</v>
      </c>
      <c r="D550">
        <f>VLOOKUP(A550,OrderProduct!A550:F2501,6,0)</f>
        <v>7045.02</v>
      </c>
    </row>
    <row r="551" spans="1:4">
      <c r="A551">
        <v>983</v>
      </c>
      <c r="B551" s="3">
        <f>VLOOKUP(A551,OrderProduct!A551:S2502,19,0)</f>
        <v>86926</v>
      </c>
      <c r="C551">
        <f>VLOOKUP(A551,OrderProduct!A551:D2502,4,0)</f>
        <v>11</v>
      </c>
      <c r="D551">
        <f>VLOOKUP(A551,OrderProduct!A551:F2502,6,0)</f>
        <v>904.25</v>
      </c>
    </row>
    <row r="552" spans="1:4">
      <c r="A552">
        <v>993</v>
      </c>
      <c r="B552" s="3">
        <f>VLOOKUP(A552,OrderProduct!A552:S2503,19,0)</f>
        <v>86926</v>
      </c>
      <c r="C552">
        <f>VLOOKUP(A552,OrderProduct!A552:D2503,4,0)</f>
        <v>2</v>
      </c>
      <c r="D552">
        <f>VLOOKUP(A552,OrderProduct!A552:F2503,6,0)</f>
        <v>16.31</v>
      </c>
    </row>
    <row r="553" spans="1:4">
      <c r="A553">
        <v>994</v>
      </c>
      <c r="B553" s="3">
        <f>VLOOKUP(A553,OrderProduct!A553:S2504,19,0)</f>
        <v>86927</v>
      </c>
      <c r="C553">
        <f>VLOOKUP(A553,OrderProduct!A553:D2504,4,0)</f>
        <v>15</v>
      </c>
      <c r="D553">
        <f>VLOOKUP(A553,OrderProduct!A553:F2504,6,0)</f>
        <v>370.62</v>
      </c>
    </row>
    <row r="554" spans="1:4">
      <c r="A554">
        <v>995</v>
      </c>
      <c r="B554" s="3">
        <f>VLOOKUP(A554,OrderProduct!A554:S2505,19,0)</f>
        <v>86933</v>
      </c>
      <c r="C554">
        <f>VLOOKUP(A554,OrderProduct!A554:D2505,4,0)</f>
        <v>11</v>
      </c>
      <c r="D554">
        <f>VLOOKUP(A554,OrderProduct!A554:F2505,6,0)</f>
        <v>1370.99</v>
      </c>
    </row>
    <row r="555" spans="1:4">
      <c r="A555">
        <v>997</v>
      </c>
      <c r="B555" s="3">
        <f>VLOOKUP(A555,OrderProduct!A555:S2506,19,0)</f>
        <v>86949</v>
      </c>
      <c r="C555">
        <f>VLOOKUP(A555,OrderProduct!A555:D2506,4,0)</f>
        <v>16</v>
      </c>
      <c r="D555">
        <f>VLOOKUP(A555,OrderProduct!A555:F2506,6,0)</f>
        <v>196.69</v>
      </c>
    </row>
    <row r="556" spans="1:4">
      <c r="A556">
        <v>999</v>
      </c>
      <c r="B556" s="3">
        <f>VLOOKUP(A556,OrderProduct!A556:S2507,19,0)</f>
        <v>86949</v>
      </c>
      <c r="C556">
        <f>VLOOKUP(A556,OrderProduct!A556:D2507,4,0)</f>
        <v>9</v>
      </c>
      <c r="D556">
        <f>VLOOKUP(A556,OrderProduct!A556:F2507,6,0)</f>
        <v>40.28</v>
      </c>
    </row>
    <row r="557" spans="1:4">
      <c r="A557">
        <v>1000</v>
      </c>
      <c r="B557" s="3">
        <f>VLOOKUP(A557,OrderProduct!A557:S2508,19,0)</f>
        <v>86950</v>
      </c>
      <c r="C557">
        <f>VLOOKUP(A557,OrderProduct!A557:D2508,4,0)</f>
        <v>2</v>
      </c>
      <c r="D557">
        <f>VLOOKUP(A557,OrderProduct!A557:F2508,6,0)</f>
        <v>16.5</v>
      </c>
    </row>
    <row r="558" spans="1:4">
      <c r="A558">
        <v>1005</v>
      </c>
      <c r="B558" s="3">
        <f>VLOOKUP(A558,OrderProduct!A558:S2509,19,0)</f>
        <v>86951</v>
      </c>
      <c r="C558">
        <f>VLOOKUP(A558,OrderProduct!A558:D2509,4,0)</f>
        <v>12</v>
      </c>
      <c r="D558">
        <f>VLOOKUP(A558,OrderProduct!A558:F2509,6,0)</f>
        <v>1202.66</v>
      </c>
    </row>
    <row r="559" spans="1:4">
      <c r="A559">
        <v>1005</v>
      </c>
      <c r="B559" s="3">
        <f>VLOOKUP(A559,OrderProduct!A559:S2510,19,0)</f>
        <v>86952</v>
      </c>
      <c r="C559">
        <f>VLOOKUP(A559,OrderProduct!A559:D2510,4,0)</f>
        <v>15</v>
      </c>
      <c r="D559">
        <f>VLOOKUP(A559,OrderProduct!A559:F2510,6,0)</f>
        <v>904.31</v>
      </c>
    </row>
    <row r="560" spans="1:4">
      <c r="A560">
        <v>1008</v>
      </c>
      <c r="B560" s="3">
        <f>VLOOKUP(A560,OrderProduct!A560:S2511,19,0)</f>
        <v>86956</v>
      </c>
      <c r="C560">
        <f>VLOOKUP(A560,OrderProduct!A560:D2511,4,0)</f>
        <v>9</v>
      </c>
      <c r="D560">
        <f>VLOOKUP(A560,OrderProduct!A560:F2511,6,0)</f>
        <v>55.13</v>
      </c>
    </row>
    <row r="561" spans="1:4">
      <c r="A561">
        <v>1009</v>
      </c>
      <c r="B561" s="3">
        <f>VLOOKUP(A561,OrderProduct!A561:S2512,19,0)</f>
        <v>86956</v>
      </c>
      <c r="C561">
        <f>VLOOKUP(A561,OrderProduct!A561:D2512,4,0)</f>
        <v>7</v>
      </c>
      <c r="D561">
        <f>VLOOKUP(A561,OrderProduct!A561:F2512,6,0)</f>
        <v>44.8</v>
      </c>
    </row>
    <row r="562" spans="1:4">
      <c r="A562">
        <v>1014</v>
      </c>
      <c r="B562" s="3">
        <f>VLOOKUP(A562,OrderProduct!A562:S2513,19,0)</f>
        <v>86957</v>
      </c>
      <c r="C562">
        <f>VLOOKUP(A562,OrderProduct!A562:D2513,4,0)</f>
        <v>5</v>
      </c>
      <c r="D562">
        <f>VLOOKUP(A562,OrderProduct!A562:F2513,6,0)</f>
        <v>58.52</v>
      </c>
    </row>
    <row r="563" spans="1:4">
      <c r="A563">
        <v>1014</v>
      </c>
      <c r="B563" s="3">
        <f>VLOOKUP(A563,OrderProduct!A563:S2514,19,0)</f>
        <v>86958</v>
      </c>
      <c r="C563">
        <f>VLOOKUP(A563,OrderProduct!A563:D2514,4,0)</f>
        <v>7</v>
      </c>
      <c r="D563">
        <f>VLOOKUP(A563,OrderProduct!A563:F2514,6,0)</f>
        <v>337.59</v>
      </c>
    </row>
    <row r="564" spans="1:4">
      <c r="A564">
        <v>1014</v>
      </c>
      <c r="B564" s="3">
        <f>VLOOKUP(A564,OrderProduct!A564:S2515,19,0)</f>
        <v>86958</v>
      </c>
      <c r="C564">
        <f>VLOOKUP(A564,OrderProduct!A564:D2515,4,0)</f>
        <v>2</v>
      </c>
      <c r="D564">
        <f>VLOOKUP(A564,OrderProduct!A564:F2515,6,0)</f>
        <v>215.32</v>
      </c>
    </row>
    <row r="565" spans="1:4">
      <c r="A565">
        <v>1014</v>
      </c>
      <c r="B565" s="3">
        <f>VLOOKUP(A565,OrderProduct!A565:S2516,19,0)</f>
        <v>86958</v>
      </c>
      <c r="C565">
        <f>VLOOKUP(A565,OrderProduct!A565:D2516,4,0)</f>
        <v>5</v>
      </c>
      <c r="D565">
        <f>VLOOKUP(A565,OrderProduct!A565:F2516,6,0)</f>
        <v>382.85</v>
      </c>
    </row>
    <row r="566" spans="1:4">
      <c r="A566">
        <v>1015</v>
      </c>
      <c r="B566" s="3">
        <f>VLOOKUP(A566,OrderProduct!A566:S2517,19,0)</f>
        <v>86959</v>
      </c>
      <c r="C566">
        <f>VLOOKUP(A566,OrderProduct!A566:D2517,4,0)</f>
        <v>1</v>
      </c>
      <c r="D566">
        <f>VLOOKUP(A566,OrderProduct!A566:F2517,6,0)</f>
        <v>10.65</v>
      </c>
    </row>
    <row r="567" spans="1:4">
      <c r="A567">
        <v>1016</v>
      </c>
      <c r="B567" s="3">
        <f>VLOOKUP(A567,OrderProduct!A567:S2518,19,0)</f>
        <v>86960</v>
      </c>
      <c r="C567">
        <f>VLOOKUP(A567,OrderProduct!A567:D2518,4,0)</f>
        <v>14</v>
      </c>
      <c r="D567">
        <f>VLOOKUP(A567,OrderProduct!A567:F2518,6,0)</f>
        <v>100.99</v>
      </c>
    </row>
    <row r="568" spans="1:4">
      <c r="A568">
        <v>1018</v>
      </c>
      <c r="B568" s="3">
        <f>VLOOKUP(A568,OrderProduct!A568:S2519,19,0)</f>
        <v>86960</v>
      </c>
      <c r="C568">
        <f>VLOOKUP(A568,OrderProduct!A568:D2519,4,0)</f>
        <v>7</v>
      </c>
      <c r="D568">
        <f>VLOOKUP(A568,OrderProduct!A568:F2519,6,0)</f>
        <v>142.06</v>
      </c>
    </row>
    <row r="569" spans="1:4">
      <c r="A569">
        <v>1018</v>
      </c>
      <c r="B569" s="3">
        <f>VLOOKUP(A569,OrderProduct!A569:S2520,19,0)</f>
        <v>86960</v>
      </c>
      <c r="C569">
        <f>VLOOKUP(A569,OrderProduct!A569:D2520,4,0)</f>
        <v>9</v>
      </c>
      <c r="D569">
        <f>VLOOKUP(A569,OrderProduct!A569:F2520,6,0)</f>
        <v>363.74</v>
      </c>
    </row>
    <row r="570" spans="1:4">
      <c r="A570">
        <v>1020</v>
      </c>
      <c r="B570" s="3">
        <f>VLOOKUP(A570,OrderProduct!A570:S2521,19,0)</f>
        <v>86960</v>
      </c>
      <c r="C570">
        <f>VLOOKUP(A570,OrderProduct!A570:D2521,4,0)</f>
        <v>4</v>
      </c>
      <c r="D570">
        <f>VLOOKUP(A570,OrderProduct!A570:F2521,6,0)</f>
        <v>15.93</v>
      </c>
    </row>
    <row r="571" spans="1:4">
      <c r="A571">
        <v>1020</v>
      </c>
      <c r="B571" s="3">
        <f>VLOOKUP(A571,OrderProduct!A571:S2522,19,0)</f>
        <v>86960</v>
      </c>
      <c r="C571">
        <f>VLOOKUP(A571,OrderProduct!A571:D2522,4,0)</f>
        <v>1</v>
      </c>
      <c r="D571">
        <f>VLOOKUP(A571,OrderProduct!A571:F2522,6,0)</f>
        <v>21.28</v>
      </c>
    </row>
    <row r="572" spans="1:4">
      <c r="A572">
        <v>1020</v>
      </c>
      <c r="B572" s="3">
        <f>VLOOKUP(A572,OrderProduct!A572:S2523,19,0)</f>
        <v>86966</v>
      </c>
      <c r="C572">
        <f>VLOOKUP(A572,OrderProduct!A572:D2523,4,0)</f>
        <v>19</v>
      </c>
      <c r="D572">
        <f>VLOOKUP(A572,OrderProduct!A572:F2523,6,0)</f>
        <v>391.4</v>
      </c>
    </row>
    <row r="573" spans="1:4">
      <c r="A573">
        <v>1023</v>
      </c>
      <c r="B573" s="3">
        <f>VLOOKUP(A573,OrderProduct!A573:S2524,19,0)</f>
        <v>86973</v>
      </c>
      <c r="C573">
        <f>VLOOKUP(A573,OrderProduct!A573:D2524,4,0)</f>
        <v>9</v>
      </c>
      <c r="D573">
        <f>VLOOKUP(A573,OrderProduct!A573:F2524,6,0)</f>
        <v>19.67</v>
      </c>
    </row>
    <row r="574" spans="1:4">
      <c r="A574">
        <v>1023</v>
      </c>
      <c r="B574" s="3">
        <f>VLOOKUP(A574,OrderProduct!A574:S2525,19,0)</f>
        <v>86989</v>
      </c>
      <c r="C574">
        <f>VLOOKUP(A574,OrderProduct!A574:D2525,4,0)</f>
        <v>11</v>
      </c>
      <c r="D574">
        <f>VLOOKUP(A574,OrderProduct!A574:F2525,6,0)</f>
        <v>380</v>
      </c>
    </row>
    <row r="575" spans="1:4">
      <c r="A575">
        <v>1026</v>
      </c>
      <c r="B575" s="3">
        <f>VLOOKUP(A575,OrderProduct!A575:S2526,19,0)</f>
        <v>87002</v>
      </c>
      <c r="C575">
        <f>VLOOKUP(A575,OrderProduct!A575:D2526,4,0)</f>
        <v>3</v>
      </c>
      <c r="D575">
        <f>VLOOKUP(A575,OrderProduct!A575:F2526,6,0)</f>
        <v>182.33</v>
      </c>
    </row>
    <row r="576" spans="1:4">
      <c r="A576">
        <v>1026</v>
      </c>
      <c r="B576" s="3">
        <f>VLOOKUP(A576,OrderProduct!A576:S2527,19,0)</f>
        <v>87003</v>
      </c>
      <c r="C576">
        <f>VLOOKUP(A576,OrderProduct!A576:D2527,4,0)</f>
        <v>12</v>
      </c>
      <c r="D576">
        <f>VLOOKUP(A576,OrderProduct!A576:F2527,6,0)</f>
        <v>459.55</v>
      </c>
    </row>
    <row r="577" spans="1:4">
      <c r="A577">
        <v>1026</v>
      </c>
      <c r="B577" s="3">
        <f>VLOOKUP(A577,OrderProduct!A577:S2528,19,0)</f>
        <v>87004</v>
      </c>
      <c r="C577">
        <f>VLOOKUP(A577,OrderProduct!A577:D2528,4,0)</f>
        <v>3</v>
      </c>
      <c r="D577">
        <f>VLOOKUP(A577,OrderProduct!A577:F2528,6,0)</f>
        <v>8.74</v>
      </c>
    </row>
    <row r="578" spans="1:4">
      <c r="A578">
        <v>1027</v>
      </c>
      <c r="B578" s="3">
        <f>VLOOKUP(A578,OrderProduct!A578:S2529,19,0)</f>
        <v>87005</v>
      </c>
      <c r="C578">
        <f>VLOOKUP(A578,OrderProduct!A578:D2529,4,0)</f>
        <v>9</v>
      </c>
      <c r="D578">
        <f>VLOOKUP(A578,OrderProduct!A578:F2529,6,0)</f>
        <v>536.9</v>
      </c>
    </row>
    <row r="579" spans="1:4">
      <c r="A579">
        <v>1027</v>
      </c>
      <c r="B579" s="3">
        <f>VLOOKUP(A579,OrderProduct!A579:S2530,19,0)</f>
        <v>87015</v>
      </c>
      <c r="C579">
        <f>VLOOKUP(A579,OrderProduct!A579:D2530,4,0)</f>
        <v>14</v>
      </c>
      <c r="D579">
        <f>VLOOKUP(A579,OrderProduct!A579:F2530,6,0)</f>
        <v>103.61</v>
      </c>
    </row>
    <row r="580" spans="1:4">
      <c r="A580">
        <v>1028</v>
      </c>
      <c r="B580" s="3">
        <f>VLOOKUP(A580,OrderProduct!A580:S2531,19,0)</f>
        <v>87016</v>
      </c>
      <c r="C580">
        <f>VLOOKUP(A580,OrderProduct!A580:D2531,4,0)</f>
        <v>22</v>
      </c>
      <c r="D580">
        <f>VLOOKUP(A580,OrderProduct!A580:F2531,6,0)</f>
        <v>3144.56</v>
      </c>
    </row>
    <row r="581" spans="1:4">
      <c r="A581">
        <v>1028</v>
      </c>
      <c r="B581" s="3">
        <f>VLOOKUP(A581,OrderProduct!A581:S2532,19,0)</f>
        <v>87016</v>
      </c>
      <c r="C581">
        <f>VLOOKUP(A581,OrderProduct!A581:D2532,4,0)</f>
        <v>18</v>
      </c>
      <c r="D581">
        <f>VLOOKUP(A581,OrderProduct!A581:F2532,6,0)</f>
        <v>2653.02</v>
      </c>
    </row>
    <row r="582" spans="1:4">
      <c r="A582">
        <v>1035</v>
      </c>
      <c r="B582" s="3">
        <f>VLOOKUP(A582,OrderProduct!A582:S2533,19,0)</f>
        <v>87020</v>
      </c>
      <c r="C582">
        <f>VLOOKUP(A582,OrderProduct!A582:D2533,4,0)</f>
        <v>7</v>
      </c>
      <c r="D582">
        <f>VLOOKUP(A582,OrderProduct!A582:F2533,6,0)</f>
        <v>227.79</v>
      </c>
    </row>
    <row r="583" spans="1:4">
      <c r="A583">
        <v>1036</v>
      </c>
      <c r="B583" s="3">
        <f>VLOOKUP(A583,OrderProduct!A583:S2534,19,0)</f>
        <v>87029</v>
      </c>
      <c r="C583">
        <f>VLOOKUP(A583,OrderProduct!A583:D2534,4,0)</f>
        <v>15</v>
      </c>
      <c r="D583">
        <f>VLOOKUP(A583,OrderProduct!A583:F2534,6,0)</f>
        <v>462.57</v>
      </c>
    </row>
    <row r="584" spans="1:4">
      <c r="A584">
        <v>1038</v>
      </c>
      <c r="B584" s="3">
        <f>VLOOKUP(A584,OrderProduct!A584:S2535,19,0)</f>
        <v>87030</v>
      </c>
      <c r="C584">
        <f>VLOOKUP(A584,OrderProduct!A584:D2535,4,0)</f>
        <v>19</v>
      </c>
      <c r="D584">
        <f>VLOOKUP(A584,OrderProduct!A584:F2535,6,0)</f>
        <v>125.37</v>
      </c>
    </row>
    <row r="585" spans="1:4">
      <c r="A585">
        <v>1041</v>
      </c>
      <c r="B585" s="3">
        <f>VLOOKUP(A585,OrderProduct!A585:S2536,19,0)</f>
        <v>87031</v>
      </c>
      <c r="C585">
        <f>VLOOKUP(A585,OrderProduct!A585:D2536,4,0)</f>
        <v>7</v>
      </c>
      <c r="D585">
        <f>VLOOKUP(A585,OrderProduct!A585:F2536,6,0)</f>
        <v>42.44</v>
      </c>
    </row>
    <row r="586" spans="1:4">
      <c r="A586">
        <v>1041</v>
      </c>
      <c r="B586" s="3">
        <f>VLOOKUP(A586,OrderProduct!A586:S2537,19,0)</f>
        <v>87032</v>
      </c>
      <c r="C586">
        <f>VLOOKUP(A586,OrderProduct!A586:D2537,4,0)</f>
        <v>15</v>
      </c>
      <c r="D586">
        <f>VLOOKUP(A586,OrderProduct!A586:F2537,6,0)</f>
        <v>2400.95</v>
      </c>
    </row>
    <row r="587" spans="1:4">
      <c r="A587">
        <v>1042</v>
      </c>
      <c r="B587" s="3">
        <f>VLOOKUP(A587,OrderProduct!A587:S2538,19,0)</f>
        <v>87033</v>
      </c>
      <c r="C587">
        <f>VLOOKUP(A587,OrderProduct!A587:D2538,4,0)</f>
        <v>1</v>
      </c>
      <c r="D587">
        <f>VLOOKUP(A587,OrderProduct!A587:F2538,6,0)</f>
        <v>10.72</v>
      </c>
    </row>
    <row r="588" spans="1:4">
      <c r="A588">
        <v>1044</v>
      </c>
      <c r="B588" s="3">
        <f>VLOOKUP(A588,OrderProduct!A588:S2539,19,0)</f>
        <v>87033</v>
      </c>
      <c r="C588">
        <f>VLOOKUP(A588,OrderProduct!A588:D2539,4,0)</f>
        <v>15</v>
      </c>
      <c r="D588">
        <f>VLOOKUP(A588,OrderProduct!A588:F2539,6,0)</f>
        <v>10180.01</v>
      </c>
    </row>
    <row r="589" spans="1:4">
      <c r="A589">
        <v>1044</v>
      </c>
      <c r="B589" s="3">
        <f>VLOOKUP(A589,OrderProduct!A589:S2540,19,0)</f>
        <v>87033</v>
      </c>
      <c r="C589">
        <f>VLOOKUP(A589,OrderProduct!A589:D2540,4,0)</f>
        <v>11</v>
      </c>
      <c r="D589">
        <f>VLOOKUP(A589,OrderProduct!A589:F2540,6,0)</f>
        <v>190.85</v>
      </c>
    </row>
    <row r="590" spans="1:4">
      <c r="A590">
        <v>1044</v>
      </c>
      <c r="B590" s="3">
        <f>VLOOKUP(A590,OrderProduct!A590:S2541,19,0)</f>
        <v>87033</v>
      </c>
      <c r="C590">
        <f>VLOOKUP(A590,OrderProduct!A590:D2541,4,0)</f>
        <v>12</v>
      </c>
      <c r="D590">
        <f>VLOOKUP(A590,OrderProduct!A590:F2541,6,0)</f>
        <v>370.68</v>
      </c>
    </row>
    <row r="591" spans="1:4">
      <c r="A591">
        <v>1047</v>
      </c>
      <c r="B591" s="3">
        <f>VLOOKUP(A591,OrderProduct!A591:S2542,19,0)</f>
        <v>87033</v>
      </c>
      <c r="C591">
        <f>VLOOKUP(A591,OrderProduct!A591:D2542,4,0)</f>
        <v>6</v>
      </c>
      <c r="D591">
        <f>VLOOKUP(A591,OrderProduct!A591:F2542,6,0)</f>
        <v>7303.05</v>
      </c>
    </row>
    <row r="592" spans="1:4">
      <c r="A592">
        <v>1054</v>
      </c>
      <c r="B592" s="3">
        <f>VLOOKUP(A592,OrderProduct!A592:S2543,19,0)</f>
        <v>87041</v>
      </c>
      <c r="C592">
        <f>VLOOKUP(A592,OrderProduct!A592:D2543,4,0)</f>
        <v>5</v>
      </c>
      <c r="D592">
        <f>VLOOKUP(A592,OrderProduct!A592:F2543,6,0)</f>
        <v>56.19</v>
      </c>
    </row>
    <row r="593" spans="1:4">
      <c r="A593">
        <v>1054</v>
      </c>
      <c r="B593" s="3">
        <f>VLOOKUP(A593,OrderProduct!A593:S2544,19,0)</f>
        <v>87042</v>
      </c>
      <c r="C593">
        <f>VLOOKUP(A593,OrderProduct!A593:D2544,4,0)</f>
        <v>4</v>
      </c>
      <c r="D593">
        <f>VLOOKUP(A593,OrderProduct!A593:F2544,6,0)</f>
        <v>40.8</v>
      </c>
    </row>
    <row r="594" spans="1:4">
      <c r="A594">
        <v>1054</v>
      </c>
      <c r="B594" s="3">
        <f>VLOOKUP(A594,OrderProduct!A594:S2545,19,0)</f>
        <v>87043</v>
      </c>
      <c r="C594">
        <f>VLOOKUP(A594,OrderProduct!A594:D2545,4,0)</f>
        <v>21</v>
      </c>
      <c r="D594">
        <f>VLOOKUP(A594,OrderProduct!A594:F2545,6,0)</f>
        <v>117.87</v>
      </c>
    </row>
    <row r="595" spans="1:4">
      <c r="A595">
        <v>1060</v>
      </c>
      <c r="B595" s="3">
        <f>VLOOKUP(A595,OrderProduct!A595:S2546,19,0)</f>
        <v>87057</v>
      </c>
      <c r="C595">
        <f>VLOOKUP(A595,OrderProduct!A595:D2546,4,0)</f>
        <v>8</v>
      </c>
      <c r="D595">
        <f>VLOOKUP(A595,OrderProduct!A595:F2546,6,0)</f>
        <v>70.16</v>
      </c>
    </row>
    <row r="596" spans="1:4">
      <c r="A596">
        <v>1060</v>
      </c>
      <c r="B596" s="3">
        <f>VLOOKUP(A596,OrderProduct!A596:S2547,19,0)</f>
        <v>87057</v>
      </c>
      <c r="C596">
        <f>VLOOKUP(A596,OrderProduct!A596:D2547,4,0)</f>
        <v>17</v>
      </c>
      <c r="D596">
        <f>VLOOKUP(A596,OrderProduct!A596:F2547,6,0)</f>
        <v>1240.57</v>
      </c>
    </row>
    <row r="597" spans="1:4">
      <c r="A597">
        <v>1062</v>
      </c>
      <c r="B597" s="3">
        <f>VLOOKUP(A597,OrderProduct!A597:S2548,19,0)</f>
        <v>87071</v>
      </c>
      <c r="C597">
        <f>VLOOKUP(A597,OrderProduct!A597:D2548,4,0)</f>
        <v>2</v>
      </c>
      <c r="D597">
        <f>VLOOKUP(A597,OrderProduct!A597:F2548,6,0)</f>
        <v>53.02</v>
      </c>
    </row>
    <row r="598" spans="1:4">
      <c r="A598">
        <v>1062</v>
      </c>
      <c r="B598" s="3">
        <f>VLOOKUP(A598,OrderProduct!A598:S2549,19,0)</f>
        <v>87072</v>
      </c>
      <c r="C598">
        <f>VLOOKUP(A598,OrderProduct!A598:D2549,4,0)</f>
        <v>11</v>
      </c>
      <c r="D598">
        <f>VLOOKUP(A598,OrderProduct!A598:F2549,6,0)</f>
        <v>237.83</v>
      </c>
    </row>
    <row r="599" spans="1:4">
      <c r="A599">
        <v>1062</v>
      </c>
      <c r="B599" s="3">
        <f>VLOOKUP(A599,OrderProduct!A599:S2550,19,0)</f>
        <v>87076</v>
      </c>
      <c r="C599">
        <f>VLOOKUP(A599,OrderProduct!A599:D2550,4,0)</f>
        <v>9</v>
      </c>
      <c r="D599">
        <f>VLOOKUP(A599,OrderProduct!A599:F2550,6,0)</f>
        <v>88.83</v>
      </c>
    </row>
    <row r="600" spans="1:4">
      <c r="A600">
        <v>1065</v>
      </c>
      <c r="B600" s="3">
        <f>VLOOKUP(A600,OrderProduct!A600:S2551,19,0)</f>
        <v>87077</v>
      </c>
      <c r="C600">
        <f>VLOOKUP(A600,OrderProduct!A600:D2551,4,0)</f>
        <v>10</v>
      </c>
      <c r="D600">
        <f>VLOOKUP(A600,OrderProduct!A600:F2551,6,0)</f>
        <v>4410.19</v>
      </c>
    </row>
    <row r="601" spans="1:4">
      <c r="A601">
        <v>1068</v>
      </c>
      <c r="B601" s="3">
        <f>VLOOKUP(A601,OrderProduct!A601:S2552,19,0)</f>
        <v>87078</v>
      </c>
      <c r="C601">
        <f>VLOOKUP(A601,OrderProduct!A601:D2552,4,0)</f>
        <v>17</v>
      </c>
      <c r="D601">
        <f>VLOOKUP(A601,OrderProduct!A601:F2552,6,0)</f>
        <v>552.89</v>
      </c>
    </row>
    <row r="602" spans="1:4">
      <c r="A602">
        <v>1069</v>
      </c>
      <c r="B602" s="3">
        <f>VLOOKUP(A602,OrderProduct!A602:S2553,19,0)</f>
        <v>87079</v>
      </c>
      <c r="C602">
        <f>VLOOKUP(A602,OrderProduct!A602:D2553,4,0)</f>
        <v>30</v>
      </c>
      <c r="D602">
        <f>VLOOKUP(A602,OrderProduct!A602:F2553,6,0)</f>
        <v>621.56</v>
      </c>
    </row>
    <row r="603" spans="1:4">
      <c r="A603">
        <v>1072</v>
      </c>
      <c r="B603" s="3">
        <f>VLOOKUP(A603,OrderProduct!A603:S2554,19,0)</f>
        <v>87086</v>
      </c>
      <c r="C603">
        <f>VLOOKUP(A603,OrderProduct!A603:D2554,4,0)</f>
        <v>9</v>
      </c>
      <c r="D603">
        <f>VLOOKUP(A603,OrderProduct!A603:F2554,6,0)</f>
        <v>536.23</v>
      </c>
    </row>
    <row r="604" spans="1:4">
      <c r="A604">
        <v>1075</v>
      </c>
      <c r="B604" s="3">
        <f>VLOOKUP(A604,OrderProduct!A604:S2555,19,0)</f>
        <v>87087</v>
      </c>
      <c r="C604">
        <f>VLOOKUP(A604,OrderProduct!A604:D2555,4,0)</f>
        <v>12</v>
      </c>
      <c r="D604">
        <f>VLOOKUP(A604,OrderProduct!A604:F2555,6,0)</f>
        <v>38.81</v>
      </c>
    </row>
    <row r="605" spans="1:4">
      <c r="A605">
        <v>1080</v>
      </c>
      <c r="B605" s="3">
        <f>VLOOKUP(A605,OrderProduct!A605:S2556,19,0)</f>
        <v>87109</v>
      </c>
      <c r="C605">
        <f>VLOOKUP(A605,OrderProduct!A605:D2556,4,0)</f>
        <v>12</v>
      </c>
      <c r="D605">
        <f>VLOOKUP(A605,OrderProduct!A605:F2556,6,0)</f>
        <v>286.4</v>
      </c>
    </row>
    <row r="606" spans="1:4">
      <c r="A606">
        <v>1083</v>
      </c>
      <c r="B606" s="3">
        <f>VLOOKUP(A606,OrderProduct!A606:S2557,19,0)</f>
        <v>87110</v>
      </c>
      <c r="C606">
        <f>VLOOKUP(A606,OrderProduct!A606:D2557,4,0)</f>
        <v>41</v>
      </c>
      <c r="D606">
        <f>VLOOKUP(A606,OrderProduct!A606:F2557,6,0)</f>
        <v>664.34</v>
      </c>
    </row>
    <row r="607" spans="1:4">
      <c r="A607">
        <v>1085</v>
      </c>
      <c r="B607" s="3">
        <f>VLOOKUP(A607,OrderProduct!A607:S2558,19,0)</f>
        <v>87117</v>
      </c>
      <c r="C607">
        <f>VLOOKUP(A607,OrderProduct!A607:D2558,4,0)</f>
        <v>20</v>
      </c>
      <c r="D607">
        <f>VLOOKUP(A607,OrderProduct!A607:F2558,6,0)</f>
        <v>36.72</v>
      </c>
    </row>
    <row r="608" spans="1:4">
      <c r="A608">
        <v>1085</v>
      </c>
      <c r="B608" s="3">
        <f>VLOOKUP(A608,OrderProduct!A608:S2559,19,0)</f>
        <v>87134</v>
      </c>
      <c r="C608">
        <f>VLOOKUP(A608,OrderProduct!A608:D2559,4,0)</f>
        <v>7</v>
      </c>
      <c r="D608">
        <f>VLOOKUP(A608,OrderProduct!A608:F2559,6,0)</f>
        <v>15.73</v>
      </c>
    </row>
    <row r="609" spans="1:4">
      <c r="A609">
        <v>1085</v>
      </c>
      <c r="B609" s="3">
        <f>VLOOKUP(A609,OrderProduct!A609:S2560,19,0)</f>
        <v>87134</v>
      </c>
      <c r="C609">
        <f>VLOOKUP(A609,OrderProduct!A609:D2560,4,0)</f>
        <v>10</v>
      </c>
      <c r="D609">
        <f>VLOOKUP(A609,OrderProduct!A609:F2560,6,0)</f>
        <v>1719.07</v>
      </c>
    </row>
    <row r="610" spans="1:4">
      <c r="A610">
        <v>1085</v>
      </c>
      <c r="B610" s="3">
        <f>VLOOKUP(A610,OrderProduct!A610:S2561,19,0)</f>
        <v>87135</v>
      </c>
      <c r="C610">
        <f>VLOOKUP(A610,OrderProduct!A610:D2561,4,0)</f>
        <v>14</v>
      </c>
      <c r="D610">
        <f>VLOOKUP(A610,OrderProduct!A610:F2561,6,0)</f>
        <v>782</v>
      </c>
    </row>
    <row r="611" spans="1:4">
      <c r="A611">
        <v>1086</v>
      </c>
      <c r="B611" s="3">
        <f>VLOOKUP(A611,OrderProduct!A611:S2562,19,0)</f>
        <v>87146</v>
      </c>
      <c r="C611">
        <f>VLOOKUP(A611,OrderProduct!A611:D2562,4,0)</f>
        <v>1</v>
      </c>
      <c r="D611">
        <f>VLOOKUP(A611,OrderProduct!A611:F2562,6,0)</f>
        <v>260.66</v>
      </c>
    </row>
    <row r="612" spans="1:4">
      <c r="A612">
        <v>1101</v>
      </c>
      <c r="B612" s="3">
        <f>VLOOKUP(A612,OrderProduct!A612:S2563,19,0)</f>
        <v>87146</v>
      </c>
      <c r="C612">
        <f>VLOOKUP(A612,OrderProduct!A612:D2563,4,0)</f>
        <v>10</v>
      </c>
      <c r="D612">
        <f>VLOOKUP(A612,OrderProduct!A612:F2563,6,0)</f>
        <v>4249.37</v>
      </c>
    </row>
    <row r="613" spans="1:4">
      <c r="A613">
        <v>1103</v>
      </c>
      <c r="B613" s="3">
        <f>VLOOKUP(A613,OrderProduct!A613:S2564,19,0)</f>
        <v>87147</v>
      </c>
      <c r="C613">
        <f>VLOOKUP(A613,OrderProduct!A613:D2564,4,0)</f>
        <v>1</v>
      </c>
      <c r="D613">
        <f>VLOOKUP(A613,OrderProduct!A613:F2564,6,0)</f>
        <v>291.4</v>
      </c>
    </row>
    <row r="614" spans="1:4">
      <c r="A614">
        <v>1104</v>
      </c>
      <c r="B614" s="3">
        <f>VLOOKUP(A614,OrderProduct!A614:S2565,19,0)</f>
        <v>87148</v>
      </c>
      <c r="C614">
        <f>VLOOKUP(A614,OrderProduct!A614:D2565,4,0)</f>
        <v>22</v>
      </c>
      <c r="D614">
        <f>VLOOKUP(A614,OrderProduct!A614:F2565,6,0)</f>
        <v>6676.61</v>
      </c>
    </row>
    <row r="615" spans="1:4">
      <c r="A615">
        <v>1106</v>
      </c>
      <c r="B615" s="3">
        <f>VLOOKUP(A615,OrderProduct!A615:S2566,19,0)</f>
        <v>87160</v>
      </c>
      <c r="C615">
        <f>VLOOKUP(A615,OrderProduct!A615:D2566,4,0)</f>
        <v>12</v>
      </c>
      <c r="D615">
        <f>VLOOKUP(A615,OrderProduct!A615:F2566,6,0)</f>
        <v>2118.99</v>
      </c>
    </row>
    <row r="616" spans="1:4">
      <c r="A616">
        <v>1106</v>
      </c>
      <c r="B616" s="3">
        <f>VLOOKUP(A616,OrderProduct!A616:S2567,19,0)</f>
        <v>87160</v>
      </c>
      <c r="C616">
        <f>VLOOKUP(A616,OrderProduct!A616:D2567,4,0)</f>
        <v>5</v>
      </c>
      <c r="D616">
        <f>VLOOKUP(A616,OrderProduct!A616:F2567,6,0)</f>
        <v>837.64</v>
      </c>
    </row>
    <row r="617" spans="1:4">
      <c r="A617">
        <v>1106</v>
      </c>
      <c r="B617" s="3">
        <f>VLOOKUP(A617,OrderProduct!A617:S2568,19,0)</f>
        <v>87161</v>
      </c>
      <c r="C617">
        <f>VLOOKUP(A617,OrderProduct!A617:D2568,4,0)</f>
        <v>11</v>
      </c>
      <c r="D617">
        <f>VLOOKUP(A617,OrderProduct!A617:F2568,6,0)</f>
        <v>345.07</v>
      </c>
    </row>
    <row r="618" spans="1:4">
      <c r="A618">
        <v>1107</v>
      </c>
      <c r="B618" s="3">
        <f>VLOOKUP(A618,OrderProduct!A618:S2569,19,0)</f>
        <v>87162</v>
      </c>
      <c r="C618">
        <f>VLOOKUP(A618,OrderProduct!A618:D2569,4,0)</f>
        <v>2</v>
      </c>
      <c r="D618">
        <f>VLOOKUP(A618,OrderProduct!A618:F2569,6,0)</f>
        <v>5.48</v>
      </c>
    </row>
    <row r="619" spans="1:4">
      <c r="A619">
        <v>1108</v>
      </c>
      <c r="B619" s="3">
        <f>VLOOKUP(A619,OrderProduct!A619:S2570,19,0)</f>
        <v>87162</v>
      </c>
      <c r="C619">
        <f>VLOOKUP(A619,OrderProduct!A619:D2570,4,0)</f>
        <v>11</v>
      </c>
      <c r="D619">
        <f>VLOOKUP(A619,OrderProduct!A619:F2570,6,0)</f>
        <v>8201.33</v>
      </c>
    </row>
    <row r="620" spans="1:4">
      <c r="A620">
        <v>1108</v>
      </c>
      <c r="B620" s="3">
        <f>VLOOKUP(A620,OrderProduct!A620:S2571,19,0)</f>
        <v>87162</v>
      </c>
      <c r="C620">
        <f>VLOOKUP(A620,OrderProduct!A620:D2571,4,0)</f>
        <v>3</v>
      </c>
      <c r="D620">
        <f>VLOOKUP(A620,OrderProduct!A620:F2571,6,0)</f>
        <v>22.67</v>
      </c>
    </row>
    <row r="621" spans="1:4">
      <c r="A621">
        <v>1108</v>
      </c>
      <c r="B621" s="3">
        <f>VLOOKUP(A621,OrderProduct!A621:S2572,19,0)</f>
        <v>87175</v>
      </c>
      <c r="C621">
        <f>VLOOKUP(A621,OrderProduct!A621:D2572,4,0)</f>
        <v>9</v>
      </c>
      <c r="D621">
        <f>VLOOKUP(A621,OrderProduct!A621:F2572,6,0)</f>
        <v>170.8</v>
      </c>
    </row>
    <row r="622" spans="1:4">
      <c r="A622">
        <v>1109</v>
      </c>
      <c r="B622" s="3">
        <f>VLOOKUP(A622,OrderProduct!A622:S2573,19,0)</f>
        <v>87175</v>
      </c>
      <c r="C622">
        <f>VLOOKUP(A622,OrderProduct!A622:D2573,4,0)</f>
        <v>16</v>
      </c>
      <c r="D622">
        <f>VLOOKUP(A622,OrderProduct!A622:F2573,6,0)</f>
        <v>132.08</v>
      </c>
    </row>
    <row r="623" spans="1:4">
      <c r="A623">
        <v>1112</v>
      </c>
      <c r="B623" s="3">
        <f>VLOOKUP(A623,OrderProduct!A623:S2574,19,0)</f>
        <v>87175</v>
      </c>
      <c r="C623">
        <f>VLOOKUP(A623,OrderProduct!A623:D2574,4,0)</f>
        <v>9</v>
      </c>
      <c r="D623">
        <f>VLOOKUP(A623,OrderProduct!A623:F2574,6,0)</f>
        <v>45.34</v>
      </c>
    </row>
    <row r="624" spans="1:4">
      <c r="A624">
        <v>1112</v>
      </c>
      <c r="B624" s="3">
        <f>VLOOKUP(A624,OrderProduct!A624:S2575,19,0)</f>
        <v>87176</v>
      </c>
      <c r="C624">
        <f>VLOOKUP(A624,OrderProduct!A624:D2575,4,0)</f>
        <v>10</v>
      </c>
      <c r="D624">
        <f>VLOOKUP(A624,OrderProduct!A624:F2575,6,0)</f>
        <v>53.54</v>
      </c>
    </row>
    <row r="625" spans="1:4">
      <c r="A625">
        <v>1113</v>
      </c>
      <c r="B625" s="3">
        <f>VLOOKUP(A625,OrderProduct!A625:S2576,19,0)</f>
        <v>87177</v>
      </c>
      <c r="C625">
        <f>VLOOKUP(A625,OrderProduct!A625:D2576,4,0)</f>
        <v>23</v>
      </c>
      <c r="D625">
        <f>VLOOKUP(A625,OrderProduct!A625:F2576,6,0)</f>
        <v>3363.53</v>
      </c>
    </row>
    <row r="626" spans="1:4">
      <c r="A626">
        <v>1113</v>
      </c>
      <c r="B626" s="3">
        <f>VLOOKUP(A626,OrderProduct!A626:S2577,19,0)</f>
        <v>87178</v>
      </c>
      <c r="C626">
        <f>VLOOKUP(A626,OrderProduct!A626:D2577,4,0)</f>
        <v>16</v>
      </c>
      <c r="D626">
        <f>VLOOKUP(A626,OrderProduct!A626:F2577,6,0)</f>
        <v>216.04</v>
      </c>
    </row>
    <row r="627" spans="1:4">
      <c r="A627">
        <v>1117</v>
      </c>
      <c r="B627" s="3">
        <f>VLOOKUP(A627,OrderProduct!A627:S2578,19,0)</f>
        <v>87186</v>
      </c>
      <c r="C627">
        <f>VLOOKUP(A627,OrderProduct!A627:D2578,4,0)</f>
        <v>17</v>
      </c>
      <c r="D627">
        <f>VLOOKUP(A627,OrderProduct!A627:F2578,6,0)</f>
        <v>523.06</v>
      </c>
    </row>
    <row r="628" spans="1:4">
      <c r="A628">
        <v>1121</v>
      </c>
      <c r="B628" s="3">
        <f>VLOOKUP(A628,OrderProduct!A628:S2579,19,0)</f>
        <v>87186</v>
      </c>
      <c r="C628">
        <f>VLOOKUP(A628,OrderProduct!A628:D2579,4,0)</f>
        <v>23</v>
      </c>
      <c r="D628">
        <f>VLOOKUP(A628,OrderProduct!A628:F2579,6,0)</f>
        <v>2424.68</v>
      </c>
    </row>
    <row r="629" spans="1:4">
      <c r="A629">
        <v>1121</v>
      </c>
      <c r="B629" s="3">
        <f>VLOOKUP(A629,OrderProduct!A629:S2580,19,0)</f>
        <v>87187</v>
      </c>
      <c r="C629">
        <f>VLOOKUP(A629,OrderProduct!A629:D2580,4,0)</f>
        <v>6</v>
      </c>
      <c r="D629">
        <f>VLOOKUP(A629,OrderProduct!A629:F2580,6,0)</f>
        <v>2411.43</v>
      </c>
    </row>
    <row r="630" spans="1:4">
      <c r="A630">
        <v>1123</v>
      </c>
      <c r="B630" s="3">
        <f>VLOOKUP(A630,OrderProduct!A630:S2581,19,0)</f>
        <v>87193</v>
      </c>
      <c r="C630">
        <f>VLOOKUP(A630,OrderProduct!A630:D2581,4,0)</f>
        <v>9</v>
      </c>
      <c r="D630">
        <f>VLOOKUP(A630,OrderProduct!A630:F2581,6,0)</f>
        <v>261.56</v>
      </c>
    </row>
    <row r="631" spans="1:4">
      <c r="A631">
        <v>1123</v>
      </c>
      <c r="B631" s="3">
        <f>VLOOKUP(A631,OrderProduct!A631:S2582,19,0)</f>
        <v>87194</v>
      </c>
      <c r="C631">
        <f>VLOOKUP(A631,OrderProduct!A631:D2582,4,0)</f>
        <v>8</v>
      </c>
      <c r="D631">
        <f>VLOOKUP(A631,OrderProduct!A631:F2582,6,0)</f>
        <v>114.81</v>
      </c>
    </row>
    <row r="632" spans="1:4">
      <c r="A632">
        <v>1124</v>
      </c>
      <c r="B632" s="3">
        <f>VLOOKUP(A632,OrderProduct!A632:S2583,19,0)</f>
        <v>87195</v>
      </c>
      <c r="C632">
        <f>VLOOKUP(A632,OrderProduct!A632:D2583,4,0)</f>
        <v>10</v>
      </c>
      <c r="D632">
        <f>VLOOKUP(A632,OrderProduct!A632:F2583,6,0)</f>
        <v>546.21</v>
      </c>
    </row>
    <row r="633" spans="1:4">
      <c r="A633">
        <v>1127</v>
      </c>
      <c r="B633" s="3">
        <f>VLOOKUP(A633,OrderProduct!A633:S2584,19,0)</f>
        <v>87208</v>
      </c>
      <c r="C633">
        <f>VLOOKUP(A633,OrderProduct!A633:D2584,4,0)</f>
        <v>24</v>
      </c>
      <c r="D633">
        <f>VLOOKUP(A633,OrderProduct!A633:F2584,6,0)</f>
        <v>58.05</v>
      </c>
    </row>
    <row r="634" spans="1:4">
      <c r="A634">
        <v>1127</v>
      </c>
      <c r="B634" s="3">
        <f>VLOOKUP(A634,OrderProduct!A634:S2585,19,0)</f>
        <v>87208</v>
      </c>
      <c r="C634">
        <f>VLOOKUP(A634,OrderProduct!A634:D2585,4,0)</f>
        <v>3</v>
      </c>
      <c r="D634">
        <f>VLOOKUP(A634,OrderProduct!A634:F2585,6,0)</f>
        <v>68.64</v>
      </c>
    </row>
    <row r="635" spans="1:4">
      <c r="A635">
        <v>1128</v>
      </c>
      <c r="B635" s="3">
        <f>VLOOKUP(A635,OrderProduct!A635:S2586,19,0)</f>
        <v>87214</v>
      </c>
      <c r="C635">
        <f>VLOOKUP(A635,OrderProduct!A635:D2586,4,0)</f>
        <v>39</v>
      </c>
      <c r="D635">
        <f>VLOOKUP(A635,OrderProduct!A635:F2586,6,0)</f>
        <v>109.74</v>
      </c>
    </row>
    <row r="636" spans="1:4">
      <c r="A636">
        <v>1129</v>
      </c>
      <c r="B636" s="3">
        <f>VLOOKUP(A636,OrderProduct!A636:S2587,19,0)</f>
        <v>87214</v>
      </c>
      <c r="C636">
        <f>VLOOKUP(A636,OrderProduct!A636:D2587,4,0)</f>
        <v>27</v>
      </c>
      <c r="D636">
        <f>VLOOKUP(A636,OrderProduct!A636:F2587,6,0)</f>
        <v>1543.55</v>
      </c>
    </row>
    <row r="637" spans="1:4">
      <c r="A637">
        <v>1129</v>
      </c>
      <c r="B637" s="3">
        <f>VLOOKUP(A637,OrderProduct!A637:S2588,19,0)</f>
        <v>87221</v>
      </c>
      <c r="C637">
        <f>VLOOKUP(A637,OrderProduct!A637:D2588,4,0)</f>
        <v>16</v>
      </c>
      <c r="D637">
        <f>VLOOKUP(A637,OrderProduct!A637:F2588,6,0)</f>
        <v>66.81</v>
      </c>
    </row>
    <row r="638" spans="1:4">
      <c r="A638">
        <v>1129</v>
      </c>
      <c r="B638" s="3">
        <f>VLOOKUP(A638,OrderProduct!A638:S2589,19,0)</f>
        <v>87222</v>
      </c>
      <c r="C638">
        <f>VLOOKUP(A638,OrderProduct!A638:D2589,4,0)</f>
        <v>19</v>
      </c>
      <c r="D638">
        <f>VLOOKUP(A638,OrderProduct!A638:F2589,6,0)</f>
        <v>90.52</v>
      </c>
    </row>
    <row r="639" spans="1:4">
      <c r="A639">
        <v>1129</v>
      </c>
      <c r="B639" s="3">
        <f>VLOOKUP(A639,OrderProduct!A639:S2590,19,0)</f>
        <v>87222</v>
      </c>
      <c r="C639">
        <f>VLOOKUP(A639,OrderProduct!A639:D2590,4,0)</f>
        <v>13</v>
      </c>
      <c r="D639">
        <f>VLOOKUP(A639,OrderProduct!A639:F2590,6,0)</f>
        <v>55.97</v>
      </c>
    </row>
    <row r="640" spans="1:4">
      <c r="A640">
        <v>1129</v>
      </c>
      <c r="B640" s="3">
        <f>VLOOKUP(A640,OrderProduct!A640:S2591,19,0)</f>
        <v>87234</v>
      </c>
      <c r="C640">
        <f>VLOOKUP(A640,OrderProduct!A640:D2591,4,0)</f>
        <v>13</v>
      </c>
      <c r="D640">
        <f>VLOOKUP(A640,OrderProduct!A640:F2591,6,0)</f>
        <v>384.22</v>
      </c>
    </row>
    <row r="641" spans="1:4">
      <c r="A641">
        <v>1129</v>
      </c>
      <c r="B641" s="3">
        <f>VLOOKUP(A641,OrderProduct!A641:S2592,19,0)</f>
        <v>87234</v>
      </c>
      <c r="C641">
        <f>VLOOKUP(A641,OrderProduct!A641:D2592,4,0)</f>
        <v>5</v>
      </c>
      <c r="D641">
        <f>VLOOKUP(A641,OrderProduct!A641:F2592,6,0)</f>
        <v>31.64</v>
      </c>
    </row>
    <row r="642" spans="1:4">
      <c r="A642">
        <v>1131</v>
      </c>
      <c r="B642" s="3">
        <f>VLOOKUP(A642,OrderProduct!A642:S2593,19,0)</f>
        <v>87234</v>
      </c>
      <c r="C642">
        <f>VLOOKUP(A642,OrderProduct!A642:D2593,4,0)</f>
        <v>19</v>
      </c>
      <c r="D642">
        <f>VLOOKUP(A642,OrderProduct!A642:F2593,6,0)</f>
        <v>565.36</v>
      </c>
    </row>
    <row r="643" spans="1:4">
      <c r="A643">
        <v>1132</v>
      </c>
      <c r="B643" s="3">
        <f>VLOOKUP(A643,OrderProduct!A643:S2594,19,0)</f>
        <v>87240</v>
      </c>
      <c r="C643">
        <f>VLOOKUP(A643,OrderProduct!A643:D2594,4,0)</f>
        <v>11</v>
      </c>
      <c r="D643">
        <f>VLOOKUP(A643,OrderProduct!A643:F2594,6,0)</f>
        <v>240.05</v>
      </c>
    </row>
    <row r="644" spans="1:4">
      <c r="A644">
        <v>1132</v>
      </c>
      <c r="B644" s="3">
        <f>VLOOKUP(A644,OrderProduct!A644:S2595,19,0)</f>
        <v>87243</v>
      </c>
      <c r="C644">
        <f>VLOOKUP(A644,OrderProduct!A644:D2595,4,0)</f>
        <v>2</v>
      </c>
      <c r="D644">
        <f>VLOOKUP(A644,OrderProduct!A644:F2595,6,0)</f>
        <v>10.19</v>
      </c>
    </row>
    <row r="645" spans="1:4">
      <c r="A645">
        <v>1132</v>
      </c>
      <c r="B645" s="3">
        <f>VLOOKUP(A645,OrderProduct!A645:S2596,19,0)</f>
        <v>87244</v>
      </c>
      <c r="C645">
        <f>VLOOKUP(A645,OrderProduct!A645:D2596,4,0)</f>
        <v>1</v>
      </c>
      <c r="D645">
        <f>VLOOKUP(A645,OrderProduct!A645:F2596,6,0)</f>
        <v>64.19</v>
      </c>
    </row>
    <row r="646" spans="1:4">
      <c r="A646">
        <v>1132</v>
      </c>
      <c r="B646" s="3">
        <f>VLOOKUP(A646,OrderProduct!A646:S2597,19,0)</f>
        <v>87245</v>
      </c>
      <c r="C646">
        <f>VLOOKUP(A646,OrderProduct!A646:D2597,4,0)</f>
        <v>1</v>
      </c>
      <c r="D646">
        <f>VLOOKUP(A646,OrderProduct!A646:F2597,6,0)</f>
        <v>151.46</v>
      </c>
    </row>
    <row r="647" spans="1:4">
      <c r="A647">
        <v>1133</v>
      </c>
      <c r="B647" s="3">
        <f>VLOOKUP(A647,OrderProduct!A647:S2598,19,0)</f>
        <v>87258</v>
      </c>
      <c r="C647">
        <f>VLOOKUP(A647,OrderProduct!A647:D2598,4,0)</f>
        <v>12</v>
      </c>
      <c r="D647">
        <f>VLOOKUP(A647,OrderProduct!A647:F2598,6,0)</f>
        <v>477.2</v>
      </c>
    </row>
    <row r="648" spans="1:4">
      <c r="A648">
        <v>1136</v>
      </c>
      <c r="B648" s="3">
        <f>VLOOKUP(A648,OrderProduct!A648:S2599,19,0)</f>
        <v>87259</v>
      </c>
      <c r="C648">
        <f>VLOOKUP(A648,OrderProduct!A648:D2599,4,0)</f>
        <v>2</v>
      </c>
      <c r="D648">
        <f>VLOOKUP(A648,OrderProduct!A648:F2599,6,0)</f>
        <v>619.38</v>
      </c>
    </row>
    <row r="649" spans="1:4">
      <c r="A649">
        <v>1138</v>
      </c>
      <c r="B649" s="3">
        <f>VLOOKUP(A649,OrderProduct!A649:S2600,19,0)</f>
        <v>87259</v>
      </c>
      <c r="C649">
        <f>VLOOKUP(A649,OrderProduct!A649:D2600,4,0)</f>
        <v>1</v>
      </c>
      <c r="D649">
        <f>VLOOKUP(A649,OrderProduct!A649:F2600,6,0)</f>
        <v>18.69</v>
      </c>
    </row>
    <row r="650" spans="1:4">
      <c r="A650">
        <v>1142</v>
      </c>
      <c r="B650" s="3">
        <f>VLOOKUP(A650,OrderProduct!A650:S2601,19,0)</f>
        <v>87260</v>
      </c>
      <c r="C650">
        <f>VLOOKUP(A650,OrderProduct!A650:D2601,4,0)</f>
        <v>3</v>
      </c>
      <c r="D650">
        <f>VLOOKUP(A650,OrderProduct!A650:F2601,6,0)</f>
        <v>8.8</v>
      </c>
    </row>
    <row r="651" spans="1:4">
      <c r="A651">
        <v>1142</v>
      </c>
      <c r="B651" s="3">
        <f>VLOOKUP(A651,OrderProduct!A651:S2602,19,0)</f>
        <v>87272</v>
      </c>
      <c r="C651">
        <f>VLOOKUP(A651,OrderProduct!A651:D2602,4,0)</f>
        <v>3</v>
      </c>
      <c r="D651">
        <f>VLOOKUP(A651,OrderProduct!A651:F2602,6,0)</f>
        <v>356.14</v>
      </c>
    </row>
    <row r="652" spans="1:4">
      <c r="A652">
        <v>1151</v>
      </c>
      <c r="B652" s="3">
        <f>VLOOKUP(A652,OrderProduct!A652:S2603,19,0)</f>
        <v>87272</v>
      </c>
      <c r="C652">
        <f>VLOOKUP(A652,OrderProduct!A652:D2603,4,0)</f>
        <v>4</v>
      </c>
      <c r="D652">
        <f>VLOOKUP(A652,OrderProduct!A652:F2603,6,0)</f>
        <v>27.08</v>
      </c>
    </row>
    <row r="653" spans="1:4">
      <c r="A653">
        <v>1155</v>
      </c>
      <c r="B653" s="3">
        <f>VLOOKUP(A653,OrderProduct!A653:S2604,19,0)</f>
        <v>87277</v>
      </c>
      <c r="C653">
        <f>VLOOKUP(A653,OrderProduct!A653:D2604,4,0)</f>
        <v>14</v>
      </c>
      <c r="D653">
        <f>VLOOKUP(A653,OrderProduct!A653:F2604,6,0)</f>
        <v>3825.32</v>
      </c>
    </row>
    <row r="654" spans="1:4">
      <c r="A654">
        <v>1155</v>
      </c>
      <c r="B654" s="3">
        <f>VLOOKUP(A654,OrderProduct!A654:S2605,19,0)</f>
        <v>87277</v>
      </c>
      <c r="C654">
        <f>VLOOKUP(A654,OrderProduct!A654:D2605,4,0)</f>
        <v>1</v>
      </c>
      <c r="D654">
        <f>VLOOKUP(A654,OrderProduct!A654:F2605,6,0)</f>
        <v>8.53</v>
      </c>
    </row>
    <row r="655" spans="1:4">
      <c r="A655">
        <v>1156</v>
      </c>
      <c r="B655" s="3">
        <f>VLOOKUP(A655,OrderProduct!A655:S2606,19,0)</f>
        <v>87285</v>
      </c>
      <c r="C655">
        <f>VLOOKUP(A655,OrderProduct!A655:D2606,4,0)</f>
        <v>2</v>
      </c>
      <c r="D655">
        <f>VLOOKUP(A655,OrderProduct!A655:F2606,6,0)</f>
        <v>233.58</v>
      </c>
    </row>
    <row r="656" spans="1:4">
      <c r="A656">
        <v>1159</v>
      </c>
      <c r="B656" s="3">
        <f>VLOOKUP(A656,OrderProduct!A656:S2607,19,0)</f>
        <v>87286</v>
      </c>
      <c r="C656">
        <f>VLOOKUP(A656,OrderProduct!A656:D2607,4,0)</f>
        <v>11</v>
      </c>
      <c r="D656">
        <f>VLOOKUP(A656,OrderProduct!A656:F2607,6,0)</f>
        <v>1276.88</v>
      </c>
    </row>
    <row r="657" spans="1:4">
      <c r="A657">
        <v>1170</v>
      </c>
      <c r="B657" s="3">
        <f>VLOOKUP(A657,OrderProduct!A657:S2608,19,0)</f>
        <v>87287</v>
      </c>
      <c r="C657">
        <f>VLOOKUP(A657,OrderProduct!A657:D2608,4,0)</f>
        <v>8</v>
      </c>
      <c r="D657">
        <f>VLOOKUP(A657,OrderProduct!A657:F2608,6,0)</f>
        <v>61.5</v>
      </c>
    </row>
    <row r="658" spans="1:4">
      <c r="A658">
        <v>1170</v>
      </c>
      <c r="B658" s="3">
        <f>VLOOKUP(A658,OrderProduct!A658:S2609,19,0)</f>
        <v>87296</v>
      </c>
      <c r="C658">
        <f>VLOOKUP(A658,OrderProduct!A658:D2609,4,0)</f>
        <v>1</v>
      </c>
      <c r="D658">
        <f>VLOOKUP(A658,OrderProduct!A658:F2609,6,0)</f>
        <v>14.52</v>
      </c>
    </row>
    <row r="659" spans="1:4">
      <c r="A659">
        <v>1178</v>
      </c>
      <c r="B659" s="3">
        <f>VLOOKUP(A659,OrderProduct!A659:S2610,19,0)</f>
        <v>87297</v>
      </c>
      <c r="C659">
        <f>VLOOKUP(A659,OrderProduct!A659:D2610,4,0)</f>
        <v>17</v>
      </c>
      <c r="D659">
        <f>VLOOKUP(A659,OrderProduct!A659:F2610,6,0)</f>
        <v>47.12</v>
      </c>
    </row>
    <row r="660" spans="1:4">
      <c r="A660">
        <v>1178</v>
      </c>
      <c r="B660" s="3">
        <f>VLOOKUP(A660,OrderProduct!A660:S2611,19,0)</f>
        <v>87298</v>
      </c>
      <c r="C660">
        <f>VLOOKUP(A660,OrderProduct!A660:D2611,4,0)</f>
        <v>16</v>
      </c>
      <c r="D660">
        <f>VLOOKUP(A660,OrderProduct!A660:F2611,6,0)</f>
        <v>670.9</v>
      </c>
    </row>
    <row r="661" spans="1:4">
      <c r="A661">
        <v>1178</v>
      </c>
      <c r="B661" s="3">
        <f>VLOOKUP(A661,OrderProduct!A661:S2612,19,0)</f>
        <v>87299</v>
      </c>
      <c r="C661">
        <f>VLOOKUP(A661,OrderProduct!A661:D2612,4,0)</f>
        <v>19</v>
      </c>
      <c r="D661">
        <f>VLOOKUP(A661,OrderProduct!A661:F2612,6,0)</f>
        <v>103.18</v>
      </c>
    </row>
    <row r="662" spans="1:4">
      <c r="A662">
        <v>1178</v>
      </c>
      <c r="B662" s="3">
        <f>VLOOKUP(A662,OrderProduct!A662:S2613,19,0)</f>
        <v>87306</v>
      </c>
      <c r="C662">
        <f>VLOOKUP(A662,OrderProduct!A662:D2613,4,0)</f>
        <v>9</v>
      </c>
      <c r="D662">
        <f>VLOOKUP(A662,OrderProduct!A662:F2613,6,0)</f>
        <v>1526.68</v>
      </c>
    </row>
    <row r="663" spans="1:4">
      <c r="A663">
        <v>1182</v>
      </c>
      <c r="B663" s="3">
        <f>VLOOKUP(A663,OrderProduct!A663:S2614,19,0)</f>
        <v>87306</v>
      </c>
      <c r="C663">
        <f>VLOOKUP(A663,OrderProduct!A663:D2614,4,0)</f>
        <v>20</v>
      </c>
      <c r="D663">
        <f>VLOOKUP(A663,OrderProduct!A663:F2614,6,0)</f>
        <v>1952.56</v>
      </c>
    </row>
    <row r="664" spans="1:4">
      <c r="A664">
        <v>1183</v>
      </c>
      <c r="B664" s="3">
        <f>VLOOKUP(A664,OrderProduct!A664:S2615,19,0)</f>
        <v>87316</v>
      </c>
      <c r="C664">
        <f>VLOOKUP(A664,OrderProduct!A664:D2615,4,0)</f>
        <v>10</v>
      </c>
      <c r="D664">
        <f>VLOOKUP(A664,OrderProduct!A664:F2615,6,0)</f>
        <v>76.16</v>
      </c>
    </row>
    <row r="665" spans="1:4">
      <c r="A665">
        <v>1185</v>
      </c>
      <c r="B665" s="3">
        <f>VLOOKUP(A665,OrderProduct!A665:S2616,19,0)</f>
        <v>87316</v>
      </c>
      <c r="C665">
        <f>VLOOKUP(A665,OrderProduct!A665:D2616,4,0)</f>
        <v>10</v>
      </c>
      <c r="D665">
        <f>VLOOKUP(A665,OrderProduct!A665:F2616,6,0)</f>
        <v>1038.14</v>
      </c>
    </row>
    <row r="666" spans="1:4">
      <c r="A666">
        <v>1185</v>
      </c>
      <c r="B666" s="3">
        <f>VLOOKUP(A666,OrderProduct!A666:S2617,19,0)</f>
        <v>87317</v>
      </c>
      <c r="C666">
        <f>VLOOKUP(A666,OrderProduct!A666:D2617,4,0)</f>
        <v>1</v>
      </c>
      <c r="D666">
        <f>VLOOKUP(A666,OrderProduct!A666:F2617,6,0)</f>
        <v>6296</v>
      </c>
    </row>
    <row r="667" spans="1:4">
      <c r="A667">
        <v>1186</v>
      </c>
      <c r="B667" s="3">
        <f>VLOOKUP(A667,OrderProduct!A667:S2618,19,0)</f>
        <v>87342</v>
      </c>
      <c r="C667">
        <f>VLOOKUP(A667,OrderProduct!A667:D2618,4,0)</f>
        <v>1</v>
      </c>
      <c r="D667">
        <f>VLOOKUP(A667,OrderProduct!A667:F2618,6,0)</f>
        <v>100.79</v>
      </c>
    </row>
    <row r="668" spans="1:4">
      <c r="A668">
        <v>1189</v>
      </c>
      <c r="B668" s="3">
        <f>VLOOKUP(A668,OrderProduct!A668:S2619,19,0)</f>
        <v>87345</v>
      </c>
      <c r="C668">
        <f>VLOOKUP(A668,OrderProduct!A668:D2619,4,0)</f>
        <v>12</v>
      </c>
      <c r="D668">
        <f>VLOOKUP(A668,OrderProduct!A668:F2619,6,0)</f>
        <v>49.44</v>
      </c>
    </row>
    <row r="669" spans="1:4">
      <c r="A669">
        <v>1189</v>
      </c>
      <c r="B669" s="3">
        <f>VLOOKUP(A669,OrderProduct!A669:S2620,19,0)</f>
        <v>87345</v>
      </c>
      <c r="C669">
        <f>VLOOKUP(A669,OrderProduct!A669:D2620,4,0)</f>
        <v>2</v>
      </c>
      <c r="D669">
        <f>VLOOKUP(A669,OrderProduct!A669:F2620,6,0)</f>
        <v>14.29</v>
      </c>
    </row>
    <row r="670" spans="1:4">
      <c r="A670">
        <v>1189</v>
      </c>
      <c r="B670" s="3">
        <f>VLOOKUP(A670,OrderProduct!A670:S2621,19,0)</f>
        <v>87347</v>
      </c>
      <c r="C670">
        <f>VLOOKUP(A670,OrderProduct!A670:D2621,4,0)</f>
        <v>6</v>
      </c>
      <c r="D670">
        <f>VLOOKUP(A670,OrderProduct!A670:F2621,6,0)</f>
        <v>1967.98</v>
      </c>
    </row>
    <row r="671" spans="1:4">
      <c r="A671">
        <v>1191</v>
      </c>
      <c r="B671" s="3">
        <f>VLOOKUP(A671,OrderProduct!A671:S2622,19,0)</f>
        <v>87356</v>
      </c>
      <c r="C671">
        <f>VLOOKUP(A671,OrderProduct!A671:D2622,4,0)</f>
        <v>5</v>
      </c>
      <c r="D671">
        <f>VLOOKUP(A671,OrderProduct!A671:F2622,6,0)</f>
        <v>123</v>
      </c>
    </row>
    <row r="672" spans="1:4">
      <c r="A672">
        <v>1193</v>
      </c>
      <c r="B672" s="3">
        <f>VLOOKUP(A672,OrderProduct!A672:S2623,19,0)</f>
        <v>87357</v>
      </c>
      <c r="C672">
        <f>VLOOKUP(A672,OrderProduct!A672:D2623,4,0)</f>
        <v>11</v>
      </c>
      <c r="D672">
        <f>VLOOKUP(A672,OrderProduct!A672:F2623,6,0)</f>
        <v>646.97</v>
      </c>
    </row>
    <row r="673" spans="1:4">
      <c r="A673">
        <v>1193</v>
      </c>
      <c r="B673" s="3">
        <f>VLOOKUP(A673,OrderProduct!A673:S2624,19,0)</f>
        <v>87357</v>
      </c>
      <c r="C673">
        <f>VLOOKUP(A673,OrderProduct!A673:D2624,4,0)</f>
        <v>17</v>
      </c>
      <c r="D673">
        <f>VLOOKUP(A673,OrderProduct!A673:F2624,6,0)</f>
        <v>946.29</v>
      </c>
    </row>
    <row r="674" spans="1:4">
      <c r="A674">
        <v>1193</v>
      </c>
      <c r="B674" s="3">
        <f>VLOOKUP(A674,OrderProduct!A674:S2625,19,0)</f>
        <v>87357</v>
      </c>
      <c r="C674">
        <f>VLOOKUP(A674,OrderProduct!A674:D2625,4,0)</f>
        <v>4</v>
      </c>
      <c r="D674">
        <f>VLOOKUP(A674,OrderProduct!A674:F2625,6,0)</f>
        <v>554.08</v>
      </c>
    </row>
    <row r="675" spans="1:4">
      <c r="A675">
        <v>1193</v>
      </c>
      <c r="B675" s="3">
        <f>VLOOKUP(A675,OrderProduct!A675:S2626,19,0)</f>
        <v>87364</v>
      </c>
      <c r="C675">
        <f>VLOOKUP(A675,OrderProduct!A675:D2626,4,0)</f>
        <v>11</v>
      </c>
      <c r="D675">
        <f>VLOOKUP(A675,OrderProduct!A675:F2626,6,0)</f>
        <v>90.98</v>
      </c>
    </row>
    <row r="676" spans="1:4">
      <c r="A676">
        <v>1193</v>
      </c>
      <c r="B676" s="3">
        <f>VLOOKUP(A676,OrderProduct!A676:S2627,19,0)</f>
        <v>87365</v>
      </c>
      <c r="C676">
        <f>VLOOKUP(A676,OrderProduct!A676:D2627,4,0)</f>
        <v>6</v>
      </c>
      <c r="D676">
        <f>VLOOKUP(A676,OrderProduct!A676:F2627,6,0)</f>
        <v>1821.89</v>
      </c>
    </row>
    <row r="677" spans="1:4">
      <c r="A677">
        <v>1193</v>
      </c>
      <c r="B677" s="3">
        <f>VLOOKUP(A677,OrderProduct!A677:S2628,19,0)</f>
        <v>87366</v>
      </c>
      <c r="C677">
        <f>VLOOKUP(A677,OrderProduct!A677:D2628,4,0)</f>
        <v>13</v>
      </c>
      <c r="D677">
        <f>VLOOKUP(A677,OrderProduct!A677:F2628,6,0)</f>
        <v>10728</v>
      </c>
    </row>
    <row r="678" spans="1:4">
      <c r="A678">
        <v>1193</v>
      </c>
      <c r="B678" s="3">
        <f>VLOOKUP(A678,OrderProduct!A678:S2629,19,0)</f>
        <v>87374</v>
      </c>
      <c r="C678">
        <f>VLOOKUP(A678,OrderProduct!A678:D2629,4,0)</f>
        <v>6</v>
      </c>
      <c r="D678">
        <f>VLOOKUP(A678,OrderProduct!A678:F2629,6,0)</f>
        <v>364.26</v>
      </c>
    </row>
    <row r="679" spans="1:4">
      <c r="A679">
        <v>1194</v>
      </c>
      <c r="B679" s="3">
        <f>VLOOKUP(A679,OrderProduct!A679:S2630,19,0)</f>
        <v>87378</v>
      </c>
      <c r="C679">
        <f>VLOOKUP(A679,OrderProduct!A679:D2630,4,0)</f>
        <v>1</v>
      </c>
      <c r="D679">
        <f>VLOOKUP(A679,OrderProduct!A679:F2630,6,0)</f>
        <v>11.35</v>
      </c>
    </row>
    <row r="680" spans="1:4">
      <c r="A680">
        <v>1197</v>
      </c>
      <c r="B680" s="3">
        <f>VLOOKUP(A680,OrderProduct!A680:S2631,19,0)</f>
        <v>87378</v>
      </c>
      <c r="C680">
        <f>VLOOKUP(A680,OrderProduct!A680:D2631,4,0)</f>
        <v>15</v>
      </c>
      <c r="D680">
        <f>VLOOKUP(A680,OrderProduct!A680:F2631,6,0)</f>
        <v>7029.1</v>
      </c>
    </row>
    <row r="681" spans="1:4">
      <c r="A681">
        <v>1199</v>
      </c>
      <c r="B681" s="3">
        <f>VLOOKUP(A681,OrderProduct!A681:S2632,19,0)</f>
        <v>87382</v>
      </c>
      <c r="C681">
        <f>VLOOKUP(A681,OrderProduct!A681:D2632,4,0)</f>
        <v>7</v>
      </c>
      <c r="D681">
        <f>VLOOKUP(A681,OrderProduct!A681:F2632,6,0)</f>
        <v>42.02</v>
      </c>
    </row>
    <row r="682" spans="1:4">
      <c r="A682">
        <v>1200</v>
      </c>
      <c r="B682" s="3">
        <f>VLOOKUP(A682,OrderProduct!A682:S2633,19,0)</f>
        <v>87383</v>
      </c>
      <c r="C682">
        <f>VLOOKUP(A682,OrderProduct!A682:D2633,4,0)</f>
        <v>22</v>
      </c>
      <c r="D682">
        <f>VLOOKUP(A682,OrderProduct!A682:F2633,6,0)</f>
        <v>3705.14</v>
      </c>
    </row>
    <row r="683" spans="1:4">
      <c r="A683">
        <v>1202</v>
      </c>
      <c r="B683" s="3">
        <f>VLOOKUP(A683,OrderProduct!A683:S2634,19,0)</f>
        <v>87383</v>
      </c>
      <c r="C683">
        <f>VLOOKUP(A683,OrderProduct!A683:D2634,4,0)</f>
        <v>3</v>
      </c>
      <c r="D683">
        <f>VLOOKUP(A683,OrderProduct!A683:F2634,6,0)</f>
        <v>945.36</v>
      </c>
    </row>
    <row r="684" spans="1:4">
      <c r="A684">
        <v>1203</v>
      </c>
      <c r="B684" s="3">
        <f>VLOOKUP(A684,OrderProduct!A684:S2635,19,0)</f>
        <v>87396</v>
      </c>
      <c r="C684">
        <f>VLOOKUP(A684,OrderProduct!A684:D2635,4,0)</f>
        <v>7</v>
      </c>
      <c r="D684">
        <f>VLOOKUP(A684,OrderProduct!A684:F2635,6,0)</f>
        <v>32.33</v>
      </c>
    </row>
    <row r="685" spans="1:4">
      <c r="A685">
        <v>1211</v>
      </c>
      <c r="B685" s="3">
        <f>VLOOKUP(A685,OrderProduct!A685:S2636,19,0)</f>
        <v>87396</v>
      </c>
      <c r="C685">
        <f>VLOOKUP(A685,OrderProduct!A685:D2636,4,0)</f>
        <v>12</v>
      </c>
      <c r="D685">
        <f>VLOOKUP(A685,OrderProduct!A685:F2636,6,0)</f>
        <v>642.06</v>
      </c>
    </row>
    <row r="686" spans="1:4">
      <c r="A686">
        <v>1212</v>
      </c>
      <c r="B686" s="3">
        <f>VLOOKUP(A686,OrderProduct!A686:S2637,19,0)</f>
        <v>87406</v>
      </c>
      <c r="C686">
        <f>VLOOKUP(A686,OrderProduct!A686:D2637,4,0)</f>
        <v>1</v>
      </c>
      <c r="D686">
        <f>VLOOKUP(A686,OrderProduct!A686:F2637,6,0)</f>
        <v>4</v>
      </c>
    </row>
    <row r="687" spans="1:4">
      <c r="A687">
        <v>1212</v>
      </c>
      <c r="B687" s="3">
        <f>VLOOKUP(A687,OrderProduct!A687:S2638,19,0)</f>
        <v>87406</v>
      </c>
      <c r="C687">
        <f>VLOOKUP(A687,OrderProduct!A687:D2638,4,0)</f>
        <v>4</v>
      </c>
      <c r="D687">
        <f>VLOOKUP(A687,OrderProduct!A687:F2638,6,0)</f>
        <v>589.8</v>
      </c>
    </row>
    <row r="688" spans="1:4">
      <c r="A688">
        <v>1213</v>
      </c>
      <c r="B688" s="3">
        <f>VLOOKUP(A688,OrderProduct!A688:S2639,19,0)</f>
        <v>87407</v>
      </c>
      <c r="C688">
        <f>VLOOKUP(A688,OrderProduct!A688:D2639,4,0)</f>
        <v>3</v>
      </c>
      <c r="D688">
        <f>VLOOKUP(A688,OrderProduct!A688:F2639,6,0)</f>
        <v>22.85</v>
      </c>
    </row>
    <row r="689" spans="1:4">
      <c r="A689">
        <v>1213</v>
      </c>
      <c r="B689" s="3">
        <f>VLOOKUP(A689,OrderProduct!A689:S2640,19,0)</f>
        <v>87408</v>
      </c>
      <c r="C689">
        <f>VLOOKUP(A689,OrderProduct!A689:D2640,4,0)</f>
        <v>17</v>
      </c>
      <c r="D689">
        <f>VLOOKUP(A689,OrderProduct!A689:F2640,6,0)</f>
        <v>506.39</v>
      </c>
    </row>
    <row r="690" spans="1:4">
      <c r="A690">
        <v>1213</v>
      </c>
      <c r="B690" s="3">
        <f>VLOOKUP(A690,OrderProduct!A690:S2641,19,0)</f>
        <v>87424</v>
      </c>
      <c r="C690">
        <f>VLOOKUP(A690,OrderProduct!A690:D2641,4,0)</f>
        <v>5</v>
      </c>
      <c r="D690">
        <f>VLOOKUP(A690,OrderProduct!A690:F2641,6,0)</f>
        <v>1088.26</v>
      </c>
    </row>
    <row r="691" spans="1:4">
      <c r="A691">
        <v>1217</v>
      </c>
      <c r="B691" s="3">
        <f>VLOOKUP(A691,OrderProduct!A691:S2642,19,0)</f>
        <v>87425</v>
      </c>
      <c r="C691">
        <f>VLOOKUP(A691,OrderProduct!A691:D2642,4,0)</f>
        <v>6</v>
      </c>
      <c r="D691">
        <f>VLOOKUP(A691,OrderProduct!A691:F2642,6,0)</f>
        <v>16.67</v>
      </c>
    </row>
    <row r="692" spans="1:4">
      <c r="A692">
        <v>1226</v>
      </c>
      <c r="B692" s="3">
        <f>VLOOKUP(A692,OrderProduct!A692:S2643,19,0)</f>
        <v>87425</v>
      </c>
      <c r="C692">
        <f>VLOOKUP(A692,OrderProduct!A692:D2643,4,0)</f>
        <v>9</v>
      </c>
      <c r="D692">
        <f>VLOOKUP(A692,OrderProduct!A692:F2643,6,0)</f>
        <v>195.16</v>
      </c>
    </row>
    <row r="693" spans="1:4">
      <c r="A693">
        <v>1227</v>
      </c>
      <c r="B693" s="3">
        <f>VLOOKUP(A693,OrderProduct!A693:S2644,19,0)</f>
        <v>87426</v>
      </c>
      <c r="C693">
        <f>VLOOKUP(A693,OrderProduct!A693:D2644,4,0)</f>
        <v>15</v>
      </c>
      <c r="D693">
        <f>VLOOKUP(A693,OrderProduct!A693:F2644,6,0)</f>
        <v>879.62</v>
      </c>
    </row>
    <row r="694" spans="1:4">
      <c r="A694">
        <v>1228</v>
      </c>
      <c r="B694" s="3">
        <f>VLOOKUP(A694,OrderProduct!A694:S2645,19,0)</f>
        <v>87426</v>
      </c>
      <c r="C694">
        <f>VLOOKUP(A694,OrderProduct!A694:D2645,4,0)</f>
        <v>12</v>
      </c>
      <c r="D694">
        <f>VLOOKUP(A694,OrderProduct!A694:F2645,6,0)</f>
        <v>361.19</v>
      </c>
    </row>
    <row r="695" spans="1:4">
      <c r="A695">
        <v>1228</v>
      </c>
      <c r="B695" s="3">
        <f>VLOOKUP(A695,OrderProduct!A695:S2646,19,0)</f>
        <v>87435</v>
      </c>
      <c r="C695">
        <f>VLOOKUP(A695,OrderProduct!A695:D2646,4,0)</f>
        <v>15</v>
      </c>
      <c r="D695">
        <f>VLOOKUP(A695,OrderProduct!A695:F2646,6,0)</f>
        <v>378.82</v>
      </c>
    </row>
    <row r="696" spans="1:4">
      <c r="A696">
        <v>1228</v>
      </c>
      <c r="B696" s="3">
        <f>VLOOKUP(A696,OrderProduct!A696:S2647,19,0)</f>
        <v>87435</v>
      </c>
      <c r="C696">
        <f>VLOOKUP(A696,OrderProduct!A696:D2647,4,0)</f>
        <v>9</v>
      </c>
      <c r="D696">
        <f>VLOOKUP(A696,OrderProduct!A696:F2647,6,0)</f>
        <v>152.18</v>
      </c>
    </row>
    <row r="697" spans="1:4">
      <c r="A697">
        <v>1229</v>
      </c>
      <c r="B697" s="3">
        <f>VLOOKUP(A697,OrderProduct!A697:S2648,19,0)</f>
        <v>87436</v>
      </c>
      <c r="C697">
        <f>VLOOKUP(A697,OrderProduct!A697:D2648,4,0)</f>
        <v>10</v>
      </c>
      <c r="D697">
        <f>VLOOKUP(A697,OrderProduct!A697:F2648,6,0)</f>
        <v>53.89</v>
      </c>
    </row>
    <row r="698" spans="1:4">
      <c r="A698">
        <v>1233</v>
      </c>
      <c r="B698" s="3">
        <f>VLOOKUP(A698,OrderProduct!A698:S2649,19,0)</f>
        <v>87436</v>
      </c>
      <c r="C698">
        <f>VLOOKUP(A698,OrderProduct!A698:D2649,4,0)</f>
        <v>21</v>
      </c>
      <c r="D698">
        <f>VLOOKUP(A698,OrderProduct!A698:F2649,6,0)</f>
        <v>1001.02</v>
      </c>
    </row>
    <row r="699" spans="1:4">
      <c r="A699">
        <v>1233</v>
      </c>
      <c r="B699" s="3">
        <f>VLOOKUP(A699,OrderProduct!A699:S2650,19,0)</f>
        <v>87451</v>
      </c>
      <c r="C699">
        <f>VLOOKUP(A699,OrderProduct!A699:D2650,4,0)</f>
        <v>7</v>
      </c>
      <c r="D699">
        <f>VLOOKUP(A699,OrderProduct!A699:F2650,6,0)</f>
        <v>277.07</v>
      </c>
    </row>
    <row r="700" spans="1:4">
      <c r="A700">
        <v>1233</v>
      </c>
      <c r="B700" s="3">
        <f>VLOOKUP(A700,OrderProduct!A700:S2651,19,0)</f>
        <v>87451</v>
      </c>
      <c r="C700">
        <f>VLOOKUP(A700,OrderProduct!A700:D2651,4,0)</f>
        <v>5</v>
      </c>
      <c r="D700">
        <f>VLOOKUP(A700,OrderProduct!A700:F2651,6,0)</f>
        <v>149.67</v>
      </c>
    </row>
    <row r="701" spans="1:4">
      <c r="A701">
        <v>1233</v>
      </c>
      <c r="B701" s="3">
        <f>VLOOKUP(A701,OrderProduct!A701:S2652,19,0)</f>
        <v>87452</v>
      </c>
      <c r="C701">
        <f>VLOOKUP(A701,OrderProduct!A701:D2652,4,0)</f>
        <v>14</v>
      </c>
      <c r="D701">
        <f>VLOOKUP(A701,OrderProduct!A701:F2652,6,0)</f>
        <v>51.99</v>
      </c>
    </row>
    <row r="702" spans="1:4">
      <c r="A702">
        <v>1237</v>
      </c>
      <c r="B702" s="3">
        <f>VLOOKUP(A702,OrderProduct!A702:S2653,19,0)</f>
        <v>87463</v>
      </c>
      <c r="C702">
        <f>VLOOKUP(A702,OrderProduct!A702:D2653,4,0)</f>
        <v>3</v>
      </c>
      <c r="D702">
        <f>VLOOKUP(A702,OrderProduct!A702:F2653,6,0)</f>
        <v>130.62</v>
      </c>
    </row>
    <row r="703" spans="1:4">
      <c r="A703">
        <v>1237</v>
      </c>
      <c r="B703" s="3">
        <f>VLOOKUP(A703,OrderProduct!A703:S2654,19,0)</f>
        <v>87463</v>
      </c>
      <c r="C703">
        <f>VLOOKUP(A703,OrderProduct!A703:D2654,4,0)</f>
        <v>12</v>
      </c>
      <c r="D703">
        <f>VLOOKUP(A703,OrderProduct!A703:F2654,6,0)</f>
        <v>6945.16</v>
      </c>
    </row>
    <row r="704" spans="1:4">
      <c r="A704">
        <v>1237</v>
      </c>
      <c r="B704" s="3">
        <f>VLOOKUP(A704,OrderProduct!A704:S2655,19,0)</f>
        <v>87463</v>
      </c>
      <c r="C704">
        <f>VLOOKUP(A704,OrderProduct!A704:D2655,4,0)</f>
        <v>3</v>
      </c>
      <c r="D704">
        <f>VLOOKUP(A704,OrderProduct!A704:F2655,6,0)</f>
        <v>30.94</v>
      </c>
    </row>
    <row r="705" spans="1:4">
      <c r="A705">
        <v>1237</v>
      </c>
      <c r="B705" s="3">
        <f>VLOOKUP(A705,OrderProduct!A705:S2656,19,0)</f>
        <v>87464</v>
      </c>
      <c r="C705">
        <f>VLOOKUP(A705,OrderProduct!A705:D2656,4,0)</f>
        <v>1</v>
      </c>
      <c r="D705">
        <f>VLOOKUP(A705,OrderProduct!A705:F2656,6,0)</f>
        <v>3.42</v>
      </c>
    </row>
    <row r="706" spans="1:4">
      <c r="A706">
        <v>1238</v>
      </c>
      <c r="B706" s="3">
        <f>VLOOKUP(A706,OrderProduct!A706:S2657,19,0)</f>
        <v>87473</v>
      </c>
      <c r="C706">
        <f>VLOOKUP(A706,OrderProduct!A706:D2657,4,0)</f>
        <v>8</v>
      </c>
      <c r="D706">
        <f>VLOOKUP(A706,OrderProduct!A706:F2657,6,0)</f>
        <v>1487.9</v>
      </c>
    </row>
    <row r="707" spans="1:4">
      <c r="A707">
        <v>1241</v>
      </c>
      <c r="B707" s="3">
        <f>VLOOKUP(A707,OrderProduct!A707:S2658,19,0)</f>
        <v>87474</v>
      </c>
      <c r="C707">
        <f>VLOOKUP(A707,OrderProduct!A707:D2658,4,0)</f>
        <v>8</v>
      </c>
      <c r="D707">
        <f>VLOOKUP(A707,OrderProduct!A707:F2658,6,0)</f>
        <v>600.4</v>
      </c>
    </row>
    <row r="708" spans="1:4">
      <c r="A708">
        <v>1241</v>
      </c>
      <c r="B708" s="3">
        <f>VLOOKUP(A708,OrderProduct!A708:S2659,19,0)</f>
        <v>87474</v>
      </c>
      <c r="C708">
        <f>VLOOKUP(A708,OrderProduct!A708:D2659,4,0)</f>
        <v>5</v>
      </c>
      <c r="D708">
        <f>VLOOKUP(A708,OrderProduct!A708:F2659,6,0)</f>
        <v>34.25</v>
      </c>
    </row>
    <row r="709" spans="1:4">
      <c r="A709">
        <v>1246</v>
      </c>
      <c r="B709" s="3">
        <f>VLOOKUP(A709,OrderProduct!A709:S2660,19,0)</f>
        <v>87474</v>
      </c>
      <c r="C709">
        <f>VLOOKUP(A709,OrderProduct!A709:D2660,4,0)</f>
        <v>9</v>
      </c>
      <c r="D709">
        <f>VLOOKUP(A709,OrderProduct!A709:F2660,6,0)</f>
        <v>31.45</v>
      </c>
    </row>
    <row r="710" spans="1:4">
      <c r="A710">
        <v>1246</v>
      </c>
      <c r="B710" s="3">
        <f>VLOOKUP(A710,OrderProduct!A710:S2661,19,0)</f>
        <v>87484</v>
      </c>
      <c r="C710">
        <f>VLOOKUP(A710,OrderProduct!A710:D2661,4,0)</f>
        <v>7</v>
      </c>
      <c r="D710">
        <f>VLOOKUP(A710,OrderProduct!A710:F2661,6,0)</f>
        <v>87.53</v>
      </c>
    </row>
    <row r="711" spans="1:4">
      <c r="A711">
        <v>1246</v>
      </c>
      <c r="B711" s="3">
        <f>VLOOKUP(A711,OrderProduct!A711:S2662,19,0)</f>
        <v>87485</v>
      </c>
      <c r="C711">
        <f>VLOOKUP(A711,OrderProduct!A711:D2662,4,0)</f>
        <v>15</v>
      </c>
      <c r="D711">
        <f>VLOOKUP(A711,OrderProduct!A711:F2662,6,0)</f>
        <v>172.22</v>
      </c>
    </row>
    <row r="712" spans="1:4">
      <c r="A712">
        <v>1247</v>
      </c>
      <c r="B712" s="3">
        <f>VLOOKUP(A712,OrderProduct!A712:S2663,19,0)</f>
        <v>87486</v>
      </c>
      <c r="C712">
        <f>VLOOKUP(A712,OrderProduct!A712:D2663,4,0)</f>
        <v>2</v>
      </c>
      <c r="D712">
        <f>VLOOKUP(A712,OrderProduct!A712:F2663,6,0)</f>
        <v>723.54</v>
      </c>
    </row>
    <row r="713" spans="1:4">
      <c r="A713">
        <v>1247</v>
      </c>
      <c r="B713" s="3">
        <f>VLOOKUP(A713,OrderProduct!A713:S2664,19,0)</f>
        <v>87487</v>
      </c>
      <c r="C713">
        <f>VLOOKUP(A713,OrderProduct!A713:D2664,4,0)</f>
        <v>7</v>
      </c>
      <c r="D713">
        <f>VLOOKUP(A713,OrderProduct!A713:F2664,6,0)</f>
        <v>894.88</v>
      </c>
    </row>
    <row r="714" spans="1:4">
      <c r="A714">
        <v>1250</v>
      </c>
      <c r="B714" s="3">
        <f>VLOOKUP(A714,OrderProduct!A714:S2665,19,0)</f>
        <v>87488</v>
      </c>
      <c r="C714">
        <f>VLOOKUP(A714,OrderProduct!A714:D2665,4,0)</f>
        <v>18</v>
      </c>
      <c r="D714">
        <f>VLOOKUP(A714,OrderProduct!A714:F2665,6,0)</f>
        <v>300.67</v>
      </c>
    </row>
    <row r="715" spans="1:4">
      <c r="A715">
        <v>1250</v>
      </c>
      <c r="B715" s="3">
        <f>VLOOKUP(A715,OrderProduct!A715:S2666,19,0)</f>
        <v>87511</v>
      </c>
      <c r="C715">
        <f>VLOOKUP(A715,OrderProduct!A715:D2666,4,0)</f>
        <v>20</v>
      </c>
      <c r="D715">
        <f>VLOOKUP(A715,OrderProduct!A715:F2666,6,0)</f>
        <v>162.49</v>
      </c>
    </row>
    <row r="716" spans="1:4">
      <c r="A716">
        <v>1250</v>
      </c>
      <c r="B716" s="3">
        <f>VLOOKUP(A716,OrderProduct!A716:S2667,19,0)</f>
        <v>87520</v>
      </c>
      <c r="C716">
        <f>VLOOKUP(A716,OrderProduct!A716:D2667,4,0)</f>
        <v>19</v>
      </c>
      <c r="D716">
        <f>VLOOKUP(A716,OrderProduct!A716:F2667,6,0)</f>
        <v>181.46</v>
      </c>
    </row>
    <row r="717" spans="1:4">
      <c r="A717">
        <v>1253</v>
      </c>
      <c r="B717" s="3">
        <f>VLOOKUP(A717,OrderProduct!A717:S2668,19,0)</f>
        <v>87520</v>
      </c>
      <c r="C717">
        <f>VLOOKUP(A717,OrderProduct!A717:D2668,4,0)</f>
        <v>6</v>
      </c>
      <c r="D717">
        <f>VLOOKUP(A717,OrderProduct!A717:F2668,6,0)</f>
        <v>1076.3</v>
      </c>
    </row>
    <row r="718" spans="1:4">
      <c r="A718">
        <v>1253</v>
      </c>
      <c r="B718" s="3">
        <f>VLOOKUP(A718,OrderProduct!A718:S2669,19,0)</f>
        <v>87525</v>
      </c>
      <c r="C718">
        <f>VLOOKUP(A718,OrderProduct!A718:D2669,4,0)</f>
        <v>12</v>
      </c>
      <c r="D718">
        <f>VLOOKUP(A718,OrderProduct!A718:F2669,6,0)</f>
        <v>1362.2</v>
      </c>
    </row>
    <row r="719" spans="1:4">
      <c r="A719">
        <v>1253</v>
      </c>
      <c r="B719" s="3">
        <f>VLOOKUP(A719,OrderProduct!A719:S2670,19,0)</f>
        <v>87530</v>
      </c>
      <c r="C719">
        <f>VLOOKUP(A719,OrderProduct!A719:D2670,4,0)</f>
        <v>5</v>
      </c>
      <c r="D719">
        <f>VLOOKUP(A719,OrderProduct!A719:F2670,6,0)</f>
        <v>506.5</v>
      </c>
    </row>
    <row r="720" spans="1:4">
      <c r="A720">
        <v>1254</v>
      </c>
      <c r="B720" s="3">
        <f>VLOOKUP(A720,OrderProduct!A720:S2671,19,0)</f>
        <v>87534</v>
      </c>
      <c r="C720">
        <f>VLOOKUP(A720,OrderProduct!A720:D2671,4,0)</f>
        <v>5</v>
      </c>
      <c r="D720">
        <f>VLOOKUP(A720,OrderProduct!A720:F2671,6,0)</f>
        <v>59.98</v>
      </c>
    </row>
    <row r="721" spans="1:4">
      <c r="A721">
        <v>1254</v>
      </c>
      <c r="B721" s="3">
        <f>VLOOKUP(A721,OrderProduct!A721:S2672,19,0)</f>
        <v>87535</v>
      </c>
      <c r="C721">
        <f>VLOOKUP(A721,OrderProduct!A721:D2672,4,0)</f>
        <v>7</v>
      </c>
      <c r="D721">
        <f>VLOOKUP(A721,OrderProduct!A721:F2672,6,0)</f>
        <v>9252.81</v>
      </c>
    </row>
    <row r="722" spans="1:4">
      <c r="A722">
        <v>1254</v>
      </c>
      <c r="B722" s="3">
        <f>VLOOKUP(A722,OrderProduct!A722:S2673,19,0)</f>
        <v>87536</v>
      </c>
      <c r="C722">
        <f>VLOOKUP(A722,OrderProduct!A722:D2673,4,0)</f>
        <v>18</v>
      </c>
      <c r="D722">
        <f>VLOOKUP(A722,OrderProduct!A722:F2673,6,0)</f>
        <v>207.31</v>
      </c>
    </row>
    <row r="723" spans="1:4">
      <c r="A723">
        <v>1257</v>
      </c>
      <c r="B723" s="3">
        <f>VLOOKUP(A723,OrderProduct!A723:S2674,19,0)</f>
        <v>87536</v>
      </c>
      <c r="C723">
        <f>VLOOKUP(A723,OrderProduct!A723:D2674,4,0)</f>
        <v>22</v>
      </c>
      <c r="D723">
        <f>VLOOKUP(A723,OrderProduct!A723:F2674,6,0)</f>
        <v>143.12</v>
      </c>
    </row>
    <row r="724" spans="1:4">
      <c r="A724">
        <v>1257</v>
      </c>
      <c r="B724" s="3">
        <f>VLOOKUP(A724,OrderProduct!A724:S2675,19,0)</f>
        <v>87537</v>
      </c>
      <c r="C724">
        <f>VLOOKUP(A724,OrderProduct!A724:D2675,4,0)</f>
        <v>15</v>
      </c>
      <c r="D724">
        <f>VLOOKUP(A724,OrderProduct!A724:F2675,6,0)</f>
        <v>135.78</v>
      </c>
    </row>
    <row r="725" spans="1:4">
      <c r="A725">
        <v>1259</v>
      </c>
      <c r="B725" s="3">
        <f>VLOOKUP(A725,OrderProduct!A725:S2676,19,0)</f>
        <v>87552</v>
      </c>
      <c r="C725">
        <f>VLOOKUP(A725,OrderProduct!A725:D2676,4,0)</f>
        <v>8</v>
      </c>
      <c r="D725">
        <f>VLOOKUP(A725,OrderProduct!A725:F2676,6,0)</f>
        <v>43.94</v>
      </c>
    </row>
    <row r="726" spans="1:4">
      <c r="A726">
        <v>1261</v>
      </c>
      <c r="B726" s="3">
        <f>VLOOKUP(A726,OrderProduct!A726:S2677,19,0)</f>
        <v>87553</v>
      </c>
      <c r="C726">
        <f>VLOOKUP(A726,OrderProduct!A726:D2677,4,0)</f>
        <v>12</v>
      </c>
      <c r="D726">
        <f>VLOOKUP(A726,OrderProduct!A726:F2677,6,0)</f>
        <v>386.61</v>
      </c>
    </row>
    <row r="727" spans="1:4">
      <c r="A727">
        <v>1265</v>
      </c>
      <c r="B727" s="3">
        <f>VLOOKUP(A727,OrderProduct!A727:S2678,19,0)</f>
        <v>87553</v>
      </c>
      <c r="C727">
        <f>VLOOKUP(A727,OrderProduct!A727:D2678,4,0)</f>
        <v>9</v>
      </c>
      <c r="D727">
        <f>VLOOKUP(A727,OrderProduct!A727:F2678,6,0)</f>
        <v>43.31</v>
      </c>
    </row>
    <row r="728" spans="1:4">
      <c r="A728">
        <v>1267</v>
      </c>
      <c r="B728" s="3">
        <f>VLOOKUP(A728,OrderProduct!A728:S2679,19,0)</f>
        <v>87554</v>
      </c>
      <c r="C728">
        <f>VLOOKUP(A728,OrderProduct!A728:D2679,4,0)</f>
        <v>2</v>
      </c>
      <c r="D728">
        <f>VLOOKUP(A728,OrderProduct!A728:F2679,6,0)</f>
        <v>5.21</v>
      </c>
    </row>
    <row r="729" spans="1:4">
      <c r="A729">
        <v>1267</v>
      </c>
      <c r="B729" s="3">
        <f>VLOOKUP(A729,OrderProduct!A729:S2680,19,0)</f>
        <v>87555</v>
      </c>
      <c r="C729">
        <f>VLOOKUP(A729,OrderProduct!A729:D2680,4,0)</f>
        <v>5</v>
      </c>
      <c r="D729">
        <f>VLOOKUP(A729,OrderProduct!A729:F2680,6,0)</f>
        <v>22.92</v>
      </c>
    </row>
    <row r="730" spans="1:4">
      <c r="A730">
        <v>1267</v>
      </c>
      <c r="B730" s="3">
        <f>VLOOKUP(A730,OrderProduct!A730:S2681,19,0)</f>
        <v>87556</v>
      </c>
      <c r="C730">
        <f>VLOOKUP(A730,OrderProduct!A730:D2681,4,0)</f>
        <v>8</v>
      </c>
      <c r="D730">
        <f>VLOOKUP(A730,OrderProduct!A730:F2681,6,0)</f>
        <v>30.9</v>
      </c>
    </row>
    <row r="731" spans="1:4">
      <c r="A731">
        <v>1271</v>
      </c>
      <c r="B731" s="3">
        <f>VLOOKUP(A731,OrderProduct!A731:S2682,19,0)</f>
        <v>87556</v>
      </c>
      <c r="C731">
        <f>VLOOKUP(A731,OrderProduct!A731:D2682,4,0)</f>
        <v>14</v>
      </c>
      <c r="D731">
        <f>VLOOKUP(A731,OrderProduct!A731:F2682,6,0)</f>
        <v>2363.08</v>
      </c>
    </row>
    <row r="732" spans="1:4">
      <c r="A732">
        <v>1271</v>
      </c>
      <c r="B732" s="3">
        <f>VLOOKUP(A732,OrderProduct!A732:S2683,19,0)</f>
        <v>87556</v>
      </c>
      <c r="C732">
        <f>VLOOKUP(A732,OrderProduct!A732:D2683,4,0)</f>
        <v>2</v>
      </c>
      <c r="D732">
        <f>VLOOKUP(A732,OrderProduct!A732:F2683,6,0)</f>
        <v>328.45</v>
      </c>
    </row>
    <row r="733" spans="1:4">
      <c r="A733">
        <v>1279</v>
      </c>
      <c r="B733" s="3">
        <f>VLOOKUP(A733,OrderProduct!A733:S2684,19,0)</f>
        <v>87569</v>
      </c>
      <c r="C733">
        <f>VLOOKUP(A733,OrderProduct!A733:D2684,4,0)</f>
        <v>12</v>
      </c>
      <c r="D733">
        <f>VLOOKUP(A733,OrderProduct!A733:F2684,6,0)</f>
        <v>200.61</v>
      </c>
    </row>
    <row r="734" spans="1:4">
      <c r="A734">
        <v>1279</v>
      </c>
      <c r="B734" s="3">
        <f>VLOOKUP(A734,OrderProduct!A734:S2685,19,0)</f>
        <v>87570</v>
      </c>
      <c r="C734">
        <f>VLOOKUP(A734,OrderProduct!A734:D2685,4,0)</f>
        <v>3</v>
      </c>
      <c r="D734">
        <f>VLOOKUP(A734,OrderProduct!A734:F2685,6,0)</f>
        <v>19.68</v>
      </c>
    </row>
    <row r="735" spans="1:4">
      <c r="A735">
        <v>1280</v>
      </c>
      <c r="B735" s="3">
        <f>VLOOKUP(A735,OrderProduct!A735:S2686,19,0)</f>
        <v>87570</v>
      </c>
      <c r="C735">
        <f>VLOOKUP(A735,OrderProduct!A735:D2686,4,0)</f>
        <v>18</v>
      </c>
      <c r="D735">
        <f>VLOOKUP(A735,OrderProduct!A735:F2686,6,0)</f>
        <v>9798.84</v>
      </c>
    </row>
    <row r="736" spans="1:4">
      <c r="A736">
        <v>1281</v>
      </c>
      <c r="B736" s="3">
        <f>VLOOKUP(A736,OrderProduct!A736:S2687,19,0)</f>
        <v>87570</v>
      </c>
      <c r="C736">
        <f>VLOOKUP(A736,OrderProduct!A736:D2687,4,0)</f>
        <v>7</v>
      </c>
      <c r="D736">
        <f>VLOOKUP(A736,OrderProduct!A736:F2687,6,0)</f>
        <v>154.11</v>
      </c>
    </row>
    <row r="737" spans="1:4">
      <c r="A737">
        <v>1281</v>
      </c>
      <c r="B737" s="3">
        <f>VLOOKUP(A737,OrderProduct!A737:S2688,19,0)</f>
        <v>87570</v>
      </c>
      <c r="C737">
        <f>VLOOKUP(A737,OrderProduct!A737:D2688,4,0)</f>
        <v>7</v>
      </c>
      <c r="D737">
        <f>VLOOKUP(A737,OrderProduct!A737:F2688,6,0)</f>
        <v>242.97</v>
      </c>
    </row>
    <row r="738" spans="1:4">
      <c r="A738">
        <v>1282</v>
      </c>
      <c r="B738" s="3">
        <f>VLOOKUP(A738,OrderProduct!A738:S2689,19,0)</f>
        <v>87579</v>
      </c>
      <c r="C738">
        <f>VLOOKUP(A738,OrderProduct!A738:D2689,4,0)</f>
        <v>5</v>
      </c>
      <c r="D738">
        <f>VLOOKUP(A738,OrderProduct!A738:F2689,6,0)</f>
        <v>32.39</v>
      </c>
    </row>
    <row r="739" spans="1:4">
      <c r="A739">
        <v>1282</v>
      </c>
      <c r="B739" s="3">
        <f>VLOOKUP(A739,OrderProduct!A739:S2690,19,0)</f>
        <v>87583</v>
      </c>
      <c r="C739">
        <f>VLOOKUP(A739,OrderProduct!A739:D2690,4,0)</f>
        <v>4</v>
      </c>
      <c r="D739">
        <f>VLOOKUP(A739,OrderProduct!A739:F2690,6,0)</f>
        <v>1350.94</v>
      </c>
    </row>
    <row r="740" spans="1:4">
      <c r="A740">
        <v>1298</v>
      </c>
      <c r="B740" s="3">
        <f>VLOOKUP(A740,OrderProduct!A740:S2691,19,0)</f>
        <v>87584</v>
      </c>
      <c r="C740">
        <f>VLOOKUP(A740,OrderProduct!A740:D2691,4,0)</f>
        <v>14</v>
      </c>
      <c r="D740">
        <f>VLOOKUP(A740,OrderProduct!A740:F2691,6,0)</f>
        <v>149.32</v>
      </c>
    </row>
    <row r="741" spans="1:4">
      <c r="A741">
        <v>1298</v>
      </c>
      <c r="B741" s="3">
        <f>VLOOKUP(A741,OrderProduct!A741:S2692,19,0)</f>
        <v>87584</v>
      </c>
      <c r="C741">
        <f>VLOOKUP(A741,OrderProduct!A741:D2692,4,0)</f>
        <v>16</v>
      </c>
      <c r="D741">
        <f>VLOOKUP(A741,OrderProduct!A741:F2692,6,0)</f>
        <v>177.01</v>
      </c>
    </row>
    <row r="742" spans="1:4">
      <c r="A742">
        <v>1303</v>
      </c>
      <c r="B742" s="3">
        <f>VLOOKUP(A742,OrderProduct!A742:S2693,19,0)</f>
        <v>87584</v>
      </c>
      <c r="C742">
        <f>VLOOKUP(A742,OrderProduct!A742:D2693,4,0)</f>
        <v>4</v>
      </c>
      <c r="D742">
        <f>VLOOKUP(A742,OrderProduct!A742:F2693,6,0)</f>
        <v>35.16</v>
      </c>
    </row>
    <row r="743" spans="1:4">
      <c r="A743">
        <v>1303</v>
      </c>
      <c r="B743" s="3">
        <f>VLOOKUP(A743,OrderProduct!A743:S2694,19,0)</f>
        <v>87585</v>
      </c>
      <c r="C743">
        <f>VLOOKUP(A743,OrderProduct!A743:D2694,4,0)</f>
        <v>5</v>
      </c>
      <c r="D743">
        <f>VLOOKUP(A743,OrderProduct!A743:F2694,6,0)</f>
        <v>75.17</v>
      </c>
    </row>
    <row r="744" spans="1:4">
      <c r="A744">
        <v>1304</v>
      </c>
      <c r="B744" s="3">
        <f>VLOOKUP(A744,OrderProduct!A744:S2695,19,0)</f>
        <v>87585</v>
      </c>
      <c r="C744">
        <f>VLOOKUP(A744,OrderProduct!A744:D2695,4,0)</f>
        <v>21</v>
      </c>
      <c r="D744">
        <f>VLOOKUP(A744,OrderProduct!A744:F2695,6,0)</f>
        <v>1125.76</v>
      </c>
    </row>
    <row r="745" spans="1:4">
      <c r="A745">
        <v>1305</v>
      </c>
      <c r="B745" s="3">
        <f>VLOOKUP(A745,OrderProduct!A745:S2696,19,0)</f>
        <v>87585</v>
      </c>
      <c r="C745">
        <f>VLOOKUP(A745,OrderProduct!A745:D2696,4,0)</f>
        <v>21</v>
      </c>
      <c r="D745">
        <f>VLOOKUP(A745,OrderProduct!A745:F2696,6,0)</f>
        <v>746.03</v>
      </c>
    </row>
    <row r="746" spans="1:4">
      <c r="A746">
        <v>1307</v>
      </c>
      <c r="B746" s="3">
        <f>VLOOKUP(A746,OrderProduct!A746:S2697,19,0)</f>
        <v>87586</v>
      </c>
      <c r="C746">
        <f>VLOOKUP(A746,OrderProduct!A746:D2697,4,0)</f>
        <v>21</v>
      </c>
      <c r="D746">
        <f>VLOOKUP(A746,OrderProduct!A746:F2697,6,0)</f>
        <v>127.94</v>
      </c>
    </row>
    <row r="747" spans="1:4">
      <c r="A747">
        <v>1314</v>
      </c>
      <c r="B747" s="3">
        <f>VLOOKUP(A747,OrderProduct!A747:S2698,19,0)</f>
        <v>87587</v>
      </c>
      <c r="C747">
        <f>VLOOKUP(A747,OrderProduct!A747:D2698,4,0)</f>
        <v>3</v>
      </c>
      <c r="D747">
        <f>VLOOKUP(A747,OrderProduct!A747:F2698,6,0)</f>
        <v>88.84</v>
      </c>
    </row>
    <row r="748" spans="1:4">
      <c r="A748">
        <v>1314</v>
      </c>
      <c r="B748" s="3">
        <f>VLOOKUP(A748,OrderProduct!A748:S2699,19,0)</f>
        <v>87587</v>
      </c>
      <c r="C748">
        <f>VLOOKUP(A748,OrderProduct!A748:D2699,4,0)</f>
        <v>12</v>
      </c>
      <c r="D748">
        <f>VLOOKUP(A748,OrderProduct!A748:F2699,6,0)</f>
        <v>593.33</v>
      </c>
    </row>
    <row r="749" spans="1:4">
      <c r="A749">
        <v>1314</v>
      </c>
      <c r="B749" s="3">
        <f>VLOOKUP(A749,OrderProduct!A749:S2700,19,0)</f>
        <v>87602</v>
      </c>
      <c r="C749">
        <f>VLOOKUP(A749,OrderProduct!A749:D2700,4,0)</f>
        <v>9</v>
      </c>
      <c r="D749">
        <f>VLOOKUP(A749,OrderProduct!A749:F2700,6,0)</f>
        <v>48.3</v>
      </c>
    </row>
    <row r="750" spans="1:4">
      <c r="A750">
        <v>1314</v>
      </c>
      <c r="B750" s="3">
        <f>VLOOKUP(A750,OrderProduct!A750:S2701,19,0)</f>
        <v>87602</v>
      </c>
      <c r="C750">
        <f>VLOOKUP(A750,OrderProduct!A750:D2701,4,0)</f>
        <v>11</v>
      </c>
      <c r="D750">
        <f>VLOOKUP(A750,OrderProduct!A750:F2701,6,0)</f>
        <v>58.81</v>
      </c>
    </row>
    <row r="751" spans="1:4">
      <c r="A751">
        <v>1315</v>
      </c>
      <c r="B751" s="3">
        <f>VLOOKUP(A751,OrderProduct!A751:S2702,19,0)</f>
        <v>87602</v>
      </c>
      <c r="C751">
        <f>VLOOKUP(A751,OrderProduct!A751:D2702,4,0)</f>
        <v>1</v>
      </c>
      <c r="D751">
        <f>VLOOKUP(A751,OrderProduct!A751:F2702,6,0)</f>
        <v>47.38</v>
      </c>
    </row>
    <row r="752" spans="1:4">
      <c r="A752">
        <v>1316</v>
      </c>
      <c r="B752" s="3">
        <f>VLOOKUP(A752,OrderProduct!A752:S2703,19,0)</f>
        <v>87603</v>
      </c>
      <c r="C752">
        <f>VLOOKUP(A752,OrderProduct!A752:D2703,4,0)</f>
        <v>8</v>
      </c>
      <c r="D752">
        <f>VLOOKUP(A752,OrderProduct!A752:F2703,6,0)</f>
        <v>637.76</v>
      </c>
    </row>
    <row r="753" spans="1:4">
      <c r="A753">
        <v>1316</v>
      </c>
      <c r="B753" s="3">
        <f>VLOOKUP(A753,OrderProduct!A753:S2704,19,0)</f>
        <v>87603</v>
      </c>
      <c r="C753">
        <f>VLOOKUP(A753,OrderProduct!A753:D2704,4,0)</f>
        <v>8</v>
      </c>
      <c r="D753">
        <f>VLOOKUP(A753,OrderProduct!A753:F2704,6,0)</f>
        <v>2156.06</v>
      </c>
    </row>
    <row r="754" spans="1:4">
      <c r="A754">
        <v>1316</v>
      </c>
      <c r="B754" s="3">
        <f>VLOOKUP(A754,OrderProduct!A754:S2705,19,0)</f>
        <v>87611</v>
      </c>
      <c r="C754">
        <f>VLOOKUP(A754,OrderProduct!A754:D2705,4,0)</f>
        <v>22</v>
      </c>
      <c r="D754">
        <f>VLOOKUP(A754,OrderProduct!A754:F2705,6,0)</f>
        <v>333.04</v>
      </c>
    </row>
    <row r="755" spans="1:4">
      <c r="A755">
        <v>1316</v>
      </c>
      <c r="B755" s="3">
        <f>VLOOKUP(A755,OrderProduct!A755:S2706,19,0)</f>
        <v>87611</v>
      </c>
      <c r="C755">
        <f>VLOOKUP(A755,OrderProduct!A755:D2706,4,0)</f>
        <v>12</v>
      </c>
      <c r="D755">
        <f>VLOOKUP(A755,OrderProduct!A755:F2706,6,0)</f>
        <v>472.44</v>
      </c>
    </row>
    <row r="756" spans="1:4">
      <c r="A756">
        <v>1338</v>
      </c>
      <c r="B756" s="3">
        <f>VLOOKUP(A756,OrderProduct!A756:S2707,19,0)</f>
        <v>87611</v>
      </c>
      <c r="C756">
        <f>VLOOKUP(A756,OrderProduct!A756:D2707,4,0)</f>
        <v>1</v>
      </c>
      <c r="D756">
        <f>VLOOKUP(A756,OrderProduct!A756:F2707,6,0)</f>
        <v>18.73</v>
      </c>
    </row>
    <row r="757" spans="1:4">
      <c r="A757">
        <v>1340</v>
      </c>
      <c r="B757" s="3">
        <f>VLOOKUP(A757,OrderProduct!A757:S2708,19,0)</f>
        <v>87617</v>
      </c>
      <c r="C757">
        <f>VLOOKUP(A757,OrderProduct!A757:D2708,4,0)</f>
        <v>5</v>
      </c>
      <c r="D757">
        <f>VLOOKUP(A757,OrderProduct!A757:F2708,6,0)</f>
        <v>20.46</v>
      </c>
    </row>
    <row r="758" spans="1:4">
      <c r="A758">
        <v>1340</v>
      </c>
      <c r="B758" s="3">
        <f>VLOOKUP(A758,OrderProduct!A758:S2709,19,0)</f>
        <v>87618</v>
      </c>
      <c r="C758">
        <f>VLOOKUP(A758,OrderProduct!A758:D2709,4,0)</f>
        <v>8</v>
      </c>
      <c r="D758">
        <f>VLOOKUP(A758,OrderProduct!A758:F2709,6,0)</f>
        <v>21.41</v>
      </c>
    </row>
    <row r="759" spans="1:4">
      <c r="A759">
        <v>1340</v>
      </c>
      <c r="B759" s="3">
        <f>VLOOKUP(A759,OrderProduct!A759:S2710,19,0)</f>
        <v>87619</v>
      </c>
      <c r="C759">
        <f>VLOOKUP(A759,OrderProduct!A759:D2710,4,0)</f>
        <v>12</v>
      </c>
      <c r="D759">
        <f>VLOOKUP(A759,OrderProduct!A759:F2710,6,0)</f>
        <v>135.77</v>
      </c>
    </row>
    <row r="760" spans="1:4">
      <c r="A760">
        <v>1340</v>
      </c>
      <c r="B760" s="3">
        <f>VLOOKUP(A760,OrderProduct!A760:S2711,19,0)</f>
        <v>87620</v>
      </c>
      <c r="C760">
        <f>VLOOKUP(A760,OrderProduct!A760:D2711,4,0)</f>
        <v>1</v>
      </c>
      <c r="D760">
        <f>VLOOKUP(A760,OrderProduct!A760:F2711,6,0)</f>
        <v>55.43</v>
      </c>
    </row>
    <row r="761" spans="1:4">
      <c r="A761">
        <v>1341</v>
      </c>
      <c r="B761" s="3">
        <f>VLOOKUP(A761,OrderProduct!A761:S2712,19,0)</f>
        <v>87620</v>
      </c>
      <c r="C761">
        <f>VLOOKUP(A761,OrderProduct!A761:D2712,4,0)</f>
        <v>20</v>
      </c>
      <c r="D761">
        <f>VLOOKUP(A761,OrderProduct!A761:F2712,6,0)</f>
        <v>931.87</v>
      </c>
    </row>
    <row r="762" spans="1:4">
      <c r="A762">
        <v>1341</v>
      </c>
      <c r="B762" s="3">
        <f>VLOOKUP(A762,OrderProduct!A762:S2713,19,0)</f>
        <v>87630</v>
      </c>
      <c r="C762">
        <f>VLOOKUP(A762,OrderProduct!A762:D2713,4,0)</f>
        <v>9</v>
      </c>
      <c r="D762">
        <f>VLOOKUP(A762,OrderProduct!A762:F2713,6,0)</f>
        <v>38.89</v>
      </c>
    </row>
    <row r="763" spans="1:4">
      <c r="A763">
        <v>1341</v>
      </c>
      <c r="B763" s="3">
        <f>VLOOKUP(A763,OrderProduct!A763:S2714,19,0)</f>
        <v>87630</v>
      </c>
      <c r="C763">
        <f>VLOOKUP(A763,OrderProduct!A763:D2714,4,0)</f>
        <v>12</v>
      </c>
      <c r="D763">
        <f>VLOOKUP(A763,OrderProduct!A763:F2714,6,0)</f>
        <v>45.12</v>
      </c>
    </row>
    <row r="764" spans="1:4">
      <c r="A764">
        <v>1347</v>
      </c>
      <c r="B764" s="3">
        <f>VLOOKUP(A764,OrderProduct!A764:S2715,19,0)</f>
        <v>87630</v>
      </c>
      <c r="C764">
        <f>VLOOKUP(A764,OrderProduct!A764:D2715,4,0)</f>
        <v>8</v>
      </c>
      <c r="D764">
        <f>VLOOKUP(A764,OrderProduct!A764:F2715,6,0)</f>
        <v>90.45</v>
      </c>
    </row>
    <row r="765" spans="1:4">
      <c r="A765">
        <v>1350</v>
      </c>
      <c r="B765" s="3">
        <f>VLOOKUP(A765,OrderProduct!A765:S2716,19,0)</f>
        <v>87631</v>
      </c>
      <c r="C765">
        <f>VLOOKUP(A765,OrderProduct!A765:D2716,4,0)</f>
        <v>10</v>
      </c>
      <c r="D765">
        <f>VLOOKUP(A765,OrderProduct!A765:F2716,6,0)</f>
        <v>240.21</v>
      </c>
    </row>
    <row r="766" spans="1:4">
      <c r="A766">
        <v>1351</v>
      </c>
      <c r="B766" s="3">
        <f>VLOOKUP(A766,OrderProduct!A766:S2717,19,0)</f>
        <v>87632</v>
      </c>
      <c r="C766">
        <f>VLOOKUP(A766,OrderProduct!A766:D2717,4,0)</f>
        <v>9</v>
      </c>
      <c r="D766">
        <f>VLOOKUP(A766,OrderProduct!A766:F2717,6,0)</f>
        <v>59.79</v>
      </c>
    </row>
    <row r="767" spans="1:4">
      <c r="A767">
        <v>1352</v>
      </c>
      <c r="B767" s="3">
        <f>VLOOKUP(A767,OrderProduct!A767:S2718,19,0)</f>
        <v>87633</v>
      </c>
      <c r="C767">
        <f>VLOOKUP(A767,OrderProduct!A767:D2718,4,0)</f>
        <v>5</v>
      </c>
      <c r="D767">
        <f>VLOOKUP(A767,OrderProduct!A767:F2718,6,0)</f>
        <v>1785.01</v>
      </c>
    </row>
    <row r="768" spans="1:4">
      <c r="A768">
        <v>1354</v>
      </c>
      <c r="B768" s="3">
        <f>VLOOKUP(A768,OrderProduct!A768:S2719,19,0)</f>
        <v>87634</v>
      </c>
      <c r="C768">
        <f>VLOOKUP(A768,OrderProduct!A768:D2719,4,0)</f>
        <v>5</v>
      </c>
      <c r="D768">
        <f>VLOOKUP(A768,OrderProduct!A768:F2719,6,0)</f>
        <v>318.18</v>
      </c>
    </row>
    <row r="769" spans="1:4">
      <c r="A769">
        <v>1354</v>
      </c>
      <c r="B769" s="3">
        <f>VLOOKUP(A769,OrderProduct!A769:S2720,19,0)</f>
        <v>87651</v>
      </c>
      <c r="C769">
        <f>VLOOKUP(A769,OrderProduct!A769:D2720,4,0)</f>
        <v>1</v>
      </c>
      <c r="D769">
        <f>VLOOKUP(A769,OrderProduct!A769:F2720,6,0)</f>
        <v>67.49</v>
      </c>
    </row>
    <row r="770" spans="1:4">
      <c r="A770">
        <v>1357</v>
      </c>
      <c r="B770" s="3">
        <f>VLOOKUP(A770,OrderProduct!A770:S2721,19,0)</f>
        <v>87651</v>
      </c>
      <c r="C770">
        <f>VLOOKUP(A770,OrderProduct!A770:D2721,4,0)</f>
        <v>1</v>
      </c>
      <c r="D770">
        <f>VLOOKUP(A770,OrderProduct!A770:F2721,6,0)</f>
        <v>2.25</v>
      </c>
    </row>
    <row r="771" spans="1:4">
      <c r="A771">
        <v>1357</v>
      </c>
      <c r="B771" s="3">
        <f>VLOOKUP(A771,OrderProduct!A771:S2722,19,0)</f>
        <v>87652</v>
      </c>
      <c r="C771">
        <f>VLOOKUP(A771,OrderProduct!A771:D2722,4,0)</f>
        <v>12</v>
      </c>
      <c r="D771">
        <f>VLOOKUP(A771,OrderProduct!A771:F2722,6,0)</f>
        <v>54.78</v>
      </c>
    </row>
    <row r="772" spans="1:4">
      <c r="A772">
        <v>1360</v>
      </c>
      <c r="B772" s="3">
        <f>VLOOKUP(A772,OrderProduct!A772:S2723,19,0)</f>
        <v>87671</v>
      </c>
      <c r="C772">
        <f>VLOOKUP(A772,OrderProduct!A772:D2723,4,0)</f>
        <v>13</v>
      </c>
      <c r="D772">
        <f>VLOOKUP(A772,OrderProduct!A772:F2723,6,0)</f>
        <v>1050.08</v>
      </c>
    </row>
    <row r="773" spans="1:4">
      <c r="A773">
        <v>1361</v>
      </c>
      <c r="B773" s="3">
        <f>VLOOKUP(A773,OrderProduct!A773:S2724,19,0)</f>
        <v>87672</v>
      </c>
      <c r="C773">
        <f>VLOOKUP(A773,OrderProduct!A773:D2724,4,0)</f>
        <v>3</v>
      </c>
      <c r="D773">
        <f>VLOOKUP(A773,OrderProduct!A773:F2724,6,0)</f>
        <v>33.82</v>
      </c>
    </row>
    <row r="774" spans="1:4">
      <c r="A774">
        <v>1361</v>
      </c>
      <c r="B774" s="3">
        <f>VLOOKUP(A774,OrderProduct!A774:S2725,19,0)</f>
        <v>87676</v>
      </c>
      <c r="C774">
        <f>VLOOKUP(A774,OrderProduct!A774:D2725,4,0)</f>
        <v>6</v>
      </c>
      <c r="D774">
        <f>VLOOKUP(A774,OrderProduct!A774:F2725,6,0)</f>
        <v>612.92</v>
      </c>
    </row>
    <row r="775" spans="1:4">
      <c r="A775">
        <v>1361</v>
      </c>
      <c r="B775" s="3">
        <f>VLOOKUP(A775,OrderProduct!A775:S2726,19,0)</f>
        <v>87677</v>
      </c>
      <c r="C775">
        <f>VLOOKUP(A775,OrderProduct!A775:D2726,4,0)</f>
        <v>16</v>
      </c>
      <c r="D775">
        <f>VLOOKUP(A775,OrderProduct!A775:F2726,6,0)</f>
        <v>78.99</v>
      </c>
    </row>
    <row r="776" spans="1:4">
      <c r="A776">
        <v>1363</v>
      </c>
      <c r="B776" s="3">
        <f>VLOOKUP(A776,OrderProduct!A776:S2727,19,0)</f>
        <v>87678</v>
      </c>
      <c r="C776">
        <f>VLOOKUP(A776,OrderProduct!A776:D2727,4,0)</f>
        <v>16</v>
      </c>
      <c r="D776">
        <f>VLOOKUP(A776,OrderProduct!A776:F2727,6,0)</f>
        <v>29.08</v>
      </c>
    </row>
    <row r="777" spans="1:4">
      <c r="A777">
        <v>1363</v>
      </c>
      <c r="B777" s="3">
        <f>VLOOKUP(A777,OrderProduct!A777:S2728,19,0)</f>
        <v>87678</v>
      </c>
      <c r="C777">
        <f>VLOOKUP(A777,OrderProduct!A777:D2728,4,0)</f>
        <v>21</v>
      </c>
      <c r="D777">
        <f>VLOOKUP(A777,OrderProduct!A777:F2728,6,0)</f>
        <v>2569.57</v>
      </c>
    </row>
    <row r="778" spans="1:4">
      <c r="A778">
        <v>1364</v>
      </c>
      <c r="B778" s="3">
        <f>VLOOKUP(A778,OrderProduct!A778:S2729,19,0)</f>
        <v>87679</v>
      </c>
      <c r="C778">
        <f>VLOOKUP(A778,OrderProduct!A778:D2729,4,0)</f>
        <v>19</v>
      </c>
      <c r="D778">
        <f>VLOOKUP(A778,OrderProduct!A778:F2729,6,0)</f>
        <v>1345.33</v>
      </c>
    </row>
    <row r="779" spans="1:4">
      <c r="A779">
        <v>1367</v>
      </c>
      <c r="B779" s="3">
        <f>VLOOKUP(A779,OrderProduct!A779:S2730,19,0)</f>
        <v>87695</v>
      </c>
      <c r="C779">
        <f>VLOOKUP(A779,OrderProduct!A779:D2730,4,0)</f>
        <v>9</v>
      </c>
      <c r="D779">
        <f>VLOOKUP(A779,OrderProduct!A779:F2730,6,0)</f>
        <v>2439.37</v>
      </c>
    </row>
    <row r="780" spans="1:4">
      <c r="A780">
        <v>1368</v>
      </c>
      <c r="B780" s="3">
        <f>VLOOKUP(A780,OrderProduct!A780:S2731,19,0)</f>
        <v>87696</v>
      </c>
      <c r="C780">
        <f>VLOOKUP(A780,OrderProduct!A780:D2731,4,0)</f>
        <v>8</v>
      </c>
      <c r="D780">
        <f>VLOOKUP(A780,OrderProduct!A780:F2731,6,0)</f>
        <v>92.02</v>
      </c>
    </row>
    <row r="781" spans="1:4">
      <c r="A781">
        <v>1369</v>
      </c>
      <c r="B781" s="3">
        <f>VLOOKUP(A781,OrderProduct!A781:S2732,19,0)</f>
        <v>87696</v>
      </c>
      <c r="C781">
        <f>VLOOKUP(A781,OrderProduct!A781:D2732,4,0)</f>
        <v>2</v>
      </c>
      <c r="D781">
        <f>VLOOKUP(A781,OrderProduct!A781:F2732,6,0)</f>
        <v>283.55</v>
      </c>
    </row>
    <row r="782" spans="1:4">
      <c r="A782">
        <v>1374</v>
      </c>
      <c r="B782" s="3">
        <f>VLOOKUP(A782,OrderProduct!A782:S2733,19,0)</f>
        <v>87700</v>
      </c>
      <c r="C782">
        <f>VLOOKUP(A782,OrderProduct!A782:D2733,4,0)</f>
        <v>1</v>
      </c>
      <c r="D782">
        <f>VLOOKUP(A782,OrderProduct!A782:F2733,6,0)</f>
        <v>919.09</v>
      </c>
    </row>
    <row r="783" spans="1:4">
      <c r="A783">
        <v>1380</v>
      </c>
      <c r="B783" s="3">
        <f>VLOOKUP(A783,OrderProduct!A783:S2734,19,0)</f>
        <v>87720</v>
      </c>
      <c r="C783">
        <f>VLOOKUP(A783,OrderProduct!A783:D2734,4,0)</f>
        <v>8</v>
      </c>
      <c r="D783">
        <f>VLOOKUP(A783,OrderProduct!A783:F2734,6,0)</f>
        <v>90.46</v>
      </c>
    </row>
    <row r="784" spans="1:4">
      <c r="A784">
        <v>1383</v>
      </c>
      <c r="B784" s="3">
        <f>VLOOKUP(A784,OrderProduct!A784:S2735,19,0)</f>
        <v>87721</v>
      </c>
      <c r="C784">
        <f>VLOOKUP(A784,OrderProduct!A784:D2735,4,0)</f>
        <v>12</v>
      </c>
      <c r="D784">
        <f>VLOOKUP(A784,OrderProduct!A784:F2735,6,0)</f>
        <v>467.03</v>
      </c>
    </row>
    <row r="785" spans="1:4">
      <c r="A785">
        <v>1384</v>
      </c>
      <c r="B785" s="3">
        <f>VLOOKUP(A785,OrderProduct!A785:S2736,19,0)</f>
        <v>87725</v>
      </c>
      <c r="C785">
        <f>VLOOKUP(A785,OrderProduct!A785:D2736,4,0)</f>
        <v>1</v>
      </c>
      <c r="D785">
        <f>VLOOKUP(A785,OrderProduct!A785:F2736,6,0)</f>
        <v>63.48</v>
      </c>
    </row>
    <row r="786" spans="1:4">
      <c r="A786">
        <v>1384</v>
      </c>
      <c r="B786" s="3">
        <f>VLOOKUP(A786,OrderProduct!A786:S2737,19,0)</f>
        <v>87725</v>
      </c>
      <c r="C786">
        <f>VLOOKUP(A786,OrderProduct!A786:D2737,4,0)</f>
        <v>9</v>
      </c>
      <c r="D786">
        <f>VLOOKUP(A786,OrderProduct!A786:F2737,6,0)</f>
        <v>47.64</v>
      </c>
    </row>
    <row r="787" spans="1:4">
      <c r="A787">
        <v>1389</v>
      </c>
      <c r="B787" s="3">
        <f>VLOOKUP(A787,OrderProduct!A787:S2738,19,0)</f>
        <v>87726</v>
      </c>
      <c r="C787">
        <f>VLOOKUP(A787,OrderProduct!A787:D2738,4,0)</f>
        <v>13</v>
      </c>
      <c r="D787">
        <f>VLOOKUP(A787,OrderProduct!A787:F2738,6,0)</f>
        <v>1545.58</v>
      </c>
    </row>
    <row r="788" spans="1:4">
      <c r="A788">
        <v>1389</v>
      </c>
      <c r="B788" s="3">
        <f>VLOOKUP(A788,OrderProduct!A788:S2739,19,0)</f>
        <v>87726</v>
      </c>
      <c r="C788">
        <f>VLOOKUP(A788,OrderProduct!A788:D2739,4,0)</f>
        <v>3</v>
      </c>
      <c r="D788">
        <f>VLOOKUP(A788,OrderProduct!A788:F2739,6,0)</f>
        <v>353.1</v>
      </c>
    </row>
    <row r="789" spans="1:4">
      <c r="A789">
        <v>1389</v>
      </c>
      <c r="B789" s="3">
        <f>VLOOKUP(A789,OrderProduct!A789:S2740,19,0)</f>
        <v>87727</v>
      </c>
      <c r="C789">
        <f>VLOOKUP(A789,OrderProduct!A789:D2740,4,0)</f>
        <v>20</v>
      </c>
      <c r="D789">
        <f>VLOOKUP(A789,OrderProduct!A789:F2740,6,0)</f>
        <v>2104.99</v>
      </c>
    </row>
    <row r="790" spans="1:4">
      <c r="A790">
        <v>1390</v>
      </c>
      <c r="B790" s="3">
        <f>VLOOKUP(A790,OrderProduct!A790:S2741,19,0)</f>
        <v>87747</v>
      </c>
      <c r="C790">
        <f>VLOOKUP(A790,OrderProduct!A790:D2741,4,0)</f>
        <v>3</v>
      </c>
      <c r="D790">
        <f>VLOOKUP(A790,OrderProduct!A790:F2741,6,0)</f>
        <v>22.48</v>
      </c>
    </row>
    <row r="791" spans="1:4">
      <c r="A791">
        <v>1390</v>
      </c>
      <c r="B791" s="3">
        <f>VLOOKUP(A791,OrderProduct!A791:S2742,19,0)</f>
        <v>87748</v>
      </c>
      <c r="C791">
        <f>VLOOKUP(A791,OrderProduct!A791:D2742,4,0)</f>
        <v>11</v>
      </c>
      <c r="D791">
        <f>VLOOKUP(A791,OrderProduct!A791:F2742,6,0)</f>
        <v>284.39</v>
      </c>
    </row>
    <row r="792" spans="1:4">
      <c r="A792">
        <v>1391</v>
      </c>
      <c r="B792" s="3">
        <f>VLOOKUP(A792,OrderProduct!A792:S2743,19,0)</f>
        <v>87749</v>
      </c>
      <c r="C792">
        <f>VLOOKUP(A792,OrderProduct!A792:D2743,4,0)</f>
        <v>22</v>
      </c>
      <c r="D792">
        <f>VLOOKUP(A792,OrderProduct!A792:F2743,6,0)</f>
        <v>267.32</v>
      </c>
    </row>
    <row r="793" spans="1:4">
      <c r="A793">
        <v>1391</v>
      </c>
      <c r="B793" s="3">
        <f>VLOOKUP(A793,OrderProduct!A793:S2744,19,0)</f>
        <v>87757</v>
      </c>
      <c r="C793">
        <f>VLOOKUP(A793,OrderProduct!A793:D2744,4,0)</f>
        <v>4</v>
      </c>
      <c r="D793">
        <f>VLOOKUP(A793,OrderProduct!A793:F2744,6,0)</f>
        <v>72.75</v>
      </c>
    </row>
    <row r="794" spans="1:4">
      <c r="A794">
        <v>1402</v>
      </c>
      <c r="B794" s="3">
        <f>VLOOKUP(A794,OrderProduct!A794:S2745,19,0)</f>
        <v>87765</v>
      </c>
      <c r="C794">
        <f>VLOOKUP(A794,OrderProduct!A794:D2745,4,0)</f>
        <v>4</v>
      </c>
      <c r="D794">
        <f>VLOOKUP(A794,OrderProduct!A794:F2745,6,0)</f>
        <v>69.96</v>
      </c>
    </row>
    <row r="795" spans="1:4">
      <c r="A795">
        <v>1402</v>
      </c>
      <c r="B795" s="3">
        <f>VLOOKUP(A795,OrderProduct!A795:S2746,19,0)</f>
        <v>87772</v>
      </c>
      <c r="C795">
        <f>VLOOKUP(A795,OrderProduct!A795:D2746,4,0)</f>
        <v>10</v>
      </c>
      <c r="D795">
        <f>VLOOKUP(A795,OrderProduct!A795:F2746,6,0)</f>
        <v>4354.55</v>
      </c>
    </row>
    <row r="796" spans="1:4">
      <c r="A796">
        <v>1405</v>
      </c>
      <c r="B796" s="3">
        <f>VLOOKUP(A796,OrderProduct!A796:S2747,19,0)</f>
        <v>87773</v>
      </c>
      <c r="C796">
        <f>VLOOKUP(A796,OrderProduct!A796:D2747,4,0)</f>
        <v>2</v>
      </c>
      <c r="D796">
        <f>VLOOKUP(A796,OrderProduct!A796:F2747,6,0)</f>
        <v>146.17</v>
      </c>
    </row>
    <row r="797" spans="1:4">
      <c r="A797">
        <v>1405</v>
      </c>
      <c r="B797" s="3">
        <f>VLOOKUP(A797,OrderProduct!A797:S2748,19,0)</f>
        <v>87790</v>
      </c>
      <c r="C797">
        <f>VLOOKUP(A797,OrderProduct!A797:D2748,4,0)</f>
        <v>16</v>
      </c>
      <c r="D797">
        <f>VLOOKUP(A797,OrderProduct!A797:F2748,6,0)</f>
        <v>96.96</v>
      </c>
    </row>
    <row r="798" spans="1:4">
      <c r="A798">
        <v>1410</v>
      </c>
      <c r="B798" s="3">
        <f>VLOOKUP(A798,OrderProduct!A798:S2749,19,0)</f>
        <v>87795</v>
      </c>
      <c r="C798">
        <f>VLOOKUP(A798,OrderProduct!A798:D2749,4,0)</f>
        <v>6</v>
      </c>
      <c r="D798">
        <f>VLOOKUP(A798,OrderProduct!A798:F2749,6,0)</f>
        <v>200.64</v>
      </c>
    </row>
    <row r="799" spans="1:4">
      <c r="A799">
        <v>1412</v>
      </c>
      <c r="B799" s="3">
        <f>VLOOKUP(A799,OrderProduct!A799:S2750,19,0)</f>
        <v>87804</v>
      </c>
      <c r="C799">
        <f>VLOOKUP(A799,OrderProduct!A799:D2750,4,0)</f>
        <v>15</v>
      </c>
      <c r="D799">
        <f>VLOOKUP(A799,OrderProduct!A799:F2750,6,0)</f>
        <v>72.76</v>
      </c>
    </row>
    <row r="800" spans="1:4">
      <c r="A800">
        <v>1413</v>
      </c>
      <c r="B800" s="3">
        <f>VLOOKUP(A800,OrderProduct!A800:S2751,19,0)</f>
        <v>87811</v>
      </c>
      <c r="C800">
        <f>VLOOKUP(A800,OrderProduct!A800:D2751,4,0)</f>
        <v>7</v>
      </c>
      <c r="D800">
        <f>VLOOKUP(A800,OrderProduct!A800:F2751,6,0)</f>
        <v>3722.41</v>
      </c>
    </row>
    <row r="801" spans="1:4">
      <c r="A801">
        <v>1413</v>
      </c>
      <c r="B801" s="3">
        <f>VLOOKUP(A801,OrderProduct!A801:S2752,19,0)</f>
        <v>87812</v>
      </c>
      <c r="C801">
        <f>VLOOKUP(A801,OrderProduct!A801:D2752,4,0)</f>
        <v>17</v>
      </c>
      <c r="D801">
        <f>VLOOKUP(A801,OrderProduct!A801:F2752,6,0)</f>
        <v>95.1</v>
      </c>
    </row>
    <row r="802" spans="1:4">
      <c r="A802">
        <v>1416</v>
      </c>
      <c r="B802" s="3">
        <f>VLOOKUP(A802,OrderProduct!A802:S2753,19,0)</f>
        <v>87812</v>
      </c>
      <c r="C802">
        <f>VLOOKUP(A802,OrderProduct!A802:D2753,4,0)</f>
        <v>5</v>
      </c>
      <c r="D802">
        <f>VLOOKUP(A802,OrderProduct!A802:F2753,6,0)</f>
        <v>734.74</v>
      </c>
    </row>
    <row r="803" spans="1:4">
      <c r="A803">
        <v>1416</v>
      </c>
      <c r="B803" s="3">
        <f>VLOOKUP(A803,OrderProduct!A803:S2754,19,0)</f>
        <v>87812</v>
      </c>
      <c r="C803">
        <f>VLOOKUP(A803,OrderProduct!A803:D2754,4,0)</f>
        <v>11</v>
      </c>
      <c r="D803">
        <f>VLOOKUP(A803,OrderProduct!A803:F2754,6,0)</f>
        <v>1882.87</v>
      </c>
    </row>
    <row r="804" spans="1:4">
      <c r="A804">
        <v>1418</v>
      </c>
      <c r="B804" s="3">
        <f>VLOOKUP(A804,OrderProduct!A804:S2755,19,0)</f>
        <v>87813</v>
      </c>
      <c r="C804">
        <f>VLOOKUP(A804,OrderProduct!A804:D2755,4,0)</f>
        <v>36</v>
      </c>
      <c r="D804">
        <f>VLOOKUP(A804,OrderProduct!A804:F2755,6,0)</f>
        <v>8834.58</v>
      </c>
    </row>
    <row r="805" spans="1:4">
      <c r="A805">
        <v>1419</v>
      </c>
      <c r="B805" s="3">
        <f>VLOOKUP(A805,OrderProduct!A805:S2756,19,0)</f>
        <v>87823</v>
      </c>
      <c r="C805">
        <f>VLOOKUP(A805,OrderProduct!A805:D2756,4,0)</f>
        <v>12</v>
      </c>
      <c r="D805">
        <f>VLOOKUP(A805,OrderProduct!A805:F2756,6,0)</f>
        <v>494.49</v>
      </c>
    </row>
    <row r="806" spans="1:4">
      <c r="A806">
        <v>1424</v>
      </c>
      <c r="B806" s="3">
        <f>VLOOKUP(A806,OrderProduct!A806:S2757,19,0)</f>
        <v>87824</v>
      </c>
      <c r="C806">
        <f>VLOOKUP(A806,OrderProduct!A806:D2757,4,0)</f>
        <v>7</v>
      </c>
      <c r="D806">
        <f>VLOOKUP(A806,OrderProduct!A806:F2757,6,0)</f>
        <v>17.31</v>
      </c>
    </row>
    <row r="807" spans="1:4">
      <c r="A807">
        <v>1424</v>
      </c>
      <c r="B807" s="3">
        <f>VLOOKUP(A807,OrderProduct!A807:S2758,19,0)</f>
        <v>87824</v>
      </c>
      <c r="C807">
        <f>VLOOKUP(A807,OrderProduct!A807:D2758,4,0)</f>
        <v>2</v>
      </c>
      <c r="D807">
        <f>VLOOKUP(A807,OrderProduct!A807:F2758,6,0)</f>
        <v>23.56</v>
      </c>
    </row>
    <row r="808" spans="1:4">
      <c r="A808">
        <v>1424</v>
      </c>
      <c r="B808" s="3">
        <f>VLOOKUP(A808,OrderProduct!A808:S2759,19,0)</f>
        <v>87830</v>
      </c>
      <c r="C808">
        <f>VLOOKUP(A808,OrderProduct!A808:D2759,4,0)</f>
        <v>12</v>
      </c>
      <c r="D808">
        <f>VLOOKUP(A808,OrderProduct!A808:F2759,6,0)</f>
        <v>130.74</v>
      </c>
    </row>
    <row r="809" spans="1:4">
      <c r="A809">
        <v>1424</v>
      </c>
      <c r="B809" s="3">
        <f>VLOOKUP(A809,OrderProduct!A809:S2760,19,0)</f>
        <v>87830</v>
      </c>
      <c r="C809">
        <f>VLOOKUP(A809,OrderProduct!A809:D2760,4,0)</f>
        <v>12</v>
      </c>
      <c r="D809">
        <f>VLOOKUP(A809,OrderProduct!A809:F2760,6,0)</f>
        <v>49.87</v>
      </c>
    </row>
    <row r="810" spans="1:4">
      <c r="A810">
        <v>1425</v>
      </c>
      <c r="B810" s="3">
        <f>VLOOKUP(A810,OrderProduct!A810:S2761,19,0)</f>
        <v>87831</v>
      </c>
      <c r="C810">
        <f>VLOOKUP(A810,OrderProduct!A810:D2761,4,0)</f>
        <v>4</v>
      </c>
      <c r="D810">
        <f>VLOOKUP(A810,OrderProduct!A810:F2761,6,0)</f>
        <v>356.92</v>
      </c>
    </row>
    <row r="811" spans="1:4">
      <c r="A811">
        <v>1427</v>
      </c>
      <c r="B811" s="3">
        <f>VLOOKUP(A811,OrderProduct!A811:S2762,19,0)</f>
        <v>87831</v>
      </c>
      <c r="C811">
        <f>VLOOKUP(A811,OrderProduct!A811:D2762,4,0)</f>
        <v>3</v>
      </c>
      <c r="D811">
        <f>VLOOKUP(A811,OrderProduct!A811:F2762,6,0)</f>
        <v>136.16</v>
      </c>
    </row>
    <row r="812" spans="1:4">
      <c r="A812">
        <v>1432</v>
      </c>
      <c r="B812" s="3">
        <f>VLOOKUP(A812,OrderProduct!A812:S2763,19,0)</f>
        <v>87832</v>
      </c>
      <c r="C812">
        <f>VLOOKUP(A812,OrderProduct!A812:D2763,4,0)</f>
        <v>6</v>
      </c>
      <c r="D812">
        <f>VLOOKUP(A812,OrderProduct!A812:F2763,6,0)</f>
        <v>24.18</v>
      </c>
    </row>
    <row r="813" spans="1:4">
      <c r="A813">
        <v>1432</v>
      </c>
      <c r="B813" s="3">
        <f>VLOOKUP(A813,OrderProduct!A813:S2764,19,0)</f>
        <v>87846</v>
      </c>
      <c r="C813">
        <f>VLOOKUP(A813,OrderProduct!A813:D2764,4,0)</f>
        <v>6</v>
      </c>
      <c r="D813">
        <f>VLOOKUP(A813,OrderProduct!A813:F2764,6,0)</f>
        <v>322.77</v>
      </c>
    </row>
    <row r="814" spans="1:4">
      <c r="A814">
        <v>1433</v>
      </c>
      <c r="B814" s="3">
        <f>VLOOKUP(A814,OrderProduct!A814:S2765,19,0)</f>
        <v>87846</v>
      </c>
      <c r="C814">
        <f>VLOOKUP(A814,OrderProduct!A814:D2765,4,0)</f>
        <v>11</v>
      </c>
      <c r="D814">
        <f>VLOOKUP(A814,OrderProduct!A814:F2765,6,0)</f>
        <v>65.09</v>
      </c>
    </row>
    <row r="815" spans="1:4">
      <c r="A815">
        <v>1433</v>
      </c>
      <c r="B815" s="3">
        <f>VLOOKUP(A815,OrderProduct!A815:S2766,19,0)</f>
        <v>87847</v>
      </c>
      <c r="C815">
        <f>VLOOKUP(A815,OrderProduct!A815:D2766,4,0)</f>
        <v>6</v>
      </c>
      <c r="D815">
        <f>VLOOKUP(A815,OrderProduct!A815:F2766,6,0)</f>
        <v>98.96</v>
      </c>
    </row>
    <row r="816" spans="1:4">
      <c r="A816">
        <v>1433</v>
      </c>
      <c r="B816" s="3">
        <f>VLOOKUP(A816,OrderProduct!A816:S2767,19,0)</f>
        <v>87853</v>
      </c>
      <c r="C816">
        <f>VLOOKUP(A816,OrderProduct!A816:D2767,4,0)</f>
        <v>8</v>
      </c>
      <c r="D816">
        <f>VLOOKUP(A816,OrderProduct!A816:F2767,6,0)</f>
        <v>6968.9</v>
      </c>
    </row>
    <row r="817" spans="1:4">
      <c r="A817">
        <v>1438</v>
      </c>
      <c r="B817" s="3">
        <f>VLOOKUP(A817,OrderProduct!A817:S2768,19,0)</f>
        <v>87862</v>
      </c>
      <c r="C817">
        <f>VLOOKUP(A817,OrderProduct!A817:D2768,4,0)</f>
        <v>5</v>
      </c>
      <c r="D817">
        <f>VLOOKUP(A817,OrderProduct!A817:F2768,6,0)</f>
        <v>33.65</v>
      </c>
    </row>
    <row r="818" spans="1:4">
      <c r="A818">
        <v>1439</v>
      </c>
      <c r="B818" s="3">
        <f>VLOOKUP(A818,OrderProduct!A818:S2769,19,0)</f>
        <v>87877</v>
      </c>
      <c r="C818">
        <f>VLOOKUP(A818,OrderProduct!A818:D2769,4,0)</f>
        <v>21</v>
      </c>
      <c r="D818">
        <f>VLOOKUP(A818,OrderProduct!A818:F2769,6,0)</f>
        <v>85.64</v>
      </c>
    </row>
    <row r="819" spans="1:4">
      <c r="A819">
        <v>1442</v>
      </c>
      <c r="B819" s="3">
        <f>VLOOKUP(A819,OrderProduct!A819:S2770,19,0)</f>
        <v>87877</v>
      </c>
      <c r="C819">
        <f>VLOOKUP(A819,OrderProduct!A819:D2770,4,0)</f>
        <v>22</v>
      </c>
      <c r="D819">
        <f>VLOOKUP(A819,OrderProduct!A819:F2770,6,0)</f>
        <v>2508.15</v>
      </c>
    </row>
    <row r="820" spans="1:4">
      <c r="A820">
        <v>1442</v>
      </c>
      <c r="B820" s="3">
        <f>VLOOKUP(A820,OrderProduct!A820:S2771,19,0)</f>
        <v>87877</v>
      </c>
      <c r="C820">
        <f>VLOOKUP(A820,OrderProduct!A820:D2771,4,0)</f>
        <v>8</v>
      </c>
      <c r="D820">
        <f>VLOOKUP(A820,OrderProduct!A820:F2771,6,0)</f>
        <v>225.62</v>
      </c>
    </row>
    <row r="821" spans="1:4">
      <c r="A821">
        <v>1442</v>
      </c>
      <c r="B821" s="3">
        <f>VLOOKUP(A821,OrderProduct!A821:S2772,19,0)</f>
        <v>87884</v>
      </c>
      <c r="C821">
        <f>VLOOKUP(A821,OrderProduct!A821:D2772,4,0)</f>
        <v>16</v>
      </c>
      <c r="D821">
        <f>VLOOKUP(A821,OrderProduct!A821:F2772,6,0)</f>
        <v>360.03</v>
      </c>
    </row>
    <row r="822" spans="1:4">
      <c r="A822">
        <v>1450</v>
      </c>
      <c r="B822" s="3">
        <f>VLOOKUP(A822,OrderProduct!A822:S2773,19,0)</f>
        <v>87885</v>
      </c>
      <c r="C822">
        <f>VLOOKUP(A822,OrderProduct!A822:D2773,4,0)</f>
        <v>17</v>
      </c>
      <c r="D822">
        <f>VLOOKUP(A822,OrderProduct!A822:F2773,6,0)</f>
        <v>260.01</v>
      </c>
    </row>
    <row r="823" spans="1:4">
      <c r="A823">
        <v>1459</v>
      </c>
      <c r="B823" s="3">
        <f>VLOOKUP(A823,OrderProduct!A823:S2774,19,0)</f>
        <v>87885</v>
      </c>
      <c r="C823">
        <f>VLOOKUP(A823,OrderProduct!A823:D2774,4,0)</f>
        <v>18</v>
      </c>
      <c r="D823">
        <f>VLOOKUP(A823,OrderProduct!A823:F2774,6,0)</f>
        <v>273.79</v>
      </c>
    </row>
    <row r="824" spans="1:4">
      <c r="A824">
        <v>1461</v>
      </c>
      <c r="B824" s="3">
        <f>VLOOKUP(A824,OrderProduct!A824:S2775,19,0)</f>
        <v>87885</v>
      </c>
      <c r="C824">
        <f>VLOOKUP(A824,OrderProduct!A824:D2775,4,0)</f>
        <v>1</v>
      </c>
      <c r="D824">
        <f>VLOOKUP(A824,OrderProduct!A824:F2775,6,0)</f>
        <v>44.62</v>
      </c>
    </row>
    <row r="825" spans="1:4">
      <c r="A825">
        <v>1466</v>
      </c>
      <c r="B825" s="3">
        <f>VLOOKUP(A825,OrderProduct!A825:S2776,19,0)</f>
        <v>87888</v>
      </c>
      <c r="C825">
        <f>VLOOKUP(A825,OrderProduct!A825:D2776,4,0)</f>
        <v>6</v>
      </c>
      <c r="D825">
        <f>VLOOKUP(A825,OrderProduct!A825:F2776,6,0)</f>
        <v>84.59</v>
      </c>
    </row>
    <row r="826" spans="1:4">
      <c r="A826">
        <v>1466</v>
      </c>
      <c r="B826" s="3">
        <f>VLOOKUP(A826,OrderProduct!A826:S2777,19,0)</f>
        <v>87889</v>
      </c>
      <c r="C826">
        <f>VLOOKUP(A826,OrderProduct!A826:D2777,4,0)</f>
        <v>4</v>
      </c>
      <c r="D826">
        <f>VLOOKUP(A826,OrderProduct!A826:F2777,6,0)</f>
        <v>1094.33</v>
      </c>
    </row>
    <row r="827" spans="1:4">
      <c r="A827">
        <v>1469</v>
      </c>
      <c r="B827" s="3">
        <f>VLOOKUP(A827,OrderProduct!A827:S2778,19,0)</f>
        <v>87889</v>
      </c>
      <c r="C827">
        <f>VLOOKUP(A827,OrderProduct!A827:D2778,4,0)</f>
        <v>10</v>
      </c>
      <c r="D827">
        <f>VLOOKUP(A827,OrderProduct!A827:F2778,6,0)</f>
        <v>389.97</v>
      </c>
    </row>
    <row r="828" spans="1:4">
      <c r="A828">
        <v>1469</v>
      </c>
      <c r="B828" s="3">
        <f>VLOOKUP(A828,OrderProduct!A828:S2779,19,0)</f>
        <v>87899</v>
      </c>
      <c r="C828">
        <f>VLOOKUP(A828,OrderProduct!A828:D2779,4,0)</f>
        <v>18</v>
      </c>
      <c r="D828">
        <f>VLOOKUP(A828,OrderProduct!A828:F2779,6,0)</f>
        <v>113.68</v>
      </c>
    </row>
    <row r="829" spans="1:4">
      <c r="A829">
        <v>1471</v>
      </c>
      <c r="B829" s="3">
        <f>VLOOKUP(A829,OrderProduct!A829:S2780,19,0)</f>
        <v>87900</v>
      </c>
      <c r="C829">
        <f>VLOOKUP(A829,OrderProduct!A829:D2780,4,0)</f>
        <v>14</v>
      </c>
      <c r="D829">
        <f>VLOOKUP(A829,OrderProduct!A829:F2780,6,0)</f>
        <v>281.75</v>
      </c>
    </row>
    <row r="830" spans="1:4">
      <c r="A830">
        <v>1472</v>
      </c>
      <c r="B830" s="3">
        <f>VLOOKUP(A830,OrderProduct!A830:S2781,19,0)</f>
        <v>87905</v>
      </c>
      <c r="C830">
        <f>VLOOKUP(A830,OrderProduct!A830:D2781,4,0)</f>
        <v>9</v>
      </c>
      <c r="D830">
        <f>VLOOKUP(A830,OrderProduct!A830:F2781,6,0)</f>
        <v>1531.31</v>
      </c>
    </row>
    <row r="831" spans="1:4">
      <c r="A831">
        <v>1472</v>
      </c>
      <c r="B831" s="3">
        <f>VLOOKUP(A831,OrderProduct!A831:S2782,19,0)</f>
        <v>87908</v>
      </c>
      <c r="C831">
        <f>VLOOKUP(A831,OrderProduct!A831:D2782,4,0)</f>
        <v>7</v>
      </c>
      <c r="D831">
        <f>VLOOKUP(A831,OrderProduct!A831:F2782,6,0)</f>
        <v>710.36</v>
      </c>
    </row>
    <row r="832" spans="1:4">
      <c r="A832">
        <v>1473</v>
      </c>
      <c r="B832" s="3">
        <f>VLOOKUP(A832,OrderProduct!A832:S2783,19,0)</f>
        <v>87909</v>
      </c>
      <c r="C832">
        <f>VLOOKUP(A832,OrderProduct!A832:D2783,4,0)</f>
        <v>19</v>
      </c>
      <c r="D832">
        <f>VLOOKUP(A832,OrderProduct!A832:F2783,6,0)</f>
        <v>80.2</v>
      </c>
    </row>
    <row r="833" spans="1:4">
      <c r="A833">
        <v>1481</v>
      </c>
      <c r="B833" s="3">
        <f>VLOOKUP(A833,OrderProduct!A833:S2784,19,0)</f>
        <v>87915</v>
      </c>
      <c r="C833">
        <f>VLOOKUP(A833,OrderProduct!A833:D2784,4,0)</f>
        <v>2</v>
      </c>
      <c r="D833">
        <f>VLOOKUP(A833,OrderProduct!A833:F2784,6,0)</f>
        <v>202.98</v>
      </c>
    </row>
    <row r="834" spans="1:4">
      <c r="A834">
        <v>1482</v>
      </c>
      <c r="B834" s="3">
        <f>VLOOKUP(A834,OrderProduct!A834:S2785,19,0)</f>
        <v>87916</v>
      </c>
      <c r="C834">
        <f>VLOOKUP(A834,OrderProduct!A834:D2785,4,0)</f>
        <v>1</v>
      </c>
      <c r="D834">
        <f>VLOOKUP(A834,OrderProduct!A834:F2785,6,0)</f>
        <v>10.86</v>
      </c>
    </row>
    <row r="835" spans="1:4">
      <c r="A835">
        <v>1482</v>
      </c>
      <c r="B835" s="3">
        <f>VLOOKUP(A835,OrderProduct!A835:S2786,19,0)</f>
        <v>87917</v>
      </c>
      <c r="C835">
        <f>VLOOKUP(A835,OrderProduct!A835:D2786,4,0)</f>
        <v>17</v>
      </c>
      <c r="D835">
        <f>VLOOKUP(A835,OrderProduct!A835:F2786,6,0)</f>
        <v>257.48</v>
      </c>
    </row>
    <row r="836" spans="1:4">
      <c r="A836">
        <v>1484</v>
      </c>
      <c r="B836" s="3">
        <f>VLOOKUP(A836,OrderProduct!A836:S2787,19,0)</f>
        <v>87917</v>
      </c>
      <c r="C836">
        <f>VLOOKUP(A836,OrderProduct!A836:D2787,4,0)</f>
        <v>19</v>
      </c>
      <c r="D836">
        <f>VLOOKUP(A836,OrderProduct!A836:F2787,6,0)</f>
        <v>3194.99</v>
      </c>
    </row>
    <row r="837" spans="1:4">
      <c r="A837">
        <v>1484</v>
      </c>
      <c r="B837" s="3">
        <f>VLOOKUP(A837,OrderProduct!A837:S2788,19,0)</f>
        <v>87933</v>
      </c>
      <c r="C837">
        <f>VLOOKUP(A837,OrderProduct!A837:D2788,4,0)</f>
        <v>10</v>
      </c>
      <c r="D837">
        <f>VLOOKUP(A837,OrderProduct!A837:F2788,6,0)</f>
        <v>56.4</v>
      </c>
    </row>
    <row r="838" spans="1:4">
      <c r="A838">
        <v>1484</v>
      </c>
      <c r="B838" s="3">
        <f>VLOOKUP(A838,OrderProduct!A838:S2789,19,0)</f>
        <v>87933</v>
      </c>
      <c r="C838">
        <f>VLOOKUP(A838,OrderProduct!A838:D2789,4,0)</f>
        <v>6</v>
      </c>
      <c r="D838">
        <f>VLOOKUP(A838,OrderProduct!A838:F2789,6,0)</f>
        <v>257.52</v>
      </c>
    </row>
    <row r="839" spans="1:4">
      <c r="A839">
        <v>1485</v>
      </c>
      <c r="B839" s="3">
        <f>VLOOKUP(A839,OrderProduct!A839:S2790,19,0)</f>
        <v>87934</v>
      </c>
      <c r="C839">
        <f>VLOOKUP(A839,OrderProduct!A839:D2790,4,0)</f>
        <v>7</v>
      </c>
      <c r="D839">
        <f>VLOOKUP(A839,OrderProduct!A839:F2790,6,0)</f>
        <v>1488.51</v>
      </c>
    </row>
    <row r="840" spans="1:4">
      <c r="A840">
        <v>1485</v>
      </c>
      <c r="B840" s="3">
        <f>VLOOKUP(A840,OrderProduct!A840:S2791,19,0)</f>
        <v>87935</v>
      </c>
      <c r="C840">
        <f>VLOOKUP(A840,OrderProduct!A840:D2791,4,0)</f>
        <v>23</v>
      </c>
      <c r="D840">
        <f>VLOOKUP(A840,OrderProduct!A840:F2791,6,0)</f>
        <v>801.93</v>
      </c>
    </row>
    <row r="841" spans="1:4">
      <c r="A841">
        <v>1485</v>
      </c>
      <c r="B841" s="3">
        <f>VLOOKUP(A841,OrderProduct!A841:S2792,19,0)</f>
        <v>87940</v>
      </c>
      <c r="C841">
        <f>VLOOKUP(A841,OrderProduct!A841:D2792,4,0)</f>
        <v>15</v>
      </c>
      <c r="D841">
        <f>VLOOKUP(A841,OrderProduct!A841:F2792,6,0)</f>
        <v>3855.28</v>
      </c>
    </row>
    <row r="842" spans="1:4">
      <c r="A842">
        <v>1492</v>
      </c>
      <c r="B842" s="3">
        <f>VLOOKUP(A842,OrderProduct!A842:S2793,19,0)</f>
        <v>87946</v>
      </c>
      <c r="C842">
        <f>VLOOKUP(A842,OrderProduct!A842:D2793,4,0)</f>
        <v>8</v>
      </c>
      <c r="D842">
        <f>VLOOKUP(A842,OrderProduct!A842:F2793,6,0)</f>
        <v>1225.6</v>
      </c>
    </row>
    <row r="843" spans="1:4">
      <c r="A843">
        <v>1494</v>
      </c>
      <c r="B843" s="3">
        <f>VLOOKUP(A843,OrderProduct!A843:S2794,19,0)</f>
        <v>87947</v>
      </c>
      <c r="C843">
        <f>VLOOKUP(A843,OrderProduct!A843:D2794,4,0)</f>
        <v>12</v>
      </c>
      <c r="D843">
        <f>VLOOKUP(A843,OrderProduct!A843:F2794,6,0)</f>
        <v>1400.53</v>
      </c>
    </row>
    <row r="844" spans="1:4">
      <c r="A844">
        <v>1494</v>
      </c>
      <c r="B844" s="3">
        <f>VLOOKUP(A844,OrderProduct!A844:S2795,19,0)</f>
        <v>87952</v>
      </c>
      <c r="C844">
        <f>VLOOKUP(A844,OrderProduct!A844:D2795,4,0)</f>
        <v>9</v>
      </c>
      <c r="D844">
        <f>VLOOKUP(A844,OrderProduct!A844:F2795,6,0)</f>
        <v>1769.91</v>
      </c>
    </row>
    <row r="845" spans="1:4">
      <c r="A845">
        <v>1497</v>
      </c>
      <c r="B845" s="3">
        <f>VLOOKUP(A845,OrderProduct!A845:S2796,19,0)</f>
        <v>87953</v>
      </c>
      <c r="C845">
        <f>VLOOKUP(A845,OrderProduct!A845:D2796,4,0)</f>
        <v>8</v>
      </c>
      <c r="D845">
        <f>VLOOKUP(A845,OrderProduct!A845:F2796,6,0)</f>
        <v>1232.01</v>
      </c>
    </row>
    <row r="846" spans="1:4">
      <c r="A846">
        <v>1497</v>
      </c>
      <c r="B846" s="3">
        <f>VLOOKUP(A846,OrderProduct!A846:S2797,19,0)</f>
        <v>87954</v>
      </c>
      <c r="C846">
        <f>VLOOKUP(A846,OrderProduct!A846:D2797,4,0)</f>
        <v>9</v>
      </c>
      <c r="D846">
        <f>VLOOKUP(A846,OrderProduct!A846:F2797,6,0)</f>
        <v>506.38</v>
      </c>
    </row>
    <row r="847" spans="1:4">
      <c r="A847">
        <v>1499</v>
      </c>
      <c r="B847" s="3">
        <f>VLOOKUP(A847,OrderProduct!A847:S2798,19,0)</f>
        <v>87954</v>
      </c>
      <c r="C847">
        <f>VLOOKUP(A847,OrderProduct!A847:D2798,4,0)</f>
        <v>6</v>
      </c>
      <c r="D847">
        <f>VLOOKUP(A847,OrderProduct!A847:F2798,6,0)</f>
        <v>1042.72</v>
      </c>
    </row>
    <row r="848" spans="1:4">
      <c r="A848">
        <v>1499</v>
      </c>
      <c r="B848" s="3">
        <f>VLOOKUP(A848,OrderProduct!A848:S2799,19,0)</f>
        <v>87962</v>
      </c>
      <c r="C848">
        <f>VLOOKUP(A848,OrderProduct!A848:D2799,4,0)</f>
        <v>9</v>
      </c>
      <c r="D848">
        <f>VLOOKUP(A848,OrderProduct!A848:F2799,6,0)</f>
        <v>73.29</v>
      </c>
    </row>
    <row r="849" spans="1:4">
      <c r="A849">
        <v>1499</v>
      </c>
      <c r="B849" s="3">
        <f>VLOOKUP(A849,OrderProduct!A849:S2800,19,0)</f>
        <v>87962</v>
      </c>
      <c r="C849">
        <f>VLOOKUP(A849,OrderProduct!A849:D2800,4,0)</f>
        <v>8</v>
      </c>
      <c r="D849">
        <f>VLOOKUP(A849,OrderProduct!A849:F2800,6,0)</f>
        <v>2961.32</v>
      </c>
    </row>
    <row r="850" spans="1:4">
      <c r="A850">
        <v>1502</v>
      </c>
      <c r="B850" s="3">
        <f>VLOOKUP(A850,OrderProduct!A850:S2801,19,0)</f>
        <v>87963</v>
      </c>
      <c r="C850">
        <f>VLOOKUP(A850,OrderProduct!A850:D2801,4,0)</f>
        <v>6</v>
      </c>
      <c r="D850">
        <f>VLOOKUP(A850,OrderProduct!A850:F2801,6,0)</f>
        <v>361.72</v>
      </c>
    </row>
    <row r="851" spans="1:4">
      <c r="A851">
        <v>1502</v>
      </c>
      <c r="B851" s="3">
        <f>VLOOKUP(A851,OrderProduct!A851:S2802,19,0)</f>
        <v>87964</v>
      </c>
      <c r="C851">
        <f>VLOOKUP(A851,OrderProduct!A851:D2802,4,0)</f>
        <v>20</v>
      </c>
      <c r="D851">
        <f>VLOOKUP(A851,OrderProduct!A851:F2802,6,0)</f>
        <v>1373.47</v>
      </c>
    </row>
    <row r="852" spans="1:4">
      <c r="A852">
        <v>1502</v>
      </c>
      <c r="B852" s="3">
        <f>VLOOKUP(A852,OrderProduct!A852:S2803,19,0)</f>
        <v>87965</v>
      </c>
      <c r="C852">
        <f>VLOOKUP(A852,OrderProduct!A852:D2803,4,0)</f>
        <v>14</v>
      </c>
      <c r="D852">
        <f>VLOOKUP(A852,OrderProduct!A852:F2803,6,0)</f>
        <v>91.92</v>
      </c>
    </row>
    <row r="853" spans="1:4">
      <c r="A853">
        <v>1505</v>
      </c>
      <c r="B853" s="3">
        <f>VLOOKUP(A853,OrderProduct!A853:S2804,19,0)</f>
        <v>87977</v>
      </c>
      <c r="C853">
        <f>VLOOKUP(A853,OrderProduct!A853:D2804,4,0)</f>
        <v>1</v>
      </c>
      <c r="D853">
        <f>VLOOKUP(A853,OrderProduct!A853:F2804,6,0)</f>
        <v>6.5</v>
      </c>
    </row>
    <row r="854" spans="1:4">
      <c r="A854">
        <v>1511</v>
      </c>
      <c r="B854" s="3">
        <f>VLOOKUP(A854,OrderProduct!A854:S2805,19,0)</f>
        <v>87978</v>
      </c>
      <c r="C854">
        <f>VLOOKUP(A854,OrderProduct!A854:D2805,4,0)</f>
        <v>15</v>
      </c>
      <c r="D854">
        <f>VLOOKUP(A854,OrderProduct!A854:F2805,6,0)</f>
        <v>40.37</v>
      </c>
    </row>
    <row r="855" spans="1:4">
      <c r="A855">
        <v>1519</v>
      </c>
      <c r="B855" s="3">
        <f>VLOOKUP(A855,OrderProduct!A855:S2806,19,0)</f>
        <v>87979</v>
      </c>
      <c r="C855">
        <f>VLOOKUP(A855,OrderProduct!A855:D2806,4,0)</f>
        <v>8</v>
      </c>
      <c r="D855">
        <f>VLOOKUP(A855,OrderProduct!A855:F2806,6,0)</f>
        <v>68.56</v>
      </c>
    </row>
    <row r="856" spans="1:4">
      <c r="A856">
        <v>1522</v>
      </c>
      <c r="B856" s="3">
        <f>VLOOKUP(A856,OrderProduct!A856:S2807,19,0)</f>
        <v>87979</v>
      </c>
      <c r="C856">
        <f>VLOOKUP(A856,OrderProduct!A856:D2807,4,0)</f>
        <v>6</v>
      </c>
      <c r="D856">
        <f>VLOOKUP(A856,OrderProduct!A856:F2807,6,0)</f>
        <v>20.79</v>
      </c>
    </row>
    <row r="857" spans="1:4">
      <c r="A857">
        <v>1526</v>
      </c>
      <c r="B857" s="3">
        <f>VLOOKUP(A857,OrderProduct!A857:S2808,19,0)</f>
        <v>87979</v>
      </c>
      <c r="C857">
        <f>VLOOKUP(A857,OrderProduct!A857:D2808,4,0)</f>
        <v>7</v>
      </c>
      <c r="D857">
        <f>VLOOKUP(A857,OrderProduct!A857:F2808,6,0)</f>
        <v>67.91</v>
      </c>
    </row>
    <row r="858" spans="1:4">
      <c r="A858">
        <v>1527</v>
      </c>
      <c r="B858" s="3">
        <f>VLOOKUP(A858,OrderProduct!A858:S2809,19,0)</f>
        <v>87980</v>
      </c>
      <c r="C858">
        <f>VLOOKUP(A858,OrderProduct!A858:D2809,4,0)</f>
        <v>22</v>
      </c>
      <c r="D858">
        <f>VLOOKUP(A858,OrderProduct!A858:F2809,6,0)</f>
        <v>87.89</v>
      </c>
    </row>
    <row r="859" spans="1:4">
      <c r="A859">
        <v>1527</v>
      </c>
      <c r="B859" s="3">
        <f>VLOOKUP(A859,OrderProduct!A859:S2810,19,0)</f>
        <v>87993</v>
      </c>
      <c r="C859">
        <f>VLOOKUP(A859,OrderProduct!A859:D2810,4,0)</f>
        <v>1</v>
      </c>
      <c r="D859">
        <f>VLOOKUP(A859,OrderProduct!A859:F2810,6,0)</f>
        <v>3.53</v>
      </c>
    </row>
    <row r="860" spans="1:4">
      <c r="A860">
        <v>1527</v>
      </c>
      <c r="B860" s="3">
        <f>VLOOKUP(A860,OrderProduct!A860:S2811,19,0)</f>
        <v>87993</v>
      </c>
      <c r="C860">
        <f>VLOOKUP(A860,OrderProduct!A860:D2811,4,0)</f>
        <v>1</v>
      </c>
      <c r="D860">
        <f>VLOOKUP(A860,OrderProduct!A860:F2811,6,0)</f>
        <v>706.56</v>
      </c>
    </row>
    <row r="861" spans="1:4">
      <c r="A861">
        <v>1528</v>
      </c>
      <c r="B861" s="3">
        <f>VLOOKUP(A861,OrderProduct!A861:S2812,19,0)</f>
        <v>87993</v>
      </c>
      <c r="C861">
        <f>VLOOKUP(A861,OrderProduct!A861:D2812,4,0)</f>
        <v>2</v>
      </c>
      <c r="D861">
        <f>VLOOKUP(A861,OrderProduct!A861:F2812,6,0)</f>
        <v>13121.07</v>
      </c>
    </row>
    <row r="862" spans="1:4">
      <c r="A862">
        <v>1531</v>
      </c>
      <c r="B862" s="3">
        <f>VLOOKUP(A862,OrderProduct!A862:S2813,19,0)</f>
        <v>87994</v>
      </c>
      <c r="C862">
        <f>VLOOKUP(A862,OrderProduct!A862:D2813,4,0)</f>
        <v>7</v>
      </c>
      <c r="D862">
        <f>VLOOKUP(A862,OrderProduct!A862:F2813,6,0)</f>
        <v>110.93</v>
      </c>
    </row>
    <row r="863" spans="1:4">
      <c r="A863">
        <v>1533</v>
      </c>
      <c r="B863" s="3">
        <f>VLOOKUP(A863,OrderProduct!A863:S2814,19,0)</f>
        <v>87995</v>
      </c>
      <c r="C863">
        <f>VLOOKUP(A863,OrderProduct!A863:D2814,4,0)</f>
        <v>21</v>
      </c>
      <c r="D863">
        <f>VLOOKUP(A863,OrderProduct!A863:F2814,6,0)</f>
        <v>118.35</v>
      </c>
    </row>
    <row r="864" spans="1:4">
      <c r="A864">
        <v>1533</v>
      </c>
      <c r="B864" s="3">
        <f>VLOOKUP(A864,OrderProduct!A864:S2815,19,0)</f>
        <v>88004</v>
      </c>
      <c r="C864">
        <f>VLOOKUP(A864,OrderProduct!A864:D2815,4,0)</f>
        <v>6</v>
      </c>
      <c r="D864">
        <f>VLOOKUP(A864,OrderProduct!A864:F2815,6,0)</f>
        <v>739.07</v>
      </c>
    </row>
    <row r="865" spans="1:4">
      <c r="A865">
        <v>1548</v>
      </c>
      <c r="B865" s="3">
        <f>VLOOKUP(A865,OrderProduct!A865:S2816,19,0)</f>
        <v>88014</v>
      </c>
      <c r="C865">
        <f>VLOOKUP(A865,OrderProduct!A865:D2816,4,0)</f>
        <v>5</v>
      </c>
      <c r="D865">
        <f>VLOOKUP(A865,OrderProduct!A865:F2816,6,0)</f>
        <v>25.85</v>
      </c>
    </row>
    <row r="866" spans="1:4">
      <c r="A866">
        <v>1551</v>
      </c>
      <c r="B866" s="3">
        <f>VLOOKUP(A866,OrderProduct!A866:S2817,19,0)</f>
        <v>88015</v>
      </c>
      <c r="C866">
        <f>VLOOKUP(A866,OrderProduct!A866:D2817,4,0)</f>
        <v>4</v>
      </c>
      <c r="D866">
        <f>VLOOKUP(A866,OrderProduct!A866:F2817,6,0)</f>
        <v>119.37</v>
      </c>
    </row>
    <row r="867" spans="1:4">
      <c r="A867">
        <v>1552</v>
      </c>
      <c r="B867" s="3">
        <f>VLOOKUP(A867,OrderProduct!A867:S2818,19,0)</f>
        <v>88016</v>
      </c>
      <c r="C867">
        <f>VLOOKUP(A867,OrderProduct!A867:D2818,4,0)</f>
        <v>5</v>
      </c>
      <c r="D867">
        <f>VLOOKUP(A867,OrderProduct!A867:F2818,6,0)</f>
        <v>207.22</v>
      </c>
    </row>
    <row r="868" spans="1:4">
      <c r="A868">
        <v>1553</v>
      </c>
      <c r="B868" s="3">
        <f>VLOOKUP(A868,OrderProduct!A868:S2819,19,0)</f>
        <v>88017</v>
      </c>
      <c r="C868">
        <f>VLOOKUP(A868,OrderProduct!A868:D2819,4,0)</f>
        <v>13</v>
      </c>
      <c r="D868">
        <f>VLOOKUP(A868,OrderProduct!A868:F2819,6,0)</f>
        <v>257.92</v>
      </c>
    </row>
    <row r="869" spans="1:4">
      <c r="A869">
        <v>1554</v>
      </c>
      <c r="B869" s="3">
        <f>VLOOKUP(A869,OrderProduct!A869:S2820,19,0)</f>
        <v>88023</v>
      </c>
      <c r="C869">
        <f>VLOOKUP(A869,OrderProduct!A869:D2820,4,0)</f>
        <v>1</v>
      </c>
      <c r="D869">
        <f>VLOOKUP(A869,OrderProduct!A869:F2820,6,0)</f>
        <v>179.51</v>
      </c>
    </row>
    <row r="870" spans="1:4">
      <c r="A870">
        <v>1554</v>
      </c>
      <c r="B870" s="3">
        <f>VLOOKUP(A870,OrderProduct!A870:S2821,19,0)</f>
        <v>88028</v>
      </c>
      <c r="C870">
        <f>VLOOKUP(A870,OrderProduct!A870:D2821,4,0)</f>
        <v>2</v>
      </c>
      <c r="D870">
        <f>VLOOKUP(A870,OrderProduct!A870:F2821,6,0)</f>
        <v>193.88</v>
      </c>
    </row>
    <row r="871" spans="1:4">
      <c r="A871">
        <v>1556</v>
      </c>
      <c r="B871" s="3">
        <f>VLOOKUP(A871,OrderProduct!A871:S2822,19,0)</f>
        <v>88029</v>
      </c>
      <c r="C871">
        <f>VLOOKUP(A871,OrderProduct!A871:D2822,4,0)</f>
        <v>5</v>
      </c>
      <c r="D871">
        <f>VLOOKUP(A871,OrderProduct!A871:F2822,6,0)</f>
        <v>990.25</v>
      </c>
    </row>
    <row r="872" spans="1:4">
      <c r="A872">
        <v>1556</v>
      </c>
      <c r="B872" s="3">
        <f>VLOOKUP(A872,OrderProduct!A872:S2823,19,0)</f>
        <v>88030</v>
      </c>
      <c r="C872">
        <f>VLOOKUP(A872,OrderProduct!A872:D2823,4,0)</f>
        <v>12</v>
      </c>
      <c r="D872">
        <f>VLOOKUP(A872,OrderProduct!A872:F2823,6,0)</f>
        <v>83.93</v>
      </c>
    </row>
    <row r="873" spans="1:4">
      <c r="A873">
        <v>1557</v>
      </c>
      <c r="B873" s="3">
        <f>VLOOKUP(A873,OrderProduct!A873:S2824,19,0)</f>
        <v>88039</v>
      </c>
      <c r="C873">
        <f>VLOOKUP(A873,OrderProduct!A873:D2824,4,0)</f>
        <v>13</v>
      </c>
      <c r="D873">
        <f>VLOOKUP(A873,OrderProduct!A873:F2824,6,0)</f>
        <v>336.92</v>
      </c>
    </row>
    <row r="874" spans="1:4">
      <c r="A874">
        <v>1557</v>
      </c>
      <c r="B874" s="3">
        <f>VLOOKUP(A874,OrderProduct!A874:S2825,19,0)</f>
        <v>88040</v>
      </c>
      <c r="C874">
        <f>VLOOKUP(A874,OrderProduct!A874:D2825,4,0)</f>
        <v>5</v>
      </c>
      <c r="D874">
        <f>VLOOKUP(A874,OrderProduct!A874:F2825,6,0)</f>
        <v>32.76</v>
      </c>
    </row>
    <row r="875" spans="1:4">
      <c r="A875">
        <v>1559</v>
      </c>
      <c r="B875" s="3">
        <f>VLOOKUP(A875,OrderProduct!A875:S2826,19,0)</f>
        <v>88041</v>
      </c>
      <c r="C875">
        <f>VLOOKUP(A875,OrderProduct!A875:D2826,4,0)</f>
        <v>12</v>
      </c>
      <c r="D875">
        <f>VLOOKUP(A875,OrderProduct!A875:F2826,6,0)</f>
        <v>114.91</v>
      </c>
    </row>
    <row r="876" spans="1:4">
      <c r="A876">
        <v>1561</v>
      </c>
      <c r="B876" s="3">
        <f>VLOOKUP(A876,OrderProduct!A876:S2827,19,0)</f>
        <v>88041</v>
      </c>
      <c r="C876">
        <f>VLOOKUP(A876,OrderProduct!A876:D2827,4,0)</f>
        <v>9</v>
      </c>
      <c r="D876">
        <f>VLOOKUP(A876,OrderProduct!A876:F2827,6,0)</f>
        <v>934.52</v>
      </c>
    </row>
    <row r="877" spans="1:4">
      <c r="A877">
        <v>1561</v>
      </c>
      <c r="B877" s="3">
        <f>VLOOKUP(A877,OrderProduct!A877:S2828,19,0)</f>
        <v>88048</v>
      </c>
      <c r="C877">
        <f>VLOOKUP(A877,OrderProduct!A877:D2828,4,0)</f>
        <v>6</v>
      </c>
      <c r="D877">
        <f>VLOOKUP(A877,OrderProduct!A877:F2828,6,0)</f>
        <v>730.37</v>
      </c>
    </row>
    <row r="878" spans="1:4">
      <c r="A878">
        <v>1574</v>
      </c>
      <c r="B878" s="3">
        <f>VLOOKUP(A878,OrderProduct!A878:S2829,19,0)</f>
        <v>88060</v>
      </c>
      <c r="C878">
        <f>VLOOKUP(A878,OrderProduct!A878:D2829,4,0)</f>
        <v>5</v>
      </c>
      <c r="D878">
        <f>VLOOKUP(A878,OrderProduct!A878:F2829,6,0)</f>
        <v>1132.84</v>
      </c>
    </row>
    <row r="879" spans="1:4">
      <c r="A879">
        <v>1580</v>
      </c>
      <c r="B879" s="3">
        <f>VLOOKUP(A879,OrderProduct!A879:S2830,19,0)</f>
        <v>88060</v>
      </c>
      <c r="C879">
        <f>VLOOKUP(A879,OrderProduct!A879:D2830,4,0)</f>
        <v>11</v>
      </c>
      <c r="D879">
        <f>VLOOKUP(A879,OrderProduct!A879:F2830,6,0)</f>
        <v>143.63</v>
      </c>
    </row>
    <row r="880" spans="1:4">
      <c r="A880">
        <v>1590</v>
      </c>
      <c r="B880" s="3">
        <f>VLOOKUP(A880,OrderProduct!A880:S2831,19,0)</f>
        <v>88060</v>
      </c>
      <c r="C880">
        <f>VLOOKUP(A880,OrderProduct!A880:D2831,4,0)</f>
        <v>5</v>
      </c>
      <c r="D880">
        <f>VLOOKUP(A880,OrderProduct!A880:F2831,6,0)</f>
        <v>73.04</v>
      </c>
    </row>
    <row r="881" spans="1:4">
      <c r="A881">
        <v>1593</v>
      </c>
      <c r="B881" s="3">
        <f>VLOOKUP(A881,OrderProduct!A881:S2832,19,0)</f>
        <v>88060</v>
      </c>
      <c r="C881">
        <f>VLOOKUP(A881,OrderProduct!A881:D2832,4,0)</f>
        <v>7</v>
      </c>
      <c r="D881">
        <f>VLOOKUP(A881,OrderProduct!A881:F2832,6,0)</f>
        <v>33.35</v>
      </c>
    </row>
    <row r="882" spans="1:4">
      <c r="A882">
        <v>1595</v>
      </c>
      <c r="B882" s="3">
        <f>VLOOKUP(A882,OrderProduct!A882:S2833,19,0)</f>
        <v>88060</v>
      </c>
      <c r="C882">
        <f>VLOOKUP(A882,OrderProduct!A882:D2833,4,0)</f>
        <v>5</v>
      </c>
      <c r="D882">
        <f>VLOOKUP(A882,OrderProduct!A882:F2833,6,0)</f>
        <v>60.24</v>
      </c>
    </row>
    <row r="883" spans="1:4">
      <c r="A883">
        <v>1595</v>
      </c>
      <c r="B883" s="3">
        <f>VLOOKUP(A883,OrderProduct!A883:S2834,19,0)</f>
        <v>88061</v>
      </c>
      <c r="C883">
        <f>VLOOKUP(A883,OrderProduct!A883:D2834,4,0)</f>
        <v>7</v>
      </c>
      <c r="D883">
        <f>VLOOKUP(A883,OrderProduct!A883:F2834,6,0)</f>
        <v>1081.54</v>
      </c>
    </row>
    <row r="884" spans="1:4">
      <c r="A884">
        <v>1595</v>
      </c>
      <c r="B884" s="3">
        <f>VLOOKUP(A884,OrderProduct!A884:S2835,19,0)</f>
        <v>88075</v>
      </c>
      <c r="C884">
        <f>VLOOKUP(A884,OrderProduct!A884:D2835,4,0)</f>
        <v>20</v>
      </c>
      <c r="D884">
        <f>VLOOKUP(A884,OrderProduct!A884:F2835,6,0)</f>
        <v>73.55</v>
      </c>
    </row>
    <row r="885" spans="1:4">
      <c r="A885">
        <v>1602</v>
      </c>
      <c r="B885" s="3">
        <f>VLOOKUP(A885,OrderProduct!A885:S2836,19,0)</f>
        <v>88075</v>
      </c>
      <c r="C885">
        <f>VLOOKUP(A885,OrderProduct!A885:D2836,4,0)</f>
        <v>17</v>
      </c>
      <c r="D885">
        <f>VLOOKUP(A885,OrderProduct!A885:F2836,6,0)</f>
        <v>29.57</v>
      </c>
    </row>
    <row r="886" spans="1:4">
      <c r="A886">
        <v>1603</v>
      </c>
      <c r="B886" s="3">
        <f>VLOOKUP(A886,OrderProduct!A886:S2837,19,0)</f>
        <v>88083</v>
      </c>
      <c r="C886">
        <f>VLOOKUP(A886,OrderProduct!A886:D2837,4,0)</f>
        <v>2</v>
      </c>
      <c r="D886">
        <f>VLOOKUP(A886,OrderProduct!A886:F2837,6,0)</f>
        <v>101.71</v>
      </c>
    </row>
    <row r="887" spans="1:4">
      <c r="A887">
        <v>1603</v>
      </c>
      <c r="B887" s="3">
        <f>VLOOKUP(A887,OrderProduct!A887:S2838,19,0)</f>
        <v>88084</v>
      </c>
      <c r="C887">
        <f>VLOOKUP(A887,OrderProduct!A887:D2838,4,0)</f>
        <v>9</v>
      </c>
      <c r="D887">
        <f>VLOOKUP(A887,OrderProduct!A887:F2838,6,0)</f>
        <v>1766.68</v>
      </c>
    </row>
    <row r="888" spans="1:4">
      <c r="A888">
        <v>1606</v>
      </c>
      <c r="B888" s="3">
        <f>VLOOKUP(A888,OrderProduct!A888:S2839,19,0)</f>
        <v>88084</v>
      </c>
      <c r="C888">
        <f>VLOOKUP(A888,OrderProduct!A888:D2839,4,0)</f>
        <v>11</v>
      </c>
      <c r="D888">
        <f>VLOOKUP(A888,OrderProduct!A888:F2839,6,0)</f>
        <v>29.02</v>
      </c>
    </row>
    <row r="889" spans="1:4">
      <c r="A889">
        <v>1606</v>
      </c>
      <c r="B889" s="3">
        <f>VLOOKUP(A889,OrderProduct!A889:S2840,19,0)</f>
        <v>88085</v>
      </c>
      <c r="C889">
        <f>VLOOKUP(A889,OrderProduct!A889:D2840,4,0)</f>
        <v>43</v>
      </c>
      <c r="D889">
        <f>VLOOKUP(A889,OrderProduct!A889:F2840,6,0)</f>
        <v>355.92</v>
      </c>
    </row>
    <row r="890" spans="1:4">
      <c r="A890">
        <v>1606</v>
      </c>
      <c r="B890" s="3">
        <f>VLOOKUP(A890,OrderProduct!A890:S2841,19,0)</f>
        <v>88093</v>
      </c>
      <c r="C890">
        <f>VLOOKUP(A890,OrderProduct!A890:D2841,4,0)</f>
        <v>9</v>
      </c>
      <c r="D890">
        <f>VLOOKUP(A890,OrderProduct!A890:F2841,6,0)</f>
        <v>105.75</v>
      </c>
    </row>
    <row r="891" spans="1:4">
      <c r="A891">
        <v>1607</v>
      </c>
      <c r="B891" s="3">
        <f>VLOOKUP(A891,OrderProduct!A891:S2842,19,0)</f>
        <v>88094</v>
      </c>
      <c r="C891">
        <f>VLOOKUP(A891,OrderProduct!A891:D2842,4,0)</f>
        <v>5</v>
      </c>
      <c r="D891">
        <f>VLOOKUP(A891,OrderProduct!A891:F2842,6,0)</f>
        <v>63.93</v>
      </c>
    </row>
    <row r="892" spans="1:4">
      <c r="A892">
        <v>1607</v>
      </c>
      <c r="B892" s="3">
        <f>VLOOKUP(A892,OrderProduct!A892:S2843,19,0)</f>
        <v>88101</v>
      </c>
      <c r="C892">
        <f>VLOOKUP(A892,OrderProduct!A892:D2843,4,0)</f>
        <v>6</v>
      </c>
      <c r="D892">
        <f>VLOOKUP(A892,OrderProduct!A892:F2843,6,0)</f>
        <v>37.7</v>
      </c>
    </row>
    <row r="893" spans="1:4">
      <c r="A893">
        <v>1609</v>
      </c>
      <c r="B893" s="3">
        <f>VLOOKUP(A893,OrderProduct!A893:S2844,19,0)</f>
        <v>88102</v>
      </c>
      <c r="C893">
        <f>VLOOKUP(A893,OrderProduct!A893:D2844,4,0)</f>
        <v>9</v>
      </c>
      <c r="D893">
        <f>VLOOKUP(A893,OrderProduct!A893:F2844,6,0)</f>
        <v>75.81</v>
      </c>
    </row>
    <row r="894" spans="1:4">
      <c r="A894">
        <v>1609</v>
      </c>
      <c r="B894" s="3">
        <f>VLOOKUP(A894,OrderProduct!A894:S2845,19,0)</f>
        <v>88102</v>
      </c>
      <c r="C894">
        <f>VLOOKUP(A894,OrderProduct!A894:D2845,4,0)</f>
        <v>4</v>
      </c>
      <c r="D894">
        <f>VLOOKUP(A894,OrderProduct!A894:F2845,6,0)</f>
        <v>2630</v>
      </c>
    </row>
    <row r="895" spans="1:4">
      <c r="A895">
        <v>1614</v>
      </c>
      <c r="B895" s="3">
        <f>VLOOKUP(A895,OrderProduct!A895:S2846,19,0)</f>
        <v>88103</v>
      </c>
      <c r="C895">
        <f>VLOOKUP(A895,OrderProduct!A895:D2846,4,0)</f>
        <v>13</v>
      </c>
      <c r="D895">
        <f>VLOOKUP(A895,OrderProduct!A895:F2846,6,0)</f>
        <v>101.73</v>
      </c>
    </row>
    <row r="896" spans="1:4">
      <c r="A896">
        <v>1618</v>
      </c>
      <c r="B896" s="3">
        <f>VLOOKUP(A896,OrderProduct!A896:S2847,19,0)</f>
        <v>88104</v>
      </c>
      <c r="C896">
        <f>VLOOKUP(A896,OrderProduct!A896:D2847,4,0)</f>
        <v>11</v>
      </c>
      <c r="D896">
        <f>VLOOKUP(A896,OrderProduct!A896:F2847,6,0)</f>
        <v>333.02</v>
      </c>
    </row>
    <row r="897" spans="1:4">
      <c r="A897">
        <v>1620</v>
      </c>
      <c r="B897" s="3">
        <f>VLOOKUP(A897,OrderProduct!A897:S2848,19,0)</f>
        <v>88105</v>
      </c>
      <c r="C897">
        <f>VLOOKUP(A897,OrderProduct!A897:D2848,4,0)</f>
        <v>5</v>
      </c>
      <c r="D897">
        <f>VLOOKUP(A897,OrderProduct!A897:F2848,6,0)</f>
        <v>27.76</v>
      </c>
    </row>
    <row r="898" spans="1:4">
      <c r="A898">
        <v>1623</v>
      </c>
      <c r="B898" s="3">
        <f>VLOOKUP(A898,OrderProduct!A898:S2849,19,0)</f>
        <v>88114</v>
      </c>
      <c r="C898">
        <f>VLOOKUP(A898,OrderProduct!A898:D2849,4,0)</f>
        <v>4</v>
      </c>
      <c r="D898">
        <f>VLOOKUP(A898,OrderProduct!A898:F2849,6,0)</f>
        <v>924.8</v>
      </c>
    </row>
    <row r="899" spans="1:4">
      <c r="A899">
        <v>1623</v>
      </c>
      <c r="B899" s="3">
        <f>VLOOKUP(A899,OrderProduct!A899:S2850,19,0)</f>
        <v>88135</v>
      </c>
      <c r="C899">
        <f>VLOOKUP(A899,OrderProduct!A899:D2850,4,0)</f>
        <v>3</v>
      </c>
      <c r="D899">
        <f>VLOOKUP(A899,OrderProduct!A899:F2850,6,0)</f>
        <v>169.46</v>
      </c>
    </row>
    <row r="900" spans="1:4">
      <c r="A900">
        <v>1623</v>
      </c>
      <c r="B900" s="3">
        <f>VLOOKUP(A900,OrderProduct!A900:S2851,19,0)</f>
        <v>88136</v>
      </c>
      <c r="C900">
        <f>VLOOKUP(A900,OrderProduct!A900:D2851,4,0)</f>
        <v>7</v>
      </c>
      <c r="D900">
        <f>VLOOKUP(A900,OrderProduct!A900:F2851,6,0)</f>
        <v>14.77</v>
      </c>
    </row>
    <row r="901" spans="1:4">
      <c r="A901">
        <v>1625</v>
      </c>
      <c r="B901" s="3">
        <f>VLOOKUP(A901,OrderProduct!A901:S2852,19,0)</f>
        <v>88136</v>
      </c>
      <c r="C901">
        <f>VLOOKUP(A901,OrderProduct!A901:D2852,4,0)</f>
        <v>8</v>
      </c>
      <c r="D901">
        <f>VLOOKUP(A901,OrderProduct!A901:F2852,6,0)</f>
        <v>438.33</v>
      </c>
    </row>
    <row r="902" spans="1:4">
      <c r="A902">
        <v>1625</v>
      </c>
      <c r="B902" s="3">
        <f>VLOOKUP(A902,OrderProduct!A902:S2853,19,0)</f>
        <v>88136</v>
      </c>
      <c r="C902">
        <f>VLOOKUP(A902,OrderProduct!A902:D2853,4,0)</f>
        <v>7</v>
      </c>
      <c r="D902">
        <f>VLOOKUP(A902,OrderProduct!A902:F2853,6,0)</f>
        <v>38.11</v>
      </c>
    </row>
    <row r="903" spans="1:4">
      <c r="A903">
        <v>1625</v>
      </c>
      <c r="B903" s="3">
        <f>VLOOKUP(A903,OrderProduct!A903:S2854,19,0)</f>
        <v>88137</v>
      </c>
      <c r="C903">
        <f>VLOOKUP(A903,OrderProduct!A903:D2854,4,0)</f>
        <v>13</v>
      </c>
      <c r="D903">
        <f>VLOOKUP(A903,OrderProduct!A903:F2854,6,0)</f>
        <v>724.57</v>
      </c>
    </row>
    <row r="904" spans="1:4">
      <c r="A904">
        <v>1625</v>
      </c>
      <c r="B904" s="3">
        <f>VLOOKUP(A904,OrderProduct!A904:S2855,19,0)</f>
        <v>88151</v>
      </c>
      <c r="C904">
        <f>VLOOKUP(A904,OrderProduct!A904:D2855,4,0)</f>
        <v>7</v>
      </c>
      <c r="D904">
        <f>VLOOKUP(A904,OrderProduct!A904:F2855,6,0)</f>
        <v>111.86</v>
      </c>
    </row>
    <row r="905" spans="1:4">
      <c r="A905">
        <v>1627</v>
      </c>
      <c r="B905" s="3">
        <f>VLOOKUP(A905,OrderProduct!A905:S2856,19,0)</f>
        <v>88152</v>
      </c>
      <c r="C905">
        <f>VLOOKUP(A905,OrderProduct!A905:D2856,4,0)</f>
        <v>5</v>
      </c>
      <c r="D905">
        <f>VLOOKUP(A905,OrderProduct!A905:F2856,6,0)</f>
        <v>18.49</v>
      </c>
    </row>
    <row r="906" spans="1:4">
      <c r="A906">
        <v>1632</v>
      </c>
      <c r="B906" s="3">
        <f>VLOOKUP(A906,OrderProduct!A906:S2857,19,0)</f>
        <v>88156</v>
      </c>
      <c r="C906">
        <f>VLOOKUP(A906,OrderProduct!A906:D2857,4,0)</f>
        <v>4</v>
      </c>
      <c r="D906">
        <f>VLOOKUP(A906,OrderProduct!A906:F2857,6,0)</f>
        <v>16.07</v>
      </c>
    </row>
    <row r="907" spans="1:4">
      <c r="A907">
        <v>1632</v>
      </c>
      <c r="B907" s="3">
        <f>VLOOKUP(A907,OrderProduct!A907:S2858,19,0)</f>
        <v>88156</v>
      </c>
      <c r="C907">
        <f>VLOOKUP(A907,OrderProduct!A907:D2858,4,0)</f>
        <v>1</v>
      </c>
      <c r="D907">
        <f>VLOOKUP(A907,OrderProduct!A907:F2858,6,0)</f>
        <v>25.26</v>
      </c>
    </row>
    <row r="908" spans="1:4">
      <c r="A908">
        <v>1633</v>
      </c>
      <c r="B908" s="3">
        <f>VLOOKUP(A908,OrderProduct!A908:S2859,19,0)</f>
        <v>88157</v>
      </c>
      <c r="C908">
        <f>VLOOKUP(A908,OrderProduct!A908:D2859,4,0)</f>
        <v>16</v>
      </c>
      <c r="D908">
        <f>VLOOKUP(A908,OrderProduct!A908:F2859,6,0)</f>
        <v>581.08</v>
      </c>
    </row>
    <row r="909" spans="1:4">
      <c r="A909">
        <v>1634</v>
      </c>
      <c r="B909" s="3">
        <f>VLOOKUP(A909,OrderProduct!A909:S2860,19,0)</f>
        <v>88157</v>
      </c>
      <c r="C909">
        <f>VLOOKUP(A909,OrderProduct!A909:D2860,4,0)</f>
        <v>8</v>
      </c>
      <c r="D909">
        <f>VLOOKUP(A909,OrderProduct!A909:F2860,6,0)</f>
        <v>27.53</v>
      </c>
    </row>
    <row r="910" spans="1:4">
      <c r="A910">
        <v>1636</v>
      </c>
      <c r="B910" s="3">
        <f>VLOOKUP(A910,OrderProduct!A910:S2861,19,0)</f>
        <v>88163</v>
      </c>
      <c r="C910">
        <f>VLOOKUP(A910,OrderProduct!A910:D2861,4,0)</f>
        <v>12</v>
      </c>
      <c r="D910">
        <f>VLOOKUP(A910,OrderProduct!A910:F2861,6,0)</f>
        <v>558.41</v>
      </c>
    </row>
    <row r="911" spans="1:4">
      <c r="A911">
        <v>1636</v>
      </c>
      <c r="B911" s="3">
        <f>VLOOKUP(A911,OrderProduct!A911:S2862,19,0)</f>
        <v>88163</v>
      </c>
      <c r="C911">
        <f>VLOOKUP(A911,OrderProduct!A911:D2862,4,0)</f>
        <v>13</v>
      </c>
      <c r="D911">
        <f>VLOOKUP(A911,OrderProduct!A911:F2862,6,0)</f>
        <v>290.22</v>
      </c>
    </row>
    <row r="912" spans="1:4">
      <c r="A912">
        <v>1636</v>
      </c>
      <c r="B912" s="3">
        <f>VLOOKUP(A912,OrderProduct!A912:S2863,19,0)</f>
        <v>88164</v>
      </c>
      <c r="C912">
        <f>VLOOKUP(A912,OrderProduct!A912:D2863,4,0)</f>
        <v>15</v>
      </c>
      <c r="D912">
        <f>VLOOKUP(A912,OrderProduct!A912:F2863,6,0)</f>
        <v>1129.67</v>
      </c>
    </row>
    <row r="913" spans="1:4">
      <c r="A913">
        <v>1639</v>
      </c>
      <c r="B913" s="3">
        <f>VLOOKUP(A913,OrderProduct!A913:S2864,19,0)</f>
        <v>88165</v>
      </c>
      <c r="C913">
        <f>VLOOKUP(A913,OrderProduct!A913:D2864,4,0)</f>
        <v>17</v>
      </c>
      <c r="D913">
        <f>VLOOKUP(A913,OrderProduct!A913:F2864,6,0)</f>
        <v>136.25</v>
      </c>
    </row>
    <row r="914" spans="1:4">
      <c r="A914">
        <v>1644</v>
      </c>
      <c r="B914" s="3">
        <f>VLOOKUP(A914,OrderProduct!A914:S2865,19,0)</f>
        <v>88173</v>
      </c>
      <c r="C914">
        <f>VLOOKUP(A914,OrderProduct!A914:D2865,4,0)</f>
        <v>12</v>
      </c>
      <c r="D914">
        <f>VLOOKUP(A914,OrderProduct!A914:F2865,6,0)</f>
        <v>34.97</v>
      </c>
    </row>
    <row r="915" spans="1:4">
      <c r="A915">
        <v>1646</v>
      </c>
      <c r="B915" s="3">
        <f>VLOOKUP(A915,OrderProduct!A915:S2866,19,0)</f>
        <v>88173</v>
      </c>
      <c r="C915">
        <f>VLOOKUP(A915,OrderProduct!A915:D2866,4,0)</f>
        <v>2</v>
      </c>
      <c r="D915">
        <f>VLOOKUP(A915,OrderProduct!A915:F2866,6,0)</f>
        <v>308.86</v>
      </c>
    </row>
    <row r="916" spans="1:4">
      <c r="A916">
        <v>1648</v>
      </c>
      <c r="B916" s="3">
        <f>VLOOKUP(A916,OrderProduct!A916:S2867,19,0)</f>
        <v>88174</v>
      </c>
      <c r="C916">
        <f>VLOOKUP(A916,OrderProduct!A916:D2867,4,0)</f>
        <v>3</v>
      </c>
      <c r="D916">
        <f>VLOOKUP(A916,OrderProduct!A916:F2867,6,0)</f>
        <v>485.01</v>
      </c>
    </row>
    <row r="917" spans="1:4">
      <c r="A917">
        <v>1648</v>
      </c>
      <c r="B917" s="3">
        <f>VLOOKUP(A917,OrderProduct!A917:S2868,19,0)</f>
        <v>88184</v>
      </c>
      <c r="C917">
        <f>VLOOKUP(A917,OrderProduct!A917:D2868,4,0)</f>
        <v>9</v>
      </c>
      <c r="D917">
        <f>VLOOKUP(A917,OrderProduct!A917:F2868,6,0)</f>
        <v>981.65</v>
      </c>
    </row>
    <row r="918" spans="1:4">
      <c r="A918">
        <v>1649</v>
      </c>
      <c r="B918" s="3">
        <f>VLOOKUP(A918,OrderProduct!A918:S2869,19,0)</f>
        <v>88185</v>
      </c>
      <c r="C918">
        <f>VLOOKUP(A918,OrderProduct!A918:D2869,4,0)</f>
        <v>15</v>
      </c>
      <c r="D918">
        <f>VLOOKUP(A918,OrderProduct!A918:F2869,6,0)</f>
        <v>1748.69</v>
      </c>
    </row>
    <row r="919" spans="1:4">
      <c r="A919">
        <v>1650</v>
      </c>
      <c r="B919" s="3">
        <f>VLOOKUP(A919,OrderProduct!A919:S2870,19,0)</f>
        <v>88191</v>
      </c>
      <c r="C919">
        <f>VLOOKUP(A919,OrderProduct!A919:D2870,4,0)</f>
        <v>15</v>
      </c>
      <c r="D919">
        <f>VLOOKUP(A919,OrderProduct!A919:F2870,6,0)</f>
        <v>1894.45</v>
      </c>
    </row>
    <row r="920" spans="1:4">
      <c r="A920">
        <v>1650</v>
      </c>
      <c r="B920" s="3">
        <f>VLOOKUP(A920,OrderProduct!A920:S2871,19,0)</f>
        <v>88191</v>
      </c>
      <c r="C920">
        <f>VLOOKUP(A920,OrderProduct!A920:D2871,4,0)</f>
        <v>12</v>
      </c>
      <c r="D920">
        <f>VLOOKUP(A920,OrderProduct!A920:F2871,6,0)</f>
        <v>200.72</v>
      </c>
    </row>
    <row r="921" spans="1:4">
      <c r="A921">
        <v>1650</v>
      </c>
      <c r="B921" s="3">
        <f>VLOOKUP(A921,OrderProduct!A921:S2872,19,0)</f>
        <v>88192</v>
      </c>
      <c r="C921">
        <f>VLOOKUP(A921,OrderProduct!A921:D2872,4,0)</f>
        <v>22</v>
      </c>
      <c r="D921">
        <f>VLOOKUP(A921,OrderProduct!A921:F2872,6,0)</f>
        <v>36.82</v>
      </c>
    </row>
    <row r="922" spans="1:4">
      <c r="A922">
        <v>1653</v>
      </c>
      <c r="B922" s="3">
        <f>VLOOKUP(A922,OrderProduct!A922:S2873,19,0)</f>
        <v>88196</v>
      </c>
      <c r="C922">
        <f>VLOOKUP(A922,OrderProduct!A922:D2873,4,0)</f>
        <v>14</v>
      </c>
      <c r="D922">
        <f>VLOOKUP(A922,OrderProduct!A922:F2873,6,0)</f>
        <v>205.98</v>
      </c>
    </row>
    <row r="923" spans="1:4">
      <c r="A923">
        <v>1653</v>
      </c>
      <c r="B923" s="3">
        <f>VLOOKUP(A923,OrderProduct!A923:S2874,19,0)</f>
        <v>88197</v>
      </c>
      <c r="C923">
        <f>VLOOKUP(A923,OrderProduct!A923:D2874,4,0)</f>
        <v>4</v>
      </c>
      <c r="D923">
        <f>VLOOKUP(A923,OrderProduct!A923:F2874,6,0)</f>
        <v>70.06</v>
      </c>
    </row>
    <row r="924" spans="1:4">
      <c r="A924">
        <v>1665</v>
      </c>
      <c r="B924" s="3">
        <f>VLOOKUP(A924,OrderProduct!A924:S2875,19,0)</f>
        <v>88198</v>
      </c>
      <c r="C924">
        <f>VLOOKUP(A924,OrderProduct!A924:D2875,4,0)</f>
        <v>3</v>
      </c>
      <c r="D924">
        <f>VLOOKUP(A924,OrderProduct!A924:F2875,6,0)</f>
        <v>46.23</v>
      </c>
    </row>
    <row r="925" spans="1:4">
      <c r="A925">
        <v>1670</v>
      </c>
      <c r="B925" s="3">
        <f>VLOOKUP(A925,OrderProduct!A925:S2876,19,0)</f>
        <v>88198</v>
      </c>
      <c r="C925">
        <f>VLOOKUP(A925,OrderProduct!A925:D2876,4,0)</f>
        <v>13</v>
      </c>
      <c r="D925">
        <f>VLOOKUP(A925,OrderProduct!A925:F2876,6,0)</f>
        <v>279.28</v>
      </c>
    </row>
    <row r="926" spans="1:4">
      <c r="A926">
        <v>1670</v>
      </c>
      <c r="B926" s="3">
        <f>VLOOKUP(A926,OrderProduct!A926:S2877,19,0)</f>
        <v>88198</v>
      </c>
      <c r="C926">
        <f>VLOOKUP(A926,OrderProduct!A926:D2877,4,0)</f>
        <v>14</v>
      </c>
      <c r="D926">
        <f>VLOOKUP(A926,OrderProduct!A926:F2877,6,0)</f>
        <v>81.82</v>
      </c>
    </row>
    <row r="927" spans="1:4">
      <c r="A927">
        <v>1671</v>
      </c>
      <c r="B927" s="3">
        <f>VLOOKUP(A927,OrderProduct!A927:S2878,19,0)</f>
        <v>88198</v>
      </c>
      <c r="C927">
        <f>VLOOKUP(A927,OrderProduct!A927:D2878,4,0)</f>
        <v>1</v>
      </c>
      <c r="D927">
        <f>VLOOKUP(A927,OrderProduct!A927:F2878,6,0)</f>
        <v>13.16</v>
      </c>
    </row>
    <row r="928" spans="1:4">
      <c r="A928">
        <v>1671</v>
      </c>
      <c r="B928" s="3">
        <f>VLOOKUP(A928,OrderProduct!A928:S2879,19,0)</f>
        <v>88204</v>
      </c>
      <c r="C928">
        <f>VLOOKUP(A928,OrderProduct!A928:D2879,4,0)</f>
        <v>8</v>
      </c>
      <c r="D928">
        <f>VLOOKUP(A928,OrderProduct!A928:F2879,6,0)</f>
        <v>2441.27</v>
      </c>
    </row>
    <row r="929" spans="1:4">
      <c r="A929">
        <v>1672</v>
      </c>
      <c r="B929" s="3">
        <f>VLOOKUP(A929,OrderProduct!A929:S2880,19,0)</f>
        <v>88205</v>
      </c>
      <c r="C929">
        <f>VLOOKUP(A929,OrderProduct!A929:D2880,4,0)</f>
        <v>16</v>
      </c>
      <c r="D929">
        <f>VLOOKUP(A929,OrderProduct!A929:F2880,6,0)</f>
        <v>303.59</v>
      </c>
    </row>
    <row r="930" spans="1:4">
      <c r="A930">
        <v>1672</v>
      </c>
      <c r="B930" s="3">
        <f>VLOOKUP(A930,OrderProduct!A930:S2881,19,0)</f>
        <v>88205</v>
      </c>
      <c r="C930">
        <f>VLOOKUP(A930,OrderProduct!A930:D2881,4,0)</f>
        <v>4</v>
      </c>
      <c r="D930">
        <f>VLOOKUP(A930,OrderProduct!A930:F2881,6,0)</f>
        <v>11.13</v>
      </c>
    </row>
    <row r="931" spans="1:4">
      <c r="A931">
        <v>1679</v>
      </c>
      <c r="B931" s="3">
        <f>VLOOKUP(A931,OrderProduct!A931:S2882,19,0)</f>
        <v>88212</v>
      </c>
      <c r="C931">
        <f>VLOOKUP(A931,OrderProduct!A931:D2882,4,0)</f>
        <v>1</v>
      </c>
      <c r="D931">
        <f>VLOOKUP(A931,OrderProduct!A931:F2882,6,0)</f>
        <v>46.94</v>
      </c>
    </row>
    <row r="932" spans="1:4">
      <c r="A932">
        <v>1680</v>
      </c>
      <c r="B932" s="3">
        <f>VLOOKUP(A932,OrderProduct!A932:S2883,19,0)</f>
        <v>88213</v>
      </c>
      <c r="C932">
        <f>VLOOKUP(A932,OrderProduct!A932:D2883,4,0)</f>
        <v>9</v>
      </c>
      <c r="D932">
        <f>VLOOKUP(A932,OrderProduct!A932:F2883,6,0)</f>
        <v>26.18</v>
      </c>
    </row>
    <row r="933" spans="1:4">
      <c r="A933">
        <v>1680</v>
      </c>
      <c r="B933" s="3">
        <f>VLOOKUP(A933,OrderProduct!A933:S2884,19,0)</f>
        <v>88219</v>
      </c>
      <c r="C933">
        <f>VLOOKUP(A933,OrderProduct!A933:D2884,4,0)</f>
        <v>7</v>
      </c>
      <c r="D933">
        <f>VLOOKUP(A933,OrderProduct!A933:F2884,6,0)</f>
        <v>31.54</v>
      </c>
    </row>
    <row r="934" spans="1:4">
      <c r="A934">
        <v>1682</v>
      </c>
      <c r="B934" s="3">
        <f>VLOOKUP(A934,OrderProduct!A934:S2885,19,0)</f>
        <v>88219</v>
      </c>
      <c r="C934">
        <f>VLOOKUP(A934,OrderProduct!A934:D2885,4,0)</f>
        <v>13</v>
      </c>
      <c r="D934">
        <f>VLOOKUP(A934,OrderProduct!A934:F2885,6,0)</f>
        <v>4634.69</v>
      </c>
    </row>
    <row r="935" spans="1:4">
      <c r="A935">
        <v>1682</v>
      </c>
      <c r="B935" s="3">
        <f>VLOOKUP(A935,OrderProduct!A935:S2886,19,0)</f>
        <v>88219</v>
      </c>
      <c r="C935">
        <f>VLOOKUP(A935,OrderProduct!A935:D2886,4,0)</f>
        <v>17</v>
      </c>
      <c r="D935">
        <f>VLOOKUP(A935,OrderProduct!A935:F2886,6,0)</f>
        <v>7304.03</v>
      </c>
    </row>
    <row r="936" spans="1:4">
      <c r="A936">
        <v>1683</v>
      </c>
      <c r="B936" s="3">
        <f>VLOOKUP(A936,OrderProduct!A936:S2887,19,0)</f>
        <v>88219</v>
      </c>
      <c r="C936">
        <f>VLOOKUP(A936,OrderProduct!A936:D2887,4,0)</f>
        <v>4</v>
      </c>
      <c r="D936">
        <f>VLOOKUP(A936,OrderProduct!A936:F2887,6,0)</f>
        <v>632.65</v>
      </c>
    </row>
    <row r="937" spans="1:4">
      <c r="A937">
        <v>1683</v>
      </c>
      <c r="B937" s="3">
        <f>VLOOKUP(A937,OrderProduct!A937:S2888,19,0)</f>
        <v>88220</v>
      </c>
      <c r="C937">
        <f>VLOOKUP(A937,OrderProduct!A937:D2888,4,0)</f>
        <v>19</v>
      </c>
      <c r="D937">
        <f>VLOOKUP(A937,OrderProduct!A937:F2888,6,0)</f>
        <v>290.98</v>
      </c>
    </row>
    <row r="938" spans="1:4">
      <c r="A938">
        <v>1686</v>
      </c>
      <c r="B938" s="3">
        <f>VLOOKUP(A938,OrderProduct!A938:S2889,19,0)</f>
        <v>88220</v>
      </c>
      <c r="C938">
        <f>VLOOKUP(A938,OrderProduct!A938:D2889,4,0)</f>
        <v>13</v>
      </c>
      <c r="D938">
        <f>VLOOKUP(A938,OrderProduct!A938:F2889,6,0)</f>
        <v>21.77</v>
      </c>
    </row>
    <row r="939" spans="1:4">
      <c r="A939">
        <v>1689</v>
      </c>
      <c r="B939" s="3">
        <f>VLOOKUP(A939,OrderProduct!A939:S2890,19,0)</f>
        <v>88232</v>
      </c>
      <c r="C939">
        <f>VLOOKUP(A939,OrderProduct!A939:D2890,4,0)</f>
        <v>7</v>
      </c>
      <c r="D939">
        <f>VLOOKUP(A939,OrderProduct!A939:F2890,6,0)</f>
        <v>627.78</v>
      </c>
    </row>
    <row r="940" spans="1:4">
      <c r="A940">
        <v>1690</v>
      </c>
      <c r="B940" s="3">
        <f>VLOOKUP(A940,OrderProduct!A940:S2891,19,0)</f>
        <v>88233</v>
      </c>
      <c r="C940">
        <f>VLOOKUP(A940,OrderProduct!A940:D2891,4,0)</f>
        <v>4</v>
      </c>
      <c r="D940">
        <f>VLOOKUP(A940,OrderProduct!A940:F2891,6,0)</f>
        <v>56.24</v>
      </c>
    </row>
    <row r="941" spans="1:4">
      <c r="A941">
        <v>1690</v>
      </c>
      <c r="B941" s="3">
        <f>VLOOKUP(A941,OrderProduct!A941:S2892,19,0)</f>
        <v>88234</v>
      </c>
      <c r="C941">
        <f>VLOOKUP(A941,OrderProduct!A941:D2892,4,0)</f>
        <v>16</v>
      </c>
      <c r="D941">
        <f>VLOOKUP(A941,OrderProduct!A941:F2892,6,0)</f>
        <v>283.44</v>
      </c>
    </row>
    <row r="942" spans="1:4">
      <c r="A942">
        <v>1692</v>
      </c>
      <c r="B942" s="3">
        <f>VLOOKUP(A942,OrderProduct!A942:S2893,19,0)</f>
        <v>88239</v>
      </c>
      <c r="C942">
        <f>VLOOKUP(A942,OrderProduct!A942:D2893,4,0)</f>
        <v>2</v>
      </c>
      <c r="D942">
        <f>VLOOKUP(A942,OrderProduct!A942:F2893,6,0)</f>
        <v>582.2</v>
      </c>
    </row>
    <row r="943" spans="1:4">
      <c r="A943">
        <v>1693</v>
      </c>
      <c r="B943" s="3">
        <f>VLOOKUP(A943,OrderProduct!A943:S2894,19,0)</f>
        <v>88240</v>
      </c>
      <c r="C943">
        <f>VLOOKUP(A943,OrderProduct!A943:D2894,4,0)</f>
        <v>5</v>
      </c>
      <c r="D943">
        <f>VLOOKUP(A943,OrderProduct!A943:F2894,6,0)</f>
        <v>171.93</v>
      </c>
    </row>
    <row r="944" spans="1:4">
      <c r="A944">
        <v>1693</v>
      </c>
      <c r="B944" s="3">
        <f>VLOOKUP(A944,OrderProduct!A944:S2895,19,0)</f>
        <v>88240</v>
      </c>
      <c r="C944">
        <f>VLOOKUP(A944,OrderProduct!A944:D2895,4,0)</f>
        <v>9</v>
      </c>
      <c r="D944">
        <f>VLOOKUP(A944,OrderProduct!A944:F2895,6,0)</f>
        <v>35.19</v>
      </c>
    </row>
    <row r="945" spans="1:4">
      <c r="A945">
        <v>1697</v>
      </c>
      <c r="B945" s="3">
        <f>VLOOKUP(A945,OrderProduct!A945:S2896,19,0)</f>
        <v>88241</v>
      </c>
      <c r="C945">
        <f>VLOOKUP(A945,OrderProduct!A945:D2896,4,0)</f>
        <v>2</v>
      </c>
      <c r="D945">
        <f>VLOOKUP(A945,OrderProduct!A945:F2896,6,0)</f>
        <v>296.75</v>
      </c>
    </row>
    <row r="946" spans="1:4">
      <c r="A946">
        <v>1699</v>
      </c>
      <c r="B946" s="3">
        <f>VLOOKUP(A946,OrderProduct!A946:S2897,19,0)</f>
        <v>88256</v>
      </c>
      <c r="C946">
        <f>VLOOKUP(A946,OrderProduct!A946:D2897,4,0)</f>
        <v>6</v>
      </c>
      <c r="D946">
        <f>VLOOKUP(A946,OrderProduct!A946:F2897,6,0)</f>
        <v>1008.53</v>
      </c>
    </row>
    <row r="947" spans="1:4">
      <c r="A947">
        <v>1699</v>
      </c>
      <c r="B947" s="3">
        <f>VLOOKUP(A947,OrderProduct!A947:S2898,19,0)</f>
        <v>88265</v>
      </c>
      <c r="C947">
        <f>VLOOKUP(A947,OrderProduct!A947:D2898,4,0)</f>
        <v>7</v>
      </c>
      <c r="D947">
        <f>VLOOKUP(A947,OrderProduct!A947:F2898,6,0)</f>
        <v>53.42</v>
      </c>
    </row>
    <row r="948" spans="1:4">
      <c r="A948">
        <v>1702</v>
      </c>
      <c r="B948" s="3">
        <f>VLOOKUP(A948,OrderProduct!A948:S2899,19,0)</f>
        <v>88266</v>
      </c>
      <c r="C948">
        <f>VLOOKUP(A948,OrderProduct!A948:D2899,4,0)</f>
        <v>1</v>
      </c>
      <c r="D948">
        <f>VLOOKUP(A948,OrderProduct!A948:F2899,6,0)</f>
        <v>8.49</v>
      </c>
    </row>
    <row r="949" spans="1:4">
      <c r="A949">
        <v>1702</v>
      </c>
      <c r="B949" s="3">
        <f>VLOOKUP(A949,OrderProduct!A949:S2900,19,0)</f>
        <v>88267</v>
      </c>
      <c r="C949">
        <f>VLOOKUP(A949,OrderProduct!A949:D2900,4,0)</f>
        <v>2</v>
      </c>
      <c r="D949">
        <f>VLOOKUP(A949,OrderProduct!A949:F2900,6,0)</f>
        <v>324.62</v>
      </c>
    </row>
    <row r="950" spans="1:4">
      <c r="A950">
        <v>1708</v>
      </c>
      <c r="B950" s="3">
        <f>VLOOKUP(A950,OrderProduct!A950:S2901,19,0)</f>
        <v>88268</v>
      </c>
      <c r="C950">
        <f>VLOOKUP(A950,OrderProduct!A950:D2901,4,0)</f>
        <v>19</v>
      </c>
      <c r="D950">
        <f>VLOOKUP(A950,OrderProduct!A950:F2901,6,0)</f>
        <v>40.93</v>
      </c>
    </row>
    <row r="951" spans="1:4">
      <c r="A951">
        <v>1708</v>
      </c>
      <c r="B951" s="3">
        <f>VLOOKUP(A951,OrderProduct!A951:S2902,19,0)</f>
        <v>88278</v>
      </c>
      <c r="C951">
        <f>VLOOKUP(A951,OrderProduct!A951:D2902,4,0)</f>
        <v>9</v>
      </c>
      <c r="D951">
        <f>VLOOKUP(A951,OrderProduct!A951:F2902,6,0)</f>
        <v>110.71</v>
      </c>
    </row>
    <row r="952" spans="1:4">
      <c r="A952">
        <v>1709</v>
      </c>
      <c r="B952" s="3">
        <f>VLOOKUP(A952,OrderProduct!A952:S2903,19,0)</f>
        <v>88279</v>
      </c>
      <c r="C952">
        <f>VLOOKUP(A952,OrderProduct!A952:D2903,4,0)</f>
        <v>3</v>
      </c>
      <c r="D952">
        <f>VLOOKUP(A952,OrderProduct!A952:F2903,6,0)</f>
        <v>8.79</v>
      </c>
    </row>
    <row r="953" spans="1:4">
      <c r="A953">
        <v>1709</v>
      </c>
      <c r="B953" s="3">
        <f>VLOOKUP(A953,OrderProduct!A953:S2904,19,0)</f>
        <v>88280</v>
      </c>
      <c r="C953">
        <f>VLOOKUP(A953,OrderProduct!A953:D2904,4,0)</f>
        <v>11</v>
      </c>
      <c r="D953">
        <f>VLOOKUP(A953,OrderProduct!A953:F2904,6,0)</f>
        <v>199.43</v>
      </c>
    </row>
    <row r="954" spans="1:4">
      <c r="A954">
        <v>1711</v>
      </c>
      <c r="B954" s="3">
        <f>VLOOKUP(A954,OrderProduct!A954:S2905,19,0)</f>
        <v>88281</v>
      </c>
      <c r="C954">
        <f>VLOOKUP(A954,OrderProduct!A954:D2905,4,0)</f>
        <v>23</v>
      </c>
      <c r="D954">
        <f>VLOOKUP(A954,OrderProduct!A954:F2905,6,0)</f>
        <v>3292.02</v>
      </c>
    </row>
    <row r="955" spans="1:4">
      <c r="A955">
        <v>1712</v>
      </c>
      <c r="B955" s="3">
        <f>VLOOKUP(A955,OrderProduct!A955:S2906,19,0)</f>
        <v>88282</v>
      </c>
      <c r="C955">
        <f>VLOOKUP(A955,OrderProduct!A955:D2906,4,0)</f>
        <v>30</v>
      </c>
      <c r="D955">
        <f>VLOOKUP(A955,OrderProduct!A955:F2906,6,0)</f>
        <v>2051.68</v>
      </c>
    </row>
    <row r="956" spans="1:4">
      <c r="A956">
        <v>1713</v>
      </c>
      <c r="B956" s="3">
        <f>VLOOKUP(A956,OrderProduct!A956:S2907,19,0)</f>
        <v>88282</v>
      </c>
      <c r="C956">
        <f>VLOOKUP(A956,OrderProduct!A956:D2907,4,0)</f>
        <v>42</v>
      </c>
      <c r="D956">
        <f>VLOOKUP(A956,OrderProduct!A956:F2907,6,0)</f>
        <v>5295.03</v>
      </c>
    </row>
    <row r="957" spans="1:4">
      <c r="A957">
        <v>1718</v>
      </c>
      <c r="B957" s="3">
        <f>VLOOKUP(A957,OrderProduct!A957:S2908,19,0)</f>
        <v>88282</v>
      </c>
      <c r="C957">
        <f>VLOOKUP(A957,OrderProduct!A957:D2908,4,0)</f>
        <v>28</v>
      </c>
      <c r="D957">
        <f>VLOOKUP(A957,OrderProduct!A957:F2908,6,0)</f>
        <v>80.27</v>
      </c>
    </row>
    <row r="958" spans="1:4">
      <c r="A958">
        <v>1719</v>
      </c>
      <c r="B958" s="3">
        <f>VLOOKUP(A958,OrderProduct!A958:S2909,19,0)</f>
        <v>88296</v>
      </c>
      <c r="C958">
        <f>VLOOKUP(A958,OrderProduct!A958:D2909,4,0)</f>
        <v>1</v>
      </c>
      <c r="D958">
        <f>VLOOKUP(A958,OrderProduct!A958:F2909,6,0)</f>
        <v>174.5</v>
      </c>
    </row>
    <row r="959" spans="1:4">
      <c r="A959">
        <v>1721</v>
      </c>
      <c r="B959" s="3">
        <f>VLOOKUP(A959,OrderProduct!A959:S2910,19,0)</f>
        <v>88297</v>
      </c>
      <c r="C959">
        <f>VLOOKUP(A959,OrderProduct!A959:D2910,4,0)</f>
        <v>15</v>
      </c>
      <c r="D959">
        <f>VLOOKUP(A959,OrderProduct!A959:F2910,6,0)</f>
        <v>26.01</v>
      </c>
    </row>
    <row r="960" spans="1:4">
      <c r="A960">
        <v>1723</v>
      </c>
      <c r="B960" s="3">
        <f>VLOOKUP(A960,OrderProduct!A960:S2911,19,0)</f>
        <v>88298</v>
      </c>
      <c r="C960">
        <f>VLOOKUP(A960,OrderProduct!A960:D2911,4,0)</f>
        <v>5</v>
      </c>
      <c r="D960">
        <f>VLOOKUP(A960,OrderProduct!A960:F2911,6,0)</f>
        <v>46.85</v>
      </c>
    </row>
    <row r="961" spans="1:4">
      <c r="A961">
        <v>1723</v>
      </c>
      <c r="B961" s="3">
        <f>VLOOKUP(A961,OrderProduct!A961:S2912,19,0)</f>
        <v>88298</v>
      </c>
      <c r="C961">
        <f>VLOOKUP(A961,OrderProduct!A961:D2912,4,0)</f>
        <v>26</v>
      </c>
      <c r="D961">
        <f>VLOOKUP(A961,OrderProduct!A961:F2912,6,0)</f>
        <v>93.57</v>
      </c>
    </row>
    <row r="962" spans="1:4">
      <c r="A962">
        <v>1723</v>
      </c>
      <c r="B962" s="3">
        <f>VLOOKUP(A962,OrderProduct!A962:S2913,19,0)</f>
        <v>88298</v>
      </c>
      <c r="C962">
        <f>VLOOKUP(A962,OrderProduct!A962:D2913,4,0)</f>
        <v>34</v>
      </c>
      <c r="D962">
        <f>VLOOKUP(A962,OrderProduct!A962:F2913,6,0)</f>
        <v>2694.49</v>
      </c>
    </row>
    <row r="963" spans="1:4">
      <c r="A963">
        <v>1723</v>
      </c>
      <c r="B963" s="3">
        <f>VLOOKUP(A963,OrderProduct!A963:S2914,19,0)</f>
        <v>88319</v>
      </c>
      <c r="C963">
        <f>VLOOKUP(A963,OrderProduct!A963:D2914,4,0)</f>
        <v>8</v>
      </c>
      <c r="D963">
        <f>VLOOKUP(A963,OrderProduct!A963:F2914,6,0)</f>
        <v>2814.57</v>
      </c>
    </row>
    <row r="964" spans="1:4">
      <c r="A964">
        <v>1725</v>
      </c>
      <c r="B964" s="3">
        <f>VLOOKUP(A964,OrderProduct!A964:S2915,19,0)</f>
        <v>88320</v>
      </c>
      <c r="C964">
        <f>VLOOKUP(A964,OrderProduct!A964:D2915,4,0)</f>
        <v>14</v>
      </c>
      <c r="D964">
        <f>VLOOKUP(A964,OrderProduct!A964:F2915,6,0)</f>
        <v>88.85</v>
      </c>
    </row>
    <row r="965" spans="1:4">
      <c r="A965">
        <v>1727</v>
      </c>
      <c r="B965" s="3">
        <f>VLOOKUP(A965,OrderProduct!A965:S2916,19,0)</f>
        <v>88329</v>
      </c>
      <c r="C965">
        <f>VLOOKUP(A965,OrderProduct!A965:D2916,4,0)</f>
        <v>3</v>
      </c>
      <c r="D965">
        <f>VLOOKUP(A965,OrderProduct!A965:F2916,6,0)</f>
        <v>24.44</v>
      </c>
    </row>
    <row r="966" spans="1:4">
      <c r="A966">
        <v>1728</v>
      </c>
      <c r="B966" s="3">
        <f>VLOOKUP(A966,OrderProduct!A966:S2917,19,0)</f>
        <v>88330</v>
      </c>
      <c r="C966">
        <f>VLOOKUP(A966,OrderProduct!A966:D2917,4,0)</f>
        <v>4</v>
      </c>
      <c r="D966">
        <f>VLOOKUP(A966,OrderProduct!A966:F2917,6,0)</f>
        <v>21.86</v>
      </c>
    </row>
    <row r="967" spans="1:4">
      <c r="A967">
        <v>1730</v>
      </c>
      <c r="B967" s="3">
        <f>VLOOKUP(A967,OrderProduct!A967:S2918,19,0)</f>
        <v>88348</v>
      </c>
      <c r="C967">
        <f>VLOOKUP(A967,OrderProduct!A967:D2918,4,0)</f>
        <v>17</v>
      </c>
      <c r="D967">
        <f>VLOOKUP(A967,OrderProduct!A967:F2918,6,0)</f>
        <v>652.84</v>
      </c>
    </row>
    <row r="968" spans="1:4">
      <c r="A968">
        <v>1733</v>
      </c>
      <c r="B968" s="3">
        <f>VLOOKUP(A968,OrderProduct!A968:S2919,19,0)</f>
        <v>88348</v>
      </c>
      <c r="C968">
        <f>VLOOKUP(A968,OrderProduct!A968:D2919,4,0)</f>
        <v>22</v>
      </c>
      <c r="D968">
        <f>VLOOKUP(A968,OrderProduct!A968:F2919,6,0)</f>
        <v>12750.99</v>
      </c>
    </row>
    <row r="969" spans="1:4">
      <c r="A969">
        <v>1733</v>
      </c>
      <c r="B969" s="3">
        <f>VLOOKUP(A969,OrderProduct!A969:S2920,19,0)</f>
        <v>88348</v>
      </c>
      <c r="C969">
        <f>VLOOKUP(A969,OrderProduct!A969:D2920,4,0)</f>
        <v>5</v>
      </c>
      <c r="D969">
        <f>VLOOKUP(A969,OrderProduct!A969:F2920,6,0)</f>
        <v>20.54</v>
      </c>
    </row>
    <row r="970" spans="1:4">
      <c r="A970">
        <v>1733</v>
      </c>
      <c r="B970" s="3">
        <f>VLOOKUP(A970,OrderProduct!A970:S2921,19,0)</f>
        <v>88360</v>
      </c>
      <c r="C970">
        <f>VLOOKUP(A970,OrderProduct!A970:D2921,4,0)</f>
        <v>5</v>
      </c>
      <c r="D970">
        <f>VLOOKUP(A970,OrderProduct!A970:F2921,6,0)</f>
        <v>250.5</v>
      </c>
    </row>
    <row r="971" spans="1:4">
      <c r="A971">
        <v>1734</v>
      </c>
      <c r="B971" s="3">
        <f>VLOOKUP(A971,OrderProduct!A971:S2922,19,0)</f>
        <v>88361</v>
      </c>
      <c r="C971">
        <f>VLOOKUP(A971,OrderProduct!A971:D2922,4,0)</f>
        <v>23</v>
      </c>
      <c r="D971">
        <f>VLOOKUP(A971,OrderProduct!A971:F2922,6,0)</f>
        <v>221.24</v>
      </c>
    </row>
    <row r="972" spans="1:4">
      <c r="A972">
        <v>1734</v>
      </c>
      <c r="B972" s="3">
        <f>VLOOKUP(A972,OrderProduct!A972:S2923,19,0)</f>
        <v>88361</v>
      </c>
      <c r="C972">
        <f>VLOOKUP(A972,OrderProduct!A972:D2923,4,0)</f>
        <v>29</v>
      </c>
      <c r="D972">
        <f>VLOOKUP(A972,OrderProduct!A972:F2923,6,0)</f>
        <v>46.65</v>
      </c>
    </row>
    <row r="973" spans="1:4">
      <c r="A973">
        <v>1734</v>
      </c>
      <c r="B973" s="3">
        <f>VLOOKUP(A973,OrderProduct!A973:S2924,19,0)</f>
        <v>88367</v>
      </c>
      <c r="C973">
        <f>VLOOKUP(A973,OrderProduct!A973:D2924,4,0)</f>
        <v>4</v>
      </c>
      <c r="D973">
        <f>VLOOKUP(A973,OrderProduct!A973:F2924,6,0)</f>
        <v>151.27</v>
      </c>
    </row>
    <row r="974" spans="1:4">
      <c r="A974">
        <v>1735</v>
      </c>
      <c r="B974" s="3">
        <f>VLOOKUP(A974,OrderProduct!A974:S2925,19,0)</f>
        <v>88367</v>
      </c>
      <c r="C974">
        <f>VLOOKUP(A974,OrderProduct!A974:D2925,4,0)</f>
        <v>2</v>
      </c>
      <c r="D974">
        <f>VLOOKUP(A974,OrderProduct!A974:F2925,6,0)</f>
        <v>10.51</v>
      </c>
    </row>
    <row r="975" spans="1:4">
      <c r="A975">
        <v>1737</v>
      </c>
      <c r="B975" s="3">
        <f>VLOOKUP(A975,OrderProduct!A975:S2926,19,0)</f>
        <v>88368</v>
      </c>
      <c r="C975">
        <f>VLOOKUP(A975,OrderProduct!A975:D2926,4,0)</f>
        <v>12</v>
      </c>
      <c r="D975">
        <f>VLOOKUP(A975,OrderProduct!A975:F2926,6,0)</f>
        <v>74.93</v>
      </c>
    </row>
    <row r="976" spans="1:4">
      <c r="A976">
        <v>1737</v>
      </c>
      <c r="B976" s="3">
        <f>VLOOKUP(A976,OrderProduct!A976:S2927,19,0)</f>
        <v>88371</v>
      </c>
      <c r="C976">
        <f>VLOOKUP(A976,OrderProduct!A976:D2927,4,0)</f>
        <v>8</v>
      </c>
      <c r="D976">
        <f>VLOOKUP(A976,OrderProduct!A976:F2927,6,0)</f>
        <v>25.37</v>
      </c>
    </row>
    <row r="977" spans="1:4">
      <c r="A977">
        <v>1738</v>
      </c>
      <c r="B977" s="3">
        <f>VLOOKUP(A977,OrderProduct!A977:S2928,19,0)</f>
        <v>88372</v>
      </c>
      <c r="C977">
        <f>VLOOKUP(A977,OrderProduct!A977:D2928,4,0)</f>
        <v>14</v>
      </c>
      <c r="D977">
        <f>VLOOKUP(A977,OrderProduct!A977:F2928,6,0)</f>
        <v>6963.67</v>
      </c>
    </row>
    <row r="978" spans="1:4">
      <c r="A978">
        <v>1738</v>
      </c>
      <c r="B978" s="3">
        <f>VLOOKUP(A978,OrderProduct!A978:S2929,19,0)</f>
        <v>88380</v>
      </c>
      <c r="C978">
        <f>VLOOKUP(A978,OrderProduct!A978:D2929,4,0)</f>
        <v>3</v>
      </c>
      <c r="D978">
        <f>VLOOKUP(A978,OrderProduct!A978:F2929,6,0)</f>
        <v>130.91</v>
      </c>
    </row>
    <row r="979" spans="1:4">
      <c r="A979">
        <v>1739</v>
      </c>
      <c r="B979" s="3">
        <f>VLOOKUP(A979,OrderProduct!A979:S2930,19,0)</f>
        <v>88387</v>
      </c>
      <c r="C979">
        <f>VLOOKUP(A979,OrderProduct!A979:D2930,4,0)</f>
        <v>6</v>
      </c>
      <c r="D979">
        <f>VLOOKUP(A979,OrderProduct!A979:F2930,6,0)</f>
        <v>160.17</v>
      </c>
    </row>
    <row r="980" spans="1:4">
      <c r="A980">
        <v>1743</v>
      </c>
      <c r="B980" s="3">
        <f>VLOOKUP(A980,OrderProduct!A980:S2931,19,0)</f>
        <v>88387</v>
      </c>
      <c r="C980">
        <f>VLOOKUP(A980,OrderProduct!A980:D2931,4,0)</f>
        <v>3</v>
      </c>
      <c r="D980">
        <f>VLOOKUP(A980,OrderProduct!A980:F2931,6,0)</f>
        <v>7.47</v>
      </c>
    </row>
    <row r="981" spans="1:4">
      <c r="A981">
        <v>1745</v>
      </c>
      <c r="B981" s="3">
        <f>VLOOKUP(A981,OrderProduct!A981:S2932,19,0)</f>
        <v>88387</v>
      </c>
      <c r="C981">
        <f>VLOOKUP(A981,OrderProduct!A981:D2932,4,0)</f>
        <v>10</v>
      </c>
      <c r="D981">
        <f>VLOOKUP(A981,OrderProduct!A981:F2932,6,0)</f>
        <v>370.81</v>
      </c>
    </row>
    <row r="982" spans="1:4">
      <c r="A982">
        <v>1745</v>
      </c>
      <c r="B982" s="3">
        <f>VLOOKUP(A982,OrderProduct!A982:S2933,19,0)</f>
        <v>88388</v>
      </c>
      <c r="C982">
        <f>VLOOKUP(A982,OrderProduct!A982:D2933,4,0)</f>
        <v>11</v>
      </c>
      <c r="D982">
        <f>VLOOKUP(A982,OrderProduct!A982:F2933,6,0)</f>
        <v>119.99</v>
      </c>
    </row>
    <row r="983" spans="1:4">
      <c r="A983">
        <v>1745</v>
      </c>
      <c r="B983" s="3">
        <f>VLOOKUP(A983,OrderProduct!A983:S2934,19,0)</f>
        <v>88389</v>
      </c>
      <c r="C983">
        <f>VLOOKUP(A983,OrderProduct!A983:D2934,4,0)</f>
        <v>1</v>
      </c>
      <c r="D983">
        <f>VLOOKUP(A983,OrderProduct!A983:F2934,6,0)</f>
        <v>11.41</v>
      </c>
    </row>
    <row r="984" spans="1:4">
      <c r="A984">
        <v>1745</v>
      </c>
      <c r="B984" s="3">
        <f>VLOOKUP(A984,OrderProduct!A984:S2935,19,0)</f>
        <v>88390</v>
      </c>
      <c r="C984">
        <f>VLOOKUP(A984,OrderProduct!A984:D2935,4,0)</f>
        <v>14</v>
      </c>
      <c r="D984">
        <f>VLOOKUP(A984,OrderProduct!A984:F2935,6,0)</f>
        <v>650.7</v>
      </c>
    </row>
    <row r="985" spans="1:4">
      <c r="A985">
        <v>1748</v>
      </c>
      <c r="B985" s="3">
        <f>VLOOKUP(A985,OrderProduct!A985:S2936,19,0)</f>
        <v>88391</v>
      </c>
      <c r="C985">
        <f>VLOOKUP(A985,OrderProduct!A985:D2936,4,0)</f>
        <v>19</v>
      </c>
      <c r="D985">
        <f>VLOOKUP(A985,OrderProduct!A985:F2936,6,0)</f>
        <v>680.39</v>
      </c>
    </row>
    <row r="986" spans="1:4">
      <c r="A986">
        <v>1749</v>
      </c>
      <c r="B986" s="3">
        <f>VLOOKUP(A986,OrderProduct!A986:S2937,19,0)</f>
        <v>88391</v>
      </c>
      <c r="C986">
        <f>VLOOKUP(A986,OrderProduct!A986:D2937,4,0)</f>
        <v>6</v>
      </c>
      <c r="D986">
        <f>VLOOKUP(A986,OrderProduct!A986:F2937,6,0)</f>
        <v>75.52</v>
      </c>
    </row>
    <row r="987" spans="1:4">
      <c r="A987">
        <v>1749</v>
      </c>
      <c r="B987" s="3">
        <f>VLOOKUP(A987,OrderProduct!A987:S2938,19,0)</f>
        <v>88403</v>
      </c>
      <c r="C987">
        <f>VLOOKUP(A987,OrderProduct!A987:D2938,4,0)</f>
        <v>10</v>
      </c>
      <c r="D987">
        <f>VLOOKUP(A987,OrderProduct!A987:F2938,6,0)</f>
        <v>66.12</v>
      </c>
    </row>
    <row r="988" spans="1:4">
      <c r="A988">
        <v>1754</v>
      </c>
      <c r="B988" s="3">
        <f>VLOOKUP(A988,OrderProduct!A988:S2939,19,0)</f>
        <v>88404</v>
      </c>
      <c r="C988">
        <f>VLOOKUP(A988,OrderProduct!A988:D2939,4,0)</f>
        <v>1</v>
      </c>
      <c r="D988">
        <f>VLOOKUP(A988,OrderProduct!A988:F2939,6,0)</f>
        <v>3.07</v>
      </c>
    </row>
    <row r="989" spans="1:4">
      <c r="A989">
        <v>1754</v>
      </c>
      <c r="B989" s="3">
        <f>VLOOKUP(A989,OrderProduct!A989:S2940,19,0)</f>
        <v>88405</v>
      </c>
      <c r="C989">
        <f>VLOOKUP(A989,OrderProduct!A989:D2940,4,0)</f>
        <v>1</v>
      </c>
      <c r="D989">
        <f>VLOOKUP(A989,OrderProduct!A989:F2940,6,0)</f>
        <v>255.83</v>
      </c>
    </row>
    <row r="990" spans="1:4">
      <c r="A990">
        <v>1754</v>
      </c>
      <c r="B990" s="3">
        <f>VLOOKUP(A990,OrderProduct!A990:S2941,19,0)</f>
        <v>88405</v>
      </c>
      <c r="C990">
        <f>VLOOKUP(A990,OrderProduct!A990:D2941,4,0)</f>
        <v>20</v>
      </c>
      <c r="D990">
        <f>VLOOKUP(A990,OrderProduct!A990:F2941,6,0)</f>
        <v>421.18</v>
      </c>
    </row>
    <row r="991" spans="1:4">
      <c r="A991">
        <v>1764</v>
      </c>
      <c r="B991" s="3">
        <f>VLOOKUP(A991,OrderProduct!A991:S2942,19,0)</f>
        <v>88406</v>
      </c>
      <c r="C991">
        <f>VLOOKUP(A991,OrderProduct!A991:D2942,4,0)</f>
        <v>14</v>
      </c>
      <c r="D991">
        <f>VLOOKUP(A991,OrderProduct!A991:F2942,6,0)</f>
        <v>1377.46</v>
      </c>
    </row>
    <row r="992" spans="1:4">
      <c r="A992">
        <v>1764</v>
      </c>
      <c r="B992" s="3">
        <f>VLOOKUP(A992,OrderProduct!A992:S2943,19,0)</f>
        <v>88410</v>
      </c>
      <c r="C992">
        <f>VLOOKUP(A992,OrderProduct!A992:D2943,4,0)</f>
        <v>8</v>
      </c>
      <c r="D992">
        <f>VLOOKUP(A992,OrderProduct!A992:F2943,6,0)</f>
        <v>852.53</v>
      </c>
    </row>
    <row r="993" spans="1:4">
      <c r="A993">
        <v>1764</v>
      </c>
      <c r="B993" s="3">
        <f>VLOOKUP(A993,OrderProduct!A993:S2944,19,0)</f>
        <v>88411</v>
      </c>
      <c r="C993">
        <f>VLOOKUP(A993,OrderProduct!A993:D2944,4,0)</f>
        <v>7</v>
      </c>
      <c r="D993">
        <f>VLOOKUP(A993,OrderProduct!A993:F2944,6,0)</f>
        <v>219.66</v>
      </c>
    </row>
    <row r="994" spans="1:4">
      <c r="A994">
        <v>1765</v>
      </c>
      <c r="B994" s="3">
        <f>VLOOKUP(A994,OrderProduct!A994:S2945,19,0)</f>
        <v>88418</v>
      </c>
      <c r="C994">
        <f>VLOOKUP(A994,OrderProduct!A994:D2945,4,0)</f>
        <v>6</v>
      </c>
      <c r="D994">
        <f>VLOOKUP(A994,OrderProduct!A994:F2945,6,0)</f>
        <v>33.95</v>
      </c>
    </row>
    <row r="995" spans="1:4">
      <c r="A995">
        <v>1767</v>
      </c>
      <c r="B995" s="3">
        <f>VLOOKUP(A995,OrderProduct!A995:S2946,19,0)</f>
        <v>88425</v>
      </c>
      <c r="C995">
        <f>VLOOKUP(A995,OrderProduct!A995:D2946,4,0)</f>
        <v>1</v>
      </c>
      <c r="D995">
        <f>VLOOKUP(A995,OrderProduct!A995:F2946,6,0)</f>
        <v>3267.55</v>
      </c>
    </row>
    <row r="996" spans="1:4">
      <c r="A996">
        <v>1771</v>
      </c>
      <c r="B996" s="3">
        <f>VLOOKUP(A996,OrderProduct!A996:S2947,19,0)</f>
        <v>88426</v>
      </c>
      <c r="C996">
        <f>VLOOKUP(A996,OrderProduct!A996:D2947,4,0)</f>
        <v>6</v>
      </c>
      <c r="D996">
        <f>VLOOKUP(A996,OrderProduct!A996:F2947,6,0)</f>
        <v>627.04</v>
      </c>
    </row>
    <row r="997" spans="1:4">
      <c r="A997">
        <v>1775</v>
      </c>
      <c r="B997" s="3">
        <f>VLOOKUP(A997,OrderProduct!A997:S2948,19,0)</f>
        <v>88426</v>
      </c>
      <c r="C997">
        <f>VLOOKUP(A997,OrderProduct!A997:D2948,4,0)</f>
        <v>17</v>
      </c>
      <c r="D997">
        <f>VLOOKUP(A997,OrderProduct!A997:F2948,6,0)</f>
        <v>110.19</v>
      </c>
    </row>
    <row r="998" spans="1:4">
      <c r="A998">
        <v>1776</v>
      </c>
      <c r="B998" s="3">
        <f>VLOOKUP(A998,OrderProduct!A998:S2949,19,0)</f>
        <v>88443</v>
      </c>
      <c r="C998">
        <f>VLOOKUP(A998,OrderProduct!A998:D2949,4,0)</f>
        <v>9</v>
      </c>
      <c r="D998">
        <f>VLOOKUP(A998,OrderProduct!A998:F2949,6,0)</f>
        <v>561.06</v>
      </c>
    </row>
    <row r="999" spans="1:4">
      <c r="A999">
        <v>1777</v>
      </c>
      <c r="B999" s="3">
        <f>VLOOKUP(A999,OrderProduct!A999:S2950,19,0)</f>
        <v>88443</v>
      </c>
      <c r="C999">
        <f>VLOOKUP(A999,OrderProduct!A999:D2950,4,0)</f>
        <v>9</v>
      </c>
      <c r="D999">
        <f>VLOOKUP(A999,OrderProduct!A999:F2950,6,0)</f>
        <v>11434.33</v>
      </c>
    </row>
    <row r="1000" spans="1:4">
      <c r="A1000">
        <v>1777</v>
      </c>
      <c r="B1000" s="3">
        <f>VLOOKUP(A1000,OrderProduct!A1000:S2951,19,0)</f>
        <v>88443</v>
      </c>
      <c r="C1000">
        <f>VLOOKUP(A1000,OrderProduct!A1000:D2951,4,0)</f>
        <v>19</v>
      </c>
      <c r="D1000">
        <f>VLOOKUP(A1000,OrderProduct!A1000:F2951,6,0)</f>
        <v>3229.24</v>
      </c>
    </row>
    <row r="1001" spans="1:4">
      <c r="A1001">
        <v>1777</v>
      </c>
      <c r="B1001" s="3">
        <f>VLOOKUP(A1001,OrderProduct!A1001:S2952,19,0)</f>
        <v>88444</v>
      </c>
      <c r="C1001">
        <f>VLOOKUP(A1001,OrderProduct!A1001:D2952,4,0)</f>
        <v>3</v>
      </c>
      <c r="D1001">
        <f>VLOOKUP(A1001,OrderProduct!A1001:F2952,6,0)</f>
        <v>101.13</v>
      </c>
    </row>
    <row r="1002" spans="1:4">
      <c r="A1002">
        <v>1778</v>
      </c>
      <c r="B1002" s="3">
        <f>VLOOKUP(A1002,OrderProduct!A1002:S2953,19,0)</f>
        <v>88447</v>
      </c>
      <c r="C1002">
        <f>VLOOKUP(A1002,OrderProduct!A1002:D2953,4,0)</f>
        <v>6</v>
      </c>
      <c r="D1002">
        <f>VLOOKUP(A1002,OrderProduct!A1002:F2953,6,0)</f>
        <v>50.28</v>
      </c>
    </row>
    <row r="1003" spans="1:4">
      <c r="A1003">
        <v>1778</v>
      </c>
      <c r="B1003" s="3">
        <f>VLOOKUP(A1003,OrderProduct!A1003:S2954,19,0)</f>
        <v>88447</v>
      </c>
      <c r="C1003">
        <f>VLOOKUP(A1003,OrderProduct!A1003:D2954,4,0)</f>
        <v>5</v>
      </c>
      <c r="D1003">
        <f>VLOOKUP(A1003,OrderProduct!A1003:F2954,6,0)</f>
        <v>2570.45</v>
      </c>
    </row>
    <row r="1004" spans="1:4">
      <c r="A1004">
        <v>1781</v>
      </c>
      <c r="B1004" s="3">
        <f>VLOOKUP(A1004,OrderProduct!A1004:S2955,19,0)</f>
        <v>88448</v>
      </c>
      <c r="C1004">
        <f>VLOOKUP(A1004,OrderProduct!A1004:D2955,4,0)</f>
        <v>9</v>
      </c>
      <c r="D1004">
        <f>VLOOKUP(A1004,OrderProduct!A1004:F2955,6,0)</f>
        <v>56.71</v>
      </c>
    </row>
    <row r="1005" spans="1:4">
      <c r="A1005">
        <v>1781</v>
      </c>
      <c r="B1005" s="3">
        <f>VLOOKUP(A1005,OrderProduct!A1005:S2956,19,0)</f>
        <v>88449</v>
      </c>
      <c r="C1005">
        <f>VLOOKUP(A1005,OrderProduct!A1005:D2956,4,0)</f>
        <v>9</v>
      </c>
      <c r="D1005">
        <f>VLOOKUP(A1005,OrderProduct!A1005:F2956,6,0)</f>
        <v>158.87</v>
      </c>
    </row>
    <row r="1006" spans="1:4">
      <c r="A1006">
        <v>1782</v>
      </c>
      <c r="B1006" s="3">
        <f>VLOOKUP(A1006,OrderProduct!A1006:S2957,19,0)</f>
        <v>88460</v>
      </c>
      <c r="C1006">
        <f>VLOOKUP(A1006,OrderProduct!A1006:D2957,4,0)</f>
        <v>1</v>
      </c>
      <c r="D1006">
        <f>VLOOKUP(A1006,OrderProduct!A1006:F2957,6,0)</f>
        <v>54.08</v>
      </c>
    </row>
    <row r="1007" spans="1:4">
      <c r="A1007">
        <v>1788</v>
      </c>
      <c r="B1007" s="3">
        <f>VLOOKUP(A1007,OrderProduct!A1007:S2958,19,0)</f>
        <v>88461</v>
      </c>
      <c r="C1007">
        <f>VLOOKUP(A1007,OrderProduct!A1007:D2958,4,0)</f>
        <v>14</v>
      </c>
      <c r="D1007">
        <f>VLOOKUP(A1007,OrderProduct!A1007:F2958,6,0)</f>
        <v>196.41</v>
      </c>
    </row>
    <row r="1008" spans="1:4">
      <c r="A1008">
        <v>1793</v>
      </c>
      <c r="B1008" s="3">
        <f>VLOOKUP(A1008,OrderProduct!A1008:S2959,19,0)</f>
        <v>88474</v>
      </c>
      <c r="C1008">
        <f>VLOOKUP(A1008,OrderProduct!A1008:D2959,4,0)</f>
        <v>5</v>
      </c>
      <c r="D1008">
        <f>VLOOKUP(A1008,OrderProduct!A1008:F2959,6,0)</f>
        <v>1429.81</v>
      </c>
    </row>
    <row r="1009" spans="1:4">
      <c r="A1009">
        <v>1802</v>
      </c>
      <c r="B1009" s="3">
        <f>VLOOKUP(A1009,OrderProduct!A1009:S2960,19,0)</f>
        <v>88475</v>
      </c>
      <c r="C1009">
        <f>VLOOKUP(A1009,OrderProduct!A1009:D2960,4,0)</f>
        <v>22</v>
      </c>
      <c r="D1009">
        <f>VLOOKUP(A1009,OrderProduct!A1009:F2960,6,0)</f>
        <v>58.67</v>
      </c>
    </row>
    <row r="1010" spans="1:4">
      <c r="A1010">
        <v>1808</v>
      </c>
      <c r="B1010" s="3">
        <f>VLOOKUP(A1010,OrderProduct!A1010:S2961,19,0)</f>
        <v>88475</v>
      </c>
      <c r="C1010">
        <f>VLOOKUP(A1010,OrderProduct!A1010:D2961,4,0)</f>
        <v>2</v>
      </c>
      <c r="D1010">
        <f>VLOOKUP(A1010,OrderProduct!A1010:F2961,6,0)</f>
        <v>101.06</v>
      </c>
    </row>
    <row r="1011" spans="1:4">
      <c r="A1011">
        <v>1814</v>
      </c>
      <c r="B1011" s="3">
        <f>VLOOKUP(A1011,OrderProduct!A1011:S2962,19,0)</f>
        <v>88479</v>
      </c>
      <c r="C1011">
        <f>VLOOKUP(A1011,OrderProduct!A1011:D2962,4,0)</f>
        <v>15</v>
      </c>
      <c r="D1011">
        <f>VLOOKUP(A1011,OrderProduct!A1011:F2962,6,0)</f>
        <v>236.46</v>
      </c>
    </row>
    <row r="1012" spans="1:4">
      <c r="A1012">
        <v>1814</v>
      </c>
      <c r="B1012" s="3">
        <f>VLOOKUP(A1012,OrderProduct!A1012:S2963,19,0)</f>
        <v>88479</v>
      </c>
      <c r="C1012">
        <f>VLOOKUP(A1012,OrderProduct!A1012:D2963,4,0)</f>
        <v>1</v>
      </c>
      <c r="D1012">
        <f>VLOOKUP(A1012,OrderProduct!A1012:F2963,6,0)</f>
        <v>73.82</v>
      </c>
    </row>
    <row r="1013" spans="1:4">
      <c r="A1013">
        <v>1815</v>
      </c>
      <c r="B1013" s="3">
        <f>VLOOKUP(A1013,OrderProduct!A1013:S2964,19,0)</f>
        <v>88480</v>
      </c>
      <c r="C1013">
        <f>VLOOKUP(A1013,OrderProduct!A1013:D2964,4,0)</f>
        <v>22</v>
      </c>
      <c r="D1013">
        <f>VLOOKUP(A1013,OrderProduct!A1013:F2964,6,0)</f>
        <v>243.11</v>
      </c>
    </row>
    <row r="1014" spans="1:4">
      <c r="A1014">
        <v>1816</v>
      </c>
      <c r="B1014" s="3">
        <f>VLOOKUP(A1014,OrderProduct!A1014:S2965,19,0)</f>
        <v>88487</v>
      </c>
      <c r="C1014">
        <f>VLOOKUP(A1014,OrderProduct!A1014:D2965,4,0)</f>
        <v>18</v>
      </c>
      <c r="D1014">
        <f>VLOOKUP(A1014,OrderProduct!A1014:F2965,6,0)</f>
        <v>11015.82</v>
      </c>
    </row>
    <row r="1015" spans="1:4">
      <c r="A1015">
        <v>1818</v>
      </c>
      <c r="B1015" s="3">
        <f>VLOOKUP(A1015,OrderProduct!A1015:S2966,19,0)</f>
        <v>88502</v>
      </c>
      <c r="C1015">
        <f>VLOOKUP(A1015,OrderProduct!A1015:D2966,4,0)</f>
        <v>10</v>
      </c>
      <c r="D1015">
        <f>VLOOKUP(A1015,OrderProduct!A1015:F2966,6,0)</f>
        <v>17.42</v>
      </c>
    </row>
    <row r="1016" spans="1:4">
      <c r="A1016">
        <v>1818</v>
      </c>
      <c r="B1016" s="3">
        <f>VLOOKUP(A1016,OrderProduct!A1016:S2967,19,0)</f>
        <v>88503</v>
      </c>
      <c r="C1016">
        <f>VLOOKUP(A1016,OrderProduct!A1016:D2967,4,0)</f>
        <v>10</v>
      </c>
      <c r="D1016">
        <f>VLOOKUP(A1016,OrderProduct!A1016:F2967,6,0)</f>
        <v>2716.09</v>
      </c>
    </row>
    <row r="1017" spans="1:4">
      <c r="A1017">
        <v>1821</v>
      </c>
      <c r="B1017" s="3">
        <f>VLOOKUP(A1017,OrderProduct!A1017:S2968,19,0)</f>
        <v>88504</v>
      </c>
      <c r="C1017">
        <f>VLOOKUP(A1017,OrderProduct!A1017:D2968,4,0)</f>
        <v>5</v>
      </c>
      <c r="D1017">
        <f>VLOOKUP(A1017,OrderProduct!A1017:F2968,6,0)</f>
        <v>21.34</v>
      </c>
    </row>
    <row r="1018" spans="1:4">
      <c r="A1018">
        <v>1821</v>
      </c>
      <c r="B1018" s="3">
        <f>VLOOKUP(A1018,OrderProduct!A1018:S2969,19,0)</f>
        <v>88511</v>
      </c>
      <c r="C1018">
        <f>VLOOKUP(A1018,OrderProduct!A1018:D2969,4,0)</f>
        <v>23</v>
      </c>
      <c r="D1018">
        <f>VLOOKUP(A1018,OrderProduct!A1018:F2969,6,0)</f>
        <v>403.25</v>
      </c>
    </row>
    <row r="1019" spans="1:4">
      <c r="A1019">
        <v>1821</v>
      </c>
      <c r="B1019" s="3">
        <f>VLOOKUP(A1019,OrderProduct!A1019:S2970,19,0)</f>
        <v>88522</v>
      </c>
      <c r="C1019">
        <f>VLOOKUP(A1019,OrderProduct!A1019:D2970,4,0)</f>
        <v>4</v>
      </c>
      <c r="D1019">
        <f>VLOOKUP(A1019,OrderProduct!A1019:F2970,6,0)</f>
        <v>13.01</v>
      </c>
    </row>
    <row r="1020" spans="1:4">
      <c r="A1020">
        <v>1821</v>
      </c>
      <c r="B1020" s="3">
        <f>VLOOKUP(A1020,OrderProduct!A1020:S2971,19,0)</f>
        <v>88527</v>
      </c>
      <c r="C1020">
        <f>VLOOKUP(A1020,OrderProduct!A1020:D2971,4,0)</f>
        <v>7</v>
      </c>
      <c r="D1020">
        <f>VLOOKUP(A1020,OrderProduct!A1020:F2971,6,0)</f>
        <v>450.49</v>
      </c>
    </row>
    <row r="1021" spans="1:4">
      <c r="A1021">
        <v>1821</v>
      </c>
      <c r="B1021" s="3">
        <f>VLOOKUP(A1021,OrderProduct!A1021:S2972,19,0)</f>
        <v>88534</v>
      </c>
      <c r="C1021">
        <f>VLOOKUP(A1021,OrderProduct!A1021:D2972,4,0)</f>
        <v>5</v>
      </c>
      <c r="D1021">
        <f>VLOOKUP(A1021,OrderProduct!A1021:F2972,6,0)</f>
        <v>101.74</v>
      </c>
    </row>
    <row r="1022" spans="1:4">
      <c r="A1022">
        <v>1826</v>
      </c>
      <c r="B1022" s="3">
        <f>VLOOKUP(A1022,OrderProduct!A1022:S2973,19,0)</f>
        <v>88534</v>
      </c>
      <c r="C1022">
        <f>VLOOKUP(A1022,OrderProduct!A1022:D2973,4,0)</f>
        <v>8</v>
      </c>
      <c r="D1022">
        <f>VLOOKUP(A1022,OrderProduct!A1022:F2973,6,0)</f>
        <v>84.52</v>
      </c>
    </row>
    <row r="1023" spans="1:4">
      <c r="A1023">
        <v>1826</v>
      </c>
      <c r="B1023" s="3">
        <f>VLOOKUP(A1023,OrderProduct!A1023:S2974,19,0)</f>
        <v>88543</v>
      </c>
      <c r="C1023">
        <f>VLOOKUP(A1023,OrderProduct!A1023:D2974,4,0)</f>
        <v>9</v>
      </c>
      <c r="D1023">
        <f>VLOOKUP(A1023,OrderProduct!A1023:F2974,6,0)</f>
        <v>1370.79</v>
      </c>
    </row>
    <row r="1024" spans="1:4">
      <c r="A1024">
        <v>1827</v>
      </c>
      <c r="B1024" s="3">
        <f>VLOOKUP(A1024,OrderProduct!A1024:S2975,19,0)</f>
        <v>88544</v>
      </c>
      <c r="C1024">
        <f>VLOOKUP(A1024,OrderProduct!A1024:D2975,4,0)</f>
        <v>1</v>
      </c>
      <c r="D1024">
        <f>VLOOKUP(A1024,OrderProduct!A1024:F2975,6,0)</f>
        <v>3501.79</v>
      </c>
    </row>
    <row r="1025" spans="1:4">
      <c r="A1025">
        <v>1827</v>
      </c>
      <c r="B1025" s="3">
        <f>VLOOKUP(A1025,OrderProduct!A1025:S2976,19,0)</f>
        <v>88544</v>
      </c>
      <c r="C1025">
        <f>VLOOKUP(A1025,OrderProduct!A1025:D2976,4,0)</f>
        <v>4</v>
      </c>
      <c r="D1025">
        <f>VLOOKUP(A1025,OrderProduct!A1025:F2976,6,0)</f>
        <v>63.04</v>
      </c>
    </row>
    <row r="1026" spans="1:4">
      <c r="A1026">
        <v>1827</v>
      </c>
      <c r="B1026" s="3">
        <f>VLOOKUP(A1026,OrderProduct!A1026:S2977,19,0)</f>
        <v>88545</v>
      </c>
      <c r="C1026">
        <f>VLOOKUP(A1026,OrderProduct!A1026:D2977,4,0)</f>
        <v>18</v>
      </c>
      <c r="D1026">
        <f>VLOOKUP(A1026,OrderProduct!A1026:F2977,6,0)</f>
        <v>451.35</v>
      </c>
    </row>
    <row r="1027" spans="1:4">
      <c r="A1027">
        <v>1828</v>
      </c>
      <c r="B1027" s="3">
        <f>VLOOKUP(A1027,OrderProduct!A1027:S2978,19,0)</f>
        <v>88546</v>
      </c>
      <c r="C1027">
        <f>VLOOKUP(A1027,OrderProduct!A1027:D2978,4,0)</f>
        <v>7</v>
      </c>
      <c r="D1027">
        <f>VLOOKUP(A1027,OrderProduct!A1027:F2978,6,0)</f>
        <v>119.6</v>
      </c>
    </row>
    <row r="1028" spans="1:4">
      <c r="A1028">
        <v>1828</v>
      </c>
      <c r="B1028" s="3">
        <f>VLOOKUP(A1028,OrderProduct!A1028:S2979,19,0)</f>
        <v>88547</v>
      </c>
      <c r="C1028">
        <f>VLOOKUP(A1028,OrderProduct!A1028:D2979,4,0)</f>
        <v>10</v>
      </c>
      <c r="D1028">
        <f>VLOOKUP(A1028,OrderProduct!A1028:F2979,6,0)</f>
        <v>59.9</v>
      </c>
    </row>
    <row r="1029" spans="1:4">
      <c r="A1029">
        <v>1828</v>
      </c>
      <c r="B1029" s="3">
        <f>VLOOKUP(A1029,OrderProduct!A1029:S2980,19,0)</f>
        <v>88548</v>
      </c>
      <c r="C1029">
        <f>VLOOKUP(A1029,OrderProduct!A1029:D2980,4,0)</f>
        <v>1</v>
      </c>
      <c r="D1029">
        <f>VLOOKUP(A1029,OrderProduct!A1029:F2980,6,0)</f>
        <v>99.22</v>
      </c>
    </row>
    <row r="1030" spans="1:4">
      <c r="A1030">
        <v>1829</v>
      </c>
      <c r="B1030" s="3">
        <f>VLOOKUP(A1030,OrderProduct!A1030:S2981,19,0)</f>
        <v>88554</v>
      </c>
      <c r="C1030">
        <f>VLOOKUP(A1030,OrderProduct!A1030:D2981,4,0)</f>
        <v>3</v>
      </c>
      <c r="D1030">
        <f>VLOOKUP(A1030,OrderProduct!A1030:F2981,6,0)</f>
        <v>120.34</v>
      </c>
    </row>
    <row r="1031" spans="1:4">
      <c r="A1031">
        <v>1829</v>
      </c>
      <c r="B1031" s="3">
        <f>VLOOKUP(A1031,OrderProduct!A1031:S2982,19,0)</f>
        <v>88555</v>
      </c>
      <c r="C1031">
        <f>VLOOKUP(A1031,OrderProduct!A1031:D2982,4,0)</f>
        <v>23</v>
      </c>
      <c r="D1031">
        <f>VLOOKUP(A1031,OrderProduct!A1031:F2982,6,0)</f>
        <v>1414.88</v>
      </c>
    </row>
    <row r="1032" spans="1:4">
      <c r="A1032">
        <v>1829</v>
      </c>
      <c r="B1032" s="3">
        <f>VLOOKUP(A1032,OrderProduct!A1032:S2983,19,0)</f>
        <v>88555</v>
      </c>
      <c r="C1032">
        <f>VLOOKUP(A1032,OrderProduct!A1032:D2983,4,0)</f>
        <v>11</v>
      </c>
      <c r="D1032">
        <f>VLOOKUP(A1032,OrderProduct!A1032:F2983,6,0)</f>
        <v>33.63</v>
      </c>
    </row>
    <row r="1033" spans="1:4">
      <c r="A1033">
        <v>1829</v>
      </c>
      <c r="B1033" s="3">
        <f>VLOOKUP(A1033,OrderProduct!A1033:S2984,19,0)</f>
        <v>88555</v>
      </c>
      <c r="C1033">
        <f>VLOOKUP(A1033,OrderProduct!A1033:D2984,4,0)</f>
        <v>23</v>
      </c>
      <c r="D1033">
        <f>VLOOKUP(A1033,OrderProduct!A1033:F2984,6,0)</f>
        <v>242.7</v>
      </c>
    </row>
    <row r="1034" spans="1:4">
      <c r="A1034">
        <v>1836</v>
      </c>
      <c r="B1034" s="3">
        <f>VLOOKUP(A1034,OrderProduct!A1034:S2985,19,0)</f>
        <v>88556</v>
      </c>
      <c r="C1034">
        <f>VLOOKUP(A1034,OrderProduct!A1034:D2985,4,0)</f>
        <v>14</v>
      </c>
      <c r="D1034">
        <f>VLOOKUP(A1034,OrderProduct!A1034:F2985,6,0)</f>
        <v>3377.06</v>
      </c>
    </row>
    <row r="1035" spans="1:4">
      <c r="A1035">
        <v>1837</v>
      </c>
      <c r="B1035" s="3">
        <f>VLOOKUP(A1035,OrderProduct!A1035:S2986,19,0)</f>
        <v>88556</v>
      </c>
      <c r="C1035">
        <f>VLOOKUP(A1035,OrderProduct!A1035:D2986,4,0)</f>
        <v>11</v>
      </c>
      <c r="D1035">
        <f>VLOOKUP(A1035,OrderProduct!A1035:F2986,6,0)</f>
        <v>123.93</v>
      </c>
    </row>
    <row r="1036" spans="1:4">
      <c r="A1036">
        <v>1840</v>
      </c>
      <c r="B1036" s="3">
        <f>VLOOKUP(A1036,OrderProduct!A1036:S2987,19,0)</f>
        <v>88556</v>
      </c>
      <c r="C1036">
        <f>VLOOKUP(A1036,OrderProduct!A1036:D2987,4,0)</f>
        <v>14</v>
      </c>
      <c r="D1036">
        <f>VLOOKUP(A1036,OrderProduct!A1036:F2987,6,0)</f>
        <v>93.96</v>
      </c>
    </row>
    <row r="1037" spans="1:4">
      <c r="A1037">
        <v>1849</v>
      </c>
      <c r="B1037" s="3">
        <f>VLOOKUP(A1037,OrderProduct!A1037:S2988,19,0)</f>
        <v>88557</v>
      </c>
      <c r="C1037">
        <f>VLOOKUP(A1037,OrderProduct!A1037:D2988,4,0)</f>
        <v>6</v>
      </c>
      <c r="D1037">
        <f>VLOOKUP(A1037,OrderProduct!A1037:F2988,6,0)</f>
        <v>1818.41</v>
      </c>
    </row>
    <row r="1038" spans="1:4">
      <c r="A1038">
        <v>1849</v>
      </c>
      <c r="B1038" s="3">
        <f>VLOOKUP(A1038,OrderProduct!A1038:S2989,19,0)</f>
        <v>88558</v>
      </c>
      <c r="C1038">
        <f>VLOOKUP(A1038,OrderProduct!A1038:D2989,4,0)</f>
        <v>5</v>
      </c>
      <c r="D1038">
        <f>VLOOKUP(A1038,OrderProduct!A1038:F2989,6,0)</f>
        <v>153.61</v>
      </c>
    </row>
    <row r="1039" spans="1:4">
      <c r="A1039">
        <v>1852</v>
      </c>
      <c r="B1039" s="3">
        <f>VLOOKUP(A1039,OrderProduct!A1039:S2990,19,0)</f>
        <v>88558</v>
      </c>
      <c r="C1039">
        <f>VLOOKUP(A1039,OrderProduct!A1039:D2990,4,0)</f>
        <v>20</v>
      </c>
      <c r="D1039">
        <f>VLOOKUP(A1039,OrderProduct!A1039:F2990,6,0)</f>
        <v>1063.81</v>
      </c>
    </row>
    <row r="1040" spans="1:4">
      <c r="A1040">
        <v>1854</v>
      </c>
      <c r="B1040" s="3">
        <f>VLOOKUP(A1040,OrderProduct!A1040:S2991,19,0)</f>
        <v>88568</v>
      </c>
      <c r="C1040">
        <f>VLOOKUP(A1040,OrderProduct!A1040:D2991,4,0)</f>
        <v>6</v>
      </c>
      <c r="D1040">
        <f>VLOOKUP(A1040,OrderProduct!A1040:F2991,6,0)</f>
        <v>300.63</v>
      </c>
    </row>
    <row r="1041" spans="1:4">
      <c r="A1041">
        <v>1860</v>
      </c>
      <c r="B1041" s="3">
        <f>VLOOKUP(A1041,OrderProduct!A1041:S2992,19,0)</f>
        <v>88569</v>
      </c>
      <c r="C1041">
        <f>VLOOKUP(A1041,OrderProduct!A1041:D2992,4,0)</f>
        <v>7</v>
      </c>
      <c r="D1041">
        <f>VLOOKUP(A1041,OrderProduct!A1041:F2992,6,0)</f>
        <v>41.96</v>
      </c>
    </row>
    <row r="1042" spans="1:4">
      <c r="A1042">
        <v>1869</v>
      </c>
      <c r="B1042" s="3">
        <f>VLOOKUP(A1042,OrderProduct!A1042:S2993,19,0)</f>
        <v>88569</v>
      </c>
      <c r="C1042">
        <f>VLOOKUP(A1042,OrderProduct!A1042:D2993,4,0)</f>
        <v>13</v>
      </c>
      <c r="D1042">
        <f>VLOOKUP(A1042,OrderProduct!A1042:F2993,6,0)</f>
        <v>240.46</v>
      </c>
    </row>
    <row r="1043" spans="1:4">
      <c r="A1043">
        <v>1873</v>
      </c>
      <c r="B1043" s="3">
        <f>VLOOKUP(A1043,OrderProduct!A1043:S2994,19,0)</f>
        <v>88569</v>
      </c>
      <c r="C1043">
        <f>VLOOKUP(A1043,OrderProduct!A1043:D2994,4,0)</f>
        <v>21</v>
      </c>
      <c r="D1043">
        <f>VLOOKUP(A1043,OrderProduct!A1043:F2994,6,0)</f>
        <v>74.08</v>
      </c>
    </row>
    <row r="1044" spans="1:4">
      <c r="A1044">
        <v>1873</v>
      </c>
      <c r="B1044" s="3">
        <f>VLOOKUP(A1044,OrderProduct!A1044:S2995,19,0)</f>
        <v>88570</v>
      </c>
      <c r="C1044">
        <f>VLOOKUP(A1044,OrderProduct!A1044:D2995,4,0)</f>
        <v>12</v>
      </c>
      <c r="D1044">
        <f>VLOOKUP(A1044,OrderProduct!A1044:F2995,6,0)</f>
        <v>50.83</v>
      </c>
    </row>
    <row r="1045" spans="1:4">
      <c r="A1045">
        <v>1875</v>
      </c>
      <c r="B1045" s="3">
        <f>VLOOKUP(A1045,OrderProduct!A1045:S2996,19,0)</f>
        <v>88571</v>
      </c>
      <c r="C1045">
        <f>VLOOKUP(A1045,OrderProduct!A1045:D2996,4,0)</f>
        <v>4</v>
      </c>
      <c r="D1045">
        <f>VLOOKUP(A1045,OrderProduct!A1045:F2996,6,0)</f>
        <v>5.28</v>
      </c>
    </row>
    <row r="1046" spans="1:4">
      <c r="A1046">
        <v>1882</v>
      </c>
      <c r="B1046" s="3">
        <f>VLOOKUP(A1046,OrderProduct!A1046:S2997,19,0)</f>
        <v>88571</v>
      </c>
      <c r="C1046">
        <f>VLOOKUP(A1046,OrderProduct!A1046:D2997,4,0)</f>
        <v>22</v>
      </c>
      <c r="D1046">
        <f>VLOOKUP(A1046,OrderProduct!A1046:F2997,6,0)</f>
        <v>39.26</v>
      </c>
    </row>
    <row r="1047" spans="1:4">
      <c r="A1047">
        <v>1885</v>
      </c>
      <c r="B1047" s="3">
        <f>VLOOKUP(A1047,OrderProduct!A1047:S2998,19,0)</f>
        <v>88571</v>
      </c>
      <c r="C1047">
        <f>VLOOKUP(A1047,OrderProduct!A1047:D2998,4,0)</f>
        <v>23</v>
      </c>
      <c r="D1047">
        <f>VLOOKUP(A1047,OrderProduct!A1047:F2998,6,0)</f>
        <v>606.51</v>
      </c>
    </row>
    <row r="1048" spans="1:4">
      <c r="A1048">
        <v>1889</v>
      </c>
      <c r="B1048" s="3">
        <f>VLOOKUP(A1048,OrderProduct!A1048:S2999,19,0)</f>
        <v>88571</v>
      </c>
      <c r="C1048">
        <f>VLOOKUP(A1048,OrderProduct!A1048:D2999,4,0)</f>
        <v>2</v>
      </c>
      <c r="D1048">
        <f>VLOOKUP(A1048,OrderProduct!A1048:F2999,6,0)</f>
        <v>64.89</v>
      </c>
    </row>
    <row r="1049" spans="1:4">
      <c r="A1049">
        <v>1891</v>
      </c>
      <c r="B1049" s="3">
        <f>VLOOKUP(A1049,OrderProduct!A1049:S3000,19,0)</f>
        <v>88579</v>
      </c>
      <c r="C1049">
        <f>VLOOKUP(A1049,OrderProduct!A1049:D3000,4,0)</f>
        <v>8</v>
      </c>
      <c r="D1049">
        <f>VLOOKUP(A1049,OrderProduct!A1049:F3000,6,0)</f>
        <v>1757.15</v>
      </c>
    </row>
    <row r="1050" spans="1:4">
      <c r="A1050">
        <v>1893</v>
      </c>
      <c r="B1050" s="3">
        <f>VLOOKUP(A1050,OrderProduct!A1050:S3001,19,0)</f>
        <v>88580</v>
      </c>
      <c r="C1050">
        <f>VLOOKUP(A1050,OrderProduct!A1050:D3001,4,0)</f>
        <v>1</v>
      </c>
      <c r="D1050">
        <f>VLOOKUP(A1050,OrderProduct!A1050:F3001,6,0)</f>
        <v>1786.04</v>
      </c>
    </row>
    <row r="1051" spans="1:4">
      <c r="A1051">
        <v>1894</v>
      </c>
      <c r="B1051" s="3">
        <f>VLOOKUP(A1051,OrderProduct!A1051:S3002,19,0)</f>
        <v>88587</v>
      </c>
      <c r="C1051">
        <f>VLOOKUP(A1051,OrderProduct!A1051:D3002,4,0)</f>
        <v>5</v>
      </c>
      <c r="D1051">
        <f>VLOOKUP(A1051,OrderProduct!A1051:F3002,6,0)</f>
        <v>549.85</v>
      </c>
    </row>
    <row r="1052" spans="1:4">
      <c r="A1052">
        <v>1894</v>
      </c>
      <c r="B1052" s="3">
        <f>VLOOKUP(A1052,OrderProduct!A1052:S3003,19,0)</f>
        <v>88587</v>
      </c>
      <c r="C1052">
        <f>VLOOKUP(A1052,OrderProduct!A1052:D3003,4,0)</f>
        <v>6</v>
      </c>
      <c r="D1052">
        <f>VLOOKUP(A1052,OrderProduct!A1052:F3003,6,0)</f>
        <v>48.99</v>
      </c>
    </row>
    <row r="1053" spans="1:4">
      <c r="A1053">
        <v>1894</v>
      </c>
      <c r="B1053" s="3">
        <f>VLOOKUP(A1053,OrderProduct!A1053:S3004,19,0)</f>
        <v>88587</v>
      </c>
      <c r="C1053">
        <f>VLOOKUP(A1053,OrderProduct!A1053:D3004,4,0)</f>
        <v>7</v>
      </c>
      <c r="D1053">
        <f>VLOOKUP(A1053,OrderProduct!A1053:F3004,6,0)</f>
        <v>681.42</v>
      </c>
    </row>
    <row r="1054" spans="1:4">
      <c r="A1054">
        <v>1906</v>
      </c>
      <c r="B1054" s="3">
        <f>VLOOKUP(A1054,OrderProduct!A1054:S3005,19,0)</f>
        <v>88588</v>
      </c>
      <c r="C1054">
        <f>VLOOKUP(A1054,OrderProduct!A1054:D3005,4,0)</f>
        <v>13</v>
      </c>
      <c r="D1054">
        <f>VLOOKUP(A1054,OrderProduct!A1054:F3005,6,0)</f>
        <v>66.65</v>
      </c>
    </row>
    <row r="1055" spans="1:4">
      <c r="A1055">
        <v>1907</v>
      </c>
      <c r="B1055" s="3">
        <f>VLOOKUP(A1055,OrderProduct!A1055:S3006,19,0)</f>
        <v>88588</v>
      </c>
      <c r="C1055">
        <f>VLOOKUP(A1055,OrderProduct!A1055:D3006,4,0)</f>
        <v>18</v>
      </c>
      <c r="D1055">
        <f>VLOOKUP(A1055,OrderProduct!A1055:F3006,6,0)</f>
        <v>2934.16</v>
      </c>
    </row>
    <row r="1056" spans="1:4">
      <c r="A1056">
        <v>1910</v>
      </c>
      <c r="B1056" s="3">
        <f>VLOOKUP(A1056,OrderProduct!A1056:S3007,19,0)</f>
        <v>88588</v>
      </c>
      <c r="C1056">
        <f>VLOOKUP(A1056,OrderProduct!A1056:D3007,4,0)</f>
        <v>15</v>
      </c>
      <c r="D1056">
        <f>VLOOKUP(A1056,OrderProduct!A1056:F3007,6,0)</f>
        <v>876.88</v>
      </c>
    </row>
    <row r="1057" spans="1:4">
      <c r="A1057">
        <v>1916</v>
      </c>
      <c r="B1057" s="3">
        <f>VLOOKUP(A1057,OrderProduct!A1057:S3008,19,0)</f>
        <v>88589</v>
      </c>
      <c r="C1057">
        <f>VLOOKUP(A1057,OrderProduct!A1057:D3008,4,0)</f>
        <v>7</v>
      </c>
      <c r="D1057">
        <f>VLOOKUP(A1057,OrderProduct!A1057:F3008,6,0)</f>
        <v>199.53</v>
      </c>
    </row>
    <row r="1058" spans="1:4">
      <c r="A1058">
        <v>1916</v>
      </c>
      <c r="B1058" s="3">
        <f>VLOOKUP(A1058,OrderProduct!A1058:S3009,19,0)</f>
        <v>88589</v>
      </c>
      <c r="C1058">
        <f>VLOOKUP(A1058,OrderProduct!A1058:D3009,4,0)</f>
        <v>6</v>
      </c>
      <c r="D1058">
        <f>VLOOKUP(A1058,OrderProduct!A1058:F3009,6,0)</f>
        <v>37.05</v>
      </c>
    </row>
    <row r="1059" spans="1:4">
      <c r="A1059">
        <v>1917</v>
      </c>
      <c r="B1059" s="3">
        <f>VLOOKUP(A1059,OrderProduct!A1059:S3010,19,0)</f>
        <v>88590</v>
      </c>
      <c r="C1059">
        <f>VLOOKUP(A1059,OrderProduct!A1059:D3010,4,0)</f>
        <v>19</v>
      </c>
      <c r="D1059">
        <f>VLOOKUP(A1059,OrderProduct!A1059:F3010,6,0)</f>
        <v>68.88</v>
      </c>
    </row>
    <row r="1060" spans="1:4">
      <c r="A1060">
        <v>1917</v>
      </c>
      <c r="B1060" s="3">
        <f>VLOOKUP(A1060,OrderProduct!A1060:S3011,19,0)</f>
        <v>88598</v>
      </c>
      <c r="C1060">
        <f>VLOOKUP(A1060,OrderProduct!A1060:D3011,4,0)</f>
        <v>4</v>
      </c>
      <c r="D1060">
        <f>VLOOKUP(A1060,OrderProduct!A1060:F3011,6,0)</f>
        <v>13.05</v>
      </c>
    </row>
    <row r="1061" spans="1:4">
      <c r="A1061">
        <v>1918</v>
      </c>
      <c r="B1061" s="3">
        <f>VLOOKUP(A1061,OrderProduct!A1061:S3012,19,0)</f>
        <v>88599</v>
      </c>
      <c r="C1061">
        <f>VLOOKUP(A1061,OrderProduct!A1061:D3012,4,0)</f>
        <v>13</v>
      </c>
      <c r="D1061">
        <f>VLOOKUP(A1061,OrderProduct!A1061:F3012,6,0)</f>
        <v>374.81</v>
      </c>
    </row>
    <row r="1062" spans="1:4">
      <c r="A1062">
        <v>1919</v>
      </c>
      <c r="B1062" s="3">
        <f>VLOOKUP(A1062,OrderProduct!A1062:S3013,19,0)</f>
        <v>88599</v>
      </c>
      <c r="C1062">
        <f>VLOOKUP(A1062,OrderProduct!A1062:D3013,4,0)</f>
        <v>5</v>
      </c>
      <c r="D1062">
        <f>VLOOKUP(A1062,OrderProduct!A1062:F3013,6,0)</f>
        <v>43.27</v>
      </c>
    </row>
    <row r="1063" spans="1:4">
      <c r="A1063">
        <v>1927</v>
      </c>
      <c r="B1063" s="3">
        <f>VLOOKUP(A1063,OrderProduct!A1063:S3014,19,0)</f>
        <v>88600</v>
      </c>
      <c r="C1063">
        <f>VLOOKUP(A1063,OrderProduct!A1063:D3014,4,0)</f>
        <v>12</v>
      </c>
      <c r="D1063">
        <f>VLOOKUP(A1063,OrderProduct!A1063:F3014,6,0)</f>
        <v>58.95</v>
      </c>
    </row>
    <row r="1064" spans="1:4">
      <c r="A1064">
        <v>1928</v>
      </c>
      <c r="B1064" s="3">
        <f>VLOOKUP(A1064,OrderProduct!A1064:S3015,19,0)</f>
        <v>88600</v>
      </c>
      <c r="C1064">
        <f>VLOOKUP(A1064,OrderProduct!A1064:D3015,4,0)</f>
        <v>1</v>
      </c>
      <c r="D1064">
        <f>VLOOKUP(A1064,OrderProduct!A1064:F3015,6,0)</f>
        <v>3672.89</v>
      </c>
    </row>
    <row r="1065" spans="1:4">
      <c r="A1065">
        <v>1933</v>
      </c>
      <c r="B1065" s="3">
        <f>VLOOKUP(A1065,OrderProduct!A1065:S3016,19,0)</f>
        <v>88600</v>
      </c>
      <c r="C1065">
        <f>VLOOKUP(A1065,OrderProduct!A1065:D3016,4,0)</f>
        <v>2</v>
      </c>
      <c r="D1065">
        <f>VLOOKUP(A1065,OrderProduct!A1065:F3016,6,0)</f>
        <v>11.74</v>
      </c>
    </row>
    <row r="1066" spans="1:4">
      <c r="A1066">
        <v>1934</v>
      </c>
      <c r="B1066" s="3">
        <f>VLOOKUP(A1066,OrderProduct!A1066:S3017,19,0)</f>
        <v>88610</v>
      </c>
      <c r="C1066">
        <f>VLOOKUP(A1066,OrderProduct!A1066:D3017,4,0)</f>
        <v>1</v>
      </c>
      <c r="D1066">
        <f>VLOOKUP(A1066,OrderProduct!A1066:F3017,6,0)</f>
        <v>47.04</v>
      </c>
    </row>
    <row r="1067" spans="1:4">
      <c r="A1067">
        <v>1935</v>
      </c>
      <c r="B1067" s="3">
        <f>VLOOKUP(A1067,OrderProduct!A1067:S3018,19,0)</f>
        <v>88611</v>
      </c>
      <c r="C1067">
        <f>VLOOKUP(A1067,OrderProduct!A1067:D3018,4,0)</f>
        <v>10</v>
      </c>
      <c r="D1067">
        <f>VLOOKUP(A1067,OrderProduct!A1067:F3018,6,0)</f>
        <v>48.33</v>
      </c>
    </row>
    <row r="1068" spans="1:4">
      <c r="A1068">
        <v>1935</v>
      </c>
      <c r="B1068" s="3">
        <f>VLOOKUP(A1068,OrderProduct!A1068:S3019,19,0)</f>
        <v>88612</v>
      </c>
      <c r="C1068">
        <f>VLOOKUP(A1068,OrderProduct!A1068:D3019,4,0)</f>
        <v>4</v>
      </c>
      <c r="D1068">
        <f>VLOOKUP(A1068,OrderProduct!A1068:F3019,6,0)</f>
        <v>34.91</v>
      </c>
    </row>
    <row r="1069" spans="1:4">
      <c r="A1069">
        <v>1935</v>
      </c>
      <c r="B1069" s="3">
        <f>VLOOKUP(A1069,OrderProduct!A1069:S3020,19,0)</f>
        <v>88626</v>
      </c>
      <c r="C1069">
        <f>VLOOKUP(A1069,OrderProduct!A1069:D3020,4,0)</f>
        <v>11</v>
      </c>
      <c r="D1069">
        <f>VLOOKUP(A1069,OrderProduct!A1069:F3020,6,0)</f>
        <v>77.2</v>
      </c>
    </row>
    <row r="1070" spans="1:4">
      <c r="A1070">
        <v>1935</v>
      </c>
      <c r="B1070" s="3">
        <f>VLOOKUP(A1070,OrderProduct!A1070:S3021,19,0)</f>
        <v>88627</v>
      </c>
      <c r="C1070">
        <f>VLOOKUP(A1070,OrderProduct!A1070:D3021,4,0)</f>
        <v>25</v>
      </c>
      <c r="D1070">
        <f>VLOOKUP(A1070,OrderProduct!A1070:F3021,6,0)</f>
        <v>5587.89</v>
      </c>
    </row>
    <row r="1071" spans="1:4">
      <c r="A1071">
        <v>1938</v>
      </c>
      <c r="B1071" s="3">
        <f>VLOOKUP(A1071,OrderProduct!A1071:S3022,19,0)</f>
        <v>88632</v>
      </c>
      <c r="C1071">
        <f>VLOOKUP(A1071,OrderProduct!A1071:D3022,4,0)</f>
        <v>5</v>
      </c>
      <c r="D1071">
        <f>VLOOKUP(A1071,OrderProduct!A1071:F3022,6,0)</f>
        <v>2354.54</v>
      </c>
    </row>
    <row r="1072" spans="1:4">
      <c r="A1072">
        <v>1940</v>
      </c>
      <c r="B1072" s="3">
        <f>VLOOKUP(A1072,OrderProduct!A1072:S3023,19,0)</f>
        <v>88633</v>
      </c>
      <c r="C1072">
        <f>VLOOKUP(A1072,OrderProduct!A1072:D3023,4,0)</f>
        <v>16</v>
      </c>
      <c r="D1072">
        <f>VLOOKUP(A1072,OrderProduct!A1072:F3023,6,0)</f>
        <v>640.71</v>
      </c>
    </row>
    <row r="1073" spans="1:4">
      <c r="A1073">
        <v>1940</v>
      </c>
      <c r="B1073" s="3">
        <f>VLOOKUP(A1073,OrderProduct!A1073:S3024,19,0)</f>
        <v>88633</v>
      </c>
      <c r="C1073">
        <f>VLOOKUP(A1073,OrderProduct!A1073:D3024,4,0)</f>
        <v>18</v>
      </c>
      <c r="D1073">
        <f>VLOOKUP(A1073,OrderProduct!A1073:F3024,6,0)</f>
        <v>659.6</v>
      </c>
    </row>
    <row r="1074" spans="1:4">
      <c r="A1074">
        <v>1940</v>
      </c>
      <c r="B1074" s="3">
        <f>VLOOKUP(A1074,OrderProduct!A1074:S3025,19,0)</f>
        <v>88634</v>
      </c>
      <c r="C1074">
        <f>VLOOKUP(A1074,OrderProduct!A1074:D3025,4,0)</f>
        <v>20</v>
      </c>
      <c r="D1074">
        <f>VLOOKUP(A1074,OrderProduct!A1074:F3025,6,0)</f>
        <v>79.06</v>
      </c>
    </row>
    <row r="1075" spans="1:4">
      <c r="A1075">
        <v>1946</v>
      </c>
      <c r="B1075" s="3">
        <f>VLOOKUP(A1075,OrderProduct!A1075:S3026,19,0)</f>
        <v>88634</v>
      </c>
      <c r="C1075">
        <f>VLOOKUP(A1075,OrderProduct!A1075:D3026,4,0)</f>
        <v>14</v>
      </c>
      <c r="D1075">
        <f>VLOOKUP(A1075,OrderProduct!A1075:F3026,6,0)</f>
        <v>65.14</v>
      </c>
    </row>
    <row r="1076" spans="1:4">
      <c r="A1076">
        <v>1946</v>
      </c>
      <c r="B1076" s="3">
        <f>VLOOKUP(A1076,OrderProduct!A1076:S3027,19,0)</f>
        <v>88644</v>
      </c>
      <c r="C1076">
        <f>VLOOKUP(A1076,OrderProduct!A1076:D3027,4,0)</f>
        <v>3</v>
      </c>
      <c r="D1076">
        <f>VLOOKUP(A1076,OrderProduct!A1076:F3027,6,0)</f>
        <v>515.88</v>
      </c>
    </row>
    <row r="1077" spans="1:4">
      <c r="A1077">
        <v>1949</v>
      </c>
      <c r="B1077" s="3">
        <f>VLOOKUP(A1077,OrderProduct!A1077:S3028,19,0)</f>
        <v>88644</v>
      </c>
      <c r="C1077">
        <f>VLOOKUP(A1077,OrderProduct!A1077:D3028,4,0)</f>
        <v>2</v>
      </c>
      <c r="D1077">
        <f>VLOOKUP(A1077,OrderProduct!A1077:F3028,6,0)</f>
        <v>25.06</v>
      </c>
    </row>
    <row r="1078" spans="1:4">
      <c r="A1078">
        <v>1950</v>
      </c>
      <c r="B1078" s="3">
        <f>VLOOKUP(A1078,OrderProduct!A1078:S3029,19,0)</f>
        <v>88644</v>
      </c>
      <c r="C1078">
        <f>VLOOKUP(A1078,OrderProduct!A1078:D3029,4,0)</f>
        <v>12</v>
      </c>
      <c r="D1078">
        <f>VLOOKUP(A1078,OrderProduct!A1078:F3029,6,0)</f>
        <v>578.24</v>
      </c>
    </row>
    <row r="1079" spans="1:4">
      <c r="A1079">
        <v>1956</v>
      </c>
      <c r="B1079" s="3">
        <f>VLOOKUP(A1079,OrderProduct!A1079:S3030,19,0)</f>
        <v>88644</v>
      </c>
      <c r="C1079">
        <f>VLOOKUP(A1079,OrderProduct!A1079:D3030,4,0)</f>
        <v>12</v>
      </c>
      <c r="D1079">
        <f>VLOOKUP(A1079,OrderProduct!A1079:F3030,6,0)</f>
        <v>170.45</v>
      </c>
    </row>
    <row r="1080" spans="1:4">
      <c r="A1080">
        <v>1957</v>
      </c>
      <c r="B1080" s="3">
        <f>VLOOKUP(A1080,OrderProduct!A1080:S3031,19,0)</f>
        <v>88645</v>
      </c>
      <c r="C1080">
        <f>VLOOKUP(A1080,OrderProduct!A1080:D3031,4,0)</f>
        <v>4</v>
      </c>
      <c r="D1080">
        <f>VLOOKUP(A1080,OrderProduct!A1080:F3031,6,0)</f>
        <v>32.6</v>
      </c>
    </row>
    <row r="1081" spans="1:4">
      <c r="A1081">
        <v>1958</v>
      </c>
      <c r="B1081" s="3">
        <f>VLOOKUP(A1081,OrderProduct!A1081:S3032,19,0)</f>
        <v>88646</v>
      </c>
      <c r="C1081">
        <f>VLOOKUP(A1081,OrderProduct!A1081:D3032,4,0)</f>
        <v>7</v>
      </c>
      <c r="D1081">
        <f>VLOOKUP(A1081,OrderProduct!A1081:F3032,6,0)</f>
        <v>116.93</v>
      </c>
    </row>
    <row r="1082" spans="1:4">
      <c r="A1082">
        <v>1959</v>
      </c>
      <c r="B1082" s="3">
        <f>VLOOKUP(A1082,OrderProduct!A1082:S3033,19,0)</f>
        <v>88656</v>
      </c>
      <c r="C1082">
        <f>VLOOKUP(A1082,OrderProduct!A1082:D3033,4,0)</f>
        <v>12</v>
      </c>
      <c r="D1082">
        <f>VLOOKUP(A1082,OrderProduct!A1082:F3033,6,0)</f>
        <v>385.45</v>
      </c>
    </row>
    <row r="1083" spans="1:4">
      <c r="A1083">
        <v>1959</v>
      </c>
      <c r="B1083" s="3">
        <f>VLOOKUP(A1083,OrderProduct!A1083:S3034,19,0)</f>
        <v>88657</v>
      </c>
      <c r="C1083">
        <f>VLOOKUP(A1083,OrderProduct!A1083:D3034,4,0)</f>
        <v>3</v>
      </c>
      <c r="D1083">
        <f>VLOOKUP(A1083,OrderProduct!A1083:F3034,6,0)</f>
        <v>95.57</v>
      </c>
    </row>
    <row r="1084" spans="1:4">
      <c r="A1084">
        <v>1959</v>
      </c>
      <c r="B1084" s="3">
        <f>VLOOKUP(A1084,OrderProduct!A1084:S3035,19,0)</f>
        <v>88657</v>
      </c>
      <c r="C1084">
        <f>VLOOKUP(A1084,OrderProduct!A1084:D3035,4,0)</f>
        <v>9</v>
      </c>
      <c r="D1084">
        <f>VLOOKUP(A1084,OrderProduct!A1084:F3035,6,0)</f>
        <v>214.48</v>
      </c>
    </row>
    <row r="1085" spans="1:4">
      <c r="A1085">
        <v>1959</v>
      </c>
      <c r="B1085" s="3">
        <f>VLOOKUP(A1085,OrderProduct!A1085:S3036,19,0)</f>
        <v>88657</v>
      </c>
      <c r="C1085">
        <f>VLOOKUP(A1085,OrderProduct!A1085:D3036,4,0)</f>
        <v>8</v>
      </c>
      <c r="D1085">
        <f>VLOOKUP(A1085,OrderProduct!A1085:F3036,6,0)</f>
        <v>1790.1</v>
      </c>
    </row>
    <row r="1086" spans="1:4">
      <c r="A1086">
        <v>1962</v>
      </c>
      <c r="B1086" s="3">
        <f>VLOOKUP(A1086,OrderProduct!A1086:S3037,19,0)</f>
        <v>88658</v>
      </c>
      <c r="C1086">
        <f>VLOOKUP(A1086,OrderProduct!A1086:D3037,4,0)</f>
        <v>20</v>
      </c>
      <c r="D1086">
        <f>VLOOKUP(A1086,OrderProduct!A1086:F3037,6,0)</f>
        <v>110.68</v>
      </c>
    </row>
    <row r="1087" spans="1:4">
      <c r="A1087">
        <v>1962</v>
      </c>
      <c r="B1087" s="3">
        <f>VLOOKUP(A1087,OrderProduct!A1087:S3038,19,0)</f>
        <v>88666</v>
      </c>
      <c r="C1087">
        <f>VLOOKUP(A1087,OrderProduct!A1087:D3038,4,0)</f>
        <v>7</v>
      </c>
      <c r="D1087">
        <f>VLOOKUP(A1087,OrderProduct!A1087:F3038,6,0)</f>
        <v>56.44</v>
      </c>
    </row>
    <row r="1088" spans="1:4">
      <c r="A1088">
        <v>1967</v>
      </c>
      <c r="B1088" s="3">
        <f>VLOOKUP(A1088,OrderProduct!A1088:S3039,19,0)</f>
        <v>88666</v>
      </c>
      <c r="C1088">
        <f>VLOOKUP(A1088,OrderProduct!A1088:D3039,4,0)</f>
        <v>3</v>
      </c>
      <c r="D1088">
        <f>VLOOKUP(A1088,OrderProduct!A1088:F3039,6,0)</f>
        <v>56.73</v>
      </c>
    </row>
    <row r="1089" spans="1:4">
      <c r="A1089">
        <v>1971</v>
      </c>
      <c r="B1089" s="3">
        <f>VLOOKUP(A1089,OrderProduct!A1089:S3040,19,0)</f>
        <v>88667</v>
      </c>
      <c r="C1089">
        <f>VLOOKUP(A1089,OrderProduct!A1089:D3040,4,0)</f>
        <v>14</v>
      </c>
      <c r="D1089">
        <f>VLOOKUP(A1089,OrderProduct!A1089:F3040,6,0)</f>
        <v>429.33</v>
      </c>
    </row>
    <row r="1090" spans="1:4">
      <c r="A1090">
        <v>1972</v>
      </c>
      <c r="B1090" s="3">
        <f>VLOOKUP(A1090,OrderProduct!A1090:S3041,19,0)</f>
        <v>88667</v>
      </c>
      <c r="C1090">
        <f>VLOOKUP(A1090,OrderProduct!A1090:D3041,4,0)</f>
        <v>3</v>
      </c>
      <c r="D1090">
        <f>VLOOKUP(A1090,OrderProduct!A1090:F3041,6,0)</f>
        <v>44.66</v>
      </c>
    </row>
    <row r="1091" spans="1:4">
      <c r="A1091">
        <v>1972</v>
      </c>
      <c r="B1091" s="3">
        <f>VLOOKUP(A1091,OrderProduct!A1091:S3042,19,0)</f>
        <v>88667</v>
      </c>
      <c r="C1091">
        <f>VLOOKUP(A1091,OrderProduct!A1091:D3042,4,0)</f>
        <v>5</v>
      </c>
      <c r="D1091">
        <f>VLOOKUP(A1091,OrderProduct!A1091:F3042,6,0)</f>
        <v>1619.95</v>
      </c>
    </row>
    <row r="1092" spans="1:4">
      <c r="A1092">
        <v>1974</v>
      </c>
      <c r="B1092" s="3">
        <f>VLOOKUP(A1092,OrderProduct!A1092:S3043,19,0)</f>
        <v>88668</v>
      </c>
      <c r="C1092">
        <f>VLOOKUP(A1092,OrderProduct!A1092:D3043,4,0)</f>
        <v>12</v>
      </c>
      <c r="D1092">
        <f>VLOOKUP(A1092,OrderProduct!A1092:F3043,6,0)</f>
        <v>64.41</v>
      </c>
    </row>
    <row r="1093" spans="1:4">
      <c r="A1093">
        <v>1974</v>
      </c>
      <c r="B1093" s="3">
        <f>VLOOKUP(A1093,OrderProduct!A1093:S3044,19,0)</f>
        <v>88668</v>
      </c>
      <c r="C1093">
        <f>VLOOKUP(A1093,OrderProduct!A1093:D3044,4,0)</f>
        <v>37</v>
      </c>
      <c r="D1093">
        <f>VLOOKUP(A1093,OrderProduct!A1093:F3044,6,0)</f>
        <v>344.57</v>
      </c>
    </row>
    <row r="1094" spans="1:4">
      <c r="A1094">
        <v>1976</v>
      </c>
      <c r="B1094" s="3">
        <f>VLOOKUP(A1094,OrderProduct!A1094:S3045,19,0)</f>
        <v>88677</v>
      </c>
      <c r="C1094">
        <f>VLOOKUP(A1094,OrderProduct!A1094:D3045,4,0)</f>
        <v>9</v>
      </c>
      <c r="D1094">
        <f>VLOOKUP(A1094,OrderProduct!A1094:F3045,6,0)</f>
        <v>202.41</v>
      </c>
    </row>
    <row r="1095" spans="1:4">
      <c r="A1095">
        <v>1976</v>
      </c>
      <c r="B1095" s="3">
        <f>VLOOKUP(A1095,OrderProduct!A1095:S3046,19,0)</f>
        <v>88678</v>
      </c>
      <c r="C1095">
        <f>VLOOKUP(A1095,OrderProduct!A1095:D3046,4,0)</f>
        <v>6</v>
      </c>
      <c r="D1095">
        <f>VLOOKUP(A1095,OrderProduct!A1095:F3046,6,0)</f>
        <v>793.39</v>
      </c>
    </row>
    <row r="1096" spans="1:4">
      <c r="A1096">
        <v>1976</v>
      </c>
      <c r="B1096" s="3">
        <f>VLOOKUP(A1096,OrderProduct!A1096:S3047,19,0)</f>
        <v>88679</v>
      </c>
      <c r="C1096">
        <f>VLOOKUP(A1096,OrderProduct!A1096:D3047,4,0)</f>
        <v>11</v>
      </c>
      <c r="D1096">
        <f>VLOOKUP(A1096,OrderProduct!A1096:F3047,6,0)</f>
        <v>54.04</v>
      </c>
    </row>
    <row r="1097" spans="1:4">
      <c r="A1097">
        <v>1979</v>
      </c>
      <c r="B1097" s="3">
        <f>VLOOKUP(A1097,OrderProduct!A1097:S3048,19,0)</f>
        <v>88685</v>
      </c>
      <c r="C1097">
        <f>VLOOKUP(A1097,OrderProduct!A1097:D3048,4,0)</f>
        <v>6</v>
      </c>
      <c r="D1097">
        <f>VLOOKUP(A1097,OrderProduct!A1097:F3048,6,0)</f>
        <v>55.54</v>
      </c>
    </row>
    <row r="1098" spans="1:4">
      <c r="A1098">
        <v>1984</v>
      </c>
      <c r="B1098" s="3">
        <f>VLOOKUP(A1098,OrderProduct!A1098:S3049,19,0)</f>
        <v>88686</v>
      </c>
      <c r="C1098">
        <f>VLOOKUP(A1098,OrderProduct!A1098:D3049,4,0)</f>
        <v>14</v>
      </c>
      <c r="D1098">
        <f>VLOOKUP(A1098,OrderProduct!A1098:F3049,6,0)</f>
        <v>1440.34</v>
      </c>
    </row>
    <row r="1099" spans="1:4">
      <c r="A1099">
        <v>1986</v>
      </c>
      <c r="B1099" s="3">
        <f>VLOOKUP(A1099,OrderProduct!A1099:S3050,19,0)</f>
        <v>88692</v>
      </c>
      <c r="C1099">
        <f>VLOOKUP(A1099,OrderProduct!A1099:D3050,4,0)</f>
        <v>6</v>
      </c>
      <c r="D1099">
        <f>VLOOKUP(A1099,OrderProduct!A1099:F3050,6,0)</f>
        <v>100.11</v>
      </c>
    </row>
    <row r="1100" spans="1:4">
      <c r="A1100">
        <v>1986</v>
      </c>
      <c r="B1100" s="3">
        <f>VLOOKUP(A1100,OrderProduct!A1100:S3051,19,0)</f>
        <v>88701</v>
      </c>
      <c r="C1100">
        <f>VLOOKUP(A1100,OrderProduct!A1100:D3051,4,0)</f>
        <v>9</v>
      </c>
      <c r="D1100">
        <f>VLOOKUP(A1100,OrderProduct!A1100:F3051,6,0)</f>
        <v>25.26</v>
      </c>
    </row>
    <row r="1101" spans="1:4">
      <c r="A1101">
        <v>1988</v>
      </c>
      <c r="B1101" s="3">
        <f>VLOOKUP(A1101,OrderProduct!A1101:S3052,19,0)</f>
        <v>88701</v>
      </c>
      <c r="C1101">
        <f>VLOOKUP(A1101,OrderProduct!A1101:D3052,4,0)</f>
        <v>2</v>
      </c>
      <c r="D1101">
        <f>VLOOKUP(A1101,OrderProduct!A1101:F3052,6,0)</f>
        <v>736.16</v>
      </c>
    </row>
    <row r="1102" spans="1:4">
      <c r="A1102">
        <v>1989</v>
      </c>
      <c r="B1102" s="3">
        <f>VLOOKUP(A1102,OrderProduct!A1102:S3053,19,0)</f>
        <v>88702</v>
      </c>
      <c r="C1102">
        <f>VLOOKUP(A1102,OrderProduct!A1102:D3053,4,0)</f>
        <v>1</v>
      </c>
      <c r="D1102">
        <f>VLOOKUP(A1102,OrderProduct!A1102:F3053,6,0)</f>
        <v>31.96</v>
      </c>
    </row>
    <row r="1103" spans="1:4">
      <c r="A1103">
        <v>1989</v>
      </c>
      <c r="B1103" s="3">
        <f>VLOOKUP(A1103,OrderProduct!A1103:S3054,19,0)</f>
        <v>88713</v>
      </c>
      <c r="C1103">
        <f>VLOOKUP(A1103,OrderProduct!A1103:D3054,4,0)</f>
        <v>4</v>
      </c>
      <c r="D1103">
        <f>VLOOKUP(A1103,OrderProduct!A1103:F3054,6,0)</f>
        <v>10.41</v>
      </c>
    </row>
    <row r="1104" spans="1:4">
      <c r="A1104">
        <v>1989</v>
      </c>
      <c r="B1104" s="3">
        <f>VLOOKUP(A1104,OrderProduct!A1104:S3055,19,0)</f>
        <v>88713</v>
      </c>
      <c r="C1104">
        <f>VLOOKUP(A1104,OrderProduct!A1104:D3055,4,0)</f>
        <v>16</v>
      </c>
      <c r="D1104">
        <f>VLOOKUP(A1104,OrderProduct!A1104:F3055,6,0)</f>
        <v>2849.64</v>
      </c>
    </row>
    <row r="1105" spans="1:4">
      <c r="A1105">
        <v>1989</v>
      </c>
      <c r="B1105" s="3">
        <f>VLOOKUP(A1105,OrderProduct!A1105:S3056,19,0)</f>
        <v>88714</v>
      </c>
      <c r="C1105">
        <f>VLOOKUP(A1105,OrderProduct!A1105:D3056,4,0)</f>
        <v>6</v>
      </c>
      <c r="D1105">
        <f>VLOOKUP(A1105,OrderProduct!A1105:F3056,6,0)</f>
        <v>38.04</v>
      </c>
    </row>
    <row r="1106" spans="1:4">
      <c r="A1106">
        <v>1989</v>
      </c>
      <c r="B1106" s="3">
        <f>VLOOKUP(A1106,OrderProduct!A1106:S3057,19,0)</f>
        <v>88714</v>
      </c>
      <c r="C1106">
        <f>VLOOKUP(A1106,OrderProduct!A1106:D3057,4,0)</f>
        <v>14</v>
      </c>
      <c r="D1106">
        <f>VLOOKUP(A1106,OrderProduct!A1106:F3057,6,0)</f>
        <v>42.53</v>
      </c>
    </row>
    <row r="1107" spans="1:4">
      <c r="A1107">
        <v>1991</v>
      </c>
      <c r="B1107" s="3">
        <f>VLOOKUP(A1107,OrderProduct!A1107:S3058,19,0)</f>
        <v>88721</v>
      </c>
      <c r="C1107">
        <f>VLOOKUP(A1107,OrderProduct!A1107:D3058,4,0)</f>
        <v>5</v>
      </c>
      <c r="D1107">
        <f>VLOOKUP(A1107,OrderProduct!A1107:F3058,6,0)</f>
        <v>337.86</v>
      </c>
    </row>
    <row r="1108" spans="1:4">
      <c r="A1108">
        <v>1997</v>
      </c>
      <c r="B1108" s="3">
        <f>VLOOKUP(A1108,OrderProduct!A1108:S3059,19,0)</f>
        <v>88721</v>
      </c>
      <c r="C1108">
        <f>VLOOKUP(A1108,OrderProduct!A1108:D3059,4,0)</f>
        <v>4</v>
      </c>
      <c r="D1108">
        <f>VLOOKUP(A1108,OrderProduct!A1108:F3059,6,0)</f>
        <v>84.21</v>
      </c>
    </row>
    <row r="1109" spans="1:4">
      <c r="A1109">
        <v>1997</v>
      </c>
      <c r="B1109" s="3">
        <f>VLOOKUP(A1109,OrderProduct!A1109:S3060,19,0)</f>
        <v>88722</v>
      </c>
      <c r="C1109">
        <f>VLOOKUP(A1109,OrderProduct!A1109:D3060,4,0)</f>
        <v>7</v>
      </c>
      <c r="D1109">
        <f>VLOOKUP(A1109,OrderProduct!A1109:F3060,6,0)</f>
        <v>38.74</v>
      </c>
    </row>
    <row r="1110" spans="1:4">
      <c r="A1110">
        <v>1997</v>
      </c>
      <c r="B1110" s="3">
        <f>VLOOKUP(A1110,OrderProduct!A1110:S3061,19,0)</f>
        <v>88726</v>
      </c>
      <c r="C1110">
        <f>VLOOKUP(A1110,OrderProduct!A1110:D3061,4,0)</f>
        <v>1</v>
      </c>
      <c r="D1110">
        <f>VLOOKUP(A1110,OrderProduct!A1110:F3061,6,0)</f>
        <v>2.77</v>
      </c>
    </row>
    <row r="1111" spans="1:4">
      <c r="A1111">
        <v>1998</v>
      </c>
      <c r="B1111" s="3">
        <f>VLOOKUP(A1111,OrderProduct!A1111:S3062,19,0)</f>
        <v>88727</v>
      </c>
      <c r="C1111">
        <f>VLOOKUP(A1111,OrderProduct!A1111:D3062,4,0)</f>
        <v>1</v>
      </c>
      <c r="D1111">
        <f>VLOOKUP(A1111,OrderProduct!A1111:F3062,6,0)</f>
        <v>7.96</v>
      </c>
    </row>
    <row r="1112" spans="1:4">
      <c r="A1112">
        <v>2004</v>
      </c>
      <c r="B1112" s="3">
        <f>VLOOKUP(A1112,OrderProduct!A1112:S3063,19,0)</f>
        <v>88728</v>
      </c>
      <c r="C1112">
        <f>VLOOKUP(A1112,OrderProduct!A1112:D3063,4,0)</f>
        <v>12</v>
      </c>
      <c r="D1112">
        <f>VLOOKUP(A1112,OrderProduct!A1112:F3063,6,0)</f>
        <v>31.55</v>
      </c>
    </row>
    <row r="1113" spans="1:4">
      <c r="A1113">
        <v>2004</v>
      </c>
      <c r="B1113" s="3">
        <f>VLOOKUP(A1113,OrderProduct!A1113:S3064,19,0)</f>
        <v>88729</v>
      </c>
      <c r="C1113">
        <f>VLOOKUP(A1113,OrderProduct!A1113:D3064,4,0)</f>
        <v>17</v>
      </c>
      <c r="D1113">
        <f>VLOOKUP(A1113,OrderProduct!A1113:F3064,6,0)</f>
        <v>42.58</v>
      </c>
    </row>
    <row r="1114" spans="1:4">
      <c r="A1114">
        <v>2006</v>
      </c>
      <c r="B1114" s="3">
        <f>VLOOKUP(A1114,OrderProduct!A1114:S3065,19,0)</f>
        <v>88730</v>
      </c>
      <c r="C1114">
        <f>VLOOKUP(A1114,OrderProduct!A1114:D3065,4,0)</f>
        <v>33</v>
      </c>
      <c r="D1114">
        <f>VLOOKUP(A1114,OrderProduct!A1114:F3065,6,0)</f>
        <v>389.59</v>
      </c>
    </row>
    <row r="1115" spans="1:4">
      <c r="A1115">
        <v>2016</v>
      </c>
      <c r="B1115" s="3">
        <f>VLOOKUP(A1115,OrderProduct!A1115:S3066,19,0)</f>
        <v>88731</v>
      </c>
      <c r="C1115">
        <f>VLOOKUP(A1115,OrderProduct!A1115:D3066,4,0)</f>
        <v>19</v>
      </c>
      <c r="D1115">
        <f>VLOOKUP(A1115,OrderProduct!A1115:F3066,6,0)</f>
        <v>145.36</v>
      </c>
    </row>
    <row r="1116" spans="1:4">
      <c r="A1116">
        <v>2014</v>
      </c>
      <c r="B1116" s="3">
        <f>VLOOKUP(A1116,OrderProduct!A1116:S3067,19,0)</f>
        <v>88731</v>
      </c>
      <c r="C1116">
        <f>VLOOKUP(A1116,OrderProduct!A1116:D3067,4,0)</f>
        <v>38</v>
      </c>
      <c r="D1116">
        <f>VLOOKUP(A1116,OrderProduct!A1116:F3067,6,0)</f>
        <v>3616.52</v>
      </c>
    </row>
    <row r="1117" spans="1:4">
      <c r="A1117">
        <v>2014</v>
      </c>
      <c r="B1117" s="3">
        <f>VLOOKUP(A1117,OrderProduct!A1117:S3068,19,0)</f>
        <v>88745</v>
      </c>
      <c r="C1117">
        <f>VLOOKUP(A1117,OrderProduct!A1117:D3068,4,0)</f>
        <v>5</v>
      </c>
      <c r="D1117">
        <f>VLOOKUP(A1117,OrderProduct!A1117:F3068,6,0)</f>
        <v>15.7</v>
      </c>
    </row>
    <row r="1118" spans="1:4">
      <c r="A1118">
        <v>2014</v>
      </c>
      <c r="B1118" s="3">
        <f>VLOOKUP(A1118,OrderProduct!A1118:S3069,19,0)</f>
        <v>88745</v>
      </c>
      <c r="C1118">
        <f>VLOOKUP(A1118,OrderProduct!A1118:D3069,4,0)</f>
        <v>6</v>
      </c>
      <c r="D1118">
        <f>VLOOKUP(A1118,OrderProduct!A1118:F3069,6,0)</f>
        <v>680.65</v>
      </c>
    </row>
    <row r="1119" spans="1:4">
      <c r="A1119">
        <v>2020</v>
      </c>
      <c r="B1119" s="3">
        <f>VLOOKUP(A1119,OrderProduct!A1119:S3070,19,0)</f>
        <v>88746</v>
      </c>
      <c r="C1119">
        <f>VLOOKUP(A1119,OrderProduct!A1119:D3070,4,0)</f>
        <v>10</v>
      </c>
      <c r="D1119">
        <f>VLOOKUP(A1119,OrderProduct!A1119:F3070,6,0)</f>
        <v>28.34</v>
      </c>
    </row>
    <row r="1120" spans="1:4">
      <c r="A1120">
        <v>2030</v>
      </c>
      <c r="B1120" s="3">
        <f>VLOOKUP(A1120,OrderProduct!A1120:S3071,19,0)</f>
        <v>88746</v>
      </c>
      <c r="C1120">
        <f>VLOOKUP(A1120,OrderProduct!A1120:D3071,4,0)</f>
        <v>35</v>
      </c>
      <c r="D1120">
        <f>VLOOKUP(A1120,OrderProduct!A1120:F3071,6,0)</f>
        <v>861.3</v>
      </c>
    </row>
    <row r="1121" spans="1:4">
      <c r="A1121">
        <v>2030</v>
      </c>
      <c r="B1121" s="3">
        <f>VLOOKUP(A1121,OrderProduct!A1121:S3072,19,0)</f>
        <v>88753</v>
      </c>
      <c r="C1121">
        <f>VLOOKUP(A1121,OrderProduct!A1121:D3072,4,0)</f>
        <v>16</v>
      </c>
      <c r="D1121">
        <f>VLOOKUP(A1121,OrderProduct!A1121:F3072,6,0)</f>
        <v>99.92</v>
      </c>
    </row>
    <row r="1122" spans="1:4">
      <c r="A1122">
        <v>2030</v>
      </c>
      <c r="B1122" s="3">
        <f>VLOOKUP(A1122,OrderProduct!A1122:S3073,19,0)</f>
        <v>88758</v>
      </c>
      <c r="C1122">
        <f>VLOOKUP(A1122,OrderProduct!A1122:D3073,4,0)</f>
        <v>7</v>
      </c>
      <c r="D1122">
        <f>VLOOKUP(A1122,OrderProduct!A1122:F3073,6,0)</f>
        <v>19.29</v>
      </c>
    </row>
    <row r="1123" spans="1:4">
      <c r="A1123">
        <v>2035</v>
      </c>
      <c r="B1123" s="3">
        <f>VLOOKUP(A1123,OrderProduct!A1123:S3074,19,0)</f>
        <v>88766</v>
      </c>
      <c r="C1123">
        <f>VLOOKUP(A1123,OrderProduct!A1123:D3074,4,0)</f>
        <v>6</v>
      </c>
      <c r="D1123">
        <f>VLOOKUP(A1123,OrderProduct!A1123:F3074,6,0)</f>
        <v>264.95</v>
      </c>
    </row>
    <row r="1124" spans="1:4">
      <c r="A1124">
        <v>2037</v>
      </c>
      <c r="B1124" s="3">
        <f>VLOOKUP(A1124,OrderProduct!A1124:S3075,19,0)</f>
        <v>88781</v>
      </c>
      <c r="C1124">
        <f>VLOOKUP(A1124,OrderProduct!A1124:D3075,4,0)</f>
        <v>10</v>
      </c>
      <c r="D1124">
        <f>VLOOKUP(A1124,OrderProduct!A1124:F3075,6,0)</f>
        <v>55.48</v>
      </c>
    </row>
    <row r="1125" spans="1:4">
      <c r="A1125">
        <v>2038</v>
      </c>
      <c r="B1125" s="3">
        <f>VLOOKUP(A1125,OrderProduct!A1125:S3076,19,0)</f>
        <v>88782</v>
      </c>
      <c r="C1125">
        <f>VLOOKUP(A1125,OrderProduct!A1125:D3076,4,0)</f>
        <v>2</v>
      </c>
      <c r="D1125">
        <f>VLOOKUP(A1125,OrderProduct!A1125:F3076,6,0)</f>
        <v>30.44</v>
      </c>
    </row>
    <row r="1126" spans="1:4">
      <c r="A1126">
        <v>2044</v>
      </c>
      <c r="B1126" s="3">
        <f>VLOOKUP(A1126,OrderProduct!A1126:S3077,19,0)</f>
        <v>88783</v>
      </c>
      <c r="C1126">
        <f>VLOOKUP(A1126,OrderProduct!A1126:D3077,4,0)</f>
        <v>33</v>
      </c>
      <c r="D1126">
        <f>VLOOKUP(A1126,OrderProduct!A1126:F3077,6,0)</f>
        <v>3251.76</v>
      </c>
    </row>
    <row r="1127" spans="1:4">
      <c r="A1127">
        <v>2046</v>
      </c>
      <c r="B1127" s="3">
        <f>VLOOKUP(A1127,OrderProduct!A1127:S3078,19,0)</f>
        <v>88784</v>
      </c>
      <c r="C1127">
        <f>VLOOKUP(A1127,OrderProduct!A1127:D3078,4,0)</f>
        <v>29</v>
      </c>
      <c r="D1127">
        <f>VLOOKUP(A1127,OrderProduct!A1127:F3078,6,0)</f>
        <v>5319.35</v>
      </c>
    </row>
    <row r="1128" spans="1:4">
      <c r="A1128">
        <v>2046</v>
      </c>
      <c r="B1128" s="3">
        <f>VLOOKUP(A1128,OrderProduct!A1128:S3079,19,0)</f>
        <v>88794</v>
      </c>
      <c r="C1128">
        <f>VLOOKUP(A1128,OrderProduct!A1128:D3079,4,0)</f>
        <v>3</v>
      </c>
      <c r="D1128">
        <f>VLOOKUP(A1128,OrderProduct!A1128:F3079,6,0)</f>
        <v>18.68</v>
      </c>
    </row>
    <row r="1129" spans="1:4">
      <c r="A1129">
        <v>2046</v>
      </c>
      <c r="B1129" s="3">
        <f>VLOOKUP(A1129,OrderProduct!A1129:S3080,19,0)</f>
        <v>88794</v>
      </c>
      <c r="C1129">
        <f>VLOOKUP(A1129,OrderProduct!A1129:D3080,4,0)</f>
        <v>11</v>
      </c>
      <c r="D1129">
        <f>VLOOKUP(A1129,OrderProduct!A1129:F3080,6,0)</f>
        <v>36.3</v>
      </c>
    </row>
    <row r="1130" spans="1:4">
      <c r="A1130">
        <v>2046</v>
      </c>
      <c r="B1130" s="3">
        <f>VLOOKUP(A1130,OrderProduct!A1130:S3081,19,0)</f>
        <v>88794</v>
      </c>
      <c r="C1130">
        <f>VLOOKUP(A1130,OrderProduct!A1130:D3081,4,0)</f>
        <v>6</v>
      </c>
      <c r="D1130">
        <f>VLOOKUP(A1130,OrderProduct!A1130:F3081,6,0)</f>
        <v>16.03</v>
      </c>
    </row>
    <row r="1131" spans="1:4">
      <c r="A1131">
        <v>2049</v>
      </c>
      <c r="B1131" s="3">
        <f>VLOOKUP(A1131,OrderProduct!A1131:S3082,19,0)</f>
        <v>88798</v>
      </c>
      <c r="C1131">
        <f>VLOOKUP(A1131,OrderProduct!A1131:D3082,4,0)</f>
        <v>15</v>
      </c>
      <c r="D1131">
        <f>VLOOKUP(A1131,OrderProduct!A1131:F3082,6,0)</f>
        <v>88.22</v>
      </c>
    </row>
    <row r="1132" spans="1:4">
      <c r="A1132">
        <v>2049</v>
      </c>
      <c r="B1132" s="3">
        <f>VLOOKUP(A1132,OrderProduct!A1132:S3083,19,0)</f>
        <v>88814</v>
      </c>
      <c r="C1132">
        <f>VLOOKUP(A1132,OrderProduct!A1132:D3083,4,0)</f>
        <v>5</v>
      </c>
      <c r="D1132">
        <f>VLOOKUP(A1132,OrderProduct!A1132:F3083,6,0)</f>
        <v>203.29</v>
      </c>
    </row>
    <row r="1133" spans="1:4">
      <c r="A1133">
        <v>2052</v>
      </c>
      <c r="B1133" s="3">
        <f>VLOOKUP(A1133,OrderProduct!A1133:S3084,19,0)</f>
        <v>88815</v>
      </c>
      <c r="C1133">
        <f>VLOOKUP(A1133,OrderProduct!A1133:D3084,4,0)</f>
        <v>26</v>
      </c>
      <c r="D1133">
        <f>VLOOKUP(A1133,OrderProduct!A1133:F3084,6,0)</f>
        <v>759.88</v>
      </c>
    </row>
    <row r="1134" spans="1:4">
      <c r="A1134">
        <v>2052</v>
      </c>
      <c r="B1134" s="3">
        <f>VLOOKUP(A1134,OrderProduct!A1134:S3085,19,0)</f>
        <v>88819</v>
      </c>
      <c r="C1134">
        <f>VLOOKUP(A1134,OrderProduct!A1134:D3085,4,0)</f>
        <v>12</v>
      </c>
      <c r="D1134">
        <f>VLOOKUP(A1134,OrderProduct!A1134:F3085,6,0)</f>
        <v>364.92</v>
      </c>
    </row>
    <row r="1135" spans="1:4">
      <c r="A1135">
        <v>2052</v>
      </c>
      <c r="B1135" s="3">
        <f>VLOOKUP(A1135,OrderProduct!A1135:S3086,19,0)</f>
        <v>88824</v>
      </c>
      <c r="C1135">
        <f>VLOOKUP(A1135,OrderProduct!A1135:D3086,4,0)</f>
        <v>11</v>
      </c>
      <c r="D1135">
        <f>VLOOKUP(A1135,OrderProduct!A1135:F3086,6,0)</f>
        <v>646.88</v>
      </c>
    </row>
    <row r="1136" spans="1:4">
      <c r="A1136">
        <v>2058</v>
      </c>
      <c r="B1136" s="3">
        <f>VLOOKUP(A1136,OrderProduct!A1136:S3087,19,0)</f>
        <v>88825</v>
      </c>
      <c r="C1136">
        <f>VLOOKUP(A1136,OrderProduct!A1136:D3087,4,0)</f>
        <v>15</v>
      </c>
      <c r="D1136">
        <f>VLOOKUP(A1136,OrderProduct!A1136:F3087,6,0)</f>
        <v>5419.41</v>
      </c>
    </row>
    <row r="1137" spans="1:4">
      <c r="A1137">
        <v>2059</v>
      </c>
      <c r="B1137" s="3">
        <f>VLOOKUP(A1137,OrderProduct!A1137:S3088,19,0)</f>
        <v>88826</v>
      </c>
      <c r="C1137">
        <f>VLOOKUP(A1137,OrderProduct!A1137:D3088,4,0)</f>
        <v>26</v>
      </c>
      <c r="D1137">
        <f>VLOOKUP(A1137,OrderProduct!A1137:F3088,6,0)</f>
        <v>700.41</v>
      </c>
    </row>
    <row r="1138" spans="1:4">
      <c r="A1138">
        <v>2059</v>
      </c>
      <c r="B1138" s="3">
        <f>VLOOKUP(A1138,OrderProduct!A1138:S3089,19,0)</f>
        <v>88836</v>
      </c>
      <c r="C1138">
        <f>VLOOKUP(A1138,OrderProduct!A1138:D3089,4,0)</f>
        <v>2</v>
      </c>
      <c r="D1138">
        <f>VLOOKUP(A1138,OrderProduct!A1138:F3089,6,0)</f>
        <v>25.31</v>
      </c>
    </row>
    <row r="1139" spans="1:4">
      <c r="A1139">
        <v>2059</v>
      </c>
      <c r="B1139" s="3">
        <f>VLOOKUP(A1139,OrderProduct!A1139:S3090,19,0)</f>
        <v>88837</v>
      </c>
      <c r="C1139">
        <f>VLOOKUP(A1139,OrderProduct!A1139:D3090,4,0)</f>
        <v>12</v>
      </c>
      <c r="D1139">
        <f>VLOOKUP(A1139,OrderProduct!A1139:F3090,6,0)</f>
        <v>249.07</v>
      </c>
    </row>
    <row r="1140" spans="1:4">
      <c r="A1140">
        <v>2061</v>
      </c>
      <c r="B1140" s="3">
        <f>VLOOKUP(A1140,OrderProduct!A1140:S3091,19,0)</f>
        <v>88838</v>
      </c>
      <c r="C1140">
        <f>VLOOKUP(A1140,OrderProduct!A1140:D3091,4,0)</f>
        <v>18</v>
      </c>
      <c r="D1140">
        <f>VLOOKUP(A1140,OrderProduct!A1140:F3091,6,0)</f>
        <v>5572.18</v>
      </c>
    </row>
    <row r="1141" spans="1:4">
      <c r="A1141">
        <v>2062</v>
      </c>
      <c r="B1141" s="3">
        <f>VLOOKUP(A1141,OrderProduct!A1141:S3092,19,0)</f>
        <v>88838</v>
      </c>
      <c r="C1141">
        <f>VLOOKUP(A1141,OrderProduct!A1141:D3092,4,0)</f>
        <v>11</v>
      </c>
      <c r="D1141">
        <f>VLOOKUP(A1141,OrderProduct!A1141:F3092,6,0)</f>
        <v>2941.42</v>
      </c>
    </row>
    <row r="1142" spans="1:4">
      <c r="A1142">
        <v>2062</v>
      </c>
      <c r="B1142" s="3">
        <f>VLOOKUP(A1142,OrderProduct!A1142:S3093,19,0)</f>
        <v>88838</v>
      </c>
      <c r="C1142">
        <f>VLOOKUP(A1142,OrderProduct!A1142:D3093,4,0)</f>
        <v>8</v>
      </c>
      <c r="D1142">
        <f>VLOOKUP(A1142,OrderProduct!A1142:F3093,6,0)</f>
        <v>522.46</v>
      </c>
    </row>
    <row r="1143" spans="1:4">
      <c r="A1143">
        <v>2063</v>
      </c>
      <c r="B1143" s="3">
        <f>VLOOKUP(A1143,OrderProduct!A1143:S3094,19,0)</f>
        <v>88839</v>
      </c>
      <c r="C1143">
        <f>VLOOKUP(A1143,OrderProduct!A1143:D3094,4,0)</f>
        <v>18</v>
      </c>
      <c r="D1143">
        <f>VLOOKUP(A1143,OrderProduct!A1143:F3094,6,0)</f>
        <v>59.22</v>
      </c>
    </row>
    <row r="1144" spans="1:4">
      <c r="A1144">
        <v>2066</v>
      </c>
      <c r="B1144" s="3">
        <f>VLOOKUP(A1144,OrderProduct!A1144:S3095,19,0)</f>
        <v>88840</v>
      </c>
      <c r="C1144">
        <f>VLOOKUP(A1144,OrderProduct!A1144:D3095,4,0)</f>
        <v>18</v>
      </c>
      <c r="D1144">
        <f>VLOOKUP(A1144,OrderProduct!A1144:F3095,6,0)</f>
        <v>513.33</v>
      </c>
    </row>
    <row r="1145" spans="1:4">
      <c r="A1145">
        <v>2066</v>
      </c>
      <c r="B1145" s="3">
        <f>VLOOKUP(A1145,OrderProduct!A1145:S3096,19,0)</f>
        <v>88852</v>
      </c>
      <c r="C1145">
        <f>VLOOKUP(A1145,OrderProduct!A1145:D3096,4,0)</f>
        <v>6</v>
      </c>
      <c r="D1145">
        <f>VLOOKUP(A1145,OrderProduct!A1145:F3096,6,0)</f>
        <v>28.22</v>
      </c>
    </row>
    <row r="1146" spans="1:4">
      <c r="A1146">
        <v>2066</v>
      </c>
      <c r="B1146" s="3">
        <f>VLOOKUP(A1146,OrderProduct!A1146:S3097,19,0)</f>
        <v>88857</v>
      </c>
      <c r="C1146">
        <f>VLOOKUP(A1146,OrderProduct!A1146:D3097,4,0)</f>
        <v>18</v>
      </c>
      <c r="D1146">
        <f>VLOOKUP(A1146,OrderProduct!A1146:F3097,6,0)</f>
        <v>875.39</v>
      </c>
    </row>
    <row r="1147" spans="1:4">
      <c r="A1147">
        <v>2069</v>
      </c>
      <c r="B1147" s="3">
        <f>VLOOKUP(A1147,OrderProduct!A1147:S3098,19,0)</f>
        <v>88857</v>
      </c>
      <c r="C1147">
        <f>VLOOKUP(A1147,OrderProduct!A1147:D3098,4,0)</f>
        <v>1</v>
      </c>
      <c r="D1147">
        <f>VLOOKUP(A1147,OrderProduct!A1147:F3098,6,0)</f>
        <v>8.24</v>
      </c>
    </row>
    <row r="1148" spans="1:4">
      <c r="A1148">
        <v>2070</v>
      </c>
      <c r="B1148" s="3">
        <f>VLOOKUP(A1148,OrderProduct!A1148:S3099,19,0)</f>
        <v>88870</v>
      </c>
      <c r="C1148">
        <f>VLOOKUP(A1148,OrderProduct!A1148:D3099,4,0)</f>
        <v>4</v>
      </c>
      <c r="D1148">
        <f>VLOOKUP(A1148,OrderProduct!A1148:F3099,6,0)</f>
        <v>558.17</v>
      </c>
    </row>
    <row r="1149" spans="1:4">
      <c r="A1149">
        <v>2071</v>
      </c>
      <c r="B1149" s="3">
        <f>VLOOKUP(A1149,OrderProduct!A1149:S3100,19,0)</f>
        <v>88870</v>
      </c>
      <c r="C1149">
        <f>VLOOKUP(A1149,OrderProduct!A1149:D3100,4,0)</f>
        <v>1</v>
      </c>
      <c r="D1149">
        <f>VLOOKUP(A1149,OrderProduct!A1149:F3100,6,0)</f>
        <v>8.39</v>
      </c>
    </row>
    <row r="1150" spans="1:4">
      <c r="A1150">
        <v>2071</v>
      </c>
      <c r="B1150" s="3">
        <f>VLOOKUP(A1150,OrderProduct!A1150:S3101,19,0)</f>
        <v>88871</v>
      </c>
      <c r="C1150">
        <f>VLOOKUP(A1150,OrderProduct!A1150:D3101,4,0)</f>
        <v>7</v>
      </c>
      <c r="D1150">
        <f>VLOOKUP(A1150,OrderProduct!A1150:F3101,6,0)</f>
        <v>559.43</v>
      </c>
    </row>
    <row r="1151" spans="1:4">
      <c r="A1151">
        <v>2071</v>
      </c>
      <c r="B1151" s="3">
        <f>VLOOKUP(A1151,OrderProduct!A1151:S3102,19,0)</f>
        <v>88871</v>
      </c>
      <c r="C1151">
        <f>VLOOKUP(A1151,OrderProduct!A1151:D3102,4,0)</f>
        <v>10</v>
      </c>
      <c r="D1151">
        <f>VLOOKUP(A1151,OrderProduct!A1151:F3102,6,0)</f>
        <v>1216.52</v>
      </c>
    </row>
    <row r="1152" spans="1:4">
      <c r="A1152">
        <v>2072</v>
      </c>
      <c r="B1152" s="3">
        <f>VLOOKUP(A1152,OrderProduct!A1152:S3103,19,0)</f>
        <v>88879</v>
      </c>
      <c r="C1152">
        <f>VLOOKUP(A1152,OrderProduct!A1152:D3103,4,0)</f>
        <v>4</v>
      </c>
      <c r="D1152">
        <f>VLOOKUP(A1152,OrderProduct!A1152:F3103,6,0)</f>
        <v>1128.74</v>
      </c>
    </row>
    <row r="1153" spans="1:4">
      <c r="A1153">
        <v>2072</v>
      </c>
      <c r="B1153" s="3">
        <f>VLOOKUP(A1153,OrderProduct!A1153:S3104,19,0)</f>
        <v>88880</v>
      </c>
      <c r="C1153">
        <f>VLOOKUP(A1153,OrderProduct!A1153:D3104,4,0)</f>
        <v>12</v>
      </c>
      <c r="D1153">
        <f>VLOOKUP(A1153,OrderProduct!A1153:F3104,6,0)</f>
        <v>805.99</v>
      </c>
    </row>
    <row r="1154" spans="1:4">
      <c r="A1154">
        <v>2072</v>
      </c>
      <c r="B1154" s="3">
        <f>VLOOKUP(A1154,OrderProduct!A1154:S3105,19,0)</f>
        <v>88881</v>
      </c>
      <c r="C1154">
        <f>VLOOKUP(A1154,OrderProduct!A1154:D3105,4,0)</f>
        <v>10</v>
      </c>
      <c r="D1154">
        <f>VLOOKUP(A1154,OrderProduct!A1154:F3105,6,0)</f>
        <v>65.74</v>
      </c>
    </row>
    <row r="1155" spans="1:4">
      <c r="A1155">
        <v>2072</v>
      </c>
      <c r="B1155" s="3">
        <f>VLOOKUP(A1155,OrderProduct!A1155:S3106,19,0)</f>
        <v>88882</v>
      </c>
      <c r="C1155">
        <f>VLOOKUP(A1155,OrderProduct!A1155:D3106,4,0)</f>
        <v>16</v>
      </c>
      <c r="D1155">
        <f>VLOOKUP(A1155,OrderProduct!A1155:F3106,6,0)</f>
        <v>1066.54</v>
      </c>
    </row>
    <row r="1156" spans="1:4">
      <c r="A1156">
        <v>2073</v>
      </c>
      <c r="B1156" s="3">
        <f>VLOOKUP(A1156,OrderProduct!A1156:S3107,19,0)</f>
        <v>88889</v>
      </c>
      <c r="C1156">
        <f>VLOOKUP(A1156,OrderProduct!A1156:D3107,4,0)</f>
        <v>5</v>
      </c>
      <c r="D1156">
        <f>VLOOKUP(A1156,OrderProduct!A1156:F3107,6,0)</f>
        <v>81.14</v>
      </c>
    </row>
    <row r="1157" spans="1:4">
      <c r="A1157">
        <v>2081</v>
      </c>
      <c r="B1157" s="3">
        <f>VLOOKUP(A1157,OrderProduct!A1157:S3108,19,0)</f>
        <v>88890</v>
      </c>
      <c r="C1157">
        <f>VLOOKUP(A1157,OrderProduct!A1157:D3108,4,0)</f>
        <v>2</v>
      </c>
      <c r="D1157">
        <f>VLOOKUP(A1157,OrderProduct!A1157:F3108,6,0)</f>
        <v>10.11</v>
      </c>
    </row>
    <row r="1158" spans="1:4">
      <c r="A1158">
        <v>2089</v>
      </c>
      <c r="B1158" s="3">
        <f>VLOOKUP(A1158,OrderProduct!A1158:S3109,19,0)</f>
        <v>88890</v>
      </c>
      <c r="C1158">
        <f>VLOOKUP(A1158,OrderProduct!A1158:D3109,4,0)</f>
        <v>17</v>
      </c>
      <c r="D1158">
        <f>VLOOKUP(A1158,OrderProduct!A1158:F3109,6,0)</f>
        <v>6621.17</v>
      </c>
    </row>
    <row r="1159" spans="1:4">
      <c r="A1159">
        <v>2089</v>
      </c>
      <c r="B1159" s="3">
        <f>VLOOKUP(A1159,OrderProduct!A1159:S3110,19,0)</f>
        <v>88890</v>
      </c>
      <c r="C1159">
        <f>VLOOKUP(A1159,OrderProduct!A1159:D3110,4,0)</f>
        <v>3</v>
      </c>
      <c r="D1159">
        <f>VLOOKUP(A1159,OrderProduct!A1159:F3110,6,0)</f>
        <v>253.78</v>
      </c>
    </row>
    <row r="1160" spans="1:4">
      <c r="A1160">
        <v>2089</v>
      </c>
      <c r="B1160" s="3">
        <f>VLOOKUP(A1160,OrderProduct!A1160:S3111,19,0)</f>
        <v>88899</v>
      </c>
      <c r="C1160">
        <f>VLOOKUP(A1160,OrderProduct!A1160:D3111,4,0)</f>
        <v>23</v>
      </c>
      <c r="D1160">
        <f>VLOOKUP(A1160,OrderProduct!A1160:F3111,6,0)</f>
        <v>377.44</v>
      </c>
    </row>
    <row r="1161" spans="1:4">
      <c r="A1161">
        <v>2094</v>
      </c>
      <c r="B1161" s="3">
        <f>VLOOKUP(A1161,OrderProduct!A1161:S3112,19,0)</f>
        <v>88905</v>
      </c>
      <c r="C1161">
        <f>VLOOKUP(A1161,OrderProduct!A1161:D3112,4,0)</f>
        <v>12</v>
      </c>
      <c r="D1161">
        <f>VLOOKUP(A1161,OrderProduct!A1161:F3112,6,0)</f>
        <v>101.26</v>
      </c>
    </row>
    <row r="1162" spans="1:4">
      <c r="A1162">
        <v>2097</v>
      </c>
      <c r="B1162" s="3">
        <f>VLOOKUP(A1162,OrderProduct!A1162:S3113,19,0)</f>
        <v>88905</v>
      </c>
      <c r="C1162">
        <f>VLOOKUP(A1162,OrderProduct!A1162:D3113,4,0)</f>
        <v>6</v>
      </c>
      <c r="D1162">
        <f>VLOOKUP(A1162,OrderProduct!A1162:F3113,6,0)</f>
        <v>17.4</v>
      </c>
    </row>
    <row r="1163" spans="1:4">
      <c r="A1163">
        <v>2098</v>
      </c>
      <c r="B1163" s="3">
        <f>VLOOKUP(A1163,OrderProduct!A1163:S3114,19,0)</f>
        <v>88906</v>
      </c>
      <c r="C1163">
        <f>VLOOKUP(A1163,OrderProduct!A1163:D3114,4,0)</f>
        <v>10</v>
      </c>
      <c r="D1163">
        <f>VLOOKUP(A1163,OrderProduct!A1163:F3114,6,0)</f>
        <v>66.71</v>
      </c>
    </row>
    <row r="1164" spans="1:4">
      <c r="A1164">
        <v>2099</v>
      </c>
      <c r="B1164" s="3">
        <f>VLOOKUP(A1164,OrderProduct!A1164:S3115,19,0)</f>
        <v>88906</v>
      </c>
      <c r="C1164">
        <f>VLOOKUP(A1164,OrderProduct!A1164:D3115,4,0)</f>
        <v>5</v>
      </c>
      <c r="D1164">
        <f>VLOOKUP(A1164,OrderProduct!A1164:F3115,6,0)</f>
        <v>87.16</v>
      </c>
    </row>
    <row r="1165" spans="1:4">
      <c r="A1165">
        <v>2107</v>
      </c>
      <c r="B1165" s="3">
        <f>VLOOKUP(A1165,OrderProduct!A1165:S3116,19,0)</f>
        <v>88907</v>
      </c>
      <c r="C1165">
        <f>VLOOKUP(A1165,OrderProduct!A1165:D3116,4,0)</f>
        <v>10</v>
      </c>
      <c r="D1165">
        <f>VLOOKUP(A1165,OrderProduct!A1165:F3116,6,0)</f>
        <v>52.93</v>
      </c>
    </row>
    <row r="1166" spans="1:4">
      <c r="A1166">
        <v>2107</v>
      </c>
      <c r="B1166" s="3">
        <f>VLOOKUP(A1166,OrderProduct!A1166:S3117,19,0)</f>
        <v>88908</v>
      </c>
      <c r="C1166">
        <f>VLOOKUP(A1166,OrderProduct!A1166:D3117,4,0)</f>
        <v>6</v>
      </c>
      <c r="D1166">
        <f>VLOOKUP(A1166,OrderProduct!A1166:F3117,6,0)</f>
        <v>8637.44</v>
      </c>
    </row>
    <row r="1167" spans="1:4">
      <c r="A1167">
        <v>2108</v>
      </c>
      <c r="B1167" s="3">
        <f>VLOOKUP(A1167,OrderProduct!A1167:S3118,19,0)</f>
        <v>88908</v>
      </c>
      <c r="C1167">
        <f>VLOOKUP(A1167,OrderProduct!A1167:D3118,4,0)</f>
        <v>6</v>
      </c>
      <c r="D1167">
        <f>VLOOKUP(A1167,OrderProduct!A1167:F3118,6,0)</f>
        <v>59.95</v>
      </c>
    </row>
    <row r="1168" spans="1:4">
      <c r="A1168">
        <v>2114</v>
      </c>
      <c r="B1168" s="3">
        <f>VLOOKUP(A1168,OrderProduct!A1168:S3119,19,0)</f>
        <v>88921</v>
      </c>
      <c r="C1168">
        <f>VLOOKUP(A1168,OrderProduct!A1168:D3119,4,0)</f>
        <v>19</v>
      </c>
      <c r="D1168">
        <f>VLOOKUP(A1168,OrderProduct!A1168:F3119,6,0)</f>
        <v>3108.98</v>
      </c>
    </row>
    <row r="1169" spans="1:4">
      <c r="A1169">
        <v>2114</v>
      </c>
      <c r="B1169" s="3">
        <f>VLOOKUP(A1169,OrderProduct!A1169:S3120,19,0)</f>
        <v>88928</v>
      </c>
      <c r="C1169">
        <f>VLOOKUP(A1169,OrderProduct!A1169:D3120,4,0)</f>
        <v>7</v>
      </c>
      <c r="D1169">
        <f>VLOOKUP(A1169,OrderProduct!A1169:F3120,6,0)</f>
        <v>38.65</v>
      </c>
    </row>
    <row r="1170" spans="1:4">
      <c r="A1170">
        <v>2114</v>
      </c>
      <c r="B1170" s="3">
        <f>VLOOKUP(A1170,OrderProduct!A1170:S3121,19,0)</f>
        <v>88928</v>
      </c>
      <c r="C1170">
        <f>VLOOKUP(A1170,OrderProduct!A1170:D3121,4,0)</f>
        <v>5</v>
      </c>
      <c r="D1170">
        <f>VLOOKUP(A1170,OrderProduct!A1170:F3121,6,0)</f>
        <v>279.83</v>
      </c>
    </row>
    <row r="1171" spans="1:4">
      <c r="A1171">
        <v>2114</v>
      </c>
      <c r="B1171" s="3">
        <f>VLOOKUP(A1171,OrderProduct!A1171:S3122,19,0)</f>
        <v>88929</v>
      </c>
      <c r="C1171">
        <f>VLOOKUP(A1171,OrderProduct!A1171:D3122,4,0)</f>
        <v>1</v>
      </c>
      <c r="D1171">
        <f>VLOOKUP(A1171,OrderProduct!A1171:F3122,6,0)</f>
        <v>394.51</v>
      </c>
    </row>
    <row r="1172" spans="1:4">
      <c r="A1172">
        <v>2115</v>
      </c>
      <c r="B1172" s="3">
        <f>VLOOKUP(A1172,OrderProduct!A1172:S3123,19,0)</f>
        <v>88940</v>
      </c>
      <c r="C1172">
        <f>VLOOKUP(A1172,OrderProduct!A1172:D3123,4,0)</f>
        <v>12</v>
      </c>
      <c r="D1172">
        <f>VLOOKUP(A1172,OrderProduct!A1172:F3123,6,0)</f>
        <v>899.81</v>
      </c>
    </row>
    <row r="1173" spans="1:4">
      <c r="A1173">
        <v>2117</v>
      </c>
      <c r="B1173" s="3">
        <f>VLOOKUP(A1173,OrderProduct!A1173:S3124,19,0)</f>
        <v>88941</v>
      </c>
      <c r="C1173">
        <f>VLOOKUP(A1173,OrderProduct!A1173:D3124,4,0)</f>
        <v>3</v>
      </c>
      <c r="D1173">
        <f>VLOOKUP(A1173,OrderProduct!A1173:F3124,6,0)</f>
        <v>18.67</v>
      </c>
    </row>
    <row r="1174" spans="1:4">
      <c r="A1174">
        <v>2117</v>
      </c>
      <c r="B1174" s="3">
        <f>VLOOKUP(A1174,OrderProduct!A1174:S3125,19,0)</f>
        <v>88941</v>
      </c>
      <c r="C1174">
        <f>VLOOKUP(A1174,OrderProduct!A1174:D3125,4,0)</f>
        <v>5</v>
      </c>
      <c r="D1174">
        <f>VLOOKUP(A1174,OrderProduct!A1174:F3125,6,0)</f>
        <v>210.77</v>
      </c>
    </row>
    <row r="1175" spans="1:4">
      <c r="A1175">
        <v>2122</v>
      </c>
      <c r="B1175" s="3">
        <f>VLOOKUP(A1175,OrderProduct!A1175:S3126,19,0)</f>
        <v>88942</v>
      </c>
      <c r="C1175">
        <f>VLOOKUP(A1175,OrderProduct!A1175:D3126,4,0)</f>
        <v>6</v>
      </c>
      <c r="D1175">
        <f>VLOOKUP(A1175,OrderProduct!A1175:F3126,6,0)</f>
        <v>209.12</v>
      </c>
    </row>
    <row r="1176" spans="1:4">
      <c r="A1176">
        <v>2124</v>
      </c>
      <c r="B1176" s="3">
        <f>VLOOKUP(A1176,OrderProduct!A1176:S3127,19,0)</f>
        <v>88942</v>
      </c>
      <c r="C1176">
        <f>VLOOKUP(A1176,OrderProduct!A1176:D3127,4,0)</f>
        <v>7</v>
      </c>
      <c r="D1176">
        <f>VLOOKUP(A1176,OrderProduct!A1176:F3127,6,0)</f>
        <v>1287.17</v>
      </c>
    </row>
    <row r="1177" spans="1:4">
      <c r="A1177">
        <v>2124</v>
      </c>
      <c r="B1177" s="3">
        <f>VLOOKUP(A1177,OrderProduct!A1177:S3128,19,0)</f>
        <v>88942</v>
      </c>
      <c r="C1177">
        <f>VLOOKUP(A1177,OrderProduct!A1177:D3128,4,0)</f>
        <v>9</v>
      </c>
      <c r="D1177">
        <f>VLOOKUP(A1177,OrderProduct!A1177:F3128,6,0)</f>
        <v>46.17</v>
      </c>
    </row>
    <row r="1178" spans="1:4">
      <c r="A1178">
        <v>2127</v>
      </c>
      <c r="B1178" s="3">
        <f>VLOOKUP(A1178,OrderProduct!A1178:S3129,19,0)</f>
        <v>88958</v>
      </c>
      <c r="C1178">
        <f>VLOOKUP(A1178,OrderProduct!A1178:D3129,4,0)</f>
        <v>10</v>
      </c>
      <c r="D1178">
        <f>VLOOKUP(A1178,OrderProduct!A1178:F3129,6,0)</f>
        <v>282.38</v>
      </c>
    </row>
    <row r="1179" spans="1:4">
      <c r="A1179">
        <v>2131</v>
      </c>
      <c r="B1179" s="3">
        <f>VLOOKUP(A1179,OrderProduct!A1179:S3130,19,0)</f>
        <v>88959</v>
      </c>
      <c r="C1179">
        <f>VLOOKUP(A1179,OrderProduct!A1179:D3130,4,0)</f>
        <v>10</v>
      </c>
      <c r="D1179">
        <f>VLOOKUP(A1179,OrderProduct!A1179:F3130,6,0)</f>
        <v>53.21</v>
      </c>
    </row>
    <row r="1180" spans="1:4">
      <c r="A1180">
        <v>2132</v>
      </c>
      <c r="B1180" s="3">
        <f>VLOOKUP(A1180,OrderProduct!A1180:S3131,19,0)</f>
        <v>88959</v>
      </c>
      <c r="C1180">
        <f>VLOOKUP(A1180,OrderProduct!A1180:D3131,4,0)</f>
        <v>18</v>
      </c>
      <c r="D1180">
        <f>VLOOKUP(A1180,OrderProduct!A1180:F3131,6,0)</f>
        <v>122.8</v>
      </c>
    </row>
    <row r="1181" spans="1:4">
      <c r="A1181">
        <v>2135</v>
      </c>
      <c r="B1181" s="3">
        <f>VLOOKUP(A1181,OrderProduct!A1181:S3132,19,0)</f>
        <v>88971</v>
      </c>
      <c r="C1181">
        <f>VLOOKUP(A1181,OrderProduct!A1181:D3132,4,0)</f>
        <v>3</v>
      </c>
      <c r="D1181">
        <f>VLOOKUP(A1181,OrderProduct!A1181:F3132,6,0)</f>
        <v>34.65</v>
      </c>
    </row>
    <row r="1182" spans="1:4">
      <c r="A1182">
        <v>2137</v>
      </c>
      <c r="B1182" s="3">
        <f>VLOOKUP(A1182,OrderProduct!A1182:S3133,19,0)</f>
        <v>88972</v>
      </c>
      <c r="C1182">
        <f>VLOOKUP(A1182,OrderProduct!A1182:D3133,4,0)</f>
        <v>11</v>
      </c>
      <c r="D1182">
        <f>VLOOKUP(A1182,OrderProduct!A1182:F3133,6,0)</f>
        <v>85.79</v>
      </c>
    </row>
    <row r="1183" spans="1:4">
      <c r="A1183">
        <v>2139</v>
      </c>
      <c r="B1183" s="3">
        <f>VLOOKUP(A1183,OrderProduct!A1183:S3134,19,0)</f>
        <v>88974</v>
      </c>
      <c r="C1183">
        <f>VLOOKUP(A1183,OrderProduct!A1183:D3134,4,0)</f>
        <v>3</v>
      </c>
      <c r="D1183">
        <f>VLOOKUP(A1183,OrderProduct!A1183:F3134,6,0)</f>
        <v>536.29</v>
      </c>
    </row>
    <row r="1184" spans="1:4">
      <c r="A1184">
        <v>2141</v>
      </c>
      <c r="B1184" s="3">
        <f>VLOOKUP(A1184,OrderProduct!A1184:S3135,19,0)</f>
        <v>88975</v>
      </c>
      <c r="C1184">
        <f>VLOOKUP(A1184,OrderProduct!A1184:D3135,4,0)</f>
        <v>14</v>
      </c>
      <c r="D1184">
        <f>VLOOKUP(A1184,OrderProduct!A1184:F3135,6,0)</f>
        <v>159.53</v>
      </c>
    </row>
    <row r="1185" spans="1:4">
      <c r="A1185">
        <v>2141</v>
      </c>
      <c r="B1185" s="3">
        <f>VLOOKUP(A1185,OrderProduct!A1185:S3136,19,0)</f>
        <v>88998</v>
      </c>
      <c r="C1185">
        <f>VLOOKUP(A1185,OrderProduct!A1185:D3136,4,0)</f>
        <v>16</v>
      </c>
      <c r="D1185">
        <f>VLOOKUP(A1185,OrderProduct!A1185:F3136,6,0)</f>
        <v>109.99</v>
      </c>
    </row>
    <row r="1186" spans="1:4">
      <c r="A1186">
        <v>2141</v>
      </c>
      <c r="B1186" s="3">
        <f>VLOOKUP(A1186,OrderProduct!A1186:S3137,19,0)</f>
        <v>88998</v>
      </c>
      <c r="C1186">
        <f>VLOOKUP(A1186,OrderProduct!A1186:D3137,4,0)</f>
        <v>8</v>
      </c>
      <c r="D1186">
        <f>VLOOKUP(A1186,OrderProduct!A1186:F3137,6,0)</f>
        <v>900.12</v>
      </c>
    </row>
    <row r="1187" spans="1:4">
      <c r="A1187">
        <v>2141</v>
      </c>
      <c r="B1187" s="3">
        <f>VLOOKUP(A1187,OrderProduct!A1187:S3138,19,0)</f>
        <v>89004</v>
      </c>
      <c r="C1187">
        <f>VLOOKUP(A1187,OrderProduct!A1187:D3138,4,0)</f>
        <v>5</v>
      </c>
      <c r="D1187">
        <f>VLOOKUP(A1187,OrderProduct!A1187:F3138,6,0)</f>
        <v>347.23</v>
      </c>
    </row>
    <row r="1188" spans="1:4">
      <c r="A1188">
        <v>2143</v>
      </c>
      <c r="B1188" s="3">
        <f>VLOOKUP(A1188,OrderProduct!A1188:S3139,19,0)</f>
        <v>89004</v>
      </c>
      <c r="C1188">
        <f>VLOOKUP(A1188,OrderProduct!A1188:D3139,4,0)</f>
        <v>9</v>
      </c>
      <c r="D1188">
        <f>VLOOKUP(A1188,OrderProduct!A1188:F3139,6,0)</f>
        <v>478.23</v>
      </c>
    </row>
    <row r="1189" spans="1:4">
      <c r="A1189">
        <v>2145</v>
      </c>
      <c r="B1189" s="3">
        <f>VLOOKUP(A1189,OrderProduct!A1189:S3140,19,0)</f>
        <v>89005</v>
      </c>
      <c r="C1189">
        <f>VLOOKUP(A1189,OrderProduct!A1189:D3140,4,0)</f>
        <v>22</v>
      </c>
      <c r="D1189">
        <f>VLOOKUP(A1189,OrderProduct!A1189:F3140,6,0)</f>
        <v>1137.6</v>
      </c>
    </row>
    <row r="1190" spans="1:4">
      <c r="A1190">
        <v>2146</v>
      </c>
      <c r="B1190" s="3">
        <f>VLOOKUP(A1190,OrderProduct!A1190:S3141,19,0)</f>
        <v>89006</v>
      </c>
      <c r="C1190">
        <f>VLOOKUP(A1190,OrderProduct!A1190:D3141,4,0)</f>
        <v>13</v>
      </c>
      <c r="D1190">
        <f>VLOOKUP(A1190,OrderProduct!A1190:F3141,6,0)</f>
        <v>93.82</v>
      </c>
    </row>
    <row r="1191" spans="1:4">
      <c r="A1191">
        <v>2151</v>
      </c>
      <c r="B1191" s="3">
        <f>VLOOKUP(A1191,OrderProduct!A1191:S3142,19,0)</f>
        <v>89007</v>
      </c>
      <c r="C1191">
        <f>VLOOKUP(A1191,OrderProduct!A1191:D3142,4,0)</f>
        <v>20</v>
      </c>
      <c r="D1191">
        <f>VLOOKUP(A1191,OrderProduct!A1191:F3142,6,0)</f>
        <v>1670.33</v>
      </c>
    </row>
    <row r="1192" spans="1:4">
      <c r="A1192">
        <v>2151</v>
      </c>
      <c r="B1192" s="3">
        <f>VLOOKUP(A1192,OrderProduct!A1192:S3143,19,0)</f>
        <v>89008</v>
      </c>
      <c r="C1192">
        <f>VLOOKUP(A1192,OrderProduct!A1192:D3143,4,0)</f>
        <v>26</v>
      </c>
      <c r="D1192">
        <f>VLOOKUP(A1192,OrderProduct!A1192:F3143,6,0)</f>
        <v>151.55</v>
      </c>
    </row>
    <row r="1193" spans="1:4">
      <c r="A1193">
        <v>2157</v>
      </c>
      <c r="B1193" s="3">
        <f>VLOOKUP(A1193,OrderProduct!A1193:S3144,19,0)</f>
        <v>89008</v>
      </c>
      <c r="C1193">
        <f>VLOOKUP(A1193,OrderProduct!A1193:D3144,4,0)</f>
        <v>22</v>
      </c>
      <c r="D1193">
        <f>VLOOKUP(A1193,OrderProduct!A1193:F3144,6,0)</f>
        <v>57.03</v>
      </c>
    </row>
    <row r="1194" spans="1:4">
      <c r="A1194">
        <v>2157</v>
      </c>
      <c r="B1194" s="3">
        <f>VLOOKUP(A1194,OrderProduct!A1194:S3145,19,0)</f>
        <v>89017</v>
      </c>
      <c r="C1194">
        <f>VLOOKUP(A1194,OrderProduct!A1194:D3145,4,0)</f>
        <v>7</v>
      </c>
      <c r="D1194">
        <f>VLOOKUP(A1194,OrderProduct!A1194:F3145,6,0)</f>
        <v>237.77</v>
      </c>
    </row>
    <row r="1195" spans="1:4">
      <c r="A1195">
        <v>2157</v>
      </c>
      <c r="B1195" s="3">
        <f>VLOOKUP(A1195,OrderProduct!A1195:S3146,19,0)</f>
        <v>89018</v>
      </c>
      <c r="C1195">
        <f>VLOOKUP(A1195,OrderProduct!A1195:D3146,4,0)</f>
        <v>8</v>
      </c>
      <c r="D1195">
        <f>VLOOKUP(A1195,OrderProduct!A1195:F3146,6,0)</f>
        <v>821.17</v>
      </c>
    </row>
    <row r="1196" spans="1:4">
      <c r="A1196">
        <v>2157</v>
      </c>
      <c r="B1196" s="3">
        <f>VLOOKUP(A1196,OrderProduct!A1196:S3147,19,0)</f>
        <v>89019</v>
      </c>
      <c r="C1196">
        <f>VLOOKUP(A1196,OrderProduct!A1196:D3147,4,0)</f>
        <v>12</v>
      </c>
      <c r="D1196">
        <f>VLOOKUP(A1196,OrderProduct!A1196:F3147,6,0)</f>
        <v>194.08</v>
      </c>
    </row>
    <row r="1197" spans="1:4">
      <c r="A1197">
        <v>2157</v>
      </c>
      <c r="B1197" s="3">
        <f>VLOOKUP(A1197,OrderProduct!A1197:S3148,19,0)</f>
        <v>89025</v>
      </c>
      <c r="C1197">
        <f>VLOOKUP(A1197,OrderProduct!A1197:D3148,4,0)</f>
        <v>1</v>
      </c>
      <c r="D1197">
        <f>VLOOKUP(A1197,OrderProduct!A1197:F3148,6,0)</f>
        <v>199.48</v>
      </c>
    </row>
    <row r="1198" spans="1:4">
      <c r="A1198">
        <v>2159</v>
      </c>
      <c r="B1198" s="3">
        <f>VLOOKUP(A1198,OrderProduct!A1198:S3149,19,0)</f>
        <v>89039</v>
      </c>
      <c r="C1198">
        <f>VLOOKUP(A1198,OrderProduct!A1198:D3149,4,0)</f>
        <v>8</v>
      </c>
      <c r="D1198">
        <f>VLOOKUP(A1198,OrderProduct!A1198:F3149,6,0)</f>
        <v>551.51</v>
      </c>
    </row>
    <row r="1199" spans="1:4">
      <c r="A1199">
        <v>2162</v>
      </c>
      <c r="B1199" s="3">
        <f>VLOOKUP(A1199,OrderProduct!A1199:S3150,19,0)</f>
        <v>89039</v>
      </c>
      <c r="C1199">
        <f>VLOOKUP(A1199,OrderProduct!A1199:D3150,4,0)</f>
        <v>12</v>
      </c>
      <c r="D1199">
        <f>VLOOKUP(A1199,OrderProduct!A1199:F3150,6,0)</f>
        <v>142.79</v>
      </c>
    </row>
    <row r="1200" spans="1:4">
      <c r="A1200">
        <v>2162</v>
      </c>
      <c r="B1200" s="3">
        <f>VLOOKUP(A1200,OrderProduct!A1200:S3151,19,0)</f>
        <v>89040</v>
      </c>
      <c r="C1200">
        <f>VLOOKUP(A1200,OrderProduct!A1200:D3151,4,0)</f>
        <v>5</v>
      </c>
      <c r="D1200">
        <f>VLOOKUP(A1200,OrderProduct!A1200:F3151,6,0)</f>
        <v>99.02</v>
      </c>
    </row>
    <row r="1201" spans="1:4">
      <c r="A1201">
        <v>2164</v>
      </c>
      <c r="B1201" s="3">
        <f>VLOOKUP(A1201,OrderProduct!A1201:S3152,19,0)</f>
        <v>89040</v>
      </c>
      <c r="C1201">
        <f>VLOOKUP(A1201,OrderProduct!A1201:D3152,4,0)</f>
        <v>3</v>
      </c>
      <c r="D1201">
        <f>VLOOKUP(A1201,OrderProduct!A1201:F3152,6,0)</f>
        <v>46.4</v>
      </c>
    </row>
    <row r="1202" spans="1:4">
      <c r="A1202">
        <v>2164</v>
      </c>
      <c r="B1202" s="3">
        <f>VLOOKUP(A1202,OrderProduct!A1202:S3153,19,0)</f>
        <v>89041</v>
      </c>
      <c r="C1202">
        <f>VLOOKUP(A1202,OrderProduct!A1202:D3153,4,0)</f>
        <v>14</v>
      </c>
      <c r="D1202">
        <f>VLOOKUP(A1202,OrderProduct!A1202:F3153,6,0)</f>
        <v>585.08</v>
      </c>
    </row>
    <row r="1203" spans="1:4">
      <c r="A1203">
        <v>2165</v>
      </c>
      <c r="B1203" s="3">
        <f>VLOOKUP(A1203,OrderProduct!A1203:S3154,19,0)</f>
        <v>89047</v>
      </c>
      <c r="C1203">
        <f>VLOOKUP(A1203,OrderProduct!A1203:D3154,4,0)</f>
        <v>41</v>
      </c>
      <c r="D1203">
        <f>VLOOKUP(A1203,OrderProduct!A1203:F3154,6,0)</f>
        <v>1278.96</v>
      </c>
    </row>
    <row r="1204" spans="1:4">
      <c r="A1204">
        <v>2178</v>
      </c>
      <c r="B1204" s="3">
        <f>VLOOKUP(A1204,OrderProduct!A1204:S3155,19,0)</f>
        <v>89053</v>
      </c>
      <c r="C1204">
        <f>VLOOKUP(A1204,OrderProduct!A1204:D3155,4,0)</f>
        <v>12</v>
      </c>
      <c r="D1204">
        <f>VLOOKUP(A1204,OrderProduct!A1204:F3155,6,0)</f>
        <v>1857.08</v>
      </c>
    </row>
    <row r="1205" spans="1:4">
      <c r="A1205">
        <v>2183</v>
      </c>
      <c r="B1205" s="3">
        <f>VLOOKUP(A1205,OrderProduct!A1205:S3156,19,0)</f>
        <v>89054</v>
      </c>
      <c r="C1205">
        <f>VLOOKUP(A1205,OrderProduct!A1205:D3156,4,0)</f>
        <v>4</v>
      </c>
      <c r="D1205">
        <f>VLOOKUP(A1205,OrderProduct!A1205:F3156,6,0)</f>
        <v>414.91</v>
      </c>
    </row>
    <row r="1206" spans="1:4">
      <c r="A1206">
        <v>2187</v>
      </c>
      <c r="B1206" s="3">
        <f>VLOOKUP(A1206,OrderProduct!A1206:S3157,19,0)</f>
        <v>89055</v>
      </c>
      <c r="C1206">
        <f>VLOOKUP(A1206,OrderProduct!A1206:D3157,4,0)</f>
        <v>10</v>
      </c>
      <c r="D1206">
        <f>VLOOKUP(A1206,OrderProduct!A1206:F3157,6,0)</f>
        <v>42.56</v>
      </c>
    </row>
    <row r="1207" spans="1:4">
      <c r="A1207">
        <v>2189</v>
      </c>
      <c r="B1207" s="3">
        <f>VLOOKUP(A1207,OrderProduct!A1207:S3158,19,0)</f>
        <v>89059</v>
      </c>
      <c r="C1207">
        <f>VLOOKUP(A1207,OrderProduct!A1207:D3158,4,0)</f>
        <v>18</v>
      </c>
      <c r="D1207">
        <f>VLOOKUP(A1207,OrderProduct!A1207:F3158,6,0)</f>
        <v>78.59</v>
      </c>
    </row>
    <row r="1208" spans="1:4">
      <c r="A1208">
        <v>2190</v>
      </c>
      <c r="B1208" s="3">
        <f>VLOOKUP(A1208,OrderProduct!A1208:S3159,19,0)</f>
        <v>89059</v>
      </c>
      <c r="C1208">
        <f>VLOOKUP(A1208,OrderProduct!A1208:D3159,4,0)</f>
        <v>4</v>
      </c>
      <c r="D1208">
        <f>VLOOKUP(A1208,OrderProduct!A1208:F3159,6,0)</f>
        <v>497.11</v>
      </c>
    </row>
    <row r="1209" spans="1:4">
      <c r="A1209">
        <v>2190</v>
      </c>
      <c r="B1209" s="3">
        <f>VLOOKUP(A1209,OrderProduct!A1209:S3160,19,0)</f>
        <v>89071</v>
      </c>
      <c r="C1209">
        <f>VLOOKUP(A1209,OrderProduct!A1209:D3160,4,0)</f>
        <v>1</v>
      </c>
      <c r="D1209">
        <f>VLOOKUP(A1209,OrderProduct!A1209:F3160,6,0)</f>
        <v>11.16</v>
      </c>
    </row>
    <row r="1210" spans="1:4">
      <c r="A1210">
        <v>2193</v>
      </c>
      <c r="B1210" s="3">
        <f>VLOOKUP(A1210,OrderProduct!A1210:S3161,19,0)</f>
        <v>89071</v>
      </c>
      <c r="C1210">
        <f>VLOOKUP(A1210,OrderProduct!A1210:D3161,4,0)</f>
        <v>11</v>
      </c>
      <c r="D1210">
        <f>VLOOKUP(A1210,OrderProduct!A1210:F3161,6,0)</f>
        <v>45.22</v>
      </c>
    </row>
    <row r="1211" spans="1:4">
      <c r="A1211">
        <v>2193</v>
      </c>
      <c r="B1211" s="3">
        <f>VLOOKUP(A1211,OrderProduct!A1211:S3162,19,0)</f>
        <v>89076</v>
      </c>
      <c r="C1211">
        <f>VLOOKUP(A1211,OrderProduct!A1211:D3162,4,0)</f>
        <v>15</v>
      </c>
      <c r="D1211">
        <f>VLOOKUP(A1211,OrderProduct!A1211:F3162,6,0)</f>
        <v>2767.95</v>
      </c>
    </row>
    <row r="1212" spans="1:4">
      <c r="A1212">
        <v>2196</v>
      </c>
      <c r="B1212" s="3">
        <f>VLOOKUP(A1212,OrderProduct!A1212:S3163,19,0)</f>
        <v>89077</v>
      </c>
      <c r="C1212">
        <f>VLOOKUP(A1212,OrderProduct!A1212:D3163,4,0)</f>
        <v>7</v>
      </c>
      <c r="D1212">
        <f>VLOOKUP(A1212,OrderProduct!A1212:F3163,6,0)</f>
        <v>123.03</v>
      </c>
    </row>
    <row r="1213" spans="1:4">
      <c r="A1213">
        <v>2196</v>
      </c>
      <c r="B1213" s="3">
        <f>VLOOKUP(A1213,OrderProduct!A1213:S3164,19,0)</f>
        <v>89077</v>
      </c>
      <c r="C1213">
        <f>VLOOKUP(A1213,OrderProduct!A1213:D3164,4,0)</f>
        <v>10</v>
      </c>
      <c r="D1213">
        <f>VLOOKUP(A1213,OrderProduct!A1213:F3164,6,0)</f>
        <v>431.84</v>
      </c>
    </row>
    <row r="1214" spans="1:4">
      <c r="A1214">
        <v>2196</v>
      </c>
      <c r="B1214" s="3">
        <f>VLOOKUP(A1214,OrderProduct!A1214:S3165,19,0)</f>
        <v>89083</v>
      </c>
      <c r="C1214">
        <f>VLOOKUP(A1214,OrderProduct!A1214:D3165,4,0)</f>
        <v>1</v>
      </c>
      <c r="D1214">
        <f>VLOOKUP(A1214,OrderProduct!A1214:F3165,6,0)</f>
        <v>41.6</v>
      </c>
    </row>
    <row r="1215" spans="1:4">
      <c r="A1215">
        <v>2197</v>
      </c>
      <c r="B1215" s="3">
        <f>VLOOKUP(A1215,OrderProduct!A1215:S3166,19,0)</f>
        <v>89084</v>
      </c>
      <c r="C1215">
        <f>VLOOKUP(A1215,OrderProduct!A1215:D3166,4,0)</f>
        <v>1</v>
      </c>
      <c r="D1215">
        <f>VLOOKUP(A1215,OrderProduct!A1215:F3166,6,0)</f>
        <v>1497.22</v>
      </c>
    </row>
    <row r="1216" spans="1:4">
      <c r="A1216">
        <v>2197</v>
      </c>
      <c r="B1216" s="3">
        <f>VLOOKUP(A1216,OrderProduct!A1216:S3167,19,0)</f>
        <v>89084</v>
      </c>
      <c r="C1216">
        <f>VLOOKUP(A1216,OrderProduct!A1216:D3167,4,0)</f>
        <v>5</v>
      </c>
      <c r="D1216">
        <f>VLOOKUP(A1216,OrderProduct!A1216:F3167,6,0)</f>
        <v>244.81</v>
      </c>
    </row>
    <row r="1217" spans="1:4">
      <c r="A1217">
        <v>2198</v>
      </c>
      <c r="B1217" s="3">
        <f>VLOOKUP(A1217,OrderProduct!A1217:S3168,19,0)</f>
        <v>89084</v>
      </c>
      <c r="C1217">
        <f>VLOOKUP(A1217,OrderProduct!A1217:D3168,4,0)</f>
        <v>1</v>
      </c>
      <c r="D1217">
        <f>VLOOKUP(A1217,OrderProduct!A1217:F3168,6,0)</f>
        <v>4.55</v>
      </c>
    </row>
    <row r="1218" spans="1:4">
      <c r="A1218">
        <v>2198</v>
      </c>
      <c r="B1218" s="3">
        <f>VLOOKUP(A1218,OrderProduct!A1218:S3169,19,0)</f>
        <v>89092</v>
      </c>
      <c r="C1218">
        <f>VLOOKUP(A1218,OrderProduct!A1218:D3169,4,0)</f>
        <v>3</v>
      </c>
      <c r="D1218">
        <f>VLOOKUP(A1218,OrderProduct!A1218:F3169,6,0)</f>
        <v>164.71</v>
      </c>
    </row>
    <row r="1219" spans="1:4">
      <c r="A1219">
        <v>2201</v>
      </c>
      <c r="B1219" s="3">
        <f>VLOOKUP(A1219,OrderProduct!A1219:S3170,19,0)</f>
        <v>89092</v>
      </c>
      <c r="C1219">
        <f>VLOOKUP(A1219,OrderProduct!A1219:D3170,4,0)</f>
        <v>1</v>
      </c>
      <c r="D1219">
        <f>VLOOKUP(A1219,OrderProduct!A1219:F3170,6,0)</f>
        <v>79.68</v>
      </c>
    </row>
    <row r="1220" spans="1:4">
      <c r="A1220">
        <v>2202</v>
      </c>
      <c r="B1220" s="3">
        <f>VLOOKUP(A1220,OrderProduct!A1220:S3171,19,0)</f>
        <v>89093</v>
      </c>
      <c r="C1220">
        <f>VLOOKUP(A1220,OrderProduct!A1220:D3171,4,0)</f>
        <v>14</v>
      </c>
      <c r="D1220">
        <f>VLOOKUP(A1220,OrderProduct!A1220:F3171,6,0)</f>
        <v>53.26</v>
      </c>
    </row>
    <row r="1221" spans="1:4">
      <c r="A1221">
        <v>2202</v>
      </c>
      <c r="B1221" s="3">
        <f>VLOOKUP(A1221,OrderProduct!A1221:S3172,19,0)</f>
        <v>89093</v>
      </c>
      <c r="C1221">
        <f>VLOOKUP(A1221,OrderProduct!A1221:D3172,4,0)</f>
        <v>7</v>
      </c>
      <c r="D1221">
        <f>VLOOKUP(A1221,OrderProduct!A1221:F3172,6,0)</f>
        <v>203.49</v>
      </c>
    </row>
    <row r="1222" spans="1:4">
      <c r="A1222">
        <v>2202</v>
      </c>
      <c r="B1222" s="3">
        <f>VLOOKUP(A1222,OrderProduct!A1222:S3173,19,0)</f>
        <v>89093</v>
      </c>
      <c r="C1222">
        <f>VLOOKUP(A1222,OrderProduct!A1222:D3173,4,0)</f>
        <v>22</v>
      </c>
      <c r="D1222">
        <f>VLOOKUP(A1222,OrderProduct!A1222:F3173,6,0)</f>
        <v>2356.01</v>
      </c>
    </row>
    <row r="1223" spans="1:4">
      <c r="A1223">
        <v>2203</v>
      </c>
      <c r="B1223" s="3">
        <f>VLOOKUP(A1223,OrderProduct!A1223:S3174,19,0)</f>
        <v>89095</v>
      </c>
      <c r="C1223">
        <f>VLOOKUP(A1223,OrderProduct!A1223:D3174,4,0)</f>
        <v>5</v>
      </c>
      <c r="D1223">
        <f>VLOOKUP(A1223,OrderProduct!A1223:F3174,6,0)</f>
        <v>47.4</v>
      </c>
    </row>
    <row r="1224" spans="1:4">
      <c r="A1224">
        <v>2203</v>
      </c>
      <c r="B1224" s="3">
        <f>VLOOKUP(A1224,OrderProduct!A1224:S3175,19,0)</f>
        <v>89096</v>
      </c>
      <c r="C1224">
        <f>VLOOKUP(A1224,OrderProduct!A1224:D3175,4,0)</f>
        <v>3</v>
      </c>
      <c r="D1224">
        <f>VLOOKUP(A1224,OrderProduct!A1224:F3175,6,0)</f>
        <v>436.94</v>
      </c>
    </row>
    <row r="1225" spans="1:4">
      <c r="A1225">
        <v>2204</v>
      </c>
      <c r="B1225" s="3">
        <f>VLOOKUP(A1225,OrderProduct!A1225:S3176,19,0)</f>
        <v>89097</v>
      </c>
      <c r="C1225">
        <f>VLOOKUP(A1225,OrderProduct!A1225:D3176,4,0)</f>
        <v>6</v>
      </c>
      <c r="D1225">
        <f>VLOOKUP(A1225,OrderProduct!A1225:F3176,6,0)</f>
        <v>37.38</v>
      </c>
    </row>
    <row r="1226" spans="1:4">
      <c r="A1226">
        <v>2204</v>
      </c>
      <c r="B1226" s="3">
        <f>VLOOKUP(A1226,OrderProduct!A1226:S3177,19,0)</f>
        <v>89102</v>
      </c>
      <c r="C1226">
        <f>VLOOKUP(A1226,OrderProduct!A1226:D3177,4,0)</f>
        <v>7</v>
      </c>
      <c r="D1226">
        <f>VLOOKUP(A1226,OrderProduct!A1226:F3177,6,0)</f>
        <v>99.75</v>
      </c>
    </row>
    <row r="1227" spans="1:4">
      <c r="A1227">
        <v>2206</v>
      </c>
      <c r="B1227" s="3">
        <f>VLOOKUP(A1227,OrderProduct!A1227:S3178,19,0)</f>
        <v>89106</v>
      </c>
      <c r="C1227">
        <f>VLOOKUP(A1227,OrderProduct!A1227:D3178,4,0)</f>
        <v>7</v>
      </c>
      <c r="D1227">
        <f>VLOOKUP(A1227,OrderProduct!A1227:F3178,6,0)</f>
        <v>410.17</v>
      </c>
    </row>
    <row r="1228" spans="1:4">
      <c r="A1228">
        <v>2206</v>
      </c>
      <c r="B1228" s="3">
        <f>VLOOKUP(A1228,OrderProduct!A1228:S3179,19,0)</f>
        <v>89112</v>
      </c>
      <c r="C1228">
        <f>VLOOKUP(A1228,OrderProduct!A1228:D3179,4,0)</f>
        <v>8</v>
      </c>
      <c r="D1228">
        <f>VLOOKUP(A1228,OrderProduct!A1228:F3179,6,0)</f>
        <v>1774.5</v>
      </c>
    </row>
    <row r="1229" spans="1:4">
      <c r="A1229">
        <v>2209</v>
      </c>
      <c r="B1229" s="3">
        <f>VLOOKUP(A1229,OrderProduct!A1229:S3180,19,0)</f>
        <v>89112</v>
      </c>
      <c r="C1229">
        <f>VLOOKUP(A1229,OrderProduct!A1229:D3180,4,0)</f>
        <v>5</v>
      </c>
      <c r="D1229">
        <f>VLOOKUP(A1229,OrderProduct!A1229:F3180,6,0)</f>
        <v>1054.69</v>
      </c>
    </row>
    <row r="1230" spans="1:4">
      <c r="A1230">
        <v>2211</v>
      </c>
      <c r="B1230" s="3">
        <f>VLOOKUP(A1230,OrderProduct!A1230:S3181,19,0)</f>
        <v>89128</v>
      </c>
      <c r="C1230">
        <f>VLOOKUP(A1230,OrderProduct!A1230:D3181,4,0)</f>
        <v>10</v>
      </c>
      <c r="D1230">
        <f>VLOOKUP(A1230,OrderProduct!A1230:F3181,6,0)</f>
        <v>52.93</v>
      </c>
    </row>
    <row r="1231" spans="1:4">
      <c r="A1231">
        <v>2212</v>
      </c>
      <c r="B1231" s="3">
        <f>VLOOKUP(A1231,OrderProduct!A1231:S3182,19,0)</f>
        <v>89128</v>
      </c>
      <c r="C1231">
        <f>VLOOKUP(A1231,OrderProduct!A1231:D3182,4,0)</f>
        <v>12</v>
      </c>
      <c r="D1231">
        <f>VLOOKUP(A1231,OrderProduct!A1231:F3182,6,0)</f>
        <v>75.61</v>
      </c>
    </row>
    <row r="1232" spans="1:4">
      <c r="A1232">
        <v>2215</v>
      </c>
      <c r="B1232" s="3">
        <f>VLOOKUP(A1232,OrderProduct!A1232:S3183,19,0)</f>
        <v>89129</v>
      </c>
      <c r="C1232">
        <f>VLOOKUP(A1232,OrderProduct!A1232:D3183,4,0)</f>
        <v>5</v>
      </c>
      <c r="D1232">
        <f>VLOOKUP(A1232,OrderProduct!A1232:F3183,6,0)</f>
        <v>67.64</v>
      </c>
    </row>
    <row r="1233" spans="1:4">
      <c r="A1233">
        <v>2216</v>
      </c>
      <c r="B1233" s="3">
        <f>VLOOKUP(A1233,OrderProduct!A1233:S3184,19,0)</f>
        <v>89129</v>
      </c>
      <c r="C1233">
        <f>VLOOKUP(A1233,OrderProduct!A1233:D3184,4,0)</f>
        <v>7</v>
      </c>
      <c r="D1233">
        <f>VLOOKUP(A1233,OrderProduct!A1233:F3184,6,0)</f>
        <v>240.42</v>
      </c>
    </row>
    <row r="1234" spans="1:4">
      <c r="A1234">
        <v>2216</v>
      </c>
      <c r="B1234" s="3">
        <f>VLOOKUP(A1234,OrderProduct!A1234:S3185,19,0)</f>
        <v>89129</v>
      </c>
      <c r="C1234">
        <f>VLOOKUP(A1234,OrderProduct!A1234:D3185,4,0)</f>
        <v>14</v>
      </c>
      <c r="D1234">
        <f>VLOOKUP(A1234,OrderProduct!A1234:F3185,6,0)</f>
        <v>184.4</v>
      </c>
    </row>
    <row r="1235" spans="1:4">
      <c r="A1235">
        <v>2220</v>
      </c>
      <c r="B1235" s="3">
        <f>VLOOKUP(A1235,OrderProduct!A1235:S3186,19,0)</f>
        <v>89130</v>
      </c>
      <c r="C1235">
        <f>VLOOKUP(A1235,OrderProduct!A1235:D3186,4,0)</f>
        <v>22</v>
      </c>
      <c r="D1235">
        <f>VLOOKUP(A1235,OrderProduct!A1235:F3186,6,0)</f>
        <v>3802.01</v>
      </c>
    </row>
    <row r="1236" spans="1:4">
      <c r="A1236">
        <v>2225</v>
      </c>
      <c r="B1236" s="3">
        <f>VLOOKUP(A1236,OrderProduct!A1236:S3187,19,0)</f>
        <v>89139</v>
      </c>
      <c r="C1236">
        <f>VLOOKUP(A1236,OrderProduct!A1236:D3187,4,0)</f>
        <v>5</v>
      </c>
      <c r="D1236">
        <f>VLOOKUP(A1236,OrderProduct!A1236:F3187,6,0)</f>
        <v>798.69</v>
      </c>
    </row>
    <row r="1237" spans="1:4">
      <c r="A1237">
        <v>2240</v>
      </c>
      <c r="B1237" s="3">
        <f>VLOOKUP(A1237,OrderProduct!A1237:S3188,19,0)</f>
        <v>89139</v>
      </c>
      <c r="C1237">
        <f>VLOOKUP(A1237,OrderProduct!A1237:D3188,4,0)</f>
        <v>14</v>
      </c>
      <c r="D1237">
        <f>VLOOKUP(A1237,OrderProduct!A1237:F3188,6,0)</f>
        <v>792.11</v>
      </c>
    </row>
    <row r="1238" spans="1:4">
      <c r="A1238">
        <v>2250</v>
      </c>
      <c r="B1238" s="3">
        <f>VLOOKUP(A1238,OrderProduct!A1238:S3189,19,0)</f>
        <v>89140</v>
      </c>
      <c r="C1238">
        <f>VLOOKUP(A1238,OrderProduct!A1238:D3189,4,0)</f>
        <v>10</v>
      </c>
      <c r="D1238">
        <f>VLOOKUP(A1238,OrderProduct!A1238:F3189,6,0)</f>
        <v>28.73</v>
      </c>
    </row>
    <row r="1239" spans="1:4">
      <c r="A1239">
        <v>2254</v>
      </c>
      <c r="B1239" s="3">
        <f>VLOOKUP(A1239,OrderProduct!A1239:S3190,19,0)</f>
        <v>89146</v>
      </c>
      <c r="C1239">
        <f>VLOOKUP(A1239,OrderProduct!A1239:D3190,4,0)</f>
        <v>1</v>
      </c>
      <c r="D1239">
        <f>VLOOKUP(A1239,OrderProduct!A1239:F3190,6,0)</f>
        <v>11.78</v>
      </c>
    </row>
    <row r="1240" spans="1:4">
      <c r="A1240">
        <v>2254</v>
      </c>
      <c r="B1240" s="3">
        <f>VLOOKUP(A1240,OrderProduct!A1240:S3191,19,0)</f>
        <v>89146</v>
      </c>
      <c r="C1240">
        <f>VLOOKUP(A1240,OrderProduct!A1240:D3191,4,0)</f>
        <v>1</v>
      </c>
      <c r="D1240">
        <f>VLOOKUP(A1240,OrderProduct!A1240:F3191,6,0)</f>
        <v>20.96</v>
      </c>
    </row>
    <row r="1241" spans="1:4">
      <c r="A1241">
        <v>2254</v>
      </c>
      <c r="B1241" s="3">
        <f>VLOOKUP(A1241,OrderProduct!A1241:S3192,19,0)</f>
        <v>89147</v>
      </c>
      <c r="C1241">
        <f>VLOOKUP(A1241,OrderProduct!A1241:D3192,4,0)</f>
        <v>2</v>
      </c>
      <c r="D1241">
        <f>VLOOKUP(A1241,OrderProduct!A1241:F3192,6,0)</f>
        <v>17.64</v>
      </c>
    </row>
    <row r="1242" spans="1:4">
      <c r="A1242">
        <v>2256</v>
      </c>
      <c r="B1242" s="3">
        <f>VLOOKUP(A1242,OrderProduct!A1242:S3193,19,0)</f>
        <v>89148</v>
      </c>
      <c r="C1242">
        <f>VLOOKUP(A1242,OrderProduct!A1242:D3193,4,0)</f>
        <v>5</v>
      </c>
      <c r="D1242">
        <f>VLOOKUP(A1242,OrderProduct!A1242:F3193,6,0)</f>
        <v>26.66</v>
      </c>
    </row>
    <row r="1243" spans="1:4">
      <c r="A1243">
        <v>2256</v>
      </c>
      <c r="B1243" s="3">
        <f>VLOOKUP(A1243,OrderProduct!A1243:S3194,19,0)</f>
        <v>89148</v>
      </c>
      <c r="C1243">
        <f>VLOOKUP(A1243,OrderProduct!A1243:D3194,4,0)</f>
        <v>12</v>
      </c>
      <c r="D1243">
        <f>VLOOKUP(A1243,OrderProduct!A1243:F3194,6,0)</f>
        <v>29.55</v>
      </c>
    </row>
    <row r="1244" spans="1:4">
      <c r="A1244">
        <v>2257</v>
      </c>
      <c r="B1244" s="3">
        <f>VLOOKUP(A1244,OrderProduct!A1244:S3195,19,0)</f>
        <v>89148</v>
      </c>
      <c r="C1244">
        <f>VLOOKUP(A1244,OrderProduct!A1244:D3195,4,0)</f>
        <v>21</v>
      </c>
      <c r="D1244">
        <f>VLOOKUP(A1244,OrderProduct!A1244:F3195,6,0)</f>
        <v>1237.4</v>
      </c>
    </row>
    <row r="1245" spans="1:4">
      <c r="A1245">
        <v>2258</v>
      </c>
      <c r="B1245" s="3">
        <f>VLOOKUP(A1245,OrderProduct!A1245:S3196,19,0)</f>
        <v>89166</v>
      </c>
      <c r="C1245">
        <f>VLOOKUP(A1245,OrderProduct!A1245:D3196,4,0)</f>
        <v>2</v>
      </c>
      <c r="D1245">
        <f>VLOOKUP(A1245,OrderProduct!A1245:F3196,6,0)</f>
        <v>3206.94</v>
      </c>
    </row>
    <row r="1246" spans="1:4">
      <c r="A1246">
        <v>2258</v>
      </c>
      <c r="B1246" s="3">
        <f>VLOOKUP(A1246,OrderProduct!A1246:S3197,19,0)</f>
        <v>89166</v>
      </c>
      <c r="C1246">
        <f>VLOOKUP(A1246,OrderProduct!A1246:D3197,4,0)</f>
        <v>2</v>
      </c>
      <c r="D1246">
        <f>VLOOKUP(A1246,OrderProduct!A1246:F3197,6,0)</f>
        <v>43.08</v>
      </c>
    </row>
    <row r="1247" spans="1:4">
      <c r="A1247">
        <v>2260</v>
      </c>
      <c r="B1247" s="3">
        <f>VLOOKUP(A1247,OrderProduct!A1247:S3198,19,0)</f>
        <v>89174</v>
      </c>
      <c r="C1247">
        <f>VLOOKUP(A1247,OrderProduct!A1247:D3198,4,0)</f>
        <v>16</v>
      </c>
      <c r="D1247">
        <f>VLOOKUP(A1247,OrderProduct!A1247:F3198,6,0)</f>
        <v>428.85</v>
      </c>
    </row>
    <row r="1248" spans="1:4">
      <c r="A1248">
        <v>2260</v>
      </c>
      <c r="B1248" s="3">
        <f>VLOOKUP(A1248,OrderProduct!A1248:S3199,19,0)</f>
        <v>89174</v>
      </c>
      <c r="C1248">
        <f>VLOOKUP(A1248,OrderProduct!A1248:D3199,4,0)</f>
        <v>16</v>
      </c>
      <c r="D1248">
        <f>VLOOKUP(A1248,OrderProduct!A1248:F3199,6,0)</f>
        <v>342.54</v>
      </c>
    </row>
    <row r="1249" spans="1:4">
      <c r="A1249">
        <v>2260</v>
      </c>
      <c r="B1249" s="3">
        <f>VLOOKUP(A1249,OrderProduct!A1249:S3200,19,0)</f>
        <v>89175</v>
      </c>
      <c r="C1249">
        <f>VLOOKUP(A1249,OrderProduct!A1249:D3200,4,0)</f>
        <v>11</v>
      </c>
      <c r="D1249">
        <f>VLOOKUP(A1249,OrderProduct!A1249:F3200,6,0)</f>
        <v>294.97</v>
      </c>
    </row>
    <row r="1250" spans="1:4">
      <c r="A1250">
        <v>2260</v>
      </c>
      <c r="B1250" s="3">
        <f>VLOOKUP(A1250,OrderProduct!A1250:S3201,19,0)</f>
        <v>89175</v>
      </c>
      <c r="C1250">
        <f>VLOOKUP(A1250,OrderProduct!A1250:D3201,4,0)</f>
        <v>14</v>
      </c>
      <c r="D1250">
        <f>VLOOKUP(A1250,OrderProduct!A1250:F3201,6,0)</f>
        <v>2458.05</v>
      </c>
    </row>
    <row r="1251" spans="1:4">
      <c r="A1251">
        <v>2264</v>
      </c>
      <c r="B1251" s="3">
        <f>VLOOKUP(A1251,OrderProduct!A1251:S3202,19,0)</f>
        <v>89175</v>
      </c>
      <c r="C1251">
        <f>VLOOKUP(A1251,OrderProduct!A1251:D3202,4,0)</f>
        <v>19</v>
      </c>
      <c r="D1251">
        <f>VLOOKUP(A1251,OrderProduct!A1251:F3202,6,0)</f>
        <v>2465.75</v>
      </c>
    </row>
    <row r="1252" spans="1:4">
      <c r="A1252">
        <v>2265</v>
      </c>
      <c r="B1252" s="3">
        <f>VLOOKUP(A1252,OrderProduct!A1252:S3203,19,0)</f>
        <v>89176</v>
      </c>
      <c r="C1252">
        <f>VLOOKUP(A1252,OrderProduct!A1252:D3203,4,0)</f>
        <v>7</v>
      </c>
      <c r="D1252">
        <f>VLOOKUP(A1252,OrderProduct!A1252:F3203,6,0)</f>
        <v>650.25</v>
      </c>
    </row>
    <row r="1253" spans="1:4">
      <c r="A1253">
        <v>2265</v>
      </c>
      <c r="B1253" s="3">
        <f>VLOOKUP(A1253,OrderProduct!A1253:S3204,19,0)</f>
        <v>89176</v>
      </c>
      <c r="C1253">
        <f>VLOOKUP(A1253,OrderProduct!A1253:D3204,4,0)</f>
        <v>19</v>
      </c>
      <c r="D1253">
        <f>VLOOKUP(A1253,OrderProduct!A1253:F3204,6,0)</f>
        <v>272.12</v>
      </c>
    </row>
    <row r="1254" spans="1:4">
      <c r="A1254">
        <v>2266</v>
      </c>
      <c r="B1254" s="3">
        <f>VLOOKUP(A1254,OrderProduct!A1254:S3205,19,0)</f>
        <v>89184</v>
      </c>
      <c r="C1254">
        <f>VLOOKUP(A1254,OrderProduct!A1254:D3205,4,0)</f>
        <v>18</v>
      </c>
      <c r="D1254">
        <f>VLOOKUP(A1254,OrderProduct!A1254:F3205,6,0)</f>
        <v>2259.99</v>
      </c>
    </row>
    <row r="1255" spans="1:4">
      <c r="A1255">
        <v>2266</v>
      </c>
      <c r="B1255" s="3">
        <f>VLOOKUP(A1255,OrderProduct!A1255:S3206,19,0)</f>
        <v>89193</v>
      </c>
      <c r="C1255">
        <f>VLOOKUP(A1255,OrderProduct!A1255:D3206,4,0)</f>
        <v>38</v>
      </c>
      <c r="D1255">
        <f>VLOOKUP(A1255,OrderProduct!A1255:F3206,6,0)</f>
        <v>129.43</v>
      </c>
    </row>
    <row r="1256" spans="1:4">
      <c r="A1256">
        <v>2268</v>
      </c>
      <c r="B1256" s="3">
        <f>VLOOKUP(A1256,OrderProduct!A1256:S3207,19,0)</f>
        <v>89194</v>
      </c>
      <c r="C1256">
        <f>VLOOKUP(A1256,OrderProduct!A1256:D3207,4,0)</f>
        <v>11</v>
      </c>
      <c r="D1256">
        <f>VLOOKUP(A1256,OrderProduct!A1256:F3207,6,0)</f>
        <v>61.39</v>
      </c>
    </row>
    <row r="1257" spans="1:4">
      <c r="A1257">
        <v>2270</v>
      </c>
      <c r="B1257" s="3">
        <f>VLOOKUP(A1257,OrderProduct!A1257:S3208,19,0)</f>
        <v>89194</v>
      </c>
      <c r="C1257">
        <f>VLOOKUP(A1257,OrderProduct!A1257:D3208,4,0)</f>
        <v>13</v>
      </c>
      <c r="D1257">
        <f>VLOOKUP(A1257,OrderProduct!A1257:F3208,6,0)</f>
        <v>2435.52</v>
      </c>
    </row>
    <row r="1258" spans="1:4">
      <c r="A1258">
        <v>2270</v>
      </c>
      <c r="B1258" s="3">
        <f>VLOOKUP(A1258,OrderProduct!A1258:S3209,19,0)</f>
        <v>89199</v>
      </c>
      <c r="C1258">
        <f>VLOOKUP(A1258,OrderProduct!A1258:D3209,4,0)</f>
        <v>13</v>
      </c>
      <c r="D1258">
        <f>VLOOKUP(A1258,OrderProduct!A1258:F3209,6,0)</f>
        <v>424.68</v>
      </c>
    </row>
    <row r="1259" spans="1:4">
      <c r="A1259">
        <v>2270</v>
      </c>
      <c r="B1259" s="3">
        <f>VLOOKUP(A1259,OrderProduct!A1259:S3210,19,0)</f>
        <v>89200</v>
      </c>
      <c r="C1259">
        <f>VLOOKUP(A1259,OrderProduct!A1259:D3210,4,0)</f>
        <v>2</v>
      </c>
      <c r="D1259">
        <f>VLOOKUP(A1259,OrderProduct!A1259:F3210,6,0)</f>
        <v>40.17</v>
      </c>
    </row>
    <row r="1260" spans="1:4">
      <c r="A1260">
        <v>2272</v>
      </c>
      <c r="B1260" s="3">
        <f>VLOOKUP(A1260,OrderProduct!A1260:S3211,19,0)</f>
        <v>89201</v>
      </c>
      <c r="C1260">
        <f>VLOOKUP(A1260,OrderProduct!A1260:D3211,4,0)</f>
        <v>13</v>
      </c>
      <c r="D1260">
        <f>VLOOKUP(A1260,OrderProduct!A1260:F3211,6,0)</f>
        <v>58.68</v>
      </c>
    </row>
    <row r="1261" spans="1:4">
      <c r="A1261">
        <v>2273</v>
      </c>
      <c r="B1261" s="3">
        <f>VLOOKUP(A1261,OrderProduct!A1261:S3212,19,0)</f>
        <v>89201</v>
      </c>
      <c r="C1261">
        <f>VLOOKUP(A1261,OrderProduct!A1261:D3212,4,0)</f>
        <v>18</v>
      </c>
      <c r="D1261">
        <f>VLOOKUP(A1261,OrderProduct!A1261:F3212,6,0)</f>
        <v>53.1</v>
      </c>
    </row>
    <row r="1262" spans="1:4">
      <c r="A1262">
        <v>2273</v>
      </c>
      <c r="B1262" s="3">
        <f>VLOOKUP(A1262,OrderProduct!A1262:S3213,19,0)</f>
        <v>89202</v>
      </c>
      <c r="C1262">
        <f>VLOOKUP(A1262,OrderProduct!A1262:D3213,4,0)</f>
        <v>8</v>
      </c>
      <c r="D1262">
        <f>VLOOKUP(A1262,OrderProduct!A1262:F3213,6,0)</f>
        <v>783.55</v>
      </c>
    </row>
    <row r="1263" spans="1:4">
      <c r="A1263">
        <v>2274</v>
      </c>
      <c r="B1263" s="3">
        <f>VLOOKUP(A1263,OrderProduct!A1263:S3214,19,0)</f>
        <v>89203</v>
      </c>
      <c r="C1263">
        <f>VLOOKUP(A1263,OrderProduct!A1263:D3214,4,0)</f>
        <v>22</v>
      </c>
      <c r="D1263">
        <f>VLOOKUP(A1263,OrderProduct!A1263:F3214,6,0)</f>
        <v>3838.14</v>
      </c>
    </row>
    <row r="1264" spans="1:4">
      <c r="A1264">
        <v>2276</v>
      </c>
      <c r="B1264" s="3">
        <f>VLOOKUP(A1264,OrderProduct!A1264:S3215,19,0)</f>
        <v>89209</v>
      </c>
      <c r="C1264">
        <f>VLOOKUP(A1264,OrderProduct!A1264:D3215,4,0)</f>
        <v>10</v>
      </c>
      <c r="D1264">
        <f>VLOOKUP(A1264,OrderProduct!A1264:F3215,6,0)</f>
        <v>80.35</v>
      </c>
    </row>
    <row r="1265" spans="1:4">
      <c r="A1265">
        <v>2279</v>
      </c>
      <c r="B1265" s="3">
        <f>VLOOKUP(A1265,OrderProduct!A1265:S3216,19,0)</f>
        <v>89211</v>
      </c>
      <c r="C1265">
        <f>VLOOKUP(A1265,OrderProduct!A1265:D3216,4,0)</f>
        <v>16</v>
      </c>
      <c r="D1265">
        <f>VLOOKUP(A1265,OrderProduct!A1265:F3216,6,0)</f>
        <v>818.49</v>
      </c>
    </row>
    <row r="1266" spans="1:4">
      <c r="A1266">
        <v>2281</v>
      </c>
      <c r="B1266" s="3">
        <f>VLOOKUP(A1266,OrderProduct!A1266:S3217,19,0)</f>
        <v>89218</v>
      </c>
      <c r="C1266">
        <f>VLOOKUP(A1266,OrderProduct!A1266:D3217,4,0)</f>
        <v>7</v>
      </c>
      <c r="D1266">
        <f>VLOOKUP(A1266,OrderProduct!A1266:F3217,6,0)</f>
        <v>1188.63</v>
      </c>
    </row>
    <row r="1267" spans="1:4">
      <c r="A1267">
        <v>2282</v>
      </c>
      <c r="B1267" s="3">
        <f>VLOOKUP(A1267,OrderProduct!A1267:S3218,19,0)</f>
        <v>89218</v>
      </c>
      <c r="C1267">
        <f>VLOOKUP(A1267,OrderProduct!A1267:D3218,4,0)</f>
        <v>11</v>
      </c>
      <c r="D1267">
        <f>VLOOKUP(A1267,OrderProduct!A1267:F3218,6,0)</f>
        <v>1009.93</v>
      </c>
    </row>
    <row r="1268" spans="1:4">
      <c r="A1268">
        <v>2283</v>
      </c>
      <c r="B1268" s="3">
        <f>VLOOKUP(A1268,OrderProduct!A1268:S3219,19,0)</f>
        <v>89218</v>
      </c>
      <c r="C1268">
        <f>VLOOKUP(A1268,OrderProduct!A1268:D3219,4,0)</f>
        <v>9</v>
      </c>
      <c r="D1268">
        <f>VLOOKUP(A1268,OrderProduct!A1268:F3219,6,0)</f>
        <v>140.7</v>
      </c>
    </row>
    <row r="1269" spans="1:4">
      <c r="A1269">
        <v>2285</v>
      </c>
      <c r="B1269" s="3">
        <f>VLOOKUP(A1269,OrderProduct!A1269:S3220,19,0)</f>
        <v>89219</v>
      </c>
      <c r="C1269">
        <f>VLOOKUP(A1269,OrderProduct!A1269:D3220,4,0)</f>
        <v>1</v>
      </c>
      <c r="D1269">
        <f>VLOOKUP(A1269,OrderProduct!A1269:F3220,6,0)</f>
        <v>3550.28</v>
      </c>
    </row>
    <row r="1270" spans="1:4">
      <c r="A1270">
        <v>2286</v>
      </c>
      <c r="B1270" s="3">
        <f>VLOOKUP(A1270,OrderProduct!A1270:S3221,19,0)</f>
        <v>89240</v>
      </c>
      <c r="C1270">
        <f>VLOOKUP(A1270,OrderProduct!A1270:D3221,4,0)</f>
        <v>1</v>
      </c>
      <c r="D1270">
        <f>VLOOKUP(A1270,OrderProduct!A1270:F3221,6,0)</f>
        <v>57.84</v>
      </c>
    </row>
    <row r="1271" spans="1:4">
      <c r="A1271">
        <v>2286</v>
      </c>
      <c r="B1271" s="3">
        <f>VLOOKUP(A1271,OrderProduct!A1271:S3222,19,0)</f>
        <v>89240</v>
      </c>
      <c r="C1271">
        <f>VLOOKUP(A1271,OrderProduct!A1271:D3222,4,0)</f>
        <v>15</v>
      </c>
      <c r="D1271">
        <f>VLOOKUP(A1271,OrderProduct!A1271:F3222,6,0)</f>
        <v>1425.71</v>
      </c>
    </row>
    <row r="1272" spans="1:4">
      <c r="A1272">
        <v>2286</v>
      </c>
      <c r="B1272" s="3">
        <f>VLOOKUP(A1272,OrderProduct!A1272:S3223,19,0)</f>
        <v>89251</v>
      </c>
      <c r="C1272">
        <f>VLOOKUP(A1272,OrderProduct!A1272:D3223,4,0)</f>
        <v>10</v>
      </c>
      <c r="D1272">
        <f>VLOOKUP(A1272,OrderProduct!A1272:F3223,6,0)</f>
        <v>88.64</v>
      </c>
    </row>
    <row r="1273" spans="1:4">
      <c r="A1273">
        <v>2287</v>
      </c>
      <c r="B1273" s="3">
        <f>VLOOKUP(A1273,OrderProduct!A1273:S3224,19,0)</f>
        <v>89257</v>
      </c>
      <c r="C1273">
        <f>VLOOKUP(A1273,OrderProduct!A1273:D3224,4,0)</f>
        <v>13</v>
      </c>
      <c r="D1273">
        <f>VLOOKUP(A1273,OrderProduct!A1273:F3224,6,0)</f>
        <v>80.23</v>
      </c>
    </row>
    <row r="1274" spans="1:4">
      <c r="A1274">
        <v>2287</v>
      </c>
      <c r="B1274" s="3">
        <f>VLOOKUP(A1274,OrderProduct!A1274:S3225,19,0)</f>
        <v>89257</v>
      </c>
      <c r="C1274">
        <f>VLOOKUP(A1274,OrderProduct!A1274:D3225,4,0)</f>
        <v>8</v>
      </c>
      <c r="D1274">
        <f>VLOOKUP(A1274,OrderProduct!A1274:F3225,6,0)</f>
        <v>2044.9</v>
      </c>
    </row>
    <row r="1275" spans="1:4">
      <c r="A1275">
        <v>2287</v>
      </c>
      <c r="B1275" s="3">
        <f>VLOOKUP(A1275,OrderProduct!A1275:S3226,19,0)</f>
        <v>89258</v>
      </c>
      <c r="C1275">
        <f>VLOOKUP(A1275,OrderProduct!A1275:D3226,4,0)</f>
        <v>4</v>
      </c>
      <c r="D1275">
        <f>VLOOKUP(A1275,OrderProduct!A1275:F3226,6,0)</f>
        <v>53.3</v>
      </c>
    </row>
    <row r="1276" spans="1:4">
      <c r="A1276">
        <v>2287</v>
      </c>
      <c r="B1276" s="3">
        <f>VLOOKUP(A1276,OrderProduct!A1276:S3227,19,0)</f>
        <v>89259</v>
      </c>
      <c r="C1276">
        <f>VLOOKUP(A1276,OrderProduct!A1276:D3227,4,0)</f>
        <v>3</v>
      </c>
      <c r="D1276">
        <f>VLOOKUP(A1276,OrderProduct!A1276:F3227,6,0)</f>
        <v>21.93</v>
      </c>
    </row>
    <row r="1277" spans="1:4">
      <c r="A1277">
        <v>2289</v>
      </c>
      <c r="B1277" s="3">
        <f>VLOOKUP(A1277,OrderProduct!A1277:S3228,19,0)</f>
        <v>89278</v>
      </c>
      <c r="C1277">
        <f>VLOOKUP(A1277,OrderProduct!A1277:D3228,4,0)</f>
        <v>12</v>
      </c>
      <c r="D1277">
        <f>VLOOKUP(A1277,OrderProduct!A1277:F3228,6,0)</f>
        <v>68.72</v>
      </c>
    </row>
    <row r="1278" spans="1:4">
      <c r="A1278">
        <v>2290</v>
      </c>
      <c r="B1278" s="3">
        <f>VLOOKUP(A1278,OrderProduct!A1278:S3229,19,0)</f>
        <v>89279</v>
      </c>
      <c r="C1278">
        <f>VLOOKUP(A1278,OrderProduct!A1278:D3229,4,0)</f>
        <v>14</v>
      </c>
      <c r="D1278">
        <f>VLOOKUP(A1278,OrderProduct!A1278:F3229,6,0)</f>
        <v>618.96</v>
      </c>
    </row>
    <row r="1279" spans="1:4">
      <c r="A1279">
        <v>2290</v>
      </c>
      <c r="B1279" s="3">
        <f>VLOOKUP(A1279,OrderProduct!A1279:S3230,19,0)</f>
        <v>89279</v>
      </c>
      <c r="C1279">
        <f>VLOOKUP(A1279,OrderProduct!A1279:D3230,4,0)</f>
        <v>13</v>
      </c>
      <c r="D1279">
        <f>VLOOKUP(A1279,OrderProduct!A1279:F3230,6,0)</f>
        <v>77.54</v>
      </c>
    </row>
    <row r="1280" spans="1:4">
      <c r="A1280">
        <v>2290</v>
      </c>
      <c r="B1280" s="3">
        <f>VLOOKUP(A1280,OrderProduct!A1280:S3231,19,0)</f>
        <v>89284</v>
      </c>
      <c r="C1280">
        <f>VLOOKUP(A1280,OrderProduct!A1280:D3231,4,0)</f>
        <v>12</v>
      </c>
      <c r="D1280">
        <f>VLOOKUP(A1280,OrderProduct!A1280:F3231,6,0)</f>
        <v>28.32</v>
      </c>
    </row>
    <row r="1281" spans="1:4">
      <c r="A1281">
        <v>2302</v>
      </c>
      <c r="B1281" s="3">
        <f>VLOOKUP(A1281,OrderProduct!A1281:S3232,19,0)</f>
        <v>89284</v>
      </c>
      <c r="C1281">
        <f>VLOOKUP(A1281,OrderProduct!A1281:D3232,4,0)</f>
        <v>6</v>
      </c>
      <c r="D1281">
        <f>VLOOKUP(A1281,OrderProduct!A1281:F3232,6,0)</f>
        <v>2309.49</v>
      </c>
    </row>
    <row r="1282" spans="1:4">
      <c r="A1282">
        <v>2302</v>
      </c>
      <c r="B1282" s="3">
        <f>VLOOKUP(A1282,OrderProduct!A1282:S3233,19,0)</f>
        <v>89291</v>
      </c>
      <c r="C1282">
        <f>VLOOKUP(A1282,OrderProduct!A1282:D3233,4,0)</f>
        <v>3</v>
      </c>
      <c r="D1282">
        <f>VLOOKUP(A1282,OrderProduct!A1282:F3233,6,0)</f>
        <v>8.3</v>
      </c>
    </row>
    <row r="1283" spans="1:4">
      <c r="A1283">
        <v>2302</v>
      </c>
      <c r="B1283" s="3">
        <f>VLOOKUP(A1283,OrderProduct!A1283:S3234,19,0)</f>
        <v>89291</v>
      </c>
      <c r="C1283">
        <f>VLOOKUP(A1283,OrderProduct!A1283:D3234,4,0)</f>
        <v>9</v>
      </c>
      <c r="D1283">
        <f>VLOOKUP(A1283,OrderProduct!A1283:F3234,6,0)</f>
        <v>416.95</v>
      </c>
    </row>
    <row r="1284" spans="1:4">
      <c r="A1284">
        <v>2303</v>
      </c>
      <c r="B1284" s="3">
        <f>VLOOKUP(A1284,OrderProduct!A1284:S3235,19,0)</f>
        <v>89292</v>
      </c>
      <c r="C1284">
        <f>VLOOKUP(A1284,OrderProduct!A1284:D3235,4,0)</f>
        <v>4</v>
      </c>
      <c r="D1284">
        <f>VLOOKUP(A1284,OrderProduct!A1284:F3235,6,0)</f>
        <v>61.52</v>
      </c>
    </row>
    <row r="1285" spans="1:4">
      <c r="A1285">
        <v>2303</v>
      </c>
      <c r="B1285" s="3">
        <f>VLOOKUP(A1285,OrderProduct!A1285:S3236,19,0)</f>
        <v>89293</v>
      </c>
      <c r="C1285">
        <f>VLOOKUP(A1285,OrderProduct!A1285:D3236,4,0)</f>
        <v>11</v>
      </c>
      <c r="D1285">
        <f>VLOOKUP(A1285,OrderProduct!A1285:F3236,6,0)</f>
        <v>18.71</v>
      </c>
    </row>
    <row r="1286" spans="1:4">
      <c r="A1286">
        <v>2305</v>
      </c>
      <c r="B1286" s="3">
        <f>VLOOKUP(A1286,OrderProduct!A1286:S3237,19,0)</f>
        <v>89299</v>
      </c>
      <c r="C1286">
        <f>VLOOKUP(A1286,OrderProduct!A1286:D3237,4,0)</f>
        <v>13</v>
      </c>
      <c r="D1286">
        <f>VLOOKUP(A1286,OrderProduct!A1286:F3237,6,0)</f>
        <v>739.06</v>
      </c>
    </row>
    <row r="1287" spans="1:4">
      <c r="A1287">
        <v>2308</v>
      </c>
      <c r="B1287" s="3">
        <f>VLOOKUP(A1287,OrderProduct!A1287:S3238,19,0)</f>
        <v>89300</v>
      </c>
      <c r="C1287">
        <f>VLOOKUP(A1287,OrderProduct!A1287:D3238,4,0)</f>
        <v>11</v>
      </c>
      <c r="D1287">
        <f>VLOOKUP(A1287,OrderProduct!A1287:F3238,6,0)</f>
        <v>709.7</v>
      </c>
    </row>
    <row r="1288" spans="1:4">
      <c r="A1288">
        <v>2308</v>
      </c>
      <c r="B1288" s="3">
        <f>VLOOKUP(A1288,OrderProduct!A1288:S3239,19,0)</f>
        <v>89300</v>
      </c>
      <c r="C1288">
        <f>VLOOKUP(A1288,OrderProduct!A1288:D3239,4,0)</f>
        <v>5</v>
      </c>
      <c r="D1288">
        <f>VLOOKUP(A1288,OrderProduct!A1288:F3239,6,0)</f>
        <v>27.42</v>
      </c>
    </row>
    <row r="1289" spans="1:4">
      <c r="A1289">
        <v>2323</v>
      </c>
      <c r="B1289" s="3">
        <f>VLOOKUP(A1289,OrderProduct!A1289:S3240,19,0)</f>
        <v>89301</v>
      </c>
      <c r="C1289">
        <f>VLOOKUP(A1289,OrderProduct!A1289:D3240,4,0)</f>
        <v>13</v>
      </c>
      <c r="D1289">
        <f>VLOOKUP(A1289,OrderProduct!A1289:F3240,6,0)</f>
        <v>30.47</v>
      </c>
    </row>
    <row r="1290" spans="1:4">
      <c r="A1290">
        <v>2323</v>
      </c>
      <c r="B1290" s="3">
        <f>VLOOKUP(A1290,OrderProduct!A1290:S3241,19,0)</f>
        <v>89314</v>
      </c>
      <c r="C1290">
        <f>VLOOKUP(A1290,OrderProduct!A1290:D3241,4,0)</f>
        <v>10</v>
      </c>
      <c r="D1290">
        <f>VLOOKUP(A1290,OrderProduct!A1290:F3241,6,0)</f>
        <v>348.08</v>
      </c>
    </row>
    <row r="1291" spans="1:4">
      <c r="A1291">
        <v>2323</v>
      </c>
      <c r="B1291" s="3">
        <f>VLOOKUP(A1291,OrderProduct!A1291:S3242,19,0)</f>
        <v>89315</v>
      </c>
      <c r="C1291">
        <f>VLOOKUP(A1291,OrderProduct!A1291:D3242,4,0)</f>
        <v>10</v>
      </c>
      <c r="D1291">
        <f>VLOOKUP(A1291,OrderProduct!A1291:F3242,6,0)</f>
        <v>131.69</v>
      </c>
    </row>
    <row r="1292" spans="1:4">
      <c r="A1292">
        <v>2330</v>
      </c>
      <c r="B1292" s="3">
        <f>VLOOKUP(A1292,OrderProduct!A1292:S3243,19,0)</f>
        <v>89316</v>
      </c>
      <c r="C1292">
        <f>VLOOKUP(A1292,OrderProduct!A1292:D3243,4,0)</f>
        <v>5</v>
      </c>
      <c r="D1292">
        <f>VLOOKUP(A1292,OrderProduct!A1292:F3243,6,0)</f>
        <v>13.93</v>
      </c>
    </row>
    <row r="1293" spans="1:4">
      <c r="A1293">
        <v>2333</v>
      </c>
      <c r="B1293" s="3">
        <f>VLOOKUP(A1293,OrderProduct!A1293:S3244,19,0)</f>
        <v>89319</v>
      </c>
      <c r="C1293">
        <f>VLOOKUP(A1293,OrderProduct!A1293:D3244,4,0)</f>
        <v>8</v>
      </c>
      <c r="D1293">
        <f>VLOOKUP(A1293,OrderProduct!A1293:F3244,6,0)</f>
        <v>1216.32</v>
      </c>
    </row>
    <row r="1294" spans="1:4">
      <c r="A1294">
        <v>2334</v>
      </c>
      <c r="B1294" s="3">
        <f>VLOOKUP(A1294,OrderProduct!A1294:S3245,19,0)</f>
        <v>89320</v>
      </c>
      <c r="C1294">
        <f>VLOOKUP(A1294,OrderProduct!A1294:D3245,4,0)</f>
        <v>31</v>
      </c>
      <c r="D1294">
        <f>VLOOKUP(A1294,OrderProduct!A1294:F3245,6,0)</f>
        <v>1989.32</v>
      </c>
    </row>
    <row r="1295" spans="1:4">
      <c r="A1295">
        <v>2334</v>
      </c>
      <c r="B1295" s="3">
        <f>VLOOKUP(A1295,OrderProduct!A1295:S3246,19,0)</f>
        <v>89327</v>
      </c>
      <c r="C1295">
        <f>VLOOKUP(A1295,OrderProduct!A1295:D3246,4,0)</f>
        <v>3</v>
      </c>
      <c r="D1295">
        <f>VLOOKUP(A1295,OrderProduct!A1295:F3246,6,0)</f>
        <v>480.37</v>
      </c>
    </row>
    <row r="1296" spans="1:4">
      <c r="A1296">
        <v>2334</v>
      </c>
      <c r="B1296" s="3">
        <f>VLOOKUP(A1296,OrderProduct!A1296:S3247,19,0)</f>
        <v>89327</v>
      </c>
      <c r="C1296">
        <f>VLOOKUP(A1296,OrderProduct!A1296:D3247,4,0)</f>
        <v>1</v>
      </c>
      <c r="D1296">
        <f>VLOOKUP(A1296,OrderProduct!A1296:F3247,6,0)</f>
        <v>5.76</v>
      </c>
    </row>
    <row r="1297" spans="1:4">
      <c r="A1297">
        <v>2334</v>
      </c>
      <c r="B1297" s="3">
        <f>VLOOKUP(A1297,OrderProduct!A1297:S3248,19,0)</f>
        <v>89327</v>
      </c>
      <c r="C1297">
        <f>VLOOKUP(A1297,OrderProduct!A1297:D3248,4,0)</f>
        <v>21</v>
      </c>
      <c r="D1297">
        <f>VLOOKUP(A1297,OrderProduct!A1297:F3248,6,0)</f>
        <v>3112.13</v>
      </c>
    </row>
    <row r="1298" spans="1:4">
      <c r="A1298">
        <v>2338</v>
      </c>
      <c r="B1298" s="3">
        <f>VLOOKUP(A1298,OrderProduct!A1298:S3249,19,0)</f>
        <v>89333</v>
      </c>
      <c r="C1298">
        <f>VLOOKUP(A1298,OrderProduct!A1298:D3249,4,0)</f>
        <v>4</v>
      </c>
      <c r="D1298">
        <f>VLOOKUP(A1298,OrderProduct!A1298:F3249,6,0)</f>
        <v>305.71</v>
      </c>
    </row>
    <row r="1299" spans="1:4">
      <c r="A1299">
        <v>2338</v>
      </c>
      <c r="B1299" s="3">
        <f>VLOOKUP(A1299,OrderProduct!A1299:S3250,19,0)</f>
        <v>89334</v>
      </c>
      <c r="C1299">
        <f>VLOOKUP(A1299,OrderProduct!A1299:D3250,4,0)</f>
        <v>7</v>
      </c>
      <c r="D1299">
        <f>VLOOKUP(A1299,OrderProduct!A1299:F3250,6,0)</f>
        <v>277.12</v>
      </c>
    </row>
    <row r="1300" spans="1:4">
      <c r="A1300">
        <v>2339</v>
      </c>
      <c r="B1300" s="3">
        <f>VLOOKUP(A1300,OrderProduct!A1300:S3251,19,0)</f>
        <v>89344</v>
      </c>
      <c r="C1300">
        <f>VLOOKUP(A1300,OrderProduct!A1300:D3251,4,0)</f>
        <v>14</v>
      </c>
      <c r="D1300">
        <f>VLOOKUP(A1300,OrderProduct!A1300:F3251,6,0)</f>
        <v>122.25</v>
      </c>
    </row>
    <row r="1301" spans="1:4">
      <c r="A1301">
        <v>2345</v>
      </c>
      <c r="B1301" s="3">
        <f>VLOOKUP(A1301,OrderProduct!A1301:S3252,19,0)</f>
        <v>89344</v>
      </c>
      <c r="C1301">
        <f>VLOOKUP(A1301,OrderProduct!A1301:D3252,4,0)</f>
        <v>2</v>
      </c>
      <c r="D1301">
        <f>VLOOKUP(A1301,OrderProduct!A1301:F3252,6,0)</f>
        <v>206.09</v>
      </c>
    </row>
    <row r="1302" spans="1:4">
      <c r="A1302">
        <v>2345</v>
      </c>
      <c r="B1302" s="3">
        <f>VLOOKUP(A1302,OrderProduct!A1302:S3253,19,0)</f>
        <v>89355</v>
      </c>
      <c r="C1302">
        <f>VLOOKUP(A1302,OrderProduct!A1302:D3253,4,0)</f>
        <v>1</v>
      </c>
      <c r="D1302">
        <f>VLOOKUP(A1302,OrderProduct!A1302:F3253,6,0)</f>
        <v>22.13</v>
      </c>
    </row>
    <row r="1303" spans="1:4">
      <c r="A1303">
        <v>2346</v>
      </c>
      <c r="B1303" s="3">
        <f>VLOOKUP(A1303,OrderProduct!A1303:S3254,19,0)</f>
        <v>89355</v>
      </c>
      <c r="C1303">
        <f>VLOOKUP(A1303,OrderProduct!A1303:D3254,4,0)</f>
        <v>5</v>
      </c>
      <c r="D1303">
        <f>VLOOKUP(A1303,OrderProduct!A1303:F3254,6,0)</f>
        <v>34.17</v>
      </c>
    </row>
    <row r="1304" spans="1:4">
      <c r="A1304">
        <v>2346</v>
      </c>
      <c r="B1304" s="3">
        <f>VLOOKUP(A1304,OrderProduct!A1304:S3255,19,0)</f>
        <v>89356</v>
      </c>
      <c r="C1304">
        <f>VLOOKUP(A1304,OrderProduct!A1304:D3255,4,0)</f>
        <v>1</v>
      </c>
      <c r="D1304">
        <f>VLOOKUP(A1304,OrderProduct!A1304:F3255,6,0)</f>
        <v>94.3</v>
      </c>
    </row>
    <row r="1305" spans="1:4">
      <c r="A1305">
        <v>2351</v>
      </c>
      <c r="B1305" s="3">
        <f>VLOOKUP(A1305,OrderProduct!A1305:S3256,19,0)</f>
        <v>89360</v>
      </c>
      <c r="C1305">
        <f>VLOOKUP(A1305,OrderProduct!A1305:D3256,4,0)</f>
        <v>7</v>
      </c>
      <c r="D1305">
        <f>VLOOKUP(A1305,OrderProduct!A1305:F3256,6,0)</f>
        <v>34.32</v>
      </c>
    </row>
    <row r="1306" spans="1:4">
      <c r="A1306">
        <v>2352</v>
      </c>
      <c r="B1306" s="3">
        <f>VLOOKUP(A1306,OrderProduct!A1306:S3257,19,0)</f>
        <v>89360</v>
      </c>
      <c r="C1306">
        <f>VLOOKUP(A1306,OrderProduct!A1306:D3257,4,0)</f>
        <v>11</v>
      </c>
      <c r="D1306">
        <f>VLOOKUP(A1306,OrderProduct!A1306:F3257,6,0)</f>
        <v>392.45</v>
      </c>
    </row>
    <row r="1307" spans="1:4">
      <c r="A1307">
        <v>2352</v>
      </c>
      <c r="B1307" s="3">
        <f>VLOOKUP(A1307,OrderProduct!A1307:S3258,19,0)</f>
        <v>89361</v>
      </c>
      <c r="C1307">
        <f>VLOOKUP(A1307,OrderProduct!A1307:D3258,4,0)</f>
        <v>2</v>
      </c>
      <c r="D1307">
        <f>VLOOKUP(A1307,OrderProduct!A1307:F3258,6,0)</f>
        <v>94.2</v>
      </c>
    </row>
    <row r="1308" spans="1:4">
      <c r="A1308">
        <v>2352</v>
      </c>
      <c r="B1308" s="3">
        <f>VLOOKUP(A1308,OrderProduct!A1308:S3259,19,0)</f>
        <v>89375</v>
      </c>
      <c r="C1308">
        <f>VLOOKUP(A1308,OrderProduct!A1308:D3259,4,0)</f>
        <v>5</v>
      </c>
      <c r="D1308">
        <f>VLOOKUP(A1308,OrderProduct!A1308:F3259,6,0)</f>
        <v>568.24</v>
      </c>
    </row>
    <row r="1309" spans="1:4">
      <c r="A1309">
        <v>2353</v>
      </c>
      <c r="B1309" s="3">
        <f>VLOOKUP(A1309,OrderProduct!A1309:S3260,19,0)</f>
        <v>89375</v>
      </c>
      <c r="C1309">
        <f>VLOOKUP(A1309,OrderProduct!A1309:D3260,4,0)</f>
        <v>1</v>
      </c>
      <c r="D1309">
        <f>VLOOKUP(A1309,OrderProduct!A1309:F3260,6,0)</f>
        <v>162.91</v>
      </c>
    </row>
    <row r="1310" spans="1:4">
      <c r="A1310">
        <v>2353</v>
      </c>
      <c r="B1310" s="3">
        <f>VLOOKUP(A1310,OrderProduct!A1310:S3261,19,0)</f>
        <v>89376</v>
      </c>
      <c r="C1310">
        <f>VLOOKUP(A1310,OrderProduct!A1310:D3261,4,0)</f>
        <v>1</v>
      </c>
      <c r="D1310">
        <f>VLOOKUP(A1310,OrderProduct!A1310:F3261,6,0)</f>
        <v>97.65</v>
      </c>
    </row>
    <row r="1311" spans="1:4">
      <c r="A1311">
        <v>2355</v>
      </c>
      <c r="B1311" s="3">
        <f>VLOOKUP(A1311,OrderProduct!A1311:S3262,19,0)</f>
        <v>89376</v>
      </c>
      <c r="C1311">
        <f>VLOOKUP(A1311,OrderProduct!A1311:D3262,4,0)</f>
        <v>6</v>
      </c>
      <c r="D1311">
        <f>VLOOKUP(A1311,OrderProduct!A1311:F3262,6,0)</f>
        <v>1018.61</v>
      </c>
    </row>
    <row r="1312" spans="1:4">
      <c r="A1312">
        <v>2355</v>
      </c>
      <c r="B1312" s="3">
        <f>VLOOKUP(A1312,OrderProduct!A1312:S3263,19,0)</f>
        <v>89389</v>
      </c>
      <c r="C1312">
        <f>VLOOKUP(A1312,OrderProduct!A1312:D3263,4,0)</f>
        <v>23</v>
      </c>
      <c r="D1312">
        <f>VLOOKUP(A1312,OrderProduct!A1312:F3263,6,0)</f>
        <v>157.78</v>
      </c>
    </row>
    <row r="1313" spans="1:4">
      <c r="A1313">
        <v>2356</v>
      </c>
      <c r="B1313" s="3">
        <f>VLOOKUP(A1313,OrderProduct!A1313:S3264,19,0)</f>
        <v>89394</v>
      </c>
      <c r="C1313">
        <f>VLOOKUP(A1313,OrderProduct!A1313:D3264,4,0)</f>
        <v>15</v>
      </c>
      <c r="D1313">
        <f>VLOOKUP(A1313,OrderProduct!A1313:F3264,6,0)</f>
        <v>98.17</v>
      </c>
    </row>
    <row r="1314" spans="1:4">
      <c r="A1314">
        <v>2358</v>
      </c>
      <c r="B1314" s="3">
        <f>VLOOKUP(A1314,OrderProduct!A1314:S3265,19,0)</f>
        <v>89401</v>
      </c>
      <c r="C1314">
        <f>VLOOKUP(A1314,OrderProduct!A1314:D3265,4,0)</f>
        <v>1</v>
      </c>
      <c r="D1314">
        <f>VLOOKUP(A1314,OrderProduct!A1314:F3265,6,0)</f>
        <v>3.51</v>
      </c>
    </row>
    <row r="1315" spans="1:4">
      <c r="A1315">
        <v>2358</v>
      </c>
      <c r="B1315" s="3">
        <f>VLOOKUP(A1315,OrderProduct!A1315:S3266,19,0)</f>
        <v>89402</v>
      </c>
      <c r="C1315">
        <f>VLOOKUP(A1315,OrderProduct!A1315:D3266,4,0)</f>
        <v>1</v>
      </c>
      <c r="D1315">
        <f>VLOOKUP(A1315,OrderProduct!A1315:F3266,6,0)</f>
        <v>120.12</v>
      </c>
    </row>
    <row r="1316" spans="1:4">
      <c r="A1316">
        <v>2359</v>
      </c>
      <c r="B1316" s="3">
        <f>VLOOKUP(A1316,OrderProduct!A1316:S3267,19,0)</f>
        <v>89406</v>
      </c>
      <c r="C1316">
        <f>VLOOKUP(A1316,OrderProduct!A1316:D3267,4,0)</f>
        <v>12</v>
      </c>
      <c r="D1316">
        <f>VLOOKUP(A1316,OrderProduct!A1316:F3267,6,0)</f>
        <v>28.66</v>
      </c>
    </row>
    <row r="1317" spans="1:4">
      <c r="A1317">
        <v>2361</v>
      </c>
      <c r="B1317" s="3">
        <f>VLOOKUP(A1317,OrderProduct!A1317:S3268,19,0)</f>
        <v>89407</v>
      </c>
      <c r="C1317">
        <f>VLOOKUP(A1317,OrderProduct!A1317:D3268,4,0)</f>
        <v>11</v>
      </c>
      <c r="D1317">
        <f>VLOOKUP(A1317,OrderProduct!A1317:F3268,6,0)</f>
        <v>123.18</v>
      </c>
    </row>
    <row r="1318" spans="1:4">
      <c r="A1318">
        <v>2363</v>
      </c>
      <c r="B1318" s="3">
        <f>VLOOKUP(A1318,OrderProduct!A1318:S3269,19,0)</f>
        <v>89408</v>
      </c>
      <c r="C1318">
        <f>VLOOKUP(A1318,OrderProduct!A1318:D3269,4,0)</f>
        <v>21</v>
      </c>
      <c r="D1318">
        <f>VLOOKUP(A1318,OrderProduct!A1318:F3269,6,0)</f>
        <v>1533.59</v>
      </c>
    </row>
    <row r="1319" spans="1:4">
      <c r="A1319">
        <v>2369</v>
      </c>
      <c r="B1319" s="3">
        <f>VLOOKUP(A1319,OrderProduct!A1319:S3270,19,0)</f>
        <v>89414</v>
      </c>
      <c r="C1319">
        <f>VLOOKUP(A1319,OrderProduct!A1319:D3270,4,0)</f>
        <v>20</v>
      </c>
      <c r="D1319">
        <f>VLOOKUP(A1319,OrderProduct!A1319:F3270,6,0)</f>
        <v>203.37</v>
      </c>
    </row>
    <row r="1320" spans="1:4">
      <c r="A1320">
        <v>2372</v>
      </c>
      <c r="B1320" s="3">
        <f>VLOOKUP(A1320,OrderProduct!A1320:S3271,19,0)</f>
        <v>89415</v>
      </c>
      <c r="C1320">
        <f>VLOOKUP(A1320,OrderProduct!A1320:D3271,4,0)</f>
        <v>12</v>
      </c>
      <c r="D1320">
        <f>VLOOKUP(A1320,OrderProduct!A1320:F3271,6,0)</f>
        <v>160.66</v>
      </c>
    </row>
    <row r="1321" spans="1:4">
      <c r="A1321">
        <v>2376</v>
      </c>
      <c r="B1321" s="3">
        <f>VLOOKUP(A1321,OrderProduct!A1321:S3272,19,0)</f>
        <v>89426</v>
      </c>
      <c r="C1321">
        <f>VLOOKUP(A1321,OrderProduct!A1321:D3272,4,0)</f>
        <v>5</v>
      </c>
      <c r="D1321">
        <f>VLOOKUP(A1321,OrderProduct!A1321:F3272,6,0)</f>
        <v>1839.91</v>
      </c>
    </row>
    <row r="1322" spans="1:4">
      <c r="A1322">
        <v>2376</v>
      </c>
      <c r="B1322" s="3">
        <f>VLOOKUP(A1322,OrderProduct!A1322:S3273,19,0)</f>
        <v>89431</v>
      </c>
      <c r="C1322">
        <f>VLOOKUP(A1322,OrderProduct!A1322:D3273,4,0)</f>
        <v>1</v>
      </c>
      <c r="D1322">
        <f>VLOOKUP(A1322,OrderProduct!A1322:F3273,6,0)</f>
        <v>63.66</v>
      </c>
    </row>
    <row r="1323" spans="1:4">
      <c r="A1323">
        <v>2379</v>
      </c>
      <c r="B1323" s="3">
        <f>VLOOKUP(A1323,OrderProduct!A1323:S3274,19,0)</f>
        <v>89432</v>
      </c>
      <c r="C1323">
        <f>VLOOKUP(A1323,OrderProduct!A1323:D3274,4,0)</f>
        <v>9</v>
      </c>
      <c r="D1323">
        <f>VLOOKUP(A1323,OrderProduct!A1323:F3274,6,0)</f>
        <v>38.58</v>
      </c>
    </row>
    <row r="1324" spans="1:4">
      <c r="A1324">
        <v>2380</v>
      </c>
      <c r="B1324" s="3">
        <f>VLOOKUP(A1324,OrderProduct!A1324:S3275,19,0)</f>
        <v>89433</v>
      </c>
      <c r="C1324">
        <f>VLOOKUP(A1324,OrderProduct!A1324:D3275,4,0)</f>
        <v>2</v>
      </c>
      <c r="D1324">
        <f>VLOOKUP(A1324,OrderProduct!A1324:F3275,6,0)</f>
        <v>810.47</v>
      </c>
    </row>
    <row r="1325" spans="1:4">
      <c r="A1325">
        <v>2380</v>
      </c>
      <c r="B1325" s="3">
        <f>VLOOKUP(A1325,OrderProduct!A1325:S3276,19,0)</f>
        <v>89433</v>
      </c>
      <c r="C1325">
        <f>VLOOKUP(A1325,OrderProduct!A1325:D3276,4,0)</f>
        <v>3</v>
      </c>
      <c r="D1325">
        <f>VLOOKUP(A1325,OrderProduct!A1325:F3276,6,0)</f>
        <v>127.22</v>
      </c>
    </row>
    <row r="1326" spans="1:4">
      <c r="A1326">
        <v>2382</v>
      </c>
      <c r="B1326" s="3">
        <f>VLOOKUP(A1326,OrderProduct!A1326:S3277,19,0)</f>
        <v>89433</v>
      </c>
      <c r="C1326">
        <f>VLOOKUP(A1326,OrderProduct!A1326:D3277,4,0)</f>
        <v>12</v>
      </c>
      <c r="D1326">
        <f>VLOOKUP(A1326,OrderProduct!A1326:F3277,6,0)</f>
        <v>432.44</v>
      </c>
    </row>
    <row r="1327" spans="1:4">
      <c r="A1327">
        <v>2382</v>
      </c>
      <c r="B1327" s="3">
        <f>VLOOKUP(A1327,OrderProduct!A1327:S3278,19,0)</f>
        <v>89434</v>
      </c>
      <c r="C1327">
        <f>VLOOKUP(A1327,OrderProduct!A1327:D3278,4,0)</f>
        <v>9</v>
      </c>
      <c r="D1327">
        <f>VLOOKUP(A1327,OrderProduct!A1327:F3278,6,0)</f>
        <v>72.83</v>
      </c>
    </row>
    <row r="1328" spans="1:4">
      <c r="A1328">
        <v>2382</v>
      </c>
      <c r="B1328" s="3">
        <f>VLOOKUP(A1328,OrderProduct!A1328:S3279,19,0)</f>
        <v>89440</v>
      </c>
      <c r="C1328">
        <f>VLOOKUP(A1328,OrderProduct!A1328:D3279,4,0)</f>
        <v>5</v>
      </c>
      <c r="D1328">
        <f>VLOOKUP(A1328,OrderProduct!A1328:F3279,6,0)</f>
        <v>86.8</v>
      </c>
    </row>
    <row r="1329" spans="1:4">
      <c r="A1329">
        <v>2385</v>
      </c>
      <c r="B1329" s="3">
        <f>VLOOKUP(A1329,OrderProduct!A1329:S3280,19,0)</f>
        <v>89448</v>
      </c>
      <c r="C1329">
        <f>VLOOKUP(A1329,OrderProduct!A1329:D3280,4,0)</f>
        <v>3</v>
      </c>
      <c r="D1329">
        <f>VLOOKUP(A1329,OrderProduct!A1329:F3280,6,0)</f>
        <v>1020.08</v>
      </c>
    </row>
    <row r="1330" spans="1:4">
      <c r="A1330">
        <v>2391</v>
      </c>
      <c r="B1330" s="3">
        <f>VLOOKUP(A1330,OrderProduct!A1330:S3281,19,0)</f>
        <v>89448</v>
      </c>
      <c r="C1330">
        <f>VLOOKUP(A1330,OrderProduct!A1330:D3281,4,0)</f>
        <v>7</v>
      </c>
      <c r="D1330">
        <f>VLOOKUP(A1330,OrderProduct!A1330:F3281,6,0)</f>
        <v>65.2</v>
      </c>
    </row>
    <row r="1331" spans="1:4">
      <c r="A1331">
        <v>2391</v>
      </c>
      <c r="B1331" s="3">
        <f>VLOOKUP(A1331,OrderProduct!A1331:S3282,19,0)</f>
        <v>89448</v>
      </c>
      <c r="C1331">
        <f>VLOOKUP(A1331,OrderProduct!A1331:D3282,4,0)</f>
        <v>11</v>
      </c>
      <c r="D1331">
        <f>VLOOKUP(A1331,OrderProduct!A1331:F3282,6,0)</f>
        <v>22.59</v>
      </c>
    </row>
    <row r="1332" spans="1:4">
      <c r="A1332">
        <v>2391</v>
      </c>
      <c r="B1332" s="3">
        <f>VLOOKUP(A1332,OrderProduct!A1332:S3283,19,0)</f>
        <v>89449</v>
      </c>
      <c r="C1332">
        <f>VLOOKUP(A1332,OrderProduct!A1332:D3283,4,0)</f>
        <v>15</v>
      </c>
      <c r="D1332">
        <f>VLOOKUP(A1332,OrderProduct!A1332:F3283,6,0)</f>
        <v>121.36</v>
      </c>
    </row>
    <row r="1333" spans="1:4">
      <c r="A1333">
        <v>2391</v>
      </c>
      <c r="B1333" s="3">
        <f>VLOOKUP(A1333,OrderProduct!A1333:S3284,19,0)</f>
        <v>89450</v>
      </c>
      <c r="C1333">
        <f>VLOOKUP(A1333,OrderProduct!A1333:D3284,4,0)</f>
        <v>1</v>
      </c>
      <c r="D1333">
        <f>VLOOKUP(A1333,OrderProduct!A1333:F3284,6,0)</f>
        <v>2013.67</v>
      </c>
    </row>
    <row r="1334" spans="1:4">
      <c r="A1334">
        <v>2393</v>
      </c>
      <c r="B1334" s="3">
        <f>VLOOKUP(A1334,OrderProduct!A1334:S3285,19,0)</f>
        <v>89456</v>
      </c>
      <c r="C1334">
        <f>VLOOKUP(A1334,OrderProduct!A1334:D3285,4,0)</f>
        <v>8</v>
      </c>
      <c r="D1334">
        <f>VLOOKUP(A1334,OrderProduct!A1334:F3285,6,0)</f>
        <v>641.11</v>
      </c>
    </row>
    <row r="1335" spans="1:4">
      <c r="A1335">
        <v>2393</v>
      </c>
      <c r="B1335" s="3">
        <f>VLOOKUP(A1335,OrderProduct!A1335:S3286,19,0)</f>
        <v>89465</v>
      </c>
      <c r="C1335">
        <f>VLOOKUP(A1335,OrderProduct!A1335:D3286,4,0)</f>
        <v>9</v>
      </c>
      <c r="D1335">
        <f>VLOOKUP(A1335,OrderProduct!A1335:F3286,6,0)</f>
        <v>25.35</v>
      </c>
    </row>
    <row r="1336" spans="1:4">
      <c r="A1336">
        <v>2394</v>
      </c>
      <c r="B1336" s="3">
        <f>VLOOKUP(A1336,OrderProduct!A1336:S3287,19,0)</f>
        <v>89481</v>
      </c>
      <c r="C1336">
        <f>VLOOKUP(A1336,OrderProduct!A1336:D3287,4,0)</f>
        <v>10</v>
      </c>
      <c r="D1336">
        <f>VLOOKUP(A1336,OrderProduct!A1336:F3287,6,0)</f>
        <v>316.28</v>
      </c>
    </row>
    <row r="1337" spans="1:4">
      <c r="A1337">
        <v>2394</v>
      </c>
      <c r="B1337" s="3">
        <f>VLOOKUP(A1337,OrderProduct!A1337:S3288,19,0)</f>
        <v>89497</v>
      </c>
      <c r="C1337">
        <f>VLOOKUP(A1337,OrderProduct!A1337:D3288,4,0)</f>
        <v>3</v>
      </c>
      <c r="D1337">
        <f>VLOOKUP(A1337,OrderProduct!A1337:F3288,6,0)</f>
        <v>87.21</v>
      </c>
    </row>
    <row r="1338" spans="1:4">
      <c r="A1338">
        <v>2395</v>
      </c>
      <c r="B1338" s="3">
        <f>VLOOKUP(A1338,OrderProduct!A1338:S3289,19,0)</f>
        <v>89497</v>
      </c>
      <c r="C1338">
        <f>VLOOKUP(A1338,OrderProduct!A1338:D3289,4,0)</f>
        <v>4</v>
      </c>
      <c r="D1338">
        <f>VLOOKUP(A1338,OrderProduct!A1338:F3289,6,0)</f>
        <v>40.15</v>
      </c>
    </row>
    <row r="1339" spans="1:4">
      <c r="A1339">
        <v>2398</v>
      </c>
      <c r="B1339" s="3">
        <f>VLOOKUP(A1339,OrderProduct!A1339:S3290,19,0)</f>
        <v>89503</v>
      </c>
      <c r="C1339">
        <f>VLOOKUP(A1339,OrderProduct!A1339:D3290,4,0)</f>
        <v>12</v>
      </c>
      <c r="D1339">
        <f>VLOOKUP(A1339,OrderProduct!A1339:F3290,6,0)</f>
        <v>3707.05</v>
      </c>
    </row>
    <row r="1340" spans="1:4">
      <c r="A1340">
        <v>2417</v>
      </c>
      <c r="B1340" s="3">
        <f>VLOOKUP(A1340,OrderProduct!A1340:S3291,19,0)</f>
        <v>89504</v>
      </c>
      <c r="C1340">
        <f>VLOOKUP(A1340,OrderProduct!A1340:D3291,4,0)</f>
        <v>9</v>
      </c>
      <c r="D1340">
        <f>VLOOKUP(A1340,OrderProduct!A1340:F3291,6,0)</f>
        <v>1805.9</v>
      </c>
    </row>
    <row r="1341" spans="1:4">
      <c r="A1341">
        <v>2418</v>
      </c>
      <c r="B1341" s="3">
        <f>VLOOKUP(A1341,OrderProduct!A1341:S3292,19,0)</f>
        <v>89504</v>
      </c>
      <c r="C1341">
        <f>VLOOKUP(A1341,OrderProduct!A1341:D3292,4,0)</f>
        <v>2</v>
      </c>
      <c r="D1341">
        <f>VLOOKUP(A1341,OrderProduct!A1341:F3292,6,0)</f>
        <v>311.41</v>
      </c>
    </row>
    <row r="1342" spans="1:4">
      <c r="A1342">
        <v>2418</v>
      </c>
      <c r="B1342" s="3">
        <f>VLOOKUP(A1342,OrderProduct!A1342:S3293,19,0)</f>
        <v>89505</v>
      </c>
      <c r="C1342">
        <f>VLOOKUP(A1342,OrderProduct!A1342:D3293,4,0)</f>
        <v>17</v>
      </c>
      <c r="D1342">
        <f>VLOOKUP(A1342,OrderProduct!A1342:F3293,6,0)</f>
        <v>2805.18</v>
      </c>
    </row>
    <row r="1343" spans="1:4">
      <c r="A1343">
        <v>2418</v>
      </c>
      <c r="B1343" s="3">
        <f>VLOOKUP(A1343,OrderProduct!A1343:S3294,19,0)</f>
        <v>89514</v>
      </c>
      <c r="C1343">
        <f>VLOOKUP(A1343,OrderProduct!A1343:D3294,4,0)</f>
        <v>2</v>
      </c>
      <c r="D1343">
        <f>VLOOKUP(A1343,OrderProduct!A1343:F3294,6,0)</f>
        <v>29.85</v>
      </c>
    </row>
    <row r="1344" spans="1:4">
      <c r="A1344">
        <v>2419</v>
      </c>
      <c r="B1344" s="3">
        <f>VLOOKUP(A1344,OrderProduct!A1344:S3295,19,0)</f>
        <v>89515</v>
      </c>
      <c r="C1344">
        <f>VLOOKUP(A1344,OrderProduct!A1344:D3295,4,0)</f>
        <v>3</v>
      </c>
      <c r="D1344">
        <f>VLOOKUP(A1344,OrderProduct!A1344:F3295,6,0)</f>
        <v>366.44</v>
      </c>
    </row>
    <row r="1345" spans="1:4">
      <c r="A1345">
        <v>2419</v>
      </c>
      <c r="B1345" s="3">
        <f>VLOOKUP(A1345,OrderProduct!A1345:S3296,19,0)</f>
        <v>89515</v>
      </c>
      <c r="C1345">
        <f>VLOOKUP(A1345,OrderProduct!A1345:D3296,4,0)</f>
        <v>11</v>
      </c>
      <c r="D1345">
        <f>VLOOKUP(A1345,OrderProduct!A1345:F3296,6,0)</f>
        <v>69.75</v>
      </c>
    </row>
    <row r="1346" spans="1:4">
      <c r="A1346">
        <v>2420</v>
      </c>
      <c r="B1346" s="3">
        <f>VLOOKUP(A1346,OrderProduct!A1346:S3297,19,0)</f>
        <v>89520</v>
      </c>
      <c r="C1346">
        <f>VLOOKUP(A1346,OrderProduct!A1346:D3297,4,0)</f>
        <v>2</v>
      </c>
      <c r="D1346">
        <f>VLOOKUP(A1346,OrderProduct!A1346:F3297,6,0)</f>
        <v>5.5</v>
      </c>
    </row>
    <row r="1347" spans="1:4">
      <c r="A1347">
        <v>2422</v>
      </c>
      <c r="B1347" s="3">
        <f>VLOOKUP(A1347,OrderProduct!A1347:S3298,19,0)</f>
        <v>89521</v>
      </c>
      <c r="C1347">
        <f>VLOOKUP(A1347,OrderProduct!A1347:D3298,4,0)</f>
        <v>2</v>
      </c>
      <c r="D1347">
        <f>VLOOKUP(A1347,OrderProduct!A1347:F3298,6,0)</f>
        <v>62.46</v>
      </c>
    </row>
    <row r="1348" spans="1:4">
      <c r="A1348">
        <v>2422</v>
      </c>
      <c r="B1348" s="3">
        <f>VLOOKUP(A1348,OrderProduct!A1348:S3299,19,0)</f>
        <v>89522</v>
      </c>
      <c r="C1348">
        <f>VLOOKUP(A1348,OrderProduct!A1348:D3299,4,0)</f>
        <v>8</v>
      </c>
      <c r="D1348">
        <f>VLOOKUP(A1348,OrderProduct!A1348:F3299,6,0)</f>
        <v>667.84</v>
      </c>
    </row>
    <row r="1349" spans="1:4">
      <c r="A1349">
        <v>2423</v>
      </c>
      <c r="B1349" s="3">
        <f>VLOOKUP(A1349,OrderProduct!A1349:S3300,19,0)</f>
        <v>89523</v>
      </c>
      <c r="C1349">
        <f>VLOOKUP(A1349,OrderProduct!A1349:D3300,4,0)</f>
        <v>5</v>
      </c>
      <c r="D1349">
        <f>VLOOKUP(A1349,OrderProduct!A1349:F3300,6,0)</f>
        <v>28.11</v>
      </c>
    </row>
    <row r="1350" spans="1:4">
      <c r="A1350">
        <v>2426</v>
      </c>
      <c r="B1350" s="3">
        <f>VLOOKUP(A1350,OrderProduct!A1350:S3301,19,0)</f>
        <v>89524</v>
      </c>
      <c r="C1350">
        <f>VLOOKUP(A1350,OrderProduct!A1350:D3301,4,0)</f>
        <v>5</v>
      </c>
      <c r="D1350">
        <f>VLOOKUP(A1350,OrderProduct!A1350:F3301,6,0)</f>
        <v>292.23</v>
      </c>
    </row>
    <row r="1351" spans="1:4">
      <c r="A1351">
        <v>2426</v>
      </c>
      <c r="B1351" s="3">
        <f>VLOOKUP(A1351,OrderProduct!A1351:S3302,19,0)</f>
        <v>89525</v>
      </c>
      <c r="C1351">
        <f>VLOOKUP(A1351,OrderProduct!A1351:D3302,4,0)</f>
        <v>21</v>
      </c>
      <c r="D1351">
        <f>VLOOKUP(A1351,OrderProduct!A1351:F3302,6,0)</f>
        <v>772.56</v>
      </c>
    </row>
    <row r="1352" spans="1:4">
      <c r="A1352">
        <v>2426</v>
      </c>
      <c r="B1352" s="3">
        <f>VLOOKUP(A1352,OrderProduct!A1352:S3303,19,0)</f>
        <v>89536</v>
      </c>
      <c r="C1352">
        <f>VLOOKUP(A1352,OrderProduct!A1352:D3303,4,0)</f>
        <v>11</v>
      </c>
      <c r="D1352">
        <f>VLOOKUP(A1352,OrderProduct!A1352:F3303,6,0)</f>
        <v>19.97</v>
      </c>
    </row>
    <row r="1353" spans="1:4">
      <c r="A1353">
        <v>2427</v>
      </c>
      <c r="B1353" s="3">
        <f>VLOOKUP(A1353,OrderProduct!A1353:S3304,19,0)</f>
        <v>89536</v>
      </c>
      <c r="C1353">
        <f>VLOOKUP(A1353,OrderProduct!A1353:D3304,4,0)</f>
        <v>6</v>
      </c>
      <c r="D1353">
        <f>VLOOKUP(A1353,OrderProduct!A1353:F3304,6,0)</f>
        <v>660.03</v>
      </c>
    </row>
    <row r="1354" spans="1:4">
      <c r="A1354">
        <v>2430</v>
      </c>
      <c r="B1354" s="3">
        <f>VLOOKUP(A1354,OrderProduct!A1354:S3305,19,0)</f>
        <v>89537</v>
      </c>
      <c r="C1354">
        <f>VLOOKUP(A1354,OrderProduct!A1354:D3305,4,0)</f>
        <v>41</v>
      </c>
      <c r="D1354">
        <f>VLOOKUP(A1354,OrderProduct!A1354:F3305,6,0)</f>
        <v>1033.56</v>
      </c>
    </row>
    <row r="1355" spans="1:4">
      <c r="A1355">
        <v>2430</v>
      </c>
      <c r="B1355" s="3">
        <f>VLOOKUP(A1355,OrderProduct!A1355:S3306,19,0)</f>
        <v>89564</v>
      </c>
      <c r="C1355">
        <f>VLOOKUP(A1355,OrderProduct!A1355:D3306,4,0)</f>
        <v>5</v>
      </c>
      <c r="D1355">
        <f>VLOOKUP(A1355,OrderProduct!A1355:F3306,6,0)</f>
        <v>495.82</v>
      </c>
    </row>
    <row r="1356" spans="1:4">
      <c r="A1356">
        <v>2430</v>
      </c>
      <c r="B1356" s="3">
        <f>VLOOKUP(A1356,OrderProduct!A1356:S3307,19,0)</f>
        <v>89571</v>
      </c>
      <c r="C1356">
        <f>VLOOKUP(A1356,OrderProduct!A1356:D3307,4,0)</f>
        <v>17</v>
      </c>
      <c r="D1356">
        <f>VLOOKUP(A1356,OrderProduct!A1356:F3307,6,0)</f>
        <v>4086.5</v>
      </c>
    </row>
    <row r="1357" spans="1:4">
      <c r="A1357">
        <v>2431</v>
      </c>
      <c r="B1357" s="3">
        <f>VLOOKUP(A1357,OrderProduct!A1357:S3308,19,0)</f>
        <v>89572</v>
      </c>
      <c r="C1357">
        <f>VLOOKUP(A1357,OrderProduct!A1357:D3308,4,0)</f>
        <v>18</v>
      </c>
      <c r="D1357">
        <f>VLOOKUP(A1357,OrderProduct!A1357:F3308,6,0)</f>
        <v>375.03</v>
      </c>
    </row>
    <row r="1358" spans="1:4">
      <c r="A1358">
        <v>2431</v>
      </c>
      <c r="B1358" s="3">
        <f>VLOOKUP(A1358,OrderProduct!A1358:S3309,19,0)</f>
        <v>89572</v>
      </c>
      <c r="C1358">
        <f>VLOOKUP(A1358,OrderProduct!A1358:D3309,4,0)</f>
        <v>12</v>
      </c>
      <c r="D1358">
        <f>VLOOKUP(A1358,OrderProduct!A1358:F3309,6,0)</f>
        <v>22.11</v>
      </c>
    </row>
    <row r="1359" spans="1:4">
      <c r="A1359">
        <v>2432</v>
      </c>
      <c r="B1359" s="3">
        <f>VLOOKUP(A1359,OrderProduct!A1359:S3310,19,0)</f>
        <v>89572</v>
      </c>
      <c r="C1359">
        <f>VLOOKUP(A1359,OrderProduct!A1359:D3310,4,0)</f>
        <v>17</v>
      </c>
      <c r="D1359">
        <f>VLOOKUP(A1359,OrderProduct!A1359:F3310,6,0)</f>
        <v>2875.35</v>
      </c>
    </row>
    <row r="1360" spans="1:4">
      <c r="A1360">
        <v>2432</v>
      </c>
      <c r="B1360" s="3">
        <f>VLOOKUP(A1360,OrderProduct!A1360:S3311,19,0)</f>
        <v>89579</v>
      </c>
      <c r="C1360">
        <f>VLOOKUP(A1360,OrderProduct!A1360:D3311,4,0)</f>
        <v>17</v>
      </c>
      <c r="D1360">
        <f>VLOOKUP(A1360,OrderProduct!A1360:F3311,6,0)</f>
        <v>460.87</v>
      </c>
    </row>
    <row r="1361" spans="1:4">
      <c r="A1361">
        <v>2433</v>
      </c>
      <c r="B1361" s="3">
        <f>VLOOKUP(A1361,OrderProduct!A1361:S3312,19,0)</f>
        <v>89583</v>
      </c>
      <c r="C1361">
        <f>VLOOKUP(A1361,OrderProduct!A1361:D3312,4,0)</f>
        <v>7</v>
      </c>
      <c r="D1361">
        <f>VLOOKUP(A1361,OrderProduct!A1361:F3312,6,0)</f>
        <v>29.5</v>
      </c>
    </row>
    <row r="1362" spans="1:4">
      <c r="A1362">
        <v>2437</v>
      </c>
      <c r="B1362" s="3">
        <f>VLOOKUP(A1362,OrderProduct!A1362:S3313,19,0)</f>
        <v>89584</v>
      </c>
      <c r="C1362">
        <f>VLOOKUP(A1362,OrderProduct!A1362:D3313,4,0)</f>
        <v>12</v>
      </c>
      <c r="D1362">
        <f>VLOOKUP(A1362,OrderProduct!A1362:F3313,6,0)</f>
        <v>58.33</v>
      </c>
    </row>
    <row r="1363" spans="1:4">
      <c r="A1363">
        <v>2441</v>
      </c>
      <c r="B1363" s="3">
        <f>VLOOKUP(A1363,OrderProduct!A1363:S3314,19,0)</f>
        <v>89584</v>
      </c>
      <c r="C1363">
        <f>VLOOKUP(A1363,OrderProduct!A1363:D3314,4,0)</f>
        <v>5</v>
      </c>
      <c r="D1363">
        <f>VLOOKUP(A1363,OrderProduct!A1363:F3314,6,0)</f>
        <v>20.42</v>
      </c>
    </row>
    <row r="1364" spans="1:4">
      <c r="A1364">
        <v>2442</v>
      </c>
      <c r="B1364" s="3">
        <f>VLOOKUP(A1364,OrderProduct!A1364:S3315,19,0)</f>
        <v>89585</v>
      </c>
      <c r="C1364">
        <f>VLOOKUP(A1364,OrderProduct!A1364:D3315,4,0)</f>
        <v>12</v>
      </c>
      <c r="D1364">
        <f>VLOOKUP(A1364,OrderProduct!A1364:F3315,6,0)</f>
        <v>26.07</v>
      </c>
    </row>
    <row r="1365" spans="1:4">
      <c r="A1365">
        <v>2443</v>
      </c>
      <c r="B1365" s="3">
        <f>VLOOKUP(A1365,OrderProduct!A1365:S3316,19,0)</f>
        <v>89595</v>
      </c>
      <c r="C1365">
        <f>VLOOKUP(A1365,OrderProduct!A1365:D3316,4,0)</f>
        <v>8</v>
      </c>
      <c r="D1365">
        <f>VLOOKUP(A1365,OrderProduct!A1365:F3316,6,0)</f>
        <v>119.29</v>
      </c>
    </row>
    <row r="1366" spans="1:4">
      <c r="A1366">
        <v>2443</v>
      </c>
      <c r="B1366" s="3">
        <f>VLOOKUP(A1366,OrderProduct!A1366:S3317,19,0)</f>
        <v>89595</v>
      </c>
      <c r="C1366">
        <f>VLOOKUP(A1366,OrderProduct!A1366:D3317,4,0)</f>
        <v>1</v>
      </c>
      <c r="D1366">
        <f>VLOOKUP(A1366,OrderProduct!A1366:F3317,6,0)</f>
        <v>3.08</v>
      </c>
    </row>
    <row r="1367" spans="1:4">
      <c r="A1367">
        <v>2448</v>
      </c>
      <c r="B1367" s="3">
        <f>VLOOKUP(A1367,OrderProduct!A1367:S3318,19,0)</f>
        <v>89596</v>
      </c>
      <c r="C1367">
        <f>VLOOKUP(A1367,OrderProduct!A1367:D3318,4,0)</f>
        <v>9</v>
      </c>
      <c r="D1367">
        <f>VLOOKUP(A1367,OrderProduct!A1367:F3318,6,0)</f>
        <v>69.46</v>
      </c>
    </row>
    <row r="1368" spans="1:4">
      <c r="A1368">
        <v>2450</v>
      </c>
      <c r="B1368" s="3">
        <f>VLOOKUP(A1368,OrderProduct!A1368:S3319,19,0)</f>
        <v>89596</v>
      </c>
      <c r="C1368">
        <f>VLOOKUP(A1368,OrderProduct!A1368:D3319,4,0)</f>
        <v>16</v>
      </c>
      <c r="D1368">
        <f>VLOOKUP(A1368,OrderProduct!A1368:F3319,6,0)</f>
        <v>1145.72</v>
      </c>
    </row>
    <row r="1369" spans="1:4">
      <c r="A1369">
        <v>2454</v>
      </c>
      <c r="B1369" s="3">
        <f>VLOOKUP(A1369,OrderProduct!A1369:S3320,19,0)</f>
        <v>89601</v>
      </c>
      <c r="C1369">
        <f>VLOOKUP(A1369,OrderProduct!A1369:D3320,4,0)</f>
        <v>17</v>
      </c>
      <c r="D1369">
        <f>VLOOKUP(A1369,OrderProduct!A1369:F3320,6,0)</f>
        <v>87.11</v>
      </c>
    </row>
    <row r="1370" spans="1:4">
      <c r="A1370">
        <v>2456</v>
      </c>
      <c r="B1370" s="3">
        <f>VLOOKUP(A1370,OrderProduct!A1370:S3321,19,0)</f>
        <v>89601</v>
      </c>
      <c r="C1370">
        <f>VLOOKUP(A1370,OrderProduct!A1370:D3321,4,0)</f>
        <v>9</v>
      </c>
      <c r="D1370">
        <f>VLOOKUP(A1370,OrderProduct!A1370:F3321,6,0)</f>
        <v>170.46</v>
      </c>
    </row>
    <row r="1371" spans="1:4">
      <c r="A1371">
        <v>2456</v>
      </c>
      <c r="B1371" s="3">
        <f>VLOOKUP(A1371,OrderProduct!A1371:S3322,19,0)</f>
        <v>89602</v>
      </c>
      <c r="C1371">
        <f>VLOOKUP(A1371,OrderProduct!A1371:D3322,4,0)</f>
        <v>1</v>
      </c>
      <c r="D1371">
        <f>VLOOKUP(A1371,OrderProduct!A1371:F3322,6,0)</f>
        <v>4.95</v>
      </c>
    </row>
    <row r="1372" spans="1:4">
      <c r="A1372">
        <v>2457</v>
      </c>
      <c r="B1372" s="3">
        <f>VLOOKUP(A1372,OrderProduct!A1372:S3323,19,0)</f>
        <v>89602</v>
      </c>
      <c r="C1372">
        <f>VLOOKUP(A1372,OrderProduct!A1372:D3323,4,0)</f>
        <v>4</v>
      </c>
      <c r="D1372">
        <f>VLOOKUP(A1372,OrderProduct!A1372:F3323,6,0)</f>
        <v>461.24</v>
      </c>
    </row>
    <row r="1373" spans="1:4">
      <c r="A1373">
        <v>2458</v>
      </c>
      <c r="B1373" s="3">
        <f>VLOOKUP(A1373,OrderProduct!A1373:S3324,19,0)</f>
        <v>89608</v>
      </c>
      <c r="C1373">
        <f>VLOOKUP(A1373,OrderProduct!A1373:D3324,4,0)</f>
        <v>10</v>
      </c>
      <c r="D1373">
        <f>VLOOKUP(A1373,OrderProduct!A1373:F3324,6,0)</f>
        <v>618.85</v>
      </c>
    </row>
    <row r="1374" spans="1:4">
      <c r="A1374">
        <v>2458</v>
      </c>
      <c r="B1374" s="3">
        <f>VLOOKUP(A1374,OrderProduct!A1374:S3325,19,0)</f>
        <v>89609</v>
      </c>
      <c r="C1374">
        <f>VLOOKUP(A1374,OrderProduct!A1374:D3325,4,0)</f>
        <v>8</v>
      </c>
      <c r="D1374">
        <f>VLOOKUP(A1374,OrderProduct!A1374:F3325,6,0)</f>
        <v>115.99</v>
      </c>
    </row>
    <row r="1375" spans="1:4">
      <c r="A1375">
        <v>2460</v>
      </c>
      <c r="B1375" s="3">
        <f>VLOOKUP(A1375,OrderProduct!A1375:S3326,19,0)</f>
        <v>89609</v>
      </c>
      <c r="C1375">
        <f>VLOOKUP(A1375,OrderProduct!A1375:D3326,4,0)</f>
        <v>7</v>
      </c>
      <c r="D1375">
        <f>VLOOKUP(A1375,OrderProduct!A1375:F3326,6,0)</f>
        <v>19.46</v>
      </c>
    </row>
    <row r="1376" spans="1:4">
      <c r="A1376">
        <v>2460</v>
      </c>
      <c r="B1376" s="3">
        <f>VLOOKUP(A1376,OrderProduct!A1376:S3327,19,0)</f>
        <v>89610</v>
      </c>
      <c r="C1376">
        <f>VLOOKUP(A1376,OrderProduct!A1376:D3327,4,0)</f>
        <v>12</v>
      </c>
      <c r="D1376">
        <f>VLOOKUP(A1376,OrderProduct!A1376:F3327,6,0)</f>
        <v>44.75</v>
      </c>
    </row>
    <row r="1377" spans="1:4">
      <c r="A1377">
        <v>2464</v>
      </c>
      <c r="B1377" s="3">
        <f>VLOOKUP(A1377,OrderProduct!A1377:S3328,19,0)</f>
        <v>89611</v>
      </c>
      <c r="C1377">
        <f>VLOOKUP(A1377,OrderProduct!A1377:D3328,4,0)</f>
        <v>1</v>
      </c>
      <c r="D1377">
        <f>VLOOKUP(A1377,OrderProduct!A1377:F3328,6,0)</f>
        <v>191.73</v>
      </c>
    </row>
    <row r="1378" spans="1:4">
      <c r="A1378">
        <v>2464</v>
      </c>
      <c r="B1378" s="3">
        <f>VLOOKUP(A1378,OrderProduct!A1378:S3329,19,0)</f>
        <v>89631</v>
      </c>
      <c r="C1378">
        <f>VLOOKUP(A1378,OrderProduct!A1378:D3329,4,0)</f>
        <v>3</v>
      </c>
      <c r="D1378">
        <f>VLOOKUP(A1378,OrderProduct!A1378:F3329,6,0)</f>
        <v>473.53</v>
      </c>
    </row>
    <row r="1379" spans="1:4">
      <c r="A1379">
        <v>2464</v>
      </c>
      <c r="B1379" s="3">
        <f>VLOOKUP(A1379,OrderProduct!A1379:S3330,19,0)</f>
        <v>89639</v>
      </c>
      <c r="C1379">
        <f>VLOOKUP(A1379,OrderProduct!A1379:D3330,4,0)</f>
        <v>14</v>
      </c>
      <c r="D1379">
        <f>VLOOKUP(A1379,OrderProduct!A1379:F3330,6,0)</f>
        <v>400.47</v>
      </c>
    </row>
    <row r="1380" spans="1:4">
      <c r="A1380">
        <v>2464</v>
      </c>
      <c r="B1380" s="3">
        <f>VLOOKUP(A1380,OrderProduct!A1380:S3331,19,0)</f>
        <v>89647</v>
      </c>
      <c r="C1380">
        <f>VLOOKUP(A1380,OrderProduct!A1380:D3331,4,0)</f>
        <v>17</v>
      </c>
      <c r="D1380">
        <f>VLOOKUP(A1380,OrderProduct!A1380:F3331,6,0)</f>
        <v>84.76</v>
      </c>
    </row>
    <row r="1381" spans="1:4">
      <c r="A1381">
        <v>2466</v>
      </c>
      <c r="B1381" s="3">
        <f>VLOOKUP(A1381,OrderProduct!A1381:S3332,19,0)</f>
        <v>89647</v>
      </c>
      <c r="C1381">
        <f>VLOOKUP(A1381,OrderProduct!A1381:D3332,4,0)</f>
        <v>16</v>
      </c>
      <c r="D1381">
        <f>VLOOKUP(A1381,OrderProduct!A1381:F3332,6,0)</f>
        <v>104.84</v>
      </c>
    </row>
    <row r="1382" spans="1:4">
      <c r="A1382">
        <v>2466</v>
      </c>
      <c r="B1382" s="3">
        <f>VLOOKUP(A1382,OrderProduct!A1382:S3333,19,0)</f>
        <v>89657</v>
      </c>
      <c r="C1382">
        <f>VLOOKUP(A1382,OrderProduct!A1382:D3333,4,0)</f>
        <v>3</v>
      </c>
      <c r="D1382">
        <f>VLOOKUP(A1382,OrderProduct!A1382:F3333,6,0)</f>
        <v>1527.97</v>
      </c>
    </row>
    <row r="1383" spans="1:4">
      <c r="A1383">
        <v>2466</v>
      </c>
      <c r="B1383" s="3">
        <f>VLOOKUP(A1383,OrderProduct!A1383:S3334,19,0)</f>
        <v>89657</v>
      </c>
      <c r="C1383">
        <f>VLOOKUP(A1383,OrderProduct!A1383:D3334,4,0)</f>
        <v>23</v>
      </c>
      <c r="D1383">
        <f>VLOOKUP(A1383,OrderProduct!A1383:F3334,6,0)</f>
        <v>110.86</v>
      </c>
    </row>
    <row r="1384" spans="1:4">
      <c r="A1384">
        <v>2468</v>
      </c>
      <c r="B1384" s="3">
        <f>VLOOKUP(A1384,OrderProduct!A1384:S3335,19,0)</f>
        <v>89658</v>
      </c>
      <c r="C1384">
        <f>VLOOKUP(A1384,OrderProduct!A1384:D3335,4,0)</f>
        <v>15</v>
      </c>
      <c r="D1384">
        <f>VLOOKUP(A1384,OrderProduct!A1384:F3335,6,0)</f>
        <v>97.98</v>
      </c>
    </row>
    <row r="1385" spans="1:4">
      <c r="A1385">
        <v>2468</v>
      </c>
      <c r="B1385" s="3">
        <f>VLOOKUP(A1385,OrderProduct!A1385:S3336,19,0)</f>
        <v>89664</v>
      </c>
      <c r="C1385">
        <f>VLOOKUP(A1385,OrderProduct!A1385:D3336,4,0)</f>
        <v>10</v>
      </c>
      <c r="D1385">
        <f>VLOOKUP(A1385,OrderProduct!A1385:F3336,6,0)</f>
        <v>799.76</v>
      </c>
    </row>
    <row r="1386" spans="1:4">
      <c r="A1386">
        <v>2472</v>
      </c>
      <c r="B1386" s="3">
        <f>VLOOKUP(A1386,OrderProduct!A1386:S3337,19,0)</f>
        <v>89665</v>
      </c>
      <c r="C1386">
        <f>VLOOKUP(A1386,OrderProduct!A1386:D3337,4,0)</f>
        <v>13</v>
      </c>
      <c r="D1386">
        <f>VLOOKUP(A1386,OrderProduct!A1386:F3337,6,0)</f>
        <v>609.09</v>
      </c>
    </row>
    <row r="1387" spans="1:4">
      <c r="A1387">
        <v>2481</v>
      </c>
      <c r="B1387" s="3">
        <f>VLOOKUP(A1387,OrderProduct!A1387:S3338,19,0)</f>
        <v>89666</v>
      </c>
      <c r="C1387">
        <f>VLOOKUP(A1387,OrderProduct!A1387:D3338,4,0)</f>
        <v>21</v>
      </c>
      <c r="D1387">
        <f>VLOOKUP(A1387,OrderProduct!A1387:F3338,6,0)</f>
        <v>2761.94</v>
      </c>
    </row>
    <row r="1388" spans="1:4">
      <c r="A1388">
        <v>2484</v>
      </c>
      <c r="B1388" s="3">
        <f>VLOOKUP(A1388,OrderProduct!A1388:S3339,19,0)</f>
        <v>89679</v>
      </c>
      <c r="C1388">
        <f>VLOOKUP(A1388,OrderProduct!A1388:D3339,4,0)</f>
        <v>9</v>
      </c>
      <c r="D1388">
        <f>VLOOKUP(A1388,OrderProduct!A1388:F3339,6,0)</f>
        <v>19.12</v>
      </c>
    </row>
    <row r="1389" spans="1:4">
      <c r="A1389">
        <v>2484</v>
      </c>
      <c r="B1389" s="3">
        <f>VLOOKUP(A1389,OrderProduct!A1389:S3340,19,0)</f>
        <v>89679</v>
      </c>
      <c r="C1389">
        <f>VLOOKUP(A1389,OrderProduct!A1389:D3340,4,0)</f>
        <v>1</v>
      </c>
      <c r="D1389">
        <f>VLOOKUP(A1389,OrderProduct!A1389:F3340,6,0)</f>
        <v>186.64</v>
      </c>
    </row>
    <row r="1390" spans="1:4">
      <c r="A1390">
        <v>2486</v>
      </c>
      <c r="B1390" s="3">
        <f>VLOOKUP(A1390,OrderProduct!A1390:S3341,19,0)</f>
        <v>89680</v>
      </c>
      <c r="C1390">
        <f>VLOOKUP(A1390,OrderProduct!A1390:D3341,4,0)</f>
        <v>2</v>
      </c>
      <c r="D1390">
        <f>VLOOKUP(A1390,OrderProduct!A1390:F3341,6,0)</f>
        <v>17.42</v>
      </c>
    </row>
    <row r="1391" spans="1:4">
      <c r="A1391">
        <v>2486</v>
      </c>
      <c r="B1391" s="3">
        <f>VLOOKUP(A1391,OrderProduct!A1391:S3342,19,0)</f>
        <v>89686</v>
      </c>
      <c r="C1391">
        <f>VLOOKUP(A1391,OrderProduct!A1391:D3342,4,0)</f>
        <v>21</v>
      </c>
      <c r="D1391">
        <f>VLOOKUP(A1391,OrderProduct!A1391:F3342,6,0)</f>
        <v>51.86</v>
      </c>
    </row>
    <row r="1392" spans="1:4">
      <c r="A1392">
        <v>2486</v>
      </c>
      <c r="B1392" s="3">
        <f>VLOOKUP(A1392,OrderProduct!A1392:S3343,19,0)</f>
        <v>89697</v>
      </c>
      <c r="C1392">
        <f>VLOOKUP(A1392,OrderProduct!A1392:D3343,4,0)</f>
        <v>8</v>
      </c>
      <c r="D1392">
        <f>VLOOKUP(A1392,OrderProduct!A1392:F3343,6,0)</f>
        <v>222.71</v>
      </c>
    </row>
    <row r="1393" spans="1:4">
      <c r="A1393">
        <v>2487</v>
      </c>
      <c r="B1393" s="3">
        <f>VLOOKUP(A1393,OrderProduct!A1393:S3344,19,0)</f>
        <v>89697</v>
      </c>
      <c r="C1393">
        <f>VLOOKUP(A1393,OrderProduct!A1393:D3344,4,0)</f>
        <v>2</v>
      </c>
      <c r="D1393">
        <f>VLOOKUP(A1393,OrderProduct!A1393:F3344,6,0)</f>
        <v>220.52</v>
      </c>
    </row>
    <row r="1394" spans="1:4">
      <c r="A1394">
        <v>2487</v>
      </c>
      <c r="B1394" s="3">
        <f>VLOOKUP(A1394,OrderProduct!A1394:S3345,19,0)</f>
        <v>89704</v>
      </c>
      <c r="C1394">
        <f>VLOOKUP(A1394,OrderProduct!A1394:D3345,4,0)</f>
        <v>5</v>
      </c>
      <c r="D1394">
        <f>VLOOKUP(A1394,OrderProduct!A1394:F3345,6,0)</f>
        <v>562.93</v>
      </c>
    </row>
    <row r="1395" spans="1:4">
      <c r="A1395">
        <v>2487</v>
      </c>
      <c r="B1395" s="3">
        <f>VLOOKUP(A1395,OrderProduct!A1395:S3346,19,0)</f>
        <v>89704</v>
      </c>
      <c r="C1395">
        <f>VLOOKUP(A1395,OrderProduct!A1395:D3346,4,0)</f>
        <v>7</v>
      </c>
      <c r="D1395">
        <f>VLOOKUP(A1395,OrderProduct!A1395:F3346,6,0)</f>
        <v>29.18</v>
      </c>
    </row>
    <row r="1396" spans="1:4">
      <c r="A1396">
        <v>2488</v>
      </c>
      <c r="B1396" s="3">
        <f>VLOOKUP(A1396,OrderProduct!A1396:S3347,19,0)</f>
        <v>89705</v>
      </c>
      <c r="C1396">
        <f>VLOOKUP(A1396,OrderProduct!A1396:D3347,4,0)</f>
        <v>4</v>
      </c>
      <c r="D1396">
        <f>VLOOKUP(A1396,OrderProduct!A1396:F3347,6,0)</f>
        <v>214.14</v>
      </c>
    </row>
    <row r="1397" spans="1:4">
      <c r="A1397">
        <v>2488</v>
      </c>
      <c r="B1397" s="3">
        <f>VLOOKUP(A1397,OrderProduct!A1397:S3348,19,0)</f>
        <v>89706</v>
      </c>
      <c r="C1397">
        <f>VLOOKUP(A1397,OrderProduct!A1397:D3348,4,0)</f>
        <v>12</v>
      </c>
      <c r="D1397">
        <f>VLOOKUP(A1397,OrderProduct!A1397:F3348,6,0)</f>
        <v>1634.13</v>
      </c>
    </row>
    <row r="1398" spans="1:4">
      <c r="A1398">
        <v>2489</v>
      </c>
      <c r="B1398" s="3">
        <f>VLOOKUP(A1398,OrderProduct!A1398:S3349,19,0)</f>
        <v>89716</v>
      </c>
      <c r="C1398">
        <f>VLOOKUP(A1398,OrderProduct!A1398:D3349,4,0)</f>
        <v>7</v>
      </c>
      <c r="D1398">
        <f>VLOOKUP(A1398,OrderProduct!A1398:F3349,6,0)</f>
        <v>139.49</v>
      </c>
    </row>
    <row r="1399" spans="1:4">
      <c r="A1399">
        <v>2489</v>
      </c>
      <c r="B1399" s="3">
        <f>VLOOKUP(A1399,OrderProduct!A1399:S3350,19,0)</f>
        <v>89716</v>
      </c>
      <c r="C1399">
        <f>VLOOKUP(A1399,OrderProduct!A1399:D3350,4,0)</f>
        <v>6</v>
      </c>
      <c r="D1399">
        <f>VLOOKUP(A1399,OrderProduct!A1399:F3350,6,0)</f>
        <v>1952.43</v>
      </c>
    </row>
    <row r="1400" spans="1:4">
      <c r="A1400">
        <v>2489</v>
      </c>
      <c r="B1400" s="3">
        <f>VLOOKUP(A1400,OrderProduct!A1400:S3351,19,0)</f>
        <v>89726</v>
      </c>
      <c r="C1400">
        <f>VLOOKUP(A1400,OrderProduct!A1400:D3351,4,0)</f>
        <v>5</v>
      </c>
      <c r="D1400">
        <f>VLOOKUP(A1400,OrderProduct!A1400:F3351,6,0)</f>
        <v>1170.21</v>
      </c>
    </row>
    <row r="1401" spans="1:4">
      <c r="A1401">
        <v>2490</v>
      </c>
      <c r="B1401" s="3">
        <f>VLOOKUP(A1401,OrderProduct!A1401:S3352,19,0)</f>
        <v>89726</v>
      </c>
      <c r="C1401">
        <f>VLOOKUP(A1401,OrderProduct!A1401:D3352,4,0)</f>
        <v>8</v>
      </c>
      <c r="D1401">
        <f>VLOOKUP(A1401,OrderProduct!A1401:F3352,6,0)</f>
        <v>243.32</v>
      </c>
    </row>
    <row r="1402" spans="1:4">
      <c r="A1402">
        <v>2490</v>
      </c>
      <c r="B1402" s="3">
        <f>VLOOKUP(A1402,OrderProduct!A1402:S3353,19,0)</f>
        <v>89729</v>
      </c>
      <c r="C1402">
        <f>VLOOKUP(A1402,OrderProduct!A1402:D3353,4,0)</f>
        <v>1</v>
      </c>
      <c r="D1402">
        <f>VLOOKUP(A1402,OrderProduct!A1402:F3353,6,0)</f>
        <v>7.15</v>
      </c>
    </row>
    <row r="1403" spans="1:4">
      <c r="A1403">
        <v>2491</v>
      </c>
      <c r="B1403" s="3">
        <f>VLOOKUP(A1403,OrderProduct!A1403:S3354,19,0)</f>
        <v>89730</v>
      </c>
      <c r="C1403">
        <f>VLOOKUP(A1403,OrderProduct!A1403:D3354,4,0)</f>
        <v>5</v>
      </c>
      <c r="D1403">
        <f>VLOOKUP(A1403,OrderProduct!A1403:F3354,6,0)</f>
        <v>378.23</v>
      </c>
    </row>
    <row r="1404" spans="1:4">
      <c r="A1404">
        <v>2491</v>
      </c>
      <c r="B1404" s="3">
        <f>VLOOKUP(A1404,OrderProduct!A1404:S3355,19,0)</f>
        <v>89743</v>
      </c>
      <c r="C1404">
        <f>VLOOKUP(A1404,OrderProduct!A1404:D3355,4,0)</f>
        <v>2</v>
      </c>
      <c r="D1404">
        <f>VLOOKUP(A1404,OrderProduct!A1404:F3355,6,0)</f>
        <v>12.16</v>
      </c>
    </row>
    <row r="1405" spans="1:4">
      <c r="A1405">
        <v>2491</v>
      </c>
      <c r="B1405" s="3">
        <f>VLOOKUP(A1405,OrderProduct!A1405:S3356,19,0)</f>
        <v>89743</v>
      </c>
      <c r="C1405">
        <f>VLOOKUP(A1405,OrderProduct!A1405:D3356,4,0)</f>
        <v>3</v>
      </c>
      <c r="D1405">
        <f>VLOOKUP(A1405,OrderProduct!A1405:F3356,6,0)</f>
        <v>147.56</v>
      </c>
    </row>
    <row r="1406" spans="1:4">
      <c r="A1406">
        <v>2491</v>
      </c>
      <c r="B1406" s="3">
        <f>VLOOKUP(A1406,OrderProduct!A1406:S3357,19,0)</f>
        <v>89761</v>
      </c>
      <c r="C1406">
        <f>VLOOKUP(A1406,OrderProduct!A1406:D3357,4,0)</f>
        <v>9</v>
      </c>
      <c r="D1406">
        <f>VLOOKUP(A1406,OrderProduct!A1406:F3357,6,0)</f>
        <v>40.95</v>
      </c>
    </row>
    <row r="1407" spans="1:4">
      <c r="A1407">
        <v>2491</v>
      </c>
      <c r="B1407" s="3">
        <f>VLOOKUP(A1407,OrderProduct!A1407:S3358,19,0)</f>
        <v>89761</v>
      </c>
      <c r="C1407">
        <f>VLOOKUP(A1407,OrderProduct!A1407:D3358,4,0)</f>
        <v>9</v>
      </c>
      <c r="D1407">
        <f>VLOOKUP(A1407,OrderProduct!A1407:F3358,6,0)</f>
        <v>1155.73</v>
      </c>
    </row>
    <row r="1408" spans="1:4">
      <c r="A1408">
        <v>2491</v>
      </c>
      <c r="B1408" s="3">
        <f>VLOOKUP(A1408,OrderProduct!A1408:S3359,19,0)</f>
        <v>89762</v>
      </c>
      <c r="C1408">
        <f>VLOOKUP(A1408,OrderProduct!A1408:D3359,4,0)</f>
        <v>7</v>
      </c>
      <c r="D1408">
        <f>VLOOKUP(A1408,OrderProduct!A1408:F3359,6,0)</f>
        <v>192.3</v>
      </c>
    </row>
    <row r="1409" spans="1:4">
      <c r="A1409">
        <v>2491</v>
      </c>
      <c r="B1409" s="3">
        <f>VLOOKUP(A1409,OrderProduct!A1409:S3360,19,0)</f>
        <v>89762</v>
      </c>
      <c r="C1409">
        <f>VLOOKUP(A1409,OrderProduct!A1409:D3360,4,0)</f>
        <v>14</v>
      </c>
      <c r="D1409">
        <f>VLOOKUP(A1409,OrderProduct!A1409:F3360,6,0)</f>
        <v>748.1</v>
      </c>
    </row>
    <row r="1410" spans="1:4">
      <c r="A1410">
        <v>2495</v>
      </c>
      <c r="B1410" s="3">
        <f>VLOOKUP(A1410,OrderProduct!A1410:S3361,19,0)</f>
        <v>89770</v>
      </c>
      <c r="C1410">
        <f>VLOOKUP(A1410,OrderProduct!A1410:D3361,4,0)</f>
        <v>11</v>
      </c>
      <c r="D1410">
        <f>VLOOKUP(A1410,OrderProduct!A1410:F3361,6,0)</f>
        <v>138.51</v>
      </c>
    </row>
    <row r="1411" spans="1:4">
      <c r="A1411">
        <v>2498</v>
      </c>
      <c r="B1411" s="3">
        <f>VLOOKUP(A1411,OrderProduct!A1411:S3362,19,0)</f>
        <v>89775</v>
      </c>
      <c r="C1411">
        <f>VLOOKUP(A1411,OrderProduct!A1411:D3362,4,0)</f>
        <v>11</v>
      </c>
      <c r="D1411">
        <f>VLOOKUP(A1411,OrderProduct!A1411:F3362,6,0)</f>
        <v>1160.42</v>
      </c>
    </row>
    <row r="1412" spans="1:4">
      <c r="A1412">
        <v>2498</v>
      </c>
      <c r="B1412" s="3">
        <f>VLOOKUP(A1412,OrderProduct!A1412:S3363,19,0)</f>
        <v>89776</v>
      </c>
      <c r="C1412">
        <f>VLOOKUP(A1412,OrderProduct!A1412:D3363,4,0)</f>
        <v>5</v>
      </c>
      <c r="D1412">
        <f>VLOOKUP(A1412,OrderProduct!A1412:F3363,6,0)</f>
        <v>103.37</v>
      </c>
    </row>
    <row r="1413" spans="1:4">
      <c r="A1413">
        <v>2498</v>
      </c>
      <c r="B1413" s="3">
        <f>VLOOKUP(A1413,OrderProduct!A1413:S3364,19,0)</f>
        <v>89776</v>
      </c>
      <c r="C1413">
        <f>VLOOKUP(A1413,OrderProduct!A1413:D3364,4,0)</f>
        <v>23</v>
      </c>
      <c r="D1413">
        <f>VLOOKUP(A1413,OrderProduct!A1413:F3364,6,0)</f>
        <v>40.22</v>
      </c>
    </row>
    <row r="1414" spans="1:4">
      <c r="A1414">
        <v>2498</v>
      </c>
      <c r="B1414" s="3">
        <f>VLOOKUP(A1414,OrderProduct!A1414:S3365,19,0)</f>
        <v>89777</v>
      </c>
      <c r="C1414">
        <f>VLOOKUP(A1414,OrderProduct!A1414:D3365,4,0)</f>
        <v>8</v>
      </c>
      <c r="D1414">
        <f>VLOOKUP(A1414,OrderProduct!A1414:F3365,6,0)</f>
        <v>52.43</v>
      </c>
    </row>
    <row r="1415" spans="1:4">
      <c r="A1415">
        <v>2499</v>
      </c>
      <c r="B1415" s="3">
        <f>VLOOKUP(A1415,OrderProduct!A1415:S3366,19,0)</f>
        <v>89787</v>
      </c>
      <c r="C1415">
        <f>VLOOKUP(A1415,OrderProduct!A1415:D3366,4,0)</f>
        <v>2</v>
      </c>
      <c r="D1415">
        <f>VLOOKUP(A1415,OrderProduct!A1415:F3366,6,0)</f>
        <v>21.46</v>
      </c>
    </row>
    <row r="1416" spans="1:4">
      <c r="A1416">
        <v>2500</v>
      </c>
      <c r="B1416" s="3">
        <f>VLOOKUP(A1416,OrderProduct!A1416:S3367,19,0)</f>
        <v>89787</v>
      </c>
      <c r="C1416">
        <f>VLOOKUP(A1416,OrderProduct!A1416:D3367,4,0)</f>
        <v>10</v>
      </c>
      <c r="D1416">
        <f>VLOOKUP(A1416,OrderProduct!A1416:F3367,6,0)</f>
        <v>3506.78</v>
      </c>
    </row>
    <row r="1417" spans="1:4">
      <c r="A1417">
        <v>2502</v>
      </c>
      <c r="B1417" s="3">
        <f>VLOOKUP(A1417,OrderProduct!A1417:S3368,19,0)</f>
        <v>89787</v>
      </c>
      <c r="C1417">
        <f>VLOOKUP(A1417,OrderProduct!A1417:D3368,4,0)</f>
        <v>7</v>
      </c>
      <c r="D1417">
        <f>VLOOKUP(A1417,OrderProduct!A1417:F3368,6,0)</f>
        <v>267.69</v>
      </c>
    </row>
    <row r="1418" spans="1:4">
      <c r="A1418">
        <v>2502</v>
      </c>
      <c r="B1418" s="3">
        <f>VLOOKUP(A1418,OrderProduct!A1418:S3369,19,0)</f>
        <v>89787</v>
      </c>
      <c r="C1418">
        <f>VLOOKUP(A1418,OrderProduct!A1418:D3369,4,0)</f>
        <v>7</v>
      </c>
      <c r="D1418">
        <f>VLOOKUP(A1418,OrderProduct!A1418:F3369,6,0)</f>
        <v>2307.26</v>
      </c>
    </row>
    <row r="1419" spans="1:4">
      <c r="A1419">
        <v>2506</v>
      </c>
      <c r="B1419" s="3">
        <f>VLOOKUP(A1419,OrderProduct!A1419:S3370,19,0)</f>
        <v>89789</v>
      </c>
      <c r="C1419">
        <f>VLOOKUP(A1419,OrderProduct!A1419:D3370,4,0)</f>
        <v>10</v>
      </c>
      <c r="D1419">
        <f>VLOOKUP(A1419,OrderProduct!A1419:F3370,6,0)</f>
        <v>2610.56</v>
      </c>
    </row>
    <row r="1420" spans="1:4">
      <c r="A1420">
        <v>2507</v>
      </c>
      <c r="B1420" s="3">
        <f>VLOOKUP(A1420,OrderProduct!A1420:S3371,19,0)</f>
        <v>89801</v>
      </c>
      <c r="C1420">
        <f>VLOOKUP(A1420,OrderProduct!A1420:D3371,4,0)</f>
        <v>13</v>
      </c>
      <c r="D1420">
        <f>VLOOKUP(A1420,OrderProduct!A1420:F3371,6,0)</f>
        <v>637.37</v>
      </c>
    </row>
    <row r="1421" spans="1:4">
      <c r="A1421">
        <v>2508</v>
      </c>
      <c r="B1421" s="3">
        <f>VLOOKUP(A1421,OrderProduct!A1421:S3372,19,0)</f>
        <v>89801</v>
      </c>
      <c r="C1421">
        <f>VLOOKUP(A1421,OrderProduct!A1421:D3372,4,0)</f>
        <v>3</v>
      </c>
      <c r="D1421">
        <f>VLOOKUP(A1421,OrderProduct!A1421:F3372,6,0)</f>
        <v>232.16</v>
      </c>
    </row>
    <row r="1422" spans="1:4">
      <c r="A1422">
        <v>2509</v>
      </c>
      <c r="B1422" s="3">
        <f>VLOOKUP(A1422,OrderProduct!A1422:S3373,19,0)</f>
        <v>89805</v>
      </c>
      <c r="C1422">
        <f>VLOOKUP(A1422,OrderProduct!A1422:D3373,4,0)</f>
        <v>9</v>
      </c>
      <c r="D1422">
        <f>VLOOKUP(A1422,OrderProduct!A1422:F3373,6,0)</f>
        <v>43.84</v>
      </c>
    </row>
    <row r="1423" spans="1:4">
      <c r="A1423">
        <v>2512</v>
      </c>
      <c r="B1423" s="3">
        <f>VLOOKUP(A1423,OrderProduct!A1423:S3374,19,0)</f>
        <v>89805</v>
      </c>
      <c r="C1423">
        <f>VLOOKUP(A1423,OrderProduct!A1423:D3374,4,0)</f>
        <v>6</v>
      </c>
      <c r="D1423">
        <f>VLOOKUP(A1423,OrderProduct!A1423:F3374,6,0)</f>
        <v>141.74</v>
      </c>
    </row>
    <row r="1424" spans="1:4">
      <c r="A1424">
        <v>2516</v>
      </c>
      <c r="B1424" s="3">
        <f>VLOOKUP(A1424,OrderProduct!A1424:S3375,19,0)</f>
        <v>89810</v>
      </c>
      <c r="C1424">
        <f>VLOOKUP(A1424,OrderProduct!A1424:D3375,4,0)</f>
        <v>9</v>
      </c>
      <c r="D1424">
        <f>VLOOKUP(A1424,OrderProduct!A1424:F3375,6,0)</f>
        <v>31.98</v>
      </c>
    </row>
    <row r="1425" spans="1:4">
      <c r="A1425">
        <v>2520</v>
      </c>
      <c r="B1425" s="3">
        <f>VLOOKUP(A1425,OrderProduct!A1425:S3376,19,0)</f>
        <v>89818</v>
      </c>
      <c r="C1425">
        <f>VLOOKUP(A1425,OrderProduct!A1425:D3376,4,0)</f>
        <v>1</v>
      </c>
      <c r="D1425">
        <f>VLOOKUP(A1425,OrderProduct!A1425:F3376,6,0)</f>
        <v>77.47</v>
      </c>
    </row>
    <row r="1426" spans="1:4">
      <c r="A1426">
        <v>2521</v>
      </c>
      <c r="B1426" s="3">
        <f>VLOOKUP(A1426,OrderProduct!A1426:S3377,19,0)</f>
        <v>89819</v>
      </c>
      <c r="C1426">
        <f>VLOOKUP(A1426,OrderProduct!A1426:D3377,4,0)</f>
        <v>7</v>
      </c>
      <c r="D1426">
        <f>VLOOKUP(A1426,OrderProduct!A1426:F3377,6,0)</f>
        <v>204.34</v>
      </c>
    </row>
    <row r="1427" spans="1:4">
      <c r="A1427">
        <v>2522</v>
      </c>
      <c r="B1427" s="3">
        <f>VLOOKUP(A1427,OrderProduct!A1427:S3378,19,0)</f>
        <v>89820</v>
      </c>
      <c r="C1427">
        <f>VLOOKUP(A1427,OrderProduct!A1427:D3378,4,0)</f>
        <v>19</v>
      </c>
      <c r="D1427">
        <f>VLOOKUP(A1427,OrderProduct!A1427:F3378,6,0)</f>
        <v>746.91</v>
      </c>
    </row>
    <row r="1428" spans="1:4">
      <c r="A1428">
        <v>2526</v>
      </c>
      <c r="B1428" s="3">
        <f>VLOOKUP(A1428,OrderProduct!A1428:S3379,19,0)</f>
        <v>89835</v>
      </c>
      <c r="C1428">
        <f>VLOOKUP(A1428,OrderProduct!A1428:D3379,4,0)</f>
        <v>5</v>
      </c>
      <c r="D1428">
        <f>VLOOKUP(A1428,OrderProduct!A1428:F3379,6,0)</f>
        <v>52.09</v>
      </c>
    </row>
    <row r="1429" spans="1:4">
      <c r="A1429">
        <v>2527</v>
      </c>
      <c r="B1429" s="3">
        <f>VLOOKUP(A1429,OrderProduct!A1429:S3380,19,0)</f>
        <v>89836</v>
      </c>
      <c r="C1429">
        <f>VLOOKUP(A1429,OrderProduct!A1429:D3380,4,0)</f>
        <v>14</v>
      </c>
      <c r="D1429">
        <f>VLOOKUP(A1429,OrderProduct!A1429:F3380,6,0)</f>
        <v>1794.88</v>
      </c>
    </row>
    <row r="1430" spans="1:4">
      <c r="A1430">
        <v>2530</v>
      </c>
      <c r="B1430" s="3">
        <f>VLOOKUP(A1430,OrderProduct!A1430:S3381,19,0)</f>
        <v>89836</v>
      </c>
      <c r="C1430">
        <f>VLOOKUP(A1430,OrderProduct!A1430:D3381,4,0)</f>
        <v>12</v>
      </c>
      <c r="D1430">
        <f>VLOOKUP(A1430,OrderProduct!A1430:F3381,6,0)</f>
        <v>765.04</v>
      </c>
    </row>
    <row r="1431" spans="1:4">
      <c r="A1431">
        <v>2531</v>
      </c>
      <c r="B1431" s="3">
        <f>VLOOKUP(A1431,OrderProduct!A1431:S3382,19,0)</f>
        <v>89847</v>
      </c>
      <c r="C1431">
        <f>VLOOKUP(A1431,OrderProduct!A1431:D3382,4,0)</f>
        <v>10</v>
      </c>
      <c r="D1431">
        <f>VLOOKUP(A1431,OrderProduct!A1431:F3382,6,0)</f>
        <v>78.54</v>
      </c>
    </row>
    <row r="1432" spans="1:4">
      <c r="A1432">
        <v>2534</v>
      </c>
      <c r="B1432" s="3">
        <f>VLOOKUP(A1432,OrderProduct!A1432:S3383,19,0)</f>
        <v>89847</v>
      </c>
      <c r="C1432">
        <f>VLOOKUP(A1432,OrderProduct!A1432:D3383,4,0)</f>
        <v>12</v>
      </c>
      <c r="D1432">
        <f>VLOOKUP(A1432,OrderProduct!A1432:F3383,6,0)</f>
        <v>605.1</v>
      </c>
    </row>
    <row r="1433" spans="1:4">
      <c r="A1433">
        <v>2539</v>
      </c>
      <c r="B1433" s="3">
        <f>VLOOKUP(A1433,OrderProduct!A1433:S3384,19,0)</f>
        <v>89847</v>
      </c>
      <c r="C1433">
        <f>VLOOKUP(A1433,OrderProduct!A1433:D3384,4,0)</f>
        <v>10</v>
      </c>
      <c r="D1433">
        <f>VLOOKUP(A1433,OrderProduct!A1433:F3384,6,0)</f>
        <v>1346.32</v>
      </c>
    </row>
    <row r="1434" spans="1:4">
      <c r="A1434">
        <v>2540</v>
      </c>
      <c r="B1434" s="3">
        <f>VLOOKUP(A1434,OrderProduct!A1434:S3385,19,0)</f>
        <v>89848</v>
      </c>
      <c r="C1434">
        <f>VLOOKUP(A1434,OrderProduct!A1434:D3385,4,0)</f>
        <v>9</v>
      </c>
      <c r="D1434">
        <f>VLOOKUP(A1434,OrderProduct!A1434:F3385,6,0)</f>
        <v>355.84</v>
      </c>
    </row>
    <row r="1435" spans="1:4">
      <c r="A1435">
        <v>2543</v>
      </c>
      <c r="B1435" s="3">
        <f>VLOOKUP(A1435,OrderProduct!A1435:S3386,19,0)</f>
        <v>89849</v>
      </c>
      <c r="C1435">
        <f>VLOOKUP(A1435,OrderProduct!A1435:D3386,4,0)</f>
        <v>20</v>
      </c>
      <c r="D1435">
        <f>VLOOKUP(A1435,OrderProduct!A1435:F3386,6,0)</f>
        <v>292.18</v>
      </c>
    </row>
    <row r="1436" spans="1:4">
      <c r="A1436">
        <v>2543</v>
      </c>
      <c r="B1436" s="3">
        <f>VLOOKUP(A1436,OrderProduct!A1436:S3387,19,0)</f>
        <v>89856</v>
      </c>
      <c r="C1436">
        <f>VLOOKUP(A1436,OrderProduct!A1436:D3387,4,0)</f>
        <v>7</v>
      </c>
      <c r="D1436">
        <f>VLOOKUP(A1436,OrderProduct!A1436:F3387,6,0)</f>
        <v>24.57</v>
      </c>
    </row>
    <row r="1437" spans="1:4">
      <c r="A1437">
        <v>2545</v>
      </c>
      <c r="B1437" s="3">
        <f>VLOOKUP(A1437,OrderProduct!A1437:S3388,19,0)</f>
        <v>89857</v>
      </c>
      <c r="C1437">
        <f>VLOOKUP(A1437,OrderProduct!A1437:D3388,4,0)</f>
        <v>11</v>
      </c>
      <c r="D1437">
        <f>VLOOKUP(A1437,OrderProduct!A1437:F3388,6,0)</f>
        <v>658.62</v>
      </c>
    </row>
    <row r="1438" spans="1:4">
      <c r="A1438">
        <v>2547</v>
      </c>
      <c r="B1438" s="3">
        <f>VLOOKUP(A1438,OrderProduct!A1438:S3389,19,0)</f>
        <v>89858</v>
      </c>
      <c r="C1438">
        <f>VLOOKUP(A1438,OrderProduct!A1438:D3389,4,0)</f>
        <v>4</v>
      </c>
      <c r="D1438">
        <f>VLOOKUP(A1438,OrderProduct!A1438:F3389,6,0)</f>
        <v>21.96</v>
      </c>
    </row>
    <row r="1439" spans="1:4">
      <c r="A1439">
        <v>2548</v>
      </c>
      <c r="B1439" s="3">
        <f>VLOOKUP(A1439,OrderProduct!A1439:S3390,19,0)</f>
        <v>89869</v>
      </c>
      <c r="C1439">
        <f>VLOOKUP(A1439,OrderProduct!A1439:D3390,4,0)</f>
        <v>12</v>
      </c>
      <c r="D1439">
        <f>VLOOKUP(A1439,OrderProduct!A1439:F3390,6,0)</f>
        <v>1159.79</v>
      </c>
    </row>
    <row r="1440" spans="1:4">
      <c r="A1440">
        <v>2548</v>
      </c>
      <c r="B1440" s="3">
        <f>VLOOKUP(A1440,OrderProduct!A1440:S3391,19,0)</f>
        <v>89872</v>
      </c>
      <c r="C1440">
        <f>VLOOKUP(A1440,OrderProduct!A1440:D3391,4,0)</f>
        <v>12</v>
      </c>
      <c r="D1440">
        <f>VLOOKUP(A1440,OrderProduct!A1440:F3391,6,0)</f>
        <v>33.02</v>
      </c>
    </row>
    <row r="1441" spans="1:4">
      <c r="A1441">
        <v>2548</v>
      </c>
      <c r="B1441" s="3">
        <f>VLOOKUP(A1441,OrderProduct!A1441:S3392,19,0)</f>
        <v>89872</v>
      </c>
      <c r="C1441">
        <f>VLOOKUP(A1441,OrderProduct!A1441:D3392,4,0)</f>
        <v>10</v>
      </c>
      <c r="D1441">
        <f>VLOOKUP(A1441,OrderProduct!A1441:F3392,6,0)</f>
        <v>2273.1</v>
      </c>
    </row>
    <row r="1442" spans="1:4">
      <c r="A1442">
        <v>2548</v>
      </c>
      <c r="B1442" s="3">
        <f>VLOOKUP(A1442,OrderProduct!A1442:S3393,19,0)</f>
        <v>89873</v>
      </c>
      <c r="C1442">
        <f>VLOOKUP(A1442,OrderProduct!A1442:D3393,4,0)</f>
        <v>4</v>
      </c>
      <c r="D1442">
        <f>VLOOKUP(A1442,OrderProduct!A1442:F3393,6,0)</f>
        <v>19.49</v>
      </c>
    </row>
    <row r="1443" spans="1:4">
      <c r="A1443">
        <v>2548</v>
      </c>
      <c r="B1443" s="3">
        <f>VLOOKUP(A1443,OrderProduct!A1443:S3394,19,0)</f>
        <v>89874</v>
      </c>
      <c r="C1443">
        <f>VLOOKUP(A1443,OrderProduct!A1443:D3394,4,0)</f>
        <v>19</v>
      </c>
      <c r="D1443">
        <f>VLOOKUP(A1443,OrderProduct!A1443:F3394,6,0)</f>
        <v>5845.81</v>
      </c>
    </row>
    <row r="1444" spans="1:4">
      <c r="A1444">
        <v>2549</v>
      </c>
      <c r="B1444" s="3">
        <f>VLOOKUP(A1444,OrderProduct!A1444:S3395,19,0)</f>
        <v>89874</v>
      </c>
      <c r="C1444">
        <f>VLOOKUP(A1444,OrderProduct!A1444:D3395,4,0)</f>
        <v>12</v>
      </c>
      <c r="D1444">
        <f>VLOOKUP(A1444,OrderProduct!A1444:F3395,6,0)</f>
        <v>633.85</v>
      </c>
    </row>
    <row r="1445" spans="1:4">
      <c r="A1445">
        <v>2549</v>
      </c>
      <c r="B1445" s="3">
        <f>VLOOKUP(A1445,OrderProduct!A1445:S3396,19,0)</f>
        <v>89879</v>
      </c>
      <c r="C1445">
        <f>VLOOKUP(A1445,OrderProduct!A1445:D3396,4,0)</f>
        <v>14</v>
      </c>
      <c r="D1445">
        <f>VLOOKUP(A1445,OrderProduct!A1445:F3396,6,0)</f>
        <v>798.89</v>
      </c>
    </row>
    <row r="1446" spans="1:4">
      <c r="A1446">
        <v>2549</v>
      </c>
      <c r="B1446" s="3">
        <f>VLOOKUP(A1446,OrderProduct!A1446:S3397,19,0)</f>
        <v>89880</v>
      </c>
      <c r="C1446">
        <f>VLOOKUP(A1446,OrderProduct!A1446:D3397,4,0)</f>
        <v>18</v>
      </c>
      <c r="D1446">
        <f>VLOOKUP(A1446,OrderProduct!A1446:F3397,6,0)</f>
        <v>133.19</v>
      </c>
    </row>
    <row r="1447" spans="1:4">
      <c r="A1447">
        <v>2549</v>
      </c>
      <c r="B1447" s="3">
        <f>VLOOKUP(A1447,OrderProduct!A1447:S3398,19,0)</f>
        <v>89880</v>
      </c>
      <c r="C1447">
        <f>VLOOKUP(A1447,OrderProduct!A1447:D3398,4,0)</f>
        <v>5</v>
      </c>
      <c r="D1447">
        <f>VLOOKUP(A1447,OrderProduct!A1447:F3398,6,0)</f>
        <v>97.33</v>
      </c>
    </row>
    <row r="1448" spans="1:4">
      <c r="A1448">
        <v>2551</v>
      </c>
      <c r="B1448" s="3">
        <f>VLOOKUP(A1448,OrderProduct!A1448:S3399,19,0)</f>
        <v>89885</v>
      </c>
      <c r="C1448">
        <f>VLOOKUP(A1448,OrderProduct!A1448:D3399,4,0)</f>
        <v>10</v>
      </c>
      <c r="D1448">
        <f>VLOOKUP(A1448,OrderProduct!A1448:F3399,6,0)</f>
        <v>1104.32</v>
      </c>
    </row>
    <row r="1449" spans="1:4">
      <c r="A1449">
        <v>2553</v>
      </c>
      <c r="B1449" s="3">
        <f>VLOOKUP(A1449,OrderProduct!A1449:S3400,19,0)</f>
        <v>89885</v>
      </c>
      <c r="C1449">
        <f>VLOOKUP(A1449,OrderProduct!A1449:D3400,4,0)</f>
        <v>2</v>
      </c>
      <c r="D1449">
        <f>VLOOKUP(A1449,OrderProduct!A1449:F3400,6,0)</f>
        <v>149.8</v>
      </c>
    </row>
    <row r="1450" spans="1:4">
      <c r="A1450">
        <v>2555</v>
      </c>
      <c r="B1450" s="3">
        <f>VLOOKUP(A1450,OrderProduct!A1450:S3401,19,0)</f>
        <v>89897</v>
      </c>
      <c r="C1450">
        <f>VLOOKUP(A1450,OrderProduct!A1450:D3401,4,0)</f>
        <v>17</v>
      </c>
      <c r="D1450">
        <f>VLOOKUP(A1450,OrderProduct!A1450:F3401,6,0)</f>
        <v>511.42</v>
      </c>
    </row>
    <row r="1451" spans="1:4">
      <c r="A1451">
        <v>2555</v>
      </c>
      <c r="B1451" s="3">
        <f>VLOOKUP(A1451,OrderProduct!A1451:S3402,19,0)</f>
        <v>89909</v>
      </c>
      <c r="C1451">
        <f>VLOOKUP(A1451,OrderProduct!A1451:D3402,4,0)</f>
        <v>6</v>
      </c>
      <c r="D1451">
        <f>VLOOKUP(A1451,OrderProduct!A1451:F3402,6,0)</f>
        <v>958.46</v>
      </c>
    </row>
    <row r="1452" spans="1:4">
      <c r="A1452">
        <v>2555</v>
      </c>
      <c r="B1452" s="3">
        <f>VLOOKUP(A1452,OrderProduct!A1452:S3403,19,0)</f>
        <v>89909</v>
      </c>
      <c r="C1452">
        <f>VLOOKUP(A1452,OrderProduct!A1452:D3403,4,0)</f>
        <v>12</v>
      </c>
      <c r="D1452">
        <f>VLOOKUP(A1452,OrderProduct!A1452:F3403,6,0)</f>
        <v>368.84</v>
      </c>
    </row>
    <row r="1453" spans="1:4">
      <c r="A1453">
        <v>2561</v>
      </c>
      <c r="B1453" s="3">
        <f>VLOOKUP(A1453,OrderProduct!A1453:S3404,19,0)</f>
        <v>89909</v>
      </c>
      <c r="C1453">
        <f>VLOOKUP(A1453,OrderProduct!A1453:D3404,4,0)</f>
        <v>1</v>
      </c>
      <c r="D1453">
        <f>VLOOKUP(A1453,OrderProduct!A1453:F3404,6,0)</f>
        <v>30.86</v>
      </c>
    </row>
    <row r="1454" spans="1:4">
      <c r="A1454">
        <v>2561</v>
      </c>
      <c r="B1454" s="3">
        <f>VLOOKUP(A1454,OrderProduct!A1454:S3405,19,0)</f>
        <v>89910</v>
      </c>
      <c r="C1454">
        <f>VLOOKUP(A1454,OrderProduct!A1454:D3405,4,0)</f>
        <v>11</v>
      </c>
      <c r="D1454">
        <f>VLOOKUP(A1454,OrderProduct!A1454:F3405,6,0)</f>
        <v>568.25</v>
      </c>
    </row>
    <row r="1455" spans="1:4">
      <c r="A1455">
        <v>2561</v>
      </c>
      <c r="B1455" s="3">
        <f>VLOOKUP(A1455,OrderProduct!A1455:S3406,19,0)</f>
        <v>89910</v>
      </c>
      <c r="C1455">
        <f>VLOOKUP(A1455,OrderProduct!A1455:D3406,4,0)</f>
        <v>19</v>
      </c>
      <c r="D1455">
        <f>VLOOKUP(A1455,OrderProduct!A1455:F3406,6,0)</f>
        <v>126.66</v>
      </c>
    </row>
    <row r="1456" spans="1:4">
      <c r="A1456">
        <v>2563</v>
      </c>
      <c r="B1456" s="3">
        <f>VLOOKUP(A1456,OrderProduct!A1456:S3407,19,0)</f>
        <v>89915</v>
      </c>
      <c r="C1456">
        <f>VLOOKUP(A1456,OrderProduct!A1456:D3407,4,0)</f>
        <v>8</v>
      </c>
      <c r="D1456">
        <f>VLOOKUP(A1456,OrderProduct!A1456:F3407,6,0)</f>
        <v>49.81</v>
      </c>
    </row>
    <row r="1457" spans="1:4">
      <c r="A1457">
        <v>2570</v>
      </c>
      <c r="B1457" s="3">
        <f>VLOOKUP(A1457,OrderProduct!A1457:S3408,19,0)</f>
        <v>89928</v>
      </c>
      <c r="C1457">
        <f>VLOOKUP(A1457,OrderProduct!A1457:D3408,4,0)</f>
        <v>11</v>
      </c>
      <c r="D1457">
        <f>VLOOKUP(A1457,OrderProduct!A1457:F3408,6,0)</f>
        <v>2239.03</v>
      </c>
    </row>
    <row r="1458" spans="1:4">
      <c r="A1458">
        <v>2570</v>
      </c>
      <c r="B1458" s="3">
        <f>VLOOKUP(A1458,OrderProduct!A1458:S3409,19,0)</f>
        <v>89939</v>
      </c>
      <c r="C1458">
        <f>VLOOKUP(A1458,OrderProduct!A1458:D3409,4,0)</f>
        <v>7</v>
      </c>
      <c r="D1458">
        <f>VLOOKUP(A1458,OrderProduct!A1458:F3409,6,0)</f>
        <v>38.41</v>
      </c>
    </row>
    <row r="1459" spans="1:4">
      <c r="A1459">
        <v>2570</v>
      </c>
      <c r="B1459" s="3">
        <f>VLOOKUP(A1459,OrderProduct!A1459:S3410,19,0)</f>
        <v>89940</v>
      </c>
      <c r="C1459">
        <f>VLOOKUP(A1459,OrderProduct!A1459:D3410,4,0)</f>
        <v>13</v>
      </c>
      <c r="D1459">
        <f>VLOOKUP(A1459,OrderProduct!A1459:F3410,6,0)</f>
        <v>131.34</v>
      </c>
    </row>
    <row r="1460" spans="1:4">
      <c r="A1460">
        <v>2570</v>
      </c>
      <c r="B1460" s="3">
        <f>VLOOKUP(A1460,OrderProduct!A1460:S3411,19,0)</f>
        <v>89941</v>
      </c>
      <c r="C1460">
        <f>VLOOKUP(A1460,OrderProduct!A1460:D3411,4,0)</f>
        <v>19</v>
      </c>
      <c r="D1460">
        <f>VLOOKUP(A1460,OrderProduct!A1460:F3411,6,0)</f>
        <v>106.57</v>
      </c>
    </row>
    <row r="1461" spans="1:4">
      <c r="A1461">
        <v>2571</v>
      </c>
      <c r="B1461" s="3">
        <f>VLOOKUP(A1461,OrderProduct!A1461:S3412,19,0)</f>
        <v>89942</v>
      </c>
      <c r="C1461">
        <f>VLOOKUP(A1461,OrderProduct!A1461:D3412,4,0)</f>
        <v>12</v>
      </c>
      <c r="D1461">
        <f>VLOOKUP(A1461,OrderProduct!A1461:F3412,6,0)</f>
        <v>251.61</v>
      </c>
    </row>
    <row r="1462" spans="1:4">
      <c r="A1462">
        <v>2571</v>
      </c>
      <c r="B1462" s="3">
        <f>VLOOKUP(A1462,OrderProduct!A1462:S3413,19,0)</f>
        <v>89943</v>
      </c>
      <c r="C1462">
        <f>VLOOKUP(A1462,OrderProduct!A1462:D3413,4,0)</f>
        <v>21</v>
      </c>
      <c r="D1462">
        <f>VLOOKUP(A1462,OrderProduct!A1462:F3413,6,0)</f>
        <v>287.99</v>
      </c>
    </row>
    <row r="1463" spans="1:4">
      <c r="A1463">
        <v>2578</v>
      </c>
      <c r="B1463" s="3">
        <f>VLOOKUP(A1463,OrderProduct!A1463:S3414,19,0)</f>
        <v>89943</v>
      </c>
      <c r="C1463">
        <f>VLOOKUP(A1463,OrderProduct!A1463:D3414,4,0)</f>
        <v>3</v>
      </c>
      <c r="D1463">
        <f>VLOOKUP(A1463,OrderProduct!A1463:F3414,6,0)</f>
        <v>46.86</v>
      </c>
    </row>
    <row r="1464" spans="1:4">
      <c r="A1464">
        <v>2578</v>
      </c>
      <c r="B1464" s="3">
        <f>VLOOKUP(A1464,OrderProduct!A1464:S3415,19,0)</f>
        <v>89944</v>
      </c>
      <c r="C1464">
        <f>VLOOKUP(A1464,OrderProduct!A1464:D3415,4,0)</f>
        <v>21</v>
      </c>
      <c r="D1464">
        <f>VLOOKUP(A1464,OrderProduct!A1464:F3415,6,0)</f>
        <v>269.54</v>
      </c>
    </row>
    <row r="1465" spans="1:4">
      <c r="A1465">
        <v>2578</v>
      </c>
      <c r="B1465" s="3">
        <f>VLOOKUP(A1465,OrderProduct!A1465:S3416,19,0)</f>
        <v>89957</v>
      </c>
      <c r="C1465">
        <f>VLOOKUP(A1465,OrderProduct!A1465:D3416,4,0)</f>
        <v>19</v>
      </c>
      <c r="D1465">
        <f>VLOOKUP(A1465,OrderProduct!A1465:F3416,6,0)</f>
        <v>1030.51</v>
      </c>
    </row>
    <row r="1466" spans="1:4">
      <c r="A1466">
        <v>2579</v>
      </c>
      <c r="B1466" s="3">
        <f>VLOOKUP(A1466,OrderProduct!A1466:S3417,19,0)</f>
        <v>89957</v>
      </c>
      <c r="C1466">
        <f>VLOOKUP(A1466,OrderProduct!A1466:D3417,4,0)</f>
        <v>17</v>
      </c>
      <c r="D1466">
        <f>VLOOKUP(A1466,OrderProduct!A1466:F3417,6,0)</f>
        <v>2026.91</v>
      </c>
    </row>
    <row r="1467" spans="1:4">
      <c r="A1467">
        <v>2579</v>
      </c>
      <c r="B1467" s="3">
        <f>VLOOKUP(A1467,OrderProduct!A1467:S3418,19,0)</f>
        <v>89961</v>
      </c>
      <c r="C1467">
        <f>VLOOKUP(A1467,OrderProduct!A1467:D3418,4,0)</f>
        <v>7</v>
      </c>
      <c r="D1467">
        <f>VLOOKUP(A1467,OrderProduct!A1467:F3418,6,0)</f>
        <v>715.55</v>
      </c>
    </row>
    <row r="1468" spans="1:4">
      <c r="A1468">
        <v>2583</v>
      </c>
      <c r="B1468" s="3">
        <f>VLOOKUP(A1468,OrderProduct!A1468:S3419,19,0)</f>
        <v>89961</v>
      </c>
      <c r="C1468">
        <f>VLOOKUP(A1468,OrderProduct!A1468:D3419,4,0)</f>
        <v>9</v>
      </c>
      <c r="D1468">
        <f>VLOOKUP(A1468,OrderProduct!A1468:F3419,6,0)</f>
        <v>45.63</v>
      </c>
    </row>
    <row r="1469" spans="1:4">
      <c r="A1469">
        <v>2583</v>
      </c>
      <c r="B1469" s="3">
        <f>VLOOKUP(A1469,OrderProduct!A1469:S3420,19,0)</f>
        <v>89970</v>
      </c>
      <c r="C1469">
        <f>VLOOKUP(A1469,OrderProduct!A1469:D3420,4,0)</f>
        <v>15</v>
      </c>
      <c r="D1469">
        <f>VLOOKUP(A1469,OrderProduct!A1469:F3420,6,0)</f>
        <v>1608.11</v>
      </c>
    </row>
    <row r="1470" spans="1:4">
      <c r="A1470">
        <v>2584</v>
      </c>
      <c r="B1470" s="3">
        <f>VLOOKUP(A1470,OrderProduct!A1470:S3421,19,0)</f>
        <v>89981</v>
      </c>
      <c r="C1470">
        <f>VLOOKUP(A1470,OrderProduct!A1470:D3421,4,0)</f>
        <v>13</v>
      </c>
      <c r="D1470">
        <f>VLOOKUP(A1470,OrderProduct!A1470:F3421,6,0)</f>
        <v>610.65</v>
      </c>
    </row>
    <row r="1471" spans="1:4">
      <c r="A1471">
        <v>2587</v>
      </c>
      <c r="B1471" s="3">
        <f>VLOOKUP(A1471,OrderProduct!A1471:S3422,19,0)</f>
        <v>89981</v>
      </c>
      <c r="C1471">
        <f>VLOOKUP(A1471,OrderProduct!A1471:D3422,4,0)</f>
        <v>5</v>
      </c>
      <c r="D1471">
        <f>VLOOKUP(A1471,OrderProduct!A1471:F3422,6,0)</f>
        <v>699.24</v>
      </c>
    </row>
    <row r="1472" spans="1:4">
      <c r="A1472">
        <v>2587</v>
      </c>
      <c r="B1472" s="3">
        <f>VLOOKUP(A1472,OrderProduct!A1472:S3423,19,0)</f>
        <v>89981</v>
      </c>
      <c r="C1472">
        <f>VLOOKUP(A1472,OrderProduct!A1472:D3423,4,0)</f>
        <v>12</v>
      </c>
      <c r="D1472">
        <f>VLOOKUP(A1472,OrderProduct!A1472:F3423,6,0)</f>
        <v>2346.03</v>
      </c>
    </row>
    <row r="1473" spans="1:4">
      <c r="A1473">
        <v>2593</v>
      </c>
      <c r="B1473" s="3">
        <f>VLOOKUP(A1473,OrderProduct!A1473:S3424,19,0)</f>
        <v>89982</v>
      </c>
      <c r="C1473">
        <f>VLOOKUP(A1473,OrderProduct!A1473:D3424,4,0)</f>
        <v>16</v>
      </c>
      <c r="D1473">
        <f>VLOOKUP(A1473,OrderProduct!A1473:F3424,6,0)</f>
        <v>33.77</v>
      </c>
    </row>
    <row r="1474" spans="1:4">
      <c r="A1474">
        <v>2593</v>
      </c>
      <c r="B1474" s="3">
        <f>VLOOKUP(A1474,OrderProduct!A1474:S3425,19,0)</f>
        <v>89983</v>
      </c>
      <c r="C1474">
        <f>VLOOKUP(A1474,OrderProduct!A1474:D3425,4,0)</f>
        <v>2</v>
      </c>
      <c r="D1474">
        <f>VLOOKUP(A1474,OrderProduct!A1474:F3425,6,0)</f>
        <v>172.79</v>
      </c>
    </row>
    <row r="1475" spans="1:4">
      <c r="A1475">
        <v>2601</v>
      </c>
      <c r="B1475" s="3">
        <f>VLOOKUP(A1475,OrderProduct!A1475:S3426,19,0)</f>
        <v>89984</v>
      </c>
      <c r="C1475">
        <f>VLOOKUP(A1475,OrderProduct!A1475:D3426,4,0)</f>
        <v>5</v>
      </c>
      <c r="D1475">
        <f>VLOOKUP(A1475,OrderProduct!A1475:F3426,6,0)</f>
        <v>19.66</v>
      </c>
    </row>
    <row r="1476" spans="1:4">
      <c r="A1476">
        <v>2603</v>
      </c>
      <c r="B1476" s="3">
        <f>VLOOKUP(A1476,OrderProduct!A1476:S3427,19,0)</f>
        <v>89988</v>
      </c>
      <c r="C1476">
        <f>VLOOKUP(A1476,OrderProduct!A1476:D3427,4,0)</f>
        <v>1</v>
      </c>
      <c r="D1476">
        <f>VLOOKUP(A1476,OrderProduct!A1476:F3427,6,0)</f>
        <v>31.71</v>
      </c>
    </row>
    <row r="1477" spans="1:4">
      <c r="A1477">
        <v>2604</v>
      </c>
      <c r="B1477" s="3">
        <f>VLOOKUP(A1477,OrderProduct!A1477:S3428,19,0)</f>
        <v>89993</v>
      </c>
      <c r="C1477">
        <f>VLOOKUP(A1477,OrderProduct!A1477:D3428,4,0)</f>
        <v>2</v>
      </c>
      <c r="D1477">
        <f>VLOOKUP(A1477,OrderProduct!A1477:F3428,6,0)</f>
        <v>26.37</v>
      </c>
    </row>
    <row r="1478" spans="1:4">
      <c r="A1478">
        <v>2610</v>
      </c>
      <c r="B1478" s="3">
        <f>VLOOKUP(A1478,OrderProduct!A1478:S3429,19,0)</f>
        <v>89993</v>
      </c>
      <c r="C1478">
        <f>VLOOKUP(A1478,OrderProduct!A1478:D3429,4,0)</f>
        <v>9</v>
      </c>
      <c r="D1478">
        <f>VLOOKUP(A1478,OrderProduct!A1478:F3429,6,0)</f>
        <v>53.44</v>
      </c>
    </row>
    <row r="1479" spans="1:4">
      <c r="A1479">
        <v>2613</v>
      </c>
      <c r="B1479" s="3">
        <f>VLOOKUP(A1479,OrderProduct!A1479:S3430,19,0)</f>
        <v>89994</v>
      </c>
      <c r="C1479">
        <f>VLOOKUP(A1479,OrderProduct!A1479:D3430,4,0)</f>
        <v>10</v>
      </c>
      <c r="D1479">
        <f>VLOOKUP(A1479,OrderProduct!A1479:F3430,6,0)</f>
        <v>57.34</v>
      </c>
    </row>
    <row r="1480" spans="1:4">
      <c r="A1480">
        <v>2616</v>
      </c>
      <c r="B1480" s="3">
        <f>VLOOKUP(A1480,OrderProduct!A1480:S3431,19,0)</f>
        <v>89999</v>
      </c>
      <c r="C1480">
        <f>VLOOKUP(A1480,OrderProduct!A1480:D3431,4,0)</f>
        <v>3</v>
      </c>
      <c r="D1480">
        <f>VLOOKUP(A1480,OrderProduct!A1480:F3431,6,0)</f>
        <v>65.69</v>
      </c>
    </row>
    <row r="1481" spans="1:4">
      <c r="A1481">
        <v>2617</v>
      </c>
      <c r="B1481" s="3">
        <f>VLOOKUP(A1481,OrderProduct!A1481:S3432,19,0)</f>
        <v>90000</v>
      </c>
      <c r="C1481">
        <f>VLOOKUP(A1481,OrderProduct!A1481:D3432,4,0)</f>
        <v>8</v>
      </c>
      <c r="D1481">
        <f>VLOOKUP(A1481,OrderProduct!A1481:F3432,6,0)</f>
        <v>2748.21</v>
      </c>
    </row>
    <row r="1482" spans="1:4">
      <c r="A1482">
        <v>2618</v>
      </c>
      <c r="B1482" s="3">
        <f>VLOOKUP(A1482,OrderProduct!A1482:S3433,19,0)</f>
        <v>90000</v>
      </c>
      <c r="C1482">
        <f>VLOOKUP(A1482,OrderProduct!A1482:D3433,4,0)</f>
        <v>5</v>
      </c>
      <c r="D1482">
        <f>VLOOKUP(A1482,OrderProduct!A1482:F3433,6,0)</f>
        <v>93.19</v>
      </c>
    </row>
    <row r="1483" spans="1:4">
      <c r="A1483">
        <v>2618</v>
      </c>
      <c r="B1483" s="3">
        <f>VLOOKUP(A1483,OrderProduct!A1483:S3434,19,0)</f>
        <v>90001</v>
      </c>
      <c r="C1483">
        <f>VLOOKUP(A1483,OrderProduct!A1483:D3434,4,0)</f>
        <v>11</v>
      </c>
      <c r="D1483">
        <f>VLOOKUP(A1483,OrderProduct!A1483:F3434,6,0)</f>
        <v>363.37</v>
      </c>
    </row>
    <row r="1484" spans="1:4">
      <c r="A1484">
        <v>2618</v>
      </c>
      <c r="B1484" s="3">
        <f>VLOOKUP(A1484,OrderProduct!A1484:S3435,19,0)</f>
        <v>90001</v>
      </c>
      <c r="C1484">
        <f>VLOOKUP(A1484,OrderProduct!A1484:D3435,4,0)</f>
        <v>11</v>
      </c>
      <c r="D1484">
        <f>VLOOKUP(A1484,OrderProduct!A1484:F3435,6,0)</f>
        <v>480.75</v>
      </c>
    </row>
    <row r="1485" spans="1:4">
      <c r="A1485">
        <v>2618</v>
      </c>
      <c r="B1485" s="3">
        <f>VLOOKUP(A1485,OrderProduct!A1485:S3436,19,0)</f>
        <v>90002</v>
      </c>
      <c r="C1485">
        <f>VLOOKUP(A1485,OrderProduct!A1485:D3436,4,0)</f>
        <v>18</v>
      </c>
      <c r="D1485">
        <f>VLOOKUP(A1485,OrderProduct!A1485:F3436,6,0)</f>
        <v>925.19</v>
      </c>
    </row>
    <row r="1486" spans="1:4">
      <c r="A1486">
        <v>2618</v>
      </c>
      <c r="B1486" s="3">
        <f>VLOOKUP(A1486,OrderProduct!A1486:S3437,19,0)</f>
        <v>90003</v>
      </c>
      <c r="C1486">
        <f>VLOOKUP(A1486,OrderProduct!A1486:D3437,4,0)</f>
        <v>11</v>
      </c>
      <c r="D1486">
        <f>VLOOKUP(A1486,OrderProduct!A1486:F3437,6,0)</f>
        <v>16.88</v>
      </c>
    </row>
    <row r="1487" spans="1:4">
      <c r="A1487">
        <v>2618</v>
      </c>
      <c r="B1487" s="3">
        <f>VLOOKUP(A1487,OrderProduct!A1487:S3438,19,0)</f>
        <v>90011</v>
      </c>
      <c r="C1487">
        <f>VLOOKUP(A1487,OrderProduct!A1487:D3438,4,0)</f>
        <v>11</v>
      </c>
      <c r="D1487">
        <f>VLOOKUP(A1487,OrderProduct!A1487:F3438,6,0)</f>
        <v>2125.12</v>
      </c>
    </row>
    <row r="1488" spans="1:4">
      <c r="A1488">
        <v>2619</v>
      </c>
      <c r="B1488" s="3">
        <f>VLOOKUP(A1488,OrderProduct!A1488:S3439,19,0)</f>
        <v>90011</v>
      </c>
      <c r="C1488">
        <f>VLOOKUP(A1488,OrderProduct!A1488:D3439,4,0)</f>
        <v>9</v>
      </c>
      <c r="D1488">
        <f>VLOOKUP(A1488,OrderProduct!A1488:F3439,6,0)</f>
        <v>45.05</v>
      </c>
    </row>
    <row r="1489" spans="1:4">
      <c r="A1489">
        <v>2619</v>
      </c>
      <c r="B1489" s="3">
        <f>VLOOKUP(A1489,OrderProduct!A1489:S3440,19,0)</f>
        <v>90026</v>
      </c>
      <c r="C1489">
        <f>VLOOKUP(A1489,OrderProduct!A1489:D3440,4,0)</f>
        <v>12</v>
      </c>
      <c r="D1489">
        <f>VLOOKUP(A1489,OrderProduct!A1489:F3440,6,0)</f>
        <v>211.13</v>
      </c>
    </row>
    <row r="1490" spans="1:4">
      <c r="A1490">
        <v>2620</v>
      </c>
      <c r="B1490" s="3">
        <f>VLOOKUP(A1490,OrderProduct!A1490:S3441,19,0)</f>
        <v>90027</v>
      </c>
      <c r="C1490">
        <f>VLOOKUP(A1490,OrderProduct!A1490:D3441,4,0)</f>
        <v>13</v>
      </c>
      <c r="D1490">
        <f>VLOOKUP(A1490,OrderProduct!A1490:F3441,6,0)</f>
        <v>25.39</v>
      </c>
    </row>
    <row r="1491" spans="1:4">
      <c r="A1491">
        <v>2621</v>
      </c>
      <c r="B1491" s="3">
        <f>VLOOKUP(A1491,OrderProduct!A1491:S3442,19,0)</f>
        <v>90027</v>
      </c>
      <c r="C1491">
        <f>VLOOKUP(A1491,OrderProduct!A1491:D3442,4,0)</f>
        <v>15</v>
      </c>
      <c r="D1491">
        <f>VLOOKUP(A1491,OrderProduct!A1491:F3442,6,0)</f>
        <v>87.27</v>
      </c>
    </row>
    <row r="1492" spans="1:4">
      <c r="A1492">
        <v>2626</v>
      </c>
      <c r="B1492" s="3">
        <f>VLOOKUP(A1492,OrderProduct!A1492:S3443,19,0)</f>
        <v>90031</v>
      </c>
      <c r="C1492">
        <f>VLOOKUP(A1492,OrderProduct!A1492:D3443,4,0)</f>
        <v>17</v>
      </c>
      <c r="D1492">
        <f>VLOOKUP(A1492,OrderProduct!A1492:F3443,6,0)</f>
        <v>455.77</v>
      </c>
    </row>
    <row r="1493" spans="1:4">
      <c r="A1493">
        <v>2628</v>
      </c>
      <c r="B1493" s="3">
        <f>VLOOKUP(A1493,OrderProduct!A1493:S3444,19,0)</f>
        <v>90032</v>
      </c>
      <c r="C1493">
        <f>VLOOKUP(A1493,OrderProduct!A1493:D3444,4,0)</f>
        <v>18</v>
      </c>
      <c r="D1493">
        <f>VLOOKUP(A1493,OrderProduct!A1493:F3444,6,0)</f>
        <v>231.79</v>
      </c>
    </row>
    <row r="1494" spans="1:4">
      <c r="A1494">
        <v>2630</v>
      </c>
      <c r="B1494" s="3">
        <f>VLOOKUP(A1494,OrderProduct!A1494:S3445,19,0)</f>
        <v>90040</v>
      </c>
      <c r="C1494">
        <f>VLOOKUP(A1494,OrderProduct!A1494:D3445,4,0)</f>
        <v>11</v>
      </c>
      <c r="D1494">
        <f>VLOOKUP(A1494,OrderProduct!A1494:F3445,6,0)</f>
        <v>69.89</v>
      </c>
    </row>
    <row r="1495" spans="1:4">
      <c r="A1495">
        <v>2630</v>
      </c>
      <c r="B1495" s="3">
        <f>VLOOKUP(A1495,OrderProduct!A1495:S3446,19,0)</f>
        <v>90043</v>
      </c>
      <c r="C1495">
        <f>VLOOKUP(A1495,OrderProduct!A1495:D3446,4,0)</f>
        <v>1</v>
      </c>
      <c r="D1495">
        <f>VLOOKUP(A1495,OrderProduct!A1495:F3446,6,0)</f>
        <v>12.18</v>
      </c>
    </row>
    <row r="1496" spans="1:4">
      <c r="A1496">
        <v>2630</v>
      </c>
      <c r="B1496" s="3">
        <f>VLOOKUP(A1496,OrderProduct!A1496:S3447,19,0)</f>
        <v>90044</v>
      </c>
      <c r="C1496">
        <f>VLOOKUP(A1496,OrderProduct!A1496:D3447,4,0)</f>
        <v>23</v>
      </c>
      <c r="D1496">
        <f>VLOOKUP(A1496,OrderProduct!A1496:F3447,6,0)</f>
        <v>950.43</v>
      </c>
    </row>
    <row r="1497" spans="1:4">
      <c r="A1497">
        <v>2630</v>
      </c>
      <c r="B1497" s="3">
        <f>VLOOKUP(A1497,OrderProduct!A1497:S3448,19,0)</f>
        <v>90048</v>
      </c>
      <c r="C1497">
        <f>VLOOKUP(A1497,OrderProduct!A1497:D3448,4,0)</f>
        <v>3</v>
      </c>
      <c r="D1497">
        <f>VLOOKUP(A1497,OrderProduct!A1497:F3448,6,0)</f>
        <v>93.82</v>
      </c>
    </row>
    <row r="1498" spans="1:4">
      <c r="A1498">
        <v>2638</v>
      </c>
      <c r="B1498" s="3">
        <f>VLOOKUP(A1498,OrderProduct!A1498:S3449,19,0)</f>
        <v>90058</v>
      </c>
      <c r="C1498">
        <f>VLOOKUP(A1498,OrderProduct!A1498:D3449,4,0)</f>
        <v>3</v>
      </c>
      <c r="D1498">
        <f>VLOOKUP(A1498,OrderProduct!A1498:F3449,6,0)</f>
        <v>152.54</v>
      </c>
    </row>
    <row r="1499" spans="1:4">
      <c r="A1499">
        <v>2639</v>
      </c>
      <c r="B1499" s="3">
        <f>VLOOKUP(A1499,OrderProduct!A1499:S3450,19,0)</f>
        <v>90059</v>
      </c>
      <c r="C1499">
        <f>VLOOKUP(A1499,OrderProduct!A1499:D3450,4,0)</f>
        <v>14</v>
      </c>
      <c r="D1499">
        <f>VLOOKUP(A1499,OrderProduct!A1499:F3450,6,0)</f>
        <v>89.79</v>
      </c>
    </row>
    <row r="1500" spans="1:4">
      <c r="A1500">
        <v>2647</v>
      </c>
      <c r="B1500" s="3">
        <f>VLOOKUP(A1500,OrderProduct!A1500:S3451,19,0)</f>
        <v>90069</v>
      </c>
      <c r="C1500">
        <f>VLOOKUP(A1500,OrderProduct!A1500:D3451,4,0)</f>
        <v>4</v>
      </c>
      <c r="D1500">
        <f>VLOOKUP(A1500,OrderProduct!A1500:F3451,6,0)</f>
        <v>26.31</v>
      </c>
    </row>
    <row r="1501" spans="1:4">
      <c r="A1501">
        <v>2647</v>
      </c>
      <c r="B1501" s="3">
        <f>VLOOKUP(A1501,OrderProduct!A1501:S3452,19,0)</f>
        <v>90069</v>
      </c>
      <c r="C1501">
        <f>VLOOKUP(A1501,OrderProduct!A1501:D3452,4,0)</f>
        <v>8</v>
      </c>
      <c r="D1501">
        <f>VLOOKUP(A1501,OrderProduct!A1501:F3452,6,0)</f>
        <v>209.78</v>
      </c>
    </row>
    <row r="1502" spans="1:4">
      <c r="A1502">
        <v>2649</v>
      </c>
      <c r="B1502" s="3">
        <f>VLOOKUP(A1502,OrderProduct!A1502:S3453,19,0)</f>
        <v>90069</v>
      </c>
      <c r="C1502">
        <f>VLOOKUP(A1502,OrderProduct!A1502:D3453,4,0)</f>
        <v>1</v>
      </c>
      <c r="D1502">
        <f>VLOOKUP(A1502,OrderProduct!A1502:F3453,6,0)</f>
        <v>17.83</v>
      </c>
    </row>
    <row r="1503" spans="1:4">
      <c r="A1503">
        <v>2650</v>
      </c>
      <c r="B1503" s="3">
        <f>VLOOKUP(A1503,OrderProduct!A1503:S3454,19,0)</f>
        <v>90078</v>
      </c>
      <c r="C1503">
        <f>VLOOKUP(A1503,OrderProduct!A1503:D3454,4,0)</f>
        <v>11</v>
      </c>
      <c r="D1503">
        <f>VLOOKUP(A1503,OrderProduct!A1503:F3454,6,0)</f>
        <v>334.44</v>
      </c>
    </row>
    <row r="1504" spans="1:4">
      <c r="A1504">
        <v>2652</v>
      </c>
      <c r="B1504" s="3">
        <f>VLOOKUP(A1504,OrderProduct!A1504:S3455,19,0)</f>
        <v>90079</v>
      </c>
      <c r="C1504">
        <f>VLOOKUP(A1504,OrderProduct!A1504:D3455,4,0)</f>
        <v>2</v>
      </c>
      <c r="D1504">
        <f>VLOOKUP(A1504,OrderProduct!A1504:F3455,6,0)</f>
        <v>302.34</v>
      </c>
    </row>
    <row r="1505" spans="1:4">
      <c r="A1505">
        <v>2653</v>
      </c>
      <c r="B1505" s="3">
        <f>VLOOKUP(A1505,OrderProduct!A1505:S3456,19,0)</f>
        <v>90099</v>
      </c>
      <c r="C1505">
        <f>VLOOKUP(A1505,OrderProduct!A1505:D3456,4,0)</f>
        <v>1</v>
      </c>
      <c r="D1505">
        <f>VLOOKUP(A1505,OrderProduct!A1505:F3456,6,0)</f>
        <v>99.69</v>
      </c>
    </row>
    <row r="1506" spans="1:4">
      <c r="A1506">
        <v>2653</v>
      </c>
      <c r="B1506" s="3">
        <f>VLOOKUP(A1506,OrderProduct!A1506:S3457,19,0)</f>
        <v>90099</v>
      </c>
      <c r="C1506">
        <f>VLOOKUP(A1506,OrderProduct!A1506:D3457,4,0)</f>
        <v>7</v>
      </c>
      <c r="D1506">
        <f>VLOOKUP(A1506,OrderProduct!A1506:F3457,6,0)</f>
        <v>152.49</v>
      </c>
    </row>
    <row r="1507" spans="1:4">
      <c r="A1507">
        <v>2655</v>
      </c>
      <c r="B1507" s="3">
        <f>VLOOKUP(A1507,OrderProduct!A1507:S3458,19,0)</f>
        <v>90103</v>
      </c>
      <c r="C1507">
        <f>VLOOKUP(A1507,OrderProduct!A1507:D3458,4,0)</f>
        <v>18</v>
      </c>
      <c r="D1507">
        <f>VLOOKUP(A1507,OrderProduct!A1507:F3458,6,0)</f>
        <v>57.24</v>
      </c>
    </row>
    <row r="1508" spans="1:4">
      <c r="A1508">
        <v>2655</v>
      </c>
      <c r="B1508" s="3">
        <f>VLOOKUP(A1508,OrderProduct!A1508:S3459,19,0)</f>
        <v>90103</v>
      </c>
      <c r="C1508">
        <f>VLOOKUP(A1508,OrderProduct!A1508:D3459,4,0)</f>
        <v>22</v>
      </c>
      <c r="D1508">
        <f>VLOOKUP(A1508,OrderProduct!A1508:F3459,6,0)</f>
        <v>824.7</v>
      </c>
    </row>
    <row r="1509" spans="1:4">
      <c r="A1509">
        <v>2660</v>
      </c>
      <c r="B1509" s="3">
        <f>VLOOKUP(A1509,OrderProduct!A1509:S3460,19,0)</f>
        <v>90104</v>
      </c>
      <c r="C1509">
        <f>VLOOKUP(A1509,OrderProduct!A1509:D3460,4,0)</f>
        <v>20</v>
      </c>
      <c r="D1509">
        <f>VLOOKUP(A1509,OrderProduct!A1509:F3460,6,0)</f>
        <v>431.43</v>
      </c>
    </row>
    <row r="1510" spans="1:4">
      <c r="A1510">
        <v>2667</v>
      </c>
      <c r="B1510" s="3">
        <f>VLOOKUP(A1510,OrderProduct!A1510:S3461,19,0)</f>
        <v>90109</v>
      </c>
      <c r="C1510">
        <f>VLOOKUP(A1510,OrderProduct!A1510:D3461,4,0)</f>
        <v>17</v>
      </c>
      <c r="D1510">
        <f>VLOOKUP(A1510,OrderProduct!A1510:F3461,6,0)</f>
        <v>2013.88</v>
      </c>
    </row>
    <row r="1511" spans="1:4">
      <c r="A1511">
        <v>2667</v>
      </c>
      <c r="B1511" s="3">
        <f>VLOOKUP(A1511,OrderProduct!A1511:S3462,19,0)</f>
        <v>90109</v>
      </c>
      <c r="C1511">
        <f>VLOOKUP(A1511,OrderProduct!A1511:D3462,4,0)</f>
        <v>4</v>
      </c>
      <c r="D1511">
        <f>VLOOKUP(A1511,OrderProduct!A1511:F3462,6,0)</f>
        <v>201.32</v>
      </c>
    </row>
    <row r="1512" spans="1:4">
      <c r="A1512">
        <v>2668</v>
      </c>
      <c r="B1512" s="3">
        <f>VLOOKUP(A1512,OrderProduct!A1512:S3463,19,0)</f>
        <v>90109</v>
      </c>
      <c r="C1512">
        <f>VLOOKUP(A1512,OrderProduct!A1512:D3463,4,0)</f>
        <v>12</v>
      </c>
      <c r="D1512">
        <f>VLOOKUP(A1512,OrderProduct!A1512:F3463,6,0)</f>
        <v>298.51</v>
      </c>
    </row>
    <row r="1513" spans="1:4">
      <c r="A1513">
        <v>2668</v>
      </c>
      <c r="B1513" s="3">
        <f>VLOOKUP(A1513,OrderProduct!A1513:S3464,19,0)</f>
        <v>90110</v>
      </c>
      <c r="C1513">
        <f>VLOOKUP(A1513,OrderProduct!A1513:D3464,4,0)</f>
        <v>5</v>
      </c>
      <c r="D1513">
        <f>VLOOKUP(A1513,OrderProduct!A1513:F3464,6,0)</f>
        <v>78.08</v>
      </c>
    </row>
    <row r="1514" spans="1:4">
      <c r="A1514">
        <v>2668</v>
      </c>
      <c r="B1514" s="3">
        <f>VLOOKUP(A1514,OrderProduct!A1514:S3465,19,0)</f>
        <v>90114</v>
      </c>
      <c r="C1514">
        <f>VLOOKUP(A1514,OrderProduct!A1514:D3465,4,0)</f>
        <v>2</v>
      </c>
      <c r="D1514">
        <f>VLOOKUP(A1514,OrderProduct!A1514:F3465,6,0)</f>
        <v>81.9</v>
      </c>
    </row>
    <row r="1515" spans="1:4">
      <c r="A1515">
        <v>2670</v>
      </c>
      <c r="B1515" s="3">
        <f>VLOOKUP(A1515,OrderProduct!A1515:S3466,19,0)</f>
        <v>90115</v>
      </c>
      <c r="C1515">
        <f>VLOOKUP(A1515,OrderProduct!A1515:D3466,4,0)</f>
        <v>5</v>
      </c>
      <c r="D1515">
        <f>VLOOKUP(A1515,OrderProduct!A1515:F3466,6,0)</f>
        <v>2343.34</v>
      </c>
    </row>
    <row r="1516" spans="1:4">
      <c r="A1516">
        <v>2670</v>
      </c>
      <c r="B1516" s="3">
        <f>VLOOKUP(A1516,OrderProduct!A1516:S3467,19,0)</f>
        <v>90120</v>
      </c>
      <c r="C1516">
        <f>VLOOKUP(A1516,OrderProduct!A1516:D3467,4,0)</f>
        <v>3</v>
      </c>
      <c r="D1516">
        <f>VLOOKUP(A1516,OrderProduct!A1516:F3467,6,0)</f>
        <v>267.83</v>
      </c>
    </row>
    <row r="1517" spans="1:4">
      <c r="A1517">
        <v>2671</v>
      </c>
      <c r="B1517" s="3">
        <f>VLOOKUP(A1517,OrderProduct!A1517:S3468,19,0)</f>
        <v>90121</v>
      </c>
      <c r="C1517">
        <f>VLOOKUP(A1517,OrderProduct!A1517:D3468,4,0)</f>
        <v>3</v>
      </c>
      <c r="D1517">
        <f>VLOOKUP(A1517,OrderProduct!A1517:F3468,6,0)</f>
        <v>21.46</v>
      </c>
    </row>
    <row r="1518" spans="1:4">
      <c r="A1518">
        <v>2677</v>
      </c>
      <c r="B1518" s="3">
        <f>VLOOKUP(A1518,OrderProduct!A1518:S3469,19,0)</f>
        <v>90145</v>
      </c>
      <c r="C1518">
        <f>VLOOKUP(A1518,OrderProduct!A1518:D3469,4,0)</f>
        <v>12</v>
      </c>
      <c r="D1518">
        <f>VLOOKUP(A1518,OrderProduct!A1518:F3469,6,0)</f>
        <v>61.87</v>
      </c>
    </row>
    <row r="1519" spans="1:4">
      <c r="A1519">
        <v>2677</v>
      </c>
      <c r="B1519" s="3">
        <f>VLOOKUP(A1519,OrderProduct!A1519:S3470,19,0)</f>
        <v>90145</v>
      </c>
      <c r="C1519">
        <f>VLOOKUP(A1519,OrderProduct!A1519:D3470,4,0)</f>
        <v>6</v>
      </c>
      <c r="D1519">
        <f>VLOOKUP(A1519,OrderProduct!A1519:F3470,6,0)</f>
        <v>48.88</v>
      </c>
    </row>
    <row r="1520" spans="1:4">
      <c r="A1520">
        <v>2684</v>
      </c>
      <c r="B1520" s="3">
        <f>VLOOKUP(A1520,OrderProduct!A1520:S3471,19,0)</f>
        <v>90145</v>
      </c>
      <c r="C1520">
        <f>VLOOKUP(A1520,OrderProduct!A1520:D3471,4,0)</f>
        <v>3</v>
      </c>
      <c r="D1520">
        <f>VLOOKUP(A1520,OrderProduct!A1520:F3471,6,0)</f>
        <v>21.56</v>
      </c>
    </row>
    <row r="1521" spans="1:4">
      <c r="A1521">
        <v>2684</v>
      </c>
      <c r="B1521" s="3">
        <f>VLOOKUP(A1521,OrderProduct!A1521:S3472,19,0)</f>
        <v>90146</v>
      </c>
      <c r="C1521">
        <f>VLOOKUP(A1521,OrderProduct!A1521:D3472,4,0)</f>
        <v>8</v>
      </c>
      <c r="D1521">
        <f>VLOOKUP(A1521,OrderProduct!A1521:F3472,6,0)</f>
        <v>164.67</v>
      </c>
    </row>
    <row r="1522" spans="1:4">
      <c r="A1522">
        <v>2684</v>
      </c>
      <c r="B1522" s="3">
        <f>VLOOKUP(A1522,OrderProduct!A1522:S3473,19,0)</f>
        <v>90146</v>
      </c>
      <c r="C1522">
        <f>VLOOKUP(A1522,OrderProduct!A1522:D3473,4,0)</f>
        <v>6</v>
      </c>
      <c r="D1522">
        <f>VLOOKUP(A1522,OrderProduct!A1522:F3473,6,0)</f>
        <v>72.74</v>
      </c>
    </row>
    <row r="1523" spans="1:4">
      <c r="A1523">
        <v>2684</v>
      </c>
      <c r="B1523" s="3">
        <f>VLOOKUP(A1523,OrderProduct!A1523:S3474,19,0)</f>
        <v>90146</v>
      </c>
      <c r="C1523">
        <f>VLOOKUP(A1523,OrderProduct!A1523:D3474,4,0)</f>
        <v>12</v>
      </c>
      <c r="D1523">
        <f>VLOOKUP(A1523,OrderProduct!A1523:F3474,6,0)</f>
        <v>418.75</v>
      </c>
    </row>
    <row r="1524" spans="1:4">
      <c r="A1524">
        <v>2684</v>
      </c>
      <c r="B1524" s="3">
        <f>VLOOKUP(A1524,OrderProduct!A1524:S3475,19,0)</f>
        <v>90147</v>
      </c>
      <c r="C1524">
        <f>VLOOKUP(A1524,OrderProduct!A1524:D3475,4,0)</f>
        <v>9</v>
      </c>
      <c r="D1524">
        <f>VLOOKUP(A1524,OrderProduct!A1524:F3475,6,0)</f>
        <v>469.59</v>
      </c>
    </row>
    <row r="1525" spans="1:4">
      <c r="A1525">
        <v>2685</v>
      </c>
      <c r="B1525" s="3">
        <f>VLOOKUP(A1525,OrderProduct!A1525:S3476,19,0)</f>
        <v>90148</v>
      </c>
      <c r="C1525">
        <f>VLOOKUP(A1525,OrderProduct!A1525:D3476,4,0)</f>
        <v>21</v>
      </c>
      <c r="D1525">
        <f>VLOOKUP(A1525,OrderProduct!A1525:F3476,6,0)</f>
        <v>374.6</v>
      </c>
    </row>
    <row r="1526" spans="1:4">
      <c r="A1526">
        <v>2689</v>
      </c>
      <c r="B1526" s="3">
        <f>VLOOKUP(A1526,OrderProduct!A1526:S3477,19,0)</f>
        <v>90154</v>
      </c>
      <c r="C1526">
        <f>VLOOKUP(A1526,OrderProduct!A1526:D3477,4,0)</f>
        <v>9</v>
      </c>
      <c r="D1526">
        <f>VLOOKUP(A1526,OrderProduct!A1526:F3477,6,0)</f>
        <v>894.64</v>
      </c>
    </row>
    <row r="1527" spans="1:4">
      <c r="A1527">
        <v>2693</v>
      </c>
      <c r="B1527" s="3">
        <f>VLOOKUP(A1527,OrderProduct!A1527:S3478,19,0)</f>
        <v>90160</v>
      </c>
      <c r="C1527">
        <f>VLOOKUP(A1527,OrderProduct!A1527:D3478,4,0)</f>
        <v>9</v>
      </c>
      <c r="D1527">
        <f>VLOOKUP(A1527,OrderProduct!A1527:F3478,6,0)</f>
        <v>2642.48</v>
      </c>
    </row>
    <row r="1528" spans="1:4">
      <c r="A1528">
        <v>2696</v>
      </c>
      <c r="B1528" s="3">
        <f>VLOOKUP(A1528,OrderProduct!A1528:S3479,19,0)</f>
        <v>90166</v>
      </c>
      <c r="C1528">
        <f>VLOOKUP(A1528,OrderProduct!A1528:D3479,4,0)</f>
        <v>6</v>
      </c>
      <c r="D1528">
        <f>VLOOKUP(A1528,OrderProduct!A1528:F3479,6,0)</f>
        <v>49.78</v>
      </c>
    </row>
    <row r="1529" spans="1:4">
      <c r="A1529">
        <v>2697</v>
      </c>
      <c r="B1529" s="3">
        <f>VLOOKUP(A1529,OrderProduct!A1529:S3480,19,0)</f>
        <v>90166</v>
      </c>
      <c r="C1529">
        <f>VLOOKUP(A1529,OrderProduct!A1529:D3480,4,0)</f>
        <v>5</v>
      </c>
      <c r="D1529">
        <f>VLOOKUP(A1529,OrderProduct!A1529:F3480,6,0)</f>
        <v>16.62</v>
      </c>
    </row>
    <row r="1530" spans="1:4">
      <c r="A1530">
        <v>2697</v>
      </c>
      <c r="B1530" s="3">
        <f>VLOOKUP(A1530,OrderProduct!A1530:S3481,19,0)</f>
        <v>90167</v>
      </c>
      <c r="C1530">
        <f>VLOOKUP(A1530,OrderProduct!A1530:D3481,4,0)</f>
        <v>11</v>
      </c>
      <c r="D1530">
        <f>VLOOKUP(A1530,OrderProduct!A1530:F3481,6,0)</f>
        <v>517.68</v>
      </c>
    </row>
    <row r="1531" spans="1:4">
      <c r="A1531">
        <v>2699</v>
      </c>
      <c r="B1531" s="3">
        <f>VLOOKUP(A1531,OrderProduct!A1531:S3482,19,0)</f>
        <v>90178</v>
      </c>
      <c r="C1531">
        <f>VLOOKUP(A1531,OrderProduct!A1531:D3482,4,0)</f>
        <v>14</v>
      </c>
      <c r="D1531">
        <f>VLOOKUP(A1531,OrderProduct!A1531:F3482,6,0)</f>
        <v>118.57</v>
      </c>
    </row>
    <row r="1532" spans="1:4">
      <c r="A1532">
        <v>2699</v>
      </c>
      <c r="B1532" s="3">
        <f>VLOOKUP(A1532,OrderProduct!A1532:S3483,19,0)</f>
        <v>90178</v>
      </c>
      <c r="C1532">
        <f>VLOOKUP(A1532,OrderProduct!A1532:D3483,4,0)</f>
        <v>5</v>
      </c>
      <c r="D1532">
        <f>VLOOKUP(A1532,OrderProduct!A1532:F3483,6,0)</f>
        <v>79.47</v>
      </c>
    </row>
    <row r="1533" spans="1:4">
      <c r="A1533">
        <v>2704</v>
      </c>
      <c r="B1533" s="3">
        <f>VLOOKUP(A1533,OrderProduct!A1533:S3484,19,0)</f>
        <v>90178</v>
      </c>
      <c r="C1533">
        <f>VLOOKUP(A1533,OrderProduct!A1533:D3484,4,0)</f>
        <v>8</v>
      </c>
      <c r="D1533">
        <f>VLOOKUP(A1533,OrderProduct!A1533:F3484,6,0)</f>
        <v>627.28</v>
      </c>
    </row>
    <row r="1534" spans="1:4">
      <c r="A1534">
        <v>2704</v>
      </c>
      <c r="B1534" s="3">
        <f>VLOOKUP(A1534,OrderProduct!A1534:S3485,19,0)</f>
        <v>90185</v>
      </c>
      <c r="C1534">
        <f>VLOOKUP(A1534,OrderProduct!A1534:D3485,4,0)</f>
        <v>2</v>
      </c>
      <c r="D1534">
        <f>VLOOKUP(A1534,OrderProduct!A1534:F3485,6,0)</f>
        <v>16.6</v>
      </c>
    </row>
    <row r="1535" spans="1:4">
      <c r="A1535">
        <v>2709</v>
      </c>
      <c r="B1535" s="3">
        <f>VLOOKUP(A1535,OrderProduct!A1535:S3486,19,0)</f>
        <v>90185</v>
      </c>
      <c r="C1535">
        <f>VLOOKUP(A1535,OrderProduct!A1535:D3486,4,0)</f>
        <v>10</v>
      </c>
      <c r="D1535">
        <f>VLOOKUP(A1535,OrderProduct!A1535:F3486,6,0)</f>
        <v>2285.41</v>
      </c>
    </row>
    <row r="1536" spans="1:4">
      <c r="A1536">
        <v>2709</v>
      </c>
      <c r="B1536" s="3">
        <f>VLOOKUP(A1536,OrderProduct!A1536:S3487,19,0)</f>
        <v>90186</v>
      </c>
      <c r="C1536">
        <f>VLOOKUP(A1536,OrderProduct!A1536:D3487,4,0)</f>
        <v>8</v>
      </c>
      <c r="D1536">
        <f>VLOOKUP(A1536,OrderProduct!A1536:F3487,6,0)</f>
        <v>513.52</v>
      </c>
    </row>
    <row r="1537" spans="1:4">
      <c r="A1537">
        <v>2713</v>
      </c>
      <c r="B1537" s="3">
        <f>VLOOKUP(A1537,OrderProduct!A1537:S3488,19,0)</f>
        <v>90187</v>
      </c>
      <c r="C1537">
        <f>VLOOKUP(A1537,OrderProduct!A1537:D3488,4,0)</f>
        <v>15</v>
      </c>
      <c r="D1537">
        <f>VLOOKUP(A1537,OrderProduct!A1537:F3488,6,0)</f>
        <v>85.26</v>
      </c>
    </row>
    <row r="1538" spans="1:4">
      <c r="A1538">
        <v>2713</v>
      </c>
      <c r="B1538" s="3">
        <f>VLOOKUP(A1538,OrderProduct!A1538:S3489,19,0)</f>
        <v>90189</v>
      </c>
      <c r="C1538">
        <f>VLOOKUP(A1538,OrderProduct!A1538:D3489,4,0)</f>
        <v>5</v>
      </c>
      <c r="D1538">
        <f>VLOOKUP(A1538,OrderProduct!A1538:F3489,6,0)</f>
        <v>37.89</v>
      </c>
    </row>
    <row r="1539" spans="1:4">
      <c r="A1539">
        <v>2715</v>
      </c>
      <c r="B1539" s="3">
        <f>VLOOKUP(A1539,OrderProduct!A1539:S3490,19,0)</f>
        <v>90189</v>
      </c>
      <c r="C1539">
        <f>VLOOKUP(A1539,OrderProduct!A1539:D3490,4,0)</f>
        <v>11</v>
      </c>
      <c r="D1539">
        <f>VLOOKUP(A1539,OrderProduct!A1539:F3490,6,0)</f>
        <v>343.79</v>
      </c>
    </row>
    <row r="1540" spans="1:4">
      <c r="A1540">
        <v>2718</v>
      </c>
      <c r="B1540" s="3">
        <f>VLOOKUP(A1540,OrderProduct!A1540:S3491,19,0)</f>
        <v>90190</v>
      </c>
      <c r="C1540">
        <f>VLOOKUP(A1540,OrderProduct!A1540:D3491,4,0)</f>
        <v>11</v>
      </c>
      <c r="D1540">
        <f>VLOOKUP(A1540,OrderProduct!A1540:F3491,6,0)</f>
        <v>188.09</v>
      </c>
    </row>
    <row r="1541" spans="1:4">
      <c r="A1541">
        <v>2720</v>
      </c>
      <c r="B1541" s="3">
        <f>VLOOKUP(A1541,OrderProduct!A1541:S3492,19,0)</f>
        <v>90192</v>
      </c>
      <c r="C1541">
        <f>VLOOKUP(A1541,OrderProduct!A1541:D3492,4,0)</f>
        <v>22</v>
      </c>
      <c r="D1541">
        <f>VLOOKUP(A1541,OrderProduct!A1541:F3492,6,0)</f>
        <v>211.15</v>
      </c>
    </row>
    <row r="1542" spans="1:4">
      <c r="A1542">
        <v>2724</v>
      </c>
      <c r="B1542" s="3">
        <f>VLOOKUP(A1542,OrderProduct!A1542:S3493,19,0)</f>
        <v>90193</v>
      </c>
      <c r="C1542">
        <f>VLOOKUP(A1542,OrderProduct!A1542:D3493,4,0)</f>
        <v>12</v>
      </c>
      <c r="D1542">
        <f>VLOOKUP(A1542,OrderProduct!A1542:F3493,6,0)</f>
        <v>6362.85</v>
      </c>
    </row>
    <row r="1543" spans="1:4">
      <c r="A1543">
        <v>2724</v>
      </c>
      <c r="B1543" s="3">
        <f>VLOOKUP(A1543,OrderProduct!A1543:S3494,19,0)</f>
        <v>90201</v>
      </c>
      <c r="C1543">
        <f>VLOOKUP(A1543,OrderProduct!A1543:D3494,4,0)</f>
        <v>10</v>
      </c>
      <c r="D1543">
        <f>VLOOKUP(A1543,OrderProduct!A1543:F3494,6,0)</f>
        <v>2848.38</v>
      </c>
    </row>
    <row r="1544" spans="1:4">
      <c r="A1544">
        <v>2725</v>
      </c>
      <c r="B1544" s="3">
        <f>VLOOKUP(A1544,OrderProduct!A1544:S3495,19,0)</f>
        <v>90218</v>
      </c>
      <c r="C1544">
        <f>VLOOKUP(A1544,OrderProduct!A1544:D3495,4,0)</f>
        <v>42</v>
      </c>
      <c r="D1544">
        <f>VLOOKUP(A1544,OrderProduct!A1544:F3495,6,0)</f>
        <v>236.83</v>
      </c>
    </row>
    <row r="1545" spans="1:4">
      <c r="A1545">
        <v>2729</v>
      </c>
      <c r="B1545" s="3">
        <f>VLOOKUP(A1545,OrderProduct!A1545:S3496,19,0)</f>
        <v>90218</v>
      </c>
      <c r="C1545">
        <f>VLOOKUP(A1545,OrderProduct!A1545:D3496,4,0)</f>
        <v>36</v>
      </c>
      <c r="D1545">
        <f>VLOOKUP(A1545,OrderProduct!A1545:F3496,6,0)</f>
        <v>1944.87</v>
      </c>
    </row>
    <row r="1546" spans="1:4">
      <c r="A1546">
        <v>2737</v>
      </c>
      <c r="B1546" s="3">
        <f>VLOOKUP(A1546,OrderProduct!A1546:S3497,19,0)</f>
        <v>90236</v>
      </c>
      <c r="C1546">
        <f>VLOOKUP(A1546,OrderProduct!A1546:D3497,4,0)</f>
        <v>6</v>
      </c>
      <c r="D1546">
        <f>VLOOKUP(A1546,OrderProduct!A1546:F3497,6,0)</f>
        <v>1599.96</v>
      </c>
    </row>
    <row r="1547" spans="1:4">
      <c r="A1547">
        <v>2737</v>
      </c>
      <c r="B1547" s="3">
        <f>VLOOKUP(A1547,OrderProduct!A1547:S3498,19,0)</f>
        <v>90237</v>
      </c>
      <c r="C1547">
        <f>VLOOKUP(A1547,OrderProduct!A1547:D3498,4,0)</f>
        <v>10</v>
      </c>
      <c r="D1547">
        <f>VLOOKUP(A1547,OrderProduct!A1547:F3498,6,0)</f>
        <v>58.8</v>
      </c>
    </row>
    <row r="1548" spans="1:4">
      <c r="A1548">
        <v>2738</v>
      </c>
      <c r="B1548" s="3">
        <f>VLOOKUP(A1548,OrderProduct!A1548:S3499,19,0)</f>
        <v>90237</v>
      </c>
      <c r="C1548">
        <f>VLOOKUP(A1548,OrderProduct!A1548:D3499,4,0)</f>
        <v>12</v>
      </c>
      <c r="D1548">
        <f>VLOOKUP(A1548,OrderProduct!A1548:F3499,6,0)</f>
        <v>120.47</v>
      </c>
    </row>
    <row r="1549" spans="1:4">
      <c r="A1549">
        <v>2741</v>
      </c>
      <c r="B1549" s="3">
        <f>VLOOKUP(A1549,OrderProduct!A1549:S3500,19,0)</f>
        <v>90238</v>
      </c>
      <c r="C1549">
        <f>VLOOKUP(A1549,OrderProduct!A1549:D3500,4,0)</f>
        <v>7</v>
      </c>
      <c r="D1549">
        <f>VLOOKUP(A1549,OrderProduct!A1549:F3500,6,0)</f>
        <v>197.59</v>
      </c>
    </row>
    <row r="1550" spans="1:4">
      <c r="A1550">
        <v>2745</v>
      </c>
      <c r="B1550" s="3">
        <f>VLOOKUP(A1550,OrderProduct!A1550:S3501,19,0)</f>
        <v>90238</v>
      </c>
      <c r="C1550">
        <f>VLOOKUP(A1550,OrderProduct!A1550:D3501,4,0)</f>
        <v>2</v>
      </c>
      <c r="D1550">
        <f>VLOOKUP(A1550,OrderProduct!A1550:F3501,6,0)</f>
        <v>33.04</v>
      </c>
    </row>
    <row r="1551" spans="1:4">
      <c r="A1551">
        <v>2747</v>
      </c>
      <c r="B1551" s="3">
        <f>VLOOKUP(A1551,OrderProduct!A1551:S3502,19,0)</f>
        <v>90239</v>
      </c>
      <c r="C1551">
        <f>VLOOKUP(A1551,OrderProduct!A1551:D3502,4,0)</f>
        <v>8</v>
      </c>
      <c r="D1551">
        <f>VLOOKUP(A1551,OrderProduct!A1551:F3502,6,0)</f>
        <v>27.45</v>
      </c>
    </row>
    <row r="1552" spans="1:4">
      <c r="A1552">
        <v>2747</v>
      </c>
      <c r="B1552" s="3">
        <f>VLOOKUP(A1552,OrderProduct!A1552:S3503,19,0)</f>
        <v>90244</v>
      </c>
      <c r="C1552">
        <f>VLOOKUP(A1552,OrderProduct!A1552:D3503,4,0)</f>
        <v>1</v>
      </c>
      <c r="D1552">
        <f>VLOOKUP(A1552,OrderProduct!A1552:F3503,6,0)</f>
        <v>5.9</v>
      </c>
    </row>
    <row r="1553" spans="1:4">
      <c r="A1553">
        <v>2750</v>
      </c>
      <c r="B1553" s="3">
        <f>VLOOKUP(A1553,OrderProduct!A1553:S3504,19,0)</f>
        <v>90248</v>
      </c>
      <c r="C1553">
        <f>VLOOKUP(A1553,OrderProduct!A1553:D3504,4,0)</f>
        <v>13</v>
      </c>
      <c r="D1553">
        <f>VLOOKUP(A1553,OrderProduct!A1553:F3504,6,0)</f>
        <v>158.13</v>
      </c>
    </row>
    <row r="1554" spans="1:4">
      <c r="A1554">
        <v>2760</v>
      </c>
      <c r="B1554" s="3">
        <f>VLOOKUP(A1554,OrderProduct!A1554:S3505,19,0)</f>
        <v>90248</v>
      </c>
      <c r="C1554">
        <f>VLOOKUP(A1554,OrderProduct!A1554:D3505,4,0)</f>
        <v>4</v>
      </c>
      <c r="D1554">
        <f>VLOOKUP(A1554,OrderProduct!A1554:F3505,6,0)</f>
        <v>163.01</v>
      </c>
    </row>
    <row r="1555" spans="1:4">
      <c r="A1555">
        <v>2764</v>
      </c>
      <c r="B1555" s="3">
        <f>VLOOKUP(A1555,OrderProduct!A1555:S3506,19,0)</f>
        <v>90258</v>
      </c>
      <c r="C1555">
        <f>VLOOKUP(A1555,OrderProduct!A1555:D3506,4,0)</f>
        <v>1</v>
      </c>
      <c r="D1555">
        <f>VLOOKUP(A1555,OrderProduct!A1555:F3506,6,0)</f>
        <v>39.97</v>
      </c>
    </row>
    <row r="1556" spans="1:4">
      <c r="A1556">
        <v>2765</v>
      </c>
      <c r="B1556" s="3">
        <f>VLOOKUP(A1556,OrderProduct!A1556:S3507,19,0)</f>
        <v>90264</v>
      </c>
      <c r="C1556">
        <f>VLOOKUP(A1556,OrderProduct!A1556:D3507,4,0)</f>
        <v>4</v>
      </c>
      <c r="D1556">
        <f>VLOOKUP(A1556,OrderProduct!A1556:F3507,6,0)</f>
        <v>137.76</v>
      </c>
    </row>
    <row r="1557" spans="1:4">
      <c r="A1557">
        <v>2770</v>
      </c>
      <c r="B1557" s="3">
        <f>VLOOKUP(A1557,OrderProduct!A1557:S3508,19,0)</f>
        <v>90265</v>
      </c>
      <c r="C1557">
        <f>VLOOKUP(A1557,OrderProduct!A1557:D3508,4,0)</f>
        <v>18</v>
      </c>
      <c r="D1557">
        <f>VLOOKUP(A1557,OrderProduct!A1557:F3508,6,0)</f>
        <v>326.03</v>
      </c>
    </row>
    <row r="1558" spans="1:4">
      <c r="A1558">
        <v>2771</v>
      </c>
      <c r="B1558" s="3">
        <f>VLOOKUP(A1558,OrderProduct!A1558:S3509,19,0)</f>
        <v>90270</v>
      </c>
      <c r="C1558">
        <f>VLOOKUP(A1558,OrderProduct!A1558:D3509,4,0)</f>
        <v>6</v>
      </c>
      <c r="D1558">
        <f>VLOOKUP(A1558,OrderProduct!A1558:F3509,6,0)</f>
        <v>89.91</v>
      </c>
    </row>
    <row r="1559" spans="1:4">
      <c r="A1559">
        <v>2773</v>
      </c>
      <c r="B1559" s="3">
        <f>VLOOKUP(A1559,OrderProduct!A1559:S3510,19,0)</f>
        <v>90271</v>
      </c>
      <c r="C1559">
        <f>VLOOKUP(A1559,OrderProduct!A1559:D3510,4,0)</f>
        <v>5</v>
      </c>
      <c r="D1559">
        <f>VLOOKUP(A1559,OrderProduct!A1559:F3510,6,0)</f>
        <v>28.46</v>
      </c>
    </row>
    <row r="1560" spans="1:4">
      <c r="A1560">
        <v>2775</v>
      </c>
      <c r="B1560" s="3">
        <f>VLOOKUP(A1560,OrderProduct!A1560:S3511,19,0)</f>
        <v>90291</v>
      </c>
      <c r="C1560">
        <f>VLOOKUP(A1560,OrderProduct!A1560:D3511,4,0)</f>
        <v>15</v>
      </c>
      <c r="D1560">
        <f>VLOOKUP(A1560,OrderProduct!A1560:F3511,6,0)</f>
        <v>266.39</v>
      </c>
    </row>
    <row r="1561" spans="1:4">
      <c r="A1561">
        <v>2776</v>
      </c>
      <c r="B1561" s="3">
        <f>VLOOKUP(A1561,OrderProduct!A1561:S3512,19,0)</f>
        <v>90291</v>
      </c>
      <c r="C1561">
        <f>VLOOKUP(A1561,OrderProduct!A1561:D3512,4,0)</f>
        <v>9</v>
      </c>
      <c r="D1561">
        <f>VLOOKUP(A1561,OrderProduct!A1561:F3512,6,0)</f>
        <v>51.82</v>
      </c>
    </row>
    <row r="1562" spans="1:4">
      <c r="A1562">
        <v>2776</v>
      </c>
      <c r="B1562" s="3">
        <f>VLOOKUP(A1562,OrderProduct!A1562:S3513,19,0)</f>
        <v>90292</v>
      </c>
      <c r="C1562">
        <f>VLOOKUP(A1562,OrderProduct!A1562:D3513,4,0)</f>
        <v>21</v>
      </c>
      <c r="D1562">
        <f>VLOOKUP(A1562,OrderProduct!A1562:F3513,6,0)</f>
        <v>394.1</v>
      </c>
    </row>
    <row r="1563" spans="1:4">
      <c r="A1563">
        <v>2778</v>
      </c>
      <c r="B1563" s="3">
        <f>VLOOKUP(A1563,OrderProduct!A1563:S3514,19,0)</f>
        <v>90296</v>
      </c>
      <c r="C1563">
        <f>VLOOKUP(A1563,OrderProduct!A1563:D3514,4,0)</f>
        <v>10</v>
      </c>
      <c r="D1563">
        <f>VLOOKUP(A1563,OrderProduct!A1563:F3514,6,0)</f>
        <v>1029.96</v>
      </c>
    </row>
    <row r="1564" spans="1:4">
      <c r="A1564">
        <v>2778</v>
      </c>
      <c r="B1564" s="3">
        <f>VLOOKUP(A1564,OrderProduct!A1564:S3515,19,0)</f>
        <v>90301</v>
      </c>
      <c r="C1564">
        <f>VLOOKUP(A1564,OrderProduct!A1564:D3515,4,0)</f>
        <v>3</v>
      </c>
      <c r="D1564">
        <f>VLOOKUP(A1564,OrderProduct!A1564:F3515,6,0)</f>
        <v>260</v>
      </c>
    </row>
    <row r="1565" spans="1:4">
      <c r="A1565">
        <v>2779</v>
      </c>
      <c r="B1565" s="3">
        <f>VLOOKUP(A1565,OrderProduct!A1565:S3516,19,0)</f>
        <v>90303</v>
      </c>
      <c r="C1565">
        <f>VLOOKUP(A1565,OrderProduct!A1565:D3516,4,0)</f>
        <v>14</v>
      </c>
      <c r="D1565">
        <f>VLOOKUP(A1565,OrderProduct!A1565:F3516,6,0)</f>
        <v>288.67</v>
      </c>
    </row>
    <row r="1566" spans="1:4">
      <c r="A1566">
        <v>2781</v>
      </c>
      <c r="B1566" s="3">
        <f>VLOOKUP(A1566,OrderProduct!A1566:S3517,19,0)</f>
        <v>90309</v>
      </c>
      <c r="C1566">
        <f>VLOOKUP(A1566,OrderProduct!A1566:D3517,4,0)</f>
        <v>13</v>
      </c>
      <c r="D1566">
        <f>VLOOKUP(A1566,OrderProduct!A1566:F3517,6,0)</f>
        <v>59.75</v>
      </c>
    </row>
    <row r="1567" spans="1:4">
      <c r="A1567">
        <v>2781</v>
      </c>
      <c r="B1567" s="3">
        <f>VLOOKUP(A1567,OrderProduct!A1567:S3518,19,0)</f>
        <v>90314</v>
      </c>
      <c r="C1567">
        <f>VLOOKUP(A1567,OrderProduct!A1567:D3518,4,0)</f>
        <v>4</v>
      </c>
      <c r="D1567">
        <f>VLOOKUP(A1567,OrderProduct!A1567:F3518,6,0)</f>
        <v>14.76</v>
      </c>
    </row>
    <row r="1568" spans="1:4">
      <c r="A1568">
        <v>2781</v>
      </c>
      <c r="B1568" s="3">
        <f>VLOOKUP(A1568,OrderProduct!A1568:S3519,19,0)</f>
        <v>90314</v>
      </c>
      <c r="C1568">
        <f>VLOOKUP(A1568,OrderProduct!A1568:D3519,4,0)</f>
        <v>3</v>
      </c>
      <c r="D1568">
        <f>VLOOKUP(A1568,OrderProduct!A1568:F3519,6,0)</f>
        <v>808.44</v>
      </c>
    </row>
    <row r="1569" spans="1:4">
      <c r="A1569">
        <v>2787</v>
      </c>
      <c r="B1569" s="3">
        <f>VLOOKUP(A1569,OrderProduct!A1569:S3520,19,0)</f>
        <v>90314</v>
      </c>
      <c r="C1569">
        <f>VLOOKUP(A1569,OrderProduct!A1569:D3520,4,0)</f>
        <v>10</v>
      </c>
      <c r="D1569">
        <f>VLOOKUP(A1569,OrderProduct!A1569:F3520,6,0)</f>
        <v>67.41</v>
      </c>
    </row>
    <row r="1570" spans="1:4">
      <c r="A1570">
        <v>2791</v>
      </c>
      <c r="B1570" s="3">
        <f>VLOOKUP(A1570,OrderProduct!A1570:S3521,19,0)</f>
        <v>90322</v>
      </c>
      <c r="C1570">
        <f>VLOOKUP(A1570,OrderProduct!A1570:D3521,4,0)</f>
        <v>1</v>
      </c>
      <c r="D1570">
        <f>VLOOKUP(A1570,OrderProduct!A1570:F3521,6,0)</f>
        <v>4.21</v>
      </c>
    </row>
    <row r="1571" spans="1:4">
      <c r="A1571">
        <v>2794</v>
      </c>
      <c r="B1571" s="3">
        <f>VLOOKUP(A1571,OrderProduct!A1571:S3522,19,0)</f>
        <v>90327</v>
      </c>
      <c r="C1571">
        <f>VLOOKUP(A1571,OrderProduct!A1571:D3522,4,0)</f>
        <v>19</v>
      </c>
      <c r="D1571">
        <f>VLOOKUP(A1571,OrderProduct!A1571:F3522,6,0)</f>
        <v>87.85</v>
      </c>
    </row>
    <row r="1572" spans="1:4">
      <c r="A1572">
        <v>2794</v>
      </c>
      <c r="B1572" s="3">
        <f>VLOOKUP(A1572,OrderProduct!A1572:S3523,19,0)</f>
        <v>90327</v>
      </c>
      <c r="C1572">
        <f>VLOOKUP(A1572,OrderProduct!A1572:D3523,4,0)</f>
        <v>14</v>
      </c>
      <c r="D1572">
        <f>VLOOKUP(A1572,OrderProduct!A1572:F3523,6,0)</f>
        <v>7429.63</v>
      </c>
    </row>
    <row r="1573" spans="1:4">
      <c r="A1573">
        <v>2795</v>
      </c>
      <c r="B1573" s="3">
        <f>VLOOKUP(A1573,OrderProduct!A1573:S3524,19,0)</f>
        <v>90327</v>
      </c>
      <c r="C1573">
        <f>VLOOKUP(A1573,OrderProduct!A1573:D3524,4,0)</f>
        <v>18</v>
      </c>
      <c r="D1573">
        <f>VLOOKUP(A1573,OrderProduct!A1573:F3524,6,0)</f>
        <v>224.29</v>
      </c>
    </row>
    <row r="1574" spans="1:4">
      <c r="A1574">
        <v>2795</v>
      </c>
      <c r="B1574" s="3">
        <f>VLOOKUP(A1574,OrderProduct!A1574:S3525,19,0)</f>
        <v>90327</v>
      </c>
      <c r="C1574">
        <f>VLOOKUP(A1574,OrderProduct!A1574:D3525,4,0)</f>
        <v>7</v>
      </c>
      <c r="D1574">
        <f>VLOOKUP(A1574,OrderProduct!A1574:F3525,6,0)</f>
        <v>51.2</v>
      </c>
    </row>
    <row r="1575" spans="1:4">
      <c r="A1575">
        <v>2795</v>
      </c>
      <c r="B1575" s="3">
        <f>VLOOKUP(A1575,OrderProduct!A1575:S3526,19,0)</f>
        <v>90333</v>
      </c>
      <c r="C1575">
        <f>VLOOKUP(A1575,OrderProduct!A1575:D3526,4,0)</f>
        <v>4</v>
      </c>
      <c r="D1575">
        <f>VLOOKUP(A1575,OrderProduct!A1575:F3526,6,0)</f>
        <v>408.66</v>
      </c>
    </row>
    <row r="1576" spans="1:4">
      <c r="A1576">
        <v>2796</v>
      </c>
      <c r="B1576" s="3">
        <f>VLOOKUP(A1576,OrderProduct!A1576:S3527,19,0)</f>
        <v>90334</v>
      </c>
      <c r="C1576">
        <f>VLOOKUP(A1576,OrderProduct!A1576:D3527,4,0)</f>
        <v>7</v>
      </c>
      <c r="D1576">
        <f>VLOOKUP(A1576,OrderProduct!A1576:F3527,6,0)</f>
        <v>122.93</v>
      </c>
    </row>
    <row r="1577" spans="1:4">
      <c r="A1577">
        <v>2797</v>
      </c>
      <c r="B1577" s="3">
        <f>VLOOKUP(A1577,OrderProduct!A1577:S3528,19,0)</f>
        <v>90335</v>
      </c>
      <c r="C1577">
        <f>VLOOKUP(A1577,OrderProduct!A1577:D3528,4,0)</f>
        <v>1</v>
      </c>
      <c r="D1577">
        <f>VLOOKUP(A1577,OrderProduct!A1577:F3528,6,0)</f>
        <v>32.66</v>
      </c>
    </row>
    <row r="1578" spans="1:4">
      <c r="A1578">
        <v>2797</v>
      </c>
      <c r="B1578" s="3">
        <f>VLOOKUP(A1578,OrderProduct!A1578:S3529,19,0)</f>
        <v>90337</v>
      </c>
      <c r="C1578">
        <f>VLOOKUP(A1578,OrderProduct!A1578:D3529,4,0)</f>
        <v>4</v>
      </c>
      <c r="D1578">
        <f>VLOOKUP(A1578,OrderProduct!A1578:F3529,6,0)</f>
        <v>22.82</v>
      </c>
    </row>
    <row r="1579" spans="1:4">
      <c r="A1579">
        <v>2801</v>
      </c>
      <c r="B1579" s="3">
        <f>VLOOKUP(A1579,OrderProduct!A1579:S3530,19,0)</f>
        <v>90337</v>
      </c>
      <c r="C1579">
        <f>VLOOKUP(A1579,OrderProduct!A1579:D3530,4,0)</f>
        <v>2</v>
      </c>
      <c r="D1579">
        <f>VLOOKUP(A1579,OrderProduct!A1579:F3530,6,0)</f>
        <v>188.66</v>
      </c>
    </row>
    <row r="1580" spans="1:4">
      <c r="A1580">
        <v>2803</v>
      </c>
      <c r="B1580" s="3">
        <f>VLOOKUP(A1580,OrderProduct!A1580:S3531,19,0)</f>
        <v>90338</v>
      </c>
      <c r="C1580">
        <f>VLOOKUP(A1580,OrderProduct!A1580:D3531,4,0)</f>
        <v>11</v>
      </c>
      <c r="D1580">
        <f>VLOOKUP(A1580,OrderProduct!A1580:F3531,6,0)</f>
        <v>1845.23</v>
      </c>
    </row>
    <row r="1581" spans="1:4">
      <c r="A1581">
        <v>2803</v>
      </c>
      <c r="B1581" s="3">
        <f>VLOOKUP(A1581,OrderProduct!A1581:S3532,19,0)</f>
        <v>90339</v>
      </c>
      <c r="C1581">
        <f>VLOOKUP(A1581,OrderProduct!A1581:D3532,4,0)</f>
        <v>15</v>
      </c>
      <c r="D1581">
        <f>VLOOKUP(A1581,OrderProduct!A1581:F3532,6,0)</f>
        <v>126.9</v>
      </c>
    </row>
    <row r="1582" spans="1:4">
      <c r="A1582">
        <v>2813</v>
      </c>
      <c r="B1582" s="3">
        <f>VLOOKUP(A1582,OrderProduct!A1582:S3533,19,0)</f>
        <v>90353</v>
      </c>
      <c r="C1582">
        <f>VLOOKUP(A1582,OrderProduct!A1582:D3533,4,0)</f>
        <v>6</v>
      </c>
      <c r="D1582">
        <f>VLOOKUP(A1582,OrderProduct!A1582:F3533,6,0)</f>
        <v>73.18</v>
      </c>
    </row>
    <row r="1583" spans="1:4">
      <c r="A1583">
        <v>2817</v>
      </c>
      <c r="B1583" s="3">
        <f>VLOOKUP(A1583,OrderProduct!A1583:S3534,19,0)</f>
        <v>90354</v>
      </c>
      <c r="C1583">
        <f>VLOOKUP(A1583,OrderProduct!A1583:D3534,4,0)</f>
        <v>2</v>
      </c>
      <c r="D1583">
        <f>VLOOKUP(A1583,OrderProduct!A1583:F3534,6,0)</f>
        <v>8.82</v>
      </c>
    </row>
    <row r="1584" spans="1:4">
      <c r="A1584">
        <v>2817</v>
      </c>
      <c r="B1584" s="3">
        <f>VLOOKUP(A1584,OrderProduct!A1584:S3535,19,0)</f>
        <v>90354</v>
      </c>
      <c r="C1584">
        <f>VLOOKUP(A1584,OrderProduct!A1584:D3535,4,0)</f>
        <v>9</v>
      </c>
      <c r="D1584">
        <f>VLOOKUP(A1584,OrderProduct!A1584:F3535,6,0)</f>
        <v>5976.09</v>
      </c>
    </row>
    <row r="1585" spans="1:4">
      <c r="A1585">
        <v>2820</v>
      </c>
      <c r="B1585" s="3">
        <f>VLOOKUP(A1585,OrderProduct!A1585:S3536,19,0)</f>
        <v>90359</v>
      </c>
      <c r="C1585">
        <f>VLOOKUP(A1585,OrderProduct!A1585:D3536,4,0)</f>
        <v>1</v>
      </c>
      <c r="D1585">
        <f>VLOOKUP(A1585,OrderProduct!A1585:F3536,6,0)</f>
        <v>100.38</v>
      </c>
    </row>
    <row r="1586" spans="1:4">
      <c r="A1586">
        <v>2820</v>
      </c>
      <c r="B1586" s="3">
        <f>VLOOKUP(A1586,OrderProduct!A1586:S3537,19,0)</f>
        <v>90359</v>
      </c>
      <c r="C1586">
        <f>VLOOKUP(A1586,OrderProduct!A1586:D3537,4,0)</f>
        <v>4</v>
      </c>
      <c r="D1586">
        <f>VLOOKUP(A1586,OrderProduct!A1586:F3537,6,0)</f>
        <v>66.32</v>
      </c>
    </row>
    <row r="1587" spans="1:4">
      <c r="A1587">
        <v>2823</v>
      </c>
      <c r="B1587" s="3">
        <f>VLOOKUP(A1587,OrderProduct!A1587:S3538,19,0)</f>
        <v>90360</v>
      </c>
      <c r="C1587">
        <f>VLOOKUP(A1587,OrderProduct!A1587:D3538,4,0)</f>
        <v>12</v>
      </c>
      <c r="D1587">
        <f>VLOOKUP(A1587,OrderProduct!A1587:F3538,6,0)</f>
        <v>612.25</v>
      </c>
    </row>
    <row r="1588" spans="1:4">
      <c r="A1588">
        <v>2825</v>
      </c>
      <c r="B1588" s="3">
        <f>VLOOKUP(A1588,OrderProduct!A1588:S3539,19,0)</f>
        <v>90361</v>
      </c>
      <c r="C1588">
        <f>VLOOKUP(A1588,OrderProduct!A1588:D3539,4,0)</f>
        <v>6</v>
      </c>
      <c r="D1588">
        <f>VLOOKUP(A1588,OrderProduct!A1588:F3539,6,0)</f>
        <v>2016.32</v>
      </c>
    </row>
    <row r="1589" spans="1:4">
      <c r="A1589">
        <v>2825</v>
      </c>
      <c r="B1589" s="3">
        <f>VLOOKUP(A1589,OrderProduct!A1589:S3540,19,0)</f>
        <v>90361</v>
      </c>
      <c r="C1589">
        <f>VLOOKUP(A1589,OrderProduct!A1589:D3540,4,0)</f>
        <v>4</v>
      </c>
      <c r="D1589">
        <f>VLOOKUP(A1589,OrderProduct!A1589:F3540,6,0)</f>
        <v>313.63</v>
      </c>
    </row>
    <row r="1590" spans="1:4">
      <c r="A1590">
        <v>2828</v>
      </c>
      <c r="B1590" s="3">
        <f>VLOOKUP(A1590,OrderProduct!A1590:S3541,19,0)</f>
        <v>90361</v>
      </c>
      <c r="C1590">
        <f>VLOOKUP(A1590,OrderProduct!A1590:D3541,4,0)</f>
        <v>15</v>
      </c>
      <c r="D1590">
        <f>VLOOKUP(A1590,OrderProduct!A1590:F3541,6,0)</f>
        <v>397.17</v>
      </c>
    </row>
    <row r="1591" spans="1:4">
      <c r="A1591">
        <v>2828</v>
      </c>
      <c r="B1591" s="3">
        <f>VLOOKUP(A1591,OrderProduct!A1591:S3542,19,0)</f>
        <v>90362</v>
      </c>
      <c r="C1591">
        <f>VLOOKUP(A1591,OrderProduct!A1591:D3542,4,0)</f>
        <v>12</v>
      </c>
      <c r="D1591">
        <f>VLOOKUP(A1591,OrderProduct!A1591:F3542,6,0)</f>
        <v>1178.32</v>
      </c>
    </row>
    <row r="1592" spans="1:4">
      <c r="A1592">
        <v>2833</v>
      </c>
      <c r="B1592" s="3">
        <f>VLOOKUP(A1592,OrderProduct!A1592:S3543,19,0)</f>
        <v>90378</v>
      </c>
      <c r="C1592">
        <f>VLOOKUP(A1592,OrderProduct!A1592:D3543,4,0)</f>
        <v>10</v>
      </c>
      <c r="D1592">
        <f>VLOOKUP(A1592,OrderProduct!A1592:F3543,6,0)</f>
        <v>55.68</v>
      </c>
    </row>
    <row r="1593" spans="1:4">
      <c r="A1593">
        <v>2833</v>
      </c>
      <c r="B1593" s="3">
        <f>VLOOKUP(A1593,OrderProduct!A1593:S3544,19,0)</f>
        <v>90385</v>
      </c>
      <c r="C1593">
        <f>VLOOKUP(A1593,OrderProduct!A1593:D3544,4,0)</f>
        <v>4</v>
      </c>
      <c r="D1593">
        <f>VLOOKUP(A1593,OrderProduct!A1593:F3544,6,0)</f>
        <v>253.87</v>
      </c>
    </row>
    <row r="1594" spans="1:4">
      <c r="A1594">
        <v>2837</v>
      </c>
      <c r="B1594" s="3">
        <f>VLOOKUP(A1594,OrderProduct!A1594:S3545,19,0)</f>
        <v>90385</v>
      </c>
      <c r="C1594">
        <f>VLOOKUP(A1594,OrderProduct!A1594:D3545,4,0)</f>
        <v>14</v>
      </c>
      <c r="D1594">
        <f>VLOOKUP(A1594,OrderProduct!A1594:F3545,6,0)</f>
        <v>5880.46</v>
      </c>
    </row>
    <row r="1595" spans="1:4">
      <c r="A1595">
        <v>2837</v>
      </c>
      <c r="B1595" s="3">
        <f>VLOOKUP(A1595,OrderProduct!A1595:S3546,19,0)</f>
        <v>90386</v>
      </c>
      <c r="C1595">
        <f>VLOOKUP(A1595,OrderProduct!A1595:D3546,4,0)</f>
        <v>19</v>
      </c>
      <c r="D1595">
        <f>VLOOKUP(A1595,OrderProduct!A1595:F3546,6,0)</f>
        <v>577.25</v>
      </c>
    </row>
    <row r="1596" spans="1:4">
      <c r="A1596">
        <v>2840</v>
      </c>
      <c r="B1596" s="3">
        <f>VLOOKUP(A1596,OrderProduct!A1596:S3547,19,0)</f>
        <v>90386</v>
      </c>
      <c r="C1596">
        <f>VLOOKUP(A1596,OrderProduct!A1596:D3547,4,0)</f>
        <v>14</v>
      </c>
      <c r="D1596">
        <f>VLOOKUP(A1596,OrderProduct!A1596:F3547,6,0)</f>
        <v>4075.18</v>
      </c>
    </row>
    <row r="1597" spans="1:4">
      <c r="A1597">
        <v>2840</v>
      </c>
      <c r="B1597" s="3">
        <f>VLOOKUP(A1597,OrderProduct!A1597:S3548,19,0)</f>
        <v>90386</v>
      </c>
      <c r="C1597">
        <f>VLOOKUP(A1597,OrderProduct!A1597:D3548,4,0)</f>
        <v>6</v>
      </c>
      <c r="D1597">
        <f>VLOOKUP(A1597,OrderProduct!A1597:F3548,6,0)</f>
        <v>1798.23</v>
      </c>
    </row>
    <row r="1598" spans="1:4">
      <c r="A1598">
        <v>2840</v>
      </c>
      <c r="B1598" s="3">
        <f>VLOOKUP(A1598,OrderProduct!A1598:S3549,19,0)</f>
        <v>90387</v>
      </c>
      <c r="C1598">
        <f>VLOOKUP(A1598,OrderProduct!A1598:D3549,4,0)</f>
        <v>25</v>
      </c>
      <c r="D1598">
        <f>VLOOKUP(A1598,OrderProduct!A1598:F3549,6,0)</f>
        <v>727.2</v>
      </c>
    </row>
    <row r="1599" spans="1:4">
      <c r="A1599">
        <v>2840</v>
      </c>
      <c r="B1599" s="3">
        <f>VLOOKUP(A1599,OrderProduct!A1599:S3550,19,0)</f>
        <v>90387</v>
      </c>
      <c r="C1599">
        <f>VLOOKUP(A1599,OrderProduct!A1599:D3550,4,0)</f>
        <v>41</v>
      </c>
      <c r="D1599">
        <f>VLOOKUP(A1599,OrderProduct!A1599:F3550,6,0)</f>
        <v>6173.42</v>
      </c>
    </row>
    <row r="1600" spans="1:4">
      <c r="A1600">
        <v>2847</v>
      </c>
      <c r="B1600" s="3">
        <f>VLOOKUP(A1600,OrderProduct!A1600:S3551,19,0)</f>
        <v>90387</v>
      </c>
      <c r="C1600">
        <f>VLOOKUP(A1600,OrderProduct!A1600:D3551,4,0)</f>
        <v>33</v>
      </c>
      <c r="D1600">
        <f>VLOOKUP(A1600,OrderProduct!A1600:F3551,6,0)</f>
        <v>1553.7</v>
      </c>
    </row>
    <row r="1601" spans="1:4">
      <c r="A1601">
        <v>2847</v>
      </c>
      <c r="B1601" s="3">
        <f>VLOOKUP(A1601,OrderProduct!A1601:S3552,19,0)</f>
        <v>90404</v>
      </c>
      <c r="C1601">
        <f>VLOOKUP(A1601,OrderProduct!A1601:D3552,4,0)</f>
        <v>1</v>
      </c>
      <c r="D1601">
        <f>VLOOKUP(A1601,OrderProduct!A1601:F3552,6,0)</f>
        <v>248.84</v>
      </c>
    </row>
    <row r="1602" spans="1:4">
      <c r="A1602">
        <v>2847</v>
      </c>
      <c r="B1602" s="3">
        <f>VLOOKUP(A1602,OrderProduct!A1602:S3553,19,0)</f>
        <v>90405</v>
      </c>
      <c r="C1602">
        <f>VLOOKUP(A1602,OrderProduct!A1602:D3553,4,0)</f>
        <v>1</v>
      </c>
      <c r="D1602">
        <f>VLOOKUP(A1602,OrderProduct!A1602:F3553,6,0)</f>
        <v>7.21</v>
      </c>
    </row>
    <row r="1603" spans="1:4">
      <c r="A1603">
        <v>2848</v>
      </c>
      <c r="B1603" s="3">
        <f>VLOOKUP(A1603,OrderProduct!A1603:S3554,19,0)</f>
        <v>90408</v>
      </c>
      <c r="C1603">
        <f>VLOOKUP(A1603,OrderProduct!A1603:D3554,4,0)</f>
        <v>13</v>
      </c>
      <c r="D1603">
        <f>VLOOKUP(A1603,OrderProduct!A1603:F3554,6,0)</f>
        <v>77.42</v>
      </c>
    </row>
    <row r="1604" spans="1:4">
      <c r="A1604">
        <v>2851</v>
      </c>
      <c r="B1604" s="3">
        <f>VLOOKUP(A1604,OrderProduct!A1604:S3555,19,0)</f>
        <v>90414</v>
      </c>
      <c r="C1604">
        <f>VLOOKUP(A1604,OrderProduct!A1604:D3555,4,0)</f>
        <v>7</v>
      </c>
      <c r="D1604">
        <f>VLOOKUP(A1604,OrderProduct!A1604:F3555,6,0)</f>
        <v>51.03</v>
      </c>
    </row>
    <row r="1605" spans="1:4">
      <c r="A1605">
        <v>2855</v>
      </c>
      <c r="B1605" s="3">
        <f>VLOOKUP(A1605,OrderProduct!A1605:S3556,19,0)</f>
        <v>90415</v>
      </c>
      <c r="C1605">
        <f>VLOOKUP(A1605,OrderProduct!A1605:D3556,4,0)</f>
        <v>12</v>
      </c>
      <c r="D1605">
        <f>VLOOKUP(A1605,OrderProduct!A1605:F3556,6,0)</f>
        <v>4935.22</v>
      </c>
    </row>
    <row r="1606" spans="1:4">
      <c r="A1606">
        <v>2855</v>
      </c>
      <c r="B1606" s="3">
        <f>VLOOKUP(A1606,OrderProduct!A1606:S3557,19,0)</f>
        <v>90430</v>
      </c>
      <c r="C1606">
        <f>VLOOKUP(A1606,OrderProduct!A1606:D3557,4,0)</f>
        <v>1</v>
      </c>
      <c r="D1606">
        <f>VLOOKUP(A1606,OrderProduct!A1606:F3557,6,0)</f>
        <v>224.12</v>
      </c>
    </row>
    <row r="1607" spans="1:4">
      <c r="A1607">
        <v>2855</v>
      </c>
      <c r="B1607" s="3">
        <f>VLOOKUP(A1607,OrderProduct!A1607:S3558,19,0)</f>
        <v>90431</v>
      </c>
      <c r="C1607">
        <f>VLOOKUP(A1607,OrderProduct!A1607:D3558,4,0)</f>
        <v>4</v>
      </c>
      <c r="D1607">
        <f>VLOOKUP(A1607,OrderProduct!A1607:F3558,6,0)</f>
        <v>28.2</v>
      </c>
    </row>
    <row r="1608" spans="1:4">
      <c r="A1608">
        <v>2858</v>
      </c>
      <c r="B1608" s="3">
        <f>VLOOKUP(A1608,OrderProduct!A1608:S3559,19,0)</f>
        <v>90432</v>
      </c>
      <c r="C1608">
        <f>VLOOKUP(A1608,OrderProduct!A1608:D3559,4,0)</f>
        <v>21</v>
      </c>
      <c r="D1608">
        <f>VLOOKUP(A1608,OrderProduct!A1608:F3559,6,0)</f>
        <v>140.3</v>
      </c>
    </row>
    <row r="1609" spans="1:4">
      <c r="A1609">
        <v>2858</v>
      </c>
      <c r="B1609" s="3">
        <f>VLOOKUP(A1609,OrderProduct!A1609:S3560,19,0)</f>
        <v>90432</v>
      </c>
      <c r="C1609">
        <f>VLOOKUP(A1609,OrderProduct!A1609:D3560,4,0)</f>
        <v>23</v>
      </c>
      <c r="D1609">
        <f>VLOOKUP(A1609,OrderProduct!A1609:F3560,6,0)</f>
        <v>71.55</v>
      </c>
    </row>
    <row r="1610" spans="1:4">
      <c r="A1610">
        <v>2858</v>
      </c>
      <c r="B1610" s="3">
        <f>VLOOKUP(A1610,OrderProduct!A1610:S3561,19,0)</f>
        <v>90437</v>
      </c>
      <c r="C1610">
        <f>VLOOKUP(A1610,OrderProduct!A1610:D3561,4,0)</f>
        <v>4</v>
      </c>
      <c r="D1610">
        <f>VLOOKUP(A1610,OrderProduct!A1610:F3561,6,0)</f>
        <v>905.4</v>
      </c>
    </row>
    <row r="1611" spans="1:4">
      <c r="A1611">
        <v>2858</v>
      </c>
      <c r="B1611" s="3">
        <f>VLOOKUP(A1611,OrderProduct!A1611:S3562,19,0)</f>
        <v>90438</v>
      </c>
      <c r="C1611">
        <f>VLOOKUP(A1611,OrderProduct!A1611:D3562,4,0)</f>
        <v>1</v>
      </c>
      <c r="D1611">
        <f>VLOOKUP(A1611,OrderProduct!A1611:F3562,6,0)</f>
        <v>17.59</v>
      </c>
    </row>
    <row r="1612" spans="1:4">
      <c r="A1612">
        <v>2859</v>
      </c>
      <c r="B1612" s="3">
        <f>VLOOKUP(A1612,OrderProduct!A1612:S3563,19,0)</f>
        <v>90438</v>
      </c>
      <c r="C1612">
        <f>VLOOKUP(A1612,OrderProduct!A1612:D3563,4,0)</f>
        <v>22</v>
      </c>
      <c r="D1612">
        <f>VLOOKUP(A1612,OrderProduct!A1612:F3563,6,0)</f>
        <v>141.54</v>
      </c>
    </row>
    <row r="1613" spans="1:4">
      <c r="A1613">
        <v>2861</v>
      </c>
      <c r="B1613" s="3">
        <f>VLOOKUP(A1613,OrderProduct!A1613:S3564,19,0)</f>
        <v>90439</v>
      </c>
      <c r="C1613">
        <f>VLOOKUP(A1613,OrderProduct!A1613:D3564,4,0)</f>
        <v>2</v>
      </c>
      <c r="D1613">
        <f>VLOOKUP(A1613,OrderProduct!A1613:F3564,6,0)</f>
        <v>243.86</v>
      </c>
    </row>
    <row r="1614" spans="1:4">
      <c r="A1614">
        <v>2862</v>
      </c>
      <c r="B1614" s="3">
        <f>VLOOKUP(A1614,OrderProduct!A1614:S3565,19,0)</f>
        <v>90449</v>
      </c>
      <c r="C1614">
        <f>VLOOKUP(A1614,OrderProduct!A1614:D3565,4,0)</f>
        <v>1</v>
      </c>
      <c r="D1614">
        <f>VLOOKUP(A1614,OrderProduct!A1614:F3565,6,0)</f>
        <v>159.51</v>
      </c>
    </row>
    <row r="1615" spans="1:4">
      <c r="A1615">
        <v>2865</v>
      </c>
      <c r="B1615" s="3">
        <f>VLOOKUP(A1615,OrderProduct!A1615:S3566,19,0)</f>
        <v>90449</v>
      </c>
      <c r="C1615">
        <f>VLOOKUP(A1615,OrderProduct!A1615:D3566,4,0)</f>
        <v>11</v>
      </c>
      <c r="D1615">
        <f>VLOOKUP(A1615,OrderProduct!A1615:F3566,6,0)</f>
        <v>1838.85</v>
      </c>
    </row>
    <row r="1616" spans="1:4">
      <c r="A1616">
        <v>2865</v>
      </c>
      <c r="B1616" s="3">
        <f>VLOOKUP(A1616,OrderProduct!A1616:S3567,19,0)</f>
        <v>90460</v>
      </c>
      <c r="C1616">
        <f>VLOOKUP(A1616,OrderProduct!A1616:D3567,4,0)</f>
        <v>4</v>
      </c>
      <c r="D1616">
        <f>VLOOKUP(A1616,OrderProduct!A1616:F3567,6,0)</f>
        <v>25.31</v>
      </c>
    </row>
    <row r="1617" spans="1:4">
      <c r="A1617">
        <v>2867</v>
      </c>
      <c r="B1617" s="3">
        <f>VLOOKUP(A1617,OrderProduct!A1617:S3568,19,0)</f>
        <v>90460</v>
      </c>
      <c r="C1617">
        <f>VLOOKUP(A1617,OrderProduct!A1617:D3568,4,0)</f>
        <v>4</v>
      </c>
      <c r="D1617">
        <f>VLOOKUP(A1617,OrderProduct!A1617:F3568,6,0)</f>
        <v>369.78</v>
      </c>
    </row>
    <row r="1618" spans="1:4">
      <c r="A1618">
        <v>2868</v>
      </c>
      <c r="B1618" s="3">
        <f>VLOOKUP(A1618,OrderProduct!A1618:S3569,19,0)</f>
        <v>90461</v>
      </c>
      <c r="C1618">
        <f>VLOOKUP(A1618,OrderProduct!A1618:D3569,4,0)</f>
        <v>1</v>
      </c>
      <c r="D1618">
        <f>VLOOKUP(A1618,OrderProduct!A1618:F3569,6,0)</f>
        <v>17.62</v>
      </c>
    </row>
    <row r="1619" spans="1:4">
      <c r="A1619">
        <v>2868</v>
      </c>
      <c r="B1619" s="3">
        <f>VLOOKUP(A1619,OrderProduct!A1619:S3570,19,0)</f>
        <v>90462</v>
      </c>
      <c r="C1619">
        <f>VLOOKUP(A1619,OrderProduct!A1619:D3570,4,0)</f>
        <v>5</v>
      </c>
      <c r="D1619">
        <f>VLOOKUP(A1619,OrderProduct!A1619:F3570,6,0)</f>
        <v>80.58</v>
      </c>
    </row>
    <row r="1620" spans="1:4">
      <c r="A1620">
        <v>2868</v>
      </c>
      <c r="B1620" s="3">
        <f>VLOOKUP(A1620,OrderProduct!A1620:S3571,19,0)</f>
        <v>90462</v>
      </c>
      <c r="C1620">
        <f>VLOOKUP(A1620,OrderProduct!A1620:D3571,4,0)</f>
        <v>9</v>
      </c>
      <c r="D1620">
        <f>VLOOKUP(A1620,OrderProduct!A1620:F3571,6,0)</f>
        <v>57.14</v>
      </c>
    </row>
    <row r="1621" spans="1:4">
      <c r="A1621">
        <v>2873</v>
      </c>
      <c r="B1621" s="3">
        <f>VLOOKUP(A1621,OrderProduct!A1621:S3572,19,0)</f>
        <v>90462</v>
      </c>
      <c r="C1621">
        <f>VLOOKUP(A1621,OrderProduct!A1621:D3572,4,0)</f>
        <v>4</v>
      </c>
      <c r="D1621">
        <f>VLOOKUP(A1621,OrderProduct!A1621:F3572,6,0)</f>
        <v>498.31</v>
      </c>
    </row>
    <row r="1622" spans="1:4">
      <c r="A1622">
        <v>2873</v>
      </c>
      <c r="B1622" s="3">
        <f>VLOOKUP(A1622,OrderProduct!A1622:S3573,19,0)</f>
        <v>90469</v>
      </c>
      <c r="C1622">
        <f>VLOOKUP(A1622,OrderProduct!A1622:D3573,4,0)</f>
        <v>22</v>
      </c>
      <c r="D1622">
        <f>VLOOKUP(A1622,OrderProduct!A1622:F3573,6,0)</f>
        <v>9580</v>
      </c>
    </row>
    <row r="1623" spans="1:4">
      <c r="A1623">
        <v>2874</v>
      </c>
      <c r="B1623" s="3">
        <f>VLOOKUP(A1623,OrderProduct!A1623:S3574,19,0)</f>
        <v>90473</v>
      </c>
      <c r="C1623">
        <f>VLOOKUP(A1623,OrderProduct!A1623:D3574,4,0)</f>
        <v>3</v>
      </c>
      <c r="D1623">
        <f>VLOOKUP(A1623,OrderProduct!A1623:F3574,6,0)</f>
        <v>45.28</v>
      </c>
    </row>
    <row r="1624" spans="1:4">
      <c r="A1624">
        <v>2874</v>
      </c>
      <c r="B1624" s="3">
        <f>VLOOKUP(A1624,OrderProduct!A1624:S3575,19,0)</f>
        <v>90473</v>
      </c>
      <c r="C1624">
        <f>VLOOKUP(A1624,OrderProduct!A1624:D3575,4,0)</f>
        <v>3</v>
      </c>
      <c r="D1624">
        <f>VLOOKUP(A1624,OrderProduct!A1624:F3575,6,0)</f>
        <v>13.57</v>
      </c>
    </row>
    <row r="1625" spans="1:4">
      <c r="A1625">
        <v>2874</v>
      </c>
      <c r="B1625" s="3">
        <f>VLOOKUP(A1625,OrderProduct!A1625:S3576,19,0)</f>
        <v>90479</v>
      </c>
      <c r="C1625">
        <f>VLOOKUP(A1625,OrderProduct!A1625:D3576,4,0)</f>
        <v>3</v>
      </c>
      <c r="D1625">
        <f>VLOOKUP(A1625,OrderProduct!A1625:F3576,6,0)</f>
        <v>57.41</v>
      </c>
    </row>
    <row r="1626" spans="1:4">
      <c r="A1626">
        <v>2877</v>
      </c>
      <c r="B1626" s="3">
        <f>VLOOKUP(A1626,OrderProduct!A1626:S3577,19,0)</f>
        <v>90479</v>
      </c>
      <c r="C1626">
        <f>VLOOKUP(A1626,OrderProduct!A1626:D3577,4,0)</f>
        <v>11</v>
      </c>
      <c r="D1626">
        <f>VLOOKUP(A1626,OrderProduct!A1626:F3577,6,0)</f>
        <v>2809.87</v>
      </c>
    </row>
    <row r="1627" spans="1:4">
      <c r="A1627">
        <v>2878</v>
      </c>
      <c r="B1627" s="3">
        <f>VLOOKUP(A1627,OrderProduct!A1627:S3578,19,0)</f>
        <v>90480</v>
      </c>
      <c r="C1627">
        <f>VLOOKUP(A1627,OrderProduct!A1627:D3578,4,0)</f>
        <v>13</v>
      </c>
      <c r="D1627">
        <f>VLOOKUP(A1627,OrderProduct!A1627:F3578,6,0)</f>
        <v>79.93</v>
      </c>
    </row>
    <row r="1628" spans="1:4">
      <c r="A1628">
        <v>2880</v>
      </c>
      <c r="B1628" s="3">
        <f>VLOOKUP(A1628,OrderProduct!A1628:S3579,19,0)</f>
        <v>90480</v>
      </c>
      <c r="C1628">
        <f>VLOOKUP(A1628,OrderProduct!A1628:D3579,4,0)</f>
        <v>8</v>
      </c>
      <c r="D1628">
        <f>VLOOKUP(A1628,OrderProduct!A1628:F3579,6,0)</f>
        <v>873.18</v>
      </c>
    </row>
    <row r="1629" spans="1:4">
      <c r="A1629">
        <v>2880</v>
      </c>
      <c r="B1629" s="3">
        <f>VLOOKUP(A1629,OrderProduct!A1629:S3580,19,0)</f>
        <v>90488</v>
      </c>
      <c r="C1629">
        <f>VLOOKUP(A1629,OrderProduct!A1629:D3580,4,0)</f>
        <v>2</v>
      </c>
      <c r="D1629">
        <f>VLOOKUP(A1629,OrderProduct!A1629:F3580,6,0)</f>
        <v>97.96</v>
      </c>
    </row>
    <row r="1630" spans="1:4">
      <c r="A1630">
        <v>2882</v>
      </c>
      <c r="B1630" s="3">
        <f>VLOOKUP(A1630,OrderProduct!A1630:S3581,19,0)</f>
        <v>90491</v>
      </c>
      <c r="C1630">
        <f>VLOOKUP(A1630,OrderProduct!A1630:D3581,4,0)</f>
        <v>9</v>
      </c>
      <c r="D1630">
        <f>VLOOKUP(A1630,OrderProduct!A1630:F3581,6,0)</f>
        <v>134.38</v>
      </c>
    </row>
    <row r="1631" spans="1:4">
      <c r="A1631">
        <v>2882</v>
      </c>
      <c r="B1631" s="3">
        <f>VLOOKUP(A1631,OrderProduct!A1631:S3582,19,0)</f>
        <v>90492</v>
      </c>
      <c r="C1631">
        <f>VLOOKUP(A1631,OrderProduct!A1631:D3582,4,0)</f>
        <v>2</v>
      </c>
      <c r="D1631">
        <f>VLOOKUP(A1631,OrderProduct!A1631:F3582,6,0)</f>
        <v>73.1</v>
      </c>
    </row>
    <row r="1632" spans="1:4">
      <c r="A1632">
        <v>2882</v>
      </c>
      <c r="B1632" s="3">
        <f>VLOOKUP(A1632,OrderProduct!A1632:S3583,19,0)</f>
        <v>90492</v>
      </c>
      <c r="C1632">
        <f>VLOOKUP(A1632,OrderProduct!A1632:D3583,4,0)</f>
        <v>6</v>
      </c>
      <c r="D1632">
        <f>VLOOKUP(A1632,OrderProduct!A1632:F3583,6,0)</f>
        <v>47.95</v>
      </c>
    </row>
    <row r="1633" spans="1:4">
      <c r="A1633">
        <v>2882</v>
      </c>
      <c r="B1633" s="3">
        <f>VLOOKUP(A1633,OrderProduct!A1633:S3584,19,0)</f>
        <v>90492</v>
      </c>
      <c r="C1633">
        <f>VLOOKUP(A1633,OrderProduct!A1633:D3584,4,0)</f>
        <v>9</v>
      </c>
      <c r="D1633">
        <f>VLOOKUP(A1633,OrderProduct!A1633:F3584,6,0)</f>
        <v>76.77</v>
      </c>
    </row>
    <row r="1634" spans="1:4">
      <c r="A1634">
        <v>2882</v>
      </c>
      <c r="B1634" s="3">
        <f>VLOOKUP(A1634,OrderProduct!A1634:S3585,19,0)</f>
        <v>90493</v>
      </c>
      <c r="C1634">
        <f>VLOOKUP(A1634,OrderProduct!A1634:D3585,4,0)</f>
        <v>39</v>
      </c>
      <c r="D1634">
        <f>VLOOKUP(A1634,OrderProduct!A1634:F3585,6,0)</f>
        <v>2115.06</v>
      </c>
    </row>
    <row r="1635" spans="1:4">
      <c r="A1635">
        <v>2882</v>
      </c>
      <c r="B1635" s="3">
        <f>VLOOKUP(A1635,OrderProduct!A1635:S3586,19,0)</f>
        <v>90500</v>
      </c>
      <c r="C1635">
        <f>VLOOKUP(A1635,OrderProduct!A1635:D3586,4,0)</f>
        <v>4</v>
      </c>
      <c r="D1635">
        <f>VLOOKUP(A1635,OrderProduct!A1635:F3586,6,0)</f>
        <v>29.99</v>
      </c>
    </row>
    <row r="1636" spans="1:4">
      <c r="A1636">
        <v>2882</v>
      </c>
      <c r="B1636" s="3">
        <f>VLOOKUP(A1636,OrderProduct!A1636:S3587,19,0)</f>
        <v>90501</v>
      </c>
      <c r="C1636">
        <f>VLOOKUP(A1636,OrderProduct!A1636:D3587,4,0)</f>
        <v>11</v>
      </c>
      <c r="D1636">
        <f>VLOOKUP(A1636,OrderProduct!A1636:F3587,6,0)</f>
        <v>837.57</v>
      </c>
    </row>
    <row r="1637" spans="1:4">
      <c r="A1637">
        <v>2882</v>
      </c>
      <c r="B1637" s="3">
        <f>VLOOKUP(A1637,OrderProduct!A1637:S3588,19,0)</f>
        <v>90501</v>
      </c>
      <c r="C1637">
        <f>VLOOKUP(A1637,OrderProduct!A1637:D3588,4,0)</f>
        <v>8</v>
      </c>
      <c r="D1637">
        <f>VLOOKUP(A1637,OrderProduct!A1637:F3588,6,0)</f>
        <v>56.22</v>
      </c>
    </row>
    <row r="1638" spans="1:4">
      <c r="A1638">
        <v>2883</v>
      </c>
      <c r="B1638" s="3">
        <f>VLOOKUP(A1638,OrderProduct!A1638:S3589,19,0)</f>
        <v>90502</v>
      </c>
      <c r="C1638">
        <f>VLOOKUP(A1638,OrderProduct!A1638:D3589,4,0)</f>
        <v>26</v>
      </c>
      <c r="D1638">
        <f>VLOOKUP(A1638,OrderProduct!A1638:F3589,6,0)</f>
        <v>758.97</v>
      </c>
    </row>
    <row r="1639" spans="1:4">
      <c r="A1639">
        <v>2884</v>
      </c>
      <c r="B1639" s="3">
        <f>VLOOKUP(A1639,OrderProduct!A1639:S3590,19,0)</f>
        <v>90502</v>
      </c>
      <c r="C1639">
        <f>VLOOKUP(A1639,OrderProduct!A1639:D3590,4,0)</f>
        <v>18</v>
      </c>
      <c r="D1639">
        <f>VLOOKUP(A1639,OrderProduct!A1639:F3590,6,0)</f>
        <v>84.44</v>
      </c>
    </row>
    <row r="1640" spans="1:4">
      <c r="A1640">
        <v>2884</v>
      </c>
      <c r="B1640" s="3">
        <f>VLOOKUP(A1640,OrderProduct!A1640:S3591,19,0)</f>
        <v>90513</v>
      </c>
      <c r="C1640">
        <f>VLOOKUP(A1640,OrderProduct!A1640:D3591,4,0)</f>
        <v>1</v>
      </c>
      <c r="D1640">
        <f>VLOOKUP(A1640,OrderProduct!A1640:F3591,6,0)</f>
        <v>79.02</v>
      </c>
    </row>
    <row r="1641" spans="1:4">
      <c r="A1641">
        <v>2885</v>
      </c>
      <c r="B1641" s="3">
        <f>VLOOKUP(A1641,OrderProduct!A1641:S3592,19,0)</f>
        <v>90514</v>
      </c>
      <c r="C1641">
        <f>VLOOKUP(A1641,OrderProduct!A1641:D3592,4,0)</f>
        <v>6</v>
      </c>
      <c r="D1641">
        <f>VLOOKUP(A1641,OrderProduct!A1641:F3592,6,0)</f>
        <v>25.45</v>
      </c>
    </row>
    <row r="1642" spans="1:4">
      <c r="A1642">
        <v>2886</v>
      </c>
      <c r="B1642" s="3">
        <f>VLOOKUP(A1642,OrderProduct!A1642:S3593,19,0)</f>
        <v>90514</v>
      </c>
      <c r="C1642">
        <f>VLOOKUP(A1642,OrderProduct!A1642:D3593,4,0)</f>
        <v>11</v>
      </c>
      <c r="D1642">
        <f>VLOOKUP(A1642,OrderProduct!A1642:F3593,6,0)</f>
        <v>110.72</v>
      </c>
    </row>
    <row r="1643" spans="1:4">
      <c r="A1643">
        <v>2886</v>
      </c>
      <c r="B1643" s="3">
        <f>VLOOKUP(A1643,OrderProduct!A1643:S3594,19,0)</f>
        <v>90524</v>
      </c>
      <c r="C1643">
        <f>VLOOKUP(A1643,OrderProduct!A1643:D3594,4,0)</f>
        <v>17</v>
      </c>
      <c r="D1643">
        <f>VLOOKUP(A1643,OrderProduct!A1643:F3594,6,0)</f>
        <v>1300.54</v>
      </c>
    </row>
    <row r="1644" spans="1:4">
      <c r="A1644">
        <v>2886</v>
      </c>
      <c r="B1644" s="3">
        <f>VLOOKUP(A1644,OrderProduct!A1644:S3595,19,0)</f>
        <v>90524</v>
      </c>
      <c r="C1644">
        <f>VLOOKUP(A1644,OrderProduct!A1644:D3595,4,0)</f>
        <v>13</v>
      </c>
      <c r="D1644">
        <f>VLOOKUP(A1644,OrderProduct!A1644:F3595,6,0)</f>
        <v>38.06</v>
      </c>
    </row>
    <row r="1645" spans="1:4">
      <c r="A1645">
        <v>2892</v>
      </c>
      <c r="B1645" s="3">
        <f>VLOOKUP(A1645,OrderProduct!A1645:S3596,19,0)</f>
        <v>90525</v>
      </c>
      <c r="C1645">
        <f>VLOOKUP(A1645,OrderProduct!A1645:D3596,4,0)</f>
        <v>14</v>
      </c>
      <c r="D1645">
        <f>VLOOKUP(A1645,OrderProduct!A1645:F3596,6,0)</f>
        <v>1263.35</v>
      </c>
    </row>
    <row r="1646" spans="1:4">
      <c r="A1646">
        <v>2893</v>
      </c>
      <c r="B1646" s="3">
        <f>VLOOKUP(A1646,OrderProduct!A1646:S3597,19,0)</f>
        <v>90530</v>
      </c>
      <c r="C1646">
        <f>VLOOKUP(A1646,OrderProduct!A1646:D3597,4,0)</f>
        <v>6</v>
      </c>
      <c r="D1646">
        <f>VLOOKUP(A1646,OrderProduct!A1646:F3597,6,0)</f>
        <v>48.25</v>
      </c>
    </row>
    <row r="1647" spans="1:4">
      <c r="A1647">
        <v>2896</v>
      </c>
      <c r="B1647" s="3">
        <f>VLOOKUP(A1647,OrderProduct!A1647:S3598,19,0)</f>
        <v>90531</v>
      </c>
      <c r="C1647">
        <f>VLOOKUP(A1647,OrderProduct!A1647:D3598,4,0)</f>
        <v>6</v>
      </c>
      <c r="D1647">
        <f>VLOOKUP(A1647,OrderProduct!A1647:F3598,6,0)</f>
        <v>38.54</v>
      </c>
    </row>
    <row r="1648" spans="1:4">
      <c r="A1648">
        <v>2896</v>
      </c>
      <c r="B1648" s="3">
        <f>VLOOKUP(A1648,OrderProduct!A1648:S3599,19,0)</f>
        <v>90532</v>
      </c>
      <c r="C1648">
        <f>VLOOKUP(A1648,OrderProduct!A1648:D3599,4,0)</f>
        <v>15</v>
      </c>
      <c r="D1648">
        <f>VLOOKUP(A1648,OrderProduct!A1648:F3599,6,0)</f>
        <v>1483.16</v>
      </c>
    </row>
    <row r="1649" spans="1:4">
      <c r="A1649">
        <v>2897</v>
      </c>
      <c r="B1649" s="3">
        <f>VLOOKUP(A1649,OrderProduct!A1649:S3600,19,0)</f>
        <v>90533</v>
      </c>
      <c r="C1649">
        <f>VLOOKUP(A1649,OrderProduct!A1649:D3600,4,0)</f>
        <v>9</v>
      </c>
      <c r="D1649">
        <f>VLOOKUP(A1649,OrderProduct!A1649:F3600,6,0)</f>
        <v>243.24</v>
      </c>
    </row>
    <row r="1650" spans="1:4">
      <c r="A1650">
        <v>2897</v>
      </c>
      <c r="B1650" s="3">
        <f>VLOOKUP(A1650,OrderProduct!A1650:S3601,19,0)</f>
        <v>90538</v>
      </c>
      <c r="C1650">
        <f>VLOOKUP(A1650,OrderProduct!A1650:D3601,4,0)</f>
        <v>1</v>
      </c>
      <c r="D1650">
        <f>VLOOKUP(A1650,OrderProduct!A1650:F3601,6,0)</f>
        <v>471.21</v>
      </c>
    </row>
    <row r="1651" spans="1:4">
      <c r="A1651">
        <v>2903</v>
      </c>
      <c r="B1651" s="3">
        <f>VLOOKUP(A1651,OrderProduct!A1651:S3602,19,0)</f>
        <v>90539</v>
      </c>
      <c r="C1651">
        <f>VLOOKUP(A1651,OrderProduct!A1651:D3602,4,0)</f>
        <v>8</v>
      </c>
      <c r="D1651">
        <f>VLOOKUP(A1651,OrderProduct!A1651:F3602,6,0)</f>
        <v>36.58</v>
      </c>
    </row>
    <row r="1652" spans="1:4">
      <c r="A1652">
        <v>2908</v>
      </c>
      <c r="B1652" s="3">
        <f>VLOOKUP(A1652,OrderProduct!A1652:S3603,19,0)</f>
        <v>90540</v>
      </c>
      <c r="C1652">
        <f>VLOOKUP(A1652,OrderProduct!A1652:D3603,4,0)</f>
        <v>4</v>
      </c>
      <c r="D1652">
        <f>VLOOKUP(A1652,OrderProduct!A1652:F3603,6,0)</f>
        <v>182.61</v>
      </c>
    </row>
    <row r="1653" spans="1:4">
      <c r="A1653">
        <v>2908</v>
      </c>
      <c r="B1653" s="3">
        <f>VLOOKUP(A1653,OrderProduct!A1653:S3604,19,0)</f>
        <v>90540</v>
      </c>
      <c r="C1653">
        <f>VLOOKUP(A1653,OrderProduct!A1653:D3604,4,0)</f>
        <v>18</v>
      </c>
      <c r="D1653">
        <f>VLOOKUP(A1653,OrderProduct!A1653:F3604,6,0)</f>
        <v>2376.12</v>
      </c>
    </row>
    <row r="1654" spans="1:4">
      <c r="A1654">
        <v>2908</v>
      </c>
      <c r="B1654" s="3">
        <f>VLOOKUP(A1654,OrderProduct!A1654:S3605,19,0)</f>
        <v>90551</v>
      </c>
      <c r="C1654">
        <f>VLOOKUP(A1654,OrderProduct!A1654:D3605,4,0)</f>
        <v>42</v>
      </c>
      <c r="D1654">
        <f>VLOOKUP(A1654,OrderProduct!A1654:F3605,6,0)</f>
        <v>6938.19</v>
      </c>
    </row>
    <row r="1655" spans="1:4">
      <c r="A1655">
        <v>2908</v>
      </c>
      <c r="B1655" s="3">
        <f>VLOOKUP(A1655,OrderProduct!A1655:S3606,19,0)</f>
        <v>90557</v>
      </c>
      <c r="C1655">
        <f>VLOOKUP(A1655,OrderProduct!A1655:D3606,4,0)</f>
        <v>2</v>
      </c>
      <c r="D1655">
        <f>VLOOKUP(A1655,OrderProduct!A1655:F3606,6,0)</f>
        <v>20.22</v>
      </c>
    </row>
    <row r="1656" spans="1:4">
      <c r="A1656">
        <v>2912</v>
      </c>
      <c r="B1656" s="3">
        <f>VLOOKUP(A1656,OrderProduct!A1656:S3607,19,0)</f>
        <v>90557</v>
      </c>
      <c r="C1656">
        <f>VLOOKUP(A1656,OrderProduct!A1656:D3607,4,0)</f>
        <v>8</v>
      </c>
      <c r="D1656">
        <f>VLOOKUP(A1656,OrderProduct!A1656:F3607,6,0)</f>
        <v>1548.97</v>
      </c>
    </row>
    <row r="1657" spans="1:4">
      <c r="A1657">
        <v>2912</v>
      </c>
      <c r="B1657" s="3">
        <f>VLOOKUP(A1657,OrderProduct!A1657:S3608,19,0)</f>
        <v>90568</v>
      </c>
      <c r="C1657">
        <f>VLOOKUP(A1657,OrderProduct!A1657:D3608,4,0)</f>
        <v>3</v>
      </c>
      <c r="D1657">
        <f>VLOOKUP(A1657,OrderProduct!A1657:F3608,6,0)</f>
        <v>14.85</v>
      </c>
    </row>
    <row r="1658" spans="1:4">
      <c r="A1658">
        <v>2920</v>
      </c>
      <c r="B1658" s="3">
        <f>VLOOKUP(A1658,OrderProduct!A1658:S3609,19,0)</f>
        <v>90577</v>
      </c>
      <c r="C1658">
        <f>VLOOKUP(A1658,OrderProduct!A1658:D3609,4,0)</f>
        <v>2</v>
      </c>
      <c r="D1658">
        <f>VLOOKUP(A1658,OrderProduct!A1658:F3609,6,0)</f>
        <v>31.24</v>
      </c>
    </row>
    <row r="1659" spans="1:4">
      <c r="A1659">
        <v>2923</v>
      </c>
      <c r="B1659" s="3">
        <f>VLOOKUP(A1659,OrderProduct!A1659:S3610,19,0)</f>
        <v>90578</v>
      </c>
      <c r="C1659">
        <f>VLOOKUP(A1659,OrderProduct!A1659:D3610,4,0)</f>
        <v>12</v>
      </c>
      <c r="D1659">
        <f>VLOOKUP(A1659,OrderProduct!A1659:F3610,6,0)</f>
        <v>74.77</v>
      </c>
    </row>
    <row r="1660" spans="1:4">
      <c r="A1660">
        <v>2924</v>
      </c>
      <c r="B1660" s="3">
        <f>VLOOKUP(A1660,OrderProduct!A1660:S3611,19,0)</f>
        <v>90578</v>
      </c>
      <c r="C1660">
        <f>VLOOKUP(A1660,OrderProduct!A1660:D3611,4,0)</f>
        <v>18</v>
      </c>
      <c r="D1660">
        <f>VLOOKUP(A1660,OrderProduct!A1660:F3611,6,0)</f>
        <v>127.81</v>
      </c>
    </row>
    <row r="1661" spans="1:4">
      <c r="A1661">
        <v>2924</v>
      </c>
      <c r="B1661" s="3">
        <f>VLOOKUP(A1661,OrderProduct!A1661:S3612,19,0)</f>
        <v>90583</v>
      </c>
      <c r="C1661">
        <f>VLOOKUP(A1661,OrderProduct!A1661:D3612,4,0)</f>
        <v>5</v>
      </c>
      <c r="D1661">
        <f>VLOOKUP(A1661,OrderProduct!A1661:F3612,6,0)</f>
        <v>40.3</v>
      </c>
    </row>
    <row r="1662" spans="1:4">
      <c r="A1662">
        <v>2928</v>
      </c>
      <c r="B1662" s="3">
        <f>VLOOKUP(A1662,OrderProduct!A1662:S3613,19,0)</f>
        <v>90583</v>
      </c>
      <c r="C1662">
        <f>VLOOKUP(A1662,OrderProduct!A1662:D3613,4,0)</f>
        <v>15</v>
      </c>
      <c r="D1662">
        <f>VLOOKUP(A1662,OrderProduct!A1662:F3613,6,0)</f>
        <v>111.88</v>
      </c>
    </row>
    <row r="1663" spans="1:4">
      <c r="A1663">
        <v>2928</v>
      </c>
      <c r="B1663" s="3">
        <f>VLOOKUP(A1663,OrderProduct!A1663:S3614,19,0)</f>
        <v>90588</v>
      </c>
      <c r="C1663">
        <f>VLOOKUP(A1663,OrderProduct!A1663:D3614,4,0)</f>
        <v>1</v>
      </c>
      <c r="D1663">
        <f>VLOOKUP(A1663,OrderProduct!A1663:F3614,6,0)</f>
        <v>8.41</v>
      </c>
    </row>
    <row r="1664" spans="1:4">
      <c r="A1664">
        <v>2931</v>
      </c>
      <c r="B1664" s="3">
        <f>VLOOKUP(A1664,OrderProduct!A1664:S3615,19,0)</f>
        <v>90589</v>
      </c>
      <c r="C1664">
        <f>VLOOKUP(A1664,OrderProduct!A1664:D3615,4,0)</f>
        <v>17</v>
      </c>
      <c r="D1664">
        <f>VLOOKUP(A1664,OrderProduct!A1664:F3615,6,0)</f>
        <v>104.95</v>
      </c>
    </row>
    <row r="1665" spans="1:4">
      <c r="A1665">
        <v>2932</v>
      </c>
      <c r="B1665" s="3">
        <f>VLOOKUP(A1665,OrderProduct!A1665:S3616,19,0)</f>
        <v>90589</v>
      </c>
      <c r="C1665">
        <f>VLOOKUP(A1665,OrderProduct!A1665:D3616,4,0)</f>
        <v>3</v>
      </c>
      <c r="D1665">
        <f>VLOOKUP(A1665,OrderProduct!A1665:F3616,6,0)</f>
        <v>166.59</v>
      </c>
    </row>
    <row r="1666" spans="1:4">
      <c r="A1666">
        <v>2935</v>
      </c>
      <c r="B1666" s="3">
        <f>VLOOKUP(A1666,OrderProduct!A1666:S3617,19,0)</f>
        <v>90593</v>
      </c>
      <c r="C1666">
        <f>VLOOKUP(A1666,OrderProduct!A1666:D3617,4,0)</f>
        <v>17</v>
      </c>
      <c r="D1666">
        <f>VLOOKUP(A1666,OrderProduct!A1666:F3617,6,0)</f>
        <v>1300.81</v>
      </c>
    </row>
    <row r="1667" spans="1:4">
      <c r="A1667">
        <v>2938</v>
      </c>
      <c r="B1667" s="3">
        <f>VLOOKUP(A1667,OrderProduct!A1667:S3618,19,0)</f>
        <v>90594</v>
      </c>
      <c r="C1667">
        <f>VLOOKUP(A1667,OrderProduct!A1667:D3618,4,0)</f>
        <v>10</v>
      </c>
      <c r="D1667">
        <f>VLOOKUP(A1667,OrderProduct!A1667:F3618,6,0)</f>
        <v>67.86</v>
      </c>
    </row>
    <row r="1668" spans="1:4">
      <c r="A1668">
        <v>2941</v>
      </c>
      <c r="B1668" s="3">
        <f>VLOOKUP(A1668,OrderProduct!A1668:S3619,19,0)</f>
        <v>90594</v>
      </c>
      <c r="C1668">
        <f>VLOOKUP(A1668,OrderProduct!A1668:D3619,4,0)</f>
        <v>33</v>
      </c>
      <c r="D1668">
        <f>VLOOKUP(A1668,OrderProduct!A1668:F3619,6,0)</f>
        <v>747.28</v>
      </c>
    </row>
    <row r="1669" spans="1:4">
      <c r="A1669">
        <v>2944</v>
      </c>
      <c r="B1669" s="3">
        <f>VLOOKUP(A1669,OrderProduct!A1669:S3620,19,0)</f>
        <v>90596</v>
      </c>
      <c r="C1669">
        <f>VLOOKUP(A1669,OrderProduct!A1669:D3620,4,0)</f>
        <v>19</v>
      </c>
      <c r="D1669">
        <f>VLOOKUP(A1669,OrderProduct!A1669:F3620,6,0)</f>
        <v>3127.69</v>
      </c>
    </row>
    <row r="1670" spans="1:4">
      <c r="A1670">
        <v>2947</v>
      </c>
      <c r="B1670" s="3">
        <f>VLOOKUP(A1670,OrderProduct!A1670:S3621,19,0)</f>
        <v>90597</v>
      </c>
      <c r="C1670">
        <f>VLOOKUP(A1670,OrderProduct!A1670:D3621,4,0)</f>
        <v>9</v>
      </c>
      <c r="D1670">
        <f>VLOOKUP(A1670,OrderProduct!A1670:F3621,6,0)</f>
        <v>41.82</v>
      </c>
    </row>
    <row r="1671" spans="1:4">
      <c r="A1671">
        <v>2951</v>
      </c>
      <c r="B1671" s="3">
        <f>VLOOKUP(A1671,OrderProduct!A1671:S3622,19,0)</f>
        <v>90597</v>
      </c>
      <c r="C1671">
        <f>VLOOKUP(A1671,OrderProduct!A1671:D3622,4,0)</f>
        <v>9</v>
      </c>
      <c r="D1671">
        <f>VLOOKUP(A1671,OrderProduct!A1671:F3622,6,0)</f>
        <v>2875.72</v>
      </c>
    </row>
    <row r="1672" spans="1:4">
      <c r="A1672">
        <v>2951</v>
      </c>
      <c r="B1672" s="3">
        <f>VLOOKUP(A1672,OrderProduct!A1672:S3623,19,0)</f>
        <v>90600</v>
      </c>
      <c r="C1672">
        <f>VLOOKUP(A1672,OrderProduct!A1672:D3623,4,0)</f>
        <v>12</v>
      </c>
      <c r="D1672">
        <f>VLOOKUP(A1672,OrderProduct!A1672:F3623,6,0)</f>
        <v>2427.18</v>
      </c>
    </row>
    <row r="1673" spans="1:4">
      <c r="A1673">
        <v>2952</v>
      </c>
      <c r="B1673" s="3">
        <f>VLOOKUP(A1673,OrderProduct!A1673:S3624,19,0)</f>
        <v>90600</v>
      </c>
      <c r="C1673">
        <f>VLOOKUP(A1673,OrderProduct!A1673:D3624,4,0)</f>
        <v>8</v>
      </c>
      <c r="D1673">
        <f>VLOOKUP(A1673,OrderProduct!A1673:F3624,6,0)</f>
        <v>434.85</v>
      </c>
    </row>
    <row r="1674" spans="1:4">
      <c r="A1674">
        <v>2954</v>
      </c>
      <c r="B1674" s="3">
        <f>VLOOKUP(A1674,OrderProduct!A1674:S3625,19,0)</f>
        <v>90600</v>
      </c>
      <c r="C1674">
        <f>VLOOKUP(A1674,OrderProduct!A1674:D3625,4,0)</f>
        <v>1</v>
      </c>
      <c r="D1674">
        <f>VLOOKUP(A1674,OrderProduct!A1674:F3625,6,0)</f>
        <v>19.16</v>
      </c>
    </row>
    <row r="1675" spans="1:4">
      <c r="A1675">
        <v>2957</v>
      </c>
      <c r="B1675" s="3">
        <f>VLOOKUP(A1675,OrderProduct!A1675:S3626,19,0)</f>
        <v>90601</v>
      </c>
      <c r="C1675">
        <f>VLOOKUP(A1675,OrderProduct!A1675:D3626,4,0)</f>
        <v>11</v>
      </c>
      <c r="D1675">
        <f>VLOOKUP(A1675,OrderProduct!A1675:F3626,6,0)</f>
        <v>1959.88</v>
      </c>
    </row>
    <row r="1676" spans="1:4">
      <c r="A1676">
        <v>2958</v>
      </c>
      <c r="B1676" s="3">
        <f>VLOOKUP(A1676,OrderProduct!A1676:S3627,19,0)</f>
        <v>90602</v>
      </c>
      <c r="C1676">
        <f>VLOOKUP(A1676,OrderProduct!A1676:D3627,4,0)</f>
        <v>17</v>
      </c>
      <c r="D1676">
        <f>VLOOKUP(A1676,OrderProduct!A1676:F3627,6,0)</f>
        <v>710.16</v>
      </c>
    </row>
    <row r="1677" spans="1:4">
      <c r="A1677">
        <v>2960</v>
      </c>
      <c r="B1677" s="3">
        <f>VLOOKUP(A1677,OrderProduct!A1677:S3628,19,0)</f>
        <v>90612</v>
      </c>
      <c r="C1677">
        <f>VLOOKUP(A1677,OrderProduct!A1677:D3628,4,0)</f>
        <v>11</v>
      </c>
      <c r="D1677">
        <f>VLOOKUP(A1677,OrderProduct!A1677:F3628,6,0)</f>
        <v>72.77</v>
      </c>
    </row>
    <row r="1678" spans="1:4">
      <c r="A1678">
        <v>2962</v>
      </c>
      <c r="B1678" s="3">
        <f>VLOOKUP(A1678,OrderProduct!A1678:S3629,19,0)</f>
        <v>90613</v>
      </c>
      <c r="C1678">
        <f>VLOOKUP(A1678,OrderProduct!A1678:D3629,4,0)</f>
        <v>12</v>
      </c>
      <c r="D1678">
        <f>VLOOKUP(A1678,OrderProduct!A1678:F3629,6,0)</f>
        <v>57.7</v>
      </c>
    </row>
    <row r="1679" spans="1:4">
      <c r="A1679">
        <v>2963</v>
      </c>
      <c r="B1679" s="3">
        <f>VLOOKUP(A1679,OrderProduct!A1679:S3630,19,0)</f>
        <v>90621</v>
      </c>
      <c r="C1679">
        <f>VLOOKUP(A1679,OrderProduct!A1679:D3630,4,0)</f>
        <v>3</v>
      </c>
      <c r="D1679">
        <f>VLOOKUP(A1679,OrderProduct!A1679:F3630,6,0)</f>
        <v>974.14</v>
      </c>
    </row>
    <row r="1680" spans="1:4">
      <c r="A1680">
        <v>2964</v>
      </c>
      <c r="B1680" s="3">
        <f>VLOOKUP(A1680,OrderProduct!A1680:S3631,19,0)</f>
        <v>90624</v>
      </c>
      <c r="C1680">
        <f>VLOOKUP(A1680,OrderProduct!A1680:D3631,4,0)</f>
        <v>21</v>
      </c>
      <c r="D1680">
        <f>VLOOKUP(A1680,OrderProduct!A1680:F3631,6,0)</f>
        <v>74.23</v>
      </c>
    </row>
    <row r="1681" spans="1:4">
      <c r="A1681">
        <v>2968</v>
      </c>
      <c r="B1681" s="3">
        <f>VLOOKUP(A1681,OrderProduct!A1681:S3632,19,0)</f>
        <v>90624</v>
      </c>
      <c r="C1681">
        <f>VLOOKUP(A1681,OrderProduct!A1681:D3632,4,0)</f>
        <v>20</v>
      </c>
      <c r="D1681">
        <f>VLOOKUP(A1681,OrderProduct!A1681:F3632,6,0)</f>
        <v>627.19</v>
      </c>
    </row>
    <row r="1682" spans="1:4">
      <c r="A1682">
        <v>2968</v>
      </c>
      <c r="B1682" s="3">
        <f>VLOOKUP(A1682,OrderProduct!A1682:S3633,19,0)</f>
        <v>90630</v>
      </c>
      <c r="C1682">
        <f>VLOOKUP(A1682,OrderProduct!A1682:D3633,4,0)</f>
        <v>7</v>
      </c>
      <c r="D1682">
        <f>VLOOKUP(A1682,OrderProduct!A1682:F3633,6,0)</f>
        <v>2233.46</v>
      </c>
    </row>
    <row r="1683" spans="1:4">
      <c r="A1683">
        <v>2968</v>
      </c>
      <c r="B1683" s="3">
        <f>VLOOKUP(A1683,OrderProduct!A1683:S3634,19,0)</f>
        <v>90631</v>
      </c>
      <c r="C1683">
        <f>VLOOKUP(A1683,OrderProduct!A1683:D3634,4,0)</f>
        <v>14</v>
      </c>
      <c r="D1683">
        <f>VLOOKUP(A1683,OrderProduct!A1683:F3634,6,0)</f>
        <v>1059.38</v>
      </c>
    </row>
    <row r="1684" spans="1:4">
      <c r="A1684">
        <v>2973</v>
      </c>
      <c r="B1684" s="3">
        <f>VLOOKUP(A1684,OrderProduct!A1684:S3635,19,0)</f>
        <v>90641</v>
      </c>
      <c r="C1684">
        <f>VLOOKUP(A1684,OrderProduct!A1684:D3635,4,0)</f>
        <v>5</v>
      </c>
      <c r="D1684">
        <f>VLOOKUP(A1684,OrderProduct!A1684:F3635,6,0)</f>
        <v>39.36</v>
      </c>
    </row>
    <row r="1685" spans="1:4">
      <c r="A1685">
        <v>2973</v>
      </c>
      <c r="B1685" s="3">
        <f>VLOOKUP(A1685,OrderProduct!A1685:S3636,19,0)</f>
        <v>90646</v>
      </c>
      <c r="C1685">
        <f>VLOOKUP(A1685,OrderProduct!A1685:D3636,4,0)</f>
        <v>11</v>
      </c>
      <c r="D1685">
        <f>VLOOKUP(A1685,OrderProduct!A1685:F3636,6,0)</f>
        <v>379.72</v>
      </c>
    </row>
    <row r="1686" spans="1:4">
      <c r="A1686">
        <v>2973</v>
      </c>
      <c r="B1686" s="3">
        <f>VLOOKUP(A1686,OrderProduct!A1686:S3637,19,0)</f>
        <v>90653</v>
      </c>
      <c r="C1686">
        <f>VLOOKUP(A1686,OrderProduct!A1686:D3637,4,0)</f>
        <v>5</v>
      </c>
      <c r="D1686">
        <f>VLOOKUP(A1686,OrderProduct!A1686:F3637,6,0)</f>
        <v>272.86</v>
      </c>
    </row>
    <row r="1687" spans="1:4">
      <c r="A1687">
        <v>2976</v>
      </c>
      <c r="B1687" s="3">
        <f>VLOOKUP(A1687,OrderProduct!A1687:S3638,19,0)</f>
        <v>90662</v>
      </c>
      <c r="C1687">
        <f>VLOOKUP(A1687,OrderProduct!A1687:D3638,4,0)</f>
        <v>6</v>
      </c>
      <c r="D1687">
        <f>VLOOKUP(A1687,OrderProduct!A1687:F3638,6,0)</f>
        <v>878.34</v>
      </c>
    </row>
    <row r="1688" spans="1:4">
      <c r="A1688">
        <v>2979</v>
      </c>
      <c r="B1688" s="3">
        <f>VLOOKUP(A1688,OrderProduct!A1688:S3639,19,0)</f>
        <v>90662</v>
      </c>
      <c r="C1688">
        <f>VLOOKUP(A1688,OrderProduct!A1688:D3639,4,0)</f>
        <v>4</v>
      </c>
      <c r="D1688">
        <f>VLOOKUP(A1688,OrderProduct!A1688:F3639,6,0)</f>
        <v>676.57</v>
      </c>
    </row>
    <row r="1689" spans="1:4">
      <c r="A1689">
        <v>2979</v>
      </c>
      <c r="B1689" s="3">
        <f>VLOOKUP(A1689,OrderProduct!A1689:S3640,19,0)</f>
        <v>90669</v>
      </c>
      <c r="C1689">
        <f>VLOOKUP(A1689,OrderProduct!A1689:D3640,4,0)</f>
        <v>11</v>
      </c>
      <c r="D1689">
        <f>VLOOKUP(A1689,OrderProduct!A1689:F3640,6,0)</f>
        <v>94.97</v>
      </c>
    </row>
    <row r="1690" spans="1:4">
      <c r="A1690">
        <v>2979</v>
      </c>
      <c r="B1690" s="3">
        <f>VLOOKUP(A1690,OrderProduct!A1690:S3641,19,0)</f>
        <v>90674</v>
      </c>
      <c r="C1690">
        <f>VLOOKUP(A1690,OrderProduct!A1690:D3641,4,0)</f>
        <v>18</v>
      </c>
      <c r="D1690">
        <f>VLOOKUP(A1690,OrderProduct!A1690:F3641,6,0)</f>
        <v>267.2</v>
      </c>
    </row>
    <row r="1691" spans="1:4">
      <c r="A1691">
        <v>2979</v>
      </c>
      <c r="B1691" s="3">
        <f>VLOOKUP(A1691,OrderProduct!A1691:S3642,19,0)</f>
        <v>90675</v>
      </c>
      <c r="C1691">
        <f>VLOOKUP(A1691,OrderProduct!A1691:D3642,4,0)</f>
        <v>12</v>
      </c>
      <c r="D1691">
        <f>VLOOKUP(A1691,OrderProduct!A1691:F3642,6,0)</f>
        <v>86.79</v>
      </c>
    </row>
    <row r="1692" spans="1:4">
      <c r="A1692">
        <v>2980</v>
      </c>
      <c r="B1692" s="3">
        <f>VLOOKUP(A1692,OrderProduct!A1692:S3643,19,0)</f>
        <v>90678</v>
      </c>
      <c r="C1692">
        <f>VLOOKUP(A1692,OrderProduct!A1692:D3643,4,0)</f>
        <v>2</v>
      </c>
      <c r="D1692">
        <f>VLOOKUP(A1692,OrderProduct!A1692:F3643,6,0)</f>
        <v>6.97</v>
      </c>
    </row>
    <row r="1693" spans="1:4">
      <c r="A1693">
        <v>2980</v>
      </c>
      <c r="B1693" s="3">
        <f>VLOOKUP(A1693,OrderProduct!A1693:S3644,19,0)</f>
        <v>90685</v>
      </c>
      <c r="C1693">
        <f>VLOOKUP(A1693,OrderProduct!A1693:D3644,4,0)</f>
        <v>11</v>
      </c>
      <c r="D1693">
        <f>VLOOKUP(A1693,OrderProduct!A1693:F3644,6,0)</f>
        <v>186.19</v>
      </c>
    </row>
    <row r="1694" spans="1:4">
      <c r="A1694">
        <v>2980</v>
      </c>
      <c r="B1694" s="3">
        <f>VLOOKUP(A1694,OrderProduct!A1694:S3645,19,0)</f>
        <v>90685</v>
      </c>
      <c r="C1694">
        <f>VLOOKUP(A1694,OrderProduct!A1694:D3645,4,0)</f>
        <v>12</v>
      </c>
      <c r="D1694">
        <f>VLOOKUP(A1694,OrderProduct!A1694:F3645,6,0)</f>
        <v>1227.94</v>
      </c>
    </row>
    <row r="1695" spans="1:4">
      <c r="A1695">
        <v>2980</v>
      </c>
      <c r="B1695" s="3">
        <f>VLOOKUP(A1695,OrderProduct!A1695:S3646,19,0)</f>
        <v>90695</v>
      </c>
      <c r="C1695">
        <f>VLOOKUP(A1695,OrderProduct!A1695:D3646,4,0)</f>
        <v>9</v>
      </c>
      <c r="D1695">
        <f>VLOOKUP(A1695,OrderProduct!A1695:F3646,6,0)</f>
        <v>952.26</v>
      </c>
    </row>
    <row r="1696" spans="1:4">
      <c r="A1696">
        <v>2987</v>
      </c>
      <c r="B1696" s="3">
        <f>VLOOKUP(A1696,OrderProduct!A1696:S3647,19,0)</f>
        <v>90706</v>
      </c>
      <c r="C1696">
        <f>VLOOKUP(A1696,OrderProduct!A1696:D3647,4,0)</f>
        <v>35</v>
      </c>
      <c r="D1696">
        <f>VLOOKUP(A1696,OrderProduct!A1696:F3647,6,0)</f>
        <v>5062.49</v>
      </c>
    </row>
    <row r="1697" spans="1:4">
      <c r="A1697">
        <v>2987</v>
      </c>
      <c r="B1697" s="3">
        <f>VLOOKUP(A1697,OrderProduct!A1697:S3648,19,0)</f>
        <v>90710</v>
      </c>
      <c r="C1697">
        <f>VLOOKUP(A1697,OrderProduct!A1697:D3648,4,0)</f>
        <v>1</v>
      </c>
      <c r="D1697">
        <f>VLOOKUP(A1697,OrderProduct!A1697:F3648,6,0)</f>
        <v>100.59</v>
      </c>
    </row>
    <row r="1698" spans="1:4">
      <c r="A1698">
        <v>2991</v>
      </c>
      <c r="B1698" s="3">
        <f>VLOOKUP(A1698,OrderProduct!A1698:S3649,19,0)</f>
        <v>90710</v>
      </c>
      <c r="C1698">
        <f>VLOOKUP(A1698,OrderProduct!A1698:D3649,4,0)</f>
        <v>6</v>
      </c>
      <c r="D1698">
        <f>VLOOKUP(A1698,OrderProduct!A1698:F3649,6,0)</f>
        <v>598.38</v>
      </c>
    </row>
    <row r="1699" spans="1:4">
      <c r="A1699">
        <v>2992</v>
      </c>
      <c r="B1699" s="3">
        <f>VLOOKUP(A1699,OrderProduct!A1699:S3650,19,0)</f>
        <v>90714</v>
      </c>
      <c r="C1699">
        <f>VLOOKUP(A1699,OrderProduct!A1699:D3650,4,0)</f>
        <v>4</v>
      </c>
      <c r="D1699">
        <f>VLOOKUP(A1699,OrderProduct!A1699:F3650,6,0)</f>
        <v>7.2</v>
      </c>
    </row>
    <row r="1700" spans="1:4">
      <c r="A1700">
        <v>2999</v>
      </c>
      <c r="B1700" s="3">
        <f>VLOOKUP(A1700,OrderProduct!A1700:S3651,19,0)</f>
        <v>90724</v>
      </c>
      <c r="C1700">
        <f>VLOOKUP(A1700,OrderProduct!A1700:D3651,4,0)</f>
        <v>11</v>
      </c>
      <c r="D1700">
        <f>VLOOKUP(A1700,OrderProduct!A1700:F3651,6,0)</f>
        <v>241.97</v>
      </c>
    </row>
    <row r="1701" spans="1:4">
      <c r="A1701">
        <v>3000</v>
      </c>
      <c r="B1701" s="3">
        <f>VLOOKUP(A1701,OrderProduct!A1701:S3652,19,0)</f>
        <v>90724</v>
      </c>
      <c r="C1701">
        <f>VLOOKUP(A1701,OrderProduct!A1701:D3652,4,0)</f>
        <v>4</v>
      </c>
      <c r="D1701">
        <f>VLOOKUP(A1701,OrderProduct!A1701:F3652,6,0)</f>
        <v>120.81</v>
      </c>
    </row>
    <row r="1702" spans="1:4">
      <c r="A1702">
        <v>3001</v>
      </c>
      <c r="B1702" s="3">
        <f>VLOOKUP(A1702,OrderProduct!A1702:S3653,19,0)</f>
        <v>90725</v>
      </c>
      <c r="C1702">
        <f>VLOOKUP(A1702,OrderProduct!A1702:D3653,4,0)</f>
        <v>7</v>
      </c>
      <c r="D1702">
        <f>VLOOKUP(A1702,OrderProduct!A1702:F3653,6,0)</f>
        <v>41.4</v>
      </c>
    </row>
    <row r="1703" spans="1:4">
      <c r="A1703">
        <v>3003</v>
      </c>
      <c r="B1703" s="3">
        <f>VLOOKUP(A1703,OrderProduct!A1703:S3654,19,0)</f>
        <v>90731</v>
      </c>
      <c r="C1703">
        <f>VLOOKUP(A1703,OrderProduct!A1703:D3654,4,0)</f>
        <v>8</v>
      </c>
      <c r="D1703">
        <f>VLOOKUP(A1703,OrderProduct!A1703:F3654,6,0)</f>
        <v>18.59</v>
      </c>
    </row>
    <row r="1704" spans="1:4">
      <c r="A1704">
        <v>3004</v>
      </c>
      <c r="B1704" s="3">
        <f>VLOOKUP(A1704,OrderProduct!A1704:S3655,19,0)</f>
        <v>90731</v>
      </c>
      <c r="C1704">
        <f>VLOOKUP(A1704,OrderProduct!A1704:D3655,4,0)</f>
        <v>9</v>
      </c>
      <c r="D1704">
        <f>VLOOKUP(A1704,OrderProduct!A1704:F3655,6,0)</f>
        <v>58.83</v>
      </c>
    </row>
    <row r="1705" spans="1:4">
      <c r="A1705">
        <v>3004</v>
      </c>
      <c r="B1705" s="3">
        <f>VLOOKUP(A1705,OrderProduct!A1705:S3656,19,0)</f>
        <v>90731</v>
      </c>
      <c r="C1705">
        <f>VLOOKUP(A1705,OrderProduct!A1705:D3656,4,0)</f>
        <v>11</v>
      </c>
      <c r="D1705">
        <f>VLOOKUP(A1705,OrderProduct!A1705:F3656,6,0)</f>
        <v>1557.66</v>
      </c>
    </row>
    <row r="1706" spans="1:4">
      <c r="A1706">
        <v>3005</v>
      </c>
      <c r="B1706" s="3">
        <f>VLOOKUP(A1706,OrderProduct!A1706:S3657,19,0)</f>
        <v>90735</v>
      </c>
      <c r="C1706">
        <f>VLOOKUP(A1706,OrderProduct!A1706:D3657,4,0)</f>
        <v>16</v>
      </c>
      <c r="D1706">
        <f>VLOOKUP(A1706,OrderProduct!A1706:F3657,6,0)</f>
        <v>818.81</v>
      </c>
    </row>
    <row r="1707" spans="1:4">
      <c r="A1707">
        <v>3006</v>
      </c>
      <c r="B1707" s="3">
        <f>VLOOKUP(A1707,OrderProduct!A1707:S3658,19,0)</f>
        <v>90739</v>
      </c>
      <c r="C1707">
        <f>VLOOKUP(A1707,OrderProduct!A1707:D3658,4,0)</f>
        <v>8</v>
      </c>
      <c r="D1707">
        <f>VLOOKUP(A1707,OrderProduct!A1707:F3658,6,0)</f>
        <v>44.24</v>
      </c>
    </row>
    <row r="1708" spans="1:4">
      <c r="A1708">
        <v>3006</v>
      </c>
      <c r="B1708" s="3">
        <f>VLOOKUP(A1708,OrderProduct!A1708:S3659,19,0)</f>
        <v>90750</v>
      </c>
      <c r="C1708">
        <f>VLOOKUP(A1708,OrderProduct!A1708:D3659,4,0)</f>
        <v>7</v>
      </c>
      <c r="D1708">
        <f>VLOOKUP(A1708,OrderProduct!A1708:F3659,6,0)</f>
        <v>12.15</v>
      </c>
    </row>
    <row r="1709" spans="1:4">
      <c r="A1709">
        <v>3008</v>
      </c>
      <c r="B1709" s="3">
        <f>VLOOKUP(A1709,OrderProduct!A1709:S3660,19,0)</f>
        <v>90750</v>
      </c>
      <c r="C1709">
        <f>VLOOKUP(A1709,OrderProduct!A1709:D3660,4,0)</f>
        <v>9</v>
      </c>
      <c r="D1709">
        <f>VLOOKUP(A1709,OrderProduct!A1709:F3660,6,0)</f>
        <v>288.42</v>
      </c>
    </row>
    <row r="1710" spans="1:4">
      <c r="A1710">
        <v>3008</v>
      </c>
      <c r="B1710" s="3">
        <f>VLOOKUP(A1710,OrderProduct!A1710:S3661,19,0)</f>
        <v>90751</v>
      </c>
      <c r="C1710">
        <f>VLOOKUP(A1710,OrderProduct!A1710:D3661,4,0)</f>
        <v>6</v>
      </c>
      <c r="D1710">
        <f>VLOOKUP(A1710,OrderProduct!A1710:F3661,6,0)</f>
        <v>119.78</v>
      </c>
    </row>
    <row r="1711" spans="1:4">
      <c r="A1711">
        <v>3011</v>
      </c>
      <c r="B1711" s="3">
        <f>VLOOKUP(A1711,OrderProduct!A1711:S3662,19,0)</f>
        <v>90752</v>
      </c>
      <c r="C1711">
        <f>VLOOKUP(A1711,OrderProduct!A1711:D3662,4,0)</f>
        <v>5</v>
      </c>
      <c r="D1711">
        <f>VLOOKUP(A1711,OrderProduct!A1711:F3662,6,0)</f>
        <v>1867.04</v>
      </c>
    </row>
    <row r="1712" spans="1:4">
      <c r="A1712">
        <v>3011</v>
      </c>
      <c r="B1712" s="3">
        <f>VLOOKUP(A1712,OrderProduct!A1712:S3663,19,0)</f>
        <v>90753</v>
      </c>
      <c r="C1712">
        <f>VLOOKUP(A1712,OrderProduct!A1712:D3663,4,0)</f>
        <v>31</v>
      </c>
      <c r="D1712">
        <f>VLOOKUP(A1712,OrderProduct!A1712:F3663,6,0)</f>
        <v>537.8</v>
      </c>
    </row>
    <row r="1713" spans="1:4">
      <c r="A1713">
        <v>3011</v>
      </c>
      <c r="B1713" s="3">
        <f>VLOOKUP(A1713,OrderProduct!A1713:S3664,19,0)</f>
        <v>90766</v>
      </c>
      <c r="C1713">
        <f>VLOOKUP(A1713,OrderProduct!A1713:D3664,4,0)</f>
        <v>4</v>
      </c>
      <c r="D1713">
        <f>VLOOKUP(A1713,OrderProduct!A1713:F3664,6,0)</f>
        <v>366.26</v>
      </c>
    </row>
    <row r="1714" spans="1:4">
      <c r="A1714">
        <v>3011</v>
      </c>
      <c r="B1714" s="3">
        <f>VLOOKUP(A1714,OrderProduct!A1714:S3665,19,0)</f>
        <v>90766</v>
      </c>
      <c r="C1714">
        <f>VLOOKUP(A1714,OrderProduct!A1714:D3665,4,0)</f>
        <v>12</v>
      </c>
      <c r="D1714">
        <f>VLOOKUP(A1714,OrderProduct!A1714:F3665,6,0)</f>
        <v>157.99</v>
      </c>
    </row>
    <row r="1715" spans="1:4">
      <c r="A1715">
        <v>3012</v>
      </c>
      <c r="B1715" s="3">
        <f>VLOOKUP(A1715,OrderProduct!A1715:S3666,19,0)</f>
        <v>90766</v>
      </c>
      <c r="C1715">
        <f>VLOOKUP(A1715,OrderProduct!A1715:D3666,4,0)</f>
        <v>11</v>
      </c>
      <c r="D1715">
        <f>VLOOKUP(A1715,OrderProduct!A1715:F3666,6,0)</f>
        <v>1212.88</v>
      </c>
    </row>
    <row r="1716" spans="1:4">
      <c r="A1716">
        <v>3012</v>
      </c>
      <c r="B1716" s="3">
        <f>VLOOKUP(A1716,OrderProduct!A1716:S3667,19,0)</f>
        <v>90767</v>
      </c>
      <c r="C1716">
        <f>VLOOKUP(A1716,OrderProduct!A1716:D3667,4,0)</f>
        <v>3</v>
      </c>
      <c r="D1716">
        <f>VLOOKUP(A1716,OrderProduct!A1716:F3667,6,0)</f>
        <v>125.19</v>
      </c>
    </row>
    <row r="1717" spans="1:4">
      <c r="A1717">
        <v>3012</v>
      </c>
      <c r="B1717" s="3">
        <f>VLOOKUP(A1717,OrderProduct!A1717:S3668,19,0)</f>
        <v>90771</v>
      </c>
      <c r="C1717">
        <f>VLOOKUP(A1717,OrderProduct!A1717:D3668,4,0)</f>
        <v>4</v>
      </c>
      <c r="D1717">
        <f>VLOOKUP(A1717,OrderProduct!A1717:F3668,6,0)</f>
        <v>27.63</v>
      </c>
    </row>
    <row r="1718" spans="1:4">
      <c r="A1718">
        <v>3017</v>
      </c>
      <c r="B1718" s="3">
        <f>VLOOKUP(A1718,OrderProduct!A1718:S3669,19,0)</f>
        <v>90771</v>
      </c>
      <c r="C1718">
        <f>VLOOKUP(A1718,OrderProduct!A1718:D3669,4,0)</f>
        <v>5</v>
      </c>
      <c r="D1718">
        <f>VLOOKUP(A1718,OrderProduct!A1718:F3669,6,0)</f>
        <v>31.21</v>
      </c>
    </row>
    <row r="1719" spans="1:4">
      <c r="A1719">
        <v>3017</v>
      </c>
      <c r="B1719" s="3">
        <f>VLOOKUP(A1719,OrderProduct!A1719:S3670,19,0)</f>
        <v>90786</v>
      </c>
      <c r="C1719">
        <f>VLOOKUP(A1719,OrderProduct!A1719:D3670,4,0)</f>
        <v>8</v>
      </c>
      <c r="D1719">
        <f>VLOOKUP(A1719,OrderProduct!A1719:F3670,6,0)</f>
        <v>128.13</v>
      </c>
    </row>
    <row r="1720" spans="1:4">
      <c r="A1720">
        <v>3035</v>
      </c>
      <c r="B1720" s="3">
        <f>VLOOKUP(A1720,OrderProduct!A1720:S3671,19,0)</f>
        <v>90787</v>
      </c>
      <c r="C1720">
        <f>VLOOKUP(A1720,OrderProduct!A1720:D3671,4,0)</f>
        <v>37</v>
      </c>
      <c r="D1720">
        <f>VLOOKUP(A1720,OrderProduct!A1720:F3671,6,0)</f>
        <v>464.94</v>
      </c>
    </row>
    <row r="1721" spans="1:4">
      <c r="A1721">
        <v>3035</v>
      </c>
      <c r="B1721" s="3">
        <f>VLOOKUP(A1721,OrderProduct!A1721:S3672,19,0)</f>
        <v>90796</v>
      </c>
      <c r="C1721">
        <f>VLOOKUP(A1721,OrderProduct!A1721:D3672,4,0)</f>
        <v>14</v>
      </c>
      <c r="D1721">
        <f>VLOOKUP(A1721,OrderProduct!A1721:F3672,6,0)</f>
        <v>7360.2</v>
      </c>
    </row>
    <row r="1722" spans="1:4">
      <c r="A1722">
        <v>3036</v>
      </c>
      <c r="B1722" s="3">
        <f>VLOOKUP(A1722,OrderProduct!A1722:S3673,19,0)</f>
        <v>90796</v>
      </c>
      <c r="C1722">
        <f>VLOOKUP(A1722,OrderProduct!A1722:D3673,4,0)</f>
        <v>9</v>
      </c>
      <c r="D1722">
        <f>VLOOKUP(A1722,OrderProduct!A1722:F3673,6,0)</f>
        <v>89.06</v>
      </c>
    </row>
    <row r="1723" spans="1:4">
      <c r="A1723">
        <v>3036</v>
      </c>
      <c r="B1723" s="3">
        <f>VLOOKUP(A1723,OrderProduct!A1723:S3674,19,0)</f>
        <v>90796</v>
      </c>
      <c r="C1723">
        <f>VLOOKUP(A1723,OrderProduct!A1723:D3674,4,0)</f>
        <v>42</v>
      </c>
      <c r="D1723">
        <f>VLOOKUP(A1723,OrderProduct!A1723:F3674,6,0)</f>
        <v>134.97</v>
      </c>
    </row>
    <row r="1724" spans="1:4">
      <c r="A1724">
        <v>3036</v>
      </c>
      <c r="B1724" s="3">
        <f>VLOOKUP(A1724,OrderProduct!A1724:S3675,19,0)</f>
        <v>90800</v>
      </c>
      <c r="C1724">
        <f>VLOOKUP(A1724,OrderProduct!A1724:D3675,4,0)</f>
        <v>8</v>
      </c>
      <c r="D1724">
        <f>VLOOKUP(A1724,OrderProduct!A1724:F3675,6,0)</f>
        <v>66.74</v>
      </c>
    </row>
    <row r="1725" spans="1:4">
      <c r="A1725">
        <v>3036</v>
      </c>
      <c r="B1725" s="3">
        <f>VLOOKUP(A1725,OrderProduct!A1725:S3676,19,0)</f>
        <v>90800</v>
      </c>
      <c r="C1725">
        <f>VLOOKUP(A1725,OrderProduct!A1725:D3676,4,0)</f>
        <v>10</v>
      </c>
      <c r="D1725">
        <f>VLOOKUP(A1725,OrderProduct!A1725:F3676,6,0)</f>
        <v>1282.67</v>
      </c>
    </row>
    <row r="1726" spans="1:4">
      <c r="A1726">
        <v>3041</v>
      </c>
      <c r="B1726" s="3">
        <f>VLOOKUP(A1726,OrderProduct!A1726:S3677,19,0)</f>
        <v>90806</v>
      </c>
      <c r="C1726">
        <f>VLOOKUP(A1726,OrderProduct!A1726:D3677,4,0)</f>
        <v>18</v>
      </c>
      <c r="D1726">
        <f>VLOOKUP(A1726,OrderProduct!A1726:F3677,6,0)</f>
        <v>116.92</v>
      </c>
    </row>
    <row r="1727" spans="1:4">
      <c r="A1727">
        <v>3041</v>
      </c>
      <c r="B1727" s="3">
        <f>VLOOKUP(A1727,OrderProduct!A1727:S3678,19,0)</f>
        <v>90814</v>
      </c>
      <c r="C1727">
        <f>VLOOKUP(A1727,OrderProduct!A1727:D3678,4,0)</f>
        <v>8</v>
      </c>
      <c r="D1727">
        <f>VLOOKUP(A1727,OrderProduct!A1727:F3678,6,0)</f>
        <v>332.16</v>
      </c>
    </row>
    <row r="1728" spans="1:4">
      <c r="A1728">
        <v>3042</v>
      </c>
      <c r="B1728" s="3">
        <f>VLOOKUP(A1728,OrderProduct!A1728:S3679,19,0)</f>
        <v>90814</v>
      </c>
      <c r="C1728">
        <f>VLOOKUP(A1728,OrderProduct!A1728:D3679,4,0)</f>
        <v>17</v>
      </c>
      <c r="D1728">
        <f>VLOOKUP(A1728,OrderProduct!A1728:F3679,6,0)</f>
        <v>147.62</v>
      </c>
    </row>
    <row r="1729" spans="1:4">
      <c r="A1729">
        <v>3045</v>
      </c>
      <c r="B1729" s="3">
        <f>VLOOKUP(A1729,OrderProduct!A1729:S3680,19,0)</f>
        <v>90815</v>
      </c>
      <c r="C1729">
        <f>VLOOKUP(A1729,OrderProduct!A1729:D3680,4,0)</f>
        <v>7</v>
      </c>
      <c r="D1729">
        <f>VLOOKUP(A1729,OrderProduct!A1729:F3680,6,0)</f>
        <v>48.32</v>
      </c>
    </row>
    <row r="1730" spans="1:4">
      <c r="A1730">
        <v>3046</v>
      </c>
      <c r="B1730" s="3">
        <f>VLOOKUP(A1730,OrderProduct!A1730:S3681,19,0)</f>
        <v>90818</v>
      </c>
      <c r="C1730">
        <f>VLOOKUP(A1730,OrderProduct!A1730:D3681,4,0)</f>
        <v>9</v>
      </c>
      <c r="D1730">
        <f>VLOOKUP(A1730,OrderProduct!A1730:F3681,6,0)</f>
        <v>511.57</v>
      </c>
    </row>
    <row r="1731" spans="1:4">
      <c r="A1731">
        <v>3048</v>
      </c>
      <c r="B1731" s="3">
        <f>VLOOKUP(A1731,OrderProduct!A1731:S3682,19,0)</f>
        <v>90819</v>
      </c>
      <c r="C1731">
        <f>VLOOKUP(A1731,OrderProduct!A1731:D3682,4,0)</f>
        <v>5</v>
      </c>
      <c r="D1731">
        <f>VLOOKUP(A1731,OrderProduct!A1731:F3682,6,0)</f>
        <v>8.65</v>
      </c>
    </row>
    <row r="1732" spans="1:4">
      <c r="A1732">
        <v>3053</v>
      </c>
      <c r="B1732" s="3">
        <f>VLOOKUP(A1732,OrderProduct!A1732:S3683,19,0)</f>
        <v>90820</v>
      </c>
      <c r="C1732">
        <f>VLOOKUP(A1732,OrderProduct!A1732:D3683,4,0)</f>
        <v>19</v>
      </c>
      <c r="D1732">
        <f>VLOOKUP(A1732,OrderProduct!A1732:F3683,6,0)</f>
        <v>215.25</v>
      </c>
    </row>
    <row r="1733" spans="1:4">
      <c r="A1733">
        <v>3063</v>
      </c>
      <c r="B1733" s="3">
        <f>VLOOKUP(A1733,OrderProduct!A1733:S3684,19,0)</f>
        <v>90821</v>
      </c>
      <c r="C1733">
        <f>VLOOKUP(A1733,OrderProduct!A1733:D3684,4,0)</f>
        <v>22</v>
      </c>
      <c r="D1733">
        <f>VLOOKUP(A1733,OrderProduct!A1733:F3684,6,0)</f>
        <v>1358.02</v>
      </c>
    </row>
    <row r="1734" spans="1:4">
      <c r="A1734">
        <v>3063</v>
      </c>
      <c r="B1734" s="3">
        <f>VLOOKUP(A1734,OrderProduct!A1734:S3685,19,0)</f>
        <v>90821</v>
      </c>
      <c r="C1734">
        <f>VLOOKUP(A1734,OrderProduct!A1734:D3685,4,0)</f>
        <v>22</v>
      </c>
      <c r="D1734">
        <f>VLOOKUP(A1734,OrderProduct!A1734:F3685,6,0)</f>
        <v>358.84</v>
      </c>
    </row>
    <row r="1735" spans="1:4">
      <c r="A1735">
        <v>3063</v>
      </c>
      <c r="B1735" s="3">
        <f>VLOOKUP(A1735,OrderProduct!A1735:S3686,19,0)</f>
        <v>90832</v>
      </c>
      <c r="C1735">
        <f>VLOOKUP(A1735,OrderProduct!A1735:D3686,4,0)</f>
        <v>12</v>
      </c>
      <c r="D1735">
        <f>VLOOKUP(A1735,OrderProduct!A1735:F3686,6,0)</f>
        <v>3527.82</v>
      </c>
    </row>
    <row r="1736" spans="1:4">
      <c r="A1736">
        <v>3064</v>
      </c>
      <c r="B1736" s="3">
        <f>VLOOKUP(A1736,OrderProduct!A1736:S3687,19,0)</f>
        <v>90832</v>
      </c>
      <c r="C1736">
        <f>VLOOKUP(A1736,OrderProduct!A1736:D3687,4,0)</f>
        <v>2</v>
      </c>
      <c r="D1736">
        <f>VLOOKUP(A1736,OrderProduct!A1736:F3687,6,0)</f>
        <v>4698.21</v>
      </c>
    </row>
    <row r="1737" spans="1:4">
      <c r="A1737">
        <v>3067</v>
      </c>
      <c r="B1737" s="3">
        <f>VLOOKUP(A1737,OrderProduct!A1737:S3688,19,0)</f>
        <v>90833</v>
      </c>
      <c r="C1737">
        <f>VLOOKUP(A1737,OrderProduct!A1737:D3688,4,0)</f>
        <v>14</v>
      </c>
      <c r="D1737">
        <f>VLOOKUP(A1737,OrderProduct!A1737:F3688,6,0)</f>
        <v>43.08</v>
      </c>
    </row>
    <row r="1738" spans="1:4">
      <c r="A1738">
        <v>3069</v>
      </c>
      <c r="B1738" s="3">
        <f>VLOOKUP(A1738,OrderProduct!A1738:S3689,19,0)</f>
        <v>90833</v>
      </c>
      <c r="C1738">
        <f>VLOOKUP(A1738,OrderProduct!A1738:D3689,4,0)</f>
        <v>5</v>
      </c>
      <c r="D1738">
        <f>VLOOKUP(A1738,OrderProduct!A1738:F3689,6,0)</f>
        <v>258.93</v>
      </c>
    </row>
    <row r="1739" spans="1:4">
      <c r="A1739">
        <v>3069</v>
      </c>
      <c r="B1739" s="3">
        <f>VLOOKUP(A1739,OrderProduct!A1739:S3690,19,0)</f>
        <v>90837</v>
      </c>
      <c r="C1739">
        <f>VLOOKUP(A1739,OrderProduct!A1739:D3690,4,0)</f>
        <v>20</v>
      </c>
      <c r="D1739">
        <f>VLOOKUP(A1739,OrderProduct!A1739:F3690,6,0)</f>
        <v>102.54</v>
      </c>
    </row>
    <row r="1740" spans="1:4">
      <c r="A1740">
        <v>3069</v>
      </c>
      <c r="B1740" s="3">
        <f>VLOOKUP(A1740,OrderProduct!A1740:S3691,19,0)</f>
        <v>90844</v>
      </c>
      <c r="C1740">
        <f>VLOOKUP(A1740,OrderProduct!A1740:D3691,4,0)</f>
        <v>4</v>
      </c>
      <c r="D1740">
        <f>VLOOKUP(A1740,OrderProduct!A1740:F3691,6,0)</f>
        <v>396.19</v>
      </c>
    </row>
    <row r="1741" spans="1:4">
      <c r="A1741">
        <v>3075</v>
      </c>
      <c r="B1741" s="3">
        <f>VLOOKUP(A1741,OrderProduct!A1741:S3692,19,0)</f>
        <v>90850</v>
      </c>
      <c r="C1741">
        <f>VLOOKUP(A1741,OrderProduct!A1741:D3692,4,0)</f>
        <v>11</v>
      </c>
      <c r="D1741">
        <f>VLOOKUP(A1741,OrderProduct!A1741:F3692,6,0)</f>
        <v>2230.12</v>
      </c>
    </row>
    <row r="1742" spans="1:4">
      <c r="A1742">
        <v>3076</v>
      </c>
      <c r="B1742" s="3">
        <f>VLOOKUP(A1742,OrderProduct!A1742:S3693,19,0)</f>
        <v>90853</v>
      </c>
      <c r="C1742">
        <f>VLOOKUP(A1742,OrderProduct!A1742:D3693,4,0)</f>
        <v>4</v>
      </c>
      <c r="D1742">
        <f>VLOOKUP(A1742,OrderProduct!A1742:F3693,6,0)</f>
        <v>34.41</v>
      </c>
    </row>
    <row r="1743" spans="1:4">
      <c r="A1743">
        <v>3077</v>
      </c>
      <c r="B1743" s="3">
        <f>VLOOKUP(A1743,OrderProduct!A1743:S3694,19,0)</f>
        <v>90853</v>
      </c>
      <c r="C1743">
        <f>VLOOKUP(A1743,OrderProduct!A1743:D3694,4,0)</f>
        <v>11</v>
      </c>
      <c r="D1743">
        <f>VLOOKUP(A1743,OrderProduct!A1743:F3694,6,0)</f>
        <v>157.27</v>
      </c>
    </row>
    <row r="1744" spans="1:4">
      <c r="A1744">
        <v>3078</v>
      </c>
      <c r="B1744" s="3">
        <f>VLOOKUP(A1744,OrderProduct!A1744:S3695,19,0)</f>
        <v>90854</v>
      </c>
      <c r="C1744">
        <f>VLOOKUP(A1744,OrderProduct!A1744:D3695,4,0)</f>
        <v>1</v>
      </c>
      <c r="D1744">
        <f>VLOOKUP(A1744,OrderProduct!A1744:F3695,6,0)</f>
        <v>110.75</v>
      </c>
    </row>
    <row r="1745" spans="1:4">
      <c r="A1745">
        <v>3078</v>
      </c>
      <c r="B1745" s="3">
        <f>VLOOKUP(A1745,OrderProduct!A1745:S3696,19,0)</f>
        <v>90855</v>
      </c>
      <c r="C1745">
        <f>VLOOKUP(A1745,OrderProduct!A1745:D3696,4,0)</f>
        <v>7</v>
      </c>
      <c r="D1745">
        <f>VLOOKUP(A1745,OrderProduct!A1745:F3696,6,0)</f>
        <v>1013.84</v>
      </c>
    </row>
    <row r="1746" spans="1:4">
      <c r="A1746">
        <v>3079</v>
      </c>
      <c r="B1746" s="3">
        <f>VLOOKUP(A1746,OrderProduct!A1746:S3697,19,0)</f>
        <v>90859</v>
      </c>
      <c r="C1746">
        <f>VLOOKUP(A1746,OrderProduct!A1746:D3697,4,0)</f>
        <v>3</v>
      </c>
      <c r="D1746">
        <f>VLOOKUP(A1746,OrderProduct!A1746:F3697,6,0)</f>
        <v>91.39</v>
      </c>
    </row>
    <row r="1747" spans="1:4">
      <c r="A1747">
        <v>3079</v>
      </c>
      <c r="B1747" s="3">
        <f>VLOOKUP(A1747,OrderProduct!A1747:S3698,19,0)</f>
        <v>90860</v>
      </c>
      <c r="C1747">
        <f>VLOOKUP(A1747,OrderProduct!A1747:D3698,4,0)</f>
        <v>21</v>
      </c>
      <c r="D1747">
        <f>VLOOKUP(A1747,OrderProduct!A1747:F3698,6,0)</f>
        <v>885.65</v>
      </c>
    </row>
    <row r="1748" spans="1:4">
      <c r="A1748">
        <v>3079</v>
      </c>
      <c r="B1748" s="3">
        <f>VLOOKUP(A1748,OrderProduct!A1748:S3699,19,0)</f>
        <v>90861</v>
      </c>
      <c r="C1748">
        <f>VLOOKUP(A1748,OrderProduct!A1748:D3699,4,0)</f>
        <v>37</v>
      </c>
      <c r="D1748">
        <f>VLOOKUP(A1748,OrderProduct!A1748:F3699,6,0)</f>
        <v>202.29</v>
      </c>
    </row>
    <row r="1749" spans="1:4">
      <c r="A1749">
        <v>3079</v>
      </c>
      <c r="B1749" s="3">
        <f>VLOOKUP(A1749,OrderProduct!A1749:S3700,19,0)</f>
        <v>90861</v>
      </c>
      <c r="C1749">
        <f>VLOOKUP(A1749,OrderProduct!A1749:D3700,4,0)</f>
        <v>9</v>
      </c>
      <c r="D1749">
        <f>VLOOKUP(A1749,OrderProduct!A1749:F3700,6,0)</f>
        <v>168.71</v>
      </c>
    </row>
    <row r="1750" spans="1:4">
      <c r="A1750">
        <v>3079</v>
      </c>
      <c r="B1750" s="3">
        <f>VLOOKUP(A1750,OrderProduct!A1750:S3701,19,0)</f>
        <v>90867</v>
      </c>
      <c r="C1750">
        <f>VLOOKUP(A1750,OrderProduct!A1750:D3701,4,0)</f>
        <v>16</v>
      </c>
      <c r="D1750">
        <f>VLOOKUP(A1750,OrderProduct!A1750:F3701,6,0)</f>
        <v>199.76</v>
      </c>
    </row>
    <row r="1751" spans="1:4">
      <c r="A1751">
        <v>3079</v>
      </c>
      <c r="B1751" s="3">
        <f>VLOOKUP(A1751,OrderProduct!A1751:S3702,19,0)</f>
        <v>90871</v>
      </c>
      <c r="C1751">
        <f>VLOOKUP(A1751,OrderProduct!A1751:D3702,4,0)</f>
        <v>4</v>
      </c>
      <c r="D1751">
        <f>VLOOKUP(A1751,OrderProduct!A1751:F3702,6,0)</f>
        <v>56.68</v>
      </c>
    </row>
    <row r="1752" spans="1:4">
      <c r="A1752">
        <v>3079</v>
      </c>
      <c r="B1752" s="3">
        <f>VLOOKUP(A1752,OrderProduct!A1752:S3703,19,0)</f>
        <v>90871</v>
      </c>
      <c r="C1752">
        <f>VLOOKUP(A1752,OrderProduct!A1752:D3703,4,0)</f>
        <v>8</v>
      </c>
      <c r="D1752">
        <f>VLOOKUP(A1752,OrderProduct!A1752:F3703,6,0)</f>
        <v>273.34</v>
      </c>
    </row>
    <row r="1753" spans="1:4">
      <c r="A1753">
        <v>3084</v>
      </c>
      <c r="B1753" s="3">
        <f>VLOOKUP(A1753,OrderProduct!A1753:S3704,19,0)</f>
        <v>90880</v>
      </c>
      <c r="C1753">
        <f>VLOOKUP(A1753,OrderProduct!A1753:D3704,4,0)</f>
        <v>23</v>
      </c>
      <c r="D1753">
        <f>VLOOKUP(A1753,OrderProduct!A1753:F3704,6,0)</f>
        <v>9280.72</v>
      </c>
    </row>
    <row r="1754" spans="1:4">
      <c r="A1754">
        <v>3084</v>
      </c>
      <c r="B1754" s="3">
        <f>VLOOKUP(A1754,OrderProduct!A1754:S3705,19,0)</f>
        <v>90881</v>
      </c>
      <c r="C1754">
        <f>VLOOKUP(A1754,OrderProduct!A1754:D3705,4,0)</f>
        <v>7</v>
      </c>
      <c r="D1754">
        <f>VLOOKUP(A1754,OrderProduct!A1754:F3705,6,0)</f>
        <v>1348.83</v>
      </c>
    </row>
    <row r="1755" spans="1:4">
      <c r="A1755">
        <v>3084</v>
      </c>
      <c r="B1755" s="3">
        <f>VLOOKUP(A1755,OrderProduct!A1755:S3706,19,0)</f>
        <v>90888</v>
      </c>
      <c r="C1755">
        <f>VLOOKUP(A1755,OrderProduct!A1755:D3706,4,0)</f>
        <v>23</v>
      </c>
      <c r="D1755">
        <f>VLOOKUP(A1755,OrderProduct!A1755:F3706,6,0)</f>
        <v>377</v>
      </c>
    </row>
    <row r="1756" spans="1:4">
      <c r="A1756">
        <v>3086</v>
      </c>
      <c r="B1756" s="3">
        <f>VLOOKUP(A1756,OrderProduct!A1756:S3707,19,0)</f>
        <v>90888</v>
      </c>
      <c r="C1756">
        <f>VLOOKUP(A1756,OrderProduct!A1756:D3707,4,0)</f>
        <v>4</v>
      </c>
      <c r="D1756">
        <f>VLOOKUP(A1756,OrderProduct!A1756:F3707,6,0)</f>
        <v>42.99</v>
      </c>
    </row>
    <row r="1757" spans="1:4">
      <c r="A1757">
        <v>3089</v>
      </c>
      <c r="B1757" s="3">
        <f>VLOOKUP(A1757,OrderProduct!A1757:S3708,19,0)</f>
        <v>90891</v>
      </c>
      <c r="C1757">
        <f>VLOOKUP(A1757,OrderProduct!A1757:D3708,4,0)</f>
        <v>20</v>
      </c>
      <c r="D1757">
        <f>VLOOKUP(A1757,OrderProduct!A1757:F3708,6,0)</f>
        <v>6600.63</v>
      </c>
    </row>
    <row r="1758" spans="1:4">
      <c r="A1758">
        <v>3095</v>
      </c>
      <c r="B1758" s="3">
        <f>VLOOKUP(A1758,OrderProduct!A1758:S3709,19,0)</f>
        <v>90891</v>
      </c>
      <c r="C1758">
        <f>VLOOKUP(A1758,OrderProduct!A1758:D3709,4,0)</f>
        <v>18</v>
      </c>
      <c r="D1758">
        <f>VLOOKUP(A1758,OrderProduct!A1758:F3709,6,0)</f>
        <v>1811.99</v>
      </c>
    </row>
    <row r="1759" spans="1:4">
      <c r="A1759">
        <v>3096</v>
      </c>
      <c r="B1759" s="3">
        <f>VLOOKUP(A1759,OrderProduct!A1759:S3710,19,0)</f>
        <v>90899</v>
      </c>
      <c r="C1759">
        <f>VLOOKUP(A1759,OrderProduct!A1759:D3710,4,0)</f>
        <v>4</v>
      </c>
      <c r="D1759">
        <f>VLOOKUP(A1759,OrderProduct!A1759:F3710,6,0)</f>
        <v>320.75</v>
      </c>
    </row>
    <row r="1760" spans="1:4">
      <c r="A1760">
        <v>3096</v>
      </c>
      <c r="B1760" s="3">
        <f>VLOOKUP(A1760,OrderProduct!A1760:S3711,19,0)</f>
        <v>90905</v>
      </c>
      <c r="C1760">
        <f>VLOOKUP(A1760,OrderProduct!A1760:D3711,4,0)</f>
        <v>18</v>
      </c>
      <c r="D1760">
        <f>VLOOKUP(A1760,OrderProduct!A1760:F3711,6,0)</f>
        <v>1824.33</v>
      </c>
    </row>
    <row r="1761" spans="1:4">
      <c r="A1761">
        <v>3096</v>
      </c>
      <c r="B1761" s="3">
        <f>VLOOKUP(A1761,OrderProduct!A1761:S3712,19,0)</f>
        <v>90908</v>
      </c>
      <c r="C1761">
        <f>VLOOKUP(A1761,OrderProduct!A1761:D3712,4,0)</f>
        <v>9</v>
      </c>
      <c r="D1761">
        <f>VLOOKUP(A1761,OrderProduct!A1761:F3712,6,0)</f>
        <v>66.32</v>
      </c>
    </row>
    <row r="1762" spans="1:4">
      <c r="A1762">
        <v>3096</v>
      </c>
      <c r="B1762" s="3">
        <f>VLOOKUP(A1762,OrderProduct!A1762:S3713,19,0)</f>
        <v>90909</v>
      </c>
      <c r="C1762">
        <f>VLOOKUP(A1762,OrderProduct!A1762:D3713,4,0)</f>
        <v>11</v>
      </c>
      <c r="D1762">
        <f>VLOOKUP(A1762,OrderProduct!A1762:F3713,6,0)</f>
        <v>18.75</v>
      </c>
    </row>
    <row r="1763" spans="1:4">
      <c r="A1763">
        <v>3098</v>
      </c>
      <c r="B1763" s="3">
        <f>VLOOKUP(A1763,OrderProduct!A1763:S3714,19,0)</f>
        <v>90909</v>
      </c>
      <c r="C1763">
        <f>VLOOKUP(A1763,OrderProduct!A1763:D3714,4,0)</f>
        <v>1</v>
      </c>
      <c r="D1763">
        <f>VLOOKUP(A1763,OrderProduct!A1763:F3714,6,0)</f>
        <v>188.51</v>
      </c>
    </row>
    <row r="1764" spans="1:4">
      <c r="A1764">
        <v>3098</v>
      </c>
      <c r="B1764" s="3">
        <f>VLOOKUP(A1764,OrderProduct!A1764:S3715,19,0)</f>
        <v>90909</v>
      </c>
      <c r="C1764">
        <f>VLOOKUP(A1764,OrderProduct!A1764:D3715,4,0)</f>
        <v>2</v>
      </c>
      <c r="D1764">
        <f>VLOOKUP(A1764,OrderProduct!A1764:F3715,6,0)</f>
        <v>31.18</v>
      </c>
    </row>
    <row r="1765" spans="1:4">
      <c r="A1765">
        <v>3098</v>
      </c>
      <c r="B1765" s="3">
        <f>VLOOKUP(A1765,OrderProduct!A1765:S3716,19,0)</f>
        <v>90910</v>
      </c>
      <c r="C1765">
        <f>VLOOKUP(A1765,OrderProduct!A1765:D3716,4,0)</f>
        <v>13</v>
      </c>
      <c r="D1765">
        <f>VLOOKUP(A1765,OrderProduct!A1765:F3716,6,0)</f>
        <v>6720.88</v>
      </c>
    </row>
    <row r="1766" spans="1:4">
      <c r="A1766">
        <v>3100</v>
      </c>
      <c r="B1766" s="3">
        <f>VLOOKUP(A1766,OrderProduct!A1766:S3717,19,0)</f>
        <v>90910</v>
      </c>
      <c r="C1766">
        <f>VLOOKUP(A1766,OrderProduct!A1766:D3717,4,0)</f>
        <v>1</v>
      </c>
      <c r="D1766">
        <f>VLOOKUP(A1766,OrderProduct!A1766:F3717,6,0)</f>
        <v>102.21</v>
      </c>
    </row>
    <row r="1767" spans="1:4">
      <c r="A1767">
        <v>3105</v>
      </c>
      <c r="B1767" s="3">
        <f>VLOOKUP(A1767,OrderProduct!A1767:S3718,19,0)</f>
        <v>90917</v>
      </c>
      <c r="C1767">
        <f>VLOOKUP(A1767,OrderProduct!A1767:D3718,4,0)</f>
        <v>11</v>
      </c>
      <c r="D1767">
        <f>VLOOKUP(A1767,OrderProduct!A1767:F3718,6,0)</f>
        <v>2331.9</v>
      </c>
    </row>
    <row r="1768" spans="1:4">
      <c r="A1768">
        <v>3105</v>
      </c>
      <c r="B1768" s="3">
        <f>VLOOKUP(A1768,OrderProduct!A1768:S3719,19,0)</f>
        <v>90917</v>
      </c>
      <c r="C1768">
        <f>VLOOKUP(A1768,OrderProduct!A1768:D3719,4,0)</f>
        <v>6</v>
      </c>
      <c r="D1768">
        <f>VLOOKUP(A1768,OrderProduct!A1768:F3719,6,0)</f>
        <v>27.47</v>
      </c>
    </row>
    <row r="1769" spans="1:4">
      <c r="A1769">
        <v>3105</v>
      </c>
      <c r="B1769" s="3">
        <f>VLOOKUP(A1769,OrderProduct!A1769:S3720,19,0)</f>
        <v>90922</v>
      </c>
      <c r="C1769">
        <f>VLOOKUP(A1769,OrderProduct!A1769:D3720,4,0)</f>
        <v>17</v>
      </c>
      <c r="D1769">
        <f>VLOOKUP(A1769,OrderProduct!A1769:F3720,6,0)</f>
        <v>261.34</v>
      </c>
    </row>
    <row r="1770" spans="1:4">
      <c r="A1770">
        <v>3106</v>
      </c>
      <c r="B1770" s="3">
        <f>VLOOKUP(A1770,OrderProduct!A1770:S3721,19,0)</f>
        <v>90927</v>
      </c>
      <c r="C1770">
        <f>VLOOKUP(A1770,OrderProduct!A1770:D3721,4,0)</f>
        <v>6</v>
      </c>
      <c r="D1770">
        <f>VLOOKUP(A1770,OrderProduct!A1770:F3721,6,0)</f>
        <v>237.8</v>
      </c>
    </row>
    <row r="1771" spans="1:4">
      <c r="A1771">
        <v>3106</v>
      </c>
      <c r="B1771" s="3">
        <f>VLOOKUP(A1771,OrderProduct!A1771:S3722,19,0)</f>
        <v>90932</v>
      </c>
      <c r="C1771">
        <f>VLOOKUP(A1771,OrderProduct!A1771:D3722,4,0)</f>
        <v>11</v>
      </c>
      <c r="D1771">
        <f>VLOOKUP(A1771,OrderProduct!A1771:F3722,6,0)</f>
        <v>35.97</v>
      </c>
    </row>
    <row r="1772" spans="1:4">
      <c r="A1772">
        <v>3106</v>
      </c>
      <c r="B1772" s="3">
        <f>VLOOKUP(A1772,OrderProduct!A1772:S3723,19,0)</f>
        <v>90934</v>
      </c>
      <c r="C1772">
        <f>VLOOKUP(A1772,OrderProduct!A1772:D3723,4,0)</f>
        <v>1</v>
      </c>
      <c r="D1772">
        <f>VLOOKUP(A1772,OrderProduct!A1772:F3723,6,0)</f>
        <v>14.53</v>
      </c>
    </row>
    <row r="1773" spans="1:4">
      <c r="A1773">
        <v>3113</v>
      </c>
      <c r="B1773" s="3">
        <f>VLOOKUP(A1773,OrderProduct!A1773:S3724,19,0)</f>
        <v>90951</v>
      </c>
      <c r="C1773">
        <f>VLOOKUP(A1773,OrderProduct!A1773:D3724,4,0)</f>
        <v>13</v>
      </c>
      <c r="D1773">
        <f>VLOOKUP(A1773,OrderProduct!A1773:F3724,6,0)</f>
        <v>1277.49</v>
      </c>
    </row>
    <row r="1774" spans="1:4">
      <c r="A1774">
        <v>3113</v>
      </c>
      <c r="B1774" s="3">
        <f>VLOOKUP(A1774,OrderProduct!A1774:S3725,19,0)</f>
        <v>90952</v>
      </c>
      <c r="C1774">
        <f>VLOOKUP(A1774,OrderProduct!A1774:D3725,4,0)</f>
        <v>3</v>
      </c>
      <c r="D1774">
        <f>VLOOKUP(A1774,OrderProduct!A1774:F3725,6,0)</f>
        <v>14.2</v>
      </c>
    </row>
    <row r="1775" spans="1:4">
      <c r="A1775">
        <v>3113</v>
      </c>
      <c r="B1775" s="3">
        <f>VLOOKUP(A1775,OrderProduct!A1775:S3726,19,0)</f>
        <v>90961</v>
      </c>
      <c r="C1775">
        <f>VLOOKUP(A1775,OrderProduct!A1775:D3726,4,0)</f>
        <v>6</v>
      </c>
      <c r="D1775">
        <f>VLOOKUP(A1775,OrderProduct!A1775:F3726,6,0)</f>
        <v>614.99</v>
      </c>
    </row>
    <row r="1776" spans="1:4">
      <c r="A1776">
        <v>3119</v>
      </c>
      <c r="B1776" s="3">
        <f>VLOOKUP(A1776,OrderProduct!A1776:S3727,19,0)</f>
        <v>90962</v>
      </c>
      <c r="C1776">
        <f>VLOOKUP(A1776,OrderProduct!A1776:D3727,4,0)</f>
        <v>8</v>
      </c>
      <c r="D1776">
        <f>VLOOKUP(A1776,OrderProduct!A1776:F3727,6,0)</f>
        <v>279.01</v>
      </c>
    </row>
    <row r="1777" spans="1:4">
      <c r="A1777">
        <v>3120</v>
      </c>
      <c r="B1777" s="3">
        <f>VLOOKUP(A1777,OrderProduct!A1777:S3728,19,0)</f>
        <v>90964</v>
      </c>
      <c r="C1777">
        <f>VLOOKUP(A1777,OrderProduct!A1777:D3728,4,0)</f>
        <v>5</v>
      </c>
      <c r="D1777">
        <f>VLOOKUP(A1777,OrderProduct!A1777:F3728,6,0)</f>
        <v>134.09</v>
      </c>
    </row>
    <row r="1778" spans="1:4">
      <c r="A1778">
        <v>3123</v>
      </c>
      <c r="B1778" s="3">
        <f>VLOOKUP(A1778,OrderProduct!A1778:S3729,19,0)</f>
        <v>90973</v>
      </c>
      <c r="C1778">
        <f>VLOOKUP(A1778,OrderProduct!A1778:D3729,4,0)</f>
        <v>4</v>
      </c>
      <c r="D1778">
        <f>VLOOKUP(A1778,OrderProduct!A1778:F3729,6,0)</f>
        <v>28.46</v>
      </c>
    </row>
    <row r="1779" spans="1:4">
      <c r="A1779">
        <v>3124</v>
      </c>
      <c r="B1779" s="3">
        <f>VLOOKUP(A1779,OrderProduct!A1779:S3730,19,0)</f>
        <v>90977</v>
      </c>
      <c r="C1779">
        <f>VLOOKUP(A1779,OrderProduct!A1779:D3730,4,0)</f>
        <v>7</v>
      </c>
      <c r="D1779">
        <f>VLOOKUP(A1779,OrderProduct!A1779:F3730,6,0)</f>
        <v>2291.39</v>
      </c>
    </row>
    <row r="1780" spans="1:4">
      <c r="A1780">
        <v>3125</v>
      </c>
      <c r="B1780" s="3">
        <f>VLOOKUP(A1780,OrderProduct!A1780:S3731,19,0)</f>
        <v>90985</v>
      </c>
      <c r="C1780">
        <f>VLOOKUP(A1780,OrderProduct!A1780:D3731,4,0)</f>
        <v>9</v>
      </c>
      <c r="D1780">
        <f>VLOOKUP(A1780,OrderProduct!A1780:F3731,6,0)</f>
        <v>58.5</v>
      </c>
    </row>
    <row r="1781" spans="1:4">
      <c r="A1781">
        <v>3128</v>
      </c>
      <c r="B1781" s="3">
        <f>VLOOKUP(A1781,OrderProduct!A1781:S3732,19,0)</f>
        <v>90986</v>
      </c>
      <c r="C1781">
        <f>VLOOKUP(A1781,OrderProduct!A1781:D3732,4,0)</f>
        <v>14</v>
      </c>
      <c r="D1781">
        <f>VLOOKUP(A1781,OrderProduct!A1781:F3732,6,0)</f>
        <v>131.62</v>
      </c>
    </row>
    <row r="1782" spans="1:4">
      <c r="A1782">
        <v>3132</v>
      </c>
      <c r="B1782" s="3">
        <f>VLOOKUP(A1782,OrderProduct!A1782:S3733,19,0)</f>
        <v>90987</v>
      </c>
      <c r="C1782">
        <f>VLOOKUP(A1782,OrderProduct!A1782:D3733,4,0)</f>
        <v>23</v>
      </c>
      <c r="D1782">
        <f>VLOOKUP(A1782,OrderProduct!A1782:F3733,6,0)</f>
        <v>121.46</v>
      </c>
    </row>
    <row r="1783" spans="1:4">
      <c r="A1783">
        <v>3132</v>
      </c>
      <c r="B1783" s="3">
        <f>VLOOKUP(A1783,OrderProduct!A1783:S3734,19,0)</f>
        <v>91000</v>
      </c>
      <c r="C1783">
        <f>VLOOKUP(A1783,OrderProduct!A1783:D3734,4,0)</f>
        <v>14</v>
      </c>
      <c r="D1783">
        <f>VLOOKUP(A1783,OrderProduct!A1783:F3734,6,0)</f>
        <v>79.61</v>
      </c>
    </row>
    <row r="1784" spans="1:4">
      <c r="A1784">
        <v>3133</v>
      </c>
      <c r="B1784" s="3">
        <f>VLOOKUP(A1784,OrderProduct!A1784:S3735,19,0)</f>
        <v>91017</v>
      </c>
      <c r="C1784">
        <f>VLOOKUP(A1784,OrderProduct!A1784:D3735,4,0)</f>
        <v>5</v>
      </c>
      <c r="D1784">
        <f>VLOOKUP(A1784,OrderProduct!A1784:F3735,6,0)</f>
        <v>61.1</v>
      </c>
    </row>
    <row r="1785" spans="1:4">
      <c r="A1785">
        <v>3133</v>
      </c>
      <c r="B1785" s="3">
        <f>VLOOKUP(A1785,OrderProduct!A1785:S3736,19,0)</f>
        <v>91017</v>
      </c>
      <c r="C1785">
        <f>VLOOKUP(A1785,OrderProduct!A1785:D3736,4,0)</f>
        <v>1</v>
      </c>
      <c r="D1785">
        <f>VLOOKUP(A1785,OrderProduct!A1785:F3736,6,0)</f>
        <v>193.81</v>
      </c>
    </row>
    <row r="1786" spans="1:4">
      <c r="A1786">
        <v>3133</v>
      </c>
      <c r="B1786" s="3">
        <f>VLOOKUP(A1786,OrderProduct!A1786:S3737,19,0)</f>
        <v>91025</v>
      </c>
      <c r="C1786">
        <f>VLOOKUP(A1786,OrderProduct!A1786:D3737,4,0)</f>
        <v>1</v>
      </c>
      <c r="D1786">
        <f>VLOOKUP(A1786,OrderProduct!A1786:F3737,6,0)</f>
        <v>52.1</v>
      </c>
    </row>
    <row r="1787" spans="1:4">
      <c r="A1787">
        <v>3133</v>
      </c>
      <c r="B1787" s="3">
        <f>VLOOKUP(A1787,OrderProduct!A1787:S3738,19,0)</f>
        <v>91030</v>
      </c>
      <c r="C1787">
        <f>VLOOKUP(A1787,OrderProduct!A1787:D3738,4,0)</f>
        <v>4</v>
      </c>
      <c r="D1787">
        <f>VLOOKUP(A1787,OrderProduct!A1787:F3738,6,0)</f>
        <v>608.81</v>
      </c>
    </row>
    <row r="1788" spans="1:4">
      <c r="A1788">
        <v>3133</v>
      </c>
      <c r="B1788" s="3">
        <f>VLOOKUP(A1788,OrderProduct!A1788:S3739,19,0)</f>
        <v>91030</v>
      </c>
      <c r="C1788">
        <f>VLOOKUP(A1788,OrderProduct!A1788:D3739,4,0)</f>
        <v>15</v>
      </c>
      <c r="D1788">
        <f>VLOOKUP(A1788,OrderProduct!A1788:F3739,6,0)</f>
        <v>808.61</v>
      </c>
    </row>
    <row r="1789" spans="1:4">
      <c r="A1789">
        <v>3133</v>
      </c>
      <c r="B1789" s="3">
        <f>VLOOKUP(A1789,OrderProduct!A1789:S3740,19,0)</f>
        <v>91036</v>
      </c>
      <c r="C1789">
        <f>VLOOKUP(A1789,OrderProduct!A1789:D3740,4,0)</f>
        <v>4</v>
      </c>
      <c r="D1789">
        <f>VLOOKUP(A1789,OrderProduct!A1789:F3740,6,0)</f>
        <v>55.08</v>
      </c>
    </row>
    <row r="1790" spans="1:4">
      <c r="A1790">
        <v>3136</v>
      </c>
      <c r="B1790" s="3">
        <f>VLOOKUP(A1790,OrderProduct!A1790:S3741,19,0)</f>
        <v>91041</v>
      </c>
      <c r="C1790">
        <f>VLOOKUP(A1790,OrderProduct!A1790:D3741,4,0)</f>
        <v>3</v>
      </c>
      <c r="D1790">
        <f>VLOOKUP(A1790,OrderProduct!A1790:F3741,6,0)</f>
        <v>145.12</v>
      </c>
    </row>
    <row r="1791" spans="1:4">
      <c r="A1791">
        <v>3137</v>
      </c>
      <c r="B1791" s="3">
        <f>VLOOKUP(A1791,OrderProduct!A1791:S3742,19,0)</f>
        <v>91042</v>
      </c>
      <c r="C1791">
        <f>VLOOKUP(A1791,OrderProduct!A1791:D3742,4,0)</f>
        <v>15</v>
      </c>
      <c r="D1791">
        <f>VLOOKUP(A1791,OrderProduct!A1791:F3742,6,0)</f>
        <v>94.27</v>
      </c>
    </row>
    <row r="1792" spans="1:4">
      <c r="A1792">
        <v>3138</v>
      </c>
      <c r="B1792" s="3">
        <f>VLOOKUP(A1792,OrderProduct!A1792:S3743,19,0)</f>
        <v>91042</v>
      </c>
      <c r="C1792">
        <f>VLOOKUP(A1792,OrderProduct!A1792:D3743,4,0)</f>
        <v>7</v>
      </c>
      <c r="D1792">
        <f>VLOOKUP(A1792,OrderProduct!A1792:F3743,6,0)</f>
        <v>82.21</v>
      </c>
    </row>
    <row r="1793" spans="1:4">
      <c r="A1793">
        <v>3139</v>
      </c>
      <c r="B1793" s="3">
        <f>VLOOKUP(A1793,OrderProduct!A1793:S3744,19,0)</f>
        <v>91042</v>
      </c>
      <c r="C1793">
        <f>VLOOKUP(A1793,OrderProduct!A1793:D3744,4,0)</f>
        <v>8</v>
      </c>
      <c r="D1793">
        <f>VLOOKUP(A1793,OrderProduct!A1793:F3744,6,0)</f>
        <v>417.47</v>
      </c>
    </row>
    <row r="1794" spans="1:4">
      <c r="A1794">
        <v>3141</v>
      </c>
      <c r="B1794" s="3">
        <f>VLOOKUP(A1794,OrderProduct!A1794:S3745,19,0)</f>
        <v>91043</v>
      </c>
      <c r="C1794">
        <f>VLOOKUP(A1794,OrderProduct!A1794:D3745,4,0)</f>
        <v>17</v>
      </c>
      <c r="D1794">
        <f>VLOOKUP(A1794,OrderProduct!A1794:F3745,6,0)</f>
        <v>735.7</v>
      </c>
    </row>
    <row r="1795" spans="1:4">
      <c r="A1795">
        <v>3141</v>
      </c>
      <c r="B1795" s="3">
        <f>VLOOKUP(A1795,OrderProduct!A1795:S3746,19,0)</f>
        <v>91043</v>
      </c>
      <c r="C1795">
        <f>VLOOKUP(A1795,OrderProduct!A1795:D3746,4,0)</f>
        <v>18</v>
      </c>
      <c r="D1795">
        <f>VLOOKUP(A1795,OrderProduct!A1795:F3746,6,0)</f>
        <v>225.59</v>
      </c>
    </row>
    <row r="1796" spans="1:4">
      <c r="A1796">
        <v>3143</v>
      </c>
      <c r="B1796" s="3">
        <f>VLOOKUP(A1796,OrderProduct!A1796:S3747,19,0)</f>
        <v>91049</v>
      </c>
      <c r="C1796">
        <f>VLOOKUP(A1796,OrderProduct!A1796:D3747,4,0)</f>
        <v>15</v>
      </c>
      <c r="D1796">
        <f>VLOOKUP(A1796,OrderProduct!A1796:F3747,6,0)</f>
        <v>284.34</v>
      </c>
    </row>
    <row r="1797" spans="1:4">
      <c r="A1797">
        <v>3146</v>
      </c>
      <c r="B1797" s="3">
        <f>VLOOKUP(A1797,OrderProduct!A1797:S3748,19,0)</f>
        <v>91053</v>
      </c>
      <c r="C1797">
        <f>VLOOKUP(A1797,OrderProduct!A1797:D3748,4,0)</f>
        <v>6</v>
      </c>
      <c r="D1797">
        <f>VLOOKUP(A1797,OrderProduct!A1797:F3748,6,0)</f>
        <v>66.9</v>
      </c>
    </row>
    <row r="1798" spans="1:4">
      <c r="A1798">
        <v>3146</v>
      </c>
      <c r="B1798" s="3">
        <f>VLOOKUP(A1798,OrderProduct!A1798:S3749,19,0)</f>
        <v>91053</v>
      </c>
      <c r="C1798">
        <f>VLOOKUP(A1798,OrderProduct!A1798:D3749,4,0)</f>
        <v>15</v>
      </c>
      <c r="D1798">
        <f>VLOOKUP(A1798,OrderProduct!A1798:F3749,6,0)</f>
        <v>43.13</v>
      </c>
    </row>
    <row r="1799" spans="1:4">
      <c r="A1799">
        <v>3148</v>
      </c>
      <c r="B1799" s="3">
        <f>VLOOKUP(A1799,OrderProduct!A1799:S3750,19,0)</f>
        <v>91054</v>
      </c>
      <c r="C1799">
        <f>VLOOKUP(A1799,OrderProduct!A1799:D3750,4,0)</f>
        <v>1</v>
      </c>
      <c r="D1799">
        <f>VLOOKUP(A1799,OrderProduct!A1799:F3750,6,0)</f>
        <v>11.21</v>
      </c>
    </row>
    <row r="1800" spans="1:4">
      <c r="A1800">
        <v>3149</v>
      </c>
      <c r="B1800" s="3">
        <f>VLOOKUP(A1800,OrderProduct!A1800:S3751,19,0)</f>
        <v>91057</v>
      </c>
      <c r="C1800">
        <f>VLOOKUP(A1800,OrderProduct!A1800:D3751,4,0)</f>
        <v>11</v>
      </c>
      <c r="D1800">
        <f>VLOOKUP(A1800,OrderProduct!A1800:F3751,6,0)</f>
        <v>89.76</v>
      </c>
    </row>
    <row r="1801" spans="1:4">
      <c r="A1801">
        <v>3151</v>
      </c>
      <c r="B1801" s="3">
        <f>VLOOKUP(A1801,OrderProduct!A1801:S3752,19,0)</f>
        <v>91059</v>
      </c>
      <c r="C1801">
        <f>VLOOKUP(A1801,OrderProduct!A1801:D3752,4,0)</f>
        <v>16</v>
      </c>
      <c r="D1801">
        <f>VLOOKUP(A1801,OrderProduct!A1801:F3752,6,0)</f>
        <v>1913.84</v>
      </c>
    </row>
    <row r="1802" spans="1:4">
      <c r="A1802">
        <v>3151</v>
      </c>
      <c r="B1802" s="3">
        <f>VLOOKUP(A1802,OrderProduct!A1802:S3753,19,0)</f>
        <v>91059</v>
      </c>
      <c r="C1802">
        <f>VLOOKUP(A1802,OrderProduct!A1802:D3753,4,0)</f>
        <v>16</v>
      </c>
      <c r="D1802">
        <f>VLOOKUP(A1802,OrderProduct!A1802:F3753,6,0)</f>
        <v>2692.12</v>
      </c>
    </row>
    <row r="1803" spans="1:4">
      <c r="A1803">
        <v>3151</v>
      </c>
      <c r="B1803" s="3">
        <f>VLOOKUP(A1803,OrderProduct!A1803:S3754,19,0)</f>
        <v>91060</v>
      </c>
      <c r="C1803">
        <f>VLOOKUP(A1803,OrderProduct!A1803:D3754,4,0)</f>
        <v>13</v>
      </c>
      <c r="D1803">
        <f>VLOOKUP(A1803,OrderProduct!A1803:F3754,6,0)</f>
        <v>762.38</v>
      </c>
    </row>
    <row r="1804" spans="1:4">
      <c r="A1804">
        <v>3151</v>
      </c>
      <c r="B1804" s="3">
        <f>VLOOKUP(A1804,OrderProduct!A1804:S3755,19,0)</f>
        <v>91062</v>
      </c>
      <c r="C1804">
        <f>VLOOKUP(A1804,OrderProduct!A1804:D3755,4,0)</f>
        <v>3</v>
      </c>
      <c r="D1804">
        <f>VLOOKUP(A1804,OrderProduct!A1804:F3755,6,0)</f>
        <v>8.77</v>
      </c>
    </row>
    <row r="1805" spans="1:4">
      <c r="A1805">
        <v>3151</v>
      </c>
      <c r="B1805" s="3">
        <f>VLOOKUP(A1805,OrderProduct!A1805:S3756,19,0)</f>
        <v>91063</v>
      </c>
      <c r="C1805">
        <f>VLOOKUP(A1805,OrderProduct!A1805:D3756,4,0)</f>
        <v>5</v>
      </c>
      <c r="D1805">
        <f>VLOOKUP(A1805,OrderProduct!A1805:F3756,6,0)</f>
        <v>20.87</v>
      </c>
    </row>
    <row r="1806" spans="1:4">
      <c r="A1806">
        <v>3151</v>
      </c>
      <c r="B1806" s="3">
        <f>VLOOKUP(A1806,OrderProduct!A1806:S3757,19,0)</f>
        <v>91063</v>
      </c>
      <c r="C1806">
        <f>VLOOKUP(A1806,OrderProduct!A1806:D3757,4,0)</f>
        <v>2</v>
      </c>
      <c r="D1806">
        <f>VLOOKUP(A1806,OrderProduct!A1806:F3757,6,0)</f>
        <v>25.7</v>
      </c>
    </row>
    <row r="1807" spans="1:4">
      <c r="A1807">
        <v>3151</v>
      </c>
      <c r="B1807" s="3">
        <f>VLOOKUP(A1807,OrderProduct!A1807:S3758,19,0)</f>
        <v>91063</v>
      </c>
      <c r="C1807">
        <f>VLOOKUP(A1807,OrderProduct!A1807:D3758,4,0)</f>
        <v>14</v>
      </c>
      <c r="D1807">
        <f>VLOOKUP(A1807,OrderProduct!A1807:F3758,6,0)</f>
        <v>229.57</v>
      </c>
    </row>
    <row r="1808" spans="1:4">
      <c r="A1808">
        <v>3154</v>
      </c>
      <c r="B1808" s="3">
        <f>VLOOKUP(A1808,OrderProduct!A1808:S3759,19,0)</f>
        <v>91076</v>
      </c>
      <c r="C1808">
        <f>VLOOKUP(A1808,OrderProduct!A1808:D3759,4,0)</f>
        <v>9</v>
      </c>
      <c r="D1808">
        <f>VLOOKUP(A1808,OrderProduct!A1808:F3759,6,0)</f>
        <v>893.53</v>
      </c>
    </row>
    <row r="1809" spans="1:4">
      <c r="A1809">
        <v>3154</v>
      </c>
      <c r="B1809" s="3">
        <f>VLOOKUP(A1809,OrderProduct!A1809:S3760,19,0)</f>
        <v>91077</v>
      </c>
      <c r="C1809">
        <f>VLOOKUP(A1809,OrderProduct!A1809:D3760,4,0)</f>
        <v>10</v>
      </c>
      <c r="D1809">
        <f>VLOOKUP(A1809,OrderProduct!A1809:F3760,6,0)</f>
        <v>514.79</v>
      </c>
    </row>
    <row r="1810" spans="1:4">
      <c r="A1810">
        <v>3154</v>
      </c>
      <c r="B1810" s="3">
        <f>VLOOKUP(A1810,OrderProduct!A1810:S3761,19,0)</f>
        <v>91078</v>
      </c>
      <c r="C1810">
        <f>VLOOKUP(A1810,OrderProduct!A1810:D3761,4,0)</f>
        <v>22</v>
      </c>
      <c r="D1810">
        <f>VLOOKUP(A1810,OrderProduct!A1810:F3761,6,0)</f>
        <v>2053.6</v>
      </c>
    </row>
    <row r="1811" spans="1:4">
      <c r="A1811">
        <v>3155</v>
      </c>
      <c r="B1811" s="3">
        <f>VLOOKUP(A1811,OrderProduct!A1811:S3762,19,0)</f>
        <v>91086</v>
      </c>
      <c r="C1811">
        <f>VLOOKUP(A1811,OrderProduct!A1811:D3762,4,0)</f>
        <v>2</v>
      </c>
      <c r="D1811">
        <f>VLOOKUP(A1811,OrderProduct!A1811:F3762,6,0)</f>
        <v>14.65</v>
      </c>
    </row>
    <row r="1812" spans="1:4">
      <c r="A1812">
        <v>3155</v>
      </c>
      <c r="B1812" s="3">
        <f>VLOOKUP(A1812,OrderProduct!A1812:S3763,19,0)</f>
        <v>91087</v>
      </c>
      <c r="C1812">
        <f>VLOOKUP(A1812,OrderProduct!A1812:D3763,4,0)</f>
        <v>13</v>
      </c>
      <c r="D1812">
        <f>VLOOKUP(A1812,OrderProduct!A1812:F3763,6,0)</f>
        <v>312.59</v>
      </c>
    </row>
    <row r="1813" spans="1:4">
      <c r="A1813">
        <v>3155</v>
      </c>
      <c r="B1813" s="3">
        <f>VLOOKUP(A1813,OrderProduct!A1813:S3764,19,0)</f>
        <v>91087</v>
      </c>
      <c r="C1813">
        <f>VLOOKUP(A1813,OrderProduct!A1813:D3764,4,0)</f>
        <v>6</v>
      </c>
      <c r="D1813">
        <f>VLOOKUP(A1813,OrderProduct!A1813:F3764,6,0)</f>
        <v>64.4</v>
      </c>
    </row>
    <row r="1814" spans="1:4">
      <c r="A1814">
        <v>3155</v>
      </c>
      <c r="B1814" s="3">
        <f>VLOOKUP(A1814,OrderProduct!A1814:S3765,19,0)</f>
        <v>91088</v>
      </c>
      <c r="C1814">
        <f>VLOOKUP(A1814,OrderProduct!A1814:D3765,4,0)</f>
        <v>4</v>
      </c>
      <c r="D1814">
        <f>VLOOKUP(A1814,OrderProduct!A1814:F3765,6,0)</f>
        <v>193.59</v>
      </c>
    </row>
    <row r="1815" spans="1:4">
      <c r="A1815">
        <v>3167</v>
      </c>
      <c r="B1815" s="3">
        <f>VLOOKUP(A1815,OrderProduct!A1815:S3766,19,0)</f>
        <v>91089</v>
      </c>
      <c r="C1815">
        <f>VLOOKUP(A1815,OrderProduct!A1815:D3766,4,0)</f>
        <v>3</v>
      </c>
      <c r="D1815">
        <f>VLOOKUP(A1815,OrderProduct!A1815:F3766,6,0)</f>
        <v>453.62</v>
      </c>
    </row>
    <row r="1816" spans="1:4">
      <c r="A1816">
        <v>3167</v>
      </c>
      <c r="B1816" s="3">
        <f>VLOOKUP(A1816,OrderProduct!A1816:S3767,19,0)</f>
        <v>91090</v>
      </c>
      <c r="C1816">
        <f>VLOOKUP(A1816,OrderProduct!A1816:D3767,4,0)</f>
        <v>5</v>
      </c>
      <c r="D1816">
        <f>VLOOKUP(A1816,OrderProduct!A1816:F3767,6,0)</f>
        <v>929.57</v>
      </c>
    </row>
    <row r="1817" spans="1:4">
      <c r="A1817">
        <v>3167</v>
      </c>
      <c r="B1817" s="3">
        <f>VLOOKUP(A1817,OrderProduct!A1817:S3768,19,0)</f>
        <v>91108</v>
      </c>
      <c r="C1817">
        <f>VLOOKUP(A1817,OrderProduct!A1817:D3768,4,0)</f>
        <v>11</v>
      </c>
      <c r="D1817">
        <f>VLOOKUP(A1817,OrderProduct!A1817:F3768,6,0)</f>
        <v>152.05</v>
      </c>
    </row>
    <row r="1818" spans="1:4">
      <c r="A1818">
        <v>3169</v>
      </c>
      <c r="B1818" s="3">
        <f>VLOOKUP(A1818,OrderProduct!A1818:S3769,19,0)</f>
        <v>91109</v>
      </c>
      <c r="C1818">
        <f>VLOOKUP(A1818,OrderProduct!A1818:D3769,4,0)</f>
        <v>7</v>
      </c>
      <c r="D1818">
        <f>VLOOKUP(A1818,OrderProduct!A1818:F3769,6,0)</f>
        <v>49.1</v>
      </c>
    </row>
    <row r="1819" spans="1:4">
      <c r="A1819">
        <v>3170</v>
      </c>
      <c r="B1819" s="3">
        <f>VLOOKUP(A1819,OrderProduct!A1819:S3770,19,0)</f>
        <v>91110</v>
      </c>
      <c r="C1819">
        <f>VLOOKUP(A1819,OrderProduct!A1819:D3770,4,0)</f>
        <v>2</v>
      </c>
      <c r="D1819">
        <f>VLOOKUP(A1819,OrderProduct!A1819:F3770,6,0)</f>
        <v>246.44</v>
      </c>
    </row>
    <row r="1820" spans="1:4">
      <c r="A1820">
        <v>3176</v>
      </c>
      <c r="B1820" s="3">
        <f>VLOOKUP(A1820,OrderProduct!A1820:S3771,19,0)</f>
        <v>91115</v>
      </c>
      <c r="C1820">
        <f>VLOOKUP(A1820,OrderProduct!A1820:D3771,4,0)</f>
        <v>10</v>
      </c>
      <c r="D1820">
        <f>VLOOKUP(A1820,OrderProduct!A1820:F3771,6,0)</f>
        <v>575.07</v>
      </c>
    </row>
    <row r="1821" spans="1:4">
      <c r="A1821">
        <v>3176</v>
      </c>
      <c r="B1821" s="3">
        <f>VLOOKUP(A1821,OrderProduct!A1821:S3772,19,0)</f>
        <v>91116</v>
      </c>
      <c r="C1821">
        <f>VLOOKUP(A1821,OrderProduct!A1821:D3772,4,0)</f>
        <v>14</v>
      </c>
      <c r="D1821">
        <f>VLOOKUP(A1821,OrderProduct!A1821:F3772,6,0)</f>
        <v>1781.66</v>
      </c>
    </row>
    <row r="1822" spans="1:4">
      <c r="A1822">
        <v>3176</v>
      </c>
      <c r="B1822" s="3">
        <f>VLOOKUP(A1822,OrderProduct!A1822:S3773,19,0)</f>
        <v>91116</v>
      </c>
      <c r="C1822">
        <f>VLOOKUP(A1822,OrderProduct!A1822:D3773,4,0)</f>
        <v>9</v>
      </c>
      <c r="D1822">
        <f>VLOOKUP(A1822,OrderProduct!A1822:F3773,6,0)</f>
        <v>940.64</v>
      </c>
    </row>
    <row r="1823" spans="1:4">
      <c r="A1823">
        <v>3177</v>
      </c>
      <c r="B1823" s="3">
        <f>VLOOKUP(A1823,OrderProduct!A1823:S3774,19,0)</f>
        <v>91116</v>
      </c>
      <c r="C1823">
        <f>VLOOKUP(A1823,OrderProduct!A1823:D3774,4,0)</f>
        <v>18</v>
      </c>
      <c r="D1823">
        <f>VLOOKUP(A1823,OrderProduct!A1823:F3774,6,0)</f>
        <v>439.27</v>
      </c>
    </row>
    <row r="1824" spans="1:4">
      <c r="A1824">
        <v>3177</v>
      </c>
      <c r="B1824" s="3">
        <f>VLOOKUP(A1824,OrderProduct!A1824:S3775,19,0)</f>
        <v>91122</v>
      </c>
      <c r="C1824">
        <f>VLOOKUP(A1824,OrderProduct!A1824:D3775,4,0)</f>
        <v>9</v>
      </c>
      <c r="D1824">
        <f>VLOOKUP(A1824,OrderProduct!A1824:F3775,6,0)</f>
        <v>42.46</v>
      </c>
    </row>
    <row r="1825" spans="1:4">
      <c r="A1825">
        <v>3179</v>
      </c>
      <c r="B1825" s="3">
        <f>VLOOKUP(A1825,OrderProduct!A1825:S3776,19,0)</f>
        <v>91122</v>
      </c>
      <c r="C1825">
        <f>VLOOKUP(A1825,OrderProduct!A1825:D3776,4,0)</f>
        <v>12</v>
      </c>
      <c r="D1825">
        <f>VLOOKUP(A1825,OrderProduct!A1825:F3776,6,0)</f>
        <v>314.06</v>
      </c>
    </row>
    <row r="1826" spans="1:4">
      <c r="A1826">
        <v>3187</v>
      </c>
      <c r="B1826" s="3">
        <f>VLOOKUP(A1826,OrderProduct!A1826:S3777,19,0)</f>
        <v>91123</v>
      </c>
      <c r="C1826">
        <f>VLOOKUP(A1826,OrderProduct!A1826:D3777,4,0)</f>
        <v>1</v>
      </c>
      <c r="D1826">
        <f>VLOOKUP(A1826,OrderProduct!A1826:F3777,6,0)</f>
        <v>1009.99</v>
      </c>
    </row>
    <row r="1827" spans="1:4">
      <c r="A1827">
        <v>3191</v>
      </c>
      <c r="B1827" s="3">
        <f>VLOOKUP(A1827,OrderProduct!A1827:S3778,19,0)</f>
        <v>91123</v>
      </c>
      <c r="C1827">
        <f>VLOOKUP(A1827,OrderProduct!A1827:D3778,4,0)</f>
        <v>13</v>
      </c>
      <c r="D1827">
        <f>VLOOKUP(A1827,OrderProduct!A1827:F3778,6,0)</f>
        <v>92.16</v>
      </c>
    </row>
    <row r="1828" spans="1:4">
      <c r="A1828">
        <v>3191</v>
      </c>
      <c r="B1828" s="3">
        <f>VLOOKUP(A1828,OrderProduct!A1828:S3779,19,0)</f>
        <v>91127</v>
      </c>
      <c r="C1828">
        <f>VLOOKUP(A1828,OrderProduct!A1828:D3779,4,0)</f>
        <v>2</v>
      </c>
      <c r="D1828">
        <f>VLOOKUP(A1828,OrderProduct!A1828:F3779,6,0)</f>
        <v>2589.01</v>
      </c>
    </row>
    <row r="1829" spans="1:4">
      <c r="A1829">
        <v>3194</v>
      </c>
      <c r="B1829" s="3">
        <f>VLOOKUP(A1829,OrderProduct!A1829:S3780,19,0)</f>
        <v>91127</v>
      </c>
      <c r="C1829">
        <f>VLOOKUP(A1829,OrderProduct!A1829:D3780,4,0)</f>
        <v>1</v>
      </c>
      <c r="D1829">
        <f>VLOOKUP(A1829,OrderProduct!A1829:F3780,6,0)</f>
        <v>1893.93</v>
      </c>
    </row>
    <row r="1830" spans="1:4">
      <c r="A1830">
        <v>3194</v>
      </c>
      <c r="B1830" s="3">
        <f>VLOOKUP(A1830,OrderProduct!A1830:S3781,19,0)</f>
        <v>91130</v>
      </c>
      <c r="C1830">
        <f>VLOOKUP(A1830,OrderProduct!A1830:D3781,4,0)</f>
        <v>1</v>
      </c>
      <c r="D1830">
        <f>VLOOKUP(A1830,OrderProduct!A1830:F3781,6,0)</f>
        <v>107.95</v>
      </c>
    </row>
    <row r="1831" spans="1:4">
      <c r="A1831">
        <v>3196</v>
      </c>
      <c r="B1831" s="3">
        <f>VLOOKUP(A1831,OrderProduct!A1831:S3782,19,0)</f>
        <v>91131</v>
      </c>
      <c r="C1831">
        <f>VLOOKUP(A1831,OrderProduct!A1831:D3782,4,0)</f>
        <v>14</v>
      </c>
      <c r="D1831">
        <f>VLOOKUP(A1831,OrderProduct!A1831:F3782,6,0)</f>
        <v>1714.93</v>
      </c>
    </row>
    <row r="1832" spans="1:4">
      <c r="A1832">
        <v>3197</v>
      </c>
      <c r="B1832" s="3">
        <f>VLOOKUP(A1832,OrderProduct!A1832:S3783,19,0)</f>
        <v>91144</v>
      </c>
      <c r="C1832">
        <f>VLOOKUP(A1832,OrderProduct!A1832:D3783,4,0)</f>
        <v>10</v>
      </c>
      <c r="D1832">
        <f>VLOOKUP(A1832,OrderProduct!A1832:F3783,6,0)</f>
        <v>1494.63</v>
      </c>
    </row>
    <row r="1833" spans="1:4">
      <c r="A1833">
        <v>3205</v>
      </c>
      <c r="B1833" s="3">
        <f>VLOOKUP(A1833,OrderProduct!A1833:S3784,19,0)</f>
        <v>91166</v>
      </c>
      <c r="C1833">
        <f>VLOOKUP(A1833,OrderProduct!A1833:D3784,4,0)</f>
        <v>18</v>
      </c>
      <c r="D1833">
        <f>VLOOKUP(A1833,OrderProduct!A1833:F3784,6,0)</f>
        <v>127.83</v>
      </c>
    </row>
    <row r="1834" spans="1:4">
      <c r="A1834">
        <v>3206</v>
      </c>
      <c r="B1834" s="3">
        <f>VLOOKUP(A1834,OrderProduct!A1834:S3785,19,0)</f>
        <v>91167</v>
      </c>
      <c r="C1834">
        <f>VLOOKUP(A1834,OrderProduct!A1834:D3785,4,0)</f>
        <v>12</v>
      </c>
      <c r="D1834">
        <f>VLOOKUP(A1834,OrderProduct!A1834:F3785,6,0)</f>
        <v>289.88</v>
      </c>
    </row>
    <row r="1835" spans="1:4">
      <c r="A1835">
        <v>3206</v>
      </c>
      <c r="B1835" s="3">
        <f>VLOOKUP(A1835,OrderProduct!A1835:S3786,19,0)</f>
        <v>91174</v>
      </c>
      <c r="C1835">
        <f>VLOOKUP(A1835,OrderProduct!A1835:D3786,4,0)</f>
        <v>7</v>
      </c>
      <c r="D1835">
        <f>VLOOKUP(A1835,OrderProduct!A1835:F3786,6,0)</f>
        <v>414.49</v>
      </c>
    </row>
    <row r="1836" spans="1:4">
      <c r="A1836">
        <v>3206</v>
      </c>
      <c r="B1836" s="3">
        <f>VLOOKUP(A1836,OrderProduct!A1836:S3787,19,0)</f>
        <v>91174</v>
      </c>
      <c r="C1836">
        <f>VLOOKUP(A1836,OrderProduct!A1836:D3787,4,0)</f>
        <v>28</v>
      </c>
      <c r="D1836">
        <f>VLOOKUP(A1836,OrderProduct!A1836:F3787,6,0)</f>
        <v>469.69</v>
      </c>
    </row>
    <row r="1837" spans="1:4">
      <c r="A1837">
        <v>3209</v>
      </c>
      <c r="B1837" s="3">
        <f>VLOOKUP(A1837,OrderProduct!A1837:S3788,19,0)</f>
        <v>91175</v>
      </c>
      <c r="C1837">
        <f>VLOOKUP(A1837,OrderProduct!A1837:D3788,4,0)</f>
        <v>41</v>
      </c>
      <c r="D1837">
        <f>VLOOKUP(A1837,OrderProduct!A1837:F3788,6,0)</f>
        <v>8585.67</v>
      </c>
    </row>
    <row r="1838" spans="1:4">
      <c r="A1838">
        <v>3211</v>
      </c>
      <c r="B1838" s="3">
        <f>VLOOKUP(A1838,OrderProduct!A1838:S3789,19,0)</f>
        <v>91180</v>
      </c>
      <c r="C1838">
        <f>VLOOKUP(A1838,OrderProduct!A1838:D3789,4,0)</f>
        <v>17</v>
      </c>
      <c r="D1838">
        <f>VLOOKUP(A1838,OrderProduct!A1838:F3789,6,0)</f>
        <v>1700.38</v>
      </c>
    </row>
    <row r="1839" spans="1:4">
      <c r="A1839">
        <v>3211</v>
      </c>
      <c r="B1839" s="3">
        <f>VLOOKUP(A1839,OrderProduct!A1839:S3790,19,0)</f>
        <v>91180</v>
      </c>
      <c r="C1839">
        <f>VLOOKUP(A1839,OrderProduct!A1839:D3790,4,0)</f>
        <v>6</v>
      </c>
      <c r="D1839">
        <f>VLOOKUP(A1839,OrderProduct!A1839:F3790,6,0)</f>
        <v>35.96</v>
      </c>
    </row>
    <row r="1840" spans="1:4">
      <c r="A1840">
        <v>3221</v>
      </c>
      <c r="B1840" s="3">
        <f>VLOOKUP(A1840,OrderProduct!A1840:S3791,19,0)</f>
        <v>91194</v>
      </c>
      <c r="C1840">
        <f>VLOOKUP(A1840,OrderProduct!A1840:D3791,4,0)</f>
        <v>10</v>
      </c>
      <c r="D1840">
        <f>VLOOKUP(A1840,OrderProduct!A1840:F3791,6,0)</f>
        <v>292.37</v>
      </c>
    </row>
    <row r="1841" spans="1:4">
      <c r="A1841">
        <v>3222</v>
      </c>
      <c r="B1841" s="3">
        <f>VLOOKUP(A1841,OrderProduct!A1841:S3792,19,0)</f>
        <v>91194</v>
      </c>
      <c r="C1841">
        <f>VLOOKUP(A1841,OrderProduct!A1841:D3792,4,0)</f>
        <v>8</v>
      </c>
      <c r="D1841">
        <f>VLOOKUP(A1841,OrderProduct!A1841:F3792,6,0)</f>
        <v>682.79</v>
      </c>
    </row>
    <row r="1842" spans="1:4">
      <c r="A1842">
        <v>3222</v>
      </c>
      <c r="B1842" s="3">
        <f>VLOOKUP(A1842,OrderProduct!A1842:S3793,19,0)</f>
        <v>91195</v>
      </c>
      <c r="C1842">
        <f>VLOOKUP(A1842,OrderProduct!A1842:D3793,4,0)</f>
        <v>20</v>
      </c>
      <c r="D1842">
        <f>VLOOKUP(A1842,OrderProduct!A1842:F3793,6,0)</f>
        <v>125.77</v>
      </c>
    </row>
    <row r="1843" spans="1:4">
      <c r="A1843">
        <v>3224</v>
      </c>
      <c r="B1843" s="3">
        <f>VLOOKUP(A1843,OrderProduct!A1843:S3794,19,0)</f>
        <v>91195</v>
      </c>
      <c r="C1843">
        <f>VLOOKUP(A1843,OrderProduct!A1843:D3794,4,0)</f>
        <v>12</v>
      </c>
      <c r="D1843">
        <f>VLOOKUP(A1843,OrderProduct!A1843:F3794,6,0)</f>
        <v>3918.98</v>
      </c>
    </row>
    <row r="1844" spans="1:4">
      <c r="A1844">
        <v>3225</v>
      </c>
      <c r="B1844" s="3">
        <f>VLOOKUP(A1844,OrderProduct!A1844:S3795,19,0)</f>
        <v>91200</v>
      </c>
      <c r="C1844">
        <f>VLOOKUP(A1844,OrderProduct!A1844:D3795,4,0)</f>
        <v>10</v>
      </c>
      <c r="D1844">
        <f>VLOOKUP(A1844,OrderProduct!A1844:F3795,6,0)</f>
        <v>257.52</v>
      </c>
    </row>
    <row r="1845" spans="1:4">
      <c r="A1845">
        <v>3226</v>
      </c>
      <c r="B1845" s="3">
        <f>VLOOKUP(A1845,OrderProduct!A1845:S3796,19,0)</f>
        <v>91201</v>
      </c>
      <c r="C1845">
        <f>VLOOKUP(A1845,OrderProduct!A1845:D3796,4,0)</f>
        <v>3</v>
      </c>
      <c r="D1845">
        <f>VLOOKUP(A1845,OrderProduct!A1845:F3796,6,0)</f>
        <v>411.64</v>
      </c>
    </row>
    <row r="1846" spans="1:4">
      <c r="A1846">
        <v>3226</v>
      </c>
      <c r="B1846" s="3">
        <f>VLOOKUP(A1846,OrderProduct!A1846:S3797,19,0)</f>
        <v>91209</v>
      </c>
      <c r="C1846">
        <f>VLOOKUP(A1846,OrderProduct!A1846:D3797,4,0)</f>
        <v>2</v>
      </c>
      <c r="D1846">
        <f>VLOOKUP(A1846,OrderProduct!A1846:F3797,6,0)</f>
        <v>8.3</v>
      </c>
    </row>
    <row r="1847" spans="1:4">
      <c r="A1847">
        <v>3226</v>
      </c>
      <c r="B1847" s="3">
        <f>VLOOKUP(A1847,OrderProduct!A1847:S3798,19,0)</f>
        <v>91209</v>
      </c>
      <c r="C1847">
        <f>VLOOKUP(A1847,OrderProduct!A1847:D3798,4,0)</f>
        <v>2</v>
      </c>
      <c r="D1847">
        <f>VLOOKUP(A1847,OrderProduct!A1847:F3798,6,0)</f>
        <v>10.04</v>
      </c>
    </row>
    <row r="1848" spans="1:4">
      <c r="A1848">
        <v>3226</v>
      </c>
      <c r="B1848" s="3">
        <f>VLOOKUP(A1848,OrderProduct!A1848:S3799,19,0)</f>
        <v>91212</v>
      </c>
      <c r="C1848">
        <f>VLOOKUP(A1848,OrderProduct!A1848:D3799,4,0)</f>
        <v>1</v>
      </c>
      <c r="D1848">
        <f>VLOOKUP(A1848,OrderProduct!A1848:F3799,6,0)</f>
        <v>19.73</v>
      </c>
    </row>
    <row r="1849" spans="1:4">
      <c r="A1849">
        <v>3229</v>
      </c>
      <c r="B1849" s="3">
        <f>VLOOKUP(A1849,OrderProduct!A1849:S3800,19,0)</f>
        <v>91212</v>
      </c>
      <c r="C1849">
        <f>VLOOKUP(A1849,OrderProduct!A1849:D3800,4,0)</f>
        <v>5</v>
      </c>
      <c r="D1849">
        <f>VLOOKUP(A1849,OrderProduct!A1849:F3800,6,0)</f>
        <v>615.54</v>
      </c>
    </row>
    <row r="1850" spans="1:4">
      <c r="A1850">
        <v>3230</v>
      </c>
      <c r="B1850" s="3">
        <f>VLOOKUP(A1850,OrderProduct!A1850:S3801,19,0)</f>
        <v>91213</v>
      </c>
      <c r="C1850">
        <f>VLOOKUP(A1850,OrderProduct!A1850:D3801,4,0)</f>
        <v>9</v>
      </c>
      <c r="D1850">
        <f>VLOOKUP(A1850,OrderProduct!A1850:F3801,6,0)</f>
        <v>29.92</v>
      </c>
    </row>
    <row r="1851" spans="1:4">
      <c r="A1851">
        <v>3230</v>
      </c>
      <c r="B1851" s="3">
        <f>VLOOKUP(A1851,OrderProduct!A1851:S3802,19,0)</f>
        <v>91219</v>
      </c>
      <c r="C1851">
        <f>VLOOKUP(A1851,OrderProduct!A1851:D3802,4,0)</f>
        <v>6</v>
      </c>
      <c r="D1851">
        <f>VLOOKUP(A1851,OrderProduct!A1851:F3802,6,0)</f>
        <v>281.82</v>
      </c>
    </row>
    <row r="1852" spans="1:4">
      <c r="A1852">
        <v>3230</v>
      </c>
      <c r="B1852" s="3">
        <f>VLOOKUP(A1852,OrderProduct!A1852:S3803,19,0)</f>
        <v>91228</v>
      </c>
      <c r="C1852">
        <f>VLOOKUP(A1852,OrderProduct!A1852:D3803,4,0)</f>
        <v>11</v>
      </c>
      <c r="D1852">
        <f>VLOOKUP(A1852,OrderProduct!A1852:F3803,6,0)</f>
        <v>3902.09</v>
      </c>
    </row>
    <row r="1853" spans="1:4">
      <c r="A1853">
        <v>3238</v>
      </c>
      <c r="B1853" s="3">
        <f>VLOOKUP(A1853,OrderProduct!A1853:S3804,19,0)</f>
        <v>91228</v>
      </c>
      <c r="C1853">
        <f>VLOOKUP(A1853,OrderProduct!A1853:D3804,4,0)</f>
        <v>8</v>
      </c>
      <c r="D1853">
        <f>VLOOKUP(A1853,OrderProduct!A1853:F3804,6,0)</f>
        <v>14.18</v>
      </c>
    </row>
    <row r="1854" spans="1:4">
      <c r="A1854">
        <v>3243</v>
      </c>
      <c r="B1854" s="3">
        <f>VLOOKUP(A1854,OrderProduct!A1854:S3805,19,0)</f>
        <v>91229</v>
      </c>
      <c r="C1854">
        <f>VLOOKUP(A1854,OrderProduct!A1854:D3805,4,0)</f>
        <v>8</v>
      </c>
      <c r="D1854">
        <f>VLOOKUP(A1854,OrderProduct!A1854:F3805,6,0)</f>
        <v>4146.28</v>
      </c>
    </row>
    <row r="1855" spans="1:4">
      <c r="A1855">
        <v>3246</v>
      </c>
      <c r="B1855" s="3">
        <f>VLOOKUP(A1855,OrderProduct!A1855:S3806,19,0)</f>
        <v>91235</v>
      </c>
      <c r="C1855">
        <f>VLOOKUP(A1855,OrderProduct!A1855:D3806,4,0)</f>
        <v>3</v>
      </c>
      <c r="D1855">
        <f>VLOOKUP(A1855,OrderProduct!A1855:F3806,6,0)</f>
        <v>290.24</v>
      </c>
    </row>
    <row r="1856" spans="1:4">
      <c r="A1856">
        <v>3248</v>
      </c>
      <c r="B1856" s="3">
        <f>VLOOKUP(A1856,OrderProduct!A1856:S3807,19,0)</f>
        <v>91235</v>
      </c>
      <c r="C1856">
        <f>VLOOKUP(A1856,OrderProduct!A1856:D3807,4,0)</f>
        <v>5</v>
      </c>
      <c r="D1856">
        <f>VLOOKUP(A1856,OrderProduct!A1856:F3807,6,0)</f>
        <v>971.4</v>
      </c>
    </row>
    <row r="1857" spans="1:4">
      <c r="A1857">
        <v>3249</v>
      </c>
      <c r="B1857" s="3">
        <f>VLOOKUP(A1857,OrderProduct!A1857:S3808,19,0)</f>
        <v>91235</v>
      </c>
      <c r="C1857">
        <f>VLOOKUP(A1857,OrderProduct!A1857:D3808,4,0)</f>
        <v>11</v>
      </c>
      <c r="D1857">
        <f>VLOOKUP(A1857,OrderProduct!A1857:F3808,6,0)</f>
        <v>193.51</v>
      </c>
    </row>
    <row r="1858" spans="1:4">
      <c r="A1858">
        <v>3251</v>
      </c>
      <c r="B1858" s="3">
        <f>VLOOKUP(A1858,OrderProduct!A1858:S3809,19,0)</f>
        <v>91236</v>
      </c>
      <c r="C1858">
        <f>VLOOKUP(A1858,OrderProduct!A1858:D3809,4,0)</f>
        <v>14</v>
      </c>
      <c r="D1858">
        <f>VLOOKUP(A1858,OrderProduct!A1858:F3809,6,0)</f>
        <v>157.81</v>
      </c>
    </row>
    <row r="1859" spans="1:4">
      <c r="A1859">
        <v>3252</v>
      </c>
      <c r="B1859" s="3">
        <f>VLOOKUP(A1859,OrderProduct!A1859:S3810,19,0)</f>
        <v>91236</v>
      </c>
      <c r="C1859">
        <f>VLOOKUP(A1859,OrderProduct!A1859:D3810,4,0)</f>
        <v>1</v>
      </c>
      <c r="D1859">
        <f>VLOOKUP(A1859,OrderProduct!A1859:F3810,6,0)</f>
        <v>19.44</v>
      </c>
    </row>
    <row r="1860" spans="1:4">
      <c r="A1860">
        <v>3252</v>
      </c>
      <c r="B1860" s="3">
        <f>VLOOKUP(A1860,OrderProduct!A1860:S3811,19,0)</f>
        <v>91236</v>
      </c>
      <c r="C1860">
        <f>VLOOKUP(A1860,OrderProduct!A1860:D3811,4,0)</f>
        <v>21</v>
      </c>
      <c r="D1860">
        <f>VLOOKUP(A1860,OrderProduct!A1860:F3811,6,0)</f>
        <v>4636.63</v>
      </c>
    </row>
    <row r="1861" spans="1:4">
      <c r="A1861">
        <v>3255</v>
      </c>
      <c r="B1861" s="3">
        <f>VLOOKUP(A1861,OrderProduct!A1861:S3812,19,0)</f>
        <v>91244</v>
      </c>
      <c r="C1861">
        <f>VLOOKUP(A1861,OrderProduct!A1861:D3812,4,0)</f>
        <v>16</v>
      </c>
      <c r="D1861">
        <f>VLOOKUP(A1861,OrderProduct!A1861:F3812,6,0)</f>
        <v>761.16</v>
      </c>
    </row>
    <row r="1862" spans="1:4">
      <c r="A1862">
        <v>3257</v>
      </c>
      <c r="B1862" s="3">
        <f>VLOOKUP(A1862,OrderProduct!A1862:S3813,19,0)</f>
        <v>91244</v>
      </c>
      <c r="C1862">
        <f>VLOOKUP(A1862,OrderProduct!A1862:D3813,4,0)</f>
        <v>3</v>
      </c>
      <c r="D1862">
        <f>VLOOKUP(A1862,OrderProduct!A1862:F3813,6,0)</f>
        <v>20.03</v>
      </c>
    </row>
    <row r="1863" spans="1:4">
      <c r="A1863">
        <v>3257</v>
      </c>
      <c r="B1863" s="3">
        <f>VLOOKUP(A1863,OrderProduct!A1863:S3814,19,0)</f>
        <v>91245</v>
      </c>
      <c r="C1863">
        <f>VLOOKUP(A1863,OrderProduct!A1863:D3814,4,0)</f>
        <v>4</v>
      </c>
      <c r="D1863">
        <f>VLOOKUP(A1863,OrderProduct!A1863:F3814,6,0)</f>
        <v>84.56</v>
      </c>
    </row>
    <row r="1864" spans="1:4">
      <c r="A1864">
        <v>3258</v>
      </c>
      <c r="B1864" s="3">
        <f>VLOOKUP(A1864,OrderProduct!A1864:S3815,19,0)</f>
        <v>91245</v>
      </c>
      <c r="C1864">
        <f>VLOOKUP(A1864,OrderProduct!A1864:D3815,4,0)</f>
        <v>19</v>
      </c>
      <c r="D1864">
        <f>VLOOKUP(A1864,OrderProduct!A1864:F3815,6,0)</f>
        <v>70.71</v>
      </c>
    </row>
    <row r="1865" spans="1:4">
      <c r="A1865">
        <v>3261</v>
      </c>
      <c r="B1865" s="3">
        <f>VLOOKUP(A1865,OrderProduct!A1865:S3816,19,0)</f>
        <v>91258</v>
      </c>
      <c r="C1865">
        <f>VLOOKUP(A1865,OrderProduct!A1865:D3816,4,0)</f>
        <v>38</v>
      </c>
      <c r="D1865">
        <f>VLOOKUP(A1865,OrderProduct!A1865:F3816,6,0)</f>
        <v>269.33</v>
      </c>
    </row>
    <row r="1866" spans="1:4">
      <c r="A1866">
        <v>3264</v>
      </c>
      <c r="B1866" s="3">
        <f>VLOOKUP(A1866,OrderProduct!A1866:S3817,19,0)</f>
        <v>91261</v>
      </c>
      <c r="C1866">
        <f>VLOOKUP(A1866,OrderProduct!A1866:D3817,4,0)</f>
        <v>12</v>
      </c>
      <c r="D1866">
        <f>VLOOKUP(A1866,OrderProduct!A1866:F3817,6,0)</f>
        <v>3845.35</v>
      </c>
    </row>
    <row r="1867" spans="1:4">
      <c r="A1867">
        <v>3266</v>
      </c>
      <c r="B1867" s="3">
        <f>VLOOKUP(A1867,OrderProduct!A1867:S3818,19,0)</f>
        <v>91261</v>
      </c>
      <c r="C1867">
        <f>VLOOKUP(A1867,OrderProduct!A1867:D3818,4,0)</f>
        <v>1</v>
      </c>
      <c r="D1867">
        <f>VLOOKUP(A1867,OrderProduct!A1867:F3818,6,0)</f>
        <v>3.77</v>
      </c>
    </row>
    <row r="1868" spans="1:4">
      <c r="A1868">
        <v>3269</v>
      </c>
      <c r="B1868" s="3">
        <f>VLOOKUP(A1868,OrderProduct!A1868:S3819,19,0)</f>
        <v>91262</v>
      </c>
      <c r="C1868">
        <f>VLOOKUP(A1868,OrderProduct!A1868:D3819,4,0)</f>
        <v>5</v>
      </c>
      <c r="D1868">
        <f>VLOOKUP(A1868,OrderProduct!A1868:F3819,6,0)</f>
        <v>928.92</v>
      </c>
    </row>
    <row r="1869" spans="1:4">
      <c r="A1869">
        <v>3275</v>
      </c>
      <c r="B1869" s="3">
        <f>VLOOKUP(A1869,OrderProduct!A1869:S3820,19,0)</f>
        <v>91263</v>
      </c>
      <c r="C1869">
        <f>VLOOKUP(A1869,OrderProduct!A1869:D3820,4,0)</f>
        <v>13</v>
      </c>
      <c r="D1869">
        <f>VLOOKUP(A1869,OrderProduct!A1869:F3820,6,0)</f>
        <v>343.54</v>
      </c>
    </row>
    <row r="1870" spans="1:4">
      <c r="A1870">
        <v>3275</v>
      </c>
      <c r="B1870" s="3">
        <f>VLOOKUP(A1870,OrderProduct!A1870:S3821,19,0)</f>
        <v>91277</v>
      </c>
      <c r="C1870">
        <f>VLOOKUP(A1870,OrderProduct!A1870:D3821,4,0)</f>
        <v>10</v>
      </c>
      <c r="D1870">
        <f>VLOOKUP(A1870,OrderProduct!A1870:F3821,6,0)</f>
        <v>45</v>
      </c>
    </row>
    <row r="1871" spans="1:4">
      <c r="A1871">
        <v>3275</v>
      </c>
      <c r="B1871" s="3">
        <f>VLOOKUP(A1871,OrderProduct!A1871:S3822,19,0)</f>
        <v>91277</v>
      </c>
      <c r="C1871">
        <f>VLOOKUP(A1871,OrderProduct!A1871:D3822,4,0)</f>
        <v>1</v>
      </c>
      <c r="D1871">
        <f>VLOOKUP(A1871,OrderProduct!A1871:F3822,6,0)</f>
        <v>6569.07</v>
      </c>
    </row>
    <row r="1872" spans="1:4">
      <c r="A1872">
        <v>3279</v>
      </c>
      <c r="B1872" s="3">
        <f>VLOOKUP(A1872,OrderProduct!A1872:S3823,19,0)</f>
        <v>91285</v>
      </c>
      <c r="C1872">
        <f>VLOOKUP(A1872,OrderProduct!A1872:D3823,4,0)</f>
        <v>2</v>
      </c>
      <c r="D1872">
        <f>VLOOKUP(A1872,OrderProduct!A1872:F3823,6,0)</f>
        <v>15.95</v>
      </c>
    </row>
    <row r="1873" spans="1:4">
      <c r="A1873">
        <v>3279</v>
      </c>
      <c r="B1873" s="3">
        <f>VLOOKUP(A1873,OrderProduct!A1873:S3824,19,0)</f>
        <v>91286</v>
      </c>
      <c r="C1873">
        <f>VLOOKUP(A1873,OrderProduct!A1873:D3824,4,0)</f>
        <v>3</v>
      </c>
      <c r="D1873">
        <f>VLOOKUP(A1873,OrderProduct!A1873:F3824,6,0)</f>
        <v>42.35</v>
      </c>
    </row>
    <row r="1874" spans="1:4">
      <c r="A1874">
        <v>3279</v>
      </c>
      <c r="B1874" s="3">
        <f>VLOOKUP(A1874,OrderProduct!A1874:S3825,19,0)</f>
        <v>91296</v>
      </c>
      <c r="C1874">
        <f>VLOOKUP(A1874,OrderProduct!A1874:D3825,4,0)</f>
        <v>5</v>
      </c>
      <c r="D1874">
        <f>VLOOKUP(A1874,OrderProduct!A1874:F3825,6,0)</f>
        <v>384.22</v>
      </c>
    </row>
    <row r="1875" spans="1:4">
      <c r="A1875">
        <v>3279</v>
      </c>
      <c r="B1875" s="3">
        <f>VLOOKUP(A1875,OrderProduct!A1875:S3826,19,0)</f>
        <v>91297</v>
      </c>
      <c r="C1875">
        <f>VLOOKUP(A1875,OrderProduct!A1875:D3826,4,0)</f>
        <v>17</v>
      </c>
      <c r="D1875">
        <f>VLOOKUP(A1875,OrderProduct!A1875:F3826,6,0)</f>
        <v>178.68</v>
      </c>
    </row>
    <row r="1876" spans="1:4">
      <c r="A1876">
        <v>3283</v>
      </c>
      <c r="B1876" s="3">
        <f>VLOOKUP(A1876,OrderProduct!A1876:S3827,19,0)</f>
        <v>91298</v>
      </c>
      <c r="C1876">
        <f>VLOOKUP(A1876,OrderProduct!A1876:D3827,4,0)</f>
        <v>12</v>
      </c>
      <c r="D1876">
        <f>VLOOKUP(A1876,OrderProduct!A1876:F3827,6,0)</f>
        <v>79.39</v>
      </c>
    </row>
    <row r="1877" spans="1:4">
      <c r="A1877">
        <v>3283</v>
      </c>
      <c r="B1877" s="3">
        <f>VLOOKUP(A1877,OrderProduct!A1877:S3828,19,0)</f>
        <v>91304</v>
      </c>
      <c r="C1877">
        <f>VLOOKUP(A1877,OrderProduct!A1877:D3828,4,0)</f>
        <v>9</v>
      </c>
      <c r="D1877">
        <f>VLOOKUP(A1877,OrderProduct!A1877:F3828,6,0)</f>
        <v>674.55</v>
      </c>
    </row>
    <row r="1878" spans="1:4">
      <c r="A1878">
        <v>3284</v>
      </c>
      <c r="B1878" s="3">
        <f>VLOOKUP(A1878,OrderProduct!A1878:S3829,19,0)</f>
        <v>91305</v>
      </c>
      <c r="C1878">
        <f>VLOOKUP(A1878,OrderProduct!A1878:D3829,4,0)</f>
        <v>22</v>
      </c>
      <c r="D1878">
        <f>VLOOKUP(A1878,OrderProduct!A1878:F3829,6,0)</f>
        <v>668.38</v>
      </c>
    </row>
    <row r="1879" spans="1:4">
      <c r="A1879">
        <v>3285</v>
      </c>
      <c r="B1879" s="3">
        <f>VLOOKUP(A1879,OrderProduct!A1879:S3830,19,0)</f>
        <v>91306</v>
      </c>
      <c r="C1879">
        <f>VLOOKUP(A1879,OrderProduct!A1879:D3830,4,0)</f>
        <v>12</v>
      </c>
      <c r="D1879">
        <f>VLOOKUP(A1879,OrderProduct!A1879:F3830,6,0)</f>
        <v>1721.24</v>
      </c>
    </row>
    <row r="1880" spans="1:4">
      <c r="A1880">
        <v>3285</v>
      </c>
      <c r="B1880" s="3">
        <f>VLOOKUP(A1880,OrderProduct!A1880:S3831,19,0)</f>
        <v>91310</v>
      </c>
      <c r="C1880">
        <f>VLOOKUP(A1880,OrderProduct!A1880:D3831,4,0)</f>
        <v>3</v>
      </c>
      <c r="D1880">
        <f>VLOOKUP(A1880,OrderProduct!A1880:F3831,6,0)</f>
        <v>70.82</v>
      </c>
    </row>
    <row r="1881" spans="1:4">
      <c r="A1881">
        <v>3287</v>
      </c>
      <c r="B1881" s="3">
        <f>VLOOKUP(A1881,OrderProduct!A1881:S3832,19,0)</f>
        <v>91310</v>
      </c>
      <c r="C1881">
        <f>VLOOKUP(A1881,OrderProduct!A1881:D3832,4,0)</f>
        <v>7</v>
      </c>
      <c r="D1881">
        <f>VLOOKUP(A1881,OrderProduct!A1881:F3832,6,0)</f>
        <v>90.44</v>
      </c>
    </row>
    <row r="1882" spans="1:4">
      <c r="A1882">
        <v>3303</v>
      </c>
      <c r="B1882" s="3">
        <f>VLOOKUP(A1882,OrderProduct!A1882:S3833,19,0)</f>
        <v>91316</v>
      </c>
      <c r="C1882">
        <f>VLOOKUP(A1882,OrderProduct!A1882:D3833,4,0)</f>
        <v>8</v>
      </c>
      <c r="D1882">
        <f>VLOOKUP(A1882,OrderProduct!A1882:F3833,6,0)</f>
        <v>393.98</v>
      </c>
    </row>
    <row r="1883" spans="1:4">
      <c r="A1883">
        <v>3306</v>
      </c>
      <c r="B1883" s="3">
        <f>VLOOKUP(A1883,OrderProduct!A1883:S3834,19,0)</f>
        <v>91321</v>
      </c>
      <c r="C1883">
        <f>VLOOKUP(A1883,OrderProduct!A1883:D3834,4,0)</f>
        <v>18</v>
      </c>
      <c r="D1883">
        <f>VLOOKUP(A1883,OrderProduct!A1883:F3834,6,0)</f>
        <v>61.29</v>
      </c>
    </row>
    <row r="1884" spans="1:4">
      <c r="A1884">
        <v>3307</v>
      </c>
      <c r="B1884" s="3">
        <f>VLOOKUP(A1884,OrderProduct!A1884:S3835,19,0)</f>
        <v>91321</v>
      </c>
      <c r="C1884">
        <f>VLOOKUP(A1884,OrderProduct!A1884:D3835,4,0)</f>
        <v>15</v>
      </c>
      <c r="D1884">
        <f>VLOOKUP(A1884,OrderProduct!A1884:F3835,6,0)</f>
        <v>109.15</v>
      </c>
    </row>
    <row r="1885" spans="1:4">
      <c r="A1885">
        <v>3309</v>
      </c>
      <c r="B1885" s="3">
        <f>VLOOKUP(A1885,OrderProduct!A1885:S3836,19,0)</f>
        <v>91328</v>
      </c>
      <c r="C1885">
        <f>VLOOKUP(A1885,OrderProduct!A1885:D3836,4,0)</f>
        <v>14</v>
      </c>
      <c r="D1885">
        <f>VLOOKUP(A1885,OrderProduct!A1885:F3836,6,0)</f>
        <v>74.01</v>
      </c>
    </row>
    <row r="1886" spans="1:4">
      <c r="A1886">
        <v>3310</v>
      </c>
      <c r="B1886" s="3">
        <f>VLOOKUP(A1886,OrderProduct!A1886:S3837,19,0)</f>
        <v>91328</v>
      </c>
      <c r="C1886">
        <f>VLOOKUP(A1886,OrderProduct!A1886:D3837,4,0)</f>
        <v>5</v>
      </c>
      <c r="D1886">
        <f>VLOOKUP(A1886,OrderProduct!A1886:F3837,6,0)</f>
        <v>48.1</v>
      </c>
    </row>
    <row r="1887" spans="1:4">
      <c r="A1887">
        <v>3311</v>
      </c>
      <c r="B1887" s="3">
        <f>VLOOKUP(A1887,OrderProduct!A1887:S3838,19,0)</f>
        <v>91344</v>
      </c>
      <c r="C1887">
        <f>VLOOKUP(A1887,OrderProduct!A1887:D3838,4,0)</f>
        <v>1</v>
      </c>
      <c r="D1887">
        <f>VLOOKUP(A1887,OrderProduct!A1887:F3838,6,0)</f>
        <v>8.83</v>
      </c>
    </row>
    <row r="1888" spans="1:4">
      <c r="A1888">
        <v>3314</v>
      </c>
      <c r="B1888" s="3">
        <f>VLOOKUP(A1888,OrderProduct!A1888:S3839,19,0)</f>
        <v>91354</v>
      </c>
      <c r="C1888">
        <f>VLOOKUP(A1888,OrderProduct!A1888:D3839,4,0)</f>
        <v>6</v>
      </c>
      <c r="D1888">
        <f>VLOOKUP(A1888,OrderProduct!A1888:F3839,6,0)</f>
        <v>659.42</v>
      </c>
    </row>
    <row r="1889" spans="1:4">
      <c r="A1889">
        <v>3319</v>
      </c>
      <c r="B1889" s="3">
        <f>VLOOKUP(A1889,OrderProduct!A1889:S3840,19,0)</f>
        <v>91355</v>
      </c>
      <c r="C1889">
        <f>VLOOKUP(A1889,OrderProduct!A1889:D3840,4,0)</f>
        <v>18</v>
      </c>
      <c r="D1889">
        <f>VLOOKUP(A1889,OrderProduct!A1889:F3840,6,0)</f>
        <v>403.53</v>
      </c>
    </row>
    <row r="1890" spans="1:4">
      <c r="A1890">
        <v>3320</v>
      </c>
      <c r="B1890" s="3">
        <f>VLOOKUP(A1890,OrderProduct!A1890:S3841,19,0)</f>
        <v>91355</v>
      </c>
      <c r="C1890">
        <f>VLOOKUP(A1890,OrderProduct!A1890:D3841,4,0)</f>
        <v>3</v>
      </c>
      <c r="D1890">
        <f>VLOOKUP(A1890,OrderProduct!A1890:F3841,6,0)</f>
        <v>55.17</v>
      </c>
    </row>
    <row r="1891" spans="1:4">
      <c r="A1891">
        <v>3320</v>
      </c>
      <c r="B1891" s="3">
        <f>VLOOKUP(A1891,OrderProduct!A1891:S3842,19,0)</f>
        <v>91362</v>
      </c>
      <c r="C1891">
        <f>VLOOKUP(A1891,OrderProduct!A1891:D3842,4,0)</f>
        <v>9</v>
      </c>
      <c r="D1891">
        <f>VLOOKUP(A1891,OrderProduct!A1891:F3842,6,0)</f>
        <v>76.91</v>
      </c>
    </row>
    <row r="1892" spans="1:4">
      <c r="A1892">
        <v>3324</v>
      </c>
      <c r="B1892" s="3">
        <f>VLOOKUP(A1892,OrderProduct!A1892:S3843,19,0)</f>
        <v>91363</v>
      </c>
      <c r="C1892">
        <f>VLOOKUP(A1892,OrderProduct!A1892:D3843,4,0)</f>
        <v>15</v>
      </c>
      <c r="D1892">
        <f>VLOOKUP(A1892,OrderProduct!A1892:F3843,6,0)</f>
        <v>151.34</v>
      </c>
    </row>
    <row r="1893" spans="1:4">
      <c r="A1893">
        <v>3325</v>
      </c>
      <c r="B1893" s="3">
        <f>VLOOKUP(A1893,OrderProduct!A1893:S3844,19,0)</f>
        <v>91365</v>
      </c>
      <c r="C1893">
        <f>VLOOKUP(A1893,OrderProduct!A1893:D3844,4,0)</f>
        <v>1</v>
      </c>
      <c r="D1893">
        <f>VLOOKUP(A1893,OrderProduct!A1893:F3844,6,0)</f>
        <v>34.11</v>
      </c>
    </row>
    <row r="1894" spans="1:4">
      <c r="A1894">
        <v>3325</v>
      </c>
      <c r="B1894" s="3">
        <f>VLOOKUP(A1894,OrderProduct!A1894:S3845,19,0)</f>
        <v>91366</v>
      </c>
      <c r="C1894">
        <f>VLOOKUP(A1894,OrderProduct!A1894:D3845,4,0)</f>
        <v>40</v>
      </c>
      <c r="D1894">
        <f>VLOOKUP(A1894,OrderProduct!A1894:F3845,6,0)</f>
        <v>154.71</v>
      </c>
    </row>
    <row r="1895" spans="1:4">
      <c r="A1895">
        <v>3327</v>
      </c>
      <c r="B1895" s="3">
        <f>VLOOKUP(A1895,OrderProduct!A1895:S3846,19,0)</f>
        <v>91371</v>
      </c>
      <c r="C1895">
        <f>VLOOKUP(A1895,OrderProduct!A1895:D3846,4,0)</f>
        <v>2</v>
      </c>
      <c r="D1895">
        <f>VLOOKUP(A1895,OrderProduct!A1895:F3846,6,0)</f>
        <v>63.32</v>
      </c>
    </row>
    <row r="1896" spans="1:4">
      <c r="A1896">
        <v>3327</v>
      </c>
      <c r="B1896" s="3">
        <f>VLOOKUP(A1896,OrderProduct!A1896:S3847,19,0)</f>
        <v>91376</v>
      </c>
      <c r="C1896">
        <f>VLOOKUP(A1896,OrderProduct!A1896:D3847,4,0)</f>
        <v>14</v>
      </c>
      <c r="D1896">
        <f>VLOOKUP(A1896,OrderProduct!A1896:F3847,6,0)</f>
        <v>5086.08</v>
      </c>
    </row>
    <row r="1897" spans="1:4">
      <c r="A1897">
        <v>3331</v>
      </c>
      <c r="B1897" s="3">
        <f>VLOOKUP(A1897,OrderProduct!A1897:S3848,19,0)</f>
        <v>91386</v>
      </c>
      <c r="C1897">
        <f>VLOOKUP(A1897,OrderProduct!A1897:D3848,4,0)</f>
        <v>5</v>
      </c>
      <c r="D1897">
        <f>VLOOKUP(A1897,OrderProduct!A1897:F3848,6,0)</f>
        <v>52.21</v>
      </c>
    </row>
    <row r="1898" spans="1:4">
      <c r="A1898">
        <v>3331</v>
      </c>
      <c r="B1898" s="3">
        <f>VLOOKUP(A1898,OrderProduct!A1898:S3849,19,0)</f>
        <v>91386</v>
      </c>
      <c r="C1898">
        <f>VLOOKUP(A1898,OrderProduct!A1898:D3849,4,0)</f>
        <v>4</v>
      </c>
      <c r="D1898">
        <f>VLOOKUP(A1898,OrderProduct!A1898:F3849,6,0)</f>
        <v>170.32</v>
      </c>
    </row>
    <row r="1899" spans="1:4">
      <c r="A1899">
        <v>3338</v>
      </c>
      <c r="B1899" s="3">
        <f>VLOOKUP(A1899,OrderProduct!A1899:S3850,19,0)</f>
        <v>91388</v>
      </c>
      <c r="C1899">
        <f>VLOOKUP(A1899,OrderProduct!A1899:D3850,4,0)</f>
        <v>14</v>
      </c>
      <c r="D1899">
        <f>VLOOKUP(A1899,OrderProduct!A1899:F3850,6,0)</f>
        <v>92.29</v>
      </c>
    </row>
    <row r="1900" spans="1:4">
      <c r="A1900">
        <v>3339</v>
      </c>
      <c r="B1900" s="3">
        <f>VLOOKUP(A1900,OrderProduct!A1900:S3851,19,0)</f>
        <v>91388</v>
      </c>
      <c r="C1900">
        <f>VLOOKUP(A1900,OrderProduct!A1900:D3851,4,0)</f>
        <v>3</v>
      </c>
      <c r="D1900">
        <f>VLOOKUP(A1900,OrderProduct!A1900:F3851,6,0)</f>
        <v>82.29</v>
      </c>
    </row>
    <row r="1901" spans="1:4">
      <c r="A1901">
        <v>3339</v>
      </c>
      <c r="B1901" s="3">
        <f>VLOOKUP(A1901,OrderProduct!A1901:S3852,19,0)</f>
        <v>91389</v>
      </c>
      <c r="C1901">
        <f>VLOOKUP(A1901,OrderProduct!A1901:D3852,4,0)</f>
        <v>12</v>
      </c>
      <c r="D1901">
        <f>VLOOKUP(A1901,OrderProduct!A1901:F3852,6,0)</f>
        <v>1506.89</v>
      </c>
    </row>
    <row r="1902" spans="1:4">
      <c r="A1902">
        <v>3340</v>
      </c>
      <c r="B1902" s="3">
        <f>VLOOKUP(A1902,OrderProduct!A1902:S3853,19,0)</f>
        <v>91397</v>
      </c>
      <c r="C1902">
        <f>VLOOKUP(A1902,OrderProduct!A1902:D3853,4,0)</f>
        <v>19</v>
      </c>
      <c r="D1902">
        <f>VLOOKUP(A1902,OrderProduct!A1902:F3853,6,0)</f>
        <v>819.4</v>
      </c>
    </row>
    <row r="1903" spans="1:4">
      <c r="A1903">
        <v>3342</v>
      </c>
      <c r="B1903" s="3">
        <f>VLOOKUP(A1903,OrderProduct!A1903:S3854,19,0)</f>
        <v>91397</v>
      </c>
      <c r="C1903">
        <f>VLOOKUP(A1903,OrderProduct!A1903:D3854,4,0)</f>
        <v>19</v>
      </c>
      <c r="D1903">
        <f>VLOOKUP(A1903,OrderProduct!A1903:F3854,6,0)</f>
        <v>1809.75</v>
      </c>
    </row>
    <row r="1904" spans="1:4">
      <c r="A1904">
        <v>3344</v>
      </c>
      <c r="B1904" s="3">
        <f>VLOOKUP(A1904,OrderProduct!A1904:S3855,19,0)</f>
        <v>91398</v>
      </c>
      <c r="C1904">
        <f>VLOOKUP(A1904,OrderProduct!A1904:D3855,4,0)</f>
        <v>12</v>
      </c>
      <c r="D1904">
        <f>VLOOKUP(A1904,OrderProduct!A1904:F3855,6,0)</f>
        <v>70.03</v>
      </c>
    </row>
    <row r="1905" spans="1:4">
      <c r="A1905">
        <v>3347</v>
      </c>
      <c r="B1905" s="3">
        <f>VLOOKUP(A1905,OrderProduct!A1905:S3856,19,0)</f>
        <v>91407</v>
      </c>
      <c r="C1905">
        <f>VLOOKUP(A1905,OrderProduct!A1905:D3856,4,0)</f>
        <v>4</v>
      </c>
      <c r="D1905">
        <f>VLOOKUP(A1905,OrderProduct!A1905:F3856,6,0)</f>
        <v>15.19</v>
      </c>
    </row>
    <row r="1906" spans="1:4">
      <c r="A1906">
        <v>3347</v>
      </c>
      <c r="B1906" s="3">
        <f>VLOOKUP(A1906,OrderProduct!A1906:S3857,19,0)</f>
        <v>91408</v>
      </c>
      <c r="C1906">
        <f>VLOOKUP(A1906,OrderProduct!A1906:D3857,4,0)</f>
        <v>4</v>
      </c>
      <c r="D1906">
        <f>VLOOKUP(A1906,OrderProduct!A1906:F3857,6,0)</f>
        <v>59.49</v>
      </c>
    </row>
    <row r="1907" spans="1:4">
      <c r="A1907">
        <v>3347</v>
      </c>
      <c r="B1907" s="3">
        <f>VLOOKUP(A1907,OrderProduct!A1907:S3858,19,0)</f>
        <v>91414</v>
      </c>
      <c r="C1907">
        <f>VLOOKUP(A1907,OrderProduct!A1907:D3858,4,0)</f>
        <v>4</v>
      </c>
      <c r="D1907">
        <f>VLOOKUP(A1907,OrderProduct!A1907:F3858,6,0)</f>
        <v>237.62</v>
      </c>
    </row>
    <row r="1908" spans="1:4">
      <c r="A1908">
        <v>3350</v>
      </c>
      <c r="B1908" s="3">
        <f>VLOOKUP(A1908,OrderProduct!A1908:S3859,19,0)</f>
        <v>91414</v>
      </c>
      <c r="C1908">
        <f>VLOOKUP(A1908,OrderProduct!A1908:D3859,4,0)</f>
        <v>1</v>
      </c>
      <c r="D1908">
        <f>VLOOKUP(A1908,OrderProduct!A1908:F3859,6,0)</f>
        <v>176.42</v>
      </c>
    </row>
    <row r="1909" spans="1:4">
      <c r="A1909">
        <v>3351</v>
      </c>
      <c r="B1909" s="3">
        <f>VLOOKUP(A1909,OrderProduct!A1909:S3860,19,0)</f>
        <v>91415</v>
      </c>
      <c r="C1909">
        <f>VLOOKUP(A1909,OrderProduct!A1909:D3860,4,0)</f>
        <v>14</v>
      </c>
      <c r="D1909">
        <f>VLOOKUP(A1909,OrderProduct!A1909:F3860,6,0)</f>
        <v>43.41</v>
      </c>
    </row>
    <row r="1910" spans="1:4">
      <c r="A1910">
        <v>3351</v>
      </c>
      <c r="B1910" s="3">
        <f>VLOOKUP(A1910,OrderProduct!A1910:S3861,19,0)</f>
        <v>91415</v>
      </c>
      <c r="C1910">
        <f>VLOOKUP(A1910,OrderProduct!A1910:D3861,4,0)</f>
        <v>18</v>
      </c>
      <c r="D1910">
        <f>VLOOKUP(A1910,OrderProduct!A1910:F3861,6,0)</f>
        <v>46.42</v>
      </c>
    </row>
    <row r="1911" spans="1:4">
      <c r="A1911">
        <v>3354</v>
      </c>
      <c r="B1911" s="3">
        <f>VLOOKUP(A1911,OrderProduct!A1911:S3862,19,0)</f>
        <v>91416</v>
      </c>
      <c r="C1911">
        <f>VLOOKUP(A1911,OrderProduct!A1911:D3862,4,0)</f>
        <v>11</v>
      </c>
      <c r="D1911">
        <f>VLOOKUP(A1911,OrderProduct!A1911:F3862,6,0)</f>
        <v>2084.16</v>
      </c>
    </row>
    <row r="1912" spans="1:4">
      <c r="A1912">
        <v>3354</v>
      </c>
      <c r="B1912" s="3">
        <f>VLOOKUP(A1912,OrderProduct!A1912:S3863,19,0)</f>
        <v>91417</v>
      </c>
      <c r="C1912">
        <f>VLOOKUP(A1912,OrderProduct!A1912:D3863,4,0)</f>
        <v>8</v>
      </c>
      <c r="D1912">
        <f>VLOOKUP(A1912,OrderProduct!A1912:F3863,6,0)</f>
        <v>1140.95</v>
      </c>
    </row>
    <row r="1913" spans="1:4">
      <c r="A1913">
        <v>3354</v>
      </c>
      <c r="B1913" s="3">
        <f>VLOOKUP(A1913,OrderProduct!A1913:S3864,19,0)</f>
        <v>91424</v>
      </c>
      <c r="C1913">
        <f>VLOOKUP(A1913,OrderProduct!A1913:D3864,4,0)</f>
        <v>4</v>
      </c>
      <c r="D1913">
        <f>VLOOKUP(A1913,OrderProduct!A1913:F3864,6,0)</f>
        <v>657.61</v>
      </c>
    </row>
    <row r="1914" spans="1:4">
      <c r="A1914">
        <v>3355</v>
      </c>
      <c r="B1914" s="3">
        <f>VLOOKUP(A1914,OrderProduct!A1914:S3865,19,0)</f>
        <v>91432</v>
      </c>
      <c r="C1914">
        <f>VLOOKUP(A1914,OrderProduct!A1914:D3865,4,0)</f>
        <v>5</v>
      </c>
      <c r="D1914">
        <f>VLOOKUP(A1914,OrderProduct!A1914:F3865,6,0)</f>
        <v>31.46</v>
      </c>
    </row>
    <row r="1915" spans="1:4">
      <c r="A1915">
        <v>3355</v>
      </c>
      <c r="B1915" s="3">
        <f>VLOOKUP(A1915,OrderProduct!A1915:S3866,19,0)</f>
        <v>91432</v>
      </c>
      <c r="C1915">
        <f>VLOOKUP(A1915,OrderProduct!A1915:D3866,4,0)</f>
        <v>6</v>
      </c>
      <c r="D1915">
        <f>VLOOKUP(A1915,OrderProduct!A1915:F3866,6,0)</f>
        <v>948.97</v>
      </c>
    </row>
    <row r="1916" spans="1:4">
      <c r="A1916">
        <v>3355</v>
      </c>
      <c r="B1916" s="3">
        <f>VLOOKUP(A1916,OrderProduct!A1916:S3867,19,0)</f>
        <v>91433</v>
      </c>
      <c r="C1916">
        <f>VLOOKUP(A1916,OrderProduct!A1916:D3867,4,0)</f>
        <v>21</v>
      </c>
      <c r="D1916">
        <f>VLOOKUP(A1916,OrderProduct!A1916:F3867,6,0)</f>
        <v>136.99</v>
      </c>
    </row>
    <row r="1917" spans="1:4">
      <c r="A1917">
        <v>3356</v>
      </c>
      <c r="B1917" s="3">
        <f>VLOOKUP(A1917,OrderProduct!A1917:S3868,19,0)</f>
        <v>91433</v>
      </c>
      <c r="C1917">
        <f>VLOOKUP(A1917,OrderProduct!A1917:D3868,4,0)</f>
        <v>2</v>
      </c>
      <c r="D1917">
        <f>VLOOKUP(A1917,OrderProduct!A1917:F3868,6,0)</f>
        <v>99.36</v>
      </c>
    </row>
    <row r="1918" spans="1:4">
      <c r="A1918">
        <v>3356</v>
      </c>
      <c r="B1918" s="3">
        <f>VLOOKUP(A1918,OrderProduct!A1918:S3869,19,0)</f>
        <v>91435</v>
      </c>
      <c r="C1918">
        <f>VLOOKUP(A1918,OrderProduct!A1918:D3869,4,0)</f>
        <v>3</v>
      </c>
      <c r="D1918">
        <f>VLOOKUP(A1918,OrderProduct!A1918:F3869,6,0)</f>
        <v>27.37</v>
      </c>
    </row>
    <row r="1919" spans="1:4">
      <c r="A1919">
        <v>3356</v>
      </c>
      <c r="B1919" s="3">
        <f>VLOOKUP(A1919,OrderProduct!A1919:S3870,19,0)</f>
        <v>91435</v>
      </c>
      <c r="C1919">
        <f>VLOOKUP(A1919,OrderProduct!A1919:D3870,4,0)</f>
        <v>8</v>
      </c>
      <c r="D1919">
        <f>VLOOKUP(A1919,OrderProduct!A1919:F3870,6,0)</f>
        <v>98.16</v>
      </c>
    </row>
    <row r="1920" spans="1:4">
      <c r="A1920">
        <v>3359</v>
      </c>
      <c r="B1920" s="3">
        <f>VLOOKUP(A1920,OrderProduct!A1920:S3871,19,0)</f>
        <v>91436</v>
      </c>
      <c r="C1920">
        <f>VLOOKUP(A1920,OrderProduct!A1920:D3871,4,0)</f>
        <v>15</v>
      </c>
      <c r="D1920">
        <f>VLOOKUP(A1920,OrderProduct!A1920:F3871,6,0)</f>
        <v>116.11</v>
      </c>
    </row>
    <row r="1921" spans="1:4">
      <c r="A1921">
        <v>3360</v>
      </c>
      <c r="B1921" s="3">
        <f>VLOOKUP(A1921,OrderProduct!A1921:S3872,19,0)</f>
        <v>91437</v>
      </c>
      <c r="C1921">
        <f>VLOOKUP(A1921,OrderProduct!A1921:D3872,4,0)</f>
        <v>6</v>
      </c>
      <c r="D1921">
        <f>VLOOKUP(A1921,OrderProduct!A1921:F3872,6,0)</f>
        <v>157.33</v>
      </c>
    </row>
    <row r="1922" spans="1:4">
      <c r="A1922">
        <v>3361</v>
      </c>
      <c r="B1922" s="3">
        <f>VLOOKUP(A1922,OrderProduct!A1922:S3873,19,0)</f>
        <v>91438</v>
      </c>
      <c r="C1922">
        <f>VLOOKUP(A1922,OrderProduct!A1922:D3873,4,0)</f>
        <v>19</v>
      </c>
      <c r="D1922">
        <f>VLOOKUP(A1922,OrderProduct!A1922:F3873,6,0)</f>
        <v>95</v>
      </c>
    </row>
    <row r="1923" spans="1:4">
      <c r="A1923">
        <v>3361</v>
      </c>
      <c r="B1923" s="3">
        <f>VLOOKUP(A1923,OrderProduct!A1923:S3874,19,0)</f>
        <v>91447</v>
      </c>
      <c r="C1923">
        <f>VLOOKUP(A1923,OrderProduct!A1923:D3874,4,0)</f>
        <v>9</v>
      </c>
      <c r="D1923">
        <f>VLOOKUP(A1923,OrderProduct!A1923:F3874,6,0)</f>
        <v>39.17</v>
      </c>
    </row>
    <row r="1924" spans="1:4">
      <c r="A1924">
        <v>3361</v>
      </c>
      <c r="B1924" s="3">
        <f>VLOOKUP(A1924,OrderProduct!A1924:S3875,19,0)</f>
        <v>91451</v>
      </c>
      <c r="C1924">
        <f>VLOOKUP(A1924,OrderProduct!A1924:D3875,4,0)</f>
        <v>16</v>
      </c>
      <c r="D1924">
        <f>VLOOKUP(A1924,OrderProduct!A1924:F3875,6,0)</f>
        <v>131.26</v>
      </c>
    </row>
    <row r="1925" spans="1:4">
      <c r="A1925">
        <v>3366</v>
      </c>
      <c r="B1925" s="3">
        <f>VLOOKUP(A1925,OrderProduct!A1925:S3876,19,0)</f>
        <v>91454</v>
      </c>
      <c r="C1925">
        <f>VLOOKUP(A1925,OrderProduct!A1925:D3876,4,0)</f>
        <v>6</v>
      </c>
      <c r="D1925">
        <f>VLOOKUP(A1925,OrderProduct!A1925:F3876,6,0)</f>
        <v>647.07</v>
      </c>
    </row>
    <row r="1926" spans="1:4">
      <c r="A1926">
        <v>3366</v>
      </c>
      <c r="B1926" s="3">
        <f>VLOOKUP(A1926,OrderProduct!A1926:S3877,19,0)</f>
        <v>91466</v>
      </c>
      <c r="C1926">
        <f>VLOOKUP(A1926,OrderProduct!A1926:D3877,4,0)</f>
        <v>2</v>
      </c>
      <c r="D1926">
        <f>VLOOKUP(A1926,OrderProduct!A1926:F3877,6,0)</f>
        <v>141.59</v>
      </c>
    </row>
    <row r="1927" spans="1:4">
      <c r="A1927">
        <v>3367</v>
      </c>
      <c r="B1927" s="3">
        <f>VLOOKUP(A1927,OrderProduct!A1927:S3878,19,0)</f>
        <v>91466</v>
      </c>
      <c r="C1927">
        <f>VLOOKUP(A1927,OrderProduct!A1927:D3878,4,0)</f>
        <v>36</v>
      </c>
      <c r="D1927">
        <f>VLOOKUP(A1927,OrderProduct!A1927:F3878,6,0)</f>
        <v>203.05</v>
      </c>
    </row>
    <row r="1928" spans="1:4">
      <c r="A1928">
        <v>3367</v>
      </c>
      <c r="B1928" s="3">
        <f>VLOOKUP(A1928,OrderProduct!A1928:S3879,19,0)</f>
        <v>91480</v>
      </c>
      <c r="C1928">
        <f>VLOOKUP(A1928,OrderProduct!A1928:D3879,4,0)</f>
        <v>4</v>
      </c>
      <c r="D1928">
        <f>VLOOKUP(A1928,OrderProduct!A1928:F3879,6,0)</f>
        <v>9.23</v>
      </c>
    </row>
    <row r="1929" spans="1:4">
      <c r="A1929">
        <v>3369</v>
      </c>
      <c r="B1929" s="3">
        <f>VLOOKUP(A1929,OrderProduct!A1929:S3880,19,0)</f>
        <v>91481</v>
      </c>
      <c r="C1929">
        <f>VLOOKUP(A1929,OrderProduct!A1929:D3880,4,0)</f>
        <v>15</v>
      </c>
      <c r="D1929">
        <f>VLOOKUP(A1929,OrderProduct!A1929:F3880,6,0)</f>
        <v>96.13</v>
      </c>
    </row>
    <row r="1930" spans="1:4">
      <c r="A1930">
        <v>3374</v>
      </c>
      <c r="B1930" s="3">
        <f>VLOOKUP(A1930,OrderProduct!A1930:S3881,19,0)</f>
        <v>91482</v>
      </c>
      <c r="C1930">
        <f>VLOOKUP(A1930,OrderProduct!A1930:D3881,4,0)</f>
        <v>6</v>
      </c>
      <c r="D1930">
        <f>VLOOKUP(A1930,OrderProduct!A1930:F3881,6,0)</f>
        <v>73.96</v>
      </c>
    </row>
    <row r="1931" spans="1:4">
      <c r="A1931">
        <v>3374</v>
      </c>
      <c r="B1931" s="3">
        <f>VLOOKUP(A1931,OrderProduct!A1931:S3882,19,0)</f>
        <v>91488</v>
      </c>
      <c r="C1931">
        <f>VLOOKUP(A1931,OrderProduct!A1931:D3882,4,0)</f>
        <v>3</v>
      </c>
      <c r="D1931">
        <f>VLOOKUP(A1931,OrderProduct!A1931:F3882,6,0)</f>
        <v>51.02</v>
      </c>
    </row>
    <row r="1932" spans="1:4">
      <c r="A1932">
        <v>3374</v>
      </c>
      <c r="B1932" s="3">
        <f>VLOOKUP(A1932,OrderProduct!A1932:S3883,19,0)</f>
        <v>91492</v>
      </c>
      <c r="C1932">
        <f>VLOOKUP(A1932,OrderProduct!A1932:D3883,4,0)</f>
        <v>12</v>
      </c>
      <c r="D1932">
        <f>VLOOKUP(A1932,OrderProduct!A1932:F3883,6,0)</f>
        <v>107.51</v>
      </c>
    </row>
    <row r="1933" spans="1:4">
      <c r="A1933">
        <v>3374</v>
      </c>
      <c r="B1933" s="3">
        <f>VLOOKUP(A1933,OrderProduct!A1933:S3884,19,0)</f>
        <v>91495</v>
      </c>
      <c r="C1933">
        <f>VLOOKUP(A1933,OrderProduct!A1933:D3884,4,0)</f>
        <v>16</v>
      </c>
      <c r="D1933">
        <f>VLOOKUP(A1933,OrderProduct!A1933:F3884,6,0)</f>
        <v>44.75</v>
      </c>
    </row>
    <row r="1934" spans="1:4">
      <c r="A1934">
        <v>3379</v>
      </c>
      <c r="B1934" s="3">
        <f>VLOOKUP(A1934,OrderProduct!A1934:S3885,19,0)</f>
        <v>91496</v>
      </c>
      <c r="C1934">
        <f>VLOOKUP(A1934,OrderProduct!A1934:D3885,4,0)</f>
        <v>6</v>
      </c>
      <c r="D1934">
        <f>VLOOKUP(A1934,OrderProduct!A1934:F3885,6,0)</f>
        <v>40.69</v>
      </c>
    </row>
    <row r="1935" spans="1:4">
      <c r="A1935">
        <v>3379</v>
      </c>
      <c r="B1935" s="3">
        <f>VLOOKUP(A1935,OrderProduct!A1935:S3886,19,0)</f>
        <v>91502</v>
      </c>
      <c r="C1935">
        <f>VLOOKUP(A1935,OrderProduct!A1935:D3886,4,0)</f>
        <v>22</v>
      </c>
      <c r="D1935">
        <f>VLOOKUP(A1935,OrderProduct!A1935:F3886,6,0)</f>
        <v>3846.06</v>
      </c>
    </row>
    <row r="1936" spans="1:4">
      <c r="A1936">
        <v>3380</v>
      </c>
      <c r="B1936" s="3">
        <f>VLOOKUP(A1936,OrderProduct!A1936:S3887,19,0)</f>
        <v>91513</v>
      </c>
      <c r="C1936">
        <f>VLOOKUP(A1936,OrderProduct!A1936:D3887,4,0)</f>
        <v>9</v>
      </c>
      <c r="D1936">
        <f>VLOOKUP(A1936,OrderProduct!A1936:F3887,6,0)</f>
        <v>76.23</v>
      </c>
    </row>
    <row r="1937" spans="1:4">
      <c r="A1937">
        <v>3380</v>
      </c>
      <c r="B1937" s="3">
        <f>VLOOKUP(A1937,OrderProduct!A1937:S3888,19,0)</f>
        <v>91522</v>
      </c>
      <c r="C1937">
        <f>VLOOKUP(A1937,OrderProduct!A1937:D3888,4,0)</f>
        <v>12</v>
      </c>
      <c r="D1937">
        <f>VLOOKUP(A1937,OrderProduct!A1937:F3888,6,0)</f>
        <v>79.74</v>
      </c>
    </row>
    <row r="1938" spans="1:4">
      <c r="A1938">
        <v>3380</v>
      </c>
      <c r="B1938" s="3">
        <f>VLOOKUP(A1938,OrderProduct!A1938:S3889,19,0)</f>
        <v>91522</v>
      </c>
      <c r="C1938">
        <f>VLOOKUP(A1938,OrderProduct!A1938:D3889,4,0)</f>
        <v>23</v>
      </c>
      <c r="D1938">
        <f>VLOOKUP(A1938,OrderProduct!A1938:F3889,6,0)</f>
        <v>392.45</v>
      </c>
    </row>
    <row r="1939" spans="1:4">
      <c r="A1939">
        <v>3381</v>
      </c>
      <c r="B1939" s="3">
        <f>VLOOKUP(A1939,OrderProduct!A1939:S3890,19,0)</f>
        <v>91543</v>
      </c>
      <c r="C1939">
        <f>VLOOKUP(A1939,OrderProduct!A1939:D3890,4,0)</f>
        <v>11</v>
      </c>
      <c r="D1939">
        <f>VLOOKUP(A1939,OrderProduct!A1939:F3890,6,0)</f>
        <v>41.29</v>
      </c>
    </row>
    <row r="1940" spans="1:4">
      <c r="A1940">
        <v>3381</v>
      </c>
      <c r="B1940" s="3">
        <f>VLOOKUP(A1940,OrderProduct!A1940:S3891,19,0)</f>
        <v>91550</v>
      </c>
      <c r="C1940">
        <f>VLOOKUP(A1940,OrderProduct!A1940:D3891,4,0)</f>
        <v>3</v>
      </c>
      <c r="D1940">
        <f>VLOOKUP(A1940,OrderProduct!A1940:F3891,6,0)</f>
        <v>35.48</v>
      </c>
    </row>
    <row r="1941" spans="1:4">
      <c r="A1941">
        <v>3385</v>
      </c>
      <c r="B1941" s="3">
        <f>VLOOKUP(A1941,OrderProduct!A1941:S3892,19,0)</f>
        <v>91550</v>
      </c>
      <c r="C1941">
        <f>VLOOKUP(A1941,OrderProduct!A1941:D3892,4,0)</f>
        <v>6</v>
      </c>
      <c r="D1941">
        <f>VLOOKUP(A1941,OrderProduct!A1941:F3892,6,0)</f>
        <v>2130.04</v>
      </c>
    </row>
    <row r="1942" spans="1:4">
      <c r="A1942">
        <v>3385</v>
      </c>
      <c r="B1942" s="3">
        <f>VLOOKUP(A1942,OrderProduct!A1942:S3893,19,0)</f>
        <v>91550</v>
      </c>
      <c r="C1942">
        <f>VLOOKUP(A1942,OrderProduct!A1942:D3893,4,0)</f>
        <v>5</v>
      </c>
      <c r="D1942">
        <f>VLOOKUP(A1942,OrderProduct!A1942:F3893,6,0)</f>
        <v>82.8</v>
      </c>
    </row>
    <row r="1943" spans="1:4">
      <c r="A1943">
        <v>3386</v>
      </c>
      <c r="B1943" s="3">
        <f>VLOOKUP(A1943,OrderProduct!A1943:S3894,19,0)</f>
        <v>91555</v>
      </c>
      <c r="C1943">
        <f>VLOOKUP(A1943,OrderProduct!A1943:D3894,4,0)</f>
        <v>7</v>
      </c>
      <c r="D1943">
        <f>VLOOKUP(A1943,OrderProduct!A1943:F3894,6,0)</f>
        <v>152.11</v>
      </c>
    </row>
    <row r="1944" spans="1:4">
      <c r="A1944">
        <v>3386</v>
      </c>
      <c r="B1944" s="3">
        <f>VLOOKUP(A1944,OrderProduct!A1944:S3895,19,0)</f>
        <v>91555</v>
      </c>
      <c r="C1944">
        <f>VLOOKUP(A1944,OrderProduct!A1944:D3895,4,0)</f>
        <v>5</v>
      </c>
      <c r="D1944">
        <f>VLOOKUP(A1944,OrderProduct!A1944:F3895,6,0)</f>
        <v>35.97</v>
      </c>
    </row>
    <row r="1945" spans="1:4">
      <c r="A1945">
        <v>3388</v>
      </c>
      <c r="B1945" s="3">
        <f>VLOOKUP(A1945,OrderProduct!A1945:S3896,19,0)</f>
        <v>91571</v>
      </c>
      <c r="C1945">
        <f>VLOOKUP(A1945,OrderProduct!A1945:D3896,4,0)</f>
        <v>12</v>
      </c>
      <c r="D1945">
        <f>VLOOKUP(A1945,OrderProduct!A1945:F3896,6,0)</f>
        <v>19.32</v>
      </c>
    </row>
    <row r="1946" spans="1:4">
      <c r="A1946">
        <v>3393</v>
      </c>
      <c r="B1946" s="3">
        <f>VLOOKUP(A1946,OrderProduct!A1946:S3897,19,0)</f>
        <v>91575</v>
      </c>
      <c r="C1946">
        <f>VLOOKUP(A1946,OrderProduct!A1946:D3897,4,0)</f>
        <v>12</v>
      </c>
      <c r="D1946">
        <f>VLOOKUP(A1946,OrderProduct!A1946:F3897,6,0)</f>
        <v>192.33</v>
      </c>
    </row>
    <row r="1947" spans="1:4">
      <c r="A1947">
        <v>3393</v>
      </c>
      <c r="B1947" s="3">
        <f>VLOOKUP(A1947,OrderProduct!A1947:S3898,19,0)</f>
        <v>91576</v>
      </c>
      <c r="C1947">
        <f>VLOOKUP(A1947,OrderProduct!A1947:D3898,4,0)</f>
        <v>8</v>
      </c>
      <c r="D1947">
        <f>VLOOKUP(A1947,OrderProduct!A1947:F3898,6,0)</f>
        <v>6901.25</v>
      </c>
    </row>
    <row r="1948" spans="1:4">
      <c r="A1948">
        <v>3397</v>
      </c>
      <c r="B1948" s="3">
        <f>VLOOKUP(A1948,OrderProduct!A1948:S3899,19,0)</f>
        <v>91576</v>
      </c>
      <c r="C1948">
        <f>VLOOKUP(A1948,OrderProduct!A1948:D3899,4,0)</f>
        <v>11</v>
      </c>
      <c r="D1948">
        <f>VLOOKUP(A1948,OrderProduct!A1948:F3899,6,0)</f>
        <v>148.94</v>
      </c>
    </row>
    <row r="1949" spans="1:4">
      <c r="A1949">
        <v>3397</v>
      </c>
      <c r="B1949" s="3">
        <f>VLOOKUP(A1949,OrderProduct!A1949:S3900,19,0)</f>
        <v>91576</v>
      </c>
      <c r="C1949">
        <f>VLOOKUP(A1949,OrderProduct!A1949:D3900,4,0)</f>
        <v>12</v>
      </c>
      <c r="D1949">
        <f>VLOOKUP(A1949,OrderProduct!A1949:F3900,6,0)</f>
        <v>200.68</v>
      </c>
    </row>
    <row r="1950" spans="1:4">
      <c r="A1950">
        <v>3397</v>
      </c>
      <c r="B1950" s="3">
        <f>VLOOKUP(A1950,OrderProduct!A1950:S3901,19,0)</f>
        <v>91581</v>
      </c>
      <c r="C1950">
        <f>VLOOKUP(A1950,OrderProduct!A1950:D3901,4,0)</f>
        <v>8</v>
      </c>
      <c r="D1950">
        <f>VLOOKUP(A1950,OrderProduct!A1950:F3901,6,0)</f>
        <v>1214.03</v>
      </c>
    </row>
    <row r="1951" spans="1:4">
      <c r="A1951">
        <v>3399</v>
      </c>
      <c r="B1951" s="3">
        <f>VLOOKUP(A1951,OrderProduct!A1951:S3902,19,0)</f>
        <v>91583</v>
      </c>
      <c r="C1951">
        <f>VLOOKUP(A1951,OrderProduct!A1951:D3902,4,0)</f>
        <v>21</v>
      </c>
      <c r="D1951">
        <f>VLOOKUP(A1951,OrderProduct!A1951:F3902,6,0)</f>
        <v>556.61</v>
      </c>
    </row>
    <row r="1952" spans="1:4">
      <c r="A1952">
        <v>3400</v>
      </c>
      <c r="B1952" s="3">
        <f>VLOOKUP(A1952,OrderProduct!A1952:S3903,19,0)</f>
        <v>91584</v>
      </c>
      <c r="C1952">
        <f>VLOOKUP(A1952,OrderProduct!A1952:D3903,4,0)</f>
        <v>2</v>
      </c>
      <c r="D1952">
        <f>VLOOKUP(A1952,OrderProduct!A1952:F3903,6,0)</f>
        <v>10.96</v>
      </c>
    </row>
    <row r="1953" spans="1:4">
      <c r="A1953">
        <v>3403</v>
      </c>
      <c r="B1953" s="3">
        <f>VLOOKUP(A1953,OrderProduct!A1953:S3904,19,0)</f>
        <v>91586</v>
      </c>
      <c r="C1953">
        <f>VLOOKUP(A1953,OrderProduct!A1953:D3904,4,0)</f>
        <v>20</v>
      </c>
      <c r="D1953">
        <f>VLOOKUP(A1953,OrderProduct!A1953:F3904,6,0)</f>
        <v>1503.05</v>
      </c>
    </row>
    <row r="1955" spans="3:4">
      <c r="C1955" s="12">
        <f>SUM(C2:C1953)</f>
        <v>25268</v>
      </c>
      <c r="D1955" s="12">
        <f>SUM(D2:D1953)</f>
        <v>1924337.88</v>
      </c>
    </row>
  </sheetData>
  <mergeCells count="1">
    <mergeCell ref="I5:N5"/>
  </mergeCells>
  <pageMargins left="0.7" right="0.7" top="0.75" bottom="0.75" header="0.3" footer="0.3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O1953"/>
  <sheetViews>
    <sheetView topLeftCell="B1" workbookViewId="0">
      <selection activeCell="K4" sqref="K4"/>
    </sheetView>
  </sheetViews>
  <sheetFormatPr defaultColWidth="9" defaultRowHeight="14.4"/>
  <cols>
    <col min="1" max="1" width="15.2222222222222" style="3" customWidth="1"/>
    <col min="2" max="2" width="12" customWidth="1"/>
    <col min="3" max="3" width="13.7777777777778" customWidth="1"/>
    <col min="10" max="10" width="17.7777777777778" customWidth="1"/>
    <col min="11" max="11" width="16.4444444444444" customWidth="1"/>
    <col min="12" max="12" width="18.8888888888889" customWidth="1"/>
    <col min="13" max="847" width="18.3333333333333" customWidth="1"/>
    <col min="848" max="848" width="10.7777777777778" customWidth="1"/>
  </cols>
  <sheetData>
    <row r="1" ht="15.9" spans="1:15">
      <c r="A1" s="1" t="s">
        <v>0</v>
      </c>
      <c r="B1" s="1" t="s">
        <v>959</v>
      </c>
      <c r="C1" s="1" t="s">
        <v>3058</v>
      </c>
      <c r="D1" s="1" t="s">
        <v>3</v>
      </c>
      <c r="E1" s="2" t="s">
        <v>18</v>
      </c>
      <c r="K1" s="4" t="s">
        <v>3059</v>
      </c>
      <c r="L1" s="4"/>
      <c r="M1" s="4"/>
      <c r="N1" s="4"/>
      <c r="O1" s="4"/>
    </row>
    <row r="2" ht="15.15" spans="1:5">
      <c r="A2">
        <v>3</v>
      </c>
      <c r="B2" s="3">
        <v>98221</v>
      </c>
      <c r="C2" s="3" t="str">
        <f>VLOOKUP(B2,Location!$A$2:$E$986,5,0)</f>
        <v>Anacortes</v>
      </c>
      <c r="D2">
        <v>56</v>
      </c>
      <c r="E2">
        <f>VLOOKUP(A2,OrderProduct!A2:S1953,19,0)</f>
        <v>359</v>
      </c>
    </row>
    <row r="3" spans="1:11">
      <c r="A3">
        <v>5</v>
      </c>
      <c r="B3" s="3">
        <v>91776</v>
      </c>
      <c r="C3" s="3" t="str">
        <f>VLOOKUP(B3,Location!$A$2:$E$986,5,0)</f>
        <v>San Gabriel</v>
      </c>
      <c r="D3">
        <v>75</v>
      </c>
      <c r="E3">
        <f>VLOOKUP(A3,OrderProduct!A3:S1954,19,0)</f>
        <v>548</v>
      </c>
      <c r="J3" t="s">
        <v>3058</v>
      </c>
      <c r="K3" t="s">
        <v>3060</v>
      </c>
    </row>
    <row r="4" spans="1:13">
      <c r="A4">
        <v>11</v>
      </c>
      <c r="B4" s="3">
        <v>7203</v>
      </c>
      <c r="C4" s="3" t="str">
        <f>VLOOKUP(B4,Location!$A$2:$E$986,5,0)</f>
        <v>Roselle</v>
      </c>
      <c r="D4">
        <v>53</v>
      </c>
      <c r="E4">
        <f>VLOOKUP(A4,OrderProduct!A4:S1955,19,0)</f>
        <v>548</v>
      </c>
      <c r="J4" s="5" t="s">
        <v>150</v>
      </c>
      <c r="K4" s="6">
        <v>47</v>
      </c>
      <c r="M4" s="3"/>
    </row>
    <row r="5" spans="1:13">
      <c r="A5">
        <v>14</v>
      </c>
      <c r="B5" s="3">
        <v>55372</v>
      </c>
      <c r="C5" s="3" t="str">
        <f>VLOOKUP(B5,Location!$A$2:$E$986,5,0)</f>
        <v>Prior Lake</v>
      </c>
      <c r="D5">
        <v>47</v>
      </c>
      <c r="E5">
        <f>VLOOKUP(A5,OrderProduct!A5:S1956,19,0)</f>
        <v>548</v>
      </c>
      <c r="J5" s="5" t="s">
        <v>852</v>
      </c>
      <c r="K5" s="6">
        <v>44</v>
      </c>
      <c r="M5" s="5"/>
    </row>
    <row r="6" spans="1:11">
      <c r="A6">
        <v>14</v>
      </c>
      <c r="B6" s="3">
        <v>55372</v>
      </c>
      <c r="C6" s="3" t="str">
        <f>VLOOKUP(B6,Location!$A$2:$E$986,5,0)</f>
        <v>Prior Lake</v>
      </c>
      <c r="D6">
        <v>61</v>
      </c>
      <c r="E6">
        <f>VLOOKUP(A6,OrderProduct!A6:S1957,19,0)</f>
        <v>646</v>
      </c>
      <c r="J6" s="5" t="s">
        <v>943</v>
      </c>
      <c r="K6" s="6">
        <v>21</v>
      </c>
    </row>
    <row r="7" spans="1:11">
      <c r="A7">
        <v>14</v>
      </c>
      <c r="B7" s="3">
        <v>55372</v>
      </c>
      <c r="C7" s="3" t="str">
        <f>VLOOKUP(B7,Location!$A$2:$E$986,5,0)</f>
        <v>Prior Lake</v>
      </c>
      <c r="D7">
        <v>48</v>
      </c>
      <c r="E7">
        <f>VLOOKUP(A7,OrderProduct!A7:S1958,19,0)</f>
        <v>962</v>
      </c>
      <c r="J7" s="5" t="s">
        <v>60</v>
      </c>
      <c r="K7" s="6">
        <v>19</v>
      </c>
    </row>
    <row r="8" spans="1:11">
      <c r="A8">
        <v>14</v>
      </c>
      <c r="B8" s="3">
        <v>55372</v>
      </c>
      <c r="C8" s="3" t="str">
        <f>VLOOKUP(B8,Location!$A$2:$E$986,5,0)</f>
        <v>Prior Lake</v>
      </c>
      <c r="D8">
        <v>68</v>
      </c>
      <c r="E8">
        <f>VLOOKUP(A8,OrderProduct!A8:S1959,19,0)</f>
        <v>962</v>
      </c>
      <c r="F8" s="3"/>
      <c r="J8" s="5" t="s">
        <v>212</v>
      </c>
      <c r="K8" s="6">
        <v>15</v>
      </c>
    </row>
    <row r="9" spans="1:11">
      <c r="A9">
        <v>15</v>
      </c>
      <c r="B9" s="3">
        <v>11787</v>
      </c>
      <c r="C9" s="3" t="str">
        <f>VLOOKUP(B9,Location!$A$2:$E$986,5,0)</f>
        <v>Smithtown</v>
      </c>
      <c r="D9">
        <v>25</v>
      </c>
      <c r="E9">
        <f>VLOOKUP(A9,OrderProduct!A9:S1960,19,0)</f>
        <v>2433</v>
      </c>
      <c r="F9" s="3"/>
      <c r="J9" s="5" t="s">
        <v>207</v>
      </c>
      <c r="K9" s="6">
        <v>12</v>
      </c>
    </row>
    <row r="10" spans="1:11">
      <c r="A10">
        <v>15</v>
      </c>
      <c r="B10" s="3">
        <v>11787</v>
      </c>
      <c r="C10" s="3" t="str">
        <f>VLOOKUP(B10,Location!$A$2:$E$986,5,0)</f>
        <v>Smithtown</v>
      </c>
      <c r="D10">
        <v>88</v>
      </c>
      <c r="E10">
        <f>VLOOKUP(A10,OrderProduct!A10:S1961,19,0)</f>
        <v>3042</v>
      </c>
      <c r="F10" s="3"/>
      <c r="J10" s="5" t="s">
        <v>279</v>
      </c>
      <c r="K10" s="6">
        <v>12</v>
      </c>
    </row>
    <row r="11" spans="1:11">
      <c r="A11">
        <v>16</v>
      </c>
      <c r="B11" s="3">
        <v>13210</v>
      </c>
      <c r="C11" s="3" t="str">
        <f>VLOOKUP(B11,Location!$A$2:$E$986,5,0)</f>
        <v>Syracuse</v>
      </c>
      <c r="D11">
        <v>4</v>
      </c>
      <c r="E11">
        <f>VLOOKUP(A11,OrderProduct!A11:S1962,19,0)</f>
        <v>3138</v>
      </c>
      <c r="F11" s="3"/>
      <c r="J11" s="5" t="s">
        <v>637</v>
      </c>
      <c r="K11" s="6">
        <v>11</v>
      </c>
    </row>
    <row r="12" spans="1:11">
      <c r="A12">
        <v>16</v>
      </c>
      <c r="B12" s="3">
        <v>13210</v>
      </c>
      <c r="C12" s="3" t="str">
        <f>VLOOKUP(B12,Location!$A$2:$E$986,5,0)</f>
        <v>Syracuse</v>
      </c>
      <c r="D12">
        <v>20</v>
      </c>
      <c r="E12">
        <f>VLOOKUP(A12,OrderProduct!A12:S1963,19,0)</f>
        <v>3332</v>
      </c>
      <c r="J12" s="5" t="s">
        <v>868</v>
      </c>
      <c r="K12" s="6">
        <v>10</v>
      </c>
    </row>
    <row r="13" spans="1:11">
      <c r="A13">
        <v>18</v>
      </c>
      <c r="B13" s="3">
        <v>59601</v>
      </c>
      <c r="C13" s="3" t="str">
        <f>VLOOKUP(B13,Location!$A$2:$E$986,5,0)</f>
        <v>Helena</v>
      </c>
      <c r="D13">
        <v>65</v>
      </c>
      <c r="E13">
        <f>VLOOKUP(A13,OrderProduct!A13:S1964,19,0)</f>
        <v>3397</v>
      </c>
      <c r="J13" s="5" t="s">
        <v>91</v>
      </c>
      <c r="K13" s="6">
        <v>10</v>
      </c>
    </row>
    <row r="14" spans="1:11">
      <c r="A14">
        <v>19</v>
      </c>
      <c r="B14" s="3">
        <v>59801</v>
      </c>
      <c r="C14" s="3" t="str">
        <f>VLOOKUP(B14,Location!$A$2:$E$986,5,0)</f>
        <v>Missoula</v>
      </c>
      <c r="D14">
        <v>17</v>
      </c>
      <c r="E14">
        <f>VLOOKUP(A14,OrderProduct!A14:S1965,19,0)</f>
        <v>3397</v>
      </c>
      <c r="J14" s="5" t="s">
        <v>345</v>
      </c>
      <c r="K14" s="6">
        <v>10</v>
      </c>
    </row>
    <row r="15" spans="1:11">
      <c r="A15">
        <v>21</v>
      </c>
      <c r="B15" s="3">
        <v>10012</v>
      </c>
      <c r="C15" s="3" t="str">
        <f>VLOOKUP(B15,Location!$A$2:$E$986,5,0)</f>
        <v>New York City</v>
      </c>
      <c r="D15">
        <v>116</v>
      </c>
      <c r="E15">
        <f>VLOOKUP(A15,OrderProduct!A15:S1966,19,0)</f>
        <v>3585</v>
      </c>
      <c r="J15" s="5" t="s">
        <v>309</v>
      </c>
      <c r="K15" s="6">
        <v>9</v>
      </c>
    </row>
    <row r="16" spans="1:11">
      <c r="A16">
        <v>21</v>
      </c>
      <c r="B16" s="3">
        <v>10012</v>
      </c>
      <c r="C16" s="3" t="str">
        <f>VLOOKUP(B16,Location!$A$2:$E$986,5,0)</f>
        <v>New York City</v>
      </c>
      <c r="D16">
        <v>34</v>
      </c>
      <c r="E16">
        <f>VLOOKUP(A16,OrderProduct!A16:S1967,19,0)</f>
        <v>3841</v>
      </c>
      <c r="J16" s="5" t="s">
        <v>581</v>
      </c>
      <c r="K16" s="6">
        <v>8</v>
      </c>
    </row>
    <row r="17" spans="1:11">
      <c r="A17">
        <v>21</v>
      </c>
      <c r="B17" s="3">
        <v>10012</v>
      </c>
      <c r="C17" s="3" t="str">
        <f>VLOOKUP(B17,Location!$A$2:$E$986,5,0)</f>
        <v>New York City</v>
      </c>
      <c r="D17">
        <v>36</v>
      </c>
      <c r="E17">
        <f>VLOOKUP(A17,OrderProduct!A17:S1968,19,0)</f>
        <v>3841</v>
      </c>
      <c r="J17" s="5" t="s">
        <v>297</v>
      </c>
      <c r="K17" s="6">
        <v>8</v>
      </c>
    </row>
    <row r="18" spans="1:11">
      <c r="A18">
        <v>24</v>
      </c>
      <c r="B18" s="3">
        <v>92677</v>
      </c>
      <c r="C18" s="3" t="str">
        <f>VLOOKUP(B18,Location!$A$2:$E$986,5,0)</f>
        <v>Laguna Niguel</v>
      </c>
      <c r="D18">
        <v>35</v>
      </c>
      <c r="E18">
        <f>VLOOKUP(A18,OrderProduct!A18:S1969,19,0)</f>
        <v>4839</v>
      </c>
      <c r="J18" s="5" t="s">
        <v>421</v>
      </c>
      <c r="K18" s="6">
        <v>8</v>
      </c>
    </row>
    <row r="19" spans="1:11">
      <c r="A19">
        <v>24</v>
      </c>
      <c r="B19" s="3">
        <v>92677</v>
      </c>
      <c r="C19" s="3" t="str">
        <f>VLOOKUP(B19,Location!$A$2:$E$986,5,0)</f>
        <v>Laguna Niguel</v>
      </c>
      <c r="D19">
        <v>11</v>
      </c>
      <c r="E19">
        <f>VLOOKUP(A19,OrderProduct!A19:S1970,19,0)</f>
        <v>5509</v>
      </c>
      <c r="J19" s="5" t="s">
        <v>873</v>
      </c>
      <c r="K19" s="6">
        <v>7</v>
      </c>
    </row>
    <row r="20" spans="1:11">
      <c r="A20">
        <v>27</v>
      </c>
      <c r="B20" s="3">
        <v>90712</v>
      </c>
      <c r="C20" s="3" t="str">
        <f>VLOOKUP(B20,Location!$A$2:$E$986,5,0)</f>
        <v>Lakewood</v>
      </c>
      <c r="D20">
        <v>21</v>
      </c>
      <c r="E20">
        <f>VLOOKUP(A20,OrderProduct!A20:S1971,19,0)</f>
        <v>5509</v>
      </c>
      <c r="J20" s="5" t="s">
        <v>532</v>
      </c>
      <c r="K20" s="6">
        <v>7</v>
      </c>
    </row>
    <row r="21" spans="1:11">
      <c r="A21">
        <v>32</v>
      </c>
      <c r="B21" s="3">
        <v>97526</v>
      </c>
      <c r="C21" s="3" t="str">
        <f>VLOOKUP(B21,Location!$A$2:$E$986,5,0)</f>
        <v>Grants Pass</v>
      </c>
      <c r="D21">
        <v>14</v>
      </c>
      <c r="E21">
        <f>VLOOKUP(A21,OrderProduct!A21:S1972,19,0)</f>
        <v>5920</v>
      </c>
      <c r="J21" s="5" t="s">
        <v>253</v>
      </c>
      <c r="K21" s="6">
        <v>7</v>
      </c>
    </row>
    <row r="22" spans="1:11">
      <c r="A22">
        <v>32</v>
      </c>
      <c r="B22" s="3">
        <v>97526</v>
      </c>
      <c r="C22" s="3" t="str">
        <f>VLOOKUP(B22,Location!$A$2:$E$986,5,0)</f>
        <v>Grants Pass</v>
      </c>
      <c r="D22">
        <v>63</v>
      </c>
      <c r="E22">
        <f>VLOOKUP(A22,OrderProduct!A22:S1973,19,0)</f>
        <v>5984</v>
      </c>
      <c r="J22" s="5" t="s">
        <v>94</v>
      </c>
      <c r="K22" s="6">
        <v>7</v>
      </c>
    </row>
    <row r="23" spans="1:11">
      <c r="A23">
        <v>32</v>
      </c>
      <c r="B23" s="3">
        <v>97526</v>
      </c>
      <c r="C23" s="3" t="str">
        <f>VLOOKUP(B23,Location!$A$2:$E$986,5,0)</f>
        <v>Grants Pass</v>
      </c>
      <c r="D23">
        <v>17</v>
      </c>
      <c r="E23">
        <f>VLOOKUP(A23,OrderProduct!A23:S1974,19,0)</f>
        <v>5984</v>
      </c>
      <c r="J23" s="5" t="s">
        <v>292</v>
      </c>
      <c r="K23" s="6">
        <v>7</v>
      </c>
    </row>
    <row r="24" spans="1:11">
      <c r="A24">
        <v>32</v>
      </c>
      <c r="B24" s="3">
        <v>97526</v>
      </c>
      <c r="C24" s="3" t="str">
        <f>VLOOKUP(B24,Location!$A$2:$E$986,5,0)</f>
        <v>Grants Pass</v>
      </c>
      <c r="D24">
        <v>22</v>
      </c>
      <c r="E24">
        <f>VLOOKUP(A24,OrderProduct!A24:S1975,19,0)</f>
        <v>6562</v>
      </c>
      <c r="J24" s="5" t="s">
        <v>939</v>
      </c>
      <c r="K24" s="6">
        <v>6</v>
      </c>
    </row>
    <row r="25" spans="1:11">
      <c r="A25">
        <v>33</v>
      </c>
      <c r="B25" s="3">
        <v>97030</v>
      </c>
      <c r="C25" s="3" t="str">
        <f>VLOOKUP(B25,Location!$A$2:$E$986,5,0)</f>
        <v>Gresham</v>
      </c>
      <c r="D25">
        <v>22</v>
      </c>
      <c r="E25">
        <f>VLOOKUP(A25,OrderProduct!A25:S1976,19,0)</f>
        <v>7364</v>
      </c>
      <c r="J25" s="5" t="s">
        <v>174</v>
      </c>
      <c r="K25" s="6">
        <v>6</v>
      </c>
    </row>
    <row r="26" spans="1:11">
      <c r="A26">
        <v>33</v>
      </c>
      <c r="B26" s="3">
        <v>97030</v>
      </c>
      <c r="C26" s="3" t="str">
        <f>VLOOKUP(B26,Location!$A$2:$E$986,5,0)</f>
        <v>Gresham</v>
      </c>
      <c r="D26">
        <v>32</v>
      </c>
      <c r="E26">
        <f>VLOOKUP(A26,OrderProduct!A26:S1977,19,0)</f>
        <v>7623</v>
      </c>
      <c r="J26" s="5" t="s">
        <v>635</v>
      </c>
      <c r="K26" s="6">
        <v>6</v>
      </c>
    </row>
    <row r="27" spans="1:11">
      <c r="A27">
        <v>43</v>
      </c>
      <c r="B27" s="3">
        <v>98052</v>
      </c>
      <c r="C27" s="3" t="str">
        <f>VLOOKUP(B27,Location!$A$2:$E$986,5,0)</f>
        <v>Redmond</v>
      </c>
      <c r="D27">
        <v>67</v>
      </c>
      <c r="E27">
        <f>VLOOKUP(A27,OrderProduct!A27:S1978,19,0)</f>
        <v>7623</v>
      </c>
      <c r="J27" s="5" t="s">
        <v>631</v>
      </c>
      <c r="K27" s="6">
        <v>6</v>
      </c>
    </row>
    <row r="28" spans="1:11">
      <c r="A28">
        <v>52</v>
      </c>
      <c r="B28" s="3">
        <v>98373</v>
      </c>
      <c r="C28" s="3" t="str">
        <f>VLOOKUP(B28,Location!$A$2:$E$986,5,0)</f>
        <v>Puyallup</v>
      </c>
      <c r="D28">
        <v>58</v>
      </c>
      <c r="E28">
        <f>VLOOKUP(A28,OrderProduct!A28:S1979,19,0)</f>
        <v>7623</v>
      </c>
      <c r="J28" s="5" t="s">
        <v>53</v>
      </c>
      <c r="K28" s="6">
        <v>6</v>
      </c>
    </row>
    <row r="29" spans="1:11">
      <c r="A29">
        <v>53</v>
      </c>
      <c r="B29" s="3">
        <v>98052</v>
      </c>
      <c r="C29" s="3" t="str">
        <f>VLOOKUP(B29,Location!$A$2:$E$986,5,0)</f>
        <v>Redmond</v>
      </c>
      <c r="D29">
        <v>29</v>
      </c>
      <c r="E29">
        <f>VLOOKUP(A29,OrderProduct!A29:S1980,19,0)</f>
        <v>7909</v>
      </c>
      <c r="J29" s="5" t="s">
        <v>507</v>
      </c>
      <c r="K29" s="6">
        <v>6</v>
      </c>
    </row>
    <row r="30" spans="1:11">
      <c r="A30">
        <v>53</v>
      </c>
      <c r="B30" s="3">
        <v>98052</v>
      </c>
      <c r="C30" s="3" t="str">
        <f>VLOOKUP(B30,Location!$A$2:$E$986,5,0)</f>
        <v>Redmond</v>
      </c>
      <c r="D30">
        <v>63</v>
      </c>
      <c r="E30">
        <f>VLOOKUP(A30,OrderProduct!A30:S1981,19,0)</f>
        <v>8165</v>
      </c>
      <c r="J30" s="5" t="s">
        <v>244</v>
      </c>
      <c r="K30" s="6">
        <v>5</v>
      </c>
    </row>
    <row r="31" spans="1:11">
      <c r="A31">
        <v>56</v>
      </c>
      <c r="B31" s="3">
        <v>14150</v>
      </c>
      <c r="C31" s="3" t="str">
        <f>VLOOKUP(B31,Location!$A$2:$E$986,5,0)</f>
        <v>Tonawanda</v>
      </c>
      <c r="D31">
        <v>18</v>
      </c>
      <c r="E31">
        <f>VLOOKUP(A31,OrderProduct!A31:S1982,19,0)</f>
        <v>8257</v>
      </c>
      <c r="J31" s="5" t="s">
        <v>369</v>
      </c>
      <c r="K31" s="6">
        <v>5</v>
      </c>
    </row>
    <row r="32" spans="1:11">
      <c r="A32">
        <v>56</v>
      </c>
      <c r="B32" s="3">
        <v>14150</v>
      </c>
      <c r="C32" s="3" t="str">
        <f>VLOOKUP(B32,Location!$A$2:$E$986,5,0)</f>
        <v>Tonawanda</v>
      </c>
      <c r="D32">
        <v>23</v>
      </c>
      <c r="E32">
        <f>VLOOKUP(A32,OrderProduct!A32:S1983,19,0)</f>
        <v>8353</v>
      </c>
      <c r="J32" s="5" t="s">
        <v>784</v>
      </c>
      <c r="K32" s="6">
        <v>5</v>
      </c>
    </row>
    <row r="33" spans="1:11">
      <c r="A33">
        <v>62</v>
      </c>
      <c r="B33" s="3">
        <v>78664</v>
      </c>
      <c r="C33" s="3" t="str">
        <f>VLOOKUP(B33,Location!$A$2:$E$986,5,0)</f>
        <v>Round Rock</v>
      </c>
      <c r="D33">
        <v>36</v>
      </c>
      <c r="E33">
        <f>VLOOKUP(A33,OrderProduct!A33:S1984,19,0)</f>
        <v>8994</v>
      </c>
      <c r="J33" s="5" t="s">
        <v>812</v>
      </c>
      <c r="K33" s="6">
        <v>5</v>
      </c>
    </row>
    <row r="34" spans="1:11">
      <c r="A34">
        <v>62</v>
      </c>
      <c r="B34" s="3">
        <v>78664</v>
      </c>
      <c r="C34" s="3" t="str">
        <f>VLOOKUP(B34,Location!$A$2:$E$986,5,0)</f>
        <v>Round Rock</v>
      </c>
      <c r="D34">
        <v>3</v>
      </c>
      <c r="E34">
        <f>VLOOKUP(A34,OrderProduct!A34:S1985,19,0)</f>
        <v>9285</v>
      </c>
      <c r="J34" s="5" t="s">
        <v>502</v>
      </c>
      <c r="K34" s="6">
        <v>5</v>
      </c>
    </row>
    <row r="35" spans="1:11">
      <c r="A35">
        <v>64</v>
      </c>
      <c r="B35" s="3">
        <v>24153</v>
      </c>
      <c r="C35" s="3" t="str">
        <f>VLOOKUP(B35,Location!$A$2:$E$986,5,0)</f>
        <v>Salem</v>
      </c>
      <c r="D35">
        <v>47</v>
      </c>
      <c r="E35">
        <f>VLOOKUP(A35,OrderProduct!A35:S1986,19,0)</f>
        <v>9606</v>
      </c>
      <c r="J35" s="5" t="s">
        <v>130</v>
      </c>
      <c r="K35" s="6">
        <v>5</v>
      </c>
    </row>
    <row r="36" spans="1:11">
      <c r="A36">
        <v>64</v>
      </c>
      <c r="B36" s="3">
        <v>24153</v>
      </c>
      <c r="C36" s="3" t="str">
        <f>VLOOKUP(B36,Location!$A$2:$E$986,5,0)</f>
        <v>Salem</v>
      </c>
      <c r="D36">
        <v>44</v>
      </c>
      <c r="E36">
        <f>VLOOKUP(A36,OrderProduct!A36:S1987,19,0)</f>
        <v>9606</v>
      </c>
      <c r="J36" s="5" t="s">
        <v>436</v>
      </c>
      <c r="K36" s="6">
        <v>5</v>
      </c>
    </row>
    <row r="37" spans="1:11">
      <c r="A37">
        <v>67</v>
      </c>
      <c r="B37" s="3">
        <v>94559</v>
      </c>
      <c r="C37" s="3" t="str">
        <f>VLOOKUP(B37,Location!$A$2:$E$986,5,0)</f>
        <v>Napa</v>
      </c>
      <c r="D37">
        <v>36</v>
      </c>
      <c r="E37">
        <f>VLOOKUP(A37,OrderProduct!A37:S1988,19,0)</f>
        <v>10277</v>
      </c>
      <c r="J37" s="5" t="s">
        <v>395</v>
      </c>
      <c r="K37" s="6">
        <v>5</v>
      </c>
    </row>
    <row r="38" spans="1:11">
      <c r="A38">
        <v>68</v>
      </c>
      <c r="B38" s="3">
        <v>10177</v>
      </c>
      <c r="C38" s="3" t="str">
        <f>VLOOKUP(B38,Location!$A$2:$E$986,5,0)</f>
        <v>New York City</v>
      </c>
      <c r="D38">
        <v>41</v>
      </c>
      <c r="E38">
        <f>VLOOKUP(A38,OrderProduct!A38:S1989,19,0)</f>
        <v>10464</v>
      </c>
      <c r="J38" s="5" t="s">
        <v>429</v>
      </c>
      <c r="K38" s="6">
        <v>5</v>
      </c>
    </row>
    <row r="39" spans="1:11">
      <c r="A39">
        <v>68</v>
      </c>
      <c r="B39" s="3">
        <v>10177</v>
      </c>
      <c r="C39" s="3" t="str">
        <f>VLOOKUP(B39,Location!$A$2:$E$986,5,0)</f>
        <v>New York City</v>
      </c>
      <c r="D39">
        <v>2</v>
      </c>
      <c r="E39">
        <f>VLOOKUP(A39,OrderProduct!A39:S1990,19,0)</f>
        <v>11013</v>
      </c>
      <c r="J39" s="5" t="s">
        <v>816</v>
      </c>
      <c r="K39" s="6">
        <v>5</v>
      </c>
    </row>
    <row r="40" spans="1:11">
      <c r="A40">
        <v>68</v>
      </c>
      <c r="B40" s="3">
        <v>10177</v>
      </c>
      <c r="C40" s="3" t="str">
        <f>VLOOKUP(B40,Location!$A$2:$E$986,5,0)</f>
        <v>New York City</v>
      </c>
      <c r="D40">
        <v>30</v>
      </c>
      <c r="E40">
        <f>VLOOKUP(A40,OrderProduct!A40:S1991,19,0)</f>
        <v>11077</v>
      </c>
      <c r="J40" s="5" t="s">
        <v>152</v>
      </c>
      <c r="K40" s="6">
        <v>5</v>
      </c>
    </row>
    <row r="41" spans="1:11">
      <c r="A41">
        <v>68</v>
      </c>
      <c r="B41" s="3">
        <v>10177</v>
      </c>
      <c r="C41" s="3" t="str">
        <f>VLOOKUP(B41,Location!$A$2:$E$986,5,0)</f>
        <v>New York City</v>
      </c>
      <c r="D41">
        <v>48</v>
      </c>
      <c r="E41">
        <f>VLOOKUP(A41,OrderProduct!A41:S1992,19,0)</f>
        <v>11206</v>
      </c>
      <c r="J41" s="5" t="s">
        <v>430</v>
      </c>
      <c r="K41" s="6">
        <v>5</v>
      </c>
    </row>
    <row r="42" spans="1:11">
      <c r="A42">
        <v>70</v>
      </c>
      <c r="B42" s="3">
        <v>5401</v>
      </c>
      <c r="C42" s="3" t="str">
        <f>VLOOKUP(B42,Location!$A$2:$E$986,5,0)</f>
        <v>Burlington</v>
      </c>
      <c r="D42">
        <v>11</v>
      </c>
      <c r="E42">
        <f>VLOOKUP(A42,OrderProduct!A42:S1993,19,0)</f>
        <v>11206</v>
      </c>
      <c r="J42" s="5" t="s">
        <v>386</v>
      </c>
      <c r="K42" s="6">
        <v>5</v>
      </c>
    </row>
    <row r="43" spans="1:11">
      <c r="A43">
        <v>83</v>
      </c>
      <c r="B43" s="3">
        <v>44708</v>
      </c>
      <c r="C43" s="3" t="str">
        <f>VLOOKUP(B43,Location!$A$2:$E$986,5,0)</f>
        <v>Canton</v>
      </c>
      <c r="D43">
        <v>54</v>
      </c>
      <c r="E43">
        <f>VLOOKUP(A43,OrderProduct!A43:S1994,19,0)</f>
        <v>11527</v>
      </c>
      <c r="J43" s="5" t="s">
        <v>917</v>
      </c>
      <c r="K43" s="6">
        <v>5</v>
      </c>
    </row>
    <row r="44" spans="1:11">
      <c r="A44">
        <v>84</v>
      </c>
      <c r="B44" s="3">
        <v>45231</v>
      </c>
      <c r="C44" s="3" t="str">
        <f>VLOOKUP(B44,Location!$A$2:$E$986,5,0)</f>
        <v>Cincinnati</v>
      </c>
      <c r="D44">
        <v>9</v>
      </c>
      <c r="E44">
        <f>VLOOKUP(A44,OrderProduct!A44:S1995,19,0)</f>
        <v>11712</v>
      </c>
      <c r="J44" s="5" t="s">
        <v>791</v>
      </c>
      <c r="K44" s="6">
        <v>5</v>
      </c>
    </row>
    <row r="45" spans="1:11">
      <c r="A45">
        <v>84</v>
      </c>
      <c r="B45" s="3">
        <v>45231</v>
      </c>
      <c r="C45" s="3" t="str">
        <f>VLOOKUP(B45,Location!$A$2:$E$986,5,0)</f>
        <v>Cincinnati</v>
      </c>
      <c r="D45">
        <v>4</v>
      </c>
      <c r="E45">
        <f>VLOOKUP(A45,OrderProduct!A45:S1996,19,0)</f>
        <v>12224</v>
      </c>
      <c r="J45" s="5" t="s">
        <v>326</v>
      </c>
      <c r="K45" s="6">
        <v>5</v>
      </c>
    </row>
    <row r="46" spans="1:11">
      <c r="A46">
        <v>87</v>
      </c>
      <c r="B46" s="3">
        <v>95687</v>
      </c>
      <c r="C46" s="3" t="str">
        <f>VLOOKUP(B46,Location!$A$2:$E$986,5,0)</f>
        <v>Vacaville</v>
      </c>
      <c r="D46">
        <v>54</v>
      </c>
      <c r="E46">
        <f>VLOOKUP(A46,OrderProduct!A46:S1997,19,0)</f>
        <v>12224</v>
      </c>
      <c r="J46" s="5" t="s">
        <v>138</v>
      </c>
      <c r="K46" s="6">
        <v>5</v>
      </c>
    </row>
    <row r="47" spans="1:11">
      <c r="A47">
        <v>87</v>
      </c>
      <c r="B47" s="3">
        <v>95687</v>
      </c>
      <c r="C47" s="3" t="str">
        <f>VLOOKUP(B47,Location!$A$2:$E$986,5,0)</f>
        <v>Vacaville</v>
      </c>
      <c r="D47">
        <v>10</v>
      </c>
      <c r="E47">
        <f>VLOOKUP(A47,OrderProduct!A47:S1998,19,0)</f>
        <v>12480</v>
      </c>
      <c r="J47" s="5" t="s">
        <v>871</v>
      </c>
      <c r="K47" s="6">
        <v>5</v>
      </c>
    </row>
    <row r="48" spans="1:11">
      <c r="A48">
        <v>87</v>
      </c>
      <c r="B48" s="3">
        <v>95687</v>
      </c>
      <c r="C48" s="3" t="str">
        <f>VLOOKUP(B48,Location!$A$2:$E$986,5,0)</f>
        <v>Vacaville</v>
      </c>
      <c r="D48">
        <v>4</v>
      </c>
      <c r="E48">
        <f>VLOOKUP(A48,OrderProduct!A48:S1999,19,0)</f>
        <v>13408</v>
      </c>
      <c r="J48" s="5" t="s">
        <v>286</v>
      </c>
      <c r="K48" s="6">
        <v>5</v>
      </c>
    </row>
    <row r="49" spans="1:11">
      <c r="A49">
        <v>91</v>
      </c>
      <c r="B49" s="3">
        <v>94591</v>
      </c>
      <c r="C49" s="3" t="str">
        <f>VLOOKUP(B49,Location!$A$2:$E$986,5,0)</f>
        <v>Vallejo</v>
      </c>
      <c r="D49">
        <v>34</v>
      </c>
      <c r="E49">
        <f>VLOOKUP(A49,OrderProduct!A49:S2000,19,0)</f>
        <v>13606</v>
      </c>
      <c r="J49" s="5" t="s">
        <v>731</v>
      </c>
      <c r="K49" s="6">
        <v>5</v>
      </c>
    </row>
    <row r="50" spans="1:11">
      <c r="A50">
        <v>91</v>
      </c>
      <c r="B50" s="3">
        <v>94591</v>
      </c>
      <c r="C50" s="3" t="str">
        <f>VLOOKUP(B50,Location!$A$2:$E$986,5,0)</f>
        <v>Vallejo</v>
      </c>
      <c r="D50">
        <v>52</v>
      </c>
      <c r="E50">
        <f>VLOOKUP(A50,OrderProduct!A50:S2001,19,0)</f>
        <v>13735</v>
      </c>
      <c r="J50" s="5" t="s">
        <v>290</v>
      </c>
      <c r="K50" s="6">
        <v>4</v>
      </c>
    </row>
    <row r="51" spans="1:11">
      <c r="A51">
        <v>91</v>
      </c>
      <c r="B51" s="3">
        <v>94591</v>
      </c>
      <c r="C51" s="3" t="str">
        <f>VLOOKUP(B51,Location!$A$2:$E$986,5,0)</f>
        <v>Vallejo</v>
      </c>
      <c r="D51">
        <v>47</v>
      </c>
      <c r="E51">
        <f>VLOOKUP(A51,OrderProduct!A51:S2002,19,0)</f>
        <v>13959</v>
      </c>
      <c r="J51" s="5" t="s">
        <v>575</v>
      </c>
      <c r="K51" s="6">
        <v>4</v>
      </c>
    </row>
    <row r="52" spans="1:11">
      <c r="A52">
        <v>92</v>
      </c>
      <c r="B52" s="3">
        <v>70056</v>
      </c>
      <c r="C52" s="3" t="str">
        <f>VLOOKUP(B52,Location!$A$2:$E$986,5,0)</f>
        <v>Terrytown</v>
      </c>
      <c r="D52">
        <v>19</v>
      </c>
      <c r="E52">
        <f>VLOOKUP(A52,OrderProduct!A52:S2003,19,0)</f>
        <v>13959</v>
      </c>
      <c r="J52" s="5" t="s">
        <v>250</v>
      </c>
      <c r="K52" s="6">
        <v>4</v>
      </c>
    </row>
    <row r="53" spans="1:11">
      <c r="A53">
        <v>92</v>
      </c>
      <c r="B53" s="3">
        <v>70056</v>
      </c>
      <c r="C53" s="3" t="str">
        <f>VLOOKUP(B53,Location!$A$2:$E$986,5,0)</f>
        <v>Terrytown</v>
      </c>
      <c r="D53">
        <v>43</v>
      </c>
      <c r="E53">
        <f>VLOOKUP(A53,OrderProduct!A53:S2004,19,0)</f>
        <v>14115</v>
      </c>
      <c r="J53" s="5" t="s">
        <v>573</v>
      </c>
      <c r="K53" s="6">
        <v>4</v>
      </c>
    </row>
    <row r="54" spans="1:11">
      <c r="A54">
        <v>92</v>
      </c>
      <c r="B54" s="3">
        <v>70056</v>
      </c>
      <c r="C54" s="3" t="str">
        <f>VLOOKUP(B54,Location!$A$2:$E$986,5,0)</f>
        <v>Terrytown</v>
      </c>
      <c r="D54">
        <v>24</v>
      </c>
      <c r="E54">
        <f>VLOOKUP(A54,OrderProduct!A54:S2005,19,0)</f>
        <v>14596</v>
      </c>
      <c r="J54" s="5" t="s">
        <v>300</v>
      </c>
      <c r="K54" s="6">
        <v>4</v>
      </c>
    </row>
    <row r="55" spans="1:11">
      <c r="A55">
        <v>94</v>
      </c>
      <c r="B55" s="3">
        <v>60601</v>
      </c>
      <c r="C55" s="3" t="str">
        <f>VLOOKUP(B55,Location!$A$2:$E$986,5,0)</f>
        <v>Chicago</v>
      </c>
      <c r="D55">
        <v>19</v>
      </c>
      <c r="E55">
        <f>VLOOKUP(A55,OrderProduct!A55:S2006,19,0)</f>
        <v>14596</v>
      </c>
      <c r="J55" s="5" t="s">
        <v>178</v>
      </c>
      <c r="K55" s="6">
        <v>4</v>
      </c>
    </row>
    <row r="56" spans="1:11">
      <c r="A56">
        <v>94</v>
      </c>
      <c r="B56" s="3">
        <v>60601</v>
      </c>
      <c r="C56" s="3" t="str">
        <f>VLOOKUP(B56,Location!$A$2:$E$986,5,0)</f>
        <v>Chicago</v>
      </c>
      <c r="D56">
        <v>4</v>
      </c>
      <c r="E56">
        <f>VLOOKUP(A56,OrderProduct!A56:S2007,19,0)</f>
        <v>14756</v>
      </c>
      <c r="J56" s="5" t="s">
        <v>902</v>
      </c>
      <c r="K56" s="6">
        <v>4</v>
      </c>
    </row>
    <row r="57" spans="1:11">
      <c r="A57">
        <v>97</v>
      </c>
      <c r="B57" s="3">
        <v>66502</v>
      </c>
      <c r="C57" s="3" t="str">
        <f>VLOOKUP(B57,Location!$A$2:$E$986,5,0)</f>
        <v>Manhattan</v>
      </c>
      <c r="D57">
        <v>36</v>
      </c>
      <c r="E57">
        <f>VLOOKUP(A57,OrderProduct!A57:S2008,19,0)</f>
        <v>14785</v>
      </c>
      <c r="J57" s="5" t="s">
        <v>440</v>
      </c>
      <c r="K57" s="6">
        <v>4</v>
      </c>
    </row>
    <row r="58" spans="1:11">
      <c r="A58">
        <v>97</v>
      </c>
      <c r="B58" s="3">
        <v>66502</v>
      </c>
      <c r="C58" s="3" t="str">
        <f>VLOOKUP(B58,Location!$A$2:$E$986,5,0)</f>
        <v>Manhattan</v>
      </c>
      <c r="D58">
        <v>45</v>
      </c>
      <c r="E58">
        <f>VLOOKUP(A58,OrderProduct!A58:S2009,19,0)</f>
        <v>14785</v>
      </c>
      <c r="J58" s="5" t="s">
        <v>303</v>
      </c>
      <c r="K58" s="6">
        <v>4</v>
      </c>
    </row>
    <row r="59" spans="1:11">
      <c r="A59">
        <v>101</v>
      </c>
      <c r="B59" s="3">
        <v>4005</v>
      </c>
      <c r="C59" s="3" t="str">
        <f>VLOOKUP(B59,Location!$A$2:$E$986,5,0)</f>
        <v>Biddeford</v>
      </c>
      <c r="D59">
        <v>30</v>
      </c>
      <c r="E59">
        <f>VLOOKUP(A59,OrderProduct!A59:S2010,19,0)</f>
        <v>16547</v>
      </c>
      <c r="J59" s="5" t="s">
        <v>467</v>
      </c>
      <c r="K59" s="6">
        <v>4</v>
      </c>
    </row>
    <row r="60" spans="1:11">
      <c r="A60">
        <v>102</v>
      </c>
      <c r="B60" s="3">
        <v>2129</v>
      </c>
      <c r="C60" s="3" t="str">
        <f>VLOOKUP(B60,Location!$A$2:$E$986,5,0)</f>
        <v>Boston</v>
      </c>
      <c r="D60">
        <v>8</v>
      </c>
      <c r="E60">
        <f>VLOOKUP(A60,OrderProduct!A60:S2011,19,0)</f>
        <v>16547</v>
      </c>
      <c r="J60" s="5" t="s">
        <v>861</v>
      </c>
      <c r="K60" s="6">
        <v>4</v>
      </c>
    </row>
    <row r="61" spans="1:11">
      <c r="A61">
        <v>102</v>
      </c>
      <c r="B61" s="3">
        <v>2129</v>
      </c>
      <c r="C61" s="3" t="str">
        <f>VLOOKUP(B61,Location!$A$2:$E$986,5,0)</f>
        <v>Boston</v>
      </c>
      <c r="D61">
        <v>39</v>
      </c>
      <c r="E61">
        <f>VLOOKUP(A61,OrderProduct!A61:S2012,19,0)</f>
        <v>16676</v>
      </c>
      <c r="J61" s="5" t="s">
        <v>479</v>
      </c>
      <c r="K61" s="6">
        <v>4</v>
      </c>
    </row>
    <row r="62" spans="1:11">
      <c r="A62">
        <v>102</v>
      </c>
      <c r="B62" s="3">
        <v>2129</v>
      </c>
      <c r="C62" s="3" t="str">
        <f>VLOOKUP(B62,Location!$A$2:$E$986,5,0)</f>
        <v>Boston</v>
      </c>
      <c r="D62">
        <v>36</v>
      </c>
      <c r="E62">
        <f>VLOOKUP(A62,OrderProduct!A62:S2013,19,0)</f>
        <v>17155</v>
      </c>
      <c r="J62" s="5" t="s">
        <v>188</v>
      </c>
      <c r="K62" s="6">
        <v>4</v>
      </c>
    </row>
    <row r="63" spans="1:11">
      <c r="A63">
        <v>107</v>
      </c>
      <c r="B63" s="3">
        <v>3820</v>
      </c>
      <c r="C63" s="3" t="str">
        <f>VLOOKUP(B63,Location!$A$2:$E$986,5,0)</f>
        <v>Dover</v>
      </c>
      <c r="D63">
        <v>23</v>
      </c>
      <c r="E63">
        <f>VLOOKUP(A63,OrderProduct!A63:S2014,19,0)</f>
        <v>17446</v>
      </c>
      <c r="J63" s="5" t="s">
        <v>915</v>
      </c>
      <c r="K63" s="6">
        <v>4</v>
      </c>
    </row>
    <row r="64" spans="1:11">
      <c r="A64">
        <v>109</v>
      </c>
      <c r="B64" s="3">
        <v>7644</v>
      </c>
      <c r="C64" s="3" t="str">
        <f>VLOOKUP(B64,Location!$A$2:$E$986,5,0)</f>
        <v>Lodi</v>
      </c>
      <c r="D64">
        <v>2</v>
      </c>
      <c r="E64">
        <f>VLOOKUP(A64,OrderProduct!A64:S2015,19,0)</f>
        <v>17636</v>
      </c>
      <c r="J64" s="5" t="s">
        <v>699</v>
      </c>
      <c r="K64" s="6">
        <v>4</v>
      </c>
    </row>
    <row r="65" spans="1:11">
      <c r="A65">
        <v>114</v>
      </c>
      <c r="B65" s="3">
        <v>97035</v>
      </c>
      <c r="C65" s="3" t="str">
        <f>VLOOKUP(B65,Location!$A$2:$E$986,5,0)</f>
        <v>Lake Oswego</v>
      </c>
      <c r="D65">
        <v>9</v>
      </c>
      <c r="E65">
        <f>VLOOKUP(A65,OrderProduct!A65:S2016,19,0)</f>
        <v>18561</v>
      </c>
      <c r="J65" s="5" t="s">
        <v>876</v>
      </c>
      <c r="K65" s="6">
        <v>4</v>
      </c>
    </row>
    <row r="66" spans="1:11">
      <c r="A66">
        <v>114</v>
      </c>
      <c r="B66" s="3">
        <v>97035</v>
      </c>
      <c r="C66" s="3" t="str">
        <f>VLOOKUP(B66,Location!$A$2:$E$986,5,0)</f>
        <v>Lake Oswego</v>
      </c>
      <c r="D66">
        <v>8</v>
      </c>
      <c r="E66">
        <f>VLOOKUP(A66,OrderProduct!A66:S2017,19,0)</f>
        <v>19042</v>
      </c>
      <c r="J66" s="5" t="s">
        <v>759</v>
      </c>
      <c r="K66" s="6">
        <v>4</v>
      </c>
    </row>
    <row r="67" spans="1:11">
      <c r="A67">
        <v>114</v>
      </c>
      <c r="B67" s="3">
        <v>97035</v>
      </c>
      <c r="C67" s="3" t="str">
        <f>VLOOKUP(B67,Location!$A$2:$E$986,5,0)</f>
        <v>Lake Oswego</v>
      </c>
      <c r="D67">
        <v>88</v>
      </c>
      <c r="E67">
        <f>VLOOKUP(A67,OrderProduct!A67:S2018,19,0)</f>
        <v>20007</v>
      </c>
      <c r="J67" s="5" t="s">
        <v>101</v>
      </c>
      <c r="K67" s="6">
        <v>4</v>
      </c>
    </row>
    <row r="68" spans="1:11">
      <c r="A68">
        <v>115</v>
      </c>
      <c r="B68" s="3">
        <v>97128</v>
      </c>
      <c r="C68" s="3" t="str">
        <f>VLOOKUP(B68,Location!$A$2:$E$986,5,0)</f>
        <v>Mcminnville</v>
      </c>
      <c r="D68">
        <v>52</v>
      </c>
      <c r="E68">
        <f>VLOOKUP(A68,OrderProduct!A68:S2019,19,0)</f>
        <v>20261</v>
      </c>
      <c r="J68" s="5" t="s">
        <v>349</v>
      </c>
      <c r="K68" s="6">
        <v>4</v>
      </c>
    </row>
    <row r="69" spans="1:11">
      <c r="A69">
        <v>117</v>
      </c>
      <c r="B69" s="3">
        <v>98103</v>
      </c>
      <c r="C69" s="3" t="str">
        <f>VLOOKUP(B69,Location!$A$2:$E$986,5,0)</f>
        <v>Seattle</v>
      </c>
      <c r="D69">
        <v>42</v>
      </c>
      <c r="E69">
        <f>VLOOKUP(A69,OrderProduct!A69:S2020,19,0)</f>
        <v>21572</v>
      </c>
      <c r="J69" s="5" t="s">
        <v>848</v>
      </c>
      <c r="K69" s="6">
        <v>4</v>
      </c>
    </row>
    <row r="70" spans="1:11">
      <c r="A70">
        <v>117</v>
      </c>
      <c r="B70" s="3">
        <v>98103</v>
      </c>
      <c r="C70" s="3" t="str">
        <f>VLOOKUP(B70,Location!$A$2:$E$986,5,0)</f>
        <v>Seattle</v>
      </c>
      <c r="D70">
        <v>29</v>
      </c>
      <c r="E70">
        <f>VLOOKUP(A70,OrderProduct!A70:S2021,19,0)</f>
        <v>21636</v>
      </c>
      <c r="J70" s="5" t="s">
        <v>676</v>
      </c>
      <c r="K70" s="6">
        <v>4</v>
      </c>
    </row>
    <row r="71" spans="1:11">
      <c r="A71">
        <v>117</v>
      </c>
      <c r="B71" s="3">
        <v>98103</v>
      </c>
      <c r="C71" s="3" t="str">
        <f>VLOOKUP(B71,Location!$A$2:$E$986,5,0)</f>
        <v>Seattle</v>
      </c>
      <c r="D71">
        <v>11</v>
      </c>
      <c r="E71">
        <f>VLOOKUP(A71,OrderProduct!A71:S2022,19,0)</f>
        <v>21636</v>
      </c>
      <c r="J71" s="5" t="s">
        <v>749</v>
      </c>
      <c r="K71" s="6">
        <v>4</v>
      </c>
    </row>
    <row r="72" spans="1:11">
      <c r="A72">
        <v>117</v>
      </c>
      <c r="B72" s="3">
        <v>98103</v>
      </c>
      <c r="C72" s="3" t="str">
        <f>VLOOKUP(B72,Location!$A$2:$E$986,5,0)</f>
        <v>Seattle</v>
      </c>
      <c r="D72">
        <v>63</v>
      </c>
      <c r="E72">
        <f>VLOOKUP(A72,OrderProduct!A72:S2023,19,0)</f>
        <v>21636</v>
      </c>
      <c r="J72" s="5" t="s">
        <v>167</v>
      </c>
      <c r="K72" s="6">
        <v>4</v>
      </c>
    </row>
    <row r="73" spans="1:11">
      <c r="A73">
        <v>120</v>
      </c>
      <c r="B73" s="3">
        <v>84041</v>
      </c>
      <c r="C73" s="3" t="str">
        <f>VLOOKUP(B73,Location!$A$2:$E$986,5,0)</f>
        <v>Layton</v>
      </c>
      <c r="D73">
        <v>21</v>
      </c>
      <c r="E73">
        <f>VLOOKUP(A73,OrderProduct!A73:S2024,19,0)</f>
        <v>21958</v>
      </c>
      <c r="J73" s="5" t="s">
        <v>752</v>
      </c>
      <c r="K73" s="6">
        <v>4</v>
      </c>
    </row>
    <row r="74" spans="1:11">
      <c r="A74">
        <v>120</v>
      </c>
      <c r="B74" s="3">
        <v>84041</v>
      </c>
      <c r="C74" s="3" t="str">
        <f>VLOOKUP(B74,Location!$A$2:$E$986,5,0)</f>
        <v>Layton</v>
      </c>
      <c r="D74">
        <v>37</v>
      </c>
      <c r="E74">
        <f>VLOOKUP(A74,OrderProduct!A74:S2025,19,0)</f>
        <v>22147</v>
      </c>
      <c r="J74" s="5" t="s">
        <v>228</v>
      </c>
      <c r="K74" s="6">
        <v>4</v>
      </c>
    </row>
    <row r="75" spans="1:11">
      <c r="A75">
        <v>123</v>
      </c>
      <c r="B75" s="3">
        <v>22102</v>
      </c>
      <c r="C75" s="3" t="str">
        <f>VLOOKUP(B75,Location!$A$2:$E$986,5,0)</f>
        <v>Tysons Corner</v>
      </c>
      <c r="D75">
        <v>45</v>
      </c>
      <c r="E75">
        <f>VLOOKUP(A75,OrderProduct!A75:S2026,19,0)</f>
        <v>22755</v>
      </c>
      <c r="J75" s="5" t="s">
        <v>882</v>
      </c>
      <c r="K75" s="6">
        <v>4</v>
      </c>
    </row>
    <row r="76" spans="1:11">
      <c r="A76">
        <v>129</v>
      </c>
      <c r="B76" s="3">
        <v>62002</v>
      </c>
      <c r="C76" s="3" t="str">
        <f>VLOOKUP(B76,Location!$A$2:$E$986,5,0)</f>
        <v>Alton</v>
      </c>
      <c r="D76">
        <v>5</v>
      </c>
      <c r="E76">
        <f>VLOOKUP(A76,OrderProduct!A76:S2027,19,0)</f>
        <v>22755</v>
      </c>
      <c r="J76" s="5" t="s">
        <v>896</v>
      </c>
      <c r="K76" s="6">
        <v>4</v>
      </c>
    </row>
    <row r="77" spans="1:11">
      <c r="A77">
        <v>129</v>
      </c>
      <c r="B77" s="3">
        <v>62002</v>
      </c>
      <c r="C77" s="3" t="str">
        <f>VLOOKUP(B77,Location!$A$2:$E$986,5,0)</f>
        <v>Alton</v>
      </c>
      <c r="D77">
        <v>20</v>
      </c>
      <c r="E77">
        <f>VLOOKUP(A77,OrderProduct!A77:S2028,19,0)</f>
        <v>23042</v>
      </c>
      <c r="J77" s="5" t="s">
        <v>897</v>
      </c>
      <c r="K77" s="6">
        <v>4</v>
      </c>
    </row>
    <row r="78" spans="1:11">
      <c r="A78">
        <v>136</v>
      </c>
      <c r="B78" s="3">
        <v>94952</v>
      </c>
      <c r="C78" s="3" t="str">
        <f>VLOOKUP(B78,Location!$A$2:$E$986,5,0)</f>
        <v>Petaluma</v>
      </c>
      <c r="D78">
        <v>44</v>
      </c>
      <c r="E78">
        <f>VLOOKUP(A78,OrderProduct!A78:S2029,19,0)</f>
        <v>23751</v>
      </c>
      <c r="J78" s="5" t="s">
        <v>809</v>
      </c>
      <c r="K78" s="6">
        <v>4</v>
      </c>
    </row>
    <row r="79" spans="1:11">
      <c r="A79">
        <v>136</v>
      </c>
      <c r="B79" s="3">
        <v>94952</v>
      </c>
      <c r="C79" s="3" t="str">
        <f>VLOOKUP(B79,Location!$A$2:$E$986,5,0)</f>
        <v>Petaluma</v>
      </c>
      <c r="D79">
        <v>37</v>
      </c>
      <c r="E79">
        <f>VLOOKUP(A79,OrderProduct!A79:S2030,19,0)</f>
        <v>23877</v>
      </c>
      <c r="J79" s="5" t="s">
        <v>405</v>
      </c>
      <c r="K79" s="6">
        <v>4</v>
      </c>
    </row>
    <row r="80" spans="1:11">
      <c r="A80">
        <v>142</v>
      </c>
      <c r="B80" s="3">
        <v>6401</v>
      </c>
      <c r="C80" s="3" t="str">
        <f>VLOOKUP(B80,Location!$A$2:$E$986,5,0)</f>
        <v>Ansonia</v>
      </c>
      <c r="D80">
        <v>42</v>
      </c>
      <c r="E80">
        <f>VLOOKUP(A80,OrderProduct!A80:S2031,19,0)</f>
        <v>23877</v>
      </c>
      <c r="J80" s="5" t="s">
        <v>712</v>
      </c>
      <c r="K80" s="6">
        <v>4</v>
      </c>
    </row>
    <row r="81" spans="1:11">
      <c r="A81">
        <v>144</v>
      </c>
      <c r="B81" s="3">
        <v>2664</v>
      </c>
      <c r="C81" s="3" t="str">
        <f>VLOOKUP(B81,Location!$A$2:$E$986,5,0)</f>
        <v>Yarmouth</v>
      </c>
      <c r="D81">
        <v>45</v>
      </c>
      <c r="E81">
        <f>VLOOKUP(A81,OrderProduct!A81:S2032,19,0)</f>
        <v>24193</v>
      </c>
      <c r="J81" s="5" t="s">
        <v>680</v>
      </c>
      <c r="K81" s="6">
        <v>4</v>
      </c>
    </row>
    <row r="82" spans="1:11">
      <c r="A82">
        <v>145</v>
      </c>
      <c r="B82" s="3">
        <v>15122</v>
      </c>
      <c r="C82" s="3" t="str">
        <f>VLOOKUP(B82,Location!$A$2:$E$986,5,0)</f>
        <v>West Mifflin</v>
      </c>
      <c r="D82">
        <v>24</v>
      </c>
      <c r="E82">
        <f>VLOOKUP(A82,OrderProduct!A82:S2033,19,0)</f>
        <v>24193</v>
      </c>
      <c r="J82" s="5" t="s">
        <v>159</v>
      </c>
      <c r="K82" s="6">
        <v>4</v>
      </c>
    </row>
    <row r="83" spans="1:11">
      <c r="A83">
        <v>145</v>
      </c>
      <c r="B83" s="3">
        <v>15122</v>
      </c>
      <c r="C83" s="3" t="str">
        <f>VLOOKUP(B83,Location!$A$2:$E$986,5,0)</f>
        <v>West Mifflin</v>
      </c>
      <c r="D83">
        <v>19</v>
      </c>
      <c r="E83">
        <f>VLOOKUP(A83,OrderProduct!A83:S2034,19,0)</f>
        <v>24193</v>
      </c>
      <c r="J83" s="5" t="s">
        <v>951</v>
      </c>
      <c r="K83" s="6">
        <v>4</v>
      </c>
    </row>
    <row r="84" spans="1:11">
      <c r="A84">
        <v>146</v>
      </c>
      <c r="B84" s="3">
        <v>76148</v>
      </c>
      <c r="C84" s="3" t="str">
        <f>VLOOKUP(B84,Location!$A$2:$E$986,5,0)</f>
        <v>Watauga</v>
      </c>
      <c r="D84">
        <v>43</v>
      </c>
      <c r="E84">
        <f>VLOOKUP(A84,OrderProduct!A84:S2035,19,0)</f>
        <v>24294</v>
      </c>
      <c r="J84" s="5" t="s">
        <v>832</v>
      </c>
      <c r="K84" s="6">
        <v>4</v>
      </c>
    </row>
    <row r="85" spans="1:11">
      <c r="A85">
        <v>146</v>
      </c>
      <c r="B85" s="3">
        <v>76148</v>
      </c>
      <c r="C85" s="3" t="str">
        <f>VLOOKUP(B85,Location!$A$2:$E$986,5,0)</f>
        <v>Watauga</v>
      </c>
      <c r="D85">
        <v>76</v>
      </c>
      <c r="E85">
        <f>VLOOKUP(A85,OrderProduct!A85:S2036,19,0)</f>
        <v>24455</v>
      </c>
      <c r="J85" s="5" t="s">
        <v>496</v>
      </c>
      <c r="K85" s="6">
        <v>4</v>
      </c>
    </row>
    <row r="86" spans="1:11">
      <c r="A86">
        <v>151</v>
      </c>
      <c r="B86" s="3">
        <v>37664</v>
      </c>
      <c r="C86" s="3" t="str">
        <f>VLOOKUP(B86,Location!$A$2:$E$986,5,0)</f>
        <v>Kingsport</v>
      </c>
      <c r="D86">
        <v>21</v>
      </c>
      <c r="E86">
        <f>VLOOKUP(A86,OrderProduct!A86:S2037,19,0)</f>
        <v>24869</v>
      </c>
      <c r="J86" s="5" t="s">
        <v>678</v>
      </c>
      <c r="K86" s="6">
        <v>4</v>
      </c>
    </row>
    <row r="87" spans="1:11">
      <c r="A87">
        <v>151</v>
      </c>
      <c r="B87" s="3">
        <v>37664</v>
      </c>
      <c r="C87" s="3" t="str">
        <f>VLOOKUP(B87,Location!$A$2:$E$986,5,0)</f>
        <v>Kingsport</v>
      </c>
      <c r="D87">
        <v>43</v>
      </c>
      <c r="E87">
        <f>VLOOKUP(A87,OrderProduct!A87:S2038,19,0)</f>
        <v>26342</v>
      </c>
      <c r="J87" s="5" t="s">
        <v>282</v>
      </c>
      <c r="K87" s="6">
        <v>4</v>
      </c>
    </row>
    <row r="88" spans="1:11">
      <c r="A88">
        <v>152</v>
      </c>
      <c r="B88" s="3">
        <v>37918</v>
      </c>
      <c r="C88" s="3" t="str">
        <f>VLOOKUP(B88,Location!$A$2:$E$986,5,0)</f>
        <v>Knoxville</v>
      </c>
      <c r="D88">
        <v>74</v>
      </c>
      <c r="E88">
        <f>VLOOKUP(A88,OrderProduct!A88:S2039,19,0)</f>
        <v>26342</v>
      </c>
      <c r="J88" s="5" t="s">
        <v>202</v>
      </c>
      <c r="K88" s="6">
        <v>4</v>
      </c>
    </row>
    <row r="89" spans="1:11">
      <c r="A89">
        <v>152</v>
      </c>
      <c r="B89" s="3">
        <v>37918</v>
      </c>
      <c r="C89" s="3" t="str">
        <f>VLOOKUP(B89,Location!$A$2:$E$986,5,0)</f>
        <v>Knoxville</v>
      </c>
      <c r="D89">
        <v>5</v>
      </c>
      <c r="E89">
        <f>VLOOKUP(A89,OrderProduct!A89:S2040,19,0)</f>
        <v>26342</v>
      </c>
      <c r="J89" s="5" t="s">
        <v>598</v>
      </c>
      <c r="K89" s="6">
        <v>4</v>
      </c>
    </row>
    <row r="90" spans="1:11">
      <c r="A90">
        <v>152</v>
      </c>
      <c r="B90" s="3">
        <v>37918</v>
      </c>
      <c r="C90" s="3" t="str">
        <f>VLOOKUP(B90,Location!$A$2:$E$986,5,0)</f>
        <v>Knoxville</v>
      </c>
      <c r="D90">
        <v>34</v>
      </c>
      <c r="E90">
        <f>VLOOKUP(A90,OrderProduct!A90:S2041,19,0)</f>
        <v>27013</v>
      </c>
      <c r="J90" s="5" t="s">
        <v>204</v>
      </c>
      <c r="K90" s="6">
        <v>4</v>
      </c>
    </row>
    <row r="91" spans="1:11">
      <c r="A91">
        <v>152</v>
      </c>
      <c r="B91" s="3">
        <v>37918</v>
      </c>
      <c r="C91" s="3" t="str">
        <f>VLOOKUP(B91,Location!$A$2:$E$986,5,0)</f>
        <v>Knoxville</v>
      </c>
      <c r="D91">
        <v>31</v>
      </c>
      <c r="E91">
        <f>VLOOKUP(A91,OrderProduct!A91:S2042,19,0)</f>
        <v>27013</v>
      </c>
      <c r="J91" s="5" t="s">
        <v>157</v>
      </c>
      <c r="K91" s="6">
        <v>4</v>
      </c>
    </row>
    <row r="92" spans="1:11">
      <c r="A92">
        <v>156</v>
      </c>
      <c r="B92" s="3">
        <v>80525</v>
      </c>
      <c r="C92" s="3" t="str">
        <f>VLOOKUP(B92,Location!$A$2:$E$986,5,0)</f>
        <v>Fort Collins</v>
      </c>
      <c r="D92">
        <v>29</v>
      </c>
      <c r="E92">
        <f>VLOOKUP(A92,OrderProduct!A92:S2043,19,0)</f>
        <v>27456</v>
      </c>
      <c r="J92" s="5" t="s">
        <v>722</v>
      </c>
      <c r="K92" s="6">
        <v>4</v>
      </c>
    </row>
    <row r="93" spans="1:11">
      <c r="A93">
        <v>156</v>
      </c>
      <c r="B93" s="3">
        <v>80525</v>
      </c>
      <c r="C93" s="3" t="str">
        <f>VLOOKUP(B93,Location!$A$2:$E$986,5,0)</f>
        <v>Fort Collins</v>
      </c>
      <c r="D93">
        <v>62</v>
      </c>
      <c r="E93">
        <f>VLOOKUP(A93,OrderProduct!A93:S2044,19,0)</f>
        <v>28001</v>
      </c>
      <c r="J93" s="5" t="s">
        <v>196</v>
      </c>
      <c r="K93" s="6">
        <v>4</v>
      </c>
    </row>
    <row r="94" spans="1:11">
      <c r="A94">
        <v>164</v>
      </c>
      <c r="B94" s="3">
        <v>99352</v>
      </c>
      <c r="C94" s="3" t="str">
        <f>VLOOKUP(B94,Location!$A$2:$E$986,5,0)</f>
        <v>Richland</v>
      </c>
      <c r="D94">
        <v>32</v>
      </c>
      <c r="E94">
        <f>VLOOKUP(A94,OrderProduct!A94:S2045,19,0)</f>
        <v>28001</v>
      </c>
      <c r="J94" s="5" t="s">
        <v>694</v>
      </c>
      <c r="K94" s="6">
        <v>4</v>
      </c>
    </row>
    <row r="95" spans="1:11">
      <c r="A95">
        <v>164</v>
      </c>
      <c r="B95" s="3">
        <v>99352</v>
      </c>
      <c r="C95" s="3" t="str">
        <f>VLOOKUP(B95,Location!$A$2:$E$986,5,0)</f>
        <v>Richland</v>
      </c>
      <c r="D95">
        <v>9</v>
      </c>
      <c r="E95">
        <f>VLOOKUP(A95,OrderProduct!A95:S2046,19,0)</f>
        <v>28225</v>
      </c>
      <c r="J95" s="5" t="s">
        <v>431</v>
      </c>
      <c r="K95" s="6">
        <v>4</v>
      </c>
    </row>
    <row r="96" spans="1:11">
      <c r="A96">
        <v>166</v>
      </c>
      <c r="B96" s="3">
        <v>37087</v>
      </c>
      <c r="C96" s="3" t="str">
        <f>VLOOKUP(B96,Location!$A$2:$E$986,5,0)</f>
        <v>Lebanon</v>
      </c>
      <c r="D96">
        <v>38</v>
      </c>
      <c r="E96">
        <f>VLOOKUP(A96,OrderProduct!A96:S2047,19,0)</f>
        <v>28647</v>
      </c>
      <c r="J96" s="5" t="s">
        <v>118</v>
      </c>
      <c r="K96" s="6">
        <v>4</v>
      </c>
    </row>
    <row r="97" spans="1:11">
      <c r="A97">
        <v>169</v>
      </c>
      <c r="B97" s="3">
        <v>70802</v>
      </c>
      <c r="C97" s="3" t="str">
        <f>VLOOKUP(B97,Location!$A$2:$E$986,5,0)</f>
        <v>Baton Rouge</v>
      </c>
      <c r="D97">
        <v>30</v>
      </c>
      <c r="E97">
        <f>VLOOKUP(A97,OrderProduct!A97:S2048,19,0)</f>
        <v>29319</v>
      </c>
      <c r="J97" s="5" t="s">
        <v>83</v>
      </c>
      <c r="K97" s="6">
        <v>4</v>
      </c>
    </row>
    <row r="98" spans="1:11">
      <c r="A98">
        <v>169</v>
      </c>
      <c r="B98" s="3">
        <v>70802</v>
      </c>
      <c r="C98" s="3" t="str">
        <f>VLOOKUP(B98,Location!$A$2:$E$986,5,0)</f>
        <v>Baton Rouge</v>
      </c>
      <c r="D98">
        <v>21</v>
      </c>
      <c r="E98">
        <f>VLOOKUP(A98,OrderProduct!A98:S2049,19,0)</f>
        <v>29319</v>
      </c>
      <c r="J98" s="5" t="s">
        <v>506</v>
      </c>
      <c r="K98" s="6">
        <v>4</v>
      </c>
    </row>
    <row r="99" spans="1:11">
      <c r="A99">
        <v>169</v>
      </c>
      <c r="B99" s="3">
        <v>70802</v>
      </c>
      <c r="C99" s="3" t="str">
        <f>VLOOKUP(B99,Location!$A$2:$E$986,5,0)</f>
        <v>Baton Rouge</v>
      </c>
      <c r="D99">
        <v>85</v>
      </c>
      <c r="E99">
        <f>VLOOKUP(A99,OrderProduct!A99:S2050,19,0)</f>
        <v>29350</v>
      </c>
      <c r="J99" s="5" t="s">
        <v>603</v>
      </c>
      <c r="K99" s="6">
        <v>4</v>
      </c>
    </row>
    <row r="100" spans="1:11">
      <c r="A100">
        <v>171</v>
      </c>
      <c r="B100" s="3">
        <v>7024</v>
      </c>
      <c r="C100" s="3" t="str">
        <f>VLOOKUP(B100,Location!$A$2:$E$986,5,0)</f>
        <v>Fort Lee</v>
      </c>
      <c r="D100">
        <v>83</v>
      </c>
      <c r="E100">
        <f>VLOOKUP(A100,OrderProduct!A100:S2051,19,0)</f>
        <v>29350</v>
      </c>
      <c r="J100" s="5" t="s">
        <v>938</v>
      </c>
      <c r="K100" s="6">
        <v>4</v>
      </c>
    </row>
    <row r="101" spans="1:11">
      <c r="A101">
        <v>181</v>
      </c>
      <c r="B101" s="3">
        <v>94122</v>
      </c>
      <c r="C101" s="3" t="str">
        <f>VLOOKUP(B101,Location!$A$2:$E$986,5,0)</f>
        <v>San Francisco</v>
      </c>
      <c r="D101">
        <v>81</v>
      </c>
      <c r="E101">
        <f>VLOOKUP(A101,OrderProduct!A101:S2052,19,0)</f>
        <v>29889</v>
      </c>
      <c r="J101" s="5" t="s">
        <v>862</v>
      </c>
      <c r="K101" s="6">
        <v>4</v>
      </c>
    </row>
    <row r="102" spans="1:11">
      <c r="A102">
        <v>181</v>
      </c>
      <c r="B102" s="3">
        <v>94122</v>
      </c>
      <c r="C102" s="3" t="str">
        <f>VLOOKUP(B102,Location!$A$2:$E$986,5,0)</f>
        <v>San Francisco</v>
      </c>
      <c r="D102">
        <v>8</v>
      </c>
      <c r="E102">
        <f>VLOOKUP(A102,OrderProduct!A102:S2053,19,0)</f>
        <v>30785</v>
      </c>
      <c r="J102" s="5" t="s">
        <v>481</v>
      </c>
      <c r="K102" s="6">
        <v>4</v>
      </c>
    </row>
    <row r="103" spans="1:11">
      <c r="A103">
        <v>184</v>
      </c>
      <c r="B103" s="3">
        <v>2474</v>
      </c>
      <c r="C103" s="3" t="str">
        <f>VLOOKUP(B103,Location!$A$2:$E$986,5,0)</f>
        <v>Arlington</v>
      </c>
      <c r="D103">
        <v>46</v>
      </c>
      <c r="E103">
        <f>VLOOKUP(A103,OrderProduct!A103:S2054,19,0)</f>
        <v>30785</v>
      </c>
      <c r="J103" s="5" t="s">
        <v>245</v>
      </c>
      <c r="K103" s="6">
        <v>4</v>
      </c>
    </row>
    <row r="104" spans="1:11">
      <c r="A104">
        <v>188</v>
      </c>
      <c r="B104" s="3">
        <v>76240</v>
      </c>
      <c r="C104" s="3" t="str">
        <f>VLOOKUP(B104,Location!$A$2:$E$986,5,0)</f>
        <v>Gainesville</v>
      </c>
      <c r="D104">
        <v>37</v>
      </c>
      <c r="E104">
        <f>VLOOKUP(A104,OrderProduct!A104:S2055,19,0)</f>
        <v>32037</v>
      </c>
      <c r="J104" s="5" t="s">
        <v>738</v>
      </c>
      <c r="K104" s="6">
        <v>4</v>
      </c>
    </row>
    <row r="105" spans="1:11">
      <c r="A105">
        <v>188</v>
      </c>
      <c r="B105" s="3">
        <v>76240</v>
      </c>
      <c r="C105" s="3" t="str">
        <f>VLOOKUP(B105,Location!$A$2:$E$986,5,0)</f>
        <v>Gainesville</v>
      </c>
      <c r="D105">
        <v>15</v>
      </c>
      <c r="E105">
        <f>VLOOKUP(A105,OrderProduct!A105:S2056,19,0)</f>
        <v>32037</v>
      </c>
      <c r="J105" s="5" t="s">
        <v>165</v>
      </c>
      <c r="K105" s="6">
        <v>4</v>
      </c>
    </row>
    <row r="106" spans="1:11">
      <c r="A106">
        <v>190</v>
      </c>
      <c r="B106" s="3">
        <v>60004</v>
      </c>
      <c r="C106" s="3" t="str">
        <f>VLOOKUP(B106,Location!$A$2:$E$986,5,0)</f>
        <v>Arlington Heights</v>
      </c>
      <c r="D106">
        <v>42</v>
      </c>
      <c r="E106">
        <f>VLOOKUP(A106,OrderProduct!A106:S2057,19,0)</f>
        <v>32420</v>
      </c>
      <c r="J106" s="5" t="s">
        <v>517</v>
      </c>
      <c r="K106" s="6">
        <v>4</v>
      </c>
    </row>
    <row r="107" spans="1:11">
      <c r="A107">
        <v>191</v>
      </c>
      <c r="B107" s="3">
        <v>60505</v>
      </c>
      <c r="C107" s="3" t="str">
        <f>VLOOKUP(B107,Location!$A$2:$E$986,5,0)</f>
        <v>Aurora</v>
      </c>
      <c r="D107">
        <v>23</v>
      </c>
      <c r="E107">
        <f>VLOOKUP(A107,OrderProduct!A107:S2058,19,0)</f>
        <v>32420</v>
      </c>
      <c r="J107" s="5" t="s">
        <v>608</v>
      </c>
      <c r="K107" s="6">
        <v>4</v>
      </c>
    </row>
    <row r="108" spans="1:11">
      <c r="A108">
        <v>191</v>
      </c>
      <c r="B108" s="3">
        <v>60505</v>
      </c>
      <c r="C108" s="3" t="str">
        <f>VLOOKUP(B108,Location!$A$2:$E$986,5,0)</f>
        <v>Aurora</v>
      </c>
      <c r="D108">
        <v>146</v>
      </c>
      <c r="E108">
        <f>VLOOKUP(A108,OrderProduct!A108:S2059,19,0)</f>
        <v>32710</v>
      </c>
      <c r="J108" s="5" t="s">
        <v>331</v>
      </c>
      <c r="K108" s="6">
        <v>4</v>
      </c>
    </row>
    <row r="109" spans="1:11">
      <c r="A109">
        <v>191</v>
      </c>
      <c r="B109" s="3">
        <v>60505</v>
      </c>
      <c r="C109" s="3" t="str">
        <f>VLOOKUP(B109,Location!$A$2:$E$986,5,0)</f>
        <v>Aurora</v>
      </c>
      <c r="D109">
        <v>41</v>
      </c>
      <c r="E109">
        <f>VLOOKUP(A109,OrderProduct!A109:S2060,19,0)</f>
        <v>32869</v>
      </c>
      <c r="J109" s="5" t="s">
        <v>721</v>
      </c>
      <c r="K109" s="6">
        <v>4</v>
      </c>
    </row>
    <row r="110" spans="1:11">
      <c r="A110">
        <v>191</v>
      </c>
      <c r="B110" s="3">
        <v>60505</v>
      </c>
      <c r="C110" s="3" t="str">
        <f>VLOOKUP(B110,Location!$A$2:$E$986,5,0)</f>
        <v>Aurora</v>
      </c>
      <c r="D110">
        <v>49</v>
      </c>
      <c r="E110">
        <f>VLOOKUP(A110,OrderProduct!A110:S2061,19,0)</f>
        <v>32869</v>
      </c>
      <c r="J110" s="5" t="s">
        <v>453</v>
      </c>
      <c r="K110" s="6">
        <v>4</v>
      </c>
    </row>
    <row r="111" spans="1:11">
      <c r="A111">
        <v>193</v>
      </c>
      <c r="B111" s="3">
        <v>84041</v>
      </c>
      <c r="C111" s="3" t="str">
        <f>VLOOKUP(B111,Location!$A$2:$E$986,5,0)</f>
        <v>Layton</v>
      </c>
      <c r="D111">
        <v>39</v>
      </c>
      <c r="E111">
        <f>VLOOKUP(A111,OrderProduct!A111:S2062,19,0)</f>
        <v>32869</v>
      </c>
      <c r="J111" s="5" t="s">
        <v>599</v>
      </c>
      <c r="K111" s="6">
        <v>4</v>
      </c>
    </row>
    <row r="112" spans="1:11">
      <c r="A112">
        <v>193</v>
      </c>
      <c r="B112" s="3">
        <v>84041</v>
      </c>
      <c r="C112" s="3" t="str">
        <f>VLOOKUP(B112,Location!$A$2:$E$986,5,0)</f>
        <v>Layton</v>
      </c>
      <c r="D112">
        <v>6</v>
      </c>
      <c r="E112">
        <f>VLOOKUP(A112,OrderProduct!A112:S2063,19,0)</f>
        <v>33635</v>
      </c>
      <c r="J112" s="5" t="s">
        <v>724</v>
      </c>
      <c r="K112" s="6">
        <v>4</v>
      </c>
    </row>
    <row r="113" spans="1:11">
      <c r="A113">
        <v>194</v>
      </c>
      <c r="B113" s="3">
        <v>84043</v>
      </c>
      <c r="C113" s="3" t="str">
        <f>VLOOKUP(B113,Location!$A$2:$E$986,5,0)</f>
        <v>Lehi</v>
      </c>
      <c r="D113">
        <v>5</v>
      </c>
      <c r="E113">
        <f>VLOOKUP(A113,OrderProduct!A113:S2064,19,0)</f>
        <v>33635</v>
      </c>
      <c r="J113" s="5" t="s">
        <v>808</v>
      </c>
      <c r="K113" s="6">
        <v>4</v>
      </c>
    </row>
    <row r="114" spans="1:11">
      <c r="A114">
        <v>194</v>
      </c>
      <c r="B114" s="3">
        <v>84043</v>
      </c>
      <c r="C114" s="3" t="str">
        <f>VLOOKUP(B114,Location!$A$2:$E$986,5,0)</f>
        <v>Lehi</v>
      </c>
      <c r="D114">
        <v>20</v>
      </c>
      <c r="E114">
        <f>VLOOKUP(A114,OrderProduct!A114:S2065,19,0)</f>
        <v>34017</v>
      </c>
      <c r="J114" s="5" t="s">
        <v>557</v>
      </c>
      <c r="K114" s="6">
        <v>4</v>
      </c>
    </row>
    <row r="115" spans="1:11">
      <c r="A115">
        <v>197</v>
      </c>
      <c r="B115" s="3">
        <v>66212</v>
      </c>
      <c r="C115" s="3" t="str">
        <f>VLOOKUP(B115,Location!$A$2:$E$986,5,0)</f>
        <v>Overland Park</v>
      </c>
      <c r="D115">
        <v>28</v>
      </c>
      <c r="E115">
        <f>VLOOKUP(A115,OrderProduct!A115:S2066,19,0)</f>
        <v>34017</v>
      </c>
      <c r="J115" s="5" t="s">
        <v>375</v>
      </c>
      <c r="K115" s="6">
        <v>4</v>
      </c>
    </row>
    <row r="116" spans="1:11">
      <c r="A116">
        <v>198</v>
      </c>
      <c r="B116" s="3">
        <v>48138</v>
      </c>
      <c r="C116" s="3" t="str">
        <f>VLOOKUP(B116,Location!$A$2:$E$986,5,0)</f>
        <v>Detroit</v>
      </c>
      <c r="D116">
        <v>76</v>
      </c>
      <c r="E116">
        <f>VLOOKUP(A116,OrderProduct!A116:S2067,19,0)</f>
        <v>34435</v>
      </c>
      <c r="J116" s="5" t="s">
        <v>541</v>
      </c>
      <c r="K116" s="6">
        <v>4</v>
      </c>
    </row>
    <row r="117" spans="1:11">
      <c r="A117">
        <v>202</v>
      </c>
      <c r="B117" s="3">
        <v>74006</v>
      </c>
      <c r="C117" s="3" t="str">
        <f>VLOOKUP(B117,Location!$A$2:$E$986,5,0)</f>
        <v>Bartlesville</v>
      </c>
      <c r="D117">
        <v>52</v>
      </c>
      <c r="E117">
        <f>VLOOKUP(A117,OrderProduct!A117:S2068,19,0)</f>
        <v>34882</v>
      </c>
      <c r="J117" s="5" t="s">
        <v>425</v>
      </c>
      <c r="K117" s="6">
        <v>4</v>
      </c>
    </row>
    <row r="118" spans="1:11">
      <c r="A118">
        <v>202</v>
      </c>
      <c r="B118" s="3">
        <v>74006</v>
      </c>
      <c r="C118" s="3" t="str">
        <f>VLOOKUP(B118,Location!$A$2:$E$986,5,0)</f>
        <v>Bartlesville</v>
      </c>
      <c r="D118">
        <v>15</v>
      </c>
      <c r="E118">
        <f>VLOOKUP(A118,OrderProduct!A118:S2069,19,0)</f>
        <v>35200</v>
      </c>
      <c r="J118" s="5" t="s">
        <v>779</v>
      </c>
      <c r="K118" s="6">
        <v>4</v>
      </c>
    </row>
    <row r="119" spans="1:11">
      <c r="A119">
        <v>210</v>
      </c>
      <c r="B119" s="3">
        <v>12180</v>
      </c>
      <c r="C119" s="3" t="str">
        <f>VLOOKUP(B119,Location!$A$2:$E$986,5,0)</f>
        <v>Troy</v>
      </c>
      <c r="D119">
        <v>24</v>
      </c>
      <c r="E119">
        <f>VLOOKUP(A119,OrderProduct!A119:S2070,19,0)</f>
        <v>36069</v>
      </c>
      <c r="J119" s="5" t="s">
        <v>547</v>
      </c>
      <c r="K119" s="6">
        <v>3</v>
      </c>
    </row>
    <row r="120" spans="1:11">
      <c r="A120">
        <v>210</v>
      </c>
      <c r="B120" s="3">
        <v>12180</v>
      </c>
      <c r="C120" s="3" t="str">
        <f>VLOOKUP(B120,Location!$A$2:$E$986,5,0)</f>
        <v>Troy</v>
      </c>
      <c r="D120">
        <v>37</v>
      </c>
      <c r="E120">
        <f>VLOOKUP(A120,OrderProduct!A120:S2071,19,0)</f>
        <v>36069</v>
      </c>
      <c r="J120" s="5" t="s">
        <v>84</v>
      </c>
      <c r="K120" s="6">
        <v>3</v>
      </c>
    </row>
    <row r="121" spans="1:11">
      <c r="A121">
        <v>210</v>
      </c>
      <c r="B121" s="3">
        <v>12180</v>
      </c>
      <c r="C121" s="3" t="str">
        <f>VLOOKUP(B121,Location!$A$2:$E$986,5,0)</f>
        <v>Troy</v>
      </c>
      <c r="D121">
        <v>26</v>
      </c>
      <c r="E121">
        <f>VLOOKUP(A121,OrderProduct!A121:S2072,19,0)</f>
        <v>36452</v>
      </c>
      <c r="J121" s="5" t="s">
        <v>160</v>
      </c>
      <c r="K121" s="6">
        <v>3</v>
      </c>
    </row>
    <row r="122" spans="1:11">
      <c r="A122">
        <v>210</v>
      </c>
      <c r="B122" s="3">
        <v>12180</v>
      </c>
      <c r="C122" s="3" t="str">
        <f>VLOOKUP(B122,Location!$A$2:$E$986,5,0)</f>
        <v>Troy</v>
      </c>
      <c r="D122">
        <v>18</v>
      </c>
      <c r="E122">
        <f>VLOOKUP(A122,OrderProduct!A122:S2073,19,0)</f>
        <v>36452</v>
      </c>
      <c r="J122" s="5" t="s">
        <v>529</v>
      </c>
      <c r="K122" s="6">
        <v>3</v>
      </c>
    </row>
    <row r="123" spans="1:11">
      <c r="A123">
        <v>211</v>
      </c>
      <c r="B123" s="3">
        <v>13501</v>
      </c>
      <c r="C123" s="3" t="str">
        <f>VLOOKUP(B123,Location!$A$2:$E$986,5,0)</f>
        <v>Utica</v>
      </c>
      <c r="D123">
        <v>32</v>
      </c>
      <c r="E123">
        <f>VLOOKUP(A123,OrderProduct!A123:S2074,19,0)</f>
        <v>36647</v>
      </c>
      <c r="J123" s="5" t="s">
        <v>80</v>
      </c>
      <c r="K123" s="6">
        <v>3</v>
      </c>
    </row>
    <row r="124" spans="1:11">
      <c r="A124">
        <v>211</v>
      </c>
      <c r="B124" s="3">
        <v>13501</v>
      </c>
      <c r="C124" s="3" t="str">
        <f>VLOOKUP(B124,Location!$A$2:$E$986,5,0)</f>
        <v>Utica</v>
      </c>
      <c r="D124">
        <v>24</v>
      </c>
      <c r="E124">
        <f>VLOOKUP(A124,OrderProduct!A124:S2075,19,0)</f>
        <v>36647</v>
      </c>
      <c r="J124" s="5" t="s">
        <v>485</v>
      </c>
      <c r="K124" s="6">
        <v>3</v>
      </c>
    </row>
    <row r="125" spans="1:11">
      <c r="A125">
        <v>211</v>
      </c>
      <c r="B125" s="3">
        <v>13501</v>
      </c>
      <c r="C125" s="3" t="str">
        <f>VLOOKUP(B125,Location!$A$2:$E$986,5,0)</f>
        <v>Utica</v>
      </c>
      <c r="D125">
        <v>27</v>
      </c>
      <c r="E125">
        <f>VLOOKUP(A125,OrderProduct!A125:S2076,19,0)</f>
        <v>36647</v>
      </c>
      <c r="J125" s="5" t="s">
        <v>670</v>
      </c>
      <c r="K125" s="6">
        <v>3</v>
      </c>
    </row>
    <row r="126" spans="1:11">
      <c r="A126">
        <v>218</v>
      </c>
      <c r="B126" s="3">
        <v>84107</v>
      </c>
      <c r="C126" s="3" t="str">
        <f>VLOOKUP(B126,Location!$A$2:$E$986,5,0)</f>
        <v>Murray</v>
      </c>
      <c r="D126">
        <v>4</v>
      </c>
      <c r="E126">
        <f>VLOOKUP(A126,OrderProduct!A126:S2077,19,0)</f>
        <v>37537</v>
      </c>
      <c r="J126" s="5" t="s">
        <v>183</v>
      </c>
      <c r="K126" s="6">
        <v>3</v>
      </c>
    </row>
    <row r="127" spans="1:11">
      <c r="A127">
        <v>228</v>
      </c>
      <c r="B127" s="3">
        <v>28227</v>
      </c>
      <c r="C127" s="3" t="str">
        <f>VLOOKUP(B127,Location!$A$2:$E$986,5,0)</f>
        <v>Mint Hill</v>
      </c>
      <c r="D127">
        <v>43</v>
      </c>
      <c r="E127">
        <f>VLOOKUP(A127,OrderProduct!A127:S2078,19,0)</f>
        <v>37537</v>
      </c>
      <c r="J127" s="5" t="s">
        <v>520</v>
      </c>
      <c r="K127" s="6">
        <v>3</v>
      </c>
    </row>
    <row r="128" spans="1:11">
      <c r="A128">
        <v>233</v>
      </c>
      <c r="B128" s="3">
        <v>60462</v>
      </c>
      <c r="C128" s="3" t="str">
        <f>VLOOKUP(B128,Location!$A$2:$E$986,5,0)</f>
        <v>Orland Park</v>
      </c>
      <c r="D128">
        <v>32</v>
      </c>
      <c r="E128">
        <f>VLOOKUP(A128,OrderProduct!A128:S2079,19,0)</f>
        <v>37537</v>
      </c>
      <c r="J128" s="5" t="s">
        <v>811</v>
      </c>
      <c r="K128" s="6">
        <v>3</v>
      </c>
    </row>
    <row r="129" spans="1:11">
      <c r="A129">
        <v>233</v>
      </c>
      <c r="B129" s="3">
        <v>60462</v>
      </c>
      <c r="C129" s="3" t="str">
        <f>VLOOKUP(B129,Location!$A$2:$E$986,5,0)</f>
        <v>Orland Park</v>
      </c>
      <c r="D129">
        <v>48</v>
      </c>
      <c r="E129">
        <f>VLOOKUP(A129,OrderProduct!A129:S2080,19,0)</f>
        <v>37729</v>
      </c>
      <c r="J129" s="5" t="s">
        <v>904</v>
      </c>
      <c r="K129" s="6">
        <v>3</v>
      </c>
    </row>
    <row r="130" spans="1:11">
      <c r="A130">
        <v>234</v>
      </c>
      <c r="B130" s="3">
        <v>50208</v>
      </c>
      <c r="C130" s="3" t="str">
        <f>VLOOKUP(B130,Location!$A$2:$E$986,5,0)</f>
        <v>Newton</v>
      </c>
      <c r="D130">
        <v>32</v>
      </c>
      <c r="E130">
        <f>VLOOKUP(A130,OrderProduct!A130:S2081,19,0)</f>
        <v>37760</v>
      </c>
      <c r="J130" s="5" t="s">
        <v>173</v>
      </c>
      <c r="K130" s="6">
        <v>3</v>
      </c>
    </row>
    <row r="131" spans="1:11">
      <c r="A131">
        <v>234</v>
      </c>
      <c r="B131" s="3">
        <v>50208</v>
      </c>
      <c r="C131" s="3" t="str">
        <f>VLOOKUP(B131,Location!$A$2:$E$986,5,0)</f>
        <v>Newton</v>
      </c>
      <c r="D131">
        <v>167</v>
      </c>
      <c r="E131">
        <f>VLOOKUP(A131,OrderProduct!A131:S2082,19,0)</f>
        <v>37924</v>
      </c>
      <c r="J131" s="5" t="s">
        <v>760</v>
      </c>
      <c r="K131" s="6">
        <v>3</v>
      </c>
    </row>
    <row r="132" spans="1:11">
      <c r="A132">
        <v>234</v>
      </c>
      <c r="B132" s="3">
        <v>50208</v>
      </c>
      <c r="C132" s="3" t="str">
        <f>VLOOKUP(B132,Location!$A$2:$E$986,5,0)</f>
        <v>Newton</v>
      </c>
      <c r="D132">
        <v>71</v>
      </c>
      <c r="E132">
        <f>VLOOKUP(A132,OrderProduct!A132:S2083,19,0)</f>
        <v>37924</v>
      </c>
      <c r="J132" s="5" t="s">
        <v>789</v>
      </c>
      <c r="K132" s="6">
        <v>3</v>
      </c>
    </row>
    <row r="133" spans="1:11">
      <c r="A133">
        <v>234</v>
      </c>
      <c r="B133" s="3">
        <v>50208</v>
      </c>
      <c r="C133" s="3" t="str">
        <f>VLOOKUP(B133,Location!$A$2:$E$986,5,0)</f>
        <v>Newton</v>
      </c>
      <c r="D133">
        <v>6</v>
      </c>
      <c r="E133">
        <f>VLOOKUP(A133,OrderProduct!A133:S2084,19,0)</f>
        <v>37987</v>
      </c>
      <c r="J133" s="5" t="s">
        <v>595</v>
      </c>
      <c r="K133" s="6">
        <v>3</v>
      </c>
    </row>
    <row r="134" spans="1:11">
      <c r="A134">
        <v>236</v>
      </c>
      <c r="B134" s="3">
        <v>80027</v>
      </c>
      <c r="C134" s="3" t="str">
        <f>VLOOKUP(B134,Location!$A$2:$E$986,5,0)</f>
        <v>Louisville</v>
      </c>
      <c r="D134">
        <v>47</v>
      </c>
      <c r="E134">
        <f>VLOOKUP(A134,OrderProduct!A134:S2085,19,0)</f>
        <v>38080</v>
      </c>
      <c r="J134" s="5" t="s">
        <v>538</v>
      </c>
      <c r="K134" s="6">
        <v>3</v>
      </c>
    </row>
    <row r="135" spans="1:11">
      <c r="A135">
        <v>240</v>
      </c>
      <c r="B135" s="3">
        <v>80817</v>
      </c>
      <c r="C135" s="3" t="str">
        <f>VLOOKUP(B135,Location!$A$2:$E$986,5,0)</f>
        <v>Fountain</v>
      </c>
      <c r="D135">
        <v>18</v>
      </c>
      <c r="E135">
        <f>VLOOKUP(A135,OrderProduct!A135:S2086,19,0)</f>
        <v>38087</v>
      </c>
      <c r="J135" s="5" t="s">
        <v>56</v>
      </c>
      <c r="K135" s="6">
        <v>3</v>
      </c>
    </row>
    <row r="136" spans="1:11">
      <c r="A136">
        <v>241</v>
      </c>
      <c r="B136" s="3">
        <v>81503</v>
      </c>
      <c r="C136" s="3" t="str">
        <f>VLOOKUP(B136,Location!$A$2:$E$986,5,0)</f>
        <v>Grand Junction</v>
      </c>
      <c r="D136">
        <v>38</v>
      </c>
      <c r="E136">
        <f>VLOOKUP(A136,OrderProduct!A136:S2087,19,0)</f>
        <v>38529</v>
      </c>
      <c r="J136" s="5" t="s">
        <v>287</v>
      </c>
      <c r="K136" s="6">
        <v>3</v>
      </c>
    </row>
    <row r="137" spans="1:11">
      <c r="A137">
        <v>241</v>
      </c>
      <c r="B137" s="3">
        <v>81503</v>
      </c>
      <c r="C137" s="3" t="str">
        <f>VLOOKUP(B137,Location!$A$2:$E$986,5,0)</f>
        <v>Grand Junction</v>
      </c>
      <c r="D137">
        <v>85</v>
      </c>
      <c r="E137">
        <f>VLOOKUP(A137,OrderProduct!A137:S2088,19,0)</f>
        <v>38852</v>
      </c>
      <c r="J137" s="5" t="s">
        <v>500</v>
      </c>
      <c r="K137" s="6">
        <v>3</v>
      </c>
    </row>
    <row r="138" spans="1:11">
      <c r="A138">
        <v>241</v>
      </c>
      <c r="B138" s="3">
        <v>81503</v>
      </c>
      <c r="C138" s="3" t="str">
        <f>VLOOKUP(B138,Location!$A$2:$E$986,5,0)</f>
        <v>Grand Junction</v>
      </c>
      <c r="D138">
        <v>24</v>
      </c>
      <c r="E138">
        <f>VLOOKUP(A138,OrderProduct!A138:S2089,19,0)</f>
        <v>39015</v>
      </c>
      <c r="J138" s="5" t="s">
        <v>373</v>
      </c>
      <c r="K138" s="6">
        <v>3</v>
      </c>
    </row>
    <row r="139" spans="1:11">
      <c r="A139">
        <v>247</v>
      </c>
      <c r="B139" s="3">
        <v>37804</v>
      </c>
      <c r="C139" s="3" t="str">
        <f>VLOOKUP(B139,Location!$A$2:$E$986,5,0)</f>
        <v>Maryville</v>
      </c>
      <c r="D139">
        <v>20</v>
      </c>
      <c r="E139">
        <f>VLOOKUP(A139,OrderProduct!A139:S2090,19,0)</f>
        <v>39015</v>
      </c>
      <c r="J139" s="5" t="s">
        <v>633</v>
      </c>
      <c r="K139" s="6">
        <v>3</v>
      </c>
    </row>
    <row r="140" spans="1:11">
      <c r="A140">
        <v>247</v>
      </c>
      <c r="B140" s="3">
        <v>37804</v>
      </c>
      <c r="C140" s="3" t="str">
        <f>VLOOKUP(B140,Location!$A$2:$E$986,5,0)</f>
        <v>Maryville</v>
      </c>
      <c r="D140">
        <v>76</v>
      </c>
      <c r="E140">
        <f>VLOOKUP(A140,OrderProduct!A140:S2091,19,0)</f>
        <v>39076</v>
      </c>
      <c r="J140" s="5" t="s">
        <v>790</v>
      </c>
      <c r="K140" s="6">
        <v>3</v>
      </c>
    </row>
    <row r="141" spans="1:11">
      <c r="A141">
        <v>247</v>
      </c>
      <c r="B141" s="3">
        <v>37804</v>
      </c>
      <c r="C141" s="3" t="str">
        <f>VLOOKUP(B141,Location!$A$2:$E$986,5,0)</f>
        <v>Maryville</v>
      </c>
      <c r="D141">
        <v>44</v>
      </c>
      <c r="E141">
        <f>VLOOKUP(A141,OrderProduct!A141:S2092,19,0)</f>
        <v>39430</v>
      </c>
      <c r="J141" s="5" t="s">
        <v>919</v>
      </c>
      <c r="K141" s="6">
        <v>3</v>
      </c>
    </row>
    <row r="142" spans="1:11">
      <c r="A142">
        <v>250</v>
      </c>
      <c r="B142" s="3">
        <v>55423</v>
      </c>
      <c r="C142" s="3" t="str">
        <f>VLOOKUP(B142,Location!$A$2:$E$986,5,0)</f>
        <v>Richfield</v>
      </c>
      <c r="D142">
        <v>46</v>
      </c>
      <c r="E142">
        <f>VLOOKUP(A142,OrderProduct!A142:S2093,19,0)</f>
        <v>40101</v>
      </c>
      <c r="J142" s="5" t="s">
        <v>313</v>
      </c>
      <c r="K142" s="6">
        <v>3</v>
      </c>
    </row>
    <row r="143" spans="1:11">
      <c r="A143">
        <v>250</v>
      </c>
      <c r="B143" s="3">
        <v>55423</v>
      </c>
      <c r="C143" s="3" t="str">
        <f>VLOOKUP(B143,Location!$A$2:$E$986,5,0)</f>
        <v>Richfield</v>
      </c>
      <c r="D143">
        <v>21</v>
      </c>
      <c r="E143">
        <f>VLOOKUP(A143,OrderProduct!A143:S2094,19,0)</f>
        <v>40224</v>
      </c>
      <c r="J143" s="5" t="s">
        <v>486</v>
      </c>
      <c r="K143" s="6">
        <v>3</v>
      </c>
    </row>
    <row r="144" spans="1:11">
      <c r="A144">
        <v>254</v>
      </c>
      <c r="B144" s="3">
        <v>80126</v>
      </c>
      <c r="C144" s="3" t="str">
        <f>VLOOKUP(B144,Location!$A$2:$E$986,5,0)</f>
        <v>Highlands Ranch</v>
      </c>
      <c r="D144">
        <v>54</v>
      </c>
      <c r="E144">
        <f>VLOOKUP(A144,OrderProduct!A144:S2095,19,0)</f>
        <v>40547</v>
      </c>
      <c r="J144" s="5" t="s">
        <v>734</v>
      </c>
      <c r="K144" s="6">
        <v>3</v>
      </c>
    </row>
    <row r="145" spans="1:11">
      <c r="A145">
        <v>256</v>
      </c>
      <c r="B145" s="3">
        <v>17331</v>
      </c>
      <c r="C145" s="3" t="str">
        <f>VLOOKUP(B145,Location!$A$2:$E$986,5,0)</f>
        <v>Hanover</v>
      </c>
      <c r="D145">
        <v>12</v>
      </c>
      <c r="E145">
        <f>VLOOKUP(A145,OrderProduct!A145:S2096,19,0)</f>
        <v>40997</v>
      </c>
      <c r="J145" s="5" t="s">
        <v>895</v>
      </c>
      <c r="K145" s="6">
        <v>3</v>
      </c>
    </row>
    <row r="146" spans="1:11">
      <c r="A146">
        <v>258</v>
      </c>
      <c r="B146" s="3">
        <v>33772</v>
      </c>
      <c r="C146" s="3" t="str">
        <f>VLOOKUP(B146,Location!$A$2:$E$986,5,0)</f>
        <v>Seminole</v>
      </c>
      <c r="D146">
        <v>37</v>
      </c>
      <c r="E146">
        <f>VLOOKUP(A146,OrderProduct!A146:S2097,19,0)</f>
        <v>40997</v>
      </c>
      <c r="J146" s="5" t="s">
        <v>320</v>
      </c>
      <c r="K146" s="6">
        <v>3</v>
      </c>
    </row>
    <row r="147" spans="1:11">
      <c r="A147">
        <v>259</v>
      </c>
      <c r="B147" s="3">
        <v>87505</v>
      </c>
      <c r="C147" s="3" t="str">
        <f>VLOOKUP(B147,Location!$A$2:$E$986,5,0)</f>
        <v>Santa Fe</v>
      </c>
      <c r="D147">
        <v>33</v>
      </c>
      <c r="E147">
        <f>VLOOKUP(A147,OrderProduct!A147:S2098,19,0)</f>
        <v>40997</v>
      </c>
      <c r="J147" s="5" t="s">
        <v>553</v>
      </c>
      <c r="K147" s="6">
        <v>3</v>
      </c>
    </row>
    <row r="148" spans="1:11">
      <c r="A148">
        <v>263</v>
      </c>
      <c r="B148" s="3">
        <v>44106</v>
      </c>
      <c r="C148" s="3" t="str">
        <f>VLOOKUP(B148,Location!$A$2:$E$986,5,0)</f>
        <v>Cleveland Heights</v>
      </c>
      <c r="D148">
        <v>7</v>
      </c>
      <c r="E148">
        <f>VLOOKUP(A148,OrderProduct!A148:S2099,19,0)</f>
        <v>41253</v>
      </c>
      <c r="J148" s="5" t="s">
        <v>830</v>
      </c>
      <c r="K148" s="6">
        <v>3</v>
      </c>
    </row>
    <row r="149" spans="1:11">
      <c r="A149">
        <v>266</v>
      </c>
      <c r="B149" s="3">
        <v>78207</v>
      </c>
      <c r="C149" s="3" t="str">
        <f>VLOOKUP(B149,Location!$A$2:$E$986,5,0)</f>
        <v>San Antonio</v>
      </c>
      <c r="D149">
        <v>45</v>
      </c>
      <c r="E149">
        <f>VLOOKUP(A149,OrderProduct!A149:S2100,19,0)</f>
        <v>41636</v>
      </c>
      <c r="J149" s="5" t="s">
        <v>932</v>
      </c>
      <c r="K149" s="6">
        <v>3</v>
      </c>
    </row>
    <row r="150" spans="1:11">
      <c r="A150">
        <v>266</v>
      </c>
      <c r="B150" s="3">
        <v>78207</v>
      </c>
      <c r="C150" s="3" t="str">
        <f>VLOOKUP(B150,Location!$A$2:$E$986,5,0)</f>
        <v>San Antonio</v>
      </c>
      <c r="D150">
        <v>49</v>
      </c>
      <c r="E150">
        <f>VLOOKUP(A150,OrderProduct!A150:S2101,19,0)</f>
        <v>41636</v>
      </c>
      <c r="J150" s="5" t="s">
        <v>687</v>
      </c>
      <c r="K150" s="6">
        <v>3</v>
      </c>
    </row>
    <row r="151" spans="1:11">
      <c r="A151">
        <v>266</v>
      </c>
      <c r="B151" s="3">
        <v>78207</v>
      </c>
      <c r="C151" s="3" t="str">
        <f>VLOOKUP(B151,Location!$A$2:$E$986,5,0)</f>
        <v>San Antonio</v>
      </c>
      <c r="D151">
        <v>70</v>
      </c>
      <c r="E151">
        <f>VLOOKUP(A151,OrderProduct!A151:S2102,19,0)</f>
        <v>41793</v>
      </c>
      <c r="J151" s="5" t="s">
        <v>260</v>
      </c>
      <c r="K151" s="6">
        <v>3</v>
      </c>
    </row>
    <row r="152" spans="1:11">
      <c r="A152">
        <v>268</v>
      </c>
      <c r="B152" s="3">
        <v>86001</v>
      </c>
      <c r="C152" s="3" t="str">
        <f>VLOOKUP(B152,Location!$A$2:$E$986,5,0)</f>
        <v>Flagstaff</v>
      </c>
      <c r="D152">
        <v>31</v>
      </c>
      <c r="E152">
        <f>VLOOKUP(A152,OrderProduct!A152:S2103,19,0)</f>
        <v>42599</v>
      </c>
      <c r="J152" s="5" t="s">
        <v>356</v>
      </c>
      <c r="K152" s="6">
        <v>3</v>
      </c>
    </row>
    <row r="153" spans="1:11">
      <c r="A153">
        <v>268</v>
      </c>
      <c r="B153" s="3">
        <v>86001</v>
      </c>
      <c r="C153" s="3" t="str">
        <f>VLOOKUP(B153,Location!$A$2:$E$986,5,0)</f>
        <v>Flagstaff</v>
      </c>
      <c r="D153">
        <v>24</v>
      </c>
      <c r="E153">
        <f>VLOOKUP(A153,OrderProduct!A153:S2104,19,0)</f>
        <v>42852</v>
      </c>
      <c r="J153" s="5" t="s">
        <v>55</v>
      </c>
      <c r="K153" s="6">
        <v>3</v>
      </c>
    </row>
    <row r="154" spans="1:11">
      <c r="A154">
        <v>269</v>
      </c>
      <c r="B154" s="3">
        <v>85234</v>
      </c>
      <c r="C154" s="3" t="str">
        <f>VLOOKUP(B154,Location!$A$2:$E$986,5,0)</f>
        <v>Gilbert</v>
      </c>
      <c r="D154">
        <v>58</v>
      </c>
      <c r="E154">
        <f>VLOOKUP(A154,OrderProduct!A154:S2105,19,0)</f>
        <v>42949</v>
      </c>
      <c r="J154" s="5" t="s">
        <v>857</v>
      </c>
      <c r="K154" s="6">
        <v>3</v>
      </c>
    </row>
    <row r="155" spans="1:11">
      <c r="A155">
        <v>269</v>
      </c>
      <c r="B155" s="3">
        <v>85234</v>
      </c>
      <c r="C155" s="3" t="str">
        <f>VLOOKUP(B155,Location!$A$2:$E$986,5,0)</f>
        <v>Gilbert</v>
      </c>
      <c r="D155">
        <v>71</v>
      </c>
      <c r="E155">
        <f>VLOOKUP(A155,OrderProduct!A155:S2106,19,0)</f>
        <v>42949</v>
      </c>
      <c r="J155" s="5" t="s">
        <v>933</v>
      </c>
      <c r="K155" s="6">
        <v>3</v>
      </c>
    </row>
    <row r="156" spans="1:11">
      <c r="A156">
        <v>269</v>
      </c>
      <c r="B156" s="3">
        <v>85234</v>
      </c>
      <c r="C156" s="3" t="str">
        <f>VLOOKUP(B156,Location!$A$2:$E$986,5,0)</f>
        <v>Gilbert</v>
      </c>
      <c r="D156">
        <v>48</v>
      </c>
      <c r="E156">
        <f>VLOOKUP(A156,OrderProduct!A156:S2107,19,0)</f>
        <v>43079</v>
      </c>
      <c r="J156" s="5" t="s">
        <v>102</v>
      </c>
      <c r="K156" s="6">
        <v>3</v>
      </c>
    </row>
    <row r="157" spans="1:11">
      <c r="A157">
        <v>271</v>
      </c>
      <c r="B157" s="3">
        <v>30297</v>
      </c>
      <c r="C157" s="3" t="str">
        <f>VLOOKUP(B157,Location!$A$2:$E$986,5,0)</f>
        <v>Forest Park</v>
      </c>
      <c r="D157">
        <v>46</v>
      </c>
      <c r="E157">
        <f>VLOOKUP(A157,OrderProduct!A157:S2108,19,0)</f>
        <v>44002</v>
      </c>
      <c r="J157" s="5" t="s">
        <v>304</v>
      </c>
      <c r="K157" s="6">
        <v>3</v>
      </c>
    </row>
    <row r="158" spans="1:11">
      <c r="A158">
        <v>272</v>
      </c>
      <c r="B158" s="3">
        <v>28204</v>
      </c>
      <c r="C158" s="3" t="str">
        <f>VLOOKUP(B158,Location!$A$2:$E$986,5,0)</f>
        <v>Charlotte</v>
      </c>
      <c r="D158">
        <v>14</v>
      </c>
      <c r="E158">
        <f>VLOOKUP(A158,OrderProduct!A158:S2109,19,0)</f>
        <v>44002</v>
      </c>
      <c r="J158" s="5" t="s">
        <v>301</v>
      </c>
      <c r="K158" s="6">
        <v>3</v>
      </c>
    </row>
    <row r="159" spans="1:11">
      <c r="A159">
        <v>272</v>
      </c>
      <c r="B159" s="3">
        <v>28204</v>
      </c>
      <c r="C159" s="3" t="str">
        <f>VLOOKUP(B159,Location!$A$2:$E$986,5,0)</f>
        <v>Charlotte</v>
      </c>
      <c r="D159">
        <v>37</v>
      </c>
      <c r="E159">
        <f>VLOOKUP(A159,OrderProduct!A159:S2110,19,0)</f>
        <v>44231</v>
      </c>
      <c r="J159" s="5" t="s">
        <v>849</v>
      </c>
      <c r="K159" s="6">
        <v>3</v>
      </c>
    </row>
    <row r="160" spans="1:11">
      <c r="A160">
        <v>272</v>
      </c>
      <c r="B160" s="3">
        <v>28204</v>
      </c>
      <c r="C160" s="3" t="str">
        <f>VLOOKUP(B160,Location!$A$2:$E$986,5,0)</f>
        <v>Charlotte</v>
      </c>
      <c r="D160">
        <v>146</v>
      </c>
      <c r="E160">
        <f>VLOOKUP(A160,OrderProduct!A160:S2111,19,0)</f>
        <v>44231</v>
      </c>
      <c r="J160" s="5" t="s">
        <v>364</v>
      </c>
      <c r="K160" s="6">
        <v>3</v>
      </c>
    </row>
    <row r="161" spans="1:11">
      <c r="A161">
        <v>272</v>
      </c>
      <c r="B161" s="3">
        <v>28204</v>
      </c>
      <c r="C161" s="3" t="str">
        <f>VLOOKUP(B161,Location!$A$2:$E$986,5,0)</f>
        <v>Charlotte</v>
      </c>
      <c r="D161">
        <v>5</v>
      </c>
      <c r="E161">
        <f>VLOOKUP(A161,OrderProduct!A161:S2112,19,0)</f>
        <v>44517</v>
      </c>
      <c r="J161" s="5" t="s">
        <v>492</v>
      </c>
      <c r="K161" s="6">
        <v>3</v>
      </c>
    </row>
    <row r="162" spans="1:11">
      <c r="A162">
        <v>275</v>
      </c>
      <c r="B162" s="3">
        <v>6824</v>
      </c>
      <c r="C162" s="3" t="str">
        <f>VLOOKUP(B162,Location!$A$2:$E$986,5,0)</f>
        <v>Fairfield</v>
      </c>
      <c r="D162">
        <v>34</v>
      </c>
      <c r="E162">
        <f>VLOOKUP(A162,OrderProduct!A162:S2113,19,0)</f>
        <v>45380</v>
      </c>
      <c r="J162" s="5" t="s">
        <v>797</v>
      </c>
      <c r="K162" s="6">
        <v>3</v>
      </c>
    </row>
    <row r="163" spans="1:11">
      <c r="A163">
        <v>276</v>
      </c>
      <c r="B163" s="3">
        <v>6111</v>
      </c>
      <c r="C163" s="3" t="str">
        <f>VLOOKUP(B163,Location!$A$2:$E$986,5,0)</f>
        <v>Newington</v>
      </c>
      <c r="D163">
        <v>24</v>
      </c>
      <c r="E163">
        <f>VLOOKUP(A163,OrderProduct!A163:S2114,19,0)</f>
        <v>45380</v>
      </c>
      <c r="J163" s="5" t="s">
        <v>346</v>
      </c>
      <c r="K163" s="6">
        <v>3</v>
      </c>
    </row>
    <row r="164" spans="1:11">
      <c r="A164">
        <v>282</v>
      </c>
      <c r="B164" s="3">
        <v>7109</v>
      </c>
      <c r="C164" s="3" t="str">
        <f>VLOOKUP(B164,Location!$A$2:$E$986,5,0)</f>
        <v>Belleville</v>
      </c>
      <c r="D164">
        <v>27</v>
      </c>
      <c r="E164">
        <f>VLOOKUP(A164,OrderProduct!A164:S2115,19,0)</f>
        <v>45539</v>
      </c>
      <c r="J164" s="5" t="s">
        <v>655</v>
      </c>
      <c r="K164" s="6">
        <v>3</v>
      </c>
    </row>
    <row r="165" spans="1:11">
      <c r="A165">
        <v>283</v>
      </c>
      <c r="B165" s="3">
        <v>7101</v>
      </c>
      <c r="C165" s="3" t="str">
        <f>VLOOKUP(B165,Location!$A$2:$E$986,5,0)</f>
        <v>Newark</v>
      </c>
      <c r="D165">
        <v>81</v>
      </c>
      <c r="E165">
        <f>VLOOKUP(A165,OrderProduct!A165:S2116,19,0)</f>
        <v>45824</v>
      </c>
      <c r="J165" s="5" t="s">
        <v>177</v>
      </c>
      <c r="K165" s="6">
        <v>3</v>
      </c>
    </row>
    <row r="166" spans="1:11">
      <c r="A166">
        <v>286</v>
      </c>
      <c r="B166" s="3">
        <v>66203</v>
      </c>
      <c r="C166" s="3" t="str">
        <f>VLOOKUP(B166,Location!$A$2:$E$986,5,0)</f>
        <v>Shawnee</v>
      </c>
      <c r="D166">
        <v>46</v>
      </c>
      <c r="E166">
        <f>VLOOKUP(A166,OrderProduct!A166:S2117,19,0)</f>
        <v>46436</v>
      </c>
      <c r="J166" s="5" t="s">
        <v>913</v>
      </c>
      <c r="K166" s="6">
        <v>3</v>
      </c>
    </row>
    <row r="167" spans="1:11">
      <c r="A167">
        <v>286</v>
      </c>
      <c r="B167" s="3">
        <v>66203</v>
      </c>
      <c r="C167" s="3" t="str">
        <f>VLOOKUP(B167,Location!$A$2:$E$986,5,0)</f>
        <v>Shawnee</v>
      </c>
      <c r="D167">
        <v>32</v>
      </c>
      <c r="E167">
        <f>VLOOKUP(A167,OrderProduct!A167:S2118,19,0)</f>
        <v>46853</v>
      </c>
      <c r="J167" s="5" t="s">
        <v>325</v>
      </c>
      <c r="K167" s="6">
        <v>3</v>
      </c>
    </row>
    <row r="168" spans="1:11">
      <c r="A168">
        <v>288</v>
      </c>
      <c r="B168" s="3">
        <v>67212</v>
      </c>
      <c r="C168" s="3" t="str">
        <f>VLOOKUP(B168,Location!$A$2:$E$986,5,0)</f>
        <v>Wichita</v>
      </c>
      <c r="D168">
        <v>18</v>
      </c>
      <c r="E168">
        <f>VLOOKUP(A168,OrderProduct!A168:S2119,19,0)</f>
        <v>46884</v>
      </c>
      <c r="J168" s="5" t="s">
        <v>804</v>
      </c>
      <c r="K168" s="6">
        <v>3</v>
      </c>
    </row>
    <row r="169" spans="1:11">
      <c r="A169">
        <v>288</v>
      </c>
      <c r="B169" s="3">
        <v>67212</v>
      </c>
      <c r="C169" s="3" t="str">
        <f>VLOOKUP(B169,Location!$A$2:$E$986,5,0)</f>
        <v>Wichita</v>
      </c>
      <c r="D169">
        <v>3</v>
      </c>
      <c r="E169">
        <f>VLOOKUP(A169,OrderProduct!A169:S2120,19,0)</f>
        <v>46884</v>
      </c>
      <c r="J169" s="5" t="s">
        <v>455</v>
      </c>
      <c r="K169" s="6">
        <v>3</v>
      </c>
    </row>
    <row r="170" spans="1:11">
      <c r="A170">
        <v>290</v>
      </c>
      <c r="B170" s="3">
        <v>80538</v>
      </c>
      <c r="C170" s="3" t="str">
        <f>VLOOKUP(B170,Location!$A$2:$E$986,5,0)</f>
        <v>Loveland</v>
      </c>
      <c r="D170">
        <v>25</v>
      </c>
      <c r="E170">
        <f>VLOOKUP(A170,OrderProduct!A170:S2121,19,0)</f>
        <v>46884</v>
      </c>
      <c r="J170" s="5" t="s">
        <v>941</v>
      </c>
      <c r="K170" s="6">
        <v>3</v>
      </c>
    </row>
    <row r="171" spans="1:11">
      <c r="A171">
        <v>306</v>
      </c>
      <c r="B171" s="3">
        <v>21208</v>
      </c>
      <c r="C171" s="3" t="str">
        <f>VLOOKUP(B171,Location!$A$2:$E$986,5,0)</f>
        <v>Pikesville</v>
      </c>
      <c r="D171">
        <v>34</v>
      </c>
      <c r="E171">
        <f>VLOOKUP(A171,OrderProduct!A171:S2122,19,0)</f>
        <v>47108</v>
      </c>
      <c r="J171" s="5" t="s">
        <v>154</v>
      </c>
      <c r="K171" s="6">
        <v>3</v>
      </c>
    </row>
    <row r="172" spans="1:11">
      <c r="A172">
        <v>306</v>
      </c>
      <c r="B172" s="3">
        <v>21208</v>
      </c>
      <c r="C172" s="3" t="str">
        <f>VLOOKUP(B172,Location!$A$2:$E$986,5,0)</f>
        <v>Pikesville</v>
      </c>
      <c r="D172">
        <v>13</v>
      </c>
      <c r="E172">
        <f>VLOOKUP(A172,OrderProduct!A172:S2123,19,0)</f>
        <v>47108</v>
      </c>
      <c r="J172" s="5" t="s">
        <v>675</v>
      </c>
      <c r="K172" s="6">
        <v>3</v>
      </c>
    </row>
    <row r="173" spans="1:11">
      <c r="A173">
        <v>308</v>
      </c>
      <c r="B173" s="3">
        <v>98115</v>
      </c>
      <c r="C173" s="3" t="str">
        <f>VLOOKUP(B173,Location!$A$2:$E$986,5,0)</f>
        <v>Seattle</v>
      </c>
      <c r="D173">
        <v>47</v>
      </c>
      <c r="E173">
        <f>VLOOKUP(A173,OrderProduct!A173:S2124,19,0)</f>
        <v>47108</v>
      </c>
      <c r="J173" s="5" t="s">
        <v>153</v>
      </c>
      <c r="K173" s="6">
        <v>3</v>
      </c>
    </row>
    <row r="174" spans="1:11">
      <c r="A174">
        <v>314</v>
      </c>
      <c r="B174" s="3">
        <v>60130</v>
      </c>
      <c r="C174" s="3" t="str">
        <f>VLOOKUP(B174,Location!$A$2:$E$986,5,0)</f>
        <v>Forest Park</v>
      </c>
      <c r="D174">
        <v>16</v>
      </c>
      <c r="E174">
        <f>VLOOKUP(A174,OrderProduct!A174:S2125,19,0)</f>
        <v>47108</v>
      </c>
      <c r="J174" s="5" t="s">
        <v>305</v>
      </c>
      <c r="K174" s="6">
        <v>3</v>
      </c>
    </row>
    <row r="175" spans="1:11">
      <c r="A175">
        <v>315</v>
      </c>
      <c r="B175" s="3">
        <v>1007</v>
      </c>
      <c r="C175" s="3" t="str">
        <f>VLOOKUP(B175,Location!$A$2:$E$986,5,0)</f>
        <v>Belchertown</v>
      </c>
      <c r="D175">
        <v>36</v>
      </c>
      <c r="E175">
        <f>VLOOKUP(A175,OrderProduct!A175:S2126,19,0)</f>
        <v>47493</v>
      </c>
      <c r="J175" s="5" t="s">
        <v>745</v>
      </c>
      <c r="K175" s="6">
        <v>3</v>
      </c>
    </row>
    <row r="176" spans="1:11">
      <c r="A176">
        <v>317</v>
      </c>
      <c r="B176" s="3">
        <v>91945</v>
      </c>
      <c r="C176" s="3" t="str">
        <f>VLOOKUP(B176,Location!$A$2:$E$986,5,0)</f>
        <v>Lemon Grove</v>
      </c>
      <c r="D176">
        <v>90</v>
      </c>
      <c r="E176">
        <f>VLOOKUP(A176,OrderProduct!A176:S2127,19,0)</f>
        <v>47813</v>
      </c>
      <c r="J176" s="5" t="s">
        <v>433</v>
      </c>
      <c r="K176" s="6">
        <v>3</v>
      </c>
    </row>
    <row r="177" spans="1:11">
      <c r="A177">
        <v>317</v>
      </c>
      <c r="B177" s="3">
        <v>91945</v>
      </c>
      <c r="C177" s="3" t="str">
        <f>VLOOKUP(B177,Location!$A$2:$E$986,5,0)</f>
        <v>Lemon Grove</v>
      </c>
      <c r="D177">
        <v>45</v>
      </c>
      <c r="E177">
        <f>VLOOKUP(A177,OrderProduct!A177:S2128,19,0)</f>
        <v>48257</v>
      </c>
      <c r="J177" s="5" t="s">
        <v>551</v>
      </c>
      <c r="K177" s="6">
        <v>3</v>
      </c>
    </row>
    <row r="178" spans="1:11">
      <c r="A178">
        <v>317</v>
      </c>
      <c r="B178" s="3">
        <v>91945</v>
      </c>
      <c r="C178" s="3" t="str">
        <f>VLOOKUP(B178,Location!$A$2:$E$986,5,0)</f>
        <v>Lemon Grove</v>
      </c>
      <c r="D178">
        <v>33</v>
      </c>
      <c r="E178">
        <f>VLOOKUP(A178,OrderProduct!A178:S2129,19,0)</f>
        <v>48483</v>
      </c>
      <c r="J178" s="5" t="s">
        <v>929</v>
      </c>
      <c r="K178" s="6">
        <v>3</v>
      </c>
    </row>
    <row r="179" spans="1:11">
      <c r="A179">
        <v>321</v>
      </c>
      <c r="B179" s="3">
        <v>20854</v>
      </c>
      <c r="C179" s="3" t="str">
        <f>VLOOKUP(B179,Location!$A$2:$E$986,5,0)</f>
        <v>Potomac</v>
      </c>
      <c r="D179">
        <v>8</v>
      </c>
      <c r="E179">
        <f>VLOOKUP(A179,OrderProduct!A179:S2130,19,0)</f>
        <v>48836</v>
      </c>
      <c r="J179" s="5" t="s">
        <v>726</v>
      </c>
      <c r="K179" s="6">
        <v>3</v>
      </c>
    </row>
    <row r="180" spans="1:11">
      <c r="A180">
        <v>326</v>
      </c>
      <c r="B180" s="3">
        <v>60510</v>
      </c>
      <c r="C180" s="3" t="str">
        <f>VLOOKUP(B180,Location!$A$2:$E$986,5,0)</f>
        <v>Batavia</v>
      </c>
      <c r="D180">
        <v>29</v>
      </c>
      <c r="E180">
        <f>VLOOKUP(A180,OrderProduct!A180:S2131,19,0)</f>
        <v>49125</v>
      </c>
      <c r="J180" s="5" t="s">
        <v>450</v>
      </c>
      <c r="K180" s="6">
        <v>3</v>
      </c>
    </row>
    <row r="181" spans="1:11">
      <c r="A181">
        <v>329</v>
      </c>
      <c r="B181" s="3">
        <v>4073</v>
      </c>
      <c r="C181" s="3" t="str">
        <f>VLOOKUP(B181,Location!$A$2:$E$986,5,0)</f>
        <v>Sanford</v>
      </c>
      <c r="D181">
        <v>56</v>
      </c>
      <c r="E181">
        <f>VLOOKUP(A181,OrderProduct!A181:S2132,19,0)</f>
        <v>50656</v>
      </c>
      <c r="J181" s="5" t="s">
        <v>576</v>
      </c>
      <c r="K181" s="6">
        <v>3</v>
      </c>
    </row>
    <row r="182" spans="1:11">
      <c r="A182">
        <v>331</v>
      </c>
      <c r="B182" s="3">
        <v>3045</v>
      </c>
      <c r="C182" s="3" t="str">
        <f>VLOOKUP(B182,Location!$A$2:$E$986,5,0)</f>
        <v>Goffstown</v>
      </c>
      <c r="D182">
        <v>27</v>
      </c>
      <c r="E182">
        <f>VLOOKUP(A182,OrderProduct!A182:S2133,19,0)</f>
        <v>50656</v>
      </c>
      <c r="J182" s="5" t="s">
        <v>266</v>
      </c>
      <c r="K182" s="6">
        <v>3</v>
      </c>
    </row>
    <row r="183" spans="1:11">
      <c r="A183">
        <v>335</v>
      </c>
      <c r="B183" s="3">
        <v>97504</v>
      </c>
      <c r="C183" s="3" t="str">
        <f>VLOOKUP(B183,Location!$A$2:$E$986,5,0)</f>
        <v>Medford</v>
      </c>
      <c r="D183">
        <v>40</v>
      </c>
      <c r="E183">
        <f>VLOOKUP(A183,OrderProduct!A183:S2134,19,0)</f>
        <v>50917</v>
      </c>
      <c r="J183" s="5" t="s">
        <v>354</v>
      </c>
      <c r="K183" s="6">
        <v>3</v>
      </c>
    </row>
    <row r="184" spans="1:11">
      <c r="A184">
        <v>335</v>
      </c>
      <c r="B184" s="3">
        <v>97504</v>
      </c>
      <c r="C184" s="3" t="str">
        <f>VLOOKUP(B184,Location!$A$2:$E$986,5,0)</f>
        <v>Medford</v>
      </c>
      <c r="D184">
        <v>77</v>
      </c>
      <c r="E184">
        <f>VLOOKUP(A184,OrderProduct!A184:S2135,19,0)</f>
        <v>51072</v>
      </c>
      <c r="J184" s="5" t="s">
        <v>866</v>
      </c>
      <c r="K184" s="6">
        <v>3</v>
      </c>
    </row>
    <row r="185" spans="1:11">
      <c r="A185">
        <v>339</v>
      </c>
      <c r="B185" s="3">
        <v>43229</v>
      </c>
      <c r="C185" s="3" t="str">
        <f>VLOOKUP(B185,Location!$A$2:$E$986,5,0)</f>
        <v>Columbus</v>
      </c>
      <c r="D185">
        <v>53</v>
      </c>
      <c r="E185">
        <f>VLOOKUP(A185,OrderProduct!A185:S2136,19,0)</f>
        <v>53153</v>
      </c>
      <c r="J185" s="5" t="s">
        <v>259</v>
      </c>
      <c r="K185" s="6">
        <v>3</v>
      </c>
    </row>
    <row r="186" spans="1:11">
      <c r="A186">
        <v>339</v>
      </c>
      <c r="B186" s="3">
        <v>43229</v>
      </c>
      <c r="C186" s="3" t="str">
        <f>VLOOKUP(B186,Location!$A$2:$E$986,5,0)</f>
        <v>Columbus</v>
      </c>
      <c r="D186">
        <v>79</v>
      </c>
      <c r="E186">
        <f>VLOOKUP(A186,OrderProduct!A186:S2137,19,0)</f>
        <v>53410</v>
      </c>
      <c r="J186" s="5" t="s">
        <v>95</v>
      </c>
      <c r="K186" s="6">
        <v>3</v>
      </c>
    </row>
    <row r="187" spans="1:11">
      <c r="A187">
        <v>342</v>
      </c>
      <c r="B187" s="3">
        <v>33181</v>
      </c>
      <c r="C187" s="3" t="str">
        <f>VLOOKUP(B187,Location!$A$2:$E$986,5,0)</f>
        <v>Miami</v>
      </c>
      <c r="D187">
        <v>21</v>
      </c>
      <c r="E187">
        <f>VLOOKUP(A187,OrderProduct!A187:S2138,19,0)</f>
        <v>53476</v>
      </c>
      <c r="J187" s="5" t="s">
        <v>141</v>
      </c>
      <c r="K187" s="6">
        <v>3</v>
      </c>
    </row>
    <row r="188" spans="1:11">
      <c r="A188">
        <v>343</v>
      </c>
      <c r="B188" s="3">
        <v>4401</v>
      </c>
      <c r="C188" s="3" t="str">
        <f>VLOOKUP(B188,Location!$A$2:$E$986,5,0)</f>
        <v>Bangor</v>
      </c>
      <c r="D188">
        <v>36</v>
      </c>
      <c r="E188">
        <f>VLOOKUP(A188,OrderProduct!A188:S2139,19,0)</f>
        <v>53476</v>
      </c>
      <c r="J188" s="5" t="s">
        <v>151</v>
      </c>
      <c r="K188" s="6">
        <v>3</v>
      </c>
    </row>
    <row r="189" spans="1:11">
      <c r="A189">
        <v>344</v>
      </c>
      <c r="B189" s="3">
        <v>4101</v>
      </c>
      <c r="C189" s="3" t="str">
        <f>VLOOKUP(B189,Location!$A$2:$E$986,5,0)</f>
        <v>Portland</v>
      </c>
      <c r="D189">
        <v>71</v>
      </c>
      <c r="E189">
        <f>VLOOKUP(A189,OrderProduct!A189:S2140,19,0)</f>
        <v>53476</v>
      </c>
      <c r="J189" s="5" t="s">
        <v>397</v>
      </c>
      <c r="K189" s="6">
        <v>3</v>
      </c>
    </row>
    <row r="190" spans="1:11">
      <c r="A190">
        <v>349</v>
      </c>
      <c r="B190" s="3">
        <v>33132</v>
      </c>
      <c r="C190" s="3" t="str">
        <f>VLOOKUP(B190,Location!$A$2:$E$986,5,0)</f>
        <v>Miami</v>
      </c>
      <c r="D190">
        <v>63</v>
      </c>
      <c r="E190">
        <f>VLOOKUP(A190,OrderProduct!A190:S2141,19,0)</f>
        <v>53476</v>
      </c>
      <c r="J190" s="5" t="s">
        <v>780</v>
      </c>
      <c r="K190" s="6">
        <v>3</v>
      </c>
    </row>
    <row r="191" spans="1:11">
      <c r="A191">
        <v>349</v>
      </c>
      <c r="B191" s="3">
        <v>33132</v>
      </c>
      <c r="C191" s="3" t="str">
        <f>VLOOKUP(B191,Location!$A$2:$E$986,5,0)</f>
        <v>Miami</v>
      </c>
      <c r="D191">
        <v>36</v>
      </c>
      <c r="E191">
        <f>VLOOKUP(A191,OrderProduct!A191:S2142,19,0)</f>
        <v>53953</v>
      </c>
      <c r="J191" s="5" t="s">
        <v>277</v>
      </c>
      <c r="K191" s="6">
        <v>3</v>
      </c>
    </row>
    <row r="192" spans="1:11">
      <c r="A192">
        <v>351</v>
      </c>
      <c r="B192" s="3">
        <v>13601</v>
      </c>
      <c r="C192" s="3" t="str">
        <f>VLOOKUP(B192,Location!$A$2:$E$986,5,0)</f>
        <v>Watertown</v>
      </c>
      <c r="D192">
        <v>47</v>
      </c>
      <c r="E192">
        <f>VLOOKUP(A192,OrderProduct!A192:S2143,19,0)</f>
        <v>54369</v>
      </c>
      <c r="J192" s="5" t="s">
        <v>340</v>
      </c>
      <c r="K192" s="6">
        <v>3</v>
      </c>
    </row>
    <row r="193" spans="1:11">
      <c r="A193">
        <v>351</v>
      </c>
      <c r="B193" s="3">
        <v>13601</v>
      </c>
      <c r="C193" s="3" t="str">
        <f>VLOOKUP(B193,Location!$A$2:$E$986,5,0)</f>
        <v>Watertown</v>
      </c>
      <c r="D193">
        <v>56</v>
      </c>
      <c r="E193">
        <f>VLOOKUP(A193,OrderProduct!A193:S2144,19,0)</f>
        <v>54567</v>
      </c>
      <c r="J193" s="5" t="s">
        <v>690</v>
      </c>
      <c r="K193" s="6">
        <v>3</v>
      </c>
    </row>
    <row r="194" spans="1:11">
      <c r="A194">
        <v>353</v>
      </c>
      <c r="B194" s="3">
        <v>85301</v>
      </c>
      <c r="C194" s="3" t="str">
        <f>VLOOKUP(B194,Location!$A$2:$E$986,5,0)</f>
        <v>Glendale</v>
      </c>
      <c r="D194">
        <v>41</v>
      </c>
      <c r="E194">
        <f>VLOOKUP(A194,OrderProduct!A194:S2145,19,0)</f>
        <v>54595</v>
      </c>
      <c r="J194" s="5" t="s">
        <v>740</v>
      </c>
      <c r="K194" s="6">
        <v>3</v>
      </c>
    </row>
    <row r="195" spans="1:11">
      <c r="A195">
        <v>353</v>
      </c>
      <c r="B195" s="3">
        <v>85301</v>
      </c>
      <c r="C195" s="3" t="str">
        <f>VLOOKUP(B195,Location!$A$2:$E$986,5,0)</f>
        <v>Glendale</v>
      </c>
      <c r="D195">
        <v>58</v>
      </c>
      <c r="E195">
        <f>VLOOKUP(A195,OrderProduct!A195:S2146,19,0)</f>
        <v>54949</v>
      </c>
      <c r="J195" s="5" t="s">
        <v>410</v>
      </c>
      <c r="K195" s="6">
        <v>3</v>
      </c>
    </row>
    <row r="196" spans="1:11">
      <c r="A196">
        <v>357</v>
      </c>
      <c r="B196" s="3">
        <v>86401</v>
      </c>
      <c r="C196" s="3" t="str">
        <f>VLOOKUP(B196,Location!$A$2:$E$986,5,0)</f>
        <v>Kingman</v>
      </c>
      <c r="D196">
        <v>13</v>
      </c>
      <c r="E196">
        <f>VLOOKUP(A196,OrderProduct!A196:S2147,19,0)</f>
        <v>54949</v>
      </c>
      <c r="J196" s="5" t="s">
        <v>404</v>
      </c>
      <c r="K196" s="6">
        <v>3</v>
      </c>
    </row>
    <row r="197" spans="1:11">
      <c r="A197">
        <v>358</v>
      </c>
      <c r="B197" s="3">
        <v>19406</v>
      </c>
      <c r="C197" s="3" t="str">
        <f>VLOOKUP(B197,Location!$A$2:$E$986,5,0)</f>
        <v>King of Prussia</v>
      </c>
      <c r="D197">
        <v>37</v>
      </c>
      <c r="E197">
        <f>VLOOKUP(A197,OrderProduct!A197:S2148,19,0)</f>
        <v>55300</v>
      </c>
      <c r="J197" s="5" t="s">
        <v>184</v>
      </c>
      <c r="K197" s="6">
        <v>3</v>
      </c>
    </row>
    <row r="198" spans="1:11">
      <c r="A198">
        <v>366</v>
      </c>
      <c r="B198" s="3">
        <v>2910</v>
      </c>
      <c r="C198" s="3" t="str">
        <f>VLOOKUP(B198,Location!$A$2:$E$986,5,0)</f>
        <v>Cranston</v>
      </c>
      <c r="D198">
        <v>48</v>
      </c>
      <c r="E198">
        <f>VLOOKUP(A198,OrderProduct!A198:S2149,19,0)</f>
        <v>55300</v>
      </c>
      <c r="J198" s="5" t="s">
        <v>534</v>
      </c>
      <c r="K198" s="6">
        <v>3</v>
      </c>
    </row>
    <row r="199" spans="1:11">
      <c r="A199">
        <v>369</v>
      </c>
      <c r="B199" s="3">
        <v>94601</v>
      </c>
      <c r="C199" s="3" t="str">
        <f>VLOOKUP(B199,Location!$A$2:$E$986,5,0)</f>
        <v>Oakland</v>
      </c>
      <c r="D199">
        <v>31</v>
      </c>
      <c r="E199">
        <f>VLOOKUP(A199,OrderProduct!A199:S2150,19,0)</f>
        <v>55300</v>
      </c>
      <c r="J199" s="5" t="s">
        <v>389</v>
      </c>
      <c r="K199" s="6">
        <v>3</v>
      </c>
    </row>
    <row r="200" spans="1:11">
      <c r="A200">
        <v>370</v>
      </c>
      <c r="B200" s="3">
        <v>4240</v>
      </c>
      <c r="C200" s="3" t="str">
        <f>VLOOKUP(B200,Location!$A$2:$E$986,5,0)</f>
        <v>Lewiston</v>
      </c>
      <c r="D200">
        <v>30</v>
      </c>
      <c r="E200">
        <f>VLOOKUP(A200,OrderProduct!A200:S2151,19,0)</f>
        <v>55392</v>
      </c>
      <c r="J200" s="5" t="s">
        <v>294</v>
      </c>
      <c r="K200" s="6">
        <v>3</v>
      </c>
    </row>
    <row r="201" spans="1:11">
      <c r="A201">
        <v>371</v>
      </c>
      <c r="B201" s="3">
        <v>2149</v>
      </c>
      <c r="C201" s="3" t="str">
        <f>VLOOKUP(B201,Location!$A$2:$E$986,5,0)</f>
        <v>Everett</v>
      </c>
      <c r="D201">
        <v>59</v>
      </c>
      <c r="E201">
        <f>VLOOKUP(A201,OrderProduct!A201:S2152,19,0)</f>
        <v>55392</v>
      </c>
      <c r="J201" s="5" t="s">
        <v>636</v>
      </c>
      <c r="K201" s="6">
        <v>3</v>
      </c>
    </row>
    <row r="202" spans="1:11">
      <c r="A202">
        <v>373</v>
      </c>
      <c r="B202" s="3">
        <v>48234</v>
      </c>
      <c r="C202" s="3" t="str">
        <f>VLOOKUP(B202,Location!$A$2:$E$986,5,0)</f>
        <v>Detroit</v>
      </c>
      <c r="D202">
        <v>49</v>
      </c>
      <c r="E202">
        <f>VLOOKUP(A202,OrderProduct!A202:S2153,19,0)</f>
        <v>55713</v>
      </c>
      <c r="J202" s="5" t="s">
        <v>461</v>
      </c>
      <c r="K202" s="6">
        <v>3</v>
      </c>
    </row>
    <row r="203" spans="1:11">
      <c r="A203">
        <v>373</v>
      </c>
      <c r="B203" s="3">
        <v>48234</v>
      </c>
      <c r="C203" s="3" t="str">
        <f>VLOOKUP(B203,Location!$A$2:$E$986,5,0)</f>
        <v>Detroit</v>
      </c>
      <c r="D203">
        <v>28</v>
      </c>
      <c r="E203">
        <f>VLOOKUP(A203,OrderProduct!A203:S2154,19,0)</f>
        <v>55874</v>
      </c>
      <c r="J203" s="5" t="s">
        <v>328</v>
      </c>
      <c r="K203" s="6">
        <v>3</v>
      </c>
    </row>
    <row r="204" spans="1:11">
      <c r="A204">
        <v>373</v>
      </c>
      <c r="B204" s="3">
        <v>48234</v>
      </c>
      <c r="C204" s="3" t="str">
        <f>VLOOKUP(B204,Location!$A$2:$E$986,5,0)</f>
        <v>Detroit</v>
      </c>
      <c r="D204">
        <v>41</v>
      </c>
      <c r="E204">
        <f>VLOOKUP(A204,OrderProduct!A204:S2155,19,0)</f>
        <v>55874</v>
      </c>
      <c r="J204" s="5" t="s">
        <v>653</v>
      </c>
      <c r="K204" s="6">
        <v>3</v>
      </c>
    </row>
    <row r="205" spans="1:11">
      <c r="A205">
        <v>375</v>
      </c>
      <c r="B205" s="3">
        <v>37814</v>
      </c>
      <c r="C205" s="3" t="str">
        <f>VLOOKUP(B205,Location!$A$2:$E$986,5,0)</f>
        <v>Morristown</v>
      </c>
      <c r="D205">
        <v>24</v>
      </c>
      <c r="E205">
        <f>VLOOKUP(A205,OrderProduct!A205:S2156,19,0)</f>
        <v>55874</v>
      </c>
      <c r="J205" s="5" t="s">
        <v>255</v>
      </c>
      <c r="K205" s="6">
        <v>3</v>
      </c>
    </row>
    <row r="206" spans="1:11">
      <c r="A206">
        <v>375</v>
      </c>
      <c r="B206" s="3">
        <v>37814</v>
      </c>
      <c r="C206" s="3" t="str">
        <f>VLOOKUP(B206,Location!$A$2:$E$986,5,0)</f>
        <v>Morristown</v>
      </c>
      <c r="D206">
        <v>34</v>
      </c>
      <c r="E206">
        <f>VLOOKUP(A206,OrderProduct!A206:S2157,19,0)</f>
        <v>56452</v>
      </c>
      <c r="J206" s="5" t="s">
        <v>823</v>
      </c>
      <c r="K206" s="6">
        <v>3</v>
      </c>
    </row>
    <row r="207" spans="1:11">
      <c r="A207">
        <v>377</v>
      </c>
      <c r="B207" s="3">
        <v>60510</v>
      </c>
      <c r="C207" s="3" t="str">
        <f>VLOOKUP(B207,Location!$A$2:$E$986,5,0)</f>
        <v>Batavia</v>
      </c>
      <c r="D207">
        <v>16</v>
      </c>
      <c r="E207">
        <f>VLOOKUP(A207,OrderProduct!A207:S2158,19,0)</f>
        <v>56486</v>
      </c>
      <c r="J207" s="5" t="s">
        <v>519</v>
      </c>
      <c r="K207" s="6">
        <v>3</v>
      </c>
    </row>
    <row r="208" spans="1:11">
      <c r="A208">
        <v>381</v>
      </c>
      <c r="B208" s="3">
        <v>61701</v>
      </c>
      <c r="C208" s="3" t="str">
        <f>VLOOKUP(B208,Location!$A$2:$E$986,5,0)</f>
        <v>Bloomington</v>
      </c>
      <c r="D208">
        <v>20</v>
      </c>
      <c r="E208">
        <f>VLOOKUP(A208,OrderProduct!A208:S2159,19,0)</f>
        <v>57061</v>
      </c>
      <c r="J208" s="5" t="s">
        <v>265</v>
      </c>
      <c r="K208" s="6">
        <v>3</v>
      </c>
    </row>
    <row r="209" spans="1:11">
      <c r="A209">
        <v>383</v>
      </c>
      <c r="B209" s="3">
        <v>19026</v>
      </c>
      <c r="C209" s="3" t="str">
        <f>VLOOKUP(B209,Location!$A$2:$E$986,5,0)</f>
        <v>Drexel Hill</v>
      </c>
      <c r="D209">
        <v>19</v>
      </c>
      <c r="E209">
        <f>VLOOKUP(A209,OrderProduct!A209:S2160,19,0)</f>
        <v>57794</v>
      </c>
      <c r="J209" s="5" t="s">
        <v>825</v>
      </c>
      <c r="K209" s="6">
        <v>3</v>
      </c>
    </row>
    <row r="210" spans="1:11">
      <c r="A210">
        <v>383</v>
      </c>
      <c r="B210" s="3">
        <v>19026</v>
      </c>
      <c r="C210" s="3" t="str">
        <f>VLOOKUP(B210,Location!$A$2:$E$986,5,0)</f>
        <v>Drexel Hill</v>
      </c>
      <c r="D210">
        <v>23</v>
      </c>
      <c r="E210">
        <f>VLOOKUP(A210,OrderProduct!A210:S2161,19,0)</f>
        <v>58628</v>
      </c>
      <c r="J210" s="5" t="s">
        <v>890</v>
      </c>
      <c r="K210" s="6">
        <v>3</v>
      </c>
    </row>
    <row r="211" spans="1:11">
      <c r="A211">
        <v>387</v>
      </c>
      <c r="B211" s="3">
        <v>68801</v>
      </c>
      <c r="C211" s="3" t="str">
        <f>VLOOKUP(B211,Location!$A$2:$E$986,5,0)</f>
        <v>Grand Island</v>
      </c>
      <c r="D211">
        <v>46</v>
      </c>
      <c r="E211">
        <f>VLOOKUP(A211,OrderProduct!A211:S2162,19,0)</f>
        <v>58914</v>
      </c>
      <c r="J211" s="5" t="s">
        <v>256</v>
      </c>
      <c r="K211" s="6">
        <v>3</v>
      </c>
    </row>
    <row r="212" spans="1:11">
      <c r="A212">
        <v>388</v>
      </c>
      <c r="B212" s="3">
        <v>68847</v>
      </c>
      <c r="C212" s="3" t="str">
        <f>VLOOKUP(B212,Location!$A$2:$E$986,5,0)</f>
        <v>Kearney</v>
      </c>
      <c r="D212">
        <v>2</v>
      </c>
      <c r="E212">
        <f>VLOOKUP(A212,OrderProduct!A212:S2163,19,0)</f>
        <v>59365</v>
      </c>
      <c r="J212" s="5" t="s">
        <v>237</v>
      </c>
      <c r="K212" s="6">
        <v>3</v>
      </c>
    </row>
    <row r="213" spans="1:11">
      <c r="A213">
        <v>388</v>
      </c>
      <c r="B213" s="3">
        <v>68847</v>
      </c>
      <c r="C213" s="3" t="str">
        <f>VLOOKUP(B213,Location!$A$2:$E$986,5,0)</f>
        <v>Kearney</v>
      </c>
      <c r="D213">
        <v>13</v>
      </c>
      <c r="E213">
        <f>VLOOKUP(A213,OrderProduct!A213:S2164,19,0)</f>
        <v>59937</v>
      </c>
      <c r="J213" s="5" t="s">
        <v>358</v>
      </c>
      <c r="K213" s="6">
        <v>3</v>
      </c>
    </row>
    <row r="214" spans="1:11">
      <c r="A214">
        <v>389</v>
      </c>
      <c r="B214" s="3">
        <v>68502</v>
      </c>
      <c r="C214" s="3" t="str">
        <f>VLOOKUP(B214,Location!$A$2:$E$986,5,0)</f>
        <v>Lincoln</v>
      </c>
      <c r="D214">
        <v>6</v>
      </c>
      <c r="E214">
        <f>VLOOKUP(A214,OrderProduct!A214:S2165,19,0)</f>
        <v>85826</v>
      </c>
      <c r="J214" s="5" t="s">
        <v>583</v>
      </c>
      <c r="K214" s="6">
        <v>3</v>
      </c>
    </row>
    <row r="215" spans="1:11">
      <c r="A215">
        <v>392</v>
      </c>
      <c r="B215" s="3">
        <v>63105</v>
      </c>
      <c r="C215" s="3" t="str">
        <f>VLOOKUP(B215,Location!$A$2:$E$986,5,0)</f>
        <v>Clayton</v>
      </c>
      <c r="D215">
        <v>1</v>
      </c>
      <c r="E215">
        <f>VLOOKUP(A215,OrderProduct!A215:S2166,19,0)</f>
        <v>85827</v>
      </c>
      <c r="J215" s="5" t="s">
        <v>802</v>
      </c>
      <c r="K215" s="6">
        <v>3</v>
      </c>
    </row>
    <row r="216" spans="1:11">
      <c r="A216">
        <v>392</v>
      </c>
      <c r="B216" s="3">
        <v>63105</v>
      </c>
      <c r="C216" s="3" t="str">
        <f>VLOOKUP(B216,Location!$A$2:$E$986,5,0)</f>
        <v>Clayton</v>
      </c>
      <c r="D216">
        <v>4</v>
      </c>
      <c r="E216">
        <f>VLOOKUP(A216,OrderProduct!A216:S2167,19,0)</f>
        <v>85828</v>
      </c>
      <c r="J216" s="5" t="s">
        <v>156</v>
      </c>
      <c r="K216" s="6">
        <v>3</v>
      </c>
    </row>
    <row r="217" spans="1:11">
      <c r="A217">
        <v>393</v>
      </c>
      <c r="B217" s="3">
        <v>13021</v>
      </c>
      <c r="C217" s="3" t="str">
        <f>VLOOKUP(B217,Location!$A$2:$E$986,5,0)</f>
        <v>Auburn</v>
      </c>
      <c r="D217">
        <v>7</v>
      </c>
      <c r="E217">
        <f>VLOOKUP(A217,OrderProduct!A217:S2168,19,0)</f>
        <v>85833</v>
      </c>
      <c r="J217" s="5" t="s">
        <v>503</v>
      </c>
      <c r="K217" s="6">
        <v>3</v>
      </c>
    </row>
    <row r="218" spans="1:11">
      <c r="A218">
        <v>395</v>
      </c>
      <c r="B218" s="3">
        <v>28001</v>
      </c>
      <c r="C218" s="3" t="str">
        <f>VLOOKUP(B218,Location!$A$2:$E$986,5,0)</f>
        <v>Albemarle</v>
      </c>
      <c r="D218">
        <v>2</v>
      </c>
      <c r="E218">
        <f>VLOOKUP(A218,OrderProduct!A218:S2169,19,0)</f>
        <v>85834</v>
      </c>
      <c r="J218" s="5" t="s">
        <v>692</v>
      </c>
      <c r="K218" s="6">
        <v>3</v>
      </c>
    </row>
    <row r="219" spans="1:11">
      <c r="A219">
        <v>395</v>
      </c>
      <c r="B219" s="3">
        <v>28001</v>
      </c>
      <c r="C219" s="3" t="str">
        <f>VLOOKUP(B219,Location!$A$2:$E$986,5,0)</f>
        <v>Albemarle</v>
      </c>
      <c r="D219">
        <v>8</v>
      </c>
      <c r="E219">
        <f>VLOOKUP(A219,OrderProduct!A219:S2170,19,0)</f>
        <v>85835</v>
      </c>
      <c r="J219" s="5" t="s">
        <v>586</v>
      </c>
      <c r="K219" s="6">
        <v>3</v>
      </c>
    </row>
    <row r="220" spans="1:11">
      <c r="A220">
        <v>397</v>
      </c>
      <c r="B220" s="3">
        <v>44221</v>
      </c>
      <c r="C220" s="3" t="str">
        <f>VLOOKUP(B220,Location!$A$2:$E$986,5,0)</f>
        <v>Cuyahoga Falls</v>
      </c>
      <c r="D220">
        <v>4</v>
      </c>
      <c r="E220">
        <f>VLOOKUP(A220,OrderProduct!A220:S2171,19,0)</f>
        <v>85850</v>
      </c>
      <c r="J220" s="5" t="s">
        <v>743</v>
      </c>
      <c r="K220" s="6">
        <v>3</v>
      </c>
    </row>
    <row r="221" spans="1:11">
      <c r="A221">
        <v>398</v>
      </c>
      <c r="B221" s="3">
        <v>45406</v>
      </c>
      <c r="C221" s="3" t="str">
        <f>VLOOKUP(B221,Location!$A$2:$E$986,5,0)</f>
        <v>Dayton</v>
      </c>
      <c r="D221">
        <v>11</v>
      </c>
      <c r="E221">
        <f>VLOOKUP(A221,OrderProduct!A221:S2172,19,0)</f>
        <v>85850</v>
      </c>
      <c r="J221" s="5" t="s">
        <v>613</v>
      </c>
      <c r="K221" s="6">
        <v>3</v>
      </c>
    </row>
    <row r="222" spans="1:11">
      <c r="A222">
        <v>406</v>
      </c>
      <c r="B222" s="3">
        <v>8360</v>
      </c>
      <c r="C222" s="3" t="str">
        <f>VLOOKUP(B222,Location!$A$2:$E$986,5,0)</f>
        <v>South Vineland</v>
      </c>
      <c r="D222">
        <v>10</v>
      </c>
      <c r="E222">
        <f>VLOOKUP(A222,OrderProduct!A222:S2173,19,0)</f>
        <v>85857</v>
      </c>
      <c r="J222" s="5" t="s">
        <v>521</v>
      </c>
      <c r="K222" s="6">
        <v>3</v>
      </c>
    </row>
    <row r="223" spans="1:11">
      <c r="A223">
        <v>408</v>
      </c>
      <c r="B223" s="3">
        <v>78589</v>
      </c>
      <c r="C223" s="3" t="str">
        <f>VLOOKUP(B223,Location!$A$2:$E$986,5,0)</f>
        <v>San Juan</v>
      </c>
      <c r="D223">
        <v>3</v>
      </c>
      <c r="E223">
        <f>VLOOKUP(A223,OrderProduct!A223:S2174,19,0)</f>
        <v>85858</v>
      </c>
      <c r="J223" s="5" t="s">
        <v>578</v>
      </c>
      <c r="K223" s="6">
        <v>3</v>
      </c>
    </row>
    <row r="224" spans="1:11">
      <c r="A224">
        <v>411</v>
      </c>
      <c r="B224" s="3">
        <v>94601</v>
      </c>
      <c r="C224" s="3" t="str">
        <f>VLOOKUP(B224,Location!$A$2:$E$986,5,0)</f>
        <v>Oakland</v>
      </c>
      <c r="D224">
        <v>10</v>
      </c>
      <c r="E224">
        <f>VLOOKUP(A224,OrderProduct!A224:S2175,19,0)</f>
        <v>85865</v>
      </c>
      <c r="J224" s="5" t="s">
        <v>839</v>
      </c>
      <c r="K224" s="6">
        <v>3</v>
      </c>
    </row>
    <row r="225" spans="1:11">
      <c r="A225">
        <v>421</v>
      </c>
      <c r="B225" s="3">
        <v>7201</v>
      </c>
      <c r="C225" s="3" t="str">
        <f>VLOOKUP(B225,Location!$A$2:$E$986,5,0)</f>
        <v>Elizabeth</v>
      </c>
      <c r="D225">
        <v>16</v>
      </c>
      <c r="E225">
        <f>VLOOKUP(A225,OrderProduct!A225:S2176,19,0)</f>
        <v>85866</v>
      </c>
      <c r="J225" s="5" t="s">
        <v>870</v>
      </c>
      <c r="K225" s="6">
        <v>3</v>
      </c>
    </row>
    <row r="226" spans="1:11">
      <c r="A226">
        <v>428</v>
      </c>
      <c r="B226" s="3">
        <v>89701</v>
      </c>
      <c r="C226" s="3" t="str">
        <f>VLOOKUP(B226,Location!$A$2:$E$986,5,0)</f>
        <v>Carson City</v>
      </c>
      <c r="D226">
        <v>11</v>
      </c>
      <c r="E226">
        <f>VLOOKUP(A226,OrderProduct!A226:S2177,19,0)</f>
        <v>85866</v>
      </c>
      <c r="J226" s="5" t="s">
        <v>350</v>
      </c>
      <c r="K226" s="6">
        <v>3</v>
      </c>
    </row>
    <row r="227" spans="1:11">
      <c r="A227">
        <v>428</v>
      </c>
      <c r="B227" s="3">
        <v>89701</v>
      </c>
      <c r="C227" s="3" t="str">
        <f>VLOOKUP(B227,Location!$A$2:$E$986,5,0)</f>
        <v>Carson City</v>
      </c>
      <c r="D227">
        <v>17</v>
      </c>
      <c r="E227">
        <f>VLOOKUP(A227,OrderProduct!A227:S2178,19,0)</f>
        <v>85867</v>
      </c>
      <c r="J227" s="5" t="s">
        <v>887</v>
      </c>
      <c r="K227" s="6">
        <v>3</v>
      </c>
    </row>
    <row r="228" spans="1:11">
      <c r="A228">
        <v>428</v>
      </c>
      <c r="B228" s="3">
        <v>89701</v>
      </c>
      <c r="C228" s="3" t="str">
        <f>VLOOKUP(B228,Location!$A$2:$E$986,5,0)</f>
        <v>Carson City</v>
      </c>
      <c r="D228">
        <v>11</v>
      </c>
      <c r="E228">
        <f>VLOOKUP(A228,OrderProduct!A228:S2179,19,0)</f>
        <v>85868</v>
      </c>
      <c r="J228" s="5" t="s">
        <v>97</v>
      </c>
      <c r="K228" s="6">
        <v>3</v>
      </c>
    </row>
    <row r="229" spans="1:11">
      <c r="A229">
        <v>437</v>
      </c>
      <c r="B229" s="3">
        <v>1462</v>
      </c>
      <c r="C229" s="3" t="str">
        <f>VLOOKUP(B229,Location!$A$2:$E$986,5,0)</f>
        <v>Lunenburg</v>
      </c>
      <c r="D229">
        <v>18</v>
      </c>
      <c r="E229">
        <f>VLOOKUP(A229,OrderProduct!A229:S2180,19,0)</f>
        <v>85880</v>
      </c>
      <c r="J229" s="5" t="s">
        <v>477</v>
      </c>
      <c r="K229" s="6">
        <v>3</v>
      </c>
    </row>
    <row r="230" spans="1:11">
      <c r="A230">
        <v>444</v>
      </c>
      <c r="B230" s="3">
        <v>61801</v>
      </c>
      <c r="C230" s="3" t="str">
        <f>VLOOKUP(B230,Location!$A$2:$E$986,5,0)</f>
        <v>Urbana</v>
      </c>
      <c r="D230">
        <v>6</v>
      </c>
      <c r="E230">
        <f>VLOOKUP(A230,OrderProduct!A230:S2181,19,0)</f>
        <v>85880</v>
      </c>
      <c r="J230" s="5" t="s">
        <v>792</v>
      </c>
      <c r="K230" s="6">
        <v>3</v>
      </c>
    </row>
    <row r="231" spans="1:11">
      <c r="A231">
        <v>445</v>
      </c>
      <c r="B231" s="3">
        <v>68701</v>
      </c>
      <c r="C231" s="3" t="str">
        <f>VLOOKUP(B231,Location!$A$2:$E$986,5,0)</f>
        <v>Norfolk</v>
      </c>
      <c r="D231">
        <v>2</v>
      </c>
      <c r="E231">
        <f>VLOOKUP(A231,OrderProduct!A231:S2182,19,0)</f>
        <v>85880</v>
      </c>
      <c r="J231" s="5" t="s">
        <v>618</v>
      </c>
      <c r="K231" s="6">
        <v>3</v>
      </c>
    </row>
    <row r="232" spans="1:11">
      <c r="A232">
        <v>445</v>
      </c>
      <c r="B232" s="3">
        <v>68701</v>
      </c>
      <c r="C232" s="3" t="str">
        <f>VLOOKUP(B232,Location!$A$2:$E$986,5,0)</f>
        <v>Norfolk</v>
      </c>
      <c r="D232">
        <v>17</v>
      </c>
      <c r="E232">
        <f>VLOOKUP(A232,OrderProduct!A232:S2183,19,0)</f>
        <v>85880</v>
      </c>
      <c r="J232" s="5" t="s">
        <v>480</v>
      </c>
      <c r="K232" s="6">
        <v>3</v>
      </c>
    </row>
    <row r="233" spans="1:11">
      <c r="A233">
        <v>445</v>
      </c>
      <c r="B233" s="3">
        <v>68701</v>
      </c>
      <c r="C233" s="3" t="str">
        <f>VLOOKUP(B233,Location!$A$2:$E$986,5,0)</f>
        <v>Norfolk</v>
      </c>
      <c r="D233">
        <v>7</v>
      </c>
      <c r="E233">
        <f>VLOOKUP(A233,OrderProduct!A233:S2184,19,0)</f>
        <v>85893</v>
      </c>
      <c r="J233" s="5" t="s">
        <v>850</v>
      </c>
      <c r="K233" s="6">
        <v>3</v>
      </c>
    </row>
    <row r="234" spans="1:11">
      <c r="A234">
        <v>447</v>
      </c>
      <c r="B234" s="3">
        <v>55113</v>
      </c>
      <c r="C234" s="3" t="str">
        <f>VLOOKUP(B234,Location!$A$2:$E$986,5,0)</f>
        <v>Roseville</v>
      </c>
      <c r="D234">
        <v>7</v>
      </c>
      <c r="E234">
        <f>VLOOKUP(A234,OrderProduct!A234:S2185,19,0)</f>
        <v>85894</v>
      </c>
      <c r="J234" s="5" t="s">
        <v>385</v>
      </c>
      <c r="K234" s="6">
        <v>3</v>
      </c>
    </row>
    <row r="235" spans="1:11">
      <c r="A235">
        <v>447</v>
      </c>
      <c r="B235" s="3">
        <v>55113</v>
      </c>
      <c r="C235" s="3" t="str">
        <f>VLOOKUP(B235,Location!$A$2:$E$986,5,0)</f>
        <v>Roseville</v>
      </c>
      <c r="D235">
        <v>9</v>
      </c>
      <c r="E235">
        <f>VLOOKUP(A235,OrderProduct!A235:S2186,19,0)</f>
        <v>85895</v>
      </c>
      <c r="J235" s="5" t="s">
        <v>536</v>
      </c>
      <c r="K235" s="6">
        <v>3</v>
      </c>
    </row>
    <row r="236" spans="1:11">
      <c r="A236">
        <v>451</v>
      </c>
      <c r="B236" s="3">
        <v>94024</v>
      </c>
      <c r="C236" s="3" t="str">
        <f>VLOOKUP(B236,Location!$A$2:$E$986,5,0)</f>
        <v>Los Altos</v>
      </c>
      <c r="D236">
        <v>5</v>
      </c>
      <c r="E236">
        <f>VLOOKUP(A236,OrderProduct!A236:S2187,19,0)</f>
        <v>85896</v>
      </c>
      <c r="J236" s="5" t="s">
        <v>945</v>
      </c>
      <c r="K236" s="6">
        <v>3</v>
      </c>
    </row>
    <row r="237" spans="1:11">
      <c r="A237">
        <v>451</v>
      </c>
      <c r="B237" s="3">
        <v>94024</v>
      </c>
      <c r="C237" s="3" t="str">
        <f>VLOOKUP(B237,Location!$A$2:$E$986,5,0)</f>
        <v>Los Altos</v>
      </c>
      <c r="D237">
        <v>10</v>
      </c>
      <c r="E237">
        <f>VLOOKUP(A237,OrderProduct!A237:S2188,19,0)</f>
        <v>85897</v>
      </c>
      <c r="J237" s="5" t="s">
        <v>766</v>
      </c>
      <c r="K237" s="6">
        <v>3</v>
      </c>
    </row>
    <row r="238" spans="1:11">
      <c r="A238">
        <v>451</v>
      </c>
      <c r="B238" s="3">
        <v>94024</v>
      </c>
      <c r="C238" s="3" t="str">
        <f>VLOOKUP(B238,Location!$A$2:$E$986,5,0)</f>
        <v>Los Altos</v>
      </c>
      <c r="D238">
        <v>17</v>
      </c>
      <c r="E238">
        <f>VLOOKUP(A238,OrderProduct!A238:S2189,19,0)</f>
        <v>85898</v>
      </c>
      <c r="J238" s="5" t="s">
        <v>801</v>
      </c>
      <c r="K238" s="6">
        <v>3</v>
      </c>
    </row>
    <row r="239" spans="1:11">
      <c r="A239">
        <v>451</v>
      </c>
      <c r="B239" s="3">
        <v>94024</v>
      </c>
      <c r="C239" s="3" t="str">
        <f>VLOOKUP(B239,Location!$A$2:$E$986,5,0)</f>
        <v>Los Altos</v>
      </c>
      <c r="D239">
        <v>5</v>
      </c>
      <c r="E239">
        <f>VLOOKUP(A239,OrderProduct!A239:S2190,19,0)</f>
        <v>85914</v>
      </c>
      <c r="J239" s="5" t="s">
        <v>162</v>
      </c>
      <c r="K239" s="6">
        <v>3</v>
      </c>
    </row>
    <row r="240" spans="1:11">
      <c r="A240">
        <v>452</v>
      </c>
      <c r="B240" s="3">
        <v>93635</v>
      </c>
      <c r="C240" s="3" t="str">
        <f>VLOOKUP(B240,Location!$A$2:$E$986,5,0)</f>
        <v>Los Banos</v>
      </c>
      <c r="D240">
        <v>10</v>
      </c>
      <c r="E240">
        <f>VLOOKUP(A240,OrderProduct!A240:S2191,19,0)</f>
        <v>85914</v>
      </c>
      <c r="J240" s="5" t="s">
        <v>226</v>
      </c>
      <c r="K240" s="6">
        <v>3</v>
      </c>
    </row>
    <row r="241" spans="1:11">
      <c r="A241">
        <v>453</v>
      </c>
      <c r="B241" s="3">
        <v>95032</v>
      </c>
      <c r="C241" s="3" t="str">
        <f>VLOOKUP(B241,Location!$A$2:$E$986,5,0)</f>
        <v>Los Gatos</v>
      </c>
      <c r="D241">
        <v>8</v>
      </c>
      <c r="E241">
        <f>VLOOKUP(A241,OrderProduct!A241:S2192,19,0)</f>
        <v>85914</v>
      </c>
      <c r="J241" s="5" t="s">
        <v>199</v>
      </c>
      <c r="K241" s="6">
        <v>3</v>
      </c>
    </row>
    <row r="242" spans="1:11">
      <c r="A242">
        <v>460</v>
      </c>
      <c r="B242" s="3">
        <v>8332</v>
      </c>
      <c r="C242" s="3" t="str">
        <f>VLOOKUP(B242,Location!$A$2:$E$986,5,0)</f>
        <v>Millville</v>
      </c>
      <c r="D242">
        <v>3</v>
      </c>
      <c r="E242">
        <f>VLOOKUP(A242,OrderProduct!A242:S2193,19,0)</f>
        <v>85915</v>
      </c>
      <c r="J242" s="5" t="s">
        <v>940</v>
      </c>
      <c r="K242" s="6">
        <v>3</v>
      </c>
    </row>
    <row r="243" spans="1:11">
      <c r="A243">
        <v>463</v>
      </c>
      <c r="B243" s="3">
        <v>90069</v>
      </c>
      <c r="C243" s="3" t="str">
        <f>VLOOKUP(B243,Location!$A$2:$E$986,5,0)</f>
        <v>West Hollywood</v>
      </c>
      <c r="D243">
        <v>14</v>
      </c>
      <c r="E243">
        <f>VLOOKUP(A243,OrderProduct!A243:S2194,19,0)</f>
        <v>85916</v>
      </c>
      <c r="J243" s="5" t="s">
        <v>753</v>
      </c>
      <c r="K243" s="6">
        <v>3</v>
      </c>
    </row>
    <row r="244" spans="1:11">
      <c r="A244">
        <v>466</v>
      </c>
      <c r="B244" s="3">
        <v>2019</v>
      </c>
      <c r="C244" s="3" t="str">
        <f>VLOOKUP(B244,Location!$A$2:$E$986,5,0)</f>
        <v>Bellingham</v>
      </c>
      <c r="D244">
        <v>3</v>
      </c>
      <c r="E244">
        <f>VLOOKUP(A244,OrderProduct!A244:S2195,19,0)</f>
        <v>85928</v>
      </c>
      <c r="J244" s="5" t="s">
        <v>515</v>
      </c>
      <c r="K244" s="6">
        <v>3</v>
      </c>
    </row>
    <row r="245" spans="1:11">
      <c r="A245">
        <v>467</v>
      </c>
      <c r="B245" s="3">
        <v>1915</v>
      </c>
      <c r="C245" s="3" t="str">
        <f>VLOOKUP(B245,Location!$A$2:$E$986,5,0)</f>
        <v>Beverly</v>
      </c>
      <c r="D245">
        <v>9</v>
      </c>
      <c r="E245">
        <f>VLOOKUP(A245,OrderProduct!A245:S2196,19,0)</f>
        <v>85928</v>
      </c>
      <c r="J245" s="5" t="s">
        <v>649</v>
      </c>
      <c r="K245" s="6">
        <v>3</v>
      </c>
    </row>
    <row r="246" spans="1:11">
      <c r="A246">
        <v>468</v>
      </c>
      <c r="B246" s="3">
        <v>2341</v>
      </c>
      <c r="C246" s="3" t="str">
        <f>VLOOKUP(B246,Location!$A$2:$E$986,5,0)</f>
        <v>Hanson</v>
      </c>
      <c r="D246">
        <v>1</v>
      </c>
      <c r="E246">
        <f>VLOOKUP(A246,OrderProduct!A246:S2197,19,0)</f>
        <v>85928</v>
      </c>
      <c r="J246" s="5" t="s">
        <v>785</v>
      </c>
      <c r="K246" s="6">
        <v>3</v>
      </c>
    </row>
    <row r="247" spans="1:11">
      <c r="A247">
        <v>469</v>
      </c>
      <c r="B247" s="3">
        <v>7506</v>
      </c>
      <c r="C247" s="3" t="str">
        <f>VLOOKUP(B247,Location!$A$2:$E$986,5,0)</f>
        <v>Hawthorne</v>
      </c>
      <c r="D247">
        <v>16</v>
      </c>
      <c r="E247">
        <f>VLOOKUP(A247,OrderProduct!A247:S2198,19,0)</f>
        <v>85929</v>
      </c>
      <c r="J247" s="5" t="s">
        <v>476</v>
      </c>
      <c r="K247" s="6">
        <v>3</v>
      </c>
    </row>
    <row r="248" spans="1:11">
      <c r="A248">
        <v>470</v>
      </c>
      <c r="B248" s="3">
        <v>8601</v>
      </c>
      <c r="C248" s="3" t="str">
        <f>VLOOKUP(B248,Location!$A$2:$E$986,5,0)</f>
        <v>Trenton</v>
      </c>
      <c r="D248">
        <v>3</v>
      </c>
      <c r="E248">
        <f>VLOOKUP(A248,OrderProduct!A248:S2199,19,0)</f>
        <v>85938</v>
      </c>
      <c r="J248" s="5" t="s">
        <v>478</v>
      </c>
      <c r="K248" s="6">
        <v>3</v>
      </c>
    </row>
    <row r="249" spans="1:11">
      <c r="A249">
        <v>471</v>
      </c>
      <c r="B249" s="3">
        <v>30318</v>
      </c>
      <c r="C249" s="3" t="str">
        <f>VLOOKUP(B249,Location!$A$2:$E$986,5,0)</f>
        <v>Atlanta</v>
      </c>
      <c r="D249">
        <v>10</v>
      </c>
      <c r="E249">
        <f>VLOOKUP(A249,OrderProduct!A249:S2200,19,0)</f>
        <v>85939</v>
      </c>
      <c r="J249" s="5" t="s">
        <v>222</v>
      </c>
      <c r="K249" s="6">
        <v>3</v>
      </c>
    </row>
    <row r="250" spans="1:11">
      <c r="A250">
        <v>472</v>
      </c>
      <c r="B250" s="3">
        <v>21133</v>
      </c>
      <c r="C250" s="3" t="str">
        <f>VLOOKUP(B250,Location!$A$2:$E$986,5,0)</f>
        <v>Randallstown</v>
      </c>
      <c r="D250">
        <v>8</v>
      </c>
      <c r="E250">
        <f>VLOOKUP(A250,OrderProduct!A250:S2201,19,0)</f>
        <v>85940</v>
      </c>
      <c r="J250" s="5" t="s">
        <v>330</v>
      </c>
      <c r="K250" s="6">
        <v>3</v>
      </c>
    </row>
    <row r="251" spans="1:11">
      <c r="A251">
        <v>483</v>
      </c>
      <c r="B251" s="3">
        <v>60543</v>
      </c>
      <c r="C251" s="3" t="str">
        <f>VLOOKUP(B251,Location!$A$2:$E$986,5,0)</f>
        <v>Oswego</v>
      </c>
      <c r="D251">
        <v>6</v>
      </c>
      <c r="E251">
        <f>VLOOKUP(A251,OrderProduct!A251:S2202,19,0)</f>
        <v>85947</v>
      </c>
      <c r="J251" s="5" t="s">
        <v>407</v>
      </c>
      <c r="K251" s="6">
        <v>3</v>
      </c>
    </row>
    <row r="252" spans="1:11">
      <c r="A252">
        <v>483</v>
      </c>
      <c r="B252" s="3">
        <v>60543</v>
      </c>
      <c r="C252" s="3" t="str">
        <f>VLOOKUP(B252,Location!$A$2:$E$986,5,0)</f>
        <v>Oswego</v>
      </c>
      <c r="D252">
        <v>10</v>
      </c>
      <c r="E252">
        <f>VLOOKUP(A252,OrderProduct!A252:S2203,19,0)</f>
        <v>85948</v>
      </c>
      <c r="J252" s="5" t="s">
        <v>270</v>
      </c>
      <c r="K252" s="6">
        <v>3</v>
      </c>
    </row>
    <row r="253" spans="1:11">
      <c r="A253">
        <v>483</v>
      </c>
      <c r="B253" s="3">
        <v>60543</v>
      </c>
      <c r="C253" s="3" t="str">
        <f>VLOOKUP(B253,Location!$A$2:$E$986,5,0)</f>
        <v>Oswego</v>
      </c>
      <c r="D253">
        <v>7</v>
      </c>
      <c r="E253">
        <f>VLOOKUP(A253,OrderProduct!A253:S2204,19,0)</f>
        <v>85949</v>
      </c>
      <c r="J253" s="5" t="s">
        <v>588</v>
      </c>
      <c r="K253" s="6">
        <v>3</v>
      </c>
    </row>
    <row r="254" spans="1:11">
      <c r="A254">
        <v>485</v>
      </c>
      <c r="B254" s="3">
        <v>93727</v>
      </c>
      <c r="C254" s="3" t="str">
        <f>VLOOKUP(B254,Location!$A$2:$E$986,5,0)</f>
        <v>Fresno</v>
      </c>
      <c r="D254">
        <v>14</v>
      </c>
      <c r="E254">
        <f>VLOOKUP(A254,OrderProduct!A254:S2205,19,0)</f>
        <v>85950</v>
      </c>
      <c r="J254" s="5" t="s">
        <v>718</v>
      </c>
      <c r="K254" s="6">
        <v>3</v>
      </c>
    </row>
    <row r="255" spans="1:11">
      <c r="A255">
        <v>487</v>
      </c>
      <c r="B255" s="3">
        <v>4073</v>
      </c>
      <c r="C255" s="3" t="str">
        <f>VLOOKUP(B255,Location!$A$2:$E$986,5,0)</f>
        <v>Sanford</v>
      </c>
      <c r="D255">
        <v>2</v>
      </c>
      <c r="E255">
        <f>VLOOKUP(A255,OrderProduct!A255:S2206,19,0)</f>
        <v>85964</v>
      </c>
      <c r="J255" s="5" t="s">
        <v>936</v>
      </c>
      <c r="K255" s="6">
        <v>3</v>
      </c>
    </row>
    <row r="256" spans="1:11">
      <c r="A256">
        <v>488</v>
      </c>
      <c r="B256" s="3">
        <v>4106</v>
      </c>
      <c r="C256" s="3" t="str">
        <f>VLOOKUP(B256,Location!$A$2:$E$986,5,0)</f>
        <v>South Portland</v>
      </c>
      <c r="D256">
        <v>3</v>
      </c>
      <c r="E256">
        <f>VLOOKUP(A256,OrderProduct!A256:S2207,19,0)</f>
        <v>85964</v>
      </c>
      <c r="J256" s="5" t="s">
        <v>488</v>
      </c>
      <c r="K256" s="6">
        <v>3</v>
      </c>
    </row>
    <row r="257" spans="1:11">
      <c r="A257">
        <v>489</v>
      </c>
      <c r="B257" s="3">
        <v>2062</v>
      </c>
      <c r="C257" s="3" t="str">
        <f>VLOOKUP(B257,Location!$A$2:$E$986,5,0)</f>
        <v>Norwood</v>
      </c>
      <c r="D257">
        <v>9</v>
      </c>
      <c r="E257">
        <f>VLOOKUP(A257,OrderProduct!A257:S2208,19,0)</f>
        <v>85965</v>
      </c>
      <c r="J257" s="5" t="s">
        <v>344</v>
      </c>
      <c r="K257" s="6">
        <v>3</v>
      </c>
    </row>
    <row r="258" spans="1:11">
      <c r="A258">
        <v>491</v>
      </c>
      <c r="B258" s="3">
        <v>10154</v>
      </c>
      <c r="C258" s="3" t="str">
        <f>VLOOKUP(B258,Location!$A$2:$E$986,5,0)</f>
        <v>New York City</v>
      </c>
      <c r="D258">
        <v>4</v>
      </c>
      <c r="E258">
        <f>VLOOKUP(A258,OrderProduct!A258:S2209,19,0)</f>
        <v>85966</v>
      </c>
      <c r="J258" s="5" t="s">
        <v>164</v>
      </c>
      <c r="K258" s="6">
        <v>3</v>
      </c>
    </row>
    <row r="259" spans="1:11">
      <c r="A259">
        <v>491</v>
      </c>
      <c r="B259" s="3">
        <v>10154</v>
      </c>
      <c r="C259" s="3" t="str">
        <f>VLOOKUP(B259,Location!$A$2:$E$986,5,0)</f>
        <v>New York City</v>
      </c>
      <c r="D259">
        <v>3</v>
      </c>
      <c r="E259">
        <f>VLOOKUP(A259,OrderProduct!A259:S2210,19,0)</f>
        <v>85966</v>
      </c>
      <c r="J259" s="5" t="s">
        <v>566</v>
      </c>
      <c r="K259" s="6">
        <v>3</v>
      </c>
    </row>
    <row r="260" spans="1:11">
      <c r="A260">
        <v>491</v>
      </c>
      <c r="B260" s="3">
        <v>10154</v>
      </c>
      <c r="C260" s="3" t="str">
        <f>VLOOKUP(B260,Location!$A$2:$E$986,5,0)</f>
        <v>New York City</v>
      </c>
      <c r="D260">
        <v>5</v>
      </c>
      <c r="E260">
        <f>VLOOKUP(A260,OrderProduct!A260:S2211,19,0)</f>
        <v>85966</v>
      </c>
      <c r="J260" s="5" t="s">
        <v>835</v>
      </c>
      <c r="K260" s="6">
        <v>2</v>
      </c>
    </row>
    <row r="261" spans="1:11">
      <c r="A261">
        <v>491</v>
      </c>
      <c r="B261" s="3">
        <v>10154</v>
      </c>
      <c r="C261" s="3" t="str">
        <f>VLOOKUP(B261,Location!$A$2:$E$986,5,0)</f>
        <v>New York City</v>
      </c>
      <c r="D261">
        <v>20</v>
      </c>
      <c r="E261">
        <f>VLOOKUP(A261,OrderProduct!A261:S2212,19,0)</f>
        <v>85966</v>
      </c>
      <c r="J261" s="5" t="s">
        <v>611</v>
      </c>
      <c r="K261" s="6">
        <v>2</v>
      </c>
    </row>
    <row r="262" spans="1:11">
      <c r="A262">
        <v>493</v>
      </c>
      <c r="B262" s="3">
        <v>98158</v>
      </c>
      <c r="C262" s="3" t="str">
        <f>VLOOKUP(B262,Location!$A$2:$E$986,5,0)</f>
        <v>Seatac</v>
      </c>
      <c r="D262">
        <v>7</v>
      </c>
      <c r="E262">
        <f>VLOOKUP(A262,OrderProduct!A262:S2213,19,0)</f>
        <v>85979</v>
      </c>
      <c r="J262" s="5" t="s">
        <v>234</v>
      </c>
      <c r="K262" s="6">
        <v>2</v>
      </c>
    </row>
    <row r="263" spans="1:11">
      <c r="A263">
        <v>493</v>
      </c>
      <c r="B263" s="3">
        <v>98158</v>
      </c>
      <c r="C263" s="3" t="str">
        <f>VLOOKUP(B263,Location!$A$2:$E$986,5,0)</f>
        <v>Seatac</v>
      </c>
      <c r="D263">
        <v>14</v>
      </c>
      <c r="E263">
        <f>VLOOKUP(A263,OrderProduct!A263:S2214,19,0)</f>
        <v>85980</v>
      </c>
      <c r="J263" s="5" t="s">
        <v>815</v>
      </c>
      <c r="K263" s="6">
        <v>2</v>
      </c>
    </row>
    <row r="264" spans="1:11">
      <c r="A264">
        <v>494</v>
      </c>
      <c r="B264" s="3">
        <v>98115</v>
      </c>
      <c r="C264" s="3" t="str">
        <f>VLOOKUP(B264,Location!$A$2:$E$986,5,0)</f>
        <v>Seattle</v>
      </c>
      <c r="D264">
        <v>7</v>
      </c>
      <c r="E264">
        <f>VLOOKUP(A264,OrderProduct!A264:S2215,19,0)</f>
        <v>85981</v>
      </c>
      <c r="J264" s="5" t="s">
        <v>533</v>
      </c>
      <c r="K264" s="6">
        <v>2</v>
      </c>
    </row>
    <row r="265" spans="1:11">
      <c r="A265">
        <v>494</v>
      </c>
      <c r="B265" s="3">
        <v>98115</v>
      </c>
      <c r="C265" s="3" t="str">
        <f>VLOOKUP(B265,Location!$A$2:$E$986,5,0)</f>
        <v>Seattle</v>
      </c>
      <c r="D265">
        <v>16</v>
      </c>
      <c r="E265">
        <f>VLOOKUP(A265,OrderProduct!A265:S2216,19,0)</f>
        <v>85981</v>
      </c>
      <c r="J265" s="5" t="s">
        <v>954</v>
      </c>
      <c r="K265" s="6">
        <v>2</v>
      </c>
    </row>
    <row r="266" spans="1:11">
      <c r="A266">
        <v>494</v>
      </c>
      <c r="B266" s="3">
        <v>98115</v>
      </c>
      <c r="C266" s="3" t="str">
        <f>VLOOKUP(B266,Location!$A$2:$E$986,5,0)</f>
        <v>Seattle</v>
      </c>
      <c r="D266">
        <v>19</v>
      </c>
      <c r="E266">
        <f>VLOOKUP(A266,OrderProduct!A266:S2217,19,0)</f>
        <v>85990</v>
      </c>
      <c r="J266" s="5" t="s">
        <v>877</v>
      </c>
      <c r="K266" s="6">
        <v>2</v>
      </c>
    </row>
    <row r="267" spans="1:11">
      <c r="A267">
        <v>494</v>
      </c>
      <c r="B267" s="3">
        <v>98115</v>
      </c>
      <c r="C267" s="3" t="str">
        <f>VLOOKUP(B267,Location!$A$2:$E$986,5,0)</f>
        <v>Seattle</v>
      </c>
      <c r="D267">
        <v>3</v>
      </c>
      <c r="E267">
        <f>VLOOKUP(A267,OrderProduct!A267:S2218,19,0)</f>
        <v>85991</v>
      </c>
      <c r="J267" s="5" t="s">
        <v>900</v>
      </c>
      <c r="K267" s="6">
        <v>2</v>
      </c>
    </row>
    <row r="268" spans="1:11">
      <c r="A268">
        <v>494</v>
      </c>
      <c r="B268" s="3">
        <v>98115</v>
      </c>
      <c r="C268" s="3" t="str">
        <f>VLOOKUP(B268,Location!$A$2:$E$986,5,0)</f>
        <v>Seattle</v>
      </c>
      <c r="D268">
        <v>12</v>
      </c>
      <c r="E268">
        <f>VLOOKUP(A268,OrderProduct!A268:S2219,19,0)</f>
        <v>85991</v>
      </c>
      <c r="J268" s="5" t="s">
        <v>441</v>
      </c>
      <c r="K268" s="6">
        <v>2</v>
      </c>
    </row>
    <row r="269" spans="1:11">
      <c r="A269">
        <v>497</v>
      </c>
      <c r="B269" s="3">
        <v>37130</v>
      </c>
      <c r="C269" s="3" t="str">
        <f>VLOOKUP(B269,Location!$A$2:$E$986,5,0)</f>
        <v>Murfreesboro</v>
      </c>
      <c r="D269">
        <v>9</v>
      </c>
      <c r="E269">
        <f>VLOOKUP(A269,OrderProduct!A269:S2220,19,0)</f>
        <v>86002</v>
      </c>
      <c r="J269" s="5" t="s">
        <v>864</v>
      </c>
      <c r="K269" s="6">
        <v>2</v>
      </c>
    </row>
    <row r="270" spans="1:11">
      <c r="A270">
        <v>507</v>
      </c>
      <c r="B270" s="3">
        <v>42104</v>
      </c>
      <c r="C270" s="3" t="str">
        <f>VLOOKUP(B270,Location!$A$2:$E$986,5,0)</f>
        <v>Bowling Green</v>
      </c>
      <c r="D270">
        <v>2</v>
      </c>
      <c r="E270">
        <f>VLOOKUP(A270,OrderProduct!A270:S2221,19,0)</f>
        <v>86003</v>
      </c>
      <c r="J270" s="5" t="s">
        <v>257</v>
      </c>
      <c r="K270" s="6">
        <v>2</v>
      </c>
    </row>
    <row r="271" spans="1:11">
      <c r="A271">
        <v>507</v>
      </c>
      <c r="B271" s="3">
        <v>42104</v>
      </c>
      <c r="C271" s="3" t="str">
        <f>VLOOKUP(B271,Location!$A$2:$E$986,5,0)</f>
        <v>Bowling Green</v>
      </c>
      <c r="D271">
        <v>2</v>
      </c>
      <c r="E271">
        <f>VLOOKUP(A271,OrderProduct!A271:S2222,19,0)</f>
        <v>86010</v>
      </c>
      <c r="J271" s="5" t="s">
        <v>310</v>
      </c>
      <c r="K271" s="6">
        <v>2</v>
      </c>
    </row>
    <row r="272" spans="1:11">
      <c r="A272">
        <v>508</v>
      </c>
      <c r="B272" s="3">
        <v>41011</v>
      </c>
      <c r="C272" s="3" t="str">
        <f>VLOOKUP(B272,Location!$A$2:$E$986,5,0)</f>
        <v>Covington</v>
      </c>
      <c r="D272">
        <v>1</v>
      </c>
      <c r="E272">
        <f>VLOOKUP(A272,OrderProduct!A272:S2223,19,0)</f>
        <v>86011</v>
      </c>
      <c r="J272" s="5" t="s">
        <v>175</v>
      </c>
      <c r="K272" s="6">
        <v>2</v>
      </c>
    </row>
    <row r="273" spans="1:11">
      <c r="A273">
        <v>508</v>
      </c>
      <c r="B273" s="3">
        <v>41011</v>
      </c>
      <c r="C273" s="3" t="str">
        <f>VLOOKUP(B273,Location!$A$2:$E$986,5,0)</f>
        <v>Covington</v>
      </c>
      <c r="D273">
        <v>12</v>
      </c>
      <c r="E273">
        <f>VLOOKUP(A273,OrderProduct!A273:S2224,19,0)</f>
        <v>86012</v>
      </c>
      <c r="J273" s="5" t="s">
        <v>911</v>
      </c>
      <c r="K273" s="6">
        <v>2</v>
      </c>
    </row>
    <row r="274" spans="1:11">
      <c r="A274">
        <v>510</v>
      </c>
      <c r="B274" s="3">
        <v>95336</v>
      </c>
      <c r="C274" s="3" t="str">
        <f>VLOOKUP(B274,Location!$A$2:$E$986,5,0)</f>
        <v>Manteca</v>
      </c>
      <c r="D274">
        <v>1</v>
      </c>
      <c r="E274">
        <f>VLOOKUP(A274,OrderProduct!A274:S2225,19,0)</f>
        <v>86012</v>
      </c>
      <c r="J274" s="5" t="s">
        <v>367</v>
      </c>
      <c r="K274" s="6">
        <v>2</v>
      </c>
    </row>
    <row r="275" spans="1:11">
      <c r="A275">
        <v>510</v>
      </c>
      <c r="B275" s="3">
        <v>95336</v>
      </c>
      <c r="C275" s="3" t="str">
        <f>VLOOKUP(B275,Location!$A$2:$E$986,5,0)</f>
        <v>Manteca</v>
      </c>
      <c r="D275">
        <v>2</v>
      </c>
      <c r="E275">
        <f>VLOOKUP(A275,OrderProduct!A275:S2226,19,0)</f>
        <v>86013</v>
      </c>
      <c r="J275" s="5" t="s">
        <v>892</v>
      </c>
      <c r="K275" s="6">
        <v>2</v>
      </c>
    </row>
    <row r="276" spans="1:11">
      <c r="A276">
        <v>518</v>
      </c>
      <c r="B276" s="3">
        <v>63105</v>
      </c>
      <c r="C276" s="3" t="str">
        <f>VLOOKUP(B276,Location!$A$2:$E$986,5,0)</f>
        <v>Clayton</v>
      </c>
      <c r="D276">
        <v>8</v>
      </c>
      <c r="E276">
        <f>VLOOKUP(A276,OrderProduct!A276:S2227,19,0)</f>
        <v>86013</v>
      </c>
      <c r="J276" s="5" t="s">
        <v>572</v>
      </c>
      <c r="K276" s="6">
        <v>2</v>
      </c>
    </row>
    <row r="277" spans="1:11">
      <c r="A277">
        <v>522</v>
      </c>
      <c r="B277" s="3">
        <v>97756</v>
      </c>
      <c r="C277" s="3" t="str">
        <f>VLOOKUP(B277,Location!$A$2:$E$986,5,0)</f>
        <v>Redmond</v>
      </c>
      <c r="D277">
        <v>31</v>
      </c>
      <c r="E277">
        <f>VLOOKUP(A277,OrderProduct!A277:S2228,19,0)</f>
        <v>86014</v>
      </c>
      <c r="J277" s="5" t="s">
        <v>423</v>
      </c>
      <c r="K277" s="6">
        <v>2</v>
      </c>
    </row>
    <row r="278" spans="1:11">
      <c r="A278">
        <v>522</v>
      </c>
      <c r="B278" s="3">
        <v>97756</v>
      </c>
      <c r="C278" s="3" t="str">
        <f>VLOOKUP(B278,Location!$A$2:$E$986,5,0)</f>
        <v>Redmond</v>
      </c>
      <c r="D278">
        <v>9</v>
      </c>
      <c r="E278">
        <f>VLOOKUP(A278,OrderProduct!A278:S2229,19,0)</f>
        <v>86041</v>
      </c>
      <c r="J278" s="5" t="s">
        <v>763</v>
      </c>
      <c r="K278" s="6">
        <v>2</v>
      </c>
    </row>
    <row r="279" spans="1:11">
      <c r="A279">
        <v>522</v>
      </c>
      <c r="B279" s="3">
        <v>97756</v>
      </c>
      <c r="C279" s="3" t="str">
        <f>VLOOKUP(B279,Location!$A$2:$E$986,5,0)</f>
        <v>Redmond</v>
      </c>
      <c r="D279">
        <v>17</v>
      </c>
      <c r="E279">
        <f>VLOOKUP(A279,OrderProduct!A279:S2230,19,0)</f>
        <v>86041</v>
      </c>
      <c r="J279" s="5" t="s">
        <v>826</v>
      </c>
      <c r="K279" s="6">
        <v>2</v>
      </c>
    </row>
    <row r="280" spans="1:11">
      <c r="A280">
        <v>524</v>
      </c>
      <c r="B280" s="3">
        <v>37922</v>
      </c>
      <c r="C280" s="3" t="str">
        <f>VLOOKUP(B280,Location!$A$2:$E$986,5,0)</f>
        <v>Farragut</v>
      </c>
      <c r="D280">
        <v>12</v>
      </c>
      <c r="E280">
        <f>VLOOKUP(A280,OrderProduct!A280:S2231,19,0)</f>
        <v>86041</v>
      </c>
      <c r="J280" s="5" t="s">
        <v>795</v>
      </c>
      <c r="K280" s="6">
        <v>2</v>
      </c>
    </row>
    <row r="281" spans="1:11">
      <c r="A281">
        <v>524</v>
      </c>
      <c r="B281" s="3">
        <v>37922</v>
      </c>
      <c r="C281" s="3" t="str">
        <f>VLOOKUP(B281,Location!$A$2:$E$986,5,0)</f>
        <v>Farragut</v>
      </c>
      <c r="D281">
        <v>11</v>
      </c>
      <c r="E281">
        <f>VLOOKUP(A281,OrderProduct!A281:S2232,19,0)</f>
        <v>86050</v>
      </c>
      <c r="J281" s="5" t="s">
        <v>944</v>
      </c>
      <c r="K281" s="6">
        <v>2</v>
      </c>
    </row>
    <row r="282" spans="1:11">
      <c r="A282">
        <v>526</v>
      </c>
      <c r="B282" s="3">
        <v>85204</v>
      </c>
      <c r="C282" s="3" t="str">
        <f>VLOOKUP(B282,Location!$A$2:$E$986,5,0)</f>
        <v>Mesa</v>
      </c>
      <c r="D282">
        <v>10</v>
      </c>
      <c r="E282">
        <f>VLOOKUP(A282,OrderProduct!A282:S2233,19,0)</f>
        <v>86050</v>
      </c>
      <c r="J282" s="5" t="s">
        <v>494</v>
      </c>
      <c r="K282" s="6">
        <v>2</v>
      </c>
    </row>
    <row r="283" spans="1:11">
      <c r="A283">
        <v>526</v>
      </c>
      <c r="B283" s="3">
        <v>85204</v>
      </c>
      <c r="C283" s="3" t="str">
        <f>VLOOKUP(B283,Location!$A$2:$E$986,5,0)</f>
        <v>Mesa</v>
      </c>
      <c r="D283">
        <v>8</v>
      </c>
      <c r="E283">
        <f>VLOOKUP(A283,OrderProduct!A283:S2234,19,0)</f>
        <v>86050</v>
      </c>
      <c r="J283" s="5" t="s">
        <v>112</v>
      </c>
      <c r="K283" s="6">
        <v>2</v>
      </c>
    </row>
    <row r="284" spans="1:11">
      <c r="A284">
        <v>526</v>
      </c>
      <c r="B284" s="3">
        <v>85204</v>
      </c>
      <c r="C284" s="3" t="str">
        <f>VLOOKUP(B284,Location!$A$2:$E$986,5,0)</f>
        <v>Mesa</v>
      </c>
      <c r="D284">
        <v>8</v>
      </c>
      <c r="E284">
        <f>VLOOKUP(A284,OrderProduct!A284:S2235,19,0)</f>
        <v>86051</v>
      </c>
      <c r="J284" s="5" t="s">
        <v>765</v>
      </c>
      <c r="K284" s="6">
        <v>2</v>
      </c>
    </row>
    <row r="285" spans="1:11">
      <c r="A285">
        <v>535</v>
      </c>
      <c r="B285" s="3">
        <v>22025</v>
      </c>
      <c r="C285" s="3" t="str">
        <f>VLOOKUP(B285,Location!$A$2:$E$986,5,0)</f>
        <v>Montclair</v>
      </c>
      <c r="D285">
        <v>5</v>
      </c>
      <c r="E285">
        <f>VLOOKUP(A285,OrderProduct!A285:S2236,19,0)</f>
        <v>86051</v>
      </c>
      <c r="J285" s="5" t="s">
        <v>452</v>
      </c>
      <c r="K285" s="6">
        <v>2</v>
      </c>
    </row>
    <row r="286" spans="1:11">
      <c r="A286">
        <v>539</v>
      </c>
      <c r="B286" s="3">
        <v>61801</v>
      </c>
      <c r="C286" s="3" t="str">
        <f>VLOOKUP(B286,Location!$A$2:$E$986,5,0)</f>
        <v>Urbana</v>
      </c>
      <c r="D286">
        <v>2</v>
      </c>
      <c r="E286">
        <f>VLOOKUP(A286,OrderProduct!A286:S2237,19,0)</f>
        <v>86052</v>
      </c>
      <c r="J286" s="5" t="s">
        <v>834</v>
      </c>
      <c r="K286" s="6">
        <v>2</v>
      </c>
    </row>
    <row r="287" spans="1:11">
      <c r="A287">
        <v>540</v>
      </c>
      <c r="B287" s="3">
        <v>60061</v>
      </c>
      <c r="C287" s="3" t="str">
        <f>VLOOKUP(B287,Location!$A$2:$E$986,5,0)</f>
        <v>Vernon Hills</v>
      </c>
      <c r="D287">
        <v>20</v>
      </c>
      <c r="E287">
        <f>VLOOKUP(A287,OrderProduct!A287:S2238,19,0)</f>
        <v>86053</v>
      </c>
      <c r="J287" s="5" t="s">
        <v>195</v>
      </c>
      <c r="K287" s="6">
        <v>2</v>
      </c>
    </row>
    <row r="288" spans="1:11">
      <c r="A288">
        <v>540</v>
      </c>
      <c r="B288" s="3">
        <v>60061</v>
      </c>
      <c r="C288" s="3" t="str">
        <f>VLOOKUP(B288,Location!$A$2:$E$986,5,0)</f>
        <v>Vernon Hills</v>
      </c>
      <c r="D288">
        <v>1</v>
      </c>
      <c r="E288">
        <f>VLOOKUP(A288,OrderProduct!A288:S2239,19,0)</f>
        <v>86054</v>
      </c>
      <c r="J288" s="5" t="s">
        <v>438</v>
      </c>
      <c r="K288" s="6">
        <v>2</v>
      </c>
    </row>
    <row r="289" spans="1:11">
      <c r="A289">
        <v>547</v>
      </c>
      <c r="B289" s="3">
        <v>26501</v>
      </c>
      <c r="C289" s="3" t="str">
        <f>VLOOKUP(B289,Location!$A$2:$E$986,5,0)</f>
        <v>Morgantown</v>
      </c>
      <c r="D289">
        <v>6</v>
      </c>
      <c r="E289">
        <f>VLOOKUP(A289,OrderProduct!A289:S2240,19,0)</f>
        <v>86063</v>
      </c>
      <c r="J289" s="5" t="s">
        <v>666</v>
      </c>
      <c r="K289" s="6">
        <v>2</v>
      </c>
    </row>
    <row r="290" spans="1:11">
      <c r="A290">
        <v>549</v>
      </c>
      <c r="B290" s="3">
        <v>88201</v>
      </c>
      <c r="C290" s="3" t="str">
        <f>VLOOKUP(B290,Location!$A$2:$E$986,5,0)</f>
        <v>Roswell</v>
      </c>
      <c r="D290">
        <v>10</v>
      </c>
      <c r="E290">
        <f>VLOOKUP(A290,OrderProduct!A290:S2241,19,0)</f>
        <v>86064</v>
      </c>
      <c r="J290" s="5" t="s">
        <v>190</v>
      </c>
      <c r="K290" s="6">
        <v>2</v>
      </c>
    </row>
    <row r="291" spans="1:11">
      <c r="A291">
        <v>550</v>
      </c>
      <c r="B291" s="3">
        <v>78155</v>
      </c>
      <c r="C291" s="3" t="str">
        <f>VLOOKUP(B291,Location!$A$2:$E$986,5,0)</f>
        <v>Seguin</v>
      </c>
      <c r="D291">
        <v>9</v>
      </c>
      <c r="E291">
        <f>VLOOKUP(A291,OrderProduct!A291:S2242,19,0)</f>
        <v>86075</v>
      </c>
      <c r="J291" s="5" t="s">
        <v>593</v>
      </c>
      <c r="K291" s="6">
        <v>2</v>
      </c>
    </row>
    <row r="292" spans="1:11">
      <c r="A292">
        <v>550</v>
      </c>
      <c r="B292" s="3">
        <v>78155</v>
      </c>
      <c r="C292" s="3" t="str">
        <f>VLOOKUP(B292,Location!$A$2:$E$986,5,0)</f>
        <v>Seguin</v>
      </c>
      <c r="D292">
        <v>10</v>
      </c>
      <c r="E292">
        <f>VLOOKUP(A292,OrderProduct!A292:S2243,19,0)</f>
        <v>86075</v>
      </c>
      <c r="J292" s="5" t="s">
        <v>922</v>
      </c>
      <c r="K292" s="6">
        <v>2</v>
      </c>
    </row>
    <row r="293" spans="1:11">
      <c r="A293">
        <v>550</v>
      </c>
      <c r="B293" s="3">
        <v>78155</v>
      </c>
      <c r="C293" s="3" t="str">
        <f>VLOOKUP(B293,Location!$A$2:$E$986,5,0)</f>
        <v>Seguin</v>
      </c>
      <c r="D293">
        <v>3</v>
      </c>
      <c r="E293">
        <f>VLOOKUP(A293,OrderProduct!A293:S2244,19,0)</f>
        <v>86076</v>
      </c>
      <c r="J293" s="5" t="s">
        <v>170</v>
      </c>
      <c r="K293" s="6">
        <v>2</v>
      </c>
    </row>
    <row r="294" spans="1:11">
      <c r="A294">
        <v>550</v>
      </c>
      <c r="B294" s="3">
        <v>78155</v>
      </c>
      <c r="C294" s="3" t="str">
        <f>VLOOKUP(B294,Location!$A$2:$E$986,5,0)</f>
        <v>Seguin</v>
      </c>
      <c r="D294">
        <v>20</v>
      </c>
      <c r="E294">
        <f>VLOOKUP(A294,OrderProduct!A294:S2245,19,0)</f>
        <v>86077</v>
      </c>
      <c r="J294" s="5" t="s">
        <v>525</v>
      </c>
      <c r="K294" s="6">
        <v>2</v>
      </c>
    </row>
    <row r="295" spans="1:11">
      <c r="A295">
        <v>551</v>
      </c>
      <c r="B295" s="3">
        <v>75090</v>
      </c>
      <c r="C295" s="3" t="str">
        <f>VLOOKUP(B295,Location!$A$2:$E$986,5,0)</f>
        <v>Sherman</v>
      </c>
      <c r="D295">
        <v>11</v>
      </c>
      <c r="E295">
        <f>VLOOKUP(A295,OrderProduct!A295:S2246,19,0)</f>
        <v>86077</v>
      </c>
      <c r="J295" s="5" t="s">
        <v>856</v>
      </c>
      <c r="K295" s="6">
        <v>2</v>
      </c>
    </row>
    <row r="296" spans="1:11">
      <c r="A296">
        <v>553</v>
      </c>
      <c r="B296" s="3">
        <v>90008</v>
      </c>
      <c r="C296" s="3" t="str">
        <f>VLOOKUP(B296,Location!$A$2:$E$986,5,0)</f>
        <v>Los Angeles</v>
      </c>
      <c r="D296">
        <v>1</v>
      </c>
      <c r="E296">
        <f>VLOOKUP(A296,OrderProduct!A296:S2247,19,0)</f>
        <v>86085</v>
      </c>
      <c r="J296" s="5" t="s">
        <v>457</v>
      </c>
      <c r="K296" s="6">
        <v>2</v>
      </c>
    </row>
    <row r="297" spans="1:11">
      <c r="A297">
        <v>553</v>
      </c>
      <c r="B297" s="3">
        <v>90008</v>
      </c>
      <c r="C297" s="3" t="str">
        <f>VLOOKUP(B297,Location!$A$2:$E$986,5,0)</f>
        <v>Los Angeles</v>
      </c>
      <c r="D297">
        <v>5</v>
      </c>
      <c r="E297">
        <f>VLOOKUP(A297,OrderProduct!A297:S2248,19,0)</f>
        <v>86085</v>
      </c>
      <c r="J297" s="5" t="s">
        <v>93</v>
      </c>
      <c r="K297" s="6">
        <v>2</v>
      </c>
    </row>
    <row r="298" spans="1:11">
      <c r="A298">
        <v>553</v>
      </c>
      <c r="B298" s="3">
        <v>90008</v>
      </c>
      <c r="C298" s="3" t="str">
        <f>VLOOKUP(B298,Location!$A$2:$E$986,5,0)</f>
        <v>Los Angeles</v>
      </c>
      <c r="D298">
        <v>1</v>
      </c>
      <c r="E298">
        <f>VLOOKUP(A298,OrderProduct!A298:S2249,19,0)</f>
        <v>86086</v>
      </c>
      <c r="J298" s="5" t="s">
        <v>413</v>
      </c>
      <c r="K298" s="6">
        <v>2</v>
      </c>
    </row>
    <row r="299" spans="1:11">
      <c r="A299">
        <v>553</v>
      </c>
      <c r="B299" s="3">
        <v>90008</v>
      </c>
      <c r="C299" s="3" t="str">
        <f>VLOOKUP(B299,Location!$A$2:$E$986,5,0)</f>
        <v>Los Angeles</v>
      </c>
      <c r="D299">
        <v>6</v>
      </c>
      <c r="E299">
        <f>VLOOKUP(A299,OrderProduct!A299:S2250,19,0)</f>
        <v>86092</v>
      </c>
      <c r="J299" s="5" t="s">
        <v>511</v>
      </c>
      <c r="K299" s="6">
        <v>2</v>
      </c>
    </row>
    <row r="300" spans="1:11">
      <c r="A300">
        <v>555</v>
      </c>
      <c r="B300" s="3">
        <v>84062</v>
      </c>
      <c r="C300" s="3" t="str">
        <f>VLOOKUP(B300,Location!$A$2:$E$986,5,0)</f>
        <v>Pleasant Grove</v>
      </c>
      <c r="D300">
        <v>12</v>
      </c>
      <c r="E300">
        <f>VLOOKUP(A300,OrderProduct!A300:S2251,19,0)</f>
        <v>86101</v>
      </c>
      <c r="J300" s="5" t="s">
        <v>278</v>
      </c>
      <c r="K300" s="6">
        <v>2</v>
      </c>
    </row>
    <row r="301" spans="1:11">
      <c r="A301">
        <v>555</v>
      </c>
      <c r="B301" s="3">
        <v>84062</v>
      </c>
      <c r="C301" s="3" t="str">
        <f>VLOOKUP(B301,Location!$A$2:$E$986,5,0)</f>
        <v>Pleasant Grove</v>
      </c>
      <c r="D301">
        <v>17</v>
      </c>
      <c r="E301">
        <f>VLOOKUP(A301,OrderProduct!A301:S2252,19,0)</f>
        <v>86102</v>
      </c>
      <c r="J301" s="5" t="s">
        <v>948</v>
      </c>
      <c r="K301" s="6">
        <v>2</v>
      </c>
    </row>
    <row r="302" spans="1:11">
      <c r="A302">
        <v>555</v>
      </c>
      <c r="B302" s="3">
        <v>84062</v>
      </c>
      <c r="C302" s="3" t="str">
        <f>VLOOKUP(B302,Location!$A$2:$E$986,5,0)</f>
        <v>Pleasant Grove</v>
      </c>
      <c r="D302">
        <v>8</v>
      </c>
      <c r="E302">
        <f>VLOOKUP(A302,OrderProduct!A302:S2253,19,0)</f>
        <v>86102</v>
      </c>
      <c r="J302" s="5" t="s">
        <v>643</v>
      </c>
      <c r="K302" s="6">
        <v>2</v>
      </c>
    </row>
    <row r="303" spans="1:11">
      <c r="A303">
        <v>556</v>
      </c>
      <c r="B303" s="3">
        <v>84604</v>
      </c>
      <c r="C303" s="3" t="str">
        <f>VLOOKUP(B303,Location!$A$2:$E$986,5,0)</f>
        <v>Provo</v>
      </c>
      <c r="D303">
        <v>2</v>
      </c>
      <c r="E303">
        <f>VLOOKUP(A303,OrderProduct!A303:S2254,19,0)</f>
        <v>86103</v>
      </c>
      <c r="J303" s="5" t="s">
        <v>217</v>
      </c>
      <c r="K303" s="6">
        <v>2</v>
      </c>
    </row>
    <row r="304" spans="1:11">
      <c r="A304">
        <v>556</v>
      </c>
      <c r="B304" s="3">
        <v>84604</v>
      </c>
      <c r="C304" s="3" t="str">
        <f>VLOOKUP(B304,Location!$A$2:$E$986,5,0)</f>
        <v>Provo</v>
      </c>
      <c r="D304">
        <v>12</v>
      </c>
      <c r="E304">
        <f>VLOOKUP(A304,OrderProduct!A304:S2255,19,0)</f>
        <v>86104</v>
      </c>
      <c r="J304" s="5" t="s">
        <v>273</v>
      </c>
      <c r="K304" s="6">
        <v>2</v>
      </c>
    </row>
    <row r="305" spans="1:11">
      <c r="A305">
        <v>568</v>
      </c>
      <c r="B305" s="3">
        <v>39701</v>
      </c>
      <c r="C305" s="3" t="str">
        <f>VLOOKUP(B305,Location!$A$2:$E$986,5,0)</f>
        <v>Columbus</v>
      </c>
      <c r="D305">
        <v>9</v>
      </c>
      <c r="E305">
        <f>VLOOKUP(A305,OrderProduct!A305:S2256,19,0)</f>
        <v>86118</v>
      </c>
      <c r="J305" s="5" t="s">
        <v>443</v>
      </c>
      <c r="K305" s="6">
        <v>2</v>
      </c>
    </row>
    <row r="306" spans="1:11">
      <c r="A306">
        <v>568</v>
      </c>
      <c r="B306" s="3">
        <v>39701</v>
      </c>
      <c r="C306" s="3" t="str">
        <f>VLOOKUP(B306,Location!$A$2:$E$986,5,0)</f>
        <v>Columbus</v>
      </c>
      <c r="D306">
        <v>1</v>
      </c>
      <c r="E306">
        <f>VLOOKUP(A306,OrderProduct!A306:S2257,19,0)</f>
        <v>86119</v>
      </c>
      <c r="J306" s="5" t="s">
        <v>381</v>
      </c>
      <c r="K306" s="6">
        <v>2</v>
      </c>
    </row>
    <row r="307" spans="1:11">
      <c r="A307">
        <v>568</v>
      </c>
      <c r="B307" s="3">
        <v>39701</v>
      </c>
      <c r="C307" s="3" t="str">
        <f>VLOOKUP(B307,Location!$A$2:$E$986,5,0)</f>
        <v>Columbus</v>
      </c>
      <c r="D307">
        <v>6</v>
      </c>
      <c r="E307">
        <f>VLOOKUP(A307,OrderProduct!A307:S2258,19,0)</f>
        <v>86122</v>
      </c>
      <c r="J307" s="5" t="s">
        <v>563</v>
      </c>
      <c r="K307" s="6">
        <v>2</v>
      </c>
    </row>
    <row r="308" spans="1:11">
      <c r="A308">
        <v>570</v>
      </c>
      <c r="B308" s="3">
        <v>89015</v>
      </c>
      <c r="C308" s="3" t="str">
        <f>VLOOKUP(B308,Location!$A$2:$E$986,5,0)</f>
        <v>Henderson</v>
      </c>
      <c r="D308">
        <v>3</v>
      </c>
      <c r="E308">
        <f>VLOOKUP(A308,OrderProduct!A308:S2259,19,0)</f>
        <v>86123</v>
      </c>
      <c r="J308" s="5" t="s">
        <v>742</v>
      </c>
      <c r="K308" s="6">
        <v>2</v>
      </c>
    </row>
    <row r="309" spans="1:11">
      <c r="A309">
        <v>573</v>
      </c>
      <c r="B309" s="3">
        <v>61554</v>
      </c>
      <c r="C309" s="3" t="str">
        <f>VLOOKUP(B309,Location!$A$2:$E$986,5,0)</f>
        <v>Pekin</v>
      </c>
      <c r="D309">
        <v>3</v>
      </c>
      <c r="E309">
        <f>VLOOKUP(A309,OrderProduct!A309:S2260,19,0)</f>
        <v>86123</v>
      </c>
      <c r="J309" s="5" t="s">
        <v>232</v>
      </c>
      <c r="K309" s="6">
        <v>2</v>
      </c>
    </row>
    <row r="310" spans="1:11">
      <c r="A310">
        <v>573</v>
      </c>
      <c r="B310" s="3">
        <v>61554</v>
      </c>
      <c r="C310" s="3" t="str">
        <f>VLOOKUP(B310,Location!$A$2:$E$986,5,0)</f>
        <v>Pekin</v>
      </c>
      <c r="D310">
        <v>10</v>
      </c>
      <c r="E310">
        <f>VLOOKUP(A310,OrderProduct!A310:S2261,19,0)</f>
        <v>86124</v>
      </c>
      <c r="J310" s="5" t="s">
        <v>741</v>
      </c>
      <c r="K310" s="6">
        <v>2</v>
      </c>
    </row>
    <row r="311" spans="1:11">
      <c r="A311">
        <v>576</v>
      </c>
      <c r="B311" s="3">
        <v>91767</v>
      </c>
      <c r="C311" s="3" t="str">
        <f>VLOOKUP(B311,Location!$A$2:$E$986,5,0)</f>
        <v>Pomona</v>
      </c>
      <c r="D311">
        <v>8</v>
      </c>
      <c r="E311">
        <f>VLOOKUP(A311,OrderProduct!A311:S2262,19,0)</f>
        <v>86124</v>
      </c>
      <c r="J311" s="5" t="s">
        <v>113</v>
      </c>
      <c r="K311" s="6">
        <v>2</v>
      </c>
    </row>
    <row r="312" spans="1:11">
      <c r="A312">
        <v>578</v>
      </c>
      <c r="B312" s="3">
        <v>6770</v>
      </c>
      <c r="C312" s="3" t="str">
        <f>VLOOKUP(B312,Location!$A$2:$E$986,5,0)</f>
        <v>Naugatuck</v>
      </c>
      <c r="D312">
        <v>12</v>
      </c>
      <c r="E312">
        <f>VLOOKUP(A312,OrderProduct!A312:S2263,19,0)</f>
        <v>86144</v>
      </c>
      <c r="J312" s="5" t="s">
        <v>209</v>
      </c>
      <c r="K312" s="6">
        <v>2</v>
      </c>
    </row>
    <row r="313" spans="1:11">
      <c r="A313">
        <v>579</v>
      </c>
      <c r="B313" s="3">
        <v>6478</v>
      </c>
      <c r="C313" s="3" t="str">
        <f>VLOOKUP(B313,Location!$A$2:$E$986,5,0)</f>
        <v>Seymour</v>
      </c>
      <c r="D313">
        <v>12</v>
      </c>
      <c r="E313">
        <f>VLOOKUP(A313,OrderProduct!A313:S2264,19,0)</f>
        <v>86145</v>
      </c>
      <c r="J313" s="5" t="s">
        <v>799</v>
      </c>
      <c r="K313" s="6">
        <v>2</v>
      </c>
    </row>
    <row r="314" spans="1:11">
      <c r="A314">
        <v>580</v>
      </c>
      <c r="B314" s="3">
        <v>4210</v>
      </c>
      <c r="C314" s="3" t="str">
        <f>VLOOKUP(B314,Location!$A$2:$E$986,5,0)</f>
        <v>Auburn</v>
      </c>
      <c r="D314">
        <v>5</v>
      </c>
      <c r="E314">
        <f>VLOOKUP(A314,OrderProduct!A314:S2265,19,0)</f>
        <v>86153</v>
      </c>
      <c r="J314" s="5" t="s">
        <v>497</v>
      </c>
      <c r="K314" s="6">
        <v>2</v>
      </c>
    </row>
    <row r="315" spans="1:11">
      <c r="A315">
        <v>584</v>
      </c>
      <c r="B315" s="3">
        <v>1801</v>
      </c>
      <c r="C315" s="3" t="str">
        <f>VLOOKUP(B315,Location!$A$2:$E$986,5,0)</f>
        <v>Woburn</v>
      </c>
      <c r="D315">
        <v>1</v>
      </c>
      <c r="E315">
        <f>VLOOKUP(A315,OrderProduct!A315:S2266,19,0)</f>
        <v>86153</v>
      </c>
      <c r="J315" s="5" t="s">
        <v>901</v>
      </c>
      <c r="K315" s="6">
        <v>2</v>
      </c>
    </row>
    <row r="316" spans="1:11">
      <c r="A316">
        <v>585</v>
      </c>
      <c r="B316" s="3">
        <v>3301</v>
      </c>
      <c r="C316" s="3" t="str">
        <f>VLOOKUP(B316,Location!$A$2:$E$986,5,0)</f>
        <v>Concord</v>
      </c>
      <c r="D316">
        <v>13</v>
      </c>
      <c r="E316">
        <f>VLOOKUP(A316,OrderProduct!A316:S2267,19,0)</f>
        <v>86163</v>
      </c>
      <c r="J316" s="5" t="s">
        <v>705</v>
      </c>
      <c r="K316" s="6">
        <v>2</v>
      </c>
    </row>
    <row r="317" spans="1:11">
      <c r="A317">
        <v>592</v>
      </c>
      <c r="B317" s="3">
        <v>60091</v>
      </c>
      <c r="C317" s="3" t="str">
        <f>VLOOKUP(B317,Location!$A$2:$E$986,5,0)</f>
        <v>Wilmette</v>
      </c>
      <c r="D317">
        <v>22</v>
      </c>
      <c r="E317">
        <f>VLOOKUP(A317,OrderProduct!A317:S2268,19,0)</f>
        <v>86164</v>
      </c>
      <c r="J317" s="5" t="s">
        <v>585</v>
      </c>
      <c r="K317" s="6">
        <v>2</v>
      </c>
    </row>
    <row r="318" spans="1:11">
      <c r="A318">
        <v>593</v>
      </c>
      <c r="B318" s="3">
        <v>60517</v>
      </c>
      <c r="C318" s="3" t="str">
        <f>VLOOKUP(B318,Location!$A$2:$E$986,5,0)</f>
        <v>Woodridge</v>
      </c>
      <c r="D318">
        <v>2</v>
      </c>
      <c r="E318">
        <f>VLOOKUP(A318,OrderProduct!A318:S2269,19,0)</f>
        <v>86164</v>
      </c>
      <c r="J318" s="5" t="s">
        <v>818</v>
      </c>
      <c r="K318" s="6">
        <v>2</v>
      </c>
    </row>
    <row r="319" spans="1:11">
      <c r="A319">
        <v>594</v>
      </c>
      <c r="B319" s="3">
        <v>46016</v>
      </c>
      <c r="C319" s="3" t="str">
        <f>VLOOKUP(B319,Location!$A$2:$E$986,5,0)</f>
        <v>Anderson</v>
      </c>
      <c r="D319">
        <v>18</v>
      </c>
      <c r="E319">
        <f>VLOOKUP(A319,OrderProduct!A319:S2270,19,0)</f>
        <v>86165</v>
      </c>
      <c r="J319" s="5" t="s">
        <v>176</v>
      </c>
      <c r="K319" s="6">
        <v>2</v>
      </c>
    </row>
    <row r="320" spans="1:11">
      <c r="A320">
        <v>594</v>
      </c>
      <c r="B320" s="3">
        <v>46016</v>
      </c>
      <c r="C320" s="3" t="str">
        <f>VLOOKUP(B320,Location!$A$2:$E$986,5,0)</f>
        <v>Anderson</v>
      </c>
      <c r="D320">
        <v>4</v>
      </c>
      <c r="E320">
        <f>VLOOKUP(A320,OrderProduct!A320:S2271,19,0)</f>
        <v>86165</v>
      </c>
      <c r="J320" s="5" t="s">
        <v>769</v>
      </c>
      <c r="K320" s="6">
        <v>2</v>
      </c>
    </row>
    <row r="321" spans="1:11">
      <c r="A321">
        <v>594</v>
      </c>
      <c r="B321" s="3">
        <v>46016</v>
      </c>
      <c r="C321" s="3" t="str">
        <f>VLOOKUP(B321,Location!$A$2:$E$986,5,0)</f>
        <v>Anderson</v>
      </c>
      <c r="D321">
        <v>19</v>
      </c>
      <c r="E321">
        <f>VLOOKUP(A321,OrderProduct!A321:S2272,19,0)</f>
        <v>86166</v>
      </c>
      <c r="J321" s="5" t="s">
        <v>327</v>
      </c>
      <c r="K321" s="6">
        <v>2</v>
      </c>
    </row>
    <row r="322" spans="1:11">
      <c r="A322">
        <v>596</v>
      </c>
      <c r="B322" s="3">
        <v>46032</v>
      </c>
      <c r="C322" s="3" t="str">
        <f>VLOOKUP(B322,Location!$A$2:$E$986,5,0)</f>
        <v>Carmel</v>
      </c>
      <c r="D322">
        <v>8</v>
      </c>
      <c r="E322">
        <f>VLOOKUP(A322,OrderProduct!A322:S2273,19,0)</f>
        <v>86173</v>
      </c>
      <c r="J322" s="5" t="s">
        <v>673</v>
      </c>
      <c r="K322" s="6">
        <v>2</v>
      </c>
    </row>
    <row r="323" spans="1:11">
      <c r="A323">
        <v>596</v>
      </c>
      <c r="B323" s="3">
        <v>46032</v>
      </c>
      <c r="C323" s="3" t="str">
        <f>VLOOKUP(B323,Location!$A$2:$E$986,5,0)</f>
        <v>Carmel</v>
      </c>
      <c r="D323">
        <v>6</v>
      </c>
      <c r="E323">
        <f>VLOOKUP(A323,OrderProduct!A323:S2274,19,0)</f>
        <v>86181</v>
      </c>
      <c r="J323" s="5" t="s">
        <v>880</v>
      </c>
      <c r="K323" s="6">
        <v>2</v>
      </c>
    </row>
    <row r="324" spans="1:11">
      <c r="A324">
        <v>596</v>
      </c>
      <c r="B324" s="3">
        <v>46032</v>
      </c>
      <c r="C324" s="3" t="str">
        <f>VLOOKUP(B324,Location!$A$2:$E$986,5,0)</f>
        <v>Carmel</v>
      </c>
      <c r="D324">
        <v>11</v>
      </c>
      <c r="E324">
        <f>VLOOKUP(A324,OrderProduct!A324:S2275,19,0)</f>
        <v>86184</v>
      </c>
      <c r="J324" s="5" t="s">
        <v>206</v>
      </c>
      <c r="K324" s="6">
        <v>2</v>
      </c>
    </row>
    <row r="325" spans="1:11">
      <c r="A325">
        <v>597</v>
      </c>
      <c r="B325" s="3">
        <v>47201</v>
      </c>
      <c r="C325" s="3" t="str">
        <f>VLOOKUP(B325,Location!$A$2:$E$986,5,0)</f>
        <v>Columbus</v>
      </c>
      <c r="D325">
        <v>9</v>
      </c>
      <c r="E325">
        <f>VLOOKUP(A325,OrderProduct!A325:S2276,19,0)</f>
        <v>86189</v>
      </c>
      <c r="J325" s="5" t="s">
        <v>957</v>
      </c>
      <c r="K325" s="6">
        <v>2</v>
      </c>
    </row>
    <row r="326" spans="1:11">
      <c r="A326">
        <v>600</v>
      </c>
      <c r="B326" s="3">
        <v>21136</v>
      </c>
      <c r="C326" s="3" t="str">
        <f>VLOOKUP(B326,Location!$A$2:$E$986,5,0)</f>
        <v>Reisterstown</v>
      </c>
      <c r="D326">
        <v>8</v>
      </c>
      <c r="E326">
        <f>VLOOKUP(A326,OrderProduct!A326:S2277,19,0)</f>
        <v>86189</v>
      </c>
      <c r="J326" s="5" t="s">
        <v>920</v>
      </c>
      <c r="K326" s="6">
        <v>2</v>
      </c>
    </row>
    <row r="327" spans="1:11">
      <c r="A327">
        <v>603</v>
      </c>
      <c r="B327" s="3">
        <v>81001</v>
      </c>
      <c r="C327" s="3" t="str">
        <f>VLOOKUP(B327,Location!$A$2:$E$986,5,0)</f>
        <v>Pueblo</v>
      </c>
      <c r="D327">
        <v>6</v>
      </c>
      <c r="E327">
        <f>VLOOKUP(A327,OrderProduct!A327:S2278,19,0)</f>
        <v>86190</v>
      </c>
      <c r="J327" s="5" t="s">
        <v>697</v>
      </c>
      <c r="K327" s="6">
        <v>2</v>
      </c>
    </row>
    <row r="328" spans="1:11">
      <c r="A328">
        <v>604</v>
      </c>
      <c r="B328" s="3">
        <v>90045</v>
      </c>
      <c r="C328" s="3" t="str">
        <f>VLOOKUP(B328,Location!$A$2:$E$986,5,0)</f>
        <v>Los Angeles</v>
      </c>
      <c r="D328">
        <v>16</v>
      </c>
      <c r="E328">
        <f>VLOOKUP(A328,OrderProduct!A328:S2279,19,0)</f>
        <v>86191</v>
      </c>
      <c r="J328" s="5" t="s">
        <v>518</v>
      </c>
      <c r="K328" s="6">
        <v>2</v>
      </c>
    </row>
    <row r="329" spans="1:11">
      <c r="A329">
        <v>604</v>
      </c>
      <c r="B329" s="3">
        <v>90045</v>
      </c>
      <c r="C329" s="3" t="str">
        <f>VLOOKUP(B329,Location!$A$2:$E$986,5,0)</f>
        <v>Los Angeles</v>
      </c>
      <c r="D329">
        <v>14</v>
      </c>
      <c r="E329">
        <f>VLOOKUP(A329,OrderProduct!A329:S2280,19,0)</f>
        <v>86192</v>
      </c>
      <c r="J329" s="5" t="s">
        <v>860</v>
      </c>
      <c r="K329" s="6">
        <v>2</v>
      </c>
    </row>
    <row r="330" spans="1:11">
      <c r="A330">
        <v>605</v>
      </c>
      <c r="B330" s="3">
        <v>11795</v>
      </c>
      <c r="C330" s="3" t="str">
        <f>VLOOKUP(B330,Location!$A$2:$E$986,5,0)</f>
        <v>West Islip</v>
      </c>
      <c r="D330">
        <v>5</v>
      </c>
      <c r="E330">
        <f>VLOOKUP(A330,OrderProduct!A330:S2281,19,0)</f>
        <v>86220</v>
      </c>
      <c r="J330" s="5" t="s">
        <v>747</v>
      </c>
      <c r="K330" s="6">
        <v>2</v>
      </c>
    </row>
    <row r="331" spans="1:11">
      <c r="A331">
        <v>617</v>
      </c>
      <c r="B331" s="3">
        <v>81001</v>
      </c>
      <c r="C331" s="3" t="str">
        <f>VLOOKUP(B331,Location!$A$2:$E$986,5,0)</f>
        <v>Pueblo</v>
      </c>
      <c r="D331">
        <v>3</v>
      </c>
      <c r="E331">
        <f>VLOOKUP(A331,OrderProduct!A331:S2282,19,0)</f>
        <v>86221</v>
      </c>
      <c r="J331" s="5" t="s">
        <v>334</v>
      </c>
      <c r="K331" s="6">
        <v>2</v>
      </c>
    </row>
    <row r="332" spans="1:11">
      <c r="A332">
        <v>617</v>
      </c>
      <c r="B332" s="3">
        <v>81001</v>
      </c>
      <c r="C332" s="3" t="str">
        <f>VLOOKUP(B332,Location!$A$2:$E$986,5,0)</f>
        <v>Pueblo</v>
      </c>
      <c r="D332">
        <v>12</v>
      </c>
      <c r="E332">
        <f>VLOOKUP(A332,OrderProduct!A332:S2283,19,0)</f>
        <v>86221</v>
      </c>
      <c r="J332" s="5" t="s">
        <v>650</v>
      </c>
      <c r="K332" s="6">
        <v>2</v>
      </c>
    </row>
    <row r="333" spans="1:11">
      <c r="A333">
        <v>618</v>
      </c>
      <c r="B333" s="3">
        <v>81007</v>
      </c>
      <c r="C333" s="3" t="str">
        <f>VLOOKUP(B333,Location!$A$2:$E$986,5,0)</f>
        <v>Pueblo West</v>
      </c>
      <c r="D333">
        <v>9</v>
      </c>
      <c r="E333">
        <f>VLOOKUP(A333,OrderProduct!A333:S2284,19,0)</f>
        <v>86221</v>
      </c>
      <c r="J333" s="5" t="s">
        <v>442</v>
      </c>
      <c r="K333" s="6">
        <v>2</v>
      </c>
    </row>
    <row r="334" spans="1:11">
      <c r="A334">
        <v>618</v>
      </c>
      <c r="B334" s="3">
        <v>81007</v>
      </c>
      <c r="C334" s="3" t="str">
        <f>VLOOKUP(B334,Location!$A$2:$E$986,5,0)</f>
        <v>Pueblo West</v>
      </c>
      <c r="D334">
        <v>6</v>
      </c>
      <c r="E334">
        <f>VLOOKUP(A334,OrderProduct!A334:S2285,19,0)</f>
        <v>86222</v>
      </c>
      <c r="J334" s="5" t="s">
        <v>807</v>
      </c>
      <c r="K334" s="6">
        <v>2</v>
      </c>
    </row>
    <row r="335" spans="1:11">
      <c r="A335">
        <v>618</v>
      </c>
      <c r="B335" s="3">
        <v>81007</v>
      </c>
      <c r="C335" s="3" t="str">
        <f>VLOOKUP(B335,Location!$A$2:$E$986,5,0)</f>
        <v>Pueblo West</v>
      </c>
      <c r="D335">
        <v>10</v>
      </c>
      <c r="E335">
        <f>VLOOKUP(A335,OrderProduct!A335:S2286,19,0)</f>
        <v>86227</v>
      </c>
      <c r="J335" s="5" t="s">
        <v>180</v>
      </c>
      <c r="K335" s="6">
        <v>2</v>
      </c>
    </row>
    <row r="336" spans="1:11">
      <c r="A336">
        <v>619</v>
      </c>
      <c r="B336" s="3">
        <v>48195</v>
      </c>
      <c r="C336" s="3" t="str">
        <f>VLOOKUP(B336,Location!$A$2:$E$986,5,0)</f>
        <v>Southgate</v>
      </c>
      <c r="D336">
        <v>1</v>
      </c>
      <c r="E336">
        <f>VLOOKUP(A336,OrderProduct!A336:S2287,19,0)</f>
        <v>86227</v>
      </c>
      <c r="J336" s="5" t="s">
        <v>819</v>
      </c>
      <c r="K336" s="6">
        <v>2</v>
      </c>
    </row>
    <row r="337" spans="1:11">
      <c r="A337">
        <v>621</v>
      </c>
      <c r="B337" s="3">
        <v>6111</v>
      </c>
      <c r="C337" s="3" t="str">
        <f>VLOOKUP(B337,Location!$A$2:$E$986,5,0)</f>
        <v>Newington</v>
      </c>
      <c r="D337">
        <v>9</v>
      </c>
      <c r="E337">
        <f>VLOOKUP(A337,OrderProduct!A337:S2288,19,0)</f>
        <v>86233</v>
      </c>
      <c r="J337" s="5" t="s">
        <v>813</v>
      </c>
      <c r="K337" s="6">
        <v>2</v>
      </c>
    </row>
    <row r="338" spans="1:11">
      <c r="A338">
        <v>622</v>
      </c>
      <c r="B338" s="3">
        <v>4210</v>
      </c>
      <c r="C338" s="3" t="str">
        <f>VLOOKUP(B338,Location!$A$2:$E$986,5,0)</f>
        <v>Auburn</v>
      </c>
      <c r="D338">
        <v>12</v>
      </c>
      <c r="E338">
        <f>VLOOKUP(A338,OrderProduct!A338:S2289,19,0)</f>
        <v>86234</v>
      </c>
      <c r="J338" s="5" t="s">
        <v>186</v>
      </c>
      <c r="K338" s="6">
        <v>2</v>
      </c>
    </row>
    <row r="339" spans="1:11">
      <c r="A339">
        <v>623</v>
      </c>
      <c r="B339" s="3">
        <v>3101</v>
      </c>
      <c r="C339" s="3" t="str">
        <f>VLOOKUP(B339,Location!$A$2:$E$986,5,0)</f>
        <v>Manchester</v>
      </c>
      <c r="D339">
        <v>6</v>
      </c>
      <c r="E339">
        <f>VLOOKUP(A339,OrderProduct!A339:S2290,19,0)</f>
        <v>86234</v>
      </c>
      <c r="J339" s="5" t="s">
        <v>878</v>
      </c>
      <c r="K339" s="6">
        <v>2</v>
      </c>
    </row>
    <row r="340" spans="1:11">
      <c r="A340">
        <v>624</v>
      </c>
      <c r="B340" s="3">
        <v>5701</v>
      </c>
      <c r="C340" s="3" t="str">
        <f>VLOOKUP(B340,Location!$A$2:$E$986,5,0)</f>
        <v>Rutland</v>
      </c>
      <c r="D340">
        <v>4</v>
      </c>
      <c r="E340">
        <f>VLOOKUP(A340,OrderProduct!A340:S2291,19,0)</f>
        <v>86250</v>
      </c>
      <c r="J340" s="5" t="s">
        <v>215</v>
      </c>
      <c r="K340" s="6">
        <v>2</v>
      </c>
    </row>
    <row r="341" spans="1:11">
      <c r="A341">
        <v>627</v>
      </c>
      <c r="B341" s="3">
        <v>43952</v>
      </c>
      <c r="C341" s="3" t="str">
        <f>VLOOKUP(B341,Location!$A$2:$E$986,5,0)</f>
        <v>Steubenville</v>
      </c>
      <c r="D341">
        <v>2</v>
      </c>
      <c r="E341">
        <f>VLOOKUP(A341,OrderProduct!A341:S2292,19,0)</f>
        <v>86258</v>
      </c>
      <c r="J341" s="5" t="s">
        <v>931</v>
      </c>
      <c r="K341" s="6">
        <v>2</v>
      </c>
    </row>
    <row r="342" spans="1:11">
      <c r="A342">
        <v>635</v>
      </c>
      <c r="B342" s="3">
        <v>55106</v>
      </c>
      <c r="C342" s="3" t="str">
        <f>VLOOKUP(B342,Location!$A$2:$E$986,5,0)</f>
        <v>Saint Paul</v>
      </c>
      <c r="D342">
        <v>3</v>
      </c>
      <c r="E342">
        <f>VLOOKUP(A342,OrderProduct!A342:S2293,19,0)</f>
        <v>86258</v>
      </c>
      <c r="J342" s="5" t="s">
        <v>719</v>
      </c>
      <c r="K342" s="6">
        <v>2</v>
      </c>
    </row>
    <row r="343" spans="1:11">
      <c r="A343">
        <v>635</v>
      </c>
      <c r="B343" s="3">
        <v>55106</v>
      </c>
      <c r="C343" s="3" t="str">
        <f>VLOOKUP(B343,Location!$A$2:$E$986,5,0)</f>
        <v>Saint Paul</v>
      </c>
      <c r="D343">
        <v>2</v>
      </c>
      <c r="E343">
        <f>VLOOKUP(A343,OrderProduct!A343:S2294,19,0)</f>
        <v>86263</v>
      </c>
      <c r="J343" s="5" t="s">
        <v>501</v>
      </c>
      <c r="K343" s="6">
        <v>2</v>
      </c>
    </row>
    <row r="344" spans="1:11">
      <c r="A344">
        <v>637</v>
      </c>
      <c r="B344" s="3">
        <v>95051</v>
      </c>
      <c r="C344" s="3" t="str">
        <f>VLOOKUP(B344,Location!$A$2:$E$986,5,0)</f>
        <v>Santa Clara</v>
      </c>
      <c r="D344">
        <v>1</v>
      </c>
      <c r="E344">
        <f>VLOOKUP(A344,OrderProduct!A344:S2295,19,0)</f>
        <v>86263</v>
      </c>
      <c r="J344" s="5" t="s">
        <v>445</v>
      </c>
      <c r="K344" s="6">
        <v>2</v>
      </c>
    </row>
    <row r="345" spans="1:11">
      <c r="A345">
        <v>638</v>
      </c>
      <c r="B345" s="3">
        <v>95062</v>
      </c>
      <c r="C345" s="3" t="str">
        <f>VLOOKUP(B345,Location!$A$2:$E$986,5,0)</f>
        <v>Santa Cruz</v>
      </c>
      <c r="D345">
        <v>12</v>
      </c>
      <c r="E345">
        <f>VLOOKUP(A345,OrderProduct!A345:S2296,19,0)</f>
        <v>86264</v>
      </c>
      <c r="J345" s="5" t="s">
        <v>306</v>
      </c>
      <c r="K345" s="6">
        <v>2</v>
      </c>
    </row>
    <row r="346" spans="1:11">
      <c r="A346">
        <v>638</v>
      </c>
      <c r="B346" s="3">
        <v>95062</v>
      </c>
      <c r="C346" s="3" t="str">
        <f>VLOOKUP(B346,Location!$A$2:$E$986,5,0)</f>
        <v>Santa Cruz</v>
      </c>
      <c r="D346">
        <v>11</v>
      </c>
      <c r="E346">
        <f>VLOOKUP(A346,OrderProduct!A346:S2297,19,0)</f>
        <v>86264</v>
      </c>
      <c r="J346" s="5" t="s">
        <v>339</v>
      </c>
      <c r="K346" s="6">
        <v>2</v>
      </c>
    </row>
    <row r="347" spans="1:11">
      <c r="A347">
        <v>639</v>
      </c>
      <c r="B347" s="3">
        <v>93454</v>
      </c>
      <c r="C347" s="3" t="str">
        <f>VLOOKUP(B347,Location!$A$2:$E$986,5,0)</f>
        <v>Santa Maria</v>
      </c>
      <c r="D347">
        <v>4</v>
      </c>
      <c r="E347">
        <f>VLOOKUP(A347,OrderProduct!A347:S2298,19,0)</f>
        <v>86267</v>
      </c>
      <c r="J347" s="5" t="s">
        <v>324</v>
      </c>
      <c r="K347" s="6">
        <v>2</v>
      </c>
    </row>
    <row r="348" spans="1:11">
      <c r="A348">
        <v>640</v>
      </c>
      <c r="B348" s="3">
        <v>98119</v>
      </c>
      <c r="C348" s="3" t="str">
        <f>VLOOKUP(B348,Location!$A$2:$E$986,5,0)</f>
        <v>Seattle</v>
      </c>
      <c r="D348">
        <v>5</v>
      </c>
      <c r="E348">
        <f>VLOOKUP(A348,OrderProduct!A348:S2299,19,0)</f>
        <v>86268</v>
      </c>
      <c r="J348" s="5" t="s">
        <v>914</v>
      </c>
      <c r="K348" s="6">
        <v>2</v>
      </c>
    </row>
    <row r="349" spans="1:11">
      <c r="A349">
        <v>640</v>
      </c>
      <c r="B349" s="3">
        <v>98119</v>
      </c>
      <c r="C349" s="3" t="str">
        <f>VLOOKUP(B349,Location!$A$2:$E$986,5,0)</f>
        <v>Seattle</v>
      </c>
      <c r="D349">
        <v>11</v>
      </c>
      <c r="E349">
        <f>VLOOKUP(A349,OrderProduct!A349:S2300,19,0)</f>
        <v>86279</v>
      </c>
      <c r="J349" s="5" t="s">
        <v>329</v>
      </c>
      <c r="K349" s="6">
        <v>2</v>
      </c>
    </row>
    <row r="350" spans="1:11">
      <c r="A350">
        <v>640</v>
      </c>
      <c r="B350" s="3">
        <v>98119</v>
      </c>
      <c r="C350" s="3" t="str">
        <f>VLOOKUP(B350,Location!$A$2:$E$986,5,0)</f>
        <v>Seattle</v>
      </c>
      <c r="D350">
        <v>11</v>
      </c>
      <c r="E350">
        <f>VLOOKUP(A350,OrderProduct!A350:S2301,19,0)</f>
        <v>86283</v>
      </c>
      <c r="J350" s="5" t="s">
        <v>580</v>
      </c>
      <c r="K350" s="6">
        <v>2</v>
      </c>
    </row>
    <row r="351" spans="1:11">
      <c r="A351">
        <v>640</v>
      </c>
      <c r="B351" s="3">
        <v>98119</v>
      </c>
      <c r="C351" s="3" t="str">
        <f>VLOOKUP(B351,Location!$A$2:$E$986,5,0)</f>
        <v>Seattle</v>
      </c>
      <c r="D351">
        <v>12</v>
      </c>
      <c r="E351">
        <f>VLOOKUP(A351,OrderProduct!A351:S2302,19,0)</f>
        <v>86284</v>
      </c>
      <c r="J351" s="5" t="s">
        <v>701</v>
      </c>
      <c r="K351" s="6">
        <v>2</v>
      </c>
    </row>
    <row r="352" spans="1:11">
      <c r="A352">
        <v>646</v>
      </c>
      <c r="B352" s="3">
        <v>55379</v>
      </c>
      <c r="C352" s="3" t="str">
        <f>VLOOKUP(B352,Location!$A$2:$E$986,5,0)</f>
        <v>Shakopee</v>
      </c>
      <c r="D352">
        <v>9</v>
      </c>
      <c r="E352">
        <f>VLOOKUP(A352,OrderProduct!A352:S2303,19,0)</f>
        <v>86297</v>
      </c>
      <c r="J352" s="5" t="s">
        <v>531</v>
      </c>
      <c r="K352" s="6">
        <v>2</v>
      </c>
    </row>
    <row r="353" spans="1:11">
      <c r="A353">
        <v>648</v>
      </c>
      <c r="B353" s="3">
        <v>60440</v>
      </c>
      <c r="C353" s="3" t="str">
        <f>VLOOKUP(B353,Location!$A$2:$E$986,5,0)</f>
        <v>Bolingbrook</v>
      </c>
      <c r="D353">
        <v>10</v>
      </c>
      <c r="E353">
        <f>VLOOKUP(A353,OrderProduct!A353:S2304,19,0)</f>
        <v>86307</v>
      </c>
      <c r="J353" s="5" t="s">
        <v>523</v>
      </c>
      <c r="K353" s="6">
        <v>2</v>
      </c>
    </row>
    <row r="354" spans="1:11">
      <c r="A354">
        <v>649</v>
      </c>
      <c r="B354" s="3">
        <v>60089</v>
      </c>
      <c r="C354" s="3" t="str">
        <f>VLOOKUP(B354,Location!$A$2:$E$986,5,0)</f>
        <v>Buffalo Grove</v>
      </c>
      <c r="D354">
        <v>12</v>
      </c>
      <c r="E354">
        <f>VLOOKUP(A354,OrderProduct!A354:S2305,19,0)</f>
        <v>86307</v>
      </c>
      <c r="J354" s="5" t="s">
        <v>522</v>
      </c>
      <c r="K354" s="6">
        <v>2</v>
      </c>
    </row>
    <row r="355" spans="1:11">
      <c r="A355">
        <v>651</v>
      </c>
      <c r="B355" s="3">
        <v>89115</v>
      </c>
      <c r="C355" s="3" t="str">
        <f>VLOOKUP(B355,Location!$A$2:$E$986,5,0)</f>
        <v>Las Vegas</v>
      </c>
      <c r="D355">
        <v>6</v>
      </c>
      <c r="E355">
        <f>VLOOKUP(A355,OrderProduct!A355:S2306,19,0)</f>
        <v>86308</v>
      </c>
      <c r="J355" s="5" t="s">
        <v>542</v>
      </c>
      <c r="K355" s="6">
        <v>2</v>
      </c>
    </row>
    <row r="356" spans="1:11">
      <c r="A356">
        <v>651</v>
      </c>
      <c r="B356" s="3">
        <v>89115</v>
      </c>
      <c r="C356" s="3" t="str">
        <f>VLOOKUP(B356,Location!$A$2:$E$986,5,0)</f>
        <v>Las Vegas</v>
      </c>
      <c r="D356">
        <v>5</v>
      </c>
      <c r="E356">
        <f>VLOOKUP(A356,OrderProduct!A356:S2307,19,0)</f>
        <v>86308</v>
      </c>
      <c r="J356" s="5" t="s">
        <v>402</v>
      </c>
      <c r="K356" s="6">
        <v>2</v>
      </c>
    </row>
    <row r="357" spans="1:11">
      <c r="A357">
        <v>651</v>
      </c>
      <c r="B357" s="3">
        <v>89115</v>
      </c>
      <c r="C357" s="3" t="str">
        <f>VLOOKUP(B357,Location!$A$2:$E$986,5,0)</f>
        <v>Las Vegas</v>
      </c>
      <c r="D357">
        <v>12</v>
      </c>
      <c r="E357">
        <f>VLOOKUP(A357,OrderProduct!A357:S2308,19,0)</f>
        <v>86308</v>
      </c>
      <c r="J357" s="5" t="s">
        <v>137</v>
      </c>
      <c r="K357" s="6">
        <v>2</v>
      </c>
    </row>
    <row r="358" spans="1:11">
      <c r="A358">
        <v>651</v>
      </c>
      <c r="B358" s="3">
        <v>89115</v>
      </c>
      <c r="C358" s="3" t="str">
        <f>VLOOKUP(B358,Location!$A$2:$E$986,5,0)</f>
        <v>Las Vegas</v>
      </c>
      <c r="D358">
        <v>1</v>
      </c>
      <c r="E358">
        <f>VLOOKUP(A358,OrderProduct!A358:S2309,19,0)</f>
        <v>86309</v>
      </c>
      <c r="J358" s="5" t="s">
        <v>220</v>
      </c>
      <c r="K358" s="6">
        <v>2</v>
      </c>
    </row>
    <row r="359" spans="1:11">
      <c r="A359">
        <v>653</v>
      </c>
      <c r="B359" s="3">
        <v>91730</v>
      </c>
      <c r="C359" s="3" t="str">
        <f>VLOOKUP(B359,Location!$A$2:$E$986,5,0)</f>
        <v>Rancho Cucamonga</v>
      </c>
      <c r="D359">
        <v>19</v>
      </c>
      <c r="E359">
        <f>VLOOKUP(A359,OrderProduct!A359:S2310,19,0)</f>
        <v>86310</v>
      </c>
      <c r="J359" s="5" t="s">
        <v>591</v>
      </c>
      <c r="K359" s="6">
        <v>2</v>
      </c>
    </row>
    <row r="360" spans="1:11">
      <c r="A360">
        <v>657</v>
      </c>
      <c r="B360" s="3">
        <v>1540</v>
      </c>
      <c r="C360" s="3" t="str">
        <f>VLOOKUP(B360,Location!$A$2:$E$986,5,0)</f>
        <v>Oxford</v>
      </c>
      <c r="D360">
        <v>18</v>
      </c>
      <c r="E360">
        <f>VLOOKUP(A360,OrderProduct!A360:S2311,19,0)</f>
        <v>86311</v>
      </c>
      <c r="J360" s="5" t="s">
        <v>249</v>
      </c>
      <c r="K360" s="6">
        <v>2</v>
      </c>
    </row>
    <row r="361" spans="1:11">
      <c r="A361">
        <v>659</v>
      </c>
      <c r="B361" s="3">
        <v>5403</v>
      </c>
      <c r="C361" s="3" t="str">
        <f>VLOOKUP(B361,Location!$A$2:$E$986,5,0)</f>
        <v>South Burlington</v>
      </c>
      <c r="D361">
        <v>18</v>
      </c>
      <c r="E361">
        <f>VLOOKUP(A361,OrderProduct!A361:S2312,19,0)</f>
        <v>86311</v>
      </c>
      <c r="J361" s="5" t="s">
        <v>952</v>
      </c>
      <c r="K361" s="6">
        <v>2</v>
      </c>
    </row>
    <row r="362" spans="1:11">
      <c r="A362">
        <v>663</v>
      </c>
      <c r="B362" s="3">
        <v>43952</v>
      </c>
      <c r="C362" s="3" t="str">
        <f>VLOOKUP(B362,Location!$A$2:$E$986,5,0)</f>
        <v>Steubenville</v>
      </c>
      <c r="D362">
        <v>19</v>
      </c>
      <c r="E362">
        <f>VLOOKUP(A362,OrderProduct!A362:S2313,19,0)</f>
        <v>86327</v>
      </c>
      <c r="J362" s="5" t="s">
        <v>937</v>
      </c>
      <c r="K362" s="6">
        <v>2</v>
      </c>
    </row>
    <row r="363" spans="1:11">
      <c r="A363">
        <v>665</v>
      </c>
      <c r="B363" s="3">
        <v>37130</v>
      </c>
      <c r="C363" s="3" t="str">
        <f>VLOOKUP(B363,Location!$A$2:$E$986,5,0)</f>
        <v>Murfreesboro</v>
      </c>
      <c r="D363">
        <v>13</v>
      </c>
      <c r="E363">
        <f>VLOOKUP(A363,OrderProduct!A363:S2314,19,0)</f>
        <v>86327</v>
      </c>
      <c r="J363" s="5" t="s">
        <v>348</v>
      </c>
      <c r="K363" s="6">
        <v>2</v>
      </c>
    </row>
    <row r="364" spans="1:11">
      <c r="A364">
        <v>665</v>
      </c>
      <c r="B364" s="3">
        <v>37130</v>
      </c>
      <c r="C364" s="3" t="str">
        <f>VLOOKUP(B364,Location!$A$2:$E$986,5,0)</f>
        <v>Murfreesboro</v>
      </c>
      <c r="D364">
        <v>12</v>
      </c>
      <c r="E364">
        <f>VLOOKUP(A364,OrderProduct!A364:S2315,19,0)</f>
        <v>86327</v>
      </c>
      <c r="J364" s="5" t="s">
        <v>715</v>
      </c>
      <c r="K364" s="6">
        <v>2</v>
      </c>
    </row>
    <row r="365" spans="1:11">
      <c r="A365">
        <v>666</v>
      </c>
      <c r="B365" s="3">
        <v>37211</v>
      </c>
      <c r="C365" s="3" t="str">
        <f>VLOOKUP(B365,Location!$A$2:$E$986,5,0)</f>
        <v>Nashville</v>
      </c>
      <c r="D365">
        <v>12</v>
      </c>
      <c r="E365">
        <f>VLOOKUP(A365,OrderProduct!A365:S2316,19,0)</f>
        <v>86331</v>
      </c>
      <c r="J365" s="5" t="s">
        <v>905</v>
      </c>
      <c r="K365" s="6">
        <v>2</v>
      </c>
    </row>
    <row r="366" spans="1:11">
      <c r="A366">
        <v>667</v>
      </c>
      <c r="B366" s="3">
        <v>75203</v>
      </c>
      <c r="C366" s="3" t="str">
        <f>VLOOKUP(B366,Location!$A$2:$E$986,5,0)</f>
        <v>Dallas</v>
      </c>
      <c r="D366">
        <v>3</v>
      </c>
      <c r="E366">
        <f>VLOOKUP(A366,OrderProduct!A366:S2317,19,0)</f>
        <v>86331</v>
      </c>
      <c r="J366" s="5" t="s">
        <v>483</v>
      </c>
      <c r="K366" s="6">
        <v>2</v>
      </c>
    </row>
    <row r="367" spans="1:11">
      <c r="A367">
        <v>667</v>
      </c>
      <c r="B367" s="3">
        <v>75203</v>
      </c>
      <c r="C367" s="3" t="str">
        <f>VLOOKUP(B367,Location!$A$2:$E$986,5,0)</f>
        <v>Dallas</v>
      </c>
      <c r="D367">
        <v>9</v>
      </c>
      <c r="E367">
        <f>VLOOKUP(A367,OrderProduct!A367:S2318,19,0)</f>
        <v>86338</v>
      </c>
      <c r="J367" s="5" t="s">
        <v>652</v>
      </c>
      <c r="K367" s="6">
        <v>2</v>
      </c>
    </row>
    <row r="368" spans="1:11">
      <c r="A368">
        <v>669</v>
      </c>
      <c r="B368" s="3">
        <v>52501</v>
      </c>
      <c r="C368" s="3" t="str">
        <f>VLOOKUP(B368,Location!$A$2:$E$986,5,0)</f>
        <v>Ottumwa</v>
      </c>
      <c r="D368">
        <v>8</v>
      </c>
      <c r="E368">
        <f>VLOOKUP(A368,OrderProduct!A368:S2319,19,0)</f>
        <v>86346</v>
      </c>
      <c r="J368" s="5" t="s">
        <v>246</v>
      </c>
      <c r="K368" s="6">
        <v>2</v>
      </c>
    </row>
    <row r="369" spans="1:11">
      <c r="A369">
        <v>669</v>
      </c>
      <c r="B369" s="3">
        <v>52501</v>
      </c>
      <c r="C369" s="3" t="str">
        <f>VLOOKUP(B369,Location!$A$2:$E$986,5,0)</f>
        <v>Ottumwa</v>
      </c>
      <c r="D369">
        <v>17</v>
      </c>
      <c r="E369">
        <f>VLOOKUP(A369,OrderProduct!A369:S2320,19,0)</f>
        <v>86346</v>
      </c>
      <c r="J369" s="5" t="s">
        <v>317</v>
      </c>
      <c r="K369" s="6">
        <v>2</v>
      </c>
    </row>
    <row r="370" spans="1:11">
      <c r="A370">
        <v>670</v>
      </c>
      <c r="B370" s="3">
        <v>22025</v>
      </c>
      <c r="C370" s="3" t="str">
        <f>VLOOKUP(B370,Location!$A$2:$E$986,5,0)</f>
        <v>Montclair</v>
      </c>
      <c r="D370">
        <v>14</v>
      </c>
      <c r="E370">
        <f>VLOOKUP(A370,OrderProduct!A370:S2321,19,0)</f>
        <v>86346</v>
      </c>
      <c r="J370" s="5" t="s">
        <v>417</v>
      </c>
      <c r="K370" s="6">
        <v>2</v>
      </c>
    </row>
    <row r="371" spans="1:11">
      <c r="A371">
        <v>672</v>
      </c>
      <c r="B371" s="3">
        <v>50208</v>
      </c>
      <c r="C371" s="3" t="str">
        <f>VLOOKUP(B371,Location!$A$2:$E$986,5,0)</f>
        <v>Newton</v>
      </c>
      <c r="D371">
        <v>1</v>
      </c>
      <c r="E371">
        <f>VLOOKUP(A371,OrderProduct!A371:S2322,19,0)</f>
        <v>86356</v>
      </c>
      <c r="J371" s="5" t="s">
        <v>347</v>
      </c>
      <c r="K371" s="6">
        <v>2</v>
      </c>
    </row>
    <row r="372" spans="1:11">
      <c r="A372">
        <v>672</v>
      </c>
      <c r="B372" s="3">
        <v>50208</v>
      </c>
      <c r="C372" s="3" t="str">
        <f>VLOOKUP(B372,Location!$A$2:$E$986,5,0)</f>
        <v>Newton</v>
      </c>
      <c r="D372">
        <v>3</v>
      </c>
      <c r="E372">
        <f>VLOOKUP(A372,OrderProduct!A372:S2323,19,0)</f>
        <v>86357</v>
      </c>
      <c r="J372" s="5" t="s">
        <v>767</v>
      </c>
      <c r="K372" s="6">
        <v>2</v>
      </c>
    </row>
    <row r="373" spans="1:11">
      <c r="A373">
        <v>674</v>
      </c>
      <c r="B373" s="3">
        <v>64133</v>
      </c>
      <c r="C373" s="3" t="str">
        <f>VLOOKUP(B373,Location!$A$2:$E$986,5,0)</f>
        <v>Raytown</v>
      </c>
      <c r="D373">
        <v>2</v>
      </c>
      <c r="E373">
        <f>VLOOKUP(A373,OrderProduct!A373:S2324,19,0)</f>
        <v>86368</v>
      </c>
      <c r="J373" s="5" t="s">
        <v>302</v>
      </c>
      <c r="K373" s="6">
        <v>2</v>
      </c>
    </row>
    <row r="374" spans="1:11">
      <c r="A374">
        <v>678</v>
      </c>
      <c r="B374" s="3">
        <v>24281</v>
      </c>
      <c r="C374" s="3" t="str">
        <f>VLOOKUP(B374,Location!$A$2:$E$986,5,0)</f>
        <v>Rose Hill</v>
      </c>
      <c r="D374">
        <v>13</v>
      </c>
      <c r="E374">
        <f>VLOOKUP(A374,OrderProduct!A374:S2325,19,0)</f>
        <v>86369</v>
      </c>
      <c r="J374" s="5" t="s">
        <v>667</v>
      </c>
      <c r="K374" s="6">
        <v>2</v>
      </c>
    </row>
    <row r="375" spans="1:11">
      <c r="A375">
        <v>679</v>
      </c>
      <c r="B375" s="3">
        <v>98387</v>
      </c>
      <c r="C375" s="3" t="str">
        <f>VLOOKUP(B375,Location!$A$2:$E$986,5,0)</f>
        <v>Spanaway</v>
      </c>
      <c r="D375">
        <v>15</v>
      </c>
      <c r="E375">
        <f>VLOOKUP(A375,OrderProduct!A375:S2326,19,0)</f>
        <v>86369</v>
      </c>
      <c r="J375" s="5" t="s">
        <v>956</v>
      </c>
      <c r="K375" s="6">
        <v>2</v>
      </c>
    </row>
    <row r="376" spans="1:11">
      <c r="A376">
        <v>679</v>
      </c>
      <c r="B376" s="3">
        <v>98387</v>
      </c>
      <c r="C376" s="3" t="str">
        <f>VLOOKUP(B376,Location!$A$2:$E$986,5,0)</f>
        <v>Spanaway</v>
      </c>
      <c r="D376">
        <v>12</v>
      </c>
      <c r="E376">
        <f>VLOOKUP(A376,OrderProduct!A376:S2327,19,0)</f>
        <v>86373</v>
      </c>
      <c r="J376" s="5" t="s">
        <v>810</v>
      </c>
      <c r="K376" s="6">
        <v>2</v>
      </c>
    </row>
    <row r="377" spans="1:11">
      <c r="A377">
        <v>680</v>
      </c>
      <c r="B377" s="3">
        <v>99207</v>
      </c>
      <c r="C377" s="3" t="str">
        <f>VLOOKUP(B377,Location!$A$2:$E$986,5,0)</f>
        <v>Spokane</v>
      </c>
      <c r="D377">
        <v>3</v>
      </c>
      <c r="E377">
        <f>VLOOKUP(A377,OrderProduct!A377:S2328,19,0)</f>
        <v>86382</v>
      </c>
      <c r="J377" s="5" t="s">
        <v>561</v>
      </c>
      <c r="K377" s="6">
        <v>2</v>
      </c>
    </row>
    <row r="378" spans="1:11">
      <c r="A378">
        <v>683</v>
      </c>
      <c r="B378" s="3">
        <v>68046</v>
      </c>
      <c r="C378" s="3" t="str">
        <f>VLOOKUP(B378,Location!$A$2:$E$986,5,0)</f>
        <v>Papillion</v>
      </c>
      <c r="D378">
        <v>1</v>
      </c>
      <c r="E378">
        <f>VLOOKUP(A378,OrderProduct!A378:S2329,19,0)</f>
        <v>86383</v>
      </c>
      <c r="J378" s="5" t="s">
        <v>713</v>
      </c>
      <c r="K378" s="6">
        <v>2</v>
      </c>
    </row>
    <row r="379" spans="1:11">
      <c r="A379">
        <v>688</v>
      </c>
      <c r="B379" s="3">
        <v>63116</v>
      </c>
      <c r="C379" s="3" t="str">
        <f>VLOOKUP(B379,Location!$A$2:$E$986,5,0)</f>
        <v>Saint Louis</v>
      </c>
      <c r="D379">
        <v>2</v>
      </c>
      <c r="E379">
        <f>VLOOKUP(A379,OrderProduct!A379:S2330,19,0)</f>
        <v>86383</v>
      </c>
      <c r="J379" s="5" t="s">
        <v>106</v>
      </c>
      <c r="K379" s="6">
        <v>2</v>
      </c>
    </row>
    <row r="380" spans="1:11">
      <c r="A380">
        <v>688</v>
      </c>
      <c r="B380" s="3">
        <v>63116</v>
      </c>
      <c r="C380" s="3" t="str">
        <f>VLOOKUP(B380,Location!$A$2:$E$986,5,0)</f>
        <v>Saint Louis</v>
      </c>
      <c r="D380">
        <v>4</v>
      </c>
      <c r="E380">
        <f>VLOOKUP(A380,OrderProduct!A380:S2331,19,0)</f>
        <v>86384</v>
      </c>
      <c r="J380" s="5" t="s">
        <v>579</v>
      </c>
      <c r="K380" s="6">
        <v>2</v>
      </c>
    </row>
    <row r="381" spans="1:11">
      <c r="A381">
        <v>689</v>
      </c>
      <c r="B381" s="3">
        <v>63376</v>
      </c>
      <c r="C381" s="3" t="str">
        <f>VLOOKUP(B381,Location!$A$2:$E$986,5,0)</f>
        <v>Saint Peters</v>
      </c>
      <c r="D381">
        <v>20</v>
      </c>
      <c r="E381">
        <f>VLOOKUP(A381,OrderProduct!A381:S2332,19,0)</f>
        <v>86384</v>
      </c>
      <c r="J381" s="5" t="s">
        <v>621</v>
      </c>
      <c r="K381" s="6">
        <v>2</v>
      </c>
    </row>
    <row r="382" spans="1:11">
      <c r="A382">
        <v>691</v>
      </c>
      <c r="B382" s="3">
        <v>98408</v>
      </c>
      <c r="C382" s="3" t="str">
        <f>VLOOKUP(B382,Location!$A$2:$E$986,5,0)</f>
        <v>Tacoma</v>
      </c>
      <c r="D382">
        <v>19</v>
      </c>
      <c r="E382">
        <f>VLOOKUP(A382,OrderProduct!A382:S2333,19,0)</f>
        <v>86397</v>
      </c>
      <c r="J382" s="5" t="s">
        <v>388</v>
      </c>
      <c r="K382" s="6">
        <v>2</v>
      </c>
    </row>
    <row r="383" spans="1:11">
      <c r="A383">
        <v>693</v>
      </c>
      <c r="B383" s="3">
        <v>80229</v>
      </c>
      <c r="C383" s="3" t="str">
        <f>VLOOKUP(B383,Location!$A$2:$E$986,5,0)</f>
        <v>Thornton</v>
      </c>
      <c r="D383">
        <v>9</v>
      </c>
      <c r="E383">
        <f>VLOOKUP(A383,OrderProduct!A383:S2334,19,0)</f>
        <v>86409</v>
      </c>
      <c r="J383" s="5" t="s">
        <v>198</v>
      </c>
      <c r="K383" s="6">
        <v>2</v>
      </c>
    </row>
    <row r="384" spans="1:11">
      <c r="A384">
        <v>693</v>
      </c>
      <c r="B384" s="3">
        <v>80229</v>
      </c>
      <c r="C384" s="3" t="str">
        <f>VLOOKUP(B384,Location!$A$2:$E$986,5,0)</f>
        <v>Thornton</v>
      </c>
      <c r="D384">
        <v>13</v>
      </c>
      <c r="E384">
        <f>VLOOKUP(A384,OrderProduct!A384:S2335,19,0)</f>
        <v>86409</v>
      </c>
      <c r="J384" s="5" t="s">
        <v>241</v>
      </c>
      <c r="K384" s="6">
        <v>2</v>
      </c>
    </row>
    <row r="385" spans="1:11">
      <c r="A385">
        <v>693</v>
      </c>
      <c r="B385" s="3">
        <v>80229</v>
      </c>
      <c r="C385" s="3" t="str">
        <f>VLOOKUP(B385,Location!$A$2:$E$986,5,0)</f>
        <v>Thornton</v>
      </c>
      <c r="D385">
        <v>8</v>
      </c>
      <c r="E385">
        <f>VLOOKUP(A385,OrderProduct!A385:S2336,19,0)</f>
        <v>86409</v>
      </c>
      <c r="J385" s="5" t="s">
        <v>359</v>
      </c>
      <c r="K385" s="6">
        <v>2</v>
      </c>
    </row>
    <row r="386" spans="1:11">
      <c r="A386">
        <v>693</v>
      </c>
      <c r="B386" s="3">
        <v>80229</v>
      </c>
      <c r="C386" s="3" t="str">
        <f>VLOOKUP(B386,Location!$A$2:$E$986,5,0)</f>
        <v>Thornton</v>
      </c>
      <c r="D386">
        <v>13</v>
      </c>
      <c r="E386">
        <f>VLOOKUP(A386,OrderProduct!A386:S2337,19,0)</f>
        <v>86410</v>
      </c>
      <c r="J386" s="5" t="s">
        <v>859</v>
      </c>
      <c r="K386" s="6">
        <v>2</v>
      </c>
    </row>
    <row r="387" spans="1:11">
      <c r="A387">
        <v>693</v>
      </c>
      <c r="B387" s="3">
        <v>80229</v>
      </c>
      <c r="C387" s="3" t="str">
        <f>VLOOKUP(B387,Location!$A$2:$E$986,5,0)</f>
        <v>Thornton</v>
      </c>
      <c r="D387">
        <v>15</v>
      </c>
      <c r="E387">
        <f>VLOOKUP(A387,OrderProduct!A387:S2338,19,0)</f>
        <v>86411</v>
      </c>
      <c r="J387" s="5" t="s">
        <v>447</v>
      </c>
      <c r="K387" s="6">
        <v>2</v>
      </c>
    </row>
    <row r="388" spans="1:11">
      <c r="A388">
        <v>696</v>
      </c>
      <c r="B388" s="3">
        <v>46307</v>
      </c>
      <c r="C388" s="3" t="str">
        <f>VLOOKUP(B388,Location!$A$2:$E$986,5,0)</f>
        <v>Crown Point</v>
      </c>
      <c r="D388">
        <v>11</v>
      </c>
      <c r="E388">
        <f>VLOOKUP(A388,OrderProduct!A388:S2339,19,0)</f>
        <v>86422</v>
      </c>
      <c r="J388" s="5" t="s">
        <v>714</v>
      </c>
      <c r="K388" s="6">
        <v>2</v>
      </c>
    </row>
    <row r="389" spans="1:11">
      <c r="A389">
        <v>696</v>
      </c>
      <c r="B389" s="3">
        <v>46307</v>
      </c>
      <c r="C389" s="3" t="str">
        <f>VLOOKUP(B389,Location!$A$2:$E$986,5,0)</f>
        <v>Crown Point</v>
      </c>
      <c r="D389">
        <v>9</v>
      </c>
      <c r="E389">
        <f>VLOOKUP(A389,OrderProduct!A389:S2340,19,0)</f>
        <v>86427</v>
      </c>
      <c r="J389" s="5" t="s">
        <v>885</v>
      </c>
      <c r="K389" s="6">
        <v>2</v>
      </c>
    </row>
    <row r="390" spans="1:11">
      <c r="A390">
        <v>696</v>
      </c>
      <c r="B390" s="3">
        <v>46307</v>
      </c>
      <c r="C390" s="3" t="str">
        <f>VLOOKUP(B390,Location!$A$2:$E$986,5,0)</f>
        <v>Crown Point</v>
      </c>
      <c r="D390">
        <v>11</v>
      </c>
      <c r="E390">
        <f>VLOOKUP(A390,OrderProduct!A390:S2341,19,0)</f>
        <v>86432</v>
      </c>
      <c r="J390" s="5" t="s">
        <v>370</v>
      </c>
      <c r="K390" s="6">
        <v>2</v>
      </c>
    </row>
    <row r="391" spans="1:11">
      <c r="A391">
        <v>697</v>
      </c>
      <c r="B391" s="3">
        <v>46312</v>
      </c>
      <c r="C391" s="3" t="str">
        <f>VLOOKUP(B391,Location!$A$2:$E$986,5,0)</f>
        <v>East Chicago</v>
      </c>
      <c r="D391">
        <v>5</v>
      </c>
      <c r="E391">
        <f>VLOOKUP(A391,OrderProduct!A391:S2342,19,0)</f>
        <v>86447</v>
      </c>
      <c r="J391" s="5" t="s">
        <v>243</v>
      </c>
      <c r="K391" s="6">
        <v>2</v>
      </c>
    </row>
    <row r="392" spans="1:11">
      <c r="A392">
        <v>697</v>
      </c>
      <c r="B392" s="3">
        <v>46312</v>
      </c>
      <c r="C392" s="3" t="str">
        <f>VLOOKUP(B392,Location!$A$2:$E$986,5,0)</f>
        <v>East Chicago</v>
      </c>
      <c r="D392">
        <v>9</v>
      </c>
      <c r="E392">
        <f>VLOOKUP(A392,OrderProduct!A392:S2343,19,0)</f>
        <v>86448</v>
      </c>
      <c r="J392" s="5" t="s">
        <v>484</v>
      </c>
      <c r="K392" s="6">
        <v>2</v>
      </c>
    </row>
    <row r="393" spans="1:11">
      <c r="A393">
        <v>698</v>
      </c>
      <c r="B393" s="3">
        <v>98105</v>
      </c>
      <c r="C393" s="3" t="str">
        <f>VLOOKUP(B393,Location!$A$2:$E$986,5,0)</f>
        <v>Seattle</v>
      </c>
      <c r="D393">
        <v>11</v>
      </c>
      <c r="E393">
        <f>VLOOKUP(A393,OrderProduct!A393:S2344,19,0)</f>
        <v>86454</v>
      </c>
      <c r="J393" s="5" t="s">
        <v>660</v>
      </c>
      <c r="K393" s="6">
        <v>2</v>
      </c>
    </row>
    <row r="394" spans="1:11">
      <c r="A394">
        <v>698</v>
      </c>
      <c r="B394" s="3">
        <v>98105</v>
      </c>
      <c r="C394" s="3" t="str">
        <f>VLOOKUP(B394,Location!$A$2:$E$986,5,0)</f>
        <v>Seattle</v>
      </c>
      <c r="D394">
        <v>5</v>
      </c>
      <c r="E394">
        <f>VLOOKUP(A394,OrderProduct!A394:S2345,19,0)</f>
        <v>86459</v>
      </c>
      <c r="J394" s="5" t="s">
        <v>191</v>
      </c>
      <c r="K394" s="6">
        <v>2</v>
      </c>
    </row>
    <row r="395" spans="1:11">
      <c r="A395">
        <v>698</v>
      </c>
      <c r="B395" s="3">
        <v>98105</v>
      </c>
      <c r="C395" s="3" t="str">
        <f>VLOOKUP(B395,Location!$A$2:$E$986,5,0)</f>
        <v>Seattle</v>
      </c>
      <c r="D395">
        <v>12</v>
      </c>
      <c r="E395">
        <f>VLOOKUP(A395,OrderProduct!A395:S2346,19,0)</f>
        <v>86460</v>
      </c>
      <c r="J395" s="5" t="s">
        <v>630</v>
      </c>
      <c r="K395" s="6">
        <v>2</v>
      </c>
    </row>
    <row r="396" spans="1:11">
      <c r="A396">
        <v>698</v>
      </c>
      <c r="B396" s="3">
        <v>98105</v>
      </c>
      <c r="C396" s="3" t="str">
        <f>VLOOKUP(B396,Location!$A$2:$E$986,5,0)</f>
        <v>Seattle</v>
      </c>
      <c r="D396">
        <v>11</v>
      </c>
      <c r="E396">
        <f>VLOOKUP(A396,OrderProduct!A396:S2347,19,0)</f>
        <v>86465</v>
      </c>
      <c r="J396" s="5" t="s">
        <v>418</v>
      </c>
      <c r="K396" s="6">
        <v>2</v>
      </c>
    </row>
    <row r="397" spans="1:11">
      <c r="A397">
        <v>698</v>
      </c>
      <c r="B397" s="3">
        <v>98105</v>
      </c>
      <c r="C397" s="3" t="str">
        <f>VLOOKUP(B397,Location!$A$2:$E$986,5,0)</f>
        <v>Seattle</v>
      </c>
      <c r="D397">
        <v>7</v>
      </c>
      <c r="E397">
        <f>VLOOKUP(A397,OrderProduct!A397:S2348,19,0)</f>
        <v>86466</v>
      </c>
      <c r="J397" s="5" t="s">
        <v>683</v>
      </c>
      <c r="K397" s="6">
        <v>2</v>
      </c>
    </row>
    <row r="398" spans="1:11">
      <c r="A398">
        <v>699</v>
      </c>
      <c r="B398" s="3">
        <v>90041</v>
      </c>
      <c r="C398" s="3" t="str">
        <f>VLOOKUP(B398,Location!$A$2:$E$986,5,0)</f>
        <v>Los Angeles</v>
      </c>
      <c r="D398">
        <v>12</v>
      </c>
      <c r="E398">
        <f>VLOOKUP(A398,OrderProduct!A398:S2349,19,0)</f>
        <v>86466</v>
      </c>
      <c r="J398" s="5" t="s">
        <v>610</v>
      </c>
      <c r="K398" s="6">
        <v>2</v>
      </c>
    </row>
    <row r="399" spans="1:11">
      <c r="A399">
        <v>699</v>
      </c>
      <c r="B399" s="3">
        <v>90041</v>
      </c>
      <c r="C399" s="3" t="str">
        <f>VLOOKUP(B399,Location!$A$2:$E$986,5,0)</f>
        <v>Los Angeles</v>
      </c>
      <c r="D399">
        <v>4</v>
      </c>
      <c r="E399">
        <f>VLOOKUP(A399,OrderProduct!A399:S2350,19,0)</f>
        <v>86486</v>
      </c>
      <c r="J399" s="5" t="s">
        <v>527</v>
      </c>
      <c r="K399" s="6">
        <v>2</v>
      </c>
    </row>
    <row r="400" spans="1:11">
      <c r="A400">
        <v>699</v>
      </c>
      <c r="B400" s="3">
        <v>90041</v>
      </c>
      <c r="C400" s="3" t="str">
        <f>VLOOKUP(B400,Location!$A$2:$E$986,5,0)</f>
        <v>Los Angeles</v>
      </c>
      <c r="D400">
        <v>12</v>
      </c>
      <c r="E400">
        <f>VLOOKUP(A400,OrderProduct!A400:S2351,19,0)</f>
        <v>86489</v>
      </c>
      <c r="J400" s="5" t="s">
        <v>482</v>
      </c>
      <c r="K400" s="6">
        <v>2</v>
      </c>
    </row>
    <row r="401" spans="1:11">
      <c r="A401">
        <v>699</v>
      </c>
      <c r="B401" s="3">
        <v>90041</v>
      </c>
      <c r="C401" s="3" t="str">
        <f>VLOOKUP(B401,Location!$A$2:$E$986,5,0)</f>
        <v>Los Angeles</v>
      </c>
      <c r="D401">
        <v>1</v>
      </c>
      <c r="E401">
        <f>VLOOKUP(A401,OrderProduct!A401:S2352,19,0)</f>
        <v>86490</v>
      </c>
      <c r="J401" s="5" t="s">
        <v>888</v>
      </c>
      <c r="K401" s="6">
        <v>2</v>
      </c>
    </row>
    <row r="402" spans="1:11">
      <c r="A402">
        <v>699</v>
      </c>
      <c r="B402" s="3">
        <v>90041</v>
      </c>
      <c r="C402" s="3" t="str">
        <f>VLOOKUP(B402,Location!$A$2:$E$986,5,0)</f>
        <v>Los Angeles</v>
      </c>
      <c r="D402">
        <v>14</v>
      </c>
      <c r="E402">
        <f>VLOOKUP(A402,OrderProduct!A402:S2353,19,0)</f>
        <v>86491</v>
      </c>
      <c r="J402" s="5" t="s">
        <v>727</v>
      </c>
      <c r="K402" s="6">
        <v>2</v>
      </c>
    </row>
    <row r="403" spans="1:11">
      <c r="A403">
        <v>699</v>
      </c>
      <c r="B403" s="3">
        <v>90041</v>
      </c>
      <c r="C403" s="3" t="str">
        <f>VLOOKUP(B403,Location!$A$2:$E$986,5,0)</f>
        <v>Los Angeles</v>
      </c>
      <c r="D403">
        <v>15</v>
      </c>
      <c r="E403">
        <f>VLOOKUP(A403,OrderProduct!A403:S2354,19,0)</f>
        <v>86491</v>
      </c>
      <c r="J403" s="5" t="s">
        <v>847</v>
      </c>
      <c r="K403" s="6">
        <v>2</v>
      </c>
    </row>
    <row r="404" spans="1:11">
      <c r="A404">
        <v>699</v>
      </c>
      <c r="B404" s="3">
        <v>90041</v>
      </c>
      <c r="C404" s="3" t="str">
        <f>VLOOKUP(B404,Location!$A$2:$E$986,5,0)</f>
        <v>Los Angeles</v>
      </c>
      <c r="D404">
        <v>11</v>
      </c>
      <c r="E404">
        <f>VLOOKUP(A404,OrderProduct!A404:S2355,19,0)</f>
        <v>86491</v>
      </c>
      <c r="J404" s="5" t="s">
        <v>751</v>
      </c>
      <c r="K404" s="6">
        <v>2</v>
      </c>
    </row>
    <row r="405" spans="1:11">
      <c r="A405">
        <v>699</v>
      </c>
      <c r="B405" s="3">
        <v>90041</v>
      </c>
      <c r="C405" s="3" t="str">
        <f>VLOOKUP(B405,Location!$A$2:$E$986,5,0)</f>
        <v>Los Angeles</v>
      </c>
      <c r="D405">
        <v>22</v>
      </c>
      <c r="E405">
        <f>VLOOKUP(A405,OrderProduct!A405:S2356,19,0)</f>
        <v>86500</v>
      </c>
      <c r="J405" s="5" t="s">
        <v>865</v>
      </c>
      <c r="K405" s="6">
        <v>2</v>
      </c>
    </row>
    <row r="406" spans="1:11">
      <c r="A406">
        <v>699</v>
      </c>
      <c r="B406" s="3">
        <v>90041</v>
      </c>
      <c r="C406" s="3" t="str">
        <f>VLOOKUP(B406,Location!$A$2:$E$986,5,0)</f>
        <v>Los Angeles</v>
      </c>
      <c r="D406">
        <v>1</v>
      </c>
      <c r="E406">
        <f>VLOOKUP(A406,OrderProduct!A406:S2357,19,0)</f>
        <v>86500</v>
      </c>
      <c r="J406" s="5" t="s">
        <v>798</v>
      </c>
      <c r="K406" s="6">
        <v>2</v>
      </c>
    </row>
    <row r="407" spans="1:11">
      <c r="A407">
        <v>700</v>
      </c>
      <c r="B407" s="3">
        <v>93454</v>
      </c>
      <c r="C407" s="3" t="str">
        <f>VLOOKUP(B407,Location!$A$2:$E$986,5,0)</f>
        <v>Santa Maria</v>
      </c>
      <c r="D407">
        <v>4</v>
      </c>
      <c r="E407">
        <f>VLOOKUP(A407,OrderProduct!A407:S2358,19,0)</f>
        <v>86507</v>
      </c>
      <c r="J407" s="5" t="s">
        <v>733</v>
      </c>
      <c r="K407" s="6">
        <v>2</v>
      </c>
    </row>
    <row r="408" spans="1:11">
      <c r="A408">
        <v>702</v>
      </c>
      <c r="B408" s="3">
        <v>95404</v>
      </c>
      <c r="C408" s="3" t="str">
        <f>VLOOKUP(B408,Location!$A$2:$E$986,5,0)</f>
        <v>Santa Rosa</v>
      </c>
      <c r="D408">
        <v>2</v>
      </c>
      <c r="E408">
        <f>VLOOKUP(A408,OrderProduct!A408:S2359,19,0)</f>
        <v>86507</v>
      </c>
      <c r="J408" s="5" t="s">
        <v>216</v>
      </c>
      <c r="K408" s="6">
        <v>2</v>
      </c>
    </row>
    <row r="409" spans="1:11">
      <c r="A409">
        <v>702</v>
      </c>
      <c r="B409" s="3">
        <v>95404</v>
      </c>
      <c r="C409" s="3" t="str">
        <f>VLOOKUP(B409,Location!$A$2:$E$986,5,0)</f>
        <v>Santa Rosa</v>
      </c>
      <c r="D409">
        <v>1</v>
      </c>
      <c r="E409">
        <f>VLOOKUP(A409,OrderProduct!A409:S2360,19,0)</f>
        <v>86507</v>
      </c>
      <c r="J409" s="5" t="s">
        <v>472</v>
      </c>
      <c r="K409" s="6">
        <v>2</v>
      </c>
    </row>
    <row r="410" spans="1:11">
      <c r="A410">
        <v>702</v>
      </c>
      <c r="B410" s="3">
        <v>95404</v>
      </c>
      <c r="C410" s="3" t="str">
        <f>VLOOKUP(B410,Location!$A$2:$E$986,5,0)</f>
        <v>Santa Rosa</v>
      </c>
      <c r="D410">
        <v>4</v>
      </c>
      <c r="E410">
        <f>VLOOKUP(A410,OrderProduct!A410:S2361,19,0)</f>
        <v>86507</v>
      </c>
      <c r="J410" s="5" t="s">
        <v>762</v>
      </c>
      <c r="K410" s="6">
        <v>2</v>
      </c>
    </row>
    <row r="411" spans="1:11">
      <c r="A411">
        <v>702</v>
      </c>
      <c r="B411" s="3">
        <v>95404</v>
      </c>
      <c r="C411" s="3" t="str">
        <f>VLOOKUP(B411,Location!$A$2:$E$986,5,0)</f>
        <v>Santa Rosa</v>
      </c>
      <c r="D411">
        <v>2</v>
      </c>
      <c r="E411">
        <f>VLOOKUP(A411,OrderProduct!A411:S2362,19,0)</f>
        <v>86508</v>
      </c>
      <c r="J411" s="5" t="s">
        <v>642</v>
      </c>
      <c r="K411" s="6">
        <v>2</v>
      </c>
    </row>
    <row r="412" spans="1:11">
      <c r="A412">
        <v>711</v>
      </c>
      <c r="B412" s="3">
        <v>2152</v>
      </c>
      <c r="C412" s="3" t="str">
        <f>VLOOKUP(B412,Location!$A$2:$E$986,5,0)</f>
        <v>Winthrop</v>
      </c>
      <c r="D412">
        <v>12</v>
      </c>
      <c r="E412">
        <f>VLOOKUP(A412,OrderProduct!A412:S2363,19,0)</f>
        <v>86509</v>
      </c>
      <c r="J412" s="5" t="s">
        <v>473</v>
      </c>
      <c r="K412" s="6">
        <v>2</v>
      </c>
    </row>
    <row r="413" spans="1:11">
      <c r="A413">
        <v>719</v>
      </c>
      <c r="B413" s="3">
        <v>89041</v>
      </c>
      <c r="C413" s="3" t="str">
        <f>VLOOKUP(B413,Location!$A$2:$E$986,5,0)</f>
        <v>Pahrump</v>
      </c>
      <c r="D413">
        <v>10</v>
      </c>
      <c r="E413">
        <f>VLOOKUP(A413,OrderProduct!A413:S2364,19,0)</f>
        <v>86514</v>
      </c>
      <c r="J413" s="5" t="s">
        <v>907</v>
      </c>
      <c r="K413" s="6">
        <v>2</v>
      </c>
    </row>
    <row r="414" spans="1:11">
      <c r="A414">
        <v>719</v>
      </c>
      <c r="B414" s="3">
        <v>89041</v>
      </c>
      <c r="C414" s="3" t="str">
        <f>VLOOKUP(B414,Location!$A$2:$E$986,5,0)</f>
        <v>Pahrump</v>
      </c>
      <c r="D414">
        <v>10</v>
      </c>
      <c r="E414">
        <f>VLOOKUP(A414,OrderProduct!A414:S2365,19,0)</f>
        <v>86520</v>
      </c>
      <c r="J414" s="5" t="s">
        <v>168</v>
      </c>
      <c r="K414" s="6">
        <v>2</v>
      </c>
    </row>
    <row r="415" spans="1:11">
      <c r="A415">
        <v>721</v>
      </c>
      <c r="B415" s="3">
        <v>46041</v>
      </c>
      <c r="C415" s="3" t="str">
        <f>VLOOKUP(B415,Location!$A$2:$E$986,5,0)</f>
        <v>Frankfort</v>
      </c>
      <c r="D415">
        <v>10</v>
      </c>
      <c r="E415">
        <f>VLOOKUP(A415,OrderProduct!A415:S2366,19,0)</f>
        <v>86520</v>
      </c>
      <c r="J415" s="5" t="s">
        <v>390</v>
      </c>
      <c r="K415" s="6">
        <v>2</v>
      </c>
    </row>
    <row r="416" spans="1:11">
      <c r="A416">
        <v>721</v>
      </c>
      <c r="B416" s="3">
        <v>46041</v>
      </c>
      <c r="C416" s="3" t="str">
        <f>VLOOKUP(B416,Location!$A$2:$E$986,5,0)</f>
        <v>Frankfort</v>
      </c>
      <c r="D416">
        <v>12</v>
      </c>
      <c r="E416">
        <f>VLOOKUP(A416,OrderProduct!A416:S2367,19,0)</f>
        <v>86527</v>
      </c>
      <c r="J416" s="5" t="s">
        <v>571</v>
      </c>
      <c r="K416" s="6">
        <v>2</v>
      </c>
    </row>
    <row r="417" spans="1:11">
      <c r="A417">
        <v>721</v>
      </c>
      <c r="B417" s="3">
        <v>46041</v>
      </c>
      <c r="C417" s="3" t="str">
        <f>VLOOKUP(B417,Location!$A$2:$E$986,5,0)</f>
        <v>Frankfort</v>
      </c>
      <c r="D417">
        <v>1</v>
      </c>
      <c r="E417">
        <f>VLOOKUP(A417,OrderProduct!A417:S2368,19,0)</f>
        <v>86528</v>
      </c>
      <c r="J417" s="5" t="s">
        <v>704</v>
      </c>
      <c r="K417" s="6">
        <v>2</v>
      </c>
    </row>
    <row r="418" spans="1:11">
      <c r="A418">
        <v>724</v>
      </c>
      <c r="B418" s="3">
        <v>6614</v>
      </c>
      <c r="C418" s="3" t="str">
        <f>VLOOKUP(B418,Location!$A$2:$E$986,5,0)</f>
        <v>Stratford</v>
      </c>
      <c r="D418">
        <v>19</v>
      </c>
      <c r="E418">
        <f>VLOOKUP(A418,OrderProduct!A418:S2369,19,0)</f>
        <v>86529</v>
      </c>
      <c r="J418" s="5" t="s">
        <v>669</v>
      </c>
      <c r="K418" s="6">
        <v>2</v>
      </c>
    </row>
    <row r="419" spans="1:11">
      <c r="A419">
        <v>727</v>
      </c>
      <c r="B419" s="3">
        <v>4240</v>
      </c>
      <c r="C419" s="3" t="str">
        <f>VLOOKUP(B419,Location!$A$2:$E$986,5,0)</f>
        <v>Lewiston</v>
      </c>
      <c r="D419">
        <v>9</v>
      </c>
      <c r="E419">
        <f>VLOOKUP(A419,OrderProduct!A419:S2370,19,0)</f>
        <v>86529</v>
      </c>
      <c r="J419" s="5" t="s">
        <v>597</v>
      </c>
      <c r="K419" s="6">
        <v>2</v>
      </c>
    </row>
    <row r="420" spans="1:11">
      <c r="A420">
        <v>731</v>
      </c>
      <c r="B420" s="3">
        <v>1803</v>
      </c>
      <c r="C420" s="3" t="str">
        <f>VLOOKUP(B420,Location!$A$2:$E$986,5,0)</f>
        <v>Burlington</v>
      </c>
      <c r="D420">
        <v>9</v>
      </c>
      <c r="E420">
        <f>VLOOKUP(A420,OrderProduct!A420:S2371,19,0)</f>
        <v>86534</v>
      </c>
      <c r="J420" s="5" t="s">
        <v>833</v>
      </c>
      <c r="K420" s="6">
        <v>2</v>
      </c>
    </row>
    <row r="421" spans="1:11">
      <c r="A421">
        <v>736</v>
      </c>
      <c r="B421" s="3">
        <v>3079</v>
      </c>
      <c r="C421" s="3" t="str">
        <f>VLOOKUP(B421,Location!$A$2:$E$986,5,0)</f>
        <v>Salem</v>
      </c>
      <c r="D421">
        <v>5</v>
      </c>
      <c r="E421">
        <f>VLOOKUP(A421,OrderProduct!A421:S2372,19,0)</f>
        <v>86535</v>
      </c>
      <c r="J421" s="5" t="s">
        <v>872</v>
      </c>
      <c r="K421" s="6">
        <v>2</v>
      </c>
    </row>
    <row r="422" spans="1:11">
      <c r="A422">
        <v>737</v>
      </c>
      <c r="B422" s="3">
        <v>7003</v>
      </c>
      <c r="C422" s="3" t="str">
        <f>VLOOKUP(B422,Location!$A$2:$E$986,5,0)</f>
        <v>Bloomfield</v>
      </c>
      <c r="D422">
        <v>1</v>
      </c>
      <c r="E422">
        <f>VLOOKUP(A422,OrderProduct!A422:S2373,19,0)</f>
        <v>86536</v>
      </c>
      <c r="J422" s="5" t="s">
        <v>269</v>
      </c>
      <c r="K422" s="6">
        <v>2</v>
      </c>
    </row>
    <row r="423" spans="1:11">
      <c r="A423">
        <v>738</v>
      </c>
      <c r="B423" s="3">
        <v>7016</v>
      </c>
      <c r="C423" s="3" t="str">
        <f>VLOOKUP(B423,Location!$A$2:$E$986,5,0)</f>
        <v>Cranford</v>
      </c>
      <c r="D423">
        <v>9</v>
      </c>
      <c r="E423">
        <f>VLOOKUP(A423,OrderProduct!A423:S2374,19,0)</f>
        <v>86544</v>
      </c>
      <c r="J423" s="5" t="s">
        <v>543</v>
      </c>
      <c r="K423" s="6">
        <v>2</v>
      </c>
    </row>
    <row r="424" spans="1:11">
      <c r="A424">
        <v>741</v>
      </c>
      <c r="B424" s="3">
        <v>7901</v>
      </c>
      <c r="C424" s="3" t="str">
        <f>VLOOKUP(B424,Location!$A$2:$E$986,5,0)</f>
        <v>Summit</v>
      </c>
      <c r="D424">
        <v>10</v>
      </c>
      <c r="E424">
        <f>VLOOKUP(A424,OrderProduct!A424:S2375,19,0)</f>
        <v>86544</v>
      </c>
      <c r="J424" s="5" t="s">
        <v>332</v>
      </c>
      <c r="K424" s="6">
        <v>2</v>
      </c>
    </row>
    <row r="425" spans="1:11">
      <c r="A425">
        <v>744</v>
      </c>
      <c r="B425" s="3">
        <v>85737</v>
      </c>
      <c r="C425" s="3" t="str">
        <f>VLOOKUP(B425,Location!$A$2:$E$986,5,0)</f>
        <v>Oro Valley</v>
      </c>
      <c r="D425">
        <v>13</v>
      </c>
      <c r="E425">
        <f>VLOOKUP(A425,OrderProduct!A425:S2376,19,0)</f>
        <v>86544</v>
      </c>
      <c r="J425" s="5" t="s">
        <v>314</v>
      </c>
      <c r="K425" s="6">
        <v>2</v>
      </c>
    </row>
    <row r="426" spans="1:11">
      <c r="A426">
        <v>744</v>
      </c>
      <c r="B426" s="3">
        <v>85737</v>
      </c>
      <c r="C426" s="3" t="str">
        <f>VLOOKUP(B426,Location!$A$2:$E$986,5,0)</f>
        <v>Oro Valley</v>
      </c>
      <c r="D426">
        <v>6</v>
      </c>
      <c r="E426">
        <f>VLOOKUP(A426,OrderProduct!A426:S2377,19,0)</f>
        <v>86545</v>
      </c>
      <c r="J426" s="5" t="s">
        <v>584</v>
      </c>
      <c r="K426" s="6">
        <v>2</v>
      </c>
    </row>
    <row r="427" spans="1:11">
      <c r="A427">
        <v>744</v>
      </c>
      <c r="B427" s="3">
        <v>85737</v>
      </c>
      <c r="C427" s="3" t="str">
        <f>VLOOKUP(B427,Location!$A$2:$E$986,5,0)</f>
        <v>Oro Valley</v>
      </c>
      <c r="D427">
        <v>6</v>
      </c>
      <c r="E427">
        <f>VLOOKUP(A427,OrderProduct!A427:S2378,19,0)</f>
        <v>86545</v>
      </c>
      <c r="J427" s="5" t="s">
        <v>96</v>
      </c>
      <c r="K427" s="6">
        <v>2</v>
      </c>
    </row>
    <row r="428" spans="1:11">
      <c r="A428">
        <v>744</v>
      </c>
      <c r="B428" s="3">
        <v>85737</v>
      </c>
      <c r="C428" s="3" t="str">
        <f>VLOOKUP(B428,Location!$A$2:$E$986,5,0)</f>
        <v>Oro Valley</v>
      </c>
      <c r="D428">
        <v>4</v>
      </c>
      <c r="E428">
        <f>VLOOKUP(A428,OrderProduct!A428:S2379,19,0)</f>
        <v>86546</v>
      </c>
      <c r="J428" s="5" t="s">
        <v>824</v>
      </c>
      <c r="K428" s="6">
        <v>2</v>
      </c>
    </row>
    <row r="429" spans="1:11">
      <c r="A429">
        <v>745</v>
      </c>
      <c r="B429" s="3">
        <v>85345</v>
      </c>
      <c r="C429" s="3" t="str">
        <f>VLOOKUP(B429,Location!$A$2:$E$986,5,0)</f>
        <v>Peoria</v>
      </c>
      <c r="D429">
        <v>6</v>
      </c>
      <c r="E429">
        <f>VLOOKUP(A429,OrderProduct!A429:S2380,19,0)</f>
        <v>86547</v>
      </c>
      <c r="J429" s="5" t="s">
        <v>125</v>
      </c>
      <c r="K429" s="6">
        <v>2</v>
      </c>
    </row>
    <row r="430" spans="1:11">
      <c r="A430">
        <v>750</v>
      </c>
      <c r="B430" s="3">
        <v>41042</v>
      </c>
      <c r="C430" s="3" t="str">
        <f>VLOOKUP(B430,Location!$A$2:$E$986,5,0)</f>
        <v>Florence</v>
      </c>
      <c r="D430">
        <v>39</v>
      </c>
      <c r="E430">
        <f>VLOOKUP(A430,OrderProduct!A430:S2381,19,0)</f>
        <v>86548</v>
      </c>
      <c r="J430" s="5" t="s">
        <v>462</v>
      </c>
      <c r="K430" s="6">
        <v>2</v>
      </c>
    </row>
    <row r="431" spans="1:11">
      <c r="A431">
        <v>751</v>
      </c>
      <c r="B431" s="3">
        <v>40324</v>
      </c>
      <c r="C431" s="3" t="str">
        <f>VLOOKUP(B431,Location!$A$2:$E$986,5,0)</f>
        <v>Georgetown</v>
      </c>
      <c r="D431">
        <v>1</v>
      </c>
      <c r="E431">
        <f>VLOOKUP(A431,OrderProduct!A431:S2382,19,0)</f>
        <v>86555</v>
      </c>
      <c r="J431" s="5" t="s">
        <v>424</v>
      </c>
      <c r="K431" s="6">
        <v>2</v>
      </c>
    </row>
    <row r="432" spans="1:11">
      <c r="A432">
        <v>753</v>
      </c>
      <c r="B432" s="3">
        <v>86301</v>
      </c>
      <c r="C432" s="3" t="str">
        <f>VLOOKUP(B432,Location!$A$2:$E$986,5,0)</f>
        <v>Prescott</v>
      </c>
      <c r="D432">
        <v>1</v>
      </c>
      <c r="E432">
        <f>VLOOKUP(A432,OrderProduct!A432:S2383,19,0)</f>
        <v>86556</v>
      </c>
      <c r="J432" s="5" t="s">
        <v>288</v>
      </c>
      <c r="K432" s="6">
        <v>2</v>
      </c>
    </row>
    <row r="433" spans="1:11">
      <c r="A433">
        <v>753</v>
      </c>
      <c r="B433" s="3">
        <v>86301</v>
      </c>
      <c r="C433" s="3" t="str">
        <f>VLOOKUP(B433,Location!$A$2:$E$986,5,0)</f>
        <v>Prescott</v>
      </c>
      <c r="D433">
        <v>5</v>
      </c>
      <c r="E433">
        <f>VLOOKUP(A433,OrderProduct!A433:S2384,19,0)</f>
        <v>86565</v>
      </c>
      <c r="J433" s="5" t="s">
        <v>121</v>
      </c>
      <c r="K433" s="6">
        <v>2</v>
      </c>
    </row>
    <row r="434" spans="1:11">
      <c r="A434">
        <v>754</v>
      </c>
      <c r="B434" s="3">
        <v>86314</v>
      </c>
      <c r="C434" s="3" t="str">
        <f>VLOOKUP(B434,Location!$A$2:$E$986,5,0)</f>
        <v>Prescott Valley</v>
      </c>
      <c r="D434">
        <v>20</v>
      </c>
      <c r="E434">
        <f>VLOOKUP(A434,OrderProduct!A434:S2385,19,0)</f>
        <v>86566</v>
      </c>
      <c r="J434" s="5" t="s">
        <v>771</v>
      </c>
      <c r="K434" s="6">
        <v>2</v>
      </c>
    </row>
    <row r="435" spans="1:11">
      <c r="A435">
        <v>754</v>
      </c>
      <c r="B435" s="3">
        <v>86314</v>
      </c>
      <c r="C435" s="3" t="str">
        <f>VLOOKUP(B435,Location!$A$2:$E$986,5,0)</f>
        <v>Prescott Valley</v>
      </c>
      <c r="D435">
        <v>3</v>
      </c>
      <c r="E435">
        <f>VLOOKUP(A435,OrderProduct!A435:S2386,19,0)</f>
        <v>86567</v>
      </c>
      <c r="J435" s="5" t="s">
        <v>853</v>
      </c>
      <c r="K435" s="6">
        <v>2</v>
      </c>
    </row>
    <row r="436" spans="1:11">
      <c r="A436">
        <v>757</v>
      </c>
      <c r="B436" s="3">
        <v>97062</v>
      </c>
      <c r="C436" s="3" t="str">
        <f>VLOOKUP(B436,Location!$A$2:$E$986,5,0)</f>
        <v>Tualatin</v>
      </c>
      <c r="D436">
        <v>7</v>
      </c>
      <c r="E436">
        <f>VLOOKUP(A436,OrderProduct!A436:S2387,19,0)</f>
        <v>86573</v>
      </c>
      <c r="J436" s="5" t="s">
        <v>247</v>
      </c>
      <c r="K436" s="6">
        <v>2</v>
      </c>
    </row>
    <row r="437" spans="1:11">
      <c r="A437">
        <v>759</v>
      </c>
      <c r="B437" s="3">
        <v>62301</v>
      </c>
      <c r="C437" s="3" t="str">
        <f>VLOOKUP(B437,Location!$A$2:$E$986,5,0)</f>
        <v>Quincy</v>
      </c>
      <c r="D437">
        <v>1</v>
      </c>
      <c r="E437">
        <f>VLOOKUP(A437,OrderProduct!A437:S2388,19,0)</f>
        <v>86574</v>
      </c>
      <c r="J437" s="5" t="s">
        <v>275</v>
      </c>
      <c r="K437" s="6">
        <v>2</v>
      </c>
    </row>
    <row r="438" spans="1:11">
      <c r="A438">
        <v>762</v>
      </c>
      <c r="B438" s="3">
        <v>98661</v>
      </c>
      <c r="C438" s="3" t="str">
        <f>VLOOKUP(B438,Location!$A$2:$E$986,5,0)</f>
        <v>Vancouver</v>
      </c>
      <c r="D438">
        <v>11</v>
      </c>
      <c r="E438">
        <f>VLOOKUP(A438,OrderProduct!A438:S2389,19,0)</f>
        <v>86575</v>
      </c>
      <c r="J438" s="5" t="s">
        <v>401</v>
      </c>
      <c r="K438" s="6">
        <v>2</v>
      </c>
    </row>
    <row r="439" spans="1:11">
      <c r="A439">
        <v>767</v>
      </c>
      <c r="B439" s="3">
        <v>61201</v>
      </c>
      <c r="C439" s="3" t="str">
        <f>VLOOKUP(B439,Location!$A$2:$E$986,5,0)</f>
        <v>Rock Island</v>
      </c>
      <c r="D439">
        <v>2</v>
      </c>
      <c r="E439">
        <f>VLOOKUP(A439,OrderProduct!A439:S2390,19,0)</f>
        <v>86591</v>
      </c>
      <c r="J439" s="5" t="s">
        <v>737</v>
      </c>
      <c r="K439" s="6">
        <v>2</v>
      </c>
    </row>
    <row r="440" spans="1:11">
      <c r="A440">
        <v>770</v>
      </c>
      <c r="B440" s="3">
        <v>97062</v>
      </c>
      <c r="C440" s="3" t="str">
        <f>VLOOKUP(B440,Location!$A$2:$E$986,5,0)</f>
        <v>Tualatin</v>
      </c>
      <c r="D440">
        <v>8</v>
      </c>
      <c r="E440">
        <f>VLOOKUP(A440,OrderProduct!A440:S2391,19,0)</f>
        <v>86591</v>
      </c>
      <c r="J440" s="5" t="s">
        <v>181</v>
      </c>
      <c r="K440" s="6">
        <v>2</v>
      </c>
    </row>
    <row r="441" spans="1:11">
      <c r="A441">
        <v>771</v>
      </c>
      <c r="B441" s="3">
        <v>97068</v>
      </c>
      <c r="C441" s="3" t="str">
        <f>VLOOKUP(B441,Location!$A$2:$E$986,5,0)</f>
        <v>West Linn</v>
      </c>
      <c r="D441">
        <v>15</v>
      </c>
      <c r="E441">
        <f>VLOOKUP(A441,OrderProduct!A441:S2392,19,0)</f>
        <v>86592</v>
      </c>
      <c r="J441" s="5" t="s">
        <v>308</v>
      </c>
      <c r="K441" s="6">
        <v>2</v>
      </c>
    </row>
    <row r="442" spans="1:11">
      <c r="A442">
        <v>771</v>
      </c>
      <c r="B442" s="3">
        <v>97068</v>
      </c>
      <c r="C442" s="3" t="str">
        <f>VLOOKUP(B442,Location!$A$2:$E$986,5,0)</f>
        <v>West Linn</v>
      </c>
      <c r="D442">
        <v>13</v>
      </c>
      <c r="E442">
        <f>VLOOKUP(A442,OrderProduct!A442:S2393,19,0)</f>
        <v>86599</v>
      </c>
      <c r="J442" s="5" t="s">
        <v>469</v>
      </c>
      <c r="K442" s="6">
        <v>2</v>
      </c>
    </row>
    <row r="443" spans="1:11">
      <c r="A443">
        <v>772</v>
      </c>
      <c r="B443" s="3">
        <v>18103</v>
      </c>
      <c r="C443" s="3" t="str">
        <f>VLOOKUP(B443,Location!$A$2:$E$986,5,0)</f>
        <v>Allentown</v>
      </c>
      <c r="D443">
        <v>5</v>
      </c>
      <c r="E443">
        <f>VLOOKUP(A443,OrderProduct!A443:S2394,19,0)</f>
        <v>86600</v>
      </c>
      <c r="J443" s="5" t="s">
        <v>155</v>
      </c>
      <c r="K443" s="6">
        <v>2</v>
      </c>
    </row>
    <row r="444" spans="1:11">
      <c r="A444">
        <v>772</v>
      </c>
      <c r="B444" s="3">
        <v>18103</v>
      </c>
      <c r="C444" s="3" t="str">
        <f>VLOOKUP(B444,Location!$A$2:$E$986,5,0)</f>
        <v>Allentown</v>
      </c>
      <c r="D444">
        <v>4</v>
      </c>
      <c r="E444">
        <f>VLOOKUP(A444,OrderProduct!A444:S2395,19,0)</f>
        <v>86600</v>
      </c>
      <c r="J444" s="5" t="s">
        <v>415</v>
      </c>
      <c r="K444" s="6">
        <v>2</v>
      </c>
    </row>
    <row r="445" spans="1:11">
      <c r="A445">
        <v>772</v>
      </c>
      <c r="B445" s="3">
        <v>18103</v>
      </c>
      <c r="C445" s="3" t="str">
        <f>VLOOKUP(B445,Location!$A$2:$E$986,5,0)</f>
        <v>Allentown</v>
      </c>
      <c r="D445">
        <v>3</v>
      </c>
      <c r="E445">
        <f>VLOOKUP(A445,OrderProduct!A445:S2396,19,0)</f>
        <v>86610</v>
      </c>
      <c r="J445" s="5" t="s">
        <v>487</v>
      </c>
      <c r="K445" s="6">
        <v>2</v>
      </c>
    </row>
    <row r="446" spans="1:11">
      <c r="A446">
        <v>772</v>
      </c>
      <c r="B446" s="3">
        <v>18103</v>
      </c>
      <c r="C446" s="3" t="str">
        <f>VLOOKUP(B446,Location!$A$2:$E$986,5,0)</f>
        <v>Allentown</v>
      </c>
      <c r="D446">
        <v>16</v>
      </c>
      <c r="E446">
        <f>VLOOKUP(A446,OrderProduct!A446:S2397,19,0)</f>
        <v>86610</v>
      </c>
      <c r="J446" s="5" t="s">
        <v>58</v>
      </c>
      <c r="K446" s="6">
        <v>2</v>
      </c>
    </row>
    <row r="447" spans="1:11">
      <c r="A447">
        <v>782</v>
      </c>
      <c r="B447" s="3">
        <v>90604</v>
      </c>
      <c r="C447" s="3" t="str">
        <f>VLOOKUP(B447,Location!$A$2:$E$986,5,0)</f>
        <v>Whittier</v>
      </c>
      <c r="D447">
        <v>3</v>
      </c>
      <c r="E447">
        <f>VLOOKUP(A447,OrderProduct!A447:S2398,19,0)</f>
        <v>86611</v>
      </c>
      <c r="J447" s="5" t="s">
        <v>827</v>
      </c>
      <c r="K447" s="6">
        <v>2</v>
      </c>
    </row>
    <row r="448" spans="1:11">
      <c r="A448">
        <v>783</v>
      </c>
      <c r="B448" s="3">
        <v>6010</v>
      </c>
      <c r="C448" s="3" t="str">
        <f>VLOOKUP(B448,Location!$A$2:$E$986,5,0)</f>
        <v>Bristol</v>
      </c>
      <c r="D448">
        <v>8</v>
      </c>
      <c r="E448">
        <f>VLOOKUP(A448,OrderProduct!A448:S2399,19,0)</f>
        <v>86612</v>
      </c>
      <c r="J448" s="5" t="s">
        <v>803</v>
      </c>
      <c r="K448" s="6">
        <v>2</v>
      </c>
    </row>
    <row r="449" spans="1:11">
      <c r="A449">
        <v>786</v>
      </c>
      <c r="B449" s="3">
        <v>92691</v>
      </c>
      <c r="C449" s="3" t="str">
        <f>VLOOKUP(B449,Location!$A$2:$E$986,5,0)</f>
        <v>Mission Viejo</v>
      </c>
      <c r="D449">
        <v>10</v>
      </c>
      <c r="E449">
        <f>VLOOKUP(A449,OrderProduct!A449:S2400,19,0)</f>
        <v>86612</v>
      </c>
      <c r="J449" s="5" t="s">
        <v>528</v>
      </c>
      <c r="K449" s="6">
        <v>2</v>
      </c>
    </row>
    <row r="450" spans="1:11">
      <c r="A450">
        <v>792</v>
      </c>
      <c r="B450" s="3">
        <v>73064</v>
      </c>
      <c r="C450" s="3" t="str">
        <f>VLOOKUP(B450,Location!$A$2:$E$986,5,0)</f>
        <v>Mustang</v>
      </c>
      <c r="D450">
        <v>10</v>
      </c>
      <c r="E450">
        <f>VLOOKUP(A450,OrderProduct!A450:S2401,19,0)</f>
        <v>86621</v>
      </c>
      <c r="J450" s="5" t="s">
        <v>239</v>
      </c>
      <c r="K450" s="6">
        <v>2</v>
      </c>
    </row>
    <row r="451" spans="1:11">
      <c r="A451">
        <v>796</v>
      </c>
      <c r="B451" s="3">
        <v>68046</v>
      </c>
      <c r="C451" s="3" t="str">
        <f>VLOOKUP(B451,Location!$A$2:$E$986,5,0)</f>
        <v>Papillion</v>
      </c>
      <c r="D451">
        <v>20</v>
      </c>
      <c r="E451">
        <f>VLOOKUP(A451,OrderProduct!A451:S2402,19,0)</f>
        <v>86629</v>
      </c>
      <c r="J451" s="5" t="s">
        <v>539</v>
      </c>
      <c r="K451" s="6">
        <v>2</v>
      </c>
    </row>
    <row r="452" spans="1:11">
      <c r="A452">
        <v>796</v>
      </c>
      <c r="B452" s="3">
        <v>68046</v>
      </c>
      <c r="C452" s="3" t="str">
        <f>VLOOKUP(B452,Location!$A$2:$E$986,5,0)</f>
        <v>Papillion</v>
      </c>
      <c r="D452">
        <v>10</v>
      </c>
      <c r="E452">
        <f>VLOOKUP(A452,OrderProduct!A452:S2403,19,0)</f>
        <v>86633</v>
      </c>
      <c r="J452" s="5" t="s">
        <v>163</v>
      </c>
      <c r="K452" s="6">
        <v>2</v>
      </c>
    </row>
    <row r="453" spans="1:11">
      <c r="A453">
        <v>797</v>
      </c>
      <c r="B453" s="3">
        <v>84067</v>
      </c>
      <c r="C453" s="3" t="str">
        <f>VLOOKUP(B453,Location!$A$2:$E$986,5,0)</f>
        <v>Roy</v>
      </c>
      <c r="D453">
        <v>5</v>
      </c>
      <c r="E453">
        <f>VLOOKUP(A453,OrderProduct!A453:S2404,19,0)</f>
        <v>86633</v>
      </c>
      <c r="J453" s="5" t="s">
        <v>419</v>
      </c>
      <c r="K453" s="6">
        <v>2</v>
      </c>
    </row>
    <row r="454" spans="1:11">
      <c r="A454">
        <v>797</v>
      </c>
      <c r="B454" s="3">
        <v>84067</v>
      </c>
      <c r="C454" s="3" t="str">
        <f>VLOOKUP(B454,Location!$A$2:$E$986,5,0)</f>
        <v>Roy</v>
      </c>
      <c r="D454">
        <v>5</v>
      </c>
      <c r="E454">
        <f>VLOOKUP(A454,OrderProduct!A454:S2405,19,0)</f>
        <v>86639</v>
      </c>
      <c r="J454" s="5" t="s">
        <v>750</v>
      </c>
      <c r="K454" s="6">
        <v>2</v>
      </c>
    </row>
    <row r="455" spans="1:11">
      <c r="A455">
        <v>797</v>
      </c>
      <c r="B455" s="3">
        <v>84067</v>
      </c>
      <c r="C455" s="3" t="str">
        <f>VLOOKUP(B455,Location!$A$2:$E$986,5,0)</f>
        <v>Roy</v>
      </c>
      <c r="D455">
        <v>18</v>
      </c>
      <c r="E455">
        <f>VLOOKUP(A455,OrderProduct!A455:S2406,19,0)</f>
        <v>86645</v>
      </c>
      <c r="J455" s="5" t="s">
        <v>837</v>
      </c>
      <c r="K455" s="6">
        <v>2</v>
      </c>
    </row>
    <row r="456" spans="1:11">
      <c r="A456">
        <v>799</v>
      </c>
      <c r="B456" s="3">
        <v>29915</v>
      </c>
      <c r="C456" s="3" t="str">
        <f>VLOOKUP(B456,Location!$A$2:$E$986,5,0)</f>
        <v>Hilton Head Island</v>
      </c>
      <c r="D456">
        <v>17</v>
      </c>
      <c r="E456">
        <f>VLOOKUP(A456,OrderProduct!A456:S2407,19,0)</f>
        <v>86645</v>
      </c>
      <c r="J456" s="5" t="s">
        <v>100</v>
      </c>
      <c r="K456" s="6">
        <v>2</v>
      </c>
    </row>
    <row r="457" spans="1:11">
      <c r="A457">
        <v>799</v>
      </c>
      <c r="B457" s="3">
        <v>29915</v>
      </c>
      <c r="C457" s="3" t="str">
        <f>VLOOKUP(B457,Location!$A$2:$E$986,5,0)</f>
        <v>Hilton Head Island</v>
      </c>
      <c r="D457">
        <v>21</v>
      </c>
      <c r="E457">
        <f>VLOOKUP(A457,OrderProduct!A457:S2408,19,0)</f>
        <v>86646</v>
      </c>
      <c r="J457" s="5" t="s">
        <v>227</v>
      </c>
      <c r="K457" s="6">
        <v>2</v>
      </c>
    </row>
    <row r="458" spans="1:11">
      <c r="A458">
        <v>799</v>
      </c>
      <c r="B458" s="3">
        <v>29915</v>
      </c>
      <c r="C458" s="3" t="str">
        <f>VLOOKUP(B458,Location!$A$2:$E$986,5,0)</f>
        <v>Hilton Head Island</v>
      </c>
      <c r="D458">
        <v>9</v>
      </c>
      <c r="E458">
        <f>VLOOKUP(A458,OrderProduct!A458:S2409,19,0)</f>
        <v>86654</v>
      </c>
      <c r="J458" s="5" t="s">
        <v>615</v>
      </c>
      <c r="K458" s="6">
        <v>2</v>
      </c>
    </row>
    <row r="459" spans="1:11">
      <c r="A459">
        <v>800</v>
      </c>
      <c r="B459" s="3">
        <v>84067</v>
      </c>
      <c r="C459" s="3" t="str">
        <f>VLOOKUP(B459,Location!$A$2:$E$986,5,0)</f>
        <v>Roy</v>
      </c>
      <c r="D459">
        <v>12</v>
      </c>
      <c r="E459">
        <f>VLOOKUP(A459,OrderProduct!A459:S2410,19,0)</f>
        <v>86655</v>
      </c>
      <c r="J459" s="5" t="s">
        <v>387</v>
      </c>
      <c r="K459" s="6">
        <v>2</v>
      </c>
    </row>
    <row r="460" spans="1:11">
      <c r="A460">
        <v>800</v>
      </c>
      <c r="B460" s="3">
        <v>84067</v>
      </c>
      <c r="C460" s="3" t="str">
        <f>VLOOKUP(B460,Location!$A$2:$E$986,5,0)</f>
        <v>Roy</v>
      </c>
      <c r="D460">
        <v>17</v>
      </c>
      <c r="E460">
        <f>VLOOKUP(A460,OrderProduct!A460:S2411,19,0)</f>
        <v>86655</v>
      </c>
      <c r="J460" s="5" t="s">
        <v>881</v>
      </c>
      <c r="K460" s="6">
        <v>2</v>
      </c>
    </row>
    <row r="461" spans="1:11">
      <c r="A461">
        <v>803</v>
      </c>
      <c r="B461" s="3">
        <v>32168</v>
      </c>
      <c r="C461" s="3" t="str">
        <f>VLOOKUP(B461,Location!$A$2:$E$986,5,0)</f>
        <v>New Smyrna Beach</v>
      </c>
      <c r="D461">
        <v>11</v>
      </c>
      <c r="E461">
        <f>VLOOKUP(A461,OrderProduct!A461:S2412,19,0)</f>
        <v>86662</v>
      </c>
      <c r="J461" s="5" t="s">
        <v>240</v>
      </c>
      <c r="K461" s="6">
        <v>2</v>
      </c>
    </row>
    <row r="462" spans="1:11">
      <c r="A462">
        <v>806</v>
      </c>
      <c r="B462" s="3">
        <v>33132</v>
      </c>
      <c r="C462" s="3" t="str">
        <f>VLOOKUP(B462,Location!$A$2:$E$986,5,0)</f>
        <v>Miami</v>
      </c>
      <c r="D462">
        <v>7</v>
      </c>
      <c r="E462">
        <f>VLOOKUP(A462,OrderProduct!A462:S2413,19,0)</f>
        <v>86668</v>
      </c>
      <c r="J462" s="5" t="s">
        <v>426</v>
      </c>
      <c r="K462" s="6">
        <v>2</v>
      </c>
    </row>
    <row r="463" spans="1:11">
      <c r="A463">
        <v>820</v>
      </c>
      <c r="B463" s="3">
        <v>99362</v>
      </c>
      <c r="C463" s="3" t="str">
        <f>VLOOKUP(B463,Location!$A$2:$E$986,5,0)</f>
        <v>Walla Walla</v>
      </c>
      <c r="D463">
        <v>8</v>
      </c>
      <c r="E463">
        <f>VLOOKUP(A463,OrderProduct!A463:S2414,19,0)</f>
        <v>86668</v>
      </c>
      <c r="J463" s="5" t="s">
        <v>406</v>
      </c>
      <c r="K463" s="6">
        <v>2</v>
      </c>
    </row>
    <row r="464" spans="1:11">
      <c r="A464">
        <v>823</v>
      </c>
      <c r="B464" s="3">
        <v>37167</v>
      </c>
      <c r="C464" s="3" t="str">
        <f>VLOOKUP(B464,Location!$A$2:$E$986,5,0)</f>
        <v>Smyrna</v>
      </c>
      <c r="D464">
        <v>9</v>
      </c>
      <c r="E464">
        <f>VLOOKUP(A464,OrderProduct!A464:S2415,19,0)</f>
        <v>86686</v>
      </c>
      <c r="J464" s="5" t="s">
        <v>124</v>
      </c>
      <c r="K464" s="6">
        <v>2</v>
      </c>
    </row>
    <row r="465" spans="1:11">
      <c r="A465">
        <v>824</v>
      </c>
      <c r="B465" s="3">
        <v>37174</v>
      </c>
      <c r="C465" s="3" t="str">
        <f>VLOOKUP(B465,Location!$A$2:$E$986,5,0)</f>
        <v>Spring Hill</v>
      </c>
      <c r="D465">
        <v>10</v>
      </c>
      <c r="E465">
        <f>VLOOKUP(A465,OrderProduct!A465:S2416,19,0)</f>
        <v>86687</v>
      </c>
      <c r="J465" s="5" t="s">
        <v>644</v>
      </c>
      <c r="K465" s="6">
        <v>2</v>
      </c>
    </row>
    <row r="466" spans="1:11">
      <c r="A466">
        <v>825</v>
      </c>
      <c r="B466" s="3">
        <v>79605</v>
      </c>
      <c r="C466" s="3" t="str">
        <f>VLOOKUP(B466,Location!$A$2:$E$986,5,0)</f>
        <v>Abilene</v>
      </c>
      <c r="D466">
        <v>3</v>
      </c>
      <c r="E466">
        <f>VLOOKUP(A466,OrderProduct!A466:S2417,19,0)</f>
        <v>86688</v>
      </c>
      <c r="J466" s="5" t="s">
        <v>73</v>
      </c>
      <c r="K466" s="6">
        <v>2</v>
      </c>
    </row>
    <row r="467" spans="1:11">
      <c r="A467">
        <v>827</v>
      </c>
      <c r="B467" s="3">
        <v>79109</v>
      </c>
      <c r="C467" s="3" t="str">
        <f>VLOOKUP(B467,Location!$A$2:$E$986,5,0)</f>
        <v>Amarillo</v>
      </c>
      <c r="D467">
        <v>2</v>
      </c>
      <c r="E467">
        <f>VLOOKUP(A467,OrderProduct!A467:S2418,19,0)</f>
        <v>86688</v>
      </c>
      <c r="J467" s="5" t="s">
        <v>535</v>
      </c>
      <c r="K467" s="6">
        <v>2</v>
      </c>
    </row>
    <row r="468" spans="1:11">
      <c r="A468">
        <v>829</v>
      </c>
      <c r="B468" s="3">
        <v>71854</v>
      </c>
      <c r="C468" s="3" t="str">
        <f>VLOOKUP(B468,Location!$A$2:$E$986,5,0)</f>
        <v>Texarkana</v>
      </c>
      <c r="D468">
        <v>19</v>
      </c>
      <c r="E468">
        <f>VLOOKUP(A468,OrderProduct!A468:S2419,19,0)</f>
        <v>86688</v>
      </c>
      <c r="J468" s="5" t="s">
        <v>736</v>
      </c>
      <c r="K468" s="6">
        <v>2</v>
      </c>
    </row>
    <row r="469" spans="1:11">
      <c r="A469">
        <v>830</v>
      </c>
      <c r="B469" s="3">
        <v>80033</v>
      </c>
      <c r="C469" s="3" t="str">
        <f>VLOOKUP(B469,Location!$A$2:$E$986,5,0)</f>
        <v>Wheat Ridge</v>
      </c>
      <c r="D469">
        <v>23</v>
      </c>
      <c r="E469">
        <f>VLOOKUP(A469,OrderProduct!A469:S2420,19,0)</f>
        <v>86688</v>
      </c>
      <c r="J469" s="5" t="s">
        <v>700</v>
      </c>
      <c r="K469" s="6">
        <v>2</v>
      </c>
    </row>
    <row r="470" spans="1:11">
      <c r="A470">
        <v>833</v>
      </c>
      <c r="B470" s="3">
        <v>95020</v>
      </c>
      <c r="C470" s="3" t="str">
        <f>VLOOKUP(B470,Location!$A$2:$E$986,5,0)</f>
        <v>Gilroy</v>
      </c>
      <c r="D470">
        <v>5</v>
      </c>
      <c r="E470">
        <f>VLOOKUP(A470,OrderProduct!A470:S2421,19,0)</f>
        <v>86693</v>
      </c>
      <c r="J470" s="5" t="s">
        <v>504</v>
      </c>
      <c r="K470" s="6">
        <v>2</v>
      </c>
    </row>
    <row r="471" spans="1:11">
      <c r="A471">
        <v>850</v>
      </c>
      <c r="B471" s="3">
        <v>93117</v>
      </c>
      <c r="C471" s="3" t="str">
        <f>VLOOKUP(B471,Location!$A$2:$E$986,5,0)</f>
        <v>Goleta</v>
      </c>
      <c r="D471">
        <v>14</v>
      </c>
      <c r="E471">
        <f>VLOOKUP(A471,OrderProduct!A471:S2422,19,0)</f>
        <v>86694</v>
      </c>
      <c r="J471" s="5" t="s">
        <v>754</v>
      </c>
      <c r="K471" s="6">
        <v>2</v>
      </c>
    </row>
    <row r="472" spans="1:11">
      <c r="A472">
        <v>851</v>
      </c>
      <c r="B472" s="3">
        <v>91745</v>
      </c>
      <c r="C472" s="3" t="str">
        <f>VLOOKUP(B472,Location!$A$2:$E$986,5,0)</f>
        <v>Hacienda Heights</v>
      </c>
      <c r="D472">
        <v>22</v>
      </c>
      <c r="E472">
        <f>VLOOKUP(A472,OrderProduct!A472:S2423,19,0)</f>
        <v>86699</v>
      </c>
      <c r="J472" s="5" t="s">
        <v>505</v>
      </c>
      <c r="K472" s="6">
        <v>2</v>
      </c>
    </row>
    <row r="473" spans="1:11">
      <c r="A473">
        <v>851</v>
      </c>
      <c r="B473" s="3">
        <v>91745</v>
      </c>
      <c r="C473" s="3" t="str">
        <f>VLOOKUP(B473,Location!$A$2:$E$986,5,0)</f>
        <v>Hacienda Heights</v>
      </c>
      <c r="D473">
        <v>10</v>
      </c>
      <c r="E473">
        <f>VLOOKUP(A473,OrderProduct!A473:S2424,19,0)</f>
        <v>86722</v>
      </c>
      <c r="J473" s="5" t="s">
        <v>225</v>
      </c>
      <c r="K473" s="6">
        <v>2</v>
      </c>
    </row>
    <row r="474" spans="1:11">
      <c r="A474">
        <v>851</v>
      </c>
      <c r="B474" s="3">
        <v>91745</v>
      </c>
      <c r="C474" s="3" t="str">
        <f>VLOOKUP(B474,Location!$A$2:$E$986,5,0)</f>
        <v>Hacienda Heights</v>
      </c>
      <c r="D474">
        <v>11</v>
      </c>
      <c r="E474">
        <f>VLOOKUP(A474,OrderProduct!A474:S2425,19,0)</f>
        <v>86722</v>
      </c>
      <c r="J474" s="5" t="s">
        <v>392</v>
      </c>
      <c r="K474" s="6">
        <v>2</v>
      </c>
    </row>
    <row r="475" spans="1:11">
      <c r="A475">
        <v>851</v>
      </c>
      <c r="B475" s="3">
        <v>91745</v>
      </c>
      <c r="C475" s="3" t="str">
        <f>VLOOKUP(B475,Location!$A$2:$E$986,5,0)</f>
        <v>Hacienda Heights</v>
      </c>
      <c r="D475">
        <v>3</v>
      </c>
      <c r="E475">
        <f>VLOOKUP(A475,OrderProduct!A475:S2426,19,0)</f>
        <v>86723</v>
      </c>
      <c r="J475" s="5" t="s">
        <v>276</v>
      </c>
      <c r="K475" s="6">
        <v>2</v>
      </c>
    </row>
    <row r="476" spans="1:11">
      <c r="A476">
        <v>853</v>
      </c>
      <c r="B476" s="3">
        <v>92345</v>
      </c>
      <c r="C476" s="3" t="str">
        <f>VLOOKUP(B476,Location!$A$2:$E$986,5,0)</f>
        <v>Hesperia</v>
      </c>
      <c r="D476">
        <v>17</v>
      </c>
      <c r="E476">
        <f>VLOOKUP(A476,OrderProduct!A476:S2427,19,0)</f>
        <v>86723</v>
      </c>
      <c r="J476" s="5" t="s">
        <v>104</v>
      </c>
      <c r="K476" s="6">
        <v>2</v>
      </c>
    </row>
    <row r="477" spans="1:11">
      <c r="A477">
        <v>854</v>
      </c>
      <c r="B477" s="3">
        <v>6405</v>
      </c>
      <c r="C477" s="3" t="str">
        <f>VLOOKUP(B477,Location!$A$2:$E$986,5,0)</f>
        <v>Branford</v>
      </c>
      <c r="D477">
        <v>13</v>
      </c>
      <c r="E477">
        <f>VLOOKUP(A477,OrderProduct!A477:S2428,19,0)</f>
        <v>86724</v>
      </c>
      <c r="J477" s="5" t="s">
        <v>223</v>
      </c>
      <c r="K477" s="6">
        <v>2</v>
      </c>
    </row>
    <row r="478" spans="1:11">
      <c r="A478">
        <v>855</v>
      </c>
      <c r="B478" s="3">
        <v>6810</v>
      </c>
      <c r="C478" s="3" t="str">
        <f>VLOOKUP(B478,Location!$A$2:$E$986,5,0)</f>
        <v>Danbury</v>
      </c>
      <c r="D478">
        <v>21</v>
      </c>
      <c r="E478">
        <f>VLOOKUP(A478,OrderProduct!A478:S2429,19,0)</f>
        <v>86725</v>
      </c>
      <c r="J478" s="5" t="s">
        <v>672</v>
      </c>
      <c r="K478" s="6">
        <v>2</v>
      </c>
    </row>
    <row r="479" spans="1:11">
      <c r="A479">
        <v>858</v>
      </c>
      <c r="B479" s="3">
        <v>4240</v>
      </c>
      <c r="C479" s="3" t="str">
        <f>VLOOKUP(B479,Location!$A$2:$E$986,5,0)</f>
        <v>Lewiston</v>
      </c>
      <c r="D479">
        <v>4</v>
      </c>
      <c r="E479">
        <f>VLOOKUP(A479,OrderProduct!A479:S2430,19,0)</f>
        <v>86734</v>
      </c>
      <c r="J479" s="5" t="s">
        <v>88</v>
      </c>
      <c r="K479" s="6">
        <v>2</v>
      </c>
    </row>
    <row r="480" spans="1:11">
      <c r="A480">
        <v>865</v>
      </c>
      <c r="B480" s="3">
        <v>46312</v>
      </c>
      <c r="C480" s="3" t="str">
        <f>VLOOKUP(B480,Location!$A$2:$E$986,5,0)</f>
        <v>East Chicago</v>
      </c>
      <c r="D480">
        <v>12</v>
      </c>
      <c r="E480">
        <f>VLOOKUP(A480,OrderProduct!A480:S2431,19,0)</f>
        <v>86735</v>
      </c>
      <c r="J480" s="5" t="s">
        <v>777</v>
      </c>
      <c r="K480" s="6">
        <v>2</v>
      </c>
    </row>
    <row r="481" spans="1:11">
      <c r="A481">
        <v>865</v>
      </c>
      <c r="B481" s="3">
        <v>46312</v>
      </c>
      <c r="C481" s="3" t="str">
        <f>VLOOKUP(B481,Location!$A$2:$E$986,5,0)</f>
        <v>East Chicago</v>
      </c>
      <c r="D481">
        <v>4</v>
      </c>
      <c r="E481">
        <f>VLOOKUP(A481,OrderProduct!A481:S2432,19,0)</f>
        <v>86750</v>
      </c>
      <c r="J481" s="5" t="s">
        <v>466</v>
      </c>
      <c r="K481" s="6">
        <v>2</v>
      </c>
    </row>
    <row r="482" spans="1:11">
      <c r="A482">
        <v>868</v>
      </c>
      <c r="B482" s="3">
        <v>55126</v>
      </c>
      <c r="C482" s="3" t="str">
        <f>VLOOKUP(B482,Location!$A$2:$E$986,5,0)</f>
        <v>Shoreview</v>
      </c>
      <c r="D482">
        <v>5</v>
      </c>
      <c r="E482">
        <f>VLOOKUP(A482,OrderProduct!A482:S2433,19,0)</f>
        <v>86751</v>
      </c>
      <c r="J482" s="5" t="s">
        <v>589</v>
      </c>
      <c r="K482" s="6">
        <v>2</v>
      </c>
    </row>
    <row r="483" spans="1:11">
      <c r="A483">
        <v>868</v>
      </c>
      <c r="B483" s="3">
        <v>55126</v>
      </c>
      <c r="C483" s="3" t="str">
        <f>VLOOKUP(B483,Location!$A$2:$E$986,5,0)</f>
        <v>Shoreview</v>
      </c>
      <c r="D483">
        <v>7</v>
      </c>
      <c r="E483">
        <f>VLOOKUP(A483,OrderProduct!A483:S2434,19,0)</f>
        <v>86751</v>
      </c>
      <c r="J483" s="5" t="s">
        <v>632</v>
      </c>
      <c r="K483" s="6">
        <v>2</v>
      </c>
    </row>
    <row r="484" spans="1:11">
      <c r="A484">
        <v>868</v>
      </c>
      <c r="B484" s="3">
        <v>55126</v>
      </c>
      <c r="C484" s="3" t="str">
        <f>VLOOKUP(B484,Location!$A$2:$E$986,5,0)</f>
        <v>Shoreview</v>
      </c>
      <c r="D484">
        <v>11</v>
      </c>
      <c r="E484">
        <f>VLOOKUP(A484,OrderProduct!A484:S2435,19,0)</f>
        <v>86752</v>
      </c>
      <c r="J484" s="5" t="s">
        <v>205</v>
      </c>
      <c r="K484" s="6">
        <v>2</v>
      </c>
    </row>
    <row r="485" spans="1:11">
      <c r="A485">
        <v>868</v>
      </c>
      <c r="B485" s="3">
        <v>55126</v>
      </c>
      <c r="C485" s="3" t="str">
        <f>VLOOKUP(B485,Location!$A$2:$E$986,5,0)</f>
        <v>Shoreview</v>
      </c>
      <c r="D485">
        <v>11</v>
      </c>
      <c r="E485">
        <f>VLOOKUP(A485,OrderProduct!A485:S2436,19,0)</f>
        <v>86753</v>
      </c>
      <c r="J485" s="5" t="s">
        <v>928</v>
      </c>
      <c r="K485" s="6">
        <v>2</v>
      </c>
    </row>
    <row r="486" spans="1:11">
      <c r="A486">
        <v>871</v>
      </c>
      <c r="B486" s="3">
        <v>89502</v>
      </c>
      <c r="C486" s="3" t="str">
        <f>VLOOKUP(B486,Location!$A$2:$E$986,5,0)</f>
        <v>Reno</v>
      </c>
      <c r="D486">
        <v>10</v>
      </c>
      <c r="E486">
        <f>VLOOKUP(A486,OrderProduct!A486:S2437,19,0)</f>
        <v>86753</v>
      </c>
      <c r="J486" s="5" t="s">
        <v>435</v>
      </c>
      <c r="K486" s="6">
        <v>2</v>
      </c>
    </row>
    <row r="487" spans="1:11">
      <c r="A487">
        <v>871</v>
      </c>
      <c r="B487" s="3">
        <v>89502</v>
      </c>
      <c r="C487" s="3" t="str">
        <f>VLOOKUP(B487,Location!$A$2:$E$986,5,0)</f>
        <v>Reno</v>
      </c>
      <c r="D487">
        <v>13</v>
      </c>
      <c r="E487">
        <f>VLOOKUP(A487,OrderProduct!A487:S2438,19,0)</f>
        <v>86754</v>
      </c>
      <c r="J487" s="5" t="s">
        <v>770</v>
      </c>
      <c r="K487" s="6">
        <v>2</v>
      </c>
    </row>
    <row r="488" spans="1:11">
      <c r="A488">
        <v>871</v>
      </c>
      <c r="B488" s="3">
        <v>89502</v>
      </c>
      <c r="C488" s="3" t="str">
        <f>VLOOKUP(B488,Location!$A$2:$E$986,5,0)</f>
        <v>Reno</v>
      </c>
      <c r="D488">
        <v>8</v>
      </c>
      <c r="E488">
        <f>VLOOKUP(A488,OrderProduct!A488:S2439,19,0)</f>
        <v>86767</v>
      </c>
      <c r="J488" s="5" t="s">
        <v>197</v>
      </c>
      <c r="K488" s="6">
        <v>1</v>
      </c>
    </row>
    <row r="489" spans="1:11">
      <c r="A489">
        <v>875</v>
      </c>
      <c r="B489" s="3">
        <v>84106</v>
      </c>
      <c r="C489" s="3" t="str">
        <f>VLOOKUP(B489,Location!$A$2:$E$986,5,0)</f>
        <v>Salt Lake City</v>
      </c>
      <c r="D489">
        <v>7</v>
      </c>
      <c r="E489">
        <f>VLOOKUP(A489,OrderProduct!A489:S2440,19,0)</f>
        <v>86767</v>
      </c>
      <c r="J489" s="5" t="s">
        <v>924</v>
      </c>
      <c r="K489" s="6">
        <v>1</v>
      </c>
    </row>
    <row r="490" spans="1:11">
      <c r="A490">
        <v>875</v>
      </c>
      <c r="B490" s="3">
        <v>84106</v>
      </c>
      <c r="C490" s="3" t="str">
        <f>VLOOKUP(B490,Location!$A$2:$E$986,5,0)</f>
        <v>Salt Lake City</v>
      </c>
      <c r="D490">
        <v>4</v>
      </c>
      <c r="E490">
        <f>VLOOKUP(A490,OrderProduct!A490:S2441,19,0)</f>
        <v>86768</v>
      </c>
      <c r="J490" s="5" t="s">
        <v>274</v>
      </c>
      <c r="K490" s="6">
        <v>1</v>
      </c>
    </row>
    <row r="491" spans="1:11">
      <c r="A491">
        <v>880</v>
      </c>
      <c r="B491" s="3">
        <v>85254</v>
      </c>
      <c r="C491" s="3" t="str">
        <f>VLOOKUP(B491,Location!$A$2:$E$986,5,0)</f>
        <v>Scottsdale</v>
      </c>
      <c r="D491">
        <v>12</v>
      </c>
      <c r="E491">
        <f>VLOOKUP(A491,OrderProduct!A491:S2442,19,0)</f>
        <v>86789</v>
      </c>
      <c r="J491" s="5" t="s">
        <v>645</v>
      </c>
      <c r="K491" s="6">
        <v>1</v>
      </c>
    </row>
    <row r="492" spans="1:11">
      <c r="A492">
        <v>880</v>
      </c>
      <c r="B492" s="3">
        <v>85254</v>
      </c>
      <c r="C492" s="3" t="str">
        <f>VLOOKUP(B492,Location!$A$2:$E$986,5,0)</f>
        <v>Scottsdale</v>
      </c>
      <c r="D492">
        <v>10</v>
      </c>
      <c r="E492">
        <f>VLOOKUP(A492,OrderProduct!A492:S2443,19,0)</f>
        <v>86789</v>
      </c>
      <c r="J492" s="5" t="s">
        <v>947</v>
      </c>
      <c r="K492" s="6">
        <v>1</v>
      </c>
    </row>
    <row r="493" spans="1:11">
      <c r="A493">
        <v>885</v>
      </c>
      <c r="B493" s="3">
        <v>79109</v>
      </c>
      <c r="C493" s="3" t="str">
        <f>VLOOKUP(B493,Location!$A$2:$E$986,5,0)</f>
        <v>Amarillo</v>
      </c>
      <c r="D493">
        <v>3</v>
      </c>
      <c r="E493">
        <f>VLOOKUP(A493,OrderProduct!A493:S2444,19,0)</f>
        <v>86790</v>
      </c>
      <c r="J493" s="5" t="s">
        <v>54</v>
      </c>
      <c r="K493" s="6">
        <v>1</v>
      </c>
    </row>
    <row r="494" spans="1:11">
      <c r="A494">
        <v>890</v>
      </c>
      <c r="B494" s="3">
        <v>76021</v>
      </c>
      <c r="C494" s="3" t="str">
        <f>VLOOKUP(B494,Location!$A$2:$E$986,5,0)</f>
        <v>Bedford</v>
      </c>
      <c r="D494">
        <v>23</v>
      </c>
      <c r="E494">
        <f>VLOOKUP(A494,OrderProduct!A494:S2445,19,0)</f>
        <v>86791</v>
      </c>
      <c r="J494" s="5" t="s">
        <v>703</v>
      </c>
      <c r="K494" s="6">
        <v>1</v>
      </c>
    </row>
    <row r="495" spans="1:11">
      <c r="A495">
        <v>890</v>
      </c>
      <c r="B495" s="3">
        <v>76021</v>
      </c>
      <c r="C495" s="3" t="str">
        <f>VLOOKUP(B495,Location!$A$2:$E$986,5,0)</f>
        <v>Bedford</v>
      </c>
      <c r="D495">
        <v>4</v>
      </c>
      <c r="E495">
        <f>VLOOKUP(A495,OrderProduct!A495:S2446,19,0)</f>
        <v>86792</v>
      </c>
      <c r="J495" s="5" t="s">
        <v>546</v>
      </c>
      <c r="K495" s="6">
        <v>1</v>
      </c>
    </row>
    <row r="496" spans="1:11">
      <c r="A496">
        <v>894</v>
      </c>
      <c r="B496" s="3">
        <v>20024</v>
      </c>
      <c r="C496" s="3" t="str">
        <f>VLOOKUP(B496,Location!$A$2:$E$986,5,0)</f>
        <v>Washington</v>
      </c>
      <c r="D496">
        <v>5</v>
      </c>
      <c r="E496">
        <f>VLOOKUP(A496,OrderProduct!A496:S2447,19,0)</f>
        <v>86792</v>
      </c>
      <c r="J496" s="5" t="s">
        <v>90</v>
      </c>
      <c r="K496" s="6">
        <v>1</v>
      </c>
    </row>
    <row r="497" spans="1:11">
      <c r="A497">
        <v>894</v>
      </c>
      <c r="B497" s="3">
        <v>20024</v>
      </c>
      <c r="C497" s="3" t="str">
        <f>VLOOKUP(B497,Location!$A$2:$E$986,5,0)</f>
        <v>Washington</v>
      </c>
      <c r="D497">
        <v>10</v>
      </c>
      <c r="E497">
        <f>VLOOKUP(A497,OrderProduct!A497:S2448,19,0)</f>
        <v>86792</v>
      </c>
      <c r="J497" s="5" t="s">
        <v>725</v>
      </c>
      <c r="K497" s="6">
        <v>1</v>
      </c>
    </row>
    <row r="498" spans="1:11">
      <c r="A498">
        <v>894</v>
      </c>
      <c r="B498" s="3">
        <v>20024</v>
      </c>
      <c r="C498" s="3" t="str">
        <f>VLOOKUP(B498,Location!$A$2:$E$986,5,0)</f>
        <v>Washington</v>
      </c>
      <c r="D498">
        <v>22</v>
      </c>
      <c r="E498">
        <f>VLOOKUP(A498,OrderProduct!A498:S2449,19,0)</f>
        <v>86792</v>
      </c>
      <c r="J498" s="5" t="s">
        <v>352</v>
      </c>
      <c r="K498" s="6">
        <v>1</v>
      </c>
    </row>
    <row r="499" spans="1:11">
      <c r="A499">
        <v>896</v>
      </c>
      <c r="B499" s="3">
        <v>76201</v>
      </c>
      <c r="C499" s="3" t="str">
        <f>VLOOKUP(B499,Location!$A$2:$E$986,5,0)</f>
        <v>Denton</v>
      </c>
      <c r="D499">
        <v>31</v>
      </c>
      <c r="E499">
        <f>VLOOKUP(A499,OrderProduct!A499:S2450,19,0)</f>
        <v>86793</v>
      </c>
      <c r="J499" s="5" t="s">
        <v>92</v>
      </c>
      <c r="K499" s="6">
        <v>1</v>
      </c>
    </row>
    <row r="500" spans="1:11">
      <c r="A500">
        <v>896</v>
      </c>
      <c r="B500" s="3">
        <v>76201</v>
      </c>
      <c r="C500" s="3" t="str">
        <f>VLOOKUP(B500,Location!$A$2:$E$986,5,0)</f>
        <v>Denton</v>
      </c>
      <c r="D500">
        <v>40</v>
      </c>
      <c r="E500">
        <f>VLOOKUP(A500,OrderProduct!A500:S2451,19,0)</f>
        <v>86794</v>
      </c>
      <c r="J500" s="5" t="s">
        <v>49</v>
      </c>
      <c r="K500" s="6">
        <v>1</v>
      </c>
    </row>
    <row r="501" spans="1:11">
      <c r="A501">
        <v>896</v>
      </c>
      <c r="B501" s="3">
        <v>76201</v>
      </c>
      <c r="C501" s="3" t="str">
        <f>VLOOKUP(B501,Location!$A$2:$E$986,5,0)</f>
        <v>Denton</v>
      </c>
      <c r="D501">
        <v>8</v>
      </c>
      <c r="E501">
        <f>VLOOKUP(A501,OrderProduct!A501:S2452,19,0)</f>
        <v>86795</v>
      </c>
      <c r="J501" s="5" t="s">
        <v>728</v>
      </c>
      <c r="K501" s="6">
        <v>1</v>
      </c>
    </row>
    <row r="502" spans="1:11">
      <c r="A502">
        <v>898</v>
      </c>
      <c r="B502" s="3">
        <v>10039</v>
      </c>
      <c r="C502" s="3" t="str">
        <f>VLOOKUP(B502,Location!$A$2:$E$986,5,0)</f>
        <v>New York City</v>
      </c>
      <c r="D502">
        <v>22</v>
      </c>
      <c r="E502">
        <f>VLOOKUP(A502,OrderProduct!A502:S2453,19,0)</f>
        <v>86796</v>
      </c>
      <c r="J502" s="5" t="s">
        <v>514</v>
      </c>
      <c r="K502" s="6">
        <v>1</v>
      </c>
    </row>
    <row r="503" spans="1:11">
      <c r="A503">
        <v>898</v>
      </c>
      <c r="B503" s="3">
        <v>10039</v>
      </c>
      <c r="C503" s="3" t="str">
        <f>VLOOKUP(B503,Location!$A$2:$E$986,5,0)</f>
        <v>New York City</v>
      </c>
      <c r="D503">
        <v>10</v>
      </c>
      <c r="E503">
        <f>VLOOKUP(A503,OrderProduct!A503:S2454,19,0)</f>
        <v>86812</v>
      </c>
      <c r="J503" s="5" t="s">
        <v>702</v>
      </c>
      <c r="K503" s="6">
        <v>1</v>
      </c>
    </row>
    <row r="504" spans="1:11">
      <c r="A504">
        <v>898</v>
      </c>
      <c r="B504" s="3">
        <v>10039</v>
      </c>
      <c r="C504" s="3" t="str">
        <f>VLOOKUP(B504,Location!$A$2:$E$986,5,0)</f>
        <v>New York City</v>
      </c>
      <c r="D504">
        <v>5</v>
      </c>
      <c r="E504">
        <f>VLOOKUP(A504,OrderProduct!A504:S2455,19,0)</f>
        <v>86813</v>
      </c>
      <c r="J504" s="5" t="s">
        <v>448</v>
      </c>
      <c r="K504" s="6">
        <v>1</v>
      </c>
    </row>
    <row r="505" spans="1:11">
      <c r="A505">
        <v>898</v>
      </c>
      <c r="B505" s="3">
        <v>10039</v>
      </c>
      <c r="C505" s="3" t="str">
        <f>VLOOKUP(B505,Location!$A$2:$E$986,5,0)</f>
        <v>New York City</v>
      </c>
      <c r="D505">
        <v>9</v>
      </c>
      <c r="E505">
        <f>VLOOKUP(A505,OrderProduct!A505:S2456,19,0)</f>
        <v>86813</v>
      </c>
      <c r="J505" s="5" t="s">
        <v>321</v>
      </c>
      <c r="K505" s="6">
        <v>1</v>
      </c>
    </row>
    <row r="506" spans="1:11">
      <c r="A506">
        <v>899</v>
      </c>
      <c r="B506" s="3">
        <v>16602</v>
      </c>
      <c r="C506" s="3" t="str">
        <f>VLOOKUP(B506,Location!$A$2:$E$986,5,0)</f>
        <v>Altoona</v>
      </c>
      <c r="D506">
        <v>23</v>
      </c>
      <c r="E506">
        <f>VLOOKUP(A506,OrderProduct!A506:S2457,19,0)</f>
        <v>86814</v>
      </c>
      <c r="J506" s="5" t="s">
        <v>335</v>
      </c>
      <c r="K506" s="6">
        <v>1</v>
      </c>
    </row>
    <row r="507" spans="1:11">
      <c r="A507">
        <v>899</v>
      </c>
      <c r="B507" s="3">
        <v>16602</v>
      </c>
      <c r="C507" s="3" t="str">
        <f>VLOOKUP(B507,Location!$A$2:$E$986,5,0)</f>
        <v>Altoona</v>
      </c>
      <c r="D507">
        <v>28</v>
      </c>
      <c r="E507">
        <f>VLOOKUP(A507,OrderProduct!A507:S2458,19,0)</f>
        <v>86815</v>
      </c>
      <c r="J507" s="5" t="s">
        <v>378</v>
      </c>
      <c r="K507" s="6">
        <v>1</v>
      </c>
    </row>
    <row r="508" spans="1:11">
      <c r="A508">
        <v>899</v>
      </c>
      <c r="B508" s="3">
        <v>16602</v>
      </c>
      <c r="C508" s="3" t="str">
        <f>VLOOKUP(B508,Location!$A$2:$E$986,5,0)</f>
        <v>Altoona</v>
      </c>
      <c r="D508">
        <v>11</v>
      </c>
      <c r="E508">
        <f>VLOOKUP(A508,OrderProduct!A508:S2459,19,0)</f>
        <v>86826</v>
      </c>
      <c r="J508" s="5" t="s">
        <v>925</v>
      </c>
      <c r="K508" s="6">
        <v>1</v>
      </c>
    </row>
    <row r="509" spans="1:11">
      <c r="A509">
        <v>899</v>
      </c>
      <c r="B509" s="3">
        <v>16602</v>
      </c>
      <c r="C509" s="3" t="str">
        <f>VLOOKUP(B509,Location!$A$2:$E$986,5,0)</f>
        <v>Altoona</v>
      </c>
      <c r="D509">
        <v>7</v>
      </c>
      <c r="E509">
        <f>VLOOKUP(A509,OrderProduct!A509:S2460,19,0)</f>
        <v>86826</v>
      </c>
      <c r="J509" s="5" t="s">
        <v>693</v>
      </c>
      <c r="K509" s="6">
        <v>1</v>
      </c>
    </row>
    <row r="510" spans="1:11">
      <c r="A510">
        <v>903</v>
      </c>
      <c r="B510" s="3">
        <v>1887</v>
      </c>
      <c r="C510" s="3" t="str">
        <f>VLOOKUP(B510,Location!$A$2:$E$986,5,0)</f>
        <v>Wilmington</v>
      </c>
      <c r="D510">
        <v>16</v>
      </c>
      <c r="E510">
        <f>VLOOKUP(A510,OrderProduct!A510:S2461,19,0)</f>
        <v>86827</v>
      </c>
      <c r="J510" s="5" t="s">
        <v>140</v>
      </c>
      <c r="K510" s="6">
        <v>1</v>
      </c>
    </row>
    <row r="511" spans="1:11">
      <c r="A511">
        <v>907</v>
      </c>
      <c r="B511" s="3">
        <v>42420</v>
      </c>
      <c r="C511" s="3" t="str">
        <f>VLOOKUP(B511,Location!$A$2:$E$986,5,0)</f>
        <v>Henderson</v>
      </c>
      <c r="D511">
        <v>14</v>
      </c>
      <c r="E511">
        <f>VLOOKUP(A511,OrderProduct!A511:S2462,19,0)</f>
        <v>86828</v>
      </c>
      <c r="J511" s="5" t="s">
        <v>135</v>
      </c>
      <c r="K511" s="6">
        <v>1</v>
      </c>
    </row>
    <row r="512" spans="1:11">
      <c r="A512">
        <v>907</v>
      </c>
      <c r="B512" s="3">
        <v>42420</v>
      </c>
      <c r="C512" s="3" t="str">
        <f>VLOOKUP(B512,Location!$A$2:$E$986,5,0)</f>
        <v>Henderson</v>
      </c>
      <c r="D512">
        <v>28</v>
      </c>
      <c r="E512">
        <f>VLOOKUP(A512,OrderProduct!A512:S2463,19,0)</f>
        <v>86828</v>
      </c>
      <c r="J512" s="5" t="s">
        <v>444</v>
      </c>
      <c r="K512" s="6">
        <v>1</v>
      </c>
    </row>
    <row r="513" spans="1:11">
      <c r="A513">
        <v>910</v>
      </c>
      <c r="B513" s="3">
        <v>71854</v>
      </c>
      <c r="C513" s="3" t="str">
        <f>VLOOKUP(B513,Location!$A$2:$E$986,5,0)</f>
        <v>Texarkana</v>
      </c>
      <c r="D513">
        <v>6</v>
      </c>
      <c r="E513">
        <f>VLOOKUP(A513,OrderProduct!A513:S2464,19,0)</f>
        <v>86836</v>
      </c>
      <c r="J513" s="5" t="s">
        <v>45</v>
      </c>
      <c r="K513" s="6">
        <v>1</v>
      </c>
    </row>
    <row r="514" spans="1:11">
      <c r="A514">
        <v>911</v>
      </c>
      <c r="B514" s="3">
        <v>26003</v>
      </c>
      <c r="C514" s="3" t="str">
        <f>VLOOKUP(B514,Location!$A$2:$E$986,5,0)</f>
        <v>Wheeling</v>
      </c>
      <c r="D514">
        <v>10</v>
      </c>
      <c r="E514">
        <f>VLOOKUP(A514,OrderProduct!A514:S2465,19,0)</f>
        <v>86836</v>
      </c>
      <c r="J514" s="5" t="s">
        <v>663</v>
      </c>
      <c r="K514" s="6">
        <v>1</v>
      </c>
    </row>
    <row r="515" spans="1:11">
      <c r="A515">
        <v>911</v>
      </c>
      <c r="B515" s="3">
        <v>26003</v>
      </c>
      <c r="C515" s="3" t="str">
        <f>VLOOKUP(B515,Location!$A$2:$E$986,5,0)</f>
        <v>Wheeling</v>
      </c>
      <c r="D515">
        <v>7</v>
      </c>
      <c r="E515">
        <f>VLOOKUP(A515,OrderProduct!A515:S2466,19,0)</f>
        <v>86837</v>
      </c>
      <c r="J515" s="5" t="s">
        <v>145</v>
      </c>
      <c r="K515" s="6">
        <v>1</v>
      </c>
    </row>
    <row r="516" spans="1:11">
      <c r="A516">
        <v>911</v>
      </c>
      <c r="B516" s="3">
        <v>26003</v>
      </c>
      <c r="C516" s="3" t="str">
        <f>VLOOKUP(B516,Location!$A$2:$E$986,5,0)</f>
        <v>Wheeling</v>
      </c>
      <c r="D516">
        <v>16</v>
      </c>
      <c r="E516">
        <f>VLOOKUP(A516,OrderProduct!A516:S2467,19,0)</f>
        <v>86838</v>
      </c>
      <c r="J516" s="5" t="s">
        <v>495</v>
      </c>
      <c r="K516" s="6">
        <v>1</v>
      </c>
    </row>
    <row r="517" spans="1:11">
      <c r="A517">
        <v>915</v>
      </c>
      <c r="B517" s="3">
        <v>77803</v>
      </c>
      <c r="C517" s="3" t="str">
        <f>VLOOKUP(B517,Location!$A$2:$E$986,5,0)</f>
        <v>Bryan</v>
      </c>
      <c r="D517">
        <v>7</v>
      </c>
      <c r="E517">
        <f>VLOOKUP(A517,OrderProduct!A517:S2468,19,0)</f>
        <v>86838</v>
      </c>
      <c r="J517" s="5" t="s">
        <v>930</v>
      </c>
      <c r="K517" s="6">
        <v>1</v>
      </c>
    </row>
    <row r="518" spans="1:11">
      <c r="A518">
        <v>916</v>
      </c>
      <c r="B518" s="3">
        <v>76028</v>
      </c>
      <c r="C518" s="3" t="str">
        <f>VLOOKUP(B518,Location!$A$2:$E$986,5,0)</f>
        <v>Burleson</v>
      </c>
      <c r="D518">
        <v>4</v>
      </c>
      <c r="E518">
        <f>VLOOKUP(A518,OrderProduct!A518:S2469,19,0)</f>
        <v>86838</v>
      </c>
      <c r="J518" s="5" t="s">
        <v>89</v>
      </c>
      <c r="K518" s="6">
        <v>1</v>
      </c>
    </row>
    <row r="519" spans="1:11">
      <c r="A519">
        <v>918</v>
      </c>
      <c r="B519" s="3">
        <v>91730</v>
      </c>
      <c r="C519" s="3" t="str">
        <f>VLOOKUP(B519,Location!$A$2:$E$986,5,0)</f>
        <v>Rancho Cucamonga</v>
      </c>
      <c r="D519">
        <v>4</v>
      </c>
      <c r="E519">
        <f>VLOOKUP(A519,OrderProduct!A519:S2470,19,0)</f>
        <v>86838</v>
      </c>
      <c r="J519" s="5" t="s">
        <v>537</v>
      </c>
      <c r="K519" s="6">
        <v>1</v>
      </c>
    </row>
    <row r="520" spans="1:11">
      <c r="A520">
        <v>918</v>
      </c>
      <c r="B520" s="3">
        <v>91730</v>
      </c>
      <c r="C520" s="3" t="str">
        <f>VLOOKUP(B520,Location!$A$2:$E$986,5,0)</f>
        <v>Rancho Cucamonga</v>
      </c>
      <c r="D520">
        <v>10</v>
      </c>
      <c r="E520">
        <f>VLOOKUP(A520,OrderProduct!A520:S2471,19,0)</f>
        <v>86839</v>
      </c>
      <c r="J520" s="5" t="s">
        <v>781</v>
      </c>
      <c r="K520" s="6">
        <v>1</v>
      </c>
    </row>
    <row r="521" spans="1:11">
      <c r="A521">
        <v>919</v>
      </c>
      <c r="B521" s="3">
        <v>96003</v>
      </c>
      <c r="C521" s="3" t="str">
        <f>VLOOKUP(B521,Location!$A$2:$E$986,5,0)</f>
        <v>Redding</v>
      </c>
      <c r="D521">
        <v>5</v>
      </c>
      <c r="E521">
        <f>VLOOKUP(A521,OrderProduct!A521:S2472,19,0)</f>
        <v>86846</v>
      </c>
      <c r="J521" s="5" t="s">
        <v>840</v>
      </c>
      <c r="K521" s="6">
        <v>1</v>
      </c>
    </row>
    <row r="522" spans="1:11">
      <c r="A522">
        <v>920</v>
      </c>
      <c r="B522" s="3">
        <v>92374</v>
      </c>
      <c r="C522" s="3" t="str">
        <f>VLOOKUP(B522,Location!$A$2:$E$986,5,0)</f>
        <v>Redlands</v>
      </c>
      <c r="D522">
        <v>10</v>
      </c>
      <c r="E522">
        <f>VLOOKUP(A522,OrderProduct!A522:S2473,19,0)</f>
        <v>86847</v>
      </c>
      <c r="J522" s="5" t="s">
        <v>67</v>
      </c>
      <c r="K522" s="6">
        <v>1</v>
      </c>
    </row>
    <row r="523" spans="1:11">
      <c r="A523">
        <v>920</v>
      </c>
      <c r="B523" s="3">
        <v>92374</v>
      </c>
      <c r="C523" s="3" t="str">
        <f>VLOOKUP(B523,Location!$A$2:$E$986,5,0)</f>
        <v>Redlands</v>
      </c>
      <c r="D523">
        <v>16</v>
      </c>
      <c r="E523">
        <f>VLOOKUP(A523,OrderProduct!A523:S2474,19,0)</f>
        <v>86847</v>
      </c>
      <c r="J523" s="5" t="s">
        <v>362</v>
      </c>
      <c r="K523" s="6">
        <v>1</v>
      </c>
    </row>
    <row r="524" spans="1:11">
      <c r="A524">
        <v>922</v>
      </c>
      <c r="B524" s="3">
        <v>91730</v>
      </c>
      <c r="C524" s="3" t="str">
        <f>VLOOKUP(B524,Location!$A$2:$E$986,5,0)</f>
        <v>Rancho Cucamonga</v>
      </c>
      <c r="D524">
        <v>17</v>
      </c>
      <c r="E524">
        <f>VLOOKUP(A524,OrderProduct!A524:S2475,19,0)</f>
        <v>86860</v>
      </c>
      <c r="J524" s="5" t="s">
        <v>614</v>
      </c>
      <c r="K524" s="6">
        <v>1</v>
      </c>
    </row>
    <row r="525" spans="1:11">
      <c r="A525">
        <v>925</v>
      </c>
      <c r="B525" s="3">
        <v>4330</v>
      </c>
      <c r="C525" s="3" t="str">
        <f>VLOOKUP(B525,Location!$A$2:$E$986,5,0)</f>
        <v>Augusta</v>
      </c>
      <c r="D525">
        <v>9</v>
      </c>
      <c r="E525">
        <f>VLOOKUP(A525,OrderProduct!A525:S2476,19,0)</f>
        <v>86860</v>
      </c>
      <c r="J525" s="5" t="s">
        <v>831</v>
      </c>
      <c r="K525" s="6">
        <v>1</v>
      </c>
    </row>
    <row r="526" spans="1:11">
      <c r="A526">
        <v>929</v>
      </c>
      <c r="B526" s="3">
        <v>8857</v>
      </c>
      <c r="C526" s="3" t="str">
        <f>VLOOKUP(B526,Location!$A$2:$E$986,5,0)</f>
        <v>Old Bridge</v>
      </c>
      <c r="D526">
        <v>13</v>
      </c>
      <c r="E526">
        <f>VLOOKUP(A526,OrderProduct!A526:S2477,19,0)</f>
        <v>86860</v>
      </c>
      <c r="J526" s="5" t="s">
        <v>377</v>
      </c>
      <c r="K526" s="6">
        <v>1</v>
      </c>
    </row>
    <row r="527" spans="1:11">
      <c r="A527">
        <v>936</v>
      </c>
      <c r="B527" s="3">
        <v>92374</v>
      </c>
      <c r="C527" s="3" t="str">
        <f>VLOOKUP(B527,Location!$A$2:$E$986,5,0)</f>
        <v>Redlands</v>
      </c>
      <c r="D527">
        <v>9</v>
      </c>
      <c r="E527">
        <f>VLOOKUP(A527,OrderProduct!A527:S2478,19,0)</f>
        <v>86867</v>
      </c>
      <c r="J527" s="5" t="s">
        <v>768</v>
      </c>
      <c r="K527" s="6">
        <v>1</v>
      </c>
    </row>
    <row r="528" spans="1:11">
      <c r="A528">
        <v>936</v>
      </c>
      <c r="B528" s="3">
        <v>92374</v>
      </c>
      <c r="C528" s="3" t="str">
        <f>VLOOKUP(B528,Location!$A$2:$E$986,5,0)</f>
        <v>Redlands</v>
      </c>
      <c r="D528">
        <v>2</v>
      </c>
      <c r="E528">
        <f>VLOOKUP(A528,OrderProduct!A528:S2479,19,0)</f>
        <v>86868</v>
      </c>
      <c r="J528" s="5" t="s">
        <v>63</v>
      </c>
      <c r="K528" s="6">
        <v>1</v>
      </c>
    </row>
    <row r="529" spans="1:11">
      <c r="A529">
        <v>937</v>
      </c>
      <c r="B529" s="3">
        <v>90278</v>
      </c>
      <c r="C529" s="3" t="str">
        <f>VLOOKUP(B529,Location!$A$2:$E$986,5,0)</f>
        <v>Redondo Beach</v>
      </c>
      <c r="D529">
        <v>13</v>
      </c>
      <c r="E529">
        <f>VLOOKUP(A529,OrderProduct!A529:S2480,19,0)</f>
        <v>86868</v>
      </c>
      <c r="J529" s="5" t="s">
        <v>689</v>
      </c>
      <c r="K529" s="6">
        <v>1</v>
      </c>
    </row>
    <row r="530" spans="1:11">
      <c r="A530">
        <v>940</v>
      </c>
      <c r="B530" s="3">
        <v>6776</v>
      </c>
      <c r="C530" s="3" t="str">
        <f>VLOOKUP(B530,Location!$A$2:$E$986,5,0)</f>
        <v>New Milford</v>
      </c>
      <c r="D530">
        <v>1</v>
      </c>
      <c r="E530">
        <f>VLOOKUP(A530,OrderProduct!A530:S2481,19,0)</f>
        <v>86869</v>
      </c>
      <c r="J530" s="5" t="s">
        <v>51</v>
      </c>
      <c r="K530" s="6">
        <v>1</v>
      </c>
    </row>
    <row r="531" spans="1:11">
      <c r="A531">
        <v>945</v>
      </c>
      <c r="B531" s="3">
        <v>95070</v>
      </c>
      <c r="C531" s="3" t="str">
        <f>VLOOKUP(B531,Location!$A$2:$E$986,5,0)</f>
        <v>Saratoga</v>
      </c>
      <c r="D531">
        <v>8</v>
      </c>
      <c r="E531">
        <f>VLOOKUP(A531,OrderProduct!A531:S2482,19,0)</f>
        <v>86870</v>
      </c>
      <c r="J531" s="5" t="s">
        <v>884</v>
      </c>
      <c r="K531" s="6">
        <v>1</v>
      </c>
    </row>
    <row r="532" spans="1:11">
      <c r="A532">
        <v>946</v>
      </c>
      <c r="B532" s="3">
        <v>4210</v>
      </c>
      <c r="C532" s="3" t="str">
        <f>VLOOKUP(B532,Location!$A$2:$E$986,5,0)</f>
        <v>Auburn</v>
      </c>
      <c r="D532">
        <v>4</v>
      </c>
      <c r="E532">
        <f>VLOOKUP(A532,OrderProduct!A532:S2483,19,0)</f>
        <v>86874</v>
      </c>
      <c r="J532" s="5" t="s">
        <v>68</v>
      </c>
      <c r="K532" s="6">
        <v>1</v>
      </c>
    </row>
    <row r="533" spans="1:11">
      <c r="A533">
        <v>947</v>
      </c>
      <c r="B533" s="3">
        <v>7002</v>
      </c>
      <c r="C533" s="3" t="str">
        <f>VLOOKUP(B533,Location!$A$2:$E$986,5,0)</f>
        <v>Bayonne</v>
      </c>
      <c r="D533">
        <v>2</v>
      </c>
      <c r="E533">
        <f>VLOOKUP(A533,OrderProduct!A533:S2484,19,0)</f>
        <v>86883</v>
      </c>
      <c r="J533" s="5" t="s">
        <v>193</v>
      </c>
      <c r="K533" s="6">
        <v>1</v>
      </c>
    </row>
    <row r="534" spans="1:11">
      <c r="A534">
        <v>949</v>
      </c>
      <c r="B534" s="3">
        <v>90049</v>
      </c>
      <c r="C534" s="3" t="str">
        <f>VLOOKUP(B534,Location!$A$2:$E$986,5,0)</f>
        <v>Los Angeles</v>
      </c>
      <c r="D534">
        <v>2</v>
      </c>
      <c r="E534">
        <f>VLOOKUP(A534,OrderProduct!A534:S2485,19,0)</f>
        <v>86884</v>
      </c>
      <c r="J534" s="5" t="s">
        <v>3061</v>
      </c>
      <c r="K534" s="6">
        <v>1</v>
      </c>
    </row>
    <row r="535" spans="1:11">
      <c r="A535">
        <v>949</v>
      </c>
      <c r="B535" s="3">
        <v>90049</v>
      </c>
      <c r="C535" s="3" t="str">
        <f>VLOOKUP(B535,Location!$A$2:$E$986,5,0)</f>
        <v>Los Angeles</v>
      </c>
      <c r="D535">
        <v>5</v>
      </c>
      <c r="E535">
        <f>VLOOKUP(A535,OrderProduct!A535:S2486,19,0)</f>
        <v>86885</v>
      </c>
      <c r="J535" s="5" t="s">
        <v>513</v>
      </c>
      <c r="K535" s="6">
        <v>1</v>
      </c>
    </row>
    <row r="536" spans="1:11">
      <c r="A536">
        <v>950</v>
      </c>
      <c r="B536" s="3">
        <v>55372</v>
      </c>
      <c r="C536" s="3" t="str">
        <f>VLOOKUP(B536,Location!$A$2:$E$986,5,0)</f>
        <v>Prior Lake</v>
      </c>
      <c r="D536">
        <v>2</v>
      </c>
      <c r="E536">
        <f>VLOOKUP(A536,OrderProduct!A536:S2487,19,0)</f>
        <v>86885</v>
      </c>
      <c r="J536" s="5" t="s">
        <v>879</v>
      </c>
      <c r="K536" s="6">
        <v>1</v>
      </c>
    </row>
    <row r="537" spans="1:11">
      <c r="A537">
        <v>950</v>
      </c>
      <c r="B537" s="3">
        <v>55372</v>
      </c>
      <c r="C537" s="3" t="str">
        <f>VLOOKUP(B537,Location!$A$2:$E$986,5,0)</f>
        <v>Prior Lake</v>
      </c>
      <c r="D537">
        <v>9</v>
      </c>
      <c r="E537">
        <f>VLOOKUP(A537,OrderProduct!A537:S2488,19,0)</f>
        <v>86886</v>
      </c>
      <c r="J537" s="5" t="s">
        <v>242</v>
      </c>
      <c r="K537" s="6">
        <v>1</v>
      </c>
    </row>
    <row r="538" spans="1:11">
      <c r="A538">
        <v>950</v>
      </c>
      <c r="B538" s="3">
        <v>55372</v>
      </c>
      <c r="C538" s="3" t="str">
        <f>VLOOKUP(B538,Location!$A$2:$E$986,5,0)</f>
        <v>Prior Lake</v>
      </c>
      <c r="D538">
        <v>11</v>
      </c>
      <c r="E538">
        <f>VLOOKUP(A538,OrderProduct!A538:S2489,19,0)</f>
        <v>86886</v>
      </c>
      <c r="J538" s="5" t="s">
        <v>565</v>
      </c>
      <c r="K538" s="6">
        <v>1</v>
      </c>
    </row>
    <row r="539" spans="1:11">
      <c r="A539">
        <v>950</v>
      </c>
      <c r="B539" s="3">
        <v>55372</v>
      </c>
      <c r="C539" s="3" t="str">
        <f>VLOOKUP(B539,Location!$A$2:$E$986,5,0)</f>
        <v>Prior Lake</v>
      </c>
      <c r="D539">
        <v>9</v>
      </c>
      <c r="E539">
        <f>VLOOKUP(A539,OrderProduct!A539:S2490,19,0)</f>
        <v>86887</v>
      </c>
      <c r="J539" s="5" t="s">
        <v>129</v>
      </c>
      <c r="K539" s="6">
        <v>1</v>
      </c>
    </row>
    <row r="540" spans="1:11">
      <c r="A540">
        <v>954</v>
      </c>
      <c r="B540" s="3">
        <v>75067</v>
      </c>
      <c r="C540" s="3" t="str">
        <f>VLOOKUP(B540,Location!$A$2:$E$986,5,0)</f>
        <v>Highland Village</v>
      </c>
      <c r="D540">
        <v>11</v>
      </c>
      <c r="E540">
        <f>VLOOKUP(A540,OrderProduct!A540:S2491,19,0)</f>
        <v>86887</v>
      </c>
      <c r="J540" s="5" t="s">
        <v>926</v>
      </c>
      <c r="K540" s="6">
        <v>1</v>
      </c>
    </row>
    <row r="541" spans="1:11">
      <c r="A541">
        <v>954</v>
      </c>
      <c r="B541" s="3">
        <v>75067</v>
      </c>
      <c r="C541" s="3" t="str">
        <f>VLOOKUP(B541,Location!$A$2:$E$986,5,0)</f>
        <v>Highland Village</v>
      </c>
      <c r="D541">
        <v>9</v>
      </c>
      <c r="E541">
        <f>VLOOKUP(A541,OrderProduct!A541:S2492,19,0)</f>
        <v>86898</v>
      </c>
      <c r="J541" s="5" t="s">
        <v>296</v>
      </c>
      <c r="K541" s="6">
        <v>1</v>
      </c>
    </row>
    <row r="542" spans="1:11">
      <c r="A542">
        <v>959</v>
      </c>
      <c r="B542" s="3">
        <v>76028</v>
      </c>
      <c r="C542" s="3" t="str">
        <f>VLOOKUP(B542,Location!$A$2:$E$986,5,0)</f>
        <v>Burleson</v>
      </c>
      <c r="D542">
        <v>8</v>
      </c>
      <c r="E542">
        <f>VLOOKUP(A542,OrderProduct!A542:S2493,19,0)</f>
        <v>86899</v>
      </c>
      <c r="J542" s="5" t="s">
        <v>465</v>
      </c>
      <c r="K542" s="6">
        <v>1</v>
      </c>
    </row>
    <row r="543" spans="1:11">
      <c r="A543">
        <v>960</v>
      </c>
      <c r="B543" s="3">
        <v>90278</v>
      </c>
      <c r="C543" s="3" t="str">
        <f>VLOOKUP(B543,Location!$A$2:$E$986,5,0)</f>
        <v>Redondo Beach</v>
      </c>
      <c r="D543">
        <v>4</v>
      </c>
      <c r="E543">
        <f>VLOOKUP(A543,OrderProduct!A543:S2494,19,0)</f>
        <v>86899</v>
      </c>
      <c r="J543" s="5" t="s">
        <v>398</v>
      </c>
      <c r="K543" s="6">
        <v>1</v>
      </c>
    </row>
    <row r="544" spans="1:11">
      <c r="A544">
        <v>961</v>
      </c>
      <c r="B544" s="3">
        <v>94061</v>
      </c>
      <c r="C544" s="3" t="str">
        <f>VLOOKUP(B544,Location!$A$2:$E$986,5,0)</f>
        <v>Redwood City</v>
      </c>
      <c r="D544">
        <v>10</v>
      </c>
      <c r="E544">
        <f>VLOOKUP(A544,OrderProduct!A544:S2495,19,0)</f>
        <v>86899</v>
      </c>
      <c r="J544" s="5" t="s">
        <v>351</v>
      </c>
      <c r="K544" s="6">
        <v>1</v>
      </c>
    </row>
    <row r="545" spans="1:11">
      <c r="A545">
        <v>962</v>
      </c>
      <c r="B545" s="3">
        <v>60610</v>
      </c>
      <c r="C545" s="3" t="str">
        <f>VLOOKUP(B545,Location!$A$2:$E$986,5,0)</f>
        <v>Chicago</v>
      </c>
      <c r="D545">
        <v>11</v>
      </c>
      <c r="E545">
        <f>VLOOKUP(A545,OrderProduct!A545:S2496,19,0)</f>
        <v>86900</v>
      </c>
      <c r="J545" s="5" t="s">
        <v>489</v>
      </c>
      <c r="K545" s="6">
        <v>1</v>
      </c>
    </row>
    <row r="546" spans="1:11">
      <c r="A546">
        <v>970</v>
      </c>
      <c r="B546" s="3">
        <v>24281</v>
      </c>
      <c r="C546" s="3" t="str">
        <f>VLOOKUP(B546,Location!$A$2:$E$986,5,0)</f>
        <v>Rose Hill</v>
      </c>
      <c r="D546">
        <v>21</v>
      </c>
      <c r="E546">
        <f>VLOOKUP(A546,OrderProduct!A546:S2497,19,0)</f>
        <v>86901</v>
      </c>
      <c r="J546" s="5" t="s">
        <v>516</v>
      </c>
      <c r="K546" s="6">
        <v>1</v>
      </c>
    </row>
    <row r="547" spans="1:11">
      <c r="A547">
        <v>972</v>
      </c>
      <c r="B547" s="3">
        <v>92503</v>
      </c>
      <c r="C547" s="3" t="str">
        <f>VLOOKUP(B547,Location!$A$2:$E$986,5,0)</f>
        <v>Riverside</v>
      </c>
      <c r="D547">
        <v>23</v>
      </c>
      <c r="E547">
        <f>VLOOKUP(A547,OrderProduct!A547:S2498,19,0)</f>
        <v>86902</v>
      </c>
      <c r="J547" s="5" t="s">
        <v>639</v>
      </c>
      <c r="K547" s="6">
        <v>1</v>
      </c>
    </row>
    <row r="548" spans="1:11">
      <c r="A548">
        <v>972</v>
      </c>
      <c r="B548" s="3">
        <v>92503</v>
      </c>
      <c r="C548" s="3" t="str">
        <f>VLOOKUP(B548,Location!$A$2:$E$986,5,0)</f>
        <v>Riverside</v>
      </c>
      <c r="D548">
        <v>15</v>
      </c>
      <c r="E548">
        <f>VLOOKUP(A548,OrderProduct!A548:S2499,19,0)</f>
        <v>86913</v>
      </c>
      <c r="J548" s="5" t="s">
        <v>119</v>
      </c>
      <c r="K548" s="6">
        <v>1</v>
      </c>
    </row>
    <row r="549" spans="1:11">
      <c r="A549">
        <v>975</v>
      </c>
      <c r="B549" s="3">
        <v>2108</v>
      </c>
      <c r="C549" s="3" t="str">
        <f>VLOOKUP(B549,Location!$A$2:$E$986,5,0)</f>
        <v>Boston</v>
      </c>
      <c r="D549">
        <v>9</v>
      </c>
      <c r="E549">
        <f>VLOOKUP(A549,OrderProduct!A549:S2500,19,0)</f>
        <v>86914</v>
      </c>
      <c r="J549" s="5" t="s">
        <v>696</v>
      </c>
      <c r="K549" s="6">
        <v>1</v>
      </c>
    </row>
    <row r="550" spans="1:11">
      <c r="A550">
        <v>980</v>
      </c>
      <c r="B550" s="3">
        <v>5403</v>
      </c>
      <c r="C550" s="3" t="str">
        <f>VLOOKUP(B550,Location!$A$2:$E$986,5,0)</f>
        <v>South Burlington</v>
      </c>
      <c r="D550">
        <v>8</v>
      </c>
      <c r="E550">
        <f>VLOOKUP(A550,OrderProduct!A550:S2501,19,0)</f>
        <v>86925</v>
      </c>
      <c r="J550" s="5" t="s">
        <v>355</v>
      </c>
      <c r="K550" s="6">
        <v>1</v>
      </c>
    </row>
    <row r="551" spans="1:11">
      <c r="A551">
        <v>983</v>
      </c>
      <c r="B551" s="3">
        <v>72143</v>
      </c>
      <c r="C551" s="3" t="str">
        <f>VLOOKUP(B551,Location!$A$2:$E$986,5,0)</f>
        <v>Searcy</v>
      </c>
      <c r="D551">
        <v>11</v>
      </c>
      <c r="E551">
        <f>VLOOKUP(A551,OrderProduct!A551:S2502,19,0)</f>
        <v>86926</v>
      </c>
      <c r="J551" s="5" t="s">
        <v>43</v>
      </c>
      <c r="K551" s="6">
        <v>1</v>
      </c>
    </row>
    <row r="552" spans="1:11">
      <c r="A552">
        <v>993</v>
      </c>
      <c r="B552" s="3">
        <v>93030</v>
      </c>
      <c r="C552" s="3" t="str">
        <f>VLOOKUP(B552,Location!$A$2:$E$986,5,0)</f>
        <v>Oxnard</v>
      </c>
      <c r="D552">
        <v>2</v>
      </c>
      <c r="E552">
        <f>VLOOKUP(A552,OrderProduct!A552:S2503,19,0)</f>
        <v>86926</v>
      </c>
      <c r="J552" s="5" t="s">
        <v>764</v>
      </c>
      <c r="K552" s="6">
        <v>1</v>
      </c>
    </row>
    <row r="553" spans="1:11">
      <c r="A553">
        <v>994</v>
      </c>
      <c r="B553" s="3">
        <v>4073</v>
      </c>
      <c r="C553" s="3" t="str">
        <f>VLOOKUP(B553,Location!$A$2:$E$986,5,0)</f>
        <v>Sanford</v>
      </c>
      <c r="D553">
        <v>15</v>
      </c>
      <c r="E553">
        <f>VLOOKUP(A553,OrderProduct!A553:S2504,19,0)</f>
        <v>86927</v>
      </c>
      <c r="J553" s="5" t="s">
        <v>708</v>
      </c>
      <c r="K553" s="6">
        <v>1</v>
      </c>
    </row>
    <row r="554" spans="1:11">
      <c r="A554">
        <v>995</v>
      </c>
      <c r="B554" s="3">
        <v>4070</v>
      </c>
      <c r="C554" s="3" t="str">
        <f>VLOOKUP(B554,Location!$A$2:$E$986,5,0)</f>
        <v>West Scarborough</v>
      </c>
      <c r="D554">
        <v>11</v>
      </c>
      <c r="E554">
        <f>VLOOKUP(A554,OrderProduct!A554:S2505,19,0)</f>
        <v>86933</v>
      </c>
      <c r="J554" s="5" t="s">
        <v>510</v>
      </c>
      <c r="K554" s="6">
        <v>1</v>
      </c>
    </row>
    <row r="555" spans="1:11">
      <c r="A555">
        <v>997</v>
      </c>
      <c r="B555" s="3">
        <v>7002</v>
      </c>
      <c r="C555" s="3" t="str">
        <f>VLOOKUP(B555,Location!$A$2:$E$986,5,0)</f>
        <v>Bayonne</v>
      </c>
      <c r="D555">
        <v>16</v>
      </c>
      <c r="E555">
        <f>VLOOKUP(A555,OrderProduct!A555:S2506,19,0)</f>
        <v>86949</v>
      </c>
      <c r="J555" s="5" t="s">
        <v>709</v>
      </c>
      <c r="K555" s="6">
        <v>1</v>
      </c>
    </row>
    <row r="556" spans="1:11">
      <c r="A556">
        <v>999</v>
      </c>
      <c r="B556" s="3">
        <v>7450</v>
      </c>
      <c r="C556" s="3" t="str">
        <f>VLOOKUP(B556,Location!$A$2:$E$986,5,0)</f>
        <v>Ridgewood</v>
      </c>
      <c r="D556">
        <v>9</v>
      </c>
      <c r="E556">
        <f>VLOOKUP(A556,OrderProduct!A556:S2507,19,0)</f>
        <v>86949</v>
      </c>
      <c r="J556" s="5" t="s">
        <v>558</v>
      </c>
      <c r="K556" s="6">
        <v>1</v>
      </c>
    </row>
    <row r="557" spans="1:11">
      <c r="A557">
        <v>1000</v>
      </c>
      <c r="B557" s="3">
        <v>5201</v>
      </c>
      <c r="C557" s="3" t="str">
        <f>VLOOKUP(B557,Location!$A$2:$E$986,5,0)</f>
        <v>Bennington</v>
      </c>
      <c r="D557">
        <v>2</v>
      </c>
      <c r="E557">
        <f>VLOOKUP(A557,OrderProduct!A557:S2508,19,0)</f>
        <v>86950</v>
      </c>
      <c r="J557" s="5" t="s">
        <v>953</v>
      </c>
      <c r="K557" s="6">
        <v>1</v>
      </c>
    </row>
    <row r="558" spans="1:11">
      <c r="A558">
        <v>1005</v>
      </c>
      <c r="B558" s="3">
        <v>60089</v>
      </c>
      <c r="C558" s="3" t="str">
        <f>VLOOKUP(B558,Location!$A$2:$E$986,5,0)</f>
        <v>Buffalo Grove</v>
      </c>
      <c r="D558">
        <v>12</v>
      </c>
      <c r="E558">
        <f>VLOOKUP(A558,OrderProduct!A558:S2509,19,0)</f>
        <v>86951</v>
      </c>
      <c r="J558" s="5" t="s">
        <v>858</v>
      </c>
      <c r="K558" s="6">
        <v>1</v>
      </c>
    </row>
    <row r="559" spans="1:11">
      <c r="A559">
        <v>1005</v>
      </c>
      <c r="B559" s="3">
        <v>60089</v>
      </c>
      <c r="C559" s="3" t="str">
        <f>VLOOKUP(B559,Location!$A$2:$E$986,5,0)</f>
        <v>Buffalo Grove</v>
      </c>
      <c r="D559">
        <v>15</v>
      </c>
      <c r="E559">
        <f>VLOOKUP(A559,OrderProduct!A559:S2510,19,0)</f>
        <v>86952</v>
      </c>
      <c r="J559" s="5" t="s">
        <v>128</v>
      </c>
      <c r="K559" s="6">
        <v>1</v>
      </c>
    </row>
    <row r="560" spans="1:11">
      <c r="A560">
        <v>1008</v>
      </c>
      <c r="B560" s="3">
        <v>4038</v>
      </c>
      <c r="C560" s="3" t="str">
        <f>VLOOKUP(B560,Location!$A$2:$E$986,5,0)</f>
        <v>Gorham</v>
      </c>
      <c r="D560">
        <v>9</v>
      </c>
      <c r="E560">
        <f>VLOOKUP(A560,OrderProduct!A560:S2511,19,0)</f>
        <v>86956</v>
      </c>
      <c r="J560" s="5" t="s">
        <v>64</v>
      </c>
      <c r="K560" s="6">
        <v>1</v>
      </c>
    </row>
    <row r="561" spans="1:11">
      <c r="A561">
        <v>1009</v>
      </c>
      <c r="B561" s="3">
        <v>4072</v>
      </c>
      <c r="C561" s="3" t="str">
        <f>VLOOKUP(B561,Location!$A$2:$E$986,5,0)</f>
        <v>Saco</v>
      </c>
      <c r="D561">
        <v>7</v>
      </c>
      <c r="E561">
        <f>VLOOKUP(A561,OrderProduct!A561:S2512,19,0)</f>
        <v>86956</v>
      </c>
      <c r="J561" s="5" t="s">
        <v>912</v>
      </c>
      <c r="K561" s="6">
        <v>1</v>
      </c>
    </row>
    <row r="562" spans="1:11">
      <c r="A562">
        <v>1014</v>
      </c>
      <c r="B562" s="3">
        <v>72022</v>
      </c>
      <c r="C562" s="3" t="str">
        <f>VLOOKUP(B562,Location!$A$2:$E$986,5,0)</f>
        <v>Bryant</v>
      </c>
      <c r="D562">
        <v>5</v>
      </c>
      <c r="E562">
        <f>VLOOKUP(A562,OrderProduct!A562:S2513,19,0)</f>
        <v>86957</v>
      </c>
      <c r="J562" s="5" t="s">
        <v>459</v>
      </c>
      <c r="K562" s="6">
        <v>1</v>
      </c>
    </row>
    <row r="563" spans="1:11">
      <c r="A563">
        <v>1014</v>
      </c>
      <c r="B563" s="3">
        <v>72022</v>
      </c>
      <c r="C563" s="3" t="str">
        <f>VLOOKUP(B563,Location!$A$2:$E$986,5,0)</f>
        <v>Bryant</v>
      </c>
      <c r="D563">
        <v>7</v>
      </c>
      <c r="E563">
        <f>VLOOKUP(A563,OrderProduct!A563:S2514,19,0)</f>
        <v>86958</v>
      </c>
      <c r="J563" s="5" t="s">
        <v>144</v>
      </c>
      <c r="K563" s="6">
        <v>1</v>
      </c>
    </row>
    <row r="564" spans="1:11">
      <c r="A564">
        <v>1014</v>
      </c>
      <c r="B564" s="3">
        <v>72022</v>
      </c>
      <c r="C564" s="3" t="str">
        <f>VLOOKUP(B564,Location!$A$2:$E$986,5,0)</f>
        <v>Bryant</v>
      </c>
      <c r="D564">
        <v>2</v>
      </c>
      <c r="E564">
        <f>VLOOKUP(A564,OrderProduct!A564:S2515,19,0)</f>
        <v>86958</v>
      </c>
      <c r="J564" s="5" t="s">
        <v>863</v>
      </c>
      <c r="K564" s="6">
        <v>1</v>
      </c>
    </row>
    <row r="565" spans="1:11">
      <c r="A565">
        <v>1014</v>
      </c>
      <c r="B565" s="3">
        <v>72022</v>
      </c>
      <c r="C565" s="3" t="str">
        <f>VLOOKUP(B565,Location!$A$2:$E$986,5,0)</f>
        <v>Bryant</v>
      </c>
      <c r="D565">
        <v>5</v>
      </c>
      <c r="E565">
        <f>VLOOKUP(A565,OrderProduct!A565:S2516,19,0)</f>
        <v>86958</v>
      </c>
      <c r="J565" s="5" t="s">
        <v>252</v>
      </c>
      <c r="K565" s="6">
        <v>1</v>
      </c>
    </row>
    <row r="566" spans="1:11">
      <c r="A566">
        <v>1015</v>
      </c>
      <c r="B566" s="3">
        <v>27502</v>
      </c>
      <c r="C566" s="3" t="str">
        <f>VLOOKUP(B566,Location!$A$2:$E$986,5,0)</f>
        <v>Apex</v>
      </c>
      <c r="D566">
        <v>1</v>
      </c>
      <c r="E566">
        <f>VLOOKUP(A566,OrderProduct!A566:S2517,19,0)</f>
        <v>86959</v>
      </c>
      <c r="J566" s="5" t="s">
        <v>72</v>
      </c>
      <c r="K566" s="6">
        <v>1</v>
      </c>
    </row>
    <row r="567" spans="1:11">
      <c r="A567">
        <v>1016</v>
      </c>
      <c r="B567" s="3">
        <v>28806</v>
      </c>
      <c r="C567" s="3" t="str">
        <f>VLOOKUP(B567,Location!$A$2:$E$986,5,0)</f>
        <v>Asheville</v>
      </c>
      <c r="D567">
        <v>14</v>
      </c>
      <c r="E567">
        <f>VLOOKUP(A567,OrderProduct!A567:S2518,19,0)</f>
        <v>86960</v>
      </c>
      <c r="J567" s="5" t="s">
        <v>219</v>
      </c>
      <c r="K567" s="6">
        <v>1</v>
      </c>
    </row>
    <row r="568" spans="1:11">
      <c r="A568">
        <v>1018</v>
      </c>
      <c r="B568" s="3">
        <v>27511</v>
      </c>
      <c r="C568" s="3" t="str">
        <f>VLOOKUP(B568,Location!$A$2:$E$986,5,0)</f>
        <v>Cary</v>
      </c>
      <c r="D568">
        <v>7</v>
      </c>
      <c r="E568">
        <f>VLOOKUP(A568,OrderProduct!A568:S2519,19,0)</f>
        <v>86960</v>
      </c>
      <c r="J568" s="5" t="s">
        <v>661</v>
      </c>
      <c r="K568" s="6">
        <v>1</v>
      </c>
    </row>
    <row r="569" spans="1:11">
      <c r="A569">
        <v>1018</v>
      </c>
      <c r="B569" s="3">
        <v>27511</v>
      </c>
      <c r="C569" s="3" t="str">
        <f>VLOOKUP(B569,Location!$A$2:$E$986,5,0)</f>
        <v>Cary</v>
      </c>
      <c r="D569">
        <v>9</v>
      </c>
      <c r="E569">
        <f>VLOOKUP(A569,OrderProduct!A569:S2520,19,0)</f>
        <v>86960</v>
      </c>
      <c r="J569" s="5" t="s">
        <v>958</v>
      </c>
      <c r="K569" s="6">
        <v>1</v>
      </c>
    </row>
    <row r="570" spans="1:11">
      <c r="A570">
        <v>1020</v>
      </c>
      <c r="B570" s="3">
        <v>66762</v>
      </c>
      <c r="C570" s="3" t="str">
        <f>VLOOKUP(B570,Location!$A$2:$E$986,5,0)</f>
        <v>Pittsburg</v>
      </c>
      <c r="D570">
        <v>4</v>
      </c>
      <c r="E570">
        <f>VLOOKUP(A570,OrderProduct!A570:S2521,19,0)</f>
        <v>86960</v>
      </c>
      <c r="J570" s="5" t="s">
        <v>333</v>
      </c>
      <c r="K570" s="6">
        <v>1</v>
      </c>
    </row>
    <row r="571" spans="1:11">
      <c r="A571">
        <v>1020</v>
      </c>
      <c r="B571" s="3">
        <v>66762</v>
      </c>
      <c r="C571" s="3" t="str">
        <f>VLOOKUP(B571,Location!$A$2:$E$986,5,0)</f>
        <v>Pittsburg</v>
      </c>
      <c r="D571">
        <v>1</v>
      </c>
      <c r="E571">
        <f>VLOOKUP(A571,OrderProduct!A571:S2522,19,0)</f>
        <v>86960</v>
      </c>
      <c r="J571" s="5" t="s">
        <v>224</v>
      </c>
      <c r="K571" s="6">
        <v>1</v>
      </c>
    </row>
    <row r="572" spans="1:11">
      <c r="A572">
        <v>1020</v>
      </c>
      <c r="B572" s="3">
        <v>66762</v>
      </c>
      <c r="C572" s="3" t="str">
        <f>VLOOKUP(B572,Location!$A$2:$E$986,5,0)</f>
        <v>Pittsburg</v>
      </c>
      <c r="D572">
        <v>19</v>
      </c>
      <c r="E572">
        <f>VLOOKUP(A572,OrderProduct!A572:S2523,19,0)</f>
        <v>86966</v>
      </c>
      <c r="J572" s="5" t="s">
        <v>52</v>
      </c>
      <c r="K572" s="6">
        <v>1</v>
      </c>
    </row>
    <row r="573" spans="1:11">
      <c r="A573">
        <v>1023</v>
      </c>
      <c r="B573" s="3">
        <v>15221</v>
      </c>
      <c r="C573" s="3" t="str">
        <f>VLOOKUP(B573,Location!$A$2:$E$986,5,0)</f>
        <v>Wilkinsburg</v>
      </c>
      <c r="D573">
        <v>9</v>
      </c>
      <c r="E573">
        <f>VLOOKUP(A573,OrderProduct!A573:S2524,19,0)</f>
        <v>86973</v>
      </c>
      <c r="J573" s="5" t="s">
        <v>628</v>
      </c>
      <c r="K573" s="6">
        <v>1</v>
      </c>
    </row>
    <row r="574" spans="1:11">
      <c r="A574">
        <v>1023</v>
      </c>
      <c r="B574" s="3">
        <v>15221</v>
      </c>
      <c r="C574" s="3" t="str">
        <f>VLOOKUP(B574,Location!$A$2:$E$986,5,0)</f>
        <v>Wilkinsburg</v>
      </c>
      <c r="D574">
        <v>11</v>
      </c>
      <c r="E574">
        <f>VLOOKUP(A574,OrderProduct!A574:S2525,19,0)</f>
        <v>86989</v>
      </c>
      <c r="J574" s="5" t="s">
        <v>456</v>
      </c>
      <c r="K574" s="6">
        <v>1</v>
      </c>
    </row>
    <row r="575" spans="1:11">
      <c r="A575">
        <v>1026</v>
      </c>
      <c r="B575" s="3">
        <v>11722</v>
      </c>
      <c r="C575" s="3" t="str">
        <f>VLOOKUP(B575,Location!$A$2:$E$986,5,0)</f>
        <v>Central Islip</v>
      </c>
      <c r="D575">
        <v>3</v>
      </c>
      <c r="E575">
        <f>VLOOKUP(A575,OrderProduct!A575:S2526,19,0)</f>
        <v>87002</v>
      </c>
      <c r="J575" s="5" t="s">
        <v>230</v>
      </c>
      <c r="K575" s="6">
        <v>1</v>
      </c>
    </row>
    <row r="576" spans="1:11">
      <c r="A576">
        <v>1026</v>
      </c>
      <c r="B576" s="3">
        <v>11722</v>
      </c>
      <c r="C576" s="3" t="str">
        <f>VLOOKUP(B576,Location!$A$2:$E$986,5,0)</f>
        <v>Central Islip</v>
      </c>
      <c r="D576">
        <v>12</v>
      </c>
      <c r="E576">
        <f>VLOOKUP(A576,OrderProduct!A576:S2527,19,0)</f>
        <v>87003</v>
      </c>
      <c r="J576" s="5" t="s">
        <v>634</v>
      </c>
      <c r="K576" s="6">
        <v>1</v>
      </c>
    </row>
    <row r="577" spans="1:11">
      <c r="A577">
        <v>1026</v>
      </c>
      <c r="B577" s="3">
        <v>11722</v>
      </c>
      <c r="C577" s="3" t="str">
        <f>VLOOKUP(B577,Location!$A$2:$E$986,5,0)</f>
        <v>Central Islip</v>
      </c>
      <c r="D577">
        <v>3</v>
      </c>
      <c r="E577">
        <f>VLOOKUP(A577,OrderProduct!A577:S2528,19,0)</f>
        <v>87004</v>
      </c>
      <c r="J577" s="5" t="s">
        <v>114</v>
      </c>
      <c r="K577" s="6">
        <v>1</v>
      </c>
    </row>
    <row r="578" spans="1:11">
      <c r="A578">
        <v>1027</v>
      </c>
      <c r="B578" s="3">
        <v>14225</v>
      </c>
      <c r="C578" s="3" t="str">
        <f>VLOOKUP(B578,Location!$A$2:$E$986,5,0)</f>
        <v>Cheektowaga</v>
      </c>
      <c r="D578">
        <v>9</v>
      </c>
      <c r="E578">
        <f>VLOOKUP(A578,OrderProduct!A578:S2529,19,0)</f>
        <v>87005</v>
      </c>
      <c r="J578" s="5" t="s">
        <v>48</v>
      </c>
      <c r="K578" s="6">
        <v>1</v>
      </c>
    </row>
    <row r="579" spans="1:11">
      <c r="A579">
        <v>1027</v>
      </c>
      <c r="B579" s="3">
        <v>14225</v>
      </c>
      <c r="C579" s="3" t="str">
        <f>VLOOKUP(B579,Location!$A$2:$E$986,5,0)</f>
        <v>Cheektowaga</v>
      </c>
      <c r="D579">
        <v>14</v>
      </c>
      <c r="E579">
        <f>VLOOKUP(A579,OrderProduct!A579:S2530,19,0)</f>
        <v>87015</v>
      </c>
      <c r="J579" s="5" t="s">
        <v>318</v>
      </c>
      <c r="K579" s="6">
        <v>1</v>
      </c>
    </row>
    <row r="580" spans="1:11">
      <c r="A580">
        <v>1028</v>
      </c>
      <c r="B580" s="3">
        <v>11725</v>
      </c>
      <c r="C580" s="3" t="str">
        <f>VLOOKUP(B580,Location!$A$2:$E$986,5,0)</f>
        <v>Commack</v>
      </c>
      <c r="D580">
        <v>22</v>
      </c>
      <c r="E580">
        <f>VLOOKUP(A580,OrderProduct!A580:S2531,19,0)</f>
        <v>87016</v>
      </c>
      <c r="J580" s="5" t="s">
        <v>201</v>
      </c>
      <c r="K580" s="6">
        <v>1</v>
      </c>
    </row>
    <row r="581" spans="1:11">
      <c r="A581">
        <v>1028</v>
      </c>
      <c r="B581" s="3">
        <v>11725</v>
      </c>
      <c r="C581" s="3" t="str">
        <f>VLOOKUP(B581,Location!$A$2:$E$986,5,0)</f>
        <v>Commack</v>
      </c>
      <c r="D581">
        <v>18</v>
      </c>
      <c r="E581">
        <f>VLOOKUP(A581,OrderProduct!A581:S2532,19,0)</f>
        <v>87016</v>
      </c>
      <c r="J581" s="5" t="s">
        <v>98</v>
      </c>
      <c r="K581" s="6">
        <v>1</v>
      </c>
    </row>
    <row r="582" spans="1:11">
      <c r="A582">
        <v>1035</v>
      </c>
      <c r="B582" s="3">
        <v>43015</v>
      </c>
      <c r="C582" s="3" t="str">
        <f>VLOOKUP(B582,Location!$A$2:$E$986,5,0)</f>
        <v>Delaware</v>
      </c>
      <c r="D582">
        <v>7</v>
      </c>
      <c r="E582">
        <f>VLOOKUP(A582,OrderProduct!A582:S2533,19,0)</f>
        <v>87020</v>
      </c>
      <c r="J582" s="5" t="s">
        <v>437</v>
      </c>
      <c r="K582" s="6">
        <v>1</v>
      </c>
    </row>
    <row r="583" spans="1:11">
      <c r="A583">
        <v>1036</v>
      </c>
      <c r="B583" s="3">
        <v>43017</v>
      </c>
      <c r="C583" s="3" t="str">
        <f>VLOOKUP(B583,Location!$A$2:$E$986,5,0)</f>
        <v>Dublin</v>
      </c>
      <c r="D583">
        <v>15</v>
      </c>
      <c r="E583">
        <f>VLOOKUP(A583,OrderProduct!A583:S2534,19,0)</f>
        <v>87029</v>
      </c>
      <c r="J583" s="5" t="s">
        <v>133</v>
      </c>
      <c r="K583" s="6">
        <v>1</v>
      </c>
    </row>
    <row r="584" spans="1:11">
      <c r="A584">
        <v>1038</v>
      </c>
      <c r="B584" s="3">
        <v>33430</v>
      </c>
      <c r="C584" s="3" t="str">
        <f>VLOOKUP(B584,Location!$A$2:$E$986,5,0)</f>
        <v>Belle Glade</v>
      </c>
      <c r="D584">
        <v>19</v>
      </c>
      <c r="E584">
        <f>VLOOKUP(A584,OrderProduct!A584:S2535,19,0)</f>
        <v>87030</v>
      </c>
      <c r="J584" s="5" t="s">
        <v>623</v>
      </c>
      <c r="K584" s="6">
        <v>1</v>
      </c>
    </row>
    <row r="585" spans="1:11">
      <c r="A585">
        <v>1041</v>
      </c>
      <c r="B585" s="3">
        <v>95695</v>
      </c>
      <c r="C585" s="3" t="str">
        <f>VLOOKUP(B585,Location!$A$2:$E$986,5,0)</f>
        <v>Woodland</v>
      </c>
      <c r="D585">
        <v>7</v>
      </c>
      <c r="E585">
        <f>VLOOKUP(A585,OrderProduct!A585:S2536,19,0)</f>
        <v>87031</v>
      </c>
      <c r="J585" s="5" t="s">
        <v>555</v>
      </c>
      <c r="K585" s="6">
        <v>1</v>
      </c>
    </row>
    <row r="586" spans="1:11">
      <c r="A586">
        <v>1041</v>
      </c>
      <c r="B586" s="3">
        <v>95695</v>
      </c>
      <c r="C586" s="3" t="str">
        <f>VLOOKUP(B586,Location!$A$2:$E$986,5,0)</f>
        <v>Woodland</v>
      </c>
      <c r="D586">
        <v>15</v>
      </c>
      <c r="E586">
        <f>VLOOKUP(A586,OrderProduct!A586:S2537,19,0)</f>
        <v>87032</v>
      </c>
      <c r="J586" s="5" t="s">
        <v>365</v>
      </c>
      <c r="K586" s="6">
        <v>1</v>
      </c>
    </row>
    <row r="587" spans="1:11">
      <c r="A587">
        <v>1042</v>
      </c>
      <c r="B587" s="3">
        <v>95991</v>
      </c>
      <c r="C587" s="3" t="str">
        <f>VLOOKUP(B587,Location!$A$2:$E$986,5,0)</f>
        <v>Yuba City</v>
      </c>
      <c r="D587">
        <v>1</v>
      </c>
      <c r="E587">
        <f>VLOOKUP(A587,OrderProduct!A587:S2538,19,0)</f>
        <v>87033</v>
      </c>
      <c r="J587" s="5" t="s">
        <v>248</v>
      </c>
      <c r="K587" s="6">
        <v>1</v>
      </c>
    </row>
    <row r="588" spans="1:11">
      <c r="A588">
        <v>1044</v>
      </c>
      <c r="B588" s="3">
        <v>90004</v>
      </c>
      <c r="C588" s="3" t="str">
        <f>VLOOKUP(B588,Location!$A$2:$E$986,5,0)</f>
        <v>Los Angeles</v>
      </c>
      <c r="D588">
        <v>15</v>
      </c>
      <c r="E588">
        <f>VLOOKUP(A588,OrderProduct!A588:S2539,19,0)</f>
        <v>87033</v>
      </c>
      <c r="J588" s="5" t="s">
        <v>898</v>
      </c>
      <c r="K588" s="6">
        <v>1</v>
      </c>
    </row>
    <row r="589" spans="1:11">
      <c r="A589">
        <v>1044</v>
      </c>
      <c r="B589" s="3">
        <v>90004</v>
      </c>
      <c r="C589" s="3" t="str">
        <f>VLOOKUP(B589,Location!$A$2:$E$986,5,0)</f>
        <v>Los Angeles</v>
      </c>
      <c r="D589">
        <v>11</v>
      </c>
      <c r="E589">
        <f>VLOOKUP(A589,OrderProduct!A589:S2540,19,0)</f>
        <v>87033</v>
      </c>
      <c r="J589" s="5" t="s">
        <v>820</v>
      </c>
      <c r="K589" s="6">
        <v>1</v>
      </c>
    </row>
    <row r="590" spans="1:11">
      <c r="A590">
        <v>1044</v>
      </c>
      <c r="B590" s="3">
        <v>90004</v>
      </c>
      <c r="C590" s="3" t="str">
        <f>VLOOKUP(B590,Location!$A$2:$E$986,5,0)</f>
        <v>Los Angeles</v>
      </c>
      <c r="D590">
        <v>12</v>
      </c>
      <c r="E590">
        <f>VLOOKUP(A590,OrderProduct!A590:S2541,19,0)</f>
        <v>87033</v>
      </c>
      <c r="J590" s="5" t="s">
        <v>491</v>
      </c>
      <c r="K590" s="6">
        <v>1</v>
      </c>
    </row>
    <row r="591" spans="1:11">
      <c r="A591">
        <v>1047</v>
      </c>
      <c r="B591" s="3">
        <v>2109</v>
      </c>
      <c r="C591" s="3" t="str">
        <f>VLOOKUP(B591,Location!$A$2:$E$986,5,0)</f>
        <v>Boston</v>
      </c>
      <c r="D591">
        <v>6</v>
      </c>
      <c r="E591">
        <f>VLOOKUP(A591,OrderProduct!A591:S2542,19,0)</f>
        <v>87033</v>
      </c>
      <c r="J591" s="5" t="s">
        <v>47</v>
      </c>
      <c r="K591" s="6">
        <v>1</v>
      </c>
    </row>
    <row r="592" spans="1:11">
      <c r="A592">
        <v>1054</v>
      </c>
      <c r="B592" s="3">
        <v>85374</v>
      </c>
      <c r="C592" s="3" t="str">
        <f>VLOOKUP(B592,Location!$A$2:$E$986,5,0)</f>
        <v>Surprise</v>
      </c>
      <c r="D592">
        <v>5</v>
      </c>
      <c r="E592">
        <f>VLOOKUP(A592,OrderProduct!A592:S2543,19,0)</f>
        <v>87041</v>
      </c>
      <c r="J592" s="5" t="s">
        <v>657</v>
      </c>
      <c r="K592" s="6">
        <v>1</v>
      </c>
    </row>
    <row r="593" spans="1:11">
      <c r="A593">
        <v>1054</v>
      </c>
      <c r="B593" s="3">
        <v>85374</v>
      </c>
      <c r="C593" s="3" t="str">
        <f>VLOOKUP(B593,Location!$A$2:$E$986,5,0)</f>
        <v>Surprise</v>
      </c>
      <c r="D593">
        <v>4</v>
      </c>
      <c r="E593">
        <f>VLOOKUP(A593,OrderProduct!A593:S2544,19,0)</f>
        <v>87042</v>
      </c>
      <c r="J593" s="5" t="s">
        <v>651</v>
      </c>
      <c r="K593" s="6">
        <v>1</v>
      </c>
    </row>
    <row r="594" spans="1:11">
      <c r="A594">
        <v>1054</v>
      </c>
      <c r="B594" s="3">
        <v>85374</v>
      </c>
      <c r="C594" s="3" t="str">
        <f>VLOOKUP(B594,Location!$A$2:$E$986,5,0)</f>
        <v>Surprise</v>
      </c>
      <c r="D594">
        <v>21</v>
      </c>
      <c r="E594">
        <f>VLOOKUP(A594,OrderProduct!A594:S2545,19,0)</f>
        <v>87043</v>
      </c>
      <c r="J594" s="5" t="s">
        <v>451</v>
      </c>
      <c r="K594" s="6">
        <v>1</v>
      </c>
    </row>
    <row r="595" spans="1:11">
      <c r="A595">
        <v>1060</v>
      </c>
      <c r="B595" s="3">
        <v>30318</v>
      </c>
      <c r="C595" s="3" t="str">
        <f>VLOOKUP(B595,Location!$A$2:$E$986,5,0)</f>
        <v>Atlanta</v>
      </c>
      <c r="D595">
        <v>8</v>
      </c>
      <c r="E595">
        <f>VLOOKUP(A595,OrderProduct!A595:S2546,19,0)</f>
        <v>87057</v>
      </c>
      <c r="J595" s="5" t="s">
        <v>899</v>
      </c>
      <c r="K595" s="6">
        <v>1</v>
      </c>
    </row>
    <row r="596" spans="1:11">
      <c r="A596">
        <v>1060</v>
      </c>
      <c r="B596" s="3">
        <v>30318</v>
      </c>
      <c r="C596" s="3" t="str">
        <f>VLOOKUP(B596,Location!$A$2:$E$986,5,0)</f>
        <v>Atlanta</v>
      </c>
      <c r="D596">
        <v>17</v>
      </c>
      <c r="E596">
        <f>VLOOKUP(A596,OrderProduct!A596:S2547,19,0)</f>
        <v>87057</v>
      </c>
      <c r="J596" s="5" t="s">
        <v>295</v>
      </c>
      <c r="K596" s="6">
        <v>1</v>
      </c>
    </row>
    <row r="597" spans="1:11">
      <c r="A597">
        <v>1062</v>
      </c>
      <c r="B597" s="3">
        <v>11727</v>
      </c>
      <c r="C597" s="3" t="str">
        <f>VLOOKUP(B597,Location!$A$2:$E$986,5,0)</f>
        <v>Coram</v>
      </c>
      <c r="D597">
        <v>2</v>
      </c>
      <c r="E597">
        <f>VLOOKUP(A597,OrderProduct!A597:S2548,19,0)</f>
        <v>87071</v>
      </c>
      <c r="J597" s="5" t="s">
        <v>556</v>
      </c>
      <c r="K597" s="6">
        <v>1</v>
      </c>
    </row>
    <row r="598" spans="1:11">
      <c r="A598">
        <v>1062</v>
      </c>
      <c r="B598" s="3">
        <v>11727</v>
      </c>
      <c r="C598" s="3" t="str">
        <f>VLOOKUP(B598,Location!$A$2:$E$986,5,0)</f>
        <v>Coram</v>
      </c>
      <c r="D598">
        <v>11</v>
      </c>
      <c r="E598">
        <f>VLOOKUP(A598,OrderProduct!A598:S2549,19,0)</f>
        <v>87072</v>
      </c>
      <c r="J598" s="5" t="s">
        <v>272</v>
      </c>
      <c r="K598" s="6">
        <v>1</v>
      </c>
    </row>
    <row r="599" spans="1:11">
      <c r="A599">
        <v>1062</v>
      </c>
      <c r="B599" s="3">
        <v>11727</v>
      </c>
      <c r="C599" s="3" t="str">
        <f>VLOOKUP(B599,Location!$A$2:$E$986,5,0)</f>
        <v>Coram</v>
      </c>
      <c r="D599">
        <v>9</v>
      </c>
      <c r="E599">
        <f>VLOOKUP(A599,OrderProduct!A599:S2550,19,0)</f>
        <v>87076</v>
      </c>
      <c r="J599" s="5" t="s">
        <v>955</v>
      </c>
      <c r="K599" s="6">
        <v>1</v>
      </c>
    </row>
    <row r="600" spans="1:11">
      <c r="A600">
        <v>1065</v>
      </c>
      <c r="B600" s="3">
        <v>60459</v>
      </c>
      <c r="C600" s="3" t="str">
        <f>VLOOKUP(B600,Location!$A$2:$E$986,5,0)</f>
        <v>Burbank</v>
      </c>
      <c r="D600">
        <v>10</v>
      </c>
      <c r="E600">
        <f>VLOOKUP(A600,OrderProduct!A600:S2551,19,0)</f>
        <v>87077</v>
      </c>
      <c r="J600" s="5" t="s">
        <v>949</v>
      </c>
      <c r="K600" s="6">
        <v>1</v>
      </c>
    </row>
    <row r="601" spans="1:11">
      <c r="A601">
        <v>1068</v>
      </c>
      <c r="B601" s="3">
        <v>60409</v>
      </c>
      <c r="C601" s="3" t="str">
        <f>VLOOKUP(B601,Location!$A$2:$E$986,5,0)</f>
        <v>Calumet City</v>
      </c>
      <c r="D601">
        <v>17</v>
      </c>
      <c r="E601">
        <f>VLOOKUP(A601,OrderProduct!A601:S2552,19,0)</f>
        <v>87078</v>
      </c>
      <c r="J601" s="5" t="s">
        <v>231</v>
      </c>
      <c r="K601" s="6">
        <v>1</v>
      </c>
    </row>
    <row r="602" spans="1:11">
      <c r="A602">
        <v>1069</v>
      </c>
      <c r="B602" s="3">
        <v>62901</v>
      </c>
      <c r="C602" s="3" t="str">
        <f>VLOOKUP(B602,Location!$A$2:$E$986,5,0)</f>
        <v>Carbondale</v>
      </c>
      <c r="D602">
        <v>30</v>
      </c>
      <c r="E602">
        <f>VLOOKUP(A602,OrderProduct!A602:S2553,19,0)</f>
        <v>87079</v>
      </c>
      <c r="J602" s="5" t="s">
        <v>582</v>
      </c>
      <c r="K602" s="6">
        <v>1</v>
      </c>
    </row>
    <row r="603" spans="1:11">
      <c r="A603">
        <v>1072</v>
      </c>
      <c r="B603" s="3">
        <v>18018</v>
      </c>
      <c r="C603" s="3" t="str">
        <f>VLOOKUP(B603,Location!$A$2:$E$986,5,0)</f>
        <v>Bethlehem</v>
      </c>
      <c r="D603">
        <v>9</v>
      </c>
      <c r="E603">
        <f>VLOOKUP(A603,OrderProduct!A603:S2554,19,0)</f>
        <v>87086</v>
      </c>
      <c r="J603" s="5" t="s">
        <v>854</v>
      </c>
      <c r="K603" s="6">
        <v>1</v>
      </c>
    </row>
    <row r="604" spans="1:11">
      <c r="A604">
        <v>1075</v>
      </c>
      <c r="B604" s="3">
        <v>60441</v>
      </c>
      <c r="C604" s="3" t="str">
        <f>VLOOKUP(B604,Location!$A$2:$E$986,5,0)</f>
        <v>Romeoville</v>
      </c>
      <c r="D604">
        <v>12</v>
      </c>
      <c r="E604">
        <f>VLOOKUP(A604,OrderProduct!A604:S2555,19,0)</f>
        <v>87087</v>
      </c>
      <c r="J604" s="5" t="s">
        <v>172</v>
      </c>
      <c r="K604" s="6">
        <v>1</v>
      </c>
    </row>
    <row r="605" spans="1:11">
      <c r="A605">
        <v>1080</v>
      </c>
      <c r="B605" s="3">
        <v>60174</v>
      </c>
      <c r="C605" s="3" t="str">
        <f>VLOOKUP(B605,Location!$A$2:$E$986,5,0)</f>
        <v>Saint Charles</v>
      </c>
      <c r="D605">
        <v>12</v>
      </c>
      <c r="E605">
        <f>VLOOKUP(A605,OrderProduct!A605:S2556,19,0)</f>
        <v>87109</v>
      </c>
      <c r="J605" s="5" t="s">
        <v>171</v>
      </c>
      <c r="K605" s="6">
        <v>1</v>
      </c>
    </row>
    <row r="606" spans="1:11">
      <c r="A606">
        <v>1083</v>
      </c>
      <c r="B606" s="3">
        <v>62701</v>
      </c>
      <c r="C606" s="3" t="str">
        <f>VLOOKUP(B606,Location!$A$2:$E$986,5,0)</f>
        <v>Springfield</v>
      </c>
      <c r="D606">
        <v>41</v>
      </c>
      <c r="E606">
        <f>VLOOKUP(A606,OrderProduct!A606:S2557,19,0)</f>
        <v>87110</v>
      </c>
      <c r="J606" s="5" t="s">
        <v>363</v>
      </c>
      <c r="K606" s="6">
        <v>1</v>
      </c>
    </row>
    <row r="607" spans="1:11">
      <c r="A607">
        <v>1085</v>
      </c>
      <c r="B607" s="3">
        <v>11729</v>
      </c>
      <c r="C607" s="3" t="str">
        <f>VLOOKUP(B607,Location!$A$2:$E$986,5,0)</f>
        <v>Deer Park</v>
      </c>
      <c r="D607">
        <v>20</v>
      </c>
      <c r="E607">
        <f>VLOOKUP(A607,OrderProduct!A607:S2558,19,0)</f>
        <v>87117</v>
      </c>
      <c r="J607" s="5" t="s">
        <v>814</v>
      </c>
      <c r="K607" s="6">
        <v>1</v>
      </c>
    </row>
    <row r="608" spans="1:11">
      <c r="A608">
        <v>1085</v>
      </c>
      <c r="B608" s="3">
        <v>11729</v>
      </c>
      <c r="C608" s="3" t="str">
        <f>VLOOKUP(B608,Location!$A$2:$E$986,5,0)</f>
        <v>Deer Park</v>
      </c>
      <c r="D608">
        <v>7</v>
      </c>
      <c r="E608">
        <f>VLOOKUP(A608,OrderProduct!A608:S2559,19,0)</f>
        <v>87134</v>
      </c>
      <c r="J608" s="5" t="s">
        <v>910</v>
      </c>
      <c r="K608" s="6">
        <v>1</v>
      </c>
    </row>
    <row r="609" spans="1:11">
      <c r="A609">
        <v>1085</v>
      </c>
      <c r="B609" s="3">
        <v>11729</v>
      </c>
      <c r="C609" s="3" t="str">
        <f>VLOOKUP(B609,Location!$A$2:$E$986,5,0)</f>
        <v>Deer Park</v>
      </c>
      <c r="D609">
        <v>10</v>
      </c>
      <c r="E609">
        <f>VLOOKUP(A609,OrderProduct!A609:S2560,19,0)</f>
        <v>87134</v>
      </c>
      <c r="J609" s="5" t="s">
        <v>524</v>
      </c>
      <c r="K609" s="6">
        <v>1</v>
      </c>
    </row>
    <row r="610" spans="1:11">
      <c r="A610">
        <v>1085</v>
      </c>
      <c r="B610" s="3">
        <v>11729</v>
      </c>
      <c r="C610" s="3" t="str">
        <f>VLOOKUP(B610,Location!$A$2:$E$986,5,0)</f>
        <v>Deer Park</v>
      </c>
      <c r="D610">
        <v>14</v>
      </c>
      <c r="E610">
        <f>VLOOKUP(A610,OrderProduct!A610:S2561,19,0)</f>
        <v>87135</v>
      </c>
      <c r="J610" s="5" t="s">
        <v>821</v>
      </c>
      <c r="K610" s="6">
        <v>1</v>
      </c>
    </row>
    <row r="611" spans="1:11">
      <c r="A611">
        <v>1086</v>
      </c>
      <c r="B611" s="3">
        <v>11746</v>
      </c>
      <c r="C611" s="3" t="str">
        <f>VLOOKUP(B611,Location!$A$2:$E$986,5,0)</f>
        <v>Dix Hills</v>
      </c>
      <c r="D611">
        <v>1</v>
      </c>
      <c r="E611">
        <f>VLOOKUP(A611,OrderProduct!A611:S2562,19,0)</f>
        <v>87146</v>
      </c>
      <c r="J611" s="5" t="s">
        <v>805</v>
      </c>
      <c r="K611" s="6">
        <v>1</v>
      </c>
    </row>
    <row r="612" spans="1:11">
      <c r="A612">
        <v>1101</v>
      </c>
      <c r="B612" s="3">
        <v>93030</v>
      </c>
      <c r="C612" s="3" t="str">
        <f>VLOOKUP(B612,Location!$A$2:$E$986,5,0)</f>
        <v>Oxnard</v>
      </c>
      <c r="D612">
        <v>10</v>
      </c>
      <c r="E612">
        <f>VLOOKUP(A612,OrderProduct!A612:S2563,19,0)</f>
        <v>87146</v>
      </c>
      <c r="J612" s="5" t="s">
        <v>414</v>
      </c>
      <c r="K612" s="6">
        <v>1</v>
      </c>
    </row>
    <row r="613" spans="1:11">
      <c r="A613">
        <v>1103</v>
      </c>
      <c r="B613" s="3">
        <v>68046</v>
      </c>
      <c r="C613" s="3" t="str">
        <f>VLOOKUP(B613,Location!$A$2:$E$986,5,0)</f>
        <v>Papillion</v>
      </c>
      <c r="D613">
        <v>1</v>
      </c>
      <c r="E613">
        <f>VLOOKUP(A613,OrderProduct!A613:S2564,19,0)</f>
        <v>87147</v>
      </c>
      <c r="J613" s="5" t="s">
        <v>383</v>
      </c>
      <c r="K613" s="6">
        <v>1</v>
      </c>
    </row>
    <row r="614" spans="1:11">
      <c r="A614">
        <v>1104</v>
      </c>
      <c r="B614" s="3">
        <v>10282</v>
      </c>
      <c r="C614" s="3" t="str">
        <f>VLOOKUP(B614,Location!$A$2:$E$986,5,0)</f>
        <v>New York City</v>
      </c>
      <c r="D614">
        <v>22</v>
      </c>
      <c r="E614">
        <f>VLOOKUP(A614,OrderProduct!A614:S2565,19,0)</f>
        <v>87148</v>
      </c>
      <c r="J614" s="5" t="s">
        <v>341</v>
      </c>
      <c r="K614" s="6">
        <v>1</v>
      </c>
    </row>
    <row r="615" spans="1:11">
      <c r="A615">
        <v>1106</v>
      </c>
      <c r="B615" s="3">
        <v>75220</v>
      </c>
      <c r="C615" s="3" t="str">
        <f>VLOOKUP(B615,Location!$A$2:$E$986,5,0)</f>
        <v>Dallas</v>
      </c>
      <c r="D615">
        <v>12</v>
      </c>
      <c r="E615">
        <f>VLOOKUP(A615,OrderProduct!A615:S2566,19,0)</f>
        <v>87160</v>
      </c>
      <c r="J615" s="5" t="s">
        <v>774</v>
      </c>
      <c r="K615" s="6">
        <v>1</v>
      </c>
    </row>
    <row r="616" spans="1:11">
      <c r="A616">
        <v>1106</v>
      </c>
      <c r="B616" s="3">
        <v>75220</v>
      </c>
      <c r="C616" s="3" t="str">
        <f>VLOOKUP(B616,Location!$A$2:$E$986,5,0)</f>
        <v>Dallas</v>
      </c>
      <c r="D616">
        <v>5</v>
      </c>
      <c r="E616">
        <f>VLOOKUP(A616,OrderProduct!A616:S2567,19,0)</f>
        <v>87160</v>
      </c>
      <c r="J616" s="5" t="s">
        <v>684</v>
      </c>
      <c r="K616" s="6">
        <v>1</v>
      </c>
    </row>
    <row r="617" spans="1:11">
      <c r="A617">
        <v>1106</v>
      </c>
      <c r="B617" s="3">
        <v>75220</v>
      </c>
      <c r="C617" s="3" t="str">
        <f>VLOOKUP(B617,Location!$A$2:$E$986,5,0)</f>
        <v>Dallas</v>
      </c>
      <c r="D617">
        <v>11</v>
      </c>
      <c r="E617">
        <f>VLOOKUP(A617,OrderProduct!A617:S2568,19,0)</f>
        <v>87161</v>
      </c>
      <c r="J617" s="5" t="s">
        <v>82</v>
      </c>
      <c r="K617" s="6">
        <v>1</v>
      </c>
    </row>
    <row r="618" spans="1:11">
      <c r="A618">
        <v>1107</v>
      </c>
      <c r="B618" s="3">
        <v>77566</v>
      </c>
      <c r="C618" s="3" t="str">
        <f>VLOOKUP(B618,Location!$A$2:$E$986,5,0)</f>
        <v>Lake Jackson</v>
      </c>
      <c r="D618">
        <v>2</v>
      </c>
      <c r="E618">
        <f>VLOOKUP(A618,OrderProduct!A618:S2569,19,0)</f>
        <v>87162</v>
      </c>
      <c r="J618" s="5" t="s">
        <v>836</v>
      </c>
      <c r="K618" s="6">
        <v>1</v>
      </c>
    </row>
    <row r="619" spans="1:11">
      <c r="A619">
        <v>1108</v>
      </c>
      <c r="B619" s="3">
        <v>75146</v>
      </c>
      <c r="C619" s="3" t="str">
        <f>VLOOKUP(B619,Location!$A$2:$E$986,5,0)</f>
        <v>Lancaster</v>
      </c>
      <c r="D619">
        <v>11</v>
      </c>
      <c r="E619">
        <f>VLOOKUP(A619,OrderProduct!A619:S2570,19,0)</f>
        <v>87162</v>
      </c>
      <c r="J619" s="5" t="s">
        <v>464</v>
      </c>
      <c r="K619" s="6">
        <v>1</v>
      </c>
    </row>
    <row r="620" spans="1:11">
      <c r="A620">
        <v>1108</v>
      </c>
      <c r="B620" s="3">
        <v>75146</v>
      </c>
      <c r="C620" s="3" t="str">
        <f>VLOOKUP(B620,Location!$A$2:$E$986,5,0)</f>
        <v>Lancaster</v>
      </c>
      <c r="D620">
        <v>3</v>
      </c>
      <c r="E620">
        <f>VLOOKUP(A620,OrderProduct!A620:S2571,19,0)</f>
        <v>87162</v>
      </c>
      <c r="J620" s="5" t="s">
        <v>569</v>
      </c>
      <c r="K620" s="6">
        <v>1</v>
      </c>
    </row>
    <row r="621" spans="1:11">
      <c r="A621">
        <v>1108</v>
      </c>
      <c r="B621" s="3">
        <v>75146</v>
      </c>
      <c r="C621" s="3" t="str">
        <f>VLOOKUP(B621,Location!$A$2:$E$986,5,0)</f>
        <v>Lancaster</v>
      </c>
      <c r="D621">
        <v>9</v>
      </c>
      <c r="E621">
        <f>VLOOKUP(A621,OrderProduct!A621:S2572,19,0)</f>
        <v>87175</v>
      </c>
      <c r="J621" s="5" t="s">
        <v>658</v>
      </c>
      <c r="K621" s="6">
        <v>1</v>
      </c>
    </row>
    <row r="622" spans="1:11">
      <c r="A622">
        <v>1109</v>
      </c>
      <c r="B622" s="3">
        <v>78041</v>
      </c>
      <c r="C622" s="3" t="str">
        <f>VLOOKUP(B622,Location!$A$2:$E$986,5,0)</f>
        <v>Laredo</v>
      </c>
      <c r="D622">
        <v>16</v>
      </c>
      <c r="E622">
        <f>VLOOKUP(A622,OrderProduct!A622:S2573,19,0)</f>
        <v>87175</v>
      </c>
      <c r="J622" s="5" t="s">
        <v>552</v>
      </c>
      <c r="K622" s="6">
        <v>1</v>
      </c>
    </row>
    <row r="623" spans="1:11">
      <c r="A623">
        <v>1112</v>
      </c>
      <c r="B623" s="3">
        <v>92399</v>
      </c>
      <c r="C623" s="3" t="str">
        <f>VLOOKUP(B623,Location!$A$2:$E$986,5,0)</f>
        <v>Yucaipa</v>
      </c>
      <c r="D623">
        <v>9</v>
      </c>
      <c r="E623">
        <f>VLOOKUP(A623,OrderProduct!A623:S2574,19,0)</f>
        <v>87175</v>
      </c>
      <c r="J623" s="5" t="s">
        <v>934</v>
      </c>
      <c r="K623" s="6">
        <v>1</v>
      </c>
    </row>
    <row r="624" spans="1:11">
      <c r="A624">
        <v>1112</v>
      </c>
      <c r="B624" s="3">
        <v>92399</v>
      </c>
      <c r="C624" s="3" t="str">
        <f>VLOOKUP(B624,Location!$A$2:$E$986,5,0)</f>
        <v>Yucaipa</v>
      </c>
      <c r="D624">
        <v>10</v>
      </c>
      <c r="E624">
        <f>VLOOKUP(A624,OrderProduct!A624:S2575,19,0)</f>
        <v>87176</v>
      </c>
      <c r="J624" s="5" t="s">
        <v>44</v>
      </c>
      <c r="K624" s="6">
        <v>1</v>
      </c>
    </row>
    <row r="625" spans="1:11">
      <c r="A625">
        <v>1113</v>
      </c>
      <c r="B625" s="3">
        <v>80004</v>
      </c>
      <c r="C625" s="3" t="str">
        <f>VLOOKUP(B625,Location!$A$2:$E$986,5,0)</f>
        <v>Arvada</v>
      </c>
      <c r="D625">
        <v>23</v>
      </c>
      <c r="E625">
        <f>VLOOKUP(A625,OrderProduct!A625:S2576,19,0)</f>
        <v>87177</v>
      </c>
      <c r="J625" s="5" t="s">
        <v>883</v>
      </c>
      <c r="K625" s="6">
        <v>1</v>
      </c>
    </row>
    <row r="626" spans="1:11">
      <c r="A626">
        <v>1113</v>
      </c>
      <c r="B626" s="3">
        <v>80004</v>
      </c>
      <c r="C626" s="3" t="str">
        <f>VLOOKUP(B626,Location!$A$2:$E$986,5,0)</f>
        <v>Arvada</v>
      </c>
      <c r="D626">
        <v>16</v>
      </c>
      <c r="E626">
        <f>VLOOKUP(A626,OrderProduct!A626:S2577,19,0)</f>
        <v>87178</v>
      </c>
      <c r="J626" s="5" t="s">
        <v>950</v>
      </c>
      <c r="K626" s="6">
        <v>1</v>
      </c>
    </row>
    <row r="627" spans="1:11">
      <c r="A627">
        <v>1117</v>
      </c>
      <c r="B627" s="3">
        <v>85705</v>
      </c>
      <c r="C627" s="3" t="str">
        <f>VLOOKUP(B627,Location!$A$2:$E$986,5,0)</f>
        <v>Tucson</v>
      </c>
      <c r="D627">
        <v>17</v>
      </c>
      <c r="E627">
        <f>VLOOKUP(A627,OrderProduct!A627:S2578,19,0)</f>
        <v>87186</v>
      </c>
      <c r="J627" s="5" t="s">
        <v>136</v>
      </c>
      <c r="K627" s="6">
        <v>1</v>
      </c>
    </row>
    <row r="628" spans="1:11">
      <c r="A628">
        <v>1121</v>
      </c>
      <c r="B628" s="3">
        <v>92592</v>
      </c>
      <c r="C628" s="3" t="str">
        <f>VLOOKUP(B628,Location!$A$2:$E$986,5,0)</f>
        <v>Temecula</v>
      </c>
      <c r="D628">
        <v>23</v>
      </c>
      <c r="E628">
        <f>VLOOKUP(A628,OrderProduct!A628:S2579,19,0)</f>
        <v>87186</v>
      </c>
      <c r="J628" s="5" t="s">
        <v>817</v>
      </c>
      <c r="K628" s="6">
        <v>1</v>
      </c>
    </row>
    <row r="629" spans="1:11">
      <c r="A629">
        <v>1121</v>
      </c>
      <c r="B629" s="3">
        <v>92592</v>
      </c>
      <c r="C629" s="3" t="str">
        <f>VLOOKUP(B629,Location!$A$2:$E$986,5,0)</f>
        <v>Temecula</v>
      </c>
      <c r="D629">
        <v>6</v>
      </c>
      <c r="E629">
        <f>VLOOKUP(A629,OrderProduct!A629:S2580,19,0)</f>
        <v>87187</v>
      </c>
      <c r="J629" s="5" t="s">
        <v>691</v>
      </c>
      <c r="K629" s="6">
        <v>1</v>
      </c>
    </row>
    <row r="630" spans="1:11">
      <c r="A630">
        <v>1123</v>
      </c>
      <c r="B630" s="3">
        <v>95661</v>
      </c>
      <c r="C630" s="3" t="str">
        <f>VLOOKUP(B630,Location!$A$2:$E$986,5,0)</f>
        <v>Roseville</v>
      </c>
      <c r="D630">
        <v>9</v>
      </c>
      <c r="E630">
        <f>VLOOKUP(A630,OrderProduct!A630:S2581,19,0)</f>
        <v>87193</v>
      </c>
      <c r="J630" s="5" t="s">
        <v>509</v>
      </c>
      <c r="K630" s="6">
        <v>1</v>
      </c>
    </row>
    <row r="631" spans="1:11">
      <c r="A631">
        <v>1123</v>
      </c>
      <c r="B631" s="3">
        <v>95661</v>
      </c>
      <c r="C631" s="3" t="str">
        <f>VLOOKUP(B631,Location!$A$2:$E$986,5,0)</f>
        <v>Roseville</v>
      </c>
      <c r="D631">
        <v>8</v>
      </c>
      <c r="E631">
        <f>VLOOKUP(A631,OrderProduct!A631:S2582,19,0)</f>
        <v>87194</v>
      </c>
      <c r="J631" s="5" t="s">
        <v>616</v>
      </c>
      <c r="K631" s="6">
        <v>1</v>
      </c>
    </row>
    <row r="632" spans="1:11">
      <c r="A632">
        <v>1124</v>
      </c>
      <c r="B632" s="3">
        <v>6360</v>
      </c>
      <c r="C632" s="3" t="str">
        <f>VLOOKUP(B632,Location!$A$2:$E$986,5,0)</f>
        <v>Norwich</v>
      </c>
      <c r="D632">
        <v>10</v>
      </c>
      <c r="E632">
        <f>VLOOKUP(A632,OrderProduct!A632:S2583,19,0)</f>
        <v>87195</v>
      </c>
      <c r="J632" s="5" t="s">
        <v>612</v>
      </c>
      <c r="K632" s="6">
        <v>1</v>
      </c>
    </row>
    <row r="633" spans="1:11">
      <c r="A633">
        <v>1127</v>
      </c>
      <c r="B633" s="3">
        <v>78852</v>
      </c>
      <c r="C633" s="3" t="str">
        <f>VLOOKUP(B633,Location!$A$2:$E$986,5,0)</f>
        <v>Eagle Pass</v>
      </c>
      <c r="D633">
        <v>24</v>
      </c>
      <c r="E633">
        <f>VLOOKUP(A633,OrderProduct!A633:S2584,19,0)</f>
        <v>87208</v>
      </c>
      <c r="J633" s="5" t="s">
        <v>337</v>
      </c>
      <c r="K633" s="6">
        <v>1</v>
      </c>
    </row>
    <row r="634" spans="1:11">
      <c r="A634">
        <v>1127</v>
      </c>
      <c r="B634" s="3">
        <v>78852</v>
      </c>
      <c r="C634" s="3" t="str">
        <f>VLOOKUP(B634,Location!$A$2:$E$986,5,0)</f>
        <v>Eagle Pass</v>
      </c>
      <c r="D634">
        <v>3</v>
      </c>
      <c r="E634">
        <f>VLOOKUP(A634,OrderProduct!A634:S2585,19,0)</f>
        <v>87208</v>
      </c>
      <c r="J634" s="5" t="s">
        <v>353</v>
      </c>
      <c r="K634" s="6">
        <v>1</v>
      </c>
    </row>
    <row r="635" spans="1:11">
      <c r="A635">
        <v>1128</v>
      </c>
      <c r="B635" s="3">
        <v>78539</v>
      </c>
      <c r="C635" s="3" t="str">
        <f>VLOOKUP(B635,Location!$A$2:$E$986,5,0)</f>
        <v>Edinburg</v>
      </c>
      <c r="D635">
        <v>39</v>
      </c>
      <c r="E635">
        <f>VLOOKUP(A635,OrderProduct!A635:S2586,19,0)</f>
        <v>87214</v>
      </c>
      <c r="J635" s="5" t="s">
        <v>622</v>
      </c>
      <c r="K635" s="6">
        <v>1</v>
      </c>
    </row>
    <row r="636" spans="1:11">
      <c r="A636">
        <v>1129</v>
      </c>
      <c r="B636" s="3">
        <v>2118</v>
      </c>
      <c r="C636" s="3" t="str">
        <f>VLOOKUP(B636,Location!$A$2:$E$986,5,0)</f>
        <v>Boston</v>
      </c>
      <c r="D636">
        <v>27</v>
      </c>
      <c r="E636">
        <f>VLOOKUP(A636,OrderProduct!A636:S2587,19,0)</f>
        <v>87214</v>
      </c>
      <c r="J636" s="5" t="s">
        <v>336</v>
      </c>
      <c r="K636" s="6">
        <v>1</v>
      </c>
    </row>
    <row r="637" spans="1:11">
      <c r="A637">
        <v>1129</v>
      </c>
      <c r="B637" s="3">
        <v>2118</v>
      </c>
      <c r="C637" s="3" t="str">
        <f>VLOOKUP(B637,Location!$A$2:$E$986,5,0)</f>
        <v>Boston</v>
      </c>
      <c r="D637">
        <v>16</v>
      </c>
      <c r="E637">
        <f>VLOOKUP(A637,OrderProduct!A637:S2588,19,0)</f>
        <v>87221</v>
      </c>
      <c r="J637" s="5" t="s">
        <v>755</v>
      </c>
      <c r="K637" s="6">
        <v>1</v>
      </c>
    </row>
    <row r="638" spans="1:11">
      <c r="A638">
        <v>1129</v>
      </c>
      <c r="B638" s="3">
        <v>2118</v>
      </c>
      <c r="C638" s="3" t="str">
        <f>VLOOKUP(B638,Location!$A$2:$E$986,5,0)</f>
        <v>Boston</v>
      </c>
      <c r="D638">
        <v>19</v>
      </c>
      <c r="E638">
        <f>VLOOKUP(A638,OrderProduct!A638:S2589,19,0)</f>
        <v>87222</v>
      </c>
      <c r="J638" s="5" t="s">
        <v>432</v>
      </c>
      <c r="K638" s="6">
        <v>1</v>
      </c>
    </row>
    <row r="639" spans="1:11">
      <c r="A639">
        <v>1129</v>
      </c>
      <c r="B639" s="3">
        <v>2118</v>
      </c>
      <c r="C639" s="3" t="str">
        <f>VLOOKUP(B639,Location!$A$2:$E$986,5,0)</f>
        <v>Boston</v>
      </c>
      <c r="D639">
        <v>13</v>
      </c>
      <c r="E639">
        <f>VLOOKUP(A639,OrderProduct!A639:S2590,19,0)</f>
        <v>87222</v>
      </c>
      <c r="J639" s="5" t="s">
        <v>508</v>
      </c>
      <c r="K639" s="6">
        <v>1</v>
      </c>
    </row>
    <row r="640" spans="1:11">
      <c r="A640">
        <v>1129</v>
      </c>
      <c r="B640" s="3">
        <v>2118</v>
      </c>
      <c r="C640" s="3" t="str">
        <f>VLOOKUP(B640,Location!$A$2:$E$986,5,0)</f>
        <v>Boston</v>
      </c>
      <c r="D640">
        <v>13</v>
      </c>
      <c r="E640">
        <f>VLOOKUP(A640,OrderProduct!A640:S2591,19,0)</f>
        <v>87234</v>
      </c>
      <c r="J640" s="5" t="s">
        <v>875</v>
      </c>
      <c r="K640" s="6">
        <v>1</v>
      </c>
    </row>
    <row r="641" spans="1:11">
      <c r="A641">
        <v>1129</v>
      </c>
      <c r="B641" s="3">
        <v>2118</v>
      </c>
      <c r="C641" s="3" t="str">
        <f>VLOOKUP(B641,Location!$A$2:$E$986,5,0)</f>
        <v>Boston</v>
      </c>
      <c r="D641">
        <v>5</v>
      </c>
      <c r="E641">
        <f>VLOOKUP(A641,OrderProduct!A641:S2592,19,0)</f>
        <v>87234</v>
      </c>
      <c r="J641" s="5" t="s">
        <v>78</v>
      </c>
      <c r="K641" s="6">
        <v>1</v>
      </c>
    </row>
    <row r="642" spans="1:11">
      <c r="A642">
        <v>1131</v>
      </c>
      <c r="B642" s="3">
        <v>79907</v>
      </c>
      <c r="C642" s="3" t="str">
        <f>VLOOKUP(B642,Location!$A$2:$E$986,5,0)</f>
        <v>El Paso</v>
      </c>
      <c r="D642">
        <v>19</v>
      </c>
      <c r="E642">
        <f>VLOOKUP(A642,OrderProduct!A642:S2593,19,0)</f>
        <v>87234</v>
      </c>
      <c r="J642" s="5" t="s">
        <v>71</v>
      </c>
      <c r="K642" s="6">
        <v>1</v>
      </c>
    </row>
    <row r="643" spans="1:11">
      <c r="A643">
        <v>1132</v>
      </c>
      <c r="B643" s="3">
        <v>76039</v>
      </c>
      <c r="C643" s="3" t="str">
        <f>VLOOKUP(B643,Location!$A$2:$E$986,5,0)</f>
        <v>Euless</v>
      </c>
      <c r="D643">
        <v>11</v>
      </c>
      <c r="E643">
        <f>VLOOKUP(A643,OrderProduct!A643:S2594,19,0)</f>
        <v>87240</v>
      </c>
      <c r="J643" s="5" t="s">
        <v>338</v>
      </c>
      <c r="K643" s="6">
        <v>1</v>
      </c>
    </row>
    <row r="644" spans="1:11">
      <c r="A644">
        <v>1132</v>
      </c>
      <c r="B644" s="3">
        <v>76039</v>
      </c>
      <c r="C644" s="3" t="str">
        <f>VLOOKUP(B644,Location!$A$2:$E$986,5,0)</f>
        <v>Euless</v>
      </c>
      <c r="D644">
        <v>2</v>
      </c>
      <c r="E644">
        <f>VLOOKUP(A644,OrderProduct!A644:S2595,19,0)</f>
        <v>87243</v>
      </c>
      <c r="J644" s="5" t="s">
        <v>540</v>
      </c>
      <c r="K644" s="6">
        <v>1</v>
      </c>
    </row>
    <row r="645" spans="1:11">
      <c r="A645">
        <v>1132</v>
      </c>
      <c r="B645" s="3">
        <v>76039</v>
      </c>
      <c r="C645" s="3" t="str">
        <f>VLOOKUP(B645,Location!$A$2:$E$986,5,0)</f>
        <v>Euless</v>
      </c>
      <c r="D645">
        <v>1</v>
      </c>
      <c r="E645">
        <f>VLOOKUP(A645,OrderProduct!A645:S2596,19,0)</f>
        <v>87244</v>
      </c>
      <c r="J645" s="5" t="s">
        <v>360</v>
      </c>
      <c r="K645" s="6">
        <v>1</v>
      </c>
    </row>
    <row r="646" spans="1:11">
      <c r="A646">
        <v>1132</v>
      </c>
      <c r="B646" s="3">
        <v>76039</v>
      </c>
      <c r="C646" s="3" t="str">
        <f>VLOOKUP(B646,Location!$A$2:$E$986,5,0)</f>
        <v>Euless</v>
      </c>
      <c r="D646">
        <v>1</v>
      </c>
      <c r="E646">
        <f>VLOOKUP(A646,OrderProduct!A646:S2597,19,0)</f>
        <v>87245</v>
      </c>
      <c r="J646" s="5" t="s">
        <v>142</v>
      </c>
      <c r="K646" s="6">
        <v>1</v>
      </c>
    </row>
    <row r="647" spans="1:11">
      <c r="A647">
        <v>1133</v>
      </c>
      <c r="B647" s="3">
        <v>75234</v>
      </c>
      <c r="C647" s="3" t="str">
        <f>VLOOKUP(B647,Location!$A$2:$E$986,5,0)</f>
        <v>Farmers Branch</v>
      </c>
      <c r="D647">
        <v>12</v>
      </c>
      <c r="E647">
        <f>VLOOKUP(A647,OrderProduct!A647:S2598,19,0)</f>
        <v>87258</v>
      </c>
      <c r="J647" s="5" t="s">
        <v>686</v>
      </c>
      <c r="K647" s="6">
        <v>1</v>
      </c>
    </row>
    <row r="648" spans="1:11">
      <c r="A648">
        <v>1136</v>
      </c>
      <c r="B648" s="3">
        <v>60188</v>
      </c>
      <c r="C648" s="3" t="str">
        <f>VLOOKUP(B648,Location!$A$2:$E$986,5,0)</f>
        <v>Carol Stream</v>
      </c>
      <c r="D648">
        <v>2</v>
      </c>
      <c r="E648">
        <f>VLOOKUP(A648,OrderProduct!A648:S2599,19,0)</f>
        <v>87259</v>
      </c>
      <c r="J648" s="5" t="s">
        <v>846</v>
      </c>
      <c r="K648" s="6">
        <v>1</v>
      </c>
    </row>
    <row r="649" spans="1:11">
      <c r="A649">
        <v>1138</v>
      </c>
      <c r="B649" s="3">
        <v>75056</v>
      </c>
      <c r="C649" s="3" t="str">
        <f>VLOOKUP(B649,Location!$A$2:$E$986,5,0)</f>
        <v>The Colony</v>
      </c>
      <c r="D649">
        <v>1</v>
      </c>
      <c r="E649">
        <f>VLOOKUP(A649,OrderProduct!A649:S2600,19,0)</f>
        <v>87259</v>
      </c>
      <c r="J649" s="5" t="s">
        <v>366</v>
      </c>
      <c r="K649" s="6">
        <v>1</v>
      </c>
    </row>
    <row r="650" spans="1:11">
      <c r="A650">
        <v>1142</v>
      </c>
      <c r="B650" s="3">
        <v>76706</v>
      </c>
      <c r="C650" s="3" t="str">
        <f>VLOOKUP(B650,Location!$A$2:$E$986,5,0)</f>
        <v>Waco</v>
      </c>
      <c r="D650">
        <v>3</v>
      </c>
      <c r="E650">
        <f>VLOOKUP(A650,OrderProduct!A650:S2601,19,0)</f>
        <v>87260</v>
      </c>
      <c r="J650" s="5" t="s">
        <v>577</v>
      </c>
      <c r="K650" s="6">
        <v>1</v>
      </c>
    </row>
    <row r="651" spans="1:11">
      <c r="A651">
        <v>1142</v>
      </c>
      <c r="B651" s="3">
        <v>76706</v>
      </c>
      <c r="C651" s="3" t="str">
        <f>VLOOKUP(B651,Location!$A$2:$E$986,5,0)</f>
        <v>Waco</v>
      </c>
      <c r="D651">
        <v>3</v>
      </c>
      <c r="E651">
        <f>VLOOKUP(A651,OrderProduct!A651:S2602,19,0)</f>
        <v>87272</v>
      </c>
      <c r="J651" s="5" t="s">
        <v>233</v>
      </c>
      <c r="K651" s="6">
        <v>1</v>
      </c>
    </row>
    <row r="652" spans="1:11">
      <c r="A652">
        <v>1151</v>
      </c>
      <c r="B652" s="3">
        <v>1075</v>
      </c>
      <c r="C652" s="3" t="str">
        <f>VLOOKUP(B652,Location!$A$2:$E$986,5,0)</f>
        <v>South Hadley</v>
      </c>
      <c r="D652">
        <v>4</v>
      </c>
      <c r="E652">
        <f>VLOOKUP(A652,OrderProduct!A652:S2603,19,0)</f>
        <v>87272</v>
      </c>
      <c r="J652" s="5" t="s">
        <v>77</v>
      </c>
      <c r="K652" s="6">
        <v>1</v>
      </c>
    </row>
    <row r="653" spans="1:11">
      <c r="A653">
        <v>1155</v>
      </c>
      <c r="B653" s="3">
        <v>90640</v>
      </c>
      <c r="C653" s="3" t="str">
        <f>VLOOKUP(B653,Location!$A$2:$E$986,5,0)</f>
        <v>Montebello</v>
      </c>
      <c r="D653">
        <v>14</v>
      </c>
      <c r="E653">
        <f>VLOOKUP(A653,OrderProduct!A653:S2604,19,0)</f>
        <v>87277</v>
      </c>
      <c r="J653" s="5" t="s">
        <v>746</v>
      </c>
      <c r="K653" s="6">
        <v>1</v>
      </c>
    </row>
    <row r="654" spans="1:11">
      <c r="A654">
        <v>1155</v>
      </c>
      <c r="B654" s="3">
        <v>90640</v>
      </c>
      <c r="C654" s="3" t="str">
        <f>VLOOKUP(B654,Location!$A$2:$E$986,5,0)</f>
        <v>Montebello</v>
      </c>
      <c r="D654">
        <v>1</v>
      </c>
      <c r="E654">
        <f>VLOOKUP(A654,OrderProduct!A654:S2605,19,0)</f>
        <v>87277</v>
      </c>
      <c r="J654" s="5" t="s">
        <v>108</v>
      </c>
      <c r="K654" s="6">
        <v>1</v>
      </c>
    </row>
    <row r="655" spans="1:11">
      <c r="A655">
        <v>1156</v>
      </c>
      <c r="B655" s="3">
        <v>1876</v>
      </c>
      <c r="C655" s="3" t="str">
        <f>VLOOKUP(B655,Location!$A$2:$E$986,5,0)</f>
        <v>Tewksbury</v>
      </c>
      <c r="D655">
        <v>2</v>
      </c>
      <c r="E655">
        <f>VLOOKUP(A655,OrderProduct!A655:S2606,19,0)</f>
        <v>87285</v>
      </c>
      <c r="J655" s="5" t="s">
        <v>783</v>
      </c>
      <c r="K655" s="6">
        <v>1</v>
      </c>
    </row>
    <row r="656" spans="1:11">
      <c r="A656">
        <v>1159</v>
      </c>
      <c r="B656" s="3">
        <v>7086</v>
      </c>
      <c r="C656" s="3" t="str">
        <f>VLOOKUP(B656,Location!$A$2:$E$986,5,0)</f>
        <v>Union City</v>
      </c>
      <c r="D656">
        <v>11</v>
      </c>
      <c r="E656">
        <f>VLOOKUP(A656,OrderProduct!A656:S2607,19,0)</f>
        <v>87286</v>
      </c>
      <c r="J656" s="5" t="s">
        <v>412</v>
      </c>
      <c r="K656" s="6">
        <v>1</v>
      </c>
    </row>
    <row r="657" spans="1:11">
      <c r="A657">
        <v>1170</v>
      </c>
      <c r="B657" s="3">
        <v>19711</v>
      </c>
      <c r="C657" s="3" t="str">
        <f>VLOOKUP(B657,Location!$A$2:$E$986,5,0)</f>
        <v>Newark</v>
      </c>
      <c r="D657">
        <v>8</v>
      </c>
      <c r="E657">
        <f>VLOOKUP(A657,OrderProduct!A657:S2608,19,0)</f>
        <v>87287</v>
      </c>
      <c r="J657" s="5" t="s">
        <v>143</v>
      </c>
      <c r="K657" s="6">
        <v>1</v>
      </c>
    </row>
    <row r="658" spans="1:11">
      <c r="A658">
        <v>1170</v>
      </c>
      <c r="B658" s="3">
        <v>19711</v>
      </c>
      <c r="C658" s="3" t="str">
        <f>VLOOKUP(B658,Location!$A$2:$E$986,5,0)</f>
        <v>Newark</v>
      </c>
      <c r="D658">
        <v>1</v>
      </c>
      <c r="E658">
        <f>VLOOKUP(A658,OrderProduct!A658:S2609,19,0)</f>
        <v>87296</v>
      </c>
      <c r="J658" s="5" t="s">
        <v>460</v>
      </c>
      <c r="K658" s="6">
        <v>1</v>
      </c>
    </row>
    <row r="659" spans="1:11">
      <c r="A659">
        <v>1178</v>
      </c>
      <c r="B659" s="3">
        <v>32701</v>
      </c>
      <c r="C659" s="3" t="str">
        <f>VLOOKUP(B659,Location!$A$2:$E$986,5,0)</f>
        <v>Altamonte Springs</v>
      </c>
      <c r="D659">
        <v>17</v>
      </c>
      <c r="E659">
        <f>VLOOKUP(A659,OrderProduct!A659:S2610,19,0)</f>
        <v>87297</v>
      </c>
      <c r="J659" s="5" t="s">
        <v>554</v>
      </c>
      <c r="K659" s="6">
        <v>1</v>
      </c>
    </row>
    <row r="660" spans="1:11">
      <c r="A660">
        <v>1178</v>
      </c>
      <c r="B660" s="3">
        <v>32701</v>
      </c>
      <c r="C660" s="3" t="str">
        <f>VLOOKUP(B660,Location!$A$2:$E$986,5,0)</f>
        <v>Altamonte Springs</v>
      </c>
      <c r="D660">
        <v>16</v>
      </c>
      <c r="E660">
        <f>VLOOKUP(A660,OrderProduct!A660:S2611,19,0)</f>
        <v>87298</v>
      </c>
      <c r="J660" s="5" t="s">
        <v>909</v>
      </c>
      <c r="K660" s="6">
        <v>1</v>
      </c>
    </row>
    <row r="661" spans="1:11">
      <c r="A661">
        <v>1178</v>
      </c>
      <c r="B661" s="3">
        <v>32701</v>
      </c>
      <c r="C661" s="3" t="str">
        <f>VLOOKUP(B661,Location!$A$2:$E$986,5,0)</f>
        <v>Altamonte Springs</v>
      </c>
      <c r="D661">
        <v>19</v>
      </c>
      <c r="E661">
        <f>VLOOKUP(A661,OrderProduct!A661:S2612,19,0)</f>
        <v>87299</v>
      </c>
      <c r="J661" s="5" t="s">
        <v>374</v>
      </c>
      <c r="K661" s="6">
        <v>1</v>
      </c>
    </row>
    <row r="662" spans="1:11">
      <c r="A662">
        <v>1178</v>
      </c>
      <c r="B662" s="3">
        <v>32701</v>
      </c>
      <c r="C662" s="3" t="str">
        <f>VLOOKUP(B662,Location!$A$2:$E$986,5,0)</f>
        <v>Altamonte Springs</v>
      </c>
      <c r="D662">
        <v>9</v>
      </c>
      <c r="E662">
        <f>VLOOKUP(A662,OrderProduct!A662:S2613,19,0)</f>
        <v>87306</v>
      </c>
      <c r="J662" s="5" t="s">
        <v>772</v>
      </c>
      <c r="K662" s="6">
        <v>1</v>
      </c>
    </row>
    <row r="663" spans="1:11">
      <c r="A663">
        <v>1182</v>
      </c>
      <c r="B663" s="3">
        <v>84660</v>
      </c>
      <c r="C663" s="3" t="str">
        <f>VLOOKUP(B663,Location!$A$2:$E$986,5,0)</f>
        <v>Spanish Fork</v>
      </c>
      <c r="D663">
        <v>20</v>
      </c>
      <c r="E663">
        <f>VLOOKUP(A663,OrderProduct!A663:S2614,19,0)</f>
        <v>87306</v>
      </c>
      <c r="J663" s="5" t="s">
        <v>280</v>
      </c>
      <c r="K663" s="6">
        <v>1</v>
      </c>
    </row>
    <row r="664" spans="1:11">
      <c r="A664">
        <v>1183</v>
      </c>
      <c r="B664" s="3">
        <v>84663</v>
      </c>
      <c r="C664" s="3" t="str">
        <f>VLOOKUP(B664,Location!$A$2:$E$986,5,0)</f>
        <v>Springville</v>
      </c>
      <c r="D664">
        <v>10</v>
      </c>
      <c r="E664">
        <f>VLOOKUP(A664,OrderProduct!A664:S2615,19,0)</f>
        <v>87316</v>
      </c>
      <c r="J664" s="5" t="s">
        <v>668</v>
      </c>
      <c r="K664" s="6">
        <v>1</v>
      </c>
    </row>
    <row r="665" spans="1:11">
      <c r="A665">
        <v>1185</v>
      </c>
      <c r="B665" s="3">
        <v>35756</v>
      </c>
      <c r="C665" s="3" t="str">
        <f>VLOOKUP(B665,Location!$A$2:$E$986,5,0)</f>
        <v>Madison</v>
      </c>
      <c r="D665">
        <v>10</v>
      </c>
      <c r="E665">
        <f>VLOOKUP(A665,OrderProduct!A665:S2616,19,0)</f>
        <v>87316</v>
      </c>
      <c r="J665" s="5" t="s">
        <v>886</v>
      </c>
      <c r="K665" s="6">
        <v>1</v>
      </c>
    </row>
    <row r="666" spans="1:11">
      <c r="A666">
        <v>1185</v>
      </c>
      <c r="B666" s="3">
        <v>35756</v>
      </c>
      <c r="C666" s="3" t="str">
        <f>VLOOKUP(B666,Location!$A$2:$E$986,5,0)</f>
        <v>Madison</v>
      </c>
      <c r="D666">
        <v>1</v>
      </c>
      <c r="E666">
        <f>VLOOKUP(A666,OrderProduct!A666:S2617,19,0)</f>
        <v>87317</v>
      </c>
      <c r="J666" s="5" t="s">
        <v>200</v>
      </c>
      <c r="K666" s="6">
        <v>1</v>
      </c>
    </row>
    <row r="667" spans="1:11">
      <c r="A667">
        <v>1186</v>
      </c>
      <c r="B667" s="3">
        <v>92646</v>
      </c>
      <c r="C667" s="3" t="str">
        <f>VLOOKUP(B667,Location!$A$2:$E$986,5,0)</f>
        <v>Huntington Beach</v>
      </c>
      <c r="D667">
        <v>1</v>
      </c>
      <c r="E667">
        <f>VLOOKUP(A667,OrderProduct!A667:S2618,19,0)</f>
        <v>87342</v>
      </c>
      <c r="J667" s="5" t="s">
        <v>605</v>
      </c>
      <c r="K667" s="6">
        <v>1</v>
      </c>
    </row>
    <row r="668" spans="1:11">
      <c r="A668">
        <v>1189</v>
      </c>
      <c r="B668" s="3">
        <v>92646</v>
      </c>
      <c r="C668" s="3" t="str">
        <f>VLOOKUP(B668,Location!$A$2:$E$986,5,0)</f>
        <v>Huntington Beach</v>
      </c>
      <c r="D668">
        <v>12</v>
      </c>
      <c r="E668">
        <f>VLOOKUP(A668,OrderProduct!A668:S2619,19,0)</f>
        <v>87345</v>
      </c>
      <c r="J668" s="5" t="s">
        <v>322</v>
      </c>
      <c r="K668" s="6">
        <v>1</v>
      </c>
    </row>
    <row r="669" spans="1:11">
      <c r="A669">
        <v>1189</v>
      </c>
      <c r="B669" s="3">
        <v>92646</v>
      </c>
      <c r="C669" s="3" t="str">
        <f>VLOOKUP(B669,Location!$A$2:$E$986,5,0)</f>
        <v>Huntington Beach</v>
      </c>
      <c r="D669">
        <v>2</v>
      </c>
      <c r="E669">
        <f>VLOOKUP(A669,OrderProduct!A669:S2620,19,0)</f>
        <v>87345</v>
      </c>
      <c r="J669" s="5" t="s">
        <v>146</v>
      </c>
      <c r="K669" s="6">
        <v>1</v>
      </c>
    </row>
    <row r="670" spans="1:11">
      <c r="A670">
        <v>1189</v>
      </c>
      <c r="B670" s="3">
        <v>92646</v>
      </c>
      <c r="C670" s="3" t="str">
        <f>VLOOKUP(B670,Location!$A$2:$E$986,5,0)</f>
        <v>Huntington Beach</v>
      </c>
      <c r="D670">
        <v>6</v>
      </c>
      <c r="E670">
        <f>VLOOKUP(A670,OrderProduct!A670:S2621,19,0)</f>
        <v>87347</v>
      </c>
      <c r="J670" s="5" t="s">
        <v>617</v>
      </c>
      <c r="K670" s="6">
        <v>1</v>
      </c>
    </row>
    <row r="671" spans="1:11">
      <c r="A671">
        <v>1191</v>
      </c>
      <c r="B671" s="3">
        <v>6050</v>
      </c>
      <c r="C671" s="3" t="str">
        <f>VLOOKUP(B671,Location!$A$2:$E$986,5,0)</f>
        <v>New Britain</v>
      </c>
      <c r="D671">
        <v>5</v>
      </c>
      <c r="E671">
        <f>VLOOKUP(A671,OrderProduct!A671:S2622,19,0)</f>
        <v>87356</v>
      </c>
      <c r="J671" s="5" t="s">
        <v>640</v>
      </c>
      <c r="K671" s="6">
        <v>1</v>
      </c>
    </row>
    <row r="672" spans="1:11">
      <c r="A672">
        <v>1193</v>
      </c>
      <c r="B672" s="3">
        <v>20016</v>
      </c>
      <c r="C672" s="3" t="str">
        <f>VLOOKUP(B672,Location!$A$2:$E$986,5,0)</f>
        <v>Washington</v>
      </c>
      <c r="D672">
        <v>11</v>
      </c>
      <c r="E672">
        <f>VLOOKUP(A672,OrderProduct!A672:S2623,19,0)</f>
        <v>87357</v>
      </c>
      <c r="J672" s="5" t="s">
        <v>283</v>
      </c>
      <c r="K672" s="6">
        <v>1</v>
      </c>
    </row>
    <row r="673" spans="1:11">
      <c r="A673">
        <v>1193</v>
      </c>
      <c r="B673" s="3">
        <v>20016</v>
      </c>
      <c r="C673" s="3" t="str">
        <f>VLOOKUP(B673,Location!$A$2:$E$986,5,0)</f>
        <v>Washington</v>
      </c>
      <c r="D673">
        <v>17</v>
      </c>
      <c r="E673">
        <f>VLOOKUP(A673,OrderProduct!A673:S2624,19,0)</f>
        <v>87357</v>
      </c>
      <c r="J673" s="5" t="s">
        <v>758</v>
      </c>
      <c r="K673" s="6">
        <v>1</v>
      </c>
    </row>
    <row r="674" spans="1:11">
      <c r="A674">
        <v>1193</v>
      </c>
      <c r="B674" s="3">
        <v>20016</v>
      </c>
      <c r="C674" s="3" t="str">
        <f>VLOOKUP(B674,Location!$A$2:$E$986,5,0)</f>
        <v>Washington</v>
      </c>
      <c r="D674">
        <v>4</v>
      </c>
      <c r="E674">
        <f>VLOOKUP(A674,OrderProduct!A674:S2625,19,0)</f>
        <v>87357</v>
      </c>
      <c r="J674" s="5" t="s">
        <v>416</v>
      </c>
      <c r="K674" s="6">
        <v>1</v>
      </c>
    </row>
    <row r="675" spans="1:11">
      <c r="A675">
        <v>1193</v>
      </c>
      <c r="B675" s="3">
        <v>20016</v>
      </c>
      <c r="C675" s="3" t="str">
        <f>VLOOKUP(B675,Location!$A$2:$E$986,5,0)</f>
        <v>Washington</v>
      </c>
      <c r="D675">
        <v>11</v>
      </c>
      <c r="E675">
        <f>VLOOKUP(A675,OrderProduct!A675:S2626,19,0)</f>
        <v>87364</v>
      </c>
      <c r="J675" s="5" t="s">
        <v>841</v>
      </c>
      <c r="K675" s="6">
        <v>1</v>
      </c>
    </row>
    <row r="676" spans="1:11">
      <c r="A676">
        <v>1193</v>
      </c>
      <c r="B676" s="3">
        <v>20016</v>
      </c>
      <c r="C676" s="3" t="str">
        <f>VLOOKUP(B676,Location!$A$2:$E$986,5,0)</f>
        <v>Washington</v>
      </c>
      <c r="D676">
        <v>6</v>
      </c>
      <c r="E676">
        <f>VLOOKUP(A676,OrderProduct!A676:S2627,19,0)</f>
        <v>87365</v>
      </c>
      <c r="J676" s="5" t="s">
        <v>829</v>
      </c>
      <c r="K676" s="6">
        <v>1</v>
      </c>
    </row>
    <row r="677" spans="1:11">
      <c r="A677">
        <v>1193</v>
      </c>
      <c r="B677" s="3">
        <v>20016</v>
      </c>
      <c r="C677" s="3" t="str">
        <f>VLOOKUP(B677,Location!$A$2:$E$986,5,0)</f>
        <v>Washington</v>
      </c>
      <c r="D677">
        <v>13</v>
      </c>
      <c r="E677">
        <f>VLOOKUP(A677,OrderProduct!A677:S2628,19,0)</f>
        <v>87366</v>
      </c>
      <c r="J677" s="5" t="s">
        <v>185</v>
      </c>
      <c r="K677" s="6">
        <v>1</v>
      </c>
    </row>
    <row r="678" spans="1:11">
      <c r="A678">
        <v>1193</v>
      </c>
      <c r="B678" s="3">
        <v>20016</v>
      </c>
      <c r="C678" s="3" t="str">
        <f>VLOOKUP(B678,Location!$A$2:$E$986,5,0)</f>
        <v>Washington</v>
      </c>
      <c r="D678">
        <v>6</v>
      </c>
      <c r="E678">
        <f>VLOOKUP(A678,OrderProduct!A678:S2629,19,0)</f>
        <v>87374</v>
      </c>
      <c r="J678" s="5" t="s">
        <v>316</v>
      </c>
      <c r="K678" s="6">
        <v>1</v>
      </c>
    </row>
    <row r="679" spans="1:11">
      <c r="A679">
        <v>1194</v>
      </c>
      <c r="B679" s="3">
        <v>34142</v>
      </c>
      <c r="C679" s="3" t="str">
        <f>VLOOKUP(B679,Location!$A$2:$E$986,5,0)</f>
        <v>Immokalee</v>
      </c>
      <c r="D679">
        <v>1</v>
      </c>
      <c r="E679">
        <f>VLOOKUP(A679,OrderProduct!A679:S2630,19,0)</f>
        <v>87378</v>
      </c>
      <c r="J679" s="5" t="s">
        <v>262</v>
      </c>
      <c r="K679" s="6">
        <v>1</v>
      </c>
    </row>
    <row r="680" spans="1:11">
      <c r="A680">
        <v>1197</v>
      </c>
      <c r="B680" s="3">
        <v>1776</v>
      </c>
      <c r="C680" s="3" t="str">
        <f>VLOOKUP(B680,Location!$A$2:$E$986,5,0)</f>
        <v>Sudbury</v>
      </c>
      <c r="D680">
        <v>15</v>
      </c>
      <c r="E680">
        <f>VLOOKUP(A680,OrderProduct!A680:S2631,19,0)</f>
        <v>87378</v>
      </c>
      <c r="J680" s="5" t="s">
        <v>254</v>
      </c>
      <c r="K680" s="6">
        <v>1</v>
      </c>
    </row>
    <row r="681" spans="1:11">
      <c r="A681">
        <v>1199</v>
      </c>
      <c r="B681" s="3">
        <v>3060</v>
      </c>
      <c r="C681" s="3" t="str">
        <f>VLOOKUP(B681,Location!$A$2:$E$986,5,0)</f>
        <v>Nashua</v>
      </c>
      <c r="D681">
        <v>7</v>
      </c>
      <c r="E681">
        <f>VLOOKUP(A681,OrderProduct!A681:S2632,19,0)</f>
        <v>87382</v>
      </c>
      <c r="J681" s="5" t="s">
        <v>648</v>
      </c>
      <c r="K681" s="6">
        <v>1</v>
      </c>
    </row>
    <row r="682" spans="1:11">
      <c r="A682">
        <v>1200</v>
      </c>
      <c r="B682" s="3">
        <v>7407</v>
      </c>
      <c r="C682" s="3" t="str">
        <f>VLOOKUP(B682,Location!$A$2:$E$986,5,0)</f>
        <v>Elmwood Park</v>
      </c>
      <c r="D682">
        <v>22</v>
      </c>
      <c r="E682">
        <f>VLOOKUP(A682,OrderProduct!A682:S2633,19,0)</f>
        <v>87383</v>
      </c>
      <c r="J682" s="5" t="s">
        <v>182</v>
      </c>
      <c r="K682" s="6">
        <v>1</v>
      </c>
    </row>
    <row r="683" spans="1:11">
      <c r="A683">
        <v>1202</v>
      </c>
      <c r="B683" s="3">
        <v>7079</v>
      </c>
      <c r="C683" s="3" t="str">
        <f>VLOOKUP(B683,Location!$A$2:$E$986,5,0)</f>
        <v>South Orange</v>
      </c>
      <c r="D683">
        <v>3</v>
      </c>
      <c r="E683">
        <f>VLOOKUP(A683,OrderProduct!A683:S2634,19,0)</f>
        <v>87383</v>
      </c>
      <c r="J683" s="5" t="s">
        <v>602</v>
      </c>
      <c r="K683" s="6">
        <v>1</v>
      </c>
    </row>
    <row r="684" spans="1:11">
      <c r="A684">
        <v>1203</v>
      </c>
      <c r="B684" s="3">
        <v>2920</v>
      </c>
      <c r="C684" s="3" t="str">
        <f>VLOOKUP(B684,Location!$A$2:$E$986,5,0)</f>
        <v>Cranston</v>
      </c>
      <c r="D684">
        <v>7</v>
      </c>
      <c r="E684">
        <f>VLOOKUP(A684,OrderProduct!A684:S2635,19,0)</f>
        <v>87396</v>
      </c>
      <c r="J684" s="5" t="s">
        <v>744</v>
      </c>
      <c r="K684" s="6">
        <v>1</v>
      </c>
    </row>
    <row r="685" spans="1:11">
      <c r="A685">
        <v>1211</v>
      </c>
      <c r="B685" s="3">
        <v>46806</v>
      </c>
      <c r="C685" s="3" t="str">
        <f>VLOOKUP(B685,Location!$A$2:$E$986,5,0)</f>
        <v>Fort Wayne</v>
      </c>
      <c r="D685">
        <v>12</v>
      </c>
      <c r="E685">
        <f>VLOOKUP(A685,OrderProduct!A685:S2636,19,0)</f>
        <v>87396</v>
      </c>
      <c r="J685" s="5" t="s">
        <v>843</v>
      </c>
      <c r="K685" s="6">
        <v>1</v>
      </c>
    </row>
    <row r="686" spans="1:11">
      <c r="A686">
        <v>1212</v>
      </c>
      <c r="B686" s="3">
        <v>46404</v>
      </c>
      <c r="C686" s="3" t="str">
        <f>VLOOKUP(B686,Location!$A$2:$E$986,5,0)</f>
        <v>Gary</v>
      </c>
      <c r="D686">
        <v>1</v>
      </c>
      <c r="E686">
        <f>VLOOKUP(A686,OrderProduct!A686:S2637,19,0)</f>
        <v>87406</v>
      </c>
      <c r="J686" s="5" t="s">
        <v>782</v>
      </c>
      <c r="K686" s="6">
        <v>1</v>
      </c>
    </row>
    <row r="687" spans="1:11">
      <c r="A687">
        <v>1212</v>
      </c>
      <c r="B687" s="3">
        <v>46404</v>
      </c>
      <c r="C687" s="3" t="str">
        <f>VLOOKUP(B687,Location!$A$2:$E$986,5,0)</f>
        <v>Gary</v>
      </c>
      <c r="D687">
        <v>4</v>
      </c>
      <c r="E687">
        <f>VLOOKUP(A687,OrderProduct!A687:S2638,19,0)</f>
        <v>87406</v>
      </c>
      <c r="J687" s="5" t="s">
        <v>289</v>
      </c>
      <c r="K687" s="6">
        <v>1</v>
      </c>
    </row>
    <row r="688" spans="1:11">
      <c r="A688">
        <v>1213</v>
      </c>
      <c r="B688" s="3">
        <v>46530</v>
      </c>
      <c r="C688" s="3" t="str">
        <f>VLOOKUP(B688,Location!$A$2:$E$986,5,0)</f>
        <v>Granger</v>
      </c>
      <c r="D688">
        <v>3</v>
      </c>
      <c r="E688">
        <f>VLOOKUP(A688,OrderProduct!A688:S2639,19,0)</f>
        <v>87407</v>
      </c>
      <c r="J688" s="5" t="s">
        <v>139</v>
      </c>
      <c r="K688" s="6">
        <v>1</v>
      </c>
    </row>
    <row r="689" spans="1:11">
      <c r="A689">
        <v>1213</v>
      </c>
      <c r="B689" s="3">
        <v>46530</v>
      </c>
      <c r="C689" s="3" t="str">
        <f>VLOOKUP(B689,Location!$A$2:$E$986,5,0)</f>
        <v>Granger</v>
      </c>
      <c r="D689">
        <v>17</v>
      </c>
      <c r="E689">
        <f>VLOOKUP(A689,OrderProduct!A689:S2640,19,0)</f>
        <v>87408</v>
      </c>
      <c r="J689" s="5" t="s">
        <v>609</v>
      </c>
      <c r="K689" s="6">
        <v>1</v>
      </c>
    </row>
    <row r="690" spans="1:11">
      <c r="A690">
        <v>1213</v>
      </c>
      <c r="B690" s="3">
        <v>46530</v>
      </c>
      <c r="C690" s="3" t="str">
        <f>VLOOKUP(B690,Location!$A$2:$E$986,5,0)</f>
        <v>Granger</v>
      </c>
      <c r="D690">
        <v>5</v>
      </c>
      <c r="E690">
        <f>VLOOKUP(A690,OrderProduct!A690:S2641,19,0)</f>
        <v>87424</v>
      </c>
      <c r="J690" s="5" t="s">
        <v>127</v>
      </c>
      <c r="K690" s="6">
        <v>1</v>
      </c>
    </row>
    <row r="691" spans="1:11">
      <c r="A691">
        <v>1217</v>
      </c>
      <c r="B691" s="3">
        <v>2112</v>
      </c>
      <c r="C691" s="3" t="str">
        <f>VLOOKUP(B691,Location!$A$2:$E$986,5,0)</f>
        <v>Boston</v>
      </c>
      <c r="D691">
        <v>6</v>
      </c>
      <c r="E691">
        <f>VLOOKUP(A691,OrderProduct!A691:S2642,19,0)</f>
        <v>87425</v>
      </c>
      <c r="J691" s="5" t="s">
        <v>559</v>
      </c>
      <c r="K691" s="6">
        <v>1</v>
      </c>
    </row>
    <row r="692" spans="1:11">
      <c r="A692">
        <v>1226</v>
      </c>
      <c r="B692" s="3">
        <v>2861</v>
      </c>
      <c r="C692" s="3" t="str">
        <f>VLOOKUP(B692,Location!$A$2:$E$986,5,0)</f>
        <v>Pawtucket</v>
      </c>
      <c r="D692">
        <v>9</v>
      </c>
      <c r="E692">
        <f>VLOOKUP(A692,OrderProduct!A692:S2643,19,0)</f>
        <v>87425</v>
      </c>
      <c r="J692" s="5" t="s">
        <v>372</v>
      </c>
      <c r="K692" s="6">
        <v>1</v>
      </c>
    </row>
    <row r="693" spans="1:11">
      <c r="A693">
        <v>1227</v>
      </c>
      <c r="B693" s="3">
        <v>5403</v>
      </c>
      <c r="C693" s="3" t="str">
        <f>VLOOKUP(B693,Location!$A$2:$E$986,5,0)</f>
        <v>South Burlington</v>
      </c>
      <c r="D693">
        <v>15</v>
      </c>
      <c r="E693">
        <f>VLOOKUP(A693,OrderProduct!A693:S2644,19,0)</f>
        <v>87426</v>
      </c>
      <c r="J693" s="5" t="s">
        <v>493</v>
      </c>
      <c r="K693" s="6">
        <v>1</v>
      </c>
    </row>
    <row r="694" spans="1:11">
      <c r="A694">
        <v>1228</v>
      </c>
      <c r="B694" s="3">
        <v>19140</v>
      </c>
      <c r="C694" s="3" t="str">
        <f>VLOOKUP(B694,Location!$A$2:$E$986,5,0)</f>
        <v>Philadelphia</v>
      </c>
      <c r="D694">
        <v>12</v>
      </c>
      <c r="E694">
        <f>VLOOKUP(A694,OrderProduct!A694:S2645,19,0)</f>
        <v>87426</v>
      </c>
      <c r="J694" s="5" t="s">
        <v>454</v>
      </c>
      <c r="K694" s="6">
        <v>1</v>
      </c>
    </row>
    <row r="695" spans="1:11">
      <c r="A695">
        <v>1228</v>
      </c>
      <c r="B695" s="3">
        <v>19140</v>
      </c>
      <c r="C695" s="3" t="str">
        <f>VLOOKUP(B695,Location!$A$2:$E$986,5,0)</f>
        <v>Philadelphia</v>
      </c>
      <c r="D695">
        <v>15</v>
      </c>
      <c r="E695">
        <f>VLOOKUP(A695,OrderProduct!A695:S2646,19,0)</f>
        <v>87435</v>
      </c>
      <c r="J695" s="5" t="s">
        <v>665</v>
      </c>
      <c r="K695" s="6">
        <v>1</v>
      </c>
    </row>
    <row r="696" spans="1:11">
      <c r="A696">
        <v>1228</v>
      </c>
      <c r="B696" s="3">
        <v>19140</v>
      </c>
      <c r="C696" s="3" t="str">
        <f>VLOOKUP(B696,Location!$A$2:$E$986,5,0)</f>
        <v>Philadelphia</v>
      </c>
      <c r="D696">
        <v>9</v>
      </c>
      <c r="E696">
        <f>VLOOKUP(A696,OrderProduct!A696:S2647,19,0)</f>
        <v>87435</v>
      </c>
      <c r="J696" s="5" t="s">
        <v>384</v>
      </c>
      <c r="K696" s="6">
        <v>1</v>
      </c>
    </row>
    <row r="697" spans="1:11">
      <c r="A697">
        <v>1229</v>
      </c>
      <c r="B697" s="3">
        <v>75482</v>
      </c>
      <c r="C697" s="3" t="str">
        <f>VLOOKUP(B697,Location!$A$2:$E$986,5,0)</f>
        <v>Sulphur Springs</v>
      </c>
      <c r="D697">
        <v>10</v>
      </c>
      <c r="E697">
        <f>VLOOKUP(A697,OrderProduct!A697:S2648,19,0)</f>
        <v>87436</v>
      </c>
      <c r="J697" s="5" t="s">
        <v>626</v>
      </c>
      <c r="K697" s="6">
        <v>1</v>
      </c>
    </row>
    <row r="698" spans="1:11">
      <c r="A698">
        <v>1233</v>
      </c>
      <c r="B698" s="3">
        <v>75028</v>
      </c>
      <c r="C698" s="3" t="str">
        <f>VLOOKUP(B698,Location!$A$2:$E$986,5,0)</f>
        <v>Flower Mound</v>
      </c>
      <c r="D698">
        <v>21</v>
      </c>
      <c r="E698">
        <f>VLOOKUP(A698,OrderProduct!A698:S2649,19,0)</f>
        <v>87436</v>
      </c>
      <c r="J698" s="5" t="s">
        <v>59</v>
      </c>
      <c r="K698" s="6">
        <v>1</v>
      </c>
    </row>
    <row r="699" spans="1:11">
      <c r="A699">
        <v>1233</v>
      </c>
      <c r="B699" s="3">
        <v>75028</v>
      </c>
      <c r="C699" s="3" t="str">
        <f>VLOOKUP(B699,Location!$A$2:$E$986,5,0)</f>
        <v>Flower Mound</v>
      </c>
      <c r="D699">
        <v>7</v>
      </c>
      <c r="E699">
        <f>VLOOKUP(A699,OrderProduct!A699:S2650,19,0)</f>
        <v>87451</v>
      </c>
      <c r="J699" s="5" t="s">
        <v>396</v>
      </c>
      <c r="K699" s="6">
        <v>1</v>
      </c>
    </row>
    <row r="700" spans="1:11">
      <c r="A700">
        <v>1233</v>
      </c>
      <c r="B700" s="3">
        <v>75028</v>
      </c>
      <c r="C700" s="3" t="str">
        <f>VLOOKUP(B700,Location!$A$2:$E$986,5,0)</f>
        <v>Flower Mound</v>
      </c>
      <c r="D700">
        <v>5</v>
      </c>
      <c r="E700">
        <f>VLOOKUP(A700,OrderProduct!A700:S2651,19,0)</f>
        <v>87451</v>
      </c>
      <c r="J700" s="5" t="s">
        <v>512</v>
      </c>
      <c r="K700" s="6">
        <v>1</v>
      </c>
    </row>
    <row r="701" spans="1:11">
      <c r="A701">
        <v>1233</v>
      </c>
      <c r="B701" s="3">
        <v>75028</v>
      </c>
      <c r="C701" s="3" t="str">
        <f>VLOOKUP(B701,Location!$A$2:$E$986,5,0)</f>
        <v>Flower Mound</v>
      </c>
      <c r="D701">
        <v>14</v>
      </c>
      <c r="E701">
        <f>VLOOKUP(A701,OrderProduct!A701:S2652,19,0)</f>
        <v>87452</v>
      </c>
      <c r="J701" s="5" t="s">
        <v>706</v>
      </c>
      <c r="K701" s="6">
        <v>1</v>
      </c>
    </row>
    <row r="702" spans="1:11">
      <c r="A702">
        <v>1237</v>
      </c>
      <c r="B702" s="3">
        <v>75007</v>
      </c>
      <c r="C702" s="3" t="str">
        <f>VLOOKUP(B702,Location!$A$2:$E$986,5,0)</f>
        <v>Carrollton</v>
      </c>
      <c r="D702">
        <v>3</v>
      </c>
      <c r="E702">
        <f>VLOOKUP(A702,OrderProduct!A702:S2653,19,0)</f>
        <v>87463</v>
      </c>
      <c r="J702" s="5" t="s">
        <v>446</v>
      </c>
      <c r="K702" s="6">
        <v>1</v>
      </c>
    </row>
    <row r="703" spans="1:11">
      <c r="A703">
        <v>1237</v>
      </c>
      <c r="B703" s="3">
        <v>75007</v>
      </c>
      <c r="C703" s="3" t="str">
        <f>VLOOKUP(B703,Location!$A$2:$E$986,5,0)</f>
        <v>Carrollton</v>
      </c>
      <c r="D703">
        <v>12</v>
      </c>
      <c r="E703">
        <f>VLOOKUP(A703,OrderProduct!A703:S2654,19,0)</f>
        <v>87463</v>
      </c>
      <c r="J703" s="5" t="s">
        <v>544</v>
      </c>
      <c r="K703" s="6">
        <v>1</v>
      </c>
    </row>
    <row r="704" spans="1:11">
      <c r="A704">
        <v>1237</v>
      </c>
      <c r="B704" s="3">
        <v>75007</v>
      </c>
      <c r="C704" s="3" t="str">
        <f>VLOOKUP(B704,Location!$A$2:$E$986,5,0)</f>
        <v>Carrollton</v>
      </c>
      <c r="D704">
        <v>3</v>
      </c>
      <c r="E704">
        <f>VLOOKUP(A704,OrderProduct!A704:S2655,19,0)</f>
        <v>87463</v>
      </c>
      <c r="J704" s="5" t="s">
        <v>549</v>
      </c>
      <c r="K704" s="6">
        <v>1</v>
      </c>
    </row>
    <row r="705" spans="1:11">
      <c r="A705">
        <v>1237</v>
      </c>
      <c r="B705" s="3">
        <v>75007</v>
      </c>
      <c r="C705" s="3" t="str">
        <f>VLOOKUP(B705,Location!$A$2:$E$986,5,0)</f>
        <v>Carrollton</v>
      </c>
      <c r="D705">
        <v>1</v>
      </c>
      <c r="E705">
        <f>VLOOKUP(A705,OrderProduct!A705:S2656,19,0)</f>
        <v>87464</v>
      </c>
      <c r="J705" s="5" t="s">
        <v>550</v>
      </c>
      <c r="K705" s="6">
        <v>1</v>
      </c>
    </row>
    <row r="706" spans="1:11">
      <c r="A706">
        <v>1238</v>
      </c>
      <c r="B706" s="3">
        <v>75104</v>
      </c>
      <c r="C706" s="3" t="str">
        <f>VLOOKUP(B706,Location!$A$2:$E$986,5,0)</f>
        <v>Cedar Hill</v>
      </c>
      <c r="D706">
        <v>8</v>
      </c>
      <c r="E706">
        <f>VLOOKUP(A706,OrderProduct!A706:S2657,19,0)</f>
        <v>87473</v>
      </c>
      <c r="J706" s="5" t="s">
        <v>893</v>
      </c>
      <c r="K706" s="6">
        <v>1</v>
      </c>
    </row>
    <row r="707" spans="1:11">
      <c r="A707">
        <v>1241</v>
      </c>
      <c r="B707" s="3">
        <v>36830</v>
      </c>
      <c r="C707" s="3" t="str">
        <f>VLOOKUP(B707,Location!$A$2:$E$986,5,0)</f>
        <v>Auburn</v>
      </c>
      <c r="D707">
        <v>8</v>
      </c>
      <c r="E707">
        <f>VLOOKUP(A707,OrderProduct!A707:S2658,19,0)</f>
        <v>87474</v>
      </c>
      <c r="J707" s="5" t="s">
        <v>711</v>
      </c>
      <c r="K707" s="6">
        <v>1</v>
      </c>
    </row>
    <row r="708" spans="1:11">
      <c r="A708">
        <v>1241</v>
      </c>
      <c r="B708" s="3">
        <v>36830</v>
      </c>
      <c r="C708" s="3" t="str">
        <f>VLOOKUP(B708,Location!$A$2:$E$986,5,0)</f>
        <v>Auburn</v>
      </c>
      <c r="D708">
        <v>5</v>
      </c>
      <c r="E708">
        <f>VLOOKUP(A708,OrderProduct!A708:S2659,19,0)</f>
        <v>87474</v>
      </c>
      <c r="J708" s="5" t="s">
        <v>147</v>
      </c>
      <c r="K708" s="6">
        <v>1</v>
      </c>
    </row>
    <row r="709" spans="1:11">
      <c r="A709">
        <v>1246</v>
      </c>
      <c r="B709" s="3">
        <v>10009</v>
      </c>
      <c r="C709" s="3" t="str">
        <f>VLOOKUP(B709,Location!$A$2:$E$986,5,0)</f>
        <v>New York City</v>
      </c>
      <c r="D709">
        <v>9</v>
      </c>
      <c r="E709">
        <f>VLOOKUP(A709,OrderProduct!A709:S2660,19,0)</f>
        <v>87474</v>
      </c>
      <c r="J709" s="5" t="s">
        <v>291</v>
      </c>
      <c r="K709" s="6">
        <v>1</v>
      </c>
    </row>
    <row r="710" spans="1:11">
      <c r="A710">
        <v>1246</v>
      </c>
      <c r="B710" s="3">
        <v>10009</v>
      </c>
      <c r="C710" s="3" t="str">
        <f>VLOOKUP(B710,Location!$A$2:$E$986,5,0)</f>
        <v>New York City</v>
      </c>
      <c r="D710">
        <v>7</v>
      </c>
      <c r="E710">
        <f>VLOOKUP(A710,OrderProduct!A710:S2661,19,0)</f>
        <v>87484</v>
      </c>
      <c r="J710" s="5" t="s">
        <v>698</v>
      </c>
      <c r="K710" s="6">
        <v>1</v>
      </c>
    </row>
    <row r="711" spans="1:11">
      <c r="A711">
        <v>1246</v>
      </c>
      <c r="B711" s="3">
        <v>10009</v>
      </c>
      <c r="C711" s="3" t="str">
        <f>VLOOKUP(B711,Location!$A$2:$E$986,5,0)</f>
        <v>New York City</v>
      </c>
      <c r="D711">
        <v>15</v>
      </c>
      <c r="E711">
        <f>VLOOKUP(A711,OrderProduct!A711:S2662,19,0)</f>
        <v>87485</v>
      </c>
      <c r="J711" s="5" t="s">
        <v>903</v>
      </c>
      <c r="K711" s="6">
        <v>1</v>
      </c>
    </row>
    <row r="712" spans="1:11">
      <c r="A712">
        <v>1247</v>
      </c>
      <c r="B712" s="3">
        <v>78641</v>
      </c>
      <c r="C712" s="3" t="str">
        <f>VLOOKUP(B712,Location!$A$2:$E$986,5,0)</f>
        <v>Leander</v>
      </c>
      <c r="D712">
        <v>2</v>
      </c>
      <c r="E712">
        <f>VLOOKUP(A712,OrderProduct!A712:S2663,19,0)</f>
        <v>87486</v>
      </c>
      <c r="J712" s="5" t="s">
        <v>786</v>
      </c>
      <c r="K712" s="6">
        <v>1</v>
      </c>
    </row>
    <row r="713" spans="1:11">
      <c r="A713">
        <v>1247</v>
      </c>
      <c r="B713" s="3">
        <v>78641</v>
      </c>
      <c r="C713" s="3" t="str">
        <f>VLOOKUP(B713,Location!$A$2:$E$986,5,0)</f>
        <v>Leander</v>
      </c>
      <c r="D713">
        <v>7</v>
      </c>
      <c r="E713">
        <f>VLOOKUP(A713,OrderProduct!A713:S2664,19,0)</f>
        <v>87487</v>
      </c>
      <c r="J713" s="5" t="s">
        <v>662</v>
      </c>
      <c r="K713" s="6">
        <v>1</v>
      </c>
    </row>
    <row r="714" spans="1:11">
      <c r="A714">
        <v>1250</v>
      </c>
      <c r="B714" s="3">
        <v>60110</v>
      </c>
      <c r="C714" s="3" t="str">
        <f>VLOOKUP(B714,Location!$A$2:$E$986,5,0)</f>
        <v>Carpentersville</v>
      </c>
      <c r="D714">
        <v>18</v>
      </c>
      <c r="E714">
        <f>VLOOKUP(A714,OrderProduct!A714:S2665,19,0)</f>
        <v>87488</v>
      </c>
      <c r="J714" s="5" t="s">
        <v>735</v>
      </c>
      <c r="K714" s="6">
        <v>1</v>
      </c>
    </row>
    <row r="715" spans="1:11">
      <c r="A715">
        <v>1250</v>
      </c>
      <c r="B715" s="3">
        <v>60110</v>
      </c>
      <c r="C715" s="3" t="str">
        <f>VLOOKUP(B715,Location!$A$2:$E$986,5,0)</f>
        <v>Carpentersville</v>
      </c>
      <c r="D715">
        <v>20</v>
      </c>
      <c r="E715">
        <f>VLOOKUP(A715,OrderProduct!A715:S2666,19,0)</f>
        <v>87511</v>
      </c>
      <c r="J715" s="5" t="s">
        <v>79</v>
      </c>
      <c r="K715" s="6">
        <v>1</v>
      </c>
    </row>
    <row r="716" spans="1:11">
      <c r="A716">
        <v>1250</v>
      </c>
      <c r="B716" s="3">
        <v>60110</v>
      </c>
      <c r="C716" s="3" t="str">
        <f>VLOOKUP(B716,Location!$A$2:$E$986,5,0)</f>
        <v>Carpentersville</v>
      </c>
      <c r="D716">
        <v>19</v>
      </c>
      <c r="E716">
        <f>VLOOKUP(A716,OrderProduct!A716:S2667,19,0)</f>
        <v>87520</v>
      </c>
      <c r="J716" s="5" t="s">
        <v>942</v>
      </c>
      <c r="K716" s="6">
        <v>1</v>
      </c>
    </row>
    <row r="717" spans="1:11">
      <c r="A717">
        <v>1253</v>
      </c>
      <c r="B717" s="3">
        <v>78613</v>
      </c>
      <c r="C717" s="3" t="str">
        <f>VLOOKUP(B717,Location!$A$2:$E$986,5,0)</f>
        <v>Cedar Park</v>
      </c>
      <c r="D717">
        <v>6</v>
      </c>
      <c r="E717">
        <f>VLOOKUP(A717,OrderProduct!A717:S2668,19,0)</f>
        <v>87520</v>
      </c>
      <c r="J717" s="5" t="s">
        <v>399</v>
      </c>
      <c r="K717" s="6">
        <v>1</v>
      </c>
    </row>
    <row r="718" spans="1:11">
      <c r="A718">
        <v>1253</v>
      </c>
      <c r="B718" s="3">
        <v>78613</v>
      </c>
      <c r="C718" s="3" t="str">
        <f>VLOOKUP(B718,Location!$A$2:$E$986,5,0)</f>
        <v>Cedar Park</v>
      </c>
      <c r="D718">
        <v>12</v>
      </c>
      <c r="E718">
        <f>VLOOKUP(A718,OrderProduct!A718:S2669,19,0)</f>
        <v>87525</v>
      </c>
      <c r="J718" s="5" t="s">
        <v>570</v>
      </c>
      <c r="K718" s="6">
        <v>1</v>
      </c>
    </row>
    <row r="719" spans="1:11">
      <c r="A719">
        <v>1253</v>
      </c>
      <c r="B719" s="3">
        <v>78613</v>
      </c>
      <c r="C719" s="3" t="str">
        <f>VLOOKUP(B719,Location!$A$2:$E$986,5,0)</f>
        <v>Cedar Park</v>
      </c>
      <c r="D719">
        <v>5</v>
      </c>
      <c r="E719">
        <f>VLOOKUP(A719,OrderProduct!A719:S2670,19,0)</f>
        <v>87530</v>
      </c>
      <c r="J719" s="5" t="s">
        <v>50</v>
      </c>
      <c r="K719" s="6">
        <v>1</v>
      </c>
    </row>
    <row r="720" spans="1:11">
      <c r="A720">
        <v>1254</v>
      </c>
      <c r="B720" s="3">
        <v>77530</v>
      </c>
      <c r="C720" s="3" t="str">
        <f>VLOOKUP(B720,Location!$A$2:$E$986,5,0)</f>
        <v>Channelview</v>
      </c>
      <c r="D720">
        <v>5</v>
      </c>
      <c r="E720">
        <f>VLOOKUP(A720,OrderProduct!A720:S2671,19,0)</f>
        <v>87534</v>
      </c>
      <c r="J720" s="5" t="s">
        <v>46</v>
      </c>
      <c r="K720" s="6">
        <v>1</v>
      </c>
    </row>
    <row r="721" spans="1:11">
      <c r="A721">
        <v>1254</v>
      </c>
      <c r="B721" s="3">
        <v>77530</v>
      </c>
      <c r="C721" s="3" t="str">
        <f>VLOOKUP(B721,Location!$A$2:$E$986,5,0)</f>
        <v>Channelview</v>
      </c>
      <c r="D721">
        <v>7</v>
      </c>
      <c r="E721">
        <f>VLOOKUP(A721,OrderProduct!A721:S2672,19,0)</f>
        <v>87535</v>
      </c>
      <c r="J721" s="5" t="s">
        <v>115</v>
      </c>
      <c r="K721" s="6">
        <v>1</v>
      </c>
    </row>
    <row r="722" spans="1:11">
      <c r="A722">
        <v>1254</v>
      </c>
      <c r="B722" s="3">
        <v>77530</v>
      </c>
      <c r="C722" s="3" t="str">
        <f>VLOOKUP(B722,Location!$A$2:$E$986,5,0)</f>
        <v>Channelview</v>
      </c>
      <c r="D722">
        <v>18</v>
      </c>
      <c r="E722">
        <f>VLOOKUP(A722,OrderProduct!A722:S2673,19,0)</f>
        <v>87536</v>
      </c>
      <c r="J722" s="5" t="s">
        <v>208</v>
      </c>
      <c r="K722" s="6">
        <v>1</v>
      </c>
    </row>
    <row r="723" spans="1:11">
      <c r="A723">
        <v>1257</v>
      </c>
      <c r="B723" s="3">
        <v>80013</v>
      </c>
      <c r="C723" s="3" t="str">
        <f>VLOOKUP(B723,Location!$A$2:$E$986,5,0)</f>
        <v>Aurora</v>
      </c>
      <c r="D723">
        <v>22</v>
      </c>
      <c r="E723">
        <f>VLOOKUP(A723,OrderProduct!A723:S2674,19,0)</f>
        <v>87536</v>
      </c>
      <c r="J723" s="5" t="s">
        <v>567</v>
      </c>
      <c r="K723" s="6">
        <v>1</v>
      </c>
    </row>
    <row r="724" spans="1:11">
      <c r="A724">
        <v>1257</v>
      </c>
      <c r="B724" s="3">
        <v>80013</v>
      </c>
      <c r="C724" s="3" t="str">
        <f>VLOOKUP(B724,Location!$A$2:$E$986,5,0)</f>
        <v>Aurora</v>
      </c>
      <c r="D724">
        <v>15</v>
      </c>
      <c r="E724">
        <f>VLOOKUP(A724,OrderProduct!A724:S2675,19,0)</f>
        <v>87537</v>
      </c>
      <c r="J724" s="5" t="s">
        <v>81</v>
      </c>
      <c r="K724" s="6">
        <v>1</v>
      </c>
    </row>
    <row r="725" spans="1:11">
      <c r="A725">
        <v>1259</v>
      </c>
      <c r="B725" s="3">
        <v>40422</v>
      </c>
      <c r="C725" s="3" t="str">
        <f>VLOOKUP(B725,Location!$A$2:$E$986,5,0)</f>
        <v>Danville</v>
      </c>
      <c r="D725">
        <v>8</v>
      </c>
      <c r="E725">
        <f>VLOOKUP(A725,OrderProduct!A725:S2676,19,0)</f>
        <v>87552</v>
      </c>
      <c r="J725" s="5" t="s">
        <v>158</v>
      </c>
      <c r="K725" s="6">
        <v>1</v>
      </c>
    </row>
    <row r="726" spans="1:11">
      <c r="A726">
        <v>1261</v>
      </c>
      <c r="B726" s="3">
        <v>80020</v>
      </c>
      <c r="C726" s="3" t="str">
        <f>VLOOKUP(B726,Location!$A$2:$E$986,5,0)</f>
        <v>Broomfield</v>
      </c>
      <c r="D726">
        <v>12</v>
      </c>
      <c r="E726">
        <f>VLOOKUP(A726,OrderProduct!A726:S2677,19,0)</f>
        <v>87553</v>
      </c>
      <c r="J726" s="5" t="s">
        <v>76</v>
      </c>
      <c r="K726" s="6">
        <v>1</v>
      </c>
    </row>
    <row r="727" spans="1:11">
      <c r="A727">
        <v>1265</v>
      </c>
      <c r="B727" s="3">
        <v>73521</v>
      </c>
      <c r="C727" s="3" t="str">
        <f>VLOOKUP(B727,Location!$A$2:$E$986,5,0)</f>
        <v>Altus</v>
      </c>
      <c r="D727">
        <v>9</v>
      </c>
      <c r="E727">
        <f>VLOOKUP(A727,OrderProduct!A727:S2678,19,0)</f>
        <v>87553</v>
      </c>
      <c r="J727" s="5" t="s">
        <v>468</v>
      </c>
      <c r="K727" s="6">
        <v>1</v>
      </c>
    </row>
    <row r="728" spans="1:11">
      <c r="A728">
        <v>1267</v>
      </c>
      <c r="B728" s="3">
        <v>33433</v>
      </c>
      <c r="C728" s="3" t="str">
        <f>VLOOKUP(B728,Location!$A$2:$E$986,5,0)</f>
        <v>Boca Raton</v>
      </c>
      <c r="D728">
        <v>2</v>
      </c>
      <c r="E728">
        <f>VLOOKUP(A728,OrderProduct!A728:S2679,19,0)</f>
        <v>87554</v>
      </c>
      <c r="J728" s="5" t="s">
        <v>707</v>
      </c>
      <c r="K728" s="6">
        <v>1</v>
      </c>
    </row>
    <row r="729" spans="1:11">
      <c r="A729">
        <v>1267</v>
      </c>
      <c r="B729" s="3">
        <v>33433</v>
      </c>
      <c r="C729" s="3" t="str">
        <f>VLOOKUP(B729,Location!$A$2:$E$986,5,0)</f>
        <v>Boca Raton</v>
      </c>
      <c r="D729">
        <v>5</v>
      </c>
      <c r="E729">
        <f>VLOOKUP(A729,OrderProduct!A729:S2680,19,0)</f>
        <v>87555</v>
      </c>
      <c r="J729" s="5" t="s">
        <v>105</v>
      </c>
      <c r="K729" s="6">
        <v>1</v>
      </c>
    </row>
    <row r="730" spans="1:11">
      <c r="A730">
        <v>1267</v>
      </c>
      <c r="B730" s="3">
        <v>33433</v>
      </c>
      <c r="C730" s="3" t="str">
        <f>VLOOKUP(B730,Location!$A$2:$E$986,5,0)</f>
        <v>Boca Raton</v>
      </c>
      <c r="D730">
        <v>8</v>
      </c>
      <c r="E730">
        <f>VLOOKUP(A730,OrderProduct!A730:S2681,19,0)</f>
        <v>87556</v>
      </c>
      <c r="J730" s="5" t="s">
        <v>261</v>
      </c>
      <c r="K730" s="6">
        <v>1</v>
      </c>
    </row>
    <row r="731" spans="1:11">
      <c r="A731">
        <v>1271</v>
      </c>
      <c r="B731" s="3">
        <v>91941</v>
      </c>
      <c r="C731" s="3" t="str">
        <f>VLOOKUP(B731,Location!$A$2:$E$986,5,0)</f>
        <v>La Mesa</v>
      </c>
      <c r="D731">
        <v>14</v>
      </c>
      <c r="E731">
        <f>VLOOKUP(A731,OrderProduct!A731:S2682,19,0)</f>
        <v>87556</v>
      </c>
      <c r="J731" s="5" t="s">
        <v>638</v>
      </c>
      <c r="K731" s="6">
        <v>1</v>
      </c>
    </row>
    <row r="732" spans="1:11">
      <c r="A732">
        <v>1271</v>
      </c>
      <c r="B732" s="3">
        <v>91941</v>
      </c>
      <c r="C732" s="3" t="str">
        <f>VLOOKUP(B732,Location!$A$2:$E$986,5,0)</f>
        <v>La Mesa</v>
      </c>
      <c r="D732">
        <v>2</v>
      </c>
      <c r="E732">
        <f>VLOOKUP(A732,OrderProduct!A732:S2683,19,0)</f>
        <v>87556</v>
      </c>
      <c r="J732" s="5" t="s">
        <v>376</v>
      </c>
      <c r="K732" s="6">
        <v>1</v>
      </c>
    </row>
    <row r="733" spans="1:11">
      <c r="A733">
        <v>1279</v>
      </c>
      <c r="B733" s="3">
        <v>46324</v>
      </c>
      <c r="C733" s="3" t="str">
        <f>VLOOKUP(B733,Location!$A$2:$E$986,5,0)</f>
        <v>Hammond</v>
      </c>
      <c r="D733">
        <v>12</v>
      </c>
      <c r="E733">
        <f>VLOOKUP(A733,OrderProduct!A733:S2684,19,0)</f>
        <v>87569</v>
      </c>
      <c r="J733" s="5" t="s">
        <v>238</v>
      </c>
      <c r="K733" s="6">
        <v>1</v>
      </c>
    </row>
    <row r="734" spans="1:11">
      <c r="A734">
        <v>1279</v>
      </c>
      <c r="B734" s="3">
        <v>46324</v>
      </c>
      <c r="C734" s="3" t="str">
        <f>VLOOKUP(B734,Location!$A$2:$E$986,5,0)</f>
        <v>Hammond</v>
      </c>
      <c r="D734">
        <v>3</v>
      </c>
      <c r="E734">
        <f>VLOOKUP(A734,OrderProduct!A734:S2685,19,0)</f>
        <v>87570</v>
      </c>
      <c r="J734" s="5" t="s">
        <v>739</v>
      </c>
      <c r="K734" s="6">
        <v>1</v>
      </c>
    </row>
    <row r="735" spans="1:11">
      <c r="A735">
        <v>1280</v>
      </c>
      <c r="B735" s="3">
        <v>98119</v>
      </c>
      <c r="C735" s="3" t="str">
        <f>VLOOKUP(B735,Location!$A$2:$E$986,5,0)</f>
        <v>Seattle</v>
      </c>
      <c r="D735">
        <v>18</v>
      </c>
      <c r="E735">
        <f>VLOOKUP(A735,OrderProduct!A735:S2686,19,0)</f>
        <v>87570</v>
      </c>
      <c r="J735" s="5" t="s">
        <v>107</v>
      </c>
      <c r="K735" s="6">
        <v>1</v>
      </c>
    </row>
    <row r="736" spans="1:11">
      <c r="A736">
        <v>1281</v>
      </c>
      <c r="B736" s="3">
        <v>47591</v>
      </c>
      <c r="C736" s="3" t="str">
        <f>VLOOKUP(B736,Location!$A$2:$E$986,5,0)</f>
        <v>Vincennes</v>
      </c>
      <c r="D736">
        <v>7</v>
      </c>
      <c r="E736">
        <f>VLOOKUP(A736,OrderProduct!A736:S2687,19,0)</f>
        <v>87570</v>
      </c>
      <c r="J736" s="5" t="s">
        <v>307</v>
      </c>
      <c r="K736" s="6">
        <v>1</v>
      </c>
    </row>
    <row r="737" spans="1:11">
      <c r="A737">
        <v>1281</v>
      </c>
      <c r="B737" s="3">
        <v>47591</v>
      </c>
      <c r="C737" s="3" t="str">
        <f>VLOOKUP(B737,Location!$A$2:$E$986,5,0)</f>
        <v>Vincennes</v>
      </c>
      <c r="D737">
        <v>7</v>
      </c>
      <c r="E737">
        <f>VLOOKUP(A737,OrderProduct!A737:S2688,19,0)</f>
        <v>87570</v>
      </c>
      <c r="J737" s="5" t="s">
        <v>116</v>
      </c>
      <c r="K737" s="6">
        <v>1</v>
      </c>
    </row>
    <row r="738" spans="1:11">
      <c r="A738">
        <v>1282</v>
      </c>
      <c r="B738" s="3">
        <v>19134</v>
      </c>
      <c r="C738" s="3" t="str">
        <f>VLOOKUP(B738,Location!$A$2:$E$986,5,0)</f>
        <v>Philadelphia</v>
      </c>
      <c r="D738">
        <v>5</v>
      </c>
      <c r="E738">
        <f>VLOOKUP(A738,OrderProduct!A738:S2689,19,0)</f>
        <v>87579</v>
      </c>
      <c r="J738" s="5" t="s">
        <v>674</v>
      </c>
      <c r="K738" s="6">
        <v>1</v>
      </c>
    </row>
    <row r="739" spans="1:11">
      <c r="A739">
        <v>1282</v>
      </c>
      <c r="B739" s="3">
        <v>19134</v>
      </c>
      <c r="C739" s="3" t="str">
        <f>VLOOKUP(B739,Location!$A$2:$E$986,5,0)</f>
        <v>Philadelphia</v>
      </c>
      <c r="D739">
        <v>4</v>
      </c>
      <c r="E739">
        <f>VLOOKUP(A739,OrderProduct!A739:S2690,19,0)</f>
        <v>87583</v>
      </c>
      <c r="J739" s="5" t="s">
        <v>688</v>
      </c>
      <c r="K739" s="6">
        <v>1</v>
      </c>
    </row>
    <row r="740" spans="1:11">
      <c r="A740">
        <v>1298</v>
      </c>
      <c r="B740" s="3">
        <v>75482</v>
      </c>
      <c r="C740" s="3" t="str">
        <f>VLOOKUP(B740,Location!$A$2:$E$986,5,0)</f>
        <v>Sulphur Springs</v>
      </c>
      <c r="D740">
        <v>14</v>
      </c>
      <c r="E740">
        <f>VLOOKUP(A740,OrderProduct!A740:S2691,19,0)</f>
        <v>87584</v>
      </c>
      <c r="J740" s="5" t="s">
        <v>574</v>
      </c>
      <c r="K740" s="6">
        <v>1</v>
      </c>
    </row>
    <row r="741" spans="1:11">
      <c r="A741">
        <v>1298</v>
      </c>
      <c r="B741" s="3">
        <v>75482</v>
      </c>
      <c r="C741" s="3" t="str">
        <f>VLOOKUP(B741,Location!$A$2:$E$986,5,0)</f>
        <v>Sulphur Springs</v>
      </c>
      <c r="D741">
        <v>16</v>
      </c>
      <c r="E741">
        <f>VLOOKUP(A741,OrderProduct!A741:S2692,19,0)</f>
        <v>87584</v>
      </c>
      <c r="J741" s="5" t="s">
        <v>323</v>
      </c>
      <c r="K741" s="6">
        <v>1</v>
      </c>
    </row>
    <row r="742" spans="1:11">
      <c r="A742">
        <v>1303</v>
      </c>
      <c r="B742" s="3">
        <v>84074</v>
      </c>
      <c r="C742" s="3" t="str">
        <f>VLOOKUP(B742,Location!$A$2:$E$986,5,0)</f>
        <v>Tooele</v>
      </c>
      <c r="D742">
        <v>4</v>
      </c>
      <c r="E742">
        <f>VLOOKUP(A742,OrderProduct!A742:S2693,19,0)</f>
        <v>87584</v>
      </c>
      <c r="J742" s="5" t="s">
        <v>299</v>
      </c>
      <c r="K742" s="6">
        <v>1</v>
      </c>
    </row>
    <row r="743" spans="1:11">
      <c r="A743">
        <v>1303</v>
      </c>
      <c r="B743" s="3">
        <v>84074</v>
      </c>
      <c r="C743" s="3" t="str">
        <f>VLOOKUP(B743,Location!$A$2:$E$986,5,0)</f>
        <v>Tooele</v>
      </c>
      <c r="D743">
        <v>5</v>
      </c>
      <c r="E743">
        <f>VLOOKUP(A743,OrderProduct!A743:S2694,19,0)</f>
        <v>87585</v>
      </c>
      <c r="J743" s="5" t="s">
        <v>382</v>
      </c>
      <c r="K743" s="6">
        <v>1</v>
      </c>
    </row>
    <row r="744" spans="1:11">
      <c r="A744">
        <v>1304</v>
      </c>
      <c r="B744" s="3">
        <v>84084</v>
      </c>
      <c r="C744" s="3" t="str">
        <f>VLOOKUP(B744,Location!$A$2:$E$986,5,0)</f>
        <v>West Jordan</v>
      </c>
      <c r="D744">
        <v>21</v>
      </c>
      <c r="E744">
        <f>VLOOKUP(A744,OrderProduct!A744:S2695,19,0)</f>
        <v>87585</v>
      </c>
      <c r="J744" s="5" t="s">
        <v>65</v>
      </c>
      <c r="K744" s="6">
        <v>1</v>
      </c>
    </row>
    <row r="745" spans="1:11">
      <c r="A745">
        <v>1305</v>
      </c>
      <c r="B745" s="3">
        <v>84120</v>
      </c>
      <c r="C745" s="3" t="str">
        <f>VLOOKUP(B745,Location!$A$2:$E$986,5,0)</f>
        <v>West Valley City</v>
      </c>
      <c r="D745">
        <v>21</v>
      </c>
      <c r="E745">
        <f>VLOOKUP(A745,OrderProduct!A745:S2696,19,0)</f>
        <v>87585</v>
      </c>
      <c r="J745" s="5" t="s">
        <v>681</v>
      </c>
      <c r="K745" s="6">
        <v>1</v>
      </c>
    </row>
    <row r="746" spans="1:11">
      <c r="A746">
        <v>1307</v>
      </c>
      <c r="B746" s="3">
        <v>97420</v>
      </c>
      <c r="C746" s="3" t="str">
        <f>VLOOKUP(B746,Location!$A$2:$E$986,5,0)</f>
        <v>Coos Bay</v>
      </c>
      <c r="D746">
        <v>21</v>
      </c>
      <c r="E746">
        <f>VLOOKUP(A746,OrderProduct!A746:S2697,19,0)</f>
        <v>87586</v>
      </c>
      <c r="J746" s="5" t="s">
        <v>371</v>
      </c>
      <c r="K746" s="6">
        <v>1</v>
      </c>
    </row>
    <row r="747" spans="1:11">
      <c r="A747">
        <v>1314</v>
      </c>
      <c r="B747" s="3">
        <v>90058</v>
      </c>
      <c r="C747" s="3" t="str">
        <f>VLOOKUP(B747,Location!$A$2:$E$986,5,0)</f>
        <v>Los Angeles</v>
      </c>
      <c r="D747">
        <v>3</v>
      </c>
      <c r="E747">
        <f>VLOOKUP(A747,OrderProduct!A747:S2698,19,0)</f>
        <v>87587</v>
      </c>
      <c r="J747" s="5" t="s">
        <v>126</v>
      </c>
      <c r="K747" s="6">
        <v>1</v>
      </c>
    </row>
    <row r="748" spans="1:11">
      <c r="A748">
        <v>1314</v>
      </c>
      <c r="B748" s="3">
        <v>90058</v>
      </c>
      <c r="C748" s="3" t="str">
        <f>VLOOKUP(B748,Location!$A$2:$E$986,5,0)</f>
        <v>Los Angeles</v>
      </c>
      <c r="D748">
        <v>12</v>
      </c>
      <c r="E748">
        <f>VLOOKUP(A748,OrderProduct!A748:S2699,19,0)</f>
        <v>87587</v>
      </c>
      <c r="J748" s="5" t="s">
        <v>342</v>
      </c>
      <c r="K748" s="6">
        <v>1</v>
      </c>
    </row>
    <row r="749" spans="1:11">
      <c r="A749">
        <v>1314</v>
      </c>
      <c r="B749" s="3">
        <v>90058</v>
      </c>
      <c r="C749" s="3" t="str">
        <f>VLOOKUP(B749,Location!$A$2:$E$986,5,0)</f>
        <v>Los Angeles</v>
      </c>
      <c r="D749">
        <v>9</v>
      </c>
      <c r="E749">
        <f>VLOOKUP(A749,OrderProduct!A749:S2700,19,0)</f>
        <v>87602</v>
      </c>
      <c r="J749" s="5" t="s">
        <v>61</v>
      </c>
      <c r="K749" s="6">
        <v>1</v>
      </c>
    </row>
    <row r="750" spans="1:11">
      <c r="A750">
        <v>1314</v>
      </c>
      <c r="B750" s="3">
        <v>90058</v>
      </c>
      <c r="C750" s="3" t="str">
        <f>VLOOKUP(B750,Location!$A$2:$E$986,5,0)</f>
        <v>Los Angeles</v>
      </c>
      <c r="D750">
        <v>11</v>
      </c>
      <c r="E750">
        <f>VLOOKUP(A750,OrderProduct!A750:S2701,19,0)</f>
        <v>87602</v>
      </c>
      <c r="J750" s="5" t="s">
        <v>894</v>
      </c>
      <c r="K750" s="6">
        <v>1</v>
      </c>
    </row>
    <row r="751" spans="1:11">
      <c r="A751">
        <v>1315</v>
      </c>
      <c r="B751" s="3">
        <v>80906</v>
      </c>
      <c r="C751" s="3" t="str">
        <f>VLOOKUP(B751,Location!$A$2:$E$986,5,0)</f>
        <v>Colorado Springs</v>
      </c>
      <c r="D751">
        <v>1</v>
      </c>
      <c r="E751">
        <f>VLOOKUP(A751,OrderProduct!A751:S2702,19,0)</f>
        <v>87602</v>
      </c>
      <c r="J751" s="5" t="s">
        <v>946</v>
      </c>
      <c r="K751" s="6">
        <v>1</v>
      </c>
    </row>
    <row r="752" spans="1:11">
      <c r="A752">
        <v>1316</v>
      </c>
      <c r="B752" s="3">
        <v>80022</v>
      </c>
      <c r="C752" s="3" t="str">
        <f>VLOOKUP(B752,Location!$A$2:$E$986,5,0)</f>
        <v>Commerce City</v>
      </c>
      <c r="D752">
        <v>8</v>
      </c>
      <c r="E752">
        <f>VLOOKUP(A752,OrderProduct!A752:S2703,19,0)</f>
        <v>87603</v>
      </c>
      <c r="J752" s="5" t="s">
        <v>117</v>
      </c>
      <c r="K752" s="6">
        <v>1</v>
      </c>
    </row>
    <row r="753" spans="1:11">
      <c r="A753">
        <v>1316</v>
      </c>
      <c r="B753" s="3">
        <v>80022</v>
      </c>
      <c r="C753" s="3" t="str">
        <f>VLOOKUP(B753,Location!$A$2:$E$986,5,0)</f>
        <v>Commerce City</v>
      </c>
      <c r="D753">
        <v>8</v>
      </c>
      <c r="E753">
        <f>VLOOKUP(A753,OrderProduct!A753:S2704,19,0)</f>
        <v>87603</v>
      </c>
      <c r="J753" s="5" t="s">
        <v>923</v>
      </c>
      <c r="K753" s="6">
        <v>1</v>
      </c>
    </row>
    <row r="754" spans="1:11">
      <c r="A754">
        <v>1316</v>
      </c>
      <c r="B754" s="3">
        <v>80022</v>
      </c>
      <c r="C754" s="3" t="str">
        <f>VLOOKUP(B754,Location!$A$2:$E$986,5,0)</f>
        <v>Commerce City</v>
      </c>
      <c r="D754">
        <v>22</v>
      </c>
      <c r="E754">
        <f>VLOOKUP(A754,OrderProduct!A754:S2705,19,0)</f>
        <v>87611</v>
      </c>
      <c r="J754" s="5" t="s">
        <v>428</v>
      </c>
      <c r="K754" s="6">
        <v>1</v>
      </c>
    </row>
    <row r="755" spans="1:11">
      <c r="A755">
        <v>1316</v>
      </c>
      <c r="B755" s="3">
        <v>80022</v>
      </c>
      <c r="C755" s="3" t="str">
        <f>VLOOKUP(B755,Location!$A$2:$E$986,5,0)</f>
        <v>Commerce City</v>
      </c>
      <c r="D755">
        <v>12</v>
      </c>
      <c r="E755">
        <f>VLOOKUP(A755,OrderProduct!A755:S2706,19,0)</f>
        <v>87611</v>
      </c>
      <c r="J755" s="5" t="s">
        <v>357</v>
      </c>
      <c r="K755" s="6">
        <v>1</v>
      </c>
    </row>
    <row r="756" spans="1:11">
      <c r="A756">
        <v>1338</v>
      </c>
      <c r="B756" s="3">
        <v>60623</v>
      </c>
      <c r="C756" s="3" t="str">
        <f>VLOOKUP(B756,Location!$A$2:$E$986,5,0)</f>
        <v>Chicago</v>
      </c>
      <c r="D756">
        <v>1</v>
      </c>
      <c r="E756">
        <f>VLOOKUP(A756,OrderProduct!A756:S2707,19,0)</f>
        <v>87611</v>
      </c>
      <c r="J756" s="5" t="s">
        <v>625</v>
      </c>
      <c r="K756" s="6">
        <v>1</v>
      </c>
    </row>
    <row r="757" spans="1:11">
      <c r="A757">
        <v>1340</v>
      </c>
      <c r="B757" s="3">
        <v>10170</v>
      </c>
      <c r="C757" s="3" t="str">
        <f>VLOOKUP(B757,Location!$A$2:$E$986,5,0)</f>
        <v>New York City</v>
      </c>
      <c r="D757">
        <v>5</v>
      </c>
      <c r="E757">
        <f>VLOOKUP(A757,OrderProduct!A757:S2708,19,0)</f>
        <v>87617</v>
      </c>
      <c r="J757" s="5" t="s">
        <v>66</v>
      </c>
      <c r="K757" s="6">
        <v>1</v>
      </c>
    </row>
    <row r="758" spans="1:11">
      <c r="A758">
        <v>1340</v>
      </c>
      <c r="B758" s="3">
        <v>10170</v>
      </c>
      <c r="C758" s="3" t="str">
        <f>VLOOKUP(B758,Location!$A$2:$E$986,5,0)</f>
        <v>New York City</v>
      </c>
      <c r="D758">
        <v>8</v>
      </c>
      <c r="E758">
        <f>VLOOKUP(A758,OrderProduct!A758:S2709,19,0)</f>
        <v>87618</v>
      </c>
      <c r="J758" s="5" t="s">
        <v>110</v>
      </c>
      <c r="K758" s="6">
        <v>1</v>
      </c>
    </row>
    <row r="759" spans="1:11">
      <c r="A759">
        <v>1340</v>
      </c>
      <c r="B759" s="3">
        <v>10170</v>
      </c>
      <c r="C759" s="3" t="str">
        <f>VLOOKUP(B759,Location!$A$2:$E$986,5,0)</f>
        <v>New York City</v>
      </c>
      <c r="D759">
        <v>12</v>
      </c>
      <c r="E759">
        <f>VLOOKUP(A759,OrderProduct!A759:S2710,19,0)</f>
        <v>87619</v>
      </c>
      <c r="J759" s="5" t="s">
        <v>210</v>
      </c>
      <c r="K759" s="6">
        <v>1</v>
      </c>
    </row>
    <row r="760" spans="1:11">
      <c r="A760">
        <v>1340</v>
      </c>
      <c r="B760" s="3">
        <v>10170</v>
      </c>
      <c r="C760" s="3" t="str">
        <f>VLOOKUP(B760,Location!$A$2:$E$986,5,0)</f>
        <v>New York City</v>
      </c>
      <c r="D760">
        <v>1</v>
      </c>
      <c r="E760">
        <f>VLOOKUP(A760,OrderProduct!A760:S2711,19,0)</f>
        <v>87620</v>
      </c>
      <c r="J760" s="5" t="s">
        <v>42</v>
      </c>
      <c r="K760" s="6">
        <v>1</v>
      </c>
    </row>
    <row r="761" spans="1:11">
      <c r="A761">
        <v>1341</v>
      </c>
      <c r="B761" s="3">
        <v>17201</v>
      </c>
      <c r="C761" s="3" t="str">
        <f>VLOOKUP(B761,Location!$A$2:$E$986,5,0)</f>
        <v>Chambersburg</v>
      </c>
      <c r="D761">
        <v>20</v>
      </c>
      <c r="E761">
        <f>VLOOKUP(A761,OrderProduct!A761:S2712,19,0)</f>
        <v>87620</v>
      </c>
      <c r="J761" s="5" t="s">
        <v>393</v>
      </c>
      <c r="K761" s="6">
        <v>1</v>
      </c>
    </row>
    <row r="762" spans="1:11">
      <c r="A762">
        <v>1341</v>
      </c>
      <c r="B762" s="3">
        <v>17201</v>
      </c>
      <c r="C762" s="3" t="str">
        <f>VLOOKUP(B762,Location!$A$2:$E$986,5,0)</f>
        <v>Chambersburg</v>
      </c>
      <c r="D762">
        <v>9</v>
      </c>
      <c r="E762">
        <f>VLOOKUP(A762,OrderProduct!A762:S2713,19,0)</f>
        <v>87630</v>
      </c>
      <c r="J762" s="5" t="s">
        <v>221</v>
      </c>
      <c r="K762" s="6">
        <v>1</v>
      </c>
    </row>
    <row r="763" spans="1:11">
      <c r="A763">
        <v>1341</v>
      </c>
      <c r="B763" s="3">
        <v>17201</v>
      </c>
      <c r="C763" s="3" t="str">
        <f>VLOOKUP(B763,Location!$A$2:$E$986,5,0)</f>
        <v>Chambersburg</v>
      </c>
      <c r="D763">
        <v>12</v>
      </c>
      <c r="E763">
        <f>VLOOKUP(A763,OrderProduct!A763:S2714,19,0)</f>
        <v>87630</v>
      </c>
      <c r="J763" s="5" t="s">
        <v>179</v>
      </c>
      <c r="K763" s="6">
        <v>1</v>
      </c>
    </row>
    <row r="764" spans="1:11">
      <c r="A764">
        <v>1347</v>
      </c>
      <c r="B764" s="3">
        <v>33511</v>
      </c>
      <c r="C764" s="3" t="str">
        <f>VLOOKUP(B764,Location!$A$2:$E$986,5,0)</f>
        <v>Brandon</v>
      </c>
      <c r="D764">
        <v>8</v>
      </c>
      <c r="E764">
        <f>VLOOKUP(A764,OrderProduct!A764:S2715,19,0)</f>
        <v>87630</v>
      </c>
      <c r="J764" s="5" t="s">
        <v>548</v>
      </c>
      <c r="K764" s="6">
        <v>1</v>
      </c>
    </row>
    <row r="765" spans="1:11">
      <c r="A765">
        <v>1350</v>
      </c>
      <c r="B765" s="3">
        <v>33055</v>
      </c>
      <c r="C765" s="3" t="str">
        <f>VLOOKUP(B765,Location!$A$2:$E$986,5,0)</f>
        <v>Carol City</v>
      </c>
      <c r="D765">
        <v>10</v>
      </c>
      <c r="E765">
        <f>VLOOKUP(A765,OrderProduct!A765:S2716,19,0)</f>
        <v>87631</v>
      </c>
      <c r="J765" s="5" t="s">
        <v>131</v>
      </c>
      <c r="K765" s="6">
        <v>1</v>
      </c>
    </row>
    <row r="766" spans="1:11">
      <c r="A766">
        <v>1351</v>
      </c>
      <c r="B766" s="3">
        <v>33063</v>
      </c>
      <c r="C766" s="3" t="str">
        <f>VLOOKUP(B766,Location!$A$2:$E$986,5,0)</f>
        <v>Coconut Creek</v>
      </c>
      <c r="D766">
        <v>9</v>
      </c>
      <c r="E766">
        <f>VLOOKUP(A766,OrderProduct!A766:S2717,19,0)</f>
        <v>87632</v>
      </c>
      <c r="J766" s="5" t="s">
        <v>380</v>
      </c>
      <c r="K766" s="6">
        <v>1</v>
      </c>
    </row>
    <row r="767" spans="1:11">
      <c r="A767">
        <v>1352</v>
      </c>
      <c r="B767" s="3">
        <v>20746</v>
      </c>
      <c r="C767" s="3" t="str">
        <f>VLOOKUP(B767,Location!$A$2:$E$986,5,0)</f>
        <v>Camp Springs</v>
      </c>
      <c r="D767">
        <v>5</v>
      </c>
      <c r="E767">
        <f>VLOOKUP(A767,OrderProduct!A767:S2718,19,0)</f>
        <v>87633</v>
      </c>
      <c r="J767" s="5" t="s">
        <v>906</v>
      </c>
      <c r="K767" s="6">
        <v>1</v>
      </c>
    </row>
    <row r="768" spans="1:11">
      <c r="A768">
        <v>1354</v>
      </c>
      <c r="B768" s="3">
        <v>76086</v>
      </c>
      <c r="C768" s="3" t="str">
        <f>VLOOKUP(B768,Location!$A$2:$E$986,5,0)</f>
        <v>Weatherford</v>
      </c>
      <c r="D768">
        <v>5</v>
      </c>
      <c r="E768">
        <f>VLOOKUP(A768,OrderProduct!A768:S2719,19,0)</f>
        <v>87634</v>
      </c>
      <c r="J768" s="5" t="s">
        <v>251</v>
      </c>
      <c r="K768" s="6">
        <v>1</v>
      </c>
    </row>
    <row r="769" spans="1:11">
      <c r="A769">
        <v>1354</v>
      </c>
      <c r="B769" s="3">
        <v>76086</v>
      </c>
      <c r="C769" s="3" t="str">
        <f>VLOOKUP(B769,Location!$A$2:$E$986,5,0)</f>
        <v>Weatherford</v>
      </c>
      <c r="D769">
        <v>1</v>
      </c>
      <c r="E769">
        <f>VLOOKUP(A769,OrderProduct!A769:S2720,19,0)</f>
        <v>87651</v>
      </c>
      <c r="J769" s="5" t="s">
        <v>607</v>
      </c>
      <c r="K769" s="6">
        <v>1</v>
      </c>
    </row>
    <row r="770" spans="1:11">
      <c r="A770">
        <v>1357</v>
      </c>
      <c r="B770" s="3">
        <v>78596</v>
      </c>
      <c r="C770" s="3" t="str">
        <f>VLOOKUP(B770,Location!$A$2:$E$986,5,0)</f>
        <v>Weslaco</v>
      </c>
      <c r="D770">
        <v>1</v>
      </c>
      <c r="E770">
        <f>VLOOKUP(A770,OrderProduct!A770:S2721,19,0)</f>
        <v>87651</v>
      </c>
      <c r="J770" s="5" t="s">
        <v>361</v>
      </c>
      <c r="K770" s="6">
        <v>1</v>
      </c>
    </row>
    <row r="771" spans="1:11">
      <c r="A771">
        <v>1357</v>
      </c>
      <c r="B771" s="3">
        <v>78596</v>
      </c>
      <c r="C771" s="3" t="str">
        <f>VLOOKUP(B771,Location!$A$2:$E$986,5,0)</f>
        <v>Weslaco</v>
      </c>
      <c r="D771">
        <v>12</v>
      </c>
      <c r="E771">
        <f>VLOOKUP(A771,OrderProduct!A771:S2722,19,0)</f>
        <v>87652</v>
      </c>
      <c r="J771" s="5" t="s">
        <v>400</v>
      </c>
      <c r="K771" s="6">
        <v>1</v>
      </c>
    </row>
    <row r="772" spans="1:11">
      <c r="A772">
        <v>1360</v>
      </c>
      <c r="B772" s="3">
        <v>52761</v>
      </c>
      <c r="C772" s="3" t="str">
        <f>VLOOKUP(B772,Location!$A$2:$E$986,5,0)</f>
        <v>Muscatine</v>
      </c>
      <c r="D772">
        <v>13</v>
      </c>
      <c r="E772">
        <f>VLOOKUP(A772,OrderProduct!A772:S2723,19,0)</f>
        <v>87671</v>
      </c>
      <c r="J772" s="5" t="s">
        <v>408</v>
      </c>
      <c r="K772" s="6">
        <v>1</v>
      </c>
    </row>
    <row r="773" spans="1:11">
      <c r="A773">
        <v>1361</v>
      </c>
      <c r="B773" s="3">
        <v>48101</v>
      </c>
      <c r="C773" s="3" t="str">
        <f>VLOOKUP(B773,Location!$A$2:$E$986,5,0)</f>
        <v>Allen Park</v>
      </c>
      <c r="D773">
        <v>3</v>
      </c>
      <c r="E773">
        <f>VLOOKUP(A773,OrderProduct!A773:S2724,19,0)</f>
        <v>87672</v>
      </c>
      <c r="J773" s="5" t="s">
        <v>449</v>
      </c>
      <c r="K773" s="6">
        <v>1</v>
      </c>
    </row>
    <row r="774" spans="1:11">
      <c r="A774">
        <v>1361</v>
      </c>
      <c r="B774" s="3">
        <v>48101</v>
      </c>
      <c r="C774" s="3" t="str">
        <f>VLOOKUP(B774,Location!$A$2:$E$986,5,0)</f>
        <v>Allen Park</v>
      </c>
      <c r="D774">
        <v>6</v>
      </c>
      <c r="E774">
        <f>VLOOKUP(A774,OrderProduct!A774:S2725,19,0)</f>
        <v>87676</v>
      </c>
      <c r="J774" s="5" t="s">
        <v>194</v>
      </c>
      <c r="K774" s="6">
        <v>1</v>
      </c>
    </row>
    <row r="775" spans="1:11">
      <c r="A775">
        <v>1361</v>
      </c>
      <c r="B775" s="3">
        <v>48101</v>
      </c>
      <c r="C775" s="3" t="str">
        <f>VLOOKUP(B775,Location!$A$2:$E$986,5,0)</f>
        <v>Allen Park</v>
      </c>
      <c r="D775">
        <v>16</v>
      </c>
      <c r="E775">
        <f>VLOOKUP(A775,OrderProduct!A775:S2726,19,0)</f>
        <v>87677</v>
      </c>
      <c r="J775" s="5" t="s">
        <v>166</v>
      </c>
      <c r="K775" s="6">
        <v>1</v>
      </c>
    </row>
    <row r="776" spans="1:11">
      <c r="A776">
        <v>1363</v>
      </c>
      <c r="B776" s="3">
        <v>32707</v>
      </c>
      <c r="C776" s="3" t="str">
        <f>VLOOKUP(B776,Location!$A$2:$E$986,5,0)</f>
        <v>Casselberry</v>
      </c>
      <c r="D776">
        <v>16</v>
      </c>
      <c r="E776">
        <f>VLOOKUP(A776,OrderProduct!A776:S2727,19,0)</f>
        <v>87678</v>
      </c>
      <c r="J776" s="5" t="s">
        <v>463</v>
      </c>
      <c r="K776" s="6">
        <v>1</v>
      </c>
    </row>
    <row r="777" spans="1:11">
      <c r="A777">
        <v>1363</v>
      </c>
      <c r="B777" s="3">
        <v>32707</v>
      </c>
      <c r="C777" s="3" t="str">
        <f>VLOOKUP(B777,Location!$A$2:$E$986,5,0)</f>
        <v>Casselberry</v>
      </c>
      <c r="D777">
        <v>21</v>
      </c>
      <c r="E777">
        <f>VLOOKUP(A777,OrderProduct!A777:S2728,19,0)</f>
        <v>87678</v>
      </c>
      <c r="J777" s="5" t="s">
        <v>85</v>
      </c>
      <c r="K777" s="6">
        <v>1</v>
      </c>
    </row>
    <row r="778" spans="1:11">
      <c r="A778">
        <v>1364</v>
      </c>
      <c r="B778" s="3">
        <v>20746</v>
      </c>
      <c r="C778" s="3" t="str">
        <f>VLOOKUP(B778,Location!$A$2:$E$986,5,0)</f>
        <v>Camp Springs</v>
      </c>
      <c r="D778">
        <v>19</v>
      </c>
      <c r="E778">
        <f>VLOOKUP(A778,OrderProduct!A778:S2729,19,0)</f>
        <v>87679</v>
      </c>
      <c r="J778" s="5" t="s">
        <v>624</v>
      </c>
      <c r="K778" s="6">
        <v>1</v>
      </c>
    </row>
    <row r="779" spans="1:11">
      <c r="A779">
        <v>1367</v>
      </c>
      <c r="B779" s="3">
        <v>79424</v>
      </c>
      <c r="C779" s="3" t="str">
        <f>VLOOKUP(B779,Location!$A$2:$E$986,5,0)</f>
        <v>Lubbock</v>
      </c>
      <c r="D779">
        <v>9</v>
      </c>
      <c r="E779">
        <f>VLOOKUP(A779,OrderProduct!A779:S2730,19,0)</f>
        <v>87695</v>
      </c>
      <c r="J779" s="5" t="s">
        <v>284</v>
      </c>
      <c r="K779" s="6">
        <v>1</v>
      </c>
    </row>
    <row r="780" spans="1:11">
      <c r="A780">
        <v>1368</v>
      </c>
      <c r="B780" s="3">
        <v>75901</v>
      </c>
      <c r="C780" s="3" t="str">
        <f>VLOOKUP(B780,Location!$A$2:$E$986,5,0)</f>
        <v>Lufkin</v>
      </c>
      <c r="D780">
        <v>8</v>
      </c>
      <c r="E780">
        <f>VLOOKUP(A780,OrderProduct!A780:S2731,19,0)</f>
        <v>87696</v>
      </c>
      <c r="J780" s="5" t="s">
        <v>235</v>
      </c>
      <c r="K780" s="6">
        <v>1</v>
      </c>
    </row>
    <row r="781" spans="1:11">
      <c r="A781">
        <v>1369</v>
      </c>
      <c r="B781" s="3">
        <v>76063</v>
      </c>
      <c r="C781" s="3" t="str">
        <f>VLOOKUP(B781,Location!$A$2:$E$986,5,0)</f>
        <v>Mansfield</v>
      </c>
      <c r="D781">
        <v>2</v>
      </c>
      <c r="E781">
        <f>VLOOKUP(A781,OrderProduct!A781:S2732,19,0)</f>
        <v>87696</v>
      </c>
      <c r="J781" s="5" t="s">
        <v>123</v>
      </c>
      <c r="K781" s="6">
        <v>1</v>
      </c>
    </row>
    <row r="782" spans="1:11">
      <c r="A782">
        <v>1374</v>
      </c>
      <c r="B782" s="3">
        <v>95207</v>
      </c>
      <c r="C782" s="3" t="str">
        <f>VLOOKUP(B782,Location!$A$2:$E$986,5,0)</f>
        <v>Stockton</v>
      </c>
      <c r="D782">
        <v>1</v>
      </c>
      <c r="E782">
        <f>VLOOKUP(A782,OrderProduct!A782:S2733,19,0)</f>
        <v>87700</v>
      </c>
      <c r="J782" s="5" t="s">
        <v>787</v>
      </c>
      <c r="K782" s="6">
        <v>1</v>
      </c>
    </row>
    <row r="783" spans="1:11">
      <c r="A783">
        <v>1380</v>
      </c>
      <c r="B783" s="3">
        <v>3801</v>
      </c>
      <c r="C783" s="3" t="str">
        <f>VLOOKUP(B783,Location!$A$2:$E$986,5,0)</f>
        <v>Portsmouth</v>
      </c>
      <c r="D783">
        <v>8</v>
      </c>
      <c r="E783">
        <f>VLOOKUP(A783,OrderProduct!A783:S2734,19,0)</f>
        <v>87720</v>
      </c>
      <c r="J783" s="5" t="s">
        <v>716</v>
      </c>
      <c r="K783" s="6">
        <v>1</v>
      </c>
    </row>
    <row r="784" spans="1:11">
      <c r="A784">
        <v>1383</v>
      </c>
      <c r="B784" s="3">
        <v>84120</v>
      </c>
      <c r="C784" s="3" t="str">
        <f>VLOOKUP(B784,Location!$A$2:$E$986,5,0)</f>
        <v>West Valley City</v>
      </c>
      <c r="D784">
        <v>12</v>
      </c>
      <c r="E784">
        <f>VLOOKUP(A784,OrderProduct!A784:S2735,19,0)</f>
        <v>87721</v>
      </c>
      <c r="J784" s="5" t="s">
        <v>730</v>
      </c>
      <c r="K784" s="6">
        <v>1</v>
      </c>
    </row>
    <row r="785" spans="1:11">
      <c r="A785">
        <v>1384</v>
      </c>
      <c r="B785" s="3">
        <v>22304</v>
      </c>
      <c r="C785" s="3" t="str">
        <f>VLOOKUP(B785,Location!$A$2:$E$986,5,0)</f>
        <v>Alexandria</v>
      </c>
      <c r="D785">
        <v>1</v>
      </c>
      <c r="E785">
        <f>VLOOKUP(A785,OrderProduct!A785:S2736,19,0)</f>
        <v>87725</v>
      </c>
      <c r="J785" s="5" t="s">
        <v>748</v>
      </c>
      <c r="K785" s="6">
        <v>1</v>
      </c>
    </row>
    <row r="786" spans="1:11">
      <c r="A786">
        <v>1384</v>
      </c>
      <c r="B786" s="3">
        <v>22304</v>
      </c>
      <c r="C786" s="3" t="str">
        <f>VLOOKUP(B786,Location!$A$2:$E$986,5,0)</f>
        <v>Alexandria</v>
      </c>
      <c r="D786">
        <v>9</v>
      </c>
      <c r="E786">
        <f>VLOOKUP(A786,OrderProduct!A786:S2737,19,0)</f>
        <v>87725</v>
      </c>
      <c r="J786" s="5" t="s">
        <v>935</v>
      </c>
      <c r="K786" s="6">
        <v>1</v>
      </c>
    </row>
    <row r="787" spans="1:11">
      <c r="A787">
        <v>1389</v>
      </c>
      <c r="B787" s="3">
        <v>94025</v>
      </c>
      <c r="C787" s="3" t="str">
        <f>VLOOKUP(B787,Location!$A$2:$E$986,5,0)</f>
        <v>Menlo Park</v>
      </c>
      <c r="D787">
        <v>13</v>
      </c>
      <c r="E787">
        <f>VLOOKUP(A787,OrderProduct!A787:S2738,19,0)</f>
        <v>87726</v>
      </c>
      <c r="J787" s="5" t="s">
        <v>590</v>
      </c>
      <c r="K787" s="6">
        <v>1</v>
      </c>
    </row>
    <row r="788" spans="1:11">
      <c r="A788">
        <v>1389</v>
      </c>
      <c r="B788" s="3">
        <v>94025</v>
      </c>
      <c r="C788" s="3" t="str">
        <f>VLOOKUP(B788,Location!$A$2:$E$986,5,0)</f>
        <v>Menlo Park</v>
      </c>
      <c r="D788">
        <v>3</v>
      </c>
      <c r="E788">
        <f>VLOOKUP(A788,OrderProduct!A788:S2739,19,0)</f>
        <v>87726</v>
      </c>
      <c r="J788" s="5" t="s">
        <v>641</v>
      </c>
      <c r="K788" s="6">
        <v>1</v>
      </c>
    </row>
    <row r="789" spans="1:11">
      <c r="A789">
        <v>1389</v>
      </c>
      <c r="B789" s="3">
        <v>94025</v>
      </c>
      <c r="C789" s="3" t="str">
        <f>VLOOKUP(B789,Location!$A$2:$E$986,5,0)</f>
        <v>Menlo Park</v>
      </c>
      <c r="D789">
        <v>20</v>
      </c>
      <c r="E789">
        <f>VLOOKUP(A789,OrderProduct!A789:S2740,19,0)</f>
        <v>87727</v>
      </c>
      <c r="J789" s="5" t="s">
        <v>891</v>
      </c>
      <c r="K789" s="6">
        <v>1</v>
      </c>
    </row>
    <row r="790" spans="1:11">
      <c r="A790">
        <v>1390</v>
      </c>
      <c r="B790" s="3">
        <v>95207</v>
      </c>
      <c r="C790" s="3" t="str">
        <f>VLOOKUP(B790,Location!$A$2:$E$986,5,0)</f>
        <v>Stockton</v>
      </c>
      <c r="D790">
        <v>3</v>
      </c>
      <c r="E790">
        <f>VLOOKUP(A790,OrderProduct!A790:S2741,19,0)</f>
        <v>87747</v>
      </c>
      <c r="J790" s="5" t="s">
        <v>723</v>
      </c>
      <c r="K790" s="6">
        <v>1</v>
      </c>
    </row>
    <row r="791" spans="1:11">
      <c r="A791">
        <v>1390</v>
      </c>
      <c r="B791" s="3">
        <v>95207</v>
      </c>
      <c r="C791" s="3" t="str">
        <f>VLOOKUP(B791,Location!$A$2:$E$986,5,0)</f>
        <v>Stockton</v>
      </c>
      <c r="D791">
        <v>11</v>
      </c>
      <c r="E791">
        <f>VLOOKUP(A791,OrderProduct!A791:S2742,19,0)</f>
        <v>87748</v>
      </c>
      <c r="J791" s="5" t="s">
        <v>311</v>
      </c>
      <c r="K791" s="6">
        <v>1</v>
      </c>
    </row>
    <row r="792" spans="1:11">
      <c r="A792">
        <v>1391</v>
      </c>
      <c r="B792" s="3">
        <v>94086</v>
      </c>
      <c r="C792" s="3" t="str">
        <f>VLOOKUP(B792,Location!$A$2:$E$986,5,0)</f>
        <v>Sunnyvale</v>
      </c>
      <c r="D792">
        <v>22</v>
      </c>
      <c r="E792">
        <f>VLOOKUP(A792,OrderProduct!A792:S2743,19,0)</f>
        <v>87749</v>
      </c>
      <c r="J792" s="5" t="s">
        <v>656</v>
      </c>
      <c r="K792" s="6">
        <v>1</v>
      </c>
    </row>
    <row r="793" spans="1:11">
      <c r="A793">
        <v>1391</v>
      </c>
      <c r="B793" s="3">
        <v>94086</v>
      </c>
      <c r="C793" s="3" t="str">
        <f>VLOOKUP(B793,Location!$A$2:$E$986,5,0)</f>
        <v>Sunnyvale</v>
      </c>
      <c r="D793">
        <v>4</v>
      </c>
      <c r="E793">
        <f>VLOOKUP(A793,OrderProduct!A793:S2744,19,0)</f>
        <v>87757</v>
      </c>
      <c r="J793" s="5" t="s">
        <v>842</v>
      </c>
      <c r="K793" s="6">
        <v>1</v>
      </c>
    </row>
    <row r="794" spans="1:11">
      <c r="A794">
        <v>1402</v>
      </c>
      <c r="B794" s="3">
        <v>60653</v>
      </c>
      <c r="C794" s="3" t="str">
        <f>VLOOKUP(B794,Location!$A$2:$E$986,5,0)</f>
        <v>Chicago</v>
      </c>
      <c r="D794">
        <v>4</v>
      </c>
      <c r="E794">
        <f>VLOOKUP(A794,OrderProduct!A794:S2745,19,0)</f>
        <v>87765</v>
      </c>
      <c r="J794" s="5" t="s">
        <v>659</v>
      </c>
      <c r="K794" s="6">
        <v>1</v>
      </c>
    </row>
    <row r="795" spans="1:11">
      <c r="A795">
        <v>1402</v>
      </c>
      <c r="B795" s="3">
        <v>60653</v>
      </c>
      <c r="C795" s="3" t="str">
        <f>VLOOKUP(B795,Location!$A$2:$E$986,5,0)</f>
        <v>Chicago</v>
      </c>
      <c r="D795">
        <v>10</v>
      </c>
      <c r="E795">
        <f>VLOOKUP(A795,OrderProduct!A795:S2746,19,0)</f>
        <v>87772</v>
      </c>
      <c r="J795" s="5" t="s">
        <v>778</v>
      </c>
      <c r="K795" s="6">
        <v>1</v>
      </c>
    </row>
    <row r="796" spans="1:11">
      <c r="A796">
        <v>1405</v>
      </c>
      <c r="B796" s="3">
        <v>49017</v>
      </c>
      <c r="C796" s="3" t="str">
        <f>VLOOKUP(B796,Location!$A$2:$E$986,5,0)</f>
        <v>Battle Creek</v>
      </c>
      <c r="D796">
        <v>2</v>
      </c>
      <c r="E796">
        <f>VLOOKUP(A796,OrderProduct!A796:S2747,19,0)</f>
        <v>87773</v>
      </c>
      <c r="J796" s="5" t="s">
        <v>271</v>
      </c>
      <c r="K796" s="6">
        <v>1</v>
      </c>
    </row>
    <row r="797" spans="1:11">
      <c r="A797">
        <v>1405</v>
      </c>
      <c r="B797" s="3">
        <v>49017</v>
      </c>
      <c r="C797" s="3" t="str">
        <f>VLOOKUP(B797,Location!$A$2:$E$986,5,0)</f>
        <v>Battle Creek</v>
      </c>
      <c r="D797">
        <v>16</v>
      </c>
      <c r="E797">
        <f>VLOOKUP(A797,OrderProduct!A797:S2748,19,0)</f>
        <v>87790</v>
      </c>
      <c r="J797" s="5" t="s">
        <v>439</v>
      </c>
      <c r="K797" s="6">
        <v>1</v>
      </c>
    </row>
    <row r="798" spans="1:11">
      <c r="A798">
        <v>1410</v>
      </c>
      <c r="B798" s="3">
        <v>92553</v>
      </c>
      <c r="C798" s="3" t="str">
        <f>VLOOKUP(B798,Location!$A$2:$E$986,5,0)</f>
        <v>Moreno Valley</v>
      </c>
      <c r="D798">
        <v>6</v>
      </c>
      <c r="E798">
        <f>VLOOKUP(A798,OrderProduct!A798:S2749,19,0)</f>
        <v>87795</v>
      </c>
      <c r="J798" s="5" t="s">
        <v>682</v>
      </c>
      <c r="K798" s="6">
        <v>1</v>
      </c>
    </row>
    <row r="799" spans="1:11">
      <c r="A799">
        <v>1412</v>
      </c>
      <c r="B799" s="3">
        <v>94043</v>
      </c>
      <c r="C799" s="3" t="str">
        <f>VLOOKUP(B799,Location!$A$2:$E$986,5,0)</f>
        <v>Mountain View</v>
      </c>
      <c r="D799">
        <v>15</v>
      </c>
      <c r="E799">
        <f>VLOOKUP(A799,OrderProduct!A799:S2750,19,0)</f>
        <v>87804</v>
      </c>
      <c r="J799" s="5" t="s">
        <v>122</v>
      </c>
      <c r="K799" s="6">
        <v>1</v>
      </c>
    </row>
    <row r="800" spans="1:11">
      <c r="A800">
        <v>1413</v>
      </c>
      <c r="B800" s="3">
        <v>2113</v>
      </c>
      <c r="C800" s="3" t="str">
        <f>VLOOKUP(B800,Location!$A$2:$E$986,5,0)</f>
        <v>Boston</v>
      </c>
      <c r="D800">
        <v>7</v>
      </c>
      <c r="E800">
        <f>VLOOKUP(A800,OrderProduct!A800:S2751,19,0)</f>
        <v>87811</v>
      </c>
      <c r="J800" s="5" t="s">
        <v>646</v>
      </c>
      <c r="K800" s="6">
        <v>1</v>
      </c>
    </row>
    <row r="801" spans="1:11">
      <c r="A801">
        <v>1413</v>
      </c>
      <c r="B801" s="3">
        <v>2113</v>
      </c>
      <c r="C801" s="3" t="str">
        <f>VLOOKUP(B801,Location!$A$2:$E$986,5,0)</f>
        <v>Boston</v>
      </c>
      <c r="D801">
        <v>17</v>
      </c>
      <c r="E801">
        <f>VLOOKUP(A801,OrderProduct!A801:S2752,19,0)</f>
        <v>87812</v>
      </c>
      <c r="J801" s="5" t="s">
        <v>756</v>
      </c>
      <c r="K801" s="6">
        <v>1</v>
      </c>
    </row>
    <row r="802" spans="1:11">
      <c r="A802">
        <v>1416</v>
      </c>
      <c r="B802" s="3">
        <v>46203</v>
      </c>
      <c r="C802" s="3" t="str">
        <f>VLOOKUP(B802,Location!$A$2:$E$986,5,0)</f>
        <v>Indianapolis</v>
      </c>
      <c r="D802">
        <v>5</v>
      </c>
      <c r="E802">
        <f>VLOOKUP(A802,OrderProduct!A802:S2753,19,0)</f>
        <v>87812</v>
      </c>
      <c r="J802" s="5" t="s">
        <v>403</v>
      </c>
      <c r="K802" s="6">
        <v>1</v>
      </c>
    </row>
    <row r="803" spans="1:11">
      <c r="A803">
        <v>1416</v>
      </c>
      <c r="B803" s="3">
        <v>46203</v>
      </c>
      <c r="C803" s="3" t="str">
        <f>VLOOKUP(B803,Location!$A$2:$E$986,5,0)</f>
        <v>Indianapolis</v>
      </c>
      <c r="D803">
        <v>11</v>
      </c>
      <c r="E803">
        <f>VLOOKUP(A803,OrderProduct!A803:S2754,19,0)</f>
        <v>87812</v>
      </c>
      <c r="J803" s="5" t="s">
        <v>343</v>
      </c>
      <c r="K803" s="6">
        <v>1</v>
      </c>
    </row>
    <row r="804" spans="1:11">
      <c r="A804">
        <v>1418</v>
      </c>
      <c r="B804" s="3">
        <v>46901</v>
      </c>
      <c r="C804" s="3" t="str">
        <f>VLOOKUP(B804,Location!$A$2:$E$986,5,0)</f>
        <v>Kokomo</v>
      </c>
      <c r="D804">
        <v>36</v>
      </c>
      <c r="E804">
        <f>VLOOKUP(A804,OrderProduct!A804:S2755,19,0)</f>
        <v>87813</v>
      </c>
      <c r="J804" s="5" t="s">
        <v>293</v>
      </c>
      <c r="K804" s="6">
        <v>1</v>
      </c>
    </row>
    <row r="805" spans="1:11">
      <c r="A805">
        <v>1419</v>
      </c>
      <c r="B805" s="3">
        <v>47905</v>
      </c>
      <c r="C805" s="3" t="str">
        <f>VLOOKUP(B805,Location!$A$2:$E$986,5,0)</f>
        <v>Lafayette</v>
      </c>
      <c r="D805">
        <v>12</v>
      </c>
      <c r="E805">
        <f>VLOOKUP(A805,OrderProduct!A805:S2756,19,0)</f>
        <v>87823</v>
      </c>
      <c r="J805" s="5" t="s">
        <v>169</v>
      </c>
      <c r="K805" s="6">
        <v>1</v>
      </c>
    </row>
    <row r="806" spans="1:11">
      <c r="A806">
        <v>1424</v>
      </c>
      <c r="B806" s="3">
        <v>80112</v>
      </c>
      <c r="C806" s="3" t="str">
        <f>VLOOKUP(B806,Location!$A$2:$E$986,5,0)</f>
        <v>Englewood</v>
      </c>
      <c r="D806">
        <v>7</v>
      </c>
      <c r="E806">
        <f>VLOOKUP(A806,OrderProduct!A806:S2757,19,0)</f>
        <v>87824</v>
      </c>
      <c r="J806" s="5" t="s">
        <v>109</v>
      </c>
      <c r="K806" s="6">
        <v>1</v>
      </c>
    </row>
    <row r="807" spans="1:11">
      <c r="A807">
        <v>1424</v>
      </c>
      <c r="B807" s="3">
        <v>80112</v>
      </c>
      <c r="C807" s="3" t="str">
        <f>VLOOKUP(B807,Location!$A$2:$E$986,5,0)</f>
        <v>Englewood</v>
      </c>
      <c r="D807">
        <v>2</v>
      </c>
      <c r="E807">
        <f>VLOOKUP(A807,OrderProduct!A807:S2758,19,0)</f>
        <v>87824</v>
      </c>
      <c r="J807" s="5" t="s">
        <v>312</v>
      </c>
      <c r="K807" s="6">
        <v>1</v>
      </c>
    </row>
    <row r="808" spans="1:11">
      <c r="A808">
        <v>1424</v>
      </c>
      <c r="B808" s="3">
        <v>80112</v>
      </c>
      <c r="C808" s="3" t="str">
        <f>VLOOKUP(B808,Location!$A$2:$E$986,5,0)</f>
        <v>Englewood</v>
      </c>
      <c r="D808">
        <v>12</v>
      </c>
      <c r="E808">
        <f>VLOOKUP(A808,OrderProduct!A808:S2759,19,0)</f>
        <v>87830</v>
      </c>
      <c r="J808" s="5" t="s">
        <v>427</v>
      </c>
      <c r="K808" s="6">
        <v>1</v>
      </c>
    </row>
    <row r="809" spans="1:11">
      <c r="A809">
        <v>1424</v>
      </c>
      <c r="B809" s="3">
        <v>80112</v>
      </c>
      <c r="C809" s="3" t="str">
        <f>VLOOKUP(B809,Location!$A$2:$E$986,5,0)</f>
        <v>Englewood</v>
      </c>
      <c r="D809">
        <v>12</v>
      </c>
      <c r="E809">
        <f>VLOOKUP(A809,OrderProduct!A809:S2760,19,0)</f>
        <v>87830</v>
      </c>
      <c r="J809" s="5" t="s">
        <v>499</v>
      </c>
      <c r="K809" s="6">
        <v>1</v>
      </c>
    </row>
    <row r="810" spans="1:11">
      <c r="A810">
        <v>1425</v>
      </c>
      <c r="B810" s="3">
        <v>80525</v>
      </c>
      <c r="C810" s="3" t="str">
        <f>VLOOKUP(B810,Location!$A$2:$E$986,5,0)</f>
        <v>Fort Collins</v>
      </c>
      <c r="D810">
        <v>4</v>
      </c>
      <c r="E810">
        <f>VLOOKUP(A810,OrderProduct!A810:S2761,19,0)</f>
        <v>87831</v>
      </c>
      <c r="J810" s="5" t="s">
        <v>148</v>
      </c>
      <c r="K810" s="6">
        <v>1</v>
      </c>
    </row>
    <row r="811" spans="1:11">
      <c r="A811">
        <v>1427</v>
      </c>
      <c r="B811" s="3">
        <v>48708</v>
      </c>
      <c r="C811" s="3" t="str">
        <f>VLOOKUP(B811,Location!$A$2:$E$986,5,0)</f>
        <v>Bay City</v>
      </c>
      <c r="D811">
        <v>3</v>
      </c>
      <c r="E811">
        <f>VLOOKUP(A811,OrderProduct!A811:S2762,19,0)</f>
        <v>87831</v>
      </c>
      <c r="J811" s="5" t="s">
        <v>564</v>
      </c>
      <c r="K811" s="6">
        <v>1</v>
      </c>
    </row>
    <row r="812" spans="1:11">
      <c r="A812">
        <v>1432</v>
      </c>
      <c r="B812" s="3">
        <v>46203</v>
      </c>
      <c r="C812" s="3" t="str">
        <f>VLOOKUP(B812,Location!$A$2:$E$986,5,0)</f>
        <v>Indianapolis</v>
      </c>
      <c r="D812">
        <v>6</v>
      </c>
      <c r="E812">
        <f>VLOOKUP(A812,OrderProduct!A812:S2763,19,0)</f>
        <v>87832</v>
      </c>
      <c r="J812" s="5" t="s">
        <v>161</v>
      </c>
      <c r="K812" s="6">
        <v>1</v>
      </c>
    </row>
    <row r="813" spans="1:11">
      <c r="A813">
        <v>1432</v>
      </c>
      <c r="B813" s="3">
        <v>46203</v>
      </c>
      <c r="C813" s="3" t="str">
        <f>VLOOKUP(B813,Location!$A$2:$E$986,5,0)</f>
        <v>Indianapolis</v>
      </c>
      <c r="D813">
        <v>6</v>
      </c>
      <c r="E813">
        <f>VLOOKUP(A813,OrderProduct!A813:S2764,19,0)</f>
        <v>87846</v>
      </c>
      <c r="J813" s="5" t="s">
        <v>267</v>
      </c>
      <c r="K813" s="6">
        <v>1</v>
      </c>
    </row>
    <row r="814" spans="1:11">
      <c r="A814">
        <v>1433</v>
      </c>
      <c r="B814" s="3">
        <v>47130</v>
      </c>
      <c r="C814" s="3" t="str">
        <f>VLOOKUP(B814,Location!$A$2:$E$986,5,0)</f>
        <v>Jeffersonville</v>
      </c>
      <c r="D814">
        <v>11</v>
      </c>
      <c r="E814">
        <f>VLOOKUP(A814,OrderProduct!A814:S2765,19,0)</f>
        <v>87846</v>
      </c>
      <c r="J814" s="5" t="s">
        <v>604</v>
      </c>
      <c r="K814" s="6">
        <v>1</v>
      </c>
    </row>
    <row r="815" spans="1:11">
      <c r="A815">
        <v>1433</v>
      </c>
      <c r="B815" s="3">
        <v>47130</v>
      </c>
      <c r="C815" s="3" t="str">
        <f>VLOOKUP(B815,Location!$A$2:$E$986,5,0)</f>
        <v>Jeffersonville</v>
      </c>
      <c r="D815">
        <v>6</v>
      </c>
      <c r="E815">
        <f>VLOOKUP(A815,OrderProduct!A815:S2766,19,0)</f>
        <v>87847</v>
      </c>
      <c r="J815" s="5" t="s">
        <v>203</v>
      </c>
      <c r="K815" s="6">
        <v>1</v>
      </c>
    </row>
    <row r="816" spans="1:11">
      <c r="A816">
        <v>1433</v>
      </c>
      <c r="B816" s="3">
        <v>47130</v>
      </c>
      <c r="C816" s="3" t="str">
        <f>VLOOKUP(B816,Location!$A$2:$E$986,5,0)</f>
        <v>Jeffersonville</v>
      </c>
      <c r="D816">
        <v>8</v>
      </c>
      <c r="E816">
        <f>VLOOKUP(A816,OrderProduct!A816:S2767,19,0)</f>
        <v>87853</v>
      </c>
      <c r="J816" s="5" t="s">
        <v>368</v>
      </c>
      <c r="K816" s="6">
        <v>1</v>
      </c>
    </row>
    <row r="817" spans="1:11">
      <c r="A817">
        <v>1438</v>
      </c>
      <c r="B817" s="3">
        <v>44035</v>
      </c>
      <c r="C817" s="3" t="str">
        <f>VLOOKUP(B817,Location!$A$2:$E$986,5,0)</f>
        <v>Elyria</v>
      </c>
      <c r="D817">
        <v>5</v>
      </c>
      <c r="E817">
        <f>VLOOKUP(A817,OrderProduct!A817:S2768,19,0)</f>
        <v>87862</v>
      </c>
      <c r="J817" s="5" t="s">
        <v>87</v>
      </c>
      <c r="K817" s="6">
        <v>1</v>
      </c>
    </row>
    <row r="818" spans="1:11">
      <c r="A818">
        <v>1439</v>
      </c>
      <c r="B818" s="3">
        <v>44117</v>
      </c>
      <c r="C818" s="3" t="str">
        <f>VLOOKUP(B818,Location!$A$2:$E$986,5,0)</f>
        <v>Euclid</v>
      </c>
      <c r="D818">
        <v>21</v>
      </c>
      <c r="E818">
        <f>VLOOKUP(A818,OrderProduct!A818:S2769,19,0)</f>
        <v>87877</v>
      </c>
      <c r="J818" s="5" t="s">
        <v>490</v>
      </c>
      <c r="K818" s="6">
        <v>1</v>
      </c>
    </row>
    <row r="819" spans="1:11">
      <c r="A819">
        <v>1442</v>
      </c>
      <c r="B819" s="3">
        <v>65807</v>
      </c>
      <c r="C819" s="3" t="str">
        <f>VLOOKUP(B819,Location!$A$2:$E$986,5,0)</f>
        <v>Springfield</v>
      </c>
      <c r="D819">
        <v>22</v>
      </c>
      <c r="E819">
        <f>VLOOKUP(A819,OrderProduct!A819:S2770,19,0)</f>
        <v>87877</v>
      </c>
      <c r="J819" s="5" t="s">
        <v>761</v>
      </c>
      <c r="K819" s="6">
        <v>1</v>
      </c>
    </row>
    <row r="820" spans="1:11">
      <c r="A820">
        <v>1442</v>
      </c>
      <c r="B820" s="3">
        <v>65807</v>
      </c>
      <c r="C820" s="3" t="str">
        <f>VLOOKUP(B820,Location!$A$2:$E$986,5,0)</f>
        <v>Springfield</v>
      </c>
      <c r="D820">
        <v>8</v>
      </c>
      <c r="E820">
        <f>VLOOKUP(A820,OrderProduct!A820:S2771,19,0)</f>
        <v>87877</v>
      </c>
      <c r="J820" s="5" t="s">
        <v>526</v>
      </c>
      <c r="K820" s="6">
        <v>1</v>
      </c>
    </row>
    <row r="821" spans="1:11">
      <c r="A821">
        <v>1442</v>
      </c>
      <c r="B821" s="3">
        <v>65807</v>
      </c>
      <c r="C821" s="3" t="str">
        <f>VLOOKUP(B821,Location!$A$2:$E$986,5,0)</f>
        <v>Springfield</v>
      </c>
      <c r="D821">
        <v>16</v>
      </c>
      <c r="E821">
        <f>VLOOKUP(A821,OrderProduct!A821:S2772,19,0)</f>
        <v>87884</v>
      </c>
      <c r="J821" s="5" t="s">
        <v>629</v>
      </c>
      <c r="K821" s="6">
        <v>1</v>
      </c>
    </row>
    <row r="822" spans="1:11">
      <c r="A822">
        <v>1450</v>
      </c>
      <c r="B822" s="3">
        <v>96150</v>
      </c>
      <c r="C822" s="3" t="str">
        <f>VLOOKUP(B822,Location!$A$2:$E$986,5,0)</f>
        <v>South Lake Tahoe</v>
      </c>
      <c r="D822">
        <v>17</v>
      </c>
      <c r="E822">
        <f>VLOOKUP(A822,OrderProduct!A822:S2773,19,0)</f>
        <v>87885</v>
      </c>
      <c r="J822" s="5" t="s">
        <v>620</v>
      </c>
      <c r="K822" s="6">
        <v>1</v>
      </c>
    </row>
    <row r="823" spans="1:11">
      <c r="A823">
        <v>1459</v>
      </c>
      <c r="B823" s="3">
        <v>29687</v>
      </c>
      <c r="C823" s="3" t="str">
        <f>VLOOKUP(B823,Location!$A$2:$E$986,5,0)</f>
        <v>Taylors</v>
      </c>
      <c r="D823">
        <v>18</v>
      </c>
      <c r="E823">
        <f>VLOOKUP(A823,OrderProduct!A823:S2774,19,0)</f>
        <v>87885</v>
      </c>
      <c r="J823" s="5" t="s">
        <v>627</v>
      </c>
      <c r="K823" s="6">
        <v>1</v>
      </c>
    </row>
    <row r="824" spans="1:11">
      <c r="A824">
        <v>1461</v>
      </c>
      <c r="B824" s="3">
        <v>47905</v>
      </c>
      <c r="C824" s="3" t="str">
        <f>VLOOKUP(B824,Location!$A$2:$E$986,5,0)</f>
        <v>Lafayette</v>
      </c>
      <c r="D824">
        <v>1</v>
      </c>
      <c r="E824">
        <f>VLOOKUP(A824,OrderProduct!A824:S2775,19,0)</f>
        <v>87885</v>
      </c>
      <c r="J824" s="5" t="s">
        <v>800</v>
      </c>
      <c r="K824" s="6">
        <v>1</v>
      </c>
    </row>
    <row r="825" spans="1:11">
      <c r="A825">
        <v>1466</v>
      </c>
      <c r="B825" s="3">
        <v>68601</v>
      </c>
      <c r="C825" s="3" t="str">
        <f>VLOOKUP(B825,Location!$A$2:$E$986,5,0)</f>
        <v>Columbus</v>
      </c>
      <c r="D825">
        <v>6</v>
      </c>
      <c r="E825">
        <f>VLOOKUP(A825,OrderProduct!A825:S2776,19,0)</f>
        <v>87888</v>
      </c>
      <c r="J825" s="5" t="s">
        <v>918</v>
      </c>
      <c r="K825" s="6">
        <v>1</v>
      </c>
    </row>
    <row r="826" spans="1:11">
      <c r="A826">
        <v>1466</v>
      </c>
      <c r="B826" s="3">
        <v>68601</v>
      </c>
      <c r="C826" s="3" t="str">
        <f>VLOOKUP(B826,Location!$A$2:$E$986,5,0)</f>
        <v>Columbus</v>
      </c>
      <c r="D826">
        <v>4</v>
      </c>
      <c r="E826">
        <f>VLOOKUP(A826,OrderProduct!A826:S2777,19,0)</f>
        <v>87889</v>
      </c>
      <c r="J826" s="5" t="s">
        <v>587</v>
      </c>
      <c r="K826" s="6">
        <v>1</v>
      </c>
    </row>
    <row r="827" spans="1:11">
      <c r="A827">
        <v>1469</v>
      </c>
      <c r="B827" s="3">
        <v>84015</v>
      </c>
      <c r="C827" s="3" t="str">
        <f>VLOOKUP(B827,Location!$A$2:$E$986,5,0)</f>
        <v>Clearfield</v>
      </c>
      <c r="D827">
        <v>10</v>
      </c>
      <c r="E827">
        <f>VLOOKUP(A827,OrderProduct!A827:S2778,19,0)</f>
        <v>87889</v>
      </c>
      <c r="J827" s="5" t="s">
        <v>828</v>
      </c>
      <c r="K827" s="6">
        <v>1</v>
      </c>
    </row>
    <row r="828" spans="1:11">
      <c r="A828">
        <v>1469</v>
      </c>
      <c r="B828" s="3">
        <v>84015</v>
      </c>
      <c r="C828" s="3" t="str">
        <f>VLOOKUP(B828,Location!$A$2:$E$986,5,0)</f>
        <v>Clearfield</v>
      </c>
      <c r="D828">
        <v>18</v>
      </c>
      <c r="E828">
        <f>VLOOKUP(A828,OrderProduct!A828:S2779,19,0)</f>
        <v>87899</v>
      </c>
      <c r="J828" s="5" t="s">
        <v>192</v>
      </c>
      <c r="K828" s="6">
        <v>1</v>
      </c>
    </row>
    <row r="829" spans="1:11">
      <c r="A829">
        <v>1471</v>
      </c>
      <c r="B829" s="3">
        <v>43081</v>
      </c>
      <c r="C829" s="3" t="str">
        <f>VLOOKUP(B829,Location!$A$2:$E$986,5,0)</f>
        <v>Westerville</v>
      </c>
      <c r="D829">
        <v>14</v>
      </c>
      <c r="E829">
        <f>VLOOKUP(A829,OrderProduct!A829:S2780,19,0)</f>
        <v>87900</v>
      </c>
      <c r="J829" s="5" t="s">
        <v>775</v>
      </c>
      <c r="K829" s="6">
        <v>1</v>
      </c>
    </row>
    <row r="830" spans="1:11">
      <c r="A830">
        <v>1472</v>
      </c>
      <c r="B830" s="3">
        <v>44145</v>
      </c>
      <c r="C830" s="3" t="str">
        <f>VLOOKUP(B830,Location!$A$2:$E$986,5,0)</f>
        <v>Westlake</v>
      </c>
      <c r="D830">
        <v>9</v>
      </c>
      <c r="E830">
        <f>VLOOKUP(A830,OrderProduct!A830:S2781,19,0)</f>
        <v>87905</v>
      </c>
      <c r="J830" s="5" t="s">
        <v>729</v>
      </c>
      <c r="K830" s="6">
        <v>1</v>
      </c>
    </row>
    <row r="831" spans="1:11">
      <c r="A831">
        <v>1472</v>
      </c>
      <c r="B831" s="3">
        <v>44145</v>
      </c>
      <c r="C831" s="3" t="str">
        <f>VLOOKUP(B831,Location!$A$2:$E$986,5,0)</f>
        <v>Westlake</v>
      </c>
      <c r="D831">
        <v>7</v>
      </c>
      <c r="E831">
        <f>VLOOKUP(A831,OrderProduct!A831:S2782,19,0)</f>
        <v>87908</v>
      </c>
      <c r="J831" s="5" t="s">
        <v>619</v>
      </c>
      <c r="K831" s="6">
        <v>1</v>
      </c>
    </row>
    <row r="832" spans="1:11">
      <c r="A832">
        <v>1473</v>
      </c>
      <c r="B832" s="3">
        <v>44691</v>
      </c>
      <c r="C832" s="3" t="str">
        <f>VLOOKUP(B832,Location!$A$2:$E$986,5,0)</f>
        <v>Wooster</v>
      </c>
      <c r="D832">
        <v>19</v>
      </c>
      <c r="E832">
        <f>VLOOKUP(A832,OrderProduct!A832:S2783,19,0)</f>
        <v>87909</v>
      </c>
      <c r="J832" s="5" t="s">
        <v>394</v>
      </c>
      <c r="K832" s="6">
        <v>1</v>
      </c>
    </row>
    <row r="833" spans="1:11">
      <c r="A833">
        <v>1481</v>
      </c>
      <c r="B833" s="3">
        <v>90049</v>
      </c>
      <c r="C833" s="3" t="str">
        <f>VLOOKUP(B833,Location!$A$2:$E$986,5,0)</f>
        <v>Los Angeles</v>
      </c>
      <c r="D833">
        <v>2</v>
      </c>
      <c r="E833">
        <f>VLOOKUP(A833,OrderProduct!A833:S2784,19,0)</f>
        <v>87915</v>
      </c>
      <c r="J833" s="5" t="s">
        <v>132</v>
      </c>
      <c r="K833" s="6">
        <v>1</v>
      </c>
    </row>
    <row r="834" spans="1:11">
      <c r="A834">
        <v>1482</v>
      </c>
      <c r="B834" s="3">
        <v>48708</v>
      </c>
      <c r="C834" s="3" t="str">
        <f>VLOOKUP(B834,Location!$A$2:$E$986,5,0)</f>
        <v>Bay City</v>
      </c>
      <c r="D834">
        <v>1</v>
      </c>
      <c r="E834">
        <f>VLOOKUP(A834,OrderProduct!A834:S2785,19,0)</f>
        <v>87916</v>
      </c>
      <c r="J834" s="5" t="s">
        <v>70</v>
      </c>
      <c r="K834" s="6">
        <v>1</v>
      </c>
    </row>
    <row r="835" spans="1:11">
      <c r="A835">
        <v>1482</v>
      </c>
      <c r="B835" s="3">
        <v>48708</v>
      </c>
      <c r="C835" s="3" t="str">
        <f>VLOOKUP(B835,Location!$A$2:$E$986,5,0)</f>
        <v>Bay City</v>
      </c>
      <c r="D835">
        <v>17</v>
      </c>
      <c r="E835">
        <f>VLOOKUP(A835,OrderProduct!A835:S2786,19,0)</f>
        <v>87917</v>
      </c>
      <c r="J835" s="5" t="s">
        <v>757</v>
      </c>
      <c r="K835" s="6">
        <v>1</v>
      </c>
    </row>
    <row r="836" spans="1:11">
      <c r="A836">
        <v>1484</v>
      </c>
      <c r="B836" s="3">
        <v>60016</v>
      </c>
      <c r="C836" s="3" t="str">
        <f>VLOOKUP(B836,Location!$A$2:$E$986,5,0)</f>
        <v>Des Plaines</v>
      </c>
      <c r="D836">
        <v>19</v>
      </c>
      <c r="E836">
        <f>VLOOKUP(A836,OrderProduct!A836:S2787,19,0)</f>
        <v>87917</v>
      </c>
      <c r="J836" s="5" t="s">
        <v>57</v>
      </c>
      <c r="K836" s="6">
        <v>1</v>
      </c>
    </row>
    <row r="837" spans="1:11">
      <c r="A837">
        <v>1484</v>
      </c>
      <c r="B837" s="3">
        <v>60016</v>
      </c>
      <c r="C837" s="3" t="str">
        <f>VLOOKUP(B837,Location!$A$2:$E$986,5,0)</f>
        <v>Des Plaines</v>
      </c>
      <c r="D837">
        <v>10</v>
      </c>
      <c r="E837">
        <f>VLOOKUP(A837,OrderProduct!A837:S2788,19,0)</f>
        <v>87933</v>
      </c>
      <c r="J837" s="5" t="s">
        <v>134</v>
      </c>
      <c r="K837" s="6">
        <v>1</v>
      </c>
    </row>
    <row r="838" spans="1:11">
      <c r="A838">
        <v>1484</v>
      </c>
      <c r="B838" s="3">
        <v>60016</v>
      </c>
      <c r="C838" s="3" t="str">
        <f>VLOOKUP(B838,Location!$A$2:$E$986,5,0)</f>
        <v>Des Plaines</v>
      </c>
      <c r="D838">
        <v>6</v>
      </c>
      <c r="E838">
        <f>VLOOKUP(A838,OrderProduct!A838:S2789,19,0)</f>
        <v>87933</v>
      </c>
      <c r="J838" s="5" t="s">
        <v>111</v>
      </c>
      <c r="K838" s="6">
        <v>1</v>
      </c>
    </row>
    <row r="839" spans="1:11">
      <c r="A839">
        <v>1485</v>
      </c>
      <c r="B839" s="3">
        <v>60516</v>
      </c>
      <c r="C839" s="3" t="str">
        <f>VLOOKUP(B839,Location!$A$2:$E$986,5,0)</f>
        <v>Downers Grove</v>
      </c>
      <c r="D839">
        <v>7</v>
      </c>
      <c r="E839">
        <f>VLOOKUP(A839,OrderProduct!A839:S2790,19,0)</f>
        <v>87934</v>
      </c>
      <c r="J839" s="5" t="s">
        <v>671</v>
      </c>
      <c r="K839" s="6">
        <v>1</v>
      </c>
    </row>
    <row r="840" spans="1:11">
      <c r="A840">
        <v>1485</v>
      </c>
      <c r="B840" s="3">
        <v>60516</v>
      </c>
      <c r="C840" s="3" t="str">
        <f>VLOOKUP(B840,Location!$A$2:$E$986,5,0)</f>
        <v>Downers Grove</v>
      </c>
      <c r="D840">
        <v>23</v>
      </c>
      <c r="E840">
        <f>VLOOKUP(A840,OrderProduct!A840:S2791,19,0)</f>
        <v>87935</v>
      </c>
      <c r="J840" s="5" t="s">
        <v>409</v>
      </c>
      <c r="K840" s="6">
        <v>1</v>
      </c>
    </row>
    <row r="841" spans="1:11">
      <c r="A841">
        <v>1485</v>
      </c>
      <c r="B841" s="3">
        <v>60516</v>
      </c>
      <c r="C841" s="3" t="str">
        <f>VLOOKUP(B841,Location!$A$2:$E$986,5,0)</f>
        <v>Downers Grove</v>
      </c>
      <c r="D841">
        <v>15</v>
      </c>
      <c r="E841">
        <f>VLOOKUP(A841,OrderProduct!A841:S2792,19,0)</f>
        <v>87940</v>
      </c>
      <c r="J841" s="5" t="s">
        <v>773</v>
      </c>
      <c r="K841" s="6">
        <v>1</v>
      </c>
    </row>
    <row r="842" spans="1:11">
      <c r="A842">
        <v>1492</v>
      </c>
      <c r="B842" s="3">
        <v>65721</v>
      </c>
      <c r="C842" s="3" t="str">
        <f>VLOOKUP(B842,Location!$A$2:$E$986,5,0)</f>
        <v>Ozark</v>
      </c>
      <c r="D842">
        <v>8</v>
      </c>
      <c r="E842">
        <f>VLOOKUP(A842,OrderProduct!A842:S2793,19,0)</f>
        <v>87946</v>
      </c>
      <c r="J842" s="5" t="s">
        <v>908</v>
      </c>
      <c r="K842" s="6">
        <v>1</v>
      </c>
    </row>
    <row r="843" spans="1:11">
      <c r="A843">
        <v>1494</v>
      </c>
      <c r="B843" s="3">
        <v>21222</v>
      </c>
      <c r="C843" s="3" t="str">
        <f>VLOOKUP(B843,Location!$A$2:$E$986,5,0)</f>
        <v>Dundalk</v>
      </c>
      <c r="D843">
        <v>12</v>
      </c>
      <c r="E843">
        <f>VLOOKUP(A843,OrderProduct!A843:S2794,19,0)</f>
        <v>87947</v>
      </c>
      <c r="J843" s="5" t="s">
        <v>717</v>
      </c>
      <c r="K843" s="6">
        <v>1</v>
      </c>
    </row>
    <row r="844" spans="1:11">
      <c r="A844">
        <v>1494</v>
      </c>
      <c r="B844" s="3">
        <v>21222</v>
      </c>
      <c r="C844" s="3" t="str">
        <f>VLOOKUP(B844,Location!$A$2:$E$986,5,0)</f>
        <v>Dundalk</v>
      </c>
      <c r="D844">
        <v>9</v>
      </c>
      <c r="E844">
        <f>VLOOKUP(A844,OrderProduct!A844:S2795,19,0)</f>
        <v>87952</v>
      </c>
      <c r="J844" s="5" t="s">
        <v>229</v>
      </c>
      <c r="K844" s="6">
        <v>1</v>
      </c>
    </row>
    <row r="845" spans="1:11">
      <c r="A845">
        <v>1497</v>
      </c>
      <c r="B845" s="3">
        <v>14901</v>
      </c>
      <c r="C845" s="3" t="str">
        <f>VLOOKUP(B845,Location!$A$2:$E$986,5,0)</f>
        <v>Elmira</v>
      </c>
      <c r="D845">
        <v>8</v>
      </c>
      <c r="E845">
        <f>VLOOKUP(A845,OrderProduct!A845:S2796,19,0)</f>
        <v>87953</v>
      </c>
      <c r="J845" s="5" t="s">
        <v>788</v>
      </c>
      <c r="K845" s="6">
        <v>1</v>
      </c>
    </row>
    <row r="846" spans="1:11">
      <c r="A846">
        <v>1497</v>
      </c>
      <c r="B846" s="3">
        <v>14901</v>
      </c>
      <c r="C846" s="3" t="str">
        <f>VLOOKUP(B846,Location!$A$2:$E$986,5,0)</f>
        <v>Elmira</v>
      </c>
      <c r="D846">
        <v>9</v>
      </c>
      <c r="E846">
        <f>VLOOKUP(A846,OrderProduct!A846:S2797,19,0)</f>
        <v>87954</v>
      </c>
      <c r="J846" s="5" t="s">
        <v>75</v>
      </c>
      <c r="K846" s="6">
        <v>1</v>
      </c>
    </row>
    <row r="847" spans="1:11">
      <c r="A847">
        <v>1499</v>
      </c>
      <c r="B847" s="3">
        <v>33134</v>
      </c>
      <c r="C847" s="3" t="str">
        <f>VLOOKUP(B847,Location!$A$2:$E$986,5,0)</f>
        <v>Coral Gables</v>
      </c>
      <c r="D847">
        <v>6</v>
      </c>
      <c r="E847">
        <f>VLOOKUP(A847,OrderProduct!A847:S2798,19,0)</f>
        <v>87954</v>
      </c>
      <c r="J847" s="5" t="s">
        <v>41</v>
      </c>
      <c r="K847" s="6">
        <v>1</v>
      </c>
    </row>
    <row r="848" spans="1:11">
      <c r="A848">
        <v>1499</v>
      </c>
      <c r="B848" s="3">
        <v>33134</v>
      </c>
      <c r="C848" s="3" t="str">
        <f>VLOOKUP(B848,Location!$A$2:$E$986,5,0)</f>
        <v>Coral Gables</v>
      </c>
      <c r="D848">
        <v>9</v>
      </c>
      <c r="E848">
        <f>VLOOKUP(A848,OrderProduct!A848:S2799,19,0)</f>
        <v>87962</v>
      </c>
      <c r="J848" s="5" t="s">
        <v>889</v>
      </c>
      <c r="K848" s="6">
        <v>1</v>
      </c>
    </row>
    <row r="849" spans="1:11">
      <c r="A849">
        <v>1499</v>
      </c>
      <c r="B849" s="3">
        <v>33134</v>
      </c>
      <c r="C849" s="3" t="str">
        <f>VLOOKUP(B849,Location!$A$2:$E$986,5,0)</f>
        <v>Coral Gables</v>
      </c>
      <c r="D849">
        <v>8</v>
      </c>
      <c r="E849">
        <f>VLOOKUP(A849,OrderProduct!A849:S2800,19,0)</f>
        <v>87962</v>
      </c>
      <c r="J849" s="5" t="s">
        <v>916</v>
      </c>
      <c r="K849" s="6">
        <v>1</v>
      </c>
    </row>
    <row r="850" spans="1:11">
      <c r="A850">
        <v>1502</v>
      </c>
      <c r="B850" s="3">
        <v>33065</v>
      </c>
      <c r="C850" s="3" t="str">
        <f>VLOOKUP(B850,Location!$A$2:$E$986,5,0)</f>
        <v>Coral Springs</v>
      </c>
      <c r="D850">
        <v>6</v>
      </c>
      <c r="E850">
        <f>VLOOKUP(A850,OrderProduct!A850:S2801,19,0)</f>
        <v>87963</v>
      </c>
      <c r="J850" s="5" t="s">
        <v>458</v>
      </c>
      <c r="K850" s="6">
        <v>1</v>
      </c>
    </row>
    <row r="851" spans="1:11">
      <c r="A851">
        <v>1502</v>
      </c>
      <c r="B851" s="3">
        <v>33065</v>
      </c>
      <c r="C851" s="3" t="str">
        <f>VLOOKUP(B851,Location!$A$2:$E$986,5,0)</f>
        <v>Coral Springs</v>
      </c>
      <c r="D851">
        <v>20</v>
      </c>
      <c r="E851">
        <f>VLOOKUP(A851,OrderProduct!A851:S2802,19,0)</f>
        <v>87964</v>
      </c>
      <c r="J851" s="5" t="s">
        <v>62</v>
      </c>
      <c r="K851" s="6">
        <v>1</v>
      </c>
    </row>
    <row r="852" spans="1:11">
      <c r="A852">
        <v>1502</v>
      </c>
      <c r="B852" s="3">
        <v>33065</v>
      </c>
      <c r="C852" s="3" t="str">
        <f>VLOOKUP(B852,Location!$A$2:$E$986,5,0)</f>
        <v>Coral Springs</v>
      </c>
      <c r="D852">
        <v>14</v>
      </c>
      <c r="E852">
        <f>VLOOKUP(A852,OrderProduct!A852:S2803,19,0)</f>
        <v>87965</v>
      </c>
      <c r="J852" s="5" t="s">
        <v>268</v>
      </c>
      <c r="K852" s="6">
        <v>1</v>
      </c>
    </row>
    <row r="853" spans="1:11">
      <c r="A853">
        <v>1505</v>
      </c>
      <c r="B853" s="3">
        <v>77840</v>
      </c>
      <c r="C853" s="3" t="str">
        <f>VLOOKUP(B853,Location!$A$2:$E$986,5,0)</f>
        <v>College Station</v>
      </c>
      <c r="D853">
        <v>1</v>
      </c>
      <c r="E853">
        <f>VLOOKUP(A853,OrderProduct!A853:S2804,19,0)</f>
        <v>87977</v>
      </c>
      <c r="J853" s="5" t="s">
        <v>470</v>
      </c>
      <c r="K853" s="6">
        <v>1</v>
      </c>
    </row>
    <row r="854" spans="1:11">
      <c r="A854">
        <v>1511</v>
      </c>
      <c r="B854" s="3">
        <v>47302</v>
      </c>
      <c r="C854" s="3" t="str">
        <f>VLOOKUP(B854,Location!$A$2:$E$986,5,0)</f>
        <v>Muncie</v>
      </c>
      <c r="D854">
        <v>15</v>
      </c>
      <c r="E854">
        <f>VLOOKUP(A854,OrderProduct!A854:S2805,19,0)</f>
        <v>87978</v>
      </c>
      <c r="J854" s="5" t="s">
        <v>315</v>
      </c>
      <c r="K854" s="6">
        <v>1</v>
      </c>
    </row>
    <row r="855" spans="1:11">
      <c r="A855">
        <v>1519</v>
      </c>
      <c r="B855" s="3">
        <v>4210</v>
      </c>
      <c r="C855" s="3" t="str">
        <f>VLOOKUP(B855,Location!$A$2:$E$986,5,0)</f>
        <v>Auburn</v>
      </c>
      <c r="D855">
        <v>8</v>
      </c>
      <c r="E855">
        <f>VLOOKUP(A855,OrderProduct!A855:S2806,19,0)</f>
        <v>87979</v>
      </c>
      <c r="J855" s="5" t="s">
        <v>236</v>
      </c>
      <c r="K855" s="6">
        <v>1</v>
      </c>
    </row>
    <row r="856" spans="1:11">
      <c r="A856">
        <v>1522</v>
      </c>
      <c r="B856" s="3">
        <v>55305</v>
      </c>
      <c r="C856" s="3" t="str">
        <f>VLOOKUP(B856,Location!$A$2:$E$986,5,0)</f>
        <v>Hopkins</v>
      </c>
      <c r="D856">
        <v>6</v>
      </c>
      <c r="E856">
        <f>VLOOKUP(A856,OrderProduct!A856:S2807,19,0)</f>
        <v>87979</v>
      </c>
      <c r="J856" s="5" t="s">
        <v>921</v>
      </c>
      <c r="K856" s="6">
        <v>1</v>
      </c>
    </row>
    <row r="857" spans="1:11">
      <c r="A857">
        <v>1526</v>
      </c>
      <c r="B857" s="3">
        <v>35211</v>
      </c>
      <c r="C857" s="3" t="str">
        <f>VLOOKUP(B857,Location!$A$2:$E$986,5,0)</f>
        <v>Birmingham</v>
      </c>
      <c r="D857">
        <v>7</v>
      </c>
      <c r="E857">
        <f>VLOOKUP(A857,OrderProduct!A857:S2808,19,0)</f>
        <v>87979</v>
      </c>
      <c r="J857" s="5" t="s">
        <v>263</v>
      </c>
      <c r="K857" s="6">
        <v>1</v>
      </c>
    </row>
    <row r="858" spans="1:11">
      <c r="A858">
        <v>1527</v>
      </c>
      <c r="B858" s="3">
        <v>35601</v>
      </c>
      <c r="C858" s="3" t="str">
        <f>VLOOKUP(B858,Location!$A$2:$E$986,5,0)</f>
        <v>Decatur</v>
      </c>
      <c r="D858">
        <v>22</v>
      </c>
      <c r="E858">
        <f>VLOOKUP(A858,OrderProduct!A858:S2809,19,0)</f>
        <v>87980</v>
      </c>
      <c r="J858" s="5" t="s">
        <v>562</v>
      </c>
      <c r="K858" s="6">
        <v>1</v>
      </c>
    </row>
    <row r="859" spans="1:11">
      <c r="A859">
        <v>1527</v>
      </c>
      <c r="B859" s="3">
        <v>35601</v>
      </c>
      <c r="C859" s="3" t="str">
        <f>VLOOKUP(B859,Location!$A$2:$E$986,5,0)</f>
        <v>Decatur</v>
      </c>
      <c r="D859">
        <v>1</v>
      </c>
      <c r="E859">
        <f>VLOOKUP(A859,OrderProduct!A859:S2810,19,0)</f>
        <v>87993</v>
      </c>
      <c r="J859" s="5" t="s">
        <v>732</v>
      </c>
      <c r="K859" s="6">
        <v>1</v>
      </c>
    </row>
    <row r="860" spans="1:11">
      <c r="A860">
        <v>1527</v>
      </c>
      <c r="B860" s="3">
        <v>35601</v>
      </c>
      <c r="C860" s="3" t="str">
        <f>VLOOKUP(B860,Location!$A$2:$E$986,5,0)</f>
        <v>Decatur</v>
      </c>
      <c r="D860">
        <v>1</v>
      </c>
      <c r="E860">
        <f>VLOOKUP(A860,OrderProduct!A860:S2811,19,0)</f>
        <v>87993</v>
      </c>
      <c r="J860" s="5" t="s">
        <v>867</v>
      </c>
      <c r="K860" s="6">
        <v>1</v>
      </c>
    </row>
    <row r="861" spans="1:11">
      <c r="A861">
        <v>1528</v>
      </c>
      <c r="B861" s="3">
        <v>27288</v>
      </c>
      <c r="C861" s="3" t="str">
        <f>VLOOKUP(B861,Location!$A$2:$E$986,5,0)</f>
        <v>Eden</v>
      </c>
      <c r="D861">
        <v>2</v>
      </c>
      <c r="E861">
        <f>VLOOKUP(A861,OrderProduct!A861:S2812,19,0)</f>
        <v>87993</v>
      </c>
      <c r="J861" s="5" t="s">
        <v>420</v>
      </c>
      <c r="K861" s="6">
        <v>1</v>
      </c>
    </row>
    <row r="862" spans="1:11">
      <c r="A862">
        <v>1531</v>
      </c>
      <c r="B862" s="3">
        <v>32137</v>
      </c>
      <c r="C862" s="3" t="str">
        <f>VLOOKUP(B862,Location!$A$2:$E$986,5,0)</f>
        <v>Palm Coast</v>
      </c>
      <c r="D862">
        <v>7</v>
      </c>
      <c r="E862">
        <f>VLOOKUP(A862,OrderProduct!A862:S2813,19,0)</f>
        <v>87994</v>
      </c>
      <c r="J862" s="5" t="s">
        <v>874</v>
      </c>
      <c r="K862" s="6">
        <v>1</v>
      </c>
    </row>
    <row r="863" spans="1:11">
      <c r="A863">
        <v>1533</v>
      </c>
      <c r="B863" s="3">
        <v>63130</v>
      </c>
      <c r="C863" s="3" t="str">
        <f>VLOOKUP(B863,Location!$A$2:$E$986,5,0)</f>
        <v>University City</v>
      </c>
      <c r="D863">
        <v>21</v>
      </c>
      <c r="E863">
        <f>VLOOKUP(A863,OrderProduct!A863:S2814,19,0)</f>
        <v>87995</v>
      </c>
      <c r="J863" s="5" t="s">
        <v>594</v>
      </c>
      <c r="K863" s="6">
        <v>1</v>
      </c>
    </row>
    <row r="864" spans="1:11">
      <c r="A864">
        <v>1533</v>
      </c>
      <c r="B864" s="3">
        <v>63130</v>
      </c>
      <c r="C864" s="3" t="str">
        <f>VLOOKUP(B864,Location!$A$2:$E$986,5,0)</f>
        <v>University City</v>
      </c>
      <c r="D864">
        <v>6</v>
      </c>
      <c r="E864">
        <f>VLOOKUP(A864,OrderProduct!A864:S2815,19,0)</f>
        <v>88004</v>
      </c>
      <c r="J864" s="5" t="s">
        <v>794</v>
      </c>
      <c r="K864" s="6">
        <v>1</v>
      </c>
    </row>
    <row r="865" spans="1:11">
      <c r="A865">
        <v>1548</v>
      </c>
      <c r="B865" s="3">
        <v>47374</v>
      </c>
      <c r="C865" s="3" t="str">
        <f>VLOOKUP(B865,Location!$A$2:$E$986,5,0)</f>
        <v>Richmond</v>
      </c>
      <c r="D865">
        <v>5</v>
      </c>
      <c r="E865">
        <f>VLOOKUP(A865,OrderProduct!A865:S2816,19,0)</f>
        <v>88014</v>
      </c>
      <c r="J865" s="5" t="s">
        <v>281</v>
      </c>
      <c r="K865" s="6">
        <v>1</v>
      </c>
    </row>
    <row r="866" spans="1:11">
      <c r="A866">
        <v>1551</v>
      </c>
      <c r="B866" s="3">
        <v>39530</v>
      </c>
      <c r="C866" s="3" t="str">
        <f>VLOOKUP(B866,Location!$A$2:$E$986,5,0)</f>
        <v>Biloxi</v>
      </c>
      <c r="D866">
        <v>4</v>
      </c>
      <c r="E866">
        <f>VLOOKUP(A866,OrderProduct!A866:S2817,19,0)</f>
        <v>88015</v>
      </c>
      <c r="J866" s="5" t="s">
        <v>560</v>
      </c>
      <c r="K866" s="6">
        <v>1</v>
      </c>
    </row>
    <row r="867" spans="1:11">
      <c r="A867">
        <v>1552</v>
      </c>
      <c r="B867" s="3">
        <v>39056</v>
      </c>
      <c r="C867" s="3" t="str">
        <f>VLOOKUP(B867,Location!$A$2:$E$986,5,0)</f>
        <v>Clinton</v>
      </c>
      <c r="D867">
        <v>5</v>
      </c>
      <c r="E867">
        <f>VLOOKUP(A867,OrderProduct!A867:S2818,19,0)</f>
        <v>88016</v>
      </c>
      <c r="J867" s="5" t="s">
        <v>855</v>
      </c>
      <c r="K867" s="6">
        <v>1</v>
      </c>
    </row>
    <row r="868" spans="1:11">
      <c r="A868">
        <v>1553</v>
      </c>
      <c r="B868" s="3">
        <v>38701</v>
      </c>
      <c r="C868" s="3" t="str">
        <f>VLOOKUP(B868,Location!$A$2:$E$986,5,0)</f>
        <v>Greenville</v>
      </c>
      <c r="D868">
        <v>13</v>
      </c>
      <c r="E868">
        <f>VLOOKUP(A868,OrderProduct!A868:S2819,19,0)</f>
        <v>88017</v>
      </c>
      <c r="J868" s="5" t="s">
        <v>844</v>
      </c>
      <c r="K868" s="6">
        <v>1</v>
      </c>
    </row>
    <row r="869" spans="1:11">
      <c r="A869">
        <v>1554</v>
      </c>
      <c r="B869" s="3">
        <v>39503</v>
      </c>
      <c r="C869" s="3" t="str">
        <f>VLOOKUP(B869,Location!$A$2:$E$986,5,0)</f>
        <v>Gulfport</v>
      </c>
      <c r="D869">
        <v>1</v>
      </c>
      <c r="E869">
        <f>VLOOKUP(A869,OrderProduct!A869:S2820,19,0)</f>
        <v>88023</v>
      </c>
      <c r="J869" s="5" t="s">
        <v>471</v>
      </c>
      <c r="K869" s="6">
        <v>1</v>
      </c>
    </row>
    <row r="870" spans="1:11">
      <c r="A870">
        <v>1554</v>
      </c>
      <c r="B870" s="3">
        <v>39503</v>
      </c>
      <c r="C870" s="3" t="str">
        <f>VLOOKUP(B870,Location!$A$2:$E$986,5,0)</f>
        <v>Gulfport</v>
      </c>
      <c r="D870">
        <v>2</v>
      </c>
      <c r="E870">
        <f>VLOOKUP(A870,OrderProduct!A870:S2821,19,0)</f>
        <v>88028</v>
      </c>
      <c r="J870" s="5" t="s">
        <v>32</v>
      </c>
      <c r="K870" s="6">
        <v>1952</v>
      </c>
    </row>
    <row r="871" spans="1:5">
      <c r="A871">
        <v>1556</v>
      </c>
      <c r="B871" s="3">
        <v>22304</v>
      </c>
      <c r="C871" s="3" t="str">
        <f>VLOOKUP(B871,Location!$A$2:$E$986,5,0)</f>
        <v>Alexandria</v>
      </c>
      <c r="D871">
        <v>5</v>
      </c>
      <c r="E871">
        <f>VLOOKUP(A871,OrderProduct!A871:S2822,19,0)</f>
        <v>88029</v>
      </c>
    </row>
    <row r="872" spans="1:5">
      <c r="A872">
        <v>1556</v>
      </c>
      <c r="B872" s="3">
        <v>22304</v>
      </c>
      <c r="C872" s="3" t="str">
        <f>VLOOKUP(B872,Location!$A$2:$E$986,5,0)</f>
        <v>Alexandria</v>
      </c>
      <c r="D872">
        <v>12</v>
      </c>
      <c r="E872">
        <f>VLOOKUP(A872,OrderProduct!A872:S2823,19,0)</f>
        <v>88030</v>
      </c>
    </row>
    <row r="873" spans="1:5">
      <c r="A873">
        <v>1557</v>
      </c>
      <c r="B873" s="3">
        <v>22003</v>
      </c>
      <c r="C873" s="3" t="str">
        <f>VLOOKUP(B873,Location!$A$2:$E$986,5,0)</f>
        <v>Annandale</v>
      </c>
      <c r="D873">
        <v>13</v>
      </c>
      <c r="E873">
        <f>VLOOKUP(A873,OrderProduct!A873:S2824,19,0)</f>
        <v>88039</v>
      </c>
    </row>
    <row r="874" spans="1:5">
      <c r="A874">
        <v>1557</v>
      </c>
      <c r="B874" s="3">
        <v>22003</v>
      </c>
      <c r="C874" s="3" t="str">
        <f>VLOOKUP(B874,Location!$A$2:$E$986,5,0)</f>
        <v>Annandale</v>
      </c>
      <c r="D874">
        <v>5</v>
      </c>
      <c r="E874">
        <f>VLOOKUP(A874,OrderProduct!A874:S2825,19,0)</f>
        <v>88040</v>
      </c>
    </row>
    <row r="875" spans="1:5">
      <c r="A875">
        <v>1559</v>
      </c>
      <c r="B875" s="3">
        <v>24060</v>
      </c>
      <c r="C875" s="3" t="str">
        <f>VLOOKUP(B875,Location!$A$2:$E$986,5,0)</f>
        <v>Blacksburg</v>
      </c>
      <c r="D875">
        <v>12</v>
      </c>
      <c r="E875">
        <f>VLOOKUP(A875,OrderProduct!A875:S2826,19,0)</f>
        <v>88041</v>
      </c>
    </row>
    <row r="876" spans="1:5">
      <c r="A876">
        <v>1561</v>
      </c>
      <c r="B876" s="3">
        <v>76063</v>
      </c>
      <c r="C876" s="3" t="str">
        <f>VLOOKUP(B876,Location!$A$2:$E$986,5,0)</f>
        <v>Mansfield</v>
      </c>
      <c r="D876">
        <v>9</v>
      </c>
      <c r="E876">
        <f>VLOOKUP(A876,OrderProduct!A876:S2827,19,0)</f>
        <v>88041</v>
      </c>
    </row>
    <row r="877" spans="1:5">
      <c r="A877">
        <v>1561</v>
      </c>
      <c r="B877" s="3">
        <v>76063</v>
      </c>
      <c r="C877" s="3" t="str">
        <f>VLOOKUP(B877,Location!$A$2:$E$986,5,0)</f>
        <v>Mansfield</v>
      </c>
      <c r="D877">
        <v>6</v>
      </c>
      <c r="E877">
        <f>VLOOKUP(A877,OrderProduct!A877:S2828,19,0)</f>
        <v>88048</v>
      </c>
    </row>
    <row r="878" spans="1:5">
      <c r="A878">
        <v>1574</v>
      </c>
      <c r="B878" s="3">
        <v>28314</v>
      </c>
      <c r="C878" s="3" t="str">
        <f>VLOOKUP(B878,Location!$A$2:$E$986,5,0)</f>
        <v>Fayetteville</v>
      </c>
      <c r="D878">
        <v>5</v>
      </c>
      <c r="E878">
        <f>VLOOKUP(A878,OrderProduct!A878:S2829,19,0)</f>
        <v>88060</v>
      </c>
    </row>
    <row r="879" spans="1:5">
      <c r="A879">
        <v>1580</v>
      </c>
      <c r="B879" s="3">
        <v>4901</v>
      </c>
      <c r="C879" s="3" t="str">
        <f>VLOOKUP(B879,Location!$A$2:$E$986,5,0)</f>
        <v>Waterville</v>
      </c>
      <c r="D879">
        <v>11</v>
      </c>
      <c r="E879">
        <f>VLOOKUP(A879,OrderProduct!A879:S2830,19,0)</f>
        <v>88060</v>
      </c>
    </row>
    <row r="880" spans="1:5">
      <c r="A880">
        <v>1590</v>
      </c>
      <c r="B880" s="3">
        <v>44094</v>
      </c>
      <c r="C880" s="3" t="str">
        <f>VLOOKUP(B880,Location!$A$2:$E$986,5,0)</f>
        <v>Willoughby</v>
      </c>
      <c r="D880">
        <v>5</v>
      </c>
      <c r="E880">
        <f>VLOOKUP(A880,OrderProduct!A880:S2831,19,0)</f>
        <v>88060</v>
      </c>
    </row>
    <row r="881" spans="1:5">
      <c r="A881">
        <v>1593</v>
      </c>
      <c r="B881" s="3">
        <v>74006</v>
      </c>
      <c r="C881" s="3" t="str">
        <f>VLOOKUP(B881,Location!$A$2:$E$986,5,0)</f>
        <v>Bartlesville</v>
      </c>
      <c r="D881">
        <v>7</v>
      </c>
      <c r="E881">
        <f>VLOOKUP(A881,OrderProduct!A881:S2832,19,0)</f>
        <v>88060</v>
      </c>
    </row>
    <row r="882" spans="1:5">
      <c r="A882">
        <v>1595</v>
      </c>
      <c r="B882" s="3">
        <v>25705</v>
      </c>
      <c r="C882" s="3" t="str">
        <f>VLOOKUP(B882,Location!$A$2:$E$986,5,0)</f>
        <v>Huntington</v>
      </c>
      <c r="D882">
        <v>5</v>
      </c>
      <c r="E882">
        <f>VLOOKUP(A882,OrderProduct!A882:S2833,19,0)</f>
        <v>88060</v>
      </c>
    </row>
    <row r="883" spans="1:5">
      <c r="A883">
        <v>1595</v>
      </c>
      <c r="B883" s="3">
        <v>25705</v>
      </c>
      <c r="C883" s="3" t="str">
        <f>VLOOKUP(B883,Location!$A$2:$E$986,5,0)</f>
        <v>Huntington</v>
      </c>
      <c r="D883">
        <v>7</v>
      </c>
      <c r="E883">
        <f>VLOOKUP(A883,OrderProduct!A883:S2834,19,0)</f>
        <v>88061</v>
      </c>
    </row>
    <row r="884" spans="1:5">
      <c r="A884">
        <v>1595</v>
      </c>
      <c r="B884" s="3">
        <v>25705</v>
      </c>
      <c r="C884" s="3" t="str">
        <f>VLOOKUP(B884,Location!$A$2:$E$986,5,0)</f>
        <v>Huntington</v>
      </c>
      <c r="D884">
        <v>20</v>
      </c>
      <c r="E884">
        <f>VLOOKUP(A884,OrderProduct!A884:S2835,19,0)</f>
        <v>88075</v>
      </c>
    </row>
    <row r="885" spans="1:5">
      <c r="A885">
        <v>1602</v>
      </c>
      <c r="B885" s="3">
        <v>20601</v>
      </c>
      <c r="C885" s="3" t="str">
        <f>VLOOKUP(B885,Location!$A$2:$E$986,5,0)</f>
        <v>Waldorf</v>
      </c>
      <c r="D885">
        <v>17</v>
      </c>
      <c r="E885">
        <f>VLOOKUP(A885,OrderProduct!A885:S2836,19,0)</f>
        <v>88075</v>
      </c>
    </row>
    <row r="886" spans="1:5">
      <c r="A886">
        <v>1603</v>
      </c>
      <c r="B886" s="3">
        <v>11598</v>
      </c>
      <c r="C886" s="3" t="str">
        <f>VLOOKUP(B886,Location!$A$2:$E$986,5,0)</f>
        <v>Woodmere</v>
      </c>
      <c r="D886">
        <v>2</v>
      </c>
      <c r="E886">
        <f>VLOOKUP(A886,OrderProduct!A886:S2837,19,0)</f>
        <v>88083</v>
      </c>
    </row>
    <row r="887" spans="1:5">
      <c r="A887">
        <v>1603</v>
      </c>
      <c r="B887" s="3">
        <v>11598</v>
      </c>
      <c r="C887" s="3" t="str">
        <f>VLOOKUP(B887,Location!$A$2:$E$986,5,0)</f>
        <v>Woodmere</v>
      </c>
      <c r="D887">
        <v>9</v>
      </c>
      <c r="E887">
        <f>VLOOKUP(A887,OrderProduct!A887:S2838,19,0)</f>
        <v>88084</v>
      </c>
    </row>
    <row r="888" spans="1:5">
      <c r="A888">
        <v>1606</v>
      </c>
      <c r="B888" s="3" t="s">
        <v>3062</v>
      </c>
      <c r="C888" s="3" t="e">
        <f>VLOOKUP(B888,Location!$A$2:$E$986,5,0)</f>
        <v>#N/A</v>
      </c>
      <c r="D888">
        <v>11</v>
      </c>
      <c r="E888">
        <f>VLOOKUP(A888,OrderProduct!A888:S2839,19,0)</f>
        <v>88084</v>
      </c>
    </row>
    <row r="889" spans="1:5">
      <c r="A889">
        <v>1606</v>
      </c>
      <c r="B889" s="3">
        <v>11010</v>
      </c>
      <c r="C889" s="3" t="str">
        <f>VLOOKUP(B889,Location!$A$2:$E$986,5,0)</f>
        <v>Franklin Square</v>
      </c>
      <c r="D889">
        <v>43</v>
      </c>
      <c r="E889">
        <f>VLOOKUP(A889,OrderProduct!A889:S2840,19,0)</f>
        <v>88085</v>
      </c>
    </row>
    <row r="890" spans="1:5">
      <c r="A890">
        <v>1606</v>
      </c>
      <c r="B890" s="3">
        <v>11010</v>
      </c>
      <c r="C890" s="3" t="str">
        <f>VLOOKUP(B890,Location!$A$2:$E$986,5,0)</f>
        <v>Franklin Square</v>
      </c>
      <c r="D890">
        <v>9</v>
      </c>
      <c r="E890">
        <f>VLOOKUP(A890,OrderProduct!A890:S2841,19,0)</f>
        <v>88093</v>
      </c>
    </row>
    <row r="891" spans="1:5">
      <c r="A891">
        <v>1607</v>
      </c>
      <c r="B891" s="3">
        <v>11520</v>
      </c>
      <c r="C891" s="3" t="str">
        <f>VLOOKUP(B891,Location!$A$2:$E$986,5,0)</f>
        <v>Freeport</v>
      </c>
      <c r="D891">
        <v>5</v>
      </c>
      <c r="E891">
        <f>VLOOKUP(A891,OrderProduct!A891:S2842,19,0)</f>
        <v>88094</v>
      </c>
    </row>
    <row r="892" spans="1:5">
      <c r="A892">
        <v>1607</v>
      </c>
      <c r="B892" s="3">
        <v>11520</v>
      </c>
      <c r="C892" s="3" t="str">
        <f>VLOOKUP(B892,Location!$A$2:$E$986,5,0)</f>
        <v>Freeport</v>
      </c>
      <c r="D892">
        <v>6</v>
      </c>
      <c r="E892">
        <f>VLOOKUP(A892,OrderProduct!A892:S2843,19,0)</f>
        <v>88101</v>
      </c>
    </row>
    <row r="893" spans="1:5">
      <c r="A893">
        <v>1609</v>
      </c>
      <c r="B893" s="3">
        <v>95823</v>
      </c>
      <c r="C893" s="3" t="str">
        <f>VLOOKUP(B893,Location!$A$2:$E$986,5,0)</f>
        <v>Sacramento</v>
      </c>
      <c r="D893">
        <v>9</v>
      </c>
      <c r="E893">
        <f>VLOOKUP(A893,OrderProduct!A893:S2844,19,0)</f>
        <v>88102</v>
      </c>
    </row>
    <row r="894" spans="1:5">
      <c r="A894">
        <v>1609</v>
      </c>
      <c r="B894" s="3">
        <v>95823</v>
      </c>
      <c r="C894" s="3" t="str">
        <f>VLOOKUP(B894,Location!$A$2:$E$986,5,0)</f>
        <v>Sacramento</v>
      </c>
      <c r="D894">
        <v>4</v>
      </c>
      <c r="E894">
        <f>VLOOKUP(A894,OrderProduct!A894:S2845,19,0)</f>
        <v>88102</v>
      </c>
    </row>
    <row r="895" spans="1:5">
      <c r="A895">
        <v>1614</v>
      </c>
      <c r="B895" s="3">
        <v>1748</v>
      </c>
      <c r="C895" s="3" t="str">
        <f>VLOOKUP(B895,Location!$A$2:$E$986,5,0)</f>
        <v>Hopkinton</v>
      </c>
      <c r="D895">
        <v>13</v>
      </c>
      <c r="E895">
        <f>VLOOKUP(A895,OrderProduct!A895:S2846,19,0)</f>
        <v>88103</v>
      </c>
    </row>
    <row r="896" spans="1:5">
      <c r="A896">
        <v>1618</v>
      </c>
      <c r="B896" s="3">
        <v>46322</v>
      </c>
      <c r="C896" s="3" t="str">
        <f>VLOOKUP(B896,Location!$A$2:$E$986,5,0)</f>
        <v>Highland</v>
      </c>
      <c r="D896">
        <v>11</v>
      </c>
      <c r="E896">
        <f>VLOOKUP(A896,OrderProduct!A896:S2847,19,0)</f>
        <v>88104</v>
      </c>
    </row>
    <row r="897" spans="1:5">
      <c r="A897">
        <v>1620</v>
      </c>
      <c r="B897" s="3">
        <v>17602</v>
      </c>
      <c r="C897" s="3" t="str">
        <f>VLOOKUP(B897,Location!$A$2:$E$986,5,0)</f>
        <v>Lancaster</v>
      </c>
      <c r="D897">
        <v>5</v>
      </c>
      <c r="E897">
        <f>VLOOKUP(A897,OrderProduct!A897:S2848,19,0)</f>
        <v>88105</v>
      </c>
    </row>
    <row r="898" spans="1:5">
      <c r="A898">
        <v>1623</v>
      </c>
      <c r="B898" s="3">
        <v>46375</v>
      </c>
      <c r="C898" s="3" t="str">
        <f>VLOOKUP(B898,Location!$A$2:$E$986,5,0)</f>
        <v>Schererville</v>
      </c>
      <c r="D898">
        <v>4</v>
      </c>
      <c r="E898">
        <f>VLOOKUP(A898,OrderProduct!A898:S2849,19,0)</f>
        <v>88114</v>
      </c>
    </row>
    <row r="899" spans="1:5">
      <c r="A899">
        <v>1623</v>
      </c>
      <c r="B899" s="3">
        <v>46375</v>
      </c>
      <c r="C899" s="3" t="str">
        <f>VLOOKUP(B899,Location!$A$2:$E$986,5,0)</f>
        <v>Schererville</v>
      </c>
      <c r="D899">
        <v>3</v>
      </c>
      <c r="E899">
        <f>VLOOKUP(A899,OrderProduct!A899:S2850,19,0)</f>
        <v>88135</v>
      </c>
    </row>
    <row r="900" spans="1:5">
      <c r="A900">
        <v>1623</v>
      </c>
      <c r="B900" s="3">
        <v>46375</v>
      </c>
      <c r="C900" s="3" t="str">
        <f>VLOOKUP(B900,Location!$A$2:$E$986,5,0)</f>
        <v>Schererville</v>
      </c>
      <c r="D900">
        <v>7</v>
      </c>
      <c r="E900">
        <f>VLOOKUP(A900,OrderProduct!A900:S2851,19,0)</f>
        <v>88136</v>
      </c>
    </row>
    <row r="901" spans="1:5">
      <c r="A901">
        <v>1625</v>
      </c>
      <c r="B901" s="3">
        <v>11542</v>
      </c>
      <c r="C901" s="3" t="str">
        <f>VLOOKUP(B901,Location!$A$2:$E$986,5,0)</f>
        <v>Glen Cove</v>
      </c>
      <c r="D901">
        <v>8</v>
      </c>
      <c r="E901">
        <f>VLOOKUP(A901,OrderProduct!A901:S2852,19,0)</f>
        <v>88136</v>
      </c>
    </row>
    <row r="902" spans="1:5">
      <c r="A902">
        <v>1625</v>
      </c>
      <c r="B902" s="3">
        <v>11542</v>
      </c>
      <c r="C902" s="3" t="str">
        <f>VLOOKUP(B902,Location!$A$2:$E$986,5,0)</f>
        <v>Glen Cove</v>
      </c>
      <c r="D902">
        <v>7</v>
      </c>
      <c r="E902">
        <f>VLOOKUP(A902,OrderProduct!A902:S2853,19,0)</f>
        <v>88136</v>
      </c>
    </row>
    <row r="903" spans="1:5">
      <c r="A903">
        <v>1625</v>
      </c>
      <c r="B903" s="3">
        <v>11542</v>
      </c>
      <c r="C903" s="3" t="str">
        <f>VLOOKUP(B903,Location!$A$2:$E$986,5,0)</f>
        <v>Glen Cove</v>
      </c>
      <c r="D903">
        <v>13</v>
      </c>
      <c r="E903">
        <f>VLOOKUP(A903,OrderProduct!A903:S2854,19,0)</f>
        <v>88137</v>
      </c>
    </row>
    <row r="904" spans="1:5">
      <c r="A904">
        <v>1625</v>
      </c>
      <c r="B904" s="3">
        <v>11542</v>
      </c>
      <c r="C904" s="3" t="str">
        <f>VLOOKUP(B904,Location!$A$2:$E$986,5,0)</f>
        <v>Glen Cove</v>
      </c>
      <c r="D904">
        <v>7</v>
      </c>
      <c r="E904">
        <f>VLOOKUP(A904,OrderProduct!A904:S2855,19,0)</f>
        <v>88151</v>
      </c>
    </row>
    <row r="905" spans="1:5">
      <c r="A905">
        <v>1627</v>
      </c>
      <c r="B905" s="3">
        <v>37743</v>
      </c>
      <c r="C905" s="3" t="str">
        <f>VLOOKUP(B905,Location!$A$2:$E$986,5,0)</f>
        <v>Greeneville</v>
      </c>
      <c r="D905">
        <v>5</v>
      </c>
      <c r="E905">
        <f>VLOOKUP(A905,OrderProduct!A905:S2856,19,0)</f>
        <v>88152</v>
      </c>
    </row>
    <row r="906" spans="1:5">
      <c r="A906">
        <v>1632</v>
      </c>
      <c r="B906" s="3">
        <v>39401</v>
      </c>
      <c r="C906" s="3" t="str">
        <f>VLOOKUP(B906,Location!$A$2:$E$986,5,0)</f>
        <v>Hattiesburg</v>
      </c>
      <c r="D906">
        <v>4</v>
      </c>
      <c r="E906">
        <f>VLOOKUP(A906,OrderProduct!A906:S2857,19,0)</f>
        <v>88156</v>
      </c>
    </row>
    <row r="907" spans="1:5">
      <c r="A907">
        <v>1632</v>
      </c>
      <c r="B907" s="3">
        <v>39401</v>
      </c>
      <c r="C907" s="3" t="str">
        <f>VLOOKUP(B907,Location!$A$2:$E$986,5,0)</f>
        <v>Hattiesburg</v>
      </c>
      <c r="D907">
        <v>1</v>
      </c>
      <c r="E907">
        <f>VLOOKUP(A907,OrderProduct!A907:S2858,19,0)</f>
        <v>88156</v>
      </c>
    </row>
    <row r="908" spans="1:5">
      <c r="A908">
        <v>1633</v>
      </c>
      <c r="B908" s="3">
        <v>38637</v>
      </c>
      <c r="C908" s="3" t="str">
        <f>VLOOKUP(B908,Location!$A$2:$E$986,5,0)</f>
        <v>Horn Lake</v>
      </c>
      <c r="D908">
        <v>16</v>
      </c>
      <c r="E908">
        <f>VLOOKUP(A908,OrderProduct!A908:S2859,19,0)</f>
        <v>88157</v>
      </c>
    </row>
    <row r="909" spans="1:5">
      <c r="A909">
        <v>1634</v>
      </c>
      <c r="B909" s="3">
        <v>39212</v>
      </c>
      <c r="C909" s="3" t="str">
        <f>VLOOKUP(B909,Location!$A$2:$E$986,5,0)</f>
        <v>Jackson</v>
      </c>
      <c r="D909">
        <v>8</v>
      </c>
      <c r="E909">
        <f>VLOOKUP(A909,OrderProduct!A909:S2860,19,0)</f>
        <v>88157</v>
      </c>
    </row>
    <row r="910" spans="1:5">
      <c r="A910">
        <v>1636</v>
      </c>
      <c r="B910" s="3">
        <v>93905</v>
      </c>
      <c r="C910" s="3" t="str">
        <f>VLOOKUP(B910,Location!$A$2:$E$986,5,0)</f>
        <v>Salinas</v>
      </c>
      <c r="D910">
        <v>12</v>
      </c>
      <c r="E910">
        <f>VLOOKUP(A910,OrderProduct!A910:S2861,19,0)</f>
        <v>88163</v>
      </c>
    </row>
    <row r="911" spans="1:5">
      <c r="A911">
        <v>1636</v>
      </c>
      <c r="B911" s="3">
        <v>93905</v>
      </c>
      <c r="C911" s="3" t="str">
        <f>VLOOKUP(B911,Location!$A$2:$E$986,5,0)</f>
        <v>Salinas</v>
      </c>
      <c r="D911">
        <v>13</v>
      </c>
      <c r="E911">
        <f>VLOOKUP(A911,OrderProduct!A911:S2862,19,0)</f>
        <v>88163</v>
      </c>
    </row>
    <row r="912" spans="1:5">
      <c r="A912">
        <v>1636</v>
      </c>
      <c r="B912" s="3">
        <v>93905</v>
      </c>
      <c r="C912" s="3" t="str">
        <f>VLOOKUP(B912,Location!$A$2:$E$986,5,0)</f>
        <v>Salinas</v>
      </c>
      <c r="D912">
        <v>15</v>
      </c>
      <c r="E912">
        <f>VLOOKUP(A912,OrderProduct!A912:S2863,19,0)</f>
        <v>88164</v>
      </c>
    </row>
    <row r="913" spans="1:5">
      <c r="A913">
        <v>1639</v>
      </c>
      <c r="B913" s="3">
        <v>6901</v>
      </c>
      <c r="C913" s="3" t="str">
        <f>VLOOKUP(B913,Location!$A$2:$E$986,5,0)</f>
        <v>Stamford</v>
      </c>
      <c r="D913">
        <v>17</v>
      </c>
      <c r="E913">
        <f>VLOOKUP(A913,OrderProduct!A913:S2864,19,0)</f>
        <v>88165</v>
      </c>
    </row>
    <row r="914" spans="1:5">
      <c r="A914">
        <v>1644</v>
      </c>
      <c r="B914" s="3">
        <v>77546</v>
      </c>
      <c r="C914" s="3" t="str">
        <f>VLOOKUP(B914,Location!$A$2:$E$986,5,0)</f>
        <v>Friendswood</v>
      </c>
      <c r="D914">
        <v>12</v>
      </c>
      <c r="E914">
        <f>VLOOKUP(A914,OrderProduct!A914:S2865,19,0)</f>
        <v>88173</v>
      </c>
    </row>
    <row r="915" spans="1:5">
      <c r="A915">
        <v>1646</v>
      </c>
      <c r="B915" s="3">
        <v>11714</v>
      </c>
      <c r="C915" s="3" t="str">
        <f>VLOOKUP(B915,Location!$A$2:$E$986,5,0)</f>
        <v>Bethpage</v>
      </c>
      <c r="D915">
        <v>2</v>
      </c>
      <c r="E915">
        <f>VLOOKUP(A915,OrderProduct!A915:S2866,19,0)</f>
        <v>88173</v>
      </c>
    </row>
    <row r="916" spans="1:5">
      <c r="A916">
        <v>1648</v>
      </c>
      <c r="B916" s="3">
        <v>60098</v>
      </c>
      <c r="C916" s="3" t="str">
        <f>VLOOKUP(B916,Location!$A$2:$E$986,5,0)</f>
        <v>Woodstock</v>
      </c>
      <c r="D916">
        <v>3</v>
      </c>
      <c r="E916">
        <f>VLOOKUP(A916,OrderProduct!A916:S2867,19,0)</f>
        <v>88174</v>
      </c>
    </row>
    <row r="917" spans="1:5">
      <c r="A917">
        <v>1648</v>
      </c>
      <c r="B917" s="3">
        <v>60098</v>
      </c>
      <c r="C917" s="3" t="str">
        <f>VLOOKUP(B917,Location!$A$2:$E$986,5,0)</f>
        <v>Woodstock</v>
      </c>
      <c r="D917">
        <v>9</v>
      </c>
      <c r="E917">
        <f>VLOOKUP(A917,OrderProduct!A917:S2868,19,0)</f>
        <v>88184</v>
      </c>
    </row>
    <row r="918" spans="1:5">
      <c r="A918">
        <v>1649</v>
      </c>
      <c r="B918" s="3">
        <v>11598</v>
      </c>
      <c r="C918" s="3" t="str">
        <f>VLOOKUP(B918,Location!$A$2:$E$986,5,0)</f>
        <v>Woodmere</v>
      </c>
      <c r="D918">
        <v>15</v>
      </c>
      <c r="E918">
        <f>VLOOKUP(A918,OrderProduct!A918:S2869,19,0)</f>
        <v>88185</v>
      </c>
    </row>
    <row r="919" spans="1:5">
      <c r="A919">
        <v>1650</v>
      </c>
      <c r="B919" s="3">
        <v>27203</v>
      </c>
      <c r="C919" s="3" t="str">
        <f>VLOOKUP(B919,Location!$A$2:$E$986,5,0)</f>
        <v>Asheboro</v>
      </c>
      <c r="D919">
        <v>15</v>
      </c>
      <c r="E919">
        <f>VLOOKUP(A919,OrderProduct!A919:S2870,19,0)</f>
        <v>88191</v>
      </c>
    </row>
    <row r="920" spans="1:5">
      <c r="A920">
        <v>1650</v>
      </c>
      <c r="B920" s="3">
        <v>27203</v>
      </c>
      <c r="C920" s="3" t="str">
        <f>VLOOKUP(B920,Location!$A$2:$E$986,5,0)</f>
        <v>Asheboro</v>
      </c>
      <c r="D920">
        <v>12</v>
      </c>
      <c r="E920">
        <f>VLOOKUP(A920,OrderProduct!A920:S2871,19,0)</f>
        <v>88191</v>
      </c>
    </row>
    <row r="921" spans="1:5">
      <c r="A921">
        <v>1650</v>
      </c>
      <c r="B921" s="3">
        <v>27203</v>
      </c>
      <c r="C921" s="3" t="str">
        <f>VLOOKUP(B921,Location!$A$2:$E$986,5,0)</f>
        <v>Asheboro</v>
      </c>
      <c r="D921">
        <v>22</v>
      </c>
      <c r="E921">
        <f>VLOOKUP(A921,OrderProduct!A921:S2872,19,0)</f>
        <v>88192</v>
      </c>
    </row>
    <row r="922" spans="1:5">
      <c r="A922">
        <v>1653</v>
      </c>
      <c r="B922" s="3">
        <v>91360</v>
      </c>
      <c r="C922" s="3" t="str">
        <f>VLOOKUP(B922,Location!$A$2:$E$986,5,0)</f>
        <v>Thousand Oaks</v>
      </c>
      <c r="D922">
        <v>14</v>
      </c>
      <c r="E922">
        <f>VLOOKUP(A922,OrderProduct!A922:S2873,19,0)</f>
        <v>88196</v>
      </c>
    </row>
    <row r="923" spans="1:5">
      <c r="A923">
        <v>1653</v>
      </c>
      <c r="B923" s="3">
        <v>91360</v>
      </c>
      <c r="C923" s="3" t="str">
        <f>VLOOKUP(B923,Location!$A$2:$E$986,5,0)</f>
        <v>Thousand Oaks</v>
      </c>
      <c r="D923">
        <v>4</v>
      </c>
      <c r="E923">
        <f>VLOOKUP(A923,OrderProduct!A923:S2874,19,0)</f>
        <v>88197</v>
      </c>
    </row>
    <row r="924" spans="1:5">
      <c r="A924">
        <v>1665</v>
      </c>
      <c r="B924" s="3">
        <v>92653</v>
      </c>
      <c r="C924" s="3" t="str">
        <f>VLOOKUP(B924,Location!$A$2:$E$986,5,0)</f>
        <v>Laguna Hills</v>
      </c>
      <c r="D924">
        <v>3</v>
      </c>
      <c r="E924">
        <f>VLOOKUP(A924,OrderProduct!A924:S2875,19,0)</f>
        <v>88198</v>
      </c>
    </row>
    <row r="925" spans="1:5">
      <c r="A925">
        <v>1670</v>
      </c>
      <c r="B925" s="3">
        <v>24060</v>
      </c>
      <c r="C925" s="3" t="str">
        <f>VLOOKUP(B925,Location!$A$2:$E$986,5,0)</f>
        <v>Blacksburg</v>
      </c>
      <c r="D925">
        <v>13</v>
      </c>
      <c r="E925">
        <f>VLOOKUP(A925,OrderProduct!A925:S2876,19,0)</f>
        <v>88198</v>
      </c>
    </row>
    <row r="926" spans="1:5">
      <c r="A926">
        <v>1670</v>
      </c>
      <c r="B926" s="3">
        <v>24060</v>
      </c>
      <c r="C926" s="3" t="str">
        <f>VLOOKUP(B926,Location!$A$2:$E$986,5,0)</f>
        <v>Blacksburg</v>
      </c>
      <c r="D926">
        <v>14</v>
      </c>
      <c r="E926">
        <f>VLOOKUP(A926,OrderProduct!A926:S2877,19,0)</f>
        <v>88198</v>
      </c>
    </row>
    <row r="927" spans="1:5">
      <c r="A927">
        <v>1671</v>
      </c>
      <c r="B927" s="3">
        <v>22015</v>
      </c>
      <c r="C927" s="3" t="str">
        <f>VLOOKUP(B927,Location!$A$2:$E$986,5,0)</f>
        <v>Burke</v>
      </c>
      <c r="D927">
        <v>1</v>
      </c>
      <c r="E927">
        <f>VLOOKUP(A927,OrderProduct!A927:S2878,19,0)</f>
        <v>88198</v>
      </c>
    </row>
    <row r="928" spans="1:5">
      <c r="A928">
        <v>1671</v>
      </c>
      <c r="B928" s="3">
        <v>22015</v>
      </c>
      <c r="C928" s="3" t="str">
        <f>VLOOKUP(B928,Location!$A$2:$E$986,5,0)</f>
        <v>Burke</v>
      </c>
      <c r="D928">
        <v>8</v>
      </c>
      <c r="E928">
        <f>VLOOKUP(A928,OrderProduct!A928:S2879,19,0)</f>
        <v>88204</v>
      </c>
    </row>
    <row r="929" spans="1:5">
      <c r="A929">
        <v>1672</v>
      </c>
      <c r="B929" s="3">
        <v>22901</v>
      </c>
      <c r="C929" s="3" t="str">
        <f>VLOOKUP(B929,Location!$A$2:$E$986,5,0)</f>
        <v>Charlottesville</v>
      </c>
      <c r="D929">
        <v>16</v>
      </c>
      <c r="E929">
        <f>VLOOKUP(A929,OrderProduct!A929:S2880,19,0)</f>
        <v>88205</v>
      </c>
    </row>
    <row r="930" spans="1:5">
      <c r="A930">
        <v>1672</v>
      </c>
      <c r="B930" s="3">
        <v>22901</v>
      </c>
      <c r="C930" s="3" t="str">
        <f>VLOOKUP(B930,Location!$A$2:$E$986,5,0)</f>
        <v>Charlottesville</v>
      </c>
      <c r="D930">
        <v>4</v>
      </c>
      <c r="E930">
        <f>VLOOKUP(A930,OrderProduct!A930:S2881,19,0)</f>
        <v>88205</v>
      </c>
    </row>
    <row r="931" spans="1:5">
      <c r="A931">
        <v>1679</v>
      </c>
      <c r="B931" s="3">
        <v>45324</v>
      </c>
      <c r="C931" s="3" t="str">
        <f>VLOOKUP(B931,Location!$A$2:$E$986,5,0)</f>
        <v>Fairborn</v>
      </c>
      <c r="D931">
        <v>1</v>
      </c>
      <c r="E931">
        <f>VLOOKUP(A931,OrderProduct!A931:S2882,19,0)</f>
        <v>88212</v>
      </c>
    </row>
    <row r="932" spans="1:5">
      <c r="A932">
        <v>1680</v>
      </c>
      <c r="B932" s="3">
        <v>45014</v>
      </c>
      <c r="C932" s="3" t="str">
        <f>VLOOKUP(B932,Location!$A$2:$E$986,5,0)</f>
        <v>Fairfield</v>
      </c>
      <c r="D932">
        <v>9</v>
      </c>
      <c r="E932">
        <f>VLOOKUP(A932,OrderProduct!A932:S2883,19,0)</f>
        <v>88213</v>
      </c>
    </row>
    <row r="933" spans="1:5">
      <c r="A933">
        <v>1680</v>
      </c>
      <c r="B933" s="3">
        <v>45014</v>
      </c>
      <c r="C933" s="3" t="str">
        <f>VLOOKUP(B933,Location!$A$2:$E$986,5,0)</f>
        <v>Fairfield</v>
      </c>
      <c r="D933">
        <v>7</v>
      </c>
      <c r="E933">
        <f>VLOOKUP(A933,OrderProduct!A933:S2884,19,0)</f>
        <v>88219</v>
      </c>
    </row>
    <row r="934" spans="1:5">
      <c r="A934">
        <v>1682</v>
      </c>
      <c r="B934" s="3">
        <v>60611</v>
      </c>
      <c r="C934" s="3" t="str">
        <f>VLOOKUP(B934,Location!$A$2:$E$986,5,0)</f>
        <v>Chicago</v>
      </c>
      <c r="D934">
        <v>13</v>
      </c>
      <c r="E934">
        <f>VLOOKUP(A934,OrderProduct!A934:S2885,19,0)</f>
        <v>88219</v>
      </c>
    </row>
    <row r="935" spans="1:5">
      <c r="A935">
        <v>1682</v>
      </c>
      <c r="B935" s="3">
        <v>60611</v>
      </c>
      <c r="C935" s="3" t="str">
        <f>VLOOKUP(B935,Location!$A$2:$E$986,5,0)</f>
        <v>Chicago</v>
      </c>
      <c r="D935">
        <v>17</v>
      </c>
      <c r="E935">
        <f>VLOOKUP(A935,OrderProduct!A935:S2886,19,0)</f>
        <v>88219</v>
      </c>
    </row>
    <row r="936" spans="1:5">
      <c r="A936">
        <v>1683</v>
      </c>
      <c r="B936" s="3">
        <v>77301</v>
      </c>
      <c r="C936" s="3" t="str">
        <f>VLOOKUP(B936,Location!$A$2:$E$986,5,0)</f>
        <v>Conroe</v>
      </c>
      <c r="D936">
        <v>4</v>
      </c>
      <c r="E936">
        <f>VLOOKUP(A936,OrderProduct!A936:S2887,19,0)</f>
        <v>88219</v>
      </c>
    </row>
    <row r="937" spans="1:5">
      <c r="A937">
        <v>1683</v>
      </c>
      <c r="B937" s="3">
        <v>77301</v>
      </c>
      <c r="C937" s="3" t="str">
        <f>VLOOKUP(B937,Location!$A$2:$E$986,5,0)</f>
        <v>Conroe</v>
      </c>
      <c r="D937">
        <v>19</v>
      </c>
      <c r="E937">
        <f>VLOOKUP(A937,OrderProduct!A937:S2888,19,0)</f>
        <v>88220</v>
      </c>
    </row>
    <row r="938" spans="1:5">
      <c r="A938">
        <v>1686</v>
      </c>
      <c r="B938" s="3">
        <v>60123</v>
      </c>
      <c r="C938" s="3" t="str">
        <f>VLOOKUP(B938,Location!$A$2:$E$986,5,0)</f>
        <v>Elgin</v>
      </c>
      <c r="D938">
        <v>13</v>
      </c>
      <c r="E938">
        <f>VLOOKUP(A938,OrderProduct!A938:S2889,19,0)</f>
        <v>88220</v>
      </c>
    </row>
    <row r="939" spans="1:5">
      <c r="A939">
        <v>1689</v>
      </c>
      <c r="B939" s="3">
        <v>46322</v>
      </c>
      <c r="C939" s="3" t="str">
        <f>VLOOKUP(B939,Location!$A$2:$E$986,5,0)</f>
        <v>Highland</v>
      </c>
      <c r="D939">
        <v>7</v>
      </c>
      <c r="E939">
        <f>VLOOKUP(A939,OrderProduct!A939:S2890,19,0)</f>
        <v>88232</v>
      </c>
    </row>
    <row r="940" spans="1:5">
      <c r="A940">
        <v>1690</v>
      </c>
      <c r="B940" s="3">
        <v>17112</v>
      </c>
      <c r="C940" s="3" t="str">
        <f>VLOOKUP(B940,Location!$A$2:$E$986,5,0)</f>
        <v>Harrisburg</v>
      </c>
      <c r="D940">
        <v>4</v>
      </c>
      <c r="E940">
        <f>VLOOKUP(A940,OrderProduct!A940:S2891,19,0)</f>
        <v>88233</v>
      </c>
    </row>
    <row r="941" spans="1:5">
      <c r="A941">
        <v>1690</v>
      </c>
      <c r="B941" s="3">
        <v>17112</v>
      </c>
      <c r="C941" s="3" t="str">
        <f>VLOOKUP(B941,Location!$A$2:$E$986,5,0)</f>
        <v>Harrisburg</v>
      </c>
      <c r="D941">
        <v>16</v>
      </c>
      <c r="E941">
        <f>VLOOKUP(A941,OrderProduct!A941:S2892,19,0)</f>
        <v>88234</v>
      </c>
    </row>
    <row r="942" spans="1:5">
      <c r="A942">
        <v>1692</v>
      </c>
      <c r="B942" s="3">
        <v>67114</v>
      </c>
      <c r="C942" s="3" t="str">
        <f>VLOOKUP(B942,Location!$A$2:$E$986,5,0)</f>
        <v>Newton</v>
      </c>
      <c r="D942">
        <v>2</v>
      </c>
      <c r="E942">
        <f>VLOOKUP(A942,OrderProduct!A942:S2893,19,0)</f>
        <v>88239</v>
      </c>
    </row>
    <row r="943" spans="1:5">
      <c r="A943">
        <v>1693</v>
      </c>
      <c r="B943" s="3">
        <v>20190</v>
      </c>
      <c r="C943" s="3" t="str">
        <f>VLOOKUP(B943,Location!$A$2:$E$986,5,0)</f>
        <v>Reston</v>
      </c>
      <c r="D943">
        <v>5</v>
      </c>
      <c r="E943">
        <f>VLOOKUP(A943,OrderProduct!A943:S2894,19,0)</f>
        <v>88240</v>
      </c>
    </row>
    <row r="944" spans="1:5">
      <c r="A944">
        <v>1693</v>
      </c>
      <c r="B944" s="3">
        <v>20190</v>
      </c>
      <c r="C944" s="3" t="str">
        <f>VLOOKUP(B944,Location!$A$2:$E$986,5,0)</f>
        <v>Reston</v>
      </c>
      <c r="D944">
        <v>9</v>
      </c>
      <c r="E944">
        <f>VLOOKUP(A944,OrderProduct!A944:S2895,19,0)</f>
        <v>88240</v>
      </c>
    </row>
    <row r="945" spans="1:5">
      <c r="A945">
        <v>1697</v>
      </c>
      <c r="B945" s="3">
        <v>71901</v>
      </c>
      <c r="C945" s="3" t="str">
        <f>VLOOKUP(B945,Location!$A$2:$E$986,5,0)</f>
        <v>Hot Springs</v>
      </c>
      <c r="D945">
        <v>2</v>
      </c>
      <c r="E945">
        <f>VLOOKUP(A945,OrderProduct!A945:S2896,19,0)</f>
        <v>88241</v>
      </c>
    </row>
    <row r="946" spans="1:5">
      <c r="A946">
        <v>1699</v>
      </c>
      <c r="B946" s="3">
        <v>19057</v>
      </c>
      <c r="C946" s="3" t="str">
        <f>VLOOKUP(B946,Location!$A$2:$E$986,5,0)</f>
        <v>Levittown</v>
      </c>
      <c r="D946">
        <v>6</v>
      </c>
      <c r="E946">
        <f>VLOOKUP(A946,OrderProduct!A946:S2897,19,0)</f>
        <v>88256</v>
      </c>
    </row>
    <row r="947" spans="1:5">
      <c r="A947">
        <v>1699</v>
      </c>
      <c r="B947" s="3">
        <v>19057</v>
      </c>
      <c r="C947" s="3" t="str">
        <f>VLOOKUP(B947,Location!$A$2:$E$986,5,0)</f>
        <v>Levittown</v>
      </c>
      <c r="D947">
        <v>7</v>
      </c>
      <c r="E947">
        <f>VLOOKUP(A947,OrderProduct!A947:S2898,19,0)</f>
        <v>88265</v>
      </c>
    </row>
    <row r="948" spans="1:5">
      <c r="A948">
        <v>1702</v>
      </c>
      <c r="B948" s="3">
        <v>39301</v>
      </c>
      <c r="C948" s="3" t="str">
        <f>VLOOKUP(B948,Location!$A$2:$E$986,5,0)</f>
        <v>Meridian</v>
      </c>
      <c r="D948">
        <v>1</v>
      </c>
      <c r="E948">
        <f>VLOOKUP(A948,OrderProduct!A948:S2899,19,0)</f>
        <v>88266</v>
      </c>
    </row>
    <row r="949" spans="1:5">
      <c r="A949">
        <v>1702</v>
      </c>
      <c r="B949" s="3">
        <v>39301</v>
      </c>
      <c r="C949" s="3" t="str">
        <f>VLOOKUP(B949,Location!$A$2:$E$986,5,0)</f>
        <v>Meridian</v>
      </c>
      <c r="D949">
        <v>2</v>
      </c>
      <c r="E949">
        <f>VLOOKUP(A949,OrderProduct!A949:S2900,19,0)</f>
        <v>88267</v>
      </c>
    </row>
    <row r="950" spans="1:5">
      <c r="A950">
        <v>1708</v>
      </c>
      <c r="B950" s="3">
        <v>44118</v>
      </c>
      <c r="C950" s="3" t="str">
        <f>VLOOKUP(B950,Location!$A$2:$E$986,5,0)</f>
        <v>Shaker Heights</v>
      </c>
      <c r="D950">
        <v>19</v>
      </c>
      <c r="E950">
        <f>VLOOKUP(A950,OrderProduct!A950:S2901,19,0)</f>
        <v>88268</v>
      </c>
    </row>
    <row r="951" spans="1:5">
      <c r="A951">
        <v>1708</v>
      </c>
      <c r="B951" s="3">
        <v>44118</v>
      </c>
      <c r="C951" s="3" t="str">
        <f>VLOOKUP(B951,Location!$A$2:$E$986,5,0)</f>
        <v>Shaker Heights</v>
      </c>
      <c r="D951">
        <v>9</v>
      </c>
      <c r="E951">
        <f>VLOOKUP(A951,OrderProduct!A951:S2902,19,0)</f>
        <v>88278</v>
      </c>
    </row>
    <row r="952" spans="1:5">
      <c r="A952">
        <v>1709</v>
      </c>
      <c r="B952" s="3">
        <v>19464</v>
      </c>
      <c r="C952" s="3" t="str">
        <f>VLOOKUP(B952,Location!$A$2:$E$986,5,0)</f>
        <v>Pottstown</v>
      </c>
      <c r="D952">
        <v>3</v>
      </c>
      <c r="E952">
        <f>VLOOKUP(A952,OrderProduct!A952:S2903,19,0)</f>
        <v>88279</v>
      </c>
    </row>
    <row r="953" spans="1:5">
      <c r="A953">
        <v>1709</v>
      </c>
      <c r="B953" s="3">
        <v>19464</v>
      </c>
      <c r="C953" s="3" t="str">
        <f>VLOOKUP(B953,Location!$A$2:$E$986,5,0)</f>
        <v>Pottstown</v>
      </c>
      <c r="D953">
        <v>11</v>
      </c>
      <c r="E953">
        <f>VLOOKUP(A953,OrderProduct!A953:S2904,19,0)</f>
        <v>88280</v>
      </c>
    </row>
    <row r="954" spans="1:5">
      <c r="A954">
        <v>1711</v>
      </c>
      <c r="B954" s="3">
        <v>30062</v>
      </c>
      <c r="C954" s="3" t="str">
        <f>VLOOKUP(B954,Location!$A$2:$E$986,5,0)</f>
        <v>Marietta</v>
      </c>
      <c r="D954">
        <v>23</v>
      </c>
      <c r="E954">
        <f>VLOOKUP(A954,OrderProduct!A954:S2905,19,0)</f>
        <v>88281</v>
      </c>
    </row>
    <row r="955" spans="1:5">
      <c r="A955">
        <v>1712</v>
      </c>
      <c r="B955" s="3">
        <v>30907</v>
      </c>
      <c r="C955" s="3" t="str">
        <f>VLOOKUP(B955,Location!$A$2:$E$986,5,0)</f>
        <v>Martinez</v>
      </c>
      <c r="D955">
        <v>30</v>
      </c>
      <c r="E955">
        <f>VLOOKUP(A955,OrderProduct!A955:S2906,19,0)</f>
        <v>88282</v>
      </c>
    </row>
    <row r="956" spans="1:5">
      <c r="A956">
        <v>1713</v>
      </c>
      <c r="B956" s="3">
        <v>30265</v>
      </c>
      <c r="C956" s="3" t="str">
        <f>VLOOKUP(B956,Location!$A$2:$E$986,5,0)</f>
        <v>Newnan</v>
      </c>
      <c r="D956">
        <v>42</v>
      </c>
      <c r="E956">
        <f>VLOOKUP(A956,OrderProduct!A956:S2907,19,0)</f>
        <v>88282</v>
      </c>
    </row>
    <row r="957" spans="1:5">
      <c r="A957">
        <v>1718</v>
      </c>
      <c r="B957" s="3">
        <v>27529</v>
      </c>
      <c r="C957" s="3" t="str">
        <f>VLOOKUP(B957,Location!$A$2:$E$986,5,0)</f>
        <v>Garner</v>
      </c>
      <c r="D957">
        <v>28</v>
      </c>
      <c r="E957">
        <f>VLOOKUP(A957,OrderProduct!A957:S2908,19,0)</f>
        <v>88282</v>
      </c>
    </row>
    <row r="958" spans="1:5">
      <c r="A958">
        <v>1719</v>
      </c>
      <c r="B958" s="3">
        <v>35473</v>
      </c>
      <c r="C958" s="3" t="str">
        <f>VLOOKUP(B958,Location!$A$2:$E$986,5,0)</f>
        <v>Northport</v>
      </c>
      <c r="D958">
        <v>1</v>
      </c>
      <c r="E958">
        <f>VLOOKUP(A958,OrderProduct!A958:S2909,19,0)</f>
        <v>88296</v>
      </c>
    </row>
    <row r="959" spans="1:5">
      <c r="A959">
        <v>1721</v>
      </c>
      <c r="B959" s="3">
        <v>72401</v>
      </c>
      <c r="C959" s="3" t="str">
        <f>VLOOKUP(B959,Location!$A$2:$E$986,5,0)</f>
        <v>Jonesboro</v>
      </c>
      <c r="D959">
        <v>15</v>
      </c>
      <c r="E959">
        <f>VLOOKUP(A959,OrderProduct!A959:S2910,19,0)</f>
        <v>88297</v>
      </c>
    </row>
    <row r="960" spans="1:5">
      <c r="A960">
        <v>1723</v>
      </c>
      <c r="B960" s="3">
        <v>92037</v>
      </c>
      <c r="C960" s="3" t="str">
        <f>VLOOKUP(B960,Location!$A$2:$E$986,5,0)</f>
        <v>San Diego</v>
      </c>
      <c r="D960">
        <v>5</v>
      </c>
      <c r="E960">
        <f>VLOOKUP(A960,OrderProduct!A960:S2911,19,0)</f>
        <v>88298</v>
      </c>
    </row>
    <row r="961" spans="1:5">
      <c r="A961">
        <v>1723</v>
      </c>
      <c r="B961" s="3">
        <v>92037</v>
      </c>
      <c r="C961" s="3" t="str">
        <f>VLOOKUP(B961,Location!$A$2:$E$986,5,0)</f>
        <v>San Diego</v>
      </c>
      <c r="D961">
        <v>26</v>
      </c>
      <c r="E961">
        <f>VLOOKUP(A961,OrderProduct!A961:S2912,19,0)</f>
        <v>88298</v>
      </c>
    </row>
    <row r="962" spans="1:5">
      <c r="A962">
        <v>1723</v>
      </c>
      <c r="B962" s="3">
        <v>92037</v>
      </c>
      <c r="C962" s="3" t="str">
        <f>VLOOKUP(B962,Location!$A$2:$E$986,5,0)</f>
        <v>San Diego</v>
      </c>
      <c r="D962">
        <v>34</v>
      </c>
      <c r="E962">
        <f>VLOOKUP(A962,OrderProduct!A962:S2913,19,0)</f>
        <v>88298</v>
      </c>
    </row>
    <row r="963" spans="1:5">
      <c r="A963">
        <v>1723</v>
      </c>
      <c r="B963" s="3">
        <v>92037</v>
      </c>
      <c r="C963" s="3" t="str">
        <f>VLOOKUP(B963,Location!$A$2:$E$986,5,0)</f>
        <v>San Diego</v>
      </c>
      <c r="D963">
        <v>8</v>
      </c>
      <c r="E963">
        <f>VLOOKUP(A963,OrderProduct!A963:S2914,19,0)</f>
        <v>88319</v>
      </c>
    </row>
    <row r="964" spans="1:5">
      <c r="A964">
        <v>1725</v>
      </c>
      <c r="B964" s="3">
        <v>43026</v>
      </c>
      <c r="C964" s="3" t="str">
        <f>VLOOKUP(B964,Location!$A$2:$E$986,5,0)</f>
        <v>Hilliard</v>
      </c>
      <c r="D964">
        <v>14</v>
      </c>
      <c r="E964">
        <f>VLOOKUP(A964,OrderProduct!A964:S2915,19,0)</f>
        <v>88320</v>
      </c>
    </row>
    <row r="965" spans="1:5">
      <c r="A965">
        <v>1727</v>
      </c>
      <c r="B965" s="3">
        <v>44240</v>
      </c>
      <c r="C965" s="3" t="str">
        <f>VLOOKUP(B965,Location!$A$2:$E$986,5,0)</f>
        <v>Kent</v>
      </c>
      <c r="D965">
        <v>3</v>
      </c>
      <c r="E965">
        <f>VLOOKUP(A965,OrderProduct!A965:S2916,19,0)</f>
        <v>88329</v>
      </c>
    </row>
    <row r="966" spans="1:5">
      <c r="A966">
        <v>1728</v>
      </c>
      <c r="B966" s="3">
        <v>45429</v>
      </c>
      <c r="C966" s="3" t="str">
        <f>VLOOKUP(B966,Location!$A$2:$E$986,5,0)</f>
        <v>Kettering</v>
      </c>
      <c r="D966">
        <v>4</v>
      </c>
      <c r="E966">
        <f>VLOOKUP(A966,OrderProduct!A966:S2917,19,0)</f>
        <v>88330</v>
      </c>
    </row>
    <row r="967" spans="1:5">
      <c r="A967">
        <v>1730</v>
      </c>
      <c r="B967" s="3">
        <v>83843</v>
      </c>
      <c r="C967" s="3" t="str">
        <f>VLOOKUP(B967,Location!$A$2:$E$986,5,0)</f>
        <v>Moscow</v>
      </c>
      <c r="D967">
        <v>17</v>
      </c>
      <c r="E967">
        <f>VLOOKUP(A967,OrderProduct!A967:S2918,19,0)</f>
        <v>88348</v>
      </c>
    </row>
    <row r="968" spans="1:5">
      <c r="A968">
        <v>1733</v>
      </c>
      <c r="B968" s="3">
        <v>20012</v>
      </c>
      <c r="C968" s="3" t="str">
        <f>VLOOKUP(B968,Location!$A$2:$E$986,5,0)</f>
        <v>Washington</v>
      </c>
      <c r="D968">
        <v>22</v>
      </c>
      <c r="E968">
        <f>VLOOKUP(A968,OrderProduct!A968:S2919,19,0)</f>
        <v>88348</v>
      </c>
    </row>
    <row r="969" spans="1:5">
      <c r="A969">
        <v>1733</v>
      </c>
      <c r="B969" s="3">
        <v>20012</v>
      </c>
      <c r="C969" s="3" t="str">
        <f>VLOOKUP(B969,Location!$A$2:$E$986,5,0)</f>
        <v>Washington</v>
      </c>
      <c r="D969">
        <v>5</v>
      </c>
      <c r="E969">
        <f>VLOOKUP(A969,OrderProduct!A969:S2920,19,0)</f>
        <v>88348</v>
      </c>
    </row>
    <row r="970" spans="1:5">
      <c r="A970">
        <v>1733</v>
      </c>
      <c r="B970" s="3">
        <v>20012</v>
      </c>
      <c r="C970" s="3" t="str">
        <f>VLOOKUP(B970,Location!$A$2:$E$986,5,0)</f>
        <v>Washington</v>
      </c>
      <c r="D970">
        <v>5</v>
      </c>
      <c r="E970">
        <f>VLOOKUP(A970,OrderProduct!A970:S2921,19,0)</f>
        <v>88360</v>
      </c>
    </row>
    <row r="971" spans="1:5">
      <c r="A971">
        <v>1734</v>
      </c>
      <c r="B971" s="3">
        <v>10528</v>
      </c>
      <c r="C971" s="3" t="str">
        <f>VLOOKUP(B971,Location!$A$2:$E$986,5,0)</f>
        <v>Harrison</v>
      </c>
      <c r="D971">
        <v>23</v>
      </c>
      <c r="E971">
        <f>VLOOKUP(A971,OrderProduct!A971:S2922,19,0)</f>
        <v>88361</v>
      </c>
    </row>
    <row r="972" spans="1:5">
      <c r="A972">
        <v>1734</v>
      </c>
      <c r="B972" s="3">
        <v>10528</v>
      </c>
      <c r="C972" s="3" t="str">
        <f>VLOOKUP(B972,Location!$A$2:$E$986,5,0)</f>
        <v>Harrison</v>
      </c>
      <c r="D972">
        <v>29</v>
      </c>
      <c r="E972">
        <f>VLOOKUP(A972,OrderProduct!A972:S2923,19,0)</f>
        <v>88361</v>
      </c>
    </row>
    <row r="973" spans="1:5">
      <c r="A973">
        <v>1734</v>
      </c>
      <c r="B973" s="3">
        <v>10528</v>
      </c>
      <c r="C973" s="3" t="str">
        <f>VLOOKUP(B973,Location!$A$2:$E$986,5,0)</f>
        <v>Harrison</v>
      </c>
      <c r="D973">
        <v>4</v>
      </c>
      <c r="E973">
        <f>VLOOKUP(A973,OrderProduct!A973:S2924,19,0)</f>
        <v>88367</v>
      </c>
    </row>
    <row r="974" spans="1:5">
      <c r="A974">
        <v>1735</v>
      </c>
      <c r="B974" s="3">
        <v>11550</v>
      </c>
      <c r="C974" s="3" t="str">
        <f>VLOOKUP(B974,Location!$A$2:$E$986,5,0)</f>
        <v>Hempstead</v>
      </c>
      <c r="D974">
        <v>2</v>
      </c>
      <c r="E974">
        <f>VLOOKUP(A974,OrderProduct!A974:S2925,19,0)</f>
        <v>88367</v>
      </c>
    </row>
    <row r="975" spans="1:5">
      <c r="A975">
        <v>1737</v>
      </c>
      <c r="B975" s="3">
        <v>27529</v>
      </c>
      <c r="C975" s="3" t="str">
        <f>VLOOKUP(B975,Location!$A$2:$E$986,5,0)</f>
        <v>Garner</v>
      </c>
      <c r="D975">
        <v>12</v>
      </c>
      <c r="E975">
        <f>VLOOKUP(A975,OrderProduct!A975:S2926,19,0)</f>
        <v>88368</v>
      </c>
    </row>
    <row r="976" spans="1:5">
      <c r="A976">
        <v>1737</v>
      </c>
      <c r="B976" s="3">
        <v>27529</v>
      </c>
      <c r="C976" s="3" t="str">
        <f>VLOOKUP(B976,Location!$A$2:$E$986,5,0)</f>
        <v>Garner</v>
      </c>
      <c r="D976">
        <v>8</v>
      </c>
      <c r="E976">
        <f>VLOOKUP(A976,OrderProduct!A976:S2927,19,0)</f>
        <v>88371</v>
      </c>
    </row>
    <row r="977" spans="1:5">
      <c r="A977">
        <v>1738</v>
      </c>
      <c r="B977" s="3">
        <v>28052</v>
      </c>
      <c r="C977" s="3" t="str">
        <f>VLOOKUP(B977,Location!$A$2:$E$986,5,0)</f>
        <v>Gastonia</v>
      </c>
      <c r="D977">
        <v>14</v>
      </c>
      <c r="E977">
        <f>VLOOKUP(A977,OrderProduct!A977:S2928,19,0)</f>
        <v>88372</v>
      </c>
    </row>
    <row r="978" spans="1:5">
      <c r="A978">
        <v>1738</v>
      </c>
      <c r="B978" s="3">
        <v>28052</v>
      </c>
      <c r="C978" s="3" t="str">
        <f>VLOOKUP(B978,Location!$A$2:$E$986,5,0)</f>
        <v>Gastonia</v>
      </c>
      <c r="D978">
        <v>3</v>
      </c>
      <c r="E978">
        <f>VLOOKUP(A978,OrderProduct!A978:S2929,19,0)</f>
        <v>88380</v>
      </c>
    </row>
    <row r="979" spans="1:5">
      <c r="A979">
        <v>1739</v>
      </c>
      <c r="B979" s="3">
        <v>27534</v>
      </c>
      <c r="C979" s="3" t="str">
        <f>VLOOKUP(B979,Location!$A$2:$E$986,5,0)</f>
        <v>Goldsboro</v>
      </c>
      <c r="D979">
        <v>6</v>
      </c>
      <c r="E979">
        <f>VLOOKUP(A979,OrderProduct!A979:S2930,19,0)</f>
        <v>88387</v>
      </c>
    </row>
    <row r="980" spans="1:5">
      <c r="A980">
        <v>1743</v>
      </c>
      <c r="B980" s="3">
        <v>77546</v>
      </c>
      <c r="C980" s="3" t="str">
        <f>VLOOKUP(B980,Location!$A$2:$E$986,5,0)</f>
        <v>Friendswood</v>
      </c>
      <c r="D980">
        <v>3</v>
      </c>
      <c r="E980">
        <f>VLOOKUP(A980,OrderProduct!A980:S2931,19,0)</f>
        <v>88387</v>
      </c>
    </row>
    <row r="981" spans="1:5">
      <c r="A981">
        <v>1745</v>
      </c>
      <c r="B981" s="3">
        <v>30305</v>
      </c>
      <c r="C981" s="3" t="str">
        <f>VLOOKUP(B981,Location!$A$2:$E$986,5,0)</f>
        <v>Atlanta</v>
      </c>
      <c r="D981">
        <v>10</v>
      </c>
      <c r="E981">
        <f>VLOOKUP(A981,OrderProduct!A981:S2932,19,0)</f>
        <v>88387</v>
      </c>
    </row>
    <row r="982" spans="1:5">
      <c r="A982">
        <v>1745</v>
      </c>
      <c r="B982" s="3">
        <v>30305</v>
      </c>
      <c r="C982" s="3" t="str">
        <f>VLOOKUP(B982,Location!$A$2:$E$986,5,0)</f>
        <v>Atlanta</v>
      </c>
      <c r="D982">
        <v>11</v>
      </c>
      <c r="E982">
        <f>VLOOKUP(A982,OrderProduct!A982:S2933,19,0)</f>
        <v>88388</v>
      </c>
    </row>
    <row r="983" spans="1:5">
      <c r="A983">
        <v>1745</v>
      </c>
      <c r="B983" s="3">
        <v>30305</v>
      </c>
      <c r="C983" s="3" t="str">
        <f>VLOOKUP(B983,Location!$A$2:$E$986,5,0)</f>
        <v>Atlanta</v>
      </c>
      <c r="D983">
        <v>1</v>
      </c>
      <c r="E983">
        <f>VLOOKUP(A983,OrderProduct!A983:S2934,19,0)</f>
        <v>88389</v>
      </c>
    </row>
    <row r="984" spans="1:5">
      <c r="A984">
        <v>1745</v>
      </c>
      <c r="B984" s="3">
        <v>30305</v>
      </c>
      <c r="C984" s="3" t="str">
        <f>VLOOKUP(B984,Location!$A$2:$E$986,5,0)</f>
        <v>Atlanta</v>
      </c>
      <c r="D984">
        <v>14</v>
      </c>
      <c r="E984">
        <f>VLOOKUP(A984,OrderProduct!A984:S2935,19,0)</f>
        <v>88390</v>
      </c>
    </row>
    <row r="985" spans="1:5">
      <c r="A985">
        <v>1748</v>
      </c>
      <c r="B985" s="3">
        <v>73703</v>
      </c>
      <c r="C985" s="3" t="str">
        <f>VLOOKUP(B985,Location!$A$2:$E$986,5,0)</f>
        <v>Enid</v>
      </c>
      <c r="D985">
        <v>19</v>
      </c>
      <c r="E985">
        <f>VLOOKUP(A985,OrderProduct!A985:S2936,19,0)</f>
        <v>88391</v>
      </c>
    </row>
    <row r="986" spans="1:5">
      <c r="A986">
        <v>1749</v>
      </c>
      <c r="B986" s="3">
        <v>73505</v>
      </c>
      <c r="C986" s="3" t="str">
        <f>VLOOKUP(B986,Location!$A$2:$E$986,5,0)</f>
        <v>Lawton</v>
      </c>
      <c r="D986">
        <v>6</v>
      </c>
      <c r="E986">
        <f>VLOOKUP(A986,OrderProduct!A986:S2937,19,0)</f>
        <v>88391</v>
      </c>
    </row>
    <row r="987" spans="1:5">
      <c r="A987">
        <v>1749</v>
      </c>
      <c r="B987" s="3">
        <v>73505</v>
      </c>
      <c r="C987" s="3" t="str">
        <f>VLOOKUP(B987,Location!$A$2:$E$986,5,0)</f>
        <v>Lawton</v>
      </c>
      <c r="D987">
        <v>10</v>
      </c>
      <c r="E987">
        <f>VLOOKUP(A987,OrderProduct!A987:S2938,19,0)</f>
        <v>88403</v>
      </c>
    </row>
    <row r="988" spans="1:5">
      <c r="A988">
        <v>1754</v>
      </c>
      <c r="B988" s="3">
        <v>90503</v>
      </c>
      <c r="C988" s="3" t="str">
        <f>VLOOKUP(B988,Location!$A$2:$E$986,5,0)</f>
        <v>Torrance</v>
      </c>
      <c r="D988">
        <v>1</v>
      </c>
      <c r="E988">
        <f>VLOOKUP(A988,OrderProduct!A988:S2939,19,0)</f>
        <v>88404</v>
      </c>
    </row>
    <row r="989" spans="1:5">
      <c r="A989">
        <v>1754</v>
      </c>
      <c r="B989" s="3">
        <v>90503</v>
      </c>
      <c r="C989" s="3" t="str">
        <f>VLOOKUP(B989,Location!$A$2:$E$986,5,0)</f>
        <v>Torrance</v>
      </c>
      <c r="D989">
        <v>1</v>
      </c>
      <c r="E989">
        <f>VLOOKUP(A989,OrderProduct!A989:S2940,19,0)</f>
        <v>88405</v>
      </c>
    </row>
    <row r="990" spans="1:5">
      <c r="A990">
        <v>1754</v>
      </c>
      <c r="B990" s="3">
        <v>90503</v>
      </c>
      <c r="C990" s="3" t="str">
        <f>VLOOKUP(B990,Location!$A$2:$E$986,5,0)</f>
        <v>Torrance</v>
      </c>
      <c r="D990">
        <v>20</v>
      </c>
      <c r="E990">
        <f>VLOOKUP(A990,OrderProduct!A990:S2941,19,0)</f>
        <v>88405</v>
      </c>
    </row>
    <row r="991" spans="1:5">
      <c r="A991">
        <v>1764</v>
      </c>
      <c r="B991" s="3">
        <v>34698</v>
      </c>
      <c r="C991" s="3" t="str">
        <f>VLOOKUP(B991,Location!$A$2:$E$986,5,0)</f>
        <v>Dunedin</v>
      </c>
      <c r="D991">
        <v>14</v>
      </c>
      <c r="E991">
        <f>VLOOKUP(A991,OrderProduct!A991:S2942,19,0)</f>
        <v>88406</v>
      </c>
    </row>
    <row r="992" spans="1:5">
      <c r="A992">
        <v>1764</v>
      </c>
      <c r="B992" s="3">
        <v>34698</v>
      </c>
      <c r="C992" s="3" t="str">
        <f>VLOOKUP(B992,Location!$A$2:$E$986,5,0)</f>
        <v>Dunedin</v>
      </c>
      <c r="D992">
        <v>8</v>
      </c>
      <c r="E992">
        <f>VLOOKUP(A992,OrderProduct!A992:S2943,19,0)</f>
        <v>88410</v>
      </c>
    </row>
    <row r="993" spans="1:5">
      <c r="A993">
        <v>1764</v>
      </c>
      <c r="B993" s="3">
        <v>34698</v>
      </c>
      <c r="C993" s="3" t="str">
        <f>VLOOKUP(B993,Location!$A$2:$E$986,5,0)</f>
        <v>Dunedin</v>
      </c>
      <c r="D993">
        <v>7</v>
      </c>
      <c r="E993">
        <f>VLOOKUP(A993,OrderProduct!A993:S2944,19,0)</f>
        <v>88411</v>
      </c>
    </row>
    <row r="994" spans="1:5">
      <c r="A994">
        <v>1765</v>
      </c>
      <c r="B994" s="3">
        <v>63141</v>
      </c>
      <c r="C994" s="3" t="str">
        <f>VLOOKUP(B994,Location!$A$2:$E$986,5,0)</f>
        <v>Creve Coeur</v>
      </c>
      <c r="D994">
        <v>6</v>
      </c>
      <c r="E994">
        <f>VLOOKUP(A994,OrderProduct!A994:S2945,19,0)</f>
        <v>88418</v>
      </c>
    </row>
    <row r="995" spans="1:5">
      <c r="A995">
        <v>1767</v>
      </c>
      <c r="B995" s="3">
        <v>30265</v>
      </c>
      <c r="C995" s="3" t="str">
        <f>VLOOKUP(B995,Location!$A$2:$E$986,5,0)</f>
        <v>Newnan</v>
      </c>
      <c r="D995">
        <v>1</v>
      </c>
      <c r="E995">
        <f>VLOOKUP(A995,OrderProduct!A995:S2946,19,0)</f>
        <v>88425</v>
      </c>
    </row>
    <row r="996" spans="1:5">
      <c r="A996">
        <v>1771</v>
      </c>
      <c r="B996" s="3">
        <v>61032</v>
      </c>
      <c r="C996" s="3" t="str">
        <f>VLOOKUP(B996,Location!$A$2:$E$986,5,0)</f>
        <v>Freeport</v>
      </c>
      <c r="D996">
        <v>6</v>
      </c>
      <c r="E996">
        <f>VLOOKUP(A996,OrderProduct!A996:S2947,19,0)</f>
        <v>88426</v>
      </c>
    </row>
    <row r="997" spans="1:5">
      <c r="A997">
        <v>1775</v>
      </c>
      <c r="B997" s="3">
        <v>46614</v>
      </c>
      <c r="C997" s="3" t="str">
        <f>VLOOKUP(B997,Location!$A$2:$E$986,5,0)</f>
        <v>South Bend</v>
      </c>
      <c r="D997">
        <v>17</v>
      </c>
      <c r="E997">
        <f>VLOOKUP(A997,OrderProduct!A997:S2948,19,0)</f>
        <v>88426</v>
      </c>
    </row>
    <row r="998" spans="1:5">
      <c r="A998">
        <v>1776</v>
      </c>
      <c r="B998" s="3">
        <v>47802</v>
      </c>
      <c r="C998" s="3" t="str">
        <f>VLOOKUP(B998,Location!$A$2:$E$986,5,0)</f>
        <v>Terre Haute</v>
      </c>
      <c r="D998">
        <v>9</v>
      </c>
      <c r="E998">
        <f>VLOOKUP(A998,OrderProduct!A998:S2949,19,0)</f>
        <v>88443</v>
      </c>
    </row>
    <row r="999" spans="1:5">
      <c r="A999">
        <v>1777</v>
      </c>
      <c r="B999" s="3">
        <v>46383</v>
      </c>
      <c r="C999" s="3" t="str">
        <f>VLOOKUP(B999,Location!$A$2:$E$986,5,0)</f>
        <v>Valparaiso</v>
      </c>
      <c r="D999">
        <v>9</v>
      </c>
      <c r="E999">
        <f>VLOOKUP(A999,OrderProduct!A999:S2950,19,0)</f>
        <v>88443</v>
      </c>
    </row>
    <row r="1000" spans="1:5">
      <c r="A1000">
        <v>1777</v>
      </c>
      <c r="B1000" s="3">
        <v>46383</v>
      </c>
      <c r="C1000" s="3" t="str">
        <f>VLOOKUP(B1000,Location!$A$2:$E$986,5,0)</f>
        <v>Valparaiso</v>
      </c>
      <c r="D1000">
        <v>19</v>
      </c>
      <c r="E1000">
        <f>VLOOKUP(A1000,OrderProduct!A1000:S2951,19,0)</f>
        <v>88443</v>
      </c>
    </row>
    <row r="1001" spans="1:5">
      <c r="A1001">
        <v>1777</v>
      </c>
      <c r="B1001" s="3">
        <v>46383</v>
      </c>
      <c r="C1001" s="3" t="str">
        <f>VLOOKUP(B1001,Location!$A$2:$E$986,5,0)</f>
        <v>Valparaiso</v>
      </c>
      <c r="D1001">
        <v>3</v>
      </c>
      <c r="E1001">
        <f>VLOOKUP(A1001,OrderProduct!A1001:S2952,19,0)</f>
        <v>88444</v>
      </c>
    </row>
    <row r="1002" spans="1:5">
      <c r="A1002">
        <v>1778</v>
      </c>
      <c r="B1002" s="3">
        <v>47906</v>
      </c>
      <c r="C1002" s="3" t="str">
        <f>VLOOKUP(B1002,Location!$A$2:$E$986,5,0)</f>
        <v>West Lafayette</v>
      </c>
      <c r="D1002">
        <v>6</v>
      </c>
      <c r="E1002">
        <f>VLOOKUP(A1002,OrderProduct!A1002:S2953,19,0)</f>
        <v>88447</v>
      </c>
    </row>
    <row r="1003" spans="1:5">
      <c r="A1003">
        <v>1778</v>
      </c>
      <c r="B1003" s="3">
        <v>47906</v>
      </c>
      <c r="C1003" s="3" t="str">
        <f>VLOOKUP(B1003,Location!$A$2:$E$986,5,0)</f>
        <v>West Lafayette</v>
      </c>
      <c r="D1003">
        <v>5</v>
      </c>
      <c r="E1003">
        <f>VLOOKUP(A1003,OrderProduct!A1003:S2954,19,0)</f>
        <v>88447</v>
      </c>
    </row>
    <row r="1004" spans="1:5">
      <c r="A1004">
        <v>1781</v>
      </c>
      <c r="B1004" s="3">
        <v>94070</v>
      </c>
      <c r="C1004" s="3" t="str">
        <f>VLOOKUP(B1004,Location!$A$2:$E$986,5,0)</f>
        <v>San Carlos</v>
      </c>
      <c r="D1004">
        <v>9</v>
      </c>
      <c r="E1004">
        <f>VLOOKUP(A1004,OrderProduct!A1004:S2955,19,0)</f>
        <v>88448</v>
      </c>
    </row>
    <row r="1005" spans="1:5">
      <c r="A1005">
        <v>1781</v>
      </c>
      <c r="B1005" s="3">
        <v>94070</v>
      </c>
      <c r="C1005" s="3" t="str">
        <f>VLOOKUP(B1005,Location!$A$2:$E$986,5,0)</f>
        <v>San Carlos</v>
      </c>
      <c r="D1005">
        <v>9</v>
      </c>
      <c r="E1005">
        <f>VLOOKUP(A1005,OrderProduct!A1005:S2956,19,0)</f>
        <v>88449</v>
      </c>
    </row>
    <row r="1006" spans="1:5">
      <c r="A1006">
        <v>1782</v>
      </c>
      <c r="B1006" s="3">
        <v>92672</v>
      </c>
      <c r="C1006" s="3" t="str">
        <f>VLOOKUP(B1006,Location!$A$2:$E$986,5,0)</f>
        <v>San Clemente</v>
      </c>
      <c r="D1006">
        <v>1</v>
      </c>
      <c r="E1006">
        <f>VLOOKUP(A1006,OrderProduct!A1006:S2957,19,0)</f>
        <v>88460</v>
      </c>
    </row>
    <row r="1007" spans="1:5">
      <c r="A1007">
        <v>1788</v>
      </c>
      <c r="B1007" s="3">
        <v>30188</v>
      </c>
      <c r="C1007" s="3" t="str">
        <f>VLOOKUP(B1007,Location!$A$2:$E$986,5,0)</f>
        <v>Woodstock</v>
      </c>
      <c r="D1007">
        <v>14</v>
      </c>
      <c r="E1007">
        <f>VLOOKUP(A1007,OrderProduct!A1007:S2958,19,0)</f>
        <v>88461</v>
      </c>
    </row>
    <row r="1008" spans="1:5">
      <c r="A1008">
        <v>1793</v>
      </c>
      <c r="B1008" s="3">
        <v>61401</v>
      </c>
      <c r="C1008" s="3" t="str">
        <f>VLOOKUP(B1008,Location!$A$2:$E$986,5,0)</f>
        <v>Galesburg</v>
      </c>
      <c r="D1008">
        <v>5</v>
      </c>
      <c r="E1008">
        <f>VLOOKUP(A1008,OrderProduct!A1008:S2959,19,0)</f>
        <v>88474</v>
      </c>
    </row>
    <row r="1009" spans="1:5">
      <c r="A1009">
        <v>1802</v>
      </c>
      <c r="B1009" s="3">
        <v>34698</v>
      </c>
      <c r="C1009" s="3" t="str">
        <f>VLOOKUP(B1009,Location!$A$2:$E$986,5,0)</f>
        <v>Dunedin</v>
      </c>
      <c r="D1009">
        <v>22</v>
      </c>
      <c r="E1009">
        <f>VLOOKUP(A1009,OrderProduct!A1009:S2960,19,0)</f>
        <v>88475</v>
      </c>
    </row>
    <row r="1010" spans="1:5">
      <c r="A1010">
        <v>1808</v>
      </c>
      <c r="B1010" s="3">
        <v>26101</v>
      </c>
      <c r="C1010" s="3" t="str">
        <f>VLOOKUP(B1010,Location!$A$2:$E$986,5,0)</f>
        <v>Parkersburg</v>
      </c>
      <c r="D1010">
        <v>2</v>
      </c>
      <c r="E1010">
        <f>VLOOKUP(A1010,OrderProduct!A1010:S2961,19,0)</f>
        <v>88475</v>
      </c>
    </row>
    <row r="1011" spans="1:5">
      <c r="A1011">
        <v>1814</v>
      </c>
      <c r="B1011" s="3">
        <v>38654</v>
      </c>
      <c r="C1011" s="3" t="str">
        <f>VLOOKUP(B1011,Location!$A$2:$E$986,5,0)</f>
        <v>Olive Branch</v>
      </c>
      <c r="D1011">
        <v>15</v>
      </c>
      <c r="E1011">
        <f>VLOOKUP(A1011,OrderProduct!A1011:S2962,19,0)</f>
        <v>88479</v>
      </c>
    </row>
    <row r="1012" spans="1:5">
      <c r="A1012">
        <v>1814</v>
      </c>
      <c r="B1012" s="3">
        <v>38654</v>
      </c>
      <c r="C1012" s="3" t="str">
        <f>VLOOKUP(B1012,Location!$A$2:$E$986,5,0)</f>
        <v>Olive Branch</v>
      </c>
      <c r="D1012">
        <v>1</v>
      </c>
      <c r="E1012">
        <f>VLOOKUP(A1012,OrderProduct!A1012:S2963,19,0)</f>
        <v>88479</v>
      </c>
    </row>
    <row r="1013" spans="1:5">
      <c r="A1013">
        <v>1815</v>
      </c>
      <c r="B1013" s="3">
        <v>39208</v>
      </c>
      <c r="C1013" s="3" t="str">
        <f>VLOOKUP(B1013,Location!$A$2:$E$986,5,0)</f>
        <v>Pearl</v>
      </c>
      <c r="D1013">
        <v>22</v>
      </c>
      <c r="E1013">
        <f>VLOOKUP(A1013,OrderProduct!A1013:S2964,19,0)</f>
        <v>88480</v>
      </c>
    </row>
    <row r="1014" spans="1:5">
      <c r="A1014">
        <v>1816</v>
      </c>
      <c r="B1014" s="3">
        <v>48187</v>
      </c>
      <c r="C1014" s="3" t="str">
        <f>VLOOKUP(B1014,Location!$A$2:$E$986,5,0)</f>
        <v>Canton</v>
      </c>
      <c r="D1014">
        <v>18</v>
      </c>
      <c r="E1014">
        <f>VLOOKUP(A1014,OrderProduct!A1014:S2965,19,0)</f>
        <v>88487</v>
      </c>
    </row>
    <row r="1015" spans="1:5">
      <c r="A1015">
        <v>1818</v>
      </c>
      <c r="B1015" s="3">
        <v>48126</v>
      </c>
      <c r="C1015" s="3" t="str">
        <f>VLOOKUP(B1015,Location!$A$2:$E$986,5,0)</f>
        <v>Dearborn</v>
      </c>
      <c r="D1015">
        <v>10</v>
      </c>
      <c r="E1015">
        <f>VLOOKUP(A1015,OrderProduct!A1015:S2966,19,0)</f>
        <v>88502</v>
      </c>
    </row>
    <row r="1016" spans="1:5">
      <c r="A1016">
        <v>1818</v>
      </c>
      <c r="B1016" s="3">
        <v>48126</v>
      </c>
      <c r="C1016" s="3" t="str">
        <f>VLOOKUP(B1016,Location!$A$2:$E$986,5,0)</f>
        <v>Dearborn</v>
      </c>
      <c r="D1016">
        <v>10</v>
      </c>
      <c r="E1016">
        <f>VLOOKUP(A1016,OrderProduct!A1016:S2967,19,0)</f>
        <v>88503</v>
      </c>
    </row>
    <row r="1017" spans="1:5">
      <c r="A1017">
        <v>1821</v>
      </c>
      <c r="B1017" s="3">
        <v>10177</v>
      </c>
      <c r="C1017" s="3" t="str">
        <f>VLOOKUP(B1017,Location!$A$2:$E$986,5,0)</f>
        <v>New York City</v>
      </c>
      <c r="D1017">
        <v>5</v>
      </c>
      <c r="E1017">
        <f>VLOOKUP(A1017,OrderProduct!A1017:S2968,19,0)</f>
        <v>88504</v>
      </c>
    </row>
    <row r="1018" spans="1:5">
      <c r="A1018">
        <v>1821</v>
      </c>
      <c r="B1018" s="3">
        <v>10177</v>
      </c>
      <c r="C1018" s="3" t="str">
        <f>VLOOKUP(B1018,Location!$A$2:$E$986,5,0)</f>
        <v>New York City</v>
      </c>
      <c r="D1018">
        <v>23</v>
      </c>
      <c r="E1018">
        <f>VLOOKUP(A1018,OrderProduct!A1018:S2969,19,0)</f>
        <v>88511</v>
      </c>
    </row>
    <row r="1019" spans="1:5">
      <c r="A1019">
        <v>1821</v>
      </c>
      <c r="B1019" s="3">
        <v>10177</v>
      </c>
      <c r="C1019" s="3" t="str">
        <f>VLOOKUP(B1019,Location!$A$2:$E$986,5,0)</f>
        <v>New York City</v>
      </c>
      <c r="D1019">
        <v>4</v>
      </c>
      <c r="E1019">
        <f>VLOOKUP(A1019,OrderProduct!A1019:S2970,19,0)</f>
        <v>88522</v>
      </c>
    </row>
    <row r="1020" spans="1:5">
      <c r="A1020">
        <v>1821</v>
      </c>
      <c r="B1020" s="3">
        <v>10177</v>
      </c>
      <c r="C1020" s="3" t="str">
        <f>VLOOKUP(B1020,Location!$A$2:$E$986,5,0)</f>
        <v>New York City</v>
      </c>
      <c r="D1020">
        <v>7</v>
      </c>
      <c r="E1020">
        <f>VLOOKUP(A1020,OrderProduct!A1020:S2971,19,0)</f>
        <v>88527</v>
      </c>
    </row>
    <row r="1021" spans="1:5">
      <c r="A1021">
        <v>1821</v>
      </c>
      <c r="B1021" s="3">
        <v>10177</v>
      </c>
      <c r="C1021" s="3" t="str">
        <f>VLOOKUP(B1021,Location!$A$2:$E$986,5,0)</f>
        <v>New York City</v>
      </c>
      <c r="D1021">
        <v>5</v>
      </c>
      <c r="E1021">
        <f>VLOOKUP(A1021,OrderProduct!A1021:S2972,19,0)</f>
        <v>88534</v>
      </c>
    </row>
    <row r="1022" spans="1:5">
      <c r="A1022">
        <v>1826</v>
      </c>
      <c r="B1022" s="3">
        <v>52722</v>
      </c>
      <c r="C1022" s="3" t="str">
        <f>VLOOKUP(B1022,Location!$A$2:$E$986,5,0)</f>
        <v>Bettendorf</v>
      </c>
      <c r="D1022">
        <v>8</v>
      </c>
      <c r="E1022">
        <f>VLOOKUP(A1022,OrderProduct!A1022:S2973,19,0)</f>
        <v>88534</v>
      </c>
    </row>
    <row r="1023" spans="1:5">
      <c r="A1023">
        <v>1826</v>
      </c>
      <c r="B1023" s="3">
        <v>52722</v>
      </c>
      <c r="C1023" s="3" t="str">
        <f>VLOOKUP(B1023,Location!$A$2:$E$986,5,0)</f>
        <v>Bettendorf</v>
      </c>
      <c r="D1023">
        <v>9</v>
      </c>
      <c r="E1023">
        <f>VLOOKUP(A1023,OrderProduct!A1023:S2974,19,0)</f>
        <v>88543</v>
      </c>
    </row>
    <row r="1024" spans="1:5">
      <c r="A1024">
        <v>1827</v>
      </c>
      <c r="B1024" s="3">
        <v>52601</v>
      </c>
      <c r="C1024" s="3" t="str">
        <f>VLOOKUP(B1024,Location!$A$2:$E$986,5,0)</f>
        <v>Burlington</v>
      </c>
      <c r="D1024">
        <v>1</v>
      </c>
      <c r="E1024">
        <f>VLOOKUP(A1024,OrderProduct!A1024:S2975,19,0)</f>
        <v>88544</v>
      </c>
    </row>
    <row r="1025" spans="1:5">
      <c r="A1025">
        <v>1827</v>
      </c>
      <c r="B1025" s="3">
        <v>52601</v>
      </c>
      <c r="C1025" s="3" t="str">
        <f>VLOOKUP(B1025,Location!$A$2:$E$986,5,0)</f>
        <v>Burlington</v>
      </c>
      <c r="D1025">
        <v>4</v>
      </c>
      <c r="E1025">
        <f>VLOOKUP(A1025,OrderProduct!A1025:S2976,19,0)</f>
        <v>88544</v>
      </c>
    </row>
    <row r="1026" spans="1:5">
      <c r="A1026">
        <v>1827</v>
      </c>
      <c r="B1026" s="3">
        <v>52601</v>
      </c>
      <c r="C1026" s="3" t="str">
        <f>VLOOKUP(B1026,Location!$A$2:$E$986,5,0)</f>
        <v>Burlington</v>
      </c>
      <c r="D1026">
        <v>18</v>
      </c>
      <c r="E1026">
        <f>VLOOKUP(A1026,OrderProduct!A1026:S2977,19,0)</f>
        <v>88545</v>
      </c>
    </row>
    <row r="1027" spans="1:5">
      <c r="A1027">
        <v>1828</v>
      </c>
      <c r="B1027" s="3">
        <v>50613</v>
      </c>
      <c r="C1027" s="3" t="str">
        <f>VLOOKUP(B1027,Location!$A$2:$E$986,5,0)</f>
        <v>Cedar Falls</v>
      </c>
      <c r="D1027">
        <v>7</v>
      </c>
      <c r="E1027">
        <f>VLOOKUP(A1027,OrderProduct!A1027:S2978,19,0)</f>
        <v>88546</v>
      </c>
    </row>
    <row r="1028" spans="1:5">
      <c r="A1028">
        <v>1828</v>
      </c>
      <c r="B1028" s="3">
        <v>50613</v>
      </c>
      <c r="C1028" s="3" t="str">
        <f>VLOOKUP(B1028,Location!$A$2:$E$986,5,0)</f>
        <v>Cedar Falls</v>
      </c>
      <c r="D1028">
        <v>10</v>
      </c>
      <c r="E1028">
        <f>VLOOKUP(A1028,OrderProduct!A1028:S2979,19,0)</f>
        <v>88547</v>
      </c>
    </row>
    <row r="1029" spans="1:5">
      <c r="A1029">
        <v>1828</v>
      </c>
      <c r="B1029" s="3">
        <v>50613</v>
      </c>
      <c r="C1029" s="3" t="str">
        <f>VLOOKUP(B1029,Location!$A$2:$E$986,5,0)</f>
        <v>Cedar Falls</v>
      </c>
      <c r="D1029">
        <v>1</v>
      </c>
      <c r="E1029">
        <f>VLOOKUP(A1029,OrderProduct!A1029:S2980,19,0)</f>
        <v>88548</v>
      </c>
    </row>
    <row r="1030" spans="1:5">
      <c r="A1030">
        <v>1829</v>
      </c>
      <c r="B1030" s="3">
        <v>52402</v>
      </c>
      <c r="C1030" s="3" t="str">
        <f>VLOOKUP(B1030,Location!$A$2:$E$986,5,0)</f>
        <v>Cedar Rapids</v>
      </c>
      <c r="D1030">
        <v>3</v>
      </c>
      <c r="E1030">
        <f>VLOOKUP(A1030,OrderProduct!A1030:S2981,19,0)</f>
        <v>88554</v>
      </c>
    </row>
    <row r="1031" spans="1:5">
      <c r="A1031">
        <v>1829</v>
      </c>
      <c r="B1031" s="3">
        <v>52402</v>
      </c>
      <c r="C1031" s="3" t="str">
        <f>VLOOKUP(B1031,Location!$A$2:$E$986,5,0)</f>
        <v>Cedar Rapids</v>
      </c>
      <c r="D1031">
        <v>23</v>
      </c>
      <c r="E1031">
        <f>VLOOKUP(A1031,OrderProduct!A1031:S2982,19,0)</f>
        <v>88555</v>
      </c>
    </row>
    <row r="1032" spans="1:5">
      <c r="A1032">
        <v>1829</v>
      </c>
      <c r="B1032" s="3">
        <v>52402</v>
      </c>
      <c r="C1032" s="3" t="str">
        <f>VLOOKUP(B1032,Location!$A$2:$E$986,5,0)</f>
        <v>Cedar Rapids</v>
      </c>
      <c r="D1032">
        <v>11</v>
      </c>
      <c r="E1032">
        <f>VLOOKUP(A1032,OrderProduct!A1032:S2983,19,0)</f>
        <v>88555</v>
      </c>
    </row>
    <row r="1033" spans="1:5">
      <c r="A1033">
        <v>1829</v>
      </c>
      <c r="B1033" s="3">
        <v>52402</v>
      </c>
      <c r="C1033" s="3" t="str">
        <f>VLOOKUP(B1033,Location!$A$2:$E$986,5,0)</f>
        <v>Cedar Rapids</v>
      </c>
      <c r="D1033">
        <v>23</v>
      </c>
      <c r="E1033">
        <f>VLOOKUP(A1033,OrderProduct!A1033:S2984,19,0)</f>
        <v>88555</v>
      </c>
    </row>
    <row r="1034" spans="1:5">
      <c r="A1034">
        <v>1836</v>
      </c>
      <c r="B1034" s="3">
        <v>94110</v>
      </c>
      <c r="C1034" s="3" t="str">
        <f>VLOOKUP(B1034,Location!$A$2:$E$986,5,0)</f>
        <v>San Francisco</v>
      </c>
      <c r="D1034">
        <v>14</v>
      </c>
      <c r="E1034">
        <f>VLOOKUP(A1034,OrderProduct!A1034:S2985,19,0)</f>
        <v>88556</v>
      </c>
    </row>
    <row r="1035" spans="1:5">
      <c r="A1035">
        <v>1837</v>
      </c>
      <c r="B1035" s="3">
        <v>91776</v>
      </c>
      <c r="C1035" s="3" t="str">
        <f>VLOOKUP(B1035,Location!$A$2:$E$986,5,0)</f>
        <v>San Gabriel</v>
      </c>
      <c r="D1035">
        <v>11</v>
      </c>
      <c r="E1035">
        <f>VLOOKUP(A1035,OrderProduct!A1035:S2986,19,0)</f>
        <v>88556</v>
      </c>
    </row>
    <row r="1036" spans="1:5">
      <c r="A1036">
        <v>1840</v>
      </c>
      <c r="B1036" s="3">
        <v>1469</v>
      </c>
      <c r="C1036" s="3" t="str">
        <f>VLOOKUP(B1036,Location!$A$2:$E$986,5,0)</f>
        <v>Townsend</v>
      </c>
      <c r="D1036">
        <v>14</v>
      </c>
      <c r="E1036">
        <f>VLOOKUP(A1036,OrderProduct!A1036:S2987,19,0)</f>
        <v>88556</v>
      </c>
    </row>
    <row r="1037" spans="1:5">
      <c r="A1037">
        <v>1849</v>
      </c>
      <c r="B1037" s="3">
        <v>36330</v>
      </c>
      <c r="C1037" s="3" t="str">
        <f>VLOOKUP(B1037,Location!$A$2:$E$986,5,0)</f>
        <v>Enterprise</v>
      </c>
      <c r="D1037">
        <v>6</v>
      </c>
      <c r="E1037">
        <f>VLOOKUP(A1037,OrderProduct!A1037:S2988,19,0)</f>
        <v>88557</v>
      </c>
    </row>
    <row r="1038" spans="1:5">
      <c r="A1038">
        <v>1849</v>
      </c>
      <c r="B1038" s="3">
        <v>36330</v>
      </c>
      <c r="C1038" s="3" t="str">
        <f>VLOOKUP(B1038,Location!$A$2:$E$986,5,0)</f>
        <v>Enterprise</v>
      </c>
      <c r="D1038">
        <v>5</v>
      </c>
      <c r="E1038">
        <f>VLOOKUP(A1038,OrderProduct!A1038:S2989,19,0)</f>
        <v>88558</v>
      </c>
    </row>
    <row r="1039" spans="1:5">
      <c r="A1039">
        <v>1852</v>
      </c>
      <c r="B1039" s="3">
        <v>92008</v>
      </c>
      <c r="C1039" s="3" t="str">
        <f>VLOOKUP(B1039,Location!$A$2:$E$986,5,0)</f>
        <v>Carlsbad</v>
      </c>
      <c r="D1039">
        <v>20</v>
      </c>
      <c r="E1039">
        <f>VLOOKUP(A1039,OrderProduct!A1039:S2990,19,0)</f>
        <v>88558</v>
      </c>
    </row>
    <row r="1040" spans="1:5">
      <c r="A1040">
        <v>1854</v>
      </c>
      <c r="B1040" s="3">
        <v>6478</v>
      </c>
      <c r="C1040" s="3" t="str">
        <f>VLOOKUP(B1040,Location!$A$2:$E$986,5,0)</f>
        <v>Seymour</v>
      </c>
      <c r="D1040">
        <v>6</v>
      </c>
      <c r="E1040">
        <f>VLOOKUP(A1040,OrderProduct!A1040:S2991,19,0)</f>
        <v>88568</v>
      </c>
    </row>
    <row r="1041" spans="1:5">
      <c r="A1041">
        <v>1860</v>
      </c>
      <c r="B1041" s="3">
        <v>1570</v>
      </c>
      <c r="C1041" s="3" t="str">
        <f>VLOOKUP(B1041,Location!$A$2:$E$986,5,0)</f>
        <v>Webster</v>
      </c>
      <c r="D1041">
        <v>7</v>
      </c>
      <c r="E1041">
        <f>VLOOKUP(A1041,OrderProduct!A1041:S2992,19,0)</f>
        <v>88569</v>
      </c>
    </row>
    <row r="1042" spans="1:5">
      <c r="A1042">
        <v>1869</v>
      </c>
      <c r="B1042" s="3">
        <v>88310</v>
      </c>
      <c r="C1042" s="3" t="str">
        <f>VLOOKUP(B1042,Location!$A$2:$E$986,5,0)</f>
        <v>Alamogordo</v>
      </c>
      <c r="D1042">
        <v>13</v>
      </c>
      <c r="E1042">
        <f>VLOOKUP(A1042,OrderProduct!A1042:S2993,19,0)</f>
        <v>88569</v>
      </c>
    </row>
    <row r="1043" spans="1:5">
      <c r="A1043">
        <v>1873</v>
      </c>
      <c r="B1043" s="3">
        <v>33403</v>
      </c>
      <c r="C1043" s="3" t="str">
        <f>VLOOKUP(B1043,Location!$A$2:$E$986,5,0)</f>
        <v>Palm Beach Gardens</v>
      </c>
      <c r="D1043">
        <v>21</v>
      </c>
      <c r="E1043">
        <f>VLOOKUP(A1043,OrderProduct!A1043:S2994,19,0)</f>
        <v>88569</v>
      </c>
    </row>
    <row r="1044" spans="1:5">
      <c r="A1044">
        <v>1873</v>
      </c>
      <c r="B1044" s="3">
        <v>33403</v>
      </c>
      <c r="C1044" s="3" t="str">
        <f>VLOOKUP(B1044,Location!$A$2:$E$986,5,0)</f>
        <v>Palm Beach Gardens</v>
      </c>
      <c r="D1044">
        <v>12</v>
      </c>
      <c r="E1044">
        <f>VLOOKUP(A1044,OrderProduct!A1044:S2995,19,0)</f>
        <v>88570</v>
      </c>
    </row>
    <row r="1045" spans="1:5">
      <c r="A1045">
        <v>1875</v>
      </c>
      <c r="B1045" s="3">
        <v>23320</v>
      </c>
      <c r="C1045" s="3" t="str">
        <f>VLOOKUP(B1045,Location!$A$2:$E$986,5,0)</f>
        <v>Chesapeake</v>
      </c>
      <c r="D1045">
        <v>4</v>
      </c>
      <c r="E1045">
        <f>VLOOKUP(A1045,OrderProduct!A1045:S2996,19,0)</f>
        <v>88571</v>
      </c>
    </row>
    <row r="1046" spans="1:5">
      <c r="A1046">
        <v>1882</v>
      </c>
      <c r="B1046" s="3">
        <v>7036</v>
      </c>
      <c r="C1046" s="3" t="str">
        <f>VLOOKUP(B1046,Location!$A$2:$E$986,5,0)</f>
        <v>Linden</v>
      </c>
      <c r="D1046">
        <v>22</v>
      </c>
      <c r="E1046">
        <f>VLOOKUP(A1046,OrderProduct!A1046:S2997,19,0)</f>
        <v>88571</v>
      </c>
    </row>
    <row r="1047" spans="1:5">
      <c r="A1047">
        <v>1885</v>
      </c>
      <c r="B1047" s="3">
        <v>2806</v>
      </c>
      <c r="C1047" s="3" t="str">
        <f>VLOOKUP(B1047,Location!$A$2:$E$986,5,0)</f>
        <v>Barrington</v>
      </c>
      <c r="D1047">
        <v>23</v>
      </c>
      <c r="E1047">
        <f>VLOOKUP(A1047,OrderProduct!A1047:S2998,19,0)</f>
        <v>88571</v>
      </c>
    </row>
    <row r="1048" spans="1:5">
      <c r="A1048">
        <v>1889</v>
      </c>
      <c r="B1048" s="3">
        <v>45429</v>
      </c>
      <c r="C1048" s="3" t="str">
        <f>VLOOKUP(B1048,Location!$A$2:$E$986,5,0)</f>
        <v>Kettering</v>
      </c>
      <c r="D1048">
        <v>2</v>
      </c>
      <c r="E1048">
        <f>VLOOKUP(A1048,OrderProduct!A1048:S2999,19,0)</f>
        <v>88571</v>
      </c>
    </row>
    <row r="1049" spans="1:5">
      <c r="A1049">
        <v>1891</v>
      </c>
      <c r="B1049" s="3">
        <v>45801</v>
      </c>
      <c r="C1049" s="3" t="str">
        <f>VLOOKUP(B1049,Location!$A$2:$E$986,5,0)</f>
        <v>Lima</v>
      </c>
      <c r="D1049">
        <v>8</v>
      </c>
      <c r="E1049">
        <f>VLOOKUP(A1049,OrderProduct!A1049:S3000,19,0)</f>
        <v>88579</v>
      </c>
    </row>
    <row r="1050" spans="1:5">
      <c r="A1050">
        <v>1893</v>
      </c>
      <c r="B1050" s="3">
        <v>63119</v>
      </c>
      <c r="C1050" s="3" t="str">
        <f>VLOOKUP(B1050,Location!$A$2:$E$986,5,0)</f>
        <v>Webster Groves</v>
      </c>
      <c r="D1050">
        <v>1</v>
      </c>
      <c r="E1050">
        <f>VLOOKUP(A1050,OrderProduct!A1050:S3001,19,0)</f>
        <v>88580</v>
      </c>
    </row>
    <row r="1051" spans="1:5">
      <c r="A1051">
        <v>1894</v>
      </c>
      <c r="B1051" s="3">
        <v>54915</v>
      </c>
      <c r="C1051" s="3" t="str">
        <f>VLOOKUP(B1051,Location!$A$2:$E$986,5,0)</f>
        <v>Appleton</v>
      </c>
      <c r="D1051">
        <v>5</v>
      </c>
      <c r="E1051">
        <f>VLOOKUP(A1051,OrderProduct!A1051:S3002,19,0)</f>
        <v>88587</v>
      </c>
    </row>
    <row r="1052" spans="1:5">
      <c r="A1052">
        <v>1894</v>
      </c>
      <c r="B1052" s="3">
        <v>54915</v>
      </c>
      <c r="C1052" s="3" t="str">
        <f>VLOOKUP(B1052,Location!$A$2:$E$986,5,0)</f>
        <v>Appleton</v>
      </c>
      <c r="D1052">
        <v>6</v>
      </c>
      <c r="E1052">
        <f>VLOOKUP(A1052,OrderProduct!A1052:S3003,19,0)</f>
        <v>88587</v>
      </c>
    </row>
    <row r="1053" spans="1:5">
      <c r="A1053">
        <v>1894</v>
      </c>
      <c r="B1053" s="3">
        <v>54915</v>
      </c>
      <c r="C1053" s="3" t="str">
        <f>VLOOKUP(B1053,Location!$A$2:$E$986,5,0)</f>
        <v>Appleton</v>
      </c>
      <c r="D1053">
        <v>7</v>
      </c>
      <c r="E1053">
        <f>VLOOKUP(A1053,OrderProduct!A1053:S3004,19,0)</f>
        <v>88587</v>
      </c>
    </row>
    <row r="1054" spans="1:5">
      <c r="A1054">
        <v>1906</v>
      </c>
      <c r="B1054" s="3">
        <v>45801</v>
      </c>
      <c r="C1054" s="3" t="str">
        <f>VLOOKUP(B1054,Location!$A$2:$E$986,5,0)</f>
        <v>Lima</v>
      </c>
      <c r="D1054">
        <v>13</v>
      </c>
      <c r="E1054">
        <f>VLOOKUP(A1054,OrderProduct!A1054:S3005,19,0)</f>
        <v>88588</v>
      </c>
    </row>
    <row r="1055" spans="1:5">
      <c r="A1055">
        <v>1907</v>
      </c>
      <c r="B1055" s="3">
        <v>44052</v>
      </c>
      <c r="C1055" s="3" t="str">
        <f>VLOOKUP(B1055,Location!$A$2:$E$986,5,0)</f>
        <v>Lorain</v>
      </c>
      <c r="D1055">
        <v>18</v>
      </c>
      <c r="E1055">
        <f>VLOOKUP(A1055,OrderProduct!A1055:S3006,19,0)</f>
        <v>88588</v>
      </c>
    </row>
    <row r="1056" spans="1:5">
      <c r="A1056">
        <v>1910</v>
      </c>
      <c r="B1056" s="3">
        <v>30269</v>
      </c>
      <c r="C1056" s="3" t="str">
        <f>VLOOKUP(B1056,Location!$A$2:$E$986,5,0)</f>
        <v>Peachtree City</v>
      </c>
      <c r="D1056">
        <v>15</v>
      </c>
      <c r="E1056">
        <f>VLOOKUP(A1056,OrderProduct!A1056:S3007,19,0)</f>
        <v>88588</v>
      </c>
    </row>
    <row r="1057" spans="1:5">
      <c r="A1057">
        <v>1916</v>
      </c>
      <c r="B1057" s="3">
        <v>72209</v>
      </c>
      <c r="C1057" s="3" t="str">
        <f>VLOOKUP(B1057,Location!$A$2:$E$986,5,0)</f>
        <v>Little Rock</v>
      </c>
      <c r="D1057">
        <v>7</v>
      </c>
      <c r="E1057">
        <f>VLOOKUP(A1057,OrderProduct!A1057:S3008,19,0)</f>
        <v>88589</v>
      </c>
    </row>
    <row r="1058" spans="1:5">
      <c r="A1058">
        <v>1916</v>
      </c>
      <c r="B1058" s="3">
        <v>72209</v>
      </c>
      <c r="C1058" s="3" t="str">
        <f>VLOOKUP(B1058,Location!$A$2:$E$986,5,0)</f>
        <v>Little Rock</v>
      </c>
      <c r="D1058">
        <v>6</v>
      </c>
      <c r="E1058">
        <f>VLOOKUP(A1058,OrderProduct!A1058:S3009,19,0)</f>
        <v>88589</v>
      </c>
    </row>
    <row r="1059" spans="1:5">
      <c r="A1059">
        <v>1917</v>
      </c>
      <c r="B1059" s="3">
        <v>72113</v>
      </c>
      <c r="C1059" s="3" t="str">
        <f>VLOOKUP(B1059,Location!$A$2:$E$986,5,0)</f>
        <v>North Little Rock</v>
      </c>
      <c r="D1059">
        <v>19</v>
      </c>
      <c r="E1059">
        <f>VLOOKUP(A1059,OrderProduct!A1059:S3010,19,0)</f>
        <v>88590</v>
      </c>
    </row>
    <row r="1060" spans="1:5">
      <c r="A1060">
        <v>1917</v>
      </c>
      <c r="B1060" s="3">
        <v>72113</v>
      </c>
      <c r="C1060" s="3" t="str">
        <f>VLOOKUP(B1060,Location!$A$2:$E$986,5,0)</f>
        <v>North Little Rock</v>
      </c>
      <c r="D1060">
        <v>4</v>
      </c>
      <c r="E1060">
        <f>VLOOKUP(A1060,OrderProduct!A1060:S3011,19,0)</f>
        <v>88598</v>
      </c>
    </row>
    <row r="1061" spans="1:5">
      <c r="A1061">
        <v>1918</v>
      </c>
      <c r="B1061" s="3">
        <v>72450</v>
      </c>
      <c r="C1061" s="3" t="str">
        <f>VLOOKUP(B1061,Location!$A$2:$E$986,5,0)</f>
        <v>Paragould</v>
      </c>
      <c r="D1061">
        <v>13</v>
      </c>
      <c r="E1061">
        <f>VLOOKUP(A1061,OrderProduct!A1061:S3012,19,0)</f>
        <v>88599</v>
      </c>
    </row>
    <row r="1062" spans="1:5">
      <c r="A1062">
        <v>1919</v>
      </c>
      <c r="B1062" s="3">
        <v>71603</v>
      </c>
      <c r="C1062" s="3" t="str">
        <f>VLOOKUP(B1062,Location!$A$2:$E$986,5,0)</f>
        <v>Pine Bluff</v>
      </c>
      <c r="D1062">
        <v>5</v>
      </c>
      <c r="E1062">
        <f>VLOOKUP(A1062,OrderProduct!A1062:S3013,19,0)</f>
        <v>88599</v>
      </c>
    </row>
    <row r="1063" spans="1:5">
      <c r="A1063">
        <v>1927</v>
      </c>
      <c r="B1063" s="3">
        <v>29611</v>
      </c>
      <c r="C1063" s="3" t="str">
        <f>VLOOKUP(B1063,Location!$A$2:$E$986,5,0)</f>
        <v>Greenville</v>
      </c>
      <c r="D1063">
        <v>12</v>
      </c>
      <c r="E1063">
        <f>VLOOKUP(A1063,OrderProduct!A1063:S3014,19,0)</f>
        <v>88600</v>
      </c>
    </row>
    <row r="1064" spans="1:5">
      <c r="A1064">
        <v>1928</v>
      </c>
      <c r="B1064" s="3">
        <v>29651</v>
      </c>
      <c r="C1064" s="3" t="str">
        <f>VLOOKUP(B1064,Location!$A$2:$E$986,5,0)</f>
        <v>Greer</v>
      </c>
      <c r="D1064">
        <v>1</v>
      </c>
      <c r="E1064">
        <f>VLOOKUP(A1064,OrderProduct!A1064:S3015,19,0)</f>
        <v>88600</v>
      </c>
    </row>
    <row r="1065" spans="1:5">
      <c r="A1065">
        <v>1933</v>
      </c>
      <c r="B1065" s="3">
        <v>75043</v>
      </c>
      <c r="C1065" s="3" t="str">
        <f>VLOOKUP(B1065,Location!$A$2:$E$986,5,0)</f>
        <v>Garland</v>
      </c>
      <c r="D1065">
        <v>2</v>
      </c>
      <c r="E1065">
        <f>VLOOKUP(A1065,OrderProduct!A1065:S3016,19,0)</f>
        <v>88600</v>
      </c>
    </row>
    <row r="1066" spans="1:5">
      <c r="A1066">
        <v>1934</v>
      </c>
      <c r="B1066" s="3">
        <v>78626</v>
      </c>
      <c r="C1066" s="3" t="str">
        <f>VLOOKUP(B1066,Location!$A$2:$E$986,5,0)</f>
        <v>Georgetown</v>
      </c>
      <c r="D1066">
        <v>1</v>
      </c>
      <c r="E1066">
        <f>VLOOKUP(A1066,OrderProduct!A1066:S3017,19,0)</f>
        <v>88610</v>
      </c>
    </row>
    <row r="1067" spans="1:5">
      <c r="A1067">
        <v>1935</v>
      </c>
      <c r="B1067" s="3">
        <v>75051</v>
      </c>
      <c r="C1067" s="3" t="str">
        <f>VLOOKUP(B1067,Location!$A$2:$E$986,5,0)</f>
        <v>Grand Prairie</v>
      </c>
      <c r="D1067">
        <v>10</v>
      </c>
      <c r="E1067">
        <f>VLOOKUP(A1067,OrderProduct!A1067:S3018,19,0)</f>
        <v>88611</v>
      </c>
    </row>
    <row r="1068" spans="1:5">
      <c r="A1068">
        <v>1935</v>
      </c>
      <c r="B1068" s="3">
        <v>75051</v>
      </c>
      <c r="C1068" s="3" t="str">
        <f>VLOOKUP(B1068,Location!$A$2:$E$986,5,0)</f>
        <v>Grand Prairie</v>
      </c>
      <c r="D1068">
        <v>4</v>
      </c>
      <c r="E1068">
        <f>VLOOKUP(A1068,OrderProduct!A1068:S3019,19,0)</f>
        <v>88612</v>
      </c>
    </row>
    <row r="1069" spans="1:5">
      <c r="A1069">
        <v>1935</v>
      </c>
      <c r="B1069" s="3">
        <v>75051</v>
      </c>
      <c r="C1069" s="3" t="str">
        <f>VLOOKUP(B1069,Location!$A$2:$E$986,5,0)</f>
        <v>Grand Prairie</v>
      </c>
      <c r="D1069">
        <v>11</v>
      </c>
      <c r="E1069">
        <f>VLOOKUP(A1069,OrderProduct!A1069:S3020,19,0)</f>
        <v>88626</v>
      </c>
    </row>
    <row r="1070" spans="1:5">
      <c r="A1070">
        <v>1935</v>
      </c>
      <c r="B1070" s="3">
        <v>75051</v>
      </c>
      <c r="C1070" s="3" t="str">
        <f>VLOOKUP(B1070,Location!$A$2:$E$986,5,0)</f>
        <v>Grand Prairie</v>
      </c>
      <c r="D1070">
        <v>25</v>
      </c>
      <c r="E1070">
        <f>VLOOKUP(A1070,OrderProduct!A1070:S3021,19,0)</f>
        <v>88627</v>
      </c>
    </row>
    <row r="1071" spans="1:5">
      <c r="A1071">
        <v>1938</v>
      </c>
      <c r="B1071" s="3">
        <v>66801</v>
      </c>
      <c r="C1071" s="3" t="str">
        <f>VLOOKUP(B1071,Location!$A$2:$E$986,5,0)</f>
        <v>Emporia</v>
      </c>
      <c r="D1071">
        <v>5</v>
      </c>
      <c r="E1071">
        <f>VLOOKUP(A1071,OrderProduct!A1071:S3022,19,0)</f>
        <v>88632</v>
      </c>
    </row>
    <row r="1072" spans="1:5">
      <c r="A1072">
        <v>1940</v>
      </c>
      <c r="B1072" s="3">
        <v>84020</v>
      </c>
      <c r="C1072" s="3" t="str">
        <f>VLOOKUP(B1072,Location!$A$2:$E$986,5,0)</f>
        <v>Draper</v>
      </c>
      <c r="D1072">
        <v>16</v>
      </c>
      <c r="E1072">
        <f>VLOOKUP(A1072,OrderProduct!A1072:S3023,19,0)</f>
        <v>88633</v>
      </c>
    </row>
    <row r="1073" spans="1:5">
      <c r="A1073">
        <v>1940</v>
      </c>
      <c r="B1073" s="3">
        <v>84020</v>
      </c>
      <c r="C1073" s="3" t="str">
        <f>VLOOKUP(B1073,Location!$A$2:$E$986,5,0)</f>
        <v>Draper</v>
      </c>
      <c r="D1073">
        <v>18</v>
      </c>
      <c r="E1073">
        <f>VLOOKUP(A1073,OrderProduct!A1073:S3024,19,0)</f>
        <v>88633</v>
      </c>
    </row>
    <row r="1074" spans="1:5">
      <c r="A1074">
        <v>1940</v>
      </c>
      <c r="B1074" s="3">
        <v>84020</v>
      </c>
      <c r="C1074" s="3" t="str">
        <f>VLOOKUP(B1074,Location!$A$2:$E$986,5,0)</f>
        <v>Draper</v>
      </c>
      <c r="D1074">
        <v>20</v>
      </c>
      <c r="E1074">
        <f>VLOOKUP(A1074,OrderProduct!A1074:S3025,19,0)</f>
        <v>88634</v>
      </c>
    </row>
    <row r="1075" spans="1:5">
      <c r="A1075">
        <v>1946</v>
      </c>
      <c r="B1075" s="3">
        <v>15228</v>
      </c>
      <c r="C1075" s="3" t="str">
        <f>VLOOKUP(B1075,Location!$A$2:$E$986,5,0)</f>
        <v>Mount Lebanon</v>
      </c>
      <c r="D1075">
        <v>14</v>
      </c>
      <c r="E1075">
        <f>VLOOKUP(A1075,OrderProduct!A1075:S3026,19,0)</f>
        <v>88634</v>
      </c>
    </row>
    <row r="1076" spans="1:5">
      <c r="A1076">
        <v>1946</v>
      </c>
      <c r="B1076" s="3">
        <v>15228</v>
      </c>
      <c r="C1076" s="3" t="str">
        <f>VLOOKUP(B1076,Location!$A$2:$E$986,5,0)</f>
        <v>Mount Lebanon</v>
      </c>
      <c r="D1076">
        <v>3</v>
      </c>
      <c r="E1076">
        <f>VLOOKUP(A1076,OrderProduct!A1076:S3027,19,0)</f>
        <v>88644</v>
      </c>
    </row>
    <row r="1077" spans="1:5">
      <c r="A1077">
        <v>1949</v>
      </c>
      <c r="B1077" s="3">
        <v>59715</v>
      </c>
      <c r="C1077" s="3" t="str">
        <f>VLOOKUP(B1077,Location!$A$2:$E$986,5,0)</f>
        <v>Bozeman</v>
      </c>
      <c r="D1077">
        <v>2</v>
      </c>
      <c r="E1077">
        <f>VLOOKUP(A1077,OrderProduct!A1077:S3028,19,0)</f>
        <v>88644</v>
      </c>
    </row>
    <row r="1078" spans="1:5">
      <c r="A1078">
        <v>1950</v>
      </c>
      <c r="B1078" s="3">
        <v>59750</v>
      </c>
      <c r="C1078" s="3" t="str">
        <f>VLOOKUP(B1078,Location!$A$2:$E$986,5,0)</f>
        <v>Butte</v>
      </c>
      <c r="D1078">
        <v>12</v>
      </c>
      <c r="E1078">
        <f>VLOOKUP(A1078,OrderProduct!A1078:S3029,19,0)</f>
        <v>88644</v>
      </c>
    </row>
    <row r="1079" spans="1:5">
      <c r="A1079">
        <v>1956</v>
      </c>
      <c r="B1079" s="3">
        <v>80027</v>
      </c>
      <c r="C1079" s="3" t="str">
        <f>VLOOKUP(B1079,Location!$A$2:$E$986,5,0)</f>
        <v>Louisville</v>
      </c>
      <c r="D1079">
        <v>12</v>
      </c>
      <c r="E1079">
        <f>VLOOKUP(A1079,OrderProduct!A1079:S3030,19,0)</f>
        <v>88644</v>
      </c>
    </row>
    <row r="1080" spans="1:5">
      <c r="A1080">
        <v>1957</v>
      </c>
      <c r="B1080" s="3">
        <v>63130</v>
      </c>
      <c r="C1080" s="3" t="str">
        <f>VLOOKUP(B1080,Location!$A$2:$E$986,5,0)</f>
        <v>University City</v>
      </c>
      <c r="D1080">
        <v>4</v>
      </c>
      <c r="E1080">
        <f>VLOOKUP(A1080,OrderProduct!A1080:S3031,19,0)</f>
        <v>88645</v>
      </c>
    </row>
    <row r="1081" spans="1:5">
      <c r="A1081">
        <v>1958</v>
      </c>
      <c r="B1081" s="3">
        <v>97068</v>
      </c>
      <c r="C1081" s="3" t="str">
        <f>VLOOKUP(B1081,Location!$A$2:$E$986,5,0)</f>
        <v>West Linn</v>
      </c>
      <c r="D1081">
        <v>7</v>
      </c>
      <c r="E1081">
        <f>VLOOKUP(A1081,OrderProduct!A1081:S3032,19,0)</f>
        <v>88646</v>
      </c>
    </row>
    <row r="1082" spans="1:5">
      <c r="A1082">
        <v>1959</v>
      </c>
      <c r="B1082" s="3">
        <v>33916</v>
      </c>
      <c r="C1082" s="3" t="str">
        <f>VLOOKUP(B1082,Location!$A$2:$E$986,5,0)</f>
        <v>Miami</v>
      </c>
      <c r="D1082">
        <v>12</v>
      </c>
      <c r="E1082">
        <f>VLOOKUP(A1082,OrderProduct!A1082:S3033,19,0)</f>
        <v>88656</v>
      </c>
    </row>
    <row r="1083" spans="1:5">
      <c r="A1083">
        <v>1959</v>
      </c>
      <c r="B1083" s="3">
        <v>33916</v>
      </c>
      <c r="C1083" s="3" t="str">
        <f>VLOOKUP(B1083,Location!$A$2:$E$986,5,0)</f>
        <v>Miami</v>
      </c>
      <c r="D1083">
        <v>3</v>
      </c>
      <c r="E1083">
        <f>VLOOKUP(A1083,OrderProduct!A1083:S3034,19,0)</f>
        <v>88657</v>
      </c>
    </row>
    <row r="1084" spans="1:5">
      <c r="A1084">
        <v>1959</v>
      </c>
      <c r="B1084" s="3">
        <v>33916</v>
      </c>
      <c r="C1084" s="3" t="str">
        <f>VLOOKUP(B1084,Location!$A$2:$E$986,5,0)</f>
        <v>Miami</v>
      </c>
      <c r="D1084">
        <v>9</v>
      </c>
      <c r="E1084">
        <f>VLOOKUP(A1084,OrderProduct!A1084:S3035,19,0)</f>
        <v>88657</v>
      </c>
    </row>
    <row r="1085" spans="1:5">
      <c r="A1085">
        <v>1959</v>
      </c>
      <c r="B1085" s="3">
        <v>33916</v>
      </c>
      <c r="C1085" s="3" t="str">
        <f>VLOOKUP(B1085,Location!$A$2:$E$986,5,0)</f>
        <v>Miami</v>
      </c>
      <c r="D1085">
        <v>8</v>
      </c>
      <c r="E1085">
        <f>VLOOKUP(A1085,OrderProduct!A1085:S3036,19,0)</f>
        <v>88657</v>
      </c>
    </row>
    <row r="1086" spans="1:5">
      <c r="A1086">
        <v>1962</v>
      </c>
      <c r="B1086" s="3">
        <v>48601</v>
      </c>
      <c r="C1086" s="3" t="str">
        <f>VLOOKUP(B1086,Location!$A$2:$E$986,5,0)</f>
        <v>Saginaw</v>
      </c>
      <c r="D1086">
        <v>20</v>
      </c>
      <c r="E1086">
        <f>VLOOKUP(A1086,OrderProduct!A1086:S3037,19,0)</f>
        <v>88658</v>
      </c>
    </row>
    <row r="1087" spans="1:5">
      <c r="A1087">
        <v>1962</v>
      </c>
      <c r="B1087" s="3">
        <v>48601</v>
      </c>
      <c r="C1087" s="3" t="str">
        <f>VLOOKUP(B1087,Location!$A$2:$E$986,5,0)</f>
        <v>Saginaw</v>
      </c>
      <c r="D1087">
        <v>7</v>
      </c>
      <c r="E1087">
        <f>VLOOKUP(A1087,OrderProduct!A1087:S3038,19,0)</f>
        <v>88666</v>
      </c>
    </row>
    <row r="1088" spans="1:5">
      <c r="A1088">
        <v>1967</v>
      </c>
      <c r="B1088" s="3">
        <v>52732</v>
      </c>
      <c r="C1088" s="3" t="str">
        <f>VLOOKUP(B1088,Location!$A$2:$E$986,5,0)</f>
        <v>Clinton</v>
      </c>
      <c r="D1088">
        <v>3</v>
      </c>
      <c r="E1088">
        <f>VLOOKUP(A1088,OrderProduct!A1088:S3039,19,0)</f>
        <v>88666</v>
      </c>
    </row>
    <row r="1089" spans="1:5">
      <c r="A1089">
        <v>1971</v>
      </c>
      <c r="B1089" s="3">
        <v>38801</v>
      </c>
      <c r="C1089" s="3" t="str">
        <f>VLOOKUP(B1089,Location!$A$2:$E$986,5,0)</f>
        <v>Tupelo</v>
      </c>
      <c r="D1089">
        <v>14</v>
      </c>
      <c r="E1089">
        <f>VLOOKUP(A1089,OrderProduct!A1089:S3040,19,0)</f>
        <v>88667</v>
      </c>
    </row>
    <row r="1090" spans="1:5">
      <c r="A1090">
        <v>1972</v>
      </c>
      <c r="B1090" s="3">
        <v>19090</v>
      </c>
      <c r="C1090" s="3" t="str">
        <f>VLOOKUP(B1090,Location!$A$2:$E$986,5,0)</f>
        <v>Willow Grove</v>
      </c>
      <c r="D1090">
        <v>3</v>
      </c>
      <c r="E1090">
        <f>VLOOKUP(A1090,OrderProduct!A1090:S3041,19,0)</f>
        <v>88667</v>
      </c>
    </row>
    <row r="1091" spans="1:5">
      <c r="A1091">
        <v>1972</v>
      </c>
      <c r="B1091" s="3">
        <v>19090</v>
      </c>
      <c r="C1091" s="3" t="str">
        <f>VLOOKUP(B1091,Location!$A$2:$E$986,5,0)</f>
        <v>Willow Grove</v>
      </c>
      <c r="D1091">
        <v>5</v>
      </c>
      <c r="E1091">
        <f>VLOOKUP(A1091,OrderProduct!A1091:S3042,19,0)</f>
        <v>88667</v>
      </c>
    </row>
    <row r="1092" spans="1:5">
      <c r="A1092">
        <v>1974</v>
      </c>
      <c r="B1092" s="3">
        <v>48127</v>
      </c>
      <c r="C1092" s="3" t="str">
        <f>VLOOKUP(B1092,Location!$A$2:$E$986,5,0)</f>
        <v>Dearborn Heights</v>
      </c>
      <c r="D1092">
        <v>12</v>
      </c>
      <c r="E1092">
        <f>VLOOKUP(A1092,OrderProduct!A1092:S3043,19,0)</f>
        <v>88668</v>
      </c>
    </row>
    <row r="1093" spans="1:5">
      <c r="A1093">
        <v>1974</v>
      </c>
      <c r="B1093" s="3">
        <v>48127</v>
      </c>
      <c r="C1093" s="3" t="str">
        <f>VLOOKUP(B1093,Location!$A$2:$E$986,5,0)</f>
        <v>Dearborn Heights</v>
      </c>
      <c r="D1093">
        <v>37</v>
      </c>
      <c r="E1093">
        <f>VLOOKUP(A1093,OrderProduct!A1093:S3044,19,0)</f>
        <v>88668</v>
      </c>
    </row>
    <row r="1094" spans="1:5">
      <c r="A1094">
        <v>1976</v>
      </c>
      <c r="B1094" s="3">
        <v>48823</v>
      </c>
      <c r="C1094" s="3" t="str">
        <f>VLOOKUP(B1094,Location!$A$2:$E$986,5,0)</f>
        <v>East Lansing</v>
      </c>
      <c r="D1094">
        <v>9</v>
      </c>
      <c r="E1094">
        <f>VLOOKUP(A1094,OrderProduct!A1094:S3045,19,0)</f>
        <v>88677</v>
      </c>
    </row>
    <row r="1095" spans="1:5">
      <c r="A1095">
        <v>1976</v>
      </c>
      <c r="B1095" s="3">
        <v>48823</v>
      </c>
      <c r="C1095" s="3" t="str">
        <f>VLOOKUP(B1095,Location!$A$2:$E$986,5,0)</f>
        <v>East Lansing</v>
      </c>
      <c r="D1095">
        <v>6</v>
      </c>
      <c r="E1095">
        <f>VLOOKUP(A1095,OrderProduct!A1095:S3046,19,0)</f>
        <v>88678</v>
      </c>
    </row>
    <row r="1096" spans="1:5">
      <c r="A1096">
        <v>1976</v>
      </c>
      <c r="B1096" s="3">
        <v>48823</v>
      </c>
      <c r="C1096" s="3" t="str">
        <f>VLOOKUP(B1096,Location!$A$2:$E$986,5,0)</f>
        <v>East Lansing</v>
      </c>
      <c r="D1096">
        <v>11</v>
      </c>
      <c r="E1096">
        <f>VLOOKUP(A1096,OrderProduct!A1096:S3047,19,0)</f>
        <v>88679</v>
      </c>
    </row>
    <row r="1097" spans="1:5">
      <c r="A1097">
        <v>1979</v>
      </c>
      <c r="B1097" s="3">
        <v>80122</v>
      </c>
      <c r="C1097" s="3" t="str">
        <f>VLOOKUP(B1097,Location!$A$2:$E$986,5,0)</f>
        <v>Littleton</v>
      </c>
      <c r="D1097">
        <v>6</v>
      </c>
      <c r="E1097">
        <f>VLOOKUP(A1097,OrderProduct!A1097:S3048,19,0)</f>
        <v>88685</v>
      </c>
    </row>
    <row r="1098" spans="1:5">
      <c r="A1098">
        <v>1984</v>
      </c>
      <c r="B1098" s="3">
        <v>29915</v>
      </c>
      <c r="C1098" s="3" t="str">
        <f>VLOOKUP(B1098,Location!$A$2:$E$986,5,0)</f>
        <v>Hilton Head Island</v>
      </c>
      <c r="D1098">
        <v>14</v>
      </c>
      <c r="E1098">
        <f>VLOOKUP(A1098,OrderProduct!A1098:S3049,19,0)</f>
        <v>88686</v>
      </c>
    </row>
    <row r="1099" spans="1:5">
      <c r="A1099">
        <v>1986</v>
      </c>
      <c r="B1099" s="3">
        <v>79701</v>
      </c>
      <c r="C1099" s="3" t="str">
        <f>VLOOKUP(B1099,Location!$A$2:$E$986,5,0)</f>
        <v>Midland</v>
      </c>
      <c r="D1099">
        <v>6</v>
      </c>
      <c r="E1099">
        <f>VLOOKUP(A1099,OrderProduct!A1099:S3050,19,0)</f>
        <v>88692</v>
      </c>
    </row>
    <row r="1100" spans="1:5">
      <c r="A1100">
        <v>1986</v>
      </c>
      <c r="B1100" s="3">
        <v>79701</v>
      </c>
      <c r="C1100" s="3" t="str">
        <f>VLOOKUP(B1100,Location!$A$2:$E$986,5,0)</f>
        <v>Midland</v>
      </c>
      <c r="D1100">
        <v>9</v>
      </c>
      <c r="E1100">
        <f>VLOOKUP(A1100,OrderProduct!A1100:S3051,19,0)</f>
        <v>88701</v>
      </c>
    </row>
    <row r="1101" spans="1:5">
      <c r="A1101">
        <v>1988</v>
      </c>
      <c r="B1101" s="3">
        <v>84020</v>
      </c>
      <c r="C1101" s="3" t="str">
        <f>VLOOKUP(B1101,Location!$A$2:$E$986,5,0)</f>
        <v>Draper</v>
      </c>
      <c r="D1101">
        <v>2</v>
      </c>
      <c r="E1101">
        <f>VLOOKUP(A1101,OrderProduct!A1101:S3052,19,0)</f>
        <v>88701</v>
      </c>
    </row>
    <row r="1102" spans="1:5">
      <c r="A1102">
        <v>1989</v>
      </c>
      <c r="B1102" s="3">
        <v>84117</v>
      </c>
      <c r="C1102" s="3" t="str">
        <f>VLOOKUP(B1102,Location!$A$2:$E$986,5,0)</f>
        <v>Holladay</v>
      </c>
      <c r="D1102">
        <v>1</v>
      </c>
      <c r="E1102">
        <f>VLOOKUP(A1102,OrderProduct!A1102:S3053,19,0)</f>
        <v>88702</v>
      </c>
    </row>
    <row r="1103" spans="1:5">
      <c r="A1103">
        <v>1989</v>
      </c>
      <c r="B1103" s="3">
        <v>84117</v>
      </c>
      <c r="C1103" s="3" t="str">
        <f>VLOOKUP(B1103,Location!$A$2:$E$986,5,0)</f>
        <v>Holladay</v>
      </c>
      <c r="D1103">
        <v>4</v>
      </c>
      <c r="E1103">
        <f>VLOOKUP(A1103,OrderProduct!A1103:S3054,19,0)</f>
        <v>88713</v>
      </c>
    </row>
    <row r="1104" spans="1:5">
      <c r="A1104">
        <v>1989</v>
      </c>
      <c r="B1104" s="3">
        <v>84117</v>
      </c>
      <c r="C1104" s="3" t="str">
        <f>VLOOKUP(B1104,Location!$A$2:$E$986,5,0)</f>
        <v>Holladay</v>
      </c>
      <c r="D1104">
        <v>16</v>
      </c>
      <c r="E1104">
        <f>VLOOKUP(A1104,OrderProduct!A1104:S3055,19,0)</f>
        <v>88713</v>
      </c>
    </row>
    <row r="1105" spans="1:5">
      <c r="A1105">
        <v>1989</v>
      </c>
      <c r="B1105" s="3">
        <v>84117</v>
      </c>
      <c r="C1105" s="3" t="str">
        <f>VLOOKUP(B1105,Location!$A$2:$E$986,5,0)</f>
        <v>Holladay</v>
      </c>
      <c r="D1105">
        <v>6</v>
      </c>
      <c r="E1105">
        <f>VLOOKUP(A1105,OrderProduct!A1105:S3056,19,0)</f>
        <v>88714</v>
      </c>
    </row>
    <row r="1106" spans="1:5">
      <c r="A1106">
        <v>1989</v>
      </c>
      <c r="B1106" s="3">
        <v>84117</v>
      </c>
      <c r="C1106" s="3" t="str">
        <f>VLOOKUP(B1106,Location!$A$2:$E$986,5,0)</f>
        <v>Holladay</v>
      </c>
      <c r="D1106">
        <v>14</v>
      </c>
      <c r="E1106">
        <f>VLOOKUP(A1106,OrderProduct!A1106:S3057,19,0)</f>
        <v>88714</v>
      </c>
    </row>
    <row r="1107" spans="1:5">
      <c r="A1107">
        <v>1991</v>
      </c>
      <c r="B1107" s="3">
        <v>84118</v>
      </c>
      <c r="C1107" s="3" t="str">
        <f>VLOOKUP(B1107,Location!$A$2:$E$986,5,0)</f>
        <v>Kearns</v>
      </c>
      <c r="D1107">
        <v>5</v>
      </c>
      <c r="E1107">
        <f>VLOOKUP(A1107,OrderProduct!A1107:S3058,19,0)</f>
        <v>88721</v>
      </c>
    </row>
    <row r="1108" spans="1:5">
      <c r="A1108">
        <v>1997</v>
      </c>
      <c r="B1108" s="3">
        <v>29915</v>
      </c>
      <c r="C1108" s="3" t="str">
        <f>VLOOKUP(B1108,Location!$A$2:$E$986,5,0)</f>
        <v>Hilton Head Island</v>
      </c>
      <c r="D1108">
        <v>4</v>
      </c>
      <c r="E1108">
        <f>VLOOKUP(A1108,OrderProduct!A1108:S3059,19,0)</f>
        <v>88721</v>
      </c>
    </row>
    <row r="1109" spans="1:5">
      <c r="A1109">
        <v>1997</v>
      </c>
      <c r="B1109" s="3">
        <v>29915</v>
      </c>
      <c r="C1109" s="3" t="str">
        <f>VLOOKUP(B1109,Location!$A$2:$E$986,5,0)</f>
        <v>Hilton Head Island</v>
      </c>
      <c r="D1109">
        <v>7</v>
      </c>
      <c r="E1109">
        <f>VLOOKUP(A1109,OrderProduct!A1109:S3060,19,0)</f>
        <v>88722</v>
      </c>
    </row>
    <row r="1110" spans="1:5">
      <c r="A1110">
        <v>1997</v>
      </c>
      <c r="B1110" s="3">
        <v>29915</v>
      </c>
      <c r="C1110" s="3" t="str">
        <f>VLOOKUP(B1110,Location!$A$2:$E$986,5,0)</f>
        <v>Hilton Head Island</v>
      </c>
      <c r="D1110">
        <v>1</v>
      </c>
      <c r="E1110">
        <f>VLOOKUP(A1110,OrderProduct!A1110:S3061,19,0)</f>
        <v>88726</v>
      </c>
    </row>
    <row r="1111" spans="1:5">
      <c r="A1111">
        <v>1998</v>
      </c>
      <c r="B1111" s="3">
        <v>11758</v>
      </c>
      <c r="C1111" s="3" t="str">
        <f>VLOOKUP(B1111,Location!$A$2:$E$986,5,0)</f>
        <v>East Massapequa</v>
      </c>
      <c r="D1111">
        <v>1</v>
      </c>
      <c r="E1111">
        <f>VLOOKUP(A1111,OrderProduct!A1111:S3062,19,0)</f>
        <v>88727</v>
      </c>
    </row>
    <row r="1112" spans="1:5">
      <c r="A1112">
        <v>2004</v>
      </c>
      <c r="B1112" s="3">
        <v>59715</v>
      </c>
      <c r="C1112" s="3" t="str">
        <f>VLOOKUP(B1112,Location!$A$2:$E$986,5,0)</f>
        <v>Bozeman</v>
      </c>
      <c r="D1112">
        <v>12</v>
      </c>
      <c r="E1112">
        <f>VLOOKUP(A1112,OrderProduct!A1112:S3063,19,0)</f>
        <v>88728</v>
      </c>
    </row>
    <row r="1113" spans="1:5">
      <c r="A1113">
        <v>2004</v>
      </c>
      <c r="B1113" s="3">
        <v>59715</v>
      </c>
      <c r="C1113" s="3" t="str">
        <f>VLOOKUP(B1113,Location!$A$2:$E$986,5,0)</f>
        <v>Bozeman</v>
      </c>
      <c r="D1113">
        <v>17</v>
      </c>
      <c r="E1113">
        <f>VLOOKUP(A1113,OrderProduct!A1113:S3064,19,0)</f>
        <v>88729</v>
      </c>
    </row>
    <row r="1114" spans="1:5">
      <c r="A1114">
        <v>2006</v>
      </c>
      <c r="B1114" s="3">
        <v>81301</v>
      </c>
      <c r="C1114" s="3" t="str">
        <f>VLOOKUP(B1114,Location!$A$2:$E$986,5,0)</f>
        <v>Durango</v>
      </c>
      <c r="D1114">
        <v>33</v>
      </c>
      <c r="E1114">
        <f>VLOOKUP(A1114,OrderProduct!A1114:S3065,19,0)</f>
        <v>88730</v>
      </c>
    </row>
    <row r="1115" spans="1:5">
      <c r="A1115">
        <v>2016</v>
      </c>
      <c r="B1115" s="3">
        <v>48195</v>
      </c>
      <c r="C1115" s="3" t="str">
        <f>VLOOKUP(B1115,Location!$A$2:$E$986,5,0)</f>
        <v>Southgate</v>
      </c>
      <c r="D1115">
        <v>19</v>
      </c>
      <c r="E1115">
        <f>VLOOKUP(A1115,OrderProduct!A1115:S3066,19,0)</f>
        <v>88731</v>
      </c>
    </row>
    <row r="1116" spans="1:5">
      <c r="A1116">
        <v>2014</v>
      </c>
      <c r="B1116" s="3">
        <v>51503</v>
      </c>
      <c r="C1116" s="3" t="str">
        <f>VLOOKUP(B1116,Location!$A$2:$E$986,5,0)</f>
        <v>Council Bluffs</v>
      </c>
      <c r="D1116">
        <v>38</v>
      </c>
      <c r="E1116">
        <f>VLOOKUP(A1116,OrderProduct!A1116:S3067,19,0)</f>
        <v>88731</v>
      </c>
    </row>
    <row r="1117" spans="1:5">
      <c r="A1117">
        <v>2014</v>
      </c>
      <c r="B1117" s="3">
        <v>51503</v>
      </c>
      <c r="C1117" s="3" t="str">
        <f>VLOOKUP(B1117,Location!$A$2:$E$986,5,0)</f>
        <v>Council Bluffs</v>
      </c>
      <c r="D1117">
        <v>5</v>
      </c>
      <c r="E1117">
        <f>VLOOKUP(A1117,OrderProduct!A1117:S3068,19,0)</f>
        <v>88745</v>
      </c>
    </row>
    <row r="1118" spans="1:5">
      <c r="A1118">
        <v>2014</v>
      </c>
      <c r="B1118" s="3">
        <v>51503</v>
      </c>
      <c r="C1118" s="3" t="str">
        <f>VLOOKUP(B1118,Location!$A$2:$E$986,5,0)</f>
        <v>Council Bluffs</v>
      </c>
      <c r="D1118">
        <v>6</v>
      </c>
      <c r="E1118">
        <f>VLOOKUP(A1118,OrderProduct!A1118:S3069,19,0)</f>
        <v>88745</v>
      </c>
    </row>
    <row r="1119" spans="1:5">
      <c r="A1119">
        <v>2020</v>
      </c>
      <c r="B1119" s="3">
        <v>15239</v>
      </c>
      <c r="C1119" s="3" t="str">
        <f>VLOOKUP(B1119,Location!$A$2:$E$986,5,0)</f>
        <v>Plum</v>
      </c>
      <c r="D1119">
        <v>10</v>
      </c>
      <c r="E1119">
        <f>VLOOKUP(A1119,OrderProduct!A1119:S3070,19,0)</f>
        <v>88746</v>
      </c>
    </row>
    <row r="1120" spans="1:5">
      <c r="A1120">
        <v>2030</v>
      </c>
      <c r="B1120" s="3">
        <v>75401</v>
      </c>
      <c r="C1120" s="3" t="str">
        <f>VLOOKUP(B1120,Location!$A$2:$E$986,5,0)</f>
        <v>Greenville</v>
      </c>
      <c r="D1120">
        <v>35</v>
      </c>
      <c r="E1120">
        <f>VLOOKUP(A1120,OrderProduct!A1120:S3071,19,0)</f>
        <v>88746</v>
      </c>
    </row>
    <row r="1121" spans="1:5">
      <c r="A1121">
        <v>2030</v>
      </c>
      <c r="B1121" s="3">
        <v>75401</v>
      </c>
      <c r="C1121" s="3" t="str">
        <f>VLOOKUP(B1121,Location!$A$2:$E$986,5,0)</f>
        <v>Greenville</v>
      </c>
      <c r="D1121">
        <v>16</v>
      </c>
      <c r="E1121">
        <f>VLOOKUP(A1121,OrderProduct!A1121:S3072,19,0)</f>
        <v>88753</v>
      </c>
    </row>
    <row r="1122" spans="1:5">
      <c r="A1122">
        <v>2030</v>
      </c>
      <c r="B1122" s="3">
        <v>75401</v>
      </c>
      <c r="C1122" s="3" t="str">
        <f>VLOOKUP(B1122,Location!$A$2:$E$986,5,0)</f>
        <v>Greenville</v>
      </c>
      <c r="D1122">
        <v>7</v>
      </c>
      <c r="E1122">
        <f>VLOOKUP(A1122,OrderProduct!A1122:S3073,19,0)</f>
        <v>88758</v>
      </c>
    </row>
    <row r="1123" spans="1:5">
      <c r="A1123">
        <v>2035</v>
      </c>
      <c r="B1123" s="3">
        <v>33403</v>
      </c>
      <c r="C1123" s="3" t="str">
        <f>VLOOKUP(B1123,Location!$A$2:$E$986,5,0)</f>
        <v>Palm Beach Gardens</v>
      </c>
      <c r="D1123">
        <v>6</v>
      </c>
      <c r="E1123">
        <f>VLOOKUP(A1123,OrderProduct!A1123:S3074,19,0)</f>
        <v>88766</v>
      </c>
    </row>
    <row r="1124" spans="1:5">
      <c r="A1124">
        <v>2037</v>
      </c>
      <c r="B1124" s="3">
        <v>59715</v>
      </c>
      <c r="C1124" s="3" t="str">
        <f>VLOOKUP(B1124,Location!$A$2:$E$986,5,0)</f>
        <v>Bozeman</v>
      </c>
      <c r="D1124">
        <v>10</v>
      </c>
      <c r="E1124">
        <f>VLOOKUP(A1124,OrderProduct!A1124:S3075,19,0)</f>
        <v>88781</v>
      </c>
    </row>
    <row r="1125" spans="1:5">
      <c r="A1125">
        <v>2038</v>
      </c>
      <c r="B1125" s="3">
        <v>10550</v>
      </c>
      <c r="C1125" s="3" t="str">
        <f>VLOOKUP(B1125,Location!$A$2:$E$986,5,0)</f>
        <v>Mount Vernon</v>
      </c>
      <c r="D1125">
        <v>2</v>
      </c>
      <c r="E1125">
        <f>VLOOKUP(A1125,OrderProduct!A1125:S3076,19,0)</f>
        <v>88782</v>
      </c>
    </row>
    <row r="1126" spans="1:5">
      <c r="A1126">
        <v>2044</v>
      </c>
      <c r="B1126" s="3">
        <v>72756</v>
      </c>
      <c r="C1126" s="3" t="str">
        <f>VLOOKUP(B1126,Location!$A$2:$E$986,5,0)</f>
        <v>Rogers</v>
      </c>
      <c r="D1126">
        <v>33</v>
      </c>
      <c r="E1126">
        <f>VLOOKUP(A1126,OrderProduct!A1126:S3077,19,0)</f>
        <v>88783</v>
      </c>
    </row>
    <row r="1127" spans="1:5">
      <c r="A1127">
        <v>2046</v>
      </c>
      <c r="B1127" s="3">
        <v>67901</v>
      </c>
      <c r="C1127" s="3" t="str">
        <f>VLOOKUP(B1127,Location!$A$2:$E$986,5,0)</f>
        <v>Liberal</v>
      </c>
      <c r="D1127">
        <v>29</v>
      </c>
      <c r="E1127">
        <f>VLOOKUP(A1127,OrderProduct!A1127:S3078,19,0)</f>
        <v>88784</v>
      </c>
    </row>
    <row r="1128" spans="1:5">
      <c r="A1128">
        <v>2046</v>
      </c>
      <c r="B1128" s="3">
        <v>67901</v>
      </c>
      <c r="C1128" s="3" t="str">
        <f>VLOOKUP(B1128,Location!$A$2:$E$986,5,0)</f>
        <v>Liberal</v>
      </c>
      <c r="D1128">
        <v>3</v>
      </c>
      <c r="E1128">
        <f>VLOOKUP(A1128,OrderProduct!A1128:S3079,19,0)</f>
        <v>88794</v>
      </c>
    </row>
    <row r="1129" spans="1:5">
      <c r="A1129">
        <v>2046</v>
      </c>
      <c r="B1129" s="3">
        <v>67901</v>
      </c>
      <c r="C1129" s="3" t="str">
        <f>VLOOKUP(B1129,Location!$A$2:$E$986,5,0)</f>
        <v>Liberal</v>
      </c>
      <c r="D1129">
        <v>11</v>
      </c>
      <c r="E1129">
        <f>VLOOKUP(A1129,OrderProduct!A1129:S3080,19,0)</f>
        <v>88794</v>
      </c>
    </row>
    <row r="1130" spans="1:5">
      <c r="A1130">
        <v>2046</v>
      </c>
      <c r="B1130" s="3">
        <v>67901</v>
      </c>
      <c r="C1130" s="3" t="str">
        <f>VLOOKUP(B1130,Location!$A$2:$E$986,5,0)</f>
        <v>Liberal</v>
      </c>
      <c r="D1130">
        <v>6</v>
      </c>
      <c r="E1130">
        <f>VLOOKUP(A1130,OrderProduct!A1130:S3081,19,0)</f>
        <v>88794</v>
      </c>
    </row>
    <row r="1131" spans="1:5">
      <c r="A1131">
        <v>2049</v>
      </c>
      <c r="B1131" s="3">
        <v>22801</v>
      </c>
      <c r="C1131" s="3" t="str">
        <f>VLOOKUP(B1131,Location!$A$2:$E$986,5,0)</f>
        <v>Harrisonburg</v>
      </c>
      <c r="D1131">
        <v>15</v>
      </c>
      <c r="E1131">
        <f>VLOOKUP(A1131,OrderProduct!A1131:S3082,19,0)</f>
        <v>88798</v>
      </c>
    </row>
    <row r="1132" spans="1:5">
      <c r="A1132">
        <v>2049</v>
      </c>
      <c r="B1132" s="3">
        <v>22801</v>
      </c>
      <c r="C1132" s="3" t="str">
        <f>VLOOKUP(B1132,Location!$A$2:$E$986,5,0)</f>
        <v>Harrisonburg</v>
      </c>
      <c r="D1132">
        <v>5</v>
      </c>
      <c r="E1132">
        <f>VLOOKUP(A1132,OrderProduct!A1132:S3083,19,0)</f>
        <v>88814</v>
      </c>
    </row>
    <row r="1133" spans="1:5">
      <c r="A1133">
        <v>2052</v>
      </c>
      <c r="B1133" s="3">
        <v>87105</v>
      </c>
      <c r="C1133" s="3" t="str">
        <f>VLOOKUP(B1133,Location!$A$2:$E$986,5,0)</f>
        <v>Albuquerque</v>
      </c>
      <c r="D1133">
        <v>26</v>
      </c>
      <c r="E1133">
        <f>VLOOKUP(A1133,OrderProduct!A1133:S3084,19,0)</f>
        <v>88815</v>
      </c>
    </row>
    <row r="1134" spans="1:5">
      <c r="A1134">
        <v>2052</v>
      </c>
      <c r="B1134" s="3">
        <v>87105</v>
      </c>
      <c r="C1134" s="3" t="str">
        <f>VLOOKUP(B1134,Location!$A$2:$E$986,5,0)</f>
        <v>Albuquerque</v>
      </c>
      <c r="D1134">
        <v>12</v>
      </c>
      <c r="E1134">
        <f>VLOOKUP(A1134,OrderProduct!A1134:S3085,19,0)</f>
        <v>88819</v>
      </c>
    </row>
    <row r="1135" spans="1:5">
      <c r="A1135">
        <v>2052</v>
      </c>
      <c r="B1135" s="3">
        <v>87105</v>
      </c>
      <c r="C1135" s="3" t="str">
        <f>VLOOKUP(B1135,Location!$A$2:$E$986,5,0)</f>
        <v>Albuquerque</v>
      </c>
      <c r="D1135">
        <v>11</v>
      </c>
      <c r="E1135">
        <f>VLOOKUP(A1135,OrderProduct!A1135:S3086,19,0)</f>
        <v>88824</v>
      </c>
    </row>
    <row r="1136" spans="1:5">
      <c r="A1136">
        <v>2058</v>
      </c>
      <c r="B1136" s="3">
        <v>28601</v>
      </c>
      <c r="C1136" s="3" t="str">
        <f>VLOOKUP(B1136,Location!$A$2:$E$986,5,0)</f>
        <v>Hickory</v>
      </c>
      <c r="D1136">
        <v>15</v>
      </c>
      <c r="E1136">
        <f>VLOOKUP(A1136,OrderProduct!A1136:S3087,19,0)</f>
        <v>88825</v>
      </c>
    </row>
    <row r="1137" spans="1:5">
      <c r="A1137">
        <v>2059</v>
      </c>
      <c r="B1137" s="3">
        <v>27260</v>
      </c>
      <c r="C1137" s="3" t="str">
        <f>VLOOKUP(B1137,Location!$A$2:$E$986,5,0)</f>
        <v>High Point</v>
      </c>
      <c r="D1137">
        <v>26</v>
      </c>
      <c r="E1137">
        <f>VLOOKUP(A1137,OrderProduct!A1137:S3088,19,0)</f>
        <v>88826</v>
      </c>
    </row>
    <row r="1138" spans="1:5">
      <c r="A1138">
        <v>2059</v>
      </c>
      <c r="B1138" s="3">
        <v>27260</v>
      </c>
      <c r="C1138" s="3" t="str">
        <f>VLOOKUP(B1138,Location!$A$2:$E$986,5,0)</f>
        <v>High Point</v>
      </c>
      <c r="D1138">
        <v>2</v>
      </c>
      <c r="E1138">
        <f>VLOOKUP(A1138,OrderProduct!A1138:S3089,19,0)</f>
        <v>88836</v>
      </c>
    </row>
    <row r="1139" spans="1:5">
      <c r="A1139">
        <v>2059</v>
      </c>
      <c r="B1139" s="3">
        <v>27260</v>
      </c>
      <c r="C1139" s="3" t="str">
        <f>VLOOKUP(B1139,Location!$A$2:$E$986,5,0)</f>
        <v>High Point</v>
      </c>
      <c r="D1139">
        <v>12</v>
      </c>
      <c r="E1139">
        <f>VLOOKUP(A1139,OrderProduct!A1139:S3090,19,0)</f>
        <v>88837</v>
      </c>
    </row>
    <row r="1140" spans="1:5">
      <c r="A1140">
        <v>2061</v>
      </c>
      <c r="B1140" s="3">
        <v>69101</v>
      </c>
      <c r="C1140" s="3" t="str">
        <f>VLOOKUP(B1140,Location!$A$2:$E$986,5,0)</f>
        <v>North Platte</v>
      </c>
      <c r="D1140">
        <v>18</v>
      </c>
      <c r="E1140">
        <f>VLOOKUP(A1140,OrderProduct!A1140:S3091,19,0)</f>
        <v>88838</v>
      </c>
    </row>
    <row r="1141" spans="1:5">
      <c r="A1141">
        <v>2062</v>
      </c>
      <c r="B1141" s="3">
        <v>23111</v>
      </c>
      <c r="C1141" s="3" t="str">
        <f>VLOOKUP(B1141,Location!$A$2:$E$986,5,0)</f>
        <v>Mechanicsville</v>
      </c>
      <c r="D1141">
        <v>11</v>
      </c>
      <c r="E1141">
        <f>VLOOKUP(A1141,OrderProduct!A1141:S3092,19,0)</f>
        <v>88838</v>
      </c>
    </row>
    <row r="1142" spans="1:5">
      <c r="A1142">
        <v>2062</v>
      </c>
      <c r="B1142" s="3">
        <v>23111</v>
      </c>
      <c r="C1142" s="3" t="str">
        <f>VLOOKUP(B1142,Location!$A$2:$E$986,5,0)</f>
        <v>Mechanicsville</v>
      </c>
      <c r="D1142">
        <v>8</v>
      </c>
      <c r="E1142">
        <f>VLOOKUP(A1142,OrderProduct!A1142:S3093,19,0)</f>
        <v>88838</v>
      </c>
    </row>
    <row r="1143" spans="1:5">
      <c r="A1143">
        <v>2063</v>
      </c>
      <c r="B1143" s="3">
        <v>23602</v>
      </c>
      <c r="C1143" s="3" t="str">
        <f>VLOOKUP(B1143,Location!$A$2:$E$986,5,0)</f>
        <v>Newport News</v>
      </c>
      <c r="D1143">
        <v>18</v>
      </c>
      <c r="E1143">
        <f>VLOOKUP(A1143,OrderProduct!A1143:S3094,19,0)</f>
        <v>88839</v>
      </c>
    </row>
    <row r="1144" spans="1:5">
      <c r="A1144">
        <v>2066</v>
      </c>
      <c r="B1144" s="3">
        <v>28079</v>
      </c>
      <c r="C1144" s="3" t="str">
        <f>VLOOKUP(B1144,Location!$A$2:$E$986,5,0)</f>
        <v>Indian Trail</v>
      </c>
      <c r="D1144">
        <v>18</v>
      </c>
      <c r="E1144">
        <f>VLOOKUP(A1144,OrderProduct!A1144:S3095,19,0)</f>
        <v>88840</v>
      </c>
    </row>
    <row r="1145" spans="1:5">
      <c r="A1145">
        <v>2066</v>
      </c>
      <c r="B1145" s="3">
        <v>28079</v>
      </c>
      <c r="C1145" s="3" t="str">
        <f>VLOOKUP(B1145,Location!$A$2:$E$986,5,0)</f>
        <v>Indian Trail</v>
      </c>
      <c r="D1145">
        <v>6</v>
      </c>
      <c r="E1145">
        <f>VLOOKUP(A1145,OrderProduct!A1145:S3096,19,0)</f>
        <v>88852</v>
      </c>
    </row>
    <row r="1146" spans="1:5">
      <c r="A1146">
        <v>2066</v>
      </c>
      <c r="B1146" s="3">
        <v>28079</v>
      </c>
      <c r="C1146" s="3" t="str">
        <f>VLOOKUP(B1146,Location!$A$2:$E$986,5,0)</f>
        <v>Indian Trail</v>
      </c>
      <c r="D1146">
        <v>18</v>
      </c>
      <c r="E1146">
        <f>VLOOKUP(A1146,OrderProduct!A1146:S3097,19,0)</f>
        <v>88857</v>
      </c>
    </row>
    <row r="1147" spans="1:5">
      <c r="A1147">
        <v>2069</v>
      </c>
      <c r="B1147" s="3">
        <v>41075</v>
      </c>
      <c r="C1147" s="3" t="str">
        <f>VLOOKUP(B1147,Location!$A$2:$E$986,5,0)</f>
        <v>Fort Thomas</v>
      </c>
      <c r="D1147">
        <v>1</v>
      </c>
      <c r="E1147">
        <f>VLOOKUP(A1147,OrderProduct!A1147:S3098,19,0)</f>
        <v>88857</v>
      </c>
    </row>
    <row r="1148" spans="1:5">
      <c r="A1148">
        <v>2070</v>
      </c>
      <c r="B1148" s="3">
        <v>48021</v>
      </c>
      <c r="C1148" s="3" t="str">
        <f>VLOOKUP(B1148,Location!$A$2:$E$986,5,0)</f>
        <v>Eastpointe</v>
      </c>
      <c r="D1148">
        <v>4</v>
      </c>
      <c r="E1148">
        <f>VLOOKUP(A1148,OrderProduct!A1148:S3099,19,0)</f>
        <v>88870</v>
      </c>
    </row>
    <row r="1149" spans="1:5">
      <c r="A1149">
        <v>2071</v>
      </c>
      <c r="B1149" s="3">
        <v>48336</v>
      </c>
      <c r="C1149" s="3" t="str">
        <f>VLOOKUP(B1149,Location!$A$2:$E$986,5,0)</f>
        <v>Farmington Hills</v>
      </c>
      <c r="D1149">
        <v>1</v>
      </c>
      <c r="E1149">
        <f>VLOOKUP(A1149,OrderProduct!A1149:S3100,19,0)</f>
        <v>88870</v>
      </c>
    </row>
    <row r="1150" spans="1:5">
      <c r="A1150">
        <v>2071</v>
      </c>
      <c r="B1150" s="3">
        <v>48336</v>
      </c>
      <c r="C1150" s="3" t="str">
        <f>VLOOKUP(B1150,Location!$A$2:$E$986,5,0)</f>
        <v>Farmington Hills</v>
      </c>
      <c r="D1150">
        <v>7</v>
      </c>
      <c r="E1150">
        <f>VLOOKUP(A1150,OrderProduct!A1150:S3101,19,0)</f>
        <v>88871</v>
      </c>
    </row>
    <row r="1151" spans="1:5">
      <c r="A1151">
        <v>2071</v>
      </c>
      <c r="B1151" s="3">
        <v>48336</v>
      </c>
      <c r="C1151" s="3" t="str">
        <f>VLOOKUP(B1151,Location!$A$2:$E$986,5,0)</f>
        <v>Farmington Hills</v>
      </c>
      <c r="D1151">
        <v>10</v>
      </c>
      <c r="E1151">
        <f>VLOOKUP(A1151,OrderProduct!A1151:S3102,19,0)</f>
        <v>88871</v>
      </c>
    </row>
    <row r="1152" spans="1:5">
      <c r="A1152">
        <v>2072</v>
      </c>
      <c r="B1152" s="3">
        <v>48505</v>
      </c>
      <c r="C1152" s="3" t="str">
        <f>VLOOKUP(B1152,Location!$A$2:$E$986,5,0)</f>
        <v>Flint</v>
      </c>
      <c r="D1152">
        <v>4</v>
      </c>
      <c r="E1152">
        <f>VLOOKUP(A1152,OrderProduct!A1152:S3103,19,0)</f>
        <v>88879</v>
      </c>
    </row>
    <row r="1153" spans="1:5">
      <c r="A1153">
        <v>2072</v>
      </c>
      <c r="B1153" s="3">
        <v>48505</v>
      </c>
      <c r="C1153" s="3" t="str">
        <f>VLOOKUP(B1153,Location!$A$2:$E$986,5,0)</f>
        <v>Flint</v>
      </c>
      <c r="D1153">
        <v>12</v>
      </c>
      <c r="E1153">
        <f>VLOOKUP(A1153,OrderProduct!A1153:S3104,19,0)</f>
        <v>88880</v>
      </c>
    </row>
    <row r="1154" spans="1:5">
      <c r="A1154">
        <v>2072</v>
      </c>
      <c r="B1154" s="3">
        <v>48505</v>
      </c>
      <c r="C1154" s="3" t="str">
        <f>VLOOKUP(B1154,Location!$A$2:$E$986,5,0)</f>
        <v>Flint</v>
      </c>
      <c r="D1154">
        <v>10</v>
      </c>
      <c r="E1154">
        <f>VLOOKUP(A1154,OrderProduct!A1154:S3105,19,0)</f>
        <v>88881</v>
      </c>
    </row>
    <row r="1155" spans="1:5">
      <c r="A1155">
        <v>2072</v>
      </c>
      <c r="B1155" s="3">
        <v>48505</v>
      </c>
      <c r="C1155" s="3" t="str">
        <f>VLOOKUP(B1155,Location!$A$2:$E$986,5,0)</f>
        <v>Flint</v>
      </c>
      <c r="D1155">
        <v>16</v>
      </c>
      <c r="E1155">
        <f>VLOOKUP(A1155,OrderProduct!A1155:S3106,19,0)</f>
        <v>88882</v>
      </c>
    </row>
    <row r="1156" spans="1:5">
      <c r="A1156">
        <v>2073</v>
      </c>
      <c r="B1156" s="3">
        <v>48135</v>
      </c>
      <c r="C1156" s="3" t="str">
        <f>VLOOKUP(B1156,Location!$A$2:$E$986,5,0)</f>
        <v>Garden City</v>
      </c>
      <c r="D1156">
        <v>5</v>
      </c>
      <c r="E1156">
        <f>VLOOKUP(A1156,OrderProduct!A1156:S3107,19,0)</f>
        <v>88889</v>
      </c>
    </row>
    <row r="1157" spans="1:5">
      <c r="A1157">
        <v>2081</v>
      </c>
      <c r="B1157" s="3">
        <v>14853</v>
      </c>
      <c r="C1157" s="3" t="str">
        <f>VLOOKUP(B1157,Location!$A$2:$E$986,5,0)</f>
        <v>Ithaca</v>
      </c>
      <c r="D1157">
        <v>2</v>
      </c>
      <c r="E1157">
        <f>VLOOKUP(A1157,OrderProduct!A1157:S3108,19,0)</f>
        <v>88890</v>
      </c>
    </row>
    <row r="1158" spans="1:5">
      <c r="A1158">
        <v>2089</v>
      </c>
      <c r="B1158" s="3">
        <v>10956</v>
      </c>
      <c r="C1158" s="3" t="str">
        <f>VLOOKUP(B1158,Location!$A$2:$E$986,5,0)</f>
        <v>New City</v>
      </c>
      <c r="D1158">
        <v>17</v>
      </c>
      <c r="E1158">
        <f>VLOOKUP(A1158,OrderProduct!A1158:S3109,19,0)</f>
        <v>88890</v>
      </c>
    </row>
    <row r="1159" spans="1:5">
      <c r="A1159">
        <v>2089</v>
      </c>
      <c r="B1159" s="3">
        <v>10956</v>
      </c>
      <c r="C1159" s="3" t="str">
        <f>VLOOKUP(B1159,Location!$A$2:$E$986,5,0)</f>
        <v>New City</v>
      </c>
      <c r="D1159">
        <v>3</v>
      </c>
      <c r="E1159">
        <f>VLOOKUP(A1159,OrderProduct!A1159:S3110,19,0)</f>
        <v>88890</v>
      </c>
    </row>
    <row r="1160" spans="1:5">
      <c r="A1160">
        <v>2089</v>
      </c>
      <c r="B1160" s="3">
        <v>10956</v>
      </c>
      <c r="C1160" s="3" t="str">
        <f>VLOOKUP(B1160,Location!$A$2:$E$986,5,0)</f>
        <v>New City</v>
      </c>
      <c r="D1160">
        <v>23</v>
      </c>
      <c r="E1160">
        <f>VLOOKUP(A1160,OrderProduct!A1160:S3111,19,0)</f>
        <v>88899</v>
      </c>
    </row>
    <row r="1161" spans="1:5">
      <c r="A1161">
        <v>2094</v>
      </c>
      <c r="B1161" s="3">
        <v>95928</v>
      </c>
      <c r="C1161" s="3" t="str">
        <f>VLOOKUP(B1161,Location!$A$2:$E$986,5,0)</f>
        <v>Chico</v>
      </c>
      <c r="D1161">
        <v>12</v>
      </c>
      <c r="E1161">
        <f>VLOOKUP(A1161,OrderProduct!A1161:S3112,19,0)</f>
        <v>88905</v>
      </c>
    </row>
    <row r="1162" spans="1:5">
      <c r="A1162">
        <v>2097</v>
      </c>
      <c r="B1162" s="3">
        <v>29915</v>
      </c>
      <c r="C1162" s="3" t="str">
        <f>VLOOKUP(B1162,Location!$A$2:$E$986,5,0)</f>
        <v>Hilton Head Island</v>
      </c>
      <c r="D1162">
        <v>6</v>
      </c>
      <c r="E1162">
        <f>VLOOKUP(A1162,OrderProduct!A1162:S3113,19,0)</f>
        <v>88905</v>
      </c>
    </row>
    <row r="1163" spans="1:5">
      <c r="A1163">
        <v>2098</v>
      </c>
      <c r="B1163" s="3">
        <v>29464</v>
      </c>
      <c r="C1163" s="3" t="str">
        <f>VLOOKUP(B1163,Location!$A$2:$E$986,5,0)</f>
        <v>Mount Pleasant</v>
      </c>
      <c r="D1163">
        <v>10</v>
      </c>
      <c r="E1163">
        <f>VLOOKUP(A1163,OrderProduct!A1163:S3114,19,0)</f>
        <v>88906</v>
      </c>
    </row>
    <row r="1164" spans="1:5">
      <c r="A1164">
        <v>2099</v>
      </c>
      <c r="B1164" s="3">
        <v>29577</v>
      </c>
      <c r="C1164" s="3" t="str">
        <f>VLOOKUP(B1164,Location!$A$2:$E$986,5,0)</f>
        <v>Myrtle Beach</v>
      </c>
      <c r="D1164">
        <v>5</v>
      </c>
      <c r="E1164">
        <f>VLOOKUP(A1164,OrderProduct!A1164:S3115,19,0)</f>
        <v>88906</v>
      </c>
    </row>
    <row r="1165" spans="1:5">
      <c r="A1165">
        <v>2107</v>
      </c>
      <c r="B1165" s="3">
        <v>60601</v>
      </c>
      <c r="C1165" s="3" t="str">
        <f>VLOOKUP(B1165,Location!$A$2:$E$986,5,0)</f>
        <v>Chicago</v>
      </c>
      <c r="D1165">
        <v>10</v>
      </c>
      <c r="E1165">
        <f>VLOOKUP(A1165,OrderProduct!A1165:S3116,19,0)</f>
        <v>88907</v>
      </c>
    </row>
    <row r="1166" spans="1:5">
      <c r="A1166">
        <v>2107</v>
      </c>
      <c r="B1166" s="3">
        <v>60601</v>
      </c>
      <c r="C1166" s="3" t="str">
        <f>VLOOKUP(B1166,Location!$A$2:$E$986,5,0)</f>
        <v>Chicago</v>
      </c>
      <c r="D1166">
        <v>6</v>
      </c>
      <c r="E1166">
        <f>VLOOKUP(A1166,OrderProduct!A1166:S3117,19,0)</f>
        <v>88908</v>
      </c>
    </row>
    <row r="1167" spans="1:5">
      <c r="A1167">
        <v>2108</v>
      </c>
      <c r="B1167" s="3">
        <v>63129</v>
      </c>
      <c r="C1167" s="3" t="str">
        <f>VLOOKUP(B1167,Location!$A$2:$E$986,5,0)</f>
        <v>Mehlville</v>
      </c>
      <c r="D1167">
        <v>6</v>
      </c>
      <c r="E1167">
        <f>VLOOKUP(A1167,OrderProduct!A1167:S3118,19,0)</f>
        <v>88908</v>
      </c>
    </row>
    <row r="1168" spans="1:5">
      <c r="A1168">
        <v>2114</v>
      </c>
      <c r="B1168" s="3">
        <v>23518</v>
      </c>
      <c r="C1168" s="3" t="str">
        <f>VLOOKUP(B1168,Location!$A$2:$E$986,5,0)</f>
        <v>Norfolk</v>
      </c>
      <c r="D1168">
        <v>19</v>
      </c>
      <c r="E1168">
        <f>VLOOKUP(A1168,OrderProduct!A1168:S3119,19,0)</f>
        <v>88921</v>
      </c>
    </row>
    <row r="1169" spans="1:5">
      <c r="A1169">
        <v>2114</v>
      </c>
      <c r="B1169" s="3">
        <v>23518</v>
      </c>
      <c r="C1169" s="3" t="str">
        <f>VLOOKUP(B1169,Location!$A$2:$E$986,5,0)</f>
        <v>Norfolk</v>
      </c>
      <c r="D1169">
        <v>7</v>
      </c>
      <c r="E1169">
        <f>VLOOKUP(A1169,OrderProduct!A1169:S3120,19,0)</f>
        <v>88928</v>
      </c>
    </row>
    <row r="1170" spans="1:5">
      <c r="A1170">
        <v>2114</v>
      </c>
      <c r="B1170" s="3">
        <v>23518</v>
      </c>
      <c r="C1170" s="3" t="str">
        <f>VLOOKUP(B1170,Location!$A$2:$E$986,5,0)</f>
        <v>Norfolk</v>
      </c>
      <c r="D1170">
        <v>5</v>
      </c>
      <c r="E1170">
        <f>VLOOKUP(A1170,OrderProduct!A1170:S3121,19,0)</f>
        <v>88928</v>
      </c>
    </row>
    <row r="1171" spans="1:5">
      <c r="A1171">
        <v>2114</v>
      </c>
      <c r="B1171" s="3">
        <v>23518</v>
      </c>
      <c r="C1171" s="3" t="str">
        <f>VLOOKUP(B1171,Location!$A$2:$E$986,5,0)</f>
        <v>Norfolk</v>
      </c>
      <c r="D1171">
        <v>1</v>
      </c>
      <c r="E1171">
        <f>VLOOKUP(A1171,OrderProduct!A1171:S3122,19,0)</f>
        <v>88929</v>
      </c>
    </row>
    <row r="1172" spans="1:5">
      <c r="A1172">
        <v>2115</v>
      </c>
      <c r="B1172" s="3">
        <v>22124</v>
      </c>
      <c r="C1172" s="3" t="str">
        <f>VLOOKUP(B1172,Location!$A$2:$E$986,5,0)</f>
        <v>Oakton</v>
      </c>
      <c r="D1172">
        <v>12</v>
      </c>
      <c r="E1172">
        <f>VLOOKUP(A1172,OrderProduct!A1172:S3123,19,0)</f>
        <v>88940</v>
      </c>
    </row>
    <row r="1173" spans="1:5">
      <c r="A1173">
        <v>2117</v>
      </c>
      <c r="B1173" s="3">
        <v>75401</v>
      </c>
      <c r="C1173" s="3" t="str">
        <f>VLOOKUP(B1173,Location!$A$2:$E$986,5,0)</f>
        <v>Greenville</v>
      </c>
      <c r="D1173">
        <v>3</v>
      </c>
      <c r="E1173">
        <f>VLOOKUP(A1173,OrderProduct!A1173:S3124,19,0)</f>
        <v>88941</v>
      </c>
    </row>
    <row r="1174" spans="1:5">
      <c r="A1174">
        <v>2117</v>
      </c>
      <c r="B1174" s="3">
        <v>75401</v>
      </c>
      <c r="C1174" s="3" t="str">
        <f>VLOOKUP(B1174,Location!$A$2:$E$986,5,0)</f>
        <v>Greenville</v>
      </c>
      <c r="D1174">
        <v>5</v>
      </c>
      <c r="E1174">
        <f>VLOOKUP(A1174,OrderProduct!A1174:S3125,19,0)</f>
        <v>88941</v>
      </c>
    </row>
    <row r="1175" spans="1:5">
      <c r="A1175">
        <v>2122</v>
      </c>
      <c r="B1175" s="3">
        <v>72116</v>
      </c>
      <c r="C1175" s="3" t="str">
        <f>VLOOKUP(B1175,Location!$A$2:$E$986,5,0)</f>
        <v>Sherwood</v>
      </c>
      <c r="D1175">
        <v>6</v>
      </c>
      <c r="E1175">
        <f>VLOOKUP(A1175,OrderProduct!A1175:S3126,19,0)</f>
        <v>88942</v>
      </c>
    </row>
    <row r="1176" spans="1:5">
      <c r="A1176">
        <v>2124</v>
      </c>
      <c r="B1176" s="3">
        <v>72301</v>
      </c>
      <c r="C1176" s="3" t="str">
        <f>VLOOKUP(B1176,Location!$A$2:$E$986,5,0)</f>
        <v>West Memphis</v>
      </c>
      <c r="D1176">
        <v>7</v>
      </c>
      <c r="E1176">
        <f>VLOOKUP(A1176,OrderProduct!A1176:S3127,19,0)</f>
        <v>88942</v>
      </c>
    </row>
    <row r="1177" spans="1:5">
      <c r="A1177">
        <v>2124</v>
      </c>
      <c r="B1177" s="3">
        <v>72301</v>
      </c>
      <c r="C1177" s="3" t="str">
        <f>VLOOKUP(B1177,Location!$A$2:$E$986,5,0)</f>
        <v>West Memphis</v>
      </c>
      <c r="D1177">
        <v>9</v>
      </c>
      <c r="E1177">
        <f>VLOOKUP(A1177,OrderProduct!A1177:S3128,19,0)</f>
        <v>88942</v>
      </c>
    </row>
    <row r="1178" spans="1:5">
      <c r="A1178">
        <v>2127</v>
      </c>
      <c r="B1178" s="3">
        <v>48310</v>
      </c>
      <c r="C1178" s="3" t="str">
        <f>VLOOKUP(B1178,Location!$A$2:$E$986,5,0)</f>
        <v>Sterling Heights</v>
      </c>
      <c r="D1178">
        <v>10</v>
      </c>
      <c r="E1178">
        <f>VLOOKUP(A1178,OrderProduct!A1178:S3129,19,0)</f>
        <v>88958</v>
      </c>
    </row>
    <row r="1179" spans="1:5">
      <c r="A1179">
        <v>2131</v>
      </c>
      <c r="B1179" s="3">
        <v>64118</v>
      </c>
      <c r="C1179" s="3" t="str">
        <f>VLOOKUP(B1179,Location!$A$2:$E$986,5,0)</f>
        <v>Gladstone</v>
      </c>
      <c r="D1179">
        <v>10</v>
      </c>
      <c r="E1179">
        <f>VLOOKUP(A1179,OrderProduct!A1179:S3130,19,0)</f>
        <v>88959</v>
      </c>
    </row>
    <row r="1180" spans="1:5">
      <c r="A1180">
        <v>2132</v>
      </c>
      <c r="B1180" s="3">
        <v>63042</v>
      </c>
      <c r="C1180" s="3" t="str">
        <f>VLOOKUP(B1180,Location!$A$2:$E$986,5,0)</f>
        <v>Hazelwood</v>
      </c>
      <c r="D1180">
        <v>18</v>
      </c>
      <c r="E1180">
        <f>VLOOKUP(A1180,OrderProduct!A1180:S3131,19,0)</f>
        <v>88959</v>
      </c>
    </row>
    <row r="1181" spans="1:5">
      <c r="A1181">
        <v>2135</v>
      </c>
      <c r="B1181" s="3">
        <v>88101</v>
      </c>
      <c r="C1181" s="3" t="str">
        <f>VLOOKUP(B1181,Location!$A$2:$E$986,5,0)</f>
        <v>Clovis</v>
      </c>
      <c r="D1181">
        <v>3</v>
      </c>
      <c r="E1181">
        <f>VLOOKUP(A1181,OrderProduct!A1181:S3132,19,0)</f>
        <v>88971</v>
      </c>
    </row>
    <row r="1182" spans="1:5">
      <c r="A1182">
        <v>2137</v>
      </c>
      <c r="B1182" s="3">
        <v>33407</v>
      </c>
      <c r="C1182" s="3" t="str">
        <f>VLOOKUP(B1182,Location!$A$2:$E$986,5,0)</f>
        <v>West Palm Beach</v>
      </c>
      <c r="D1182">
        <v>11</v>
      </c>
      <c r="E1182">
        <f>VLOOKUP(A1182,OrderProduct!A1182:S3133,19,0)</f>
        <v>88972</v>
      </c>
    </row>
    <row r="1183" spans="1:5">
      <c r="A1183">
        <v>2139</v>
      </c>
      <c r="B1183" s="3">
        <v>53094</v>
      </c>
      <c r="C1183" s="3" t="str">
        <f>VLOOKUP(B1183,Location!$A$2:$E$986,5,0)</f>
        <v>Watertown</v>
      </c>
      <c r="D1183">
        <v>3</v>
      </c>
      <c r="E1183">
        <f>VLOOKUP(A1183,OrderProduct!A1183:S3134,19,0)</f>
        <v>88974</v>
      </c>
    </row>
    <row r="1184" spans="1:5">
      <c r="A1184">
        <v>2141</v>
      </c>
      <c r="B1184" s="3">
        <v>81301</v>
      </c>
      <c r="C1184" s="3" t="str">
        <f>VLOOKUP(B1184,Location!$A$2:$E$986,5,0)</f>
        <v>Durango</v>
      </c>
      <c r="D1184">
        <v>14</v>
      </c>
      <c r="E1184">
        <f>VLOOKUP(A1184,OrderProduct!A1184:S3135,19,0)</f>
        <v>88975</v>
      </c>
    </row>
    <row r="1185" spans="1:5">
      <c r="A1185">
        <v>2141</v>
      </c>
      <c r="B1185" s="3">
        <v>81301</v>
      </c>
      <c r="C1185" s="3" t="str">
        <f>VLOOKUP(B1185,Location!$A$2:$E$986,5,0)</f>
        <v>Durango</v>
      </c>
      <c r="D1185">
        <v>16</v>
      </c>
      <c r="E1185">
        <f>VLOOKUP(A1185,OrderProduct!A1185:S3136,19,0)</f>
        <v>88998</v>
      </c>
    </row>
    <row r="1186" spans="1:5">
      <c r="A1186">
        <v>2141</v>
      </c>
      <c r="B1186" s="3">
        <v>81301</v>
      </c>
      <c r="C1186" s="3" t="str">
        <f>VLOOKUP(B1186,Location!$A$2:$E$986,5,0)</f>
        <v>Durango</v>
      </c>
      <c r="D1186">
        <v>8</v>
      </c>
      <c r="E1186">
        <f>VLOOKUP(A1186,OrderProduct!A1186:S3137,19,0)</f>
        <v>88998</v>
      </c>
    </row>
    <row r="1187" spans="1:5">
      <c r="A1187">
        <v>2141</v>
      </c>
      <c r="B1187" s="3">
        <v>81301</v>
      </c>
      <c r="C1187" s="3" t="str">
        <f>VLOOKUP(B1187,Location!$A$2:$E$986,5,0)</f>
        <v>Durango</v>
      </c>
      <c r="D1187">
        <v>5</v>
      </c>
      <c r="E1187">
        <f>VLOOKUP(A1187,OrderProduct!A1187:S3138,19,0)</f>
        <v>89004</v>
      </c>
    </row>
    <row r="1188" spans="1:5">
      <c r="A1188">
        <v>2143</v>
      </c>
      <c r="B1188" s="3">
        <v>20151</v>
      </c>
      <c r="C1188" s="3" t="str">
        <f>VLOOKUP(B1188,Location!$A$2:$E$986,5,0)</f>
        <v>Fairfax</v>
      </c>
      <c r="D1188">
        <v>9</v>
      </c>
      <c r="E1188">
        <f>VLOOKUP(A1188,OrderProduct!A1188:S3139,19,0)</f>
        <v>89004</v>
      </c>
    </row>
    <row r="1189" spans="1:5">
      <c r="A1189">
        <v>2145</v>
      </c>
      <c r="B1189" s="3">
        <v>33311</v>
      </c>
      <c r="C1189" s="3" t="str">
        <f>VLOOKUP(B1189,Location!$A$2:$E$986,5,0)</f>
        <v>Fort Lauderdale</v>
      </c>
      <c r="D1189">
        <v>22</v>
      </c>
      <c r="E1189">
        <f>VLOOKUP(A1189,OrderProduct!A1189:S3140,19,0)</f>
        <v>89005</v>
      </c>
    </row>
    <row r="1190" spans="1:5">
      <c r="A1190">
        <v>2146</v>
      </c>
      <c r="B1190" s="3">
        <v>20151</v>
      </c>
      <c r="C1190" s="3" t="str">
        <f>VLOOKUP(B1190,Location!$A$2:$E$986,5,0)</f>
        <v>Fairfax</v>
      </c>
      <c r="D1190">
        <v>13</v>
      </c>
      <c r="E1190">
        <f>VLOOKUP(A1190,OrderProduct!A1190:S3141,19,0)</f>
        <v>89006</v>
      </c>
    </row>
    <row r="1191" spans="1:5">
      <c r="A1191">
        <v>2151</v>
      </c>
      <c r="B1191" s="3">
        <v>52001</v>
      </c>
      <c r="C1191" s="3" t="str">
        <f>VLOOKUP(B1191,Location!$A$2:$E$986,5,0)</f>
        <v>Dubuque</v>
      </c>
      <c r="D1191">
        <v>20</v>
      </c>
      <c r="E1191">
        <f>VLOOKUP(A1191,OrderProduct!A1191:S3142,19,0)</f>
        <v>89007</v>
      </c>
    </row>
    <row r="1192" spans="1:5">
      <c r="A1192">
        <v>2151</v>
      </c>
      <c r="B1192" s="3">
        <v>52001</v>
      </c>
      <c r="C1192" s="3" t="str">
        <f>VLOOKUP(B1192,Location!$A$2:$E$986,5,0)</f>
        <v>Dubuque</v>
      </c>
      <c r="D1192">
        <v>26</v>
      </c>
      <c r="E1192">
        <f>VLOOKUP(A1192,OrderProduct!A1192:S3143,19,0)</f>
        <v>89008</v>
      </c>
    </row>
    <row r="1193" spans="1:5">
      <c r="A1193">
        <v>2157</v>
      </c>
      <c r="B1193" s="3">
        <v>48093</v>
      </c>
      <c r="C1193" s="3" t="str">
        <f>VLOOKUP(B1193,Location!$A$2:$E$986,5,0)</f>
        <v>Warren</v>
      </c>
      <c r="D1193">
        <v>22</v>
      </c>
      <c r="E1193">
        <f>VLOOKUP(A1193,OrderProduct!A1193:S3144,19,0)</f>
        <v>89008</v>
      </c>
    </row>
    <row r="1194" spans="1:5">
      <c r="A1194">
        <v>2157</v>
      </c>
      <c r="B1194" s="3">
        <v>48093</v>
      </c>
      <c r="C1194" s="3" t="str">
        <f>VLOOKUP(B1194,Location!$A$2:$E$986,5,0)</f>
        <v>Warren</v>
      </c>
      <c r="D1194">
        <v>7</v>
      </c>
      <c r="E1194">
        <f>VLOOKUP(A1194,OrderProduct!A1194:S3145,19,0)</f>
        <v>89017</v>
      </c>
    </row>
    <row r="1195" spans="1:5">
      <c r="A1195">
        <v>2157</v>
      </c>
      <c r="B1195" s="3">
        <v>48093</v>
      </c>
      <c r="C1195" s="3" t="str">
        <f>VLOOKUP(B1195,Location!$A$2:$E$986,5,0)</f>
        <v>Warren</v>
      </c>
      <c r="D1195">
        <v>8</v>
      </c>
      <c r="E1195">
        <f>VLOOKUP(A1195,OrderProduct!A1195:S3146,19,0)</f>
        <v>89018</v>
      </c>
    </row>
    <row r="1196" spans="1:5">
      <c r="A1196">
        <v>2157</v>
      </c>
      <c r="B1196" s="3">
        <v>48093</v>
      </c>
      <c r="C1196" s="3" t="str">
        <f>VLOOKUP(B1196,Location!$A$2:$E$986,5,0)</f>
        <v>Warren</v>
      </c>
      <c r="D1196">
        <v>12</v>
      </c>
      <c r="E1196">
        <f>VLOOKUP(A1196,OrderProduct!A1196:S3147,19,0)</f>
        <v>89019</v>
      </c>
    </row>
    <row r="1197" spans="1:5">
      <c r="A1197">
        <v>2157</v>
      </c>
      <c r="B1197" s="3">
        <v>48093</v>
      </c>
      <c r="C1197" s="3" t="str">
        <f>VLOOKUP(B1197,Location!$A$2:$E$986,5,0)</f>
        <v>Warren</v>
      </c>
      <c r="D1197">
        <v>1</v>
      </c>
      <c r="E1197">
        <f>VLOOKUP(A1197,OrderProduct!A1197:S3148,19,0)</f>
        <v>89025</v>
      </c>
    </row>
    <row r="1198" spans="1:5">
      <c r="A1198">
        <v>2159</v>
      </c>
      <c r="B1198" s="3">
        <v>48185</v>
      </c>
      <c r="C1198" s="3" t="str">
        <f>VLOOKUP(B1198,Location!$A$2:$E$986,5,0)</f>
        <v>Westland</v>
      </c>
      <c r="D1198">
        <v>8</v>
      </c>
      <c r="E1198">
        <f>VLOOKUP(A1198,OrderProduct!A1198:S3149,19,0)</f>
        <v>89039</v>
      </c>
    </row>
    <row r="1199" spans="1:5">
      <c r="A1199">
        <v>2162</v>
      </c>
      <c r="B1199" s="3">
        <v>16146</v>
      </c>
      <c r="C1199" s="3" t="str">
        <f>VLOOKUP(B1199,Location!$A$2:$E$986,5,0)</f>
        <v>Sharon</v>
      </c>
      <c r="D1199">
        <v>12</v>
      </c>
      <c r="E1199">
        <f>VLOOKUP(A1199,OrderProduct!A1199:S3150,19,0)</f>
        <v>89039</v>
      </c>
    </row>
    <row r="1200" spans="1:5">
      <c r="A1200">
        <v>2162</v>
      </c>
      <c r="B1200" s="3">
        <v>16146</v>
      </c>
      <c r="C1200" s="3" t="str">
        <f>VLOOKUP(B1200,Location!$A$2:$E$986,5,0)</f>
        <v>Sharon</v>
      </c>
      <c r="D1200">
        <v>5</v>
      </c>
      <c r="E1200">
        <f>VLOOKUP(A1200,OrderProduct!A1200:S3151,19,0)</f>
        <v>89040</v>
      </c>
    </row>
    <row r="1201" spans="1:5">
      <c r="A1201">
        <v>2164</v>
      </c>
      <c r="B1201" s="3">
        <v>91104</v>
      </c>
      <c r="C1201" s="3" t="str">
        <f>VLOOKUP(B1201,Location!$A$2:$E$986,5,0)</f>
        <v>Pasadena</v>
      </c>
      <c r="D1201">
        <v>3</v>
      </c>
      <c r="E1201">
        <f>VLOOKUP(A1201,OrderProduct!A1201:S3152,19,0)</f>
        <v>89040</v>
      </c>
    </row>
    <row r="1202" spans="1:5">
      <c r="A1202">
        <v>2164</v>
      </c>
      <c r="B1202" s="3">
        <v>91104</v>
      </c>
      <c r="C1202" s="3" t="str">
        <f>VLOOKUP(B1202,Location!$A$2:$E$986,5,0)</f>
        <v>Pasadena</v>
      </c>
      <c r="D1202">
        <v>14</v>
      </c>
      <c r="E1202">
        <f>VLOOKUP(A1202,OrderProduct!A1202:S3153,19,0)</f>
        <v>89041</v>
      </c>
    </row>
    <row r="1203" spans="1:5">
      <c r="A1203">
        <v>2165</v>
      </c>
      <c r="B1203" s="3">
        <v>4330</v>
      </c>
      <c r="C1203" s="3" t="str">
        <f>VLOOKUP(B1203,Location!$A$2:$E$986,5,0)</f>
        <v>Augusta</v>
      </c>
      <c r="D1203">
        <v>41</v>
      </c>
      <c r="E1203">
        <f>VLOOKUP(A1203,OrderProduct!A1203:S3154,19,0)</f>
        <v>89047</v>
      </c>
    </row>
    <row r="1204" spans="1:5">
      <c r="A1204">
        <v>2178</v>
      </c>
      <c r="B1204" s="3">
        <v>1610</v>
      </c>
      <c r="C1204" s="3" t="str">
        <f>VLOOKUP(B1204,Location!$A$2:$E$986,5,0)</f>
        <v>Worcester</v>
      </c>
      <c r="D1204">
        <v>12</v>
      </c>
      <c r="E1204">
        <f>VLOOKUP(A1204,OrderProduct!A1204:S3155,19,0)</f>
        <v>89053</v>
      </c>
    </row>
    <row r="1205" spans="1:5">
      <c r="A1205">
        <v>2183</v>
      </c>
      <c r="B1205" s="3">
        <v>42301</v>
      </c>
      <c r="C1205" s="3" t="str">
        <f>VLOOKUP(B1205,Location!$A$2:$E$986,5,0)</f>
        <v>Owensboro</v>
      </c>
      <c r="D1205">
        <v>4</v>
      </c>
      <c r="E1205">
        <f>VLOOKUP(A1205,OrderProduct!A1205:S3156,19,0)</f>
        <v>89054</v>
      </c>
    </row>
    <row r="1206" spans="1:5">
      <c r="A1206">
        <v>2187</v>
      </c>
      <c r="B1206" s="3">
        <v>64055</v>
      </c>
      <c r="C1206" s="3" t="str">
        <f>VLOOKUP(B1206,Location!$A$2:$E$986,5,0)</f>
        <v>Independence</v>
      </c>
      <c r="D1206">
        <v>10</v>
      </c>
      <c r="E1206">
        <f>VLOOKUP(A1206,OrderProduct!A1206:S3157,19,0)</f>
        <v>89055</v>
      </c>
    </row>
    <row r="1207" spans="1:5">
      <c r="A1207">
        <v>2189</v>
      </c>
      <c r="B1207" s="3">
        <v>10177</v>
      </c>
      <c r="C1207" s="3" t="str">
        <f>VLOOKUP(B1207,Location!$A$2:$E$986,5,0)</f>
        <v>New York City</v>
      </c>
      <c r="D1207">
        <v>18</v>
      </c>
      <c r="E1207">
        <f>VLOOKUP(A1207,OrderProduct!A1207:S3158,19,0)</f>
        <v>89059</v>
      </c>
    </row>
    <row r="1208" spans="1:5">
      <c r="A1208">
        <v>2190</v>
      </c>
      <c r="B1208" s="3">
        <v>48227</v>
      </c>
      <c r="C1208" s="3" t="str">
        <f>VLOOKUP(B1208,Location!$A$2:$E$986,5,0)</f>
        <v>Detroit</v>
      </c>
      <c r="D1208">
        <v>4</v>
      </c>
      <c r="E1208">
        <f>VLOOKUP(A1208,OrderProduct!A1208:S3159,19,0)</f>
        <v>89059</v>
      </c>
    </row>
    <row r="1209" spans="1:5">
      <c r="A1209">
        <v>2190</v>
      </c>
      <c r="B1209" s="3">
        <v>48227</v>
      </c>
      <c r="C1209" s="3" t="str">
        <f>VLOOKUP(B1209,Location!$A$2:$E$986,5,0)</f>
        <v>Detroit</v>
      </c>
      <c r="D1209">
        <v>1</v>
      </c>
      <c r="E1209">
        <f>VLOOKUP(A1209,OrderProduct!A1209:S3160,19,0)</f>
        <v>89071</v>
      </c>
    </row>
    <row r="1210" spans="1:5">
      <c r="A1210">
        <v>2193</v>
      </c>
      <c r="B1210" s="3">
        <v>28560</v>
      </c>
      <c r="C1210" s="3" t="str">
        <f>VLOOKUP(B1210,Location!$A$2:$E$986,5,0)</f>
        <v>New Bern</v>
      </c>
      <c r="D1210">
        <v>11</v>
      </c>
      <c r="E1210">
        <f>VLOOKUP(A1210,OrderProduct!A1210:S3161,19,0)</f>
        <v>89071</v>
      </c>
    </row>
    <row r="1211" spans="1:5">
      <c r="A1211">
        <v>2193</v>
      </c>
      <c r="B1211" s="3">
        <v>28560</v>
      </c>
      <c r="C1211" s="3" t="str">
        <f>VLOOKUP(B1211,Location!$A$2:$E$986,5,0)</f>
        <v>New Bern</v>
      </c>
      <c r="D1211">
        <v>15</v>
      </c>
      <c r="E1211">
        <f>VLOOKUP(A1211,OrderProduct!A1211:S3162,19,0)</f>
        <v>89076</v>
      </c>
    </row>
    <row r="1212" spans="1:5">
      <c r="A1212">
        <v>2196</v>
      </c>
      <c r="B1212" s="3">
        <v>14701</v>
      </c>
      <c r="C1212" s="3" t="str">
        <f>VLOOKUP(B1212,Location!$A$2:$E$986,5,0)</f>
        <v>Jamestown</v>
      </c>
      <c r="D1212">
        <v>7</v>
      </c>
      <c r="E1212">
        <f>VLOOKUP(A1212,OrderProduct!A1212:S3163,19,0)</f>
        <v>89077</v>
      </c>
    </row>
    <row r="1213" spans="1:5">
      <c r="A1213">
        <v>2196</v>
      </c>
      <c r="B1213" s="3">
        <v>14701</v>
      </c>
      <c r="C1213" s="3" t="str">
        <f>VLOOKUP(B1213,Location!$A$2:$E$986,5,0)</f>
        <v>Jamestown</v>
      </c>
      <c r="D1213">
        <v>10</v>
      </c>
      <c r="E1213">
        <f>VLOOKUP(A1213,OrderProduct!A1213:S3164,19,0)</f>
        <v>89077</v>
      </c>
    </row>
    <row r="1214" spans="1:5">
      <c r="A1214">
        <v>2196</v>
      </c>
      <c r="B1214" s="3">
        <v>14701</v>
      </c>
      <c r="C1214" s="3" t="str">
        <f>VLOOKUP(B1214,Location!$A$2:$E$986,5,0)</f>
        <v>Jamestown</v>
      </c>
      <c r="D1214">
        <v>1</v>
      </c>
      <c r="E1214">
        <f>VLOOKUP(A1214,OrderProduct!A1214:S3165,19,0)</f>
        <v>89083</v>
      </c>
    </row>
    <row r="1215" spans="1:5">
      <c r="A1215">
        <v>2197</v>
      </c>
      <c r="B1215" s="3">
        <v>11756</v>
      </c>
      <c r="C1215" s="3" t="str">
        <f>VLOOKUP(B1215,Location!$A$2:$E$986,5,0)</f>
        <v>Levittown</v>
      </c>
      <c r="D1215">
        <v>1</v>
      </c>
      <c r="E1215">
        <f>VLOOKUP(A1215,OrderProduct!A1215:S3166,19,0)</f>
        <v>89084</v>
      </c>
    </row>
    <row r="1216" spans="1:5">
      <c r="A1216">
        <v>2197</v>
      </c>
      <c r="B1216" s="3">
        <v>11756</v>
      </c>
      <c r="C1216" s="3" t="str">
        <f>VLOOKUP(B1216,Location!$A$2:$E$986,5,0)</f>
        <v>Levittown</v>
      </c>
      <c r="D1216">
        <v>5</v>
      </c>
      <c r="E1216">
        <f>VLOOKUP(A1216,OrderProduct!A1216:S3167,19,0)</f>
        <v>89084</v>
      </c>
    </row>
    <row r="1217" spans="1:5">
      <c r="A1217">
        <v>2198</v>
      </c>
      <c r="B1217" s="3">
        <v>11757</v>
      </c>
      <c r="C1217" s="3" t="str">
        <f>VLOOKUP(B1217,Location!$A$2:$E$986,5,0)</f>
        <v>Lindenhurst</v>
      </c>
      <c r="D1217">
        <v>1</v>
      </c>
      <c r="E1217">
        <f>VLOOKUP(A1217,OrderProduct!A1217:S3168,19,0)</f>
        <v>89084</v>
      </c>
    </row>
    <row r="1218" spans="1:5">
      <c r="A1218">
        <v>2198</v>
      </c>
      <c r="B1218" s="3">
        <v>11757</v>
      </c>
      <c r="C1218" s="3" t="str">
        <f>VLOOKUP(B1218,Location!$A$2:$E$986,5,0)</f>
        <v>Lindenhurst</v>
      </c>
      <c r="D1218">
        <v>3</v>
      </c>
      <c r="E1218">
        <f>VLOOKUP(A1218,OrderProduct!A1218:S3169,19,0)</f>
        <v>89092</v>
      </c>
    </row>
    <row r="1219" spans="1:5">
      <c r="A1219">
        <v>2201</v>
      </c>
      <c r="B1219" s="3">
        <v>55420</v>
      </c>
      <c r="C1219" s="3" t="str">
        <f>VLOOKUP(B1219,Location!$A$2:$E$986,5,0)</f>
        <v>Bloomington</v>
      </c>
      <c r="D1219">
        <v>1</v>
      </c>
      <c r="E1219">
        <f>VLOOKUP(A1219,OrderProduct!A1219:S3170,19,0)</f>
        <v>89092</v>
      </c>
    </row>
    <row r="1220" spans="1:5">
      <c r="A1220">
        <v>2202</v>
      </c>
      <c r="B1220" s="3">
        <v>55429</v>
      </c>
      <c r="C1220" s="3" t="str">
        <f>VLOOKUP(B1220,Location!$A$2:$E$986,5,0)</f>
        <v>Brooklyn Center</v>
      </c>
      <c r="D1220">
        <v>14</v>
      </c>
      <c r="E1220">
        <f>VLOOKUP(A1220,OrderProduct!A1220:S3171,19,0)</f>
        <v>89093</v>
      </c>
    </row>
    <row r="1221" spans="1:5">
      <c r="A1221">
        <v>2202</v>
      </c>
      <c r="B1221" s="3">
        <v>55429</v>
      </c>
      <c r="C1221" s="3" t="str">
        <f>VLOOKUP(B1221,Location!$A$2:$E$986,5,0)</f>
        <v>Brooklyn Center</v>
      </c>
      <c r="D1221">
        <v>7</v>
      </c>
      <c r="E1221">
        <f>VLOOKUP(A1221,OrderProduct!A1221:S3172,19,0)</f>
        <v>89093</v>
      </c>
    </row>
    <row r="1222" spans="1:5">
      <c r="A1222">
        <v>2202</v>
      </c>
      <c r="B1222" s="3">
        <v>55429</v>
      </c>
      <c r="C1222" s="3" t="str">
        <f>VLOOKUP(B1222,Location!$A$2:$E$986,5,0)</f>
        <v>Brooklyn Center</v>
      </c>
      <c r="D1222">
        <v>22</v>
      </c>
      <c r="E1222">
        <f>VLOOKUP(A1222,OrderProduct!A1222:S3173,19,0)</f>
        <v>89093</v>
      </c>
    </row>
    <row r="1223" spans="1:5">
      <c r="A1223">
        <v>2203</v>
      </c>
      <c r="B1223" s="3">
        <v>55445</v>
      </c>
      <c r="C1223" s="3" t="str">
        <f>VLOOKUP(B1223,Location!$A$2:$E$986,5,0)</f>
        <v>Brooklyn Park</v>
      </c>
      <c r="D1223">
        <v>5</v>
      </c>
      <c r="E1223">
        <f>VLOOKUP(A1223,OrderProduct!A1223:S3174,19,0)</f>
        <v>89095</v>
      </c>
    </row>
    <row r="1224" spans="1:5">
      <c r="A1224">
        <v>2203</v>
      </c>
      <c r="B1224" s="3">
        <v>55445</v>
      </c>
      <c r="C1224" s="3" t="str">
        <f>VLOOKUP(B1224,Location!$A$2:$E$986,5,0)</f>
        <v>Brooklyn Park</v>
      </c>
      <c r="D1224">
        <v>3</v>
      </c>
      <c r="E1224">
        <f>VLOOKUP(A1224,OrderProduct!A1224:S3175,19,0)</f>
        <v>89096</v>
      </c>
    </row>
    <row r="1225" spans="1:5">
      <c r="A1225">
        <v>2204</v>
      </c>
      <c r="B1225" s="3">
        <v>55337</v>
      </c>
      <c r="C1225" s="3" t="str">
        <f>VLOOKUP(B1225,Location!$A$2:$E$986,5,0)</f>
        <v>Burnsville</v>
      </c>
      <c r="D1225">
        <v>6</v>
      </c>
      <c r="E1225">
        <f>VLOOKUP(A1225,OrderProduct!A1225:S3176,19,0)</f>
        <v>89097</v>
      </c>
    </row>
    <row r="1226" spans="1:5">
      <c r="A1226">
        <v>2204</v>
      </c>
      <c r="B1226" s="3">
        <v>55337</v>
      </c>
      <c r="C1226" s="3" t="str">
        <f>VLOOKUP(B1226,Location!$A$2:$E$986,5,0)</f>
        <v>Burnsville</v>
      </c>
      <c r="D1226">
        <v>7</v>
      </c>
      <c r="E1226">
        <f>VLOOKUP(A1226,OrderProduct!A1226:S3177,19,0)</f>
        <v>89102</v>
      </c>
    </row>
    <row r="1227" spans="1:5">
      <c r="A1227">
        <v>2206</v>
      </c>
      <c r="B1227" s="3">
        <v>50501</v>
      </c>
      <c r="C1227" s="3" t="str">
        <f>VLOOKUP(B1227,Location!$A$2:$E$986,5,0)</f>
        <v>Fort Dodge</v>
      </c>
      <c r="D1227">
        <v>7</v>
      </c>
      <c r="E1227">
        <f>VLOOKUP(A1227,OrderProduct!A1227:S3178,19,0)</f>
        <v>89106</v>
      </c>
    </row>
    <row r="1228" spans="1:5">
      <c r="A1228">
        <v>2206</v>
      </c>
      <c r="B1228" s="3">
        <v>50501</v>
      </c>
      <c r="C1228" s="3" t="str">
        <f>VLOOKUP(B1228,Location!$A$2:$E$986,5,0)</f>
        <v>Fort Dodge</v>
      </c>
      <c r="D1228">
        <v>8</v>
      </c>
      <c r="E1228">
        <f>VLOOKUP(A1228,OrderProduct!A1228:S3179,19,0)</f>
        <v>89112</v>
      </c>
    </row>
    <row r="1229" spans="1:5">
      <c r="A1229">
        <v>2209</v>
      </c>
      <c r="B1229" s="3">
        <v>30337</v>
      </c>
      <c r="C1229" s="3" t="str">
        <f>VLOOKUP(B1229,Location!$A$2:$E$986,5,0)</f>
        <v>College Park</v>
      </c>
      <c r="D1229">
        <v>5</v>
      </c>
      <c r="E1229">
        <f>VLOOKUP(A1229,OrderProduct!A1229:S3180,19,0)</f>
        <v>89112</v>
      </c>
    </row>
    <row r="1230" spans="1:5">
      <c r="A1230">
        <v>2211</v>
      </c>
      <c r="B1230" s="3">
        <v>20715</v>
      </c>
      <c r="C1230" s="3" t="str">
        <f>VLOOKUP(B1230,Location!$A$2:$E$986,5,0)</f>
        <v>Bowie</v>
      </c>
      <c r="D1230">
        <v>10</v>
      </c>
      <c r="E1230">
        <f>VLOOKUP(A1230,OrderProduct!A1230:S3181,19,0)</f>
        <v>89128</v>
      </c>
    </row>
    <row r="1231" spans="1:5">
      <c r="A1231">
        <v>2212</v>
      </c>
      <c r="B1231" s="3">
        <v>21228</v>
      </c>
      <c r="C1231" s="3" t="str">
        <f>VLOOKUP(B1231,Location!$A$2:$E$986,5,0)</f>
        <v>Catonsville</v>
      </c>
      <c r="D1231">
        <v>12</v>
      </c>
      <c r="E1231">
        <f>VLOOKUP(A1231,OrderProduct!A1231:S3182,19,0)</f>
        <v>89128</v>
      </c>
    </row>
    <row r="1232" spans="1:5">
      <c r="A1232">
        <v>2215</v>
      </c>
      <c r="B1232" s="3">
        <v>44646</v>
      </c>
      <c r="C1232" s="3" t="str">
        <f>VLOOKUP(B1232,Location!$A$2:$E$986,5,0)</f>
        <v>Massillon</v>
      </c>
      <c r="D1232">
        <v>5</v>
      </c>
      <c r="E1232">
        <f>VLOOKUP(A1232,OrderProduct!A1232:S3183,19,0)</f>
        <v>89129</v>
      </c>
    </row>
    <row r="1233" spans="1:5">
      <c r="A1233">
        <v>2216</v>
      </c>
      <c r="B1233" s="3">
        <v>44256</v>
      </c>
      <c r="C1233" s="3" t="str">
        <f>VLOOKUP(B1233,Location!$A$2:$E$986,5,0)</f>
        <v>Medina</v>
      </c>
      <c r="D1233">
        <v>7</v>
      </c>
      <c r="E1233">
        <f>VLOOKUP(A1233,OrderProduct!A1233:S3184,19,0)</f>
        <v>89129</v>
      </c>
    </row>
    <row r="1234" spans="1:5">
      <c r="A1234">
        <v>2216</v>
      </c>
      <c r="B1234" s="3">
        <v>44256</v>
      </c>
      <c r="C1234" s="3" t="str">
        <f>VLOOKUP(B1234,Location!$A$2:$E$986,5,0)</f>
        <v>Medina</v>
      </c>
      <c r="D1234">
        <v>14</v>
      </c>
      <c r="E1234">
        <f>VLOOKUP(A1234,OrderProduct!A1234:S3185,19,0)</f>
        <v>89129</v>
      </c>
    </row>
    <row r="1235" spans="1:5">
      <c r="A1235">
        <v>2220</v>
      </c>
      <c r="B1235" s="3">
        <v>34787</v>
      </c>
      <c r="C1235" s="3" t="str">
        <f>VLOOKUP(B1235,Location!$A$2:$E$986,5,0)</f>
        <v>Winter Garden</v>
      </c>
      <c r="D1235">
        <v>22</v>
      </c>
      <c r="E1235">
        <f>VLOOKUP(A1235,OrderProduct!A1235:S3186,19,0)</f>
        <v>89130</v>
      </c>
    </row>
    <row r="1236" spans="1:5">
      <c r="A1236">
        <v>2225</v>
      </c>
      <c r="B1236" s="3">
        <v>88240</v>
      </c>
      <c r="C1236" s="3" t="str">
        <f>VLOOKUP(B1236,Location!$A$2:$E$986,5,0)</f>
        <v>Hobbs</v>
      </c>
      <c r="D1236">
        <v>5</v>
      </c>
      <c r="E1236">
        <f>VLOOKUP(A1236,OrderProduct!A1236:S3187,19,0)</f>
        <v>89139</v>
      </c>
    </row>
    <row r="1237" spans="1:5">
      <c r="A1237">
        <v>2240</v>
      </c>
      <c r="B1237" s="3">
        <v>33801</v>
      </c>
      <c r="C1237" s="3" t="str">
        <f>VLOOKUP(B1237,Location!$A$2:$E$986,5,0)</f>
        <v>Lakeland</v>
      </c>
      <c r="D1237">
        <v>14</v>
      </c>
      <c r="E1237">
        <f>VLOOKUP(A1237,OrderProduct!A1237:S3188,19,0)</f>
        <v>89139</v>
      </c>
    </row>
    <row r="1238" spans="1:5">
      <c r="A1238">
        <v>2250</v>
      </c>
      <c r="B1238" s="3">
        <v>16801</v>
      </c>
      <c r="C1238" s="3" t="str">
        <f>VLOOKUP(B1238,Location!$A$2:$E$986,5,0)</f>
        <v>State College</v>
      </c>
      <c r="D1238">
        <v>10</v>
      </c>
      <c r="E1238">
        <f>VLOOKUP(A1238,OrderProduct!A1238:S3189,19,0)</f>
        <v>89140</v>
      </c>
    </row>
    <row r="1239" spans="1:5">
      <c r="A1239">
        <v>2254</v>
      </c>
      <c r="B1239" s="3">
        <v>42003</v>
      </c>
      <c r="C1239" s="3" t="str">
        <f>VLOOKUP(B1239,Location!$A$2:$E$986,5,0)</f>
        <v>Paducah</v>
      </c>
      <c r="D1239">
        <v>1</v>
      </c>
      <c r="E1239">
        <f>VLOOKUP(A1239,OrderProduct!A1239:S3190,19,0)</f>
        <v>89146</v>
      </c>
    </row>
    <row r="1240" spans="1:5">
      <c r="A1240">
        <v>2254</v>
      </c>
      <c r="B1240" s="3">
        <v>42003</v>
      </c>
      <c r="C1240" s="3" t="str">
        <f>VLOOKUP(B1240,Location!$A$2:$E$986,5,0)</f>
        <v>Paducah</v>
      </c>
      <c r="D1240">
        <v>1</v>
      </c>
      <c r="E1240">
        <f>VLOOKUP(A1240,OrderProduct!A1240:S3191,19,0)</f>
        <v>89146</v>
      </c>
    </row>
    <row r="1241" spans="1:5">
      <c r="A1241">
        <v>2254</v>
      </c>
      <c r="B1241" s="3">
        <v>42003</v>
      </c>
      <c r="C1241" s="3" t="str">
        <f>VLOOKUP(B1241,Location!$A$2:$E$986,5,0)</f>
        <v>Paducah</v>
      </c>
      <c r="D1241">
        <v>2</v>
      </c>
      <c r="E1241">
        <f>VLOOKUP(A1241,OrderProduct!A1241:S3192,19,0)</f>
        <v>89147</v>
      </c>
    </row>
    <row r="1242" spans="1:5">
      <c r="A1242">
        <v>2256</v>
      </c>
      <c r="B1242" s="3">
        <v>28560</v>
      </c>
      <c r="C1242" s="3" t="str">
        <f>VLOOKUP(B1242,Location!$A$2:$E$986,5,0)</f>
        <v>New Bern</v>
      </c>
      <c r="D1242">
        <v>5</v>
      </c>
      <c r="E1242">
        <f>VLOOKUP(A1242,OrderProduct!A1242:S3193,19,0)</f>
        <v>89148</v>
      </c>
    </row>
    <row r="1243" spans="1:5">
      <c r="A1243">
        <v>2256</v>
      </c>
      <c r="B1243" s="3">
        <v>28560</v>
      </c>
      <c r="C1243" s="3" t="str">
        <f>VLOOKUP(B1243,Location!$A$2:$E$986,5,0)</f>
        <v>New Bern</v>
      </c>
      <c r="D1243">
        <v>12</v>
      </c>
      <c r="E1243">
        <f>VLOOKUP(A1243,OrderProduct!A1243:S3194,19,0)</f>
        <v>89148</v>
      </c>
    </row>
    <row r="1244" spans="1:5">
      <c r="A1244">
        <v>2257</v>
      </c>
      <c r="B1244" s="3">
        <v>27604</v>
      </c>
      <c r="C1244" s="3" t="str">
        <f>VLOOKUP(B1244,Location!$A$2:$E$986,5,0)</f>
        <v>Raleigh</v>
      </c>
      <c r="D1244">
        <v>21</v>
      </c>
      <c r="E1244">
        <f>VLOOKUP(A1244,OrderProduct!A1244:S3195,19,0)</f>
        <v>89148</v>
      </c>
    </row>
    <row r="1245" spans="1:5">
      <c r="A1245">
        <v>2258</v>
      </c>
      <c r="B1245" s="3">
        <v>27801</v>
      </c>
      <c r="C1245" s="3" t="str">
        <f>VLOOKUP(B1245,Location!$A$2:$E$986,5,0)</f>
        <v>Rocky Mount</v>
      </c>
      <c r="D1245">
        <v>2</v>
      </c>
      <c r="E1245">
        <f>VLOOKUP(A1245,OrderProduct!A1245:S3196,19,0)</f>
        <v>89166</v>
      </c>
    </row>
    <row r="1246" spans="1:5">
      <c r="A1246">
        <v>2258</v>
      </c>
      <c r="B1246" s="3">
        <v>27801</v>
      </c>
      <c r="C1246" s="3" t="str">
        <f>VLOOKUP(B1246,Location!$A$2:$E$986,5,0)</f>
        <v>Rocky Mount</v>
      </c>
      <c r="D1246">
        <v>2</v>
      </c>
      <c r="E1246">
        <f>VLOOKUP(A1246,OrderProduct!A1246:S3197,19,0)</f>
        <v>89166</v>
      </c>
    </row>
    <row r="1247" spans="1:5">
      <c r="A1247">
        <v>2260</v>
      </c>
      <c r="B1247" s="3">
        <v>30161</v>
      </c>
      <c r="C1247" s="3" t="str">
        <f>VLOOKUP(B1247,Location!$A$2:$E$986,5,0)</f>
        <v>Rome</v>
      </c>
      <c r="D1247">
        <v>16</v>
      </c>
      <c r="E1247">
        <f>VLOOKUP(A1247,OrderProduct!A1247:S3198,19,0)</f>
        <v>89174</v>
      </c>
    </row>
    <row r="1248" spans="1:5">
      <c r="A1248">
        <v>2260</v>
      </c>
      <c r="B1248" s="3">
        <v>30161</v>
      </c>
      <c r="C1248" s="3" t="str">
        <f>VLOOKUP(B1248,Location!$A$2:$E$986,5,0)</f>
        <v>Rome</v>
      </c>
      <c r="D1248">
        <v>16</v>
      </c>
      <c r="E1248">
        <f>VLOOKUP(A1248,OrderProduct!A1248:S3199,19,0)</f>
        <v>89174</v>
      </c>
    </row>
    <row r="1249" spans="1:5">
      <c r="A1249">
        <v>2260</v>
      </c>
      <c r="B1249" s="3">
        <v>30161</v>
      </c>
      <c r="C1249" s="3" t="str">
        <f>VLOOKUP(B1249,Location!$A$2:$E$986,5,0)</f>
        <v>Rome</v>
      </c>
      <c r="D1249">
        <v>11</v>
      </c>
      <c r="E1249">
        <f>VLOOKUP(A1249,OrderProduct!A1249:S3200,19,0)</f>
        <v>89175</v>
      </c>
    </row>
    <row r="1250" spans="1:5">
      <c r="A1250">
        <v>2260</v>
      </c>
      <c r="B1250" s="3">
        <v>30161</v>
      </c>
      <c r="C1250" s="3" t="str">
        <f>VLOOKUP(B1250,Location!$A$2:$E$986,5,0)</f>
        <v>Rome</v>
      </c>
      <c r="D1250">
        <v>14</v>
      </c>
      <c r="E1250">
        <f>VLOOKUP(A1250,OrderProduct!A1250:S3201,19,0)</f>
        <v>89175</v>
      </c>
    </row>
    <row r="1251" spans="1:5">
      <c r="A1251">
        <v>2264</v>
      </c>
      <c r="B1251" s="3">
        <v>64804</v>
      </c>
      <c r="C1251" s="3" t="str">
        <f>VLOOKUP(B1251,Location!$A$2:$E$986,5,0)</f>
        <v>Joplin</v>
      </c>
      <c r="D1251">
        <v>19</v>
      </c>
      <c r="E1251">
        <f>VLOOKUP(A1251,OrderProduct!A1251:S3202,19,0)</f>
        <v>89175</v>
      </c>
    </row>
    <row r="1252" spans="1:5">
      <c r="A1252">
        <v>2265</v>
      </c>
      <c r="B1252" s="3">
        <v>64130</v>
      </c>
      <c r="C1252" s="3" t="str">
        <f>VLOOKUP(B1252,Location!$A$2:$E$986,5,0)</f>
        <v>Kansas City</v>
      </c>
      <c r="D1252">
        <v>7</v>
      </c>
      <c r="E1252">
        <f>VLOOKUP(A1252,OrderProduct!A1252:S3203,19,0)</f>
        <v>89176</v>
      </c>
    </row>
    <row r="1253" spans="1:5">
      <c r="A1253">
        <v>2265</v>
      </c>
      <c r="B1253" s="3">
        <v>64130</v>
      </c>
      <c r="C1253" s="3" t="str">
        <f>VLOOKUP(B1253,Location!$A$2:$E$986,5,0)</f>
        <v>Kansas City</v>
      </c>
      <c r="D1253">
        <v>19</v>
      </c>
      <c r="E1253">
        <f>VLOOKUP(A1253,OrderProduct!A1253:S3204,19,0)</f>
        <v>89176</v>
      </c>
    </row>
    <row r="1254" spans="1:5">
      <c r="A1254">
        <v>2266</v>
      </c>
      <c r="B1254" s="3">
        <v>63122</v>
      </c>
      <c r="C1254" s="3" t="str">
        <f>VLOOKUP(B1254,Location!$A$2:$E$986,5,0)</f>
        <v>Kirkwood</v>
      </c>
      <c r="D1254">
        <v>18</v>
      </c>
      <c r="E1254">
        <f>VLOOKUP(A1254,OrderProduct!A1254:S3205,19,0)</f>
        <v>89184</v>
      </c>
    </row>
    <row r="1255" spans="1:5">
      <c r="A1255">
        <v>2266</v>
      </c>
      <c r="B1255" s="3">
        <v>63122</v>
      </c>
      <c r="C1255" s="3" t="str">
        <f>VLOOKUP(B1255,Location!$A$2:$E$986,5,0)</f>
        <v>Kirkwood</v>
      </c>
      <c r="D1255">
        <v>38</v>
      </c>
      <c r="E1255">
        <f>VLOOKUP(A1255,OrderProduct!A1255:S3206,19,0)</f>
        <v>89193</v>
      </c>
    </row>
    <row r="1256" spans="1:5">
      <c r="A1256">
        <v>2268</v>
      </c>
      <c r="B1256" s="3">
        <v>34639</v>
      </c>
      <c r="C1256" s="3" t="str">
        <f>VLOOKUP(B1256,Location!$A$2:$E$986,5,0)</f>
        <v>Land O Lakes</v>
      </c>
      <c r="D1256">
        <v>11</v>
      </c>
      <c r="E1256">
        <f>VLOOKUP(A1256,OrderProduct!A1256:S3207,19,0)</f>
        <v>89194</v>
      </c>
    </row>
    <row r="1257" spans="1:5">
      <c r="A1257">
        <v>2270</v>
      </c>
      <c r="B1257" s="3">
        <v>29662</v>
      </c>
      <c r="C1257" s="3" t="str">
        <f>VLOOKUP(B1257,Location!$A$2:$E$986,5,0)</f>
        <v>Mauldin</v>
      </c>
      <c r="D1257">
        <v>13</v>
      </c>
      <c r="E1257">
        <f>VLOOKUP(A1257,OrderProduct!A1257:S3208,19,0)</f>
        <v>89194</v>
      </c>
    </row>
    <row r="1258" spans="1:5">
      <c r="A1258">
        <v>2270</v>
      </c>
      <c r="B1258" s="3">
        <v>29662</v>
      </c>
      <c r="C1258" s="3" t="str">
        <f>VLOOKUP(B1258,Location!$A$2:$E$986,5,0)</f>
        <v>Mauldin</v>
      </c>
      <c r="D1258">
        <v>13</v>
      </c>
      <c r="E1258">
        <f>VLOOKUP(A1258,OrderProduct!A1258:S3209,19,0)</f>
        <v>89199</v>
      </c>
    </row>
    <row r="1259" spans="1:5">
      <c r="A1259">
        <v>2270</v>
      </c>
      <c r="B1259" s="3">
        <v>29662</v>
      </c>
      <c r="C1259" s="3" t="str">
        <f>VLOOKUP(B1259,Location!$A$2:$E$986,5,0)</f>
        <v>Mauldin</v>
      </c>
      <c r="D1259">
        <v>2</v>
      </c>
      <c r="E1259">
        <f>VLOOKUP(A1259,OrderProduct!A1259:S3210,19,0)</f>
        <v>89200</v>
      </c>
    </row>
    <row r="1260" spans="1:5">
      <c r="A1260">
        <v>2272</v>
      </c>
      <c r="B1260" s="3">
        <v>76543</v>
      </c>
      <c r="C1260" s="3" t="str">
        <f>VLOOKUP(B1260,Location!$A$2:$E$986,5,0)</f>
        <v>Harker Heights</v>
      </c>
      <c r="D1260">
        <v>13</v>
      </c>
      <c r="E1260">
        <f>VLOOKUP(A1260,OrderProduct!A1260:S3211,19,0)</f>
        <v>89201</v>
      </c>
    </row>
    <row r="1261" spans="1:5">
      <c r="A1261">
        <v>2273</v>
      </c>
      <c r="B1261" s="3">
        <v>78550</v>
      </c>
      <c r="C1261" s="3" t="str">
        <f>VLOOKUP(B1261,Location!$A$2:$E$986,5,0)</f>
        <v>Harlingen</v>
      </c>
      <c r="D1261">
        <v>18</v>
      </c>
      <c r="E1261">
        <f>VLOOKUP(A1261,OrderProduct!A1261:S3212,19,0)</f>
        <v>89201</v>
      </c>
    </row>
    <row r="1262" spans="1:5">
      <c r="A1262">
        <v>2273</v>
      </c>
      <c r="B1262" s="3">
        <v>78550</v>
      </c>
      <c r="C1262" s="3" t="str">
        <f>VLOOKUP(B1262,Location!$A$2:$E$986,5,0)</f>
        <v>Harlingen</v>
      </c>
      <c r="D1262">
        <v>8</v>
      </c>
      <c r="E1262">
        <f>VLOOKUP(A1262,OrderProduct!A1262:S3213,19,0)</f>
        <v>89202</v>
      </c>
    </row>
    <row r="1263" spans="1:5">
      <c r="A1263">
        <v>2274</v>
      </c>
      <c r="B1263" s="3">
        <v>77036</v>
      </c>
      <c r="C1263" s="3" t="str">
        <f>VLOOKUP(B1263,Location!$A$2:$E$986,5,0)</f>
        <v>Houston</v>
      </c>
      <c r="D1263">
        <v>22</v>
      </c>
      <c r="E1263">
        <f>VLOOKUP(A1263,OrderProduct!A1263:S3214,19,0)</f>
        <v>89203</v>
      </c>
    </row>
    <row r="1264" spans="1:5">
      <c r="A1264">
        <v>2276</v>
      </c>
      <c r="B1264" s="3">
        <v>14304</v>
      </c>
      <c r="C1264" s="3" t="str">
        <f>VLOOKUP(B1264,Location!$A$2:$E$986,5,0)</f>
        <v>Niagara Falls</v>
      </c>
      <c r="D1264">
        <v>10</v>
      </c>
      <c r="E1264">
        <f>VLOOKUP(A1264,OrderProduct!A1264:S3215,19,0)</f>
        <v>89209</v>
      </c>
    </row>
    <row r="1265" spans="1:5">
      <c r="A1265">
        <v>2279</v>
      </c>
      <c r="B1265" s="3">
        <v>15601</v>
      </c>
      <c r="C1265" s="3" t="str">
        <f>VLOOKUP(B1265,Location!$A$2:$E$986,5,0)</f>
        <v>Greensburg</v>
      </c>
      <c r="D1265">
        <v>16</v>
      </c>
      <c r="E1265">
        <f>VLOOKUP(A1265,OrderProduct!A1265:S3216,19,0)</f>
        <v>89211</v>
      </c>
    </row>
    <row r="1266" spans="1:5">
      <c r="A1266">
        <v>2281</v>
      </c>
      <c r="B1266" s="3">
        <v>54703</v>
      </c>
      <c r="C1266" s="3" t="str">
        <f>VLOOKUP(B1266,Location!$A$2:$E$986,5,0)</f>
        <v>Eau Claire</v>
      </c>
      <c r="D1266">
        <v>7</v>
      </c>
      <c r="E1266">
        <f>VLOOKUP(A1266,OrderProduct!A1266:S3217,19,0)</f>
        <v>89218</v>
      </c>
    </row>
    <row r="1267" spans="1:5">
      <c r="A1267">
        <v>2282</v>
      </c>
      <c r="B1267" s="3">
        <v>53713</v>
      </c>
      <c r="C1267" s="3" t="str">
        <f>VLOOKUP(B1267,Location!$A$2:$E$986,5,0)</f>
        <v>Fitchburg</v>
      </c>
      <c r="D1267">
        <v>11</v>
      </c>
      <c r="E1267">
        <f>VLOOKUP(A1267,OrderProduct!A1267:S3218,19,0)</f>
        <v>89218</v>
      </c>
    </row>
    <row r="1268" spans="1:5">
      <c r="A1268">
        <v>2283</v>
      </c>
      <c r="B1268" s="3">
        <v>53132</v>
      </c>
      <c r="C1268" s="3" t="str">
        <f>VLOOKUP(B1268,Location!$A$2:$E$986,5,0)</f>
        <v>Franklin</v>
      </c>
      <c r="D1268">
        <v>9</v>
      </c>
      <c r="E1268">
        <f>VLOOKUP(A1268,OrderProduct!A1268:S3219,19,0)</f>
        <v>89218</v>
      </c>
    </row>
    <row r="1269" spans="1:5">
      <c r="A1269">
        <v>2285</v>
      </c>
      <c r="B1269" s="3">
        <v>29730</v>
      </c>
      <c r="C1269" s="3" t="str">
        <f>VLOOKUP(B1269,Location!$A$2:$E$986,5,0)</f>
        <v>Rock Hill</v>
      </c>
      <c r="D1269">
        <v>1</v>
      </c>
      <c r="E1269">
        <f>VLOOKUP(A1269,OrderProduct!A1269:S3220,19,0)</f>
        <v>89219</v>
      </c>
    </row>
    <row r="1270" spans="1:5">
      <c r="A1270">
        <v>2286</v>
      </c>
      <c r="B1270" s="3">
        <v>29301</v>
      </c>
      <c r="C1270" s="3" t="str">
        <f>VLOOKUP(B1270,Location!$A$2:$E$986,5,0)</f>
        <v>Spartanburg</v>
      </c>
      <c r="D1270">
        <v>1</v>
      </c>
      <c r="E1270">
        <f>VLOOKUP(A1270,OrderProduct!A1270:S3221,19,0)</f>
        <v>89240</v>
      </c>
    </row>
    <row r="1271" spans="1:5">
      <c r="A1271">
        <v>2286</v>
      </c>
      <c r="B1271" s="3">
        <v>29301</v>
      </c>
      <c r="C1271" s="3" t="str">
        <f>VLOOKUP(B1271,Location!$A$2:$E$986,5,0)</f>
        <v>Spartanburg</v>
      </c>
      <c r="D1271">
        <v>15</v>
      </c>
      <c r="E1271">
        <f>VLOOKUP(A1271,OrderProduct!A1271:S3222,19,0)</f>
        <v>89240</v>
      </c>
    </row>
    <row r="1272" spans="1:5">
      <c r="A1272">
        <v>2286</v>
      </c>
      <c r="B1272" s="3">
        <v>29301</v>
      </c>
      <c r="C1272" s="3" t="str">
        <f>VLOOKUP(B1272,Location!$A$2:$E$986,5,0)</f>
        <v>Spartanburg</v>
      </c>
      <c r="D1272">
        <v>10</v>
      </c>
      <c r="E1272">
        <f>VLOOKUP(A1272,OrderProduct!A1272:S3223,19,0)</f>
        <v>89251</v>
      </c>
    </row>
    <row r="1273" spans="1:5">
      <c r="A1273">
        <v>2287</v>
      </c>
      <c r="B1273" s="3">
        <v>29483</v>
      </c>
      <c r="C1273" s="3" t="str">
        <f>VLOOKUP(B1273,Location!$A$2:$E$986,5,0)</f>
        <v>Summerville</v>
      </c>
      <c r="D1273">
        <v>13</v>
      </c>
      <c r="E1273">
        <f>VLOOKUP(A1273,OrderProduct!A1273:S3224,19,0)</f>
        <v>89257</v>
      </c>
    </row>
    <row r="1274" spans="1:5">
      <c r="A1274">
        <v>2287</v>
      </c>
      <c r="B1274" s="3">
        <v>29483</v>
      </c>
      <c r="C1274" s="3" t="str">
        <f>VLOOKUP(B1274,Location!$A$2:$E$986,5,0)</f>
        <v>Summerville</v>
      </c>
      <c r="D1274">
        <v>8</v>
      </c>
      <c r="E1274">
        <f>VLOOKUP(A1274,OrderProduct!A1274:S3225,19,0)</f>
        <v>89257</v>
      </c>
    </row>
    <row r="1275" spans="1:5">
      <c r="A1275">
        <v>2287</v>
      </c>
      <c r="B1275" s="3">
        <v>29483</v>
      </c>
      <c r="C1275" s="3" t="str">
        <f>VLOOKUP(B1275,Location!$A$2:$E$986,5,0)</f>
        <v>Summerville</v>
      </c>
      <c r="D1275">
        <v>4</v>
      </c>
      <c r="E1275">
        <f>VLOOKUP(A1275,OrderProduct!A1275:S3226,19,0)</f>
        <v>89258</v>
      </c>
    </row>
    <row r="1276" spans="1:5">
      <c r="A1276">
        <v>2287</v>
      </c>
      <c r="B1276" s="3">
        <v>29483</v>
      </c>
      <c r="C1276" s="3" t="str">
        <f>VLOOKUP(B1276,Location!$A$2:$E$986,5,0)</f>
        <v>Summerville</v>
      </c>
      <c r="D1276">
        <v>3</v>
      </c>
      <c r="E1276">
        <f>VLOOKUP(A1276,OrderProduct!A1276:S3227,19,0)</f>
        <v>89259</v>
      </c>
    </row>
    <row r="1277" spans="1:5">
      <c r="A1277">
        <v>2289</v>
      </c>
      <c r="B1277" s="3">
        <v>55337</v>
      </c>
      <c r="C1277" s="3" t="str">
        <f>VLOOKUP(B1277,Location!$A$2:$E$986,5,0)</f>
        <v>Burnsville</v>
      </c>
      <c r="D1277">
        <v>12</v>
      </c>
      <c r="E1277">
        <f>VLOOKUP(A1277,OrderProduct!A1277:S3228,19,0)</f>
        <v>89278</v>
      </c>
    </row>
    <row r="1278" spans="1:5">
      <c r="A1278">
        <v>2290</v>
      </c>
      <c r="B1278" s="3">
        <v>55433</v>
      </c>
      <c r="C1278" s="3" t="str">
        <f>VLOOKUP(B1278,Location!$A$2:$E$986,5,0)</f>
        <v>Coon Rapids</v>
      </c>
      <c r="D1278">
        <v>14</v>
      </c>
      <c r="E1278">
        <f>VLOOKUP(A1278,OrderProduct!A1278:S3229,19,0)</f>
        <v>89279</v>
      </c>
    </row>
    <row r="1279" spans="1:5">
      <c r="A1279">
        <v>2290</v>
      </c>
      <c r="B1279" s="3">
        <v>55433</v>
      </c>
      <c r="C1279" s="3" t="str">
        <f>VLOOKUP(B1279,Location!$A$2:$E$986,5,0)</f>
        <v>Coon Rapids</v>
      </c>
      <c r="D1279">
        <v>13</v>
      </c>
      <c r="E1279">
        <f>VLOOKUP(A1279,OrderProduct!A1279:S3230,19,0)</f>
        <v>89279</v>
      </c>
    </row>
    <row r="1280" spans="1:5">
      <c r="A1280">
        <v>2290</v>
      </c>
      <c r="B1280" s="3">
        <v>55433</v>
      </c>
      <c r="C1280" s="3" t="str">
        <f>VLOOKUP(B1280,Location!$A$2:$E$986,5,0)</f>
        <v>Coon Rapids</v>
      </c>
      <c r="D1280">
        <v>12</v>
      </c>
      <c r="E1280">
        <f>VLOOKUP(A1280,OrderProduct!A1280:S3231,19,0)</f>
        <v>89284</v>
      </c>
    </row>
    <row r="1281" spans="1:5">
      <c r="A1281">
        <v>2302</v>
      </c>
      <c r="B1281" s="3">
        <v>32404</v>
      </c>
      <c r="C1281" s="3" t="str">
        <f>VLOOKUP(B1281,Location!$A$2:$E$986,5,0)</f>
        <v>Panama City</v>
      </c>
      <c r="D1281">
        <v>6</v>
      </c>
      <c r="E1281">
        <f>VLOOKUP(A1281,OrderProduct!A1281:S3232,19,0)</f>
        <v>89284</v>
      </c>
    </row>
    <row r="1282" spans="1:5">
      <c r="A1282">
        <v>2302</v>
      </c>
      <c r="B1282" s="3">
        <v>32404</v>
      </c>
      <c r="C1282" s="3" t="str">
        <f>VLOOKUP(B1282,Location!$A$2:$E$986,5,0)</f>
        <v>Panama City</v>
      </c>
      <c r="D1282">
        <v>3</v>
      </c>
      <c r="E1282">
        <f>VLOOKUP(A1282,OrderProduct!A1282:S3233,19,0)</f>
        <v>89291</v>
      </c>
    </row>
    <row r="1283" spans="1:5">
      <c r="A1283">
        <v>2302</v>
      </c>
      <c r="B1283" s="3">
        <v>32404</v>
      </c>
      <c r="C1283" s="3" t="str">
        <f>VLOOKUP(B1283,Location!$A$2:$E$986,5,0)</f>
        <v>Panama City</v>
      </c>
      <c r="D1283">
        <v>9</v>
      </c>
      <c r="E1283">
        <f>VLOOKUP(A1283,OrderProduct!A1283:S3234,19,0)</f>
        <v>89291</v>
      </c>
    </row>
    <row r="1284" spans="1:5">
      <c r="A1284">
        <v>2303</v>
      </c>
      <c r="B1284" s="3">
        <v>10011</v>
      </c>
      <c r="C1284" s="3" t="str">
        <f>VLOOKUP(B1284,Location!$A$2:$E$986,5,0)</f>
        <v>New York City</v>
      </c>
      <c r="D1284">
        <v>4</v>
      </c>
      <c r="E1284">
        <f>VLOOKUP(A1284,OrderProduct!A1284:S3235,19,0)</f>
        <v>89292</v>
      </c>
    </row>
    <row r="1285" spans="1:5">
      <c r="A1285">
        <v>2303</v>
      </c>
      <c r="B1285" s="3">
        <v>10011</v>
      </c>
      <c r="C1285" s="3" t="str">
        <f>VLOOKUP(B1285,Location!$A$2:$E$986,5,0)</f>
        <v>New York City</v>
      </c>
      <c r="D1285">
        <v>11</v>
      </c>
      <c r="E1285">
        <f>VLOOKUP(A1285,OrderProduct!A1285:S3236,19,0)</f>
        <v>89293</v>
      </c>
    </row>
    <row r="1286" spans="1:5">
      <c r="A1286">
        <v>2305</v>
      </c>
      <c r="B1286" s="3">
        <v>57201</v>
      </c>
      <c r="C1286" s="3" t="str">
        <f>VLOOKUP(B1286,Location!$A$2:$E$986,5,0)</f>
        <v>Watertown</v>
      </c>
      <c r="D1286">
        <v>13</v>
      </c>
      <c r="E1286">
        <f>VLOOKUP(A1286,OrderProduct!A1286:S3237,19,0)</f>
        <v>89299</v>
      </c>
    </row>
    <row r="1287" spans="1:5">
      <c r="A1287">
        <v>2308</v>
      </c>
      <c r="B1287" s="3">
        <v>33971</v>
      </c>
      <c r="C1287" s="3" t="str">
        <f>VLOOKUP(B1287,Location!$A$2:$E$986,5,0)</f>
        <v>Lehigh Acres</v>
      </c>
      <c r="D1287">
        <v>11</v>
      </c>
      <c r="E1287">
        <f>VLOOKUP(A1287,OrderProduct!A1287:S3238,19,0)</f>
        <v>89300</v>
      </c>
    </row>
    <row r="1288" spans="1:5">
      <c r="A1288">
        <v>2308</v>
      </c>
      <c r="B1288" s="3">
        <v>33971</v>
      </c>
      <c r="C1288" s="3" t="str">
        <f>VLOOKUP(B1288,Location!$A$2:$E$986,5,0)</f>
        <v>Lehigh Acres</v>
      </c>
      <c r="D1288">
        <v>5</v>
      </c>
      <c r="E1288">
        <f>VLOOKUP(A1288,OrderProduct!A1288:S3239,19,0)</f>
        <v>89300</v>
      </c>
    </row>
    <row r="1289" spans="1:5">
      <c r="A1289">
        <v>2323</v>
      </c>
      <c r="B1289" s="3">
        <v>92236</v>
      </c>
      <c r="C1289" s="3" t="str">
        <f>VLOOKUP(B1289,Location!$A$2:$E$986,5,0)</f>
        <v>Coachella</v>
      </c>
      <c r="D1289">
        <v>13</v>
      </c>
      <c r="E1289">
        <f>VLOOKUP(A1289,OrderProduct!A1289:S3240,19,0)</f>
        <v>89301</v>
      </c>
    </row>
    <row r="1290" spans="1:5">
      <c r="A1290">
        <v>2323</v>
      </c>
      <c r="B1290" s="3">
        <v>92236</v>
      </c>
      <c r="C1290" s="3" t="str">
        <f>VLOOKUP(B1290,Location!$A$2:$E$986,5,0)</f>
        <v>Coachella</v>
      </c>
      <c r="D1290">
        <v>10</v>
      </c>
      <c r="E1290">
        <f>VLOOKUP(A1290,OrderProduct!A1290:S3241,19,0)</f>
        <v>89314</v>
      </c>
    </row>
    <row r="1291" spans="1:5">
      <c r="A1291">
        <v>2323</v>
      </c>
      <c r="B1291" s="3">
        <v>92236</v>
      </c>
      <c r="C1291" s="3" t="str">
        <f>VLOOKUP(B1291,Location!$A$2:$E$986,5,0)</f>
        <v>Coachella</v>
      </c>
      <c r="D1291">
        <v>10</v>
      </c>
      <c r="E1291">
        <f>VLOOKUP(A1291,OrderProduct!A1291:S3242,19,0)</f>
        <v>89315</v>
      </c>
    </row>
    <row r="1292" spans="1:5">
      <c r="A1292">
        <v>2330</v>
      </c>
      <c r="B1292" s="3">
        <v>52302</v>
      </c>
      <c r="C1292" s="3" t="str">
        <f>VLOOKUP(B1292,Location!$A$2:$E$986,5,0)</f>
        <v>Marion</v>
      </c>
      <c r="D1292">
        <v>5</v>
      </c>
      <c r="E1292">
        <f>VLOOKUP(A1292,OrderProduct!A1292:S3243,19,0)</f>
        <v>89316</v>
      </c>
    </row>
    <row r="1293" spans="1:5">
      <c r="A1293">
        <v>2333</v>
      </c>
      <c r="B1293" s="3">
        <v>54302</v>
      </c>
      <c r="C1293" s="3" t="str">
        <f>VLOOKUP(B1293,Location!$A$2:$E$986,5,0)</f>
        <v>Green Bay</v>
      </c>
      <c r="D1293">
        <v>8</v>
      </c>
      <c r="E1293">
        <f>VLOOKUP(A1293,OrderProduct!A1293:S3244,19,0)</f>
        <v>89319</v>
      </c>
    </row>
    <row r="1294" spans="1:5">
      <c r="A1294">
        <v>2334</v>
      </c>
      <c r="B1294" s="3">
        <v>53220</v>
      </c>
      <c r="C1294" s="3" t="str">
        <f>VLOOKUP(B1294,Location!$A$2:$E$986,5,0)</f>
        <v>Greenfield</v>
      </c>
      <c r="D1294">
        <v>31</v>
      </c>
      <c r="E1294">
        <f>VLOOKUP(A1294,OrderProduct!A1294:S3245,19,0)</f>
        <v>89320</v>
      </c>
    </row>
    <row r="1295" spans="1:5">
      <c r="A1295">
        <v>2334</v>
      </c>
      <c r="B1295" s="3">
        <v>53220</v>
      </c>
      <c r="C1295" s="3" t="str">
        <f>VLOOKUP(B1295,Location!$A$2:$E$986,5,0)</f>
        <v>Greenfield</v>
      </c>
      <c r="D1295">
        <v>3</v>
      </c>
      <c r="E1295">
        <f>VLOOKUP(A1295,OrderProduct!A1295:S3246,19,0)</f>
        <v>89327</v>
      </c>
    </row>
    <row r="1296" spans="1:5">
      <c r="A1296">
        <v>2334</v>
      </c>
      <c r="B1296" s="3">
        <v>53220</v>
      </c>
      <c r="C1296" s="3" t="str">
        <f>VLOOKUP(B1296,Location!$A$2:$E$986,5,0)</f>
        <v>Greenfield</v>
      </c>
      <c r="D1296">
        <v>1</v>
      </c>
      <c r="E1296">
        <f>VLOOKUP(A1296,OrderProduct!A1296:S3247,19,0)</f>
        <v>89327</v>
      </c>
    </row>
    <row r="1297" spans="1:5">
      <c r="A1297">
        <v>2334</v>
      </c>
      <c r="B1297" s="3">
        <v>53220</v>
      </c>
      <c r="C1297" s="3" t="str">
        <f>VLOOKUP(B1297,Location!$A$2:$E$986,5,0)</f>
        <v>Greenfield</v>
      </c>
      <c r="D1297">
        <v>21</v>
      </c>
      <c r="E1297">
        <f>VLOOKUP(A1297,OrderProduct!A1297:S3248,19,0)</f>
        <v>89327</v>
      </c>
    </row>
    <row r="1298" spans="1:5">
      <c r="A1298">
        <v>2338</v>
      </c>
      <c r="B1298" s="3">
        <v>20740</v>
      </c>
      <c r="C1298" s="3" t="str">
        <f>VLOOKUP(B1298,Location!$A$2:$E$986,5,0)</f>
        <v>College Park</v>
      </c>
      <c r="D1298">
        <v>4</v>
      </c>
      <c r="E1298">
        <f>VLOOKUP(A1298,OrderProduct!A1298:S3249,19,0)</f>
        <v>89333</v>
      </c>
    </row>
    <row r="1299" spans="1:5">
      <c r="A1299">
        <v>2338</v>
      </c>
      <c r="B1299" s="3">
        <v>20740</v>
      </c>
      <c r="C1299" s="3" t="str">
        <f>VLOOKUP(B1299,Location!$A$2:$E$986,5,0)</f>
        <v>College Park</v>
      </c>
      <c r="D1299">
        <v>7</v>
      </c>
      <c r="E1299">
        <f>VLOOKUP(A1299,OrderProduct!A1299:S3250,19,0)</f>
        <v>89334</v>
      </c>
    </row>
    <row r="1300" spans="1:5">
      <c r="A1300">
        <v>2339</v>
      </c>
      <c r="B1300" s="3">
        <v>77015</v>
      </c>
      <c r="C1300" s="3" t="str">
        <f>VLOOKUP(B1300,Location!$A$2:$E$986,5,0)</f>
        <v>Cloverleaf</v>
      </c>
      <c r="D1300">
        <v>14</v>
      </c>
      <c r="E1300">
        <f>VLOOKUP(A1300,OrderProduct!A1300:S3251,19,0)</f>
        <v>89344</v>
      </c>
    </row>
    <row r="1301" spans="1:5">
      <c r="A1301">
        <v>2345</v>
      </c>
      <c r="B1301" s="3">
        <v>42003</v>
      </c>
      <c r="C1301" s="3" t="str">
        <f>VLOOKUP(B1301,Location!$A$2:$E$986,5,0)</f>
        <v>Paducah</v>
      </c>
      <c r="D1301">
        <v>2</v>
      </c>
      <c r="E1301">
        <f>VLOOKUP(A1301,OrderProduct!A1301:S3252,19,0)</f>
        <v>89344</v>
      </c>
    </row>
    <row r="1302" spans="1:5">
      <c r="A1302">
        <v>2345</v>
      </c>
      <c r="B1302" s="3">
        <v>42003</v>
      </c>
      <c r="C1302" s="3" t="str">
        <f>VLOOKUP(B1302,Location!$A$2:$E$986,5,0)</f>
        <v>Paducah</v>
      </c>
      <c r="D1302">
        <v>1</v>
      </c>
      <c r="E1302">
        <f>VLOOKUP(A1302,OrderProduct!A1302:S3253,19,0)</f>
        <v>89355</v>
      </c>
    </row>
    <row r="1303" spans="1:5">
      <c r="A1303">
        <v>2346</v>
      </c>
      <c r="B1303" s="3">
        <v>40258</v>
      </c>
      <c r="C1303" s="3" t="str">
        <f>VLOOKUP(B1303,Location!$A$2:$E$986,5,0)</f>
        <v>Pleasure Ridge Park</v>
      </c>
      <c r="D1303">
        <v>5</v>
      </c>
      <c r="E1303">
        <f>VLOOKUP(A1303,OrderProduct!A1303:S3254,19,0)</f>
        <v>89355</v>
      </c>
    </row>
    <row r="1304" spans="1:5">
      <c r="A1304">
        <v>2346</v>
      </c>
      <c r="B1304" s="3">
        <v>40258</v>
      </c>
      <c r="C1304" s="3" t="str">
        <f>VLOOKUP(B1304,Location!$A$2:$E$986,5,0)</f>
        <v>Pleasure Ridge Park</v>
      </c>
      <c r="D1304">
        <v>1</v>
      </c>
      <c r="E1304">
        <f>VLOOKUP(A1304,OrderProduct!A1304:S3255,19,0)</f>
        <v>89356</v>
      </c>
    </row>
    <row r="1305" spans="1:5">
      <c r="A1305">
        <v>2351</v>
      </c>
      <c r="B1305" s="3">
        <v>21114</v>
      </c>
      <c r="C1305" s="3" t="str">
        <f>VLOOKUP(B1305,Location!$A$2:$E$986,5,0)</f>
        <v>Crofton</v>
      </c>
      <c r="D1305">
        <v>7</v>
      </c>
      <c r="E1305">
        <f>VLOOKUP(A1305,OrderProduct!A1305:S3256,19,0)</f>
        <v>89360</v>
      </c>
    </row>
    <row r="1306" spans="1:5">
      <c r="A1306">
        <v>2352</v>
      </c>
      <c r="B1306" s="3">
        <v>21501</v>
      </c>
      <c r="C1306" s="3" t="str">
        <f>VLOOKUP(B1306,Location!$A$2:$E$986,5,0)</f>
        <v>Cumberland</v>
      </c>
      <c r="D1306">
        <v>11</v>
      </c>
      <c r="E1306">
        <f>VLOOKUP(A1306,OrderProduct!A1306:S3257,19,0)</f>
        <v>89360</v>
      </c>
    </row>
    <row r="1307" spans="1:5">
      <c r="A1307">
        <v>2352</v>
      </c>
      <c r="B1307" s="3">
        <v>21501</v>
      </c>
      <c r="C1307" s="3" t="str">
        <f>VLOOKUP(B1307,Location!$A$2:$E$986,5,0)</f>
        <v>Cumberland</v>
      </c>
      <c r="D1307">
        <v>2</v>
      </c>
      <c r="E1307">
        <f>VLOOKUP(A1307,OrderProduct!A1307:S3258,19,0)</f>
        <v>89361</v>
      </c>
    </row>
    <row r="1308" spans="1:5">
      <c r="A1308">
        <v>2352</v>
      </c>
      <c r="B1308" s="3">
        <v>21501</v>
      </c>
      <c r="C1308" s="3" t="str">
        <f>VLOOKUP(B1308,Location!$A$2:$E$986,5,0)</f>
        <v>Cumberland</v>
      </c>
      <c r="D1308">
        <v>5</v>
      </c>
      <c r="E1308">
        <f>VLOOKUP(A1308,OrderProduct!A1308:S3259,19,0)</f>
        <v>89375</v>
      </c>
    </row>
    <row r="1309" spans="1:5">
      <c r="A1309">
        <v>2353</v>
      </c>
      <c r="B1309" s="3">
        <v>21040</v>
      </c>
      <c r="C1309" s="3" t="str">
        <f>VLOOKUP(B1309,Location!$A$2:$E$986,5,0)</f>
        <v>Edgewood</v>
      </c>
      <c r="D1309">
        <v>1</v>
      </c>
      <c r="E1309">
        <f>VLOOKUP(A1309,OrderProduct!A1309:S3260,19,0)</f>
        <v>89375</v>
      </c>
    </row>
    <row r="1310" spans="1:5">
      <c r="A1310">
        <v>2353</v>
      </c>
      <c r="B1310" s="3">
        <v>21040</v>
      </c>
      <c r="C1310" s="3" t="str">
        <f>VLOOKUP(B1310,Location!$A$2:$E$986,5,0)</f>
        <v>Edgewood</v>
      </c>
      <c r="D1310">
        <v>1</v>
      </c>
      <c r="E1310">
        <f>VLOOKUP(A1310,OrderProduct!A1310:S3261,19,0)</f>
        <v>89376</v>
      </c>
    </row>
    <row r="1311" spans="1:5">
      <c r="A1311">
        <v>2355</v>
      </c>
      <c r="B1311" s="3">
        <v>92236</v>
      </c>
      <c r="C1311" s="3" t="str">
        <f>VLOOKUP(B1311,Location!$A$2:$E$986,5,0)</f>
        <v>Coachella</v>
      </c>
      <c r="D1311">
        <v>6</v>
      </c>
      <c r="E1311">
        <f>VLOOKUP(A1311,OrderProduct!A1311:S3262,19,0)</f>
        <v>89376</v>
      </c>
    </row>
    <row r="1312" spans="1:5">
      <c r="A1312">
        <v>2355</v>
      </c>
      <c r="B1312" s="3">
        <v>92236</v>
      </c>
      <c r="C1312" s="3" t="str">
        <f>VLOOKUP(B1312,Location!$A$2:$E$986,5,0)</f>
        <v>Coachella</v>
      </c>
      <c r="D1312">
        <v>23</v>
      </c>
      <c r="E1312">
        <f>VLOOKUP(A1312,OrderProduct!A1312:S3263,19,0)</f>
        <v>89389</v>
      </c>
    </row>
    <row r="1313" spans="1:5">
      <c r="A1313">
        <v>2356</v>
      </c>
      <c r="B1313" s="3">
        <v>82901</v>
      </c>
      <c r="C1313" s="3" t="str">
        <f>VLOOKUP(B1313,Location!$A$2:$E$986,5,0)</f>
        <v>Rock Springs</v>
      </c>
      <c r="D1313">
        <v>15</v>
      </c>
      <c r="E1313">
        <f>VLOOKUP(A1313,OrderProduct!A1313:S3264,19,0)</f>
        <v>89394</v>
      </c>
    </row>
    <row r="1314" spans="1:5">
      <c r="A1314">
        <v>2358</v>
      </c>
      <c r="B1314" s="3">
        <v>33311</v>
      </c>
      <c r="C1314" s="3" t="str">
        <f>VLOOKUP(B1314,Location!$A$2:$E$986,5,0)</f>
        <v>Fort Lauderdale</v>
      </c>
      <c r="D1314">
        <v>1</v>
      </c>
      <c r="E1314">
        <f>VLOOKUP(A1314,OrderProduct!A1314:S3265,19,0)</f>
        <v>89401</v>
      </c>
    </row>
    <row r="1315" spans="1:5">
      <c r="A1315">
        <v>2358</v>
      </c>
      <c r="B1315" s="3">
        <v>33311</v>
      </c>
      <c r="C1315" s="3" t="str">
        <f>VLOOKUP(B1315,Location!$A$2:$E$986,5,0)</f>
        <v>Fort Lauderdale</v>
      </c>
      <c r="D1315">
        <v>1</v>
      </c>
      <c r="E1315">
        <f>VLOOKUP(A1315,OrderProduct!A1315:S3266,19,0)</f>
        <v>89402</v>
      </c>
    </row>
    <row r="1316" spans="1:5">
      <c r="A1316">
        <v>2359</v>
      </c>
      <c r="B1316" s="3">
        <v>33917</v>
      </c>
      <c r="C1316" s="3" t="str">
        <f>VLOOKUP(B1316,Location!$A$2:$E$986,5,0)</f>
        <v>Fort Myers</v>
      </c>
      <c r="D1316">
        <v>12</v>
      </c>
      <c r="E1316">
        <f>VLOOKUP(A1316,OrderProduct!A1316:S3267,19,0)</f>
        <v>89406</v>
      </c>
    </row>
    <row r="1317" spans="1:5">
      <c r="A1317">
        <v>2361</v>
      </c>
      <c r="B1317" s="3">
        <v>32259</v>
      </c>
      <c r="C1317" s="3" t="str">
        <f>VLOOKUP(B1317,Location!$A$2:$E$986,5,0)</f>
        <v>Fruit Cove</v>
      </c>
      <c r="D1317">
        <v>11</v>
      </c>
      <c r="E1317">
        <f>VLOOKUP(A1317,OrderProduct!A1317:S3268,19,0)</f>
        <v>89407</v>
      </c>
    </row>
    <row r="1318" spans="1:5">
      <c r="A1318">
        <v>2363</v>
      </c>
      <c r="B1318" s="3">
        <v>44256</v>
      </c>
      <c r="C1318" s="3" t="str">
        <f>VLOOKUP(B1318,Location!$A$2:$E$986,5,0)</f>
        <v>Medina</v>
      </c>
      <c r="D1318">
        <v>21</v>
      </c>
      <c r="E1318">
        <f>VLOOKUP(A1318,OrderProduct!A1318:S3269,19,0)</f>
        <v>89408</v>
      </c>
    </row>
    <row r="1319" spans="1:5">
      <c r="A1319">
        <v>2369</v>
      </c>
      <c r="B1319" s="3">
        <v>33024</v>
      </c>
      <c r="C1319" s="3" t="str">
        <f>VLOOKUP(B1319,Location!$A$2:$E$986,5,0)</f>
        <v>Pembroke Pines</v>
      </c>
      <c r="D1319">
        <v>20</v>
      </c>
      <c r="E1319">
        <f>VLOOKUP(A1319,OrderProduct!A1319:S3270,19,0)</f>
        <v>89414</v>
      </c>
    </row>
    <row r="1320" spans="1:5">
      <c r="A1320">
        <v>2372</v>
      </c>
      <c r="B1320" s="3">
        <v>55803</v>
      </c>
      <c r="C1320" s="3" t="str">
        <f>VLOOKUP(B1320,Location!$A$2:$E$986,5,0)</f>
        <v>Duluth</v>
      </c>
      <c r="D1320">
        <v>12</v>
      </c>
      <c r="E1320">
        <f>VLOOKUP(A1320,OrderProduct!A1320:S3271,19,0)</f>
        <v>89415</v>
      </c>
    </row>
    <row r="1321" spans="1:5">
      <c r="A1321">
        <v>2376</v>
      </c>
      <c r="B1321" s="3">
        <v>83843</v>
      </c>
      <c r="C1321" s="3" t="str">
        <f>VLOOKUP(B1321,Location!$A$2:$E$986,5,0)</f>
        <v>Moscow</v>
      </c>
      <c r="D1321">
        <v>5</v>
      </c>
      <c r="E1321">
        <f>VLOOKUP(A1321,OrderProduct!A1321:S3272,19,0)</f>
        <v>89426</v>
      </c>
    </row>
    <row r="1322" spans="1:5">
      <c r="A1322">
        <v>2376</v>
      </c>
      <c r="B1322" s="3">
        <v>83843</v>
      </c>
      <c r="C1322" s="3" t="str">
        <f>VLOOKUP(B1322,Location!$A$2:$E$986,5,0)</f>
        <v>Moscow</v>
      </c>
      <c r="D1322">
        <v>1</v>
      </c>
      <c r="E1322">
        <f>VLOOKUP(A1322,OrderProduct!A1322:S3273,19,0)</f>
        <v>89431</v>
      </c>
    </row>
    <row r="1323" spans="1:5">
      <c r="A1323">
        <v>2379</v>
      </c>
      <c r="B1323" s="3">
        <v>48135</v>
      </c>
      <c r="C1323" s="3" t="str">
        <f>VLOOKUP(B1323,Location!$A$2:$E$986,5,0)</f>
        <v>Garden City</v>
      </c>
      <c r="D1323">
        <v>9</v>
      </c>
      <c r="E1323">
        <f>VLOOKUP(A1323,OrderProduct!A1323:S3274,19,0)</f>
        <v>89432</v>
      </c>
    </row>
    <row r="1324" spans="1:5">
      <c r="A1324">
        <v>2380</v>
      </c>
      <c r="B1324" s="3">
        <v>49505</v>
      </c>
      <c r="C1324" s="3" t="str">
        <f>VLOOKUP(B1324,Location!$A$2:$E$986,5,0)</f>
        <v>Grand Rapids</v>
      </c>
      <c r="D1324">
        <v>2</v>
      </c>
      <c r="E1324">
        <f>VLOOKUP(A1324,OrderProduct!A1324:S3275,19,0)</f>
        <v>89433</v>
      </c>
    </row>
    <row r="1325" spans="1:5">
      <c r="A1325">
        <v>2380</v>
      </c>
      <c r="B1325" s="3">
        <v>49505</v>
      </c>
      <c r="C1325" s="3" t="str">
        <f>VLOOKUP(B1325,Location!$A$2:$E$986,5,0)</f>
        <v>Grand Rapids</v>
      </c>
      <c r="D1325">
        <v>3</v>
      </c>
      <c r="E1325">
        <f>VLOOKUP(A1325,OrderProduct!A1325:S3276,19,0)</f>
        <v>89433</v>
      </c>
    </row>
    <row r="1326" spans="1:5">
      <c r="A1326">
        <v>2382</v>
      </c>
      <c r="B1326" s="3">
        <v>10024</v>
      </c>
      <c r="C1326" s="3" t="str">
        <f>VLOOKUP(B1326,Location!$A$2:$E$986,5,0)</f>
        <v>New York City</v>
      </c>
      <c r="D1326">
        <v>12</v>
      </c>
      <c r="E1326">
        <f>VLOOKUP(A1326,OrderProduct!A1326:S3277,19,0)</f>
        <v>89433</v>
      </c>
    </row>
    <row r="1327" spans="1:5">
      <c r="A1327">
        <v>2382</v>
      </c>
      <c r="B1327" s="3">
        <v>10024</v>
      </c>
      <c r="C1327" s="3" t="str">
        <f>VLOOKUP(B1327,Location!$A$2:$E$986,5,0)</f>
        <v>New York City</v>
      </c>
      <c r="D1327">
        <v>9</v>
      </c>
      <c r="E1327">
        <f>VLOOKUP(A1327,OrderProduct!A1327:S3278,19,0)</f>
        <v>89434</v>
      </c>
    </row>
    <row r="1328" spans="1:5">
      <c r="A1328">
        <v>2382</v>
      </c>
      <c r="B1328" s="3">
        <v>10024</v>
      </c>
      <c r="C1328" s="3" t="str">
        <f>VLOOKUP(B1328,Location!$A$2:$E$986,5,0)</f>
        <v>New York City</v>
      </c>
      <c r="D1328">
        <v>5</v>
      </c>
      <c r="E1328">
        <f>VLOOKUP(A1328,OrderProduct!A1328:S3279,19,0)</f>
        <v>89440</v>
      </c>
    </row>
    <row r="1329" spans="1:5">
      <c r="A1329">
        <v>2385</v>
      </c>
      <c r="B1329" s="3">
        <v>88001</v>
      </c>
      <c r="C1329" s="3" t="str">
        <f>VLOOKUP(B1329,Location!$A$2:$E$986,5,0)</f>
        <v>Las Cruces</v>
      </c>
      <c r="D1329">
        <v>3</v>
      </c>
      <c r="E1329">
        <f>VLOOKUP(A1329,OrderProduct!A1329:S3280,19,0)</f>
        <v>89448</v>
      </c>
    </row>
    <row r="1330" spans="1:5">
      <c r="A1330">
        <v>2391</v>
      </c>
      <c r="B1330" s="3">
        <v>11572</v>
      </c>
      <c r="C1330" s="3" t="str">
        <f>VLOOKUP(B1330,Location!$A$2:$E$986,5,0)</f>
        <v>Oceanside</v>
      </c>
      <c r="D1330">
        <v>7</v>
      </c>
      <c r="E1330">
        <f>VLOOKUP(A1330,OrderProduct!A1330:S3281,19,0)</f>
        <v>89448</v>
      </c>
    </row>
    <row r="1331" spans="1:5">
      <c r="A1331">
        <v>2391</v>
      </c>
      <c r="B1331" s="3">
        <v>11572</v>
      </c>
      <c r="C1331" s="3" t="str">
        <f>VLOOKUP(B1331,Location!$A$2:$E$986,5,0)</f>
        <v>Oceanside</v>
      </c>
      <c r="D1331">
        <v>11</v>
      </c>
      <c r="E1331">
        <f>VLOOKUP(A1331,OrderProduct!A1331:S3282,19,0)</f>
        <v>89448</v>
      </c>
    </row>
    <row r="1332" spans="1:5">
      <c r="A1332">
        <v>2391</v>
      </c>
      <c r="B1332" s="3">
        <v>11572</v>
      </c>
      <c r="C1332" s="3" t="str">
        <f>VLOOKUP(B1332,Location!$A$2:$E$986,5,0)</f>
        <v>Oceanside</v>
      </c>
      <c r="D1332">
        <v>15</v>
      </c>
      <c r="E1332">
        <f>VLOOKUP(A1332,OrderProduct!A1332:S3283,19,0)</f>
        <v>89449</v>
      </c>
    </row>
    <row r="1333" spans="1:5">
      <c r="A1333">
        <v>2391</v>
      </c>
      <c r="B1333" s="3">
        <v>11572</v>
      </c>
      <c r="C1333" s="3" t="str">
        <f>VLOOKUP(B1333,Location!$A$2:$E$986,5,0)</f>
        <v>Oceanside</v>
      </c>
      <c r="D1333">
        <v>1</v>
      </c>
      <c r="E1333">
        <f>VLOOKUP(A1333,OrderProduct!A1333:S3284,19,0)</f>
        <v>89450</v>
      </c>
    </row>
    <row r="1334" spans="1:5">
      <c r="A1334">
        <v>2393</v>
      </c>
      <c r="B1334" s="3">
        <v>30076</v>
      </c>
      <c r="C1334" s="3" t="str">
        <f>VLOOKUP(B1334,Location!$A$2:$E$986,5,0)</f>
        <v>Roswell</v>
      </c>
      <c r="D1334">
        <v>8</v>
      </c>
      <c r="E1334">
        <f>VLOOKUP(A1334,OrderProduct!A1334:S3285,19,0)</f>
        <v>89456</v>
      </c>
    </row>
    <row r="1335" spans="1:5">
      <c r="A1335">
        <v>2393</v>
      </c>
      <c r="B1335" s="3">
        <v>30076</v>
      </c>
      <c r="C1335" s="3" t="str">
        <f>VLOOKUP(B1335,Location!$A$2:$E$986,5,0)</f>
        <v>Roswell</v>
      </c>
      <c r="D1335">
        <v>9</v>
      </c>
      <c r="E1335">
        <f>VLOOKUP(A1335,OrderProduct!A1335:S3286,19,0)</f>
        <v>89465</v>
      </c>
    </row>
    <row r="1336" spans="1:5">
      <c r="A1336">
        <v>2394</v>
      </c>
      <c r="B1336" s="3">
        <v>30328</v>
      </c>
      <c r="C1336" s="3" t="str">
        <f>VLOOKUP(B1336,Location!$A$2:$E$986,5,0)</f>
        <v>Sandy Springs</v>
      </c>
      <c r="D1336">
        <v>10</v>
      </c>
      <c r="E1336">
        <f>VLOOKUP(A1336,OrderProduct!A1336:S3287,19,0)</f>
        <v>89481</v>
      </c>
    </row>
    <row r="1337" spans="1:5">
      <c r="A1337">
        <v>2394</v>
      </c>
      <c r="B1337" s="3">
        <v>30328</v>
      </c>
      <c r="C1337" s="3" t="str">
        <f>VLOOKUP(B1337,Location!$A$2:$E$986,5,0)</f>
        <v>Sandy Springs</v>
      </c>
      <c r="D1337">
        <v>3</v>
      </c>
      <c r="E1337">
        <f>VLOOKUP(A1337,OrderProduct!A1337:S3288,19,0)</f>
        <v>89497</v>
      </c>
    </row>
    <row r="1338" spans="1:5">
      <c r="A1338">
        <v>2395</v>
      </c>
      <c r="B1338" s="3">
        <v>31401</v>
      </c>
      <c r="C1338" s="3" t="str">
        <f>VLOOKUP(B1338,Location!$A$2:$E$986,5,0)</f>
        <v>Savannah</v>
      </c>
      <c r="D1338">
        <v>4</v>
      </c>
      <c r="E1338">
        <f>VLOOKUP(A1338,OrderProduct!A1338:S3289,19,0)</f>
        <v>89497</v>
      </c>
    </row>
    <row r="1339" spans="1:5">
      <c r="A1339">
        <v>2398</v>
      </c>
      <c r="B1339" s="3">
        <v>60103</v>
      </c>
      <c r="C1339" s="3" t="str">
        <f>VLOOKUP(B1339,Location!$A$2:$E$986,5,0)</f>
        <v>Hanover Park</v>
      </c>
      <c r="D1339">
        <v>12</v>
      </c>
      <c r="E1339">
        <f>VLOOKUP(A1339,OrderProduct!A1339:S3290,19,0)</f>
        <v>89503</v>
      </c>
    </row>
    <row r="1340" spans="1:5">
      <c r="A1340">
        <v>2417</v>
      </c>
      <c r="B1340" s="3">
        <v>22124</v>
      </c>
      <c r="C1340" s="3" t="str">
        <f>VLOOKUP(B1340,Location!$A$2:$E$986,5,0)</f>
        <v>Oakton</v>
      </c>
      <c r="D1340">
        <v>9</v>
      </c>
      <c r="E1340">
        <f>VLOOKUP(A1340,OrderProduct!A1340:S3291,19,0)</f>
        <v>89504</v>
      </c>
    </row>
    <row r="1341" spans="1:5">
      <c r="A1341">
        <v>2418</v>
      </c>
      <c r="B1341" s="3">
        <v>23805</v>
      </c>
      <c r="C1341" s="3" t="str">
        <f>VLOOKUP(B1341,Location!$A$2:$E$986,5,0)</f>
        <v>Petersburg</v>
      </c>
      <c r="D1341">
        <v>2</v>
      </c>
      <c r="E1341">
        <f>VLOOKUP(A1341,OrderProduct!A1341:S3292,19,0)</f>
        <v>89504</v>
      </c>
    </row>
    <row r="1342" spans="1:5">
      <c r="A1342">
        <v>2418</v>
      </c>
      <c r="B1342" s="3">
        <v>23805</v>
      </c>
      <c r="C1342" s="3" t="str">
        <f>VLOOKUP(B1342,Location!$A$2:$E$986,5,0)</f>
        <v>Petersburg</v>
      </c>
      <c r="D1342">
        <v>17</v>
      </c>
      <c r="E1342">
        <f>VLOOKUP(A1342,OrderProduct!A1342:S3293,19,0)</f>
        <v>89505</v>
      </c>
    </row>
    <row r="1343" spans="1:5">
      <c r="A1343">
        <v>2418</v>
      </c>
      <c r="B1343" s="3">
        <v>23805</v>
      </c>
      <c r="C1343" s="3" t="str">
        <f>VLOOKUP(B1343,Location!$A$2:$E$986,5,0)</f>
        <v>Petersburg</v>
      </c>
      <c r="D1343">
        <v>2</v>
      </c>
      <c r="E1343">
        <f>VLOOKUP(A1343,OrderProduct!A1343:S3294,19,0)</f>
        <v>89514</v>
      </c>
    </row>
    <row r="1344" spans="1:5">
      <c r="A1344">
        <v>2419</v>
      </c>
      <c r="B1344" s="3">
        <v>23701</v>
      </c>
      <c r="C1344" s="3" t="str">
        <f>VLOOKUP(B1344,Location!$A$2:$E$986,5,0)</f>
        <v>Portsmouth</v>
      </c>
      <c r="D1344">
        <v>3</v>
      </c>
      <c r="E1344">
        <f>VLOOKUP(A1344,OrderProduct!A1344:S3295,19,0)</f>
        <v>89515</v>
      </c>
    </row>
    <row r="1345" spans="1:5">
      <c r="A1345">
        <v>2419</v>
      </c>
      <c r="B1345" s="3">
        <v>23701</v>
      </c>
      <c r="C1345" s="3" t="str">
        <f>VLOOKUP(B1345,Location!$A$2:$E$986,5,0)</f>
        <v>Portsmouth</v>
      </c>
      <c r="D1345">
        <v>11</v>
      </c>
      <c r="E1345">
        <f>VLOOKUP(A1345,OrderProduct!A1345:S3296,19,0)</f>
        <v>89515</v>
      </c>
    </row>
    <row r="1346" spans="1:5">
      <c r="A1346">
        <v>2420</v>
      </c>
      <c r="B1346" s="3">
        <v>23223</v>
      </c>
      <c r="C1346" s="3" t="str">
        <f>VLOOKUP(B1346,Location!$A$2:$E$986,5,0)</f>
        <v>Richmond</v>
      </c>
      <c r="D1346">
        <v>2</v>
      </c>
      <c r="E1346">
        <f>VLOOKUP(A1346,OrderProduct!A1346:S3297,19,0)</f>
        <v>89520</v>
      </c>
    </row>
    <row r="1347" spans="1:5">
      <c r="A1347">
        <v>2422</v>
      </c>
      <c r="B1347" s="3">
        <v>77340</v>
      </c>
      <c r="C1347" s="3" t="str">
        <f>VLOOKUP(B1347,Location!$A$2:$E$986,5,0)</f>
        <v>Huntsville</v>
      </c>
      <c r="D1347">
        <v>2</v>
      </c>
      <c r="E1347">
        <f>VLOOKUP(A1347,OrderProduct!A1347:S3298,19,0)</f>
        <v>89521</v>
      </c>
    </row>
    <row r="1348" spans="1:5">
      <c r="A1348">
        <v>2422</v>
      </c>
      <c r="B1348" s="3">
        <v>77340</v>
      </c>
      <c r="C1348" s="3" t="str">
        <f>VLOOKUP(B1348,Location!$A$2:$E$986,5,0)</f>
        <v>Huntsville</v>
      </c>
      <c r="D1348">
        <v>8</v>
      </c>
      <c r="E1348">
        <f>VLOOKUP(A1348,OrderProduct!A1348:S3299,19,0)</f>
        <v>89522</v>
      </c>
    </row>
    <row r="1349" spans="1:5">
      <c r="A1349">
        <v>2423</v>
      </c>
      <c r="B1349" s="3">
        <v>76053</v>
      </c>
      <c r="C1349" s="3" t="str">
        <f>VLOOKUP(B1349,Location!$A$2:$E$986,5,0)</f>
        <v>Hurst</v>
      </c>
      <c r="D1349">
        <v>5</v>
      </c>
      <c r="E1349">
        <f>VLOOKUP(A1349,OrderProduct!A1349:S3300,19,0)</f>
        <v>89523</v>
      </c>
    </row>
    <row r="1350" spans="1:5">
      <c r="A1350">
        <v>2426</v>
      </c>
      <c r="B1350" s="3">
        <v>75061</v>
      </c>
      <c r="C1350" s="3" t="str">
        <f>VLOOKUP(B1350,Location!$A$2:$E$986,5,0)</f>
        <v>Irving</v>
      </c>
      <c r="D1350">
        <v>5</v>
      </c>
      <c r="E1350">
        <f>VLOOKUP(A1350,OrderProduct!A1350:S3301,19,0)</f>
        <v>89524</v>
      </c>
    </row>
    <row r="1351" spans="1:5">
      <c r="A1351">
        <v>2426</v>
      </c>
      <c r="B1351" s="3">
        <v>75061</v>
      </c>
      <c r="C1351" s="3" t="str">
        <f>VLOOKUP(B1351,Location!$A$2:$E$986,5,0)</f>
        <v>Irving</v>
      </c>
      <c r="D1351">
        <v>21</v>
      </c>
      <c r="E1351">
        <f>VLOOKUP(A1351,OrderProduct!A1351:S3302,19,0)</f>
        <v>89525</v>
      </c>
    </row>
    <row r="1352" spans="1:5">
      <c r="A1352">
        <v>2426</v>
      </c>
      <c r="B1352" s="3">
        <v>75061</v>
      </c>
      <c r="C1352" s="3" t="str">
        <f>VLOOKUP(B1352,Location!$A$2:$E$986,5,0)</f>
        <v>Irving</v>
      </c>
      <c r="D1352">
        <v>11</v>
      </c>
      <c r="E1352">
        <f>VLOOKUP(A1352,OrderProduct!A1352:S3303,19,0)</f>
        <v>89536</v>
      </c>
    </row>
    <row r="1353" spans="1:5">
      <c r="A1353">
        <v>2427</v>
      </c>
      <c r="B1353" s="3">
        <v>76248</v>
      </c>
      <c r="C1353" s="3" t="str">
        <f>VLOOKUP(B1353,Location!$A$2:$E$986,5,0)</f>
        <v>Keller</v>
      </c>
      <c r="D1353">
        <v>6</v>
      </c>
      <c r="E1353">
        <f>VLOOKUP(A1353,OrderProduct!A1353:S3304,19,0)</f>
        <v>89536</v>
      </c>
    </row>
    <row r="1354" spans="1:5">
      <c r="A1354">
        <v>2430</v>
      </c>
      <c r="B1354" s="3">
        <v>76541</v>
      </c>
      <c r="C1354" s="3" t="str">
        <f>VLOOKUP(B1354,Location!$A$2:$E$986,5,0)</f>
        <v>Killeen</v>
      </c>
      <c r="D1354">
        <v>41</v>
      </c>
      <c r="E1354">
        <f>VLOOKUP(A1354,OrderProduct!A1354:S3305,19,0)</f>
        <v>89537</v>
      </c>
    </row>
    <row r="1355" spans="1:5">
      <c r="A1355">
        <v>2430</v>
      </c>
      <c r="B1355" s="3">
        <v>76541</v>
      </c>
      <c r="C1355" s="3" t="str">
        <f>VLOOKUP(B1355,Location!$A$2:$E$986,5,0)</f>
        <v>Killeen</v>
      </c>
      <c r="D1355">
        <v>5</v>
      </c>
      <c r="E1355">
        <f>VLOOKUP(A1355,OrderProduct!A1355:S3306,19,0)</f>
        <v>89564</v>
      </c>
    </row>
    <row r="1356" spans="1:5">
      <c r="A1356">
        <v>2430</v>
      </c>
      <c r="B1356" s="3">
        <v>76541</v>
      </c>
      <c r="C1356" s="3" t="str">
        <f>VLOOKUP(B1356,Location!$A$2:$E$986,5,0)</f>
        <v>Killeen</v>
      </c>
      <c r="D1356">
        <v>17</v>
      </c>
      <c r="E1356">
        <f>VLOOKUP(A1356,OrderProduct!A1356:S3307,19,0)</f>
        <v>89571</v>
      </c>
    </row>
    <row r="1357" spans="1:5">
      <c r="A1357">
        <v>2431</v>
      </c>
      <c r="B1357" s="3">
        <v>90004</v>
      </c>
      <c r="C1357" s="3" t="str">
        <f>VLOOKUP(B1357,Location!$A$2:$E$986,5,0)</f>
        <v>Los Angeles</v>
      </c>
      <c r="D1357">
        <v>18</v>
      </c>
      <c r="E1357">
        <f>VLOOKUP(A1357,OrderProduct!A1357:S3308,19,0)</f>
        <v>89572</v>
      </c>
    </row>
    <row r="1358" spans="1:5">
      <c r="A1358">
        <v>2431</v>
      </c>
      <c r="B1358" s="3">
        <v>90004</v>
      </c>
      <c r="C1358" s="3" t="str">
        <f>VLOOKUP(B1358,Location!$A$2:$E$986,5,0)</f>
        <v>Los Angeles</v>
      </c>
      <c r="D1358">
        <v>12</v>
      </c>
      <c r="E1358">
        <f>VLOOKUP(A1358,OrderProduct!A1358:S3309,19,0)</f>
        <v>89572</v>
      </c>
    </row>
    <row r="1359" spans="1:5">
      <c r="A1359">
        <v>2432</v>
      </c>
      <c r="B1359" s="3">
        <v>73110</v>
      </c>
      <c r="C1359" s="3" t="str">
        <f>VLOOKUP(B1359,Location!$A$2:$E$986,5,0)</f>
        <v>Midwest City</v>
      </c>
      <c r="D1359">
        <v>17</v>
      </c>
      <c r="E1359">
        <f>VLOOKUP(A1359,OrderProduct!A1359:S3310,19,0)</f>
        <v>89572</v>
      </c>
    </row>
    <row r="1360" spans="1:5">
      <c r="A1360">
        <v>2432</v>
      </c>
      <c r="B1360" s="3">
        <v>73110</v>
      </c>
      <c r="C1360" s="3" t="str">
        <f>VLOOKUP(B1360,Location!$A$2:$E$986,5,0)</f>
        <v>Midwest City</v>
      </c>
      <c r="D1360">
        <v>17</v>
      </c>
      <c r="E1360">
        <f>VLOOKUP(A1360,OrderProduct!A1360:S3311,19,0)</f>
        <v>89579</v>
      </c>
    </row>
    <row r="1361" spans="1:5">
      <c r="A1361">
        <v>2433</v>
      </c>
      <c r="B1361" s="3">
        <v>73160</v>
      </c>
      <c r="C1361" s="3" t="str">
        <f>VLOOKUP(B1361,Location!$A$2:$E$986,5,0)</f>
        <v>Moore</v>
      </c>
      <c r="D1361">
        <v>7</v>
      </c>
      <c r="E1361">
        <f>VLOOKUP(A1361,OrderProduct!A1361:S3312,19,0)</f>
        <v>89583</v>
      </c>
    </row>
    <row r="1362" spans="1:5">
      <c r="A1362">
        <v>2437</v>
      </c>
      <c r="B1362" s="3">
        <v>53150</v>
      </c>
      <c r="C1362" s="3" t="str">
        <f>VLOOKUP(B1362,Location!$A$2:$E$986,5,0)</f>
        <v>Muskego</v>
      </c>
      <c r="D1362">
        <v>12</v>
      </c>
      <c r="E1362">
        <f>VLOOKUP(A1362,OrderProduct!A1362:S3313,19,0)</f>
        <v>89584</v>
      </c>
    </row>
    <row r="1363" spans="1:5">
      <c r="A1363">
        <v>2441</v>
      </c>
      <c r="B1363" s="3">
        <v>32935</v>
      </c>
      <c r="C1363" s="3" t="str">
        <f>VLOOKUP(B1363,Location!$A$2:$E$986,5,0)</f>
        <v>Melbourne</v>
      </c>
      <c r="D1363">
        <v>5</v>
      </c>
      <c r="E1363">
        <f>VLOOKUP(A1363,OrderProduct!A1363:S3314,19,0)</f>
        <v>89584</v>
      </c>
    </row>
    <row r="1364" spans="1:5">
      <c r="A1364">
        <v>2442</v>
      </c>
      <c r="B1364" s="3">
        <v>32953</v>
      </c>
      <c r="C1364" s="3" t="str">
        <f>VLOOKUP(B1364,Location!$A$2:$E$986,5,0)</f>
        <v>Merritt Island</v>
      </c>
      <c r="D1364">
        <v>12</v>
      </c>
      <c r="E1364">
        <f>VLOOKUP(A1364,OrderProduct!A1364:S3315,19,0)</f>
        <v>89585</v>
      </c>
    </row>
    <row r="1365" spans="1:5">
      <c r="A1365">
        <v>2443</v>
      </c>
      <c r="B1365" s="3">
        <v>33142</v>
      </c>
      <c r="C1365" s="3" t="str">
        <f>VLOOKUP(B1365,Location!$A$2:$E$986,5,0)</f>
        <v>Miami</v>
      </c>
      <c r="D1365">
        <v>8</v>
      </c>
      <c r="E1365">
        <f>VLOOKUP(A1365,OrderProduct!A1365:S3316,19,0)</f>
        <v>89595</v>
      </c>
    </row>
    <row r="1366" spans="1:5">
      <c r="A1366">
        <v>2443</v>
      </c>
      <c r="B1366" s="3">
        <v>33142</v>
      </c>
      <c r="C1366" s="3" t="str">
        <f>VLOOKUP(B1366,Location!$A$2:$E$986,5,0)</f>
        <v>Miami</v>
      </c>
      <c r="D1366">
        <v>1</v>
      </c>
      <c r="E1366">
        <f>VLOOKUP(A1366,OrderProduct!A1366:S3317,19,0)</f>
        <v>89595</v>
      </c>
    </row>
    <row r="1367" spans="1:5">
      <c r="A1367">
        <v>2448</v>
      </c>
      <c r="B1367" s="3">
        <v>55410</v>
      </c>
      <c r="C1367" s="3" t="str">
        <f>VLOOKUP(B1367,Location!$A$2:$E$986,5,0)</f>
        <v>Edina</v>
      </c>
      <c r="D1367">
        <v>9</v>
      </c>
      <c r="E1367">
        <f>VLOOKUP(A1367,OrderProduct!A1367:S3318,19,0)</f>
        <v>89596</v>
      </c>
    </row>
    <row r="1368" spans="1:5">
      <c r="A1368">
        <v>2450</v>
      </c>
      <c r="B1368" s="3">
        <v>53545</v>
      </c>
      <c r="C1368" s="3" t="str">
        <f>VLOOKUP(B1368,Location!$A$2:$E$986,5,0)</f>
        <v>Janesville</v>
      </c>
      <c r="D1368">
        <v>16</v>
      </c>
      <c r="E1368">
        <f>VLOOKUP(A1368,OrderProduct!A1368:S3319,19,0)</f>
        <v>89596</v>
      </c>
    </row>
    <row r="1369" spans="1:5">
      <c r="A1369">
        <v>2454</v>
      </c>
      <c r="B1369" s="3">
        <v>35244</v>
      </c>
      <c r="C1369" s="3" t="str">
        <f>VLOOKUP(B1369,Location!$A$2:$E$986,5,0)</f>
        <v>Hoover</v>
      </c>
      <c r="D1369">
        <v>17</v>
      </c>
      <c r="E1369">
        <f>VLOOKUP(A1369,OrderProduct!A1369:S3320,19,0)</f>
        <v>89601</v>
      </c>
    </row>
    <row r="1370" spans="1:5">
      <c r="A1370">
        <v>2456</v>
      </c>
      <c r="B1370" s="3">
        <v>36608</v>
      </c>
      <c r="C1370" s="3" t="str">
        <f>VLOOKUP(B1370,Location!$A$2:$E$986,5,0)</f>
        <v>Mobile</v>
      </c>
      <c r="D1370">
        <v>9</v>
      </c>
      <c r="E1370">
        <f>VLOOKUP(A1370,OrderProduct!A1370:S3321,19,0)</f>
        <v>89601</v>
      </c>
    </row>
    <row r="1371" spans="1:5">
      <c r="A1371">
        <v>2456</v>
      </c>
      <c r="B1371" s="3">
        <v>36608</v>
      </c>
      <c r="C1371" s="3" t="str">
        <f>VLOOKUP(B1371,Location!$A$2:$E$986,5,0)</f>
        <v>Mobile</v>
      </c>
      <c r="D1371">
        <v>1</v>
      </c>
      <c r="E1371">
        <f>VLOOKUP(A1371,OrderProduct!A1371:S3322,19,0)</f>
        <v>89602</v>
      </c>
    </row>
    <row r="1372" spans="1:5">
      <c r="A1372">
        <v>2457</v>
      </c>
      <c r="B1372" s="3">
        <v>55014</v>
      </c>
      <c r="C1372" s="3" t="str">
        <f>VLOOKUP(B1372,Location!$A$2:$E$986,5,0)</f>
        <v>Lino Lakes</v>
      </c>
      <c r="D1372">
        <v>4</v>
      </c>
      <c r="E1372">
        <f>VLOOKUP(A1372,OrderProduct!A1372:S3323,19,0)</f>
        <v>89602</v>
      </c>
    </row>
    <row r="1373" spans="1:5">
      <c r="A1373">
        <v>2458</v>
      </c>
      <c r="B1373" s="3">
        <v>55410</v>
      </c>
      <c r="C1373" s="3" t="str">
        <f>VLOOKUP(B1373,Location!$A$2:$E$986,5,0)</f>
        <v>Edina</v>
      </c>
      <c r="D1373">
        <v>10</v>
      </c>
      <c r="E1373">
        <f>VLOOKUP(A1373,OrderProduct!A1373:S3324,19,0)</f>
        <v>89608</v>
      </c>
    </row>
    <row r="1374" spans="1:5">
      <c r="A1374">
        <v>2458</v>
      </c>
      <c r="B1374" s="3">
        <v>55410</v>
      </c>
      <c r="C1374" s="3" t="str">
        <f>VLOOKUP(B1374,Location!$A$2:$E$986,5,0)</f>
        <v>Edina</v>
      </c>
      <c r="D1374">
        <v>8</v>
      </c>
      <c r="E1374">
        <f>VLOOKUP(A1374,OrderProduct!A1374:S3325,19,0)</f>
        <v>89609</v>
      </c>
    </row>
    <row r="1375" spans="1:5">
      <c r="A1375">
        <v>2460</v>
      </c>
      <c r="B1375" s="3">
        <v>10035</v>
      </c>
      <c r="C1375" s="3" t="str">
        <f>VLOOKUP(B1375,Location!$A$2:$E$986,5,0)</f>
        <v>New York City</v>
      </c>
      <c r="D1375">
        <v>7</v>
      </c>
      <c r="E1375">
        <f>VLOOKUP(A1375,OrderProduct!A1375:S3326,19,0)</f>
        <v>89609</v>
      </c>
    </row>
    <row r="1376" spans="1:5">
      <c r="A1376">
        <v>2460</v>
      </c>
      <c r="B1376" s="3">
        <v>10035</v>
      </c>
      <c r="C1376" s="3" t="str">
        <f>VLOOKUP(B1376,Location!$A$2:$E$986,5,0)</f>
        <v>New York City</v>
      </c>
      <c r="D1376">
        <v>12</v>
      </c>
      <c r="E1376">
        <f>VLOOKUP(A1376,OrderProduct!A1376:S3327,19,0)</f>
        <v>89610</v>
      </c>
    </row>
    <row r="1377" spans="1:5">
      <c r="A1377">
        <v>2464</v>
      </c>
      <c r="B1377" s="3">
        <v>71111</v>
      </c>
      <c r="C1377" s="3" t="str">
        <f>VLOOKUP(B1377,Location!$A$2:$E$986,5,0)</f>
        <v>Bossier City</v>
      </c>
      <c r="D1377">
        <v>1</v>
      </c>
      <c r="E1377">
        <f>VLOOKUP(A1377,OrderProduct!A1377:S3328,19,0)</f>
        <v>89611</v>
      </c>
    </row>
    <row r="1378" spans="1:5">
      <c r="A1378">
        <v>2464</v>
      </c>
      <c r="B1378" s="3">
        <v>71111</v>
      </c>
      <c r="C1378" s="3" t="str">
        <f>VLOOKUP(B1378,Location!$A$2:$E$986,5,0)</f>
        <v>Bossier City</v>
      </c>
      <c r="D1378">
        <v>3</v>
      </c>
      <c r="E1378">
        <f>VLOOKUP(A1378,OrderProduct!A1378:S3329,19,0)</f>
        <v>89631</v>
      </c>
    </row>
    <row r="1379" spans="1:5">
      <c r="A1379">
        <v>2464</v>
      </c>
      <c r="B1379" s="3">
        <v>71111</v>
      </c>
      <c r="C1379" s="3" t="str">
        <f>VLOOKUP(B1379,Location!$A$2:$E$986,5,0)</f>
        <v>Bossier City</v>
      </c>
      <c r="D1379">
        <v>14</v>
      </c>
      <c r="E1379">
        <f>VLOOKUP(A1379,OrderProduct!A1379:S3330,19,0)</f>
        <v>89639</v>
      </c>
    </row>
    <row r="1380" spans="1:5">
      <c r="A1380">
        <v>2464</v>
      </c>
      <c r="B1380" s="3">
        <v>71111</v>
      </c>
      <c r="C1380" s="3" t="str">
        <f>VLOOKUP(B1380,Location!$A$2:$E$986,5,0)</f>
        <v>Bossier City</v>
      </c>
      <c r="D1380">
        <v>17</v>
      </c>
      <c r="E1380">
        <f>VLOOKUP(A1380,OrderProduct!A1380:S3331,19,0)</f>
        <v>89647</v>
      </c>
    </row>
    <row r="1381" spans="1:5">
      <c r="A1381">
        <v>2466</v>
      </c>
      <c r="B1381" s="3">
        <v>49783</v>
      </c>
      <c r="C1381" s="3" t="str">
        <f>VLOOKUP(B1381,Location!$A$2:$E$986,5,0)</f>
        <v>Sault Sainte Marie</v>
      </c>
      <c r="D1381">
        <v>16</v>
      </c>
      <c r="E1381">
        <f>VLOOKUP(A1381,OrderProduct!A1381:S3332,19,0)</f>
        <v>89647</v>
      </c>
    </row>
    <row r="1382" spans="1:5">
      <c r="A1382">
        <v>2466</v>
      </c>
      <c r="B1382" s="3">
        <v>49783</v>
      </c>
      <c r="C1382" s="3" t="str">
        <f>VLOOKUP(B1382,Location!$A$2:$E$986,5,0)</f>
        <v>Sault Sainte Marie</v>
      </c>
      <c r="D1382">
        <v>3</v>
      </c>
      <c r="E1382">
        <f>VLOOKUP(A1382,OrderProduct!A1382:S3333,19,0)</f>
        <v>89657</v>
      </c>
    </row>
    <row r="1383" spans="1:5">
      <c r="A1383">
        <v>2466</v>
      </c>
      <c r="B1383" s="3">
        <v>49783</v>
      </c>
      <c r="C1383" s="3" t="str">
        <f>VLOOKUP(B1383,Location!$A$2:$E$986,5,0)</f>
        <v>Sault Sainte Marie</v>
      </c>
      <c r="D1383">
        <v>23</v>
      </c>
      <c r="E1383">
        <f>VLOOKUP(A1383,OrderProduct!A1383:S3334,19,0)</f>
        <v>89657</v>
      </c>
    </row>
    <row r="1384" spans="1:5">
      <c r="A1384">
        <v>2468</v>
      </c>
      <c r="B1384" s="3">
        <v>28144</v>
      </c>
      <c r="C1384" s="3" t="str">
        <f>VLOOKUP(B1384,Location!$A$2:$E$986,5,0)</f>
        <v>Salisbury</v>
      </c>
      <c r="D1384">
        <v>15</v>
      </c>
      <c r="E1384">
        <f>VLOOKUP(A1384,OrderProduct!A1384:S3335,19,0)</f>
        <v>89658</v>
      </c>
    </row>
    <row r="1385" spans="1:5">
      <c r="A1385">
        <v>2468</v>
      </c>
      <c r="B1385" s="3">
        <v>28144</v>
      </c>
      <c r="C1385" s="3" t="str">
        <f>VLOOKUP(B1385,Location!$A$2:$E$986,5,0)</f>
        <v>Salisbury</v>
      </c>
      <c r="D1385">
        <v>10</v>
      </c>
      <c r="E1385">
        <f>VLOOKUP(A1385,OrderProduct!A1385:S3336,19,0)</f>
        <v>89664</v>
      </c>
    </row>
    <row r="1386" spans="1:5">
      <c r="A1386">
        <v>2472</v>
      </c>
      <c r="B1386" s="3">
        <v>60432</v>
      </c>
      <c r="C1386" s="3" t="str">
        <f>VLOOKUP(B1386,Location!$A$2:$E$986,5,0)</f>
        <v>Joliet</v>
      </c>
      <c r="D1386">
        <v>13</v>
      </c>
      <c r="E1386">
        <f>VLOOKUP(A1386,OrderProduct!A1386:S3337,19,0)</f>
        <v>89665</v>
      </c>
    </row>
    <row r="1387" spans="1:5">
      <c r="A1387">
        <v>2481</v>
      </c>
      <c r="B1387" s="3">
        <v>70506</v>
      </c>
      <c r="C1387" s="3" t="str">
        <f>VLOOKUP(B1387,Location!$A$2:$E$986,5,0)</f>
        <v>Lafayette</v>
      </c>
      <c r="D1387">
        <v>21</v>
      </c>
      <c r="E1387">
        <f>VLOOKUP(A1387,OrderProduct!A1387:S3338,19,0)</f>
        <v>89666</v>
      </c>
    </row>
    <row r="1388" spans="1:5">
      <c r="A1388">
        <v>2484</v>
      </c>
      <c r="B1388" s="3">
        <v>33881</v>
      </c>
      <c r="C1388" s="3" t="str">
        <f>VLOOKUP(B1388,Location!$A$2:$E$986,5,0)</f>
        <v>Winter Haven</v>
      </c>
      <c r="D1388">
        <v>9</v>
      </c>
      <c r="E1388">
        <f>VLOOKUP(A1388,OrderProduct!A1388:S3339,19,0)</f>
        <v>89679</v>
      </c>
    </row>
    <row r="1389" spans="1:5">
      <c r="A1389">
        <v>2484</v>
      </c>
      <c r="B1389" s="3">
        <v>33881</v>
      </c>
      <c r="C1389" s="3" t="str">
        <f>VLOOKUP(B1389,Location!$A$2:$E$986,5,0)</f>
        <v>Winter Haven</v>
      </c>
      <c r="D1389">
        <v>1</v>
      </c>
      <c r="E1389">
        <f>VLOOKUP(A1389,OrderProduct!A1389:S3340,19,0)</f>
        <v>89679</v>
      </c>
    </row>
    <row r="1390" spans="1:5">
      <c r="A1390">
        <v>2486</v>
      </c>
      <c r="B1390" s="3">
        <v>30458</v>
      </c>
      <c r="C1390" s="3" t="str">
        <f>VLOOKUP(B1390,Location!$A$2:$E$986,5,0)</f>
        <v>Statesboro</v>
      </c>
      <c r="D1390">
        <v>2</v>
      </c>
      <c r="E1390">
        <f>VLOOKUP(A1390,OrderProduct!A1390:S3341,19,0)</f>
        <v>89680</v>
      </c>
    </row>
    <row r="1391" spans="1:5">
      <c r="A1391">
        <v>2486</v>
      </c>
      <c r="B1391" s="3">
        <v>30458</v>
      </c>
      <c r="C1391" s="3" t="str">
        <f>VLOOKUP(B1391,Location!$A$2:$E$986,5,0)</f>
        <v>Statesboro</v>
      </c>
      <c r="D1391">
        <v>21</v>
      </c>
      <c r="E1391">
        <f>VLOOKUP(A1391,OrderProduct!A1391:S3342,19,0)</f>
        <v>89686</v>
      </c>
    </row>
    <row r="1392" spans="1:5">
      <c r="A1392">
        <v>2486</v>
      </c>
      <c r="B1392" s="3">
        <v>30458</v>
      </c>
      <c r="C1392" s="3" t="str">
        <f>VLOOKUP(B1392,Location!$A$2:$E$986,5,0)</f>
        <v>Statesboro</v>
      </c>
      <c r="D1392">
        <v>8</v>
      </c>
      <c r="E1392">
        <f>VLOOKUP(A1392,OrderProduct!A1392:S3343,19,0)</f>
        <v>89697</v>
      </c>
    </row>
    <row r="1393" spans="1:5">
      <c r="A1393">
        <v>2487</v>
      </c>
      <c r="B1393" s="3">
        <v>30084</v>
      </c>
      <c r="C1393" s="3" t="str">
        <f>VLOOKUP(B1393,Location!$A$2:$E$986,5,0)</f>
        <v>Tucker</v>
      </c>
      <c r="D1393">
        <v>2</v>
      </c>
      <c r="E1393">
        <f>VLOOKUP(A1393,OrderProduct!A1393:S3344,19,0)</f>
        <v>89697</v>
      </c>
    </row>
    <row r="1394" spans="1:5">
      <c r="A1394">
        <v>2487</v>
      </c>
      <c r="B1394" s="3">
        <v>30084</v>
      </c>
      <c r="C1394" s="3" t="str">
        <f>VLOOKUP(B1394,Location!$A$2:$E$986,5,0)</f>
        <v>Tucker</v>
      </c>
      <c r="D1394">
        <v>5</v>
      </c>
      <c r="E1394">
        <f>VLOOKUP(A1394,OrderProduct!A1394:S3345,19,0)</f>
        <v>89704</v>
      </c>
    </row>
    <row r="1395" spans="1:5">
      <c r="A1395">
        <v>2487</v>
      </c>
      <c r="B1395" s="3">
        <v>30084</v>
      </c>
      <c r="C1395" s="3" t="str">
        <f>VLOOKUP(B1395,Location!$A$2:$E$986,5,0)</f>
        <v>Tucker</v>
      </c>
      <c r="D1395">
        <v>7</v>
      </c>
      <c r="E1395">
        <f>VLOOKUP(A1395,OrderProduct!A1395:S3346,19,0)</f>
        <v>89704</v>
      </c>
    </row>
    <row r="1396" spans="1:5">
      <c r="A1396">
        <v>2488</v>
      </c>
      <c r="B1396" s="3">
        <v>72023</v>
      </c>
      <c r="C1396" s="3" t="str">
        <f>VLOOKUP(B1396,Location!$A$2:$E$986,5,0)</f>
        <v>Cabot</v>
      </c>
      <c r="D1396">
        <v>4</v>
      </c>
      <c r="E1396">
        <f>VLOOKUP(A1396,OrderProduct!A1396:S3347,19,0)</f>
        <v>89705</v>
      </c>
    </row>
    <row r="1397" spans="1:5">
      <c r="A1397">
        <v>2488</v>
      </c>
      <c r="B1397" s="3">
        <v>72023</v>
      </c>
      <c r="C1397" s="3" t="str">
        <f>VLOOKUP(B1397,Location!$A$2:$E$986,5,0)</f>
        <v>Cabot</v>
      </c>
      <c r="D1397">
        <v>12</v>
      </c>
      <c r="E1397">
        <f>VLOOKUP(A1397,OrderProduct!A1397:S3348,19,0)</f>
        <v>89706</v>
      </c>
    </row>
    <row r="1398" spans="1:5">
      <c r="A1398">
        <v>2489</v>
      </c>
      <c r="B1398" s="3">
        <v>94521</v>
      </c>
      <c r="C1398" s="3" t="str">
        <f>VLOOKUP(B1398,Location!$A$2:$E$986,5,0)</f>
        <v>Concord</v>
      </c>
      <c r="D1398">
        <v>7</v>
      </c>
      <c r="E1398">
        <f>VLOOKUP(A1398,OrderProduct!A1398:S3349,19,0)</f>
        <v>89716</v>
      </c>
    </row>
    <row r="1399" spans="1:5">
      <c r="A1399">
        <v>2489</v>
      </c>
      <c r="B1399" s="3">
        <v>94521</v>
      </c>
      <c r="C1399" s="3" t="str">
        <f>VLOOKUP(B1399,Location!$A$2:$E$986,5,0)</f>
        <v>Concord</v>
      </c>
      <c r="D1399">
        <v>6</v>
      </c>
      <c r="E1399">
        <f>VLOOKUP(A1399,OrderProduct!A1399:S3350,19,0)</f>
        <v>89716</v>
      </c>
    </row>
    <row r="1400" spans="1:5">
      <c r="A1400">
        <v>2489</v>
      </c>
      <c r="B1400" s="3">
        <v>94521</v>
      </c>
      <c r="C1400" s="3" t="str">
        <f>VLOOKUP(B1400,Location!$A$2:$E$986,5,0)</f>
        <v>Concord</v>
      </c>
      <c r="D1400">
        <v>5</v>
      </c>
      <c r="E1400">
        <f>VLOOKUP(A1400,OrderProduct!A1400:S3351,19,0)</f>
        <v>89726</v>
      </c>
    </row>
    <row r="1401" spans="1:5">
      <c r="A1401">
        <v>2490</v>
      </c>
      <c r="B1401" s="3">
        <v>92627</v>
      </c>
      <c r="C1401" s="3" t="str">
        <f>VLOOKUP(B1401,Location!$A$2:$E$986,5,0)</f>
        <v>Costa Mesa</v>
      </c>
      <c r="D1401">
        <v>8</v>
      </c>
      <c r="E1401">
        <f>VLOOKUP(A1401,OrderProduct!A1401:S3352,19,0)</f>
        <v>89726</v>
      </c>
    </row>
    <row r="1402" spans="1:5">
      <c r="A1402">
        <v>2490</v>
      </c>
      <c r="B1402" s="3">
        <v>92627</v>
      </c>
      <c r="C1402" s="3" t="str">
        <f>VLOOKUP(B1402,Location!$A$2:$E$986,5,0)</f>
        <v>Costa Mesa</v>
      </c>
      <c r="D1402">
        <v>1</v>
      </c>
      <c r="E1402">
        <f>VLOOKUP(A1402,OrderProduct!A1402:S3353,19,0)</f>
        <v>89729</v>
      </c>
    </row>
    <row r="1403" spans="1:5">
      <c r="A1403">
        <v>2491</v>
      </c>
      <c r="B1403" s="3">
        <v>90045</v>
      </c>
      <c r="C1403" s="3" t="str">
        <f>VLOOKUP(B1403,Location!$A$2:$E$986,5,0)</f>
        <v>Los Angeles</v>
      </c>
      <c r="D1403">
        <v>5</v>
      </c>
      <c r="E1403">
        <f>VLOOKUP(A1403,OrderProduct!A1403:S3354,19,0)</f>
        <v>89730</v>
      </c>
    </row>
    <row r="1404" spans="1:5">
      <c r="A1404">
        <v>2491</v>
      </c>
      <c r="B1404" s="3">
        <v>90045</v>
      </c>
      <c r="C1404" s="3" t="str">
        <f>VLOOKUP(B1404,Location!$A$2:$E$986,5,0)</f>
        <v>Los Angeles</v>
      </c>
      <c r="D1404">
        <v>2</v>
      </c>
      <c r="E1404">
        <f>VLOOKUP(A1404,OrderProduct!A1404:S3355,19,0)</f>
        <v>89743</v>
      </c>
    </row>
    <row r="1405" spans="1:5">
      <c r="A1405">
        <v>2491</v>
      </c>
      <c r="B1405" s="3">
        <v>90045</v>
      </c>
      <c r="C1405" s="3" t="str">
        <f>VLOOKUP(B1405,Location!$A$2:$E$986,5,0)</f>
        <v>Los Angeles</v>
      </c>
      <c r="D1405">
        <v>3</v>
      </c>
      <c r="E1405">
        <f>VLOOKUP(A1405,OrderProduct!A1405:S3356,19,0)</f>
        <v>89743</v>
      </c>
    </row>
    <row r="1406" spans="1:5">
      <c r="A1406">
        <v>2491</v>
      </c>
      <c r="B1406" s="3">
        <v>90045</v>
      </c>
      <c r="C1406" s="3" t="str">
        <f>VLOOKUP(B1406,Location!$A$2:$E$986,5,0)</f>
        <v>Los Angeles</v>
      </c>
      <c r="D1406">
        <v>9</v>
      </c>
      <c r="E1406">
        <f>VLOOKUP(A1406,OrderProduct!A1406:S3357,19,0)</f>
        <v>89761</v>
      </c>
    </row>
    <row r="1407" spans="1:5">
      <c r="A1407">
        <v>2491</v>
      </c>
      <c r="B1407" s="3">
        <v>90045</v>
      </c>
      <c r="C1407" s="3" t="str">
        <f>VLOOKUP(B1407,Location!$A$2:$E$986,5,0)</f>
        <v>Los Angeles</v>
      </c>
      <c r="D1407">
        <v>9</v>
      </c>
      <c r="E1407">
        <f>VLOOKUP(A1407,OrderProduct!A1407:S3358,19,0)</f>
        <v>89761</v>
      </c>
    </row>
    <row r="1408" spans="1:5">
      <c r="A1408">
        <v>2491</v>
      </c>
      <c r="B1408" s="3">
        <v>90045</v>
      </c>
      <c r="C1408" s="3" t="str">
        <f>VLOOKUP(B1408,Location!$A$2:$E$986,5,0)</f>
        <v>Los Angeles</v>
      </c>
      <c r="D1408">
        <v>7</v>
      </c>
      <c r="E1408">
        <f>VLOOKUP(A1408,OrderProduct!A1408:S3359,19,0)</f>
        <v>89762</v>
      </c>
    </row>
    <row r="1409" spans="1:5">
      <c r="A1409">
        <v>2491</v>
      </c>
      <c r="B1409" s="3">
        <v>90045</v>
      </c>
      <c r="C1409" s="3" t="str">
        <f>VLOOKUP(B1409,Location!$A$2:$E$986,5,0)</f>
        <v>Los Angeles</v>
      </c>
      <c r="D1409">
        <v>14</v>
      </c>
      <c r="E1409">
        <f>VLOOKUP(A1409,OrderProduct!A1409:S3360,19,0)</f>
        <v>89762</v>
      </c>
    </row>
    <row r="1410" spans="1:5">
      <c r="A1410">
        <v>2495</v>
      </c>
      <c r="B1410" s="3">
        <v>82901</v>
      </c>
      <c r="C1410" s="3" t="str">
        <f>VLOOKUP(B1410,Location!$A$2:$E$986,5,0)</f>
        <v>Rock Springs</v>
      </c>
      <c r="D1410">
        <v>11</v>
      </c>
      <c r="E1410">
        <f>VLOOKUP(A1410,OrderProduct!A1410:S3361,19,0)</f>
        <v>89770</v>
      </c>
    </row>
    <row r="1411" spans="1:5">
      <c r="A1411">
        <v>2498</v>
      </c>
      <c r="B1411" s="3">
        <v>92024</v>
      </c>
      <c r="C1411" s="3" t="str">
        <f>VLOOKUP(B1411,Location!$A$2:$E$986,5,0)</f>
        <v>San Diego</v>
      </c>
      <c r="D1411">
        <v>11</v>
      </c>
      <c r="E1411">
        <f>VLOOKUP(A1411,OrderProduct!A1411:S3362,19,0)</f>
        <v>89775</v>
      </c>
    </row>
    <row r="1412" spans="1:5">
      <c r="A1412">
        <v>2498</v>
      </c>
      <c r="B1412" s="3">
        <v>92024</v>
      </c>
      <c r="C1412" s="3" t="str">
        <f>VLOOKUP(B1412,Location!$A$2:$E$986,5,0)</f>
        <v>San Diego</v>
      </c>
      <c r="D1412">
        <v>5</v>
      </c>
      <c r="E1412">
        <f>VLOOKUP(A1412,OrderProduct!A1412:S3363,19,0)</f>
        <v>89776</v>
      </c>
    </row>
    <row r="1413" spans="1:5">
      <c r="A1413">
        <v>2498</v>
      </c>
      <c r="B1413" s="3">
        <v>92024</v>
      </c>
      <c r="C1413" s="3" t="str">
        <f>VLOOKUP(B1413,Location!$A$2:$E$986,5,0)</f>
        <v>San Diego</v>
      </c>
      <c r="D1413">
        <v>23</v>
      </c>
      <c r="E1413">
        <f>VLOOKUP(A1413,OrderProduct!A1413:S3364,19,0)</f>
        <v>89776</v>
      </c>
    </row>
    <row r="1414" spans="1:5">
      <c r="A1414">
        <v>2498</v>
      </c>
      <c r="B1414" s="3">
        <v>92024</v>
      </c>
      <c r="C1414" s="3" t="str">
        <f>VLOOKUP(B1414,Location!$A$2:$E$986,5,0)</f>
        <v>San Diego</v>
      </c>
      <c r="D1414">
        <v>8</v>
      </c>
      <c r="E1414">
        <f>VLOOKUP(A1414,OrderProduct!A1414:S3365,19,0)</f>
        <v>89777</v>
      </c>
    </row>
    <row r="1415" spans="1:5">
      <c r="A1415">
        <v>2499</v>
      </c>
      <c r="B1415" s="3">
        <v>60901</v>
      </c>
      <c r="C1415" s="3" t="str">
        <f>VLOOKUP(B1415,Location!$A$2:$E$986,5,0)</f>
        <v>Kankakee</v>
      </c>
      <c r="D1415">
        <v>2</v>
      </c>
      <c r="E1415">
        <f>VLOOKUP(A1415,OrderProduct!A1415:S3366,19,0)</f>
        <v>89787</v>
      </c>
    </row>
    <row r="1416" spans="1:5">
      <c r="A1416">
        <v>2500</v>
      </c>
      <c r="B1416" s="3">
        <v>60102</v>
      </c>
      <c r="C1416" s="3" t="str">
        <f>VLOOKUP(B1416,Location!$A$2:$E$986,5,0)</f>
        <v>Lake In The Hills</v>
      </c>
      <c r="D1416">
        <v>10</v>
      </c>
      <c r="E1416">
        <f>VLOOKUP(A1416,OrderProduct!A1416:S3367,19,0)</f>
        <v>89787</v>
      </c>
    </row>
    <row r="1417" spans="1:5">
      <c r="A1417">
        <v>2502</v>
      </c>
      <c r="B1417" s="3">
        <v>46321</v>
      </c>
      <c r="C1417" s="3" t="str">
        <f>VLOOKUP(B1417,Location!$A$2:$E$986,5,0)</f>
        <v>Munster</v>
      </c>
      <c r="D1417">
        <v>7</v>
      </c>
      <c r="E1417">
        <f>VLOOKUP(A1417,OrderProduct!A1417:S3368,19,0)</f>
        <v>89787</v>
      </c>
    </row>
    <row r="1418" spans="1:5">
      <c r="A1418">
        <v>2502</v>
      </c>
      <c r="B1418" s="3">
        <v>46321</v>
      </c>
      <c r="C1418" s="3" t="str">
        <f>VLOOKUP(B1418,Location!$A$2:$E$986,5,0)</f>
        <v>Munster</v>
      </c>
      <c r="D1418">
        <v>7</v>
      </c>
      <c r="E1418">
        <f>VLOOKUP(A1418,OrderProduct!A1418:S3369,19,0)</f>
        <v>89787</v>
      </c>
    </row>
    <row r="1419" spans="1:5">
      <c r="A1419">
        <v>2506</v>
      </c>
      <c r="B1419" s="3">
        <v>6408</v>
      </c>
      <c r="C1419" s="3" t="str">
        <f>VLOOKUP(B1419,Location!$A$2:$E$986,5,0)</f>
        <v>Cheshire</v>
      </c>
      <c r="D1419">
        <v>10</v>
      </c>
      <c r="E1419">
        <f>VLOOKUP(A1419,OrderProduct!A1419:S3370,19,0)</f>
        <v>89789</v>
      </c>
    </row>
    <row r="1420" spans="1:5">
      <c r="A1420">
        <v>2507</v>
      </c>
      <c r="B1420" s="3">
        <v>4401</v>
      </c>
      <c r="C1420" s="3" t="str">
        <f>VLOOKUP(B1420,Location!$A$2:$E$986,5,0)</f>
        <v>Bangor</v>
      </c>
      <c r="D1420">
        <v>13</v>
      </c>
      <c r="E1420">
        <f>VLOOKUP(A1420,OrderProduct!A1420:S3371,19,0)</f>
        <v>89801</v>
      </c>
    </row>
    <row r="1421" spans="1:5">
      <c r="A1421">
        <v>2508</v>
      </c>
      <c r="B1421" s="3">
        <v>4073</v>
      </c>
      <c r="C1421" s="3" t="str">
        <f>VLOOKUP(B1421,Location!$A$2:$E$986,5,0)</f>
        <v>Sanford</v>
      </c>
      <c r="D1421">
        <v>3</v>
      </c>
      <c r="E1421">
        <f>VLOOKUP(A1421,OrderProduct!A1421:S3372,19,0)</f>
        <v>89801</v>
      </c>
    </row>
    <row r="1422" spans="1:5">
      <c r="A1422">
        <v>2509</v>
      </c>
      <c r="B1422" s="3">
        <v>4106</v>
      </c>
      <c r="C1422" s="3" t="str">
        <f>VLOOKUP(B1422,Location!$A$2:$E$986,5,0)</f>
        <v>South Portland</v>
      </c>
      <c r="D1422">
        <v>9</v>
      </c>
      <c r="E1422">
        <f>VLOOKUP(A1422,OrderProduct!A1422:S3373,19,0)</f>
        <v>89805</v>
      </c>
    </row>
    <row r="1423" spans="1:5">
      <c r="A1423">
        <v>2512</v>
      </c>
      <c r="B1423" s="3">
        <v>2138</v>
      </c>
      <c r="C1423" s="3" t="str">
        <f>VLOOKUP(B1423,Location!$A$2:$E$986,5,0)</f>
        <v>Cambridge</v>
      </c>
      <c r="D1423">
        <v>6</v>
      </c>
      <c r="E1423">
        <f>VLOOKUP(A1423,OrderProduct!A1423:S3374,19,0)</f>
        <v>89805</v>
      </c>
    </row>
    <row r="1424" spans="1:5">
      <c r="A1424">
        <v>2516</v>
      </c>
      <c r="B1424" s="3">
        <v>7631</v>
      </c>
      <c r="C1424" s="3" t="str">
        <f>VLOOKUP(B1424,Location!$A$2:$E$986,5,0)</f>
        <v>Englewood</v>
      </c>
      <c r="D1424">
        <v>9</v>
      </c>
      <c r="E1424">
        <f>VLOOKUP(A1424,OrderProduct!A1424:S3375,19,0)</f>
        <v>89810</v>
      </c>
    </row>
    <row r="1425" spans="1:5">
      <c r="A1425">
        <v>2520</v>
      </c>
      <c r="B1425" s="3">
        <v>2908</v>
      </c>
      <c r="C1425" s="3" t="str">
        <f>VLOOKUP(B1425,Location!$A$2:$E$986,5,0)</f>
        <v>Providence</v>
      </c>
      <c r="D1425">
        <v>1</v>
      </c>
      <c r="E1425">
        <f>VLOOKUP(A1425,OrderProduct!A1425:S3376,19,0)</f>
        <v>89818</v>
      </c>
    </row>
    <row r="1426" spans="1:5">
      <c r="A1426">
        <v>2521</v>
      </c>
      <c r="B1426" s="3">
        <v>75109</v>
      </c>
      <c r="C1426" s="3" t="str">
        <f>VLOOKUP(B1426,Location!$A$2:$E$986,5,0)</f>
        <v>Corsicana</v>
      </c>
      <c r="D1426">
        <v>7</v>
      </c>
      <c r="E1426">
        <f>VLOOKUP(A1426,OrderProduct!A1426:S3377,19,0)</f>
        <v>89819</v>
      </c>
    </row>
    <row r="1427" spans="1:5">
      <c r="A1427">
        <v>2522</v>
      </c>
      <c r="B1427" s="3">
        <v>5401</v>
      </c>
      <c r="C1427" s="3" t="str">
        <f>VLOOKUP(B1427,Location!$A$2:$E$986,5,0)</f>
        <v>Burlington</v>
      </c>
      <c r="D1427">
        <v>19</v>
      </c>
      <c r="E1427">
        <f>VLOOKUP(A1427,OrderProduct!A1427:S3378,19,0)</f>
        <v>89820</v>
      </c>
    </row>
    <row r="1428" spans="1:5">
      <c r="A1428">
        <v>2526</v>
      </c>
      <c r="B1428" s="3">
        <v>70506</v>
      </c>
      <c r="C1428" s="3" t="str">
        <f>VLOOKUP(B1428,Location!$A$2:$E$986,5,0)</f>
        <v>Lafayette</v>
      </c>
      <c r="D1428">
        <v>5</v>
      </c>
      <c r="E1428">
        <f>VLOOKUP(A1428,OrderProduct!A1428:S3379,19,0)</f>
        <v>89835</v>
      </c>
    </row>
    <row r="1429" spans="1:5">
      <c r="A1429">
        <v>2527</v>
      </c>
      <c r="B1429" s="3">
        <v>70601</v>
      </c>
      <c r="C1429" s="3" t="str">
        <f>VLOOKUP(B1429,Location!$A$2:$E$986,5,0)</f>
        <v>Lake Charles</v>
      </c>
      <c r="D1429">
        <v>14</v>
      </c>
      <c r="E1429">
        <f>VLOOKUP(A1429,OrderProduct!A1429:S3380,19,0)</f>
        <v>89836</v>
      </c>
    </row>
    <row r="1430" spans="1:5">
      <c r="A1430">
        <v>2530</v>
      </c>
      <c r="B1430" s="3">
        <v>92307</v>
      </c>
      <c r="C1430" s="3" t="str">
        <f>VLOOKUP(B1430,Location!$A$2:$E$986,5,0)</f>
        <v>Apple Valley</v>
      </c>
      <c r="D1430">
        <v>12</v>
      </c>
      <c r="E1430">
        <f>VLOOKUP(A1430,OrderProduct!A1430:S3381,19,0)</f>
        <v>89836</v>
      </c>
    </row>
    <row r="1431" spans="1:5">
      <c r="A1431">
        <v>2531</v>
      </c>
      <c r="B1431" s="3">
        <v>93422</v>
      </c>
      <c r="C1431" s="3" t="str">
        <f>VLOOKUP(B1431,Location!$A$2:$E$986,5,0)</f>
        <v>Atascadero</v>
      </c>
      <c r="D1431">
        <v>10</v>
      </c>
      <c r="E1431">
        <f>VLOOKUP(A1431,OrderProduct!A1431:S3382,19,0)</f>
        <v>89847</v>
      </c>
    </row>
    <row r="1432" spans="1:5">
      <c r="A1432">
        <v>2534</v>
      </c>
      <c r="B1432" s="3">
        <v>4401</v>
      </c>
      <c r="C1432" s="3" t="str">
        <f>VLOOKUP(B1432,Location!$A$2:$E$986,5,0)</f>
        <v>Bangor</v>
      </c>
      <c r="D1432">
        <v>12</v>
      </c>
      <c r="E1432">
        <f>VLOOKUP(A1432,OrderProduct!A1432:S3383,19,0)</f>
        <v>89847</v>
      </c>
    </row>
    <row r="1433" spans="1:5">
      <c r="A1433">
        <v>2539</v>
      </c>
      <c r="B1433" s="3">
        <v>32789</v>
      </c>
      <c r="C1433" s="3" t="str">
        <f>VLOOKUP(B1433,Location!$A$2:$E$986,5,0)</f>
        <v>Winter Park</v>
      </c>
      <c r="D1433">
        <v>10</v>
      </c>
      <c r="E1433">
        <f>VLOOKUP(A1433,OrderProduct!A1433:S3384,19,0)</f>
        <v>89847</v>
      </c>
    </row>
    <row r="1434" spans="1:5">
      <c r="A1434">
        <v>2540</v>
      </c>
      <c r="B1434" s="3">
        <v>32708</v>
      </c>
      <c r="C1434" s="3" t="str">
        <f>VLOOKUP(B1434,Location!$A$2:$E$986,5,0)</f>
        <v>Winter Springs</v>
      </c>
      <c r="D1434">
        <v>9</v>
      </c>
      <c r="E1434">
        <f>VLOOKUP(A1434,OrderProduct!A1434:S3385,19,0)</f>
        <v>89848</v>
      </c>
    </row>
    <row r="1435" spans="1:5">
      <c r="A1435">
        <v>2543</v>
      </c>
      <c r="B1435" s="3">
        <v>23223</v>
      </c>
      <c r="C1435" s="3" t="str">
        <f>VLOOKUP(B1435,Location!$A$2:$E$986,5,0)</f>
        <v>Richmond</v>
      </c>
      <c r="D1435">
        <v>20</v>
      </c>
      <c r="E1435">
        <f>VLOOKUP(A1435,OrderProduct!A1435:S3386,19,0)</f>
        <v>89849</v>
      </c>
    </row>
    <row r="1436" spans="1:5">
      <c r="A1436">
        <v>2543</v>
      </c>
      <c r="B1436" s="3">
        <v>23223</v>
      </c>
      <c r="C1436" s="3" t="str">
        <f>VLOOKUP(B1436,Location!$A$2:$E$986,5,0)</f>
        <v>Richmond</v>
      </c>
      <c r="D1436">
        <v>7</v>
      </c>
      <c r="E1436">
        <f>VLOOKUP(A1436,OrderProduct!A1436:S3387,19,0)</f>
        <v>89856</v>
      </c>
    </row>
    <row r="1437" spans="1:5">
      <c r="A1437">
        <v>2545</v>
      </c>
      <c r="B1437" s="3">
        <v>22153</v>
      </c>
      <c r="C1437" s="3" t="str">
        <f>VLOOKUP(B1437,Location!$A$2:$E$986,5,0)</f>
        <v>Springfield</v>
      </c>
      <c r="D1437">
        <v>11</v>
      </c>
      <c r="E1437">
        <f>VLOOKUP(A1437,OrderProduct!A1437:S3388,19,0)</f>
        <v>89857</v>
      </c>
    </row>
    <row r="1438" spans="1:5">
      <c r="A1438">
        <v>2547</v>
      </c>
      <c r="B1438" s="3">
        <v>23464</v>
      </c>
      <c r="C1438" s="3" t="str">
        <f>VLOOKUP(B1438,Location!$A$2:$E$986,5,0)</f>
        <v>Virginia Beach</v>
      </c>
      <c r="D1438">
        <v>4</v>
      </c>
      <c r="E1438">
        <f>VLOOKUP(A1438,OrderProduct!A1438:S3389,19,0)</f>
        <v>89858</v>
      </c>
    </row>
    <row r="1439" spans="1:5">
      <c r="A1439">
        <v>2548</v>
      </c>
      <c r="B1439" s="3">
        <v>90068</v>
      </c>
      <c r="C1439" s="3" t="str">
        <f>VLOOKUP(B1439,Location!$A$2:$E$986,5,0)</f>
        <v>Los Angeles</v>
      </c>
      <c r="D1439">
        <v>12</v>
      </c>
      <c r="E1439">
        <f>VLOOKUP(A1439,OrderProduct!A1439:S3390,19,0)</f>
        <v>89869</v>
      </c>
    </row>
    <row r="1440" spans="1:5">
      <c r="A1440">
        <v>2548</v>
      </c>
      <c r="B1440" s="3">
        <v>90068</v>
      </c>
      <c r="C1440" s="3" t="str">
        <f>VLOOKUP(B1440,Location!$A$2:$E$986,5,0)</f>
        <v>Los Angeles</v>
      </c>
      <c r="D1440">
        <v>12</v>
      </c>
      <c r="E1440">
        <f>VLOOKUP(A1440,OrderProduct!A1440:S3391,19,0)</f>
        <v>89872</v>
      </c>
    </row>
    <row r="1441" spans="1:5">
      <c r="A1441">
        <v>2548</v>
      </c>
      <c r="B1441" s="3">
        <v>90068</v>
      </c>
      <c r="C1441" s="3" t="str">
        <f>VLOOKUP(B1441,Location!$A$2:$E$986,5,0)</f>
        <v>Los Angeles</v>
      </c>
      <c r="D1441">
        <v>10</v>
      </c>
      <c r="E1441">
        <f>VLOOKUP(A1441,OrderProduct!A1441:S3392,19,0)</f>
        <v>89872</v>
      </c>
    </row>
    <row r="1442" spans="1:5">
      <c r="A1442">
        <v>2548</v>
      </c>
      <c r="B1442" s="3">
        <v>90068</v>
      </c>
      <c r="C1442" s="3" t="str">
        <f>VLOOKUP(B1442,Location!$A$2:$E$986,5,0)</f>
        <v>Los Angeles</v>
      </c>
      <c r="D1442">
        <v>4</v>
      </c>
      <c r="E1442">
        <f>VLOOKUP(A1442,OrderProduct!A1442:S3393,19,0)</f>
        <v>89873</v>
      </c>
    </row>
    <row r="1443" spans="1:5">
      <c r="A1443">
        <v>2548</v>
      </c>
      <c r="B1443" s="3">
        <v>90068</v>
      </c>
      <c r="C1443" s="3" t="str">
        <f>VLOOKUP(B1443,Location!$A$2:$E$986,5,0)</f>
        <v>Los Angeles</v>
      </c>
      <c r="D1443">
        <v>19</v>
      </c>
      <c r="E1443">
        <f>VLOOKUP(A1443,OrderProduct!A1443:S3394,19,0)</f>
        <v>89874</v>
      </c>
    </row>
    <row r="1444" spans="1:5">
      <c r="A1444">
        <v>2549</v>
      </c>
      <c r="B1444" s="3">
        <v>43213</v>
      </c>
      <c r="C1444" s="3" t="str">
        <f>VLOOKUP(B1444,Location!$A$2:$E$986,5,0)</f>
        <v>Whitehall</v>
      </c>
      <c r="D1444">
        <v>12</v>
      </c>
      <c r="E1444">
        <f>VLOOKUP(A1444,OrderProduct!A1444:S3395,19,0)</f>
        <v>89874</v>
      </c>
    </row>
    <row r="1445" spans="1:5">
      <c r="A1445">
        <v>2549</v>
      </c>
      <c r="B1445" s="3">
        <v>43213</v>
      </c>
      <c r="C1445" s="3" t="str">
        <f>VLOOKUP(B1445,Location!$A$2:$E$986,5,0)</f>
        <v>Whitehall</v>
      </c>
      <c r="D1445">
        <v>14</v>
      </c>
      <c r="E1445">
        <f>VLOOKUP(A1445,OrderProduct!A1445:S3396,19,0)</f>
        <v>89879</v>
      </c>
    </row>
    <row r="1446" spans="1:5">
      <c r="A1446">
        <v>2549</v>
      </c>
      <c r="B1446" s="3">
        <v>43213</v>
      </c>
      <c r="C1446" s="3" t="str">
        <f>VLOOKUP(B1446,Location!$A$2:$E$986,5,0)</f>
        <v>Whitehall</v>
      </c>
      <c r="D1446">
        <v>18</v>
      </c>
      <c r="E1446">
        <f>VLOOKUP(A1446,OrderProduct!A1446:S3397,19,0)</f>
        <v>89880</v>
      </c>
    </row>
    <row r="1447" spans="1:5">
      <c r="A1447">
        <v>2549</v>
      </c>
      <c r="B1447" s="3">
        <v>43213</v>
      </c>
      <c r="C1447" s="3" t="str">
        <f>VLOOKUP(B1447,Location!$A$2:$E$986,5,0)</f>
        <v>Whitehall</v>
      </c>
      <c r="D1447">
        <v>5</v>
      </c>
      <c r="E1447">
        <f>VLOOKUP(A1447,OrderProduct!A1447:S3398,19,0)</f>
        <v>89880</v>
      </c>
    </row>
    <row r="1448" spans="1:5">
      <c r="A1448">
        <v>2551</v>
      </c>
      <c r="B1448" s="3">
        <v>17403</v>
      </c>
      <c r="C1448" s="3" t="str">
        <f>VLOOKUP(B1448,Location!$A$2:$E$986,5,0)</f>
        <v>York</v>
      </c>
      <c r="D1448">
        <v>10</v>
      </c>
      <c r="E1448">
        <f>VLOOKUP(A1448,OrderProduct!A1448:S3399,19,0)</f>
        <v>89885</v>
      </c>
    </row>
    <row r="1449" spans="1:5">
      <c r="A1449">
        <v>2553</v>
      </c>
      <c r="B1449" s="3">
        <v>53142</v>
      </c>
      <c r="C1449" s="3" t="str">
        <f>VLOOKUP(B1449,Location!$A$2:$E$986,5,0)</f>
        <v>Kenosha</v>
      </c>
      <c r="D1449">
        <v>2</v>
      </c>
      <c r="E1449">
        <f>VLOOKUP(A1449,OrderProduct!A1449:S3400,19,0)</f>
        <v>89885</v>
      </c>
    </row>
    <row r="1450" spans="1:5">
      <c r="A1450">
        <v>2555</v>
      </c>
      <c r="B1450" s="3">
        <v>53711</v>
      </c>
      <c r="C1450" s="3" t="str">
        <f>VLOOKUP(B1450,Location!$A$2:$E$986,5,0)</f>
        <v>Madison</v>
      </c>
      <c r="D1450">
        <v>17</v>
      </c>
      <c r="E1450">
        <f>VLOOKUP(A1450,OrderProduct!A1450:S3401,19,0)</f>
        <v>89897</v>
      </c>
    </row>
    <row r="1451" spans="1:5">
      <c r="A1451">
        <v>2555</v>
      </c>
      <c r="B1451" s="3">
        <v>53711</v>
      </c>
      <c r="C1451" s="3" t="str">
        <f>VLOOKUP(B1451,Location!$A$2:$E$986,5,0)</f>
        <v>Madison</v>
      </c>
      <c r="D1451">
        <v>6</v>
      </c>
      <c r="E1451">
        <f>VLOOKUP(A1451,OrderProduct!A1451:S3402,19,0)</f>
        <v>89909</v>
      </c>
    </row>
    <row r="1452" spans="1:5">
      <c r="A1452">
        <v>2555</v>
      </c>
      <c r="B1452" s="3">
        <v>53711</v>
      </c>
      <c r="C1452" s="3" t="str">
        <f>VLOOKUP(B1452,Location!$A$2:$E$986,5,0)</f>
        <v>Madison</v>
      </c>
      <c r="D1452">
        <v>12</v>
      </c>
      <c r="E1452">
        <f>VLOOKUP(A1452,OrderProduct!A1452:S3403,19,0)</f>
        <v>89909</v>
      </c>
    </row>
    <row r="1453" spans="1:5">
      <c r="A1453">
        <v>2561</v>
      </c>
      <c r="B1453" s="3">
        <v>10562</v>
      </c>
      <c r="C1453" s="3" t="str">
        <f>VLOOKUP(B1453,Location!$A$2:$E$986,5,0)</f>
        <v>Ossining</v>
      </c>
      <c r="D1453">
        <v>1</v>
      </c>
      <c r="E1453">
        <f>VLOOKUP(A1453,OrderProduct!A1453:S3404,19,0)</f>
        <v>89909</v>
      </c>
    </row>
    <row r="1454" spans="1:5">
      <c r="A1454">
        <v>2561</v>
      </c>
      <c r="B1454" s="3">
        <v>10562</v>
      </c>
      <c r="C1454" s="3" t="str">
        <f>VLOOKUP(B1454,Location!$A$2:$E$986,5,0)</f>
        <v>Ossining</v>
      </c>
      <c r="D1454">
        <v>11</v>
      </c>
      <c r="E1454">
        <f>VLOOKUP(A1454,OrderProduct!A1454:S3405,19,0)</f>
        <v>89910</v>
      </c>
    </row>
    <row r="1455" spans="1:5">
      <c r="A1455">
        <v>2561</v>
      </c>
      <c r="B1455" s="3">
        <v>10562</v>
      </c>
      <c r="C1455" s="3" t="str">
        <f>VLOOKUP(B1455,Location!$A$2:$E$986,5,0)</f>
        <v>Ossining</v>
      </c>
      <c r="D1455">
        <v>19</v>
      </c>
      <c r="E1455">
        <f>VLOOKUP(A1455,OrderProduct!A1455:S3406,19,0)</f>
        <v>89910</v>
      </c>
    </row>
    <row r="1456" spans="1:5">
      <c r="A1456">
        <v>2563</v>
      </c>
      <c r="B1456" s="3">
        <v>55432</v>
      </c>
      <c r="C1456" s="3" t="str">
        <f>VLOOKUP(B1456,Location!$A$2:$E$986,5,0)</f>
        <v>Fridley</v>
      </c>
      <c r="D1456">
        <v>8</v>
      </c>
      <c r="E1456">
        <f>VLOOKUP(A1456,OrderProduct!A1456:S3407,19,0)</f>
        <v>89915</v>
      </c>
    </row>
    <row r="1457" spans="1:5">
      <c r="A1457">
        <v>2570</v>
      </c>
      <c r="B1457" s="3">
        <v>95616</v>
      </c>
      <c r="C1457" s="3" t="str">
        <f>VLOOKUP(B1457,Location!$A$2:$E$986,5,0)</f>
        <v>Davis</v>
      </c>
      <c r="D1457">
        <v>11</v>
      </c>
      <c r="E1457">
        <f>VLOOKUP(A1457,OrderProduct!A1457:S3408,19,0)</f>
        <v>89928</v>
      </c>
    </row>
    <row r="1458" spans="1:5">
      <c r="A1458">
        <v>2570</v>
      </c>
      <c r="B1458" s="3">
        <v>95616</v>
      </c>
      <c r="C1458" s="3" t="str">
        <f>VLOOKUP(B1458,Location!$A$2:$E$986,5,0)</f>
        <v>Davis</v>
      </c>
      <c r="D1458">
        <v>7</v>
      </c>
      <c r="E1458">
        <f>VLOOKUP(A1458,OrderProduct!A1458:S3409,19,0)</f>
        <v>89939</v>
      </c>
    </row>
    <row r="1459" spans="1:5">
      <c r="A1459">
        <v>2570</v>
      </c>
      <c r="B1459" s="3">
        <v>95616</v>
      </c>
      <c r="C1459" s="3" t="str">
        <f>VLOOKUP(B1459,Location!$A$2:$E$986,5,0)</f>
        <v>Davis</v>
      </c>
      <c r="D1459">
        <v>13</v>
      </c>
      <c r="E1459">
        <f>VLOOKUP(A1459,OrderProduct!A1459:S3410,19,0)</f>
        <v>89940</v>
      </c>
    </row>
    <row r="1460" spans="1:5">
      <c r="A1460">
        <v>2570</v>
      </c>
      <c r="B1460" s="3">
        <v>95616</v>
      </c>
      <c r="C1460" s="3" t="str">
        <f>VLOOKUP(B1460,Location!$A$2:$E$986,5,0)</f>
        <v>Davis</v>
      </c>
      <c r="D1460">
        <v>19</v>
      </c>
      <c r="E1460">
        <f>VLOOKUP(A1460,OrderProduct!A1460:S3411,19,0)</f>
        <v>89941</v>
      </c>
    </row>
    <row r="1461" spans="1:5">
      <c r="A1461">
        <v>2571</v>
      </c>
      <c r="B1461" s="3">
        <v>10165</v>
      </c>
      <c r="C1461" s="3" t="str">
        <f>VLOOKUP(B1461,Location!$A$2:$E$986,5,0)</f>
        <v>New York City</v>
      </c>
      <c r="D1461">
        <v>12</v>
      </c>
      <c r="E1461">
        <f>VLOOKUP(A1461,OrderProduct!A1461:S3412,19,0)</f>
        <v>89942</v>
      </c>
    </row>
    <row r="1462" spans="1:5">
      <c r="A1462">
        <v>2571</v>
      </c>
      <c r="B1462" s="3">
        <v>10165</v>
      </c>
      <c r="C1462" s="3" t="str">
        <f>VLOOKUP(B1462,Location!$A$2:$E$986,5,0)</f>
        <v>New York City</v>
      </c>
      <c r="D1462">
        <v>21</v>
      </c>
      <c r="E1462">
        <f>VLOOKUP(A1462,OrderProduct!A1462:S3413,19,0)</f>
        <v>89943</v>
      </c>
    </row>
    <row r="1463" spans="1:5">
      <c r="A1463">
        <v>2578</v>
      </c>
      <c r="B1463" s="3">
        <v>36801</v>
      </c>
      <c r="C1463" s="3" t="str">
        <f>VLOOKUP(B1463,Location!$A$2:$E$986,5,0)</f>
        <v>Opelika</v>
      </c>
      <c r="D1463">
        <v>3</v>
      </c>
      <c r="E1463">
        <f>VLOOKUP(A1463,OrderProduct!A1463:S3414,19,0)</f>
        <v>89943</v>
      </c>
    </row>
    <row r="1464" spans="1:5">
      <c r="A1464">
        <v>2578</v>
      </c>
      <c r="B1464" s="3">
        <v>36801</v>
      </c>
      <c r="C1464" s="3" t="str">
        <f>VLOOKUP(B1464,Location!$A$2:$E$986,5,0)</f>
        <v>Opelika</v>
      </c>
      <c r="D1464">
        <v>21</v>
      </c>
      <c r="E1464">
        <f>VLOOKUP(A1464,OrderProduct!A1464:S3415,19,0)</f>
        <v>89944</v>
      </c>
    </row>
    <row r="1465" spans="1:5">
      <c r="A1465">
        <v>2578</v>
      </c>
      <c r="B1465" s="3">
        <v>36801</v>
      </c>
      <c r="C1465" s="3" t="str">
        <f>VLOOKUP(B1465,Location!$A$2:$E$986,5,0)</f>
        <v>Opelika</v>
      </c>
      <c r="D1465">
        <v>19</v>
      </c>
      <c r="E1465">
        <f>VLOOKUP(A1465,OrderProduct!A1465:S3416,19,0)</f>
        <v>89957</v>
      </c>
    </row>
    <row r="1466" spans="1:5">
      <c r="A1466">
        <v>2579</v>
      </c>
      <c r="B1466" s="3">
        <v>36869</v>
      </c>
      <c r="C1466" s="3" t="str">
        <f>VLOOKUP(B1466,Location!$A$2:$E$986,5,0)</f>
        <v>Phenix City</v>
      </c>
      <c r="D1466">
        <v>17</v>
      </c>
      <c r="E1466">
        <f>VLOOKUP(A1466,OrderProduct!A1466:S3417,19,0)</f>
        <v>89957</v>
      </c>
    </row>
    <row r="1467" spans="1:5">
      <c r="A1467">
        <v>2579</v>
      </c>
      <c r="B1467" s="3">
        <v>36869</v>
      </c>
      <c r="C1467" s="3" t="str">
        <f>VLOOKUP(B1467,Location!$A$2:$E$986,5,0)</f>
        <v>Phenix City</v>
      </c>
      <c r="D1467">
        <v>7</v>
      </c>
      <c r="E1467">
        <f>VLOOKUP(A1467,OrderProduct!A1467:S3418,19,0)</f>
        <v>89961</v>
      </c>
    </row>
    <row r="1468" spans="1:5">
      <c r="A1468">
        <v>2583</v>
      </c>
      <c r="B1468" s="3">
        <v>49423</v>
      </c>
      <c r="C1468" s="3" t="str">
        <f>VLOOKUP(B1468,Location!$A$2:$E$986,5,0)</f>
        <v>Holland</v>
      </c>
      <c r="D1468">
        <v>9</v>
      </c>
      <c r="E1468">
        <f>VLOOKUP(A1468,OrderProduct!A1468:S3419,19,0)</f>
        <v>89961</v>
      </c>
    </row>
    <row r="1469" spans="1:5">
      <c r="A1469">
        <v>2583</v>
      </c>
      <c r="B1469" s="3">
        <v>49423</v>
      </c>
      <c r="C1469" s="3" t="str">
        <f>VLOOKUP(B1469,Location!$A$2:$E$986,5,0)</f>
        <v>Holland</v>
      </c>
      <c r="D1469">
        <v>15</v>
      </c>
      <c r="E1469">
        <f>VLOOKUP(A1469,OrderProduct!A1469:S3420,19,0)</f>
        <v>89970</v>
      </c>
    </row>
    <row r="1470" spans="1:5">
      <c r="A1470">
        <v>2584</v>
      </c>
      <c r="B1470" s="3">
        <v>48141</v>
      </c>
      <c r="C1470" s="3" t="str">
        <f>VLOOKUP(B1470,Location!$A$2:$E$986,5,0)</f>
        <v>Inkster</v>
      </c>
      <c r="D1470">
        <v>13</v>
      </c>
      <c r="E1470">
        <f>VLOOKUP(A1470,OrderProduct!A1470:S3421,19,0)</f>
        <v>89981</v>
      </c>
    </row>
    <row r="1471" spans="1:5">
      <c r="A1471">
        <v>2587</v>
      </c>
      <c r="B1471" s="3">
        <v>54220</v>
      </c>
      <c r="C1471" s="3" t="str">
        <f>VLOOKUP(B1471,Location!$A$2:$E$986,5,0)</f>
        <v>Manitowoc</v>
      </c>
      <c r="D1471">
        <v>5</v>
      </c>
      <c r="E1471">
        <f>VLOOKUP(A1471,OrderProduct!A1471:S3422,19,0)</f>
        <v>89981</v>
      </c>
    </row>
    <row r="1472" spans="1:5">
      <c r="A1472">
        <v>2587</v>
      </c>
      <c r="B1472" s="3">
        <v>54220</v>
      </c>
      <c r="C1472" s="3" t="str">
        <f>VLOOKUP(B1472,Location!$A$2:$E$986,5,0)</f>
        <v>Manitowoc</v>
      </c>
      <c r="D1472">
        <v>12</v>
      </c>
      <c r="E1472">
        <f>VLOOKUP(A1472,OrderProduct!A1472:S3423,19,0)</f>
        <v>89981</v>
      </c>
    </row>
    <row r="1473" spans="1:5">
      <c r="A1473">
        <v>2593</v>
      </c>
      <c r="B1473" s="3">
        <v>30605</v>
      </c>
      <c r="C1473" s="3" t="str">
        <f>VLOOKUP(B1473,Location!$A$2:$E$986,5,0)</f>
        <v>Athens</v>
      </c>
      <c r="D1473">
        <v>16</v>
      </c>
      <c r="E1473">
        <f>VLOOKUP(A1473,OrderProduct!A1473:S3424,19,0)</f>
        <v>89982</v>
      </c>
    </row>
    <row r="1474" spans="1:5">
      <c r="A1474">
        <v>2593</v>
      </c>
      <c r="B1474" s="3">
        <v>30605</v>
      </c>
      <c r="C1474" s="3" t="str">
        <f>VLOOKUP(B1474,Location!$A$2:$E$986,5,0)</f>
        <v>Athens</v>
      </c>
      <c r="D1474">
        <v>2</v>
      </c>
      <c r="E1474">
        <f>VLOOKUP(A1474,OrderProduct!A1474:S3425,19,0)</f>
        <v>89983</v>
      </c>
    </row>
    <row r="1475" spans="1:5">
      <c r="A1475">
        <v>2601</v>
      </c>
      <c r="B1475" s="3">
        <v>3054</v>
      </c>
      <c r="C1475" s="3" t="str">
        <f>VLOOKUP(B1475,Location!$A$2:$E$986,5,0)</f>
        <v>Merrimack</v>
      </c>
      <c r="D1475">
        <v>5</v>
      </c>
      <c r="E1475">
        <f>VLOOKUP(A1475,OrderProduct!A1475:S3426,19,0)</f>
        <v>89984</v>
      </c>
    </row>
    <row r="1476" spans="1:5">
      <c r="A1476">
        <v>2603</v>
      </c>
      <c r="B1476" s="3">
        <v>7601</v>
      </c>
      <c r="C1476" s="3" t="str">
        <f>VLOOKUP(B1476,Location!$A$2:$E$986,5,0)</f>
        <v>Hackensack</v>
      </c>
      <c r="D1476">
        <v>1</v>
      </c>
      <c r="E1476">
        <f>VLOOKUP(A1476,OrderProduct!A1476:S3427,19,0)</f>
        <v>89988</v>
      </c>
    </row>
    <row r="1477" spans="1:5">
      <c r="A1477">
        <v>2604</v>
      </c>
      <c r="B1477" s="3">
        <v>8830</v>
      </c>
      <c r="C1477" s="3" t="str">
        <f>VLOOKUP(B1477,Location!$A$2:$E$986,5,0)</f>
        <v>Iselin</v>
      </c>
      <c r="D1477">
        <v>2</v>
      </c>
      <c r="E1477">
        <f>VLOOKUP(A1477,OrderProduct!A1477:S3428,19,0)</f>
        <v>89993</v>
      </c>
    </row>
    <row r="1478" spans="1:5">
      <c r="A1478">
        <v>2610</v>
      </c>
      <c r="B1478" s="3">
        <v>95616</v>
      </c>
      <c r="C1478" s="3" t="str">
        <f>VLOOKUP(B1478,Location!$A$2:$E$986,5,0)</f>
        <v>Davis</v>
      </c>
      <c r="D1478">
        <v>9</v>
      </c>
      <c r="E1478">
        <f>VLOOKUP(A1478,OrderProduct!A1478:S3429,19,0)</f>
        <v>89993</v>
      </c>
    </row>
    <row r="1479" spans="1:5">
      <c r="A1479">
        <v>2613</v>
      </c>
      <c r="B1479" s="3">
        <v>8863</v>
      </c>
      <c r="C1479" s="3" t="str">
        <f>VLOOKUP(B1479,Location!$A$2:$E$986,5,0)</f>
        <v>Fords</v>
      </c>
      <c r="D1479">
        <v>10</v>
      </c>
      <c r="E1479">
        <f>VLOOKUP(A1479,OrderProduct!A1479:S3430,19,0)</f>
        <v>89994</v>
      </c>
    </row>
    <row r="1480" spans="1:5">
      <c r="A1480">
        <v>2616</v>
      </c>
      <c r="B1480" s="3">
        <v>49002</v>
      </c>
      <c r="C1480" s="3" t="str">
        <f>VLOOKUP(B1480,Location!$A$2:$E$986,5,0)</f>
        <v>Portage</v>
      </c>
      <c r="D1480">
        <v>3</v>
      </c>
      <c r="E1480">
        <f>VLOOKUP(A1480,OrderProduct!A1480:S3431,19,0)</f>
        <v>89999</v>
      </c>
    </row>
    <row r="1481" spans="1:5">
      <c r="A1481">
        <v>2617</v>
      </c>
      <c r="B1481" s="3">
        <v>57401</v>
      </c>
      <c r="C1481" s="3" t="str">
        <f>VLOOKUP(B1481,Location!$A$2:$E$986,5,0)</f>
        <v>Aberdeen</v>
      </c>
      <c r="D1481">
        <v>8</v>
      </c>
      <c r="E1481">
        <f>VLOOKUP(A1481,OrderProduct!A1481:S3432,19,0)</f>
        <v>90000</v>
      </c>
    </row>
    <row r="1482" spans="1:5">
      <c r="A1482">
        <v>2618</v>
      </c>
      <c r="B1482" s="3">
        <v>10004</v>
      </c>
      <c r="C1482" s="3" t="str">
        <f>VLOOKUP(B1482,Location!$A$2:$E$986,5,0)</f>
        <v>New York City</v>
      </c>
      <c r="D1482">
        <v>5</v>
      </c>
      <c r="E1482">
        <f>VLOOKUP(A1482,OrderProduct!A1482:S3433,19,0)</f>
        <v>90000</v>
      </c>
    </row>
    <row r="1483" spans="1:5">
      <c r="A1483">
        <v>2618</v>
      </c>
      <c r="B1483" s="3">
        <v>10004</v>
      </c>
      <c r="C1483" s="3" t="str">
        <f>VLOOKUP(B1483,Location!$A$2:$E$986,5,0)</f>
        <v>New York City</v>
      </c>
      <c r="D1483">
        <v>11</v>
      </c>
      <c r="E1483">
        <f>VLOOKUP(A1483,OrderProduct!A1483:S3434,19,0)</f>
        <v>90001</v>
      </c>
    </row>
    <row r="1484" spans="1:5">
      <c r="A1484">
        <v>2618</v>
      </c>
      <c r="B1484" s="3">
        <v>10004</v>
      </c>
      <c r="C1484" s="3" t="str">
        <f>VLOOKUP(B1484,Location!$A$2:$E$986,5,0)</f>
        <v>New York City</v>
      </c>
      <c r="D1484">
        <v>11</v>
      </c>
      <c r="E1484">
        <f>VLOOKUP(A1484,OrderProduct!A1484:S3435,19,0)</f>
        <v>90001</v>
      </c>
    </row>
    <row r="1485" spans="1:5">
      <c r="A1485">
        <v>2618</v>
      </c>
      <c r="B1485" s="3">
        <v>10004</v>
      </c>
      <c r="C1485" s="3" t="str">
        <f>VLOOKUP(B1485,Location!$A$2:$E$986,5,0)</f>
        <v>New York City</v>
      </c>
      <c r="D1485">
        <v>18</v>
      </c>
      <c r="E1485">
        <f>VLOOKUP(A1485,OrderProduct!A1485:S3436,19,0)</f>
        <v>90002</v>
      </c>
    </row>
    <row r="1486" spans="1:5">
      <c r="A1486">
        <v>2618</v>
      </c>
      <c r="B1486" s="3">
        <v>10004</v>
      </c>
      <c r="C1486" s="3" t="str">
        <f>VLOOKUP(B1486,Location!$A$2:$E$986,5,0)</f>
        <v>New York City</v>
      </c>
      <c r="D1486">
        <v>11</v>
      </c>
      <c r="E1486">
        <f>VLOOKUP(A1486,OrderProduct!A1486:S3437,19,0)</f>
        <v>90003</v>
      </c>
    </row>
    <row r="1487" spans="1:5">
      <c r="A1487">
        <v>2618</v>
      </c>
      <c r="B1487" s="3">
        <v>10004</v>
      </c>
      <c r="C1487" s="3" t="str">
        <f>VLOOKUP(B1487,Location!$A$2:$E$986,5,0)</f>
        <v>New York City</v>
      </c>
      <c r="D1487">
        <v>11</v>
      </c>
      <c r="E1487">
        <f>VLOOKUP(A1487,OrderProduct!A1487:S3438,19,0)</f>
        <v>90011</v>
      </c>
    </row>
    <row r="1488" spans="1:5">
      <c r="A1488">
        <v>2619</v>
      </c>
      <c r="B1488" s="3">
        <v>57103</v>
      </c>
      <c r="C1488" s="3" t="str">
        <f>VLOOKUP(B1488,Location!$A$2:$E$986,5,0)</f>
        <v>Sioux Falls</v>
      </c>
      <c r="D1488">
        <v>9</v>
      </c>
      <c r="E1488">
        <f>VLOOKUP(A1488,OrderProduct!A1488:S3439,19,0)</f>
        <v>90011</v>
      </c>
    </row>
    <row r="1489" spans="1:5">
      <c r="A1489">
        <v>2619</v>
      </c>
      <c r="B1489" s="3">
        <v>57103</v>
      </c>
      <c r="C1489" s="3" t="str">
        <f>VLOOKUP(B1489,Location!$A$2:$E$986,5,0)</f>
        <v>Sioux Falls</v>
      </c>
      <c r="D1489">
        <v>12</v>
      </c>
      <c r="E1489">
        <f>VLOOKUP(A1489,OrderProduct!A1489:S3440,19,0)</f>
        <v>90026</v>
      </c>
    </row>
    <row r="1490" spans="1:5">
      <c r="A1490">
        <v>2620</v>
      </c>
      <c r="B1490" s="3">
        <v>38134</v>
      </c>
      <c r="C1490" s="3" t="str">
        <f>VLOOKUP(B1490,Location!$A$2:$E$986,5,0)</f>
        <v>Bartlett</v>
      </c>
      <c r="D1490">
        <v>13</v>
      </c>
      <c r="E1490">
        <f>VLOOKUP(A1490,OrderProduct!A1490:S3441,19,0)</f>
        <v>90027</v>
      </c>
    </row>
    <row r="1491" spans="1:5">
      <c r="A1491">
        <v>2621</v>
      </c>
      <c r="B1491" s="3">
        <v>37027</v>
      </c>
      <c r="C1491" s="3" t="str">
        <f>VLOOKUP(B1491,Location!$A$2:$E$986,5,0)</f>
        <v>Brentwood</v>
      </c>
      <c r="D1491">
        <v>15</v>
      </c>
      <c r="E1491">
        <f>VLOOKUP(A1491,OrderProduct!A1491:S3442,19,0)</f>
        <v>90027</v>
      </c>
    </row>
    <row r="1492" spans="1:5">
      <c r="A1492">
        <v>2626</v>
      </c>
      <c r="B1492" s="3">
        <v>94025</v>
      </c>
      <c r="C1492" s="3" t="str">
        <f>VLOOKUP(B1492,Location!$A$2:$E$986,5,0)</f>
        <v>Menlo Park</v>
      </c>
      <c r="D1492">
        <v>17</v>
      </c>
      <c r="E1492">
        <f>VLOOKUP(A1492,OrderProduct!A1492:S3443,19,0)</f>
        <v>90031</v>
      </c>
    </row>
    <row r="1493" spans="1:5">
      <c r="A1493">
        <v>2628</v>
      </c>
      <c r="B1493" s="3">
        <v>73160</v>
      </c>
      <c r="C1493" s="3" t="str">
        <f>VLOOKUP(B1493,Location!$A$2:$E$986,5,0)</f>
        <v>Moore</v>
      </c>
      <c r="D1493">
        <v>18</v>
      </c>
      <c r="E1493">
        <f>VLOOKUP(A1493,OrderProduct!A1493:S3444,19,0)</f>
        <v>90032</v>
      </c>
    </row>
    <row r="1494" spans="1:5">
      <c r="A1494">
        <v>2630</v>
      </c>
      <c r="B1494" s="3">
        <v>73071</v>
      </c>
      <c r="C1494" s="3" t="str">
        <f>VLOOKUP(B1494,Location!$A$2:$E$986,5,0)</f>
        <v>Norman</v>
      </c>
      <c r="D1494">
        <v>11</v>
      </c>
      <c r="E1494">
        <f>VLOOKUP(A1494,OrderProduct!A1494:S3445,19,0)</f>
        <v>90040</v>
      </c>
    </row>
    <row r="1495" spans="1:5">
      <c r="A1495">
        <v>2630</v>
      </c>
      <c r="B1495" s="3">
        <v>73071</v>
      </c>
      <c r="C1495" s="3" t="str">
        <f>VLOOKUP(B1495,Location!$A$2:$E$986,5,0)</f>
        <v>Norman</v>
      </c>
      <c r="D1495">
        <v>1</v>
      </c>
      <c r="E1495">
        <f>VLOOKUP(A1495,OrderProduct!A1495:S3446,19,0)</f>
        <v>90043</v>
      </c>
    </row>
    <row r="1496" spans="1:5">
      <c r="A1496">
        <v>2630</v>
      </c>
      <c r="B1496" s="3">
        <v>73071</v>
      </c>
      <c r="C1496" s="3" t="str">
        <f>VLOOKUP(B1496,Location!$A$2:$E$986,5,0)</f>
        <v>Norman</v>
      </c>
      <c r="D1496">
        <v>23</v>
      </c>
      <c r="E1496">
        <f>VLOOKUP(A1496,OrderProduct!A1496:S3447,19,0)</f>
        <v>90044</v>
      </c>
    </row>
    <row r="1497" spans="1:5">
      <c r="A1497">
        <v>2630</v>
      </c>
      <c r="B1497" s="3">
        <v>73071</v>
      </c>
      <c r="C1497" s="3" t="str">
        <f>VLOOKUP(B1497,Location!$A$2:$E$986,5,0)</f>
        <v>Norman</v>
      </c>
      <c r="D1497">
        <v>3</v>
      </c>
      <c r="E1497">
        <f>VLOOKUP(A1497,OrderProduct!A1497:S3448,19,0)</f>
        <v>90048</v>
      </c>
    </row>
    <row r="1498" spans="1:5">
      <c r="A1498">
        <v>2638</v>
      </c>
      <c r="B1498" s="3">
        <v>83704</v>
      </c>
      <c r="C1498" s="3" t="str">
        <f>VLOOKUP(B1498,Location!$A$2:$E$986,5,0)</f>
        <v>Boise</v>
      </c>
      <c r="D1498">
        <v>3</v>
      </c>
      <c r="E1498">
        <f>VLOOKUP(A1498,OrderProduct!A1498:S3449,19,0)</f>
        <v>90058</v>
      </c>
    </row>
    <row r="1499" spans="1:5">
      <c r="A1499">
        <v>2639</v>
      </c>
      <c r="B1499" s="3">
        <v>88201</v>
      </c>
      <c r="C1499" s="3" t="str">
        <f>VLOOKUP(B1499,Location!$A$2:$E$986,5,0)</f>
        <v>Roswell</v>
      </c>
      <c r="D1499">
        <v>14</v>
      </c>
      <c r="E1499">
        <f>VLOOKUP(A1499,OrderProduct!A1499:S3450,19,0)</f>
        <v>90059</v>
      </c>
    </row>
    <row r="1500" spans="1:5">
      <c r="A1500">
        <v>2647</v>
      </c>
      <c r="B1500" s="3">
        <v>93309</v>
      </c>
      <c r="C1500" s="3" t="str">
        <f>VLOOKUP(B1500,Location!$A$2:$E$986,5,0)</f>
        <v>Bakersfield</v>
      </c>
      <c r="D1500">
        <v>4</v>
      </c>
      <c r="E1500">
        <f>VLOOKUP(A1500,OrderProduct!A1500:S3451,19,0)</f>
        <v>90069</v>
      </c>
    </row>
    <row r="1501" spans="1:5">
      <c r="A1501">
        <v>2647</v>
      </c>
      <c r="B1501" s="3">
        <v>93309</v>
      </c>
      <c r="C1501" s="3" t="str">
        <f>VLOOKUP(B1501,Location!$A$2:$E$986,5,0)</f>
        <v>Bakersfield</v>
      </c>
      <c r="D1501">
        <v>8</v>
      </c>
      <c r="E1501">
        <f>VLOOKUP(A1501,OrderProduct!A1501:S3452,19,0)</f>
        <v>90069</v>
      </c>
    </row>
    <row r="1502" spans="1:5">
      <c r="A1502">
        <v>2649</v>
      </c>
      <c r="B1502" s="3">
        <v>21040</v>
      </c>
      <c r="C1502" s="3" t="str">
        <f>VLOOKUP(B1502,Location!$A$2:$E$986,5,0)</f>
        <v>Edgewood</v>
      </c>
      <c r="D1502">
        <v>1</v>
      </c>
      <c r="E1502">
        <f>VLOOKUP(A1502,OrderProduct!A1502:S3453,19,0)</f>
        <v>90069</v>
      </c>
    </row>
    <row r="1503" spans="1:5">
      <c r="A1503">
        <v>2650</v>
      </c>
      <c r="B1503" s="3">
        <v>15234</v>
      </c>
      <c r="C1503" s="3" t="str">
        <f>VLOOKUP(B1503,Location!$A$2:$E$986,5,0)</f>
        <v>Baldwin</v>
      </c>
      <c r="D1503">
        <v>11</v>
      </c>
      <c r="E1503">
        <f>VLOOKUP(A1503,OrderProduct!A1503:S3454,19,0)</f>
        <v>90078</v>
      </c>
    </row>
    <row r="1504" spans="1:5">
      <c r="A1504">
        <v>2652</v>
      </c>
      <c r="B1504" s="3">
        <v>93309</v>
      </c>
      <c r="C1504" s="3" t="str">
        <f>VLOOKUP(B1504,Location!$A$2:$E$986,5,0)</f>
        <v>Bakersfield</v>
      </c>
      <c r="D1504">
        <v>2</v>
      </c>
      <c r="E1504">
        <f>VLOOKUP(A1504,OrderProduct!A1504:S3455,19,0)</f>
        <v>90079</v>
      </c>
    </row>
    <row r="1505" spans="1:5">
      <c r="A1505">
        <v>2653</v>
      </c>
      <c r="B1505" s="3">
        <v>67037</v>
      </c>
      <c r="C1505" s="3" t="str">
        <f>VLOOKUP(B1505,Location!$A$2:$E$986,5,0)</f>
        <v>Derby</v>
      </c>
      <c r="D1505">
        <v>1</v>
      </c>
      <c r="E1505">
        <f>VLOOKUP(A1505,OrderProduct!A1505:S3456,19,0)</f>
        <v>90099</v>
      </c>
    </row>
    <row r="1506" spans="1:5">
      <c r="A1506">
        <v>2653</v>
      </c>
      <c r="B1506" s="3">
        <v>67037</v>
      </c>
      <c r="C1506" s="3" t="str">
        <f>VLOOKUP(B1506,Location!$A$2:$E$986,5,0)</f>
        <v>Derby</v>
      </c>
      <c r="D1506">
        <v>7</v>
      </c>
      <c r="E1506">
        <f>VLOOKUP(A1506,OrderProduct!A1506:S3457,19,0)</f>
        <v>90099</v>
      </c>
    </row>
    <row r="1507" spans="1:5">
      <c r="A1507">
        <v>2655</v>
      </c>
      <c r="B1507" s="3">
        <v>30318</v>
      </c>
      <c r="C1507" s="3" t="str">
        <f>VLOOKUP(B1507,Location!$A$2:$E$986,5,0)</f>
        <v>Atlanta</v>
      </c>
      <c r="D1507">
        <v>18</v>
      </c>
      <c r="E1507">
        <f>VLOOKUP(A1507,OrderProduct!A1507:S3458,19,0)</f>
        <v>90103</v>
      </c>
    </row>
    <row r="1508" spans="1:5">
      <c r="A1508">
        <v>2655</v>
      </c>
      <c r="B1508" s="3">
        <v>30318</v>
      </c>
      <c r="C1508" s="3" t="str">
        <f>VLOOKUP(B1508,Location!$A$2:$E$986,5,0)</f>
        <v>Atlanta</v>
      </c>
      <c r="D1508">
        <v>22</v>
      </c>
      <c r="E1508">
        <f>VLOOKUP(A1508,OrderProduct!A1508:S3459,19,0)</f>
        <v>90103</v>
      </c>
    </row>
    <row r="1509" spans="1:5">
      <c r="A1509">
        <v>2660</v>
      </c>
      <c r="B1509" s="3">
        <v>4038</v>
      </c>
      <c r="C1509" s="3" t="str">
        <f>VLOOKUP(B1509,Location!$A$2:$E$986,5,0)</f>
        <v>Gorham</v>
      </c>
      <c r="D1509">
        <v>20</v>
      </c>
      <c r="E1509">
        <f>VLOOKUP(A1509,OrderProduct!A1509:S3460,19,0)</f>
        <v>90104</v>
      </c>
    </row>
    <row r="1510" spans="1:5">
      <c r="A1510">
        <v>2667</v>
      </c>
      <c r="B1510" s="3">
        <v>44107</v>
      </c>
      <c r="C1510" s="3" t="str">
        <f>VLOOKUP(B1510,Location!$A$2:$E$986,5,0)</f>
        <v>Lakewood</v>
      </c>
      <c r="D1510">
        <v>17</v>
      </c>
      <c r="E1510">
        <f>VLOOKUP(A1510,OrderProduct!A1510:S3461,19,0)</f>
        <v>90109</v>
      </c>
    </row>
    <row r="1511" spans="1:5">
      <c r="A1511">
        <v>2667</v>
      </c>
      <c r="B1511" s="3">
        <v>44107</v>
      </c>
      <c r="C1511" s="3" t="str">
        <f>VLOOKUP(B1511,Location!$A$2:$E$986,5,0)</f>
        <v>Lakewood</v>
      </c>
      <c r="D1511">
        <v>4</v>
      </c>
      <c r="E1511">
        <f>VLOOKUP(A1511,OrderProduct!A1511:S3462,19,0)</f>
        <v>90109</v>
      </c>
    </row>
    <row r="1512" spans="1:5">
      <c r="A1512">
        <v>2668</v>
      </c>
      <c r="B1512" s="3">
        <v>57701</v>
      </c>
      <c r="C1512" s="3" t="str">
        <f>VLOOKUP(B1512,Location!$A$2:$E$986,5,0)</f>
        <v>Rapid City</v>
      </c>
      <c r="D1512">
        <v>12</v>
      </c>
      <c r="E1512">
        <f>VLOOKUP(A1512,OrderProduct!A1512:S3463,19,0)</f>
        <v>90109</v>
      </c>
    </row>
    <row r="1513" spans="1:5">
      <c r="A1513">
        <v>2668</v>
      </c>
      <c r="B1513" s="3">
        <v>57701</v>
      </c>
      <c r="C1513" s="3" t="str">
        <f>VLOOKUP(B1513,Location!$A$2:$E$986,5,0)</f>
        <v>Rapid City</v>
      </c>
      <c r="D1513">
        <v>5</v>
      </c>
      <c r="E1513">
        <f>VLOOKUP(A1513,OrderProduct!A1513:S3464,19,0)</f>
        <v>90110</v>
      </c>
    </row>
    <row r="1514" spans="1:5">
      <c r="A1514">
        <v>2668</v>
      </c>
      <c r="B1514" s="3">
        <v>57701</v>
      </c>
      <c r="C1514" s="3" t="str">
        <f>VLOOKUP(B1514,Location!$A$2:$E$986,5,0)</f>
        <v>Rapid City</v>
      </c>
      <c r="D1514">
        <v>2</v>
      </c>
      <c r="E1514">
        <f>VLOOKUP(A1514,OrderProduct!A1514:S3465,19,0)</f>
        <v>90114</v>
      </c>
    </row>
    <row r="1515" spans="1:5">
      <c r="A1515">
        <v>2670</v>
      </c>
      <c r="B1515" s="3">
        <v>90049</v>
      </c>
      <c r="C1515" s="3" t="str">
        <f>VLOOKUP(B1515,Location!$A$2:$E$986,5,0)</f>
        <v>Los Angeles</v>
      </c>
      <c r="D1515">
        <v>5</v>
      </c>
      <c r="E1515">
        <f>VLOOKUP(A1515,OrderProduct!A1515:S3466,19,0)</f>
        <v>90115</v>
      </c>
    </row>
    <row r="1516" spans="1:5">
      <c r="A1516">
        <v>2670</v>
      </c>
      <c r="B1516" s="3">
        <v>90049</v>
      </c>
      <c r="C1516" s="3" t="str">
        <f>VLOOKUP(B1516,Location!$A$2:$E$986,5,0)</f>
        <v>Los Angeles</v>
      </c>
      <c r="D1516">
        <v>3</v>
      </c>
      <c r="E1516">
        <f>VLOOKUP(A1516,OrderProduct!A1516:S3467,19,0)</f>
        <v>90120</v>
      </c>
    </row>
    <row r="1517" spans="1:5">
      <c r="A1517">
        <v>2671</v>
      </c>
      <c r="B1517" s="3">
        <v>37027</v>
      </c>
      <c r="C1517" s="3" t="str">
        <f>VLOOKUP(B1517,Location!$A$2:$E$986,5,0)</f>
        <v>Brentwood</v>
      </c>
      <c r="D1517">
        <v>3</v>
      </c>
      <c r="E1517">
        <f>VLOOKUP(A1517,OrderProduct!A1517:S3468,19,0)</f>
        <v>90121</v>
      </c>
    </row>
    <row r="1518" spans="1:5">
      <c r="A1518">
        <v>2677</v>
      </c>
      <c r="B1518" s="3">
        <v>22601</v>
      </c>
      <c r="C1518" s="3" t="str">
        <f>VLOOKUP(B1518,Location!$A$2:$E$986,5,0)</f>
        <v>Winchester</v>
      </c>
      <c r="D1518">
        <v>12</v>
      </c>
      <c r="E1518">
        <f>VLOOKUP(A1518,OrderProduct!A1518:S3469,19,0)</f>
        <v>90145</v>
      </c>
    </row>
    <row r="1519" spans="1:5">
      <c r="A1519">
        <v>2677</v>
      </c>
      <c r="B1519" s="3">
        <v>22601</v>
      </c>
      <c r="C1519" s="3" t="str">
        <f>VLOOKUP(B1519,Location!$A$2:$E$986,5,0)</f>
        <v>Winchester</v>
      </c>
      <c r="D1519">
        <v>6</v>
      </c>
      <c r="E1519">
        <f>VLOOKUP(A1519,OrderProduct!A1519:S3470,19,0)</f>
        <v>90145</v>
      </c>
    </row>
    <row r="1520" spans="1:5">
      <c r="A1520">
        <v>2684</v>
      </c>
      <c r="B1520" s="3">
        <v>33952</v>
      </c>
      <c r="C1520" s="3" t="str">
        <f>VLOOKUP(B1520,Location!$A$2:$E$986,5,0)</f>
        <v>Port Charlotte</v>
      </c>
      <c r="D1520">
        <v>3</v>
      </c>
      <c r="E1520">
        <f>VLOOKUP(A1520,OrderProduct!A1520:S3471,19,0)</f>
        <v>90145</v>
      </c>
    </row>
    <row r="1521" spans="1:5">
      <c r="A1521">
        <v>2684</v>
      </c>
      <c r="B1521" s="3">
        <v>33952</v>
      </c>
      <c r="C1521" s="3" t="str">
        <f>VLOOKUP(B1521,Location!$A$2:$E$986,5,0)</f>
        <v>Port Charlotte</v>
      </c>
      <c r="D1521">
        <v>8</v>
      </c>
      <c r="E1521">
        <f>VLOOKUP(A1521,OrderProduct!A1521:S3472,19,0)</f>
        <v>90146</v>
      </c>
    </row>
    <row r="1522" spans="1:5">
      <c r="A1522">
        <v>2684</v>
      </c>
      <c r="B1522" s="3">
        <v>33952</v>
      </c>
      <c r="C1522" s="3" t="str">
        <f>VLOOKUP(B1522,Location!$A$2:$E$986,5,0)</f>
        <v>Port Charlotte</v>
      </c>
      <c r="D1522">
        <v>6</v>
      </c>
      <c r="E1522">
        <f>VLOOKUP(A1522,OrderProduct!A1522:S3473,19,0)</f>
        <v>90146</v>
      </c>
    </row>
    <row r="1523" spans="1:5">
      <c r="A1523">
        <v>2684</v>
      </c>
      <c r="B1523" s="3">
        <v>33952</v>
      </c>
      <c r="C1523" s="3" t="str">
        <f>VLOOKUP(B1523,Location!$A$2:$E$986,5,0)</f>
        <v>Port Charlotte</v>
      </c>
      <c r="D1523">
        <v>12</v>
      </c>
      <c r="E1523">
        <f>VLOOKUP(A1523,OrderProduct!A1523:S3474,19,0)</f>
        <v>90146</v>
      </c>
    </row>
    <row r="1524" spans="1:5">
      <c r="A1524">
        <v>2684</v>
      </c>
      <c r="B1524" s="3">
        <v>33952</v>
      </c>
      <c r="C1524" s="3" t="str">
        <f>VLOOKUP(B1524,Location!$A$2:$E$986,5,0)</f>
        <v>Port Charlotte</v>
      </c>
      <c r="D1524">
        <v>9</v>
      </c>
      <c r="E1524">
        <f>VLOOKUP(A1524,OrderProduct!A1524:S3475,19,0)</f>
        <v>90147</v>
      </c>
    </row>
    <row r="1525" spans="1:5">
      <c r="A1525">
        <v>2685</v>
      </c>
      <c r="B1525" s="3">
        <v>11803</v>
      </c>
      <c r="C1525" s="3" t="str">
        <f>VLOOKUP(B1525,Location!$A$2:$E$986,5,0)</f>
        <v>Plainview</v>
      </c>
      <c r="D1525">
        <v>21</v>
      </c>
      <c r="E1525">
        <f>VLOOKUP(A1525,OrderProduct!A1525:S3476,19,0)</f>
        <v>90148</v>
      </c>
    </row>
    <row r="1526" spans="1:5">
      <c r="A1526">
        <v>2689</v>
      </c>
      <c r="B1526" s="3">
        <v>7011</v>
      </c>
      <c r="C1526" s="3" t="str">
        <f>VLOOKUP(B1526,Location!$A$2:$E$986,5,0)</f>
        <v>Clifton</v>
      </c>
      <c r="D1526">
        <v>9</v>
      </c>
      <c r="E1526">
        <f>VLOOKUP(A1526,OrderProduct!A1526:S3477,19,0)</f>
        <v>90154</v>
      </c>
    </row>
    <row r="1527" spans="1:5">
      <c r="A1527">
        <v>2693</v>
      </c>
      <c r="B1527" s="3">
        <v>5201</v>
      </c>
      <c r="C1527" s="3" t="str">
        <f>VLOOKUP(B1527,Location!$A$2:$E$986,5,0)</f>
        <v>Bennington</v>
      </c>
      <c r="D1527">
        <v>9</v>
      </c>
      <c r="E1527">
        <f>VLOOKUP(A1527,OrderProduct!A1527:S3478,19,0)</f>
        <v>90160</v>
      </c>
    </row>
    <row r="1528" spans="1:5">
      <c r="A1528">
        <v>2696</v>
      </c>
      <c r="B1528" s="3">
        <v>35401</v>
      </c>
      <c r="C1528" s="3" t="str">
        <f>VLOOKUP(B1528,Location!$A$2:$E$986,5,0)</f>
        <v>Tuscaloosa</v>
      </c>
      <c r="D1528">
        <v>6</v>
      </c>
      <c r="E1528">
        <f>VLOOKUP(A1528,OrderProduct!A1528:S3479,19,0)</f>
        <v>90166</v>
      </c>
    </row>
    <row r="1529" spans="1:5">
      <c r="A1529">
        <v>2697</v>
      </c>
      <c r="B1529" s="3">
        <v>35216</v>
      </c>
      <c r="C1529" s="3" t="str">
        <f>VLOOKUP(B1529,Location!$A$2:$E$986,5,0)</f>
        <v>Vestavia Hills</v>
      </c>
      <c r="D1529">
        <v>5</v>
      </c>
      <c r="E1529">
        <f>VLOOKUP(A1529,OrderProduct!A1529:S3480,19,0)</f>
        <v>90166</v>
      </c>
    </row>
    <row r="1530" spans="1:5">
      <c r="A1530">
        <v>2697</v>
      </c>
      <c r="B1530" s="3">
        <v>35216</v>
      </c>
      <c r="C1530" s="3" t="str">
        <f>VLOOKUP(B1530,Location!$A$2:$E$986,5,0)</f>
        <v>Vestavia Hills</v>
      </c>
      <c r="D1530">
        <v>11</v>
      </c>
      <c r="E1530">
        <f>VLOOKUP(A1530,OrderProduct!A1530:S3481,19,0)</f>
        <v>90167</v>
      </c>
    </row>
    <row r="1531" spans="1:5">
      <c r="A1531">
        <v>2699</v>
      </c>
      <c r="B1531" s="3">
        <v>86442</v>
      </c>
      <c r="C1531" s="3" t="str">
        <f>VLOOKUP(B1531,Location!$A$2:$E$986,5,0)</f>
        <v>Bullhead City</v>
      </c>
      <c r="D1531">
        <v>14</v>
      </c>
      <c r="E1531">
        <f>VLOOKUP(A1531,OrderProduct!A1531:S3482,19,0)</f>
        <v>90178</v>
      </c>
    </row>
    <row r="1532" spans="1:5">
      <c r="A1532">
        <v>2699</v>
      </c>
      <c r="B1532" s="3">
        <v>86442</v>
      </c>
      <c r="C1532" s="3" t="str">
        <f>VLOOKUP(B1532,Location!$A$2:$E$986,5,0)</f>
        <v>Bullhead City</v>
      </c>
      <c r="D1532">
        <v>5</v>
      </c>
      <c r="E1532">
        <f>VLOOKUP(A1532,OrderProduct!A1532:S3483,19,0)</f>
        <v>90178</v>
      </c>
    </row>
    <row r="1533" spans="1:5">
      <c r="A1533">
        <v>2704</v>
      </c>
      <c r="B1533" s="3">
        <v>32503</v>
      </c>
      <c r="C1533" s="3" t="str">
        <f>VLOOKUP(B1533,Location!$A$2:$E$986,5,0)</f>
        <v>Pensacola</v>
      </c>
      <c r="D1533">
        <v>8</v>
      </c>
      <c r="E1533">
        <f>VLOOKUP(A1533,OrderProduct!A1533:S3484,19,0)</f>
        <v>90178</v>
      </c>
    </row>
    <row r="1534" spans="1:5">
      <c r="A1534">
        <v>2704</v>
      </c>
      <c r="B1534" s="3">
        <v>32503</v>
      </c>
      <c r="C1534" s="3" t="str">
        <f>VLOOKUP(B1534,Location!$A$2:$E$986,5,0)</f>
        <v>Pensacola</v>
      </c>
      <c r="D1534">
        <v>2</v>
      </c>
      <c r="E1534">
        <f>VLOOKUP(A1534,OrderProduct!A1534:S3485,19,0)</f>
        <v>90185</v>
      </c>
    </row>
    <row r="1535" spans="1:5">
      <c r="A1535">
        <v>2709</v>
      </c>
      <c r="B1535" s="3">
        <v>21042</v>
      </c>
      <c r="C1535" s="3" t="str">
        <f>VLOOKUP(B1535,Location!$A$2:$E$986,5,0)</f>
        <v>Ellicott City</v>
      </c>
      <c r="D1535">
        <v>10</v>
      </c>
      <c r="E1535">
        <f>VLOOKUP(A1535,OrderProduct!A1535:S3486,19,0)</f>
        <v>90185</v>
      </c>
    </row>
    <row r="1536" spans="1:5">
      <c r="A1536">
        <v>2709</v>
      </c>
      <c r="B1536" s="3">
        <v>21042</v>
      </c>
      <c r="C1536" s="3" t="str">
        <f>VLOOKUP(B1536,Location!$A$2:$E$986,5,0)</f>
        <v>Ellicott City</v>
      </c>
      <c r="D1536">
        <v>8</v>
      </c>
      <c r="E1536">
        <f>VLOOKUP(A1536,OrderProduct!A1536:S3487,19,0)</f>
        <v>90186</v>
      </c>
    </row>
    <row r="1537" spans="1:5">
      <c r="A1537">
        <v>2713</v>
      </c>
      <c r="B1537" s="3">
        <v>49001</v>
      </c>
      <c r="C1537" s="3" t="str">
        <f>VLOOKUP(B1537,Location!$A$2:$E$986,5,0)</f>
        <v>Kalamazoo</v>
      </c>
      <c r="D1537">
        <v>15</v>
      </c>
      <c r="E1537">
        <f>VLOOKUP(A1537,OrderProduct!A1537:S3488,19,0)</f>
        <v>90187</v>
      </c>
    </row>
    <row r="1538" spans="1:5">
      <c r="A1538">
        <v>2713</v>
      </c>
      <c r="B1538" s="3">
        <v>49001</v>
      </c>
      <c r="C1538" s="3" t="str">
        <f>VLOOKUP(B1538,Location!$A$2:$E$986,5,0)</f>
        <v>Kalamazoo</v>
      </c>
      <c r="D1538">
        <v>5</v>
      </c>
      <c r="E1538">
        <f>VLOOKUP(A1538,OrderProduct!A1538:S3489,19,0)</f>
        <v>90189</v>
      </c>
    </row>
    <row r="1539" spans="1:5">
      <c r="A1539">
        <v>2715</v>
      </c>
      <c r="B1539" s="3">
        <v>48911</v>
      </c>
      <c r="C1539" s="3" t="str">
        <f>VLOOKUP(B1539,Location!$A$2:$E$986,5,0)</f>
        <v>Lansing</v>
      </c>
      <c r="D1539">
        <v>11</v>
      </c>
      <c r="E1539">
        <f>VLOOKUP(A1539,OrderProduct!A1539:S3490,19,0)</f>
        <v>90189</v>
      </c>
    </row>
    <row r="1540" spans="1:5">
      <c r="A1540">
        <v>2718</v>
      </c>
      <c r="B1540" s="3">
        <v>60438</v>
      </c>
      <c r="C1540" s="3" t="str">
        <f>VLOOKUP(B1540,Location!$A$2:$E$986,5,0)</f>
        <v>Lansing</v>
      </c>
      <c r="D1540">
        <v>11</v>
      </c>
      <c r="E1540">
        <f>VLOOKUP(A1540,OrderProduct!A1540:S3491,19,0)</f>
        <v>90190</v>
      </c>
    </row>
    <row r="1541" spans="1:5">
      <c r="A1541">
        <v>2720</v>
      </c>
      <c r="B1541" s="3">
        <v>30721</v>
      </c>
      <c r="C1541" s="3" t="str">
        <f>VLOOKUP(B1541,Location!$A$2:$E$986,5,0)</f>
        <v>Dalton</v>
      </c>
      <c r="D1541">
        <v>22</v>
      </c>
      <c r="E1541">
        <f>VLOOKUP(A1541,OrderProduct!A1541:S3492,19,0)</f>
        <v>90192</v>
      </c>
    </row>
    <row r="1542" spans="1:5">
      <c r="A1542">
        <v>2724</v>
      </c>
      <c r="B1542" s="3">
        <v>37421</v>
      </c>
      <c r="C1542" s="3" t="str">
        <f>VLOOKUP(B1542,Location!$A$2:$E$986,5,0)</f>
        <v>Chattanooga</v>
      </c>
      <c r="D1542">
        <v>12</v>
      </c>
      <c r="E1542">
        <f>VLOOKUP(A1542,OrderProduct!A1542:S3493,19,0)</f>
        <v>90193</v>
      </c>
    </row>
    <row r="1543" spans="1:5">
      <c r="A1543">
        <v>2724</v>
      </c>
      <c r="B1543" s="3">
        <v>37421</v>
      </c>
      <c r="C1543" s="3" t="str">
        <f>VLOOKUP(B1543,Location!$A$2:$E$986,5,0)</f>
        <v>Chattanooga</v>
      </c>
      <c r="D1543">
        <v>10</v>
      </c>
      <c r="E1543">
        <f>VLOOKUP(A1543,OrderProduct!A1543:S3494,19,0)</f>
        <v>90201</v>
      </c>
    </row>
    <row r="1544" spans="1:5">
      <c r="A1544">
        <v>2725</v>
      </c>
      <c r="B1544" s="3">
        <v>37042</v>
      </c>
      <c r="C1544" s="3" t="str">
        <f>VLOOKUP(B1544,Location!$A$2:$E$986,5,0)</f>
        <v>Clarksville</v>
      </c>
      <c r="D1544">
        <v>42</v>
      </c>
      <c r="E1544">
        <f>VLOOKUP(A1544,OrderProduct!A1544:S3495,19,0)</f>
        <v>90218</v>
      </c>
    </row>
    <row r="1545" spans="1:5">
      <c r="A1545">
        <v>2729</v>
      </c>
      <c r="B1545" s="3">
        <v>98226</v>
      </c>
      <c r="C1545" s="3" t="str">
        <f>VLOOKUP(B1545,Location!$A$2:$E$986,5,0)</f>
        <v>Bellingham</v>
      </c>
      <c r="D1545">
        <v>36</v>
      </c>
      <c r="E1545">
        <f>VLOOKUP(A1545,OrderProduct!A1545:S3496,19,0)</f>
        <v>90218</v>
      </c>
    </row>
    <row r="1546" spans="1:5">
      <c r="A1546">
        <v>2737</v>
      </c>
      <c r="B1546" s="3">
        <v>5701</v>
      </c>
      <c r="C1546" s="3" t="str">
        <f>VLOOKUP(B1546,Location!$A$2:$E$986,5,0)</f>
        <v>Rutland</v>
      </c>
      <c r="D1546">
        <v>6</v>
      </c>
      <c r="E1546">
        <f>VLOOKUP(A1546,OrderProduct!A1546:S3497,19,0)</f>
        <v>90236</v>
      </c>
    </row>
    <row r="1547" spans="1:5">
      <c r="A1547">
        <v>2737</v>
      </c>
      <c r="B1547" s="3">
        <v>5701</v>
      </c>
      <c r="C1547" s="3" t="str">
        <f>VLOOKUP(B1547,Location!$A$2:$E$986,5,0)</f>
        <v>Rutland</v>
      </c>
      <c r="D1547">
        <v>10</v>
      </c>
      <c r="E1547">
        <f>VLOOKUP(A1547,OrderProduct!A1547:S3498,19,0)</f>
        <v>90237</v>
      </c>
    </row>
    <row r="1548" spans="1:5">
      <c r="A1548">
        <v>2738</v>
      </c>
      <c r="B1548" s="3">
        <v>5403</v>
      </c>
      <c r="C1548" s="3" t="str">
        <f>VLOOKUP(B1548,Location!$A$2:$E$986,5,0)</f>
        <v>South Burlington</v>
      </c>
      <c r="D1548">
        <v>12</v>
      </c>
      <c r="E1548">
        <f>VLOOKUP(A1548,OrderProduct!A1548:S3499,19,0)</f>
        <v>90237</v>
      </c>
    </row>
    <row r="1549" spans="1:5">
      <c r="A1549">
        <v>2741</v>
      </c>
      <c r="B1549" s="3">
        <v>83605</v>
      </c>
      <c r="C1549" s="3" t="str">
        <f>VLOOKUP(B1549,Location!$A$2:$E$986,5,0)</f>
        <v>Caldwell</v>
      </c>
      <c r="D1549">
        <v>7</v>
      </c>
      <c r="E1549">
        <f>VLOOKUP(A1549,OrderProduct!A1549:S3500,19,0)</f>
        <v>90238</v>
      </c>
    </row>
    <row r="1550" spans="1:5">
      <c r="A1550">
        <v>2745</v>
      </c>
      <c r="B1550" s="3">
        <v>85224</v>
      </c>
      <c r="C1550" s="3" t="str">
        <f>VLOOKUP(B1550,Location!$A$2:$E$986,5,0)</f>
        <v>Chandler</v>
      </c>
      <c r="D1550">
        <v>2</v>
      </c>
      <c r="E1550">
        <f>VLOOKUP(A1550,OrderProduct!A1550:S3501,19,0)</f>
        <v>90238</v>
      </c>
    </row>
    <row r="1551" spans="1:5">
      <c r="A1551">
        <v>2747</v>
      </c>
      <c r="B1551" s="3">
        <v>10115</v>
      </c>
      <c r="C1551" s="3" t="str">
        <f>VLOOKUP(B1551,Location!$A$2:$E$986,5,0)</f>
        <v>New York City</v>
      </c>
      <c r="D1551">
        <v>8</v>
      </c>
      <c r="E1551">
        <f>VLOOKUP(A1551,OrderProduct!A1551:S3502,19,0)</f>
        <v>90239</v>
      </c>
    </row>
    <row r="1552" spans="1:5">
      <c r="A1552">
        <v>2747</v>
      </c>
      <c r="B1552" s="3">
        <v>10115</v>
      </c>
      <c r="C1552" s="3" t="str">
        <f>VLOOKUP(B1552,Location!$A$2:$E$986,5,0)</f>
        <v>New York City</v>
      </c>
      <c r="D1552">
        <v>1</v>
      </c>
      <c r="E1552">
        <f>VLOOKUP(A1552,OrderProduct!A1552:S3503,19,0)</f>
        <v>90244</v>
      </c>
    </row>
    <row r="1553" spans="1:5">
      <c r="A1553">
        <v>2750</v>
      </c>
      <c r="B1553" s="3">
        <v>22980</v>
      </c>
      <c r="C1553" s="3" t="str">
        <f>VLOOKUP(B1553,Location!$A$2:$E$986,5,0)</f>
        <v>Waynesboro</v>
      </c>
      <c r="D1553">
        <v>13</v>
      </c>
      <c r="E1553">
        <f>VLOOKUP(A1553,OrderProduct!A1553:S3504,19,0)</f>
        <v>90248</v>
      </c>
    </row>
    <row r="1554" spans="1:5">
      <c r="A1554">
        <v>2760</v>
      </c>
      <c r="B1554" s="3">
        <v>6708</v>
      </c>
      <c r="C1554" s="3" t="str">
        <f>VLOOKUP(B1554,Location!$A$2:$E$986,5,0)</f>
        <v>Waterbury</v>
      </c>
      <c r="D1554">
        <v>4</v>
      </c>
      <c r="E1554">
        <f>VLOOKUP(A1554,OrderProduct!A1554:S3505,19,0)</f>
        <v>90248</v>
      </c>
    </row>
    <row r="1555" spans="1:5">
      <c r="A1555">
        <v>2764</v>
      </c>
      <c r="B1555" s="3">
        <v>7601</v>
      </c>
      <c r="C1555" s="3" t="str">
        <f>VLOOKUP(B1555,Location!$A$2:$E$986,5,0)</f>
        <v>Hackensack</v>
      </c>
      <c r="D1555">
        <v>1</v>
      </c>
      <c r="E1555">
        <f>VLOOKUP(A1555,OrderProduct!A1555:S3506,19,0)</f>
        <v>90258</v>
      </c>
    </row>
    <row r="1556" spans="1:5">
      <c r="A1556">
        <v>2765</v>
      </c>
      <c r="B1556" s="3">
        <v>8021</v>
      </c>
      <c r="C1556" s="3" t="str">
        <f>VLOOKUP(B1556,Location!$A$2:$E$986,5,0)</f>
        <v>Lindenwold</v>
      </c>
      <c r="D1556">
        <v>4</v>
      </c>
      <c r="E1556">
        <f>VLOOKUP(A1556,OrderProduct!A1556:S3507,19,0)</f>
        <v>90264</v>
      </c>
    </row>
    <row r="1557" spans="1:5">
      <c r="A1557">
        <v>2770</v>
      </c>
      <c r="B1557" s="3">
        <v>30338</v>
      </c>
      <c r="C1557" s="3" t="str">
        <f>VLOOKUP(B1557,Location!$A$2:$E$986,5,0)</f>
        <v>Dunwoody</v>
      </c>
      <c r="D1557">
        <v>18</v>
      </c>
      <c r="E1557">
        <f>VLOOKUP(A1557,OrderProduct!A1557:S3508,19,0)</f>
        <v>90265</v>
      </c>
    </row>
    <row r="1558" spans="1:5">
      <c r="A1558">
        <v>2771</v>
      </c>
      <c r="B1558" s="3">
        <v>30344</v>
      </c>
      <c r="C1558" s="3" t="str">
        <f>VLOOKUP(B1558,Location!$A$2:$E$986,5,0)</f>
        <v>East Point</v>
      </c>
      <c r="D1558">
        <v>6</v>
      </c>
      <c r="E1558">
        <f>VLOOKUP(A1558,OrderProduct!A1558:S3509,19,0)</f>
        <v>90270</v>
      </c>
    </row>
    <row r="1559" spans="1:5">
      <c r="A1559">
        <v>2773</v>
      </c>
      <c r="B1559" s="3">
        <v>94568</v>
      </c>
      <c r="C1559" s="3" t="str">
        <f>VLOOKUP(B1559,Location!$A$2:$E$986,5,0)</f>
        <v>Dublin</v>
      </c>
      <c r="D1559">
        <v>5</v>
      </c>
      <c r="E1559">
        <f>VLOOKUP(A1559,OrderProduct!A1559:S3510,19,0)</f>
        <v>90271</v>
      </c>
    </row>
    <row r="1560" spans="1:5">
      <c r="A1560">
        <v>2775</v>
      </c>
      <c r="B1560" s="3">
        <v>60131</v>
      </c>
      <c r="C1560" s="3" t="str">
        <f>VLOOKUP(B1560,Location!$A$2:$E$986,5,0)</f>
        <v>Franklin Park</v>
      </c>
      <c r="D1560">
        <v>15</v>
      </c>
      <c r="E1560">
        <f>VLOOKUP(A1560,OrderProduct!A1560:S3511,19,0)</f>
        <v>90291</v>
      </c>
    </row>
    <row r="1561" spans="1:5">
      <c r="A1561">
        <v>2776</v>
      </c>
      <c r="B1561" s="3">
        <v>20877</v>
      </c>
      <c r="C1561" s="3" t="str">
        <f>VLOOKUP(B1561,Location!$A$2:$E$986,5,0)</f>
        <v>Gaithersburg</v>
      </c>
      <c r="D1561">
        <v>9</v>
      </c>
      <c r="E1561">
        <f>VLOOKUP(A1561,OrderProduct!A1561:S3512,19,0)</f>
        <v>90291</v>
      </c>
    </row>
    <row r="1562" spans="1:5">
      <c r="A1562">
        <v>2776</v>
      </c>
      <c r="B1562" s="3">
        <v>20877</v>
      </c>
      <c r="C1562" s="3" t="str">
        <f>VLOOKUP(B1562,Location!$A$2:$E$986,5,0)</f>
        <v>Gaithersburg</v>
      </c>
      <c r="D1562">
        <v>21</v>
      </c>
      <c r="E1562">
        <f>VLOOKUP(A1562,OrderProduct!A1562:S3513,19,0)</f>
        <v>90292</v>
      </c>
    </row>
    <row r="1563" spans="1:5">
      <c r="A1563">
        <v>2778</v>
      </c>
      <c r="B1563" s="3">
        <v>28403</v>
      </c>
      <c r="C1563" s="3" t="str">
        <f>VLOOKUP(B1563,Location!$A$2:$E$986,5,0)</f>
        <v>Wilmington</v>
      </c>
      <c r="D1563">
        <v>10</v>
      </c>
      <c r="E1563">
        <f>VLOOKUP(A1563,OrderProduct!A1563:S3514,19,0)</f>
        <v>90296</v>
      </c>
    </row>
    <row r="1564" spans="1:5">
      <c r="A1564">
        <v>2778</v>
      </c>
      <c r="B1564" s="3">
        <v>28403</v>
      </c>
      <c r="C1564" s="3" t="str">
        <f>VLOOKUP(B1564,Location!$A$2:$E$986,5,0)</f>
        <v>Wilmington</v>
      </c>
      <c r="D1564">
        <v>3</v>
      </c>
      <c r="E1564">
        <f>VLOOKUP(A1564,OrderProduct!A1564:S3515,19,0)</f>
        <v>90301</v>
      </c>
    </row>
    <row r="1565" spans="1:5">
      <c r="A1565">
        <v>2779</v>
      </c>
      <c r="B1565" s="3">
        <v>27893</v>
      </c>
      <c r="C1565" s="3" t="str">
        <f>VLOOKUP(B1565,Location!$A$2:$E$986,5,0)</f>
        <v>Wilson</v>
      </c>
      <c r="D1565">
        <v>14</v>
      </c>
      <c r="E1565">
        <f>VLOOKUP(A1565,OrderProduct!A1565:S3516,19,0)</f>
        <v>90303</v>
      </c>
    </row>
    <row r="1566" spans="1:5">
      <c r="A1566">
        <v>2781</v>
      </c>
      <c r="B1566" s="3">
        <v>97071</v>
      </c>
      <c r="C1566" s="3" t="str">
        <f>VLOOKUP(B1566,Location!$A$2:$E$986,5,0)</f>
        <v>Woodburn</v>
      </c>
      <c r="D1566">
        <v>13</v>
      </c>
      <c r="E1566">
        <f>VLOOKUP(A1566,OrderProduct!A1566:S3517,19,0)</f>
        <v>90309</v>
      </c>
    </row>
    <row r="1567" spans="1:5">
      <c r="A1567">
        <v>2781</v>
      </c>
      <c r="B1567" s="3">
        <v>97071</v>
      </c>
      <c r="C1567" s="3" t="str">
        <f>VLOOKUP(B1567,Location!$A$2:$E$986,5,0)</f>
        <v>Woodburn</v>
      </c>
      <c r="D1567">
        <v>4</v>
      </c>
      <c r="E1567">
        <f>VLOOKUP(A1567,OrderProduct!A1567:S3518,19,0)</f>
        <v>90314</v>
      </c>
    </row>
    <row r="1568" spans="1:5">
      <c r="A1568">
        <v>2781</v>
      </c>
      <c r="B1568" s="3">
        <v>97071</v>
      </c>
      <c r="C1568" s="3" t="str">
        <f>VLOOKUP(B1568,Location!$A$2:$E$986,5,0)</f>
        <v>Woodburn</v>
      </c>
      <c r="D1568">
        <v>3</v>
      </c>
      <c r="E1568">
        <f>VLOOKUP(A1568,OrderProduct!A1568:S3519,19,0)</f>
        <v>90314</v>
      </c>
    </row>
    <row r="1569" spans="1:5">
      <c r="A1569">
        <v>2787</v>
      </c>
      <c r="B1569" s="3">
        <v>70003</v>
      </c>
      <c r="C1569" s="3" t="str">
        <f>VLOOKUP(B1569,Location!$A$2:$E$986,5,0)</f>
        <v>Metairie</v>
      </c>
      <c r="D1569">
        <v>10</v>
      </c>
      <c r="E1569">
        <f>VLOOKUP(A1569,OrderProduct!A1569:S3520,19,0)</f>
        <v>90314</v>
      </c>
    </row>
    <row r="1570" spans="1:5">
      <c r="A1570">
        <v>2791</v>
      </c>
      <c r="B1570" s="3">
        <v>48071</v>
      </c>
      <c r="C1570" s="3" t="str">
        <f>VLOOKUP(B1570,Location!$A$2:$E$986,5,0)</f>
        <v>Madison Heights</v>
      </c>
      <c r="D1570">
        <v>1</v>
      </c>
      <c r="E1570">
        <f>VLOOKUP(A1570,OrderProduct!A1570:S3521,19,0)</f>
        <v>90322</v>
      </c>
    </row>
    <row r="1571" spans="1:5">
      <c r="A1571">
        <v>2794</v>
      </c>
      <c r="B1571" s="3">
        <v>50158</v>
      </c>
      <c r="C1571" s="3" t="str">
        <f>VLOOKUP(B1571,Location!$A$2:$E$986,5,0)</f>
        <v>Marshalltown</v>
      </c>
      <c r="D1571">
        <v>19</v>
      </c>
      <c r="E1571">
        <f>VLOOKUP(A1571,OrderProduct!A1571:S3522,19,0)</f>
        <v>90327</v>
      </c>
    </row>
    <row r="1572" spans="1:5">
      <c r="A1572">
        <v>2794</v>
      </c>
      <c r="B1572" s="3">
        <v>50158</v>
      </c>
      <c r="C1572" s="3" t="str">
        <f>VLOOKUP(B1572,Location!$A$2:$E$986,5,0)</f>
        <v>Marshalltown</v>
      </c>
      <c r="D1572">
        <v>14</v>
      </c>
      <c r="E1572">
        <f>VLOOKUP(A1572,OrderProduct!A1572:S3523,19,0)</f>
        <v>90327</v>
      </c>
    </row>
    <row r="1573" spans="1:5">
      <c r="A1573">
        <v>2795</v>
      </c>
      <c r="B1573" s="3">
        <v>50401</v>
      </c>
      <c r="C1573" s="3" t="str">
        <f>VLOOKUP(B1573,Location!$A$2:$E$986,5,0)</f>
        <v>Mason City</v>
      </c>
      <c r="D1573">
        <v>18</v>
      </c>
      <c r="E1573">
        <f>VLOOKUP(A1573,OrderProduct!A1573:S3524,19,0)</f>
        <v>90327</v>
      </c>
    </row>
    <row r="1574" spans="1:5">
      <c r="A1574">
        <v>2795</v>
      </c>
      <c r="B1574" s="3">
        <v>50401</v>
      </c>
      <c r="C1574" s="3" t="str">
        <f>VLOOKUP(B1574,Location!$A$2:$E$986,5,0)</f>
        <v>Mason City</v>
      </c>
      <c r="D1574">
        <v>7</v>
      </c>
      <c r="E1574">
        <f>VLOOKUP(A1574,OrderProduct!A1574:S3525,19,0)</f>
        <v>90327</v>
      </c>
    </row>
    <row r="1575" spans="1:5">
      <c r="A1575">
        <v>2795</v>
      </c>
      <c r="B1575" s="3">
        <v>50401</v>
      </c>
      <c r="C1575" s="3" t="str">
        <f>VLOOKUP(B1575,Location!$A$2:$E$986,5,0)</f>
        <v>Mason City</v>
      </c>
      <c r="D1575">
        <v>4</v>
      </c>
      <c r="E1575">
        <f>VLOOKUP(A1575,OrderProduct!A1575:S3526,19,0)</f>
        <v>90333</v>
      </c>
    </row>
    <row r="1576" spans="1:5">
      <c r="A1576">
        <v>2796</v>
      </c>
      <c r="B1576" s="3">
        <v>51106</v>
      </c>
      <c r="C1576" s="3" t="str">
        <f>VLOOKUP(B1576,Location!$A$2:$E$986,5,0)</f>
        <v>Sioux City</v>
      </c>
      <c r="D1576">
        <v>7</v>
      </c>
      <c r="E1576">
        <f>VLOOKUP(A1576,OrderProduct!A1576:S3527,19,0)</f>
        <v>90334</v>
      </c>
    </row>
    <row r="1577" spans="1:5">
      <c r="A1577">
        <v>2797</v>
      </c>
      <c r="B1577" s="3">
        <v>15122</v>
      </c>
      <c r="C1577" s="3" t="str">
        <f>VLOOKUP(B1577,Location!$A$2:$E$986,5,0)</f>
        <v>West Mifflin</v>
      </c>
      <c r="D1577">
        <v>1</v>
      </c>
      <c r="E1577">
        <f>VLOOKUP(A1577,OrderProduct!A1577:S3528,19,0)</f>
        <v>90335</v>
      </c>
    </row>
    <row r="1578" spans="1:5">
      <c r="A1578">
        <v>2797</v>
      </c>
      <c r="B1578" s="3">
        <v>15122</v>
      </c>
      <c r="C1578" s="3" t="str">
        <f>VLOOKUP(B1578,Location!$A$2:$E$986,5,0)</f>
        <v>West Mifflin</v>
      </c>
      <c r="D1578">
        <v>4</v>
      </c>
      <c r="E1578">
        <f>VLOOKUP(A1578,OrderProduct!A1578:S3529,19,0)</f>
        <v>90337</v>
      </c>
    </row>
    <row r="1579" spans="1:5">
      <c r="A1579">
        <v>2801</v>
      </c>
      <c r="B1579" s="3">
        <v>85224</v>
      </c>
      <c r="C1579" s="3" t="str">
        <f>VLOOKUP(B1579,Location!$A$2:$E$986,5,0)</f>
        <v>Chandler</v>
      </c>
      <c r="D1579">
        <v>2</v>
      </c>
      <c r="E1579">
        <f>VLOOKUP(A1579,OrderProduct!A1579:S3530,19,0)</f>
        <v>90337</v>
      </c>
    </row>
    <row r="1580" spans="1:5">
      <c r="A1580">
        <v>2803</v>
      </c>
      <c r="B1580" s="3">
        <v>90022</v>
      </c>
      <c r="C1580" s="3" t="str">
        <f>VLOOKUP(B1580,Location!$A$2:$E$986,5,0)</f>
        <v>East Los Angeles</v>
      </c>
      <c r="D1580">
        <v>11</v>
      </c>
      <c r="E1580">
        <f>VLOOKUP(A1580,OrderProduct!A1580:S3531,19,0)</f>
        <v>90338</v>
      </c>
    </row>
    <row r="1581" spans="1:5">
      <c r="A1581">
        <v>2803</v>
      </c>
      <c r="B1581" s="3">
        <v>90022</v>
      </c>
      <c r="C1581" s="3" t="str">
        <f>VLOOKUP(B1581,Location!$A$2:$E$986,5,0)</f>
        <v>East Los Angeles</v>
      </c>
      <c r="D1581">
        <v>15</v>
      </c>
      <c r="E1581">
        <f>VLOOKUP(A1581,OrderProduct!A1581:S3532,19,0)</f>
        <v>90339</v>
      </c>
    </row>
    <row r="1582" spans="1:5">
      <c r="A1582">
        <v>2813</v>
      </c>
      <c r="B1582" s="3">
        <v>37311</v>
      </c>
      <c r="C1582" s="3" t="str">
        <f>VLOOKUP(B1582,Location!$A$2:$E$986,5,0)</f>
        <v>Cleveland</v>
      </c>
      <c r="D1582">
        <v>6</v>
      </c>
      <c r="E1582">
        <f>VLOOKUP(A1582,OrderProduct!A1582:S3533,19,0)</f>
        <v>90353</v>
      </c>
    </row>
    <row r="1583" spans="1:5">
      <c r="A1583">
        <v>2817</v>
      </c>
      <c r="B1583" s="3">
        <v>43055</v>
      </c>
      <c r="C1583" s="3" t="str">
        <f>VLOOKUP(B1583,Location!$A$2:$E$986,5,0)</f>
        <v>Newark</v>
      </c>
      <c r="D1583">
        <v>2</v>
      </c>
      <c r="E1583">
        <f>VLOOKUP(A1583,OrderProduct!A1583:S3534,19,0)</f>
        <v>90354</v>
      </c>
    </row>
    <row r="1584" spans="1:5">
      <c r="A1584">
        <v>2817</v>
      </c>
      <c r="B1584" s="3">
        <v>43055</v>
      </c>
      <c r="C1584" s="3" t="str">
        <f>VLOOKUP(B1584,Location!$A$2:$E$986,5,0)</f>
        <v>Newark</v>
      </c>
      <c r="D1584">
        <v>9</v>
      </c>
      <c r="E1584">
        <f>VLOOKUP(A1584,OrderProduct!A1584:S3535,19,0)</f>
        <v>90354</v>
      </c>
    </row>
    <row r="1585" spans="1:5">
      <c r="A1585">
        <v>2820</v>
      </c>
      <c r="B1585" s="3">
        <v>63129</v>
      </c>
      <c r="C1585" s="3" t="str">
        <f>VLOOKUP(B1585,Location!$A$2:$E$986,5,0)</f>
        <v>Mehlville</v>
      </c>
      <c r="D1585">
        <v>1</v>
      </c>
      <c r="E1585">
        <f>VLOOKUP(A1585,OrderProduct!A1585:S3536,19,0)</f>
        <v>90359</v>
      </c>
    </row>
    <row r="1586" spans="1:5">
      <c r="A1586">
        <v>2820</v>
      </c>
      <c r="B1586" s="3">
        <v>63129</v>
      </c>
      <c r="C1586" s="3" t="str">
        <f>VLOOKUP(B1586,Location!$A$2:$E$986,5,0)</f>
        <v>Mehlville</v>
      </c>
      <c r="D1586">
        <v>4</v>
      </c>
      <c r="E1586">
        <f>VLOOKUP(A1586,OrderProduct!A1586:S3537,19,0)</f>
        <v>90359</v>
      </c>
    </row>
    <row r="1587" spans="1:5">
      <c r="A1587">
        <v>2823</v>
      </c>
      <c r="B1587" s="3">
        <v>89031</v>
      </c>
      <c r="C1587" s="3" t="str">
        <f>VLOOKUP(B1587,Location!$A$2:$E$986,5,0)</f>
        <v>North Las Vegas</v>
      </c>
      <c r="D1587">
        <v>12</v>
      </c>
      <c r="E1587">
        <f>VLOOKUP(A1587,OrderProduct!A1587:S3538,19,0)</f>
        <v>90360</v>
      </c>
    </row>
    <row r="1588" spans="1:5">
      <c r="A1588">
        <v>2825</v>
      </c>
      <c r="B1588" s="3">
        <v>83701</v>
      </c>
      <c r="C1588" s="3" t="str">
        <f>VLOOKUP(B1588,Location!$A$2:$E$986,5,0)</f>
        <v>Boise</v>
      </c>
      <c r="D1588">
        <v>6</v>
      </c>
      <c r="E1588">
        <f>VLOOKUP(A1588,OrderProduct!A1588:S3539,19,0)</f>
        <v>90361</v>
      </c>
    </row>
    <row r="1589" spans="1:5">
      <c r="A1589">
        <v>2825</v>
      </c>
      <c r="B1589" s="3">
        <v>83701</v>
      </c>
      <c r="C1589" s="3" t="str">
        <f>VLOOKUP(B1589,Location!$A$2:$E$986,5,0)</f>
        <v>Boise</v>
      </c>
      <c r="D1589">
        <v>4</v>
      </c>
      <c r="E1589">
        <f>VLOOKUP(A1589,OrderProduct!A1589:S3540,19,0)</f>
        <v>90361</v>
      </c>
    </row>
    <row r="1590" spans="1:5">
      <c r="A1590">
        <v>2828</v>
      </c>
      <c r="B1590" s="3">
        <v>92243</v>
      </c>
      <c r="C1590" s="3" t="str">
        <f>VLOOKUP(B1590,Location!$A$2:$E$986,5,0)</f>
        <v>El Centro</v>
      </c>
      <c r="D1590">
        <v>15</v>
      </c>
      <c r="E1590">
        <f>VLOOKUP(A1590,OrderProduct!A1590:S3541,19,0)</f>
        <v>90361</v>
      </c>
    </row>
    <row r="1591" spans="1:5">
      <c r="A1591">
        <v>2828</v>
      </c>
      <c r="B1591" s="3">
        <v>92243</v>
      </c>
      <c r="C1591" s="3" t="str">
        <f>VLOOKUP(B1591,Location!$A$2:$E$986,5,0)</f>
        <v>El Centro</v>
      </c>
      <c r="D1591">
        <v>12</v>
      </c>
      <c r="E1591">
        <f>VLOOKUP(A1591,OrderProduct!A1591:S3542,19,0)</f>
        <v>90362</v>
      </c>
    </row>
    <row r="1592" spans="1:5">
      <c r="A1592">
        <v>2833</v>
      </c>
      <c r="B1592" s="3">
        <v>55076</v>
      </c>
      <c r="C1592" s="3" t="str">
        <f>VLOOKUP(B1592,Location!$A$2:$E$986,5,0)</f>
        <v>Inver Grove Heights</v>
      </c>
      <c r="D1592">
        <v>10</v>
      </c>
      <c r="E1592">
        <f>VLOOKUP(A1592,OrderProduct!A1592:S3543,19,0)</f>
        <v>90378</v>
      </c>
    </row>
    <row r="1593" spans="1:5">
      <c r="A1593">
        <v>2833</v>
      </c>
      <c r="B1593" s="3">
        <v>55076</v>
      </c>
      <c r="C1593" s="3" t="str">
        <f>VLOOKUP(B1593,Location!$A$2:$E$986,5,0)</f>
        <v>Inver Grove Heights</v>
      </c>
      <c r="D1593">
        <v>4</v>
      </c>
      <c r="E1593">
        <f>VLOOKUP(A1593,OrderProduct!A1593:S3544,19,0)</f>
        <v>90385</v>
      </c>
    </row>
    <row r="1594" spans="1:5">
      <c r="A1594">
        <v>2837</v>
      </c>
      <c r="B1594" s="3">
        <v>74133</v>
      </c>
      <c r="C1594" s="3" t="str">
        <f>VLOOKUP(B1594,Location!$A$2:$E$986,5,0)</f>
        <v>Tulsa</v>
      </c>
      <c r="D1594">
        <v>14</v>
      </c>
      <c r="E1594">
        <f>VLOOKUP(A1594,OrderProduct!A1594:S3545,19,0)</f>
        <v>90385</v>
      </c>
    </row>
    <row r="1595" spans="1:5">
      <c r="A1595">
        <v>2837</v>
      </c>
      <c r="B1595" s="3">
        <v>74133</v>
      </c>
      <c r="C1595" s="3" t="str">
        <f>VLOOKUP(B1595,Location!$A$2:$E$986,5,0)</f>
        <v>Tulsa</v>
      </c>
      <c r="D1595">
        <v>19</v>
      </c>
      <c r="E1595">
        <f>VLOOKUP(A1595,OrderProduct!A1595:S3546,19,0)</f>
        <v>90386</v>
      </c>
    </row>
    <row r="1596" spans="1:5">
      <c r="A1596">
        <v>2840</v>
      </c>
      <c r="B1596" s="3">
        <v>33161</v>
      </c>
      <c r="C1596" s="3" t="str">
        <f>VLOOKUP(B1596,Location!$A$2:$E$986,5,0)</f>
        <v>North Miami</v>
      </c>
      <c r="D1596">
        <v>14</v>
      </c>
      <c r="E1596">
        <f>VLOOKUP(A1596,OrderProduct!A1596:S3547,19,0)</f>
        <v>90386</v>
      </c>
    </row>
    <row r="1597" spans="1:5">
      <c r="A1597">
        <v>2840</v>
      </c>
      <c r="B1597" s="3">
        <v>33161</v>
      </c>
      <c r="C1597" s="3" t="str">
        <f>VLOOKUP(B1597,Location!$A$2:$E$986,5,0)</f>
        <v>North Miami</v>
      </c>
      <c r="D1597">
        <v>6</v>
      </c>
      <c r="E1597">
        <f>VLOOKUP(A1597,OrderProduct!A1597:S3548,19,0)</f>
        <v>90386</v>
      </c>
    </row>
    <row r="1598" spans="1:5">
      <c r="A1598">
        <v>2840</v>
      </c>
      <c r="B1598" s="3">
        <v>33161</v>
      </c>
      <c r="C1598" s="3" t="str">
        <f>VLOOKUP(B1598,Location!$A$2:$E$986,5,0)</f>
        <v>North Miami</v>
      </c>
      <c r="D1598">
        <v>25</v>
      </c>
      <c r="E1598">
        <f>VLOOKUP(A1598,OrderProduct!A1598:S3549,19,0)</f>
        <v>90387</v>
      </c>
    </row>
    <row r="1599" spans="1:5">
      <c r="A1599">
        <v>2840</v>
      </c>
      <c r="B1599" s="3">
        <v>33161</v>
      </c>
      <c r="C1599" s="3" t="str">
        <f>VLOOKUP(B1599,Location!$A$2:$E$986,5,0)</f>
        <v>North Miami</v>
      </c>
      <c r="D1599">
        <v>41</v>
      </c>
      <c r="E1599">
        <f>VLOOKUP(A1599,OrderProduct!A1599:S3550,19,0)</f>
        <v>90387</v>
      </c>
    </row>
    <row r="1600" spans="1:5">
      <c r="A1600">
        <v>2847</v>
      </c>
      <c r="B1600" s="3">
        <v>38017</v>
      </c>
      <c r="C1600" s="3" t="str">
        <f>VLOOKUP(B1600,Location!$A$2:$E$986,5,0)</f>
        <v>Collierville</v>
      </c>
      <c r="D1600">
        <v>33</v>
      </c>
      <c r="E1600">
        <f>VLOOKUP(A1600,OrderProduct!A1600:S3551,19,0)</f>
        <v>90387</v>
      </c>
    </row>
    <row r="1601" spans="1:5">
      <c r="A1601">
        <v>2847</v>
      </c>
      <c r="B1601" s="3">
        <v>38017</v>
      </c>
      <c r="C1601" s="3" t="str">
        <f>VLOOKUP(B1601,Location!$A$2:$E$986,5,0)</f>
        <v>Collierville</v>
      </c>
      <c r="D1601">
        <v>1</v>
      </c>
      <c r="E1601">
        <f>VLOOKUP(A1601,OrderProduct!A1601:S3552,19,0)</f>
        <v>90404</v>
      </c>
    </row>
    <row r="1602" spans="1:5">
      <c r="A1602">
        <v>2847</v>
      </c>
      <c r="B1602" s="3">
        <v>38017</v>
      </c>
      <c r="C1602" s="3" t="str">
        <f>VLOOKUP(B1602,Location!$A$2:$E$986,5,0)</f>
        <v>Collierville</v>
      </c>
      <c r="D1602">
        <v>1</v>
      </c>
      <c r="E1602">
        <f>VLOOKUP(A1602,OrderProduct!A1602:S3553,19,0)</f>
        <v>90405</v>
      </c>
    </row>
    <row r="1603" spans="1:5">
      <c r="A1603">
        <v>2848</v>
      </c>
      <c r="B1603" s="3">
        <v>38401</v>
      </c>
      <c r="C1603" s="3" t="str">
        <f>VLOOKUP(B1603,Location!$A$2:$E$986,5,0)</f>
        <v>Columbia</v>
      </c>
      <c r="D1603">
        <v>13</v>
      </c>
      <c r="E1603">
        <f>VLOOKUP(A1603,OrderProduct!A1603:S3554,19,0)</f>
        <v>90408</v>
      </c>
    </row>
    <row r="1604" spans="1:5">
      <c r="A1604">
        <v>2851</v>
      </c>
      <c r="B1604" s="3">
        <v>79762</v>
      </c>
      <c r="C1604" s="3" t="str">
        <f>VLOOKUP(B1604,Location!$A$2:$E$986,5,0)</f>
        <v>Odessa</v>
      </c>
      <c r="D1604">
        <v>7</v>
      </c>
      <c r="E1604">
        <f>VLOOKUP(A1604,OrderProduct!A1604:S3555,19,0)</f>
        <v>90414</v>
      </c>
    </row>
    <row r="1605" spans="1:5">
      <c r="A1605">
        <v>2855</v>
      </c>
      <c r="B1605" s="3">
        <v>98198</v>
      </c>
      <c r="C1605" s="3" t="str">
        <f>VLOOKUP(B1605,Location!$A$2:$E$986,5,0)</f>
        <v>Des Moines</v>
      </c>
      <c r="D1605">
        <v>12</v>
      </c>
      <c r="E1605">
        <f>VLOOKUP(A1605,OrderProduct!A1605:S3556,19,0)</f>
        <v>90415</v>
      </c>
    </row>
    <row r="1606" spans="1:5">
      <c r="A1606">
        <v>2855</v>
      </c>
      <c r="B1606" s="3">
        <v>98198</v>
      </c>
      <c r="C1606" s="3" t="str">
        <f>VLOOKUP(B1606,Location!$A$2:$E$986,5,0)</f>
        <v>Des Moines</v>
      </c>
      <c r="D1606">
        <v>1</v>
      </c>
      <c r="E1606">
        <f>VLOOKUP(A1606,OrderProduct!A1606:S3557,19,0)</f>
        <v>90430</v>
      </c>
    </row>
    <row r="1607" spans="1:5">
      <c r="A1607">
        <v>2855</v>
      </c>
      <c r="B1607" s="3">
        <v>98198</v>
      </c>
      <c r="C1607" s="3" t="str">
        <f>VLOOKUP(B1607,Location!$A$2:$E$986,5,0)</f>
        <v>Des Moines</v>
      </c>
      <c r="D1607">
        <v>4</v>
      </c>
      <c r="E1607">
        <f>VLOOKUP(A1607,OrderProduct!A1607:S3558,19,0)</f>
        <v>90431</v>
      </c>
    </row>
    <row r="1608" spans="1:5">
      <c r="A1608">
        <v>2858</v>
      </c>
      <c r="B1608" s="3">
        <v>32259</v>
      </c>
      <c r="C1608" s="3" t="str">
        <f>VLOOKUP(B1608,Location!$A$2:$E$986,5,0)</f>
        <v>Fruit Cove</v>
      </c>
      <c r="D1608">
        <v>21</v>
      </c>
      <c r="E1608">
        <f>VLOOKUP(A1608,OrderProduct!A1608:S3559,19,0)</f>
        <v>90432</v>
      </c>
    </row>
    <row r="1609" spans="1:5">
      <c r="A1609">
        <v>2858</v>
      </c>
      <c r="B1609" s="3">
        <v>32259</v>
      </c>
      <c r="C1609" s="3" t="str">
        <f>VLOOKUP(B1609,Location!$A$2:$E$986,5,0)</f>
        <v>Fruit Cove</v>
      </c>
      <c r="D1609">
        <v>23</v>
      </c>
      <c r="E1609">
        <f>VLOOKUP(A1609,OrderProduct!A1609:S3560,19,0)</f>
        <v>90432</v>
      </c>
    </row>
    <row r="1610" spans="1:5">
      <c r="A1610">
        <v>2858</v>
      </c>
      <c r="B1610" s="3">
        <v>32259</v>
      </c>
      <c r="C1610" s="3" t="str">
        <f>VLOOKUP(B1610,Location!$A$2:$E$986,5,0)</f>
        <v>Fruit Cove</v>
      </c>
      <c r="D1610">
        <v>4</v>
      </c>
      <c r="E1610">
        <f>VLOOKUP(A1610,OrderProduct!A1610:S3561,19,0)</f>
        <v>90437</v>
      </c>
    </row>
    <row r="1611" spans="1:5">
      <c r="A1611">
        <v>2858</v>
      </c>
      <c r="B1611" s="3">
        <v>32259</v>
      </c>
      <c r="C1611" s="3" t="str">
        <f>VLOOKUP(B1611,Location!$A$2:$E$986,5,0)</f>
        <v>Fruit Cove</v>
      </c>
      <c r="D1611">
        <v>1</v>
      </c>
      <c r="E1611">
        <f>VLOOKUP(A1611,OrderProduct!A1611:S3562,19,0)</f>
        <v>90438</v>
      </c>
    </row>
    <row r="1612" spans="1:5">
      <c r="A1612">
        <v>2859</v>
      </c>
      <c r="B1612" s="3">
        <v>32601</v>
      </c>
      <c r="C1612" s="3" t="str">
        <f>VLOOKUP(B1612,Location!$A$2:$E$986,5,0)</f>
        <v>Gainesville</v>
      </c>
      <c r="D1612">
        <v>22</v>
      </c>
      <c r="E1612">
        <f>VLOOKUP(A1612,OrderProduct!A1612:S3563,19,0)</f>
        <v>90438</v>
      </c>
    </row>
    <row r="1613" spans="1:5">
      <c r="A1613">
        <v>2861</v>
      </c>
      <c r="B1613" s="3">
        <v>67601</v>
      </c>
      <c r="C1613" s="3" t="str">
        <f>VLOOKUP(B1613,Location!$A$2:$E$986,5,0)</f>
        <v>Hays</v>
      </c>
      <c r="D1613">
        <v>2</v>
      </c>
      <c r="E1613">
        <f>VLOOKUP(A1613,OrderProduct!A1613:S3564,19,0)</f>
        <v>90439</v>
      </c>
    </row>
    <row r="1614" spans="1:5">
      <c r="A1614">
        <v>2862</v>
      </c>
      <c r="B1614" s="3">
        <v>68128</v>
      </c>
      <c r="C1614" s="3" t="str">
        <f>VLOOKUP(B1614,Location!$A$2:$E$986,5,0)</f>
        <v>La Vista</v>
      </c>
      <c r="D1614">
        <v>1</v>
      </c>
      <c r="E1614">
        <f>VLOOKUP(A1614,OrderProduct!A1614:S3565,19,0)</f>
        <v>90449</v>
      </c>
    </row>
    <row r="1615" spans="1:5">
      <c r="A1615">
        <v>2865</v>
      </c>
      <c r="B1615" s="3">
        <v>75460</v>
      </c>
      <c r="C1615" s="3" t="str">
        <f>VLOOKUP(B1615,Location!$A$2:$E$986,5,0)</f>
        <v>Paris</v>
      </c>
      <c r="D1615">
        <v>11</v>
      </c>
      <c r="E1615">
        <f>VLOOKUP(A1615,OrderProduct!A1615:S3566,19,0)</f>
        <v>90449</v>
      </c>
    </row>
    <row r="1616" spans="1:5">
      <c r="A1616">
        <v>2865</v>
      </c>
      <c r="B1616" s="3">
        <v>75460</v>
      </c>
      <c r="C1616" s="3" t="str">
        <f>VLOOKUP(B1616,Location!$A$2:$E$986,5,0)</f>
        <v>Paris</v>
      </c>
      <c r="D1616">
        <v>4</v>
      </c>
      <c r="E1616">
        <f>VLOOKUP(A1616,OrderProduct!A1616:S3567,19,0)</f>
        <v>90460</v>
      </c>
    </row>
    <row r="1617" spans="1:5">
      <c r="A1617">
        <v>2867</v>
      </c>
      <c r="B1617" s="3">
        <v>20016</v>
      </c>
      <c r="C1617" s="3" t="str">
        <f>VLOOKUP(B1617,Location!$A$2:$E$986,5,0)</f>
        <v>Washington</v>
      </c>
      <c r="D1617">
        <v>4</v>
      </c>
      <c r="E1617">
        <f>VLOOKUP(A1617,OrderProduct!A1617:S3568,19,0)</f>
        <v>90460</v>
      </c>
    </row>
    <row r="1618" spans="1:5">
      <c r="A1618">
        <v>2868</v>
      </c>
      <c r="B1618" s="3">
        <v>98026</v>
      </c>
      <c r="C1618" s="3" t="str">
        <f>VLOOKUP(B1618,Location!$A$2:$E$986,5,0)</f>
        <v>Edmonds</v>
      </c>
      <c r="D1618">
        <v>1</v>
      </c>
      <c r="E1618">
        <f>VLOOKUP(A1618,OrderProduct!A1618:S3569,19,0)</f>
        <v>90461</v>
      </c>
    </row>
    <row r="1619" spans="1:5">
      <c r="A1619">
        <v>2868</v>
      </c>
      <c r="B1619" s="3">
        <v>98026</v>
      </c>
      <c r="C1619" s="3" t="str">
        <f>VLOOKUP(B1619,Location!$A$2:$E$986,5,0)</f>
        <v>Edmonds</v>
      </c>
      <c r="D1619">
        <v>5</v>
      </c>
      <c r="E1619">
        <f>VLOOKUP(A1619,OrderProduct!A1619:S3570,19,0)</f>
        <v>90462</v>
      </c>
    </row>
    <row r="1620" spans="1:5">
      <c r="A1620">
        <v>2868</v>
      </c>
      <c r="B1620" s="3">
        <v>98026</v>
      </c>
      <c r="C1620" s="3" t="str">
        <f>VLOOKUP(B1620,Location!$A$2:$E$986,5,0)</f>
        <v>Edmonds</v>
      </c>
      <c r="D1620">
        <v>9</v>
      </c>
      <c r="E1620">
        <f>VLOOKUP(A1620,OrderProduct!A1620:S3571,19,0)</f>
        <v>90462</v>
      </c>
    </row>
    <row r="1621" spans="1:5">
      <c r="A1621">
        <v>2873</v>
      </c>
      <c r="B1621" s="3">
        <v>33012</v>
      </c>
      <c r="C1621" s="3" t="str">
        <f>VLOOKUP(B1621,Location!$A$2:$E$986,5,0)</f>
        <v>Hialeah</v>
      </c>
      <c r="D1621">
        <v>4</v>
      </c>
      <c r="E1621">
        <f>VLOOKUP(A1621,OrderProduct!A1621:S3572,19,0)</f>
        <v>90462</v>
      </c>
    </row>
    <row r="1622" spans="1:5">
      <c r="A1622">
        <v>2873</v>
      </c>
      <c r="B1622" s="3">
        <v>33012</v>
      </c>
      <c r="C1622" s="3" t="str">
        <f>VLOOKUP(B1622,Location!$A$2:$E$986,5,0)</f>
        <v>Hialeah</v>
      </c>
      <c r="D1622">
        <v>22</v>
      </c>
      <c r="E1622">
        <f>VLOOKUP(A1622,OrderProduct!A1622:S3573,19,0)</f>
        <v>90469</v>
      </c>
    </row>
    <row r="1623" spans="1:5">
      <c r="A1623">
        <v>2874</v>
      </c>
      <c r="B1623" s="3">
        <v>68128</v>
      </c>
      <c r="C1623" s="3" t="str">
        <f>VLOOKUP(B1623,Location!$A$2:$E$986,5,0)</f>
        <v>La Vista</v>
      </c>
      <c r="D1623">
        <v>3</v>
      </c>
      <c r="E1623">
        <f>VLOOKUP(A1623,OrderProduct!A1623:S3574,19,0)</f>
        <v>90473</v>
      </c>
    </row>
    <row r="1624" spans="1:5">
      <c r="A1624">
        <v>2874</v>
      </c>
      <c r="B1624" s="3">
        <v>68128</v>
      </c>
      <c r="C1624" s="3" t="str">
        <f>VLOOKUP(B1624,Location!$A$2:$E$986,5,0)</f>
        <v>La Vista</v>
      </c>
      <c r="D1624">
        <v>3</v>
      </c>
      <c r="E1624">
        <f>VLOOKUP(A1624,OrderProduct!A1624:S3575,19,0)</f>
        <v>90473</v>
      </c>
    </row>
    <row r="1625" spans="1:5">
      <c r="A1625">
        <v>2874</v>
      </c>
      <c r="B1625" s="3">
        <v>68128</v>
      </c>
      <c r="C1625" s="3" t="str">
        <f>VLOOKUP(B1625,Location!$A$2:$E$986,5,0)</f>
        <v>La Vista</v>
      </c>
      <c r="D1625">
        <v>3</v>
      </c>
      <c r="E1625">
        <f>VLOOKUP(A1625,OrderProduct!A1625:S3576,19,0)</f>
        <v>90479</v>
      </c>
    </row>
    <row r="1626" spans="1:5">
      <c r="A1626">
        <v>2877</v>
      </c>
      <c r="B1626" s="3">
        <v>44070</v>
      </c>
      <c r="C1626" s="3" t="str">
        <f>VLOOKUP(B1626,Location!$A$2:$E$986,5,0)</f>
        <v>North Olmsted</v>
      </c>
      <c r="D1626">
        <v>11</v>
      </c>
      <c r="E1626">
        <f>VLOOKUP(A1626,OrderProduct!A1626:S3577,19,0)</f>
        <v>90479</v>
      </c>
    </row>
    <row r="1627" spans="1:5">
      <c r="A1627">
        <v>2878</v>
      </c>
      <c r="B1627" s="3">
        <v>98107</v>
      </c>
      <c r="C1627" s="3" t="str">
        <f>VLOOKUP(B1627,Location!$A$2:$E$986,5,0)</f>
        <v>Seattle</v>
      </c>
      <c r="D1627">
        <v>13</v>
      </c>
      <c r="E1627">
        <f>VLOOKUP(A1627,OrderProduct!A1627:S3578,19,0)</f>
        <v>90480</v>
      </c>
    </row>
    <row r="1628" spans="1:5">
      <c r="A1628">
        <v>2880</v>
      </c>
      <c r="B1628" s="3">
        <v>33160</v>
      </c>
      <c r="C1628" s="3" t="str">
        <f>VLOOKUP(B1628,Location!$A$2:$E$986,5,0)</f>
        <v>North Miami Beach</v>
      </c>
      <c r="D1628">
        <v>8</v>
      </c>
      <c r="E1628">
        <f>VLOOKUP(A1628,OrderProduct!A1628:S3579,19,0)</f>
        <v>90480</v>
      </c>
    </row>
    <row r="1629" spans="1:5">
      <c r="A1629">
        <v>2880</v>
      </c>
      <c r="B1629" s="3">
        <v>33160</v>
      </c>
      <c r="C1629" s="3" t="str">
        <f>VLOOKUP(B1629,Location!$A$2:$E$986,5,0)</f>
        <v>North Miami Beach</v>
      </c>
      <c r="D1629">
        <v>2</v>
      </c>
      <c r="E1629">
        <f>VLOOKUP(A1629,OrderProduct!A1629:S3580,19,0)</f>
        <v>90488</v>
      </c>
    </row>
    <row r="1630" spans="1:5">
      <c r="A1630">
        <v>2882</v>
      </c>
      <c r="B1630" s="3">
        <v>28206</v>
      </c>
      <c r="C1630" s="3" t="str">
        <f>VLOOKUP(B1630,Location!$A$2:$E$986,5,0)</f>
        <v>Charlotte</v>
      </c>
      <c r="D1630">
        <v>9</v>
      </c>
      <c r="E1630">
        <f>VLOOKUP(A1630,OrderProduct!A1630:S3581,19,0)</f>
        <v>90491</v>
      </c>
    </row>
    <row r="1631" spans="1:5">
      <c r="A1631">
        <v>2882</v>
      </c>
      <c r="B1631" s="3">
        <v>28206</v>
      </c>
      <c r="C1631" s="3" t="str">
        <f>VLOOKUP(B1631,Location!$A$2:$E$986,5,0)</f>
        <v>Charlotte</v>
      </c>
      <c r="D1631">
        <v>2</v>
      </c>
      <c r="E1631">
        <f>VLOOKUP(A1631,OrderProduct!A1631:S3582,19,0)</f>
        <v>90492</v>
      </c>
    </row>
    <row r="1632" spans="1:5">
      <c r="A1632">
        <v>2882</v>
      </c>
      <c r="B1632" s="3">
        <v>28206</v>
      </c>
      <c r="C1632" s="3" t="str">
        <f>VLOOKUP(B1632,Location!$A$2:$E$986,5,0)</f>
        <v>Charlotte</v>
      </c>
      <c r="D1632">
        <v>6</v>
      </c>
      <c r="E1632">
        <f>VLOOKUP(A1632,OrderProduct!A1632:S3583,19,0)</f>
        <v>90492</v>
      </c>
    </row>
    <row r="1633" spans="1:5">
      <c r="A1633">
        <v>2882</v>
      </c>
      <c r="B1633" s="3">
        <v>28206</v>
      </c>
      <c r="C1633" s="3" t="str">
        <f>VLOOKUP(B1633,Location!$A$2:$E$986,5,0)</f>
        <v>Charlotte</v>
      </c>
      <c r="D1633">
        <v>9</v>
      </c>
      <c r="E1633">
        <f>VLOOKUP(A1633,OrderProduct!A1633:S3584,19,0)</f>
        <v>90492</v>
      </c>
    </row>
    <row r="1634" spans="1:5">
      <c r="A1634">
        <v>2882</v>
      </c>
      <c r="B1634" s="3">
        <v>28206</v>
      </c>
      <c r="C1634" s="3" t="str">
        <f>VLOOKUP(B1634,Location!$A$2:$E$986,5,0)</f>
        <v>Charlotte</v>
      </c>
      <c r="D1634">
        <v>39</v>
      </c>
      <c r="E1634">
        <f>VLOOKUP(A1634,OrderProduct!A1634:S3585,19,0)</f>
        <v>90493</v>
      </c>
    </row>
    <row r="1635" spans="1:5">
      <c r="A1635">
        <v>2882</v>
      </c>
      <c r="B1635" s="3">
        <v>28206</v>
      </c>
      <c r="C1635" s="3" t="str">
        <f>VLOOKUP(B1635,Location!$A$2:$E$986,5,0)</f>
        <v>Charlotte</v>
      </c>
      <c r="D1635">
        <v>4</v>
      </c>
      <c r="E1635">
        <f>VLOOKUP(A1635,OrderProduct!A1635:S3586,19,0)</f>
        <v>90500</v>
      </c>
    </row>
    <row r="1636" spans="1:5">
      <c r="A1636">
        <v>2882</v>
      </c>
      <c r="B1636" s="3">
        <v>28206</v>
      </c>
      <c r="C1636" s="3" t="str">
        <f>VLOOKUP(B1636,Location!$A$2:$E$986,5,0)</f>
        <v>Charlotte</v>
      </c>
      <c r="D1636">
        <v>11</v>
      </c>
      <c r="E1636">
        <f>VLOOKUP(A1636,OrderProduct!A1636:S3587,19,0)</f>
        <v>90501</v>
      </c>
    </row>
    <row r="1637" spans="1:5">
      <c r="A1637">
        <v>2882</v>
      </c>
      <c r="B1637" s="3">
        <v>28206</v>
      </c>
      <c r="C1637" s="3" t="str">
        <f>VLOOKUP(B1637,Location!$A$2:$E$986,5,0)</f>
        <v>Charlotte</v>
      </c>
      <c r="D1637">
        <v>8</v>
      </c>
      <c r="E1637">
        <f>VLOOKUP(A1637,OrderProduct!A1637:S3588,19,0)</f>
        <v>90501</v>
      </c>
    </row>
    <row r="1638" spans="1:5">
      <c r="A1638">
        <v>2883</v>
      </c>
      <c r="B1638" s="3">
        <v>44070</v>
      </c>
      <c r="C1638" s="3" t="str">
        <f>VLOOKUP(B1638,Location!$A$2:$E$986,5,0)</f>
        <v>North Olmsted</v>
      </c>
      <c r="D1638">
        <v>26</v>
      </c>
      <c r="E1638">
        <f>VLOOKUP(A1638,OrderProduct!A1638:S3589,19,0)</f>
        <v>90502</v>
      </c>
    </row>
    <row r="1639" spans="1:5">
      <c r="A1639">
        <v>2884</v>
      </c>
      <c r="B1639" s="3">
        <v>44039</v>
      </c>
      <c r="C1639" s="3" t="str">
        <f>VLOOKUP(B1639,Location!$A$2:$E$986,5,0)</f>
        <v>North Ridgeville</v>
      </c>
      <c r="D1639">
        <v>18</v>
      </c>
      <c r="E1639">
        <f>VLOOKUP(A1639,OrderProduct!A1639:S3590,19,0)</f>
        <v>90502</v>
      </c>
    </row>
    <row r="1640" spans="1:5">
      <c r="A1640">
        <v>2884</v>
      </c>
      <c r="B1640" s="3">
        <v>44039</v>
      </c>
      <c r="C1640" s="3" t="str">
        <f>VLOOKUP(B1640,Location!$A$2:$E$986,5,0)</f>
        <v>North Ridgeville</v>
      </c>
      <c r="D1640">
        <v>1</v>
      </c>
      <c r="E1640">
        <f>VLOOKUP(A1640,OrderProduct!A1640:S3591,19,0)</f>
        <v>90513</v>
      </c>
    </row>
    <row r="1641" spans="1:5">
      <c r="A1641">
        <v>2885</v>
      </c>
      <c r="B1641" s="3">
        <v>44133</v>
      </c>
      <c r="C1641" s="3" t="str">
        <f>VLOOKUP(B1641,Location!$A$2:$E$986,5,0)</f>
        <v>North Royalton</v>
      </c>
      <c r="D1641">
        <v>6</v>
      </c>
      <c r="E1641">
        <f>VLOOKUP(A1641,OrderProduct!A1641:S3592,19,0)</f>
        <v>90514</v>
      </c>
    </row>
    <row r="1642" spans="1:5">
      <c r="A1642">
        <v>2886</v>
      </c>
      <c r="B1642" s="3">
        <v>44134</v>
      </c>
      <c r="C1642" s="3" t="str">
        <f>VLOOKUP(B1642,Location!$A$2:$E$986,5,0)</f>
        <v>Parma</v>
      </c>
      <c r="D1642">
        <v>11</v>
      </c>
      <c r="E1642">
        <f>VLOOKUP(A1642,OrderProduct!A1642:S3593,19,0)</f>
        <v>90514</v>
      </c>
    </row>
    <row r="1643" spans="1:5">
      <c r="A1643">
        <v>2886</v>
      </c>
      <c r="B1643" s="3">
        <v>44134</v>
      </c>
      <c r="C1643" s="3" t="str">
        <f>VLOOKUP(B1643,Location!$A$2:$E$986,5,0)</f>
        <v>Parma</v>
      </c>
      <c r="D1643">
        <v>17</v>
      </c>
      <c r="E1643">
        <f>VLOOKUP(A1643,OrderProduct!A1643:S3594,19,0)</f>
        <v>90524</v>
      </c>
    </row>
    <row r="1644" spans="1:5">
      <c r="A1644">
        <v>2886</v>
      </c>
      <c r="B1644" s="3">
        <v>44134</v>
      </c>
      <c r="C1644" s="3" t="str">
        <f>VLOOKUP(B1644,Location!$A$2:$E$986,5,0)</f>
        <v>Parma</v>
      </c>
      <c r="D1644">
        <v>13</v>
      </c>
      <c r="E1644">
        <f>VLOOKUP(A1644,OrderProduct!A1644:S3595,19,0)</f>
        <v>90524</v>
      </c>
    </row>
    <row r="1645" spans="1:5">
      <c r="A1645">
        <v>2892</v>
      </c>
      <c r="B1645" s="3">
        <v>48154</v>
      </c>
      <c r="C1645" s="3" t="str">
        <f>VLOOKUP(B1645,Location!$A$2:$E$986,5,0)</f>
        <v>Livonia</v>
      </c>
      <c r="D1645">
        <v>14</v>
      </c>
      <c r="E1645">
        <f>VLOOKUP(A1645,OrderProduct!A1645:S3596,19,0)</f>
        <v>90525</v>
      </c>
    </row>
    <row r="1646" spans="1:5">
      <c r="A1646">
        <v>2893</v>
      </c>
      <c r="B1646" s="3">
        <v>48071</v>
      </c>
      <c r="C1646" s="3" t="str">
        <f>VLOOKUP(B1646,Location!$A$2:$E$986,5,0)</f>
        <v>Madison Heights</v>
      </c>
      <c r="D1646">
        <v>6</v>
      </c>
      <c r="E1646">
        <f>VLOOKUP(A1646,OrderProduct!A1646:S3597,19,0)</f>
        <v>90530</v>
      </c>
    </row>
    <row r="1647" spans="1:5">
      <c r="A1647">
        <v>2896</v>
      </c>
      <c r="B1647" s="3">
        <v>56001</v>
      </c>
      <c r="C1647" s="3" t="str">
        <f>VLOOKUP(B1647,Location!$A$2:$E$986,5,0)</f>
        <v>Mankato</v>
      </c>
      <c r="D1647">
        <v>6</v>
      </c>
      <c r="E1647">
        <f>VLOOKUP(A1647,OrderProduct!A1647:S3598,19,0)</f>
        <v>90531</v>
      </c>
    </row>
    <row r="1648" spans="1:5">
      <c r="A1648">
        <v>2896</v>
      </c>
      <c r="B1648" s="3">
        <v>56001</v>
      </c>
      <c r="C1648" s="3" t="str">
        <f>VLOOKUP(B1648,Location!$A$2:$E$986,5,0)</f>
        <v>Mankato</v>
      </c>
      <c r="D1648">
        <v>15</v>
      </c>
      <c r="E1648">
        <f>VLOOKUP(A1648,OrderProduct!A1648:S3599,19,0)</f>
        <v>90532</v>
      </c>
    </row>
    <row r="1649" spans="1:5">
      <c r="A1649">
        <v>2897</v>
      </c>
      <c r="B1649" s="3">
        <v>55369</v>
      </c>
      <c r="C1649" s="3" t="str">
        <f>VLOOKUP(B1649,Location!$A$2:$E$986,5,0)</f>
        <v>Maple Grove</v>
      </c>
      <c r="D1649">
        <v>9</v>
      </c>
      <c r="E1649">
        <f>VLOOKUP(A1649,OrderProduct!A1649:S3600,19,0)</f>
        <v>90533</v>
      </c>
    </row>
    <row r="1650" spans="1:5">
      <c r="A1650">
        <v>2897</v>
      </c>
      <c r="B1650" s="3">
        <v>55369</v>
      </c>
      <c r="C1650" s="3" t="str">
        <f>VLOOKUP(B1650,Location!$A$2:$E$986,5,0)</f>
        <v>Maple Grove</v>
      </c>
      <c r="D1650">
        <v>1</v>
      </c>
      <c r="E1650">
        <f>VLOOKUP(A1650,OrderProduct!A1650:S3601,19,0)</f>
        <v>90538</v>
      </c>
    </row>
    <row r="1651" spans="1:5">
      <c r="A1651">
        <v>2903</v>
      </c>
      <c r="B1651" s="3">
        <v>43068</v>
      </c>
      <c r="C1651" s="3" t="str">
        <f>VLOOKUP(B1651,Location!$A$2:$E$986,5,0)</f>
        <v>Reynoldsburg</v>
      </c>
      <c r="D1651">
        <v>8</v>
      </c>
      <c r="E1651">
        <f>VLOOKUP(A1651,OrderProduct!A1651:S3602,19,0)</f>
        <v>90539</v>
      </c>
    </row>
    <row r="1652" spans="1:5">
      <c r="A1652">
        <v>2908</v>
      </c>
      <c r="B1652" s="3">
        <v>44125</v>
      </c>
      <c r="C1652" s="3" t="str">
        <f>VLOOKUP(B1652,Location!$A$2:$E$986,5,0)</f>
        <v>Garfield Heights</v>
      </c>
      <c r="D1652">
        <v>4</v>
      </c>
      <c r="E1652">
        <f>VLOOKUP(A1652,OrderProduct!A1652:S3603,19,0)</f>
        <v>90540</v>
      </c>
    </row>
    <row r="1653" spans="1:5">
      <c r="A1653">
        <v>2908</v>
      </c>
      <c r="B1653" s="3">
        <v>44125</v>
      </c>
      <c r="C1653" s="3" t="str">
        <f>VLOOKUP(B1653,Location!$A$2:$E$986,5,0)</f>
        <v>Garfield Heights</v>
      </c>
      <c r="D1653">
        <v>18</v>
      </c>
      <c r="E1653">
        <f>VLOOKUP(A1653,OrderProduct!A1653:S3604,19,0)</f>
        <v>90540</v>
      </c>
    </row>
    <row r="1654" spans="1:5">
      <c r="A1654">
        <v>2908</v>
      </c>
      <c r="B1654" s="3">
        <v>44125</v>
      </c>
      <c r="C1654" s="3" t="str">
        <f>VLOOKUP(B1654,Location!$A$2:$E$986,5,0)</f>
        <v>Garfield Heights</v>
      </c>
      <c r="D1654">
        <v>42</v>
      </c>
      <c r="E1654">
        <f>VLOOKUP(A1654,OrderProduct!A1654:S3605,19,0)</f>
        <v>90551</v>
      </c>
    </row>
    <row r="1655" spans="1:5">
      <c r="A1655">
        <v>2908</v>
      </c>
      <c r="B1655" s="3">
        <v>44125</v>
      </c>
      <c r="C1655" s="3" t="str">
        <f>VLOOKUP(B1655,Location!$A$2:$E$986,5,0)</f>
        <v>Garfield Heights</v>
      </c>
      <c r="D1655">
        <v>2</v>
      </c>
      <c r="E1655">
        <f>VLOOKUP(A1655,OrderProduct!A1655:S3606,19,0)</f>
        <v>90557</v>
      </c>
    </row>
    <row r="1656" spans="1:5">
      <c r="A1656">
        <v>2912</v>
      </c>
      <c r="B1656" s="3">
        <v>58201</v>
      </c>
      <c r="C1656" s="3" t="str">
        <f>VLOOKUP(B1656,Location!$A$2:$E$986,5,0)</f>
        <v>Grand Forks</v>
      </c>
      <c r="D1656">
        <v>8</v>
      </c>
      <c r="E1656">
        <f>VLOOKUP(A1656,OrderProduct!A1656:S3607,19,0)</f>
        <v>90557</v>
      </c>
    </row>
    <row r="1657" spans="1:5">
      <c r="A1657">
        <v>2912</v>
      </c>
      <c r="B1657" s="3">
        <v>58201</v>
      </c>
      <c r="C1657" s="3" t="str">
        <f>VLOOKUP(B1657,Location!$A$2:$E$986,5,0)</f>
        <v>Grand Forks</v>
      </c>
      <c r="D1657">
        <v>3</v>
      </c>
      <c r="E1657">
        <f>VLOOKUP(A1657,OrderProduct!A1657:S3608,19,0)</f>
        <v>90568</v>
      </c>
    </row>
    <row r="1658" spans="1:5">
      <c r="A1658">
        <v>2920</v>
      </c>
      <c r="B1658" s="3">
        <v>60603</v>
      </c>
      <c r="C1658" s="3" t="str">
        <f>VLOOKUP(B1658,Location!$A$2:$E$986,5,0)</f>
        <v>Chicago</v>
      </c>
      <c r="D1658">
        <v>2</v>
      </c>
      <c r="E1658">
        <f>VLOOKUP(A1658,OrderProduct!A1658:S3609,19,0)</f>
        <v>90577</v>
      </c>
    </row>
    <row r="1659" spans="1:5">
      <c r="A1659">
        <v>2923</v>
      </c>
      <c r="B1659" s="3">
        <v>21740</v>
      </c>
      <c r="C1659" s="3" t="str">
        <f>VLOOKUP(B1659,Location!$A$2:$E$986,5,0)</f>
        <v>Hagerstown</v>
      </c>
      <c r="D1659">
        <v>12</v>
      </c>
      <c r="E1659">
        <f>VLOOKUP(A1659,OrderProduct!A1659:S3610,19,0)</f>
        <v>90578</v>
      </c>
    </row>
    <row r="1660" spans="1:5">
      <c r="A1660">
        <v>2924</v>
      </c>
      <c r="B1660" s="3">
        <v>20707</v>
      </c>
      <c r="C1660" s="3" t="str">
        <f>VLOOKUP(B1660,Location!$A$2:$E$986,5,0)</f>
        <v>Laurel</v>
      </c>
      <c r="D1660">
        <v>18</v>
      </c>
      <c r="E1660">
        <f>VLOOKUP(A1660,OrderProduct!A1660:S3611,19,0)</f>
        <v>90578</v>
      </c>
    </row>
    <row r="1661" spans="1:5">
      <c r="A1661">
        <v>2924</v>
      </c>
      <c r="B1661" s="3">
        <v>20707</v>
      </c>
      <c r="C1661" s="3" t="str">
        <f>VLOOKUP(B1661,Location!$A$2:$E$986,5,0)</f>
        <v>Laurel</v>
      </c>
      <c r="D1661">
        <v>5</v>
      </c>
      <c r="E1661">
        <f>VLOOKUP(A1661,OrderProduct!A1661:S3612,19,0)</f>
        <v>90583</v>
      </c>
    </row>
    <row r="1662" spans="1:5">
      <c r="A1662">
        <v>2928</v>
      </c>
      <c r="B1662" s="3">
        <v>29418</v>
      </c>
      <c r="C1662" s="3" t="str">
        <f>VLOOKUP(B1662,Location!$A$2:$E$986,5,0)</f>
        <v>Charleston</v>
      </c>
      <c r="D1662">
        <v>15</v>
      </c>
      <c r="E1662">
        <f>VLOOKUP(A1662,OrderProduct!A1662:S3613,19,0)</f>
        <v>90583</v>
      </c>
    </row>
    <row r="1663" spans="1:5">
      <c r="A1663">
        <v>2928</v>
      </c>
      <c r="B1663" s="3">
        <v>29418</v>
      </c>
      <c r="C1663" s="3" t="str">
        <f>VLOOKUP(B1663,Location!$A$2:$E$986,5,0)</f>
        <v>Charleston</v>
      </c>
      <c r="D1663">
        <v>1</v>
      </c>
      <c r="E1663">
        <f>VLOOKUP(A1663,OrderProduct!A1663:S3614,19,0)</f>
        <v>90588</v>
      </c>
    </row>
    <row r="1664" spans="1:5">
      <c r="A1664">
        <v>2931</v>
      </c>
      <c r="B1664" s="3">
        <v>95630</v>
      </c>
      <c r="C1664" s="3" t="str">
        <f>VLOOKUP(B1664,Location!$A$2:$E$986,5,0)</f>
        <v>El Dorado Hills</v>
      </c>
      <c r="D1664">
        <v>17</v>
      </c>
      <c r="E1664">
        <f>VLOOKUP(A1664,OrderProduct!A1664:S3615,19,0)</f>
        <v>90589</v>
      </c>
    </row>
    <row r="1665" spans="1:5">
      <c r="A1665">
        <v>2932</v>
      </c>
      <c r="B1665" s="3">
        <v>6614</v>
      </c>
      <c r="C1665" s="3" t="str">
        <f>VLOOKUP(B1665,Location!$A$2:$E$986,5,0)</f>
        <v>Stratford</v>
      </c>
      <c r="D1665">
        <v>3</v>
      </c>
      <c r="E1665">
        <f>VLOOKUP(A1665,OrderProduct!A1665:S3616,19,0)</f>
        <v>90589</v>
      </c>
    </row>
    <row r="1666" spans="1:5">
      <c r="A1666">
        <v>2935</v>
      </c>
      <c r="B1666" s="3">
        <v>2215</v>
      </c>
      <c r="C1666" s="3" t="str">
        <f>VLOOKUP(B1666,Location!$A$2:$E$986,5,0)</f>
        <v>Boston</v>
      </c>
      <c r="D1666">
        <v>17</v>
      </c>
      <c r="E1666">
        <f>VLOOKUP(A1666,OrderProduct!A1666:S3617,19,0)</f>
        <v>90593</v>
      </c>
    </row>
    <row r="1667" spans="1:5">
      <c r="A1667">
        <v>2938</v>
      </c>
      <c r="B1667" s="3">
        <v>2180</v>
      </c>
      <c r="C1667" s="3" t="str">
        <f>VLOOKUP(B1667,Location!$A$2:$E$986,5,0)</f>
        <v>Stoneham</v>
      </c>
      <c r="D1667">
        <v>10</v>
      </c>
      <c r="E1667">
        <f>VLOOKUP(A1667,OrderProduct!A1667:S3618,19,0)</f>
        <v>90594</v>
      </c>
    </row>
    <row r="1668" spans="1:5">
      <c r="A1668">
        <v>2941</v>
      </c>
      <c r="B1668" s="3">
        <v>7960</v>
      </c>
      <c r="C1668" s="3" t="str">
        <f>VLOOKUP(B1668,Location!$A$2:$E$986,5,0)</f>
        <v>Morristown</v>
      </c>
      <c r="D1668">
        <v>33</v>
      </c>
      <c r="E1668">
        <f>VLOOKUP(A1668,OrderProduct!A1668:S3619,19,0)</f>
        <v>90594</v>
      </c>
    </row>
    <row r="1669" spans="1:5">
      <c r="A1669">
        <v>2944</v>
      </c>
      <c r="B1669" s="3">
        <v>48640</v>
      </c>
      <c r="C1669" s="3" t="str">
        <f>VLOOKUP(B1669,Location!$A$2:$E$986,5,0)</f>
        <v>Midland</v>
      </c>
      <c r="D1669">
        <v>19</v>
      </c>
      <c r="E1669">
        <f>VLOOKUP(A1669,OrderProduct!A1669:S3620,19,0)</f>
        <v>90596</v>
      </c>
    </row>
    <row r="1670" spans="1:5">
      <c r="A1670">
        <v>2947</v>
      </c>
      <c r="B1670" s="3">
        <v>14043</v>
      </c>
      <c r="C1670" s="3" t="str">
        <f>VLOOKUP(B1670,Location!$A$2:$E$986,5,0)</f>
        <v>Depew</v>
      </c>
      <c r="D1670">
        <v>9</v>
      </c>
      <c r="E1670">
        <f>VLOOKUP(A1670,OrderProduct!A1670:S3621,19,0)</f>
        <v>90597</v>
      </c>
    </row>
    <row r="1671" spans="1:5">
      <c r="A1671">
        <v>2951</v>
      </c>
      <c r="B1671" s="3">
        <v>67601</v>
      </c>
      <c r="C1671" s="3" t="str">
        <f>VLOOKUP(B1671,Location!$A$2:$E$986,5,0)</f>
        <v>Hays</v>
      </c>
      <c r="D1671">
        <v>9</v>
      </c>
      <c r="E1671">
        <f>VLOOKUP(A1671,OrderProduct!A1671:S3622,19,0)</f>
        <v>90597</v>
      </c>
    </row>
    <row r="1672" spans="1:5">
      <c r="A1672">
        <v>2951</v>
      </c>
      <c r="B1672" s="3">
        <v>67601</v>
      </c>
      <c r="C1672" s="3" t="str">
        <f>VLOOKUP(B1672,Location!$A$2:$E$986,5,0)</f>
        <v>Hays</v>
      </c>
      <c r="D1672">
        <v>12</v>
      </c>
      <c r="E1672">
        <f>VLOOKUP(A1672,OrderProduct!A1672:S3623,19,0)</f>
        <v>90600</v>
      </c>
    </row>
    <row r="1673" spans="1:5">
      <c r="A1673">
        <v>2952</v>
      </c>
      <c r="B1673" s="3">
        <v>43123</v>
      </c>
      <c r="C1673" s="3" t="str">
        <f>VLOOKUP(B1673,Location!$A$2:$E$986,5,0)</f>
        <v>Grove City</v>
      </c>
      <c r="D1673">
        <v>8</v>
      </c>
      <c r="E1673">
        <f>VLOOKUP(A1673,OrderProduct!A1673:S3624,19,0)</f>
        <v>90600</v>
      </c>
    </row>
    <row r="1674" spans="1:5">
      <c r="A1674">
        <v>2954</v>
      </c>
      <c r="B1674" s="3">
        <v>55119</v>
      </c>
      <c r="C1674" s="3" t="str">
        <f>VLOOKUP(B1674,Location!$A$2:$E$986,5,0)</f>
        <v>Maplewood</v>
      </c>
      <c r="D1674">
        <v>1</v>
      </c>
      <c r="E1674">
        <f>VLOOKUP(A1674,OrderProduct!A1674:S3625,19,0)</f>
        <v>90600</v>
      </c>
    </row>
    <row r="1675" spans="1:5">
      <c r="A1675">
        <v>2957</v>
      </c>
      <c r="B1675" s="3">
        <v>53209</v>
      </c>
      <c r="C1675" s="3" t="str">
        <f>VLOOKUP(B1675,Location!$A$2:$E$986,5,0)</f>
        <v>Milwaukee</v>
      </c>
      <c r="D1675">
        <v>11</v>
      </c>
      <c r="E1675">
        <f>VLOOKUP(A1675,OrderProduct!A1675:S3626,19,0)</f>
        <v>90601</v>
      </c>
    </row>
    <row r="1676" spans="1:5">
      <c r="A1676">
        <v>2958</v>
      </c>
      <c r="B1676" s="3">
        <v>54956</v>
      </c>
      <c r="C1676" s="3" t="str">
        <f>VLOOKUP(B1676,Location!$A$2:$E$986,5,0)</f>
        <v>Neenah</v>
      </c>
      <c r="D1676">
        <v>17</v>
      </c>
      <c r="E1676">
        <f>VLOOKUP(A1676,OrderProduct!A1676:S3627,19,0)</f>
        <v>90602</v>
      </c>
    </row>
    <row r="1677" spans="1:5">
      <c r="A1677">
        <v>2960</v>
      </c>
      <c r="B1677" s="3">
        <v>72956</v>
      </c>
      <c r="C1677" s="3" t="str">
        <f>VLOOKUP(B1677,Location!$A$2:$E$986,5,0)</f>
        <v>Van Buren</v>
      </c>
      <c r="D1677">
        <v>11</v>
      </c>
      <c r="E1677">
        <f>VLOOKUP(A1677,OrderProduct!A1677:S3628,19,0)</f>
        <v>90612</v>
      </c>
    </row>
    <row r="1678" spans="1:5">
      <c r="A1678">
        <v>2962</v>
      </c>
      <c r="B1678" s="3">
        <v>80027</v>
      </c>
      <c r="C1678" s="3" t="str">
        <f>VLOOKUP(B1678,Location!$A$2:$E$986,5,0)</f>
        <v>Louisville</v>
      </c>
      <c r="D1678">
        <v>12</v>
      </c>
      <c r="E1678">
        <f>VLOOKUP(A1678,OrderProduct!A1678:S3629,19,0)</f>
        <v>90613</v>
      </c>
    </row>
    <row r="1679" spans="1:5">
      <c r="A1679">
        <v>2963</v>
      </c>
      <c r="B1679" s="3">
        <v>21220</v>
      </c>
      <c r="C1679" s="3" t="str">
        <f>VLOOKUP(B1679,Location!$A$2:$E$986,5,0)</f>
        <v>Middle River</v>
      </c>
      <c r="D1679">
        <v>3</v>
      </c>
      <c r="E1679">
        <f>VLOOKUP(A1679,OrderProduct!A1679:S3630,19,0)</f>
        <v>90621</v>
      </c>
    </row>
    <row r="1680" spans="1:5">
      <c r="A1680">
        <v>2964</v>
      </c>
      <c r="B1680" s="3">
        <v>43050</v>
      </c>
      <c r="C1680" s="3" t="str">
        <f>VLOOKUP(B1680,Location!$A$2:$E$986,5,0)</f>
        <v>Mount Vernon</v>
      </c>
      <c r="D1680">
        <v>21</v>
      </c>
      <c r="E1680">
        <f>VLOOKUP(A1680,OrderProduct!A1680:S3631,19,0)</f>
        <v>90624</v>
      </c>
    </row>
    <row r="1681" spans="1:5">
      <c r="A1681">
        <v>2968</v>
      </c>
      <c r="B1681" s="3">
        <v>33021</v>
      </c>
      <c r="C1681" s="3" t="str">
        <f>VLOOKUP(B1681,Location!$A$2:$E$986,5,0)</f>
        <v>Hollywood</v>
      </c>
      <c r="D1681">
        <v>20</v>
      </c>
      <c r="E1681">
        <f>VLOOKUP(A1681,OrderProduct!A1681:S3632,19,0)</f>
        <v>90624</v>
      </c>
    </row>
    <row r="1682" spans="1:5">
      <c r="A1682">
        <v>2968</v>
      </c>
      <c r="B1682" s="3">
        <v>33021</v>
      </c>
      <c r="C1682" s="3" t="str">
        <f>VLOOKUP(B1682,Location!$A$2:$E$986,5,0)</f>
        <v>Hollywood</v>
      </c>
      <c r="D1682">
        <v>7</v>
      </c>
      <c r="E1682">
        <f>VLOOKUP(A1682,OrderProduct!A1682:S3633,19,0)</f>
        <v>90630</v>
      </c>
    </row>
    <row r="1683" spans="1:5">
      <c r="A1683">
        <v>2968</v>
      </c>
      <c r="B1683" s="3">
        <v>33021</v>
      </c>
      <c r="C1683" s="3" t="str">
        <f>VLOOKUP(B1683,Location!$A$2:$E$986,5,0)</f>
        <v>Hollywood</v>
      </c>
      <c r="D1683">
        <v>14</v>
      </c>
      <c r="E1683">
        <f>VLOOKUP(A1683,OrderProduct!A1683:S3634,19,0)</f>
        <v>90631</v>
      </c>
    </row>
    <row r="1684" spans="1:5">
      <c r="A1684">
        <v>2973</v>
      </c>
      <c r="B1684" s="3">
        <v>53151</v>
      </c>
      <c r="C1684" s="3" t="str">
        <f>VLOOKUP(B1684,Location!$A$2:$E$986,5,0)</f>
        <v>New Berlin</v>
      </c>
      <c r="D1684">
        <v>5</v>
      </c>
      <c r="E1684">
        <f>VLOOKUP(A1684,OrderProduct!A1684:S3635,19,0)</f>
        <v>90641</v>
      </c>
    </row>
    <row r="1685" spans="1:5">
      <c r="A1685">
        <v>2973</v>
      </c>
      <c r="B1685" s="3">
        <v>53151</v>
      </c>
      <c r="C1685" s="3" t="str">
        <f>VLOOKUP(B1685,Location!$A$2:$E$986,5,0)</f>
        <v>New Berlin</v>
      </c>
      <c r="D1685">
        <v>11</v>
      </c>
      <c r="E1685">
        <f>VLOOKUP(A1685,OrderProduct!A1685:S3636,19,0)</f>
        <v>90646</v>
      </c>
    </row>
    <row r="1686" spans="1:5">
      <c r="A1686">
        <v>2973</v>
      </c>
      <c r="B1686" s="3">
        <v>53151</v>
      </c>
      <c r="C1686" s="3" t="str">
        <f>VLOOKUP(B1686,Location!$A$2:$E$986,5,0)</f>
        <v>New Berlin</v>
      </c>
      <c r="D1686">
        <v>5</v>
      </c>
      <c r="E1686">
        <f>VLOOKUP(A1686,OrderProduct!A1686:S3637,19,0)</f>
        <v>90653</v>
      </c>
    </row>
    <row r="1687" spans="1:5">
      <c r="A1687">
        <v>2976</v>
      </c>
      <c r="B1687" s="3">
        <v>53154</v>
      </c>
      <c r="C1687" s="3" t="str">
        <f>VLOOKUP(B1687,Location!$A$2:$E$986,5,0)</f>
        <v>Oak Creek</v>
      </c>
      <c r="D1687">
        <v>6</v>
      </c>
      <c r="E1687">
        <f>VLOOKUP(A1687,OrderProduct!A1687:S3638,19,0)</f>
        <v>90662</v>
      </c>
    </row>
    <row r="1688" spans="1:5">
      <c r="A1688">
        <v>2979</v>
      </c>
      <c r="B1688" s="3">
        <v>58601</v>
      </c>
      <c r="C1688" s="3" t="str">
        <f>VLOOKUP(B1688,Location!$A$2:$E$986,5,0)</f>
        <v>Dickinson</v>
      </c>
      <c r="D1688">
        <v>4</v>
      </c>
      <c r="E1688">
        <f>VLOOKUP(A1688,OrderProduct!A1688:S3639,19,0)</f>
        <v>90662</v>
      </c>
    </row>
    <row r="1689" spans="1:5">
      <c r="A1689">
        <v>2979</v>
      </c>
      <c r="B1689" s="3">
        <v>58601</v>
      </c>
      <c r="C1689" s="3" t="str">
        <f>VLOOKUP(B1689,Location!$A$2:$E$986,5,0)</f>
        <v>Dickinson</v>
      </c>
      <c r="D1689">
        <v>11</v>
      </c>
      <c r="E1689">
        <f>VLOOKUP(A1689,OrderProduct!A1689:S3640,19,0)</f>
        <v>90669</v>
      </c>
    </row>
    <row r="1690" spans="1:5">
      <c r="A1690">
        <v>2979</v>
      </c>
      <c r="B1690" s="3">
        <v>58601</v>
      </c>
      <c r="C1690" s="3" t="str">
        <f>VLOOKUP(B1690,Location!$A$2:$E$986,5,0)</f>
        <v>Dickinson</v>
      </c>
      <c r="D1690">
        <v>18</v>
      </c>
      <c r="E1690">
        <f>VLOOKUP(A1690,OrderProduct!A1690:S3641,19,0)</f>
        <v>90674</v>
      </c>
    </row>
    <row r="1691" spans="1:5">
      <c r="A1691">
        <v>2979</v>
      </c>
      <c r="B1691" s="3">
        <v>58601</v>
      </c>
      <c r="C1691" s="3" t="str">
        <f>VLOOKUP(B1691,Location!$A$2:$E$986,5,0)</f>
        <v>Dickinson</v>
      </c>
      <c r="D1691">
        <v>12</v>
      </c>
      <c r="E1691">
        <f>VLOOKUP(A1691,OrderProduct!A1691:S3642,19,0)</f>
        <v>90675</v>
      </c>
    </row>
    <row r="1692" spans="1:5">
      <c r="A1692">
        <v>2980</v>
      </c>
      <c r="B1692" s="3">
        <v>44870</v>
      </c>
      <c r="C1692" s="3" t="str">
        <f>VLOOKUP(B1692,Location!$A$2:$E$986,5,0)</f>
        <v>Sandusky</v>
      </c>
      <c r="D1692">
        <v>2</v>
      </c>
      <c r="E1692">
        <f>VLOOKUP(A1692,OrderProduct!A1692:S3643,19,0)</f>
        <v>90678</v>
      </c>
    </row>
    <row r="1693" spans="1:5">
      <c r="A1693">
        <v>2980</v>
      </c>
      <c r="B1693" s="3">
        <v>44870</v>
      </c>
      <c r="C1693" s="3" t="str">
        <f>VLOOKUP(B1693,Location!$A$2:$E$986,5,0)</f>
        <v>Sandusky</v>
      </c>
      <c r="D1693">
        <v>11</v>
      </c>
      <c r="E1693">
        <f>VLOOKUP(A1693,OrderProduct!A1693:S3644,19,0)</f>
        <v>90685</v>
      </c>
    </row>
    <row r="1694" spans="1:5">
      <c r="A1694">
        <v>2980</v>
      </c>
      <c r="B1694" s="3">
        <v>44870</v>
      </c>
      <c r="C1694" s="3" t="str">
        <f>VLOOKUP(B1694,Location!$A$2:$E$986,5,0)</f>
        <v>Sandusky</v>
      </c>
      <c r="D1694">
        <v>12</v>
      </c>
      <c r="E1694">
        <f>VLOOKUP(A1694,OrderProduct!A1694:S3645,19,0)</f>
        <v>90685</v>
      </c>
    </row>
    <row r="1695" spans="1:5">
      <c r="A1695">
        <v>2980</v>
      </c>
      <c r="B1695" s="3">
        <v>44870</v>
      </c>
      <c r="C1695" s="3" t="str">
        <f>VLOOKUP(B1695,Location!$A$2:$E$986,5,0)</f>
        <v>Sandusky</v>
      </c>
      <c r="D1695">
        <v>9</v>
      </c>
      <c r="E1695">
        <f>VLOOKUP(A1695,OrderProduct!A1695:S3646,19,0)</f>
        <v>90695</v>
      </c>
    </row>
    <row r="1696" spans="1:5">
      <c r="A1696">
        <v>2987</v>
      </c>
      <c r="B1696" s="3">
        <v>50265</v>
      </c>
      <c r="C1696" s="3" t="str">
        <f>VLOOKUP(B1696,Location!$A$2:$E$986,5,0)</f>
        <v>West Des Moines</v>
      </c>
      <c r="D1696">
        <v>35</v>
      </c>
      <c r="E1696">
        <f>VLOOKUP(A1696,OrderProduct!A1696:S3647,19,0)</f>
        <v>90706</v>
      </c>
    </row>
    <row r="1697" spans="1:5">
      <c r="A1697">
        <v>2987</v>
      </c>
      <c r="B1697" s="3">
        <v>50265</v>
      </c>
      <c r="C1697" s="3" t="str">
        <f>VLOOKUP(B1697,Location!$A$2:$E$986,5,0)</f>
        <v>West Des Moines</v>
      </c>
      <c r="D1697">
        <v>1</v>
      </c>
      <c r="E1697">
        <f>VLOOKUP(A1697,OrderProduct!A1697:S3648,19,0)</f>
        <v>90710</v>
      </c>
    </row>
    <row r="1698" spans="1:5">
      <c r="A1698">
        <v>2991</v>
      </c>
      <c r="B1698" s="3">
        <v>53402</v>
      </c>
      <c r="C1698" s="3" t="str">
        <f>VLOOKUP(B1698,Location!$A$2:$E$986,5,0)</f>
        <v>Racine</v>
      </c>
      <c r="D1698">
        <v>6</v>
      </c>
      <c r="E1698">
        <f>VLOOKUP(A1698,OrderProduct!A1698:S3649,19,0)</f>
        <v>90710</v>
      </c>
    </row>
    <row r="1699" spans="1:5">
      <c r="A1699">
        <v>2992</v>
      </c>
      <c r="B1699" s="3">
        <v>53081</v>
      </c>
      <c r="C1699" s="3" t="str">
        <f>VLOOKUP(B1699,Location!$A$2:$E$986,5,0)</f>
        <v>Sheboygan</v>
      </c>
      <c r="D1699">
        <v>4</v>
      </c>
      <c r="E1699">
        <f>VLOOKUP(A1699,OrderProduct!A1699:S3650,19,0)</f>
        <v>90714</v>
      </c>
    </row>
    <row r="1700" spans="1:5">
      <c r="A1700">
        <v>2999</v>
      </c>
      <c r="B1700" s="3">
        <v>48237</v>
      </c>
      <c r="C1700" s="3" t="str">
        <f>VLOOKUP(B1700,Location!$A$2:$E$986,5,0)</f>
        <v>Oak Park</v>
      </c>
      <c r="D1700">
        <v>11</v>
      </c>
      <c r="E1700">
        <f>VLOOKUP(A1700,OrderProduct!A1700:S3651,19,0)</f>
        <v>90724</v>
      </c>
    </row>
    <row r="1701" spans="1:5">
      <c r="A1701">
        <v>3000</v>
      </c>
      <c r="B1701" s="3">
        <v>48342</v>
      </c>
      <c r="C1701" s="3" t="str">
        <f>VLOOKUP(B1701,Location!$A$2:$E$986,5,0)</f>
        <v>Pontiac</v>
      </c>
      <c r="D1701">
        <v>4</v>
      </c>
      <c r="E1701">
        <f>VLOOKUP(A1701,OrderProduct!A1701:S3652,19,0)</f>
        <v>90724</v>
      </c>
    </row>
    <row r="1702" spans="1:5">
      <c r="A1702">
        <v>3001</v>
      </c>
      <c r="B1702" s="3">
        <v>48060</v>
      </c>
      <c r="C1702" s="3" t="str">
        <f>VLOOKUP(B1702,Location!$A$2:$E$986,5,0)</f>
        <v>Port Huron</v>
      </c>
      <c r="D1702">
        <v>7</v>
      </c>
      <c r="E1702">
        <f>VLOOKUP(A1702,OrderProduct!A1702:S3653,19,0)</f>
        <v>90725</v>
      </c>
    </row>
    <row r="1703" spans="1:5">
      <c r="A1703">
        <v>3003</v>
      </c>
      <c r="B1703" s="3">
        <v>83814</v>
      </c>
      <c r="C1703" s="3" t="str">
        <f>VLOOKUP(B1703,Location!$A$2:$E$986,5,0)</f>
        <v>Coeur D Alene</v>
      </c>
      <c r="D1703">
        <v>8</v>
      </c>
      <c r="E1703">
        <f>VLOOKUP(A1703,OrderProduct!A1703:S3654,19,0)</f>
        <v>90731</v>
      </c>
    </row>
    <row r="1704" spans="1:5">
      <c r="A1704">
        <v>3004</v>
      </c>
      <c r="B1704" s="3">
        <v>90049</v>
      </c>
      <c r="C1704" s="3" t="str">
        <f>VLOOKUP(B1704,Location!$A$2:$E$986,5,0)</f>
        <v>Los Angeles</v>
      </c>
      <c r="D1704">
        <v>9</v>
      </c>
      <c r="E1704">
        <f>VLOOKUP(A1704,OrderProduct!A1704:S3655,19,0)</f>
        <v>90731</v>
      </c>
    </row>
    <row r="1705" spans="1:5">
      <c r="A1705">
        <v>3004</v>
      </c>
      <c r="B1705" s="3">
        <v>90049</v>
      </c>
      <c r="C1705" s="3" t="str">
        <f>VLOOKUP(B1705,Location!$A$2:$E$986,5,0)</f>
        <v>Los Angeles</v>
      </c>
      <c r="D1705">
        <v>11</v>
      </c>
      <c r="E1705">
        <f>VLOOKUP(A1705,OrderProduct!A1705:S3656,19,0)</f>
        <v>90731</v>
      </c>
    </row>
    <row r="1706" spans="1:5">
      <c r="A1706">
        <v>3005</v>
      </c>
      <c r="B1706" s="3">
        <v>83814</v>
      </c>
      <c r="C1706" s="3" t="str">
        <f>VLOOKUP(B1706,Location!$A$2:$E$986,5,0)</f>
        <v>Coeur D Alene</v>
      </c>
      <c r="D1706">
        <v>16</v>
      </c>
      <c r="E1706">
        <f>VLOOKUP(A1706,OrderProduct!A1706:S3657,19,0)</f>
        <v>90735</v>
      </c>
    </row>
    <row r="1707" spans="1:5">
      <c r="A1707">
        <v>3006</v>
      </c>
      <c r="B1707" s="3">
        <v>83402</v>
      </c>
      <c r="C1707" s="3" t="str">
        <f>VLOOKUP(B1707,Location!$A$2:$E$986,5,0)</f>
        <v>Idaho Falls</v>
      </c>
      <c r="D1707">
        <v>8</v>
      </c>
      <c r="E1707">
        <f>VLOOKUP(A1707,OrderProduct!A1707:S3658,19,0)</f>
        <v>90739</v>
      </c>
    </row>
    <row r="1708" spans="1:5">
      <c r="A1708">
        <v>3006</v>
      </c>
      <c r="B1708" s="3">
        <v>83402</v>
      </c>
      <c r="C1708" s="3" t="str">
        <f>VLOOKUP(B1708,Location!$A$2:$E$986,5,0)</f>
        <v>Idaho Falls</v>
      </c>
      <c r="D1708">
        <v>7</v>
      </c>
      <c r="E1708">
        <f>VLOOKUP(A1708,OrderProduct!A1708:S3659,19,0)</f>
        <v>90750</v>
      </c>
    </row>
    <row r="1709" spans="1:5">
      <c r="A1709">
        <v>3008</v>
      </c>
      <c r="B1709" s="3">
        <v>55343</v>
      </c>
      <c r="C1709" s="3" t="str">
        <f>VLOOKUP(B1709,Location!$A$2:$E$986,5,0)</f>
        <v>Minnetonka Mills</v>
      </c>
      <c r="D1709">
        <v>9</v>
      </c>
      <c r="E1709">
        <f>VLOOKUP(A1709,OrderProduct!A1709:S3660,19,0)</f>
        <v>90750</v>
      </c>
    </row>
    <row r="1710" spans="1:5">
      <c r="A1710">
        <v>3008</v>
      </c>
      <c r="B1710" s="3">
        <v>55343</v>
      </c>
      <c r="C1710" s="3" t="str">
        <f>VLOOKUP(B1710,Location!$A$2:$E$986,5,0)</f>
        <v>Minnetonka Mills</v>
      </c>
      <c r="D1710">
        <v>6</v>
      </c>
      <c r="E1710">
        <f>VLOOKUP(A1710,OrderProduct!A1710:S3661,19,0)</f>
        <v>90751</v>
      </c>
    </row>
    <row r="1711" spans="1:5">
      <c r="A1711">
        <v>3011</v>
      </c>
      <c r="B1711" s="3">
        <v>2113</v>
      </c>
      <c r="C1711" s="3" t="str">
        <f>VLOOKUP(B1711,Location!$A$2:$E$986,5,0)</f>
        <v>Boston</v>
      </c>
      <c r="D1711">
        <v>5</v>
      </c>
      <c r="E1711">
        <f>VLOOKUP(A1711,OrderProduct!A1711:S3662,19,0)</f>
        <v>90752</v>
      </c>
    </row>
    <row r="1712" spans="1:5">
      <c r="A1712">
        <v>3011</v>
      </c>
      <c r="B1712" s="3">
        <v>2113</v>
      </c>
      <c r="C1712" s="3" t="str">
        <f>VLOOKUP(B1712,Location!$A$2:$E$986,5,0)</f>
        <v>Boston</v>
      </c>
      <c r="D1712">
        <v>31</v>
      </c>
      <c r="E1712">
        <f>VLOOKUP(A1712,OrderProduct!A1712:S3663,19,0)</f>
        <v>90753</v>
      </c>
    </row>
    <row r="1713" spans="1:5">
      <c r="A1713">
        <v>3011</v>
      </c>
      <c r="B1713" s="3">
        <v>2113</v>
      </c>
      <c r="C1713" s="3" t="str">
        <f>VLOOKUP(B1713,Location!$A$2:$E$986,5,0)</f>
        <v>Boston</v>
      </c>
      <c r="D1713">
        <v>4</v>
      </c>
      <c r="E1713">
        <f>VLOOKUP(A1713,OrderProduct!A1713:S3664,19,0)</f>
        <v>90766</v>
      </c>
    </row>
    <row r="1714" spans="1:5">
      <c r="A1714">
        <v>3011</v>
      </c>
      <c r="B1714" s="3">
        <v>2113</v>
      </c>
      <c r="C1714" s="3" t="str">
        <f>VLOOKUP(B1714,Location!$A$2:$E$986,5,0)</f>
        <v>Boston</v>
      </c>
      <c r="D1714">
        <v>12</v>
      </c>
      <c r="E1714">
        <f>VLOOKUP(A1714,OrderProduct!A1714:S3665,19,0)</f>
        <v>90766</v>
      </c>
    </row>
    <row r="1715" spans="1:5">
      <c r="A1715">
        <v>3012</v>
      </c>
      <c r="B1715" s="3">
        <v>14609</v>
      </c>
      <c r="C1715" s="3" t="str">
        <f>VLOOKUP(B1715,Location!$A$2:$E$986,5,0)</f>
        <v>Rochester</v>
      </c>
      <c r="D1715">
        <v>11</v>
      </c>
      <c r="E1715">
        <f>VLOOKUP(A1715,OrderProduct!A1715:S3666,19,0)</f>
        <v>90766</v>
      </c>
    </row>
    <row r="1716" spans="1:5">
      <c r="A1716">
        <v>3012</v>
      </c>
      <c r="B1716" s="3">
        <v>14609</v>
      </c>
      <c r="C1716" s="3" t="str">
        <f>VLOOKUP(B1716,Location!$A$2:$E$986,5,0)</f>
        <v>Rochester</v>
      </c>
      <c r="D1716">
        <v>3</v>
      </c>
      <c r="E1716">
        <f>VLOOKUP(A1716,OrderProduct!A1716:S3667,19,0)</f>
        <v>90767</v>
      </c>
    </row>
    <row r="1717" spans="1:5">
      <c r="A1717">
        <v>3012</v>
      </c>
      <c r="B1717" s="3">
        <v>14609</v>
      </c>
      <c r="C1717" s="3" t="str">
        <f>VLOOKUP(B1717,Location!$A$2:$E$986,5,0)</f>
        <v>Rochester</v>
      </c>
      <c r="D1717">
        <v>4</v>
      </c>
      <c r="E1717">
        <f>VLOOKUP(A1717,OrderProduct!A1717:S3668,19,0)</f>
        <v>90771</v>
      </c>
    </row>
    <row r="1718" spans="1:5">
      <c r="A1718">
        <v>3017</v>
      </c>
      <c r="B1718" s="3">
        <v>92024</v>
      </c>
      <c r="C1718" s="3" t="str">
        <f>VLOOKUP(B1718,Location!$A$2:$E$986,5,0)</f>
        <v>San Diego</v>
      </c>
      <c r="D1718">
        <v>5</v>
      </c>
      <c r="E1718">
        <f>VLOOKUP(A1718,OrderProduct!A1718:S3669,19,0)</f>
        <v>90771</v>
      </c>
    </row>
    <row r="1719" spans="1:5">
      <c r="A1719">
        <v>3017</v>
      </c>
      <c r="B1719" s="3">
        <v>92024</v>
      </c>
      <c r="C1719" s="3" t="str">
        <f>VLOOKUP(B1719,Location!$A$2:$E$986,5,0)</f>
        <v>San Diego</v>
      </c>
      <c r="D1719">
        <v>8</v>
      </c>
      <c r="E1719">
        <f>VLOOKUP(A1719,OrderProduct!A1719:S3670,19,0)</f>
        <v>90786</v>
      </c>
    </row>
    <row r="1720" spans="1:5">
      <c r="A1720">
        <v>3035</v>
      </c>
      <c r="B1720" s="3">
        <v>60148</v>
      </c>
      <c r="C1720" s="3" t="str">
        <f>VLOOKUP(B1720,Location!$A$2:$E$986,5,0)</f>
        <v>Lombard</v>
      </c>
      <c r="D1720">
        <v>37</v>
      </c>
      <c r="E1720">
        <f>VLOOKUP(A1720,OrderProduct!A1720:S3671,19,0)</f>
        <v>90787</v>
      </c>
    </row>
    <row r="1721" spans="1:5">
      <c r="A1721">
        <v>3035</v>
      </c>
      <c r="B1721" s="3">
        <v>60148</v>
      </c>
      <c r="C1721" s="3" t="str">
        <f>VLOOKUP(B1721,Location!$A$2:$E$986,5,0)</f>
        <v>Lombard</v>
      </c>
      <c r="D1721">
        <v>14</v>
      </c>
      <c r="E1721">
        <f>VLOOKUP(A1721,OrderProduct!A1721:S3672,19,0)</f>
        <v>90796</v>
      </c>
    </row>
    <row r="1722" spans="1:5">
      <c r="A1722">
        <v>3036</v>
      </c>
      <c r="B1722" s="3">
        <v>58554</v>
      </c>
      <c r="C1722" s="3" t="str">
        <f>VLOOKUP(B1722,Location!$A$2:$E$986,5,0)</f>
        <v>Mandan</v>
      </c>
      <c r="D1722">
        <v>9</v>
      </c>
      <c r="E1722">
        <f>VLOOKUP(A1722,OrderProduct!A1722:S3673,19,0)</f>
        <v>90796</v>
      </c>
    </row>
    <row r="1723" spans="1:5">
      <c r="A1723">
        <v>3036</v>
      </c>
      <c r="B1723" s="3">
        <v>58554</v>
      </c>
      <c r="C1723" s="3" t="str">
        <f>VLOOKUP(B1723,Location!$A$2:$E$986,5,0)</f>
        <v>Mandan</v>
      </c>
      <c r="D1723">
        <v>42</v>
      </c>
      <c r="E1723">
        <f>VLOOKUP(A1723,OrderProduct!A1723:S3674,19,0)</f>
        <v>90796</v>
      </c>
    </row>
    <row r="1724" spans="1:5">
      <c r="A1724">
        <v>3036</v>
      </c>
      <c r="B1724" s="3">
        <v>58554</v>
      </c>
      <c r="C1724" s="3" t="str">
        <f>VLOOKUP(B1724,Location!$A$2:$E$986,5,0)</f>
        <v>Mandan</v>
      </c>
      <c r="D1724">
        <v>8</v>
      </c>
      <c r="E1724">
        <f>VLOOKUP(A1724,OrderProduct!A1724:S3675,19,0)</f>
        <v>90800</v>
      </c>
    </row>
    <row r="1725" spans="1:5">
      <c r="A1725">
        <v>3036</v>
      </c>
      <c r="B1725" s="3">
        <v>58554</v>
      </c>
      <c r="C1725" s="3" t="str">
        <f>VLOOKUP(B1725,Location!$A$2:$E$986,5,0)</f>
        <v>Mandan</v>
      </c>
      <c r="D1725">
        <v>10</v>
      </c>
      <c r="E1725">
        <f>VLOOKUP(A1725,OrderProduct!A1725:S3676,19,0)</f>
        <v>90800</v>
      </c>
    </row>
    <row r="1726" spans="1:5">
      <c r="A1726">
        <v>3041</v>
      </c>
      <c r="B1726" s="3">
        <v>67846</v>
      </c>
      <c r="C1726" s="3" t="str">
        <f>VLOOKUP(B1726,Location!$A$2:$E$986,5,0)</f>
        <v>Garden City</v>
      </c>
      <c r="D1726">
        <v>18</v>
      </c>
      <c r="E1726">
        <f>VLOOKUP(A1726,OrderProduct!A1726:S3677,19,0)</f>
        <v>90806</v>
      </c>
    </row>
    <row r="1727" spans="1:5">
      <c r="A1727">
        <v>3041</v>
      </c>
      <c r="B1727" s="3">
        <v>67846</v>
      </c>
      <c r="C1727" s="3" t="str">
        <f>VLOOKUP(B1727,Location!$A$2:$E$986,5,0)</f>
        <v>Garden City</v>
      </c>
      <c r="D1727">
        <v>8</v>
      </c>
      <c r="E1727">
        <f>VLOOKUP(A1727,OrderProduct!A1727:S3678,19,0)</f>
        <v>90814</v>
      </c>
    </row>
    <row r="1728" spans="1:5">
      <c r="A1728">
        <v>3042</v>
      </c>
      <c r="B1728" s="3">
        <v>67501</v>
      </c>
      <c r="C1728" s="3" t="str">
        <f>VLOOKUP(B1728,Location!$A$2:$E$986,5,0)</f>
        <v>Hutchinson</v>
      </c>
      <c r="D1728">
        <v>17</v>
      </c>
      <c r="E1728">
        <f>VLOOKUP(A1728,OrderProduct!A1728:S3679,19,0)</f>
        <v>90814</v>
      </c>
    </row>
    <row r="1729" spans="1:5">
      <c r="A1729">
        <v>3045</v>
      </c>
      <c r="B1729" s="3">
        <v>66048</v>
      </c>
      <c r="C1729" s="3" t="str">
        <f>VLOOKUP(B1729,Location!$A$2:$E$986,5,0)</f>
        <v>Leavenworth</v>
      </c>
      <c r="D1729">
        <v>7</v>
      </c>
      <c r="E1729">
        <f>VLOOKUP(A1729,OrderProduct!A1729:S3680,19,0)</f>
        <v>90815</v>
      </c>
    </row>
    <row r="1730" spans="1:5">
      <c r="A1730">
        <v>3046</v>
      </c>
      <c r="B1730" s="3">
        <v>66209</v>
      </c>
      <c r="C1730" s="3" t="str">
        <f>VLOOKUP(B1730,Location!$A$2:$E$986,5,0)</f>
        <v>Leawood</v>
      </c>
      <c r="D1730">
        <v>9</v>
      </c>
      <c r="E1730">
        <f>VLOOKUP(A1730,OrderProduct!A1730:S3681,19,0)</f>
        <v>90818</v>
      </c>
    </row>
    <row r="1731" spans="1:5">
      <c r="A1731">
        <v>3048</v>
      </c>
      <c r="B1731" s="3">
        <v>94704</v>
      </c>
      <c r="C1731" s="3" t="str">
        <f>VLOOKUP(B1731,Location!$A$2:$E$986,5,0)</f>
        <v>Berkeley</v>
      </c>
      <c r="D1731">
        <v>5</v>
      </c>
      <c r="E1731">
        <f>VLOOKUP(A1731,OrderProduct!A1731:S3682,19,0)</f>
        <v>90819</v>
      </c>
    </row>
    <row r="1732" spans="1:5">
      <c r="A1732">
        <v>3053</v>
      </c>
      <c r="B1732" s="3">
        <v>42071</v>
      </c>
      <c r="C1732" s="3" t="str">
        <f>VLOOKUP(B1732,Location!$A$2:$E$986,5,0)</f>
        <v>Murray</v>
      </c>
      <c r="D1732">
        <v>19</v>
      </c>
      <c r="E1732">
        <f>VLOOKUP(A1732,OrderProduct!A1732:S3683,19,0)</f>
        <v>90820</v>
      </c>
    </row>
    <row r="1733" spans="1:5">
      <c r="A1733">
        <v>3063</v>
      </c>
      <c r="B1733" s="3">
        <v>98034</v>
      </c>
      <c r="C1733" s="3" t="str">
        <f>VLOOKUP(B1733,Location!$A$2:$E$986,5,0)</f>
        <v>Kirkland</v>
      </c>
      <c r="D1733">
        <v>22</v>
      </c>
      <c r="E1733">
        <f>VLOOKUP(A1733,OrderProduct!A1733:S3684,19,0)</f>
        <v>90821</v>
      </c>
    </row>
    <row r="1734" spans="1:5">
      <c r="A1734">
        <v>3063</v>
      </c>
      <c r="B1734" s="3">
        <v>98034</v>
      </c>
      <c r="C1734" s="3" t="str">
        <f>VLOOKUP(B1734,Location!$A$2:$E$986,5,0)</f>
        <v>Kirkland</v>
      </c>
      <c r="D1734">
        <v>22</v>
      </c>
      <c r="E1734">
        <f>VLOOKUP(A1734,OrderProduct!A1734:S3685,19,0)</f>
        <v>90821</v>
      </c>
    </row>
    <row r="1735" spans="1:5">
      <c r="A1735">
        <v>3063</v>
      </c>
      <c r="B1735" s="3">
        <v>98034</v>
      </c>
      <c r="C1735" s="3" t="str">
        <f>VLOOKUP(B1735,Location!$A$2:$E$986,5,0)</f>
        <v>Kirkland</v>
      </c>
      <c r="D1735">
        <v>12</v>
      </c>
      <c r="E1735">
        <f>VLOOKUP(A1735,OrderProduct!A1735:S3686,19,0)</f>
        <v>90832</v>
      </c>
    </row>
    <row r="1736" spans="1:5">
      <c r="A1736">
        <v>3064</v>
      </c>
      <c r="B1736" s="3">
        <v>98503</v>
      </c>
      <c r="C1736" s="3" t="str">
        <f>VLOOKUP(B1736,Location!$A$2:$E$986,5,0)</f>
        <v>Lacey</v>
      </c>
      <c r="D1736">
        <v>2</v>
      </c>
      <c r="E1736">
        <f>VLOOKUP(A1736,OrderProduct!A1736:S3687,19,0)</f>
        <v>90832</v>
      </c>
    </row>
    <row r="1737" spans="1:5">
      <c r="A1737">
        <v>3067</v>
      </c>
      <c r="B1737" s="3">
        <v>44515</v>
      </c>
      <c r="C1737" s="3" t="str">
        <f>VLOOKUP(B1737,Location!$A$2:$E$986,5,0)</f>
        <v>Austintown</v>
      </c>
      <c r="D1737">
        <v>14</v>
      </c>
      <c r="E1737">
        <f>VLOOKUP(A1737,OrderProduct!A1737:S3688,19,0)</f>
        <v>90833</v>
      </c>
    </row>
    <row r="1738" spans="1:5">
      <c r="A1738">
        <v>3069</v>
      </c>
      <c r="B1738" s="3">
        <v>55128</v>
      </c>
      <c r="C1738" s="3" t="str">
        <f>VLOOKUP(B1738,Location!$A$2:$E$986,5,0)</f>
        <v>Oakdale</v>
      </c>
      <c r="D1738">
        <v>5</v>
      </c>
      <c r="E1738">
        <f>VLOOKUP(A1738,OrderProduct!A1738:S3689,19,0)</f>
        <v>90833</v>
      </c>
    </row>
    <row r="1739" spans="1:5">
      <c r="A1739">
        <v>3069</v>
      </c>
      <c r="B1739" s="3">
        <v>55128</v>
      </c>
      <c r="C1739" s="3" t="str">
        <f>VLOOKUP(B1739,Location!$A$2:$E$986,5,0)</f>
        <v>Oakdale</v>
      </c>
      <c r="D1739">
        <v>20</v>
      </c>
      <c r="E1739">
        <f>VLOOKUP(A1739,OrderProduct!A1739:S3690,19,0)</f>
        <v>90837</v>
      </c>
    </row>
    <row r="1740" spans="1:5">
      <c r="A1740">
        <v>3069</v>
      </c>
      <c r="B1740" s="3">
        <v>55128</v>
      </c>
      <c r="C1740" s="3" t="str">
        <f>VLOOKUP(B1740,Location!$A$2:$E$986,5,0)</f>
        <v>Oakdale</v>
      </c>
      <c r="D1740">
        <v>4</v>
      </c>
      <c r="E1740">
        <f>VLOOKUP(A1740,OrderProduct!A1740:S3691,19,0)</f>
        <v>90844</v>
      </c>
    </row>
    <row r="1741" spans="1:5">
      <c r="A1741">
        <v>3075</v>
      </c>
      <c r="B1741" s="3">
        <v>90061</v>
      </c>
      <c r="C1741" s="3" t="str">
        <f>VLOOKUP(B1741,Location!$A$2:$E$986,5,0)</f>
        <v>Los Angeles</v>
      </c>
      <c r="D1741">
        <v>11</v>
      </c>
      <c r="E1741">
        <f>VLOOKUP(A1741,OrderProduct!A1741:S3692,19,0)</f>
        <v>90850</v>
      </c>
    </row>
    <row r="1742" spans="1:5">
      <c r="A1742">
        <v>3076</v>
      </c>
      <c r="B1742" s="3">
        <v>44224</v>
      </c>
      <c r="C1742" s="3" t="str">
        <f>VLOOKUP(B1742,Location!$A$2:$E$986,5,0)</f>
        <v>Stow</v>
      </c>
      <c r="D1742">
        <v>4</v>
      </c>
      <c r="E1742">
        <f>VLOOKUP(A1742,OrderProduct!A1742:S3693,19,0)</f>
        <v>90853</v>
      </c>
    </row>
    <row r="1743" spans="1:5">
      <c r="A1743">
        <v>3077</v>
      </c>
      <c r="B1743" s="3">
        <v>44136</v>
      </c>
      <c r="C1743" s="3" t="str">
        <f>VLOOKUP(B1743,Location!$A$2:$E$986,5,0)</f>
        <v>Strongsville</v>
      </c>
      <c r="D1743">
        <v>11</v>
      </c>
      <c r="E1743">
        <f>VLOOKUP(A1743,OrderProduct!A1743:S3694,19,0)</f>
        <v>90853</v>
      </c>
    </row>
    <row r="1744" spans="1:5">
      <c r="A1744">
        <v>3078</v>
      </c>
      <c r="B1744" s="3">
        <v>43615</v>
      </c>
      <c r="C1744" s="3" t="str">
        <f>VLOOKUP(B1744,Location!$A$2:$E$986,5,0)</f>
        <v>Toledo</v>
      </c>
      <c r="D1744">
        <v>1</v>
      </c>
      <c r="E1744">
        <f>VLOOKUP(A1744,OrderProduct!A1744:S3695,19,0)</f>
        <v>90854</v>
      </c>
    </row>
    <row r="1745" spans="1:5">
      <c r="A1745">
        <v>3078</v>
      </c>
      <c r="B1745" s="3">
        <v>43615</v>
      </c>
      <c r="C1745" s="3" t="str">
        <f>VLOOKUP(B1745,Location!$A$2:$E$986,5,0)</f>
        <v>Toledo</v>
      </c>
      <c r="D1745">
        <v>7</v>
      </c>
      <c r="E1745">
        <f>VLOOKUP(A1745,OrderProduct!A1745:S3696,19,0)</f>
        <v>90855</v>
      </c>
    </row>
    <row r="1746" spans="1:5">
      <c r="A1746">
        <v>3079</v>
      </c>
      <c r="B1746" s="3">
        <v>19112</v>
      </c>
      <c r="C1746" s="3" t="str">
        <f>VLOOKUP(B1746,Location!$A$2:$E$986,5,0)</f>
        <v>Philadelphia</v>
      </c>
      <c r="D1746">
        <v>3</v>
      </c>
      <c r="E1746">
        <f>VLOOKUP(A1746,OrderProduct!A1746:S3697,19,0)</f>
        <v>90859</v>
      </c>
    </row>
    <row r="1747" spans="1:5">
      <c r="A1747">
        <v>3079</v>
      </c>
      <c r="B1747" s="3">
        <v>19112</v>
      </c>
      <c r="C1747" s="3" t="str">
        <f>VLOOKUP(B1747,Location!$A$2:$E$986,5,0)</f>
        <v>Philadelphia</v>
      </c>
      <c r="D1747">
        <v>21</v>
      </c>
      <c r="E1747">
        <f>VLOOKUP(A1747,OrderProduct!A1747:S3698,19,0)</f>
        <v>90860</v>
      </c>
    </row>
    <row r="1748" spans="1:5">
      <c r="A1748">
        <v>3079</v>
      </c>
      <c r="B1748" s="3">
        <v>19112</v>
      </c>
      <c r="C1748" s="3" t="str">
        <f>VLOOKUP(B1748,Location!$A$2:$E$986,5,0)</f>
        <v>Philadelphia</v>
      </c>
      <c r="D1748">
        <v>37</v>
      </c>
      <c r="E1748">
        <f>VLOOKUP(A1748,OrderProduct!A1748:S3699,19,0)</f>
        <v>90861</v>
      </c>
    </row>
    <row r="1749" spans="1:5">
      <c r="A1749">
        <v>3079</v>
      </c>
      <c r="B1749" s="3">
        <v>19112</v>
      </c>
      <c r="C1749" s="3" t="str">
        <f>VLOOKUP(B1749,Location!$A$2:$E$986,5,0)</f>
        <v>Philadelphia</v>
      </c>
      <c r="D1749">
        <v>9</v>
      </c>
      <c r="E1749">
        <f>VLOOKUP(A1749,OrderProduct!A1749:S3700,19,0)</f>
        <v>90861</v>
      </c>
    </row>
    <row r="1750" spans="1:5">
      <c r="A1750">
        <v>3079</v>
      </c>
      <c r="B1750" s="3">
        <v>19112</v>
      </c>
      <c r="C1750" s="3" t="str">
        <f>VLOOKUP(B1750,Location!$A$2:$E$986,5,0)</f>
        <v>Philadelphia</v>
      </c>
      <c r="D1750">
        <v>16</v>
      </c>
      <c r="E1750">
        <f>VLOOKUP(A1750,OrderProduct!A1750:S3701,19,0)</f>
        <v>90867</v>
      </c>
    </row>
    <row r="1751" spans="1:5">
      <c r="A1751">
        <v>3079</v>
      </c>
      <c r="B1751" s="3">
        <v>19112</v>
      </c>
      <c r="C1751" s="3" t="str">
        <f>VLOOKUP(B1751,Location!$A$2:$E$986,5,0)</f>
        <v>Philadelphia</v>
      </c>
      <c r="D1751">
        <v>4</v>
      </c>
      <c r="E1751">
        <f>VLOOKUP(A1751,OrderProduct!A1751:S3702,19,0)</f>
        <v>90871</v>
      </c>
    </row>
    <row r="1752" spans="1:5">
      <c r="A1752">
        <v>3079</v>
      </c>
      <c r="B1752" s="3">
        <v>19112</v>
      </c>
      <c r="C1752" s="3" t="str">
        <f>VLOOKUP(B1752,Location!$A$2:$E$986,5,0)</f>
        <v>Philadelphia</v>
      </c>
      <c r="D1752">
        <v>8</v>
      </c>
      <c r="E1752">
        <f>VLOOKUP(A1752,OrderProduct!A1752:S3703,19,0)</f>
        <v>90871</v>
      </c>
    </row>
    <row r="1753" spans="1:5">
      <c r="A1753">
        <v>3084</v>
      </c>
      <c r="B1753" s="3">
        <v>98503</v>
      </c>
      <c r="C1753" s="3" t="str">
        <f>VLOOKUP(B1753,Location!$A$2:$E$986,5,0)</f>
        <v>Lacey</v>
      </c>
      <c r="D1753">
        <v>23</v>
      </c>
      <c r="E1753">
        <f>VLOOKUP(A1753,OrderProduct!A1753:S3704,19,0)</f>
        <v>90880</v>
      </c>
    </row>
    <row r="1754" spans="1:5">
      <c r="A1754">
        <v>3084</v>
      </c>
      <c r="B1754" s="3">
        <v>98503</v>
      </c>
      <c r="C1754" s="3" t="str">
        <f>VLOOKUP(B1754,Location!$A$2:$E$986,5,0)</f>
        <v>Lacey</v>
      </c>
      <c r="D1754">
        <v>7</v>
      </c>
      <c r="E1754">
        <f>VLOOKUP(A1754,OrderProduct!A1754:S3705,19,0)</f>
        <v>90881</v>
      </c>
    </row>
    <row r="1755" spans="1:5">
      <c r="A1755">
        <v>3084</v>
      </c>
      <c r="B1755" s="3">
        <v>98503</v>
      </c>
      <c r="C1755" s="3" t="str">
        <f>VLOOKUP(B1755,Location!$A$2:$E$986,5,0)</f>
        <v>Lacey</v>
      </c>
      <c r="D1755">
        <v>23</v>
      </c>
      <c r="E1755">
        <f>VLOOKUP(A1755,OrderProduct!A1755:S3706,19,0)</f>
        <v>90888</v>
      </c>
    </row>
    <row r="1756" spans="1:5">
      <c r="A1756">
        <v>3086</v>
      </c>
      <c r="B1756" s="3">
        <v>34287</v>
      </c>
      <c r="C1756" s="3" t="str">
        <f>VLOOKUP(B1756,Location!$A$2:$E$986,5,0)</f>
        <v>North Port</v>
      </c>
      <c r="D1756">
        <v>4</v>
      </c>
      <c r="E1756">
        <f>VLOOKUP(A1756,OrderProduct!A1756:S3707,19,0)</f>
        <v>90888</v>
      </c>
    </row>
    <row r="1757" spans="1:5">
      <c r="A1757">
        <v>3089</v>
      </c>
      <c r="B1757" s="3">
        <v>66209</v>
      </c>
      <c r="C1757" s="3" t="str">
        <f>VLOOKUP(B1757,Location!$A$2:$E$986,5,0)</f>
        <v>Leawood</v>
      </c>
      <c r="D1757">
        <v>20</v>
      </c>
      <c r="E1757">
        <f>VLOOKUP(A1757,OrderProduct!A1757:S3708,19,0)</f>
        <v>90891</v>
      </c>
    </row>
    <row r="1758" spans="1:5">
      <c r="A1758">
        <v>3095</v>
      </c>
      <c r="B1758" s="3">
        <v>45011</v>
      </c>
      <c r="C1758" s="3" t="str">
        <f>VLOOKUP(B1758,Location!$A$2:$E$986,5,0)</f>
        <v>Hamilton</v>
      </c>
      <c r="D1758">
        <v>18</v>
      </c>
      <c r="E1758">
        <f>VLOOKUP(A1758,OrderProduct!A1758:S3709,19,0)</f>
        <v>90891</v>
      </c>
    </row>
    <row r="1759" spans="1:5">
      <c r="A1759">
        <v>3096</v>
      </c>
      <c r="B1759" s="3">
        <v>43026</v>
      </c>
      <c r="C1759" s="3" t="str">
        <f>VLOOKUP(B1759,Location!$A$2:$E$986,5,0)</f>
        <v>Hilliard</v>
      </c>
      <c r="D1759">
        <v>4</v>
      </c>
      <c r="E1759">
        <f>VLOOKUP(A1759,OrderProduct!A1759:S3710,19,0)</f>
        <v>90899</v>
      </c>
    </row>
    <row r="1760" spans="1:5">
      <c r="A1760">
        <v>3096</v>
      </c>
      <c r="B1760" s="3">
        <v>43026</v>
      </c>
      <c r="C1760" s="3" t="str">
        <f>VLOOKUP(B1760,Location!$A$2:$E$986,5,0)</f>
        <v>Hilliard</v>
      </c>
      <c r="D1760">
        <v>18</v>
      </c>
      <c r="E1760">
        <f>VLOOKUP(A1760,OrderProduct!A1760:S3711,19,0)</f>
        <v>90905</v>
      </c>
    </row>
    <row r="1761" spans="1:5">
      <c r="A1761">
        <v>3096</v>
      </c>
      <c r="B1761" s="3">
        <v>43026</v>
      </c>
      <c r="C1761" s="3" t="str">
        <f>VLOOKUP(B1761,Location!$A$2:$E$986,5,0)</f>
        <v>Hilliard</v>
      </c>
      <c r="D1761">
        <v>9</v>
      </c>
      <c r="E1761">
        <f>VLOOKUP(A1761,OrderProduct!A1761:S3712,19,0)</f>
        <v>90908</v>
      </c>
    </row>
    <row r="1762" spans="1:5">
      <c r="A1762">
        <v>3096</v>
      </c>
      <c r="B1762" s="3">
        <v>43026</v>
      </c>
      <c r="C1762" s="3" t="str">
        <f>VLOOKUP(B1762,Location!$A$2:$E$986,5,0)</f>
        <v>Hilliard</v>
      </c>
      <c r="D1762">
        <v>11</v>
      </c>
      <c r="E1762">
        <f>VLOOKUP(A1762,OrderProduct!A1762:S3713,19,0)</f>
        <v>90909</v>
      </c>
    </row>
    <row r="1763" spans="1:5">
      <c r="A1763">
        <v>3098</v>
      </c>
      <c r="B1763" s="3">
        <v>11967</v>
      </c>
      <c r="C1763" s="3" t="str">
        <f>VLOOKUP(B1763,Location!$A$2:$E$986,5,0)</f>
        <v>Shirley</v>
      </c>
      <c r="D1763">
        <v>1</v>
      </c>
      <c r="E1763">
        <f>VLOOKUP(A1763,OrderProduct!A1763:S3714,19,0)</f>
        <v>90909</v>
      </c>
    </row>
    <row r="1764" spans="1:5">
      <c r="A1764">
        <v>3098</v>
      </c>
      <c r="B1764" s="3">
        <v>11967</v>
      </c>
      <c r="C1764" s="3" t="str">
        <f>VLOOKUP(B1764,Location!$A$2:$E$986,5,0)</f>
        <v>Shirley</v>
      </c>
      <c r="D1764">
        <v>2</v>
      </c>
      <c r="E1764">
        <f>VLOOKUP(A1764,OrderProduct!A1764:S3715,19,0)</f>
        <v>90909</v>
      </c>
    </row>
    <row r="1765" spans="1:5">
      <c r="A1765">
        <v>3098</v>
      </c>
      <c r="B1765" s="3">
        <v>11967</v>
      </c>
      <c r="C1765" s="3" t="str">
        <f>VLOOKUP(B1765,Location!$A$2:$E$986,5,0)</f>
        <v>Shirley</v>
      </c>
      <c r="D1765">
        <v>13</v>
      </c>
      <c r="E1765">
        <f>VLOOKUP(A1765,OrderProduct!A1765:S3716,19,0)</f>
        <v>90910</v>
      </c>
    </row>
    <row r="1766" spans="1:5">
      <c r="A1766">
        <v>3100</v>
      </c>
      <c r="B1766" s="3">
        <v>33334</v>
      </c>
      <c r="C1766" s="3" t="str">
        <f>VLOOKUP(B1766,Location!$A$2:$E$986,5,0)</f>
        <v>Oakland Park</v>
      </c>
      <c r="D1766">
        <v>1</v>
      </c>
      <c r="E1766">
        <f>VLOOKUP(A1766,OrderProduct!A1766:S3717,19,0)</f>
        <v>90910</v>
      </c>
    </row>
    <row r="1767" spans="1:5">
      <c r="A1767">
        <v>3105</v>
      </c>
      <c r="B1767" s="3">
        <v>42071</v>
      </c>
      <c r="C1767" s="3" t="str">
        <f>VLOOKUP(B1767,Location!$A$2:$E$986,5,0)</f>
        <v>Murray</v>
      </c>
      <c r="D1767">
        <v>11</v>
      </c>
      <c r="E1767">
        <f>VLOOKUP(A1767,OrderProduct!A1767:S3718,19,0)</f>
        <v>90917</v>
      </c>
    </row>
    <row r="1768" spans="1:5">
      <c r="A1768">
        <v>3105</v>
      </c>
      <c r="B1768" s="3">
        <v>42071</v>
      </c>
      <c r="C1768" s="3" t="str">
        <f>VLOOKUP(B1768,Location!$A$2:$E$986,5,0)</f>
        <v>Murray</v>
      </c>
      <c r="D1768">
        <v>6</v>
      </c>
      <c r="E1768">
        <f>VLOOKUP(A1768,OrderProduct!A1768:S3719,19,0)</f>
        <v>90917</v>
      </c>
    </row>
    <row r="1769" spans="1:5">
      <c r="A1769">
        <v>3105</v>
      </c>
      <c r="B1769" s="3">
        <v>42071</v>
      </c>
      <c r="C1769" s="3" t="str">
        <f>VLOOKUP(B1769,Location!$A$2:$E$986,5,0)</f>
        <v>Murray</v>
      </c>
      <c r="D1769">
        <v>17</v>
      </c>
      <c r="E1769">
        <f>VLOOKUP(A1769,OrderProduct!A1769:S3720,19,0)</f>
        <v>90922</v>
      </c>
    </row>
    <row r="1770" spans="1:5">
      <c r="A1770">
        <v>3106</v>
      </c>
      <c r="B1770" s="3">
        <v>77041</v>
      </c>
      <c r="C1770" s="3" t="str">
        <f>VLOOKUP(B1770,Location!$A$2:$E$986,5,0)</f>
        <v>Houston</v>
      </c>
      <c r="D1770">
        <v>6</v>
      </c>
      <c r="E1770">
        <f>VLOOKUP(A1770,OrderProduct!A1770:S3721,19,0)</f>
        <v>90927</v>
      </c>
    </row>
    <row r="1771" spans="1:5">
      <c r="A1771">
        <v>3106</v>
      </c>
      <c r="B1771" s="3">
        <v>77041</v>
      </c>
      <c r="C1771" s="3" t="str">
        <f>VLOOKUP(B1771,Location!$A$2:$E$986,5,0)</f>
        <v>Houston</v>
      </c>
      <c r="D1771">
        <v>11</v>
      </c>
      <c r="E1771">
        <f>VLOOKUP(A1771,OrderProduct!A1771:S3722,19,0)</f>
        <v>90932</v>
      </c>
    </row>
    <row r="1772" spans="1:5">
      <c r="A1772">
        <v>3106</v>
      </c>
      <c r="B1772" s="3">
        <v>77041</v>
      </c>
      <c r="C1772" s="3" t="str">
        <f>VLOOKUP(B1772,Location!$A$2:$E$986,5,0)</f>
        <v>Houston</v>
      </c>
      <c r="D1772">
        <v>1</v>
      </c>
      <c r="E1772">
        <f>VLOOKUP(A1772,OrderProduct!A1772:S3723,19,0)</f>
        <v>90934</v>
      </c>
    </row>
    <row r="1773" spans="1:5">
      <c r="A1773">
        <v>3113</v>
      </c>
      <c r="B1773" s="3">
        <v>70560</v>
      </c>
      <c r="C1773" s="3" t="str">
        <f>VLOOKUP(B1773,Location!$A$2:$E$986,5,0)</f>
        <v>New Iberia</v>
      </c>
      <c r="D1773">
        <v>13</v>
      </c>
      <c r="E1773">
        <f>VLOOKUP(A1773,OrderProduct!A1773:S3724,19,0)</f>
        <v>90951</v>
      </c>
    </row>
    <row r="1774" spans="1:5">
      <c r="A1774">
        <v>3113</v>
      </c>
      <c r="B1774" s="3">
        <v>70560</v>
      </c>
      <c r="C1774" s="3" t="str">
        <f>VLOOKUP(B1774,Location!$A$2:$E$986,5,0)</f>
        <v>New Iberia</v>
      </c>
      <c r="D1774">
        <v>3</v>
      </c>
      <c r="E1774">
        <f>VLOOKUP(A1774,OrderProduct!A1774:S3725,19,0)</f>
        <v>90952</v>
      </c>
    </row>
    <row r="1775" spans="1:5">
      <c r="A1775">
        <v>3113</v>
      </c>
      <c r="B1775" s="3">
        <v>70560</v>
      </c>
      <c r="C1775" s="3" t="str">
        <f>VLOOKUP(B1775,Location!$A$2:$E$986,5,0)</f>
        <v>New Iberia</v>
      </c>
      <c r="D1775">
        <v>6</v>
      </c>
      <c r="E1775">
        <f>VLOOKUP(A1775,OrderProduct!A1775:S3726,19,0)</f>
        <v>90961</v>
      </c>
    </row>
    <row r="1776" spans="1:5">
      <c r="A1776">
        <v>3119</v>
      </c>
      <c r="B1776" s="3">
        <v>32839</v>
      </c>
      <c r="C1776" s="3" t="str">
        <f>VLOOKUP(B1776,Location!$A$2:$E$986,5,0)</f>
        <v>Orlando</v>
      </c>
      <c r="D1776">
        <v>8</v>
      </c>
      <c r="E1776">
        <f>VLOOKUP(A1776,OrderProduct!A1776:S3727,19,0)</f>
        <v>90962</v>
      </c>
    </row>
    <row r="1777" spans="1:5">
      <c r="A1777">
        <v>3120</v>
      </c>
      <c r="B1777" s="3">
        <v>70117</v>
      </c>
      <c r="C1777" s="3" t="str">
        <f>VLOOKUP(B1777,Location!$A$2:$E$986,5,0)</f>
        <v>New Orleans</v>
      </c>
      <c r="D1777">
        <v>5</v>
      </c>
      <c r="E1777">
        <f>VLOOKUP(A1777,OrderProduct!A1777:S3728,19,0)</f>
        <v>90964</v>
      </c>
    </row>
    <row r="1778" spans="1:5">
      <c r="A1778">
        <v>3123</v>
      </c>
      <c r="B1778" s="3">
        <v>60160</v>
      </c>
      <c r="C1778" s="3" t="str">
        <f>VLOOKUP(B1778,Location!$A$2:$E$986,5,0)</f>
        <v>Melrose Park</v>
      </c>
      <c r="D1778">
        <v>4</v>
      </c>
      <c r="E1778">
        <f>VLOOKUP(A1778,OrderProduct!A1778:S3729,19,0)</f>
        <v>90973</v>
      </c>
    </row>
    <row r="1779" spans="1:5">
      <c r="A1779">
        <v>3124</v>
      </c>
      <c r="B1779" s="3">
        <v>61265</v>
      </c>
      <c r="C1779" s="3" t="str">
        <f>VLOOKUP(B1779,Location!$A$2:$E$986,5,0)</f>
        <v>Moline</v>
      </c>
      <c r="D1779">
        <v>7</v>
      </c>
      <c r="E1779">
        <f>VLOOKUP(A1779,OrderProduct!A1779:S3730,19,0)</f>
        <v>90977</v>
      </c>
    </row>
    <row r="1780" spans="1:5">
      <c r="A1780">
        <v>3125</v>
      </c>
      <c r="B1780" s="3">
        <v>60056</v>
      </c>
      <c r="C1780" s="3" t="str">
        <f>VLOOKUP(B1780,Location!$A$2:$E$986,5,0)</f>
        <v>Mount Prospect</v>
      </c>
      <c r="D1780">
        <v>9</v>
      </c>
      <c r="E1780">
        <f>VLOOKUP(A1780,OrderProduct!A1780:S3731,19,0)</f>
        <v>90985</v>
      </c>
    </row>
    <row r="1781" spans="1:5">
      <c r="A1781">
        <v>3128</v>
      </c>
      <c r="B1781" s="3">
        <v>71109</v>
      </c>
      <c r="C1781" s="3" t="str">
        <f>VLOOKUP(B1781,Location!$A$2:$E$986,5,0)</f>
        <v>Shreveport</v>
      </c>
      <c r="D1781">
        <v>14</v>
      </c>
      <c r="E1781">
        <f>VLOOKUP(A1781,OrderProduct!A1781:S3732,19,0)</f>
        <v>90986</v>
      </c>
    </row>
    <row r="1782" spans="1:5">
      <c r="A1782">
        <v>3132</v>
      </c>
      <c r="B1782" s="3">
        <v>60060</v>
      </c>
      <c r="C1782" s="3" t="str">
        <f>VLOOKUP(B1782,Location!$A$2:$E$986,5,0)</f>
        <v>Mundelein</v>
      </c>
      <c r="D1782">
        <v>23</v>
      </c>
      <c r="E1782">
        <f>VLOOKUP(A1782,OrderProduct!A1782:S3733,19,0)</f>
        <v>90987</v>
      </c>
    </row>
    <row r="1783" spans="1:5">
      <c r="A1783">
        <v>3132</v>
      </c>
      <c r="B1783" s="3">
        <v>60060</v>
      </c>
      <c r="C1783" s="3" t="str">
        <f>VLOOKUP(B1783,Location!$A$2:$E$986,5,0)</f>
        <v>Mundelein</v>
      </c>
      <c r="D1783">
        <v>14</v>
      </c>
      <c r="E1783">
        <f>VLOOKUP(A1783,OrderProduct!A1783:S3734,19,0)</f>
        <v>91000</v>
      </c>
    </row>
    <row r="1784" spans="1:5">
      <c r="A1784">
        <v>3133</v>
      </c>
      <c r="B1784" s="3">
        <v>60540</v>
      </c>
      <c r="C1784" s="3" t="str">
        <f>VLOOKUP(B1784,Location!$A$2:$E$986,5,0)</f>
        <v>Naperville</v>
      </c>
      <c r="D1784">
        <v>5</v>
      </c>
      <c r="E1784">
        <f>VLOOKUP(A1784,OrderProduct!A1784:S3735,19,0)</f>
        <v>91017</v>
      </c>
    </row>
    <row r="1785" spans="1:5">
      <c r="A1785">
        <v>3133</v>
      </c>
      <c r="B1785" s="3">
        <v>60540</v>
      </c>
      <c r="C1785" s="3" t="str">
        <f>VLOOKUP(B1785,Location!$A$2:$E$986,5,0)</f>
        <v>Naperville</v>
      </c>
      <c r="D1785">
        <v>1</v>
      </c>
      <c r="E1785">
        <f>VLOOKUP(A1785,OrderProduct!A1785:S3736,19,0)</f>
        <v>91017</v>
      </c>
    </row>
    <row r="1786" spans="1:5">
      <c r="A1786">
        <v>3133</v>
      </c>
      <c r="B1786" s="3">
        <v>60540</v>
      </c>
      <c r="C1786" s="3" t="str">
        <f>VLOOKUP(B1786,Location!$A$2:$E$986,5,0)</f>
        <v>Naperville</v>
      </c>
      <c r="D1786">
        <v>1</v>
      </c>
      <c r="E1786">
        <f>VLOOKUP(A1786,OrderProduct!A1786:S3737,19,0)</f>
        <v>91025</v>
      </c>
    </row>
    <row r="1787" spans="1:5">
      <c r="A1787">
        <v>3133</v>
      </c>
      <c r="B1787" s="3">
        <v>60540</v>
      </c>
      <c r="C1787" s="3" t="str">
        <f>VLOOKUP(B1787,Location!$A$2:$E$986,5,0)</f>
        <v>Naperville</v>
      </c>
      <c r="D1787">
        <v>4</v>
      </c>
      <c r="E1787">
        <f>VLOOKUP(A1787,OrderProduct!A1787:S3738,19,0)</f>
        <v>91030</v>
      </c>
    </row>
    <row r="1788" spans="1:5">
      <c r="A1788">
        <v>3133</v>
      </c>
      <c r="B1788" s="3">
        <v>60540</v>
      </c>
      <c r="C1788" s="3" t="str">
        <f>VLOOKUP(B1788,Location!$A$2:$E$986,5,0)</f>
        <v>Naperville</v>
      </c>
      <c r="D1788">
        <v>15</v>
      </c>
      <c r="E1788">
        <f>VLOOKUP(A1788,OrderProduct!A1788:S3739,19,0)</f>
        <v>91030</v>
      </c>
    </row>
    <row r="1789" spans="1:5">
      <c r="A1789">
        <v>3133</v>
      </c>
      <c r="B1789" s="3">
        <v>60540</v>
      </c>
      <c r="C1789" s="3" t="str">
        <f>VLOOKUP(B1789,Location!$A$2:$E$986,5,0)</f>
        <v>Naperville</v>
      </c>
      <c r="D1789">
        <v>4</v>
      </c>
      <c r="E1789">
        <f>VLOOKUP(A1789,OrderProduct!A1789:S3740,19,0)</f>
        <v>91036</v>
      </c>
    </row>
    <row r="1790" spans="1:5">
      <c r="A1790">
        <v>3136</v>
      </c>
      <c r="B1790" s="3">
        <v>4073</v>
      </c>
      <c r="C1790" s="3" t="str">
        <f>VLOOKUP(B1790,Location!$A$2:$E$986,5,0)</f>
        <v>Sanford</v>
      </c>
      <c r="D1790">
        <v>3</v>
      </c>
      <c r="E1790">
        <f>VLOOKUP(A1790,OrderProduct!A1790:S3741,19,0)</f>
        <v>91041</v>
      </c>
    </row>
    <row r="1791" spans="1:5">
      <c r="A1791">
        <v>3137</v>
      </c>
      <c r="B1791" s="3">
        <v>3246</v>
      </c>
      <c r="C1791" s="3" t="str">
        <f>VLOOKUP(B1791,Location!$A$2:$E$986,5,0)</f>
        <v>Laconia</v>
      </c>
      <c r="D1791">
        <v>15</v>
      </c>
      <c r="E1791">
        <f>VLOOKUP(A1791,OrderProduct!A1791:S3742,19,0)</f>
        <v>91042</v>
      </c>
    </row>
    <row r="1792" spans="1:5">
      <c r="A1792">
        <v>3138</v>
      </c>
      <c r="B1792" s="3">
        <v>3053</v>
      </c>
      <c r="C1792" s="3" t="str">
        <f>VLOOKUP(B1792,Location!$A$2:$E$986,5,0)</f>
        <v>Londonderry</v>
      </c>
      <c r="D1792">
        <v>7</v>
      </c>
      <c r="E1792">
        <f>VLOOKUP(A1792,OrderProduct!A1792:S3743,19,0)</f>
        <v>91042</v>
      </c>
    </row>
    <row r="1793" spans="1:5">
      <c r="A1793">
        <v>3139</v>
      </c>
      <c r="B1793" s="3">
        <v>7016</v>
      </c>
      <c r="C1793" s="3" t="str">
        <f>VLOOKUP(B1793,Location!$A$2:$E$986,5,0)</f>
        <v>Cranford</v>
      </c>
      <c r="D1793">
        <v>8</v>
      </c>
      <c r="E1793">
        <f>VLOOKUP(A1793,OrderProduct!A1793:S3744,19,0)</f>
        <v>91042</v>
      </c>
    </row>
    <row r="1794" spans="1:5">
      <c r="A1794">
        <v>3141</v>
      </c>
      <c r="B1794" s="3">
        <v>77506</v>
      </c>
      <c r="C1794" s="3" t="str">
        <f>VLOOKUP(B1794,Location!$A$2:$E$986,5,0)</f>
        <v>Pasadena</v>
      </c>
      <c r="D1794">
        <v>17</v>
      </c>
      <c r="E1794">
        <f>VLOOKUP(A1794,OrderProduct!A1794:S3745,19,0)</f>
        <v>91043</v>
      </c>
    </row>
    <row r="1795" spans="1:5">
      <c r="A1795">
        <v>3141</v>
      </c>
      <c r="B1795" s="3">
        <v>77506</v>
      </c>
      <c r="C1795" s="3" t="str">
        <f>VLOOKUP(B1795,Location!$A$2:$E$986,5,0)</f>
        <v>Pasadena</v>
      </c>
      <c r="D1795">
        <v>18</v>
      </c>
      <c r="E1795">
        <f>VLOOKUP(A1795,OrderProduct!A1795:S3746,19,0)</f>
        <v>91043</v>
      </c>
    </row>
    <row r="1796" spans="1:5">
      <c r="A1796">
        <v>3143</v>
      </c>
      <c r="B1796" s="3">
        <v>78660</v>
      </c>
      <c r="C1796" s="3" t="str">
        <f>VLOOKUP(B1796,Location!$A$2:$E$986,5,0)</f>
        <v>Pflugerville</v>
      </c>
      <c r="D1796">
        <v>15</v>
      </c>
      <c r="E1796">
        <f>VLOOKUP(A1796,OrderProduct!A1796:S3747,19,0)</f>
        <v>91049</v>
      </c>
    </row>
    <row r="1797" spans="1:5">
      <c r="A1797">
        <v>3146</v>
      </c>
      <c r="B1797" s="3">
        <v>78577</v>
      </c>
      <c r="C1797" s="3" t="str">
        <f>VLOOKUP(B1797,Location!$A$2:$E$986,5,0)</f>
        <v>Pharr</v>
      </c>
      <c r="D1797">
        <v>6</v>
      </c>
      <c r="E1797">
        <f>VLOOKUP(A1797,OrderProduct!A1797:S3748,19,0)</f>
        <v>91053</v>
      </c>
    </row>
    <row r="1798" spans="1:5">
      <c r="A1798">
        <v>3146</v>
      </c>
      <c r="B1798" s="3">
        <v>78577</v>
      </c>
      <c r="C1798" s="3" t="str">
        <f>VLOOKUP(B1798,Location!$A$2:$E$986,5,0)</f>
        <v>Pharr</v>
      </c>
      <c r="D1798">
        <v>15</v>
      </c>
      <c r="E1798">
        <f>VLOOKUP(A1798,OrderProduct!A1798:S3749,19,0)</f>
        <v>91053</v>
      </c>
    </row>
    <row r="1799" spans="1:5">
      <c r="A1799">
        <v>3148</v>
      </c>
      <c r="B1799" s="3">
        <v>83854</v>
      </c>
      <c r="C1799" s="3" t="str">
        <f>VLOOKUP(B1799,Location!$A$2:$E$986,5,0)</f>
        <v>Post Falls</v>
      </c>
      <c r="D1799">
        <v>1</v>
      </c>
      <c r="E1799">
        <f>VLOOKUP(A1799,OrderProduct!A1799:S3750,19,0)</f>
        <v>91054</v>
      </c>
    </row>
    <row r="1800" spans="1:5">
      <c r="A1800">
        <v>3149</v>
      </c>
      <c r="B1800" s="3">
        <v>83440</v>
      </c>
      <c r="C1800" s="3" t="str">
        <f>VLOOKUP(B1800,Location!$A$2:$E$986,5,0)</f>
        <v>Rexburg</v>
      </c>
      <c r="D1800">
        <v>11</v>
      </c>
      <c r="E1800">
        <f>VLOOKUP(A1800,OrderProduct!A1800:S3751,19,0)</f>
        <v>91057</v>
      </c>
    </row>
    <row r="1801" spans="1:5">
      <c r="A1801">
        <v>3151</v>
      </c>
      <c r="B1801" s="3">
        <v>92277</v>
      </c>
      <c r="C1801" s="3" t="str">
        <f>VLOOKUP(B1801,Location!$A$2:$E$986,5,0)</f>
        <v>Twentynine Palms</v>
      </c>
      <c r="D1801">
        <v>16</v>
      </c>
      <c r="E1801">
        <f>VLOOKUP(A1801,OrderProduct!A1801:S3752,19,0)</f>
        <v>91059</v>
      </c>
    </row>
    <row r="1802" spans="1:5">
      <c r="A1802">
        <v>3151</v>
      </c>
      <c r="B1802" s="3">
        <v>92277</v>
      </c>
      <c r="C1802" s="3" t="str">
        <f>VLOOKUP(B1802,Location!$A$2:$E$986,5,0)</f>
        <v>Twentynine Palms</v>
      </c>
      <c r="D1802">
        <v>16</v>
      </c>
      <c r="E1802">
        <f>VLOOKUP(A1802,OrderProduct!A1802:S3753,19,0)</f>
        <v>91059</v>
      </c>
    </row>
    <row r="1803" spans="1:5">
      <c r="A1803">
        <v>3151</v>
      </c>
      <c r="B1803" s="3">
        <v>92277</v>
      </c>
      <c r="C1803" s="3" t="str">
        <f>VLOOKUP(B1803,Location!$A$2:$E$986,5,0)</f>
        <v>Twentynine Palms</v>
      </c>
      <c r="D1803">
        <v>13</v>
      </c>
      <c r="E1803">
        <f>VLOOKUP(A1803,OrderProduct!A1803:S3754,19,0)</f>
        <v>91060</v>
      </c>
    </row>
    <row r="1804" spans="1:5">
      <c r="A1804">
        <v>3151</v>
      </c>
      <c r="B1804" s="3">
        <v>92277</v>
      </c>
      <c r="C1804" s="3" t="str">
        <f>VLOOKUP(B1804,Location!$A$2:$E$986,5,0)</f>
        <v>Twentynine Palms</v>
      </c>
      <c r="D1804">
        <v>3</v>
      </c>
      <c r="E1804">
        <f>VLOOKUP(A1804,OrderProduct!A1804:S3755,19,0)</f>
        <v>91062</v>
      </c>
    </row>
    <row r="1805" spans="1:5">
      <c r="A1805">
        <v>3151</v>
      </c>
      <c r="B1805" s="3">
        <v>92277</v>
      </c>
      <c r="C1805" s="3" t="str">
        <f>VLOOKUP(B1805,Location!$A$2:$E$986,5,0)</f>
        <v>Twentynine Palms</v>
      </c>
      <c r="D1805">
        <v>5</v>
      </c>
      <c r="E1805">
        <f>VLOOKUP(A1805,OrderProduct!A1805:S3756,19,0)</f>
        <v>91063</v>
      </c>
    </row>
    <row r="1806" spans="1:5">
      <c r="A1806">
        <v>3151</v>
      </c>
      <c r="B1806" s="3">
        <v>92277</v>
      </c>
      <c r="C1806" s="3" t="str">
        <f>VLOOKUP(B1806,Location!$A$2:$E$986,5,0)</f>
        <v>Twentynine Palms</v>
      </c>
      <c r="D1806">
        <v>2</v>
      </c>
      <c r="E1806">
        <f>VLOOKUP(A1806,OrderProduct!A1806:S3757,19,0)</f>
        <v>91063</v>
      </c>
    </row>
    <row r="1807" spans="1:5">
      <c r="A1807">
        <v>3151</v>
      </c>
      <c r="B1807" s="3">
        <v>92277</v>
      </c>
      <c r="C1807" s="3" t="str">
        <f>VLOOKUP(B1807,Location!$A$2:$E$986,5,0)</f>
        <v>Twentynine Palms</v>
      </c>
      <c r="D1807">
        <v>14</v>
      </c>
      <c r="E1807">
        <f>VLOOKUP(A1807,OrderProduct!A1807:S3758,19,0)</f>
        <v>91063</v>
      </c>
    </row>
    <row r="1808" spans="1:5">
      <c r="A1808">
        <v>3154</v>
      </c>
      <c r="B1808" s="3">
        <v>33710</v>
      </c>
      <c r="C1808" s="3" t="str">
        <f>VLOOKUP(B1808,Location!$A$2:$E$986,5,0)</f>
        <v>Saint Petersburg</v>
      </c>
      <c r="D1808">
        <v>9</v>
      </c>
      <c r="E1808">
        <f>VLOOKUP(A1808,OrderProduct!A1808:S3759,19,0)</f>
        <v>91076</v>
      </c>
    </row>
    <row r="1809" spans="1:5">
      <c r="A1809">
        <v>3154</v>
      </c>
      <c r="B1809" s="3">
        <v>33710</v>
      </c>
      <c r="C1809" s="3" t="str">
        <f>VLOOKUP(B1809,Location!$A$2:$E$986,5,0)</f>
        <v>Saint Petersburg</v>
      </c>
      <c r="D1809">
        <v>10</v>
      </c>
      <c r="E1809">
        <f>VLOOKUP(A1809,OrderProduct!A1809:S3760,19,0)</f>
        <v>91077</v>
      </c>
    </row>
    <row r="1810" spans="1:5">
      <c r="A1810">
        <v>3154</v>
      </c>
      <c r="B1810" s="3">
        <v>33710</v>
      </c>
      <c r="C1810" s="3" t="str">
        <f>VLOOKUP(B1810,Location!$A$2:$E$986,5,0)</f>
        <v>Saint Petersburg</v>
      </c>
      <c r="D1810">
        <v>22</v>
      </c>
      <c r="E1810">
        <f>VLOOKUP(A1810,OrderProduct!A1810:S3761,19,0)</f>
        <v>91078</v>
      </c>
    </row>
    <row r="1811" spans="1:5">
      <c r="A1811">
        <v>3155</v>
      </c>
      <c r="B1811" s="3">
        <v>32771</v>
      </c>
      <c r="C1811" s="3" t="str">
        <f>VLOOKUP(B1811,Location!$A$2:$E$986,5,0)</f>
        <v>Sanford</v>
      </c>
      <c r="D1811">
        <v>2</v>
      </c>
      <c r="E1811">
        <f>VLOOKUP(A1811,OrderProduct!A1811:S3762,19,0)</f>
        <v>91086</v>
      </c>
    </row>
    <row r="1812" spans="1:5">
      <c r="A1812">
        <v>3155</v>
      </c>
      <c r="B1812" s="3">
        <v>32771</v>
      </c>
      <c r="C1812" s="3" t="str">
        <f>VLOOKUP(B1812,Location!$A$2:$E$986,5,0)</f>
        <v>Sanford</v>
      </c>
      <c r="D1812">
        <v>13</v>
      </c>
      <c r="E1812">
        <f>VLOOKUP(A1812,OrderProduct!A1812:S3763,19,0)</f>
        <v>91087</v>
      </c>
    </row>
    <row r="1813" spans="1:5">
      <c r="A1813">
        <v>3155</v>
      </c>
      <c r="B1813" s="3">
        <v>32771</v>
      </c>
      <c r="C1813" s="3" t="str">
        <f>VLOOKUP(B1813,Location!$A$2:$E$986,5,0)</f>
        <v>Sanford</v>
      </c>
      <c r="D1813">
        <v>6</v>
      </c>
      <c r="E1813">
        <f>VLOOKUP(A1813,OrderProduct!A1813:S3764,19,0)</f>
        <v>91087</v>
      </c>
    </row>
    <row r="1814" spans="1:5">
      <c r="A1814">
        <v>3155</v>
      </c>
      <c r="B1814" s="3">
        <v>32771</v>
      </c>
      <c r="C1814" s="3" t="str">
        <f>VLOOKUP(B1814,Location!$A$2:$E$986,5,0)</f>
        <v>Sanford</v>
      </c>
      <c r="D1814">
        <v>4</v>
      </c>
      <c r="E1814">
        <f>VLOOKUP(A1814,OrderProduct!A1814:S3765,19,0)</f>
        <v>91088</v>
      </c>
    </row>
    <row r="1815" spans="1:5">
      <c r="A1815">
        <v>3167</v>
      </c>
      <c r="B1815" s="3">
        <v>32004</v>
      </c>
      <c r="C1815" s="3" t="str">
        <f>VLOOKUP(B1815,Location!$A$2:$E$986,5,0)</f>
        <v>Ponte Vedra Beach</v>
      </c>
      <c r="D1815">
        <v>3</v>
      </c>
      <c r="E1815">
        <f>VLOOKUP(A1815,OrderProduct!A1815:S3766,19,0)</f>
        <v>91089</v>
      </c>
    </row>
    <row r="1816" spans="1:5">
      <c r="A1816">
        <v>3167</v>
      </c>
      <c r="B1816" s="3">
        <v>32004</v>
      </c>
      <c r="C1816" s="3" t="str">
        <f>VLOOKUP(B1816,Location!$A$2:$E$986,5,0)</f>
        <v>Ponte Vedra Beach</v>
      </c>
      <c r="D1816">
        <v>5</v>
      </c>
      <c r="E1816">
        <f>VLOOKUP(A1816,OrderProduct!A1816:S3767,19,0)</f>
        <v>91090</v>
      </c>
    </row>
    <row r="1817" spans="1:5">
      <c r="A1817">
        <v>3167</v>
      </c>
      <c r="B1817" s="3">
        <v>32004</v>
      </c>
      <c r="C1817" s="3" t="str">
        <f>VLOOKUP(B1817,Location!$A$2:$E$986,5,0)</f>
        <v>Ponte Vedra Beach</v>
      </c>
      <c r="D1817">
        <v>11</v>
      </c>
      <c r="E1817">
        <f>VLOOKUP(A1817,OrderProduct!A1817:S3768,19,0)</f>
        <v>91108</v>
      </c>
    </row>
    <row r="1818" spans="1:5">
      <c r="A1818">
        <v>3169</v>
      </c>
      <c r="B1818" s="3">
        <v>32127</v>
      </c>
      <c r="C1818" s="3" t="str">
        <f>VLOOKUP(B1818,Location!$A$2:$E$986,5,0)</f>
        <v>Port Orange</v>
      </c>
      <c r="D1818">
        <v>7</v>
      </c>
      <c r="E1818">
        <f>VLOOKUP(A1818,OrderProduct!A1818:S3769,19,0)</f>
        <v>91109</v>
      </c>
    </row>
    <row r="1819" spans="1:5">
      <c r="A1819">
        <v>3170</v>
      </c>
      <c r="B1819" s="3">
        <v>34952</v>
      </c>
      <c r="C1819" s="3" t="str">
        <f>VLOOKUP(B1819,Location!$A$2:$E$986,5,0)</f>
        <v>Port Saint Lucie</v>
      </c>
      <c r="D1819">
        <v>2</v>
      </c>
      <c r="E1819">
        <f>VLOOKUP(A1819,OrderProduct!A1819:S3770,19,0)</f>
        <v>91110</v>
      </c>
    </row>
    <row r="1820" spans="1:5">
      <c r="A1820">
        <v>3176</v>
      </c>
      <c r="B1820" s="3">
        <v>32216</v>
      </c>
      <c r="C1820" s="3" t="str">
        <f>VLOOKUP(B1820,Location!$A$2:$E$986,5,0)</f>
        <v>Jacksonville</v>
      </c>
      <c r="D1820">
        <v>10</v>
      </c>
      <c r="E1820">
        <f>VLOOKUP(A1820,OrderProduct!A1820:S3771,19,0)</f>
        <v>91115</v>
      </c>
    </row>
    <row r="1821" spans="1:5">
      <c r="A1821">
        <v>3176</v>
      </c>
      <c r="B1821" s="3">
        <v>32216</v>
      </c>
      <c r="C1821" s="3" t="str">
        <f>VLOOKUP(B1821,Location!$A$2:$E$986,5,0)</f>
        <v>Jacksonville</v>
      </c>
      <c r="D1821">
        <v>14</v>
      </c>
      <c r="E1821">
        <f>VLOOKUP(A1821,OrderProduct!A1821:S3772,19,0)</f>
        <v>91116</v>
      </c>
    </row>
    <row r="1822" spans="1:5">
      <c r="A1822">
        <v>3176</v>
      </c>
      <c r="B1822" s="3">
        <v>32216</v>
      </c>
      <c r="C1822" s="3" t="str">
        <f>VLOOKUP(B1822,Location!$A$2:$E$986,5,0)</f>
        <v>Jacksonville</v>
      </c>
      <c r="D1822">
        <v>9</v>
      </c>
      <c r="E1822">
        <f>VLOOKUP(A1822,OrderProduct!A1822:S3773,19,0)</f>
        <v>91116</v>
      </c>
    </row>
    <row r="1823" spans="1:5">
      <c r="A1823">
        <v>3177</v>
      </c>
      <c r="B1823" s="3">
        <v>33458</v>
      </c>
      <c r="C1823" s="3" t="str">
        <f>VLOOKUP(B1823,Location!$A$2:$E$986,5,0)</f>
        <v>Jupiter</v>
      </c>
      <c r="D1823">
        <v>18</v>
      </c>
      <c r="E1823">
        <f>VLOOKUP(A1823,OrderProduct!A1823:S3774,19,0)</f>
        <v>91116</v>
      </c>
    </row>
    <row r="1824" spans="1:5">
      <c r="A1824">
        <v>3177</v>
      </c>
      <c r="B1824" s="3">
        <v>33458</v>
      </c>
      <c r="C1824" s="3" t="str">
        <f>VLOOKUP(B1824,Location!$A$2:$E$986,5,0)</f>
        <v>Jupiter</v>
      </c>
      <c r="D1824">
        <v>9</v>
      </c>
      <c r="E1824">
        <f>VLOOKUP(A1824,OrderProduct!A1824:S3775,19,0)</f>
        <v>91122</v>
      </c>
    </row>
    <row r="1825" spans="1:5">
      <c r="A1825">
        <v>3179</v>
      </c>
      <c r="B1825" s="3">
        <v>55060</v>
      </c>
      <c r="C1825" s="3" t="str">
        <f>VLOOKUP(B1825,Location!$A$2:$E$986,5,0)</f>
        <v>Owatonna</v>
      </c>
      <c r="D1825">
        <v>12</v>
      </c>
      <c r="E1825">
        <f>VLOOKUP(A1825,OrderProduct!A1825:S3776,19,0)</f>
        <v>91122</v>
      </c>
    </row>
    <row r="1826" spans="1:5">
      <c r="A1826">
        <v>3187</v>
      </c>
      <c r="B1826" s="3">
        <v>33569</v>
      </c>
      <c r="C1826" s="3" t="str">
        <f>VLOOKUP(B1826,Location!$A$2:$E$986,5,0)</f>
        <v>Riverview</v>
      </c>
      <c r="D1826">
        <v>1</v>
      </c>
      <c r="E1826">
        <f>VLOOKUP(A1826,OrderProduct!A1826:S3777,19,0)</f>
        <v>91123</v>
      </c>
    </row>
    <row r="1827" spans="1:5">
      <c r="A1827">
        <v>3191</v>
      </c>
      <c r="B1827" s="3">
        <v>54481</v>
      </c>
      <c r="C1827" s="3" t="str">
        <f>VLOOKUP(B1827,Location!$A$2:$E$986,5,0)</f>
        <v>Stevens Point</v>
      </c>
      <c r="D1827">
        <v>13</v>
      </c>
      <c r="E1827">
        <f>VLOOKUP(A1827,OrderProduct!A1827:S3778,19,0)</f>
        <v>91123</v>
      </c>
    </row>
    <row r="1828" spans="1:5">
      <c r="A1828">
        <v>3191</v>
      </c>
      <c r="B1828" s="3">
        <v>54481</v>
      </c>
      <c r="C1828" s="3" t="str">
        <f>VLOOKUP(B1828,Location!$A$2:$E$986,5,0)</f>
        <v>Stevens Point</v>
      </c>
      <c r="D1828">
        <v>2</v>
      </c>
      <c r="E1828">
        <f>VLOOKUP(A1828,OrderProduct!A1828:S3779,19,0)</f>
        <v>91127</v>
      </c>
    </row>
    <row r="1829" spans="1:5">
      <c r="A1829">
        <v>3194</v>
      </c>
      <c r="B1829" s="3">
        <v>34609</v>
      </c>
      <c r="C1829" s="3" t="str">
        <f>VLOOKUP(B1829,Location!$A$2:$E$986,5,0)</f>
        <v>Spring Hill</v>
      </c>
      <c r="D1829">
        <v>1</v>
      </c>
      <c r="E1829">
        <f>VLOOKUP(A1829,OrderProduct!A1829:S3780,19,0)</f>
        <v>91127</v>
      </c>
    </row>
    <row r="1830" spans="1:5">
      <c r="A1830">
        <v>3194</v>
      </c>
      <c r="B1830" s="3">
        <v>34609</v>
      </c>
      <c r="C1830" s="3" t="str">
        <f>VLOOKUP(B1830,Location!$A$2:$E$986,5,0)</f>
        <v>Spring Hill</v>
      </c>
      <c r="D1830">
        <v>1</v>
      </c>
      <c r="E1830">
        <f>VLOOKUP(A1830,OrderProduct!A1830:S3781,19,0)</f>
        <v>91130</v>
      </c>
    </row>
    <row r="1831" spans="1:5">
      <c r="A1831">
        <v>3196</v>
      </c>
      <c r="B1831" s="3">
        <v>94109</v>
      </c>
      <c r="C1831" s="3" t="str">
        <f>VLOOKUP(B1831,Location!$A$2:$E$986,5,0)</f>
        <v>San Francisco</v>
      </c>
      <c r="D1831">
        <v>14</v>
      </c>
      <c r="E1831">
        <f>VLOOKUP(A1831,OrderProduct!A1831:S3782,19,0)</f>
        <v>91131</v>
      </c>
    </row>
    <row r="1832" spans="1:5">
      <c r="A1832">
        <v>3197</v>
      </c>
      <c r="B1832" s="3">
        <v>60062</v>
      </c>
      <c r="C1832" s="3" t="str">
        <f>VLOOKUP(B1832,Location!$A$2:$E$986,5,0)</f>
        <v>Northbrook</v>
      </c>
      <c r="D1832">
        <v>10</v>
      </c>
      <c r="E1832">
        <f>VLOOKUP(A1832,OrderProduct!A1832:S3783,19,0)</f>
        <v>91144</v>
      </c>
    </row>
    <row r="1833" spans="1:5">
      <c r="A1833">
        <v>3205</v>
      </c>
      <c r="B1833" s="3">
        <v>83440</v>
      </c>
      <c r="C1833" s="3" t="str">
        <f>VLOOKUP(B1833,Location!$A$2:$E$986,5,0)</f>
        <v>Rexburg</v>
      </c>
      <c r="D1833">
        <v>18</v>
      </c>
      <c r="E1833">
        <f>VLOOKUP(A1833,OrderProduct!A1833:S3784,19,0)</f>
        <v>91166</v>
      </c>
    </row>
    <row r="1834" spans="1:5">
      <c r="A1834">
        <v>3206</v>
      </c>
      <c r="B1834" s="3">
        <v>83301</v>
      </c>
      <c r="C1834" s="3" t="str">
        <f>VLOOKUP(B1834,Location!$A$2:$E$986,5,0)</f>
        <v>Twin Falls</v>
      </c>
      <c r="D1834">
        <v>12</v>
      </c>
      <c r="E1834">
        <f>VLOOKUP(A1834,OrderProduct!A1834:S3785,19,0)</f>
        <v>91167</v>
      </c>
    </row>
    <row r="1835" spans="1:5">
      <c r="A1835">
        <v>3206</v>
      </c>
      <c r="B1835" s="3">
        <v>83301</v>
      </c>
      <c r="C1835" s="3" t="str">
        <f>VLOOKUP(B1835,Location!$A$2:$E$986,5,0)</f>
        <v>Twin Falls</v>
      </c>
      <c r="D1835">
        <v>7</v>
      </c>
      <c r="E1835">
        <f>VLOOKUP(A1835,OrderProduct!A1835:S3786,19,0)</f>
        <v>91174</v>
      </c>
    </row>
    <row r="1836" spans="1:5">
      <c r="A1836">
        <v>3206</v>
      </c>
      <c r="B1836" s="3">
        <v>83301</v>
      </c>
      <c r="C1836" s="3" t="str">
        <f>VLOOKUP(B1836,Location!$A$2:$E$986,5,0)</f>
        <v>Twin Falls</v>
      </c>
      <c r="D1836">
        <v>28</v>
      </c>
      <c r="E1836">
        <f>VLOOKUP(A1836,OrderProduct!A1836:S3787,19,0)</f>
        <v>91174</v>
      </c>
    </row>
    <row r="1837" spans="1:5">
      <c r="A1837">
        <v>3209</v>
      </c>
      <c r="B1837" s="3">
        <v>90210</v>
      </c>
      <c r="C1837" s="3" t="str">
        <f>VLOOKUP(B1837,Location!$A$2:$E$986,5,0)</f>
        <v>Beverly Hills</v>
      </c>
      <c r="D1837">
        <v>41</v>
      </c>
      <c r="E1837">
        <f>VLOOKUP(A1837,OrderProduct!A1837:S3788,19,0)</f>
        <v>91175</v>
      </c>
    </row>
    <row r="1838" spans="1:5">
      <c r="A1838">
        <v>3211</v>
      </c>
      <c r="B1838" s="3">
        <v>60101</v>
      </c>
      <c r="C1838" s="3" t="str">
        <f>VLOOKUP(B1838,Location!$A$2:$E$986,5,0)</f>
        <v>Addison</v>
      </c>
      <c r="D1838">
        <v>17</v>
      </c>
      <c r="E1838">
        <f>VLOOKUP(A1838,OrderProduct!A1838:S3789,19,0)</f>
        <v>91180</v>
      </c>
    </row>
    <row r="1839" spans="1:5">
      <c r="A1839">
        <v>3211</v>
      </c>
      <c r="B1839" s="3">
        <v>60101</v>
      </c>
      <c r="C1839" s="3" t="str">
        <f>VLOOKUP(B1839,Location!$A$2:$E$986,5,0)</f>
        <v>Addison</v>
      </c>
      <c r="D1839">
        <v>6</v>
      </c>
      <c r="E1839">
        <f>VLOOKUP(A1839,OrderProduct!A1839:S3790,19,0)</f>
        <v>91180</v>
      </c>
    </row>
    <row r="1840" spans="1:5">
      <c r="A1840">
        <v>3221</v>
      </c>
      <c r="B1840" s="3">
        <v>33322</v>
      </c>
      <c r="C1840" s="3" t="str">
        <f>VLOOKUP(B1840,Location!$A$2:$E$986,5,0)</f>
        <v>Sunrise</v>
      </c>
      <c r="D1840">
        <v>10</v>
      </c>
      <c r="E1840">
        <f>VLOOKUP(A1840,OrderProduct!A1840:S3791,19,0)</f>
        <v>91194</v>
      </c>
    </row>
    <row r="1841" spans="1:5">
      <c r="A1841">
        <v>3222</v>
      </c>
      <c r="B1841" s="3">
        <v>32303</v>
      </c>
      <c r="C1841" s="3" t="str">
        <f>VLOOKUP(B1841,Location!$A$2:$E$986,5,0)</f>
        <v>Tallahassee</v>
      </c>
      <c r="D1841">
        <v>8</v>
      </c>
      <c r="E1841">
        <f>VLOOKUP(A1841,OrderProduct!A1841:S3792,19,0)</f>
        <v>91194</v>
      </c>
    </row>
    <row r="1842" spans="1:5">
      <c r="A1842">
        <v>3222</v>
      </c>
      <c r="B1842" s="3">
        <v>32303</v>
      </c>
      <c r="C1842" s="3" t="str">
        <f>VLOOKUP(B1842,Location!$A$2:$E$986,5,0)</f>
        <v>Tallahassee</v>
      </c>
      <c r="D1842">
        <v>20</v>
      </c>
      <c r="E1842">
        <f>VLOOKUP(A1842,OrderProduct!A1842:S3793,19,0)</f>
        <v>91195</v>
      </c>
    </row>
    <row r="1843" spans="1:5">
      <c r="A1843">
        <v>3224</v>
      </c>
      <c r="B1843" s="3">
        <v>37066</v>
      </c>
      <c r="C1843" s="3" t="str">
        <f>VLOOKUP(B1843,Location!$A$2:$E$986,5,0)</f>
        <v>Gallatin</v>
      </c>
      <c r="D1843">
        <v>12</v>
      </c>
      <c r="E1843">
        <f>VLOOKUP(A1843,OrderProduct!A1843:S3794,19,0)</f>
        <v>91195</v>
      </c>
    </row>
    <row r="1844" spans="1:5">
      <c r="A1844">
        <v>3225</v>
      </c>
      <c r="B1844" s="3">
        <v>38138</v>
      </c>
      <c r="C1844" s="3" t="str">
        <f>VLOOKUP(B1844,Location!$A$2:$E$986,5,0)</f>
        <v>Germantown</v>
      </c>
      <c r="D1844">
        <v>10</v>
      </c>
      <c r="E1844">
        <f>VLOOKUP(A1844,OrderProduct!A1844:S3795,19,0)</f>
        <v>91200</v>
      </c>
    </row>
    <row r="1845" spans="1:5">
      <c r="A1845">
        <v>3226</v>
      </c>
      <c r="B1845" s="3">
        <v>37075</v>
      </c>
      <c r="C1845" s="3" t="str">
        <f>VLOOKUP(B1845,Location!$A$2:$E$986,5,0)</f>
        <v>Hendersonville</v>
      </c>
      <c r="D1845">
        <v>3</v>
      </c>
      <c r="E1845">
        <f>VLOOKUP(A1845,OrderProduct!A1845:S3796,19,0)</f>
        <v>91201</v>
      </c>
    </row>
    <row r="1846" spans="1:5">
      <c r="A1846">
        <v>3226</v>
      </c>
      <c r="B1846" s="3">
        <v>37075</v>
      </c>
      <c r="C1846" s="3" t="str">
        <f>VLOOKUP(B1846,Location!$A$2:$E$986,5,0)</f>
        <v>Hendersonville</v>
      </c>
      <c r="D1846">
        <v>2</v>
      </c>
      <c r="E1846">
        <f>VLOOKUP(A1846,OrderProduct!A1846:S3797,19,0)</f>
        <v>91209</v>
      </c>
    </row>
    <row r="1847" spans="1:5">
      <c r="A1847">
        <v>3226</v>
      </c>
      <c r="B1847" s="3">
        <v>37075</v>
      </c>
      <c r="C1847" s="3" t="str">
        <f>VLOOKUP(B1847,Location!$A$2:$E$986,5,0)</f>
        <v>Hendersonville</v>
      </c>
      <c r="D1847">
        <v>2</v>
      </c>
      <c r="E1847">
        <f>VLOOKUP(A1847,OrderProduct!A1847:S3798,19,0)</f>
        <v>91209</v>
      </c>
    </row>
    <row r="1848" spans="1:5">
      <c r="A1848">
        <v>3226</v>
      </c>
      <c r="B1848" s="3">
        <v>37075</v>
      </c>
      <c r="C1848" s="3" t="str">
        <f>VLOOKUP(B1848,Location!$A$2:$E$986,5,0)</f>
        <v>Hendersonville</v>
      </c>
      <c r="D1848">
        <v>1</v>
      </c>
      <c r="E1848">
        <f>VLOOKUP(A1848,OrderProduct!A1848:S3799,19,0)</f>
        <v>91212</v>
      </c>
    </row>
    <row r="1849" spans="1:5">
      <c r="A1849">
        <v>3229</v>
      </c>
      <c r="B1849" s="3">
        <v>54880</v>
      </c>
      <c r="C1849" s="3" t="str">
        <f>VLOOKUP(B1849,Location!$A$2:$E$986,5,0)</f>
        <v>Superior</v>
      </c>
      <c r="D1849">
        <v>5</v>
      </c>
      <c r="E1849">
        <f>VLOOKUP(A1849,OrderProduct!A1849:S3800,19,0)</f>
        <v>91212</v>
      </c>
    </row>
    <row r="1850" spans="1:5">
      <c r="A1850">
        <v>3230</v>
      </c>
      <c r="B1850" s="3">
        <v>53186</v>
      </c>
      <c r="C1850" s="3" t="str">
        <f>VLOOKUP(B1850,Location!$A$2:$E$986,5,0)</f>
        <v>Waukesha</v>
      </c>
      <c r="D1850">
        <v>9</v>
      </c>
      <c r="E1850">
        <f>VLOOKUP(A1850,OrderProduct!A1850:S3801,19,0)</f>
        <v>91213</v>
      </c>
    </row>
    <row r="1851" spans="1:5">
      <c r="A1851">
        <v>3230</v>
      </c>
      <c r="B1851" s="3">
        <v>53186</v>
      </c>
      <c r="C1851" s="3" t="str">
        <f>VLOOKUP(B1851,Location!$A$2:$E$986,5,0)</f>
        <v>Waukesha</v>
      </c>
      <c r="D1851">
        <v>6</v>
      </c>
      <c r="E1851">
        <f>VLOOKUP(A1851,OrderProduct!A1851:S3802,19,0)</f>
        <v>91219</v>
      </c>
    </row>
    <row r="1852" spans="1:5">
      <c r="A1852">
        <v>3230</v>
      </c>
      <c r="B1852" s="3">
        <v>53186</v>
      </c>
      <c r="C1852" s="3" t="str">
        <f>VLOOKUP(B1852,Location!$A$2:$E$986,5,0)</f>
        <v>Waukesha</v>
      </c>
      <c r="D1852">
        <v>11</v>
      </c>
      <c r="E1852">
        <f>VLOOKUP(A1852,OrderProduct!A1852:S3803,19,0)</f>
        <v>91228</v>
      </c>
    </row>
    <row r="1853" spans="1:5">
      <c r="A1853">
        <v>3238</v>
      </c>
      <c r="B1853" s="3">
        <v>97330</v>
      </c>
      <c r="C1853" s="3" t="str">
        <f>VLOOKUP(B1853,Location!$A$2:$E$986,5,0)</f>
        <v>Corvallis</v>
      </c>
      <c r="D1853">
        <v>8</v>
      </c>
      <c r="E1853">
        <f>VLOOKUP(A1853,OrderProduct!A1853:S3804,19,0)</f>
        <v>91228</v>
      </c>
    </row>
    <row r="1854" spans="1:5">
      <c r="A1854">
        <v>3243</v>
      </c>
      <c r="B1854" s="3">
        <v>6010</v>
      </c>
      <c r="C1854" s="3" t="str">
        <f>VLOOKUP(B1854,Location!$A$2:$E$986,5,0)</f>
        <v>Bristol</v>
      </c>
      <c r="D1854">
        <v>8</v>
      </c>
      <c r="E1854">
        <f>VLOOKUP(A1854,OrderProduct!A1854:S3805,19,0)</f>
        <v>91229</v>
      </c>
    </row>
    <row r="1855" spans="1:5">
      <c r="A1855">
        <v>3246</v>
      </c>
      <c r="B1855" s="3">
        <v>3051</v>
      </c>
      <c r="C1855" s="3" t="str">
        <f>VLOOKUP(B1855,Location!$A$2:$E$986,5,0)</f>
        <v>Hudson</v>
      </c>
      <c r="D1855">
        <v>3</v>
      </c>
      <c r="E1855">
        <f>VLOOKUP(A1855,OrderProduct!A1855:S3806,19,0)</f>
        <v>91235</v>
      </c>
    </row>
    <row r="1856" spans="1:5">
      <c r="A1856">
        <v>3248</v>
      </c>
      <c r="B1856" s="3">
        <v>70458</v>
      </c>
      <c r="C1856" s="3" t="str">
        <f>VLOOKUP(B1856,Location!$A$2:$E$986,5,0)</f>
        <v>Slidell</v>
      </c>
      <c r="D1856">
        <v>5</v>
      </c>
      <c r="E1856">
        <f>VLOOKUP(A1856,OrderProduct!A1856:S3807,19,0)</f>
        <v>91235</v>
      </c>
    </row>
    <row r="1857" spans="1:5">
      <c r="A1857">
        <v>3249</v>
      </c>
      <c r="B1857" s="3">
        <v>21403</v>
      </c>
      <c r="C1857" s="3" t="str">
        <f>VLOOKUP(B1857,Location!$A$2:$E$986,5,0)</f>
        <v>Annapolis</v>
      </c>
      <c r="D1857">
        <v>11</v>
      </c>
      <c r="E1857">
        <f>VLOOKUP(A1857,OrderProduct!A1857:S3808,19,0)</f>
        <v>91235</v>
      </c>
    </row>
    <row r="1858" spans="1:5">
      <c r="A1858">
        <v>3251</v>
      </c>
      <c r="B1858" s="3">
        <v>10112</v>
      </c>
      <c r="C1858" s="3" t="str">
        <f>VLOOKUP(B1858,Location!$A$2:$E$986,5,0)</f>
        <v>New York City</v>
      </c>
      <c r="D1858">
        <v>14</v>
      </c>
      <c r="E1858">
        <f>VLOOKUP(A1858,OrderProduct!A1858:S3809,19,0)</f>
        <v>91236</v>
      </c>
    </row>
    <row r="1859" spans="1:5">
      <c r="A1859">
        <v>3252</v>
      </c>
      <c r="B1859" s="3">
        <v>12306</v>
      </c>
      <c r="C1859" s="3" t="str">
        <f>VLOOKUP(B1859,Location!$A$2:$E$986,5,0)</f>
        <v>Rotterdam</v>
      </c>
      <c r="D1859">
        <v>1</v>
      </c>
      <c r="E1859">
        <f>VLOOKUP(A1859,OrderProduct!A1859:S3810,19,0)</f>
        <v>91236</v>
      </c>
    </row>
    <row r="1860" spans="1:5">
      <c r="A1860">
        <v>3252</v>
      </c>
      <c r="B1860" s="3">
        <v>12306</v>
      </c>
      <c r="C1860" s="3" t="str">
        <f>VLOOKUP(B1860,Location!$A$2:$E$986,5,0)</f>
        <v>Rotterdam</v>
      </c>
      <c r="D1860">
        <v>21</v>
      </c>
      <c r="E1860">
        <f>VLOOKUP(A1860,OrderProduct!A1860:S3811,19,0)</f>
        <v>91236</v>
      </c>
    </row>
    <row r="1861" spans="1:5">
      <c r="A1861">
        <v>3255</v>
      </c>
      <c r="B1861" s="3">
        <v>33319</v>
      </c>
      <c r="C1861" s="3" t="str">
        <f>VLOOKUP(B1861,Location!$A$2:$E$986,5,0)</f>
        <v>Tamarac</v>
      </c>
      <c r="D1861">
        <v>16</v>
      </c>
      <c r="E1861">
        <f>VLOOKUP(A1861,OrderProduct!A1861:S3812,19,0)</f>
        <v>91244</v>
      </c>
    </row>
    <row r="1862" spans="1:5">
      <c r="A1862">
        <v>3257</v>
      </c>
      <c r="B1862" s="3">
        <v>98632</v>
      </c>
      <c r="C1862" s="3" t="str">
        <f>VLOOKUP(B1862,Location!$A$2:$E$986,5,0)</f>
        <v>Longview</v>
      </c>
      <c r="D1862">
        <v>3</v>
      </c>
      <c r="E1862">
        <f>VLOOKUP(A1862,OrderProduct!A1862:S3813,19,0)</f>
        <v>91244</v>
      </c>
    </row>
    <row r="1863" spans="1:5">
      <c r="A1863">
        <v>3257</v>
      </c>
      <c r="B1863" s="3">
        <v>98632</v>
      </c>
      <c r="C1863" s="3" t="str">
        <f>VLOOKUP(B1863,Location!$A$2:$E$986,5,0)</f>
        <v>Longview</v>
      </c>
      <c r="D1863">
        <v>4</v>
      </c>
      <c r="E1863">
        <f>VLOOKUP(A1863,OrderProduct!A1863:S3814,19,0)</f>
        <v>91245</v>
      </c>
    </row>
    <row r="1864" spans="1:5">
      <c r="A1864">
        <v>3258</v>
      </c>
      <c r="B1864" s="3">
        <v>98037</v>
      </c>
      <c r="C1864" s="3" t="str">
        <f>VLOOKUP(B1864,Location!$A$2:$E$986,5,0)</f>
        <v>Lynnwood</v>
      </c>
      <c r="D1864">
        <v>19</v>
      </c>
      <c r="E1864">
        <f>VLOOKUP(A1864,OrderProduct!A1864:S3815,19,0)</f>
        <v>91245</v>
      </c>
    </row>
    <row r="1865" spans="1:5">
      <c r="A1865">
        <v>3261</v>
      </c>
      <c r="B1865" s="3">
        <v>49221</v>
      </c>
      <c r="C1865" s="3" t="str">
        <f>VLOOKUP(B1865,Location!$A$2:$E$986,5,0)</f>
        <v>Adrian</v>
      </c>
      <c r="D1865">
        <v>38</v>
      </c>
      <c r="E1865">
        <f>VLOOKUP(A1865,OrderProduct!A1865:S3816,19,0)</f>
        <v>91258</v>
      </c>
    </row>
    <row r="1866" spans="1:5">
      <c r="A1866">
        <v>3264</v>
      </c>
      <c r="B1866" s="3">
        <v>95501</v>
      </c>
      <c r="C1866" s="3" t="str">
        <f>VLOOKUP(B1866,Location!$A$2:$E$986,5,0)</f>
        <v>Eureka</v>
      </c>
      <c r="D1866">
        <v>12</v>
      </c>
      <c r="E1866">
        <f>VLOOKUP(A1866,OrderProduct!A1866:S3817,19,0)</f>
        <v>91261</v>
      </c>
    </row>
    <row r="1867" spans="1:5">
      <c r="A1867">
        <v>3266</v>
      </c>
      <c r="B1867" s="3">
        <v>4073</v>
      </c>
      <c r="C1867" s="3" t="str">
        <f>VLOOKUP(B1867,Location!$A$2:$E$986,5,0)</f>
        <v>Sanford</v>
      </c>
      <c r="D1867">
        <v>1</v>
      </c>
      <c r="E1867">
        <f>VLOOKUP(A1867,OrderProduct!A1867:S3818,19,0)</f>
        <v>91261</v>
      </c>
    </row>
    <row r="1868" spans="1:5">
      <c r="A1868">
        <v>3269</v>
      </c>
      <c r="B1868" s="3">
        <v>7060</v>
      </c>
      <c r="C1868" s="3" t="str">
        <f>VLOOKUP(B1868,Location!$A$2:$E$986,5,0)</f>
        <v>North Plainfield</v>
      </c>
      <c r="D1868">
        <v>5</v>
      </c>
      <c r="E1868">
        <f>VLOOKUP(A1868,OrderProduct!A1868:S3819,19,0)</f>
        <v>91262</v>
      </c>
    </row>
    <row r="1869" spans="1:5">
      <c r="A1869">
        <v>3275</v>
      </c>
      <c r="B1869" s="3">
        <v>98273</v>
      </c>
      <c r="C1869" s="3" t="str">
        <f>VLOOKUP(B1869,Location!$A$2:$E$986,5,0)</f>
        <v>Mount Vernon</v>
      </c>
      <c r="D1869">
        <v>13</v>
      </c>
      <c r="E1869">
        <f>VLOOKUP(A1869,OrderProduct!A1869:S3820,19,0)</f>
        <v>91263</v>
      </c>
    </row>
    <row r="1870" spans="1:5">
      <c r="A1870">
        <v>3275</v>
      </c>
      <c r="B1870" s="3">
        <v>98273</v>
      </c>
      <c r="C1870" s="3" t="str">
        <f>VLOOKUP(B1870,Location!$A$2:$E$986,5,0)</f>
        <v>Mount Vernon</v>
      </c>
      <c r="D1870">
        <v>10</v>
      </c>
      <c r="E1870">
        <f>VLOOKUP(A1870,OrderProduct!A1870:S3821,19,0)</f>
        <v>91277</v>
      </c>
    </row>
    <row r="1871" spans="1:5">
      <c r="A1871">
        <v>3275</v>
      </c>
      <c r="B1871" s="3">
        <v>98273</v>
      </c>
      <c r="C1871" s="3" t="str">
        <f>VLOOKUP(B1871,Location!$A$2:$E$986,5,0)</f>
        <v>Mount Vernon</v>
      </c>
      <c r="D1871">
        <v>1</v>
      </c>
      <c r="E1871">
        <f>VLOOKUP(A1871,OrderProduct!A1871:S3822,19,0)</f>
        <v>91277</v>
      </c>
    </row>
    <row r="1872" spans="1:5">
      <c r="A1872">
        <v>3279</v>
      </c>
      <c r="B1872" s="3">
        <v>29203</v>
      </c>
      <c r="C1872" s="3" t="str">
        <f>VLOOKUP(B1872,Location!$A$2:$E$986,5,0)</f>
        <v>Columbia</v>
      </c>
      <c r="D1872">
        <v>2</v>
      </c>
      <c r="E1872">
        <f>VLOOKUP(A1872,OrderProduct!A1872:S3823,19,0)</f>
        <v>91285</v>
      </c>
    </row>
    <row r="1873" spans="1:5">
      <c r="A1873">
        <v>3279</v>
      </c>
      <c r="B1873" s="3">
        <v>29203</v>
      </c>
      <c r="C1873" s="3" t="str">
        <f>VLOOKUP(B1873,Location!$A$2:$E$986,5,0)</f>
        <v>Columbia</v>
      </c>
      <c r="D1873">
        <v>3</v>
      </c>
      <c r="E1873">
        <f>VLOOKUP(A1873,OrderProduct!A1873:S3824,19,0)</f>
        <v>91286</v>
      </c>
    </row>
    <row r="1874" spans="1:5">
      <c r="A1874">
        <v>3279</v>
      </c>
      <c r="B1874" s="3">
        <v>29203</v>
      </c>
      <c r="C1874" s="3" t="str">
        <f>VLOOKUP(B1874,Location!$A$2:$E$986,5,0)</f>
        <v>Columbia</v>
      </c>
      <c r="D1874">
        <v>5</v>
      </c>
      <c r="E1874">
        <f>VLOOKUP(A1874,OrderProduct!A1874:S3825,19,0)</f>
        <v>91296</v>
      </c>
    </row>
    <row r="1875" spans="1:5">
      <c r="A1875">
        <v>3279</v>
      </c>
      <c r="B1875" s="3">
        <v>29203</v>
      </c>
      <c r="C1875" s="3" t="str">
        <f>VLOOKUP(B1875,Location!$A$2:$E$986,5,0)</f>
        <v>Columbia</v>
      </c>
      <c r="D1875">
        <v>17</v>
      </c>
      <c r="E1875">
        <f>VLOOKUP(A1875,OrderProduct!A1875:S3826,19,0)</f>
        <v>91297</v>
      </c>
    </row>
    <row r="1876" spans="1:5">
      <c r="A1876">
        <v>3283</v>
      </c>
      <c r="B1876" s="3">
        <v>33156</v>
      </c>
      <c r="C1876" s="3" t="str">
        <f>VLOOKUP(B1876,Location!$A$2:$E$986,5,0)</f>
        <v>Kendall</v>
      </c>
      <c r="D1876">
        <v>12</v>
      </c>
      <c r="E1876">
        <f>VLOOKUP(A1876,OrderProduct!A1876:S3827,19,0)</f>
        <v>91298</v>
      </c>
    </row>
    <row r="1877" spans="1:5">
      <c r="A1877">
        <v>3283</v>
      </c>
      <c r="B1877" s="3">
        <v>33156</v>
      </c>
      <c r="C1877" s="3" t="str">
        <f>VLOOKUP(B1877,Location!$A$2:$E$986,5,0)</f>
        <v>Kendall</v>
      </c>
      <c r="D1877">
        <v>9</v>
      </c>
      <c r="E1877">
        <f>VLOOKUP(A1877,OrderProduct!A1877:S3828,19,0)</f>
        <v>91304</v>
      </c>
    </row>
    <row r="1878" spans="1:5">
      <c r="A1878">
        <v>3284</v>
      </c>
      <c r="B1878" s="3">
        <v>34741</v>
      </c>
      <c r="C1878" s="3" t="str">
        <f>VLOOKUP(B1878,Location!$A$2:$E$986,5,0)</f>
        <v>Kissimmee</v>
      </c>
      <c r="D1878">
        <v>22</v>
      </c>
      <c r="E1878">
        <f>VLOOKUP(A1878,OrderProduct!A1878:S3829,19,0)</f>
        <v>91305</v>
      </c>
    </row>
    <row r="1879" spans="1:5">
      <c r="A1879">
        <v>3285</v>
      </c>
      <c r="B1879" s="3">
        <v>20170</v>
      </c>
      <c r="C1879" s="3" t="str">
        <f>VLOOKUP(B1879,Location!$A$2:$E$986,5,0)</f>
        <v>Herndon</v>
      </c>
      <c r="D1879">
        <v>12</v>
      </c>
      <c r="E1879">
        <f>VLOOKUP(A1879,OrderProduct!A1879:S3830,19,0)</f>
        <v>91306</v>
      </c>
    </row>
    <row r="1880" spans="1:5">
      <c r="A1880">
        <v>3285</v>
      </c>
      <c r="B1880" s="3">
        <v>20170</v>
      </c>
      <c r="C1880" s="3" t="str">
        <f>VLOOKUP(B1880,Location!$A$2:$E$986,5,0)</f>
        <v>Herndon</v>
      </c>
      <c r="D1880">
        <v>3</v>
      </c>
      <c r="E1880">
        <f>VLOOKUP(A1880,OrderProduct!A1880:S3831,19,0)</f>
        <v>91310</v>
      </c>
    </row>
    <row r="1881" spans="1:5">
      <c r="A1881">
        <v>3287</v>
      </c>
      <c r="B1881" s="3">
        <v>95746</v>
      </c>
      <c r="C1881" s="3" t="str">
        <f>VLOOKUP(B1881,Location!$A$2:$E$986,5,0)</f>
        <v>Granite Bay</v>
      </c>
      <c r="D1881">
        <v>7</v>
      </c>
      <c r="E1881">
        <f>VLOOKUP(A1881,OrderProduct!A1881:S3832,19,0)</f>
        <v>91310</v>
      </c>
    </row>
    <row r="1882" spans="1:5">
      <c r="A1882">
        <v>3303</v>
      </c>
      <c r="B1882" s="3">
        <v>33461</v>
      </c>
      <c r="C1882" s="3" t="str">
        <f>VLOOKUP(B1882,Location!$A$2:$E$986,5,0)</f>
        <v>Lake Worth</v>
      </c>
      <c r="D1882">
        <v>8</v>
      </c>
      <c r="E1882">
        <f>VLOOKUP(A1882,OrderProduct!A1882:S3833,19,0)</f>
        <v>91316</v>
      </c>
    </row>
    <row r="1883" spans="1:5">
      <c r="A1883">
        <v>3306</v>
      </c>
      <c r="B1883" s="3">
        <v>6320</v>
      </c>
      <c r="C1883" s="3" t="str">
        <f>VLOOKUP(B1883,Location!$A$2:$E$986,5,0)</f>
        <v>New London</v>
      </c>
      <c r="D1883">
        <v>18</v>
      </c>
      <c r="E1883">
        <f>VLOOKUP(A1883,OrderProduct!A1883:S3834,19,0)</f>
        <v>91321</v>
      </c>
    </row>
    <row r="1884" spans="1:5">
      <c r="A1884">
        <v>3307</v>
      </c>
      <c r="B1884" s="3">
        <v>1001</v>
      </c>
      <c r="C1884" s="3" t="str">
        <f>VLOOKUP(B1884,Location!$A$2:$E$986,5,0)</f>
        <v>Agawam</v>
      </c>
      <c r="D1884">
        <v>15</v>
      </c>
      <c r="E1884">
        <f>VLOOKUP(A1884,OrderProduct!A1884:S3835,19,0)</f>
        <v>91321</v>
      </c>
    </row>
    <row r="1885" spans="1:5">
      <c r="A1885">
        <v>3309</v>
      </c>
      <c r="B1885" s="3">
        <v>1760</v>
      </c>
      <c r="C1885" s="3" t="str">
        <f>VLOOKUP(B1885,Location!$A$2:$E$986,5,0)</f>
        <v>Natick</v>
      </c>
      <c r="D1885">
        <v>14</v>
      </c>
      <c r="E1885">
        <f>VLOOKUP(A1885,OrderProduct!A1885:S3836,19,0)</f>
        <v>91328</v>
      </c>
    </row>
    <row r="1886" spans="1:5">
      <c r="A1886">
        <v>3310</v>
      </c>
      <c r="B1886" s="3">
        <v>2563</v>
      </c>
      <c r="C1886" s="3" t="str">
        <f>VLOOKUP(B1886,Location!$A$2:$E$986,5,0)</f>
        <v>Sandwich</v>
      </c>
      <c r="D1886">
        <v>5</v>
      </c>
      <c r="E1886">
        <f>VLOOKUP(A1886,OrderProduct!A1886:S3837,19,0)</f>
        <v>91328</v>
      </c>
    </row>
    <row r="1887" spans="1:5">
      <c r="A1887">
        <v>3311</v>
      </c>
      <c r="B1887" s="3">
        <v>1890</v>
      </c>
      <c r="C1887" s="3" t="str">
        <f>VLOOKUP(B1887,Location!$A$2:$E$986,5,0)</f>
        <v>Winchester</v>
      </c>
      <c r="D1887">
        <v>1</v>
      </c>
      <c r="E1887">
        <f>VLOOKUP(A1887,OrderProduct!A1887:S3838,19,0)</f>
        <v>91344</v>
      </c>
    </row>
    <row r="1888" spans="1:5">
      <c r="A1888">
        <v>3314</v>
      </c>
      <c r="B1888" s="3">
        <v>7024</v>
      </c>
      <c r="C1888" s="3" t="str">
        <f>VLOOKUP(B1888,Location!$A$2:$E$986,5,0)</f>
        <v>Fort Lee</v>
      </c>
      <c r="D1888">
        <v>6</v>
      </c>
      <c r="E1888">
        <f>VLOOKUP(A1888,OrderProduct!A1888:S3839,19,0)</f>
        <v>91354</v>
      </c>
    </row>
    <row r="1889" spans="1:5">
      <c r="A1889">
        <v>3319</v>
      </c>
      <c r="B1889" s="3">
        <v>37075</v>
      </c>
      <c r="C1889" s="3" t="str">
        <f>VLOOKUP(B1889,Location!$A$2:$E$986,5,0)</f>
        <v>Hendersonville</v>
      </c>
      <c r="D1889">
        <v>18</v>
      </c>
      <c r="E1889">
        <f>VLOOKUP(A1889,OrderProduct!A1889:S3840,19,0)</f>
        <v>91355</v>
      </c>
    </row>
    <row r="1890" spans="1:5">
      <c r="A1890">
        <v>3320</v>
      </c>
      <c r="B1890" s="3">
        <v>38301</v>
      </c>
      <c r="C1890" s="3" t="str">
        <f>VLOOKUP(B1890,Location!$A$2:$E$986,5,0)</f>
        <v>Jackson</v>
      </c>
      <c r="D1890">
        <v>3</v>
      </c>
      <c r="E1890">
        <f>VLOOKUP(A1890,OrderProduct!A1890:S3841,19,0)</f>
        <v>91355</v>
      </c>
    </row>
    <row r="1891" spans="1:5">
      <c r="A1891">
        <v>3320</v>
      </c>
      <c r="B1891" s="3">
        <v>38301</v>
      </c>
      <c r="C1891" s="3" t="str">
        <f>VLOOKUP(B1891,Location!$A$2:$E$986,5,0)</f>
        <v>Jackson</v>
      </c>
      <c r="D1891">
        <v>9</v>
      </c>
      <c r="E1891">
        <f>VLOOKUP(A1891,OrderProduct!A1891:S3842,19,0)</f>
        <v>91362</v>
      </c>
    </row>
    <row r="1892" spans="1:5">
      <c r="A1892">
        <v>3324</v>
      </c>
      <c r="B1892" s="3">
        <v>85335</v>
      </c>
      <c r="C1892" s="3" t="str">
        <f>VLOOKUP(B1892,Location!$A$2:$E$986,5,0)</f>
        <v>El Mirage</v>
      </c>
      <c r="D1892">
        <v>15</v>
      </c>
      <c r="E1892">
        <f>VLOOKUP(A1892,OrderProduct!A1892:S3843,19,0)</f>
        <v>91363</v>
      </c>
    </row>
    <row r="1893" spans="1:5">
      <c r="A1893">
        <v>3325</v>
      </c>
      <c r="B1893" s="3">
        <v>97420</v>
      </c>
      <c r="C1893" s="3" t="str">
        <f>VLOOKUP(B1893,Location!$A$2:$E$986,5,0)</f>
        <v>Coos Bay</v>
      </c>
      <c r="D1893">
        <v>1</v>
      </c>
      <c r="E1893">
        <f>VLOOKUP(A1893,OrderProduct!A1893:S3844,19,0)</f>
        <v>91365</v>
      </c>
    </row>
    <row r="1894" spans="1:5">
      <c r="A1894">
        <v>3325</v>
      </c>
      <c r="B1894" s="3">
        <v>97420</v>
      </c>
      <c r="C1894" s="3" t="str">
        <f>VLOOKUP(B1894,Location!$A$2:$E$986,5,0)</f>
        <v>Coos Bay</v>
      </c>
      <c r="D1894">
        <v>40</v>
      </c>
      <c r="E1894">
        <f>VLOOKUP(A1894,OrderProduct!A1894:S3845,19,0)</f>
        <v>91366</v>
      </c>
    </row>
    <row r="1895" spans="1:5">
      <c r="A1895">
        <v>3327</v>
      </c>
      <c r="B1895" s="3">
        <v>48060</v>
      </c>
      <c r="C1895" s="3" t="str">
        <f>VLOOKUP(B1895,Location!$A$2:$E$986,5,0)</f>
        <v>Port Huron</v>
      </c>
      <c r="D1895">
        <v>2</v>
      </c>
      <c r="E1895">
        <f>VLOOKUP(A1895,OrderProduct!A1895:S3846,19,0)</f>
        <v>91371</v>
      </c>
    </row>
    <row r="1896" spans="1:5">
      <c r="A1896">
        <v>3327</v>
      </c>
      <c r="B1896" s="3">
        <v>48060</v>
      </c>
      <c r="C1896" s="3" t="str">
        <f>VLOOKUP(B1896,Location!$A$2:$E$986,5,0)</f>
        <v>Port Huron</v>
      </c>
      <c r="D1896">
        <v>14</v>
      </c>
      <c r="E1896">
        <f>VLOOKUP(A1896,OrderProduct!A1896:S3847,19,0)</f>
        <v>91376</v>
      </c>
    </row>
    <row r="1897" spans="1:5">
      <c r="A1897">
        <v>3331</v>
      </c>
      <c r="B1897" s="3">
        <v>32174</v>
      </c>
      <c r="C1897" s="3" t="str">
        <f>VLOOKUP(B1897,Location!$A$2:$E$986,5,0)</f>
        <v>Ormond Beach</v>
      </c>
      <c r="D1897">
        <v>5</v>
      </c>
      <c r="E1897">
        <f>VLOOKUP(A1897,OrderProduct!A1897:S3848,19,0)</f>
        <v>91386</v>
      </c>
    </row>
    <row r="1898" spans="1:5">
      <c r="A1898">
        <v>3331</v>
      </c>
      <c r="B1898" s="3">
        <v>32174</v>
      </c>
      <c r="C1898" s="3" t="str">
        <f>VLOOKUP(B1898,Location!$A$2:$E$986,5,0)</f>
        <v>Ormond Beach</v>
      </c>
      <c r="D1898">
        <v>4</v>
      </c>
      <c r="E1898">
        <f>VLOOKUP(A1898,OrderProduct!A1898:S3849,19,0)</f>
        <v>91386</v>
      </c>
    </row>
    <row r="1899" spans="1:5">
      <c r="A1899">
        <v>3338</v>
      </c>
      <c r="B1899" s="3">
        <v>33614</v>
      </c>
      <c r="C1899" s="3" t="str">
        <f>VLOOKUP(B1899,Location!$A$2:$E$986,5,0)</f>
        <v>Tampa</v>
      </c>
      <c r="D1899">
        <v>14</v>
      </c>
      <c r="E1899">
        <f>VLOOKUP(A1899,OrderProduct!A1899:S3850,19,0)</f>
        <v>91388</v>
      </c>
    </row>
    <row r="1900" spans="1:5">
      <c r="A1900">
        <v>3339</v>
      </c>
      <c r="B1900" s="3">
        <v>32780</v>
      </c>
      <c r="C1900" s="3" t="str">
        <f>VLOOKUP(B1900,Location!$A$2:$E$986,5,0)</f>
        <v>Titusville</v>
      </c>
      <c r="D1900">
        <v>3</v>
      </c>
      <c r="E1900">
        <f>VLOOKUP(A1900,OrderProduct!A1900:S3851,19,0)</f>
        <v>91388</v>
      </c>
    </row>
    <row r="1901" spans="1:5">
      <c r="A1901">
        <v>3339</v>
      </c>
      <c r="B1901" s="3">
        <v>32780</v>
      </c>
      <c r="C1901" s="3" t="str">
        <f>VLOOKUP(B1901,Location!$A$2:$E$986,5,0)</f>
        <v>Titusville</v>
      </c>
      <c r="D1901">
        <v>12</v>
      </c>
      <c r="E1901">
        <f>VLOOKUP(A1901,OrderProduct!A1901:S3852,19,0)</f>
        <v>91389</v>
      </c>
    </row>
    <row r="1902" spans="1:5">
      <c r="A1902">
        <v>3340</v>
      </c>
      <c r="B1902" s="3">
        <v>97060</v>
      </c>
      <c r="C1902" s="3" t="str">
        <f>VLOOKUP(B1902,Location!$A$2:$E$986,5,0)</f>
        <v>Troutdale</v>
      </c>
      <c r="D1902">
        <v>19</v>
      </c>
      <c r="E1902">
        <f>VLOOKUP(A1902,OrderProduct!A1902:S3853,19,0)</f>
        <v>91397</v>
      </c>
    </row>
    <row r="1903" spans="1:5">
      <c r="A1903">
        <v>3342</v>
      </c>
      <c r="B1903" s="3">
        <v>20006</v>
      </c>
      <c r="C1903" s="3" t="str">
        <f>VLOOKUP(B1903,Location!$A$2:$E$986,5,0)</f>
        <v>Washington</v>
      </c>
      <c r="D1903">
        <v>19</v>
      </c>
      <c r="E1903">
        <f>VLOOKUP(A1903,OrderProduct!A1903:S3854,19,0)</f>
        <v>91397</v>
      </c>
    </row>
    <row r="1904" spans="1:5">
      <c r="A1904">
        <v>3344</v>
      </c>
      <c r="B1904" s="3">
        <v>48307</v>
      </c>
      <c r="C1904" s="3" t="str">
        <f>VLOOKUP(B1904,Location!$A$2:$E$986,5,0)</f>
        <v>Rochester Hills</v>
      </c>
      <c r="D1904">
        <v>12</v>
      </c>
      <c r="E1904">
        <f>VLOOKUP(A1904,OrderProduct!A1904:S3855,19,0)</f>
        <v>91398</v>
      </c>
    </row>
    <row r="1905" spans="1:5">
      <c r="A1905">
        <v>3347</v>
      </c>
      <c r="B1905" s="3">
        <v>33411</v>
      </c>
      <c r="C1905" s="3" t="str">
        <f>VLOOKUP(B1905,Location!$A$2:$E$986,5,0)</f>
        <v>Royal Palm Beach</v>
      </c>
      <c r="D1905">
        <v>4</v>
      </c>
      <c r="E1905">
        <f>VLOOKUP(A1905,OrderProduct!A1905:S3856,19,0)</f>
        <v>91407</v>
      </c>
    </row>
    <row r="1906" spans="1:5">
      <c r="A1906">
        <v>3347</v>
      </c>
      <c r="B1906" s="3">
        <v>33411</v>
      </c>
      <c r="C1906" s="3" t="str">
        <f>VLOOKUP(B1906,Location!$A$2:$E$986,5,0)</f>
        <v>Royal Palm Beach</v>
      </c>
      <c r="D1906">
        <v>4</v>
      </c>
      <c r="E1906">
        <f>VLOOKUP(A1906,OrderProduct!A1906:S3857,19,0)</f>
        <v>91408</v>
      </c>
    </row>
    <row r="1907" spans="1:5">
      <c r="A1907">
        <v>3347</v>
      </c>
      <c r="B1907" s="3">
        <v>33411</v>
      </c>
      <c r="C1907" s="3" t="str">
        <f>VLOOKUP(B1907,Location!$A$2:$E$986,5,0)</f>
        <v>Royal Palm Beach</v>
      </c>
      <c r="D1907">
        <v>4</v>
      </c>
      <c r="E1907">
        <f>VLOOKUP(A1907,OrderProduct!A1907:S3858,19,0)</f>
        <v>91414</v>
      </c>
    </row>
    <row r="1908" spans="1:5">
      <c r="A1908">
        <v>3350</v>
      </c>
      <c r="B1908" s="3">
        <v>98444</v>
      </c>
      <c r="C1908" s="3" t="str">
        <f>VLOOKUP(B1908,Location!$A$2:$E$986,5,0)</f>
        <v>Parkland</v>
      </c>
      <c r="D1908">
        <v>1</v>
      </c>
      <c r="E1908">
        <f>VLOOKUP(A1908,OrderProduct!A1908:S3859,19,0)</f>
        <v>91414</v>
      </c>
    </row>
    <row r="1909" spans="1:5">
      <c r="A1909">
        <v>3351</v>
      </c>
      <c r="B1909" s="3">
        <v>99301</v>
      </c>
      <c r="C1909" s="3" t="str">
        <f>VLOOKUP(B1909,Location!$A$2:$E$986,5,0)</f>
        <v>Pasco</v>
      </c>
      <c r="D1909">
        <v>14</v>
      </c>
      <c r="E1909">
        <f>VLOOKUP(A1909,OrderProduct!A1909:S3860,19,0)</f>
        <v>91415</v>
      </c>
    </row>
    <row r="1910" spans="1:5">
      <c r="A1910">
        <v>3351</v>
      </c>
      <c r="B1910" s="3">
        <v>99301</v>
      </c>
      <c r="C1910" s="3" t="str">
        <f>VLOOKUP(B1910,Location!$A$2:$E$986,5,0)</f>
        <v>Pasco</v>
      </c>
      <c r="D1910">
        <v>18</v>
      </c>
      <c r="E1910">
        <f>VLOOKUP(A1910,OrderProduct!A1910:S3861,19,0)</f>
        <v>91415</v>
      </c>
    </row>
    <row r="1911" spans="1:5">
      <c r="A1911">
        <v>3354</v>
      </c>
      <c r="B1911" s="3">
        <v>92231</v>
      </c>
      <c r="C1911" s="3" t="str">
        <f>VLOOKUP(B1911,Location!$A$2:$E$986,5,0)</f>
        <v>Calexico</v>
      </c>
      <c r="D1911">
        <v>11</v>
      </c>
      <c r="E1911">
        <f>VLOOKUP(A1911,OrderProduct!A1911:S3862,19,0)</f>
        <v>91416</v>
      </c>
    </row>
    <row r="1912" spans="1:5">
      <c r="A1912">
        <v>3354</v>
      </c>
      <c r="B1912" s="3">
        <v>92231</v>
      </c>
      <c r="C1912" s="3" t="str">
        <f>VLOOKUP(B1912,Location!$A$2:$E$986,5,0)</f>
        <v>Calexico</v>
      </c>
      <c r="D1912">
        <v>8</v>
      </c>
      <c r="E1912">
        <f>VLOOKUP(A1912,OrderProduct!A1912:S3863,19,0)</f>
        <v>91417</v>
      </c>
    </row>
    <row r="1913" spans="1:5">
      <c r="A1913">
        <v>3354</v>
      </c>
      <c r="B1913" s="3">
        <v>92231</v>
      </c>
      <c r="C1913" s="3" t="str">
        <f>VLOOKUP(B1913,Location!$A$2:$E$986,5,0)</f>
        <v>Calexico</v>
      </c>
      <c r="D1913">
        <v>4</v>
      </c>
      <c r="E1913">
        <f>VLOOKUP(A1913,OrderProduct!A1913:S3864,19,0)</f>
        <v>91424</v>
      </c>
    </row>
    <row r="1914" spans="1:5">
      <c r="A1914">
        <v>3355</v>
      </c>
      <c r="B1914" s="3">
        <v>93010</v>
      </c>
      <c r="C1914" s="3" t="str">
        <f>VLOOKUP(B1914,Location!$A$2:$E$986,5,0)</f>
        <v>Camarillo</v>
      </c>
      <c r="D1914">
        <v>5</v>
      </c>
      <c r="E1914">
        <f>VLOOKUP(A1914,OrderProduct!A1914:S3865,19,0)</f>
        <v>91432</v>
      </c>
    </row>
    <row r="1915" spans="1:5">
      <c r="A1915">
        <v>3355</v>
      </c>
      <c r="B1915" s="3">
        <v>93010</v>
      </c>
      <c r="C1915" s="3" t="str">
        <f>VLOOKUP(B1915,Location!$A$2:$E$986,5,0)</f>
        <v>Camarillo</v>
      </c>
      <c r="D1915">
        <v>6</v>
      </c>
      <c r="E1915">
        <f>VLOOKUP(A1915,OrderProduct!A1915:S3866,19,0)</f>
        <v>91432</v>
      </c>
    </row>
    <row r="1916" spans="1:5">
      <c r="A1916">
        <v>3355</v>
      </c>
      <c r="B1916" s="3">
        <v>93010</v>
      </c>
      <c r="C1916" s="3" t="str">
        <f>VLOOKUP(B1916,Location!$A$2:$E$986,5,0)</f>
        <v>Camarillo</v>
      </c>
      <c r="D1916">
        <v>21</v>
      </c>
      <c r="E1916">
        <f>VLOOKUP(A1916,OrderProduct!A1916:S3867,19,0)</f>
        <v>91433</v>
      </c>
    </row>
    <row r="1917" spans="1:5">
      <c r="A1917">
        <v>3356</v>
      </c>
      <c r="B1917" s="3">
        <v>83616</v>
      </c>
      <c r="C1917" s="3" t="str">
        <f>VLOOKUP(B1917,Location!$A$2:$E$986,5,0)</f>
        <v>Eagle</v>
      </c>
      <c r="D1917">
        <v>2</v>
      </c>
      <c r="E1917">
        <f>VLOOKUP(A1917,OrderProduct!A1917:S3868,19,0)</f>
        <v>91433</v>
      </c>
    </row>
    <row r="1918" spans="1:5">
      <c r="A1918">
        <v>3356</v>
      </c>
      <c r="B1918" s="3">
        <v>83616</v>
      </c>
      <c r="C1918" s="3" t="str">
        <f>VLOOKUP(B1918,Location!$A$2:$E$986,5,0)</f>
        <v>Eagle</v>
      </c>
      <c r="D1918">
        <v>3</v>
      </c>
      <c r="E1918">
        <f>VLOOKUP(A1918,OrderProduct!A1918:S3869,19,0)</f>
        <v>91435</v>
      </c>
    </row>
    <row r="1919" spans="1:5">
      <c r="A1919">
        <v>3356</v>
      </c>
      <c r="B1919" s="3">
        <v>83616</v>
      </c>
      <c r="C1919" s="3" t="str">
        <f>VLOOKUP(B1919,Location!$A$2:$E$986,5,0)</f>
        <v>Eagle</v>
      </c>
      <c r="D1919">
        <v>8</v>
      </c>
      <c r="E1919">
        <f>VLOOKUP(A1919,OrderProduct!A1919:S3870,19,0)</f>
        <v>91435</v>
      </c>
    </row>
    <row r="1920" spans="1:5">
      <c r="A1920">
        <v>3359</v>
      </c>
      <c r="B1920" s="3">
        <v>53213</v>
      </c>
      <c r="C1920" s="3" t="str">
        <f>VLOOKUP(B1920,Location!$A$2:$E$986,5,0)</f>
        <v>Wauwatosa</v>
      </c>
      <c r="D1920">
        <v>15</v>
      </c>
      <c r="E1920">
        <f>VLOOKUP(A1920,OrderProduct!A1920:S3871,19,0)</f>
        <v>91436</v>
      </c>
    </row>
    <row r="1921" spans="1:5">
      <c r="A1921">
        <v>3360</v>
      </c>
      <c r="B1921" s="3">
        <v>53214</v>
      </c>
      <c r="C1921" s="3" t="str">
        <f>VLOOKUP(B1921,Location!$A$2:$E$986,5,0)</f>
        <v>West Allis</v>
      </c>
      <c r="D1921">
        <v>6</v>
      </c>
      <c r="E1921">
        <f>VLOOKUP(A1921,OrderProduct!A1921:S3872,19,0)</f>
        <v>91437</v>
      </c>
    </row>
    <row r="1922" spans="1:5">
      <c r="A1922">
        <v>3361</v>
      </c>
      <c r="B1922" s="3">
        <v>53095</v>
      </c>
      <c r="C1922" s="3" t="str">
        <f>VLOOKUP(B1922,Location!$A$2:$E$986,5,0)</f>
        <v>West Bend</v>
      </c>
      <c r="D1922">
        <v>19</v>
      </c>
      <c r="E1922">
        <f>VLOOKUP(A1922,OrderProduct!A1922:S3873,19,0)</f>
        <v>91438</v>
      </c>
    </row>
    <row r="1923" spans="1:5">
      <c r="A1923">
        <v>3361</v>
      </c>
      <c r="B1923" s="3">
        <v>53095</v>
      </c>
      <c r="C1923" s="3" t="str">
        <f>VLOOKUP(B1923,Location!$A$2:$E$986,5,0)</f>
        <v>West Bend</v>
      </c>
      <c r="D1923">
        <v>9</v>
      </c>
      <c r="E1923">
        <f>VLOOKUP(A1923,OrderProduct!A1923:S3874,19,0)</f>
        <v>91447</v>
      </c>
    </row>
    <row r="1924" spans="1:5">
      <c r="A1924">
        <v>3361</v>
      </c>
      <c r="B1924" s="3">
        <v>53095</v>
      </c>
      <c r="C1924" s="3" t="str">
        <f>VLOOKUP(B1924,Location!$A$2:$E$986,5,0)</f>
        <v>West Bend</v>
      </c>
      <c r="D1924">
        <v>16</v>
      </c>
      <c r="E1924">
        <f>VLOOKUP(A1924,OrderProduct!A1924:S3875,19,0)</f>
        <v>91451</v>
      </c>
    </row>
    <row r="1925" spans="1:5">
      <c r="A1925">
        <v>3366</v>
      </c>
      <c r="B1925" s="3">
        <v>45373</v>
      </c>
      <c r="C1925" s="3" t="str">
        <f>VLOOKUP(B1925,Location!$A$2:$E$986,5,0)</f>
        <v>Troy</v>
      </c>
      <c r="D1925">
        <v>6</v>
      </c>
      <c r="E1925">
        <f>VLOOKUP(A1925,OrderProduct!A1925:S3876,19,0)</f>
        <v>91454</v>
      </c>
    </row>
    <row r="1926" spans="1:5">
      <c r="A1926">
        <v>3366</v>
      </c>
      <c r="B1926" s="3">
        <v>45373</v>
      </c>
      <c r="C1926" s="3" t="str">
        <f>VLOOKUP(B1926,Location!$A$2:$E$986,5,0)</f>
        <v>Troy</v>
      </c>
      <c r="D1926">
        <v>2</v>
      </c>
      <c r="E1926">
        <f>VLOOKUP(A1926,OrderProduct!A1926:S3877,19,0)</f>
        <v>91466</v>
      </c>
    </row>
    <row r="1927" spans="1:5">
      <c r="A1927">
        <v>3367</v>
      </c>
      <c r="B1927" s="3">
        <v>43221</v>
      </c>
      <c r="C1927" s="3" t="str">
        <f>VLOOKUP(B1927,Location!$A$2:$E$986,5,0)</f>
        <v>Upper Arlington</v>
      </c>
      <c r="D1927">
        <v>36</v>
      </c>
      <c r="E1927">
        <f>VLOOKUP(A1927,OrderProduct!A1927:S3878,19,0)</f>
        <v>91466</v>
      </c>
    </row>
    <row r="1928" spans="1:5">
      <c r="A1928">
        <v>3367</v>
      </c>
      <c r="B1928" s="3">
        <v>43221</v>
      </c>
      <c r="C1928" s="3" t="str">
        <f>VLOOKUP(B1928,Location!$A$2:$E$986,5,0)</f>
        <v>Upper Arlington</v>
      </c>
      <c r="D1928">
        <v>4</v>
      </c>
      <c r="E1928">
        <f>VLOOKUP(A1928,OrderProduct!A1928:S3879,19,0)</f>
        <v>91480</v>
      </c>
    </row>
    <row r="1929" spans="1:5">
      <c r="A1929">
        <v>3369</v>
      </c>
      <c r="B1929" s="3">
        <v>43081</v>
      </c>
      <c r="C1929" s="3" t="str">
        <f>VLOOKUP(B1929,Location!$A$2:$E$986,5,0)</f>
        <v>Westerville</v>
      </c>
      <c r="D1929">
        <v>15</v>
      </c>
      <c r="E1929">
        <f>VLOOKUP(A1929,OrderProduct!A1929:S3880,19,0)</f>
        <v>91481</v>
      </c>
    </row>
    <row r="1930" spans="1:5">
      <c r="A1930">
        <v>3374</v>
      </c>
      <c r="B1930" s="3">
        <v>21113</v>
      </c>
      <c r="C1930" s="3" t="str">
        <f>VLOOKUP(B1930,Location!$A$2:$E$986,5,0)</f>
        <v>Odenton</v>
      </c>
      <c r="D1930">
        <v>6</v>
      </c>
      <c r="E1930">
        <f>VLOOKUP(A1930,OrderProduct!A1930:S3881,19,0)</f>
        <v>91482</v>
      </c>
    </row>
    <row r="1931" spans="1:5">
      <c r="A1931">
        <v>3374</v>
      </c>
      <c r="B1931" s="3">
        <v>21113</v>
      </c>
      <c r="C1931" s="3" t="str">
        <f>VLOOKUP(B1931,Location!$A$2:$E$986,5,0)</f>
        <v>Odenton</v>
      </c>
      <c r="D1931">
        <v>3</v>
      </c>
      <c r="E1931">
        <f>VLOOKUP(A1931,OrderProduct!A1931:S3882,19,0)</f>
        <v>91488</v>
      </c>
    </row>
    <row r="1932" spans="1:5">
      <c r="A1932">
        <v>3374</v>
      </c>
      <c r="B1932" s="3">
        <v>21113</v>
      </c>
      <c r="C1932" s="3" t="str">
        <f>VLOOKUP(B1932,Location!$A$2:$E$986,5,0)</f>
        <v>Odenton</v>
      </c>
      <c r="D1932">
        <v>12</v>
      </c>
      <c r="E1932">
        <f>VLOOKUP(A1932,OrderProduct!A1932:S3883,19,0)</f>
        <v>91492</v>
      </c>
    </row>
    <row r="1933" spans="1:5">
      <c r="A1933">
        <v>3374</v>
      </c>
      <c r="B1933" s="3">
        <v>21113</v>
      </c>
      <c r="C1933" s="3" t="str">
        <f>VLOOKUP(B1933,Location!$A$2:$E$986,5,0)</f>
        <v>Odenton</v>
      </c>
      <c r="D1933">
        <v>16</v>
      </c>
      <c r="E1933">
        <f>VLOOKUP(A1933,OrderProduct!A1933:S3884,19,0)</f>
        <v>91495</v>
      </c>
    </row>
    <row r="1934" spans="1:5">
      <c r="A1934">
        <v>3379</v>
      </c>
      <c r="B1934" s="3">
        <v>30144</v>
      </c>
      <c r="C1934" s="3" t="str">
        <f>VLOOKUP(B1934,Location!$A$2:$E$986,5,0)</f>
        <v>Kennesaw</v>
      </c>
      <c r="D1934">
        <v>6</v>
      </c>
      <c r="E1934">
        <f>VLOOKUP(A1934,OrderProduct!A1934:S3885,19,0)</f>
        <v>91496</v>
      </c>
    </row>
    <row r="1935" spans="1:5">
      <c r="A1935">
        <v>3379</v>
      </c>
      <c r="B1935" s="3">
        <v>30144</v>
      </c>
      <c r="C1935" s="3" t="str">
        <f>VLOOKUP(B1935,Location!$A$2:$E$986,5,0)</f>
        <v>Kennesaw</v>
      </c>
      <c r="D1935">
        <v>22</v>
      </c>
      <c r="E1935">
        <f>VLOOKUP(A1935,OrderProduct!A1935:S3886,19,0)</f>
        <v>91502</v>
      </c>
    </row>
    <row r="1936" spans="1:5">
      <c r="A1936">
        <v>3380</v>
      </c>
      <c r="B1936" s="3">
        <v>30240</v>
      </c>
      <c r="C1936" s="3" t="str">
        <f>VLOOKUP(B1936,Location!$A$2:$E$986,5,0)</f>
        <v>La Grange</v>
      </c>
      <c r="D1936">
        <v>9</v>
      </c>
      <c r="E1936">
        <f>VLOOKUP(A1936,OrderProduct!A1936:S3887,19,0)</f>
        <v>91513</v>
      </c>
    </row>
    <row r="1937" spans="1:5">
      <c r="A1937">
        <v>3380</v>
      </c>
      <c r="B1937" s="3">
        <v>30240</v>
      </c>
      <c r="C1937" s="3" t="str">
        <f>VLOOKUP(B1937,Location!$A$2:$E$986,5,0)</f>
        <v>La Grange</v>
      </c>
      <c r="D1937">
        <v>12</v>
      </c>
      <c r="E1937">
        <f>VLOOKUP(A1937,OrderProduct!A1937:S3888,19,0)</f>
        <v>91522</v>
      </c>
    </row>
    <row r="1938" spans="1:5">
      <c r="A1938">
        <v>3380</v>
      </c>
      <c r="B1938" s="3">
        <v>30240</v>
      </c>
      <c r="C1938" s="3" t="str">
        <f>VLOOKUP(B1938,Location!$A$2:$E$986,5,0)</f>
        <v>La Grange</v>
      </c>
      <c r="D1938">
        <v>23</v>
      </c>
      <c r="E1938">
        <f>VLOOKUP(A1938,OrderProduct!A1938:S3889,19,0)</f>
        <v>91522</v>
      </c>
    </row>
    <row r="1939" spans="1:5">
      <c r="A1939">
        <v>3381</v>
      </c>
      <c r="B1939" s="3">
        <v>31204</v>
      </c>
      <c r="C1939" s="3" t="str">
        <f>VLOOKUP(B1939,Location!$A$2:$E$986,5,0)</f>
        <v>Macon</v>
      </c>
      <c r="D1939">
        <v>11</v>
      </c>
      <c r="E1939">
        <f>VLOOKUP(A1939,OrderProduct!A1939:S3890,19,0)</f>
        <v>91543</v>
      </c>
    </row>
    <row r="1940" spans="1:5">
      <c r="A1940">
        <v>3381</v>
      </c>
      <c r="B1940" s="3">
        <v>31204</v>
      </c>
      <c r="C1940" s="3" t="str">
        <f>VLOOKUP(B1940,Location!$A$2:$E$986,5,0)</f>
        <v>Macon</v>
      </c>
      <c r="D1940">
        <v>3</v>
      </c>
      <c r="E1940">
        <f>VLOOKUP(A1940,OrderProduct!A1940:S3891,19,0)</f>
        <v>91550</v>
      </c>
    </row>
    <row r="1941" spans="1:5">
      <c r="A1941">
        <v>3385</v>
      </c>
      <c r="B1941" s="3">
        <v>44512</v>
      </c>
      <c r="C1941" s="3" t="str">
        <f>VLOOKUP(B1941,Location!$A$2:$E$986,5,0)</f>
        <v>Boardman</v>
      </c>
      <c r="D1941">
        <v>6</v>
      </c>
      <c r="E1941">
        <f>VLOOKUP(A1941,OrderProduct!A1941:S3892,19,0)</f>
        <v>91550</v>
      </c>
    </row>
    <row r="1942" spans="1:5">
      <c r="A1942">
        <v>3385</v>
      </c>
      <c r="B1942" s="3">
        <v>44512</v>
      </c>
      <c r="C1942" s="3" t="str">
        <f>VLOOKUP(B1942,Location!$A$2:$E$986,5,0)</f>
        <v>Boardman</v>
      </c>
      <c r="D1942">
        <v>5</v>
      </c>
      <c r="E1942">
        <f>VLOOKUP(A1942,OrderProduct!A1942:S3893,19,0)</f>
        <v>91550</v>
      </c>
    </row>
    <row r="1943" spans="1:5">
      <c r="A1943">
        <v>3386</v>
      </c>
      <c r="B1943" s="3">
        <v>43402</v>
      </c>
      <c r="C1943" s="3" t="str">
        <f>VLOOKUP(B1943,Location!$A$2:$E$986,5,0)</f>
        <v>Bowling Green</v>
      </c>
      <c r="D1943">
        <v>7</v>
      </c>
      <c r="E1943">
        <f>VLOOKUP(A1943,OrderProduct!A1943:S3894,19,0)</f>
        <v>91555</v>
      </c>
    </row>
    <row r="1944" spans="1:5">
      <c r="A1944">
        <v>3386</v>
      </c>
      <c r="B1944" s="3">
        <v>43402</v>
      </c>
      <c r="C1944" s="3" t="str">
        <f>VLOOKUP(B1944,Location!$A$2:$E$986,5,0)</f>
        <v>Bowling Green</v>
      </c>
      <c r="D1944">
        <v>5</v>
      </c>
      <c r="E1944">
        <f>VLOOKUP(A1944,OrderProduct!A1944:S3895,19,0)</f>
        <v>91555</v>
      </c>
    </row>
    <row r="1945" spans="1:5">
      <c r="A1945">
        <v>3388</v>
      </c>
      <c r="B1945" s="3">
        <v>94533</v>
      </c>
      <c r="C1945" s="3" t="str">
        <f>VLOOKUP(B1945,Location!$A$2:$E$986,5,0)</f>
        <v>Fairfield</v>
      </c>
      <c r="D1945">
        <v>12</v>
      </c>
      <c r="E1945">
        <f>VLOOKUP(A1945,OrderProduct!A1945:S3896,19,0)</f>
        <v>91571</v>
      </c>
    </row>
    <row r="1946" spans="1:5">
      <c r="A1946">
        <v>3393</v>
      </c>
      <c r="B1946" s="3">
        <v>99163</v>
      </c>
      <c r="C1946" s="3" t="str">
        <f>VLOOKUP(B1946,Location!$A$2:$E$986,5,0)</f>
        <v>Pullman</v>
      </c>
      <c r="D1946">
        <v>12</v>
      </c>
      <c r="E1946">
        <f>VLOOKUP(A1946,OrderProduct!A1946:S3897,19,0)</f>
        <v>91575</v>
      </c>
    </row>
    <row r="1947" spans="1:5">
      <c r="A1947">
        <v>3393</v>
      </c>
      <c r="B1947" s="3">
        <v>99163</v>
      </c>
      <c r="C1947" s="3" t="str">
        <f>VLOOKUP(B1947,Location!$A$2:$E$986,5,0)</f>
        <v>Pullman</v>
      </c>
      <c r="D1947">
        <v>8</v>
      </c>
      <c r="E1947">
        <f>VLOOKUP(A1947,OrderProduct!A1947:S3898,19,0)</f>
        <v>91576</v>
      </c>
    </row>
    <row r="1948" spans="1:5">
      <c r="A1948">
        <v>3397</v>
      </c>
      <c r="B1948" s="3">
        <v>61832</v>
      </c>
      <c r="C1948" s="3" t="str">
        <f>VLOOKUP(B1948,Location!$A$2:$E$986,5,0)</f>
        <v>Danville</v>
      </c>
      <c r="D1948">
        <v>11</v>
      </c>
      <c r="E1948">
        <f>VLOOKUP(A1948,OrderProduct!A1948:S3899,19,0)</f>
        <v>91576</v>
      </c>
    </row>
    <row r="1949" spans="1:5">
      <c r="A1949">
        <v>3397</v>
      </c>
      <c r="B1949" s="3">
        <v>61832</v>
      </c>
      <c r="C1949" s="3" t="str">
        <f>VLOOKUP(B1949,Location!$A$2:$E$986,5,0)</f>
        <v>Danville</v>
      </c>
      <c r="D1949">
        <v>12</v>
      </c>
      <c r="E1949">
        <f>VLOOKUP(A1949,OrderProduct!A1949:S3900,19,0)</f>
        <v>91576</v>
      </c>
    </row>
    <row r="1950" spans="1:5">
      <c r="A1950">
        <v>3397</v>
      </c>
      <c r="B1950" s="3">
        <v>61832</v>
      </c>
      <c r="C1950" s="3" t="str">
        <f>VLOOKUP(B1950,Location!$A$2:$E$986,5,0)</f>
        <v>Danville</v>
      </c>
      <c r="D1950">
        <v>8</v>
      </c>
      <c r="E1950">
        <f>VLOOKUP(A1950,OrderProduct!A1950:S3901,19,0)</f>
        <v>91581</v>
      </c>
    </row>
    <row r="1951" spans="1:5">
      <c r="A1951">
        <v>3399</v>
      </c>
      <c r="B1951" s="3">
        <v>60016</v>
      </c>
      <c r="C1951" s="3" t="str">
        <f>VLOOKUP(B1951,Location!$A$2:$E$986,5,0)</f>
        <v>Des Plaines</v>
      </c>
      <c r="D1951">
        <v>21</v>
      </c>
      <c r="E1951">
        <f>VLOOKUP(A1951,OrderProduct!A1951:S3902,19,0)</f>
        <v>91583</v>
      </c>
    </row>
    <row r="1952" spans="1:5">
      <c r="A1952">
        <v>3400</v>
      </c>
      <c r="B1952" s="3">
        <v>26554</v>
      </c>
      <c r="C1952" s="3" t="str">
        <f>VLOOKUP(B1952,Location!$A$2:$E$986,5,0)</f>
        <v>Fairmont</v>
      </c>
      <c r="D1952">
        <v>2</v>
      </c>
      <c r="E1952">
        <f>VLOOKUP(A1952,OrderProduct!A1952:S3903,19,0)</f>
        <v>91584</v>
      </c>
    </row>
    <row r="1953" spans="1:5">
      <c r="A1953">
        <v>3403</v>
      </c>
      <c r="B1953" s="3">
        <v>82001</v>
      </c>
      <c r="C1953" s="3" t="str">
        <f>VLOOKUP(B1953,Location!$A$2:$E$986,5,0)</f>
        <v>Cheyenne</v>
      </c>
      <c r="D1953">
        <v>20</v>
      </c>
      <c r="E1953">
        <f>VLOOKUP(A1953,OrderProduct!A1953:S3904,19,0)</f>
        <v>91586</v>
      </c>
    </row>
  </sheetData>
  <autoFilter xmlns:etc="http://www.wps.cn/officeDocument/2017/etCustomData" ref="A1:E1953" etc:filterBottomFollowUsedRange="0">
    <extLst/>
  </autoFilter>
  <mergeCells count="1">
    <mergeCell ref="K1:O1"/>
  </mergeCells>
  <pageMargins left="0.7" right="0.7" top="0.75" bottom="0.75" header="0.3" footer="0.3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R1953"/>
  <sheetViews>
    <sheetView workbookViewId="0">
      <selection activeCell="K10" sqref="K10"/>
    </sheetView>
  </sheetViews>
  <sheetFormatPr defaultColWidth="9" defaultRowHeight="14.4"/>
  <cols>
    <col min="1" max="1" width="13.4444444444444" customWidth="1"/>
    <col min="2" max="2" width="11.3333333333333" customWidth="1"/>
    <col min="3" max="3" width="16.2222222222222" customWidth="1"/>
    <col min="4" max="4" width="15.8888888888889" customWidth="1"/>
    <col min="11" max="11" width="25.5555555555556" customWidth="1"/>
    <col min="12" max="12" width="18.6666666666667" customWidth="1"/>
    <col min="13" max="13" width="15.1111111111111" customWidth="1"/>
    <col min="14" max="14" width="10.8888888888889" customWidth="1"/>
    <col min="15" max="15" width="12.6666666666667" customWidth="1"/>
    <col min="16" max="16" width="14.3333333333333" customWidth="1"/>
    <col min="17" max="17" width="18.7777777777778" customWidth="1"/>
    <col min="18" max="18" width="10.6666666666667" customWidth="1"/>
    <col min="19" max="19" width="13.6666666666667" customWidth="1"/>
    <col min="20" max="20" width="11.5555555555556" customWidth="1"/>
    <col min="21" max="21" width="10.4444444444444" customWidth="1"/>
    <col min="22" max="22" width="13.4444444444444" customWidth="1"/>
    <col min="23" max="23" width="11.7777777777778" customWidth="1"/>
    <col min="24" max="24" width="16.1111111111111" customWidth="1"/>
    <col min="25" max="25" width="14" customWidth="1"/>
    <col min="26" max="26" width="12.1111111111111" customWidth="1"/>
    <col min="27" max="27" width="13.4444444444444" customWidth="1"/>
    <col min="28" max="28" width="11.2222222222222" customWidth="1"/>
    <col min="29" max="29" width="19.2222222222222" customWidth="1"/>
    <col min="30" max="30" width="10.1111111111111" customWidth="1"/>
    <col min="31" max="31" width="10.6666666666667" customWidth="1"/>
    <col min="32" max="32" width="13.6666666666667" customWidth="1"/>
    <col min="33" max="33" width="15.7777777777778" customWidth="1"/>
    <col min="34" max="34" width="11.2222222222222" customWidth="1"/>
    <col min="35" max="35" width="19.2222222222222" customWidth="1"/>
    <col min="36" max="36" width="11.4444444444444" customWidth="1"/>
    <col min="37" max="37" width="13.1111111111111" customWidth="1"/>
    <col min="38" max="38" width="13.8888888888889" customWidth="1"/>
    <col min="39" max="39" width="11.5555555555556" customWidth="1"/>
    <col min="40" max="40" width="9.88888888888889" customWidth="1"/>
    <col min="41" max="41" width="11.3333333333333" customWidth="1"/>
    <col min="42" max="43" width="11.7777777777778" customWidth="1"/>
    <col min="44" max="44" width="14.7777777777778" customWidth="1"/>
    <col min="45" max="45" width="14.5555555555556" customWidth="1"/>
    <col min="46" max="46" width="8.44444444444444" customWidth="1"/>
    <col min="47" max="47" width="18.6666666666667" customWidth="1"/>
    <col min="48" max="48" width="9.44444444444444" customWidth="1"/>
    <col min="49" max="49" width="9.11111111111111" customWidth="1"/>
    <col min="50" max="50" width="12.1111111111111" customWidth="1"/>
    <col min="51" max="51" width="15.5555555555556" customWidth="1"/>
    <col min="52" max="52" width="13.5555555555556" customWidth="1"/>
    <col min="53" max="53" width="13.7777777777778" customWidth="1"/>
    <col min="54" max="54" width="12" customWidth="1"/>
    <col min="55" max="55" width="11.2222222222222" customWidth="1"/>
    <col min="56" max="56" width="10.3333333333333" customWidth="1"/>
    <col min="57" max="57" width="10.1111111111111" customWidth="1"/>
    <col min="58" max="58" width="9.77777777777778" customWidth="1"/>
    <col min="59" max="59" width="8.44444444444444" customWidth="1"/>
    <col min="60" max="60" width="10" customWidth="1"/>
    <col min="61" max="61" width="12.3333333333333" customWidth="1"/>
    <col min="62" max="62" width="9" customWidth="1"/>
    <col min="63" max="63" width="11" customWidth="1"/>
    <col min="64" max="64" width="14.8888888888889" customWidth="1"/>
    <col min="65" max="65" width="10.6666666666667" customWidth="1"/>
    <col min="66" max="66" width="11.8888888888889" customWidth="1"/>
    <col min="67" max="67" width="13.7777777777778" customWidth="1"/>
    <col min="68" max="68" width="16" customWidth="1"/>
    <col min="69" max="69" width="11.4444444444444" customWidth="1"/>
    <col min="70" max="70" width="15" customWidth="1"/>
    <col min="71" max="71" width="11.5555555555556" customWidth="1"/>
    <col min="72" max="72" width="12.1111111111111" customWidth="1"/>
    <col min="73" max="73" width="13.3333333333333" customWidth="1"/>
    <col min="74" max="74" width="15.1111111111111" customWidth="1"/>
    <col min="75" max="75" width="11.4444444444444" customWidth="1"/>
    <col min="76" max="76" width="11.6666666666667" customWidth="1"/>
    <col min="77" max="77" width="7.66666666666667" customWidth="1"/>
    <col min="78" max="78" width="13.8888888888889" customWidth="1"/>
    <col min="79" max="79" width="11" customWidth="1"/>
    <col min="80" max="80" width="12.4444444444444" customWidth="1"/>
    <col min="81" max="81" width="19.6666666666667" customWidth="1"/>
    <col min="82" max="82" width="15.8888888888889" customWidth="1"/>
    <col min="83" max="83" width="10.3333333333333" customWidth="1"/>
    <col min="84" max="84" width="14.2222222222222" customWidth="1"/>
    <col min="85" max="85" width="11.7777777777778" customWidth="1"/>
    <col min="86" max="86" width="10.7777777777778" customWidth="1"/>
    <col min="87" max="87" width="16.1111111111111" customWidth="1"/>
    <col min="88" max="88" width="11.8888888888889" customWidth="1"/>
    <col min="89" max="89" width="17.5555555555556" customWidth="1"/>
    <col min="90" max="90" width="12.3333333333333" customWidth="1"/>
    <col min="91" max="91" width="12.5555555555556" customWidth="1"/>
    <col min="92" max="92" width="12.8888888888889" customWidth="1"/>
    <col min="93" max="93" width="13.8888888888889" customWidth="1"/>
    <col min="94" max="94" width="15.3333333333333" customWidth="1"/>
    <col min="95" max="95" width="17.3333333333333" customWidth="1"/>
    <col min="96" max="96" width="13.1111111111111" customWidth="1"/>
    <col min="97" max="97" width="14.7777777777778" customWidth="1"/>
    <col min="98" max="98" width="15.5555555555556" customWidth="1"/>
    <col min="99" max="99" width="17.3333333333333" customWidth="1"/>
    <col min="100" max="100" width="12.2222222222222" customWidth="1"/>
    <col min="101" max="101" width="10.2222222222222" customWidth="1"/>
    <col min="102" max="102" width="11.2222222222222" customWidth="1"/>
    <col min="103" max="103" width="11.7777777777778" customWidth="1"/>
    <col min="104" max="104" width="12.4444444444444" customWidth="1"/>
    <col min="105" max="105" width="9.77777777777778" customWidth="1"/>
    <col min="106" max="106" width="15.4444444444444" customWidth="1"/>
    <col min="107" max="107" width="19.4444444444444" customWidth="1"/>
    <col min="108" max="108" width="14.2222222222222" customWidth="1"/>
    <col min="109" max="109" width="10.8888888888889" customWidth="1"/>
    <col min="110" max="110" width="9.77777777777778" customWidth="1"/>
    <col min="111" max="111" width="8.55555555555556" customWidth="1"/>
    <col min="112" max="112" width="18" customWidth="1"/>
    <col min="113" max="113" width="8.55555555555556" customWidth="1"/>
    <col min="114" max="114" width="10.5555555555556" customWidth="1"/>
    <col min="115" max="115" width="14.7777777777778" customWidth="1"/>
    <col min="116" max="116" width="12.4444444444444" customWidth="1"/>
    <col min="117" max="117" width="15.8888888888889" customWidth="1"/>
    <col min="118" max="118" width="23.8888888888889" customWidth="1"/>
    <col min="119" max="119" width="12.5555555555556" customWidth="1"/>
    <col min="120" max="120" width="11.5555555555556" customWidth="1"/>
    <col min="121" max="121" width="9.66666666666667" customWidth="1"/>
    <col min="122" max="122" width="14" customWidth="1"/>
    <col min="123" max="123" width="16.4444444444444" customWidth="1"/>
    <col min="124" max="124" width="13.8888888888889" customWidth="1"/>
    <col min="125" max="125" width="18.4444444444444" customWidth="1"/>
    <col min="126" max="126" width="10.6666666666667" customWidth="1"/>
    <col min="127" max="127" width="11.2222222222222" customWidth="1"/>
    <col min="128" max="128" width="22.4444444444444" customWidth="1"/>
    <col min="129" max="129" width="11.2222222222222" customWidth="1"/>
    <col min="130" max="130" width="12.5555555555556" customWidth="1"/>
    <col min="131" max="132" width="11.5555555555556" customWidth="1"/>
    <col min="133" max="133" width="12.4444444444444" customWidth="1"/>
    <col min="134" max="134" width="10.7777777777778" customWidth="1"/>
    <col min="135" max="135" width="10.6666666666667" customWidth="1"/>
    <col min="136" max="136" width="15.5555555555556" customWidth="1"/>
    <col min="137" max="137" width="15.6666666666667" customWidth="1"/>
    <col min="138" max="138" width="18.8888888888889" customWidth="1"/>
    <col min="139" max="139" width="10.5555555555556" customWidth="1"/>
    <col min="140" max="140" width="13.2222222222222" customWidth="1"/>
    <col min="141" max="141" width="13.4444444444444" customWidth="1"/>
    <col min="142" max="142" width="19.3333333333333" customWidth="1"/>
    <col min="143" max="143" width="15.4444444444444" customWidth="1"/>
    <col min="144" max="144" width="14.8888888888889" customWidth="1"/>
    <col min="145" max="145" width="11.4444444444444" customWidth="1"/>
    <col min="146" max="146" width="12.2222222222222" customWidth="1"/>
    <col min="147" max="147" width="10.4444444444444" customWidth="1"/>
    <col min="148" max="148" width="12.8888888888889" customWidth="1"/>
    <col min="149" max="149" width="10.3333333333333" customWidth="1"/>
    <col min="150" max="150" width="14" customWidth="1"/>
    <col min="151" max="151" width="17.7777777777778" customWidth="1"/>
    <col min="152" max="152" width="13.6666666666667" customWidth="1"/>
    <col min="153" max="153" width="11.5555555555556" customWidth="1"/>
    <col min="154" max="154" width="10.8888888888889" customWidth="1"/>
    <col min="155" max="155" width="12.5555555555556" customWidth="1"/>
    <col min="156" max="156" width="11.5555555555556" customWidth="1"/>
    <col min="157" max="157" width="11.8888888888889" customWidth="1"/>
    <col min="158" max="158" width="16.1111111111111" customWidth="1"/>
    <col min="159" max="159" width="13.3333333333333" customWidth="1"/>
    <col min="160" max="160" width="14.6666666666667" customWidth="1"/>
    <col min="161" max="161" width="12.7777777777778" customWidth="1"/>
    <col min="162" max="162" width="12.4444444444444" customWidth="1"/>
    <col min="163" max="163" width="15.4444444444444" customWidth="1"/>
    <col min="164" max="164" width="14.2222222222222" customWidth="1"/>
    <col min="165" max="165" width="10.6666666666667" customWidth="1"/>
    <col min="166" max="166" width="10.1111111111111" customWidth="1"/>
    <col min="167" max="167" width="10.8888888888889" customWidth="1"/>
    <col min="168" max="168" width="14.4444444444444" customWidth="1"/>
    <col min="169" max="169" width="22.4444444444444" customWidth="1"/>
    <col min="170" max="170" width="15.7777777777778" customWidth="1"/>
    <col min="171" max="171" width="12.7777777777778" customWidth="1"/>
    <col min="172" max="172" width="11.6666666666667" customWidth="1"/>
    <col min="173" max="173" width="12.1111111111111" customWidth="1"/>
    <col min="174" max="174" width="11.6666666666667" customWidth="1"/>
    <col min="175" max="175" width="12.1111111111111" customWidth="1"/>
    <col min="176" max="176" width="12.8888888888889" customWidth="1"/>
    <col min="177" max="177" width="15.4444444444444" customWidth="1"/>
    <col min="178" max="178" width="17.5555555555556" customWidth="1"/>
    <col min="179" max="179" width="13.1111111111111" customWidth="1"/>
    <col min="180" max="180" width="12.5555555555556" customWidth="1"/>
    <col min="181" max="181" width="9.33333333333333" customWidth="1"/>
    <col min="182" max="182" width="13.3333333333333" customWidth="1"/>
    <col min="183" max="183" width="15.5555555555556" customWidth="1"/>
    <col min="184" max="184" width="14.3333333333333" customWidth="1"/>
    <col min="185" max="185" width="17.4444444444444" customWidth="1"/>
    <col min="186" max="186" width="12" customWidth="1"/>
    <col min="187" max="187" width="16.8888888888889" customWidth="1"/>
    <col min="188" max="188" width="15.1111111111111" customWidth="1"/>
    <col min="189" max="189" width="19.6666666666667" customWidth="1"/>
    <col min="190" max="190" width="26.2222222222222" customWidth="1"/>
    <col min="191" max="191" width="12.1111111111111" customWidth="1"/>
    <col min="192" max="192" width="13.1111111111111" customWidth="1"/>
    <col min="193" max="193" width="12.3333333333333" customWidth="1"/>
    <col min="194" max="194" width="11.4444444444444" customWidth="1"/>
    <col min="195" max="195" width="15.8888888888889" customWidth="1"/>
    <col min="196" max="196" width="12.3333333333333" customWidth="1"/>
    <col min="197" max="199" width="12.6666666666667" customWidth="1"/>
    <col min="200" max="200" width="12.4444444444444" customWidth="1"/>
    <col min="201" max="201" width="15.1111111111111" customWidth="1"/>
    <col min="202" max="202" width="14.4444444444444" customWidth="1"/>
    <col min="203" max="203" width="13.1111111111111" customWidth="1"/>
    <col min="204" max="204" width="11.7777777777778" customWidth="1"/>
    <col min="205" max="205" width="16.6666666666667" customWidth="1"/>
    <col min="206" max="206" width="19.1111111111111" customWidth="1"/>
    <col min="207" max="207" width="13.6666666666667" customWidth="1"/>
    <col min="208" max="208" width="15.1111111111111" customWidth="1"/>
    <col min="209" max="209" width="12.3333333333333" customWidth="1"/>
    <col min="210" max="210" width="8.11111111111111" customWidth="1"/>
    <col min="211" max="211" width="14.4444444444444" customWidth="1"/>
    <col min="212" max="212" width="11.6666666666667" customWidth="1"/>
    <col min="213" max="213" width="14.4444444444444" customWidth="1"/>
    <col min="214" max="214" width="12.2222222222222" customWidth="1"/>
    <col min="215" max="215" width="12" customWidth="1"/>
    <col min="216" max="216" width="10" customWidth="1"/>
    <col min="217" max="217" width="10.4444444444444" customWidth="1"/>
    <col min="218" max="218" width="12.2222222222222" customWidth="1"/>
    <col min="219" max="219" width="11.5555555555556" customWidth="1"/>
    <col min="220" max="220" width="11.6666666666667" customWidth="1"/>
    <col min="221" max="221" width="11.8888888888889" customWidth="1"/>
    <col min="222" max="222" width="11.1111111111111" customWidth="1"/>
    <col min="223" max="223" width="14.1111111111111" customWidth="1"/>
    <col min="224" max="224" width="10.3333333333333" customWidth="1"/>
    <col min="225" max="225" width="15.3333333333333" customWidth="1"/>
    <col min="226" max="226" width="12.4444444444444" customWidth="1"/>
    <col min="227" max="227" width="13.4444444444444" customWidth="1"/>
    <col min="228" max="228" width="14.3333333333333" customWidth="1"/>
    <col min="229" max="229" width="13.4444444444444" customWidth="1"/>
    <col min="230" max="230" width="12.8888888888889" customWidth="1"/>
    <col min="231" max="231" width="16.5555555555556" customWidth="1"/>
    <col min="232" max="232" width="13.1111111111111" customWidth="1"/>
    <col min="233" max="233" width="11.3333333333333" customWidth="1"/>
    <col min="234" max="234" width="15.5555555555556" customWidth="1"/>
    <col min="235" max="235" width="13.5555555555556" customWidth="1"/>
    <col min="236" max="236" width="11" customWidth="1"/>
    <col min="237" max="237" width="11.7777777777778" customWidth="1"/>
    <col min="238" max="238" width="12.6666666666667" customWidth="1"/>
    <col min="239" max="239" width="11.8888888888889" customWidth="1"/>
    <col min="240" max="240" width="11.7777777777778" customWidth="1"/>
    <col min="241" max="241" width="13.4444444444444" customWidth="1"/>
    <col min="242" max="242" width="12.1111111111111" customWidth="1"/>
    <col min="243" max="243" width="10.4444444444444" customWidth="1"/>
    <col min="244" max="244" width="16.2222222222222" customWidth="1"/>
    <col min="245" max="245" width="12.3333333333333" customWidth="1"/>
    <col min="246" max="246" width="14.5555555555556" customWidth="1"/>
    <col min="247" max="247" width="11" customWidth="1"/>
    <col min="248" max="248" width="11.7777777777778" customWidth="1"/>
    <col min="249" max="249" width="12.6666666666667" customWidth="1"/>
    <col min="250" max="250" width="12.4444444444444" customWidth="1"/>
    <col min="251" max="251" width="15.1111111111111" customWidth="1"/>
    <col min="252" max="252" width="11.5555555555556" customWidth="1"/>
    <col min="253" max="253" width="21.7777777777778" customWidth="1"/>
    <col min="254" max="254" width="12.8888888888889" customWidth="1"/>
    <col min="255" max="255" width="22.3333333333333" customWidth="1"/>
    <col min="256" max="256" width="12.3333333333333" customWidth="1"/>
    <col min="257" max="257" width="13.4444444444444" customWidth="1"/>
    <col min="258" max="258" width="16" customWidth="1"/>
    <col min="259" max="259" width="14" customWidth="1"/>
    <col min="260" max="260" width="19" customWidth="1"/>
    <col min="261" max="261" width="8.44444444444444" customWidth="1"/>
    <col min="262" max="262" width="9.66666666666667" customWidth="1"/>
    <col min="263" max="263" width="8.22222222222222" customWidth="1"/>
    <col min="264" max="264" width="14.3333333333333" customWidth="1"/>
    <col min="265" max="265" width="9.77777777777778" customWidth="1"/>
    <col min="266" max="266" width="12.5555555555556" customWidth="1"/>
    <col min="267" max="267" width="10.5555555555556" customWidth="1"/>
    <col min="268" max="268" width="13.6666666666667" customWidth="1"/>
    <col min="269" max="269" width="11.5555555555556" customWidth="1"/>
    <col min="270" max="270" width="12" customWidth="1"/>
    <col min="271" max="271" width="12.8888888888889" customWidth="1"/>
    <col min="272" max="272" width="14.3333333333333" customWidth="1"/>
    <col min="273" max="273" width="16.8888888888889" customWidth="1"/>
    <col min="274" max="274" width="11.7777777777778" customWidth="1"/>
    <col min="275" max="275" width="12.2222222222222" customWidth="1"/>
    <col min="276" max="276" width="13.8888888888889" customWidth="1"/>
    <col min="277" max="277" width="22.2222222222222" customWidth="1"/>
    <col min="278" max="279" width="13.1111111111111" customWidth="1"/>
    <col min="280" max="280" width="15.3333333333333" customWidth="1"/>
    <col min="281" max="281" width="17.5555555555556" customWidth="1"/>
    <col min="282" max="282" width="9.88888888888889" customWidth="1"/>
    <col min="283" max="283" width="8.66666666666667" customWidth="1"/>
    <col min="284" max="284" width="12" customWidth="1"/>
    <col min="285" max="285" width="7.77777777777778" customWidth="1"/>
    <col min="286" max="286" width="9.44444444444444" customWidth="1"/>
    <col min="287" max="287" width="18.4444444444444" customWidth="1"/>
    <col min="288" max="288" width="12" customWidth="1"/>
    <col min="289" max="289" width="11.7777777777778" customWidth="1"/>
    <col min="290" max="290" width="14.4444444444444" customWidth="1"/>
    <col min="291" max="291" width="11.1111111111111" customWidth="1"/>
    <col min="292" max="292" width="11.3333333333333" customWidth="1"/>
    <col min="293" max="293" width="13.5555555555556" customWidth="1"/>
    <col min="294" max="294" width="13.1111111111111" customWidth="1"/>
    <col min="295" max="295" width="11.1111111111111" customWidth="1"/>
    <col min="296" max="296" width="12.3333333333333" customWidth="1"/>
    <col min="297" max="297" width="18" customWidth="1"/>
    <col min="298" max="298" width="10.7777777777778" customWidth="1"/>
    <col min="299" max="299" width="12.3333333333333" customWidth="1"/>
    <col min="300" max="300" width="13.8888888888889" customWidth="1"/>
    <col min="301" max="301" width="13.1111111111111" customWidth="1"/>
    <col min="302" max="302" width="14.7777777777778" customWidth="1"/>
    <col min="303" max="303" width="16" customWidth="1"/>
    <col min="304" max="304" width="12.1111111111111" customWidth="1"/>
    <col min="305" max="305" width="15.1111111111111" customWidth="1"/>
    <col min="306" max="306" width="12" customWidth="1"/>
    <col min="307" max="307" width="11.2222222222222" customWidth="1"/>
    <col min="308" max="308" width="11.6666666666667" customWidth="1"/>
    <col min="309" max="309" width="12" customWidth="1"/>
    <col min="310" max="310" width="13.2222222222222" customWidth="1"/>
    <col min="311" max="311" width="15.2222222222222" customWidth="1"/>
    <col min="312" max="312" width="11.6666666666667" customWidth="1"/>
    <col min="313" max="313" width="14.1111111111111" customWidth="1"/>
    <col min="314" max="314" width="12.7777777777778" customWidth="1"/>
    <col min="315" max="315" width="15.4444444444444" customWidth="1"/>
    <col min="316" max="316" width="13.6666666666667" customWidth="1"/>
    <col min="317" max="317" width="9.44444444444444" customWidth="1"/>
    <col min="318" max="318" width="15.1111111111111" customWidth="1"/>
    <col min="319" max="319" width="11" customWidth="1"/>
    <col min="320" max="320" width="10.8888888888889" customWidth="1"/>
    <col min="321" max="321" width="9.66666666666667" customWidth="1"/>
    <col min="322" max="322" width="10.8888888888889" customWidth="1"/>
    <col min="323" max="323" width="9.11111111111111" customWidth="1"/>
    <col min="324" max="324" width="11.5555555555556" customWidth="1"/>
    <col min="325" max="325" width="9.88888888888889" customWidth="1"/>
    <col min="326" max="326" width="12.2222222222222" customWidth="1"/>
    <col min="327" max="327" width="13.4444444444444" customWidth="1"/>
    <col min="328" max="328" width="8.66666666666667" customWidth="1"/>
    <col min="329" max="329" width="11.5555555555556" customWidth="1"/>
    <col min="330" max="330" width="8" customWidth="1"/>
    <col min="331" max="331" width="10.3333333333333" customWidth="1"/>
    <col min="332" max="332" width="9" customWidth="1"/>
    <col min="333" max="333" width="11.2222222222222" customWidth="1"/>
    <col min="334" max="334" width="12.2222222222222" customWidth="1"/>
    <col min="335" max="335" width="10.4444444444444" customWidth="1"/>
    <col min="336" max="336" width="12.2222222222222" customWidth="1"/>
    <col min="337" max="337" width="9.11111111111111" customWidth="1"/>
    <col min="338" max="338" width="11.2222222222222" customWidth="1"/>
    <col min="339" max="339" width="14.4444444444444" customWidth="1"/>
    <col min="340" max="340" width="18.4444444444444" customWidth="1"/>
    <col min="341" max="341" width="14.2222222222222" customWidth="1"/>
    <col min="342" max="342" width="14.5555555555556" customWidth="1"/>
    <col min="343" max="343" width="11.1111111111111" customWidth="1"/>
    <col min="344" max="344" width="10.2222222222222" customWidth="1"/>
    <col min="345" max="345" width="12.7777777777778" customWidth="1"/>
    <col min="346" max="346" width="11.6666666666667" customWidth="1"/>
    <col min="347" max="347" width="11.2222222222222" customWidth="1"/>
    <col min="348" max="348" width="13.1111111111111" customWidth="1"/>
    <col min="349" max="349" width="10.5555555555556" customWidth="1"/>
    <col min="350" max="350" width="9.22222222222222" customWidth="1"/>
    <col min="351" max="351" width="10.7777777777778" customWidth="1"/>
    <col min="352" max="352" width="12.8888888888889" customWidth="1"/>
    <col min="353" max="353" width="9.88888888888889" customWidth="1"/>
    <col min="354" max="354" width="9.33333333333333" customWidth="1"/>
    <col min="355" max="355" width="12.4444444444444" customWidth="1"/>
    <col min="356" max="356" width="9.66666666666667" customWidth="1"/>
    <col min="357" max="357" width="11.2222222222222" customWidth="1"/>
    <col min="358" max="358" width="14.4444444444444" customWidth="1"/>
    <col min="359" max="359" width="14.8888888888889" customWidth="1"/>
    <col min="360" max="360" width="14" customWidth="1"/>
    <col min="361" max="361" width="15.6666666666667" customWidth="1"/>
    <col min="362" max="362" width="12.1111111111111" customWidth="1"/>
    <col min="363" max="363" width="12.6666666666667" customWidth="1"/>
    <col min="364" max="364" width="13.5555555555556" customWidth="1"/>
    <col min="365" max="365" width="13.1111111111111" customWidth="1"/>
    <col min="366" max="366" width="12.7777777777778" customWidth="1"/>
    <col min="367" max="367" width="10.5555555555556" customWidth="1"/>
    <col min="368" max="368" width="9.88888888888889" customWidth="1"/>
    <col min="369" max="369" width="15" customWidth="1"/>
    <col min="370" max="370" width="10.6666666666667" customWidth="1"/>
    <col min="371" max="371" width="9.66666666666667" customWidth="1"/>
    <col min="372" max="372" width="14.5555555555556" customWidth="1"/>
    <col min="373" max="373" width="10.7777777777778" customWidth="1"/>
    <col min="374" max="374" width="10.6666666666667" customWidth="1"/>
    <col min="375" max="375" width="9.55555555555556" customWidth="1"/>
    <col min="376" max="376" width="12.8888888888889" customWidth="1"/>
    <col min="377" max="377" width="11.4444444444444" customWidth="1"/>
    <col min="378" max="378" width="15.7777777777778" customWidth="1"/>
    <col min="379" max="379" width="15.5555555555556" customWidth="1"/>
    <col min="380" max="380" width="13.1111111111111" customWidth="1"/>
    <col min="381" max="381" width="14.1111111111111" customWidth="1"/>
    <col min="382" max="382" width="16.6666666666667" customWidth="1"/>
    <col min="383" max="383" width="12" customWidth="1"/>
    <col min="384" max="384" width="14.8888888888889" customWidth="1"/>
    <col min="385" max="385" width="11.7777777777778" customWidth="1"/>
    <col min="386" max="386" width="14.2222222222222" customWidth="1"/>
    <col min="387" max="387" width="13.8888888888889" customWidth="1"/>
    <col min="388" max="388" width="10.8888888888889" customWidth="1"/>
    <col min="389" max="389" width="11.3333333333333" customWidth="1"/>
    <col min="390" max="390" width="12.8888888888889" customWidth="1"/>
    <col min="391" max="391" width="16" customWidth="1"/>
    <col min="392" max="392" width="13.8888888888889" customWidth="1"/>
    <col min="393" max="393" width="18" customWidth="1"/>
    <col min="394" max="394" width="10.5555555555556" customWidth="1"/>
    <col min="395" max="395" width="9.77777777777778" customWidth="1"/>
    <col min="396" max="396" width="13.4444444444444" customWidth="1"/>
    <col min="397" max="397" width="14.8888888888889" customWidth="1"/>
    <col min="398" max="398" width="12.2222222222222" customWidth="1"/>
    <col min="399" max="399" width="12.7777777777778" customWidth="1"/>
    <col min="400" max="400" width="14" customWidth="1"/>
    <col min="401" max="401" width="13.7777777777778" customWidth="1"/>
    <col min="402" max="402" width="13.2222222222222" customWidth="1"/>
    <col min="403" max="403" width="12.6666666666667" customWidth="1"/>
    <col min="404" max="404" width="11.8888888888889" customWidth="1"/>
    <col min="405" max="405" width="14.2222222222222" customWidth="1"/>
    <col min="406" max="406" width="13.5555555555556" customWidth="1"/>
    <col min="407" max="407" width="11.8888888888889" customWidth="1"/>
    <col min="408" max="408" width="13.7777777777778" customWidth="1"/>
    <col min="409" max="409" width="10.6666666666667" customWidth="1"/>
    <col min="410" max="410" width="17.3333333333333" customWidth="1"/>
    <col min="411" max="411" width="13.1111111111111" customWidth="1"/>
    <col min="412" max="412" width="14.2222222222222" customWidth="1"/>
    <col min="413" max="413" width="14.4444444444444" customWidth="1"/>
    <col min="414" max="414" width="11.3333333333333" customWidth="1"/>
    <col min="415" max="415" width="12.1111111111111" customWidth="1"/>
    <col min="416" max="416" width="19.3333333333333" customWidth="1"/>
    <col min="417" max="417" width="14.6666666666667" customWidth="1"/>
    <col min="418" max="418" width="17.7777777777778" customWidth="1"/>
    <col min="419" max="419" width="11.7777777777778" customWidth="1"/>
    <col min="420" max="420" width="12.6666666666667" customWidth="1"/>
    <col min="421" max="421" width="13.5555555555556" customWidth="1"/>
    <col min="422" max="422" width="17.5555555555556" customWidth="1"/>
    <col min="423" max="423" width="13.5555555555556" customWidth="1"/>
    <col min="424" max="424" width="13.1111111111111" customWidth="1"/>
    <col min="425" max="425" width="13.7777777777778" customWidth="1"/>
    <col min="426" max="426" width="14.6666666666667" customWidth="1"/>
    <col min="427" max="427" width="13.4444444444444" customWidth="1"/>
    <col min="428" max="428" width="12.7777777777778" customWidth="1"/>
    <col min="429" max="429" width="14" customWidth="1"/>
    <col min="430" max="430" width="10.7777777777778" customWidth="1"/>
    <col min="431" max="431" width="11.3333333333333" customWidth="1"/>
    <col min="432" max="432" width="9.55555555555556" customWidth="1"/>
    <col min="433" max="433" width="13.2222222222222" customWidth="1"/>
    <col min="434" max="434" width="10.5555555555556" customWidth="1"/>
    <col min="435" max="435" width="10.2222222222222" customWidth="1"/>
    <col min="436" max="436" width="12.5555555555556" customWidth="1"/>
    <col min="437" max="437" width="14.5555555555556" customWidth="1"/>
    <col min="438" max="438" width="14" customWidth="1"/>
    <col min="439" max="439" width="12.6666666666667" customWidth="1"/>
    <col min="440" max="440" width="14.7777777777778" customWidth="1"/>
    <col min="441" max="441" width="11.1111111111111" customWidth="1"/>
    <col min="442" max="442" width="13.5555555555556" customWidth="1"/>
    <col min="443" max="443" width="10.4444444444444" customWidth="1"/>
    <col min="444" max="444" width="9.44444444444444" customWidth="1"/>
    <col min="445" max="445" width="14.6666666666667" customWidth="1"/>
    <col min="446" max="446" width="12.6666666666667" customWidth="1"/>
    <col min="447" max="447" width="23.5555555555556" customWidth="1"/>
    <col min="448" max="448" width="13.8888888888889" customWidth="1"/>
    <col min="449" max="449" width="17.2222222222222" customWidth="1"/>
    <col min="450" max="450" width="12.3333333333333" customWidth="1"/>
    <col min="451" max="451" width="12.7777777777778" customWidth="1"/>
    <col min="452" max="452" width="9.44444444444444" customWidth="1"/>
    <col min="453" max="453" width="14.4444444444444" customWidth="1"/>
    <col min="454" max="454" width="13.7777777777778" customWidth="1"/>
    <col min="455" max="455" width="7.22222222222222" customWidth="1"/>
    <col min="456" max="456" width="7.11111111111111" customWidth="1"/>
    <col min="457" max="457" width="12.5555555555556" customWidth="1"/>
    <col min="458" max="458" width="11.5555555555556" customWidth="1"/>
    <col min="459" max="459" width="9.11111111111111" customWidth="1"/>
    <col min="460" max="460" width="10.3333333333333" customWidth="1"/>
    <col min="461" max="461" width="11.3333333333333" customWidth="1"/>
    <col min="462" max="462" width="11.5555555555556" customWidth="1"/>
    <col min="463" max="463" width="11" customWidth="1"/>
    <col min="464" max="464" width="16.6666666666667" customWidth="1"/>
    <col min="465" max="465" width="12.6666666666667" customWidth="1"/>
    <col min="466" max="467" width="11.3333333333333" customWidth="1"/>
    <col min="468" max="468" width="12.5555555555556" customWidth="1"/>
    <col min="469" max="469" width="12.4444444444444" customWidth="1"/>
    <col min="470" max="470" width="15.3333333333333" customWidth="1"/>
    <col min="471" max="471" width="10.5555555555556" customWidth="1"/>
    <col min="472" max="472" width="15.5555555555556" customWidth="1"/>
    <col min="473" max="473" width="18.3333333333333" customWidth="1"/>
    <col min="474" max="474" width="12.3333333333333" customWidth="1"/>
    <col min="475" max="475" width="15" customWidth="1"/>
    <col min="476" max="476" width="13.8888888888889" customWidth="1"/>
    <col min="477" max="477" width="10.7777777777778" customWidth="1"/>
    <col min="478" max="478" width="9.44444444444444" customWidth="1"/>
    <col min="479" max="479" width="16.1111111111111" customWidth="1"/>
    <col min="480" max="480" width="11.1111111111111" customWidth="1"/>
    <col min="481" max="481" width="12.8888888888889" customWidth="1"/>
    <col min="482" max="482" width="10.2222222222222" customWidth="1"/>
    <col min="483" max="483" width="10.1111111111111" customWidth="1"/>
    <col min="484" max="484" width="9.88888888888889" customWidth="1"/>
    <col min="485" max="485" width="11.4444444444444" customWidth="1"/>
    <col min="486" max="486" width="9.44444444444444" customWidth="1"/>
    <col min="487" max="487" width="9.55555555555556" customWidth="1"/>
    <col min="488" max="488" width="12.2222222222222" customWidth="1"/>
    <col min="489" max="489" width="14" customWidth="1"/>
    <col min="490" max="490" width="14.1111111111111" customWidth="1"/>
    <col min="491" max="491" width="14" customWidth="1"/>
    <col min="492" max="492" width="13.3333333333333" customWidth="1"/>
    <col min="493" max="493" width="13.6666666666667" customWidth="1"/>
    <col min="494" max="494" width="12.6666666666667" customWidth="1"/>
    <col min="495" max="495" width="10" customWidth="1"/>
    <col min="496" max="496" width="12.4444444444444" customWidth="1"/>
    <col min="497" max="497" width="11.6666666666667" customWidth="1"/>
    <col min="498" max="498" width="13.6666666666667" customWidth="1"/>
    <col min="499" max="499" width="11.2222222222222" customWidth="1"/>
    <col min="500" max="500" width="13.1111111111111" customWidth="1"/>
    <col min="501" max="501" width="14.8888888888889" customWidth="1"/>
    <col min="502" max="502" width="18.5555555555556" customWidth="1"/>
    <col min="503" max="503" width="10.2222222222222" customWidth="1"/>
    <col min="504" max="504" width="13.4444444444444" customWidth="1"/>
    <col min="505" max="505" width="10.7777777777778" customWidth="1"/>
    <col min="506" max="506" width="11.5555555555556" customWidth="1"/>
    <col min="507" max="507" width="12.4444444444444" customWidth="1"/>
    <col min="508" max="508" width="15.6666666666667" customWidth="1"/>
    <col min="509" max="509" width="9.88888888888889" customWidth="1"/>
    <col min="510" max="510" width="12.4444444444444" customWidth="1"/>
    <col min="511" max="511" width="15.3333333333333" customWidth="1"/>
    <col min="512" max="512" width="15" customWidth="1"/>
    <col min="513" max="513" width="14.5555555555556" customWidth="1"/>
    <col min="514" max="514" width="13.3333333333333" customWidth="1"/>
    <col min="515" max="515" width="10.1111111111111" customWidth="1"/>
    <col min="516" max="516" width="11.2222222222222" customWidth="1"/>
    <col min="517" max="517" width="10" customWidth="1"/>
    <col min="518" max="518" width="11" customWidth="1"/>
    <col min="519" max="519" width="18.4444444444444" customWidth="1"/>
    <col min="520" max="520" width="11.7777777777778" customWidth="1"/>
    <col min="521" max="521" width="12.7777777777778" customWidth="1"/>
    <col min="522" max="522" width="10.4444444444444" customWidth="1"/>
    <col min="523" max="523" width="11.4444444444444" customWidth="1"/>
    <col min="524" max="524" width="9.88888888888889" customWidth="1"/>
    <col min="525" max="526" width="11.7777777777778" customWidth="1"/>
    <col min="527" max="527" width="13.8888888888889" customWidth="1"/>
    <col min="528" max="528" width="10.7777777777778" customWidth="1"/>
    <col min="529" max="529" width="13.5555555555556" customWidth="1"/>
    <col min="530" max="530" width="13.1111111111111" customWidth="1"/>
    <col min="531" max="531" width="10.8888888888889" customWidth="1"/>
    <col min="532" max="533" width="10.2222222222222" customWidth="1"/>
    <col min="534" max="534" width="11.2222222222222" customWidth="1"/>
    <col min="535" max="535" width="12" customWidth="1"/>
    <col min="536" max="536" width="12.1111111111111" customWidth="1"/>
    <col min="537" max="537" width="9.22222222222222" customWidth="1"/>
    <col min="538" max="538" width="11.3333333333333" customWidth="1"/>
    <col min="539" max="539" width="10.7777777777778" customWidth="1"/>
    <col min="540" max="540" width="11.2222222222222" customWidth="1"/>
    <col min="541" max="541" width="9" customWidth="1"/>
    <col min="542" max="542" width="8" customWidth="1"/>
    <col min="543" max="543" width="10.5555555555556" customWidth="1"/>
    <col min="545" max="545" width="16.5555555555556" customWidth="1"/>
    <col min="546" max="546" width="12" customWidth="1"/>
    <col min="547" max="547" width="11.5555555555556" customWidth="1"/>
    <col min="548" max="548" width="15.4444444444444" customWidth="1"/>
    <col min="549" max="549" width="14.3333333333333" customWidth="1"/>
    <col min="550" max="550" width="14" customWidth="1"/>
    <col min="551" max="551" width="15.6666666666667" customWidth="1"/>
    <col min="552" max="552" width="11.6666666666667" customWidth="1"/>
    <col min="553" max="553" width="15.4444444444444" customWidth="1"/>
    <col min="554" max="554" width="13.1111111111111" customWidth="1"/>
    <col min="555" max="555" width="16.8888888888889" customWidth="1"/>
    <col min="556" max="556" width="11.2222222222222" customWidth="1"/>
    <col min="557" max="557" width="10" customWidth="1"/>
    <col min="558" max="558" width="10.3333333333333" customWidth="1"/>
    <col min="559" max="559" width="12.3333333333333" customWidth="1"/>
    <col min="560" max="560" width="9.22222222222222" customWidth="1"/>
    <col min="561" max="561" width="10.8888888888889" customWidth="1"/>
    <col min="562" max="562" width="13.3333333333333" customWidth="1"/>
    <col min="563" max="563" width="16.8888888888889" customWidth="1"/>
    <col min="564" max="564" width="14.7777777777778" customWidth="1"/>
    <col min="565" max="565" width="11.1111111111111" customWidth="1"/>
    <col min="566" max="566" width="10.7777777777778" customWidth="1"/>
    <col min="567" max="567" width="8.44444444444444" customWidth="1"/>
    <col min="568" max="568" width="11.2222222222222" customWidth="1"/>
    <col min="569" max="569" width="10.5555555555556" customWidth="1"/>
    <col min="570" max="570" width="12.7777777777778" customWidth="1"/>
    <col min="571" max="571" width="12.5555555555556" customWidth="1"/>
    <col min="572" max="572" width="16.5555555555556" customWidth="1"/>
    <col min="573" max="573" width="12.2222222222222" customWidth="1"/>
    <col min="574" max="574" width="10.3333333333333" customWidth="1"/>
    <col min="575" max="575" width="19.5555555555556" customWidth="1"/>
    <col min="576" max="576" width="11.6666666666667" customWidth="1"/>
    <col min="577" max="577" width="11.7777777777778" customWidth="1"/>
    <col min="578" max="578" width="10.8888888888889" customWidth="1"/>
    <col min="579" max="579" width="10.7777777777778" customWidth="1"/>
    <col min="580" max="580" width="10.3333333333333" customWidth="1"/>
    <col min="581" max="581" width="10.8888888888889" customWidth="1"/>
    <col min="582" max="583" width="14.6666666666667" customWidth="1"/>
    <col min="584" max="584" width="12.5555555555556" customWidth="1"/>
    <col min="585" max="585" width="11.6666666666667" customWidth="1"/>
    <col min="586" max="586" width="12" customWidth="1"/>
    <col min="587" max="587" width="13.3333333333333" customWidth="1"/>
    <col min="588" max="588" width="9.22222222222222" customWidth="1"/>
    <col min="589" max="589" width="13.3333333333333" customWidth="1"/>
    <col min="590" max="590" width="16.1111111111111" customWidth="1"/>
    <col min="591" max="591" width="16.5555555555556" customWidth="1"/>
    <col min="592" max="593" width="18.1111111111111" customWidth="1"/>
    <col min="594" max="594" width="16" customWidth="1"/>
    <col min="595" max="595" width="14" customWidth="1"/>
    <col min="596" max="596" width="11.7777777777778" customWidth="1"/>
    <col min="597" max="597" width="13.2222222222222" customWidth="1"/>
    <col min="598" max="598" width="12" customWidth="1"/>
    <col min="599" max="599" width="10.5555555555556" customWidth="1"/>
    <col min="600" max="600" width="11.8888888888889" customWidth="1"/>
    <col min="601" max="601" width="14.6666666666667" customWidth="1"/>
    <col min="602" max="602" width="10.5555555555556" customWidth="1"/>
    <col min="603" max="604" width="11.1111111111111" customWidth="1"/>
    <col min="605" max="605" width="14.8888888888889" customWidth="1"/>
    <col min="606" max="606" width="10" customWidth="1"/>
    <col min="607" max="607" width="10.8888888888889" customWidth="1"/>
    <col min="608" max="608" width="13.5555555555556" customWidth="1"/>
    <col min="609" max="609" width="11.5555555555556" customWidth="1"/>
    <col min="610" max="610" width="10" customWidth="1"/>
    <col min="611" max="611" width="8.66666666666667" customWidth="1"/>
    <col min="612" max="612" width="11.7777777777778" customWidth="1"/>
    <col min="613" max="613" width="13.7777777777778" customWidth="1"/>
    <col min="614" max="614" width="14.7777777777778" customWidth="1"/>
    <col min="615" max="615" width="11.1111111111111" customWidth="1"/>
    <col min="616" max="616" width="7.88888888888889" customWidth="1"/>
    <col min="617" max="617" width="8.77777777777778" customWidth="1"/>
    <col min="618" max="618" width="11" customWidth="1"/>
    <col min="619" max="620" width="10.8888888888889" customWidth="1"/>
    <col min="621" max="621" width="12.8888888888889" customWidth="1"/>
    <col min="622" max="622" width="14.3333333333333" customWidth="1"/>
    <col min="623" max="623" width="11" customWidth="1"/>
    <col min="624" max="624" width="11.1111111111111" customWidth="1"/>
    <col min="625" max="625" width="12.8888888888889" customWidth="1"/>
    <col min="626" max="626" width="9.44444444444444" customWidth="1"/>
    <col min="627" max="627" width="17.3333333333333" customWidth="1"/>
    <col min="628" max="628" width="13.4444444444444" customWidth="1"/>
    <col min="629" max="629" width="12.6666666666667" customWidth="1"/>
    <col min="630" max="630" width="12.8888888888889" customWidth="1"/>
    <col min="631" max="631" width="14.4444444444444" customWidth="1"/>
    <col min="632" max="632" width="15.2222222222222" customWidth="1"/>
    <col min="633" max="633" width="13.7777777777778" customWidth="1"/>
    <col min="634" max="634" width="15.6666666666667" customWidth="1"/>
    <col min="635" max="635" width="13.1111111111111" customWidth="1"/>
    <col min="636" max="636" width="8.44444444444444" customWidth="1"/>
    <col min="637" max="637" width="12.6666666666667" customWidth="1"/>
    <col min="638" max="638" width="11.6666666666667" customWidth="1"/>
    <col min="639" max="639" width="8.77777777777778" customWidth="1"/>
    <col min="640" max="640" width="13.4444444444444" customWidth="1"/>
    <col min="641" max="641" width="18.2222222222222" customWidth="1"/>
    <col min="642" max="642" width="15.5555555555556" customWidth="1"/>
    <col min="643" max="644" width="12.3333333333333" customWidth="1"/>
    <col min="645" max="645" width="14.5555555555556" customWidth="1"/>
    <col min="646" max="646" width="16.2222222222222" customWidth="1"/>
    <col min="647" max="647" width="12" customWidth="1"/>
    <col min="648" max="648" width="11.3333333333333" customWidth="1"/>
    <col min="649" max="649" width="11.6666666666667" customWidth="1"/>
    <col min="650" max="650" width="11" customWidth="1"/>
    <col min="651" max="651" width="15.2222222222222" customWidth="1"/>
    <col min="652" max="652" width="13.5555555555556" customWidth="1"/>
    <col min="653" max="653" width="14.8888888888889" customWidth="1"/>
    <col min="654" max="654" width="10.2222222222222" customWidth="1"/>
    <col min="655" max="655" width="14.4444444444444" customWidth="1"/>
    <col min="656" max="657" width="11.5555555555556" customWidth="1"/>
    <col min="658" max="658" width="19.6666666666667" customWidth="1"/>
    <col min="659" max="659" width="6.55555555555556" customWidth="1"/>
    <col min="660" max="660" width="19.3333333333333" customWidth="1"/>
    <col min="661" max="661" width="16" customWidth="1"/>
    <col min="662" max="662" width="10.3333333333333" customWidth="1"/>
    <col min="663" max="663" width="8.66666666666667" customWidth="1"/>
    <col min="664" max="664" width="10.1111111111111" customWidth="1"/>
    <col min="665" max="665" width="14.4444444444444" customWidth="1"/>
    <col min="666" max="666" width="14.6666666666667" customWidth="1"/>
    <col min="667" max="667" width="10" customWidth="1"/>
    <col min="668" max="668" width="12.1111111111111" customWidth="1"/>
    <col min="669" max="669" width="13.8888888888889" customWidth="1"/>
    <col min="670" max="670" width="13.4444444444444" customWidth="1"/>
    <col min="671" max="671" width="13.6666666666667" customWidth="1"/>
    <col min="672" max="672" width="14" customWidth="1"/>
    <col min="673" max="673" width="14.5555555555556" customWidth="1"/>
    <col min="674" max="674" width="12.5555555555556" customWidth="1"/>
    <col min="675" max="675" width="24.2222222222222" customWidth="1"/>
    <col min="676" max="676" width="12.6666666666667" customWidth="1"/>
    <col min="677" max="677" width="9.44444444444444" customWidth="1"/>
    <col min="678" max="678" width="12" customWidth="1"/>
    <col min="679" max="679" width="10.5555555555556" customWidth="1"/>
    <col min="680" max="680" width="10.7777777777778" customWidth="1"/>
    <col min="681" max="681" width="11.2222222222222" customWidth="1"/>
    <col min="682" max="682" width="16" customWidth="1"/>
    <col min="683" max="683" width="15" customWidth="1"/>
    <col min="684" max="684" width="11.4444444444444" customWidth="1"/>
    <col min="685" max="685" width="12.7777777777778" customWidth="1"/>
    <col min="686" max="686" width="10.4444444444444" customWidth="1"/>
    <col min="687" max="687" width="7.77777777777778" customWidth="1"/>
    <col min="688" max="689" width="12.5555555555556" customWidth="1"/>
    <col min="690" max="690" width="10.8888888888889" customWidth="1"/>
    <col min="691" max="691" width="10.5555555555556" customWidth="1"/>
    <col min="692" max="692" width="10.4444444444444" customWidth="1"/>
    <col min="693" max="693" width="11" customWidth="1"/>
    <col min="694" max="694" width="12.7777777777778" customWidth="1"/>
    <col min="695" max="695" width="12.3333333333333" customWidth="1"/>
    <col min="696" max="696" width="10.8888888888889" customWidth="1"/>
    <col min="697" max="697" width="12" customWidth="1"/>
    <col min="698" max="698" width="9.55555555555556" customWidth="1"/>
    <col min="699" max="699" width="14.2222222222222" customWidth="1"/>
    <col min="700" max="700" width="12.3333333333333" customWidth="1"/>
    <col min="701" max="701" width="11.5555555555556" customWidth="1"/>
    <col min="702" max="702" width="20.8888888888889" customWidth="1"/>
    <col min="703" max="703" width="15.2222222222222" customWidth="1"/>
    <col min="704" max="704" width="13.6666666666667" customWidth="1"/>
    <col min="705" max="705" width="12.5555555555556" customWidth="1"/>
    <col min="706" max="706" width="12.4444444444444" customWidth="1"/>
    <col min="707" max="707" width="8.11111111111111" customWidth="1"/>
    <col min="708" max="708" width="11.5555555555556" customWidth="1"/>
    <col min="709" max="709" width="13.3333333333333" customWidth="1"/>
    <col min="710" max="710" width="15" customWidth="1"/>
    <col min="711" max="711" width="8.55555555555556" customWidth="1"/>
    <col min="712" max="712" width="11.6666666666667" customWidth="1"/>
    <col min="713" max="713" width="10.1111111111111" customWidth="1"/>
    <col min="714" max="714" width="12.3333333333333" customWidth="1"/>
    <col min="715" max="715" width="13.8888888888889" customWidth="1"/>
    <col min="716" max="716" width="10.7777777777778" customWidth="1"/>
    <col min="717" max="717" width="12.4444444444444" customWidth="1"/>
    <col min="718" max="718" width="10.2222222222222" customWidth="1"/>
    <col min="719" max="719" width="12.1111111111111" customWidth="1"/>
    <col min="720" max="720" width="13.4444444444444" customWidth="1"/>
    <col min="721" max="721" width="14.5555555555556" customWidth="1"/>
    <col min="722" max="722" width="17.6666666666667" customWidth="1"/>
    <col min="723" max="723" width="15.4444444444444" customWidth="1"/>
    <col min="724" max="724" width="10" customWidth="1"/>
    <col min="726" max="726" width="14.5555555555556" customWidth="1"/>
    <col min="727" max="727" width="16.1111111111111" customWidth="1"/>
    <col min="728" max="728" width="13.7777777777778" customWidth="1"/>
    <col min="729" max="729" width="15.3333333333333" customWidth="1"/>
    <col min="730" max="730" width="17.7777777777778" customWidth="1"/>
    <col min="731" max="731" width="12.8888888888889" customWidth="1"/>
    <col min="732" max="732" width="10.8888888888889" customWidth="1"/>
    <col min="733" max="733" width="13.1111111111111" customWidth="1"/>
    <col min="734" max="734" width="11.7777777777778" customWidth="1"/>
    <col min="735" max="735" width="14.4444444444444" customWidth="1"/>
    <col min="736" max="736" width="15.8888888888889" customWidth="1"/>
    <col min="737" max="737" width="17.6666666666667" customWidth="1"/>
    <col min="738" max="738" width="20.6666666666667" customWidth="1"/>
    <col min="739" max="739" width="10" customWidth="1"/>
    <col min="740" max="740" width="13.1111111111111" customWidth="1"/>
    <col min="741" max="741" width="14.3333333333333" customWidth="1"/>
    <col min="742" max="742" width="14" customWidth="1"/>
    <col min="743" max="743" width="13.3333333333333" customWidth="1"/>
    <col min="744" max="744" width="13.2222222222222" customWidth="1"/>
    <col min="745" max="745" width="14.2222222222222" customWidth="1"/>
    <col min="746" max="746" width="16.1111111111111" customWidth="1"/>
    <col min="747" max="747" width="14.4444444444444" customWidth="1"/>
    <col min="748" max="748" width="11.5555555555556" customWidth="1"/>
    <col min="749" max="749" width="15" customWidth="1"/>
    <col min="750" max="750" width="16.3333333333333" customWidth="1"/>
    <col min="751" max="751" width="12.3333333333333" customWidth="1"/>
    <col min="752" max="752" width="15.5555555555556" customWidth="1"/>
    <col min="753" max="753" width="11.6666666666667" customWidth="1"/>
    <col min="754" max="754" width="14.4444444444444" customWidth="1"/>
    <col min="755" max="755" width="15" customWidth="1"/>
    <col min="756" max="756" width="11" customWidth="1"/>
    <col min="757" max="757" width="20" customWidth="1"/>
    <col min="758" max="758" width="18.1111111111111" customWidth="1"/>
    <col min="759" max="759" width="13.8888888888889" customWidth="1"/>
    <col min="760" max="760" width="10.3333333333333" customWidth="1"/>
    <col min="761" max="761" width="11.5555555555556" customWidth="1"/>
    <col min="762" max="762" width="17.3333333333333" customWidth="1"/>
    <col min="763" max="763" width="13.4444444444444" customWidth="1"/>
    <col min="764" max="764" width="13.3333333333333" customWidth="1"/>
    <col min="765" max="765" width="11.1111111111111" customWidth="1"/>
    <col min="766" max="766" width="12.8888888888889" customWidth="1"/>
    <col min="767" max="767" width="11.5555555555556" customWidth="1"/>
    <col min="768" max="768" width="11.3333333333333" customWidth="1"/>
    <col min="769" max="769" width="12.7777777777778" customWidth="1"/>
    <col min="770" max="770" width="10" customWidth="1"/>
    <col min="771" max="771" width="15.7777777777778" customWidth="1"/>
    <col min="772" max="772" width="16" customWidth="1"/>
    <col min="773" max="773" width="20.6666666666667" customWidth="1"/>
    <col min="774" max="774" width="13.7777777777778" customWidth="1"/>
    <col min="775" max="775" width="15.6666666666667" customWidth="1"/>
    <col min="776" max="776" width="14.4444444444444" customWidth="1"/>
    <col min="777" max="777" width="12.3333333333333" customWidth="1"/>
    <col min="778" max="778" width="12.4444444444444" customWidth="1"/>
    <col min="779" max="779" width="10.5555555555556" customWidth="1"/>
    <col min="780" max="780" width="13.2222222222222" customWidth="1"/>
    <col min="781" max="781" width="9.66666666666667" customWidth="1"/>
    <col min="782" max="782" width="18.5555555555556" customWidth="1"/>
    <col min="783" max="783" width="13.3333333333333" customWidth="1"/>
    <col min="784" max="784" width="11.1111111111111" customWidth="1"/>
    <col min="785" max="785" width="14.7777777777778" customWidth="1"/>
    <col min="786" max="786" width="13.7777777777778" customWidth="1"/>
    <col min="787" max="787" width="15.1111111111111" customWidth="1"/>
    <col min="788" max="788" width="14.1111111111111" customWidth="1"/>
    <col min="789" max="789" width="16.3333333333333" customWidth="1"/>
    <col min="790" max="790" width="13.4444444444444" customWidth="1"/>
    <col min="791" max="791" width="11.5555555555556" customWidth="1"/>
    <col min="792" max="792" width="13.5555555555556" customWidth="1"/>
    <col min="793" max="793" width="18.3333333333333" customWidth="1"/>
    <col min="794" max="794" width="15.6666666666667" customWidth="1"/>
    <col min="795" max="795" width="15" customWidth="1"/>
    <col min="796" max="796" width="14.3333333333333" customWidth="1"/>
    <col min="797" max="797" width="14.1111111111111" customWidth="1"/>
    <col min="798" max="798" width="16.4444444444444" customWidth="1"/>
    <col min="799" max="799" width="14.1111111111111" customWidth="1"/>
    <col min="800" max="800" width="20.6666666666667" customWidth="1"/>
    <col min="801" max="801" width="13.7777777777778" customWidth="1"/>
    <col min="802" max="802" width="14.7777777777778" customWidth="1"/>
    <col min="803" max="803" width="12.2222222222222" customWidth="1"/>
    <col min="804" max="805" width="13.1111111111111" customWidth="1"/>
    <col min="806" max="806" width="12.4444444444444" customWidth="1"/>
    <col min="807" max="807" width="13.4444444444444" customWidth="1"/>
    <col min="808" max="808" width="15" customWidth="1"/>
    <col min="809" max="809" width="16.3333333333333" customWidth="1"/>
    <col min="810" max="810" width="14" customWidth="1"/>
    <col min="811" max="811" width="16" customWidth="1"/>
    <col min="812" max="812" width="12" customWidth="1"/>
    <col min="813" max="813" width="14.3333333333333" customWidth="1"/>
    <col min="814" max="814" width="12.6666666666667" customWidth="1"/>
    <col min="815" max="815" width="13.3333333333333" customWidth="1"/>
    <col min="816" max="816" width="13.7777777777778" customWidth="1"/>
    <col min="817" max="817" width="14.4444444444444" customWidth="1"/>
    <col min="818" max="818" width="20.7777777777778" customWidth="1"/>
    <col min="819" max="819" width="17.5555555555556" customWidth="1"/>
    <col min="820" max="820" width="12.8888888888889" customWidth="1"/>
    <col min="821" max="821" width="12.7777777777778" customWidth="1"/>
    <col min="822" max="822" width="14.4444444444444" customWidth="1"/>
    <col min="823" max="823" width="12.2222222222222" customWidth="1"/>
    <col min="824" max="824" width="10.5555555555556" customWidth="1"/>
    <col min="825" max="825" width="13.8888888888889" customWidth="1"/>
    <col min="826" max="826" width="14.4444444444444" customWidth="1"/>
    <col min="827" max="827" width="12.7777777777778" customWidth="1"/>
    <col min="828" max="828" width="10.7777777777778" customWidth="1"/>
    <col min="829" max="829" width="10.2222222222222" customWidth="1"/>
    <col min="830" max="830" width="9.66666666666667" customWidth="1"/>
    <col min="831" max="831" width="10.5555555555556" customWidth="1"/>
    <col min="832" max="833" width="10.1111111111111" customWidth="1"/>
    <col min="835" max="835" width="13.8888888888889" customWidth="1"/>
    <col min="836" max="836" width="11.6666666666667" customWidth="1"/>
    <col min="837" max="837" width="15.2222222222222" customWidth="1"/>
    <col min="838" max="838" width="14.6666666666667" customWidth="1"/>
    <col min="839" max="839" width="11" customWidth="1"/>
    <col min="840" max="840" width="10.3333333333333" customWidth="1"/>
    <col min="841" max="841" width="11.2222222222222" customWidth="1"/>
    <col min="842" max="842" width="15" customWidth="1"/>
    <col min="843" max="843" width="14.2222222222222" customWidth="1"/>
    <col min="844" max="844" width="14.3333333333333" customWidth="1"/>
    <col min="845" max="845" width="12.2222222222222" customWidth="1"/>
    <col min="846" max="846" width="9.88888888888889" customWidth="1"/>
    <col min="847" max="847" width="12.4444444444444" customWidth="1"/>
    <col min="848" max="848" width="11.5555555555556" customWidth="1"/>
    <col min="849" max="849" width="11.7777777777778" customWidth="1"/>
    <col min="850" max="850" width="12.1111111111111" customWidth="1"/>
    <col min="851" max="851" width="12.5555555555556" customWidth="1"/>
    <col min="852" max="852" width="11.8888888888889" customWidth="1"/>
    <col min="853" max="853" width="10.7777777777778" customWidth="1"/>
    <col min="854" max="854" width="10.8888888888889" customWidth="1"/>
    <col min="855" max="855" width="12.3333333333333" customWidth="1"/>
    <col min="856" max="856" width="9" customWidth="1"/>
    <col min="857" max="857" width="10" customWidth="1"/>
    <col min="858" max="858" width="15.5555555555556" customWidth="1"/>
    <col min="859" max="859" width="13.5555555555556" customWidth="1"/>
    <col min="860" max="860" width="12.1111111111111" customWidth="1"/>
    <col min="861" max="861" width="12.3333333333333" customWidth="1"/>
    <col min="862" max="862" width="15.6666666666667" customWidth="1"/>
    <col min="863" max="863" width="12.7777777777778" customWidth="1"/>
    <col min="864" max="864" width="10.1111111111111" customWidth="1"/>
    <col min="865" max="865" width="11.5555555555556" customWidth="1"/>
    <col min="866" max="866" width="8.77777777777778" customWidth="1"/>
    <col min="867" max="867" width="13.1111111111111" customWidth="1"/>
    <col min="868" max="868" width="13.5555555555556" customWidth="1"/>
    <col min="869" max="869" width="14.3333333333333" customWidth="1"/>
    <col min="870" max="870" width="13.5555555555556" customWidth="1"/>
    <col min="871" max="871" width="14" customWidth="1"/>
    <col min="872" max="872" width="12.1111111111111" customWidth="1"/>
    <col min="873" max="873" width="10.8888888888889" customWidth="1"/>
    <col min="874" max="874" width="11.6666666666667" customWidth="1"/>
    <col min="875" max="875" width="11.2222222222222" customWidth="1"/>
    <col min="876" max="876" width="11.6666666666667" customWidth="1"/>
    <col min="877" max="877" width="15.6666666666667" customWidth="1"/>
    <col min="878" max="878" width="10.3333333333333" customWidth="1"/>
    <col min="879" max="881" width="11.6666666666667" customWidth="1"/>
    <col min="882" max="882" width="10.8888888888889" customWidth="1"/>
    <col min="883" max="883" width="15" customWidth="1"/>
    <col min="884" max="884" width="13.2222222222222" customWidth="1"/>
    <col min="885" max="885" width="10.8888888888889" customWidth="1"/>
    <col min="886" max="886" width="14" customWidth="1"/>
    <col min="887" max="887" width="12.7777777777778" customWidth="1"/>
    <col min="888" max="888" width="12.4444444444444" customWidth="1"/>
    <col min="889" max="889" width="10" customWidth="1"/>
    <col min="890" max="890" width="10.8888888888889" customWidth="1"/>
    <col min="891" max="891" width="11.8888888888889" customWidth="1"/>
    <col min="892" max="892" width="15" customWidth="1"/>
    <col min="893" max="893" width="12.3333333333333" customWidth="1"/>
    <col min="894" max="894" width="11.5555555555556" customWidth="1"/>
    <col min="895" max="895" width="11.8888888888889" customWidth="1"/>
    <col min="896" max="896" width="17" customWidth="1"/>
    <col min="897" max="897" width="13.5555555555556" customWidth="1"/>
    <col min="898" max="898" width="19" customWidth="1"/>
    <col min="899" max="899" width="11" customWidth="1"/>
    <col min="900" max="900" width="9.55555555555556" customWidth="1"/>
    <col min="901" max="901" width="10.3333333333333" customWidth="1"/>
    <col min="902" max="902" width="12.8888888888889" customWidth="1"/>
    <col min="903" max="903" width="14.8888888888889" customWidth="1"/>
    <col min="904" max="904" width="13.6666666666667" customWidth="1"/>
    <col min="905" max="905" width="12" customWidth="1"/>
    <col min="906" max="906" width="12.1111111111111" customWidth="1"/>
    <col min="907" max="907" width="14.8888888888889" customWidth="1"/>
    <col min="908" max="908" width="13.6666666666667" customWidth="1"/>
    <col min="909" max="909" width="11.5555555555556" customWidth="1"/>
    <col min="910" max="910" width="16.6666666666667" customWidth="1"/>
    <col min="911" max="911" width="12.2222222222222" customWidth="1"/>
    <col min="912" max="912" width="14.8888888888889" customWidth="1"/>
    <col min="913" max="913" width="10.8888888888889" customWidth="1"/>
    <col min="914" max="914" width="8" customWidth="1"/>
    <col min="915" max="915" width="17.6666666666667" customWidth="1"/>
    <col min="916" max="916" width="12" customWidth="1"/>
    <col min="917" max="917" width="10.7777777777778" customWidth="1"/>
    <col min="918" max="918" width="11.5555555555556" customWidth="1"/>
    <col min="919" max="919" width="12.4444444444444" customWidth="1"/>
    <col min="920" max="920" width="12.5555555555556" customWidth="1"/>
    <col min="921" max="921" width="16" customWidth="1"/>
    <col min="922" max="922" width="10.3333333333333" customWidth="1"/>
    <col min="923" max="923" width="14.2222222222222" customWidth="1"/>
    <col min="924" max="924" width="12.8888888888889" customWidth="1"/>
    <col min="925" max="925" width="12.5555555555556" customWidth="1"/>
    <col min="926" max="926" width="13.4444444444444" customWidth="1"/>
    <col min="927" max="927" width="15" customWidth="1"/>
    <col min="928" max="928" width="20.1111111111111" customWidth="1"/>
    <col min="929" max="929" width="10.1111111111111" customWidth="1"/>
    <col min="930" max="930" width="19.6666666666667" customWidth="1"/>
    <col min="931" max="931" width="10.4444444444444" customWidth="1"/>
    <col min="932" max="932" width="14.7777777777778" customWidth="1"/>
    <col min="933" max="933" width="12.5555555555556" customWidth="1"/>
    <col min="934" max="934" width="11.8888888888889" customWidth="1"/>
    <col min="935" max="935" width="11" customWidth="1"/>
    <col min="936" max="936" width="11.2222222222222" customWidth="1"/>
    <col min="937" max="937" width="11.7777777777778" customWidth="1"/>
    <col min="938" max="938" width="14.8888888888889" customWidth="1"/>
    <col min="939" max="939" width="19.2222222222222" customWidth="1"/>
    <col min="940" max="940" width="11.7777777777778" customWidth="1"/>
    <col min="941" max="941" width="14" customWidth="1"/>
    <col min="942" max="942" width="11.4444444444444" customWidth="1"/>
    <col min="943" max="943" width="12.7777777777778" customWidth="1"/>
    <col min="944" max="944" width="13.2222222222222" customWidth="1"/>
    <col min="945" max="945" width="12.3333333333333" customWidth="1"/>
    <col min="946" max="946" width="13.6666666666667" customWidth="1"/>
    <col min="947" max="948" width="15.7777777777778" customWidth="1"/>
    <col min="949" max="949" width="16" customWidth="1"/>
    <col min="950" max="950" width="14.2222222222222" customWidth="1"/>
    <col min="951" max="951" width="12.8888888888889" customWidth="1"/>
    <col min="952" max="952" width="12.4444444444444" customWidth="1"/>
    <col min="953" max="953" width="12.1111111111111" customWidth="1"/>
    <col min="954" max="954" width="9.77777777777778" customWidth="1"/>
    <col min="955" max="955" width="12.6666666666667" customWidth="1"/>
    <col min="956" max="956" width="11.4444444444444" customWidth="1"/>
    <col min="957" max="957" width="15.5555555555556" customWidth="1"/>
    <col min="958" max="958" width="11.3333333333333" customWidth="1"/>
    <col min="959" max="959" width="10.6666666666667" customWidth="1"/>
    <col min="960" max="960" width="10.7777777777778" customWidth="1"/>
    <col min="961" max="961" width="12.3333333333333" customWidth="1"/>
    <col min="962" max="962" width="9.88888888888889" customWidth="1"/>
    <col min="963" max="963" width="10.5555555555556" customWidth="1"/>
    <col min="964" max="964" width="7.77777777777778" customWidth="1"/>
    <col min="965" max="965" width="7.55555555555556" customWidth="1"/>
    <col min="966" max="966" width="10.2222222222222" customWidth="1"/>
    <col min="967" max="967" width="14.5555555555556" customWidth="1"/>
    <col min="968" max="968" width="14.3333333333333" customWidth="1"/>
    <col min="969" max="969" width="16.5555555555556" customWidth="1"/>
    <col min="970" max="970" width="15.3333333333333" customWidth="1"/>
    <col min="971" max="971" width="11.7777777777778" customWidth="1"/>
    <col min="972" max="972" width="14.6666666666667" customWidth="1"/>
    <col min="973" max="973" width="13.8888888888889" customWidth="1"/>
    <col min="974" max="974" width="13.3333333333333" customWidth="1"/>
    <col min="975" max="975" width="14.1111111111111" customWidth="1"/>
    <col min="976" max="976" width="10.7777777777778" customWidth="1"/>
    <col min="977" max="977" width="13.2222222222222" customWidth="1"/>
    <col min="978" max="978" width="12.3333333333333" customWidth="1"/>
    <col min="979" max="979" width="13.2222222222222" customWidth="1"/>
    <col min="980" max="980" width="13.7777777777778" customWidth="1"/>
    <col min="981" max="981" width="12.7777777777778" customWidth="1"/>
    <col min="982" max="982" width="10.2222222222222" customWidth="1"/>
    <col min="983" max="983" width="13.1111111111111" customWidth="1"/>
    <col min="984" max="984" width="13.8888888888889" customWidth="1"/>
    <col min="985" max="985" width="11.4444444444444" customWidth="1"/>
    <col min="986" max="986" width="11.3333333333333" customWidth="1"/>
    <col min="987" max="987" width="11.8888888888889" customWidth="1"/>
    <col min="988" max="988" width="13.6666666666667" customWidth="1"/>
    <col min="989" max="989" width="12.2222222222222" customWidth="1"/>
    <col min="990" max="990" width="9.88888888888889" customWidth="1"/>
    <col min="991" max="991" width="15.6666666666667" customWidth="1"/>
    <col min="992" max="992" width="13.7777777777778" customWidth="1"/>
    <col min="993" max="993" width="10.6666666666667" customWidth="1"/>
    <col min="994" max="994" width="16.1111111111111" customWidth="1"/>
    <col min="995" max="995" width="10.5555555555556" customWidth="1"/>
    <col min="996" max="996" width="13.3333333333333" customWidth="1"/>
    <col min="997" max="997" width="11.5555555555556" customWidth="1"/>
    <col min="998" max="998" width="13.7777777777778" customWidth="1"/>
    <col min="999" max="999" width="14.2222222222222" customWidth="1"/>
    <col min="1000" max="1000" width="12.8888888888889" customWidth="1"/>
    <col min="1001" max="1001" width="14.8888888888889" customWidth="1"/>
    <col min="1002" max="1002" width="12.5555555555556" customWidth="1"/>
    <col min="1003" max="1003" width="11.5555555555556" customWidth="1"/>
    <col min="1004" max="1005" width="12.4444444444444" customWidth="1"/>
    <col min="1006" max="1006" width="14.4444444444444" customWidth="1"/>
    <col min="1007" max="1007" width="15.7777777777778" customWidth="1"/>
    <col min="1008" max="1008" width="12.3333333333333" customWidth="1"/>
    <col min="1009" max="1009" width="12" customWidth="1"/>
    <col min="1010" max="1010" width="11.5555555555556" customWidth="1"/>
    <col min="1011" max="1011" width="11.1111111111111" customWidth="1"/>
    <col min="1012" max="1012" width="13.8888888888889" customWidth="1"/>
    <col min="1013" max="1013" width="13.1111111111111" customWidth="1"/>
    <col min="1014" max="1014" width="12.7777777777778" customWidth="1"/>
    <col min="1015" max="1015" width="16" customWidth="1"/>
    <col min="1016" max="1016" width="12.6666666666667" customWidth="1"/>
    <col min="1017" max="1017" width="18.7777777777778" customWidth="1"/>
    <col min="1018" max="1018" width="18.1111111111111" customWidth="1"/>
    <col min="1019" max="1019" width="10.6666666666667" customWidth="1"/>
    <col min="1020" max="1020" width="11.6666666666667" customWidth="1"/>
    <col min="1021" max="1021" width="10.8888888888889" customWidth="1"/>
    <col min="1022" max="1022" width="11.3333333333333" customWidth="1"/>
    <col min="1023" max="1023" width="11" customWidth="1"/>
    <col min="1024" max="1024" width="12.7777777777778" customWidth="1"/>
    <col min="1025" max="1025" width="17" customWidth="1"/>
    <col min="1026" max="1026" width="18.2222222222222" customWidth="1"/>
    <col min="1027" max="1027" width="12" customWidth="1"/>
    <col min="1028" max="1028" width="11.8888888888889" customWidth="1"/>
    <col min="1029" max="1029" width="12.2222222222222" customWidth="1"/>
    <col min="1030" max="1030" width="12.1111111111111" customWidth="1"/>
    <col min="1031" max="1031" width="11.3333333333333" customWidth="1"/>
    <col min="1032" max="1032" width="16.1111111111111" customWidth="1"/>
    <col min="1033" max="1033" width="14.4444444444444" customWidth="1"/>
    <col min="1034" max="1034" width="13.1111111111111" customWidth="1"/>
    <col min="1035" max="1035" width="9.44444444444444" customWidth="1"/>
    <col min="1036" max="1036" width="19.1111111111111" customWidth="1"/>
    <col min="1037" max="1037" width="15.6666666666667" customWidth="1"/>
    <col min="1038" max="1038" width="10.4444444444444" customWidth="1"/>
    <col min="1039" max="1039" width="11.8888888888889" customWidth="1"/>
    <col min="1040" max="1040" width="16" customWidth="1"/>
    <col min="1041" max="1041" width="14.4444444444444" customWidth="1"/>
    <col min="1042" max="1042" width="15.5555555555556" customWidth="1"/>
    <col min="1043" max="1043" width="13.8888888888889" customWidth="1"/>
    <col min="1044" max="1044" width="9" customWidth="1"/>
    <col min="1045" max="1045" width="22" customWidth="1"/>
    <col min="1046" max="1046" width="11.6666666666667" customWidth="1"/>
    <col min="1047" max="1047" width="10.5555555555556" customWidth="1"/>
    <col min="1048" max="1048" width="11.3333333333333" customWidth="1"/>
    <col min="1049" max="1049" width="12.5555555555556" customWidth="1"/>
    <col min="1050" max="1050" width="9.44444444444444" customWidth="1"/>
    <col min="1051" max="1051" width="13.5555555555556" customWidth="1"/>
    <col min="1052" max="1052" width="11.7777777777778" customWidth="1"/>
    <col min="1053" max="1053" width="9.88888888888889" customWidth="1"/>
    <col min="1054" max="1054" width="14.2222222222222" customWidth="1"/>
    <col min="1055" max="1055" width="14" customWidth="1"/>
    <col min="1056" max="1056" width="15.3333333333333" customWidth="1"/>
    <col min="1057" max="1057" width="14.5555555555556" customWidth="1"/>
    <col min="1058" max="1058" width="14.6666666666667" customWidth="1"/>
    <col min="1059" max="1059" width="14.5555555555556" customWidth="1"/>
    <col min="1060" max="1060" width="16.5555555555556" customWidth="1"/>
    <col min="1061" max="1061" width="14.3333333333333" customWidth="1"/>
    <col min="1062" max="1062" width="22" customWidth="1"/>
    <col min="1063" max="1063" width="12.7777777777778" customWidth="1"/>
    <col min="1064" max="1064" width="12" customWidth="1"/>
    <col min="1065" max="1065" width="13.5555555555556" customWidth="1"/>
    <col min="1066" max="1066" width="13.4444444444444" customWidth="1"/>
    <col min="1067" max="1067" width="12.2222222222222" customWidth="1"/>
    <col min="1068" max="1068" width="9.88888888888889" customWidth="1"/>
    <col min="1069" max="1069" width="11.7777777777778" customWidth="1"/>
    <col min="1070" max="1070" width="12.4444444444444" customWidth="1"/>
    <col min="1071" max="1071" width="19.4444444444444" customWidth="1"/>
    <col min="1072" max="1072" width="14.2222222222222" customWidth="1"/>
    <col min="1073" max="1073" width="17.3333333333333" customWidth="1"/>
    <col min="1074" max="1074" width="16.7777777777778" customWidth="1"/>
    <col min="1075" max="1075" width="11.3333333333333" customWidth="1"/>
    <col min="1076" max="1076" width="14.5555555555556" customWidth="1"/>
    <col min="1077" max="1077" width="12.6666666666667" customWidth="1"/>
    <col min="1078" max="1078" width="13.3333333333333" customWidth="1"/>
    <col min="1079" max="1079" width="10.4444444444444" customWidth="1"/>
    <col min="1080" max="1080" width="18.7777777777778" customWidth="1"/>
    <col min="1081" max="1081" width="11.4444444444444" customWidth="1"/>
    <col min="1082" max="1082" width="12.8888888888889" customWidth="1"/>
    <col min="1083" max="1083" width="12.5555555555556" customWidth="1"/>
    <col min="1084" max="1084" width="9.88888888888889" customWidth="1"/>
    <col min="1085" max="1085" width="11.6666666666667" customWidth="1"/>
    <col min="1086" max="1086" width="14.6666666666667" customWidth="1"/>
    <col min="1087" max="1087" width="12" customWidth="1"/>
    <col min="1088" max="1088" width="10.1111111111111" customWidth="1"/>
    <col min="1089" max="1089" width="11.4444444444444" customWidth="1"/>
    <col min="1090" max="1090" width="10.3333333333333" customWidth="1"/>
    <col min="1091" max="1091" width="12.3333333333333" customWidth="1"/>
    <col min="1092" max="1092" width="12.1111111111111" customWidth="1"/>
    <col min="1093" max="1093" width="13.3333333333333" customWidth="1"/>
    <col min="1094" max="1094" width="11.5555555555556" customWidth="1"/>
    <col min="1095" max="1095" width="16.3333333333333" customWidth="1"/>
    <col min="1096" max="1096" width="21.4444444444444" customWidth="1"/>
    <col min="1097" max="1097" width="12.8888888888889" customWidth="1"/>
    <col min="1098" max="1098" width="9.88888888888889" customWidth="1"/>
    <col min="1099" max="1099" width="11.2222222222222" customWidth="1"/>
    <col min="1100" max="1100" width="12.5555555555556" customWidth="1"/>
    <col min="1101" max="1101" width="15.2222222222222" customWidth="1"/>
    <col min="1102" max="1102" width="13.8888888888889" customWidth="1"/>
    <col min="1103" max="1103" width="12.1111111111111" customWidth="1"/>
    <col min="1104" max="1105" width="14" customWidth="1"/>
    <col min="1106" max="1106" width="11.7777777777778" customWidth="1"/>
    <col min="1107" max="1107" width="12" customWidth="1"/>
    <col min="1108" max="1108" width="19.4444444444444" customWidth="1"/>
    <col min="1109" max="1109" width="13.2222222222222" customWidth="1"/>
    <col min="1110" max="1110" width="11.5555555555556" customWidth="1"/>
    <col min="1111" max="1111" width="11" customWidth="1"/>
    <col min="1112" max="1112" width="14.2222222222222" customWidth="1"/>
    <col min="1113" max="1113" width="11.8888888888889" customWidth="1"/>
    <col min="1114" max="1114" width="14.6666666666667" customWidth="1"/>
    <col min="1115" max="1115" width="12.3333333333333" customWidth="1"/>
    <col min="1116" max="1116" width="14.3333333333333" customWidth="1"/>
    <col min="1117" max="1117" width="12.3333333333333" customWidth="1"/>
    <col min="1118" max="1118" width="12.2222222222222" customWidth="1"/>
    <col min="1119" max="1119" width="11" customWidth="1"/>
    <col min="1120" max="1120" width="11.5555555555556" customWidth="1"/>
    <col min="1121" max="1121" width="13.3333333333333" customWidth="1"/>
    <col min="1122" max="1122" width="10.7777777777778" customWidth="1"/>
    <col min="1123" max="1123" width="16.6666666666667" customWidth="1"/>
    <col min="1124" max="1124" width="20.2222222222222" customWidth="1"/>
    <col min="1125" max="1125" width="10.7777777777778" customWidth="1"/>
    <col min="1126" max="1126" width="13.8888888888889" customWidth="1"/>
    <col min="1127" max="1127" width="11.3333333333333" customWidth="1"/>
    <col min="1128" max="1129" width="11.1111111111111" customWidth="1"/>
    <col min="1130" max="1130" width="12.7777777777778" customWidth="1"/>
    <col min="1131" max="1131" width="15.5555555555556" customWidth="1"/>
    <col min="1132" max="1132" width="13.3333333333333" customWidth="1"/>
    <col min="1133" max="1133" width="14.2222222222222" customWidth="1"/>
    <col min="1134" max="1134" width="15.6666666666667" customWidth="1"/>
    <col min="1135" max="1135" width="14" customWidth="1"/>
    <col min="1136" max="1137" width="13.1111111111111" customWidth="1"/>
    <col min="1138" max="1138" width="10.6666666666667" customWidth="1"/>
    <col min="1139" max="1139" width="12.7777777777778" customWidth="1"/>
    <col min="1140" max="1140" width="15.6666666666667" customWidth="1"/>
    <col min="1141" max="1141" width="15.8888888888889" customWidth="1"/>
    <col min="1142" max="1142" width="10.7777777777778" customWidth="1"/>
  </cols>
  <sheetData>
    <row r="1" ht="15.9" spans="1:18">
      <c r="A1" s="1" t="s">
        <v>3063</v>
      </c>
      <c r="B1" s="1" t="s">
        <v>1</v>
      </c>
      <c r="C1" s="1" t="s">
        <v>2</v>
      </c>
      <c r="D1" s="1" t="s">
        <v>3045</v>
      </c>
      <c r="E1" s="1" t="s">
        <v>18</v>
      </c>
      <c r="K1" t="s">
        <v>1900</v>
      </c>
      <c r="L1" t="s">
        <v>3064</v>
      </c>
      <c r="N1" s="4" t="s">
        <v>3065</v>
      </c>
      <c r="O1" s="4"/>
      <c r="P1" s="4"/>
      <c r="Q1" s="4"/>
      <c r="R1" s="4"/>
    </row>
    <row r="2" ht="15.15" spans="1:5">
      <c r="A2" s="3">
        <v>3</v>
      </c>
      <c r="B2" s="8">
        <v>42173</v>
      </c>
      <c r="C2" s="8">
        <v>42174</v>
      </c>
      <c r="D2" t="str">
        <f>VLOOKUP(A2,customer!$A$2:$B$1131,2,0)</f>
        <v>Bonnie Potter</v>
      </c>
      <c r="E2">
        <f>VLOOKUP(A2,OrderProduct!A2:S1953,19,0)</f>
        <v>359</v>
      </c>
    </row>
    <row r="3" spans="1:16">
      <c r="A3" s="3">
        <v>5</v>
      </c>
      <c r="B3" s="8">
        <v>42083</v>
      </c>
      <c r="C3" s="8">
        <v>42084</v>
      </c>
      <c r="D3" t="str">
        <f>VLOOKUP(A3,customer!$A$2:$B$1131,2,0)</f>
        <v>Ronnie Proctor</v>
      </c>
      <c r="E3">
        <f>VLOOKUP(A3,OrderProduct!A3:S1954,19,0)</f>
        <v>548</v>
      </c>
      <c r="K3" t="s">
        <v>3066</v>
      </c>
      <c r="L3" t="s">
        <v>3067</v>
      </c>
      <c r="O3" t="s">
        <v>3068</v>
      </c>
      <c r="P3">
        <v>515</v>
      </c>
    </row>
    <row r="4" spans="1:12">
      <c r="A4" s="3">
        <v>11</v>
      </c>
      <c r="B4" s="8">
        <v>42083</v>
      </c>
      <c r="C4" s="8">
        <v>42084</v>
      </c>
      <c r="D4" t="str">
        <f>VLOOKUP(A4,customer!$A$2:$B$1131,2,0)</f>
        <v>Marcus Dunlap</v>
      </c>
      <c r="E4">
        <f>VLOOKUP(A4,OrderProduct!A4:S1955,19,0)</f>
        <v>548</v>
      </c>
      <c r="K4" s="5" t="s">
        <v>2350</v>
      </c>
      <c r="L4" s="6">
        <v>1</v>
      </c>
    </row>
    <row r="5" spans="1:12">
      <c r="A5" s="3">
        <v>14</v>
      </c>
      <c r="B5" s="8">
        <v>42083</v>
      </c>
      <c r="C5" s="8">
        <v>42085</v>
      </c>
      <c r="D5" t="str">
        <f>VLOOKUP(A5,customer!$A$2:$B$1131,2,0)</f>
        <v>Gwendolyn F Tyson</v>
      </c>
      <c r="E5">
        <f>VLOOKUP(A5,OrderProduct!A5:S1956,19,0)</f>
        <v>548</v>
      </c>
      <c r="K5" s="5" t="s">
        <v>2498</v>
      </c>
      <c r="L5" s="6">
        <v>2</v>
      </c>
    </row>
    <row r="6" spans="1:12">
      <c r="A6" s="3">
        <v>14</v>
      </c>
      <c r="B6" s="8">
        <v>42145</v>
      </c>
      <c r="C6" s="8">
        <v>42146</v>
      </c>
      <c r="D6" t="str">
        <f>VLOOKUP(A6,customer!$A$2:$B$1131,2,0)</f>
        <v>Gwendolyn F Tyson</v>
      </c>
      <c r="E6">
        <f>VLOOKUP(A6,OrderProduct!A6:S1957,19,0)</f>
        <v>646</v>
      </c>
      <c r="K6" s="5" t="s">
        <v>1963</v>
      </c>
      <c r="L6" s="6">
        <v>2</v>
      </c>
    </row>
    <row r="7" spans="1:12">
      <c r="A7" s="3">
        <v>14</v>
      </c>
      <c r="B7" s="8">
        <v>42129</v>
      </c>
      <c r="C7" s="8">
        <v>42131</v>
      </c>
      <c r="D7" t="str">
        <f>VLOOKUP(A7,customer!$A$2:$B$1131,2,0)</f>
        <v>Gwendolyn F Tyson</v>
      </c>
      <c r="E7">
        <f>VLOOKUP(A7,OrderProduct!A7:S1958,19,0)</f>
        <v>962</v>
      </c>
      <c r="K7" s="5" t="s">
        <v>2934</v>
      </c>
      <c r="L7" s="6">
        <v>2</v>
      </c>
    </row>
    <row r="8" spans="1:12">
      <c r="A8" s="3">
        <v>14</v>
      </c>
      <c r="B8" s="8">
        <v>42129</v>
      </c>
      <c r="C8" s="8">
        <v>42131</v>
      </c>
      <c r="D8" t="str">
        <f>VLOOKUP(A8,customer!$A$2:$B$1131,2,0)</f>
        <v>Gwendolyn F Tyson</v>
      </c>
      <c r="E8">
        <f>VLOOKUP(A8,OrderProduct!A8:S1959,19,0)</f>
        <v>962</v>
      </c>
      <c r="K8" s="5" t="s">
        <v>2095</v>
      </c>
      <c r="L8" s="6">
        <v>1</v>
      </c>
    </row>
    <row r="9" spans="1:12">
      <c r="A9" s="3">
        <v>15</v>
      </c>
      <c r="B9" s="8">
        <v>42056</v>
      </c>
      <c r="C9" s="8">
        <v>42056</v>
      </c>
      <c r="D9" t="str">
        <f>VLOOKUP(A9,customer!$A$2:$B$1131,2,0)</f>
        <v>Timothy Reese</v>
      </c>
      <c r="E9">
        <f>VLOOKUP(A9,OrderProduct!A9:S1960,19,0)</f>
        <v>2433</v>
      </c>
      <c r="K9" s="5" t="s">
        <v>2073</v>
      </c>
      <c r="L9" s="6">
        <v>1</v>
      </c>
    </row>
    <row r="10" spans="1:12">
      <c r="A10" s="3">
        <v>15</v>
      </c>
      <c r="B10" s="8">
        <v>42144</v>
      </c>
      <c r="C10" s="8">
        <v>42145</v>
      </c>
      <c r="D10" t="str">
        <f>VLOOKUP(A10,customer!$A$2:$B$1131,2,0)</f>
        <v>Timothy Reese</v>
      </c>
      <c r="E10">
        <f>VLOOKUP(A10,OrderProduct!A10:S1961,19,0)</f>
        <v>3042</v>
      </c>
      <c r="K10" s="5" t="s">
        <v>2778</v>
      </c>
      <c r="L10" s="6">
        <v>1</v>
      </c>
    </row>
    <row r="11" spans="1:12">
      <c r="A11" s="3">
        <v>16</v>
      </c>
      <c r="B11" s="8">
        <v>42043</v>
      </c>
      <c r="C11" s="8">
        <v>42043</v>
      </c>
      <c r="D11" t="str">
        <f>VLOOKUP(A11,customer!$A$2:$B$1131,2,0)</f>
        <v>Sarah Ramsey</v>
      </c>
      <c r="E11">
        <f>VLOOKUP(A11,OrderProduct!A11:S1962,19,0)</f>
        <v>3138</v>
      </c>
      <c r="K11" s="5" t="s">
        <v>2099</v>
      </c>
      <c r="L11" s="6">
        <v>1</v>
      </c>
    </row>
    <row r="12" spans="1:12">
      <c r="A12" s="3">
        <v>16</v>
      </c>
      <c r="B12" s="8">
        <v>42128</v>
      </c>
      <c r="C12" s="8">
        <v>42130</v>
      </c>
      <c r="D12" t="str">
        <f>VLOOKUP(A12,customer!$A$2:$B$1131,2,0)</f>
        <v>Sarah Ramsey</v>
      </c>
      <c r="E12">
        <f>VLOOKUP(A12,OrderProduct!A12:S1963,19,0)</f>
        <v>3332</v>
      </c>
      <c r="K12" s="5" t="s">
        <v>2886</v>
      </c>
      <c r="L12" s="6">
        <v>1</v>
      </c>
    </row>
    <row r="13" spans="1:12">
      <c r="A13" s="3">
        <v>18</v>
      </c>
      <c r="B13" s="8">
        <v>42177</v>
      </c>
      <c r="C13" s="8">
        <v>42179</v>
      </c>
      <c r="D13" t="str">
        <f>VLOOKUP(A13,customer!$A$2:$B$1131,2,0)</f>
        <v>Laurie Hanna</v>
      </c>
      <c r="E13">
        <f>VLOOKUP(A13,OrderProduct!A13:S1964,19,0)</f>
        <v>3397</v>
      </c>
      <c r="K13" s="5" t="s">
        <v>2123</v>
      </c>
      <c r="L13" s="6">
        <v>2</v>
      </c>
    </row>
    <row r="14" spans="1:12">
      <c r="A14" s="3">
        <v>19</v>
      </c>
      <c r="B14" s="8">
        <v>42177</v>
      </c>
      <c r="C14" s="8">
        <v>42178</v>
      </c>
      <c r="D14" t="str">
        <f>VLOOKUP(A14,customer!$A$2:$B$1131,2,0)</f>
        <v>Jim Rodgers</v>
      </c>
      <c r="E14">
        <f>VLOOKUP(A14,OrderProduct!A14:S1965,19,0)</f>
        <v>3397</v>
      </c>
      <c r="K14" s="5" t="s">
        <v>2967</v>
      </c>
      <c r="L14" s="6">
        <v>1</v>
      </c>
    </row>
    <row r="15" spans="1:12">
      <c r="A15" s="3">
        <v>21</v>
      </c>
      <c r="B15" s="8">
        <v>42146</v>
      </c>
      <c r="C15" s="8">
        <v>42147</v>
      </c>
      <c r="D15" t="str">
        <f>VLOOKUP(A15,customer!$A$2:$B$1131,2,0)</f>
        <v>Tony Wilkins Winters</v>
      </c>
      <c r="E15">
        <f>VLOOKUP(A15,OrderProduct!A15:S1966,19,0)</f>
        <v>3585</v>
      </c>
      <c r="K15" s="5" t="s">
        <v>2169</v>
      </c>
      <c r="L15" s="6">
        <v>1</v>
      </c>
    </row>
    <row r="16" spans="1:12">
      <c r="A16" s="3">
        <v>21</v>
      </c>
      <c r="B16" s="8">
        <v>42098</v>
      </c>
      <c r="C16" s="8">
        <v>42100</v>
      </c>
      <c r="D16" t="str">
        <f>VLOOKUP(A16,customer!$A$2:$B$1131,2,0)</f>
        <v>Tony Wilkins Winters</v>
      </c>
      <c r="E16">
        <f>VLOOKUP(A16,OrderProduct!A16:S1967,19,0)</f>
        <v>3841</v>
      </c>
      <c r="K16" s="5" t="s">
        <v>1979</v>
      </c>
      <c r="L16" s="6">
        <v>1</v>
      </c>
    </row>
    <row r="17" spans="1:12">
      <c r="A17" s="3">
        <v>21</v>
      </c>
      <c r="B17" s="8">
        <v>42098</v>
      </c>
      <c r="C17" s="8">
        <v>42100</v>
      </c>
      <c r="D17" t="str">
        <f>VLOOKUP(A17,customer!$A$2:$B$1131,2,0)</f>
        <v>Tony Wilkins Winters</v>
      </c>
      <c r="E17">
        <f>VLOOKUP(A17,OrderProduct!A17:S1968,19,0)</f>
        <v>3841</v>
      </c>
      <c r="K17" s="5" t="s">
        <v>2771</v>
      </c>
      <c r="L17" s="6">
        <v>3</v>
      </c>
    </row>
    <row r="18" spans="1:12">
      <c r="A18" s="3">
        <v>24</v>
      </c>
      <c r="B18" s="8">
        <v>42133</v>
      </c>
      <c r="C18" s="8">
        <v>42133</v>
      </c>
      <c r="D18" t="str">
        <f>VLOOKUP(A18,customer!$A$2:$B$1131,2,0)</f>
        <v>Edna Thomas</v>
      </c>
      <c r="E18">
        <f>VLOOKUP(A18,OrderProduct!A18:S1969,19,0)</f>
        <v>4839</v>
      </c>
      <c r="K18" s="5" t="s">
        <v>3017</v>
      </c>
      <c r="L18" s="6">
        <v>1</v>
      </c>
    </row>
    <row r="19" spans="1:12">
      <c r="A19" s="3">
        <v>24</v>
      </c>
      <c r="B19" s="8">
        <v>42101</v>
      </c>
      <c r="C19" s="8">
        <v>42106</v>
      </c>
      <c r="D19" t="str">
        <f>VLOOKUP(A19,customer!$A$2:$B$1131,2,0)</f>
        <v>Edna Thomas</v>
      </c>
      <c r="E19">
        <f>VLOOKUP(A19,OrderProduct!A19:S1970,19,0)</f>
        <v>5509</v>
      </c>
      <c r="K19" s="5" t="s">
        <v>3036</v>
      </c>
      <c r="L19" s="6">
        <v>2</v>
      </c>
    </row>
    <row r="20" spans="1:12">
      <c r="A20" s="3">
        <v>27</v>
      </c>
      <c r="B20" s="8">
        <v>42101</v>
      </c>
      <c r="C20" s="8">
        <v>42108</v>
      </c>
      <c r="D20" t="str">
        <f>VLOOKUP(A20,customer!$A$2:$B$1131,2,0)</f>
        <v>Guy Gallagher</v>
      </c>
      <c r="E20">
        <f>VLOOKUP(A20,OrderProduct!A20:S1971,19,0)</f>
        <v>5509</v>
      </c>
      <c r="K20" s="5" t="s">
        <v>2858</v>
      </c>
      <c r="L20" s="6">
        <v>1</v>
      </c>
    </row>
    <row r="21" spans="1:12">
      <c r="A21" s="3">
        <v>32</v>
      </c>
      <c r="B21" s="8">
        <v>42143</v>
      </c>
      <c r="C21" s="8">
        <v>42143</v>
      </c>
      <c r="D21" t="str">
        <f>VLOOKUP(A21,customer!$A$2:$B$1131,2,0)</f>
        <v>Matthew Berman</v>
      </c>
      <c r="E21">
        <f>VLOOKUP(A21,OrderProduct!A21:S1972,19,0)</f>
        <v>5920</v>
      </c>
      <c r="K21" s="5" t="s">
        <v>2925</v>
      </c>
      <c r="L21" s="6">
        <v>3</v>
      </c>
    </row>
    <row r="22" spans="1:12">
      <c r="A22" s="3">
        <v>32</v>
      </c>
      <c r="B22" s="8">
        <v>42172</v>
      </c>
      <c r="C22" s="8">
        <v>42177</v>
      </c>
      <c r="D22" t="str">
        <f>VLOOKUP(A22,customer!$A$2:$B$1131,2,0)</f>
        <v>Matthew Berman</v>
      </c>
      <c r="E22">
        <f>VLOOKUP(A22,OrderProduct!A22:S1973,19,0)</f>
        <v>5984</v>
      </c>
      <c r="K22" s="5" t="s">
        <v>2964</v>
      </c>
      <c r="L22" s="6">
        <v>2</v>
      </c>
    </row>
    <row r="23" spans="1:12">
      <c r="A23" s="3">
        <v>32</v>
      </c>
      <c r="B23" s="8">
        <v>42172</v>
      </c>
      <c r="C23" s="8">
        <v>42174</v>
      </c>
      <c r="D23" t="str">
        <f>VLOOKUP(A23,customer!$A$2:$B$1131,2,0)</f>
        <v>Matthew Berman</v>
      </c>
      <c r="E23">
        <f>VLOOKUP(A23,OrderProduct!A23:S1974,19,0)</f>
        <v>5984</v>
      </c>
      <c r="K23" s="5" t="s">
        <v>2626</v>
      </c>
      <c r="L23" s="6">
        <v>1</v>
      </c>
    </row>
    <row r="24" spans="1:12">
      <c r="A24" s="3">
        <v>32</v>
      </c>
      <c r="B24" s="8">
        <v>42175</v>
      </c>
      <c r="C24" s="8">
        <v>42177</v>
      </c>
      <c r="D24" t="str">
        <f>VLOOKUP(A24,customer!$A$2:$B$1131,2,0)</f>
        <v>Matthew Berman</v>
      </c>
      <c r="E24">
        <f>VLOOKUP(A24,OrderProduct!A24:S1975,19,0)</f>
        <v>6562</v>
      </c>
      <c r="K24" s="5" t="s">
        <v>2865</v>
      </c>
      <c r="L24" s="6">
        <v>1</v>
      </c>
    </row>
    <row r="25" spans="1:12">
      <c r="A25" s="3">
        <v>33</v>
      </c>
      <c r="B25" s="8">
        <v>42132</v>
      </c>
      <c r="C25" s="8">
        <v>42134</v>
      </c>
      <c r="D25" t="str">
        <f>VLOOKUP(A25,customer!$A$2:$B$1131,2,0)</f>
        <v>Ricky Hensley</v>
      </c>
      <c r="E25">
        <f>VLOOKUP(A25,OrderProduct!A25:S1976,19,0)</f>
        <v>7364</v>
      </c>
      <c r="K25" s="5" t="s">
        <v>2047</v>
      </c>
      <c r="L25" s="6">
        <v>1</v>
      </c>
    </row>
    <row r="26" spans="1:12">
      <c r="A26" s="3">
        <v>33</v>
      </c>
      <c r="B26" s="8">
        <v>42122</v>
      </c>
      <c r="C26" s="8">
        <v>42124</v>
      </c>
      <c r="D26" t="str">
        <f>VLOOKUP(A26,customer!$A$2:$B$1131,2,0)</f>
        <v>Ricky Hensley</v>
      </c>
      <c r="E26">
        <f>VLOOKUP(A26,OrderProduct!A26:S1977,19,0)</f>
        <v>7623</v>
      </c>
      <c r="K26" s="5" t="s">
        <v>2907</v>
      </c>
      <c r="L26" s="6">
        <v>1</v>
      </c>
    </row>
    <row r="27" spans="1:12">
      <c r="A27" s="3">
        <v>43</v>
      </c>
      <c r="B27" s="8">
        <v>42122</v>
      </c>
      <c r="C27" s="8">
        <v>42124</v>
      </c>
      <c r="D27" t="str">
        <f>VLOOKUP(A27,customer!$A$2:$B$1131,2,0)</f>
        <v>Theodore Moran</v>
      </c>
      <c r="E27">
        <f>VLOOKUP(A27,OrderProduct!A27:S1978,19,0)</f>
        <v>7623</v>
      </c>
      <c r="K27" s="5" t="s">
        <v>2583</v>
      </c>
      <c r="L27" s="6">
        <v>1</v>
      </c>
    </row>
    <row r="28" spans="1:12">
      <c r="A28" s="3">
        <v>52</v>
      </c>
      <c r="B28" s="8">
        <v>42122</v>
      </c>
      <c r="C28" s="8">
        <v>42123</v>
      </c>
      <c r="D28" t="str">
        <f>VLOOKUP(A28,customer!$A$2:$B$1131,2,0)</f>
        <v>Lorraine Kelly</v>
      </c>
      <c r="E28">
        <f>VLOOKUP(A28,OrderProduct!A28:S1979,19,0)</f>
        <v>7623</v>
      </c>
      <c r="K28" s="5" t="s">
        <v>2844</v>
      </c>
      <c r="L28" s="6">
        <v>1</v>
      </c>
    </row>
    <row r="29" spans="1:12">
      <c r="A29" s="3">
        <v>53</v>
      </c>
      <c r="B29" s="8">
        <v>42007</v>
      </c>
      <c r="C29" s="8">
        <v>42008</v>
      </c>
      <c r="D29" t="str">
        <f>VLOOKUP(A29,customer!$A$2:$B$1131,2,0)</f>
        <v>Sidney Russell Austin</v>
      </c>
      <c r="E29">
        <f>VLOOKUP(A29,OrderProduct!A29:S1980,19,0)</f>
        <v>7909</v>
      </c>
      <c r="K29" s="5" t="s">
        <v>2071</v>
      </c>
      <c r="L29" s="6">
        <v>3</v>
      </c>
    </row>
    <row r="30" spans="1:12">
      <c r="A30" s="3">
        <v>53</v>
      </c>
      <c r="B30" s="8">
        <v>42109</v>
      </c>
      <c r="C30" s="8">
        <v>42118</v>
      </c>
      <c r="D30" t="str">
        <f>VLOOKUP(A30,customer!$A$2:$B$1131,2,0)</f>
        <v>Sidney Russell Austin</v>
      </c>
      <c r="E30">
        <f>VLOOKUP(A30,OrderProduct!A30:S1981,19,0)</f>
        <v>8165</v>
      </c>
      <c r="K30" s="5" t="s">
        <v>2726</v>
      </c>
      <c r="L30" s="6">
        <v>1</v>
      </c>
    </row>
    <row r="31" spans="1:12">
      <c r="A31" s="3">
        <v>56</v>
      </c>
      <c r="B31" s="8">
        <v>42085</v>
      </c>
      <c r="C31" s="8">
        <v>42089</v>
      </c>
      <c r="D31" t="str">
        <f>VLOOKUP(A31,customer!$A$2:$B$1131,2,0)</f>
        <v>Randall Montgomery</v>
      </c>
      <c r="E31">
        <f>VLOOKUP(A31,OrderProduct!A31:S1982,19,0)</f>
        <v>8257</v>
      </c>
      <c r="K31" s="5" t="s">
        <v>2694</v>
      </c>
      <c r="L31" s="6">
        <v>1</v>
      </c>
    </row>
    <row r="32" spans="1:12">
      <c r="A32" s="3">
        <v>56</v>
      </c>
      <c r="B32" s="8">
        <v>42139</v>
      </c>
      <c r="C32" s="8">
        <v>42141</v>
      </c>
      <c r="D32" t="str">
        <f>VLOOKUP(A32,customer!$A$2:$B$1131,2,0)</f>
        <v>Randall Montgomery</v>
      </c>
      <c r="E32">
        <f>VLOOKUP(A32,OrderProduct!A32:S1983,19,0)</f>
        <v>8353</v>
      </c>
      <c r="K32" s="5" t="s">
        <v>2815</v>
      </c>
      <c r="L32" s="6">
        <v>1</v>
      </c>
    </row>
    <row r="33" spans="1:12">
      <c r="A33" s="3">
        <v>62</v>
      </c>
      <c r="B33" s="8">
        <v>42101</v>
      </c>
      <c r="C33" s="8">
        <v>42103</v>
      </c>
      <c r="D33" t="str">
        <f>VLOOKUP(A33,customer!$A$2:$B$1131,2,0)</f>
        <v>Pam Gilbert</v>
      </c>
      <c r="E33">
        <f>VLOOKUP(A33,OrderProduct!A33:S1984,19,0)</f>
        <v>8994</v>
      </c>
      <c r="K33" s="5" t="s">
        <v>2975</v>
      </c>
      <c r="L33" s="6">
        <v>4</v>
      </c>
    </row>
    <row r="34" spans="1:12">
      <c r="A34" s="3">
        <v>62</v>
      </c>
      <c r="B34" s="8">
        <v>42006</v>
      </c>
      <c r="C34" s="8">
        <v>42008</v>
      </c>
      <c r="D34" t="str">
        <f>VLOOKUP(A34,customer!$A$2:$B$1131,2,0)</f>
        <v>Pam Gilbert</v>
      </c>
      <c r="E34">
        <f>VLOOKUP(A34,OrderProduct!A34:S1985,19,0)</f>
        <v>9285</v>
      </c>
      <c r="K34" s="5" t="s">
        <v>2004</v>
      </c>
      <c r="L34" s="6">
        <v>1</v>
      </c>
    </row>
    <row r="35" spans="1:12">
      <c r="A35" s="3">
        <v>64</v>
      </c>
      <c r="B35" s="8">
        <v>42031</v>
      </c>
      <c r="C35" s="8">
        <v>42031</v>
      </c>
      <c r="D35" t="str">
        <f>VLOOKUP(A35,customer!$A$2:$B$1131,2,0)</f>
        <v>Lynn Morrow</v>
      </c>
      <c r="E35">
        <f>VLOOKUP(A35,OrderProduct!A35:S1986,19,0)</f>
        <v>9606</v>
      </c>
      <c r="K35" s="5" t="s">
        <v>2016</v>
      </c>
      <c r="L35" s="6">
        <v>1</v>
      </c>
    </row>
    <row r="36" spans="1:12">
      <c r="A36" s="3">
        <v>64</v>
      </c>
      <c r="B36" s="8">
        <v>42031</v>
      </c>
      <c r="C36" s="8">
        <v>42033</v>
      </c>
      <c r="D36" t="str">
        <f>VLOOKUP(A36,customer!$A$2:$B$1131,2,0)</f>
        <v>Lynn Morrow</v>
      </c>
      <c r="E36">
        <f>VLOOKUP(A36,OrderProduct!A36:S1987,19,0)</f>
        <v>9606</v>
      </c>
      <c r="K36" s="5" t="s">
        <v>2802</v>
      </c>
      <c r="L36" s="6">
        <v>1</v>
      </c>
    </row>
    <row r="37" spans="1:12">
      <c r="A37" s="3">
        <v>67</v>
      </c>
      <c r="B37" s="8">
        <v>42101</v>
      </c>
      <c r="C37" s="8">
        <v>42102</v>
      </c>
      <c r="D37" t="str">
        <f>VLOOKUP(A37,customer!$A$2:$B$1131,2,0)</f>
        <v>Ellen McCormick</v>
      </c>
      <c r="E37">
        <f>VLOOKUP(A37,OrderProduct!A37:S1988,19,0)</f>
        <v>10277</v>
      </c>
      <c r="K37" s="5" t="s">
        <v>2296</v>
      </c>
      <c r="L37" s="6">
        <v>1</v>
      </c>
    </row>
    <row r="38" spans="1:12">
      <c r="A38" s="3">
        <v>68</v>
      </c>
      <c r="B38" s="8">
        <v>42045</v>
      </c>
      <c r="C38" s="8">
        <v>42046</v>
      </c>
      <c r="D38" t="str">
        <f>VLOOKUP(A38,customer!$A$2:$B$1131,2,0)</f>
        <v>Scott Bunn</v>
      </c>
      <c r="E38">
        <f>VLOOKUP(A38,OrderProduct!A38:S1989,19,0)</f>
        <v>10464</v>
      </c>
      <c r="K38" s="5" t="s">
        <v>2989</v>
      </c>
      <c r="L38" s="6">
        <v>1</v>
      </c>
    </row>
    <row r="39" spans="1:12">
      <c r="A39" s="3">
        <v>68</v>
      </c>
      <c r="B39" s="8">
        <v>42111</v>
      </c>
      <c r="C39" s="8">
        <v>42112</v>
      </c>
      <c r="D39" t="str">
        <f>VLOOKUP(A39,customer!$A$2:$B$1131,2,0)</f>
        <v>Scott Bunn</v>
      </c>
      <c r="E39">
        <f>VLOOKUP(A39,OrderProduct!A39:S1990,19,0)</f>
        <v>11013</v>
      </c>
      <c r="K39" s="5" t="s">
        <v>2223</v>
      </c>
      <c r="L39" s="6">
        <v>1</v>
      </c>
    </row>
    <row r="40" spans="1:12">
      <c r="A40" s="3">
        <v>68</v>
      </c>
      <c r="B40" s="8">
        <v>42083</v>
      </c>
      <c r="C40" s="8">
        <v>42087</v>
      </c>
      <c r="D40" t="str">
        <f>VLOOKUP(A40,customer!$A$2:$B$1131,2,0)</f>
        <v>Scott Bunn</v>
      </c>
      <c r="E40">
        <f>VLOOKUP(A40,OrderProduct!A40:S1991,19,0)</f>
        <v>11077</v>
      </c>
      <c r="K40" s="5" t="s">
        <v>2853</v>
      </c>
      <c r="L40" s="6">
        <v>1</v>
      </c>
    </row>
    <row r="41" spans="1:12">
      <c r="A41" s="3">
        <v>68</v>
      </c>
      <c r="B41" s="8">
        <v>42183</v>
      </c>
      <c r="C41" s="8">
        <v>42185</v>
      </c>
      <c r="D41" t="str">
        <f>VLOOKUP(A41,customer!$A$2:$B$1131,2,0)</f>
        <v>Scott Bunn</v>
      </c>
      <c r="E41">
        <f>VLOOKUP(A41,OrderProduct!A41:S1992,19,0)</f>
        <v>11206</v>
      </c>
      <c r="K41" s="5" t="s">
        <v>2002</v>
      </c>
      <c r="L41" s="6">
        <v>1</v>
      </c>
    </row>
    <row r="42" spans="1:12">
      <c r="A42" s="3">
        <v>70</v>
      </c>
      <c r="B42" s="8">
        <v>42183</v>
      </c>
      <c r="C42" s="8">
        <v>42186</v>
      </c>
      <c r="D42" t="str">
        <f>VLOOKUP(A42,customer!$A$2:$B$1131,2,0)</f>
        <v>Annette Boone</v>
      </c>
      <c r="E42">
        <f>VLOOKUP(A42,OrderProduct!A42:S1993,19,0)</f>
        <v>11206</v>
      </c>
      <c r="K42" s="5" t="s">
        <v>2863</v>
      </c>
      <c r="L42" s="6">
        <v>1</v>
      </c>
    </row>
    <row r="43" spans="1:12">
      <c r="A43" s="3">
        <v>83</v>
      </c>
      <c r="B43" s="8">
        <v>42006</v>
      </c>
      <c r="C43" s="8">
        <v>42008</v>
      </c>
      <c r="D43" t="str">
        <f>VLOOKUP(A43,customer!$A$2:$B$1131,2,0)</f>
        <v>Edgar Stone</v>
      </c>
      <c r="E43">
        <f>VLOOKUP(A43,OrderProduct!A43:S1994,19,0)</f>
        <v>11527</v>
      </c>
      <c r="K43" s="5" t="s">
        <v>2283</v>
      </c>
      <c r="L43" s="6">
        <v>1</v>
      </c>
    </row>
    <row r="44" spans="1:12">
      <c r="A44" s="3">
        <v>84</v>
      </c>
      <c r="B44" s="8">
        <v>42120</v>
      </c>
      <c r="C44" s="8">
        <v>42122</v>
      </c>
      <c r="D44" t="str">
        <f>VLOOKUP(A44,customer!$A$2:$B$1131,2,0)</f>
        <v>Helen Stein</v>
      </c>
      <c r="E44">
        <f>VLOOKUP(A44,OrderProduct!A44:S1995,19,0)</f>
        <v>11712</v>
      </c>
      <c r="K44" s="5" t="s">
        <v>2159</v>
      </c>
      <c r="L44" s="6">
        <v>1</v>
      </c>
    </row>
    <row r="45" spans="1:12">
      <c r="A45" s="3">
        <v>84</v>
      </c>
      <c r="B45" s="8">
        <v>42167</v>
      </c>
      <c r="C45" s="8">
        <v>42169</v>
      </c>
      <c r="D45" t="str">
        <f>VLOOKUP(A45,customer!$A$2:$B$1131,2,0)</f>
        <v>Helen Stein</v>
      </c>
      <c r="E45">
        <f>VLOOKUP(A45,OrderProduct!A45:S1996,19,0)</f>
        <v>12224</v>
      </c>
      <c r="K45" s="5" t="s">
        <v>2777</v>
      </c>
      <c r="L45" s="6">
        <v>1</v>
      </c>
    </row>
    <row r="46" spans="1:12">
      <c r="A46" s="3">
        <v>87</v>
      </c>
      <c r="B46" s="8">
        <v>42167</v>
      </c>
      <c r="C46" s="8">
        <v>42167</v>
      </c>
      <c r="D46" t="str">
        <f>VLOOKUP(A46,customer!$A$2:$B$1131,2,0)</f>
        <v>Norman Shields</v>
      </c>
      <c r="E46">
        <f>VLOOKUP(A46,OrderProduct!A46:S1997,19,0)</f>
        <v>12224</v>
      </c>
      <c r="K46" s="5" t="s">
        <v>2145</v>
      </c>
      <c r="L46" s="6">
        <v>1</v>
      </c>
    </row>
    <row r="47" spans="1:12">
      <c r="A47" s="3">
        <v>87</v>
      </c>
      <c r="B47" s="8">
        <v>42011</v>
      </c>
      <c r="C47" s="8">
        <v>42012</v>
      </c>
      <c r="D47" t="str">
        <f>VLOOKUP(A47,customer!$A$2:$B$1131,2,0)</f>
        <v>Norman Shields</v>
      </c>
      <c r="E47">
        <f>VLOOKUP(A47,OrderProduct!A47:S1998,19,0)</f>
        <v>12480</v>
      </c>
      <c r="K47" s="5" t="s">
        <v>2195</v>
      </c>
      <c r="L47" s="6">
        <v>1</v>
      </c>
    </row>
    <row r="48" spans="1:12">
      <c r="A48" s="3">
        <v>87</v>
      </c>
      <c r="B48" s="8">
        <v>42049</v>
      </c>
      <c r="C48" s="8">
        <v>42051</v>
      </c>
      <c r="D48" t="str">
        <f>VLOOKUP(A48,customer!$A$2:$B$1131,2,0)</f>
        <v>Norman Shields</v>
      </c>
      <c r="E48">
        <f>VLOOKUP(A48,OrderProduct!A48:S1999,19,0)</f>
        <v>13408</v>
      </c>
      <c r="K48" s="5" t="s">
        <v>3009</v>
      </c>
      <c r="L48" s="6">
        <v>1</v>
      </c>
    </row>
    <row r="49" spans="1:12">
      <c r="A49" s="3">
        <v>91</v>
      </c>
      <c r="B49" s="8">
        <v>42120</v>
      </c>
      <c r="C49" s="8">
        <v>42122</v>
      </c>
      <c r="D49" t="str">
        <f>VLOOKUP(A49,customer!$A$2:$B$1131,2,0)</f>
        <v>Wallace Werner</v>
      </c>
      <c r="E49">
        <f>VLOOKUP(A49,OrderProduct!A49:S2000,19,0)</f>
        <v>13606</v>
      </c>
      <c r="K49" s="5" t="s">
        <v>2009</v>
      </c>
      <c r="L49" s="6">
        <v>1</v>
      </c>
    </row>
    <row r="50" spans="1:12">
      <c r="A50" s="3">
        <v>91</v>
      </c>
      <c r="B50" s="8">
        <v>42145</v>
      </c>
      <c r="C50" s="8">
        <v>42147</v>
      </c>
      <c r="D50" t="str">
        <f>VLOOKUP(A50,customer!$A$2:$B$1131,2,0)</f>
        <v>Wallace Werner</v>
      </c>
      <c r="E50">
        <f>VLOOKUP(A50,OrderProduct!A50:S2001,19,0)</f>
        <v>13735</v>
      </c>
      <c r="K50" s="5" t="s">
        <v>2624</v>
      </c>
      <c r="L50" s="6">
        <v>1</v>
      </c>
    </row>
    <row r="51" spans="1:12">
      <c r="A51" s="3">
        <v>91</v>
      </c>
      <c r="B51" s="8">
        <v>42098</v>
      </c>
      <c r="C51" s="8">
        <v>42100</v>
      </c>
      <c r="D51" t="str">
        <f>VLOOKUP(A51,customer!$A$2:$B$1131,2,0)</f>
        <v>Wallace Werner</v>
      </c>
      <c r="E51">
        <f>VLOOKUP(A51,OrderProduct!A51:S2002,19,0)</f>
        <v>13959</v>
      </c>
      <c r="K51" s="5" t="s">
        <v>2015</v>
      </c>
      <c r="L51" s="6">
        <v>1</v>
      </c>
    </row>
    <row r="52" spans="1:12">
      <c r="A52" s="3">
        <v>92</v>
      </c>
      <c r="B52" s="8">
        <v>42098</v>
      </c>
      <c r="C52" s="8">
        <v>42100</v>
      </c>
      <c r="D52" t="str">
        <f>VLOOKUP(A52,customer!$A$2:$B$1131,2,0)</f>
        <v>Victoria Baker Hoover</v>
      </c>
      <c r="E52">
        <f>VLOOKUP(A52,OrderProduct!A52:S2003,19,0)</f>
        <v>13959</v>
      </c>
      <c r="K52" s="5" t="s">
        <v>2405</v>
      </c>
      <c r="L52" s="6">
        <v>1</v>
      </c>
    </row>
    <row r="53" spans="1:12">
      <c r="A53" s="3">
        <v>92</v>
      </c>
      <c r="B53" s="8">
        <v>42049</v>
      </c>
      <c r="C53" s="8">
        <v>42051</v>
      </c>
      <c r="D53" t="str">
        <f>VLOOKUP(A53,customer!$A$2:$B$1131,2,0)</f>
        <v>Victoria Baker Hoover</v>
      </c>
      <c r="E53">
        <f>VLOOKUP(A53,OrderProduct!A53:S2004,19,0)</f>
        <v>14115</v>
      </c>
      <c r="K53" s="5" t="s">
        <v>2772</v>
      </c>
      <c r="L53" s="6">
        <v>1</v>
      </c>
    </row>
    <row r="54" spans="1:12">
      <c r="A54" s="3">
        <v>92</v>
      </c>
      <c r="B54" s="8">
        <v>42014</v>
      </c>
      <c r="C54" s="8">
        <v>42016</v>
      </c>
      <c r="D54" t="str">
        <f>VLOOKUP(A54,customer!$A$2:$B$1131,2,0)</f>
        <v>Victoria Baker Hoover</v>
      </c>
      <c r="E54">
        <f>VLOOKUP(A54,OrderProduct!A54:S2005,19,0)</f>
        <v>14596</v>
      </c>
      <c r="K54" s="5" t="s">
        <v>2608</v>
      </c>
      <c r="L54" s="6">
        <v>1</v>
      </c>
    </row>
    <row r="55" spans="1:12">
      <c r="A55" s="3">
        <v>94</v>
      </c>
      <c r="B55" s="8">
        <v>42014</v>
      </c>
      <c r="C55" s="8">
        <v>42015</v>
      </c>
      <c r="D55" t="str">
        <f>VLOOKUP(A55,customer!$A$2:$B$1131,2,0)</f>
        <v>Eddie House Mueller</v>
      </c>
      <c r="E55">
        <f>VLOOKUP(A55,OrderProduct!A55:S2006,19,0)</f>
        <v>14596</v>
      </c>
      <c r="K55" s="5" t="s">
        <v>1981</v>
      </c>
      <c r="L55" s="6">
        <v>1</v>
      </c>
    </row>
    <row r="56" spans="1:12">
      <c r="A56" s="3">
        <v>94</v>
      </c>
      <c r="B56" s="8">
        <v>42063</v>
      </c>
      <c r="C56" s="8">
        <v>42063</v>
      </c>
      <c r="D56" t="str">
        <f>VLOOKUP(A56,customer!$A$2:$B$1131,2,0)</f>
        <v>Eddie House Mueller</v>
      </c>
      <c r="E56">
        <f>VLOOKUP(A56,OrderProduct!A56:S2007,19,0)</f>
        <v>14756</v>
      </c>
      <c r="K56" s="5" t="s">
        <v>2783</v>
      </c>
      <c r="L56" s="6">
        <v>1</v>
      </c>
    </row>
    <row r="57" spans="1:12">
      <c r="A57" s="3">
        <v>97</v>
      </c>
      <c r="B57" s="8">
        <v>42103</v>
      </c>
      <c r="C57" s="8">
        <v>42103</v>
      </c>
      <c r="D57" t="str">
        <f>VLOOKUP(A57,customer!$A$2:$B$1131,2,0)</f>
        <v>Max McKenna</v>
      </c>
      <c r="E57">
        <f>VLOOKUP(A57,OrderProduct!A57:S2008,19,0)</f>
        <v>14785</v>
      </c>
      <c r="K57" s="5" t="s">
        <v>1982</v>
      </c>
      <c r="L57" s="6">
        <v>1</v>
      </c>
    </row>
    <row r="58" spans="1:12">
      <c r="A58" s="3">
        <v>97</v>
      </c>
      <c r="B58" s="8">
        <v>42103</v>
      </c>
      <c r="C58" s="8">
        <v>42104</v>
      </c>
      <c r="D58" t="str">
        <f>VLOOKUP(A58,customer!$A$2:$B$1131,2,0)</f>
        <v>Max McKenna</v>
      </c>
      <c r="E58">
        <f>VLOOKUP(A58,OrderProduct!A58:S2009,19,0)</f>
        <v>14785</v>
      </c>
      <c r="K58" s="5" t="s">
        <v>2246</v>
      </c>
      <c r="L58" s="6">
        <v>1</v>
      </c>
    </row>
    <row r="59" spans="1:12">
      <c r="A59" s="3">
        <v>101</v>
      </c>
      <c r="B59" s="8">
        <v>42053</v>
      </c>
      <c r="C59" s="8">
        <v>42055</v>
      </c>
      <c r="D59" t="str">
        <f>VLOOKUP(A59,customer!$A$2:$B$1131,2,0)</f>
        <v>Claudia Boyle</v>
      </c>
      <c r="E59">
        <f>VLOOKUP(A59,OrderProduct!A59:S2010,19,0)</f>
        <v>16547</v>
      </c>
      <c r="K59" s="5" t="s">
        <v>2126</v>
      </c>
      <c r="L59" s="6">
        <v>2</v>
      </c>
    </row>
    <row r="60" spans="1:12">
      <c r="A60" s="3">
        <v>102</v>
      </c>
      <c r="B60" s="8">
        <v>42053</v>
      </c>
      <c r="C60" s="8">
        <v>42053</v>
      </c>
      <c r="D60" t="str">
        <f>VLOOKUP(A60,customer!$A$2:$B$1131,2,0)</f>
        <v>Caroline Johnston</v>
      </c>
      <c r="E60">
        <f>VLOOKUP(A60,OrderProduct!A60:S2011,19,0)</f>
        <v>16547</v>
      </c>
      <c r="K60" s="5" t="s">
        <v>2110</v>
      </c>
      <c r="L60" s="6">
        <v>2</v>
      </c>
    </row>
    <row r="61" spans="1:12">
      <c r="A61" s="3">
        <v>102</v>
      </c>
      <c r="B61" s="8">
        <v>42082</v>
      </c>
      <c r="C61" s="8">
        <v>42082</v>
      </c>
      <c r="D61" t="str">
        <f>VLOOKUP(A61,customer!$A$2:$B$1131,2,0)</f>
        <v>Caroline Johnston</v>
      </c>
      <c r="E61">
        <f>VLOOKUP(A61,OrderProduct!A61:S2012,19,0)</f>
        <v>16676</v>
      </c>
      <c r="K61" s="5" t="s">
        <v>1950</v>
      </c>
      <c r="L61" s="6">
        <v>1</v>
      </c>
    </row>
    <row r="62" spans="1:12">
      <c r="A62" s="3">
        <v>102</v>
      </c>
      <c r="B62" s="8">
        <v>42032</v>
      </c>
      <c r="C62" s="8">
        <v>42033</v>
      </c>
      <c r="D62" t="str">
        <f>VLOOKUP(A62,customer!$A$2:$B$1131,2,0)</f>
        <v>Caroline Johnston</v>
      </c>
      <c r="E62">
        <f>VLOOKUP(A62,OrderProduct!A62:S2013,19,0)</f>
        <v>17155</v>
      </c>
      <c r="K62" s="5" t="s">
        <v>2034</v>
      </c>
      <c r="L62" s="6">
        <v>1</v>
      </c>
    </row>
    <row r="63" spans="1:12">
      <c r="A63" s="3">
        <v>107</v>
      </c>
      <c r="B63" s="8">
        <v>42164</v>
      </c>
      <c r="C63" s="8">
        <v>42166</v>
      </c>
      <c r="D63" t="str">
        <f>VLOOKUP(A63,customer!$A$2:$B$1131,2,0)</f>
        <v>Lois Hamilton</v>
      </c>
      <c r="E63">
        <f>VLOOKUP(A63,OrderProduct!A63:S2014,19,0)</f>
        <v>17446</v>
      </c>
      <c r="K63" s="5" t="s">
        <v>1989</v>
      </c>
      <c r="L63" s="6">
        <v>1</v>
      </c>
    </row>
    <row r="64" spans="1:12">
      <c r="A64" s="3">
        <v>109</v>
      </c>
      <c r="B64" s="8">
        <v>42039</v>
      </c>
      <c r="C64" s="8">
        <v>42043</v>
      </c>
      <c r="D64" t="str">
        <f>VLOOKUP(A64,customer!$A$2:$B$1131,2,0)</f>
        <v>Tom McFarland</v>
      </c>
      <c r="E64">
        <f>VLOOKUP(A64,OrderProduct!A64:S2015,19,0)</f>
        <v>17636</v>
      </c>
      <c r="K64" s="5" t="s">
        <v>2036</v>
      </c>
      <c r="L64" s="6">
        <v>1</v>
      </c>
    </row>
    <row r="65" spans="1:12">
      <c r="A65" s="3">
        <v>114</v>
      </c>
      <c r="B65" s="8">
        <v>42013</v>
      </c>
      <c r="C65" s="8">
        <v>42014</v>
      </c>
      <c r="D65" t="str">
        <f>VLOOKUP(A65,customer!$A$2:$B$1131,2,0)</f>
        <v>Ron Newton</v>
      </c>
      <c r="E65">
        <f>VLOOKUP(A65,OrderProduct!A65:S2016,19,0)</f>
        <v>18561</v>
      </c>
      <c r="K65" s="5" t="s">
        <v>2830</v>
      </c>
      <c r="L65" s="6">
        <v>1</v>
      </c>
    </row>
    <row r="66" spans="1:12">
      <c r="A66" s="3">
        <v>114</v>
      </c>
      <c r="B66" s="8">
        <v>42064</v>
      </c>
      <c r="C66" s="8">
        <v>42065</v>
      </c>
      <c r="D66" t="str">
        <f>VLOOKUP(A66,customer!$A$2:$B$1131,2,0)</f>
        <v>Ron Newton</v>
      </c>
      <c r="E66">
        <f>VLOOKUP(A66,OrderProduct!A66:S2017,19,0)</f>
        <v>19042</v>
      </c>
      <c r="K66" s="5" t="s">
        <v>2202</v>
      </c>
      <c r="L66" s="6">
        <v>1</v>
      </c>
    </row>
    <row r="67" spans="1:12">
      <c r="A67" s="3">
        <v>114</v>
      </c>
      <c r="B67" s="8">
        <v>42040</v>
      </c>
      <c r="C67" s="8">
        <v>42041</v>
      </c>
      <c r="D67" t="str">
        <f>VLOOKUP(A67,customer!$A$2:$B$1131,2,0)</f>
        <v>Ron Newton</v>
      </c>
      <c r="E67">
        <f>VLOOKUP(A67,OrderProduct!A67:S2018,19,0)</f>
        <v>20007</v>
      </c>
      <c r="K67" s="5" t="s">
        <v>2166</v>
      </c>
      <c r="L67" s="6">
        <v>1</v>
      </c>
    </row>
    <row r="68" spans="1:12">
      <c r="A68" s="3">
        <v>115</v>
      </c>
      <c r="B68" s="8">
        <v>42144</v>
      </c>
      <c r="C68" s="8">
        <v>42147</v>
      </c>
      <c r="D68" t="str">
        <f>VLOOKUP(A68,customer!$A$2:$B$1131,2,0)</f>
        <v>Dwight M Carr</v>
      </c>
      <c r="E68">
        <f>VLOOKUP(A68,OrderProduct!A68:S2019,19,0)</f>
        <v>20261</v>
      </c>
      <c r="K68" s="5" t="s">
        <v>2286</v>
      </c>
      <c r="L68" s="6">
        <v>1</v>
      </c>
    </row>
    <row r="69" spans="1:12">
      <c r="A69" s="3">
        <v>117</v>
      </c>
      <c r="B69" s="8">
        <v>42048</v>
      </c>
      <c r="C69" s="8">
        <v>42050</v>
      </c>
      <c r="D69" t="str">
        <f>VLOOKUP(A69,customer!$A$2:$B$1131,2,0)</f>
        <v>Linda Weiss</v>
      </c>
      <c r="E69">
        <f>VLOOKUP(A69,OrderProduct!A69:S2020,19,0)</f>
        <v>21572</v>
      </c>
      <c r="K69" s="5" t="s">
        <v>2413</v>
      </c>
      <c r="L69" s="6">
        <v>1</v>
      </c>
    </row>
    <row r="70" spans="1:12">
      <c r="A70" s="3">
        <v>117</v>
      </c>
      <c r="B70" s="8">
        <v>42045</v>
      </c>
      <c r="C70" s="8">
        <v>42052</v>
      </c>
      <c r="D70" t="str">
        <f>VLOOKUP(A70,customer!$A$2:$B$1131,2,0)</f>
        <v>Linda Weiss</v>
      </c>
      <c r="E70">
        <f>VLOOKUP(A70,OrderProduct!A70:S2021,19,0)</f>
        <v>21636</v>
      </c>
      <c r="K70" s="5" t="s">
        <v>1940</v>
      </c>
      <c r="L70" s="6">
        <v>2</v>
      </c>
    </row>
    <row r="71" spans="1:12">
      <c r="A71" s="3">
        <v>117</v>
      </c>
      <c r="B71" s="8">
        <v>42045</v>
      </c>
      <c r="C71" s="8">
        <v>42050</v>
      </c>
      <c r="D71" t="str">
        <f>VLOOKUP(A71,customer!$A$2:$B$1131,2,0)</f>
        <v>Linda Weiss</v>
      </c>
      <c r="E71">
        <f>VLOOKUP(A71,OrderProduct!A71:S2022,19,0)</f>
        <v>21636</v>
      </c>
      <c r="K71" s="5" t="s">
        <v>2545</v>
      </c>
      <c r="L71" s="6">
        <v>1</v>
      </c>
    </row>
    <row r="72" spans="1:12">
      <c r="A72" s="3">
        <v>117</v>
      </c>
      <c r="B72" s="8">
        <v>42045</v>
      </c>
      <c r="C72" s="8">
        <v>42045</v>
      </c>
      <c r="D72" t="str">
        <f>VLOOKUP(A72,customer!$A$2:$B$1131,2,0)</f>
        <v>Linda Weiss</v>
      </c>
      <c r="E72">
        <f>VLOOKUP(A72,OrderProduct!A72:S2023,19,0)</f>
        <v>21636</v>
      </c>
      <c r="K72" s="5" t="s">
        <v>3016</v>
      </c>
      <c r="L72" s="6">
        <v>1</v>
      </c>
    </row>
    <row r="73" spans="1:12">
      <c r="A73" s="3">
        <v>120</v>
      </c>
      <c r="B73" s="8">
        <v>42160</v>
      </c>
      <c r="C73" s="8">
        <v>42161</v>
      </c>
      <c r="D73" t="str">
        <f>VLOOKUP(A73,customer!$A$2:$B$1131,2,0)</f>
        <v>Helen H Murphy</v>
      </c>
      <c r="E73">
        <f>VLOOKUP(A73,OrderProduct!A73:S2024,19,0)</f>
        <v>21958</v>
      </c>
      <c r="K73" s="5" t="s">
        <v>2832</v>
      </c>
      <c r="L73" s="6">
        <v>1</v>
      </c>
    </row>
    <row r="74" spans="1:12">
      <c r="A74" s="3">
        <v>120</v>
      </c>
      <c r="B74" s="8">
        <v>42020</v>
      </c>
      <c r="C74" s="8">
        <v>42024</v>
      </c>
      <c r="D74" t="str">
        <f>VLOOKUP(A74,customer!$A$2:$B$1131,2,0)</f>
        <v>Helen H Murphy</v>
      </c>
      <c r="E74">
        <f>VLOOKUP(A74,OrderProduct!A74:S2025,19,0)</f>
        <v>22147</v>
      </c>
      <c r="K74" s="5" t="s">
        <v>2561</v>
      </c>
      <c r="L74" s="6">
        <v>2</v>
      </c>
    </row>
    <row r="75" spans="1:12">
      <c r="A75" s="3">
        <v>123</v>
      </c>
      <c r="B75" s="8">
        <v>42093</v>
      </c>
      <c r="C75" s="8">
        <v>42095</v>
      </c>
      <c r="D75" t="str">
        <f>VLOOKUP(A75,customer!$A$2:$B$1131,2,0)</f>
        <v>Shawn Stern</v>
      </c>
      <c r="E75">
        <f>VLOOKUP(A75,OrderProduct!A75:S2026,19,0)</f>
        <v>22755</v>
      </c>
      <c r="K75" s="5" t="s">
        <v>2421</v>
      </c>
      <c r="L75" s="6">
        <v>2</v>
      </c>
    </row>
    <row r="76" spans="1:12">
      <c r="A76" s="3">
        <v>129</v>
      </c>
      <c r="B76" s="8">
        <v>42093</v>
      </c>
      <c r="C76" s="8">
        <v>42095</v>
      </c>
      <c r="D76" t="str">
        <f>VLOOKUP(A76,customer!$A$2:$B$1131,2,0)</f>
        <v>Kara Allison</v>
      </c>
      <c r="E76">
        <f>VLOOKUP(A76,OrderProduct!A76:S2027,19,0)</f>
        <v>22755</v>
      </c>
      <c r="K76" s="5" t="s">
        <v>2443</v>
      </c>
      <c r="L76" s="6">
        <v>1</v>
      </c>
    </row>
    <row r="77" spans="1:12">
      <c r="A77" s="3">
        <v>129</v>
      </c>
      <c r="B77" s="8">
        <v>42120</v>
      </c>
      <c r="C77" s="8">
        <v>42121</v>
      </c>
      <c r="D77" t="str">
        <f>VLOOKUP(A77,customer!$A$2:$B$1131,2,0)</f>
        <v>Kara Allison</v>
      </c>
      <c r="E77">
        <f>VLOOKUP(A77,OrderProduct!A77:S2028,19,0)</f>
        <v>23042</v>
      </c>
      <c r="K77" s="5" t="s">
        <v>2368</v>
      </c>
      <c r="L77" s="6">
        <v>1</v>
      </c>
    </row>
    <row r="78" spans="1:12">
      <c r="A78" s="3">
        <v>136</v>
      </c>
      <c r="B78" s="8">
        <v>42081</v>
      </c>
      <c r="C78" s="8">
        <v>42082</v>
      </c>
      <c r="D78" t="str">
        <f>VLOOKUP(A78,customer!$A$2:$B$1131,2,0)</f>
        <v>Dale Gillespie</v>
      </c>
      <c r="E78">
        <f>VLOOKUP(A78,OrderProduct!A78:S2029,19,0)</f>
        <v>23751</v>
      </c>
      <c r="K78" s="5" t="s">
        <v>2017</v>
      </c>
      <c r="L78" s="6">
        <v>1</v>
      </c>
    </row>
    <row r="79" spans="1:12">
      <c r="A79" s="3">
        <v>136</v>
      </c>
      <c r="B79" s="8">
        <v>42016</v>
      </c>
      <c r="C79" s="8">
        <v>42016</v>
      </c>
      <c r="D79" t="str">
        <f>VLOOKUP(A79,customer!$A$2:$B$1131,2,0)</f>
        <v>Dale Gillespie</v>
      </c>
      <c r="E79">
        <f>VLOOKUP(A79,OrderProduct!A79:S2030,19,0)</f>
        <v>23877</v>
      </c>
      <c r="K79" s="5" t="s">
        <v>2338</v>
      </c>
      <c r="L79" s="6">
        <v>1</v>
      </c>
    </row>
    <row r="80" spans="1:12">
      <c r="A80" s="3">
        <v>142</v>
      </c>
      <c r="B80" s="8">
        <v>42016</v>
      </c>
      <c r="C80" s="8">
        <v>42018</v>
      </c>
      <c r="D80" t="str">
        <f>VLOOKUP(A80,customer!$A$2:$B$1131,2,0)</f>
        <v>Brooke Weeks Taylor</v>
      </c>
      <c r="E80">
        <f>VLOOKUP(A80,OrderProduct!A80:S2031,19,0)</f>
        <v>23877</v>
      </c>
      <c r="K80" s="5" t="s">
        <v>1960</v>
      </c>
      <c r="L80" s="6">
        <v>1</v>
      </c>
    </row>
    <row r="81" spans="1:12">
      <c r="A81" s="3">
        <v>144</v>
      </c>
      <c r="B81" s="8">
        <v>42077</v>
      </c>
      <c r="C81" s="8">
        <v>42079</v>
      </c>
      <c r="D81" t="str">
        <f>VLOOKUP(A81,customer!$A$2:$B$1131,2,0)</f>
        <v>Marguerite Moss</v>
      </c>
      <c r="E81">
        <f>VLOOKUP(A81,OrderProduct!A81:S2032,19,0)</f>
        <v>24193</v>
      </c>
      <c r="K81" s="5" t="s">
        <v>2819</v>
      </c>
      <c r="L81" s="6">
        <v>1</v>
      </c>
    </row>
    <row r="82" spans="1:12">
      <c r="A82" s="3">
        <v>145</v>
      </c>
      <c r="B82" s="8">
        <v>42077</v>
      </c>
      <c r="C82" s="8">
        <v>42078</v>
      </c>
      <c r="D82" t="str">
        <f>VLOOKUP(A82,customer!$A$2:$B$1131,2,0)</f>
        <v>Rhonda Ivey</v>
      </c>
      <c r="E82">
        <f>VLOOKUP(A82,OrderProduct!A82:S2033,19,0)</f>
        <v>24193</v>
      </c>
      <c r="K82" s="5" t="s">
        <v>2109</v>
      </c>
      <c r="L82" s="6">
        <v>1</v>
      </c>
    </row>
    <row r="83" spans="1:12">
      <c r="A83" s="3">
        <v>145</v>
      </c>
      <c r="B83" s="8">
        <v>42077</v>
      </c>
      <c r="C83" s="8">
        <v>42079</v>
      </c>
      <c r="D83" t="str">
        <f>VLOOKUP(A83,customer!$A$2:$B$1131,2,0)</f>
        <v>Rhonda Ivey</v>
      </c>
      <c r="E83">
        <f>VLOOKUP(A83,OrderProduct!A83:S2034,19,0)</f>
        <v>24193</v>
      </c>
      <c r="K83" s="5" t="s">
        <v>2628</v>
      </c>
      <c r="L83" s="6">
        <v>1</v>
      </c>
    </row>
    <row r="84" spans="1:12">
      <c r="A84" s="3">
        <v>146</v>
      </c>
      <c r="B84" s="8">
        <v>42037</v>
      </c>
      <c r="C84" s="8">
        <v>42038</v>
      </c>
      <c r="D84" t="str">
        <f>VLOOKUP(A84,customer!$A$2:$B$1131,2,0)</f>
        <v>Yvonne Fox</v>
      </c>
      <c r="E84">
        <f>VLOOKUP(A84,OrderProduct!A84:S2035,19,0)</f>
        <v>24294</v>
      </c>
      <c r="K84" s="5" t="s">
        <v>3031</v>
      </c>
      <c r="L84" s="6">
        <v>1</v>
      </c>
    </row>
    <row r="85" spans="1:12">
      <c r="A85" s="3">
        <v>146</v>
      </c>
      <c r="B85" s="8">
        <v>42161</v>
      </c>
      <c r="C85" s="8">
        <v>42164</v>
      </c>
      <c r="D85" t="str">
        <f>VLOOKUP(A85,customer!$A$2:$B$1131,2,0)</f>
        <v>Yvonne Fox</v>
      </c>
      <c r="E85">
        <f>VLOOKUP(A85,OrderProduct!A85:S2036,19,0)</f>
        <v>24455</v>
      </c>
      <c r="K85" s="5" t="s">
        <v>2336</v>
      </c>
      <c r="L85" s="6">
        <v>1</v>
      </c>
    </row>
    <row r="86" spans="1:12">
      <c r="A86" s="3">
        <v>151</v>
      </c>
      <c r="B86" s="8">
        <v>42165</v>
      </c>
      <c r="C86" s="8">
        <v>42166</v>
      </c>
      <c r="D86" t="str">
        <f>VLOOKUP(A86,customer!$A$2:$B$1131,2,0)</f>
        <v>Geoffrey Zhu</v>
      </c>
      <c r="E86">
        <f>VLOOKUP(A86,OrderProduct!A86:S2037,19,0)</f>
        <v>24869</v>
      </c>
      <c r="K86" s="5" t="s">
        <v>2629</v>
      </c>
      <c r="L86" s="6">
        <v>2</v>
      </c>
    </row>
    <row r="87" spans="1:12">
      <c r="A87" s="3">
        <v>151</v>
      </c>
      <c r="B87" s="8">
        <v>42112</v>
      </c>
      <c r="C87" s="8">
        <v>42121</v>
      </c>
      <c r="D87" t="str">
        <f>VLOOKUP(A87,customer!$A$2:$B$1131,2,0)</f>
        <v>Geoffrey Zhu</v>
      </c>
      <c r="E87">
        <f>VLOOKUP(A87,OrderProduct!A87:S2038,19,0)</f>
        <v>26342</v>
      </c>
      <c r="K87" s="5" t="s">
        <v>1939</v>
      </c>
      <c r="L87" s="6">
        <v>1</v>
      </c>
    </row>
    <row r="88" spans="1:12">
      <c r="A88" s="3">
        <v>152</v>
      </c>
      <c r="B88" s="8">
        <v>42112</v>
      </c>
      <c r="C88" s="8">
        <v>42117</v>
      </c>
      <c r="D88" t="str">
        <f>VLOOKUP(A88,customer!$A$2:$B$1131,2,0)</f>
        <v>Kent Kerr</v>
      </c>
      <c r="E88">
        <f>VLOOKUP(A88,OrderProduct!A88:S2039,19,0)</f>
        <v>26342</v>
      </c>
      <c r="K88" s="5" t="s">
        <v>2576</v>
      </c>
      <c r="L88" s="6">
        <v>1</v>
      </c>
    </row>
    <row r="89" spans="1:12">
      <c r="A89" s="3">
        <v>152</v>
      </c>
      <c r="B89" s="8">
        <v>42112</v>
      </c>
      <c r="C89" s="8">
        <v>42119</v>
      </c>
      <c r="D89" t="str">
        <f>VLOOKUP(A89,customer!$A$2:$B$1131,2,0)</f>
        <v>Kent Kerr</v>
      </c>
      <c r="E89">
        <f>VLOOKUP(A89,OrderProduct!A89:S2040,19,0)</f>
        <v>26342</v>
      </c>
      <c r="K89" s="5" t="s">
        <v>2509</v>
      </c>
      <c r="L89" s="6">
        <v>1</v>
      </c>
    </row>
    <row r="90" spans="1:12">
      <c r="A90" s="3">
        <v>152</v>
      </c>
      <c r="B90" s="8">
        <v>42009</v>
      </c>
      <c r="C90" s="8">
        <v>42013</v>
      </c>
      <c r="D90" t="str">
        <f>VLOOKUP(A90,customer!$A$2:$B$1131,2,0)</f>
        <v>Kent Kerr</v>
      </c>
      <c r="E90">
        <f>VLOOKUP(A90,OrderProduct!A90:S2041,19,0)</f>
        <v>27013</v>
      </c>
      <c r="K90" s="5" t="s">
        <v>2672</v>
      </c>
      <c r="L90" s="6">
        <v>1</v>
      </c>
    </row>
    <row r="91" spans="1:12">
      <c r="A91" s="3">
        <v>152</v>
      </c>
      <c r="B91" s="8">
        <v>42009</v>
      </c>
      <c r="C91" s="8">
        <v>42009</v>
      </c>
      <c r="D91" t="str">
        <f>VLOOKUP(A91,customer!$A$2:$B$1131,2,0)</f>
        <v>Kent Kerr</v>
      </c>
      <c r="E91">
        <f>VLOOKUP(A91,OrderProduct!A91:S2042,19,0)</f>
        <v>27013</v>
      </c>
      <c r="K91" s="5" t="s">
        <v>1974</v>
      </c>
      <c r="L91" s="6">
        <v>1</v>
      </c>
    </row>
    <row r="92" spans="1:12">
      <c r="A92" s="3">
        <v>156</v>
      </c>
      <c r="B92" s="8">
        <v>42104</v>
      </c>
      <c r="C92" s="8">
        <v>42105</v>
      </c>
      <c r="D92" t="str">
        <f>VLOOKUP(A92,customer!$A$2:$B$1131,2,0)</f>
        <v>Diana Xu</v>
      </c>
      <c r="E92">
        <f>VLOOKUP(A92,OrderProduct!A92:S2043,19,0)</f>
        <v>27456</v>
      </c>
      <c r="K92" s="5" t="s">
        <v>2667</v>
      </c>
      <c r="L92" s="6">
        <v>2</v>
      </c>
    </row>
    <row r="93" spans="1:12">
      <c r="A93" s="3">
        <v>156</v>
      </c>
      <c r="B93" s="8">
        <v>42169</v>
      </c>
      <c r="C93" s="8">
        <v>42169</v>
      </c>
      <c r="D93" t="str">
        <f>VLOOKUP(A93,customer!$A$2:$B$1131,2,0)</f>
        <v>Diana Xu</v>
      </c>
      <c r="E93">
        <f>VLOOKUP(A93,OrderProduct!A93:S2044,19,0)</f>
        <v>28001</v>
      </c>
      <c r="K93" s="5" t="s">
        <v>2468</v>
      </c>
      <c r="L93" s="6">
        <v>1</v>
      </c>
    </row>
    <row r="94" spans="1:12">
      <c r="A94" s="3">
        <v>164</v>
      </c>
      <c r="B94" s="8">
        <v>42169</v>
      </c>
      <c r="C94" s="8">
        <v>42171</v>
      </c>
      <c r="D94" t="str">
        <f>VLOOKUP(A94,customer!$A$2:$B$1131,2,0)</f>
        <v>Robin Kramer Vaughn</v>
      </c>
      <c r="E94">
        <f>VLOOKUP(A94,OrderProduct!A94:S2045,19,0)</f>
        <v>28001</v>
      </c>
      <c r="K94" s="5" t="s">
        <v>3011</v>
      </c>
      <c r="L94" s="6">
        <v>1</v>
      </c>
    </row>
    <row r="95" spans="1:12">
      <c r="A95" s="3">
        <v>164</v>
      </c>
      <c r="B95" s="8">
        <v>42026</v>
      </c>
      <c r="C95" s="8">
        <v>42026</v>
      </c>
      <c r="D95" t="str">
        <f>VLOOKUP(A95,customer!$A$2:$B$1131,2,0)</f>
        <v>Robin Kramer Vaughn</v>
      </c>
      <c r="E95">
        <f>VLOOKUP(A95,OrderProduct!A95:S2046,19,0)</f>
        <v>28225</v>
      </c>
      <c r="K95" s="5" t="s">
        <v>2722</v>
      </c>
      <c r="L95" s="6">
        <v>2</v>
      </c>
    </row>
    <row r="96" spans="1:12">
      <c r="A96" s="3">
        <v>166</v>
      </c>
      <c r="B96" s="8">
        <v>42077</v>
      </c>
      <c r="C96" s="8">
        <v>42078</v>
      </c>
      <c r="D96" t="str">
        <f>VLOOKUP(A96,customer!$A$2:$B$1131,2,0)</f>
        <v>Vicki Hauser</v>
      </c>
      <c r="E96">
        <f>VLOOKUP(A96,OrderProduct!A96:S2047,19,0)</f>
        <v>28647</v>
      </c>
      <c r="K96" s="5" t="s">
        <v>2599</v>
      </c>
      <c r="L96" s="6">
        <v>1</v>
      </c>
    </row>
    <row r="97" spans="1:12">
      <c r="A97" s="3">
        <v>169</v>
      </c>
      <c r="B97" s="8">
        <v>42028</v>
      </c>
      <c r="C97" s="8">
        <v>42030</v>
      </c>
      <c r="D97" t="str">
        <f>VLOOKUP(A97,customer!$A$2:$B$1131,2,0)</f>
        <v>Janice Cole</v>
      </c>
      <c r="E97">
        <f>VLOOKUP(A97,OrderProduct!A97:S2048,19,0)</f>
        <v>29319</v>
      </c>
      <c r="K97" s="5" t="s">
        <v>2008</v>
      </c>
      <c r="L97" s="6">
        <v>1</v>
      </c>
    </row>
    <row r="98" spans="1:12">
      <c r="A98" s="3">
        <v>169</v>
      </c>
      <c r="B98" s="8">
        <v>42028</v>
      </c>
      <c r="C98" s="8">
        <v>42030</v>
      </c>
      <c r="D98" t="str">
        <f>VLOOKUP(A98,customer!$A$2:$B$1131,2,0)</f>
        <v>Janice Cole</v>
      </c>
      <c r="E98">
        <f>VLOOKUP(A98,OrderProduct!A98:S2049,19,0)</f>
        <v>29319</v>
      </c>
      <c r="K98" s="5" t="s">
        <v>1949</v>
      </c>
      <c r="L98" s="6">
        <v>1</v>
      </c>
    </row>
    <row r="99" spans="1:12">
      <c r="A99" s="3">
        <v>169</v>
      </c>
      <c r="B99" s="8">
        <v>42060</v>
      </c>
      <c r="C99" s="8">
        <v>42062</v>
      </c>
      <c r="D99" t="str">
        <f>VLOOKUP(A99,customer!$A$2:$B$1131,2,0)</f>
        <v>Janice Cole</v>
      </c>
      <c r="E99">
        <f>VLOOKUP(A99,OrderProduct!A99:S2050,19,0)</f>
        <v>29350</v>
      </c>
      <c r="K99" s="5" t="s">
        <v>2442</v>
      </c>
      <c r="L99" s="6">
        <v>1</v>
      </c>
    </row>
    <row r="100" spans="1:12">
      <c r="A100" s="3">
        <v>171</v>
      </c>
      <c r="B100" s="8">
        <v>42060</v>
      </c>
      <c r="C100" s="8">
        <v>42061</v>
      </c>
      <c r="D100" t="str">
        <f>VLOOKUP(A100,customer!$A$2:$B$1131,2,0)</f>
        <v>Christina Matthews</v>
      </c>
      <c r="E100">
        <f>VLOOKUP(A100,OrderProduct!A100:S2051,19,0)</f>
        <v>29350</v>
      </c>
      <c r="K100" s="5" t="s">
        <v>2189</v>
      </c>
      <c r="L100" s="6">
        <v>1</v>
      </c>
    </row>
    <row r="101" spans="1:12">
      <c r="A101" s="3">
        <v>181</v>
      </c>
      <c r="B101" s="8">
        <v>42159</v>
      </c>
      <c r="C101" s="8">
        <v>42162</v>
      </c>
      <c r="D101" t="str">
        <f>VLOOKUP(A101,customer!$A$2:$B$1131,2,0)</f>
        <v>Wesley Waller</v>
      </c>
      <c r="E101">
        <f>VLOOKUP(A101,OrderProduct!A101:S2052,19,0)</f>
        <v>29889</v>
      </c>
      <c r="K101" s="5" t="s">
        <v>3032</v>
      </c>
      <c r="L101" s="6">
        <v>2</v>
      </c>
    </row>
    <row r="102" spans="1:12">
      <c r="A102" s="3">
        <v>181</v>
      </c>
      <c r="B102" s="8">
        <v>42007</v>
      </c>
      <c r="C102" s="8">
        <v>42009</v>
      </c>
      <c r="D102" t="str">
        <f>VLOOKUP(A102,customer!$A$2:$B$1131,2,0)</f>
        <v>Wesley Waller</v>
      </c>
      <c r="E102">
        <f>VLOOKUP(A102,OrderProduct!A102:S2053,19,0)</f>
        <v>30785</v>
      </c>
      <c r="K102" s="5" t="s">
        <v>2674</v>
      </c>
      <c r="L102" s="6">
        <v>2</v>
      </c>
    </row>
    <row r="103" spans="1:12">
      <c r="A103" s="3">
        <v>184</v>
      </c>
      <c r="B103" s="8">
        <v>42007</v>
      </c>
      <c r="C103" s="8">
        <v>42010</v>
      </c>
      <c r="D103" t="str">
        <f>VLOOKUP(A103,customer!$A$2:$B$1131,2,0)</f>
        <v>Phillip Holmes</v>
      </c>
      <c r="E103">
        <f>VLOOKUP(A103,OrderProduct!A103:S2054,19,0)</f>
        <v>30785</v>
      </c>
      <c r="K103" s="5" t="s">
        <v>2387</v>
      </c>
      <c r="L103" s="6">
        <v>1</v>
      </c>
    </row>
    <row r="104" spans="1:12">
      <c r="A104" s="3">
        <v>188</v>
      </c>
      <c r="B104" s="8">
        <v>42051</v>
      </c>
      <c r="C104" s="8">
        <v>42058</v>
      </c>
      <c r="D104" t="str">
        <f>VLOOKUP(A104,customer!$A$2:$B$1131,2,0)</f>
        <v>Alex Harrell</v>
      </c>
      <c r="E104">
        <f>VLOOKUP(A104,OrderProduct!A104:S2055,19,0)</f>
        <v>32037</v>
      </c>
      <c r="K104" s="5" t="s">
        <v>2328</v>
      </c>
      <c r="L104" s="6">
        <v>1</v>
      </c>
    </row>
    <row r="105" spans="1:12">
      <c r="A105" s="3">
        <v>188</v>
      </c>
      <c r="B105" s="8">
        <v>42051</v>
      </c>
      <c r="C105" s="8">
        <v>42055</v>
      </c>
      <c r="D105" t="str">
        <f>VLOOKUP(A105,customer!$A$2:$B$1131,2,0)</f>
        <v>Alex Harrell</v>
      </c>
      <c r="E105">
        <f>VLOOKUP(A105,OrderProduct!A105:S2056,19,0)</f>
        <v>32037</v>
      </c>
      <c r="K105" s="5" t="s">
        <v>1966</v>
      </c>
      <c r="L105" s="6">
        <v>1</v>
      </c>
    </row>
    <row r="106" spans="1:12">
      <c r="A106" s="3">
        <v>190</v>
      </c>
      <c r="B106" s="8">
        <v>42033</v>
      </c>
      <c r="C106" s="8">
        <v>42035</v>
      </c>
      <c r="D106" t="str">
        <f>VLOOKUP(A106,customer!$A$2:$B$1131,2,0)</f>
        <v>Lloyd Norris</v>
      </c>
      <c r="E106">
        <f>VLOOKUP(A106,OrderProduct!A106:S2057,19,0)</f>
        <v>32420</v>
      </c>
      <c r="K106" s="5" t="s">
        <v>2705</v>
      </c>
      <c r="L106" s="6">
        <v>2</v>
      </c>
    </row>
    <row r="107" spans="1:12">
      <c r="A107" s="3">
        <v>191</v>
      </c>
      <c r="B107" s="8">
        <v>42033</v>
      </c>
      <c r="C107" s="8">
        <v>42035</v>
      </c>
      <c r="D107" t="str">
        <f>VLOOKUP(A107,customer!$A$2:$B$1131,2,0)</f>
        <v>Gerald Kearney</v>
      </c>
      <c r="E107">
        <f>VLOOKUP(A107,OrderProduct!A107:S2058,19,0)</f>
        <v>32420</v>
      </c>
      <c r="K107" s="5" t="s">
        <v>2620</v>
      </c>
      <c r="L107" s="6">
        <v>1</v>
      </c>
    </row>
    <row r="108" spans="1:12">
      <c r="A108" s="3">
        <v>191</v>
      </c>
      <c r="B108" s="8">
        <v>42140</v>
      </c>
      <c r="C108" s="8">
        <v>42141</v>
      </c>
      <c r="D108" t="str">
        <f>VLOOKUP(A108,customer!$A$2:$B$1131,2,0)</f>
        <v>Gerald Kearney</v>
      </c>
      <c r="E108">
        <f>VLOOKUP(A108,OrderProduct!A108:S2059,19,0)</f>
        <v>32710</v>
      </c>
      <c r="K108" s="5" t="s">
        <v>2554</v>
      </c>
      <c r="L108" s="6">
        <v>3</v>
      </c>
    </row>
    <row r="109" spans="1:12">
      <c r="A109" s="3">
        <v>191</v>
      </c>
      <c r="B109" s="8">
        <v>42090</v>
      </c>
      <c r="C109" s="8">
        <v>42091</v>
      </c>
      <c r="D109" t="str">
        <f>VLOOKUP(A109,customer!$A$2:$B$1131,2,0)</f>
        <v>Gerald Kearney</v>
      </c>
      <c r="E109">
        <f>VLOOKUP(A109,OrderProduct!A109:S2060,19,0)</f>
        <v>32869</v>
      </c>
      <c r="K109" s="5" t="s">
        <v>2686</v>
      </c>
      <c r="L109" s="6">
        <v>1</v>
      </c>
    </row>
    <row r="110" spans="1:12">
      <c r="A110" s="3">
        <v>191</v>
      </c>
      <c r="B110" s="8">
        <v>42090</v>
      </c>
      <c r="C110" s="8">
        <v>42091</v>
      </c>
      <c r="D110" t="str">
        <f>VLOOKUP(A110,customer!$A$2:$B$1131,2,0)</f>
        <v>Gerald Kearney</v>
      </c>
      <c r="E110">
        <f>VLOOKUP(A110,OrderProduct!A110:S2061,19,0)</f>
        <v>32869</v>
      </c>
      <c r="K110" s="5" t="s">
        <v>2048</v>
      </c>
      <c r="L110" s="6">
        <v>1</v>
      </c>
    </row>
    <row r="111" spans="1:12">
      <c r="A111" s="3">
        <v>193</v>
      </c>
      <c r="B111" s="8">
        <v>42090</v>
      </c>
      <c r="C111" s="8">
        <v>42091</v>
      </c>
      <c r="D111" t="str">
        <f>VLOOKUP(A111,customer!$A$2:$B$1131,2,0)</f>
        <v>Danny Hong</v>
      </c>
      <c r="E111">
        <f>VLOOKUP(A111,OrderProduct!A111:S2062,19,0)</f>
        <v>32869</v>
      </c>
      <c r="K111" s="5" t="s">
        <v>2163</v>
      </c>
      <c r="L111" s="6">
        <v>1</v>
      </c>
    </row>
    <row r="112" spans="1:12">
      <c r="A112" s="3">
        <v>193</v>
      </c>
      <c r="B112" s="8">
        <v>42016</v>
      </c>
      <c r="C112" s="8">
        <v>42017</v>
      </c>
      <c r="D112" t="str">
        <f>VLOOKUP(A112,customer!$A$2:$B$1131,2,0)</f>
        <v>Danny Hong</v>
      </c>
      <c r="E112">
        <f>VLOOKUP(A112,OrderProduct!A112:S2063,19,0)</f>
        <v>33635</v>
      </c>
      <c r="K112" s="5" t="s">
        <v>2680</v>
      </c>
      <c r="L112" s="6">
        <v>2</v>
      </c>
    </row>
    <row r="113" spans="1:12">
      <c r="A113" s="3">
        <v>194</v>
      </c>
      <c r="B113" s="8">
        <v>42016</v>
      </c>
      <c r="C113" s="8">
        <v>42017</v>
      </c>
      <c r="D113" t="str">
        <f>VLOOKUP(A113,customer!$A$2:$B$1131,2,0)</f>
        <v>Tammy Goldman</v>
      </c>
      <c r="E113">
        <f>VLOOKUP(A113,OrderProduct!A113:S2064,19,0)</f>
        <v>33635</v>
      </c>
      <c r="K113" s="5" t="s">
        <v>2645</v>
      </c>
      <c r="L113" s="6">
        <v>1</v>
      </c>
    </row>
    <row r="114" spans="1:12">
      <c r="A114" s="3">
        <v>194</v>
      </c>
      <c r="B114" s="8">
        <v>42086</v>
      </c>
      <c r="C114" s="8">
        <v>42086</v>
      </c>
      <c r="D114" t="str">
        <f>VLOOKUP(A114,customer!$A$2:$B$1131,2,0)</f>
        <v>Tammy Goldman</v>
      </c>
      <c r="E114">
        <f>VLOOKUP(A114,OrderProduct!A114:S2065,19,0)</f>
        <v>34017</v>
      </c>
      <c r="K114" s="5" t="s">
        <v>2701</v>
      </c>
      <c r="L114" s="6">
        <v>1</v>
      </c>
    </row>
    <row r="115" spans="1:12">
      <c r="A115" s="3">
        <v>197</v>
      </c>
      <c r="B115" s="8">
        <v>42086</v>
      </c>
      <c r="C115" s="8">
        <v>42088</v>
      </c>
      <c r="D115" t="str">
        <f>VLOOKUP(A115,customer!$A$2:$B$1131,2,0)</f>
        <v>Samantha Weaver</v>
      </c>
      <c r="E115">
        <f>VLOOKUP(A115,OrderProduct!A115:S2066,19,0)</f>
        <v>34017</v>
      </c>
      <c r="K115" s="5" t="s">
        <v>2033</v>
      </c>
      <c r="L115" s="6">
        <v>1</v>
      </c>
    </row>
    <row r="116" spans="1:12">
      <c r="A116" s="3">
        <v>198</v>
      </c>
      <c r="B116" s="8">
        <v>42040</v>
      </c>
      <c r="C116" s="8">
        <v>42042</v>
      </c>
      <c r="D116" t="str">
        <f>VLOOKUP(A116,customer!$A$2:$B$1131,2,0)</f>
        <v>Leroy Blanchard</v>
      </c>
      <c r="E116">
        <f>VLOOKUP(A116,OrderProduct!A116:S2067,19,0)</f>
        <v>34435</v>
      </c>
      <c r="K116" s="5" t="s">
        <v>2461</v>
      </c>
      <c r="L116" s="6">
        <v>1</v>
      </c>
    </row>
    <row r="117" spans="1:12">
      <c r="A117" s="3">
        <v>202</v>
      </c>
      <c r="B117" s="8">
        <v>42028</v>
      </c>
      <c r="C117" s="8">
        <v>42029</v>
      </c>
      <c r="D117" t="str">
        <f>VLOOKUP(A117,customer!$A$2:$B$1131,2,0)</f>
        <v>Max Small</v>
      </c>
      <c r="E117">
        <f>VLOOKUP(A117,OrderProduct!A117:S2068,19,0)</f>
        <v>34882</v>
      </c>
      <c r="K117" s="5" t="s">
        <v>2972</v>
      </c>
      <c r="L117" s="6">
        <v>1</v>
      </c>
    </row>
    <row r="118" spans="1:12">
      <c r="A118" s="3">
        <v>202</v>
      </c>
      <c r="B118" s="8">
        <v>42040</v>
      </c>
      <c r="C118" s="8">
        <v>42042</v>
      </c>
      <c r="D118" t="str">
        <f>VLOOKUP(A118,customer!$A$2:$B$1131,2,0)</f>
        <v>Max Small</v>
      </c>
      <c r="E118">
        <f>VLOOKUP(A118,OrderProduct!A118:S2069,19,0)</f>
        <v>35200</v>
      </c>
      <c r="K118" s="5" t="s">
        <v>2394</v>
      </c>
      <c r="L118" s="6">
        <v>1</v>
      </c>
    </row>
    <row r="119" spans="1:12">
      <c r="A119" s="3">
        <v>210</v>
      </c>
      <c r="B119" s="8">
        <v>42160</v>
      </c>
      <c r="C119" s="8">
        <v>42165</v>
      </c>
      <c r="D119" t="str">
        <f>VLOOKUP(A119,customer!$A$2:$B$1131,2,0)</f>
        <v>Floyd Dale</v>
      </c>
      <c r="E119">
        <f>VLOOKUP(A119,OrderProduct!A119:S2070,19,0)</f>
        <v>36069</v>
      </c>
      <c r="K119" s="5" t="s">
        <v>1976</v>
      </c>
      <c r="L119" s="6">
        <v>2</v>
      </c>
    </row>
    <row r="120" spans="1:12">
      <c r="A120" s="3">
        <v>210</v>
      </c>
      <c r="B120" s="8">
        <v>42160</v>
      </c>
      <c r="C120" s="8">
        <v>42162</v>
      </c>
      <c r="D120" t="str">
        <f>VLOOKUP(A120,customer!$A$2:$B$1131,2,0)</f>
        <v>Floyd Dale</v>
      </c>
      <c r="E120">
        <f>VLOOKUP(A120,OrderProduct!A120:S2071,19,0)</f>
        <v>36069</v>
      </c>
      <c r="K120" s="5" t="s">
        <v>2616</v>
      </c>
      <c r="L120" s="6">
        <v>1</v>
      </c>
    </row>
    <row r="121" spans="1:12">
      <c r="A121" s="3">
        <v>210</v>
      </c>
      <c r="B121" s="8">
        <v>42099</v>
      </c>
      <c r="C121" s="8">
        <v>42100</v>
      </c>
      <c r="D121" t="str">
        <f>VLOOKUP(A121,customer!$A$2:$B$1131,2,0)</f>
        <v>Floyd Dale</v>
      </c>
      <c r="E121">
        <f>VLOOKUP(A121,OrderProduct!A121:S2072,19,0)</f>
        <v>36452</v>
      </c>
      <c r="K121" s="5" t="s">
        <v>2804</v>
      </c>
      <c r="L121" s="6">
        <v>1</v>
      </c>
    </row>
    <row r="122" spans="1:12">
      <c r="A122" s="3">
        <v>210</v>
      </c>
      <c r="B122" s="8">
        <v>42099</v>
      </c>
      <c r="C122" s="8">
        <v>42101</v>
      </c>
      <c r="D122" t="str">
        <f>VLOOKUP(A122,customer!$A$2:$B$1131,2,0)</f>
        <v>Floyd Dale</v>
      </c>
      <c r="E122">
        <f>VLOOKUP(A122,OrderProduct!A122:S2073,19,0)</f>
        <v>36452</v>
      </c>
      <c r="K122" s="5" t="s">
        <v>2708</v>
      </c>
      <c r="L122" s="6">
        <v>1</v>
      </c>
    </row>
    <row r="123" spans="1:12">
      <c r="A123" s="3">
        <v>211</v>
      </c>
      <c r="B123" s="8">
        <v>42185</v>
      </c>
      <c r="C123" s="8">
        <v>42186</v>
      </c>
      <c r="D123" t="str">
        <f>VLOOKUP(A123,customer!$A$2:$B$1131,2,0)</f>
        <v>Anna Wood</v>
      </c>
      <c r="E123">
        <f>VLOOKUP(A123,OrderProduct!A123:S2074,19,0)</f>
        <v>36647</v>
      </c>
      <c r="K123" s="5" t="s">
        <v>2217</v>
      </c>
      <c r="L123" s="6">
        <v>1</v>
      </c>
    </row>
    <row r="124" spans="1:12">
      <c r="A124" s="3">
        <v>211</v>
      </c>
      <c r="B124" s="8">
        <v>42185</v>
      </c>
      <c r="C124" s="8">
        <v>42186</v>
      </c>
      <c r="D124" t="str">
        <f>VLOOKUP(A124,customer!$A$2:$B$1131,2,0)</f>
        <v>Anna Wood</v>
      </c>
      <c r="E124">
        <f>VLOOKUP(A124,OrderProduct!A124:S2075,19,0)</f>
        <v>36647</v>
      </c>
      <c r="K124" s="5" t="s">
        <v>2696</v>
      </c>
      <c r="L124" s="6">
        <v>1</v>
      </c>
    </row>
    <row r="125" spans="1:12">
      <c r="A125" s="3">
        <v>211</v>
      </c>
      <c r="B125" s="8">
        <v>42185</v>
      </c>
      <c r="C125" s="8">
        <v>42188</v>
      </c>
      <c r="D125" t="str">
        <f>VLOOKUP(A125,customer!$A$2:$B$1131,2,0)</f>
        <v>Anna Wood</v>
      </c>
      <c r="E125">
        <f>VLOOKUP(A125,OrderProduct!A125:S2076,19,0)</f>
        <v>36647</v>
      </c>
      <c r="K125" s="5" t="s">
        <v>2062</v>
      </c>
      <c r="L125" s="6">
        <v>1</v>
      </c>
    </row>
    <row r="126" spans="1:12">
      <c r="A126" s="3">
        <v>218</v>
      </c>
      <c r="B126" s="8">
        <v>42006</v>
      </c>
      <c r="C126" s="8">
        <v>42006</v>
      </c>
      <c r="D126" t="str">
        <f>VLOOKUP(A126,customer!$A$2:$B$1131,2,0)</f>
        <v>Frances Saunders</v>
      </c>
      <c r="E126">
        <f>VLOOKUP(A126,OrderProduct!A126:S2077,19,0)</f>
        <v>37537</v>
      </c>
      <c r="K126" s="5" t="s">
        <v>2507</v>
      </c>
      <c r="L126" s="6">
        <v>1</v>
      </c>
    </row>
    <row r="127" spans="1:12">
      <c r="A127" s="3">
        <v>228</v>
      </c>
      <c r="B127" s="8">
        <v>42006</v>
      </c>
      <c r="C127" s="8">
        <v>42008</v>
      </c>
      <c r="D127" t="str">
        <f>VLOOKUP(A127,customer!$A$2:$B$1131,2,0)</f>
        <v>Colleen Andrews</v>
      </c>
      <c r="E127">
        <f>VLOOKUP(A127,OrderProduct!A127:S2078,19,0)</f>
        <v>37537</v>
      </c>
      <c r="K127" s="5" t="s">
        <v>2272</v>
      </c>
      <c r="L127" s="6">
        <v>2</v>
      </c>
    </row>
    <row r="128" spans="1:12">
      <c r="A128" s="3">
        <v>233</v>
      </c>
      <c r="B128" s="8">
        <v>42006</v>
      </c>
      <c r="C128" s="8">
        <v>42013</v>
      </c>
      <c r="D128" t="str">
        <f>VLOOKUP(A128,customer!$A$2:$B$1131,2,0)</f>
        <v>Michele Bullard</v>
      </c>
      <c r="E128">
        <f>VLOOKUP(A128,OrderProduct!A128:S2079,19,0)</f>
        <v>37537</v>
      </c>
      <c r="K128" s="5" t="s">
        <v>2299</v>
      </c>
      <c r="L128" s="6">
        <v>1</v>
      </c>
    </row>
    <row r="129" spans="1:12">
      <c r="A129" s="3">
        <v>233</v>
      </c>
      <c r="B129" s="8">
        <v>42019</v>
      </c>
      <c r="C129" s="8">
        <v>42019</v>
      </c>
      <c r="D129" t="str">
        <f>VLOOKUP(A129,customer!$A$2:$B$1131,2,0)</f>
        <v>Michele Bullard</v>
      </c>
      <c r="E129">
        <f>VLOOKUP(A129,OrderProduct!A129:S2080,19,0)</f>
        <v>37729</v>
      </c>
      <c r="K129" s="5" t="s">
        <v>2530</v>
      </c>
      <c r="L129" s="6">
        <v>1</v>
      </c>
    </row>
    <row r="130" spans="1:12">
      <c r="A130" s="3">
        <v>234</v>
      </c>
      <c r="B130" s="8">
        <v>42049</v>
      </c>
      <c r="C130" s="8">
        <v>42050</v>
      </c>
      <c r="D130" t="str">
        <f>VLOOKUP(A130,customer!$A$2:$B$1131,2,0)</f>
        <v>Don Cameron</v>
      </c>
      <c r="E130">
        <f>VLOOKUP(A130,OrderProduct!A130:S2081,19,0)</f>
        <v>37760</v>
      </c>
      <c r="K130" s="5" t="s">
        <v>2359</v>
      </c>
      <c r="L130" s="6">
        <v>1</v>
      </c>
    </row>
    <row r="131" spans="1:12">
      <c r="A131" s="3">
        <v>234</v>
      </c>
      <c r="B131" s="8">
        <v>42153</v>
      </c>
      <c r="C131" s="8">
        <v>42153</v>
      </c>
      <c r="D131" t="str">
        <f>VLOOKUP(A131,customer!$A$2:$B$1131,2,0)</f>
        <v>Don Cameron</v>
      </c>
      <c r="E131">
        <f>VLOOKUP(A131,OrderProduct!A131:S2082,19,0)</f>
        <v>37924</v>
      </c>
      <c r="K131" s="5" t="s">
        <v>2354</v>
      </c>
      <c r="L131" s="6">
        <v>2</v>
      </c>
    </row>
    <row r="132" spans="1:12">
      <c r="A132" s="3">
        <v>234</v>
      </c>
      <c r="B132" s="8">
        <v>42153</v>
      </c>
      <c r="C132" s="8">
        <v>42153</v>
      </c>
      <c r="D132" t="str">
        <f>VLOOKUP(A132,customer!$A$2:$B$1131,2,0)</f>
        <v>Don Cameron</v>
      </c>
      <c r="E132">
        <f>VLOOKUP(A132,OrderProduct!A132:S2083,19,0)</f>
        <v>37924</v>
      </c>
      <c r="K132" s="5" t="s">
        <v>1937</v>
      </c>
      <c r="L132" s="6">
        <v>2</v>
      </c>
    </row>
    <row r="133" spans="1:12">
      <c r="A133" s="3">
        <v>234</v>
      </c>
      <c r="B133" s="8">
        <v>42007</v>
      </c>
      <c r="C133" s="8">
        <v>42008</v>
      </c>
      <c r="D133" t="str">
        <f>VLOOKUP(A133,customer!$A$2:$B$1131,2,0)</f>
        <v>Don Cameron</v>
      </c>
      <c r="E133">
        <f>VLOOKUP(A133,OrderProduct!A133:S2084,19,0)</f>
        <v>37987</v>
      </c>
      <c r="K133" s="5" t="s">
        <v>2990</v>
      </c>
      <c r="L133" s="6">
        <v>1</v>
      </c>
    </row>
    <row r="134" spans="1:12">
      <c r="A134" s="3">
        <v>236</v>
      </c>
      <c r="B134" s="8">
        <v>42077</v>
      </c>
      <c r="C134" s="8">
        <v>42078</v>
      </c>
      <c r="D134" t="str">
        <f>VLOOKUP(A134,customer!$A$2:$B$1131,2,0)</f>
        <v>Shawn McIntyre</v>
      </c>
      <c r="E134">
        <f>VLOOKUP(A134,OrderProduct!A134:S2085,19,0)</f>
        <v>38080</v>
      </c>
      <c r="K134" s="5" t="s">
        <v>2056</v>
      </c>
      <c r="L134" s="6">
        <v>2</v>
      </c>
    </row>
    <row r="135" spans="1:12">
      <c r="A135" s="3">
        <v>240</v>
      </c>
      <c r="B135" s="8">
        <v>42056</v>
      </c>
      <c r="C135" s="8">
        <v>42056</v>
      </c>
      <c r="D135" t="str">
        <f>VLOOKUP(A135,customer!$A$2:$B$1131,2,0)</f>
        <v>Gilbert Scarborough</v>
      </c>
      <c r="E135">
        <f>VLOOKUP(A135,OrderProduct!A135:S2086,19,0)</f>
        <v>38087</v>
      </c>
      <c r="K135" s="5" t="s">
        <v>1932</v>
      </c>
      <c r="L135" s="6">
        <v>1</v>
      </c>
    </row>
    <row r="136" spans="1:12">
      <c r="A136" s="3">
        <v>241</v>
      </c>
      <c r="B136" s="8">
        <v>42037</v>
      </c>
      <c r="C136" s="8">
        <v>42037</v>
      </c>
      <c r="D136" t="str">
        <f>VLOOKUP(A136,customer!$A$2:$B$1131,2,0)</f>
        <v>Amy Ellis Holder</v>
      </c>
      <c r="E136">
        <f>VLOOKUP(A136,OrderProduct!A136:S2087,19,0)</f>
        <v>38529</v>
      </c>
      <c r="K136" s="5" t="s">
        <v>2291</v>
      </c>
      <c r="L136" s="6">
        <v>1</v>
      </c>
    </row>
    <row r="137" spans="1:12">
      <c r="A137" s="3">
        <v>241</v>
      </c>
      <c r="B137" s="8">
        <v>42125</v>
      </c>
      <c r="C137" s="8">
        <v>42127</v>
      </c>
      <c r="D137" t="str">
        <f>VLOOKUP(A137,customer!$A$2:$B$1131,2,0)</f>
        <v>Amy Ellis Holder</v>
      </c>
      <c r="E137">
        <f>VLOOKUP(A137,OrderProduct!A137:S2088,19,0)</f>
        <v>38852</v>
      </c>
      <c r="K137" s="5" t="s">
        <v>2748</v>
      </c>
      <c r="L137" s="6">
        <v>1</v>
      </c>
    </row>
    <row r="138" spans="1:12">
      <c r="A138" s="3">
        <v>241</v>
      </c>
      <c r="B138" s="8">
        <v>42161</v>
      </c>
      <c r="C138" s="8">
        <v>42161</v>
      </c>
      <c r="D138" t="str">
        <f>VLOOKUP(A138,customer!$A$2:$B$1131,2,0)</f>
        <v>Amy Ellis Holder</v>
      </c>
      <c r="E138">
        <f>VLOOKUP(A138,OrderProduct!A138:S2089,19,0)</f>
        <v>39015</v>
      </c>
      <c r="K138" s="5" t="s">
        <v>2792</v>
      </c>
      <c r="L138" s="6">
        <v>2</v>
      </c>
    </row>
    <row r="139" spans="1:12">
      <c r="A139" s="3">
        <v>247</v>
      </c>
      <c r="B139" s="8">
        <v>42161</v>
      </c>
      <c r="C139" s="8">
        <v>42161</v>
      </c>
      <c r="D139" t="str">
        <f>VLOOKUP(A139,customer!$A$2:$B$1131,2,0)</f>
        <v>Marshall Brandt Briggs</v>
      </c>
      <c r="E139">
        <f>VLOOKUP(A139,OrderProduct!A139:S2090,19,0)</f>
        <v>39015</v>
      </c>
      <c r="K139" s="5" t="s">
        <v>2077</v>
      </c>
      <c r="L139" s="6">
        <v>2</v>
      </c>
    </row>
    <row r="140" spans="1:12">
      <c r="A140" s="3">
        <v>247</v>
      </c>
      <c r="B140" s="8">
        <v>42166</v>
      </c>
      <c r="C140" s="8">
        <v>42167</v>
      </c>
      <c r="D140" t="str">
        <f>VLOOKUP(A140,customer!$A$2:$B$1131,2,0)</f>
        <v>Marshall Brandt Briggs</v>
      </c>
      <c r="E140">
        <f>VLOOKUP(A140,OrderProduct!A140:S2091,19,0)</f>
        <v>39076</v>
      </c>
      <c r="K140" s="5" t="s">
        <v>2345</v>
      </c>
      <c r="L140" s="6">
        <v>2</v>
      </c>
    </row>
    <row r="141" spans="1:12">
      <c r="A141" s="3">
        <v>247</v>
      </c>
      <c r="B141" s="8">
        <v>42168</v>
      </c>
      <c r="C141" s="8">
        <v>42172</v>
      </c>
      <c r="D141" t="str">
        <f>VLOOKUP(A141,customer!$A$2:$B$1131,2,0)</f>
        <v>Marshall Brandt Briggs</v>
      </c>
      <c r="E141">
        <f>VLOOKUP(A141,OrderProduct!A141:S2092,19,0)</f>
        <v>39430</v>
      </c>
      <c r="K141" s="5" t="s">
        <v>2057</v>
      </c>
      <c r="L141" s="6">
        <v>1</v>
      </c>
    </row>
    <row r="142" spans="1:12">
      <c r="A142" s="3">
        <v>250</v>
      </c>
      <c r="B142" s="8">
        <v>42035</v>
      </c>
      <c r="C142" s="8">
        <v>42040</v>
      </c>
      <c r="D142" t="str">
        <f>VLOOKUP(A142,customer!$A$2:$B$1131,2,0)</f>
        <v>Brenda Nelson Blanchard</v>
      </c>
      <c r="E142">
        <f>VLOOKUP(A142,OrderProduct!A142:S2093,19,0)</f>
        <v>40101</v>
      </c>
      <c r="K142" s="5" t="s">
        <v>3001</v>
      </c>
      <c r="L142" s="6">
        <v>1</v>
      </c>
    </row>
    <row r="143" spans="1:12">
      <c r="A143" s="3">
        <v>250</v>
      </c>
      <c r="B143" s="8">
        <v>42185</v>
      </c>
      <c r="C143" s="8">
        <v>42192</v>
      </c>
      <c r="D143" t="str">
        <f>VLOOKUP(A143,customer!$A$2:$B$1131,2,0)</f>
        <v>Brenda Nelson Blanchard</v>
      </c>
      <c r="E143">
        <f>VLOOKUP(A143,OrderProduct!A143:S2094,19,0)</f>
        <v>40224</v>
      </c>
      <c r="K143" s="5" t="s">
        <v>2060</v>
      </c>
      <c r="L143" s="6">
        <v>1</v>
      </c>
    </row>
    <row r="144" spans="1:12">
      <c r="A144" s="3">
        <v>254</v>
      </c>
      <c r="B144" s="8">
        <v>42013</v>
      </c>
      <c r="C144" s="8">
        <v>42015</v>
      </c>
      <c r="D144" t="str">
        <f>VLOOKUP(A144,customer!$A$2:$B$1131,2,0)</f>
        <v>Brett Hawkins</v>
      </c>
      <c r="E144">
        <f>VLOOKUP(A144,OrderProduct!A144:S2095,19,0)</f>
        <v>40547</v>
      </c>
      <c r="K144" s="5" t="s">
        <v>2843</v>
      </c>
      <c r="L144" s="6">
        <v>1</v>
      </c>
    </row>
    <row r="145" spans="1:12">
      <c r="A145" s="3">
        <v>256</v>
      </c>
      <c r="B145" s="8">
        <v>42115</v>
      </c>
      <c r="C145" s="8">
        <v>42115</v>
      </c>
      <c r="D145" t="str">
        <f>VLOOKUP(A145,customer!$A$2:$B$1131,2,0)</f>
        <v>Irene Li</v>
      </c>
      <c r="E145">
        <f>VLOOKUP(A145,OrderProduct!A145:S2096,19,0)</f>
        <v>40997</v>
      </c>
      <c r="K145" s="5" t="s">
        <v>2536</v>
      </c>
      <c r="L145" s="6">
        <v>1</v>
      </c>
    </row>
    <row r="146" spans="1:12">
      <c r="A146" s="3">
        <v>258</v>
      </c>
      <c r="B146" s="8">
        <v>42115</v>
      </c>
      <c r="C146" s="8">
        <v>42122</v>
      </c>
      <c r="D146" t="str">
        <f>VLOOKUP(A146,customer!$A$2:$B$1131,2,0)</f>
        <v>Allan Shields</v>
      </c>
      <c r="E146">
        <f>VLOOKUP(A146,OrderProduct!A146:S2097,19,0)</f>
        <v>40997</v>
      </c>
      <c r="K146" s="5" t="s">
        <v>2568</v>
      </c>
      <c r="L146" s="6">
        <v>3</v>
      </c>
    </row>
    <row r="147" spans="1:12">
      <c r="A147" s="3">
        <v>259</v>
      </c>
      <c r="B147" s="8">
        <v>42115</v>
      </c>
      <c r="C147" s="8">
        <v>42119</v>
      </c>
      <c r="D147" t="str">
        <f>VLOOKUP(A147,customer!$A$2:$B$1131,2,0)</f>
        <v>Edward Pugh</v>
      </c>
      <c r="E147">
        <f>VLOOKUP(A147,OrderProduct!A147:S2098,19,0)</f>
        <v>40997</v>
      </c>
      <c r="K147" s="5" t="s">
        <v>1991</v>
      </c>
      <c r="L147" s="6">
        <v>1</v>
      </c>
    </row>
    <row r="148" spans="1:12">
      <c r="A148" s="3">
        <v>263</v>
      </c>
      <c r="B148" s="8">
        <v>42131</v>
      </c>
      <c r="C148" s="8">
        <v>42133</v>
      </c>
      <c r="D148" t="str">
        <f>VLOOKUP(A148,customer!$A$2:$B$1131,2,0)</f>
        <v>Carlos Hess</v>
      </c>
      <c r="E148">
        <f>VLOOKUP(A148,OrderProduct!A148:S2099,19,0)</f>
        <v>41253</v>
      </c>
      <c r="K148" s="5" t="s">
        <v>2156</v>
      </c>
      <c r="L148" s="6">
        <v>2</v>
      </c>
    </row>
    <row r="149" spans="1:12">
      <c r="A149" s="3">
        <v>266</v>
      </c>
      <c r="B149" s="8">
        <v>42049</v>
      </c>
      <c r="C149" s="8">
        <v>42051</v>
      </c>
      <c r="D149" t="str">
        <f>VLOOKUP(A149,customer!$A$2:$B$1131,2,0)</f>
        <v>Ross Frederick</v>
      </c>
      <c r="E149">
        <f>VLOOKUP(A149,OrderProduct!A149:S2100,19,0)</f>
        <v>41636</v>
      </c>
      <c r="K149" s="5" t="s">
        <v>2193</v>
      </c>
      <c r="L149" s="6">
        <v>2</v>
      </c>
    </row>
    <row r="150" spans="1:12">
      <c r="A150" s="3">
        <v>266</v>
      </c>
      <c r="B150" s="8">
        <v>42049</v>
      </c>
      <c r="C150" s="8">
        <v>42051</v>
      </c>
      <c r="D150" t="str">
        <f>VLOOKUP(A150,customer!$A$2:$B$1131,2,0)</f>
        <v>Ross Frederick</v>
      </c>
      <c r="E150">
        <f>VLOOKUP(A150,OrderProduct!A150:S2101,19,0)</f>
        <v>41636</v>
      </c>
      <c r="K150" s="5" t="s">
        <v>2122</v>
      </c>
      <c r="L150" s="6">
        <v>1</v>
      </c>
    </row>
    <row r="151" spans="1:12">
      <c r="A151" s="3">
        <v>266</v>
      </c>
      <c r="B151" s="8">
        <v>42139</v>
      </c>
      <c r="C151" s="8">
        <v>42140</v>
      </c>
      <c r="D151" t="str">
        <f>VLOOKUP(A151,customer!$A$2:$B$1131,2,0)</f>
        <v>Ross Frederick</v>
      </c>
      <c r="E151">
        <f>VLOOKUP(A151,OrderProduct!A151:S2102,19,0)</f>
        <v>41793</v>
      </c>
      <c r="K151" s="5" t="s">
        <v>2192</v>
      </c>
      <c r="L151" s="6">
        <v>2</v>
      </c>
    </row>
    <row r="152" spans="1:12">
      <c r="A152" s="3">
        <v>268</v>
      </c>
      <c r="B152" s="8">
        <v>42100</v>
      </c>
      <c r="C152" s="8">
        <v>42101</v>
      </c>
      <c r="D152" t="str">
        <f>VLOOKUP(A152,customer!$A$2:$B$1131,2,0)</f>
        <v>James Beck</v>
      </c>
      <c r="E152">
        <f>VLOOKUP(A152,OrderProduct!A152:S2103,19,0)</f>
        <v>42599</v>
      </c>
      <c r="K152" s="5" t="s">
        <v>2512</v>
      </c>
      <c r="L152" s="6">
        <v>1</v>
      </c>
    </row>
    <row r="153" spans="1:12">
      <c r="A153" s="3">
        <v>268</v>
      </c>
      <c r="B153" s="8">
        <v>42175</v>
      </c>
      <c r="C153" s="8">
        <v>42177</v>
      </c>
      <c r="D153" t="str">
        <f>VLOOKUP(A153,customer!$A$2:$B$1131,2,0)</f>
        <v>James Beck</v>
      </c>
      <c r="E153">
        <f>VLOOKUP(A153,OrderProduct!A153:S2104,19,0)</f>
        <v>42852</v>
      </c>
      <c r="K153" s="5" t="s">
        <v>2218</v>
      </c>
      <c r="L153" s="6">
        <v>1</v>
      </c>
    </row>
    <row r="154" spans="1:12">
      <c r="A154" s="3">
        <v>269</v>
      </c>
      <c r="B154" s="8">
        <v>42145</v>
      </c>
      <c r="C154" s="8">
        <v>42146</v>
      </c>
      <c r="D154" t="str">
        <f>VLOOKUP(A154,customer!$A$2:$B$1131,2,0)</f>
        <v>Calvin Boyette</v>
      </c>
      <c r="E154">
        <f>VLOOKUP(A154,OrderProduct!A154:S2105,19,0)</f>
        <v>42949</v>
      </c>
      <c r="K154" s="5" t="s">
        <v>2439</v>
      </c>
      <c r="L154" s="6">
        <v>1</v>
      </c>
    </row>
    <row r="155" spans="1:12">
      <c r="A155" s="3">
        <v>269</v>
      </c>
      <c r="B155" s="8">
        <v>42145</v>
      </c>
      <c r="C155" s="8">
        <v>42147</v>
      </c>
      <c r="D155" t="str">
        <f>VLOOKUP(A155,customer!$A$2:$B$1131,2,0)</f>
        <v>Calvin Boyette</v>
      </c>
      <c r="E155">
        <f>VLOOKUP(A155,OrderProduct!A155:S2106,19,0)</f>
        <v>42949</v>
      </c>
      <c r="K155" s="5" t="s">
        <v>2852</v>
      </c>
      <c r="L155" s="6">
        <v>2</v>
      </c>
    </row>
    <row r="156" spans="1:12">
      <c r="A156" s="3">
        <v>269</v>
      </c>
      <c r="B156" s="8">
        <v>42025</v>
      </c>
      <c r="C156" s="8">
        <v>42026</v>
      </c>
      <c r="D156" t="str">
        <f>VLOOKUP(A156,customer!$A$2:$B$1131,2,0)</f>
        <v>Calvin Boyette</v>
      </c>
      <c r="E156">
        <f>VLOOKUP(A156,OrderProduct!A156:S2107,19,0)</f>
        <v>43079</v>
      </c>
      <c r="K156" s="5" t="s">
        <v>2245</v>
      </c>
      <c r="L156" s="6">
        <v>2</v>
      </c>
    </row>
    <row r="157" spans="1:12">
      <c r="A157" s="3">
        <v>271</v>
      </c>
      <c r="B157" s="8">
        <v>42042</v>
      </c>
      <c r="C157" s="8">
        <v>42044</v>
      </c>
      <c r="D157" t="str">
        <f>VLOOKUP(A157,customer!$A$2:$B$1131,2,0)</f>
        <v>Sam Rouse</v>
      </c>
      <c r="E157">
        <f>VLOOKUP(A157,OrderProduct!A157:S2108,19,0)</f>
        <v>44002</v>
      </c>
      <c r="K157" s="5" t="s">
        <v>3030</v>
      </c>
      <c r="L157" s="6">
        <v>2</v>
      </c>
    </row>
    <row r="158" spans="1:12">
      <c r="A158" s="3">
        <v>272</v>
      </c>
      <c r="B158" s="8">
        <v>42042</v>
      </c>
      <c r="C158" s="8">
        <v>42042</v>
      </c>
      <c r="D158" t="str">
        <f>VLOOKUP(A158,customer!$A$2:$B$1131,2,0)</f>
        <v>Eleanor Swain</v>
      </c>
      <c r="E158">
        <f>VLOOKUP(A158,OrderProduct!A158:S2109,19,0)</f>
        <v>44002</v>
      </c>
      <c r="K158" s="5" t="s">
        <v>2317</v>
      </c>
      <c r="L158" s="6">
        <v>3</v>
      </c>
    </row>
    <row r="159" spans="1:12">
      <c r="A159" s="3">
        <v>272</v>
      </c>
      <c r="B159" s="8">
        <v>42127</v>
      </c>
      <c r="C159" s="8">
        <v>42129</v>
      </c>
      <c r="D159" t="str">
        <f>VLOOKUP(A159,customer!$A$2:$B$1131,2,0)</f>
        <v>Eleanor Swain</v>
      </c>
      <c r="E159">
        <f>VLOOKUP(A159,OrderProduct!A159:S2110,19,0)</f>
        <v>44231</v>
      </c>
      <c r="K159" s="5" t="s">
        <v>2086</v>
      </c>
      <c r="L159" s="6">
        <v>1</v>
      </c>
    </row>
    <row r="160" spans="1:12">
      <c r="A160" s="3">
        <v>272</v>
      </c>
      <c r="B160" s="8">
        <v>42127</v>
      </c>
      <c r="C160" s="8">
        <v>42129</v>
      </c>
      <c r="D160" t="str">
        <f>VLOOKUP(A160,customer!$A$2:$B$1131,2,0)</f>
        <v>Eleanor Swain</v>
      </c>
      <c r="E160">
        <f>VLOOKUP(A160,OrderProduct!A160:S2111,19,0)</f>
        <v>44231</v>
      </c>
      <c r="K160" s="5" t="s">
        <v>2954</v>
      </c>
      <c r="L160" s="6">
        <v>1</v>
      </c>
    </row>
    <row r="161" spans="1:12">
      <c r="A161" s="3">
        <v>272</v>
      </c>
      <c r="B161" s="8">
        <v>42117</v>
      </c>
      <c r="C161" s="8">
        <v>42118</v>
      </c>
      <c r="D161" t="str">
        <f>VLOOKUP(A161,customer!$A$2:$B$1131,2,0)</f>
        <v>Eleanor Swain</v>
      </c>
      <c r="E161">
        <f>VLOOKUP(A161,OrderProduct!A161:S2112,19,0)</f>
        <v>44517</v>
      </c>
      <c r="K161" s="5" t="s">
        <v>2669</v>
      </c>
      <c r="L161" s="6">
        <v>1</v>
      </c>
    </row>
    <row r="162" spans="1:12">
      <c r="A162" s="3">
        <v>275</v>
      </c>
      <c r="B162" s="8">
        <v>42124</v>
      </c>
      <c r="C162" s="8">
        <v>42125</v>
      </c>
      <c r="D162" t="str">
        <f>VLOOKUP(A162,customer!$A$2:$B$1131,2,0)</f>
        <v>Roger Blalock Cassidy</v>
      </c>
      <c r="E162">
        <f>VLOOKUP(A162,OrderProduct!A162:S2113,19,0)</f>
        <v>45380</v>
      </c>
      <c r="K162" s="5" t="s">
        <v>2378</v>
      </c>
      <c r="L162" s="6">
        <v>1</v>
      </c>
    </row>
    <row r="163" spans="1:12">
      <c r="A163" s="3">
        <v>276</v>
      </c>
      <c r="B163" s="8">
        <v>42124</v>
      </c>
      <c r="C163" s="8">
        <v>42126</v>
      </c>
      <c r="D163" t="str">
        <f>VLOOKUP(A163,customer!$A$2:$B$1131,2,0)</f>
        <v>Lucille Rankin</v>
      </c>
      <c r="E163">
        <f>VLOOKUP(A163,OrderProduct!A163:S2114,19,0)</f>
        <v>45380</v>
      </c>
      <c r="K163" s="5" t="s">
        <v>2867</v>
      </c>
      <c r="L163" s="6">
        <v>1</v>
      </c>
    </row>
    <row r="164" spans="1:12">
      <c r="A164" s="3">
        <v>282</v>
      </c>
      <c r="B164" s="8">
        <v>42037</v>
      </c>
      <c r="C164" s="8">
        <v>42039</v>
      </c>
      <c r="D164" t="str">
        <f>VLOOKUP(A164,customer!$A$2:$B$1131,2,0)</f>
        <v>Vickie Andrews</v>
      </c>
      <c r="E164">
        <f>VLOOKUP(A164,OrderProduct!A164:S2115,19,0)</f>
        <v>45539</v>
      </c>
      <c r="K164" s="5" t="s">
        <v>1973</v>
      </c>
      <c r="L164" s="6">
        <v>1</v>
      </c>
    </row>
    <row r="165" spans="1:12">
      <c r="A165" s="3">
        <v>283</v>
      </c>
      <c r="B165" s="8">
        <v>42161</v>
      </c>
      <c r="C165" s="8">
        <v>42163</v>
      </c>
      <c r="D165" t="str">
        <f>VLOOKUP(A165,customer!$A$2:$B$1131,2,0)</f>
        <v>Pauline Boyette</v>
      </c>
      <c r="E165">
        <f>VLOOKUP(A165,OrderProduct!A165:S2116,19,0)</f>
        <v>45824</v>
      </c>
      <c r="K165" s="5" t="s">
        <v>2884</v>
      </c>
      <c r="L165" s="6">
        <v>1</v>
      </c>
    </row>
    <row r="166" spans="1:12">
      <c r="A166" s="3">
        <v>286</v>
      </c>
      <c r="B166" s="8">
        <v>42098</v>
      </c>
      <c r="C166" s="8">
        <v>42105</v>
      </c>
      <c r="D166" t="str">
        <f>VLOOKUP(A166,customer!$A$2:$B$1131,2,0)</f>
        <v>Virginia Gay</v>
      </c>
      <c r="E166">
        <f>VLOOKUP(A166,OrderProduct!A166:S2117,19,0)</f>
        <v>46436</v>
      </c>
      <c r="K166" s="5" t="s">
        <v>2570</v>
      </c>
      <c r="L166" s="6">
        <v>1</v>
      </c>
    </row>
    <row r="167" spans="1:12">
      <c r="A167" s="3">
        <v>286</v>
      </c>
      <c r="B167" s="8">
        <v>42146</v>
      </c>
      <c r="C167" s="8">
        <v>42146</v>
      </c>
      <c r="D167" t="str">
        <f>VLOOKUP(A167,customer!$A$2:$B$1131,2,0)</f>
        <v>Virginia Gay</v>
      </c>
      <c r="E167">
        <f>VLOOKUP(A167,OrderProduct!A167:S2118,19,0)</f>
        <v>46853</v>
      </c>
      <c r="K167" s="5" t="s">
        <v>2241</v>
      </c>
      <c r="L167" s="6">
        <v>1</v>
      </c>
    </row>
    <row r="168" spans="1:12">
      <c r="A168" s="3">
        <v>288</v>
      </c>
      <c r="B168" s="8">
        <v>42021</v>
      </c>
      <c r="C168" s="8">
        <v>42023</v>
      </c>
      <c r="D168" t="str">
        <f>VLOOKUP(A168,customer!$A$2:$B$1131,2,0)</f>
        <v>Patricia Cole Blair</v>
      </c>
      <c r="E168">
        <f>VLOOKUP(A168,OrderProduct!A168:S2119,19,0)</f>
        <v>46884</v>
      </c>
      <c r="K168" s="5" t="s">
        <v>2614</v>
      </c>
      <c r="L168" s="6">
        <v>1</v>
      </c>
    </row>
    <row r="169" spans="1:12">
      <c r="A169" s="3">
        <v>288</v>
      </c>
      <c r="B169" s="8">
        <v>42021</v>
      </c>
      <c r="C169" s="8">
        <v>42023</v>
      </c>
      <c r="D169" t="str">
        <f>VLOOKUP(A169,customer!$A$2:$B$1131,2,0)</f>
        <v>Patricia Cole Blair</v>
      </c>
      <c r="E169">
        <f>VLOOKUP(A169,OrderProduct!A169:S2120,19,0)</f>
        <v>46884</v>
      </c>
      <c r="K169" s="5" t="s">
        <v>2892</v>
      </c>
      <c r="L169" s="6">
        <v>1</v>
      </c>
    </row>
    <row r="170" spans="1:12">
      <c r="A170" s="3">
        <v>290</v>
      </c>
      <c r="B170" s="8">
        <v>42021</v>
      </c>
      <c r="C170" s="8">
        <v>42022</v>
      </c>
      <c r="D170" t="str">
        <f>VLOOKUP(A170,customer!$A$2:$B$1131,2,0)</f>
        <v>Sara O'Connor</v>
      </c>
      <c r="E170">
        <f>VLOOKUP(A170,OrderProduct!A170:S2121,19,0)</f>
        <v>46884</v>
      </c>
      <c r="K170" s="5" t="s">
        <v>2230</v>
      </c>
      <c r="L170" s="6">
        <v>1</v>
      </c>
    </row>
    <row r="171" spans="1:12">
      <c r="A171" s="3">
        <v>306</v>
      </c>
      <c r="B171" s="8">
        <v>42109</v>
      </c>
      <c r="C171" s="8">
        <v>42110</v>
      </c>
      <c r="D171" t="str">
        <f>VLOOKUP(A171,customer!$A$2:$B$1131,2,0)</f>
        <v>Thomas McAllister</v>
      </c>
      <c r="E171">
        <f>VLOOKUP(A171,OrderProduct!A171:S2122,19,0)</f>
        <v>47108</v>
      </c>
      <c r="K171" s="5" t="s">
        <v>2256</v>
      </c>
      <c r="L171" s="6">
        <v>2</v>
      </c>
    </row>
    <row r="172" spans="1:12">
      <c r="A172" s="3">
        <v>306</v>
      </c>
      <c r="B172" s="8">
        <v>42109</v>
      </c>
      <c r="C172" s="8">
        <v>42111</v>
      </c>
      <c r="D172" t="str">
        <f>VLOOKUP(A172,customer!$A$2:$B$1131,2,0)</f>
        <v>Thomas McAllister</v>
      </c>
      <c r="E172">
        <f>VLOOKUP(A172,OrderProduct!A172:S2123,19,0)</f>
        <v>47108</v>
      </c>
      <c r="K172" s="5" t="s">
        <v>2617</v>
      </c>
      <c r="L172" s="6">
        <v>3</v>
      </c>
    </row>
    <row r="173" spans="1:12">
      <c r="A173" s="3">
        <v>308</v>
      </c>
      <c r="B173" s="8">
        <v>42109</v>
      </c>
      <c r="C173" s="8">
        <v>42112</v>
      </c>
      <c r="D173" t="str">
        <f>VLOOKUP(A173,customer!$A$2:$B$1131,2,0)</f>
        <v>Glen Caldwell</v>
      </c>
      <c r="E173">
        <f>VLOOKUP(A173,OrderProduct!A173:S2124,19,0)</f>
        <v>47108</v>
      </c>
      <c r="K173" s="5" t="s">
        <v>2791</v>
      </c>
      <c r="L173" s="6">
        <v>2</v>
      </c>
    </row>
    <row r="174" spans="1:12">
      <c r="A174" s="3">
        <v>314</v>
      </c>
      <c r="B174" s="8">
        <v>42109</v>
      </c>
      <c r="C174" s="8">
        <v>42110</v>
      </c>
      <c r="D174" t="str">
        <f>VLOOKUP(A174,customer!$A$2:$B$1131,2,0)</f>
        <v>Ruby Gibbons</v>
      </c>
      <c r="E174">
        <f>VLOOKUP(A174,OrderProduct!A174:S2125,19,0)</f>
        <v>47108</v>
      </c>
      <c r="K174" s="5" t="s">
        <v>2362</v>
      </c>
      <c r="L174" s="6">
        <v>2</v>
      </c>
    </row>
    <row r="175" spans="1:12">
      <c r="A175" s="3">
        <v>315</v>
      </c>
      <c r="B175" s="8">
        <v>42046</v>
      </c>
      <c r="C175" s="8">
        <v>42048</v>
      </c>
      <c r="D175" t="str">
        <f>VLOOKUP(A175,customer!$A$2:$B$1131,2,0)</f>
        <v>Benjamin Kaufman</v>
      </c>
      <c r="E175">
        <f>VLOOKUP(A175,OrderProduct!A175:S2126,19,0)</f>
        <v>47493</v>
      </c>
      <c r="K175" s="5" t="s">
        <v>2046</v>
      </c>
      <c r="L175" s="6">
        <v>1</v>
      </c>
    </row>
    <row r="176" spans="1:12">
      <c r="A176" s="3">
        <v>317</v>
      </c>
      <c r="B176" s="8">
        <v>42062</v>
      </c>
      <c r="C176" s="8">
        <v>42063</v>
      </c>
      <c r="D176" t="str">
        <f>VLOOKUP(A176,customer!$A$2:$B$1131,2,0)</f>
        <v>Katherine Kearney</v>
      </c>
      <c r="E176">
        <f>VLOOKUP(A176,OrderProduct!A176:S2127,19,0)</f>
        <v>47813</v>
      </c>
      <c r="K176" s="5" t="s">
        <v>2770</v>
      </c>
      <c r="L176" s="6">
        <v>1</v>
      </c>
    </row>
    <row r="177" spans="1:12">
      <c r="A177" s="3">
        <v>317</v>
      </c>
      <c r="B177" s="8">
        <v>42116</v>
      </c>
      <c r="C177" s="8">
        <v>42120</v>
      </c>
      <c r="D177" t="str">
        <f>VLOOKUP(A177,customer!$A$2:$B$1131,2,0)</f>
        <v>Katherine Kearney</v>
      </c>
      <c r="E177">
        <f>VLOOKUP(A177,OrderProduct!A177:S2128,19,0)</f>
        <v>48257</v>
      </c>
      <c r="K177" s="5" t="s">
        <v>1965</v>
      </c>
      <c r="L177" s="6">
        <v>1</v>
      </c>
    </row>
    <row r="178" spans="1:12">
      <c r="A178" s="3">
        <v>317</v>
      </c>
      <c r="B178" s="8">
        <v>42165</v>
      </c>
      <c r="C178" s="8">
        <v>42166</v>
      </c>
      <c r="D178" t="str">
        <f>VLOOKUP(A178,customer!$A$2:$B$1131,2,0)</f>
        <v>Katherine Kearney</v>
      </c>
      <c r="E178">
        <f>VLOOKUP(A178,OrderProduct!A178:S2129,19,0)</f>
        <v>48483</v>
      </c>
      <c r="K178" s="5" t="s">
        <v>2182</v>
      </c>
      <c r="L178" s="6">
        <v>1</v>
      </c>
    </row>
    <row r="179" spans="1:12">
      <c r="A179" s="3">
        <v>321</v>
      </c>
      <c r="B179" s="8">
        <v>42049</v>
      </c>
      <c r="C179" s="8">
        <v>42051</v>
      </c>
      <c r="D179" t="str">
        <f>VLOOKUP(A179,customer!$A$2:$B$1131,2,0)</f>
        <v>Arthur Lowe Nash</v>
      </c>
      <c r="E179">
        <f>VLOOKUP(A179,OrderProduct!A179:S2130,19,0)</f>
        <v>48836</v>
      </c>
      <c r="K179" s="5" t="s">
        <v>2429</v>
      </c>
      <c r="L179" s="6">
        <v>1</v>
      </c>
    </row>
    <row r="180" spans="1:12">
      <c r="A180" s="3">
        <v>326</v>
      </c>
      <c r="B180" s="8">
        <v>42092</v>
      </c>
      <c r="C180" s="8">
        <v>42094</v>
      </c>
      <c r="D180" t="str">
        <f>VLOOKUP(A180,customer!$A$2:$B$1131,2,0)</f>
        <v>Brenda May</v>
      </c>
      <c r="E180">
        <f>VLOOKUP(A180,OrderProduct!A180:S2131,19,0)</f>
        <v>49125</v>
      </c>
      <c r="K180" s="5" t="s">
        <v>2434</v>
      </c>
      <c r="L180" s="6">
        <v>1</v>
      </c>
    </row>
    <row r="181" spans="1:12">
      <c r="A181" s="3">
        <v>329</v>
      </c>
      <c r="B181" s="8">
        <v>42119</v>
      </c>
      <c r="C181" s="8">
        <v>42120</v>
      </c>
      <c r="D181" t="str">
        <f>VLOOKUP(A181,customer!$A$2:$B$1131,2,0)</f>
        <v>Faye Dyer</v>
      </c>
      <c r="E181">
        <f>VLOOKUP(A181,OrderProduct!A181:S2132,19,0)</f>
        <v>50656</v>
      </c>
      <c r="K181" s="5" t="s">
        <v>2162</v>
      </c>
      <c r="L181" s="6">
        <v>1</v>
      </c>
    </row>
    <row r="182" spans="1:12">
      <c r="A182" s="3">
        <v>331</v>
      </c>
      <c r="B182" s="8">
        <v>42119</v>
      </c>
      <c r="C182" s="8">
        <v>42120</v>
      </c>
      <c r="D182" t="str">
        <f>VLOOKUP(A182,customer!$A$2:$B$1131,2,0)</f>
        <v>Bradley Pollock</v>
      </c>
      <c r="E182">
        <f>VLOOKUP(A182,OrderProduct!A182:S2133,19,0)</f>
        <v>50656</v>
      </c>
      <c r="K182" s="5" t="s">
        <v>1978</v>
      </c>
      <c r="L182" s="6">
        <v>1</v>
      </c>
    </row>
    <row r="183" spans="1:12">
      <c r="A183" s="3">
        <v>335</v>
      </c>
      <c r="B183" s="8">
        <v>42025</v>
      </c>
      <c r="C183" s="8">
        <v>42029</v>
      </c>
      <c r="D183" t="str">
        <f>VLOOKUP(A183,customer!$A$2:$B$1131,2,0)</f>
        <v>Curtis O'Connell</v>
      </c>
      <c r="E183">
        <f>VLOOKUP(A183,OrderProduct!A183:S2134,19,0)</f>
        <v>50917</v>
      </c>
      <c r="K183" s="5" t="s">
        <v>2766</v>
      </c>
      <c r="L183" s="6">
        <v>1</v>
      </c>
    </row>
    <row r="184" spans="1:12">
      <c r="A184" s="3">
        <v>335</v>
      </c>
      <c r="B184" s="8">
        <v>42096</v>
      </c>
      <c r="C184" s="8">
        <v>42098</v>
      </c>
      <c r="D184" t="str">
        <f>VLOOKUP(A184,customer!$A$2:$B$1131,2,0)</f>
        <v>Curtis O'Connell</v>
      </c>
      <c r="E184">
        <f>VLOOKUP(A184,OrderProduct!A184:S2135,19,0)</f>
        <v>51072</v>
      </c>
      <c r="K184" s="5" t="s">
        <v>2070</v>
      </c>
      <c r="L184" s="6">
        <v>1</v>
      </c>
    </row>
    <row r="185" spans="1:12">
      <c r="A185" s="3">
        <v>339</v>
      </c>
      <c r="B185" s="8">
        <v>42086</v>
      </c>
      <c r="C185" s="8">
        <v>42087</v>
      </c>
      <c r="D185" t="str">
        <f>VLOOKUP(A185,customer!$A$2:$B$1131,2,0)</f>
        <v>Bobby Clements</v>
      </c>
      <c r="E185">
        <f>VLOOKUP(A185,OrderProduct!A185:S2136,19,0)</f>
        <v>53153</v>
      </c>
      <c r="K185" s="5" t="s">
        <v>3020</v>
      </c>
      <c r="L185" s="6">
        <v>2</v>
      </c>
    </row>
    <row r="186" spans="1:12">
      <c r="A186" s="3">
        <v>339</v>
      </c>
      <c r="B186" s="8">
        <v>42042</v>
      </c>
      <c r="C186" s="8">
        <v>42044</v>
      </c>
      <c r="D186" t="str">
        <f>VLOOKUP(A186,customer!$A$2:$B$1131,2,0)</f>
        <v>Bobby Clements</v>
      </c>
      <c r="E186">
        <f>VLOOKUP(A186,OrderProduct!A186:S2137,19,0)</f>
        <v>53410</v>
      </c>
      <c r="K186" s="5" t="s">
        <v>2666</v>
      </c>
      <c r="L186" s="6">
        <v>1</v>
      </c>
    </row>
    <row r="187" spans="1:12">
      <c r="A187" s="3">
        <v>342</v>
      </c>
      <c r="B187" s="8">
        <v>42166</v>
      </c>
      <c r="C187" s="8">
        <v>42166</v>
      </c>
      <c r="D187" t="str">
        <f>VLOOKUP(A187,customer!$A$2:$B$1131,2,0)</f>
        <v>Jacqueline Noble</v>
      </c>
      <c r="E187">
        <f>VLOOKUP(A187,OrderProduct!A187:S2138,19,0)</f>
        <v>53476</v>
      </c>
      <c r="K187" s="5" t="s">
        <v>2921</v>
      </c>
      <c r="L187" s="6">
        <v>1</v>
      </c>
    </row>
    <row r="188" spans="1:12">
      <c r="A188" s="3">
        <v>343</v>
      </c>
      <c r="B188" s="8">
        <v>42166</v>
      </c>
      <c r="C188" s="8">
        <v>42169</v>
      </c>
      <c r="D188" t="str">
        <f>VLOOKUP(A188,customer!$A$2:$B$1131,2,0)</f>
        <v>Lynn Epstein</v>
      </c>
      <c r="E188">
        <f>VLOOKUP(A188,OrderProduct!A188:S2139,19,0)</f>
        <v>53476</v>
      </c>
      <c r="K188" s="5" t="s">
        <v>2721</v>
      </c>
      <c r="L188" s="6">
        <v>2</v>
      </c>
    </row>
    <row r="189" spans="1:12">
      <c r="A189" s="3">
        <v>344</v>
      </c>
      <c r="B189" s="8">
        <v>42166</v>
      </c>
      <c r="C189" s="8">
        <v>42167</v>
      </c>
      <c r="D189" t="str">
        <f>VLOOKUP(A189,customer!$A$2:$B$1131,2,0)</f>
        <v>Rosemary English</v>
      </c>
      <c r="E189">
        <f>VLOOKUP(A189,OrderProduct!A189:S2140,19,0)</f>
        <v>53476</v>
      </c>
      <c r="K189" s="5" t="s">
        <v>2857</v>
      </c>
      <c r="L189" s="6">
        <v>1</v>
      </c>
    </row>
    <row r="190" spans="1:12">
      <c r="A190" s="3">
        <v>349</v>
      </c>
      <c r="B190" s="8">
        <v>42166</v>
      </c>
      <c r="C190" s="8">
        <v>42166</v>
      </c>
      <c r="D190" t="str">
        <f>VLOOKUP(A190,customer!$A$2:$B$1131,2,0)</f>
        <v>Kim Weiss</v>
      </c>
      <c r="E190">
        <f>VLOOKUP(A190,OrderProduct!A190:S2141,19,0)</f>
        <v>53476</v>
      </c>
      <c r="K190" s="5" t="s">
        <v>2531</v>
      </c>
      <c r="L190" s="6">
        <v>1</v>
      </c>
    </row>
    <row r="191" spans="1:12">
      <c r="A191" s="3">
        <v>349</v>
      </c>
      <c r="B191" s="8">
        <v>42090</v>
      </c>
      <c r="C191" s="8">
        <v>42091</v>
      </c>
      <c r="D191" t="str">
        <f>VLOOKUP(A191,customer!$A$2:$B$1131,2,0)</f>
        <v>Kim Weiss</v>
      </c>
      <c r="E191">
        <f>VLOOKUP(A191,OrderProduct!A191:S2142,19,0)</f>
        <v>53953</v>
      </c>
      <c r="K191" s="5" t="s">
        <v>2067</v>
      </c>
      <c r="L191" s="6">
        <v>1</v>
      </c>
    </row>
    <row r="192" spans="1:12">
      <c r="A192" s="3">
        <v>351</v>
      </c>
      <c r="B192" s="8">
        <v>42065</v>
      </c>
      <c r="C192" s="8">
        <v>42067</v>
      </c>
      <c r="D192" t="str">
        <f>VLOOKUP(A192,customer!$A$2:$B$1131,2,0)</f>
        <v>Juanita Coley Knox</v>
      </c>
      <c r="E192">
        <f>VLOOKUP(A192,OrderProduct!A192:S2143,19,0)</f>
        <v>54369</v>
      </c>
      <c r="K192" s="5" t="s">
        <v>2097</v>
      </c>
      <c r="L192" s="6">
        <v>1</v>
      </c>
    </row>
    <row r="193" spans="1:12">
      <c r="A193" s="3">
        <v>351</v>
      </c>
      <c r="B193" s="8">
        <v>42037</v>
      </c>
      <c r="C193" s="8">
        <v>42039</v>
      </c>
      <c r="D193" t="str">
        <f>VLOOKUP(A193,customer!$A$2:$B$1131,2,0)</f>
        <v>Juanita Coley Knox</v>
      </c>
      <c r="E193">
        <f>VLOOKUP(A193,OrderProduct!A193:S2144,19,0)</f>
        <v>54567</v>
      </c>
      <c r="K193" s="5" t="s">
        <v>2520</v>
      </c>
      <c r="L193" s="6">
        <v>1</v>
      </c>
    </row>
    <row r="194" spans="1:12">
      <c r="A194" s="3">
        <v>353</v>
      </c>
      <c r="B194" s="8">
        <v>42122</v>
      </c>
      <c r="C194" s="8">
        <v>42125</v>
      </c>
      <c r="D194" t="str">
        <f>VLOOKUP(A194,customer!$A$2:$B$1131,2,0)</f>
        <v>Bonnie Chambers</v>
      </c>
      <c r="E194">
        <f>VLOOKUP(A194,OrderProduct!A194:S2145,19,0)</f>
        <v>54595</v>
      </c>
      <c r="K194" s="5" t="s">
        <v>2740</v>
      </c>
      <c r="L194" s="6">
        <v>1</v>
      </c>
    </row>
    <row r="195" spans="1:12">
      <c r="A195" s="3">
        <v>353</v>
      </c>
      <c r="B195" s="8">
        <v>42045</v>
      </c>
      <c r="C195" s="8">
        <v>42050</v>
      </c>
      <c r="D195" t="str">
        <f>VLOOKUP(A195,customer!$A$2:$B$1131,2,0)</f>
        <v>Bonnie Chambers</v>
      </c>
      <c r="E195">
        <f>VLOOKUP(A195,OrderProduct!A195:S2146,19,0)</f>
        <v>54949</v>
      </c>
      <c r="K195" s="5" t="s">
        <v>2940</v>
      </c>
      <c r="L195" s="6">
        <v>1</v>
      </c>
    </row>
    <row r="196" spans="1:12">
      <c r="A196" s="3">
        <v>357</v>
      </c>
      <c r="B196" s="8">
        <v>42045</v>
      </c>
      <c r="C196" s="8">
        <v>42052</v>
      </c>
      <c r="D196" t="str">
        <f>VLOOKUP(A196,customer!$A$2:$B$1131,2,0)</f>
        <v>Barbara McNamara</v>
      </c>
      <c r="E196">
        <f>VLOOKUP(A196,OrderProduct!A196:S2147,19,0)</f>
        <v>54949</v>
      </c>
      <c r="K196" s="5" t="s">
        <v>2528</v>
      </c>
      <c r="L196" s="6">
        <v>1</v>
      </c>
    </row>
    <row r="197" spans="1:12">
      <c r="A197" s="3">
        <v>358</v>
      </c>
      <c r="B197" s="8">
        <v>42055</v>
      </c>
      <c r="C197" s="8">
        <v>42057</v>
      </c>
      <c r="D197" t="str">
        <f>VLOOKUP(A197,customer!$A$2:$B$1131,2,0)</f>
        <v>Chris F Brandt</v>
      </c>
      <c r="E197">
        <f>VLOOKUP(A197,OrderProduct!A197:S2148,19,0)</f>
        <v>55300</v>
      </c>
      <c r="K197" s="5" t="s">
        <v>2332</v>
      </c>
      <c r="L197" s="6">
        <v>1</v>
      </c>
    </row>
    <row r="198" spans="1:12">
      <c r="A198" s="3">
        <v>366</v>
      </c>
      <c r="B198" s="8">
        <v>42055</v>
      </c>
      <c r="C198" s="8">
        <v>42056</v>
      </c>
      <c r="D198" t="str">
        <f>VLOOKUP(A198,customer!$A$2:$B$1131,2,0)</f>
        <v>Patrick Rosenthal</v>
      </c>
      <c r="E198">
        <f>VLOOKUP(A198,OrderProduct!A198:S2149,19,0)</f>
        <v>55300</v>
      </c>
      <c r="K198" s="5" t="s">
        <v>2556</v>
      </c>
      <c r="L198" s="6">
        <v>1</v>
      </c>
    </row>
    <row r="199" spans="1:12">
      <c r="A199" s="3">
        <v>369</v>
      </c>
      <c r="B199" s="8">
        <v>42055</v>
      </c>
      <c r="C199" s="8">
        <v>42057</v>
      </c>
      <c r="D199" t="str">
        <f>VLOOKUP(A199,customer!$A$2:$B$1131,2,0)</f>
        <v>Troy Moon</v>
      </c>
      <c r="E199">
        <f>VLOOKUP(A199,OrderProduct!A199:S2150,19,0)</f>
        <v>55300</v>
      </c>
      <c r="K199" s="5" t="s">
        <v>2198</v>
      </c>
      <c r="L199" s="6">
        <v>3</v>
      </c>
    </row>
    <row r="200" spans="1:12">
      <c r="A200" s="3">
        <v>370</v>
      </c>
      <c r="B200" s="8">
        <v>42161</v>
      </c>
      <c r="C200" s="8">
        <v>42162</v>
      </c>
      <c r="D200" t="str">
        <f>VLOOKUP(A200,customer!$A$2:$B$1131,2,0)</f>
        <v>Sam Oh</v>
      </c>
      <c r="E200">
        <f>VLOOKUP(A200,OrderProduct!A200:S2151,19,0)</f>
        <v>55392</v>
      </c>
      <c r="K200" s="5" t="s">
        <v>2828</v>
      </c>
      <c r="L200" s="6">
        <v>1</v>
      </c>
    </row>
    <row r="201" spans="1:12">
      <c r="A201" s="3">
        <v>371</v>
      </c>
      <c r="B201" s="8">
        <v>42161</v>
      </c>
      <c r="C201" s="8">
        <v>42163</v>
      </c>
      <c r="D201" t="str">
        <f>VLOOKUP(A201,customer!$A$2:$B$1131,2,0)</f>
        <v>Roberta Mullins Peters</v>
      </c>
      <c r="E201">
        <f>VLOOKUP(A201,OrderProduct!A201:S2152,19,0)</f>
        <v>55392</v>
      </c>
      <c r="K201" s="5" t="s">
        <v>2314</v>
      </c>
      <c r="L201" s="6">
        <v>2</v>
      </c>
    </row>
    <row r="202" spans="1:12">
      <c r="A202" s="3">
        <v>373</v>
      </c>
      <c r="B202" s="8">
        <v>42037</v>
      </c>
      <c r="C202" s="8">
        <v>42039</v>
      </c>
      <c r="D202" t="str">
        <f>VLOOKUP(A202,customer!$A$2:$B$1131,2,0)</f>
        <v>Jeanne Werner</v>
      </c>
      <c r="E202">
        <f>VLOOKUP(A202,OrderProduct!A202:S2153,19,0)</f>
        <v>55713</v>
      </c>
      <c r="K202" s="5" t="s">
        <v>2104</v>
      </c>
      <c r="L202" s="6">
        <v>1</v>
      </c>
    </row>
    <row r="203" spans="1:12">
      <c r="A203" s="3">
        <v>373</v>
      </c>
      <c r="B203" s="8">
        <v>42051</v>
      </c>
      <c r="C203" s="8">
        <v>42052</v>
      </c>
      <c r="D203" t="str">
        <f>VLOOKUP(A203,customer!$A$2:$B$1131,2,0)</f>
        <v>Jeanne Werner</v>
      </c>
      <c r="E203">
        <f>VLOOKUP(A203,OrderProduct!A203:S2154,19,0)</f>
        <v>55874</v>
      </c>
      <c r="K203" s="5" t="s">
        <v>1946</v>
      </c>
      <c r="L203" s="6">
        <v>1</v>
      </c>
    </row>
    <row r="204" spans="1:12">
      <c r="A204" s="3">
        <v>373</v>
      </c>
      <c r="B204" s="8">
        <v>42051</v>
      </c>
      <c r="C204" s="8">
        <v>42053</v>
      </c>
      <c r="D204" t="str">
        <f>VLOOKUP(A204,customer!$A$2:$B$1131,2,0)</f>
        <v>Jeanne Werner</v>
      </c>
      <c r="E204">
        <f>VLOOKUP(A204,OrderProduct!A204:S2155,19,0)</f>
        <v>55874</v>
      </c>
      <c r="K204" s="5" t="s">
        <v>2321</v>
      </c>
      <c r="L204" s="6">
        <v>2</v>
      </c>
    </row>
    <row r="205" spans="1:12">
      <c r="A205" s="3">
        <v>375</v>
      </c>
      <c r="B205" s="8">
        <v>42051</v>
      </c>
      <c r="C205" s="8">
        <v>42051</v>
      </c>
      <c r="D205" t="str">
        <f>VLOOKUP(A205,customer!$A$2:$B$1131,2,0)</f>
        <v>Sandra Sharma</v>
      </c>
      <c r="E205">
        <f>VLOOKUP(A205,OrderProduct!A205:S2156,19,0)</f>
        <v>55874</v>
      </c>
      <c r="K205" s="5" t="s">
        <v>2508</v>
      </c>
      <c r="L205" s="6">
        <v>1</v>
      </c>
    </row>
    <row r="206" spans="1:12">
      <c r="A206" s="3">
        <v>375</v>
      </c>
      <c r="B206" s="8">
        <v>42049</v>
      </c>
      <c r="C206" s="8">
        <v>42050</v>
      </c>
      <c r="D206" t="str">
        <f>VLOOKUP(A206,customer!$A$2:$B$1131,2,0)</f>
        <v>Sandra Sharma</v>
      </c>
      <c r="E206">
        <f>VLOOKUP(A206,OrderProduct!A206:S2157,19,0)</f>
        <v>56452</v>
      </c>
      <c r="K206" s="5" t="s">
        <v>2457</v>
      </c>
      <c r="L206" s="6">
        <v>1</v>
      </c>
    </row>
    <row r="207" spans="1:12">
      <c r="A207" s="3">
        <v>377</v>
      </c>
      <c r="B207" s="8">
        <v>42152</v>
      </c>
      <c r="C207" s="8">
        <v>42153</v>
      </c>
      <c r="D207" t="str">
        <f>VLOOKUP(A207,customer!$A$2:$B$1131,2,0)</f>
        <v>Sylvia Bush</v>
      </c>
      <c r="E207">
        <f>VLOOKUP(A207,OrderProduct!A207:S2158,19,0)</f>
        <v>56486</v>
      </c>
      <c r="K207" s="5" t="s">
        <v>2168</v>
      </c>
      <c r="L207" s="6">
        <v>1</v>
      </c>
    </row>
    <row r="208" spans="1:12">
      <c r="A208" s="3">
        <v>381</v>
      </c>
      <c r="B208" s="8">
        <v>42154</v>
      </c>
      <c r="C208" s="8">
        <v>42154</v>
      </c>
      <c r="D208" t="str">
        <f>VLOOKUP(A208,customer!$A$2:$B$1131,2,0)</f>
        <v>Danielle Watts</v>
      </c>
      <c r="E208">
        <f>VLOOKUP(A208,OrderProduct!A208:S2159,19,0)</f>
        <v>57061</v>
      </c>
      <c r="K208" s="5" t="s">
        <v>2228</v>
      </c>
      <c r="L208" s="6">
        <v>1</v>
      </c>
    </row>
    <row r="209" spans="1:12">
      <c r="A209" s="3">
        <v>383</v>
      </c>
      <c r="B209" s="8">
        <v>42030</v>
      </c>
      <c r="C209" s="8">
        <v>42032</v>
      </c>
      <c r="D209" t="str">
        <f>VLOOKUP(A209,customer!$A$2:$B$1131,2,0)</f>
        <v>Renee Alston</v>
      </c>
      <c r="E209">
        <f>VLOOKUP(A209,OrderProduct!A209:S2160,19,0)</f>
        <v>57794</v>
      </c>
      <c r="K209" s="5" t="s">
        <v>2102</v>
      </c>
      <c r="L209" s="6">
        <v>1</v>
      </c>
    </row>
    <row r="210" spans="1:12">
      <c r="A210" s="3">
        <v>383</v>
      </c>
      <c r="B210" s="8">
        <v>42087</v>
      </c>
      <c r="C210" s="8">
        <v>42088</v>
      </c>
      <c r="D210" t="str">
        <f>VLOOKUP(A210,customer!$A$2:$B$1131,2,0)</f>
        <v>Renee Alston</v>
      </c>
      <c r="E210">
        <f>VLOOKUP(A210,OrderProduct!A210:S2161,19,0)</f>
        <v>58628</v>
      </c>
      <c r="K210" s="5" t="s">
        <v>2501</v>
      </c>
      <c r="L210" s="6">
        <v>1</v>
      </c>
    </row>
    <row r="211" spans="1:12">
      <c r="A211" s="3">
        <v>387</v>
      </c>
      <c r="B211" s="8">
        <v>42103</v>
      </c>
      <c r="C211" s="8">
        <v>42105</v>
      </c>
      <c r="D211" t="str">
        <f>VLOOKUP(A211,customer!$A$2:$B$1131,2,0)</f>
        <v>Angela Howe</v>
      </c>
      <c r="E211">
        <f>VLOOKUP(A211,OrderProduct!A211:S2162,19,0)</f>
        <v>58914</v>
      </c>
      <c r="K211" s="5" t="s">
        <v>3035</v>
      </c>
      <c r="L211" s="6">
        <v>2</v>
      </c>
    </row>
    <row r="212" spans="1:12">
      <c r="A212" s="3">
        <v>388</v>
      </c>
      <c r="B212" s="8">
        <v>42162</v>
      </c>
      <c r="C212" s="8">
        <v>42164</v>
      </c>
      <c r="D212" t="str">
        <f>VLOOKUP(A212,customer!$A$2:$B$1131,2,0)</f>
        <v>Roger Schwartz</v>
      </c>
      <c r="E212">
        <f>VLOOKUP(A212,OrderProduct!A212:S2163,19,0)</f>
        <v>59365</v>
      </c>
      <c r="K212" s="5" t="s">
        <v>2492</v>
      </c>
      <c r="L212" s="6">
        <v>1</v>
      </c>
    </row>
    <row r="213" spans="1:12">
      <c r="A213" s="3">
        <v>388</v>
      </c>
      <c r="B213" s="8">
        <v>42183</v>
      </c>
      <c r="C213" s="8">
        <v>42184</v>
      </c>
      <c r="D213" t="str">
        <f>VLOOKUP(A213,customer!$A$2:$B$1131,2,0)</f>
        <v>Roger Schwartz</v>
      </c>
      <c r="E213">
        <f>VLOOKUP(A213,OrderProduct!A213:S2164,19,0)</f>
        <v>59937</v>
      </c>
      <c r="K213" s="5" t="s">
        <v>2685</v>
      </c>
      <c r="L213" s="6">
        <v>3</v>
      </c>
    </row>
    <row r="214" spans="1:12">
      <c r="A214" s="3">
        <v>389</v>
      </c>
      <c r="B214" s="8">
        <v>42012</v>
      </c>
      <c r="C214" s="8">
        <v>42014</v>
      </c>
      <c r="D214" t="str">
        <f>VLOOKUP(A214,customer!$A$2:$B$1131,2,0)</f>
        <v>Joel Buckley</v>
      </c>
      <c r="E214">
        <f>VLOOKUP(A214,OrderProduct!A214:S2165,19,0)</f>
        <v>85826</v>
      </c>
      <c r="K214" s="5" t="s">
        <v>2356</v>
      </c>
      <c r="L214" s="6">
        <v>1</v>
      </c>
    </row>
    <row r="215" spans="1:12">
      <c r="A215" s="3">
        <v>392</v>
      </c>
      <c r="B215" s="8">
        <v>42111</v>
      </c>
      <c r="C215" s="8">
        <v>42112</v>
      </c>
      <c r="D215" t="str">
        <f>VLOOKUP(A215,customer!$A$2:$B$1131,2,0)</f>
        <v>Erica R Fuller</v>
      </c>
      <c r="E215">
        <f>VLOOKUP(A215,OrderProduct!A215:S2166,19,0)</f>
        <v>85827</v>
      </c>
      <c r="K215" s="5" t="s">
        <v>2414</v>
      </c>
      <c r="L215" s="6">
        <v>2</v>
      </c>
    </row>
    <row r="216" spans="1:12">
      <c r="A216" s="3">
        <v>392</v>
      </c>
      <c r="B216" s="8">
        <v>42149</v>
      </c>
      <c r="C216" s="8">
        <v>42151</v>
      </c>
      <c r="D216" t="str">
        <f>VLOOKUP(A216,customer!$A$2:$B$1131,2,0)</f>
        <v>Erica R Fuller</v>
      </c>
      <c r="E216">
        <f>VLOOKUP(A216,OrderProduct!A216:S2167,19,0)</f>
        <v>85828</v>
      </c>
      <c r="K216" s="5" t="s">
        <v>2219</v>
      </c>
      <c r="L216" s="6">
        <v>2</v>
      </c>
    </row>
    <row r="217" spans="1:12">
      <c r="A217" s="3">
        <v>393</v>
      </c>
      <c r="B217" s="8">
        <v>42089</v>
      </c>
      <c r="C217" s="8">
        <v>42090</v>
      </c>
      <c r="D217" t="str">
        <f>VLOOKUP(A217,customer!$A$2:$B$1131,2,0)</f>
        <v>Shawn Combs</v>
      </c>
      <c r="E217">
        <f>VLOOKUP(A217,OrderProduct!A217:S2168,19,0)</f>
        <v>85833</v>
      </c>
      <c r="K217" s="5" t="s">
        <v>2741</v>
      </c>
      <c r="L217" s="6">
        <v>1</v>
      </c>
    </row>
    <row r="218" spans="1:12">
      <c r="A218" s="3">
        <v>395</v>
      </c>
      <c r="B218" s="8">
        <v>42094</v>
      </c>
      <c r="C218" s="8">
        <v>42095</v>
      </c>
      <c r="D218" t="str">
        <f>VLOOKUP(A218,customer!$A$2:$B$1131,2,0)</f>
        <v>Monica McCormick</v>
      </c>
      <c r="E218">
        <f>VLOOKUP(A218,OrderProduct!A218:S2169,19,0)</f>
        <v>85834</v>
      </c>
      <c r="K218" s="5" t="s">
        <v>1959</v>
      </c>
      <c r="L218" s="6">
        <v>3</v>
      </c>
    </row>
    <row r="219" spans="1:12">
      <c r="A219" s="3">
        <v>395</v>
      </c>
      <c r="B219" s="8">
        <v>42113</v>
      </c>
      <c r="C219" s="8">
        <v>42117</v>
      </c>
      <c r="D219" t="str">
        <f>VLOOKUP(A219,customer!$A$2:$B$1131,2,0)</f>
        <v>Monica McCormick</v>
      </c>
      <c r="E219">
        <f>VLOOKUP(A219,OrderProduct!A219:S2170,19,0)</f>
        <v>85835</v>
      </c>
      <c r="K219" s="5" t="s">
        <v>2684</v>
      </c>
      <c r="L219" s="6">
        <v>1</v>
      </c>
    </row>
    <row r="220" spans="1:12">
      <c r="A220" s="3">
        <v>397</v>
      </c>
      <c r="B220" s="8">
        <v>42008</v>
      </c>
      <c r="C220" s="8">
        <v>42009</v>
      </c>
      <c r="D220" t="str">
        <f>VLOOKUP(A220,customer!$A$2:$B$1131,2,0)</f>
        <v>Denise Carver</v>
      </c>
      <c r="E220">
        <f>VLOOKUP(A220,OrderProduct!A220:S2171,19,0)</f>
        <v>85850</v>
      </c>
      <c r="K220" s="5" t="s">
        <v>2167</v>
      </c>
      <c r="L220" s="6">
        <v>1</v>
      </c>
    </row>
    <row r="221" spans="1:12">
      <c r="A221" s="3">
        <v>398</v>
      </c>
      <c r="B221" s="8">
        <v>42008</v>
      </c>
      <c r="C221" s="8">
        <v>42010</v>
      </c>
      <c r="D221" t="str">
        <f>VLOOKUP(A221,customer!$A$2:$B$1131,2,0)</f>
        <v>Bruce Stark</v>
      </c>
      <c r="E221">
        <f>VLOOKUP(A221,OrderProduct!A221:S2172,19,0)</f>
        <v>85850</v>
      </c>
      <c r="K221" s="5" t="s">
        <v>2363</v>
      </c>
      <c r="L221" s="6">
        <v>2</v>
      </c>
    </row>
    <row r="222" spans="1:12">
      <c r="A222" s="3">
        <v>406</v>
      </c>
      <c r="B222" s="8">
        <v>42023</v>
      </c>
      <c r="C222" s="8">
        <v>42023</v>
      </c>
      <c r="D222" t="str">
        <f>VLOOKUP(A222,customer!$A$2:$B$1131,2,0)</f>
        <v>June Frank Hammond</v>
      </c>
      <c r="E222">
        <f>VLOOKUP(A222,OrderProduct!A222:S2173,19,0)</f>
        <v>85857</v>
      </c>
      <c r="K222" s="5" t="s">
        <v>2360</v>
      </c>
      <c r="L222" s="6">
        <v>1</v>
      </c>
    </row>
    <row r="223" spans="1:12">
      <c r="A223" s="3">
        <v>408</v>
      </c>
      <c r="B223" s="8">
        <v>42006</v>
      </c>
      <c r="C223" s="8">
        <v>42008</v>
      </c>
      <c r="D223" t="str">
        <f>VLOOKUP(A223,customer!$A$2:$B$1131,2,0)</f>
        <v>Calvin Parsons Walter</v>
      </c>
      <c r="E223">
        <f>VLOOKUP(A223,OrderProduct!A223:S2174,19,0)</f>
        <v>85858</v>
      </c>
      <c r="K223" s="5" t="s">
        <v>2022</v>
      </c>
      <c r="L223" s="6">
        <v>3</v>
      </c>
    </row>
    <row r="224" spans="1:12">
      <c r="A224" s="3">
        <v>411</v>
      </c>
      <c r="B224" s="8">
        <v>42091</v>
      </c>
      <c r="C224" s="8">
        <v>42091</v>
      </c>
      <c r="D224" t="str">
        <f>VLOOKUP(A224,customer!$A$2:$B$1131,2,0)</f>
        <v>Carolyn Proctor</v>
      </c>
      <c r="E224">
        <f>VLOOKUP(A224,OrderProduct!A224:S2175,19,0)</f>
        <v>85865</v>
      </c>
      <c r="K224" s="5" t="s">
        <v>2634</v>
      </c>
      <c r="L224" s="6">
        <v>2</v>
      </c>
    </row>
    <row r="225" spans="1:12">
      <c r="A225" s="3">
        <v>421</v>
      </c>
      <c r="B225" s="8">
        <v>42158</v>
      </c>
      <c r="C225" s="8">
        <v>42160</v>
      </c>
      <c r="D225" t="str">
        <f>VLOOKUP(A225,customer!$A$2:$B$1131,2,0)</f>
        <v>Scott Feldman</v>
      </c>
      <c r="E225">
        <f>VLOOKUP(A225,OrderProduct!A225:S2176,19,0)</f>
        <v>85866</v>
      </c>
      <c r="K225" s="5" t="s">
        <v>3022</v>
      </c>
      <c r="L225" s="6">
        <v>1</v>
      </c>
    </row>
    <row r="226" spans="1:12">
      <c r="A226" s="3">
        <v>428</v>
      </c>
      <c r="B226" s="8">
        <v>42158</v>
      </c>
      <c r="C226" s="8">
        <v>42160</v>
      </c>
      <c r="D226" t="str">
        <f>VLOOKUP(A226,customer!$A$2:$B$1131,2,0)</f>
        <v>Ernest Barber</v>
      </c>
      <c r="E226">
        <f>VLOOKUP(A226,OrderProduct!A226:S2177,19,0)</f>
        <v>85866</v>
      </c>
      <c r="K226" s="5" t="s">
        <v>2161</v>
      </c>
      <c r="L226" s="6">
        <v>1</v>
      </c>
    </row>
    <row r="227" spans="1:12">
      <c r="A227" s="3">
        <v>428</v>
      </c>
      <c r="B227" s="8">
        <v>42127</v>
      </c>
      <c r="C227" s="8">
        <v>42128</v>
      </c>
      <c r="D227" t="str">
        <f>VLOOKUP(A227,customer!$A$2:$B$1131,2,0)</f>
        <v>Ernest Barber</v>
      </c>
      <c r="E227">
        <f>VLOOKUP(A227,OrderProduct!A227:S2178,19,0)</f>
        <v>85867</v>
      </c>
      <c r="K227" s="5" t="s">
        <v>2467</v>
      </c>
      <c r="L227" s="6">
        <v>1</v>
      </c>
    </row>
    <row r="228" spans="1:12">
      <c r="A228" s="3">
        <v>428</v>
      </c>
      <c r="B228" s="8">
        <v>42169</v>
      </c>
      <c r="C228" s="8">
        <v>42176</v>
      </c>
      <c r="D228" t="str">
        <f>VLOOKUP(A228,customer!$A$2:$B$1131,2,0)</f>
        <v>Ernest Barber</v>
      </c>
      <c r="E228">
        <f>VLOOKUP(A228,OrderProduct!A228:S2179,19,0)</f>
        <v>85868</v>
      </c>
      <c r="K228" s="5" t="s">
        <v>2139</v>
      </c>
      <c r="L228" s="6">
        <v>2</v>
      </c>
    </row>
    <row r="229" spans="1:12">
      <c r="A229" s="3">
        <v>437</v>
      </c>
      <c r="B229" s="8">
        <v>42074</v>
      </c>
      <c r="C229" s="8">
        <v>42076</v>
      </c>
      <c r="D229" t="str">
        <f>VLOOKUP(A229,customer!$A$2:$B$1131,2,0)</f>
        <v>Alice Berger McIntyre</v>
      </c>
      <c r="E229">
        <f>VLOOKUP(A229,OrderProduct!A229:S2180,19,0)</f>
        <v>85880</v>
      </c>
      <c r="K229" s="5" t="s">
        <v>2963</v>
      </c>
      <c r="L229" s="6">
        <v>1</v>
      </c>
    </row>
    <row r="230" spans="1:12">
      <c r="A230" s="3">
        <v>444</v>
      </c>
      <c r="B230" s="8">
        <v>42074</v>
      </c>
      <c r="C230" s="8">
        <v>42076</v>
      </c>
      <c r="D230" t="str">
        <f>VLOOKUP(A230,customer!$A$2:$B$1131,2,0)</f>
        <v>Thelma Abrams</v>
      </c>
      <c r="E230">
        <f>VLOOKUP(A230,OrderProduct!A230:S2181,19,0)</f>
        <v>85880</v>
      </c>
      <c r="K230" s="5" t="s">
        <v>2105</v>
      </c>
      <c r="L230" s="6">
        <v>1</v>
      </c>
    </row>
    <row r="231" spans="1:12">
      <c r="A231" s="3">
        <v>445</v>
      </c>
      <c r="B231" s="8">
        <v>42074</v>
      </c>
      <c r="C231" s="8">
        <v>42075</v>
      </c>
      <c r="D231" t="str">
        <f>VLOOKUP(A231,customer!$A$2:$B$1131,2,0)</f>
        <v>Judy Barrett</v>
      </c>
      <c r="E231">
        <f>VLOOKUP(A231,OrderProduct!A231:S2182,19,0)</f>
        <v>85880</v>
      </c>
      <c r="K231" s="5" t="s">
        <v>2426</v>
      </c>
      <c r="L231" s="6">
        <v>2</v>
      </c>
    </row>
    <row r="232" spans="1:12">
      <c r="A232" s="3">
        <v>445</v>
      </c>
      <c r="B232" s="8">
        <v>42074</v>
      </c>
      <c r="C232" s="8">
        <v>42076</v>
      </c>
      <c r="D232" t="str">
        <f>VLOOKUP(A232,customer!$A$2:$B$1131,2,0)</f>
        <v>Judy Barrett</v>
      </c>
      <c r="E232">
        <f>VLOOKUP(A232,OrderProduct!A232:S2183,19,0)</f>
        <v>85880</v>
      </c>
      <c r="K232" s="5" t="s">
        <v>2293</v>
      </c>
      <c r="L232" s="6">
        <v>1</v>
      </c>
    </row>
    <row r="233" spans="1:12">
      <c r="A233" s="3">
        <v>445</v>
      </c>
      <c r="B233" s="8">
        <v>42062</v>
      </c>
      <c r="C233" s="8">
        <v>42063</v>
      </c>
      <c r="D233" t="str">
        <f>VLOOKUP(A233,customer!$A$2:$B$1131,2,0)</f>
        <v>Judy Barrett</v>
      </c>
      <c r="E233">
        <f>VLOOKUP(A233,OrderProduct!A233:S2184,19,0)</f>
        <v>85893</v>
      </c>
      <c r="K233" s="5" t="s">
        <v>2072</v>
      </c>
      <c r="L233" s="6">
        <v>1</v>
      </c>
    </row>
    <row r="234" spans="1:12">
      <c r="A234" s="3">
        <v>447</v>
      </c>
      <c r="B234" s="8">
        <v>42090</v>
      </c>
      <c r="C234" s="8">
        <v>42091</v>
      </c>
      <c r="D234" t="str">
        <f>VLOOKUP(A234,customer!$A$2:$B$1131,2,0)</f>
        <v>Valerie Moon</v>
      </c>
      <c r="E234">
        <f>VLOOKUP(A234,OrderProduct!A234:S2185,19,0)</f>
        <v>85894</v>
      </c>
      <c r="K234" s="5" t="s">
        <v>2063</v>
      </c>
      <c r="L234" s="6">
        <v>1</v>
      </c>
    </row>
    <row r="235" spans="1:12">
      <c r="A235" s="3">
        <v>447</v>
      </c>
      <c r="B235" s="8">
        <v>42110</v>
      </c>
      <c r="C235" s="8">
        <v>42112</v>
      </c>
      <c r="D235" t="str">
        <f>VLOOKUP(A235,customer!$A$2:$B$1131,2,0)</f>
        <v>Valerie Moon</v>
      </c>
      <c r="E235">
        <f>VLOOKUP(A235,OrderProduct!A235:S2186,19,0)</f>
        <v>85895</v>
      </c>
      <c r="K235" s="5" t="s">
        <v>2831</v>
      </c>
      <c r="L235" s="6">
        <v>1</v>
      </c>
    </row>
    <row r="236" spans="1:12">
      <c r="A236" s="3">
        <v>451</v>
      </c>
      <c r="B236" s="8">
        <v>42059</v>
      </c>
      <c r="C236" s="8">
        <v>42060</v>
      </c>
      <c r="D236" t="str">
        <f>VLOOKUP(A236,customer!$A$2:$B$1131,2,0)</f>
        <v>Joyce Murray</v>
      </c>
      <c r="E236">
        <f>VLOOKUP(A236,OrderProduct!A236:S2187,19,0)</f>
        <v>85896</v>
      </c>
      <c r="K236" s="5" t="s">
        <v>2650</v>
      </c>
      <c r="L236" s="6">
        <v>1</v>
      </c>
    </row>
    <row r="237" spans="1:12">
      <c r="A237" s="3">
        <v>451</v>
      </c>
      <c r="B237" s="8">
        <v>42064</v>
      </c>
      <c r="C237" s="8">
        <v>42066</v>
      </c>
      <c r="D237" t="str">
        <f>VLOOKUP(A237,customer!$A$2:$B$1131,2,0)</f>
        <v>Joyce Murray</v>
      </c>
      <c r="E237">
        <f>VLOOKUP(A237,OrderProduct!A237:S2188,19,0)</f>
        <v>85897</v>
      </c>
      <c r="K237" s="5" t="s">
        <v>2709</v>
      </c>
      <c r="L237" s="6">
        <v>1</v>
      </c>
    </row>
    <row r="238" spans="1:12">
      <c r="A238" s="3">
        <v>451</v>
      </c>
      <c r="B238" s="8">
        <v>42098</v>
      </c>
      <c r="C238" s="8">
        <v>42105</v>
      </c>
      <c r="D238" t="str">
        <f>VLOOKUP(A238,customer!$A$2:$B$1131,2,0)</f>
        <v>Joyce Murray</v>
      </c>
      <c r="E238">
        <f>VLOOKUP(A238,OrderProduct!A238:S2189,19,0)</f>
        <v>85898</v>
      </c>
      <c r="K238" s="5" t="s">
        <v>2751</v>
      </c>
      <c r="L238" s="6">
        <v>1</v>
      </c>
    </row>
    <row r="239" spans="1:12">
      <c r="A239" s="3">
        <v>451</v>
      </c>
      <c r="B239" s="8">
        <v>42009</v>
      </c>
      <c r="C239" s="8">
        <v>42011</v>
      </c>
      <c r="D239" t="str">
        <f>VLOOKUP(A239,customer!$A$2:$B$1131,2,0)</f>
        <v>Joyce Murray</v>
      </c>
      <c r="E239">
        <f>VLOOKUP(A239,OrderProduct!A239:S2190,19,0)</f>
        <v>85914</v>
      </c>
      <c r="K239" s="5" t="s">
        <v>2412</v>
      </c>
      <c r="L239" s="6">
        <v>2</v>
      </c>
    </row>
    <row r="240" spans="1:12">
      <c r="A240" s="3">
        <v>452</v>
      </c>
      <c r="B240" s="8">
        <v>42009</v>
      </c>
      <c r="C240" s="8">
        <v>42010</v>
      </c>
      <c r="D240" t="str">
        <f>VLOOKUP(A240,customer!$A$2:$B$1131,2,0)</f>
        <v>Leslie Rowland</v>
      </c>
      <c r="E240">
        <f>VLOOKUP(A240,OrderProduct!A240:S2191,19,0)</f>
        <v>85914</v>
      </c>
      <c r="K240" s="5" t="s">
        <v>2271</v>
      </c>
      <c r="L240" s="6">
        <v>1</v>
      </c>
    </row>
    <row r="241" spans="1:12">
      <c r="A241" s="3">
        <v>453</v>
      </c>
      <c r="B241" s="8">
        <v>42009</v>
      </c>
      <c r="C241" s="8">
        <v>42011</v>
      </c>
      <c r="D241" t="str">
        <f>VLOOKUP(A241,customer!$A$2:$B$1131,2,0)</f>
        <v>George Terry</v>
      </c>
      <c r="E241">
        <f>VLOOKUP(A241,OrderProduct!A241:S2192,19,0)</f>
        <v>85914</v>
      </c>
      <c r="K241" s="5" t="s">
        <v>2894</v>
      </c>
      <c r="L241" s="6">
        <v>3</v>
      </c>
    </row>
    <row r="242" spans="1:12">
      <c r="A242" s="3">
        <v>460</v>
      </c>
      <c r="B242" s="8">
        <v>42011</v>
      </c>
      <c r="C242" s="8">
        <v>42012</v>
      </c>
      <c r="D242" t="str">
        <f>VLOOKUP(A242,customer!$A$2:$B$1131,2,0)</f>
        <v>Anne Armstrong</v>
      </c>
      <c r="E242">
        <f>VLOOKUP(A242,OrderProduct!A242:S2193,19,0)</f>
        <v>85915</v>
      </c>
      <c r="K242" s="5" t="s">
        <v>2782</v>
      </c>
      <c r="L242" s="6">
        <v>1</v>
      </c>
    </row>
    <row r="243" spans="1:12">
      <c r="A243" s="3">
        <v>463</v>
      </c>
      <c r="B243" s="8">
        <v>42021</v>
      </c>
      <c r="C243" s="8">
        <v>42023</v>
      </c>
      <c r="D243" t="str">
        <f>VLOOKUP(A243,customer!$A$2:$B$1131,2,0)</f>
        <v>Debbie Stevenson</v>
      </c>
      <c r="E243">
        <f>VLOOKUP(A243,OrderProduct!A243:S2194,19,0)</f>
        <v>85916</v>
      </c>
      <c r="K243" s="5" t="s">
        <v>2330</v>
      </c>
      <c r="L243" s="6">
        <v>2</v>
      </c>
    </row>
    <row r="244" spans="1:12">
      <c r="A244" s="3">
        <v>466</v>
      </c>
      <c r="B244" s="8">
        <v>42103</v>
      </c>
      <c r="C244" s="8">
        <v>42105</v>
      </c>
      <c r="D244" t="str">
        <f>VLOOKUP(A244,customer!$A$2:$B$1131,2,0)</f>
        <v>Marc Nash</v>
      </c>
      <c r="E244">
        <f>VLOOKUP(A244,OrderProduct!A244:S2195,19,0)</f>
        <v>85928</v>
      </c>
      <c r="K244" s="5" t="s">
        <v>2613</v>
      </c>
      <c r="L244" s="6">
        <v>1</v>
      </c>
    </row>
    <row r="245" spans="1:12">
      <c r="A245" s="3">
        <v>467</v>
      </c>
      <c r="B245" s="8">
        <v>42103</v>
      </c>
      <c r="C245" s="8">
        <v>42104</v>
      </c>
      <c r="D245" t="str">
        <f>VLOOKUP(A245,customer!$A$2:$B$1131,2,0)</f>
        <v>Maria Thomas</v>
      </c>
      <c r="E245">
        <f>VLOOKUP(A245,OrderProduct!A245:S2196,19,0)</f>
        <v>85928</v>
      </c>
      <c r="K245" s="5" t="s">
        <v>2658</v>
      </c>
      <c r="L245" s="6">
        <v>1</v>
      </c>
    </row>
    <row r="246" spans="1:12">
      <c r="A246" s="3">
        <v>468</v>
      </c>
      <c r="B246" s="8">
        <v>42103</v>
      </c>
      <c r="C246" s="8">
        <v>42105</v>
      </c>
      <c r="D246" t="str">
        <f>VLOOKUP(A246,customer!$A$2:$B$1131,2,0)</f>
        <v>Craig Bennett</v>
      </c>
      <c r="E246">
        <f>VLOOKUP(A246,OrderProduct!A246:S2197,19,0)</f>
        <v>85928</v>
      </c>
      <c r="K246" s="5" t="s">
        <v>2358</v>
      </c>
      <c r="L246" s="6">
        <v>1</v>
      </c>
    </row>
    <row r="247" spans="1:12">
      <c r="A247" s="3">
        <v>469</v>
      </c>
      <c r="B247" s="8">
        <v>42161</v>
      </c>
      <c r="C247" s="8">
        <v>42163</v>
      </c>
      <c r="D247" t="str">
        <f>VLOOKUP(A247,customer!$A$2:$B$1131,2,0)</f>
        <v>Marion Bowling</v>
      </c>
      <c r="E247">
        <f>VLOOKUP(A247,OrderProduct!A247:S2198,19,0)</f>
        <v>85929</v>
      </c>
      <c r="K247" s="5" t="s">
        <v>2029</v>
      </c>
      <c r="L247" s="6">
        <v>1</v>
      </c>
    </row>
    <row r="248" spans="1:12">
      <c r="A248" s="3">
        <v>470</v>
      </c>
      <c r="B248" s="8">
        <v>42084</v>
      </c>
      <c r="C248" s="8">
        <v>42085</v>
      </c>
      <c r="D248" t="str">
        <f>VLOOKUP(A248,customer!$A$2:$B$1131,2,0)</f>
        <v>Tony Doyle</v>
      </c>
      <c r="E248">
        <f>VLOOKUP(A248,OrderProduct!A248:S2199,19,0)</f>
        <v>85938</v>
      </c>
      <c r="K248" s="5" t="s">
        <v>2697</v>
      </c>
      <c r="L248" s="6">
        <v>1</v>
      </c>
    </row>
    <row r="249" spans="1:12">
      <c r="A249" s="3">
        <v>471</v>
      </c>
      <c r="B249" s="8">
        <v>42103</v>
      </c>
      <c r="C249" s="8">
        <v>42104</v>
      </c>
      <c r="D249" t="str">
        <f>VLOOKUP(A249,customer!$A$2:$B$1131,2,0)</f>
        <v>Ross Simpson</v>
      </c>
      <c r="E249">
        <f>VLOOKUP(A249,OrderProduct!A249:S2200,19,0)</f>
        <v>85939</v>
      </c>
      <c r="K249" s="5" t="s">
        <v>2300</v>
      </c>
      <c r="L249" s="6">
        <v>1</v>
      </c>
    </row>
    <row r="250" spans="1:12">
      <c r="A250" s="3">
        <v>472</v>
      </c>
      <c r="B250" s="8">
        <v>42104</v>
      </c>
      <c r="C250" s="8">
        <v>42107</v>
      </c>
      <c r="D250" t="str">
        <f>VLOOKUP(A250,customer!$A$2:$B$1131,2,0)</f>
        <v>Donna Craven</v>
      </c>
      <c r="E250">
        <f>VLOOKUP(A250,OrderProduct!A250:S2201,19,0)</f>
        <v>85940</v>
      </c>
      <c r="K250" s="5" t="s">
        <v>2140</v>
      </c>
      <c r="L250" s="6">
        <v>1</v>
      </c>
    </row>
    <row r="251" spans="1:12">
      <c r="A251" s="3">
        <v>483</v>
      </c>
      <c r="B251" s="8">
        <v>42028</v>
      </c>
      <c r="C251" s="8">
        <v>42030</v>
      </c>
      <c r="D251" t="str">
        <f>VLOOKUP(A251,customer!$A$2:$B$1131,2,0)</f>
        <v>Edgar McKenzie</v>
      </c>
      <c r="E251">
        <f>VLOOKUP(A251,OrderProduct!A251:S2202,19,0)</f>
        <v>85947</v>
      </c>
      <c r="K251" s="5" t="s">
        <v>2458</v>
      </c>
      <c r="L251" s="6">
        <v>2</v>
      </c>
    </row>
    <row r="252" spans="1:12">
      <c r="A252" s="3">
        <v>483</v>
      </c>
      <c r="B252" s="8">
        <v>42031</v>
      </c>
      <c r="C252" s="8">
        <v>42032</v>
      </c>
      <c r="D252" t="str">
        <f>VLOOKUP(A252,customer!$A$2:$B$1131,2,0)</f>
        <v>Edgar McKenzie</v>
      </c>
      <c r="E252">
        <f>VLOOKUP(A252,OrderProduct!A252:S2203,19,0)</f>
        <v>85948</v>
      </c>
      <c r="K252" s="5" t="s">
        <v>2746</v>
      </c>
      <c r="L252" s="6">
        <v>2</v>
      </c>
    </row>
    <row r="253" spans="1:12">
      <c r="A253" s="3">
        <v>483</v>
      </c>
      <c r="B253" s="8">
        <v>42177</v>
      </c>
      <c r="C253" s="8">
        <v>42181</v>
      </c>
      <c r="D253" t="str">
        <f>VLOOKUP(A253,customer!$A$2:$B$1131,2,0)</f>
        <v>Edgar McKenzie</v>
      </c>
      <c r="E253">
        <f>VLOOKUP(A253,OrderProduct!A253:S2204,19,0)</f>
        <v>85949</v>
      </c>
      <c r="K253" s="5" t="s">
        <v>2331</v>
      </c>
      <c r="L253" s="6">
        <v>1</v>
      </c>
    </row>
    <row r="254" spans="1:12">
      <c r="A254" s="3">
        <v>485</v>
      </c>
      <c r="B254" s="8">
        <v>42040</v>
      </c>
      <c r="C254" s="8">
        <v>42042</v>
      </c>
      <c r="D254" t="str">
        <f>VLOOKUP(A254,customer!$A$2:$B$1131,2,0)</f>
        <v>Edward Leonard</v>
      </c>
      <c r="E254">
        <f>VLOOKUP(A254,OrderProduct!A254:S2205,19,0)</f>
        <v>85950</v>
      </c>
      <c r="K254" s="5" t="s">
        <v>2152</v>
      </c>
      <c r="L254" s="6">
        <v>3</v>
      </c>
    </row>
    <row r="255" spans="1:12">
      <c r="A255" s="3">
        <v>487</v>
      </c>
      <c r="B255" s="8">
        <v>42010</v>
      </c>
      <c r="C255" s="8">
        <v>42012</v>
      </c>
      <c r="D255" t="str">
        <f>VLOOKUP(A255,customer!$A$2:$B$1131,2,0)</f>
        <v>Molly Vincent</v>
      </c>
      <c r="E255">
        <f>VLOOKUP(A255,OrderProduct!A255:S2206,19,0)</f>
        <v>85964</v>
      </c>
      <c r="K255" s="5" t="s">
        <v>2595</v>
      </c>
      <c r="L255" s="6">
        <v>1</v>
      </c>
    </row>
    <row r="256" spans="1:12">
      <c r="A256" s="3">
        <v>488</v>
      </c>
      <c r="B256" s="8">
        <v>42010</v>
      </c>
      <c r="C256" s="8">
        <v>42012</v>
      </c>
      <c r="D256" t="str">
        <f>VLOOKUP(A256,customer!$A$2:$B$1131,2,0)</f>
        <v>Ronnie Creech</v>
      </c>
      <c r="E256">
        <f>VLOOKUP(A256,OrderProduct!A256:S2207,19,0)</f>
        <v>85964</v>
      </c>
      <c r="K256" s="5" t="s">
        <v>2044</v>
      </c>
      <c r="L256" s="6">
        <v>2</v>
      </c>
    </row>
    <row r="257" spans="1:12">
      <c r="A257" s="3">
        <v>489</v>
      </c>
      <c r="B257" s="8">
        <v>42021</v>
      </c>
      <c r="C257" s="8">
        <v>42025</v>
      </c>
      <c r="D257" t="str">
        <f>VLOOKUP(A257,customer!$A$2:$B$1131,2,0)</f>
        <v>Eileen Cheek</v>
      </c>
      <c r="E257">
        <f>VLOOKUP(A257,OrderProduct!A257:S2208,19,0)</f>
        <v>85965</v>
      </c>
      <c r="K257" s="5" t="s">
        <v>2799</v>
      </c>
      <c r="L257" s="6">
        <v>2</v>
      </c>
    </row>
    <row r="258" spans="1:12">
      <c r="A258" s="3">
        <v>491</v>
      </c>
      <c r="B258" s="8">
        <v>42157</v>
      </c>
      <c r="C258" s="8">
        <v>42157</v>
      </c>
      <c r="D258" t="str">
        <f>VLOOKUP(A258,customer!$A$2:$B$1131,2,0)</f>
        <v>Toni Swanson</v>
      </c>
      <c r="E258">
        <f>VLOOKUP(A258,OrderProduct!A258:S2209,19,0)</f>
        <v>85966</v>
      </c>
      <c r="K258" s="5" t="s">
        <v>2108</v>
      </c>
      <c r="L258" s="6">
        <v>2</v>
      </c>
    </row>
    <row r="259" spans="1:12">
      <c r="A259" s="3">
        <v>491</v>
      </c>
      <c r="B259" s="8">
        <v>42157</v>
      </c>
      <c r="C259" s="8">
        <v>42157</v>
      </c>
      <c r="D259" t="str">
        <f>VLOOKUP(A259,customer!$A$2:$B$1131,2,0)</f>
        <v>Toni Swanson</v>
      </c>
      <c r="E259">
        <f>VLOOKUP(A259,OrderProduct!A259:S2210,19,0)</f>
        <v>85966</v>
      </c>
      <c r="K259" s="5" t="s">
        <v>2014</v>
      </c>
      <c r="L259" s="6">
        <v>1</v>
      </c>
    </row>
    <row r="260" spans="1:12">
      <c r="A260" s="3">
        <v>491</v>
      </c>
      <c r="B260" s="8">
        <v>42157</v>
      </c>
      <c r="C260" s="8">
        <v>42158</v>
      </c>
      <c r="D260" t="str">
        <f>VLOOKUP(A260,customer!$A$2:$B$1131,2,0)</f>
        <v>Toni Swanson</v>
      </c>
      <c r="E260">
        <f>VLOOKUP(A260,OrderProduct!A260:S2211,19,0)</f>
        <v>85966</v>
      </c>
      <c r="K260" s="5" t="s">
        <v>2042</v>
      </c>
      <c r="L260" s="6">
        <v>1</v>
      </c>
    </row>
    <row r="261" spans="1:12">
      <c r="A261" s="3">
        <v>491</v>
      </c>
      <c r="B261" s="8">
        <v>42157</v>
      </c>
      <c r="C261" s="8">
        <v>42158</v>
      </c>
      <c r="D261" t="str">
        <f>VLOOKUP(A261,customer!$A$2:$B$1131,2,0)</f>
        <v>Toni Swanson</v>
      </c>
      <c r="E261">
        <f>VLOOKUP(A261,OrderProduct!A261:S2212,19,0)</f>
        <v>85966</v>
      </c>
      <c r="K261" s="5" t="s">
        <v>2689</v>
      </c>
      <c r="L261" s="6">
        <v>1</v>
      </c>
    </row>
    <row r="262" spans="1:12">
      <c r="A262" s="3">
        <v>493</v>
      </c>
      <c r="B262" s="8">
        <v>42131</v>
      </c>
      <c r="C262" s="8">
        <v>42131</v>
      </c>
      <c r="D262" t="str">
        <f>VLOOKUP(A262,customer!$A$2:$B$1131,2,0)</f>
        <v>Douglas Buck</v>
      </c>
      <c r="E262">
        <f>VLOOKUP(A262,OrderProduct!A262:S2213,19,0)</f>
        <v>85979</v>
      </c>
      <c r="K262" s="5" t="s">
        <v>2955</v>
      </c>
      <c r="L262" s="6">
        <v>1</v>
      </c>
    </row>
    <row r="263" spans="1:12">
      <c r="A263" s="3">
        <v>493</v>
      </c>
      <c r="B263" s="8">
        <v>42017</v>
      </c>
      <c r="C263" s="8">
        <v>42018</v>
      </c>
      <c r="D263" t="str">
        <f>VLOOKUP(A263,customer!$A$2:$B$1131,2,0)</f>
        <v>Douglas Buck</v>
      </c>
      <c r="E263">
        <f>VLOOKUP(A263,OrderProduct!A263:S2214,19,0)</f>
        <v>85980</v>
      </c>
      <c r="K263" s="5" t="s">
        <v>2243</v>
      </c>
      <c r="L263" s="6">
        <v>3</v>
      </c>
    </row>
    <row r="264" spans="1:12">
      <c r="A264" s="3">
        <v>494</v>
      </c>
      <c r="B264" s="8">
        <v>42169</v>
      </c>
      <c r="C264" s="8">
        <v>42170</v>
      </c>
      <c r="D264" t="str">
        <f>VLOOKUP(A264,customer!$A$2:$B$1131,2,0)</f>
        <v>Jimmy Alston Holder</v>
      </c>
      <c r="E264">
        <f>VLOOKUP(A264,OrderProduct!A264:S2215,19,0)</f>
        <v>85981</v>
      </c>
      <c r="K264" s="5" t="s">
        <v>2035</v>
      </c>
      <c r="L264" s="6">
        <v>1</v>
      </c>
    </row>
    <row r="265" spans="1:12">
      <c r="A265" s="3">
        <v>494</v>
      </c>
      <c r="B265" s="8">
        <v>42169</v>
      </c>
      <c r="C265" s="8">
        <v>42170</v>
      </c>
      <c r="D265" t="str">
        <f>VLOOKUP(A265,customer!$A$2:$B$1131,2,0)</f>
        <v>Jimmy Alston Holder</v>
      </c>
      <c r="E265">
        <f>VLOOKUP(A265,OrderProduct!A265:S2216,19,0)</f>
        <v>85981</v>
      </c>
      <c r="K265" s="5" t="s">
        <v>2662</v>
      </c>
      <c r="L265" s="6">
        <v>1</v>
      </c>
    </row>
    <row r="266" spans="1:12">
      <c r="A266" s="3">
        <v>494</v>
      </c>
      <c r="B266" s="8">
        <v>42040</v>
      </c>
      <c r="C266" s="8">
        <v>42042</v>
      </c>
      <c r="D266" t="str">
        <f>VLOOKUP(A266,customer!$A$2:$B$1131,2,0)</f>
        <v>Jimmy Alston Holder</v>
      </c>
      <c r="E266">
        <f>VLOOKUP(A266,OrderProduct!A266:S2217,19,0)</f>
        <v>85990</v>
      </c>
      <c r="K266" s="5" t="s">
        <v>2322</v>
      </c>
      <c r="L266" s="6">
        <v>1</v>
      </c>
    </row>
    <row r="267" spans="1:12">
      <c r="A267" s="3">
        <v>494</v>
      </c>
      <c r="B267" s="8">
        <v>42109</v>
      </c>
      <c r="C267" s="8">
        <v>42111</v>
      </c>
      <c r="D267" t="str">
        <f>VLOOKUP(A267,customer!$A$2:$B$1131,2,0)</f>
        <v>Jimmy Alston Holder</v>
      </c>
      <c r="E267">
        <f>VLOOKUP(A267,OrderProduct!A267:S2218,19,0)</f>
        <v>85991</v>
      </c>
      <c r="K267" s="5" t="s">
        <v>2186</v>
      </c>
      <c r="L267" s="6">
        <v>1</v>
      </c>
    </row>
    <row r="268" spans="1:12">
      <c r="A268" s="3">
        <v>494</v>
      </c>
      <c r="B268" s="8">
        <v>42109</v>
      </c>
      <c r="C268" s="8">
        <v>42112</v>
      </c>
      <c r="D268" t="str">
        <f>VLOOKUP(A268,customer!$A$2:$B$1131,2,0)</f>
        <v>Jimmy Alston Holder</v>
      </c>
      <c r="E268">
        <f>VLOOKUP(A268,OrderProduct!A268:S2219,19,0)</f>
        <v>85991</v>
      </c>
      <c r="K268" s="5" t="s">
        <v>2753</v>
      </c>
      <c r="L268" s="6">
        <v>2</v>
      </c>
    </row>
    <row r="269" spans="1:12">
      <c r="A269" s="3">
        <v>497</v>
      </c>
      <c r="B269" s="8">
        <v>42035</v>
      </c>
      <c r="C269" s="8">
        <v>42037</v>
      </c>
      <c r="D269" t="str">
        <f>VLOOKUP(A269,customer!$A$2:$B$1131,2,0)</f>
        <v>Steve McKee</v>
      </c>
      <c r="E269">
        <f>VLOOKUP(A269,OrderProduct!A269:S2220,19,0)</f>
        <v>86002</v>
      </c>
      <c r="K269" s="5" t="s">
        <v>2395</v>
      </c>
      <c r="L269" s="6">
        <v>2</v>
      </c>
    </row>
    <row r="270" spans="1:12">
      <c r="A270" s="3">
        <v>507</v>
      </c>
      <c r="B270" s="8">
        <v>42110</v>
      </c>
      <c r="C270" s="8">
        <v>42111</v>
      </c>
      <c r="D270" t="str">
        <f>VLOOKUP(A270,customer!$A$2:$B$1131,2,0)</f>
        <v>Carol Saunders</v>
      </c>
      <c r="E270">
        <f>VLOOKUP(A270,OrderProduct!A270:S2221,19,0)</f>
        <v>86003</v>
      </c>
      <c r="K270" s="5" t="s">
        <v>2924</v>
      </c>
      <c r="L270" s="6">
        <v>1</v>
      </c>
    </row>
    <row r="271" spans="1:12">
      <c r="A271" s="3">
        <v>507</v>
      </c>
      <c r="B271" s="8">
        <v>42104</v>
      </c>
      <c r="C271" s="8">
        <v>42105</v>
      </c>
      <c r="D271" t="str">
        <f>VLOOKUP(A271,customer!$A$2:$B$1131,2,0)</f>
        <v>Carol Saunders</v>
      </c>
      <c r="E271">
        <f>VLOOKUP(A271,OrderProduct!A271:S2222,19,0)</f>
        <v>86010</v>
      </c>
      <c r="K271" s="5" t="s">
        <v>2003</v>
      </c>
      <c r="L271" s="6">
        <v>1</v>
      </c>
    </row>
    <row r="272" spans="1:12">
      <c r="A272" s="3">
        <v>508</v>
      </c>
      <c r="B272" s="8">
        <v>42132</v>
      </c>
      <c r="C272" s="8">
        <v>42134</v>
      </c>
      <c r="D272" t="str">
        <f>VLOOKUP(A272,customer!$A$2:$B$1131,2,0)</f>
        <v>Cameron Owens</v>
      </c>
      <c r="E272">
        <f>VLOOKUP(A272,OrderProduct!A272:S2223,19,0)</f>
        <v>86011</v>
      </c>
      <c r="K272" s="5" t="s">
        <v>2435</v>
      </c>
      <c r="L272" s="6">
        <v>1</v>
      </c>
    </row>
    <row r="273" spans="1:12">
      <c r="A273" s="3">
        <v>508</v>
      </c>
      <c r="B273" s="8">
        <v>42151</v>
      </c>
      <c r="C273" s="8">
        <v>42152</v>
      </c>
      <c r="D273" t="str">
        <f>VLOOKUP(A273,customer!$A$2:$B$1131,2,0)</f>
        <v>Cameron Owens</v>
      </c>
      <c r="E273">
        <f>VLOOKUP(A273,OrderProduct!A273:S2224,19,0)</f>
        <v>86012</v>
      </c>
      <c r="K273" s="5" t="s">
        <v>2425</v>
      </c>
      <c r="L273" s="6">
        <v>1</v>
      </c>
    </row>
    <row r="274" spans="1:12">
      <c r="A274" s="3">
        <v>510</v>
      </c>
      <c r="B274" s="8">
        <v>42151</v>
      </c>
      <c r="C274" s="8">
        <v>42152</v>
      </c>
      <c r="D274" t="str">
        <f>VLOOKUP(A274,customer!$A$2:$B$1131,2,0)</f>
        <v>Gregory Rao</v>
      </c>
      <c r="E274">
        <f>VLOOKUP(A274,OrderProduct!A274:S2225,19,0)</f>
        <v>86012</v>
      </c>
      <c r="K274" s="5" t="s">
        <v>2978</v>
      </c>
      <c r="L274" s="6">
        <v>1</v>
      </c>
    </row>
    <row r="275" spans="1:12">
      <c r="A275" s="3">
        <v>510</v>
      </c>
      <c r="B275" s="8">
        <v>42009</v>
      </c>
      <c r="C275" s="8">
        <v>42014</v>
      </c>
      <c r="D275" t="str">
        <f>VLOOKUP(A275,customer!$A$2:$B$1131,2,0)</f>
        <v>Gregory Rao</v>
      </c>
      <c r="E275">
        <f>VLOOKUP(A275,OrderProduct!A275:S2226,19,0)</f>
        <v>86013</v>
      </c>
      <c r="K275" s="5" t="s">
        <v>2864</v>
      </c>
      <c r="L275" s="6">
        <v>1</v>
      </c>
    </row>
    <row r="276" spans="1:12">
      <c r="A276" s="3">
        <v>518</v>
      </c>
      <c r="B276" s="8">
        <v>42009</v>
      </c>
      <c r="C276" s="8">
        <v>42018</v>
      </c>
      <c r="D276" t="str">
        <f>VLOOKUP(A276,customer!$A$2:$B$1131,2,0)</f>
        <v>Mark Ritchie</v>
      </c>
      <c r="E276">
        <f>VLOOKUP(A276,OrderProduct!A276:S2227,19,0)</f>
        <v>86013</v>
      </c>
      <c r="K276" s="5" t="s">
        <v>2129</v>
      </c>
      <c r="L276" s="6">
        <v>1</v>
      </c>
    </row>
    <row r="277" spans="1:12">
      <c r="A277" s="3">
        <v>522</v>
      </c>
      <c r="B277" s="8">
        <v>42147</v>
      </c>
      <c r="C277" s="8">
        <v>42154</v>
      </c>
      <c r="D277" t="str">
        <f>VLOOKUP(A277,customer!$A$2:$B$1131,2,0)</f>
        <v>Aaron Riggs</v>
      </c>
      <c r="E277">
        <f>VLOOKUP(A277,OrderProduct!A277:S2228,19,0)</f>
        <v>86014</v>
      </c>
      <c r="K277" s="5" t="s">
        <v>2326</v>
      </c>
      <c r="L277" s="6">
        <v>1</v>
      </c>
    </row>
    <row r="278" spans="1:12">
      <c r="A278" s="3">
        <v>522</v>
      </c>
      <c r="B278" s="8">
        <v>42172</v>
      </c>
      <c r="C278" s="8">
        <v>42173</v>
      </c>
      <c r="D278" t="str">
        <f>VLOOKUP(A278,customer!$A$2:$B$1131,2,0)</f>
        <v>Aaron Riggs</v>
      </c>
      <c r="E278">
        <f>VLOOKUP(A278,OrderProduct!A278:S2229,19,0)</f>
        <v>86041</v>
      </c>
      <c r="K278" s="5" t="s">
        <v>2255</v>
      </c>
      <c r="L278" s="6">
        <v>1</v>
      </c>
    </row>
    <row r="279" spans="1:12">
      <c r="A279" s="3">
        <v>522</v>
      </c>
      <c r="B279" s="8">
        <v>42172</v>
      </c>
      <c r="C279" s="8">
        <v>42173</v>
      </c>
      <c r="D279" t="str">
        <f>VLOOKUP(A279,customer!$A$2:$B$1131,2,0)</f>
        <v>Aaron Riggs</v>
      </c>
      <c r="E279">
        <f>VLOOKUP(A279,OrderProduct!A279:S2230,19,0)</f>
        <v>86041</v>
      </c>
      <c r="K279" s="5" t="s">
        <v>2141</v>
      </c>
      <c r="L279" s="6">
        <v>3</v>
      </c>
    </row>
    <row r="280" spans="1:12">
      <c r="A280" s="3">
        <v>524</v>
      </c>
      <c r="B280" s="8">
        <v>42172</v>
      </c>
      <c r="C280" s="8">
        <v>42173</v>
      </c>
      <c r="D280" t="str">
        <f>VLOOKUP(A280,customer!$A$2:$B$1131,2,0)</f>
        <v>Gina McKnight</v>
      </c>
      <c r="E280">
        <f>VLOOKUP(A280,OrderProduct!A280:S2231,19,0)</f>
        <v>86041</v>
      </c>
      <c r="K280" s="5" t="s">
        <v>2248</v>
      </c>
      <c r="L280" s="6">
        <v>1</v>
      </c>
    </row>
    <row r="281" spans="1:12">
      <c r="A281" s="3">
        <v>524</v>
      </c>
      <c r="B281" s="8">
        <v>42035</v>
      </c>
      <c r="C281" s="8">
        <v>42035</v>
      </c>
      <c r="D281" t="str">
        <f>VLOOKUP(A281,customer!$A$2:$B$1131,2,0)</f>
        <v>Gina McKnight</v>
      </c>
      <c r="E281">
        <f>VLOOKUP(A281,OrderProduct!A281:S2232,19,0)</f>
        <v>86050</v>
      </c>
      <c r="K281" s="5" t="s">
        <v>1955</v>
      </c>
      <c r="L281" s="6">
        <v>2</v>
      </c>
    </row>
    <row r="282" spans="1:12">
      <c r="A282" s="3">
        <v>526</v>
      </c>
      <c r="B282" s="8">
        <v>42035</v>
      </c>
      <c r="C282" s="8">
        <v>42035</v>
      </c>
      <c r="D282" t="str">
        <f>VLOOKUP(A282,customer!$A$2:$B$1131,2,0)</f>
        <v>April Hu</v>
      </c>
      <c r="E282">
        <f>VLOOKUP(A282,OrderProduct!A282:S2233,19,0)</f>
        <v>86050</v>
      </c>
      <c r="K282" s="5" t="s">
        <v>2670</v>
      </c>
      <c r="L282" s="6">
        <v>1</v>
      </c>
    </row>
    <row r="283" spans="1:12">
      <c r="A283" s="3">
        <v>526</v>
      </c>
      <c r="B283" s="8">
        <v>42035</v>
      </c>
      <c r="C283" s="8">
        <v>42042</v>
      </c>
      <c r="D283" t="str">
        <f>VLOOKUP(A283,customer!$A$2:$B$1131,2,0)</f>
        <v>April Hu</v>
      </c>
      <c r="E283">
        <f>VLOOKUP(A283,OrderProduct!A283:S2234,19,0)</f>
        <v>86050</v>
      </c>
      <c r="K283" s="5" t="s">
        <v>2603</v>
      </c>
      <c r="L283" s="6">
        <v>1</v>
      </c>
    </row>
    <row r="284" spans="1:12">
      <c r="A284" s="3">
        <v>526</v>
      </c>
      <c r="B284" s="8">
        <v>42039</v>
      </c>
      <c r="C284" s="8">
        <v>42039</v>
      </c>
      <c r="D284" t="str">
        <f>VLOOKUP(A284,customer!$A$2:$B$1131,2,0)</f>
        <v>April Hu</v>
      </c>
      <c r="E284">
        <f>VLOOKUP(A284,OrderProduct!A284:S2235,19,0)</f>
        <v>86051</v>
      </c>
      <c r="K284" s="5" t="s">
        <v>2818</v>
      </c>
      <c r="L284" s="6">
        <v>1</v>
      </c>
    </row>
    <row r="285" spans="1:12">
      <c r="A285" s="3">
        <v>535</v>
      </c>
      <c r="B285" s="8">
        <v>42039</v>
      </c>
      <c r="C285" s="8">
        <v>42043</v>
      </c>
      <c r="D285" t="str">
        <f>VLOOKUP(A285,customer!$A$2:$B$1131,2,0)</f>
        <v>Jill Clements</v>
      </c>
      <c r="E285">
        <f>VLOOKUP(A285,OrderProduct!A285:S2236,19,0)</f>
        <v>86051</v>
      </c>
      <c r="K285" s="5" t="s">
        <v>2267</v>
      </c>
      <c r="L285" s="6">
        <v>1</v>
      </c>
    </row>
    <row r="286" spans="1:12">
      <c r="A286" s="3">
        <v>539</v>
      </c>
      <c r="B286" s="8">
        <v>42008</v>
      </c>
      <c r="C286" s="8">
        <v>42010</v>
      </c>
      <c r="D286" t="str">
        <f>VLOOKUP(A286,customer!$A$2:$B$1131,2,0)</f>
        <v>Alice Coley</v>
      </c>
      <c r="E286">
        <f>VLOOKUP(A286,OrderProduct!A286:S2237,19,0)</f>
        <v>86052</v>
      </c>
      <c r="K286" s="5" t="s">
        <v>2238</v>
      </c>
      <c r="L286" s="6">
        <v>1</v>
      </c>
    </row>
    <row r="287" spans="1:12">
      <c r="A287" s="3">
        <v>540</v>
      </c>
      <c r="B287" s="8">
        <v>42045</v>
      </c>
      <c r="C287" s="8">
        <v>42046</v>
      </c>
      <c r="D287" t="str">
        <f>VLOOKUP(A287,customer!$A$2:$B$1131,2,0)</f>
        <v>Ruth Lamm</v>
      </c>
      <c r="E287">
        <f>VLOOKUP(A287,OrderProduct!A287:S2238,19,0)</f>
        <v>86053</v>
      </c>
      <c r="K287" s="5" t="s">
        <v>2353</v>
      </c>
      <c r="L287" s="6">
        <v>1</v>
      </c>
    </row>
    <row r="288" spans="1:12">
      <c r="A288" s="3">
        <v>540</v>
      </c>
      <c r="B288" s="8">
        <v>42088</v>
      </c>
      <c r="C288" s="8">
        <v>42090</v>
      </c>
      <c r="D288" t="str">
        <f>VLOOKUP(A288,customer!$A$2:$B$1131,2,0)</f>
        <v>Ruth Lamm</v>
      </c>
      <c r="E288">
        <f>VLOOKUP(A288,OrderProduct!A288:S2239,19,0)</f>
        <v>86054</v>
      </c>
      <c r="K288" s="5" t="s">
        <v>2081</v>
      </c>
      <c r="L288" s="6">
        <v>1</v>
      </c>
    </row>
    <row r="289" spans="1:12">
      <c r="A289" s="3">
        <v>547</v>
      </c>
      <c r="B289" s="8">
        <v>42112</v>
      </c>
      <c r="C289" s="8">
        <v>42112</v>
      </c>
      <c r="D289" t="str">
        <f>VLOOKUP(A289,customer!$A$2:$B$1131,2,0)</f>
        <v>Henry Ball</v>
      </c>
      <c r="E289">
        <f>VLOOKUP(A289,OrderProduct!A289:S2240,19,0)</f>
        <v>86063</v>
      </c>
      <c r="K289" s="5" t="s">
        <v>2079</v>
      </c>
      <c r="L289" s="6">
        <v>3</v>
      </c>
    </row>
    <row r="290" spans="1:12">
      <c r="A290" s="3">
        <v>549</v>
      </c>
      <c r="B290" s="8">
        <v>42102</v>
      </c>
      <c r="C290" s="8">
        <v>42103</v>
      </c>
      <c r="D290" t="str">
        <f>VLOOKUP(A290,customer!$A$2:$B$1131,2,0)</f>
        <v>Dennis Boykin Townsend</v>
      </c>
      <c r="E290">
        <f>VLOOKUP(A290,OrderProduct!A290:S2241,19,0)</f>
        <v>86064</v>
      </c>
      <c r="K290" s="5" t="s">
        <v>2643</v>
      </c>
      <c r="L290" s="6">
        <v>1</v>
      </c>
    </row>
    <row r="291" spans="1:12">
      <c r="A291" s="3">
        <v>550</v>
      </c>
      <c r="B291" s="8">
        <v>42035</v>
      </c>
      <c r="C291" s="8">
        <v>42037</v>
      </c>
      <c r="D291" t="str">
        <f>VLOOKUP(A291,customer!$A$2:$B$1131,2,0)</f>
        <v>Edna Monroe Talley</v>
      </c>
      <c r="E291">
        <f>VLOOKUP(A291,OrderProduct!A291:S2242,19,0)</f>
        <v>86075</v>
      </c>
      <c r="K291" s="5" t="s">
        <v>2943</v>
      </c>
      <c r="L291" s="6">
        <v>2</v>
      </c>
    </row>
    <row r="292" spans="1:12">
      <c r="A292" s="3">
        <v>550</v>
      </c>
      <c r="B292" s="8">
        <v>42035</v>
      </c>
      <c r="C292" s="8">
        <v>42037</v>
      </c>
      <c r="D292" t="str">
        <f>VLOOKUP(A292,customer!$A$2:$B$1131,2,0)</f>
        <v>Edna Monroe Talley</v>
      </c>
      <c r="E292">
        <f>VLOOKUP(A292,OrderProduct!A292:S2243,19,0)</f>
        <v>86075</v>
      </c>
      <c r="K292" s="5" t="s">
        <v>2691</v>
      </c>
      <c r="L292" s="6">
        <v>1</v>
      </c>
    </row>
    <row r="293" spans="1:12">
      <c r="A293" s="3">
        <v>550</v>
      </c>
      <c r="B293" s="8">
        <v>42092</v>
      </c>
      <c r="C293" s="8">
        <v>42093</v>
      </c>
      <c r="D293" t="str">
        <f>VLOOKUP(A293,customer!$A$2:$B$1131,2,0)</f>
        <v>Edna Monroe Talley</v>
      </c>
      <c r="E293">
        <f>VLOOKUP(A293,OrderProduct!A293:S2244,19,0)</f>
        <v>86076</v>
      </c>
      <c r="K293" s="5" t="s">
        <v>2453</v>
      </c>
      <c r="L293" s="6">
        <v>1</v>
      </c>
    </row>
    <row r="294" spans="1:12">
      <c r="A294" s="3">
        <v>550</v>
      </c>
      <c r="B294" s="8">
        <v>42149</v>
      </c>
      <c r="C294" s="8">
        <v>42150</v>
      </c>
      <c r="D294" t="str">
        <f>VLOOKUP(A294,customer!$A$2:$B$1131,2,0)</f>
        <v>Edna Monroe Talley</v>
      </c>
      <c r="E294">
        <f>VLOOKUP(A294,OrderProduct!A294:S2245,19,0)</f>
        <v>86077</v>
      </c>
      <c r="K294" s="5" t="s">
        <v>2409</v>
      </c>
      <c r="L294" s="6">
        <v>1</v>
      </c>
    </row>
    <row r="295" spans="1:12">
      <c r="A295" s="3">
        <v>551</v>
      </c>
      <c r="B295" s="8">
        <v>42149</v>
      </c>
      <c r="C295" s="8">
        <v>42150</v>
      </c>
      <c r="D295" t="str">
        <f>VLOOKUP(A295,customer!$A$2:$B$1131,2,0)</f>
        <v>Peggy Chan</v>
      </c>
      <c r="E295">
        <f>VLOOKUP(A295,OrderProduct!A295:S2246,19,0)</f>
        <v>86077</v>
      </c>
      <c r="K295" s="5" t="s">
        <v>2769</v>
      </c>
      <c r="L295" s="6">
        <v>1</v>
      </c>
    </row>
    <row r="296" spans="1:12">
      <c r="A296" s="3">
        <v>553</v>
      </c>
      <c r="B296" s="8">
        <v>42057</v>
      </c>
      <c r="C296" s="8">
        <v>42059</v>
      </c>
      <c r="D296" t="str">
        <f>VLOOKUP(A296,customer!$A$2:$B$1131,2,0)</f>
        <v>Kristine Connolly</v>
      </c>
      <c r="E296">
        <f>VLOOKUP(A296,OrderProduct!A296:S2247,19,0)</f>
        <v>86085</v>
      </c>
      <c r="K296" s="5" t="s">
        <v>2130</v>
      </c>
      <c r="L296" s="6">
        <v>1</v>
      </c>
    </row>
    <row r="297" spans="1:12">
      <c r="A297" s="3">
        <v>553</v>
      </c>
      <c r="B297" s="8">
        <v>42057</v>
      </c>
      <c r="C297" s="8">
        <v>42058</v>
      </c>
      <c r="D297" t="str">
        <f>VLOOKUP(A297,customer!$A$2:$B$1131,2,0)</f>
        <v>Kristine Connolly</v>
      </c>
      <c r="E297">
        <f>VLOOKUP(A297,OrderProduct!A297:S2248,19,0)</f>
        <v>86085</v>
      </c>
      <c r="K297" s="5" t="s">
        <v>2754</v>
      </c>
      <c r="L297" s="6">
        <v>1</v>
      </c>
    </row>
    <row r="298" spans="1:12">
      <c r="A298" s="3">
        <v>553</v>
      </c>
      <c r="B298" s="8">
        <v>42091</v>
      </c>
      <c r="C298" s="8">
        <v>42093</v>
      </c>
      <c r="D298" t="str">
        <f>VLOOKUP(A298,customer!$A$2:$B$1131,2,0)</f>
        <v>Kristine Connolly</v>
      </c>
      <c r="E298">
        <f>VLOOKUP(A298,OrderProduct!A298:S2249,19,0)</f>
        <v>86086</v>
      </c>
      <c r="K298" s="5" t="s">
        <v>2116</v>
      </c>
      <c r="L298" s="6">
        <v>3</v>
      </c>
    </row>
    <row r="299" spans="1:12">
      <c r="A299" s="3">
        <v>553</v>
      </c>
      <c r="B299" s="8">
        <v>42007</v>
      </c>
      <c r="C299" s="8">
        <v>42009</v>
      </c>
      <c r="D299" t="str">
        <f>VLOOKUP(A299,customer!$A$2:$B$1131,2,0)</f>
        <v>Kristine Connolly</v>
      </c>
      <c r="E299">
        <f>VLOOKUP(A299,OrderProduct!A299:S2250,19,0)</f>
        <v>86092</v>
      </c>
      <c r="K299" s="5" t="s">
        <v>2944</v>
      </c>
      <c r="L299" s="6">
        <v>1</v>
      </c>
    </row>
    <row r="300" spans="1:12">
      <c r="A300" s="3">
        <v>555</v>
      </c>
      <c r="B300" s="8">
        <v>42039</v>
      </c>
      <c r="C300" s="8">
        <v>42040</v>
      </c>
      <c r="D300" t="str">
        <f>VLOOKUP(A300,customer!$A$2:$B$1131,2,0)</f>
        <v>Walter Young</v>
      </c>
      <c r="E300">
        <f>VLOOKUP(A300,OrderProduct!A300:S2251,19,0)</f>
        <v>86101</v>
      </c>
      <c r="K300" s="5" t="s">
        <v>2297</v>
      </c>
      <c r="L300" s="6">
        <v>1</v>
      </c>
    </row>
    <row r="301" spans="1:12">
      <c r="A301" s="3">
        <v>555</v>
      </c>
      <c r="B301" s="8">
        <v>42139</v>
      </c>
      <c r="C301" s="8">
        <v>42142</v>
      </c>
      <c r="D301" t="str">
        <f>VLOOKUP(A301,customer!$A$2:$B$1131,2,0)</f>
        <v>Walter Young</v>
      </c>
      <c r="E301">
        <f>VLOOKUP(A301,OrderProduct!A301:S2252,19,0)</f>
        <v>86102</v>
      </c>
      <c r="K301" s="5" t="s">
        <v>2588</v>
      </c>
      <c r="L301" s="6">
        <v>1</v>
      </c>
    </row>
    <row r="302" spans="1:12">
      <c r="A302" s="3">
        <v>555</v>
      </c>
      <c r="B302" s="8">
        <v>42139</v>
      </c>
      <c r="C302" s="8">
        <v>42141</v>
      </c>
      <c r="D302" t="str">
        <f>VLOOKUP(A302,customer!$A$2:$B$1131,2,0)</f>
        <v>Walter Young</v>
      </c>
      <c r="E302">
        <f>VLOOKUP(A302,OrderProduct!A302:S2253,19,0)</f>
        <v>86102</v>
      </c>
      <c r="K302" s="5" t="s">
        <v>2784</v>
      </c>
      <c r="L302" s="6">
        <v>2</v>
      </c>
    </row>
    <row r="303" spans="1:12">
      <c r="A303" s="3">
        <v>556</v>
      </c>
      <c r="B303" s="8">
        <v>42047</v>
      </c>
      <c r="C303" s="8">
        <v>42049</v>
      </c>
      <c r="D303" t="str">
        <f>VLOOKUP(A303,customer!$A$2:$B$1131,2,0)</f>
        <v>Kristina Sanders</v>
      </c>
      <c r="E303">
        <f>VLOOKUP(A303,OrderProduct!A303:S2254,19,0)</f>
        <v>86103</v>
      </c>
      <c r="K303" s="5" t="s">
        <v>2266</v>
      </c>
      <c r="L303" s="6">
        <v>1</v>
      </c>
    </row>
    <row r="304" spans="1:12">
      <c r="A304" s="3">
        <v>556</v>
      </c>
      <c r="B304" s="8">
        <v>42161</v>
      </c>
      <c r="C304" s="8">
        <v>42162</v>
      </c>
      <c r="D304" t="str">
        <f>VLOOKUP(A304,customer!$A$2:$B$1131,2,0)</f>
        <v>Kristina Sanders</v>
      </c>
      <c r="E304">
        <f>VLOOKUP(A304,OrderProduct!A304:S2255,19,0)</f>
        <v>86104</v>
      </c>
      <c r="K304" s="5" t="s">
        <v>1969</v>
      </c>
      <c r="L304" s="6">
        <v>1</v>
      </c>
    </row>
    <row r="305" spans="1:12">
      <c r="A305" s="3">
        <v>568</v>
      </c>
      <c r="B305" s="8">
        <v>42140</v>
      </c>
      <c r="C305" s="8">
        <v>42141</v>
      </c>
      <c r="D305" t="str">
        <f>VLOOKUP(A305,customer!$A$2:$B$1131,2,0)</f>
        <v>Peter McConnell</v>
      </c>
      <c r="E305">
        <f>VLOOKUP(A305,OrderProduct!A305:S2256,19,0)</f>
        <v>86118</v>
      </c>
      <c r="K305" s="5" t="s">
        <v>3007</v>
      </c>
      <c r="L305" s="6">
        <v>1</v>
      </c>
    </row>
    <row r="306" spans="1:12">
      <c r="A306" s="3">
        <v>568</v>
      </c>
      <c r="B306" s="8">
        <v>42028</v>
      </c>
      <c r="C306" s="8">
        <v>42028</v>
      </c>
      <c r="D306" t="str">
        <f>VLOOKUP(A306,customer!$A$2:$B$1131,2,0)</f>
        <v>Peter McConnell</v>
      </c>
      <c r="E306">
        <f>VLOOKUP(A306,OrderProduct!A306:S2257,19,0)</f>
        <v>86119</v>
      </c>
      <c r="K306" s="5" t="s">
        <v>2045</v>
      </c>
      <c r="L306" s="6">
        <v>1</v>
      </c>
    </row>
    <row r="307" spans="1:12">
      <c r="A307" s="3">
        <v>568</v>
      </c>
      <c r="B307" s="8">
        <v>42009</v>
      </c>
      <c r="C307" s="8">
        <v>42010</v>
      </c>
      <c r="D307" t="str">
        <f>VLOOKUP(A307,customer!$A$2:$B$1131,2,0)</f>
        <v>Peter McConnell</v>
      </c>
      <c r="E307">
        <f>VLOOKUP(A307,OrderProduct!A307:S2258,19,0)</f>
        <v>86122</v>
      </c>
      <c r="K307" s="5" t="s">
        <v>2873</v>
      </c>
      <c r="L307" s="6">
        <v>1</v>
      </c>
    </row>
    <row r="308" spans="1:12">
      <c r="A308" s="3">
        <v>570</v>
      </c>
      <c r="B308" s="8">
        <v>42118</v>
      </c>
      <c r="C308" s="8">
        <v>42119</v>
      </c>
      <c r="D308" t="str">
        <f>VLOOKUP(A308,customer!$A$2:$B$1131,2,0)</f>
        <v>Katharine Bass</v>
      </c>
      <c r="E308">
        <f>VLOOKUP(A308,OrderProduct!A308:S2259,19,0)</f>
        <v>86123</v>
      </c>
      <c r="K308" s="5" t="s">
        <v>3012</v>
      </c>
      <c r="L308" s="6">
        <v>1</v>
      </c>
    </row>
    <row r="309" spans="1:12">
      <c r="A309" s="3">
        <v>573</v>
      </c>
      <c r="B309" s="8">
        <v>42118</v>
      </c>
      <c r="C309" s="8">
        <v>42119</v>
      </c>
      <c r="D309" t="str">
        <f>VLOOKUP(A309,customer!$A$2:$B$1131,2,0)</f>
        <v>Vanessa Winstead</v>
      </c>
      <c r="E309">
        <f>VLOOKUP(A309,OrderProduct!A309:S2260,19,0)</f>
        <v>86123</v>
      </c>
      <c r="K309" s="5" t="s">
        <v>2619</v>
      </c>
      <c r="L309" s="6">
        <v>1</v>
      </c>
    </row>
    <row r="310" spans="1:12">
      <c r="A310" s="3">
        <v>573</v>
      </c>
      <c r="B310" s="8">
        <v>42137</v>
      </c>
      <c r="C310" s="8">
        <v>42139</v>
      </c>
      <c r="D310" t="str">
        <f>VLOOKUP(A310,customer!$A$2:$B$1131,2,0)</f>
        <v>Vanessa Winstead</v>
      </c>
      <c r="E310">
        <f>VLOOKUP(A310,OrderProduct!A310:S2261,19,0)</f>
        <v>86124</v>
      </c>
      <c r="K310" s="5" t="s">
        <v>2460</v>
      </c>
      <c r="L310" s="6">
        <v>1</v>
      </c>
    </row>
    <row r="311" spans="1:12">
      <c r="A311" s="3">
        <v>576</v>
      </c>
      <c r="B311" s="8">
        <v>42137</v>
      </c>
      <c r="C311" s="8">
        <v>42138</v>
      </c>
      <c r="D311" t="str">
        <f>VLOOKUP(A311,customer!$A$2:$B$1131,2,0)</f>
        <v>Gordon Lyon</v>
      </c>
      <c r="E311">
        <f>VLOOKUP(A311,OrderProduct!A311:S2262,19,0)</f>
        <v>86124</v>
      </c>
      <c r="K311" s="5" t="s">
        <v>2469</v>
      </c>
      <c r="L311" s="6">
        <v>1</v>
      </c>
    </row>
    <row r="312" spans="1:12">
      <c r="A312" s="3">
        <v>578</v>
      </c>
      <c r="B312" s="8">
        <v>42019</v>
      </c>
      <c r="C312" s="8">
        <v>42019</v>
      </c>
      <c r="D312" t="str">
        <f>VLOOKUP(A312,customer!$A$2:$B$1131,2,0)</f>
        <v>Evan K Bullard</v>
      </c>
      <c r="E312">
        <f>VLOOKUP(A312,OrderProduct!A312:S2263,19,0)</f>
        <v>86144</v>
      </c>
      <c r="K312" s="5" t="s">
        <v>1945</v>
      </c>
      <c r="L312" s="6">
        <v>4</v>
      </c>
    </row>
    <row r="313" spans="1:12">
      <c r="A313" s="3">
        <v>579</v>
      </c>
      <c r="B313" s="8">
        <v>42025</v>
      </c>
      <c r="C313" s="8">
        <v>42026</v>
      </c>
      <c r="D313" t="str">
        <f>VLOOKUP(A313,customer!$A$2:$B$1131,2,0)</f>
        <v>Marlene Abrams</v>
      </c>
      <c r="E313">
        <f>VLOOKUP(A313,OrderProduct!A313:S2264,19,0)</f>
        <v>86145</v>
      </c>
      <c r="K313" s="5" t="s">
        <v>2146</v>
      </c>
      <c r="L313" s="6">
        <v>1</v>
      </c>
    </row>
    <row r="314" spans="1:12">
      <c r="A314" s="3">
        <v>580</v>
      </c>
      <c r="B314" s="8">
        <v>42088</v>
      </c>
      <c r="C314" s="8">
        <v>42090</v>
      </c>
      <c r="D314" t="str">
        <f>VLOOKUP(A314,customer!$A$2:$B$1131,2,0)</f>
        <v>Kathryn Patrick</v>
      </c>
      <c r="E314">
        <f>VLOOKUP(A314,OrderProduct!A314:S2265,19,0)</f>
        <v>86153</v>
      </c>
      <c r="K314" s="5" t="s">
        <v>2563</v>
      </c>
      <c r="L314" s="6">
        <v>1</v>
      </c>
    </row>
    <row r="315" spans="1:12">
      <c r="A315" s="3">
        <v>584</v>
      </c>
      <c r="B315" s="8">
        <v>42088</v>
      </c>
      <c r="C315" s="8">
        <v>42090</v>
      </c>
      <c r="D315" t="str">
        <f>VLOOKUP(A315,customer!$A$2:$B$1131,2,0)</f>
        <v>Timothy Currie</v>
      </c>
      <c r="E315">
        <f>VLOOKUP(A315,OrderProduct!A315:S2266,19,0)</f>
        <v>86153</v>
      </c>
      <c r="K315" s="5" t="s">
        <v>2700</v>
      </c>
      <c r="L315" s="6">
        <v>1</v>
      </c>
    </row>
    <row r="316" spans="1:12">
      <c r="A316" s="3">
        <v>585</v>
      </c>
      <c r="B316" s="8">
        <v>42093</v>
      </c>
      <c r="C316" s="8">
        <v>42096</v>
      </c>
      <c r="D316" t="str">
        <f>VLOOKUP(A316,customer!$A$2:$B$1131,2,0)</f>
        <v>William Larson</v>
      </c>
      <c r="E316">
        <f>VLOOKUP(A316,OrderProduct!A316:S2267,19,0)</f>
        <v>86163</v>
      </c>
      <c r="K316" s="5" t="s">
        <v>2236</v>
      </c>
      <c r="L316" s="6">
        <v>1</v>
      </c>
    </row>
    <row r="317" spans="1:12">
      <c r="A317" s="3">
        <v>592</v>
      </c>
      <c r="B317" s="8">
        <v>42123</v>
      </c>
      <c r="C317" s="8">
        <v>42124</v>
      </c>
      <c r="D317" t="str">
        <f>VLOOKUP(A317,customer!$A$2:$B$1131,2,0)</f>
        <v>Eva Silverman</v>
      </c>
      <c r="E317">
        <f>VLOOKUP(A317,OrderProduct!A317:S2268,19,0)</f>
        <v>86164</v>
      </c>
      <c r="K317" s="5" t="s">
        <v>2893</v>
      </c>
      <c r="L317" s="6">
        <v>2</v>
      </c>
    </row>
    <row r="318" spans="1:12">
      <c r="A318" s="3">
        <v>593</v>
      </c>
      <c r="B318" s="8">
        <v>42123</v>
      </c>
      <c r="C318" s="8">
        <v>42124</v>
      </c>
      <c r="D318" t="str">
        <f>VLOOKUP(A318,customer!$A$2:$B$1131,2,0)</f>
        <v>Joel Huffman</v>
      </c>
      <c r="E318">
        <f>VLOOKUP(A318,OrderProduct!A318:S2269,19,0)</f>
        <v>86164</v>
      </c>
      <c r="K318" s="5" t="s">
        <v>1964</v>
      </c>
      <c r="L318" s="6">
        <v>1</v>
      </c>
    </row>
    <row r="319" spans="1:12">
      <c r="A319" s="3">
        <v>594</v>
      </c>
      <c r="B319" s="8">
        <v>42175</v>
      </c>
      <c r="C319" s="8">
        <v>42178</v>
      </c>
      <c r="D319" t="str">
        <f>VLOOKUP(A319,customer!$A$2:$B$1131,2,0)</f>
        <v>Charlie Moore</v>
      </c>
      <c r="E319">
        <f>VLOOKUP(A319,OrderProduct!A319:S2270,19,0)</f>
        <v>86165</v>
      </c>
      <c r="K319" s="5" t="s">
        <v>2232</v>
      </c>
      <c r="L319" s="6">
        <v>1</v>
      </c>
    </row>
    <row r="320" spans="1:12">
      <c r="A320" s="3">
        <v>594</v>
      </c>
      <c r="B320" s="8">
        <v>42175</v>
      </c>
      <c r="C320" s="8">
        <v>42178</v>
      </c>
      <c r="D320" t="str">
        <f>VLOOKUP(A320,customer!$A$2:$B$1131,2,0)</f>
        <v>Charlie Moore</v>
      </c>
      <c r="E320">
        <f>VLOOKUP(A320,OrderProduct!A320:S2271,19,0)</f>
        <v>86165</v>
      </c>
      <c r="K320" s="5" t="s">
        <v>2111</v>
      </c>
      <c r="L320" s="6">
        <v>1</v>
      </c>
    </row>
    <row r="321" spans="1:12">
      <c r="A321" s="3">
        <v>594</v>
      </c>
      <c r="B321" s="8">
        <v>42178</v>
      </c>
      <c r="C321" s="8">
        <v>42179</v>
      </c>
      <c r="D321" t="str">
        <f>VLOOKUP(A321,customer!$A$2:$B$1131,2,0)</f>
        <v>Charlie Moore</v>
      </c>
      <c r="E321">
        <f>VLOOKUP(A321,OrderProduct!A321:S2272,19,0)</f>
        <v>86166</v>
      </c>
      <c r="K321" s="5" t="s">
        <v>2433</v>
      </c>
      <c r="L321" s="6">
        <v>2</v>
      </c>
    </row>
    <row r="322" spans="1:12">
      <c r="A322" s="3">
        <v>596</v>
      </c>
      <c r="B322" s="8">
        <v>42114</v>
      </c>
      <c r="C322" s="8">
        <v>42115</v>
      </c>
      <c r="D322" t="str">
        <f>VLOOKUP(A322,customer!$A$2:$B$1131,2,0)</f>
        <v>Doris Fitzpatrick</v>
      </c>
      <c r="E322">
        <f>VLOOKUP(A322,OrderProduct!A322:S2273,19,0)</f>
        <v>86173</v>
      </c>
      <c r="K322" s="5" t="s">
        <v>2931</v>
      </c>
      <c r="L322" s="6">
        <v>2</v>
      </c>
    </row>
    <row r="323" spans="1:12">
      <c r="A323" s="3">
        <v>596</v>
      </c>
      <c r="B323" s="8">
        <v>42168</v>
      </c>
      <c r="C323" s="8">
        <v>42173</v>
      </c>
      <c r="D323" t="str">
        <f>VLOOKUP(A323,customer!$A$2:$B$1131,2,0)</f>
        <v>Doris Fitzpatrick</v>
      </c>
      <c r="E323">
        <f>VLOOKUP(A323,OrderProduct!A323:S2274,19,0)</f>
        <v>86181</v>
      </c>
      <c r="K323" s="5" t="s">
        <v>2301</v>
      </c>
      <c r="L323" s="6">
        <v>1</v>
      </c>
    </row>
    <row r="324" spans="1:12">
      <c r="A324" s="3">
        <v>596</v>
      </c>
      <c r="B324" s="8">
        <v>42081</v>
      </c>
      <c r="C324" s="8">
        <v>42082</v>
      </c>
      <c r="D324" t="str">
        <f>VLOOKUP(A324,customer!$A$2:$B$1131,2,0)</f>
        <v>Doris Fitzpatrick</v>
      </c>
      <c r="E324">
        <f>VLOOKUP(A324,OrderProduct!A324:S2275,19,0)</f>
        <v>86184</v>
      </c>
      <c r="K324" s="5" t="s">
        <v>2419</v>
      </c>
      <c r="L324" s="6">
        <v>1</v>
      </c>
    </row>
    <row r="325" spans="1:12">
      <c r="A325" s="3">
        <v>597</v>
      </c>
      <c r="B325" s="8">
        <v>42032</v>
      </c>
      <c r="C325" s="8">
        <v>42033</v>
      </c>
      <c r="D325" t="str">
        <f>VLOOKUP(A325,customer!$A$2:$B$1131,2,0)</f>
        <v>Alexandra Wise</v>
      </c>
      <c r="E325">
        <f>VLOOKUP(A325,OrderProduct!A325:S2276,19,0)</f>
        <v>86189</v>
      </c>
      <c r="K325" s="5" t="s">
        <v>2274</v>
      </c>
      <c r="L325" s="6">
        <v>1</v>
      </c>
    </row>
    <row r="326" spans="1:12">
      <c r="A326" s="3">
        <v>600</v>
      </c>
      <c r="B326" s="8">
        <v>42032</v>
      </c>
      <c r="C326" s="8">
        <v>42032</v>
      </c>
      <c r="D326" t="str">
        <f>VLOOKUP(A326,customer!$A$2:$B$1131,2,0)</f>
        <v>Vickie Morse</v>
      </c>
      <c r="E326">
        <f>VLOOKUP(A326,OrderProduct!A326:S2277,19,0)</f>
        <v>86189</v>
      </c>
      <c r="K326" s="5" t="s">
        <v>2801</v>
      </c>
      <c r="L326" s="6">
        <v>1</v>
      </c>
    </row>
    <row r="327" spans="1:12">
      <c r="A327" s="3">
        <v>603</v>
      </c>
      <c r="B327" s="8">
        <v>42056</v>
      </c>
      <c r="C327" s="8">
        <v>42056</v>
      </c>
      <c r="D327" t="str">
        <f>VLOOKUP(A327,customer!$A$2:$B$1131,2,0)</f>
        <v>Gretchen Ball</v>
      </c>
      <c r="E327">
        <f>VLOOKUP(A327,OrderProduct!A327:S2278,19,0)</f>
        <v>86190</v>
      </c>
      <c r="K327" s="5" t="s">
        <v>2565</v>
      </c>
      <c r="L327" s="6">
        <v>1</v>
      </c>
    </row>
    <row r="328" spans="1:12">
      <c r="A328" s="3">
        <v>604</v>
      </c>
      <c r="B328" s="8">
        <v>42109</v>
      </c>
      <c r="C328" s="8">
        <v>42118</v>
      </c>
      <c r="D328" t="str">
        <f>VLOOKUP(A328,customer!$A$2:$B$1131,2,0)</f>
        <v>Lindsay P Ashley</v>
      </c>
      <c r="E328">
        <f>VLOOKUP(A328,OrderProduct!A328:S2279,19,0)</f>
        <v>86191</v>
      </c>
      <c r="K328" s="5" t="s">
        <v>1928</v>
      </c>
      <c r="L328" s="6">
        <v>2</v>
      </c>
    </row>
    <row r="329" spans="1:12">
      <c r="A329" s="3">
        <v>604</v>
      </c>
      <c r="B329" s="8">
        <v>42173</v>
      </c>
      <c r="C329" s="8">
        <v>42174</v>
      </c>
      <c r="D329" t="str">
        <f>VLOOKUP(A329,customer!$A$2:$B$1131,2,0)</f>
        <v>Lindsay P Ashley</v>
      </c>
      <c r="E329">
        <f>VLOOKUP(A329,OrderProduct!A329:S2280,19,0)</f>
        <v>86192</v>
      </c>
      <c r="K329" s="5" t="s">
        <v>2923</v>
      </c>
      <c r="L329" s="6">
        <v>1</v>
      </c>
    </row>
    <row r="330" spans="1:12">
      <c r="A330" s="3">
        <v>605</v>
      </c>
      <c r="B330" s="8">
        <v>42023</v>
      </c>
      <c r="C330" s="8">
        <v>42025</v>
      </c>
      <c r="D330" t="str">
        <f>VLOOKUP(A330,customer!$A$2:$B$1131,2,0)</f>
        <v>Alison Peters Wooten</v>
      </c>
      <c r="E330">
        <f>VLOOKUP(A330,OrderProduct!A330:S2281,19,0)</f>
        <v>86220</v>
      </c>
      <c r="K330" s="5" t="s">
        <v>2551</v>
      </c>
      <c r="L330" s="6">
        <v>1</v>
      </c>
    </row>
    <row r="331" spans="1:12">
      <c r="A331" s="3">
        <v>617</v>
      </c>
      <c r="B331" s="8">
        <v>42148</v>
      </c>
      <c r="C331" s="8">
        <v>42149</v>
      </c>
      <c r="D331" t="str">
        <f>VLOOKUP(A331,customer!$A$2:$B$1131,2,0)</f>
        <v>Brett Schultz</v>
      </c>
      <c r="E331">
        <f>VLOOKUP(A331,OrderProduct!A331:S2282,19,0)</f>
        <v>86221</v>
      </c>
      <c r="K331" s="5" t="s">
        <v>2287</v>
      </c>
      <c r="L331" s="6">
        <v>1</v>
      </c>
    </row>
    <row r="332" spans="1:12">
      <c r="A332" s="3">
        <v>617</v>
      </c>
      <c r="B332" s="8">
        <v>42148</v>
      </c>
      <c r="C332" s="8">
        <v>42149</v>
      </c>
      <c r="D332" t="str">
        <f>VLOOKUP(A332,customer!$A$2:$B$1131,2,0)</f>
        <v>Brett Schultz</v>
      </c>
      <c r="E332">
        <f>VLOOKUP(A332,OrderProduct!A332:S2283,19,0)</f>
        <v>86221</v>
      </c>
      <c r="K332" s="5" t="s">
        <v>2580</v>
      </c>
      <c r="L332" s="6">
        <v>1</v>
      </c>
    </row>
    <row r="333" spans="1:12">
      <c r="A333" s="3">
        <v>618</v>
      </c>
      <c r="B333" s="8">
        <v>42148</v>
      </c>
      <c r="C333" s="8">
        <v>42149</v>
      </c>
      <c r="D333" t="str">
        <f>VLOOKUP(A333,customer!$A$2:$B$1131,2,0)</f>
        <v>Robert Cowan</v>
      </c>
      <c r="E333">
        <f>VLOOKUP(A333,OrderProduct!A333:S2284,19,0)</f>
        <v>86221</v>
      </c>
      <c r="K333" s="5" t="s">
        <v>2798</v>
      </c>
      <c r="L333" s="6">
        <v>2</v>
      </c>
    </row>
    <row r="334" spans="1:12">
      <c r="A334" s="3">
        <v>618</v>
      </c>
      <c r="B334" s="8">
        <v>42172</v>
      </c>
      <c r="C334" s="8">
        <v>42173</v>
      </c>
      <c r="D334" t="str">
        <f>VLOOKUP(A334,customer!$A$2:$B$1131,2,0)</f>
        <v>Robert Cowan</v>
      </c>
      <c r="E334">
        <f>VLOOKUP(A334,OrderProduct!A334:S2285,19,0)</f>
        <v>86222</v>
      </c>
      <c r="K334" s="5" t="s">
        <v>2351</v>
      </c>
      <c r="L334" s="6">
        <v>1</v>
      </c>
    </row>
    <row r="335" spans="1:12">
      <c r="A335" s="3">
        <v>618</v>
      </c>
      <c r="B335" s="8">
        <v>42040</v>
      </c>
      <c r="C335" s="8">
        <v>42041</v>
      </c>
      <c r="D335" t="str">
        <f>VLOOKUP(A335,customer!$A$2:$B$1131,2,0)</f>
        <v>Robert Cowan</v>
      </c>
      <c r="E335">
        <f>VLOOKUP(A335,OrderProduct!A335:S2286,19,0)</f>
        <v>86227</v>
      </c>
      <c r="K335" s="5" t="s">
        <v>2725</v>
      </c>
      <c r="L335" s="6">
        <v>1</v>
      </c>
    </row>
    <row r="336" spans="1:12">
      <c r="A336" s="3">
        <v>619</v>
      </c>
      <c r="B336" s="8">
        <v>42040</v>
      </c>
      <c r="C336" s="8">
        <v>42042</v>
      </c>
      <c r="D336" t="str">
        <f>VLOOKUP(A336,customer!$A$2:$B$1131,2,0)</f>
        <v>Howard Rogers</v>
      </c>
      <c r="E336">
        <f>VLOOKUP(A336,OrderProduct!A336:S2287,19,0)</f>
        <v>86227</v>
      </c>
      <c r="K336" s="5" t="s">
        <v>2854</v>
      </c>
      <c r="L336" s="6">
        <v>2</v>
      </c>
    </row>
    <row r="337" spans="1:12">
      <c r="A337" s="3">
        <v>621</v>
      </c>
      <c r="B337" s="8">
        <v>42084</v>
      </c>
      <c r="C337" s="8">
        <v>42086</v>
      </c>
      <c r="D337" t="str">
        <f>VLOOKUP(A337,customer!$A$2:$B$1131,2,0)</f>
        <v>Heather Stern</v>
      </c>
      <c r="E337">
        <f>VLOOKUP(A337,OrderProduct!A337:S2288,19,0)</f>
        <v>86233</v>
      </c>
      <c r="K337" s="5" t="s">
        <v>2779</v>
      </c>
      <c r="L337" s="6">
        <v>1</v>
      </c>
    </row>
    <row r="338" spans="1:12">
      <c r="A338" s="3">
        <v>622</v>
      </c>
      <c r="B338" s="8">
        <v>42005</v>
      </c>
      <c r="C338" s="8">
        <v>42009</v>
      </c>
      <c r="D338" t="str">
        <f>VLOOKUP(A338,customer!$A$2:$B$1131,2,0)</f>
        <v>Hazel Khan</v>
      </c>
      <c r="E338">
        <f>VLOOKUP(A338,OrderProduct!A338:S2289,19,0)</f>
        <v>86234</v>
      </c>
      <c r="K338" s="5" t="s">
        <v>2173</v>
      </c>
      <c r="L338" s="6">
        <v>1</v>
      </c>
    </row>
    <row r="339" spans="1:12">
      <c r="A339" s="3">
        <v>623</v>
      </c>
      <c r="B339" s="8">
        <v>42005</v>
      </c>
      <c r="C339" s="8">
        <v>42014</v>
      </c>
      <c r="D339" t="str">
        <f>VLOOKUP(A339,customer!$A$2:$B$1131,2,0)</f>
        <v>Jenny Petty</v>
      </c>
      <c r="E339">
        <f>VLOOKUP(A339,OrderProduct!A339:S2290,19,0)</f>
        <v>86234</v>
      </c>
      <c r="K339" s="5" t="s">
        <v>2344</v>
      </c>
      <c r="L339" s="6">
        <v>1</v>
      </c>
    </row>
    <row r="340" spans="1:12">
      <c r="A340" s="3">
        <v>624</v>
      </c>
      <c r="B340" s="8">
        <v>42169</v>
      </c>
      <c r="C340" s="8">
        <v>42170</v>
      </c>
      <c r="D340" t="str">
        <f>VLOOKUP(A340,customer!$A$2:$B$1131,2,0)</f>
        <v>Terry Klein</v>
      </c>
      <c r="E340">
        <f>VLOOKUP(A340,OrderProduct!A340:S2291,19,0)</f>
        <v>86250</v>
      </c>
      <c r="K340" s="5" t="s">
        <v>2342</v>
      </c>
      <c r="L340" s="6">
        <v>2</v>
      </c>
    </row>
    <row r="341" spans="1:12">
      <c r="A341" s="3">
        <v>627</v>
      </c>
      <c r="B341" s="8">
        <v>42009</v>
      </c>
      <c r="C341" s="8">
        <v>42010</v>
      </c>
      <c r="D341" t="str">
        <f>VLOOKUP(A341,customer!$A$2:$B$1131,2,0)</f>
        <v>Scott McKenna</v>
      </c>
      <c r="E341">
        <f>VLOOKUP(A341,OrderProduct!A341:S2292,19,0)</f>
        <v>86258</v>
      </c>
      <c r="K341" s="5" t="s">
        <v>2833</v>
      </c>
      <c r="L341" s="6">
        <v>1</v>
      </c>
    </row>
    <row r="342" spans="1:12">
      <c r="A342" s="3">
        <v>635</v>
      </c>
      <c r="B342" s="8">
        <v>42009</v>
      </c>
      <c r="C342" s="8">
        <v>42011</v>
      </c>
      <c r="D342" t="str">
        <f>VLOOKUP(A342,customer!$A$2:$B$1131,2,0)</f>
        <v>Juan Justice</v>
      </c>
      <c r="E342">
        <f>VLOOKUP(A342,OrderProduct!A342:S2293,19,0)</f>
        <v>86258</v>
      </c>
      <c r="K342" s="5" t="s">
        <v>2285</v>
      </c>
      <c r="L342" s="6">
        <v>1</v>
      </c>
    </row>
    <row r="343" spans="1:12">
      <c r="A343" s="3">
        <v>635</v>
      </c>
      <c r="B343" s="8">
        <v>42016</v>
      </c>
      <c r="C343" s="8">
        <v>42017</v>
      </c>
      <c r="D343" t="str">
        <f>VLOOKUP(A343,customer!$A$2:$B$1131,2,0)</f>
        <v>Juan Justice</v>
      </c>
      <c r="E343">
        <f>VLOOKUP(A343,OrderProduct!A343:S2294,19,0)</f>
        <v>86263</v>
      </c>
      <c r="K343" s="5" t="s">
        <v>2068</v>
      </c>
      <c r="L343" s="6">
        <v>1</v>
      </c>
    </row>
    <row r="344" spans="1:12">
      <c r="A344" s="3">
        <v>637</v>
      </c>
      <c r="B344" s="8">
        <v>42016</v>
      </c>
      <c r="C344" s="8">
        <v>42017</v>
      </c>
      <c r="D344" t="str">
        <f>VLOOKUP(A344,customer!$A$2:$B$1131,2,0)</f>
        <v>Christopher Bryant</v>
      </c>
      <c r="E344">
        <f>VLOOKUP(A344,OrderProduct!A344:S2295,19,0)</f>
        <v>86263</v>
      </c>
      <c r="K344" s="5" t="s">
        <v>2087</v>
      </c>
      <c r="L344" s="6">
        <v>1</v>
      </c>
    </row>
    <row r="345" spans="1:12">
      <c r="A345" s="3">
        <v>638</v>
      </c>
      <c r="B345" s="8">
        <v>42031</v>
      </c>
      <c r="C345" s="8">
        <v>42031</v>
      </c>
      <c r="D345" t="str">
        <f>VLOOKUP(A345,customer!$A$2:$B$1131,2,0)</f>
        <v>Brooke Shepherd</v>
      </c>
      <c r="E345">
        <f>VLOOKUP(A345,OrderProduct!A345:S2296,19,0)</f>
        <v>86264</v>
      </c>
      <c r="K345" s="5" t="s">
        <v>2979</v>
      </c>
      <c r="L345" s="6">
        <v>1</v>
      </c>
    </row>
    <row r="346" spans="1:12">
      <c r="A346" s="3">
        <v>638</v>
      </c>
      <c r="B346" s="8">
        <v>42031</v>
      </c>
      <c r="C346" s="8">
        <v>42033</v>
      </c>
      <c r="D346" t="str">
        <f>VLOOKUP(A346,customer!$A$2:$B$1131,2,0)</f>
        <v>Brooke Shepherd</v>
      </c>
      <c r="E346">
        <f>VLOOKUP(A346,OrderProduct!A346:S2297,19,0)</f>
        <v>86264</v>
      </c>
      <c r="K346" s="5" t="s">
        <v>2203</v>
      </c>
      <c r="L346" s="6">
        <v>1</v>
      </c>
    </row>
    <row r="347" spans="1:12">
      <c r="A347" s="3">
        <v>639</v>
      </c>
      <c r="B347" s="8">
        <v>42035</v>
      </c>
      <c r="C347" s="8">
        <v>42037</v>
      </c>
      <c r="D347" t="str">
        <f>VLOOKUP(A347,customer!$A$2:$B$1131,2,0)</f>
        <v>Lois Rowland</v>
      </c>
      <c r="E347">
        <f>VLOOKUP(A347,OrderProduct!A347:S2298,19,0)</f>
        <v>86267</v>
      </c>
      <c r="K347" s="5" t="s">
        <v>2759</v>
      </c>
      <c r="L347" s="6">
        <v>1</v>
      </c>
    </row>
    <row r="348" spans="1:12">
      <c r="A348" s="3">
        <v>640</v>
      </c>
      <c r="B348" s="8">
        <v>42165</v>
      </c>
      <c r="C348" s="8">
        <v>42166</v>
      </c>
      <c r="D348" t="str">
        <f>VLOOKUP(A348,customer!$A$2:$B$1131,2,0)</f>
        <v>Neal Wolfe</v>
      </c>
      <c r="E348">
        <f>VLOOKUP(A348,OrderProduct!A348:S2299,19,0)</f>
        <v>86268</v>
      </c>
      <c r="K348" s="5" t="s">
        <v>2615</v>
      </c>
      <c r="L348" s="6">
        <v>2</v>
      </c>
    </row>
    <row r="349" spans="1:12">
      <c r="A349" s="3">
        <v>640</v>
      </c>
      <c r="B349" s="8">
        <v>42034</v>
      </c>
      <c r="C349" s="8">
        <v>42036</v>
      </c>
      <c r="D349" t="str">
        <f>VLOOKUP(A349,customer!$A$2:$B$1131,2,0)</f>
        <v>Neal Wolfe</v>
      </c>
      <c r="E349">
        <f>VLOOKUP(A349,OrderProduct!A349:S2300,19,0)</f>
        <v>86279</v>
      </c>
      <c r="K349" s="5" t="s">
        <v>3037</v>
      </c>
      <c r="L349" s="6">
        <v>1</v>
      </c>
    </row>
    <row r="350" spans="1:12">
      <c r="A350" s="3">
        <v>640</v>
      </c>
      <c r="B350" s="8">
        <v>42009</v>
      </c>
      <c r="C350" s="8">
        <v>42010</v>
      </c>
      <c r="D350" t="str">
        <f>VLOOKUP(A350,customer!$A$2:$B$1131,2,0)</f>
        <v>Neal Wolfe</v>
      </c>
      <c r="E350">
        <f>VLOOKUP(A350,OrderProduct!A350:S2301,19,0)</f>
        <v>86283</v>
      </c>
      <c r="K350" s="5" t="s">
        <v>2153</v>
      </c>
      <c r="L350" s="6">
        <v>1</v>
      </c>
    </row>
    <row r="351" spans="1:12">
      <c r="A351" s="3">
        <v>640</v>
      </c>
      <c r="B351" s="8">
        <v>42013</v>
      </c>
      <c r="C351" s="8">
        <v>42013</v>
      </c>
      <c r="D351" t="str">
        <f>VLOOKUP(A351,customer!$A$2:$B$1131,2,0)</f>
        <v>Neal Wolfe</v>
      </c>
      <c r="E351">
        <f>VLOOKUP(A351,OrderProduct!A351:S2302,19,0)</f>
        <v>86284</v>
      </c>
      <c r="K351" s="5" t="s">
        <v>2522</v>
      </c>
      <c r="L351" s="6">
        <v>3</v>
      </c>
    </row>
    <row r="352" spans="1:12">
      <c r="A352" s="3">
        <v>646</v>
      </c>
      <c r="B352" s="8">
        <v>42025</v>
      </c>
      <c r="C352" s="8">
        <v>42027</v>
      </c>
      <c r="D352" t="str">
        <f>VLOOKUP(A352,customer!$A$2:$B$1131,2,0)</f>
        <v>Robin High</v>
      </c>
      <c r="E352">
        <f>VLOOKUP(A352,OrderProduct!A352:S2303,19,0)</f>
        <v>86297</v>
      </c>
      <c r="K352" s="5" t="s">
        <v>2985</v>
      </c>
      <c r="L352" s="6">
        <v>1</v>
      </c>
    </row>
    <row r="353" spans="1:12">
      <c r="A353" s="3">
        <v>648</v>
      </c>
      <c r="B353" s="8">
        <v>42021</v>
      </c>
      <c r="C353" s="8">
        <v>42021</v>
      </c>
      <c r="D353" t="str">
        <f>VLOOKUP(A353,customer!$A$2:$B$1131,2,0)</f>
        <v>Steve O'Brien</v>
      </c>
      <c r="E353">
        <f>VLOOKUP(A353,OrderProduct!A353:S2304,19,0)</f>
        <v>86307</v>
      </c>
      <c r="K353" s="5" t="s">
        <v>2902</v>
      </c>
      <c r="L353" s="6">
        <v>2</v>
      </c>
    </row>
    <row r="354" spans="1:12">
      <c r="A354" s="3">
        <v>649</v>
      </c>
      <c r="B354" s="8">
        <v>42021</v>
      </c>
      <c r="C354" s="8">
        <v>42023</v>
      </c>
      <c r="D354" t="str">
        <f>VLOOKUP(A354,customer!$A$2:$B$1131,2,0)</f>
        <v>Roger Meyer</v>
      </c>
      <c r="E354">
        <f>VLOOKUP(A354,OrderProduct!A354:S2305,19,0)</f>
        <v>86307</v>
      </c>
      <c r="K354" s="5" t="s">
        <v>2632</v>
      </c>
      <c r="L354" s="6">
        <v>1</v>
      </c>
    </row>
    <row r="355" spans="1:12">
      <c r="A355" s="3">
        <v>651</v>
      </c>
      <c r="B355" s="8">
        <v>42050</v>
      </c>
      <c r="C355" s="8">
        <v>42052</v>
      </c>
      <c r="D355" t="str">
        <f>VLOOKUP(A355,customer!$A$2:$B$1131,2,0)</f>
        <v>Leah Clapp</v>
      </c>
      <c r="E355">
        <f>VLOOKUP(A355,OrderProduct!A355:S2306,19,0)</f>
        <v>86308</v>
      </c>
      <c r="K355" s="5" t="s">
        <v>1970</v>
      </c>
      <c r="L355" s="6">
        <v>2</v>
      </c>
    </row>
    <row r="356" spans="1:12">
      <c r="A356" s="3">
        <v>651</v>
      </c>
      <c r="B356" s="8">
        <v>42050</v>
      </c>
      <c r="C356" s="8">
        <v>42052</v>
      </c>
      <c r="D356" t="str">
        <f>VLOOKUP(A356,customer!$A$2:$B$1131,2,0)</f>
        <v>Leah Clapp</v>
      </c>
      <c r="E356">
        <f>VLOOKUP(A356,OrderProduct!A356:S2307,19,0)</f>
        <v>86308</v>
      </c>
      <c r="K356" s="5" t="s">
        <v>2270</v>
      </c>
      <c r="L356" s="6">
        <v>2</v>
      </c>
    </row>
    <row r="357" spans="1:12">
      <c r="A357" s="3">
        <v>651</v>
      </c>
      <c r="B357" s="8">
        <v>42050</v>
      </c>
      <c r="C357" s="8">
        <v>42051</v>
      </c>
      <c r="D357" t="str">
        <f>VLOOKUP(A357,customer!$A$2:$B$1131,2,0)</f>
        <v>Leah Clapp</v>
      </c>
      <c r="E357">
        <f>VLOOKUP(A357,OrderProduct!A357:S2308,19,0)</f>
        <v>86308</v>
      </c>
      <c r="K357" s="5" t="s">
        <v>2663</v>
      </c>
      <c r="L357" s="6">
        <v>1</v>
      </c>
    </row>
    <row r="358" spans="1:12">
      <c r="A358" s="3">
        <v>651</v>
      </c>
      <c r="B358" s="8">
        <v>42078</v>
      </c>
      <c r="C358" s="8">
        <v>42080</v>
      </c>
      <c r="D358" t="str">
        <f>VLOOKUP(A358,customer!$A$2:$B$1131,2,0)</f>
        <v>Leah Clapp</v>
      </c>
      <c r="E358">
        <f>VLOOKUP(A358,OrderProduct!A358:S2309,19,0)</f>
        <v>86309</v>
      </c>
      <c r="K358" s="5" t="s">
        <v>2521</v>
      </c>
      <c r="L358" s="6">
        <v>1</v>
      </c>
    </row>
    <row r="359" spans="1:12">
      <c r="A359" s="3">
        <v>653</v>
      </c>
      <c r="B359" s="8">
        <v>42165</v>
      </c>
      <c r="C359" s="8">
        <v>42165</v>
      </c>
      <c r="D359" t="str">
        <f>VLOOKUP(A359,customer!$A$2:$B$1131,2,0)</f>
        <v>Ann Katz</v>
      </c>
      <c r="E359">
        <f>VLOOKUP(A359,OrderProduct!A359:S2310,19,0)</f>
        <v>86310</v>
      </c>
      <c r="K359" s="5" t="s">
        <v>2706</v>
      </c>
      <c r="L359" s="6">
        <v>1</v>
      </c>
    </row>
    <row r="360" spans="1:12">
      <c r="A360" s="3">
        <v>657</v>
      </c>
      <c r="B360" s="8">
        <v>42174</v>
      </c>
      <c r="C360" s="8">
        <v>42177</v>
      </c>
      <c r="D360" t="str">
        <f>VLOOKUP(A360,customer!$A$2:$B$1131,2,0)</f>
        <v>Derek McCormick</v>
      </c>
      <c r="E360">
        <f>VLOOKUP(A360,OrderProduct!A360:S2311,19,0)</f>
        <v>86311</v>
      </c>
      <c r="K360" s="5" t="s">
        <v>2908</v>
      </c>
      <c r="L360" s="6">
        <v>2</v>
      </c>
    </row>
    <row r="361" spans="1:12">
      <c r="A361" s="3">
        <v>659</v>
      </c>
      <c r="B361" s="8">
        <v>42174</v>
      </c>
      <c r="C361" s="8">
        <v>42175</v>
      </c>
      <c r="D361" t="str">
        <f>VLOOKUP(A361,customer!$A$2:$B$1131,2,0)</f>
        <v>Marjorie Arthur</v>
      </c>
      <c r="E361">
        <f>VLOOKUP(A361,OrderProduct!A361:S2312,19,0)</f>
        <v>86311</v>
      </c>
      <c r="K361" s="5" t="s">
        <v>2144</v>
      </c>
      <c r="L361" s="6">
        <v>3</v>
      </c>
    </row>
    <row r="362" spans="1:12">
      <c r="A362" s="3">
        <v>663</v>
      </c>
      <c r="B362" s="8">
        <v>42083</v>
      </c>
      <c r="C362" s="8">
        <v>42084</v>
      </c>
      <c r="D362" t="str">
        <f>VLOOKUP(A362,customer!$A$2:$B$1131,2,0)</f>
        <v>Hilda Bennett</v>
      </c>
      <c r="E362">
        <f>VLOOKUP(A362,OrderProduct!A362:S2313,19,0)</f>
        <v>86327</v>
      </c>
      <c r="K362" s="5" t="s">
        <v>2242</v>
      </c>
      <c r="L362" s="6">
        <v>2</v>
      </c>
    </row>
    <row r="363" spans="1:12">
      <c r="A363" s="3">
        <v>665</v>
      </c>
      <c r="B363" s="8">
        <v>42083</v>
      </c>
      <c r="C363" s="8">
        <v>42084</v>
      </c>
      <c r="D363" t="str">
        <f>VLOOKUP(A363,customer!$A$2:$B$1131,2,0)</f>
        <v>Miriam Mueller</v>
      </c>
      <c r="E363">
        <f>VLOOKUP(A363,OrderProduct!A363:S2314,19,0)</f>
        <v>86327</v>
      </c>
      <c r="K363" s="5" t="s">
        <v>2284</v>
      </c>
      <c r="L363" s="6">
        <v>2</v>
      </c>
    </row>
    <row r="364" spans="1:12">
      <c r="A364" s="3">
        <v>665</v>
      </c>
      <c r="B364" s="8">
        <v>42083</v>
      </c>
      <c r="C364" s="8">
        <v>42085</v>
      </c>
      <c r="D364" t="str">
        <f>VLOOKUP(A364,customer!$A$2:$B$1131,2,0)</f>
        <v>Miriam Mueller</v>
      </c>
      <c r="E364">
        <f>VLOOKUP(A364,OrderProduct!A364:S2315,19,0)</f>
        <v>86327</v>
      </c>
      <c r="K364" s="5" t="s">
        <v>1975</v>
      </c>
      <c r="L364" s="6">
        <v>2</v>
      </c>
    </row>
    <row r="365" spans="1:12">
      <c r="A365" s="3">
        <v>666</v>
      </c>
      <c r="B365" s="8">
        <v>42030</v>
      </c>
      <c r="C365" s="8">
        <v>42032</v>
      </c>
      <c r="D365" t="str">
        <f>VLOOKUP(A365,customer!$A$2:$B$1131,2,0)</f>
        <v>Emily Sims</v>
      </c>
      <c r="E365">
        <f>VLOOKUP(A365,OrderProduct!A365:S2316,19,0)</f>
        <v>86331</v>
      </c>
      <c r="K365" s="5" t="s">
        <v>2720</v>
      </c>
      <c r="L365" s="6">
        <v>2</v>
      </c>
    </row>
    <row r="366" spans="1:12">
      <c r="A366" s="3">
        <v>667</v>
      </c>
      <c r="B366" s="8">
        <v>42030</v>
      </c>
      <c r="C366" s="8">
        <v>42032</v>
      </c>
      <c r="D366" t="str">
        <f>VLOOKUP(A366,customer!$A$2:$B$1131,2,0)</f>
        <v>Allison Kirby</v>
      </c>
      <c r="E366">
        <f>VLOOKUP(A366,OrderProduct!A366:S2317,19,0)</f>
        <v>86331</v>
      </c>
      <c r="K366" s="5" t="s">
        <v>2930</v>
      </c>
      <c r="L366" s="6">
        <v>4</v>
      </c>
    </row>
    <row r="367" spans="1:12">
      <c r="A367" s="3">
        <v>667</v>
      </c>
      <c r="B367" s="8">
        <v>42020</v>
      </c>
      <c r="C367" s="8">
        <v>42021</v>
      </c>
      <c r="D367" t="str">
        <f>VLOOKUP(A367,customer!$A$2:$B$1131,2,0)</f>
        <v>Allison Kirby</v>
      </c>
      <c r="E367">
        <f>VLOOKUP(A367,OrderProduct!A367:S2318,19,0)</f>
        <v>86338</v>
      </c>
      <c r="K367" s="5" t="s">
        <v>2681</v>
      </c>
      <c r="L367" s="6">
        <v>1</v>
      </c>
    </row>
    <row r="368" spans="1:12">
      <c r="A368" s="3">
        <v>669</v>
      </c>
      <c r="B368" s="8">
        <v>42122</v>
      </c>
      <c r="C368" s="8">
        <v>42124</v>
      </c>
      <c r="D368" t="str">
        <f>VLOOKUP(A368,customer!$A$2:$B$1131,2,0)</f>
        <v>Amy Shea</v>
      </c>
      <c r="E368">
        <f>VLOOKUP(A368,OrderProduct!A368:S2319,19,0)</f>
        <v>86346</v>
      </c>
      <c r="K368" s="5" t="s">
        <v>2251</v>
      </c>
      <c r="L368" s="6">
        <v>2</v>
      </c>
    </row>
    <row r="369" spans="1:12">
      <c r="A369" s="3">
        <v>669</v>
      </c>
      <c r="B369" s="8">
        <v>42122</v>
      </c>
      <c r="C369" s="8">
        <v>42124</v>
      </c>
      <c r="D369" t="str">
        <f>VLOOKUP(A369,customer!$A$2:$B$1131,2,0)</f>
        <v>Amy Shea</v>
      </c>
      <c r="E369">
        <f>VLOOKUP(A369,OrderProduct!A369:S2320,19,0)</f>
        <v>86346</v>
      </c>
      <c r="K369" s="5" t="s">
        <v>2984</v>
      </c>
      <c r="L369" s="6">
        <v>2</v>
      </c>
    </row>
    <row r="370" spans="1:12">
      <c r="A370" s="3">
        <v>670</v>
      </c>
      <c r="B370" s="8">
        <v>42122</v>
      </c>
      <c r="C370" s="8">
        <v>42123</v>
      </c>
      <c r="D370" t="str">
        <f>VLOOKUP(A370,customer!$A$2:$B$1131,2,0)</f>
        <v>Lewis Baldwin</v>
      </c>
      <c r="E370">
        <f>VLOOKUP(A370,OrderProduct!A370:S2321,19,0)</f>
        <v>86346</v>
      </c>
      <c r="K370" s="5" t="s">
        <v>2431</v>
      </c>
      <c r="L370" s="6">
        <v>3</v>
      </c>
    </row>
    <row r="371" spans="1:12">
      <c r="A371" s="3">
        <v>672</v>
      </c>
      <c r="B371" s="8">
        <v>42008</v>
      </c>
      <c r="C371" s="8">
        <v>42009</v>
      </c>
      <c r="D371" t="str">
        <f>VLOOKUP(A371,customer!$A$2:$B$1131,2,0)</f>
        <v>Brian Leach</v>
      </c>
      <c r="E371">
        <f>VLOOKUP(A371,OrderProduct!A371:S2322,19,0)</f>
        <v>86356</v>
      </c>
      <c r="K371" s="5" t="s">
        <v>2058</v>
      </c>
      <c r="L371" s="6">
        <v>1</v>
      </c>
    </row>
    <row r="372" spans="1:12">
      <c r="A372" s="3">
        <v>672</v>
      </c>
      <c r="B372" s="8">
        <v>42008</v>
      </c>
      <c r="C372" s="8">
        <v>42015</v>
      </c>
      <c r="D372" t="str">
        <f>VLOOKUP(A372,customer!$A$2:$B$1131,2,0)</f>
        <v>Brian Leach</v>
      </c>
      <c r="E372">
        <f>VLOOKUP(A372,OrderProduct!A372:S2323,19,0)</f>
        <v>86357</v>
      </c>
      <c r="K372" s="5" t="s">
        <v>2649</v>
      </c>
      <c r="L372" s="6">
        <v>1</v>
      </c>
    </row>
    <row r="373" spans="1:12">
      <c r="A373" s="3">
        <v>674</v>
      </c>
      <c r="B373" s="8">
        <v>42087</v>
      </c>
      <c r="C373" s="8">
        <v>42088</v>
      </c>
      <c r="D373" t="str">
        <f>VLOOKUP(A373,customer!$A$2:$B$1131,2,0)</f>
        <v>Albert Frost</v>
      </c>
      <c r="E373">
        <f>VLOOKUP(A373,OrderProduct!A373:S2324,19,0)</f>
        <v>86368</v>
      </c>
      <c r="K373" s="5" t="s">
        <v>2977</v>
      </c>
      <c r="L373" s="6">
        <v>2</v>
      </c>
    </row>
    <row r="374" spans="1:12">
      <c r="A374" s="3">
        <v>678</v>
      </c>
      <c r="B374" s="8">
        <v>42156</v>
      </c>
      <c r="C374" s="8">
        <v>42163</v>
      </c>
      <c r="D374" t="str">
        <f>VLOOKUP(A374,customer!$A$2:$B$1131,2,0)</f>
        <v>Edward McKenzie</v>
      </c>
      <c r="E374">
        <f>VLOOKUP(A374,OrderProduct!A374:S2325,19,0)</f>
        <v>86369</v>
      </c>
      <c r="K374" s="5" t="s">
        <v>2651</v>
      </c>
      <c r="L374" s="6">
        <v>1</v>
      </c>
    </row>
    <row r="375" spans="1:12">
      <c r="A375" s="3">
        <v>679</v>
      </c>
      <c r="B375" s="8">
        <v>42156</v>
      </c>
      <c r="C375" s="8">
        <v>42158</v>
      </c>
      <c r="D375" t="str">
        <f>VLOOKUP(A375,customer!$A$2:$B$1131,2,0)</f>
        <v>Katie Dougherty</v>
      </c>
      <c r="E375">
        <f>VLOOKUP(A375,OrderProduct!A375:S2326,19,0)</f>
        <v>86369</v>
      </c>
      <c r="K375" s="5" t="s">
        <v>2587</v>
      </c>
      <c r="L375" s="6">
        <v>1</v>
      </c>
    </row>
    <row r="376" spans="1:12">
      <c r="A376" s="3">
        <v>679</v>
      </c>
      <c r="B376" s="8">
        <v>42059</v>
      </c>
      <c r="C376" s="8">
        <v>42061</v>
      </c>
      <c r="D376" t="str">
        <f>VLOOKUP(A376,customer!$A$2:$B$1131,2,0)</f>
        <v>Katie Dougherty</v>
      </c>
      <c r="E376">
        <f>VLOOKUP(A376,OrderProduct!A376:S2327,19,0)</f>
        <v>86373</v>
      </c>
      <c r="K376" s="5" t="s">
        <v>2529</v>
      </c>
      <c r="L376" s="6">
        <v>1</v>
      </c>
    </row>
    <row r="377" spans="1:12">
      <c r="A377" s="3">
        <v>680</v>
      </c>
      <c r="B377" s="8">
        <v>42050</v>
      </c>
      <c r="C377" s="8">
        <v>42057</v>
      </c>
      <c r="D377" t="str">
        <f>VLOOKUP(A377,customer!$A$2:$B$1131,2,0)</f>
        <v>Laurence Poe</v>
      </c>
      <c r="E377">
        <f>VLOOKUP(A377,OrderProduct!A377:S2328,19,0)</f>
        <v>86382</v>
      </c>
      <c r="K377" s="5" t="s">
        <v>2112</v>
      </c>
      <c r="L377" s="6">
        <v>3</v>
      </c>
    </row>
    <row r="378" spans="1:12">
      <c r="A378" s="3">
        <v>683</v>
      </c>
      <c r="B378" s="8">
        <v>42068</v>
      </c>
      <c r="C378" s="8">
        <v>42070</v>
      </c>
      <c r="D378" t="str">
        <f>VLOOKUP(A378,customer!$A$2:$B$1131,2,0)</f>
        <v>Seth Merrill</v>
      </c>
      <c r="E378">
        <f>VLOOKUP(A378,OrderProduct!A378:S2329,19,0)</f>
        <v>86383</v>
      </c>
      <c r="K378" s="5" t="s">
        <v>2158</v>
      </c>
      <c r="L378" s="6">
        <v>1</v>
      </c>
    </row>
    <row r="379" spans="1:12">
      <c r="A379" s="3">
        <v>688</v>
      </c>
      <c r="B379" s="8">
        <v>42068</v>
      </c>
      <c r="C379" s="8">
        <v>42071</v>
      </c>
      <c r="D379" t="str">
        <f>VLOOKUP(A379,customer!$A$2:$B$1131,2,0)</f>
        <v>Ashley Reese</v>
      </c>
      <c r="E379">
        <f>VLOOKUP(A379,OrderProduct!A379:S2330,19,0)</f>
        <v>86383</v>
      </c>
      <c r="K379" s="5" t="s">
        <v>2404</v>
      </c>
      <c r="L379" s="6">
        <v>2</v>
      </c>
    </row>
    <row r="380" spans="1:12">
      <c r="A380" s="3">
        <v>688</v>
      </c>
      <c r="B380" s="8">
        <v>42173</v>
      </c>
      <c r="C380" s="8">
        <v>42174</v>
      </c>
      <c r="D380" t="str">
        <f>VLOOKUP(A380,customer!$A$2:$B$1131,2,0)</f>
        <v>Ashley Reese</v>
      </c>
      <c r="E380">
        <f>VLOOKUP(A380,OrderProduct!A380:S2331,19,0)</f>
        <v>86384</v>
      </c>
      <c r="K380" s="5" t="s">
        <v>2138</v>
      </c>
      <c r="L380" s="6">
        <v>1</v>
      </c>
    </row>
    <row r="381" spans="1:12">
      <c r="A381" s="3">
        <v>689</v>
      </c>
      <c r="B381" s="8">
        <v>42173</v>
      </c>
      <c r="C381" s="8">
        <v>42175</v>
      </c>
      <c r="D381" t="str">
        <f>VLOOKUP(A381,customer!$A$2:$B$1131,2,0)</f>
        <v>Tommy Honeycutt</v>
      </c>
      <c r="E381">
        <f>VLOOKUP(A381,OrderProduct!A381:S2332,19,0)</f>
        <v>86384</v>
      </c>
      <c r="K381" s="5" t="s">
        <v>2483</v>
      </c>
      <c r="L381" s="6">
        <v>2</v>
      </c>
    </row>
    <row r="382" spans="1:12">
      <c r="A382" s="3">
        <v>691</v>
      </c>
      <c r="B382" s="8">
        <v>42157</v>
      </c>
      <c r="C382" s="8">
        <v>42159</v>
      </c>
      <c r="D382" t="str">
        <f>VLOOKUP(A382,customer!$A$2:$B$1131,2,0)</f>
        <v>Alicia Curtis</v>
      </c>
      <c r="E382">
        <f>VLOOKUP(A382,OrderProduct!A382:S2333,19,0)</f>
        <v>86397</v>
      </c>
      <c r="K382" s="5" t="s">
        <v>2407</v>
      </c>
      <c r="L382" s="6">
        <v>1</v>
      </c>
    </row>
    <row r="383" spans="1:12">
      <c r="A383" s="3">
        <v>693</v>
      </c>
      <c r="B383" s="8">
        <v>42144</v>
      </c>
      <c r="C383" s="8">
        <v>42144</v>
      </c>
      <c r="D383" t="str">
        <f>VLOOKUP(A383,customer!$A$2:$B$1131,2,0)</f>
        <v>Richard McClure</v>
      </c>
      <c r="E383">
        <f>VLOOKUP(A383,OrderProduct!A383:S2334,19,0)</f>
        <v>86409</v>
      </c>
      <c r="K383" s="5" t="s">
        <v>2440</v>
      </c>
      <c r="L383" s="6">
        <v>1</v>
      </c>
    </row>
    <row r="384" spans="1:12">
      <c r="A384" s="3">
        <v>693</v>
      </c>
      <c r="B384" s="8">
        <v>42144</v>
      </c>
      <c r="C384" s="8">
        <v>42147</v>
      </c>
      <c r="D384" t="str">
        <f>VLOOKUP(A384,customer!$A$2:$B$1131,2,0)</f>
        <v>Richard McClure</v>
      </c>
      <c r="E384">
        <f>VLOOKUP(A384,OrderProduct!A384:S2335,19,0)</f>
        <v>86409</v>
      </c>
      <c r="K384" s="5" t="s">
        <v>2473</v>
      </c>
      <c r="L384" s="6">
        <v>1</v>
      </c>
    </row>
    <row r="385" spans="1:12">
      <c r="A385" s="3">
        <v>693</v>
      </c>
      <c r="B385" s="8">
        <v>42144</v>
      </c>
      <c r="C385" s="8">
        <v>42145</v>
      </c>
      <c r="D385" t="str">
        <f>VLOOKUP(A385,customer!$A$2:$B$1131,2,0)</f>
        <v>Richard McClure</v>
      </c>
      <c r="E385">
        <f>VLOOKUP(A385,OrderProduct!A385:S2336,19,0)</f>
        <v>86409</v>
      </c>
      <c r="K385" s="5" t="s">
        <v>1934</v>
      </c>
      <c r="L385" s="6">
        <v>2</v>
      </c>
    </row>
    <row r="386" spans="1:12">
      <c r="A386" s="3">
        <v>693</v>
      </c>
      <c r="B386" s="8">
        <v>42184</v>
      </c>
      <c r="C386" s="8">
        <v>42184</v>
      </c>
      <c r="D386" t="str">
        <f>VLOOKUP(A386,customer!$A$2:$B$1131,2,0)</f>
        <v>Richard McClure</v>
      </c>
      <c r="E386">
        <f>VLOOKUP(A386,OrderProduct!A386:S2337,19,0)</f>
        <v>86410</v>
      </c>
      <c r="K386" s="5" t="s">
        <v>1927</v>
      </c>
      <c r="L386" s="6">
        <v>1</v>
      </c>
    </row>
    <row r="387" spans="1:12">
      <c r="A387" s="3">
        <v>693</v>
      </c>
      <c r="B387" s="8">
        <v>42145</v>
      </c>
      <c r="C387" s="8">
        <v>42146</v>
      </c>
      <c r="D387" t="str">
        <f>VLOOKUP(A387,customer!$A$2:$B$1131,2,0)</f>
        <v>Richard McClure</v>
      </c>
      <c r="E387">
        <f>VLOOKUP(A387,OrderProduct!A387:S2338,19,0)</f>
        <v>86411</v>
      </c>
      <c r="K387" s="5" t="s">
        <v>2282</v>
      </c>
      <c r="L387" s="6">
        <v>3</v>
      </c>
    </row>
    <row r="388" spans="1:12">
      <c r="A388" s="3">
        <v>696</v>
      </c>
      <c r="B388" s="8">
        <v>42072</v>
      </c>
      <c r="C388" s="8">
        <v>42073</v>
      </c>
      <c r="D388" t="str">
        <f>VLOOKUP(A388,customer!$A$2:$B$1131,2,0)</f>
        <v>Johnny Reid</v>
      </c>
      <c r="E388">
        <f>VLOOKUP(A388,OrderProduct!A388:S2339,19,0)</f>
        <v>86422</v>
      </c>
      <c r="K388" s="5" t="s">
        <v>2659</v>
      </c>
      <c r="L388" s="6">
        <v>1</v>
      </c>
    </row>
    <row r="389" spans="1:12">
      <c r="A389" s="3">
        <v>696</v>
      </c>
      <c r="B389" s="8">
        <v>42173</v>
      </c>
      <c r="C389" s="8">
        <v>42180</v>
      </c>
      <c r="D389" t="str">
        <f>VLOOKUP(A389,customer!$A$2:$B$1131,2,0)</f>
        <v>Johnny Reid</v>
      </c>
      <c r="E389">
        <f>VLOOKUP(A389,OrderProduct!A389:S2340,19,0)</f>
        <v>86427</v>
      </c>
      <c r="K389" s="5" t="s">
        <v>1997</v>
      </c>
      <c r="L389" s="6">
        <v>2</v>
      </c>
    </row>
    <row r="390" spans="1:12">
      <c r="A390" s="3">
        <v>696</v>
      </c>
      <c r="B390" s="8">
        <v>42185</v>
      </c>
      <c r="C390" s="8">
        <v>42187</v>
      </c>
      <c r="D390" t="str">
        <f>VLOOKUP(A390,customer!$A$2:$B$1131,2,0)</f>
        <v>Johnny Reid</v>
      </c>
      <c r="E390">
        <f>VLOOKUP(A390,OrderProduct!A390:S2341,19,0)</f>
        <v>86432</v>
      </c>
      <c r="K390" s="5" t="s">
        <v>2430</v>
      </c>
      <c r="L390" s="6">
        <v>1</v>
      </c>
    </row>
    <row r="391" spans="1:12">
      <c r="A391" s="3">
        <v>697</v>
      </c>
      <c r="B391" s="8">
        <v>42081</v>
      </c>
      <c r="C391" s="8">
        <v>42081</v>
      </c>
      <c r="D391" t="str">
        <f>VLOOKUP(A391,customer!$A$2:$B$1131,2,0)</f>
        <v>Adam G Sawyer</v>
      </c>
      <c r="E391">
        <f>VLOOKUP(A391,OrderProduct!A391:S2342,19,0)</f>
        <v>86447</v>
      </c>
      <c r="K391" s="5" t="s">
        <v>2018</v>
      </c>
      <c r="L391" s="6">
        <v>1</v>
      </c>
    </row>
    <row r="392" spans="1:12">
      <c r="A392" s="3">
        <v>697</v>
      </c>
      <c r="B392" s="8">
        <v>42104</v>
      </c>
      <c r="C392" s="8">
        <v>42106</v>
      </c>
      <c r="D392" t="str">
        <f>VLOOKUP(A392,customer!$A$2:$B$1131,2,0)</f>
        <v>Adam G Sawyer</v>
      </c>
      <c r="E392">
        <f>VLOOKUP(A392,OrderProduct!A392:S2343,19,0)</f>
        <v>86448</v>
      </c>
      <c r="K392" s="5" t="s">
        <v>2357</v>
      </c>
      <c r="L392" s="6">
        <v>1</v>
      </c>
    </row>
    <row r="393" spans="1:12">
      <c r="A393" s="3">
        <v>698</v>
      </c>
      <c r="B393" s="8">
        <v>42103</v>
      </c>
      <c r="C393" s="8">
        <v>42107</v>
      </c>
      <c r="D393" t="str">
        <f>VLOOKUP(A393,customer!$A$2:$B$1131,2,0)</f>
        <v>Nelson Hensley</v>
      </c>
      <c r="E393">
        <f>VLOOKUP(A393,OrderProduct!A393:S2344,19,0)</f>
        <v>86454</v>
      </c>
      <c r="K393" s="5" t="s">
        <v>2389</v>
      </c>
      <c r="L393" s="6">
        <v>1</v>
      </c>
    </row>
    <row r="394" spans="1:12">
      <c r="A394" s="3">
        <v>698</v>
      </c>
      <c r="B394" s="8">
        <v>42061</v>
      </c>
      <c r="C394" s="8">
        <v>42062</v>
      </c>
      <c r="D394" t="str">
        <f>VLOOKUP(A394,customer!$A$2:$B$1131,2,0)</f>
        <v>Nelson Hensley</v>
      </c>
      <c r="E394">
        <f>VLOOKUP(A394,OrderProduct!A394:S2345,19,0)</f>
        <v>86459</v>
      </c>
      <c r="K394" s="5" t="s">
        <v>3014</v>
      </c>
      <c r="L394" s="6">
        <v>1</v>
      </c>
    </row>
    <row r="395" spans="1:12">
      <c r="A395" s="3">
        <v>698</v>
      </c>
      <c r="B395" s="8">
        <v>42172</v>
      </c>
      <c r="C395" s="8">
        <v>42174</v>
      </c>
      <c r="D395" t="str">
        <f>VLOOKUP(A395,customer!$A$2:$B$1131,2,0)</f>
        <v>Nelson Hensley</v>
      </c>
      <c r="E395">
        <f>VLOOKUP(A395,OrderProduct!A395:S2346,19,0)</f>
        <v>86460</v>
      </c>
      <c r="K395" s="5" t="s">
        <v>2333</v>
      </c>
      <c r="L395" s="6">
        <v>2</v>
      </c>
    </row>
    <row r="396" spans="1:12">
      <c r="A396" s="3">
        <v>698</v>
      </c>
      <c r="B396" s="8">
        <v>42085</v>
      </c>
      <c r="C396" s="8">
        <v>42088</v>
      </c>
      <c r="D396" t="str">
        <f>VLOOKUP(A396,customer!$A$2:$B$1131,2,0)</f>
        <v>Nelson Hensley</v>
      </c>
      <c r="E396">
        <f>VLOOKUP(A396,OrderProduct!A396:S2347,19,0)</f>
        <v>86465</v>
      </c>
      <c r="K396" s="5" t="s">
        <v>2278</v>
      </c>
      <c r="L396" s="6">
        <v>1</v>
      </c>
    </row>
    <row r="397" spans="1:12">
      <c r="A397" s="3">
        <v>698</v>
      </c>
      <c r="B397" s="8">
        <v>42102</v>
      </c>
      <c r="C397" s="8">
        <v>42104</v>
      </c>
      <c r="D397" t="str">
        <f>VLOOKUP(A397,customer!$A$2:$B$1131,2,0)</f>
        <v>Nelson Hensley</v>
      </c>
      <c r="E397">
        <f>VLOOKUP(A397,OrderProduct!A397:S2348,19,0)</f>
        <v>86466</v>
      </c>
      <c r="K397" s="5" t="s">
        <v>2150</v>
      </c>
      <c r="L397" s="6">
        <v>1</v>
      </c>
    </row>
    <row r="398" spans="1:12">
      <c r="A398" s="3">
        <v>699</v>
      </c>
      <c r="B398" s="8">
        <v>42102</v>
      </c>
      <c r="C398" s="8">
        <v>42102</v>
      </c>
      <c r="D398" t="str">
        <f>VLOOKUP(A398,customer!$A$2:$B$1131,2,0)</f>
        <v>Jenny Gold</v>
      </c>
      <c r="E398">
        <f>VLOOKUP(A398,OrderProduct!A398:S2349,19,0)</f>
        <v>86466</v>
      </c>
      <c r="K398" s="5" t="s">
        <v>2905</v>
      </c>
      <c r="L398" s="6">
        <v>2</v>
      </c>
    </row>
    <row r="399" spans="1:12">
      <c r="A399" s="3">
        <v>699</v>
      </c>
      <c r="B399" s="8">
        <v>42059</v>
      </c>
      <c r="C399" s="8">
        <v>42061</v>
      </c>
      <c r="D399" t="str">
        <f>VLOOKUP(A399,customer!$A$2:$B$1131,2,0)</f>
        <v>Jenny Gold</v>
      </c>
      <c r="E399">
        <f>VLOOKUP(A399,OrderProduct!A399:S2350,19,0)</f>
        <v>86486</v>
      </c>
      <c r="K399" s="5" t="s">
        <v>2566</v>
      </c>
      <c r="L399" s="6">
        <v>1</v>
      </c>
    </row>
    <row r="400" spans="1:12">
      <c r="A400" s="3">
        <v>699</v>
      </c>
      <c r="B400" s="8">
        <v>42048</v>
      </c>
      <c r="C400" s="8">
        <v>42048</v>
      </c>
      <c r="D400" t="str">
        <f>VLOOKUP(A400,customer!$A$2:$B$1131,2,0)</f>
        <v>Jenny Gold</v>
      </c>
      <c r="E400">
        <f>VLOOKUP(A400,OrderProduct!A400:S2351,19,0)</f>
        <v>86489</v>
      </c>
      <c r="K400" s="5" t="s">
        <v>2983</v>
      </c>
      <c r="L400" s="6">
        <v>1</v>
      </c>
    </row>
    <row r="401" spans="1:12">
      <c r="A401" s="3">
        <v>699</v>
      </c>
      <c r="B401" s="8">
        <v>42107</v>
      </c>
      <c r="C401" s="8">
        <v>42108</v>
      </c>
      <c r="D401" t="str">
        <f>VLOOKUP(A401,customer!$A$2:$B$1131,2,0)</f>
        <v>Jenny Gold</v>
      </c>
      <c r="E401">
        <f>VLOOKUP(A401,OrderProduct!A401:S2352,19,0)</f>
        <v>86490</v>
      </c>
      <c r="K401" s="5" t="s">
        <v>2922</v>
      </c>
      <c r="L401" s="6">
        <v>1</v>
      </c>
    </row>
    <row r="402" spans="1:12">
      <c r="A402" s="3">
        <v>699</v>
      </c>
      <c r="B402" s="8">
        <v>42174</v>
      </c>
      <c r="C402" s="8">
        <v>42175</v>
      </c>
      <c r="D402" t="str">
        <f>VLOOKUP(A402,customer!$A$2:$B$1131,2,0)</f>
        <v>Jenny Gold</v>
      </c>
      <c r="E402">
        <f>VLOOKUP(A402,OrderProduct!A402:S2353,19,0)</f>
        <v>86491</v>
      </c>
      <c r="K402" s="5" t="s">
        <v>2082</v>
      </c>
      <c r="L402" s="6">
        <v>2</v>
      </c>
    </row>
    <row r="403" spans="1:12">
      <c r="A403" s="3">
        <v>699</v>
      </c>
      <c r="B403" s="8">
        <v>42174</v>
      </c>
      <c r="C403" s="8">
        <v>42176</v>
      </c>
      <c r="D403" t="str">
        <f>VLOOKUP(A403,customer!$A$2:$B$1131,2,0)</f>
        <v>Jenny Gold</v>
      </c>
      <c r="E403">
        <f>VLOOKUP(A403,OrderProduct!A403:S2354,19,0)</f>
        <v>86491</v>
      </c>
      <c r="K403" s="5" t="s">
        <v>3013</v>
      </c>
      <c r="L403" s="6">
        <v>1</v>
      </c>
    </row>
    <row r="404" spans="1:12">
      <c r="A404" s="3">
        <v>699</v>
      </c>
      <c r="B404" s="8">
        <v>42174</v>
      </c>
      <c r="C404" s="8">
        <v>42176</v>
      </c>
      <c r="D404" t="str">
        <f>VLOOKUP(A404,customer!$A$2:$B$1131,2,0)</f>
        <v>Jenny Gold</v>
      </c>
      <c r="E404">
        <f>VLOOKUP(A404,OrderProduct!A404:S2355,19,0)</f>
        <v>86491</v>
      </c>
      <c r="K404" s="5" t="s">
        <v>2222</v>
      </c>
      <c r="L404" s="6">
        <v>1</v>
      </c>
    </row>
    <row r="405" spans="1:12">
      <c r="A405" s="3">
        <v>699</v>
      </c>
      <c r="B405" s="8">
        <v>42141</v>
      </c>
      <c r="C405" s="8">
        <v>42141</v>
      </c>
      <c r="D405" t="str">
        <f>VLOOKUP(A405,customer!$A$2:$B$1131,2,0)</f>
        <v>Jenny Gold</v>
      </c>
      <c r="E405">
        <f>VLOOKUP(A405,OrderProduct!A405:S2356,19,0)</f>
        <v>86500</v>
      </c>
      <c r="K405" s="5" t="s">
        <v>1962</v>
      </c>
      <c r="L405" s="6">
        <v>1</v>
      </c>
    </row>
    <row r="406" spans="1:12">
      <c r="A406" s="3">
        <v>699</v>
      </c>
      <c r="B406" s="8">
        <v>42141</v>
      </c>
      <c r="C406" s="8">
        <v>42150</v>
      </c>
      <c r="D406" t="str">
        <f>VLOOKUP(A406,customer!$A$2:$B$1131,2,0)</f>
        <v>Jenny Gold</v>
      </c>
      <c r="E406">
        <f>VLOOKUP(A406,OrderProduct!A406:S2357,19,0)</f>
        <v>86500</v>
      </c>
      <c r="K406" s="5" t="s">
        <v>2773</v>
      </c>
      <c r="L406" s="6">
        <v>1</v>
      </c>
    </row>
    <row r="407" spans="1:12">
      <c r="A407" s="3">
        <v>700</v>
      </c>
      <c r="B407" s="8">
        <v>42018</v>
      </c>
      <c r="C407" s="8">
        <v>42018</v>
      </c>
      <c r="D407" t="str">
        <f>VLOOKUP(A407,customer!$A$2:$B$1131,2,0)</f>
        <v>Joseph Grossman</v>
      </c>
      <c r="E407">
        <f>VLOOKUP(A407,OrderProduct!A407:S2358,19,0)</f>
        <v>86507</v>
      </c>
      <c r="K407" s="5" t="s">
        <v>2237</v>
      </c>
      <c r="L407" s="6">
        <v>1</v>
      </c>
    </row>
    <row r="408" spans="1:12">
      <c r="A408" s="3">
        <v>702</v>
      </c>
      <c r="B408" s="8">
        <v>42018</v>
      </c>
      <c r="C408" s="8">
        <v>42019</v>
      </c>
      <c r="D408" t="str">
        <f>VLOOKUP(A408,customer!$A$2:$B$1131,2,0)</f>
        <v>Kelly O'Connor</v>
      </c>
      <c r="E408">
        <f>VLOOKUP(A408,OrderProduct!A408:S2359,19,0)</f>
        <v>86507</v>
      </c>
      <c r="K408" s="5" t="s">
        <v>2808</v>
      </c>
      <c r="L408" s="6">
        <v>2</v>
      </c>
    </row>
    <row r="409" spans="1:12">
      <c r="A409" s="3">
        <v>702</v>
      </c>
      <c r="B409" s="8">
        <v>42018</v>
      </c>
      <c r="C409" s="8">
        <v>42020</v>
      </c>
      <c r="D409" t="str">
        <f>VLOOKUP(A409,customer!$A$2:$B$1131,2,0)</f>
        <v>Kelly O'Connor</v>
      </c>
      <c r="E409">
        <f>VLOOKUP(A409,OrderProduct!A409:S2360,19,0)</f>
        <v>86507</v>
      </c>
      <c r="K409" s="5" t="s">
        <v>2279</v>
      </c>
      <c r="L409" s="6">
        <v>1</v>
      </c>
    </row>
    <row r="410" spans="1:12">
      <c r="A410" s="3">
        <v>702</v>
      </c>
      <c r="B410" s="8">
        <v>42018</v>
      </c>
      <c r="C410" s="8">
        <v>42019</v>
      </c>
      <c r="D410" t="str">
        <f>VLOOKUP(A410,customer!$A$2:$B$1131,2,0)</f>
        <v>Kelly O'Connor</v>
      </c>
      <c r="E410">
        <f>VLOOKUP(A410,OrderProduct!A410:S2361,19,0)</f>
        <v>86507</v>
      </c>
      <c r="K410" s="5" t="s">
        <v>2491</v>
      </c>
      <c r="L410" s="6">
        <v>2</v>
      </c>
    </row>
    <row r="411" spans="1:12">
      <c r="A411" s="3">
        <v>702</v>
      </c>
      <c r="B411" s="8">
        <v>42095</v>
      </c>
      <c r="C411" s="8">
        <v>42096</v>
      </c>
      <c r="D411" t="str">
        <f>VLOOKUP(A411,customer!$A$2:$B$1131,2,0)</f>
        <v>Kelly O'Connor</v>
      </c>
      <c r="E411">
        <f>VLOOKUP(A411,OrderProduct!A411:S2362,19,0)</f>
        <v>86508</v>
      </c>
      <c r="K411" s="5" t="s">
        <v>2026</v>
      </c>
      <c r="L411" s="6">
        <v>1</v>
      </c>
    </row>
    <row r="412" spans="1:12">
      <c r="A412" s="3">
        <v>711</v>
      </c>
      <c r="B412" s="8">
        <v>42183</v>
      </c>
      <c r="C412" s="8">
        <v>42185</v>
      </c>
      <c r="D412" t="str">
        <f>VLOOKUP(A412,customer!$A$2:$B$1131,2,0)</f>
        <v>Pam Anthony</v>
      </c>
      <c r="E412">
        <f>VLOOKUP(A412,OrderProduct!A412:S2363,19,0)</f>
        <v>86509</v>
      </c>
      <c r="K412" s="5" t="s">
        <v>2398</v>
      </c>
      <c r="L412" s="6">
        <v>1</v>
      </c>
    </row>
    <row r="413" spans="1:12">
      <c r="A413" s="3">
        <v>719</v>
      </c>
      <c r="B413" s="8">
        <v>42056</v>
      </c>
      <c r="C413" s="8">
        <v>42056</v>
      </c>
      <c r="D413" t="str">
        <f>VLOOKUP(A413,customer!$A$2:$B$1131,2,0)</f>
        <v>Stephen Lam</v>
      </c>
      <c r="E413">
        <f>VLOOKUP(A413,OrderProduct!A413:S2364,19,0)</f>
        <v>86514</v>
      </c>
      <c r="K413" s="5" t="s">
        <v>3026</v>
      </c>
      <c r="L413" s="6">
        <v>1</v>
      </c>
    </row>
    <row r="414" spans="1:12">
      <c r="A414" s="3">
        <v>719</v>
      </c>
      <c r="B414" s="8">
        <v>42016</v>
      </c>
      <c r="C414" s="8">
        <v>42017</v>
      </c>
      <c r="D414" t="str">
        <f>VLOOKUP(A414,customer!$A$2:$B$1131,2,0)</f>
        <v>Stephen Lam</v>
      </c>
      <c r="E414">
        <f>VLOOKUP(A414,OrderProduct!A414:S2365,19,0)</f>
        <v>86520</v>
      </c>
      <c r="K414" s="5" t="s">
        <v>2718</v>
      </c>
      <c r="L414" s="6">
        <v>2</v>
      </c>
    </row>
    <row r="415" spans="1:12">
      <c r="A415" s="3">
        <v>721</v>
      </c>
      <c r="B415" s="8">
        <v>42016</v>
      </c>
      <c r="C415" s="8">
        <v>42018</v>
      </c>
      <c r="D415" t="str">
        <f>VLOOKUP(A415,customer!$A$2:$B$1131,2,0)</f>
        <v>Melvin Duke</v>
      </c>
      <c r="E415">
        <f>VLOOKUP(A415,OrderProduct!A415:S2366,19,0)</f>
        <v>86520</v>
      </c>
      <c r="K415" s="5" t="s">
        <v>2715</v>
      </c>
      <c r="L415" s="6">
        <v>1</v>
      </c>
    </row>
    <row r="416" spans="1:12">
      <c r="A416" s="3">
        <v>721</v>
      </c>
      <c r="B416" s="8">
        <v>42013</v>
      </c>
      <c r="C416" s="8">
        <v>42018</v>
      </c>
      <c r="D416" t="str">
        <f>VLOOKUP(A416,customer!$A$2:$B$1131,2,0)</f>
        <v>Melvin Duke</v>
      </c>
      <c r="E416">
        <f>VLOOKUP(A416,OrderProduct!A416:S2367,19,0)</f>
        <v>86527</v>
      </c>
      <c r="K416" s="5" t="s">
        <v>2993</v>
      </c>
      <c r="L416" s="6">
        <v>3</v>
      </c>
    </row>
    <row r="417" spans="1:12">
      <c r="A417" s="3">
        <v>721</v>
      </c>
      <c r="B417" s="8">
        <v>42047</v>
      </c>
      <c r="C417" s="8">
        <v>42048</v>
      </c>
      <c r="D417" t="str">
        <f>VLOOKUP(A417,customer!$A$2:$B$1131,2,0)</f>
        <v>Melvin Duke</v>
      </c>
      <c r="E417">
        <f>VLOOKUP(A417,OrderProduct!A417:S2368,19,0)</f>
        <v>86528</v>
      </c>
      <c r="K417" s="5" t="s">
        <v>2716</v>
      </c>
      <c r="L417" s="6">
        <v>1</v>
      </c>
    </row>
    <row r="418" spans="1:12">
      <c r="A418" s="3">
        <v>724</v>
      </c>
      <c r="B418" s="8">
        <v>42037</v>
      </c>
      <c r="C418" s="8">
        <v>42038</v>
      </c>
      <c r="D418" t="str">
        <f>VLOOKUP(A418,customer!$A$2:$B$1131,2,0)</f>
        <v>Beverly Cooke Brooks</v>
      </c>
      <c r="E418">
        <f>VLOOKUP(A418,OrderProduct!A418:S2369,19,0)</f>
        <v>86529</v>
      </c>
      <c r="K418" s="5" t="s">
        <v>2797</v>
      </c>
      <c r="L418" s="6">
        <v>1</v>
      </c>
    </row>
    <row r="419" spans="1:12">
      <c r="A419" s="3">
        <v>727</v>
      </c>
      <c r="B419" s="8">
        <v>42037</v>
      </c>
      <c r="C419" s="8">
        <v>42037</v>
      </c>
      <c r="D419" t="str">
        <f>VLOOKUP(A419,customer!$A$2:$B$1131,2,0)</f>
        <v>Lindsay Link</v>
      </c>
      <c r="E419">
        <f>VLOOKUP(A419,OrderProduct!A419:S2370,19,0)</f>
        <v>86529</v>
      </c>
      <c r="K419" s="5" t="s">
        <v>2101</v>
      </c>
      <c r="L419" s="6">
        <v>1</v>
      </c>
    </row>
    <row r="420" spans="1:12">
      <c r="A420" s="3">
        <v>731</v>
      </c>
      <c r="B420" s="8">
        <v>42114</v>
      </c>
      <c r="C420" s="8">
        <v>42114</v>
      </c>
      <c r="D420" t="str">
        <f>VLOOKUP(A420,customer!$A$2:$B$1131,2,0)</f>
        <v>June Herbert</v>
      </c>
      <c r="E420">
        <f>VLOOKUP(A420,OrderProduct!A420:S2371,19,0)</f>
        <v>86534</v>
      </c>
      <c r="K420" s="5" t="s">
        <v>2486</v>
      </c>
      <c r="L420" s="6">
        <v>1</v>
      </c>
    </row>
    <row r="421" spans="1:12">
      <c r="A421" s="3">
        <v>736</v>
      </c>
      <c r="B421" s="8">
        <v>42146</v>
      </c>
      <c r="C421" s="8">
        <v>42147</v>
      </c>
      <c r="D421" t="str">
        <f>VLOOKUP(A421,customer!$A$2:$B$1131,2,0)</f>
        <v>Meredith Walters</v>
      </c>
      <c r="E421">
        <f>VLOOKUP(A421,OrderProduct!A421:S2372,19,0)</f>
        <v>86535</v>
      </c>
      <c r="K421" s="5" t="s">
        <v>2113</v>
      </c>
      <c r="L421" s="6">
        <v>1</v>
      </c>
    </row>
    <row r="422" spans="1:12">
      <c r="A422" s="3">
        <v>737</v>
      </c>
      <c r="B422" s="8">
        <v>42118</v>
      </c>
      <c r="C422" s="8">
        <v>42118</v>
      </c>
      <c r="D422" t="str">
        <f>VLOOKUP(A422,customer!$A$2:$B$1131,2,0)</f>
        <v>Danny Vaughn</v>
      </c>
      <c r="E422">
        <f>VLOOKUP(A422,OrderProduct!A422:S2373,19,0)</f>
        <v>86536</v>
      </c>
      <c r="K422" s="5" t="s">
        <v>1957</v>
      </c>
      <c r="L422" s="6">
        <v>1</v>
      </c>
    </row>
    <row r="423" spans="1:12">
      <c r="A423" s="3">
        <v>738</v>
      </c>
      <c r="B423" s="8">
        <v>42031</v>
      </c>
      <c r="C423" s="8">
        <v>42032</v>
      </c>
      <c r="D423" t="str">
        <f>VLOOKUP(A423,customer!$A$2:$B$1131,2,0)</f>
        <v>Peggy Rowe</v>
      </c>
      <c r="E423">
        <f>VLOOKUP(A423,OrderProduct!A423:S2374,19,0)</f>
        <v>86544</v>
      </c>
      <c r="K423" s="5" t="s">
        <v>2974</v>
      </c>
      <c r="L423" s="6">
        <v>1</v>
      </c>
    </row>
    <row r="424" spans="1:12">
      <c r="A424" s="3">
        <v>741</v>
      </c>
      <c r="B424" s="8">
        <v>42031</v>
      </c>
      <c r="C424" s="8">
        <v>42033</v>
      </c>
      <c r="D424" t="str">
        <f>VLOOKUP(A424,customer!$A$2:$B$1131,2,0)</f>
        <v>Stacey Hale</v>
      </c>
      <c r="E424">
        <f>VLOOKUP(A424,OrderProduct!A424:S2375,19,0)</f>
        <v>86544</v>
      </c>
      <c r="K424" s="5" t="s">
        <v>2774</v>
      </c>
      <c r="L424" s="6">
        <v>1</v>
      </c>
    </row>
    <row r="425" spans="1:12">
      <c r="A425" s="3">
        <v>744</v>
      </c>
      <c r="B425" s="8">
        <v>42031</v>
      </c>
      <c r="C425" s="8">
        <v>42034</v>
      </c>
      <c r="D425" t="str">
        <f>VLOOKUP(A425,customer!$A$2:$B$1131,2,0)</f>
        <v>Joy Maxwell</v>
      </c>
      <c r="E425">
        <f>VLOOKUP(A425,OrderProduct!A425:S2376,19,0)</f>
        <v>86544</v>
      </c>
      <c r="K425" s="5" t="s">
        <v>2115</v>
      </c>
      <c r="L425" s="6">
        <v>1</v>
      </c>
    </row>
    <row r="426" spans="1:12">
      <c r="A426" s="3">
        <v>744</v>
      </c>
      <c r="B426" s="8">
        <v>42061</v>
      </c>
      <c r="C426" s="8">
        <v>42063</v>
      </c>
      <c r="D426" t="str">
        <f>VLOOKUP(A426,customer!$A$2:$B$1131,2,0)</f>
        <v>Joy Maxwell</v>
      </c>
      <c r="E426">
        <f>VLOOKUP(A426,OrderProduct!A426:S2377,19,0)</f>
        <v>86545</v>
      </c>
      <c r="K426" s="5" t="s">
        <v>1943</v>
      </c>
      <c r="L426" s="6">
        <v>2</v>
      </c>
    </row>
    <row r="427" spans="1:12">
      <c r="A427" s="3">
        <v>744</v>
      </c>
      <c r="B427" s="8">
        <v>42061</v>
      </c>
      <c r="C427" s="8">
        <v>42062</v>
      </c>
      <c r="D427" t="str">
        <f>VLOOKUP(A427,customer!$A$2:$B$1131,2,0)</f>
        <v>Joy Maxwell</v>
      </c>
      <c r="E427">
        <f>VLOOKUP(A427,OrderProduct!A427:S2378,19,0)</f>
        <v>86545</v>
      </c>
      <c r="K427" s="5" t="s">
        <v>2420</v>
      </c>
      <c r="L427" s="6">
        <v>1</v>
      </c>
    </row>
    <row r="428" spans="1:12">
      <c r="A428" s="3">
        <v>744</v>
      </c>
      <c r="B428" s="8">
        <v>42169</v>
      </c>
      <c r="C428" s="8">
        <v>42171</v>
      </c>
      <c r="D428" t="str">
        <f>VLOOKUP(A428,customer!$A$2:$B$1131,2,0)</f>
        <v>Joy Maxwell</v>
      </c>
      <c r="E428">
        <f>VLOOKUP(A428,OrderProduct!A428:S2379,19,0)</f>
        <v>86546</v>
      </c>
      <c r="K428" s="5" t="s">
        <v>2059</v>
      </c>
      <c r="L428" s="6">
        <v>1</v>
      </c>
    </row>
    <row r="429" spans="1:12">
      <c r="A429" s="3">
        <v>745</v>
      </c>
      <c r="B429" s="8">
        <v>42060</v>
      </c>
      <c r="C429" s="8">
        <v>42062</v>
      </c>
      <c r="D429" t="str">
        <f>VLOOKUP(A429,customer!$A$2:$B$1131,2,0)</f>
        <v>Mary Page</v>
      </c>
      <c r="E429">
        <f>VLOOKUP(A429,OrderProduct!A429:S2380,19,0)</f>
        <v>86547</v>
      </c>
      <c r="K429" s="5" t="s">
        <v>2418</v>
      </c>
      <c r="L429" s="6">
        <v>1</v>
      </c>
    </row>
    <row r="430" spans="1:12">
      <c r="A430" s="3">
        <v>750</v>
      </c>
      <c r="B430" s="8">
        <v>42154</v>
      </c>
      <c r="C430" s="8">
        <v>42159</v>
      </c>
      <c r="D430" t="str">
        <f>VLOOKUP(A430,customer!$A$2:$B$1131,2,0)</f>
        <v>Jordan Wilkinson</v>
      </c>
      <c r="E430">
        <f>VLOOKUP(A430,OrderProduct!A430:S2381,19,0)</f>
        <v>86548</v>
      </c>
      <c r="K430" s="5" t="s">
        <v>2329</v>
      </c>
      <c r="L430" s="6">
        <v>1</v>
      </c>
    </row>
    <row r="431" spans="1:12">
      <c r="A431" s="3">
        <v>751</v>
      </c>
      <c r="B431" s="8">
        <v>42076</v>
      </c>
      <c r="C431" s="8">
        <v>42077</v>
      </c>
      <c r="D431" t="str">
        <f>VLOOKUP(A431,customer!$A$2:$B$1131,2,0)</f>
        <v>David Wrenn</v>
      </c>
      <c r="E431">
        <f>VLOOKUP(A431,OrderProduct!A431:S2382,19,0)</f>
        <v>86555</v>
      </c>
      <c r="K431" s="5" t="s">
        <v>1987</v>
      </c>
      <c r="L431" s="6">
        <v>2</v>
      </c>
    </row>
    <row r="432" spans="1:12">
      <c r="A432" s="3">
        <v>753</v>
      </c>
      <c r="B432" s="8">
        <v>42061</v>
      </c>
      <c r="C432" s="8">
        <v>42062</v>
      </c>
      <c r="D432" t="str">
        <f>VLOOKUP(A432,customer!$A$2:$B$1131,2,0)</f>
        <v>Elisabeth Massey</v>
      </c>
      <c r="E432">
        <f>VLOOKUP(A432,OrderProduct!A432:S2383,19,0)</f>
        <v>86556</v>
      </c>
      <c r="K432" s="5" t="s">
        <v>2901</v>
      </c>
      <c r="L432" s="6">
        <v>1</v>
      </c>
    </row>
    <row r="433" spans="1:12">
      <c r="A433" s="3">
        <v>753</v>
      </c>
      <c r="B433" s="8">
        <v>42015</v>
      </c>
      <c r="C433" s="8">
        <v>42017</v>
      </c>
      <c r="D433" t="str">
        <f>VLOOKUP(A433,customer!$A$2:$B$1131,2,0)</f>
        <v>Elisabeth Massey</v>
      </c>
      <c r="E433">
        <f>VLOOKUP(A433,OrderProduct!A433:S2384,19,0)</f>
        <v>86565</v>
      </c>
      <c r="K433" s="5" t="s">
        <v>2466</v>
      </c>
      <c r="L433" s="6">
        <v>1</v>
      </c>
    </row>
    <row r="434" spans="1:12">
      <c r="A434" s="3">
        <v>754</v>
      </c>
      <c r="B434" s="8">
        <v>42064</v>
      </c>
      <c r="C434" s="8">
        <v>42065</v>
      </c>
      <c r="D434" t="str">
        <f>VLOOKUP(A434,customer!$A$2:$B$1131,2,0)</f>
        <v>Helen Lyons</v>
      </c>
      <c r="E434">
        <f>VLOOKUP(A434,OrderProduct!A434:S2385,19,0)</f>
        <v>86566</v>
      </c>
      <c r="K434" s="5" t="s">
        <v>2074</v>
      </c>
      <c r="L434" s="6">
        <v>1</v>
      </c>
    </row>
    <row r="435" spans="1:12">
      <c r="A435" s="3">
        <v>754</v>
      </c>
      <c r="B435" s="8">
        <v>42069</v>
      </c>
      <c r="C435" s="8">
        <v>42069</v>
      </c>
      <c r="D435" t="str">
        <f>VLOOKUP(A435,customer!$A$2:$B$1131,2,0)</f>
        <v>Helen Lyons</v>
      </c>
      <c r="E435">
        <f>VLOOKUP(A435,OrderProduct!A435:S2386,19,0)</f>
        <v>86567</v>
      </c>
      <c r="K435" s="5" t="s">
        <v>2655</v>
      </c>
      <c r="L435" s="6">
        <v>1</v>
      </c>
    </row>
    <row r="436" spans="1:12">
      <c r="A436" s="3">
        <v>757</v>
      </c>
      <c r="B436" s="8">
        <v>42008</v>
      </c>
      <c r="C436" s="8">
        <v>42010</v>
      </c>
      <c r="D436" t="str">
        <f>VLOOKUP(A436,customer!$A$2:$B$1131,2,0)</f>
        <v>Neil Hogan</v>
      </c>
      <c r="E436">
        <f>VLOOKUP(A436,OrderProduct!A436:S2387,19,0)</f>
        <v>86573</v>
      </c>
      <c r="K436" s="5" t="s">
        <v>2796</v>
      </c>
      <c r="L436" s="6">
        <v>1</v>
      </c>
    </row>
    <row r="437" spans="1:12">
      <c r="A437" s="3">
        <v>759</v>
      </c>
      <c r="B437" s="8">
        <v>42051</v>
      </c>
      <c r="C437" s="8">
        <v>42054</v>
      </c>
      <c r="D437" t="str">
        <f>VLOOKUP(A437,customer!$A$2:$B$1131,2,0)</f>
        <v>Bernice F Day</v>
      </c>
      <c r="E437">
        <f>VLOOKUP(A437,OrderProduct!A437:S2388,19,0)</f>
        <v>86574</v>
      </c>
      <c r="K437" s="5" t="s">
        <v>2221</v>
      </c>
      <c r="L437" s="6">
        <v>1</v>
      </c>
    </row>
    <row r="438" spans="1:12">
      <c r="A438" s="3">
        <v>762</v>
      </c>
      <c r="B438" s="8">
        <v>42161</v>
      </c>
      <c r="C438" s="8">
        <v>42164</v>
      </c>
      <c r="D438" t="str">
        <f>VLOOKUP(A438,customer!$A$2:$B$1131,2,0)</f>
        <v>Stuart Holloway</v>
      </c>
      <c r="E438">
        <f>VLOOKUP(A438,OrderProduct!A438:S2389,19,0)</f>
        <v>86575</v>
      </c>
      <c r="K438" s="5" t="s">
        <v>1990</v>
      </c>
      <c r="L438" s="6">
        <v>1</v>
      </c>
    </row>
    <row r="439" spans="1:12">
      <c r="A439" s="3">
        <v>767</v>
      </c>
      <c r="B439" s="8">
        <v>42020</v>
      </c>
      <c r="C439" s="8">
        <v>42022</v>
      </c>
      <c r="D439" t="str">
        <f>VLOOKUP(A439,customer!$A$2:$B$1131,2,0)</f>
        <v>Jeffrey Mueller</v>
      </c>
      <c r="E439">
        <f>VLOOKUP(A439,OrderProduct!A439:S2390,19,0)</f>
        <v>86591</v>
      </c>
      <c r="K439" s="5" t="s">
        <v>2438</v>
      </c>
      <c r="L439" s="6">
        <v>1</v>
      </c>
    </row>
    <row r="440" spans="1:12">
      <c r="A440" s="3">
        <v>770</v>
      </c>
      <c r="B440" s="8">
        <v>42020</v>
      </c>
      <c r="C440" s="8">
        <v>42022</v>
      </c>
      <c r="D440" t="str">
        <f>VLOOKUP(A440,customer!$A$2:$B$1131,2,0)</f>
        <v>Geraldine Puckett</v>
      </c>
      <c r="E440">
        <f>VLOOKUP(A440,OrderProduct!A440:S2391,19,0)</f>
        <v>86591</v>
      </c>
      <c r="K440" s="5" t="s">
        <v>2654</v>
      </c>
      <c r="L440" s="6">
        <v>2</v>
      </c>
    </row>
    <row r="441" spans="1:12">
      <c r="A441" s="3">
        <v>771</v>
      </c>
      <c r="B441" s="8">
        <v>42063</v>
      </c>
      <c r="C441" s="8">
        <v>42065</v>
      </c>
      <c r="D441" t="str">
        <f>VLOOKUP(A441,customer!$A$2:$B$1131,2,0)</f>
        <v>Deborah Paul</v>
      </c>
      <c r="E441">
        <f>VLOOKUP(A441,OrderProduct!A441:S2392,19,0)</f>
        <v>86592</v>
      </c>
      <c r="K441" s="5" t="s">
        <v>2459</v>
      </c>
      <c r="L441" s="6">
        <v>1</v>
      </c>
    </row>
    <row r="442" spans="1:12">
      <c r="A442" s="3">
        <v>771</v>
      </c>
      <c r="B442" s="8">
        <v>42093</v>
      </c>
      <c r="C442" s="8">
        <v>42095</v>
      </c>
      <c r="D442" t="str">
        <f>VLOOKUP(A442,customer!$A$2:$B$1131,2,0)</f>
        <v>Deborah Paul</v>
      </c>
      <c r="E442">
        <f>VLOOKUP(A442,OrderProduct!A442:S2393,19,0)</f>
        <v>86599</v>
      </c>
      <c r="K442" s="5" t="s">
        <v>2023</v>
      </c>
      <c r="L442" s="6">
        <v>2</v>
      </c>
    </row>
    <row r="443" spans="1:12">
      <c r="A443" s="3">
        <v>772</v>
      </c>
      <c r="B443" s="8">
        <v>42113</v>
      </c>
      <c r="C443" s="8">
        <v>42114</v>
      </c>
      <c r="D443" t="str">
        <f>VLOOKUP(A443,customer!$A$2:$B$1131,2,0)</f>
        <v>Jean Webster</v>
      </c>
      <c r="E443">
        <f>VLOOKUP(A443,OrderProduct!A443:S2394,19,0)</f>
        <v>86600</v>
      </c>
      <c r="K443" s="5" t="s">
        <v>2191</v>
      </c>
      <c r="L443" s="6">
        <v>2</v>
      </c>
    </row>
    <row r="444" spans="1:12">
      <c r="A444" s="3">
        <v>772</v>
      </c>
      <c r="B444" s="8">
        <v>42113</v>
      </c>
      <c r="C444" s="8">
        <v>42115</v>
      </c>
      <c r="D444" t="str">
        <f>VLOOKUP(A444,customer!$A$2:$B$1131,2,0)</f>
        <v>Jean Webster</v>
      </c>
      <c r="E444">
        <f>VLOOKUP(A444,OrderProduct!A444:S2395,19,0)</f>
        <v>86600</v>
      </c>
      <c r="K444" s="5" t="s">
        <v>3019</v>
      </c>
      <c r="L444" s="6">
        <v>1</v>
      </c>
    </row>
    <row r="445" spans="1:12">
      <c r="A445" s="3">
        <v>772</v>
      </c>
      <c r="B445" s="8">
        <v>42150</v>
      </c>
      <c r="C445" s="8">
        <v>42152</v>
      </c>
      <c r="D445" t="str">
        <f>VLOOKUP(A445,customer!$A$2:$B$1131,2,0)</f>
        <v>Jean Webster</v>
      </c>
      <c r="E445">
        <f>VLOOKUP(A445,OrderProduct!A445:S2396,19,0)</f>
        <v>86610</v>
      </c>
      <c r="K445" s="5" t="s">
        <v>1998</v>
      </c>
      <c r="L445" s="6">
        <v>1</v>
      </c>
    </row>
    <row r="446" spans="1:12">
      <c r="A446" s="3">
        <v>772</v>
      </c>
      <c r="B446" s="8">
        <v>42150</v>
      </c>
      <c r="C446" s="8">
        <v>42151</v>
      </c>
      <c r="D446" t="str">
        <f>VLOOKUP(A446,customer!$A$2:$B$1131,2,0)</f>
        <v>Jean Webster</v>
      </c>
      <c r="E446">
        <f>VLOOKUP(A446,OrderProduct!A446:S2397,19,0)</f>
        <v>86610</v>
      </c>
      <c r="K446" s="5" t="s">
        <v>2165</v>
      </c>
      <c r="L446" s="6">
        <v>1</v>
      </c>
    </row>
    <row r="447" spans="1:12">
      <c r="A447" s="3">
        <v>782</v>
      </c>
      <c r="B447" s="8">
        <v>42030</v>
      </c>
      <c r="C447" s="8">
        <v>42033</v>
      </c>
      <c r="D447" t="str">
        <f>VLOOKUP(A447,customer!$A$2:$B$1131,2,0)</f>
        <v>Sarah N Becker</v>
      </c>
      <c r="E447">
        <f>VLOOKUP(A447,OrderProduct!A447:S2398,19,0)</f>
        <v>86611</v>
      </c>
      <c r="K447" s="5" t="s">
        <v>1915</v>
      </c>
      <c r="L447" s="6">
        <v>1</v>
      </c>
    </row>
    <row r="448" spans="1:12">
      <c r="A448" s="3">
        <v>783</v>
      </c>
      <c r="B448" s="8">
        <v>42033</v>
      </c>
      <c r="C448" s="8">
        <v>42036</v>
      </c>
      <c r="D448" t="str">
        <f>VLOOKUP(A448,customer!$A$2:$B$1131,2,0)</f>
        <v>Carlos Byrd</v>
      </c>
      <c r="E448">
        <f>VLOOKUP(A448,OrderProduct!A448:S2399,19,0)</f>
        <v>86612</v>
      </c>
      <c r="K448" s="5" t="s">
        <v>1930</v>
      </c>
      <c r="L448" s="6">
        <v>1</v>
      </c>
    </row>
    <row r="449" spans="1:12">
      <c r="A449" s="3">
        <v>786</v>
      </c>
      <c r="B449" s="8">
        <v>42033</v>
      </c>
      <c r="C449" s="8">
        <v>42035</v>
      </c>
      <c r="D449" t="str">
        <f>VLOOKUP(A449,customer!$A$2:$B$1131,2,0)</f>
        <v>Jason Bray</v>
      </c>
      <c r="E449">
        <f>VLOOKUP(A449,OrderProduct!A449:S2400,19,0)</f>
        <v>86612</v>
      </c>
      <c r="K449" s="5" t="s">
        <v>2107</v>
      </c>
      <c r="L449" s="6">
        <v>1</v>
      </c>
    </row>
    <row r="450" spans="1:12">
      <c r="A450" s="3">
        <v>792</v>
      </c>
      <c r="B450" s="8">
        <v>42057</v>
      </c>
      <c r="C450" s="8">
        <v>42057</v>
      </c>
      <c r="D450" t="str">
        <f>VLOOKUP(A450,customer!$A$2:$B$1131,2,0)</f>
        <v>Holly Pate</v>
      </c>
      <c r="E450">
        <f>VLOOKUP(A450,OrderProduct!A450:S2401,19,0)</f>
        <v>86621</v>
      </c>
      <c r="K450" s="5" t="s">
        <v>2544</v>
      </c>
      <c r="L450" s="6">
        <v>1</v>
      </c>
    </row>
    <row r="451" spans="1:12">
      <c r="A451" s="3">
        <v>796</v>
      </c>
      <c r="B451" s="8">
        <v>42040</v>
      </c>
      <c r="C451" s="8">
        <v>42041</v>
      </c>
      <c r="D451" t="str">
        <f>VLOOKUP(A451,customer!$A$2:$B$1131,2,0)</f>
        <v>Amanda Conner</v>
      </c>
      <c r="E451">
        <f>VLOOKUP(A451,OrderProduct!A451:S2402,19,0)</f>
        <v>86629</v>
      </c>
      <c r="K451" s="5" t="s">
        <v>2631</v>
      </c>
      <c r="L451" s="6">
        <v>1</v>
      </c>
    </row>
    <row r="452" spans="1:12">
      <c r="A452" s="3">
        <v>796</v>
      </c>
      <c r="B452" s="8">
        <v>42171</v>
      </c>
      <c r="C452" s="8">
        <v>42172</v>
      </c>
      <c r="D452" t="str">
        <f>VLOOKUP(A452,customer!$A$2:$B$1131,2,0)</f>
        <v>Amanda Conner</v>
      </c>
      <c r="E452">
        <f>VLOOKUP(A452,OrderProduct!A452:S2403,19,0)</f>
        <v>86633</v>
      </c>
      <c r="K452" s="5" t="s">
        <v>2724</v>
      </c>
      <c r="L452" s="6">
        <v>2</v>
      </c>
    </row>
    <row r="453" spans="1:12">
      <c r="A453" s="3">
        <v>797</v>
      </c>
      <c r="B453" s="8">
        <v>42171</v>
      </c>
      <c r="C453" s="8">
        <v>42171</v>
      </c>
      <c r="D453" t="str">
        <f>VLOOKUP(A453,customer!$A$2:$B$1131,2,0)</f>
        <v>Eileen Riddle</v>
      </c>
      <c r="E453">
        <f>VLOOKUP(A453,OrderProduct!A453:S2404,19,0)</f>
        <v>86633</v>
      </c>
      <c r="K453" s="5" t="s">
        <v>2971</v>
      </c>
      <c r="L453" s="6">
        <v>1</v>
      </c>
    </row>
    <row r="454" spans="1:12">
      <c r="A454" s="3">
        <v>797</v>
      </c>
      <c r="B454" s="8">
        <v>42153</v>
      </c>
      <c r="C454" s="8">
        <v>42160</v>
      </c>
      <c r="D454" t="str">
        <f>VLOOKUP(A454,customer!$A$2:$B$1131,2,0)</f>
        <v>Eileen Riddle</v>
      </c>
      <c r="E454">
        <f>VLOOKUP(A454,OrderProduct!A454:S2405,19,0)</f>
        <v>86639</v>
      </c>
      <c r="K454" s="5" t="s">
        <v>2190</v>
      </c>
      <c r="L454" s="6">
        <v>1</v>
      </c>
    </row>
    <row r="455" spans="1:12">
      <c r="A455" s="3">
        <v>797</v>
      </c>
      <c r="B455" s="8">
        <v>42127</v>
      </c>
      <c r="C455" s="8">
        <v>42129</v>
      </c>
      <c r="D455" t="str">
        <f>VLOOKUP(A455,customer!$A$2:$B$1131,2,0)</f>
        <v>Eileen Riddle</v>
      </c>
      <c r="E455">
        <f>VLOOKUP(A455,OrderProduct!A455:S2406,19,0)</f>
        <v>86645</v>
      </c>
      <c r="K455" s="5" t="s">
        <v>2976</v>
      </c>
      <c r="L455" s="6">
        <v>1</v>
      </c>
    </row>
    <row r="456" spans="1:12">
      <c r="A456" s="3">
        <v>799</v>
      </c>
      <c r="B456" s="8">
        <v>42127</v>
      </c>
      <c r="C456" s="8">
        <v>42129</v>
      </c>
      <c r="D456" t="str">
        <f>VLOOKUP(A456,customer!$A$2:$B$1131,2,0)</f>
        <v>Lee McKenna Gregory</v>
      </c>
      <c r="E456">
        <f>VLOOKUP(A456,OrderProduct!A456:S2407,19,0)</f>
        <v>86645</v>
      </c>
      <c r="K456" s="5" t="s">
        <v>2986</v>
      </c>
      <c r="L456" s="6">
        <v>1</v>
      </c>
    </row>
    <row r="457" spans="1:12">
      <c r="A457" s="3">
        <v>799</v>
      </c>
      <c r="B457" s="8">
        <v>42083</v>
      </c>
      <c r="C457" s="8">
        <v>42084</v>
      </c>
      <c r="D457" t="str">
        <f>VLOOKUP(A457,customer!$A$2:$B$1131,2,0)</f>
        <v>Lee McKenna Gregory</v>
      </c>
      <c r="E457">
        <f>VLOOKUP(A457,OrderProduct!A457:S2408,19,0)</f>
        <v>86646</v>
      </c>
      <c r="K457" s="5" t="s">
        <v>2625</v>
      </c>
      <c r="L457" s="6">
        <v>1</v>
      </c>
    </row>
    <row r="458" spans="1:12">
      <c r="A458" s="3">
        <v>799</v>
      </c>
      <c r="B458" s="8">
        <v>42120</v>
      </c>
      <c r="C458" s="8">
        <v>42122</v>
      </c>
      <c r="D458" t="str">
        <f>VLOOKUP(A458,customer!$A$2:$B$1131,2,0)</f>
        <v>Lee McKenna Gregory</v>
      </c>
      <c r="E458">
        <f>VLOOKUP(A458,OrderProduct!A458:S2409,19,0)</f>
        <v>86654</v>
      </c>
      <c r="K458" s="5" t="s">
        <v>2549</v>
      </c>
      <c r="L458" s="6">
        <v>1</v>
      </c>
    </row>
    <row r="459" spans="1:12">
      <c r="A459" s="3">
        <v>800</v>
      </c>
      <c r="B459" s="8">
        <v>42129</v>
      </c>
      <c r="C459" s="8">
        <v>42131</v>
      </c>
      <c r="D459" t="str">
        <f>VLOOKUP(A459,customer!$A$2:$B$1131,2,0)</f>
        <v>Cheryl Guthrie</v>
      </c>
      <c r="E459">
        <f>VLOOKUP(A459,OrderProduct!A459:S2410,19,0)</f>
        <v>86655</v>
      </c>
      <c r="K459" s="5" t="s">
        <v>2809</v>
      </c>
      <c r="L459" s="6">
        <v>1</v>
      </c>
    </row>
    <row r="460" spans="1:12">
      <c r="A460" s="3">
        <v>800</v>
      </c>
      <c r="B460" s="8">
        <v>42129</v>
      </c>
      <c r="C460" s="8">
        <v>42131</v>
      </c>
      <c r="D460" t="str">
        <f>VLOOKUP(A460,customer!$A$2:$B$1131,2,0)</f>
        <v>Cheryl Guthrie</v>
      </c>
      <c r="E460">
        <f>VLOOKUP(A460,OrderProduct!A460:S2411,19,0)</f>
        <v>86655</v>
      </c>
      <c r="K460" s="5" t="s">
        <v>2337</v>
      </c>
      <c r="L460" s="6">
        <v>1</v>
      </c>
    </row>
    <row r="461" spans="1:12">
      <c r="A461" s="3">
        <v>803</v>
      </c>
      <c r="B461" s="8">
        <v>42038</v>
      </c>
      <c r="C461" s="8">
        <v>42040</v>
      </c>
      <c r="D461" t="str">
        <f>VLOOKUP(A461,customer!$A$2:$B$1131,2,0)</f>
        <v>Marianne Goldstein</v>
      </c>
      <c r="E461">
        <f>VLOOKUP(A461,OrderProduct!A461:S2412,19,0)</f>
        <v>86662</v>
      </c>
      <c r="K461" s="5" t="s">
        <v>2417</v>
      </c>
      <c r="L461" s="6">
        <v>1</v>
      </c>
    </row>
    <row r="462" spans="1:12">
      <c r="A462" s="3">
        <v>806</v>
      </c>
      <c r="B462" s="8">
        <v>42098</v>
      </c>
      <c r="C462" s="8">
        <v>42098</v>
      </c>
      <c r="D462" t="str">
        <f>VLOOKUP(A462,customer!$A$2:$B$1131,2,0)</f>
        <v>Judy Singer</v>
      </c>
      <c r="E462">
        <f>VLOOKUP(A462,OrderProduct!A462:S2413,19,0)</f>
        <v>86668</v>
      </c>
      <c r="K462" s="5" t="s">
        <v>2612</v>
      </c>
      <c r="L462" s="6">
        <v>1</v>
      </c>
    </row>
    <row r="463" spans="1:12">
      <c r="A463" s="3">
        <v>820</v>
      </c>
      <c r="B463" s="8">
        <v>42098</v>
      </c>
      <c r="C463" s="8">
        <v>42100</v>
      </c>
      <c r="D463" t="str">
        <f>VLOOKUP(A463,customer!$A$2:$B$1131,2,0)</f>
        <v>Catherine Mullins</v>
      </c>
      <c r="E463">
        <f>VLOOKUP(A463,OrderProduct!A463:S2414,19,0)</f>
        <v>86668</v>
      </c>
      <c r="K463" s="5" t="s">
        <v>2436</v>
      </c>
      <c r="L463" s="6">
        <v>3</v>
      </c>
    </row>
    <row r="464" spans="1:12">
      <c r="A464" s="3">
        <v>823</v>
      </c>
      <c r="B464" s="8">
        <v>42102</v>
      </c>
      <c r="C464" s="8">
        <v>42104</v>
      </c>
      <c r="D464" t="str">
        <f>VLOOKUP(A464,customer!$A$2:$B$1131,2,0)</f>
        <v>Christian Albright</v>
      </c>
      <c r="E464">
        <f>VLOOKUP(A464,OrderProduct!A464:S2415,19,0)</f>
        <v>86686</v>
      </c>
      <c r="K464" s="5" t="s">
        <v>1925</v>
      </c>
      <c r="L464" s="6">
        <v>1</v>
      </c>
    </row>
    <row r="465" spans="1:12">
      <c r="A465" s="3">
        <v>824</v>
      </c>
      <c r="B465" s="8">
        <v>42113</v>
      </c>
      <c r="C465" s="8">
        <v>42117</v>
      </c>
      <c r="D465" t="str">
        <f>VLOOKUP(A465,customer!$A$2:$B$1131,2,0)</f>
        <v>Joann Moser</v>
      </c>
      <c r="E465">
        <f>VLOOKUP(A465,OrderProduct!A465:S2416,19,0)</f>
        <v>86687</v>
      </c>
      <c r="K465" s="5" t="s">
        <v>2151</v>
      </c>
      <c r="L465" s="6">
        <v>1</v>
      </c>
    </row>
    <row r="466" spans="1:12">
      <c r="A466" s="3">
        <v>825</v>
      </c>
      <c r="B466" s="8">
        <v>42154</v>
      </c>
      <c r="C466" s="8">
        <v>42154</v>
      </c>
      <c r="D466" t="str">
        <f>VLOOKUP(A466,customer!$A$2:$B$1131,2,0)</f>
        <v>Marvin Hunt</v>
      </c>
      <c r="E466">
        <f>VLOOKUP(A466,OrderProduct!A466:S2417,19,0)</f>
        <v>86688</v>
      </c>
      <c r="K466" s="5" t="s">
        <v>2505</v>
      </c>
      <c r="L466" s="6">
        <v>1</v>
      </c>
    </row>
    <row r="467" spans="1:12">
      <c r="A467" s="3">
        <v>827</v>
      </c>
      <c r="B467" s="8">
        <v>42154</v>
      </c>
      <c r="C467" s="8">
        <v>42160</v>
      </c>
      <c r="D467" t="str">
        <f>VLOOKUP(A467,customer!$A$2:$B$1131,2,0)</f>
        <v>Sheryl Marsh</v>
      </c>
      <c r="E467">
        <f>VLOOKUP(A467,OrderProduct!A467:S2418,19,0)</f>
        <v>86688</v>
      </c>
      <c r="K467" s="5" t="s">
        <v>2627</v>
      </c>
      <c r="L467" s="6">
        <v>1</v>
      </c>
    </row>
    <row r="468" spans="1:12">
      <c r="A468" s="3">
        <v>829</v>
      </c>
      <c r="B468" s="8">
        <v>42154</v>
      </c>
      <c r="C468" s="8">
        <v>42159</v>
      </c>
      <c r="D468" t="str">
        <f>VLOOKUP(A468,customer!$A$2:$B$1131,2,0)</f>
        <v>Monica Law Thompson</v>
      </c>
      <c r="E468">
        <f>VLOOKUP(A468,OrderProduct!A468:S2419,19,0)</f>
        <v>86688</v>
      </c>
      <c r="K468" s="5" t="s">
        <v>2800</v>
      </c>
      <c r="L468" s="6">
        <v>1</v>
      </c>
    </row>
    <row r="469" spans="1:12">
      <c r="A469" s="3">
        <v>830</v>
      </c>
      <c r="B469" s="8">
        <v>42154</v>
      </c>
      <c r="C469" s="8">
        <v>42162</v>
      </c>
      <c r="D469" t="str">
        <f>VLOOKUP(A469,customer!$A$2:$B$1131,2,0)</f>
        <v>Douglas Sutton</v>
      </c>
      <c r="E469">
        <f>VLOOKUP(A469,OrderProduct!A469:S2420,19,0)</f>
        <v>86688</v>
      </c>
      <c r="K469" s="5" t="s">
        <v>2143</v>
      </c>
      <c r="L469" s="6">
        <v>2</v>
      </c>
    </row>
    <row r="470" spans="1:12">
      <c r="A470" s="3">
        <v>833</v>
      </c>
      <c r="B470" s="8">
        <v>42031</v>
      </c>
      <c r="C470" s="8">
        <v>42032</v>
      </c>
      <c r="D470" t="str">
        <f>VLOOKUP(A470,customer!$A$2:$B$1131,2,0)</f>
        <v>Gerald Love</v>
      </c>
      <c r="E470">
        <f>VLOOKUP(A470,OrderProduct!A470:S2421,19,0)</f>
        <v>86693</v>
      </c>
      <c r="K470" s="5" t="s">
        <v>2064</v>
      </c>
      <c r="L470" s="6">
        <v>1</v>
      </c>
    </row>
    <row r="471" spans="1:12">
      <c r="A471" s="3">
        <v>850</v>
      </c>
      <c r="B471" s="8">
        <v>42149</v>
      </c>
      <c r="C471" s="8">
        <v>42150</v>
      </c>
      <c r="D471" t="str">
        <f>VLOOKUP(A471,customer!$A$2:$B$1131,2,0)</f>
        <v>Jesse Hutchinson</v>
      </c>
      <c r="E471">
        <f>VLOOKUP(A471,OrderProduct!A471:S2422,19,0)</f>
        <v>86694</v>
      </c>
      <c r="K471" s="5" t="s">
        <v>2114</v>
      </c>
      <c r="L471" s="6">
        <v>1</v>
      </c>
    </row>
    <row r="472" spans="1:12">
      <c r="A472" s="3">
        <v>851</v>
      </c>
      <c r="B472" s="8">
        <v>42107</v>
      </c>
      <c r="C472" s="8">
        <v>42114</v>
      </c>
      <c r="D472" t="str">
        <f>VLOOKUP(A472,customer!$A$2:$B$1131,2,0)</f>
        <v>Helen H Heller</v>
      </c>
      <c r="E472">
        <f>VLOOKUP(A472,OrderProduct!A472:S2423,19,0)</f>
        <v>86699</v>
      </c>
      <c r="K472" s="5" t="s">
        <v>2860</v>
      </c>
      <c r="L472" s="6">
        <v>1</v>
      </c>
    </row>
    <row r="473" spans="1:12">
      <c r="A473" s="3">
        <v>851</v>
      </c>
      <c r="B473" s="8">
        <v>42118</v>
      </c>
      <c r="C473" s="8">
        <v>42120</v>
      </c>
      <c r="D473" t="str">
        <f>VLOOKUP(A473,customer!$A$2:$B$1131,2,0)</f>
        <v>Helen H Heller</v>
      </c>
      <c r="E473">
        <f>VLOOKUP(A473,OrderProduct!A473:S2424,19,0)</f>
        <v>86722</v>
      </c>
      <c r="K473" s="5" t="s">
        <v>2229</v>
      </c>
      <c r="L473" s="6">
        <v>1</v>
      </c>
    </row>
    <row r="474" spans="1:12">
      <c r="A474" s="3">
        <v>851</v>
      </c>
      <c r="B474" s="8">
        <v>42118</v>
      </c>
      <c r="C474" s="8">
        <v>42127</v>
      </c>
      <c r="D474" t="str">
        <f>VLOOKUP(A474,customer!$A$2:$B$1131,2,0)</f>
        <v>Helen H Heller</v>
      </c>
      <c r="E474">
        <f>VLOOKUP(A474,OrderProduct!A474:S2425,19,0)</f>
        <v>86722</v>
      </c>
      <c r="K474" s="5" t="s">
        <v>2506</v>
      </c>
      <c r="L474" s="6">
        <v>4</v>
      </c>
    </row>
    <row r="475" spans="1:12">
      <c r="A475" s="3">
        <v>851</v>
      </c>
      <c r="B475" s="8">
        <v>42162</v>
      </c>
      <c r="C475" s="8">
        <v>42167</v>
      </c>
      <c r="D475" t="str">
        <f>VLOOKUP(A475,customer!$A$2:$B$1131,2,0)</f>
        <v>Helen H Heller</v>
      </c>
      <c r="E475">
        <f>VLOOKUP(A475,OrderProduct!A475:S2426,19,0)</f>
        <v>86723</v>
      </c>
      <c r="K475" s="5" t="s">
        <v>2668</v>
      </c>
      <c r="L475" s="6">
        <v>2</v>
      </c>
    </row>
    <row r="476" spans="1:12">
      <c r="A476" s="3">
        <v>853</v>
      </c>
      <c r="B476" s="8">
        <v>42162</v>
      </c>
      <c r="C476" s="8">
        <v>42164</v>
      </c>
      <c r="D476" t="str">
        <f>VLOOKUP(A476,customer!$A$2:$B$1131,2,0)</f>
        <v>Leah Davenport</v>
      </c>
      <c r="E476">
        <f>VLOOKUP(A476,OrderProduct!A476:S2427,19,0)</f>
        <v>86723</v>
      </c>
      <c r="K476" s="5" t="s">
        <v>1967</v>
      </c>
      <c r="L476" s="6">
        <v>1</v>
      </c>
    </row>
    <row r="477" spans="1:12">
      <c r="A477" s="3">
        <v>854</v>
      </c>
      <c r="B477" s="8">
        <v>42044</v>
      </c>
      <c r="C477" s="8">
        <v>42048</v>
      </c>
      <c r="D477" t="str">
        <f>VLOOKUP(A477,customer!$A$2:$B$1131,2,0)</f>
        <v>Karen Hendricks</v>
      </c>
      <c r="E477">
        <f>VLOOKUP(A477,OrderProduct!A477:S2428,19,0)</f>
        <v>86724</v>
      </c>
      <c r="K477" s="5" t="s">
        <v>2541</v>
      </c>
      <c r="L477" s="6">
        <v>1</v>
      </c>
    </row>
    <row r="478" spans="1:12">
      <c r="A478" s="3">
        <v>855</v>
      </c>
      <c r="B478" s="8">
        <v>42136</v>
      </c>
      <c r="C478" s="8">
        <v>42137</v>
      </c>
      <c r="D478" t="str">
        <f>VLOOKUP(A478,customer!$A$2:$B$1131,2,0)</f>
        <v>Jacob Lanier</v>
      </c>
      <c r="E478">
        <f>VLOOKUP(A478,OrderProduct!A478:S2429,19,0)</f>
        <v>86725</v>
      </c>
      <c r="K478" s="5" t="s">
        <v>2537</v>
      </c>
      <c r="L478" s="6">
        <v>1</v>
      </c>
    </row>
    <row r="479" spans="1:12">
      <c r="A479" s="3">
        <v>858</v>
      </c>
      <c r="B479" s="8">
        <v>42099</v>
      </c>
      <c r="C479" s="8">
        <v>42101</v>
      </c>
      <c r="D479" t="str">
        <f>VLOOKUP(A479,customer!$A$2:$B$1131,2,0)</f>
        <v>Arthur Brady</v>
      </c>
      <c r="E479">
        <f>VLOOKUP(A479,OrderProduct!A479:S2430,19,0)</f>
        <v>86734</v>
      </c>
      <c r="K479" s="5" t="s">
        <v>2262</v>
      </c>
      <c r="L479" s="6">
        <v>1</v>
      </c>
    </row>
    <row r="480" spans="1:12">
      <c r="A480" s="3">
        <v>865</v>
      </c>
      <c r="B480" s="8">
        <v>42148</v>
      </c>
      <c r="C480" s="8">
        <v>42149</v>
      </c>
      <c r="D480" t="str">
        <f>VLOOKUP(A480,customer!$A$2:$B$1131,2,0)</f>
        <v>Dana Burgess</v>
      </c>
      <c r="E480">
        <f>VLOOKUP(A480,OrderProduct!A480:S2431,19,0)</f>
        <v>86735</v>
      </c>
      <c r="K480" s="5" t="s">
        <v>2904</v>
      </c>
      <c r="L480" s="6">
        <v>1</v>
      </c>
    </row>
    <row r="481" spans="1:12">
      <c r="A481" s="3">
        <v>865</v>
      </c>
      <c r="B481" s="8">
        <v>42010</v>
      </c>
      <c r="C481" s="8">
        <v>42011</v>
      </c>
      <c r="D481" t="str">
        <f>VLOOKUP(A481,customer!$A$2:$B$1131,2,0)</f>
        <v>Dana Burgess</v>
      </c>
      <c r="E481">
        <f>VLOOKUP(A481,OrderProduct!A481:S2432,19,0)</f>
        <v>86750</v>
      </c>
      <c r="K481" s="5" t="s">
        <v>3002</v>
      </c>
      <c r="L481" s="6">
        <v>1</v>
      </c>
    </row>
    <row r="482" spans="1:12">
      <c r="A482" s="3">
        <v>868</v>
      </c>
      <c r="B482" s="8">
        <v>42089</v>
      </c>
      <c r="C482" s="8">
        <v>42089</v>
      </c>
      <c r="D482" t="str">
        <f>VLOOKUP(A482,customer!$A$2:$B$1131,2,0)</f>
        <v>Sharon Ellis</v>
      </c>
      <c r="E482">
        <f>VLOOKUP(A482,OrderProduct!A482:S2433,19,0)</f>
        <v>86751</v>
      </c>
      <c r="K482" s="5" t="s">
        <v>2839</v>
      </c>
      <c r="L482" s="6">
        <v>1</v>
      </c>
    </row>
    <row r="483" spans="1:12">
      <c r="A483" s="3">
        <v>868</v>
      </c>
      <c r="B483" s="8">
        <v>42089</v>
      </c>
      <c r="C483" s="8">
        <v>42092</v>
      </c>
      <c r="D483" t="str">
        <f>VLOOKUP(A483,customer!$A$2:$B$1131,2,0)</f>
        <v>Sharon Ellis</v>
      </c>
      <c r="E483">
        <f>VLOOKUP(A483,OrderProduct!A483:S2434,19,0)</f>
        <v>86751</v>
      </c>
      <c r="K483" s="5" t="s">
        <v>1914</v>
      </c>
      <c r="L483" s="6">
        <v>1</v>
      </c>
    </row>
    <row r="484" spans="1:12">
      <c r="A484" s="3">
        <v>868</v>
      </c>
      <c r="B484" s="8">
        <v>42130</v>
      </c>
      <c r="C484" s="8">
        <v>42130</v>
      </c>
      <c r="D484" t="str">
        <f>VLOOKUP(A484,customer!$A$2:$B$1131,2,0)</f>
        <v>Sharon Ellis</v>
      </c>
      <c r="E484">
        <f>VLOOKUP(A484,OrderProduct!A484:S2435,19,0)</f>
        <v>86752</v>
      </c>
      <c r="K484" s="5" t="s">
        <v>1942</v>
      </c>
      <c r="L484" s="6">
        <v>1</v>
      </c>
    </row>
    <row r="485" spans="1:12">
      <c r="A485" s="3">
        <v>868</v>
      </c>
      <c r="B485" s="8">
        <v>42014</v>
      </c>
      <c r="C485" s="8">
        <v>42015</v>
      </c>
      <c r="D485" t="str">
        <f>VLOOKUP(A485,customer!$A$2:$B$1131,2,0)</f>
        <v>Sharon Ellis</v>
      </c>
      <c r="E485">
        <f>VLOOKUP(A485,OrderProduct!A485:S2436,19,0)</f>
        <v>86753</v>
      </c>
      <c r="K485" s="5" t="s">
        <v>2767</v>
      </c>
      <c r="L485" s="6">
        <v>1</v>
      </c>
    </row>
    <row r="486" spans="1:12">
      <c r="A486" s="3">
        <v>871</v>
      </c>
      <c r="B486" s="8">
        <v>42014</v>
      </c>
      <c r="C486" s="8">
        <v>42016</v>
      </c>
      <c r="D486" t="str">
        <f>VLOOKUP(A486,customer!$A$2:$B$1131,2,0)</f>
        <v>Sandy Ellington</v>
      </c>
      <c r="E486">
        <f>VLOOKUP(A486,OrderProduct!A486:S2437,19,0)</f>
        <v>86753</v>
      </c>
      <c r="K486" s="5" t="s">
        <v>2220</v>
      </c>
      <c r="L486" s="6">
        <v>1</v>
      </c>
    </row>
    <row r="487" spans="1:12">
      <c r="A487" s="3">
        <v>871</v>
      </c>
      <c r="B487" s="8">
        <v>42077</v>
      </c>
      <c r="C487" s="8">
        <v>42078</v>
      </c>
      <c r="D487" t="str">
        <f>VLOOKUP(A487,customer!$A$2:$B$1131,2,0)</f>
        <v>Sandy Ellington</v>
      </c>
      <c r="E487">
        <f>VLOOKUP(A487,OrderProduct!A487:S2438,19,0)</f>
        <v>86754</v>
      </c>
      <c r="K487" s="5" t="s">
        <v>2707</v>
      </c>
      <c r="L487" s="6">
        <v>1</v>
      </c>
    </row>
    <row r="488" spans="1:12">
      <c r="A488" s="3">
        <v>871</v>
      </c>
      <c r="B488" s="8">
        <v>42042</v>
      </c>
      <c r="C488" s="8">
        <v>42049</v>
      </c>
      <c r="D488" t="str">
        <f>VLOOKUP(A488,customer!$A$2:$B$1131,2,0)</f>
        <v>Sandy Ellington</v>
      </c>
      <c r="E488">
        <f>VLOOKUP(A488,OrderProduct!A488:S2439,19,0)</f>
        <v>86767</v>
      </c>
      <c r="K488" s="5" t="s">
        <v>2527</v>
      </c>
      <c r="L488" s="6">
        <v>1</v>
      </c>
    </row>
    <row r="489" spans="1:12">
      <c r="A489" s="3">
        <v>875</v>
      </c>
      <c r="B489" s="8">
        <v>42042</v>
      </c>
      <c r="C489" s="8">
        <v>42044</v>
      </c>
      <c r="D489" t="str">
        <f>VLOOKUP(A489,customer!$A$2:$B$1131,2,0)</f>
        <v>Erika Fink</v>
      </c>
      <c r="E489">
        <f>VLOOKUP(A489,OrderProduct!A489:S2440,19,0)</f>
        <v>86767</v>
      </c>
      <c r="K489" s="5" t="s">
        <v>2586</v>
      </c>
      <c r="L489" s="6">
        <v>1</v>
      </c>
    </row>
    <row r="490" spans="1:12">
      <c r="A490" s="3">
        <v>875</v>
      </c>
      <c r="B490" s="8">
        <v>42040</v>
      </c>
      <c r="C490" s="8">
        <v>42041</v>
      </c>
      <c r="D490" t="str">
        <f>VLOOKUP(A490,customer!$A$2:$B$1131,2,0)</f>
        <v>Erika Fink</v>
      </c>
      <c r="E490">
        <f>VLOOKUP(A490,OrderProduct!A490:S2441,19,0)</f>
        <v>86768</v>
      </c>
      <c r="K490" s="5" t="s">
        <v>2699</v>
      </c>
      <c r="L490" s="6">
        <v>2</v>
      </c>
    </row>
    <row r="491" spans="1:12">
      <c r="A491" s="3">
        <v>880</v>
      </c>
      <c r="B491" s="8">
        <v>42020</v>
      </c>
      <c r="C491" s="8">
        <v>42021</v>
      </c>
      <c r="D491" t="str">
        <f>VLOOKUP(A491,customer!$A$2:$B$1131,2,0)</f>
        <v>Ellen Beck</v>
      </c>
      <c r="E491">
        <f>VLOOKUP(A491,OrderProduct!A491:S2442,19,0)</f>
        <v>86789</v>
      </c>
      <c r="K491" s="5" t="s">
        <v>2019</v>
      </c>
      <c r="L491" s="6">
        <v>1</v>
      </c>
    </row>
    <row r="492" spans="1:12">
      <c r="A492" s="3">
        <v>880</v>
      </c>
      <c r="B492" s="8">
        <v>42020</v>
      </c>
      <c r="C492" s="8">
        <v>42021</v>
      </c>
      <c r="D492" t="str">
        <f>VLOOKUP(A492,customer!$A$2:$B$1131,2,0)</f>
        <v>Ellen Beck</v>
      </c>
      <c r="E492">
        <f>VLOOKUP(A492,OrderProduct!A492:S2443,19,0)</f>
        <v>86789</v>
      </c>
      <c r="K492" s="5" t="s">
        <v>2502</v>
      </c>
      <c r="L492" s="6">
        <v>1</v>
      </c>
    </row>
    <row r="493" spans="1:12">
      <c r="A493" s="3">
        <v>885</v>
      </c>
      <c r="B493" s="8">
        <v>42177</v>
      </c>
      <c r="C493" s="8">
        <v>42178</v>
      </c>
      <c r="D493" t="str">
        <f>VLOOKUP(A493,customer!$A$2:$B$1131,2,0)</f>
        <v>Malcolm Robertson</v>
      </c>
      <c r="E493">
        <f>VLOOKUP(A493,OrderProduct!A493:S2444,19,0)</f>
        <v>86790</v>
      </c>
      <c r="K493" s="5" t="s">
        <v>2842</v>
      </c>
      <c r="L493" s="6">
        <v>2</v>
      </c>
    </row>
    <row r="494" spans="1:12">
      <c r="A494" s="3">
        <v>890</v>
      </c>
      <c r="B494" s="8">
        <v>42057</v>
      </c>
      <c r="C494" s="8">
        <v>42057</v>
      </c>
      <c r="D494" t="str">
        <f>VLOOKUP(A494,customer!$A$2:$B$1131,2,0)</f>
        <v>Billie Fowler</v>
      </c>
      <c r="E494">
        <f>VLOOKUP(A494,OrderProduct!A494:S2445,19,0)</f>
        <v>86791</v>
      </c>
      <c r="K494" s="5" t="s">
        <v>2845</v>
      </c>
      <c r="L494" s="6">
        <v>3</v>
      </c>
    </row>
    <row r="495" spans="1:12">
      <c r="A495" s="3">
        <v>890</v>
      </c>
      <c r="B495" s="8">
        <v>42067</v>
      </c>
      <c r="C495" s="8">
        <v>42067</v>
      </c>
      <c r="D495" t="str">
        <f>VLOOKUP(A495,customer!$A$2:$B$1131,2,0)</f>
        <v>Billie Fowler</v>
      </c>
      <c r="E495">
        <f>VLOOKUP(A495,OrderProduct!A495:S2446,19,0)</f>
        <v>86792</v>
      </c>
      <c r="K495" s="5" t="s">
        <v>1994</v>
      </c>
      <c r="L495" s="6">
        <v>1</v>
      </c>
    </row>
    <row r="496" spans="1:12">
      <c r="A496" s="3">
        <v>894</v>
      </c>
      <c r="B496" s="8">
        <v>42067</v>
      </c>
      <c r="C496" s="8">
        <v>42070</v>
      </c>
      <c r="D496" t="str">
        <f>VLOOKUP(A496,customer!$A$2:$B$1131,2,0)</f>
        <v>Gail Rankin Cole</v>
      </c>
      <c r="E496">
        <f>VLOOKUP(A496,OrderProduct!A496:S2447,19,0)</f>
        <v>86792</v>
      </c>
      <c r="K496" s="5" t="s">
        <v>2323</v>
      </c>
      <c r="L496" s="6">
        <v>1</v>
      </c>
    </row>
    <row r="497" spans="1:12">
      <c r="A497" s="3">
        <v>894</v>
      </c>
      <c r="B497" s="8">
        <v>42067</v>
      </c>
      <c r="C497" s="8">
        <v>42068</v>
      </c>
      <c r="D497" t="str">
        <f>VLOOKUP(A497,customer!$A$2:$B$1131,2,0)</f>
        <v>Gail Rankin Cole</v>
      </c>
      <c r="E497">
        <f>VLOOKUP(A497,OrderProduct!A497:S2448,19,0)</f>
        <v>86792</v>
      </c>
      <c r="K497" s="5" t="s">
        <v>2327</v>
      </c>
      <c r="L497" s="6">
        <v>1</v>
      </c>
    </row>
    <row r="498" spans="1:12">
      <c r="A498" s="3">
        <v>894</v>
      </c>
      <c r="B498" s="8">
        <v>42067</v>
      </c>
      <c r="C498" s="8">
        <v>42068</v>
      </c>
      <c r="D498" t="str">
        <f>VLOOKUP(A498,customer!$A$2:$B$1131,2,0)</f>
        <v>Gail Rankin Cole</v>
      </c>
      <c r="E498">
        <f>VLOOKUP(A498,OrderProduct!A498:S2449,19,0)</f>
        <v>86792</v>
      </c>
      <c r="K498" s="5" t="s">
        <v>2542</v>
      </c>
      <c r="L498" s="6">
        <v>1</v>
      </c>
    </row>
    <row r="499" spans="1:12">
      <c r="A499" s="3">
        <v>896</v>
      </c>
      <c r="B499" s="8">
        <v>42126</v>
      </c>
      <c r="C499" s="8">
        <v>42129</v>
      </c>
      <c r="D499" t="str">
        <f>VLOOKUP(A499,customer!$A$2:$B$1131,2,0)</f>
        <v>Jennifer Siegel</v>
      </c>
      <c r="E499">
        <f>VLOOKUP(A499,OrderProduct!A499:S2450,19,0)</f>
        <v>86793</v>
      </c>
      <c r="K499" s="5" t="s">
        <v>2096</v>
      </c>
      <c r="L499" s="6">
        <v>1</v>
      </c>
    </row>
    <row r="500" spans="1:12">
      <c r="A500" s="3">
        <v>896</v>
      </c>
      <c r="B500" s="8">
        <v>42141</v>
      </c>
      <c r="C500" s="8">
        <v>42142</v>
      </c>
      <c r="D500" t="str">
        <f>VLOOKUP(A500,customer!$A$2:$B$1131,2,0)</f>
        <v>Jennifer Siegel</v>
      </c>
      <c r="E500">
        <f>VLOOKUP(A500,OrderProduct!A500:S2451,19,0)</f>
        <v>86794</v>
      </c>
      <c r="K500" s="5" t="s">
        <v>1936</v>
      </c>
      <c r="L500" s="6">
        <v>2</v>
      </c>
    </row>
    <row r="501" spans="1:12">
      <c r="A501" s="3">
        <v>896</v>
      </c>
      <c r="B501" s="8">
        <v>42163</v>
      </c>
      <c r="C501" s="8">
        <v>42164</v>
      </c>
      <c r="D501" t="str">
        <f>VLOOKUP(A501,customer!$A$2:$B$1131,2,0)</f>
        <v>Jennifer Siegel</v>
      </c>
      <c r="E501">
        <f>VLOOKUP(A501,OrderProduct!A501:S2452,19,0)</f>
        <v>86795</v>
      </c>
      <c r="K501" s="5" t="s">
        <v>2504</v>
      </c>
      <c r="L501" s="6">
        <v>3</v>
      </c>
    </row>
    <row r="502" spans="1:12">
      <c r="A502" s="3">
        <v>898</v>
      </c>
      <c r="B502" s="8">
        <v>42174</v>
      </c>
      <c r="C502" s="8">
        <v>42176</v>
      </c>
      <c r="D502" t="str">
        <f>VLOOKUP(A502,customer!$A$2:$B$1131,2,0)</f>
        <v>Harriet Hodges</v>
      </c>
      <c r="E502">
        <f>VLOOKUP(A502,OrderProduct!A502:S2453,19,0)</f>
        <v>86796</v>
      </c>
      <c r="K502" s="5" t="s">
        <v>2752</v>
      </c>
      <c r="L502" s="6">
        <v>1</v>
      </c>
    </row>
    <row r="503" spans="1:12">
      <c r="A503" s="3">
        <v>898</v>
      </c>
      <c r="B503" s="8">
        <v>42045</v>
      </c>
      <c r="C503" s="8">
        <v>42046</v>
      </c>
      <c r="D503" t="str">
        <f>VLOOKUP(A503,customer!$A$2:$B$1131,2,0)</f>
        <v>Harriet Hodges</v>
      </c>
      <c r="E503">
        <f>VLOOKUP(A503,OrderProduct!A503:S2454,19,0)</f>
        <v>86812</v>
      </c>
      <c r="K503" s="5" t="s">
        <v>2346</v>
      </c>
      <c r="L503" s="6">
        <v>1</v>
      </c>
    </row>
    <row r="504" spans="1:12">
      <c r="A504" s="3">
        <v>898</v>
      </c>
      <c r="B504" s="8">
        <v>42013</v>
      </c>
      <c r="C504" s="8">
        <v>42015</v>
      </c>
      <c r="D504" t="str">
        <f>VLOOKUP(A504,customer!$A$2:$B$1131,2,0)</f>
        <v>Harriet Hodges</v>
      </c>
      <c r="E504">
        <f>VLOOKUP(A504,OrderProduct!A504:S2455,19,0)</f>
        <v>86813</v>
      </c>
      <c r="K504" s="5" t="s">
        <v>2080</v>
      </c>
      <c r="L504" s="6">
        <v>1</v>
      </c>
    </row>
    <row r="505" spans="1:12">
      <c r="A505" s="3">
        <v>898</v>
      </c>
      <c r="B505" s="8">
        <v>42013</v>
      </c>
      <c r="C505" s="8">
        <v>42015</v>
      </c>
      <c r="D505" t="str">
        <f>VLOOKUP(A505,customer!$A$2:$B$1131,2,0)</f>
        <v>Harriet Hodges</v>
      </c>
      <c r="E505">
        <f>VLOOKUP(A505,OrderProduct!A505:S2456,19,0)</f>
        <v>86813</v>
      </c>
      <c r="K505" s="5" t="s">
        <v>2749</v>
      </c>
      <c r="L505" s="6">
        <v>2</v>
      </c>
    </row>
    <row r="506" spans="1:12">
      <c r="A506" s="3">
        <v>899</v>
      </c>
      <c r="B506" s="8">
        <v>42093</v>
      </c>
      <c r="C506" s="8">
        <v>42103</v>
      </c>
      <c r="D506" t="str">
        <f>VLOOKUP(A506,customer!$A$2:$B$1131,2,0)</f>
        <v>Jordan Berry</v>
      </c>
      <c r="E506">
        <f>VLOOKUP(A506,OrderProduct!A506:S2457,19,0)</f>
        <v>86814</v>
      </c>
      <c r="K506" s="5" t="s">
        <v>2935</v>
      </c>
      <c r="L506" s="6">
        <v>1</v>
      </c>
    </row>
    <row r="507" spans="1:12">
      <c r="A507" s="3">
        <v>899</v>
      </c>
      <c r="B507" s="8">
        <v>42145</v>
      </c>
      <c r="C507" s="8">
        <v>42152</v>
      </c>
      <c r="D507" t="str">
        <f>VLOOKUP(A507,customer!$A$2:$B$1131,2,0)</f>
        <v>Jordan Berry</v>
      </c>
      <c r="E507">
        <f>VLOOKUP(A507,OrderProduct!A507:S2458,19,0)</f>
        <v>86815</v>
      </c>
      <c r="K507" s="5" t="s">
        <v>2393</v>
      </c>
      <c r="L507" s="6">
        <v>1</v>
      </c>
    </row>
    <row r="508" spans="1:12">
      <c r="A508" s="3">
        <v>899</v>
      </c>
      <c r="B508" s="8">
        <v>42068</v>
      </c>
      <c r="C508" s="8">
        <v>42069</v>
      </c>
      <c r="D508" t="str">
        <f>VLOOKUP(A508,customer!$A$2:$B$1131,2,0)</f>
        <v>Jordan Berry</v>
      </c>
      <c r="E508">
        <f>VLOOKUP(A508,OrderProduct!A508:S2459,19,0)</f>
        <v>86826</v>
      </c>
      <c r="K508" s="5" t="s">
        <v>2760</v>
      </c>
      <c r="L508" s="6">
        <v>2</v>
      </c>
    </row>
    <row r="509" spans="1:12">
      <c r="A509" s="3">
        <v>899</v>
      </c>
      <c r="B509" s="8">
        <v>42068</v>
      </c>
      <c r="C509" s="8">
        <v>42069</v>
      </c>
      <c r="D509" t="str">
        <f>VLOOKUP(A509,customer!$A$2:$B$1131,2,0)</f>
        <v>Jordan Berry</v>
      </c>
      <c r="E509">
        <f>VLOOKUP(A509,OrderProduct!A509:S2460,19,0)</f>
        <v>86826</v>
      </c>
      <c r="K509" s="5" t="s">
        <v>2693</v>
      </c>
      <c r="L509" s="6">
        <v>1</v>
      </c>
    </row>
    <row r="510" spans="1:12">
      <c r="A510" s="3">
        <v>903</v>
      </c>
      <c r="B510" s="8">
        <v>42175</v>
      </c>
      <c r="C510" s="8">
        <v>42182</v>
      </c>
      <c r="D510" t="str">
        <f>VLOOKUP(A510,customer!$A$2:$B$1131,2,0)</f>
        <v>Francis Spivey</v>
      </c>
      <c r="E510">
        <f>VLOOKUP(A510,OrderProduct!A510:S2461,19,0)</f>
        <v>86827</v>
      </c>
      <c r="K510" s="5" t="s">
        <v>2607</v>
      </c>
      <c r="L510" s="6">
        <v>1</v>
      </c>
    </row>
    <row r="511" spans="1:12">
      <c r="A511" s="3">
        <v>907</v>
      </c>
      <c r="B511" s="8">
        <v>42143</v>
      </c>
      <c r="C511" s="8">
        <v>42145</v>
      </c>
      <c r="D511" t="str">
        <f>VLOOKUP(A511,customer!$A$2:$B$1131,2,0)</f>
        <v>Rachel Casey</v>
      </c>
      <c r="E511">
        <f>VLOOKUP(A511,OrderProduct!A511:S2462,19,0)</f>
        <v>86828</v>
      </c>
      <c r="K511" s="5" t="s">
        <v>2385</v>
      </c>
      <c r="L511" s="6">
        <v>1</v>
      </c>
    </row>
    <row r="512" spans="1:12">
      <c r="A512" s="3">
        <v>907</v>
      </c>
      <c r="B512" s="8">
        <v>42143</v>
      </c>
      <c r="C512" s="8">
        <v>42143</v>
      </c>
      <c r="D512" t="str">
        <f>VLOOKUP(A512,customer!$A$2:$B$1131,2,0)</f>
        <v>Rachel Casey</v>
      </c>
      <c r="E512">
        <f>VLOOKUP(A512,OrderProduct!A512:S2463,19,0)</f>
        <v>86828</v>
      </c>
      <c r="K512" s="5" t="s">
        <v>1961</v>
      </c>
      <c r="L512" s="6">
        <v>1</v>
      </c>
    </row>
    <row r="513" spans="1:12">
      <c r="A513" s="3">
        <v>910</v>
      </c>
      <c r="B513" s="8">
        <v>42047</v>
      </c>
      <c r="C513" s="8">
        <v>42050</v>
      </c>
      <c r="D513" t="str">
        <f>VLOOKUP(A513,customer!$A$2:$B$1131,2,0)</f>
        <v>Carla Hauser</v>
      </c>
      <c r="E513">
        <f>VLOOKUP(A513,OrderProduct!A513:S2464,19,0)</f>
        <v>86836</v>
      </c>
      <c r="K513" s="5" t="s">
        <v>2532</v>
      </c>
      <c r="L513" s="6">
        <v>1</v>
      </c>
    </row>
    <row r="514" spans="1:12">
      <c r="A514" s="3">
        <v>911</v>
      </c>
      <c r="B514" s="8">
        <v>42047</v>
      </c>
      <c r="C514" s="8">
        <v>42049</v>
      </c>
      <c r="D514" t="str">
        <f>VLOOKUP(A514,customer!$A$2:$B$1131,2,0)</f>
        <v>Marsha P Joyner</v>
      </c>
      <c r="E514">
        <f>VLOOKUP(A514,OrderProduct!A514:S2465,19,0)</f>
        <v>86836</v>
      </c>
      <c r="K514" s="5" t="s">
        <v>2994</v>
      </c>
      <c r="L514" s="6">
        <v>2</v>
      </c>
    </row>
    <row r="515" spans="1:12">
      <c r="A515" s="3">
        <v>911</v>
      </c>
      <c r="B515" s="8">
        <v>42102</v>
      </c>
      <c r="C515" s="8">
        <v>42103</v>
      </c>
      <c r="D515" t="str">
        <f>VLOOKUP(A515,customer!$A$2:$B$1131,2,0)</f>
        <v>Marsha P Joyner</v>
      </c>
      <c r="E515">
        <f>VLOOKUP(A515,OrderProduct!A515:S2466,19,0)</f>
        <v>86837</v>
      </c>
      <c r="K515" s="5" t="s">
        <v>2257</v>
      </c>
      <c r="L515" s="6">
        <v>3</v>
      </c>
    </row>
    <row r="516" spans="1:12">
      <c r="A516" s="3">
        <v>911</v>
      </c>
      <c r="B516" s="8">
        <v>42136</v>
      </c>
      <c r="C516" s="8">
        <v>42138</v>
      </c>
      <c r="D516" t="str">
        <f>VLOOKUP(A516,customer!$A$2:$B$1131,2,0)</f>
        <v>Marsha P Joyner</v>
      </c>
      <c r="E516">
        <f>VLOOKUP(A516,OrderProduct!A516:S2467,19,0)</f>
        <v>86838</v>
      </c>
      <c r="K516" s="5" t="s">
        <v>1953</v>
      </c>
      <c r="L516" s="6">
        <v>1</v>
      </c>
    </row>
    <row r="517" spans="1:12">
      <c r="A517" s="3">
        <v>915</v>
      </c>
      <c r="B517" s="8">
        <v>42136</v>
      </c>
      <c r="C517" s="8">
        <v>42137</v>
      </c>
      <c r="D517" t="str">
        <f>VLOOKUP(A517,customer!$A$2:$B$1131,2,0)</f>
        <v>Carol Sherrill</v>
      </c>
      <c r="E517">
        <f>VLOOKUP(A517,OrderProduct!A517:S2468,19,0)</f>
        <v>86838</v>
      </c>
      <c r="K517" s="5" t="s">
        <v>2789</v>
      </c>
      <c r="L517" s="6">
        <v>1</v>
      </c>
    </row>
    <row r="518" spans="1:12">
      <c r="A518" s="3">
        <v>916</v>
      </c>
      <c r="B518" s="8">
        <v>42136</v>
      </c>
      <c r="C518" s="8">
        <v>42137</v>
      </c>
      <c r="D518" t="str">
        <f>VLOOKUP(A518,customer!$A$2:$B$1131,2,0)</f>
        <v>Marion Wilcox</v>
      </c>
      <c r="E518">
        <f>VLOOKUP(A518,OrderProduct!A518:S2469,19,0)</f>
        <v>86838</v>
      </c>
      <c r="K518" s="5" t="s">
        <v>2756</v>
      </c>
      <c r="L518" s="6">
        <v>3</v>
      </c>
    </row>
    <row r="519" spans="1:12">
      <c r="A519" s="3">
        <v>918</v>
      </c>
      <c r="B519" s="8">
        <v>42136</v>
      </c>
      <c r="C519" s="8">
        <v>42137</v>
      </c>
      <c r="D519" t="str">
        <f>VLOOKUP(A519,customer!$A$2:$B$1131,2,0)</f>
        <v>Kerry Jernigan</v>
      </c>
      <c r="E519">
        <f>VLOOKUP(A519,OrderProduct!A519:S2470,19,0)</f>
        <v>86838</v>
      </c>
      <c r="K519" s="5" t="s">
        <v>32</v>
      </c>
      <c r="L519" s="6">
        <v>684</v>
      </c>
    </row>
    <row r="520" spans="1:5">
      <c r="A520" s="3">
        <v>918</v>
      </c>
      <c r="B520" s="8">
        <v>42152</v>
      </c>
      <c r="C520" s="8">
        <v>42152</v>
      </c>
      <c r="D520" t="str">
        <f>VLOOKUP(A520,customer!$A$2:$B$1131,2,0)</f>
        <v>Kerry Jernigan</v>
      </c>
      <c r="E520">
        <f>VLOOKUP(A520,OrderProduct!A520:S2471,19,0)</f>
        <v>86839</v>
      </c>
    </row>
    <row r="521" spans="1:5">
      <c r="A521" s="3">
        <v>919</v>
      </c>
      <c r="B521" s="8">
        <v>42170</v>
      </c>
      <c r="C521" s="8">
        <v>42172</v>
      </c>
      <c r="D521" t="str">
        <f>VLOOKUP(A521,customer!$A$2:$B$1131,2,0)</f>
        <v>Tracy Livingston</v>
      </c>
      <c r="E521">
        <f>VLOOKUP(A521,OrderProduct!A521:S2472,19,0)</f>
        <v>86846</v>
      </c>
    </row>
    <row r="522" spans="1:5">
      <c r="A522" s="3">
        <v>920</v>
      </c>
      <c r="B522" s="8">
        <v>42082</v>
      </c>
      <c r="C522" s="8">
        <v>42084</v>
      </c>
      <c r="D522" t="str">
        <f>VLOOKUP(A522,customer!$A$2:$B$1131,2,0)</f>
        <v>Jessie Kelly</v>
      </c>
      <c r="E522">
        <f>VLOOKUP(A522,OrderProduct!A522:S2473,19,0)</f>
        <v>86847</v>
      </c>
    </row>
    <row r="523" spans="1:5">
      <c r="A523" s="3">
        <v>920</v>
      </c>
      <c r="B523" s="8">
        <v>42082</v>
      </c>
      <c r="C523" s="8">
        <v>42085</v>
      </c>
      <c r="D523" t="str">
        <f>VLOOKUP(A523,customer!$A$2:$B$1131,2,0)</f>
        <v>Jessie Kelly</v>
      </c>
      <c r="E523">
        <f>VLOOKUP(A523,OrderProduct!A523:S2474,19,0)</f>
        <v>86847</v>
      </c>
    </row>
    <row r="524" spans="1:5">
      <c r="A524" s="3">
        <v>922</v>
      </c>
      <c r="B524" s="8">
        <v>42141</v>
      </c>
      <c r="C524" s="8">
        <v>42142</v>
      </c>
      <c r="D524" t="str">
        <f>VLOOKUP(A524,customer!$A$2:$B$1131,2,0)</f>
        <v>Dolores Abrams</v>
      </c>
      <c r="E524">
        <f>VLOOKUP(A524,OrderProduct!A524:S2475,19,0)</f>
        <v>86860</v>
      </c>
    </row>
    <row r="525" spans="1:5">
      <c r="A525" s="3">
        <v>925</v>
      </c>
      <c r="B525" s="8">
        <v>42141</v>
      </c>
      <c r="C525" s="8">
        <v>42141</v>
      </c>
      <c r="D525" t="str">
        <f>VLOOKUP(A525,customer!$A$2:$B$1131,2,0)</f>
        <v>Ruth Dudley</v>
      </c>
      <c r="E525">
        <f>VLOOKUP(A525,OrderProduct!A525:S2476,19,0)</f>
        <v>86860</v>
      </c>
    </row>
    <row r="526" spans="1:5">
      <c r="A526" s="3">
        <v>929</v>
      </c>
      <c r="B526" s="8">
        <v>42141</v>
      </c>
      <c r="C526" s="8">
        <v>42143</v>
      </c>
      <c r="D526" t="str">
        <f>VLOOKUP(A526,customer!$A$2:$B$1131,2,0)</f>
        <v>Calvin Conway</v>
      </c>
      <c r="E526">
        <f>VLOOKUP(A526,OrderProduct!A526:S2477,19,0)</f>
        <v>86860</v>
      </c>
    </row>
    <row r="527" spans="1:5">
      <c r="A527" s="3">
        <v>936</v>
      </c>
      <c r="B527" s="8">
        <v>42074</v>
      </c>
      <c r="C527" s="8">
        <v>42075</v>
      </c>
      <c r="D527" t="str">
        <f>VLOOKUP(A527,customer!$A$2:$B$1131,2,0)</f>
        <v>Robyn Garner</v>
      </c>
      <c r="E527">
        <f>VLOOKUP(A527,OrderProduct!A527:S2478,19,0)</f>
        <v>86867</v>
      </c>
    </row>
    <row r="528" spans="1:5">
      <c r="A528" s="3">
        <v>936</v>
      </c>
      <c r="B528" s="8">
        <v>42156</v>
      </c>
      <c r="C528" s="8">
        <v>42159</v>
      </c>
      <c r="D528" t="str">
        <f>VLOOKUP(A528,customer!$A$2:$B$1131,2,0)</f>
        <v>Robyn Garner</v>
      </c>
      <c r="E528">
        <f>VLOOKUP(A528,OrderProduct!A528:S2479,19,0)</f>
        <v>86868</v>
      </c>
    </row>
    <row r="529" spans="1:5">
      <c r="A529" s="3">
        <v>937</v>
      </c>
      <c r="B529" s="8">
        <v>42156</v>
      </c>
      <c r="C529" s="8">
        <v>42158</v>
      </c>
      <c r="D529" t="str">
        <f>VLOOKUP(A529,customer!$A$2:$B$1131,2,0)</f>
        <v>Kelly Shaw</v>
      </c>
      <c r="E529">
        <f>VLOOKUP(A529,OrderProduct!A529:S2480,19,0)</f>
        <v>86868</v>
      </c>
    </row>
    <row r="530" spans="1:5">
      <c r="A530" s="3">
        <v>940</v>
      </c>
      <c r="B530" s="8">
        <v>42174</v>
      </c>
      <c r="C530" s="8">
        <v>42177</v>
      </c>
      <c r="D530" t="str">
        <f>VLOOKUP(A530,customer!$A$2:$B$1131,2,0)</f>
        <v>Albert Maxwell</v>
      </c>
      <c r="E530">
        <f>VLOOKUP(A530,OrderProduct!A530:S2481,19,0)</f>
        <v>86869</v>
      </c>
    </row>
    <row r="531" spans="1:5">
      <c r="A531" s="3">
        <v>945</v>
      </c>
      <c r="B531" s="8">
        <v>42069</v>
      </c>
      <c r="C531" s="8">
        <v>42071</v>
      </c>
      <c r="D531" t="str">
        <f>VLOOKUP(A531,customer!$A$2:$B$1131,2,0)</f>
        <v>Stephanie Sun Perry</v>
      </c>
      <c r="E531">
        <f>VLOOKUP(A531,OrderProduct!A531:S2482,19,0)</f>
        <v>86870</v>
      </c>
    </row>
    <row r="532" spans="1:5">
      <c r="A532" s="3">
        <v>946</v>
      </c>
      <c r="B532" s="8">
        <v>42173</v>
      </c>
      <c r="C532" s="8">
        <v>42174</v>
      </c>
      <c r="D532" t="str">
        <f>VLOOKUP(A532,customer!$A$2:$B$1131,2,0)</f>
        <v>Denise Parks</v>
      </c>
      <c r="E532">
        <f>VLOOKUP(A532,OrderProduct!A532:S2483,19,0)</f>
        <v>86874</v>
      </c>
    </row>
    <row r="533" spans="1:5">
      <c r="A533" s="3">
        <v>947</v>
      </c>
      <c r="B533" s="8">
        <v>42046</v>
      </c>
      <c r="C533" s="8">
        <v>42048</v>
      </c>
      <c r="D533" t="str">
        <f>VLOOKUP(A533,customer!$A$2:$B$1131,2,0)</f>
        <v>Dorothy Buchanan</v>
      </c>
      <c r="E533">
        <f>VLOOKUP(A533,OrderProduct!A533:S2484,19,0)</f>
        <v>86883</v>
      </c>
    </row>
    <row r="534" spans="1:5">
      <c r="A534" s="3">
        <v>949</v>
      </c>
      <c r="B534" s="8">
        <v>42049</v>
      </c>
      <c r="C534" s="8">
        <v>42051</v>
      </c>
      <c r="D534" t="str">
        <f>VLOOKUP(A534,customer!$A$2:$B$1131,2,0)</f>
        <v>Ernest Oh</v>
      </c>
      <c r="E534">
        <f>VLOOKUP(A534,OrderProduct!A534:S2485,19,0)</f>
        <v>86884</v>
      </c>
    </row>
    <row r="535" spans="1:5">
      <c r="A535" s="3">
        <v>949</v>
      </c>
      <c r="B535" s="8">
        <v>42120</v>
      </c>
      <c r="C535" s="8">
        <v>42121</v>
      </c>
      <c r="D535" t="str">
        <f>VLOOKUP(A535,customer!$A$2:$B$1131,2,0)</f>
        <v>Ernest Oh</v>
      </c>
      <c r="E535">
        <f>VLOOKUP(A535,OrderProduct!A535:S2486,19,0)</f>
        <v>86885</v>
      </c>
    </row>
    <row r="536" spans="1:5">
      <c r="A536" s="3">
        <v>950</v>
      </c>
      <c r="B536" s="8">
        <v>42120</v>
      </c>
      <c r="C536" s="8">
        <v>42122</v>
      </c>
      <c r="D536" t="str">
        <f>VLOOKUP(A536,customer!$A$2:$B$1131,2,0)</f>
        <v>Jane Shah</v>
      </c>
      <c r="E536">
        <f>VLOOKUP(A536,OrderProduct!A536:S2487,19,0)</f>
        <v>86885</v>
      </c>
    </row>
    <row r="537" spans="1:5">
      <c r="A537" s="3">
        <v>950</v>
      </c>
      <c r="B537" s="8">
        <v>42016</v>
      </c>
      <c r="C537" s="8">
        <v>42016</v>
      </c>
      <c r="D537" t="str">
        <f>VLOOKUP(A537,customer!$A$2:$B$1131,2,0)</f>
        <v>Jane Shah</v>
      </c>
      <c r="E537">
        <f>VLOOKUP(A537,OrderProduct!A537:S2488,19,0)</f>
        <v>86886</v>
      </c>
    </row>
    <row r="538" spans="1:5">
      <c r="A538" s="3">
        <v>950</v>
      </c>
      <c r="B538" s="8">
        <v>42016</v>
      </c>
      <c r="C538" s="8">
        <v>42018</v>
      </c>
      <c r="D538" t="str">
        <f>VLOOKUP(A538,customer!$A$2:$B$1131,2,0)</f>
        <v>Jane Shah</v>
      </c>
      <c r="E538">
        <f>VLOOKUP(A538,OrderProduct!A538:S2489,19,0)</f>
        <v>86886</v>
      </c>
    </row>
    <row r="539" spans="1:5">
      <c r="A539" s="3">
        <v>950</v>
      </c>
      <c r="B539" s="8">
        <v>42103</v>
      </c>
      <c r="C539" s="8">
        <v>42103</v>
      </c>
      <c r="D539" t="str">
        <f>VLOOKUP(A539,customer!$A$2:$B$1131,2,0)</f>
        <v>Jane Shah</v>
      </c>
      <c r="E539">
        <f>VLOOKUP(A539,OrderProduct!A539:S2490,19,0)</f>
        <v>86887</v>
      </c>
    </row>
    <row r="540" spans="1:5">
      <c r="A540" s="3">
        <v>954</v>
      </c>
      <c r="B540" s="8">
        <v>42103</v>
      </c>
      <c r="C540" s="8">
        <v>42104</v>
      </c>
      <c r="D540" t="str">
        <f>VLOOKUP(A540,customer!$A$2:$B$1131,2,0)</f>
        <v>Tony Chandler</v>
      </c>
      <c r="E540">
        <f>VLOOKUP(A540,OrderProduct!A540:S2491,19,0)</f>
        <v>86887</v>
      </c>
    </row>
    <row r="541" spans="1:5">
      <c r="A541" s="3">
        <v>954</v>
      </c>
      <c r="B541" s="8">
        <v>42024</v>
      </c>
      <c r="C541" s="8">
        <v>42025</v>
      </c>
      <c r="D541" t="str">
        <f>VLOOKUP(A541,customer!$A$2:$B$1131,2,0)</f>
        <v>Tony Chandler</v>
      </c>
      <c r="E541">
        <f>VLOOKUP(A541,OrderProduct!A541:S2492,19,0)</f>
        <v>86898</v>
      </c>
    </row>
    <row r="542" spans="1:5">
      <c r="A542" s="3">
        <v>959</v>
      </c>
      <c r="B542" s="8">
        <v>42030</v>
      </c>
      <c r="C542" s="8">
        <v>42031</v>
      </c>
      <c r="D542" t="str">
        <f>VLOOKUP(A542,customer!$A$2:$B$1131,2,0)</f>
        <v>Sally House</v>
      </c>
      <c r="E542">
        <f>VLOOKUP(A542,OrderProduct!A542:S2493,19,0)</f>
        <v>86899</v>
      </c>
    </row>
    <row r="543" spans="1:5">
      <c r="A543" s="3">
        <v>960</v>
      </c>
      <c r="B543" s="8">
        <v>42030</v>
      </c>
      <c r="C543" s="8">
        <v>42031</v>
      </c>
      <c r="D543" t="str">
        <f>VLOOKUP(A543,customer!$A$2:$B$1131,2,0)</f>
        <v>Phillip Chappell</v>
      </c>
      <c r="E543">
        <f>VLOOKUP(A543,OrderProduct!A543:S2494,19,0)</f>
        <v>86899</v>
      </c>
    </row>
    <row r="544" spans="1:5">
      <c r="A544" s="3">
        <v>961</v>
      </c>
      <c r="B544" s="8">
        <v>42030</v>
      </c>
      <c r="C544" s="8">
        <v>42031</v>
      </c>
      <c r="D544" t="str">
        <f>VLOOKUP(A544,customer!$A$2:$B$1131,2,0)</f>
        <v>Benjamin Chan</v>
      </c>
      <c r="E544">
        <f>VLOOKUP(A544,OrderProduct!A544:S2495,19,0)</f>
        <v>86899</v>
      </c>
    </row>
    <row r="545" spans="1:5">
      <c r="A545" s="3">
        <v>962</v>
      </c>
      <c r="B545" s="8">
        <v>42152</v>
      </c>
      <c r="C545" s="8">
        <v>42154</v>
      </c>
      <c r="D545" t="str">
        <f>VLOOKUP(A545,customer!$A$2:$B$1131,2,0)</f>
        <v>Yvonne Clarke</v>
      </c>
      <c r="E545">
        <f>VLOOKUP(A545,OrderProduct!A545:S2496,19,0)</f>
        <v>86900</v>
      </c>
    </row>
    <row r="546" spans="1:5">
      <c r="A546" s="3">
        <v>970</v>
      </c>
      <c r="B546" s="8">
        <v>42093</v>
      </c>
      <c r="C546" s="8">
        <v>42093</v>
      </c>
      <c r="D546" t="str">
        <f>VLOOKUP(A546,customer!$A$2:$B$1131,2,0)</f>
        <v>Lynn Payne</v>
      </c>
      <c r="E546">
        <f>VLOOKUP(A546,OrderProduct!A546:S2497,19,0)</f>
        <v>86901</v>
      </c>
    </row>
    <row r="547" spans="1:5">
      <c r="A547" s="3">
        <v>972</v>
      </c>
      <c r="B547" s="8">
        <v>42113</v>
      </c>
      <c r="C547" s="8">
        <v>42115</v>
      </c>
      <c r="D547" t="str">
        <f>VLOOKUP(A547,customer!$A$2:$B$1131,2,0)</f>
        <v>Gregory Holden</v>
      </c>
      <c r="E547">
        <f>VLOOKUP(A547,OrderProduct!A547:S2498,19,0)</f>
        <v>86902</v>
      </c>
    </row>
    <row r="548" spans="1:5">
      <c r="A548" s="3">
        <v>972</v>
      </c>
      <c r="B548" s="8">
        <v>42147</v>
      </c>
      <c r="C548" s="8">
        <v>42147</v>
      </c>
      <c r="D548" t="str">
        <f>VLOOKUP(A548,customer!$A$2:$B$1131,2,0)</f>
        <v>Gregory Holden</v>
      </c>
      <c r="E548">
        <f>VLOOKUP(A548,OrderProduct!A548:S2499,19,0)</f>
        <v>86913</v>
      </c>
    </row>
    <row r="549" spans="1:5">
      <c r="A549" s="3">
        <v>975</v>
      </c>
      <c r="B549" s="8">
        <v>42184</v>
      </c>
      <c r="C549" s="8">
        <v>42184</v>
      </c>
      <c r="D549" t="str">
        <f>VLOOKUP(A549,customer!$A$2:$B$1131,2,0)</f>
        <v>Francis Evans</v>
      </c>
      <c r="E549">
        <f>VLOOKUP(A549,OrderProduct!A549:S2500,19,0)</f>
        <v>86914</v>
      </c>
    </row>
    <row r="550" spans="1:5">
      <c r="A550" s="3">
        <v>980</v>
      </c>
      <c r="B550" s="8">
        <v>42026</v>
      </c>
      <c r="C550" s="8">
        <v>42030</v>
      </c>
      <c r="D550" t="str">
        <f>VLOOKUP(A550,customer!$A$2:$B$1131,2,0)</f>
        <v>Howard Burnett</v>
      </c>
      <c r="E550">
        <f>VLOOKUP(A550,OrderProduct!A550:S2501,19,0)</f>
        <v>86925</v>
      </c>
    </row>
    <row r="551" spans="1:5">
      <c r="A551" s="3">
        <v>983</v>
      </c>
      <c r="B551" s="8">
        <v>42048</v>
      </c>
      <c r="C551" s="8">
        <v>42049</v>
      </c>
      <c r="D551" t="str">
        <f>VLOOKUP(A551,customer!$A$2:$B$1131,2,0)</f>
        <v>Sue Drake</v>
      </c>
      <c r="E551">
        <f>VLOOKUP(A551,OrderProduct!A551:S2502,19,0)</f>
        <v>86926</v>
      </c>
    </row>
    <row r="552" spans="1:5">
      <c r="A552" s="3">
        <v>993</v>
      </c>
      <c r="B552" s="8">
        <v>42048</v>
      </c>
      <c r="C552" s="8">
        <v>42050</v>
      </c>
      <c r="D552" t="str">
        <f>VLOOKUP(A552,customer!$A$2:$B$1131,2,0)</f>
        <v>Gail Currin</v>
      </c>
      <c r="E552">
        <f>VLOOKUP(A552,OrderProduct!A552:S2503,19,0)</f>
        <v>86926</v>
      </c>
    </row>
    <row r="553" spans="1:5">
      <c r="A553" s="3">
        <v>994</v>
      </c>
      <c r="B553" s="8">
        <v>42075</v>
      </c>
      <c r="C553" s="8">
        <v>42077</v>
      </c>
      <c r="D553" t="str">
        <f>VLOOKUP(A553,customer!$A$2:$B$1131,2,0)</f>
        <v>Neal Weber</v>
      </c>
      <c r="E553">
        <f>VLOOKUP(A553,OrderProduct!A553:S2504,19,0)</f>
        <v>86927</v>
      </c>
    </row>
    <row r="554" spans="1:5">
      <c r="A554" s="3">
        <v>995</v>
      </c>
      <c r="B554" s="8">
        <v>42048</v>
      </c>
      <c r="C554" s="8">
        <v>42050</v>
      </c>
      <c r="D554" t="str">
        <f>VLOOKUP(A554,customer!$A$2:$B$1131,2,0)</f>
        <v>Lloyd Spencer</v>
      </c>
      <c r="E554">
        <f>VLOOKUP(A554,OrderProduct!A554:S2505,19,0)</f>
        <v>86933</v>
      </c>
    </row>
    <row r="555" spans="1:5">
      <c r="A555" s="3">
        <v>997</v>
      </c>
      <c r="B555" s="8">
        <v>42125</v>
      </c>
      <c r="C555" s="8">
        <v>42127</v>
      </c>
      <c r="D555" t="str">
        <f>VLOOKUP(A555,customer!$A$2:$B$1131,2,0)</f>
        <v>Phillip Pollard</v>
      </c>
      <c r="E555">
        <f>VLOOKUP(A555,OrderProduct!A555:S2506,19,0)</f>
        <v>86949</v>
      </c>
    </row>
    <row r="556" spans="1:5">
      <c r="A556" s="3">
        <v>999</v>
      </c>
      <c r="B556" s="8">
        <v>42125</v>
      </c>
      <c r="C556" s="8">
        <v>42125</v>
      </c>
      <c r="D556" t="str">
        <f>VLOOKUP(A556,customer!$A$2:$B$1131,2,0)</f>
        <v>Rita Barton</v>
      </c>
      <c r="E556">
        <f>VLOOKUP(A556,OrderProduct!A556:S2507,19,0)</f>
        <v>86949</v>
      </c>
    </row>
    <row r="557" spans="1:5">
      <c r="A557" s="3">
        <v>1000</v>
      </c>
      <c r="B557" s="8">
        <v>42153</v>
      </c>
      <c r="C557" s="8">
        <v>42155</v>
      </c>
      <c r="D557" t="str">
        <f>VLOOKUP(A557,customer!$A$2:$B$1131,2,0)</f>
        <v>Lynn Bell</v>
      </c>
      <c r="E557">
        <f>VLOOKUP(A557,OrderProduct!A557:S2508,19,0)</f>
        <v>86950</v>
      </c>
    </row>
    <row r="558" spans="1:5">
      <c r="A558" s="3">
        <v>1005</v>
      </c>
      <c r="B558" s="8">
        <v>42008</v>
      </c>
      <c r="C558" s="8">
        <v>42010</v>
      </c>
      <c r="D558" t="str">
        <f>VLOOKUP(A558,customer!$A$2:$B$1131,2,0)</f>
        <v>Lloyd Dickson</v>
      </c>
      <c r="E558">
        <f>VLOOKUP(A558,OrderProduct!A558:S2509,19,0)</f>
        <v>86951</v>
      </c>
    </row>
    <row r="559" spans="1:5">
      <c r="A559" s="3">
        <v>1005</v>
      </c>
      <c r="B559" s="8">
        <v>42086</v>
      </c>
      <c r="C559" s="8">
        <v>42087</v>
      </c>
      <c r="D559" t="str">
        <f>VLOOKUP(A559,customer!$A$2:$B$1131,2,0)</f>
        <v>Lloyd Dickson</v>
      </c>
      <c r="E559">
        <f>VLOOKUP(A559,OrderProduct!A559:S2510,19,0)</f>
        <v>86952</v>
      </c>
    </row>
    <row r="560" spans="1:5">
      <c r="A560" s="3">
        <v>1008</v>
      </c>
      <c r="B560" s="8">
        <v>42054</v>
      </c>
      <c r="C560" s="8">
        <v>42055</v>
      </c>
      <c r="D560" t="str">
        <f>VLOOKUP(A560,customer!$A$2:$B$1131,2,0)</f>
        <v>Priscilla Frank</v>
      </c>
      <c r="E560">
        <f>VLOOKUP(A560,OrderProduct!A560:S2511,19,0)</f>
        <v>86956</v>
      </c>
    </row>
    <row r="561" spans="1:5">
      <c r="A561" s="3">
        <v>1009</v>
      </c>
      <c r="B561" s="8">
        <v>42054</v>
      </c>
      <c r="C561" s="8">
        <v>42055</v>
      </c>
      <c r="D561" t="str">
        <f>VLOOKUP(A561,customer!$A$2:$B$1131,2,0)</f>
        <v>Kristin George</v>
      </c>
      <c r="E561">
        <f>VLOOKUP(A561,OrderProduct!A561:S2512,19,0)</f>
        <v>86956</v>
      </c>
    </row>
    <row r="562" spans="1:5">
      <c r="A562" s="3">
        <v>1014</v>
      </c>
      <c r="B562" s="8">
        <v>42088</v>
      </c>
      <c r="C562" s="8">
        <v>42090</v>
      </c>
      <c r="D562" t="str">
        <f>VLOOKUP(A562,customer!$A$2:$B$1131,2,0)</f>
        <v>Theresa Winters</v>
      </c>
      <c r="E562">
        <f>VLOOKUP(A562,OrderProduct!A562:S2513,19,0)</f>
        <v>86957</v>
      </c>
    </row>
    <row r="563" spans="1:5">
      <c r="A563" s="3">
        <v>1014</v>
      </c>
      <c r="B563" s="8">
        <v>42112</v>
      </c>
      <c r="C563" s="8">
        <v>42113</v>
      </c>
      <c r="D563" t="str">
        <f>VLOOKUP(A563,customer!$A$2:$B$1131,2,0)</f>
        <v>Theresa Winters</v>
      </c>
      <c r="E563">
        <f>VLOOKUP(A563,OrderProduct!A563:S2514,19,0)</f>
        <v>86958</v>
      </c>
    </row>
    <row r="564" spans="1:5">
      <c r="A564" s="3">
        <v>1014</v>
      </c>
      <c r="B564" s="8">
        <v>42112</v>
      </c>
      <c r="C564" s="8">
        <v>42115</v>
      </c>
      <c r="D564" t="str">
        <f>VLOOKUP(A564,customer!$A$2:$B$1131,2,0)</f>
        <v>Theresa Winters</v>
      </c>
      <c r="E564">
        <f>VLOOKUP(A564,OrderProduct!A564:S2515,19,0)</f>
        <v>86958</v>
      </c>
    </row>
    <row r="565" spans="1:5">
      <c r="A565" s="3">
        <v>1014</v>
      </c>
      <c r="B565" s="8">
        <v>42112</v>
      </c>
      <c r="C565" s="8">
        <v>42114</v>
      </c>
      <c r="D565" t="str">
        <f>VLOOKUP(A565,customer!$A$2:$B$1131,2,0)</f>
        <v>Theresa Winters</v>
      </c>
      <c r="E565">
        <f>VLOOKUP(A565,OrderProduct!A565:S2516,19,0)</f>
        <v>86958</v>
      </c>
    </row>
    <row r="566" spans="1:5">
      <c r="A566" s="3">
        <v>1015</v>
      </c>
      <c r="B566" s="8">
        <v>42136</v>
      </c>
      <c r="C566" s="8">
        <v>42138</v>
      </c>
      <c r="D566" t="str">
        <f>VLOOKUP(A566,customer!$A$2:$B$1131,2,0)</f>
        <v>Beverly Cameron</v>
      </c>
      <c r="E566">
        <f>VLOOKUP(A566,OrderProduct!A566:S2517,19,0)</f>
        <v>86959</v>
      </c>
    </row>
    <row r="567" spans="1:5">
      <c r="A567" s="3">
        <v>1016</v>
      </c>
      <c r="B567" s="8">
        <v>42010</v>
      </c>
      <c r="C567" s="8">
        <v>42010</v>
      </c>
      <c r="D567" t="str">
        <f>VLOOKUP(A567,customer!$A$2:$B$1131,2,0)</f>
        <v>Francis Sherrill</v>
      </c>
      <c r="E567">
        <f>VLOOKUP(A567,OrderProduct!A567:S2518,19,0)</f>
        <v>86960</v>
      </c>
    </row>
    <row r="568" spans="1:5">
      <c r="A568" s="3">
        <v>1018</v>
      </c>
      <c r="B568" s="8">
        <v>42010</v>
      </c>
      <c r="C568" s="8">
        <v>42015</v>
      </c>
      <c r="D568" t="str">
        <f>VLOOKUP(A568,customer!$A$2:$B$1131,2,0)</f>
        <v>Meredith Humphrey</v>
      </c>
      <c r="E568">
        <f>VLOOKUP(A568,OrderProduct!A568:S2519,19,0)</f>
        <v>86960</v>
      </c>
    </row>
    <row r="569" spans="1:5">
      <c r="A569" s="3">
        <v>1018</v>
      </c>
      <c r="B569" s="8">
        <v>42010</v>
      </c>
      <c r="C569" s="8">
        <v>42017</v>
      </c>
      <c r="D569" t="str">
        <f>VLOOKUP(A569,customer!$A$2:$B$1131,2,0)</f>
        <v>Meredith Humphrey</v>
      </c>
      <c r="E569">
        <f>VLOOKUP(A569,OrderProduct!A569:S2520,19,0)</f>
        <v>86960</v>
      </c>
    </row>
    <row r="570" spans="1:5">
      <c r="A570" s="3">
        <v>1020</v>
      </c>
      <c r="B570" s="8">
        <v>42010</v>
      </c>
      <c r="C570" s="8">
        <v>42019</v>
      </c>
      <c r="D570" t="str">
        <f>VLOOKUP(A570,customer!$A$2:$B$1131,2,0)</f>
        <v>Julie Porter</v>
      </c>
      <c r="E570">
        <f>VLOOKUP(A570,OrderProduct!A570:S2521,19,0)</f>
        <v>86960</v>
      </c>
    </row>
    <row r="571" spans="1:5">
      <c r="A571" s="3">
        <v>1020</v>
      </c>
      <c r="B571" s="8">
        <v>42010</v>
      </c>
      <c r="C571" s="8">
        <v>42017</v>
      </c>
      <c r="D571" t="str">
        <f>VLOOKUP(A571,customer!$A$2:$B$1131,2,0)</f>
        <v>Julie Porter</v>
      </c>
      <c r="E571">
        <f>VLOOKUP(A571,OrderProduct!A571:S2522,19,0)</f>
        <v>86960</v>
      </c>
    </row>
    <row r="572" spans="1:5">
      <c r="A572" s="3">
        <v>1020</v>
      </c>
      <c r="B572" s="8">
        <v>42044</v>
      </c>
      <c r="C572" s="8">
        <v>42045</v>
      </c>
      <c r="D572" t="str">
        <f>VLOOKUP(A572,customer!$A$2:$B$1131,2,0)</f>
        <v>Julie Porter</v>
      </c>
      <c r="E572">
        <f>VLOOKUP(A572,OrderProduct!A572:S2523,19,0)</f>
        <v>86966</v>
      </c>
    </row>
    <row r="573" spans="1:5">
      <c r="A573" s="3">
        <v>1023</v>
      </c>
      <c r="B573" s="8">
        <v>42066</v>
      </c>
      <c r="C573" s="8">
        <v>42073</v>
      </c>
      <c r="D573" t="str">
        <f>VLOOKUP(A573,customer!$A$2:$B$1131,2,0)</f>
        <v>Glen Newman</v>
      </c>
      <c r="E573">
        <f>VLOOKUP(A573,OrderProduct!A573:S2524,19,0)</f>
        <v>86973</v>
      </c>
    </row>
    <row r="574" spans="1:5">
      <c r="A574" s="3">
        <v>1023</v>
      </c>
      <c r="B574" s="8">
        <v>42167</v>
      </c>
      <c r="C574" s="8">
        <v>42174</v>
      </c>
      <c r="D574" t="str">
        <f>VLOOKUP(A574,customer!$A$2:$B$1131,2,0)</f>
        <v>Glen Newman</v>
      </c>
      <c r="E574">
        <f>VLOOKUP(A574,OrderProduct!A574:S2525,19,0)</f>
        <v>86989</v>
      </c>
    </row>
    <row r="575" spans="1:5">
      <c r="A575" s="3">
        <v>1026</v>
      </c>
      <c r="B575" s="8">
        <v>42052</v>
      </c>
      <c r="C575" s="8">
        <v>42054</v>
      </c>
      <c r="D575" t="str">
        <f>VLOOKUP(A575,customer!$A$2:$B$1131,2,0)</f>
        <v>Eugene Kerr</v>
      </c>
      <c r="E575">
        <f>VLOOKUP(A575,OrderProduct!A575:S2526,19,0)</f>
        <v>87002</v>
      </c>
    </row>
    <row r="576" spans="1:5">
      <c r="A576" s="3">
        <v>1026</v>
      </c>
      <c r="B576" s="8">
        <v>42054</v>
      </c>
      <c r="C576" s="8">
        <v>42056</v>
      </c>
      <c r="D576" t="str">
        <f>VLOOKUP(A576,customer!$A$2:$B$1131,2,0)</f>
        <v>Eugene Kerr</v>
      </c>
      <c r="E576">
        <f>VLOOKUP(A576,OrderProduct!A576:S2527,19,0)</f>
        <v>87003</v>
      </c>
    </row>
    <row r="577" spans="1:5">
      <c r="A577" s="3">
        <v>1026</v>
      </c>
      <c r="B577" s="8">
        <v>42117</v>
      </c>
      <c r="C577" s="8">
        <v>42118</v>
      </c>
      <c r="D577" t="str">
        <f>VLOOKUP(A577,customer!$A$2:$B$1131,2,0)</f>
        <v>Eugene Kerr</v>
      </c>
      <c r="E577">
        <f>VLOOKUP(A577,OrderProduct!A577:S2528,19,0)</f>
        <v>87004</v>
      </c>
    </row>
    <row r="578" spans="1:5">
      <c r="A578" s="3">
        <v>1027</v>
      </c>
      <c r="B578" s="8">
        <v>42054</v>
      </c>
      <c r="C578" s="8">
        <v>42061</v>
      </c>
      <c r="D578" t="str">
        <f>VLOOKUP(A578,customer!$A$2:$B$1131,2,0)</f>
        <v>Brian Bennett</v>
      </c>
      <c r="E578">
        <f>VLOOKUP(A578,OrderProduct!A578:S2529,19,0)</f>
        <v>87005</v>
      </c>
    </row>
    <row r="579" spans="1:5">
      <c r="A579" s="3">
        <v>1027</v>
      </c>
      <c r="B579" s="8">
        <v>42078</v>
      </c>
      <c r="C579" s="8">
        <v>42081</v>
      </c>
      <c r="D579" t="str">
        <f>VLOOKUP(A579,customer!$A$2:$B$1131,2,0)</f>
        <v>Brian Bennett</v>
      </c>
      <c r="E579">
        <f>VLOOKUP(A579,OrderProduct!A579:S2530,19,0)</f>
        <v>87015</v>
      </c>
    </row>
    <row r="580" spans="1:5">
      <c r="A580" s="3">
        <v>1028</v>
      </c>
      <c r="B580" s="8">
        <v>42175</v>
      </c>
      <c r="C580" s="8">
        <v>42177</v>
      </c>
      <c r="D580" t="str">
        <f>VLOOKUP(A580,customer!$A$2:$B$1131,2,0)</f>
        <v>Marguerite Rodgers</v>
      </c>
      <c r="E580">
        <f>VLOOKUP(A580,OrderProduct!A580:S2531,19,0)</f>
        <v>87016</v>
      </c>
    </row>
    <row r="581" spans="1:5">
      <c r="A581" s="3">
        <v>1028</v>
      </c>
      <c r="B581" s="8">
        <v>42175</v>
      </c>
      <c r="C581" s="8">
        <v>42176</v>
      </c>
      <c r="D581" t="str">
        <f>VLOOKUP(A581,customer!$A$2:$B$1131,2,0)</f>
        <v>Marguerite Rodgers</v>
      </c>
      <c r="E581">
        <f>VLOOKUP(A581,OrderProduct!A581:S2532,19,0)</f>
        <v>87016</v>
      </c>
    </row>
    <row r="582" spans="1:5">
      <c r="A582" s="3">
        <v>1035</v>
      </c>
      <c r="B582" s="8">
        <v>42038</v>
      </c>
      <c r="C582" s="8">
        <v>42040</v>
      </c>
      <c r="D582" t="str">
        <f>VLOOKUP(A582,customer!$A$2:$B$1131,2,0)</f>
        <v>Kent Burton</v>
      </c>
      <c r="E582">
        <f>VLOOKUP(A582,OrderProduct!A582:S2533,19,0)</f>
        <v>87020</v>
      </c>
    </row>
    <row r="583" spans="1:5">
      <c r="A583" s="3">
        <v>1036</v>
      </c>
      <c r="B583" s="8">
        <v>42129</v>
      </c>
      <c r="C583" s="8">
        <v>42129</v>
      </c>
      <c r="D583" t="str">
        <f>VLOOKUP(A583,customer!$A$2:$B$1131,2,0)</f>
        <v>Jessica Huffman</v>
      </c>
      <c r="E583">
        <f>VLOOKUP(A583,OrderProduct!A583:S2534,19,0)</f>
        <v>87029</v>
      </c>
    </row>
    <row r="584" spans="1:5">
      <c r="A584" s="3">
        <v>1038</v>
      </c>
      <c r="B584" s="8">
        <v>42170</v>
      </c>
      <c r="C584" s="8">
        <v>42172</v>
      </c>
      <c r="D584" t="str">
        <f>VLOOKUP(A584,customer!$A$2:$B$1131,2,0)</f>
        <v>Jon Hale</v>
      </c>
      <c r="E584">
        <f>VLOOKUP(A584,OrderProduct!A584:S2535,19,0)</f>
        <v>87030</v>
      </c>
    </row>
    <row r="585" spans="1:5">
      <c r="A585" s="3">
        <v>1041</v>
      </c>
      <c r="B585" s="8">
        <v>42012</v>
      </c>
      <c r="C585" s="8">
        <v>42016</v>
      </c>
      <c r="D585" t="str">
        <f>VLOOKUP(A585,customer!$A$2:$B$1131,2,0)</f>
        <v>Mildred Chase</v>
      </c>
      <c r="E585">
        <f>VLOOKUP(A585,OrderProduct!A585:S2536,19,0)</f>
        <v>87031</v>
      </c>
    </row>
    <row r="586" spans="1:5">
      <c r="A586" s="3">
        <v>1041</v>
      </c>
      <c r="B586" s="8">
        <v>42053</v>
      </c>
      <c r="C586" s="8">
        <v>42056</v>
      </c>
      <c r="D586" t="str">
        <f>VLOOKUP(A586,customer!$A$2:$B$1131,2,0)</f>
        <v>Mildred Chase</v>
      </c>
      <c r="E586">
        <f>VLOOKUP(A586,OrderProduct!A586:S2537,19,0)</f>
        <v>87032</v>
      </c>
    </row>
    <row r="587" spans="1:5">
      <c r="A587" s="3">
        <v>1042</v>
      </c>
      <c r="B587" s="8">
        <v>42160</v>
      </c>
      <c r="C587" s="8">
        <v>42162</v>
      </c>
      <c r="D587" t="str">
        <f>VLOOKUP(A587,customer!$A$2:$B$1131,2,0)</f>
        <v>Jerome Burch</v>
      </c>
      <c r="E587">
        <f>VLOOKUP(A587,OrderProduct!A587:S2538,19,0)</f>
        <v>87033</v>
      </c>
    </row>
    <row r="588" spans="1:5">
      <c r="A588" s="3">
        <v>1044</v>
      </c>
      <c r="B588" s="8">
        <v>42160</v>
      </c>
      <c r="C588" s="8">
        <v>42162</v>
      </c>
      <c r="D588" t="str">
        <f>VLOOKUP(A588,customer!$A$2:$B$1131,2,0)</f>
        <v>Erin Ballard</v>
      </c>
      <c r="E588">
        <f>VLOOKUP(A588,OrderProduct!A588:S2539,19,0)</f>
        <v>87033</v>
      </c>
    </row>
    <row r="589" spans="1:5">
      <c r="A589" s="3">
        <v>1044</v>
      </c>
      <c r="B589" s="8">
        <v>42160</v>
      </c>
      <c r="C589" s="8">
        <v>42162</v>
      </c>
      <c r="D589" t="str">
        <f>VLOOKUP(A589,customer!$A$2:$B$1131,2,0)</f>
        <v>Erin Ballard</v>
      </c>
      <c r="E589">
        <f>VLOOKUP(A589,OrderProduct!A589:S2540,19,0)</f>
        <v>87033</v>
      </c>
    </row>
    <row r="590" spans="1:5">
      <c r="A590" s="3">
        <v>1044</v>
      </c>
      <c r="B590" s="8">
        <v>42160</v>
      </c>
      <c r="C590" s="8">
        <v>42161</v>
      </c>
      <c r="D590" t="str">
        <f>VLOOKUP(A590,customer!$A$2:$B$1131,2,0)</f>
        <v>Erin Ballard</v>
      </c>
      <c r="E590">
        <f>VLOOKUP(A590,OrderProduct!A590:S2541,19,0)</f>
        <v>87033</v>
      </c>
    </row>
    <row r="591" spans="1:5">
      <c r="A591" s="3">
        <v>1047</v>
      </c>
      <c r="B591" s="8">
        <v>42160</v>
      </c>
      <c r="C591" s="8">
        <v>42163</v>
      </c>
      <c r="D591" t="str">
        <f>VLOOKUP(A591,customer!$A$2:$B$1131,2,0)</f>
        <v>Gayle Pearson</v>
      </c>
      <c r="E591">
        <f>VLOOKUP(A591,OrderProduct!A591:S2542,19,0)</f>
        <v>87033</v>
      </c>
    </row>
    <row r="592" spans="1:5">
      <c r="A592" s="3">
        <v>1054</v>
      </c>
      <c r="B592" s="8">
        <v>42104</v>
      </c>
      <c r="C592" s="8">
        <v>42105</v>
      </c>
      <c r="D592" t="str">
        <f>VLOOKUP(A592,customer!$A$2:$B$1131,2,0)</f>
        <v>Keith R Atkinson</v>
      </c>
      <c r="E592">
        <f>VLOOKUP(A592,OrderProduct!A592:S2543,19,0)</f>
        <v>87041</v>
      </c>
    </row>
    <row r="593" spans="1:5">
      <c r="A593" s="3">
        <v>1054</v>
      </c>
      <c r="B593" s="8">
        <v>42030</v>
      </c>
      <c r="C593" s="8">
        <v>42032</v>
      </c>
      <c r="D593" t="str">
        <f>VLOOKUP(A593,customer!$A$2:$B$1131,2,0)</f>
        <v>Keith R Atkinson</v>
      </c>
      <c r="E593">
        <f>VLOOKUP(A593,OrderProduct!A593:S2544,19,0)</f>
        <v>87042</v>
      </c>
    </row>
    <row r="594" spans="1:5">
      <c r="A594" s="3">
        <v>1054</v>
      </c>
      <c r="B594" s="8">
        <v>42080</v>
      </c>
      <c r="C594" s="8">
        <v>42082</v>
      </c>
      <c r="D594" t="str">
        <f>VLOOKUP(A594,customer!$A$2:$B$1131,2,0)</f>
        <v>Keith R Atkinson</v>
      </c>
      <c r="E594">
        <f>VLOOKUP(A594,OrderProduct!A594:S2545,19,0)</f>
        <v>87043</v>
      </c>
    </row>
    <row r="595" spans="1:5">
      <c r="A595" s="3">
        <v>1060</v>
      </c>
      <c r="B595" s="8">
        <v>42049</v>
      </c>
      <c r="C595" s="8">
        <v>42050</v>
      </c>
      <c r="D595" t="str">
        <f>VLOOKUP(A595,customer!$A$2:$B$1131,2,0)</f>
        <v>Gene Gilliam</v>
      </c>
      <c r="E595">
        <f>VLOOKUP(A595,OrderProduct!A595:S2546,19,0)</f>
        <v>87057</v>
      </c>
    </row>
    <row r="596" spans="1:5">
      <c r="A596" s="3">
        <v>1060</v>
      </c>
      <c r="B596" s="8">
        <v>42049</v>
      </c>
      <c r="C596" s="8">
        <v>42051</v>
      </c>
      <c r="D596" t="str">
        <f>VLOOKUP(A596,customer!$A$2:$B$1131,2,0)</f>
        <v>Gene Gilliam</v>
      </c>
      <c r="E596">
        <f>VLOOKUP(A596,OrderProduct!A596:S2547,19,0)</f>
        <v>87057</v>
      </c>
    </row>
    <row r="597" spans="1:5">
      <c r="A597" s="3">
        <v>1062</v>
      </c>
      <c r="B597" s="8">
        <v>42010</v>
      </c>
      <c r="C597" s="8">
        <v>42014</v>
      </c>
      <c r="D597" t="str">
        <f>VLOOKUP(A597,customer!$A$2:$B$1131,2,0)</f>
        <v>Willie Robinson</v>
      </c>
      <c r="E597">
        <f>VLOOKUP(A597,OrderProduct!A597:S2548,19,0)</f>
        <v>87071</v>
      </c>
    </row>
    <row r="598" spans="1:5">
      <c r="A598" s="3">
        <v>1062</v>
      </c>
      <c r="B598" s="8">
        <v>42045</v>
      </c>
      <c r="C598" s="8">
        <v>42047</v>
      </c>
      <c r="D598" t="str">
        <f>VLOOKUP(A598,customer!$A$2:$B$1131,2,0)</f>
        <v>Willie Robinson</v>
      </c>
      <c r="E598">
        <f>VLOOKUP(A598,OrderProduct!A598:S2549,19,0)</f>
        <v>87072</v>
      </c>
    </row>
    <row r="599" spans="1:5">
      <c r="A599" s="3">
        <v>1062</v>
      </c>
      <c r="B599" s="8">
        <v>42025</v>
      </c>
      <c r="C599" s="8">
        <v>42026</v>
      </c>
      <c r="D599" t="str">
        <f>VLOOKUP(A599,customer!$A$2:$B$1131,2,0)</f>
        <v>Willie Robinson</v>
      </c>
      <c r="E599">
        <f>VLOOKUP(A599,OrderProduct!A599:S2550,19,0)</f>
        <v>87076</v>
      </c>
    </row>
    <row r="600" spans="1:5">
      <c r="A600" s="3">
        <v>1065</v>
      </c>
      <c r="B600" s="8">
        <v>42084</v>
      </c>
      <c r="C600" s="8">
        <v>42085</v>
      </c>
      <c r="D600" t="str">
        <f>VLOOKUP(A600,customer!$A$2:$B$1131,2,0)</f>
        <v>Vicki Bond</v>
      </c>
      <c r="E600">
        <f>VLOOKUP(A600,OrderProduct!A600:S2551,19,0)</f>
        <v>87077</v>
      </c>
    </row>
    <row r="601" spans="1:5">
      <c r="A601" s="3">
        <v>1068</v>
      </c>
      <c r="B601" s="8">
        <v>42185</v>
      </c>
      <c r="C601" s="8">
        <v>42186</v>
      </c>
      <c r="D601" t="str">
        <f>VLOOKUP(A601,customer!$A$2:$B$1131,2,0)</f>
        <v>Erik Barr</v>
      </c>
      <c r="E601">
        <f>VLOOKUP(A601,OrderProduct!A601:S2552,19,0)</f>
        <v>87078</v>
      </c>
    </row>
    <row r="602" spans="1:5">
      <c r="A602" s="3">
        <v>1069</v>
      </c>
      <c r="B602" s="8">
        <v>42149</v>
      </c>
      <c r="C602" s="8">
        <v>42150</v>
      </c>
      <c r="D602" t="str">
        <f>VLOOKUP(A602,customer!$A$2:$B$1131,2,0)</f>
        <v>Pam Bennett</v>
      </c>
      <c r="E602">
        <f>VLOOKUP(A602,OrderProduct!A602:S2553,19,0)</f>
        <v>87079</v>
      </c>
    </row>
    <row r="603" spans="1:5">
      <c r="A603" s="3">
        <v>1072</v>
      </c>
      <c r="B603" s="8">
        <v>42101</v>
      </c>
      <c r="C603" s="8">
        <v>42102</v>
      </c>
      <c r="D603" t="str">
        <f>VLOOKUP(A603,customer!$A$2:$B$1131,2,0)</f>
        <v>Marion Owens</v>
      </c>
      <c r="E603">
        <f>VLOOKUP(A603,OrderProduct!A603:S2554,19,0)</f>
        <v>87086</v>
      </c>
    </row>
    <row r="604" spans="1:5">
      <c r="A604" s="3">
        <v>1075</v>
      </c>
      <c r="B604" s="8">
        <v>42037</v>
      </c>
      <c r="C604" s="8">
        <v>42039</v>
      </c>
      <c r="D604" t="str">
        <f>VLOOKUP(A604,customer!$A$2:$B$1131,2,0)</f>
        <v>Theodore Tyson</v>
      </c>
      <c r="E604">
        <f>VLOOKUP(A604,OrderProduct!A604:S2555,19,0)</f>
        <v>87087</v>
      </c>
    </row>
    <row r="605" spans="1:5">
      <c r="A605" s="3">
        <v>1080</v>
      </c>
      <c r="B605" s="8">
        <v>42079</v>
      </c>
      <c r="C605" s="8">
        <v>42079</v>
      </c>
      <c r="D605" t="str">
        <f>VLOOKUP(A605,customer!$A$2:$B$1131,2,0)</f>
        <v>Colleen Fletcher</v>
      </c>
      <c r="E605">
        <f>VLOOKUP(A605,OrderProduct!A605:S2556,19,0)</f>
        <v>87109</v>
      </c>
    </row>
    <row r="606" spans="1:5">
      <c r="A606" s="3">
        <v>1083</v>
      </c>
      <c r="B606" s="8">
        <v>42138</v>
      </c>
      <c r="C606" s="8">
        <v>42139</v>
      </c>
      <c r="D606" t="str">
        <f>VLOOKUP(A606,customer!$A$2:$B$1131,2,0)</f>
        <v>Hazel Dale</v>
      </c>
      <c r="E606">
        <f>VLOOKUP(A606,OrderProduct!A606:S2557,19,0)</f>
        <v>87110</v>
      </c>
    </row>
    <row r="607" spans="1:5">
      <c r="A607" s="3">
        <v>1085</v>
      </c>
      <c r="B607" s="8">
        <v>42142</v>
      </c>
      <c r="C607" s="8">
        <v>42144</v>
      </c>
      <c r="D607" t="str">
        <f>VLOOKUP(A607,customer!$A$2:$B$1131,2,0)</f>
        <v>Ted Dunlap</v>
      </c>
      <c r="E607">
        <f>VLOOKUP(A607,OrderProduct!A607:S2558,19,0)</f>
        <v>87117</v>
      </c>
    </row>
    <row r="608" spans="1:5">
      <c r="A608" s="3">
        <v>1085</v>
      </c>
      <c r="B608" s="8">
        <v>42100</v>
      </c>
      <c r="C608" s="8">
        <v>42100</v>
      </c>
      <c r="D608" t="str">
        <f>VLOOKUP(A608,customer!$A$2:$B$1131,2,0)</f>
        <v>Ted Dunlap</v>
      </c>
      <c r="E608">
        <f>VLOOKUP(A608,OrderProduct!A608:S2559,19,0)</f>
        <v>87134</v>
      </c>
    </row>
    <row r="609" spans="1:5">
      <c r="A609" s="3">
        <v>1085</v>
      </c>
      <c r="B609" s="8">
        <v>42100</v>
      </c>
      <c r="C609" s="8">
        <v>42102</v>
      </c>
      <c r="D609" t="str">
        <f>VLOOKUP(A609,customer!$A$2:$B$1131,2,0)</f>
        <v>Ted Dunlap</v>
      </c>
      <c r="E609">
        <f>VLOOKUP(A609,OrderProduct!A609:S2560,19,0)</f>
        <v>87134</v>
      </c>
    </row>
    <row r="610" spans="1:5">
      <c r="A610" s="3">
        <v>1085</v>
      </c>
      <c r="B610" s="8">
        <v>42144</v>
      </c>
      <c r="C610" s="8">
        <v>42145</v>
      </c>
      <c r="D610" t="str">
        <f>VLOOKUP(A610,customer!$A$2:$B$1131,2,0)</f>
        <v>Ted Dunlap</v>
      </c>
      <c r="E610">
        <f>VLOOKUP(A610,OrderProduct!A610:S2561,19,0)</f>
        <v>87135</v>
      </c>
    </row>
    <row r="611" spans="1:5">
      <c r="A611" s="3">
        <v>1086</v>
      </c>
      <c r="B611" s="8">
        <v>42033</v>
      </c>
      <c r="C611" s="8">
        <v>42035</v>
      </c>
      <c r="D611" t="str">
        <f>VLOOKUP(A611,customer!$A$2:$B$1131,2,0)</f>
        <v>Leon Peele</v>
      </c>
      <c r="E611">
        <f>VLOOKUP(A611,OrderProduct!A611:S2562,19,0)</f>
        <v>87146</v>
      </c>
    </row>
    <row r="612" spans="1:5">
      <c r="A612" s="3">
        <v>1101</v>
      </c>
      <c r="B612" s="8">
        <v>42033</v>
      </c>
      <c r="C612" s="8">
        <v>42036</v>
      </c>
      <c r="D612" t="str">
        <f>VLOOKUP(A612,customer!$A$2:$B$1131,2,0)</f>
        <v>Kimberly McCarthy</v>
      </c>
      <c r="E612">
        <f>VLOOKUP(A612,OrderProduct!A612:S2563,19,0)</f>
        <v>87146</v>
      </c>
    </row>
    <row r="613" spans="1:5">
      <c r="A613" s="3">
        <v>1103</v>
      </c>
      <c r="B613" s="8">
        <v>42132</v>
      </c>
      <c r="C613" s="8">
        <v>42132</v>
      </c>
      <c r="D613" t="str">
        <f>VLOOKUP(A613,customer!$A$2:$B$1131,2,0)</f>
        <v>Sidney Bowling</v>
      </c>
      <c r="E613">
        <f>VLOOKUP(A613,OrderProduct!A613:S2564,19,0)</f>
        <v>87147</v>
      </c>
    </row>
    <row r="614" spans="1:5">
      <c r="A614" s="3">
        <v>1104</v>
      </c>
      <c r="B614" s="8">
        <v>42181</v>
      </c>
      <c r="C614" s="8">
        <v>42185</v>
      </c>
      <c r="D614" t="str">
        <f>VLOOKUP(A614,customer!$A$2:$B$1131,2,0)</f>
        <v>Timothy Ross</v>
      </c>
      <c r="E614">
        <f>VLOOKUP(A614,OrderProduct!A614:S2565,19,0)</f>
        <v>87148</v>
      </c>
    </row>
    <row r="615" spans="1:5">
      <c r="A615" s="3">
        <v>1106</v>
      </c>
      <c r="B615" s="8">
        <v>42046</v>
      </c>
      <c r="C615" s="8">
        <v>42047</v>
      </c>
      <c r="D615" t="str">
        <f>VLOOKUP(A615,customer!$A$2:$B$1131,2,0)</f>
        <v>Maxine Collier Grady</v>
      </c>
      <c r="E615">
        <f>VLOOKUP(A615,OrderProduct!A615:S2566,19,0)</f>
        <v>87160</v>
      </c>
    </row>
    <row r="616" spans="1:5">
      <c r="A616" s="3">
        <v>1106</v>
      </c>
      <c r="B616" s="8">
        <v>42046</v>
      </c>
      <c r="C616" s="8">
        <v>42047</v>
      </c>
      <c r="D616" t="str">
        <f>VLOOKUP(A616,customer!$A$2:$B$1131,2,0)</f>
        <v>Maxine Collier Grady</v>
      </c>
      <c r="E616">
        <f>VLOOKUP(A616,OrderProduct!A616:S2567,19,0)</f>
        <v>87160</v>
      </c>
    </row>
    <row r="617" spans="1:5">
      <c r="A617" s="3">
        <v>1106</v>
      </c>
      <c r="B617" s="8">
        <v>42166</v>
      </c>
      <c r="C617" s="8">
        <v>42167</v>
      </c>
      <c r="D617" t="str">
        <f>VLOOKUP(A617,customer!$A$2:$B$1131,2,0)</f>
        <v>Maxine Collier Grady</v>
      </c>
      <c r="E617">
        <f>VLOOKUP(A617,OrderProduct!A617:S2568,19,0)</f>
        <v>87161</v>
      </c>
    </row>
    <row r="618" spans="1:5">
      <c r="A618" s="3">
        <v>1107</v>
      </c>
      <c r="B618" s="8">
        <v>42035</v>
      </c>
      <c r="C618" s="8">
        <v>42039</v>
      </c>
      <c r="D618" t="str">
        <f>VLOOKUP(A618,customer!$A$2:$B$1131,2,0)</f>
        <v>Joanna Keith</v>
      </c>
      <c r="E618">
        <f>VLOOKUP(A618,OrderProduct!A618:S2569,19,0)</f>
        <v>87162</v>
      </c>
    </row>
    <row r="619" spans="1:5">
      <c r="A619" s="3">
        <v>1108</v>
      </c>
      <c r="B619" s="8">
        <v>42035</v>
      </c>
      <c r="C619" s="8">
        <v>42042</v>
      </c>
      <c r="D619" t="str">
        <f>VLOOKUP(A619,customer!$A$2:$B$1131,2,0)</f>
        <v>Dwight Bishop</v>
      </c>
      <c r="E619">
        <f>VLOOKUP(A619,OrderProduct!A619:S2570,19,0)</f>
        <v>87162</v>
      </c>
    </row>
    <row r="620" spans="1:5">
      <c r="A620" s="3">
        <v>1108</v>
      </c>
      <c r="B620" s="8">
        <v>42035</v>
      </c>
      <c r="C620" s="8">
        <v>42042</v>
      </c>
      <c r="D620" t="str">
        <f>VLOOKUP(A620,customer!$A$2:$B$1131,2,0)</f>
        <v>Dwight Bishop</v>
      </c>
      <c r="E620">
        <f>VLOOKUP(A620,OrderProduct!A620:S2571,19,0)</f>
        <v>87162</v>
      </c>
    </row>
    <row r="621" spans="1:5">
      <c r="A621" s="3">
        <v>1108</v>
      </c>
      <c r="B621" s="8">
        <v>42141</v>
      </c>
      <c r="C621" s="8">
        <v>42142</v>
      </c>
      <c r="D621" t="str">
        <f>VLOOKUP(A621,customer!$A$2:$B$1131,2,0)</f>
        <v>Dwight Bishop</v>
      </c>
      <c r="E621">
        <f>VLOOKUP(A621,OrderProduct!A621:S2572,19,0)</f>
        <v>87175</v>
      </c>
    </row>
    <row r="622" spans="1:5">
      <c r="A622" s="3">
        <v>1109</v>
      </c>
      <c r="B622" s="8">
        <v>42141</v>
      </c>
      <c r="C622" s="8">
        <v>42143</v>
      </c>
      <c r="D622" t="str">
        <f>VLOOKUP(A622,customer!$A$2:$B$1131,2,0)</f>
        <v>Dennis Welch</v>
      </c>
      <c r="E622">
        <f>VLOOKUP(A622,OrderProduct!A622:S2573,19,0)</f>
        <v>87175</v>
      </c>
    </row>
    <row r="623" spans="1:5">
      <c r="A623" s="3">
        <v>1112</v>
      </c>
      <c r="B623" s="8">
        <v>42141</v>
      </c>
      <c r="C623" s="8">
        <v>42142</v>
      </c>
      <c r="D623" t="str">
        <f>VLOOKUP(A623,customer!$A$2:$B$1131,2,0)</f>
        <v>Luis Kerr</v>
      </c>
      <c r="E623">
        <f>VLOOKUP(A623,OrderProduct!A623:S2574,19,0)</f>
        <v>87175</v>
      </c>
    </row>
    <row r="624" spans="1:5">
      <c r="A624" s="3">
        <v>1112</v>
      </c>
      <c r="B624" s="8">
        <v>42053</v>
      </c>
      <c r="C624" s="8">
        <v>42055</v>
      </c>
      <c r="D624" t="str">
        <f>VLOOKUP(A624,customer!$A$2:$B$1131,2,0)</f>
        <v>Luis Kerr</v>
      </c>
      <c r="E624">
        <f>VLOOKUP(A624,OrderProduct!A624:S2575,19,0)</f>
        <v>87176</v>
      </c>
    </row>
    <row r="625" spans="1:5">
      <c r="A625" s="3">
        <v>1113</v>
      </c>
      <c r="B625" s="8">
        <v>42067</v>
      </c>
      <c r="C625" s="8">
        <v>42069</v>
      </c>
      <c r="D625" t="str">
        <f>VLOOKUP(A625,customer!$A$2:$B$1131,2,0)</f>
        <v>Julia Reynolds</v>
      </c>
      <c r="E625">
        <f>VLOOKUP(A625,OrderProduct!A625:S2576,19,0)</f>
        <v>87177</v>
      </c>
    </row>
    <row r="626" spans="1:5">
      <c r="A626" s="3">
        <v>1113</v>
      </c>
      <c r="B626" s="8">
        <v>42162</v>
      </c>
      <c r="C626" s="8">
        <v>42164</v>
      </c>
      <c r="D626" t="str">
        <f>VLOOKUP(A626,customer!$A$2:$B$1131,2,0)</f>
        <v>Julia Reynolds</v>
      </c>
      <c r="E626">
        <f>VLOOKUP(A626,OrderProduct!A626:S2577,19,0)</f>
        <v>87178</v>
      </c>
    </row>
    <row r="627" spans="1:5">
      <c r="A627" s="3">
        <v>1117</v>
      </c>
      <c r="B627" s="8">
        <v>42107</v>
      </c>
      <c r="C627" s="8">
        <v>42109</v>
      </c>
      <c r="D627" t="str">
        <f>VLOOKUP(A627,customer!$A$2:$B$1131,2,0)</f>
        <v>Samantha Koch</v>
      </c>
      <c r="E627">
        <f>VLOOKUP(A627,OrderProduct!A627:S2578,19,0)</f>
        <v>87186</v>
      </c>
    </row>
    <row r="628" spans="1:5">
      <c r="A628" s="3">
        <v>1121</v>
      </c>
      <c r="B628" s="8">
        <v>42107</v>
      </c>
      <c r="C628" s="8">
        <v>42109</v>
      </c>
      <c r="D628" t="str">
        <f>VLOOKUP(A628,customer!$A$2:$B$1131,2,0)</f>
        <v>Tonya Proctor</v>
      </c>
      <c r="E628">
        <f>VLOOKUP(A628,OrderProduct!A628:S2579,19,0)</f>
        <v>87186</v>
      </c>
    </row>
    <row r="629" spans="1:5">
      <c r="A629" s="3">
        <v>1121</v>
      </c>
      <c r="B629" s="8">
        <v>42144</v>
      </c>
      <c r="C629" s="8">
        <v>42145</v>
      </c>
      <c r="D629" t="str">
        <f>VLOOKUP(A629,customer!$A$2:$B$1131,2,0)</f>
        <v>Tonya Proctor</v>
      </c>
      <c r="E629">
        <f>VLOOKUP(A629,OrderProduct!A629:S2580,19,0)</f>
        <v>87187</v>
      </c>
    </row>
    <row r="630" spans="1:5">
      <c r="A630" s="3">
        <v>1123</v>
      </c>
      <c r="B630" s="8">
        <v>42131</v>
      </c>
      <c r="C630" s="8">
        <v>42133</v>
      </c>
      <c r="D630" t="str">
        <f>VLOOKUP(A630,customer!$A$2:$B$1131,2,0)</f>
        <v>Peggy Lanier</v>
      </c>
      <c r="E630">
        <f>VLOOKUP(A630,OrderProduct!A630:S2581,19,0)</f>
        <v>87193</v>
      </c>
    </row>
    <row r="631" spans="1:5">
      <c r="A631" s="3">
        <v>1123</v>
      </c>
      <c r="B631" s="8">
        <v>42025</v>
      </c>
      <c r="C631" s="8">
        <v>42027</v>
      </c>
      <c r="D631" t="str">
        <f>VLOOKUP(A631,customer!$A$2:$B$1131,2,0)</f>
        <v>Peggy Lanier</v>
      </c>
      <c r="E631">
        <f>VLOOKUP(A631,OrderProduct!A631:S2582,19,0)</f>
        <v>87194</v>
      </c>
    </row>
    <row r="632" spans="1:5">
      <c r="A632" s="3">
        <v>1124</v>
      </c>
      <c r="B632" s="8">
        <v>42057</v>
      </c>
      <c r="C632" s="8">
        <v>42059</v>
      </c>
      <c r="D632" t="str">
        <f>VLOOKUP(A632,customer!$A$2:$B$1131,2,0)</f>
        <v>Randy Jiang</v>
      </c>
      <c r="E632">
        <f>VLOOKUP(A632,OrderProduct!A632:S2583,19,0)</f>
        <v>87195</v>
      </c>
    </row>
    <row r="633" spans="1:5">
      <c r="A633" s="3">
        <v>1127</v>
      </c>
      <c r="B633" s="8">
        <v>42147</v>
      </c>
      <c r="C633" s="8">
        <v>42149</v>
      </c>
      <c r="D633" t="str">
        <f>VLOOKUP(A633,customer!$A$2:$B$1131,2,0)</f>
        <v>Ray Grady</v>
      </c>
      <c r="E633">
        <f>VLOOKUP(A633,OrderProduct!A633:S2584,19,0)</f>
        <v>87208</v>
      </c>
    </row>
    <row r="634" spans="1:5">
      <c r="A634" s="3">
        <v>1127</v>
      </c>
      <c r="B634" s="8">
        <v>42147</v>
      </c>
      <c r="C634" s="8">
        <v>42149</v>
      </c>
      <c r="D634" t="str">
        <f>VLOOKUP(A634,customer!$A$2:$B$1131,2,0)</f>
        <v>Ray Grady</v>
      </c>
      <c r="E634">
        <f>VLOOKUP(A634,OrderProduct!A634:S2585,19,0)</f>
        <v>87208</v>
      </c>
    </row>
    <row r="635" spans="1:5">
      <c r="A635" s="3">
        <v>1128</v>
      </c>
      <c r="B635" s="8">
        <v>42152</v>
      </c>
      <c r="C635" s="8">
        <v>42153</v>
      </c>
      <c r="D635" t="str">
        <f>VLOOKUP(A635,customer!$A$2:$B$1131,2,0)</f>
        <v>Kurt O'Connor</v>
      </c>
      <c r="E635">
        <f>VLOOKUP(A635,OrderProduct!A635:S2586,19,0)</f>
        <v>87214</v>
      </c>
    </row>
    <row r="636" spans="1:5">
      <c r="A636" s="3">
        <v>1129</v>
      </c>
      <c r="B636" s="8">
        <v>42152</v>
      </c>
      <c r="C636" s="8">
        <v>42153</v>
      </c>
      <c r="D636" t="str">
        <f>VLOOKUP(A636,customer!$A$2:$B$1131,2,0)</f>
        <v>Pam Patton</v>
      </c>
      <c r="E636">
        <f>VLOOKUP(A636,OrderProduct!A636:S2587,19,0)</f>
        <v>87214</v>
      </c>
    </row>
    <row r="637" spans="1:5">
      <c r="A637" s="3">
        <v>1129</v>
      </c>
      <c r="B637" s="8">
        <v>42059</v>
      </c>
      <c r="C637" s="8">
        <v>42061</v>
      </c>
      <c r="D637" t="str">
        <f>VLOOKUP(A637,customer!$A$2:$B$1131,2,0)</f>
        <v>Pam Patton</v>
      </c>
      <c r="E637">
        <f>VLOOKUP(A637,OrderProduct!A637:S2588,19,0)</f>
        <v>87221</v>
      </c>
    </row>
    <row r="638" spans="1:5">
      <c r="A638" s="3">
        <v>1129</v>
      </c>
      <c r="B638" s="8">
        <v>42177</v>
      </c>
      <c r="C638" s="8">
        <v>42181</v>
      </c>
      <c r="D638" t="str">
        <f>VLOOKUP(A638,customer!$A$2:$B$1131,2,0)</f>
        <v>Pam Patton</v>
      </c>
      <c r="E638">
        <f>VLOOKUP(A638,OrderProduct!A638:S2589,19,0)</f>
        <v>87222</v>
      </c>
    </row>
    <row r="639" spans="1:5">
      <c r="A639" s="3">
        <v>1129</v>
      </c>
      <c r="B639" s="8">
        <v>42177</v>
      </c>
      <c r="C639" s="8">
        <v>42182</v>
      </c>
      <c r="D639" t="str">
        <f>VLOOKUP(A639,customer!$A$2:$B$1131,2,0)</f>
        <v>Pam Patton</v>
      </c>
      <c r="E639">
        <f>VLOOKUP(A639,OrderProduct!A639:S2590,19,0)</f>
        <v>87222</v>
      </c>
    </row>
    <row r="640" spans="1:5">
      <c r="A640" s="3">
        <v>1129</v>
      </c>
      <c r="B640" s="8">
        <v>42054</v>
      </c>
      <c r="C640" s="8">
        <v>42056</v>
      </c>
      <c r="D640" t="str">
        <f>VLOOKUP(A640,customer!$A$2:$B$1131,2,0)</f>
        <v>Pam Patton</v>
      </c>
      <c r="E640">
        <f>VLOOKUP(A640,OrderProduct!A640:S2591,19,0)</f>
        <v>87234</v>
      </c>
    </row>
    <row r="641" spans="1:5">
      <c r="A641" s="3">
        <v>1129</v>
      </c>
      <c r="B641" s="8">
        <v>42054</v>
      </c>
      <c r="C641" s="8">
        <v>42055</v>
      </c>
      <c r="D641" t="str">
        <f>VLOOKUP(A641,customer!$A$2:$B$1131,2,0)</f>
        <v>Pam Patton</v>
      </c>
      <c r="E641">
        <f>VLOOKUP(A641,OrderProduct!A641:S2592,19,0)</f>
        <v>87234</v>
      </c>
    </row>
    <row r="642" spans="1:5">
      <c r="A642" s="3">
        <v>1131</v>
      </c>
      <c r="B642" s="8">
        <v>42054</v>
      </c>
      <c r="C642" s="8">
        <v>42055</v>
      </c>
      <c r="D642" t="str">
        <f>VLOOKUP(A642,customer!$A$2:$B$1131,2,0)</f>
        <v>Benjamin Strauss</v>
      </c>
      <c r="E642">
        <f>VLOOKUP(A642,OrderProduct!A642:S2593,19,0)</f>
        <v>87234</v>
      </c>
    </row>
    <row r="643" spans="1:5">
      <c r="A643" s="3">
        <v>1132</v>
      </c>
      <c r="B643" s="8">
        <v>42124</v>
      </c>
      <c r="C643" s="8">
        <v>42126</v>
      </c>
      <c r="D643" t="str">
        <f>VLOOKUP(A643,customer!$A$2:$B$1131,2,0)</f>
        <v>Michael Robbins</v>
      </c>
      <c r="E643">
        <f>VLOOKUP(A643,OrderProduct!A643:S2594,19,0)</f>
        <v>87240</v>
      </c>
    </row>
    <row r="644" spans="1:5">
      <c r="A644" s="3">
        <v>1132</v>
      </c>
      <c r="B644" s="8">
        <v>42013</v>
      </c>
      <c r="C644" s="8">
        <v>42014</v>
      </c>
      <c r="D644" t="str">
        <f>VLOOKUP(A644,customer!$A$2:$B$1131,2,0)</f>
        <v>Michael Robbins</v>
      </c>
      <c r="E644">
        <f>VLOOKUP(A644,OrderProduct!A644:S2595,19,0)</f>
        <v>87243</v>
      </c>
    </row>
    <row r="645" spans="1:5">
      <c r="A645" s="3">
        <v>1132</v>
      </c>
      <c r="B645" s="8">
        <v>42049</v>
      </c>
      <c r="C645" s="8">
        <v>42051</v>
      </c>
      <c r="D645" t="str">
        <f>VLOOKUP(A645,customer!$A$2:$B$1131,2,0)</f>
        <v>Michael Robbins</v>
      </c>
      <c r="E645">
        <f>VLOOKUP(A645,OrderProduct!A645:S2596,19,0)</f>
        <v>87244</v>
      </c>
    </row>
    <row r="646" spans="1:5">
      <c r="A646" s="3">
        <v>1132</v>
      </c>
      <c r="B646" s="8">
        <v>42167</v>
      </c>
      <c r="C646" s="8">
        <v>42169</v>
      </c>
      <c r="D646" t="str">
        <f>VLOOKUP(A646,customer!$A$2:$B$1131,2,0)</f>
        <v>Michael Robbins</v>
      </c>
      <c r="E646">
        <f>VLOOKUP(A646,OrderProduct!A646:S2597,19,0)</f>
        <v>87245</v>
      </c>
    </row>
    <row r="647" spans="1:5">
      <c r="A647" s="3">
        <v>1133</v>
      </c>
      <c r="B647" s="8">
        <v>42040</v>
      </c>
      <c r="C647" s="8">
        <v>42041</v>
      </c>
      <c r="D647" t="str">
        <f>VLOOKUP(A647,customer!$A$2:$B$1131,2,0)</f>
        <v>Marjorie Owens</v>
      </c>
      <c r="E647">
        <f>VLOOKUP(A647,OrderProduct!A647:S2598,19,0)</f>
        <v>87258</v>
      </c>
    </row>
    <row r="648" spans="1:5">
      <c r="A648" s="3">
        <v>1136</v>
      </c>
      <c r="B648" s="8">
        <v>42063</v>
      </c>
      <c r="C648" s="8">
        <v>42068</v>
      </c>
      <c r="D648" t="str">
        <f>VLOOKUP(A648,customer!$A$2:$B$1131,2,0)</f>
        <v>Carmen McPherson</v>
      </c>
      <c r="E648">
        <f>VLOOKUP(A648,OrderProduct!A648:S2599,19,0)</f>
        <v>87259</v>
      </c>
    </row>
    <row r="649" spans="1:5">
      <c r="A649" s="3">
        <v>1138</v>
      </c>
      <c r="B649" s="8">
        <v>42063</v>
      </c>
      <c r="C649" s="8">
        <v>42063</v>
      </c>
      <c r="D649" t="str">
        <f>VLOOKUP(A649,customer!$A$2:$B$1131,2,0)</f>
        <v>Malcolm Floyd</v>
      </c>
      <c r="E649">
        <f>VLOOKUP(A649,OrderProduct!A649:S2600,19,0)</f>
        <v>87259</v>
      </c>
    </row>
    <row r="650" spans="1:5">
      <c r="A650" s="3">
        <v>1142</v>
      </c>
      <c r="B650" s="8">
        <v>42098</v>
      </c>
      <c r="C650" s="8">
        <v>42103</v>
      </c>
      <c r="D650" t="str">
        <f>VLOOKUP(A650,customer!$A$2:$B$1131,2,0)</f>
        <v>Russell Chan</v>
      </c>
      <c r="E650">
        <f>VLOOKUP(A650,OrderProduct!A650:S2601,19,0)</f>
        <v>87260</v>
      </c>
    </row>
    <row r="651" spans="1:5">
      <c r="A651" s="3">
        <v>1142</v>
      </c>
      <c r="B651" s="8">
        <v>42069</v>
      </c>
      <c r="C651" s="8">
        <v>42071</v>
      </c>
      <c r="D651" t="str">
        <f>VLOOKUP(A651,customer!$A$2:$B$1131,2,0)</f>
        <v>Russell Chan</v>
      </c>
      <c r="E651">
        <f>VLOOKUP(A651,OrderProduct!A651:S2602,19,0)</f>
        <v>87272</v>
      </c>
    </row>
    <row r="652" spans="1:5">
      <c r="A652" s="3">
        <v>1151</v>
      </c>
      <c r="B652" s="8">
        <v>42069</v>
      </c>
      <c r="C652" s="8">
        <v>42071</v>
      </c>
      <c r="D652" t="str">
        <f>VLOOKUP(A652,customer!$A$2:$B$1131,2,0)</f>
        <v>Edna Huang</v>
      </c>
      <c r="E652">
        <f>VLOOKUP(A652,OrderProduct!A652:S2603,19,0)</f>
        <v>87272</v>
      </c>
    </row>
    <row r="653" spans="1:5">
      <c r="A653" s="3">
        <v>1155</v>
      </c>
      <c r="B653" s="8">
        <v>42128</v>
      </c>
      <c r="C653" s="8">
        <v>42129</v>
      </c>
      <c r="D653" t="str">
        <f>VLOOKUP(A653,customer!$A$2:$B$1131,2,0)</f>
        <v>Alex Nicholson</v>
      </c>
      <c r="E653">
        <f>VLOOKUP(A653,OrderProduct!A653:S2604,19,0)</f>
        <v>87277</v>
      </c>
    </row>
    <row r="654" spans="1:5">
      <c r="A654" s="3">
        <v>1155</v>
      </c>
      <c r="B654" s="8">
        <v>42128</v>
      </c>
      <c r="C654" s="8">
        <v>42128</v>
      </c>
      <c r="D654" t="str">
        <f>VLOOKUP(A654,customer!$A$2:$B$1131,2,0)</f>
        <v>Alex Nicholson</v>
      </c>
      <c r="E654">
        <f>VLOOKUP(A654,OrderProduct!A654:S2605,19,0)</f>
        <v>87277</v>
      </c>
    </row>
    <row r="655" spans="1:5">
      <c r="A655" s="3">
        <v>1156</v>
      </c>
      <c r="B655" s="8">
        <v>42009</v>
      </c>
      <c r="C655" s="8">
        <v>42011</v>
      </c>
      <c r="D655" t="str">
        <f>VLOOKUP(A655,customer!$A$2:$B$1131,2,0)</f>
        <v>Edith Forbes</v>
      </c>
      <c r="E655">
        <f>VLOOKUP(A655,OrderProduct!A655:S2606,19,0)</f>
        <v>87285</v>
      </c>
    </row>
    <row r="656" spans="1:5">
      <c r="A656" s="3">
        <v>1159</v>
      </c>
      <c r="B656" s="8">
        <v>42154</v>
      </c>
      <c r="C656" s="8">
        <v>42155</v>
      </c>
      <c r="D656" t="str">
        <f>VLOOKUP(A656,customer!$A$2:$B$1131,2,0)</f>
        <v>Arlene Weeks</v>
      </c>
      <c r="E656">
        <f>VLOOKUP(A656,OrderProduct!A656:S2607,19,0)</f>
        <v>87286</v>
      </c>
    </row>
    <row r="657" spans="1:5">
      <c r="A657" s="3">
        <v>1170</v>
      </c>
      <c r="B657" s="8">
        <v>42011</v>
      </c>
      <c r="C657" s="8">
        <v>42013</v>
      </c>
      <c r="D657" t="str">
        <f>VLOOKUP(A657,customer!$A$2:$B$1131,2,0)</f>
        <v>Jessie Houston</v>
      </c>
      <c r="E657">
        <f>VLOOKUP(A657,OrderProduct!A657:S2608,19,0)</f>
        <v>87287</v>
      </c>
    </row>
    <row r="658" spans="1:5">
      <c r="A658" s="3">
        <v>1170</v>
      </c>
      <c r="B658" s="8">
        <v>42093</v>
      </c>
      <c r="C658" s="8">
        <v>42095</v>
      </c>
      <c r="D658" t="str">
        <f>VLOOKUP(A658,customer!$A$2:$B$1131,2,0)</f>
        <v>Jessie Houston</v>
      </c>
      <c r="E658">
        <f>VLOOKUP(A658,OrderProduct!A658:S2609,19,0)</f>
        <v>87296</v>
      </c>
    </row>
    <row r="659" spans="1:5">
      <c r="A659" s="3">
        <v>1178</v>
      </c>
      <c r="B659" s="8">
        <v>42131</v>
      </c>
      <c r="C659" s="8">
        <v>42132</v>
      </c>
      <c r="D659" t="str">
        <f>VLOOKUP(A659,customer!$A$2:$B$1131,2,0)</f>
        <v>Sandy Hunt</v>
      </c>
      <c r="E659">
        <f>VLOOKUP(A659,OrderProduct!A659:S2610,19,0)</f>
        <v>87297</v>
      </c>
    </row>
    <row r="660" spans="1:5">
      <c r="A660" s="3">
        <v>1178</v>
      </c>
      <c r="B660" s="8">
        <v>42147</v>
      </c>
      <c r="C660" s="8">
        <v>42148</v>
      </c>
      <c r="D660" t="str">
        <f>VLOOKUP(A660,customer!$A$2:$B$1131,2,0)</f>
        <v>Sandy Hunt</v>
      </c>
      <c r="E660">
        <f>VLOOKUP(A660,OrderProduct!A660:S2611,19,0)</f>
        <v>87298</v>
      </c>
    </row>
    <row r="661" spans="1:5">
      <c r="A661" s="3">
        <v>1178</v>
      </c>
      <c r="B661" s="8">
        <v>42166</v>
      </c>
      <c r="C661" s="8">
        <v>42167</v>
      </c>
      <c r="D661" t="str">
        <f>VLOOKUP(A661,customer!$A$2:$B$1131,2,0)</f>
        <v>Sandy Hunt</v>
      </c>
      <c r="E661">
        <f>VLOOKUP(A661,OrderProduct!A661:S2612,19,0)</f>
        <v>87299</v>
      </c>
    </row>
    <row r="662" spans="1:5">
      <c r="A662" s="3">
        <v>1178</v>
      </c>
      <c r="B662" s="8">
        <v>42127</v>
      </c>
      <c r="C662" s="8">
        <v>42129</v>
      </c>
      <c r="D662" t="str">
        <f>VLOOKUP(A662,customer!$A$2:$B$1131,2,0)</f>
        <v>Sandy Hunt</v>
      </c>
      <c r="E662">
        <f>VLOOKUP(A662,OrderProduct!A662:S2613,19,0)</f>
        <v>87306</v>
      </c>
    </row>
    <row r="663" spans="1:5">
      <c r="A663" s="3">
        <v>1182</v>
      </c>
      <c r="B663" s="8">
        <v>42127</v>
      </c>
      <c r="C663" s="8">
        <v>42128</v>
      </c>
      <c r="D663" t="str">
        <f>VLOOKUP(A663,customer!$A$2:$B$1131,2,0)</f>
        <v>Jesse Williamson</v>
      </c>
      <c r="E663">
        <f>VLOOKUP(A663,OrderProduct!A663:S2614,19,0)</f>
        <v>87306</v>
      </c>
    </row>
    <row r="664" spans="1:5">
      <c r="A664" s="3">
        <v>1183</v>
      </c>
      <c r="B664" s="8">
        <v>42025</v>
      </c>
      <c r="C664" s="8">
        <v>42026</v>
      </c>
      <c r="D664" t="str">
        <f>VLOOKUP(A664,customer!$A$2:$B$1131,2,0)</f>
        <v>Becky O'Brien</v>
      </c>
      <c r="E664">
        <f>VLOOKUP(A664,OrderProduct!A664:S2615,19,0)</f>
        <v>87316</v>
      </c>
    </row>
    <row r="665" spans="1:5">
      <c r="A665" s="3">
        <v>1185</v>
      </c>
      <c r="B665" s="8">
        <v>42025</v>
      </c>
      <c r="C665" s="8">
        <v>42026</v>
      </c>
      <c r="D665" t="str">
        <f>VLOOKUP(A665,customer!$A$2:$B$1131,2,0)</f>
        <v>Lee Xu</v>
      </c>
      <c r="E665">
        <f>VLOOKUP(A665,OrderProduct!A665:S2616,19,0)</f>
        <v>87316</v>
      </c>
    </row>
    <row r="666" spans="1:5">
      <c r="A666" s="3">
        <v>1185</v>
      </c>
      <c r="B666" s="8">
        <v>42073</v>
      </c>
      <c r="C666" s="8">
        <v>42077</v>
      </c>
      <c r="D666" t="str">
        <f>VLOOKUP(A666,customer!$A$2:$B$1131,2,0)</f>
        <v>Lee Xu</v>
      </c>
      <c r="E666">
        <f>VLOOKUP(A666,OrderProduct!A666:S2617,19,0)</f>
        <v>87317</v>
      </c>
    </row>
    <row r="667" spans="1:5">
      <c r="A667" s="3">
        <v>1186</v>
      </c>
      <c r="B667" s="8">
        <v>42169</v>
      </c>
      <c r="C667" s="8">
        <v>42171</v>
      </c>
      <c r="D667" t="str">
        <f>VLOOKUP(A667,customer!$A$2:$B$1131,2,0)</f>
        <v>Glenda Herbert</v>
      </c>
      <c r="E667">
        <f>VLOOKUP(A667,OrderProduct!A667:S2618,19,0)</f>
        <v>87342</v>
      </c>
    </row>
    <row r="668" spans="1:5">
      <c r="A668" s="3">
        <v>1189</v>
      </c>
      <c r="B668" s="8">
        <v>42088</v>
      </c>
      <c r="C668" s="8">
        <v>42092</v>
      </c>
      <c r="D668" t="str">
        <f>VLOOKUP(A668,customer!$A$2:$B$1131,2,0)</f>
        <v>Dwight Stephenson</v>
      </c>
      <c r="E668">
        <f>VLOOKUP(A668,OrderProduct!A668:S2619,19,0)</f>
        <v>87345</v>
      </c>
    </row>
    <row r="669" spans="1:5">
      <c r="A669" s="3">
        <v>1189</v>
      </c>
      <c r="B669" s="8">
        <v>42088</v>
      </c>
      <c r="C669" s="8">
        <v>42088</v>
      </c>
      <c r="D669" t="str">
        <f>VLOOKUP(A669,customer!$A$2:$B$1131,2,0)</f>
        <v>Dwight Stephenson</v>
      </c>
      <c r="E669">
        <f>VLOOKUP(A669,OrderProduct!A669:S2620,19,0)</f>
        <v>87345</v>
      </c>
    </row>
    <row r="670" spans="1:5">
      <c r="A670" s="3">
        <v>1189</v>
      </c>
      <c r="B670" s="8">
        <v>42021</v>
      </c>
      <c r="C670" s="8">
        <v>42023</v>
      </c>
      <c r="D670" t="str">
        <f>VLOOKUP(A670,customer!$A$2:$B$1131,2,0)</f>
        <v>Dwight Stephenson</v>
      </c>
      <c r="E670">
        <f>VLOOKUP(A670,OrderProduct!A670:S2621,19,0)</f>
        <v>87347</v>
      </c>
    </row>
    <row r="671" spans="1:5">
      <c r="A671" s="3">
        <v>1191</v>
      </c>
      <c r="B671" s="8">
        <v>42058</v>
      </c>
      <c r="C671" s="8">
        <v>42058</v>
      </c>
      <c r="D671" t="str">
        <f>VLOOKUP(A671,customer!$A$2:$B$1131,2,0)</f>
        <v>John Morse</v>
      </c>
      <c r="E671">
        <f>VLOOKUP(A671,OrderProduct!A671:S2622,19,0)</f>
        <v>87356</v>
      </c>
    </row>
    <row r="672" spans="1:5">
      <c r="A672" s="3">
        <v>1193</v>
      </c>
      <c r="B672" s="8">
        <v>42112</v>
      </c>
      <c r="C672" s="8">
        <v>42114</v>
      </c>
      <c r="D672" t="str">
        <f>VLOOKUP(A672,customer!$A$2:$B$1131,2,0)</f>
        <v>Louis Parrish</v>
      </c>
      <c r="E672">
        <f>VLOOKUP(A672,OrderProduct!A672:S2623,19,0)</f>
        <v>87357</v>
      </c>
    </row>
    <row r="673" spans="1:5">
      <c r="A673" s="3">
        <v>1193</v>
      </c>
      <c r="B673" s="8">
        <v>42112</v>
      </c>
      <c r="C673" s="8">
        <v>42113</v>
      </c>
      <c r="D673" t="str">
        <f>VLOOKUP(A673,customer!$A$2:$B$1131,2,0)</f>
        <v>Louis Parrish</v>
      </c>
      <c r="E673">
        <f>VLOOKUP(A673,OrderProduct!A673:S2624,19,0)</f>
        <v>87357</v>
      </c>
    </row>
    <row r="674" spans="1:5">
      <c r="A674" s="3">
        <v>1193</v>
      </c>
      <c r="B674" s="8">
        <v>42112</v>
      </c>
      <c r="C674" s="8">
        <v>42115</v>
      </c>
      <c r="D674" t="str">
        <f>VLOOKUP(A674,customer!$A$2:$B$1131,2,0)</f>
        <v>Louis Parrish</v>
      </c>
      <c r="E674">
        <f>VLOOKUP(A674,OrderProduct!A674:S2625,19,0)</f>
        <v>87357</v>
      </c>
    </row>
    <row r="675" spans="1:5">
      <c r="A675" s="3">
        <v>1193</v>
      </c>
      <c r="B675" s="8">
        <v>42037</v>
      </c>
      <c r="C675" s="8">
        <v>42038</v>
      </c>
      <c r="D675" t="str">
        <f>VLOOKUP(A675,customer!$A$2:$B$1131,2,0)</f>
        <v>Louis Parrish</v>
      </c>
      <c r="E675">
        <f>VLOOKUP(A675,OrderProduct!A675:S2626,19,0)</f>
        <v>87364</v>
      </c>
    </row>
    <row r="676" spans="1:5">
      <c r="A676" s="3">
        <v>1193</v>
      </c>
      <c r="B676" s="8">
        <v>42078</v>
      </c>
      <c r="C676" s="8">
        <v>42078</v>
      </c>
      <c r="D676" t="str">
        <f>VLOOKUP(A676,customer!$A$2:$B$1131,2,0)</f>
        <v>Louis Parrish</v>
      </c>
      <c r="E676">
        <f>VLOOKUP(A676,OrderProduct!A676:S2627,19,0)</f>
        <v>87365</v>
      </c>
    </row>
    <row r="677" spans="1:5">
      <c r="A677" s="3">
        <v>1193</v>
      </c>
      <c r="B677" s="8">
        <v>42093</v>
      </c>
      <c r="C677" s="8">
        <v>42096</v>
      </c>
      <c r="D677" t="str">
        <f>VLOOKUP(A677,customer!$A$2:$B$1131,2,0)</f>
        <v>Louis Parrish</v>
      </c>
      <c r="E677">
        <f>VLOOKUP(A677,OrderProduct!A677:S2628,19,0)</f>
        <v>87366</v>
      </c>
    </row>
    <row r="678" spans="1:5">
      <c r="A678" s="3">
        <v>1193</v>
      </c>
      <c r="B678" s="8">
        <v>42180</v>
      </c>
      <c r="C678" s="8">
        <v>42180</v>
      </c>
      <c r="D678" t="str">
        <f>VLOOKUP(A678,customer!$A$2:$B$1131,2,0)</f>
        <v>Louis Parrish</v>
      </c>
      <c r="E678">
        <f>VLOOKUP(A678,OrderProduct!A678:S2629,19,0)</f>
        <v>87374</v>
      </c>
    </row>
    <row r="679" spans="1:5">
      <c r="A679" s="3">
        <v>1194</v>
      </c>
      <c r="B679" s="8">
        <v>42064</v>
      </c>
      <c r="C679" s="8">
        <v>42066</v>
      </c>
      <c r="D679" t="str">
        <f>VLOOKUP(A679,customer!$A$2:$B$1131,2,0)</f>
        <v>Sidney Brewer</v>
      </c>
      <c r="E679">
        <f>VLOOKUP(A679,OrderProduct!A679:S2630,19,0)</f>
        <v>87378</v>
      </c>
    </row>
    <row r="680" spans="1:5">
      <c r="A680" s="3">
        <v>1197</v>
      </c>
      <c r="B680" s="8">
        <v>42064</v>
      </c>
      <c r="C680" s="8">
        <v>42066</v>
      </c>
      <c r="D680" t="str">
        <f>VLOOKUP(A680,customer!$A$2:$B$1131,2,0)</f>
        <v>Grace McNeill Hunt</v>
      </c>
      <c r="E680">
        <f>VLOOKUP(A680,OrderProduct!A680:S2631,19,0)</f>
        <v>87378</v>
      </c>
    </row>
    <row r="681" spans="1:5">
      <c r="A681" s="3">
        <v>1199</v>
      </c>
      <c r="B681" s="8">
        <v>42084</v>
      </c>
      <c r="C681" s="8">
        <v>42089</v>
      </c>
      <c r="D681" t="str">
        <f>VLOOKUP(A681,customer!$A$2:$B$1131,2,0)</f>
        <v>Edward Lamm</v>
      </c>
      <c r="E681">
        <f>VLOOKUP(A681,OrderProduct!A681:S2632,19,0)</f>
        <v>87382</v>
      </c>
    </row>
    <row r="682" spans="1:5">
      <c r="A682" s="3">
        <v>1200</v>
      </c>
      <c r="B682" s="8">
        <v>42099</v>
      </c>
      <c r="C682" s="8">
        <v>42100</v>
      </c>
      <c r="D682" t="str">
        <f>VLOOKUP(A682,customer!$A$2:$B$1131,2,0)</f>
        <v>Beth English</v>
      </c>
      <c r="E682">
        <f>VLOOKUP(A682,OrderProduct!A682:S2633,19,0)</f>
        <v>87383</v>
      </c>
    </row>
    <row r="683" spans="1:5">
      <c r="A683" s="3">
        <v>1202</v>
      </c>
      <c r="B683" s="8">
        <v>42099</v>
      </c>
      <c r="C683" s="8">
        <v>42100</v>
      </c>
      <c r="D683" t="str">
        <f>VLOOKUP(A683,customer!$A$2:$B$1131,2,0)</f>
        <v>Faye Wolf</v>
      </c>
      <c r="E683">
        <f>VLOOKUP(A683,OrderProduct!A683:S2634,19,0)</f>
        <v>87383</v>
      </c>
    </row>
    <row r="684" spans="1:5">
      <c r="A684" s="3">
        <v>1203</v>
      </c>
      <c r="B684" s="8">
        <v>42122</v>
      </c>
      <c r="C684" s="8">
        <v>42124</v>
      </c>
      <c r="D684" t="str">
        <f>VLOOKUP(A684,customer!$A$2:$B$1131,2,0)</f>
        <v>Judy Merritt</v>
      </c>
      <c r="E684">
        <f>VLOOKUP(A684,OrderProduct!A684:S2635,19,0)</f>
        <v>87396</v>
      </c>
    </row>
    <row r="685" spans="1:5">
      <c r="A685" s="3">
        <v>1211</v>
      </c>
      <c r="B685" s="8">
        <v>42122</v>
      </c>
      <c r="C685" s="8">
        <v>42124</v>
      </c>
      <c r="D685" t="str">
        <f>VLOOKUP(A685,customer!$A$2:$B$1131,2,0)</f>
        <v>Debra Proctor</v>
      </c>
      <c r="E685">
        <f>VLOOKUP(A685,OrderProduct!A685:S2636,19,0)</f>
        <v>87396</v>
      </c>
    </row>
    <row r="686" spans="1:5">
      <c r="A686" s="3">
        <v>1212</v>
      </c>
      <c r="B686" s="8">
        <v>42065</v>
      </c>
      <c r="C686" s="8">
        <v>42067</v>
      </c>
      <c r="D686" t="str">
        <f>VLOOKUP(A686,customer!$A$2:$B$1131,2,0)</f>
        <v>Eileen Fletcher</v>
      </c>
      <c r="E686">
        <f>VLOOKUP(A686,OrderProduct!A686:S2637,19,0)</f>
        <v>87406</v>
      </c>
    </row>
    <row r="687" spans="1:5">
      <c r="A687" s="3">
        <v>1212</v>
      </c>
      <c r="B687" s="8">
        <v>42065</v>
      </c>
      <c r="C687" s="8">
        <v>42065</v>
      </c>
      <c r="D687" t="str">
        <f>VLOOKUP(A687,customer!$A$2:$B$1131,2,0)</f>
        <v>Eileen Fletcher</v>
      </c>
      <c r="E687">
        <f>VLOOKUP(A687,OrderProduct!A687:S2638,19,0)</f>
        <v>87406</v>
      </c>
    </row>
    <row r="688" spans="1:5">
      <c r="A688" s="3">
        <v>1213</v>
      </c>
      <c r="B688" s="8">
        <v>42133</v>
      </c>
      <c r="C688" s="8">
        <v>42135</v>
      </c>
      <c r="D688" t="str">
        <f>VLOOKUP(A688,customer!$A$2:$B$1131,2,0)</f>
        <v>Jeremy Pratt</v>
      </c>
      <c r="E688">
        <f>VLOOKUP(A688,OrderProduct!A688:S2639,19,0)</f>
        <v>87407</v>
      </c>
    </row>
    <row r="689" spans="1:5">
      <c r="A689" s="3">
        <v>1213</v>
      </c>
      <c r="B689" s="8">
        <v>42167</v>
      </c>
      <c r="C689" s="8">
        <v>42169</v>
      </c>
      <c r="D689" t="str">
        <f>VLOOKUP(A689,customer!$A$2:$B$1131,2,0)</f>
        <v>Jeremy Pratt</v>
      </c>
      <c r="E689">
        <f>VLOOKUP(A689,OrderProduct!A689:S2640,19,0)</f>
        <v>87408</v>
      </c>
    </row>
    <row r="690" spans="1:5">
      <c r="A690" s="3">
        <v>1213</v>
      </c>
      <c r="B690" s="8">
        <v>42109</v>
      </c>
      <c r="C690" s="8">
        <v>42111</v>
      </c>
      <c r="D690" t="str">
        <f>VLOOKUP(A690,customer!$A$2:$B$1131,2,0)</f>
        <v>Jeremy Pratt</v>
      </c>
      <c r="E690">
        <f>VLOOKUP(A690,OrderProduct!A690:S2641,19,0)</f>
        <v>87424</v>
      </c>
    </row>
    <row r="691" spans="1:5">
      <c r="A691" s="3">
        <v>1217</v>
      </c>
      <c r="B691" s="8">
        <v>42156</v>
      </c>
      <c r="C691" s="8">
        <v>42158</v>
      </c>
      <c r="D691" t="str">
        <f>VLOOKUP(A691,customer!$A$2:$B$1131,2,0)</f>
        <v>Billy Perry Browning</v>
      </c>
      <c r="E691">
        <f>VLOOKUP(A691,OrderProduct!A691:S2642,19,0)</f>
        <v>87425</v>
      </c>
    </row>
    <row r="692" spans="1:5">
      <c r="A692" s="3">
        <v>1226</v>
      </c>
      <c r="B692" s="8">
        <v>42156</v>
      </c>
      <c r="C692" s="8">
        <v>42158</v>
      </c>
      <c r="D692" t="str">
        <f>VLOOKUP(A692,customer!$A$2:$B$1131,2,0)</f>
        <v>Ken Cash</v>
      </c>
      <c r="E692">
        <f>VLOOKUP(A692,OrderProduct!A692:S2643,19,0)</f>
        <v>87425</v>
      </c>
    </row>
    <row r="693" spans="1:5">
      <c r="A693" s="3">
        <v>1227</v>
      </c>
      <c r="B693" s="8">
        <v>42088</v>
      </c>
      <c r="C693" s="8">
        <v>42096</v>
      </c>
      <c r="D693" t="str">
        <f>VLOOKUP(A693,customer!$A$2:$B$1131,2,0)</f>
        <v>Elsie Hwang</v>
      </c>
      <c r="E693">
        <f>VLOOKUP(A693,OrderProduct!A693:S2644,19,0)</f>
        <v>87426</v>
      </c>
    </row>
    <row r="694" spans="1:5">
      <c r="A694" s="3">
        <v>1228</v>
      </c>
      <c r="B694" s="8">
        <v>42088</v>
      </c>
      <c r="C694" s="8">
        <v>42090</v>
      </c>
      <c r="D694" t="str">
        <f>VLOOKUP(A694,customer!$A$2:$B$1131,2,0)</f>
        <v>Hazel Jennings</v>
      </c>
      <c r="E694">
        <f>VLOOKUP(A694,OrderProduct!A694:S2645,19,0)</f>
        <v>87426</v>
      </c>
    </row>
    <row r="695" spans="1:5">
      <c r="A695" s="3">
        <v>1228</v>
      </c>
      <c r="B695" s="8">
        <v>42025</v>
      </c>
      <c r="C695" s="8">
        <v>42026</v>
      </c>
      <c r="D695" t="str">
        <f>VLOOKUP(A695,customer!$A$2:$B$1131,2,0)</f>
        <v>Hazel Jennings</v>
      </c>
      <c r="E695">
        <f>VLOOKUP(A695,OrderProduct!A695:S2646,19,0)</f>
        <v>87435</v>
      </c>
    </row>
    <row r="696" spans="1:5">
      <c r="A696" s="3">
        <v>1228</v>
      </c>
      <c r="B696" s="8">
        <v>42025</v>
      </c>
      <c r="C696" s="8">
        <v>42027</v>
      </c>
      <c r="D696" t="str">
        <f>VLOOKUP(A696,customer!$A$2:$B$1131,2,0)</f>
        <v>Hazel Jennings</v>
      </c>
      <c r="E696">
        <f>VLOOKUP(A696,OrderProduct!A696:S2647,19,0)</f>
        <v>87435</v>
      </c>
    </row>
    <row r="697" spans="1:5">
      <c r="A697" s="3">
        <v>1229</v>
      </c>
      <c r="B697" s="8">
        <v>42168</v>
      </c>
      <c r="C697" s="8">
        <v>42168</v>
      </c>
      <c r="D697" t="str">
        <f>VLOOKUP(A697,customer!$A$2:$B$1131,2,0)</f>
        <v>Patrick Byrne</v>
      </c>
      <c r="E697">
        <f>VLOOKUP(A697,OrderProduct!A697:S2648,19,0)</f>
        <v>87436</v>
      </c>
    </row>
    <row r="698" spans="1:5">
      <c r="A698" s="3">
        <v>1233</v>
      </c>
      <c r="B698" s="8">
        <v>42168</v>
      </c>
      <c r="C698" s="8">
        <v>42169</v>
      </c>
      <c r="D698" t="str">
        <f>VLOOKUP(A698,customer!$A$2:$B$1131,2,0)</f>
        <v>Gary Hester</v>
      </c>
      <c r="E698">
        <f>VLOOKUP(A698,OrderProduct!A698:S2649,19,0)</f>
        <v>87436</v>
      </c>
    </row>
    <row r="699" spans="1:5">
      <c r="A699" s="3">
        <v>1233</v>
      </c>
      <c r="B699" s="8">
        <v>42092</v>
      </c>
      <c r="C699" s="8">
        <v>42093</v>
      </c>
      <c r="D699" t="str">
        <f>VLOOKUP(A699,customer!$A$2:$B$1131,2,0)</f>
        <v>Gary Hester</v>
      </c>
      <c r="E699">
        <f>VLOOKUP(A699,OrderProduct!A699:S2650,19,0)</f>
        <v>87451</v>
      </c>
    </row>
    <row r="700" spans="1:5">
      <c r="A700" s="3">
        <v>1233</v>
      </c>
      <c r="B700" s="8">
        <v>42092</v>
      </c>
      <c r="C700" s="8">
        <v>42094</v>
      </c>
      <c r="D700" t="str">
        <f>VLOOKUP(A700,customer!$A$2:$B$1131,2,0)</f>
        <v>Gary Hester</v>
      </c>
      <c r="E700">
        <f>VLOOKUP(A700,OrderProduct!A700:S2651,19,0)</f>
        <v>87451</v>
      </c>
    </row>
    <row r="701" spans="1:5">
      <c r="A701" s="3">
        <v>1233</v>
      </c>
      <c r="B701" s="8">
        <v>42126</v>
      </c>
      <c r="C701" s="8">
        <v>42128</v>
      </c>
      <c r="D701" t="str">
        <f>VLOOKUP(A701,customer!$A$2:$B$1131,2,0)</f>
        <v>Gary Hester</v>
      </c>
      <c r="E701">
        <f>VLOOKUP(A701,OrderProduct!A701:S2652,19,0)</f>
        <v>87452</v>
      </c>
    </row>
    <row r="702" spans="1:5">
      <c r="A702" s="3">
        <v>1237</v>
      </c>
      <c r="B702" s="8">
        <v>42007</v>
      </c>
      <c r="C702" s="8">
        <v>42009</v>
      </c>
      <c r="D702" t="str">
        <f>VLOOKUP(A702,customer!$A$2:$B$1131,2,0)</f>
        <v>Eva Simpson</v>
      </c>
      <c r="E702">
        <f>VLOOKUP(A702,OrderProduct!A702:S2653,19,0)</f>
        <v>87463</v>
      </c>
    </row>
    <row r="703" spans="1:5">
      <c r="A703" s="3">
        <v>1237</v>
      </c>
      <c r="B703" s="8">
        <v>42007</v>
      </c>
      <c r="C703" s="8">
        <v>42014</v>
      </c>
      <c r="D703" t="str">
        <f>VLOOKUP(A703,customer!$A$2:$B$1131,2,0)</f>
        <v>Eva Simpson</v>
      </c>
      <c r="E703">
        <f>VLOOKUP(A703,OrderProduct!A703:S2654,19,0)</f>
        <v>87463</v>
      </c>
    </row>
    <row r="704" spans="1:5">
      <c r="A704" s="3">
        <v>1237</v>
      </c>
      <c r="B704" s="8">
        <v>42007</v>
      </c>
      <c r="C704" s="8">
        <v>42011</v>
      </c>
      <c r="D704" t="str">
        <f>VLOOKUP(A704,customer!$A$2:$B$1131,2,0)</f>
        <v>Eva Simpson</v>
      </c>
      <c r="E704">
        <f>VLOOKUP(A704,OrderProduct!A704:S2655,19,0)</f>
        <v>87463</v>
      </c>
    </row>
    <row r="705" spans="1:5">
      <c r="A705" s="3">
        <v>1237</v>
      </c>
      <c r="B705" s="8">
        <v>42107</v>
      </c>
      <c r="C705" s="8">
        <v>42109</v>
      </c>
      <c r="D705" t="str">
        <f>VLOOKUP(A705,customer!$A$2:$B$1131,2,0)</f>
        <v>Eva Simpson</v>
      </c>
      <c r="E705">
        <f>VLOOKUP(A705,OrderProduct!A705:S2656,19,0)</f>
        <v>87464</v>
      </c>
    </row>
    <row r="706" spans="1:5">
      <c r="A706" s="3">
        <v>1238</v>
      </c>
      <c r="B706" s="8">
        <v>42157</v>
      </c>
      <c r="C706" s="8">
        <v>42159</v>
      </c>
      <c r="D706" t="str">
        <f>VLOOKUP(A706,customer!$A$2:$B$1131,2,0)</f>
        <v>April Bowers</v>
      </c>
      <c r="E706">
        <f>VLOOKUP(A706,OrderProduct!A706:S2657,19,0)</f>
        <v>87473</v>
      </c>
    </row>
    <row r="707" spans="1:5">
      <c r="A707" s="3">
        <v>1241</v>
      </c>
      <c r="B707" s="8">
        <v>42184</v>
      </c>
      <c r="C707" s="8">
        <v>42185</v>
      </c>
      <c r="D707" t="str">
        <f>VLOOKUP(A707,customer!$A$2:$B$1131,2,0)</f>
        <v>Bradley Schroeder</v>
      </c>
      <c r="E707">
        <f>VLOOKUP(A707,OrderProduct!A707:S2658,19,0)</f>
        <v>87474</v>
      </c>
    </row>
    <row r="708" spans="1:5">
      <c r="A708" s="3">
        <v>1241</v>
      </c>
      <c r="B708" s="8">
        <v>42184</v>
      </c>
      <c r="C708" s="8">
        <v>42186</v>
      </c>
      <c r="D708" t="str">
        <f>VLOOKUP(A708,customer!$A$2:$B$1131,2,0)</f>
        <v>Bradley Schroeder</v>
      </c>
      <c r="E708">
        <f>VLOOKUP(A708,OrderProduct!A708:S2659,19,0)</f>
        <v>87474</v>
      </c>
    </row>
    <row r="709" spans="1:5">
      <c r="A709" s="3">
        <v>1246</v>
      </c>
      <c r="B709" s="8">
        <v>42184</v>
      </c>
      <c r="C709" s="8">
        <v>42186</v>
      </c>
      <c r="D709" t="str">
        <f>VLOOKUP(A709,customer!$A$2:$B$1131,2,0)</f>
        <v>Lois Hansen</v>
      </c>
      <c r="E709">
        <f>VLOOKUP(A709,OrderProduct!A709:S2660,19,0)</f>
        <v>87474</v>
      </c>
    </row>
    <row r="710" spans="1:5">
      <c r="A710" s="3">
        <v>1246</v>
      </c>
      <c r="B710" s="8">
        <v>42085</v>
      </c>
      <c r="C710" s="8">
        <v>42087</v>
      </c>
      <c r="D710" t="str">
        <f>VLOOKUP(A710,customer!$A$2:$B$1131,2,0)</f>
        <v>Lois Hansen</v>
      </c>
      <c r="E710">
        <f>VLOOKUP(A710,OrderProduct!A710:S2661,19,0)</f>
        <v>87484</v>
      </c>
    </row>
    <row r="711" spans="1:5">
      <c r="A711" s="3">
        <v>1246</v>
      </c>
      <c r="B711" s="8">
        <v>42142</v>
      </c>
      <c r="C711" s="8">
        <v>42142</v>
      </c>
      <c r="D711" t="str">
        <f>VLOOKUP(A711,customer!$A$2:$B$1131,2,0)</f>
        <v>Lois Hansen</v>
      </c>
      <c r="E711">
        <f>VLOOKUP(A711,OrderProduct!A711:S2662,19,0)</f>
        <v>87485</v>
      </c>
    </row>
    <row r="712" spans="1:5">
      <c r="A712" s="3">
        <v>1247</v>
      </c>
      <c r="B712" s="8">
        <v>42005</v>
      </c>
      <c r="C712" s="8">
        <v>42008</v>
      </c>
      <c r="D712" t="str">
        <f>VLOOKUP(A712,customer!$A$2:$B$1131,2,0)</f>
        <v>Henry O'Connell</v>
      </c>
      <c r="E712">
        <f>VLOOKUP(A712,OrderProduct!A712:S2663,19,0)</f>
        <v>87486</v>
      </c>
    </row>
    <row r="713" spans="1:5">
      <c r="A713" s="3">
        <v>1247</v>
      </c>
      <c r="B713" s="8">
        <v>42048</v>
      </c>
      <c r="C713" s="8">
        <v>42049</v>
      </c>
      <c r="D713" t="str">
        <f>VLOOKUP(A713,customer!$A$2:$B$1131,2,0)</f>
        <v>Henry O'Connell</v>
      </c>
      <c r="E713">
        <f>VLOOKUP(A713,OrderProduct!A713:S2664,19,0)</f>
        <v>87487</v>
      </c>
    </row>
    <row r="714" spans="1:5">
      <c r="A714" s="3">
        <v>1250</v>
      </c>
      <c r="B714" s="8">
        <v>42180</v>
      </c>
      <c r="C714" s="8">
        <v>42186</v>
      </c>
      <c r="D714" t="str">
        <f>VLOOKUP(A714,customer!$A$2:$B$1131,2,0)</f>
        <v>Kara Patton</v>
      </c>
      <c r="E714">
        <f>VLOOKUP(A714,OrderProduct!A714:S2665,19,0)</f>
        <v>87488</v>
      </c>
    </row>
    <row r="715" spans="1:5">
      <c r="A715" s="3">
        <v>1250</v>
      </c>
      <c r="B715" s="8">
        <v>42039</v>
      </c>
      <c r="C715" s="8">
        <v>42042</v>
      </c>
      <c r="D715" t="str">
        <f>VLOOKUP(A715,customer!$A$2:$B$1131,2,0)</f>
        <v>Kara Patton</v>
      </c>
      <c r="E715">
        <f>VLOOKUP(A715,OrderProduct!A715:S2666,19,0)</f>
        <v>87511</v>
      </c>
    </row>
    <row r="716" spans="1:5">
      <c r="A716" s="3">
        <v>1250</v>
      </c>
      <c r="B716" s="8">
        <v>42157</v>
      </c>
      <c r="C716" s="8">
        <v>42158</v>
      </c>
      <c r="D716" t="str">
        <f>VLOOKUP(A716,customer!$A$2:$B$1131,2,0)</f>
        <v>Kara Patton</v>
      </c>
      <c r="E716">
        <f>VLOOKUP(A716,OrderProduct!A716:S2667,19,0)</f>
        <v>87520</v>
      </c>
    </row>
    <row r="717" spans="1:5">
      <c r="A717" s="3">
        <v>1253</v>
      </c>
      <c r="B717" s="8">
        <v>42157</v>
      </c>
      <c r="C717" s="8">
        <v>42159</v>
      </c>
      <c r="D717" t="str">
        <f>VLOOKUP(A717,customer!$A$2:$B$1131,2,0)</f>
        <v>Vickie Coates</v>
      </c>
      <c r="E717">
        <f>VLOOKUP(A717,OrderProduct!A717:S2668,19,0)</f>
        <v>87520</v>
      </c>
    </row>
    <row r="718" spans="1:5">
      <c r="A718" s="3">
        <v>1253</v>
      </c>
      <c r="B718" s="8">
        <v>42121</v>
      </c>
      <c r="C718" s="8">
        <v>42123</v>
      </c>
      <c r="D718" t="str">
        <f>VLOOKUP(A718,customer!$A$2:$B$1131,2,0)</f>
        <v>Vickie Coates</v>
      </c>
      <c r="E718">
        <f>VLOOKUP(A718,OrderProduct!A718:S2669,19,0)</f>
        <v>87525</v>
      </c>
    </row>
    <row r="719" spans="1:5">
      <c r="A719" s="3">
        <v>1253</v>
      </c>
      <c r="B719" s="8">
        <v>42043</v>
      </c>
      <c r="C719" s="8">
        <v>42046</v>
      </c>
      <c r="D719" t="str">
        <f>VLOOKUP(A719,customer!$A$2:$B$1131,2,0)</f>
        <v>Vickie Coates</v>
      </c>
      <c r="E719">
        <f>VLOOKUP(A719,OrderProduct!A719:S2670,19,0)</f>
        <v>87530</v>
      </c>
    </row>
    <row r="720" spans="1:5">
      <c r="A720" s="3">
        <v>1254</v>
      </c>
      <c r="B720" s="8">
        <v>42092</v>
      </c>
      <c r="C720" s="8">
        <v>42094</v>
      </c>
      <c r="D720" t="str">
        <f>VLOOKUP(A720,customer!$A$2:$B$1131,2,0)</f>
        <v>Anne Bland</v>
      </c>
      <c r="E720">
        <f>VLOOKUP(A720,OrderProduct!A720:S2671,19,0)</f>
        <v>87534</v>
      </c>
    </row>
    <row r="721" spans="1:5">
      <c r="A721" s="3">
        <v>1254</v>
      </c>
      <c r="B721" s="8">
        <v>42162</v>
      </c>
      <c r="C721" s="8">
        <v>42164</v>
      </c>
      <c r="D721" t="str">
        <f>VLOOKUP(A721,customer!$A$2:$B$1131,2,0)</f>
        <v>Anne Bland</v>
      </c>
      <c r="E721">
        <f>VLOOKUP(A721,OrderProduct!A721:S2672,19,0)</f>
        <v>87535</v>
      </c>
    </row>
    <row r="722" spans="1:5">
      <c r="A722" s="3">
        <v>1254</v>
      </c>
      <c r="B722" s="8">
        <v>42074</v>
      </c>
      <c r="C722" s="8">
        <v>42075</v>
      </c>
      <c r="D722" t="str">
        <f>VLOOKUP(A722,customer!$A$2:$B$1131,2,0)</f>
        <v>Anne Bland</v>
      </c>
      <c r="E722">
        <f>VLOOKUP(A722,OrderProduct!A722:S2673,19,0)</f>
        <v>87536</v>
      </c>
    </row>
    <row r="723" spans="1:5">
      <c r="A723" s="3">
        <v>1257</v>
      </c>
      <c r="B723" s="8">
        <v>42074</v>
      </c>
      <c r="C723" s="8">
        <v>42075</v>
      </c>
      <c r="D723" t="str">
        <f>VLOOKUP(A723,customer!$A$2:$B$1131,2,0)</f>
        <v>Ryan Foster</v>
      </c>
      <c r="E723">
        <f>VLOOKUP(A723,OrderProduct!A723:S2674,19,0)</f>
        <v>87536</v>
      </c>
    </row>
    <row r="724" spans="1:5">
      <c r="A724" s="3">
        <v>1257</v>
      </c>
      <c r="B724" s="8">
        <v>42098</v>
      </c>
      <c r="C724" s="8">
        <v>42098</v>
      </c>
      <c r="D724" t="str">
        <f>VLOOKUP(A724,customer!$A$2:$B$1131,2,0)</f>
        <v>Ryan Foster</v>
      </c>
      <c r="E724">
        <f>VLOOKUP(A724,OrderProduct!A724:S2675,19,0)</f>
        <v>87537</v>
      </c>
    </row>
    <row r="725" spans="1:5">
      <c r="A725" s="3">
        <v>1259</v>
      </c>
      <c r="B725" s="8">
        <v>42014</v>
      </c>
      <c r="C725" s="8">
        <v>42015</v>
      </c>
      <c r="D725" t="str">
        <f>VLOOKUP(A725,customer!$A$2:$B$1131,2,0)</f>
        <v>Keith Hobbs</v>
      </c>
      <c r="E725">
        <f>VLOOKUP(A725,OrderProduct!A725:S2676,19,0)</f>
        <v>87552</v>
      </c>
    </row>
    <row r="726" spans="1:5">
      <c r="A726" s="3">
        <v>1261</v>
      </c>
      <c r="B726" s="8">
        <v>42025</v>
      </c>
      <c r="C726" s="8">
        <v>42027</v>
      </c>
      <c r="D726" t="str">
        <f>VLOOKUP(A726,customer!$A$2:$B$1131,2,0)</f>
        <v>Vickie Gonzalez</v>
      </c>
      <c r="E726">
        <f>VLOOKUP(A726,OrderProduct!A726:S2677,19,0)</f>
        <v>87553</v>
      </c>
    </row>
    <row r="727" spans="1:5">
      <c r="A727" s="3">
        <v>1265</v>
      </c>
      <c r="B727" s="8">
        <v>42025</v>
      </c>
      <c r="C727" s="8">
        <v>42026</v>
      </c>
      <c r="D727" t="str">
        <f>VLOOKUP(A727,customer!$A$2:$B$1131,2,0)</f>
        <v>Danielle Kramer</v>
      </c>
      <c r="E727">
        <f>VLOOKUP(A727,OrderProduct!A727:S2678,19,0)</f>
        <v>87553</v>
      </c>
    </row>
    <row r="728" spans="1:5">
      <c r="A728" s="3">
        <v>1267</v>
      </c>
      <c r="B728" s="8">
        <v>42083</v>
      </c>
      <c r="C728" s="8">
        <v>42085</v>
      </c>
      <c r="D728" t="str">
        <f>VLOOKUP(A728,customer!$A$2:$B$1131,2,0)</f>
        <v>Rosemary Branch</v>
      </c>
      <c r="E728">
        <f>VLOOKUP(A728,OrderProduct!A728:S2679,19,0)</f>
        <v>87554</v>
      </c>
    </row>
    <row r="729" spans="1:5">
      <c r="A729" s="3">
        <v>1267</v>
      </c>
      <c r="B729" s="8">
        <v>42162</v>
      </c>
      <c r="C729" s="8">
        <v>42162</v>
      </c>
      <c r="D729" t="str">
        <f>VLOOKUP(A729,customer!$A$2:$B$1131,2,0)</f>
        <v>Rosemary Branch</v>
      </c>
      <c r="E729">
        <f>VLOOKUP(A729,OrderProduct!A729:S2680,19,0)</f>
        <v>87555</v>
      </c>
    </row>
    <row r="730" spans="1:5">
      <c r="A730" s="3">
        <v>1267</v>
      </c>
      <c r="B730" s="8">
        <v>42030</v>
      </c>
      <c r="C730" s="8">
        <v>42032</v>
      </c>
      <c r="D730" t="str">
        <f>VLOOKUP(A730,customer!$A$2:$B$1131,2,0)</f>
        <v>Rosemary Branch</v>
      </c>
      <c r="E730">
        <f>VLOOKUP(A730,OrderProduct!A730:S2681,19,0)</f>
        <v>87556</v>
      </c>
    </row>
    <row r="731" spans="1:5">
      <c r="A731" s="3">
        <v>1271</v>
      </c>
      <c r="B731" s="8">
        <v>42030</v>
      </c>
      <c r="C731" s="8">
        <v>42034</v>
      </c>
      <c r="D731" t="str">
        <f>VLOOKUP(A731,customer!$A$2:$B$1131,2,0)</f>
        <v>Joanne Church</v>
      </c>
      <c r="E731">
        <f>VLOOKUP(A731,OrderProduct!A731:S2682,19,0)</f>
        <v>87556</v>
      </c>
    </row>
    <row r="732" spans="1:5">
      <c r="A732" s="3">
        <v>1271</v>
      </c>
      <c r="B732" s="8">
        <v>42030</v>
      </c>
      <c r="C732" s="8">
        <v>42030</v>
      </c>
      <c r="D732" t="str">
        <f>VLOOKUP(A732,customer!$A$2:$B$1131,2,0)</f>
        <v>Joanne Church</v>
      </c>
      <c r="E732">
        <f>VLOOKUP(A732,OrderProduct!A732:S2683,19,0)</f>
        <v>87556</v>
      </c>
    </row>
    <row r="733" spans="1:5">
      <c r="A733" s="3">
        <v>1279</v>
      </c>
      <c r="B733" s="8">
        <v>42168</v>
      </c>
      <c r="C733" s="8">
        <v>42171</v>
      </c>
      <c r="D733" t="str">
        <f>VLOOKUP(A733,customer!$A$2:$B$1131,2,0)</f>
        <v>Josephine Rao</v>
      </c>
      <c r="E733">
        <f>VLOOKUP(A733,OrderProduct!A733:S2684,19,0)</f>
        <v>87569</v>
      </c>
    </row>
    <row r="734" spans="1:5">
      <c r="A734" s="3">
        <v>1279</v>
      </c>
      <c r="B734" s="8">
        <v>42053</v>
      </c>
      <c r="C734" s="8">
        <v>42054</v>
      </c>
      <c r="D734" t="str">
        <f>VLOOKUP(A734,customer!$A$2:$B$1131,2,0)</f>
        <v>Josephine Rao</v>
      </c>
      <c r="E734">
        <f>VLOOKUP(A734,OrderProduct!A734:S2685,19,0)</f>
        <v>87570</v>
      </c>
    </row>
    <row r="735" spans="1:5">
      <c r="A735" s="3">
        <v>1280</v>
      </c>
      <c r="B735" s="8">
        <v>42053</v>
      </c>
      <c r="C735" s="8">
        <v>42055</v>
      </c>
      <c r="D735" t="str">
        <f>VLOOKUP(A735,customer!$A$2:$B$1131,2,0)</f>
        <v>Harold Albright</v>
      </c>
      <c r="E735">
        <f>VLOOKUP(A735,OrderProduct!A735:S2686,19,0)</f>
        <v>87570</v>
      </c>
    </row>
    <row r="736" spans="1:5">
      <c r="A736" s="3">
        <v>1281</v>
      </c>
      <c r="B736" s="8">
        <v>42053</v>
      </c>
      <c r="C736" s="8">
        <v>42054</v>
      </c>
      <c r="D736" t="str">
        <f>VLOOKUP(A736,customer!$A$2:$B$1131,2,0)</f>
        <v>Pauline Denton</v>
      </c>
      <c r="E736">
        <f>VLOOKUP(A736,OrderProduct!A736:S2687,19,0)</f>
        <v>87570</v>
      </c>
    </row>
    <row r="737" spans="1:5">
      <c r="A737" s="3">
        <v>1281</v>
      </c>
      <c r="B737" s="8">
        <v>42053</v>
      </c>
      <c r="C737" s="8">
        <v>42055</v>
      </c>
      <c r="D737" t="str">
        <f>VLOOKUP(A737,customer!$A$2:$B$1131,2,0)</f>
        <v>Pauline Denton</v>
      </c>
      <c r="E737">
        <f>VLOOKUP(A737,OrderProduct!A737:S2688,19,0)</f>
        <v>87570</v>
      </c>
    </row>
    <row r="738" spans="1:5">
      <c r="A738" s="3">
        <v>1282</v>
      </c>
      <c r="B738" s="8">
        <v>42076</v>
      </c>
      <c r="C738" s="8">
        <v>42077</v>
      </c>
      <c r="D738" t="str">
        <f>VLOOKUP(A738,customer!$A$2:$B$1131,2,0)</f>
        <v>Dana Sharpe</v>
      </c>
      <c r="E738">
        <f>VLOOKUP(A738,OrderProduct!A738:S2689,19,0)</f>
        <v>87579</v>
      </c>
    </row>
    <row r="739" spans="1:5">
      <c r="A739" s="3">
        <v>1282</v>
      </c>
      <c r="B739" s="8">
        <v>42081</v>
      </c>
      <c r="C739" s="8">
        <v>42083</v>
      </c>
      <c r="D739" t="str">
        <f>VLOOKUP(A739,customer!$A$2:$B$1131,2,0)</f>
        <v>Dana Sharpe</v>
      </c>
      <c r="E739">
        <f>VLOOKUP(A739,OrderProduct!A739:S2690,19,0)</f>
        <v>87583</v>
      </c>
    </row>
    <row r="740" spans="1:5">
      <c r="A740" s="3">
        <v>1298</v>
      </c>
      <c r="B740" s="8">
        <v>42172</v>
      </c>
      <c r="C740" s="8">
        <v>42177</v>
      </c>
      <c r="D740" t="str">
        <f>VLOOKUP(A740,customer!$A$2:$B$1131,2,0)</f>
        <v>Herbert Beard</v>
      </c>
      <c r="E740">
        <f>VLOOKUP(A740,OrderProduct!A740:S2691,19,0)</f>
        <v>87584</v>
      </c>
    </row>
    <row r="741" spans="1:5">
      <c r="A741" s="3">
        <v>1298</v>
      </c>
      <c r="B741" s="8">
        <v>42172</v>
      </c>
      <c r="C741" s="8">
        <v>42177</v>
      </c>
      <c r="D741" t="str">
        <f>VLOOKUP(A741,customer!$A$2:$B$1131,2,0)</f>
        <v>Herbert Beard</v>
      </c>
      <c r="E741">
        <f>VLOOKUP(A741,OrderProduct!A741:S2692,19,0)</f>
        <v>87584</v>
      </c>
    </row>
    <row r="742" spans="1:5">
      <c r="A742" s="3">
        <v>1303</v>
      </c>
      <c r="B742" s="8">
        <v>42172</v>
      </c>
      <c r="C742" s="8">
        <v>42174</v>
      </c>
      <c r="D742" t="str">
        <f>VLOOKUP(A742,customer!$A$2:$B$1131,2,0)</f>
        <v>Cindy Harvey</v>
      </c>
      <c r="E742">
        <f>VLOOKUP(A742,OrderProduct!A742:S2693,19,0)</f>
        <v>87584</v>
      </c>
    </row>
    <row r="743" spans="1:5">
      <c r="A743" s="3">
        <v>1303</v>
      </c>
      <c r="B743" s="8">
        <v>42060</v>
      </c>
      <c r="C743" s="8">
        <v>42063</v>
      </c>
      <c r="D743" t="str">
        <f>VLOOKUP(A743,customer!$A$2:$B$1131,2,0)</f>
        <v>Cindy Harvey</v>
      </c>
      <c r="E743">
        <f>VLOOKUP(A743,OrderProduct!A743:S2694,19,0)</f>
        <v>87585</v>
      </c>
    </row>
    <row r="744" spans="1:5">
      <c r="A744" s="3">
        <v>1304</v>
      </c>
      <c r="B744" s="8">
        <v>42060</v>
      </c>
      <c r="C744" s="8">
        <v>42062</v>
      </c>
      <c r="D744" t="str">
        <f>VLOOKUP(A744,customer!$A$2:$B$1131,2,0)</f>
        <v>Sherri McIntosh</v>
      </c>
      <c r="E744">
        <f>VLOOKUP(A744,OrderProduct!A744:S2695,19,0)</f>
        <v>87585</v>
      </c>
    </row>
    <row r="745" spans="1:5">
      <c r="A745" s="3">
        <v>1305</v>
      </c>
      <c r="B745" s="8">
        <v>42060</v>
      </c>
      <c r="C745" s="8">
        <v>42061</v>
      </c>
      <c r="D745" t="str">
        <f>VLOOKUP(A745,customer!$A$2:$B$1131,2,0)</f>
        <v>Chris Pritchard</v>
      </c>
      <c r="E745">
        <f>VLOOKUP(A745,OrderProduct!A745:S2696,19,0)</f>
        <v>87585</v>
      </c>
    </row>
    <row r="746" spans="1:5">
      <c r="A746" s="3">
        <v>1307</v>
      </c>
      <c r="B746" s="8">
        <v>42125</v>
      </c>
      <c r="C746" s="8">
        <v>42127</v>
      </c>
      <c r="D746" t="str">
        <f>VLOOKUP(A746,customer!$A$2:$B$1131,2,0)</f>
        <v>Teresa Hill</v>
      </c>
      <c r="E746">
        <f>VLOOKUP(A746,OrderProduct!A746:S2697,19,0)</f>
        <v>87586</v>
      </c>
    </row>
    <row r="747" spans="1:5">
      <c r="A747" s="3">
        <v>1314</v>
      </c>
      <c r="B747" s="8">
        <v>42183</v>
      </c>
      <c r="C747" s="8">
        <v>42186</v>
      </c>
      <c r="D747" t="str">
        <f>VLOOKUP(A747,customer!$A$2:$B$1131,2,0)</f>
        <v>Keith Marsh</v>
      </c>
      <c r="E747">
        <f>VLOOKUP(A747,OrderProduct!A747:S2698,19,0)</f>
        <v>87587</v>
      </c>
    </row>
    <row r="748" spans="1:5">
      <c r="A748" s="3">
        <v>1314</v>
      </c>
      <c r="B748" s="8">
        <v>42183</v>
      </c>
      <c r="C748" s="8">
        <v>42185</v>
      </c>
      <c r="D748" t="str">
        <f>VLOOKUP(A748,customer!$A$2:$B$1131,2,0)</f>
        <v>Keith Marsh</v>
      </c>
      <c r="E748">
        <f>VLOOKUP(A748,OrderProduct!A748:S2699,19,0)</f>
        <v>87587</v>
      </c>
    </row>
    <row r="749" spans="1:5">
      <c r="A749" s="3">
        <v>1314</v>
      </c>
      <c r="B749" s="8">
        <v>42093</v>
      </c>
      <c r="C749" s="8">
        <v>42094</v>
      </c>
      <c r="D749" t="str">
        <f>VLOOKUP(A749,customer!$A$2:$B$1131,2,0)</f>
        <v>Keith Marsh</v>
      </c>
      <c r="E749">
        <f>VLOOKUP(A749,OrderProduct!A749:S2700,19,0)</f>
        <v>87602</v>
      </c>
    </row>
    <row r="750" spans="1:5">
      <c r="A750" s="3">
        <v>1314</v>
      </c>
      <c r="B750" s="8">
        <v>42093</v>
      </c>
      <c r="C750" s="8">
        <v>42095</v>
      </c>
      <c r="D750" t="str">
        <f>VLOOKUP(A750,customer!$A$2:$B$1131,2,0)</f>
        <v>Keith Marsh</v>
      </c>
      <c r="E750">
        <f>VLOOKUP(A750,OrderProduct!A750:S2701,19,0)</f>
        <v>87602</v>
      </c>
    </row>
    <row r="751" spans="1:5">
      <c r="A751" s="3">
        <v>1315</v>
      </c>
      <c r="B751" s="8">
        <v>42093</v>
      </c>
      <c r="C751" s="8">
        <v>42095</v>
      </c>
      <c r="D751" t="str">
        <f>VLOOKUP(A751,customer!$A$2:$B$1131,2,0)</f>
        <v>Adam Saunders Gray</v>
      </c>
      <c r="E751">
        <f>VLOOKUP(A751,OrderProduct!A751:S2702,19,0)</f>
        <v>87602</v>
      </c>
    </row>
    <row r="752" spans="1:5">
      <c r="A752" s="3">
        <v>1316</v>
      </c>
      <c r="B752" s="8">
        <v>42009</v>
      </c>
      <c r="C752" s="8">
        <v>42013</v>
      </c>
      <c r="D752" t="str">
        <f>VLOOKUP(A752,customer!$A$2:$B$1131,2,0)</f>
        <v>Marion Lindsey</v>
      </c>
      <c r="E752">
        <f>VLOOKUP(A752,OrderProduct!A752:S2703,19,0)</f>
        <v>87603</v>
      </c>
    </row>
    <row r="753" spans="1:5">
      <c r="A753" s="3">
        <v>1316</v>
      </c>
      <c r="B753" s="8">
        <v>42009</v>
      </c>
      <c r="C753" s="8">
        <v>42009</v>
      </c>
      <c r="D753" t="str">
        <f>VLOOKUP(A753,customer!$A$2:$B$1131,2,0)</f>
        <v>Marion Lindsey</v>
      </c>
      <c r="E753">
        <f>VLOOKUP(A753,OrderProduct!A753:S2704,19,0)</f>
        <v>87603</v>
      </c>
    </row>
    <row r="754" spans="1:5">
      <c r="A754" s="3">
        <v>1316</v>
      </c>
      <c r="B754" s="8">
        <v>42148</v>
      </c>
      <c r="C754" s="8">
        <v>42150</v>
      </c>
      <c r="D754" t="str">
        <f>VLOOKUP(A754,customer!$A$2:$B$1131,2,0)</f>
        <v>Marion Lindsey</v>
      </c>
      <c r="E754">
        <f>VLOOKUP(A754,OrderProduct!A754:S2705,19,0)</f>
        <v>87611</v>
      </c>
    </row>
    <row r="755" spans="1:5">
      <c r="A755" s="3">
        <v>1316</v>
      </c>
      <c r="B755" s="8">
        <v>42148</v>
      </c>
      <c r="C755" s="8">
        <v>42150</v>
      </c>
      <c r="D755" t="str">
        <f>VLOOKUP(A755,customer!$A$2:$B$1131,2,0)</f>
        <v>Marion Lindsey</v>
      </c>
      <c r="E755">
        <f>VLOOKUP(A755,OrderProduct!A755:S2706,19,0)</f>
        <v>87611</v>
      </c>
    </row>
    <row r="756" spans="1:5">
      <c r="A756" s="3">
        <v>1338</v>
      </c>
      <c r="B756" s="8">
        <v>42148</v>
      </c>
      <c r="C756" s="8">
        <v>42149</v>
      </c>
      <c r="D756" t="str">
        <f>VLOOKUP(A756,customer!$A$2:$B$1131,2,0)</f>
        <v>Denise McIntosh</v>
      </c>
      <c r="E756">
        <f>VLOOKUP(A756,OrderProduct!A756:S2707,19,0)</f>
        <v>87611</v>
      </c>
    </row>
    <row r="757" spans="1:5">
      <c r="A757" s="3">
        <v>1340</v>
      </c>
      <c r="B757" s="8">
        <v>42135</v>
      </c>
      <c r="C757" s="8">
        <v>42139</v>
      </c>
      <c r="D757" t="str">
        <f>VLOOKUP(A757,customer!$A$2:$B$1131,2,0)</f>
        <v>Marie Bass</v>
      </c>
      <c r="E757">
        <f>VLOOKUP(A757,OrderProduct!A757:S2708,19,0)</f>
        <v>87617</v>
      </c>
    </row>
    <row r="758" spans="1:5">
      <c r="A758" s="3">
        <v>1340</v>
      </c>
      <c r="B758" s="8">
        <v>42150</v>
      </c>
      <c r="C758" s="8">
        <v>42151</v>
      </c>
      <c r="D758" t="str">
        <f>VLOOKUP(A758,customer!$A$2:$B$1131,2,0)</f>
        <v>Marie Bass</v>
      </c>
      <c r="E758">
        <f>VLOOKUP(A758,OrderProduct!A758:S2709,19,0)</f>
        <v>87618</v>
      </c>
    </row>
    <row r="759" spans="1:5">
      <c r="A759" s="3">
        <v>1340</v>
      </c>
      <c r="B759" s="8">
        <v>42063</v>
      </c>
      <c r="C759" s="8">
        <v>42063</v>
      </c>
      <c r="D759" t="str">
        <f>VLOOKUP(A759,customer!$A$2:$B$1131,2,0)</f>
        <v>Marie Bass</v>
      </c>
      <c r="E759">
        <f>VLOOKUP(A759,OrderProduct!A759:S2710,19,0)</f>
        <v>87619</v>
      </c>
    </row>
    <row r="760" spans="1:5">
      <c r="A760" s="3">
        <v>1340</v>
      </c>
      <c r="B760" s="8">
        <v>42116</v>
      </c>
      <c r="C760" s="8">
        <v>42117</v>
      </c>
      <c r="D760" t="str">
        <f>VLOOKUP(A760,customer!$A$2:$B$1131,2,0)</f>
        <v>Marie Bass</v>
      </c>
      <c r="E760">
        <f>VLOOKUP(A760,OrderProduct!A760:S2711,19,0)</f>
        <v>87620</v>
      </c>
    </row>
    <row r="761" spans="1:5">
      <c r="A761" s="3">
        <v>1341</v>
      </c>
      <c r="B761" s="8">
        <v>42116</v>
      </c>
      <c r="C761" s="8">
        <v>42119</v>
      </c>
      <c r="D761" t="str">
        <f>VLOOKUP(A761,customer!$A$2:$B$1131,2,0)</f>
        <v>Edward Bynum</v>
      </c>
      <c r="E761">
        <f>VLOOKUP(A761,OrderProduct!A761:S2712,19,0)</f>
        <v>87620</v>
      </c>
    </row>
    <row r="762" spans="1:5">
      <c r="A762" s="3">
        <v>1341</v>
      </c>
      <c r="B762" s="8">
        <v>42055</v>
      </c>
      <c r="C762" s="8">
        <v>42057</v>
      </c>
      <c r="D762" t="str">
        <f>VLOOKUP(A762,customer!$A$2:$B$1131,2,0)</f>
        <v>Edward Bynum</v>
      </c>
      <c r="E762">
        <f>VLOOKUP(A762,OrderProduct!A762:S2713,19,0)</f>
        <v>87630</v>
      </c>
    </row>
    <row r="763" spans="1:5">
      <c r="A763" s="3">
        <v>1341</v>
      </c>
      <c r="B763" s="8">
        <v>42055</v>
      </c>
      <c r="C763" s="8">
        <v>42056</v>
      </c>
      <c r="D763" t="str">
        <f>VLOOKUP(A763,customer!$A$2:$B$1131,2,0)</f>
        <v>Edward Bynum</v>
      </c>
      <c r="E763">
        <f>VLOOKUP(A763,OrderProduct!A763:S2714,19,0)</f>
        <v>87630</v>
      </c>
    </row>
    <row r="764" spans="1:5">
      <c r="A764" s="3">
        <v>1347</v>
      </c>
      <c r="B764" s="8">
        <v>42055</v>
      </c>
      <c r="C764" s="8">
        <v>42057</v>
      </c>
      <c r="D764" t="str">
        <f>VLOOKUP(A764,customer!$A$2:$B$1131,2,0)</f>
        <v>Vivian Goldstein</v>
      </c>
      <c r="E764">
        <f>VLOOKUP(A764,OrderProduct!A764:S2715,19,0)</f>
        <v>87630</v>
      </c>
    </row>
    <row r="765" spans="1:5">
      <c r="A765" s="3">
        <v>1350</v>
      </c>
      <c r="B765" s="8">
        <v>42082</v>
      </c>
      <c r="C765" s="8">
        <v>42082</v>
      </c>
      <c r="D765" t="str">
        <f>VLOOKUP(A765,customer!$A$2:$B$1131,2,0)</f>
        <v>Jackie Burke</v>
      </c>
      <c r="E765">
        <f>VLOOKUP(A765,OrderProduct!A765:S2716,19,0)</f>
        <v>87631</v>
      </c>
    </row>
    <row r="766" spans="1:5">
      <c r="A766" s="3">
        <v>1351</v>
      </c>
      <c r="B766" s="8">
        <v>42133</v>
      </c>
      <c r="C766" s="8">
        <v>42133</v>
      </c>
      <c r="D766" t="str">
        <f>VLOOKUP(A766,customer!$A$2:$B$1131,2,0)</f>
        <v>Janet McCullough</v>
      </c>
      <c r="E766">
        <f>VLOOKUP(A766,OrderProduct!A766:S2717,19,0)</f>
        <v>87632</v>
      </c>
    </row>
    <row r="767" spans="1:5">
      <c r="A767" s="3">
        <v>1352</v>
      </c>
      <c r="B767" s="8">
        <v>42160</v>
      </c>
      <c r="C767" s="8">
        <v>42161</v>
      </c>
      <c r="D767" t="str">
        <f>VLOOKUP(A767,customer!$A$2:$B$1131,2,0)</f>
        <v>Vivian Clarke</v>
      </c>
      <c r="E767">
        <f>VLOOKUP(A767,OrderProduct!A767:S2718,19,0)</f>
        <v>87633</v>
      </c>
    </row>
    <row r="768" spans="1:5">
      <c r="A768" s="3">
        <v>1354</v>
      </c>
      <c r="B768" s="8">
        <v>42185</v>
      </c>
      <c r="C768" s="8">
        <v>42192</v>
      </c>
      <c r="D768" t="str">
        <f>VLOOKUP(A768,customer!$A$2:$B$1131,2,0)</f>
        <v>Aaron Dillon</v>
      </c>
      <c r="E768">
        <f>VLOOKUP(A768,OrderProduct!A768:S2719,19,0)</f>
        <v>87634</v>
      </c>
    </row>
    <row r="769" spans="1:5">
      <c r="A769" s="3">
        <v>1354</v>
      </c>
      <c r="B769" s="8">
        <v>42032</v>
      </c>
      <c r="C769" s="8">
        <v>42033</v>
      </c>
      <c r="D769" t="str">
        <f>VLOOKUP(A769,customer!$A$2:$B$1131,2,0)</f>
        <v>Aaron Dillon</v>
      </c>
      <c r="E769">
        <f>VLOOKUP(A769,OrderProduct!A769:S2720,19,0)</f>
        <v>87651</v>
      </c>
    </row>
    <row r="770" spans="1:5">
      <c r="A770" s="3">
        <v>1357</v>
      </c>
      <c r="B770" s="8">
        <v>42032</v>
      </c>
      <c r="C770" s="8">
        <v>42034</v>
      </c>
      <c r="D770" t="str">
        <f>VLOOKUP(A770,customer!$A$2:$B$1131,2,0)</f>
        <v>Marguerite Yu</v>
      </c>
      <c r="E770">
        <f>VLOOKUP(A770,OrderProduct!A770:S2721,19,0)</f>
        <v>87651</v>
      </c>
    </row>
    <row r="771" spans="1:5">
      <c r="A771" s="3">
        <v>1357</v>
      </c>
      <c r="B771" s="8">
        <v>42126</v>
      </c>
      <c r="C771" s="8">
        <v>42128</v>
      </c>
      <c r="D771" t="str">
        <f>VLOOKUP(A771,customer!$A$2:$B$1131,2,0)</f>
        <v>Marguerite Yu</v>
      </c>
      <c r="E771">
        <f>VLOOKUP(A771,OrderProduct!A771:S2722,19,0)</f>
        <v>87652</v>
      </c>
    </row>
    <row r="772" spans="1:5">
      <c r="A772" s="3">
        <v>1360</v>
      </c>
      <c r="B772" s="8">
        <v>42138</v>
      </c>
      <c r="C772" s="8">
        <v>42139</v>
      </c>
      <c r="D772" t="str">
        <f>VLOOKUP(A772,customer!$A$2:$B$1131,2,0)</f>
        <v>Arlene Gibbons</v>
      </c>
      <c r="E772">
        <f>VLOOKUP(A772,OrderProduct!A772:S2723,19,0)</f>
        <v>87671</v>
      </c>
    </row>
    <row r="773" spans="1:5">
      <c r="A773" s="3">
        <v>1361</v>
      </c>
      <c r="B773" s="8">
        <v>42029</v>
      </c>
      <c r="C773" s="8">
        <v>42030</v>
      </c>
      <c r="D773" t="str">
        <f>VLOOKUP(A773,customer!$A$2:$B$1131,2,0)</f>
        <v>Kristina Collier</v>
      </c>
      <c r="E773">
        <f>VLOOKUP(A773,OrderProduct!A773:S2724,19,0)</f>
        <v>87672</v>
      </c>
    </row>
    <row r="774" spans="1:5">
      <c r="A774" s="3">
        <v>1361</v>
      </c>
      <c r="B774" s="8">
        <v>42068</v>
      </c>
      <c r="C774" s="8">
        <v>42069</v>
      </c>
      <c r="D774" t="str">
        <f>VLOOKUP(A774,customer!$A$2:$B$1131,2,0)</f>
        <v>Kristina Collier</v>
      </c>
      <c r="E774">
        <f>VLOOKUP(A774,OrderProduct!A774:S2725,19,0)</f>
        <v>87676</v>
      </c>
    </row>
    <row r="775" spans="1:5">
      <c r="A775" s="3">
        <v>1361</v>
      </c>
      <c r="B775" s="8">
        <v>42146</v>
      </c>
      <c r="C775" s="8">
        <v>42148</v>
      </c>
      <c r="D775" t="str">
        <f>VLOOKUP(A775,customer!$A$2:$B$1131,2,0)</f>
        <v>Kristina Collier</v>
      </c>
      <c r="E775">
        <f>VLOOKUP(A775,OrderProduct!A775:S2726,19,0)</f>
        <v>87677</v>
      </c>
    </row>
    <row r="776" spans="1:5">
      <c r="A776" s="3">
        <v>1363</v>
      </c>
      <c r="B776" s="8">
        <v>42058</v>
      </c>
      <c r="C776" s="8">
        <v>42060</v>
      </c>
      <c r="D776" t="str">
        <f>VLOOKUP(A776,customer!$A$2:$B$1131,2,0)</f>
        <v>Earl Roy</v>
      </c>
      <c r="E776">
        <f>VLOOKUP(A776,OrderProduct!A776:S2727,19,0)</f>
        <v>87678</v>
      </c>
    </row>
    <row r="777" spans="1:5">
      <c r="A777" s="3">
        <v>1363</v>
      </c>
      <c r="B777" s="8">
        <v>42058</v>
      </c>
      <c r="C777" s="8">
        <v>42059</v>
      </c>
      <c r="D777" t="str">
        <f>VLOOKUP(A777,customer!$A$2:$B$1131,2,0)</f>
        <v>Earl Roy</v>
      </c>
      <c r="E777">
        <f>VLOOKUP(A777,OrderProduct!A777:S2728,19,0)</f>
        <v>87678</v>
      </c>
    </row>
    <row r="778" spans="1:5">
      <c r="A778" s="3">
        <v>1364</v>
      </c>
      <c r="B778" s="8">
        <v>42102</v>
      </c>
      <c r="C778" s="8">
        <v>42104</v>
      </c>
      <c r="D778" t="str">
        <f>VLOOKUP(A778,customer!$A$2:$B$1131,2,0)</f>
        <v>Chris Ford</v>
      </c>
      <c r="E778">
        <f>VLOOKUP(A778,OrderProduct!A778:S2729,19,0)</f>
        <v>87679</v>
      </c>
    </row>
    <row r="779" spans="1:5">
      <c r="A779" s="3">
        <v>1367</v>
      </c>
      <c r="B779" s="8">
        <v>42046</v>
      </c>
      <c r="C779" s="8">
        <v>42048</v>
      </c>
      <c r="D779" t="str">
        <f>VLOOKUP(A779,customer!$A$2:$B$1131,2,0)</f>
        <v>James Hunter</v>
      </c>
      <c r="E779">
        <f>VLOOKUP(A779,OrderProduct!A779:S2730,19,0)</f>
        <v>87695</v>
      </c>
    </row>
    <row r="780" spans="1:5">
      <c r="A780" s="3">
        <v>1368</v>
      </c>
      <c r="B780" s="8">
        <v>42007</v>
      </c>
      <c r="C780" s="8">
        <v>42008</v>
      </c>
      <c r="D780" t="str">
        <f>VLOOKUP(A780,customer!$A$2:$B$1131,2,0)</f>
        <v>Patsy Harmon</v>
      </c>
      <c r="E780">
        <f>VLOOKUP(A780,OrderProduct!A780:S2731,19,0)</f>
        <v>87696</v>
      </c>
    </row>
    <row r="781" spans="1:5">
      <c r="A781" s="3">
        <v>1369</v>
      </c>
      <c r="B781" s="8">
        <v>42007</v>
      </c>
      <c r="C781" s="8">
        <v>42008</v>
      </c>
      <c r="D781" t="str">
        <f>VLOOKUP(A781,customer!$A$2:$B$1131,2,0)</f>
        <v>Joe D Dean</v>
      </c>
      <c r="E781">
        <f>VLOOKUP(A781,OrderProduct!A781:S2732,19,0)</f>
        <v>87696</v>
      </c>
    </row>
    <row r="782" spans="1:5">
      <c r="A782" s="3">
        <v>1374</v>
      </c>
      <c r="B782" s="8">
        <v>42041</v>
      </c>
      <c r="C782" s="8">
        <v>42043</v>
      </c>
      <c r="D782" t="str">
        <f>VLOOKUP(A782,customer!$A$2:$B$1131,2,0)</f>
        <v>Earl Buck</v>
      </c>
      <c r="E782">
        <f>VLOOKUP(A782,OrderProduct!A782:S2733,19,0)</f>
        <v>87700</v>
      </c>
    </row>
    <row r="783" spans="1:5">
      <c r="A783" s="3">
        <v>1380</v>
      </c>
      <c r="B783" s="8">
        <v>42054</v>
      </c>
      <c r="C783" s="8">
        <v>42056</v>
      </c>
      <c r="D783" t="str">
        <f>VLOOKUP(A783,customer!$A$2:$B$1131,2,0)</f>
        <v>Jeanne Walker</v>
      </c>
      <c r="E783">
        <f>VLOOKUP(A783,OrderProduct!A783:S2734,19,0)</f>
        <v>87720</v>
      </c>
    </row>
    <row r="784" spans="1:5">
      <c r="A784" s="3">
        <v>1383</v>
      </c>
      <c r="B784" s="8">
        <v>42156</v>
      </c>
      <c r="C784" s="8">
        <v>42157</v>
      </c>
      <c r="D784" t="str">
        <f>VLOOKUP(A784,customer!$A$2:$B$1131,2,0)</f>
        <v>Christina Hanna</v>
      </c>
      <c r="E784">
        <f>VLOOKUP(A784,OrderProduct!A784:S2735,19,0)</f>
        <v>87721</v>
      </c>
    </row>
    <row r="785" spans="1:5">
      <c r="A785" s="3">
        <v>1384</v>
      </c>
      <c r="B785" s="8">
        <v>42032</v>
      </c>
      <c r="C785" s="8">
        <v>42041</v>
      </c>
      <c r="D785" t="str">
        <f>VLOOKUP(A785,customer!$A$2:$B$1131,2,0)</f>
        <v>George McLamb</v>
      </c>
      <c r="E785">
        <f>VLOOKUP(A785,OrderProduct!A785:S2736,19,0)</f>
        <v>87725</v>
      </c>
    </row>
    <row r="786" spans="1:5">
      <c r="A786" s="3">
        <v>1384</v>
      </c>
      <c r="B786" s="8">
        <v>42032</v>
      </c>
      <c r="C786" s="8">
        <v>42036</v>
      </c>
      <c r="D786" t="str">
        <f>VLOOKUP(A786,customer!$A$2:$B$1131,2,0)</f>
        <v>George McLamb</v>
      </c>
      <c r="E786">
        <f>VLOOKUP(A786,OrderProduct!A786:S2737,19,0)</f>
        <v>87725</v>
      </c>
    </row>
    <row r="787" spans="1:5">
      <c r="A787" s="3">
        <v>1389</v>
      </c>
      <c r="B787" s="8">
        <v>42021</v>
      </c>
      <c r="C787" s="8">
        <v>42023</v>
      </c>
      <c r="D787" t="str">
        <f>VLOOKUP(A787,customer!$A$2:$B$1131,2,0)</f>
        <v>Jean Khan</v>
      </c>
      <c r="E787">
        <f>VLOOKUP(A787,OrderProduct!A787:S2738,19,0)</f>
        <v>87726</v>
      </c>
    </row>
    <row r="788" spans="1:5">
      <c r="A788" s="3">
        <v>1389</v>
      </c>
      <c r="B788" s="8">
        <v>42021</v>
      </c>
      <c r="C788" s="8">
        <v>42023</v>
      </c>
      <c r="D788" t="str">
        <f>VLOOKUP(A788,customer!$A$2:$B$1131,2,0)</f>
        <v>Jean Khan</v>
      </c>
      <c r="E788">
        <f>VLOOKUP(A788,OrderProduct!A788:S2739,19,0)</f>
        <v>87726</v>
      </c>
    </row>
    <row r="789" spans="1:5">
      <c r="A789" s="3">
        <v>1389</v>
      </c>
      <c r="B789" s="8">
        <v>42149</v>
      </c>
      <c r="C789" s="8">
        <v>42157</v>
      </c>
      <c r="D789" t="str">
        <f>VLOOKUP(A789,customer!$A$2:$B$1131,2,0)</f>
        <v>Jean Khan</v>
      </c>
      <c r="E789">
        <f>VLOOKUP(A789,OrderProduct!A789:S2740,19,0)</f>
        <v>87727</v>
      </c>
    </row>
    <row r="790" spans="1:5">
      <c r="A790" s="3">
        <v>1390</v>
      </c>
      <c r="B790" s="8">
        <v>42079</v>
      </c>
      <c r="C790" s="8">
        <v>42081</v>
      </c>
      <c r="D790" t="str">
        <f>VLOOKUP(A790,customer!$A$2:$B$1131,2,0)</f>
        <v>Hazel Jones</v>
      </c>
      <c r="E790">
        <f>VLOOKUP(A790,OrderProduct!A790:S2741,19,0)</f>
        <v>87747</v>
      </c>
    </row>
    <row r="791" spans="1:5">
      <c r="A791" s="3">
        <v>1390</v>
      </c>
      <c r="B791" s="8">
        <v>42153</v>
      </c>
      <c r="C791" s="8">
        <v>42155</v>
      </c>
      <c r="D791" t="str">
        <f>VLOOKUP(A791,customer!$A$2:$B$1131,2,0)</f>
        <v>Hazel Jones</v>
      </c>
      <c r="E791">
        <f>VLOOKUP(A791,OrderProduct!A791:S2742,19,0)</f>
        <v>87748</v>
      </c>
    </row>
    <row r="792" spans="1:5">
      <c r="A792" s="3">
        <v>1391</v>
      </c>
      <c r="B792" s="8">
        <v>42105</v>
      </c>
      <c r="C792" s="8">
        <v>42114</v>
      </c>
      <c r="D792" t="str">
        <f>VLOOKUP(A792,customer!$A$2:$B$1131,2,0)</f>
        <v>Carolyn Greer</v>
      </c>
      <c r="E792">
        <f>VLOOKUP(A792,OrderProduct!A792:S2743,19,0)</f>
        <v>87749</v>
      </c>
    </row>
    <row r="793" spans="1:5">
      <c r="A793" s="3">
        <v>1391</v>
      </c>
      <c r="B793" s="8">
        <v>42129</v>
      </c>
      <c r="C793" s="8">
        <v>42130</v>
      </c>
      <c r="D793" t="str">
        <f>VLOOKUP(A793,customer!$A$2:$B$1131,2,0)</f>
        <v>Carolyn Greer</v>
      </c>
      <c r="E793">
        <f>VLOOKUP(A793,OrderProduct!A793:S2744,19,0)</f>
        <v>87757</v>
      </c>
    </row>
    <row r="794" spans="1:5">
      <c r="A794" s="3">
        <v>1402</v>
      </c>
      <c r="B794" s="8">
        <v>42101</v>
      </c>
      <c r="C794" s="8">
        <v>42102</v>
      </c>
      <c r="D794" t="str">
        <f>VLOOKUP(A794,customer!$A$2:$B$1131,2,0)</f>
        <v>Wesley Tate</v>
      </c>
      <c r="E794">
        <f>VLOOKUP(A794,OrderProduct!A794:S2745,19,0)</f>
        <v>87765</v>
      </c>
    </row>
    <row r="795" spans="1:5">
      <c r="A795" s="3">
        <v>1402</v>
      </c>
      <c r="B795" s="8">
        <v>42111</v>
      </c>
      <c r="C795" s="8">
        <v>42111</v>
      </c>
      <c r="D795" t="str">
        <f>VLOOKUP(A795,customer!$A$2:$B$1131,2,0)</f>
        <v>Wesley Tate</v>
      </c>
      <c r="E795">
        <f>VLOOKUP(A795,OrderProduct!A795:S2746,19,0)</f>
        <v>87772</v>
      </c>
    </row>
    <row r="796" spans="1:5">
      <c r="A796" s="3">
        <v>1405</v>
      </c>
      <c r="B796" s="8">
        <v>42075</v>
      </c>
      <c r="C796" s="8">
        <v>42080</v>
      </c>
      <c r="D796" t="str">
        <f>VLOOKUP(A796,customer!$A$2:$B$1131,2,0)</f>
        <v>Crystal Floyd</v>
      </c>
      <c r="E796">
        <f>VLOOKUP(A796,OrderProduct!A796:S2747,19,0)</f>
        <v>87773</v>
      </c>
    </row>
    <row r="797" spans="1:5">
      <c r="A797" s="3">
        <v>1405</v>
      </c>
      <c r="B797" s="8">
        <v>42184</v>
      </c>
      <c r="C797" s="8">
        <v>42186</v>
      </c>
      <c r="D797" t="str">
        <f>VLOOKUP(A797,customer!$A$2:$B$1131,2,0)</f>
        <v>Crystal Floyd</v>
      </c>
      <c r="E797">
        <f>VLOOKUP(A797,OrderProduct!A797:S2748,19,0)</f>
        <v>87790</v>
      </c>
    </row>
    <row r="798" spans="1:5">
      <c r="A798" s="3">
        <v>1410</v>
      </c>
      <c r="B798" s="8">
        <v>42011</v>
      </c>
      <c r="C798" s="8">
        <v>42016</v>
      </c>
      <c r="D798" t="str">
        <f>VLOOKUP(A798,customer!$A$2:$B$1131,2,0)</f>
        <v>Charles Ward</v>
      </c>
      <c r="E798">
        <f>VLOOKUP(A798,OrderProduct!A798:S2749,19,0)</f>
        <v>87795</v>
      </c>
    </row>
    <row r="799" spans="1:5">
      <c r="A799" s="3">
        <v>1412</v>
      </c>
      <c r="B799" s="8">
        <v>42145</v>
      </c>
      <c r="C799" s="8">
        <v>42146</v>
      </c>
      <c r="D799" t="str">
        <f>VLOOKUP(A799,customer!$A$2:$B$1131,2,0)</f>
        <v>Marc Ray</v>
      </c>
      <c r="E799">
        <f>VLOOKUP(A799,OrderProduct!A799:S2750,19,0)</f>
        <v>87804</v>
      </c>
    </row>
    <row r="800" spans="1:5">
      <c r="A800" s="3">
        <v>1413</v>
      </c>
      <c r="B800" s="8">
        <v>42088</v>
      </c>
      <c r="C800" s="8">
        <v>42088</v>
      </c>
      <c r="D800" t="str">
        <f>VLOOKUP(A800,customer!$A$2:$B$1131,2,0)</f>
        <v>Pamela Wiley</v>
      </c>
      <c r="E800">
        <f>VLOOKUP(A800,OrderProduct!A800:S2751,19,0)</f>
        <v>87811</v>
      </c>
    </row>
    <row r="801" spans="1:5">
      <c r="A801" s="3">
        <v>1413</v>
      </c>
      <c r="B801" s="8">
        <v>42071</v>
      </c>
      <c r="C801" s="8">
        <v>42078</v>
      </c>
      <c r="D801" t="str">
        <f>VLOOKUP(A801,customer!$A$2:$B$1131,2,0)</f>
        <v>Pamela Wiley</v>
      </c>
      <c r="E801">
        <f>VLOOKUP(A801,OrderProduct!A801:S2752,19,0)</f>
        <v>87812</v>
      </c>
    </row>
    <row r="802" spans="1:5">
      <c r="A802" s="3">
        <v>1416</v>
      </c>
      <c r="B802" s="8">
        <v>42071</v>
      </c>
      <c r="C802" s="8">
        <v>42078</v>
      </c>
      <c r="D802" t="str">
        <f>VLOOKUP(A802,customer!$A$2:$B$1131,2,0)</f>
        <v>Betsy Gibson</v>
      </c>
      <c r="E802">
        <f>VLOOKUP(A802,OrderProduct!A802:S2753,19,0)</f>
        <v>87812</v>
      </c>
    </row>
    <row r="803" spans="1:5">
      <c r="A803" s="3">
        <v>1416</v>
      </c>
      <c r="B803" s="8">
        <v>42071</v>
      </c>
      <c r="C803" s="8">
        <v>42078</v>
      </c>
      <c r="D803" t="str">
        <f>VLOOKUP(A803,customer!$A$2:$B$1131,2,0)</f>
        <v>Betsy Gibson</v>
      </c>
      <c r="E803">
        <f>VLOOKUP(A803,OrderProduct!A803:S2754,19,0)</f>
        <v>87812</v>
      </c>
    </row>
    <row r="804" spans="1:5">
      <c r="A804" s="3">
        <v>1418</v>
      </c>
      <c r="B804" s="8">
        <v>42129</v>
      </c>
      <c r="C804" s="8">
        <v>42131</v>
      </c>
      <c r="D804" t="str">
        <f>VLOOKUP(A804,customer!$A$2:$B$1131,2,0)</f>
        <v>Rebecca Lindsey</v>
      </c>
      <c r="E804">
        <f>VLOOKUP(A804,OrderProduct!A804:S2755,19,0)</f>
        <v>87813</v>
      </c>
    </row>
    <row r="805" spans="1:5">
      <c r="A805" s="3">
        <v>1419</v>
      </c>
      <c r="B805" s="8">
        <v>42102</v>
      </c>
      <c r="C805" s="8">
        <v>42106</v>
      </c>
      <c r="D805" t="str">
        <f>VLOOKUP(A805,customer!$A$2:$B$1131,2,0)</f>
        <v>Brooke Lancaster</v>
      </c>
      <c r="E805">
        <f>VLOOKUP(A805,OrderProduct!A805:S2756,19,0)</f>
        <v>87823</v>
      </c>
    </row>
    <row r="806" spans="1:5">
      <c r="A806" s="3">
        <v>1424</v>
      </c>
      <c r="B806" s="8">
        <v>42135</v>
      </c>
      <c r="C806" s="8">
        <v>42136</v>
      </c>
      <c r="D806" t="str">
        <f>VLOOKUP(A806,customer!$A$2:$B$1131,2,0)</f>
        <v>Robyn Zhou</v>
      </c>
      <c r="E806">
        <f>VLOOKUP(A806,OrderProduct!A806:S2757,19,0)</f>
        <v>87824</v>
      </c>
    </row>
    <row r="807" spans="1:5">
      <c r="A807" s="3">
        <v>1424</v>
      </c>
      <c r="B807" s="8">
        <v>42135</v>
      </c>
      <c r="C807" s="8">
        <v>42135</v>
      </c>
      <c r="D807" t="str">
        <f>VLOOKUP(A807,customer!$A$2:$B$1131,2,0)</f>
        <v>Robyn Zhou</v>
      </c>
      <c r="E807">
        <f>VLOOKUP(A807,OrderProduct!A807:S2758,19,0)</f>
        <v>87824</v>
      </c>
    </row>
    <row r="808" spans="1:5">
      <c r="A808" s="3">
        <v>1424</v>
      </c>
      <c r="B808" s="8">
        <v>42091</v>
      </c>
      <c r="C808" s="8">
        <v>42092</v>
      </c>
      <c r="D808" t="str">
        <f>VLOOKUP(A808,customer!$A$2:$B$1131,2,0)</f>
        <v>Robyn Zhou</v>
      </c>
      <c r="E808">
        <f>VLOOKUP(A808,OrderProduct!A808:S2759,19,0)</f>
        <v>87830</v>
      </c>
    </row>
    <row r="809" spans="1:5">
      <c r="A809" s="3">
        <v>1424</v>
      </c>
      <c r="B809" s="8">
        <v>42091</v>
      </c>
      <c r="C809" s="8">
        <v>42093</v>
      </c>
      <c r="D809" t="str">
        <f>VLOOKUP(A809,customer!$A$2:$B$1131,2,0)</f>
        <v>Robyn Zhou</v>
      </c>
      <c r="E809">
        <f>VLOOKUP(A809,OrderProduct!A809:S2760,19,0)</f>
        <v>87830</v>
      </c>
    </row>
    <row r="810" spans="1:5">
      <c r="A810" s="3">
        <v>1425</v>
      </c>
      <c r="B810" s="8">
        <v>42096</v>
      </c>
      <c r="C810" s="8">
        <v>42098</v>
      </c>
      <c r="D810" t="str">
        <f>VLOOKUP(A810,customer!$A$2:$B$1131,2,0)</f>
        <v>Gregory Crane</v>
      </c>
      <c r="E810">
        <f>VLOOKUP(A810,OrderProduct!A810:S2761,19,0)</f>
        <v>87831</v>
      </c>
    </row>
    <row r="811" spans="1:5">
      <c r="A811" s="3">
        <v>1427</v>
      </c>
      <c r="B811" s="8">
        <v>42096</v>
      </c>
      <c r="C811" s="8">
        <v>42098</v>
      </c>
      <c r="D811" t="str">
        <f>VLOOKUP(A811,customer!$A$2:$B$1131,2,0)</f>
        <v>Stacy Gould</v>
      </c>
      <c r="E811">
        <f>VLOOKUP(A811,OrderProduct!A811:S2762,19,0)</f>
        <v>87831</v>
      </c>
    </row>
    <row r="812" spans="1:5">
      <c r="A812" s="3">
        <v>1432</v>
      </c>
      <c r="B812" s="8">
        <v>42115</v>
      </c>
      <c r="C812" s="8">
        <v>42117</v>
      </c>
      <c r="D812" t="str">
        <f>VLOOKUP(A812,customer!$A$2:$B$1131,2,0)</f>
        <v>Kerry Green</v>
      </c>
      <c r="E812">
        <f>VLOOKUP(A812,OrderProduct!A812:S2763,19,0)</f>
        <v>87832</v>
      </c>
    </row>
    <row r="813" spans="1:5">
      <c r="A813" s="3">
        <v>1432</v>
      </c>
      <c r="B813" s="8">
        <v>42111</v>
      </c>
      <c r="C813" s="8">
        <v>42112</v>
      </c>
      <c r="D813" t="str">
        <f>VLOOKUP(A813,customer!$A$2:$B$1131,2,0)</f>
        <v>Kerry Green</v>
      </c>
      <c r="E813">
        <f>VLOOKUP(A813,OrderProduct!A813:S2764,19,0)</f>
        <v>87846</v>
      </c>
    </row>
    <row r="814" spans="1:5">
      <c r="A814" s="3">
        <v>1433</v>
      </c>
      <c r="B814" s="8">
        <v>42111</v>
      </c>
      <c r="C814" s="8">
        <v>42111</v>
      </c>
      <c r="D814" t="str">
        <f>VLOOKUP(A814,customer!$A$2:$B$1131,2,0)</f>
        <v>Frances Jackson</v>
      </c>
      <c r="E814">
        <f>VLOOKUP(A814,OrderProduct!A814:S2765,19,0)</f>
        <v>87846</v>
      </c>
    </row>
    <row r="815" spans="1:5">
      <c r="A815" s="3">
        <v>1433</v>
      </c>
      <c r="B815" s="8">
        <v>42140</v>
      </c>
      <c r="C815" s="8">
        <v>42141</v>
      </c>
      <c r="D815" t="str">
        <f>VLOOKUP(A815,customer!$A$2:$B$1131,2,0)</f>
        <v>Frances Jackson</v>
      </c>
      <c r="E815">
        <f>VLOOKUP(A815,OrderProduct!A815:S2766,19,0)</f>
        <v>87847</v>
      </c>
    </row>
    <row r="816" spans="1:5">
      <c r="A816" s="3">
        <v>1433</v>
      </c>
      <c r="B816" s="8">
        <v>42010</v>
      </c>
      <c r="C816" s="8">
        <v>42011</v>
      </c>
      <c r="D816" t="str">
        <f>VLOOKUP(A816,customer!$A$2:$B$1131,2,0)</f>
        <v>Frances Jackson</v>
      </c>
      <c r="E816">
        <f>VLOOKUP(A816,OrderProduct!A816:S2767,19,0)</f>
        <v>87853</v>
      </c>
    </row>
    <row r="817" spans="1:5">
      <c r="A817" s="3">
        <v>1438</v>
      </c>
      <c r="B817" s="8">
        <v>42161</v>
      </c>
      <c r="C817" s="8">
        <v>42161</v>
      </c>
      <c r="D817" t="str">
        <f>VLOOKUP(A817,customer!$A$2:$B$1131,2,0)</f>
        <v>Jean Weiss Diaz</v>
      </c>
      <c r="E817">
        <f>VLOOKUP(A817,OrderProduct!A817:S2768,19,0)</f>
        <v>87862</v>
      </c>
    </row>
    <row r="818" spans="1:5">
      <c r="A818" s="3">
        <v>1439</v>
      </c>
      <c r="B818" s="8">
        <v>42103</v>
      </c>
      <c r="C818" s="8">
        <v>42103</v>
      </c>
      <c r="D818" t="str">
        <f>VLOOKUP(A818,customer!$A$2:$B$1131,2,0)</f>
        <v>Kyle Kaufman</v>
      </c>
      <c r="E818">
        <f>VLOOKUP(A818,OrderProduct!A818:S2769,19,0)</f>
        <v>87877</v>
      </c>
    </row>
    <row r="819" spans="1:5">
      <c r="A819" s="3">
        <v>1442</v>
      </c>
      <c r="B819" s="8">
        <v>42103</v>
      </c>
      <c r="C819" s="8">
        <v>42105</v>
      </c>
      <c r="D819" t="str">
        <f>VLOOKUP(A819,customer!$A$2:$B$1131,2,0)</f>
        <v>Rodney Field</v>
      </c>
      <c r="E819">
        <f>VLOOKUP(A819,OrderProduct!A819:S2770,19,0)</f>
        <v>87877</v>
      </c>
    </row>
    <row r="820" spans="1:5">
      <c r="A820" s="3">
        <v>1442</v>
      </c>
      <c r="B820" s="8">
        <v>42103</v>
      </c>
      <c r="C820" s="8">
        <v>42104</v>
      </c>
      <c r="D820" t="str">
        <f>VLOOKUP(A820,customer!$A$2:$B$1131,2,0)</f>
        <v>Rodney Field</v>
      </c>
      <c r="E820">
        <f>VLOOKUP(A820,OrderProduct!A820:S2771,19,0)</f>
        <v>87877</v>
      </c>
    </row>
    <row r="821" spans="1:5">
      <c r="A821" s="3">
        <v>1442</v>
      </c>
      <c r="B821" s="8">
        <v>42082</v>
      </c>
      <c r="C821" s="8">
        <v>42083</v>
      </c>
      <c r="D821" t="str">
        <f>VLOOKUP(A821,customer!$A$2:$B$1131,2,0)</f>
        <v>Rodney Field</v>
      </c>
      <c r="E821">
        <f>VLOOKUP(A821,OrderProduct!A821:S2772,19,0)</f>
        <v>87884</v>
      </c>
    </row>
    <row r="822" spans="1:5">
      <c r="A822" s="3">
        <v>1450</v>
      </c>
      <c r="B822" s="8">
        <v>42166</v>
      </c>
      <c r="C822" s="8">
        <v>42168</v>
      </c>
      <c r="D822" t="str">
        <f>VLOOKUP(A822,customer!$A$2:$B$1131,2,0)</f>
        <v>Veronica Peck</v>
      </c>
      <c r="E822">
        <f>VLOOKUP(A822,OrderProduct!A822:S2773,19,0)</f>
        <v>87885</v>
      </c>
    </row>
    <row r="823" spans="1:5">
      <c r="A823" s="3">
        <v>1459</v>
      </c>
      <c r="B823" s="8">
        <v>42166</v>
      </c>
      <c r="C823" s="8">
        <v>42167</v>
      </c>
      <c r="D823" t="str">
        <f>VLOOKUP(A823,customer!$A$2:$B$1131,2,0)</f>
        <v>Steve Raynor</v>
      </c>
      <c r="E823">
        <f>VLOOKUP(A823,OrderProduct!A823:S2774,19,0)</f>
        <v>87885</v>
      </c>
    </row>
    <row r="824" spans="1:5">
      <c r="A824" s="3">
        <v>1461</v>
      </c>
      <c r="B824" s="8">
        <v>42166</v>
      </c>
      <c r="C824" s="8">
        <v>42167</v>
      </c>
      <c r="D824" t="str">
        <f>VLOOKUP(A824,customer!$A$2:$B$1131,2,0)</f>
        <v>Norman Adams</v>
      </c>
      <c r="E824">
        <f>VLOOKUP(A824,OrderProduct!A824:S2775,19,0)</f>
        <v>87885</v>
      </c>
    </row>
    <row r="825" spans="1:5">
      <c r="A825" s="3">
        <v>1466</v>
      </c>
      <c r="B825" s="8">
        <v>42012</v>
      </c>
      <c r="C825" s="8">
        <v>42013</v>
      </c>
      <c r="D825" t="str">
        <f>VLOOKUP(A825,customer!$A$2:$B$1131,2,0)</f>
        <v>Wesley Reid</v>
      </c>
      <c r="E825">
        <f>VLOOKUP(A825,OrderProduct!A825:S2776,19,0)</f>
        <v>87888</v>
      </c>
    </row>
    <row r="826" spans="1:5">
      <c r="A826" s="3">
        <v>1466</v>
      </c>
      <c r="B826" s="8">
        <v>42112</v>
      </c>
      <c r="C826" s="8">
        <v>42113</v>
      </c>
      <c r="D826" t="str">
        <f>VLOOKUP(A826,customer!$A$2:$B$1131,2,0)</f>
        <v>Wesley Reid</v>
      </c>
      <c r="E826">
        <f>VLOOKUP(A826,OrderProduct!A826:S2777,19,0)</f>
        <v>87889</v>
      </c>
    </row>
    <row r="827" spans="1:5">
      <c r="A827" s="3">
        <v>1469</v>
      </c>
      <c r="B827" s="8">
        <v>42112</v>
      </c>
      <c r="C827" s="8">
        <v>42114</v>
      </c>
      <c r="D827" t="str">
        <f>VLOOKUP(A827,customer!$A$2:$B$1131,2,0)</f>
        <v>Vicki Zhu Daniels</v>
      </c>
      <c r="E827">
        <f>VLOOKUP(A827,OrderProduct!A827:S2778,19,0)</f>
        <v>87889</v>
      </c>
    </row>
    <row r="828" spans="1:5">
      <c r="A828" s="3">
        <v>1469</v>
      </c>
      <c r="B828" s="8">
        <v>42134</v>
      </c>
      <c r="C828" s="8">
        <v>42136</v>
      </c>
      <c r="D828" t="str">
        <f>VLOOKUP(A828,customer!$A$2:$B$1131,2,0)</f>
        <v>Vicki Zhu Daniels</v>
      </c>
      <c r="E828">
        <f>VLOOKUP(A828,OrderProduct!A828:S2779,19,0)</f>
        <v>87899</v>
      </c>
    </row>
    <row r="829" spans="1:5">
      <c r="A829" s="3">
        <v>1471</v>
      </c>
      <c r="B829" s="8">
        <v>42018</v>
      </c>
      <c r="C829" s="8">
        <v>42019</v>
      </c>
      <c r="D829" t="str">
        <f>VLOOKUP(A829,customer!$A$2:$B$1131,2,0)</f>
        <v>Danielle Daniel</v>
      </c>
      <c r="E829">
        <f>VLOOKUP(A829,OrderProduct!A829:S2780,19,0)</f>
        <v>87900</v>
      </c>
    </row>
    <row r="830" spans="1:5">
      <c r="A830" s="3">
        <v>1472</v>
      </c>
      <c r="B830" s="8">
        <v>42128</v>
      </c>
      <c r="C830" s="8">
        <v>42131</v>
      </c>
      <c r="D830" t="str">
        <f>VLOOKUP(A830,customer!$A$2:$B$1131,2,0)</f>
        <v>Tommy Ellis Ritchie</v>
      </c>
      <c r="E830">
        <f>VLOOKUP(A830,OrderProduct!A830:S2781,19,0)</f>
        <v>87905</v>
      </c>
    </row>
    <row r="831" spans="1:5">
      <c r="A831" s="3">
        <v>1472</v>
      </c>
      <c r="B831" s="8">
        <v>42123</v>
      </c>
      <c r="C831" s="8">
        <v>42124</v>
      </c>
      <c r="D831" t="str">
        <f>VLOOKUP(A831,customer!$A$2:$B$1131,2,0)</f>
        <v>Tommy Ellis Ritchie</v>
      </c>
      <c r="E831">
        <f>VLOOKUP(A831,OrderProduct!A831:S2782,19,0)</f>
        <v>87908</v>
      </c>
    </row>
    <row r="832" spans="1:5">
      <c r="A832" s="3">
        <v>1473</v>
      </c>
      <c r="B832" s="8">
        <v>42049</v>
      </c>
      <c r="C832" s="8">
        <v>42050</v>
      </c>
      <c r="D832" t="str">
        <f>VLOOKUP(A832,customer!$A$2:$B$1131,2,0)</f>
        <v>Paul Puckett</v>
      </c>
      <c r="E832">
        <f>VLOOKUP(A832,OrderProduct!A832:S2783,19,0)</f>
        <v>87909</v>
      </c>
    </row>
    <row r="833" spans="1:5">
      <c r="A833" s="3">
        <v>1481</v>
      </c>
      <c r="B833" s="8">
        <v>42073</v>
      </c>
      <c r="C833" s="8">
        <v>42075</v>
      </c>
      <c r="D833" t="str">
        <f>VLOOKUP(A833,customer!$A$2:$B$1131,2,0)</f>
        <v>Marvin MacDonald</v>
      </c>
      <c r="E833">
        <f>VLOOKUP(A833,OrderProduct!A833:S2784,19,0)</f>
        <v>87915</v>
      </c>
    </row>
    <row r="834" spans="1:5">
      <c r="A834" s="3">
        <v>1482</v>
      </c>
      <c r="B834" s="8">
        <v>42113</v>
      </c>
      <c r="C834" s="8">
        <v>42113</v>
      </c>
      <c r="D834" t="str">
        <f>VLOOKUP(A834,customer!$A$2:$B$1131,2,0)</f>
        <v>Michael Tanner</v>
      </c>
      <c r="E834">
        <f>VLOOKUP(A834,OrderProduct!A834:S2785,19,0)</f>
        <v>87916</v>
      </c>
    </row>
    <row r="835" spans="1:5">
      <c r="A835" s="3">
        <v>1482</v>
      </c>
      <c r="B835" s="8">
        <v>42166</v>
      </c>
      <c r="C835" s="8">
        <v>42167</v>
      </c>
      <c r="D835" t="str">
        <f>VLOOKUP(A835,customer!$A$2:$B$1131,2,0)</f>
        <v>Michael Tanner</v>
      </c>
      <c r="E835">
        <f>VLOOKUP(A835,OrderProduct!A835:S2786,19,0)</f>
        <v>87917</v>
      </c>
    </row>
    <row r="836" spans="1:5">
      <c r="A836" s="3">
        <v>1484</v>
      </c>
      <c r="B836" s="8">
        <v>42166</v>
      </c>
      <c r="C836" s="8">
        <v>42167</v>
      </c>
      <c r="D836" t="str">
        <f>VLOOKUP(A836,customer!$A$2:$B$1131,2,0)</f>
        <v>Alison Stewart</v>
      </c>
      <c r="E836">
        <f>VLOOKUP(A836,OrderProduct!A836:S2787,19,0)</f>
        <v>87917</v>
      </c>
    </row>
    <row r="837" spans="1:5">
      <c r="A837" s="3">
        <v>1484</v>
      </c>
      <c r="B837" s="8">
        <v>42093</v>
      </c>
      <c r="C837" s="8">
        <v>42097</v>
      </c>
      <c r="D837" t="str">
        <f>VLOOKUP(A837,customer!$A$2:$B$1131,2,0)</f>
        <v>Alison Stewart</v>
      </c>
      <c r="E837">
        <f>VLOOKUP(A837,OrderProduct!A837:S2788,19,0)</f>
        <v>87933</v>
      </c>
    </row>
    <row r="838" spans="1:5">
      <c r="A838" s="3">
        <v>1484</v>
      </c>
      <c r="B838" s="8">
        <v>42093</v>
      </c>
      <c r="C838" s="8">
        <v>42098</v>
      </c>
      <c r="D838" t="str">
        <f>VLOOKUP(A838,customer!$A$2:$B$1131,2,0)</f>
        <v>Alison Stewart</v>
      </c>
      <c r="E838">
        <f>VLOOKUP(A838,OrderProduct!A838:S2789,19,0)</f>
        <v>87933</v>
      </c>
    </row>
    <row r="839" spans="1:5">
      <c r="A839" s="3">
        <v>1485</v>
      </c>
      <c r="B839" s="8">
        <v>42145</v>
      </c>
      <c r="C839" s="8">
        <v>42147</v>
      </c>
      <c r="D839" t="str">
        <f>VLOOKUP(A839,customer!$A$2:$B$1131,2,0)</f>
        <v>Wayne Sutherland</v>
      </c>
      <c r="E839">
        <f>VLOOKUP(A839,OrderProduct!A839:S2790,19,0)</f>
        <v>87934</v>
      </c>
    </row>
    <row r="840" spans="1:5">
      <c r="A840" s="3">
        <v>1485</v>
      </c>
      <c r="B840" s="8">
        <v>42152</v>
      </c>
      <c r="C840" s="8">
        <v>42153</v>
      </c>
      <c r="D840" t="str">
        <f>VLOOKUP(A840,customer!$A$2:$B$1131,2,0)</f>
        <v>Wayne Sutherland</v>
      </c>
      <c r="E840">
        <f>VLOOKUP(A840,OrderProduct!A840:S2791,19,0)</f>
        <v>87935</v>
      </c>
    </row>
    <row r="841" spans="1:5">
      <c r="A841" s="3">
        <v>1485</v>
      </c>
      <c r="B841" s="8">
        <v>42006</v>
      </c>
      <c r="C841" s="8">
        <v>42008</v>
      </c>
      <c r="D841" t="str">
        <f>VLOOKUP(A841,customer!$A$2:$B$1131,2,0)</f>
        <v>Wayne Sutherland</v>
      </c>
      <c r="E841">
        <f>VLOOKUP(A841,OrderProduct!A841:S2792,19,0)</f>
        <v>87940</v>
      </c>
    </row>
    <row r="842" spans="1:5">
      <c r="A842" s="3">
        <v>1492</v>
      </c>
      <c r="B842" s="8">
        <v>42006</v>
      </c>
      <c r="C842" s="8">
        <v>42013</v>
      </c>
      <c r="D842" t="str">
        <f>VLOOKUP(A842,customer!$A$2:$B$1131,2,0)</f>
        <v>Don Beard</v>
      </c>
      <c r="E842">
        <f>VLOOKUP(A842,OrderProduct!A842:S2793,19,0)</f>
        <v>87946</v>
      </c>
    </row>
    <row r="843" spans="1:5">
      <c r="A843" s="3">
        <v>1494</v>
      </c>
      <c r="B843" s="8">
        <v>42037</v>
      </c>
      <c r="C843" s="8">
        <v>42039</v>
      </c>
      <c r="D843" t="str">
        <f>VLOOKUP(A843,customer!$A$2:$B$1131,2,0)</f>
        <v>Kate Lehman</v>
      </c>
      <c r="E843">
        <f>VLOOKUP(A843,OrderProduct!A843:S2794,19,0)</f>
        <v>87947</v>
      </c>
    </row>
    <row r="844" spans="1:5">
      <c r="A844" s="3">
        <v>1494</v>
      </c>
      <c r="B844" s="8">
        <v>42049</v>
      </c>
      <c r="C844" s="8">
        <v>42050</v>
      </c>
      <c r="D844" t="str">
        <f>VLOOKUP(A844,customer!$A$2:$B$1131,2,0)</f>
        <v>Kate Lehman</v>
      </c>
      <c r="E844">
        <f>VLOOKUP(A844,OrderProduct!A844:S2795,19,0)</f>
        <v>87952</v>
      </c>
    </row>
    <row r="845" spans="1:5">
      <c r="A845" s="3">
        <v>1497</v>
      </c>
      <c r="B845" s="8">
        <v>42083</v>
      </c>
      <c r="C845" s="8">
        <v>42087</v>
      </c>
      <c r="D845" t="str">
        <f>VLOOKUP(A845,customer!$A$2:$B$1131,2,0)</f>
        <v>Gloria Jacobs</v>
      </c>
      <c r="E845">
        <f>VLOOKUP(A845,OrderProduct!A845:S2796,19,0)</f>
        <v>87953</v>
      </c>
    </row>
    <row r="846" spans="1:5">
      <c r="A846" s="3">
        <v>1497</v>
      </c>
      <c r="B846" s="8">
        <v>42124</v>
      </c>
      <c r="C846" s="8">
        <v>42125</v>
      </c>
      <c r="D846" t="str">
        <f>VLOOKUP(A846,customer!$A$2:$B$1131,2,0)</f>
        <v>Gloria Jacobs</v>
      </c>
      <c r="E846">
        <f>VLOOKUP(A846,OrderProduct!A846:S2797,19,0)</f>
        <v>87954</v>
      </c>
    </row>
    <row r="847" spans="1:5">
      <c r="A847" s="3">
        <v>1499</v>
      </c>
      <c r="B847" s="8">
        <v>42124</v>
      </c>
      <c r="C847" s="8">
        <v>42126</v>
      </c>
      <c r="D847" t="str">
        <f>VLOOKUP(A847,customer!$A$2:$B$1131,2,0)</f>
        <v>Charlotte L Doyle</v>
      </c>
      <c r="E847">
        <f>VLOOKUP(A847,OrderProduct!A847:S2798,19,0)</f>
        <v>87954</v>
      </c>
    </row>
    <row r="848" spans="1:5">
      <c r="A848" s="3">
        <v>1499</v>
      </c>
      <c r="B848" s="8">
        <v>42072</v>
      </c>
      <c r="C848" s="8">
        <v>42076</v>
      </c>
      <c r="D848" t="str">
        <f>VLOOKUP(A848,customer!$A$2:$B$1131,2,0)</f>
        <v>Charlotte L Doyle</v>
      </c>
      <c r="E848">
        <f>VLOOKUP(A848,OrderProduct!A848:S2799,19,0)</f>
        <v>87962</v>
      </c>
    </row>
    <row r="849" spans="1:5">
      <c r="A849" s="3">
        <v>1499</v>
      </c>
      <c r="B849" s="8">
        <v>42072</v>
      </c>
      <c r="C849" s="8">
        <v>42076</v>
      </c>
      <c r="D849" t="str">
        <f>VLOOKUP(A849,customer!$A$2:$B$1131,2,0)</f>
        <v>Charlotte L Doyle</v>
      </c>
      <c r="E849">
        <f>VLOOKUP(A849,OrderProduct!A849:S2800,19,0)</f>
        <v>87962</v>
      </c>
    </row>
    <row r="850" spans="1:5">
      <c r="A850" s="3">
        <v>1502</v>
      </c>
      <c r="B850" s="8">
        <v>42006</v>
      </c>
      <c r="C850" s="8">
        <v>42008</v>
      </c>
      <c r="D850" t="str">
        <f>VLOOKUP(A850,customer!$A$2:$B$1131,2,0)</f>
        <v>Renee Huang</v>
      </c>
      <c r="E850">
        <f>VLOOKUP(A850,OrderProduct!A850:S2801,19,0)</f>
        <v>87963</v>
      </c>
    </row>
    <row r="851" spans="1:5">
      <c r="A851" s="3">
        <v>1502</v>
      </c>
      <c r="B851" s="8">
        <v>42087</v>
      </c>
      <c r="C851" s="8">
        <v>42089</v>
      </c>
      <c r="D851" t="str">
        <f>VLOOKUP(A851,customer!$A$2:$B$1131,2,0)</f>
        <v>Renee Huang</v>
      </c>
      <c r="E851">
        <f>VLOOKUP(A851,OrderProduct!A851:S2802,19,0)</f>
        <v>87964</v>
      </c>
    </row>
    <row r="852" spans="1:5">
      <c r="A852" s="3">
        <v>1502</v>
      </c>
      <c r="B852" s="8">
        <v>42167</v>
      </c>
      <c r="C852" s="8">
        <v>42168</v>
      </c>
      <c r="D852" t="str">
        <f>VLOOKUP(A852,customer!$A$2:$B$1131,2,0)</f>
        <v>Renee Huang</v>
      </c>
      <c r="E852">
        <f>VLOOKUP(A852,OrderProduct!A852:S2803,19,0)</f>
        <v>87965</v>
      </c>
    </row>
    <row r="853" spans="1:5">
      <c r="A853" s="3">
        <v>1505</v>
      </c>
      <c r="B853" s="8">
        <v>42117</v>
      </c>
      <c r="C853" s="8">
        <v>42118</v>
      </c>
      <c r="D853" t="str">
        <f>VLOOKUP(A853,customer!$A$2:$B$1131,2,0)</f>
        <v>Kay Schultz</v>
      </c>
      <c r="E853">
        <f>VLOOKUP(A853,OrderProduct!A853:S2804,19,0)</f>
        <v>87977</v>
      </c>
    </row>
    <row r="854" spans="1:5">
      <c r="A854" s="3">
        <v>1511</v>
      </c>
      <c r="B854" s="8">
        <v>42161</v>
      </c>
      <c r="C854" s="8">
        <v>42163</v>
      </c>
      <c r="D854" t="str">
        <f>VLOOKUP(A854,customer!$A$2:$B$1131,2,0)</f>
        <v>Joseph Dawson</v>
      </c>
      <c r="E854">
        <f>VLOOKUP(A854,OrderProduct!A854:S2805,19,0)</f>
        <v>87978</v>
      </c>
    </row>
    <row r="855" spans="1:5">
      <c r="A855" s="3">
        <v>1519</v>
      </c>
      <c r="B855" s="8">
        <v>42185</v>
      </c>
      <c r="C855" s="8">
        <v>42186</v>
      </c>
      <c r="D855" t="str">
        <f>VLOOKUP(A855,customer!$A$2:$B$1131,2,0)</f>
        <v>Randall Boykin</v>
      </c>
      <c r="E855">
        <f>VLOOKUP(A855,OrderProduct!A855:S2806,19,0)</f>
        <v>87979</v>
      </c>
    </row>
    <row r="856" spans="1:5">
      <c r="A856" s="3">
        <v>1522</v>
      </c>
      <c r="B856" s="8">
        <v>42185</v>
      </c>
      <c r="C856" s="8">
        <v>42186</v>
      </c>
      <c r="D856" t="str">
        <f>VLOOKUP(A856,customer!$A$2:$B$1131,2,0)</f>
        <v>Earl Watts</v>
      </c>
      <c r="E856">
        <f>VLOOKUP(A856,OrderProduct!A856:S2807,19,0)</f>
        <v>87979</v>
      </c>
    </row>
    <row r="857" spans="1:5">
      <c r="A857" s="3">
        <v>1526</v>
      </c>
      <c r="B857" s="8">
        <v>42185</v>
      </c>
      <c r="C857" s="8">
        <v>42188</v>
      </c>
      <c r="D857" t="str">
        <f>VLOOKUP(A857,customer!$A$2:$B$1131,2,0)</f>
        <v>Larry Hall</v>
      </c>
      <c r="E857">
        <f>VLOOKUP(A857,OrderProduct!A857:S2808,19,0)</f>
        <v>87979</v>
      </c>
    </row>
    <row r="858" spans="1:5">
      <c r="A858" s="3">
        <v>1527</v>
      </c>
      <c r="B858" s="8">
        <v>42144</v>
      </c>
      <c r="C858" s="8">
        <v>42145</v>
      </c>
      <c r="D858" t="str">
        <f>VLOOKUP(A858,customer!$A$2:$B$1131,2,0)</f>
        <v>Neil Parker</v>
      </c>
      <c r="E858">
        <f>VLOOKUP(A858,OrderProduct!A858:S2809,19,0)</f>
        <v>87980</v>
      </c>
    </row>
    <row r="859" spans="1:5">
      <c r="A859" s="3">
        <v>1527</v>
      </c>
      <c r="B859" s="8">
        <v>42011</v>
      </c>
      <c r="C859" s="8">
        <v>42012</v>
      </c>
      <c r="D859" t="str">
        <f>VLOOKUP(A859,customer!$A$2:$B$1131,2,0)</f>
        <v>Neil Parker</v>
      </c>
      <c r="E859">
        <f>VLOOKUP(A859,OrderProduct!A859:S2810,19,0)</f>
        <v>87993</v>
      </c>
    </row>
    <row r="860" spans="1:5">
      <c r="A860" s="3">
        <v>1527</v>
      </c>
      <c r="B860" s="8">
        <v>42011</v>
      </c>
      <c r="C860" s="8">
        <v>42012</v>
      </c>
      <c r="D860" t="str">
        <f>VLOOKUP(A860,customer!$A$2:$B$1131,2,0)</f>
        <v>Neil Parker</v>
      </c>
      <c r="E860">
        <f>VLOOKUP(A860,OrderProduct!A860:S2811,19,0)</f>
        <v>87993</v>
      </c>
    </row>
    <row r="861" spans="1:5">
      <c r="A861" s="3">
        <v>1528</v>
      </c>
      <c r="B861" s="8">
        <v>42011</v>
      </c>
      <c r="C861" s="8">
        <v>42012</v>
      </c>
      <c r="D861" t="str">
        <f>VLOOKUP(A861,customer!$A$2:$B$1131,2,0)</f>
        <v>Brad Stark</v>
      </c>
      <c r="E861">
        <f>VLOOKUP(A861,OrderProduct!A861:S2812,19,0)</f>
        <v>87993</v>
      </c>
    </row>
    <row r="862" spans="1:5">
      <c r="A862" s="3">
        <v>1531</v>
      </c>
      <c r="B862" s="8">
        <v>42109</v>
      </c>
      <c r="C862" s="8">
        <v>42109</v>
      </c>
      <c r="D862" t="str">
        <f>VLOOKUP(A862,customer!$A$2:$B$1131,2,0)</f>
        <v>Jon Ayers</v>
      </c>
      <c r="E862">
        <f>VLOOKUP(A862,OrderProduct!A862:S2813,19,0)</f>
        <v>87994</v>
      </c>
    </row>
    <row r="863" spans="1:5">
      <c r="A863" s="3">
        <v>1533</v>
      </c>
      <c r="B863" s="8">
        <v>42041</v>
      </c>
      <c r="C863" s="8">
        <v>42045</v>
      </c>
      <c r="D863" t="str">
        <f>VLOOKUP(A863,customer!$A$2:$B$1131,2,0)</f>
        <v>Nicole Reid</v>
      </c>
      <c r="E863">
        <f>VLOOKUP(A863,OrderProduct!A863:S2814,19,0)</f>
        <v>87995</v>
      </c>
    </row>
    <row r="864" spans="1:5">
      <c r="A864" s="3">
        <v>1533</v>
      </c>
      <c r="B864" s="8">
        <v>42171</v>
      </c>
      <c r="C864" s="8">
        <v>42173</v>
      </c>
      <c r="D864" t="str">
        <f>VLOOKUP(A864,customer!$A$2:$B$1131,2,0)</f>
        <v>Nicole Reid</v>
      </c>
      <c r="E864">
        <f>VLOOKUP(A864,OrderProduct!A864:S2815,19,0)</f>
        <v>88004</v>
      </c>
    </row>
    <row r="865" spans="1:5">
      <c r="A865" s="3">
        <v>1548</v>
      </c>
      <c r="B865" s="8">
        <v>42086</v>
      </c>
      <c r="C865" s="8">
        <v>42086</v>
      </c>
      <c r="D865" t="str">
        <f>VLOOKUP(A865,customer!$A$2:$B$1131,2,0)</f>
        <v>John Bray</v>
      </c>
      <c r="E865">
        <f>VLOOKUP(A865,OrderProduct!A865:S2816,19,0)</f>
        <v>88014</v>
      </c>
    </row>
    <row r="866" spans="1:5">
      <c r="A866" s="3">
        <v>1551</v>
      </c>
      <c r="B866" s="8">
        <v>42044</v>
      </c>
      <c r="C866" s="8">
        <v>42046</v>
      </c>
      <c r="D866" t="str">
        <f>VLOOKUP(A866,customer!$A$2:$B$1131,2,0)</f>
        <v>Laurence Flowers</v>
      </c>
      <c r="E866">
        <f>VLOOKUP(A866,OrderProduct!A866:S2817,19,0)</f>
        <v>88015</v>
      </c>
    </row>
    <row r="867" spans="1:5">
      <c r="A867" s="3">
        <v>1552</v>
      </c>
      <c r="B867" s="8">
        <v>42082</v>
      </c>
      <c r="C867" s="8">
        <v>42083</v>
      </c>
      <c r="D867" t="str">
        <f>VLOOKUP(A867,customer!$A$2:$B$1131,2,0)</f>
        <v>Gary Koch</v>
      </c>
      <c r="E867">
        <f>VLOOKUP(A867,OrderProduct!A867:S2818,19,0)</f>
        <v>88016</v>
      </c>
    </row>
    <row r="868" spans="1:5">
      <c r="A868" s="3">
        <v>1553</v>
      </c>
      <c r="B868" s="8">
        <v>42086</v>
      </c>
      <c r="C868" s="8">
        <v>42087</v>
      </c>
      <c r="D868" t="str">
        <f>VLOOKUP(A868,customer!$A$2:$B$1131,2,0)</f>
        <v>Tara Powers Underwood</v>
      </c>
      <c r="E868">
        <f>VLOOKUP(A868,OrderProduct!A868:S2819,19,0)</f>
        <v>88017</v>
      </c>
    </row>
    <row r="869" spans="1:5">
      <c r="A869" s="3">
        <v>1554</v>
      </c>
      <c r="B869" s="8">
        <v>42043</v>
      </c>
      <c r="C869" s="8">
        <v>42043</v>
      </c>
      <c r="D869" t="str">
        <f>VLOOKUP(A869,customer!$A$2:$B$1131,2,0)</f>
        <v>Joan Floyd</v>
      </c>
      <c r="E869">
        <f>VLOOKUP(A869,OrderProduct!A869:S2820,19,0)</f>
        <v>88023</v>
      </c>
    </row>
    <row r="870" spans="1:5">
      <c r="A870" s="3">
        <v>1554</v>
      </c>
      <c r="B870" s="8">
        <v>42005</v>
      </c>
      <c r="C870" s="8">
        <v>42007</v>
      </c>
      <c r="D870" t="str">
        <f>VLOOKUP(A870,customer!$A$2:$B$1131,2,0)</f>
        <v>Joan Floyd</v>
      </c>
      <c r="E870">
        <f>VLOOKUP(A870,OrderProduct!A870:S2821,19,0)</f>
        <v>88028</v>
      </c>
    </row>
    <row r="871" spans="1:5">
      <c r="A871" s="3">
        <v>1556</v>
      </c>
      <c r="B871" s="8">
        <v>42113</v>
      </c>
      <c r="C871" s="8">
        <v>42115</v>
      </c>
      <c r="D871" t="str">
        <f>VLOOKUP(A871,customer!$A$2:$B$1131,2,0)</f>
        <v>Carol Wood</v>
      </c>
      <c r="E871">
        <f>VLOOKUP(A871,OrderProduct!A871:S2822,19,0)</f>
        <v>88029</v>
      </c>
    </row>
    <row r="872" spans="1:5">
      <c r="A872" s="3">
        <v>1556</v>
      </c>
      <c r="B872" s="8">
        <v>42026</v>
      </c>
      <c r="C872" s="8">
        <v>42033</v>
      </c>
      <c r="D872" t="str">
        <f>VLOOKUP(A872,customer!$A$2:$B$1131,2,0)</f>
        <v>Carol Wood</v>
      </c>
      <c r="E872">
        <f>VLOOKUP(A872,OrderProduct!A872:S2823,19,0)</f>
        <v>88030</v>
      </c>
    </row>
    <row r="873" spans="1:5">
      <c r="A873" s="3">
        <v>1557</v>
      </c>
      <c r="B873" s="8">
        <v>42021</v>
      </c>
      <c r="C873" s="8">
        <v>42022</v>
      </c>
      <c r="D873" t="str">
        <f>VLOOKUP(A873,customer!$A$2:$B$1131,2,0)</f>
        <v>James Nicholson</v>
      </c>
      <c r="E873">
        <f>VLOOKUP(A873,OrderProduct!A873:S2824,19,0)</f>
        <v>88039</v>
      </c>
    </row>
    <row r="874" spans="1:5">
      <c r="A874" s="3">
        <v>1557</v>
      </c>
      <c r="B874" s="8">
        <v>42048</v>
      </c>
      <c r="C874" s="8">
        <v>42050</v>
      </c>
      <c r="D874" t="str">
        <f>VLOOKUP(A874,customer!$A$2:$B$1131,2,0)</f>
        <v>James Nicholson</v>
      </c>
      <c r="E874">
        <f>VLOOKUP(A874,OrderProduct!A874:S2825,19,0)</f>
        <v>88040</v>
      </c>
    </row>
    <row r="875" spans="1:5">
      <c r="A875" s="3">
        <v>1559</v>
      </c>
      <c r="B875" s="8">
        <v>42090</v>
      </c>
      <c r="C875" s="8">
        <v>42091</v>
      </c>
      <c r="D875" t="str">
        <f>VLOOKUP(A875,customer!$A$2:$B$1131,2,0)</f>
        <v>Zachary Maynard</v>
      </c>
      <c r="E875">
        <f>VLOOKUP(A875,OrderProduct!A875:S2826,19,0)</f>
        <v>88041</v>
      </c>
    </row>
    <row r="876" spans="1:5">
      <c r="A876" s="3">
        <v>1561</v>
      </c>
      <c r="B876" s="8">
        <v>42090</v>
      </c>
      <c r="C876" s="8">
        <v>42091</v>
      </c>
      <c r="D876" t="str">
        <f>VLOOKUP(A876,customer!$A$2:$B$1131,2,0)</f>
        <v>Edwin Coley</v>
      </c>
      <c r="E876">
        <f>VLOOKUP(A876,OrderProduct!A876:S2827,19,0)</f>
        <v>88041</v>
      </c>
    </row>
    <row r="877" spans="1:5">
      <c r="A877" s="3">
        <v>1561</v>
      </c>
      <c r="B877" s="8">
        <v>42164</v>
      </c>
      <c r="C877" s="8">
        <v>42166</v>
      </c>
      <c r="D877" t="str">
        <f>VLOOKUP(A877,customer!$A$2:$B$1131,2,0)</f>
        <v>Edwin Coley</v>
      </c>
      <c r="E877">
        <f>VLOOKUP(A877,OrderProduct!A877:S2828,19,0)</f>
        <v>88048</v>
      </c>
    </row>
    <row r="878" spans="1:5">
      <c r="A878" s="3">
        <v>1574</v>
      </c>
      <c r="B878" s="8">
        <v>42015</v>
      </c>
      <c r="C878" s="8">
        <v>42015</v>
      </c>
      <c r="D878" t="str">
        <f>VLOOKUP(A878,customer!$A$2:$B$1131,2,0)</f>
        <v>Sherry Hurley</v>
      </c>
      <c r="E878">
        <f>VLOOKUP(A878,OrderProduct!A878:S2829,19,0)</f>
        <v>88060</v>
      </c>
    </row>
    <row r="879" spans="1:5">
      <c r="A879" s="3">
        <v>1580</v>
      </c>
      <c r="B879" s="8">
        <v>42015</v>
      </c>
      <c r="C879" s="8">
        <v>42016</v>
      </c>
      <c r="D879" t="str">
        <f>VLOOKUP(A879,customer!$A$2:$B$1131,2,0)</f>
        <v>Ronnie Nolan</v>
      </c>
      <c r="E879">
        <f>VLOOKUP(A879,OrderProduct!A879:S2830,19,0)</f>
        <v>88060</v>
      </c>
    </row>
    <row r="880" spans="1:5">
      <c r="A880" s="3">
        <v>1590</v>
      </c>
      <c r="B880" s="8">
        <v>42015</v>
      </c>
      <c r="C880" s="8">
        <v>42016</v>
      </c>
      <c r="D880" t="str">
        <f>VLOOKUP(A880,customer!$A$2:$B$1131,2,0)</f>
        <v>Lucille Buchanan</v>
      </c>
      <c r="E880">
        <f>VLOOKUP(A880,OrderProduct!A880:S2831,19,0)</f>
        <v>88060</v>
      </c>
    </row>
    <row r="881" spans="1:5">
      <c r="A881" s="3">
        <v>1593</v>
      </c>
      <c r="B881" s="8">
        <v>42015</v>
      </c>
      <c r="C881" s="8">
        <v>42017</v>
      </c>
      <c r="D881" t="str">
        <f>VLOOKUP(A881,customer!$A$2:$B$1131,2,0)</f>
        <v>Ronald O'Neill</v>
      </c>
      <c r="E881">
        <f>VLOOKUP(A881,OrderProduct!A881:S2832,19,0)</f>
        <v>88060</v>
      </c>
    </row>
    <row r="882" spans="1:5">
      <c r="A882" s="3">
        <v>1595</v>
      </c>
      <c r="B882" s="8">
        <v>42015</v>
      </c>
      <c r="C882" s="8">
        <v>42015</v>
      </c>
      <c r="D882" t="str">
        <f>VLOOKUP(A882,customer!$A$2:$B$1131,2,0)</f>
        <v>Chad Henson</v>
      </c>
      <c r="E882">
        <f>VLOOKUP(A882,OrderProduct!A882:S2833,19,0)</f>
        <v>88060</v>
      </c>
    </row>
    <row r="883" spans="1:5">
      <c r="A883" s="3">
        <v>1595</v>
      </c>
      <c r="B883" s="8">
        <v>42018</v>
      </c>
      <c r="C883" s="8">
        <v>42020</v>
      </c>
      <c r="D883" t="str">
        <f>VLOOKUP(A883,customer!$A$2:$B$1131,2,0)</f>
        <v>Chad Henson</v>
      </c>
      <c r="E883">
        <f>VLOOKUP(A883,OrderProduct!A883:S2834,19,0)</f>
        <v>88061</v>
      </c>
    </row>
    <row r="884" spans="1:5">
      <c r="A884" s="3">
        <v>1595</v>
      </c>
      <c r="B884" s="8">
        <v>42114</v>
      </c>
      <c r="C884" s="8">
        <v>42115</v>
      </c>
      <c r="D884" t="str">
        <f>VLOOKUP(A884,customer!$A$2:$B$1131,2,0)</f>
        <v>Chad Henson</v>
      </c>
      <c r="E884">
        <f>VLOOKUP(A884,OrderProduct!A884:S2835,19,0)</f>
        <v>88075</v>
      </c>
    </row>
    <row r="885" spans="1:5">
      <c r="A885" s="3">
        <v>1602</v>
      </c>
      <c r="B885" s="8">
        <v>42114</v>
      </c>
      <c r="C885" s="8">
        <v>42115</v>
      </c>
      <c r="D885" t="str">
        <f>VLOOKUP(A885,customer!$A$2:$B$1131,2,0)</f>
        <v>Frank Hess</v>
      </c>
      <c r="E885">
        <f>VLOOKUP(A885,OrderProduct!A885:S2836,19,0)</f>
        <v>88075</v>
      </c>
    </row>
    <row r="886" spans="1:5">
      <c r="A886" s="3">
        <v>1603</v>
      </c>
      <c r="B886" s="8">
        <v>42105</v>
      </c>
      <c r="C886" s="8">
        <v>42107</v>
      </c>
      <c r="D886" t="str">
        <f>VLOOKUP(A886,customer!$A$2:$B$1131,2,0)</f>
        <v>Alex Watkins</v>
      </c>
      <c r="E886">
        <f>VLOOKUP(A886,OrderProduct!A886:S2837,19,0)</f>
        <v>88083</v>
      </c>
    </row>
    <row r="887" spans="1:5">
      <c r="A887" s="3">
        <v>1603</v>
      </c>
      <c r="B887" s="8">
        <v>42178</v>
      </c>
      <c r="C887" s="8">
        <v>42179</v>
      </c>
      <c r="D887" t="str">
        <f>VLOOKUP(A887,customer!$A$2:$B$1131,2,0)</f>
        <v>Alex Watkins</v>
      </c>
      <c r="E887">
        <f>VLOOKUP(A887,OrderProduct!A887:S2838,19,0)</f>
        <v>88084</v>
      </c>
    </row>
    <row r="888" spans="1:5">
      <c r="A888" s="3">
        <v>1606</v>
      </c>
      <c r="B888" s="8">
        <v>42178</v>
      </c>
      <c r="C888" s="8">
        <v>42179</v>
      </c>
      <c r="D888" t="str">
        <f>VLOOKUP(A888,customer!$A$2:$B$1131,2,0)</f>
        <v>Don Rogers</v>
      </c>
      <c r="E888">
        <f>VLOOKUP(A888,OrderProduct!A888:S2839,19,0)</f>
        <v>88084</v>
      </c>
    </row>
    <row r="889" spans="1:5">
      <c r="A889" s="3">
        <v>1606</v>
      </c>
      <c r="B889" s="8">
        <v>42149</v>
      </c>
      <c r="C889" s="8">
        <v>42152</v>
      </c>
      <c r="D889" t="str">
        <f>VLOOKUP(A889,customer!$A$2:$B$1131,2,0)</f>
        <v>Don Rogers</v>
      </c>
      <c r="E889">
        <f>VLOOKUP(A889,OrderProduct!A889:S2840,19,0)</f>
        <v>88085</v>
      </c>
    </row>
    <row r="890" spans="1:5">
      <c r="A890" s="3">
        <v>1606</v>
      </c>
      <c r="B890" s="8">
        <v>42064</v>
      </c>
      <c r="C890" s="8">
        <v>42065</v>
      </c>
      <c r="D890" t="str">
        <f>VLOOKUP(A890,customer!$A$2:$B$1131,2,0)</f>
        <v>Don Rogers</v>
      </c>
      <c r="E890">
        <f>VLOOKUP(A890,OrderProduct!A890:S2841,19,0)</f>
        <v>88093</v>
      </c>
    </row>
    <row r="891" spans="1:5">
      <c r="A891" s="3">
        <v>1607</v>
      </c>
      <c r="B891" s="8">
        <v>42107</v>
      </c>
      <c r="C891" s="8">
        <v>42108</v>
      </c>
      <c r="D891" t="str">
        <f>VLOOKUP(A891,customer!$A$2:$B$1131,2,0)</f>
        <v>Kathleen Huang Hall</v>
      </c>
      <c r="E891">
        <f>VLOOKUP(A891,OrderProduct!A891:S2842,19,0)</f>
        <v>88094</v>
      </c>
    </row>
    <row r="892" spans="1:5">
      <c r="A892" s="3">
        <v>1607</v>
      </c>
      <c r="B892" s="8">
        <v>42045</v>
      </c>
      <c r="C892" s="8">
        <v>42046</v>
      </c>
      <c r="D892" t="str">
        <f>VLOOKUP(A892,customer!$A$2:$B$1131,2,0)</f>
        <v>Kathleen Huang Hall</v>
      </c>
      <c r="E892">
        <f>VLOOKUP(A892,OrderProduct!A892:S2843,19,0)</f>
        <v>88101</v>
      </c>
    </row>
    <row r="893" spans="1:5">
      <c r="A893" s="3">
        <v>1609</v>
      </c>
      <c r="B893" s="8">
        <v>42051</v>
      </c>
      <c r="C893" s="8">
        <v>42058</v>
      </c>
      <c r="D893" t="str">
        <f>VLOOKUP(A893,customer!$A$2:$B$1131,2,0)</f>
        <v>Jerry Ennis</v>
      </c>
      <c r="E893">
        <f>VLOOKUP(A893,OrderProduct!A893:S2844,19,0)</f>
        <v>88102</v>
      </c>
    </row>
    <row r="894" spans="1:5">
      <c r="A894" s="3">
        <v>1609</v>
      </c>
      <c r="B894" s="8">
        <v>42051</v>
      </c>
      <c r="C894" s="8">
        <v>42055</v>
      </c>
      <c r="D894" t="str">
        <f>VLOOKUP(A894,customer!$A$2:$B$1131,2,0)</f>
        <v>Jerry Ennis</v>
      </c>
      <c r="E894">
        <f>VLOOKUP(A894,OrderProduct!A894:S2845,19,0)</f>
        <v>88102</v>
      </c>
    </row>
    <row r="895" spans="1:5">
      <c r="A895" s="3">
        <v>1614</v>
      </c>
      <c r="B895" s="8">
        <v>42145</v>
      </c>
      <c r="C895" s="8">
        <v>42147</v>
      </c>
      <c r="D895" t="str">
        <f>VLOOKUP(A895,customer!$A$2:$B$1131,2,0)</f>
        <v>Wayne Lutz</v>
      </c>
      <c r="E895">
        <f>VLOOKUP(A895,OrderProduct!A895:S2846,19,0)</f>
        <v>88103</v>
      </c>
    </row>
    <row r="896" spans="1:5">
      <c r="A896" s="3">
        <v>1618</v>
      </c>
      <c r="B896" s="8">
        <v>42168</v>
      </c>
      <c r="C896" s="8">
        <v>42172</v>
      </c>
      <c r="D896" t="str">
        <f>VLOOKUP(A896,customer!$A$2:$B$1131,2,0)</f>
        <v>June Roberts</v>
      </c>
      <c r="E896">
        <f>VLOOKUP(A896,OrderProduct!A896:S2847,19,0)</f>
        <v>88104</v>
      </c>
    </row>
    <row r="897" spans="1:5">
      <c r="A897" s="3">
        <v>1620</v>
      </c>
      <c r="B897" s="8">
        <v>42030</v>
      </c>
      <c r="C897" s="8">
        <v>42032</v>
      </c>
      <c r="D897" t="str">
        <f>VLOOKUP(A897,customer!$A$2:$B$1131,2,0)</f>
        <v>Gerald Petty</v>
      </c>
      <c r="E897">
        <f>VLOOKUP(A897,OrderProduct!A897:S2848,19,0)</f>
        <v>88105</v>
      </c>
    </row>
    <row r="898" spans="1:5">
      <c r="A898" s="3">
        <v>1623</v>
      </c>
      <c r="B898" s="8">
        <v>42069</v>
      </c>
      <c r="C898" s="8">
        <v>42073</v>
      </c>
      <c r="D898" t="str">
        <f>VLOOKUP(A898,customer!$A$2:$B$1131,2,0)</f>
        <v>Patrick Adcock</v>
      </c>
      <c r="E898">
        <f>VLOOKUP(A898,OrderProduct!A898:S2849,19,0)</f>
        <v>88114</v>
      </c>
    </row>
    <row r="899" spans="1:5">
      <c r="A899" s="3">
        <v>1623</v>
      </c>
      <c r="B899" s="8">
        <v>42121</v>
      </c>
      <c r="C899" s="8">
        <v>42123</v>
      </c>
      <c r="D899" t="str">
        <f>VLOOKUP(A899,customer!$A$2:$B$1131,2,0)</f>
        <v>Patrick Adcock</v>
      </c>
      <c r="E899">
        <f>VLOOKUP(A899,OrderProduct!A899:S2850,19,0)</f>
        <v>88135</v>
      </c>
    </row>
    <row r="900" spans="1:5">
      <c r="A900" s="3">
        <v>1623</v>
      </c>
      <c r="B900" s="8">
        <v>42062</v>
      </c>
      <c r="C900" s="8">
        <v>42063</v>
      </c>
      <c r="D900" t="str">
        <f>VLOOKUP(A900,customer!$A$2:$B$1131,2,0)</f>
        <v>Patrick Adcock</v>
      </c>
      <c r="E900">
        <f>VLOOKUP(A900,OrderProduct!A900:S2851,19,0)</f>
        <v>88136</v>
      </c>
    </row>
    <row r="901" spans="1:5">
      <c r="A901" s="3">
        <v>1625</v>
      </c>
      <c r="B901" s="8">
        <v>42062</v>
      </c>
      <c r="C901" s="8">
        <v>42063</v>
      </c>
      <c r="D901" t="str">
        <f>VLOOKUP(A901,customer!$A$2:$B$1131,2,0)</f>
        <v>Molly Browning</v>
      </c>
      <c r="E901">
        <f>VLOOKUP(A901,OrderProduct!A901:S2852,19,0)</f>
        <v>88136</v>
      </c>
    </row>
    <row r="902" spans="1:5">
      <c r="A902" s="3">
        <v>1625</v>
      </c>
      <c r="B902" s="8">
        <v>42062</v>
      </c>
      <c r="C902" s="8">
        <v>42062</v>
      </c>
      <c r="D902" t="str">
        <f>VLOOKUP(A902,customer!$A$2:$B$1131,2,0)</f>
        <v>Molly Browning</v>
      </c>
      <c r="E902">
        <f>VLOOKUP(A902,OrderProduct!A902:S2853,19,0)</f>
        <v>88136</v>
      </c>
    </row>
    <row r="903" spans="1:5">
      <c r="A903" s="3">
        <v>1625</v>
      </c>
      <c r="B903" s="8">
        <v>42076</v>
      </c>
      <c r="C903" s="8">
        <v>42077</v>
      </c>
      <c r="D903" t="str">
        <f>VLOOKUP(A903,customer!$A$2:$B$1131,2,0)</f>
        <v>Molly Browning</v>
      </c>
      <c r="E903">
        <f>VLOOKUP(A903,OrderProduct!A903:S2854,19,0)</f>
        <v>88137</v>
      </c>
    </row>
    <row r="904" spans="1:5">
      <c r="A904" s="3">
        <v>1625</v>
      </c>
      <c r="B904" s="8">
        <v>42035</v>
      </c>
      <c r="C904" s="8">
        <v>42036</v>
      </c>
      <c r="D904" t="str">
        <f>VLOOKUP(A904,customer!$A$2:$B$1131,2,0)</f>
        <v>Molly Browning</v>
      </c>
      <c r="E904">
        <f>VLOOKUP(A904,OrderProduct!A904:S2855,19,0)</f>
        <v>88151</v>
      </c>
    </row>
    <row r="905" spans="1:5">
      <c r="A905" s="3">
        <v>1627</v>
      </c>
      <c r="B905" s="8">
        <v>42128</v>
      </c>
      <c r="C905" s="8">
        <v>42130</v>
      </c>
      <c r="D905" t="str">
        <f>VLOOKUP(A905,customer!$A$2:$B$1131,2,0)</f>
        <v>Aaron Day</v>
      </c>
      <c r="E905">
        <f>VLOOKUP(A905,OrderProduct!A905:S2856,19,0)</f>
        <v>88152</v>
      </c>
    </row>
    <row r="906" spans="1:5">
      <c r="A906" s="3">
        <v>1632</v>
      </c>
      <c r="B906" s="8">
        <v>42012</v>
      </c>
      <c r="C906" s="8">
        <v>42012</v>
      </c>
      <c r="D906" t="str">
        <f>VLOOKUP(A906,customer!$A$2:$B$1131,2,0)</f>
        <v>Lori Wolfe</v>
      </c>
      <c r="E906">
        <f>VLOOKUP(A906,OrderProduct!A906:S2857,19,0)</f>
        <v>88156</v>
      </c>
    </row>
    <row r="907" spans="1:5">
      <c r="A907" s="3">
        <v>1632</v>
      </c>
      <c r="B907" s="8">
        <v>42012</v>
      </c>
      <c r="C907" s="8">
        <v>42012</v>
      </c>
      <c r="D907" t="str">
        <f>VLOOKUP(A907,customer!$A$2:$B$1131,2,0)</f>
        <v>Lori Wolfe</v>
      </c>
      <c r="E907">
        <f>VLOOKUP(A907,OrderProduct!A907:S2858,19,0)</f>
        <v>88156</v>
      </c>
    </row>
    <row r="908" spans="1:5">
      <c r="A908" s="3">
        <v>1633</v>
      </c>
      <c r="B908" s="8">
        <v>42063</v>
      </c>
      <c r="C908" s="8">
        <v>42066</v>
      </c>
      <c r="D908" t="str">
        <f>VLOOKUP(A908,customer!$A$2:$B$1131,2,0)</f>
        <v>Gerald Raynor</v>
      </c>
      <c r="E908">
        <f>VLOOKUP(A908,OrderProduct!A908:S2859,19,0)</f>
        <v>88157</v>
      </c>
    </row>
    <row r="909" spans="1:5">
      <c r="A909" s="3">
        <v>1634</v>
      </c>
      <c r="B909" s="8">
        <v>42063</v>
      </c>
      <c r="C909" s="8">
        <v>42065</v>
      </c>
      <c r="D909" t="str">
        <f>VLOOKUP(A909,customer!$A$2:$B$1131,2,0)</f>
        <v>Katherine W Epstein</v>
      </c>
      <c r="E909">
        <f>VLOOKUP(A909,OrderProduct!A909:S2860,19,0)</f>
        <v>88157</v>
      </c>
    </row>
    <row r="910" spans="1:5">
      <c r="A910" s="3">
        <v>1636</v>
      </c>
      <c r="B910" s="8">
        <v>42010</v>
      </c>
      <c r="C910" s="8">
        <v>42012</v>
      </c>
      <c r="D910" t="str">
        <f>VLOOKUP(A910,customer!$A$2:$B$1131,2,0)</f>
        <v>Sidney Greenberg</v>
      </c>
      <c r="E910">
        <f>VLOOKUP(A910,OrderProduct!A910:S2861,19,0)</f>
        <v>88163</v>
      </c>
    </row>
    <row r="911" spans="1:5">
      <c r="A911" s="3">
        <v>1636</v>
      </c>
      <c r="B911" s="8">
        <v>42010</v>
      </c>
      <c r="C911" s="8">
        <v>42012</v>
      </c>
      <c r="D911" t="str">
        <f>VLOOKUP(A911,customer!$A$2:$B$1131,2,0)</f>
        <v>Sidney Greenberg</v>
      </c>
      <c r="E911">
        <f>VLOOKUP(A911,OrderProduct!A911:S2862,19,0)</f>
        <v>88163</v>
      </c>
    </row>
    <row r="912" spans="1:5">
      <c r="A912" s="3">
        <v>1636</v>
      </c>
      <c r="B912" s="8">
        <v>42039</v>
      </c>
      <c r="C912" s="8">
        <v>42041</v>
      </c>
      <c r="D912" t="str">
        <f>VLOOKUP(A912,customer!$A$2:$B$1131,2,0)</f>
        <v>Sidney Greenberg</v>
      </c>
      <c r="E912">
        <f>VLOOKUP(A912,OrderProduct!A912:S2863,19,0)</f>
        <v>88164</v>
      </c>
    </row>
    <row r="913" spans="1:5">
      <c r="A913" s="3">
        <v>1639</v>
      </c>
      <c r="B913" s="8">
        <v>42128</v>
      </c>
      <c r="C913" s="8">
        <v>42128</v>
      </c>
      <c r="D913" t="str">
        <f>VLOOKUP(A913,customer!$A$2:$B$1131,2,0)</f>
        <v>Marvin Rollins</v>
      </c>
      <c r="E913">
        <f>VLOOKUP(A913,OrderProduct!A913:S2864,19,0)</f>
        <v>88165</v>
      </c>
    </row>
    <row r="914" spans="1:5">
      <c r="A914" s="3">
        <v>1644</v>
      </c>
      <c r="B914" s="8">
        <v>42040</v>
      </c>
      <c r="C914" s="8">
        <v>42044</v>
      </c>
      <c r="D914" t="str">
        <f>VLOOKUP(A914,customer!$A$2:$B$1131,2,0)</f>
        <v>Sam Woodward</v>
      </c>
      <c r="E914">
        <f>VLOOKUP(A914,OrderProduct!A914:S2865,19,0)</f>
        <v>88173</v>
      </c>
    </row>
    <row r="915" spans="1:5">
      <c r="A915" s="3">
        <v>1646</v>
      </c>
      <c r="B915" s="8">
        <v>42040</v>
      </c>
      <c r="C915" s="8">
        <v>42047</v>
      </c>
      <c r="D915" t="str">
        <f>VLOOKUP(A915,customer!$A$2:$B$1131,2,0)</f>
        <v>Eugene Brewer Knox</v>
      </c>
      <c r="E915">
        <f>VLOOKUP(A915,OrderProduct!A915:S2866,19,0)</f>
        <v>88173</v>
      </c>
    </row>
    <row r="916" spans="1:5">
      <c r="A916" s="3">
        <v>1648</v>
      </c>
      <c r="B916" s="8">
        <v>42006</v>
      </c>
      <c r="C916" s="8">
        <v>42007</v>
      </c>
      <c r="D916" t="str">
        <f>VLOOKUP(A916,customer!$A$2:$B$1131,2,0)</f>
        <v>Nina Bowles</v>
      </c>
      <c r="E916">
        <f>VLOOKUP(A916,OrderProduct!A916:S2867,19,0)</f>
        <v>88174</v>
      </c>
    </row>
    <row r="917" spans="1:5">
      <c r="A917" s="3">
        <v>1648</v>
      </c>
      <c r="B917" s="8">
        <v>42158</v>
      </c>
      <c r="C917" s="8">
        <v>42160</v>
      </c>
      <c r="D917" t="str">
        <f>VLOOKUP(A917,customer!$A$2:$B$1131,2,0)</f>
        <v>Nina Bowles</v>
      </c>
      <c r="E917">
        <f>VLOOKUP(A917,OrderProduct!A917:S2868,19,0)</f>
        <v>88184</v>
      </c>
    </row>
    <row r="918" spans="1:5">
      <c r="A918" s="3">
        <v>1649</v>
      </c>
      <c r="B918" s="8">
        <v>42183</v>
      </c>
      <c r="C918" s="8">
        <v>42185</v>
      </c>
      <c r="D918" t="str">
        <f>VLOOKUP(A918,customer!$A$2:$B$1131,2,0)</f>
        <v>Roy Hardison</v>
      </c>
      <c r="E918">
        <f>VLOOKUP(A918,OrderProduct!A918:S2869,19,0)</f>
        <v>88185</v>
      </c>
    </row>
    <row r="919" spans="1:5">
      <c r="A919" s="3">
        <v>1650</v>
      </c>
      <c r="B919" s="8">
        <v>42156</v>
      </c>
      <c r="C919" s="8">
        <v>42158</v>
      </c>
      <c r="D919" t="str">
        <f>VLOOKUP(A919,customer!$A$2:$B$1131,2,0)</f>
        <v>Dan Lamm</v>
      </c>
      <c r="E919">
        <f>VLOOKUP(A919,OrderProduct!A919:S2870,19,0)</f>
        <v>88191</v>
      </c>
    </row>
    <row r="920" spans="1:5">
      <c r="A920" s="3">
        <v>1650</v>
      </c>
      <c r="B920" s="8">
        <v>42156</v>
      </c>
      <c r="C920" s="8">
        <v>42158</v>
      </c>
      <c r="D920" t="str">
        <f>VLOOKUP(A920,customer!$A$2:$B$1131,2,0)</f>
        <v>Dan Lamm</v>
      </c>
      <c r="E920">
        <f>VLOOKUP(A920,OrderProduct!A920:S2871,19,0)</f>
        <v>88191</v>
      </c>
    </row>
    <row r="921" spans="1:5">
      <c r="A921" s="3">
        <v>1650</v>
      </c>
      <c r="B921" s="8">
        <v>42049</v>
      </c>
      <c r="C921" s="8">
        <v>42050</v>
      </c>
      <c r="D921" t="str">
        <f>VLOOKUP(A921,customer!$A$2:$B$1131,2,0)</f>
        <v>Dan Lamm</v>
      </c>
      <c r="E921">
        <f>VLOOKUP(A921,OrderProduct!A921:S2872,19,0)</f>
        <v>88192</v>
      </c>
    </row>
    <row r="922" spans="1:5">
      <c r="A922" s="3">
        <v>1653</v>
      </c>
      <c r="B922" s="8">
        <v>42011</v>
      </c>
      <c r="C922" s="8">
        <v>42012</v>
      </c>
      <c r="D922" t="str">
        <f>VLOOKUP(A922,customer!$A$2:$B$1131,2,0)</f>
        <v>Charles Cline</v>
      </c>
      <c r="E922">
        <f>VLOOKUP(A922,OrderProduct!A922:S2873,19,0)</f>
        <v>88196</v>
      </c>
    </row>
    <row r="923" spans="1:5">
      <c r="A923" s="3">
        <v>1653</v>
      </c>
      <c r="B923" s="8">
        <v>42087</v>
      </c>
      <c r="C923" s="8">
        <v>42088</v>
      </c>
      <c r="D923" t="str">
        <f>VLOOKUP(A923,customer!$A$2:$B$1131,2,0)</f>
        <v>Charles Cline</v>
      </c>
      <c r="E923">
        <f>VLOOKUP(A923,OrderProduct!A923:S2874,19,0)</f>
        <v>88197</v>
      </c>
    </row>
    <row r="924" spans="1:5">
      <c r="A924" s="3">
        <v>1665</v>
      </c>
      <c r="B924" s="8">
        <v>42123</v>
      </c>
      <c r="C924" s="8">
        <v>42124</v>
      </c>
      <c r="D924" t="str">
        <f>VLOOKUP(A924,customer!$A$2:$B$1131,2,0)</f>
        <v>Elsie Pridgen</v>
      </c>
      <c r="E924">
        <f>VLOOKUP(A924,OrderProduct!A924:S2875,19,0)</f>
        <v>88198</v>
      </c>
    </row>
    <row r="925" spans="1:5">
      <c r="A925" s="3">
        <v>1670</v>
      </c>
      <c r="B925" s="8">
        <v>42123</v>
      </c>
      <c r="C925" s="8">
        <v>42124</v>
      </c>
      <c r="D925" t="str">
        <f>VLOOKUP(A925,customer!$A$2:$B$1131,2,0)</f>
        <v>Carolyn Bowling</v>
      </c>
      <c r="E925">
        <f>VLOOKUP(A925,OrderProduct!A925:S2876,19,0)</f>
        <v>88198</v>
      </c>
    </row>
    <row r="926" spans="1:5">
      <c r="A926" s="3">
        <v>1670</v>
      </c>
      <c r="B926" s="8">
        <v>42123</v>
      </c>
      <c r="C926" s="8">
        <v>42124</v>
      </c>
      <c r="D926" t="str">
        <f>VLOOKUP(A926,customer!$A$2:$B$1131,2,0)</f>
        <v>Carolyn Bowling</v>
      </c>
      <c r="E926">
        <f>VLOOKUP(A926,OrderProduct!A926:S2877,19,0)</f>
        <v>88198</v>
      </c>
    </row>
    <row r="927" spans="1:5">
      <c r="A927" s="3">
        <v>1671</v>
      </c>
      <c r="B927" s="8">
        <v>42123</v>
      </c>
      <c r="C927" s="8">
        <v>42124</v>
      </c>
      <c r="D927" t="str">
        <f>VLOOKUP(A927,customer!$A$2:$B$1131,2,0)</f>
        <v>Mitchell Ross</v>
      </c>
      <c r="E927">
        <f>VLOOKUP(A927,OrderProduct!A927:S2878,19,0)</f>
        <v>88198</v>
      </c>
    </row>
    <row r="928" spans="1:5">
      <c r="A928" s="3">
        <v>1671</v>
      </c>
      <c r="B928" s="8">
        <v>42100</v>
      </c>
      <c r="C928" s="8">
        <v>42101</v>
      </c>
      <c r="D928" t="str">
        <f>VLOOKUP(A928,customer!$A$2:$B$1131,2,0)</f>
        <v>Mitchell Ross</v>
      </c>
      <c r="E928">
        <f>VLOOKUP(A928,OrderProduct!A928:S2879,19,0)</f>
        <v>88204</v>
      </c>
    </row>
    <row r="929" spans="1:5">
      <c r="A929" s="3">
        <v>1672</v>
      </c>
      <c r="B929" s="8">
        <v>42177</v>
      </c>
      <c r="C929" s="8">
        <v>42179</v>
      </c>
      <c r="D929" t="str">
        <f>VLOOKUP(A929,customer!$A$2:$B$1131,2,0)</f>
        <v>Sidney Scarborough</v>
      </c>
      <c r="E929">
        <f>VLOOKUP(A929,OrderProduct!A929:S2880,19,0)</f>
        <v>88205</v>
      </c>
    </row>
    <row r="930" spans="1:5">
      <c r="A930" s="3">
        <v>1672</v>
      </c>
      <c r="B930" s="8">
        <v>42177</v>
      </c>
      <c r="C930" s="8">
        <v>42178</v>
      </c>
      <c r="D930" t="str">
        <f>VLOOKUP(A930,customer!$A$2:$B$1131,2,0)</f>
        <v>Sidney Scarborough</v>
      </c>
      <c r="E930">
        <f>VLOOKUP(A930,OrderProduct!A930:S2881,19,0)</f>
        <v>88205</v>
      </c>
    </row>
    <row r="931" spans="1:5">
      <c r="A931" s="3">
        <v>1679</v>
      </c>
      <c r="B931" s="8">
        <v>42162</v>
      </c>
      <c r="C931" s="8">
        <v>42163</v>
      </c>
      <c r="D931" t="str">
        <f>VLOOKUP(A931,customer!$A$2:$B$1131,2,0)</f>
        <v>Jeanne Nguyen</v>
      </c>
      <c r="E931">
        <f>VLOOKUP(A931,OrderProduct!A931:S2882,19,0)</f>
        <v>88212</v>
      </c>
    </row>
    <row r="932" spans="1:5">
      <c r="A932" s="3">
        <v>1680</v>
      </c>
      <c r="B932" s="8">
        <v>42182</v>
      </c>
      <c r="C932" s="8">
        <v>42188</v>
      </c>
      <c r="D932" t="str">
        <f>VLOOKUP(A932,customer!$A$2:$B$1131,2,0)</f>
        <v>Esther Whitaker</v>
      </c>
      <c r="E932">
        <f>VLOOKUP(A932,OrderProduct!A932:S2883,19,0)</f>
        <v>88213</v>
      </c>
    </row>
    <row r="933" spans="1:5">
      <c r="A933" s="3">
        <v>1680</v>
      </c>
      <c r="B933" s="8">
        <v>42167</v>
      </c>
      <c r="C933" s="8">
        <v>42169</v>
      </c>
      <c r="D933" t="str">
        <f>VLOOKUP(A933,customer!$A$2:$B$1131,2,0)</f>
        <v>Esther Whitaker</v>
      </c>
      <c r="E933">
        <f>VLOOKUP(A933,OrderProduct!A933:S2884,19,0)</f>
        <v>88219</v>
      </c>
    </row>
    <row r="934" spans="1:5">
      <c r="A934" s="3">
        <v>1682</v>
      </c>
      <c r="B934" s="8">
        <v>42167</v>
      </c>
      <c r="C934" s="8">
        <v>42169</v>
      </c>
      <c r="D934" t="str">
        <f>VLOOKUP(A934,customer!$A$2:$B$1131,2,0)</f>
        <v>Julie Edwards</v>
      </c>
      <c r="E934">
        <f>VLOOKUP(A934,OrderProduct!A934:S2885,19,0)</f>
        <v>88219</v>
      </c>
    </row>
    <row r="935" spans="1:5">
      <c r="A935" s="3">
        <v>1682</v>
      </c>
      <c r="B935" s="8">
        <v>42167</v>
      </c>
      <c r="C935" s="8">
        <v>42168</v>
      </c>
      <c r="D935" t="str">
        <f>VLOOKUP(A935,customer!$A$2:$B$1131,2,0)</f>
        <v>Julie Edwards</v>
      </c>
      <c r="E935">
        <f>VLOOKUP(A935,OrderProduct!A935:S2886,19,0)</f>
        <v>88219</v>
      </c>
    </row>
    <row r="936" spans="1:5">
      <c r="A936" s="3">
        <v>1683</v>
      </c>
      <c r="B936" s="8">
        <v>42167</v>
      </c>
      <c r="C936" s="8">
        <v>42169</v>
      </c>
      <c r="D936" t="str">
        <f>VLOOKUP(A936,customer!$A$2:$B$1131,2,0)</f>
        <v>Wesley Corbett</v>
      </c>
      <c r="E936">
        <f>VLOOKUP(A936,OrderProduct!A936:S2887,19,0)</f>
        <v>88219</v>
      </c>
    </row>
    <row r="937" spans="1:5">
      <c r="A937" s="3">
        <v>1683</v>
      </c>
      <c r="B937" s="8">
        <v>42176</v>
      </c>
      <c r="C937" s="8">
        <v>42178</v>
      </c>
      <c r="D937" t="str">
        <f>VLOOKUP(A937,customer!$A$2:$B$1131,2,0)</f>
        <v>Wesley Corbett</v>
      </c>
      <c r="E937">
        <f>VLOOKUP(A937,OrderProduct!A937:S2888,19,0)</f>
        <v>88220</v>
      </c>
    </row>
    <row r="938" spans="1:5">
      <c r="A938" s="3">
        <v>1686</v>
      </c>
      <c r="B938" s="8">
        <v>42176</v>
      </c>
      <c r="C938" s="8">
        <v>42179</v>
      </c>
      <c r="D938" t="str">
        <f>VLOOKUP(A938,customer!$A$2:$B$1131,2,0)</f>
        <v>Lynn O'Donnell</v>
      </c>
      <c r="E938">
        <f>VLOOKUP(A938,OrderProduct!A938:S2889,19,0)</f>
        <v>88220</v>
      </c>
    </row>
    <row r="939" spans="1:5">
      <c r="A939" s="3">
        <v>1689</v>
      </c>
      <c r="B939" s="8">
        <v>42031</v>
      </c>
      <c r="C939" s="8">
        <v>42033</v>
      </c>
      <c r="D939" t="str">
        <f>VLOOKUP(A939,customer!$A$2:$B$1131,2,0)</f>
        <v>Larry Church</v>
      </c>
      <c r="E939">
        <f>VLOOKUP(A939,OrderProduct!A939:S2890,19,0)</f>
        <v>88232</v>
      </c>
    </row>
    <row r="940" spans="1:5">
      <c r="A940" s="3">
        <v>1690</v>
      </c>
      <c r="B940" s="8">
        <v>42111</v>
      </c>
      <c r="C940" s="8">
        <v>42112</v>
      </c>
      <c r="D940" t="str">
        <f>VLOOKUP(A940,customer!$A$2:$B$1131,2,0)</f>
        <v>Neil Bailey</v>
      </c>
      <c r="E940">
        <f>VLOOKUP(A940,OrderProduct!A940:S2891,19,0)</f>
        <v>88233</v>
      </c>
    </row>
    <row r="941" spans="1:5">
      <c r="A941" s="3">
        <v>1690</v>
      </c>
      <c r="B941" s="8">
        <v>42124</v>
      </c>
      <c r="C941" s="8">
        <v>42125</v>
      </c>
      <c r="D941" t="str">
        <f>VLOOKUP(A941,customer!$A$2:$B$1131,2,0)</f>
        <v>Neil Bailey</v>
      </c>
      <c r="E941">
        <f>VLOOKUP(A941,OrderProduct!A941:S2892,19,0)</f>
        <v>88234</v>
      </c>
    </row>
    <row r="942" spans="1:5">
      <c r="A942" s="3">
        <v>1692</v>
      </c>
      <c r="B942" s="8">
        <v>42131</v>
      </c>
      <c r="C942" s="8">
        <v>42133</v>
      </c>
      <c r="D942" t="str">
        <f>VLOOKUP(A942,customer!$A$2:$B$1131,2,0)</f>
        <v>Rhonda Schroeder</v>
      </c>
      <c r="E942">
        <f>VLOOKUP(A942,OrderProduct!A942:S2893,19,0)</f>
        <v>88239</v>
      </c>
    </row>
    <row r="943" spans="1:5">
      <c r="A943" s="3">
        <v>1693</v>
      </c>
      <c r="B943" s="8">
        <v>42166</v>
      </c>
      <c r="C943" s="8">
        <v>42166</v>
      </c>
      <c r="D943" t="str">
        <f>VLOOKUP(A943,customer!$A$2:$B$1131,2,0)</f>
        <v>Melinda Thornton</v>
      </c>
      <c r="E943">
        <f>VLOOKUP(A943,OrderProduct!A943:S2894,19,0)</f>
        <v>88240</v>
      </c>
    </row>
    <row r="944" spans="1:5">
      <c r="A944" s="3">
        <v>1693</v>
      </c>
      <c r="B944" s="8">
        <v>42166</v>
      </c>
      <c r="C944" s="8">
        <v>42169</v>
      </c>
      <c r="D944" t="str">
        <f>VLOOKUP(A944,customer!$A$2:$B$1131,2,0)</f>
        <v>Melinda Thornton</v>
      </c>
      <c r="E944">
        <f>VLOOKUP(A944,OrderProduct!A944:S2895,19,0)</f>
        <v>88240</v>
      </c>
    </row>
    <row r="945" spans="1:5">
      <c r="A945" s="3">
        <v>1697</v>
      </c>
      <c r="B945" s="8">
        <v>42011</v>
      </c>
      <c r="C945" s="8">
        <v>42012</v>
      </c>
      <c r="D945" t="str">
        <f>VLOOKUP(A945,customer!$A$2:$B$1131,2,0)</f>
        <v>Holly Osborne</v>
      </c>
      <c r="E945">
        <f>VLOOKUP(A945,OrderProduct!A945:S2896,19,0)</f>
        <v>88241</v>
      </c>
    </row>
    <row r="946" spans="1:5">
      <c r="A946" s="3">
        <v>1699</v>
      </c>
      <c r="B946" s="8">
        <v>42025</v>
      </c>
      <c r="C946" s="8">
        <v>42026</v>
      </c>
      <c r="D946" t="str">
        <f>VLOOKUP(A946,customer!$A$2:$B$1131,2,0)</f>
        <v>Joseph Hurst</v>
      </c>
      <c r="E946">
        <f>VLOOKUP(A946,OrderProduct!A946:S2897,19,0)</f>
        <v>88256</v>
      </c>
    </row>
    <row r="947" spans="1:5">
      <c r="A947" s="3">
        <v>1699</v>
      </c>
      <c r="B947" s="8">
        <v>42040</v>
      </c>
      <c r="C947" s="8">
        <v>42040</v>
      </c>
      <c r="D947" t="str">
        <f>VLOOKUP(A947,customer!$A$2:$B$1131,2,0)</f>
        <v>Joseph Hurst</v>
      </c>
      <c r="E947">
        <f>VLOOKUP(A947,OrderProduct!A947:S2898,19,0)</f>
        <v>88265</v>
      </c>
    </row>
    <row r="948" spans="1:5">
      <c r="A948" s="3">
        <v>1702</v>
      </c>
      <c r="B948" s="8">
        <v>42060</v>
      </c>
      <c r="C948" s="8">
        <v>42061</v>
      </c>
      <c r="D948" t="str">
        <f>VLOOKUP(A948,customer!$A$2:$B$1131,2,0)</f>
        <v>Sandra Berry</v>
      </c>
      <c r="E948">
        <f>VLOOKUP(A948,OrderProduct!A948:S2899,19,0)</f>
        <v>88266</v>
      </c>
    </row>
    <row r="949" spans="1:5">
      <c r="A949" s="3">
        <v>1702</v>
      </c>
      <c r="B949" s="8">
        <v>42067</v>
      </c>
      <c r="C949" s="8">
        <v>42071</v>
      </c>
      <c r="D949" t="str">
        <f>VLOOKUP(A949,customer!$A$2:$B$1131,2,0)</f>
        <v>Sandra Berry</v>
      </c>
      <c r="E949">
        <f>VLOOKUP(A949,OrderProduct!A949:S2900,19,0)</f>
        <v>88267</v>
      </c>
    </row>
    <row r="950" spans="1:5">
      <c r="A950" s="3">
        <v>1708</v>
      </c>
      <c r="B950" s="8">
        <v>42049</v>
      </c>
      <c r="C950" s="8">
        <v>42051</v>
      </c>
      <c r="D950" t="str">
        <f>VLOOKUP(A950,customer!$A$2:$B$1131,2,0)</f>
        <v>Lillian Day</v>
      </c>
      <c r="E950">
        <f>VLOOKUP(A950,OrderProduct!A950:S2901,19,0)</f>
        <v>88268</v>
      </c>
    </row>
    <row r="951" spans="1:5">
      <c r="A951" s="3">
        <v>1708</v>
      </c>
      <c r="B951" s="8">
        <v>42105</v>
      </c>
      <c r="C951" s="8">
        <v>42106</v>
      </c>
      <c r="D951" t="str">
        <f>VLOOKUP(A951,customer!$A$2:$B$1131,2,0)</f>
        <v>Lillian Day</v>
      </c>
      <c r="E951">
        <f>VLOOKUP(A951,OrderProduct!A951:S2902,19,0)</f>
        <v>88278</v>
      </c>
    </row>
    <row r="952" spans="1:5">
      <c r="A952" s="3">
        <v>1709</v>
      </c>
      <c r="B952" s="8">
        <v>42141</v>
      </c>
      <c r="C952" s="8">
        <v>42142</v>
      </c>
      <c r="D952" t="str">
        <f>VLOOKUP(A952,customer!$A$2:$B$1131,2,0)</f>
        <v>Dennis Bowen</v>
      </c>
      <c r="E952">
        <f>VLOOKUP(A952,OrderProduct!A952:S2903,19,0)</f>
        <v>88279</v>
      </c>
    </row>
    <row r="953" spans="1:5">
      <c r="A953" s="3">
        <v>1709</v>
      </c>
      <c r="B953" s="8">
        <v>42063</v>
      </c>
      <c r="C953" s="8">
        <v>42063</v>
      </c>
      <c r="D953" t="str">
        <f>VLOOKUP(A953,customer!$A$2:$B$1131,2,0)</f>
        <v>Dennis Bowen</v>
      </c>
      <c r="E953">
        <f>VLOOKUP(A953,OrderProduct!A953:S2904,19,0)</f>
        <v>88280</v>
      </c>
    </row>
    <row r="954" spans="1:5">
      <c r="A954" s="3">
        <v>1711</v>
      </c>
      <c r="B954" s="8">
        <v>42095</v>
      </c>
      <c r="C954" s="8">
        <v>42097</v>
      </c>
      <c r="D954" t="str">
        <f>VLOOKUP(A954,customer!$A$2:$B$1131,2,0)</f>
        <v>Sharon Long</v>
      </c>
      <c r="E954">
        <f>VLOOKUP(A954,OrderProduct!A954:S2905,19,0)</f>
        <v>88281</v>
      </c>
    </row>
    <row r="955" spans="1:5">
      <c r="A955" s="3">
        <v>1712</v>
      </c>
      <c r="B955" s="8">
        <v>42147</v>
      </c>
      <c r="C955" s="8">
        <v>42152</v>
      </c>
      <c r="D955" t="str">
        <f>VLOOKUP(A955,customer!$A$2:$B$1131,2,0)</f>
        <v>Regina Langley</v>
      </c>
      <c r="E955">
        <f>VLOOKUP(A955,OrderProduct!A955:S2906,19,0)</f>
        <v>88282</v>
      </c>
    </row>
    <row r="956" spans="1:5">
      <c r="A956" s="3">
        <v>1713</v>
      </c>
      <c r="B956" s="8">
        <v>42147</v>
      </c>
      <c r="C956" s="8">
        <v>42147</v>
      </c>
      <c r="D956" t="str">
        <f>VLOOKUP(A956,customer!$A$2:$B$1131,2,0)</f>
        <v>Rosemary Stark</v>
      </c>
      <c r="E956">
        <f>VLOOKUP(A956,OrderProduct!A956:S2907,19,0)</f>
        <v>88282</v>
      </c>
    </row>
    <row r="957" spans="1:5">
      <c r="A957" s="3">
        <v>1718</v>
      </c>
      <c r="B957" s="8">
        <v>42147</v>
      </c>
      <c r="C957" s="8">
        <v>42147</v>
      </c>
      <c r="D957" t="str">
        <f>VLOOKUP(A957,customer!$A$2:$B$1131,2,0)</f>
        <v>Kathy Shah</v>
      </c>
      <c r="E957">
        <f>VLOOKUP(A957,OrderProduct!A957:S2908,19,0)</f>
        <v>88282</v>
      </c>
    </row>
    <row r="958" spans="1:5">
      <c r="A958" s="3">
        <v>1719</v>
      </c>
      <c r="B958" s="8">
        <v>42007</v>
      </c>
      <c r="C958" s="8">
        <v>42008</v>
      </c>
      <c r="D958" t="str">
        <f>VLOOKUP(A958,customer!$A$2:$B$1131,2,0)</f>
        <v>Russell W Melton</v>
      </c>
      <c r="E958">
        <f>VLOOKUP(A958,OrderProduct!A958:S2909,19,0)</f>
        <v>88296</v>
      </c>
    </row>
    <row r="959" spans="1:5">
      <c r="A959" s="3">
        <v>1721</v>
      </c>
      <c r="B959" s="8">
        <v>42021</v>
      </c>
      <c r="C959" s="8">
        <v>42021</v>
      </c>
      <c r="D959" t="str">
        <f>VLOOKUP(A959,customer!$A$2:$B$1131,2,0)</f>
        <v>Jennifer Zimmerman</v>
      </c>
      <c r="E959">
        <f>VLOOKUP(A959,OrderProduct!A959:S2910,19,0)</f>
        <v>88297</v>
      </c>
    </row>
    <row r="960" spans="1:5">
      <c r="A960" s="3">
        <v>1723</v>
      </c>
      <c r="B960" s="8">
        <v>42126</v>
      </c>
      <c r="C960" s="8">
        <v>42128</v>
      </c>
      <c r="D960" t="str">
        <f>VLOOKUP(A960,customer!$A$2:$B$1131,2,0)</f>
        <v>Constance Flowers</v>
      </c>
      <c r="E960">
        <f>VLOOKUP(A960,OrderProduct!A960:S2911,19,0)</f>
        <v>88298</v>
      </c>
    </row>
    <row r="961" spans="1:5">
      <c r="A961" s="3">
        <v>1723</v>
      </c>
      <c r="B961" s="8">
        <v>42126</v>
      </c>
      <c r="C961" s="8">
        <v>42130</v>
      </c>
      <c r="D961" t="str">
        <f>VLOOKUP(A961,customer!$A$2:$B$1131,2,0)</f>
        <v>Constance Flowers</v>
      </c>
      <c r="E961">
        <f>VLOOKUP(A961,OrderProduct!A961:S2912,19,0)</f>
        <v>88298</v>
      </c>
    </row>
    <row r="962" spans="1:5">
      <c r="A962" s="3">
        <v>1723</v>
      </c>
      <c r="B962" s="8">
        <v>42126</v>
      </c>
      <c r="C962" s="8">
        <v>42133</v>
      </c>
      <c r="D962" t="str">
        <f>VLOOKUP(A962,customer!$A$2:$B$1131,2,0)</f>
        <v>Constance Flowers</v>
      </c>
      <c r="E962">
        <f>VLOOKUP(A962,OrderProduct!A962:S2913,19,0)</f>
        <v>88298</v>
      </c>
    </row>
    <row r="963" spans="1:5">
      <c r="A963" s="3">
        <v>1723</v>
      </c>
      <c r="B963" s="8">
        <v>42053</v>
      </c>
      <c r="C963" s="8">
        <v>42055</v>
      </c>
      <c r="D963" t="str">
        <f>VLOOKUP(A963,customer!$A$2:$B$1131,2,0)</f>
        <v>Constance Flowers</v>
      </c>
      <c r="E963">
        <f>VLOOKUP(A963,OrderProduct!A963:S2914,19,0)</f>
        <v>88319</v>
      </c>
    </row>
    <row r="964" spans="1:5">
      <c r="A964" s="3">
        <v>1725</v>
      </c>
      <c r="B964" s="8">
        <v>42037</v>
      </c>
      <c r="C964" s="8">
        <v>42039</v>
      </c>
      <c r="D964" t="str">
        <f>VLOOKUP(A964,customer!$A$2:$B$1131,2,0)</f>
        <v>Linda Blake</v>
      </c>
      <c r="E964">
        <f>VLOOKUP(A964,OrderProduct!A964:S2915,19,0)</f>
        <v>88320</v>
      </c>
    </row>
    <row r="965" spans="1:5">
      <c r="A965" s="3">
        <v>1727</v>
      </c>
      <c r="B965" s="8">
        <v>42165</v>
      </c>
      <c r="C965" s="8">
        <v>42165</v>
      </c>
      <c r="D965" t="str">
        <f>VLOOKUP(A965,customer!$A$2:$B$1131,2,0)</f>
        <v>Juanita Ballard</v>
      </c>
      <c r="E965">
        <f>VLOOKUP(A965,OrderProduct!A965:S2916,19,0)</f>
        <v>88329</v>
      </c>
    </row>
    <row r="966" spans="1:5">
      <c r="A966" s="3">
        <v>1728</v>
      </c>
      <c r="B966" s="8">
        <v>42095</v>
      </c>
      <c r="C966" s="8">
        <v>42095</v>
      </c>
      <c r="D966" t="str">
        <f>VLOOKUP(A966,customer!$A$2:$B$1131,2,0)</f>
        <v>Carrie Lewis</v>
      </c>
      <c r="E966">
        <f>VLOOKUP(A966,OrderProduct!A966:S2917,19,0)</f>
        <v>88330</v>
      </c>
    </row>
    <row r="967" spans="1:5">
      <c r="A967" s="3">
        <v>1730</v>
      </c>
      <c r="B967" s="8">
        <v>42185</v>
      </c>
      <c r="C967" s="8">
        <v>42191</v>
      </c>
      <c r="D967" t="str">
        <f>VLOOKUP(A967,customer!$A$2:$B$1131,2,0)</f>
        <v>Kerry Wilkerson</v>
      </c>
      <c r="E967">
        <f>VLOOKUP(A967,OrderProduct!A967:S2918,19,0)</f>
        <v>88348</v>
      </c>
    </row>
    <row r="968" spans="1:5">
      <c r="A968" s="3">
        <v>1733</v>
      </c>
      <c r="B968" s="8">
        <v>42185</v>
      </c>
      <c r="C968" s="8">
        <v>42193</v>
      </c>
      <c r="D968" t="str">
        <f>VLOOKUP(A968,customer!$A$2:$B$1131,2,0)</f>
        <v>Nina Horne Kelly</v>
      </c>
      <c r="E968">
        <f>VLOOKUP(A968,OrderProduct!A968:S2919,19,0)</f>
        <v>88348</v>
      </c>
    </row>
    <row r="969" spans="1:5">
      <c r="A969" s="3">
        <v>1733</v>
      </c>
      <c r="B969" s="8">
        <v>42185</v>
      </c>
      <c r="C969" s="8">
        <v>42189</v>
      </c>
      <c r="D969" t="str">
        <f>VLOOKUP(A969,customer!$A$2:$B$1131,2,0)</f>
        <v>Nina Horne Kelly</v>
      </c>
      <c r="E969">
        <f>VLOOKUP(A969,OrderProduct!A969:S2920,19,0)</f>
        <v>88348</v>
      </c>
    </row>
    <row r="970" spans="1:5">
      <c r="A970" s="3">
        <v>1733</v>
      </c>
      <c r="B970" s="8">
        <v>42056</v>
      </c>
      <c r="C970" s="8">
        <v>42056</v>
      </c>
      <c r="D970" t="str">
        <f>VLOOKUP(A970,customer!$A$2:$B$1131,2,0)</f>
        <v>Nina Horne Kelly</v>
      </c>
      <c r="E970">
        <f>VLOOKUP(A970,OrderProduct!A970:S2921,19,0)</f>
        <v>88360</v>
      </c>
    </row>
    <row r="971" spans="1:5">
      <c r="A971" s="3">
        <v>1734</v>
      </c>
      <c r="B971" s="8">
        <v>42146</v>
      </c>
      <c r="C971" s="8">
        <v>42146</v>
      </c>
      <c r="D971" t="str">
        <f>VLOOKUP(A971,customer!$A$2:$B$1131,2,0)</f>
        <v>Christopher Meadows</v>
      </c>
      <c r="E971">
        <f>VLOOKUP(A971,OrderProduct!A971:S2922,19,0)</f>
        <v>88361</v>
      </c>
    </row>
    <row r="972" spans="1:5">
      <c r="A972" s="3">
        <v>1734</v>
      </c>
      <c r="B972" s="8">
        <v>42146</v>
      </c>
      <c r="C972" s="8">
        <v>42147</v>
      </c>
      <c r="D972" t="str">
        <f>VLOOKUP(A972,customer!$A$2:$B$1131,2,0)</f>
        <v>Christopher Meadows</v>
      </c>
      <c r="E972">
        <f>VLOOKUP(A972,OrderProduct!A972:S2923,19,0)</f>
        <v>88361</v>
      </c>
    </row>
    <row r="973" spans="1:5">
      <c r="A973" s="3">
        <v>1734</v>
      </c>
      <c r="B973" s="8">
        <v>42085</v>
      </c>
      <c r="C973" s="8">
        <v>42087</v>
      </c>
      <c r="D973" t="str">
        <f>VLOOKUP(A973,customer!$A$2:$B$1131,2,0)</f>
        <v>Christopher Meadows</v>
      </c>
      <c r="E973">
        <f>VLOOKUP(A973,OrderProduct!A973:S2924,19,0)</f>
        <v>88367</v>
      </c>
    </row>
    <row r="974" spans="1:5">
      <c r="A974" s="3">
        <v>1735</v>
      </c>
      <c r="B974" s="8">
        <v>42085</v>
      </c>
      <c r="C974" s="8">
        <v>42087</v>
      </c>
      <c r="D974" t="str">
        <f>VLOOKUP(A974,customer!$A$2:$B$1131,2,0)</f>
        <v>Eric West</v>
      </c>
      <c r="E974">
        <f>VLOOKUP(A974,OrderProduct!A974:S2925,19,0)</f>
        <v>88367</v>
      </c>
    </row>
    <row r="975" spans="1:5">
      <c r="A975" s="3">
        <v>1737</v>
      </c>
      <c r="B975" s="8">
        <v>42098</v>
      </c>
      <c r="C975" s="8">
        <v>42098</v>
      </c>
      <c r="D975" t="str">
        <f>VLOOKUP(A975,customer!$A$2:$B$1131,2,0)</f>
        <v>Danielle Myers</v>
      </c>
      <c r="E975">
        <f>VLOOKUP(A975,OrderProduct!A975:S2926,19,0)</f>
        <v>88368</v>
      </c>
    </row>
    <row r="976" spans="1:5">
      <c r="A976" s="3">
        <v>1737</v>
      </c>
      <c r="B976" s="8">
        <v>42149</v>
      </c>
      <c r="C976" s="8">
        <v>42151</v>
      </c>
      <c r="D976" t="str">
        <f>VLOOKUP(A976,customer!$A$2:$B$1131,2,0)</f>
        <v>Danielle Myers</v>
      </c>
      <c r="E976">
        <f>VLOOKUP(A976,OrderProduct!A976:S2927,19,0)</f>
        <v>88371</v>
      </c>
    </row>
    <row r="977" spans="1:5">
      <c r="A977" s="3">
        <v>1738</v>
      </c>
      <c r="B977" s="8">
        <v>42174</v>
      </c>
      <c r="C977" s="8">
        <v>42176</v>
      </c>
      <c r="D977" t="str">
        <f>VLOOKUP(A977,customer!$A$2:$B$1131,2,0)</f>
        <v>Dean Solomon</v>
      </c>
      <c r="E977">
        <f>VLOOKUP(A977,OrderProduct!A977:S2928,19,0)</f>
        <v>88372</v>
      </c>
    </row>
    <row r="978" spans="1:5">
      <c r="A978" s="3">
        <v>1738</v>
      </c>
      <c r="B978" s="8">
        <v>42142</v>
      </c>
      <c r="C978" s="8">
        <v>42143</v>
      </c>
      <c r="D978" t="str">
        <f>VLOOKUP(A978,customer!$A$2:$B$1131,2,0)</f>
        <v>Dean Solomon</v>
      </c>
      <c r="E978">
        <f>VLOOKUP(A978,OrderProduct!A978:S2929,19,0)</f>
        <v>88380</v>
      </c>
    </row>
    <row r="979" spans="1:5">
      <c r="A979" s="3">
        <v>1739</v>
      </c>
      <c r="B979" s="8">
        <v>42064</v>
      </c>
      <c r="C979" s="8">
        <v>42065</v>
      </c>
      <c r="D979" t="str">
        <f>VLOOKUP(A979,customer!$A$2:$B$1131,2,0)</f>
        <v>Edna Pierce</v>
      </c>
      <c r="E979">
        <f>VLOOKUP(A979,OrderProduct!A979:S2930,19,0)</f>
        <v>88387</v>
      </c>
    </row>
    <row r="980" spans="1:5">
      <c r="A980" s="3">
        <v>1743</v>
      </c>
      <c r="B980" s="8">
        <v>42064</v>
      </c>
      <c r="C980" s="8">
        <v>42066</v>
      </c>
      <c r="D980" t="str">
        <f>VLOOKUP(A980,customer!$A$2:$B$1131,2,0)</f>
        <v>Paige Jacobs</v>
      </c>
      <c r="E980">
        <f>VLOOKUP(A980,OrderProduct!A980:S2931,19,0)</f>
        <v>88387</v>
      </c>
    </row>
    <row r="981" spans="1:5">
      <c r="A981" s="3">
        <v>1745</v>
      </c>
      <c r="B981" s="8">
        <v>42064</v>
      </c>
      <c r="C981" s="8">
        <v>42065</v>
      </c>
      <c r="D981" t="str">
        <f>VLOOKUP(A981,customer!$A$2:$B$1131,2,0)</f>
        <v>Herbert Holden</v>
      </c>
      <c r="E981">
        <f>VLOOKUP(A981,OrderProduct!A981:S2932,19,0)</f>
        <v>88387</v>
      </c>
    </row>
    <row r="982" spans="1:5">
      <c r="A982" s="3">
        <v>1745</v>
      </c>
      <c r="B982" s="8">
        <v>42068</v>
      </c>
      <c r="C982" s="8">
        <v>42069</v>
      </c>
      <c r="D982" t="str">
        <f>VLOOKUP(A982,customer!$A$2:$B$1131,2,0)</f>
        <v>Herbert Holden</v>
      </c>
      <c r="E982">
        <f>VLOOKUP(A982,OrderProduct!A982:S2933,19,0)</f>
        <v>88388</v>
      </c>
    </row>
    <row r="983" spans="1:5">
      <c r="A983" s="3">
        <v>1745</v>
      </c>
      <c r="B983" s="8">
        <v>42167</v>
      </c>
      <c r="C983" s="8">
        <v>42168</v>
      </c>
      <c r="D983" t="str">
        <f>VLOOKUP(A983,customer!$A$2:$B$1131,2,0)</f>
        <v>Herbert Holden</v>
      </c>
      <c r="E983">
        <f>VLOOKUP(A983,OrderProduct!A983:S2934,19,0)</f>
        <v>88389</v>
      </c>
    </row>
    <row r="984" spans="1:5">
      <c r="A984" s="3">
        <v>1745</v>
      </c>
      <c r="B984" s="8">
        <v>42081</v>
      </c>
      <c r="C984" s="8">
        <v>42081</v>
      </c>
      <c r="D984" t="str">
        <f>VLOOKUP(A984,customer!$A$2:$B$1131,2,0)</f>
        <v>Herbert Holden</v>
      </c>
      <c r="E984">
        <f>VLOOKUP(A984,OrderProduct!A984:S2935,19,0)</f>
        <v>88390</v>
      </c>
    </row>
    <row r="985" spans="1:5">
      <c r="A985" s="3">
        <v>1748</v>
      </c>
      <c r="B985" s="8">
        <v>42102</v>
      </c>
      <c r="C985" s="8">
        <v>42103</v>
      </c>
      <c r="D985" t="str">
        <f>VLOOKUP(A985,customer!$A$2:$B$1131,2,0)</f>
        <v>Helen Simpson</v>
      </c>
      <c r="E985">
        <f>VLOOKUP(A985,OrderProduct!A985:S2936,19,0)</f>
        <v>88391</v>
      </c>
    </row>
    <row r="986" spans="1:5">
      <c r="A986" s="3">
        <v>1749</v>
      </c>
      <c r="B986" s="8">
        <v>42102</v>
      </c>
      <c r="C986" s="8">
        <v>42102</v>
      </c>
      <c r="D986" t="str">
        <f>VLOOKUP(A986,customer!$A$2:$B$1131,2,0)</f>
        <v>Sherri P Stephens</v>
      </c>
      <c r="E986">
        <f>VLOOKUP(A986,OrderProduct!A986:S2937,19,0)</f>
        <v>88391</v>
      </c>
    </row>
    <row r="987" spans="1:5">
      <c r="A987" s="3">
        <v>1749</v>
      </c>
      <c r="B987" s="8">
        <v>42089</v>
      </c>
      <c r="C987" s="8">
        <v>42091</v>
      </c>
      <c r="D987" t="str">
        <f>VLOOKUP(A987,customer!$A$2:$B$1131,2,0)</f>
        <v>Sherri P Stephens</v>
      </c>
      <c r="E987">
        <f>VLOOKUP(A987,OrderProduct!A987:S2938,19,0)</f>
        <v>88403</v>
      </c>
    </row>
    <row r="988" spans="1:5">
      <c r="A988" s="3">
        <v>1754</v>
      </c>
      <c r="B988" s="8">
        <v>42117</v>
      </c>
      <c r="C988" s="8">
        <v>42117</v>
      </c>
      <c r="D988" t="str">
        <f>VLOOKUP(A988,customer!$A$2:$B$1131,2,0)</f>
        <v>Nelson Hong</v>
      </c>
      <c r="E988">
        <f>VLOOKUP(A988,OrderProduct!A988:S2939,19,0)</f>
        <v>88404</v>
      </c>
    </row>
    <row r="989" spans="1:5">
      <c r="A989" s="3">
        <v>1754</v>
      </c>
      <c r="B989" s="8">
        <v>42061</v>
      </c>
      <c r="C989" s="8">
        <v>42062</v>
      </c>
      <c r="D989" t="str">
        <f>VLOOKUP(A989,customer!$A$2:$B$1131,2,0)</f>
        <v>Nelson Hong</v>
      </c>
      <c r="E989">
        <f>VLOOKUP(A989,OrderProduct!A989:S2940,19,0)</f>
        <v>88405</v>
      </c>
    </row>
    <row r="990" spans="1:5">
      <c r="A990" s="3">
        <v>1754</v>
      </c>
      <c r="B990" s="8">
        <v>42061</v>
      </c>
      <c r="C990" s="8">
        <v>42063</v>
      </c>
      <c r="D990" t="str">
        <f>VLOOKUP(A990,customer!$A$2:$B$1131,2,0)</f>
        <v>Nelson Hong</v>
      </c>
      <c r="E990">
        <f>VLOOKUP(A990,OrderProduct!A990:S2941,19,0)</f>
        <v>88405</v>
      </c>
    </row>
    <row r="991" spans="1:5">
      <c r="A991" s="3">
        <v>1764</v>
      </c>
      <c r="B991" s="8">
        <v>42123</v>
      </c>
      <c r="C991" s="8">
        <v>42125</v>
      </c>
      <c r="D991" t="str">
        <f>VLOOKUP(A991,customer!$A$2:$B$1131,2,0)</f>
        <v>Michele Bradshaw</v>
      </c>
      <c r="E991">
        <f>VLOOKUP(A991,OrderProduct!A991:S2942,19,0)</f>
        <v>88406</v>
      </c>
    </row>
    <row r="992" spans="1:5">
      <c r="A992" s="3">
        <v>1764</v>
      </c>
      <c r="B992" s="8">
        <v>42103</v>
      </c>
      <c r="C992" s="8">
        <v>42104</v>
      </c>
      <c r="D992" t="str">
        <f>VLOOKUP(A992,customer!$A$2:$B$1131,2,0)</f>
        <v>Michele Bradshaw</v>
      </c>
      <c r="E992">
        <f>VLOOKUP(A992,OrderProduct!A992:S2943,19,0)</f>
        <v>88410</v>
      </c>
    </row>
    <row r="993" spans="1:5">
      <c r="A993" s="3">
        <v>1764</v>
      </c>
      <c r="B993" s="8">
        <v>42125</v>
      </c>
      <c r="C993" s="8">
        <v>42130</v>
      </c>
      <c r="D993" t="str">
        <f>VLOOKUP(A993,customer!$A$2:$B$1131,2,0)</f>
        <v>Michele Bradshaw</v>
      </c>
      <c r="E993">
        <f>VLOOKUP(A993,OrderProduct!A993:S2944,19,0)</f>
        <v>88411</v>
      </c>
    </row>
    <row r="994" spans="1:5">
      <c r="A994" s="3">
        <v>1765</v>
      </c>
      <c r="B994" s="8">
        <v>42081</v>
      </c>
      <c r="C994" s="8">
        <v>42083</v>
      </c>
      <c r="D994" t="str">
        <f>VLOOKUP(A994,customer!$A$2:$B$1131,2,0)</f>
        <v>Ralph Woods Scott</v>
      </c>
      <c r="E994">
        <f>VLOOKUP(A994,OrderProduct!A994:S2945,19,0)</f>
        <v>88418</v>
      </c>
    </row>
    <row r="995" spans="1:5">
      <c r="A995" s="3">
        <v>1767</v>
      </c>
      <c r="B995" s="8">
        <v>42032</v>
      </c>
      <c r="C995" s="8">
        <v>42034</v>
      </c>
      <c r="D995" t="str">
        <f>VLOOKUP(A995,customer!$A$2:$B$1131,2,0)</f>
        <v>Robert Rollins</v>
      </c>
      <c r="E995">
        <f>VLOOKUP(A995,OrderProduct!A995:S2946,19,0)</f>
        <v>88425</v>
      </c>
    </row>
    <row r="996" spans="1:5">
      <c r="A996" s="3">
        <v>1771</v>
      </c>
      <c r="B996" s="8">
        <v>42073</v>
      </c>
      <c r="C996" s="8">
        <v>42073</v>
      </c>
      <c r="D996" t="str">
        <f>VLOOKUP(A996,customer!$A$2:$B$1131,2,0)</f>
        <v>Jeff Spivey</v>
      </c>
      <c r="E996">
        <f>VLOOKUP(A996,OrderProduct!A996:S2947,19,0)</f>
        <v>88426</v>
      </c>
    </row>
    <row r="997" spans="1:5">
      <c r="A997" s="3">
        <v>1775</v>
      </c>
      <c r="B997" s="8">
        <v>42073</v>
      </c>
      <c r="C997" s="8">
        <v>42074</v>
      </c>
      <c r="D997" t="str">
        <f>VLOOKUP(A997,customer!$A$2:$B$1131,2,0)</f>
        <v>Marlene Kirk</v>
      </c>
      <c r="E997">
        <f>VLOOKUP(A997,OrderProduct!A997:S2948,19,0)</f>
        <v>88426</v>
      </c>
    </row>
    <row r="998" spans="1:5">
      <c r="A998" s="3">
        <v>1776</v>
      </c>
      <c r="B998" s="8">
        <v>42098</v>
      </c>
      <c r="C998" s="8">
        <v>42100</v>
      </c>
      <c r="D998" t="str">
        <f>VLOOKUP(A998,customer!$A$2:$B$1131,2,0)</f>
        <v>Charlotte Patterson</v>
      </c>
      <c r="E998">
        <f>VLOOKUP(A998,OrderProduct!A998:S2949,19,0)</f>
        <v>88443</v>
      </c>
    </row>
    <row r="999" spans="1:5">
      <c r="A999" s="3">
        <v>1777</v>
      </c>
      <c r="B999" s="8">
        <v>42098</v>
      </c>
      <c r="C999" s="8">
        <v>42100</v>
      </c>
      <c r="D999" t="str">
        <f>VLOOKUP(A999,customer!$A$2:$B$1131,2,0)</f>
        <v>Miriam Greenberg</v>
      </c>
      <c r="E999">
        <f>VLOOKUP(A999,OrderProduct!A999:S2950,19,0)</f>
        <v>88443</v>
      </c>
    </row>
    <row r="1000" spans="1:5">
      <c r="A1000" s="3">
        <v>1777</v>
      </c>
      <c r="B1000" s="8">
        <v>42098</v>
      </c>
      <c r="C1000" s="8">
        <v>42100</v>
      </c>
      <c r="D1000" t="str">
        <f>VLOOKUP(A1000,customer!$A$2:$B$1131,2,0)</f>
        <v>Miriam Greenberg</v>
      </c>
      <c r="E1000">
        <f>VLOOKUP(A1000,OrderProduct!A1000:S2951,19,0)</f>
        <v>88443</v>
      </c>
    </row>
    <row r="1001" spans="1:5">
      <c r="A1001" s="3">
        <v>1777</v>
      </c>
      <c r="B1001" s="8">
        <v>42183</v>
      </c>
      <c r="C1001" s="8">
        <v>42184</v>
      </c>
      <c r="D1001" t="str">
        <f>VLOOKUP(A1001,customer!$A$2:$B$1131,2,0)</f>
        <v>Miriam Greenberg</v>
      </c>
      <c r="E1001">
        <f>VLOOKUP(A1001,OrderProduct!A1001:S2952,19,0)</f>
        <v>88444</v>
      </c>
    </row>
    <row r="1002" spans="1:5">
      <c r="A1002" s="3">
        <v>1778</v>
      </c>
      <c r="B1002" s="8">
        <v>42061</v>
      </c>
      <c r="C1002" s="8">
        <v>42063</v>
      </c>
      <c r="D1002" t="str">
        <f>VLOOKUP(A1002,customer!$A$2:$B$1131,2,0)</f>
        <v>Ray Oakley</v>
      </c>
      <c r="E1002">
        <f>VLOOKUP(A1002,OrderProduct!A1002:S2953,19,0)</f>
        <v>88447</v>
      </c>
    </row>
    <row r="1003" spans="1:5">
      <c r="A1003" s="3">
        <v>1778</v>
      </c>
      <c r="B1003" s="8">
        <v>42061</v>
      </c>
      <c r="C1003" s="8">
        <v>42062</v>
      </c>
      <c r="D1003" t="str">
        <f>VLOOKUP(A1003,customer!$A$2:$B$1131,2,0)</f>
        <v>Ray Oakley</v>
      </c>
      <c r="E1003">
        <f>VLOOKUP(A1003,OrderProduct!A1003:S2954,19,0)</f>
        <v>88447</v>
      </c>
    </row>
    <row r="1004" spans="1:5">
      <c r="A1004" s="3">
        <v>1781</v>
      </c>
      <c r="B1004" s="8">
        <v>42018</v>
      </c>
      <c r="C1004" s="8">
        <v>42023</v>
      </c>
      <c r="D1004" t="str">
        <f>VLOOKUP(A1004,customer!$A$2:$B$1131,2,0)</f>
        <v>Jackie Capps</v>
      </c>
      <c r="E1004">
        <f>VLOOKUP(A1004,OrderProduct!A1004:S2955,19,0)</f>
        <v>88448</v>
      </c>
    </row>
    <row r="1005" spans="1:5">
      <c r="A1005" s="3">
        <v>1781</v>
      </c>
      <c r="B1005" s="8">
        <v>42148</v>
      </c>
      <c r="C1005" s="8">
        <v>42150</v>
      </c>
      <c r="D1005" t="str">
        <f>VLOOKUP(A1005,customer!$A$2:$B$1131,2,0)</f>
        <v>Jackie Capps</v>
      </c>
      <c r="E1005">
        <f>VLOOKUP(A1005,OrderProduct!A1005:S2956,19,0)</f>
        <v>88449</v>
      </c>
    </row>
    <row r="1006" spans="1:5">
      <c r="A1006" s="3">
        <v>1782</v>
      </c>
      <c r="B1006" s="8">
        <v>42094</v>
      </c>
      <c r="C1006" s="8">
        <v>42096</v>
      </c>
      <c r="D1006" t="str">
        <f>VLOOKUP(A1006,customer!$A$2:$B$1131,2,0)</f>
        <v>Lawrence Dennis</v>
      </c>
      <c r="E1006">
        <f>VLOOKUP(A1006,OrderProduct!A1006:S2957,19,0)</f>
        <v>88460</v>
      </c>
    </row>
    <row r="1007" spans="1:5">
      <c r="A1007" s="3">
        <v>1788</v>
      </c>
      <c r="B1007" s="8">
        <v>42132</v>
      </c>
      <c r="C1007" s="8">
        <v>42133</v>
      </c>
      <c r="D1007" t="str">
        <f>VLOOKUP(A1007,customer!$A$2:$B$1131,2,0)</f>
        <v>Valerie Siegel</v>
      </c>
      <c r="E1007">
        <f>VLOOKUP(A1007,OrderProduct!A1007:S2958,19,0)</f>
        <v>88461</v>
      </c>
    </row>
    <row r="1008" spans="1:5">
      <c r="A1008" s="3">
        <v>1793</v>
      </c>
      <c r="B1008" s="8">
        <v>42068</v>
      </c>
      <c r="C1008" s="8">
        <v>42075</v>
      </c>
      <c r="D1008" t="str">
        <f>VLOOKUP(A1008,customer!$A$2:$B$1131,2,0)</f>
        <v>Derek Jernigan</v>
      </c>
      <c r="E1008">
        <f>VLOOKUP(A1008,OrderProduct!A1008:S2959,19,0)</f>
        <v>88474</v>
      </c>
    </row>
    <row r="1009" spans="1:5">
      <c r="A1009" s="3">
        <v>1802</v>
      </c>
      <c r="B1009" s="8">
        <v>42083</v>
      </c>
      <c r="C1009" s="8">
        <v>42085</v>
      </c>
      <c r="D1009" t="str">
        <f>VLOOKUP(A1009,customer!$A$2:$B$1131,2,0)</f>
        <v>Jack Morse</v>
      </c>
      <c r="E1009">
        <f>VLOOKUP(A1009,OrderProduct!A1009:S2960,19,0)</f>
        <v>88475</v>
      </c>
    </row>
    <row r="1010" spans="1:5">
      <c r="A1010" s="3">
        <v>1808</v>
      </c>
      <c r="B1010" s="8">
        <v>42083</v>
      </c>
      <c r="C1010" s="8">
        <v>42084</v>
      </c>
      <c r="D1010" t="str">
        <f>VLOOKUP(A1010,customer!$A$2:$B$1131,2,0)</f>
        <v>Joyce Knox</v>
      </c>
      <c r="E1010">
        <f>VLOOKUP(A1010,OrderProduct!A1010:S2961,19,0)</f>
        <v>88475</v>
      </c>
    </row>
    <row r="1011" spans="1:5">
      <c r="A1011" s="3">
        <v>1814</v>
      </c>
      <c r="B1011" s="8">
        <v>42019</v>
      </c>
      <c r="C1011" s="8">
        <v>42020</v>
      </c>
      <c r="D1011" t="str">
        <f>VLOOKUP(A1011,customer!$A$2:$B$1131,2,0)</f>
        <v>Albert Tyson</v>
      </c>
      <c r="E1011">
        <f>VLOOKUP(A1011,OrderProduct!A1011:S2962,19,0)</f>
        <v>88479</v>
      </c>
    </row>
    <row r="1012" spans="1:5">
      <c r="A1012" s="3">
        <v>1814</v>
      </c>
      <c r="B1012" s="8">
        <v>42019</v>
      </c>
      <c r="C1012" s="8">
        <v>42020</v>
      </c>
      <c r="D1012" t="str">
        <f>VLOOKUP(A1012,customer!$A$2:$B$1131,2,0)</f>
        <v>Albert Tyson</v>
      </c>
      <c r="E1012">
        <f>VLOOKUP(A1012,OrderProduct!A1012:S2963,19,0)</f>
        <v>88479</v>
      </c>
    </row>
    <row r="1013" spans="1:5">
      <c r="A1013" s="3">
        <v>1815</v>
      </c>
      <c r="B1013" s="8">
        <v>42066</v>
      </c>
      <c r="C1013" s="8">
        <v>42068</v>
      </c>
      <c r="D1013" t="str">
        <f>VLOOKUP(A1013,customer!$A$2:$B$1131,2,0)</f>
        <v>Marvin Yang</v>
      </c>
      <c r="E1013">
        <f>VLOOKUP(A1013,OrderProduct!A1013:S2964,19,0)</f>
        <v>88480</v>
      </c>
    </row>
    <row r="1014" spans="1:5">
      <c r="A1014" s="3">
        <v>1816</v>
      </c>
      <c r="B1014" s="8">
        <v>42178</v>
      </c>
      <c r="C1014" s="8">
        <v>42180</v>
      </c>
      <c r="D1014" t="str">
        <f>VLOOKUP(A1014,customer!$A$2:$B$1131,2,0)</f>
        <v>Danielle Schneider</v>
      </c>
      <c r="E1014">
        <f>VLOOKUP(A1014,OrderProduct!A1014:S2965,19,0)</f>
        <v>88487</v>
      </c>
    </row>
    <row r="1015" spans="1:5">
      <c r="A1015" s="3">
        <v>1818</v>
      </c>
      <c r="B1015" s="8">
        <v>42039</v>
      </c>
      <c r="C1015" s="8">
        <v>42040</v>
      </c>
      <c r="D1015" t="str">
        <f>VLOOKUP(A1015,customer!$A$2:$B$1131,2,0)</f>
        <v>Ian Hall</v>
      </c>
      <c r="E1015">
        <f>VLOOKUP(A1015,OrderProduct!A1015:S2966,19,0)</f>
        <v>88502</v>
      </c>
    </row>
    <row r="1016" spans="1:5">
      <c r="A1016" s="3">
        <v>1818</v>
      </c>
      <c r="B1016" s="8">
        <v>42140</v>
      </c>
      <c r="C1016" s="8">
        <v>42140</v>
      </c>
      <c r="D1016" t="str">
        <f>VLOOKUP(A1016,customer!$A$2:$B$1131,2,0)</f>
        <v>Ian Hall</v>
      </c>
      <c r="E1016">
        <f>VLOOKUP(A1016,OrderProduct!A1016:S2967,19,0)</f>
        <v>88503</v>
      </c>
    </row>
    <row r="1017" spans="1:5">
      <c r="A1017" s="3">
        <v>1821</v>
      </c>
      <c r="B1017" s="8">
        <v>42069</v>
      </c>
      <c r="C1017" s="8">
        <v>42071</v>
      </c>
      <c r="D1017" t="str">
        <f>VLOOKUP(A1017,customer!$A$2:$B$1131,2,0)</f>
        <v>Vanessa Boyer</v>
      </c>
      <c r="E1017">
        <f>VLOOKUP(A1017,OrderProduct!A1017:S2968,19,0)</f>
        <v>88504</v>
      </c>
    </row>
    <row r="1018" spans="1:5">
      <c r="A1018" s="3">
        <v>1821</v>
      </c>
      <c r="B1018" s="8">
        <v>42115</v>
      </c>
      <c r="C1018" s="8">
        <v>42119</v>
      </c>
      <c r="D1018" t="str">
        <f>VLOOKUP(A1018,customer!$A$2:$B$1131,2,0)</f>
        <v>Vanessa Boyer</v>
      </c>
      <c r="E1018">
        <f>VLOOKUP(A1018,OrderProduct!A1018:S2969,19,0)</f>
        <v>88511</v>
      </c>
    </row>
    <row r="1019" spans="1:5">
      <c r="A1019" s="3">
        <v>1821</v>
      </c>
      <c r="B1019" s="8">
        <v>42011</v>
      </c>
      <c r="C1019" s="8">
        <v>42012</v>
      </c>
      <c r="D1019" t="str">
        <f>VLOOKUP(A1019,customer!$A$2:$B$1131,2,0)</f>
        <v>Vanessa Boyer</v>
      </c>
      <c r="E1019">
        <f>VLOOKUP(A1019,OrderProduct!A1019:S2970,19,0)</f>
        <v>88522</v>
      </c>
    </row>
    <row r="1020" spans="1:5">
      <c r="A1020" s="3">
        <v>1821</v>
      </c>
      <c r="B1020" s="8">
        <v>42096</v>
      </c>
      <c r="C1020" s="8">
        <v>42097</v>
      </c>
      <c r="D1020" t="str">
        <f>VLOOKUP(A1020,customer!$A$2:$B$1131,2,0)</f>
        <v>Vanessa Boyer</v>
      </c>
      <c r="E1020">
        <f>VLOOKUP(A1020,OrderProduct!A1020:S2971,19,0)</f>
        <v>88527</v>
      </c>
    </row>
    <row r="1021" spans="1:5">
      <c r="A1021" s="3">
        <v>1821</v>
      </c>
      <c r="B1021" s="8">
        <v>42140</v>
      </c>
      <c r="C1021" s="8">
        <v>42141</v>
      </c>
      <c r="D1021" t="str">
        <f>VLOOKUP(A1021,customer!$A$2:$B$1131,2,0)</f>
        <v>Vanessa Boyer</v>
      </c>
      <c r="E1021">
        <f>VLOOKUP(A1021,OrderProduct!A1021:S2972,19,0)</f>
        <v>88534</v>
      </c>
    </row>
    <row r="1022" spans="1:5">
      <c r="A1022" s="3">
        <v>1826</v>
      </c>
      <c r="B1022" s="8">
        <v>42140</v>
      </c>
      <c r="C1022" s="8">
        <v>42141</v>
      </c>
      <c r="D1022" t="str">
        <f>VLOOKUP(A1022,customer!$A$2:$B$1131,2,0)</f>
        <v>Kate Peck</v>
      </c>
      <c r="E1022">
        <f>VLOOKUP(A1022,OrderProduct!A1022:S2973,19,0)</f>
        <v>88534</v>
      </c>
    </row>
    <row r="1023" spans="1:5">
      <c r="A1023" s="3">
        <v>1826</v>
      </c>
      <c r="B1023" s="8">
        <v>42158</v>
      </c>
      <c r="C1023" s="8">
        <v>42158</v>
      </c>
      <c r="D1023" t="str">
        <f>VLOOKUP(A1023,customer!$A$2:$B$1131,2,0)</f>
        <v>Kate Peck</v>
      </c>
      <c r="E1023">
        <f>VLOOKUP(A1023,OrderProduct!A1023:S2974,19,0)</f>
        <v>88543</v>
      </c>
    </row>
    <row r="1024" spans="1:5">
      <c r="A1024" s="3">
        <v>1827</v>
      </c>
      <c r="B1024" s="8">
        <v>42039</v>
      </c>
      <c r="C1024" s="8">
        <v>42040</v>
      </c>
      <c r="D1024" t="str">
        <f>VLOOKUP(A1024,customer!$A$2:$B$1131,2,0)</f>
        <v>Vincent Hale</v>
      </c>
      <c r="E1024">
        <f>VLOOKUP(A1024,OrderProduct!A1024:S2975,19,0)</f>
        <v>88544</v>
      </c>
    </row>
    <row r="1025" spans="1:5">
      <c r="A1025" s="3">
        <v>1827</v>
      </c>
      <c r="B1025" s="8">
        <v>42039</v>
      </c>
      <c r="C1025" s="8">
        <v>42040</v>
      </c>
      <c r="D1025" t="str">
        <f>VLOOKUP(A1025,customer!$A$2:$B$1131,2,0)</f>
        <v>Vincent Hale</v>
      </c>
      <c r="E1025">
        <f>VLOOKUP(A1025,OrderProduct!A1025:S2976,19,0)</f>
        <v>88544</v>
      </c>
    </row>
    <row r="1026" spans="1:5">
      <c r="A1026" s="3">
        <v>1827</v>
      </c>
      <c r="B1026" s="8">
        <v>42051</v>
      </c>
      <c r="C1026" s="8">
        <v>42053</v>
      </c>
      <c r="D1026" t="str">
        <f>VLOOKUP(A1026,customer!$A$2:$B$1131,2,0)</f>
        <v>Vincent Hale</v>
      </c>
      <c r="E1026">
        <f>VLOOKUP(A1026,OrderProduct!A1026:S2977,19,0)</f>
        <v>88545</v>
      </c>
    </row>
    <row r="1027" spans="1:5">
      <c r="A1027" s="3">
        <v>1828</v>
      </c>
      <c r="B1027" s="8">
        <v>42063</v>
      </c>
      <c r="C1027" s="8">
        <v>42063</v>
      </c>
      <c r="D1027" t="str">
        <f>VLOOKUP(A1027,customer!$A$2:$B$1131,2,0)</f>
        <v>Stacey Lucas</v>
      </c>
      <c r="E1027">
        <f>VLOOKUP(A1027,OrderProduct!A1027:S2978,19,0)</f>
        <v>88546</v>
      </c>
    </row>
    <row r="1028" spans="1:5">
      <c r="A1028" s="3">
        <v>1828</v>
      </c>
      <c r="B1028" s="8">
        <v>42074</v>
      </c>
      <c r="C1028" s="8">
        <v>42075</v>
      </c>
      <c r="D1028" t="str">
        <f>VLOOKUP(A1028,customer!$A$2:$B$1131,2,0)</f>
        <v>Stacey Lucas</v>
      </c>
      <c r="E1028">
        <f>VLOOKUP(A1028,OrderProduct!A1028:S2979,19,0)</f>
        <v>88547</v>
      </c>
    </row>
    <row r="1029" spans="1:5">
      <c r="A1029" s="3">
        <v>1828</v>
      </c>
      <c r="B1029" s="8">
        <v>42092</v>
      </c>
      <c r="C1029" s="8">
        <v>42096</v>
      </c>
      <c r="D1029" t="str">
        <f>VLOOKUP(A1029,customer!$A$2:$B$1131,2,0)</f>
        <v>Stacey Lucas</v>
      </c>
      <c r="E1029">
        <f>VLOOKUP(A1029,OrderProduct!A1029:S2980,19,0)</f>
        <v>88548</v>
      </c>
    </row>
    <row r="1030" spans="1:5">
      <c r="A1030" s="3">
        <v>1829</v>
      </c>
      <c r="B1030" s="8">
        <v>42016</v>
      </c>
      <c r="C1030" s="8">
        <v>42018</v>
      </c>
      <c r="D1030" t="str">
        <f>VLOOKUP(A1030,customer!$A$2:$B$1131,2,0)</f>
        <v>Suzanne Cochran</v>
      </c>
      <c r="E1030">
        <f>VLOOKUP(A1030,OrderProduct!A1030:S2981,19,0)</f>
        <v>88554</v>
      </c>
    </row>
    <row r="1031" spans="1:5">
      <c r="A1031" s="3">
        <v>1829</v>
      </c>
      <c r="B1031" s="8">
        <v>42036</v>
      </c>
      <c r="C1031" s="8">
        <v>42036</v>
      </c>
      <c r="D1031" t="str">
        <f>VLOOKUP(A1031,customer!$A$2:$B$1131,2,0)</f>
        <v>Suzanne Cochran</v>
      </c>
      <c r="E1031">
        <f>VLOOKUP(A1031,OrderProduct!A1031:S2982,19,0)</f>
        <v>88555</v>
      </c>
    </row>
    <row r="1032" spans="1:5">
      <c r="A1032" s="3">
        <v>1829</v>
      </c>
      <c r="B1032" s="8">
        <v>42036</v>
      </c>
      <c r="C1032" s="8">
        <v>42037</v>
      </c>
      <c r="D1032" t="str">
        <f>VLOOKUP(A1032,customer!$A$2:$B$1131,2,0)</f>
        <v>Suzanne Cochran</v>
      </c>
      <c r="E1032">
        <f>VLOOKUP(A1032,OrderProduct!A1032:S2983,19,0)</f>
        <v>88555</v>
      </c>
    </row>
    <row r="1033" spans="1:5">
      <c r="A1033" s="3">
        <v>1829</v>
      </c>
      <c r="B1033" s="8">
        <v>42036</v>
      </c>
      <c r="C1033" s="8">
        <v>42038</v>
      </c>
      <c r="D1033" t="str">
        <f>VLOOKUP(A1033,customer!$A$2:$B$1131,2,0)</f>
        <v>Suzanne Cochran</v>
      </c>
      <c r="E1033">
        <f>VLOOKUP(A1033,OrderProduct!A1033:S2984,19,0)</f>
        <v>88555</v>
      </c>
    </row>
    <row r="1034" spans="1:5">
      <c r="A1034" s="3">
        <v>1836</v>
      </c>
      <c r="B1034" s="8">
        <v>42046</v>
      </c>
      <c r="C1034" s="8">
        <v>42048</v>
      </c>
      <c r="D1034" t="str">
        <f>VLOOKUP(A1034,customer!$A$2:$B$1131,2,0)</f>
        <v>Dwight Albright Huffman</v>
      </c>
      <c r="E1034">
        <f>VLOOKUP(A1034,OrderProduct!A1034:S2985,19,0)</f>
        <v>88556</v>
      </c>
    </row>
    <row r="1035" spans="1:5">
      <c r="A1035" s="3">
        <v>1837</v>
      </c>
      <c r="B1035" s="8">
        <v>42046</v>
      </c>
      <c r="C1035" s="8">
        <v>42048</v>
      </c>
      <c r="D1035" t="str">
        <f>VLOOKUP(A1035,customer!$A$2:$B$1131,2,0)</f>
        <v>Herbert Williamson</v>
      </c>
      <c r="E1035">
        <f>VLOOKUP(A1035,OrderProduct!A1035:S2986,19,0)</f>
        <v>88556</v>
      </c>
    </row>
    <row r="1036" spans="1:5">
      <c r="A1036" s="3">
        <v>1840</v>
      </c>
      <c r="B1036" s="8">
        <v>42046</v>
      </c>
      <c r="C1036" s="8">
        <v>42048</v>
      </c>
      <c r="D1036" t="str">
        <f>VLOOKUP(A1036,customer!$A$2:$B$1131,2,0)</f>
        <v>Clifford Webb</v>
      </c>
      <c r="E1036">
        <f>VLOOKUP(A1036,OrderProduct!A1036:S2987,19,0)</f>
        <v>88556</v>
      </c>
    </row>
    <row r="1037" spans="1:5">
      <c r="A1037" s="3">
        <v>1849</v>
      </c>
      <c r="B1037" s="8">
        <v>42101</v>
      </c>
      <c r="C1037" s="8">
        <v>42103</v>
      </c>
      <c r="D1037" t="str">
        <f>VLOOKUP(A1037,customer!$A$2:$B$1131,2,0)</f>
        <v>Michelle Steele</v>
      </c>
      <c r="E1037">
        <f>VLOOKUP(A1037,OrderProduct!A1037:S2988,19,0)</f>
        <v>88557</v>
      </c>
    </row>
    <row r="1038" spans="1:5">
      <c r="A1038" s="3">
        <v>1849</v>
      </c>
      <c r="B1038" s="8">
        <v>42140</v>
      </c>
      <c r="C1038" s="8">
        <v>42144</v>
      </c>
      <c r="D1038" t="str">
        <f>VLOOKUP(A1038,customer!$A$2:$B$1131,2,0)</f>
        <v>Michelle Steele</v>
      </c>
      <c r="E1038">
        <f>VLOOKUP(A1038,OrderProduct!A1038:S2989,19,0)</f>
        <v>88558</v>
      </c>
    </row>
    <row r="1039" spans="1:5">
      <c r="A1039" s="3">
        <v>1852</v>
      </c>
      <c r="B1039" s="8">
        <v>42140</v>
      </c>
      <c r="C1039" s="8">
        <v>42147</v>
      </c>
      <c r="D1039" t="str">
        <f>VLOOKUP(A1039,customer!$A$2:$B$1131,2,0)</f>
        <v>Joy Kaplan McNeill</v>
      </c>
      <c r="E1039">
        <f>VLOOKUP(A1039,OrderProduct!A1039:S2990,19,0)</f>
        <v>88558</v>
      </c>
    </row>
    <row r="1040" spans="1:5">
      <c r="A1040" s="3">
        <v>1854</v>
      </c>
      <c r="B1040" s="8">
        <v>42060</v>
      </c>
      <c r="C1040" s="8">
        <v>42062</v>
      </c>
      <c r="D1040" t="str">
        <f>VLOOKUP(A1040,customer!$A$2:$B$1131,2,0)</f>
        <v>Erika Morgan</v>
      </c>
      <c r="E1040">
        <f>VLOOKUP(A1040,OrderProduct!A1040:S2991,19,0)</f>
        <v>88568</v>
      </c>
    </row>
    <row r="1041" spans="1:5">
      <c r="A1041" s="3">
        <v>1860</v>
      </c>
      <c r="B1041" s="8">
        <v>42070</v>
      </c>
      <c r="C1041" s="8">
        <v>42071</v>
      </c>
      <c r="D1041" t="str">
        <f>VLOOKUP(A1041,customer!$A$2:$B$1131,2,0)</f>
        <v>Gina B Hess</v>
      </c>
      <c r="E1041">
        <f>VLOOKUP(A1041,OrderProduct!A1041:S2992,19,0)</f>
        <v>88569</v>
      </c>
    </row>
    <row r="1042" spans="1:5">
      <c r="A1042" s="3">
        <v>1869</v>
      </c>
      <c r="B1042" s="8">
        <v>42070</v>
      </c>
      <c r="C1042" s="8">
        <v>42072</v>
      </c>
      <c r="D1042" t="str">
        <f>VLOOKUP(A1042,customer!$A$2:$B$1131,2,0)</f>
        <v>Roberta Daniel</v>
      </c>
      <c r="E1042">
        <f>VLOOKUP(A1042,OrderProduct!A1042:S2993,19,0)</f>
        <v>88569</v>
      </c>
    </row>
    <row r="1043" spans="1:5">
      <c r="A1043" s="3">
        <v>1873</v>
      </c>
      <c r="B1043" s="8">
        <v>42070</v>
      </c>
      <c r="C1043" s="8">
        <v>42072</v>
      </c>
      <c r="D1043" t="str">
        <f>VLOOKUP(A1043,customer!$A$2:$B$1131,2,0)</f>
        <v>Lisa Kim</v>
      </c>
      <c r="E1043">
        <f>VLOOKUP(A1043,OrderProduct!A1043:S2994,19,0)</f>
        <v>88569</v>
      </c>
    </row>
    <row r="1044" spans="1:5">
      <c r="A1044" s="3">
        <v>1873</v>
      </c>
      <c r="B1044" s="8">
        <v>42079</v>
      </c>
      <c r="C1044" s="8">
        <v>42081</v>
      </c>
      <c r="D1044" t="str">
        <f>VLOOKUP(A1044,customer!$A$2:$B$1131,2,0)</f>
        <v>Lisa Kim</v>
      </c>
      <c r="E1044">
        <f>VLOOKUP(A1044,OrderProduct!A1044:S2995,19,0)</f>
        <v>88570</v>
      </c>
    </row>
    <row r="1045" spans="1:5">
      <c r="A1045" s="3">
        <v>1875</v>
      </c>
      <c r="B1045" s="8">
        <v>42124</v>
      </c>
      <c r="C1045" s="8">
        <v>42124</v>
      </c>
      <c r="D1045" t="str">
        <f>VLOOKUP(A1045,customer!$A$2:$B$1131,2,0)</f>
        <v>Martin Kirk</v>
      </c>
      <c r="E1045">
        <f>VLOOKUP(A1045,OrderProduct!A1045:S2996,19,0)</f>
        <v>88571</v>
      </c>
    </row>
    <row r="1046" spans="1:5">
      <c r="A1046" s="3">
        <v>1882</v>
      </c>
      <c r="B1046" s="8">
        <v>42124</v>
      </c>
      <c r="C1046" s="8">
        <v>42126</v>
      </c>
      <c r="D1046" t="str">
        <f>VLOOKUP(A1046,customer!$A$2:$B$1131,2,0)</f>
        <v>Anita Kent</v>
      </c>
      <c r="E1046">
        <f>VLOOKUP(A1046,OrderProduct!A1046:S2997,19,0)</f>
        <v>88571</v>
      </c>
    </row>
    <row r="1047" spans="1:5">
      <c r="A1047" s="3">
        <v>1885</v>
      </c>
      <c r="B1047" s="8">
        <v>42124</v>
      </c>
      <c r="C1047" s="8">
        <v>42125</v>
      </c>
      <c r="D1047" t="str">
        <f>VLOOKUP(A1047,customer!$A$2:$B$1131,2,0)</f>
        <v>Jacob Hirsch</v>
      </c>
      <c r="E1047">
        <f>VLOOKUP(A1047,OrderProduct!A1047:S2998,19,0)</f>
        <v>88571</v>
      </c>
    </row>
    <row r="1048" spans="1:5">
      <c r="A1048" s="3">
        <v>1889</v>
      </c>
      <c r="B1048" s="8">
        <v>42124</v>
      </c>
      <c r="C1048" s="8">
        <v>42126</v>
      </c>
      <c r="D1048" t="str">
        <f>VLOOKUP(A1048,customer!$A$2:$B$1131,2,0)</f>
        <v>Oscar Bowers</v>
      </c>
      <c r="E1048">
        <f>VLOOKUP(A1048,OrderProduct!A1048:S2999,19,0)</f>
        <v>88571</v>
      </c>
    </row>
    <row r="1049" spans="1:5">
      <c r="A1049" s="3">
        <v>1891</v>
      </c>
      <c r="B1049" s="8">
        <v>42041</v>
      </c>
      <c r="C1049" s="8">
        <v>42041</v>
      </c>
      <c r="D1049" t="str">
        <f>VLOOKUP(A1049,customer!$A$2:$B$1131,2,0)</f>
        <v>Gretchen Levine</v>
      </c>
      <c r="E1049">
        <f>VLOOKUP(A1049,OrderProduct!A1049:S3000,19,0)</f>
        <v>88579</v>
      </c>
    </row>
    <row r="1050" spans="1:5">
      <c r="A1050" s="3">
        <v>1893</v>
      </c>
      <c r="B1050" s="8">
        <v>42025</v>
      </c>
      <c r="C1050" s="8">
        <v>42025</v>
      </c>
      <c r="D1050" t="str">
        <f>VLOOKUP(A1050,customer!$A$2:$B$1131,2,0)</f>
        <v>Melanie Burgess</v>
      </c>
      <c r="E1050">
        <f>VLOOKUP(A1050,OrderProduct!A1050:S3001,19,0)</f>
        <v>88580</v>
      </c>
    </row>
    <row r="1051" spans="1:5">
      <c r="A1051" s="3">
        <v>1894</v>
      </c>
      <c r="B1051" s="8">
        <v>42063</v>
      </c>
      <c r="C1051" s="8">
        <v>42072</v>
      </c>
      <c r="D1051" t="str">
        <f>VLOOKUP(A1051,customer!$A$2:$B$1131,2,0)</f>
        <v>Maureen Herbert Hood</v>
      </c>
      <c r="E1051">
        <f>VLOOKUP(A1051,OrderProduct!A1051:S3002,19,0)</f>
        <v>88587</v>
      </c>
    </row>
    <row r="1052" spans="1:5">
      <c r="A1052" s="3">
        <v>1894</v>
      </c>
      <c r="B1052" s="8">
        <v>42063</v>
      </c>
      <c r="C1052" s="8">
        <v>42067</v>
      </c>
      <c r="D1052" t="str">
        <f>VLOOKUP(A1052,customer!$A$2:$B$1131,2,0)</f>
        <v>Maureen Herbert Hood</v>
      </c>
      <c r="E1052">
        <f>VLOOKUP(A1052,OrderProduct!A1052:S3003,19,0)</f>
        <v>88587</v>
      </c>
    </row>
    <row r="1053" spans="1:5">
      <c r="A1053" s="3">
        <v>1894</v>
      </c>
      <c r="B1053" s="8">
        <v>42063</v>
      </c>
      <c r="C1053" s="8">
        <v>42063</v>
      </c>
      <c r="D1053" t="str">
        <f>VLOOKUP(A1053,customer!$A$2:$B$1131,2,0)</f>
        <v>Maureen Herbert Hood</v>
      </c>
      <c r="E1053">
        <f>VLOOKUP(A1053,OrderProduct!A1053:S3004,19,0)</f>
        <v>88587</v>
      </c>
    </row>
    <row r="1054" spans="1:5">
      <c r="A1054" s="3">
        <v>1906</v>
      </c>
      <c r="B1054" s="8">
        <v>42128</v>
      </c>
      <c r="C1054" s="8">
        <v>42130</v>
      </c>
      <c r="D1054" t="str">
        <f>VLOOKUP(A1054,customer!$A$2:$B$1131,2,0)</f>
        <v>Penny Tuttle</v>
      </c>
      <c r="E1054">
        <f>VLOOKUP(A1054,OrderProduct!A1054:S3005,19,0)</f>
        <v>88588</v>
      </c>
    </row>
    <row r="1055" spans="1:5">
      <c r="A1055" s="3">
        <v>1907</v>
      </c>
      <c r="B1055" s="8">
        <v>42128</v>
      </c>
      <c r="C1055" s="8">
        <v>42129</v>
      </c>
      <c r="D1055" t="str">
        <f>VLOOKUP(A1055,customer!$A$2:$B$1131,2,0)</f>
        <v>Amy Hall</v>
      </c>
      <c r="E1055">
        <f>VLOOKUP(A1055,OrderProduct!A1055:S3006,19,0)</f>
        <v>88588</v>
      </c>
    </row>
    <row r="1056" spans="1:5">
      <c r="A1056" s="3">
        <v>1910</v>
      </c>
      <c r="B1056" s="8">
        <v>42128</v>
      </c>
      <c r="C1056" s="8">
        <v>42128</v>
      </c>
      <c r="D1056" t="str">
        <f>VLOOKUP(A1056,customer!$A$2:$B$1131,2,0)</f>
        <v>Sean Stephenson</v>
      </c>
      <c r="E1056">
        <f>VLOOKUP(A1056,OrderProduct!A1056:S3007,19,0)</f>
        <v>88588</v>
      </c>
    </row>
    <row r="1057" spans="1:5">
      <c r="A1057" s="3">
        <v>1916</v>
      </c>
      <c r="B1057" s="8">
        <v>42140</v>
      </c>
      <c r="C1057" s="8">
        <v>42141</v>
      </c>
      <c r="D1057" t="str">
        <f>VLOOKUP(A1057,customer!$A$2:$B$1131,2,0)</f>
        <v>Marcia Feldman</v>
      </c>
      <c r="E1057">
        <f>VLOOKUP(A1057,OrderProduct!A1057:S3008,19,0)</f>
        <v>88589</v>
      </c>
    </row>
    <row r="1058" spans="1:5">
      <c r="A1058" s="3">
        <v>1916</v>
      </c>
      <c r="B1058" s="8">
        <v>42140</v>
      </c>
      <c r="C1058" s="8">
        <v>42142</v>
      </c>
      <c r="D1058" t="str">
        <f>VLOOKUP(A1058,customer!$A$2:$B$1131,2,0)</f>
        <v>Marcia Feldman</v>
      </c>
      <c r="E1058">
        <f>VLOOKUP(A1058,OrderProduct!A1058:S3009,19,0)</f>
        <v>88589</v>
      </c>
    </row>
    <row r="1059" spans="1:5">
      <c r="A1059" s="3">
        <v>1917</v>
      </c>
      <c r="B1059" s="8">
        <v>42090</v>
      </c>
      <c r="C1059" s="8">
        <v>42092</v>
      </c>
      <c r="D1059" t="str">
        <f>VLOOKUP(A1059,customer!$A$2:$B$1131,2,0)</f>
        <v>Tracy Buckley</v>
      </c>
      <c r="E1059">
        <f>VLOOKUP(A1059,OrderProduct!A1059:S3010,19,0)</f>
        <v>88590</v>
      </c>
    </row>
    <row r="1060" spans="1:5">
      <c r="A1060" s="3">
        <v>1917</v>
      </c>
      <c r="B1060" s="8">
        <v>42036</v>
      </c>
      <c r="C1060" s="8">
        <v>42041</v>
      </c>
      <c r="D1060" t="str">
        <f>VLOOKUP(A1060,customer!$A$2:$B$1131,2,0)</f>
        <v>Tracy Buckley</v>
      </c>
      <c r="E1060">
        <f>VLOOKUP(A1060,OrderProduct!A1060:S3011,19,0)</f>
        <v>88598</v>
      </c>
    </row>
    <row r="1061" spans="1:5">
      <c r="A1061" s="3">
        <v>1918</v>
      </c>
      <c r="B1061" s="8">
        <v>42039</v>
      </c>
      <c r="C1061" s="8">
        <v>42044</v>
      </c>
      <c r="D1061" t="str">
        <f>VLOOKUP(A1061,customer!$A$2:$B$1131,2,0)</f>
        <v>Hannah Tyson</v>
      </c>
      <c r="E1061">
        <f>VLOOKUP(A1061,OrderProduct!A1061:S3012,19,0)</f>
        <v>88599</v>
      </c>
    </row>
    <row r="1062" spans="1:5">
      <c r="A1062" s="3">
        <v>1919</v>
      </c>
      <c r="B1062" s="8">
        <v>42039</v>
      </c>
      <c r="C1062" s="8">
        <v>42043</v>
      </c>
      <c r="D1062" t="str">
        <f>VLOOKUP(A1062,customer!$A$2:$B$1131,2,0)</f>
        <v>Nathan Jenkins</v>
      </c>
      <c r="E1062">
        <f>VLOOKUP(A1062,OrderProduct!A1062:S3013,19,0)</f>
        <v>88599</v>
      </c>
    </row>
    <row r="1063" spans="1:5">
      <c r="A1063" s="3">
        <v>1927</v>
      </c>
      <c r="B1063" s="8">
        <v>42019</v>
      </c>
      <c r="C1063" s="8">
        <v>42020</v>
      </c>
      <c r="D1063" t="str">
        <f>VLOOKUP(A1063,customer!$A$2:$B$1131,2,0)</f>
        <v>Earl Alston</v>
      </c>
      <c r="E1063">
        <f>VLOOKUP(A1063,OrderProduct!A1063:S3014,19,0)</f>
        <v>88600</v>
      </c>
    </row>
    <row r="1064" spans="1:5">
      <c r="A1064" s="3">
        <v>1928</v>
      </c>
      <c r="B1064" s="8">
        <v>42019</v>
      </c>
      <c r="C1064" s="8">
        <v>42020</v>
      </c>
      <c r="D1064" t="str">
        <f>VLOOKUP(A1064,customer!$A$2:$B$1131,2,0)</f>
        <v>Gregory R Snow</v>
      </c>
      <c r="E1064">
        <f>VLOOKUP(A1064,OrderProduct!A1064:S3015,19,0)</f>
        <v>88600</v>
      </c>
    </row>
    <row r="1065" spans="1:5">
      <c r="A1065" s="3">
        <v>1933</v>
      </c>
      <c r="B1065" s="8">
        <v>42019</v>
      </c>
      <c r="C1065" s="8">
        <v>42021</v>
      </c>
      <c r="D1065" t="str">
        <f>VLOOKUP(A1065,customer!$A$2:$B$1131,2,0)</f>
        <v>William Crawford</v>
      </c>
      <c r="E1065">
        <f>VLOOKUP(A1065,OrderProduct!A1065:S3016,19,0)</f>
        <v>88600</v>
      </c>
    </row>
    <row r="1066" spans="1:5">
      <c r="A1066" s="3">
        <v>1934</v>
      </c>
      <c r="B1066" s="8">
        <v>42115</v>
      </c>
      <c r="C1066" s="8">
        <v>42117</v>
      </c>
      <c r="D1066" t="str">
        <f>VLOOKUP(A1066,customer!$A$2:$B$1131,2,0)</f>
        <v>Scott Moore</v>
      </c>
      <c r="E1066">
        <f>VLOOKUP(A1066,OrderProduct!A1066:S3017,19,0)</f>
        <v>88610</v>
      </c>
    </row>
    <row r="1067" spans="1:5">
      <c r="A1067" s="3">
        <v>1935</v>
      </c>
      <c r="B1067" s="8">
        <v>42131</v>
      </c>
      <c r="C1067" s="8">
        <v>42133</v>
      </c>
      <c r="D1067" t="str">
        <f>VLOOKUP(A1067,customer!$A$2:$B$1131,2,0)</f>
        <v>Diana Coble Hubbard</v>
      </c>
      <c r="E1067">
        <f>VLOOKUP(A1067,OrderProduct!A1067:S3018,19,0)</f>
        <v>88611</v>
      </c>
    </row>
    <row r="1068" spans="1:5">
      <c r="A1068" s="3">
        <v>1935</v>
      </c>
      <c r="B1068" s="8">
        <v>42177</v>
      </c>
      <c r="C1068" s="8">
        <v>42178</v>
      </c>
      <c r="D1068" t="str">
        <f>VLOOKUP(A1068,customer!$A$2:$B$1131,2,0)</f>
        <v>Diana Coble Hubbard</v>
      </c>
      <c r="E1068">
        <f>VLOOKUP(A1068,OrderProduct!A1068:S3019,19,0)</f>
        <v>88612</v>
      </c>
    </row>
    <row r="1069" spans="1:5">
      <c r="A1069" s="3">
        <v>1935</v>
      </c>
      <c r="B1069" s="8">
        <v>42091</v>
      </c>
      <c r="C1069" s="8">
        <v>42092</v>
      </c>
      <c r="D1069" t="str">
        <f>VLOOKUP(A1069,customer!$A$2:$B$1131,2,0)</f>
        <v>Diana Coble Hubbard</v>
      </c>
      <c r="E1069">
        <f>VLOOKUP(A1069,OrderProduct!A1069:S3020,19,0)</f>
        <v>88626</v>
      </c>
    </row>
    <row r="1070" spans="1:5">
      <c r="A1070" s="3">
        <v>1935</v>
      </c>
      <c r="B1070" s="8">
        <v>42132</v>
      </c>
      <c r="C1070" s="8">
        <v>42137</v>
      </c>
      <c r="D1070" t="str">
        <f>VLOOKUP(A1070,customer!$A$2:$B$1131,2,0)</f>
        <v>Diana Coble Hubbard</v>
      </c>
      <c r="E1070">
        <f>VLOOKUP(A1070,OrderProduct!A1070:S3021,19,0)</f>
        <v>88627</v>
      </c>
    </row>
    <row r="1071" spans="1:5">
      <c r="A1071" s="3">
        <v>1938</v>
      </c>
      <c r="B1071" s="8">
        <v>42070</v>
      </c>
      <c r="C1071" s="8">
        <v>42070</v>
      </c>
      <c r="D1071" t="str">
        <f>VLOOKUP(A1071,customer!$A$2:$B$1131,2,0)</f>
        <v>Franklin Spencer</v>
      </c>
      <c r="E1071">
        <f>VLOOKUP(A1071,OrderProduct!A1071:S3022,19,0)</f>
        <v>88632</v>
      </c>
    </row>
    <row r="1072" spans="1:5">
      <c r="A1072" s="3">
        <v>1940</v>
      </c>
      <c r="B1072" s="8">
        <v>42139</v>
      </c>
      <c r="C1072" s="8">
        <v>42139</v>
      </c>
      <c r="D1072" t="str">
        <f>VLOOKUP(A1072,customer!$A$2:$B$1131,2,0)</f>
        <v>Eileen McDonald</v>
      </c>
      <c r="E1072">
        <f>VLOOKUP(A1072,OrderProduct!A1072:S3023,19,0)</f>
        <v>88633</v>
      </c>
    </row>
    <row r="1073" spans="1:5">
      <c r="A1073" s="3">
        <v>1940</v>
      </c>
      <c r="B1073" s="8">
        <v>42139</v>
      </c>
      <c r="C1073" s="8">
        <v>42140</v>
      </c>
      <c r="D1073" t="str">
        <f>VLOOKUP(A1073,customer!$A$2:$B$1131,2,0)</f>
        <v>Eileen McDonald</v>
      </c>
      <c r="E1073">
        <f>VLOOKUP(A1073,OrderProduct!A1073:S3024,19,0)</f>
        <v>88633</v>
      </c>
    </row>
    <row r="1074" spans="1:5">
      <c r="A1074" s="3">
        <v>1940</v>
      </c>
      <c r="B1074" s="8">
        <v>42041</v>
      </c>
      <c r="C1074" s="8">
        <v>42042</v>
      </c>
      <c r="D1074" t="str">
        <f>VLOOKUP(A1074,customer!$A$2:$B$1131,2,0)</f>
        <v>Eileen McDonald</v>
      </c>
      <c r="E1074">
        <f>VLOOKUP(A1074,OrderProduct!A1074:S3025,19,0)</f>
        <v>88634</v>
      </c>
    </row>
    <row r="1075" spans="1:5">
      <c r="A1075" s="3">
        <v>1946</v>
      </c>
      <c r="B1075" s="8">
        <v>42041</v>
      </c>
      <c r="C1075" s="8">
        <v>42043</v>
      </c>
      <c r="D1075" t="str">
        <f>VLOOKUP(A1075,customer!$A$2:$B$1131,2,0)</f>
        <v>Teresa Wallace</v>
      </c>
      <c r="E1075">
        <f>VLOOKUP(A1075,OrderProduct!A1075:S3026,19,0)</f>
        <v>88634</v>
      </c>
    </row>
    <row r="1076" spans="1:5">
      <c r="A1076" s="3">
        <v>1946</v>
      </c>
      <c r="B1076" s="8">
        <v>42137</v>
      </c>
      <c r="C1076" s="8">
        <v>42138</v>
      </c>
      <c r="D1076" t="str">
        <f>VLOOKUP(A1076,customer!$A$2:$B$1131,2,0)</f>
        <v>Teresa Wallace</v>
      </c>
      <c r="E1076">
        <f>VLOOKUP(A1076,OrderProduct!A1076:S3027,19,0)</f>
        <v>88644</v>
      </c>
    </row>
    <row r="1077" spans="1:5">
      <c r="A1077" s="3">
        <v>1949</v>
      </c>
      <c r="B1077" s="8">
        <v>42137</v>
      </c>
      <c r="C1077" s="8">
        <v>42139</v>
      </c>
      <c r="D1077" t="str">
        <f>VLOOKUP(A1077,customer!$A$2:$B$1131,2,0)</f>
        <v>Dana Waller</v>
      </c>
      <c r="E1077">
        <f>VLOOKUP(A1077,OrderProduct!A1077:S3028,19,0)</f>
        <v>88644</v>
      </c>
    </row>
    <row r="1078" spans="1:5">
      <c r="A1078" s="3">
        <v>1950</v>
      </c>
      <c r="B1078" s="8">
        <v>42137</v>
      </c>
      <c r="C1078" s="8">
        <v>42138</v>
      </c>
      <c r="D1078" t="str">
        <f>VLOOKUP(A1078,customer!$A$2:$B$1131,2,0)</f>
        <v>Leslie Shannon</v>
      </c>
      <c r="E1078">
        <f>VLOOKUP(A1078,OrderProduct!A1078:S3029,19,0)</f>
        <v>88644</v>
      </c>
    </row>
    <row r="1079" spans="1:5">
      <c r="A1079" s="3">
        <v>1956</v>
      </c>
      <c r="B1079" s="8">
        <v>42137</v>
      </c>
      <c r="C1079" s="8">
        <v>42138</v>
      </c>
      <c r="D1079" t="str">
        <f>VLOOKUP(A1079,customer!$A$2:$B$1131,2,0)</f>
        <v>Justin Frank</v>
      </c>
      <c r="E1079">
        <f>VLOOKUP(A1079,OrderProduct!A1079:S3030,19,0)</f>
        <v>88644</v>
      </c>
    </row>
    <row r="1080" spans="1:5">
      <c r="A1080" s="3">
        <v>1957</v>
      </c>
      <c r="B1080" s="8">
        <v>42017</v>
      </c>
      <c r="C1080" s="8">
        <v>42021</v>
      </c>
      <c r="D1080" t="str">
        <f>VLOOKUP(A1080,customer!$A$2:$B$1131,2,0)</f>
        <v>Ted Crowder</v>
      </c>
      <c r="E1080">
        <f>VLOOKUP(A1080,OrderProduct!A1080:S3031,19,0)</f>
        <v>88645</v>
      </c>
    </row>
    <row r="1081" spans="1:5">
      <c r="A1081" s="3">
        <v>1958</v>
      </c>
      <c r="B1081" s="8">
        <v>42025</v>
      </c>
      <c r="C1081" s="8">
        <v>42027</v>
      </c>
      <c r="D1081" t="str">
        <f>VLOOKUP(A1081,customer!$A$2:$B$1131,2,0)</f>
        <v>Vickie Martinez</v>
      </c>
      <c r="E1081">
        <f>VLOOKUP(A1081,OrderProduct!A1081:S3032,19,0)</f>
        <v>88646</v>
      </c>
    </row>
    <row r="1082" spans="1:5">
      <c r="A1082" s="3">
        <v>1959</v>
      </c>
      <c r="B1082" s="8">
        <v>42098</v>
      </c>
      <c r="C1082" s="8">
        <v>42105</v>
      </c>
      <c r="D1082" t="str">
        <f>VLOOKUP(A1082,customer!$A$2:$B$1131,2,0)</f>
        <v>Bonnie Matthews Rowland</v>
      </c>
      <c r="E1082">
        <f>VLOOKUP(A1082,OrderProduct!A1082:S3033,19,0)</f>
        <v>88656</v>
      </c>
    </row>
    <row r="1083" spans="1:5">
      <c r="A1083" s="3">
        <v>1959</v>
      </c>
      <c r="B1083" s="8">
        <v>42115</v>
      </c>
      <c r="C1083" s="8">
        <v>42115</v>
      </c>
      <c r="D1083" t="str">
        <f>VLOOKUP(A1083,customer!$A$2:$B$1131,2,0)</f>
        <v>Bonnie Matthews Rowland</v>
      </c>
      <c r="E1083">
        <f>VLOOKUP(A1083,OrderProduct!A1083:S3034,19,0)</f>
        <v>88657</v>
      </c>
    </row>
    <row r="1084" spans="1:5">
      <c r="A1084" s="3">
        <v>1959</v>
      </c>
      <c r="B1084" s="8">
        <v>42115</v>
      </c>
      <c r="C1084" s="8">
        <v>42122</v>
      </c>
      <c r="D1084" t="str">
        <f>VLOOKUP(A1084,customer!$A$2:$B$1131,2,0)</f>
        <v>Bonnie Matthews Rowland</v>
      </c>
      <c r="E1084">
        <f>VLOOKUP(A1084,OrderProduct!A1084:S3035,19,0)</f>
        <v>88657</v>
      </c>
    </row>
    <row r="1085" spans="1:5">
      <c r="A1085" s="3">
        <v>1959</v>
      </c>
      <c r="B1085" s="8">
        <v>42115</v>
      </c>
      <c r="C1085" s="8">
        <v>42119</v>
      </c>
      <c r="D1085" t="str">
        <f>VLOOKUP(A1085,customer!$A$2:$B$1131,2,0)</f>
        <v>Bonnie Matthews Rowland</v>
      </c>
      <c r="E1085">
        <f>VLOOKUP(A1085,OrderProduct!A1085:S3036,19,0)</f>
        <v>88657</v>
      </c>
    </row>
    <row r="1086" spans="1:5">
      <c r="A1086" s="3">
        <v>1962</v>
      </c>
      <c r="B1086" s="8">
        <v>42159</v>
      </c>
      <c r="C1086" s="8">
        <v>42162</v>
      </c>
      <c r="D1086" t="str">
        <f>VLOOKUP(A1086,customer!$A$2:$B$1131,2,0)</f>
        <v>Sean Burton</v>
      </c>
      <c r="E1086">
        <f>VLOOKUP(A1086,OrderProduct!A1086:S3037,19,0)</f>
        <v>88658</v>
      </c>
    </row>
    <row r="1087" spans="1:5">
      <c r="A1087" s="3">
        <v>1962</v>
      </c>
      <c r="B1087" s="8">
        <v>42018</v>
      </c>
      <c r="C1087" s="8">
        <v>42020</v>
      </c>
      <c r="D1087" t="str">
        <f>VLOOKUP(A1087,customer!$A$2:$B$1131,2,0)</f>
        <v>Sean Burton</v>
      </c>
      <c r="E1087">
        <f>VLOOKUP(A1087,OrderProduct!A1087:S3038,19,0)</f>
        <v>88666</v>
      </c>
    </row>
    <row r="1088" spans="1:5">
      <c r="A1088" s="3">
        <v>1967</v>
      </c>
      <c r="B1088" s="8">
        <v>42018</v>
      </c>
      <c r="C1088" s="8">
        <v>42020</v>
      </c>
      <c r="D1088" t="str">
        <f>VLOOKUP(A1088,customer!$A$2:$B$1131,2,0)</f>
        <v>Carolyn Hoffman</v>
      </c>
      <c r="E1088">
        <f>VLOOKUP(A1088,OrderProduct!A1088:S3039,19,0)</f>
        <v>88666</v>
      </c>
    </row>
    <row r="1089" spans="1:5">
      <c r="A1089" s="3">
        <v>1971</v>
      </c>
      <c r="B1089" s="8">
        <v>42082</v>
      </c>
      <c r="C1089" s="8">
        <v>42082</v>
      </c>
      <c r="D1089" t="str">
        <f>VLOOKUP(A1089,customer!$A$2:$B$1131,2,0)</f>
        <v>Marsha Roy</v>
      </c>
      <c r="E1089">
        <f>VLOOKUP(A1089,OrderProduct!A1089:S3040,19,0)</f>
        <v>88667</v>
      </c>
    </row>
    <row r="1090" spans="1:5">
      <c r="A1090" s="3">
        <v>1972</v>
      </c>
      <c r="B1090" s="8">
        <v>42082</v>
      </c>
      <c r="C1090" s="8">
        <v>42084</v>
      </c>
      <c r="D1090" t="str">
        <f>VLOOKUP(A1090,customer!$A$2:$B$1131,2,0)</f>
        <v>Priscilla Brandon</v>
      </c>
      <c r="E1090">
        <f>VLOOKUP(A1090,OrderProduct!A1090:S3041,19,0)</f>
        <v>88667</v>
      </c>
    </row>
    <row r="1091" spans="1:5">
      <c r="A1091" s="3">
        <v>1972</v>
      </c>
      <c r="B1091" s="8">
        <v>42082</v>
      </c>
      <c r="C1091" s="8">
        <v>42084</v>
      </c>
      <c r="D1091" t="str">
        <f>VLOOKUP(A1091,customer!$A$2:$B$1131,2,0)</f>
        <v>Priscilla Brandon</v>
      </c>
      <c r="E1091">
        <f>VLOOKUP(A1091,OrderProduct!A1091:S3042,19,0)</f>
        <v>88667</v>
      </c>
    </row>
    <row r="1092" spans="1:5">
      <c r="A1092" s="3">
        <v>1974</v>
      </c>
      <c r="B1092" s="8">
        <v>42141</v>
      </c>
      <c r="C1092" s="8">
        <v>42145</v>
      </c>
      <c r="D1092" t="str">
        <f>VLOOKUP(A1092,customer!$A$2:$B$1131,2,0)</f>
        <v>Robert Brantley</v>
      </c>
      <c r="E1092">
        <f>VLOOKUP(A1092,OrderProduct!A1092:S3043,19,0)</f>
        <v>88668</v>
      </c>
    </row>
    <row r="1093" spans="1:5">
      <c r="A1093" s="3">
        <v>1974</v>
      </c>
      <c r="B1093" s="8">
        <v>42141</v>
      </c>
      <c r="C1093" s="8">
        <v>42145</v>
      </c>
      <c r="D1093" t="str">
        <f>VLOOKUP(A1093,customer!$A$2:$B$1131,2,0)</f>
        <v>Robert Brantley</v>
      </c>
      <c r="E1093">
        <f>VLOOKUP(A1093,OrderProduct!A1093:S3044,19,0)</f>
        <v>88668</v>
      </c>
    </row>
    <row r="1094" spans="1:5">
      <c r="A1094" s="3">
        <v>1976</v>
      </c>
      <c r="B1094" s="8">
        <v>42020</v>
      </c>
      <c r="C1094" s="8">
        <v>42024</v>
      </c>
      <c r="D1094" t="str">
        <f>VLOOKUP(A1094,customer!$A$2:$B$1131,2,0)</f>
        <v>Sherri F Vogel</v>
      </c>
      <c r="E1094">
        <f>VLOOKUP(A1094,OrderProduct!A1094:S3045,19,0)</f>
        <v>88677</v>
      </c>
    </row>
    <row r="1095" spans="1:5">
      <c r="A1095" s="3">
        <v>1976</v>
      </c>
      <c r="B1095" s="8">
        <v>42112</v>
      </c>
      <c r="C1095" s="8">
        <v>42113</v>
      </c>
      <c r="D1095" t="str">
        <f>VLOOKUP(A1095,customer!$A$2:$B$1131,2,0)</f>
        <v>Sherri F Vogel</v>
      </c>
      <c r="E1095">
        <f>VLOOKUP(A1095,OrderProduct!A1095:S3046,19,0)</f>
        <v>88678</v>
      </c>
    </row>
    <row r="1096" spans="1:5">
      <c r="A1096" s="3">
        <v>1976</v>
      </c>
      <c r="B1096" s="8">
        <v>42116</v>
      </c>
      <c r="C1096" s="8">
        <v>42120</v>
      </c>
      <c r="D1096" t="str">
        <f>VLOOKUP(A1096,customer!$A$2:$B$1131,2,0)</f>
        <v>Sherri F Vogel</v>
      </c>
      <c r="E1096">
        <f>VLOOKUP(A1096,OrderProduct!A1096:S3047,19,0)</f>
        <v>88679</v>
      </c>
    </row>
    <row r="1097" spans="1:5">
      <c r="A1097" s="3">
        <v>1979</v>
      </c>
      <c r="B1097" s="8">
        <v>42164</v>
      </c>
      <c r="C1097" s="8">
        <v>42166</v>
      </c>
      <c r="D1097" t="str">
        <f>VLOOKUP(A1097,customer!$A$2:$B$1131,2,0)</f>
        <v>Marianne Weiner Ennis</v>
      </c>
      <c r="E1097">
        <f>VLOOKUP(A1097,OrderProduct!A1097:S3048,19,0)</f>
        <v>88685</v>
      </c>
    </row>
    <row r="1098" spans="1:5">
      <c r="A1098" s="3">
        <v>1984</v>
      </c>
      <c r="B1098" s="8">
        <v>42006</v>
      </c>
      <c r="C1098" s="8">
        <v>42008</v>
      </c>
      <c r="D1098" t="str">
        <f>VLOOKUP(A1098,customer!$A$2:$B$1131,2,0)</f>
        <v>Lynne Wilcox</v>
      </c>
      <c r="E1098">
        <f>VLOOKUP(A1098,OrderProduct!A1098:S3049,19,0)</f>
        <v>88686</v>
      </c>
    </row>
    <row r="1099" spans="1:5">
      <c r="A1099" s="3">
        <v>1986</v>
      </c>
      <c r="B1099" s="8">
        <v>42179</v>
      </c>
      <c r="C1099" s="8">
        <v>42186</v>
      </c>
      <c r="D1099" t="str">
        <f>VLOOKUP(A1099,customer!$A$2:$B$1131,2,0)</f>
        <v>Lynda Rosenthal</v>
      </c>
      <c r="E1099">
        <f>VLOOKUP(A1099,OrderProduct!A1099:S3050,19,0)</f>
        <v>88692</v>
      </c>
    </row>
    <row r="1100" spans="1:5">
      <c r="A1100" s="3">
        <v>1986</v>
      </c>
      <c r="B1100" s="8">
        <v>42176</v>
      </c>
      <c r="C1100" s="8">
        <v>42179</v>
      </c>
      <c r="D1100" t="str">
        <f>VLOOKUP(A1100,customer!$A$2:$B$1131,2,0)</f>
        <v>Lynda Rosenthal</v>
      </c>
      <c r="E1100">
        <f>VLOOKUP(A1100,OrderProduct!A1100:S3051,19,0)</f>
        <v>88701</v>
      </c>
    </row>
    <row r="1101" spans="1:5">
      <c r="A1101" s="3">
        <v>1988</v>
      </c>
      <c r="B1101" s="8">
        <v>42176</v>
      </c>
      <c r="C1101" s="8">
        <v>42177</v>
      </c>
      <c r="D1101" t="str">
        <f>VLOOKUP(A1101,customer!$A$2:$B$1131,2,0)</f>
        <v>Anna Burgess</v>
      </c>
      <c r="E1101">
        <f>VLOOKUP(A1101,OrderProduct!A1101:S3052,19,0)</f>
        <v>88701</v>
      </c>
    </row>
    <row r="1102" spans="1:5">
      <c r="A1102" s="3">
        <v>1989</v>
      </c>
      <c r="B1102" s="8">
        <v>42016</v>
      </c>
      <c r="C1102" s="8">
        <v>42020</v>
      </c>
      <c r="D1102" t="str">
        <f>VLOOKUP(A1102,customer!$A$2:$B$1131,2,0)</f>
        <v>David Weaver</v>
      </c>
      <c r="E1102">
        <f>VLOOKUP(A1102,OrderProduct!A1102:S3053,19,0)</f>
        <v>88702</v>
      </c>
    </row>
    <row r="1103" spans="1:5">
      <c r="A1103" s="3">
        <v>1989</v>
      </c>
      <c r="B1103" s="8">
        <v>42135</v>
      </c>
      <c r="C1103" s="8">
        <v>42137</v>
      </c>
      <c r="D1103" t="str">
        <f>VLOOKUP(A1103,customer!$A$2:$B$1131,2,0)</f>
        <v>David Weaver</v>
      </c>
      <c r="E1103">
        <f>VLOOKUP(A1103,OrderProduct!A1103:S3054,19,0)</f>
        <v>88713</v>
      </c>
    </row>
    <row r="1104" spans="1:5">
      <c r="A1104" s="3">
        <v>1989</v>
      </c>
      <c r="B1104" s="8">
        <v>42135</v>
      </c>
      <c r="C1104" s="8">
        <v>42135</v>
      </c>
      <c r="D1104" t="str">
        <f>VLOOKUP(A1104,customer!$A$2:$B$1131,2,0)</f>
        <v>David Weaver</v>
      </c>
      <c r="E1104">
        <f>VLOOKUP(A1104,OrderProduct!A1104:S3055,19,0)</f>
        <v>88713</v>
      </c>
    </row>
    <row r="1105" spans="1:5">
      <c r="A1105" s="3">
        <v>1989</v>
      </c>
      <c r="B1105" s="8">
        <v>42024</v>
      </c>
      <c r="C1105" s="8">
        <v>42027</v>
      </c>
      <c r="D1105" t="str">
        <f>VLOOKUP(A1105,customer!$A$2:$B$1131,2,0)</f>
        <v>David Weaver</v>
      </c>
      <c r="E1105">
        <f>VLOOKUP(A1105,OrderProduct!A1105:S3056,19,0)</f>
        <v>88714</v>
      </c>
    </row>
    <row r="1106" spans="1:5">
      <c r="A1106" s="3">
        <v>1989</v>
      </c>
      <c r="B1106" s="8">
        <v>42024</v>
      </c>
      <c r="C1106" s="8">
        <v>42025</v>
      </c>
      <c r="D1106" t="str">
        <f>VLOOKUP(A1106,customer!$A$2:$B$1131,2,0)</f>
        <v>David Weaver</v>
      </c>
      <c r="E1106">
        <f>VLOOKUP(A1106,OrderProduct!A1106:S3057,19,0)</f>
        <v>88714</v>
      </c>
    </row>
    <row r="1107" spans="1:5">
      <c r="A1107" s="3">
        <v>1991</v>
      </c>
      <c r="B1107" s="8">
        <v>42079</v>
      </c>
      <c r="C1107" s="8">
        <v>42080</v>
      </c>
      <c r="D1107" t="str">
        <f>VLOOKUP(A1107,customer!$A$2:$B$1131,2,0)</f>
        <v>Paula Hubbard</v>
      </c>
      <c r="E1107">
        <f>VLOOKUP(A1107,OrderProduct!A1107:S3058,19,0)</f>
        <v>88721</v>
      </c>
    </row>
    <row r="1108" spans="1:5">
      <c r="A1108" s="3">
        <v>1997</v>
      </c>
      <c r="B1108" s="8">
        <v>42079</v>
      </c>
      <c r="C1108" s="8">
        <v>42081</v>
      </c>
      <c r="D1108" t="str">
        <f>VLOOKUP(A1108,customer!$A$2:$B$1131,2,0)</f>
        <v>Harriet Bowman</v>
      </c>
      <c r="E1108">
        <f>VLOOKUP(A1108,OrderProduct!A1108:S3059,19,0)</f>
        <v>88721</v>
      </c>
    </row>
    <row r="1109" spans="1:5">
      <c r="A1109" s="3">
        <v>1997</v>
      </c>
      <c r="B1109" s="8">
        <v>42174</v>
      </c>
      <c r="C1109" s="8">
        <v>42174</v>
      </c>
      <c r="D1109" t="str">
        <f>VLOOKUP(A1109,customer!$A$2:$B$1131,2,0)</f>
        <v>Harriet Bowman</v>
      </c>
      <c r="E1109">
        <f>VLOOKUP(A1109,OrderProduct!A1109:S3060,19,0)</f>
        <v>88722</v>
      </c>
    </row>
    <row r="1110" spans="1:5">
      <c r="A1110" s="3">
        <v>1997</v>
      </c>
      <c r="B1110" s="8">
        <v>42029</v>
      </c>
      <c r="C1110" s="8">
        <v>42030</v>
      </c>
      <c r="D1110" t="str">
        <f>VLOOKUP(A1110,customer!$A$2:$B$1131,2,0)</f>
        <v>Harriet Bowman</v>
      </c>
      <c r="E1110">
        <f>VLOOKUP(A1110,OrderProduct!A1110:S3061,19,0)</f>
        <v>88726</v>
      </c>
    </row>
    <row r="1111" spans="1:5">
      <c r="A1111" s="3">
        <v>1998</v>
      </c>
      <c r="B1111" s="8">
        <v>42118</v>
      </c>
      <c r="C1111" s="8">
        <v>42118</v>
      </c>
      <c r="D1111" t="str">
        <f>VLOOKUP(A1111,customer!$A$2:$B$1131,2,0)</f>
        <v>Judy Frazier</v>
      </c>
      <c r="E1111">
        <f>VLOOKUP(A1111,OrderProduct!A1111:S3062,19,0)</f>
        <v>88727</v>
      </c>
    </row>
    <row r="1112" spans="1:5">
      <c r="A1112" s="3">
        <v>2004</v>
      </c>
      <c r="B1112" s="8">
        <v>42137</v>
      </c>
      <c r="C1112" s="8">
        <v>42139</v>
      </c>
      <c r="D1112" t="str">
        <f>VLOOKUP(A1112,customer!$A$2:$B$1131,2,0)</f>
        <v>James Dickinson Ball</v>
      </c>
      <c r="E1112">
        <f>VLOOKUP(A1112,OrderProduct!A1112:S3063,19,0)</f>
        <v>88728</v>
      </c>
    </row>
    <row r="1113" spans="1:5">
      <c r="A1113" s="3">
        <v>2004</v>
      </c>
      <c r="B1113" s="8">
        <v>42158</v>
      </c>
      <c r="C1113" s="8">
        <v>42160</v>
      </c>
      <c r="D1113" t="str">
        <f>VLOOKUP(A1113,customer!$A$2:$B$1131,2,0)</f>
        <v>James Dickinson Ball</v>
      </c>
      <c r="E1113">
        <f>VLOOKUP(A1113,OrderProduct!A1113:S3064,19,0)</f>
        <v>88729</v>
      </c>
    </row>
    <row r="1114" spans="1:5">
      <c r="A1114" s="3">
        <v>2006</v>
      </c>
      <c r="B1114" s="8">
        <v>42127</v>
      </c>
      <c r="C1114" s="8">
        <v>42134</v>
      </c>
      <c r="D1114" t="str">
        <f>VLOOKUP(A1114,customer!$A$2:$B$1131,2,0)</f>
        <v>Cynthia Khan</v>
      </c>
      <c r="E1114">
        <f>VLOOKUP(A1114,OrderProduct!A1114:S3065,19,0)</f>
        <v>88730</v>
      </c>
    </row>
    <row r="1115" spans="1:5">
      <c r="A1115" s="3">
        <v>2016</v>
      </c>
      <c r="B1115" s="8">
        <v>42140</v>
      </c>
      <c r="C1115" s="8">
        <v>42140</v>
      </c>
      <c r="D1115" t="str">
        <f>VLOOKUP(A1115,customer!$A$2:$B$1131,2,0)</f>
        <v>Wayne Bean</v>
      </c>
      <c r="E1115">
        <f>VLOOKUP(A1115,OrderProduct!A1115:S3066,19,0)</f>
        <v>88731</v>
      </c>
    </row>
    <row r="1116" spans="1:5">
      <c r="A1116" s="3">
        <v>2014</v>
      </c>
      <c r="B1116" s="8">
        <v>42140</v>
      </c>
      <c r="C1116" s="8">
        <v>42142</v>
      </c>
      <c r="D1116" t="str">
        <f>VLOOKUP(A1116,customer!$A$2:$B$1131,2,0)</f>
        <v>Cathy Simon</v>
      </c>
      <c r="E1116">
        <f>VLOOKUP(A1116,OrderProduct!A1116:S3067,19,0)</f>
        <v>88731</v>
      </c>
    </row>
    <row r="1117" spans="1:5">
      <c r="A1117" s="3">
        <v>2014</v>
      </c>
      <c r="B1117" s="8">
        <v>42020</v>
      </c>
      <c r="C1117" s="8">
        <v>42020</v>
      </c>
      <c r="D1117" t="str">
        <f>VLOOKUP(A1117,customer!$A$2:$B$1131,2,0)</f>
        <v>Cathy Simon</v>
      </c>
      <c r="E1117">
        <f>VLOOKUP(A1117,OrderProduct!A1117:S3068,19,0)</f>
        <v>88745</v>
      </c>
    </row>
    <row r="1118" spans="1:5">
      <c r="A1118" s="3">
        <v>2014</v>
      </c>
      <c r="B1118" s="8">
        <v>42020</v>
      </c>
      <c r="C1118" s="8">
        <v>42025</v>
      </c>
      <c r="D1118" t="str">
        <f>VLOOKUP(A1118,customer!$A$2:$B$1131,2,0)</f>
        <v>Cathy Simon</v>
      </c>
      <c r="E1118">
        <f>VLOOKUP(A1118,OrderProduct!A1118:S3069,19,0)</f>
        <v>88745</v>
      </c>
    </row>
    <row r="1119" spans="1:5">
      <c r="A1119" s="3">
        <v>2020</v>
      </c>
      <c r="B1119" s="8">
        <v>42127</v>
      </c>
      <c r="C1119" s="8">
        <v>42129</v>
      </c>
      <c r="D1119" t="str">
        <f>VLOOKUP(A1119,customer!$A$2:$B$1131,2,0)</f>
        <v>Erika Jordan</v>
      </c>
      <c r="E1119">
        <f>VLOOKUP(A1119,OrderProduct!A1119:S3070,19,0)</f>
        <v>88746</v>
      </c>
    </row>
    <row r="1120" spans="1:5">
      <c r="A1120" s="3">
        <v>2030</v>
      </c>
      <c r="B1120" s="8">
        <v>42127</v>
      </c>
      <c r="C1120" s="8">
        <v>42130</v>
      </c>
      <c r="D1120" t="str">
        <f>VLOOKUP(A1120,customer!$A$2:$B$1131,2,0)</f>
        <v>Lindsay O'Connell</v>
      </c>
      <c r="E1120">
        <f>VLOOKUP(A1120,OrderProduct!A1120:S3071,19,0)</f>
        <v>88746</v>
      </c>
    </row>
    <row r="1121" spans="1:5">
      <c r="A1121" s="3">
        <v>2030</v>
      </c>
      <c r="B1121" s="8">
        <v>42176</v>
      </c>
      <c r="C1121" s="8">
        <v>42177</v>
      </c>
      <c r="D1121" t="str">
        <f>VLOOKUP(A1121,customer!$A$2:$B$1131,2,0)</f>
        <v>Lindsay O'Connell</v>
      </c>
      <c r="E1121">
        <f>VLOOKUP(A1121,OrderProduct!A1121:S3072,19,0)</f>
        <v>88753</v>
      </c>
    </row>
    <row r="1122" spans="1:5">
      <c r="A1122" s="3">
        <v>2030</v>
      </c>
      <c r="B1122" s="8">
        <v>42019</v>
      </c>
      <c r="C1122" s="8">
        <v>42019</v>
      </c>
      <c r="D1122" t="str">
        <f>VLOOKUP(A1122,customer!$A$2:$B$1131,2,0)</f>
        <v>Lindsay O'Connell</v>
      </c>
      <c r="E1122">
        <f>VLOOKUP(A1122,OrderProduct!A1122:S3073,19,0)</f>
        <v>88758</v>
      </c>
    </row>
    <row r="1123" spans="1:5">
      <c r="A1123" s="3">
        <v>2035</v>
      </c>
      <c r="B1123" s="8">
        <v>42171</v>
      </c>
      <c r="C1123" s="8">
        <v>42172</v>
      </c>
      <c r="D1123" t="str">
        <f>VLOOKUP(A1123,customer!$A$2:$B$1131,2,0)</f>
        <v>Jon Ward</v>
      </c>
      <c r="E1123">
        <f>VLOOKUP(A1123,OrderProduct!A1123:S3074,19,0)</f>
        <v>88766</v>
      </c>
    </row>
    <row r="1124" spans="1:5">
      <c r="A1124" s="3">
        <v>2037</v>
      </c>
      <c r="B1124" s="8">
        <v>42021</v>
      </c>
      <c r="C1124" s="8">
        <v>42022</v>
      </c>
      <c r="D1124" t="str">
        <f>VLOOKUP(A1124,customer!$A$2:$B$1131,2,0)</f>
        <v>Lynda Herman</v>
      </c>
      <c r="E1124">
        <f>VLOOKUP(A1124,OrderProduct!A1124:S3075,19,0)</f>
        <v>88781</v>
      </c>
    </row>
    <row r="1125" spans="1:5">
      <c r="A1125" s="3">
        <v>2038</v>
      </c>
      <c r="B1125" s="8">
        <v>42025</v>
      </c>
      <c r="C1125" s="8">
        <v>42026</v>
      </c>
      <c r="D1125" t="str">
        <f>VLOOKUP(A1125,customer!$A$2:$B$1131,2,0)</f>
        <v>Peter Adams</v>
      </c>
      <c r="E1125">
        <f>VLOOKUP(A1125,OrderProduct!A1125:S3076,19,0)</f>
        <v>88782</v>
      </c>
    </row>
    <row r="1126" spans="1:5">
      <c r="A1126" s="3">
        <v>2044</v>
      </c>
      <c r="B1126" s="8">
        <v>42134</v>
      </c>
      <c r="C1126" s="8">
        <v>42136</v>
      </c>
      <c r="D1126" t="str">
        <f>VLOOKUP(A1126,customer!$A$2:$B$1131,2,0)</f>
        <v>Jay Simon</v>
      </c>
      <c r="E1126">
        <f>VLOOKUP(A1126,OrderProduct!A1126:S3077,19,0)</f>
        <v>88783</v>
      </c>
    </row>
    <row r="1127" spans="1:5">
      <c r="A1127" s="3">
        <v>2046</v>
      </c>
      <c r="B1127" s="8">
        <v>42144</v>
      </c>
      <c r="C1127" s="8">
        <v>42145</v>
      </c>
      <c r="D1127" t="str">
        <f>VLOOKUP(A1127,customer!$A$2:$B$1131,2,0)</f>
        <v>Eileen Schwartz</v>
      </c>
      <c r="E1127">
        <f>VLOOKUP(A1127,OrderProduct!A1127:S3078,19,0)</f>
        <v>88784</v>
      </c>
    </row>
    <row r="1128" spans="1:5">
      <c r="A1128" s="3">
        <v>2046</v>
      </c>
      <c r="B1128" s="8">
        <v>42013</v>
      </c>
      <c r="C1128" s="8">
        <v>42014</v>
      </c>
      <c r="D1128" t="str">
        <f>VLOOKUP(A1128,customer!$A$2:$B$1131,2,0)</f>
        <v>Eileen Schwartz</v>
      </c>
      <c r="E1128">
        <f>VLOOKUP(A1128,OrderProduct!A1128:S3079,19,0)</f>
        <v>88794</v>
      </c>
    </row>
    <row r="1129" spans="1:5">
      <c r="A1129" s="3">
        <v>2046</v>
      </c>
      <c r="B1129" s="8">
        <v>42013</v>
      </c>
      <c r="C1129" s="8">
        <v>42013</v>
      </c>
      <c r="D1129" t="str">
        <f>VLOOKUP(A1129,customer!$A$2:$B$1131,2,0)</f>
        <v>Eileen Schwartz</v>
      </c>
      <c r="E1129">
        <f>VLOOKUP(A1129,OrderProduct!A1129:S3080,19,0)</f>
        <v>88794</v>
      </c>
    </row>
    <row r="1130" spans="1:5">
      <c r="A1130" s="3">
        <v>2046</v>
      </c>
      <c r="B1130" s="8">
        <v>42013</v>
      </c>
      <c r="C1130" s="8">
        <v>42015</v>
      </c>
      <c r="D1130" t="str">
        <f>VLOOKUP(A1130,customer!$A$2:$B$1131,2,0)</f>
        <v>Eileen Schwartz</v>
      </c>
      <c r="E1130">
        <f>VLOOKUP(A1130,OrderProduct!A1130:S3081,19,0)</f>
        <v>88794</v>
      </c>
    </row>
    <row r="1131" spans="1:5">
      <c r="A1131" s="3">
        <v>2049</v>
      </c>
      <c r="B1131" s="8">
        <v>42068</v>
      </c>
      <c r="C1131" s="8">
        <v>42069</v>
      </c>
      <c r="D1131" t="str">
        <f>VLOOKUP(A1131,customer!$A$2:$B$1131,2,0)</f>
        <v>Kenneth Pollock</v>
      </c>
      <c r="E1131">
        <f>VLOOKUP(A1131,OrderProduct!A1131:S3082,19,0)</f>
        <v>88798</v>
      </c>
    </row>
    <row r="1132" spans="1:5">
      <c r="A1132" s="3">
        <v>2049</v>
      </c>
      <c r="B1132" s="8">
        <v>42166</v>
      </c>
      <c r="C1132" s="8">
        <v>42167</v>
      </c>
      <c r="D1132" t="str">
        <f>VLOOKUP(A1132,customer!$A$2:$B$1131,2,0)</f>
        <v>Kenneth Pollock</v>
      </c>
      <c r="E1132">
        <f>VLOOKUP(A1132,OrderProduct!A1132:S3083,19,0)</f>
        <v>88814</v>
      </c>
    </row>
    <row r="1133" spans="1:5">
      <c r="A1133" s="3">
        <v>2052</v>
      </c>
      <c r="B1133" s="8">
        <v>42128</v>
      </c>
      <c r="C1133" s="8">
        <v>42129</v>
      </c>
      <c r="D1133" t="str">
        <f>VLOOKUP(A1133,customer!$A$2:$B$1131,2,0)</f>
        <v>Francis Kendall</v>
      </c>
      <c r="E1133">
        <f>VLOOKUP(A1133,OrderProduct!A1133:S3084,19,0)</f>
        <v>88815</v>
      </c>
    </row>
    <row r="1134" spans="1:5">
      <c r="A1134" s="3">
        <v>2052</v>
      </c>
      <c r="B1134" s="8">
        <v>42042</v>
      </c>
      <c r="C1134" s="8">
        <v>42042</v>
      </c>
      <c r="D1134" t="str">
        <f>VLOOKUP(A1134,customer!$A$2:$B$1131,2,0)</f>
        <v>Francis Kendall</v>
      </c>
      <c r="E1134">
        <f>VLOOKUP(A1134,OrderProduct!A1134:S3085,19,0)</f>
        <v>88819</v>
      </c>
    </row>
    <row r="1135" spans="1:5">
      <c r="A1135" s="3">
        <v>2052</v>
      </c>
      <c r="B1135" s="8">
        <v>42084</v>
      </c>
      <c r="C1135" s="8">
        <v>42086</v>
      </c>
      <c r="D1135" t="str">
        <f>VLOOKUP(A1135,customer!$A$2:$B$1131,2,0)</f>
        <v>Francis Kendall</v>
      </c>
      <c r="E1135">
        <f>VLOOKUP(A1135,OrderProduct!A1135:S3086,19,0)</f>
        <v>88824</v>
      </c>
    </row>
    <row r="1136" spans="1:5">
      <c r="A1136" s="3">
        <v>2058</v>
      </c>
      <c r="B1136" s="8">
        <v>42150</v>
      </c>
      <c r="C1136" s="8">
        <v>42151</v>
      </c>
      <c r="D1136" t="str">
        <f>VLOOKUP(A1136,customer!$A$2:$B$1131,2,0)</f>
        <v>Louise Webster Sharma</v>
      </c>
      <c r="E1136">
        <f>VLOOKUP(A1136,OrderProduct!A1136:S3087,19,0)</f>
        <v>88825</v>
      </c>
    </row>
    <row r="1137" spans="1:5">
      <c r="A1137" s="3">
        <v>2059</v>
      </c>
      <c r="B1137" s="8">
        <v>42137</v>
      </c>
      <c r="C1137" s="8">
        <v>42139</v>
      </c>
      <c r="D1137" t="str">
        <f>VLOOKUP(A1137,customer!$A$2:$B$1131,2,0)</f>
        <v>Nathan Newton</v>
      </c>
      <c r="E1137">
        <f>VLOOKUP(A1137,OrderProduct!A1137:S3088,19,0)</f>
        <v>88826</v>
      </c>
    </row>
    <row r="1138" spans="1:5">
      <c r="A1138" s="3">
        <v>2059</v>
      </c>
      <c r="B1138" s="8">
        <v>42086</v>
      </c>
      <c r="C1138" s="8">
        <v>42088</v>
      </c>
      <c r="D1138" t="str">
        <f>VLOOKUP(A1138,customer!$A$2:$B$1131,2,0)</f>
        <v>Nathan Newton</v>
      </c>
      <c r="E1138">
        <f>VLOOKUP(A1138,OrderProduct!A1138:S3089,19,0)</f>
        <v>88836</v>
      </c>
    </row>
    <row r="1139" spans="1:5">
      <c r="A1139" s="3">
        <v>2059</v>
      </c>
      <c r="B1139" s="8">
        <v>42089</v>
      </c>
      <c r="C1139" s="8">
        <v>42092</v>
      </c>
      <c r="D1139" t="str">
        <f>VLOOKUP(A1139,customer!$A$2:$B$1131,2,0)</f>
        <v>Nathan Newton</v>
      </c>
      <c r="E1139">
        <f>VLOOKUP(A1139,OrderProduct!A1139:S3090,19,0)</f>
        <v>88837</v>
      </c>
    </row>
    <row r="1140" spans="1:5">
      <c r="A1140" s="3">
        <v>2061</v>
      </c>
      <c r="B1140" s="8">
        <v>42114</v>
      </c>
      <c r="C1140" s="8">
        <v>42116</v>
      </c>
      <c r="D1140" t="str">
        <f>VLOOKUP(A1140,customer!$A$2:$B$1131,2,0)</f>
        <v>Marianne Carey</v>
      </c>
      <c r="E1140">
        <f>VLOOKUP(A1140,OrderProduct!A1140:S3091,19,0)</f>
        <v>88838</v>
      </c>
    </row>
    <row r="1141" spans="1:5">
      <c r="A1141" s="3">
        <v>2062</v>
      </c>
      <c r="B1141" s="8">
        <v>42114</v>
      </c>
      <c r="C1141" s="8">
        <v>42115</v>
      </c>
      <c r="D1141" t="str">
        <f>VLOOKUP(A1141,customer!$A$2:$B$1131,2,0)</f>
        <v>Alfred Singh</v>
      </c>
      <c r="E1141">
        <f>VLOOKUP(A1141,OrderProduct!A1141:S3092,19,0)</f>
        <v>88838</v>
      </c>
    </row>
    <row r="1142" spans="1:5">
      <c r="A1142" s="3">
        <v>2062</v>
      </c>
      <c r="B1142" s="8">
        <v>42114</v>
      </c>
      <c r="C1142" s="8">
        <v>42115</v>
      </c>
      <c r="D1142" t="str">
        <f>VLOOKUP(A1142,customer!$A$2:$B$1131,2,0)</f>
        <v>Alfred Singh</v>
      </c>
      <c r="E1142">
        <f>VLOOKUP(A1142,OrderProduct!A1142:S3093,19,0)</f>
        <v>88838</v>
      </c>
    </row>
    <row r="1143" spans="1:5">
      <c r="A1143" s="3">
        <v>2063</v>
      </c>
      <c r="B1143" s="8">
        <v>42119</v>
      </c>
      <c r="C1143" s="8">
        <v>42120</v>
      </c>
      <c r="D1143" t="str">
        <f>VLOOKUP(A1143,customer!$A$2:$B$1131,2,0)</f>
        <v>Todd D Norris</v>
      </c>
      <c r="E1143">
        <f>VLOOKUP(A1143,OrderProduct!A1143:S3094,19,0)</f>
        <v>88839</v>
      </c>
    </row>
    <row r="1144" spans="1:5">
      <c r="A1144" s="3">
        <v>2066</v>
      </c>
      <c r="B1144" s="8">
        <v>42123</v>
      </c>
      <c r="C1144" s="8">
        <v>42123</v>
      </c>
      <c r="D1144" t="str">
        <f>VLOOKUP(A1144,customer!$A$2:$B$1131,2,0)</f>
        <v>Claudia Webb</v>
      </c>
      <c r="E1144">
        <f>VLOOKUP(A1144,OrderProduct!A1144:S3095,19,0)</f>
        <v>88840</v>
      </c>
    </row>
    <row r="1145" spans="1:5">
      <c r="A1145" s="3">
        <v>2066</v>
      </c>
      <c r="B1145" s="8">
        <v>42021</v>
      </c>
      <c r="C1145" s="8">
        <v>42022</v>
      </c>
      <c r="D1145" t="str">
        <f>VLOOKUP(A1145,customer!$A$2:$B$1131,2,0)</f>
        <v>Claudia Webb</v>
      </c>
      <c r="E1145">
        <f>VLOOKUP(A1145,OrderProduct!A1145:S3096,19,0)</f>
        <v>88852</v>
      </c>
    </row>
    <row r="1146" spans="1:5">
      <c r="A1146" s="3">
        <v>2066</v>
      </c>
      <c r="B1146" s="8">
        <v>42112</v>
      </c>
      <c r="C1146" s="8">
        <v>42117</v>
      </c>
      <c r="D1146" t="str">
        <f>VLOOKUP(A1146,customer!$A$2:$B$1131,2,0)</f>
        <v>Claudia Webb</v>
      </c>
      <c r="E1146">
        <f>VLOOKUP(A1146,OrderProduct!A1146:S3097,19,0)</f>
        <v>88857</v>
      </c>
    </row>
    <row r="1147" spans="1:5">
      <c r="A1147" s="3">
        <v>2069</v>
      </c>
      <c r="B1147" s="8">
        <v>42112</v>
      </c>
      <c r="C1147" s="8">
        <v>42119</v>
      </c>
      <c r="D1147" t="str">
        <f>VLOOKUP(A1147,customer!$A$2:$B$1131,2,0)</f>
        <v>Elsie Boykin</v>
      </c>
      <c r="E1147">
        <f>VLOOKUP(A1147,OrderProduct!A1147:S3098,19,0)</f>
        <v>88857</v>
      </c>
    </row>
    <row r="1148" spans="1:5">
      <c r="A1148" s="3">
        <v>2070</v>
      </c>
      <c r="B1148" s="8">
        <v>42085</v>
      </c>
      <c r="C1148" s="8">
        <v>42086</v>
      </c>
      <c r="D1148" t="str">
        <f>VLOOKUP(A1148,customer!$A$2:$B$1131,2,0)</f>
        <v>Kelly Collins</v>
      </c>
      <c r="E1148">
        <f>VLOOKUP(A1148,OrderProduct!A1148:S3099,19,0)</f>
        <v>88870</v>
      </c>
    </row>
    <row r="1149" spans="1:5">
      <c r="A1149" s="3">
        <v>2071</v>
      </c>
      <c r="B1149" s="8">
        <v>42085</v>
      </c>
      <c r="C1149" s="8">
        <v>42087</v>
      </c>
      <c r="D1149" t="str">
        <f>VLOOKUP(A1149,customer!$A$2:$B$1131,2,0)</f>
        <v>Victor Cherry</v>
      </c>
      <c r="E1149">
        <f>VLOOKUP(A1149,OrderProduct!A1149:S3100,19,0)</f>
        <v>88870</v>
      </c>
    </row>
    <row r="1150" spans="1:5">
      <c r="A1150" s="3">
        <v>2071</v>
      </c>
      <c r="B1150" s="8">
        <v>42113</v>
      </c>
      <c r="C1150" s="8">
        <v>42120</v>
      </c>
      <c r="D1150" t="str">
        <f>VLOOKUP(A1150,customer!$A$2:$B$1131,2,0)</f>
        <v>Victor Cherry</v>
      </c>
      <c r="E1150">
        <f>VLOOKUP(A1150,OrderProduct!A1150:S3101,19,0)</f>
        <v>88871</v>
      </c>
    </row>
    <row r="1151" spans="1:5">
      <c r="A1151" s="3">
        <v>2071</v>
      </c>
      <c r="B1151" s="8">
        <v>42113</v>
      </c>
      <c r="C1151" s="8">
        <v>42118</v>
      </c>
      <c r="D1151" t="str">
        <f>VLOOKUP(A1151,customer!$A$2:$B$1131,2,0)</f>
        <v>Victor Cherry</v>
      </c>
      <c r="E1151">
        <f>VLOOKUP(A1151,OrderProduct!A1151:S3102,19,0)</f>
        <v>88871</v>
      </c>
    </row>
    <row r="1152" spans="1:5">
      <c r="A1152" s="3">
        <v>2072</v>
      </c>
      <c r="B1152" s="8">
        <v>42067</v>
      </c>
      <c r="C1152" s="8">
        <v>42068</v>
      </c>
      <c r="D1152" t="str">
        <f>VLOOKUP(A1152,customer!$A$2:$B$1131,2,0)</f>
        <v>Malcolm S Lanier</v>
      </c>
      <c r="E1152">
        <f>VLOOKUP(A1152,OrderProduct!A1152:S3103,19,0)</f>
        <v>88879</v>
      </c>
    </row>
    <row r="1153" spans="1:5">
      <c r="A1153" s="3">
        <v>2072</v>
      </c>
      <c r="B1153" s="8">
        <v>42109</v>
      </c>
      <c r="C1153" s="8">
        <v>42109</v>
      </c>
      <c r="D1153" t="str">
        <f>VLOOKUP(A1153,customer!$A$2:$B$1131,2,0)</f>
        <v>Malcolm S Lanier</v>
      </c>
      <c r="E1153">
        <f>VLOOKUP(A1153,OrderProduct!A1153:S3104,19,0)</f>
        <v>88880</v>
      </c>
    </row>
    <row r="1154" spans="1:5">
      <c r="A1154" s="3">
        <v>2072</v>
      </c>
      <c r="B1154" s="8">
        <v>42017</v>
      </c>
      <c r="C1154" s="8">
        <v>42017</v>
      </c>
      <c r="D1154" t="str">
        <f>VLOOKUP(A1154,customer!$A$2:$B$1131,2,0)</f>
        <v>Malcolm S Lanier</v>
      </c>
      <c r="E1154">
        <f>VLOOKUP(A1154,OrderProduct!A1154:S3105,19,0)</f>
        <v>88881</v>
      </c>
    </row>
    <row r="1155" spans="1:5">
      <c r="A1155" s="3">
        <v>2072</v>
      </c>
      <c r="B1155" s="8">
        <v>42095</v>
      </c>
      <c r="C1155" s="8">
        <v>42097</v>
      </c>
      <c r="D1155" t="str">
        <f>VLOOKUP(A1155,customer!$A$2:$B$1131,2,0)</f>
        <v>Malcolm S Lanier</v>
      </c>
      <c r="E1155">
        <f>VLOOKUP(A1155,OrderProduct!A1155:S3106,19,0)</f>
        <v>88882</v>
      </c>
    </row>
    <row r="1156" spans="1:5">
      <c r="A1156" s="3">
        <v>2073</v>
      </c>
      <c r="B1156" s="8">
        <v>42116</v>
      </c>
      <c r="C1156" s="8">
        <v>42117</v>
      </c>
      <c r="D1156" t="str">
        <f>VLOOKUP(A1156,customer!$A$2:$B$1131,2,0)</f>
        <v>Evan Kelley</v>
      </c>
      <c r="E1156">
        <f>VLOOKUP(A1156,OrderProduct!A1156:S3107,19,0)</f>
        <v>88889</v>
      </c>
    </row>
    <row r="1157" spans="1:5">
      <c r="A1157" s="3">
        <v>2081</v>
      </c>
      <c r="B1157" s="8">
        <v>42067</v>
      </c>
      <c r="C1157" s="8">
        <v>42068</v>
      </c>
      <c r="D1157" t="str">
        <f>VLOOKUP(A1157,customer!$A$2:$B$1131,2,0)</f>
        <v>Matthew Conway</v>
      </c>
      <c r="E1157">
        <f>VLOOKUP(A1157,OrderProduct!A1157:S3108,19,0)</f>
        <v>88890</v>
      </c>
    </row>
    <row r="1158" spans="1:5">
      <c r="A1158" s="3">
        <v>2089</v>
      </c>
      <c r="B1158" s="8">
        <v>42067</v>
      </c>
      <c r="C1158" s="8">
        <v>42068</v>
      </c>
      <c r="D1158" t="str">
        <f>VLOOKUP(A1158,customer!$A$2:$B$1131,2,0)</f>
        <v>Annie Odom</v>
      </c>
      <c r="E1158">
        <f>VLOOKUP(A1158,OrderProduct!A1158:S3109,19,0)</f>
        <v>88890</v>
      </c>
    </row>
    <row r="1159" spans="1:5">
      <c r="A1159" s="3">
        <v>2089</v>
      </c>
      <c r="B1159" s="8">
        <v>42067</v>
      </c>
      <c r="C1159" s="8">
        <v>42069</v>
      </c>
      <c r="D1159" t="str">
        <f>VLOOKUP(A1159,customer!$A$2:$B$1131,2,0)</f>
        <v>Annie Odom</v>
      </c>
      <c r="E1159">
        <f>VLOOKUP(A1159,OrderProduct!A1159:S3110,19,0)</f>
        <v>88890</v>
      </c>
    </row>
    <row r="1160" spans="1:5">
      <c r="A1160" s="3">
        <v>2089</v>
      </c>
      <c r="B1160" s="8">
        <v>42053</v>
      </c>
      <c r="C1160" s="8">
        <v>42055</v>
      </c>
      <c r="D1160" t="str">
        <f>VLOOKUP(A1160,customer!$A$2:$B$1131,2,0)</f>
        <v>Annie Odom</v>
      </c>
      <c r="E1160">
        <f>VLOOKUP(A1160,OrderProduct!A1160:S3111,19,0)</f>
        <v>88899</v>
      </c>
    </row>
    <row r="1161" spans="1:5">
      <c r="A1161" s="3">
        <v>2094</v>
      </c>
      <c r="B1161" s="8">
        <v>42139</v>
      </c>
      <c r="C1161" s="8">
        <v>42141</v>
      </c>
      <c r="D1161" t="str">
        <f>VLOOKUP(A1161,customer!$A$2:$B$1131,2,0)</f>
        <v>Vernon Hirsch Singleton</v>
      </c>
      <c r="E1161">
        <f>VLOOKUP(A1161,OrderProduct!A1161:S3112,19,0)</f>
        <v>88905</v>
      </c>
    </row>
    <row r="1162" spans="1:5">
      <c r="A1162" s="3">
        <v>2097</v>
      </c>
      <c r="B1162" s="8">
        <v>42139</v>
      </c>
      <c r="C1162" s="8">
        <v>42141</v>
      </c>
      <c r="D1162" t="str">
        <f>VLOOKUP(A1162,customer!$A$2:$B$1131,2,0)</f>
        <v>Patsy Shea</v>
      </c>
      <c r="E1162">
        <f>VLOOKUP(A1162,OrderProduct!A1162:S3113,19,0)</f>
        <v>88905</v>
      </c>
    </row>
    <row r="1163" spans="1:5">
      <c r="A1163" s="3">
        <v>2098</v>
      </c>
      <c r="B1163" s="8">
        <v>42024</v>
      </c>
      <c r="C1163" s="8">
        <v>42026</v>
      </c>
      <c r="D1163" t="str">
        <f>VLOOKUP(A1163,customer!$A$2:$B$1131,2,0)</f>
        <v>Tracy Dyer</v>
      </c>
      <c r="E1163">
        <f>VLOOKUP(A1163,OrderProduct!A1163:S3114,19,0)</f>
        <v>88906</v>
      </c>
    </row>
    <row r="1164" spans="1:5">
      <c r="A1164" s="3">
        <v>2099</v>
      </c>
      <c r="B1164" s="8">
        <v>42024</v>
      </c>
      <c r="C1164" s="8">
        <v>42025</v>
      </c>
      <c r="D1164" t="str">
        <f>VLOOKUP(A1164,customer!$A$2:$B$1131,2,0)</f>
        <v>Nathan Fox</v>
      </c>
      <c r="E1164">
        <f>VLOOKUP(A1164,OrderProduct!A1164:S3115,19,0)</f>
        <v>88906</v>
      </c>
    </row>
    <row r="1165" spans="1:5">
      <c r="A1165" s="3">
        <v>2107</v>
      </c>
      <c r="B1165" s="8">
        <v>42045</v>
      </c>
      <c r="C1165" s="8">
        <v>42046</v>
      </c>
      <c r="D1165" t="str">
        <f>VLOOKUP(A1165,customer!$A$2:$B$1131,2,0)</f>
        <v>Leigh Burnette Hurley</v>
      </c>
      <c r="E1165">
        <f>VLOOKUP(A1165,OrderProduct!A1165:S3116,19,0)</f>
        <v>88907</v>
      </c>
    </row>
    <row r="1166" spans="1:5">
      <c r="A1166" s="3">
        <v>2107</v>
      </c>
      <c r="B1166" s="8">
        <v>42175</v>
      </c>
      <c r="C1166" s="8">
        <v>42177</v>
      </c>
      <c r="D1166" t="str">
        <f>VLOOKUP(A1166,customer!$A$2:$B$1131,2,0)</f>
        <v>Leigh Burnette Hurley</v>
      </c>
      <c r="E1166">
        <f>VLOOKUP(A1166,OrderProduct!A1166:S3117,19,0)</f>
        <v>88908</v>
      </c>
    </row>
    <row r="1167" spans="1:5">
      <c r="A1167" s="3">
        <v>2108</v>
      </c>
      <c r="B1167" s="8">
        <v>42175</v>
      </c>
      <c r="C1167" s="8">
        <v>42177</v>
      </c>
      <c r="D1167" t="str">
        <f>VLOOKUP(A1167,customer!$A$2:$B$1131,2,0)</f>
        <v>Alfred Barber</v>
      </c>
      <c r="E1167">
        <f>VLOOKUP(A1167,OrderProduct!A1167:S3118,19,0)</f>
        <v>88908</v>
      </c>
    </row>
    <row r="1168" spans="1:5">
      <c r="A1168" s="3">
        <v>2114</v>
      </c>
      <c r="B1168" s="8">
        <v>42096</v>
      </c>
      <c r="C1168" s="8">
        <v>42098</v>
      </c>
      <c r="D1168" t="str">
        <f>VLOOKUP(A1168,customer!$A$2:$B$1131,2,0)</f>
        <v>Paige Mason</v>
      </c>
      <c r="E1168">
        <f>VLOOKUP(A1168,OrderProduct!A1168:S3119,19,0)</f>
        <v>88921</v>
      </c>
    </row>
    <row r="1169" spans="1:5">
      <c r="A1169" s="3">
        <v>2114</v>
      </c>
      <c r="B1169" s="8">
        <v>42082</v>
      </c>
      <c r="C1169" s="8">
        <v>42082</v>
      </c>
      <c r="D1169" t="str">
        <f>VLOOKUP(A1169,customer!$A$2:$B$1131,2,0)</f>
        <v>Paige Mason</v>
      </c>
      <c r="E1169">
        <f>VLOOKUP(A1169,OrderProduct!A1169:S3120,19,0)</f>
        <v>88928</v>
      </c>
    </row>
    <row r="1170" spans="1:5">
      <c r="A1170" s="3">
        <v>2114</v>
      </c>
      <c r="B1170" s="8">
        <v>42082</v>
      </c>
      <c r="C1170" s="8">
        <v>42084</v>
      </c>
      <c r="D1170" t="str">
        <f>VLOOKUP(A1170,customer!$A$2:$B$1131,2,0)</f>
        <v>Paige Mason</v>
      </c>
      <c r="E1170">
        <f>VLOOKUP(A1170,OrderProduct!A1170:S3121,19,0)</f>
        <v>88928</v>
      </c>
    </row>
    <row r="1171" spans="1:5">
      <c r="A1171" s="3">
        <v>2114</v>
      </c>
      <c r="B1171" s="8">
        <v>42125</v>
      </c>
      <c r="C1171" s="8">
        <v>42125</v>
      </c>
      <c r="D1171" t="str">
        <f>VLOOKUP(A1171,customer!$A$2:$B$1131,2,0)</f>
        <v>Paige Mason</v>
      </c>
      <c r="E1171">
        <f>VLOOKUP(A1171,OrderProduct!A1171:S3122,19,0)</f>
        <v>88929</v>
      </c>
    </row>
    <row r="1172" spans="1:5">
      <c r="A1172" s="3">
        <v>2115</v>
      </c>
      <c r="B1172" s="8">
        <v>42093</v>
      </c>
      <c r="C1172" s="8">
        <v>42094</v>
      </c>
      <c r="D1172" t="str">
        <f>VLOOKUP(A1172,customer!$A$2:$B$1131,2,0)</f>
        <v>Jeffrey Lloyd</v>
      </c>
      <c r="E1172">
        <f>VLOOKUP(A1172,OrderProduct!A1172:S3123,19,0)</f>
        <v>88940</v>
      </c>
    </row>
    <row r="1173" spans="1:5">
      <c r="A1173" s="3">
        <v>2117</v>
      </c>
      <c r="B1173" s="8">
        <v>42101</v>
      </c>
      <c r="C1173" s="8">
        <v>42106</v>
      </c>
      <c r="D1173" t="str">
        <f>VLOOKUP(A1173,customer!$A$2:$B$1131,2,0)</f>
        <v>Jack Hatcher</v>
      </c>
      <c r="E1173">
        <f>VLOOKUP(A1173,OrderProduct!A1173:S3124,19,0)</f>
        <v>88941</v>
      </c>
    </row>
    <row r="1174" spans="1:5">
      <c r="A1174" s="3">
        <v>2117</v>
      </c>
      <c r="B1174" s="8">
        <v>42101</v>
      </c>
      <c r="C1174" s="8">
        <v>42108</v>
      </c>
      <c r="D1174" t="str">
        <f>VLOOKUP(A1174,customer!$A$2:$B$1131,2,0)</f>
        <v>Jack Hatcher</v>
      </c>
      <c r="E1174">
        <f>VLOOKUP(A1174,OrderProduct!A1174:S3125,19,0)</f>
        <v>88941</v>
      </c>
    </row>
    <row r="1175" spans="1:5">
      <c r="A1175" s="3">
        <v>2122</v>
      </c>
      <c r="B1175" s="8">
        <v>42160</v>
      </c>
      <c r="C1175" s="8">
        <v>42165</v>
      </c>
      <c r="D1175" t="str">
        <f>VLOOKUP(A1175,customer!$A$2:$B$1131,2,0)</f>
        <v>Carolyn Fisher</v>
      </c>
      <c r="E1175">
        <f>VLOOKUP(A1175,OrderProduct!A1175:S3126,19,0)</f>
        <v>88942</v>
      </c>
    </row>
    <row r="1176" spans="1:5">
      <c r="A1176" s="3">
        <v>2124</v>
      </c>
      <c r="B1176" s="8">
        <v>42160</v>
      </c>
      <c r="C1176" s="8">
        <v>42167</v>
      </c>
      <c r="D1176" t="str">
        <f>VLOOKUP(A1176,customer!$A$2:$B$1131,2,0)</f>
        <v>Paige Powers</v>
      </c>
      <c r="E1176">
        <f>VLOOKUP(A1176,OrderProduct!A1176:S3127,19,0)</f>
        <v>88942</v>
      </c>
    </row>
    <row r="1177" spans="1:5">
      <c r="A1177" s="3">
        <v>2124</v>
      </c>
      <c r="B1177" s="8">
        <v>42160</v>
      </c>
      <c r="C1177" s="8">
        <v>42162</v>
      </c>
      <c r="D1177" t="str">
        <f>VLOOKUP(A1177,customer!$A$2:$B$1131,2,0)</f>
        <v>Paige Powers</v>
      </c>
      <c r="E1177">
        <f>VLOOKUP(A1177,OrderProduct!A1177:S3128,19,0)</f>
        <v>88942</v>
      </c>
    </row>
    <row r="1178" spans="1:5">
      <c r="A1178" s="3">
        <v>2127</v>
      </c>
      <c r="B1178" s="8">
        <v>42021</v>
      </c>
      <c r="C1178" s="8">
        <v>42022</v>
      </c>
      <c r="D1178" t="str">
        <f>VLOOKUP(A1178,customer!$A$2:$B$1131,2,0)</f>
        <v>Joyce Kern</v>
      </c>
      <c r="E1178">
        <f>VLOOKUP(A1178,OrderProduct!A1178:S3129,19,0)</f>
        <v>88958</v>
      </c>
    </row>
    <row r="1179" spans="1:5">
      <c r="A1179" s="3">
        <v>2131</v>
      </c>
      <c r="B1179" s="8">
        <v>42125</v>
      </c>
      <c r="C1179" s="8">
        <v>42126</v>
      </c>
      <c r="D1179" t="str">
        <f>VLOOKUP(A1179,customer!$A$2:$B$1131,2,0)</f>
        <v>Mary Hewitt</v>
      </c>
      <c r="E1179">
        <f>VLOOKUP(A1179,OrderProduct!A1179:S3130,19,0)</f>
        <v>88959</v>
      </c>
    </row>
    <row r="1180" spans="1:5">
      <c r="A1180" s="3">
        <v>2132</v>
      </c>
      <c r="B1180" s="8">
        <v>42125</v>
      </c>
      <c r="C1180" s="8">
        <v>42127</v>
      </c>
      <c r="D1180" t="str">
        <f>VLOOKUP(A1180,customer!$A$2:$B$1131,2,0)</f>
        <v>Philip Hawkins</v>
      </c>
      <c r="E1180">
        <f>VLOOKUP(A1180,OrderProduct!A1180:S3131,19,0)</f>
        <v>88959</v>
      </c>
    </row>
    <row r="1181" spans="1:5">
      <c r="A1181" s="3">
        <v>2135</v>
      </c>
      <c r="B1181" s="8">
        <v>42121</v>
      </c>
      <c r="C1181" s="8">
        <v>42122</v>
      </c>
      <c r="D1181" t="str">
        <f>VLOOKUP(A1181,customer!$A$2:$B$1131,2,0)</f>
        <v>Melvin Kendall</v>
      </c>
      <c r="E1181">
        <f>VLOOKUP(A1181,OrderProduct!A1181:S3132,19,0)</f>
        <v>88971</v>
      </c>
    </row>
    <row r="1182" spans="1:5">
      <c r="A1182" s="3">
        <v>2137</v>
      </c>
      <c r="B1182" s="8">
        <v>42020</v>
      </c>
      <c r="C1182" s="8">
        <v>42022</v>
      </c>
      <c r="D1182" t="str">
        <f>VLOOKUP(A1182,customer!$A$2:$B$1131,2,0)</f>
        <v>Crystal Crabtree</v>
      </c>
      <c r="E1182">
        <f>VLOOKUP(A1182,OrderProduct!A1182:S3133,19,0)</f>
        <v>88972</v>
      </c>
    </row>
    <row r="1183" spans="1:5">
      <c r="A1183" s="3">
        <v>2139</v>
      </c>
      <c r="B1183" s="8">
        <v>42168</v>
      </c>
      <c r="C1183" s="8">
        <v>42168</v>
      </c>
      <c r="D1183" t="str">
        <f>VLOOKUP(A1183,customer!$A$2:$B$1131,2,0)</f>
        <v>Jon Kendall</v>
      </c>
      <c r="E1183">
        <f>VLOOKUP(A1183,OrderProduct!A1183:S3134,19,0)</f>
        <v>88974</v>
      </c>
    </row>
    <row r="1184" spans="1:5">
      <c r="A1184" s="3">
        <v>2141</v>
      </c>
      <c r="B1184" s="8">
        <v>42071</v>
      </c>
      <c r="C1184" s="8">
        <v>42073</v>
      </c>
      <c r="D1184" t="str">
        <f>VLOOKUP(A1184,customer!$A$2:$B$1131,2,0)</f>
        <v>Molly Webster</v>
      </c>
      <c r="E1184">
        <f>VLOOKUP(A1184,OrderProduct!A1184:S3135,19,0)</f>
        <v>88975</v>
      </c>
    </row>
    <row r="1185" spans="1:5">
      <c r="A1185" s="3">
        <v>2141</v>
      </c>
      <c r="B1185" s="8">
        <v>42076</v>
      </c>
      <c r="C1185" s="8">
        <v>42077</v>
      </c>
      <c r="D1185" t="str">
        <f>VLOOKUP(A1185,customer!$A$2:$B$1131,2,0)</f>
        <v>Molly Webster</v>
      </c>
      <c r="E1185">
        <f>VLOOKUP(A1185,OrderProduct!A1185:S3136,19,0)</f>
        <v>88998</v>
      </c>
    </row>
    <row r="1186" spans="1:5">
      <c r="A1186" s="3">
        <v>2141</v>
      </c>
      <c r="B1186" s="8">
        <v>42076</v>
      </c>
      <c r="C1186" s="8">
        <v>42077</v>
      </c>
      <c r="D1186" t="str">
        <f>VLOOKUP(A1186,customer!$A$2:$B$1131,2,0)</f>
        <v>Molly Webster</v>
      </c>
      <c r="E1186">
        <f>VLOOKUP(A1186,OrderProduct!A1186:S3137,19,0)</f>
        <v>88998</v>
      </c>
    </row>
    <row r="1187" spans="1:5">
      <c r="A1187" s="3">
        <v>2141</v>
      </c>
      <c r="B1187" s="8">
        <v>42075</v>
      </c>
      <c r="C1187" s="8">
        <v>42076</v>
      </c>
      <c r="D1187" t="str">
        <f>VLOOKUP(A1187,customer!$A$2:$B$1131,2,0)</f>
        <v>Molly Webster</v>
      </c>
      <c r="E1187">
        <f>VLOOKUP(A1187,OrderProduct!A1187:S3138,19,0)</f>
        <v>89004</v>
      </c>
    </row>
    <row r="1188" spans="1:5">
      <c r="A1188" s="3">
        <v>2143</v>
      </c>
      <c r="B1188" s="8">
        <v>42075</v>
      </c>
      <c r="C1188" s="8">
        <v>42076</v>
      </c>
      <c r="D1188" t="str">
        <f>VLOOKUP(A1188,customer!$A$2:$B$1131,2,0)</f>
        <v>Lester Sawyer</v>
      </c>
      <c r="E1188">
        <f>VLOOKUP(A1188,OrderProduct!A1188:S3139,19,0)</f>
        <v>89004</v>
      </c>
    </row>
    <row r="1189" spans="1:5">
      <c r="A1189" s="3">
        <v>2145</v>
      </c>
      <c r="B1189" s="8">
        <v>42042</v>
      </c>
      <c r="C1189" s="8">
        <v>42042</v>
      </c>
      <c r="D1189" t="str">
        <f>VLOOKUP(A1189,customer!$A$2:$B$1131,2,0)</f>
        <v>Kerry Hardy</v>
      </c>
      <c r="E1189">
        <f>VLOOKUP(A1189,OrderProduct!A1189:S3140,19,0)</f>
        <v>89005</v>
      </c>
    </row>
    <row r="1190" spans="1:5">
      <c r="A1190" s="3">
        <v>2146</v>
      </c>
      <c r="B1190" s="8">
        <v>42092</v>
      </c>
      <c r="C1190" s="8">
        <v>42093</v>
      </c>
      <c r="D1190" t="str">
        <f>VLOOKUP(A1190,customer!$A$2:$B$1131,2,0)</f>
        <v>Courtney Boyd</v>
      </c>
      <c r="E1190">
        <f>VLOOKUP(A1190,OrderProduct!A1190:S3141,19,0)</f>
        <v>89006</v>
      </c>
    </row>
    <row r="1191" spans="1:5">
      <c r="A1191" s="3">
        <v>2151</v>
      </c>
      <c r="B1191" s="8">
        <v>42132</v>
      </c>
      <c r="C1191" s="8">
        <v>42133</v>
      </c>
      <c r="D1191" t="str">
        <f>VLOOKUP(A1191,customer!$A$2:$B$1131,2,0)</f>
        <v>Melinda Rogers</v>
      </c>
      <c r="E1191">
        <f>VLOOKUP(A1191,OrderProduct!A1191:S3142,19,0)</f>
        <v>89007</v>
      </c>
    </row>
    <row r="1192" spans="1:5">
      <c r="A1192" s="3">
        <v>2151</v>
      </c>
      <c r="B1192" s="8">
        <v>42153</v>
      </c>
      <c r="C1192" s="8">
        <v>42154</v>
      </c>
      <c r="D1192" t="str">
        <f>VLOOKUP(A1192,customer!$A$2:$B$1131,2,0)</f>
        <v>Melinda Rogers</v>
      </c>
      <c r="E1192">
        <f>VLOOKUP(A1192,OrderProduct!A1192:S3143,19,0)</f>
        <v>89008</v>
      </c>
    </row>
    <row r="1193" spans="1:5">
      <c r="A1193" s="3">
        <v>2157</v>
      </c>
      <c r="B1193" s="8">
        <v>42153</v>
      </c>
      <c r="C1193" s="8">
        <v>42156</v>
      </c>
      <c r="D1193" t="str">
        <f>VLOOKUP(A1193,customer!$A$2:$B$1131,2,0)</f>
        <v>Tom Hoyle Honeycutt</v>
      </c>
      <c r="E1193">
        <f>VLOOKUP(A1193,OrderProduct!A1193:S3144,19,0)</f>
        <v>89008</v>
      </c>
    </row>
    <row r="1194" spans="1:5">
      <c r="A1194" s="3">
        <v>2157</v>
      </c>
      <c r="B1194" s="8">
        <v>42107</v>
      </c>
      <c r="C1194" s="8">
        <v>42109</v>
      </c>
      <c r="D1194" t="str">
        <f>VLOOKUP(A1194,customer!$A$2:$B$1131,2,0)</f>
        <v>Tom Hoyle Honeycutt</v>
      </c>
      <c r="E1194">
        <f>VLOOKUP(A1194,OrderProduct!A1194:S3145,19,0)</f>
        <v>89017</v>
      </c>
    </row>
    <row r="1195" spans="1:5">
      <c r="A1195" s="3">
        <v>2157</v>
      </c>
      <c r="B1195" s="8">
        <v>42116</v>
      </c>
      <c r="C1195" s="8">
        <v>42118</v>
      </c>
      <c r="D1195" t="str">
        <f>VLOOKUP(A1195,customer!$A$2:$B$1131,2,0)</f>
        <v>Tom Hoyle Honeycutt</v>
      </c>
      <c r="E1195">
        <f>VLOOKUP(A1195,OrderProduct!A1195:S3146,19,0)</f>
        <v>89018</v>
      </c>
    </row>
    <row r="1196" spans="1:5">
      <c r="A1196" s="3">
        <v>2157</v>
      </c>
      <c r="B1196" s="8">
        <v>42156</v>
      </c>
      <c r="C1196" s="8">
        <v>42157</v>
      </c>
      <c r="D1196" t="str">
        <f>VLOOKUP(A1196,customer!$A$2:$B$1131,2,0)</f>
        <v>Tom Hoyle Honeycutt</v>
      </c>
      <c r="E1196">
        <f>VLOOKUP(A1196,OrderProduct!A1196:S3147,19,0)</f>
        <v>89019</v>
      </c>
    </row>
    <row r="1197" spans="1:5">
      <c r="A1197" s="3">
        <v>2157</v>
      </c>
      <c r="B1197" s="8">
        <v>42065</v>
      </c>
      <c r="C1197" s="8">
        <v>42067</v>
      </c>
      <c r="D1197" t="str">
        <f>VLOOKUP(A1197,customer!$A$2:$B$1131,2,0)</f>
        <v>Tom Hoyle Honeycutt</v>
      </c>
      <c r="E1197">
        <f>VLOOKUP(A1197,OrderProduct!A1197:S3148,19,0)</f>
        <v>89025</v>
      </c>
    </row>
    <row r="1198" spans="1:5">
      <c r="A1198" s="3">
        <v>2159</v>
      </c>
      <c r="B1198" s="8">
        <v>42014</v>
      </c>
      <c r="C1198" s="8">
        <v>42015</v>
      </c>
      <c r="D1198" t="str">
        <f>VLOOKUP(A1198,customer!$A$2:$B$1131,2,0)</f>
        <v>Wesley Field</v>
      </c>
      <c r="E1198">
        <f>VLOOKUP(A1198,OrderProduct!A1198:S3149,19,0)</f>
        <v>89039</v>
      </c>
    </row>
    <row r="1199" spans="1:5">
      <c r="A1199" s="3">
        <v>2162</v>
      </c>
      <c r="B1199" s="8">
        <v>42014</v>
      </c>
      <c r="C1199" s="8">
        <v>42016</v>
      </c>
      <c r="D1199" t="str">
        <f>VLOOKUP(A1199,customer!$A$2:$B$1131,2,0)</f>
        <v>Brenda Jain</v>
      </c>
      <c r="E1199">
        <f>VLOOKUP(A1199,OrderProduct!A1199:S3150,19,0)</f>
        <v>89039</v>
      </c>
    </row>
    <row r="1200" spans="1:5">
      <c r="A1200" s="3">
        <v>2162</v>
      </c>
      <c r="B1200" s="8">
        <v>42144</v>
      </c>
      <c r="C1200" s="8">
        <v>42145</v>
      </c>
      <c r="D1200" t="str">
        <f>VLOOKUP(A1200,customer!$A$2:$B$1131,2,0)</f>
        <v>Brenda Jain</v>
      </c>
      <c r="E1200">
        <f>VLOOKUP(A1200,OrderProduct!A1200:S3151,19,0)</f>
        <v>89040</v>
      </c>
    </row>
    <row r="1201" spans="1:5">
      <c r="A1201" s="3">
        <v>2164</v>
      </c>
      <c r="B1201" s="8">
        <v>42144</v>
      </c>
      <c r="C1201" s="8">
        <v>42145</v>
      </c>
      <c r="D1201" t="str">
        <f>VLOOKUP(A1201,customer!$A$2:$B$1131,2,0)</f>
        <v>Harry Sellers</v>
      </c>
      <c r="E1201">
        <f>VLOOKUP(A1201,OrderProduct!A1201:S3152,19,0)</f>
        <v>89040</v>
      </c>
    </row>
    <row r="1202" spans="1:5">
      <c r="A1202" s="3">
        <v>2164</v>
      </c>
      <c r="B1202" s="8">
        <v>42086</v>
      </c>
      <c r="C1202" s="8">
        <v>42088</v>
      </c>
      <c r="D1202" t="str">
        <f>VLOOKUP(A1202,customer!$A$2:$B$1131,2,0)</f>
        <v>Harry Sellers</v>
      </c>
      <c r="E1202">
        <f>VLOOKUP(A1202,OrderProduct!A1202:S3153,19,0)</f>
        <v>89041</v>
      </c>
    </row>
    <row r="1203" spans="1:5">
      <c r="A1203" s="3">
        <v>2165</v>
      </c>
      <c r="B1203" s="8">
        <v>42146</v>
      </c>
      <c r="C1203" s="8">
        <v>42147</v>
      </c>
      <c r="D1203" t="str">
        <f>VLOOKUP(A1203,customer!$A$2:$B$1131,2,0)</f>
        <v>Melanie Knight</v>
      </c>
      <c r="E1203">
        <f>VLOOKUP(A1203,OrderProduct!A1203:S3154,19,0)</f>
        <v>89047</v>
      </c>
    </row>
    <row r="1204" spans="1:5">
      <c r="A1204" s="3">
        <v>2178</v>
      </c>
      <c r="B1204" s="8">
        <v>42148</v>
      </c>
      <c r="C1204" s="8">
        <v>42149</v>
      </c>
      <c r="D1204" t="str">
        <f>VLOOKUP(A1204,customer!$A$2:$B$1131,2,0)</f>
        <v>Judy Hall</v>
      </c>
      <c r="E1204">
        <f>VLOOKUP(A1204,OrderProduct!A1204:S3155,19,0)</f>
        <v>89053</v>
      </c>
    </row>
    <row r="1205" spans="1:5">
      <c r="A1205" s="3">
        <v>2183</v>
      </c>
      <c r="B1205" s="8">
        <v>42025</v>
      </c>
      <c r="C1205" s="8">
        <v>42030</v>
      </c>
      <c r="D1205" t="str">
        <f>VLOOKUP(A1205,customer!$A$2:$B$1131,2,0)</f>
        <v>Sheryl Reese</v>
      </c>
      <c r="E1205">
        <f>VLOOKUP(A1205,OrderProduct!A1205:S3156,19,0)</f>
        <v>89054</v>
      </c>
    </row>
    <row r="1206" spans="1:5">
      <c r="A1206" s="3">
        <v>2187</v>
      </c>
      <c r="B1206" s="8">
        <v>42026</v>
      </c>
      <c r="C1206" s="8">
        <v>42028</v>
      </c>
      <c r="D1206" t="str">
        <f>VLOOKUP(A1206,customer!$A$2:$B$1131,2,0)</f>
        <v>Joanne Spivey</v>
      </c>
      <c r="E1206">
        <f>VLOOKUP(A1206,OrderProduct!A1206:S3157,19,0)</f>
        <v>89055</v>
      </c>
    </row>
    <row r="1207" spans="1:5">
      <c r="A1207" s="3">
        <v>2189</v>
      </c>
      <c r="B1207" s="8">
        <v>42056</v>
      </c>
      <c r="C1207" s="8">
        <v>42057</v>
      </c>
      <c r="D1207" t="str">
        <f>VLOOKUP(A1207,customer!$A$2:$B$1131,2,0)</f>
        <v>Frank Cross</v>
      </c>
      <c r="E1207">
        <f>VLOOKUP(A1207,OrderProduct!A1207:S3158,19,0)</f>
        <v>89059</v>
      </c>
    </row>
    <row r="1208" spans="1:5">
      <c r="A1208" s="3">
        <v>2190</v>
      </c>
      <c r="B1208" s="8">
        <v>42056</v>
      </c>
      <c r="C1208" s="8">
        <v>42058</v>
      </c>
      <c r="D1208" t="str">
        <f>VLOOKUP(A1208,customer!$A$2:$B$1131,2,0)</f>
        <v>Marvin Patrick</v>
      </c>
      <c r="E1208">
        <f>VLOOKUP(A1208,OrderProduct!A1208:S3159,19,0)</f>
        <v>89059</v>
      </c>
    </row>
    <row r="1209" spans="1:5">
      <c r="A1209" s="3">
        <v>2190</v>
      </c>
      <c r="B1209" s="8">
        <v>42013</v>
      </c>
      <c r="C1209" s="8">
        <v>42014</v>
      </c>
      <c r="D1209" t="str">
        <f>VLOOKUP(A1209,customer!$A$2:$B$1131,2,0)</f>
        <v>Marvin Patrick</v>
      </c>
      <c r="E1209">
        <f>VLOOKUP(A1209,OrderProduct!A1209:S3160,19,0)</f>
        <v>89071</v>
      </c>
    </row>
    <row r="1210" spans="1:5">
      <c r="A1210" s="3">
        <v>2193</v>
      </c>
      <c r="B1210" s="8">
        <v>42013</v>
      </c>
      <c r="C1210" s="8">
        <v>42014</v>
      </c>
      <c r="D1210" t="str">
        <f>VLOOKUP(A1210,customer!$A$2:$B$1131,2,0)</f>
        <v>Donald Melton</v>
      </c>
      <c r="E1210">
        <f>VLOOKUP(A1210,OrderProduct!A1210:S3161,19,0)</f>
        <v>89071</v>
      </c>
    </row>
    <row r="1211" spans="1:5">
      <c r="A1211" s="3">
        <v>2193</v>
      </c>
      <c r="B1211" s="8">
        <v>42180</v>
      </c>
      <c r="C1211" s="8">
        <v>42182</v>
      </c>
      <c r="D1211" t="str">
        <f>VLOOKUP(A1211,customer!$A$2:$B$1131,2,0)</f>
        <v>Donald Melton</v>
      </c>
      <c r="E1211">
        <f>VLOOKUP(A1211,OrderProduct!A1211:S3162,19,0)</f>
        <v>89076</v>
      </c>
    </row>
    <row r="1212" spans="1:5">
      <c r="A1212" s="3">
        <v>2196</v>
      </c>
      <c r="B1212" s="8">
        <v>42034</v>
      </c>
      <c r="C1212" s="8">
        <v>42038</v>
      </c>
      <c r="D1212" t="str">
        <f>VLOOKUP(A1212,customer!$A$2:$B$1131,2,0)</f>
        <v>Gene Heath Cross</v>
      </c>
      <c r="E1212">
        <f>VLOOKUP(A1212,OrderProduct!A1212:S3163,19,0)</f>
        <v>89077</v>
      </c>
    </row>
    <row r="1213" spans="1:5">
      <c r="A1213" s="3">
        <v>2196</v>
      </c>
      <c r="B1213" s="8">
        <v>42034</v>
      </c>
      <c r="C1213" s="8">
        <v>42034</v>
      </c>
      <c r="D1213" t="str">
        <f>VLOOKUP(A1213,customer!$A$2:$B$1131,2,0)</f>
        <v>Gene Heath Cross</v>
      </c>
      <c r="E1213">
        <f>VLOOKUP(A1213,OrderProduct!A1213:S3164,19,0)</f>
        <v>89077</v>
      </c>
    </row>
    <row r="1214" spans="1:5">
      <c r="A1214" s="3">
        <v>2196</v>
      </c>
      <c r="B1214" s="8">
        <v>42006</v>
      </c>
      <c r="C1214" s="8">
        <v>42008</v>
      </c>
      <c r="D1214" t="str">
        <f>VLOOKUP(A1214,customer!$A$2:$B$1131,2,0)</f>
        <v>Gene Heath Cross</v>
      </c>
      <c r="E1214">
        <f>VLOOKUP(A1214,OrderProduct!A1214:S3165,19,0)</f>
        <v>89083</v>
      </c>
    </row>
    <row r="1215" spans="1:5">
      <c r="A1215" s="3">
        <v>2197</v>
      </c>
      <c r="B1215" s="8">
        <v>42085</v>
      </c>
      <c r="C1215" s="8">
        <v>42085</v>
      </c>
      <c r="D1215" t="str">
        <f>VLOOKUP(A1215,customer!$A$2:$B$1131,2,0)</f>
        <v>Karen O'Donnell</v>
      </c>
      <c r="E1215">
        <f>VLOOKUP(A1215,OrderProduct!A1215:S3166,19,0)</f>
        <v>89084</v>
      </c>
    </row>
    <row r="1216" spans="1:5">
      <c r="A1216" s="3">
        <v>2197</v>
      </c>
      <c r="B1216" s="8">
        <v>42085</v>
      </c>
      <c r="C1216" s="8">
        <v>42089</v>
      </c>
      <c r="D1216" t="str">
        <f>VLOOKUP(A1216,customer!$A$2:$B$1131,2,0)</f>
        <v>Karen O'Donnell</v>
      </c>
      <c r="E1216">
        <f>VLOOKUP(A1216,OrderProduct!A1216:S3167,19,0)</f>
        <v>89084</v>
      </c>
    </row>
    <row r="1217" spans="1:5">
      <c r="A1217" s="3">
        <v>2198</v>
      </c>
      <c r="B1217" s="8">
        <v>42085</v>
      </c>
      <c r="C1217" s="8">
        <v>42092</v>
      </c>
      <c r="D1217" t="str">
        <f>VLOOKUP(A1217,customer!$A$2:$B$1131,2,0)</f>
        <v>Lester Woodward Maynard</v>
      </c>
      <c r="E1217">
        <f>VLOOKUP(A1217,OrderProduct!A1217:S3168,19,0)</f>
        <v>89084</v>
      </c>
    </row>
    <row r="1218" spans="1:5">
      <c r="A1218" s="3">
        <v>2198</v>
      </c>
      <c r="B1218" s="8">
        <v>42047</v>
      </c>
      <c r="C1218" s="8">
        <v>42048</v>
      </c>
      <c r="D1218" t="str">
        <f>VLOOKUP(A1218,customer!$A$2:$B$1131,2,0)</f>
        <v>Lester Woodward Maynard</v>
      </c>
      <c r="E1218">
        <f>VLOOKUP(A1218,OrderProduct!A1218:S3169,19,0)</f>
        <v>89092</v>
      </c>
    </row>
    <row r="1219" spans="1:5">
      <c r="A1219" s="3">
        <v>2201</v>
      </c>
      <c r="B1219" s="8">
        <v>42047</v>
      </c>
      <c r="C1219" s="8">
        <v>42050</v>
      </c>
      <c r="D1219" t="str">
        <f>VLOOKUP(A1219,customer!$A$2:$B$1131,2,0)</f>
        <v>David Hoyle</v>
      </c>
      <c r="E1219">
        <f>VLOOKUP(A1219,OrderProduct!A1219:S3170,19,0)</f>
        <v>89092</v>
      </c>
    </row>
    <row r="1220" spans="1:5">
      <c r="A1220" s="3">
        <v>2202</v>
      </c>
      <c r="B1220" s="8">
        <v>42103</v>
      </c>
      <c r="C1220" s="8">
        <v>42105</v>
      </c>
      <c r="D1220" t="str">
        <f>VLOOKUP(A1220,customer!$A$2:$B$1131,2,0)</f>
        <v>Laurie Howe</v>
      </c>
      <c r="E1220">
        <f>VLOOKUP(A1220,OrderProduct!A1220:S3171,19,0)</f>
        <v>89093</v>
      </c>
    </row>
    <row r="1221" spans="1:5">
      <c r="A1221" s="3">
        <v>2202</v>
      </c>
      <c r="B1221" s="8">
        <v>42103</v>
      </c>
      <c r="C1221" s="8">
        <v>42103</v>
      </c>
      <c r="D1221" t="str">
        <f>VLOOKUP(A1221,customer!$A$2:$B$1131,2,0)</f>
        <v>Laurie Howe</v>
      </c>
      <c r="E1221">
        <f>VLOOKUP(A1221,OrderProduct!A1221:S3172,19,0)</f>
        <v>89093</v>
      </c>
    </row>
    <row r="1222" spans="1:5">
      <c r="A1222" s="3">
        <v>2202</v>
      </c>
      <c r="B1222" s="8">
        <v>42103</v>
      </c>
      <c r="C1222" s="8">
        <v>42104</v>
      </c>
      <c r="D1222" t="str">
        <f>VLOOKUP(A1222,customer!$A$2:$B$1131,2,0)</f>
        <v>Laurie Howe</v>
      </c>
      <c r="E1222">
        <f>VLOOKUP(A1222,OrderProduct!A1222:S3173,19,0)</f>
        <v>89093</v>
      </c>
    </row>
    <row r="1223" spans="1:5">
      <c r="A1223" s="3">
        <v>2203</v>
      </c>
      <c r="B1223" s="8">
        <v>42165</v>
      </c>
      <c r="C1223" s="8">
        <v>42166</v>
      </c>
      <c r="D1223" t="str">
        <f>VLOOKUP(A1223,customer!$A$2:$B$1131,2,0)</f>
        <v>Eddie Walker</v>
      </c>
      <c r="E1223">
        <f>VLOOKUP(A1223,OrderProduct!A1223:S3174,19,0)</f>
        <v>89095</v>
      </c>
    </row>
    <row r="1224" spans="1:5">
      <c r="A1224" s="3">
        <v>2203</v>
      </c>
      <c r="B1224" s="8">
        <v>42143</v>
      </c>
      <c r="C1224" s="8">
        <v>42143</v>
      </c>
      <c r="D1224" t="str">
        <f>VLOOKUP(A1224,customer!$A$2:$B$1131,2,0)</f>
        <v>Eddie Walker</v>
      </c>
      <c r="E1224">
        <f>VLOOKUP(A1224,OrderProduct!A1224:S3175,19,0)</f>
        <v>89096</v>
      </c>
    </row>
    <row r="1225" spans="1:5">
      <c r="A1225" s="3">
        <v>2204</v>
      </c>
      <c r="B1225" s="8">
        <v>42161</v>
      </c>
      <c r="C1225" s="8">
        <v>42163</v>
      </c>
      <c r="D1225" t="str">
        <f>VLOOKUP(A1225,customer!$A$2:$B$1131,2,0)</f>
        <v>Oscar Ford</v>
      </c>
      <c r="E1225">
        <f>VLOOKUP(A1225,OrderProduct!A1225:S3176,19,0)</f>
        <v>89097</v>
      </c>
    </row>
    <row r="1226" spans="1:5">
      <c r="A1226" s="3">
        <v>2204</v>
      </c>
      <c r="B1226" s="8">
        <v>42100</v>
      </c>
      <c r="C1226" s="8">
        <v>42107</v>
      </c>
      <c r="D1226" t="str">
        <f>VLOOKUP(A1226,customer!$A$2:$B$1131,2,0)</f>
        <v>Oscar Ford</v>
      </c>
      <c r="E1226">
        <f>VLOOKUP(A1226,OrderProduct!A1226:S3177,19,0)</f>
        <v>89102</v>
      </c>
    </row>
    <row r="1227" spans="1:5">
      <c r="A1227" s="3">
        <v>2206</v>
      </c>
      <c r="B1227" s="8">
        <v>42069</v>
      </c>
      <c r="C1227" s="8">
        <v>42070</v>
      </c>
      <c r="D1227" t="str">
        <f>VLOOKUP(A1227,customer!$A$2:$B$1131,2,0)</f>
        <v>Bobby Powell</v>
      </c>
      <c r="E1227">
        <f>VLOOKUP(A1227,OrderProduct!A1227:S3178,19,0)</f>
        <v>89106</v>
      </c>
    </row>
    <row r="1228" spans="1:5">
      <c r="A1228" s="3">
        <v>2206</v>
      </c>
      <c r="B1228" s="8">
        <v>42028</v>
      </c>
      <c r="C1228" s="8">
        <v>42030</v>
      </c>
      <c r="D1228" t="str">
        <f>VLOOKUP(A1228,customer!$A$2:$B$1131,2,0)</f>
        <v>Bobby Powell</v>
      </c>
      <c r="E1228">
        <f>VLOOKUP(A1228,OrderProduct!A1228:S3179,19,0)</f>
        <v>89112</v>
      </c>
    </row>
    <row r="1229" spans="1:5">
      <c r="A1229" s="3">
        <v>2209</v>
      </c>
      <c r="B1229" s="8">
        <v>42028</v>
      </c>
      <c r="C1229" s="8">
        <v>42030</v>
      </c>
      <c r="D1229" t="str">
        <f>VLOOKUP(A1229,customer!$A$2:$B$1131,2,0)</f>
        <v>Sharon Thomas</v>
      </c>
      <c r="E1229">
        <f>VLOOKUP(A1229,OrderProduct!A1229:S3180,19,0)</f>
        <v>89112</v>
      </c>
    </row>
    <row r="1230" spans="1:5">
      <c r="A1230" s="3">
        <v>2211</v>
      </c>
      <c r="B1230" s="8">
        <v>42019</v>
      </c>
      <c r="C1230" s="8">
        <v>42024</v>
      </c>
      <c r="D1230" t="str">
        <f>VLOOKUP(A1230,customer!$A$2:$B$1131,2,0)</f>
        <v>Anita Hahn</v>
      </c>
      <c r="E1230">
        <f>VLOOKUP(A1230,OrderProduct!A1230:S3181,19,0)</f>
        <v>89128</v>
      </c>
    </row>
    <row r="1231" spans="1:5">
      <c r="A1231" s="3">
        <v>2212</v>
      </c>
      <c r="B1231" s="8">
        <v>42019</v>
      </c>
      <c r="C1231" s="8">
        <v>42024</v>
      </c>
      <c r="D1231" t="str">
        <f>VLOOKUP(A1231,customer!$A$2:$B$1131,2,0)</f>
        <v>Stacy Chang</v>
      </c>
      <c r="E1231">
        <f>VLOOKUP(A1231,OrderProduct!A1231:S3182,19,0)</f>
        <v>89128</v>
      </c>
    </row>
    <row r="1232" spans="1:5">
      <c r="A1232" s="3">
        <v>2215</v>
      </c>
      <c r="B1232" s="8">
        <v>42020</v>
      </c>
      <c r="C1232" s="8">
        <v>42022</v>
      </c>
      <c r="D1232" t="str">
        <f>VLOOKUP(A1232,customer!$A$2:$B$1131,2,0)</f>
        <v>Christopher High</v>
      </c>
      <c r="E1232">
        <f>VLOOKUP(A1232,OrderProduct!A1232:S3183,19,0)</f>
        <v>89129</v>
      </c>
    </row>
    <row r="1233" spans="1:5">
      <c r="A1233" s="3">
        <v>2216</v>
      </c>
      <c r="B1233" s="8">
        <v>42020</v>
      </c>
      <c r="C1233" s="8">
        <v>42022</v>
      </c>
      <c r="D1233" t="str">
        <f>VLOOKUP(A1233,customer!$A$2:$B$1131,2,0)</f>
        <v>Clara Kaplan</v>
      </c>
      <c r="E1233">
        <f>VLOOKUP(A1233,OrderProduct!A1233:S3184,19,0)</f>
        <v>89129</v>
      </c>
    </row>
    <row r="1234" spans="1:5">
      <c r="A1234" s="3">
        <v>2216</v>
      </c>
      <c r="B1234" s="8">
        <v>42020</v>
      </c>
      <c r="C1234" s="8">
        <v>42023</v>
      </c>
      <c r="D1234" t="str">
        <f>VLOOKUP(A1234,customer!$A$2:$B$1131,2,0)</f>
        <v>Clara Kaplan</v>
      </c>
      <c r="E1234">
        <f>VLOOKUP(A1234,OrderProduct!A1234:S3185,19,0)</f>
        <v>89129</v>
      </c>
    </row>
    <row r="1235" spans="1:5">
      <c r="A1235" s="3">
        <v>2220</v>
      </c>
      <c r="B1235" s="8">
        <v>42076</v>
      </c>
      <c r="C1235" s="8">
        <v>42079</v>
      </c>
      <c r="D1235" t="str">
        <f>VLOOKUP(A1235,customer!$A$2:$B$1131,2,0)</f>
        <v>Jennifer Stanton</v>
      </c>
      <c r="E1235">
        <f>VLOOKUP(A1235,OrderProduct!A1235:S3186,19,0)</f>
        <v>89130</v>
      </c>
    </row>
    <row r="1236" spans="1:5">
      <c r="A1236" s="3">
        <v>2225</v>
      </c>
      <c r="B1236" s="8">
        <v>42058</v>
      </c>
      <c r="C1236" s="8">
        <v>42058</v>
      </c>
      <c r="D1236" t="str">
        <f>VLOOKUP(A1236,customer!$A$2:$B$1131,2,0)</f>
        <v>Sean McKenna</v>
      </c>
      <c r="E1236">
        <f>VLOOKUP(A1236,OrderProduct!A1236:S3187,19,0)</f>
        <v>89139</v>
      </c>
    </row>
    <row r="1237" spans="1:5">
      <c r="A1237" s="3">
        <v>2240</v>
      </c>
      <c r="B1237" s="8">
        <v>42058</v>
      </c>
      <c r="C1237" s="8">
        <v>42059</v>
      </c>
      <c r="D1237" t="str">
        <f>VLOOKUP(A1237,customer!$A$2:$B$1131,2,0)</f>
        <v>Maurice Kelly</v>
      </c>
      <c r="E1237">
        <f>VLOOKUP(A1237,OrderProduct!A1237:S3188,19,0)</f>
        <v>89139</v>
      </c>
    </row>
    <row r="1238" spans="1:5">
      <c r="A1238" s="3">
        <v>2250</v>
      </c>
      <c r="B1238" s="8">
        <v>42084</v>
      </c>
      <c r="C1238" s="8">
        <v>42086</v>
      </c>
      <c r="D1238" t="str">
        <f>VLOOKUP(A1238,customer!$A$2:$B$1131,2,0)</f>
        <v>Alvin Hoover</v>
      </c>
      <c r="E1238">
        <f>VLOOKUP(A1238,OrderProduct!A1238:S3189,19,0)</f>
        <v>89140</v>
      </c>
    </row>
    <row r="1239" spans="1:5">
      <c r="A1239" s="3">
        <v>2254</v>
      </c>
      <c r="B1239" s="8">
        <v>42050</v>
      </c>
      <c r="C1239" s="8">
        <v>42055</v>
      </c>
      <c r="D1239" t="str">
        <f>VLOOKUP(A1239,customer!$A$2:$B$1131,2,0)</f>
        <v>Jeff Meadows</v>
      </c>
      <c r="E1239">
        <f>VLOOKUP(A1239,OrderProduct!A1239:S3190,19,0)</f>
        <v>89146</v>
      </c>
    </row>
    <row r="1240" spans="1:5">
      <c r="A1240" s="3">
        <v>2254</v>
      </c>
      <c r="B1240" s="8">
        <v>42050</v>
      </c>
      <c r="C1240" s="8">
        <v>42055</v>
      </c>
      <c r="D1240" t="str">
        <f>VLOOKUP(A1240,customer!$A$2:$B$1131,2,0)</f>
        <v>Jeff Meadows</v>
      </c>
      <c r="E1240">
        <f>VLOOKUP(A1240,OrderProduct!A1240:S3191,19,0)</f>
        <v>89146</v>
      </c>
    </row>
    <row r="1241" spans="1:5">
      <c r="A1241" s="3">
        <v>2254</v>
      </c>
      <c r="B1241" s="8">
        <v>42098</v>
      </c>
      <c r="C1241" s="8">
        <v>42099</v>
      </c>
      <c r="D1241" t="str">
        <f>VLOOKUP(A1241,customer!$A$2:$B$1131,2,0)</f>
        <v>Jeff Meadows</v>
      </c>
      <c r="E1241">
        <f>VLOOKUP(A1241,OrderProduct!A1241:S3192,19,0)</f>
        <v>89147</v>
      </c>
    </row>
    <row r="1242" spans="1:5">
      <c r="A1242" s="3">
        <v>2256</v>
      </c>
      <c r="B1242" s="8">
        <v>42104</v>
      </c>
      <c r="C1242" s="8">
        <v>42109</v>
      </c>
      <c r="D1242" t="str">
        <f>VLOOKUP(A1242,customer!$A$2:$B$1131,2,0)</f>
        <v>Lloyd Levin</v>
      </c>
      <c r="E1242">
        <f>VLOOKUP(A1242,OrderProduct!A1242:S3193,19,0)</f>
        <v>89148</v>
      </c>
    </row>
    <row r="1243" spans="1:5">
      <c r="A1243" s="3">
        <v>2256</v>
      </c>
      <c r="B1243" s="8">
        <v>42104</v>
      </c>
      <c r="C1243" s="8">
        <v>42106</v>
      </c>
      <c r="D1243" t="str">
        <f>VLOOKUP(A1243,customer!$A$2:$B$1131,2,0)</f>
        <v>Lloyd Levin</v>
      </c>
      <c r="E1243">
        <f>VLOOKUP(A1243,OrderProduct!A1243:S3194,19,0)</f>
        <v>89148</v>
      </c>
    </row>
    <row r="1244" spans="1:5">
      <c r="A1244" s="3">
        <v>2257</v>
      </c>
      <c r="B1244" s="8">
        <v>42104</v>
      </c>
      <c r="C1244" s="8">
        <v>42104</v>
      </c>
      <c r="D1244" t="str">
        <f>VLOOKUP(A1244,customer!$A$2:$B$1131,2,0)</f>
        <v>Bernard Thompson</v>
      </c>
      <c r="E1244">
        <f>VLOOKUP(A1244,OrderProduct!A1244:S3195,19,0)</f>
        <v>89148</v>
      </c>
    </row>
    <row r="1245" spans="1:5">
      <c r="A1245" s="3">
        <v>2258</v>
      </c>
      <c r="B1245" s="8">
        <v>42083</v>
      </c>
      <c r="C1245" s="8">
        <v>42085</v>
      </c>
      <c r="D1245" t="str">
        <f>VLOOKUP(A1245,customer!$A$2:$B$1131,2,0)</f>
        <v>Nicole Pope</v>
      </c>
      <c r="E1245">
        <f>VLOOKUP(A1245,OrderProduct!A1245:S3196,19,0)</f>
        <v>89166</v>
      </c>
    </row>
    <row r="1246" spans="1:5">
      <c r="A1246" s="3">
        <v>2258</v>
      </c>
      <c r="B1246" s="8">
        <v>42083</v>
      </c>
      <c r="C1246" s="8">
        <v>42083</v>
      </c>
      <c r="D1246" t="str">
        <f>VLOOKUP(A1246,customer!$A$2:$B$1131,2,0)</f>
        <v>Nicole Pope</v>
      </c>
      <c r="E1246">
        <f>VLOOKUP(A1246,OrderProduct!A1246:S3197,19,0)</f>
        <v>89166</v>
      </c>
    </row>
    <row r="1247" spans="1:5">
      <c r="A1247" s="3">
        <v>2260</v>
      </c>
      <c r="B1247" s="8">
        <v>42146</v>
      </c>
      <c r="C1247" s="8">
        <v>42149</v>
      </c>
      <c r="D1247" t="str">
        <f>VLOOKUP(A1247,customer!$A$2:$B$1131,2,0)</f>
        <v>Geoffrey H Wong</v>
      </c>
      <c r="E1247">
        <f>VLOOKUP(A1247,OrderProduct!A1247:S3198,19,0)</f>
        <v>89174</v>
      </c>
    </row>
    <row r="1248" spans="1:5">
      <c r="A1248" s="3">
        <v>2260</v>
      </c>
      <c r="B1248" s="8">
        <v>42146</v>
      </c>
      <c r="C1248" s="8">
        <v>42146</v>
      </c>
      <c r="D1248" t="str">
        <f>VLOOKUP(A1248,customer!$A$2:$B$1131,2,0)</f>
        <v>Geoffrey H Wong</v>
      </c>
      <c r="E1248">
        <f>VLOOKUP(A1248,OrderProduct!A1248:S3199,19,0)</f>
        <v>89174</v>
      </c>
    </row>
    <row r="1249" spans="1:5">
      <c r="A1249" s="3">
        <v>2260</v>
      </c>
      <c r="B1249" s="8">
        <v>42101</v>
      </c>
      <c r="C1249" s="8">
        <v>42102</v>
      </c>
      <c r="D1249" t="str">
        <f>VLOOKUP(A1249,customer!$A$2:$B$1131,2,0)</f>
        <v>Geoffrey H Wong</v>
      </c>
      <c r="E1249">
        <f>VLOOKUP(A1249,OrderProduct!A1249:S3200,19,0)</f>
        <v>89175</v>
      </c>
    </row>
    <row r="1250" spans="1:5">
      <c r="A1250" s="3">
        <v>2260</v>
      </c>
      <c r="B1250" s="8">
        <v>42101</v>
      </c>
      <c r="C1250" s="8">
        <v>42102</v>
      </c>
      <c r="D1250" t="str">
        <f>VLOOKUP(A1250,customer!$A$2:$B$1131,2,0)</f>
        <v>Geoffrey H Wong</v>
      </c>
      <c r="E1250">
        <f>VLOOKUP(A1250,OrderProduct!A1250:S3201,19,0)</f>
        <v>89175</v>
      </c>
    </row>
    <row r="1251" spans="1:5">
      <c r="A1251" s="3">
        <v>2264</v>
      </c>
      <c r="B1251" s="8">
        <v>42101</v>
      </c>
      <c r="C1251" s="8">
        <v>42103</v>
      </c>
      <c r="D1251" t="str">
        <f>VLOOKUP(A1251,customer!$A$2:$B$1131,2,0)</f>
        <v>Helen Dickerson</v>
      </c>
      <c r="E1251">
        <f>VLOOKUP(A1251,OrderProduct!A1251:S3202,19,0)</f>
        <v>89175</v>
      </c>
    </row>
    <row r="1252" spans="1:5">
      <c r="A1252" s="3">
        <v>2265</v>
      </c>
      <c r="B1252" s="8">
        <v>42181</v>
      </c>
      <c r="C1252" s="8">
        <v>42182</v>
      </c>
      <c r="D1252" t="str">
        <f>VLOOKUP(A1252,customer!$A$2:$B$1131,2,0)</f>
        <v>James Davenport</v>
      </c>
      <c r="E1252">
        <f>VLOOKUP(A1252,OrderProduct!A1252:S3203,19,0)</f>
        <v>89176</v>
      </c>
    </row>
    <row r="1253" spans="1:5">
      <c r="A1253" s="3">
        <v>2265</v>
      </c>
      <c r="B1253" s="8">
        <v>42181</v>
      </c>
      <c r="C1253" s="8">
        <v>42182</v>
      </c>
      <c r="D1253" t="str">
        <f>VLOOKUP(A1253,customer!$A$2:$B$1131,2,0)</f>
        <v>James Davenport</v>
      </c>
      <c r="E1253">
        <f>VLOOKUP(A1253,OrderProduct!A1253:S3204,19,0)</f>
        <v>89176</v>
      </c>
    </row>
    <row r="1254" spans="1:5">
      <c r="A1254" s="3">
        <v>2266</v>
      </c>
      <c r="B1254" s="8">
        <v>42146</v>
      </c>
      <c r="C1254" s="8">
        <v>42148</v>
      </c>
      <c r="D1254" t="str">
        <f>VLOOKUP(A1254,customer!$A$2:$B$1131,2,0)</f>
        <v>Brandon Beach</v>
      </c>
      <c r="E1254">
        <f>VLOOKUP(A1254,OrderProduct!A1254:S3205,19,0)</f>
        <v>89184</v>
      </c>
    </row>
    <row r="1255" spans="1:5">
      <c r="A1255" s="3">
        <v>2266</v>
      </c>
      <c r="B1255" s="8">
        <v>42131</v>
      </c>
      <c r="C1255" s="8">
        <v>42134</v>
      </c>
      <c r="D1255" t="str">
        <f>VLOOKUP(A1255,customer!$A$2:$B$1131,2,0)</f>
        <v>Brandon Beach</v>
      </c>
      <c r="E1255">
        <f>VLOOKUP(A1255,OrderProduct!A1255:S3206,19,0)</f>
        <v>89193</v>
      </c>
    </row>
    <row r="1256" spans="1:5">
      <c r="A1256" s="3">
        <v>2268</v>
      </c>
      <c r="B1256" s="8">
        <v>42184</v>
      </c>
      <c r="C1256" s="8">
        <v>42188</v>
      </c>
      <c r="D1256" t="str">
        <f>VLOOKUP(A1256,customer!$A$2:$B$1131,2,0)</f>
        <v>Carlos Adkins</v>
      </c>
      <c r="E1256">
        <f>VLOOKUP(A1256,OrderProduct!A1256:S3207,19,0)</f>
        <v>89194</v>
      </c>
    </row>
    <row r="1257" spans="1:5">
      <c r="A1257" s="3">
        <v>2270</v>
      </c>
      <c r="B1257" s="8">
        <v>42184</v>
      </c>
      <c r="C1257" s="8">
        <v>42187</v>
      </c>
      <c r="D1257" t="str">
        <f>VLOOKUP(A1257,customer!$A$2:$B$1131,2,0)</f>
        <v>Kristine Holden</v>
      </c>
      <c r="E1257">
        <f>VLOOKUP(A1257,OrderProduct!A1257:S3208,19,0)</f>
        <v>89194</v>
      </c>
    </row>
    <row r="1258" spans="1:5">
      <c r="A1258" s="3">
        <v>2270</v>
      </c>
      <c r="B1258" s="8">
        <v>42057</v>
      </c>
      <c r="C1258" s="8">
        <v>42058</v>
      </c>
      <c r="D1258" t="str">
        <f>VLOOKUP(A1258,customer!$A$2:$B$1131,2,0)</f>
        <v>Kristine Holden</v>
      </c>
      <c r="E1258">
        <f>VLOOKUP(A1258,OrderProduct!A1258:S3209,19,0)</f>
        <v>89199</v>
      </c>
    </row>
    <row r="1259" spans="1:5">
      <c r="A1259" s="3">
        <v>2270</v>
      </c>
      <c r="B1259" s="8">
        <v>42090</v>
      </c>
      <c r="C1259" s="8">
        <v>42091</v>
      </c>
      <c r="D1259" t="str">
        <f>VLOOKUP(A1259,customer!$A$2:$B$1131,2,0)</f>
        <v>Kristine Holden</v>
      </c>
      <c r="E1259">
        <f>VLOOKUP(A1259,OrderProduct!A1259:S3210,19,0)</f>
        <v>89200</v>
      </c>
    </row>
    <row r="1260" spans="1:5">
      <c r="A1260" s="3">
        <v>2272</v>
      </c>
      <c r="B1260" s="8">
        <v>42170</v>
      </c>
      <c r="C1260" s="8">
        <v>42172</v>
      </c>
      <c r="D1260" t="str">
        <f>VLOOKUP(A1260,customer!$A$2:$B$1131,2,0)</f>
        <v>Brett Ingram</v>
      </c>
      <c r="E1260">
        <f>VLOOKUP(A1260,OrderProduct!A1260:S3211,19,0)</f>
        <v>89201</v>
      </c>
    </row>
    <row r="1261" spans="1:5">
      <c r="A1261" s="3">
        <v>2273</v>
      </c>
      <c r="B1261" s="8">
        <v>42170</v>
      </c>
      <c r="C1261" s="8">
        <v>42171</v>
      </c>
      <c r="D1261" t="str">
        <f>VLOOKUP(A1261,customer!$A$2:$B$1131,2,0)</f>
        <v>Debra Block</v>
      </c>
      <c r="E1261">
        <f>VLOOKUP(A1261,OrderProduct!A1261:S3212,19,0)</f>
        <v>89201</v>
      </c>
    </row>
    <row r="1262" spans="1:5">
      <c r="A1262" s="3">
        <v>2273</v>
      </c>
      <c r="B1262" s="8">
        <v>42024</v>
      </c>
      <c r="C1262" s="8">
        <v>42026</v>
      </c>
      <c r="D1262" t="str">
        <f>VLOOKUP(A1262,customer!$A$2:$B$1131,2,0)</f>
        <v>Debra Block</v>
      </c>
      <c r="E1262">
        <f>VLOOKUP(A1262,OrderProduct!A1262:S3213,19,0)</f>
        <v>89202</v>
      </c>
    </row>
    <row r="1263" spans="1:5">
      <c r="A1263" s="3">
        <v>2274</v>
      </c>
      <c r="B1263" s="8">
        <v>42075</v>
      </c>
      <c r="C1263" s="8">
        <v>42082</v>
      </c>
      <c r="D1263" t="str">
        <f>VLOOKUP(A1263,customer!$A$2:$B$1131,2,0)</f>
        <v>Marlene Harrison</v>
      </c>
      <c r="E1263">
        <f>VLOOKUP(A1263,OrderProduct!A1263:S3214,19,0)</f>
        <v>89203</v>
      </c>
    </row>
    <row r="1264" spans="1:5">
      <c r="A1264" s="3">
        <v>2276</v>
      </c>
      <c r="B1264" s="8">
        <v>42127</v>
      </c>
      <c r="C1264" s="8">
        <v>42128</v>
      </c>
      <c r="D1264" t="str">
        <f>VLOOKUP(A1264,customer!$A$2:$B$1131,2,0)</f>
        <v>Dennis Block Richardson</v>
      </c>
      <c r="E1264">
        <f>VLOOKUP(A1264,OrderProduct!A1264:S3215,19,0)</f>
        <v>89209</v>
      </c>
    </row>
    <row r="1265" spans="1:5">
      <c r="A1265" s="3">
        <v>2279</v>
      </c>
      <c r="B1265" s="8">
        <v>42089</v>
      </c>
      <c r="C1265" s="8">
        <v>42090</v>
      </c>
      <c r="D1265" t="str">
        <f>VLOOKUP(A1265,customer!$A$2:$B$1131,2,0)</f>
        <v>Lucille McGee</v>
      </c>
      <c r="E1265">
        <f>VLOOKUP(A1265,OrderProduct!A1265:S3216,19,0)</f>
        <v>89211</v>
      </c>
    </row>
    <row r="1266" spans="1:5">
      <c r="A1266" s="3">
        <v>2281</v>
      </c>
      <c r="B1266" s="8">
        <v>42026</v>
      </c>
      <c r="C1266" s="8">
        <v>42027</v>
      </c>
      <c r="D1266" t="str">
        <f>VLOOKUP(A1266,customer!$A$2:$B$1131,2,0)</f>
        <v>Monica Harvey</v>
      </c>
      <c r="E1266">
        <f>VLOOKUP(A1266,OrderProduct!A1266:S3217,19,0)</f>
        <v>89218</v>
      </c>
    </row>
    <row r="1267" spans="1:5">
      <c r="A1267" s="3">
        <v>2282</v>
      </c>
      <c r="B1267" s="8">
        <v>42026</v>
      </c>
      <c r="C1267" s="8">
        <v>42027</v>
      </c>
      <c r="D1267" t="str">
        <f>VLOOKUP(A1267,customer!$A$2:$B$1131,2,0)</f>
        <v>Jimmy Waters</v>
      </c>
      <c r="E1267">
        <f>VLOOKUP(A1267,OrderProduct!A1267:S3218,19,0)</f>
        <v>89218</v>
      </c>
    </row>
    <row r="1268" spans="1:5">
      <c r="A1268" s="3">
        <v>2283</v>
      </c>
      <c r="B1268" s="8">
        <v>42026</v>
      </c>
      <c r="C1268" s="8">
        <v>42026</v>
      </c>
      <c r="D1268" t="str">
        <f>VLOOKUP(A1268,customer!$A$2:$B$1131,2,0)</f>
        <v>Nancy Holden</v>
      </c>
      <c r="E1268">
        <f>VLOOKUP(A1268,OrderProduct!A1268:S3219,19,0)</f>
        <v>89218</v>
      </c>
    </row>
    <row r="1269" spans="1:5">
      <c r="A1269" s="3">
        <v>2285</v>
      </c>
      <c r="B1269" s="8">
        <v>42064</v>
      </c>
      <c r="C1269" s="8">
        <v>42067</v>
      </c>
      <c r="D1269" t="str">
        <f>VLOOKUP(A1269,customer!$A$2:$B$1131,2,0)</f>
        <v>Arnold Floyd Blair</v>
      </c>
      <c r="E1269">
        <f>VLOOKUP(A1269,OrderProduct!A1269:S3220,19,0)</f>
        <v>89219</v>
      </c>
    </row>
    <row r="1270" spans="1:5">
      <c r="A1270" s="3">
        <v>2286</v>
      </c>
      <c r="B1270" s="8">
        <v>42152</v>
      </c>
      <c r="C1270" s="8">
        <v>42154</v>
      </c>
      <c r="D1270" t="str">
        <f>VLOOKUP(A1270,customer!$A$2:$B$1131,2,0)</f>
        <v>Larry Langston</v>
      </c>
      <c r="E1270">
        <f>VLOOKUP(A1270,OrderProduct!A1270:S3221,19,0)</f>
        <v>89240</v>
      </c>
    </row>
    <row r="1271" spans="1:5">
      <c r="A1271" s="3">
        <v>2286</v>
      </c>
      <c r="B1271" s="8">
        <v>42152</v>
      </c>
      <c r="C1271" s="8">
        <v>42154</v>
      </c>
      <c r="D1271" t="str">
        <f>VLOOKUP(A1271,customer!$A$2:$B$1131,2,0)</f>
        <v>Larry Langston</v>
      </c>
      <c r="E1271">
        <f>VLOOKUP(A1271,OrderProduct!A1271:S3222,19,0)</f>
        <v>89240</v>
      </c>
    </row>
    <row r="1272" spans="1:5">
      <c r="A1272" s="3">
        <v>2286</v>
      </c>
      <c r="B1272" s="8">
        <v>42080</v>
      </c>
      <c r="C1272" s="8">
        <v>42081</v>
      </c>
      <c r="D1272" t="str">
        <f>VLOOKUP(A1272,customer!$A$2:$B$1131,2,0)</f>
        <v>Larry Langston</v>
      </c>
      <c r="E1272">
        <f>VLOOKUP(A1272,OrderProduct!A1272:S3223,19,0)</f>
        <v>89251</v>
      </c>
    </row>
    <row r="1273" spans="1:5">
      <c r="A1273" s="3">
        <v>2287</v>
      </c>
      <c r="B1273" s="8">
        <v>42016</v>
      </c>
      <c r="C1273" s="8">
        <v>42021</v>
      </c>
      <c r="D1273" t="str">
        <f>VLOOKUP(A1273,customer!$A$2:$B$1131,2,0)</f>
        <v>Samuel Newman</v>
      </c>
      <c r="E1273">
        <f>VLOOKUP(A1273,OrderProduct!A1273:S3224,19,0)</f>
        <v>89257</v>
      </c>
    </row>
    <row r="1274" spans="1:5">
      <c r="A1274" s="3">
        <v>2287</v>
      </c>
      <c r="B1274" s="8">
        <v>42016</v>
      </c>
      <c r="C1274" s="8">
        <v>42023</v>
      </c>
      <c r="D1274" t="str">
        <f>VLOOKUP(A1274,customer!$A$2:$B$1131,2,0)</f>
        <v>Samuel Newman</v>
      </c>
      <c r="E1274">
        <f>VLOOKUP(A1274,OrderProduct!A1274:S3225,19,0)</f>
        <v>89257</v>
      </c>
    </row>
    <row r="1275" spans="1:5">
      <c r="A1275" s="3">
        <v>2287</v>
      </c>
      <c r="B1275" s="8">
        <v>42145</v>
      </c>
      <c r="C1275" s="8">
        <v>42148</v>
      </c>
      <c r="D1275" t="str">
        <f>VLOOKUP(A1275,customer!$A$2:$B$1131,2,0)</f>
        <v>Samuel Newman</v>
      </c>
      <c r="E1275">
        <f>VLOOKUP(A1275,OrderProduct!A1275:S3226,19,0)</f>
        <v>89258</v>
      </c>
    </row>
    <row r="1276" spans="1:5">
      <c r="A1276" s="3">
        <v>2287</v>
      </c>
      <c r="B1276" s="8">
        <v>42149</v>
      </c>
      <c r="C1276" s="8">
        <v>42150</v>
      </c>
      <c r="D1276" t="str">
        <f>VLOOKUP(A1276,customer!$A$2:$B$1131,2,0)</f>
        <v>Samuel Newman</v>
      </c>
      <c r="E1276">
        <f>VLOOKUP(A1276,OrderProduct!A1276:S3227,19,0)</f>
        <v>89259</v>
      </c>
    </row>
    <row r="1277" spans="1:5">
      <c r="A1277" s="3">
        <v>2289</v>
      </c>
      <c r="B1277" s="8">
        <v>42031</v>
      </c>
      <c r="C1277" s="8">
        <v>42036</v>
      </c>
      <c r="D1277" t="str">
        <f>VLOOKUP(A1277,customer!$A$2:$B$1131,2,0)</f>
        <v>Ryan Herman</v>
      </c>
      <c r="E1277">
        <f>VLOOKUP(A1277,OrderProduct!A1277:S3228,19,0)</f>
        <v>89278</v>
      </c>
    </row>
    <row r="1278" spans="1:5">
      <c r="A1278" s="3">
        <v>2290</v>
      </c>
      <c r="B1278" s="8">
        <v>42122</v>
      </c>
      <c r="C1278" s="8">
        <v>42124</v>
      </c>
      <c r="D1278" t="str">
        <f>VLOOKUP(A1278,customer!$A$2:$B$1131,2,0)</f>
        <v>Glen Robertson</v>
      </c>
      <c r="E1278">
        <f>VLOOKUP(A1278,OrderProduct!A1278:S3229,19,0)</f>
        <v>89279</v>
      </c>
    </row>
    <row r="1279" spans="1:5">
      <c r="A1279" s="3">
        <v>2290</v>
      </c>
      <c r="B1279" s="8">
        <v>42122</v>
      </c>
      <c r="C1279" s="8">
        <v>42122</v>
      </c>
      <c r="D1279" t="str">
        <f>VLOOKUP(A1279,customer!$A$2:$B$1131,2,0)</f>
        <v>Glen Robertson</v>
      </c>
      <c r="E1279">
        <f>VLOOKUP(A1279,OrderProduct!A1279:S3230,19,0)</f>
        <v>89279</v>
      </c>
    </row>
    <row r="1280" spans="1:5">
      <c r="A1280" s="3">
        <v>2290</v>
      </c>
      <c r="B1280" s="8">
        <v>42099</v>
      </c>
      <c r="C1280" s="8">
        <v>42099</v>
      </c>
      <c r="D1280" t="str">
        <f>VLOOKUP(A1280,customer!$A$2:$B$1131,2,0)</f>
        <v>Glen Robertson</v>
      </c>
      <c r="E1280">
        <f>VLOOKUP(A1280,OrderProduct!A1280:S3231,19,0)</f>
        <v>89284</v>
      </c>
    </row>
    <row r="1281" spans="1:5">
      <c r="A1281" s="3">
        <v>2302</v>
      </c>
      <c r="B1281" s="8">
        <v>42099</v>
      </c>
      <c r="C1281" s="8">
        <v>42100</v>
      </c>
      <c r="D1281" t="str">
        <f>VLOOKUP(A1281,customer!$A$2:$B$1131,2,0)</f>
        <v>Beth Dolan</v>
      </c>
      <c r="E1281">
        <f>VLOOKUP(A1281,OrderProduct!A1281:S3232,19,0)</f>
        <v>89284</v>
      </c>
    </row>
    <row r="1282" spans="1:5">
      <c r="A1282" s="3">
        <v>2302</v>
      </c>
      <c r="B1282" s="8">
        <v>42145</v>
      </c>
      <c r="C1282" s="8">
        <v>42146</v>
      </c>
      <c r="D1282" t="str">
        <f>VLOOKUP(A1282,customer!$A$2:$B$1131,2,0)</f>
        <v>Beth Dolan</v>
      </c>
      <c r="E1282">
        <f>VLOOKUP(A1282,OrderProduct!A1282:S3233,19,0)</f>
        <v>89291</v>
      </c>
    </row>
    <row r="1283" spans="1:5">
      <c r="A1283" s="3">
        <v>2302</v>
      </c>
      <c r="B1283" s="8">
        <v>42145</v>
      </c>
      <c r="C1283" s="8">
        <v>42146</v>
      </c>
      <c r="D1283" t="str">
        <f>VLOOKUP(A1283,customer!$A$2:$B$1131,2,0)</f>
        <v>Beth Dolan</v>
      </c>
      <c r="E1283">
        <f>VLOOKUP(A1283,OrderProduct!A1283:S3234,19,0)</f>
        <v>89291</v>
      </c>
    </row>
    <row r="1284" spans="1:5">
      <c r="A1284" s="3">
        <v>2303</v>
      </c>
      <c r="B1284" s="8">
        <v>42028</v>
      </c>
      <c r="C1284" s="8">
        <v>42029</v>
      </c>
      <c r="D1284" t="str">
        <f>VLOOKUP(A1284,customer!$A$2:$B$1131,2,0)</f>
        <v>Joe Baldwin</v>
      </c>
      <c r="E1284">
        <f>VLOOKUP(A1284,OrderProduct!A1284:S3235,19,0)</f>
        <v>89292</v>
      </c>
    </row>
    <row r="1285" spans="1:5">
      <c r="A1285" s="3">
        <v>2303</v>
      </c>
      <c r="B1285" s="8">
        <v>42172</v>
      </c>
      <c r="C1285" s="8">
        <v>42173</v>
      </c>
      <c r="D1285" t="str">
        <f>VLOOKUP(A1285,customer!$A$2:$B$1131,2,0)</f>
        <v>Joe Baldwin</v>
      </c>
      <c r="E1285">
        <f>VLOOKUP(A1285,OrderProduct!A1285:S3236,19,0)</f>
        <v>89293</v>
      </c>
    </row>
    <row r="1286" spans="1:5">
      <c r="A1286" s="3">
        <v>2305</v>
      </c>
      <c r="B1286" s="8">
        <v>42022</v>
      </c>
      <c r="C1286" s="8">
        <v>42022</v>
      </c>
      <c r="D1286" t="str">
        <f>VLOOKUP(A1286,customer!$A$2:$B$1131,2,0)</f>
        <v>Pat Kinney</v>
      </c>
      <c r="E1286">
        <f>VLOOKUP(A1286,OrderProduct!A1286:S3237,19,0)</f>
        <v>89299</v>
      </c>
    </row>
    <row r="1287" spans="1:5">
      <c r="A1287" s="3">
        <v>2308</v>
      </c>
      <c r="B1287" s="8">
        <v>42098</v>
      </c>
      <c r="C1287" s="8">
        <v>42098</v>
      </c>
      <c r="D1287" t="str">
        <f>VLOOKUP(A1287,customer!$A$2:$B$1131,2,0)</f>
        <v>Laurence Cummings</v>
      </c>
      <c r="E1287">
        <f>VLOOKUP(A1287,OrderProduct!A1287:S3238,19,0)</f>
        <v>89300</v>
      </c>
    </row>
    <row r="1288" spans="1:5">
      <c r="A1288" s="3">
        <v>2308</v>
      </c>
      <c r="B1288" s="8">
        <v>42098</v>
      </c>
      <c r="C1288" s="8">
        <v>42100</v>
      </c>
      <c r="D1288" t="str">
        <f>VLOOKUP(A1288,customer!$A$2:$B$1131,2,0)</f>
        <v>Laurence Cummings</v>
      </c>
      <c r="E1288">
        <f>VLOOKUP(A1288,OrderProduct!A1288:S3239,19,0)</f>
        <v>89300</v>
      </c>
    </row>
    <row r="1289" spans="1:5">
      <c r="A1289" s="3">
        <v>2323</v>
      </c>
      <c r="B1289" s="8">
        <v>42156</v>
      </c>
      <c r="C1289" s="8">
        <v>42158</v>
      </c>
      <c r="D1289" t="str">
        <f>VLOOKUP(A1289,customer!$A$2:$B$1131,2,0)</f>
        <v>Emma Buckley</v>
      </c>
      <c r="E1289">
        <f>VLOOKUP(A1289,OrderProduct!A1289:S3240,19,0)</f>
        <v>89301</v>
      </c>
    </row>
    <row r="1290" spans="1:5">
      <c r="A1290" s="3">
        <v>2323</v>
      </c>
      <c r="B1290" s="8">
        <v>42102</v>
      </c>
      <c r="C1290" s="8">
        <v>42103</v>
      </c>
      <c r="D1290" t="str">
        <f>VLOOKUP(A1290,customer!$A$2:$B$1131,2,0)</f>
        <v>Emma Buckley</v>
      </c>
      <c r="E1290">
        <f>VLOOKUP(A1290,OrderProduct!A1290:S3241,19,0)</f>
        <v>89314</v>
      </c>
    </row>
    <row r="1291" spans="1:5">
      <c r="A1291" s="3">
        <v>2323</v>
      </c>
      <c r="B1291" s="8">
        <v>42172</v>
      </c>
      <c r="C1291" s="8">
        <v>42174</v>
      </c>
      <c r="D1291" t="str">
        <f>VLOOKUP(A1291,customer!$A$2:$B$1131,2,0)</f>
        <v>Emma Buckley</v>
      </c>
      <c r="E1291">
        <f>VLOOKUP(A1291,OrderProduct!A1291:S3242,19,0)</f>
        <v>89315</v>
      </c>
    </row>
    <row r="1292" spans="1:5">
      <c r="A1292" s="3">
        <v>2330</v>
      </c>
      <c r="B1292" s="8">
        <v>42063</v>
      </c>
      <c r="C1292" s="8">
        <v>42063</v>
      </c>
      <c r="D1292" t="str">
        <f>VLOOKUP(A1292,customer!$A$2:$B$1131,2,0)</f>
        <v>Kara Foster</v>
      </c>
      <c r="E1292">
        <f>VLOOKUP(A1292,OrderProduct!A1292:S3243,19,0)</f>
        <v>89316</v>
      </c>
    </row>
    <row r="1293" spans="1:5">
      <c r="A1293" s="3">
        <v>2333</v>
      </c>
      <c r="B1293" s="8">
        <v>42037</v>
      </c>
      <c r="C1293" s="8">
        <v>42038</v>
      </c>
      <c r="D1293" t="str">
        <f>VLOOKUP(A1293,customer!$A$2:$B$1131,2,0)</f>
        <v>Megan Woods</v>
      </c>
      <c r="E1293">
        <f>VLOOKUP(A1293,OrderProduct!A1293:S3244,19,0)</f>
        <v>89319</v>
      </c>
    </row>
    <row r="1294" spans="1:5">
      <c r="A1294" s="3">
        <v>2334</v>
      </c>
      <c r="B1294" s="8">
        <v>42147</v>
      </c>
      <c r="C1294" s="8">
        <v>42149</v>
      </c>
      <c r="D1294" t="str">
        <f>VLOOKUP(A1294,customer!$A$2:$B$1131,2,0)</f>
        <v>Stephanie Hawkins</v>
      </c>
      <c r="E1294">
        <f>VLOOKUP(A1294,OrderProduct!A1294:S3245,19,0)</f>
        <v>89320</v>
      </c>
    </row>
    <row r="1295" spans="1:5">
      <c r="A1295" s="3">
        <v>2334</v>
      </c>
      <c r="B1295" s="8">
        <v>42177</v>
      </c>
      <c r="C1295" s="8">
        <v>42179</v>
      </c>
      <c r="D1295" t="str">
        <f>VLOOKUP(A1295,customer!$A$2:$B$1131,2,0)</f>
        <v>Stephanie Hawkins</v>
      </c>
      <c r="E1295">
        <f>VLOOKUP(A1295,OrderProduct!A1295:S3246,19,0)</f>
        <v>89327</v>
      </c>
    </row>
    <row r="1296" spans="1:5">
      <c r="A1296" s="3">
        <v>2334</v>
      </c>
      <c r="B1296" s="8">
        <v>42177</v>
      </c>
      <c r="C1296" s="8">
        <v>42179</v>
      </c>
      <c r="D1296" t="str">
        <f>VLOOKUP(A1296,customer!$A$2:$B$1131,2,0)</f>
        <v>Stephanie Hawkins</v>
      </c>
      <c r="E1296">
        <f>VLOOKUP(A1296,OrderProduct!A1296:S3247,19,0)</f>
        <v>89327</v>
      </c>
    </row>
    <row r="1297" spans="1:5">
      <c r="A1297" s="3">
        <v>2334</v>
      </c>
      <c r="B1297" s="8">
        <v>42177</v>
      </c>
      <c r="C1297" s="8">
        <v>42178</v>
      </c>
      <c r="D1297" t="str">
        <f>VLOOKUP(A1297,customer!$A$2:$B$1131,2,0)</f>
        <v>Stephanie Hawkins</v>
      </c>
      <c r="E1297">
        <f>VLOOKUP(A1297,OrderProduct!A1297:S3248,19,0)</f>
        <v>89327</v>
      </c>
    </row>
    <row r="1298" spans="1:5">
      <c r="A1298" s="3">
        <v>2338</v>
      </c>
      <c r="B1298" s="8">
        <v>42075</v>
      </c>
      <c r="C1298" s="8">
        <v>42077</v>
      </c>
      <c r="D1298" t="str">
        <f>VLOOKUP(A1298,customer!$A$2:$B$1131,2,0)</f>
        <v>Lynn Hines</v>
      </c>
      <c r="E1298">
        <f>VLOOKUP(A1298,OrderProduct!A1298:S3249,19,0)</f>
        <v>89333</v>
      </c>
    </row>
    <row r="1299" spans="1:5">
      <c r="A1299" s="3">
        <v>2338</v>
      </c>
      <c r="B1299" s="8">
        <v>42115</v>
      </c>
      <c r="C1299" s="8">
        <v>42115</v>
      </c>
      <c r="D1299" t="str">
        <f>VLOOKUP(A1299,customer!$A$2:$B$1131,2,0)</f>
        <v>Lynn Hines</v>
      </c>
      <c r="E1299">
        <f>VLOOKUP(A1299,OrderProduct!A1299:S3250,19,0)</f>
        <v>89334</v>
      </c>
    </row>
    <row r="1300" spans="1:5">
      <c r="A1300" s="3">
        <v>2339</v>
      </c>
      <c r="B1300" s="8">
        <v>42063</v>
      </c>
      <c r="C1300" s="8">
        <v>42065</v>
      </c>
      <c r="D1300" t="str">
        <f>VLOOKUP(A1300,customer!$A$2:$B$1131,2,0)</f>
        <v>Gordon Boswell</v>
      </c>
      <c r="E1300">
        <f>VLOOKUP(A1300,OrderProduct!A1300:S3251,19,0)</f>
        <v>89344</v>
      </c>
    </row>
    <row r="1301" spans="1:5">
      <c r="A1301" s="3">
        <v>2345</v>
      </c>
      <c r="B1301" s="8">
        <v>42063</v>
      </c>
      <c r="C1301" s="8">
        <v>42065</v>
      </c>
      <c r="D1301" t="str">
        <f>VLOOKUP(A1301,customer!$A$2:$B$1131,2,0)</f>
        <v>Colleen Marsh</v>
      </c>
      <c r="E1301">
        <f>VLOOKUP(A1301,OrderProduct!A1301:S3252,19,0)</f>
        <v>89344</v>
      </c>
    </row>
    <row r="1302" spans="1:5">
      <c r="A1302" s="3">
        <v>2345</v>
      </c>
      <c r="B1302" s="8">
        <v>42010</v>
      </c>
      <c r="C1302" s="8">
        <v>42012</v>
      </c>
      <c r="D1302" t="str">
        <f>VLOOKUP(A1302,customer!$A$2:$B$1131,2,0)</f>
        <v>Colleen Marsh</v>
      </c>
      <c r="E1302">
        <f>VLOOKUP(A1302,OrderProduct!A1302:S3253,19,0)</f>
        <v>89355</v>
      </c>
    </row>
    <row r="1303" spans="1:5">
      <c r="A1303" s="3">
        <v>2346</v>
      </c>
      <c r="B1303" s="8">
        <v>42010</v>
      </c>
      <c r="C1303" s="8">
        <v>42012</v>
      </c>
      <c r="D1303" t="str">
        <f>VLOOKUP(A1303,customer!$A$2:$B$1131,2,0)</f>
        <v>Sylvia Kumar</v>
      </c>
      <c r="E1303">
        <f>VLOOKUP(A1303,OrderProduct!A1303:S3254,19,0)</f>
        <v>89355</v>
      </c>
    </row>
    <row r="1304" spans="1:5">
      <c r="A1304" s="3">
        <v>2346</v>
      </c>
      <c r="B1304" s="8">
        <v>42031</v>
      </c>
      <c r="C1304" s="8">
        <v>42033</v>
      </c>
      <c r="D1304" t="str">
        <f>VLOOKUP(A1304,customer!$A$2:$B$1131,2,0)</f>
        <v>Sylvia Kumar</v>
      </c>
      <c r="E1304">
        <f>VLOOKUP(A1304,OrderProduct!A1304:S3255,19,0)</f>
        <v>89356</v>
      </c>
    </row>
    <row r="1305" spans="1:5">
      <c r="A1305" s="3">
        <v>2351</v>
      </c>
      <c r="B1305" s="8">
        <v>42057</v>
      </c>
      <c r="C1305" s="8">
        <v>42058</v>
      </c>
      <c r="D1305" t="str">
        <f>VLOOKUP(A1305,customer!$A$2:$B$1131,2,0)</f>
        <v>Faye Silver</v>
      </c>
      <c r="E1305">
        <f>VLOOKUP(A1305,OrderProduct!A1305:S3256,19,0)</f>
        <v>89360</v>
      </c>
    </row>
    <row r="1306" spans="1:5">
      <c r="A1306" s="3">
        <v>2352</v>
      </c>
      <c r="B1306" s="8">
        <v>42057</v>
      </c>
      <c r="C1306" s="8">
        <v>42059</v>
      </c>
      <c r="D1306" t="str">
        <f>VLOOKUP(A1306,customer!$A$2:$B$1131,2,0)</f>
        <v>Kerry Beach</v>
      </c>
      <c r="E1306">
        <f>VLOOKUP(A1306,OrderProduct!A1306:S3257,19,0)</f>
        <v>89360</v>
      </c>
    </row>
    <row r="1307" spans="1:5">
      <c r="A1307" s="3">
        <v>2352</v>
      </c>
      <c r="B1307" s="8">
        <v>42149</v>
      </c>
      <c r="C1307" s="8">
        <v>42151</v>
      </c>
      <c r="D1307" t="str">
        <f>VLOOKUP(A1307,customer!$A$2:$B$1131,2,0)</f>
        <v>Kerry Beach</v>
      </c>
      <c r="E1307">
        <f>VLOOKUP(A1307,OrderProduct!A1307:S3258,19,0)</f>
        <v>89361</v>
      </c>
    </row>
    <row r="1308" spans="1:5">
      <c r="A1308" s="3">
        <v>2352</v>
      </c>
      <c r="B1308" s="8">
        <v>42103</v>
      </c>
      <c r="C1308" s="8">
        <v>42105</v>
      </c>
      <c r="D1308" t="str">
        <f>VLOOKUP(A1308,customer!$A$2:$B$1131,2,0)</f>
        <v>Kerry Beach</v>
      </c>
      <c r="E1308">
        <f>VLOOKUP(A1308,OrderProduct!A1308:S3259,19,0)</f>
        <v>89375</v>
      </c>
    </row>
    <row r="1309" spans="1:5">
      <c r="A1309" s="3">
        <v>2353</v>
      </c>
      <c r="B1309" s="8">
        <v>42103</v>
      </c>
      <c r="C1309" s="8">
        <v>42105</v>
      </c>
      <c r="D1309" t="str">
        <f>VLOOKUP(A1309,customer!$A$2:$B$1131,2,0)</f>
        <v>Patrick Lowry</v>
      </c>
      <c r="E1309">
        <f>VLOOKUP(A1309,OrderProduct!A1309:S3260,19,0)</f>
        <v>89375</v>
      </c>
    </row>
    <row r="1310" spans="1:5">
      <c r="A1310" s="3">
        <v>2353</v>
      </c>
      <c r="B1310" s="8">
        <v>42159</v>
      </c>
      <c r="C1310" s="8">
        <v>42161</v>
      </c>
      <c r="D1310" t="str">
        <f>VLOOKUP(A1310,customer!$A$2:$B$1131,2,0)</f>
        <v>Patrick Lowry</v>
      </c>
      <c r="E1310">
        <f>VLOOKUP(A1310,OrderProduct!A1310:S3261,19,0)</f>
        <v>89376</v>
      </c>
    </row>
    <row r="1311" spans="1:5">
      <c r="A1311" s="3">
        <v>2355</v>
      </c>
      <c r="B1311" s="8">
        <v>42159</v>
      </c>
      <c r="C1311" s="8">
        <v>42160</v>
      </c>
      <c r="D1311" t="str">
        <f>VLOOKUP(A1311,customer!$A$2:$B$1131,2,0)</f>
        <v>Clyde Burnett</v>
      </c>
      <c r="E1311">
        <f>VLOOKUP(A1311,OrderProduct!A1311:S3262,19,0)</f>
        <v>89376</v>
      </c>
    </row>
    <row r="1312" spans="1:5">
      <c r="A1312" s="3">
        <v>2355</v>
      </c>
      <c r="B1312" s="8">
        <v>42062</v>
      </c>
      <c r="C1312" s="8">
        <v>42063</v>
      </c>
      <c r="D1312" t="str">
        <f>VLOOKUP(A1312,customer!$A$2:$B$1131,2,0)</f>
        <v>Clyde Burnett</v>
      </c>
      <c r="E1312">
        <f>VLOOKUP(A1312,OrderProduct!A1312:S3263,19,0)</f>
        <v>89389</v>
      </c>
    </row>
    <row r="1313" spans="1:5">
      <c r="A1313" s="3">
        <v>2356</v>
      </c>
      <c r="B1313" s="8">
        <v>42064</v>
      </c>
      <c r="C1313" s="8">
        <v>42066</v>
      </c>
      <c r="D1313" t="str">
        <f>VLOOKUP(A1313,customer!$A$2:$B$1131,2,0)</f>
        <v>Emma Bloom</v>
      </c>
      <c r="E1313">
        <f>VLOOKUP(A1313,OrderProduct!A1313:S3264,19,0)</f>
        <v>89394</v>
      </c>
    </row>
    <row r="1314" spans="1:5">
      <c r="A1314" s="3">
        <v>2358</v>
      </c>
      <c r="B1314" s="8">
        <v>42039</v>
      </c>
      <c r="C1314" s="8">
        <v>42043</v>
      </c>
      <c r="D1314" t="str">
        <f>VLOOKUP(A1314,customer!$A$2:$B$1131,2,0)</f>
        <v>Danielle Baird</v>
      </c>
      <c r="E1314">
        <f>VLOOKUP(A1314,OrderProduct!A1314:S3265,19,0)</f>
        <v>89401</v>
      </c>
    </row>
    <row r="1315" spans="1:5">
      <c r="A1315" s="3">
        <v>2358</v>
      </c>
      <c r="B1315" s="8">
        <v>42059</v>
      </c>
      <c r="C1315" s="8">
        <v>42059</v>
      </c>
      <c r="D1315" t="str">
        <f>VLOOKUP(A1315,customer!$A$2:$B$1131,2,0)</f>
        <v>Danielle Baird</v>
      </c>
      <c r="E1315">
        <f>VLOOKUP(A1315,OrderProduct!A1315:S3266,19,0)</f>
        <v>89402</v>
      </c>
    </row>
    <row r="1316" spans="1:5">
      <c r="A1316" s="3">
        <v>2359</v>
      </c>
      <c r="B1316" s="8">
        <v>42125</v>
      </c>
      <c r="C1316" s="8">
        <v>42126</v>
      </c>
      <c r="D1316" t="str">
        <f>VLOOKUP(A1316,customer!$A$2:$B$1131,2,0)</f>
        <v>Annie Horne</v>
      </c>
      <c r="E1316">
        <f>VLOOKUP(A1316,OrderProduct!A1316:S3267,19,0)</f>
        <v>89406</v>
      </c>
    </row>
    <row r="1317" spans="1:5">
      <c r="A1317" s="3">
        <v>2361</v>
      </c>
      <c r="B1317" s="8">
        <v>42185</v>
      </c>
      <c r="C1317" s="8">
        <v>42187</v>
      </c>
      <c r="D1317" t="str">
        <f>VLOOKUP(A1317,customer!$A$2:$B$1131,2,0)</f>
        <v>Vincent Daniel</v>
      </c>
      <c r="E1317">
        <f>VLOOKUP(A1317,OrderProduct!A1317:S3268,19,0)</f>
        <v>89407</v>
      </c>
    </row>
    <row r="1318" spans="1:5">
      <c r="A1318" s="3">
        <v>2363</v>
      </c>
      <c r="B1318" s="8">
        <v>42162</v>
      </c>
      <c r="C1318" s="8">
        <v>42169</v>
      </c>
      <c r="D1318" t="str">
        <f>VLOOKUP(A1318,customer!$A$2:$B$1131,2,0)</f>
        <v>Jacob Murray</v>
      </c>
      <c r="E1318">
        <f>VLOOKUP(A1318,OrderProduct!A1318:S3269,19,0)</f>
        <v>89408</v>
      </c>
    </row>
    <row r="1319" spans="1:5">
      <c r="A1319" s="3">
        <v>2369</v>
      </c>
      <c r="B1319" s="8">
        <v>42069</v>
      </c>
      <c r="C1319" s="8">
        <v>42070</v>
      </c>
      <c r="D1319" t="str">
        <f>VLOOKUP(A1319,customer!$A$2:$B$1131,2,0)</f>
        <v>Mike G Hartman</v>
      </c>
      <c r="E1319">
        <f>VLOOKUP(A1319,OrderProduct!A1319:S3270,19,0)</f>
        <v>89414</v>
      </c>
    </row>
    <row r="1320" spans="1:5">
      <c r="A1320" s="3">
        <v>2372</v>
      </c>
      <c r="B1320" s="8">
        <v>42166</v>
      </c>
      <c r="C1320" s="8">
        <v>42167</v>
      </c>
      <c r="D1320" t="str">
        <f>VLOOKUP(A1320,customer!$A$2:$B$1131,2,0)</f>
        <v>Marvin Parrott</v>
      </c>
      <c r="E1320">
        <f>VLOOKUP(A1320,OrderProduct!A1320:S3271,19,0)</f>
        <v>89415</v>
      </c>
    </row>
    <row r="1321" spans="1:5">
      <c r="A1321" s="3">
        <v>2376</v>
      </c>
      <c r="B1321" s="8">
        <v>42015</v>
      </c>
      <c r="C1321" s="8">
        <v>42022</v>
      </c>
      <c r="D1321" t="str">
        <f>VLOOKUP(A1321,customer!$A$2:$B$1131,2,0)</f>
        <v>Debra Batchelor</v>
      </c>
      <c r="E1321">
        <f>VLOOKUP(A1321,OrderProduct!A1321:S3272,19,0)</f>
        <v>89426</v>
      </c>
    </row>
    <row r="1322" spans="1:5">
      <c r="A1322" s="3">
        <v>2376</v>
      </c>
      <c r="B1322" s="8">
        <v>42028</v>
      </c>
      <c r="C1322" s="8">
        <v>42033</v>
      </c>
      <c r="D1322" t="str">
        <f>VLOOKUP(A1322,customer!$A$2:$B$1131,2,0)</f>
        <v>Debra Batchelor</v>
      </c>
      <c r="E1322">
        <f>VLOOKUP(A1322,OrderProduct!A1322:S3273,19,0)</f>
        <v>89431</v>
      </c>
    </row>
    <row r="1323" spans="1:5">
      <c r="A1323" s="3">
        <v>2379</v>
      </c>
      <c r="B1323" s="8">
        <v>42054</v>
      </c>
      <c r="C1323" s="8">
        <v>42054</v>
      </c>
      <c r="D1323" t="str">
        <f>VLOOKUP(A1323,customer!$A$2:$B$1131,2,0)</f>
        <v>Mildred Briggs</v>
      </c>
      <c r="E1323">
        <f>VLOOKUP(A1323,OrderProduct!A1323:S3274,19,0)</f>
        <v>89432</v>
      </c>
    </row>
    <row r="1324" spans="1:5">
      <c r="A1324" s="3">
        <v>2380</v>
      </c>
      <c r="B1324" s="8">
        <v>42077</v>
      </c>
      <c r="C1324" s="8">
        <v>42078</v>
      </c>
      <c r="D1324" t="str">
        <f>VLOOKUP(A1324,customer!$A$2:$B$1131,2,0)</f>
        <v>Lisa Branch</v>
      </c>
      <c r="E1324">
        <f>VLOOKUP(A1324,OrderProduct!A1324:S3275,19,0)</f>
        <v>89433</v>
      </c>
    </row>
    <row r="1325" spans="1:5">
      <c r="A1325" s="3">
        <v>2380</v>
      </c>
      <c r="B1325" s="8">
        <v>42077</v>
      </c>
      <c r="C1325" s="8">
        <v>42078</v>
      </c>
      <c r="D1325" t="str">
        <f>VLOOKUP(A1325,customer!$A$2:$B$1131,2,0)</f>
        <v>Lisa Branch</v>
      </c>
      <c r="E1325">
        <f>VLOOKUP(A1325,OrderProduct!A1325:S3276,19,0)</f>
        <v>89433</v>
      </c>
    </row>
    <row r="1326" spans="1:5">
      <c r="A1326" s="3">
        <v>2382</v>
      </c>
      <c r="B1326" s="8">
        <v>42077</v>
      </c>
      <c r="C1326" s="8">
        <v>42078</v>
      </c>
      <c r="D1326" t="str">
        <f>VLOOKUP(A1326,customer!$A$2:$B$1131,2,0)</f>
        <v>Geoffrey Saunders</v>
      </c>
      <c r="E1326">
        <f>VLOOKUP(A1326,OrderProduct!A1326:S3277,19,0)</f>
        <v>89433</v>
      </c>
    </row>
    <row r="1327" spans="1:5">
      <c r="A1327" s="3">
        <v>2382</v>
      </c>
      <c r="B1327" s="8">
        <v>42134</v>
      </c>
      <c r="C1327" s="8">
        <v>42139</v>
      </c>
      <c r="D1327" t="str">
        <f>VLOOKUP(A1327,customer!$A$2:$B$1131,2,0)</f>
        <v>Geoffrey Saunders</v>
      </c>
      <c r="E1327">
        <f>VLOOKUP(A1327,OrderProduct!A1327:S3278,19,0)</f>
        <v>89434</v>
      </c>
    </row>
    <row r="1328" spans="1:5">
      <c r="A1328" s="3">
        <v>2382</v>
      </c>
      <c r="B1328" s="8">
        <v>42132</v>
      </c>
      <c r="C1328" s="8">
        <v>42134</v>
      </c>
      <c r="D1328" t="str">
        <f>VLOOKUP(A1328,customer!$A$2:$B$1131,2,0)</f>
        <v>Geoffrey Saunders</v>
      </c>
      <c r="E1328">
        <f>VLOOKUP(A1328,OrderProduct!A1328:S3279,19,0)</f>
        <v>89440</v>
      </c>
    </row>
    <row r="1329" spans="1:5">
      <c r="A1329" s="3">
        <v>2385</v>
      </c>
      <c r="B1329" s="8">
        <v>42016</v>
      </c>
      <c r="C1329" s="8">
        <v>42018</v>
      </c>
      <c r="D1329" t="str">
        <f>VLOOKUP(A1329,customer!$A$2:$B$1131,2,0)</f>
        <v>Janice Frye</v>
      </c>
      <c r="E1329">
        <f>VLOOKUP(A1329,OrderProduct!A1329:S3280,19,0)</f>
        <v>89448</v>
      </c>
    </row>
    <row r="1330" spans="1:5">
      <c r="A1330" s="3">
        <v>2391</v>
      </c>
      <c r="B1330" s="8">
        <v>42016</v>
      </c>
      <c r="C1330" s="8">
        <v>42020</v>
      </c>
      <c r="D1330" t="str">
        <f>VLOOKUP(A1330,customer!$A$2:$B$1131,2,0)</f>
        <v>Jacob McNeill</v>
      </c>
      <c r="E1330">
        <f>VLOOKUP(A1330,OrderProduct!A1330:S3281,19,0)</f>
        <v>89448</v>
      </c>
    </row>
    <row r="1331" spans="1:5">
      <c r="A1331" s="3">
        <v>2391</v>
      </c>
      <c r="B1331" s="8">
        <v>42016</v>
      </c>
      <c r="C1331" s="8">
        <v>42020</v>
      </c>
      <c r="D1331" t="str">
        <f>VLOOKUP(A1331,customer!$A$2:$B$1131,2,0)</f>
        <v>Jacob McNeill</v>
      </c>
      <c r="E1331">
        <f>VLOOKUP(A1331,OrderProduct!A1331:S3282,19,0)</f>
        <v>89448</v>
      </c>
    </row>
    <row r="1332" spans="1:5">
      <c r="A1332" s="3">
        <v>2391</v>
      </c>
      <c r="B1332" s="8">
        <v>42175</v>
      </c>
      <c r="C1332" s="8">
        <v>42177</v>
      </c>
      <c r="D1332" t="str">
        <f>VLOOKUP(A1332,customer!$A$2:$B$1131,2,0)</f>
        <v>Jacob McNeill</v>
      </c>
      <c r="E1332">
        <f>VLOOKUP(A1332,OrderProduct!A1332:S3283,19,0)</f>
        <v>89449</v>
      </c>
    </row>
    <row r="1333" spans="1:5">
      <c r="A1333" s="3">
        <v>2391</v>
      </c>
      <c r="B1333" s="8">
        <v>42005</v>
      </c>
      <c r="C1333" s="8">
        <v>42010</v>
      </c>
      <c r="D1333" t="str">
        <f>VLOOKUP(A1333,customer!$A$2:$B$1131,2,0)</f>
        <v>Jacob McNeill</v>
      </c>
      <c r="E1333">
        <f>VLOOKUP(A1333,OrderProduct!A1333:S3284,19,0)</f>
        <v>89450</v>
      </c>
    </row>
    <row r="1334" spans="1:5">
      <c r="A1334" s="3">
        <v>2393</v>
      </c>
      <c r="B1334" s="8">
        <v>42081</v>
      </c>
      <c r="C1334" s="8">
        <v>42082</v>
      </c>
      <c r="D1334" t="str">
        <f>VLOOKUP(A1334,customer!$A$2:$B$1131,2,0)</f>
        <v>Debbie Dillon</v>
      </c>
      <c r="E1334">
        <f>VLOOKUP(A1334,OrderProduct!A1334:S3285,19,0)</f>
        <v>89456</v>
      </c>
    </row>
    <row r="1335" spans="1:5">
      <c r="A1335" s="3">
        <v>2393</v>
      </c>
      <c r="B1335" s="8">
        <v>42031</v>
      </c>
      <c r="C1335" s="8">
        <v>42033</v>
      </c>
      <c r="D1335" t="str">
        <f>VLOOKUP(A1335,customer!$A$2:$B$1131,2,0)</f>
        <v>Debbie Dillon</v>
      </c>
      <c r="E1335">
        <f>VLOOKUP(A1335,OrderProduct!A1335:S3286,19,0)</f>
        <v>89465</v>
      </c>
    </row>
    <row r="1336" spans="1:5">
      <c r="A1336" s="3">
        <v>2394</v>
      </c>
      <c r="B1336" s="8">
        <v>42075</v>
      </c>
      <c r="C1336" s="8">
        <v>42082</v>
      </c>
      <c r="D1336" t="str">
        <f>VLOOKUP(A1336,customer!$A$2:$B$1131,2,0)</f>
        <v>Tina Monroe</v>
      </c>
      <c r="E1336">
        <f>VLOOKUP(A1336,OrderProduct!A1336:S3287,19,0)</f>
        <v>89481</v>
      </c>
    </row>
    <row r="1337" spans="1:5">
      <c r="A1337" s="3">
        <v>2394</v>
      </c>
      <c r="B1337" s="8">
        <v>42144</v>
      </c>
      <c r="C1337" s="8">
        <v>42151</v>
      </c>
      <c r="D1337" t="str">
        <f>VLOOKUP(A1337,customer!$A$2:$B$1131,2,0)</f>
        <v>Tina Monroe</v>
      </c>
      <c r="E1337">
        <f>VLOOKUP(A1337,OrderProduct!A1337:S3288,19,0)</f>
        <v>89497</v>
      </c>
    </row>
    <row r="1338" spans="1:5">
      <c r="A1338" s="3">
        <v>2395</v>
      </c>
      <c r="B1338" s="8">
        <v>42144</v>
      </c>
      <c r="C1338" s="8">
        <v>42148</v>
      </c>
      <c r="D1338" t="str">
        <f>VLOOKUP(A1338,customer!$A$2:$B$1131,2,0)</f>
        <v>Beverly Roberts</v>
      </c>
      <c r="E1338">
        <f>VLOOKUP(A1338,OrderProduct!A1338:S3289,19,0)</f>
        <v>89497</v>
      </c>
    </row>
    <row r="1339" spans="1:5">
      <c r="A1339" s="3">
        <v>2398</v>
      </c>
      <c r="B1339" s="8">
        <v>42014</v>
      </c>
      <c r="C1339" s="8">
        <v>42019</v>
      </c>
      <c r="D1339" t="str">
        <f>VLOOKUP(A1339,customer!$A$2:$B$1131,2,0)</f>
        <v>Julian F Wolfe</v>
      </c>
      <c r="E1339">
        <f>VLOOKUP(A1339,OrderProduct!A1339:S3290,19,0)</f>
        <v>89503</v>
      </c>
    </row>
    <row r="1340" spans="1:5">
      <c r="A1340" s="3">
        <v>2417</v>
      </c>
      <c r="B1340" s="8">
        <v>42077</v>
      </c>
      <c r="C1340" s="8">
        <v>42078</v>
      </c>
      <c r="D1340" t="str">
        <f>VLOOKUP(A1340,customer!$A$2:$B$1131,2,0)</f>
        <v>Ken H Frazier</v>
      </c>
      <c r="E1340">
        <f>VLOOKUP(A1340,OrderProduct!A1340:S3291,19,0)</f>
        <v>89504</v>
      </c>
    </row>
    <row r="1341" spans="1:5">
      <c r="A1341" s="3">
        <v>2418</v>
      </c>
      <c r="B1341" s="8">
        <v>42077</v>
      </c>
      <c r="C1341" s="8">
        <v>42077</v>
      </c>
      <c r="D1341" t="str">
        <f>VLOOKUP(A1341,customer!$A$2:$B$1131,2,0)</f>
        <v>Kyle Fink</v>
      </c>
      <c r="E1341">
        <f>VLOOKUP(A1341,OrderProduct!A1341:S3292,19,0)</f>
        <v>89504</v>
      </c>
    </row>
    <row r="1342" spans="1:5">
      <c r="A1342" s="3">
        <v>2418</v>
      </c>
      <c r="B1342" s="8">
        <v>42144</v>
      </c>
      <c r="C1342" s="8">
        <v>42145</v>
      </c>
      <c r="D1342" t="str">
        <f>VLOOKUP(A1342,customer!$A$2:$B$1131,2,0)</f>
        <v>Kyle Fink</v>
      </c>
      <c r="E1342">
        <f>VLOOKUP(A1342,OrderProduct!A1342:S3293,19,0)</f>
        <v>89505</v>
      </c>
    </row>
    <row r="1343" spans="1:5">
      <c r="A1343" s="3">
        <v>2418</v>
      </c>
      <c r="B1343" s="8">
        <v>42045</v>
      </c>
      <c r="C1343" s="8">
        <v>42046</v>
      </c>
      <c r="D1343" t="str">
        <f>VLOOKUP(A1343,customer!$A$2:$B$1131,2,0)</f>
        <v>Kyle Fink</v>
      </c>
      <c r="E1343">
        <f>VLOOKUP(A1343,OrderProduct!A1343:S3294,19,0)</f>
        <v>89514</v>
      </c>
    </row>
    <row r="1344" spans="1:5">
      <c r="A1344" s="3">
        <v>2419</v>
      </c>
      <c r="B1344" s="8">
        <v>42136</v>
      </c>
      <c r="C1344" s="8">
        <v>42137</v>
      </c>
      <c r="D1344" t="str">
        <f>VLOOKUP(A1344,customer!$A$2:$B$1131,2,0)</f>
        <v>Sandra Faulkner</v>
      </c>
      <c r="E1344">
        <f>VLOOKUP(A1344,OrderProduct!A1344:S3295,19,0)</f>
        <v>89515</v>
      </c>
    </row>
    <row r="1345" spans="1:5">
      <c r="A1345" s="3">
        <v>2419</v>
      </c>
      <c r="B1345" s="8">
        <v>42136</v>
      </c>
      <c r="C1345" s="8">
        <v>42138</v>
      </c>
      <c r="D1345" t="str">
        <f>VLOOKUP(A1345,customer!$A$2:$B$1131,2,0)</f>
        <v>Sandra Faulkner</v>
      </c>
      <c r="E1345">
        <f>VLOOKUP(A1345,OrderProduct!A1345:S3296,19,0)</f>
        <v>89515</v>
      </c>
    </row>
    <row r="1346" spans="1:5">
      <c r="A1346" s="3">
        <v>2420</v>
      </c>
      <c r="B1346" s="8">
        <v>42019</v>
      </c>
      <c r="C1346" s="8">
        <v>42020</v>
      </c>
      <c r="D1346" t="str">
        <f>VLOOKUP(A1346,customer!$A$2:$B$1131,2,0)</f>
        <v>Wesley Cho</v>
      </c>
      <c r="E1346">
        <f>VLOOKUP(A1346,OrderProduct!A1346:S3297,19,0)</f>
        <v>89520</v>
      </c>
    </row>
    <row r="1347" spans="1:5">
      <c r="A1347" s="3">
        <v>2422</v>
      </c>
      <c r="B1347" s="8">
        <v>42026</v>
      </c>
      <c r="C1347" s="8">
        <v>42027</v>
      </c>
      <c r="D1347" t="str">
        <f>VLOOKUP(A1347,customer!$A$2:$B$1131,2,0)</f>
        <v>Arlene Wiggins Dalton</v>
      </c>
      <c r="E1347">
        <f>VLOOKUP(A1347,OrderProduct!A1347:S3298,19,0)</f>
        <v>89521</v>
      </c>
    </row>
    <row r="1348" spans="1:5">
      <c r="A1348" s="3">
        <v>2422</v>
      </c>
      <c r="B1348" s="8">
        <v>42113</v>
      </c>
      <c r="C1348" s="8">
        <v>42120</v>
      </c>
      <c r="D1348" t="str">
        <f>VLOOKUP(A1348,customer!$A$2:$B$1131,2,0)</f>
        <v>Arlene Wiggins Dalton</v>
      </c>
      <c r="E1348">
        <f>VLOOKUP(A1348,OrderProduct!A1348:S3299,19,0)</f>
        <v>89522</v>
      </c>
    </row>
    <row r="1349" spans="1:5">
      <c r="A1349" s="3">
        <v>2423</v>
      </c>
      <c r="B1349" s="8">
        <v>42114</v>
      </c>
      <c r="C1349" s="8">
        <v>42116</v>
      </c>
      <c r="D1349" t="str">
        <f>VLOOKUP(A1349,customer!$A$2:$B$1131,2,0)</f>
        <v>Nicholas Wallace</v>
      </c>
      <c r="E1349">
        <f>VLOOKUP(A1349,OrderProduct!A1349:S3300,19,0)</f>
        <v>89523</v>
      </c>
    </row>
    <row r="1350" spans="1:5">
      <c r="A1350" s="3">
        <v>2426</v>
      </c>
      <c r="B1350" s="8">
        <v>42092</v>
      </c>
      <c r="C1350" s="8">
        <v>42095</v>
      </c>
      <c r="D1350" t="str">
        <f>VLOOKUP(A1350,customer!$A$2:$B$1131,2,0)</f>
        <v>Dorothy Holt</v>
      </c>
      <c r="E1350">
        <f>VLOOKUP(A1350,OrderProduct!A1350:S3301,19,0)</f>
        <v>89524</v>
      </c>
    </row>
    <row r="1351" spans="1:5">
      <c r="A1351" s="3">
        <v>2426</v>
      </c>
      <c r="B1351" s="8">
        <v>42173</v>
      </c>
      <c r="C1351" s="8">
        <v>42177</v>
      </c>
      <c r="D1351" t="str">
        <f>VLOOKUP(A1351,customer!$A$2:$B$1131,2,0)</f>
        <v>Dorothy Holt</v>
      </c>
      <c r="E1351">
        <f>VLOOKUP(A1351,OrderProduct!A1351:S3302,19,0)</f>
        <v>89525</v>
      </c>
    </row>
    <row r="1352" spans="1:5">
      <c r="A1352" s="3">
        <v>2426</v>
      </c>
      <c r="B1352" s="8">
        <v>42009</v>
      </c>
      <c r="C1352" s="8">
        <v>42010</v>
      </c>
      <c r="D1352" t="str">
        <f>VLOOKUP(A1352,customer!$A$2:$B$1131,2,0)</f>
        <v>Dorothy Holt</v>
      </c>
      <c r="E1352">
        <f>VLOOKUP(A1352,OrderProduct!A1352:S3303,19,0)</f>
        <v>89536</v>
      </c>
    </row>
    <row r="1353" spans="1:5">
      <c r="A1353" s="3">
        <v>2427</v>
      </c>
      <c r="B1353" s="8">
        <v>42009</v>
      </c>
      <c r="C1353" s="8">
        <v>42009</v>
      </c>
      <c r="D1353" t="str">
        <f>VLOOKUP(A1353,customer!$A$2:$B$1131,2,0)</f>
        <v>John Merritt</v>
      </c>
      <c r="E1353">
        <f>VLOOKUP(A1353,OrderProduct!A1353:S3304,19,0)</f>
        <v>89536</v>
      </c>
    </row>
    <row r="1354" spans="1:5">
      <c r="A1354" s="3">
        <v>2430</v>
      </c>
      <c r="B1354" s="8">
        <v>42148</v>
      </c>
      <c r="C1354" s="8">
        <v>42149</v>
      </c>
      <c r="D1354" t="str">
        <f>VLOOKUP(A1354,customer!$A$2:$B$1131,2,0)</f>
        <v>Kimberly Reilly</v>
      </c>
      <c r="E1354">
        <f>VLOOKUP(A1354,OrderProduct!A1354:S3305,19,0)</f>
        <v>89537</v>
      </c>
    </row>
    <row r="1355" spans="1:5">
      <c r="A1355" s="3">
        <v>2430</v>
      </c>
      <c r="B1355" s="8">
        <v>42159</v>
      </c>
      <c r="C1355" s="8">
        <v>42161</v>
      </c>
      <c r="D1355" t="str">
        <f>VLOOKUP(A1355,customer!$A$2:$B$1131,2,0)</f>
        <v>Kimberly Reilly</v>
      </c>
      <c r="E1355">
        <f>VLOOKUP(A1355,OrderProduct!A1355:S3306,19,0)</f>
        <v>89564</v>
      </c>
    </row>
    <row r="1356" spans="1:5">
      <c r="A1356" s="3">
        <v>2430</v>
      </c>
      <c r="B1356" s="8">
        <v>42158</v>
      </c>
      <c r="C1356" s="8">
        <v>42162</v>
      </c>
      <c r="D1356" t="str">
        <f>VLOOKUP(A1356,customer!$A$2:$B$1131,2,0)</f>
        <v>Kimberly Reilly</v>
      </c>
      <c r="E1356">
        <f>VLOOKUP(A1356,OrderProduct!A1356:S3307,19,0)</f>
        <v>89571</v>
      </c>
    </row>
    <row r="1357" spans="1:5">
      <c r="A1357" s="3">
        <v>2431</v>
      </c>
      <c r="B1357" s="8">
        <v>42041</v>
      </c>
      <c r="C1357" s="8">
        <v>42043</v>
      </c>
      <c r="D1357" t="str">
        <f>VLOOKUP(A1357,customer!$A$2:$B$1131,2,0)</f>
        <v>Troy Cassidy</v>
      </c>
      <c r="E1357">
        <f>VLOOKUP(A1357,OrderProduct!A1357:S3308,19,0)</f>
        <v>89572</v>
      </c>
    </row>
    <row r="1358" spans="1:5">
      <c r="A1358" s="3">
        <v>2431</v>
      </c>
      <c r="B1358" s="8">
        <v>42041</v>
      </c>
      <c r="C1358" s="8">
        <v>42046</v>
      </c>
      <c r="D1358" t="str">
        <f>VLOOKUP(A1358,customer!$A$2:$B$1131,2,0)</f>
        <v>Troy Cassidy</v>
      </c>
      <c r="E1358">
        <f>VLOOKUP(A1358,OrderProduct!A1358:S3309,19,0)</f>
        <v>89572</v>
      </c>
    </row>
    <row r="1359" spans="1:5">
      <c r="A1359" s="3">
        <v>2432</v>
      </c>
      <c r="B1359" s="8">
        <v>42041</v>
      </c>
      <c r="C1359" s="8">
        <v>42046</v>
      </c>
      <c r="D1359" t="str">
        <f>VLOOKUP(A1359,customer!$A$2:$B$1131,2,0)</f>
        <v>Lindsay Tate</v>
      </c>
      <c r="E1359">
        <f>VLOOKUP(A1359,OrderProduct!A1359:S3310,19,0)</f>
        <v>89572</v>
      </c>
    </row>
    <row r="1360" spans="1:5">
      <c r="A1360" s="3">
        <v>2432</v>
      </c>
      <c r="B1360" s="8">
        <v>42111</v>
      </c>
      <c r="C1360" s="8">
        <v>42111</v>
      </c>
      <c r="D1360" t="str">
        <f>VLOOKUP(A1360,customer!$A$2:$B$1131,2,0)</f>
        <v>Lindsay Tate</v>
      </c>
      <c r="E1360">
        <f>VLOOKUP(A1360,OrderProduct!A1360:S3311,19,0)</f>
        <v>89579</v>
      </c>
    </row>
    <row r="1361" spans="1:5">
      <c r="A1361" s="3">
        <v>2433</v>
      </c>
      <c r="B1361" s="8">
        <v>42007</v>
      </c>
      <c r="C1361" s="8">
        <v>42008</v>
      </c>
      <c r="D1361" t="str">
        <f>VLOOKUP(A1361,customer!$A$2:$B$1131,2,0)</f>
        <v>Debra P May</v>
      </c>
      <c r="E1361">
        <f>VLOOKUP(A1361,OrderProduct!A1361:S3312,19,0)</f>
        <v>89583</v>
      </c>
    </row>
    <row r="1362" spans="1:5">
      <c r="A1362" s="3">
        <v>2437</v>
      </c>
      <c r="B1362" s="8">
        <v>42098</v>
      </c>
      <c r="C1362" s="8">
        <v>42100</v>
      </c>
      <c r="D1362" t="str">
        <f>VLOOKUP(A1362,customer!$A$2:$B$1131,2,0)</f>
        <v>Judith Shepherd</v>
      </c>
      <c r="E1362">
        <f>VLOOKUP(A1362,OrderProduct!A1362:S3313,19,0)</f>
        <v>89584</v>
      </c>
    </row>
    <row r="1363" spans="1:5">
      <c r="A1363" s="3">
        <v>2441</v>
      </c>
      <c r="B1363" s="8">
        <v>42098</v>
      </c>
      <c r="C1363" s="8">
        <v>42100</v>
      </c>
      <c r="D1363" t="str">
        <f>VLOOKUP(A1363,customer!$A$2:$B$1131,2,0)</f>
        <v>Kenneth Capps</v>
      </c>
      <c r="E1363">
        <f>VLOOKUP(A1363,OrderProduct!A1363:S3314,19,0)</f>
        <v>89584</v>
      </c>
    </row>
    <row r="1364" spans="1:5">
      <c r="A1364" s="3">
        <v>2442</v>
      </c>
      <c r="B1364" s="8">
        <v>42103</v>
      </c>
      <c r="C1364" s="8">
        <v>42105</v>
      </c>
      <c r="D1364" t="str">
        <f>VLOOKUP(A1364,customer!$A$2:$B$1131,2,0)</f>
        <v>Natalie Aldridge</v>
      </c>
      <c r="E1364">
        <f>VLOOKUP(A1364,OrderProduct!A1364:S3315,19,0)</f>
        <v>89585</v>
      </c>
    </row>
    <row r="1365" spans="1:5">
      <c r="A1365" s="3">
        <v>2443</v>
      </c>
      <c r="B1365" s="8">
        <v>42030</v>
      </c>
      <c r="C1365" s="8">
        <v>42031</v>
      </c>
      <c r="D1365" t="str">
        <f>VLOOKUP(A1365,customer!$A$2:$B$1131,2,0)</f>
        <v>Danny Richmond</v>
      </c>
      <c r="E1365">
        <f>VLOOKUP(A1365,OrderProduct!A1365:S3316,19,0)</f>
        <v>89595</v>
      </c>
    </row>
    <row r="1366" spans="1:5">
      <c r="A1366" s="3">
        <v>2443</v>
      </c>
      <c r="B1366" s="8">
        <v>42030</v>
      </c>
      <c r="C1366" s="8">
        <v>42032</v>
      </c>
      <c r="D1366" t="str">
        <f>VLOOKUP(A1366,customer!$A$2:$B$1131,2,0)</f>
        <v>Danny Richmond</v>
      </c>
      <c r="E1366">
        <f>VLOOKUP(A1366,OrderProduct!A1366:S3317,19,0)</f>
        <v>89595</v>
      </c>
    </row>
    <row r="1367" spans="1:5">
      <c r="A1367" s="3">
        <v>2448</v>
      </c>
      <c r="B1367" s="8">
        <v>42045</v>
      </c>
      <c r="C1367" s="8">
        <v>42046</v>
      </c>
      <c r="D1367" t="str">
        <f>VLOOKUP(A1367,customer!$A$2:$B$1131,2,0)</f>
        <v>Melanie Morrow</v>
      </c>
      <c r="E1367">
        <f>VLOOKUP(A1367,OrderProduct!A1367:S3318,19,0)</f>
        <v>89596</v>
      </c>
    </row>
    <row r="1368" spans="1:5">
      <c r="A1368" s="3">
        <v>2450</v>
      </c>
      <c r="B1368" s="8">
        <v>42045</v>
      </c>
      <c r="C1368" s="8">
        <v>42047</v>
      </c>
      <c r="D1368" t="str">
        <f>VLOOKUP(A1368,customer!$A$2:$B$1131,2,0)</f>
        <v>Tonya Miller</v>
      </c>
      <c r="E1368">
        <f>VLOOKUP(A1368,OrderProduct!A1368:S3319,19,0)</f>
        <v>89596</v>
      </c>
    </row>
    <row r="1369" spans="1:5">
      <c r="A1369" s="3">
        <v>2454</v>
      </c>
      <c r="B1369" s="8">
        <v>42050</v>
      </c>
      <c r="C1369" s="8">
        <v>42051</v>
      </c>
      <c r="D1369" t="str">
        <f>VLOOKUP(A1369,customer!$A$2:$B$1131,2,0)</f>
        <v>Donna Braun</v>
      </c>
      <c r="E1369">
        <f>VLOOKUP(A1369,OrderProduct!A1369:S3320,19,0)</f>
        <v>89601</v>
      </c>
    </row>
    <row r="1370" spans="1:5">
      <c r="A1370" s="3">
        <v>2456</v>
      </c>
      <c r="B1370" s="8">
        <v>42050</v>
      </c>
      <c r="C1370" s="8">
        <v>42051</v>
      </c>
      <c r="D1370" t="str">
        <f>VLOOKUP(A1370,customer!$A$2:$B$1131,2,0)</f>
        <v>Joan Beach</v>
      </c>
      <c r="E1370">
        <f>VLOOKUP(A1370,OrderProduct!A1370:S3321,19,0)</f>
        <v>89601</v>
      </c>
    </row>
    <row r="1371" spans="1:5">
      <c r="A1371" s="3">
        <v>2456</v>
      </c>
      <c r="B1371" s="8">
        <v>42115</v>
      </c>
      <c r="C1371" s="8">
        <v>42116</v>
      </c>
      <c r="D1371" t="str">
        <f>VLOOKUP(A1371,customer!$A$2:$B$1131,2,0)</f>
        <v>Joan Beach</v>
      </c>
      <c r="E1371">
        <f>VLOOKUP(A1371,OrderProduct!A1371:S3322,19,0)</f>
        <v>89602</v>
      </c>
    </row>
    <row r="1372" spans="1:5">
      <c r="A1372" s="3">
        <v>2457</v>
      </c>
      <c r="B1372" s="8">
        <v>42115</v>
      </c>
      <c r="C1372" s="8">
        <v>42117</v>
      </c>
      <c r="D1372" t="str">
        <f>VLOOKUP(A1372,customer!$A$2:$B$1131,2,0)</f>
        <v>Yvonne Collier</v>
      </c>
      <c r="E1372">
        <f>VLOOKUP(A1372,OrderProduct!A1372:S3323,19,0)</f>
        <v>89602</v>
      </c>
    </row>
    <row r="1373" spans="1:5">
      <c r="A1373" s="3">
        <v>2458</v>
      </c>
      <c r="B1373" s="8">
        <v>42100</v>
      </c>
      <c r="C1373" s="8">
        <v>42102</v>
      </c>
      <c r="D1373" t="str">
        <f>VLOOKUP(A1373,customer!$A$2:$B$1131,2,0)</f>
        <v>Troy Casey</v>
      </c>
      <c r="E1373">
        <f>VLOOKUP(A1373,OrderProduct!A1373:S3324,19,0)</f>
        <v>89608</v>
      </c>
    </row>
    <row r="1374" spans="1:5">
      <c r="A1374" s="3">
        <v>2458</v>
      </c>
      <c r="B1374" s="8">
        <v>42103</v>
      </c>
      <c r="C1374" s="8">
        <v>42105</v>
      </c>
      <c r="D1374" t="str">
        <f>VLOOKUP(A1374,customer!$A$2:$B$1131,2,0)</f>
        <v>Troy Casey</v>
      </c>
      <c r="E1374">
        <f>VLOOKUP(A1374,OrderProduct!A1374:S3325,19,0)</f>
        <v>89609</v>
      </c>
    </row>
    <row r="1375" spans="1:5">
      <c r="A1375" s="3">
        <v>2460</v>
      </c>
      <c r="B1375" s="8">
        <v>42103</v>
      </c>
      <c r="C1375" s="8">
        <v>42104</v>
      </c>
      <c r="D1375" t="str">
        <f>VLOOKUP(A1375,customer!$A$2:$B$1131,2,0)</f>
        <v>Lucille Gibbons</v>
      </c>
      <c r="E1375">
        <f>VLOOKUP(A1375,OrderProduct!A1375:S3326,19,0)</f>
        <v>89609</v>
      </c>
    </row>
    <row r="1376" spans="1:5">
      <c r="A1376" s="3">
        <v>2460</v>
      </c>
      <c r="B1376" s="8">
        <v>42157</v>
      </c>
      <c r="C1376" s="8">
        <v>42164</v>
      </c>
      <c r="D1376" t="str">
        <f>VLOOKUP(A1376,customer!$A$2:$B$1131,2,0)</f>
        <v>Lucille Gibbons</v>
      </c>
      <c r="E1376">
        <f>VLOOKUP(A1376,OrderProduct!A1376:S3327,19,0)</f>
        <v>89610</v>
      </c>
    </row>
    <row r="1377" spans="1:5">
      <c r="A1377" s="3">
        <v>2464</v>
      </c>
      <c r="B1377" s="8">
        <v>42178</v>
      </c>
      <c r="C1377" s="8">
        <v>42179</v>
      </c>
      <c r="D1377" t="str">
        <f>VLOOKUP(A1377,customer!$A$2:$B$1131,2,0)</f>
        <v>Joe George</v>
      </c>
      <c r="E1377">
        <f>VLOOKUP(A1377,OrderProduct!A1377:S3328,19,0)</f>
        <v>89611</v>
      </c>
    </row>
    <row r="1378" spans="1:5">
      <c r="A1378" s="3">
        <v>2464</v>
      </c>
      <c r="B1378" s="8">
        <v>42090</v>
      </c>
      <c r="C1378" s="8">
        <v>42093</v>
      </c>
      <c r="D1378" t="str">
        <f>VLOOKUP(A1378,customer!$A$2:$B$1131,2,0)</f>
        <v>Joe George</v>
      </c>
      <c r="E1378">
        <f>VLOOKUP(A1378,OrderProduct!A1378:S3329,19,0)</f>
        <v>89631</v>
      </c>
    </row>
    <row r="1379" spans="1:5">
      <c r="A1379" s="3">
        <v>2464</v>
      </c>
      <c r="B1379" s="8">
        <v>42126</v>
      </c>
      <c r="C1379" s="8">
        <v>42130</v>
      </c>
      <c r="D1379" t="str">
        <f>VLOOKUP(A1379,customer!$A$2:$B$1131,2,0)</f>
        <v>Joe George</v>
      </c>
      <c r="E1379">
        <f>VLOOKUP(A1379,OrderProduct!A1379:S3330,19,0)</f>
        <v>89639</v>
      </c>
    </row>
    <row r="1380" spans="1:5">
      <c r="A1380" s="3">
        <v>2464</v>
      </c>
      <c r="B1380" s="8">
        <v>42138</v>
      </c>
      <c r="C1380" s="8">
        <v>42138</v>
      </c>
      <c r="D1380" t="str">
        <f>VLOOKUP(A1380,customer!$A$2:$B$1131,2,0)</f>
        <v>Joe George</v>
      </c>
      <c r="E1380">
        <f>VLOOKUP(A1380,OrderProduct!A1380:S3331,19,0)</f>
        <v>89647</v>
      </c>
    </row>
    <row r="1381" spans="1:5">
      <c r="A1381" s="3">
        <v>2466</v>
      </c>
      <c r="B1381" s="8">
        <v>42138</v>
      </c>
      <c r="C1381" s="8">
        <v>42145</v>
      </c>
      <c r="D1381" t="str">
        <f>VLOOKUP(A1381,customer!$A$2:$B$1131,2,0)</f>
        <v>Gilbert Godfrey</v>
      </c>
      <c r="E1381">
        <f>VLOOKUP(A1381,OrderProduct!A1381:S3332,19,0)</f>
        <v>89647</v>
      </c>
    </row>
    <row r="1382" spans="1:5">
      <c r="A1382" s="3">
        <v>2466</v>
      </c>
      <c r="B1382" s="8">
        <v>42162</v>
      </c>
      <c r="C1382" s="8">
        <v>42164</v>
      </c>
      <c r="D1382" t="str">
        <f>VLOOKUP(A1382,customer!$A$2:$B$1131,2,0)</f>
        <v>Gilbert Godfrey</v>
      </c>
      <c r="E1382">
        <f>VLOOKUP(A1382,OrderProduct!A1382:S3333,19,0)</f>
        <v>89657</v>
      </c>
    </row>
    <row r="1383" spans="1:5">
      <c r="A1383" s="3">
        <v>2466</v>
      </c>
      <c r="B1383" s="8">
        <v>42162</v>
      </c>
      <c r="C1383" s="8">
        <v>42164</v>
      </c>
      <c r="D1383" t="str">
        <f>VLOOKUP(A1383,customer!$A$2:$B$1131,2,0)</f>
        <v>Gilbert Godfrey</v>
      </c>
      <c r="E1383">
        <f>VLOOKUP(A1383,OrderProduct!A1383:S3334,19,0)</f>
        <v>89657</v>
      </c>
    </row>
    <row r="1384" spans="1:5">
      <c r="A1384" s="3">
        <v>2468</v>
      </c>
      <c r="B1384" s="8">
        <v>42164</v>
      </c>
      <c r="C1384" s="8">
        <v>42166</v>
      </c>
      <c r="D1384" t="str">
        <f>VLOOKUP(A1384,customer!$A$2:$B$1131,2,0)</f>
        <v>Rhonda Stein</v>
      </c>
      <c r="E1384">
        <f>VLOOKUP(A1384,OrderProduct!A1384:S3335,19,0)</f>
        <v>89658</v>
      </c>
    </row>
    <row r="1385" spans="1:5">
      <c r="A1385" s="3">
        <v>2468</v>
      </c>
      <c r="B1385" s="8">
        <v>42036</v>
      </c>
      <c r="C1385" s="8">
        <v>42038</v>
      </c>
      <c r="D1385" t="str">
        <f>VLOOKUP(A1385,customer!$A$2:$B$1131,2,0)</f>
        <v>Rhonda Stein</v>
      </c>
      <c r="E1385">
        <f>VLOOKUP(A1385,OrderProduct!A1385:S3336,19,0)</f>
        <v>89664</v>
      </c>
    </row>
    <row r="1386" spans="1:5">
      <c r="A1386" s="3">
        <v>2472</v>
      </c>
      <c r="B1386" s="8">
        <v>42005</v>
      </c>
      <c r="C1386" s="8">
        <v>42006</v>
      </c>
      <c r="D1386" t="str">
        <f>VLOOKUP(A1386,customer!$A$2:$B$1131,2,0)</f>
        <v>Ricky Sanders</v>
      </c>
      <c r="E1386">
        <f>VLOOKUP(A1386,OrderProduct!A1386:S3337,19,0)</f>
        <v>89665</v>
      </c>
    </row>
    <row r="1387" spans="1:5">
      <c r="A1387" s="3">
        <v>2481</v>
      </c>
      <c r="B1387" s="8">
        <v>42089</v>
      </c>
      <c r="C1387" s="8">
        <v>42090</v>
      </c>
      <c r="D1387" t="str">
        <f>VLOOKUP(A1387,customer!$A$2:$B$1131,2,0)</f>
        <v>Kelly Sawyer</v>
      </c>
      <c r="E1387">
        <f>VLOOKUP(A1387,OrderProduct!A1387:S3338,19,0)</f>
        <v>89666</v>
      </c>
    </row>
    <row r="1388" spans="1:5">
      <c r="A1388" s="3">
        <v>2484</v>
      </c>
      <c r="B1388" s="8">
        <v>42020</v>
      </c>
      <c r="C1388" s="8">
        <v>42022</v>
      </c>
      <c r="D1388" t="str">
        <f>VLOOKUP(A1388,customer!$A$2:$B$1131,2,0)</f>
        <v>Rhonda Bryant</v>
      </c>
      <c r="E1388">
        <f>VLOOKUP(A1388,OrderProduct!A1388:S3339,19,0)</f>
        <v>89679</v>
      </c>
    </row>
    <row r="1389" spans="1:5">
      <c r="A1389" s="3">
        <v>2484</v>
      </c>
      <c r="B1389" s="8">
        <v>42020</v>
      </c>
      <c r="C1389" s="8">
        <v>42022</v>
      </c>
      <c r="D1389" t="str">
        <f>VLOOKUP(A1389,customer!$A$2:$B$1131,2,0)</f>
        <v>Rhonda Bryant</v>
      </c>
      <c r="E1389">
        <f>VLOOKUP(A1389,OrderProduct!A1389:S3340,19,0)</f>
        <v>89679</v>
      </c>
    </row>
    <row r="1390" spans="1:5">
      <c r="A1390" s="3">
        <v>2486</v>
      </c>
      <c r="B1390" s="8">
        <v>42104</v>
      </c>
      <c r="C1390" s="8">
        <v>42106</v>
      </c>
      <c r="D1390" t="str">
        <f>VLOOKUP(A1390,customer!$A$2:$B$1131,2,0)</f>
        <v>Jack Horn</v>
      </c>
      <c r="E1390">
        <f>VLOOKUP(A1390,OrderProduct!A1390:S3341,19,0)</f>
        <v>89680</v>
      </c>
    </row>
    <row r="1391" spans="1:5">
      <c r="A1391" s="3">
        <v>2486</v>
      </c>
      <c r="B1391" s="8">
        <v>42124</v>
      </c>
      <c r="C1391" s="8">
        <v>42130</v>
      </c>
      <c r="D1391" t="str">
        <f>VLOOKUP(A1391,customer!$A$2:$B$1131,2,0)</f>
        <v>Jack Horn</v>
      </c>
      <c r="E1391">
        <f>VLOOKUP(A1391,OrderProduct!A1391:S3342,19,0)</f>
        <v>89686</v>
      </c>
    </row>
    <row r="1392" spans="1:5">
      <c r="A1392" s="3">
        <v>2486</v>
      </c>
      <c r="B1392" s="8">
        <v>42095</v>
      </c>
      <c r="C1392" s="8">
        <v>42097</v>
      </c>
      <c r="D1392" t="str">
        <f>VLOOKUP(A1392,customer!$A$2:$B$1131,2,0)</f>
        <v>Jack Horn</v>
      </c>
      <c r="E1392">
        <f>VLOOKUP(A1392,OrderProduct!A1392:S3343,19,0)</f>
        <v>89697</v>
      </c>
    </row>
    <row r="1393" spans="1:5">
      <c r="A1393" s="3">
        <v>2487</v>
      </c>
      <c r="B1393" s="8">
        <v>42095</v>
      </c>
      <c r="C1393" s="8">
        <v>42096</v>
      </c>
      <c r="D1393" t="str">
        <f>VLOOKUP(A1393,customer!$A$2:$B$1131,2,0)</f>
        <v>Michelle Bryant Phillips</v>
      </c>
      <c r="E1393">
        <f>VLOOKUP(A1393,OrderProduct!A1393:S3344,19,0)</f>
        <v>89697</v>
      </c>
    </row>
    <row r="1394" spans="1:5">
      <c r="A1394" s="3">
        <v>2487</v>
      </c>
      <c r="B1394" s="8">
        <v>42018</v>
      </c>
      <c r="C1394" s="8">
        <v>42020</v>
      </c>
      <c r="D1394" t="str">
        <f>VLOOKUP(A1394,customer!$A$2:$B$1131,2,0)</f>
        <v>Michelle Bryant Phillips</v>
      </c>
      <c r="E1394">
        <f>VLOOKUP(A1394,OrderProduct!A1394:S3345,19,0)</f>
        <v>89704</v>
      </c>
    </row>
    <row r="1395" spans="1:5">
      <c r="A1395" s="3">
        <v>2487</v>
      </c>
      <c r="B1395" s="8">
        <v>42018</v>
      </c>
      <c r="C1395" s="8">
        <v>42021</v>
      </c>
      <c r="D1395" t="str">
        <f>VLOOKUP(A1395,customer!$A$2:$B$1131,2,0)</f>
        <v>Michelle Bryant Phillips</v>
      </c>
      <c r="E1395">
        <f>VLOOKUP(A1395,OrderProduct!A1395:S3346,19,0)</f>
        <v>89704</v>
      </c>
    </row>
    <row r="1396" spans="1:5">
      <c r="A1396" s="3">
        <v>2488</v>
      </c>
      <c r="B1396" s="8">
        <v>42061</v>
      </c>
      <c r="C1396" s="8">
        <v>42063</v>
      </c>
      <c r="D1396" t="str">
        <f>VLOOKUP(A1396,customer!$A$2:$B$1131,2,0)</f>
        <v>Gordon Walker</v>
      </c>
      <c r="E1396">
        <f>VLOOKUP(A1396,OrderProduct!A1396:S3347,19,0)</f>
        <v>89705</v>
      </c>
    </row>
    <row r="1397" spans="1:5">
      <c r="A1397" s="3">
        <v>2488</v>
      </c>
      <c r="B1397" s="8">
        <v>42016</v>
      </c>
      <c r="C1397" s="8">
        <v>42018</v>
      </c>
      <c r="D1397" t="str">
        <f>VLOOKUP(A1397,customer!$A$2:$B$1131,2,0)</f>
        <v>Gordon Walker</v>
      </c>
      <c r="E1397">
        <f>VLOOKUP(A1397,OrderProduct!A1397:S3348,19,0)</f>
        <v>89706</v>
      </c>
    </row>
    <row r="1398" spans="1:5">
      <c r="A1398" s="3">
        <v>2489</v>
      </c>
      <c r="B1398" s="8">
        <v>42018</v>
      </c>
      <c r="C1398" s="8">
        <v>42018</v>
      </c>
      <c r="D1398" t="str">
        <f>VLOOKUP(A1398,customer!$A$2:$B$1131,2,0)</f>
        <v>Craig Liu</v>
      </c>
      <c r="E1398">
        <f>VLOOKUP(A1398,OrderProduct!A1398:S3349,19,0)</f>
        <v>89716</v>
      </c>
    </row>
    <row r="1399" spans="1:5">
      <c r="A1399" s="3">
        <v>2489</v>
      </c>
      <c r="B1399" s="8">
        <v>42018</v>
      </c>
      <c r="C1399" s="8">
        <v>42020</v>
      </c>
      <c r="D1399" t="str">
        <f>VLOOKUP(A1399,customer!$A$2:$B$1131,2,0)</f>
        <v>Craig Liu</v>
      </c>
      <c r="E1399">
        <f>VLOOKUP(A1399,OrderProduct!A1399:S3350,19,0)</f>
        <v>89716</v>
      </c>
    </row>
    <row r="1400" spans="1:5">
      <c r="A1400" s="3">
        <v>2489</v>
      </c>
      <c r="B1400" s="8">
        <v>42108</v>
      </c>
      <c r="C1400" s="8">
        <v>42109</v>
      </c>
      <c r="D1400" t="str">
        <f>VLOOKUP(A1400,customer!$A$2:$B$1131,2,0)</f>
        <v>Craig Liu</v>
      </c>
      <c r="E1400">
        <f>VLOOKUP(A1400,OrderProduct!A1400:S3351,19,0)</f>
        <v>89726</v>
      </c>
    </row>
    <row r="1401" spans="1:5">
      <c r="A1401" s="3">
        <v>2490</v>
      </c>
      <c r="B1401" s="8">
        <v>42108</v>
      </c>
      <c r="C1401" s="8">
        <v>42110</v>
      </c>
      <c r="D1401" t="str">
        <f>VLOOKUP(A1401,customer!$A$2:$B$1131,2,0)</f>
        <v>Pauline Finch</v>
      </c>
      <c r="E1401">
        <f>VLOOKUP(A1401,OrderProduct!A1401:S3352,19,0)</f>
        <v>89726</v>
      </c>
    </row>
    <row r="1402" spans="1:5">
      <c r="A1402" s="3">
        <v>2490</v>
      </c>
      <c r="B1402" s="8">
        <v>42166</v>
      </c>
      <c r="C1402" s="8">
        <v>42167</v>
      </c>
      <c r="D1402" t="str">
        <f>VLOOKUP(A1402,customer!$A$2:$B$1131,2,0)</f>
        <v>Pauline Finch</v>
      </c>
      <c r="E1402">
        <f>VLOOKUP(A1402,OrderProduct!A1402:S3353,19,0)</f>
        <v>89729</v>
      </c>
    </row>
    <row r="1403" spans="1:5">
      <c r="A1403" s="3">
        <v>2491</v>
      </c>
      <c r="B1403" s="8">
        <v>42131</v>
      </c>
      <c r="C1403" s="8">
        <v>42134</v>
      </c>
      <c r="D1403" t="str">
        <f>VLOOKUP(A1403,customer!$A$2:$B$1131,2,0)</f>
        <v>Sean N Boyer</v>
      </c>
      <c r="E1403">
        <f>VLOOKUP(A1403,OrderProduct!A1403:S3354,19,0)</f>
        <v>89730</v>
      </c>
    </row>
    <row r="1404" spans="1:5">
      <c r="A1404" s="3">
        <v>2491</v>
      </c>
      <c r="B1404" s="8">
        <v>42156</v>
      </c>
      <c r="C1404" s="8">
        <v>42157</v>
      </c>
      <c r="D1404" t="str">
        <f>VLOOKUP(A1404,customer!$A$2:$B$1131,2,0)</f>
        <v>Sean N Boyer</v>
      </c>
      <c r="E1404">
        <f>VLOOKUP(A1404,OrderProduct!A1404:S3355,19,0)</f>
        <v>89743</v>
      </c>
    </row>
    <row r="1405" spans="1:5">
      <c r="A1405" s="3">
        <v>2491</v>
      </c>
      <c r="B1405" s="8">
        <v>42156</v>
      </c>
      <c r="C1405" s="8">
        <v>42157</v>
      </c>
      <c r="D1405" t="str">
        <f>VLOOKUP(A1405,customer!$A$2:$B$1131,2,0)</f>
        <v>Sean N Boyer</v>
      </c>
      <c r="E1405">
        <f>VLOOKUP(A1405,OrderProduct!A1405:S3356,19,0)</f>
        <v>89743</v>
      </c>
    </row>
    <row r="1406" spans="1:5">
      <c r="A1406" s="3">
        <v>2491</v>
      </c>
      <c r="B1406" s="8">
        <v>42172</v>
      </c>
      <c r="C1406" s="8">
        <v>42176</v>
      </c>
      <c r="D1406" t="str">
        <f>VLOOKUP(A1406,customer!$A$2:$B$1131,2,0)</f>
        <v>Sean N Boyer</v>
      </c>
      <c r="E1406">
        <f>VLOOKUP(A1406,OrderProduct!A1406:S3357,19,0)</f>
        <v>89761</v>
      </c>
    </row>
    <row r="1407" spans="1:5">
      <c r="A1407" s="3">
        <v>2491</v>
      </c>
      <c r="B1407" s="8">
        <v>42172</v>
      </c>
      <c r="C1407" s="8">
        <v>42176</v>
      </c>
      <c r="D1407" t="str">
        <f>VLOOKUP(A1407,customer!$A$2:$B$1131,2,0)</f>
        <v>Sean N Boyer</v>
      </c>
      <c r="E1407">
        <f>VLOOKUP(A1407,OrderProduct!A1407:S3358,19,0)</f>
        <v>89761</v>
      </c>
    </row>
    <row r="1408" spans="1:5">
      <c r="A1408" s="3">
        <v>2491</v>
      </c>
      <c r="B1408" s="8">
        <v>42020</v>
      </c>
      <c r="C1408" s="8">
        <v>42023</v>
      </c>
      <c r="D1408" t="str">
        <f>VLOOKUP(A1408,customer!$A$2:$B$1131,2,0)</f>
        <v>Sean N Boyer</v>
      </c>
      <c r="E1408">
        <f>VLOOKUP(A1408,OrderProduct!A1408:S3359,19,0)</f>
        <v>89762</v>
      </c>
    </row>
    <row r="1409" spans="1:5">
      <c r="A1409" s="3">
        <v>2491</v>
      </c>
      <c r="B1409" s="8">
        <v>42020</v>
      </c>
      <c r="C1409" s="8">
        <v>42022</v>
      </c>
      <c r="D1409" t="str">
        <f>VLOOKUP(A1409,customer!$A$2:$B$1131,2,0)</f>
        <v>Sean N Boyer</v>
      </c>
      <c r="E1409">
        <f>VLOOKUP(A1409,OrderProduct!A1409:S3360,19,0)</f>
        <v>89762</v>
      </c>
    </row>
    <row r="1410" spans="1:5">
      <c r="A1410" s="3">
        <v>2495</v>
      </c>
      <c r="B1410" s="8">
        <v>42013</v>
      </c>
      <c r="C1410" s="8">
        <v>42015</v>
      </c>
      <c r="D1410" t="str">
        <f>VLOOKUP(A1410,customer!$A$2:$B$1131,2,0)</f>
        <v>Maria Block</v>
      </c>
      <c r="E1410">
        <f>VLOOKUP(A1410,OrderProduct!A1410:S3361,19,0)</f>
        <v>89770</v>
      </c>
    </row>
    <row r="1411" spans="1:5">
      <c r="A1411" s="3">
        <v>2498</v>
      </c>
      <c r="B1411" s="8">
        <v>42026</v>
      </c>
      <c r="C1411" s="8">
        <v>42026</v>
      </c>
      <c r="D1411" t="str">
        <f>VLOOKUP(A1411,customer!$A$2:$B$1131,2,0)</f>
        <v>Arlene Long</v>
      </c>
      <c r="E1411">
        <f>VLOOKUP(A1411,OrderProduct!A1411:S3362,19,0)</f>
        <v>89775</v>
      </c>
    </row>
    <row r="1412" spans="1:5">
      <c r="A1412" s="3">
        <v>2498</v>
      </c>
      <c r="B1412" s="8">
        <v>42064</v>
      </c>
      <c r="C1412" s="8">
        <v>42066</v>
      </c>
      <c r="D1412" t="str">
        <f>VLOOKUP(A1412,customer!$A$2:$B$1131,2,0)</f>
        <v>Arlene Long</v>
      </c>
      <c r="E1412">
        <f>VLOOKUP(A1412,OrderProduct!A1412:S3363,19,0)</f>
        <v>89776</v>
      </c>
    </row>
    <row r="1413" spans="1:5">
      <c r="A1413" s="3">
        <v>2498</v>
      </c>
      <c r="B1413" s="8">
        <v>42064</v>
      </c>
      <c r="C1413" s="8">
        <v>42065</v>
      </c>
      <c r="D1413" t="str">
        <f>VLOOKUP(A1413,customer!$A$2:$B$1131,2,0)</f>
        <v>Arlene Long</v>
      </c>
      <c r="E1413">
        <f>VLOOKUP(A1413,OrderProduct!A1413:S3364,19,0)</f>
        <v>89776</v>
      </c>
    </row>
    <row r="1414" spans="1:5">
      <c r="A1414" s="3">
        <v>2498</v>
      </c>
      <c r="B1414" s="8">
        <v>42128</v>
      </c>
      <c r="C1414" s="8">
        <v>42129</v>
      </c>
      <c r="D1414" t="str">
        <f>VLOOKUP(A1414,customer!$A$2:$B$1131,2,0)</f>
        <v>Arlene Long</v>
      </c>
      <c r="E1414">
        <f>VLOOKUP(A1414,OrderProduct!A1414:S3365,19,0)</f>
        <v>89777</v>
      </c>
    </row>
    <row r="1415" spans="1:5">
      <c r="A1415" s="3">
        <v>2499</v>
      </c>
      <c r="B1415" s="8">
        <v>42103</v>
      </c>
      <c r="C1415" s="8">
        <v>42105</v>
      </c>
      <c r="D1415" t="str">
        <f>VLOOKUP(A1415,customer!$A$2:$B$1131,2,0)</f>
        <v>Geoffrey Koch</v>
      </c>
      <c r="E1415">
        <f>VLOOKUP(A1415,OrderProduct!A1415:S3366,19,0)</f>
        <v>89787</v>
      </c>
    </row>
    <row r="1416" spans="1:5">
      <c r="A1416" s="3">
        <v>2500</v>
      </c>
      <c r="B1416" s="8">
        <v>42103</v>
      </c>
      <c r="C1416" s="8">
        <v>42105</v>
      </c>
      <c r="D1416" t="str">
        <f>VLOOKUP(A1416,customer!$A$2:$B$1131,2,0)</f>
        <v>Kevin Smith</v>
      </c>
      <c r="E1416">
        <f>VLOOKUP(A1416,OrderProduct!A1416:S3367,19,0)</f>
        <v>89787</v>
      </c>
    </row>
    <row r="1417" spans="1:5">
      <c r="A1417" s="3">
        <v>2502</v>
      </c>
      <c r="B1417" s="8">
        <v>42103</v>
      </c>
      <c r="C1417" s="8">
        <v>42105</v>
      </c>
      <c r="D1417" t="str">
        <f>VLOOKUP(A1417,customer!$A$2:$B$1131,2,0)</f>
        <v>Toni Owens Poe</v>
      </c>
      <c r="E1417">
        <f>VLOOKUP(A1417,OrderProduct!A1417:S3368,19,0)</f>
        <v>89787</v>
      </c>
    </row>
    <row r="1418" spans="1:5">
      <c r="A1418" s="3">
        <v>2502</v>
      </c>
      <c r="B1418" s="8">
        <v>42103</v>
      </c>
      <c r="C1418" s="8">
        <v>42104</v>
      </c>
      <c r="D1418" t="str">
        <f>VLOOKUP(A1418,customer!$A$2:$B$1131,2,0)</f>
        <v>Toni Owens Poe</v>
      </c>
      <c r="E1418">
        <f>VLOOKUP(A1418,OrderProduct!A1418:S3369,19,0)</f>
        <v>89787</v>
      </c>
    </row>
    <row r="1419" spans="1:5">
      <c r="A1419" s="3">
        <v>2506</v>
      </c>
      <c r="B1419" s="8">
        <v>42068</v>
      </c>
      <c r="C1419" s="8">
        <v>42070</v>
      </c>
      <c r="D1419" t="str">
        <f>VLOOKUP(A1419,customer!$A$2:$B$1131,2,0)</f>
        <v>Alfred Harmon</v>
      </c>
      <c r="E1419">
        <f>VLOOKUP(A1419,OrderProduct!A1419:S3370,19,0)</f>
        <v>89789</v>
      </c>
    </row>
    <row r="1420" spans="1:5">
      <c r="A1420" s="3">
        <v>2507</v>
      </c>
      <c r="B1420" s="8">
        <v>42071</v>
      </c>
      <c r="C1420" s="8">
        <v>42073</v>
      </c>
      <c r="D1420" t="str">
        <f>VLOOKUP(A1420,customer!$A$2:$B$1131,2,0)</f>
        <v>Jeanette Davies</v>
      </c>
      <c r="E1420">
        <f>VLOOKUP(A1420,OrderProduct!A1420:S3371,19,0)</f>
        <v>89801</v>
      </c>
    </row>
    <row r="1421" spans="1:5">
      <c r="A1421" s="3">
        <v>2508</v>
      </c>
      <c r="B1421" s="8">
        <v>42071</v>
      </c>
      <c r="C1421" s="8">
        <v>42074</v>
      </c>
      <c r="D1421" t="str">
        <f>VLOOKUP(A1421,customer!$A$2:$B$1131,2,0)</f>
        <v>Pauline Brooks</v>
      </c>
      <c r="E1421">
        <f>VLOOKUP(A1421,OrderProduct!A1421:S3372,19,0)</f>
        <v>89801</v>
      </c>
    </row>
    <row r="1422" spans="1:5">
      <c r="A1422" s="3">
        <v>2509</v>
      </c>
      <c r="B1422" s="8">
        <v>42073</v>
      </c>
      <c r="C1422" s="8">
        <v>42074</v>
      </c>
      <c r="D1422" t="str">
        <f>VLOOKUP(A1422,customer!$A$2:$B$1131,2,0)</f>
        <v>Sidney Larson</v>
      </c>
      <c r="E1422">
        <f>VLOOKUP(A1422,OrderProduct!A1422:S3373,19,0)</f>
        <v>89805</v>
      </c>
    </row>
    <row r="1423" spans="1:5">
      <c r="A1423" s="3">
        <v>2512</v>
      </c>
      <c r="B1423" s="8">
        <v>42073</v>
      </c>
      <c r="C1423" s="8">
        <v>42075</v>
      </c>
      <c r="D1423" t="str">
        <f>VLOOKUP(A1423,customer!$A$2:$B$1131,2,0)</f>
        <v>Frances Holt</v>
      </c>
      <c r="E1423">
        <f>VLOOKUP(A1423,OrderProduct!A1423:S3374,19,0)</f>
        <v>89805</v>
      </c>
    </row>
    <row r="1424" spans="1:5">
      <c r="A1424" s="3">
        <v>2516</v>
      </c>
      <c r="B1424" s="8">
        <v>42180</v>
      </c>
      <c r="C1424" s="8">
        <v>42185</v>
      </c>
      <c r="D1424" t="str">
        <f>VLOOKUP(A1424,customer!$A$2:$B$1131,2,0)</f>
        <v>Leo E Underwood</v>
      </c>
      <c r="E1424">
        <f>VLOOKUP(A1424,OrderProduct!A1424:S3375,19,0)</f>
        <v>89810</v>
      </c>
    </row>
    <row r="1425" spans="1:5">
      <c r="A1425" s="3">
        <v>2520</v>
      </c>
      <c r="B1425" s="8">
        <v>42101</v>
      </c>
      <c r="C1425" s="8">
        <v>42103</v>
      </c>
      <c r="D1425" t="str">
        <f>VLOOKUP(A1425,customer!$A$2:$B$1131,2,0)</f>
        <v>Sandy Mueller</v>
      </c>
      <c r="E1425">
        <f>VLOOKUP(A1425,OrderProduct!A1425:S3376,19,0)</f>
        <v>89818</v>
      </c>
    </row>
    <row r="1426" spans="1:5">
      <c r="A1426" s="3">
        <v>2521</v>
      </c>
      <c r="B1426" s="8">
        <v>42173</v>
      </c>
      <c r="C1426" s="8">
        <v>42177</v>
      </c>
      <c r="D1426" t="str">
        <f>VLOOKUP(A1426,customer!$A$2:$B$1131,2,0)</f>
        <v>Shawn Meyer</v>
      </c>
      <c r="E1426">
        <f>VLOOKUP(A1426,OrderProduct!A1426:S3377,19,0)</f>
        <v>89819</v>
      </c>
    </row>
    <row r="1427" spans="1:5">
      <c r="A1427" s="3">
        <v>2522</v>
      </c>
      <c r="B1427" s="8">
        <v>42174</v>
      </c>
      <c r="C1427" s="8">
        <v>42176</v>
      </c>
      <c r="D1427" t="str">
        <f>VLOOKUP(A1427,customer!$A$2:$B$1131,2,0)</f>
        <v>Harriet Wooten</v>
      </c>
      <c r="E1427">
        <f>VLOOKUP(A1427,OrderProduct!A1427:S3378,19,0)</f>
        <v>89820</v>
      </c>
    </row>
    <row r="1428" spans="1:5">
      <c r="A1428" s="3">
        <v>2526</v>
      </c>
      <c r="B1428" s="8">
        <v>42143</v>
      </c>
      <c r="C1428" s="8">
        <v>42145</v>
      </c>
      <c r="D1428" t="str">
        <f>VLOOKUP(A1428,customer!$A$2:$B$1131,2,0)</f>
        <v>Derek Sweeney</v>
      </c>
      <c r="E1428">
        <f>VLOOKUP(A1428,OrderProduct!A1428:S3379,19,0)</f>
        <v>89835</v>
      </c>
    </row>
    <row r="1429" spans="1:5">
      <c r="A1429" s="3">
        <v>2527</v>
      </c>
      <c r="B1429" s="8">
        <v>42032</v>
      </c>
      <c r="C1429" s="8">
        <v>42033</v>
      </c>
      <c r="D1429" t="str">
        <f>VLOOKUP(A1429,customer!$A$2:$B$1131,2,0)</f>
        <v>Gretchen Orr</v>
      </c>
      <c r="E1429">
        <f>VLOOKUP(A1429,OrderProduct!A1429:S3380,19,0)</f>
        <v>89836</v>
      </c>
    </row>
    <row r="1430" spans="1:5">
      <c r="A1430" s="3">
        <v>2530</v>
      </c>
      <c r="B1430" s="8">
        <v>42032</v>
      </c>
      <c r="C1430" s="8">
        <v>42034</v>
      </c>
      <c r="D1430" t="str">
        <f>VLOOKUP(A1430,customer!$A$2:$B$1131,2,0)</f>
        <v>Janet Zhang</v>
      </c>
      <c r="E1430">
        <f>VLOOKUP(A1430,OrderProduct!A1430:S3381,19,0)</f>
        <v>89836</v>
      </c>
    </row>
    <row r="1431" spans="1:5">
      <c r="A1431" s="3">
        <v>2531</v>
      </c>
      <c r="B1431" s="8">
        <v>42090</v>
      </c>
      <c r="C1431" s="8">
        <v>42091</v>
      </c>
      <c r="D1431" t="str">
        <f>VLOOKUP(A1431,customer!$A$2:$B$1131,2,0)</f>
        <v>Rick Houston</v>
      </c>
      <c r="E1431">
        <f>VLOOKUP(A1431,OrderProduct!A1431:S3382,19,0)</f>
        <v>89847</v>
      </c>
    </row>
    <row r="1432" spans="1:5">
      <c r="A1432" s="3">
        <v>2534</v>
      </c>
      <c r="B1432" s="8">
        <v>42090</v>
      </c>
      <c r="C1432" s="8">
        <v>42091</v>
      </c>
      <c r="D1432" t="str">
        <f>VLOOKUP(A1432,customer!$A$2:$B$1131,2,0)</f>
        <v>Mitchell Goldberg</v>
      </c>
      <c r="E1432">
        <f>VLOOKUP(A1432,OrderProduct!A1432:S3383,19,0)</f>
        <v>89847</v>
      </c>
    </row>
    <row r="1433" spans="1:5">
      <c r="A1433" s="3">
        <v>2539</v>
      </c>
      <c r="B1433" s="8">
        <v>42090</v>
      </c>
      <c r="C1433" s="8">
        <v>42091</v>
      </c>
      <c r="D1433" t="str">
        <f>VLOOKUP(A1433,customer!$A$2:$B$1131,2,0)</f>
        <v>Max Hubbard</v>
      </c>
      <c r="E1433">
        <f>VLOOKUP(A1433,OrderProduct!A1433:S3384,19,0)</f>
        <v>89847</v>
      </c>
    </row>
    <row r="1434" spans="1:5">
      <c r="A1434" s="3">
        <v>2540</v>
      </c>
      <c r="B1434" s="8">
        <v>42101</v>
      </c>
      <c r="C1434" s="8">
        <v>42103</v>
      </c>
      <c r="D1434" t="str">
        <f>VLOOKUP(A1434,customer!$A$2:$B$1131,2,0)</f>
        <v>Helen Ferguson</v>
      </c>
      <c r="E1434">
        <f>VLOOKUP(A1434,OrderProduct!A1434:S3385,19,0)</f>
        <v>89848</v>
      </c>
    </row>
    <row r="1435" spans="1:5">
      <c r="A1435" s="3">
        <v>2543</v>
      </c>
      <c r="B1435" s="8">
        <v>42042</v>
      </c>
      <c r="C1435" s="8">
        <v>42044</v>
      </c>
      <c r="D1435" t="str">
        <f>VLOOKUP(A1435,customer!$A$2:$B$1131,2,0)</f>
        <v>Josephine Dalton</v>
      </c>
      <c r="E1435">
        <f>VLOOKUP(A1435,OrderProduct!A1435:S3386,19,0)</f>
        <v>89849</v>
      </c>
    </row>
    <row r="1436" spans="1:5">
      <c r="A1436" s="3">
        <v>2543</v>
      </c>
      <c r="B1436" s="8">
        <v>42010</v>
      </c>
      <c r="C1436" s="8">
        <v>42012</v>
      </c>
      <c r="D1436" t="str">
        <f>VLOOKUP(A1436,customer!$A$2:$B$1131,2,0)</f>
        <v>Josephine Dalton</v>
      </c>
      <c r="E1436">
        <f>VLOOKUP(A1436,OrderProduct!A1436:S3387,19,0)</f>
        <v>89856</v>
      </c>
    </row>
    <row r="1437" spans="1:5">
      <c r="A1437" s="3">
        <v>2545</v>
      </c>
      <c r="B1437" s="8">
        <v>42167</v>
      </c>
      <c r="C1437" s="8">
        <v>42169</v>
      </c>
      <c r="D1437" t="str">
        <f>VLOOKUP(A1437,customer!$A$2:$B$1131,2,0)</f>
        <v>Rick Ellis</v>
      </c>
      <c r="E1437">
        <f>VLOOKUP(A1437,OrderProduct!A1437:S3388,19,0)</f>
        <v>89857</v>
      </c>
    </row>
    <row r="1438" spans="1:5">
      <c r="A1438" s="3">
        <v>2547</v>
      </c>
      <c r="B1438" s="8">
        <v>42011</v>
      </c>
      <c r="C1438" s="8">
        <v>42016</v>
      </c>
      <c r="D1438" t="str">
        <f>VLOOKUP(A1438,customer!$A$2:$B$1131,2,0)</f>
        <v>Edna Freeman</v>
      </c>
      <c r="E1438">
        <f>VLOOKUP(A1438,OrderProduct!A1438:S3389,19,0)</f>
        <v>89858</v>
      </c>
    </row>
    <row r="1439" spans="1:5">
      <c r="A1439" s="3">
        <v>2548</v>
      </c>
      <c r="B1439" s="8">
        <v>42176</v>
      </c>
      <c r="C1439" s="8">
        <v>42179</v>
      </c>
      <c r="D1439" t="str">
        <f>VLOOKUP(A1439,customer!$A$2:$B$1131,2,0)</f>
        <v>Wayne Bass</v>
      </c>
      <c r="E1439">
        <f>VLOOKUP(A1439,OrderProduct!A1439:S3390,19,0)</f>
        <v>89869</v>
      </c>
    </row>
    <row r="1440" spans="1:5">
      <c r="A1440" s="3">
        <v>2548</v>
      </c>
      <c r="B1440" s="8">
        <v>42026</v>
      </c>
      <c r="C1440" s="8">
        <v>42028</v>
      </c>
      <c r="D1440" t="str">
        <f>VLOOKUP(A1440,customer!$A$2:$B$1131,2,0)</f>
        <v>Wayne Bass</v>
      </c>
      <c r="E1440">
        <f>VLOOKUP(A1440,OrderProduct!A1440:S3391,19,0)</f>
        <v>89872</v>
      </c>
    </row>
    <row r="1441" spans="1:5">
      <c r="A1441" s="3">
        <v>2548</v>
      </c>
      <c r="B1441" s="8">
        <v>42026</v>
      </c>
      <c r="C1441" s="8">
        <v>42027</v>
      </c>
      <c r="D1441" t="str">
        <f>VLOOKUP(A1441,customer!$A$2:$B$1131,2,0)</f>
        <v>Wayne Bass</v>
      </c>
      <c r="E1441">
        <f>VLOOKUP(A1441,OrderProduct!A1441:S3392,19,0)</f>
        <v>89872</v>
      </c>
    </row>
    <row r="1442" spans="1:5">
      <c r="A1442" s="3">
        <v>2548</v>
      </c>
      <c r="B1442" s="8">
        <v>42100</v>
      </c>
      <c r="C1442" s="8">
        <v>42109</v>
      </c>
      <c r="D1442" t="str">
        <f>VLOOKUP(A1442,customer!$A$2:$B$1131,2,0)</f>
        <v>Wayne Bass</v>
      </c>
      <c r="E1442">
        <f>VLOOKUP(A1442,OrderProduct!A1442:S3393,19,0)</f>
        <v>89873</v>
      </c>
    </row>
    <row r="1443" spans="1:5">
      <c r="A1443" s="3">
        <v>2548</v>
      </c>
      <c r="B1443" s="8">
        <v>42177</v>
      </c>
      <c r="C1443" s="8">
        <v>42179</v>
      </c>
      <c r="D1443" t="str">
        <f>VLOOKUP(A1443,customer!$A$2:$B$1131,2,0)</f>
        <v>Wayne Bass</v>
      </c>
      <c r="E1443">
        <f>VLOOKUP(A1443,OrderProduct!A1443:S3394,19,0)</f>
        <v>89874</v>
      </c>
    </row>
    <row r="1444" spans="1:5">
      <c r="A1444" s="3">
        <v>2549</v>
      </c>
      <c r="B1444" s="8">
        <v>42177</v>
      </c>
      <c r="C1444" s="8">
        <v>42179</v>
      </c>
      <c r="D1444" t="str">
        <f>VLOOKUP(A1444,customer!$A$2:$B$1131,2,0)</f>
        <v>Martha Bowers</v>
      </c>
      <c r="E1444">
        <f>VLOOKUP(A1444,OrderProduct!A1444:S3395,19,0)</f>
        <v>89874</v>
      </c>
    </row>
    <row r="1445" spans="1:5">
      <c r="A1445" s="3">
        <v>2549</v>
      </c>
      <c r="B1445" s="8">
        <v>42114</v>
      </c>
      <c r="C1445" s="8">
        <v>42116</v>
      </c>
      <c r="D1445" t="str">
        <f>VLOOKUP(A1445,customer!$A$2:$B$1131,2,0)</f>
        <v>Martha Bowers</v>
      </c>
      <c r="E1445">
        <f>VLOOKUP(A1445,OrderProduct!A1445:S3396,19,0)</f>
        <v>89879</v>
      </c>
    </row>
    <row r="1446" spans="1:5">
      <c r="A1446" s="3">
        <v>2549</v>
      </c>
      <c r="B1446" s="8">
        <v>42179</v>
      </c>
      <c r="C1446" s="8">
        <v>42180</v>
      </c>
      <c r="D1446" t="str">
        <f>VLOOKUP(A1446,customer!$A$2:$B$1131,2,0)</f>
        <v>Martha Bowers</v>
      </c>
      <c r="E1446">
        <f>VLOOKUP(A1446,OrderProduct!A1446:S3397,19,0)</f>
        <v>89880</v>
      </c>
    </row>
    <row r="1447" spans="1:5">
      <c r="A1447" s="3">
        <v>2549</v>
      </c>
      <c r="B1447" s="8">
        <v>42179</v>
      </c>
      <c r="C1447" s="8">
        <v>42180</v>
      </c>
      <c r="D1447" t="str">
        <f>VLOOKUP(A1447,customer!$A$2:$B$1131,2,0)</f>
        <v>Martha Bowers</v>
      </c>
      <c r="E1447">
        <f>VLOOKUP(A1447,OrderProduct!A1447:S3398,19,0)</f>
        <v>89880</v>
      </c>
    </row>
    <row r="1448" spans="1:5">
      <c r="A1448" s="3">
        <v>2551</v>
      </c>
      <c r="B1448" s="8">
        <v>42028</v>
      </c>
      <c r="C1448" s="8">
        <v>42029</v>
      </c>
      <c r="D1448" t="str">
        <f>VLOOKUP(A1448,customer!$A$2:$B$1131,2,0)</f>
        <v>Joan Bowers</v>
      </c>
      <c r="E1448">
        <f>VLOOKUP(A1448,OrderProduct!A1448:S3399,19,0)</f>
        <v>89885</v>
      </c>
    </row>
    <row r="1449" spans="1:5">
      <c r="A1449" s="3">
        <v>2553</v>
      </c>
      <c r="B1449" s="8">
        <v>42028</v>
      </c>
      <c r="C1449" s="8">
        <v>42029</v>
      </c>
      <c r="D1449" t="str">
        <f>VLOOKUP(A1449,customer!$A$2:$B$1131,2,0)</f>
        <v>Virginia McNeill</v>
      </c>
      <c r="E1449">
        <f>VLOOKUP(A1449,OrderProduct!A1449:S3400,19,0)</f>
        <v>89885</v>
      </c>
    </row>
    <row r="1450" spans="1:5">
      <c r="A1450" s="3">
        <v>2555</v>
      </c>
      <c r="B1450" s="8">
        <v>42149</v>
      </c>
      <c r="C1450" s="8">
        <v>42151</v>
      </c>
      <c r="D1450" t="str">
        <f>VLOOKUP(A1450,customer!$A$2:$B$1131,2,0)</f>
        <v>Karl Knowles</v>
      </c>
      <c r="E1450">
        <f>VLOOKUP(A1450,OrderProduct!A1450:S3401,19,0)</f>
        <v>89897</v>
      </c>
    </row>
    <row r="1451" spans="1:5">
      <c r="A1451" s="3">
        <v>2555</v>
      </c>
      <c r="B1451" s="8">
        <v>42010</v>
      </c>
      <c r="C1451" s="8">
        <v>42012</v>
      </c>
      <c r="D1451" t="str">
        <f>VLOOKUP(A1451,customer!$A$2:$B$1131,2,0)</f>
        <v>Karl Knowles</v>
      </c>
      <c r="E1451">
        <f>VLOOKUP(A1451,OrderProduct!A1451:S3402,19,0)</f>
        <v>89909</v>
      </c>
    </row>
    <row r="1452" spans="1:5">
      <c r="A1452" s="3">
        <v>2555</v>
      </c>
      <c r="B1452" s="8">
        <v>42010</v>
      </c>
      <c r="C1452" s="8">
        <v>42012</v>
      </c>
      <c r="D1452" t="str">
        <f>VLOOKUP(A1452,customer!$A$2:$B$1131,2,0)</f>
        <v>Karl Knowles</v>
      </c>
      <c r="E1452">
        <f>VLOOKUP(A1452,OrderProduct!A1452:S3403,19,0)</f>
        <v>89909</v>
      </c>
    </row>
    <row r="1453" spans="1:5">
      <c r="A1453" s="3">
        <v>2561</v>
      </c>
      <c r="B1453" s="8">
        <v>42010</v>
      </c>
      <c r="C1453" s="8">
        <v>42011</v>
      </c>
      <c r="D1453" t="str">
        <f>VLOOKUP(A1453,customer!$A$2:$B$1131,2,0)</f>
        <v>Laurie Moon</v>
      </c>
      <c r="E1453">
        <f>VLOOKUP(A1453,OrderProduct!A1453:S3404,19,0)</f>
        <v>89909</v>
      </c>
    </row>
    <row r="1454" spans="1:5">
      <c r="A1454" s="3">
        <v>2561</v>
      </c>
      <c r="B1454" s="8">
        <v>42091</v>
      </c>
      <c r="C1454" s="8">
        <v>42097</v>
      </c>
      <c r="D1454" t="str">
        <f>VLOOKUP(A1454,customer!$A$2:$B$1131,2,0)</f>
        <v>Laurie Moon</v>
      </c>
      <c r="E1454">
        <f>VLOOKUP(A1454,OrderProduct!A1454:S3405,19,0)</f>
        <v>89910</v>
      </c>
    </row>
    <row r="1455" spans="1:5">
      <c r="A1455" s="3">
        <v>2561</v>
      </c>
      <c r="B1455" s="8">
        <v>42091</v>
      </c>
      <c r="C1455" s="8">
        <v>42093</v>
      </c>
      <c r="D1455" t="str">
        <f>VLOOKUP(A1455,customer!$A$2:$B$1131,2,0)</f>
        <v>Laurie Moon</v>
      </c>
      <c r="E1455">
        <f>VLOOKUP(A1455,OrderProduct!A1455:S3406,19,0)</f>
        <v>89910</v>
      </c>
    </row>
    <row r="1456" spans="1:5">
      <c r="A1456" s="3">
        <v>2563</v>
      </c>
      <c r="B1456" s="8">
        <v>42084</v>
      </c>
      <c r="C1456" s="8">
        <v>42085</v>
      </c>
      <c r="D1456" t="str">
        <f>VLOOKUP(A1456,customer!$A$2:$B$1131,2,0)</f>
        <v>Karen Warren</v>
      </c>
      <c r="E1456">
        <f>VLOOKUP(A1456,OrderProduct!A1456:S3407,19,0)</f>
        <v>89915</v>
      </c>
    </row>
    <row r="1457" spans="1:5">
      <c r="A1457" s="3">
        <v>2570</v>
      </c>
      <c r="B1457" s="8">
        <v>42048</v>
      </c>
      <c r="C1457" s="8">
        <v>42050</v>
      </c>
      <c r="D1457" t="str">
        <f>VLOOKUP(A1457,customer!$A$2:$B$1131,2,0)</f>
        <v>Yvonne Stephens</v>
      </c>
      <c r="E1457">
        <f>VLOOKUP(A1457,OrderProduct!A1457:S3408,19,0)</f>
        <v>89928</v>
      </c>
    </row>
    <row r="1458" spans="1:5">
      <c r="A1458" s="3">
        <v>2570</v>
      </c>
      <c r="B1458" s="8">
        <v>42116</v>
      </c>
      <c r="C1458" s="8">
        <v>42120</v>
      </c>
      <c r="D1458" t="str">
        <f>VLOOKUP(A1458,customer!$A$2:$B$1131,2,0)</f>
        <v>Yvonne Stephens</v>
      </c>
      <c r="E1458">
        <f>VLOOKUP(A1458,OrderProduct!A1458:S3409,19,0)</f>
        <v>89939</v>
      </c>
    </row>
    <row r="1459" spans="1:5">
      <c r="A1459" s="3">
        <v>2570</v>
      </c>
      <c r="B1459" s="8">
        <v>42007</v>
      </c>
      <c r="C1459" s="8">
        <v>42012</v>
      </c>
      <c r="D1459" t="str">
        <f>VLOOKUP(A1459,customer!$A$2:$B$1131,2,0)</f>
        <v>Yvonne Stephens</v>
      </c>
      <c r="E1459">
        <f>VLOOKUP(A1459,OrderProduct!A1459:S3410,19,0)</f>
        <v>89940</v>
      </c>
    </row>
    <row r="1460" spans="1:5">
      <c r="A1460" s="3">
        <v>2570</v>
      </c>
      <c r="B1460" s="8">
        <v>42039</v>
      </c>
      <c r="C1460" s="8">
        <v>42040</v>
      </c>
      <c r="D1460" t="str">
        <f>VLOOKUP(A1460,customer!$A$2:$B$1131,2,0)</f>
        <v>Yvonne Stephens</v>
      </c>
      <c r="E1460">
        <f>VLOOKUP(A1460,OrderProduct!A1460:S3411,19,0)</f>
        <v>89941</v>
      </c>
    </row>
    <row r="1461" spans="1:5">
      <c r="A1461" s="3">
        <v>2571</v>
      </c>
      <c r="B1461" s="8">
        <v>42096</v>
      </c>
      <c r="C1461" s="8">
        <v>42097</v>
      </c>
      <c r="D1461" t="str">
        <f>VLOOKUP(A1461,customer!$A$2:$B$1131,2,0)</f>
        <v>Rosemary O'Brien</v>
      </c>
      <c r="E1461">
        <f>VLOOKUP(A1461,OrderProduct!A1461:S3412,19,0)</f>
        <v>89942</v>
      </c>
    </row>
    <row r="1462" spans="1:5">
      <c r="A1462" s="3">
        <v>2571</v>
      </c>
      <c r="B1462" s="8">
        <v>42134</v>
      </c>
      <c r="C1462" s="8">
        <v>42136</v>
      </c>
      <c r="D1462" t="str">
        <f>VLOOKUP(A1462,customer!$A$2:$B$1131,2,0)</f>
        <v>Rosemary O'Brien</v>
      </c>
      <c r="E1462">
        <f>VLOOKUP(A1462,OrderProduct!A1462:S3413,19,0)</f>
        <v>89943</v>
      </c>
    </row>
    <row r="1463" spans="1:5">
      <c r="A1463" s="3">
        <v>2578</v>
      </c>
      <c r="B1463" s="8">
        <v>42134</v>
      </c>
      <c r="C1463" s="8">
        <v>42134</v>
      </c>
      <c r="D1463" t="str">
        <f>VLOOKUP(A1463,customer!$A$2:$B$1131,2,0)</f>
        <v>Kent Gill</v>
      </c>
      <c r="E1463">
        <f>VLOOKUP(A1463,OrderProduct!A1463:S3414,19,0)</f>
        <v>89943</v>
      </c>
    </row>
    <row r="1464" spans="1:5">
      <c r="A1464" s="3">
        <v>2578</v>
      </c>
      <c r="B1464" s="8">
        <v>42169</v>
      </c>
      <c r="C1464" s="8">
        <v>42176</v>
      </c>
      <c r="D1464" t="str">
        <f>VLOOKUP(A1464,customer!$A$2:$B$1131,2,0)</f>
        <v>Kent Gill</v>
      </c>
      <c r="E1464">
        <f>VLOOKUP(A1464,OrderProduct!A1464:S3415,19,0)</f>
        <v>89944</v>
      </c>
    </row>
    <row r="1465" spans="1:5">
      <c r="A1465" s="3">
        <v>2578</v>
      </c>
      <c r="B1465" s="8">
        <v>42169</v>
      </c>
      <c r="C1465" s="8">
        <v>42169</v>
      </c>
      <c r="D1465" t="str">
        <f>VLOOKUP(A1465,customer!$A$2:$B$1131,2,0)</f>
        <v>Kent Gill</v>
      </c>
      <c r="E1465">
        <f>VLOOKUP(A1465,OrderProduct!A1465:S3416,19,0)</f>
        <v>89957</v>
      </c>
    </row>
    <row r="1466" spans="1:5">
      <c r="A1466" s="3">
        <v>2579</v>
      </c>
      <c r="B1466" s="8">
        <v>42169</v>
      </c>
      <c r="C1466" s="8">
        <v>42170</v>
      </c>
      <c r="D1466" t="str">
        <f>VLOOKUP(A1466,customer!$A$2:$B$1131,2,0)</f>
        <v>Marshall Sutherland</v>
      </c>
      <c r="E1466">
        <f>VLOOKUP(A1466,OrderProduct!A1466:S3417,19,0)</f>
        <v>89957</v>
      </c>
    </row>
    <row r="1467" spans="1:5">
      <c r="A1467" s="3">
        <v>2579</v>
      </c>
      <c r="B1467" s="8">
        <v>42006</v>
      </c>
      <c r="C1467" s="8">
        <v>42008</v>
      </c>
      <c r="D1467" t="str">
        <f>VLOOKUP(A1467,customer!$A$2:$B$1131,2,0)</f>
        <v>Marshall Sutherland</v>
      </c>
      <c r="E1467">
        <f>VLOOKUP(A1467,OrderProduct!A1467:S3418,19,0)</f>
        <v>89961</v>
      </c>
    </row>
    <row r="1468" spans="1:5">
      <c r="A1468" s="3">
        <v>2583</v>
      </c>
      <c r="B1468" s="8">
        <v>42006</v>
      </c>
      <c r="C1468" s="8">
        <v>42007</v>
      </c>
      <c r="D1468" t="str">
        <f>VLOOKUP(A1468,customer!$A$2:$B$1131,2,0)</f>
        <v>Wendy Pridgen Pearce</v>
      </c>
      <c r="E1468">
        <f>VLOOKUP(A1468,OrderProduct!A1468:S3419,19,0)</f>
        <v>89961</v>
      </c>
    </row>
    <row r="1469" spans="1:5">
      <c r="A1469" s="3">
        <v>2583</v>
      </c>
      <c r="B1469" s="8">
        <v>42056</v>
      </c>
      <c r="C1469" s="8">
        <v>42057</v>
      </c>
      <c r="D1469" t="str">
        <f>VLOOKUP(A1469,customer!$A$2:$B$1131,2,0)</f>
        <v>Wendy Pridgen Pearce</v>
      </c>
      <c r="E1469">
        <f>VLOOKUP(A1469,OrderProduct!A1469:S3420,19,0)</f>
        <v>89970</v>
      </c>
    </row>
    <row r="1470" spans="1:5">
      <c r="A1470" s="3">
        <v>2584</v>
      </c>
      <c r="B1470" s="8">
        <v>42117</v>
      </c>
      <c r="C1470" s="8">
        <v>42117</v>
      </c>
      <c r="D1470" t="str">
        <f>VLOOKUP(A1470,customer!$A$2:$B$1131,2,0)</f>
        <v>Seth Matthews</v>
      </c>
      <c r="E1470">
        <f>VLOOKUP(A1470,OrderProduct!A1470:S3421,19,0)</f>
        <v>89981</v>
      </c>
    </row>
    <row r="1471" spans="1:5">
      <c r="A1471" s="3">
        <v>2587</v>
      </c>
      <c r="B1471" s="8">
        <v>42117</v>
      </c>
      <c r="C1471" s="8">
        <v>42119</v>
      </c>
      <c r="D1471" t="str">
        <f>VLOOKUP(A1471,customer!$A$2:$B$1131,2,0)</f>
        <v>Eugene H Walsh</v>
      </c>
      <c r="E1471">
        <f>VLOOKUP(A1471,OrderProduct!A1471:S3422,19,0)</f>
        <v>89981</v>
      </c>
    </row>
    <row r="1472" spans="1:5">
      <c r="A1472" s="3">
        <v>2587</v>
      </c>
      <c r="B1472" s="8">
        <v>42117</v>
      </c>
      <c r="C1472" s="8">
        <v>42119</v>
      </c>
      <c r="D1472" t="str">
        <f>VLOOKUP(A1472,customer!$A$2:$B$1131,2,0)</f>
        <v>Eugene H Walsh</v>
      </c>
      <c r="E1472">
        <f>VLOOKUP(A1472,OrderProduct!A1472:S3423,19,0)</f>
        <v>89981</v>
      </c>
    </row>
    <row r="1473" spans="1:5">
      <c r="A1473" s="3">
        <v>2593</v>
      </c>
      <c r="B1473" s="8">
        <v>42145</v>
      </c>
      <c r="C1473" s="8">
        <v>42147</v>
      </c>
      <c r="D1473" t="str">
        <f>VLOOKUP(A1473,customer!$A$2:$B$1131,2,0)</f>
        <v>Anne Schultz</v>
      </c>
      <c r="E1473">
        <f>VLOOKUP(A1473,OrderProduct!A1473:S3424,19,0)</f>
        <v>89982</v>
      </c>
    </row>
    <row r="1474" spans="1:5">
      <c r="A1474" s="3">
        <v>2593</v>
      </c>
      <c r="B1474" s="8">
        <v>42075</v>
      </c>
      <c r="C1474" s="8">
        <v>42076</v>
      </c>
      <c r="D1474" t="str">
        <f>VLOOKUP(A1474,customer!$A$2:$B$1131,2,0)</f>
        <v>Anne Schultz</v>
      </c>
      <c r="E1474">
        <f>VLOOKUP(A1474,OrderProduct!A1474:S3425,19,0)</f>
        <v>89983</v>
      </c>
    </row>
    <row r="1475" spans="1:5">
      <c r="A1475" s="3">
        <v>2601</v>
      </c>
      <c r="B1475" s="8">
        <v>42087</v>
      </c>
      <c r="C1475" s="8">
        <v>42088</v>
      </c>
      <c r="D1475" t="str">
        <f>VLOOKUP(A1475,customer!$A$2:$B$1131,2,0)</f>
        <v>Malcolm French</v>
      </c>
      <c r="E1475">
        <f>VLOOKUP(A1475,OrderProduct!A1475:S3426,19,0)</f>
        <v>89984</v>
      </c>
    </row>
    <row r="1476" spans="1:5">
      <c r="A1476" s="3">
        <v>2603</v>
      </c>
      <c r="B1476" s="8">
        <v>42088</v>
      </c>
      <c r="C1476" s="8">
        <v>42090</v>
      </c>
      <c r="D1476" t="str">
        <f>VLOOKUP(A1476,customer!$A$2:$B$1131,2,0)</f>
        <v>Penny Leach</v>
      </c>
      <c r="E1476">
        <f>VLOOKUP(A1476,OrderProduct!A1476:S3427,19,0)</f>
        <v>89988</v>
      </c>
    </row>
    <row r="1477" spans="1:5">
      <c r="A1477" s="3">
        <v>2604</v>
      </c>
      <c r="B1477" s="8">
        <v>42039</v>
      </c>
      <c r="C1477" s="8">
        <v>42041</v>
      </c>
      <c r="D1477" t="str">
        <f>VLOOKUP(A1477,customer!$A$2:$B$1131,2,0)</f>
        <v>Gina Curry</v>
      </c>
      <c r="E1477">
        <f>VLOOKUP(A1477,OrderProduct!A1477:S3428,19,0)</f>
        <v>89993</v>
      </c>
    </row>
    <row r="1478" spans="1:5">
      <c r="A1478" s="3">
        <v>2610</v>
      </c>
      <c r="B1478" s="8">
        <v>42039</v>
      </c>
      <c r="C1478" s="8">
        <v>42041</v>
      </c>
      <c r="D1478" t="str">
        <f>VLOOKUP(A1478,customer!$A$2:$B$1131,2,0)</f>
        <v>Tommy Lutz</v>
      </c>
      <c r="E1478">
        <f>VLOOKUP(A1478,OrderProduct!A1478:S3429,19,0)</f>
        <v>89993</v>
      </c>
    </row>
    <row r="1479" spans="1:5">
      <c r="A1479" s="3">
        <v>2613</v>
      </c>
      <c r="B1479" s="8">
        <v>42080</v>
      </c>
      <c r="C1479" s="8">
        <v>42080</v>
      </c>
      <c r="D1479" t="str">
        <f>VLOOKUP(A1479,customer!$A$2:$B$1131,2,0)</f>
        <v>Anthony Stanley</v>
      </c>
      <c r="E1479">
        <f>VLOOKUP(A1479,OrderProduct!A1479:S3430,19,0)</f>
        <v>89994</v>
      </c>
    </row>
    <row r="1480" spans="1:5">
      <c r="A1480" s="3">
        <v>2616</v>
      </c>
      <c r="B1480" s="8">
        <v>42007</v>
      </c>
      <c r="C1480" s="8">
        <v>42008</v>
      </c>
      <c r="D1480" t="str">
        <f>VLOOKUP(A1480,customer!$A$2:$B$1131,2,0)</f>
        <v>Laurence Hull</v>
      </c>
      <c r="E1480">
        <f>VLOOKUP(A1480,OrderProduct!A1480:S3431,19,0)</f>
        <v>89999</v>
      </c>
    </row>
    <row r="1481" spans="1:5">
      <c r="A1481" s="3">
        <v>2617</v>
      </c>
      <c r="B1481" s="8">
        <v>42025</v>
      </c>
      <c r="C1481" s="8">
        <v>42026</v>
      </c>
      <c r="D1481" t="str">
        <f>VLOOKUP(A1481,customer!$A$2:$B$1131,2,0)</f>
        <v>Gerald Crabtree</v>
      </c>
      <c r="E1481">
        <f>VLOOKUP(A1481,OrderProduct!A1481:S3432,19,0)</f>
        <v>90000</v>
      </c>
    </row>
    <row r="1482" spans="1:5">
      <c r="A1482" s="3">
        <v>2618</v>
      </c>
      <c r="B1482" s="8">
        <v>42025</v>
      </c>
      <c r="C1482" s="8">
        <v>42026</v>
      </c>
      <c r="D1482" t="str">
        <f>VLOOKUP(A1482,customer!$A$2:$B$1131,2,0)</f>
        <v>Amy Hamrick Melvin</v>
      </c>
      <c r="E1482">
        <f>VLOOKUP(A1482,OrderProduct!A1482:S3433,19,0)</f>
        <v>90000</v>
      </c>
    </row>
    <row r="1483" spans="1:5">
      <c r="A1483" s="3">
        <v>2618</v>
      </c>
      <c r="B1483" s="8">
        <v>42139</v>
      </c>
      <c r="C1483" s="8">
        <v>42140</v>
      </c>
      <c r="D1483" t="str">
        <f>VLOOKUP(A1483,customer!$A$2:$B$1131,2,0)</f>
        <v>Amy Hamrick Melvin</v>
      </c>
      <c r="E1483">
        <f>VLOOKUP(A1483,OrderProduct!A1483:S3434,19,0)</f>
        <v>90001</v>
      </c>
    </row>
    <row r="1484" spans="1:5">
      <c r="A1484" s="3">
        <v>2618</v>
      </c>
      <c r="B1484" s="8">
        <v>42139</v>
      </c>
      <c r="C1484" s="8">
        <v>42142</v>
      </c>
      <c r="D1484" t="str">
        <f>VLOOKUP(A1484,customer!$A$2:$B$1131,2,0)</f>
        <v>Amy Hamrick Melvin</v>
      </c>
      <c r="E1484">
        <f>VLOOKUP(A1484,OrderProduct!A1484:S3435,19,0)</f>
        <v>90001</v>
      </c>
    </row>
    <row r="1485" spans="1:5">
      <c r="A1485" s="3">
        <v>2618</v>
      </c>
      <c r="B1485" s="8">
        <v>42057</v>
      </c>
      <c r="C1485" s="8">
        <v>42059</v>
      </c>
      <c r="D1485" t="str">
        <f>VLOOKUP(A1485,customer!$A$2:$B$1131,2,0)</f>
        <v>Amy Hamrick Melvin</v>
      </c>
      <c r="E1485">
        <f>VLOOKUP(A1485,OrderProduct!A1485:S3436,19,0)</f>
        <v>90002</v>
      </c>
    </row>
    <row r="1486" spans="1:5">
      <c r="A1486" s="3">
        <v>2618</v>
      </c>
      <c r="B1486" s="8">
        <v>42124</v>
      </c>
      <c r="C1486" s="8">
        <v>42124</v>
      </c>
      <c r="D1486" t="str">
        <f>VLOOKUP(A1486,customer!$A$2:$B$1131,2,0)</f>
        <v>Amy Hamrick Melvin</v>
      </c>
      <c r="E1486">
        <f>VLOOKUP(A1486,OrderProduct!A1486:S3437,19,0)</f>
        <v>90003</v>
      </c>
    </row>
    <row r="1487" spans="1:5">
      <c r="A1487" s="3">
        <v>2618</v>
      </c>
      <c r="B1487" s="8">
        <v>42058</v>
      </c>
      <c r="C1487" s="8">
        <v>42060</v>
      </c>
      <c r="D1487" t="str">
        <f>VLOOKUP(A1487,customer!$A$2:$B$1131,2,0)</f>
        <v>Amy Hamrick Melvin</v>
      </c>
      <c r="E1487">
        <f>VLOOKUP(A1487,OrderProduct!A1487:S3438,19,0)</f>
        <v>90011</v>
      </c>
    </row>
    <row r="1488" spans="1:5">
      <c r="A1488" s="3">
        <v>2619</v>
      </c>
      <c r="B1488" s="8">
        <v>42058</v>
      </c>
      <c r="C1488" s="8">
        <v>42059</v>
      </c>
      <c r="D1488" t="str">
        <f>VLOOKUP(A1488,customer!$A$2:$B$1131,2,0)</f>
        <v>Brandon E Shepherd</v>
      </c>
      <c r="E1488">
        <f>VLOOKUP(A1488,OrderProduct!A1488:S3439,19,0)</f>
        <v>90011</v>
      </c>
    </row>
    <row r="1489" spans="1:5">
      <c r="A1489" s="3">
        <v>2619</v>
      </c>
      <c r="B1489" s="8">
        <v>42149</v>
      </c>
      <c r="C1489" s="8">
        <v>42151</v>
      </c>
      <c r="D1489" t="str">
        <f>VLOOKUP(A1489,customer!$A$2:$B$1131,2,0)</f>
        <v>Brandon E Shepherd</v>
      </c>
      <c r="E1489">
        <f>VLOOKUP(A1489,OrderProduct!A1489:S3440,19,0)</f>
        <v>90026</v>
      </c>
    </row>
    <row r="1490" spans="1:5">
      <c r="A1490" s="3">
        <v>2620</v>
      </c>
      <c r="B1490" s="8">
        <v>42021</v>
      </c>
      <c r="C1490" s="8">
        <v>42022</v>
      </c>
      <c r="D1490" t="str">
        <f>VLOOKUP(A1490,customer!$A$2:$B$1131,2,0)</f>
        <v>Phyllis Little</v>
      </c>
      <c r="E1490">
        <f>VLOOKUP(A1490,OrderProduct!A1490:S3441,19,0)</f>
        <v>90027</v>
      </c>
    </row>
    <row r="1491" spans="1:5">
      <c r="A1491" s="3">
        <v>2621</v>
      </c>
      <c r="B1491" s="8">
        <v>42021</v>
      </c>
      <c r="C1491" s="8">
        <v>42022</v>
      </c>
      <c r="D1491" t="str">
        <f>VLOOKUP(A1491,customer!$A$2:$B$1131,2,0)</f>
        <v>Robyn Hayes</v>
      </c>
      <c r="E1491">
        <f>VLOOKUP(A1491,OrderProduct!A1491:S3442,19,0)</f>
        <v>90027</v>
      </c>
    </row>
    <row r="1492" spans="1:5">
      <c r="A1492" s="3">
        <v>2626</v>
      </c>
      <c r="B1492" s="8">
        <v>42139</v>
      </c>
      <c r="C1492" s="8">
        <v>42140</v>
      </c>
      <c r="D1492" t="str">
        <f>VLOOKUP(A1492,customer!$A$2:$B$1131,2,0)</f>
        <v>Lillian Fischer</v>
      </c>
      <c r="E1492">
        <f>VLOOKUP(A1492,OrderProduct!A1492:S3443,19,0)</f>
        <v>90031</v>
      </c>
    </row>
    <row r="1493" spans="1:5">
      <c r="A1493" s="3">
        <v>2628</v>
      </c>
      <c r="B1493" s="8">
        <v>42145</v>
      </c>
      <c r="C1493" s="8">
        <v>42147</v>
      </c>
      <c r="D1493" t="str">
        <f>VLOOKUP(A1493,customer!$A$2:$B$1131,2,0)</f>
        <v>Danielle P Rao</v>
      </c>
      <c r="E1493">
        <f>VLOOKUP(A1493,OrderProduct!A1493:S3444,19,0)</f>
        <v>90032</v>
      </c>
    </row>
    <row r="1494" spans="1:5">
      <c r="A1494" s="3">
        <v>2630</v>
      </c>
      <c r="B1494" s="8">
        <v>42105</v>
      </c>
      <c r="C1494" s="8">
        <v>42107</v>
      </c>
      <c r="D1494" t="str">
        <f>VLOOKUP(A1494,customer!$A$2:$B$1131,2,0)</f>
        <v>Betsy Puckett</v>
      </c>
      <c r="E1494">
        <f>VLOOKUP(A1494,OrderProduct!A1494:S3445,19,0)</f>
        <v>90040</v>
      </c>
    </row>
    <row r="1495" spans="1:5">
      <c r="A1495" s="3">
        <v>2630</v>
      </c>
      <c r="B1495" s="8">
        <v>42067</v>
      </c>
      <c r="C1495" s="8">
        <v>42067</v>
      </c>
      <c r="D1495" t="str">
        <f>VLOOKUP(A1495,customer!$A$2:$B$1131,2,0)</f>
        <v>Betsy Puckett</v>
      </c>
      <c r="E1495">
        <f>VLOOKUP(A1495,OrderProduct!A1495:S3446,19,0)</f>
        <v>90043</v>
      </c>
    </row>
    <row r="1496" spans="1:5">
      <c r="A1496" s="3">
        <v>2630</v>
      </c>
      <c r="B1496" s="8">
        <v>42062</v>
      </c>
      <c r="C1496" s="8">
        <v>42063</v>
      </c>
      <c r="D1496" t="str">
        <f>VLOOKUP(A1496,customer!$A$2:$B$1131,2,0)</f>
        <v>Betsy Puckett</v>
      </c>
      <c r="E1496">
        <f>VLOOKUP(A1496,OrderProduct!A1496:S3447,19,0)</f>
        <v>90044</v>
      </c>
    </row>
    <row r="1497" spans="1:5">
      <c r="A1497" s="3">
        <v>2630</v>
      </c>
      <c r="B1497" s="8">
        <v>42123</v>
      </c>
      <c r="C1497" s="8">
        <v>42124</v>
      </c>
      <c r="D1497" t="str">
        <f>VLOOKUP(A1497,customer!$A$2:$B$1131,2,0)</f>
        <v>Betsy Puckett</v>
      </c>
      <c r="E1497">
        <f>VLOOKUP(A1497,OrderProduct!A1497:S3448,19,0)</f>
        <v>90048</v>
      </c>
    </row>
    <row r="1498" spans="1:5">
      <c r="A1498" s="3">
        <v>2638</v>
      </c>
      <c r="B1498" s="8">
        <v>42017</v>
      </c>
      <c r="C1498" s="8">
        <v>42017</v>
      </c>
      <c r="D1498" t="str">
        <f>VLOOKUP(A1498,customer!$A$2:$B$1131,2,0)</f>
        <v>Alicia Wood Shah</v>
      </c>
      <c r="E1498">
        <f>VLOOKUP(A1498,OrderProduct!A1498:S3449,19,0)</f>
        <v>90058</v>
      </c>
    </row>
    <row r="1499" spans="1:5">
      <c r="A1499" s="3">
        <v>2639</v>
      </c>
      <c r="B1499" s="8">
        <v>42036</v>
      </c>
      <c r="C1499" s="8">
        <v>42037</v>
      </c>
      <c r="D1499" t="str">
        <f>VLOOKUP(A1499,customer!$A$2:$B$1131,2,0)</f>
        <v>Marianne Connor</v>
      </c>
      <c r="E1499">
        <f>VLOOKUP(A1499,OrderProduct!A1499:S3450,19,0)</f>
        <v>90059</v>
      </c>
    </row>
    <row r="1500" spans="1:5">
      <c r="A1500" s="3">
        <v>2647</v>
      </c>
      <c r="B1500" s="8">
        <v>42149</v>
      </c>
      <c r="C1500" s="8">
        <v>42151</v>
      </c>
      <c r="D1500" t="str">
        <f>VLOOKUP(A1500,customer!$A$2:$B$1131,2,0)</f>
        <v>Teresa Bishop</v>
      </c>
      <c r="E1500">
        <f>VLOOKUP(A1500,OrderProduct!A1500:S3451,19,0)</f>
        <v>90069</v>
      </c>
    </row>
    <row r="1501" spans="1:5">
      <c r="A1501" s="3">
        <v>2647</v>
      </c>
      <c r="B1501" s="8">
        <v>42149</v>
      </c>
      <c r="C1501" s="8">
        <v>42150</v>
      </c>
      <c r="D1501" t="str">
        <f>VLOOKUP(A1501,customer!$A$2:$B$1131,2,0)</f>
        <v>Teresa Bishop</v>
      </c>
      <c r="E1501">
        <f>VLOOKUP(A1501,OrderProduct!A1501:S3452,19,0)</f>
        <v>90069</v>
      </c>
    </row>
    <row r="1502" spans="1:5">
      <c r="A1502" s="3">
        <v>2649</v>
      </c>
      <c r="B1502" s="8">
        <v>42149</v>
      </c>
      <c r="C1502" s="8">
        <v>42151</v>
      </c>
      <c r="D1502" t="str">
        <f>VLOOKUP(A1502,customer!$A$2:$B$1131,2,0)</f>
        <v>Leo J Olson</v>
      </c>
      <c r="E1502">
        <f>VLOOKUP(A1502,OrderProduct!A1502:S3453,19,0)</f>
        <v>90069</v>
      </c>
    </row>
    <row r="1503" spans="1:5">
      <c r="A1503" s="3">
        <v>2650</v>
      </c>
      <c r="B1503" s="8">
        <v>42014</v>
      </c>
      <c r="C1503" s="8">
        <v>42018</v>
      </c>
      <c r="D1503" t="str">
        <f>VLOOKUP(A1503,customer!$A$2:$B$1131,2,0)</f>
        <v>Joanne Chu</v>
      </c>
      <c r="E1503">
        <f>VLOOKUP(A1503,OrderProduct!A1503:S3454,19,0)</f>
        <v>90078</v>
      </c>
    </row>
    <row r="1504" spans="1:5">
      <c r="A1504" s="3">
        <v>2652</v>
      </c>
      <c r="B1504" s="8">
        <v>42007</v>
      </c>
      <c r="C1504" s="8">
        <v>42008</v>
      </c>
      <c r="D1504" t="str">
        <f>VLOOKUP(A1504,customer!$A$2:$B$1131,2,0)</f>
        <v>Brenda Ross</v>
      </c>
      <c r="E1504">
        <f>VLOOKUP(A1504,OrderProduct!A1504:S3455,19,0)</f>
        <v>90079</v>
      </c>
    </row>
    <row r="1505" spans="1:5">
      <c r="A1505" s="3">
        <v>2653</v>
      </c>
      <c r="B1505" s="8">
        <v>42021</v>
      </c>
      <c r="C1505" s="8">
        <v>42023</v>
      </c>
      <c r="D1505" t="str">
        <f>VLOOKUP(A1505,customer!$A$2:$B$1131,2,0)</f>
        <v>Leo Kane</v>
      </c>
      <c r="E1505">
        <f>VLOOKUP(A1505,OrderProduct!A1505:S3456,19,0)</f>
        <v>90099</v>
      </c>
    </row>
    <row r="1506" spans="1:5">
      <c r="A1506" s="3">
        <v>2653</v>
      </c>
      <c r="B1506" s="8">
        <v>42021</v>
      </c>
      <c r="C1506" s="8">
        <v>42021</v>
      </c>
      <c r="D1506" t="str">
        <f>VLOOKUP(A1506,customer!$A$2:$B$1131,2,0)</f>
        <v>Leo Kane</v>
      </c>
      <c r="E1506">
        <f>VLOOKUP(A1506,OrderProduct!A1506:S3457,19,0)</f>
        <v>90099</v>
      </c>
    </row>
    <row r="1507" spans="1:5">
      <c r="A1507" s="3">
        <v>2655</v>
      </c>
      <c r="B1507" s="8">
        <v>42121</v>
      </c>
      <c r="C1507" s="8">
        <v>42122</v>
      </c>
      <c r="D1507" t="str">
        <f>VLOOKUP(A1507,customer!$A$2:$B$1131,2,0)</f>
        <v>Benjamin Lam</v>
      </c>
      <c r="E1507">
        <f>VLOOKUP(A1507,OrderProduct!A1507:S3458,19,0)</f>
        <v>90103</v>
      </c>
    </row>
    <row r="1508" spans="1:5">
      <c r="A1508" s="3">
        <v>2655</v>
      </c>
      <c r="B1508" s="8">
        <v>42121</v>
      </c>
      <c r="C1508" s="8">
        <v>42123</v>
      </c>
      <c r="D1508" t="str">
        <f>VLOOKUP(A1508,customer!$A$2:$B$1131,2,0)</f>
        <v>Benjamin Lam</v>
      </c>
      <c r="E1508">
        <f>VLOOKUP(A1508,OrderProduct!A1508:S3459,19,0)</f>
        <v>90103</v>
      </c>
    </row>
    <row r="1509" spans="1:5">
      <c r="A1509" s="3">
        <v>2660</v>
      </c>
      <c r="B1509" s="8">
        <v>42145</v>
      </c>
      <c r="C1509" s="8">
        <v>42145</v>
      </c>
      <c r="D1509" t="str">
        <f>VLOOKUP(A1509,customer!$A$2:$B$1131,2,0)</f>
        <v>Jeffrey Page</v>
      </c>
      <c r="E1509">
        <f>VLOOKUP(A1509,OrderProduct!A1509:S3460,19,0)</f>
        <v>90104</v>
      </c>
    </row>
    <row r="1510" spans="1:5">
      <c r="A1510" s="3">
        <v>2667</v>
      </c>
      <c r="B1510" s="8">
        <v>42129</v>
      </c>
      <c r="C1510" s="8">
        <v>42129</v>
      </c>
      <c r="D1510" t="str">
        <f>VLOOKUP(A1510,customer!$A$2:$B$1131,2,0)</f>
        <v>Pat Baker</v>
      </c>
      <c r="E1510">
        <f>VLOOKUP(A1510,OrderProduct!A1510:S3461,19,0)</f>
        <v>90109</v>
      </c>
    </row>
    <row r="1511" spans="1:5">
      <c r="A1511" s="3">
        <v>2667</v>
      </c>
      <c r="B1511" s="8">
        <v>42129</v>
      </c>
      <c r="C1511" s="8">
        <v>42129</v>
      </c>
      <c r="D1511" t="str">
        <f>VLOOKUP(A1511,customer!$A$2:$B$1131,2,0)</f>
        <v>Pat Baker</v>
      </c>
      <c r="E1511">
        <f>VLOOKUP(A1511,OrderProduct!A1511:S3462,19,0)</f>
        <v>90109</v>
      </c>
    </row>
    <row r="1512" spans="1:5">
      <c r="A1512" s="3">
        <v>2668</v>
      </c>
      <c r="B1512" s="8">
        <v>42129</v>
      </c>
      <c r="C1512" s="8">
        <v>42133</v>
      </c>
      <c r="D1512" t="str">
        <f>VLOOKUP(A1512,customer!$A$2:$B$1131,2,0)</f>
        <v>Carlos Hanson</v>
      </c>
      <c r="E1512">
        <f>VLOOKUP(A1512,OrderProduct!A1512:S3463,19,0)</f>
        <v>90109</v>
      </c>
    </row>
    <row r="1513" spans="1:5">
      <c r="A1513" s="3">
        <v>2668</v>
      </c>
      <c r="B1513" s="8">
        <v>42079</v>
      </c>
      <c r="C1513" s="8">
        <v>42081</v>
      </c>
      <c r="D1513" t="str">
        <f>VLOOKUP(A1513,customer!$A$2:$B$1131,2,0)</f>
        <v>Carlos Hanson</v>
      </c>
      <c r="E1513">
        <f>VLOOKUP(A1513,OrderProduct!A1513:S3464,19,0)</f>
        <v>90110</v>
      </c>
    </row>
    <row r="1514" spans="1:5">
      <c r="A1514" s="3">
        <v>2668</v>
      </c>
      <c r="B1514" s="8">
        <v>42064</v>
      </c>
      <c r="C1514" s="8">
        <v>42065</v>
      </c>
      <c r="D1514" t="str">
        <f>VLOOKUP(A1514,customer!$A$2:$B$1131,2,0)</f>
        <v>Carlos Hanson</v>
      </c>
      <c r="E1514">
        <f>VLOOKUP(A1514,OrderProduct!A1514:S3465,19,0)</f>
        <v>90114</v>
      </c>
    </row>
    <row r="1515" spans="1:5">
      <c r="A1515" s="3">
        <v>2670</v>
      </c>
      <c r="B1515" s="8">
        <v>42068</v>
      </c>
      <c r="C1515" s="8">
        <v>42068</v>
      </c>
      <c r="D1515" t="str">
        <f>VLOOKUP(A1515,customer!$A$2:$B$1131,2,0)</f>
        <v>Yvonne Mann</v>
      </c>
      <c r="E1515">
        <f>VLOOKUP(A1515,OrderProduct!A1515:S3466,19,0)</f>
        <v>90115</v>
      </c>
    </row>
    <row r="1516" spans="1:5">
      <c r="A1516" s="3">
        <v>2670</v>
      </c>
      <c r="B1516" s="8">
        <v>42026</v>
      </c>
      <c r="C1516" s="8">
        <v>42028</v>
      </c>
      <c r="D1516" t="str">
        <f>VLOOKUP(A1516,customer!$A$2:$B$1131,2,0)</f>
        <v>Yvonne Mann</v>
      </c>
      <c r="E1516">
        <f>VLOOKUP(A1516,OrderProduct!A1516:S3467,19,0)</f>
        <v>90120</v>
      </c>
    </row>
    <row r="1517" spans="1:5">
      <c r="A1517" s="3">
        <v>2671</v>
      </c>
      <c r="B1517" s="8">
        <v>42122</v>
      </c>
      <c r="C1517" s="8">
        <v>42123</v>
      </c>
      <c r="D1517" t="str">
        <f>VLOOKUP(A1517,customer!$A$2:$B$1131,2,0)</f>
        <v>Lloyd Fuller</v>
      </c>
      <c r="E1517">
        <f>VLOOKUP(A1517,OrderProduct!A1517:S3468,19,0)</f>
        <v>90121</v>
      </c>
    </row>
    <row r="1518" spans="1:5">
      <c r="A1518" s="3">
        <v>2677</v>
      </c>
      <c r="B1518" s="8">
        <v>42039</v>
      </c>
      <c r="C1518" s="8">
        <v>42041</v>
      </c>
      <c r="D1518" t="str">
        <f>VLOOKUP(A1518,customer!$A$2:$B$1131,2,0)</f>
        <v>Geoffrey Rivera</v>
      </c>
      <c r="E1518">
        <f>VLOOKUP(A1518,OrderProduct!A1518:S3469,19,0)</f>
        <v>90145</v>
      </c>
    </row>
    <row r="1519" spans="1:5">
      <c r="A1519" s="3">
        <v>2677</v>
      </c>
      <c r="B1519" s="8">
        <v>42039</v>
      </c>
      <c r="C1519" s="8">
        <v>42040</v>
      </c>
      <c r="D1519" t="str">
        <f>VLOOKUP(A1519,customer!$A$2:$B$1131,2,0)</f>
        <v>Geoffrey Rivera</v>
      </c>
      <c r="E1519">
        <f>VLOOKUP(A1519,OrderProduct!A1519:S3470,19,0)</f>
        <v>90145</v>
      </c>
    </row>
    <row r="1520" spans="1:5">
      <c r="A1520" s="3">
        <v>2684</v>
      </c>
      <c r="B1520" s="8">
        <v>42039</v>
      </c>
      <c r="C1520" s="8">
        <v>42042</v>
      </c>
      <c r="D1520" t="str">
        <f>VLOOKUP(A1520,customer!$A$2:$B$1131,2,0)</f>
        <v>Edna Michael</v>
      </c>
      <c r="E1520">
        <f>VLOOKUP(A1520,OrderProduct!A1520:S3471,19,0)</f>
        <v>90145</v>
      </c>
    </row>
    <row r="1521" spans="1:5">
      <c r="A1521" s="3">
        <v>2684</v>
      </c>
      <c r="B1521" s="8">
        <v>42088</v>
      </c>
      <c r="C1521" s="8">
        <v>42088</v>
      </c>
      <c r="D1521" t="str">
        <f>VLOOKUP(A1521,customer!$A$2:$B$1131,2,0)</f>
        <v>Edna Michael</v>
      </c>
      <c r="E1521">
        <f>VLOOKUP(A1521,OrderProduct!A1521:S3472,19,0)</f>
        <v>90146</v>
      </c>
    </row>
    <row r="1522" spans="1:5">
      <c r="A1522" s="3">
        <v>2684</v>
      </c>
      <c r="B1522" s="8">
        <v>42088</v>
      </c>
      <c r="C1522" s="8">
        <v>42089</v>
      </c>
      <c r="D1522" t="str">
        <f>VLOOKUP(A1522,customer!$A$2:$B$1131,2,0)</f>
        <v>Edna Michael</v>
      </c>
      <c r="E1522">
        <f>VLOOKUP(A1522,OrderProduct!A1522:S3473,19,0)</f>
        <v>90146</v>
      </c>
    </row>
    <row r="1523" spans="1:5">
      <c r="A1523" s="3">
        <v>2684</v>
      </c>
      <c r="B1523" s="8">
        <v>42088</v>
      </c>
      <c r="C1523" s="8">
        <v>42090</v>
      </c>
      <c r="D1523" t="str">
        <f>VLOOKUP(A1523,customer!$A$2:$B$1131,2,0)</f>
        <v>Edna Michael</v>
      </c>
      <c r="E1523">
        <f>VLOOKUP(A1523,OrderProduct!A1523:S3474,19,0)</f>
        <v>90146</v>
      </c>
    </row>
    <row r="1524" spans="1:5">
      <c r="A1524" s="3">
        <v>2684</v>
      </c>
      <c r="B1524" s="8">
        <v>42054</v>
      </c>
      <c r="C1524" s="8">
        <v>42059</v>
      </c>
      <c r="D1524" t="str">
        <f>VLOOKUP(A1524,customer!$A$2:$B$1131,2,0)</f>
        <v>Edna Michael</v>
      </c>
      <c r="E1524">
        <f>VLOOKUP(A1524,OrderProduct!A1524:S3475,19,0)</f>
        <v>90147</v>
      </c>
    </row>
    <row r="1525" spans="1:5">
      <c r="A1525" s="3">
        <v>2685</v>
      </c>
      <c r="B1525" s="8">
        <v>42076</v>
      </c>
      <c r="C1525" s="8">
        <v>42078</v>
      </c>
      <c r="D1525" t="str">
        <f>VLOOKUP(A1525,customer!$A$2:$B$1131,2,0)</f>
        <v>Kathryn Wolfe</v>
      </c>
      <c r="E1525">
        <f>VLOOKUP(A1525,OrderProduct!A1525:S3476,19,0)</f>
        <v>90148</v>
      </c>
    </row>
    <row r="1526" spans="1:5">
      <c r="A1526" s="3">
        <v>2689</v>
      </c>
      <c r="B1526" s="8">
        <v>42135</v>
      </c>
      <c r="C1526" s="8">
        <v>42136</v>
      </c>
      <c r="D1526" t="str">
        <f>VLOOKUP(A1526,customer!$A$2:$B$1131,2,0)</f>
        <v>Marlene Gray</v>
      </c>
      <c r="E1526">
        <f>VLOOKUP(A1526,OrderProduct!A1526:S3477,19,0)</f>
        <v>90154</v>
      </c>
    </row>
    <row r="1527" spans="1:5">
      <c r="A1527" s="3">
        <v>2693</v>
      </c>
      <c r="B1527" s="8">
        <v>42169</v>
      </c>
      <c r="C1527" s="8">
        <v>42169</v>
      </c>
      <c r="D1527" t="str">
        <f>VLOOKUP(A1527,customer!$A$2:$B$1131,2,0)</f>
        <v>Lloyd Cannon</v>
      </c>
      <c r="E1527">
        <f>VLOOKUP(A1527,OrderProduct!A1527:S3478,19,0)</f>
        <v>90160</v>
      </c>
    </row>
    <row r="1528" spans="1:5">
      <c r="A1528" s="3">
        <v>2696</v>
      </c>
      <c r="B1528" s="8">
        <v>42014</v>
      </c>
      <c r="C1528" s="8">
        <v>42016</v>
      </c>
      <c r="D1528" t="str">
        <f>VLOOKUP(A1528,customer!$A$2:$B$1131,2,0)</f>
        <v>Sally Dunn</v>
      </c>
      <c r="E1528">
        <f>VLOOKUP(A1528,OrderProduct!A1528:S3479,19,0)</f>
        <v>90166</v>
      </c>
    </row>
    <row r="1529" spans="1:5">
      <c r="A1529" s="3">
        <v>2697</v>
      </c>
      <c r="B1529" s="8">
        <v>42014</v>
      </c>
      <c r="C1529" s="8">
        <v>42015</v>
      </c>
      <c r="D1529" t="str">
        <f>VLOOKUP(A1529,customer!$A$2:$B$1131,2,0)</f>
        <v>Ricky W Clements</v>
      </c>
      <c r="E1529">
        <f>VLOOKUP(A1529,OrderProduct!A1529:S3480,19,0)</f>
        <v>90166</v>
      </c>
    </row>
    <row r="1530" spans="1:5">
      <c r="A1530" s="3">
        <v>2697</v>
      </c>
      <c r="B1530" s="8">
        <v>42175</v>
      </c>
      <c r="C1530" s="8">
        <v>42177</v>
      </c>
      <c r="D1530" t="str">
        <f>VLOOKUP(A1530,customer!$A$2:$B$1131,2,0)</f>
        <v>Ricky W Clements</v>
      </c>
      <c r="E1530">
        <f>VLOOKUP(A1530,OrderProduct!A1530:S3481,19,0)</f>
        <v>90167</v>
      </c>
    </row>
    <row r="1531" spans="1:5">
      <c r="A1531" s="3">
        <v>2699</v>
      </c>
      <c r="B1531" s="8">
        <v>42062</v>
      </c>
      <c r="C1531" s="8">
        <v>42063</v>
      </c>
      <c r="D1531" t="str">
        <f>VLOOKUP(A1531,customer!$A$2:$B$1131,2,0)</f>
        <v>Marcia Greenberg</v>
      </c>
      <c r="E1531">
        <f>VLOOKUP(A1531,OrderProduct!A1531:S3482,19,0)</f>
        <v>90178</v>
      </c>
    </row>
    <row r="1532" spans="1:5">
      <c r="A1532" s="3">
        <v>2699</v>
      </c>
      <c r="B1532" s="8">
        <v>42062</v>
      </c>
      <c r="C1532" s="8">
        <v>42062</v>
      </c>
      <c r="D1532" t="str">
        <f>VLOOKUP(A1532,customer!$A$2:$B$1131,2,0)</f>
        <v>Marcia Greenberg</v>
      </c>
      <c r="E1532">
        <f>VLOOKUP(A1532,OrderProduct!A1532:S3483,19,0)</f>
        <v>90178</v>
      </c>
    </row>
    <row r="1533" spans="1:5">
      <c r="A1533" s="3">
        <v>2704</v>
      </c>
      <c r="B1533" s="8">
        <v>42062</v>
      </c>
      <c r="C1533" s="8">
        <v>42066</v>
      </c>
      <c r="D1533" t="str">
        <f>VLOOKUP(A1533,customer!$A$2:$B$1131,2,0)</f>
        <v>Juan Gold</v>
      </c>
      <c r="E1533">
        <f>VLOOKUP(A1533,OrderProduct!A1533:S3484,19,0)</f>
        <v>90178</v>
      </c>
    </row>
    <row r="1534" spans="1:5">
      <c r="A1534" s="3">
        <v>2704</v>
      </c>
      <c r="B1534" s="8">
        <v>42035</v>
      </c>
      <c r="C1534" s="8">
        <v>42037</v>
      </c>
      <c r="D1534" t="str">
        <f>VLOOKUP(A1534,customer!$A$2:$B$1131,2,0)</f>
        <v>Juan Gold</v>
      </c>
      <c r="E1534">
        <f>VLOOKUP(A1534,OrderProduct!A1534:S3485,19,0)</f>
        <v>90185</v>
      </c>
    </row>
    <row r="1535" spans="1:5">
      <c r="A1535" s="3">
        <v>2709</v>
      </c>
      <c r="B1535" s="8">
        <v>42035</v>
      </c>
      <c r="C1535" s="8">
        <v>42036</v>
      </c>
      <c r="D1535" t="str">
        <f>VLOOKUP(A1535,customer!$A$2:$B$1131,2,0)</f>
        <v>Stanley Steele</v>
      </c>
      <c r="E1535">
        <f>VLOOKUP(A1535,OrderProduct!A1535:S3486,19,0)</f>
        <v>90185</v>
      </c>
    </row>
    <row r="1536" spans="1:5">
      <c r="A1536" s="3">
        <v>2709</v>
      </c>
      <c r="B1536" s="8">
        <v>42098</v>
      </c>
      <c r="C1536" s="8">
        <v>42100</v>
      </c>
      <c r="D1536" t="str">
        <f>VLOOKUP(A1536,customer!$A$2:$B$1131,2,0)</f>
        <v>Stanley Steele</v>
      </c>
      <c r="E1536">
        <f>VLOOKUP(A1536,OrderProduct!A1536:S3487,19,0)</f>
        <v>90186</v>
      </c>
    </row>
    <row r="1537" spans="1:5">
      <c r="A1537" s="3">
        <v>2713</v>
      </c>
      <c r="B1537" s="8">
        <v>42138</v>
      </c>
      <c r="C1537" s="8">
        <v>42138</v>
      </c>
      <c r="D1537" t="str">
        <f>VLOOKUP(A1537,customer!$A$2:$B$1131,2,0)</f>
        <v>Lynda Banks</v>
      </c>
      <c r="E1537">
        <f>VLOOKUP(A1537,OrderProduct!A1537:S3488,19,0)</f>
        <v>90187</v>
      </c>
    </row>
    <row r="1538" spans="1:5">
      <c r="A1538" s="3">
        <v>2713</v>
      </c>
      <c r="B1538" s="8">
        <v>42027</v>
      </c>
      <c r="C1538" s="8">
        <v>42028</v>
      </c>
      <c r="D1538" t="str">
        <f>VLOOKUP(A1538,customer!$A$2:$B$1131,2,0)</f>
        <v>Lynda Banks</v>
      </c>
      <c r="E1538">
        <f>VLOOKUP(A1538,OrderProduct!A1538:S3489,19,0)</f>
        <v>90189</v>
      </c>
    </row>
    <row r="1539" spans="1:5">
      <c r="A1539" s="3">
        <v>2715</v>
      </c>
      <c r="B1539" s="8">
        <v>42027</v>
      </c>
      <c r="C1539" s="8">
        <v>42029</v>
      </c>
      <c r="D1539" t="str">
        <f>VLOOKUP(A1539,customer!$A$2:$B$1131,2,0)</f>
        <v>Becky Farmer</v>
      </c>
      <c r="E1539">
        <f>VLOOKUP(A1539,OrderProduct!A1539:S3490,19,0)</f>
        <v>90189</v>
      </c>
    </row>
    <row r="1540" spans="1:5">
      <c r="A1540" s="3">
        <v>2718</v>
      </c>
      <c r="B1540" s="8">
        <v>42135</v>
      </c>
      <c r="C1540" s="8">
        <v>42135</v>
      </c>
      <c r="D1540" t="str">
        <f>VLOOKUP(A1540,customer!$A$2:$B$1131,2,0)</f>
        <v>Caroline Stone</v>
      </c>
      <c r="E1540">
        <f>VLOOKUP(A1540,OrderProduct!A1540:S3491,19,0)</f>
        <v>90190</v>
      </c>
    </row>
    <row r="1541" spans="1:5">
      <c r="A1541" s="3">
        <v>2720</v>
      </c>
      <c r="B1541" s="8">
        <v>42050</v>
      </c>
      <c r="C1541" s="8">
        <v>42052</v>
      </c>
      <c r="D1541" t="str">
        <f>VLOOKUP(A1541,customer!$A$2:$B$1131,2,0)</f>
        <v>Donna Block</v>
      </c>
      <c r="E1541">
        <f>VLOOKUP(A1541,OrderProduct!A1541:S3492,19,0)</f>
        <v>90192</v>
      </c>
    </row>
    <row r="1542" spans="1:5">
      <c r="A1542" s="3">
        <v>2724</v>
      </c>
      <c r="B1542" s="8">
        <v>42168</v>
      </c>
      <c r="C1542" s="8">
        <v>42170</v>
      </c>
      <c r="D1542" t="str">
        <f>VLOOKUP(A1542,customer!$A$2:$B$1131,2,0)</f>
        <v>Erika Clapp</v>
      </c>
      <c r="E1542">
        <f>VLOOKUP(A1542,OrderProduct!A1542:S3493,19,0)</f>
        <v>90193</v>
      </c>
    </row>
    <row r="1543" spans="1:5">
      <c r="A1543" s="3">
        <v>2724</v>
      </c>
      <c r="B1543" s="8">
        <v>42121</v>
      </c>
      <c r="C1543" s="8">
        <v>42121</v>
      </c>
      <c r="D1543" t="str">
        <f>VLOOKUP(A1543,customer!$A$2:$B$1131,2,0)</f>
        <v>Erika Clapp</v>
      </c>
      <c r="E1543">
        <f>VLOOKUP(A1543,OrderProduct!A1543:S3494,19,0)</f>
        <v>90201</v>
      </c>
    </row>
    <row r="1544" spans="1:5">
      <c r="A1544" s="3">
        <v>2725</v>
      </c>
      <c r="B1544" s="8">
        <v>42150</v>
      </c>
      <c r="C1544" s="8">
        <v>42152</v>
      </c>
      <c r="D1544" t="str">
        <f>VLOOKUP(A1544,customer!$A$2:$B$1131,2,0)</f>
        <v>Katharine Hudson</v>
      </c>
      <c r="E1544">
        <f>VLOOKUP(A1544,OrderProduct!A1544:S3495,19,0)</f>
        <v>90218</v>
      </c>
    </row>
    <row r="1545" spans="1:5">
      <c r="A1545" s="3">
        <v>2729</v>
      </c>
      <c r="B1545" s="8">
        <v>42150</v>
      </c>
      <c r="C1545" s="8">
        <v>42151</v>
      </c>
      <c r="D1545" t="str">
        <f>VLOOKUP(A1545,customer!$A$2:$B$1131,2,0)</f>
        <v>Penny O Caldwell</v>
      </c>
      <c r="E1545">
        <f>VLOOKUP(A1545,OrderProduct!A1545:S3496,19,0)</f>
        <v>90218</v>
      </c>
    </row>
    <row r="1546" spans="1:5">
      <c r="A1546" s="3">
        <v>2737</v>
      </c>
      <c r="B1546" s="8">
        <v>42040</v>
      </c>
      <c r="C1546" s="8">
        <v>42041</v>
      </c>
      <c r="D1546" t="str">
        <f>VLOOKUP(A1546,customer!$A$2:$B$1131,2,0)</f>
        <v>Rachel Bates</v>
      </c>
      <c r="E1546">
        <f>VLOOKUP(A1546,OrderProduct!A1546:S3497,19,0)</f>
        <v>90236</v>
      </c>
    </row>
    <row r="1547" spans="1:5">
      <c r="A1547" s="3">
        <v>2737</v>
      </c>
      <c r="B1547" s="8">
        <v>42055</v>
      </c>
      <c r="C1547" s="8">
        <v>42057</v>
      </c>
      <c r="D1547" t="str">
        <f>VLOOKUP(A1547,customer!$A$2:$B$1131,2,0)</f>
        <v>Rachel Bates</v>
      </c>
      <c r="E1547">
        <f>VLOOKUP(A1547,OrderProduct!A1547:S3498,19,0)</f>
        <v>90237</v>
      </c>
    </row>
    <row r="1548" spans="1:5">
      <c r="A1548" s="3">
        <v>2738</v>
      </c>
      <c r="B1548" s="8">
        <v>42055</v>
      </c>
      <c r="C1548" s="8">
        <v>42056</v>
      </c>
      <c r="D1548" t="str">
        <f>VLOOKUP(A1548,customer!$A$2:$B$1131,2,0)</f>
        <v>Sherri Kramer</v>
      </c>
      <c r="E1548">
        <f>VLOOKUP(A1548,OrderProduct!A1548:S3499,19,0)</f>
        <v>90237</v>
      </c>
    </row>
    <row r="1549" spans="1:5">
      <c r="A1549" s="3">
        <v>2741</v>
      </c>
      <c r="B1549" s="8">
        <v>42090</v>
      </c>
      <c r="C1549" s="8">
        <v>42092</v>
      </c>
      <c r="D1549" t="str">
        <f>VLOOKUP(A1549,customer!$A$2:$B$1131,2,0)</f>
        <v>Megan York</v>
      </c>
      <c r="E1549">
        <f>VLOOKUP(A1549,OrderProduct!A1549:S3500,19,0)</f>
        <v>90238</v>
      </c>
    </row>
    <row r="1550" spans="1:5">
      <c r="A1550" s="3">
        <v>2745</v>
      </c>
      <c r="B1550" s="8">
        <v>42090</v>
      </c>
      <c r="C1550" s="8">
        <v>42092</v>
      </c>
      <c r="D1550" t="str">
        <f>VLOOKUP(A1550,customer!$A$2:$B$1131,2,0)</f>
        <v>Arnold Gay</v>
      </c>
      <c r="E1550">
        <f>VLOOKUP(A1550,OrderProduct!A1550:S3501,19,0)</f>
        <v>90238</v>
      </c>
    </row>
    <row r="1551" spans="1:5">
      <c r="A1551" s="3">
        <v>2747</v>
      </c>
      <c r="B1551" s="8">
        <v>42122</v>
      </c>
      <c r="C1551" s="8">
        <v>42124</v>
      </c>
      <c r="D1551" t="str">
        <f>VLOOKUP(A1551,customer!$A$2:$B$1131,2,0)</f>
        <v>Brian Grady</v>
      </c>
      <c r="E1551">
        <f>VLOOKUP(A1551,OrderProduct!A1551:S3502,19,0)</f>
        <v>90239</v>
      </c>
    </row>
    <row r="1552" spans="1:5">
      <c r="A1552" s="3">
        <v>2747</v>
      </c>
      <c r="B1552" s="8">
        <v>42145</v>
      </c>
      <c r="C1552" s="8">
        <v>42149</v>
      </c>
      <c r="D1552" t="str">
        <f>VLOOKUP(A1552,customer!$A$2:$B$1131,2,0)</f>
        <v>Brian Grady</v>
      </c>
      <c r="E1552">
        <f>VLOOKUP(A1552,OrderProduct!A1552:S3503,19,0)</f>
        <v>90244</v>
      </c>
    </row>
    <row r="1553" spans="1:5">
      <c r="A1553" s="3">
        <v>2750</v>
      </c>
      <c r="B1553" s="8">
        <v>42100</v>
      </c>
      <c r="C1553" s="8">
        <v>42100</v>
      </c>
      <c r="D1553" t="str">
        <f>VLOOKUP(A1553,customer!$A$2:$B$1131,2,0)</f>
        <v>Allen Nash</v>
      </c>
      <c r="E1553">
        <f>VLOOKUP(A1553,OrderProduct!A1553:S3504,19,0)</f>
        <v>90248</v>
      </c>
    </row>
    <row r="1554" spans="1:5">
      <c r="A1554" s="3">
        <v>2760</v>
      </c>
      <c r="B1554" s="8">
        <v>42100</v>
      </c>
      <c r="C1554" s="8">
        <v>42101</v>
      </c>
      <c r="D1554" t="str">
        <f>VLOOKUP(A1554,customer!$A$2:$B$1131,2,0)</f>
        <v>Evan Adkins</v>
      </c>
      <c r="E1554">
        <f>VLOOKUP(A1554,OrderProduct!A1554:S3505,19,0)</f>
        <v>90248</v>
      </c>
    </row>
    <row r="1555" spans="1:5">
      <c r="A1555" s="3">
        <v>2764</v>
      </c>
      <c r="B1555" s="8">
        <v>42046</v>
      </c>
      <c r="C1555" s="8">
        <v>42048</v>
      </c>
      <c r="D1555" t="str">
        <f>VLOOKUP(A1555,customer!$A$2:$B$1131,2,0)</f>
        <v>Arnold Johnson</v>
      </c>
      <c r="E1555">
        <f>VLOOKUP(A1555,OrderProduct!A1555:S3506,19,0)</f>
        <v>90258</v>
      </c>
    </row>
    <row r="1556" spans="1:5">
      <c r="A1556" s="3">
        <v>2765</v>
      </c>
      <c r="B1556" s="8">
        <v>42096</v>
      </c>
      <c r="C1556" s="8">
        <v>42098</v>
      </c>
      <c r="D1556" t="str">
        <f>VLOOKUP(A1556,customer!$A$2:$B$1131,2,0)</f>
        <v>Tracy Schultz</v>
      </c>
      <c r="E1556">
        <f>VLOOKUP(A1556,OrderProduct!A1556:S3507,19,0)</f>
        <v>90264</v>
      </c>
    </row>
    <row r="1557" spans="1:5">
      <c r="A1557" s="3">
        <v>2770</v>
      </c>
      <c r="B1557" s="8">
        <v>42086</v>
      </c>
      <c r="C1557" s="8">
        <v>42091</v>
      </c>
      <c r="D1557" t="str">
        <f>VLOOKUP(A1557,customer!$A$2:$B$1131,2,0)</f>
        <v>Joel Burnette</v>
      </c>
      <c r="E1557">
        <f>VLOOKUP(A1557,OrderProduct!A1557:S3508,19,0)</f>
        <v>90265</v>
      </c>
    </row>
    <row r="1558" spans="1:5">
      <c r="A1558" s="3">
        <v>2771</v>
      </c>
      <c r="B1558" s="8">
        <v>42028</v>
      </c>
      <c r="C1558" s="8">
        <v>42028</v>
      </c>
      <c r="D1558" t="str">
        <f>VLOOKUP(A1558,customer!$A$2:$B$1131,2,0)</f>
        <v>Kevin Wolfe</v>
      </c>
      <c r="E1558">
        <f>VLOOKUP(A1558,OrderProduct!A1558:S3509,19,0)</f>
        <v>90270</v>
      </c>
    </row>
    <row r="1559" spans="1:5">
      <c r="A1559" s="3">
        <v>2773</v>
      </c>
      <c r="B1559" s="8">
        <v>42057</v>
      </c>
      <c r="C1559" s="8">
        <v>42059</v>
      </c>
      <c r="D1559" t="str">
        <f>VLOOKUP(A1559,customer!$A$2:$B$1131,2,0)</f>
        <v>Christina Zhu</v>
      </c>
      <c r="E1559">
        <f>VLOOKUP(A1559,OrderProduct!A1559:S3510,19,0)</f>
        <v>90271</v>
      </c>
    </row>
    <row r="1560" spans="1:5">
      <c r="A1560" s="3">
        <v>2775</v>
      </c>
      <c r="B1560" s="8">
        <v>42151</v>
      </c>
      <c r="C1560" s="8">
        <v>42153</v>
      </c>
      <c r="D1560" t="str">
        <f>VLOOKUP(A1560,customer!$A$2:$B$1131,2,0)</f>
        <v>Theodore Rubin</v>
      </c>
      <c r="E1560">
        <f>VLOOKUP(A1560,OrderProduct!A1560:S3511,19,0)</f>
        <v>90291</v>
      </c>
    </row>
    <row r="1561" spans="1:5">
      <c r="A1561" s="3">
        <v>2776</v>
      </c>
      <c r="B1561" s="8">
        <v>42151</v>
      </c>
      <c r="C1561" s="8">
        <v>42153</v>
      </c>
      <c r="D1561" t="str">
        <f>VLOOKUP(A1561,customer!$A$2:$B$1131,2,0)</f>
        <v>April Henson</v>
      </c>
      <c r="E1561">
        <f>VLOOKUP(A1561,OrderProduct!A1561:S3512,19,0)</f>
        <v>90291</v>
      </c>
    </row>
    <row r="1562" spans="1:5">
      <c r="A1562" s="3">
        <v>2776</v>
      </c>
      <c r="B1562" s="8">
        <v>42105</v>
      </c>
      <c r="C1562" s="8">
        <v>42107</v>
      </c>
      <c r="D1562" t="str">
        <f>VLOOKUP(A1562,customer!$A$2:$B$1131,2,0)</f>
        <v>April Henson</v>
      </c>
      <c r="E1562">
        <f>VLOOKUP(A1562,OrderProduct!A1562:S3513,19,0)</f>
        <v>90292</v>
      </c>
    </row>
    <row r="1563" spans="1:5">
      <c r="A1563" s="3">
        <v>2778</v>
      </c>
      <c r="B1563" s="8">
        <v>42180</v>
      </c>
      <c r="C1563" s="8">
        <v>42181</v>
      </c>
      <c r="D1563" t="str">
        <f>VLOOKUP(A1563,customer!$A$2:$B$1131,2,0)</f>
        <v>Alison Jones</v>
      </c>
      <c r="E1563">
        <f>VLOOKUP(A1563,OrderProduct!A1563:S3514,19,0)</f>
        <v>90296</v>
      </c>
    </row>
    <row r="1564" spans="1:5">
      <c r="A1564" s="3">
        <v>2778</v>
      </c>
      <c r="B1564" s="8">
        <v>42064</v>
      </c>
      <c r="C1564" s="8">
        <v>42066</v>
      </c>
      <c r="D1564" t="str">
        <f>VLOOKUP(A1564,customer!$A$2:$B$1131,2,0)</f>
        <v>Alison Jones</v>
      </c>
      <c r="E1564">
        <f>VLOOKUP(A1564,OrderProduct!A1564:S3515,19,0)</f>
        <v>90301</v>
      </c>
    </row>
    <row r="1565" spans="1:5">
      <c r="A1565" s="3">
        <v>2779</v>
      </c>
      <c r="B1565" s="8">
        <v>42177</v>
      </c>
      <c r="C1565" s="8">
        <v>42179</v>
      </c>
      <c r="D1565" t="str">
        <f>VLOOKUP(A1565,customer!$A$2:$B$1131,2,0)</f>
        <v>Jacob Burgess</v>
      </c>
      <c r="E1565">
        <f>VLOOKUP(A1565,OrderProduct!A1565:S3516,19,0)</f>
        <v>90303</v>
      </c>
    </row>
    <row r="1566" spans="1:5">
      <c r="A1566" s="3">
        <v>2781</v>
      </c>
      <c r="B1566" s="8">
        <v>42068</v>
      </c>
      <c r="C1566" s="8">
        <v>42070</v>
      </c>
      <c r="D1566" t="str">
        <f>VLOOKUP(A1566,customer!$A$2:$B$1131,2,0)</f>
        <v>Kelly Byers</v>
      </c>
      <c r="E1566">
        <f>VLOOKUP(A1566,OrderProduct!A1566:S3517,19,0)</f>
        <v>90309</v>
      </c>
    </row>
    <row r="1567" spans="1:5">
      <c r="A1567" s="3">
        <v>2781</v>
      </c>
      <c r="B1567" s="8">
        <v>42178</v>
      </c>
      <c r="C1567" s="8">
        <v>42178</v>
      </c>
      <c r="D1567" t="str">
        <f>VLOOKUP(A1567,customer!$A$2:$B$1131,2,0)</f>
        <v>Kelly Byers</v>
      </c>
      <c r="E1567">
        <f>VLOOKUP(A1567,OrderProduct!A1567:S3518,19,0)</f>
        <v>90314</v>
      </c>
    </row>
    <row r="1568" spans="1:5">
      <c r="A1568" s="3">
        <v>2781</v>
      </c>
      <c r="B1568" s="8">
        <v>42178</v>
      </c>
      <c r="C1568" s="8">
        <v>42185</v>
      </c>
      <c r="D1568" t="str">
        <f>VLOOKUP(A1568,customer!$A$2:$B$1131,2,0)</f>
        <v>Kelly Byers</v>
      </c>
      <c r="E1568">
        <f>VLOOKUP(A1568,OrderProduct!A1568:S3519,19,0)</f>
        <v>90314</v>
      </c>
    </row>
    <row r="1569" spans="1:5">
      <c r="A1569" s="3">
        <v>2787</v>
      </c>
      <c r="B1569" s="8">
        <v>42178</v>
      </c>
      <c r="C1569" s="8">
        <v>42180</v>
      </c>
      <c r="D1569" t="str">
        <f>VLOOKUP(A1569,customer!$A$2:$B$1131,2,0)</f>
        <v>Rodney Kearney</v>
      </c>
      <c r="E1569">
        <f>VLOOKUP(A1569,OrderProduct!A1569:S3520,19,0)</f>
        <v>90314</v>
      </c>
    </row>
    <row r="1570" spans="1:5">
      <c r="A1570" s="3">
        <v>2791</v>
      </c>
      <c r="B1570" s="8">
        <v>42147</v>
      </c>
      <c r="C1570" s="8">
        <v>42149</v>
      </c>
      <c r="D1570" t="str">
        <f>VLOOKUP(A1570,customer!$A$2:$B$1131,2,0)</f>
        <v>Dawn Larson</v>
      </c>
      <c r="E1570">
        <f>VLOOKUP(A1570,OrderProduct!A1570:S3521,19,0)</f>
        <v>90322</v>
      </c>
    </row>
    <row r="1571" spans="1:5">
      <c r="A1571" s="3">
        <v>2794</v>
      </c>
      <c r="B1571" s="8">
        <v>42119</v>
      </c>
      <c r="C1571" s="8">
        <v>42121</v>
      </c>
      <c r="D1571" t="str">
        <f>VLOOKUP(A1571,customer!$A$2:$B$1131,2,0)</f>
        <v>Connie Bunn</v>
      </c>
      <c r="E1571">
        <f>VLOOKUP(A1571,OrderProduct!A1571:S3522,19,0)</f>
        <v>90327</v>
      </c>
    </row>
    <row r="1572" spans="1:5">
      <c r="A1572" s="3">
        <v>2794</v>
      </c>
      <c r="B1572" s="8">
        <v>42119</v>
      </c>
      <c r="C1572" s="8">
        <v>42120</v>
      </c>
      <c r="D1572" t="str">
        <f>VLOOKUP(A1572,customer!$A$2:$B$1131,2,0)</f>
        <v>Connie Bunn</v>
      </c>
      <c r="E1572">
        <f>VLOOKUP(A1572,OrderProduct!A1572:S3523,19,0)</f>
        <v>90327</v>
      </c>
    </row>
    <row r="1573" spans="1:5">
      <c r="A1573" s="3">
        <v>2795</v>
      </c>
      <c r="B1573" s="8">
        <v>42119</v>
      </c>
      <c r="C1573" s="8">
        <v>42119</v>
      </c>
      <c r="D1573" t="str">
        <f>VLOOKUP(A1573,customer!$A$2:$B$1131,2,0)</f>
        <v>Harry Burns</v>
      </c>
      <c r="E1573">
        <f>VLOOKUP(A1573,OrderProduct!A1573:S3524,19,0)</f>
        <v>90327</v>
      </c>
    </row>
    <row r="1574" spans="1:5">
      <c r="A1574" s="3">
        <v>2795</v>
      </c>
      <c r="B1574" s="8">
        <v>42119</v>
      </c>
      <c r="C1574" s="8">
        <v>42120</v>
      </c>
      <c r="D1574" t="str">
        <f>VLOOKUP(A1574,customer!$A$2:$B$1131,2,0)</f>
        <v>Harry Burns</v>
      </c>
      <c r="E1574">
        <f>VLOOKUP(A1574,OrderProduct!A1574:S3525,19,0)</f>
        <v>90327</v>
      </c>
    </row>
    <row r="1575" spans="1:5">
      <c r="A1575" s="3">
        <v>2795</v>
      </c>
      <c r="B1575" s="8">
        <v>42029</v>
      </c>
      <c r="C1575" s="8">
        <v>42032</v>
      </c>
      <c r="D1575" t="str">
        <f>VLOOKUP(A1575,customer!$A$2:$B$1131,2,0)</f>
        <v>Harry Burns</v>
      </c>
      <c r="E1575">
        <f>VLOOKUP(A1575,OrderProduct!A1575:S3526,19,0)</f>
        <v>90333</v>
      </c>
    </row>
    <row r="1576" spans="1:5">
      <c r="A1576" s="3">
        <v>2796</v>
      </c>
      <c r="B1576" s="8">
        <v>42131</v>
      </c>
      <c r="C1576" s="8">
        <v>42132</v>
      </c>
      <c r="D1576" t="str">
        <f>VLOOKUP(A1576,customer!$A$2:$B$1131,2,0)</f>
        <v>Cindy McLeod</v>
      </c>
      <c r="E1576">
        <f>VLOOKUP(A1576,OrderProduct!A1576:S3527,19,0)</f>
        <v>90334</v>
      </c>
    </row>
    <row r="1577" spans="1:5">
      <c r="A1577" s="3">
        <v>2797</v>
      </c>
      <c r="B1577" s="8">
        <v>42157</v>
      </c>
      <c r="C1577" s="8">
        <v>42157</v>
      </c>
      <c r="D1577" t="str">
        <f>VLOOKUP(A1577,customer!$A$2:$B$1131,2,0)</f>
        <v>Cameron Kendall</v>
      </c>
      <c r="E1577">
        <f>VLOOKUP(A1577,OrderProduct!A1577:S3528,19,0)</f>
        <v>90335</v>
      </c>
    </row>
    <row r="1578" spans="1:5">
      <c r="A1578" s="3">
        <v>2797</v>
      </c>
      <c r="B1578" s="8">
        <v>42007</v>
      </c>
      <c r="C1578" s="8">
        <v>42009</v>
      </c>
      <c r="D1578" t="str">
        <f>VLOOKUP(A1578,customer!$A$2:$B$1131,2,0)</f>
        <v>Cameron Kendall</v>
      </c>
      <c r="E1578">
        <f>VLOOKUP(A1578,OrderProduct!A1578:S3529,19,0)</f>
        <v>90337</v>
      </c>
    </row>
    <row r="1579" spans="1:5">
      <c r="A1579" s="3">
        <v>2801</v>
      </c>
      <c r="B1579" s="8">
        <v>42007</v>
      </c>
      <c r="C1579" s="8">
        <v>42010</v>
      </c>
      <c r="D1579" t="str">
        <f>VLOOKUP(A1579,customer!$A$2:$B$1131,2,0)</f>
        <v>Jimmy Wang</v>
      </c>
      <c r="E1579">
        <f>VLOOKUP(A1579,OrderProduct!A1579:S3530,19,0)</f>
        <v>90337</v>
      </c>
    </row>
    <row r="1580" spans="1:5">
      <c r="A1580" s="3">
        <v>2803</v>
      </c>
      <c r="B1580" s="8">
        <v>42041</v>
      </c>
      <c r="C1580" s="8">
        <v>42045</v>
      </c>
      <c r="D1580" t="str">
        <f>VLOOKUP(A1580,customer!$A$2:$B$1131,2,0)</f>
        <v>Catherine Dorsey Burnett</v>
      </c>
      <c r="E1580">
        <f>VLOOKUP(A1580,OrderProduct!A1580:S3531,19,0)</f>
        <v>90338</v>
      </c>
    </row>
    <row r="1581" spans="1:5">
      <c r="A1581" s="3">
        <v>2803</v>
      </c>
      <c r="B1581" s="8">
        <v>42167</v>
      </c>
      <c r="C1581" s="8">
        <v>42169</v>
      </c>
      <c r="D1581" t="str">
        <f>VLOOKUP(A1581,customer!$A$2:$B$1131,2,0)</f>
        <v>Catherine Dorsey Burnett</v>
      </c>
      <c r="E1581">
        <f>VLOOKUP(A1581,OrderProduct!A1581:S3532,19,0)</f>
        <v>90339</v>
      </c>
    </row>
    <row r="1582" spans="1:5">
      <c r="A1582" s="3">
        <v>2813</v>
      </c>
      <c r="B1582" s="8">
        <v>42031</v>
      </c>
      <c r="C1582" s="8">
        <v>42032</v>
      </c>
      <c r="D1582" t="str">
        <f>VLOOKUP(A1582,customer!$A$2:$B$1131,2,0)</f>
        <v>Marjorie Burnette</v>
      </c>
      <c r="E1582">
        <f>VLOOKUP(A1582,OrderProduct!A1582:S3533,19,0)</f>
        <v>90353</v>
      </c>
    </row>
    <row r="1583" spans="1:5">
      <c r="A1583" s="3">
        <v>2817</v>
      </c>
      <c r="B1583" s="8">
        <v>42117</v>
      </c>
      <c r="C1583" s="8">
        <v>42118</v>
      </c>
      <c r="D1583" t="str">
        <f>VLOOKUP(A1583,customer!$A$2:$B$1131,2,0)</f>
        <v>Paul W French</v>
      </c>
      <c r="E1583">
        <f>VLOOKUP(A1583,OrderProduct!A1583:S3534,19,0)</f>
        <v>90354</v>
      </c>
    </row>
    <row r="1584" spans="1:5">
      <c r="A1584" s="3">
        <v>2817</v>
      </c>
      <c r="B1584" s="8">
        <v>42117</v>
      </c>
      <c r="C1584" s="8">
        <v>42119</v>
      </c>
      <c r="D1584" t="str">
        <f>VLOOKUP(A1584,customer!$A$2:$B$1131,2,0)</f>
        <v>Paul W French</v>
      </c>
      <c r="E1584">
        <f>VLOOKUP(A1584,OrderProduct!A1584:S3535,19,0)</f>
        <v>90354</v>
      </c>
    </row>
    <row r="1585" spans="1:5">
      <c r="A1585" s="3">
        <v>2820</v>
      </c>
      <c r="B1585" s="8">
        <v>42078</v>
      </c>
      <c r="C1585" s="8">
        <v>42079</v>
      </c>
      <c r="D1585" t="str">
        <f>VLOOKUP(A1585,customer!$A$2:$B$1131,2,0)</f>
        <v>Laurence Simon</v>
      </c>
      <c r="E1585">
        <f>VLOOKUP(A1585,OrderProduct!A1585:S3536,19,0)</f>
        <v>90359</v>
      </c>
    </row>
    <row r="1586" spans="1:5">
      <c r="A1586" s="3">
        <v>2820</v>
      </c>
      <c r="B1586" s="8">
        <v>42078</v>
      </c>
      <c r="C1586" s="8">
        <v>42079</v>
      </c>
      <c r="D1586" t="str">
        <f>VLOOKUP(A1586,customer!$A$2:$B$1131,2,0)</f>
        <v>Laurence Simon</v>
      </c>
      <c r="E1586">
        <f>VLOOKUP(A1586,OrderProduct!A1586:S3537,19,0)</f>
        <v>90359</v>
      </c>
    </row>
    <row r="1587" spans="1:5">
      <c r="A1587" s="3">
        <v>2823</v>
      </c>
      <c r="B1587" s="8">
        <v>42162</v>
      </c>
      <c r="C1587" s="8">
        <v>42169</v>
      </c>
      <c r="D1587" t="str">
        <f>VLOOKUP(A1587,customer!$A$2:$B$1131,2,0)</f>
        <v>Max Hurley</v>
      </c>
      <c r="E1587">
        <f>VLOOKUP(A1587,OrderProduct!A1587:S3538,19,0)</f>
        <v>90360</v>
      </c>
    </row>
    <row r="1588" spans="1:5">
      <c r="A1588" s="3">
        <v>2825</v>
      </c>
      <c r="B1588" s="8">
        <v>42170</v>
      </c>
      <c r="C1588" s="8">
        <v>42172</v>
      </c>
      <c r="D1588" t="str">
        <f>VLOOKUP(A1588,customer!$A$2:$B$1131,2,0)</f>
        <v>Carole Rosen</v>
      </c>
      <c r="E1588">
        <f>VLOOKUP(A1588,OrderProduct!A1588:S3539,19,0)</f>
        <v>90361</v>
      </c>
    </row>
    <row r="1589" spans="1:5">
      <c r="A1589" s="3">
        <v>2825</v>
      </c>
      <c r="B1589" s="8">
        <v>42170</v>
      </c>
      <c r="C1589" s="8">
        <v>42171</v>
      </c>
      <c r="D1589" t="str">
        <f>VLOOKUP(A1589,customer!$A$2:$B$1131,2,0)</f>
        <v>Carole Rosen</v>
      </c>
      <c r="E1589">
        <f>VLOOKUP(A1589,OrderProduct!A1589:S3540,19,0)</f>
        <v>90361</v>
      </c>
    </row>
    <row r="1590" spans="1:5">
      <c r="A1590" s="3">
        <v>2828</v>
      </c>
      <c r="B1590" s="8">
        <v>42170</v>
      </c>
      <c r="C1590" s="8">
        <v>42172</v>
      </c>
      <c r="D1590" t="str">
        <f>VLOOKUP(A1590,customer!$A$2:$B$1131,2,0)</f>
        <v>Monica Howard</v>
      </c>
      <c r="E1590">
        <f>VLOOKUP(A1590,OrderProduct!A1590:S3541,19,0)</f>
        <v>90361</v>
      </c>
    </row>
    <row r="1591" spans="1:5">
      <c r="A1591" s="3">
        <v>2828</v>
      </c>
      <c r="B1591" s="8">
        <v>42120</v>
      </c>
      <c r="C1591" s="8">
        <v>42121</v>
      </c>
      <c r="D1591" t="str">
        <f>VLOOKUP(A1591,customer!$A$2:$B$1131,2,0)</f>
        <v>Monica Howard</v>
      </c>
      <c r="E1591">
        <f>VLOOKUP(A1591,OrderProduct!A1591:S3542,19,0)</f>
        <v>90362</v>
      </c>
    </row>
    <row r="1592" spans="1:5">
      <c r="A1592" s="3">
        <v>2833</v>
      </c>
      <c r="B1592" s="8">
        <v>42051</v>
      </c>
      <c r="C1592" s="8">
        <v>42053</v>
      </c>
      <c r="D1592" t="str">
        <f>VLOOKUP(A1592,customer!$A$2:$B$1131,2,0)</f>
        <v>Tim Connolly</v>
      </c>
      <c r="E1592">
        <f>VLOOKUP(A1592,OrderProduct!A1592:S3543,19,0)</f>
        <v>90378</v>
      </c>
    </row>
    <row r="1593" spans="1:5">
      <c r="A1593" s="3">
        <v>2833</v>
      </c>
      <c r="B1593" s="8">
        <v>42079</v>
      </c>
      <c r="C1593" s="8">
        <v>42079</v>
      </c>
      <c r="D1593" t="str">
        <f>VLOOKUP(A1593,customer!$A$2:$B$1131,2,0)</f>
        <v>Tim Connolly</v>
      </c>
      <c r="E1593">
        <f>VLOOKUP(A1593,OrderProduct!A1593:S3544,19,0)</f>
        <v>90385</v>
      </c>
    </row>
    <row r="1594" spans="1:5">
      <c r="A1594" s="3">
        <v>2837</v>
      </c>
      <c r="B1594" s="8">
        <v>42079</v>
      </c>
      <c r="C1594" s="8">
        <v>42088</v>
      </c>
      <c r="D1594" t="str">
        <f>VLOOKUP(A1594,customer!$A$2:$B$1131,2,0)</f>
        <v>Leslie Hawley</v>
      </c>
      <c r="E1594">
        <f>VLOOKUP(A1594,OrderProduct!A1594:S3545,19,0)</f>
        <v>90385</v>
      </c>
    </row>
    <row r="1595" spans="1:5">
      <c r="A1595" s="3">
        <v>2837</v>
      </c>
      <c r="B1595" s="8">
        <v>42127</v>
      </c>
      <c r="C1595" s="8">
        <v>42128</v>
      </c>
      <c r="D1595" t="str">
        <f>VLOOKUP(A1595,customer!$A$2:$B$1131,2,0)</f>
        <v>Leslie Hawley</v>
      </c>
      <c r="E1595">
        <f>VLOOKUP(A1595,OrderProduct!A1595:S3546,19,0)</f>
        <v>90386</v>
      </c>
    </row>
    <row r="1596" spans="1:5">
      <c r="A1596" s="3">
        <v>2840</v>
      </c>
      <c r="B1596" s="8">
        <v>42127</v>
      </c>
      <c r="C1596" s="8">
        <v>42128</v>
      </c>
      <c r="D1596" t="str">
        <f>VLOOKUP(A1596,customer!$A$2:$B$1131,2,0)</f>
        <v>Bob Berg</v>
      </c>
      <c r="E1596">
        <f>VLOOKUP(A1596,OrderProduct!A1596:S3547,19,0)</f>
        <v>90386</v>
      </c>
    </row>
    <row r="1597" spans="1:5">
      <c r="A1597" s="3">
        <v>2840</v>
      </c>
      <c r="B1597" s="8">
        <v>42127</v>
      </c>
      <c r="C1597" s="8">
        <v>42129</v>
      </c>
      <c r="D1597" t="str">
        <f>VLOOKUP(A1597,customer!$A$2:$B$1131,2,0)</f>
        <v>Bob Berg</v>
      </c>
      <c r="E1597">
        <f>VLOOKUP(A1597,OrderProduct!A1597:S3548,19,0)</f>
        <v>90386</v>
      </c>
    </row>
    <row r="1598" spans="1:5">
      <c r="A1598" s="3">
        <v>2840</v>
      </c>
      <c r="B1598" s="8">
        <v>42144</v>
      </c>
      <c r="C1598" s="8">
        <v>42145</v>
      </c>
      <c r="D1598" t="str">
        <f>VLOOKUP(A1598,customer!$A$2:$B$1131,2,0)</f>
        <v>Bob Berg</v>
      </c>
      <c r="E1598">
        <f>VLOOKUP(A1598,OrderProduct!A1598:S3549,19,0)</f>
        <v>90387</v>
      </c>
    </row>
    <row r="1599" spans="1:5">
      <c r="A1599" s="3">
        <v>2840</v>
      </c>
      <c r="B1599" s="8">
        <v>42144</v>
      </c>
      <c r="C1599" s="8">
        <v>42146</v>
      </c>
      <c r="D1599" t="str">
        <f>VLOOKUP(A1599,customer!$A$2:$B$1131,2,0)</f>
        <v>Bob Berg</v>
      </c>
      <c r="E1599">
        <f>VLOOKUP(A1599,OrderProduct!A1599:S3550,19,0)</f>
        <v>90387</v>
      </c>
    </row>
    <row r="1600" spans="1:5">
      <c r="A1600" s="3">
        <v>2847</v>
      </c>
      <c r="B1600" s="8">
        <v>42144</v>
      </c>
      <c r="C1600" s="8">
        <v>42146</v>
      </c>
      <c r="D1600" t="str">
        <f>VLOOKUP(A1600,customer!$A$2:$B$1131,2,0)</f>
        <v>Vanessa Day</v>
      </c>
      <c r="E1600">
        <f>VLOOKUP(A1600,OrderProduct!A1600:S3551,19,0)</f>
        <v>90387</v>
      </c>
    </row>
    <row r="1601" spans="1:5">
      <c r="A1601" s="3">
        <v>2847</v>
      </c>
      <c r="B1601" s="8">
        <v>42009</v>
      </c>
      <c r="C1601" s="8">
        <v>42010</v>
      </c>
      <c r="D1601" t="str">
        <f>VLOOKUP(A1601,customer!$A$2:$B$1131,2,0)</f>
        <v>Vanessa Day</v>
      </c>
      <c r="E1601">
        <f>VLOOKUP(A1601,OrderProduct!A1601:S3552,19,0)</f>
        <v>90404</v>
      </c>
    </row>
    <row r="1602" spans="1:5">
      <c r="A1602" s="3">
        <v>2847</v>
      </c>
      <c r="B1602" s="8">
        <v>42044</v>
      </c>
      <c r="C1602" s="8">
        <v>42046</v>
      </c>
      <c r="D1602" t="str">
        <f>VLOOKUP(A1602,customer!$A$2:$B$1131,2,0)</f>
        <v>Vanessa Day</v>
      </c>
      <c r="E1602">
        <f>VLOOKUP(A1602,OrderProduct!A1602:S3553,19,0)</f>
        <v>90405</v>
      </c>
    </row>
    <row r="1603" spans="1:5">
      <c r="A1603" s="3">
        <v>2848</v>
      </c>
      <c r="B1603" s="8">
        <v>42017</v>
      </c>
      <c r="C1603" s="8">
        <v>42019</v>
      </c>
      <c r="D1603" t="str">
        <f>VLOOKUP(A1603,customer!$A$2:$B$1131,2,0)</f>
        <v>Eileen Dalton</v>
      </c>
      <c r="E1603">
        <f>VLOOKUP(A1603,OrderProduct!A1603:S3554,19,0)</f>
        <v>90408</v>
      </c>
    </row>
    <row r="1604" spans="1:5">
      <c r="A1604" s="3">
        <v>2851</v>
      </c>
      <c r="B1604" s="8">
        <v>42010</v>
      </c>
      <c r="C1604" s="8">
        <v>42012</v>
      </c>
      <c r="D1604" t="str">
        <f>VLOOKUP(A1604,customer!$A$2:$B$1131,2,0)</f>
        <v>Annie Sherrill</v>
      </c>
      <c r="E1604">
        <f>VLOOKUP(A1604,OrderProduct!A1604:S3555,19,0)</f>
        <v>90414</v>
      </c>
    </row>
    <row r="1605" spans="1:5">
      <c r="A1605" s="3">
        <v>2855</v>
      </c>
      <c r="B1605" s="8">
        <v>42036</v>
      </c>
      <c r="C1605" s="8">
        <v>42040</v>
      </c>
      <c r="D1605" t="str">
        <f>VLOOKUP(A1605,customer!$A$2:$B$1131,2,0)</f>
        <v>Vicki Womble</v>
      </c>
      <c r="E1605">
        <f>VLOOKUP(A1605,OrderProduct!A1605:S3556,19,0)</f>
        <v>90415</v>
      </c>
    </row>
    <row r="1606" spans="1:5">
      <c r="A1606" s="3">
        <v>2855</v>
      </c>
      <c r="B1606" s="8">
        <v>42007</v>
      </c>
      <c r="C1606" s="8">
        <v>42009</v>
      </c>
      <c r="D1606" t="str">
        <f>VLOOKUP(A1606,customer!$A$2:$B$1131,2,0)</f>
        <v>Vicki Womble</v>
      </c>
      <c r="E1606">
        <f>VLOOKUP(A1606,OrderProduct!A1606:S3557,19,0)</f>
        <v>90430</v>
      </c>
    </row>
    <row r="1607" spans="1:5">
      <c r="A1607" s="3">
        <v>2855</v>
      </c>
      <c r="B1607" s="8">
        <v>42014</v>
      </c>
      <c r="C1607" s="8">
        <v>42015</v>
      </c>
      <c r="D1607" t="str">
        <f>VLOOKUP(A1607,customer!$A$2:$B$1131,2,0)</f>
        <v>Vicki Womble</v>
      </c>
      <c r="E1607">
        <f>VLOOKUP(A1607,OrderProduct!A1607:S3558,19,0)</f>
        <v>90431</v>
      </c>
    </row>
    <row r="1608" spans="1:5">
      <c r="A1608" s="3">
        <v>2858</v>
      </c>
      <c r="B1608" s="8">
        <v>42093</v>
      </c>
      <c r="C1608" s="8">
        <v>42095</v>
      </c>
      <c r="D1608" t="str">
        <f>VLOOKUP(A1608,customer!$A$2:$B$1131,2,0)</f>
        <v>Jerry Webster</v>
      </c>
      <c r="E1608">
        <f>VLOOKUP(A1608,OrderProduct!A1608:S3559,19,0)</f>
        <v>90432</v>
      </c>
    </row>
    <row r="1609" spans="1:5">
      <c r="A1609" s="3">
        <v>2858</v>
      </c>
      <c r="B1609" s="8">
        <v>42093</v>
      </c>
      <c r="C1609" s="8">
        <v>42095</v>
      </c>
      <c r="D1609" t="str">
        <f>VLOOKUP(A1609,customer!$A$2:$B$1131,2,0)</f>
        <v>Jerry Webster</v>
      </c>
      <c r="E1609">
        <f>VLOOKUP(A1609,OrderProduct!A1609:S3560,19,0)</f>
        <v>90432</v>
      </c>
    </row>
    <row r="1610" spans="1:5">
      <c r="A1610" s="3">
        <v>2858</v>
      </c>
      <c r="B1610" s="8">
        <v>42159</v>
      </c>
      <c r="C1610" s="8">
        <v>42160</v>
      </c>
      <c r="D1610" t="str">
        <f>VLOOKUP(A1610,customer!$A$2:$B$1131,2,0)</f>
        <v>Jerry Webster</v>
      </c>
      <c r="E1610">
        <f>VLOOKUP(A1610,OrderProduct!A1610:S3561,19,0)</f>
        <v>90437</v>
      </c>
    </row>
    <row r="1611" spans="1:5">
      <c r="A1611" s="3">
        <v>2858</v>
      </c>
      <c r="B1611" s="8">
        <v>42074</v>
      </c>
      <c r="C1611" s="8">
        <v>42074</v>
      </c>
      <c r="D1611" t="str">
        <f>VLOOKUP(A1611,customer!$A$2:$B$1131,2,0)</f>
        <v>Jerry Webster</v>
      </c>
      <c r="E1611">
        <f>VLOOKUP(A1611,OrderProduct!A1611:S3562,19,0)</f>
        <v>90438</v>
      </c>
    </row>
    <row r="1612" spans="1:5">
      <c r="A1612" s="3">
        <v>2859</v>
      </c>
      <c r="B1612" s="8">
        <v>42074</v>
      </c>
      <c r="C1612" s="8">
        <v>42076</v>
      </c>
      <c r="D1612" t="str">
        <f>VLOOKUP(A1612,customer!$A$2:$B$1131,2,0)</f>
        <v>Brad H Blake</v>
      </c>
      <c r="E1612">
        <f>VLOOKUP(A1612,OrderProduct!A1612:S3563,19,0)</f>
        <v>90438</v>
      </c>
    </row>
    <row r="1613" spans="1:5">
      <c r="A1613" s="3">
        <v>2861</v>
      </c>
      <c r="B1613" s="8">
        <v>42106</v>
      </c>
      <c r="C1613" s="8">
        <v>42113</v>
      </c>
      <c r="D1613" t="str">
        <f>VLOOKUP(A1613,customer!$A$2:$B$1131,2,0)</f>
        <v>Dwight Robinson</v>
      </c>
      <c r="E1613">
        <f>VLOOKUP(A1613,OrderProduct!A1613:S3564,19,0)</f>
        <v>90439</v>
      </c>
    </row>
    <row r="1614" spans="1:5">
      <c r="A1614" s="3">
        <v>2862</v>
      </c>
      <c r="B1614" s="8">
        <v>42180</v>
      </c>
      <c r="C1614" s="8">
        <v>42183</v>
      </c>
      <c r="D1614" t="str">
        <f>VLOOKUP(A1614,customer!$A$2:$B$1131,2,0)</f>
        <v>Carrie High</v>
      </c>
      <c r="E1614">
        <f>VLOOKUP(A1614,OrderProduct!A1614:S3565,19,0)</f>
        <v>90449</v>
      </c>
    </row>
    <row r="1615" spans="1:5">
      <c r="A1615" s="3">
        <v>2865</v>
      </c>
      <c r="B1615" s="8">
        <v>42180</v>
      </c>
      <c r="C1615" s="8">
        <v>42180</v>
      </c>
      <c r="D1615" t="str">
        <f>VLOOKUP(A1615,customer!$A$2:$B$1131,2,0)</f>
        <v>Roberta Mitchell</v>
      </c>
      <c r="E1615">
        <f>VLOOKUP(A1615,OrderProduct!A1615:S3566,19,0)</f>
        <v>90449</v>
      </c>
    </row>
    <row r="1616" spans="1:5">
      <c r="A1616" s="3">
        <v>2865</v>
      </c>
      <c r="B1616" s="8">
        <v>42087</v>
      </c>
      <c r="C1616" s="8">
        <v>42089</v>
      </c>
      <c r="D1616" t="str">
        <f>VLOOKUP(A1616,customer!$A$2:$B$1131,2,0)</f>
        <v>Roberta Mitchell</v>
      </c>
      <c r="E1616">
        <f>VLOOKUP(A1616,OrderProduct!A1616:S3567,19,0)</f>
        <v>90460</v>
      </c>
    </row>
    <row r="1617" spans="1:5">
      <c r="A1617" s="3">
        <v>2867</v>
      </c>
      <c r="B1617" s="8">
        <v>42087</v>
      </c>
      <c r="C1617" s="8">
        <v>42088</v>
      </c>
      <c r="D1617" t="str">
        <f>VLOOKUP(A1617,customer!$A$2:$B$1131,2,0)</f>
        <v>Dana Teague</v>
      </c>
      <c r="E1617">
        <f>VLOOKUP(A1617,OrderProduct!A1617:S3568,19,0)</f>
        <v>90460</v>
      </c>
    </row>
    <row r="1618" spans="1:5">
      <c r="A1618" s="3">
        <v>2868</v>
      </c>
      <c r="B1618" s="8">
        <v>42095</v>
      </c>
      <c r="C1618" s="8">
        <v>42097</v>
      </c>
      <c r="D1618" t="str">
        <f>VLOOKUP(A1618,customer!$A$2:$B$1131,2,0)</f>
        <v>Eugene Clayton</v>
      </c>
      <c r="E1618">
        <f>VLOOKUP(A1618,OrderProduct!A1618:S3569,19,0)</f>
        <v>90461</v>
      </c>
    </row>
    <row r="1619" spans="1:5">
      <c r="A1619" s="3">
        <v>2868</v>
      </c>
      <c r="B1619" s="8">
        <v>42030</v>
      </c>
      <c r="C1619" s="8">
        <v>42037</v>
      </c>
      <c r="D1619" t="str">
        <f>VLOOKUP(A1619,customer!$A$2:$B$1131,2,0)</f>
        <v>Eugene Clayton</v>
      </c>
      <c r="E1619">
        <f>VLOOKUP(A1619,OrderProduct!A1619:S3570,19,0)</f>
        <v>90462</v>
      </c>
    </row>
    <row r="1620" spans="1:5">
      <c r="A1620" s="3">
        <v>2868</v>
      </c>
      <c r="B1620" s="8">
        <v>42030</v>
      </c>
      <c r="C1620" s="8">
        <v>42035</v>
      </c>
      <c r="D1620" t="str">
        <f>VLOOKUP(A1620,customer!$A$2:$B$1131,2,0)</f>
        <v>Eugene Clayton</v>
      </c>
      <c r="E1620">
        <f>VLOOKUP(A1620,OrderProduct!A1620:S3571,19,0)</f>
        <v>90462</v>
      </c>
    </row>
    <row r="1621" spans="1:5">
      <c r="A1621" s="3">
        <v>2873</v>
      </c>
      <c r="B1621" s="8">
        <v>42030</v>
      </c>
      <c r="C1621" s="8">
        <v>42034</v>
      </c>
      <c r="D1621" t="str">
        <f>VLOOKUP(A1621,customer!$A$2:$B$1131,2,0)</f>
        <v>Benjamin Gunter</v>
      </c>
      <c r="E1621">
        <f>VLOOKUP(A1621,OrderProduct!A1621:S3572,19,0)</f>
        <v>90462</v>
      </c>
    </row>
    <row r="1622" spans="1:5">
      <c r="A1622" s="3">
        <v>2873</v>
      </c>
      <c r="B1622" s="8">
        <v>42115</v>
      </c>
      <c r="C1622" s="8">
        <v>42116</v>
      </c>
      <c r="D1622" t="str">
        <f>VLOOKUP(A1622,customer!$A$2:$B$1131,2,0)</f>
        <v>Benjamin Gunter</v>
      </c>
      <c r="E1622">
        <f>VLOOKUP(A1622,OrderProduct!A1622:S3573,19,0)</f>
        <v>90469</v>
      </c>
    </row>
    <row r="1623" spans="1:5">
      <c r="A1623" s="3">
        <v>2874</v>
      </c>
      <c r="B1623" s="8">
        <v>42021</v>
      </c>
      <c r="C1623" s="8">
        <v>42024</v>
      </c>
      <c r="D1623" t="str">
        <f>VLOOKUP(A1623,customer!$A$2:$B$1131,2,0)</f>
        <v>Marian Willis</v>
      </c>
      <c r="E1623">
        <f>VLOOKUP(A1623,OrderProduct!A1623:S3574,19,0)</f>
        <v>90473</v>
      </c>
    </row>
    <row r="1624" spans="1:5">
      <c r="A1624" s="3">
        <v>2874</v>
      </c>
      <c r="B1624" s="8">
        <v>42021</v>
      </c>
      <c r="C1624" s="8">
        <v>42023</v>
      </c>
      <c r="D1624" t="str">
        <f>VLOOKUP(A1624,customer!$A$2:$B$1131,2,0)</f>
        <v>Marian Willis</v>
      </c>
      <c r="E1624">
        <f>VLOOKUP(A1624,OrderProduct!A1624:S3575,19,0)</f>
        <v>90473</v>
      </c>
    </row>
    <row r="1625" spans="1:5">
      <c r="A1625" s="3">
        <v>2874</v>
      </c>
      <c r="B1625" s="8">
        <v>42114</v>
      </c>
      <c r="C1625" s="8">
        <v>42114</v>
      </c>
      <c r="D1625" t="str">
        <f>VLOOKUP(A1625,customer!$A$2:$B$1131,2,0)</f>
        <v>Marian Willis</v>
      </c>
      <c r="E1625">
        <f>VLOOKUP(A1625,OrderProduct!A1625:S3576,19,0)</f>
        <v>90479</v>
      </c>
    </row>
    <row r="1626" spans="1:5">
      <c r="A1626" s="3">
        <v>2877</v>
      </c>
      <c r="B1626" s="8">
        <v>42114</v>
      </c>
      <c r="C1626" s="8">
        <v>42115</v>
      </c>
      <c r="D1626" t="str">
        <f>VLOOKUP(A1626,customer!$A$2:$B$1131,2,0)</f>
        <v>Shannon Aldridge</v>
      </c>
      <c r="E1626">
        <f>VLOOKUP(A1626,OrderProduct!A1626:S3577,19,0)</f>
        <v>90479</v>
      </c>
    </row>
    <row r="1627" spans="1:5">
      <c r="A1627" s="3">
        <v>2878</v>
      </c>
      <c r="B1627" s="8">
        <v>42150</v>
      </c>
      <c r="C1627" s="8">
        <v>42157</v>
      </c>
      <c r="D1627" t="str">
        <f>VLOOKUP(A1627,customer!$A$2:$B$1131,2,0)</f>
        <v>Susan Carroll Berman</v>
      </c>
      <c r="E1627">
        <f>VLOOKUP(A1627,OrderProduct!A1627:S3578,19,0)</f>
        <v>90480</v>
      </c>
    </row>
    <row r="1628" spans="1:5">
      <c r="A1628" s="3">
        <v>2880</v>
      </c>
      <c r="B1628" s="8">
        <v>42150</v>
      </c>
      <c r="C1628" s="8">
        <v>42150</v>
      </c>
      <c r="D1628" t="str">
        <f>VLOOKUP(A1628,customer!$A$2:$B$1131,2,0)</f>
        <v>Grace Black</v>
      </c>
      <c r="E1628">
        <f>VLOOKUP(A1628,OrderProduct!A1628:S3579,19,0)</f>
        <v>90480</v>
      </c>
    </row>
    <row r="1629" spans="1:5">
      <c r="A1629" s="3">
        <v>2880</v>
      </c>
      <c r="B1629" s="8">
        <v>42053</v>
      </c>
      <c r="C1629" s="8">
        <v>42055</v>
      </c>
      <c r="D1629" t="str">
        <f>VLOOKUP(A1629,customer!$A$2:$B$1131,2,0)</f>
        <v>Grace Black</v>
      </c>
      <c r="E1629">
        <f>VLOOKUP(A1629,OrderProduct!A1629:S3580,19,0)</f>
        <v>90488</v>
      </c>
    </row>
    <row r="1630" spans="1:5">
      <c r="A1630" s="3">
        <v>2882</v>
      </c>
      <c r="B1630" s="8">
        <v>42090</v>
      </c>
      <c r="C1630" s="8">
        <v>42095</v>
      </c>
      <c r="D1630" t="str">
        <f>VLOOKUP(A1630,customer!$A$2:$B$1131,2,0)</f>
        <v>Andrew Gonzalez</v>
      </c>
      <c r="E1630">
        <f>VLOOKUP(A1630,OrderProduct!A1630:S3581,19,0)</f>
        <v>90491</v>
      </c>
    </row>
    <row r="1631" spans="1:5">
      <c r="A1631" s="3">
        <v>2882</v>
      </c>
      <c r="B1631" s="8">
        <v>42106</v>
      </c>
      <c r="C1631" s="8">
        <v>42108</v>
      </c>
      <c r="D1631" t="str">
        <f>VLOOKUP(A1631,customer!$A$2:$B$1131,2,0)</f>
        <v>Andrew Gonzalez</v>
      </c>
      <c r="E1631">
        <f>VLOOKUP(A1631,OrderProduct!A1631:S3582,19,0)</f>
        <v>90492</v>
      </c>
    </row>
    <row r="1632" spans="1:5">
      <c r="A1632" s="3">
        <v>2882</v>
      </c>
      <c r="B1632" s="8">
        <v>42106</v>
      </c>
      <c r="C1632" s="8">
        <v>42106</v>
      </c>
      <c r="D1632" t="str">
        <f>VLOOKUP(A1632,customer!$A$2:$B$1131,2,0)</f>
        <v>Andrew Gonzalez</v>
      </c>
      <c r="E1632">
        <f>VLOOKUP(A1632,OrderProduct!A1632:S3583,19,0)</f>
        <v>90492</v>
      </c>
    </row>
    <row r="1633" spans="1:5">
      <c r="A1633" s="3">
        <v>2882</v>
      </c>
      <c r="B1633" s="8">
        <v>42106</v>
      </c>
      <c r="C1633" s="8">
        <v>42108</v>
      </c>
      <c r="D1633" t="str">
        <f>VLOOKUP(A1633,customer!$A$2:$B$1131,2,0)</f>
        <v>Andrew Gonzalez</v>
      </c>
      <c r="E1633">
        <f>VLOOKUP(A1633,OrderProduct!A1633:S3584,19,0)</f>
        <v>90492</v>
      </c>
    </row>
    <row r="1634" spans="1:5">
      <c r="A1634" s="3">
        <v>2882</v>
      </c>
      <c r="B1634" s="8">
        <v>42144</v>
      </c>
      <c r="C1634" s="8">
        <v>42145</v>
      </c>
      <c r="D1634" t="str">
        <f>VLOOKUP(A1634,customer!$A$2:$B$1131,2,0)</f>
        <v>Andrew Gonzalez</v>
      </c>
      <c r="E1634">
        <f>VLOOKUP(A1634,OrderProduct!A1634:S3585,19,0)</f>
        <v>90493</v>
      </c>
    </row>
    <row r="1635" spans="1:5">
      <c r="A1635" s="3">
        <v>2882</v>
      </c>
      <c r="B1635" s="8">
        <v>42047</v>
      </c>
      <c r="C1635" s="8">
        <v>42048</v>
      </c>
      <c r="D1635" t="str">
        <f>VLOOKUP(A1635,customer!$A$2:$B$1131,2,0)</f>
        <v>Andrew Gonzalez</v>
      </c>
      <c r="E1635">
        <f>VLOOKUP(A1635,OrderProduct!A1635:S3586,19,0)</f>
        <v>90500</v>
      </c>
    </row>
    <row r="1636" spans="1:5">
      <c r="A1636" s="3">
        <v>2882</v>
      </c>
      <c r="B1636" s="8">
        <v>42148</v>
      </c>
      <c r="C1636" s="8">
        <v>42153</v>
      </c>
      <c r="D1636" t="str">
        <f>VLOOKUP(A1636,customer!$A$2:$B$1131,2,0)</f>
        <v>Andrew Gonzalez</v>
      </c>
      <c r="E1636">
        <f>VLOOKUP(A1636,OrderProduct!A1636:S3587,19,0)</f>
        <v>90501</v>
      </c>
    </row>
    <row r="1637" spans="1:5">
      <c r="A1637" s="3">
        <v>2882</v>
      </c>
      <c r="B1637" s="8">
        <v>42148</v>
      </c>
      <c r="C1637" s="8">
        <v>42152</v>
      </c>
      <c r="D1637" t="str">
        <f>VLOOKUP(A1637,customer!$A$2:$B$1131,2,0)</f>
        <v>Andrew Gonzalez</v>
      </c>
      <c r="E1637">
        <f>VLOOKUP(A1637,OrderProduct!A1637:S3588,19,0)</f>
        <v>90501</v>
      </c>
    </row>
    <row r="1638" spans="1:5">
      <c r="A1638" s="3">
        <v>2883</v>
      </c>
      <c r="B1638" s="8">
        <v>42126</v>
      </c>
      <c r="C1638" s="8">
        <v>42127</v>
      </c>
      <c r="D1638" t="str">
        <f>VLOOKUP(A1638,customer!$A$2:$B$1131,2,0)</f>
        <v>Stuart Sharma</v>
      </c>
      <c r="E1638">
        <f>VLOOKUP(A1638,OrderProduct!A1638:S3589,19,0)</f>
        <v>90502</v>
      </c>
    </row>
    <row r="1639" spans="1:5">
      <c r="A1639" s="3">
        <v>2884</v>
      </c>
      <c r="B1639" s="8">
        <v>42126</v>
      </c>
      <c r="C1639" s="8">
        <v>42128</v>
      </c>
      <c r="D1639" t="str">
        <f>VLOOKUP(A1639,customer!$A$2:$B$1131,2,0)</f>
        <v>Stuart C Robinson</v>
      </c>
      <c r="E1639">
        <f>VLOOKUP(A1639,OrderProduct!A1639:S3590,19,0)</f>
        <v>90502</v>
      </c>
    </row>
    <row r="1640" spans="1:5">
      <c r="A1640" s="3">
        <v>2884</v>
      </c>
      <c r="B1640" s="8">
        <v>42011</v>
      </c>
      <c r="C1640" s="8">
        <v>42014</v>
      </c>
      <c r="D1640" t="str">
        <f>VLOOKUP(A1640,customer!$A$2:$B$1131,2,0)</f>
        <v>Stuart C Robinson</v>
      </c>
      <c r="E1640">
        <f>VLOOKUP(A1640,OrderProduct!A1640:S3591,19,0)</f>
        <v>90513</v>
      </c>
    </row>
    <row r="1641" spans="1:5">
      <c r="A1641" s="3">
        <v>2885</v>
      </c>
      <c r="B1641" s="8">
        <v>42086</v>
      </c>
      <c r="C1641" s="8">
        <v>42088</v>
      </c>
      <c r="D1641" t="str">
        <f>VLOOKUP(A1641,customer!$A$2:$B$1131,2,0)</f>
        <v>Gary Frazier</v>
      </c>
      <c r="E1641">
        <f>VLOOKUP(A1641,OrderProduct!A1641:S3592,19,0)</f>
        <v>90514</v>
      </c>
    </row>
    <row r="1642" spans="1:5">
      <c r="A1642" s="3">
        <v>2886</v>
      </c>
      <c r="B1642" s="8">
        <v>42086</v>
      </c>
      <c r="C1642" s="8">
        <v>42088</v>
      </c>
      <c r="D1642" t="str">
        <f>VLOOKUP(A1642,customer!$A$2:$B$1131,2,0)</f>
        <v>Gretchen McKinney</v>
      </c>
      <c r="E1642">
        <f>VLOOKUP(A1642,OrderProduct!A1642:S3593,19,0)</f>
        <v>90514</v>
      </c>
    </row>
    <row r="1643" spans="1:5">
      <c r="A1643" s="3">
        <v>2886</v>
      </c>
      <c r="B1643" s="8">
        <v>42147</v>
      </c>
      <c r="C1643" s="8">
        <v>42149</v>
      </c>
      <c r="D1643" t="str">
        <f>VLOOKUP(A1643,customer!$A$2:$B$1131,2,0)</f>
        <v>Gretchen McKinney</v>
      </c>
      <c r="E1643">
        <f>VLOOKUP(A1643,OrderProduct!A1643:S3594,19,0)</f>
        <v>90524</v>
      </c>
    </row>
    <row r="1644" spans="1:5">
      <c r="A1644" s="3">
        <v>2886</v>
      </c>
      <c r="B1644" s="8">
        <v>42147</v>
      </c>
      <c r="C1644" s="8">
        <v>42149</v>
      </c>
      <c r="D1644" t="str">
        <f>VLOOKUP(A1644,customer!$A$2:$B$1131,2,0)</f>
        <v>Gretchen McKinney</v>
      </c>
      <c r="E1644">
        <f>VLOOKUP(A1644,OrderProduct!A1644:S3595,19,0)</f>
        <v>90524</v>
      </c>
    </row>
    <row r="1645" spans="1:5">
      <c r="A1645" s="3">
        <v>2892</v>
      </c>
      <c r="B1645" s="8">
        <v>42046</v>
      </c>
      <c r="C1645" s="8">
        <v>42047</v>
      </c>
      <c r="D1645" t="str">
        <f>VLOOKUP(A1645,customer!$A$2:$B$1131,2,0)</f>
        <v>Benjamin Porter</v>
      </c>
      <c r="E1645">
        <f>VLOOKUP(A1645,OrderProduct!A1645:S3596,19,0)</f>
        <v>90525</v>
      </c>
    </row>
    <row r="1646" spans="1:5">
      <c r="A1646" s="3">
        <v>2893</v>
      </c>
      <c r="B1646" s="8">
        <v>42019</v>
      </c>
      <c r="C1646" s="8">
        <v>42020</v>
      </c>
      <c r="D1646" t="str">
        <f>VLOOKUP(A1646,customer!$A$2:$B$1131,2,0)</f>
        <v>Kathryn Tate</v>
      </c>
      <c r="E1646">
        <f>VLOOKUP(A1646,OrderProduct!A1646:S3597,19,0)</f>
        <v>90530</v>
      </c>
    </row>
    <row r="1647" spans="1:5">
      <c r="A1647" s="3">
        <v>2896</v>
      </c>
      <c r="B1647" s="8">
        <v>42045</v>
      </c>
      <c r="C1647" s="8">
        <v>42047</v>
      </c>
      <c r="D1647" t="str">
        <f>VLOOKUP(A1647,customer!$A$2:$B$1131,2,0)</f>
        <v>Anna Ellis</v>
      </c>
      <c r="E1647">
        <f>VLOOKUP(A1647,OrderProduct!A1647:S3598,19,0)</f>
        <v>90531</v>
      </c>
    </row>
    <row r="1648" spans="1:5">
      <c r="A1648" s="3">
        <v>2896</v>
      </c>
      <c r="B1648" s="8">
        <v>42103</v>
      </c>
      <c r="C1648" s="8">
        <v>42104</v>
      </c>
      <c r="D1648" t="str">
        <f>VLOOKUP(A1648,customer!$A$2:$B$1131,2,0)</f>
        <v>Anna Ellis</v>
      </c>
      <c r="E1648">
        <f>VLOOKUP(A1648,OrderProduct!A1648:S3599,19,0)</f>
        <v>90532</v>
      </c>
    </row>
    <row r="1649" spans="1:5">
      <c r="A1649" s="3">
        <v>2897</v>
      </c>
      <c r="B1649" s="8">
        <v>42109</v>
      </c>
      <c r="C1649" s="8">
        <v>42111</v>
      </c>
      <c r="D1649" t="str">
        <f>VLOOKUP(A1649,customer!$A$2:$B$1131,2,0)</f>
        <v>Betty Giles</v>
      </c>
      <c r="E1649">
        <f>VLOOKUP(A1649,OrderProduct!A1649:S3600,19,0)</f>
        <v>90533</v>
      </c>
    </row>
    <row r="1650" spans="1:5">
      <c r="A1650" s="3">
        <v>2897</v>
      </c>
      <c r="B1650" s="8">
        <v>42130</v>
      </c>
      <c r="C1650" s="8">
        <v>42131</v>
      </c>
      <c r="D1650" t="str">
        <f>VLOOKUP(A1650,customer!$A$2:$B$1131,2,0)</f>
        <v>Betty Giles</v>
      </c>
      <c r="E1650">
        <f>VLOOKUP(A1650,OrderProduct!A1650:S3601,19,0)</f>
        <v>90538</v>
      </c>
    </row>
    <row r="1651" spans="1:5">
      <c r="A1651" s="3">
        <v>2903</v>
      </c>
      <c r="B1651" s="8">
        <v>42005</v>
      </c>
      <c r="C1651" s="8">
        <v>42007</v>
      </c>
      <c r="D1651" t="str">
        <f>VLOOKUP(A1651,customer!$A$2:$B$1131,2,0)</f>
        <v>Frances Powers</v>
      </c>
      <c r="E1651">
        <f>VLOOKUP(A1651,OrderProduct!A1651:S3602,19,0)</f>
        <v>90539</v>
      </c>
    </row>
    <row r="1652" spans="1:5">
      <c r="A1652" s="3">
        <v>2908</v>
      </c>
      <c r="B1652" s="8">
        <v>42180</v>
      </c>
      <c r="C1652" s="8">
        <v>42182</v>
      </c>
      <c r="D1652" t="str">
        <f>VLOOKUP(A1652,customer!$A$2:$B$1131,2,0)</f>
        <v>Robyn Lyon</v>
      </c>
      <c r="E1652">
        <f>VLOOKUP(A1652,OrderProduct!A1652:S3603,19,0)</f>
        <v>90540</v>
      </c>
    </row>
    <row r="1653" spans="1:5">
      <c r="A1653" s="3">
        <v>2908</v>
      </c>
      <c r="B1653" s="8">
        <v>42180</v>
      </c>
      <c r="C1653" s="8">
        <v>42181</v>
      </c>
      <c r="D1653" t="str">
        <f>VLOOKUP(A1653,customer!$A$2:$B$1131,2,0)</f>
        <v>Robyn Lyon</v>
      </c>
      <c r="E1653">
        <f>VLOOKUP(A1653,OrderProduct!A1653:S3604,19,0)</f>
        <v>90540</v>
      </c>
    </row>
    <row r="1654" spans="1:5">
      <c r="A1654" s="3">
        <v>2908</v>
      </c>
      <c r="B1654" s="8">
        <v>42153</v>
      </c>
      <c r="C1654" s="8">
        <v>42153</v>
      </c>
      <c r="D1654" t="str">
        <f>VLOOKUP(A1654,customer!$A$2:$B$1131,2,0)</f>
        <v>Robyn Lyon</v>
      </c>
      <c r="E1654">
        <f>VLOOKUP(A1654,OrderProduct!A1654:S3605,19,0)</f>
        <v>90551</v>
      </c>
    </row>
    <row r="1655" spans="1:5">
      <c r="A1655" s="3">
        <v>2908</v>
      </c>
      <c r="B1655" s="8">
        <v>42087</v>
      </c>
      <c r="C1655" s="8">
        <v>42089</v>
      </c>
      <c r="D1655" t="str">
        <f>VLOOKUP(A1655,customer!$A$2:$B$1131,2,0)</f>
        <v>Robyn Lyon</v>
      </c>
      <c r="E1655">
        <f>VLOOKUP(A1655,OrderProduct!A1655:S3606,19,0)</f>
        <v>90557</v>
      </c>
    </row>
    <row r="1656" spans="1:5">
      <c r="A1656" s="3">
        <v>2912</v>
      </c>
      <c r="B1656" s="8">
        <v>42087</v>
      </c>
      <c r="C1656" s="8">
        <v>42091</v>
      </c>
      <c r="D1656" t="str">
        <f>VLOOKUP(A1656,customer!$A$2:$B$1131,2,0)</f>
        <v>Hannah Carver</v>
      </c>
      <c r="E1656">
        <f>VLOOKUP(A1656,OrderProduct!A1656:S3607,19,0)</f>
        <v>90557</v>
      </c>
    </row>
    <row r="1657" spans="1:5">
      <c r="A1657" s="3">
        <v>2912</v>
      </c>
      <c r="B1657" s="8">
        <v>42158</v>
      </c>
      <c r="C1657" s="8">
        <v>42160</v>
      </c>
      <c r="D1657" t="str">
        <f>VLOOKUP(A1657,customer!$A$2:$B$1131,2,0)</f>
        <v>Hannah Carver</v>
      </c>
      <c r="E1657">
        <f>VLOOKUP(A1657,OrderProduct!A1657:S3608,19,0)</f>
        <v>90568</v>
      </c>
    </row>
    <row r="1658" spans="1:5">
      <c r="A1658" s="3">
        <v>2920</v>
      </c>
      <c r="B1658" s="8">
        <v>42078</v>
      </c>
      <c r="C1658" s="8">
        <v>42080</v>
      </c>
      <c r="D1658" t="str">
        <f>VLOOKUP(A1658,customer!$A$2:$B$1131,2,0)</f>
        <v>Ernest Peele</v>
      </c>
      <c r="E1658">
        <f>VLOOKUP(A1658,OrderProduct!A1658:S3609,19,0)</f>
        <v>90577</v>
      </c>
    </row>
    <row r="1659" spans="1:5">
      <c r="A1659" s="3">
        <v>2923</v>
      </c>
      <c r="B1659" s="8">
        <v>42144</v>
      </c>
      <c r="C1659" s="8">
        <v>42147</v>
      </c>
      <c r="D1659" t="str">
        <f>VLOOKUP(A1659,customer!$A$2:$B$1131,2,0)</f>
        <v>Lynne Griffith</v>
      </c>
      <c r="E1659">
        <f>VLOOKUP(A1659,OrderProduct!A1659:S3610,19,0)</f>
        <v>90578</v>
      </c>
    </row>
    <row r="1660" spans="1:5">
      <c r="A1660" s="3">
        <v>2924</v>
      </c>
      <c r="B1660" s="8">
        <v>42144</v>
      </c>
      <c r="C1660" s="8">
        <v>42146</v>
      </c>
      <c r="D1660" t="str">
        <f>VLOOKUP(A1660,customer!$A$2:$B$1131,2,0)</f>
        <v>Courtney Nelson</v>
      </c>
      <c r="E1660">
        <f>VLOOKUP(A1660,OrderProduct!A1660:S3611,19,0)</f>
        <v>90578</v>
      </c>
    </row>
    <row r="1661" spans="1:5">
      <c r="A1661" s="3">
        <v>2924</v>
      </c>
      <c r="B1661" s="8">
        <v>42080</v>
      </c>
      <c r="C1661" s="8">
        <v>42081</v>
      </c>
      <c r="D1661" t="str">
        <f>VLOOKUP(A1661,customer!$A$2:$B$1131,2,0)</f>
        <v>Courtney Nelson</v>
      </c>
      <c r="E1661">
        <f>VLOOKUP(A1661,OrderProduct!A1661:S3612,19,0)</f>
        <v>90583</v>
      </c>
    </row>
    <row r="1662" spans="1:5">
      <c r="A1662" s="3">
        <v>2928</v>
      </c>
      <c r="B1662" s="8">
        <v>42080</v>
      </c>
      <c r="C1662" s="8">
        <v>42082</v>
      </c>
      <c r="D1662" t="str">
        <f>VLOOKUP(A1662,customer!$A$2:$B$1131,2,0)</f>
        <v>Leslie Woodard</v>
      </c>
      <c r="E1662">
        <f>VLOOKUP(A1662,OrderProduct!A1662:S3613,19,0)</f>
        <v>90583</v>
      </c>
    </row>
    <row r="1663" spans="1:5">
      <c r="A1663" s="3">
        <v>2928</v>
      </c>
      <c r="B1663" s="8">
        <v>42052</v>
      </c>
      <c r="C1663" s="8">
        <v>42054</v>
      </c>
      <c r="D1663" t="str">
        <f>VLOOKUP(A1663,customer!$A$2:$B$1131,2,0)</f>
        <v>Leslie Woodard</v>
      </c>
      <c r="E1663">
        <f>VLOOKUP(A1663,OrderProduct!A1663:S3614,19,0)</f>
        <v>90588</v>
      </c>
    </row>
    <row r="1664" spans="1:5">
      <c r="A1664" s="3">
        <v>2931</v>
      </c>
      <c r="B1664" s="8">
        <v>42182</v>
      </c>
      <c r="C1664" s="8">
        <v>42182</v>
      </c>
      <c r="D1664" t="str">
        <f>VLOOKUP(A1664,customer!$A$2:$B$1131,2,0)</f>
        <v>Faye Hanna</v>
      </c>
      <c r="E1664">
        <f>VLOOKUP(A1664,OrderProduct!A1664:S3615,19,0)</f>
        <v>90589</v>
      </c>
    </row>
    <row r="1665" spans="1:5">
      <c r="A1665" s="3">
        <v>2932</v>
      </c>
      <c r="B1665" s="8">
        <v>42182</v>
      </c>
      <c r="C1665" s="8">
        <v>42183</v>
      </c>
      <c r="D1665" t="str">
        <f>VLOOKUP(A1665,customer!$A$2:$B$1131,2,0)</f>
        <v>Phyllis Hull</v>
      </c>
      <c r="E1665">
        <f>VLOOKUP(A1665,OrderProduct!A1665:S3616,19,0)</f>
        <v>90589</v>
      </c>
    </row>
    <row r="1666" spans="1:5">
      <c r="A1666" s="3">
        <v>2935</v>
      </c>
      <c r="B1666" s="8">
        <v>42142</v>
      </c>
      <c r="C1666" s="8">
        <v>42144</v>
      </c>
      <c r="D1666" t="str">
        <f>VLOOKUP(A1666,customer!$A$2:$B$1131,2,0)</f>
        <v>Shirley Riley</v>
      </c>
      <c r="E1666">
        <f>VLOOKUP(A1666,OrderProduct!A1666:S3617,19,0)</f>
        <v>90593</v>
      </c>
    </row>
    <row r="1667" spans="1:5">
      <c r="A1667" s="3">
        <v>2938</v>
      </c>
      <c r="B1667" s="8">
        <v>42139</v>
      </c>
      <c r="C1667" s="8">
        <v>42140</v>
      </c>
      <c r="D1667" t="str">
        <f>VLOOKUP(A1667,customer!$A$2:$B$1131,2,0)</f>
        <v>Laurie Case Daniel</v>
      </c>
      <c r="E1667">
        <f>VLOOKUP(A1667,OrderProduct!A1667:S3618,19,0)</f>
        <v>90594</v>
      </c>
    </row>
    <row r="1668" spans="1:5">
      <c r="A1668" s="3">
        <v>2941</v>
      </c>
      <c r="B1668" s="8">
        <v>42139</v>
      </c>
      <c r="C1668" s="8">
        <v>42140</v>
      </c>
      <c r="D1668" t="str">
        <f>VLOOKUP(A1668,customer!$A$2:$B$1131,2,0)</f>
        <v>Leah Pollock</v>
      </c>
      <c r="E1668">
        <f>VLOOKUP(A1668,OrderProduct!A1668:S3619,19,0)</f>
        <v>90594</v>
      </c>
    </row>
    <row r="1669" spans="1:5">
      <c r="A1669" s="3">
        <v>2944</v>
      </c>
      <c r="B1669" s="8">
        <v>42158</v>
      </c>
      <c r="C1669" s="8">
        <v>42163</v>
      </c>
      <c r="D1669" t="str">
        <f>VLOOKUP(A1669,customer!$A$2:$B$1131,2,0)</f>
        <v>Elsie Lane</v>
      </c>
      <c r="E1669">
        <f>VLOOKUP(A1669,OrderProduct!A1669:S3620,19,0)</f>
        <v>90596</v>
      </c>
    </row>
    <row r="1670" spans="1:5">
      <c r="A1670" s="3">
        <v>2947</v>
      </c>
      <c r="B1670" s="8">
        <v>42085</v>
      </c>
      <c r="C1670" s="8">
        <v>42086</v>
      </c>
      <c r="D1670" t="str">
        <f>VLOOKUP(A1670,customer!$A$2:$B$1131,2,0)</f>
        <v>Kathy Turner</v>
      </c>
      <c r="E1670">
        <f>VLOOKUP(A1670,OrderProduct!A1670:S3621,19,0)</f>
        <v>90597</v>
      </c>
    </row>
    <row r="1671" spans="1:5">
      <c r="A1671" s="3">
        <v>2951</v>
      </c>
      <c r="B1671" s="8">
        <v>42085</v>
      </c>
      <c r="C1671" s="8">
        <v>42088</v>
      </c>
      <c r="D1671" t="str">
        <f>VLOOKUP(A1671,customer!$A$2:$B$1131,2,0)</f>
        <v>Jordan Womble</v>
      </c>
      <c r="E1671">
        <f>VLOOKUP(A1671,OrderProduct!A1671:S3622,19,0)</f>
        <v>90597</v>
      </c>
    </row>
    <row r="1672" spans="1:5">
      <c r="A1672" s="3">
        <v>2951</v>
      </c>
      <c r="B1672" s="8">
        <v>42090</v>
      </c>
      <c r="C1672" s="8">
        <v>42092</v>
      </c>
      <c r="D1672" t="str">
        <f>VLOOKUP(A1672,customer!$A$2:$B$1131,2,0)</f>
        <v>Jordan Womble</v>
      </c>
      <c r="E1672">
        <f>VLOOKUP(A1672,OrderProduct!A1672:S3623,19,0)</f>
        <v>90600</v>
      </c>
    </row>
    <row r="1673" spans="1:5">
      <c r="A1673" s="3">
        <v>2952</v>
      </c>
      <c r="B1673" s="8">
        <v>42090</v>
      </c>
      <c r="C1673" s="8">
        <v>42092</v>
      </c>
      <c r="D1673" t="str">
        <f>VLOOKUP(A1673,customer!$A$2:$B$1131,2,0)</f>
        <v>Thelma Murray</v>
      </c>
      <c r="E1673">
        <f>VLOOKUP(A1673,OrderProduct!A1673:S3624,19,0)</f>
        <v>90600</v>
      </c>
    </row>
    <row r="1674" spans="1:5">
      <c r="A1674" s="3">
        <v>2954</v>
      </c>
      <c r="B1674" s="8">
        <v>42090</v>
      </c>
      <c r="C1674" s="8">
        <v>42091</v>
      </c>
      <c r="D1674" t="str">
        <f>VLOOKUP(A1674,customer!$A$2:$B$1131,2,0)</f>
        <v>William Sharma</v>
      </c>
      <c r="E1674">
        <f>VLOOKUP(A1674,OrderProduct!A1674:S3625,19,0)</f>
        <v>90600</v>
      </c>
    </row>
    <row r="1675" spans="1:5">
      <c r="A1675" s="3">
        <v>2957</v>
      </c>
      <c r="B1675" s="8">
        <v>42051</v>
      </c>
      <c r="C1675" s="8">
        <v>42053</v>
      </c>
      <c r="D1675" t="str">
        <f>VLOOKUP(A1675,customer!$A$2:$B$1131,2,0)</f>
        <v>Francis I Davis</v>
      </c>
      <c r="E1675">
        <f>VLOOKUP(A1675,OrderProduct!A1675:S3626,19,0)</f>
        <v>90601</v>
      </c>
    </row>
    <row r="1676" spans="1:5">
      <c r="A1676" s="3">
        <v>2958</v>
      </c>
      <c r="B1676" s="8">
        <v>42152</v>
      </c>
      <c r="C1676" s="8">
        <v>42154</v>
      </c>
      <c r="D1676" t="str">
        <f>VLOOKUP(A1676,customer!$A$2:$B$1131,2,0)</f>
        <v>Ellen Sparks</v>
      </c>
      <c r="E1676">
        <f>VLOOKUP(A1676,OrderProduct!A1676:S3627,19,0)</f>
        <v>90602</v>
      </c>
    </row>
    <row r="1677" spans="1:5">
      <c r="A1677" s="3">
        <v>2960</v>
      </c>
      <c r="B1677" s="8">
        <v>42049</v>
      </c>
      <c r="C1677" s="8">
        <v>42051</v>
      </c>
      <c r="D1677" t="str">
        <f>VLOOKUP(A1677,customer!$A$2:$B$1131,2,0)</f>
        <v>Allan Dickinson</v>
      </c>
      <c r="E1677">
        <f>VLOOKUP(A1677,OrderProduct!A1677:S3628,19,0)</f>
        <v>90612</v>
      </c>
    </row>
    <row r="1678" spans="1:5">
      <c r="A1678" s="3">
        <v>2962</v>
      </c>
      <c r="B1678" s="8">
        <v>42077</v>
      </c>
      <c r="C1678" s="8">
        <v>42078</v>
      </c>
      <c r="D1678" t="str">
        <f>VLOOKUP(A1678,customer!$A$2:$B$1131,2,0)</f>
        <v>Leonard Strauss</v>
      </c>
      <c r="E1678">
        <f>VLOOKUP(A1678,OrderProduct!A1678:S3629,19,0)</f>
        <v>90613</v>
      </c>
    </row>
    <row r="1679" spans="1:5">
      <c r="A1679" s="3">
        <v>2963</v>
      </c>
      <c r="B1679" s="8">
        <v>42071</v>
      </c>
      <c r="C1679" s="8">
        <v>42078</v>
      </c>
      <c r="D1679" t="str">
        <f>VLOOKUP(A1679,customer!$A$2:$B$1131,2,0)</f>
        <v>Frances Johnson</v>
      </c>
      <c r="E1679">
        <f>VLOOKUP(A1679,OrderProduct!A1679:S3630,19,0)</f>
        <v>90621</v>
      </c>
    </row>
    <row r="1680" spans="1:5">
      <c r="A1680" s="3">
        <v>2964</v>
      </c>
      <c r="B1680" s="8">
        <v>42128</v>
      </c>
      <c r="C1680" s="8">
        <v>42130</v>
      </c>
      <c r="D1680" t="str">
        <f>VLOOKUP(A1680,customer!$A$2:$B$1131,2,0)</f>
        <v>Kathy Hinton</v>
      </c>
      <c r="E1680">
        <f>VLOOKUP(A1680,OrderProduct!A1680:S3631,19,0)</f>
        <v>90624</v>
      </c>
    </row>
    <row r="1681" spans="1:5">
      <c r="A1681" s="3">
        <v>2968</v>
      </c>
      <c r="B1681" s="8">
        <v>42128</v>
      </c>
      <c r="C1681" s="8">
        <v>42128</v>
      </c>
      <c r="D1681" t="str">
        <f>VLOOKUP(A1681,customer!$A$2:$B$1131,2,0)</f>
        <v>Miriam Bowman</v>
      </c>
      <c r="E1681">
        <f>VLOOKUP(A1681,OrderProduct!A1681:S3632,19,0)</f>
        <v>90624</v>
      </c>
    </row>
    <row r="1682" spans="1:5">
      <c r="A1682" s="3">
        <v>2968</v>
      </c>
      <c r="B1682" s="8">
        <v>42099</v>
      </c>
      <c r="C1682" s="8">
        <v>42101</v>
      </c>
      <c r="D1682" t="str">
        <f>VLOOKUP(A1682,customer!$A$2:$B$1131,2,0)</f>
        <v>Miriam Bowman</v>
      </c>
      <c r="E1682">
        <f>VLOOKUP(A1682,OrderProduct!A1682:S3633,19,0)</f>
        <v>90630</v>
      </c>
    </row>
    <row r="1683" spans="1:5">
      <c r="A1683" s="3">
        <v>2968</v>
      </c>
      <c r="B1683" s="8">
        <v>42111</v>
      </c>
      <c r="C1683" s="8">
        <v>42115</v>
      </c>
      <c r="D1683" t="str">
        <f>VLOOKUP(A1683,customer!$A$2:$B$1131,2,0)</f>
        <v>Miriam Bowman</v>
      </c>
      <c r="E1683">
        <f>VLOOKUP(A1683,OrderProduct!A1683:S3634,19,0)</f>
        <v>90631</v>
      </c>
    </row>
    <row r="1684" spans="1:5">
      <c r="A1684" s="3">
        <v>2973</v>
      </c>
      <c r="B1684" s="8">
        <v>42171</v>
      </c>
      <c r="C1684" s="8">
        <v>42172</v>
      </c>
      <c r="D1684" t="str">
        <f>VLOOKUP(A1684,customer!$A$2:$B$1131,2,0)</f>
        <v>Sally Liu</v>
      </c>
      <c r="E1684">
        <f>VLOOKUP(A1684,OrderProduct!A1684:S3635,19,0)</f>
        <v>90641</v>
      </c>
    </row>
    <row r="1685" spans="1:5">
      <c r="A1685" s="3">
        <v>2973</v>
      </c>
      <c r="B1685" s="8">
        <v>42099</v>
      </c>
      <c r="C1685" s="8">
        <v>42101</v>
      </c>
      <c r="D1685" t="str">
        <f>VLOOKUP(A1685,customer!$A$2:$B$1131,2,0)</f>
        <v>Sally Liu</v>
      </c>
      <c r="E1685">
        <f>VLOOKUP(A1685,OrderProduct!A1685:S3636,19,0)</f>
        <v>90646</v>
      </c>
    </row>
    <row r="1686" spans="1:5">
      <c r="A1686" s="3">
        <v>2973</v>
      </c>
      <c r="B1686" s="8">
        <v>42101</v>
      </c>
      <c r="C1686" s="8">
        <v>42103</v>
      </c>
      <c r="D1686" t="str">
        <f>VLOOKUP(A1686,customer!$A$2:$B$1131,2,0)</f>
        <v>Sally Liu</v>
      </c>
      <c r="E1686">
        <f>VLOOKUP(A1686,OrderProduct!A1686:S3637,19,0)</f>
        <v>90653</v>
      </c>
    </row>
    <row r="1687" spans="1:5">
      <c r="A1687" s="3">
        <v>2976</v>
      </c>
      <c r="B1687" s="8">
        <v>42047</v>
      </c>
      <c r="C1687" s="8">
        <v>42050</v>
      </c>
      <c r="D1687" t="str">
        <f>VLOOKUP(A1687,customer!$A$2:$B$1131,2,0)</f>
        <v>Fred Barber</v>
      </c>
      <c r="E1687">
        <f>VLOOKUP(A1687,OrderProduct!A1687:S3638,19,0)</f>
        <v>90662</v>
      </c>
    </row>
    <row r="1688" spans="1:5">
      <c r="A1688" s="3">
        <v>2979</v>
      </c>
      <c r="B1688" s="8">
        <v>42047</v>
      </c>
      <c r="C1688" s="8">
        <v>42049</v>
      </c>
      <c r="D1688" t="str">
        <f>VLOOKUP(A1688,customer!$A$2:$B$1131,2,0)</f>
        <v>Lloyd Dolan</v>
      </c>
      <c r="E1688">
        <f>VLOOKUP(A1688,OrderProduct!A1688:S3639,19,0)</f>
        <v>90662</v>
      </c>
    </row>
    <row r="1689" spans="1:5">
      <c r="A1689" s="3">
        <v>2979</v>
      </c>
      <c r="B1689" s="8">
        <v>42103</v>
      </c>
      <c r="C1689" s="8">
        <v>42104</v>
      </c>
      <c r="D1689" t="str">
        <f>VLOOKUP(A1689,customer!$A$2:$B$1131,2,0)</f>
        <v>Lloyd Dolan</v>
      </c>
      <c r="E1689">
        <f>VLOOKUP(A1689,OrderProduct!A1689:S3640,19,0)</f>
        <v>90669</v>
      </c>
    </row>
    <row r="1690" spans="1:5">
      <c r="A1690" s="3">
        <v>2979</v>
      </c>
      <c r="B1690" s="8">
        <v>42151</v>
      </c>
      <c r="C1690" s="8">
        <v>42152</v>
      </c>
      <c r="D1690" t="str">
        <f>VLOOKUP(A1690,customer!$A$2:$B$1131,2,0)</f>
        <v>Lloyd Dolan</v>
      </c>
      <c r="E1690">
        <f>VLOOKUP(A1690,OrderProduct!A1690:S3641,19,0)</f>
        <v>90674</v>
      </c>
    </row>
    <row r="1691" spans="1:5">
      <c r="A1691" s="3">
        <v>2979</v>
      </c>
      <c r="B1691" s="8">
        <v>42061</v>
      </c>
      <c r="C1691" s="8">
        <v>42065</v>
      </c>
      <c r="D1691" t="str">
        <f>VLOOKUP(A1691,customer!$A$2:$B$1131,2,0)</f>
        <v>Lloyd Dolan</v>
      </c>
      <c r="E1691">
        <f>VLOOKUP(A1691,OrderProduct!A1691:S3642,19,0)</f>
        <v>90675</v>
      </c>
    </row>
    <row r="1692" spans="1:5">
      <c r="A1692" s="3">
        <v>2980</v>
      </c>
      <c r="B1692" s="8">
        <v>42061</v>
      </c>
      <c r="C1692" s="8">
        <v>42062</v>
      </c>
      <c r="D1692" t="str">
        <f>VLOOKUP(A1692,customer!$A$2:$B$1131,2,0)</f>
        <v>Joanna Kenney</v>
      </c>
      <c r="E1692">
        <f>VLOOKUP(A1692,OrderProduct!A1692:S3643,19,0)</f>
        <v>90678</v>
      </c>
    </row>
    <row r="1693" spans="1:5">
      <c r="A1693" s="3">
        <v>2980</v>
      </c>
      <c r="B1693" s="8">
        <v>42049</v>
      </c>
      <c r="C1693" s="8">
        <v>42051</v>
      </c>
      <c r="D1693" t="str">
        <f>VLOOKUP(A1693,customer!$A$2:$B$1131,2,0)</f>
        <v>Joanna Kenney</v>
      </c>
      <c r="E1693">
        <f>VLOOKUP(A1693,OrderProduct!A1693:S3644,19,0)</f>
        <v>90685</v>
      </c>
    </row>
    <row r="1694" spans="1:5">
      <c r="A1694" s="3">
        <v>2980</v>
      </c>
      <c r="B1694" s="8">
        <v>42049</v>
      </c>
      <c r="C1694" s="8">
        <v>42051</v>
      </c>
      <c r="D1694" t="str">
        <f>VLOOKUP(A1694,customer!$A$2:$B$1131,2,0)</f>
        <v>Joanna Kenney</v>
      </c>
      <c r="E1694">
        <f>VLOOKUP(A1694,OrderProduct!A1694:S3645,19,0)</f>
        <v>90685</v>
      </c>
    </row>
    <row r="1695" spans="1:5">
      <c r="A1695" s="3">
        <v>2980</v>
      </c>
      <c r="B1695" s="8">
        <v>42177</v>
      </c>
      <c r="C1695" s="8">
        <v>42182</v>
      </c>
      <c r="D1695" t="str">
        <f>VLOOKUP(A1695,customer!$A$2:$B$1131,2,0)</f>
        <v>Joanna Kenney</v>
      </c>
      <c r="E1695">
        <f>VLOOKUP(A1695,OrderProduct!A1695:S3646,19,0)</f>
        <v>90695</v>
      </c>
    </row>
    <row r="1696" spans="1:5">
      <c r="A1696" s="3">
        <v>2987</v>
      </c>
      <c r="B1696" s="8">
        <v>42138</v>
      </c>
      <c r="C1696" s="8">
        <v>42140</v>
      </c>
      <c r="D1696" t="str">
        <f>VLOOKUP(A1696,customer!$A$2:$B$1131,2,0)</f>
        <v>Natalie Watts</v>
      </c>
      <c r="E1696">
        <f>VLOOKUP(A1696,OrderProduct!A1696:S3647,19,0)</f>
        <v>90706</v>
      </c>
    </row>
    <row r="1697" spans="1:5">
      <c r="A1697" s="3">
        <v>2987</v>
      </c>
      <c r="B1697" s="8">
        <v>42076</v>
      </c>
      <c r="C1697" s="8">
        <v>42076</v>
      </c>
      <c r="D1697" t="str">
        <f>VLOOKUP(A1697,customer!$A$2:$B$1131,2,0)</f>
        <v>Natalie Watts</v>
      </c>
      <c r="E1697">
        <f>VLOOKUP(A1697,OrderProduct!A1697:S3648,19,0)</f>
        <v>90710</v>
      </c>
    </row>
    <row r="1698" spans="1:5">
      <c r="A1698" s="3">
        <v>2991</v>
      </c>
      <c r="B1698" s="8">
        <v>42076</v>
      </c>
      <c r="C1698" s="8">
        <v>42077</v>
      </c>
      <c r="D1698" t="str">
        <f>VLOOKUP(A1698,customer!$A$2:$B$1131,2,0)</f>
        <v>Sean Herbert</v>
      </c>
      <c r="E1698">
        <f>VLOOKUP(A1698,OrderProduct!A1698:S3649,19,0)</f>
        <v>90710</v>
      </c>
    </row>
    <row r="1699" spans="1:5">
      <c r="A1699" s="3">
        <v>2992</v>
      </c>
      <c r="B1699" s="8">
        <v>42078</v>
      </c>
      <c r="C1699" s="8">
        <v>42079</v>
      </c>
      <c r="D1699" t="str">
        <f>VLOOKUP(A1699,customer!$A$2:$B$1131,2,0)</f>
        <v>Lindsay Webb</v>
      </c>
      <c r="E1699">
        <f>VLOOKUP(A1699,OrderProduct!A1699:S3650,19,0)</f>
        <v>90714</v>
      </c>
    </row>
    <row r="1700" spans="1:5">
      <c r="A1700" s="3">
        <v>2999</v>
      </c>
      <c r="B1700" s="8">
        <v>42116</v>
      </c>
      <c r="C1700" s="8">
        <v>42118</v>
      </c>
      <c r="D1700" t="str">
        <f>VLOOKUP(A1700,customer!$A$2:$B$1131,2,0)</f>
        <v>Kim McCarthy</v>
      </c>
      <c r="E1700">
        <f>VLOOKUP(A1700,OrderProduct!A1700:S3651,19,0)</f>
        <v>90724</v>
      </c>
    </row>
    <row r="1701" spans="1:5">
      <c r="A1701" s="3">
        <v>3000</v>
      </c>
      <c r="B1701" s="8">
        <v>42116</v>
      </c>
      <c r="C1701" s="8">
        <v>42116</v>
      </c>
      <c r="D1701" t="str">
        <f>VLOOKUP(A1701,customer!$A$2:$B$1131,2,0)</f>
        <v>Priscilla Allen</v>
      </c>
      <c r="E1701">
        <f>VLOOKUP(A1701,OrderProduct!A1701:S3652,19,0)</f>
        <v>90724</v>
      </c>
    </row>
    <row r="1702" spans="1:5">
      <c r="A1702" s="3">
        <v>3001</v>
      </c>
      <c r="B1702" s="8">
        <v>42152</v>
      </c>
      <c r="C1702" s="8">
        <v>42154</v>
      </c>
      <c r="D1702" t="str">
        <f>VLOOKUP(A1702,customer!$A$2:$B$1131,2,0)</f>
        <v>Anthony Foley</v>
      </c>
      <c r="E1702">
        <f>VLOOKUP(A1702,OrderProduct!A1702:S3653,19,0)</f>
        <v>90725</v>
      </c>
    </row>
    <row r="1703" spans="1:5">
      <c r="A1703" s="3">
        <v>3003</v>
      </c>
      <c r="B1703" s="8">
        <v>42039</v>
      </c>
      <c r="C1703" s="8">
        <v>42040</v>
      </c>
      <c r="D1703" t="str">
        <f>VLOOKUP(A1703,customer!$A$2:$B$1131,2,0)</f>
        <v>Roy Rouse</v>
      </c>
      <c r="E1703">
        <f>VLOOKUP(A1703,OrderProduct!A1703:S3654,19,0)</f>
        <v>90731</v>
      </c>
    </row>
    <row r="1704" spans="1:5">
      <c r="A1704" s="3">
        <v>3004</v>
      </c>
      <c r="B1704" s="8">
        <v>42039</v>
      </c>
      <c r="C1704" s="8">
        <v>42040</v>
      </c>
      <c r="D1704" t="str">
        <f>VLOOKUP(A1704,customer!$A$2:$B$1131,2,0)</f>
        <v>Maurice Everett</v>
      </c>
      <c r="E1704">
        <f>VLOOKUP(A1704,OrderProduct!A1704:S3655,19,0)</f>
        <v>90731</v>
      </c>
    </row>
    <row r="1705" spans="1:5">
      <c r="A1705" s="3">
        <v>3004</v>
      </c>
      <c r="B1705" s="8">
        <v>42039</v>
      </c>
      <c r="C1705" s="8">
        <v>42040</v>
      </c>
      <c r="D1705" t="str">
        <f>VLOOKUP(A1705,customer!$A$2:$B$1131,2,0)</f>
        <v>Maurice Everett</v>
      </c>
      <c r="E1705">
        <f>VLOOKUP(A1705,OrderProduct!A1705:S3656,19,0)</f>
        <v>90731</v>
      </c>
    </row>
    <row r="1706" spans="1:5">
      <c r="A1706" s="3">
        <v>3005</v>
      </c>
      <c r="B1706" s="8">
        <v>42172</v>
      </c>
      <c r="C1706" s="8">
        <v>42177</v>
      </c>
      <c r="D1706" t="str">
        <f>VLOOKUP(A1706,customer!$A$2:$B$1131,2,0)</f>
        <v>Teresa Watts</v>
      </c>
      <c r="E1706">
        <f>VLOOKUP(A1706,OrderProduct!A1706:S3657,19,0)</f>
        <v>90735</v>
      </c>
    </row>
    <row r="1707" spans="1:5">
      <c r="A1707" s="3">
        <v>3006</v>
      </c>
      <c r="B1707" s="8">
        <v>42183</v>
      </c>
      <c r="C1707" s="8">
        <v>42184</v>
      </c>
      <c r="D1707" t="str">
        <f>VLOOKUP(A1707,customer!$A$2:$B$1131,2,0)</f>
        <v>Thomas Spence</v>
      </c>
      <c r="E1707">
        <f>VLOOKUP(A1707,OrderProduct!A1707:S3658,19,0)</f>
        <v>90739</v>
      </c>
    </row>
    <row r="1708" spans="1:5">
      <c r="A1708" s="3">
        <v>3006</v>
      </c>
      <c r="B1708" s="8">
        <v>42010</v>
      </c>
      <c r="C1708" s="8">
        <v>42011</v>
      </c>
      <c r="D1708" t="str">
        <f>VLOOKUP(A1708,customer!$A$2:$B$1131,2,0)</f>
        <v>Thomas Spence</v>
      </c>
      <c r="E1708">
        <f>VLOOKUP(A1708,OrderProduct!A1708:S3659,19,0)</f>
        <v>90750</v>
      </c>
    </row>
    <row r="1709" spans="1:5">
      <c r="A1709" s="3">
        <v>3008</v>
      </c>
      <c r="B1709" s="8">
        <v>42010</v>
      </c>
      <c r="C1709" s="8">
        <v>42012</v>
      </c>
      <c r="D1709" t="str">
        <f>VLOOKUP(A1709,customer!$A$2:$B$1131,2,0)</f>
        <v>Penny Rich</v>
      </c>
      <c r="E1709">
        <f>VLOOKUP(A1709,OrderProduct!A1709:S3660,19,0)</f>
        <v>90750</v>
      </c>
    </row>
    <row r="1710" spans="1:5">
      <c r="A1710" s="3">
        <v>3008</v>
      </c>
      <c r="B1710" s="8">
        <v>42055</v>
      </c>
      <c r="C1710" s="8">
        <v>42057</v>
      </c>
      <c r="D1710" t="str">
        <f>VLOOKUP(A1710,customer!$A$2:$B$1131,2,0)</f>
        <v>Penny Rich</v>
      </c>
      <c r="E1710">
        <f>VLOOKUP(A1710,OrderProduct!A1710:S3661,19,0)</f>
        <v>90751</v>
      </c>
    </row>
    <row r="1711" spans="1:5">
      <c r="A1711" s="3">
        <v>3011</v>
      </c>
      <c r="B1711" s="8">
        <v>42115</v>
      </c>
      <c r="C1711" s="8">
        <v>42115</v>
      </c>
      <c r="D1711" t="str">
        <f>VLOOKUP(A1711,customer!$A$2:$B$1131,2,0)</f>
        <v>Tammy Raynor</v>
      </c>
      <c r="E1711">
        <f>VLOOKUP(A1711,OrderProduct!A1711:S3662,19,0)</f>
        <v>90752</v>
      </c>
    </row>
    <row r="1712" spans="1:5">
      <c r="A1712" s="3">
        <v>3011</v>
      </c>
      <c r="B1712" s="8">
        <v>42134</v>
      </c>
      <c r="C1712" s="8">
        <v>42135</v>
      </c>
      <c r="D1712" t="str">
        <f>VLOOKUP(A1712,customer!$A$2:$B$1131,2,0)</f>
        <v>Tammy Raynor</v>
      </c>
      <c r="E1712">
        <f>VLOOKUP(A1712,OrderProduct!A1712:S3663,19,0)</f>
        <v>90753</v>
      </c>
    </row>
    <row r="1713" spans="1:5">
      <c r="A1713" s="3">
        <v>3011</v>
      </c>
      <c r="B1713" s="8">
        <v>42100</v>
      </c>
      <c r="C1713" s="8">
        <v>42102</v>
      </c>
      <c r="D1713" t="str">
        <f>VLOOKUP(A1713,customer!$A$2:$B$1131,2,0)</f>
        <v>Tammy Raynor</v>
      </c>
      <c r="E1713">
        <f>VLOOKUP(A1713,OrderProduct!A1713:S3664,19,0)</f>
        <v>90766</v>
      </c>
    </row>
    <row r="1714" spans="1:5">
      <c r="A1714" s="3">
        <v>3011</v>
      </c>
      <c r="B1714" s="8">
        <v>42100</v>
      </c>
      <c r="C1714" s="8">
        <v>42102</v>
      </c>
      <c r="D1714" t="str">
        <f>VLOOKUP(A1714,customer!$A$2:$B$1131,2,0)</f>
        <v>Tammy Raynor</v>
      </c>
      <c r="E1714">
        <f>VLOOKUP(A1714,OrderProduct!A1714:S3665,19,0)</f>
        <v>90766</v>
      </c>
    </row>
    <row r="1715" spans="1:5">
      <c r="A1715" s="3">
        <v>3012</v>
      </c>
      <c r="B1715" s="8">
        <v>42100</v>
      </c>
      <c r="C1715" s="8">
        <v>42100</v>
      </c>
      <c r="D1715" t="str">
        <f>VLOOKUP(A1715,customer!$A$2:$B$1131,2,0)</f>
        <v>Annie Livingston</v>
      </c>
      <c r="E1715">
        <f>VLOOKUP(A1715,OrderProduct!A1715:S3666,19,0)</f>
        <v>90766</v>
      </c>
    </row>
    <row r="1716" spans="1:5">
      <c r="A1716" s="3">
        <v>3012</v>
      </c>
      <c r="B1716" s="8">
        <v>42077</v>
      </c>
      <c r="C1716" s="8">
        <v>42079</v>
      </c>
      <c r="D1716" t="str">
        <f>VLOOKUP(A1716,customer!$A$2:$B$1131,2,0)</f>
        <v>Annie Livingston</v>
      </c>
      <c r="E1716">
        <f>VLOOKUP(A1716,OrderProduct!A1716:S3667,19,0)</f>
        <v>90767</v>
      </c>
    </row>
    <row r="1717" spans="1:5">
      <c r="A1717" s="3">
        <v>3012</v>
      </c>
      <c r="B1717" s="8">
        <v>42047</v>
      </c>
      <c r="C1717" s="8">
        <v>42056</v>
      </c>
      <c r="D1717" t="str">
        <f>VLOOKUP(A1717,customer!$A$2:$B$1131,2,0)</f>
        <v>Annie Livingston</v>
      </c>
      <c r="E1717">
        <f>VLOOKUP(A1717,OrderProduct!A1717:S3668,19,0)</f>
        <v>90771</v>
      </c>
    </row>
    <row r="1718" spans="1:5">
      <c r="A1718" s="3">
        <v>3017</v>
      </c>
      <c r="B1718" s="8">
        <v>42047</v>
      </c>
      <c r="C1718" s="8">
        <v>42047</v>
      </c>
      <c r="D1718" t="str">
        <f>VLOOKUP(A1718,customer!$A$2:$B$1131,2,0)</f>
        <v>Melvin Benton</v>
      </c>
      <c r="E1718">
        <f>VLOOKUP(A1718,OrderProduct!A1718:S3669,19,0)</f>
        <v>90771</v>
      </c>
    </row>
    <row r="1719" spans="1:5">
      <c r="A1719" s="3">
        <v>3017</v>
      </c>
      <c r="B1719" s="8">
        <v>42021</v>
      </c>
      <c r="C1719" s="8">
        <v>42023</v>
      </c>
      <c r="D1719" t="str">
        <f>VLOOKUP(A1719,customer!$A$2:$B$1131,2,0)</f>
        <v>Melvin Benton</v>
      </c>
      <c r="E1719">
        <f>VLOOKUP(A1719,OrderProduct!A1719:S3670,19,0)</f>
        <v>90786</v>
      </c>
    </row>
    <row r="1720" spans="1:5">
      <c r="A1720" s="3">
        <v>3035</v>
      </c>
      <c r="B1720" s="8">
        <v>42140</v>
      </c>
      <c r="C1720" s="8">
        <v>42141</v>
      </c>
      <c r="D1720" t="str">
        <f>VLOOKUP(A1720,customer!$A$2:$B$1131,2,0)</f>
        <v>Tina Evans</v>
      </c>
      <c r="E1720">
        <f>VLOOKUP(A1720,OrderProduct!A1720:S3671,19,0)</f>
        <v>90787</v>
      </c>
    </row>
    <row r="1721" spans="1:5">
      <c r="A1721" s="3">
        <v>3035</v>
      </c>
      <c r="B1721" s="8">
        <v>42135</v>
      </c>
      <c r="C1721" s="8">
        <v>42136</v>
      </c>
      <c r="D1721" t="str">
        <f>VLOOKUP(A1721,customer!$A$2:$B$1131,2,0)</f>
        <v>Tina Evans</v>
      </c>
      <c r="E1721">
        <f>VLOOKUP(A1721,OrderProduct!A1721:S3672,19,0)</f>
        <v>90796</v>
      </c>
    </row>
    <row r="1722" spans="1:5">
      <c r="A1722" s="3">
        <v>3036</v>
      </c>
      <c r="B1722" s="8">
        <v>42135</v>
      </c>
      <c r="C1722" s="8">
        <v>42136</v>
      </c>
      <c r="D1722" t="str">
        <f>VLOOKUP(A1722,customer!$A$2:$B$1131,2,0)</f>
        <v>Edith Reynolds</v>
      </c>
      <c r="E1722">
        <f>VLOOKUP(A1722,OrderProduct!A1722:S3673,19,0)</f>
        <v>90796</v>
      </c>
    </row>
    <row r="1723" spans="1:5">
      <c r="A1723" s="3">
        <v>3036</v>
      </c>
      <c r="B1723" s="8">
        <v>42135</v>
      </c>
      <c r="C1723" s="8">
        <v>42137</v>
      </c>
      <c r="D1723" t="str">
        <f>VLOOKUP(A1723,customer!$A$2:$B$1131,2,0)</f>
        <v>Edith Reynolds</v>
      </c>
      <c r="E1723">
        <f>VLOOKUP(A1723,OrderProduct!A1723:S3674,19,0)</f>
        <v>90796</v>
      </c>
    </row>
    <row r="1724" spans="1:5">
      <c r="A1724" s="3">
        <v>3036</v>
      </c>
      <c r="B1724" s="8">
        <v>42122</v>
      </c>
      <c r="C1724" s="8">
        <v>42124</v>
      </c>
      <c r="D1724" t="str">
        <f>VLOOKUP(A1724,customer!$A$2:$B$1131,2,0)</f>
        <v>Edith Reynolds</v>
      </c>
      <c r="E1724">
        <f>VLOOKUP(A1724,OrderProduct!A1724:S3675,19,0)</f>
        <v>90800</v>
      </c>
    </row>
    <row r="1725" spans="1:5">
      <c r="A1725" s="3">
        <v>3036</v>
      </c>
      <c r="B1725" s="8">
        <v>42122</v>
      </c>
      <c r="C1725" s="8">
        <v>42125</v>
      </c>
      <c r="D1725" t="str">
        <f>VLOOKUP(A1725,customer!$A$2:$B$1131,2,0)</f>
        <v>Edith Reynolds</v>
      </c>
      <c r="E1725">
        <f>VLOOKUP(A1725,OrderProduct!A1725:S3676,19,0)</f>
        <v>90800</v>
      </c>
    </row>
    <row r="1726" spans="1:5">
      <c r="A1726" s="3">
        <v>3041</v>
      </c>
      <c r="B1726" s="8">
        <v>42075</v>
      </c>
      <c r="C1726" s="8">
        <v>42077</v>
      </c>
      <c r="D1726" t="str">
        <f>VLOOKUP(A1726,customer!$A$2:$B$1131,2,0)</f>
        <v>Carrie Duke</v>
      </c>
      <c r="E1726">
        <f>VLOOKUP(A1726,OrderProduct!A1726:S3677,19,0)</f>
        <v>90806</v>
      </c>
    </row>
    <row r="1727" spans="1:5">
      <c r="A1727" s="3">
        <v>3041</v>
      </c>
      <c r="B1727" s="8">
        <v>42082</v>
      </c>
      <c r="C1727" s="8">
        <v>42082</v>
      </c>
      <c r="D1727" t="str">
        <f>VLOOKUP(A1727,customer!$A$2:$B$1131,2,0)</f>
        <v>Carrie Duke</v>
      </c>
      <c r="E1727">
        <f>VLOOKUP(A1727,OrderProduct!A1727:S3678,19,0)</f>
        <v>90814</v>
      </c>
    </row>
    <row r="1728" spans="1:5">
      <c r="A1728" s="3">
        <v>3042</v>
      </c>
      <c r="B1728" s="8">
        <v>42082</v>
      </c>
      <c r="C1728" s="8">
        <v>42083</v>
      </c>
      <c r="D1728" t="str">
        <f>VLOOKUP(A1728,customer!$A$2:$B$1131,2,0)</f>
        <v>Tara Gold</v>
      </c>
      <c r="E1728">
        <f>VLOOKUP(A1728,OrderProduct!A1728:S3679,19,0)</f>
        <v>90814</v>
      </c>
    </row>
    <row r="1729" spans="1:5">
      <c r="A1729" s="3">
        <v>3045</v>
      </c>
      <c r="B1729" s="8">
        <v>42106</v>
      </c>
      <c r="C1729" s="8">
        <v>42107</v>
      </c>
      <c r="D1729" t="str">
        <f>VLOOKUP(A1729,customer!$A$2:$B$1131,2,0)</f>
        <v>Jordan Beard</v>
      </c>
      <c r="E1729">
        <f>VLOOKUP(A1729,OrderProduct!A1729:S3680,19,0)</f>
        <v>90815</v>
      </c>
    </row>
    <row r="1730" spans="1:5">
      <c r="A1730" s="3">
        <v>3046</v>
      </c>
      <c r="B1730" s="8">
        <v>42077</v>
      </c>
      <c r="C1730" s="8">
        <v>42079</v>
      </c>
      <c r="D1730" t="str">
        <f>VLOOKUP(A1730,customer!$A$2:$B$1131,2,0)</f>
        <v>Andrew Pearce</v>
      </c>
      <c r="E1730">
        <f>VLOOKUP(A1730,OrderProduct!A1730:S3681,19,0)</f>
        <v>90818</v>
      </c>
    </row>
    <row r="1731" spans="1:5">
      <c r="A1731" s="3">
        <v>3048</v>
      </c>
      <c r="B1731" s="8">
        <v>42094</v>
      </c>
      <c r="C1731" s="8">
        <v>42096</v>
      </c>
      <c r="D1731" t="str">
        <f>VLOOKUP(A1731,customer!$A$2:$B$1131,2,0)</f>
        <v>Tracy G Starr</v>
      </c>
      <c r="E1731">
        <f>VLOOKUP(A1731,OrderProduct!A1731:S3682,19,0)</f>
        <v>90819</v>
      </c>
    </row>
    <row r="1732" spans="1:5">
      <c r="A1732" s="3">
        <v>3053</v>
      </c>
      <c r="B1732" s="8">
        <v>42128</v>
      </c>
      <c r="C1732" s="8">
        <v>42130</v>
      </c>
      <c r="D1732" t="str">
        <f>VLOOKUP(A1732,customer!$A$2:$B$1131,2,0)</f>
        <v>Robin Tyler</v>
      </c>
      <c r="E1732">
        <f>VLOOKUP(A1732,OrderProduct!A1732:S3683,19,0)</f>
        <v>90820</v>
      </c>
    </row>
    <row r="1733" spans="1:5">
      <c r="A1733" s="3">
        <v>3063</v>
      </c>
      <c r="B1733" s="8">
        <v>42180</v>
      </c>
      <c r="C1733" s="8">
        <v>42186</v>
      </c>
      <c r="D1733" t="str">
        <f>VLOOKUP(A1733,customer!$A$2:$B$1131,2,0)</f>
        <v>Ann Steele</v>
      </c>
      <c r="E1733">
        <f>VLOOKUP(A1733,OrderProduct!A1733:S3684,19,0)</f>
        <v>90821</v>
      </c>
    </row>
    <row r="1734" spans="1:5">
      <c r="A1734" s="3">
        <v>3063</v>
      </c>
      <c r="B1734" s="8">
        <v>42180</v>
      </c>
      <c r="C1734" s="8">
        <v>42186</v>
      </c>
      <c r="D1734" t="str">
        <f>VLOOKUP(A1734,customer!$A$2:$B$1131,2,0)</f>
        <v>Ann Steele</v>
      </c>
      <c r="E1734">
        <f>VLOOKUP(A1734,OrderProduct!A1734:S3685,19,0)</f>
        <v>90821</v>
      </c>
    </row>
    <row r="1735" spans="1:5">
      <c r="A1735" s="3">
        <v>3063</v>
      </c>
      <c r="B1735" s="8">
        <v>42096</v>
      </c>
      <c r="C1735" s="8">
        <v>42098</v>
      </c>
      <c r="D1735" t="str">
        <f>VLOOKUP(A1735,customer!$A$2:$B$1131,2,0)</f>
        <v>Ann Steele</v>
      </c>
      <c r="E1735">
        <f>VLOOKUP(A1735,OrderProduct!A1735:S3686,19,0)</f>
        <v>90832</v>
      </c>
    </row>
    <row r="1736" spans="1:5">
      <c r="A1736" s="3">
        <v>3064</v>
      </c>
      <c r="B1736" s="8">
        <v>42096</v>
      </c>
      <c r="C1736" s="8">
        <v>42098</v>
      </c>
      <c r="D1736" t="str">
        <f>VLOOKUP(A1736,customer!$A$2:$B$1131,2,0)</f>
        <v>Clarence Crowder</v>
      </c>
      <c r="E1736">
        <f>VLOOKUP(A1736,OrderProduct!A1736:S3687,19,0)</f>
        <v>90832</v>
      </c>
    </row>
    <row r="1737" spans="1:5">
      <c r="A1737" s="3">
        <v>3067</v>
      </c>
      <c r="B1737" s="8">
        <v>42100</v>
      </c>
      <c r="C1737" s="8">
        <v>42101</v>
      </c>
      <c r="D1737" t="str">
        <f>VLOOKUP(A1737,customer!$A$2:$B$1131,2,0)</f>
        <v>Carole Miller</v>
      </c>
      <c r="E1737">
        <f>VLOOKUP(A1737,OrderProduct!A1737:S3688,19,0)</f>
        <v>90833</v>
      </c>
    </row>
    <row r="1738" spans="1:5">
      <c r="A1738" s="3">
        <v>3069</v>
      </c>
      <c r="B1738" s="8">
        <v>42100</v>
      </c>
      <c r="C1738" s="8">
        <v>42102</v>
      </c>
      <c r="D1738" t="str">
        <f>VLOOKUP(A1738,customer!$A$2:$B$1131,2,0)</f>
        <v>Tiffany Merrill</v>
      </c>
      <c r="E1738">
        <f>VLOOKUP(A1738,OrderProduct!A1738:S3689,19,0)</f>
        <v>90833</v>
      </c>
    </row>
    <row r="1739" spans="1:5">
      <c r="A1739" s="3">
        <v>3069</v>
      </c>
      <c r="B1739" s="8">
        <v>42088</v>
      </c>
      <c r="C1739" s="8">
        <v>42089</v>
      </c>
      <c r="D1739" t="str">
        <f>VLOOKUP(A1739,customer!$A$2:$B$1131,2,0)</f>
        <v>Tiffany Merrill</v>
      </c>
      <c r="E1739">
        <f>VLOOKUP(A1739,OrderProduct!A1739:S3690,19,0)</f>
        <v>90837</v>
      </c>
    </row>
    <row r="1740" spans="1:5">
      <c r="A1740" s="3">
        <v>3069</v>
      </c>
      <c r="B1740" s="8">
        <v>42108</v>
      </c>
      <c r="C1740" s="8">
        <v>42113</v>
      </c>
      <c r="D1740" t="str">
        <f>VLOOKUP(A1740,customer!$A$2:$B$1131,2,0)</f>
        <v>Tiffany Merrill</v>
      </c>
      <c r="E1740">
        <f>VLOOKUP(A1740,OrderProduct!A1740:S3691,19,0)</f>
        <v>90844</v>
      </c>
    </row>
    <row r="1741" spans="1:5">
      <c r="A1741" s="3">
        <v>3075</v>
      </c>
      <c r="B1741" s="8">
        <v>42037</v>
      </c>
      <c r="C1741" s="8">
        <v>42038</v>
      </c>
      <c r="D1741" t="str">
        <f>VLOOKUP(A1741,customer!$A$2:$B$1131,2,0)</f>
        <v>Gordon Brandt</v>
      </c>
      <c r="E1741">
        <f>VLOOKUP(A1741,OrderProduct!A1741:S3692,19,0)</f>
        <v>90850</v>
      </c>
    </row>
    <row r="1742" spans="1:5">
      <c r="A1742" s="3">
        <v>3076</v>
      </c>
      <c r="B1742" s="8">
        <v>42006</v>
      </c>
      <c r="C1742" s="8">
        <v>42008</v>
      </c>
      <c r="D1742" t="str">
        <f>VLOOKUP(A1742,customer!$A$2:$B$1131,2,0)</f>
        <v>Peter Hardy</v>
      </c>
      <c r="E1742">
        <f>VLOOKUP(A1742,OrderProduct!A1742:S3693,19,0)</f>
        <v>90853</v>
      </c>
    </row>
    <row r="1743" spans="1:5">
      <c r="A1743" s="3">
        <v>3077</v>
      </c>
      <c r="B1743" s="8">
        <v>42006</v>
      </c>
      <c r="C1743" s="8">
        <v>42006</v>
      </c>
      <c r="D1743" t="str">
        <f>VLOOKUP(A1743,customer!$A$2:$B$1131,2,0)</f>
        <v>Lynne Reid</v>
      </c>
      <c r="E1743">
        <f>VLOOKUP(A1743,OrderProduct!A1743:S3694,19,0)</f>
        <v>90853</v>
      </c>
    </row>
    <row r="1744" spans="1:5">
      <c r="A1744" s="3">
        <v>3078</v>
      </c>
      <c r="B1744" s="8">
        <v>42144</v>
      </c>
      <c r="C1744" s="8">
        <v>42145</v>
      </c>
      <c r="D1744" t="str">
        <f>VLOOKUP(A1744,customer!$A$2:$B$1131,2,0)</f>
        <v>Kate McKenna</v>
      </c>
      <c r="E1744">
        <f>VLOOKUP(A1744,OrderProduct!A1744:S3695,19,0)</f>
        <v>90854</v>
      </c>
    </row>
    <row r="1745" spans="1:5">
      <c r="A1745" s="3">
        <v>3078</v>
      </c>
      <c r="B1745" s="8">
        <v>42049</v>
      </c>
      <c r="C1745" s="8">
        <v>42050</v>
      </c>
      <c r="D1745" t="str">
        <f>VLOOKUP(A1745,customer!$A$2:$B$1131,2,0)</f>
        <v>Kate McKenna</v>
      </c>
      <c r="E1745">
        <f>VLOOKUP(A1745,OrderProduct!A1745:S3696,19,0)</f>
        <v>90855</v>
      </c>
    </row>
    <row r="1746" spans="1:5">
      <c r="A1746" s="3">
        <v>3079</v>
      </c>
      <c r="B1746" s="8">
        <v>42078</v>
      </c>
      <c r="C1746" s="8">
        <v>42079</v>
      </c>
      <c r="D1746" t="str">
        <f>VLOOKUP(A1746,customer!$A$2:$B$1131,2,0)</f>
        <v>Andrew Levine</v>
      </c>
      <c r="E1746">
        <f>VLOOKUP(A1746,OrderProduct!A1746:S3697,19,0)</f>
        <v>90859</v>
      </c>
    </row>
    <row r="1747" spans="1:5">
      <c r="A1747" s="3">
        <v>3079</v>
      </c>
      <c r="B1747" s="8">
        <v>42052</v>
      </c>
      <c r="C1747" s="8">
        <v>42053</v>
      </c>
      <c r="D1747" t="str">
        <f>VLOOKUP(A1747,customer!$A$2:$B$1131,2,0)</f>
        <v>Andrew Levine</v>
      </c>
      <c r="E1747">
        <f>VLOOKUP(A1747,OrderProduct!A1747:S3698,19,0)</f>
        <v>90860</v>
      </c>
    </row>
    <row r="1748" spans="1:5">
      <c r="A1748" s="3">
        <v>3079</v>
      </c>
      <c r="B1748" s="8">
        <v>42126</v>
      </c>
      <c r="C1748" s="8">
        <v>42126</v>
      </c>
      <c r="D1748" t="str">
        <f>VLOOKUP(A1748,customer!$A$2:$B$1131,2,0)</f>
        <v>Andrew Levine</v>
      </c>
      <c r="E1748">
        <f>VLOOKUP(A1748,OrderProduct!A1748:S3699,19,0)</f>
        <v>90861</v>
      </c>
    </row>
    <row r="1749" spans="1:5">
      <c r="A1749" s="3">
        <v>3079</v>
      </c>
      <c r="B1749" s="8">
        <v>42126</v>
      </c>
      <c r="C1749" s="8">
        <v>42133</v>
      </c>
      <c r="D1749" t="str">
        <f>VLOOKUP(A1749,customer!$A$2:$B$1131,2,0)</f>
        <v>Andrew Levine</v>
      </c>
      <c r="E1749">
        <f>VLOOKUP(A1749,OrderProduct!A1749:S3700,19,0)</f>
        <v>90861</v>
      </c>
    </row>
    <row r="1750" spans="1:5">
      <c r="A1750" s="3">
        <v>3079</v>
      </c>
      <c r="B1750" s="8">
        <v>42160</v>
      </c>
      <c r="C1750" s="8">
        <v>42167</v>
      </c>
      <c r="D1750" t="str">
        <f>VLOOKUP(A1750,customer!$A$2:$B$1131,2,0)</f>
        <v>Andrew Levine</v>
      </c>
      <c r="E1750">
        <f>VLOOKUP(A1750,OrderProduct!A1750:S3701,19,0)</f>
        <v>90867</v>
      </c>
    </row>
    <row r="1751" spans="1:5">
      <c r="A1751" s="3">
        <v>3079</v>
      </c>
      <c r="B1751" s="8">
        <v>42058</v>
      </c>
      <c r="C1751" s="8">
        <v>42060</v>
      </c>
      <c r="D1751" t="str">
        <f>VLOOKUP(A1751,customer!$A$2:$B$1131,2,0)</f>
        <v>Andrew Levine</v>
      </c>
      <c r="E1751">
        <f>VLOOKUP(A1751,OrderProduct!A1751:S3702,19,0)</f>
        <v>90871</v>
      </c>
    </row>
    <row r="1752" spans="1:5">
      <c r="A1752" s="3">
        <v>3079</v>
      </c>
      <c r="B1752" s="8">
        <v>42058</v>
      </c>
      <c r="C1752" s="8">
        <v>42059</v>
      </c>
      <c r="D1752" t="str">
        <f>VLOOKUP(A1752,customer!$A$2:$B$1131,2,0)</f>
        <v>Andrew Levine</v>
      </c>
      <c r="E1752">
        <f>VLOOKUP(A1752,OrderProduct!A1752:S3703,19,0)</f>
        <v>90871</v>
      </c>
    </row>
    <row r="1753" spans="1:5">
      <c r="A1753" s="3">
        <v>3084</v>
      </c>
      <c r="B1753" s="8">
        <v>42079</v>
      </c>
      <c r="C1753" s="8">
        <v>42080</v>
      </c>
      <c r="D1753" t="str">
        <f>VLOOKUP(A1753,customer!$A$2:$B$1131,2,0)</f>
        <v>Debbie Hsu</v>
      </c>
      <c r="E1753">
        <f>VLOOKUP(A1753,OrderProduct!A1753:S3704,19,0)</f>
        <v>90880</v>
      </c>
    </row>
    <row r="1754" spans="1:5">
      <c r="A1754" s="3">
        <v>3084</v>
      </c>
      <c r="B1754" s="8">
        <v>42088</v>
      </c>
      <c r="C1754" s="8">
        <v>42088</v>
      </c>
      <c r="D1754" t="str">
        <f>VLOOKUP(A1754,customer!$A$2:$B$1131,2,0)</f>
        <v>Debbie Hsu</v>
      </c>
      <c r="E1754">
        <f>VLOOKUP(A1754,OrderProduct!A1754:S3705,19,0)</f>
        <v>90881</v>
      </c>
    </row>
    <row r="1755" spans="1:5">
      <c r="A1755" s="3">
        <v>3084</v>
      </c>
      <c r="B1755" s="8">
        <v>42130</v>
      </c>
      <c r="C1755" s="8">
        <v>42131</v>
      </c>
      <c r="D1755" t="str">
        <f>VLOOKUP(A1755,customer!$A$2:$B$1131,2,0)</f>
        <v>Debbie Hsu</v>
      </c>
      <c r="E1755">
        <f>VLOOKUP(A1755,OrderProduct!A1755:S3706,19,0)</f>
        <v>90888</v>
      </c>
    </row>
    <row r="1756" spans="1:5">
      <c r="A1756" s="3">
        <v>3086</v>
      </c>
      <c r="B1756" s="8">
        <v>42130</v>
      </c>
      <c r="C1756" s="8">
        <v>42132</v>
      </c>
      <c r="D1756" t="str">
        <f>VLOOKUP(A1756,customer!$A$2:$B$1131,2,0)</f>
        <v>Ted Durham</v>
      </c>
      <c r="E1756">
        <f>VLOOKUP(A1756,OrderProduct!A1756:S3707,19,0)</f>
        <v>90888</v>
      </c>
    </row>
    <row r="1757" spans="1:5">
      <c r="A1757" s="3">
        <v>3089</v>
      </c>
      <c r="B1757" s="8">
        <v>42114</v>
      </c>
      <c r="C1757" s="8">
        <v>42116</v>
      </c>
      <c r="D1757" t="str">
        <f>VLOOKUP(A1757,customer!$A$2:$B$1131,2,0)</f>
        <v>Sandy Cannon</v>
      </c>
      <c r="E1757">
        <f>VLOOKUP(A1757,OrderProduct!A1757:S3708,19,0)</f>
        <v>90891</v>
      </c>
    </row>
    <row r="1758" spans="1:5">
      <c r="A1758" s="3">
        <v>3095</v>
      </c>
      <c r="B1758" s="8">
        <v>42114</v>
      </c>
      <c r="C1758" s="8">
        <v>42115</v>
      </c>
      <c r="D1758" t="str">
        <f>VLOOKUP(A1758,customer!$A$2:$B$1131,2,0)</f>
        <v>Milton Lindsay</v>
      </c>
      <c r="E1758">
        <f>VLOOKUP(A1758,OrderProduct!A1758:S3709,19,0)</f>
        <v>90891</v>
      </c>
    </row>
    <row r="1759" spans="1:5">
      <c r="A1759" s="3">
        <v>3096</v>
      </c>
      <c r="B1759" s="8">
        <v>42033</v>
      </c>
      <c r="C1759" s="8">
        <v>42035</v>
      </c>
      <c r="D1759" t="str">
        <f>VLOOKUP(A1759,customer!$A$2:$B$1131,2,0)</f>
        <v>Mike Howard</v>
      </c>
      <c r="E1759">
        <f>VLOOKUP(A1759,OrderProduct!A1759:S3710,19,0)</f>
        <v>90899</v>
      </c>
    </row>
    <row r="1760" spans="1:5">
      <c r="A1760" s="3">
        <v>3096</v>
      </c>
      <c r="B1760" s="8">
        <v>42040</v>
      </c>
      <c r="C1760" s="8">
        <v>42044</v>
      </c>
      <c r="D1760" t="str">
        <f>VLOOKUP(A1760,customer!$A$2:$B$1131,2,0)</f>
        <v>Mike Howard</v>
      </c>
      <c r="E1760">
        <f>VLOOKUP(A1760,OrderProduct!A1760:S3711,19,0)</f>
        <v>90905</v>
      </c>
    </row>
    <row r="1761" spans="1:5">
      <c r="A1761" s="3">
        <v>3096</v>
      </c>
      <c r="B1761" s="8">
        <v>42024</v>
      </c>
      <c r="C1761" s="8">
        <v>42024</v>
      </c>
      <c r="D1761" t="str">
        <f>VLOOKUP(A1761,customer!$A$2:$B$1131,2,0)</f>
        <v>Mike Howard</v>
      </c>
      <c r="E1761">
        <f>VLOOKUP(A1761,OrderProduct!A1761:S3712,19,0)</f>
        <v>90908</v>
      </c>
    </row>
    <row r="1762" spans="1:5">
      <c r="A1762" s="3">
        <v>3096</v>
      </c>
      <c r="B1762" s="8">
        <v>42034</v>
      </c>
      <c r="C1762" s="8">
        <v>42035</v>
      </c>
      <c r="D1762" t="str">
        <f>VLOOKUP(A1762,customer!$A$2:$B$1131,2,0)</f>
        <v>Mike Howard</v>
      </c>
      <c r="E1762">
        <f>VLOOKUP(A1762,OrderProduct!A1762:S3713,19,0)</f>
        <v>90909</v>
      </c>
    </row>
    <row r="1763" spans="1:5">
      <c r="A1763" s="3">
        <v>3098</v>
      </c>
      <c r="B1763" s="8">
        <v>42034</v>
      </c>
      <c r="C1763" s="8">
        <v>42036</v>
      </c>
      <c r="D1763" t="str">
        <f>VLOOKUP(A1763,customer!$A$2:$B$1131,2,0)</f>
        <v>Lorraine Boykin</v>
      </c>
      <c r="E1763">
        <f>VLOOKUP(A1763,OrderProduct!A1763:S3714,19,0)</f>
        <v>90909</v>
      </c>
    </row>
    <row r="1764" spans="1:5">
      <c r="A1764" s="3">
        <v>3098</v>
      </c>
      <c r="B1764" s="8">
        <v>42034</v>
      </c>
      <c r="C1764" s="8">
        <v>42036</v>
      </c>
      <c r="D1764" t="str">
        <f>VLOOKUP(A1764,customer!$A$2:$B$1131,2,0)</f>
        <v>Lorraine Boykin</v>
      </c>
      <c r="E1764">
        <f>VLOOKUP(A1764,OrderProduct!A1764:S3715,19,0)</f>
        <v>90909</v>
      </c>
    </row>
    <row r="1765" spans="1:5">
      <c r="A1765" s="3">
        <v>3098</v>
      </c>
      <c r="B1765" s="8">
        <v>42167</v>
      </c>
      <c r="C1765" s="8">
        <v>42168</v>
      </c>
      <c r="D1765" t="str">
        <f>VLOOKUP(A1765,customer!$A$2:$B$1131,2,0)</f>
        <v>Lorraine Boykin</v>
      </c>
      <c r="E1765">
        <f>VLOOKUP(A1765,OrderProduct!A1765:S3716,19,0)</f>
        <v>90910</v>
      </c>
    </row>
    <row r="1766" spans="1:5">
      <c r="A1766" s="3">
        <v>3100</v>
      </c>
      <c r="B1766" s="8">
        <v>42167</v>
      </c>
      <c r="C1766" s="8">
        <v>42168</v>
      </c>
      <c r="D1766" t="str">
        <f>VLOOKUP(A1766,customer!$A$2:$B$1131,2,0)</f>
        <v>Gladys Holloway</v>
      </c>
      <c r="E1766">
        <f>VLOOKUP(A1766,OrderProduct!A1766:S3717,19,0)</f>
        <v>90910</v>
      </c>
    </row>
    <row r="1767" spans="1:5">
      <c r="A1767" s="3">
        <v>3105</v>
      </c>
      <c r="B1767" s="8">
        <v>42077</v>
      </c>
      <c r="C1767" s="8">
        <v>42079</v>
      </c>
      <c r="D1767" t="str">
        <f>VLOOKUP(A1767,customer!$A$2:$B$1131,2,0)</f>
        <v>Lawrence Hester</v>
      </c>
      <c r="E1767">
        <f>VLOOKUP(A1767,OrderProduct!A1767:S3718,19,0)</f>
        <v>90917</v>
      </c>
    </row>
    <row r="1768" spans="1:5">
      <c r="A1768" s="3">
        <v>3105</v>
      </c>
      <c r="B1768" s="8">
        <v>42077</v>
      </c>
      <c r="C1768" s="8">
        <v>42078</v>
      </c>
      <c r="D1768" t="str">
        <f>VLOOKUP(A1768,customer!$A$2:$B$1131,2,0)</f>
        <v>Lawrence Hester</v>
      </c>
      <c r="E1768">
        <f>VLOOKUP(A1768,OrderProduct!A1768:S3719,19,0)</f>
        <v>90917</v>
      </c>
    </row>
    <row r="1769" spans="1:5">
      <c r="A1769" s="3">
        <v>3105</v>
      </c>
      <c r="B1769" s="8">
        <v>42153</v>
      </c>
      <c r="C1769" s="8">
        <v>42156</v>
      </c>
      <c r="D1769" t="str">
        <f>VLOOKUP(A1769,customer!$A$2:$B$1131,2,0)</f>
        <v>Lawrence Hester</v>
      </c>
      <c r="E1769">
        <f>VLOOKUP(A1769,OrderProduct!A1769:S3720,19,0)</f>
        <v>90922</v>
      </c>
    </row>
    <row r="1770" spans="1:5">
      <c r="A1770" s="3">
        <v>3106</v>
      </c>
      <c r="B1770" s="8">
        <v>42042</v>
      </c>
      <c r="C1770" s="8">
        <v>42043</v>
      </c>
      <c r="D1770" t="str">
        <f>VLOOKUP(A1770,customer!$A$2:$B$1131,2,0)</f>
        <v>Alexander O'Brien</v>
      </c>
      <c r="E1770">
        <f>VLOOKUP(A1770,OrderProduct!A1770:S3721,19,0)</f>
        <v>90927</v>
      </c>
    </row>
    <row r="1771" spans="1:5">
      <c r="A1771" s="3">
        <v>3106</v>
      </c>
      <c r="B1771" s="8">
        <v>42078</v>
      </c>
      <c r="C1771" s="8">
        <v>42080</v>
      </c>
      <c r="D1771" t="str">
        <f>VLOOKUP(A1771,customer!$A$2:$B$1131,2,0)</f>
        <v>Alexander O'Brien</v>
      </c>
      <c r="E1771">
        <f>VLOOKUP(A1771,OrderProduct!A1771:S3722,19,0)</f>
        <v>90932</v>
      </c>
    </row>
    <row r="1772" spans="1:5">
      <c r="A1772" s="3">
        <v>3106</v>
      </c>
      <c r="B1772" s="8">
        <v>42051</v>
      </c>
      <c r="C1772" s="8">
        <v>42055</v>
      </c>
      <c r="D1772" t="str">
        <f>VLOOKUP(A1772,customer!$A$2:$B$1131,2,0)</f>
        <v>Alexander O'Brien</v>
      </c>
      <c r="E1772">
        <f>VLOOKUP(A1772,OrderProduct!A1772:S3723,19,0)</f>
        <v>90934</v>
      </c>
    </row>
    <row r="1773" spans="1:5">
      <c r="A1773" s="3">
        <v>3113</v>
      </c>
      <c r="B1773" s="8">
        <v>42163</v>
      </c>
      <c r="C1773" s="8">
        <v>42163</v>
      </c>
      <c r="D1773" t="str">
        <f>VLOOKUP(A1773,customer!$A$2:$B$1131,2,0)</f>
        <v>Wayne English</v>
      </c>
      <c r="E1773">
        <f>VLOOKUP(A1773,OrderProduct!A1773:S3724,19,0)</f>
        <v>90951</v>
      </c>
    </row>
    <row r="1774" spans="1:5">
      <c r="A1774" s="3">
        <v>3113</v>
      </c>
      <c r="B1774" s="8">
        <v>42082</v>
      </c>
      <c r="C1774" s="8">
        <v>42082</v>
      </c>
      <c r="D1774" t="str">
        <f>VLOOKUP(A1774,customer!$A$2:$B$1131,2,0)</f>
        <v>Wayne English</v>
      </c>
      <c r="E1774">
        <f>VLOOKUP(A1774,OrderProduct!A1774:S3725,19,0)</f>
        <v>90952</v>
      </c>
    </row>
    <row r="1775" spans="1:5">
      <c r="A1775" s="3">
        <v>3113</v>
      </c>
      <c r="B1775" s="8">
        <v>42010</v>
      </c>
      <c r="C1775" s="8">
        <v>42010</v>
      </c>
      <c r="D1775" t="str">
        <f>VLOOKUP(A1775,customer!$A$2:$B$1131,2,0)</f>
        <v>Wayne English</v>
      </c>
      <c r="E1775">
        <f>VLOOKUP(A1775,OrderProduct!A1775:S3726,19,0)</f>
        <v>90961</v>
      </c>
    </row>
    <row r="1776" spans="1:5">
      <c r="A1776" s="3">
        <v>3119</v>
      </c>
      <c r="B1776" s="8">
        <v>42123</v>
      </c>
      <c r="C1776" s="8">
        <v>42124</v>
      </c>
      <c r="D1776" t="str">
        <f>VLOOKUP(A1776,customer!$A$2:$B$1131,2,0)</f>
        <v>Jay Hubbard</v>
      </c>
      <c r="E1776">
        <f>VLOOKUP(A1776,OrderProduct!A1776:S3727,19,0)</f>
        <v>90962</v>
      </c>
    </row>
    <row r="1777" spans="1:5">
      <c r="A1777" s="3">
        <v>3120</v>
      </c>
      <c r="B1777" s="8">
        <v>42087</v>
      </c>
      <c r="C1777" s="8">
        <v>42090</v>
      </c>
      <c r="D1777" t="str">
        <f>VLOOKUP(A1777,customer!$A$2:$B$1131,2,0)</f>
        <v>Daniel Christian</v>
      </c>
      <c r="E1777">
        <f>VLOOKUP(A1777,OrderProduct!A1777:S3728,19,0)</f>
        <v>90964</v>
      </c>
    </row>
    <row r="1778" spans="1:5">
      <c r="A1778" s="3">
        <v>3123</v>
      </c>
      <c r="B1778" s="8">
        <v>42164</v>
      </c>
      <c r="C1778" s="8">
        <v>42165</v>
      </c>
      <c r="D1778" t="str">
        <f>VLOOKUP(A1778,customer!$A$2:$B$1131,2,0)</f>
        <v>Jamie Manning</v>
      </c>
      <c r="E1778">
        <f>VLOOKUP(A1778,OrderProduct!A1778:S3729,19,0)</f>
        <v>90973</v>
      </c>
    </row>
    <row r="1779" spans="1:5">
      <c r="A1779" s="3">
        <v>3124</v>
      </c>
      <c r="B1779" s="8">
        <v>42104</v>
      </c>
      <c r="C1779" s="8">
        <v>42105</v>
      </c>
      <c r="D1779" t="str">
        <f>VLOOKUP(A1779,customer!$A$2:$B$1131,2,0)</f>
        <v>Neil Barbee</v>
      </c>
      <c r="E1779">
        <f>VLOOKUP(A1779,OrderProduct!A1779:S3730,19,0)</f>
        <v>90977</v>
      </c>
    </row>
    <row r="1780" spans="1:5">
      <c r="A1780" s="3">
        <v>3125</v>
      </c>
      <c r="B1780" s="8">
        <v>42047</v>
      </c>
      <c r="C1780" s="8">
        <v>42050</v>
      </c>
      <c r="D1780" t="str">
        <f>VLOOKUP(A1780,customer!$A$2:$B$1131,2,0)</f>
        <v>Guy McDonald</v>
      </c>
      <c r="E1780">
        <f>VLOOKUP(A1780,OrderProduct!A1780:S3731,19,0)</f>
        <v>90985</v>
      </c>
    </row>
    <row r="1781" spans="1:5">
      <c r="A1781" s="3">
        <v>3128</v>
      </c>
      <c r="B1781" s="8">
        <v>42179</v>
      </c>
      <c r="C1781" s="8">
        <v>42181</v>
      </c>
      <c r="D1781" t="str">
        <f>VLOOKUP(A1781,customer!$A$2:$B$1131,2,0)</f>
        <v>Cathy Burgess</v>
      </c>
      <c r="E1781">
        <f>VLOOKUP(A1781,OrderProduct!A1781:S3732,19,0)</f>
        <v>90986</v>
      </c>
    </row>
    <row r="1782" spans="1:5">
      <c r="A1782" s="3">
        <v>3132</v>
      </c>
      <c r="B1782" s="8">
        <v>42118</v>
      </c>
      <c r="C1782" s="8">
        <v>42120</v>
      </c>
      <c r="D1782" t="str">
        <f>VLOOKUP(A1782,customer!$A$2:$B$1131,2,0)</f>
        <v>Anita Kang</v>
      </c>
      <c r="E1782">
        <f>VLOOKUP(A1782,OrderProduct!A1782:S3733,19,0)</f>
        <v>90987</v>
      </c>
    </row>
    <row r="1783" spans="1:5">
      <c r="A1783" s="3">
        <v>3132</v>
      </c>
      <c r="B1783" s="8">
        <v>42100</v>
      </c>
      <c r="C1783" s="8">
        <v>42102</v>
      </c>
      <c r="D1783" t="str">
        <f>VLOOKUP(A1783,customer!$A$2:$B$1131,2,0)</f>
        <v>Anita Kang</v>
      </c>
      <c r="E1783">
        <f>VLOOKUP(A1783,OrderProduct!A1783:S3734,19,0)</f>
        <v>91000</v>
      </c>
    </row>
    <row r="1784" spans="1:5">
      <c r="A1784" s="3">
        <v>3133</v>
      </c>
      <c r="B1784" s="8">
        <v>42101</v>
      </c>
      <c r="C1784" s="8">
        <v>42102</v>
      </c>
      <c r="D1784" t="str">
        <f>VLOOKUP(A1784,customer!$A$2:$B$1131,2,0)</f>
        <v>Kristine Singleton</v>
      </c>
      <c r="E1784">
        <f>VLOOKUP(A1784,OrderProduct!A1784:S3735,19,0)</f>
        <v>91017</v>
      </c>
    </row>
    <row r="1785" spans="1:5">
      <c r="A1785" s="3">
        <v>3133</v>
      </c>
      <c r="B1785" s="8">
        <v>42101</v>
      </c>
      <c r="C1785" s="8">
        <v>42102</v>
      </c>
      <c r="D1785" t="str">
        <f>VLOOKUP(A1785,customer!$A$2:$B$1131,2,0)</f>
        <v>Kristine Singleton</v>
      </c>
      <c r="E1785">
        <f>VLOOKUP(A1785,OrderProduct!A1785:S3736,19,0)</f>
        <v>91017</v>
      </c>
    </row>
    <row r="1786" spans="1:5">
      <c r="A1786" s="3">
        <v>3133</v>
      </c>
      <c r="B1786" s="8">
        <v>42047</v>
      </c>
      <c r="C1786" s="8">
        <v>42049</v>
      </c>
      <c r="D1786" t="str">
        <f>VLOOKUP(A1786,customer!$A$2:$B$1131,2,0)</f>
        <v>Kristine Singleton</v>
      </c>
      <c r="E1786">
        <f>VLOOKUP(A1786,OrderProduct!A1786:S3737,19,0)</f>
        <v>91025</v>
      </c>
    </row>
    <row r="1787" spans="1:5">
      <c r="A1787" s="3">
        <v>3133</v>
      </c>
      <c r="B1787" s="8">
        <v>42088</v>
      </c>
      <c r="C1787" s="8">
        <v>42090</v>
      </c>
      <c r="D1787" t="str">
        <f>VLOOKUP(A1787,customer!$A$2:$B$1131,2,0)</f>
        <v>Kristine Singleton</v>
      </c>
      <c r="E1787">
        <f>VLOOKUP(A1787,OrderProduct!A1787:S3738,19,0)</f>
        <v>91030</v>
      </c>
    </row>
    <row r="1788" spans="1:5">
      <c r="A1788" s="3">
        <v>3133</v>
      </c>
      <c r="B1788" s="8">
        <v>42088</v>
      </c>
      <c r="C1788" s="8">
        <v>42089</v>
      </c>
      <c r="D1788" t="str">
        <f>VLOOKUP(A1788,customer!$A$2:$B$1131,2,0)</f>
        <v>Kristine Singleton</v>
      </c>
      <c r="E1788">
        <f>VLOOKUP(A1788,OrderProduct!A1788:S3739,19,0)</f>
        <v>91030</v>
      </c>
    </row>
    <row r="1789" spans="1:5">
      <c r="A1789" s="3">
        <v>3133</v>
      </c>
      <c r="B1789" s="8">
        <v>42063</v>
      </c>
      <c r="C1789" s="8">
        <v>42064</v>
      </c>
      <c r="D1789" t="str">
        <f>VLOOKUP(A1789,customer!$A$2:$B$1131,2,0)</f>
        <v>Kristine Singleton</v>
      </c>
      <c r="E1789">
        <f>VLOOKUP(A1789,OrderProduct!A1789:S3740,19,0)</f>
        <v>91036</v>
      </c>
    </row>
    <row r="1790" spans="1:5">
      <c r="A1790" s="3">
        <v>3136</v>
      </c>
      <c r="B1790" s="8">
        <v>42059</v>
      </c>
      <c r="C1790" s="8">
        <v>42061</v>
      </c>
      <c r="D1790" t="str">
        <f>VLOOKUP(A1790,customer!$A$2:$B$1131,2,0)</f>
        <v>Lee Hancock</v>
      </c>
      <c r="E1790">
        <f>VLOOKUP(A1790,OrderProduct!A1790:S3741,19,0)</f>
        <v>91041</v>
      </c>
    </row>
    <row r="1791" spans="1:5">
      <c r="A1791" s="3">
        <v>3137</v>
      </c>
      <c r="B1791" s="8">
        <v>42133</v>
      </c>
      <c r="C1791" s="8">
        <v>42133</v>
      </c>
      <c r="D1791" t="str">
        <f>VLOOKUP(A1791,customer!$A$2:$B$1131,2,0)</f>
        <v>Alison Sharp</v>
      </c>
      <c r="E1791">
        <f>VLOOKUP(A1791,OrderProduct!A1791:S3742,19,0)</f>
        <v>91042</v>
      </c>
    </row>
    <row r="1792" spans="1:5">
      <c r="A1792" s="3">
        <v>3138</v>
      </c>
      <c r="B1792" s="8">
        <v>42133</v>
      </c>
      <c r="C1792" s="8">
        <v>42134</v>
      </c>
      <c r="D1792" t="str">
        <f>VLOOKUP(A1792,customer!$A$2:$B$1131,2,0)</f>
        <v>Herbert Donnelly Swanson</v>
      </c>
      <c r="E1792">
        <f>VLOOKUP(A1792,OrderProduct!A1792:S3743,19,0)</f>
        <v>91042</v>
      </c>
    </row>
    <row r="1793" spans="1:5">
      <c r="A1793" s="3">
        <v>3139</v>
      </c>
      <c r="B1793" s="8">
        <v>42133</v>
      </c>
      <c r="C1793" s="8">
        <v>42135</v>
      </c>
      <c r="D1793" t="str">
        <f>VLOOKUP(A1793,customer!$A$2:$B$1131,2,0)</f>
        <v>David Powell</v>
      </c>
      <c r="E1793">
        <f>VLOOKUP(A1793,OrderProduct!A1793:S3744,19,0)</f>
        <v>91042</v>
      </c>
    </row>
    <row r="1794" spans="1:5">
      <c r="A1794" s="3">
        <v>3141</v>
      </c>
      <c r="B1794" s="8">
        <v>42088</v>
      </c>
      <c r="C1794" s="8">
        <v>42090</v>
      </c>
      <c r="D1794" t="str">
        <f>VLOOKUP(A1794,customer!$A$2:$B$1131,2,0)</f>
        <v>Jerome McIntosh</v>
      </c>
      <c r="E1794">
        <f>VLOOKUP(A1794,OrderProduct!A1794:S3745,19,0)</f>
        <v>91043</v>
      </c>
    </row>
    <row r="1795" spans="1:5">
      <c r="A1795" s="3">
        <v>3141</v>
      </c>
      <c r="B1795" s="8">
        <v>42088</v>
      </c>
      <c r="C1795" s="8">
        <v>42088</v>
      </c>
      <c r="D1795" t="str">
        <f>VLOOKUP(A1795,customer!$A$2:$B$1131,2,0)</f>
        <v>Jerome McIntosh</v>
      </c>
      <c r="E1795">
        <f>VLOOKUP(A1795,OrderProduct!A1795:S3746,19,0)</f>
        <v>91043</v>
      </c>
    </row>
    <row r="1796" spans="1:5">
      <c r="A1796" s="3">
        <v>3143</v>
      </c>
      <c r="B1796" s="8">
        <v>42183</v>
      </c>
      <c r="C1796" s="8">
        <v>42188</v>
      </c>
      <c r="D1796" t="str">
        <f>VLOOKUP(A1796,customer!$A$2:$B$1131,2,0)</f>
        <v>Neil Song</v>
      </c>
      <c r="E1796">
        <f>VLOOKUP(A1796,OrderProduct!A1796:S3747,19,0)</f>
        <v>91049</v>
      </c>
    </row>
    <row r="1797" spans="1:5">
      <c r="A1797" s="3">
        <v>3146</v>
      </c>
      <c r="B1797" s="8">
        <v>42179</v>
      </c>
      <c r="C1797" s="8">
        <v>42180</v>
      </c>
      <c r="D1797" t="str">
        <f>VLOOKUP(A1797,customer!$A$2:$B$1131,2,0)</f>
        <v>Maureen Stout</v>
      </c>
      <c r="E1797">
        <f>VLOOKUP(A1797,OrderProduct!A1797:S3748,19,0)</f>
        <v>91053</v>
      </c>
    </row>
    <row r="1798" spans="1:5">
      <c r="A1798" s="3">
        <v>3146</v>
      </c>
      <c r="B1798" s="8">
        <v>42179</v>
      </c>
      <c r="C1798" s="8">
        <v>42181</v>
      </c>
      <c r="D1798" t="str">
        <f>VLOOKUP(A1798,customer!$A$2:$B$1131,2,0)</f>
        <v>Maureen Stout</v>
      </c>
      <c r="E1798">
        <f>VLOOKUP(A1798,OrderProduct!A1798:S3749,19,0)</f>
        <v>91053</v>
      </c>
    </row>
    <row r="1799" spans="1:5">
      <c r="A1799" s="3">
        <v>3148</v>
      </c>
      <c r="B1799" s="8">
        <v>42105</v>
      </c>
      <c r="C1799" s="8">
        <v>42107</v>
      </c>
      <c r="D1799" t="str">
        <f>VLOOKUP(A1799,customer!$A$2:$B$1131,2,0)</f>
        <v>Leroy Field</v>
      </c>
      <c r="E1799">
        <f>VLOOKUP(A1799,OrderProduct!A1799:S3750,19,0)</f>
        <v>91054</v>
      </c>
    </row>
    <row r="1800" spans="1:5">
      <c r="A1800" s="3">
        <v>3149</v>
      </c>
      <c r="B1800" s="8">
        <v>42098</v>
      </c>
      <c r="C1800" s="8">
        <v>42103</v>
      </c>
      <c r="D1800" t="str">
        <f>VLOOKUP(A1800,customer!$A$2:$B$1131,2,0)</f>
        <v>Harriet Moore</v>
      </c>
      <c r="E1800">
        <f>VLOOKUP(A1800,OrderProduct!A1800:S3751,19,0)</f>
        <v>91057</v>
      </c>
    </row>
    <row r="1801" spans="1:5">
      <c r="A1801" s="3">
        <v>3151</v>
      </c>
      <c r="B1801" s="8">
        <v>42080</v>
      </c>
      <c r="C1801" s="8">
        <v>42080</v>
      </c>
      <c r="D1801" t="str">
        <f>VLOOKUP(A1801,customer!$A$2:$B$1131,2,0)</f>
        <v>Glenda Hunter</v>
      </c>
      <c r="E1801">
        <f>VLOOKUP(A1801,OrderProduct!A1801:S3752,19,0)</f>
        <v>91059</v>
      </c>
    </row>
    <row r="1802" spans="1:5">
      <c r="A1802" s="3">
        <v>3151</v>
      </c>
      <c r="B1802" s="8">
        <v>42080</v>
      </c>
      <c r="C1802" s="8">
        <v>42082</v>
      </c>
      <c r="D1802" t="str">
        <f>VLOOKUP(A1802,customer!$A$2:$B$1131,2,0)</f>
        <v>Glenda Hunter</v>
      </c>
      <c r="E1802">
        <f>VLOOKUP(A1802,OrderProduct!A1802:S3753,19,0)</f>
        <v>91059</v>
      </c>
    </row>
    <row r="1803" spans="1:5">
      <c r="A1803" s="3">
        <v>3151</v>
      </c>
      <c r="B1803" s="8">
        <v>42081</v>
      </c>
      <c r="C1803" s="8">
        <v>42083</v>
      </c>
      <c r="D1803" t="str">
        <f>VLOOKUP(A1803,customer!$A$2:$B$1131,2,0)</f>
        <v>Glenda Hunter</v>
      </c>
      <c r="E1803">
        <f>VLOOKUP(A1803,OrderProduct!A1803:S3754,19,0)</f>
        <v>91060</v>
      </c>
    </row>
    <row r="1804" spans="1:5">
      <c r="A1804" s="3">
        <v>3151</v>
      </c>
      <c r="B1804" s="8">
        <v>42081</v>
      </c>
      <c r="C1804" s="8">
        <v>42083</v>
      </c>
      <c r="D1804" t="str">
        <f>VLOOKUP(A1804,customer!$A$2:$B$1131,2,0)</f>
        <v>Glenda Hunter</v>
      </c>
      <c r="E1804">
        <f>VLOOKUP(A1804,OrderProduct!A1804:S3755,19,0)</f>
        <v>91062</v>
      </c>
    </row>
    <row r="1805" spans="1:5">
      <c r="A1805" s="3">
        <v>3151</v>
      </c>
      <c r="B1805" s="8">
        <v>42142</v>
      </c>
      <c r="C1805" s="8">
        <v>42143</v>
      </c>
      <c r="D1805" t="str">
        <f>VLOOKUP(A1805,customer!$A$2:$B$1131,2,0)</f>
        <v>Glenda Hunter</v>
      </c>
      <c r="E1805">
        <f>VLOOKUP(A1805,OrderProduct!A1805:S3756,19,0)</f>
        <v>91063</v>
      </c>
    </row>
    <row r="1806" spans="1:5">
      <c r="A1806" s="3">
        <v>3151</v>
      </c>
      <c r="B1806" s="8">
        <v>42142</v>
      </c>
      <c r="C1806" s="8">
        <v>42144</v>
      </c>
      <c r="D1806" t="str">
        <f>VLOOKUP(A1806,customer!$A$2:$B$1131,2,0)</f>
        <v>Glenda Hunter</v>
      </c>
      <c r="E1806">
        <f>VLOOKUP(A1806,OrderProduct!A1806:S3757,19,0)</f>
        <v>91063</v>
      </c>
    </row>
    <row r="1807" spans="1:5">
      <c r="A1807" s="3">
        <v>3151</v>
      </c>
      <c r="B1807" s="8">
        <v>42142</v>
      </c>
      <c r="C1807" s="8">
        <v>42142</v>
      </c>
      <c r="D1807" t="str">
        <f>VLOOKUP(A1807,customer!$A$2:$B$1131,2,0)</f>
        <v>Glenda Hunter</v>
      </c>
      <c r="E1807">
        <f>VLOOKUP(A1807,OrderProduct!A1807:S3758,19,0)</f>
        <v>91063</v>
      </c>
    </row>
    <row r="1808" spans="1:5">
      <c r="A1808" s="3">
        <v>3154</v>
      </c>
      <c r="B1808" s="8">
        <v>42028</v>
      </c>
      <c r="C1808" s="8">
        <v>42032</v>
      </c>
      <c r="D1808" t="str">
        <f>VLOOKUP(A1808,customer!$A$2:$B$1131,2,0)</f>
        <v>Faye Manning</v>
      </c>
      <c r="E1808">
        <f>VLOOKUP(A1808,OrderProduct!A1808:S3759,19,0)</f>
        <v>91076</v>
      </c>
    </row>
    <row r="1809" spans="1:5">
      <c r="A1809" s="3">
        <v>3154</v>
      </c>
      <c r="B1809" s="8">
        <v>42087</v>
      </c>
      <c r="C1809" s="8">
        <v>42088</v>
      </c>
      <c r="D1809" t="str">
        <f>VLOOKUP(A1809,customer!$A$2:$B$1131,2,0)</f>
        <v>Faye Manning</v>
      </c>
      <c r="E1809">
        <f>VLOOKUP(A1809,OrderProduct!A1809:S3760,19,0)</f>
        <v>91077</v>
      </c>
    </row>
    <row r="1810" spans="1:5">
      <c r="A1810" s="3">
        <v>3154</v>
      </c>
      <c r="B1810" s="8">
        <v>42156</v>
      </c>
      <c r="C1810" s="8">
        <v>42157</v>
      </c>
      <c r="D1810" t="str">
        <f>VLOOKUP(A1810,customer!$A$2:$B$1131,2,0)</f>
        <v>Faye Manning</v>
      </c>
      <c r="E1810">
        <f>VLOOKUP(A1810,OrderProduct!A1810:S3761,19,0)</f>
        <v>91078</v>
      </c>
    </row>
    <row r="1811" spans="1:5">
      <c r="A1811" s="3">
        <v>3155</v>
      </c>
      <c r="B1811" s="8">
        <v>42019</v>
      </c>
      <c r="C1811" s="8">
        <v>42021</v>
      </c>
      <c r="D1811" t="str">
        <f>VLOOKUP(A1811,customer!$A$2:$B$1131,2,0)</f>
        <v>Julian Keith Mayer</v>
      </c>
      <c r="E1811">
        <f>VLOOKUP(A1811,OrderProduct!A1811:S3762,19,0)</f>
        <v>91086</v>
      </c>
    </row>
    <row r="1812" spans="1:5">
      <c r="A1812" s="3">
        <v>3155</v>
      </c>
      <c r="B1812" s="8">
        <v>42157</v>
      </c>
      <c r="C1812" s="8">
        <v>42158</v>
      </c>
      <c r="D1812" t="str">
        <f>VLOOKUP(A1812,customer!$A$2:$B$1131,2,0)</f>
        <v>Julian Keith Mayer</v>
      </c>
      <c r="E1812">
        <f>VLOOKUP(A1812,OrderProduct!A1812:S3763,19,0)</f>
        <v>91087</v>
      </c>
    </row>
    <row r="1813" spans="1:5">
      <c r="A1813" s="3">
        <v>3155</v>
      </c>
      <c r="B1813" s="8">
        <v>42157</v>
      </c>
      <c r="C1813" s="8">
        <v>42158</v>
      </c>
      <c r="D1813" t="str">
        <f>VLOOKUP(A1813,customer!$A$2:$B$1131,2,0)</f>
        <v>Julian Keith Mayer</v>
      </c>
      <c r="E1813">
        <f>VLOOKUP(A1813,OrderProduct!A1813:S3764,19,0)</f>
        <v>91087</v>
      </c>
    </row>
    <row r="1814" spans="1:5">
      <c r="A1814" s="3">
        <v>3155</v>
      </c>
      <c r="B1814" s="8">
        <v>42075</v>
      </c>
      <c r="C1814" s="8">
        <v>42076</v>
      </c>
      <c r="D1814" t="str">
        <f>VLOOKUP(A1814,customer!$A$2:$B$1131,2,0)</f>
        <v>Julian Keith Mayer</v>
      </c>
      <c r="E1814">
        <f>VLOOKUP(A1814,OrderProduct!A1814:S3765,19,0)</f>
        <v>91088</v>
      </c>
    </row>
    <row r="1815" spans="1:5">
      <c r="A1815" s="3">
        <v>3167</v>
      </c>
      <c r="B1815" s="8">
        <v>42079</v>
      </c>
      <c r="C1815" s="8">
        <v>42079</v>
      </c>
      <c r="D1815" t="str">
        <f>VLOOKUP(A1815,customer!$A$2:$B$1131,2,0)</f>
        <v>Ray Silverman</v>
      </c>
      <c r="E1815">
        <f>VLOOKUP(A1815,OrderProduct!A1815:S3766,19,0)</f>
        <v>91089</v>
      </c>
    </row>
    <row r="1816" spans="1:5">
      <c r="A1816" s="3">
        <v>3167</v>
      </c>
      <c r="B1816" s="8">
        <v>42117</v>
      </c>
      <c r="C1816" s="8">
        <v>42118</v>
      </c>
      <c r="D1816" t="str">
        <f>VLOOKUP(A1816,customer!$A$2:$B$1131,2,0)</f>
        <v>Ray Silverman</v>
      </c>
      <c r="E1816">
        <f>VLOOKUP(A1816,OrderProduct!A1816:S3767,19,0)</f>
        <v>91090</v>
      </c>
    </row>
    <row r="1817" spans="1:5">
      <c r="A1817" s="3">
        <v>3167</v>
      </c>
      <c r="B1817" s="8">
        <v>42087</v>
      </c>
      <c r="C1817" s="8">
        <v>42088</v>
      </c>
      <c r="D1817" t="str">
        <f>VLOOKUP(A1817,customer!$A$2:$B$1131,2,0)</f>
        <v>Ray Silverman</v>
      </c>
      <c r="E1817">
        <f>VLOOKUP(A1817,OrderProduct!A1817:S3768,19,0)</f>
        <v>91108</v>
      </c>
    </row>
    <row r="1818" spans="1:5">
      <c r="A1818" s="3">
        <v>3169</v>
      </c>
      <c r="B1818" s="8">
        <v>42104</v>
      </c>
      <c r="C1818" s="8">
        <v>42105</v>
      </c>
      <c r="D1818" t="str">
        <f>VLOOKUP(A1818,customer!$A$2:$B$1131,2,0)</f>
        <v>Janice Boswell</v>
      </c>
      <c r="E1818">
        <f>VLOOKUP(A1818,OrderProduct!A1818:S3769,19,0)</f>
        <v>91109</v>
      </c>
    </row>
    <row r="1819" spans="1:5">
      <c r="A1819" s="3">
        <v>3170</v>
      </c>
      <c r="B1819" s="8">
        <v>42092</v>
      </c>
      <c r="C1819" s="8">
        <v>42100</v>
      </c>
      <c r="D1819" t="str">
        <f>VLOOKUP(A1819,customer!$A$2:$B$1131,2,0)</f>
        <v>Lawrence Haas</v>
      </c>
      <c r="E1819">
        <f>VLOOKUP(A1819,OrderProduct!A1819:S3770,19,0)</f>
        <v>91110</v>
      </c>
    </row>
    <row r="1820" spans="1:5">
      <c r="A1820" s="3">
        <v>3176</v>
      </c>
      <c r="B1820" s="8">
        <v>42166</v>
      </c>
      <c r="C1820" s="8">
        <v>42168</v>
      </c>
      <c r="D1820" t="str">
        <f>VLOOKUP(A1820,customer!$A$2:$B$1131,2,0)</f>
        <v>Jackie McCullough</v>
      </c>
      <c r="E1820">
        <f>VLOOKUP(A1820,OrderProduct!A1820:S3771,19,0)</f>
        <v>91115</v>
      </c>
    </row>
    <row r="1821" spans="1:5">
      <c r="A1821" s="3">
        <v>3176</v>
      </c>
      <c r="B1821" s="8">
        <v>42167</v>
      </c>
      <c r="C1821" s="8">
        <v>42167</v>
      </c>
      <c r="D1821" t="str">
        <f>VLOOKUP(A1821,customer!$A$2:$B$1131,2,0)</f>
        <v>Jackie McCullough</v>
      </c>
      <c r="E1821">
        <f>VLOOKUP(A1821,OrderProduct!A1821:S3772,19,0)</f>
        <v>91116</v>
      </c>
    </row>
    <row r="1822" spans="1:5">
      <c r="A1822" s="3">
        <v>3176</v>
      </c>
      <c r="B1822" s="8">
        <v>42167</v>
      </c>
      <c r="C1822" s="8">
        <v>42171</v>
      </c>
      <c r="D1822" t="str">
        <f>VLOOKUP(A1822,customer!$A$2:$B$1131,2,0)</f>
        <v>Jackie McCullough</v>
      </c>
      <c r="E1822">
        <f>VLOOKUP(A1822,OrderProduct!A1822:S3773,19,0)</f>
        <v>91116</v>
      </c>
    </row>
    <row r="1823" spans="1:5">
      <c r="A1823" s="3">
        <v>3177</v>
      </c>
      <c r="B1823" s="8">
        <v>42167</v>
      </c>
      <c r="C1823" s="8">
        <v>42169</v>
      </c>
      <c r="D1823" t="str">
        <f>VLOOKUP(A1823,customer!$A$2:$B$1131,2,0)</f>
        <v>Laurie Petty</v>
      </c>
      <c r="E1823">
        <f>VLOOKUP(A1823,OrderProduct!A1823:S3774,19,0)</f>
        <v>91116</v>
      </c>
    </row>
    <row r="1824" spans="1:5">
      <c r="A1824" s="3">
        <v>3177</v>
      </c>
      <c r="B1824" s="8">
        <v>42149</v>
      </c>
      <c r="C1824" s="8">
        <v>42150</v>
      </c>
      <c r="D1824" t="str">
        <f>VLOOKUP(A1824,customer!$A$2:$B$1131,2,0)</f>
        <v>Laurie Petty</v>
      </c>
      <c r="E1824">
        <f>VLOOKUP(A1824,OrderProduct!A1824:S3775,19,0)</f>
        <v>91122</v>
      </c>
    </row>
    <row r="1825" spans="1:5">
      <c r="A1825" s="3">
        <v>3179</v>
      </c>
      <c r="B1825" s="8">
        <v>42149</v>
      </c>
      <c r="C1825" s="8">
        <v>42151</v>
      </c>
      <c r="D1825" t="str">
        <f>VLOOKUP(A1825,customer!$A$2:$B$1131,2,0)</f>
        <v>Marie Pittman</v>
      </c>
      <c r="E1825">
        <f>VLOOKUP(A1825,OrderProduct!A1825:S3776,19,0)</f>
        <v>91122</v>
      </c>
    </row>
    <row r="1826" spans="1:5">
      <c r="A1826" s="3">
        <v>3187</v>
      </c>
      <c r="B1826" s="8">
        <v>42159</v>
      </c>
      <c r="C1826" s="8">
        <v>42161</v>
      </c>
      <c r="D1826" t="str">
        <f>VLOOKUP(A1826,customer!$A$2:$B$1131,2,0)</f>
        <v>Sidney Gilliam</v>
      </c>
      <c r="E1826">
        <f>VLOOKUP(A1826,OrderProduct!A1826:S3777,19,0)</f>
        <v>91123</v>
      </c>
    </row>
    <row r="1827" spans="1:5">
      <c r="A1827" s="3">
        <v>3191</v>
      </c>
      <c r="B1827" s="8">
        <v>42159</v>
      </c>
      <c r="C1827" s="8">
        <v>42160</v>
      </c>
      <c r="D1827" t="str">
        <f>VLOOKUP(A1827,customer!$A$2:$B$1131,2,0)</f>
        <v>Jenny Hawkins</v>
      </c>
      <c r="E1827">
        <f>VLOOKUP(A1827,OrderProduct!A1827:S3778,19,0)</f>
        <v>91123</v>
      </c>
    </row>
    <row r="1828" spans="1:5">
      <c r="A1828" s="3">
        <v>3191</v>
      </c>
      <c r="B1828" s="8">
        <v>42024</v>
      </c>
      <c r="C1828" s="8">
        <v>42026</v>
      </c>
      <c r="D1828" t="str">
        <f>VLOOKUP(A1828,customer!$A$2:$B$1131,2,0)</f>
        <v>Jenny Hawkins</v>
      </c>
      <c r="E1828">
        <f>VLOOKUP(A1828,OrderProduct!A1828:S3779,19,0)</f>
        <v>91127</v>
      </c>
    </row>
    <row r="1829" spans="1:5">
      <c r="A1829" s="3">
        <v>3194</v>
      </c>
      <c r="B1829" s="8">
        <v>42024</v>
      </c>
      <c r="C1829" s="8">
        <v>42026</v>
      </c>
      <c r="D1829" t="str">
        <f>VLOOKUP(A1829,customer!$A$2:$B$1131,2,0)</f>
        <v>Angela Rose</v>
      </c>
      <c r="E1829">
        <f>VLOOKUP(A1829,OrderProduct!A1829:S3780,19,0)</f>
        <v>91127</v>
      </c>
    </row>
    <row r="1830" spans="1:5">
      <c r="A1830" s="3">
        <v>3194</v>
      </c>
      <c r="B1830" s="8">
        <v>42013</v>
      </c>
      <c r="C1830" s="8">
        <v>42020</v>
      </c>
      <c r="D1830" t="str">
        <f>VLOOKUP(A1830,customer!$A$2:$B$1131,2,0)</f>
        <v>Angela Rose</v>
      </c>
      <c r="E1830">
        <f>VLOOKUP(A1830,OrderProduct!A1830:S3781,19,0)</f>
        <v>91130</v>
      </c>
    </row>
    <row r="1831" spans="1:5">
      <c r="A1831" s="3">
        <v>3196</v>
      </c>
      <c r="B1831" s="8">
        <v>42148</v>
      </c>
      <c r="C1831" s="8">
        <v>42149</v>
      </c>
      <c r="D1831" t="str">
        <f>VLOOKUP(A1831,customer!$A$2:$B$1131,2,0)</f>
        <v>Rick Foster Hawkins</v>
      </c>
      <c r="E1831">
        <f>VLOOKUP(A1831,OrderProduct!A1831:S3782,19,0)</f>
        <v>91131</v>
      </c>
    </row>
    <row r="1832" spans="1:5">
      <c r="A1832" s="3">
        <v>3197</v>
      </c>
      <c r="B1832" s="8">
        <v>42077</v>
      </c>
      <c r="C1832" s="8">
        <v>42078</v>
      </c>
      <c r="D1832" t="str">
        <f>VLOOKUP(A1832,customer!$A$2:$B$1131,2,0)</f>
        <v>Wallace Pugh</v>
      </c>
      <c r="E1832">
        <f>VLOOKUP(A1832,OrderProduct!A1832:S3783,19,0)</f>
        <v>91144</v>
      </c>
    </row>
    <row r="1833" spans="1:5">
      <c r="A1833" s="3">
        <v>3205</v>
      </c>
      <c r="B1833" s="8">
        <v>42063</v>
      </c>
      <c r="C1833" s="8">
        <v>42063</v>
      </c>
      <c r="D1833" t="str">
        <f>VLOOKUP(A1833,customer!$A$2:$B$1131,2,0)</f>
        <v>Alvin Mullins</v>
      </c>
      <c r="E1833">
        <f>VLOOKUP(A1833,OrderProduct!A1833:S3784,19,0)</f>
        <v>91166</v>
      </c>
    </row>
    <row r="1834" spans="1:5">
      <c r="A1834" s="3">
        <v>3206</v>
      </c>
      <c r="B1834" s="8">
        <v>42181</v>
      </c>
      <c r="C1834" s="8">
        <v>42181</v>
      </c>
      <c r="D1834" t="str">
        <f>VLOOKUP(A1834,customer!$A$2:$B$1131,2,0)</f>
        <v>Dana Rankin</v>
      </c>
      <c r="E1834">
        <f>VLOOKUP(A1834,OrderProduct!A1834:S3785,19,0)</f>
        <v>91167</v>
      </c>
    </row>
    <row r="1835" spans="1:5">
      <c r="A1835" s="3">
        <v>3206</v>
      </c>
      <c r="B1835" s="8">
        <v>42138</v>
      </c>
      <c r="C1835" s="8">
        <v>42139</v>
      </c>
      <c r="D1835" t="str">
        <f>VLOOKUP(A1835,customer!$A$2:$B$1131,2,0)</f>
        <v>Dana Rankin</v>
      </c>
      <c r="E1835">
        <f>VLOOKUP(A1835,OrderProduct!A1835:S3786,19,0)</f>
        <v>91174</v>
      </c>
    </row>
    <row r="1836" spans="1:5">
      <c r="A1836" s="3">
        <v>3206</v>
      </c>
      <c r="B1836" s="8">
        <v>42138</v>
      </c>
      <c r="C1836" s="8">
        <v>42140</v>
      </c>
      <c r="D1836" t="str">
        <f>VLOOKUP(A1836,customer!$A$2:$B$1131,2,0)</f>
        <v>Dana Rankin</v>
      </c>
      <c r="E1836">
        <f>VLOOKUP(A1836,OrderProduct!A1836:S3787,19,0)</f>
        <v>91174</v>
      </c>
    </row>
    <row r="1837" spans="1:5">
      <c r="A1837" s="3">
        <v>3209</v>
      </c>
      <c r="B1837" s="8">
        <v>42147</v>
      </c>
      <c r="C1837" s="8">
        <v>42149</v>
      </c>
      <c r="D1837" t="str">
        <f>VLOOKUP(A1837,customer!$A$2:$B$1131,2,0)</f>
        <v>Elsie Floyd</v>
      </c>
      <c r="E1837">
        <f>VLOOKUP(A1837,OrderProduct!A1837:S3788,19,0)</f>
        <v>91175</v>
      </c>
    </row>
    <row r="1838" spans="1:5">
      <c r="A1838" s="3">
        <v>3211</v>
      </c>
      <c r="B1838" s="8">
        <v>42183</v>
      </c>
      <c r="C1838" s="8">
        <v>42183</v>
      </c>
      <c r="D1838" t="str">
        <f>VLOOKUP(A1838,customer!$A$2:$B$1131,2,0)</f>
        <v>Jonathan Crabtree</v>
      </c>
      <c r="E1838">
        <f>VLOOKUP(A1838,OrderProduct!A1838:S3789,19,0)</f>
        <v>91180</v>
      </c>
    </row>
    <row r="1839" spans="1:5">
      <c r="A1839" s="3">
        <v>3211</v>
      </c>
      <c r="B1839" s="8">
        <v>42183</v>
      </c>
      <c r="C1839" s="8">
        <v>42183</v>
      </c>
      <c r="D1839" t="str">
        <f>VLOOKUP(A1839,customer!$A$2:$B$1131,2,0)</f>
        <v>Jonathan Crabtree</v>
      </c>
      <c r="E1839">
        <f>VLOOKUP(A1839,OrderProduct!A1839:S3790,19,0)</f>
        <v>91180</v>
      </c>
    </row>
    <row r="1840" spans="1:5">
      <c r="A1840" s="3">
        <v>3221</v>
      </c>
      <c r="B1840" s="8">
        <v>42060</v>
      </c>
      <c r="C1840" s="8">
        <v>42062</v>
      </c>
      <c r="D1840" t="str">
        <f>VLOOKUP(A1840,customer!$A$2:$B$1131,2,0)</f>
        <v>Sean Pugh</v>
      </c>
      <c r="E1840">
        <f>VLOOKUP(A1840,OrderProduct!A1840:S3791,19,0)</f>
        <v>91194</v>
      </c>
    </row>
    <row r="1841" spans="1:5">
      <c r="A1841" s="3">
        <v>3222</v>
      </c>
      <c r="B1841" s="8">
        <v>42060</v>
      </c>
      <c r="C1841" s="8">
        <v>42062</v>
      </c>
      <c r="D1841" t="str">
        <f>VLOOKUP(A1841,customer!$A$2:$B$1131,2,0)</f>
        <v>Diane Lu</v>
      </c>
      <c r="E1841">
        <f>VLOOKUP(A1841,OrderProduct!A1841:S3792,19,0)</f>
        <v>91194</v>
      </c>
    </row>
    <row r="1842" spans="1:5">
      <c r="A1842" s="3">
        <v>3222</v>
      </c>
      <c r="B1842" s="8">
        <v>42069</v>
      </c>
      <c r="C1842" s="8">
        <v>42070</v>
      </c>
      <c r="D1842" t="str">
        <f>VLOOKUP(A1842,customer!$A$2:$B$1131,2,0)</f>
        <v>Diane Lu</v>
      </c>
      <c r="E1842">
        <f>VLOOKUP(A1842,OrderProduct!A1842:S3793,19,0)</f>
        <v>91195</v>
      </c>
    </row>
    <row r="1843" spans="1:5">
      <c r="A1843" s="3">
        <v>3224</v>
      </c>
      <c r="B1843" s="8">
        <v>42069</v>
      </c>
      <c r="C1843" s="8">
        <v>42070</v>
      </c>
      <c r="D1843" t="str">
        <f>VLOOKUP(A1843,customer!$A$2:$B$1131,2,0)</f>
        <v>Claudia White</v>
      </c>
      <c r="E1843">
        <f>VLOOKUP(A1843,OrderProduct!A1843:S3794,19,0)</f>
        <v>91195</v>
      </c>
    </row>
    <row r="1844" spans="1:5">
      <c r="A1844" s="3">
        <v>3225</v>
      </c>
      <c r="B1844" s="8">
        <v>42016</v>
      </c>
      <c r="C1844" s="8">
        <v>42017</v>
      </c>
      <c r="D1844" t="str">
        <f>VLOOKUP(A1844,customer!$A$2:$B$1131,2,0)</f>
        <v>Robyn Crawford</v>
      </c>
      <c r="E1844">
        <f>VLOOKUP(A1844,OrderProduct!A1844:S3795,19,0)</f>
        <v>91200</v>
      </c>
    </row>
    <row r="1845" spans="1:5">
      <c r="A1845" s="3">
        <v>3226</v>
      </c>
      <c r="B1845" s="8">
        <v>42062</v>
      </c>
      <c r="C1845" s="8">
        <v>42069</v>
      </c>
      <c r="D1845" t="str">
        <f>VLOOKUP(A1845,customer!$A$2:$B$1131,2,0)</f>
        <v>Arthur Gold</v>
      </c>
      <c r="E1845">
        <f>VLOOKUP(A1845,OrderProduct!A1845:S3796,19,0)</f>
        <v>91201</v>
      </c>
    </row>
    <row r="1846" spans="1:5">
      <c r="A1846" s="3">
        <v>3226</v>
      </c>
      <c r="B1846" s="8">
        <v>42046</v>
      </c>
      <c r="C1846" s="8">
        <v>42046</v>
      </c>
      <c r="D1846" t="str">
        <f>VLOOKUP(A1846,customer!$A$2:$B$1131,2,0)</f>
        <v>Arthur Gold</v>
      </c>
      <c r="E1846">
        <f>VLOOKUP(A1846,OrderProduct!A1846:S3797,19,0)</f>
        <v>91209</v>
      </c>
    </row>
    <row r="1847" spans="1:5">
      <c r="A1847" s="3">
        <v>3226</v>
      </c>
      <c r="B1847" s="8">
        <v>42046</v>
      </c>
      <c r="C1847" s="8">
        <v>42048</v>
      </c>
      <c r="D1847" t="str">
        <f>VLOOKUP(A1847,customer!$A$2:$B$1131,2,0)</f>
        <v>Arthur Gold</v>
      </c>
      <c r="E1847">
        <f>VLOOKUP(A1847,OrderProduct!A1847:S3798,19,0)</f>
        <v>91209</v>
      </c>
    </row>
    <row r="1848" spans="1:5">
      <c r="A1848" s="3">
        <v>3226</v>
      </c>
      <c r="B1848" s="8">
        <v>42023</v>
      </c>
      <c r="C1848" s="8">
        <v>42025</v>
      </c>
      <c r="D1848" t="str">
        <f>VLOOKUP(A1848,customer!$A$2:$B$1131,2,0)</f>
        <v>Arthur Gold</v>
      </c>
      <c r="E1848">
        <f>VLOOKUP(A1848,OrderProduct!A1848:S3799,19,0)</f>
        <v>91212</v>
      </c>
    </row>
    <row r="1849" spans="1:5">
      <c r="A1849" s="3">
        <v>3229</v>
      </c>
      <c r="B1849" s="8">
        <v>42023</v>
      </c>
      <c r="C1849" s="8">
        <v>42024</v>
      </c>
      <c r="D1849" t="str">
        <f>VLOOKUP(A1849,customer!$A$2:$B$1131,2,0)</f>
        <v>Sharon Kessler</v>
      </c>
      <c r="E1849">
        <f>VLOOKUP(A1849,OrderProduct!A1849:S3800,19,0)</f>
        <v>91212</v>
      </c>
    </row>
    <row r="1850" spans="1:5">
      <c r="A1850" s="3">
        <v>3230</v>
      </c>
      <c r="B1850" s="8">
        <v>42110</v>
      </c>
      <c r="C1850" s="8">
        <v>42111</v>
      </c>
      <c r="D1850" t="str">
        <f>VLOOKUP(A1850,customer!$A$2:$B$1131,2,0)</f>
        <v>Monica Stuart</v>
      </c>
      <c r="E1850">
        <f>VLOOKUP(A1850,OrderProduct!A1850:S3801,19,0)</f>
        <v>91213</v>
      </c>
    </row>
    <row r="1851" spans="1:5">
      <c r="A1851" s="3">
        <v>3230</v>
      </c>
      <c r="B1851" s="8">
        <v>42028</v>
      </c>
      <c r="C1851" s="8">
        <v>42033</v>
      </c>
      <c r="D1851" t="str">
        <f>VLOOKUP(A1851,customer!$A$2:$B$1131,2,0)</f>
        <v>Monica Stuart</v>
      </c>
      <c r="E1851">
        <f>VLOOKUP(A1851,OrderProduct!A1851:S3802,19,0)</f>
        <v>91219</v>
      </c>
    </row>
    <row r="1852" spans="1:5">
      <c r="A1852" s="3">
        <v>3230</v>
      </c>
      <c r="B1852" s="8">
        <v>42016</v>
      </c>
      <c r="C1852" s="8">
        <v>42019</v>
      </c>
      <c r="D1852" t="str">
        <f>VLOOKUP(A1852,customer!$A$2:$B$1131,2,0)</f>
        <v>Monica Stuart</v>
      </c>
      <c r="E1852">
        <f>VLOOKUP(A1852,OrderProduct!A1852:S3803,19,0)</f>
        <v>91228</v>
      </c>
    </row>
    <row r="1853" spans="1:5">
      <c r="A1853" s="3">
        <v>3238</v>
      </c>
      <c r="B1853" s="8">
        <v>42016</v>
      </c>
      <c r="C1853" s="8">
        <v>42018</v>
      </c>
      <c r="D1853" t="str">
        <f>VLOOKUP(A1853,customer!$A$2:$B$1131,2,0)</f>
        <v>Kathleen P Bloom</v>
      </c>
      <c r="E1853">
        <f>VLOOKUP(A1853,OrderProduct!A1853:S3804,19,0)</f>
        <v>91228</v>
      </c>
    </row>
    <row r="1854" spans="1:5">
      <c r="A1854" s="3">
        <v>3243</v>
      </c>
      <c r="B1854" s="8">
        <v>42034</v>
      </c>
      <c r="C1854" s="8">
        <v>42039</v>
      </c>
      <c r="D1854" t="str">
        <f>VLOOKUP(A1854,customer!$A$2:$B$1131,2,0)</f>
        <v>Marlene Phillips</v>
      </c>
      <c r="E1854">
        <f>VLOOKUP(A1854,OrderProduct!A1854:S3805,19,0)</f>
        <v>91229</v>
      </c>
    </row>
    <row r="1855" spans="1:5">
      <c r="A1855" s="3">
        <v>3246</v>
      </c>
      <c r="B1855" s="8">
        <v>42074</v>
      </c>
      <c r="C1855" s="8">
        <v>42077</v>
      </c>
      <c r="D1855" t="str">
        <f>VLOOKUP(A1855,customer!$A$2:$B$1131,2,0)</f>
        <v>Wanda Harris</v>
      </c>
      <c r="E1855">
        <f>VLOOKUP(A1855,OrderProduct!A1855:S3806,19,0)</f>
        <v>91235</v>
      </c>
    </row>
    <row r="1856" spans="1:5">
      <c r="A1856" s="3">
        <v>3248</v>
      </c>
      <c r="B1856" s="8">
        <v>42074</v>
      </c>
      <c r="C1856" s="8">
        <v>42075</v>
      </c>
      <c r="D1856" t="str">
        <f>VLOOKUP(A1856,customer!$A$2:$B$1131,2,0)</f>
        <v>Earl Donnelly</v>
      </c>
      <c r="E1856">
        <f>VLOOKUP(A1856,OrderProduct!A1856:S3807,19,0)</f>
        <v>91235</v>
      </c>
    </row>
    <row r="1857" spans="1:5">
      <c r="A1857" s="3">
        <v>3249</v>
      </c>
      <c r="B1857" s="8">
        <v>42074</v>
      </c>
      <c r="C1857" s="8">
        <v>42074</v>
      </c>
      <c r="D1857" t="str">
        <f>VLOOKUP(A1857,customer!$A$2:$B$1131,2,0)</f>
        <v>Nicole Goldstein</v>
      </c>
      <c r="E1857">
        <f>VLOOKUP(A1857,OrderProduct!A1857:S3808,19,0)</f>
        <v>91235</v>
      </c>
    </row>
    <row r="1858" spans="1:5">
      <c r="A1858" s="3">
        <v>3251</v>
      </c>
      <c r="B1858" s="8">
        <v>42055</v>
      </c>
      <c r="C1858" s="8">
        <v>42058</v>
      </c>
      <c r="D1858" t="str">
        <f>VLOOKUP(A1858,customer!$A$2:$B$1131,2,0)</f>
        <v>Peter Brooks</v>
      </c>
      <c r="E1858">
        <f>VLOOKUP(A1858,OrderProduct!A1858:S3809,19,0)</f>
        <v>91236</v>
      </c>
    </row>
    <row r="1859" spans="1:5">
      <c r="A1859" s="3">
        <v>3252</v>
      </c>
      <c r="B1859" s="8">
        <v>42055</v>
      </c>
      <c r="C1859" s="8">
        <v>42056</v>
      </c>
      <c r="D1859" t="str">
        <f>VLOOKUP(A1859,customer!$A$2:$B$1131,2,0)</f>
        <v>Milton Harrell</v>
      </c>
      <c r="E1859">
        <f>VLOOKUP(A1859,OrderProduct!A1859:S3810,19,0)</f>
        <v>91236</v>
      </c>
    </row>
    <row r="1860" spans="1:5">
      <c r="A1860" s="3">
        <v>3252</v>
      </c>
      <c r="B1860" s="8">
        <v>42055</v>
      </c>
      <c r="C1860" s="8">
        <v>42057</v>
      </c>
      <c r="D1860" t="str">
        <f>VLOOKUP(A1860,customer!$A$2:$B$1131,2,0)</f>
        <v>Milton Harrell</v>
      </c>
      <c r="E1860">
        <f>VLOOKUP(A1860,OrderProduct!A1860:S3811,19,0)</f>
        <v>91236</v>
      </c>
    </row>
    <row r="1861" spans="1:5">
      <c r="A1861" s="3">
        <v>3255</v>
      </c>
      <c r="B1861" s="8">
        <v>42045</v>
      </c>
      <c r="C1861" s="8">
        <v>42045</v>
      </c>
      <c r="D1861" t="str">
        <f>VLOOKUP(A1861,customer!$A$2:$B$1131,2,0)</f>
        <v>Maureen Whitley</v>
      </c>
      <c r="E1861">
        <f>VLOOKUP(A1861,OrderProduct!A1861:S3812,19,0)</f>
        <v>91244</v>
      </c>
    </row>
    <row r="1862" spans="1:5">
      <c r="A1862" s="3">
        <v>3257</v>
      </c>
      <c r="B1862" s="8">
        <v>42045</v>
      </c>
      <c r="C1862" s="8">
        <v>42050</v>
      </c>
      <c r="D1862" t="str">
        <f>VLOOKUP(A1862,customer!$A$2:$B$1131,2,0)</f>
        <v>Sharon Marcus</v>
      </c>
      <c r="E1862">
        <f>VLOOKUP(A1862,OrderProduct!A1862:S3813,19,0)</f>
        <v>91244</v>
      </c>
    </row>
    <row r="1863" spans="1:5">
      <c r="A1863" s="3">
        <v>3257</v>
      </c>
      <c r="B1863" s="8">
        <v>42161</v>
      </c>
      <c r="C1863" s="8">
        <v>42163</v>
      </c>
      <c r="D1863" t="str">
        <f>VLOOKUP(A1863,customer!$A$2:$B$1131,2,0)</f>
        <v>Sharon Marcus</v>
      </c>
      <c r="E1863">
        <f>VLOOKUP(A1863,OrderProduct!A1863:S3814,19,0)</f>
        <v>91245</v>
      </c>
    </row>
    <row r="1864" spans="1:5">
      <c r="A1864" s="3">
        <v>3258</v>
      </c>
      <c r="B1864" s="8">
        <v>42161</v>
      </c>
      <c r="C1864" s="8">
        <v>42164</v>
      </c>
      <c r="D1864" t="str">
        <f>VLOOKUP(A1864,customer!$A$2:$B$1131,2,0)</f>
        <v>Gretchen Best Wilkins</v>
      </c>
      <c r="E1864">
        <f>VLOOKUP(A1864,OrderProduct!A1864:S3815,19,0)</f>
        <v>91245</v>
      </c>
    </row>
    <row r="1865" spans="1:5">
      <c r="A1865" s="3">
        <v>3261</v>
      </c>
      <c r="B1865" s="8">
        <v>42140</v>
      </c>
      <c r="C1865" s="8">
        <v>42140</v>
      </c>
      <c r="D1865" t="str">
        <f>VLOOKUP(A1865,customer!$A$2:$B$1131,2,0)</f>
        <v>Steven Long</v>
      </c>
      <c r="E1865">
        <f>VLOOKUP(A1865,OrderProduct!A1865:S3816,19,0)</f>
        <v>91258</v>
      </c>
    </row>
    <row r="1866" spans="1:5">
      <c r="A1866" s="3">
        <v>3264</v>
      </c>
      <c r="B1866" s="8">
        <v>42059</v>
      </c>
      <c r="C1866" s="8">
        <v>42060</v>
      </c>
      <c r="D1866" t="str">
        <f>VLOOKUP(A1866,customer!$A$2:$B$1131,2,0)</f>
        <v>Becky Puckett</v>
      </c>
      <c r="E1866">
        <f>VLOOKUP(A1866,OrderProduct!A1866:S3817,19,0)</f>
        <v>91261</v>
      </c>
    </row>
    <row r="1867" spans="1:5">
      <c r="A1867" s="3">
        <v>3266</v>
      </c>
      <c r="B1867" s="8">
        <v>42059</v>
      </c>
      <c r="C1867" s="8">
        <v>42061</v>
      </c>
      <c r="D1867" t="str">
        <f>VLOOKUP(A1867,customer!$A$2:$B$1131,2,0)</f>
        <v>Edgar Kumar</v>
      </c>
      <c r="E1867">
        <f>VLOOKUP(A1867,OrderProduct!A1867:S3818,19,0)</f>
        <v>91261</v>
      </c>
    </row>
    <row r="1868" spans="1:5">
      <c r="A1868" s="3">
        <v>3269</v>
      </c>
      <c r="B1868" s="8">
        <v>42120</v>
      </c>
      <c r="C1868" s="8">
        <v>42124</v>
      </c>
      <c r="D1868" t="str">
        <f>VLOOKUP(A1868,customer!$A$2:$B$1131,2,0)</f>
        <v>Billie Stern</v>
      </c>
      <c r="E1868">
        <f>VLOOKUP(A1868,OrderProduct!A1868:S3819,19,0)</f>
        <v>91262</v>
      </c>
    </row>
    <row r="1869" spans="1:5">
      <c r="A1869" s="3">
        <v>3275</v>
      </c>
      <c r="B1869" s="8">
        <v>42081</v>
      </c>
      <c r="C1869" s="8">
        <v>42082</v>
      </c>
      <c r="D1869" t="str">
        <f>VLOOKUP(A1869,customer!$A$2:$B$1131,2,0)</f>
        <v>Tamara Dickinson</v>
      </c>
      <c r="E1869">
        <f>VLOOKUP(A1869,OrderProduct!A1869:S3820,19,0)</f>
        <v>91263</v>
      </c>
    </row>
    <row r="1870" spans="1:5">
      <c r="A1870" s="3">
        <v>3275</v>
      </c>
      <c r="B1870" s="8">
        <v>42111</v>
      </c>
      <c r="C1870" s="8">
        <v>42113</v>
      </c>
      <c r="D1870" t="str">
        <f>VLOOKUP(A1870,customer!$A$2:$B$1131,2,0)</f>
        <v>Tamara Dickinson</v>
      </c>
      <c r="E1870">
        <f>VLOOKUP(A1870,OrderProduct!A1870:S3821,19,0)</f>
        <v>91277</v>
      </c>
    </row>
    <row r="1871" spans="1:5">
      <c r="A1871" s="3">
        <v>3275</v>
      </c>
      <c r="B1871" s="8">
        <v>42111</v>
      </c>
      <c r="C1871" s="8">
        <v>42113</v>
      </c>
      <c r="D1871" t="str">
        <f>VLOOKUP(A1871,customer!$A$2:$B$1131,2,0)</f>
        <v>Tamara Dickinson</v>
      </c>
      <c r="E1871">
        <f>VLOOKUP(A1871,OrderProduct!A1871:S3822,19,0)</f>
        <v>91277</v>
      </c>
    </row>
    <row r="1872" spans="1:5">
      <c r="A1872" s="3">
        <v>3279</v>
      </c>
      <c r="B1872" s="8">
        <v>42007</v>
      </c>
      <c r="C1872" s="8">
        <v>42009</v>
      </c>
      <c r="D1872" t="str">
        <f>VLOOKUP(A1872,customer!$A$2:$B$1131,2,0)</f>
        <v>Ricky Allred</v>
      </c>
      <c r="E1872">
        <f>VLOOKUP(A1872,OrderProduct!A1872:S3823,19,0)</f>
        <v>91285</v>
      </c>
    </row>
    <row r="1873" spans="1:5">
      <c r="A1873" s="3">
        <v>3279</v>
      </c>
      <c r="B1873" s="8">
        <v>42147</v>
      </c>
      <c r="C1873" s="8">
        <v>42149</v>
      </c>
      <c r="D1873" t="str">
        <f>VLOOKUP(A1873,customer!$A$2:$B$1131,2,0)</f>
        <v>Ricky Allred</v>
      </c>
      <c r="E1873">
        <f>VLOOKUP(A1873,OrderProduct!A1873:S3824,19,0)</f>
        <v>91286</v>
      </c>
    </row>
    <row r="1874" spans="1:5">
      <c r="A1874" s="3">
        <v>3279</v>
      </c>
      <c r="B1874" s="8">
        <v>42027</v>
      </c>
      <c r="C1874" s="8">
        <v>42029</v>
      </c>
      <c r="D1874" t="str">
        <f>VLOOKUP(A1874,customer!$A$2:$B$1131,2,0)</f>
        <v>Ricky Allred</v>
      </c>
      <c r="E1874">
        <f>VLOOKUP(A1874,OrderProduct!A1874:S3825,19,0)</f>
        <v>91296</v>
      </c>
    </row>
    <row r="1875" spans="1:5">
      <c r="A1875" s="3">
        <v>3279</v>
      </c>
      <c r="B1875" s="8">
        <v>42039</v>
      </c>
      <c r="C1875" s="8">
        <v>42041</v>
      </c>
      <c r="D1875" t="str">
        <f>VLOOKUP(A1875,customer!$A$2:$B$1131,2,0)</f>
        <v>Ricky Allred</v>
      </c>
      <c r="E1875">
        <f>VLOOKUP(A1875,OrderProduct!A1875:S3826,19,0)</f>
        <v>91297</v>
      </c>
    </row>
    <row r="1876" spans="1:5">
      <c r="A1876" s="3">
        <v>3283</v>
      </c>
      <c r="B1876" s="8">
        <v>42042</v>
      </c>
      <c r="C1876" s="8">
        <v>42044</v>
      </c>
      <c r="D1876" t="str">
        <f>VLOOKUP(A1876,customer!$A$2:$B$1131,2,0)</f>
        <v>William Woodard</v>
      </c>
      <c r="E1876">
        <f>VLOOKUP(A1876,OrderProduct!A1876:S3827,19,0)</f>
        <v>91298</v>
      </c>
    </row>
    <row r="1877" spans="1:5">
      <c r="A1877" s="3">
        <v>3283</v>
      </c>
      <c r="B1877" s="8">
        <v>42050</v>
      </c>
      <c r="C1877" s="8">
        <v>42051</v>
      </c>
      <c r="D1877" t="str">
        <f>VLOOKUP(A1877,customer!$A$2:$B$1131,2,0)</f>
        <v>William Woodard</v>
      </c>
      <c r="E1877">
        <f>VLOOKUP(A1877,OrderProduct!A1877:S3828,19,0)</f>
        <v>91304</v>
      </c>
    </row>
    <row r="1878" spans="1:5">
      <c r="A1878" s="3">
        <v>3284</v>
      </c>
      <c r="B1878" s="8">
        <v>42078</v>
      </c>
      <c r="C1878" s="8">
        <v>42080</v>
      </c>
      <c r="D1878" t="str">
        <f>VLOOKUP(A1878,customer!$A$2:$B$1131,2,0)</f>
        <v>Michael Shaffer</v>
      </c>
      <c r="E1878">
        <f>VLOOKUP(A1878,OrderProduct!A1878:S3829,19,0)</f>
        <v>91305</v>
      </c>
    </row>
    <row r="1879" spans="1:5">
      <c r="A1879" s="3">
        <v>3285</v>
      </c>
      <c r="B1879" s="8">
        <v>42171</v>
      </c>
      <c r="C1879" s="8">
        <v>42173</v>
      </c>
      <c r="D1879" t="str">
        <f>VLOOKUP(A1879,customer!$A$2:$B$1131,2,0)</f>
        <v>Ricky Garner</v>
      </c>
      <c r="E1879">
        <f>VLOOKUP(A1879,OrderProduct!A1879:S3830,19,0)</f>
        <v>91306</v>
      </c>
    </row>
    <row r="1880" spans="1:5">
      <c r="A1880" s="3">
        <v>3285</v>
      </c>
      <c r="B1880" s="8">
        <v>42082</v>
      </c>
      <c r="C1880" s="8">
        <v>42082</v>
      </c>
      <c r="D1880" t="str">
        <f>VLOOKUP(A1880,customer!$A$2:$B$1131,2,0)</f>
        <v>Ricky Garner</v>
      </c>
      <c r="E1880">
        <f>VLOOKUP(A1880,OrderProduct!A1880:S3831,19,0)</f>
        <v>91310</v>
      </c>
    </row>
    <row r="1881" spans="1:5">
      <c r="A1881" s="3">
        <v>3287</v>
      </c>
      <c r="B1881" s="8">
        <v>42082</v>
      </c>
      <c r="C1881" s="8">
        <v>42083</v>
      </c>
      <c r="D1881" t="str">
        <f>VLOOKUP(A1881,customer!$A$2:$B$1131,2,0)</f>
        <v>Mary Norman</v>
      </c>
      <c r="E1881">
        <f>VLOOKUP(A1881,OrderProduct!A1881:S3832,19,0)</f>
        <v>91310</v>
      </c>
    </row>
    <row r="1882" spans="1:5">
      <c r="A1882" s="3">
        <v>3303</v>
      </c>
      <c r="B1882" s="8">
        <v>42075</v>
      </c>
      <c r="C1882" s="8">
        <v>42076</v>
      </c>
      <c r="D1882" t="str">
        <f>VLOOKUP(A1882,customer!$A$2:$B$1131,2,0)</f>
        <v>Carole Creech</v>
      </c>
      <c r="E1882">
        <f>VLOOKUP(A1882,OrderProduct!A1882:S3833,19,0)</f>
        <v>91316</v>
      </c>
    </row>
    <row r="1883" spans="1:5">
      <c r="A1883" s="3">
        <v>3306</v>
      </c>
      <c r="B1883" s="8">
        <v>42068</v>
      </c>
      <c r="C1883" s="8">
        <v>42069</v>
      </c>
      <c r="D1883" t="str">
        <f>VLOOKUP(A1883,customer!$A$2:$B$1131,2,0)</f>
        <v>Claire Warren</v>
      </c>
      <c r="E1883">
        <f>VLOOKUP(A1883,OrderProduct!A1883:S3834,19,0)</f>
        <v>91321</v>
      </c>
    </row>
    <row r="1884" spans="1:5">
      <c r="A1884" s="3">
        <v>3307</v>
      </c>
      <c r="B1884" s="8">
        <v>42068</v>
      </c>
      <c r="C1884" s="8">
        <v>42070</v>
      </c>
      <c r="D1884" t="str">
        <f>VLOOKUP(A1884,customer!$A$2:$B$1131,2,0)</f>
        <v>Edwin Blackburn</v>
      </c>
      <c r="E1884">
        <f>VLOOKUP(A1884,OrderProduct!A1884:S3835,19,0)</f>
        <v>91321</v>
      </c>
    </row>
    <row r="1885" spans="1:5">
      <c r="A1885" s="3">
        <v>3309</v>
      </c>
      <c r="B1885" s="8">
        <v>42041</v>
      </c>
      <c r="C1885" s="8">
        <v>42042</v>
      </c>
      <c r="D1885" t="str">
        <f>VLOOKUP(A1885,customer!$A$2:$B$1131,2,0)</f>
        <v>Edwin Chung</v>
      </c>
      <c r="E1885">
        <f>VLOOKUP(A1885,OrderProduct!A1885:S3836,19,0)</f>
        <v>91328</v>
      </c>
    </row>
    <row r="1886" spans="1:5">
      <c r="A1886" s="3">
        <v>3310</v>
      </c>
      <c r="B1886" s="8">
        <v>42041</v>
      </c>
      <c r="C1886" s="8">
        <v>42042</v>
      </c>
      <c r="D1886" t="str">
        <f>VLOOKUP(A1886,customer!$A$2:$B$1131,2,0)</f>
        <v>Tiffany Grossman Hardin</v>
      </c>
      <c r="E1886">
        <f>VLOOKUP(A1886,OrderProduct!A1886:S3837,19,0)</f>
        <v>91328</v>
      </c>
    </row>
    <row r="1887" spans="1:5">
      <c r="A1887" s="3">
        <v>3311</v>
      </c>
      <c r="B1887" s="8">
        <v>42164</v>
      </c>
      <c r="C1887" s="8">
        <v>42164</v>
      </c>
      <c r="D1887" t="str">
        <f>VLOOKUP(A1887,customer!$A$2:$B$1131,2,0)</f>
        <v>Jackie Flynn</v>
      </c>
      <c r="E1887">
        <f>VLOOKUP(A1887,OrderProduct!A1887:S3838,19,0)</f>
        <v>91344</v>
      </c>
    </row>
    <row r="1888" spans="1:5">
      <c r="A1888" s="3">
        <v>3314</v>
      </c>
      <c r="B1888" s="8">
        <v>42087</v>
      </c>
      <c r="C1888" s="8">
        <v>42088</v>
      </c>
      <c r="D1888" t="str">
        <f>VLOOKUP(A1888,customer!$A$2:$B$1131,2,0)</f>
        <v>Billy Hale</v>
      </c>
      <c r="E1888">
        <f>VLOOKUP(A1888,OrderProduct!A1888:S3839,19,0)</f>
        <v>91354</v>
      </c>
    </row>
    <row r="1889" spans="1:5">
      <c r="A1889" s="3">
        <v>3319</v>
      </c>
      <c r="B1889" s="8">
        <v>42154</v>
      </c>
      <c r="C1889" s="8">
        <v>42162</v>
      </c>
      <c r="D1889" t="str">
        <f>VLOOKUP(A1889,customer!$A$2:$B$1131,2,0)</f>
        <v>Marlene Davidson</v>
      </c>
      <c r="E1889">
        <f>VLOOKUP(A1889,OrderProduct!A1889:S3840,19,0)</f>
        <v>91355</v>
      </c>
    </row>
    <row r="1890" spans="1:5">
      <c r="A1890" s="3">
        <v>3320</v>
      </c>
      <c r="B1890" s="8">
        <v>42154</v>
      </c>
      <c r="C1890" s="8">
        <v>42157</v>
      </c>
      <c r="D1890" t="str">
        <f>VLOOKUP(A1890,customer!$A$2:$B$1131,2,0)</f>
        <v>Alicia Maynard</v>
      </c>
      <c r="E1890">
        <f>VLOOKUP(A1890,OrderProduct!A1890:S3841,19,0)</f>
        <v>91355</v>
      </c>
    </row>
    <row r="1891" spans="1:5">
      <c r="A1891" s="3">
        <v>3320</v>
      </c>
      <c r="B1891" s="8">
        <v>42090</v>
      </c>
      <c r="C1891" s="8">
        <v>42091</v>
      </c>
      <c r="D1891" t="str">
        <f>VLOOKUP(A1891,customer!$A$2:$B$1131,2,0)</f>
        <v>Alicia Maynard</v>
      </c>
      <c r="E1891">
        <f>VLOOKUP(A1891,OrderProduct!A1891:S3842,19,0)</f>
        <v>91362</v>
      </c>
    </row>
    <row r="1892" spans="1:5">
      <c r="A1892" s="3">
        <v>3324</v>
      </c>
      <c r="B1892" s="8">
        <v>42063</v>
      </c>
      <c r="C1892" s="8">
        <v>42063</v>
      </c>
      <c r="D1892" t="str">
        <f>VLOOKUP(A1892,customer!$A$2:$B$1131,2,0)</f>
        <v>Leslie Jacobson</v>
      </c>
      <c r="E1892">
        <f>VLOOKUP(A1892,OrderProduct!A1892:S3843,19,0)</f>
        <v>91363</v>
      </c>
    </row>
    <row r="1893" spans="1:5">
      <c r="A1893" s="3">
        <v>3325</v>
      </c>
      <c r="B1893" s="8">
        <v>42176</v>
      </c>
      <c r="C1893" s="8">
        <v>42177</v>
      </c>
      <c r="D1893" t="str">
        <f>VLOOKUP(A1893,customer!$A$2:$B$1131,2,0)</f>
        <v>Diane Barr</v>
      </c>
      <c r="E1893">
        <f>VLOOKUP(A1893,OrderProduct!A1893:S3844,19,0)</f>
        <v>91365</v>
      </c>
    </row>
    <row r="1894" spans="1:5">
      <c r="A1894" s="3">
        <v>3325</v>
      </c>
      <c r="B1894" s="8">
        <v>42153</v>
      </c>
      <c r="C1894" s="8">
        <v>42154</v>
      </c>
      <c r="D1894" t="str">
        <f>VLOOKUP(A1894,customer!$A$2:$B$1131,2,0)</f>
        <v>Diane Barr</v>
      </c>
      <c r="E1894">
        <f>VLOOKUP(A1894,OrderProduct!A1894:S3845,19,0)</f>
        <v>91366</v>
      </c>
    </row>
    <row r="1895" spans="1:5">
      <c r="A1895" s="3">
        <v>3327</v>
      </c>
      <c r="B1895" s="8">
        <v>42005</v>
      </c>
      <c r="C1895" s="8">
        <v>42006</v>
      </c>
      <c r="D1895" t="str">
        <f>VLOOKUP(A1895,customer!$A$2:$B$1131,2,0)</f>
        <v>Bob Gibson</v>
      </c>
      <c r="E1895">
        <f>VLOOKUP(A1895,OrderProduct!A1895:S3846,19,0)</f>
        <v>91371</v>
      </c>
    </row>
    <row r="1896" spans="1:5">
      <c r="A1896" s="3">
        <v>3327</v>
      </c>
      <c r="B1896" s="8">
        <v>42065</v>
      </c>
      <c r="C1896" s="8">
        <v>42066</v>
      </c>
      <c r="D1896" t="str">
        <f>VLOOKUP(A1896,customer!$A$2:$B$1131,2,0)</f>
        <v>Bob Gibson</v>
      </c>
      <c r="E1896">
        <f>VLOOKUP(A1896,OrderProduct!A1896:S3847,19,0)</f>
        <v>91376</v>
      </c>
    </row>
    <row r="1897" spans="1:5">
      <c r="A1897" s="3">
        <v>3331</v>
      </c>
      <c r="B1897" s="8">
        <v>42080</v>
      </c>
      <c r="C1897" s="8">
        <v>42087</v>
      </c>
      <c r="D1897" t="str">
        <f>VLOOKUP(A1897,customer!$A$2:$B$1131,2,0)</f>
        <v>Elisabeth Shaw</v>
      </c>
      <c r="E1897">
        <f>VLOOKUP(A1897,OrderProduct!A1897:S3848,19,0)</f>
        <v>91386</v>
      </c>
    </row>
    <row r="1898" spans="1:5">
      <c r="A1898" s="3">
        <v>3331</v>
      </c>
      <c r="B1898" s="8">
        <v>42080</v>
      </c>
      <c r="C1898" s="8">
        <v>42082</v>
      </c>
      <c r="D1898" t="str">
        <f>VLOOKUP(A1898,customer!$A$2:$B$1131,2,0)</f>
        <v>Elisabeth Shaw</v>
      </c>
      <c r="E1898">
        <f>VLOOKUP(A1898,OrderProduct!A1898:S3849,19,0)</f>
        <v>91386</v>
      </c>
    </row>
    <row r="1899" spans="1:5">
      <c r="A1899" s="3">
        <v>3338</v>
      </c>
      <c r="B1899" s="8">
        <v>42045</v>
      </c>
      <c r="C1899" s="8">
        <v>42050</v>
      </c>
      <c r="D1899" t="str">
        <f>VLOOKUP(A1899,customer!$A$2:$B$1131,2,0)</f>
        <v>Constance Robertson</v>
      </c>
      <c r="E1899">
        <f>VLOOKUP(A1899,OrderProduct!A1899:S3850,19,0)</f>
        <v>91388</v>
      </c>
    </row>
    <row r="1900" spans="1:5">
      <c r="A1900" s="3">
        <v>3339</v>
      </c>
      <c r="B1900" s="8">
        <v>42045</v>
      </c>
      <c r="C1900" s="8">
        <v>42052</v>
      </c>
      <c r="D1900" t="str">
        <f>VLOOKUP(A1900,customer!$A$2:$B$1131,2,0)</f>
        <v>Lester Copeland</v>
      </c>
      <c r="E1900">
        <f>VLOOKUP(A1900,OrderProduct!A1900:S3851,19,0)</f>
        <v>91388</v>
      </c>
    </row>
    <row r="1901" spans="1:5">
      <c r="A1901" s="3">
        <v>3339</v>
      </c>
      <c r="B1901" s="8">
        <v>42163</v>
      </c>
      <c r="C1901" s="8">
        <v>42166</v>
      </c>
      <c r="D1901" t="str">
        <f>VLOOKUP(A1901,customer!$A$2:$B$1131,2,0)</f>
        <v>Lester Copeland</v>
      </c>
      <c r="E1901">
        <f>VLOOKUP(A1901,OrderProduct!A1901:S3852,19,0)</f>
        <v>91389</v>
      </c>
    </row>
    <row r="1902" spans="1:5">
      <c r="A1902" s="3">
        <v>3340</v>
      </c>
      <c r="B1902" s="8">
        <v>42050</v>
      </c>
      <c r="C1902" s="8">
        <v>42052</v>
      </c>
      <c r="D1902" t="str">
        <f>VLOOKUP(A1902,customer!$A$2:$B$1131,2,0)</f>
        <v>Phillip Blum</v>
      </c>
      <c r="E1902">
        <f>VLOOKUP(A1902,OrderProduct!A1902:S3853,19,0)</f>
        <v>91397</v>
      </c>
    </row>
    <row r="1903" spans="1:5">
      <c r="A1903" s="3">
        <v>3342</v>
      </c>
      <c r="B1903" s="8">
        <v>42050</v>
      </c>
      <c r="C1903" s="8">
        <v>42053</v>
      </c>
      <c r="D1903" t="str">
        <f>VLOOKUP(A1903,customer!$A$2:$B$1131,2,0)</f>
        <v>Paul Tate</v>
      </c>
      <c r="E1903">
        <f>VLOOKUP(A1903,OrderProduct!A1903:S3854,19,0)</f>
        <v>91397</v>
      </c>
    </row>
    <row r="1904" spans="1:5">
      <c r="A1904" s="3">
        <v>3344</v>
      </c>
      <c r="B1904" s="8">
        <v>42109</v>
      </c>
      <c r="C1904" s="8">
        <v>42111</v>
      </c>
      <c r="D1904" t="str">
        <f>VLOOKUP(A1904,customer!$A$2:$B$1131,2,0)</f>
        <v>Jim Hinson</v>
      </c>
      <c r="E1904">
        <f>VLOOKUP(A1904,OrderProduct!A1904:S3855,19,0)</f>
        <v>91398</v>
      </c>
    </row>
    <row r="1905" spans="1:5">
      <c r="A1905" s="3">
        <v>3347</v>
      </c>
      <c r="B1905" s="8">
        <v>42124</v>
      </c>
      <c r="C1905" s="8">
        <v>42126</v>
      </c>
      <c r="D1905" t="str">
        <f>VLOOKUP(A1905,customer!$A$2:$B$1131,2,0)</f>
        <v>Carrie McIntosh</v>
      </c>
      <c r="E1905">
        <f>VLOOKUP(A1905,OrderProduct!A1905:S3856,19,0)</f>
        <v>91407</v>
      </c>
    </row>
    <row r="1906" spans="1:5">
      <c r="A1906" s="3">
        <v>3347</v>
      </c>
      <c r="B1906" s="8">
        <v>42124</v>
      </c>
      <c r="C1906" s="8">
        <v>42128</v>
      </c>
      <c r="D1906" t="str">
        <f>VLOOKUP(A1906,customer!$A$2:$B$1131,2,0)</f>
        <v>Carrie McIntosh</v>
      </c>
      <c r="E1906">
        <f>VLOOKUP(A1906,OrderProduct!A1906:S3857,19,0)</f>
        <v>91408</v>
      </c>
    </row>
    <row r="1907" spans="1:5">
      <c r="A1907" s="3">
        <v>3347</v>
      </c>
      <c r="B1907" s="8">
        <v>42041</v>
      </c>
      <c r="C1907" s="8">
        <v>42042</v>
      </c>
      <c r="D1907" t="str">
        <f>VLOOKUP(A1907,customer!$A$2:$B$1131,2,0)</f>
        <v>Carrie McIntosh</v>
      </c>
      <c r="E1907">
        <f>VLOOKUP(A1907,OrderProduct!A1907:S3858,19,0)</f>
        <v>91414</v>
      </c>
    </row>
    <row r="1908" spans="1:5">
      <c r="A1908" s="3">
        <v>3350</v>
      </c>
      <c r="B1908" s="8">
        <v>42041</v>
      </c>
      <c r="C1908" s="8">
        <v>42043</v>
      </c>
      <c r="D1908" t="str">
        <f>VLOOKUP(A1908,customer!$A$2:$B$1131,2,0)</f>
        <v>Amy York</v>
      </c>
      <c r="E1908">
        <f>VLOOKUP(A1908,OrderProduct!A1908:S3859,19,0)</f>
        <v>91414</v>
      </c>
    </row>
    <row r="1909" spans="1:5">
      <c r="A1909" s="3">
        <v>3351</v>
      </c>
      <c r="B1909" s="8">
        <v>42175</v>
      </c>
      <c r="C1909" s="8">
        <v>42176</v>
      </c>
      <c r="D1909" t="str">
        <f>VLOOKUP(A1909,customer!$A$2:$B$1131,2,0)</f>
        <v>Nathan Wyatt</v>
      </c>
      <c r="E1909">
        <f>VLOOKUP(A1909,OrderProduct!A1909:S3860,19,0)</f>
        <v>91415</v>
      </c>
    </row>
    <row r="1910" spans="1:5">
      <c r="A1910" s="3">
        <v>3351</v>
      </c>
      <c r="B1910" s="8">
        <v>42175</v>
      </c>
      <c r="C1910" s="8">
        <v>42176</v>
      </c>
      <c r="D1910" t="str">
        <f>VLOOKUP(A1910,customer!$A$2:$B$1131,2,0)</f>
        <v>Nathan Wyatt</v>
      </c>
      <c r="E1910">
        <f>VLOOKUP(A1910,OrderProduct!A1910:S3861,19,0)</f>
        <v>91415</v>
      </c>
    </row>
    <row r="1911" spans="1:5">
      <c r="A1911" s="3">
        <v>3354</v>
      </c>
      <c r="B1911" s="8">
        <v>42038</v>
      </c>
      <c r="C1911" s="8">
        <v>42040</v>
      </c>
      <c r="D1911" t="str">
        <f>VLOOKUP(A1911,customer!$A$2:$B$1131,2,0)</f>
        <v>Sara Faulkner</v>
      </c>
      <c r="E1911">
        <f>VLOOKUP(A1911,OrderProduct!A1911:S3862,19,0)</f>
        <v>91416</v>
      </c>
    </row>
    <row r="1912" spans="1:5">
      <c r="A1912" s="3">
        <v>3354</v>
      </c>
      <c r="B1912" s="8">
        <v>42157</v>
      </c>
      <c r="C1912" s="8">
        <v>42158</v>
      </c>
      <c r="D1912" t="str">
        <f>VLOOKUP(A1912,customer!$A$2:$B$1131,2,0)</f>
        <v>Sara Faulkner</v>
      </c>
      <c r="E1912">
        <f>VLOOKUP(A1912,OrderProduct!A1912:S3863,19,0)</f>
        <v>91417</v>
      </c>
    </row>
    <row r="1913" spans="1:5">
      <c r="A1913" s="3">
        <v>3354</v>
      </c>
      <c r="B1913" s="8">
        <v>42071</v>
      </c>
      <c r="C1913" s="8">
        <v>42071</v>
      </c>
      <c r="D1913" t="str">
        <f>VLOOKUP(A1913,customer!$A$2:$B$1131,2,0)</f>
        <v>Sara Faulkner</v>
      </c>
      <c r="E1913">
        <f>VLOOKUP(A1913,OrderProduct!A1913:S3864,19,0)</f>
        <v>91424</v>
      </c>
    </row>
    <row r="1914" spans="1:5">
      <c r="A1914" s="3">
        <v>3355</v>
      </c>
      <c r="B1914" s="8">
        <v>42061</v>
      </c>
      <c r="C1914" s="8">
        <v>42062</v>
      </c>
      <c r="D1914" t="str">
        <f>VLOOKUP(A1914,customer!$A$2:$B$1131,2,0)</f>
        <v>Glenda Simon</v>
      </c>
      <c r="E1914">
        <f>VLOOKUP(A1914,OrderProduct!A1914:S3865,19,0)</f>
        <v>91432</v>
      </c>
    </row>
    <row r="1915" spans="1:5">
      <c r="A1915" s="3">
        <v>3355</v>
      </c>
      <c r="B1915" s="8">
        <v>42061</v>
      </c>
      <c r="C1915" s="8">
        <v>42063</v>
      </c>
      <c r="D1915" t="str">
        <f>VLOOKUP(A1915,customer!$A$2:$B$1131,2,0)</f>
        <v>Glenda Simon</v>
      </c>
      <c r="E1915">
        <f>VLOOKUP(A1915,OrderProduct!A1915:S3866,19,0)</f>
        <v>91432</v>
      </c>
    </row>
    <row r="1916" spans="1:5">
      <c r="A1916" s="3">
        <v>3355</v>
      </c>
      <c r="B1916" s="8">
        <v>42095</v>
      </c>
      <c r="C1916" s="8">
        <v>42097</v>
      </c>
      <c r="D1916" t="str">
        <f>VLOOKUP(A1916,customer!$A$2:$B$1131,2,0)</f>
        <v>Glenda Simon</v>
      </c>
      <c r="E1916">
        <f>VLOOKUP(A1916,OrderProduct!A1916:S3867,19,0)</f>
        <v>91433</v>
      </c>
    </row>
    <row r="1917" spans="1:5">
      <c r="A1917" s="3">
        <v>3356</v>
      </c>
      <c r="B1917" s="8">
        <v>42095</v>
      </c>
      <c r="C1917" s="8">
        <v>42095</v>
      </c>
      <c r="D1917" t="str">
        <f>VLOOKUP(A1917,customer!$A$2:$B$1131,2,0)</f>
        <v>Richard Tan</v>
      </c>
      <c r="E1917">
        <f>VLOOKUP(A1917,OrderProduct!A1917:S3868,19,0)</f>
        <v>91433</v>
      </c>
    </row>
    <row r="1918" spans="1:5">
      <c r="A1918" s="3">
        <v>3356</v>
      </c>
      <c r="B1918" s="8">
        <v>42083</v>
      </c>
      <c r="C1918" s="8">
        <v>42085</v>
      </c>
      <c r="D1918" t="str">
        <f>VLOOKUP(A1918,customer!$A$2:$B$1131,2,0)</f>
        <v>Richard Tan</v>
      </c>
      <c r="E1918">
        <f>VLOOKUP(A1918,OrderProduct!A1918:S3869,19,0)</f>
        <v>91435</v>
      </c>
    </row>
    <row r="1919" spans="1:5">
      <c r="A1919" s="3">
        <v>3356</v>
      </c>
      <c r="B1919" s="8">
        <v>42083</v>
      </c>
      <c r="C1919" s="8">
        <v>42085</v>
      </c>
      <c r="D1919" t="str">
        <f>VLOOKUP(A1919,customer!$A$2:$B$1131,2,0)</f>
        <v>Richard Tan</v>
      </c>
      <c r="E1919">
        <f>VLOOKUP(A1919,OrderProduct!A1919:S3870,19,0)</f>
        <v>91435</v>
      </c>
    </row>
    <row r="1920" spans="1:5">
      <c r="A1920" s="3">
        <v>3359</v>
      </c>
      <c r="B1920" s="8">
        <v>42030</v>
      </c>
      <c r="C1920" s="8">
        <v>42030</v>
      </c>
      <c r="D1920" t="str">
        <f>VLOOKUP(A1920,customer!$A$2:$B$1131,2,0)</f>
        <v>Jeffrey Cheng</v>
      </c>
      <c r="E1920">
        <f>VLOOKUP(A1920,OrderProduct!A1920:S3871,19,0)</f>
        <v>91436</v>
      </c>
    </row>
    <row r="1921" spans="1:5">
      <c r="A1921" s="3">
        <v>3360</v>
      </c>
      <c r="B1921" s="8">
        <v>42122</v>
      </c>
      <c r="C1921" s="8">
        <v>42124</v>
      </c>
      <c r="D1921" t="str">
        <f>VLOOKUP(A1921,customer!$A$2:$B$1131,2,0)</f>
        <v>Daniel Huff</v>
      </c>
      <c r="E1921">
        <f>VLOOKUP(A1921,OrderProduct!A1921:S3872,19,0)</f>
        <v>91437</v>
      </c>
    </row>
    <row r="1922" spans="1:5">
      <c r="A1922" s="3">
        <v>3361</v>
      </c>
      <c r="B1922" s="8">
        <v>42164</v>
      </c>
      <c r="C1922" s="8">
        <v>42166</v>
      </c>
      <c r="D1922" t="str">
        <f>VLOOKUP(A1922,customer!$A$2:$B$1131,2,0)</f>
        <v>Oscar Kenney</v>
      </c>
      <c r="E1922">
        <f>VLOOKUP(A1922,OrderProduct!A1922:S3873,19,0)</f>
        <v>91438</v>
      </c>
    </row>
    <row r="1923" spans="1:5">
      <c r="A1923" s="3">
        <v>3361</v>
      </c>
      <c r="B1923" s="8">
        <v>42102</v>
      </c>
      <c r="C1923" s="8">
        <v>42103</v>
      </c>
      <c r="D1923" t="str">
        <f>VLOOKUP(A1923,customer!$A$2:$B$1131,2,0)</f>
        <v>Oscar Kenney</v>
      </c>
      <c r="E1923">
        <f>VLOOKUP(A1923,OrderProduct!A1923:S3874,19,0)</f>
        <v>91447</v>
      </c>
    </row>
    <row r="1924" spans="1:5">
      <c r="A1924" s="3">
        <v>3361</v>
      </c>
      <c r="B1924" s="8">
        <v>42185</v>
      </c>
      <c r="C1924" s="8">
        <v>42192</v>
      </c>
      <c r="D1924" t="str">
        <f>VLOOKUP(A1924,customer!$A$2:$B$1131,2,0)</f>
        <v>Oscar Kenney</v>
      </c>
      <c r="E1924">
        <f>VLOOKUP(A1924,OrderProduct!A1924:S3875,19,0)</f>
        <v>91451</v>
      </c>
    </row>
    <row r="1925" spans="1:5">
      <c r="A1925" s="3">
        <v>3366</v>
      </c>
      <c r="B1925" s="8">
        <v>42134</v>
      </c>
      <c r="C1925" s="8">
        <v>42135</v>
      </c>
      <c r="D1925" t="str">
        <f>VLOOKUP(A1925,customer!$A$2:$B$1131,2,0)</f>
        <v>Dana Boyle</v>
      </c>
      <c r="E1925">
        <f>VLOOKUP(A1925,OrderProduct!A1925:S3876,19,0)</f>
        <v>91454</v>
      </c>
    </row>
    <row r="1926" spans="1:5">
      <c r="A1926" s="3">
        <v>3366</v>
      </c>
      <c r="B1926" s="8">
        <v>42132</v>
      </c>
      <c r="C1926" s="8">
        <v>42137</v>
      </c>
      <c r="D1926" t="str">
        <f>VLOOKUP(A1926,customer!$A$2:$B$1131,2,0)</f>
        <v>Dana Boyle</v>
      </c>
      <c r="E1926">
        <f>VLOOKUP(A1926,OrderProduct!A1926:S3877,19,0)</f>
        <v>91466</v>
      </c>
    </row>
    <row r="1927" spans="1:5">
      <c r="A1927" s="3">
        <v>3367</v>
      </c>
      <c r="B1927" s="8">
        <v>42132</v>
      </c>
      <c r="C1927" s="8">
        <v>42139</v>
      </c>
      <c r="D1927" t="str">
        <f>VLOOKUP(A1927,customer!$A$2:$B$1131,2,0)</f>
        <v>Renee McKenzie</v>
      </c>
      <c r="E1927">
        <f>VLOOKUP(A1927,OrderProduct!A1927:S3878,19,0)</f>
        <v>91466</v>
      </c>
    </row>
    <row r="1928" spans="1:5">
      <c r="A1928" s="3">
        <v>3367</v>
      </c>
      <c r="B1928" s="8">
        <v>42017</v>
      </c>
      <c r="C1928" s="8">
        <v>42017</v>
      </c>
      <c r="D1928" t="str">
        <f>VLOOKUP(A1928,customer!$A$2:$B$1131,2,0)</f>
        <v>Renee McKenzie</v>
      </c>
      <c r="E1928">
        <f>VLOOKUP(A1928,OrderProduct!A1928:S3879,19,0)</f>
        <v>91480</v>
      </c>
    </row>
    <row r="1929" spans="1:5">
      <c r="A1929" s="3">
        <v>3369</v>
      </c>
      <c r="B1929" s="8">
        <v>42092</v>
      </c>
      <c r="C1929" s="8">
        <v>42092</v>
      </c>
      <c r="D1929" t="str">
        <f>VLOOKUP(A1929,customer!$A$2:$B$1131,2,0)</f>
        <v>Stacy Byrne</v>
      </c>
      <c r="E1929">
        <f>VLOOKUP(A1929,OrderProduct!A1929:S3880,19,0)</f>
        <v>91481</v>
      </c>
    </row>
    <row r="1930" spans="1:5">
      <c r="A1930" s="3">
        <v>3374</v>
      </c>
      <c r="B1930" s="8">
        <v>42149</v>
      </c>
      <c r="C1930" s="8">
        <v>42152</v>
      </c>
      <c r="D1930" t="str">
        <f>VLOOKUP(A1930,customer!$A$2:$B$1131,2,0)</f>
        <v>Jamie Ward</v>
      </c>
      <c r="E1930">
        <f>VLOOKUP(A1930,OrderProduct!A1930:S3881,19,0)</f>
        <v>91482</v>
      </c>
    </row>
    <row r="1931" spans="1:5">
      <c r="A1931" s="3">
        <v>3374</v>
      </c>
      <c r="B1931" s="8">
        <v>42129</v>
      </c>
      <c r="C1931" s="8">
        <v>42130</v>
      </c>
      <c r="D1931" t="str">
        <f>VLOOKUP(A1931,customer!$A$2:$B$1131,2,0)</f>
        <v>Jamie Ward</v>
      </c>
      <c r="E1931">
        <f>VLOOKUP(A1931,OrderProduct!A1931:S3882,19,0)</f>
        <v>91488</v>
      </c>
    </row>
    <row r="1932" spans="1:5">
      <c r="A1932" s="3">
        <v>3374</v>
      </c>
      <c r="B1932" s="8">
        <v>42065</v>
      </c>
      <c r="C1932" s="8">
        <v>42067</v>
      </c>
      <c r="D1932" t="str">
        <f>VLOOKUP(A1932,customer!$A$2:$B$1131,2,0)</f>
        <v>Jamie Ward</v>
      </c>
      <c r="E1932">
        <f>VLOOKUP(A1932,OrderProduct!A1932:S3883,19,0)</f>
        <v>91492</v>
      </c>
    </row>
    <row r="1933" spans="1:5">
      <c r="A1933" s="3">
        <v>3374</v>
      </c>
      <c r="B1933" s="8">
        <v>42074</v>
      </c>
      <c r="C1933" s="8">
        <v>42076</v>
      </c>
      <c r="D1933" t="str">
        <f>VLOOKUP(A1933,customer!$A$2:$B$1131,2,0)</f>
        <v>Jamie Ward</v>
      </c>
      <c r="E1933">
        <f>VLOOKUP(A1933,OrderProduct!A1933:S3884,19,0)</f>
        <v>91495</v>
      </c>
    </row>
    <row r="1934" spans="1:5">
      <c r="A1934" s="3">
        <v>3379</v>
      </c>
      <c r="B1934" s="8">
        <v>42182</v>
      </c>
      <c r="C1934" s="8">
        <v>42183</v>
      </c>
      <c r="D1934" t="str">
        <f>VLOOKUP(A1934,customer!$A$2:$B$1131,2,0)</f>
        <v>Annette McIntyre</v>
      </c>
      <c r="E1934">
        <f>VLOOKUP(A1934,OrderProduct!A1934:S3885,19,0)</f>
        <v>91496</v>
      </c>
    </row>
    <row r="1935" spans="1:5">
      <c r="A1935" s="3">
        <v>3379</v>
      </c>
      <c r="B1935" s="8">
        <v>42185</v>
      </c>
      <c r="C1935" s="8">
        <v>42185</v>
      </c>
      <c r="D1935" t="str">
        <f>VLOOKUP(A1935,customer!$A$2:$B$1131,2,0)</f>
        <v>Annette McIntyre</v>
      </c>
      <c r="E1935">
        <f>VLOOKUP(A1935,OrderProduct!A1935:S3886,19,0)</f>
        <v>91502</v>
      </c>
    </row>
    <row r="1936" spans="1:5">
      <c r="A1936" s="3">
        <v>3380</v>
      </c>
      <c r="B1936" s="8">
        <v>42100</v>
      </c>
      <c r="C1936" s="8">
        <v>42101</v>
      </c>
      <c r="D1936" t="str">
        <f>VLOOKUP(A1936,customer!$A$2:$B$1131,2,0)</f>
        <v>Eva Decker</v>
      </c>
      <c r="E1936">
        <f>VLOOKUP(A1936,OrderProduct!A1936:S3887,19,0)</f>
        <v>91513</v>
      </c>
    </row>
    <row r="1937" spans="1:5">
      <c r="A1937" s="3">
        <v>3380</v>
      </c>
      <c r="B1937" s="8">
        <v>42050</v>
      </c>
      <c r="C1937" s="8">
        <v>42051</v>
      </c>
      <c r="D1937" t="str">
        <f>VLOOKUP(A1937,customer!$A$2:$B$1131,2,0)</f>
        <v>Eva Decker</v>
      </c>
      <c r="E1937">
        <f>VLOOKUP(A1937,OrderProduct!A1937:S3888,19,0)</f>
        <v>91522</v>
      </c>
    </row>
    <row r="1938" spans="1:5">
      <c r="A1938" s="3">
        <v>3380</v>
      </c>
      <c r="B1938" s="8">
        <v>42050</v>
      </c>
      <c r="C1938" s="8">
        <v>42051</v>
      </c>
      <c r="D1938" t="str">
        <f>VLOOKUP(A1938,customer!$A$2:$B$1131,2,0)</f>
        <v>Eva Decker</v>
      </c>
      <c r="E1938">
        <f>VLOOKUP(A1938,OrderProduct!A1938:S3889,19,0)</f>
        <v>91522</v>
      </c>
    </row>
    <row r="1939" spans="1:5">
      <c r="A1939" s="3">
        <v>3381</v>
      </c>
      <c r="B1939" s="8">
        <v>42156</v>
      </c>
      <c r="C1939" s="8">
        <v>42157</v>
      </c>
      <c r="D1939" t="str">
        <f>VLOOKUP(A1939,customer!$A$2:$B$1131,2,0)</f>
        <v>Christopher Norton Patterson</v>
      </c>
      <c r="E1939">
        <f>VLOOKUP(A1939,OrderProduct!A1939:S3890,19,0)</f>
        <v>91543</v>
      </c>
    </row>
    <row r="1940" spans="1:5">
      <c r="A1940" s="3">
        <v>3381</v>
      </c>
      <c r="B1940" s="8">
        <v>42022</v>
      </c>
      <c r="C1940" s="8">
        <v>42023</v>
      </c>
      <c r="D1940" t="str">
        <f>VLOOKUP(A1940,customer!$A$2:$B$1131,2,0)</f>
        <v>Christopher Norton Patterson</v>
      </c>
      <c r="E1940">
        <f>VLOOKUP(A1940,OrderProduct!A1940:S3891,19,0)</f>
        <v>91550</v>
      </c>
    </row>
    <row r="1941" spans="1:5">
      <c r="A1941" s="3">
        <v>3385</v>
      </c>
      <c r="B1941" s="8">
        <v>42022</v>
      </c>
      <c r="C1941" s="8">
        <v>42024</v>
      </c>
      <c r="D1941" t="str">
        <f>VLOOKUP(A1941,customer!$A$2:$B$1131,2,0)</f>
        <v>Daniel Richmond</v>
      </c>
      <c r="E1941">
        <f>VLOOKUP(A1941,OrderProduct!A1941:S3892,19,0)</f>
        <v>91550</v>
      </c>
    </row>
    <row r="1942" spans="1:5">
      <c r="A1942" s="3">
        <v>3385</v>
      </c>
      <c r="B1942" s="8">
        <v>42022</v>
      </c>
      <c r="C1942" s="8">
        <v>42024</v>
      </c>
      <c r="D1942" t="str">
        <f>VLOOKUP(A1942,customer!$A$2:$B$1131,2,0)</f>
        <v>Daniel Richmond</v>
      </c>
      <c r="E1942">
        <f>VLOOKUP(A1942,OrderProduct!A1942:S3893,19,0)</f>
        <v>91550</v>
      </c>
    </row>
    <row r="1943" spans="1:5">
      <c r="A1943" s="3">
        <v>3386</v>
      </c>
      <c r="B1943" s="8">
        <v>42099</v>
      </c>
      <c r="C1943" s="8">
        <v>42100</v>
      </c>
      <c r="D1943" t="str">
        <f>VLOOKUP(A1943,customer!$A$2:$B$1131,2,0)</f>
        <v>Carmen Elmore</v>
      </c>
      <c r="E1943">
        <f>VLOOKUP(A1943,OrderProduct!A1943:S3894,19,0)</f>
        <v>91555</v>
      </c>
    </row>
    <row r="1944" spans="1:5">
      <c r="A1944" s="3">
        <v>3386</v>
      </c>
      <c r="B1944" s="8">
        <v>42099</v>
      </c>
      <c r="C1944" s="8">
        <v>42101</v>
      </c>
      <c r="D1944" t="str">
        <f>VLOOKUP(A1944,customer!$A$2:$B$1131,2,0)</f>
        <v>Carmen Elmore</v>
      </c>
      <c r="E1944">
        <f>VLOOKUP(A1944,OrderProduct!A1944:S3895,19,0)</f>
        <v>91555</v>
      </c>
    </row>
    <row r="1945" spans="1:5">
      <c r="A1945" s="3">
        <v>3388</v>
      </c>
      <c r="B1945" s="8">
        <v>42170</v>
      </c>
      <c r="C1945" s="8">
        <v>42172</v>
      </c>
      <c r="D1945" t="str">
        <f>VLOOKUP(A1945,customer!$A$2:$B$1131,2,0)</f>
        <v>Aaron Shaffer</v>
      </c>
      <c r="E1945">
        <f>VLOOKUP(A1945,OrderProduct!A1945:S3896,19,0)</f>
        <v>91571</v>
      </c>
    </row>
    <row r="1946" spans="1:5">
      <c r="A1946" s="3">
        <v>3393</v>
      </c>
      <c r="B1946" s="8">
        <v>42011</v>
      </c>
      <c r="C1946" s="8">
        <v>42012</v>
      </c>
      <c r="D1946" t="str">
        <f>VLOOKUP(A1946,customer!$A$2:$B$1131,2,0)</f>
        <v>Irene Murphy</v>
      </c>
      <c r="E1946">
        <f>VLOOKUP(A1946,OrderProduct!A1946:S3897,19,0)</f>
        <v>91575</v>
      </c>
    </row>
    <row r="1947" spans="1:5">
      <c r="A1947" s="3">
        <v>3393</v>
      </c>
      <c r="B1947" s="8">
        <v>42050</v>
      </c>
      <c r="C1947" s="8">
        <v>42054</v>
      </c>
      <c r="D1947" t="str">
        <f>VLOOKUP(A1947,customer!$A$2:$B$1131,2,0)</f>
        <v>Irene Murphy</v>
      </c>
      <c r="E1947">
        <f>VLOOKUP(A1947,OrderProduct!A1947:S3898,19,0)</f>
        <v>91576</v>
      </c>
    </row>
    <row r="1948" spans="1:5">
      <c r="A1948" s="3">
        <v>3397</v>
      </c>
      <c r="B1948" s="8">
        <v>42050</v>
      </c>
      <c r="C1948" s="8">
        <v>42055</v>
      </c>
      <c r="D1948" t="str">
        <f>VLOOKUP(A1948,customer!$A$2:$B$1131,2,0)</f>
        <v>Andrea Shaw</v>
      </c>
      <c r="E1948">
        <f>VLOOKUP(A1948,OrderProduct!A1948:S3899,19,0)</f>
        <v>91576</v>
      </c>
    </row>
    <row r="1949" spans="1:5">
      <c r="A1949" s="3">
        <v>3397</v>
      </c>
      <c r="B1949" s="8">
        <v>42050</v>
      </c>
      <c r="C1949" s="8">
        <v>42057</v>
      </c>
      <c r="D1949" t="str">
        <f>VLOOKUP(A1949,customer!$A$2:$B$1131,2,0)</f>
        <v>Andrea Shaw</v>
      </c>
      <c r="E1949">
        <f>VLOOKUP(A1949,OrderProduct!A1949:S3900,19,0)</f>
        <v>91576</v>
      </c>
    </row>
    <row r="1950" spans="1:5">
      <c r="A1950" s="3">
        <v>3397</v>
      </c>
      <c r="B1950" s="8">
        <v>42085</v>
      </c>
      <c r="C1950" s="8">
        <v>42086</v>
      </c>
      <c r="D1950" t="str">
        <f>VLOOKUP(A1950,customer!$A$2:$B$1131,2,0)</f>
        <v>Andrea Shaw</v>
      </c>
      <c r="E1950">
        <f>VLOOKUP(A1950,OrderProduct!A1950:S3901,19,0)</f>
        <v>91581</v>
      </c>
    </row>
    <row r="1951" spans="1:5">
      <c r="A1951" s="3">
        <v>3399</v>
      </c>
      <c r="B1951" s="8">
        <v>42041</v>
      </c>
      <c r="C1951" s="8">
        <v>42042</v>
      </c>
      <c r="D1951" t="str">
        <f>VLOOKUP(A1951,customer!$A$2:$B$1131,2,0)</f>
        <v>Marvin Reid</v>
      </c>
      <c r="E1951">
        <f>VLOOKUP(A1951,OrderProduct!A1951:S3902,19,0)</f>
        <v>91583</v>
      </c>
    </row>
    <row r="1952" spans="1:5">
      <c r="A1952" s="3">
        <v>3400</v>
      </c>
      <c r="B1952" s="8">
        <v>42089</v>
      </c>
      <c r="C1952" s="8">
        <v>42091</v>
      </c>
      <c r="D1952" t="str">
        <f>VLOOKUP(A1952,customer!$A$2:$B$1131,2,0)</f>
        <v>Florence Gold</v>
      </c>
      <c r="E1952">
        <f>VLOOKUP(A1952,OrderProduct!A1952:S3903,19,0)</f>
        <v>91584</v>
      </c>
    </row>
    <row r="1953" spans="1:5">
      <c r="A1953" s="3">
        <v>3403</v>
      </c>
      <c r="B1953" s="8">
        <v>42068</v>
      </c>
      <c r="C1953" s="8">
        <v>42069</v>
      </c>
      <c r="D1953" t="str">
        <f>VLOOKUP(A1953,customer!$A$2:$B$1131,2,0)</f>
        <v>Tammy Buckley</v>
      </c>
      <c r="E1953">
        <f>VLOOKUP(A1953,OrderProduct!A1953:S3904,19,0)</f>
        <v>91586</v>
      </c>
    </row>
  </sheetData>
  <mergeCells count="1">
    <mergeCell ref="N1:R1"/>
  </mergeCells>
  <pageMargins left="0.7" right="0.7" top="0.75" bottom="0.75" header="0.3" footer="0.3"/>
  <pageSetup paperSize="1" orientation="portrait"/>
  <headerFooter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-0.249977111117893"/>
  </sheetPr>
  <dimension ref="A1:BH1953"/>
  <sheetViews>
    <sheetView workbookViewId="0">
      <selection activeCell="J23" sqref="J23"/>
    </sheetView>
  </sheetViews>
  <sheetFormatPr defaultColWidth="9" defaultRowHeight="14.4"/>
  <cols>
    <col min="1" max="1" width="13.2222222222222" customWidth="1"/>
    <col min="2" max="2" width="18" customWidth="1"/>
    <col min="3" max="3" width="16.1111111111111" customWidth="1"/>
    <col min="4" max="4" width="16.7777777777778" customWidth="1"/>
    <col min="10" max="10" width="18.8888888888889" customWidth="1"/>
    <col min="11" max="11" width="15.5555555555556" customWidth="1"/>
    <col min="12" max="13" width="9" customWidth="1"/>
    <col min="14" max="14" width="10" customWidth="1"/>
    <col min="15" max="15" width="9" customWidth="1"/>
    <col min="16" max="16" width="11.1111111111111" customWidth="1"/>
    <col min="17" max="17" width="8.77777777777778" customWidth="1"/>
    <col min="18" max="18" width="17.6666666666667" customWidth="1"/>
    <col min="19" max="20" width="9" customWidth="1"/>
    <col min="21" max="21" width="8" customWidth="1"/>
    <col min="22" max="22" width="10" customWidth="1"/>
    <col min="23" max="28" width="9" customWidth="1"/>
    <col min="29" max="29" width="9.11111111111111" customWidth="1"/>
    <col min="30" max="30" width="13.4444444444444" customWidth="1"/>
    <col min="31" max="31" width="9" customWidth="1"/>
    <col min="32" max="32" width="10" customWidth="1"/>
    <col min="33" max="33" width="9.88888888888889" customWidth="1"/>
    <col min="34" max="34" width="9" customWidth="1"/>
    <col min="35" max="35" width="8.77777777777778" customWidth="1"/>
    <col min="36" max="37" width="9" customWidth="1"/>
    <col min="38" max="38" width="14.3333333333333" customWidth="1"/>
    <col min="39" max="39" width="10.3333333333333" customWidth="1"/>
    <col min="40" max="40" width="11.3333333333333" customWidth="1"/>
    <col min="41" max="41" width="10" customWidth="1"/>
    <col min="42" max="42" width="13.3333333333333" customWidth="1"/>
    <col min="43" max="43" width="12.3333333333333" customWidth="1"/>
    <col min="44" max="44" width="9" customWidth="1"/>
    <col min="45" max="45" width="9.66666666666667" customWidth="1"/>
    <col min="46" max="46" width="9" customWidth="1"/>
    <col min="47" max="47" width="12.1111111111111" customWidth="1"/>
    <col min="48" max="48" width="11.8888888888889" customWidth="1"/>
    <col min="49" max="49" width="13.4444444444444" customWidth="1"/>
    <col min="50" max="50" width="12.4444444444444" customWidth="1"/>
    <col min="51" max="51" width="9.77777777777778" customWidth="1"/>
    <col min="52" max="52" width="10" customWidth="1"/>
    <col min="53" max="53" width="9" customWidth="1"/>
    <col min="54" max="54" width="8.44444444444444" customWidth="1"/>
    <col min="55" max="55" width="9" customWidth="1"/>
    <col min="56" max="56" width="11.1111111111111" customWidth="1"/>
    <col min="57" max="57" width="12" customWidth="1"/>
    <col min="58" max="58" width="9.44444444444444" customWidth="1"/>
    <col min="59" max="59" width="9.11111111111111" customWidth="1"/>
    <col min="60" max="60" width="11" customWidth="1"/>
    <col min="61" max="61" width="8.55555555555556" customWidth="1"/>
    <col min="62" max="63" width="9" customWidth="1"/>
    <col min="64" max="64" width="11.1111111111111" customWidth="1"/>
    <col min="65" max="65" width="8.77777777777778" customWidth="1"/>
    <col min="66" max="66" width="17.6666666666667" customWidth="1"/>
    <col min="67" max="67" width="8" customWidth="1"/>
    <col min="68" max="68" width="9" customWidth="1"/>
    <col min="69" max="69" width="8" customWidth="1"/>
    <col min="70" max="73" width="9" customWidth="1"/>
    <col min="74" max="74" width="8.88888888888889" customWidth="1"/>
    <col min="75" max="75" width="9" customWidth="1"/>
    <col min="76" max="76" width="8" customWidth="1"/>
    <col min="77" max="77" width="9.11111111111111" customWidth="1"/>
    <col min="78" max="78" width="13.4444444444444" customWidth="1"/>
    <col min="79" max="79" width="9" customWidth="1"/>
    <col min="80" max="80" width="10" customWidth="1"/>
    <col min="81" max="81" width="9.88888888888889" customWidth="1"/>
    <col min="82" max="82" width="8.11111111111111" customWidth="1"/>
    <col min="83" max="83" width="8.77777777777778" customWidth="1"/>
    <col min="84" max="84" width="8.88888888888889" customWidth="1"/>
    <col min="85" max="85" width="8" customWidth="1"/>
    <col min="86" max="86" width="14.3333333333333" customWidth="1"/>
    <col min="87" max="87" width="10.3333333333333" customWidth="1"/>
    <col min="88" max="88" width="11.3333333333333" customWidth="1"/>
    <col min="89" max="89" width="10" customWidth="1"/>
    <col min="90" max="90" width="13.3333333333333" customWidth="1"/>
    <col min="91" max="91" width="12.3333333333333" customWidth="1"/>
    <col min="92" max="92" width="9" customWidth="1"/>
    <col min="93" max="93" width="9.66666666666667" customWidth="1"/>
    <col min="94" max="94" width="9" customWidth="1"/>
    <col min="95" max="95" width="12.1111111111111" customWidth="1"/>
    <col min="96" max="96" width="11.8888888888889" customWidth="1"/>
    <col min="97" max="97" width="13.4444444444444" customWidth="1"/>
    <col min="98" max="98" width="12.4444444444444" customWidth="1"/>
    <col min="99" max="99" width="9.77777777777778" customWidth="1"/>
    <col min="100" max="101" width="9" customWidth="1"/>
    <col min="102" max="102" width="8.44444444444444" customWidth="1"/>
    <col min="103" max="103" width="9" customWidth="1"/>
    <col min="104" max="104" width="11.1111111111111" customWidth="1"/>
    <col min="105" max="105" width="12" customWidth="1"/>
    <col min="106" max="106" width="9.44444444444444" customWidth="1"/>
    <col min="107" max="107" width="9.11111111111111" customWidth="1"/>
    <col min="108" max="108" width="18.3333333333333" customWidth="1"/>
    <col min="109" max="109" width="12.7777777777778" customWidth="1"/>
    <col min="110" max="110" width="8" customWidth="1"/>
    <col min="111" max="111" width="8.55555555555556" customWidth="1"/>
    <col min="112" max="113" width="9" customWidth="1"/>
    <col min="114" max="114" width="11.1111111111111" customWidth="1"/>
    <col min="115" max="115" width="8.77777777777778" customWidth="1"/>
    <col min="116" max="116" width="17.6666666666667" customWidth="1"/>
    <col min="117" max="119" width="8" customWidth="1"/>
    <col min="120" max="120" width="9" customWidth="1"/>
    <col min="121" max="123" width="8" customWidth="1"/>
    <col min="124" max="124" width="8.88888888888889" customWidth="1"/>
    <col min="125" max="126" width="9" customWidth="1"/>
    <col min="127" max="127" width="9.11111111111111" customWidth="1"/>
    <col min="128" max="128" width="13.4444444444444" customWidth="1"/>
    <col min="129" max="129" width="8.77777777777778" customWidth="1"/>
    <col min="130" max="130" width="10" customWidth="1"/>
    <col min="131" max="131" width="9.88888888888889" customWidth="1"/>
    <col min="132" max="132" width="8.11111111111111" customWidth="1"/>
    <col min="133" max="133" width="8.77777777777778" customWidth="1"/>
    <col min="134" max="134" width="8.88888888888889" customWidth="1"/>
    <col min="135" max="135" width="8" customWidth="1"/>
    <col min="136" max="136" width="14.3333333333333" customWidth="1"/>
    <col min="137" max="137" width="10.3333333333333" customWidth="1"/>
    <col min="138" max="138" width="11.3333333333333" customWidth="1"/>
    <col min="139" max="139" width="9" customWidth="1"/>
    <col min="140" max="140" width="13.3333333333333" customWidth="1"/>
    <col min="141" max="141" width="9" customWidth="1"/>
    <col min="142" max="142" width="9.66666666666667" customWidth="1"/>
    <col min="143" max="143" width="9" customWidth="1"/>
    <col min="144" max="144" width="12.1111111111111" customWidth="1"/>
    <col min="145" max="145" width="11.8888888888889" customWidth="1"/>
    <col min="146" max="146" width="13.4444444444444" customWidth="1"/>
    <col min="147" max="147" width="9.77777777777778" customWidth="1"/>
    <col min="148" max="149" width="9" customWidth="1"/>
    <col min="150" max="150" width="8.44444444444444" customWidth="1"/>
    <col min="151" max="151" width="8" customWidth="1"/>
    <col min="152" max="152" width="11.1111111111111" customWidth="1"/>
    <col min="153" max="153" width="12" customWidth="1"/>
    <col min="154" max="154" width="9.44444444444444" customWidth="1"/>
    <col min="155" max="155" width="15.5555555555556" customWidth="1"/>
    <col min="156" max="156" width="11" customWidth="1"/>
    <col min="157" max="157" width="13.8888888888889" customWidth="1"/>
    <col min="158" max="158" width="16.6666666666667" customWidth="1"/>
    <col min="159" max="161" width="15.4444444444444" customWidth="1"/>
    <col min="162" max="162" width="18.2222222222222" customWidth="1"/>
    <col min="163" max="164" width="14.4444444444444" customWidth="1"/>
    <col min="165" max="165" width="17.3333333333333" customWidth="1"/>
    <col min="166" max="168" width="13.5555555555556" customWidth="1"/>
    <col min="169" max="169" width="14.5555555555556" customWidth="1"/>
    <col min="170" max="172" width="13.5555555555556" customWidth="1"/>
    <col min="173" max="173" width="10.3333333333333" customWidth="1"/>
    <col min="174" max="176" width="13.5555555555556" customWidth="1"/>
    <col min="177" max="177" width="9.77777777777778" customWidth="1"/>
    <col min="178" max="180" width="13.5555555555556" customWidth="1"/>
    <col min="181" max="181" width="13.2222222222222" customWidth="1"/>
    <col min="182" max="184" width="13.5555555555556" customWidth="1"/>
    <col min="185" max="185" width="12" customWidth="1"/>
    <col min="186" max="188" width="13.5555555555556" customWidth="1"/>
    <col min="189" max="189" width="15.8888888888889" customWidth="1"/>
    <col min="190" max="192" width="14" customWidth="1"/>
    <col min="193" max="193" width="16.7777777777778" customWidth="1"/>
    <col min="194" max="196" width="13.5555555555556" customWidth="1"/>
    <col min="197" max="197" width="14.2222222222222" customWidth="1"/>
    <col min="198" max="199" width="13.5555555555556" customWidth="1"/>
    <col min="200" max="200" width="13.8888888888889" customWidth="1"/>
    <col min="201" max="201" width="10.7777777777778" customWidth="1"/>
  </cols>
  <sheetData>
    <row r="1" ht="15.9" spans="1:18">
      <c r="A1" s="1" t="s">
        <v>3063</v>
      </c>
      <c r="B1" s="1" t="s">
        <v>3051</v>
      </c>
      <c r="C1" s="1" t="s">
        <v>986</v>
      </c>
      <c r="D1" s="1" t="s">
        <v>959</v>
      </c>
      <c r="E1" s="2" t="s">
        <v>3069</v>
      </c>
      <c r="F1" s="2" t="s">
        <v>5</v>
      </c>
      <c r="L1" s="4" t="s">
        <v>3070</v>
      </c>
      <c r="M1" s="4"/>
      <c r="N1" s="4"/>
      <c r="O1" s="4"/>
      <c r="P1" s="4"/>
      <c r="Q1" s="4"/>
      <c r="R1" s="4"/>
    </row>
    <row r="2" ht="15.15" spans="1:11">
      <c r="A2" s="3">
        <v>3</v>
      </c>
      <c r="B2">
        <f>INDEX(OrderProduct!O2:O1953,MATCH('Top 2 Products'!A2,OrderProduct!A2:A1953,0))</f>
        <v>2</v>
      </c>
      <c r="C2" t="str">
        <f>VLOOKUP(B2,'Product Category'!$A$2:$B$4,2,0)</f>
        <v>Office Supplies</v>
      </c>
      <c r="D2">
        <f>VLOOKUP(A2,OrderProduct!$A$2:$T$1953,20,0)</f>
        <v>98221</v>
      </c>
      <c r="E2" t="str">
        <f>VLOOKUP(D2,Location!$A$2:$D$986,4,0)</f>
        <v>Washington</v>
      </c>
      <c r="F2">
        <f>VLOOKUP(A2,OrderProduct!A2:F1953,6,0)</f>
        <v>6831.37</v>
      </c>
      <c r="J2" t="s">
        <v>3051</v>
      </c>
      <c r="K2" t="s">
        <v>997</v>
      </c>
    </row>
    <row r="3" spans="1:6">
      <c r="A3" s="3">
        <v>5</v>
      </c>
      <c r="B3">
        <f>INDEX(OrderProduct!O3:O1954,MATCH('Top 2 Products'!A3,OrderProduct!A3:A1954,0))</f>
        <v>1</v>
      </c>
      <c r="C3" t="str">
        <f>VLOOKUP(B3,'Product Category'!$A$2:$B$4,2,0)</f>
        <v>Furniture</v>
      </c>
      <c r="D3">
        <f>VLOOKUP(A3,OrderProduct!$A$2:$T$1953,20,0)</f>
        <v>91776</v>
      </c>
      <c r="E3" t="str">
        <f>VLOOKUP(D3,Location!$A$2:$D$986,4,0)</f>
        <v>California</v>
      </c>
      <c r="F3">
        <f>VLOOKUP(A3,OrderProduct!A3:F1954,6,0)</f>
        <v>236.87</v>
      </c>
    </row>
    <row r="4" spans="1:11">
      <c r="A4" s="3">
        <v>11</v>
      </c>
      <c r="B4">
        <f>INDEX(OrderProduct!O4:O1955,MATCH('Top 2 Products'!A4,OrderProduct!A4:A1955,0))</f>
        <v>1</v>
      </c>
      <c r="C4" t="str">
        <f>VLOOKUP(B4,'Product Category'!$A$2:$B$4,2,0)</f>
        <v>Furniture</v>
      </c>
      <c r="D4">
        <f>VLOOKUP(A4,OrderProduct!$A$2:$T$1953,20,0)</f>
        <v>7203</v>
      </c>
      <c r="E4" t="str">
        <f>VLOOKUP(D4,Location!$A$2:$D$986,4,0)</f>
        <v>New Jersey</v>
      </c>
      <c r="F4">
        <f>VLOOKUP(A4,OrderProduct!A4:F1955,6,0)</f>
        <v>370.91</v>
      </c>
      <c r="J4" t="s">
        <v>31</v>
      </c>
      <c r="K4" t="s">
        <v>993</v>
      </c>
    </row>
    <row r="5" spans="1:60">
      <c r="A5" s="3">
        <v>14</v>
      </c>
      <c r="B5">
        <f>INDEX(OrderProduct!O5:O1956,MATCH('Top 2 Products'!A5,OrderProduct!A5:A1956,0))</f>
        <v>1</v>
      </c>
      <c r="C5" t="str">
        <f>VLOOKUP(B5,'Product Category'!$A$2:$B$4,2,0)</f>
        <v>Furniture</v>
      </c>
      <c r="D5">
        <f>VLOOKUP(A5,OrderProduct!$A$2:$T$1953,20,0)</f>
        <v>55372</v>
      </c>
      <c r="E5" t="str">
        <f>VLOOKUP(D5,Location!$A$2:$D$986,4,0)</f>
        <v>Minnesota</v>
      </c>
      <c r="F5">
        <f>VLOOKUP(A5,OrderProduct!A5:F1956,6,0)</f>
        <v>4976.92</v>
      </c>
      <c r="J5" t="s">
        <v>3071</v>
      </c>
      <c r="K5" t="s">
        <v>379</v>
      </c>
      <c r="L5" t="s">
        <v>822</v>
      </c>
      <c r="M5" t="s">
        <v>695</v>
      </c>
      <c r="N5" t="s">
        <v>851</v>
      </c>
      <c r="O5" t="s">
        <v>776</v>
      </c>
      <c r="P5" t="s">
        <v>103</v>
      </c>
      <c r="Q5" t="s">
        <v>210</v>
      </c>
      <c r="R5" t="s">
        <v>211</v>
      </c>
      <c r="S5" t="s">
        <v>319</v>
      </c>
      <c r="T5" t="s">
        <v>298</v>
      </c>
      <c r="U5" t="s">
        <v>796</v>
      </c>
      <c r="V5" t="s">
        <v>606</v>
      </c>
      <c r="W5" t="s">
        <v>475</v>
      </c>
      <c r="X5" t="s">
        <v>530</v>
      </c>
      <c r="Y5" t="s">
        <v>664</v>
      </c>
      <c r="Z5" t="s">
        <v>422</v>
      </c>
      <c r="AA5" t="s">
        <v>685</v>
      </c>
      <c r="AB5" t="s">
        <v>86</v>
      </c>
      <c r="AC5" t="s">
        <v>218</v>
      </c>
      <c r="AD5" t="s">
        <v>40</v>
      </c>
      <c r="AE5" t="s">
        <v>498</v>
      </c>
      <c r="AF5" t="s">
        <v>568</v>
      </c>
      <c r="AG5" t="s">
        <v>411</v>
      </c>
      <c r="AH5" t="s">
        <v>647</v>
      </c>
      <c r="AI5" t="s">
        <v>601</v>
      </c>
      <c r="AJ5" t="s">
        <v>677</v>
      </c>
      <c r="AK5" t="s">
        <v>845</v>
      </c>
      <c r="AL5" t="s">
        <v>74</v>
      </c>
      <c r="AM5" t="s">
        <v>120</v>
      </c>
      <c r="AN5" t="s">
        <v>838</v>
      </c>
      <c r="AO5" t="s">
        <v>149</v>
      </c>
      <c r="AP5" t="s">
        <v>264</v>
      </c>
      <c r="AQ5" t="s">
        <v>596</v>
      </c>
      <c r="AR5" t="s">
        <v>434</v>
      </c>
      <c r="AS5" t="s">
        <v>710</v>
      </c>
      <c r="AT5" t="s">
        <v>927</v>
      </c>
      <c r="AU5" t="s">
        <v>187</v>
      </c>
      <c r="AV5" t="s">
        <v>69</v>
      </c>
      <c r="AW5" t="s">
        <v>285</v>
      </c>
      <c r="AX5" t="s">
        <v>592</v>
      </c>
      <c r="AY5" t="s">
        <v>391</v>
      </c>
      <c r="AZ5" t="s">
        <v>720</v>
      </c>
      <c r="BA5" t="s">
        <v>806</v>
      </c>
      <c r="BB5" t="s">
        <v>99</v>
      </c>
      <c r="BC5" t="s">
        <v>214</v>
      </c>
      <c r="BD5" t="s">
        <v>212</v>
      </c>
      <c r="BE5" t="s">
        <v>258</v>
      </c>
      <c r="BF5" t="s">
        <v>545</v>
      </c>
      <c r="BG5" t="s">
        <v>793</v>
      </c>
      <c r="BH5" t="s">
        <v>32</v>
      </c>
    </row>
    <row r="6" spans="1:60">
      <c r="A6" s="3">
        <v>14</v>
      </c>
      <c r="B6">
        <f>INDEX(OrderProduct!O6:O1957,MATCH('Top 2 Products'!A6,OrderProduct!A6:A1957,0))</f>
        <v>2</v>
      </c>
      <c r="C6" t="str">
        <f>VLOOKUP(B6,'Product Category'!$A$2:$B$4,2,0)</f>
        <v>Office Supplies</v>
      </c>
      <c r="D6">
        <f>VLOOKUP(A6,OrderProduct!$A$2:$T$1953,20,0)</f>
        <v>55372</v>
      </c>
      <c r="E6" t="str">
        <f>VLOOKUP(D6,Location!$A$2:$D$986,4,0)</f>
        <v>Minnesota</v>
      </c>
      <c r="F6">
        <f>VLOOKUP(A6,OrderProduct!A6:F1957,6,0)</f>
        <v>586.96</v>
      </c>
      <c r="J6" s="5" t="s">
        <v>988</v>
      </c>
      <c r="K6" s="6">
        <v>7368.6</v>
      </c>
      <c r="L6" s="6">
        <v>14403.54</v>
      </c>
      <c r="M6" s="6">
        <v>5119.87</v>
      </c>
      <c r="N6" s="6">
        <v>96327.67</v>
      </c>
      <c r="O6" s="6">
        <v>26523.57</v>
      </c>
      <c r="P6" s="6">
        <v>15330.48</v>
      </c>
      <c r="Q6" s="6">
        <v>61.5</v>
      </c>
      <c r="R6" s="6">
        <v>18807.44</v>
      </c>
      <c r="S6" s="6">
        <v>49213.9</v>
      </c>
      <c r="T6" s="6">
        <v>13500.81</v>
      </c>
      <c r="U6" s="6">
        <v>3789.28</v>
      </c>
      <c r="V6" s="6">
        <v>77663.15</v>
      </c>
      <c r="W6" s="6">
        <v>45359.57</v>
      </c>
      <c r="X6" s="6">
        <v>48027.35</v>
      </c>
      <c r="Y6" s="6">
        <v>18231.64</v>
      </c>
      <c r="Z6" s="6">
        <v>8489.56</v>
      </c>
      <c r="AA6" s="6">
        <v>13355.77</v>
      </c>
      <c r="AB6" s="6">
        <v>4064.16</v>
      </c>
      <c r="AC6" s="6">
        <v>8453.94</v>
      </c>
      <c r="AD6" s="6">
        <v>26717.64</v>
      </c>
      <c r="AE6" s="6">
        <v>33440.71</v>
      </c>
      <c r="AF6" s="6">
        <v>21658.6</v>
      </c>
      <c r="AG6" s="6">
        <v>1533.95</v>
      </c>
      <c r="AH6" s="6">
        <v>9595.24</v>
      </c>
      <c r="AI6" s="6">
        <v>609.79</v>
      </c>
      <c r="AJ6" s="6">
        <v>9875.9</v>
      </c>
      <c r="AK6" s="6">
        <v>2036.32</v>
      </c>
      <c r="AL6" s="6">
        <v>735.81</v>
      </c>
      <c r="AM6" s="6">
        <v>42700.5</v>
      </c>
      <c r="AN6" s="6">
        <v>7868.77</v>
      </c>
      <c r="AO6" s="6">
        <v>102646.69</v>
      </c>
      <c r="AP6" s="6">
        <v>30888.59</v>
      </c>
      <c r="AQ6" s="6">
        <v>4173.73</v>
      </c>
      <c r="AR6" s="6">
        <v>21148.93</v>
      </c>
      <c r="AS6" s="6">
        <v>8627.12</v>
      </c>
      <c r="AT6" s="6">
        <v>16432.14</v>
      </c>
      <c r="AU6" s="6">
        <v>9395.62</v>
      </c>
      <c r="AV6" s="6">
        <v>453.11</v>
      </c>
      <c r="AW6" s="6">
        <v>14401.08</v>
      </c>
      <c r="AX6" s="6">
        <v>3903.43</v>
      </c>
      <c r="AY6" s="6">
        <v>25792.78</v>
      </c>
      <c r="AZ6" s="6">
        <v>64587.91</v>
      </c>
      <c r="BA6" s="6">
        <v>17147.72</v>
      </c>
      <c r="BB6" s="6">
        <v>9746.3</v>
      </c>
      <c r="BC6" s="6">
        <v>13709.96</v>
      </c>
      <c r="BD6" s="6">
        <v>54968.88</v>
      </c>
      <c r="BE6" s="6">
        <v>2183.99</v>
      </c>
      <c r="BF6" s="6">
        <v>19671.4</v>
      </c>
      <c r="BG6" s="6">
        <v>138.51</v>
      </c>
      <c r="BH6" s="7">
        <v>1050882.92</v>
      </c>
    </row>
    <row r="7" spans="1:60">
      <c r="A7" s="3">
        <v>14</v>
      </c>
      <c r="B7">
        <f>INDEX(OrderProduct!O7:O1958,MATCH('Top 2 Products'!A7,OrderProduct!A7:A1958,0))</f>
        <v>2</v>
      </c>
      <c r="C7" t="str">
        <f>VLOOKUP(B7,'Product Category'!$A$2:$B$4,2,0)</f>
        <v>Office Supplies</v>
      </c>
      <c r="D7">
        <f>VLOOKUP(A7,OrderProduct!$A$2:$T$1953,20,0)</f>
        <v>55372</v>
      </c>
      <c r="E7" t="str">
        <f>VLOOKUP(D7,Location!$A$2:$D$986,4,0)</f>
        <v>Minnesota</v>
      </c>
      <c r="F7">
        <f>VLOOKUP(A7,OrderProduct!A7:F1958,6,0)</f>
        <v>5911.35</v>
      </c>
      <c r="J7" s="5" t="s">
        <v>989</v>
      </c>
      <c r="K7" s="6">
        <v>4704.25</v>
      </c>
      <c r="L7" s="6">
        <v>5821.06</v>
      </c>
      <c r="M7" s="6">
        <v>6205.99</v>
      </c>
      <c r="N7" s="6">
        <v>38773.96</v>
      </c>
      <c r="O7" s="6">
        <v>36196.21</v>
      </c>
      <c r="P7" s="6">
        <v>4708.12</v>
      </c>
      <c r="Q7" s="6">
        <v>14.52</v>
      </c>
      <c r="R7" s="6">
        <v>11097.78</v>
      </c>
      <c r="S7" s="6">
        <v>8779.62</v>
      </c>
      <c r="T7" s="6">
        <v>16708.4</v>
      </c>
      <c r="U7" s="6">
        <v>3425.92</v>
      </c>
      <c r="V7" s="6">
        <v>22232.99</v>
      </c>
      <c r="W7" s="6">
        <v>5839.93</v>
      </c>
      <c r="X7" s="6">
        <v>8502.51</v>
      </c>
      <c r="Y7" s="6">
        <v>4653.84</v>
      </c>
      <c r="Z7" s="6">
        <v>4840.04</v>
      </c>
      <c r="AA7" s="6">
        <v>11151.49</v>
      </c>
      <c r="AB7" s="6">
        <v>17536.39</v>
      </c>
      <c r="AC7" s="6">
        <v>3963.27</v>
      </c>
      <c r="AD7" s="6">
        <v>16559.89</v>
      </c>
      <c r="AE7" s="6">
        <v>4701.31</v>
      </c>
      <c r="AF7" s="6">
        <v>3829.22</v>
      </c>
      <c r="AG7" s="6">
        <v>1088.18</v>
      </c>
      <c r="AH7" s="6">
        <v>2175.11</v>
      </c>
      <c r="AI7" s="6">
        <v>145.37</v>
      </c>
      <c r="AJ7" s="6">
        <v>580.25</v>
      </c>
      <c r="AK7" s="6">
        <v>5955.09</v>
      </c>
      <c r="AL7" s="6">
        <v>197.48</v>
      </c>
      <c r="AM7" s="6">
        <v>1489.15</v>
      </c>
      <c r="AN7" s="6">
        <v>1441.41</v>
      </c>
      <c r="AO7" s="6">
        <v>56239.84</v>
      </c>
      <c r="AP7" s="6">
        <v>16366.87</v>
      </c>
      <c r="AQ7" s="6"/>
      <c r="AR7" s="6">
        <v>21464.96</v>
      </c>
      <c r="AS7" s="6">
        <v>7652.2</v>
      </c>
      <c r="AT7" s="6">
        <v>35025.28</v>
      </c>
      <c r="AU7" s="6">
        <v>9386.35</v>
      </c>
      <c r="AV7" s="6">
        <v>638.84</v>
      </c>
      <c r="AW7" s="6">
        <v>2486.63</v>
      </c>
      <c r="AX7" s="6"/>
      <c r="AY7" s="6">
        <v>19153.6</v>
      </c>
      <c r="AZ7" s="6">
        <v>20103.15</v>
      </c>
      <c r="BA7" s="6">
        <v>12284.76</v>
      </c>
      <c r="BB7" s="6">
        <v>2591.95</v>
      </c>
      <c r="BC7" s="6">
        <v>7708.77</v>
      </c>
      <c r="BD7" s="6">
        <v>30968.18</v>
      </c>
      <c r="BE7" s="6">
        <v>101.06</v>
      </c>
      <c r="BF7" s="6">
        <v>4185.77</v>
      </c>
      <c r="BG7" s="6"/>
      <c r="BH7" s="7">
        <v>499676.96</v>
      </c>
    </row>
    <row r="8" spans="1:60">
      <c r="A8" s="3">
        <v>14</v>
      </c>
      <c r="B8">
        <f>INDEX(OrderProduct!O8:O1959,MATCH('Top 2 Products'!A8,OrderProduct!A8:A1959,0))</f>
        <v>2</v>
      </c>
      <c r="C8" t="str">
        <f>VLOOKUP(B8,'Product Category'!$A$2:$B$4,2,0)</f>
        <v>Office Supplies</v>
      </c>
      <c r="D8">
        <f>VLOOKUP(A8,OrderProduct!$A$2:$T$1953,20,0)</f>
        <v>55372</v>
      </c>
      <c r="E8" t="str">
        <f>VLOOKUP(D8,Location!$A$2:$D$986,4,0)</f>
        <v>Minnesota</v>
      </c>
      <c r="F8">
        <f>VLOOKUP(A8,OrderProduct!A8:F1959,6,0)</f>
        <v>4649.85</v>
      </c>
      <c r="J8" s="5" t="s">
        <v>987</v>
      </c>
      <c r="K8" s="6">
        <v>3844.32</v>
      </c>
      <c r="L8" s="6">
        <v>3405.67</v>
      </c>
      <c r="M8" s="6">
        <v>465.69</v>
      </c>
      <c r="N8" s="6">
        <v>35622.13</v>
      </c>
      <c r="O8" s="6">
        <v>9289.74</v>
      </c>
      <c r="P8" s="6">
        <v>621.1</v>
      </c>
      <c r="Q8" s="6"/>
      <c r="R8" s="6">
        <v>3448.04</v>
      </c>
      <c r="S8" s="6">
        <v>36063.88</v>
      </c>
      <c r="T8" s="6">
        <v>4317.67</v>
      </c>
      <c r="U8" s="6">
        <v>542.83</v>
      </c>
      <c r="V8" s="6">
        <v>11821.82</v>
      </c>
      <c r="W8" s="6">
        <v>10751.8</v>
      </c>
      <c r="X8" s="6">
        <v>7966.28</v>
      </c>
      <c r="Y8" s="6">
        <v>11533.25</v>
      </c>
      <c r="Z8" s="6">
        <v>762.67</v>
      </c>
      <c r="AA8" s="6">
        <v>665.26</v>
      </c>
      <c r="AB8" s="6">
        <v>30463.91</v>
      </c>
      <c r="AC8" s="6">
        <v>4826.6</v>
      </c>
      <c r="AD8" s="6">
        <v>8984.18</v>
      </c>
      <c r="AE8" s="6">
        <v>10093.35</v>
      </c>
      <c r="AF8" s="6">
        <v>14284.98</v>
      </c>
      <c r="AG8" s="6">
        <v>466.41</v>
      </c>
      <c r="AH8" s="6">
        <v>2288.56</v>
      </c>
      <c r="AI8" s="6">
        <v>1258.38</v>
      </c>
      <c r="AJ8" s="6">
        <v>12340.39</v>
      </c>
      <c r="AK8" s="6">
        <v>4977.34</v>
      </c>
      <c r="AL8" s="6">
        <v>817.24</v>
      </c>
      <c r="AM8" s="6">
        <v>7826.29</v>
      </c>
      <c r="AN8" s="6">
        <v>2059.23</v>
      </c>
      <c r="AO8" s="6">
        <v>9714.1</v>
      </c>
      <c r="AP8" s="6">
        <v>11589.97</v>
      </c>
      <c r="AQ8" s="6">
        <v>89.06</v>
      </c>
      <c r="AR8" s="6">
        <v>15132.36</v>
      </c>
      <c r="AS8" s="6">
        <v>828.58</v>
      </c>
      <c r="AT8" s="6">
        <v>14427.05</v>
      </c>
      <c r="AU8" s="6">
        <v>2361.47</v>
      </c>
      <c r="AV8" s="6"/>
      <c r="AW8" s="6">
        <v>942.98</v>
      </c>
      <c r="AX8" s="6">
        <v>298.51</v>
      </c>
      <c r="AY8" s="6">
        <v>6291.62</v>
      </c>
      <c r="AZ8" s="6">
        <v>42181.12</v>
      </c>
      <c r="BA8" s="6">
        <v>2593.82</v>
      </c>
      <c r="BB8" s="6">
        <v>1221.85</v>
      </c>
      <c r="BC8" s="6">
        <v>4265.84</v>
      </c>
      <c r="BD8" s="6">
        <v>10496.29</v>
      </c>
      <c r="BE8" s="6">
        <v>1697.46</v>
      </c>
      <c r="BF8" s="6">
        <v>6235.69</v>
      </c>
      <c r="BG8" s="6">
        <v>1601.22</v>
      </c>
      <c r="BH8" s="6">
        <v>373778</v>
      </c>
    </row>
    <row r="9" spans="1:60">
      <c r="A9" s="3">
        <v>15</v>
      </c>
      <c r="B9">
        <f>INDEX(OrderProduct!O9:O1960,MATCH('Top 2 Products'!A9,OrderProduct!A9:A1960,0))</f>
        <v>2</v>
      </c>
      <c r="C9" t="str">
        <f>VLOOKUP(B9,'Product Category'!$A$2:$B$4,2,0)</f>
        <v>Office Supplies</v>
      </c>
      <c r="D9">
        <f>VLOOKUP(A9,OrderProduct!$A$2:$T$1953,20,0)</f>
        <v>11787</v>
      </c>
      <c r="E9" t="str">
        <f>VLOOKUP(D9,Location!$A$2:$D$986,4,0)</f>
        <v>New York</v>
      </c>
      <c r="F9">
        <f>VLOOKUP(A9,OrderProduct!A9:F1960,6,0)</f>
        <v>43046.2</v>
      </c>
      <c r="J9" s="5" t="s">
        <v>32</v>
      </c>
      <c r="K9" s="6">
        <v>15917.17</v>
      </c>
      <c r="L9" s="6">
        <v>23630.27</v>
      </c>
      <c r="M9" s="6">
        <v>11791.55</v>
      </c>
      <c r="N9" s="6">
        <v>170723.76</v>
      </c>
      <c r="O9" s="6">
        <v>72009.52</v>
      </c>
      <c r="P9" s="6">
        <v>20659.7</v>
      </c>
      <c r="Q9" s="6">
        <v>76.02</v>
      </c>
      <c r="R9" s="6">
        <v>33353.26</v>
      </c>
      <c r="S9" s="6">
        <v>94057.4</v>
      </c>
      <c r="T9" s="6">
        <v>34526.88</v>
      </c>
      <c r="U9" s="6">
        <v>7758.03</v>
      </c>
      <c r="V9" s="6">
        <v>111717.96</v>
      </c>
      <c r="W9" s="6">
        <v>61951.3</v>
      </c>
      <c r="X9" s="6">
        <v>64496.14</v>
      </c>
      <c r="Y9" s="6">
        <v>34418.73</v>
      </c>
      <c r="Z9" s="6">
        <v>14092.27</v>
      </c>
      <c r="AA9" s="6">
        <v>25172.52</v>
      </c>
      <c r="AB9" s="6">
        <v>52064.46</v>
      </c>
      <c r="AC9" s="6">
        <v>17243.81</v>
      </c>
      <c r="AD9" s="6">
        <v>52261.71</v>
      </c>
      <c r="AE9" s="6">
        <v>48235.37</v>
      </c>
      <c r="AF9" s="6">
        <v>39772.8</v>
      </c>
      <c r="AG9" s="6">
        <v>3088.54</v>
      </c>
      <c r="AH9" s="6">
        <v>14058.91</v>
      </c>
      <c r="AI9" s="6">
        <v>2013.54</v>
      </c>
      <c r="AJ9" s="6">
        <v>22796.54</v>
      </c>
      <c r="AK9" s="6">
        <v>12968.75</v>
      </c>
      <c r="AL9" s="6">
        <v>1750.53</v>
      </c>
      <c r="AM9" s="6">
        <v>52015.94</v>
      </c>
      <c r="AN9" s="6">
        <v>11369.41</v>
      </c>
      <c r="AO9" s="6">
        <v>168600.63</v>
      </c>
      <c r="AP9" s="6">
        <v>58845.43</v>
      </c>
      <c r="AQ9" s="6">
        <v>4262.79</v>
      </c>
      <c r="AR9" s="6">
        <v>57746.25</v>
      </c>
      <c r="AS9" s="6">
        <v>17107.9</v>
      </c>
      <c r="AT9" s="6">
        <v>65884.47</v>
      </c>
      <c r="AU9" s="6">
        <v>21143.44</v>
      </c>
      <c r="AV9" s="6">
        <v>1091.95</v>
      </c>
      <c r="AW9" s="6">
        <v>17830.69</v>
      </c>
      <c r="AX9" s="6">
        <v>4201.94</v>
      </c>
      <c r="AY9" s="6">
        <v>51238</v>
      </c>
      <c r="AZ9" s="6">
        <v>126872.18</v>
      </c>
      <c r="BA9" s="6">
        <v>32026.3</v>
      </c>
      <c r="BB9" s="6">
        <v>13560.1</v>
      </c>
      <c r="BC9" s="6">
        <v>25684.57</v>
      </c>
      <c r="BD9" s="6">
        <v>96433.35</v>
      </c>
      <c r="BE9" s="6">
        <v>3982.51</v>
      </c>
      <c r="BF9" s="6">
        <v>30092.86</v>
      </c>
      <c r="BG9" s="6">
        <v>1739.73</v>
      </c>
      <c r="BH9" s="6">
        <v>1924337.88</v>
      </c>
    </row>
    <row r="10" spans="1:6">
      <c r="A10" s="3">
        <v>15</v>
      </c>
      <c r="B10">
        <f>INDEX(OrderProduct!O10:O1961,MATCH('Top 2 Products'!A10,OrderProduct!A10:A1961,0))</f>
        <v>2</v>
      </c>
      <c r="C10" t="str">
        <f>VLOOKUP(B10,'Product Category'!$A$2:$B$4,2,0)</f>
        <v>Office Supplies</v>
      </c>
      <c r="D10">
        <f>VLOOKUP(A10,OrderProduct!$A$2:$T$1953,20,0)</f>
        <v>11787</v>
      </c>
      <c r="E10" t="str">
        <f>VLOOKUP(D10,Location!$A$2:$D$986,4,0)</f>
        <v>New York</v>
      </c>
      <c r="F10">
        <f>VLOOKUP(A10,OrderProduct!A10:F1961,6,0)</f>
        <v>351.56</v>
      </c>
    </row>
    <row r="11" spans="1:6">
      <c r="A11" s="3">
        <v>16</v>
      </c>
      <c r="B11">
        <f>INDEX(OrderProduct!O11:O1962,MATCH('Top 2 Products'!A11,OrderProduct!A11:A1962,0))</f>
        <v>2</v>
      </c>
      <c r="C11" t="str">
        <f>VLOOKUP(B11,'Product Category'!$A$2:$B$4,2,0)</f>
        <v>Office Supplies</v>
      </c>
      <c r="D11">
        <f>VLOOKUP(A11,OrderProduct!$A$2:$T$1953,20,0)</f>
        <v>13210</v>
      </c>
      <c r="E11" t="str">
        <f>VLOOKUP(D11,Location!$A$2:$D$986,4,0)</f>
        <v>New York</v>
      </c>
      <c r="F11">
        <f>VLOOKUP(A11,OrderProduct!A11:F1962,6,0)</f>
        <v>718.03</v>
      </c>
    </row>
    <row r="12" spans="1:10">
      <c r="A12" s="3">
        <v>16</v>
      </c>
      <c r="B12">
        <f>INDEX(OrderProduct!O12:O1963,MATCH('Top 2 Products'!A12,OrderProduct!A12:A1963,0))</f>
        <v>3</v>
      </c>
      <c r="C12" t="str">
        <f>VLOOKUP(B12,'Product Category'!$A$2:$B$4,2,0)</f>
        <v>Technology</v>
      </c>
      <c r="D12">
        <f>VLOOKUP(A12,OrderProduct!$A$2:$T$1953,20,0)</f>
        <v>13210</v>
      </c>
      <c r="E12" t="str">
        <f>VLOOKUP(D12,Location!$A$2:$D$986,4,0)</f>
        <v>New York</v>
      </c>
      <c r="F12">
        <f>VLOOKUP(A12,OrderProduct!A12:F1963,6,0)</f>
        <v>73.97</v>
      </c>
      <c r="J12" s="5"/>
    </row>
    <row r="13" spans="1:10">
      <c r="A13" s="3">
        <v>18</v>
      </c>
      <c r="B13">
        <f>INDEX(OrderProduct!O13:O1964,MATCH('Top 2 Products'!A13,OrderProduct!A13:A1964,0))</f>
        <v>1</v>
      </c>
      <c r="C13" t="str">
        <f>VLOOKUP(B13,'Product Category'!$A$2:$B$4,2,0)</f>
        <v>Furniture</v>
      </c>
      <c r="D13">
        <f>VLOOKUP(A13,OrderProduct!$A$2:$T$1953,20,0)</f>
        <v>59601</v>
      </c>
      <c r="E13" t="str">
        <f>VLOOKUP(D13,Location!$A$2:$D$986,4,0)</f>
        <v>Montana</v>
      </c>
      <c r="F13">
        <f>VLOOKUP(A13,OrderProduct!A13:F1964,6,0)</f>
        <v>1233.32</v>
      </c>
      <c r="J13" s="5"/>
    </row>
    <row r="14" spans="1:10">
      <c r="A14" s="3">
        <v>19</v>
      </c>
      <c r="B14">
        <f>INDEX(OrderProduct!O14:O1965,MATCH('Top 2 Products'!A14,OrderProduct!A14:A1965,0))</f>
        <v>3</v>
      </c>
      <c r="C14" t="str">
        <f>VLOOKUP(B14,'Product Category'!$A$2:$B$4,2,0)</f>
        <v>Technology</v>
      </c>
      <c r="D14">
        <f>VLOOKUP(A14,OrderProduct!$A$2:$T$1953,20,0)</f>
        <v>59801</v>
      </c>
      <c r="E14" t="str">
        <f>VLOOKUP(D14,Location!$A$2:$D$986,4,0)</f>
        <v>Montana</v>
      </c>
      <c r="F14">
        <f>VLOOKUP(A14,OrderProduct!A14:F1965,6,0)</f>
        <v>47.31</v>
      </c>
      <c r="J14" s="5"/>
    </row>
    <row r="15" spans="1:6">
      <c r="A15" s="3">
        <v>21</v>
      </c>
      <c r="B15">
        <f>INDEX(OrderProduct!O15:O1966,MATCH('Top 2 Products'!A15,OrderProduct!A15:A1966,0))</f>
        <v>1</v>
      </c>
      <c r="C15" t="str">
        <f>VLOOKUP(B15,'Product Category'!$A$2:$B$4,2,0)</f>
        <v>Furniture</v>
      </c>
      <c r="D15">
        <f>VLOOKUP(A15,OrderProduct!$A$2:$T$1953,20,0)</f>
        <v>10012</v>
      </c>
      <c r="E15" t="str">
        <f>VLOOKUP(D15,Location!$A$2:$D$986,4,0)</f>
        <v>New York</v>
      </c>
      <c r="F15">
        <f>VLOOKUP(A15,OrderProduct!A15:F1966,6,0)</f>
        <v>186.59</v>
      </c>
    </row>
    <row r="16" spans="1:6">
      <c r="A16" s="3">
        <v>21</v>
      </c>
      <c r="B16">
        <f>INDEX(OrderProduct!O16:O1967,MATCH('Top 2 Products'!A16,OrderProduct!A16:A1967,0))</f>
        <v>2</v>
      </c>
      <c r="C16" t="str">
        <f>VLOOKUP(B16,'Product Category'!$A$2:$B$4,2,0)</f>
        <v>Office Supplies</v>
      </c>
      <c r="D16">
        <f>VLOOKUP(A16,OrderProduct!$A$2:$T$1953,20,0)</f>
        <v>10012</v>
      </c>
      <c r="E16" t="str">
        <f>VLOOKUP(D16,Location!$A$2:$D$986,4,0)</f>
        <v>New York</v>
      </c>
      <c r="F16">
        <f>VLOOKUP(A16,OrderProduct!A16:F1967,6,0)</f>
        <v>2119.54</v>
      </c>
    </row>
    <row r="17" spans="1:6">
      <c r="A17" s="3">
        <v>21</v>
      </c>
      <c r="B17">
        <f>INDEX(OrderProduct!O17:O1968,MATCH('Top 2 Products'!A17,OrderProduct!A17:A1968,0))</f>
        <v>3</v>
      </c>
      <c r="C17" t="str">
        <f>VLOOKUP(B17,'Product Category'!$A$2:$B$4,2,0)</f>
        <v>Technology</v>
      </c>
      <c r="D17">
        <f>VLOOKUP(A17,OrderProduct!$A$2:$T$1953,20,0)</f>
        <v>10012</v>
      </c>
      <c r="E17" t="str">
        <f>VLOOKUP(D17,Location!$A$2:$D$986,4,0)</f>
        <v>New York</v>
      </c>
      <c r="F17">
        <f>VLOOKUP(A17,OrderProduct!A17:F1968,6,0)</f>
        <v>45737.33</v>
      </c>
    </row>
    <row r="18" spans="1:6">
      <c r="A18" s="3">
        <v>24</v>
      </c>
      <c r="B18">
        <f>INDEX(OrderProduct!O18:O1969,MATCH('Top 2 Products'!A18,OrderProduct!A18:A1969,0))</f>
        <v>2</v>
      </c>
      <c r="C18" t="str">
        <f>VLOOKUP(B18,'Product Category'!$A$2:$B$4,2,0)</f>
        <v>Office Supplies</v>
      </c>
      <c r="D18">
        <f>VLOOKUP(A18,OrderProduct!$A$2:$T$1953,20,0)</f>
        <v>92677</v>
      </c>
      <c r="E18" t="str">
        <f>VLOOKUP(D18,Location!$A$2:$D$986,4,0)</f>
        <v>California</v>
      </c>
      <c r="F18">
        <f>VLOOKUP(A18,OrderProduct!A18:F1969,6,0)</f>
        <v>232.5</v>
      </c>
    </row>
    <row r="19" spans="1:6">
      <c r="A19" s="3">
        <v>24</v>
      </c>
      <c r="B19">
        <f>INDEX(OrderProduct!O19:O1970,MATCH('Top 2 Products'!A19,OrderProduct!A19:A1970,0))</f>
        <v>2</v>
      </c>
      <c r="C19" t="str">
        <f>VLOOKUP(B19,'Product Category'!$A$2:$B$4,2,0)</f>
        <v>Office Supplies</v>
      </c>
      <c r="D19">
        <f>VLOOKUP(A19,OrderProduct!$A$2:$T$1953,20,0)</f>
        <v>92677</v>
      </c>
      <c r="E19" t="str">
        <f>VLOOKUP(D19,Location!$A$2:$D$986,4,0)</f>
        <v>California</v>
      </c>
      <c r="F19">
        <f>VLOOKUP(A19,OrderProduct!A19:F1970,6,0)</f>
        <v>68.46</v>
      </c>
    </row>
    <row r="20" spans="1:6">
      <c r="A20" s="3">
        <v>27</v>
      </c>
      <c r="B20">
        <f>INDEX(OrderProduct!O20:O1971,MATCH('Top 2 Products'!A20,OrderProduct!A20:A1971,0))</f>
        <v>1</v>
      </c>
      <c r="C20" t="str">
        <f>VLOOKUP(B20,'Product Category'!$A$2:$B$4,2,0)</f>
        <v>Furniture</v>
      </c>
      <c r="D20">
        <f>VLOOKUP(A20,OrderProduct!$A$2:$T$1953,20,0)</f>
        <v>90712</v>
      </c>
      <c r="E20" t="str">
        <f>VLOOKUP(D20,Location!$A$2:$D$986,4,0)</f>
        <v>California</v>
      </c>
      <c r="F20">
        <f>VLOOKUP(A20,OrderProduct!A20:F1971,6,0)</f>
        <v>885.23</v>
      </c>
    </row>
    <row r="21" spans="1:6">
      <c r="A21" s="3">
        <v>32</v>
      </c>
      <c r="B21">
        <f>INDEX(OrderProduct!O21:O1972,MATCH('Top 2 Products'!A21,OrderProduct!A21:A1972,0))</f>
        <v>2</v>
      </c>
      <c r="C21" t="str">
        <f>VLOOKUP(B21,'Product Category'!$A$2:$B$4,2,0)</f>
        <v>Office Supplies</v>
      </c>
      <c r="D21">
        <f>VLOOKUP(A21,OrderProduct!$A$2:$T$1953,20,0)</f>
        <v>97526</v>
      </c>
      <c r="E21" t="str">
        <f>VLOOKUP(D21,Location!$A$2:$D$986,4,0)</f>
        <v>Oregon</v>
      </c>
      <c r="F21">
        <f>VLOOKUP(A21,OrderProduct!A21:F1972,6,0)</f>
        <v>2039.07</v>
      </c>
    </row>
    <row r="22" spans="1:6">
      <c r="A22" s="3">
        <v>32</v>
      </c>
      <c r="B22">
        <f>INDEX(OrderProduct!O22:O1973,MATCH('Top 2 Products'!A22,OrderProduct!A22:A1973,0))</f>
        <v>3</v>
      </c>
      <c r="C22" t="str">
        <f>VLOOKUP(B22,'Product Category'!$A$2:$B$4,2,0)</f>
        <v>Technology</v>
      </c>
      <c r="D22">
        <f>VLOOKUP(A22,OrderProduct!$A$2:$T$1953,20,0)</f>
        <v>97526</v>
      </c>
      <c r="E22" t="str">
        <f>VLOOKUP(D22,Location!$A$2:$D$986,4,0)</f>
        <v>Oregon</v>
      </c>
      <c r="F22">
        <f>VLOOKUP(A22,OrderProduct!A22:F1973,6,0)</f>
        <v>696.96</v>
      </c>
    </row>
    <row r="23" spans="1:6">
      <c r="A23" s="3">
        <v>32</v>
      </c>
      <c r="B23">
        <f>INDEX(OrderProduct!O23:O1974,MATCH('Top 2 Products'!A23,OrderProduct!A23:A1974,0))</f>
        <v>3</v>
      </c>
      <c r="C23" t="str">
        <f>VLOOKUP(B23,'Product Category'!$A$2:$B$4,2,0)</f>
        <v>Technology</v>
      </c>
      <c r="D23">
        <f>VLOOKUP(A23,OrderProduct!$A$2:$T$1953,20,0)</f>
        <v>97526</v>
      </c>
      <c r="E23" t="str">
        <f>VLOOKUP(D23,Location!$A$2:$D$986,4,0)</f>
        <v>Oregon</v>
      </c>
      <c r="F23">
        <f>VLOOKUP(A23,OrderProduct!A23:F1974,6,0)</f>
        <v>149.41</v>
      </c>
    </row>
    <row r="24" spans="1:6">
      <c r="A24" s="3">
        <v>32</v>
      </c>
      <c r="B24">
        <f>INDEX(OrderProduct!O24:O1975,MATCH('Top 2 Products'!A24,OrderProduct!A24:A1975,0))</f>
        <v>3</v>
      </c>
      <c r="C24" t="str">
        <f>VLOOKUP(B24,'Product Category'!$A$2:$B$4,2,0)</f>
        <v>Technology</v>
      </c>
      <c r="D24">
        <f>VLOOKUP(A24,OrderProduct!$A$2:$T$1953,20,0)</f>
        <v>97526</v>
      </c>
      <c r="E24" t="str">
        <f>VLOOKUP(D24,Location!$A$2:$D$986,4,0)</f>
        <v>Oregon</v>
      </c>
      <c r="F24">
        <f>VLOOKUP(A24,OrderProduct!A24:F1975,6,0)</f>
        <v>31670.6</v>
      </c>
    </row>
    <row r="25" spans="1:6">
      <c r="A25" s="3">
        <v>33</v>
      </c>
      <c r="B25">
        <f>INDEX(OrderProduct!O25:O1976,MATCH('Top 2 Products'!A25,OrderProduct!A25:A1976,0))</f>
        <v>2</v>
      </c>
      <c r="C25" t="str">
        <f>VLOOKUP(B25,'Product Category'!$A$2:$B$4,2,0)</f>
        <v>Office Supplies</v>
      </c>
      <c r="D25">
        <f>VLOOKUP(A25,OrderProduct!$A$2:$T$1953,20,0)</f>
        <v>97030</v>
      </c>
      <c r="E25" t="str">
        <f>VLOOKUP(D25,Location!$A$2:$D$986,4,0)</f>
        <v>Oregon</v>
      </c>
      <c r="F25">
        <f>VLOOKUP(A25,OrderProduct!A25:F1976,6,0)</f>
        <v>381.91</v>
      </c>
    </row>
    <row r="26" spans="1:6">
      <c r="A26" s="3">
        <v>33</v>
      </c>
      <c r="B26">
        <f>INDEX(OrderProduct!O26:O1977,MATCH('Top 2 Products'!A26,OrderProduct!A26:A1977,0))</f>
        <v>2</v>
      </c>
      <c r="C26" t="str">
        <f>VLOOKUP(B26,'Product Category'!$A$2:$B$4,2,0)</f>
        <v>Office Supplies</v>
      </c>
      <c r="D26">
        <f>VLOOKUP(A26,OrderProduct!$A$2:$T$1953,20,0)</f>
        <v>97030</v>
      </c>
      <c r="E26" t="str">
        <f>VLOOKUP(D26,Location!$A$2:$D$986,4,0)</f>
        <v>Oregon</v>
      </c>
      <c r="F26">
        <f>VLOOKUP(A26,OrderProduct!A26:F1977,6,0)</f>
        <v>9705.46</v>
      </c>
    </row>
    <row r="27" spans="1:6">
      <c r="A27" s="3">
        <v>43</v>
      </c>
      <c r="B27">
        <f>INDEX(OrderProduct!O27:O1978,MATCH('Top 2 Products'!A27,OrderProduct!A27:A1978,0))</f>
        <v>3</v>
      </c>
      <c r="C27" t="str">
        <f>VLOOKUP(B27,'Product Category'!$A$2:$B$4,2,0)</f>
        <v>Technology</v>
      </c>
      <c r="D27">
        <f>VLOOKUP(A27,OrderProduct!$A$2:$T$1953,20,0)</f>
        <v>98052</v>
      </c>
      <c r="E27" t="str">
        <f>VLOOKUP(D27,Location!$A$2:$D$986,4,0)</f>
        <v>Washington</v>
      </c>
      <c r="F27">
        <f>VLOOKUP(A27,OrderProduct!A27:F1978,6,0)</f>
        <v>3247.54</v>
      </c>
    </row>
    <row r="28" spans="1:6">
      <c r="A28" s="3">
        <v>52</v>
      </c>
      <c r="B28">
        <f>INDEX(OrderProduct!O28:O1979,MATCH('Top 2 Products'!A28,OrderProduct!A28:A1979,0))</f>
        <v>3</v>
      </c>
      <c r="C28" t="str">
        <f>VLOOKUP(B28,'Product Category'!$A$2:$B$4,2,0)</f>
        <v>Technology</v>
      </c>
      <c r="D28">
        <f>VLOOKUP(A28,OrderProduct!$A$2:$T$1953,20,0)</f>
        <v>98373</v>
      </c>
      <c r="E28" t="str">
        <f>VLOOKUP(D28,Location!$A$2:$D$986,4,0)</f>
        <v>Washington</v>
      </c>
      <c r="F28">
        <f>VLOOKUP(A28,OrderProduct!A28:F1979,6,0)</f>
        <v>5582.63</v>
      </c>
    </row>
    <row r="29" spans="1:6">
      <c r="A29" s="3">
        <v>53</v>
      </c>
      <c r="B29">
        <f>INDEX(OrderProduct!O29:O1980,MATCH('Top 2 Products'!A29,OrderProduct!A29:A1980,0))</f>
        <v>3</v>
      </c>
      <c r="C29" t="str">
        <f>VLOOKUP(B29,'Product Category'!$A$2:$B$4,2,0)</f>
        <v>Technology</v>
      </c>
      <c r="D29">
        <f>VLOOKUP(A29,OrderProduct!$A$2:$T$1953,20,0)</f>
        <v>98052</v>
      </c>
      <c r="E29" t="str">
        <f>VLOOKUP(D29,Location!$A$2:$D$986,4,0)</f>
        <v>Washington</v>
      </c>
      <c r="F29">
        <f>VLOOKUP(A29,OrderProduct!A29:F1980,6,0)</f>
        <v>122.23</v>
      </c>
    </row>
    <row r="30" spans="1:6">
      <c r="A30" s="3">
        <v>53</v>
      </c>
      <c r="B30">
        <f>INDEX(OrderProduct!O30:O1981,MATCH('Top 2 Products'!A30,OrderProduct!A30:A1981,0))</f>
        <v>2</v>
      </c>
      <c r="C30" t="str">
        <f>VLOOKUP(B30,'Product Category'!$A$2:$B$4,2,0)</f>
        <v>Office Supplies</v>
      </c>
      <c r="D30">
        <f>VLOOKUP(A30,OrderProduct!$A$2:$T$1953,20,0)</f>
        <v>98052</v>
      </c>
      <c r="E30" t="str">
        <f>VLOOKUP(D30,Location!$A$2:$D$986,4,0)</f>
        <v>Washington</v>
      </c>
      <c r="F30">
        <f>VLOOKUP(A30,OrderProduct!A30:F1981,6,0)</f>
        <v>330.21</v>
      </c>
    </row>
    <row r="31" spans="1:6">
      <c r="A31" s="3">
        <v>56</v>
      </c>
      <c r="B31">
        <f>INDEX(OrderProduct!O31:O1982,MATCH('Top 2 Products'!A31,OrderProduct!A31:A1982,0))</f>
        <v>2</v>
      </c>
      <c r="C31" t="str">
        <f>VLOOKUP(B31,'Product Category'!$A$2:$B$4,2,0)</f>
        <v>Office Supplies</v>
      </c>
      <c r="D31">
        <f>VLOOKUP(A31,OrderProduct!$A$2:$T$1953,20,0)</f>
        <v>14150</v>
      </c>
      <c r="E31" t="str">
        <f>VLOOKUP(D31,Location!$A$2:$D$986,4,0)</f>
        <v>New York</v>
      </c>
      <c r="F31">
        <f>VLOOKUP(A31,OrderProduct!A31:F1982,6,0)</f>
        <v>881.32</v>
      </c>
    </row>
    <row r="32" spans="1:6">
      <c r="A32" s="3">
        <v>56</v>
      </c>
      <c r="B32">
        <f>INDEX(OrderProduct!O32:O1983,MATCH('Top 2 Products'!A32,OrderProduct!A32:A1983,0))</f>
        <v>2</v>
      </c>
      <c r="C32" t="str">
        <f>VLOOKUP(B32,'Product Category'!$A$2:$B$4,2,0)</f>
        <v>Office Supplies</v>
      </c>
      <c r="D32">
        <f>VLOOKUP(A32,OrderProduct!$A$2:$T$1953,20,0)</f>
        <v>14150</v>
      </c>
      <c r="E32" t="str">
        <f>VLOOKUP(D32,Location!$A$2:$D$986,4,0)</f>
        <v>New York</v>
      </c>
      <c r="F32">
        <f>VLOOKUP(A32,OrderProduct!A32:F1983,6,0)</f>
        <v>66.7</v>
      </c>
    </row>
    <row r="33" spans="1:6">
      <c r="A33" s="3">
        <v>62</v>
      </c>
      <c r="B33">
        <f>INDEX(OrderProduct!O33:O1984,MATCH('Top 2 Products'!A33,OrderProduct!A33:A1984,0))</f>
        <v>2</v>
      </c>
      <c r="C33" t="str">
        <f>VLOOKUP(B33,'Product Category'!$A$2:$B$4,2,0)</f>
        <v>Office Supplies</v>
      </c>
      <c r="D33">
        <f>VLOOKUP(A33,OrderProduct!$A$2:$T$1953,20,0)</f>
        <v>78664</v>
      </c>
      <c r="E33" t="str">
        <f>VLOOKUP(D33,Location!$A$2:$D$986,4,0)</f>
        <v>Texas</v>
      </c>
      <c r="F33">
        <f>VLOOKUP(A33,OrderProduct!A33:F1984,6,0)</f>
        <v>1423.35</v>
      </c>
    </row>
    <row r="34" spans="1:6">
      <c r="A34" s="3">
        <v>62</v>
      </c>
      <c r="B34">
        <f>INDEX(OrderProduct!O34:O1985,MATCH('Top 2 Products'!A34,OrderProduct!A34:A1985,0))</f>
        <v>2</v>
      </c>
      <c r="C34" t="str">
        <f>VLOOKUP(B34,'Product Category'!$A$2:$B$4,2,0)</f>
        <v>Office Supplies</v>
      </c>
      <c r="D34">
        <f>VLOOKUP(A34,OrderProduct!$A$2:$T$1953,20,0)</f>
        <v>78664</v>
      </c>
      <c r="E34" t="str">
        <f>VLOOKUP(D34,Location!$A$2:$D$986,4,0)</f>
        <v>Texas</v>
      </c>
      <c r="F34">
        <f>VLOOKUP(A34,OrderProduct!A34:F1985,6,0)</f>
        <v>124.81</v>
      </c>
    </row>
    <row r="35" spans="1:6">
      <c r="A35" s="3">
        <v>64</v>
      </c>
      <c r="B35">
        <f>INDEX(OrderProduct!O35:O1986,MATCH('Top 2 Products'!A35,OrderProduct!A35:A1986,0))</f>
        <v>2</v>
      </c>
      <c r="C35" t="str">
        <f>VLOOKUP(B35,'Product Category'!$A$2:$B$4,2,0)</f>
        <v>Office Supplies</v>
      </c>
      <c r="D35">
        <f>VLOOKUP(A35,OrderProduct!$A$2:$T$1953,20,0)</f>
        <v>24153</v>
      </c>
      <c r="E35" t="str">
        <f>VLOOKUP(D35,Location!$A$2:$D$986,4,0)</f>
        <v>Virginia</v>
      </c>
      <c r="F35">
        <f>VLOOKUP(A35,OrderProduct!A35:F1986,6,0)</f>
        <v>594.44</v>
      </c>
    </row>
    <row r="36" spans="1:6">
      <c r="A36" s="3">
        <v>64</v>
      </c>
      <c r="B36">
        <f>INDEX(OrderProduct!O36:O1987,MATCH('Top 2 Products'!A36,OrderProduct!A36:A1987,0))</f>
        <v>3</v>
      </c>
      <c r="C36" t="str">
        <f>VLOOKUP(B36,'Product Category'!$A$2:$B$4,2,0)</f>
        <v>Technology</v>
      </c>
      <c r="D36">
        <f>VLOOKUP(A36,OrderProduct!$A$2:$T$1953,20,0)</f>
        <v>24153</v>
      </c>
      <c r="E36" t="str">
        <f>VLOOKUP(D36,Location!$A$2:$D$986,4,0)</f>
        <v>Virginia</v>
      </c>
      <c r="F36">
        <f>VLOOKUP(A36,OrderProduct!A36:F1987,6,0)</f>
        <v>228.5</v>
      </c>
    </row>
    <row r="37" spans="1:6">
      <c r="A37" s="3">
        <v>67</v>
      </c>
      <c r="B37">
        <f>INDEX(OrderProduct!O37:O1988,MATCH('Top 2 Products'!A37,OrderProduct!A37:A1988,0))</f>
        <v>2</v>
      </c>
      <c r="C37" t="str">
        <f>VLOOKUP(B37,'Product Category'!$A$2:$B$4,2,0)</f>
        <v>Office Supplies</v>
      </c>
      <c r="D37">
        <f>VLOOKUP(A37,OrderProduct!$A$2:$T$1953,20,0)</f>
        <v>94559</v>
      </c>
      <c r="E37" t="str">
        <f>VLOOKUP(D37,Location!$A$2:$D$986,4,0)</f>
        <v>California</v>
      </c>
      <c r="F37">
        <f>VLOOKUP(A37,OrderProduct!A37:F1988,6,0)</f>
        <v>2144.92</v>
      </c>
    </row>
    <row r="38" spans="1:6">
      <c r="A38" s="3">
        <v>68</v>
      </c>
      <c r="B38">
        <f>INDEX(OrderProduct!O38:O1989,MATCH('Top 2 Products'!A38,OrderProduct!A38:A1989,0))</f>
        <v>1</v>
      </c>
      <c r="C38" t="str">
        <f>VLOOKUP(B38,'Product Category'!$A$2:$B$4,2,0)</f>
        <v>Furniture</v>
      </c>
      <c r="D38">
        <f>VLOOKUP(A38,OrderProduct!$A$2:$T$1953,20,0)</f>
        <v>10177</v>
      </c>
      <c r="E38" t="str">
        <f>VLOOKUP(D38,Location!$A$2:$D$986,4,0)</f>
        <v>New York</v>
      </c>
      <c r="F38">
        <f>VLOOKUP(A38,OrderProduct!A38:F1989,6,0)</f>
        <v>217</v>
      </c>
    </row>
    <row r="39" spans="1:6">
      <c r="A39" s="3">
        <v>68</v>
      </c>
      <c r="B39">
        <f>INDEX(OrderProduct!O39:O1990,MATCH('Top 2 Products'!A39,OrderProduct!A39:A1990,0))</f>
        <v>1</v>
      </c>
      <c r="C39" t="str">
        <f>VLOOKUP(B39,'Product Category'!$A$2:$B$4,2,0)</f>
        <v>Furniture</v>
      </c>
      <c r="D39">
        <f>VLOOKUP(A39,OrderProduct!$A$2:$T$1953,20,0)</f>
        <v>10177</v>
      </c>
      <c r="E39" t="str">
        <f>VLOOKUP(D39,Location!$A$2:$D$986,4,0)</f>
        <v>New York</v>
      </c>
      <c r="F39">
        <f>VLOOKUP(A39,OrderProduct!A39:F1990,6,0)</f>
        <v>226.88</v>
      </c>
    </row>
    <row r="40" spans="1:6">
      <c r="A40" s="3">
        <v>68</v>
      </c>
      <c r="B40">
        <f>INDEX(OrderProduct!O40:O1991,MATCH('Top 2 Products'!A40,OrderProduct!A40:A1991,0))</f>
        <v>2</v>
      </c>
      <c r="C40" t="str">
        <f>VLOOKUP(B40,'Product Category'!$A$2:$B$4,2,0)</f>
        <v>Office Supplies</v>
      </c>
      <c r="D40">
        <f>VLOOKUP(A40,OrderProduct!$A$2:$T$1953,20,0)</f>
        <v>10177</v>
      </c>
      <c r="E40" t="str">
        <f>VLOOKUP(D40,Location!$A$2:$D$986,4,0)</f>
        <v>New York</v>
      </c>
      <c r="F40">
        <f>VLOOKUP(A40,OrderProduct!A40:F1991,6,0)</f>
        <v>4620.05</v>
      </c>
    </row>
    <row r="41" spans="1:6">
      <c r="A41" s="3">
        <v>68</v>
      </c>
      <c r="B41">
        <f>INDEX(OrderProduct!O41:O1992,MATCH('Top 2 Products'!A41,OrderProduct!A41:A1992,0))</f>
        <v>1</v>
      </c>
      <c r="C41" t="str">
        <f>VLOOKUP(B41,'Product Category'!$A$2:$B$4,2,0)</f>
        <v>Furniture</v>
      </c>
      <c r="D41">
        <f>VLOOKUP(A41,OrderProduct!$A$2:$T$1953,20,0)</f>
        <v>10177</v>
      </c>
      <c r="E41" t="str">
        <f>VLOOKUP(D41,Location!$A$2:$D$986,4,0)</f>
        <v>New York</v>
      </c>
      <c r="F41">
        <f>VLOOKUP(A41,OrderProduct!A41:F1992,6,0)</f>
        <v>2373.32</v>
      </c>
    </row>
    <row r="42" spans="1:6">
      <c r="A42" s="3">
        <v>70</v>
      </c>
      <c r="B42">
        <f>INDEX(OrderProduct!O42:O1993,MATCH('Top 2 Products'!A42,OrderProduct!A42:A1993,0))</f>
        <v>1</v>
      </c>
      <c r="C42" t="str">
        <f>VLOOKUP(B42,'Product Category'!$A$2:$B$4,2,0)</f>
        <v>Furniture</v>
      </c>
      <c r="D42">
        <f>VLOOKUP(A42,OrderProduct!$A$2:$T$1953,20,0)</f>
        <v>5401</v>
      </c>
      <c r="E42" t="str">
        <f>VLOOKUP(D42,Location!$A$2:$D$986,4,0)</f>
        <v>Vermont</v>
      </c>
      <c r="F42">
        <f>VLOOKUP(A42,OrderProduct!A42:F1993,6,0)</f>
        <v>325.73</v>
      </c>
    </row>
    <row r="43" spans="1:6">
      <c r="A43" s="3">
        <v>83</v>
      </c>
      <c r="B43">
        <f>INDEX(OrderProduct!O43:O1994,MATCH('Top 2 Products'!A43,OrderProduct!A43:A1994,0))</f>
        <v>1</v>
      </c>
      <c r="C43" t="str">
        <f>VLOOKUP(B43,'Product Category'!$A$2:$B$4,2,0)</f>
        <v>Furniture</v>
      </c>
      <c r="D43">
        <f>VLOOKUP(A43,OrderProduct!$A$2:$T$1953,20,0)</f>
        <v>44708</v>
      </c>
      <c r="E43" t="str">
        <f>VLOOKUP(D43,Location!$A$2:$D$986,4,0)</f>
        <v>Ohio</v>
      </c>
      <c r="F43">
        <f>VLOOKUP(A43,OrderProduct!A43:F1994,6,0)</f>
        <v>5555.6</v>
      </c>
    </row>
    <row r="44" spans="1:6">
      <c r="A44" s="3">
        <v>84</v>
      </c>
      <c r="B44">
        <f>INDEX(OrderProduct!O44:O1995,MATCH('Top 2 Products'!A44,OrderProduct!A44:A1995,0))</f>
        <v>1</v>
      </c>
      <c r="C44" t="str">
        <f>VLOOKUP(B44,'Product Category'!$A$2:$B$4,2,0)</f>
        <v>Furniture</v>
      </c>
      <c r="D44">
        <f>VLOOKUP(A44,OrderProduct!$A$2:$T$1953,20,0)</f>
        <v>45231</v>
      </c>
      <c r="E44" t="str">
        <f>VLOOKUP(D44,Location!$A$2:$D$986,4,0)</f>
        <v>Ohio</v>
      </c>
      <c r="F44">
        <f>VLOOKUP(A44,OrderProduct!A44:F1995,6,0)</f>
        <v>38.96</v>
      </c>
    </row>
    <row r="45" spans="1:6">
      <c r="A45" s="3">
        <v>84</v>
      </c>
      <c r="B45">
        <f>INDEX(OrderProduct!O45:O1996,MATCH('Top 2 Products'!A45,OrderProduct!A45:A1996,0))</f>
        <v>2</v>
      </c>
      <c r="C45" t="str">
        <f>VLOOKUP(B45,'Product Category'!$A$2:$B$4,2,0)</f>
        <v>Office Supplies</v>
      </c>
      <c r="D45">
        <f>VLOOKUP(A45,OrderProduct!$A$2:$T$1953,20,0)</f>
        <v>45231</v>
      </c>
      <c r="E45" t="str">
        <f>VLOOKUP(D45,Location!$A$2:$D$986,4,0)</f>
        <v>Ohio</v>
      </c>
      <c r="F45">
        <f>VLOOKUP(A45,OrderProduct!A45:F1996,6,0)</f>
        <v>605.82</v>
      </c>
    </row>
    <row r="46" spans="1:6">
      <c r="A46" s="3">
        <v>87</v>
      </c>
      <c r="B46">
        <f>INDEX(OrderProduct!O46:O1997,MATCH('Top 2 Products'!A46,OrderProduct!A46:A1997,0))</f>
        <v>2</v>
      </c>
      <c r="C46" t="str">
        <f>VLOOKUP(B46,'Product Category'!$A$2:$B$4,2,0)</f>
        <v>Office Supplies</v>
      </c>
      <c r="D46">
        <f>VLOOKUP(A46,OrderProduct!$A$2:$T$1953,20,0)</f>
        <v>95687</v>
      </c>
      <c r="E46" t="str">
        <f>VLOOKUP(D46,Location!$A$2:$D$986,4,0)</f>
        <v>California</v>
      </c>
      <c r="F46">
        <f>VLOOKUP(A46,OrderProduct!A46:F1997,6,0)</f>
        <v>1569</v>
      </c>
    </row>
    <row r="47" spans="1:6">
      <c r="A47" s="3">
        <v>87</v>
      </c>
      <c r="B47">
        <f>INDEX(OrderProduct!O47:O1998,MATCH('Top 2 Products'!A47,OrderProduct!A47:A1998,0))</f>
        <v>2</v>
      </c>
      <c r="C47" t="str">
        <f>VLOOKUP(B47,'Product Category'!$A$2:$B$4,2,0)</f>
        <v>Office Supplies</v>
      </c>
      <c r="D47">
        <f>VLOOKUP(A47,OrderProduct!$A$2:$T$1953,20,0)</f>
        <v>95687</v>
      </c>
      <c r="E47" t="str">
        <f>VLOOKUP(D47,Location!$A$2:$D$986,4,0)</f>
        <v>California</v>
      </c>
      <c r="F47">
        <f>VLOOKUP(A47,OrderProduct!A47:F1998,6,0)</f>
        <v>1483.76</v>
      </c>
    </row>
    <row r="48" spans="1:6">
      <c r="A48" s="3">
        <v>87</v>
      </c>
      <c r="B48">
        <f>INDEX(OrderProduct!O48:O1999,MATCH('Top 2 Products'!A48,OrderProduct!A48:A1999,0))</f>
        <v>1</v>
      </c>
      <c r="C48" t="str">
        <f>VLOOKUP(B48,'Product Category'!$A$2:$B$4,2,0)</f>
        <v>Furniture</v>
      </c>
      <c r="D48">
        <f>VLOOKUP(A48,OrderProduct!$A$2:$T$1953,20,0)</f>
        <v>95687</v>
      </c>
      <c r="E48" t="str">
        <f>VLOOKUP(D48,Location!$A$2:$D$986,4,0)</f>
        <v>California</v>
      </c>
      <c r="F48">
        <f>VLOOKUP(A48,OrderProduct!A48:F1999,6,0)</f>
        <v>256.77</v>
      </c>
    </row>
    <row r="49" spans="1:6">
      <c r="A49" s="3">
        <v>91</v>
      </c>
      <c r="B49">
        <f>INDEX(OrderProduct!O49:O2000,MATCH('Top 2 Products'!A49,OrderProduct!A49:A2000,0))</f>
        <v>2</v>
      </c>
      <c r="C49" t="str">
        <f>VLOOKUP(B49,'Product Category'!$A$2:$B$4,2,0)</f>
        <v>Office Supplies</v>
      </c>
      <c r="D49">
        <f>VLOOKUP(A49,OrderProduct!$A$2:$T$1953,20,0)</f>
        <v>94591</v>
      </c>
      <c r="E49" t="str">
        <f>VLOOKUP(D49,Location!$A$2:$D$986,4,0)</f>
        <v>California</v>
      </c>
      <c r="F49">
        <f>VLOOKUP(A49,OrderProduct!A49:F2000,6,0)</f>
        <v>109.86</v>
      </c>
    </row>
    <row r="50" spans="1:6">
      <c r="A50" s="3">
        <v>91</v>
      </c>
      <c r="B50">
        <f>INDEX(OrderProduct!O50:O2001,MATCH('Top 2 Products'!A50,OrderProduct!A50:A2001,0))</f>
        <v>2</v>
      </c>
      <c r="C50" t="str">
        <f>VLOOKUP(B50,'Product Category'!$A$2:$B$4,2,0)</f>
        <v>Office Supplies</v>
      </c>
      <c r="D50">
        <f>VLOOKUP(A50,OrderProduct!$A$2:$T$1953,20,0)</f>
        <v>94591</v>
      </c>
      <c r="E50" t="str">
        <f>VLOOKUP(D50,Location!$A$2:$D$986,4,0)</f>
        <v>California</v>
      </c>
      <c r="F50">
        <f>VLOOKUP(A50,OrderProduct!A50:F2001,6,0)</f>
        <v>406.91</v>
      </c>
    </row>
    <row r="51" spans="1:6">
      <c r="A51" s="3">
        <v>91</v>
      </c>
      <c r="B51">
        <f>INDEX(OrderProduct!O51:O2002,MATCH('Top 2 Products'!A51,OrderProduct!A51:A2002,0))</f>
        <v>3</v>
      </c>
      <c r="C51" t="str">
        <f>VLOOKUP(B51,'Product Category'!$A$2:$B$4,2,0)</f>
        <v>Technology</v>
      </c>
      <c r="D51">
        <f>VLOOKUP(A51,OrderProduct!$A$2:$T$1953,20,0)</f>
        <v>94591</v>
      </c>
      <c r="E51" t="str">
        <f>VLOOKUP(D51,Location!$A$2:$D$986,4,0)</f>
        <v>California</v>
      </c>
      <c r="F51">
        <f>VLOOKUP(A51,OrderProduct!A51:F2002,6,0)</f>
        <v>228.46</v>
      </c>
    </row>
    <row r="52" spans="1:6">
      <c r="A52" s="3">
        <v>92</v>
      </c>
      <c r="B52">
        <f>INDEX(OrderProduct!O52:O2003,MATCH('Top 2 Products'!A52,OrderProduct!A52:A2003,0))</f>
        <v>2</v>
      </c>
      <c r="C52" t="str">
        <f>VLOOKUP(B52,'Product Category'!$A$2:$B$4,2,0)</f>
        <v>Office Supplies</v>
      </c>
      <c r="D52">
        <f>VLOOKUP(A52,OrderProduct!$A$2:$T$1953,20,0)</f>
        <v>70056</v>
      </c>
      <c r="E52" t="str">
        <f>VLOOKUP(D52,Location!$A$2:$D$986,4,0)</f>
        <v>Louisiana</v>
      </c>
      <c r="F52">
        <f>VLOOKUP(A52,OrderProduct!A52:F2003,6,0)</f>
        <v>77.61</v>
      </c>
    </row>
    <row r="53" spans="1:6">
      <c r="A53" s="3">
        <v>92</v>
      </c>
      <c r="B53">
        <f>INDEX(OrderProduct!O53:O2004,MATCH('Top 2 Products'!A53,OrderProduct!A53:A2004,0))</f>
        <v>2</v>
      </c>
      <c r="C53" t="str">
        <f>VLOOKUP(B53,'Product Category'!$A$2:$B$4,2,0)</f>
        <v>Office Supplies</v>
      </c>
      <c r="D53">
        <f>VLOOKUP(A53,OrderProduct!$A$2:$T$1953,20,0)</f>
        <v>70056</v>
      </c>
      <c r="E53" t="str">
        <f>VLOOKUP(D53,Location!$A$2:$D$986,4,0)</f>
        <v>Louisiana</v>
      </c>
      <c r="F53">
        <f>VLOOKUP(A53,OrderProduct!A53:F2004,6,0)</f>
        <v>284.48</v>
      </c>
    </row>
    <row r="54" spans="1:6">
      <c r="A54" s="3">
        <v>92</v>
      </c>
      <c r="B54">
        <f>INDEX(OrderProduct!O54:O2005,MATCH('Top 2 Products'!A54,OrderProduct!A54:A2005,0))</f>
        <v>2</v>
      </c>
      <c r="C54" t="str">
        <f>VLOOKUP(B54,'Product Category'!$A$2:$B$4,2,0)</f>
        <v>Office Supplies</v>
      </c>
      <c r="D54">
        <f>VLOOKUP(A54,OrderProduct!$A$2:$T$1953,20,0)</f>
        <v>70056</v>
      </c>
      <c r="E54" t="str">
        <f>VLOOKUP(D54,Location!$A$2:$D$986,4,0)</f>
        <v>Louisiana</v>
      </c>
      <c r="F54">
        <f>VLOOKUP(A54,OrderProduct!A54:F2005,6,0)</f>
        <v>199.12</v>
      </c>
    </row>
    <row r="55" spans="1:6">
      <c r="A55" s="3">
        <v>94</v>
      </c>
      <c r="B55">
        <f>INDEX(OrderProduct!O55:O2006,MATCH('Top 2 Products'!A55,OrderProduct!A55:A2006,0))</f>
        <v>1</v>
      </c>
      <c r="C55" t="str">
        <f>VLOOKUP(B55,'Product Category'!$A$2:$B$4,2,0)</f>
        <v>Furniture</v>
      </c>
      <c r="D55">
        <f>VLOOKUP(A55,OrderProduct!$A$2:$T$1953,20,0)</f>
        <v>60601</v>
      </c>
      <c r="E55" t="str">
        <f>VLOOKUP(D55,Location!$A$2:$D$986,4,0)</f>
        <v>Illinois</v>
      </c>
      <c r="F55">
        <f>VLOOKUP(A55,OrderProduct!A55:F2006,6,0)</f>
        <v>63.14</v>
      </c>
    </row>
    <row r="56" spans="1:6">
      <c r="A56" s="3">
        <v>94</v>
      </c>
      <c r="B56">
        <f>INDEX(OrderProduct!O56:O2007,MATCH('Top 2 Products'!A56,OrderProduct!A56:A2007,0))</f>
        <v>3</v>
      </c>
      <c r="C56" t="str">
        <f>VLOOKUP(B56,'Product Category'!$A$2:$B$4,2,0)</f>
        <v>Technology</v>
      </c>
      <c r="D56">
        <f>VLOOKUP(A56,OrderProduct!$A$2:$T$1953,20,0)</f>
        <v>60601</v>
      </c>
      <c r="E56" t="str">
        <f>VLOOKUP(D56,Location!$A$2:$D$986,4,0)</f>
        <v>Illinois</v>
      </c>
      <c r="F56">
        <f>VLOOKUP(A56,OrderProduct!A56:F2007,6,0)</f>
        <v>84.6</v>
      </c>
    </row>
    <row r="57" spans="1:6">
      <c r="A57" s="3">
        <v>97</v>
      </c>
      <c r="B57">
        <f>INDEX(OrderProduct!O57:O2008,MATCH('Top 2 Products'!A57,OrderProduct!A57:A2008,0))</f>
        <v>1</v>
      </c>
      <c r="C57" t="str">
        <f>VLOOKUP(B57,'Product Category'!$A$2:$B$4,2,0)</f>
        <v>Furniture</v>
      </c>
      <c r="D57">
        <f>VLOOKUP(A57,OrderProduct!$A$2:$T$1953,20,0)</f>
        <v>66502</v>
      </c>
      <c r="E57" t="str">
        <f>VLOOKUP(D57,Location!$A$2:$D$986,4,0)</f>
        <v>Kansas</v>
      </c>
      <c r="F57">
        <f>VLOOKUP(A57,OrderProduct!A57:F2008,6,0)</f>
        <v>170.75</v>
      </c>
    </row>
    <row r="58" spans="1:6">
      <c r="A58" s="3">
        <v>97</v>
      </c>
      <c r="B58">
        <f>INDEX(OrderProduct!O58:O2009,MATCH('Top 2 Products'!A58,OrderProduct!A58:A2009,0))</f>
        <v>3</v>
      </c>
      <c r="C58" t="str">
        <f>VLOOKUP(B58,'Product Category'!$A$2:$B$4,2,0)</f>
        <v>Technology</v>
      </c>
      <c r="D58">
        <f>VLOOKUP(A58,OrderProduct!$A$2:$T$1953,20,0)</f>
        <v>66502</v>
      </c>
      <c r="E58" t="str">
        <f>VLOOKUP(D58,Location!$A$2:$D$986,4,0)</f>
        <v>Kansas</v>
      </c>
      <c r="F58">
        <f>VLOOKUP(A58,OrderProduct!A58:F2009,6,0)</f>
        <v>1339.42</v>
      </c>
    </row>
    <row r="59" spans="1:6">
      <c r="A59" s="3">
        <v>101</v>
      </c>
      <c r="B59">
        <f>INDEX(OrderProduct!O59:O2010,MATCH('Top 2 Products'!A59,OrderProduct!A59:A2010,0))</f>
        <v>3</v>
      </c>
      <c r="C59" t="str">
        <f>VLOOKUP(B59,'Product Category'!$A$2:$B$4,2,0)</f>
        <v>Technology</v>
      </c>
      <c r="D59">
        <f>VLOOKUP(A59,OrderProduct!$A$2:$T$1953,20,0)</f>
        <v>4005</v>
      </c>
      <c r="E59" t="str">
        <f>VLOOKUP(D59,Location!$A$2:$D$986,4,0)</f>
        <v>Maine</v>
      </c>
      <c r="F59">
        <f>VLOOKUP(A59,OrderProduct!A59:F2010,6,0)</f>
        <v>10554.63</v>
      </c>
    </row>
    <row r="60" spans="1:6">
      <c r="A60" s="3">
        <v>102</v>
      </c>
      <c r="B60">
        <f>INDEX(OrderProduct!O60:O2011,MATCH('Top 2 Products'!A60,OrderProduct!A60:A2011,0))</f>
        <v>1</v>
      </c>
      <c r="C60" t="str">
        <f>VLOOKUP(B60,'Product Category'!$A$2:$B$4,2,0)</f>
        <v>Furniture</v>
      </c>
      <c r="D60">
        <f>VLOOKUP(A60,OrderProduct!$A$2:$T$1953,20,0)</f>
        <v>2129</v>
      </c>
      <c r="E60" t="str">
        <f>VLOOKUP(D60,Location!$A$2:$D$986,4,0)</f>
        <v>Massachusetts</v>
      </c>
      <c r="F60">
        <f>VLOOKUP(A60,OrderProduct!A60:F2011,6,0)</f>
        <v>1749.64</v>
      </c>
    </row>
    <row r="61" spans="1:6">
      <c r="A61" s="3">
        <v>102</v>
      </c>
      <c r="B61">
        <f>INDEX(OrderProduct!O61:O2012,MATCH('Top 2 Products'!A61,OrderProduct!A61:A2012,0))</f>
        <v>3</v>
      </c>
      <c r="C61" t="str">
        <f>VLOOKUP(B61,'Product Category'!$A$2:$B$4,2,0)</f>
        <v>Technology</v>
      </c>
      <c r="D61">
        <f>VLOOKUP(A61,OrderProduct!$A$2:$T$1953,20,0)</f>
        <v>2129</v>
      </c>
      <c r="E61" t="str">
        <f>VLOOKUP(D61,Location!$A$2:$D$986,4,0)</f>
        <v>Massachusetts</v>
      </c>
      <c r="F61">
        <f>VLOOKUP(A61,OrderProduct!A61:F2012,6,0)</f>
        <v>936.8</v>
      </c>
    </row>
    <row r="62" spans="1:6">
      <c r="A62" s="3">
        <v>102</v>
      </c>
      <c r="B62">
        <f>INDEX(OrderProduct!O62:O2013,MATCH('Top 2 Products'!A62,OrderProduct!A62:A2013,0))</f>
        <v>2</v>
      </c>
      <c r="C62" t="str">
        <f>VLOOKUP(B62,'Product Category'!$A$2:$B$4,2,0)</f>
        <v>Office Supplies</v>
      </c>
      <c r="D62">
        <f>VLOOKUP(A62,OrderProduct!$A$2:$T$1953,20,0)</f>
        <v>2129</v>
      </c>
      <c r="E62" t="str">
        <f>VLOOKUP(D62,Location!$A$2:$D$986,4,0)</f>
        <v>Massachusetts</v>
      </c>
      <c r="F62">
        <f>VLOOKUP(A62,OrderProduct!A62:F2013,6,0)</f>
        <v>267.53</v>
      </c>
    </row>
    <row r="63" spans="1:6">
      <c r="A63" s="3">
        <v>107</v>
      </c>
      <c r="B63">
        <f>INDEX(OrderProduct!O63:O2014,MATCH('Top 2 Products'!A63,OrderProduct!A63:A2014,0))</f>
        <v>1</v>
      </c>
      <c r="C63" t="str">
        <f>VLOOKUP(B63,'Product Category'!$A$2:$B$4,2,0)</f>
        <v>Furniture</v>
      </c>
      <c r="D63">
        <f>VLOOKUP(A63,OrderProduct!$A$2:$T$1953,20,0)</f>
        <v>3820</v>
      </c>
      <c r="E63" t="str">
        <f>VLOOKUP(D63,Location!$A$2:$D$986,4,0)</f>
        <v>New Hampshire</v>
      </c>
      <c r="F63">
        <f>VLOOKUP(A63,OrderProduct!A63:F2014,6,0)</f>
        <v>212.89</v>
      </c>
    </row>
    <row r="64" spans="1:6">
      <c r="A64" s="3">
        <v>109</v>
      </c>
      <c r="B64">
        <f>INDEX(OrderProduct!O64:O2015,MATCH('Top 2 Products'!A64,OrderProduct!A64:A2015,0))</f>
        <v>2</v>
      </c>
      <c r="C64" t="str">
        <f>VLOOKUP(B64,'Product Category'!$A$2:$B$4,2,0)</f>
        <v>Office Supplies</v>
      </c>
      <c r="D64">
        <f>VLOOKUP(A64,OrderProduct!$A$2:$T$1953,20,0)</f>
        <v>7644</v>
      </c>
      <c r="E64" t="str">
        <f>VLOOKUP(D64,Location!$A$2:$D$986,4,0)</f>
        <v>New Jersey</v>
      </c>
      <c r="F64">
        <f>VLOOKUP(A64,OrderProduct!A64:F2015,6,0)</f>
        <v>7.01</v>
      </c>
    </row>
    <row r="65" spans="1:6">
      <c r="A65" s="3">
        <v>114</v>
      </c>
      <c r="B65">
        <f>INDEX(OrderProduct!O65:O2016,MATCH('Top 2 Products'!A65,OrderProduct!A65:A2016,0))</f>
        <v>2</v>
      </c>
      <c r="C65" t="str">
        <f>VLOOKUP(B65,'Product Category'!$A$2:$B$4,2,0)</f>
        <v>Office Supplies</v>
      </c>
      <c r="D65">
        <f>VLOOKUP(A65,OrderProduct!$A$2:$T$1953,20,0)</f>
        <v>97035</v>
      </c>
      <c r="E65" t="str">
        <f>VLOOKUP(D65,Location!$A$2:$D$986,4,0)</f>
        <v>Oregon</v>
      </c>
      <c r="F65">
        <f>VLOOKUP(A65,OrderProduct!A65:F2016,6,0)</f>
        <v>45.87</v>
      </c>
    </row>
    <row r="66" spans="1:6">
      <c r="A66" s="3">
        <v>114</v>
      </c>
      <c r="B66">
        <f>INDEX(OrderProduct!O66:O2017,MATCH('Top 2 Products'!A66,OrderProduct!A66:A2017,0))</f>
        <v>2</v>
      </c>
      <c r="C66" t="str">
        <f>VLOOKUP(B66,'Product Category'!$A$2:$B$4,2,0)</f>
        <v>Office Supplies</v>
      </c>
      <c r="D66">
        <f>VLOOKUP(A66,OrderProduct!$A$2:$T$1953,20,0)</f>
        <v>97035</v>
      </c>
      <c r="E66" t="str">
        <f>VLOOKUP(D66,Location!$A$2:$D$986,4,0)</f>
        <v>Oregon</v>
      </c>
      <c r="F66">
        <f>VLOOKUP(A66,OrderProduct!A66:F2017,6,0)</f>
        <v>327.61</v>
      </c>
    </row>
    <row r="67" spans="1:6">
      <c r="A67" s="3">
        <v>114</v>
      </c>
      <c r="B67">
        <f>INDEX(OrderProduct!O67:O2018,MATCH('Top 2 Products'!A67,OrderProduct!A67:A2018,0))</f>
        <v>2</v>
      </c>
      <c r="C67" t="str">
        <f>VLOOKUP(B67,'Product Category'!$A$2:$B$4,2,0)</f>
        <v>Office Supplies</v>
      </c>
      <c r="D67">
        <f>VLOOKUP(A67,OrderProduct!$A$2:$T$1953,20,0)</f>
        <v>97035</v>
      </c>
      <c r="E67" t="str">
        <f>VLOOKUP(D67,Location!$A$2:$D$986,4,0)</f>
        <v>Oregon</v>
      </c>
      <c r="F67">
        <f>VLOOKUP(A67,OrderProduct!A67:F2018,6,0)</f>
        <v>148.36</v>
      </c>
    </row>
    <row r="68" spans="1:6">
      <c r="A68" s="3">
        <v>115</v>
      </c>
      <c r="B68">
        <f>INDEX(OrderProduct!O68:O2019,MATCH('Top 2 Products'!A68,OrderProduct!A68:A2019,0))</f>
        <v>3</v>
      </c>
      <c r="C68" t="str">
        <f>VLOOKUP(B68,'Product Category'!$A$2:$B$4,2,0)</f>
        <v>Technology</v>
      </c>
      <c r="D68">
        <f>VLOOKUP(A68,OrderProduct!$A$2:$T$1953,20,0)</f>
        <v>97128</v>
      </c>
      <c r="E68" t="str">
        <f>VLOOKUP(D68,Location!$A$2:$D$986,4,0)</f>
        <v>Oregon</v>
      </c>
      <c r="F68">
        <f>VLOOKUP(A68,OrderProduct!A68:F2019,6,0)</f>
        <v>318.47</v>
      </c>
    </row>
    <row r="69" spans="1:6">
      <c r="A69" s="3">
        <v>117</v>
      </c>
      <c r="B69">
        <f>INDEX(OrderProduct!O69:O2020,MATCH('Top 2 Products'!A69,OrderProduct!A69:A2020,0))</f>
        <v>2</v>
      </c>
      <c r="C69" t="str">
        <f>VLOOKUP(B69,'Product Category'!$A$2:$B$4,2,0)</f>
        <v>Office Supplies</v>
      </c>
      <c r="D69">
        <f>VLOOKUP(A69,OrderProduct!$A$2:$T$1953,20,0)</f>
        <v>98103</v>
      </c>
      <c r="E69" t="str">
        <f>VLOOKUP(D69,Location!$A$2:$D$986,4,0)</f>
        <v>Washington</v>
      </c>
      <c r="F69">
        <f>VLOOKUP(A69,OrderProduct!A69:F2020,6,0)</f>
        <v>8549.04</v>
      </c>
    </row>
    <row r="70" spans="1:6">
      <c r="A70" s="3">
        <v>117</v>
      </c>
      <c r="B70">
        <f>INDEX(OrderProduct!O70:O2021,MATCH('Top 2 Products'!A70,OrderProduct!A70:A2021,0))</f>
        <v>2</v>
      </c>
      <c r="C70" t="str">
        <f>VLOOKUP(B70,'Product Category'!$A$2:$B$4,2,0)</f>
        <v>Office Supplies</v>
      </c>
      <c r="D70">
        <f>VLOOKUP(A70,OrderProduct!$A$2:$T$1953,20,0)</f>
        <v>98103</v>
      </c>
      <c r="E70" t="str">
        <f>VLOOKUP(D70,Location!$A$2:$D$986,4,0)</f>
        <v>Washington</v>
      </c>
      <c r="F70">
        <f>VLOOKUP(A70,OrderProduct!A70:F2021,6,0)</f>
        <v>682.68</v>
      </c>
    </row>
    <row r="71" spans="1:6">
      <c r="A71" s="3">
        <v>117</v>
      </c>
      <c r="B71">
        <f>INDEX(OrderProduct!O71:O2022,MATCH('Top 2 Products'!A71,OrderProduct!A71:A2022,0))</f>
        <v>2</v>
      </c>
      <c r="C71" t="str">
        <f>VLOOKUP(B71,'Product Category'!$A$2:$B$4,2,0)</f>
        <v>Office Supplies</v>
      </c>
      <c r="D71">
        <f>VLOOKUP(A71,OrderProduct!$A$2:$T$1953,20,0)</f>
        <v>98103</v>
      </c>
      <c r="E71" t="str">
        <f>VLOOKUP(D71,Location!$A$2:$D$986,4,0)</f>
        <v>Washington</v>
      </c>
      <c r="F71">
        <f>VLOOKUP(A71,OrderProduct!A71:F2022,6,0)</f>
        <v>73.44</v>
      </c>
    </row>
    <row r="72" spans="1:6">
      <c r="A72" s="3">
        <v>117</v>
      </c>
      <c r="B72">
        <f>INDEX(OrderProduct!O72:O2023,MATCH('Top 2 Products'!A72,OrderProduct!A72:A2023,0))</f>
        <v>3</v>
      </c>
      <c r="C72" t="str">
        <f>VLOOKUP(B72,'Product Category'!$A$2:$B$4,2,0)</f>
        <v>Technology</v>
      </c>
      <c r="D72">
        <f>VLOOKUP(A72,OrderProduct!$A$2:$T$1953,20,0)</f>
        <v>98103</v>
      </c>
      <c r="E72" t="str">
        <f>VLOOKUP(D72,Location!$A$2:$D$986,4,0)</f>
        <v>Washington</v>
      </c>
      <c r="F72">
        <f>VLOOKUP(A72,OrderProduct!A72:F2023,6,0)</f>
        <v>2997.07</v>
      </c>
    </row>
    <row r="73" spans="1:6">
      <c r="A73" s="3">
        <v>120</v>
      </c>
      <c r="B73">
        <f>INDEX(OrderProduct!O73:O2024,MATCH('Top 2 Products'!A73,OrderProduct!A73:A2024,0))</f>
        <v>2</v>
      </c>
      <c r="C73" t="str">
        <f>VLOOKUP(B73,'Product Category'!$A$2:$B$4,2,0)</f>
        <v>Office Supplies</v>
      </c>
      <c r="D73">
        <f>VLOOKUP(A73,OrderProduct!$A$2:$T$1953,20,0)</f>
        <v>84041</v>
      </c>
      <c r="E73" t="str">
        <f>VLOOKUP(D73,Location!$A$2:$D$986,4,0)</f>
        <v>Utah</v>
      </c>
      <c r="F73">
        <f>VLOOKUP(A73,OrderProduct!A73:F2024,6,0)</f>
        <v>7497.05</v>
      </c>
    </row>
    <row r="74" spans="1:6">
      <c r="A74" s="3">
        <v>120</v>
      </c>
      <c r="B74">
        <f>INDEX(OrderProduct!O74:O2025,MATCH('Top 2 Products'!A74,OrderProduct!A74:A2025,0))</f>
        <v>3</v>
      </c>
      <c r="C74" t="str">
        <f>VLOOKUP(B74,'Product Category'!$A$2:$B$4,2,0)</f>
        <v>Technology</v>
      </c>
      <c r="D74">
        <f>VLOOKUP(A74,OrderProduct!$A$2:$T$1953,20,0)</f>
        <v>84041</v>
      </c>
      <c r="E74" t="str">
        <f>VLOOKUP(D74,Location!$A$2:$D$986,4,0)</f>
        <v>Utah</v>
      </c>
      <c r="F74">
        <f>VLOOKUP(A74,OrderProduct!A74:F2025,6,0)</f>
        <v>832.14</v>
      </c>
    </row>
    <row r="75" spans="1:6">
      <c r="A75" s="3">
        <v>123</v>
      </c>
      <c r="B75">
        <f>INDEX(OrderProduct!O75:O2026,MATCH('Top 2 Products'!A75,OrderProduct!A75:A2026,0))</f>
        <v>2</v>
      </c>
      <c r="C75" t="str">
        <f>VLOOKUP(B75,'Product Category'!$A$2:$B$4,2,0)</f>
        <v>Office Supplies</v>
      </c>
      <c r="D75">
        <f>VLOOKUP(A75,OrderProduct!$A$2:$T$1953,20,0)</f>
        <v>22102</v>
      </c>
      <c r="E75" t="str">
        <f>VLOOKUP(D75,Location!$A$2:$D$986,4,0)</f>
        <v>Virginia</v>
      </c>
      <c r="F75">
        <f>VLOOKUP(A75,OrderProduct!A75:F2026,6,0)</f>
        <v>240.6</v>
      </c>
    </row>
    <row r="76" spans="1:6">
      <c r="A76" s="3">
        <v>129</v>
      </c>
      <c r="B76">
        <f>INDEX(OrderProduct!O76:O2027,MATCH('Top 2 Products'!A76,OrderProduct!A76:A2027,0))</f>
        <v>1</v>
      </c>
      <c r="C76" t="str">
        <f>VLOOKUP(B76,'Product Category'!$A$2:$B$4,2,0)</f>
        <v>Furniture</v>
      </c>
      <c r="D76">
        <f>VLOOKUP(A76,OrderProduct!$A$2:$T$1953,20,0)</f>
        <v>62002</v>
      </c>
      <c r="E76" t="str">
        <f>VLOOKUP(D76,Location!$A$2:$D$986,4,0)</f>
        <v>Illinois</v>
      </c>
      <c r="F76">
        <f>VLOOKUP(A76,OrderProduct!A76:F2027,6,0)</f>
        <v>236.88</v>
      </c>
    </row>
    <row r="77" spans="1:6">
      <c r="A77" s="3">
        <v>129</v>
      </c>
      <c r="B77">
        <f>INDEX(OrderProduct!O77:O2028,MATCH('Top 2 Products'!A77,OrderProduct!A77:A2028,0))</f>
        <v>2</v>
      </c>
      <c r="C77" t="str">
        <f>VLOOKUP(B77,'Product Category'!$A$2:$B$4,2,0)</f>
        <v>Office Supplies</v>
      </c>
      <c r="D77">
        <f>VLOOKUP(A77,OrderProduct!$A$2:$T$1953,20,0)</f>
        <v>62002</v>
      </c>
      <c r="E77" t="str">
        <f>VLOOKUP(D77,Location!$A$2:$D$986,4,0)</f>
        <v>Illinois</v>
      </c>
      <c r="F77">
        <f>VLOOKUP(A77,OrderProduct!A77:F2028,6,0)</f>
        <v>8048.45</v>
      </c>
    </row>
    <row r="78" spans="1:6">
      <c r="A78" s="3">
        <v>136</v>
      </c>
      <c r="B78">
        <f>INDEX(OrderProduct!O78:O2029,MATCH('Top 2 Products'!A78,OrderProduct!A78:A2029,0))</f>
        <v>2</v>
      </c>
      <c r="C78" t="str">
        <f>VLOOKUP(B78,'Product Category'!$A$2:$B$4,2,0)</f>
        <v>Office Supplies</v>
      </c>
      <c r="D78">
        <f>VLOOKUP(A78,OrderProduct!$A$2:$T$1953,20,0)</f>
        <v>94952</v>
      </c>
      <c r="E78" t="str">
        <f>VLOOKUP(D78,Location!$A$2:$D$986,4,0)</f>
        <v>California</v>
      </c>
      <c r="F78">
        <f>VLOOKUP(A78,OrderProduct!A78:F2029,6,0)</f>
        <v>10364.36</v>
      </c>
    </row>
    <row r="79" spans="1:6">
      <c r="A79" s="3">
        <v>136</v>
      </c>
      <c r="B79">
        <f>INDEX(OrderProduct!O79:O2030,MATCH('Top 2 Products'!A79,OrderProduct!A79:A2030,0))</f>
        <v>2</v>
      </c>
      <c r="C79" t="str">
        <f>VLOOKUP(B79,'Product Category'!$A$2:$B$4,2,0)</f>
        <v>Office Supplies</v>
      </c>
      <c r="D79">
        <f>VLOOKUP(A79,OrderProduct!$A$2:$T$1953,20,0)</f>
        <v>94952</v>
      </c>
      <c r="E79" t="str">
        <f>VLOOKUP(D79,Location!$A$2:$D$986,4,0)</f>
        <v>California</v>
      </c>
      <c r="F79">
        <f>VLOOKUP(A79,OrderProduct!A79:F2030,6,0)</f>
        <v>1939.03</v>
      </c>
    </row>
    <row r="80" spans="1:6">
      <c r="A80" s="3">
        <v>142</v>
      </c>
      <c r="B80">
        <f>INDEX(OrderProduct!O80:O2031,MATCH('Top 2 Products'!A80,OrderProduct!A80:A2031,0))</f>
        <v>2</v>
      </c>
      <c r="C80" t="str">
        <f>VLOOKUP(B80,'Product Category'!$A$2:$B$4,2,0)</f>
        <v>Office Supplies</v>
      </c>
      <c r="D80">
        <f>VLOOKUP(A80,OrderProduct!$A$2:$T$1953,20,0)</f>
        <v>6401</v>
      </c>
      <c r="E80" t="str">
        <f>VLOOKUP(D80,Location!$A$2:$D$986,4,0)</f>
        <v>Connecticut</v>
      </c>
      <c r="F80">
        <f>VLOOKUP(A80,OrderProduct!A80:F2031,6,0)</f>
        <v>457.63</v>
      </c>
    </row>
    <row r="81" spans="1:6">
      <c r="A81" s="3">
        <v>144</v>
      </c>
      <c r="B81">
        <f>INDEX(OrderProduct!O81:O2032,MATCH('Top 2 Products'!A81,OrderProduct!A81:A2032,0))</f>
        <v>2</v>
      </c>
      <c r="C81" t="str">
        <f>VLOOKUP(B81,'Product Category'!$A$2:$B$4,2,0)</f>
        <v>Office Supplies</v>
      </c>
      <c r="D81">
        <f>VLOOKUP(A81,OrderProduct!$A$2:$T$1953,20,0)</f>
        <v>2664</v>
      </c>
      <c r="E81" t="str">
        <f>VLOOKUP(D81,Location!$A$2:$D$986,4,0)</f>
        <v>Massachusetts</v>
      </c>
      <c r="F81">
        <f>VLOOKUP(A81,OrderProduct!A81:F2032,6,0)</f>
        <v>9539.6</v>
      </c>
    </row>
    <row r="82" spans="1:6">
      <c r="A82" s="3">
        <v>145</v>
      </c>
      <c r="B82">
        <f>INDEX(OrderProduct!O82:O2033,MATCH('Top 2 Products'!A82,OrderProduct!A82:A2033,0))</f>
        <v>2</v>
      </c>
      <c r="C82" t="str">
        <f>VLOOKUP(B82,'Product Category'!$A$2:$B$4,2,0)</f>
        <v>Office Supplies</v>
      </c>
      <c r="D82">
        <f>VLOOKUP(A82,OrderProduct!$A$2:$T$1953,20,0)</f>
        <v>15122</v>
      </c>
      <c r="E82" t="str">
        <f>VLOOKUP(D82,Location!$A$2:$D$986,4,0)</f>
        <v>Pennsylvania</v>
      </c>
      <c r="F82">
        <f>VLOOKUP(A82,OrderProduct!A82:F2033,6,0)</f>
        <v>109.86</v>
      </c>
    </row>
    <row r="83" spans="1:6">
      <c r="A83" s="3">
        <v>145</v>
      </c>
      <c r="B83">
        <f>INDEX(OrderProduct!O83:O2034,MATCH('Top 2 Products'!A83,OrderProduct!A83:A2034,0))</f>
        <v>1</v>
      </c>
      <c r="C83" t="str">
        <f>VLOOKUP(B83,'Product Category'!$A$2:$B$4,2,0)</f>
        <v>Furniture</v>
      </c>
      <c r="D83">
        <f>VLOOKUP(A83,OrderProduct!$A$2:$T$1953,20,0)</f>
        <v>15122</v>
      </c>
      <c r="E83" t="str">
        <f>VLOOKUP(D83,Location!$A$2:$D$986,4,0)</f>
        <v>Pennsylvania</v>
      </c>
      <c r="F83">
        <f>VLOOKUP(A83,OrderProduct!A83:F2034,6,0)</f>
        <v>1426.51</v>
      </c>
    </row>
    <row r="84" spans="1:6">
      <c r="A84" s="3">
        <v>146</v>
      </c>
      <c r="B84">
        <f>INDEX(OrderProduct!O84:O2035,MATCH('Top 2 Products'!A84,OrderProduct!A84:A2035,0))</f>
        <v>1</v>
      </c>
      <c r="C84" t="str">
        <f>VLOOKUP(B84,'Product Category'!$A$2:$B$4,2,0)</f>
        <v>Furniture</v>
      </c>
      <c r="D84">
        <f>VLOOKUP(A84,OrderProduct!$A$2:$T$1953,20,0)</f>
        <v>76148</v>
      </c>
      <c r="E84" t="str">
        <f>VLOOKUP(D84,Location!$A$2:$D$986,4,0)</f>
        <v>Texas</v>
      </c>
      <c r="F84">
        <f>VLOOKUP(A84,OrderProduct!A84:F2035,6,0)</f>
        <v>8717.75</v>
      </c>
    </row>
    <row r="85" spans="1:6">
      <c r="A85" s="3">
        <v>146</v>
      </c>
      <c r="B85">
        <f>INDEX(OrderProduct!O85:O2036,MATCH('Top 2 Products'!A85,OrderProduct!A85:A2036,0))</f>
        <v>1</v>
      </c>
      <c r="C85" t="str">
        <f>VLOOKUP(B85,'Product Category'!$A$2:$B$4,2,0)</f>
        <v>Furniture</v>
      </c>
      <c r="D85">
        <f>VLOOKUP(A85,OrderProduct!$A$2:$T$1953,20,0)</f>
        <v>76148</v>
      </c>
      <c r="E85" t="str">
        <f>VLOOKUP(D85,Location!$A$2:$D$986,4,0)</f>
        <v>Texas</v>
      </c>
      <c r="F85">
        <f>VLOOKUP(A85,OrderProduct!A85:F2036,6,0)</f>
        <v>282.85</v>
      </c>
    </row>
    <row r="86" spans="1:6">
      <c r="A86" s="3">
        <v>151</v>
      </c>
      <c r="B86">
        <f>INDEX(OrderProduct!O86:O2037,MATCH('Top 2 Products'!A86,OrderProduct!A86:A2037,0))</f>
        <v>3</v>
      </c>
      <c r="C86" t="str">
        <f>VLOOKUP(B86,'Product Category'!$A$2:$B$4,2,0)</f>
        <v>Technology</v>
      </c>
      <c r="D86">
        <f>VLOOKUP(A86,OrderProduct!$A$2:$T$1953,20,0)</f>
        <v>37664</v>
      </c>
      <c r="E86" t="str">
        <f>VLOOKUP(D86,Location!$A$2:$D$986,4,0)</f>
        <v>Tennessee</v>
      </c>
      <c r="F86">
        <f>VLOOKUP(A86,OrderProduct!A86:F2037,6,0)</f>
        <v>199.08</v>
      </c>
    </row>
    <row r="87" spans="1:6">
      <c r="A87" s="3">
        <v>151</v>
      </c>
      <c r="B87">
        <f>INDEX(OrderProduct!O87:O2038,MATCH('Top 2 Products'!A87,OrderProduct!A87:A2038,0))</f>
        <v>2</v>
      </c>
      <c r="C87" t="str">
        <f>VLOOKUP(B87,'Product Category'!$A$2:$B$4,2,0)</f>
        <v>Office Supplies</v>
      </c>
      <c r="D87">
        <f>VLOOKUP(A87,OrderProduct!$A$2:$T$1953,20,0)</f>
        <v>37664</v>
      </c>
      <c r="E87" t="str">
        <f>VLOOKUP(D87,Location!$A$2:$D$986,4,0)</f>
        <v>Tennessee</v>
      </c>
      <c r="F87">
        <f>VLOOKUP(A87,OrderProduct!A87:F2038,6,0)</f>
        <v>475.42</v>
      </c>
    </row>
    <row r="88" spans="1:6">
      <c r="A88" s="3">
        <v>152</v>
      </c>
      <c r="B88">
        <f>INDEX(OrderProduct!O88:O2039,MATCH('Top 2 Products'!A88,OrderProduct!A88:A2039,0))</f>
        <v>2</v>
      </c>
      <c r="C88" t="str">
        <f>VLOOKUP(B88,'Product Category'!$A$2:$B$4,2,0)</f>
        <v>Office Supplies</v>
      </c>
      <c r="D88">
        <f>VLOOKUP(A88,OrderProduct!$A$2:$T$1953,20,0)</f>
        <v>37918</v>
      </c>
      <c r="E88" t="str">
        <f>VLOOKUP(D88,Location!$A$2:$D$986,4,0)</f>
        <v>Tennessee</v>
      </c>
      <c r="F88">
        <f>VLOOKUP(A88,OrderProduct!A88:F2039,6,0)</f>
        <v>3598.82</v>
      </c>
    </row>
    <row r="89" spans="1:6">
      <c r="A89" s="3">
        <v>152</v>
      </c>
      <c r="B89">
        <f>INDEX(OrderProduct!O89:O2040,MATCH('Top 2 Products'!A89,OrderProduct!A89:A2040,0))</f>
        <v>1</v>
      </c>
      <c r="C89" t="str">
        <f>VLOOKUP(B89,'Product Category'!$A$2:$B$4,2,0)</f>
        <v>Furniture</v>
      </c>
      <c r="D89">
        <f>VLOOKUP(A89,OrderProduct!$A$2:$T$1953,20,0)</f>
        <v>37918</v>
      </c>
      <c r="E89" t="str">
        <f>VLOOKUP(D89,Location!$A$2:$D$986,4,0)</f>
        <v>Tennessee</v>
      </c>
      <c r="F89">
        <f>VLOOKUP(A89,OrderProduct!A89:F2040,6,0)</f>
        <v>41.22</v>
      </c>
    </row>
    <row r="90" spans="1:6">
      <c r="A90" s="3">
        <v>152</v>
      </c>
      <c r="B90">
        <f>INDEX(OrderProduct!O90:O2041,MATCH('Top 2 Products'!A90,OrderProduct!A90:A2041,0))</f>
        <v>3</v>
      </c>
      <c r="C90" t="str">
        <f>VLOOKUP(B90,'Product Category'!$A$2:$B$4,2,0)</f>
        <v>Technology</v>
      </c>
      <c r="D90">
        <f>VLOOKUP(A90,OrderProduct!$A$2:$T$1953,20,0)</f>
        <v>37918</v>
      </c>
      <c r="E90" t="str">
        <f>VLOOKUP(D90,Location!$A$2:$D$986,4,0)</f>
        <v>Tennessee</v>
      </c>
      <c r="F90">
        <f>VLOOKUP(A90,OrderProduct!A90:F2041,6,0)</f>
        <v>2710.47</v>
      </c>
    </row>
    <row r="91" spans="1:6">
      <c r="A91" s="3">
        <v>152</v>
      </c>
      <c r="B91">
        <f>INDEX(OrderProduct!O91:O2042,MATCH('Top 2 Products'!A91,OrderProduct!A91:A2042,0))</f>
        <v>3</v>
      </c>
      <c r="C91" t="str">
        <f>VLOOKUP(B91,'Product Category'!$A$2:$B$4,2,0)</f>
        <v>Technology</v>
      </c>
      <c r="D91">
        <f>VLOOKUP(A91,OrderProduct!$A$2:$T$1953,20,0)</f>
        <v>37918</v>
      </c>
      <c r="E91" t="str">
        <f>VLOOKUP(D91,Location!$A$2:$D$986,4,0)</f>
        <v>Tennessee</v>
      </c>
      <c r="F91">
        <f>VLOOKUP(A91,OrderProduct!A91:F2042,6,0)</f>
        <v>8354.73</v>
      </c>
    </row>
    <row r="92" spans="1:6">
      <c r="A92" s="3">
        <v>156</v>
      </c>
      <c r="B92">
        <f>INDEX(OrderProduct!O92:O2043,MATCH('Top 2 Products'!A92,OrderProduct!A92:A2043,0))</f>
        <v>3</v>
      </c>
      <c r="C92" t="str">
        <f>VLOOKUP(B92,'Product Category'!$A$2:$B$4,2,0)</f>
        <v>Technology</v>
      </c>
      <c r="D92">
        <f>VLOOKUP(A92,OrderProduct!$A$2:$T$1953,20,0)</f>
        <v>80525</v>
      </c>
      <c r="E92" t="str">
        <f>VLOOKUP(D92,Location!$A$2:$D$986,4,0)</f>
        <v>Colorado</v>
      </c>
      <c r="F92">
        <f>VLOOKUP(A92,OrderProduct!A92:F2043,6,0)</f>
        <v>9492.92</v>
      </c>
    </row>
    <row r="93" spans="1:6">
      <c r="A93" s="3">
        <v>156</v>
      </c>
      <c r="B93">
        <f>INDEX(OrderProduct!O93:O2044,MATCH('Top 2 Products'!A93,OrderProduct!A93:A2044,0))</f>
        <v>2</v>
      </c>
      <c r="C93" t="str">
        <f>VLOOKUP(B93,'Product Category'!$A$2:$B$4,2,0)</f>
        <v>Office Supplies</v>
      </c>
      <c r="D93">
        <f>VLOOKUP(A93,OrderProduct!$A$2:$T$1953,20,0)</f>
        <v>80525</v>
      </c>
      <c r="E93" t="str">
        <f>VLOOKUP(D93,Location!$A$2:$D$986,4,0)</f>
        <v>Colorado</v>
      </c>
      <c r="F93">
        <f>VLOOKUP(A93,OrderProduct!A93:F2044,6,0)</f>
        <v>13546.94</v>
      </c>
    </row>
    <row r="94" spans="1:6">
      <c r="A94" s="3">
        <v>164</v>
      </c>
      <c r="B94">
        <f>INDEX(OrderProduct!O94:O2045,MATCH('Top 2 Products'!A94,OrderProduct!A94:A2045,0))</f>
        <v>1</v>
      </c>
      <c r="C94" t="str">
        <f>VLOOKUP(B94,'Product Category'!$A$2:$B$4,2,0)</f>
        <v>Furniture</v>
      </c>
      <c r="D94">
        <f>VLOOKUP(A94,OrderProduct!$A$2:$T$1953,20,0)</f>
        <v>99352</v>
      </c>
      <c r="E94" t="str">
        <f>VLOOKUP(D94,Location!$A$2:$D$986,4,0)</f>
        <v>Washington</v>
      </c>
      <c r="F94">
        <f>VLOOKUP(A94,OrderProduct!A94:F2045,6,0)</f>
        <v>6401.65</v>
      </c>
    </row>
    <row r="95" spans="1:6">
      <c r="A95" s="3">
        <v>164</v>
      </c>
      <c r="B95">
        <f>INDEX(OrderProduct!O95:O2046,MATCH('Top 2 Products'!A95,OrderProduct!A95:A2046,0))</f>
        <v>2</v>
      </c>
      <c r="C95" t="str">
        <f>VLOOKUP(B95,'Product Category'!$A$2:$B$4,2,0)</f>
        <v>Office Supplies</v>
      </c>
      <c r="D95">
        <f>VLOOKUP(A95,OrderProduct!$A$2:$T$1953,20,0)</f>
        <v>99352</v>
      </c>
      <c r="E95" t="str">
        <f>VLOOKUP(D95,Location!$A$2:$D$986,4,0)</f>
        <v>Washington</v>
      </c>
      <c r="F95">
        <f>VLOOKUP(A95,OrderProduct!A95:F2046,6,0)</f>
        <v>206.04</v>
      </c>
    </row>
    <row r="96" spans="1:6">
      <c r="A96" s="3">
        <v>166</v>
      </c>
      <c r="B96">
        <f>INDEX(OrderProduct!O96:O2047,MATCH('Top 2 Products'!A96,OrderProduct!A96:A2047,0))</f>
        <v>3</v>
      </c>
      <c r="C96" t="str">
        <f>VLOOKUP(B96,'Product Category'!$A$2:$B$4,2,0)</f>
        <v>Technology</v>
      </c>
      <c r="D96">
        <f>VLOOKUP(A96,OrderProduct!$A$2:$T$1953,20,0)</f>
        <v>37087</v>
      </c>
      <c r="E96" t="str">
        <f>VLOOKUP(D96,Location!$A$2:$D$986,4,0)</f>
        <v>Tennessee</v>
      </c>
      <c r="F96">
        <f>VLOOKUP(A96,OrderProduct!A96:F2047,6,0)</f>
        <v>5679.59</v>
      </c>
    </row>
    <row r="97" spans="1:6">
      <c r="A97" s="3">
        <v>169</v>
      </c>
      <c r="B97">
        <f>INDEX(OrderProduct!O97:O2048,MATCH('Top 2 Products'!A97,OrderProduct!A97:A2048,0))</f>
        <v>3</v>
      </c>
      <c r="C97" t="str">
        <f>VLOOKUP(B97,'Product Category'!$A$2:$B$4,2,0)</f>
        <v>Technology</v>
      </c>
      <c r="D97">
        <f>VLOOKUP(A97,OrderProduct!$A$2:$T$1953,20,0)</f>
        <v>70802</v>
      </c>
      <c r="E97" t="str">
        <f>VLOOKUP(D97,Location!$A$2:$D$986,4,0)</f>
        <v>Louisiana</v>
      </c>
      <c r="F97">
        <f>VLOOKUP(A97,OrderProduct!A97:F2048,6,0)</f>
        <v>6654.39</v>
      </c>
    </row>
    <row r="98" spans="1:6">
      <c r="A98" s="3">
        <v>169</v>
      </c>
      <c r="B98">
        <f>INDEX(OrderProduct!O98:O2049,MATCH('Top 2 Products'!A98,OrderProduct!A98:A2049,0))</f>
        <v>3</v>
      </c>
      <c r="C98" t="str">
        <f>VLOOKUP(B98,'Product Category'!$A$2:$B$4,2,0)</f>
        <v>Technology</v>
      </c>
      <c r="D98">
        <f>VLOOKUP(A98,OrderProduct!$A$2:$T$1953,20,0)</f>
        <v>70802</v>
      </c>
      <c r="E98" t="str">
        <f>VLOOKUP(D98,Location!$A$2:$D$986,4,0)</f>
        <v>Louisiana</v>
      </c>
      <c r="F98">
        <f>VLOOKUP(A98,OrderProduct!A98:F2049,6,0)</f>
        <v>4429.69</v>
      </c>
    </row>
    <row r="99" spans="1:6">
      <c r="A99" s="3">
        <v>169</v>
      </c>
      <c r="B99">
        <f>INDEX(OrderProduct!O99:O2050,MATCH('Top 2 Products'!A99,OrderProduct!A99:A2050,0))</f>
        <v>2</v>
      </c>
      <c r="C99" t="str">
        <f>VLOOKUP(B99,'Product Category'!$A$2:$B$4,2,0)</f>
        <v>Office Supplies</v>
      </c>
      <c r="D99">
        <f>VLOOKUP(A99,OrderProduct!$A$2:$T$1953,20,0)</f>
        <v>70802</v>
      </c>
      <c r="E99" t="str">
        <f>VLOOKUP(D99,Location!$A$2:$D$986,4,0)</f>
        <v>Louisiana</v>
      </c>
      <c r="F99">
        <f>VLOOKUP(A99,OrderProduct!A99:F2050,6,0)</f>
        <v>4556.63</v>
      </c>
    </row>
    <row r="100" spans="1:6">
      <c r="A100" s="3">
        <v>171</v>
      </c>
      <c r="B100">
        <f>INDEX(OrderProduct!O100:O2051,MATCH('Top 2 Products'!A100,OrderProduct!A100:A2051,0))</f>
        <v>2</v>
      </c>
      <c r="C100" t="str">
        <f>VLOOKUP(B100,'Product Category'!$A$2:$B$4,2,0)</f>
        <v>Office Supplies</v>
      </c>
      <c r="D100">
        <f>VLOOKUP(A100,OrderProduct!$A$2:$T$1953,20,0)</f>
        <v>7024</v>
      </c>
      <c r="E100" t="str">
        <f>VLOOKUP(D100,Location!$A$2:$D$986,4,0)</f>
        <v>New Jersey</v>
      </c>
      <c r="F100">
        <f>VLOOKUP(A100,OrderProduct!A100:F2051,6,0)</f>
        <v>2948.61</v>
      </c>
    </row>
    <row r="101" spans="1:6">
      <c r="A101" s="3">
        <v>181</v>
      </c>
      <c r="B101">
        <f>INDEX(OrderProduct!O101:O2052,MATCH('Top 2 Products'!A101,OrderProduct!A101:A2052,0))</f>
        <v>3</v>
      </c>
      <c r="C101" t="str">
        <f>VLOOKUP(B101,'Product Category'!$A$2:$B$4,2,0)</f>
        <v>Technology</v>
      </c>
      <c r="D101">
        <f>VLOOKUP(A101,OrderProduct!$A$2:$T$1953,20,0)</f>
        <v>94122</v>
      </c>
      <c r="E101" t="str">
        <f>VLOOKUP(D101,Location!$A$2:$D$986,4,0)</f>
        <v>California</v>
      </c>
      <c r="F101">
        <f>VLOOKUP(A101,OrderProduct!A101:F2052,6,0)</f>
        <v>448.26</v>
      </c>
    </row>
    <row r="102" spans="1:6">
      <c r="A102" s="3">
        <v>181</v>
      </c>
      <c r="B102">
        <f>INDEX(OrderProduct!O102:O2053,MATCH('Top 2 Products'!A102,OrderProduct!A102:A2053,0))</f>
        <v>2</v>
      </c>
      <c r="C102" t="str">
        <f>VLOOKUP(B102,'Product Category'!$A$2:$B$4,2,0)</f>
        <v>Office Supplies</v>
      </c>
      <c r="D102">
        <f>VLOOKUP(A102,OrderProduct!$A$2:$T$1953,20,0)</f>
        <v>94122</v>
      </c>
      <c r="E102" t="str">
        <f>VLOOKUP(D102,Location!$A$2:$D$986,4,0)</f>
        <v>California</v>
      </c>
      <c r="F102">
        <f>VLOOKUP(A102,OrderProduct!A102:F2053,6,0)</f>
        <v>63.78</v>
      </c>
    </row>
    <row r="103" spans="1:6">
      <c r="A103" s="3">
        <v>184</v>
      </c>
      <c r="B103">
        <f>INDEX(OrderProduct!O103:O2054,MATCH('Top 2 Products'!A103,OrderProduct!A103:A2054,0))</f>
        <v>3</v>
      </c>
      <c r="C103" t="str">
        <f>VLOOKUP(B103,'Product Category'!$A$2:$B$4,2,0)</f>
        <v>Technology</v>
      </c>
      <c r="D103">
        <f>VLOOKUP(A103,OrderProduct!$A$2:$T$1953,20,0)</f>
        <v>2474</v>
      </c>
      <c r="E103" t="str">
        <f>VLOOKUP(D103,Location!$A$2:$D$986,4,0)</f>
        <v>Massachusetts</v>
      </c>
      <c r="F103">
        <f>VLOOKUP(A103,OrderProduct!A103:F2054,6,0)</f>
        <v>451.61</v>
      </c>
    </row>
    <row r="104" spans="1:6">
      <c r="A104" s="3">
        <v>188</v>
      </c>
      <c r="B104">
        <f>INDEX(OrderProduct!O104:O2055,MATCH('Top 2 Products'!A104,OrderProduct!A104:A2055,0))</f>
        <v>2</v>
      </c>
      <c r="C104" t="str">
        <f>VLOOKUP(B104,'Product Category'!$A$2:$B$4,2,0)</f>
        <v>Office Supplies</v>
      </c>
      <c r="D104">
        <f>VLOOKUP(A104,OrderProduct!$A$2:$T$1953,20,0)</f>
        <v>76240</v>
      </c>
      <c r="E104" t="str">
        <f>VLOOKUP(D104,Location!$A$2:$D$986,4,0)</f>
        <v>Texas</v>
      </c>
      <c r="F104">
        <f>VLOOKUP(A104,OrderProduct!A104:F2055,6,0)</f>
        <v>311.66</v>
      </c>
    </row>
    <row r="105" spans="1:6">
      <c r="A105" s="3">
        <v>188</v>
      </c>
      <c r="B105">
        <f>INDEX(OrderProduct!O105:O2056,MATCH('Top 2 Products'!A105,OrderProduct!A105:A2056,0))</f>
        <v>2</v>
      </c>
      <c r="C105" t="str">
        <f>VLOOKUP(B105,'Product Category'!$A$2:$B$4,2,0)</f>
        <v>Office Supplies</v>
      </c>
      <c r="D105">
        <f>VLOOKUP(A105,OrderProduct!$A$2:$T$1953,20,0)</f>
        <v>76240</v>
      </c>
      <c r="E105" t="str">
        <f>VLOOKUP(D105,Location!$A$2:$D$986,4,0)</f>
        <v>Texas</v>
      </c>
      <c r="F105">
        <f>VLOOKUP(A105,OrderProduct!A105:F2056,6,0)</f>
        <v>9862.51</v>
      </c>
    </row>
    <row r="106" spans="1:6">
      <c r="A106" s="3">
        <v>190</v>
      </c>
      <c r="B106">
        <f>INDEX(OrderProduct!O106:O2057,MATCH('Top 2 Products'!A106,OrderProduct!A106:A2057,0))</f>
        <v>2</v>
      </c>
      <c r="C106" t="str">
        <f>VLOOKUP(B106,'Product Category'!$A$2:$B$4,2,0)</f>
        <v>Office Supplies</v>
      </c>
      <c r="D106">
        <f>VLOOKUP(A106,OrderProduct!$A$2:$T$1953,20,0)</f>
        <v>60004</v>
      </c>
      <c r="E106" t="str">
        <f>VLOOKUP(D106,Location!$A$2:$D$986,4,0)</f>
        <v>Illinois</v>
      </c>
      <c r="F106">
        <f>VLOOKUP(A106,OrderProduct!A106:F2057,6,0)</f>
        <v>210.1</v>
      </c>
    </row>
    <row r="107" spans="1:6">
      <c r="A107" s="3">
        <v>191</v>
      </c>
      <c r="B107">
        <f>INDEX(OrderProduct!O107:O2058,MATCH('Top 2 Products'!A107,OrderProduct!A107:A2058,0))</f>
        <v>2</v>
      </c>
      <c r="C107" t="str">
        <f>VLOOKUP(B107,'Product Category'!$A$2:$B$4,2,0)</f>
        <v>Office Supplies</v>
      </c>
      <c r="D107">
        <f>VLOOKUP(A107,OrderProduct!$A$2:$T$1953,20,0)</f>
        <v>60505</v>
      </c>
      <c r="E107" t="str">
        <f>VLOOKUP(D107,Location!$A$2:$D$986,4,0)</f>
        <v>Illinois</v>
      </c>
      <c r="F107">
        <f>VLOOKUP(A107,OrderProduct!A107:F2058,6,0)</f>
        <v>6499.87</v>
      </c>
    </row>
    <row r="108" spans="1:6">
      <c r="A108" s="3">
        <v>191</v>
      </c>
      <c r="B108">
        <f>INDEX(OrderProduct!O108:O2059,MATCH('Top 2 Products'!A108,OrderProduct!A108:A2059,0))</f>
        <v>2</v>
      </c>
      <c r="C108" t="str">
        <f>VLOOKUP(B108,'Product Category'!$A$2:$B$4,2,0)</f>
        <v>Office Supplies</v>
      </c>
      <c r="D108">
        <f>VLOOKUP(A108,OrderProduct!$A$2:$T$1953,20,0)</f>
        <v>60505</v>
      </c>
      <c r="E108" t="str">
        <f>VLOOKUP(D108,Location!$A$2:$D$986,4,0)</f>
        <v>Illinois</v>
      </c>
      <c r="F108">
        <f>VLOOKUP(A108,OrderProduct!A108:F2059,6,0)</f>
        <v>1834.61</v>
      </c>
    </row>
    <row r="109" spans="1:6">
      <c r="A109" s="3">
        <v>191</v>
      </c>
      <c r="B109">
        <f>INDEX(OrderProduct!O109:O2060,MATCH('Top 2 Products'!A109,OrderProduct!A109:A2060,0))</f>
        <v>3</v>
      </c>
      <c r="C109" t="str">
        <f>VLOOKUP(B109,'Product Category'!$A$2:$B$4,2,0)</f>
        <v>Technology</v>
      </c>
      <c r="D109">
        <f>VLOOKUP(A109,OrderProduct!$A$2:$T$1953,20,0)</f>
        <v>60505</v>
      </c>
      <c r="E109" t="str">
        <f>VLOOKUP(D109,Location!$A$2:$D$986,4,0)</f>
        <v>Illinois</v>
      </c>
      <c r="F109">
        <f>VLOOKUP(A109,OrderProduct!A109:F2060,6,0)</f>
        <v>322.03</v>
      </c>
    </row>
    <row r="110" spans="1:6">
      <c r="A110" s="3">
        <v>191</v>
      </c>
      <c r="B110">
        <f>INDEX(OrderProduct!O110:O2061,MATCH('Top 2 Products'!A110,OrderProduct!A110:A2061,0))</f>
        <v>3</v>
      </c>
      <c r="C110" t="str">
        <f>VLOOKUP(B110,'Product Category'!$A$2:$B$4,2,0)</f>
        <v>Technology</v>
      </c>
      <c r="D110">
        <f>VLOOKUP(A110,OrderProduct!$A$2:$T$1953,20,0)</f>
        <v>60505</v>
      </c>
      <c r="E110" t="str">
        <f>VLOOKUP(D110,Location!$A$2:$D$986,4,0)</f>
        <v>Illinois</v>
      </c>
      <c r="F110">
        <f>VLOOKUP(A110,OrderProduct!A110:F2061,6,0)</f>
        <v>2470.84</v>
      </c>
    </row>
    <row r="111" spans="1:6">
      <c r="A111" s="3">
        <v>193</v>
      </c>
      <c r="B111">
        <f>INDEX(OrderProduct!O111:O2062,MATCH('Top 2 Products'!A111,OrderProduct!A111:A2062,0))</f>
        <v>3</v>
      </c>
      <c r="C111" t="str">
        <f>VLOOKUP(B111,'Product Category'!$A$2:$B$4,2,0)</f>
        <v>Technology</v>
      </c>
      <c r="D111">
        <f>VLOOKUP(A111,OrderProduct!$A$2:$T$1953,20,0)</f>
        <v>84041</v>
      </c>
      <c r="E111" t="str">
        <f>VLOOKUP(D111,Location!$A$2:$D$986,4,0)</f>
        <v>Utah</v>
      </c>
      <c r="F111">
        <f>VLOOKUP(A111,OrderProduct!A111:F2062,6,0)</f>
        <v>5250.66</v>
      </c>
    </row>
    <row r="112" spans="1:6">
      <c r="A112" s="3">
        <v>193</v>
      </c>
      <c r="B112">
        <f>INDEX(OrderProduct!O112:O2063,MATCH('Top 2 Products'!A112,OrderProduct!A112:A2063,0))</f>
        <v>2</v>
      </c>
      <c r="C112" t="str">
        <f>VLOOKUP(B112,'Product Category'!$A$2:$B$4,2,0)</f>
        <v>Office Supplies</v>
      </c>
      <c r="D112">
        <f>VLOOKUP(A112,OrderProduct!$A$2:$T$1953,20,0)</f>
        <v>84041</v>
      </c>
      <c r="E112" t="str">
        <f>VLOOKUP(D112,Location!$A$2:$D$986,4,0)</f>
        <v>Utah</v>
      </c>
      <c r="F112">
        <f>VLOOKUP(A112,OrderProduct!A112:F2063,6,0)</f>
        <v>573.31</v>
      </c>
    </row>
    <row r="113" spans="1:6">
      <c r="A113" s="3">
        <v>194</v>
      </c>
      <c r="B113">
        <f>INDEX(OrderProduct!O113:O2064,MATCH('Top 2 Products'!A113,OrderProduct!A113:A2064,0))</f>
        <v>2</v>
      </c>
      <c r="C113" t="str">
        <f>VLOOKUP(B113,'Product Category'!$A$2:$B$4,2,0)</f>
        <v>Office Supplies</v>
      </c>
      <c r="D113">
        <f>VLOOKUP(A113,OrderProduct!$A$2:$T$1953,20,0)</f>
        <v>84043</v>
      </c>
      <c r="E113" t="str">
        <f>VLOOKUP(D113,Location!$A$2:$D$986,4,0)</f>
        <v>Utah</v>
      </c>
      <c r="F113">
        <f>VLOOKUP(A113,OrderProduct!A113:F2064,6,0)</f>
        <v>140.23</v>
      </c>
    </row>
    <row r="114" spans="1:6">
      <c r="A114" s="3">
        <v>194</v>
      </c>
      <c r="B114">
        <f>INDEX(OrderProduct!O114:O2065,MATCH('Top 2 Products'!A114,OrderProduct!A114:A2065,0))</f>
        <v>2</v>
      </c>
      <c r="C114" t="str">
        <f>VLOOKUP(B114,'Product Category'!$A$2:$B$4,2,0)</f>
        <v>Office Supplies</v>
      </c>
      <c r="D114">
        <f>VLOOKUP(A114,OrderProduct!$A$2:$T$1953,20,0)</f>
        <v>84043</v>
      </c>
      <c r="E114" t="str">
        <f>VLOOKUP(D114,Location!$A$2:$D$986,4,0)</f>
        <v>Utah</v>
      </c>
      <c r="F114">
        <f>VLOOKUP(A114,OrderProduct!A114:F2065,6,0)</f>
        <v>103.39</v>
      </c>
    </row>
    <row r="115" spans="1:6">
      <c r="A115" s="3">
        <v>197</v>
      </c>
      <c r="B115">
        <f>INDEX(OrderProduct!O115:O2066,MATCH('Top 2 Products'!A115,OrderProduct!A115:A2066,0))</f>
        <v>2</v>
      </c>
      <c r="C115" t="str">
        <f>VLOOKUP(B115,'Product Category'!$A$2:$B$4,2,0)</f>
        <v>Office Supplies</v>
      </c>
      <c r="D115">
        <f>VLOOKUP(A115,OrderProduct!$A$2:$T$1953,20,0)</f>
        <v>66212</v>
      </c>
      <c r="E115" t="str">
        <f>VLOOKUP(D115,Location!$A$2:$D$986,4,0)</f>
        <v>Kansas</v>
      </c>
      <c r="F115">
        <f>VLOOKUP(A115,OrderProduct!A115:F2066,6,0)</f>
        <v>435.39</v>
      </c>
    </row>
    <row r="116" spans="1:6">
      <c r="A116" s="3">
        <v>198</v>
      </c>
      <c r="B116">
        <f>INDEX(OrderProduct!O116:O2067,MATCH('Top 2 Products'!A116,OrderProduct!A116:A2067,0))</f>
        <v>2</v>
      </c>
      <c r="C116" t="str">
        <f>VLOOKUP(B116,'Product Category'!$A$2:$B$4,2,0)</f>
        <v>Office Supplies</v>
      </c>
      <c r="D116">
        <f>VLOOKUP(A116,OrderProduct!$A$2:$T$1953,20,0)</f>
        <v>48138</v>
      </c>
      <c r="E116" t="str">
        <f>VLOOKUP(D116,Location!$A$2:$D$986,4,0)</f>
        <v>Michigan</v>
      </c>
      <c r="F116">
        <f>VLOOKUP(A116,OrderProduct!A116:F2067,6,0)</f>
        <v>809.51</v>
      </c>
    </row>
    <row r="117" spans="1:6">
      <c r="A117" s="3">
        <v>202</v>
      </c>
      <c r="B117">
        <f>INDEX(OrderProduct!O117:O2068,MATCH('Top 2 Products'!A117,OrderProduct!A117:A2068,0))</f>
        <v>2</v>
      </c>
      <c r="C117" t="str">
        <f>VLOOKUP(B117,'Product Category'!$A$2:$B$4,2,0)</f>
        <v>Office Supplies</v>
      </c>
      <c r="D117">
        <f>VLOOKUP(A117,OrderProduct!$A$2:$T$1953,20,0)</f>
        <v>74006</v>
      </c>
      <c r="E117" t="str">
        <f>VLOOKUP(D117,Location!$A$2:$D$986,4,0)</f>
        <v>Oklahoma</v>
      </c>
      <c r="F117">
        <f>VLOOKUP(A117,OrderProduct!A117:F2068,6,0)</f>
        <v>102.32</v>
      </c>
    </row>
    <row r="118" spans="1:6">
      <c r="A118" s="3">
        <v>202</v>
      </c>
      <c r="B118">
        <f>INDEX(OrderProduct!O118:O2069,MATCH('Top 2 Products'!A118,OrderProduct!A118:A2069,0))</f>
        <v>3</v>
      </c>
      <c r="C118" t="str">
        <f>VLOOKUP(B118,'Product Category'!$A$2:$B$4,2,0)</f>
        <v>Technology</v>
      </c>
      <c r="D118">
        <f>VLOOKUP(A118,OrderProduct!$A$2:$T$1953,20,0)</f>
        <v>74006</v>
      </c>
      <c r="E118" t="str">
        <f>VLOOKUP(D118,Location!$A$2:$D$986,4,0)</f>
        <v>Oklahoma</v>
      </c>
      <c r="F118">
        <f>VLOOKUP(A118,OrderProduct!A118:F2069,6,0)</f>
        <v>150.24</v>
      </c>
    </row>
    <row r="119" spans="1:6">
      <c r="A119" s="3">
        <v>210</v>
      </c>
      <c r="B119">
        <f>INDEX(OrderProduct!O119:O2070,MATCH('Top 2 Products'!A119,OrderProduct!A119:A2070,0))</f>
        <v>2</v>
      </c>
      <c r="C119" t="str">
        <f>VLOOKUP(B119,'Product Category'!$A$2:$B$4,2,0)</f>
        <v>Office Supplies</v>
      </c>
      <c r="D119">
        <f>VLOOKUP(A119,OrderProduct!$A$2:$T$1953,20,0)</f>
        <v>12180</v>
      </c>
      <c r="E119" t="str">
        <f>VLOOKUP(D119,Location!$A$2:$D$986,4,0)</f>
        <v>New York</v>
      </c>
      <c r="F119">
        <f>VLOOKUP(A119,OrderProduct!A119:F2070,6,0)</f>
        <v>836.47</v>
      </c>
    </row>
    <row r="120" spans="1:6">
      <c r="A120" s="3">
        <v>210</v>
      </c>
      <c r="B120">
        <f>INDEX(OrderProduct!O120:O2071,MATCH('Top 2 Products'!A120,OrderProduct!A120:A2071,0))</f>
        <v>2</v>
      </c>
      <c r="C120" t="str">
        <f>VLOOKUP(B120,'Product Category'!$A$2:$B$4,2,0)</f>
        <v>Office Supplies</v>
      </c>
      <c r="D120">
        <f>VLOOKUP(A120,OrderProduct!$A$2:$T$1953,20,0)</f>
        <v>12180</v>
      </c>
      <c r="E120" t="str">
        <f>VLOOKUP(D120,Location!$A$2:$D$986,4,0)</f>
        <v>New York</v>
      </c>
      <c r="F120">
        <f>VLOOKUP(A120,OrderProduct!A120:F2071,6,0)</f>
        <v>189.83</v>
      </c>
    </row>
    <row r="121" spans="1:6">
      <c r="A121" s="3">
        <v>210</v>
      </c>
      <c r="B121">
        <f>INDEX(OrderProduct!O121:O2072,MATCH('Top 2 Products'!A121,OrderProduct!A121:A2072,0))</f>
        <v>1</v>
      </c>
      <c r="C121" t="str">
        <f>VLOOKUP(B121,'Product Category'!$A$2:$B$4,2,0)</f>
        <v>Furniture</v>
      </c>
      <c r="D121">
        <f>VLOOKUP(A121,OrderProduct!$A$2:$T$1953,20,0)</f>
        <v>12180</v>
      </c>
      <c r="E121" t="str">
        <f>VLOOKUP(D121,Location!$A$2:$D$986,4,0)</f>
        <v>New York</v>
      </c>
      <c r="F121">
        <f>VLOOKUP(A121,OrderProduct!A121:F2072,6,0)</f>
        <v>564.98</v>
      </c>
    </row>
    <row r="122" spans="1:6">
      <c r="A122" s="3">
        <v>210</v>
      </c>
      <c r="B122">
        <f>INDEX(OrderProduct!O122:O2073,MATCH('Top 2 Products'!A122,OrderProduct!A122:A2073,0))</f>
        <v>2</v>
      </c>
      <c r="C122" t="str">
        <f>VLOOKUP(B122,'Product Category'!$A$2:$B$4,2,0)</f>
        <v>Office Supplies</v>
      </c>
      <c r="D122">
        <f>VLOOKUP(A122,OrderProduct!$A$2:$T$1953,20,0)</f>
        <v>12180</v>
      </c>
      <c r="E122" t="str">
        <f>VLOOKUP(D122,Location!$A$2:$D$986,4,0)</f>
        <v>New York</v>
      </c>
      <c r="F122">
        <f>VLOOKUP(A122,OrderProduct!A122:F2073,6,0)</f>
        <v>129.48</v>
      </c>
    </row>
    <row r="123" spans="1:6">
      <c r="A123" s="3">
        <v>211</v>
      </c>
      <c r="B123">
        <f>INDEX(OrderProduct!O123:O2074,MATCH('Top 2 Products'!A123,OrderProduct!A123:A2074,0))</f>
        <v>2</v>
      </c>
      <c r="C123" t="str">
        <f>VLOOKUP(B123,'Product Category'!$A$2:$B$4,2,0)</f>
        <v>Office Supplies</v>
      </c>
      <c r="D123">
        <f>VLOOKUP(A123,OrderProduct!$A$2:$T$1953,20,0)</f>
        <v>13501</v>
      </c>
      <c r="E123" t="str">
        <f>VLOOKUP(D123,Location!$A$2:$D$986,4,0)</f>
        <v>New York</v>
      </c>
      <c r="F123">
        <f>VLOOKUP(A123,OrderProduct!A123:F2074,6,0)</f>
        <v>274.26</v>
      </c>
    </row>
    <row r="124" spans="1:6">
      <c r="A124" s="3">
        <v>211</v>
      </c>
      <c r="B124">
        <f>INDEX(OrderProduct!O124:O2075,MATCH('Top 2 Products'!A124,OrderProduct!A124:A2075,0))</f>
        <v>3</v>
      </c>
      <c r="C124" t="str">
        <f>VLOOKUP(B124,'Product Category'!$A$2:$B$4,2,0)</f>
        <v>Technology</v>
      </c>
      <c r="D124">
        <f>VLOOKUP(A124,OrderProduct!$A$2:$T$1953,20,0)</f>
        <v>13501</v>
      </c>
      <c r="E124" t="str">
        <f>VLOOKUP(D124,Location!$A$2:$D$986,4,0)</f>
        <v>New York</v>
      </c>
      <c r="F124">
        <f>VLOOKUP(A124,OrderProduct!A124:F2075,6,0)</f>
        <v>83.16</v>
      </c>
    </row>
    <row r="125" spans="1:6">
      <c r="A125" s="3">
        <v>211</v>
      </c>
      <c r="B125">
        <f>INDEX(OrderProduct!O125:O2076,MATCH('Top 2 Products'!A125,OrderProduct!A125:A2076,0))</f>
        <v>2</v>
      </c>
      <c r="C125" t="str">
        <f>VLOOKUP(B125,'Product Category'!$A$2:$B$4,2,0)</f>
        <v>Office Supplies</v>
      </c>
      <c r="D125">
        <f>VLOOKUP(A125,OrderProduct!$A$2:$T$1953,20,0)</f>
        <v>13501</v>
      </c>
      <c r="E125" t="str">
        <f>VLOOKUP(D125,Location!$A$2:$D$986,4,0)</f>
        <v>New York</v>
      </c>
      <c r="F125">
        <f>VLOOKUP(A125,OrderProduct!A125:F2076,6,0)</f>
        <v>261.93</v>
      </c>
    </row>
    <row r="126" spans="1:6">
      <c r="A126" s="3">
        <v>218</v>
      </c>
      <c r="B126">
        <f>INDEX(OrderProduct!O126:O2077,MATCH('Top 2 Products'!A126,OrderProduct!A126:A2077,0))</f>
        <v>3</v>
      </c>
      <c r="C126" t="str">
        <f>VLOOKUP(B126,'Product Category'!$A$2:$B$4,2,0)</f>
        <v>Technology</v>
      </c>
      <c r="D126">
        <f>VLOOKUP(A126,OrderProduct!$A$2:$T$1953,20,0)</f>
        <v>84107</v>
      </c>
      <c r="E126" t="str">
        <f>VLOOKUP(D126,Location!$A$2:$D$986,4,0)</f>
        <v>Utah</v>
      </c>
      <c r="F126">
        <f>VLOOKUP(A126,OrderProduct!A126:F2077,6,0)</f>
        <v>1239.06</v>
      </c>
    </row>
    <row r="127" spans="1:6">
      <c r="A127" s="3">
        <v>228</v>
      </c>
      <c r="B127">
        <f>INDEX(OrderProduct!O127:O2078,MATCH('Top 2 Products'!A127,OrderProduct!A127:A2078,0))</f>
        <v>1</v>
      </c>
      <c r="C127" t="str">
        <f>VLOOKUP(B127,'Product Category'!$A$2:$B$4,2,0)</f>
        <v>Furniture</v>
      </c>
      <c r="D127">
        <f>VLOOKUP(A127,OrderProduct!$A$2:$T$1953,20,0)</f>
        <v>28227</v>
      </c>
      <c r="E127" t="str">
        <f>VLOOKUP(D127,Location!$A$2:$D$986,4,0)</f>
        <v>North Carolina</v>
      </c>
      <c r="F127">
        <f>VLOOKUP(A127,OrderProduct!A127:F2078,6,0)</f>
        <v>4083.19</v>
      </c>
    </row>
    <row r="128" spans="1:6">
      <c r="A128" s="3">
        <v>233</v>
      </c>
      <c r="B128">
        <f>INDEX(OrderProduct!O128:O2079,MATCH('Top 2 Products'!A128,OrderProduct!A128:A2079,0))</f>
        <v>2</v>
      </c>
      <c r="C128" t="str">
        <f>VLOOKUP(B128,'Product Category'!$A$2:$B$4,2,0)</f>
        <v>Office Supplies</v>
      </c>
      <c r="D128">
        <f>VLOOKUP(A128,OrderProduct!$A$2:$T$1953,20,0)</f>
        <v>60462</v>
      </c>
      <c r="E128" t="str">
        <f>VLOOKUP(D128,Location!$A$2:$D$986,4,0)</f>
        <v>Illinois</v>
      </c>
      <c r="F128">
        <f>VLOOKUP(A128,OrderProduct!A128:F2079,6,0)</f>
        <v>4902.38</v>
      </c>
    </row>
    <row r="129" spans="1:6">
      <c r="A129" s="3">
        <v>233</v>
      </c>
      <c r="B129">
        <f>INDEX(OrderProduct!O129:O2080,MATCH('Top 2 Products'!A129,OrderProduct!A129:A2080,0))</f>
        <v>1</v>
      </c>
      <c r="C129" t="str">
        <f>VLOOKUP(B129,'Product Category'!$A$2:$B$4,2,0)</f>
        <v>Furniture</v>
      </c>
      <c r="D129">
        <f>VLOOKUP(A129,OrderProduct!$A$2:$T$1953,20,0)</f>
        <v>60462</v>
      </c>
      <c r="E129" t="str">
        <f>VLOOKUP(D129,Location!$A$2:$D$986,4,0)</f>
        <v>Illinois</v>
      </c>
      <c r="F129">
        <f>VLOOKUP(A129,OrderProduct!A129:F2080,6,0)</f>
        <v>447.89</v>
      </c>
    </row>
    <row r="130" spans="1:6">
      <c r="A130" s="3">
        <v>234</v>
      </c>
      <c r="B130">
        <f>INDEX(OrderProduct!O130:O2081,MATCH('Top 2 Products'!A130,OrderProduct!A130:A2081,0))</f>
        <v>2</v>
      </c>
      <c r="C130" t="str">
        <f>VLOOKUP(B130,'Product Category'!$A$2:$B$4,2,0)</f>
        <v>Office Supplies</v>
      </c>
      <c r="D130">
        <f>VLOOKUP(A130,OrderProduct!$A$2:$T$1953,20,0)</f>
        <v>50208</v>
      </c>
      <c r="E130" t="str">
        <f>VLOOKUP(D130,Location!$A$2:$D$986,4,0)</f>
        <v>Iowa</v>
      </c>
      <c r="F130">
        <f>VLOOKUP(A130,OrderProduct!A130:F2081,6,0)</f>
        <v>280.62</v>
      </c>
    </row>
    <row r="131" spans="1:6">
      <c r="A131" s="3">
        <v>234</v>
      </c>
      <c r="B131">
        <f>INDEX(OrderProduct!O131:O2082,MATCH('Top 2 Products'!A131,OrderProduct!A131:A2082,0))</f>
        <v>2</v>
      </c>
      <c r="C131" t="str">
        <f>VLOOKUP(B131,'Product Category'!$A$2:$B$4,2,0)</f>
        <v>Office Supplies</v>
      </c>
      <c r="D131">
        <f>VLOOKUP(A131,OrderProduct!$A$2:$T$1953,20,0)</f>
        <v>50208</v>
      </c>
      <c r="E131" t="str">
        <f>VLOOKUP(D131,Location!$A$2:$D$986,4,0)</f>
        <v>Iowa</v>
      </c>
      <c r="F131">
        <f>VLOOKUP(A131,OrderProduct!A131:F2082,6,0)</f>
        <v>27587.55</v>
      </c>
    </row>
    <row r="132" spans="1:6">
      <c r="A132" s="3">
        <v>234</v>
      </c>
      <c r="B132">
        <f>INDEX(OrderProduct!O132:O2083,MATCH('Top 2 Products'!A132,OrderProduct!A132:A2083,0))</f>
        <v>3</v>
      </c>
      <c r="C132" t="str">
        <f>VLOOKUP(B132,'Product Category'!$A$2:$B$4,2,0)</f>
        <v>Technology</v>
      </c>
      <c r="D132">
        <f>VLOOKUP(A132,OrderProduct!$A$2:$T$1953,20,0)</f>
        <v>50208</v>
      </c>
      <c r="E132" t="str">
        <f>VLOOKUP(D132,Location!$A$2:$D$986,4,0)</f>
        <v>Iowa</v>
      </c>
      <c r="F132">
        <f>VLOOKUP(A132,OrderProduct!A132:F2083,6,0)</f>
        <v>1191.58</v>
      </c>
    </row>
    <row r="133" spans="1:6">
      <c r="A133" s="3">
        <v>234</v>
      </c>
      <c r="B133">
        <f>INDEX(OrderProduct!O133:O2084,MATCH('Top 2 Products'!A133,OrderProduct!A133:A2084,0))</f>
        <v>2</v>
      </c>
      <c r="C133" t="str">
        <f>VLOOKUP(B133,'Product Category'!$A$2:$B$4,2,0)</f>
        <v>Office Supplies</v>
      </c>
      <c r="D133">
        <f>VLOOKUP(A133,OrderProduct!$A$2:$T$1953,20,0)</f>
        <v>50208</v>
      </c>
      <c r="E133" t="str">
        <f>VLOOKUP(D133,Location!$A$2:$D$986,4,0)</f>
        <v>Iowa</v>
      </c>
      <c r="F133">
        <f>VLOOKUP(A133,OrderProduct!A133:F2084,6,0)</f>
        <v>850.64</v>
      </c>
    </row>
    <row r="134" spans="1:6">
      <c r="A134" s="3">
        <v>236</v>
      </c>
      <c r="B134">
        <f>INDEX(OrderProduct!O134:O2085,MATCH('Top 2 Products'!A134,OrderProduct!A134:A2085,0))</f>
        <v>3</v>
      </c>
      <c r="C134" t="str">
        <f>VLOOKUP(B134,'Product Category'!$A$2:$B$4,2,0)</f>
        <v>Technology</v>
      </c>
      <c r="D134">
        <f>VLOOKUP(A134,OrderProduct!$A$2:$T$1953,20,0)</f>
        <v>80027</v>
      </c>
      <c r="E134" t="str">
        <f>VLOOKUP(D134,Location!$A$2:$D$986,4,0)</f>
        <v>Colorado</v>
      </c>
      <c r="F134">
        <f>VLOOKUP(A134,OrderProduct!A134:F2085,6,0)</f>
        <v>225.98</v>
      </c>
    </row>
    <row r="135" spans="1:6">
      <c r="A135" s="3">
        <v>240</v>
      </c>
      <c r="B135">
        <f>INDEX(OrderProduct!O135:O2086,MATCH('Top 2 Products'!A135,OrderProduct!A135:A2086,0))</f>
        <v>2</v>
      </c>
      <c r="C135" t="str">
        <f>VLOOKUP(B135,'Product Category'!$A$2:$B$4,2,0)</f>
        <v>Office Supplies</v>
      </c>
      <c r="D135">
        <f>VLOOKUP(A135,OrderProduct!$A$2:$T$1953,20,0)</f>
        <v>80817</v>
      </c>
      <c r="E135" t="str">
        <f>VLOOKUP(D135,Location!$A$2:$D$986,4,0)</f>
        <v>Colorado</v>
      </c>
      <c r="F135">
        <f>VLOOKUP(A135,OrderProduct!A135:F2086,6,0)</f>
        <v>901.81</v>
      </c>
    </row>
    <row r="136" spans="1:6">
      <c r="A136" s="3">
        <v>241</v>
      </c>
      <c r="B136">
        <f>INDEX(OrderProduct!O136:O2087,MATCH('Top 2 Products'!A136,OrderProduct!A136:A2087,0))</f>
        <v>1</v>
      </c>
      <c r="C136" t="str">
        <f>VLOOKUP(B136,'Product Category'!$A$2:$B$4,2,0)</f>
        <v>Furniture</v>
      </c>
      <c r="D136">
        <f>VLOOKUP(A136,OrderProduct!$A$2:$T$1953,20,0)</f>
        <v>81503</v>
      </c>
      <c r="E136" t="str">
        <f>VLOOKUP(D136,Location!$A$2:$D$986,4,0)</f>
        <v>Colorado</v>
      </c>
      <c r="F136">
        <f>VLOOKUP(A136,OrderProduct!A136:F2087,6,0)</f>
        <v>44.85</v>
      </c>
    </row>
    <row r="137" spans="1:6">
      <c r="A137" s="3">
        <v>241</v>
      </c>
      <c r="B137">
        <f>INDEX(OrderProduct!O137:O2088,MATCH('Top 2 Products'!A137,OrderProduct!A137:A2088,0))</f>
        <v>2</v>
      </c>
      <c r="C137" t="str">
        <f>VLOOKUP(B137,'Product Category'!$A$2:$B$4,2,0)</f>
        <v>Office Supplies</v>
      </c>
      <c r="D137">
        <f>VLOOKUP(A137,OrderProduct!$A$2:$T$1953,20,0)</f>
        <v>81503</v>
      </c>
      <c r="E137" t="str">
        <f>VLOOKUP(D137,Location!$A$2:$D$986,4,0)</f>
        <v>Colorado</v>
      </c>
      <c r="F137">
        <f>VLOOKUP(A137,OrderProduct!A137:F2088,6,0)</f>
        <v>517.85</v>
      </c>
    </row>
    <row r="138" spans="1:6">
      <c r="A138" s="3">
        <v>241</v>
      </c>
      <c r="B138">
        <f>INDEX(OrderProduct!O138:O2089,MATCH('Top 2 Products'!A138,OrderProduct!A138:A2089,0))</f>
        <v>3</v>
      </c>
      <c r="C138" t="str">
        <f>VLOOKUP(B138,'Product Category'!$A$2:$B$4,2,0)</f>
        <v>Technology</v>
      </c>
      <c r="D138">
        <f>VLOOKUP(A138,OrderProduct!$A$2:$T$1953,20,0)</f>
        <v>81503</v>
      </c>
      <c r="E138" t="str">
        <f>VLOOKUP(D138,Location!$A$2:$D$986,4,0)</f>
        <v>Colorado</v>
      </c>
      <c r="F138">
        <f>VLOOKUP(A138,OrderProduct!A138:F2089,6,0)</f>
        <v>9666.72</v>
      </c>
    </row>
    <row r="139" spans="1:6">
      <c r="A139" s="3">
        <v>247</v>
      </c>
      <c r="B139">
        <f>INDEX(OrderProduct!O139:O2090,MATCH('Top 2 Products'!A139,OrderProduct!A139:A2090,0))</f>
        <v>1</v>
      </c>
      <c r="C139" t="str">
        <f>VLOOKUP(B139,'Product Category'!$A$2:$B$4,2,0)</f>
        <v>Furniture</v>
      </c>
      <c r="D139">
        <f>VLOOKUP(A139,OrderProduct!$A$2:$T$1953,20,0)</f>
        <v>37804</v>
      </c>
      <c r="E139" t="str">
        <f>VLOOKUP(D139,Location!$A$2:$D$986,4,0)</f>
        <v>Tennessee</v>
      </c>
      <c r="F139">
        <f>VLOOKUP(A139,OrderProduct!A139:F2090,6,0)</f>
        <v>134.58</v>
      </c>
    </row>
    <row r="140" spans="1:6">
      <c r="A140" s="3">
        <v>247</v>
      </c>
      <c r="B140">
        <f>INDEX(OrderProduct!O140:O2091,MATCH('Top 2 Products'!A140,OrderProduct!A140:A2091,0))</f>
        <v>3</v>
      </c>
      <c r="C140" t="str">
        <f>VLOOKUP(B140,'Product Category'!$A$2:$B$4,2,0)</f>
        <v>Technology</v>
      </c>
      <c r="D140">
        <f>VLOOKUP(A140,OrderProduct!$A$2:$T$1953,20,0)</f>
        <v>37804</v>
      </c>
      <c r="E140" t="str">
        <f>VLOOKUP(D140,Location!$A$2:$D$986,4,0)</f>
        <v>Tennessee</v>
      </c>
      <c r="F140">
        <f>VLOOKUP(A140,OrderProduct!A140:F2091,6,0)</f>
        <v>412.72</v>
      </c>
    </row>
    <row r="141" spans="1:6">
      <c r="A141" s="3">
        <v>247</v>
      </c>
      <c r="B141">
        <f>INDEX(OrderProduct!O141:O2092,MATCH('Top 2 Products'!A141,OrderProduct!A141:A2092,0))</f>
        <v>2</v>
      </c>
      <c r="C141" t="str">
        <f>VLOOKUP(B141,'Product Category'!$A$2:$B$4,2,0)</f>
        <v>Office Supplies</v>
      </c>
      <c r="D141">
        <f>VLOOKUP(A141,OrderProduct!$A$2:$T$1953,20,0)</f>
        <v>37804</v>
      </c>
      <c r="E141" t="str">
        <f>VLOOKUP(D141,Location!$A$2:$D$986,4,0)</f>
        <v>Tennessee</v>
      </c>
      <c r="F141">
        <f>VLOOKUP(A141,OrderProduct!A141:F2092,6,0)</f>
        <v>1332.09</v>
      </c>
    </row>
    <row r="142" spans="1:6">
      <c r="A142" s="3">
        <v>250</v>
      </c>
      <c r="B142">
        <f>INDEX(OrderProduct!O142:O2093,MATCH('Top 2 Products'!A142,OrderProduct!A142:A2093,0))</f>
        <v>2</v>
      </c>
      <c r="C142" t="str">
        <f>VLOOKUP(B142,'Product Category'!$A$2:$B$4,2,0)</f>
        <v>Office Supplies</v>
      </c>
      <c r="D142">
        <f>VLOOKUP(A142,OrderProduct!$A$2:$T$1953,20,0)</f>
        <v>55423</v>
      </c>
      <c r="E142" t="str">
        <f>VLOOKUP(D142,Location!$A$2:$D$986,4,0)</f>
        <v>Minnesota</v>
      </c>
      <c r="F142">
        <f>VLOOKUP(A142,OrderProduct!A142:F2093,6,0)</f>
        <v>2188.06</v>
      </c>
    </row>
    <row r="143" spans="1:6">
      <c r="A143" s="3">
        <v>250</v>
      </c>
      <c r="B143">
        <f>INDEX(OrderProduct!O143:O2094,MATCH('Top 2 Products'!A143,OrderProduct!A143:A2094,0))</f>
        <v>3</v>
      </c>
      <c r="C143" t="str">
        <f>VLOOKUP(B143,'Product Category'!$A$2:$B$4,2,0)</f>
        <v>Technology</v>
      </c>
      <c r="D143">
        <f>VLOOKUP(A143,OrderProduct!$A$2:$T$1953,20,0)</f>
        <v>55423</v>
      </c>
      <c r="E143" t="str">
        <f>VLOOKUP(D143,Location!$A$2:$D$986,4,0)</f>
        <v>Minnesota</v>
      </c>
      <c r="F143">
        <f>VLOOKUP(A143,OrderProduct!A143:F2094,6,0)</f>
        <v>1336.35</v>
      </c>
    </row>
    <row r="144" spans="1:6">
      <c r="A144" s="3">
        <v>254</v>
      </c>
      <c r="B144">
        <f>INDEX(OrderProduct!O144:O2095,MATCH('Top 2 Products'!A144,OrderProduct!A144:A2095,0))</f>
        <v>1</v>
      </c>
      <c r="C144" t="str">
        <f>VLOOKUP(B144,'Product Category'!$A$2:$B$4,2,0)</f>
        <v>Furniture</v>
      </c>
      <c r="D144">
        <f>VLOOKUP(A144,OrderProduct!$A$2:$T$1953,20,0)</f>
        <v>80126</v>
      </c>
      <c r="E144" t="str">
        <f>VLOOKUP(D144,Location!$A$2:$D$986,4,0)</f>
        <v>Colorado</v>
      </c>
      <c r="F144">
        <f>VLOOKUP(A144,OrderProduct!A144:F2095,6,0)</f>
        <v>8332.91</v>
      </c>
    </row>
    <row r="145" spans="1:6">
      <c r="A145" s="3">
        <v>256</v>
      </c>
      <c r="B145">
        <f>INDEX(OrderProduct!O145:O2096,MATCH('Top 2 Products'!A145,OrderProduct!A145:A2096,0))</f>
        <v>2</v>
      </c>
      <c r="C145" t="str">
        <f>VLOOKUP(B145,'Product Category'!$A$2:$B$4,2,0)</f>
        <v>Office Supplies</v>
      </c>
      <c r="D145">
        <f>VLOOKUP(A145,OrderProduct!$A$2:$T$1953,20,0)</f>
        <v>17331</v>
      </c>
      <c r="E145" t="str">
        <f>VLOOKUP(D145,Location!$A$2:$D$986,4,0)</f>
        <v>Pennsylvania</v>
      </c>
      <c r="F145">
        <f>VLOOKUP(A145,OrderProduct!A145:F2096,6,0)</f>
        <v>382.29</v>
      </c>
    </row>
    <row r="146" spans="1:6">
      <c r="A146" s="3">
        <v>258</v>
      </c>
      <c r="B146">
        <f>INDEX(OrderProduct!O146:O2097,MATCH('Top 2 Products'!A146,OrderProduct!A146:A2097,0))</f>
        <v>3</v>
      </c>
      <c r="C146" t="str">
        <f>VLOOKUP(B146,'Product Category'!$A$2:$B$4,2,0)</f>
        <v>Technology</v>
      </c>
      <c r="D146">
        <f>VLOOKUP(A146,OrderProduct!$A$2:$T$1953,20,0)</f>
        <v>33772</v>
      </c>
      <c r="E146" t="str">
        <f>VLOOKUP(D146,Location!$A$2:$D$986,4,0)</f>
        <v>Florida</v>
      </c>
      <c r="F146">
        <f>VLOOKUP(A146,OrderProduct!A146:F2097,6,0)</f>
        <v>881.74</v>
      </c>
    </row>
    <row r="147" spans="1:6">
      <c r="A147" s="3">
        <v>259</v>
      </c>
      <c r="B147">
        <f>INDEX(OrderProduct!O147:O2098,MATCH('Top 2 Products'!A147,OrderProduct!A147:A2098,0))</f>
        <v>2</v>
      </c>
      <c r="C147" t="str">
        <f>VLOOKUP(B147,'Product Category'!$A$2:$B$4,2,0)</f>
        <v>Office Supplies</v>
      </c>
      <c r="D147">
        <f>VLOOKUP(A147,OrderProduct!$A$2:$T$1953,20,0)</f>
        <v>87505</v>
      </c>
      <c r="E147" t="str">
        <f>VLOOKUP(D147,Location!$A$2:$D$986,4,0)</f>
        <v>New Mexico</v>
      </c>
      <c r="F147">
        <f>VLOOKUP(A147,OrderProduct!A147:F2098,6,0)</f>
        <v>7384.18</v>
      </c>
    </row>
    <row r="148" spans="1:6">
      <c r="A148" s="3">
        <v>263</v>
      </c>
      <c r="B148">
        <f>INDEX(OrderProduct!O148:O2099,MATCH('Top 2 Products'!A148,OrderProduct!A148:A2099,0))</f>
        <v>1</v>
      </c>
      <c r="C148" t="str">
        <f>VLOOKUP(B148,'Product Category'!$A$2:$B$4,2,0)</f>
        <v>Furniture</v>
      </c>
      <c r="D148">
        <f>VLOOKUP(A148,OrderProduct!$A$2:$T$1953,20,0)</f>
        <v>44106</v>
      </c>
      <c r="E148" t="str">
        <f>VLOOKUP(D148,Location!$A$2:$D$986,4,0)</f>
        <v>Ohio</v>
      </c>
      <c r="F148">
        <f>VLOOKUP(A148,OrderProduct!A148:F2099,6,0)</f>
        <v>2037.69</v>
      </c>
    </row>
    <row r="149" spans="1:6">
      <c r="A149" s="3">
        <v>266</v>
      </c>
      <c r="B149">
        <f>INDEX(OrderProduct!O149:O2100,MATCH('Top 2 Products'!A149,OrderProduct!A149:A2100,0))</f>
        <v>3</v>
      </c>
      <c r="C149" t="str">
        <f>VLOOKUP(B149,'Product Category'!$A$2:$B$4,2,0)</f>
        <v>Technology</v>
      </c>
      <c r="D149">
        <f>VLOOKUP(A149,OrderProduct!$A$2:$T$1953,20,0)</f>
        <v>78207</v>
      </c>
      <c r="E149" t="str">
        <f>VLOOKUP(D149,Location!$A$2:$D$986,4,0)</f>
        <v>Texas</v>
      </c>
      <c r="F149">
        <f>VLOOKUP(A149,OrderProduct!A149:F2100,6,0)</f>
        <v>761.67</v>
      </c>
    </row>
    <row r="150" spans="1:6">
      <c r="A150" s="3">
        <v>266</v>
      </c>
      <c r="B150">
        <f>INDEX(OrderProduct!O150:O2101,MATCH('Top 2 Products'!A150,OrderProduct!A150:A2101,0))</f>
        <v>2</v>
      </c>
      <c r="C150" t="str">
        <f>VLOOKUP(B150,'Product Category'!$A$2:$B$4,2,0)</f>
        <v>Office Supplies</v>
      </c>
      <c r="D150">
        <f>VLOOKUP(A150,OrderProduct!$A$2:$T$1953,20,0)</f>
        <v>78207</v>
      </c>
      <c r="E150" t="str">
        <f>VLOOKUP(D150,Location!$A$2:$D$986,4,0)</f>
        <v>Texas</v>
      </c>
      <c r="F150">
        <f>VLOOKUP(A150,OrderProduct!A150:F2101,6,0)</f>
        <v>5014.07</v>
      </c>
    </row>
    <row r="151" spans="1:6">
      <c r="A151" s="3">
        <v>266</v>
      </c>
      <c r="B151">
        <f>INDEX(OrderProduct!O151:O2102,MATCH('Top 2 Products'!A151,OrderProduct!A151:A2102,0))</f>
        <v>2</v>
      </c>
      <c r="C151" t="str">
        <f>VLOOKUP(B151,'Product Category'!$A$2:$B$4,2,0)</f>
        <v>Office Supplies</v>
      </c>
      <c r="D151">
        <f>VLOOKUP(A151,OrderProduct!$A$2:$T$1953,20,0)</f>
        <v>78207</v>
      </c>
      <c r="E151" t="str">
        <f>VLOOKUP(D151,Location!$A$2:$D$986,4,0)</f>
        <v>Texas</v>
      </c>
      <c r="F151">
        <f>VLOOKUP(A151,OrderProduct!A151:F2102,6,0)</f>
        <v>1876.69</v>
      </c>
    </row>
    <row r="152" spans="1:6">
      <c r="A152" s="3">
        <v>268</v>
      </c>
      <c r="B152">
        <f>INDEX(OrderProduct!O152:O2103,MATCH('Top 2 Products'!A152,OrderProduct!A152:A2103,0))</f>
        <v>2</v>
      </c>
      <c r="C152" t="str">
        <f>VLOOKUP(B152,'Product Category'!$A$2:$B$4,2,0)</f>
        <v>Office Supplies</v>
      </c>
      <c r="D152">
        <f>VLOOKUP(A152,OrderProduct!$A$2:$T$1953,20,0)</f>
        <v>86001</v>
      </c>
      <c r="E152" t="str">
        <f>VLOOKUP(D152,Location!$A$2:$D$986,4,0)</f>
        <v>Arizona</v>
      </c>
      <c r="F152">
        <f>VLOOKUP(A152,OrderProduct!A152:F2103,6,0)</f>
        <v>9459.94</v>
      </c>
    </row>
    <row r="153" spans="1:6">
      <c r="A153" s="3">
        <v>268</v>
      </c>
      <c r="B153">
        <f>INDEX(OrderProduct!O153:O2104,MATCH('Top 2 Products'!A153,OrderProduct!A153:A2104,0))</f>
        <v>1</v>
      </c>
      <c r="C153" t="str">
        <f>VLOOKUP(B153,'Product Category'!$A$2:$B$4,2,0)</f>
        <v>Furniture</v>
      </c>
      <c r="D153">
        <f>VLOOKUP(A153,OrderProduct!$A$2:$T$1953,20,0)</f>
        <v>86001</v>
      </c>
      <c r="E153" t="str">
        <f>VLOOKUP(D153,Location!$A$2:$D$986,4,0)</f>
        <v>Arizona</v>
      </c>
      <c r="F153">
        <f>VLOOKUP(A153,OrderProduct!A153:F2104,6,0)</f>
        <v>239.82</v>
      </c>
    </row>
    <row r="154" spans="1:6">
      <c r="A154" s="3">
        <v>269</v>
      </c>
      <c r="B154">
        <f>INDEX(OrderProduct!O154:O2105,MATCH('Top 2 Products'!A154,OrderProduct!A154:A2105,0))</f>
        <v>2</v>
      </c>
      <c r="C154" t="str">
        <f>VLOOKUP(B154,'Product Category'!$A$2:$B$4,2,0)</f>
        <v>Office Supplies</v>
      </c>
      <c r="D154">
        <f>VLOOKUP(A154,OrderProduct!$A$2:$T$1953,20,0)</f>
        <v>85234</v>
      </c>
      <c r="E154" t="str">
        <f>VLOOKUP(D154,Location!$A$2:$D$986,4,0)</f>
        <v>Arizona</v>
      </c>
      <c r="F154">
        <f>VLOOKUP(A154,OrderProduct!A154:F2105,6,0)</f>
        <v>293.06</v>
      </c>
    </row>
    <row r="155" spans="1:6">
      <c r="A155" s="3">
        <v>269</v>
      </c>
      <c r="B155">
        <f>INDEX(OrderProduct!O155:O2106,MATCH('Top 2 Products'!A155,OrderProduct!A155:A2106,0))</f>
        <v>1</v>
      </c>
      <c r="C155" t="str">
        <f>VLOOKUP(B155,'Product Category'!$A$2:$B$4,2,0)</f>
        <v>Furniture</v>
      </c>
      <c r="D155">
        <f>VLOOKUP(A155,OrderProduct!$A$2:$T$1953,20,0)</f>
        <v>85234</v>
      </c>
      <c r="E155" t="str">
        <f>VLOOKUP(D155,Location!$A$2:$D$986,4,0)</f>
        <v>Arizona</v>
      </c>
      <c r="F155">
        <f>VLOOKUP(A155,OrderProduct!A155:F2106,6,0)</f>
        <v>914.29</v>
      </c>
    </row>
    <row r="156" spans="1:6">
      <c r="A156" s="3">
        <v>269</v>
      </c>
      <c r="B156">
        <f>INDEX(OrderProduct!O156:O2107,MATCH('Top 2 Products'!A156,OrderProduct!A156:A2107,0))</f>
        <v>2</v>
      </c>
      <c r="C156" t="str">
        <f>VLOOKUP(B156,'Product Category'!$A$2:$B$4,2,0)</f>
        <v>Office Supplies</v>
      </c>
      <c r="D156">
        <f>VLOOKUP(A156,OrderProduct!$A$2:$T$1953,20,0)</f>
        <v>85234</v>
      </c>
      <c r="E156" t="str">
        <f>VLOOKUP(D156,Location!$A$2:$D$986,4,0)</f>
        <v>Arizona</v>
      </c>
      <c r="F156">
        <f>VLOOKUP(A156,OrderProduct!A156:F2107,6,0)</f>
        <v>1420.84</v>
      </c>
    </row>
    <row r="157" spans="1:6">
      <c r="A157" s="3">
        <v>271</v>
      </c>
      <c r="B157">
        <f>INDEX(OrderProduct!O157:O2108,MATCH('Top 2 Products'!A157,OrderProduct!A157:A2108,0))</f>
        <v>3</v>
      </c>
      <c r="C157" t="str">
        <f>VLOOKUP(B157,'Product Category'!$A$2:$B$4,2,0)</f>
        <v>Technology</v>
      </c>
      <c r="D157">
        <f>VLOOKUP(A157,OrderProduct!$A$2:$T$1953,20,0)</f>
        <v>30297</v>
      </c>
      <c r="E157" t="str">
        <f>VLOOKUP(D157,Location!$A$2:$D$986,4,0)</f>
        <v>Georgia</v>
      </c>
      <c r="F157">
        <f>VLOOKUP(A157,OrderProduct!A157:F2108,6,0)</f>
        <v>320.93</v>
      </c>
    </row>
    <row r="158" spans="1:6">
      <c r="A158" s="3">
        <v>272</v>
      </c>
      <c r="B158">
        <f>INDEX(OrderProduct!O158:O2109,MATCH('Top 2 Products'!A158,OrderProduct!A158:A2109,0))</f>
        <v>2</v>
      </c>
      <c r="C158" t="str">
        <f>VLOOKUP(B158,'Product Category'!$A$2:$B$4,2,0)</f>
        <v>Office Supplies</v>
      </c>
      <c r="D158">
        <f>VLOOKUP(A158,OrderProduct!$A$2:$T$1953,20,0)</f>
        <v>28204</v>
      </c>
      <c r="E158" t="str">
        <f>VLOOKUP(D158,Location!$A$2:$D$986,4,0)</f>
        <v>North Carolina</v>
      </c>
      <c r="F158">
        <f>VLOOKUP(A158,OrderProduct!A158:F2109,6,0)</f>
        <v>261.85</v>
      </c>
    </row>
    <row r="159" spans="1:6">
      <c r="A159" s="3">
        <v>272</v>
      </c>
      <c r="B159">
        <f>INDEX(OrderProduct!O159:O2110,MATCH('Top 2 Products'!A159,OrderProduct!A159:A2110,0))</f>
        <v>1</v>
      </c>
      <c r="C159" t="str">
        <f>VLOOKUP(B159,'Product Category'!$A$2:$B$4,2,0)</f>
        <v>Furniture</v>
      </c>
      <c r="D159">
        <f>VLOOKUP(A159,OrderProduct!$A$2:$T$1953,20,0)</f>
        <v>28204</v>
      </c>
      <c r="E159" t="str">
        <f>VLOOKUP(D159,Location!$A$2:$D$986,4,0)</f>
        <v>North Carolina</v>
      </c>
      <c r="F159">
        <f>VLOOKUP(A159,OrderProduct!A159:F2110,6,0)</f>
        <v>6276.34</v>
      </c>
    </row>
    <row r="160" spans="1:6">
      <c r="A160" s="3">
        <v>272</v>
      </c>
      <c r="B160">
        <f>INDEX(OrderProduct!O160:O2111,MATCH('Top 2 Products'!A160,OrderProduct!A160:A2111,0))</f>
        <v>2</v>
      </c>
      <c r="C160" t="str">
        <f>VLOOKUP(B160,'Product Category'!$A$2:$B$4,2,0)</f>
        <v>Office Supplies</v>
      </c>
      <c r="D160">
        <f>VLOOKUP(A160,OrderProduct!$A$2:$T$1953,20,0)</f>
        <v>28204</v>
      </c>
      <c r="E160" t="str">
        <f>VLOOKUP(D160,Location!$A$2:$D$986,4,0)</f>
        <v>North Carolina</v>
      </c>
      <c r="F160">
        <f>VLOOKUP(A160,OrderProduct!A160:F2111,6,0)</f>
        <v>2664.4</v>
      </c>
    </row>
    <row r="161" spans="1:6">
      <c r="A161" s="3">
        <v>272</v>
      </c>
      <c r="B161">
        <f>INDEX(OrderProduct!O161:O2112,MATCH('Top 2 Products'!A161,OrderProduct!A161:A2112,0))</f>
        <v>2</v>
      </c>
      <c r="C161" t="str">
        <f>VLOOKUP(B161,'Product Category'!$A$2:$B$4,2,0)</f>
        <v>Office Supplies</v>
      </c>
      <c r="D161">
        <f>VLOOKUP(A161,OrderProduct!$A$2:$T$1953,20,0)</f>
        <v>28204</v>
      </c>
      <c r="E161" t="str">
        <f>VLOOKUP(D161,Location!$A$2:$D$986,4,0)</f>
        <v>North Carolina</v>
      </c>
      <c r="F161">
        <f>VLOOKUP(A161,OrderProduct!A161:F2112,6,0)</f>
        <v>32.5</v>
      </c>
    </row>
    <row r="162" spans="1:6">
      <c r="A162" s="3">
        <v>275</v>
      </c>
      <c r="B162">
        <f>INDEX(OrderProduct!O162:O2113,MATCH('Top 2 Products'!A162,OrderProduct!A162:A2113,0))</f>
        <v>2</v>
      </c>
      <c r="C162" t="str">
        <f>VLOOKUP(B162,'Product Category'!$A$2:$B$4,2,0)</f>
        <v>Office Supplies</v>
      </c>
      <c r="D162">
        <f>VLOOKUP(A162,OrderProduct!$A$2:$T$1953,20,0)</f>
        <v>6824</v>
      </c>
      <c r="E162" t="str">
        <f>VLOOKUP(D162,Location!$A$2:$D$986,4,0)</f>
        <v>Connecticut</v>
      </c>
      <c r="F162">
        <f>VLOOKUP(A162,OrderProduct!A162:F2113,6,0)</f>
        <v>1912.98</v>
      </c>
    </row>
    <row r="163" spans="1:6">
      <c r="A163" s="3">
        <v>276</v>
      </c>
      <c r="B163">
        <f>INDEX(OrderProduct!O163:O2114,MATCH('Top 2 Products'!A163,OrderProduct!A163:A2114,0))</f>
        <v>2</v>
      </c>
      <c r="C163" t="str">
        <f>VLOOKUP(B163,'Product Category'!$A$2:$B$4,2,0)</f>
        <v>Office Supplies</v>
      </c>
      <c r="D163">
        <f>VLOOKUP(A163,OrderProduct!$A$2:$T$1953,20,0)</f>
        <v>6111</v>
      </c>
      <c r="E163" t="str">
        <f>VLOOKUP(D163,Location!$A$2:$D$986,4,0)</f>
        <v>Connecticut</v>
      </c>
      <c r="F163">
        <f>VLOOKUP(A163,OrderProduct!A163:F2114,6,0)</f>
        <v>4170.87</v>
      </c>
    </row>
    <row r="164" spans="1:6">
      <c r="A164" s="3">
        <v>282</v>
      </c>
      <c r="B164">
        <f>INDEX(OrderProduct!O164:O2115,MATCH('Top 2 Products'!A164,OrderProduct!A164:A2115,0))</f>
        <v>3</v>
      </c>
      <c r="C164" t="str">
        <f>VLOOKUP(B164,'Product Category'!$A$2:$B$4,2,0)</f>
        <v>Technology</v>
      </c>
      <c r="D164">
        <f>VLOOKUP(A164,OrderProduct!$A$2:$T$1953,20,0)</f>
        <v>7109</v>
      </c>
      <c r="E164" t="str">
        <f>VLOOKUP(D164,Location!$A$2:$D$986,4,0)</f>
        <v>New Jersey</v>
      </c>
      <c r="F164">
        <f>VLOOKUP(A164,OrderProduct!A164:F2115,6,0)</f>
        <v>484.56</v>
      </c>
    </row>
    <row r="165" spans="1:6">
      <c r="A165" s="3">
        <v>283</v>
      </c>
      <c r="B165">
        <f>INDEX(OrderProduct!O165:O2116,MATCH('Top 2 Products'!A165,OrderProduct!A165:A2116,0))</f>
        <v>2</v>
      </c>
      <c r="C165" t="str">
        <f>VLOOKUP(B165,'Product Category'!$A$2:$B$4,2,0)</f>
        <v>Office Supplies</v>
      </c>
      <c r="D165">
        <f>VLOOKUP(A165,OrderProduct!$A$2:$T$1953,20,0)</f>
        <v>7101</v>
      </c>
      <c r="E165" t="str">
        <f>VLOOKUP(D165,Location!$A$2:$D$986,4,0)</f>
        <v>New Jersey</v>
      </c>
      <c r="F165">
        <f>VLOOKUP(A165,OrderProduct!A165:F2116,6,0)</f>
        <v>11272.77</v>
      </c>
    </row>
    <row r="166" spans="1:6">
      <c r="A166" s="3">
        <v>286</v>
      </c>
      <c r="B166">
        <f>INDEX(OrderProduct!O166:O2117,MATCH('Top 2 Products'!A166,OrderProduct!A166:A2117,0))</f>
        <v>2</v>
      </c>
      <c r="C166" t="str">
        <f>VLOOKUP(B166,'Product Category'!$A$2:$B$4,2,0)</f>
        <v>Office Supplies</v>
      </c>
      <c r="D166">
        <f>VLOOKUP(A166,OrderProduct!$A$2:$T$1953,20,0)</f>
        <v>66203</v>
      </c>
      <c r="E166" t="str">
        <f>VLOOKUP(D166,Location!$A$2:$D$986,4,0)</f>
        <v>Kansas</v>
      </c>
      <c r="F166">
        <f>VLOOKUP(A166,OrderProduct!A166:F2117,6,0)</f>
        <v>1477.57</v>
      </c>
    </row>
    <row r="167" spans="1:6">
      <c r="A167" s="3">
        <v>286</v>
      </c>
      <c r="B167">
        <f>INDEX(OrderProduct!O167:O2118,MATCH('Top 2 Products'!A167,OrderProduct!A167:A2118,0))</f>
        <v>1</v>
      </c>
      <c r="C167" t="str">
        <f>VLOOKUP(B167,'Product Category'!$A$2:$B$4,2,0)</f>
        <v>Furniture</v>
      </c>
      <c r="D167">
        <f>VLOOKUP(A167,OrderProduct!$A$2:$T$1953,20,0)</f>
        <v>66203</v>
      </c>
      <c r="E167" t="str">
        <f>VLOOKUP(D167,Location!$A$2:$D$986,4,0)</f>
        <v>Kansas</v>
      </c>
      <c r="F167">
        <f>VLOOKUP(A167,OrderProduct!A167:F2118,6,0)</f>
        <v>8216.28</v>
      </c>
    </row>
    <row r="168" spans="1:6">
      <c r="A168" s="3">
        <v>288</v>
      </c>
      <c r="B168">
        <f>INDEX(OrderProduct!O168:O2119,MATCH('Top 2 Products'!A168,OrderProduct!A168:A2119,0))</f>
        <v>3</v>
      </c>
      <c r="C168" t="str">
        <f>VLOOKUP(B168,'Product Category'!$A$2:$B$4,2,0)</f>
        <v>Technology</v>
      </c>
      <c r="D168">
        <f>VLOOKUP(A168,OrderProduct!$A$2:$T$1953,20,0)</f>
        <v>67212</v>
      </c>
      <c r="E168" t="str">
        <f>VLOOKUP(D168,Location!$A$2:$D$986,4,0)</f>
        <v>Kansas</v>
      </c>
      <c r="F168">
        <f>VLOOKUP(A168,OrderProduct!A168:F2119,6,0)</f>
        <v>130.11</v>
      </c>
    </row>
    <row r="169" spans="1:6">
      <c r="A169" s="3">
        <v>288</v>
      </c>
      <c r="B169">
        <f>INDEX(OrderProduct!O169:O2120,MATCH('Top 2 Products'!A169,OrderProduct!A169:A2120,0))</f>
        <v>3</v>
      </c>
      <c r="C169" t="str">
        <f>VLOOKUP(B169,'Product Category'!$A$2:$B$4,2,0)</f>
        <v>Technology</v>
      </c>
      <c r="D169">
        <f>VLOOKUP(A169,OrderProduct!$A$2:$T$1953,20,0)</f>
        <v>67212</v>
      </c>
      <c r="E169" t="str">
        <f>VLOOKUP(D169,Location!$A$2:$D$986,4,0)</f>
        <v>Kansas</v>
      </c>
      <c r="F169">
        <f>VLOOKUP(A169,OrderProduct!A169:F2120,6,0)</f>
        <v>337.34</v>
      </c>
    </row>
    <row r="170" spans="1:6">
      <c r="A170" s="3">
        <v>290</v>
      </c>
      <c r="B170">
        <f>INDEX(OrderProduct!O170:O2121,MATCH('Top 2 Products'!A170,OrderProduct!A170:A2121,0))</f>
        <v>3</v>
      </c>
      <c r="C170" t="str">
        <f>VLOOKUP(B170,'Product Category'!$A$2:$B$4,2,0)</f>
        <v>Technology</v>
      </c>
      <c r="D170">
        <f>VLOOKUP(A170,OrderProduct!$A$2:$T$1953,20,0)</f>
        <v>80538</v>
      </c>
      <c r="E170" t="str">
        <f>VLOOKUP(D170,Location!$A$2:$D$986,4,0)</f>
        <v>Colorado</v>
      </c>
      <c r="F170">
        <f>VLOOKUP(A170,OrderProduct!A170:F2121,6,0)</f>
        <v>280.43</v>
      </c>
    </row>
    <row r="171" spans="1:6">
      <c r="A171" s="3">
        <v>306</v>
      </c>
      <c r="B171">
        <f>INDEX(OrderProduct!O171:O2122,MATCH('Top 2 Products'!A171,OrderProduct!A171:A2122,0))</f>
        <v>3</v>
      </c>
      <c r="C171" t="str">
        <f>VLOOKUP(B171,'Product Category'!$A$2:$B$4,2,0)</f>
        <v>Technology</v>
      </c>
      <c r="D171">
        <f>VLOOKUP(A171,OrderProduct!$A$2:$T$1953,20,0)</f>
        <v>21208</v>
      </c>
      <c r="E171" t="str">
        <f>VLOOKUP(D171,Location!$A$2:$D$986,4,0)</f>
        <v>Maryland</v>
      </c>
      <c r="F171">
        <f>VLOOKUP(A171,OrderProduct!A171:F2122,6,0)</f>
        <v>643.64</v>
      </c>
    </row>
    <row r="172" spans="1:6">
      <c r="A172" s="3">
        <v>306</v>
      </c>
      <c r="B172">
        <f>INDEX(OrderProduct!O172:O2123,MATCH('Top 2 Products'!A172,OrderProduct!A172:A2123,0))</f>
        <v>3</v>
      </c>
      <c r="C172" t="str">
        <f>VLOOKUP(B172,'Product Category'!$A$2:$B$4,2,0)</f>
        <v>Technology</v>
      </c>
      <c r="D172">
        <f>VLOOKUP(A172,OrderProduct!$A$2:$T$1953,20,0)</f>
        <v>21208</v>
      </c>
      <c r="E172" t="str">
        <f>VLOOKUP(D172,Location!$A$2:$D$986,4,0)</f>
        <v>Maryland</v>
      </c>
      <c r="F172">
        <f>VLOOKUP(A172,OrderProduct!A172:F2123,6,0)</f>
        <v>244.31</v>
      </c>
    </row>
    <row r="173" spans="1:6">
      <c r="A173" s="3">
        <v>308</v>
      </c>
      <c r="B173">
        <f>INDEX(OrderProduct!O173:O2124,MATCH('Top 2 Products'!A173,OrderProduct!A173:A2124,0))</f>
        <v>3</v>
      </c>
      <c r="C173" t="str">
        <f>VLOOKUP(B173,'Product Category'!$A$2:$B$4,2,0)</f>
        <v>Technology</v>
      </c>
      <c r="D173">
        <f>VLOOKUP(A173,OrderProduct!$A$2:$T$1953,20,0)</f>
        <v>98115</v>
      </c>
      <c r="E173" t="str">
        <f>VLOOKUP(D173,Location!$A$2:$D$986,4,0)</f>
        <v>Washington</v>
      </c>
      <c r="F173">
        <f>VLOOKUP(A173,OrderProduct!A173:F2124,6,0)</f>
        <v>466.58</v>
      </c>
    </row>
    <row r="174" spans="1:6">
      <c r="A174" s="3">
        <v>314</v>
      </c>
      <c r="B174">
        <f>INDEX(OrderProduct!O174:O2125,MATCH('Top 2 Products'!A174,OrderProduct!A174:A2125,0))</f>
        <v>2</v>
      </c>
      <c r="C174" t="str">
        <f>VLOOKUP(B174,'Product Category'!$A$2:$B$4,2,0)</f>
        <v>Office Supplies</v>
      </c>
      <c r="D174">
        <f>VLOOKUP(A174,OrderProduct!$A$2:$T$1953,20,0)</f>
        <v>60130</v>
      </c>
      <c r="E174" t="str">
        <f>VLOOKUP(D174,Location!$A$2:$D$986,4,0)</f>
        <v>Illinois</v>
      </c>
      <c r="F174">
        <f>VLOOKUP(A174,OrderProduct!A174:F2125,6,0)</f>
        <v>2290.69</v>
      </c>
    </row>
    <row r="175" spans="1:6">
      <c r="A175" s="3">
        <v>315</v>
      </c>
      <c r="B175">
        <f>INDEX(OrderProduct!O175:O2126,MATCH('Top 2 Products'!A175,OrderProduct!A175:A2126,0))</f>
        <v>3</v>
      </c>
      <c r="C175" t="str">
        <f>VLOOKUP(B175,'Product Category'!$A$2:$B$4,2,0)</f>
        <v>Technology</v>
      </c>
      <c r="D175">
        <f>VLOOKUP(A175,OrderProduct!$A$2:$T$1953,20,0)</f>
        <v>1007</v>
      </c>
      <c r="E175" t="str">
        <f>VLOOKUP(D175,Location!$A$2:$D$986,4,0)</f>
        <v>Massachusetts</v>
      </c>
      <c r="F175">
        <f>VLOOKUP(A175,OrderProduct!A175:F2126,6,0)</f>
        <v>9757.48</v>
      </c>
    </row>
    <row r="176" spans="1:6">
      <c r="A176" s="3">
        <v>317</v>
      </c>
      <c r="B176">
        <f>INDEX(OrderProduct!O176:O2127,MATCH('Top 2 Products'!A176,OrderProduct!A176:A2127,0))</f>
        <v>1</v>
      </c>
      <c r="C176" t="str">
        <f>VLOOKUP(B176,'Product Category'!$A$2:$B$4,2,0)</f>
        <v>Furniture</v>
      </c>
      <c r="D176">
        <f>VLOOKUP(A176,OrderProduct!$A$2:$T$1953,20,0)</f>
        <v>91945</v>
      </c>
      <c r="E176" t="str">
        <f>VLOOKUP(D176,Location!$A$2:$D$986,4,0)</f>
        <v>California</v>
      </c>
      <c r="F176">
        <f>VLOOKUP(A176,OrderProduct!A176:F2127,6,0)</f>
        <v>617.4</v>
      </c>
    </row>
    <row r="177" spans="1:6">
      <c r="A177" s="3">
        <v>317</v>
      </c>
      <c r="B177">
        <f>INDEX(OrderProduct!O177:O2128,MATCH('Top 2 Products'!A177,OrderProduct!A177:A2128,0))</f>
        <v>2</v>
      </c>
      <c r="C177" t="str">
        <f>VLOOKUP(B177,'Product Category'!$A$2:$B$4,2,0)</f>
        <v>Office Supplies</v>
      </c>
      <c r="D177">
        <f>VLOOKUP(A177,OrderProduct!$A$2:$T$1953,20,0)</f>
        <v>91945</v>
      </c>
      <c r="E177" t="str">
        <f>VLOOKUP(D177,Location!$A$2:$D$986,4,0)</f>
        <v>California</v>
      </c>
      <c r="F177">
        <f>VLOOKUP(A177,OrderProduct!A177:F2128,6,0)</f>
        <v>221.06</v>
      </c>
    </row>
    <row r="178" spans="1:6">
      <c r="A178" s="3">
        <v>317</v>
      </c>
      <c r="B178">
        <f>INDEX(OrderProduct!O178:O2129,MATCH('Top 2 Products'!A178,OrderProduct!A178:A2129,0))</f>
        <v>2</v>
      </c>
      <c r="C178" t="str">
        <f>VLOOKUP(B178,'Product Category'!$A$2:$B$4,2,0)</f>
        <v>Office Supplies</v>
      </c>
      <c r="D178">
        <f>VLOOKUP(A178,OrderProduct!$A$2:$T$1953,20,0)</f>
        <v>91945</v>
      </c>
      <c r="E178" t="str">
        <f>VLOOKUP(D178,Location!$A$2:$D$986,4,0)</f>
        <v>California</v>
      </c>
      <c r="F178">
        <f>VLOOKUP(A178,OrderProduct!A178:F2129,6,0)</f>
        <v>87.18</v>
      </c>
    </row>
    <row r="179" spans="1:6">
      <c r="A179" s="3">
        <v>321</v>
      </c>
      <c r="B179">
        <f>INDEX(OrderProduct!O179:O2130,MATCH('Top 2 Products'!A179,OrderProduct!A179:A2130,0))</f>
        <v>3</v>
      </c>
      <c r="C179" t="str">
        <f>VLOOKUP(B179,'Product Category'!$A$2:$B$4,2,0)</f>
        <v>Technology</v>
      </c>
      <c r="D179">
        <f>VLOOKUP(A179,OrderProduct!$A$2:$T$1953,20,0)</f>
        <v>20854</v>
      </c>
      <c r="E179" t="str">
        <f>VLOOKUP(D179,Location!$A$2:$D$986,4,0)</f>
        <v>Maryland</v>
      </c>
      <c r="F179">
        <f>VLOOKUP(A179,OrderProduct!A179:F2130,6,0)</f>
        <v>2651.21</v>
      </c>
    </row>
    <row r="180" spans="1:6">
      <c r="A180" s="3">
        <v>326</v>
      </c>
      <c r="B180">
        <f>INDEX(OrderProduct!O180:O2131,MATCH('Top 2 Products'!A180,OrderProduct!A180:A2131,0))</f>
        <v>3</v>
      </c>
      <c r="C180" t="str">
        <f>VLOOKUP(B180,'Product Category'!$A$2:$B$4,2,0)</f>
        <v>Technology</v>
      </c>
      <c r="D180">
        <f>VLOOKUP(A180,OrderProduct!$A$2:$T$1953,20,0)</f>
        <v>60510</v>
      </c>
      <c r="E180" t="str">
        <f>VLOOKUP(D180,Location!$A$2:$D$986,4,0)</f>
        <v>Illinois</v>
      </c>
      <c r="F180">
        <f>VLOOKUP(A180,OrderProduct!A180:F2131,6,0)</f>
        <v>177.41</v>
      </c>
    </row>
    <row r="181" spans="1:6">
      <c r="A181" s="3">
        <v>329</v>
      </c>
      <c r="B181">
        <f>INDEX(OrderProduct!O181:O2132,MATCH('Top 2 Products'!A181,OrderProduct!A181:A2132,0))</f>
        <v>1</v>
      </c>
      <c r="C181" t="str">
        <f>VLOOKUP(B181,'Product Category'!$A$2:$B$4,2,0)</f>
        <v>Furniture</v>
      </c>
      <c r="D181">
        <f>VLOOKUP(A181,OrderProduct!$A$2:$T$1953,20,0)</f>
        <v>4073</v>
      </c>
      <c r="E181" t="str">
        <f>VLOOKUP(D181,Location!$A$2:$D$986,4,0)</f>
        <v>Maine</v>
      </c>
      <c r="F181">
        <f>VLOOKUP(A181,OrderProduct!A181:F2132,6,0)</f>
        <v>29718.53</v>
      </c>
    </row>
    <row r="182" spans="1:6">
      <c r="A182" s="3">
        <v>331</v>
      </c>
      <c r="B182">
        <f>INDEX(OrderProduct!O182:O2133,MATCH('Top 2 Products'!A182,OrderProduct!A182:A2133,0))</f>
        <v>3</v>
      </c>
      <c r="C182" t="str">
        <f>VLOOKUP(B182,'Product Category'!$A$2:$B$4,2,0)</f>
        <v>Technology</v>
      </c>
      <c r="D182">
        <f>VLOOKUP(A182,OrderProduct!$A$2:$T$1953,20,0)</f>
        <v>3045</v>
      </c>
      <c r="E182" t="str">
        <f>VLOOKUP(D182,Location!$A$2:$D$986,4,0)</f>
        <v>New Hampshire</v>
      </c>
      <c r="F182">
        <f>VLOOKUP(A182,OrderProduct!A182:F2133,6,0)</f>
        <v>197.48</v>
      </c>
    </row>
    <row r="183" spans="1:6">
      <c r="A183" s="3">
        <v>335</v>
      </c>
      <c r="B183">
        <f>INDEX(OrderProduct!O183:O2134,MATCH('Top 2 Products'!A183,OrderProduct!A183:A2134,0))</f>
        <v>1</v>
      </c>
      <c r="C183" t="str">
        <f>VLOOKUP(B183,'Product Category'!$A$2:$B$4,2,0)</f>
        <v>Furniture</v>
      </c>
      <c r="D183">
        <f>VLOOKUP(A183,OrderProduct!$A$2:$T$1953,20,0)</f>
        <v>97504</v>
      </c>
      <c r="E183" t="str">
        <f>VLOOKUP(D183,Location!$A$2:$D$986,4,0)</f>
        <v>Oregon</v>
      </c>
      <c r="F183">
        <f>VLOOKUP(A183,OrderProduct!A183:F2134,6,0)</f>
        <v>1724.01</v>
      </c>
    </row>
    <row r="184" spans="1:6">
      <c r="A184" s="3">
        <v>335</v>
      </c>
      <c r="B184">
        <f>INDEX(OrderProduct!O184:O2135,MATCH('Top 2 Products'!A184,OrderProduct!A184:A2135,0))</f>
        <v>1</v>
      </c>
      <c r="C184" t="str">
        <f>VLOOKUP(B184,'Product Category'!$A$2:$B$4,2,0)</f>
        <v>Furniture</v>
      </c>
      <c r="D184">
        <f>VLOOKUP(A184,OrderProduct!$A$2:$T$1953,20,0)</f>
        <v>97504</v>
      </c>
      <c r="E184" t="str">
        <f>VLOOKUP(D184,Location!$A$2:$D$986,4,0)</f>
        <v>Oregon</v>
      </c>
      <c r="F184">
        <f>VLOOKUP(A184,OrderProduct!A184:F2135,6,0)</f>
        <v>12599.55</v>
      </c>
    </row>
    <row r="185" spans="1:6">
      <c r="A185" s="3">
        <v>339</v>
      </c>
      <c r="B185">
        <f>INDEX(OrderProduct!O185:O2136,MATCH('Top 2 Products'!A185,OrderProduct!A185:A2136,0))</f>
        <v>2</v>
      </c>
      <c r="C185" t="str">
        <f>VLOOKUP(B185,'Product Category'!$A$2:$B$4,2,0)</f>
        <v>Office Supplies</v>
      </c>
      <c r="D185">
        <f>VLOOKUP(A185,OrderProduct!$A$2:$T$1953,20,0)</f>
        <v>43229</v>
      </c>
      <c r="E185" t="str">
        <f>VLOOKUP(D185,Location!$A$2:$D$986,4,0)</f>
        <v>Ohio</v>
      </c>
      <c r="F185">
        <f>VLOOKUP(A185,OrderProduct!A185:F2136,6,0)</f>
        <v>1051.52</v>
      </c>
    </row>
    <row r="186" spans="1:6">
      <c r="A186" s="3">
        <v>339</v>
      </c>
      <c r="B186">
        <f>INDEX(OrderProduct!O186:O2137,MATCH('Top 2 Products'!A186,OrderProduct!A186:A2137,0))</f>
        <v>1</v>
      </c>
      <c r="C186" t="str">
        <f>VLOOKUP(B186,'Product Category'!$A$2:$B$4,2,0)</f>
        <v>Furniture</v>
      </c>
      <c r="D186">
        <f>VLOOKUP(A186,OrderProduct!$A$2:$T$1953,20,0)</f>
        <v>43229</v>
      </c>
      <c r="E186" t="str">
        <f>VLOOKUP(D186,Location!$A$2:$D$986,4,0)</f>
        <v>Ohio</v>
      </c>
      <c r="F186">
        <f>VLOOKUP(A186,OrderProduct!A186:F2137,6,0)</f>
        <v>1154.12</v>
      </c>
    </row>
    <row r="187" spans="1:6">
      <c r="A187" s="3">
        <v>342</v>
      </c>
      <c r="B187">
        <f>INDEX(OrderProduct!O187:O2138,MATCH('Top 2 Products'!A187,OrderProduct!A187:A2138,0))</f>
        <v>2</v>
      </c>
      <c r="C187" t="str">
        <f>VLOOKUP(B187,'Product Category'!$A$2:$B$4,2,0)</f>
        <v>Office Supplies</v>
      </c>
      <c r="D187">
        <f>VLOOKUP(A187,OrderProduct!$A$2:$T$1953,20,0)</f>
        <v>33181</v>
      </c>
      <c r="E187" t="str">
        <f>VLOOKUP(D187,Location!$A$2:$D$986,4,0)</f>
        <v>Florida</v>
      </c>
      <c r="F187">
        <f>VLOOKUP(A187,OrderProduct!A187:F2138,6,0)</f>
        <v>722.1</v>
      </c>
    </row>
    <row r="188" spans="1:6">
      <c r="A188" s="3">
        <v>343</v>
      </c>
      <c r="B188">
        <f>INDEX(OrderProduct!O188:O2139,MATCH('Top 2 Products'!A188,OrderProduct!A188:A2139,0))</f>
        <v>1</v>
      </c>
      <c r="C188" t="str">
        <f>VLOOKUP(B188,'Product Category'!$A$2:$B$4,2,0)</f>
        <v>Furniture</v>
      </c>
      <c r="D188">
        <f>VLOOKUP(A188,OrderProduct!$A$2:$T$1953,20,0)</f>
        <v>4401</v>
      </c>
      <c r="E188" t="str">
        <f>VLOOKUP(D188,Location!$A$2:$D$986,4,0)</f>
        <v>Maine</v>
      </c>
      <c r="F188">
        <f>VLOOKUP(A188,OrderProduct!A188:F2139,6,0)</f>
        <v>140.78</v>
      </c>
    </row>
    <row r="189" spans="1:6">
      <c r="A189" s="3">
        <v>344</v>
      </c>
      <c r="B189">
        <f>INDEX(OrderProduct!O189:O2140,MATCH('Top 2 Products'!A189,OrderProduct!A189:A2140,0))</f>
        <v>2</v>
      </c>
      <c r="C189" t="str">
        <f>VLOOKUP(B189,'Product Category'!$A$2:$B$4,2,0)</f>
        <v>Office Supplies</v>
      </c>
      <c r="D189">
        <f>VLOOKUP(A189,OrderProduct!$A$2:$T$1953,20,0)</f>
        <v>4101</v>
      </c>
      <c r="E189" t="str">
        <f>VLOOKUP(D189,Location!$A$2:$D$986,4,0)</f>
        <v>Maine</v>
      </c>
      <c r="F189">
        <f>VLOOKUP(A189,OrderProduct!A189:F2140,6,0)</f>
        <v>129.72</v>
      </c>
    </row>
    <row r="190" spans="1:6">
      <c r="A190" s="3">
        <v>349</v>
      </c>
      <c r="B190">
        <f>INDEX(OrderProduct!O190:O2141,MATCH('Top 2 Products'!A190,OrderProduct!A190:A2141,0))</f>
        <v>2</v>
      </c>
      <c r="C190" t="str">
        <f>VLOOKUP(B190,'Product Category'!$A$2:$B$4,2,0)</f>
        <v>Office Supplies</v>
      </c>
      <c r="D190">
        <f>VLOOKUP(A190,OrderProduct!$A$2:$T$1953,20,0)</f>
        <v>33132</v>
      </c>
      <c r="E190" t="str">
        <f>VLOOKUP(D190,Location!$A$2:$D$986,4,0)</f>
        <v>Florida</v>
      </c>
      <c r="F190">
        <f>VLOOKUP(A190,OrderProduct!A190:F2141,6,0)</f>
        <v>12190.98</v>
      </c>
    </row>
    <row r="191" spans="1:6">
      <c r="A191" s="3">
        <v>349</v>
      </c>
      <c r="B191">
        <f>INDEX(OrderProduct!O191:O2142,MATCH('Top 2 Products'!A191,OrderProduct!A191:A2142,0))</f>
        <v>1</v>
      </c>
      <c r="C191" t="str">
        <f>VLOOKUP(B191,'Product Category'!$A$2:$B$4,2,0)</f>
        <v>Furniture</v>
      </c>
      <c r="D191">
        <f>VLOOKUP(A191,OrderProduct!$A$2:$T$1953,20,0)</f>
        <v>33132</v>
      </c>
      <c r="E191" t="str">
        <f>VLOOKUP(D191,Location!$A$2:$D$986,4,0)</f>
        <v>Florida</v>
      </c>
      <c r="F191">
        <f>VLOOKUP(A191,OrderProduct!A191:F2142,6,0)</f>
        <v>307.65</v>
      </c>
    </row>
    <row r="192" spans="1:6">
      <c r="A192" s="3">
        <v>351</v>
      </c>
      <c r="B192">
        <f>INDEX(OrderProduct!O192:O2143,MATCH('Top 2 Products'!A192,OrderProduct!A192:A2143,0))</f>
        <v>2</v>
      </c>
      <c r="C192" t="str">
        <f>VLOOKUP(B192,'Product Category'!$A$2:$B$4,2,0)</f>
        <v>Office Supplies</v>
      </c>
      <c r="D192">
        <f>VLOOKUP(A192,OrderProduct!$A$2:$T$1953,20,0)</f>
        <v>13601</v>
      </c>
      <c r="E192" t="str">
        <f>VLOOKUP(D192,Location!$A$2:$D$986,4,0)</f>
        <v>New York</v>
      </c>
      <c r="F192">
        <f>VLOOKUP(A192,OrderProduct!A192:F2143,6,0)</f>
        <v>421.08</v>
      </c>
    </row>
    <row r="193" spans="1:6">
      <c r="A193" s="3">
        <v>351</v>
      </c>
      <c r="B193">
        <f>INDEX(OrderProduct!O193:O2144,MATCH('Top 2 Products'!A193,OrderProduct!A193:A2144,0))</f>
        <v>1</v>
      </c>
      <c r="C193" t="str">
        <f>VLOOKUP(B193,'Product Category'!$A$2:$B$4,2,0)</f>
        <v>Furniture</v>
      </c>
      <c r="D193">
        <f>VLOOKUP(A193,OrderProduct!$A$2:$T$1953,20,0)</f>
        <v>13601</v>
      </c>
      <c r="E193" t="str">
        <f>VLOOKUP(D193,Location!$A$2:$D$986,4,0)</f>
        <v>New York</v>
      </c>
      <c r="F193">
        <f>VLOOKUP(A193,OrderProduct!A193:F2144,6,0)</f>
        <v>355.4</v>
      </c>
    </row>
    <row r="194" spans="1:6">
      <c r="A194" s="3">
        <v>353</v>
      </c>
      <c r="B194">
        <f>INDEX(OrderProduct!O194:O2145,MATCH('Top 2 Products'!A194,OrderProduct!A194:A2145,0))</f>
        <v>3</v>
      </c>
      <c r="C194" t="str">
        <f>VLOOKUP(B194,'Product Category'!$A$2:$B$4,2,0)</f>
        <v>Technology</v>
      </c>
      <c r="D194">
        <f>VLOOKUP(A194,OrderProduct!$A$2:$T$1953,20,0)</f>
        <v>85301</v>
      </c>
      <c r="E194" t="str">
        <f>VLOOKUP(D194,Location!$A$2:$D$986,4,0)</f>
        <v>Arizona</v>
      </c>
      <c r="F194">
        <f>VLOOKUP(A194,OrderProduct!A194:F2145,6,0)</f>
        <v>5258.94</v>
      </c>
    </row>
    <row r="195" spans="1:6">
      <c r="A195" s="3">
        <v>353</v>
      </c>
      <c r="B195">
        <f>INDEX(OrderProduct!O195:O2146,MATCH('Top 2 Products'!A195,OrderProduct!A195:A2146,0))</f>
        <v>2</v>
      </c>
      <c r="C195" t="str">
        <f>VLOOKUP(B195,'Product Category'!$A$2:$B$4,2,0)</f>
        <v>Office Supplies</v>
      </c>
      <c r="D195">
        <f>VLOOKUP(A195,OrderProduct!$A$2:$T$1953,20,0)</f>
        <v>85301</v>
      </c>
      <c r="E195" t="str">
        <f>VLOOKUP(D195,Location!$A$2:$D$986,4,0)</f>
        <v>Arizona</v>
      </c>
      <c r="F195">
        <f>VLOOKUP(A195,OrderProduct!A195:F2146,6,0)</f>
        <v>382.33</v>
      </c>
    </row>
    <row r="196" spans="1:6">
      <c r="A196" s="3">
        <v>357</v>
      </c>
      <c r="B196">
        <f>INDEX(OrderProduct!O196:O2147,MATCH('Top 2 Products'!A196,OrderProduct!A196:A2147,0))</f>
        <v>1</v>
      </c>
      <c r="C196" t="str">
        <f>VLOOKUP(B196,'Product Category'!$A$2:$B$4,2,0)</f>
        <v>Furniture</v>
      </c>
      <c r="D196">
        <f>VLOOKUP(A196,OrderProduct!$A$2:$T$1953,20,0)</f>
        <v>86401</v>
      </c>
      <c r="E196" t="str">
        <f>VLOOKUP(D196,Location!$A$2:$D$986,4,0)</f>
        <v>Arizona</v>
      </c>
      <c r="F196">
        <f>VLOOKUP(A196,OrderProduct!A196:F2147,6,0)</f>
        <v>356.61</v>
      </c>
    </row>
    <row r="197" spans="1:6">
      <c r="A197" s="3">
        <v>358</v>
      </c>
      <c r="B197">
        <f>INDEX(OrderProduct!O197:O2148,MATCH('Top 2 Products'!A197,OrderProduct!A197:A2148,0))</f>
        <v>3</v>
      </c>
      <c r="C197" t="str">
        <f>VLOOKUP(B197,'Product Category'!$A$2:$B$4,2,0)</f>
        <v>Technology</v>
      </c>
      <c r="D197">
        <f>VLOOKUP(A197,OrderProduct!$A$2:$T$1953,20,0)</f>
        <v>19406</v>
      </c>
      <c r="E197" t="str">
        <f>VLOOKUP(D197,Location!$A$2:$D$986,4,0)</f>
        <v>Pennsylvania</v>
      </c>
      <c r="F197">
        <f>VLOOKUP(A197,OrderProduct!A197:F2148,6,0)</f>
        <v>159.89</v>
      </c>
    </row>
    <row r="198" spans="1:6">
      <c r="A198" s="3">
        <v>366</v>
      </c>
      <c r="B198">
        <f>INDEX(OrderProduct!O198:O2149,MATCH('Top 2 Products'!A198,OrderProduct!A198:A2149,0))</f>
        <v>2</v>
      </c>
      <c r="C198" t="str">
        <f>VLOOKUP(B198,'Product Category'!$A$2:$B$4,2,0)</f>
        <v>Office Supplies</v>
      </c>
      <c r="D198">
        <f>VLOOKUP(A198,OrderProduct!$A$2:$T$1953,20,0)</f>
        <v>2910</v>
      </c>
      <c r="E198" t="str">
        <f>VLOOKUP(D198,Location!$A$2:$D$986,4,0)</f>
        <v>Rhode Island</v>
      </c>
      <c r="F198">
        <f>VLOOKUP(A198,OrderProduct!A198:F2149,6,0)</f>
        <v>180.48</v>
      </c>
    </row>
    <row r="199" spans="1:6">
      <c r="A199" s="3">
        <v>369</v>
      </c>
      <c r="B199">
        <f>INDEX(OrderProduct!O199:O2150,MATCH('Top 2 Products'!A199,OrderProduct!A199:A2150,0))</f>
        <v>1</v>
      </c>
      <c r="C199" t="str">
        <f>VLOOKUP(B199,'Product Category'!$A$2:$B$4,2,0)</f>
        <v>Furniture</v>
      </c>
      <c r="D199">
        <f>VLOOKUP(A199,OrderProduct!$A$2:$T$1953,20,0)</f>
        <v>94601</v>
      </c>
      <c r="E199" t="str">
        <f>VLOOKUP(D199,Location!$A$2:$D$986,4,0)</f>
        <v>California</v>
      </c>
      <c r="F199">
        <f>VLOOKUP(A199,OrderProduct!A199:F2150,6,0)</f>
        <v>350.48</v>
      </c>
    </row>
    <row r="200" spans="1:6">
      <c r="A200" s="3">
        <v>370</v>
      </c>
      <c r="B200">
        <f>INDEX(OrderProduct!O200:O2151,MATCH('Top 2 Products'!A200,OrderProduct!A200:A2151,0))</f>
        <v>3</v>
      </c>
      <c r="C200" t="str">
        <f>VLOOKUP(B200,'Product Category'!$A$2:$B$4,2,0)</f>
        <v>Technology</v>
      </c>
      <c r="D200">
        <f>VLOOKUP(A200,OrderProduct!$A$2:$T$1953,20,0)</f>
        <v>4240</v>
      </c>
      <c r="E200" t="str">
        <f>VLOOKUP(D200,Location!$A$2:$D$986,4,0)</f>
        <v>Maine</v>
      </c>
      <c r="F200">
        <f>VLOOKUP(A200,OrderProduct!A200:F2151,6,0)</f>
        <v>193.95</v>
      </c>
    </row>
    <row r="201" spans="1:6">
      <c r="A201" s="3">
        <v>371</v>
      </c>
      <c r="B201">
        <f>INDEX(OrderProduct!O201:O2152,MATCH('Top 2 Products'!A201,OrderProduct!A201:A2152,0))</f>
        <v>2</v>
      </c>
      <c r="C201" t="str">
        <f>VLOOKUP(B201,'Product Category'!$A$2:$B$4,2,0)</f>
        <v>Office Supplies</v>
      </c>
      <c r="D201">
        <f>VLOOKUP(A201,OrderProduct!$A$2:$T$1953,20,0)</f>
        <v>2149</v>
      </c>
      <c r="E201" t="str">
        <f>VLOOKUP(D201,Location!$A$2:$D$986,4,0)</f>
        <v>Massachusetts</v>
      </c>
      <c r="F201">
        <f>VLOOKUP(A201,OrderProduct!A201:F2152,6,0)</f>
        <v>158.8</v>
      </c>
    </row>
    <row r="202" spans="1:6">
      <c r="A202" s="3">
        <v>373</v>
      </c>
      <c r="B202">
        <f>INDEX(OrderProduct!O202:O2153,MATCH('Top 2 Products'!A202,OrderProduct!A202:A2153,0))</f>
        <v>1</v>
      </c>
      <c r="C202" t="str">
        <f>VLOOKUP(B202,'Product Category'!$A$2:$B$4,2,0)</f>
        <v>Furniture</v>
      </c>
      <c r="D202">
        <f>VLOOKUP(A202,OrderProduct!$A$2:$T$1953,20,0)</f>
        <v>48234</v>
      </c>
      <c r="E202" t="str">
        <f>VLOOKUP(D202,Location!$A$2:$D$986,4,0)</f>
        <v>Michigan</v>
      </c>
      <c r="F202">
        <f>VLOOKUP(A202,OrderProduct!A202:F2153,6,0)</f>
        <v>5718.85</v>
      </c>
    </row>
    <row r="203" spans="1:6">
      <c r="A203" s="3">
        <v>373</v>
      </c>
      <c r="B203">
        <f>INDEX(OrderProduct!O203:O2154,MATCH('Top 2 Products'!A203,OrderProduct!A203:A2154,0))</f>
        <v>2</v>
      </c>
      <c r="C203" t="str">
        <f>VLOOKUP(B203,'Product Category'!$A$2:$B$4,2,0)</f>
        <v>Office Supplies</v>
      </c>
      <c r="D203">
        <f>VLOOKUP(A203,OrderProduct!$A$2:$T$1953,20,0)</f>
        <v>48234</v>
      </c>
      <c r="E203" t="str">
        <f>VLOOKUP(D203,Location!$A$2:$D$986,4,0)</f>
        <v>Michigan</v>
      </c>
      <c r="F203">
        <f>VLOOKUP(A203,OrderProduct!A203:F2154,6,0)</f>
        <v>208.83</v>
      </c>
    </row>
    <row r="204" spans="1:6">
      <c r="A204" s="3">
        <v>373</v>
      </c>
      <c r="B204">
        <f>INDEX(OrderProduct!O204:O2155,MATCH('Top 2 Products'!A204,OrderProduct!A204:A2155,0))</f>
        <v>3</v>
      </c>
      <c r="C204" t="str">
        <f>VLOOKUP(B204,'Product Category'!$A$2:$B$4,2,0)</f>
        <v>Technology</v>
      </c>
      <c r="D204">
        <f>VLOOKUP(A204,OrderProduct!$A$2:$T$1953,20,0)</f>
        <v>48234</v>
      </c>
      <c r="E204" t="str">
        <f>VLOOKUP(D204,Location!$A$2:$D$986,4,0)</f>
        <v>Michigan</v>
      </c>
      <c r="F204">
        <f>VLOOKUP(A204,OrderProduct!A204:F2155,6,0)</f>
        <v>228.3</v>
      </c>
    </row>
    <row r="205" spans="1:6">
      <c r="A205" s="3">
        <v>375</v>
      </c>
      <c r="B205">
        <f>INDEX(OrderProduct!O205:O2156,MATCH('Top 2 Products'!A205,OrderProduct!A205:A2156,0))</f>
        <v>1</v>
      </c>
      <c r="C205" t="str">
        <f>VLOOKUP(B205,'Product Category'!$A$2:$B$4,2,0)</f>
        <v>Furniture</v>
      </c>
      <c r="D205">
        <f>VLOOKUP(A205,OrderProduct!$A$2:$T$1953,20,0)</f>
        <v>37814</v>
      </c>
      <c r="E205" t="str">
        <f>VLOOKUP(D205,Location!$A$2:$D$986,4,0)</f>
        <v>Tennessee</v>
      </c>
      <c r="F205">
        <f>VLOOKUP(A205,OrderProduct!A205:F2156,6,0)</f>
        <v>129.53</v>
      </c>
    </row>
    <row r="206" spans="1:6">
      <c r="A206" s="3">
        <v>375</v>
      </c>
      <c r="B206">
        <f>INDEX(OrderProduct!O206:O2157,MATCH('Top 2 Products'!A206,OrderProduct!A206:A2157,0))</f>
        <v>2</v>
      </c>
      <c r="C206" t="str">
        <f>VLOOKUP(B206,'Product Category'!$A$2:$B$4,2,0)</f>
        <v>Office Supplies</v>
      </c>
      <c r="D206">
        <f>VLOOKUP(A206,OrderProduct!$A$2:$T$1953,20,0)</f>
        <v>37814</v>
      </c>
      <c r="E206" t="str">
        <f>VLOOKUP(D206,Location!$A$2:$D$986,4,0)</f>
        <v>Tennessee</v>
      </c>
      <c r="F206">
        <f>VLOOKUP(A206,OrderProduct!A206:F2157,6,0)</f>
        <v>6686.34</v>
      </c>
    </row>
    <row r="207" spans="1:6">
      <c r="A207" s="3">
        <v>377</v>
      </c>
      <c r="B207">
        <f>INDEX(OrderProduct!O207:O2158,MATCH('Top 2 Products'!A207,OrderProduct!A207:A2158,0))</f>
        <v>2</v>
      </c>
      <c r="C207" t="str">
        <f>VLOOKUP(B207,'Product Category'!$A$2:$B$4,2,0)</f>
        <v>Office Supplies</v>
      </c>
      <c r="D207">
        <f>VLOOKUP(A207,OrderProduct!$A$2:$T$1953,20,0)</f>
        <v>60510</v>
      </c>
      <c r="E207" t="str">
        <f>VLOOKUP(D207,Location!$A$2:$D$986,4,0)</f>
        <v>Illinois</v>
      </c>
      <c r="F207">
        <f>VLOOKUP(A207,OrderProduct!A207:F2158,6,0)</f>
        <v>107.08</v>
      </c>
    </row>
    <row r="208" spans="1:6">
      <c r="A208" s="3">
        <v>381</v>
      </c>
      <c r="B208">
        <f>INDEX(OrderProduct!O208:O2159,MATCH('Top 2 Products'!A208,OrderProduct!A208:A2159,0))</f>
        <v>2</v>
      </c>
      <c r="C208" t="str">
        <f>VLOOKUP(B208,'Product Category'!$A$2:$B$4,2,0)</f>
        <v>Office Supplies</v>
      </c>
      <c r="D208">
        <f>VLOOKUP(A208,OrderProduct!$A$2:$T$1953,20,0)</f>
        <v>61701</v>
      </c>
      <c r="E208" t="str">
        <f>VLOOKUP(D208,Location!$A$2:$D$986,4,0)</f>
        <v>Illinois</v>
      </c>
      <c r="F208">
        <f>VLOOKUP(A208,OrderProduct!A208:F2159,6,0)</f>
        <v>121.87</v>
      </c>
    </row>
    <row r="209" spans="1:6">
      <c r="A209" s="3">
        <v>383</v>
      </c>
      <c r="B209">
        <f>INDEX(OrderProduct!O209:O2160,MATCH('Top 2 Products'!A209,OrderProduct!A209:A2160,0))</f>
        <v>2</v>
      </c>
      <c r="C209" t="str">
        <f>VLOOKUP(B209,'Product Category'!$A$2:$B$4,2,0)</f>
        <v>Office Supplies</v>
      </c>
      <c r="D209">
        <f>VLOOKUP(A209,OrderProduct!$A$2:$T$1953,20,0)</f>
        <v>19026</v>
      </c>
      <c r="E209" t="str">
        <f>VLOOKUP(D209,Location!$A$2:$D$986,4,0)</f>
        <v>Pennsylvania</v>
      </c>
      <c r="F209">
        <f>VLOOKUP(A209,OrderProduct!A209:F2160,6,0)</f>
        <v>105.5</v>
      </c>
    </row>
    <row r="210" spans="1:6">
      <c r="A210" s="3">
        <v>383</v>
      </c>
      <c r="B210">
        <f>INDEX(OrderProduct!O210:O2161,MATCH('Top 2 Products'!A210,OrderProduct!A210:A2161,0))</f>
        <v>3</v>
      </c>
      <c r="C210" t="str">
        <f>VLOOKUP(B210,'Product Category'!$A$2:$B$4,2,0)</f>
        <v>Technology</v>
      </c>
      <c r="D210">
        <f>VLOOKUP(A210,OrderProduct!$A$2:$T$1953,20,0)</f>
        <v>19026</v>
      </c>
      <c r="E210" t="str">
        <f>VLOOKUP(D210,Location!$A$2:$D$986,4,0)</f>
        <v>Pennsylvania</v>
      </c>
      <c r="F210">
        <f>VLOOKUP(A210,OrderProduct!A210:F2161,6,0)</f>
        <v>2527.79</v>
      </c>
    </row>
    <row r="211" spans="1:6">
      <c r="A211" s="3">
        <v>387</v>
      </c>
      <c r="B211">
        <f>INDEX(OrderProduct!O211:O2162,MATCH('Top 2 Products'!A211,OrderProduct!A211:A2162,0))</f>
        <v>2</v>
      </c>
      <c r="C211" t="str">
        <f>VLOOKUP(B211,'Product Category'!$A$2:$B$4,2,0)</f>
        <v>Office Supplies</v>
      </c>
      <c r="D211">
        <f>VLOOKUP(A211,OrderProduct!$A$2:$T$1953,20,0)</f>
        <v>68801</v>
      </c>
      <c r="E211" t="str">
        <f>VLOOKUP(D211,Location!$A$2:$D$986,4,0)</f>
        <v>Nebraska</v>
      </c>
      <c r="F211">
        <f>VLOOKUP(A211,OrderProduct!A211:F2162,6,0)</f>
        <v>99.94</v>
      </c>
    </row>
    <row r="212" spans="1:6">
      <c r="A212" s="3">
        <v>388</v>
      </c>
      <c r="B212">
        <f>INDEX(OrderProduct!O212:O2163,MATCH('Top 2 Products'!A212,OrderProduct!A212:A2163,0))</f>
        <v>2</v>
      </c>
      <c r="C212" t="str">
        <f>VLOOKUP(B212,'Product Category'!$A$2:$B$4,2,0)</f>
        <v>Office Supplies</v>
      </c>
      <c r="D212">
        <f>VLOOKUP(A212,OrderProduct!$A$2:$T$1953,20,0)</f>
        <v>68847</v>
      </c>
      <c r="E212" t="str">
        <f>VLOOKUP(D212,Location!$A$2:$D$986,4,0)</f>
        <v>Nebraska</v>
      </c>
      <c r="F212">
        <f>VLOOKUP(A212,OrderProduct!A212:F2163,6,0)</f>
        <v>1068.6</v>
      </c>
    </row>
    <row r="213" spans="1:6">
      <c r="A213" s="3">
        <v>388</v>
      </c>
      <c r="B213">
        <f>INDEX(OrderProduct!O213:O2164,MATCH('Top 2 Products'!A213,OrderProduct!A213:A2164,0))</f>
        <v>3</v>
      </c>
      <c r="C213" t="str">
        <f>VLOOKUP(B213,'Product Category'!$A$2:$B$4,2,0)</f>
        <v>Technology</v>
      </c>
      <c r="D213">
        <f>VLOOKUP(A213,OrderProduct!$A$2:$T$1953,20,0)</f>
        <v>68847</v>
      </c>
      <c r="E213" t="str">
        <f>VLOOKUP(D213,Location!$A$2:$D$986,4,0)</f>
        <v>Nebraska</v>
      </c>
      <c r="F213">
        <f>VLOOKUP(A213,OrderProduct!A213:F2164,6,0)</f>
        <v>438.25</v>
      </c>
    </row>
    <row r="214" spans="1:6">
      <c r="A214" s="3">
        <v>389</v>
      </c>
      <c r="B214">
        <f>INDEX(OrderProduct!O214:O2165,MATCH('Top 2 Products'!A214,OrderProduct!A214:A2165,0))</f>
        <v>1</v>
      </c>
      <c r="C214" t="str">
        <f>VLOOKUP(B214,'Product Category'!$A$2:$B$4,2,0)</f>
        <v>Furniture</v>
      </c>
      <c r="D214">
        <f>VLOOKUP(A214,OrderProduct!$A$2:$T$1953,20,0)</f>
        <v>68502</v>
      </c>
      <c r="E214" t="str">
        <f>VLOOKUP(D214,Location!$A$2:$D$986,4,0)</f>
        <v>Nebraska</v>
      </c>
      <c r="F214">
        <f>VLOOKUP(A214,OrderProduct!A214:F2165,6,0)</f>
        <v>5220.48</v>
      </c>
    </row>
    <row r="215" spans="1:6">
      <c r="A215" s="3">
        <v>392</v>
      </c>
      <c r="B215">
        <f>INDEX(OrderProduct!O215:O2166,MATCH('Top 2 Products'!A215,OrderProduct!A215:A2166,0))</f>
        <v>3</v>
      </c>
      <c r="C215" t="str">
        <f>VLOOKUP(B215,'Product Category'!$A$2:$B$4,2,0)</f>
        <v>Technology</v>
      </c>
      <c r="D215">
        <f>VLOOKUP(A215,OrderProduct!$A$2:$T$1953,20,0)</f>
        <v>63105</v>
      </c>
      <c r="E215" t="str">
        <f>VLOOKUP(D215,Location!$A$2:$D$986,4,0)</f>
        <v>Missouri</v>
      </c>
      <c r="F215">
        <f>VLOOKUP(A215,OrderProduct!A215:F2166,6,0)</f>
        <v>113.44</v>
      </c>
    </row>
    <row r="216" spans="1:6">
      <c r="A216" s="3">
        <v>392</v>
      </c>
      <c r="B216">
        <f>INDEX(OrderProduct!O216:O2167,MATCH('Top 2 Products'!A216,OrderProduct!A216:A2167,0))</f>
        <v>1</v>
      </c>
      <c r="C216" t="str">
        <f>VLOOKUP(B216,'Product Category'!$A$2:$B$4,2,0)</f>
        <v>Furniture</v>
      </c>
      <c r="D216">
        <f>VLOOKUP(A216,OrderProduct!$A$2:$T$1953,20,0)</f>
        <v>63105</v>
      </c>
      <c r="E216" t="str">
        <f>VLOOKUP(D216,Location!$A$2:$D$986,4,0)</f>
        <v>Missouri</v>
      </c>
      <c r="F216">
        <f>VLOOKUP(A216,OrderProduct!A216:F2167,6,0)</f>
        <v>66.02</v>
      </c>
    </row>
    <row r="217" spans="1:6">
      <c r="A217" s="3">
        <v>393</v>
      </c>
      <c r="B217">
        <f>INDEX(OrderProduct!O217:O2168,MATCH('Top 2 Products'!A217,OrderProduct!A217:A2168,0))</f>
        <v>2</v>
      </c>
      <c r="C217" t="str">
        <f>VLOOKUP(B217,'Product Category'!$A$2:$B$4,2,0)</f>
        <v>Office Supplies</v>
      </c>
      <c r="D217">
        <f>VLOOKUP(A217,OrderProduct!$A$2:$T$1953,20,0)</f>
        <v>13021</v>
      </c>
      <c r="E217" t="str">
        <f>VLOOKUP(D217,Location!$A$2:$D$986,4,0)</f>
        <v>New York</v>
      </c>
      <c r="F217">
        <f>VLOOKUP(A217,OrderProduct!A217:F2168,6,0)</f>
        <v>146.5</v>
      </c>
    </row>
    <row r="218" spans="1:6">
      <c r="A218" s="3">
        <v>395</v>
      </c>
      <c r="B218">
        <f>INDEX(OrderProduct!O218:O2169,MATCH('Top 2 Products'!A218,OrderProduct!A218:A2169,0))</f>
        <v>3</v>
      </c>
      <c r="C218" t="str">
        <f>VLOOKUP(B218,'Product Category'!$A$2:$B$4,2,0)</f>
        <v>Technology</v>
      </c>
      <c r="D218">
        <f>VLOOKUP(A218,OrderProduct!$A$2:$T$1953,20,0)</f>
        <v>28001</v>
      </c>
      <c r="E218" t="str">
        <f>VLOOKUP(D218,Location!$A$2:$D$986,4,0)</f>
        <v>North Carolina</v>
      </c>
      <c r="F218">
        <f>VLOOKUP(A218,OrderProduct!A218:F2169,6,0)</f>
        <v>38.98</v>
      </c>
    </row>
    <row r="219" spans="1:6">
      <c r="A219" s="3">
        <v>395</v>
      </c>
      <c r="B219">
        <f>INDEX(OrderProduct!O219:O2170,MATCH('Top 2 Products'!A219,OrderProduct!A219:A2170,0))</f>
        <v>2</v>
      </c>
      <c r="C219" t="str">
        <f>VLOOKUP(B219,'Product Category'!$A$2:$B$4,2,0)</f>
        <v>Office Supplies</v>
      </c>
      <c r="D219">
        <f>VLOOKUP(A219,OrderProduct!$A$2:$T$1953,20,0)</f>
        <v>28001</v>
      </c>
      <c r="E219" t="str">
        <f>VLOOKUP(D219,Location!$A$2:$D$986,4,0)</f>
        <v>North Carolina</v>
      </c>
      <c r="F219">
        <f>VLOOKUP(A219,OrderProduct!A219:F2170,6,0)</f>
        <v>34.16</v>
      </c>
    </row>
    <row r="220" spans="1:6">
      <c r="A220" s="3">
        <v>397</v>
      </c>
      <c r="B220">
        <f>INDEX(OrderProduct!O220:O2171,MATCH('Top 2 Products'!A220,OrderProduct!A220:A2171,0))</f>
        <v>1</v>
      </c>
      <c r="C220" t="str">
        <f>VLOOKUP(B220,'Product Category'!$A$2:$B$4,2,0)</f>
        <v>Furniture</v>
      </c>
      <c r="D220">
        <f>VLOOKUP(A220,OrderProduct!$A$2:$T$1953,20,0)</f>
        <v>44221</v>
      </c>
      <c r="E220" t="str">
        <f>VLOOKUP(D220,Location!$A$2:$D$986,4,0)</f>
        <v>Ohio</v>
      </c>
      <c r="F220">
        <f>VLOOKUP(A220,OrderProduct!A220:F2171,6,0)</f>
        <v>14.9</v>
      </c>
    </row>
    <row r="221" spans="1:6">
      <c r="A221" s="3">
        <v>398</v>
      </c>
      <c r="B221">
        <f>INDEX(OrderProduct!O221:O2172,MATCH('Top 2 Products'!A221,OrderProduct!A221:A2172,0))</f>
        <v>1</v>
      </c>
      <c r="C221" t="str">
        <f>VLOOKUP(B221,'Product Category'!$A$2:$B$4,2,0)</f>
        <v>Furniture</v>
      </c>
      <c r="D221">
        <f>VLOOKUP(A221,OrderProduct!$A$2:$T$1953,20,0)</f>
        <v>45406</v>
      </c>
      <c r="E221" t="str">
        <f>VLOOKUP(D221,Location!$A$2:$D$986,4,0)</f>
        <v>Ohio</v>
      </c>
      <c r="F221">
        <f>VLOOKUP(A221,OrderProduct!A221:F2172,6,0)</f>
        <v>39.64</v>
      </c>
    </row>
    <row r="222" spans="1:6">
      <c r="A222" s="3">
        <v>406</v>
      </c>
      <c r="B222">
        <f>INDEX(OrderProduct!O222:O2173,MATCH('Top 2 Products'!A222,OrderProduct!A222:A2173,0))</f>
        <v>2</v>
      </c>
      <c r="C222" t="str">
        <f>VLOOKUP(B222,'Product Category'!$A$2:$B$4,2,0)</f>
        <v>Office Supplies</v>
      </c>
      <c r="D222">
        <f>VLOOKUP(A222,OrderProduct!$A$2:$T$1953,20,0)</f>
        <v>8360</v>
      </c>
      <c r="E222" t="str">
        <f>VLOOKUP(D222,Location!$A$2:$D$986,4,0)</f>
        <v>New Jersey</v>
      </c>
      <c r="F222">
        <f>VLOOKUP(A222,OrderProduct!A222:F2173,6,0)</f>
        <v>26.38</v>
      </c>
    </row>
    <row r="223" spans="1:6">
      <c r="A223" s="3">
        <v>408</v>
      </c>
      <c r="B223">
        <f>INDEX(OrderProduct!O223:O2174,MATCH('Top 2 Products'!A223,OrderProduct!A223:A2174,0))</f>
        <v>2</v>
      </c>
      <c r="C223" t="str">
        <f>VLOOKUP(B223,'Product Category'!$A$2:$B$4,2,0)</f>
        <v>Office Supplies</v>
      </c>
      <c r="D223">
        <f>VLOOKUP(A223,OrderProduct!$A$2:$T$1953,20,0)</f>
        <v>78589</v>
      </c>
      <c r="E223" t="str">
        <f>VLOOKUP(D223,Location!$A$2:$D$986,4,0)</f>
        <v>Texas</v>
      </c>
      <c r="F223">
        <f>VLOOKUP(A223,OrderProduct!A223:F2174,6,0)</f>
        <v>52.47</v>
      </c>
    </row>
    <row r="224" spans="1:6">
      <c r="A224" s="3">
        <v>411</v>
      </c>
      <c r="B224">
        <f>INDEX(OrderProduct!O224:O2175,MATCH('Top 2 Products'!A224,OrderProduct!A224:A2175,0))</f>
        <v>2</v>
      </c>
      <c r="C224" t="str">
        <f>VLOOKUP(B224,'Product Category'!$A$2:$B$4,2,0)</f>
        <v>Office Supplies</v>
      </c>
      <c r="D224">
        <f>VLOOKUP(A224,OrderProduct!$A$2:$T$1953,20,0)</f>
        <v>94601</v>
      </c>
      <c r="E224" t="str">
        <f>VLOOKUP(D224,Location!$A$2:$D$986,4,0)</f>
        <v>California</v>
      </c>
      <c r="F224">
        <f>VLOOKUP(A224,OrderProduct!A224:F2175,6,0)</f>
        <v>1486.34</v>
      </c>
    </row>
    <row r="225" spans="1:6">
      <c r="A225" s="3">
        <v>421</v>
      </c>
      <c r="B225">
        <f>INDEX(OrderProduct!O225:O2176,MATCH('Top 2 Products'!A225,OrderProduct!A225:A2176,0))</f>
        <v>3</v>
      </c>
      <c r="C225" t="str">
        <f>VLOOKUP(B225,'Product Category'!$A$2:$B$4,2,0)</f>
        <v>Technology</v>
      </c>
      <c r="D225">
        <f>VLOOKUP(A225,OrderProduct!$A$2:$T$1953,20,0)</f>
        <v>7201</v>
      </c>
      <c r="E225" t="str">
        <f>VLOOKUP(D225,Location!$A$2:$D$986,4,0)</f>
        <v>New Jersey</v>
      </c>
      <c r="F225">
        <f>VLOOKUP(A225,OrderProduct!A225:F2176,6,0)</f>
        <v>451.83</v>
      </c>
    </row>
    <row r="226" spans="1:6">
      <c r="A226" s="3">
        <v>428</v>
      </c>
      <c r="B226">
        <f>INDEX(OrderProduct!O226:O2177,MATCH('Top 2 Products'!A226,OrderProduct!A226:A2177,0))</f>
        <v>3</v>
      </c>
      <c r="C226" t="str">
        <f>VLOOKUP(B226,'Product Category'!$A$2:$B$4,2,0)</f>
        <v>Technology</v>
      </c>
      <c r="D226">
        <f>VLOOKUP(A226,OrderProduct!$A$2:$T$1953,20,0)</f>
        <v>89701</v>
      </c>
      <c r="E226" t="str">
        <f>VLOOKUP(D226,Location!$A$2:$D$986,4,0)</f>
        <v>Nevada</v>
      </c>
      <c r="F226">
        <f>VLOOKUP(A226,OrderProduct!A226:F2177,6,0)</f>
        <v>20.24</v>
      </c>
    </row>
    <row r="227" spans="1:6">
      <c r="A227" s="3">
        <v>428</v>
      </c>
      <c r="B227">
        <f>INDEX(OrderProduct!O227:O2178,MATCH('Top 2 Products'!A227,OrderProduct!A227:A2178,0))</f>
        <v>3</v>
      </c>
      <c r="C227" t="str">
        <f>VLOOKUP(B227,'Product Category'!$A$2:$B$4,2,0)</f>
        <v>Technology</v>
      </c>
      <c r="D227">
        <f>VLOOKUP(A227,OrderProduct!$A$2:$T$1953,20,0)</f>
        <v>89701</v>
      </c>
      <c r="E227" t="str">
        <f>VLOOKUP(D227,Location!$A$2:$D$986,4,0)</f>
        <v>Nevada</v>
      </c>
      <c r="F227">
        <f>VLOOKUP(A227,OrderProduct!A227:F2178,6,0)</f>
        <v>5835.41</v>
      </c>
    </row>
    <row r="228" spans="1:6">
      <c r="A228" s="3">
        <v>428</v>
      </c>
      <c r="B228">
        <f>INDEX(OrderProduct!O228:O2179,MATCH('Top 2 Products'!A228,OrderProduct!A228:A2179,0))</f>
        <v>2</v>
      </c>
      <c r="C228" t="str">
        <f>VLOOKUP(B228,'Product Category'!$A$2:$B$4,2,0)</f>
        <v>Office Supplies</v>
      </c>
      <c r="D228">
        <f>VLOOKUP(A228,OrderProduct!$A$2:$T$1953,20,0)</f>
        <v>89701</v>
      </c>
      <c r="E228" t="str">
        <f>VLOOKUP(D228,Location!$A$2:$D$986,4,0)</f>
        <v>Nevada</v>
      </c>
      <c r="F228">
        <f>VLOOKUP(A228,OrderProduct!A228:F2179,6,0)</f>
        <v>406.26</v>
      </c>
    </row>
    <row r="229" spans="1:6">
      <c r="A229" s="3">
        <v>437</v>
      </c>
      <c r="B229">
        <f>INDEX(OrderProduct!O229:O2180,MATCH('Top 2 Products'!A229,OrderProduct!A229:A2180,0))</f>
        <v>3</v>
      </c>
      <c r="C229" t="str">
        <f>VLOOKUP(B229,'Product Category'!$A$2:$B$4,2,0)</f>
        <v>Technology</v>
      </c>
      <c r="D229">
        <f>VLOOKUP(A229,OrderProduct!$A$2:$T$1953,20,0)</f>
        <v>1462</v>
      </c>
      <c r="E229" t="str">
        <f>VLOOKUP(D229,Location!$A$2:$D$986,4,0)</f>
        <v>Massachusetts</v>
      </c>
      <c r="F229">
        <f>VLOOKUP(A229,OrderProduct!A229:F2180,6,0)</f>
        <v>157.64</v>
      </c>
    </row>
    <row r="230" spans="1:6">
      <c r="A230" s="3">
        <v>444</v>
      </c>
      <c r="B230">
        <f>INDEX(OrderProduct!O230:O2181,MATCH('Top 2 Products'!A230,OrderProduct!A230:A2181,0))</f>
        <v>1</v>
      </c>
      <c r="C230" t="str">
        <f>VLOOKUP(B230,'Product Category'!$A$2:$B$4,2,0)</f>
        <v>Furniture</v>
      </c>
      <c r="D230">
        <f>VLOOKUP(A230,OrderProduct!$A$2:$T$1953,20,0)</f>
        <v>61801</v>
      </c>
      <c r="E230" t="str">
        <f>VLOOKUP(D230,Location!$A$2:$D$986,4,0)</f>
        <v>Illinois</v>
      </c>
      <c r="F230">
        <f>VLOOKUP(A230,OrderProduct!A230:F2181,6,0)</f>
        <v>42.16</v>
      </c>
    </row>
    <row r="231" spans="1:6">
      <c r="A231" s="3">
        <v>445</v>
      </c>
      <c r="B231">
        <f>INDEX(OrderProduct!O231:O2182,MATCH('Top 2 Products'!A231,OrderProduct!A231:A2182,0))</f>
        <v>2</v>
      </c>
      <c r="C231" t="str">
        <f>VLOOKUP(B231,'Product Category'!$A$2:$B$4,2,0)</f>
        <v>Office Supplies</v>
      </c>
      <c r="D231">
        <f>VLOOKUP(A231,OrderProduct!$A$2:$T$1953,20,0)</f>
        <v>68701</v>
      </c>
      <c r="E231" t="str">
        <f>VLOOKUP(D231,Location!$A$2:$D$986,4,0)</f>
        <v>Nebraska</v>
      </c>
      <c r="F231">
        <f>VLOOKUP(A231,OrderProduct!A231:F2182,6,0)</f>
        <v>14.08</v>
      </c>
    </row>
    <row r="232" spans="1:6">
      <c r="A232" s="3">
        <v>445</v>
      </c>
      <c r="B232">
        <f>INDEX(OrderProduct!O232:O2183,MATCH('Top 2 Products'!A232,OrderProduct!A232:A2183,0))</f>
        <v>1</v>
      </c>
      <c r="C232" t="str">
        <f>VLOOKUP(B232,'Product Category'!$A$2:$B$4,2,0)</f>
        <v>Furniture</v>
      </c>
      <c r="D232">
        <f>VLOOKUP(A232,OrderProduct!$A$2:$T$1953,20,0)</f>
        <v>68701</v>
      </c>
      <c r="E232" t="str">
        <f>VLOOKUP(D232,Location!$A$2:$D$986,4,0)</f>
        <v>Nebraska</v>
      </c>
      <c r="F232">
        <f>VLOOKUP(A232,OrderProduct!A232:F2183,6,0)</f>
        <v>256.73</v>
      </c>
    </row>
    <row r="233" spans="1:6">
      <c r="A233" s="3">
        <v>445</v>
      </c>
      <c r="B233">
        <f>INDEX(OrderProduct!O233:O2184,MATCH('Top 2 Products'!A233,OrderProduct!A233:A2184,0))</f>
        <v>2</v>
      </c>
      <c r="C233" t="str">
        <f>VLOOKUP(B233,'Product Category'!$A$2:$B$4,2,0)</f>
        <v>Office Supplies</v>
      </c>
      <c r="D233">
        <f>VLOOKUP(A233,OrderProduct!$A$2:$T$1953,20,0)</f>
        <v>68701</v>
      </c>
      <c r="E233" t="str">
        <f>VLOOKUP(D233,Location!$A$2:$D$986,4,0)</f>
        <v>Nebraska</v>
      </c>
      <c r="F233">
        <f>VLOOKUP(A233,OrderProduct!A233:F2184,6,0)</f>
        <v>83.72</v>
      </c>
    </row>
    <row r="234" spans="1:6">
      <c r="A234" s="3">
        <v>447</v>
      </c>
      <c r="B234">
        <f>INDEX(OrderProduct!O234:O2185,MATCH('Top 2 Products'!A234,OrderProduct!A234:A2185,0))</f>
        <v>1</v>
      </c>
      <c r="C234" t="str">
        <f>VLOOKUP(B234,'Product Category'!$A$2:$B$4,2,0)</f>
        <v>Furniture</v>
      </c>
      <c r="D234">
        <f>VLOOKUP(A234,OrderProduct!$A$2:$T$1953,20,0)</f>
        <v>55113</v>
      </c>
      <c r="E234" t="str">
        <f>VLOOKUP(D234,Location!$A$2:$D$986,4,0)</f>
        <v>Minnesota</v>
      </c>
      <c r="F234">
        <f>VLOOKUP(A234,OrderProduct!A234:F2185,6,0)</f>
        <v>132.23</v>
      </c>
    </row>
    <row r="235" spans="1:6">
      <c r="A235" s="3">
        <v>447</v>
      </c>
      <c r="B235">
        <f>INDEX(OrderProduct!O235:O2186,MATCH('Top 2 Products'!A235,OrderProduct!A235:A2186,0))</f>
        <v>3</v>
      </c>
      <c r="C235" t="str">
        <f>VLOOKUP(B235,'Product Category'!$A$2:$B$4,2,0)</f>
        <v>Technology</v>
      </c>
      <c r="D235">
        <f>VLOOKUP(A235,OrderProduct!$A$2:$T$1953,20,0)</f>
        <v>55113</v>
      </c>
      <c r="E235" t="str">
        <f>VLOOKUP(D235,Location!$A$2:$D$986,4,0)</f>
        <v>Minnesota</v>
      </c>
      <c r="F235">
        <f>VLOOKUP(A235,OrderProduct!A235:F2186,6,0)</f>
        <v>1011.44</v>
      </c>
    </row>
    <row r="236" spans="1:6">
      <c r="A236" s="3">
        <v>451</v>
      </c>
      <c r="B236">
        <f>INDEX(OrderProduct!O236:O2187,MATCH('Top 2 Products'!A236,OrderProduct!A236:A2187,0))</f>
        <v>3</v>
      </c>
      <c r="C236" t="str">
        <f>VLOOKUP(B236,'Product Category'!$A$2:$B$4,2,0)</f>
        <v>Technology</v>
      </c>
      <c r="D236">
        <f>VLOOKUP(A236,OrderProduct!$A$2:$T$1953,20,0)</f>
        <v>94024</v>
      </c>
      <c r="E236" t="str">
        <f>VLOOKUP(D236,Location!$A$2:$D$986,4,0)</f>
        <v>California</v>
      </c>
      <c r="F236">
        <f>VLOOKUP(A236,OrderProduct!A236:F2187,6,0)</f>
        <v>882.93</v>
      </c>
    </row>
    <row r="237" spans="1:6">
      <c r="A237" s="3">
        <v>451</v>
      </c>
      <c r="B237">
        <f>INDEX(OrderProduct!O237:O2188,MATCH('Top 2 Products'!A237,OrderProduct!A237:A2188,0))</f>
        <v>2</v>
      </c>
      <c r="C237" t="str">
        <f>VLOOKUP(B237,'Product Category'!$A$2:$B$4,2,0)</f>
        <v>Office Supplies</v>
      </c>
      <c r="D237">
        <f>VLOOKUP(A237,OrderProduct!$A$2:$T$1953,20,0)</f>
        <v>94024</v>
      </c>
      <c r="E237" t="str">
        <f>VLOOKUP(D237,Location!$A$2:$D$986,4,0)</f>
        <v>California</v>
      </c>
      <c r="F237">
        <f>VLOOKUP(A237,OrderProduct!A237:F2188,6,0)</f>
        <v>210.33</v>
      </c>
    </row>
    <row r="238" spans="1:6">
      <c r="A238" s="3">
        <v>451</v>
      </c>
      <c r="B238">
        <f>INDEX(OrderProduct!O238:O2189,MATCH('Top 2 Products'!A238,OrderProduct!A238:A2189,0))</f>
        <v>2</v>
      </c>
      <c r="C238" t="str">
        <f>VLOOKUP(B238,'Product Category'!$A$2:$B$4,2,0)</f>
        <v>Office Supplies</v>
      </c>
      <c r="D238">
        <f>VLOOKUP(A238,OrderProduct!$A$2:$T$1953,20,0)</f>
        <v>94024</v>
      </c>
      <c r="E238" t="str">
        <f>VLOOKUP(D238,Location!$A$2:$D$986,4,0)</f>
        <v>California</v>
      </c>
      <c r="F238">
        <f>VLOOKUP(A238,OrderProduct!A238:F2189,6,0)</f>
        <v>168.04</v>
      </c>
    </row>
    <row r="239" spans="1:6">
      <c r="A239" s="3">
        <v>451</v>
      </c>
      <c r="B239">
        <f>INDEX(OrderProduct!O239:O2190,MATCH('Top 2 Products'!A239,OrderProduct!A239:A2190,0))</f>
        <v>2</v>
      </c>
      <c r="C239" t="str">
        <f>VLOOKUP(B239,'Product Category'!$A$2:$B$4,2,0)</f>
        <v>Office Supplies</v>
      </c>
      <c r="D239">
        <f>VLOOKUP(A239,OrderProduct!$A$2:$T$1953,20,0)</f>
        <v>94024</v>
      </c>
      <c r="E239" t="str">
        <f>VLOOKUP(D239,Location!$A$2:$D$986,4,0)</f>
        <v>California</v>
      </c>
      <c r="F239">
        <f>VLOOKUP(A239,OrderProduct!A239:F2190,6,0)</f>
        <v>1000.26</v>
      </c>
    </row>
    <row r="240" spans="1:6">
      <c r="A240" s="3">
        <v>452</v>
      </c>
      <c r="B240">
        <f>INDEX(OrderProduct!O240:O2191,MATCH('Top 2 Products'!A240,OrderProduct!A240:A2191,0))</f>
        <v>3</v>
      </c>
      <c r="C240" t="str">
        <f>VLOOKUP(B240,'Product Category'!$A$2:$B$4,2,0)</f>
        <v>Technology</v>
      </c>
      <c r="D240">
        <f>VLOOKUP(A240,OrderProduct!$A$2:$T$1953,20,0)</f>
        <v>93635</v>
      </c>
      <c r="E240" t="str">
        <f>VLOOKUP(D240,Location!$A$2:$D$986,4,0)</f>
        <v>California</v>
      </c>
      <c r="F240">
        <f>VLOOKUP(A240,OrderProduct!A240:F2191,6,0)</f>
        <v>2184.99</v>
      </c>
    </row>
    <row r="241" spans="1:6">
      <c r="A241" s="3">
        <v>453</v>
      </c>
      <c r="B241">
        <f>INDEX(OrderProduct!O241:O2192,MATCH('Top 2 Products'!A241,OrderProduct!A241:A2192,0))</f>
        <v>1</v>
      </c>
      <c r="C241" t="str">
        <f>VLOOKUP(B241,'Product Category'!$A$2:$B$4,2,0)</f>
        <v>Furniture</v>
      </c>
      <c r="D241">
        <f>VLOOKUP(A241,OrderProduct!$A$2:$T$1953,20,0)</f>
        <v>95032</v>
      </c>
      <c r="E241" t="str">
        <f>VLOOKUP(D241,Location!$A$2:$D$986,4,0)</f>
        <v>California</v>
      </c>
      <c r="F241">
        <f>VLOOKUP(A241,OrderProduct!A241:F2192,6,0)</f>
        <v>1191.2</v>
      </c>
    </row>
    <row r="242" spans="1:6">
      <c r="A242" s="3">
        <v>460</v>
      </c>
      <c r="B242">
        <f>INDEX(OrderProduct!O242:O2193,MATCH('Top 2 Products'!A242,OrderProduct!A242:A2193,0))</f>
        <v>2</v>
      </c>
      <c r="C242" t="str">
        <f>VLOOKUP(B242,'Product Category'!$A$2:$B$4,2,0)</f>
        <v>Office Supplies</v>
      </c>
      <c r="D242">
        <f>VLOOKUP(A242,OrderProduct!$A$2:$T$1953,20,0)</f>
        <v>8332</v>
      </c>
      <c r="E242" t="str">
        <f>VLOOKUP(D242,Location!$A$2:$D$986,4,0)</f>
        <v>New Jersey</v>
      </c>
      <c r="F242">
        <f>VLOOKUP(A242,OrderProduct!A242:F2193,6,0)</f>
        <v>165.71</v>
      </c>
    </row>
    <row r="243" spans="1:6">
      <c r="A243" s="3">
        <v>463</v>
      </c>
      <c r="B243">
        <f>INDEX(OrderProduct!O243:O2194,MATCH('Top 2 Products'!A243,OrderProduct!A243:A2194,0))</f>
        <v>2</v>
      </c>
      <c r="C243" t="str">
        <f>VLOOKUP(B243,'Product Category'!$A$2:$B$4,2,0)</f>
        <v>Office Supplies</v>
      </c>
      <c r="D243">
        <f>VLOOKUP(A243,OrderProduct!$A$2:$T$1953,20,0)</f>
        <v>90069</v>
      </c>
      <c r="E243" t="str">
        <f>VLOOKUP(D243,Location!$A$2:$D$986,4,0)</f>
        <v>California</v>
      </c>
      <c r="F243">
        <f>VLOOKUP(A243,OrderProduct!A243:F2194,6,0)</f>
        <v>448.47</v>
      </c>
    </row>
    <row r="244" spans="1:6">
      <c r="A244" s="3">
        <v>466</v>
      </c>
      <c r="B244">
        <f>INDEX(OrderProduct!O244:O2195,MATCH('Top 2 Products'!A244,OrderProduct!A244:A2195,0))</f>
        <v>3</v>
      </c>
      <c r="C244" t="str">
        <f>VLOOKUP(B244,'Product Category'!$A$2:$B$4,2,0)</f>
        <v>Technology</v>
      </c>
      <c r="D244">
        <f>VLOOKUP(A244,OrderProduct!$A$2:$T$1953,20,0)</f>
        <v>2019</v>
      </c>
      <c r="E244" t="str">
        <f>VLOOKUP(D244,Location!$A$2:$D$986,4,0)</f>
        <v>Massachusetts</v>
      </c>
      <c r="F244">
        <f>VLOOKUP(A244,OrderProduct!A244:F2195,6,0)</f>
        <v>268.64</v>
      </c>
    </row>
    <row r="245" spans="1:6">
      <c r="A245" s="3">
        <v>467</v>
      </c>
      <c r="B245">
        <f>INDEX(OrderProduct!O245:O2196,MATCH('Top 2 Products'!A245,OrderProduct!A245:A2196,0))</f>
        <v>1</v>
      </c>
      <c r="C245" t="str">
        <f>VLOOKUP(B245,'Product Category'!$A$2:$B$4,2,0)</f>
        <v>Furniture</v>
      </c>
      <c r="D245">
        <f>VLOOKUP(A245,OrderProduct!$A$2:$T$1953,20,0)</f>
        <v>1915</v>
      </c>
      <c r="E245" t="str">
        <f>VLOOKUP(D245,Location!$A$2:$D$986,4,0)</f>
        <v>Massachusetts</v>
      </c>
      <c r="F245">
        <f>VLOOKUP(A245,OrderProduct!A245:F2196,6,0)</f>
        <v>87.68</v>
      </c>
    </row>
    <row r="246" spans="1:6">
      <c r="A246" s="3">
        <v>468</v>
      </c>
      <c r="B246">
        <f>INDEX(OrderProduct!O246:O2197,MATCH('Top 2 Products'!A246,OrderProduct!A246:A2197,0))</f>
        <v>2</v>
      </c>
      <c r="C246" t="str">
        <f>VLOOKUP(B246,'Product Category'!$A$2:$B$4,2,0)</f>
        <v>Office Supplies</v>
      </c>
      <c r="D246">
        <f>VLOOKUP(A246,OrderProduct!$A$2:$T$1953,20,0)</f>
        <v>2341</v>
      </c>
      <c r="E246" t="str">
        <f>VLOOKUP(D246,Location!$A$2:$D$986,4,0)</f>
        <v>Massachusetts</v>
      </c>
      <c r="F246">
        <f>VLOOKUP(A246,OrderProduct!A246:F2197,6,0)</f>
        <v>37.62</v>
      </c>
    </row>
    <row r="247" spans="1:6">
      <c r="A247" s="3">
        <v>469</v>
      </c>
      <c r="B247">
        <f>INDEX(OrderProduct!O247:O2198,MATCH('Top 2 Products'!A247,OrderProduct!A247:A2198,0))</f>
        <v>1</v>
      </c>
      <c r="C247" t="str">
        <f>VLOOKUP(B247,'Product Category'!$A$2:$B$4,2,0)</f>
        <v>Furniture</v>
      </c>
      <c r="D247">
        <f>VLOOKUP(A247,OrderProduct!$A$2:$T$1953,20,0)</f>
        <v>7506</v>
      </c>
      <c r="E247" t="str">
        <f>VLOOKUP(D247,Location!$A$2:$D$986,4,0)</f>
        <v>New Jersey</v>
      </c>
      <c r="F247">
        <f>VLOOKUP(A247,OrderProduct!A247:F2198,6,0)</f>
        <v>832.97</v>
      </c>
    </row>
    <row r="248" spans="1:6">
      <c r="A248" s="3">
        <v>470</v>
      </c>
      <c r="B248">
        <f>INDEX(OrderProduct!O248:O2199,MATCH('Top 2 Products'!A248,OrderProduct!A248:A2199,0))</f>
        <v>2</v>
      </c>
      <c r="C248" t="str">
        <f>VLOOKUP(B248,'Product Category'!$A$2:$B$4,2,0)</f>
        <v>Office Supplies</v>
      </c>
      <c r="D248">
        <f>VLOOKUP(A248,OrderProduct!$A$2:$T$1953,20,0)</f>
        <v>8601</v>
      </c>
      <c r="E248" t="str">
        <f>VLOOKUP(D248,Location!$A$2:$D$986,4,0)</f>
        <v>New Jersey</v>
      </c>
      <c r="F248">
        <f>VLOOKUP(A248,OrderProduct!A248:F2199,6,0)</f>
        <v>20552.55</v>
      </c>
    </row>
    <row r="249" spans="1:6">
      <c r="A249" s="3">
        <v>471</v>
      </c>
      <c r="B249">
        <f>INDEX(OrderProduct!O249:O2200,MATCH('Top 2 Products'!A249,OrderProduct!A249:A2200,0))</f>
        <v>3</v>
      </c>
      <c r="C249" t="str">
        <f>VLOOKUP(B249,'Product Category'!$A$2:$B$4,2,0)</f>
        <v>Technology</v>
      </c>
      <c r="D249">
        <f>VLOOKUP(A249,OrderProduct!$A$2:$T$1953,20,0)</f>
        <v>30318</v>
      </c>
      <c r="E249" t="str">
        <f>VLOOKUP(D249,Location!$A$2:$D$986,4,0)</f>
        <v>Georgia</v>
      </c>
      <c r="F249">
        <f>VLOOKUP(A249,OrderProduct!A249:F2200,6,0)</f>
        <v>3741.39</v>
      </c>
    </row>
    <row r="250" spans="1:6">
      <c r="A250" s="3">
        <v>472</v>
      </c>
      <c r="B250">
        <f>INDEX(OrderProduct!O250:O2201,MATCH('Top 2 Products'!A250,OrderProduct!A250:A2201,0))</f>
        <v>3</v>
      </c>
      <c r="C250" t="str">
        <f>VLOOKUP(B250,'Product Category'!$A$2:$B$4,2,0)</f>
        <v>Technology</v>
      </c>
      <c r="D250">
        <f>VLOOKUP(A250,OrderProduct!$A$2:$T$1953,20,0)</f>
        <v>21133</v>
      </c>
      <c r="E250" t="str">
        <f>VLOOKUP(D250,Location!$A$2:$D$986,4,0)</f>
        <v>Maryland</v>
      </c>
      <c r="F250">
        <f>VLOOKUP(A250,OrderProduct!A250:F2201,6,0)</f>
        <v>87.8</v>
      </c>
    </row>
    <row r="251" spans="1:6">
      <c r="A251" s="3">
        <v>483</v>
      </c>
      <c r="B251">
        <f>INDEX(OrderProduct!O251:O2202,MATCH('Top 2 Products'!A251,OrderProduct!A251:A2202,0))</f>
        <v>2</v>
      </c>
      <c r="C251" t="str">
        <f>VLOOKUP(B251,'Product Category'!$A$2:$B$4,2,0)</f>
        <v>Office Supplies</v>
      </c>
      <c r="D251">
        <f>VLOOKUP(A251,OrderProduct!$A$2:$T$1953,20,0)</f>
        <v>60543</v>
      </c>
      <c r="E251" t="str">
        <f>VLOOKUP(D251,Location!$A$2:$D$986,4,0)</f>
        <v>Illinois</v>
      </c>
      <c r="F251">
        <f>VLOOKUP(A251,OrderProduct!A251:F2202,6,0)</f>
        <v>76.87</v>
      </c>
    </row>
    <row r="252" spans="1:6">
      <c r="A252" s="3">
        <v>483</v>
      </c>
      <c r="B252">
        <f>INDEX(OrderProduct!O252:O2203,MATCH('Top 2 Products'!A252,OrderProduct!A252:A2203,0))</f>
        <v>2</v>
      </c>
      <c r="C252" t="str">
        <f>VLOOKUP(B252,'Product Category'!$A$2:$B$4,2,0)</f>
        <v>Office Supplies</v>
      </c>
      <c r="D252">
        <f>VLOOKUP(A252,OrderProduct!$A$2:$T$1953,20,0)</f>
        <v>60543</v>
      </c>
      <c r="E252" t="str">
        <f>VLOOKUP(D252,Location!$A$2:$D$986,4,0)</f>
        <v>Illinois</v>
      </c>
      <c r="F252">
        <f>VLOOKUP(A252,OrderProduct!A252:F2203,6,0)</f>
        <v>1610.84</v>
      </c>
    </row>
    <row r="253" spans="1:6">
      <c r="A253" s="3">
        <v>483</v>
      </c>
      <c r="B253">
        <f>INDEX(OrderProduct!O253:O2204,MATCH('Top 2 Products'!A253,OrderProduct!A253:A2204,0))</f>
        <v>3</v>
      </c>
      <c r="C253" t="str">
        <f>VLOOKUP(B253,'Product Category'!$A$2:$B$4,2,0)</f>
        <v>Technology</v>
      </c>
      <c r="D253">
        <f>VLOOKUP(A253,OrderProduct!$A$2:$T$1953,20,0)</f>
        <v>60543</v>
      </c>
      <c r="E253" t="str">
        <f>VLOOKUP(D253,Location!$A$2:$D$986,4,0)</f>
        <v>Illinois</v>
      </c>
      <c r="F253">
        <f>VLOOKUP(A253,OrderProduct!A253:F2204,6,0)</f>
        <v>35.93</v>
      </c>
    </row>
    <row r="254" spans="1:6">
      <c r="A254" s="3">
        <v>485</v>
      </c>
      <c r="B254">
        <f>INDEX(OrderProduct!O254:O2205,MATCH('Top 2 Products'!A254,OrderProduct!A254:A2205,0))</f>
        <v>2</v>
      </c>
      <c r="C254" t="str">
        <f>VLOOKUP(B254,'Product Category'!$A$2:$B$4,2,0)</f>
        <v>Office Supplies</v>
      </c>
      <c r="D254">
        <f>VLOOKUP(A254,OrderProduct!$A$2:$T$1953,20,0)</f>
        <v>93727</v>
      </c>
      <c r="E254" t="str">
        <f>VLOOKUP(D254,Location!$A$2:$D$986,4,0)</f>
        <v>California</v>
      </c>
      <c r="F254">
        <f>VLOOKUP(A254,OrderProduct!A254:F2205,6,0)</f>
        <v>86.12</v>
      </c>
    </row>
    <row r="255" spans="1:6">
      <c r="A255" s="3">
        <v>487</v>
      </c>
      <c r="B255">
        <f>INDEX(OrderProduct!O255:O2206,MATCH('Top 2 Products'!A255,OrderProduct!A255:A2206,0))</f>
        <v>2</v>
      </c>
      <c r="C255" t="str">
        <f>VLOOKUP(B255,'Product Category'!$A$2:$B$4,2,0)</f>
        <v>Office Supplies</v>
      </c>
      <c r="D255">
        <f>VLOOKUP(A255,OrderProduct!$A$2:$T$1953,20,0)</f>
        <v>4073</v>
      </c>
      <c r="E255" t="str">
        <f>VLOOKUP(D255,Location!$A$2:$D$986,4,0)</f>
        <v>Maine</v>
      </c>
      <c r="F255">
        <f>VLOOKUP(A255,OrderProduct!A255:F2206,6,0)</f>
        <v>21.2</v>
      </c>
    </row>
    <row r="256" spans="1:6">
      <c r="A256" s="3">
        <v>488</v>
      </c>
      <c r="B256">
        <f>INDEX(OrderProduct!O256:O2207,MATCH('Top 2 Products'!A256,OrderProduct!A256:A2207,0))</f>
        <v>2</v>
      </c>
      <c r="C256" t="str">
        <f>VLOOKUP(B256,'Product Category'!$A$2:$B$4,2,0)</f>
        <v>Office Supplies</v>
      </c>
      <c r="D256">
        <f>VLOOKUP(A256,OrderProduct!$A$2:$T$1953,20,0)</f>
        <v>4106</v>
      </c>
      <c r="E256" t="str">
        <f>VLOOKUP(D256,Location!$A$2:$D$986,4,0)</f>
        <v>Maine</v>
      </c>
      <c r="F256">
        <f>VLOOKUP(A256,OrderProduct!A256:F2207,6,0)</f>
        <v>173.32</v>
      </c>
    </row>
    <row r="257" spans="1:6">
      <c r="A257" s="3">
        <v>489</v>
      </c>
      <c r="B257">
        <f>INDEX(OrderProduct!O257:O2208,MATCH('Top 2 Products'!A257,OrderProduct!A257:A2208,0))</f>
        <v>3</v>
      </c>
      <c r="C257" t="str">
        <f>VLOOKUP(B257,'Product Category'!$A$2:$B$4,2,0)</f>
        <v>Technology</v>
      </c>
      <c r="D257">
        <f>VLOOKUP(A257,OrderProduct!$A$2:$T$1953,20,0)</f>
        <v>2062</v>
      </c>
      <c r="E257" t="str">
        <f>VLOOKUP(D257,Location!$A$2:$D$986,4,0)</f>
        <v>Massachusetts</v>
      </c>
      <c r="F257">
        <f>VLOOKUP(A257,OrderProduct!A257:F2208,6,0)</f>
        <v>17.61</v>
      </c>
    </row>
    <row r="258" spans="1:6">
      <c r="A258" s="3">
        <v>491</v>
      </c>
      <c r="B258">
        <f>INDEX(OrderProduct!O258:O2209,MATCH('Top 2 Products'!A258,OrderProduct!A258:A2209,0))</f>
        <v>2</v>
      </c>
      <c r="C258" t="str">
        <f>VLOOKUP(B258,'Product Category'!$A$2:$B$4,2,0)</f>
        <v>Office Supplies</v>
      </c>
      <c r="D258">
        <f>VLOOKUP(A258,OrderProduct!$A$2:$T$1953,20,0)</f>
        <v>10154</v>
      </c>
      <c r="E258" t="str">
        <f>VLOOKUP(D258,Location!$A$2:$D$986,4,0)</f>
        <v>New York</v>
      </c>
      <c r="F258">
        <f>VLOOKUP(A258,OrderProduct!A258:F2209,6,0)</f>
        <v>27.3</v>
      </c>
    </row>
    <row r="259" spans="1:6">
      <c r="A259" s="3">
        <v>491</v>
      </c>
      <c r="B259">
        <f>INDEX(OrderProduct!O259:O2210,MATCH('Top 2 Products'!A259,OrderProduct!A259:A2210,0))</f>
        <v>2</v>
      </c>
      <c r="C259" t="str">
        <f>VLOOKUP(B259,'Product Category'!$A$2:$B$4,2,0)</f>
        <v>Office Supplies</v>
      </c>
      <c r="D259">
        <f>VLOOKUP(A259,OrderProduct!$A$2:$T$1953,20,0)</f>
        <v>10154</v>
      </c>
      <c r="E259" t="str">
        <f>VLOOKUP(D259,Location!$A$2:$D$986,4,0)</f>
        <v>New York</v>
      </c>
      <c r="F259">
        <f>VLOOKUP(A259,OrderProduct!A259:F2210,6,0)</f>
        <v>64.75</v>
      </c>
    </row>
    <row r="260" spans="1:6">
      <c r="A260" s="3">
        <v>491</v>
      </c>
      <c r="B260">
        <f>INDEX(OrderProduct!O260:O2211,MATCH('Top 2 Products'!A260,OrderProduct!A260:A2211,0))</f>
        <v>3</v>
      </c>
      <c r="C260" t="str">
        <f>VLOOKUP(B260,'Product Category'!$A$2:$B$4,2,0)</f>
        <v>Technology</v>
      </c>
      <c r="D260">
        <f>VLOOKUP(A260,OrderProduct!$A$2:$T$1953,20,0)</f>
        <v>10154</v>
      </c>
      <c r="E260" t="str">
        <f>VLOOKUP(D260,Location!$A$2:$D$986,4,0)</f>
        <v>New York</v>
      </c>
      <c r="F260">
        <f>VLOOKUP(A260,OrderProduct!A260:F2211,6,0)</f>
        <v>62.98</v>
      </c>
    </row>
    <row r="261" spans="1:6">
      <c r="A261" s="3">
        <v>491</v>
      </c>
      <c r="B261">
        <f>INDEX(OrderProduct!O261:O2212,MATCH('Top 2 Products'!A261,OrderProduct!A261:A2212,0))</f>
        <v>2</v>
      </c>
      <c r="C261" t="str">
        <f>VLOOKUP(B261,'Product Category'!$A$2:$B$4,2,0)</f>
        <v>Office Supplies</v>
      </c>
      <c r="D261">
        <f>VLOOKUP(A261,OrderProduct!$A$2:$T$1953,20,0)</f>
        <v>10154</v>
      </c>
      <c r="E261" t="str">
        <f>VLOOKUP(D261,Location!$A$2:$D$986,4,0)</f>
        <v>New York</v>
      </c>
      <c r="F261">
        <f>VLOOKUP(A261,OrderProduct!A261:F2212,6,0)</f>
        <v>42.29</v>
      </c>
    </row>
    <row r="262" spans="1:6">
      <c r="A262" s="3">
        <v>493</v>
      </c>
      <c r="B262">
        <f>INDEX(OrderProduct!O262:O2213,MATCH('Top 2 Products'!A262,OrderProduct!A262:A2213,0))</f>
        <v>2</v>
      </c>
      <c r="C262" t="str">
        <f>VLOOKUP(B262,'Product Category'!$A$2:$B$4,2,0)</f>
        <v>Office Supplies</v>
      </c>
      <c r="D262">
        <f>VLOOKUP(A262,OrderProduct!$A$2:$T$1953,20,0)</f>
        <v>98158</v>
      </c>
      <c r="E262" t="str">
        <f>VLOOKUP(D262,Location!$A$2:$D$986,4,0)</f>
        <v>Washington</v>
      </c>
      <c r="F262">
        <f>VLOOKUP(A262,OrderProduct!A262:F2213,6,0)</f>
        <v>45</v>
      </c>
    </row>
    <row r="263" spans="1:6">
      <c r="A263" s="3">
        <v>493</v>
      </c>
      <c r="B263">
        <f>INDEX(OrderProduct!O263:O2214,MATCH('Top 2 Products'!A263,OrderProduct!A263:A2214,0))</f>
        <v>2</v>
      </c>
      <c r="C263" t="str">
        <f>VLOOKUP(B263,'Product Category'!$A$2:$B$4,2,0)</f>
        <v>Office Supplies</v>
      </c>
      <c r="D263">
        <f>VLOOKUP(A263,OrderProduct!$A$2:$T$1953,20,0)</f>
        <v>98158</v>
      </c>
      <c r="E263" t="str">
        <f>VLOOKUP(D263,Location!$A$2:$D$986,4,0)</f>
        <v>Washington</v>
      </c>
      <c r="F263">
        <f>VLOOKUP(A263,OrderProduct!A263:F2214,6,0)</f>
        <v>1434.51</v>
      </c>
    </row>
    <row r="264" spans="1:6">
      <c r="A264" s="3">
        <v>494</v>
      </c>
      <c r="B264">
        <f>INDEX(OrderProduct!O264:O2215,MATCH('Top 2 Products'!A264,OrderProduct!A264:A2215,0))</f>
        <v>3</v>
      </c>
      <c r="C264" t="str">
        <f>VLOOKUP(B264,'Product Category'!$A$2:$B$4,2,0)</f>
        <v>Technology</v>
      </c>
      <c r="D264">
        <f>VLOOKUP(A264,OrderProduct!$A$2:$T$1953,20,0)</f>
        <v>98115</v>
      </c>
      <c r="E264" t="str">
        <f>VLOOKUP(D264,Location!$A$2:$D$986,4,0)</f>
        <v>Washington</v>
      </c>
      <c r="F264">
        <f>VLOOKUP(A264,OrderProduct!A264:F2215,6,0)</f>
        <v>19.02</v>
      </c>
    </row>
    <row r="265" spans="1:6">
      <c r="A265" s="3">
        <v>494</v>
      </c>
      <c r="B265">
        <f>INDEX(OrderProduct!O265:O2216,MATCH('Top 2 Products'!A265,OrderProduct!A265:A2216,0))</f>
        <v>2</v>
      </c>
      <c r="C265" t="str">
        <f>VLOOKUP(B265,'Product Category'!$A$2:$B$4,2,0)</f>
        <v>Office Supplies</v>
      </c>
      <c r="D265">
        <f>VLOOKUP(A265,OrderProduct!$A$2:$T$1953,20,0)</f>
        <v>98115</v>
      </c>
      <c r="E265" t="str">
        <f>VLOOKUP(D265,Location!$A$2:$D$986,4,0)</f>
        <v>Washington</v>
      </c>
      <c r="F265">
        <f>VLOOKUP(A265,OrderProduct!A265:F2216,6,0)</f>
        <v>193.87</v>
      </c>
    </row>
    <row r="266" spans="1:6">
      <c r="A266" s="3">
        <v>494</v>
      </c>
      <c r="B266">
        <f>INDEX(OrderProduct!O266:O2217,MATCH('Top 2 Products'!A266,OrderProduct!A266:A2217,0))</f>
        <v>2</v>
      </c>
      <c r="C266" t="str">
        <f>VLOOKUP(B266,'Product Category'!$A$2:$B$4,2,0)</f>
        <v>Office Supplies</v>
      </c>
      <c r="D266">
        <f>VLOOKUP(A266,OrderProduct!$A$2:$T$1953,20,0)</f>
        <v>98115</v>
      </c>
      <c r="E266" t="str">
        <f>VLOOKUP(D266,Location!$A$2:$D$986,4,0)</f>
        <v>Washington</v>
      </c>
      <c r="F266">
        <f>VLOOKUP(A266,OrderProduct!A266:F2217,6,0)</f>
        <v>202.38</v>
      </c>
    </row>
    <row r="267" spans="1:6">
      <c r="A267" s="3">
        <v>494</v>
      </c>
      <c r="B267">
        <f>INDEX(OrderProduct!O267:O2218,MATCH('Top 2 Products'!A267,OrderProduct!A267:A2218,0))</f>
        <v>3</v>
      </c>
      <c r="C267" t="str">
        <f>VLOOKUP(B267,'Product Category'!$A$2:$B$4,2,0)</f>
        <v>Technology</v>
      </c>
      <c r="D267">
        <f>VLOOKUP(A267,OrderProduct!$A$2:$T$1953,20,0)</f>
        <v>98115</v>
      </c>
      <c r="E267" t="str">
        <f>VLOOKUP(D267,Location!$A$2:$D$986,4,0)</f>
        <v>Washington</v>
      </c>
      <c r="F267">
        <f>VLOOKUP(A267,OrderProduct!A267:F2218,6,0)</f>
        <v>56.38</v>
      </c>
    </row>
    <row r="268" spans="1:6">
      <c r="A268" s="3">
        <v>494</v>
      </c>
      <c r="B268">
        <f>INDEX(OrderProduct!O268:O2219,MATCH('Top 2 Products'!A268,OrderProduct!A268:A2219,0))</f>
        <v>2</v>
      </c>
      <c r="C268" t="str">
        <f>VLOOKUP(B268,'Product Category'!$A$2:$B$4,2,0)</f>
        <v>Office Supplies</v>
      </c>
      <c r="D268">
        <f>VLOOKUP(A268,OrderProduct!$A$2:$T$1953,20,0)</f>
        <v>98115</v>
      </c>
      <c r="E268" t="str">
        <f>VLOOKUP(D268,Location!$A$2:$D$986,4,0)</f>
        <v>Washington</v>
      </c>
      <c r="F268">
        <f>VLOOKUP(A268,OrderProduct!A268:F2219,6,0)</f>
        <v>119.13</v>
      </c>
    </row>
    <row r="269" spans="1:6">
      <c r="A269" s="3">
        <v>497</v>
      </c>
      <c r="B269">
        <f>INDEX(OrderProduct!O269:O2220,MATCH('Top 2 Products'!A269,OrderProduct!A269:A2220,0))</f>
        <v>3</v>
      </c>
      <c r="C269" t="str">
        <f>VLOOKUP(B269,'Product Category'!$A$2:$B$4,2,0)</f>
        <v>Technology</v>
      </c>
      <c r="D269">
        <f>VLOOKUP(A269,OrderProduct!$A$2:$T$1953,20,0)</f>
        <v>37130</v>
      </c>
      <c r="E269" t="str">
        <f>VLOOKUP(D269,Location!$A$2:$D$986,4,0)</f>
        <v>Tennessee</v>
      </c>
      <c r="F269">
        <f>VLOOKUP(A269,OrderProduct!A269:F2220,6,0)</f>
        <v>64.48</v>
      </c>
    </row>
    <row r="270" spans="1:6">
      <c r="A270" s="3">
        <v>507</v>
      </c>
      <c r="B270">
        <f>INDEX(OrderProduct!O270:O2221,MATCH('Top 2 Products'!A270,OrderProduct!A270:A2221,0))</f>
        <v>2</v>
      </c>
      <c r="C270" t="str">
        <f>VLOOKUP(B270,'Product Category'!$A$2:$B$4,2,0)</f>
        <v>Office Supplies</v>
      </c>
      <c r="D270">
        <f>VLOOKUP(A270,OrderProduct!$A$2:$T$1953,20,0)</f>
        <v>42104</v>
      </c>
      <c r="E270" t="str">
        <f>VLOOKUP(D270,Location!$A$2:$D$986,4,0)</f>
        <v>Kentucky</v>
      </c>
      <c r="F270">
        <f>VLOOKUP(A270,OrderProduct!A270:F2221,6,0)</f>
        <v>4845.27</v>
      </c>
    </row>
    <row r="271" spans="1:6">
      <c r="A271" s="3">
        <v>507</v>
      </c>
      <c r="B271">
        <f>INDEX(OrderProduct!O271:O2222,MATCH('Top 2 Products'!A271,OrderProduct!A271:A2222,0))</f>
        <v>3</v>
      </c>
      <c r="C271" t="str">
        <f>VLOOKUP(B271,'Product Category'!$A$2:$B$4,2,0)</f>
        <v>Technology</v>
      </c>
      <c r="D271">
        <f>VLOOKUP(A271,OrderProduct!$A$2:$T$1953,20,0)</f>
        <v>42104</v>
      </c>
      <c r="E271" t="str">
        <f>VLOOKUP(D271,Location!$A$2:$D$986,4,0)</f>
        <v>Kentucky</v>
      </c>
      <c r="F271">
        <f>VLOOKUP(A271,OrderProduct!A271:F2222,6,0)</f>
        <v>35.48</v>
      </c>
    </row>
    <row r="272" spans="1:6">
      <c r="A272" s="3">
        <v>508</v>
      </c>
      <c r="B272">
        <f>INDEX(OrderProduct!O272:O2223,MATCH('Top 2 Products'!A272,OrderProduct!A272:A2223,0))</f>
        <v>2</v>
      </c>
      <c r="C272" t="str">
        <f>VLOOKUP(B272,'Product Category'!$A$2:$B$4,2,0)</f>
        <v>Office Supplies</v>
      </c>
      <c r="D272">
        <f>VLOOKUP(A272,OrderProduct!$A$2:$T$1953,20,0)</f>
        <v>41011</v>
      </c>
      <c r="E272" t="str">
        <f>VLOOKUP(D272,Location!$A$2:$D$986,4,0)</f>
        <v>Kentucky</v>
      </c>
      <c r="F272">
        <f>VLOOKUP(A272,OrderProduct!A272:F2223,6,0)</f>
        <v>32.4</v>
      </c>
    </row>
    <row r="273" spans="1:6">
      <c r="A273" s="3">
        <v>508</v>
      </c>
      <c r="B273">
        <f>INDEX(OrderProduct!O273:O2224,MATCH('Top 2 Products'!A273,OrderProduct!A273:A2224,0))</f>
        <v>1</v>
      </c>
      <c r="C273" t="str">
        <f>VLOOKUP(B273,'Product Category'!$A$2:$B$4,2,0)</f>
        <v>Furniture</v>
      </c>
      <c r="D273">
        <f>VLOOKUP(A273,OrderProduct!$A$2:$T$1953,20,0)</f>
        <v>41011</v>
      </c>
      <c r="E273" t="str">
        <f>VLOOKUP(D273,Location!$A$2:$D$986,4,0)</f>
        <v>Kentucky</v>
      </c>
      <c r="F273">
        <f>VLOOKUP(A273,OrderProduct!A273:F2224,6,0)</f>
        <v>434.31</v>
      </c>
    </row>
    <row r="274" spans="1:6">
      <c r="A274" s="3">
        <v>510</v>
      </c>
      <c r="B274">
        <f>INDEX(OrderProduct!O274:O2225,MATCH('Top 2 Products'!A274,OrderProduct!A274:A2225,0))</f>
        <v>2</v>
      </c>
      <c r="C274" t="str">
        <f>VLOOKUP(B274,'Product Category'!$A$2:$B$4,2,0)</f>
        <v>Office Supplies</v>
      </c>
      <c r="D274">
        <f>VLOOKUP(A274,OrderProduct!$A$2:$T$1953,20,0)</f>
        <v>95336</v>
      </c>
      <c r="E274" t="str">
        <f>VLOOKUP(D274,Location!$A$2:$D$986,4,0)</f>
        <v>California</v>
      </c>
      <c r="F274">
        <f>VLOOKUP(A274,OrderProduct!A274:F2225,6,0)</f>
        <v>51.83</v>
      </c>
    </row>
    <row r="275" spans="1:6">
      <c r="A275" s="3">
        <v>510</v>
      </c>
      <c r="B275">
        <f>INDEX(OrderProduct!O275:O2226,MATCH('Top 2 Products'!A275,OrderProduct!A275:A2226,0))</f>
        <v>2</v>
      </c>
      <c r="C275" t="str">
        <f>VLOOKUP(B275,'Product Category'!$A$2:$B$4,2,0)</f>
        <v>Office Supplies</v>
      </c>
      <c r="D275">
        <f>VLOOKUP(A275,OrderProduct!$A$2:$T$1953,20,0)</f>
        <v>95336</v>
      </c>
      <c r="E275" t="str">
        <f>VLOOKUP(D275,Location!$A$2:$D$986,4,0)</f>
        <v>California</v>
      </c>
      <c r="F275">
        <f>VLOOKUP(A275,OrderProduct!A275:F2226,6,0)</f>
        <v>19.86</v>
      </c>
    </row>
    <row r="276" spans="1:6">
      <c r="A276" s="3">
        <v>518</v>
      </c>
      <c r="B276">
        <f>INDEX(OrderProduct!O276:O2227,MATCH('Top 2 Products'!A276,OrderProduct!A276:A2227,0))</f>
        <v>1</v>
      </c>
      <c r="C276" t="str">
        <f>VLOOKUP(B276,'Product Category'!$A$2:$B$4,2,0)</f>
        <v>Furniture</v>
      </c>
      <c r="D276">
        <f>VLOOKUP(A276,OrderProduct!$A$2:$T$1953,20,0)</f>
        <v>63105</v>
      </c>
      <c r="E276" t="str">
        <f>VLOOKUP(D276,Location!$A$2:$D$986,4,0)</f>
        <v>Missouri</v>
      </c>
      <c r="F276">
        <f>VLOOKUP(A276,OrderProduct!A276:F2227,6,0)</f>
        <v>23.26</v>
      </c>
    </row>
    <row r="277" spans="1:6">
      <c r="A277" s="3">
        <v>522</v>
      </c>
      <c r="B277">
        <f>INDEX(OrderProduct!O277:O2228,MATCH('Top 2 Products'!A277,OrderProduct!A277:A2228,0))</f>
        <v>3</v>
      </c>
      <c r="C277" t="str">
        <f>VLOOKUP(B277,'Product Category'!$A$2:$B$4,2,0)</f>
        <v>Technology</v>
      </c>
      <c r="D277">
        <f>VLOOKUP(A277,OrderProduct!$A$2:$T$1953,20,0)</f>
        <v>97756</v>
      </c>
      <c r="E277" t="str">
        <f>VLOOKUP(D277,Location!$A$2:$D$986,4,0)</f>
        <v>Oregon</v>
      </c>
      <c r="F277">
        <f>VLOOKUP(A277,OrderProduct!A277:F2228,6,0)</f>
        <v>492.9</v>
      </c>
    </row>
    <row r="278" spans="1:6">
      <c r="A278" s="3">
        <v>522</v>
      </c>
      <c r="B278">
        <f>INDEX(OrderProduct!O278:O2229,MATCH('Top 2 Products'!A278,OrderProduct!A278:A2229,0))</f>
        <v>2</v>
      </c>
      <c r="C278" t="str">
        <f>VLOOKUP(B278,'Product Category'!$A$2:$B$4,2,0)</f>
        <v>Office Supplies</v>
      </c>
      <c r="D278">
        <f>VLOOKUP(A278,OrderProduct!$A$2:$T$1953,20,0)</f>
        <v>97756</v>
      </c>
      <c r="E278" t="str">
        <f>VLOOKUP(D278,Location!$A$2:$D$986,4,0)</f>
        <v>Oregon</v>
      </c>
      <c r="F278">
        <f>VLOOKUP(A278,OrderProduct!A278:F2229,6,0)</f>
        <v>66.55</v>
      </c>
    </row>
    <row r="279" spans="1:6">
      <c r="A279" s="3">
        <v>522</v>
      </c>
      <c r="B279">
        <f>INDEX(OrderProduct!O279:O2230,MATCH('Top 2 Products'!A279,OrderProduct!A279:A2230,0))</f>
        <v>1</v>
      </c>
      <c r="C279" t="str">
        <f>VLOOKUP(B279,'Product Category'!$A$2:$B$4,2,0)</f>
        <v>Furniture</v>
      </c>
      <c r="D279">
        <f>VLOOKUP(A279,OrderProduct!$A$2:$T$1953,20,0)</f>
        <v>97756</v>
      </c>
      <c r="E279" t="str">
        <f>VLOOKUP(D279,Location!$A$2:$D$986,4,0)</f>
        <v>Oregon</v>
      </c>
      <c r="F279">
        <f>VLOOKUP(A279,OrderProduct!A279:F2230,6,0)</f>
        <v>103.49</v>
      </c>
    </row>
    <row r="280" spans="1:6">
      <c r="A280" s="3">
        <v>524</v>
      </c>
      <c r="B280">
        <f>INDEX(OrderProduct!O280:O2231,MATCH('Top 2 Products'!A280,OrderProduct!A280:A2231,0))</f>
        <v>2</v>
      </c>
      <c r="C280" t="str">
        <f>VLOOKUP(B280,'Product Category'!$A$2:$B$4,2,0)</f>
        <v>Office Supplies</v>
      </c>
      <c r="D280">
        <f>VLOOKUP(A280,OrderProduct!$A$2:$T$1953,20,0)</f>
        <v>37922</v>
      </c>
      <c r="E280" t="str">
        <f>VLOOKUP(D280,Location!$A$2:$D$986,4,0)</f>
        <v>Tennessee</v>
      </c>
      <c r="F280">
        <f>VLOOKUP(A280,OrderProduct!A280:F2231,6,0)</f>
        <v>192.18</v>
      </c>
    </row>
    <row r="281" spans="1:6">
      <c r="A281" s="3">
        <v>524</v>
      </c>
      <c r="B281">
        <f>INDEX(OrderProduct!O281:O2232,MATCH('Top 2 Products'!A281,OrderProduct!A281:A2232,0))</f>
        <v>3</v>
      </c>
      <c r="C281" t="str">
        <f>VLOOKUP(B281,'Product Category'!$A$2:$B$4,2,0)</f>
        <v>Technology</v>
      </c>
      <c r="D281">
        <f>VLOOKUP(A281,OrderProduct!$A$2:$T$1953,20,0)</f>
        <v>37922</v>
      </c>
      <c r="E281" t="str">
        <f>VLOOKUP(D281,Location!$A$2:$D$986,4,0)</f>
        <v>Tennessee</v>
      </c>
      <c r="F281">
        <f>VLOOKUP(A281,OrderProduct!A281:F2232,6,0)</f>
        <v>1635.38</v>
      </c>
    </row>
    <row r="282" spans="1:6">
      <c r="A282" s="3">
        <v>526</v>
      </c>
      <c r="B282">
        <f>INDEX(OrderProduct!O282:O2233,MATCH('Top 2 Products'!A282,OrderProduct!A282:A2233,0))</f>
        <v>3</v>
      </c>
      <c r="C282" t="str">
        <f>VLOOKUP(B282,'Product Category'!$A$2:$B$4,2,0)</f>
        <v>Technology</v>
      </c>
      <c r="D282">
        <f>VLOOKUP(A282,OrderProduct!$A$2:$T$1953,20,0)</f>
        <v>85204</v>
      </c>
      <c r="E282" t="str">
        <f>VLOOKUP(D282,Location!$A$2:$D$986,4,0)</f>
        <v>Arizona</v>
      </c>
      <c r="F282">
        <f>VLOOKUP(A282,OrderProduct!A282:F2233,6,0)</f>
        <v>58.48</v>
      </c>
    </row>
    <row r="283" spans="1:6">
      <c r="A283" s="3">
        <v>526</v>
      </c>
      <c r="B283">
        <f>INDEX(OrderProduct!O283:O2234,MATCH('Top 2 Products'!A283,OrderProduct!A283:A2234,0))</f>
        <v>2</v>
      </c>
      <c r="C283" t="str">
        <f>VLOOKUP(B283,'Product Category'!$A$2:$B$4,2,0)</f>
        <v>Office Supplies</v>
      </c>
      <c r="D283">
        <f>VLOOKUP(A283,OrderProduct!$A$2:$T$1953,20,0)</f>
        <v>85204</v>
      </c>
      <c r="E283" t="str">
        <f>VLOOKUP(D283,Location!$A$2:$D$986,4,0)</f>
        <v>Arizona</v>
      </c>
      <c r="F283">
        <f>VLOOKUP(A283,OrderProduct!A283:F2234,6,0)</f>
        <v>40.05</v>
      </c>
    </row>
    <row r="284" spans="1:6">
      <c r="A284" s="3">
        <v>526</v>
      </c>
      <c r="B284">
        <f>INDEX(OrderProduct!O284:O2235,MATCH('Top 2 Products'!A284,OrderProduct!A284:A2235,0))</f>
        <v>2</v>
      </c>
      <c r="C284" t="str">
        <f>VLOOKUP(B284,'Product Category'!$A$2:$B$4,2,0)</f>
        <v>Office Supplies</v>
      </c>
      <c r="D284">
        <f>VLOOKUP(A284,OrderProduct!$A$2:$T$1953,20,0)</f>
        <v>85204</v>
      </c>
      <c r="E284" t="str">
        <f>VLOOKUP(D284,Location!$A$2:$D$986,4,0)</f>
        <v>Arizona</v>
      </c>
      <c r="F284">
        <f>VLOOKUP(A284,OrderProduct!A284:F2235,6,0)</f>
        <v>1117.66</v>
      </c>
    </row>
    <row r="285" spans="1:6">
      <c r="A285" s="3">
        <v>535</v>
      </c>
      <c r="B285">
        <f>INDEX(OrderProduct!O285:O2236,MATCH('Top 2 Products'!A285,OrderProduct!A285:A2236,0))</f>
        <v>2</v>
      </c>
      <c r="C285" t="str">
        <f>VLOOKUP(B285,'Product Category'!$A$2:$B$4,2,0)</f>
        <v>Office Supplies</v>
      </c>
      <c r="D285">
        <f>VLOOKUP(A285,OrderProduct!$A$2:$T$1953,20,0)</f>
        <v>22025</v>
      </c>
      <c r="E285" t="str">
        <f>VLOOKUP(D285,Location!$A$2:$D$986,4,0)</f>
        <v>Virginia</v>
      </c>
      <c r="F285">
        <f>VLOOKUP(A285,OrderProduct!A285:F2236,6,0)</f>
        <v>169.46</v>
      </c>
    </row>
    <row r="286" spans="1:6">
      <c r="A286" s="3">
        <v>539</v>
      </c>
      <c r="B286">
        <f>INDEX(OrderProduct!O286:O2237,MATCH('Top 2 Products'!A286,OrderProduct!A286:A2237,0))</f>
        <v>2</v>
      </c>
      <c r="C286" t="str">
        <f>VLOOKUP(B286,'Product Category'!$A$2:$B$4,2,0)</f>
        <v>Office Supplies</v>
      </c>
      <c r="D286">
        <f>VLOOKUP(A286,OrderProduct!$A$2:$T$1953,20,0)</f>
        <v>61801</v>
      </c>
      <c r="E286" t="str">
        <f>VLOOKUP(D286,Location!$A$2:$D$986,4,0)</f>
        <v>Illinois</v>
      </c>
      <c r="F286">
        <f>VLOOKUP(A286,OrderProduct!A286:F2237,6,0)</f>
        <v>807</v>
      </c>
    </row>
    <row r="287" spans="1:6">
      <c r="A287" s="3">
        <v>540</v>
      </c>
      <c r="B287">
        <f>INDEX(OrderProduct!O287:O2238,MATCH('Top 2 Products'!A287,OrderProduct!A287:A2238,0))</f>
        <v>3</v>
      </c>
      <c r="C287" t="str">
        <f>VLOOKUP(B287,'Product Category'!$A$2:$B$4,2,0)</f>
        <v>Technology</v>
      </c>
      <c r="D287">
        <f>VLOOKUP(A287,OrderProduct!$A$2:$T$1953,20,0)</f>
        <v>60061</v>
      </c>
      <c r="E287" t="str">
        <f>VLOOKUP(D287,Location!$A$2:$D$986,4,0)</f>
        <v>Illinois</v>
      </c>
      <c r="F287">
        <f>VLOOKUP(A287,OrderProduct!A287:F2238,6,0)</f>
        <v>5768.12</v>
      </c>
    </row>
    <row r="288" spans="1:6">
      <c r="A288" s="3">
        <v>540</v>
      </c>
      <c r="B288">
        <f>INDEX(OrderProduct!O288:O2239,MATCH('Top 2 Products'!A288,OrderProduct!A288:A2239,0))</f>
        <v>3</v>
      </c>
      <c r="C288" t="str">
        <f>VLOOKUP(B288,'Product Category'!$A$2:$B$4,2,0)</f>
        <v>Technology</v>
      </c>
      <c r="D288">
        <f>VLOOKUP(A288,OrderProduct!$A$2:$T$1953,20,0)</f>
        <v>60061</v>
      </c>
      <c r="E288" t="str">
        <f>VLOOKUP(D288,Location!$A$2:$D$986,4,0)</f>
        <v>Illinois</v>
      </c>
      <c r="F288">
        <f>VLOOKUP(A288,OrderProduct!A288:F2239,6,0)</f>
        <v>27.96</v>
      </c>
    </row>
    <row r="289" spans="1:6">
      <c r="A289" s="3">
        <v>547</v>
      </c>
      <c r="B289">
        <f>INDEX(OrderProduct!O289:O2240,MATCH('Top 2 Products'!A289,OrderProduct!A289:A2240,0))</f>
        <v>1</v>
      </c>
      <c r="C289" t="str">
        <f>VLOOKUP(B289,'Product Category'!$A$2:$B$4,2,0)</f>
        <v>Furniture</v>
      </c>
      <c r="D289">
        <f>VLOOKUP(A289,OrderProduct!$A$2:$T$1953,20,0)</f>
        <v>26501</v>
      </c>
      <c r="E289" t="str">
        <f>VLOOKUP(D289,Location!$A$2:$D$986,4,0)</f>
        <v>West Virginia</v>
      </c>
      <c r="F289">
        <f>VLOOKUP(A289,OrderProduct!A289:F2240,6,0)</f>
        <v>511.25</v>
      </c>
    </row>
    <row r="290" spans="1:6">
      <c r="A290" s="3">
        <v>549</v>
      </c>
      <c r="B290">
        <f>INDEX(OrderProduct!O290:O2241,MATCH('Top 2 Products'!A290,OrderProduct!A290:A2241,0))</f>
        <v>2</v>
      </c>
      <c r="C290" t="str">
        <f>VLOOKUP(B290,'Product Category'!$A$2:$B$4,2,0)</f>
        <v>Office Supplies</v>
      </c>
      <c r="D290">
        <f>VLOOKUP(A290,OrderProduct!$A$2:$T$1953,20,0)</f>
        <v>88201</v>
      </c>
      <c r="E290" t="str">
        <f>VLOOKUP(D290,Location!$A$2:$D$986,4,0)</f>
        <v>New Mexico</v>
      </c>
      <c r="F290">
        <f>VLOOKUP(A290,OrderProduct!A290:F2241,6,0)</f>
        <v>29.88</v>
      </c>
    </row>
    <row r="291" spans="1:6">
      <c r="A291" s="3">
        <v>550</v>
      </c>
      <c r="B291">
        <f>INDEX(OrderProduct!O291:O2242,MATCH('Top 2 Products'!A291,OrderProduct!A291:A2242,0))</f>
        <v>2</v>
      </c>
      <c r="C291" t="str">
        <f>VLOOKUP(B291,'Product Category'!$A$2:$B$4,2,0)</f>
        <v>Office Supplies</v>
      </c>
      <c r="D291">
        <f>VLOOKUP(A291,OrderProduct!$A$2:$T$1953,20,0)</f>
        <v>78155</v>
      </c>
      <c r="E291" t="str">
        <f>VLOOKUP(D291,Location!$A$2:$D$986,4,0)</f>
        <v>Texas</v>
      </c>
      <c r="F291">
        <f>VLOOKUP(A291,OrderProduct!A291:F2242,6,0)</f>
        <v>1145.6</v>
      </c>
    </row>
    <row r="292" spans="1:6">
      <c r="A292" s="3">
        <v>550</v>
      </c>
      <c r="B292">
        <f>INDEX(OrderProduct!O292:O2243,MATCH('Top 2 Products'!A292,OrderProduct!A292:A2243,0))</f>
        <v>1</v>
      </c>
      <c r="C292" t="str">
        <f>VLOOKUP(B292,'Product Category'!$A$2:$B$4,2,0)</f>
        <v>Furniture</v>
      </c>
      <c r="D292">
        <f>VLOOKUP(A292,OrderProduct!$A$2:$T$1953,20,0)</f>
        <v>78155</v>
      </c>
      <c r="E292" t="str">
        <f>VLOOKUP(D292,Location!$A$2:$D$986,4,0)</f>
        <v>Texas</v>
      </c>
      <c r="F292">
        <f>VLOOKUP(A292,OrderProduct!A292:F2243,6,0)</f>
        <v>1634.67</v>
      </c>
    </row>
    <row r="293" spans="1:6">
      <c r="A293" s="3">
        <v>550</v>
      </c>
      <c r="B293">
        <f>INDEX(OrderProduct!O293:O2244,MATCH('Top 2 Products'!A293,OrderProduct!A293:A2244,0))</f>
        <v>3</v>
      </c>
      <c r="C293" t="str">
        <f>VLOOKUP(B293,'Product Category'!$A$2:$B$4,2,0)</f>
        <v>Technology</v>
      </c>
      <c r="D293">
        <f>VLOOKUP(A293,OrderProduct!$A$2:$T$1953,20,0)</f>
        <v>78155</v>
      </c>
      <c r="E293" t="str">
        <f>VLOOKUP(D293,Location!$A$2:$D$986,4,0)</f>
        <v>Texas</v>
      </c>
      <c r="F293">
        <f>VLOOKUP(A293,OrderProduct!A293:F2244,6,0)</f>
        <v>24.52</v>
      </c>
    </row>
    <row r="294" spans="1:6">
      <c r="A294" s="3">
        <v>550</v>
      </c>
      <c r="B294">
        <f>INDEX(OrderProduct!O294:O2245,MATCH('Top 2 Products'!A294,OrderProduct!A294:A2245,0))</f>
        <v>3</v>
      </c>
      <c r="C294" t="str">
        <f>VLOOKUP(B294,'Product Category'!$A$2:$B$4,2,0)</f>
        <v>Technology</v>
      </c>
      <c r="D294">
        <f>VLOOKUP(A294,OrderProduct!$A$2:$T$1953,20,0)</f>
        <v>78155</v>
      </c>
      <c r="E294" t="str">
        <f>VLOOKUP(D294,Location!$A$2:$D$986,4,0)</f>
        <v>Texas</v>
      </c>
      <c r="F294">
        <f>VLOOKUP(A294,OrderProduct!A294:F2245,6,0)</f>
        <v>5775.81</v>
      </c>
    </row>
    <row r="295" spans="1:6">
      <c r="A295" s="3">
        <v>551</v>
      </c>
      <c r="B295">
        <f>INDEX(OrderProduct!O295:O2246,MATCH('Top 2 Products'!A295,OrderProduct!A295:A2246,0))</f>
        <v>2</v>
      </c>
      <c r="C295" t="str">
        <f>VLOOKUP(B295,'Product Category'!$A$2:$B$4,2,0)</f>
        <v>Office Supplies</v>
      </c>
      <c r="D295">
        <f>VLOOKUP(A295,OrderProduct!$A$2:$T$1953,20,0)</f>
        <v>75090</v>
      </c>
      <c r="E295" t="str">
        <f>VLOOKUP(D295,Location!$A$2:$D$986,4,0)</f>
        <v>Texas</v>
      </c>
      <c r="F295">
        <f>VLOOKUP(A295,OrderProduct!A295:F2246,6,0)</f>
        <v>1878.24</v>
      </c>
    </row>
    <row r="296" spans="1:6">
      <c r="A296" s="3">
        <v>553</v>
      </c>
      <c r="B296">
        <f>INDEX(OrderProduct!O296:O2247,MATCH('Top 2 Products'!A296,OrderProduct!A296:A2247,0))</f>
        <v>2</v>
      </c>
      <c r="C296" t="str">
        <f>VLOOKUP(B296,'Product Category'!$A$2:$B$4,2,0)</f>
        <v>Office Supplies</v>
      </c>
      <c r="D296">
        <f>VLOOKUP(A296,OrderProduct!$A$2:$T$1953,20,0)</f>
        <v>90008</v>
      </c>
      <c r="E296" t="str">
        <f>VLOOKUP(D296,Location!$A$2:$D$986,4,0)</f>
        <v>California</v>
      </c>
      <c r="F296">
        <f>VLOOKUP(A296,OrderProduct!A296:F2247,6,0)</f>
        <v>10.94</v>
      </c>
    </row>
    <row r="297" spans="1:6">
      <c r="A297" s="3">
        <v>553</v>
      </c>
      <c r="B297">
        <f>INDEX(OrderProduct!O297:O2248,MATCH('Top 2 Products'!A297,OrderProduct!A297:A2248,0))</f>
        <v>3</v>
      </c>
      <c r="C297" t="str">
        <f>VLOOKUP(B297,'Product Category'!$A$2:$B$4,2,0)</f>
        <v>Technology</v>
      </c>
      <c r="D297">
        <f>VLOOKUP(A297,OrderProduct!$A$2:$T$1953,20,0)</f>
        <v>90008</v>
      </c>
      <c r="E297" t="str">
        <f>VLOOKUP(D297,Location!$A$2:$D$986,4,0)</f>
        <v>California</v>
      </c>
      <c r="F297">
        <f>VLOOKUP(A297,OrderProduct!A297:F2248,6,0)</f>
        <v>731.38</v>
      </c>
    </row>
    <row r="298" spans="1:6">
      <c r="A298" s="3">
        <v>553</v>
      </c>
      <c r="B298">
        <f>INDEX(OrderProduct!O298:O2249,MATCH('Top 2 Products'!A298,OrderProduct!A298:A2249,0))</f>
        <v>2</v>
      </c>
      <c r="C298" t="str">
        <f>VLOOKUP(B298,'Product Category'!$A$2:$B$4,2,0)</f>
        <v>Office Supplies</v>
      </c>
      <c r="D298">
        <f>VLOOKUP(A298,OrderProduct!$A$2:$T$1953,20,0)</f>
        <v>90008</v>
      </c>
      <c r="E298" t="str">
        <f>VLOOKUP(D298,Location!$A$2:$D$986,4,0)</f>
        <v>California</v>
      </c>
      <c r="F298">
        <f>VLOOKUP(A298,OrderProduct!A298:F2249,6,0)</f>
        <v>344.87</v>
      </c>
    </row>
    <row r="299" spans="1:6">
      <c r="A299" s="3">
        <v>553</v>
      </c>
      <c r="B299">
        <f>INDEX(OrderProduct!O299:O2250,MATCH('Top 2 Products'!A299,OrderProduct!A299:A2250,0))</f>
        <v>1</v>
      </c>
      <c r="C299" t="str">
        <f>VLOOKUP(B299,'Product Category'!$A$2:$B$4,2,0)</f>
        <v>Furniture</v>
      </c>
      <c r="D299">
        <f>VLOOKUP(A299,OrderProduct!$A$2:$T$1953,20,0)</f>
        <v>90008</v>
      </c>
      <c r="E299" t="str">
        <f>VLOOKUP(D299,Location!$A$2:$D$986,4,0)</f>
        <v>California</v>
      </c>
      <c r="F299">
        <f>VLOOKUP(A299,OrderProduct!A299:F2250,6,0)</f>
        <v>8.95</v>
      </c>
    </row>
    <row r="300" spans="1:6">
      <c r="A300" s="3">
        <v>555</v>
      </c>
      <c r="B300">
        <f>INDEX(OrderProduct!O300:O2251,MATCH('Top 2 Products'!A300,OrderProduct!A300:A2251,0))</f>
        <v>3</v>
      </c>
      <c r="C300" t="str">
        <f>VLOOKUP(B300,'Product Category'!$A$2:$B$4,2,0)</f>
        <v>Technology</v>
      </c>
      <c r="D300">
        <f>VLOOKUP(A300,OrderProduct!$A$2:$T$1953,20,0)</f>
        <v>84062</v>
      </c>
      <c r="E300" t="str">
        <f>VLOOKUP(D300,Location!$A$2:$D$986,4,0)</f>
        <v>Utah</v>
      </c>
      <c r="F300">
        <f>VLOOKUP(A300,OrderProduct!A300:F2251,6,0)</f>
        <v>171.33</v>
      </c>
    </row>
    <row r="301" spans="1:6">
      <c r="A301" s="3">
        <v>555</v>
      </c>
      <c r="B301">
        <f>INDEX(OrderProduct!O301:O2252,MATCH('Top 2 Products'!A301,OrderProduct!A301:A2252,0))</f>
        <v>2</v>
      </c>
      <c r="C301" t="str">
        <f>VLOOKUP(B301,'Product Category'!$A$2:$B$4,2,0)</f>
        <v>Office Supplies</v>
      </c>
      <c r="D301">
        <f>VLOOKUP(A301,OrderProduct!$A$2:$T$1953,20,0)</f>
        <v>84062</v>
      </c>
      <c r="E301" t="str">
        <f>VLOOKUP(D301,Location!$A$2:$D$986,4,0)</f>
        <v>Utah</v>
      </c>
      <c r="F301">
        <f>VLOOKUP(A301,OrderProduct!A301:F2252,6,0)</f>
        <v>1181.67</v>
      </c>
    </row>
    <row r="302" spans="1:6">
      <c r="A302" s="3">
        <v>555</v>
      </c>
      <c r="B302">
        <f>INDEX(OrderProduct!O302:O2253,MATCH('Top 2 Products'!A302,OrderProduct!A302:A2253,0))</f>
        <v>1</v>
      </c>
      <c r="C302" t="str">
        <f>VLOOKUP(B302,'Product Category'!$A$2:$B$4,2,0)</f>
        <v>Furniture</v>
      </c>
      <c r="D302">
        <f>VLOOKUP(A302,OrderProduct!$A$2:$T$1953,20,0)</f>
        <v>84062</v>
      </c>
      <c r="E302" t="str">
        <f>VLOOKUP(D302,Location!$A$2:$D$986,4,0)</f>
        <v>Utah</v>
      </c>
      <c r="F302">
        <f>VLOOKUP(A302,OrderProduct!A302:F2253,6,0)</f>
        <v>29.93</v>
      </c>
    </row>
    <row r="303" spans="1:6">
      <c r="A303" s="3">
        <v>556</v>
      </c>
      <c r="B303">
        <f>INDEX(OrderProduct!O303:O2254,MATCH('Top 2 Products'!A303,OrderProduct!A303:A2254,0))</f>
        <v>2</v>
      </c>
      <c r="C303" t="str">
        <f>VLOOKUP(B303,'Product Category'!$A$2:$B$4,2,0)</f>
        <v>Office Supplies</v>
      </c>
      <c r="D303">
        <f>VLOOKUP(A303,OrderProduct!$A$2:$T$1953,20,0)</f>
        <v>84604</v>
      </c>
      <c r="E303" t="str">
        <f>VLOOKUP(D303,Location!$A$2:$D$986,4,0)</f>
        <v>Utah</v>
      </c>
      <c r="F303">
        <f>VLOOKUP(A303,OrderProduct!A303:F2254,6,0)</f>
        <v>251.06</v>
      </c>
    </row>
    <row r="304" spans="1:6">
      <c r="A304" s="3">
        <v>556</v>
      </c>
      <c r="B304">
        <f>INDEX(OrderProduct!O304:O2255,MATCH('Top 2 Products'!A304,OrderProduct!A304:A2255,0))</f>
        <v>2</v>
      </c>
      <c r="C304" t="str">
        <f>VLOOKUP(B304,'Product Category'!$A$2:$B$4,2,0)</f>
        <v>Office Supplies</v>
      </c>
      <c r="D304">
        <f>VLOOKUP(A304,OrderProduct!$A$2:$T$1953,20,0)</f>
        <v>84604</v>
      </c>
      <c r="E304" t="str">
        <f>VLOOKUP(D304,Location!$A$2:$D$986,4,0)</f>
        <v>Utah</v>
      </c>
      <c r="F304">
        <f>VLOOKUP(A304,OrderProduct!A304:F2255,6,0)</f>
        <v>84.04</v>
      </c>
    </row>
    <row r="305" spans="1:6">
      <c r="A305" s="3">
        <v>568</v>
      </c>
      <c r="B305">
        <f>INDEX(OrderProduct!O305:O2256,MATCH('Top 2 Products'!A305,OrderProduct!A305:A2256,0))</f>
        <v>1</v>
      </c>
      <c r="C305" t="str">
        <f>VLOOKUP(B305,'Product Category'!$A$2:$B$4,2,0)</f>
        <v>Furniture</v>
      </c>
      <c r="D305">
        <f>VLOOKUP(A305,OrderProduct!$A$2:$T$1953,20,0)</f>
        <v>39701</v>
      </c>
      <c r="E305" t="str">
        <f>VLOOKUP(D305,Location!$A$2:$D$986,4,0)</f>
        <v>Mississippi</v>
      </c>
      <c r="F305">
        <f>VLOOKUP(A305,OrderProduct!A305:F2256,6,0)</f>
        <v>49.24</v>
      </c>
    </row>
    <row r="306" spans="1:6">
      <c r="A306" s="3">
        <v>568</v>
      </c>
      <c r="B306">
        <f>INDEX(OrderProduct!O306:O2257,MATCH('Top 2 Products'!A306,OrderProduct!A306:A2257,0))</f>
        <v>2</v>
      </c>
      <c r="C306" t="str">
        <f>VLOOKUP(B306,'Product Category'!$A$2:$B$4,2,0)</f>
        <v>Office Supplies</v>
      </c>
      <c r="D306">
        <f>VLOOKUP(A306,OrderProduct!$A$2:$T$1953,20,0)</f>
        <v>39701</v>
      </c>
      <c r="E306" t="str">
        <f>VLOOKUP(D306,Location!$A$2:$D$986,4,0)</f>
        <v>Mississippi</v>
      </c>
      <c r="F306">
        <f>VLOOKUP(A306,OrderProduct!A306:F2257,6,0)</f>
        <v>68.45</v>
      </c>
    </row>
    <row r="307" spans="1:6">
      <c r="A307" s="3">
        <v>568</v>
      </c>
      <c r="B307">
        <f>INDEX(OrderProduct!O307:O2258,MATCH('Top 2 Products'!A307,OrderProduct!A307:A2258,0))</f>
        <v>2</v>
      </c>
      <c r="C307" t="str">
        <f>VLOOKUP(B307,'Product Category'!$A$2:$B$4,2,0)</f>
        <v>Office Supplies</v>
      </c>
      <c r="D307">
        <f>VLOOKUP(A307,OrderProduct!$A$2:$T$1953,20,0)</f>
        <v>39701</v>
      </c>
      <c r="E307" t="str">
        <f>VLOOKUP(D307,Location!$A$2:$D$986,4,0)</f>
        <v>Mississippi</v>
      </c>
      <c r="F307">
        <f>VLOOKUP(A307,OrderProduct!A307:F2258,6,0)</f>
        <v>47.18</v>
      </c>
    </row>
    <row r="308" spans="1:6">
      <c r="A308" s="3">
        <v>570</v>
      </c>
      <c r="B308">
        <f>INDEX(OrderProduct!O308:O2259,MATCH('Top 2 Products'!A308,OrderProduct!A308:A2259,0))</f>
        <v>3</v>
      </c>
      <c r="C308" t="str">
        <f>VLOOKUP(B308,'Product Category'!$A$2:$B$4,2,0)</f>
        <v>Technology</v>
      </c>
      <c r="D308">
        <f>VLOOKUP(A308,OrderProduct!$A$2:$T$1953,20,0)</f>
        <v>89015</v>
      </c>
      <c r="E308" t="str">
        <f>VLOOKUP(D308,Location!$A$2:$D$986,4,0)</f>
        <v>Nevada</v>
      </c>
      <c r="F308">
        <f>VLOOKUP(A308,OrderProduct!A308:F2259,6,0)</f>
        <v>30.87</v>
      </c>
    </row>
    <row r="309" spans="1:6">
      <c r="A309" s="3">
        <v>573</v>
      </c>
      <c r="B309">
        <f>INDEX(OrderProduct!O309:O2260,MATCH('Top 2 Products'!A309,OrderProduct!A309:A2260,0))</f>
        <v>2</v>
      </c>
      <c r="C309" t="str">
        <f>VLOOKUP(B309,'Product Category'!$A$2:$B$4,2,0)</f>
        <v>Office Supplies</v>
      </c>
      <c r="D309">
        <f>VLOOKUP(A309,OrderProduct!$A$2:$T$1953,20,0)</f>
        <v>61554</v>
      </c>
      <c r="E309" t="str">
        <f>VLOOKUP(D309,Location!$A$2:$D$986,4,0)</f>
        <v>Illinois</v>
      </c>
      <c r="F309">
        <f>VLOOKUP(A309,OrderProduct!A309:F2260,6,0)</f>
        <v>45.24</v>
      </c>
    </row>
    <row r="310" spans="1:6">
      <c r="A310" s="3">
        <v>573</v>
      </c>
      <c r="B310">
        <f>INDEX(OrderProduct!O310:O2261,MATCH('Top 2 Products'!A310,OrderProduct!A310:A2261,0))</f>
        <v>2</v>
      </c>
      <c r="C310" t="str">
        <f>VLOOKUP(B310,'Product Category'!$A$2:$B$4,2,0)</f>
        <v>Office Supplies</v>
      </c>
      <c r="D310">
        <f>VLOOKUP(A310,OrderProduct!$A$2:$T$1953,20,0)</f>
        <v>61554</v>
      </c>
      <c r="E310" t="str">
        <f>VLOOKUP(D310,Location!$A$2:$D$986,4,0)</f>
        <v>Illinois</v>
      </c>
      <c r="F310">
        <f>VLOOKUP(A310,OrderProduct!A310:F2261,6,0)</f>
        <v>309.05</v>
      </c>
    </row>
    <row r="311" spans="1:6">
      <c r="A311" s="3">
        <v>576</v>
      </c>
      <c r="B311">
        <f>INDEX(OrderProduct!O311:O2262,MATCH('Top 2 Products'!A311,OrderProduct!A311:A2262,0))</f>
        <v>2</v>
      </c>
      <c r="C311" t="str">
        <f>VLOOKUP(B311,'Product Category'!$A$2:$B$4,2,0)</f>
        <v>Office Supplies</v>
      </c>
      <c r="D311">
        <f>VLOOKUP(A311,OrderProduct!$A$2:$T$1953,20,0)</f>
        <v>91767</v>
      </c>
      <c r="E311" t="str">
        <f>VLOOKUP(D311,Location!$A$2:$D$986,4,0)</f>
        <v>California</v>
      </c>
      <c r="F311">
        <f>VLOOKUP(A311,OrderProduct!A311:F2262,6,0)</f>
        <v>299.3</v>
      </c>
    </row>
    <row r="312" spans="1:6">
      <c r="A312" s="3">
        <v>578</v>
      </c>
      <c r="B312">
        <f>INDEX(OrderProduct!O312:O2263,MATCH('Top 2 Products'!A312,OrderProduct!A312:A2263,0))</f>
        <v>2</v>
      </c>
      <c r="C312" t="str">
        <f>VLOOKUP(B312,'Product Category'!$A$2:$B$4,2,0)</f>
        <v>Office Supplies</v>
      </c>
      <c r="D312">
        <f>VLOOKUP(A312,OrderProduct!$A$2:$T$1953,20,0)</f>
        <v>6770</v>
      </c>
      <c r="E312" t="str">
        <f>VLOOKUP(D312,Location!$A$2:$D$986,4,0)</f>
        <v>Connecticut</v>
      </c>
      <c r="F312">
        <f>VLOOKUP(A312,OrderProduct!A312:F2263,6,0)</f>
        <v>111.97</v>
      </c>
    </row>
    <row r="313" spans="1:6">
      <c r="A313" s="3">
        <v>579</v>
      </c>
      <c r="B313">
        <f>INDEX(OrderProduct!O313:O2264,MATCH('Top 2 Products'!A313,OrderProduct!A313:A2264,0))</f>
        <v>2</v>
      </c>
      <c r="C313" t="str">
        <f>VLOOKUP(B313,'Product Category'!$A$2:$B$4,2,0)</f>
        <v>Office Supplies</v>
      </c>
      <c r="D313">
        <f>VLOOKUP(A313,OrderProduct!$A$2:$T$1953,20,0)</f>
        <v>6478</v>
      </c>
      <c r="E313" t="str">
        <f>VLOOKUP(D313,Location!$A$2:$D$986,4,0)</f>
        <v>Connecticut</v>
      </c>
      <c r="F313">
        <f>VLOOKUP(A313,OrderProduct!A313:F2264,6,0)</f>
        <v>355.21</v>
      </c>
    </row>
    <row r="314" spans="1:6">
      <c r="A314" s="3">
        <v>580</v>
      </c>
      <c r="B314">
        <f>INDEX(OrderProduct!O314:O2265,MATCH('Top 2 Products'!A314,OrderProduct!A314:A2265,0))</f>
        <v>3</v>
      </c>
      <c r="C314" t="str">
        <f>VLOOKUP(B314,'Product Category'!$A$2:$B$4,2,0)</f>
        <v>Technology</v>
      </c>
      <c r="D314">
        <f>VLOOKUP(A314,OrderProduct!$A$2:$T$1953,20,0)</f>
        <v>4210</v>
      </c>
      <c r="E314" t="str">
        <f>VLOOKUP(D314,Location!$A$2:$D$986,4,0)</f>
        <v>Maine</v>
      </c>
      <c r="F314">
        <f>VLOOKUP(A314,OrderProduct!A314:F2265,6,0)</f>
        <v>27.02</v>
      </c>
    </row>
    <row r="315" spans="1:6">
      <c r="A315" s="3">
        <v>584</v>
      </c>
      <c r="B315">
        <f>INDEX(OrderProduct!O315:O2266,MATCH('Top 2 Products'!A315,OrderProduct!A315:A2266,0))</f>
        <v>2</v>
      </c>
      <c r="C315" t="str">
        <f>VLOOKUP(B315,'Product Category'!$A$2:$B$4,2,0)</f>
        <v>Office Supplies</v>
      </c>
      <c r="D315">
        <f>VLOOKUP(A315,OrderProduct!$A$2:$T$1953,20,0)</f>
        <v>1801</v>
      </c>
      <c r="E315" t="str">
        <f>VLOOKUP(D315,Location!$A$2:$D$986,4,0)</f>
        <v>Massachusetts</v>
      </c>
      <c r="F315">
        <f>VLOOKUP(A315,OrderProduct!A315:F2266,6,0)</f>
        <v>27.67</v>
      </c>
    </row>
    <row r="316" spans="1:6">
      <c r="A316" s="3">
        <v>585</v>
      </c>
      <c r="B316">
        <f>INDEX(OrderProduct!O316:O2267,MATCH('Top 2 Products'!A316,OrderProduct!A316:A2267,0))</f>
        <v>2</v>
      </c>
      <c r="C316" t="str">
        <f>VLOOKUP(B316,'Product Category'!$A$2:$B$4,2,0)</f>
        <v>Office Supplies</v>
      </c>
      <c r="D316">
        <f>VLOOKUP(A316,OrderProduct!$A$2:$T$1953,20,0)</f>
        <v>3301</v>
      </c>
      <c r="E316" t="str">
        <f>VLOOKUP(D316,Location!$A$2:$D$986,4,0)</f>
        <v>New Hampshire</v>
      </c>
      <c r="F316">
        <f>VLOOKUP(A316,OrderProduct!A316:F2267,6,0)</f>
        <v>80.86</v>
      </c>
    </row>
    <row r="317" spans="1:6">
      <c r="A317" s="3">
        <v>592</v>
      </c>
      <c r="B317">
        <f>INDEX(OrderProduct!O317:O2268,MATCH('Top 2 Products'!A317,OrderProduct!A317:A2268,0))</f>
        <v>2</v>
      </c>
      <c r="C317" t="str">
        <f>VLOOKUP(B317,'Product Category'!$A$2:$B$4,2,0)</f>
        <v>Office Supplies</v>
      </c>
      <c r="D317">
        <f>VLOOKUP(A317,OrderProduct!$A$2:$T$1953,20,0)</f>
        <v>60091</v>
      </c>
      <c r="E317" t="str">
        <f>VLOOKUP(D317,Location!$A$2:$D$986,4,0)</f>
        <v>Illinois</v>
      </c>
      <c r="F317">
        <f>VLOOKUP(A317,OrderProduct!A317:F2268,6,0)</f>
        <v>131.79</v>
      </c>
    </row>
    <row r="318" spans="1:6">
      <c r="A318" s="3">
        <v>593</v>
      </c>
      <c r="B318">
        <f>INDEX(OrderProduct!O318:O2269,MATCH('Top 2 Products'!A318,OrderProduct!A318:A2269,0))</f>
        <v>2</v>
      </c>
      <c r="C318" t="str">
        <f>VLOOKUP(B318,'Product Category'!$A$2:$B$4,2,0)</f>
        <v>Office Supplies</v>
      </c>
      <c r="D318">
        <f>VLOOKUP(A318,OrderProduct!$A$2:$T$1953,20,0)</f>
        <v>60517</v>
      </c>
      <c r="E318" t="str">
        <f>VLOOKUP(D318,Location!$A$2:$D$986,4,0)</f>
        <v>Illinois</v>
      </c>
      <c r="F318">
        <f>VLOOKUP(A318,OrderProduct!A318:F2269,6,0)</f>
        <v>35.33</v>
      </c>
    </row>
    <row r="319" spans="1:6">
      <c r="A319" s="3">
        <v>594</v>
      </c>
      <c r="B319">
        <f>INDEX(OrderProduct!O319:O2270,MATCH('Top 2 Products'!A319,OrderProduct!A319:A2270,0))</f>
        <v>1</v>
      </c>
      <c r="C319" t="str">
        <f>VLOOKUP(B319,'Product Category'!$A$2:$B$4,2,0)</f>
        <v>Furniture</v>
      </c>
      <c r="D319">
        <f>VLOOKUP(A319,OrderProduct!$A$2:$T$1953,20,0)</f>
        <v>46016</v>
      </c>
      <c r="E319" t="str">
        <f>VLOOKUP(D319,Location!$A$2:$D$986,4,0)</f>
        <v>Indiana</v>
      </c>
      <c r="F319">
        <f>VLOOKUP(A319,OrderProduct!A319:F2270,6,0)</f>
        <v>1096.63</v>
      </c>
    </row>
    <row r="320" spans="1:6">
      <c r="A320" s="3">
        <v>594</v>
      </c>
      <c r="B320">
        <f>INDEX(OrderProduct!O320:O2271,MATCH('Top 2 Products'!A320,OrderProduct!A320:A2271,0))</f>
        <v>3</v>
      </c>
      <c r="C320" t="str">
        <f>VLOOKUP(B320,'Product Category'!$A$2:$B$4,2,0)</f>
        <v>Technology</v>
      </c>
      <c r="D320">
        <f>VLOOKUP(A320,OrderProduct!$A$2:$T$1953,20,0)</f>
        <v>46016</v>
      </c>
      <c r="E320" t="str">
        <f>VLOOKUP(D320,Location!$A$2:$D$986,4,0)</f>
        <v>Indiana</v>
      </c>
      <c r="F320">
        <f>VLOOKUP(A320,OrderProduct!A320:F2271,6,0)</f>
        <v>632.12</v>
      </c>
    </row>
    <row r="321" spans="1:6">
      <c r="A321" s="3">
        <v>594</v>
      </c>
      <c r="B321">
        <f>INDEX(OrderProduct!O321:O2272,MATCH('Top 2 Products'!A321,OrderProduct!A321:A2272,0))</f>
        <v>1</v>
      </c>
      <c r="C321" t="str">
        <f>VLOOKUP(B321,'Product Category'!$A$2:$B$4,2,0)</f>
        <v>Furniture</v>
      </c>
      <c r="D321">
        <f>VLOOKUP(A321,OrderProduct!$A$2:$T$1953,20,0)</f>
        <v>46016</v>
      </c>
      <c r="E321" t="str">
        <f>VLOOKUP(D321,Location!$A$2:$D$986,4,0)</f>
        <v>Indiana</v>
      </c>
      <c r="F321">
        <f>VLOOKUP(A321,OrderProduct!A321:F2272,6,0)</f>
        <v>1302.98</v>
      </c>
    </row>
    <row r="322" spans="1:6">
      <c r="A322" s="3">
        <v>596</v>
      </c>
      <c r="B322">
        <f>INDEX(OrderProduct!O322:O2273,MATCH('Top 2 Products'!A322,OrderProduct!A322:A2273,0))</f>
        <v>2</v>
      </c>
      <c r="C322" t="str">
        <f>VLOOKUP(B322,'Product Category'!$A$2:$B$4,2,0)</f>
        <v>Office Supplies</v>
      </c>
      <c r="D322">
        <f>VLOOKUP(A322,OrderProduct!$A$2:$T$1953,20,0)</f>
        <v>46032</v>
      </c>
      <c r="E322" t="str">
        <f>VLOOKUP(D322,Location!$A$2:$D$986,4,0)</f>
        <v>Indiana</v>
      </c>
      <c r="F322">
        <f>VLOOKUP(A322,OrderProduct!A322:F2273,6,0)</f>
        <v>1452.18</v>
      </c>
    </row>
    <row r="323" spans="1:6">
      <c r="A323" s="3">
        <v>596</v>
      </c>
      <c r="B323">
        <f>INDEX(OrderProduct!O323:O2274,MATCH('Top 2 Products'!A323,OrderProduct!A323:A2274,0))</f>
        <v>2</v>
      </c>
      <c r="C323" t="str">
        <f>VLOOKUP(B323,'Product Category'!$A$2:$B$4,2,0)</f>
        <v>Office Supplies</v>
      </c>
      <c r="D323">
        <f>VLOOKUP(A323,OrderProduct!$A$2:$T$1953,20,0)</f>
        <v>46032</v>
      </c>
      <c r="E323" t="str">
        <f>VLOOKUP(D323,Location!$A$2:$D$986,4,0)</f>
        <v>Indiana</v>
      </c>
      <c r="F323">
        <f>VLOOKUP(A323,OrderProduct!A323:F2274,6,0)</f>
        <v>464.86</v>
      </c>
    </row>
    <row r="324" spans="1:6">
      <c r="A324" s="3">
        <v>596</v>
      </c>
      <c r="B324">
        <f>INDEX(OrderProduct!O324:O2275,MATCH('Top 2 Products'!A324,OrderProduct!A324:A2275,0))</f>
        <v>1</v>
      </c>
      <c r="C324" t="str">
        <f>VLOOKUP(B324,'Product Category'!$A$2:$B$4,2,0)</f>
        <v>Furniture</v>
      </c>
      <c r="D324">
        <f>VLOOKUP(A324,OrderProduct!$A$2:$T$1953,20,0)</f>
        <v>46032</v>
      </c>
      <c r="E324" t="str">
        <f>VLOOKUP(D324,Location!$A$2:$D$986,4,0)</f>
        <v>Indiana</v>
      </c>
      <c r="F324">
        <f>VLOOKUP(A324,OrderProduct!A324:F2275,6,0)</f>
        <v>2591.09</v>
      </c>
    </row>
    <row r="325" spans="1:6">
      <c r="A325" s="3">
        <v>597</v>
      </c>
      <c r="B325">
        <f>INDEX(OrderProduct!O325:O2276,MATCH('Top 2 Products'!A325,OrderProduct!A325:A2276,0))</f>
        <v>2</v>
      </c>
      <c r="C325" t="str">
        <f>VLOOKUP(B325,'Product Category'!$A$2:$B$4,2,0)</f>
        <v>Office Supplies</v>
      </c>
      <c r="D325">
        <f>VLOOKUP(A325,OrderProduct!$A$2:$T$1953,20,0)</f>
        <v>47201</v>
      </c>
      <c r="E325" t="str">
        <f>VLOOKUP(D325,Location!$A$2:$D$986,4,0)</f>
        <v>Indiana</v>
      </c>
      <c r="F325">
        <f>VLOOKUP(A325,OrderProduct!A325:F2276,6,0)</f>
        <v>66.88</v>
      </c>
    </row>
    <row r="326" spans="1:6">
      <c r="A326" s="3">
        <v>600</v>
      </c>
      <c r="B326">
        <f>INDEX(OrderProduct!O326:O2277,MATCH('Top 2 Products'!A326,OrderProduct!A326:A2277,0))</f>
        <v>2</v>
      </c>
      <c r="C326" t="str">
        <f>VLOOKUP(B326,'Product Category'!$A$2:$B$4,2,0)</f>
        <v>Office Supplies</v>
      </c>
      <c r="D326">
        <f>VLOOKUP(A326,OrderProduct!$A$2:$T$1953,20,0)</f>
        <v>21136</v>
      </c>
      <c r="E326" t="str">
        <f>VLOOKUP(D326,Location!$A$2:$D$986,4,0)</f>
        <v>Maryland</v>
      </c>
      <c r="F326">
        <f>VLOOKUP(A326,OrderProduct!A326:F2277,6,0)</f>
        <v>274.91</v>
      </c>
    </row>
    <row r="327" spans="1:6">
      <c r="A327" s="3">
        <v>603</v>
      </c>
      <c r="B327">
        <f>INDEX(OrderProduct!O327:O2278,MATCH('Top 2 Products'!A327,OrderProduct!A327:A2278,0))</f>
        <v>3</v>
      </c>
      <c r="C327" t="str">
        <f>VLOOKUP(B327,'Product Category'!$A$2:$B$4,2,0)</f>
        <v>Technology</v>
      </c>
      <c r="D327">
        <f>VLOOKUP(A327,OrderProduct!$A$2:$T$1953,20,0)</f>
        <v>81001</v>
      </c>
      <c r="E327" t="str">
        <f>VLOOKUP(D327,Location!$A$2:$D$986,4,0)</f>
        <v>Colorado</v>
      </c>
      <c r="F327">
        <f>VLOOKUP(A327,OrderProduct!A327:F2278,6,0)</f>
        <v>10331.09</v>
      </c>
    </row>
    <row r="328" spans="1:6">
      <c r="A328" s="3">
        <v>604</v>
      </c>
      <c r="B328">
        <f>INDEX(OrderProduct!O328:O2279,MATCH('Top 2 Products'!A328,OrderProduct!A328:A2279,0))</f>
        <v>1</v>
      </c>
      <c r="C328" t="str">
        <f>VLOOKUP(B328,'Product Category'!$A$2:$B$4,2,0)</f>
        <v>Furniture</v>
      </c>
      <c r="D328">
        <f>VLOOKUP(A328,OrderProduct!$A$2:$T$1953,20,0)</f>
        <v>90045</v>
      </c>
      <c r="E328" t="str">
        <f>VLOOKUP(D328,Location!$A$2:$D$986,4,0)</f>
        <v>California</v>
      </c>
      <c r="F328">
        <f>VLOOKUP(A328,OrderProduct!A328:F2279,6,0)</f>
        <v>83.86</v>
      </c>
    </row>
    <row r="329" spans="1:6">
      <c r="A329" s="3">
        <v>604</v>
      </c>
      <c r="B329">
        <f>INDEX(OrderProduct!O329:O2280,MATCH('Top 2 Products'!A329,OrderProduct!A329:A2280,0))</f>
        <v>2</v>
      </c>
      <c r="C329" t="str">
        <f>VLOOKUP(B329,'Product Category'!$A$2:$B$4,2,0)</f>
        <v>Office Supplies</v>
      </c>
      <c r="D329">
        <f>VLOOKUP(A329,OrderProduct!$A$2:$T$1953,20,0)</f>
        <v>90045</v>
      </c>
      <c r="E329" t="str">
        <f>VLOOKUP(D329,Location!$A$2:$D$986,4,0)</f>
        <v>California</v>
      </c>
      <c r="F329">
        <f>VLOOKUP(A329,OrderProduct!A329:F2280,6,0)</f>
        <v>1707.84</v>
      </c>
    </row>
    <row r="330" spans="1:6">
      <c r="A330" s="3">
        <v>605</v>
      </c>
      <c r="B330">
        <f>INDEX(OrderProduct!O330:O2281,MATCH('Top 2 Products'!A330,OrderProduct!A330:A2281,0))</f>
        <v>1</v>
      </c>
      <c r="C330" t="str">
        <f>VLOOKUP(B330,'Product Category'!$A$2:$B$4,2,0)</f>
        <v>Furniture</v>
      </c>
      <c r="D330">
        <f>VLOOKUP(A330,OrderProduct!$A$2:$T$1953,20,0)</f>
        <v>11795</v>
      </c>
      <c r="E330" t="str">
        <f>VLOOKUP(D330,Location!$A$2:$D$986,4,0)</f>
        <v>New York</v>
      </c>
      <c r="F330">
        <f>VLOOKUP(A330,OrderProduct!A330:F2281,6,0)</f>
        <v>991.24</v>
      </c>
    </row>
    <row r="331" spans="1:6">
      <c r="A331" s="3">
        <v>617</v>
      </c>
      <c r="B331">
        <f>INDEX(OrderProduct!O331:O2282,MATCH('Top 2 Products'!A331,OrderProduct!A331:A2282,0))</f>
        <v>2</v>
      </c>
      <c r="C331" t="str">
        <f>VLOOKUP(B331,'Product Category'!$A$2:$B$4,2,0)</f>
        <v>Office Supplies</v>
      </c>
      <c r="D331">
        <f>VLOOKUP(A331,OrderProduct!$A$2:$T$1953,20,0)</f>
        <v>81001</v>
      </c>
      <c r="E331" t="str">
        <f>VLOOKUP(D331,Location!$A$2:$D$986,4,0)</f>
        <v>Colorado</v>
      </c>
      <c r="F331">
        <f>VLOOKUP(A331,OrderProduct!A331:F2282,6,0)</f>
        <v>119.86</v>
      </c>
    </row>
    <row r="332" spans="1:6">
      <c r="A332" s="3">
        <v>617</v>
      </c>
      <c r="B332">
        <f>INDEX(OrderProduct!O332:O2283,MATCH('Top 2 Products'!A332,OrderProduct!A332:A2283,0))</f>
        <v>2</v>
      </c>
      <c r="C332" t="str">
        <f>VLOOKUP(B332,'Product Category'!$A$2:$B$4,2,0)</f>
        <v>Office Supplies</v>
      </c>
      <c r="D332">
        <f>VLOOKUP(A332,OrderProduct!$A$2:$T$1953,20,0)</f>
        <v>81001</v>
      </c>
      <c r="E332" t="str">
        <f>VLOOKUP(D332,Location!$A$2:$D$986,4,0)</f>
        <v>Colorado</v>
      </c>
      <c r="F332">
        <f>VLOOKUP(A332,OrderProduct!A332:F2283,6,0)</f>
        <v>98.77</v>
      </c>
    </row>
    <row r="333" spans="1:6">
      <c r="A333" s="3">
        <v>618</v>
      </c>
      <c r="B333">
        <f>INDEX(OrderProduct!O333:O2284,MATCH('Top 2 Products'!A333,OrderProduct!A333:A2284,0))</f>
        <v>3</v>
      </c>
      <c r="C333" t="str">
        <f>VLOOKUP(B333,'Product Category'!$A$2:$B$4,2,0)</f>
        <v>Technology</v>
      </c>
      <c r="D333">
        <f>VLOOKUP(A333,OrderProduct!$A$2:$T$1953,20,0)</f>
        <v>81007</v>
      </c>
      <c r="E333" t="str">
        <f>VLOOKUP(D333,Location!$A$2:$D$986,4,0)</f>
        <v>Colorado</v>
      </c>
      <c r="F333">
        <f>VLOOKUP(A333,OrderProduct!A333:F2284,6,0)</f>
        <v>2495.35</v>
      </c>
    </row>
    <row r="334" spans="1:6">
      <c r="A334" s="3">
        <v>618</v>
      </c>
      <c r="B334">
        <f>INDEX(OrderProduct!O334:O2285,MATCH('Top 2 Products'!A334,OrderProduct!A334:A2285,0))</f>
        <v>2</v>
      </c>
      <c r="C334" t="str">
        <f>VLOOKUP(B334,'Product Category'!$A$2:$B$4,2,0)</f>
        <v>Office Supplies</v>
      </c>
      <c r="D334">
        <f>VLOOKUP(A334,OrderProduct!$A$2:$T$1953,20,0)</f>
        <v>81007</v>
      </c>
      <c r="E334" t="str">
        <f>VLOOKUP(D334,Location!$A$2:$D$986,4,0)</f>
        <v>Colorado</v>
      </c>
      <c r="F334">
        <f>VLOOKUP(A334,OrderProduct!A334:F2285,6,0)</f>
        <v>200.83</v>
      </c>
    </row>
    <row r="335" spans="1:6">
      <c r="A335" s="3">
        <v>618</v>
      </c>
      <c r="B335">
        <f>INDEX(OrderProduct!O335:O2286,MATCH('Top 2 Products'!A335,OrderProduct!A335:A2286,0))</f>
        <v>2</v>
      </c>
      <c r="C335" t="str">
        <f>VLOOKUP(B335,'Product Category'!$A$2:$B$4,2,0)</f>
        <v>Office Supplies</v>
      </c>
      <c r="D335">
        <f>VLOOKUP(A335,OrderProduct!$A$2:$T$1953,20,0)</f>
        <v>81007</v>
      </c>
      <c r="E335" t="str">
        <f>VLOOKUP(D335,Location!$A$2:$D$986,4,0)</f>
        <v>Colorado</v>
      </c>
      <c r="F335">
        <f>VLOOKUP(A335,OrderProduct!A335:F2286,6,0)</f>
        <v>3913.02</v>
      </c>
    </row>
    <row r="336" spans="1:6">
      <c r="A336" s="3">
        <v>619</v>
      </c>
      <c r="B336">
        <f>INDEX(OrderProduct!O336:O2287,MATCH('Top 2 Products'!A336,OrderProduct!A336:A2287,0))</f>
        <v>1</v>
      </c>
      <c r="C336" t="str">
        <f>VLOOKUP(B336,'Product Category'!$A$2:$B$4,2,0)</f>
        <v>Furniture</v>
      </c>
      <c r="D336">
        <f>VLOOKUP(A336,OrderProduct!$A$2:$T$1953,20,0)</f>
        <v>48195</v>
      </c>
      <c r="E336" t="str">
        <f>VLOOKUP(D336,Location!$A$2:$D$986,4,0)</f>
        <v>Michigan</v>
      </c>
      <c r="F336">
        <f>VLOOKUP(A336,OrderProduct!A336:F2287,6,0)</f>
        <v>180.14</v>
      </c>
    </row>
    <row r="337" spans="1:6">
      <c r="A337" s="3">
        <v>621</v>
      </c>
      <c r="B337">
        <f>INDEX(OrderProduct!O337:O2288,MATCH('Top 2 Products'!A337,OrderProduct!A337:A2288,0))</f>
        <v>2</v>
      </c>
      <c r="C337" t="str">
        <f>VLOOKUP(B337,'Product Category'!$A$2:$B$4,2,0)</f>
        <v>Office Supplies</v>
      </c>
      <c r="D337">
        <f>VLOOKUP(A337,OrderProduct!$A$2:$T$1953,20,0)</f>
        <v>6111</v>
      </c>
      <c r="E337" t="str">
        <f>VLOOKUP(D337,Location!$A$2:$D$986,4,0)</f>
        <v>Connecticut</v>
      </c>
      <c r="F337">
        <f>VLOOKUP(A337,OrderProduct!A337:F2288,6,0)</f>
        <v>127.12</v>
      </c>
    </row>
    <row r="338" spans="1:6">
      <c r="A338" s="3">
        <v>622</v>
      </c>
      <c r="B338">
        <f>INDEX(OrderProduct!O338:O2289,MATCH('Top 2 Products'!A338,OrderProduct!A338:A2289,0))</f>
        <v>3</v>
      </c>
      <c r="C338" t="str">
        <f>VLOOKUP(B338,'Product Category'!$A$2:$B$4,2,0)</f>
        <v>Technology</v>
      </c>
      <c r="D338">
        <f>VLOOKUP(A338,OrderProduct!$A$2:$T$1953,20,0)</f>
        <v>4210</v>
      </c>
      <c r="E338" t="str">
        <f>VLOOKUP(D338,Location!$A$2:$D$986,4,0)</f>
        <v>Maine</v>
      </c>
      <c r="F338">
        <f>VLOOKUP(A338,OrderProduct!A338:F2289,6,0)</f>
        <v>5183.89</v>
      </c>
    </row>
    <row r="339" spans="1:6">
      <c r="A339" s="3">
        <v>623</v>
      </c>
      <c r="B339">
        <f>INDEX(OrderProduct!O339:O2290,MATCH('Top 2 Products'!A339,OrderProduct!A339:A2290,0))</f>
        <v>2</v>
      </c>
      <c r="C339" t="str">
        <f>VLOOKUP(B339,'Product Category'!$A$2:$B$4,2,0)</f>
        <v>Office Supplies</v>
      </c>
      <c r="D339">
        <f>VLOOKUP(A339,OrderProduct!$A$2:$T$1953,20,0)</f>
        <v>3101</v>
      </c>
      <c r="E339" t="str">
        <f>VLOOKUP(D339,Location!$A$2:$D$986,4,0)</f>
        <v>New Hampshire</v>
      </c>
      <c r="F339">
        <f>VLOOKUP(A339,OrderProduct!A339:F2290,6,0)</f>
        <v>36.09</v>
      </c>
    </row>
    <row r="340" spans="1:6">
      <c r="A340" s="3">
        <v>624</v>
      </c>
      <c r="B340">
        <f>INDEX(OrderProduct!O340:O2291,MATCH('Top 2 Products'!A340,OrderProduct!A340:A2291,0))</f>
        <v>3</v>
      </c>
      <c r="C340" t="str">
        <f>VLOOKUP(B340,'Product Category'!$A$2:$B$4,2,0)</f>
        <v>Technology</v>
      </c>
      <c r="D340">
        <f>VLOOKUP(A340,OrderProduct!$A$2:$T$1953,20,0)</f>
        <v>5701</v>
      </c>
      <c r="E340" t="str">
        <f>VLOOKUP(D340,Location!$A$2:$D$986,4,0)</f>
        <v>Vermont</v>
      </c>
      <c r="F340">
        <f>VLOOKUP(A340,OrderProduct!A340:F2291,6,0)</f>
        <v>57.37</v>
      </c>
    </row>
    <row r="341" spans="1:6">
      <c r="A341" s="3">
        <v>627</v>
      </c>
      <c r="B341">
        <f>INDEX(OrderProduct!O341:O2292,MATCH('Top 2 Products'!A341,OrderProduct!A341:A2292,0))</f>
        <v>2</v>
      </c>
      <c r="C341" t="str">
        <f>VLOOKUP(B341,'Product Category'!$A$2:$B$4,2,0)</f>
        <v>Office Supplies</v>
      </c>
      <c r="D341">
        <f>VLOOKUP(A341,OrderProduct!$A$2:$T$1953,20,0)</f>
        <v>43952</v>
      </c>
      <c r="E341" t="str">
        <f>VLOOKUP(D341,Location!$A$2:$D$986,4,0)</f>
        <v>Ohio</v>
      </c>
      <c r="F341">
        <f>VLOOKUP(A341,OrderProduct!A341:F2292,6,0)</f>
        <v>55.25</v>
      </c>
    </row>
    <row r="342" spans="1:6">
      <c r="A342" s="3">
        <v>635</v>
      </c>
      <c r="B342">
        <f>INDEX(OrderProduct!O342:O2293,MATCH('Top 2 Products'!A342,OrderProduct!A342:A2293,0))</f>
        <v>1</v>
      </c>
      <c r="C342" t="str">
        <f>VLOOKUP(B342,'Product Category'!$A$2:$B$4,2,0)</f>
        <v>Furniture</v>
      </c>
      <c r="D342">
        <f>VLOOKUP(A342,OrderProduct!$A$2:$T$1953,20,0)</f>
        <v>55106</v>
      </c>
      <c r="E342" t="str">
        <f>VLOOKUP(D342,Location!$A$2:$D$986,4,0)</f>
        <v>Minnesota</v>
      </c>
      <c r="F342">
        <f>VLOOKUP(A342,OrderProduct!A342:F2293,6,0)</f>
        <v>551.22</v>
      </c>
    </row>
    <row r="343" spans="1:6">
      <c r="A343" s="3">
        <v>635</v>
      </c>
      <c r="B343">
        <f>INDEX(OrderProduct!O343:O2294,MATCH('Top 2 Products'!A343,OrderProduct!A343:A2294,0))</f>
        <v>2</v>
      </c>
      <c r="C343" t="str">
        <f>VLOOKUP(B343,'Product Category'!$A$2:$B$4,2,0)</f>
        <v>Office Supplies</v>
      </c>
      <c r="D343">
        <f>VLOOKUP(A343,OrderProduct!$A$2:$T$1953,20,0)</f>
        <v>55106</v>
      </c>
      <c r="E343" t="str">
        <f>VLOOKUP(D343,Location!$A$2:$D$986,4,0)</f>
        <v>Minnesota</v>
      </c>
      <c r="F343">
        <f>VLOOKUP(A343,OrderProduct!A343:F2294,6,0)</f>
        <v>191.1</v>
      </c>
    </row>
    <row r="344" spans="1:6">
      <c r="A344" s="3">
        <v>637</v>
      </c>
      <c r="B344">
        <f>INDEX(OrderProduct!O344:O2295,MATCH('Top 2 Products'!A344,OrderProduct!A344:A2295,0))</f>
        <v>1</v>
      </c>
      <c r="C344" t="str">
        <f>VLOOKUP(B344,'Product Category'!$A$2:$B$4,2,0)</f>
        <v>Furniture</v>
      </c>
      <c r="D344">
        <f>VLOOKUP(A344,OrderProduct!$A$2:$T$1953,20,0)</f>
        <v>95051</v>
      </c>
      <c r="E344" t="str">
        <f>VLOOKUP(D344,Location!$A$2:$D$986,4,0)</f>
        <v>California</v>
      </c>
      <c r="F344">
        <f>VLOOKUP(A344,OrderProduct!A344:F2295,6,0)</f>
        <v>28.05</v>
      </c>
    </row>
    <row r="345" spans="1:6">
      <c r="A345" s="3">
        <v>638</v>
      </c>
      <c r="B345">
        <f>INDEX(OrderProduct!O345:O2296,MATCH('Top 2 Products'!A345,OrderProduct!A345:A2296,0))</f>
        <v>3</v>
      </c>
      <c r="C345" t="str">
        <f>VLOOKUP(B345,'Product Category'!$A$2:$B$4,2,0)</f>
        <v>Technology</v>
      </c>
      <c r="D345">
        <f>VLOOKUP(A345,OrderProduct!$A$2:$T$1953,20,0)</f>
        <v>95062</v>
      </c>
      <c r="E345" t="str">
        <f>VLOOKUP(D345,Location!$A$2:$D$986,4,0)</f>
        <v>California</v>
      </c>
      <c r="F345">
        <f>VLOOKUP(A345,OrderProduct!A345:F2296,6,0)</f>
        <v>151.77</v>
      </c>
    </row>
    <row r="346" spans="1:6">
      <c r="A346" s="3">
        <v>638</v>
      </c>
      <c r="B346">
        <f>INDEX(OrderProduct!O346:O2297,MATCH('Top 2 Products'!A346,OrderProduct!A346:A2297,0))</f>
        <v>3</v>
      </c>
      <c r="C346" t="str">
        <f>VLOOKUP(B346,'Product Category'!$A$2:$B$4,2,0)</f>
        <v>Technology</v>
      </c>
      <c r="D346">
        <f>VLOOKUP(A346,OrderProduct!$A$2:$T$1953,20,0)</f>
        <v>95062</v>
      </c>
      <c r="E346" t="str">
        <f>VLOOKUP(D346,Location!$A$2:$D$986,4,0)</f>
        <v>California</v>
      </c>
      <c r="F346">
        <f>VLOOKUP(A346,OrderProduct!A346:F2297,6,0)</f>
        <v>57.13</v>
      </c>
    </row>
    <row r="347" spans="1:6">
      <c r="A347" s="3">
        <v>639</v>
      </c>
      <c r="B347">
        <f>INDEX(OrderProduct!O347:O2298,MATCH('Top 2 Products'!A347,OrderProduct!A347:A2298,0))</f>
        <v>1</v>
      </c>
      <c r="C347" t="str">
        <f>VLOOKUP(B347,'Product Category'!$A$2:$B$4,2,0)</f>
        <v>Furniture</v>
      </c>
      <c r="D347">
        <f>VLOOKUP(A347,OrderProduct!$A$2:$T$1953,20,0)</f>
        <v>93454</v>
      </c>
      <c r="E347" t="str">
        <f>VLOOKUP(D347,Location!$A$2:$D$986,4,0)</f>
        <v>California</v>
      </c>
      <c r="F347">
        <f>VLOOKUP(A347,OrderProduct!A347:F2298,6,0)</f>
        <v>34.64</v>
      </c>
    </row>
    <row r="348" spans="1:6">
      <c r="A348" s="3">
        <v>640</v>
      </c>
      <c r="B348">
        <f>INDEX(OrderProduct!O348:O2299,MATCH('Top 2 Products'!A348,OrderProduct!A348:A2299,0))</f>
        <v>1</v>
      </c>
      <c r="C348" t="str">
        <f>VLOOKUP(B348,'Product Category'!$A$2:$B$4,2,0)</f>
        <v>Furniture</v>
      </c>
      <c r="D348">
        <f>VLOOKUP(A348,OrderProduct!$A$2:$T$1953,20,0)</f>
        <v>98119</v>
      </c>
      <c r="E348" t="str">
        <f>VLOOKUP(D348,Location!$A$2:$D$986,4,0)</f>
        <v>Washington</v>
      </c>
      <c r="F348">
        <f>VLOOKUP(A348,OrderProduct!A348:F2299,6,0)</f>
        <v>1332.82</v>
      </c>
    </row>
    <row r="349" spans="1:6">
      <c r="A349" s="3">
        <v>640</v>
      </c>
      <c r="B349">
        <f>INDEX(OrderProduct!O349:O2300,MATCH('Top 2 Products'!A349,OrderProduct!A349:A2300,0))</f>
        <v>1</v>
      </c>
      <c r="C349" t="str">
        <f>VLOOKUP(B349,'Product Category'!$A$2:$B$4,2,0)</f>
        <v>Furniture</v>
      </c>
      <c r="D349">
        <f>VLOOKUP(A349,OrderProduct!$A$2:$T$1953,20,0)</f>
        <v>98119</v>
      </c>
      <c r="E349" t="str">
        <f>VLOOKUP(D349,Location!$A$2:$D$986,4,0)</f>
        <v>Washington</v>
      </c>
      <c r="F349">
        <f>VLOOKUP(A349,OrderProduct!A349:F2300,6,0)</f>
        <v>336.64</v>
      </c>
    </row>
    <row r="350" spans="1:6">
      <c r="A350" s="3">
        <v>640</v>
      </c>
      <c r="B350">
        <f>INDEX(OrderProduct!O350:O2301,MATCH('Top 2 Products'!A350,OrderProduct!A350:A2301,0))</f>
        <v>3</v>
      </c>
      <c r="C350" t="str">
        <f>VLOOKUP(B350,'Product Category'!$A$2:$B$4,2,0)</f>
        <v>Technology</v>
      </c>
      <c r="D350">
        <f>VLOOKUP(A350,OrderProduct!$A$2:$T$1953,20,0)</f>
        <v>98119</v>
      </c>
      <c r="E350" t="str">
        <f>VLOOKUP(D350,Location!$A$2:$D$986,4,0)</f>
        <v>Washington</v>
      </c>
      <c r="F350">
        <f>VLOOKUP(A350,OrderProduct!A350:F2301,6,0)</f>
        <v>65.85</v>
      </c>
    </row>
    <row r="351" spans="1:6">
      <c r="A351" s="3">
        <v>640</v>
      </c>
      <c r="B351">
        <f>INDEX(OrderProduct!O351:O2302,MATCH('Top 2 Products'!A351,OrderProduct!A351:A2302,0))</f>
        <v>3</v>
      </c>
      <c r="C351" t="str">
        <f>VLOOKUP(B351,'Product Category'!$A$2:$B$4,2,0)</f>
        <v>Technology</v>
      </c>
      <c r="D351">
        <f>VLOOKUP(A351,OrderProduct!$A$2:$T$1953,20,0)</f>
        <v>98119</v>
      </c>
      <c r="E351" t="str">
        <f>VLOOKUP(D351,Location!$A$2:$D$986,4,0)</f>
        <v>Washington</v>
      </c>
      <c r="F351">
        <f>VLOOKUP(A351,OrderProduct!A351:F2302,6,0)</f>
        <v>50.71</v>
      </c>
    </row>
    <row r="352" spans="1:6">
      <c r="A352" s="3">
        <v>646</v>
      </c>
      <c r="B352">
        <f>INDEX(OrderProduct!O352:O2303,MATCH('Top 2 Products'!A352,OrderProduct!A352:A2303,0))</f>
        <v>1</v>
      </c>
      <c r="C352" t="str">
        <f>VLOOKUP(B352,'Product Category'!$A$2:$B$4,2,0)</f>
        <v>Furniture</v>
      </c>
      <c r="D352">
        <f>VLOOKUP(A352,OrderProduct!$A$2:$T$1953,20,0)</f>
        <v>55379</v>
      </c>
      <c r="E352" t="str">
        <f>VLOOKUP(D352,Location!$A$2:$D$986,4,0)</f>
        <v>Minnesota</v>
      </c>
      <c r="F352">
        <f>VLOOKUP(A352,OrderProduct!A352:F2303,6,0)</f>
        <v>304.34</v>
      </c>
    </row>
    <row r="353" spans="1:6">
      <c r="A353" s="3">
        <v>648</v>
      </c>
      <c r="B353">
        <f>INDEX(OrderProduct!O353:O2304,MATCH('Top 2 Products'!A353,OrderProduct!A353:A2304,0))</f>
        <v>1</v>
      </c>
      <c r="C353" t="str">
        <f>VLOOKUP(B353,'Product Category'!$A$2:$B$4,2,0)</f>
        <v>Furniture</v>
      </c>
      <c r="D353">
        <f>VLOOKUP(A353,OrderProduct!$A$2:$T$1953,20,0)</f>
        <v>60440</v>
      </c>
      <c r="E353" t="str">
        <f>VLOOKUP(D353,Location!$A$2:$D$986,4,0)</f>
        <v>Illinois</v>
      </c>
      <c r="F353">
        <f>VLOOKUP(A353,OrderProduct!A353:F2304,6,0)</f>
        <v>285.87</v>
      </c>
    </row>
    <row r="354" spans="1:6">
      <c r="A354" s="3">
        <v>649</v>
      </c>
      <c r="B354">
        <f>INDEX(OrderProduct!O354:O2305,MATCH('Top 2 Products'!A354,OrderProduct!A354:A2305,0))</f>
        <v>2</v>
      </c>
      <c r="C354" t="str">
        <f>VLOOKUP(B354,'Product Category'!$A$2:$B$4,2,0)</f>
        <v>Office Supplies</v>
      </c>
      <c r="D354">
        <f>VLOOKUP(A354,OrderProduct!$A$2:$T$1953,20,0)</f>
        <v>60089</v>
      </c>
      <c r="E354" t="str">
        <f>VLOOKUP(D354,Location!$A$2:$D$986,4,0)</f>
        <v>Illinois</v>
      </c>
      <c r="F354">
        <f>VLOOKUP(A354,OrderProduct!A354:F2305,6,0)</f>
        <v>20.37</v>
      </c>
    </row>
    <row r="355" spans="1:6">
      <c r="A355" s="3">
        <v>651</v>
      </c>
      <c r="B355">
        <f>INDEX(OrderProduct!O355:O2306,MATCH('Top 2 Products'!A355,OrderProduct!A355:A2306,0))</f>
        <v>2</v>
      </c>
      <c r="C355" t="str">
        <f>VLOOKUP(B355,'Product Category'!$A$2:$B$4,2,0)</f>
        <v>Office Supplies</v>
      </c>
      <c r="D355">
        <f>VLOOKUP(A355,OrderProduct!$A$2:$T$1953,20,0)</f>
        <v>89115</v>
      </c>
      <c r="E355" t="str">
        <f>VLOOKUP(D355,Location!$A$2:$D$986,4,0)</f>
        <v>Nevada</v>
      </c>
      <c r="F355">
        <f>VLOOKUP(A355,OrderProduct!A355:F2306,6,0)</f>
        <v>24.27</v>
      </c>
    </row>
    <row r="356" spans="1:6">
      <c r="A356" s="3">
        <v>651</v>
      </c>
      <c r="B356">
        <f>INDEX(OrderProduct!O356:O2307,MATCH('Top 2 Products'!A356,OrderProduct!A356:A2307,0))</f>
        <v>1</v>
      </c>
      <c r="C356" t="str">
        <f>VLOOKUP(B356,'Product Category'!$A$2:$B$4,2,0)</f>
        <v>Furniture</v>
      </c>
      <c r="D356">
        <f>VLOOKUP(A356,OrderProduct!$A$2:$T$1953,20,0)</f>
        <v>89115</v>
      </c>
      <c r="E356" t="str">
        <f>VLOOKUP(D356,Location!$A$2:$D$986,4,0)</f>
        <v>Nevada</v>
      </c>
      <c r="F356">
        <f>VLOOKUP(A356,OrderProduct!A356:F2307,6,0)</f>
        <v>38.53</v>
      </c>
    </row>
    <row r="357" spans="1:6">
      <c r="A357" s="3">
        <v>651</v>
      </c>
      <c r="B357">
        <f>INDEX(OrderProduct!O357:O2308,MATCH('Top 2 Products'!A357,OrderProduct!A357:A2308,0))</f>
        <v>1</v>
      </c>
      <c r="C357" t="str">
        <f>VLOOKUP(B357,'Product Category'!$A$2:$B$4,2,0)</f>
        <v>Furniture</v>
      </c>
      <c r="D357">
        <f>VLOOKUP(A357,OrderProduct!$A$2:$T$1953,20,0)</f>
        <v>89115</v>
      </c>
      <c r="E357" t="str">
        <f>VLOOKUP(D357,Location!$A$2:$D$986,4,0)</f>
        <v>Nevada</v>
      </c>
      <c r="F357">
        <f>VLOOKUP(A357,OrderProduct!A357:F2308,6,0)</f>
        <v>4910.72</v>
      </c>
    </row>
    <row r="358" spans="1:6">
      <c r="A358" s="3">
        <v>651</v>
      </c>
      <c r="B358">
        <f>INDEX(OrderProduct!O358:O2309,MATCH('Top 2 Products'!A358,OrderProduct!A358:A2309,0))</f>
        <v>3</v>
      </c>
      <c r="C358" t="str">
        <f>VLOOKUP(B358,'Product Category'!$A$2:$B$4,2,0)</f>
        <v>Technology</v>
      </c>
      <c r="D358">
        <f>VLOOKUP(A358,OrderProduct!$A$2:$T$1953,20,0)</f>
        <v>89115</v>
      </c>
      <c r="E358" t="str">
        <f>VLOOKUP(D358,Location!$A$2:$D$986,4,0)</f>
        <v>Nevada</v>
      </c>
      <c r="F358">
        <f>VLOOKUP(A358,OrderProduct!A358:F2309,6,0)</f>
        <v>17.44</v>
      </c>
    </row>
    <row r="359" spans="1:6">
      <c r="A359" s="3">
        <v>653</v>
      </c>
      <c r="B359">
        <f>INDEX(OrderProduct!O359:O2310,MATCH('Top 2 Products'!A359,OrderProduct!A359:A2310,0))</f>
        <v>2</v>
      </c>
      <c r="C359" t="str">
        <f>VLOOKUP(B359,'Product Category'!$A$2:$B$4,2,0)</f>
        <v>Office Supplies</v>
      </c>
      <c r="D359">
        <f>VLOOKUP(A359,OrderProduct!$A$2:$T$1953,20,0)</f>
        <v>91730</v>
      </c>
      <c r="E359" t="str">
        <f>VLOOKUP(D359,Location!$A$2:$D$986,4,0)</f>
        <v>California</v>
      </c>
      <c r="F359">
        <f>VLOOKUP(A359,OrderProduct!A359:F2310,6,0)</f>
        <v>116.8</v>
      </c>
    </row>
    <row r="360" spans="1:6">
      <c r="A360" s="3">
        <v>657</v>
      </c>
      <c r="B360">
        <f>INDEX(OrderProduct!O360:O2311,MATCH('Top 2 Products'!A360,OrderProduct!A360:A2311,0))</f>
        <v>2</v>
      </c>
      <c r="C360" t="str">
        <f>VLOOKUP(B360,'Product Category'!$A$2:$B$4,2,0)</f>
        <v>Office Supplies</v>
      </c>
      <c r="D360">
        <f>VLOOKUP(A360,OrderProduct!$A$2:$T$1953,20,0)</f>
        <v>1540</v>
      </c>
      <c r="E360" t="str">
        <f>VLOOKUP(D360,Location!$A$2:$D$986,4,0)</f>
        <v>Massachusetts</v>
      </c>
      <c r="F360">
        <f>VLOOKUP(A360,OrderProduct!A360:F2311,6,0)</f>
        <v>702.68</v>
      </c>
    </row>
    <row r="361" spans="1:6">
      <c r="A361" s="3">
        <v>659</v>
      </c>
      <c r="B361">
        <f>INDEX(OrderProduct!O361:O2312,MATCH('Top 2 Products'!A361,OrderProduct!A361:A2312,0))</f>
        <v>3</v>
      </c>
      <c r="C361" t="str">
        <f>VLOOKUP(B361,'Product Category'!$A$2:$B$4,2,0)</f>
        <v>Technology</v>
      </c>
      <c r="D361">
        <f>VLOOKUP(A361,OrderProduct!$A$2:$T$1953,20,0)</f>
        <v>5403</v>
      </c>
      <c r="E361" t="str">
        <f>VLOOKUP(D361,Location!$A$2:$D$986,4,0)</f>
        <v>Vermont</v>
      </c>
      <c r="F361">
        <f>VLOOKUP(A361,OrderProduct!A361:F2312,6,0)</f>
        <v>67.24</v>
      </c>
    </row>
    <row r="362" spans="1:6">
      <c r="A362" s="3">
        <v>663</v>
      </c>
      <c r="B362">
        <f>INDEX(OrderProduct!O362:O2313,MATCH('Top 2 Products'!A362,OrderProduct!A362:A2313,0))</f>
        <v>1</v>
      </c>
      <c r="C362" t="str">
        <f>VLOOKUP(B362,'Product Category'!$A$2:$B$4,2,0)</f>
        <v>Furniture</v>
      </c>
      <c r="D362">
        <f>VLOOKUP(A362,OrderProduct!$A$2:$T$1953,20,0)</f>
        <v>43952</v>
      </c>
      <c r="E362" t="str">
        <f>VLOOKUP(D362,Location!$A$2:$D$986,4,0)</f>
        <v>Ohio</v>
      </c>
      <c r="F362">
        <f>VLOOKUP(A362,OrderProduct!A362:F2313,6,0)</f>
        <v>60.01</v>
      </c>
    </row>
    <row r="363" spans="1:6">
      <c r="A363" s="3">
        <v>665</v>
      </c>
      <c r="B363">
        <f>INDEX(OrderProduct!O363:O2314,MATCH('Top 2 Products'!A363,OrderProduct!A363:A2314,0))</f>
        <v>1</v>
      </c>
      <c r="C363" t="str">
        <f>VLOOKUP(B363,'Product Category'!$A$2:$B$4,2,0)</f>
        <v>Furniture</v>
      </c>
      <c r="D363">
        <f>VLOOKUP(A363,OrderProduct!$A$2:$T$1953,20,0)</f>
        <v>37130</v>
      </c>
      <c r="E363" t="str">
        <f>VLOOKUP(D363,Location!$A$2:$D$986,4,0)</f>
        <v>Tennessee</v>
      </c>
      <c r="F363">
        <f>VLOOKUP(A363,OrderProduct!A363:F2314,6,0)</f>
        <v>90.98</v>
      </c>
    </row>
    <row r="364" spans="1:6">
      <c r="A364" s="3">
        <v>665</v>
      </c>
      <c r="B364">
        <f>INDEX(OrderProduct!O364:O2315,MATCH('Top 2 Products'!A364,OrderProduct!A364:A2315,0))</f>
        <v>1</v>
      </c>
      <c r="C364" t="str">
        <f>VLOOKUP(B364,'Product Category'!$A$2:$B$4,2,0)</f>
        <v>Furniture</v>
      </c>
      <c r="D364">
        <f>VLOOKUP(A364,OrderProduct!$A$2:$T$1953,20,0)</f>
        <v>37130</v>
      </c>
      <c r="E364" t="str">
        <f>VLOOKUP(D364,Location!$A$2:$D$986,4,0)</f>
        <v>Tennessee</v>
      </c>
      <c r="F364">
        <f>VLOOKUP(A364,OrderProduct!A364:F2315,6,0)</f>
        <v>1270.7</v>
      </c>
    </row>
    <row r="365" spans="1:6">
      <c r="A365" s="3">
        <v>666</v>
      </c>
      <c r="B365">
        <f>INDEX(OrderProduct!O365:O2316,MATCH('Top 2 Products'!A365,OrderProduct!A365:A2316,0))</f>
        <v>2</v>
      </c>
      <c r="C365" t="str">
        <f>VLOOKUP(B365,'Product Category'!$A$2:$B$4,2,0)</f>
        <v>Office Supplies</v>
      </c>
      <c r="D365">
        <f>VLOOKUP(A365,OrderProduct!$A$2:$T$1953,20,0)</f>
        <v>37211</v>
      </c>
      <c r="E365" t="str">
        <f>VLOOKUP(D365,Location!$A$2:$D$986,4,0)</f>
        <v>Tennessee</v>
      </c>
      <c r="F365">
        <f>VLOOKUP(A365,OrderProduct!A365:F2316,6,0)</f>
        <v>1058.36</v>
      </c>
    </row>
    <row r="366" spans="1:6">
      <c r="A366" s="3">
        <v>667</v>
      </c>
      <c r="B366">
        <f>INDEX(OrderProduct!O366:O2317,MATCH('Top 2 Products'!A366,OrderProduct!A366:A2317,0))</f>
        <v>1</v>
      </c>
      <c r="C366" t="str">
        <f>VLOOKUP(B366,'Product Category'!$A$2:$B$4,2,0)</f>
        <v>Furniture</v>
      </c>
      <c r="D366">
        <f>VLOOKUP(A366,OrderProduct!$A$2:$T$1953,20,0)</f>
        <v>75203</v>
      </c>
      <c r="E366" t="str">
        <f>VLOOKUP(D366,Location!$A$2:$D$986,4,0)</f>
        <v>Texas</v>
      </c>
      <c r="F366">
        <f>VLOOKUP(A366,OrderProduct!A366:F2317,6,0)</f>
        <v>18.31</v>
      </c>
    </row>
    <row r="367" spans="1:6">
      <c r="A367" s="3">
        <v>667</v>
      </c>
      <c r="B367">
        <f>INDEX(OrderProduct!O367:O2318,MATCH('Top 2 Products'!A367,OrderProduct!A367:A2318,0))</f>
        <v>2</v>
      </c>
      <c r="C367" t="str">
        <f>VLOOKUP(B367,'Product Category'!$A$2:$B$4,2,0)</f>
        <v>Office Supplies</v>
      </c>
      <c r="D367">
        <f>VLOOKUP(A367,OrderProduct!$A$2:$T$1953,20,0)</f>
        <v>75203</v>
      </c>
      <c r="E367" t="str">
        <f>VLOOKUP(D367,Location!$A$2:$D$986,4,0)</f>
        <v>Texas</v>
      </c>
      <c r="F367">
        <f>VLOOKUP(A367,OrderProduct!A367:F2318,6,0)</f>
        <v>129.54</v>
      </c>
    </row>
    <row r="368" spans="1:6">
      <c r="A368" s="3">
        <v>669</v>
      </c>
      <c r="B368">
        <f>INDEX(OrderProduct!O368:O2319,MATCH('Top 2 Products'!A368,OrderProduct!A368:A2319,0))</f>
        <v>2</v>
      </c>
      <c r="C368" t="str">
        <f>VLOOKUP(B368,'Product Category'!$A$2:$B$4,2,0)</f>
        <v>Office Supplies</v>
      </c>
      <c r="D368">
        <f>VLOOKUP(A368,OrderProduct!$A$2:$T$1953,20,0)</f>
        <v>52501</v>
      </c>
      <c r="E368" t="str">
        <f>VLOOKUP(D368,Location!$A$2:$D$986,4,0)</f>
        <v>Iowa</v>
      </c>
      <c r="F368">
        <f>VLOOKUP(A368,OrderProduct!A368:F2319,6,0)</f>
        <v>2426.36</v>
      </c>
    </row>
    <row r="369" spans="1:6">
      <c r="A369" s="3">
        <v>669</v>
      </c>
      <c r="B369">
        <f>INDEX(OrderProduct!O369:O2320,MATCH('Top 2 Products'!A369,OrderProduct!A369:A2320,0))</f>
        <v>2</v>
      </c>
      <c r="C369" t="str">
        <f>VLOOKUP(B369,'Product Category'!$A$2:$B$4,2,0)</f>
        <v>Office Supplies</v>
      </c>
      <c r="D369">
        <f>VLOOKUP(A369,OrderProduct!$A$2:$T$1953,20,0)</f>
        <v>52501</v>
      </c>
      <c r="E369" t="str">
        <f>VLOOKUP(D369,Location!$A$2:$D$986,4,0)</f>
        <v>Iowa</v>
      </c>
      <c r="F369">
        <f>VLOOKUP(A369,OrderProduct!A369:F2320,6,0)</f>
        <v>824</v>
      </c>
    </row>
    <row r="370" spans="1:6">
      <c r="A370" s="3">
        <v>670</v>
      </c>
      <c r="B370">
        <f>INDEX(OrderProduct!O370:O2321,MATCH('Top 2 Products'!A370,OrderProduct!A370:A2321,0))</f>
        <v>1</v>
      </c>
      <c r="C370" t="str">
        <f>VLOOKUP(B370,'Product Category'!$A$2:$B$4,2,0)</f>
        <v>Furniture</v>
      </c>
      <c r="D370">
        <f>VLOOKUP(A370,OrderProduct!$A$2:$T$1953,20,0)</f>
        <v>22025</v>
      </c>
      <c r="E370" t="str">
        <f>VLOOKUP(D370,Location!$A$2:$D$986,4,0)</f>
        <v>Virginia</v>
      </c>
      <c r="F370">
        <f>VLOOKUP(A370,OrderProduct!A370:F2321,6,0)</f>
        <v>1347.53</v>
      </c>
    </row>
    <row r="371" spans="1:6">
      <c r="A371" s="3">
        <v>672</v>
      </c>
      <c r="B371">
        <f>INDEX(OrderProduct!O371:O2322,MATCH('Top 2 Products'!A371,OrderProduct!A371:A2322,0))</f>
        <v>2</v>
      </c>
      <c r="C371" t="str">
        <f>VLOOKUP(B371,'Product Category'!$A$2:$B$4,2,0)</f>
        <v>Office Supplies</v>
      </c>
      <c r="D371">
        <f>VLOOKUP(A371,OrderProduct!$A$2:$T$1953,20,0)</f>
        <v>50208</v>
      </c>
      <c r="E371" t="str">
        <f>VLOOKUP(D371,Location!$A$2:$D$986,4,0)</f>
        <v>Iowa</v>
      </c>
      <c r="F371">
        <f>VLOOKUP(A371,OrderProduct!A371:F2322,6,0)</f>
        <v>346.52</v>
      </c>
    </row>
    <row r="372" spans="1:6">
      <c r="A372" s="3">
        <v>672</v>
      </c>
      <c r="B372">
        <f>INDEX(OrderProduct!O372:O2323,MATCH('Top 2 Products'!A372,OrderProduct!A372:A2323,0))</f>
        <v>3</v>
      </c>
      <c r="C372" t="str">
        <f>VLOOKUP(B372,'Product Category'!$A$2:$B$4,2,0)</f>
        <v>Technology</v>
      </c>
      <c r="D372">
        <f>VLOOKUP(A372,OrderProduct!$A$2:$T$1953,20,0)</f>
        <v>50208</v>
      </c>
      <c r="E372" t="str">
        <f>VLOOKUP(D372,Location!$A$2:$D$986,4,0)</f>
        <v>Iowa</v>
      </c>
      <c r="F372">
        <f>VLOOKUP(A372,OrderProduct!A372:F2323,6,0)</f>
        <v>499.31</v>
      </c>
    </row>
    <row r="373" spans="1:6">
      <c r="A373" s="3">
        <v>674</v>
      </c>
      <c r="B373">
        <f>INDEX(OrderProduct!O373:O2324,MATCH('Top 2 Products'!A373,OrderProduct!A373:A2324,0))</f>
        <v>2</v>
      </c>
      <c r="C373" t="str">
        <f>VLOOKUP(B373,'Product Category'!$A$2:$B$4,2,0)</f>
        <v>Office Supplies</v>
      </c>
      <c r="D373">
        <f>VLOOKUP(A373,OrderProduct!$A$2:$T$1953,20,0)</f>
        <v>64133</v>
      </c>
      <c r="E373" t="str">
        <f>VLOOKUP(D373,Location!$A$2:$D$986,4,0)</f>
        <v>Missouri</v>
      </c>
      <c r="F373">
        <f>VLOOKUP(A373,OrderProduct!A373:F2324,6,0)</f>
        <v>33.84</v>
      </c>
    </row>
    <row r="374" spans="1:6">
      <c r="A374" s="3">
        <v>678</v>
      </c>
      <c r="B374">
        <f>INDEX(OrderProduct!O374:O2325,MATCH('Top 2 Products'!A374,OrderProduct!A374:A2325,0))</f>
        <v>2</v>
      </c>
      <c r="C374" t="str">
        <f>VLOOKUP(B374,'Product Category'!$A$2:$B$4,2,0)</f>
        <v>Office Supplies</v>
      </c>
      <c r="D374">
        <f>VLOOKUP(A374,OrderProduct!$A$2:$T$1953,20,0)</f>
        <v>24281</v>
      </c>
      <c r="E374" t="str">
        <f>VLOOKUP(D374,Location!$A$2:$D$986,4,0)</f>
        <v>Virginia</v>
      </c>
      <c r="F374">
        <f>VLOOKUP(A374,OrderProduct!A374:F2325,6,0)</f>
        <v>87.1</v>
      </c>
    </row>
    <row r="375" spans="1:6">
      <c r="A375" s="3">
        <v>679</v>
      </c>
      <c r="B375">
        <f>INDEX(OrderProduct!O375:O2326,MATCH('Top 2 Products'!A375,OrderProduct!A375:A2326,0))</f>
        <v>2</v>
      </c>
      <c r="C375" t="str">
        <f>VLOOKUP(B375,'Product Category'!$A$2:$B$4,2,0)</f>
        <v>Office Supplies</v>
      </c>
      <c r="D375">
        <f>VLOOKUP(A375,OrderProduct!$A$2:$T$1953,20,0)</f>
        <v>98387</v>
      </c>
      <c r="E375" t="str">
        <f>VLOOKUP(D375,Location!$A$2:$D$986,4,0)</f>
        <v>Washington</v>
      </c>
      <c r="F375">
        <f>VLOOKUP(A375,OrderProduct!A375:F2326,6,0)</f>
        <v>736.86</v>
      </c>
    </row>
    <row r="376" spans="1:6">
      <c r="A376" s="3">
        <v>679</v>
      </c>
      <c r="B376">
        <f>INDEX(OrderProduct!O376:O2327,MATCH('Top 2 Products'!A376,OrderProduct!A376:A2327,0))</f>
        <v>2</v>
      </c>
      <c r="C376" t="str">
        <f>VLOOKUP(B376,'Product Category'!$A$2:$B$4,2,0)</f>
        <v>Office Supplies</v>
      </c>
      <c r="D376">
        <f>VLOOKUP(A376,OrderProduct!$A$2:$T$1953,20,0)</f>
        <v>98387</v>
      </c>
      <c r="E376" t="str">
        <f>VLOOKUP(D376,Location!$A$2:$D$986,4,0)</f>
        <v>Washington</v>
      </c>
      <c r="F376">
        <f>VLOOKUP(A376,OrderProduct!A376:F2327,6,0)</f>
        <v>96.86</v>
      </c>
    </row>
    <row r="377" spans="1:6">
      <c r="A377" s="3">
        <v>680</v>
      </c>
      <c r="B377">
        <f>INDEX(OrderProduct!O377:O2328,MATCH('Top 2 Products'!A377,OrderProduct!A377:A2328,0))</f>
        <v>3</v>
      </c>
      <c r="C377" t="str">
        <f>VLOOKUP(B377,'Product Category'!$A$2:$B$4,2,0)</f>
        <v>Technology</v>
      </c>
      <c r="D377">
        <f>VLOOKUP(A377,OrderProduct!$A$2:$T$1953,20,0)</f>
        <v>99207</v>
      </c>
      <c r="E377" t="str">
        <f>VLOOKUP(D377,Location!$A$2:$D$986,4,0)</f>
        <v>Washington</v>
      </c>
      <c r="F377">
        <f>VLOOKUP(A377,OrderProduct!A377:F2328,6,0)</f>
        <v>31.44</v>
      </c>
    </row>
    <row r="378" spans="1:6">
      <c r="A378" s="3">
        <v>683</v>
      </c>
      <c r="B378">
        <f>INDEX(OrderProduct!O378:O2329,MATCH('Top 2 Products'!A378,OrderProduct!A378:A2329,0))</f>
        <v>1</v>
      </c>
      <c r="C378" t="str">
        <f>VLOOKUP(B378,'Product Category'!$A$2:$B$4,2,0)</f>
        <v>Furniture</v>
      </c>
      <c r="D378">
        <f>VLOOKUP(A378,OrderProduct!$A$2:$T$1953,20,0)</f>
        <v>68046</v>
      </c>
      <c r="E378" t="str">
        <f>VLOOKUP(D378,Location!$A$2:$D$986,4,0)</f>
        <v>Nebraska</v>
      </c>
      <c r="F378">
        <f>VLOOKUP(A378,OrderProduct!A378:F2329,6,0)</f>
        <v>37.16</v>
      </c>
    </row>
    <row r="379" spans="1:6">
      <c r="A379" s="3">
        <v>688</v>
      </c>
      <c r="B379">
        <f>INDEX(OrderProduct!O379:O2330,MATCH('Top 2 Products'!A379,OrderProduct!A379:A2330,0))</f>
        <v>2</v>
      </c>
      <c r="C379" t="str">
        <f>VLOOKUP(B379,'Product Category'!$A$2:$B$4,2,0)</f>
        <v>Office Supplies</v>
      </c>
      <c r="D379">
        <f>VLOOKUP(A379,OrderProduct!$A$2:$T$1953,20,0)</f>
        <v>63116</v>
      </c>
      <c r="E379" t="str">
        <f>VLOOKUP(D379,Location!$A$2:$D$986,4,0)</f>
        <v>Missouri</v>
      </c>
      <c r="F379">
        <f>VLOOKUP(A379,OrderProduct!A379:F2330,6,0)</f>
        <v>43.65</v>
      </c>
    </row>
    <row r="380" spans="1:6">
      <c r="A380" s="3">
        <v>688</v>
      </c>
      <c r="B380">
        <f>INDEX(OrderProduct!O380:O2331,MATCH('Top 2 Products'!A380,OrderProduct!A380:A2331,0))</f>
        <v>2</v>
      </c>
      <c r="C380" t="str">
        <f>VLOOKUP(B380,'Product Category'!$A$2:$B$4,2,0)</f>
        <v>Office Supplies</v>
      </c>
      <c r="D380">
        <f>VLOOKUP(A380,OrderProduct!$A$2:$T$1953,20,0)</f>
        <v>63116</v>
      </c>
      <c r="E380" t="str">
        <f>VLOOKUP(D380,Location!$A$2:$D$986,4,0)</f>
        <v>Missouri</v>
      </c>
      <c r="F380">
        <f>VLOOKUP(A380,OrderProduct!A380:F2331,6,0)</f>
        <v>64.59</v>
      </c>
    </row>
    <row r="381" spans="1:6">
      <c r="A381" s="3">
        <v>689</v>
      </c>
      <c r="B381">
        <f>INDEX(OrderProduct!O381:O2332,MATCH('Top 2 Products'!A381,OrderProduct!A381:A2332,0))</f>
        <v>3</v>
      </c>
      <c r="C381" t="str">
        <f>VLOOKUP(B381,'Product Category'!$A$2:$B$4,2,0)</f>
        <v>Technology</v>
      </c>
      <c r="D381">
        <f>VLOOKUP(A381,OrderProduct!$A$2:$T$1953,20,0)</f>
        <v>63376</v>
      </c>
      <c r="E381" t="str">
        <f>VLOOKUP(D381,Location!$A$2:$D$986,4,0)</f>
        <v>Missouri</v>
      </c>
      <c r="F381">
        <f>VLOOKUP(A381,OrderProduct!A381:F2332,6,0)</f>
        <v>461.94</v>
      </c>
    </row>
    <row r="382" spans="1:6">
      <c r="A382" s="3">
        <v>691</v>
      </c>
      <c r="B382">
        <f>INDEX(OrderProduct!O382:O2333,MATCH('Top 2 Products'!A382,OrderProduct!A382:A2333,0))</f>
        <v>2</v>
      </c>
      <c r="C382" t="str">
        <f>VLOOKUP(B382,'Product Category'!$A$2:$B$4,2,0)</f>
        <v>Office Supplies</v>
      </c>
      <c r="D382">
        <f>VLOOKUP(A382,OrderProduct!$A$2:$T$1953,20,0)</f>
        <v>98408</v>
      </c>
      <c r="E382" t="str">
        <f>VLOOKUP(D382,Location!$A$2:$D$986,4,0)</f>
        <v>Washington</v>
      </c>
      <c r="F382">
        <f>VLOOKUP(A382,OrderProduct!A382:F2333,6,0)</f>
        <v>252.36</v>
      </c>
    </row>
    <row r="383" spans="1:6">
      <c r="A383" s="3">
        <v>693</v>
      </c>
      <c r="B383">
        <f>INDEX(OrderProduct!O383:O2334,MATCH('Top 2 Products'!A383,OrderProduct!A383:A2334,0))</f>
        <v>1</v>
      </c>
      <c r="C383" t="str">
        <f>VLOOKUP(B383,'Product Category'!$A$2:$B$4,2,0)</f>
        <v>Furniture</v>
      </c>
      <c r="D383">
        <f>VLOOKUP(A383,OrderProduct!$A$2:$T$1953,20,0)</f>
        <v>80229</v>
      </c>
      <c r="E383" t="str">
        <f>VLOOKUP(D383,Location!$A$2:$D$986,4,0)</f>
        <v>Colorado</v>
      </c>
      <c r="F383">
        <f>VLOOKUP(A383,OrderProduct!A383:F2334,6,0)</f>
        <v>270.55</v>
      </c>
    </row>
    <row r="384" spans="1:6">
      <c r="A384" s="3">
        <v>693</v>
      </c>
      <c r="B384">
        <f>INDEX(OrderProduct!O384:O2335,MATCH('Top 2 Products'!A384,OrderProduct!A384:A2335,0))</f>
        <v>2</v>
      </c>
      <c r="C384" t="str">
        <f>VLOOKUP(B384,'Product Category'!$A$2:$B$4,2,0)</f>
        <v>Office Supplies</v>
      </c>
      <c r="D384">
        <f>VLOOKUP(A384,OrderProduct!$A$2:$T$1953,20,0)</f>
        <v>80229</v>
      </c>
      <c r="E384" t="str">
        <f>VLOOKUP(D384,Location!$A$2:$D$986,4,0)</f>
        <v>Colorado</v>
      </c>
      <c r="F384">
        <f>VLOOKUP(A384,OrderProduct!A384:F2335,6,0)</f>
        <v>79.62</v>
      </c>
    </row>
    <row r="385" spans="1:6">
      <c r="A385" s="3">
        <v>693</v>
      </c>
      <c r="B385">
        <f>INDEX(OrderProduct!O385:O2336,MATCH('Top 2 Products'!A385,OrderProduct!A385:A2336,0))</f>
        <v>1</v>
      </c>
      <c r="C385" t="str">
        <f>VLOOKUP(B385,'Product Category'!$A$2:$B$4,2,0)</f>
        <v>Furniture</v>
      </c>
      <c r="D385">
        <f>VLOOKUP(A385,OrderProduct!$A$2:$T$1953,20,0)</f>
        <v>80229</v>
      </c>
      <c r="E385" t="str">
        <f>VLOOKUP(D385,Location!$A$2:$D$986,4,0)</f>
        <v>Colorado</v>
      </c>
      <c r="F385">
        <f>VLOOKUP(A385,OrderProduct!A385:F2336,6,0)</f>
        <v>479.79</v>
      </c>
    </row>
    <row r="386" spans="1:6">
      <c r="A386" s="3">
        <v>693</v>
      </c>
      <c r="B386">
        <f>INDEX(OrderProduct!O386:O2337,MATCH('Top 2 Products'!A386,OrderProduct!A386:A2337,0))</f>
        <v>3</v>
      </c>
      <c r="C386" t="str">
        <f>VLOOKUP(B386,'Product Category'!$A$2:$B$4,2,0)</f>
        <v>Technology</v>
      </c>
      <c r="D386">
        <f>VLOOKUP(A386,OrderProduct!$A$2:$T$1953,20,0)</f>
        <v>80229</v>
      </c>
      <c r="E386" t="str">
        <f>VLOOKUP(D386,Location!$A$2:$D$986,4,0)</f>
        <v>Colorado</v>
      </c>
      <c r="F386">
        <f>VLOOKUP(A386,OrderProduct!A386:F2337,6,0)</f>
        <v>108.99</v>
      </c>
    </row>
    <row r="387" spans="1:6">
      <c r="A387" s="3">
        <v>693</v>
      </c>
      <c r="B387">
        <f>INDEX(OrderProduct!O387:O2338,MATCH('Top 2 Products'!A387,OrderProduct!A387:A2338,0))</f>
        <v>1</v>
      </c>
      <c r="C387" t="str">
        <f>VLOOKUP(B387,'Product Category'!$A$2:$B$4,2,0)</f>
        <v>Furniture</v>
      </c>
      <c r="D387">
        <f>VLOOKUP(A387,OrderProduct!$A$2:$T$1953,20,0)</f>
        <v>80229</v>
      </c>
      <c r="E387" t="str">
        <f>VLOOKUP(D387,Location!$A$2:$D$986,4,0)</f>
        <v>Colorado</v>
      </c>
      <c r="F387">
        <f>VLOOKUP(A387,OrderProduct!A387:F2338,6,0)</f>
        <v>144.33</v>
      </c>
    </row>
    <row r="388" spans="1:6">
      <c r="A388" s="3">
        <v>696</v>
      </c>
      <c r="B388">
        <f>INDEX(OrderProduct!O388:O2339,MATCH('Top 2 Products'!A388,OrderProduct!A388:A2339,0))</f>
        <v>3</v>
      </c>
      <c r="C388" t="str">
        <f>VLOOKUP(B388,'Product Category'!$A$2:$B$4,2,0)</f>
        <v>Technology</v>
      </c>
      <c r="D388">
        <f>VLOOKUP(A388,OrderProduct!$A$2:$T$1953,20,0)</f>
        <v>46307</v>
      </c>
      <c r="E388" t="str">
        <f>VLOOKUP(D388,Location!$A$2:$D$986,4,0)</f>
        <v>Indiana</v>
      </c>
      <c r="F388">
        <f>VLOOKUP(A388,OrderProduct!A388:F2339,6,0)</f>
        <v>220.92</v>
      </c>
    </row>
    <row r="389" spans="1:6">
      <c r="A389" s="3">
        <v>696</v>
      </c>
      <c r="B389">
        <f>INDEX(OrderProduct!O389:O2340,MATCH('Top 2 Products'!A389,OrderProduct!A389:A2340,0))</f>
        <v>1</v>
      </c>
      <c r="C389" t="str">
        <f>VLOOKUP(B389,'Product Category'!$A$2:$B$4,2,0)</f>
        <v>Furniture</v>
      </c>
      <c r="D389">
        <f>VLOOKUP(A389,OrderProduct!$A$2:$T$1953,20,0)</f>
        <v>46307</v>
      </c>
      <c r="E389" t="str">
        <f>VLOOKUP(D389,Location!$A$2:$D$986,4,0)</f>
        <v>Indiana</v>
      </c>
      <c r="F389">
        <f>VLOOKUP(A389,OrderProduct!A389:F2340,6,0)</f>
        <v>102.43</v>
      </c>
    </row>
    <row r="390" spans="1:6">
      <c r="A390" s="3">
        <v>696</v>
      </c>
      <c r="B390">
        <f>INDEX(OrderProduct!O390:O2341,MATCH('Top 2 Products'!A390,OrderProduct!A390:A2341,0))</f>
        <v>3</v>
      </c>
      <c r="C390" t="str">
        <f>VLOOKUP(B390,'Product Category'!$A$2:$B$4,2,0)</f>
        <v>Technology</v>
      </c>
      <c r="D390">
        <f>VLOOKUP(A390,OrderProduct!$A$2:$T$1953,20,0)</f>
        <v>46307</v>
      </c>
      <c r="E390" t="str">
        <f>VLOOKUP(D390,Location!$A$2:$D$986,4,0)</f>
        <v>Indiana</v>
      </c>
      <c r="F390">
        <f>VLOOKUP(A390,OrderProduct!A390:F2341,6,0)</f>
        <v>3772.19</v>
      </c>
    </row>
    <row r="391" spans="1:6">
      <c r="A391" s="3">
        <v>697</v>
      </c>
      <c r="B391">
        <f>INDEX(OrderProduct!O391:O2342,MATCH('Top 2 Products'!A391,OrderProduct!A391:A2342,0))</f>
        <v>3</v>
      </c>
      <c r="C391" t="str">
        <f>VLOOKUP(B391,'Product Category'!$A$2:$B$4,2,0)</f>
        <v>Technology</v>
      </c>
      <c r="D391">
        <f>VLOOKUP(A391,OrderProduct!$A$2:$T$1953,20,0)</f>
        <v>46312</v>
      </c>
      <c r="E391" t="str">
        <f>VLOOKUP(D391,Location!$A$2:$D$986,4,0)</f>
        <v>Indiana</v>
      </c>
      <c r="F391">
        <f>VLOOKUP(A391,OrderProduct!A391:F2342,6,0)</f>
        <v>93.81</v>
      </c>
    </row>
    <row r="392" spans="1:6">
      <c r="A392" s="3">
        <v>697</v>
      </c>
      <c r="B392">
        <f>INDEX(OrderProduct!O392:O2343,MATCH('Top 2 Products'!A392,OrderProduct!A392:A2343,0))</f>
        <v>2</v>
      </c>
      <c r="C392" t="str">
        <f>VLOOKUP(B392,'Product Category'!$A$2:$B$4,2,0)</f>
        <v>Office Supplies</v>
      </c>
      <c r="D392">
        <f>VLOOKUP(A392,OrderProduct!$A$2:$T$1953,20,0)</f>
        <v>46312</v>
      </c>
      <c r="E392" t="str">
        <f>VLOOKUP(D392,Location!$A$2:$D$986,4,0)</f>
        <v>Indiana</v>
      </c>
      <c r="F392">
        <f>VLOOKUP(A392,OrderProduct!A392:F2343,6,0)</f>
        <v>312.22</v>
      </c>
    </row>
    <row r="393" spans="1:6">
      <c r="A393" s="3">
        <v>698</v>
      </c>
      <c r="B393">
        <f>INDEX(OrderProduct!O393:O2344,MATCH('Top 2 Products'!A393,OrderProduct!A393:A2344,0))</f>
        <v>3</v>
      </c>
      <c r="C393" t="str">
        <f>VLOOKUP(B393,'Product Category'!$A$2:$B$4,2,0)</f>
        <v>Technology</v>
      </c>
      <c r="D393">
        <f>VLOOKUP(A393,OrderProduct!$A$2:$T$1953,20,0)</f>
        <v>98105</v>
      </c>
      <c r="E393" t="str">
        <f>VLOOKUP(D393,Location!$A$2:$D$986,4,0)</f>
        <v>Washington</v>
      </c>
      <c r="F393">
        <f>VLOOKUP(A393,OrderProduct!A393:F2344,6,0)</f>
        <v>1042.54</v>
      </c>
    </row>
    <row r="394" spans="1:6">
      <c r="A394" s="3">
        <v>698</v>
      </c>
      <c r="B394">
        <f>INDEX(OrderProduct!O394:O2345,MATCH('Top 2 Products'!A394,OrderProduct!A394:A2345,0))</f>
        <v>1</v>
      </c>
      <c r="C394" t="str">
        <f>VLOOKUP(B394,'Product Category'!$A$2:$B$4,2,0)</f>
        <v>Furniture</v>
      </c>
      <c r="D394">
        <f>VLOOKUP(A394,OrderProduct!$A$2:$T$1953,20,0)</f>
        <v>98105</v>
      </c>
      <c r="E394" t="str">
        <f>VLOOKUP(D394,Location!$A$2:$D$986,4,0)</f>
        <v>Washington</v>
      </c>
      <c r="F394">
        <f>VLOOKUP(A394,OrderProduct!A394:F2345,6,0)</f>
        <v>151.6</v>
      </c>
    </row>
    <row r="395" spans="1:6">
      <c r="A395" s="3">
        <v>698</v>
      </c>
      <c r="B395">
        <f>INDEX(OrderProduct!O395:O2346,MATCH('Top 2 Products'!A395,OrderProduct!A395:A2346,0))</f>
        <v>3</v>
      </c>
      <c r="C395" t="str">
        <f>VLOOKUP(B395,'Product Category'!$A$2:$B$4,2,0)</f>
        <v>Technology</v>
      </c>
      <c r="D395">
        <f>VLOOKUP(A395,OrderProduct!$A$2:$T$1953,20,0)</f>
        <v>98105</v>
      </c>
      <c r="E395" t="str">
        <f>VLOOKUP(D395,Location!$A$2:$D$986,4,0)</f>
        <v>Washington</v>
      </c>
      <c r="F395">
        <f>VLOOKUP(A395,OrderProduct!A395:F2346,6,0)</f>
        <v>31.73</v>
      </c>
    </row>
    <row r="396" spans="1:6">
      <c r="A396" s="3">
        <v>698</v>
      </c>
      <c r="B396">
        <f>INDEX(OrderProduct!O396:O2347,MATCH('Top 2 Products'!A396,OrderProduct!A396:A2347,0))</f>
        <v>3</v>
      </c>
      <c r="C396" t="str">
        <f>VLOOKUP(B396,'Product Category'!$A$2:$B$4,2,0)</f>
        <v>Technology</v>
      </c>
      <c r="D396">
        <f>VLOOKUP(A396,OrderProduct!$A$2:$T$1953,20,0)</f>
        <v>98105</v>
      </c>
      <c r="E396" t="str">
        <f>VLOOKUP(D396,Location!$A$2:$D$986,4,0)</f>
        <v>Washington</v>
      </c>
      <c r="F396">
        <f>VLOOKUP(A396,OrderProduct!A396:F2347,6,0)</f>
        <v>1828.22</v>
      </c>
    </row>
    <row r="397" spans="1:6">
      <c r="A397" s="3">
        <v>698</v>
      </c>
      <c r="B397">
        <f>INDEX(OrderProduct!O397:O2348,MATCH('Top 2 Products'!A397,OrderProduct!A397:A2348,0))</f>
        <v>2</v>
      </c>
      <c r="C397" t="str">
        <f>VLOOKUP(B397,'Product Category'!$A$2:$B$4,2,0)</f>
        <v>Office Supplies</v>
      </c>
      <c r="D397">
        <f>VLOOKUP(A397,OrderProduct!$A$2:$T$1953,20,0)</f>
        <v>98105</v>
      </c>
      <c r="E397" t="str">
        <f>VLOOKUP(D397,Location!$A$2:$D$986,4,0)</f>
        <v>Washington</v>
      </c>
      <c r="F397">
        <f>VLOOKUP(A397,OrderProduct!A397:F2348,6,0)</f>
        <v>29.77</v>
      </c>
    </row>
    <row r="398" spans="1:6">
      <c r="A398" s="3">
        <v>699</v>
      </c>
      <c r="B398">
        <f>INDEX(OrderProduct!O398:O2349,MATCH('Top 2 Products'!A398,OrderProduct!A398:A2349,0))</f>
        <v>2</v>
      </c>
      <c r="C398" t="str">
        <f>VLOOKUP(B398,'Product Category'!$A$2:$B$4,2,0)</f>
        <v>Office Supplies</v>
      </c>
      <c r="D398">
        <f>VLOOKUP(A398,OrderProduct!$A$2:$T$1953,20,0)</f>
        <v>90041</v>
      </c>
      <c r="E398" t="str">
        <f>VLOOKUP(D398,Location!$A$2:$D$986,4,0)</f>
        <v>California</v>
      </c>
      <c r="F398">
        <f>VLOOKUP(A398,OrderProduct!A398:F2349,6,0)</f>
        <v>147.19</v>
      </c>
    </row>
    <row r="399" spans="1:6">
      <c r="A399" s="3">
        <v>699</v>
      </c>
      <c r="B399">
        <f>INDEX(OrderProduct!O399:O2350,MATCH('Top 2 Products'!A399,OrderProduct!A399:A2350,0))</f>
        <v>2</v>
      </c>
      <c r="C399" t="str">
        <f>VLOOKUP(B399,'Product Category'!$A$2:$B$4,2,0)</f>
        <v>Office Supplies</v>
      </c>
      <c r="D399">
        <f>VLOOKUP(A399,OrderProduct!$A$2:$T$1953,20,0)</f>
        <v>90041</v>
      </c>
      <c r="E399" t="str">
        <f>VLOOKUP(D399,Location!$A$2:$D$986,4,0)</f>
        <v>California</v>
      </c>
      <c r="F399">
        <f>VLOOKUP(A399,OrderProduct!A399:F2350,6,0)</f>
        <v>599.03</v>
      </c>
    </row>
    <row r="400" spans="1:6">
      <c r="A400" s="3">
        <v>699</v>
      </c>
      <c r="B400">
        <f>INDEX(OrderProduct!O400:O2351,MATCH('Top 2 Products'!A400,OrderProduct!A400:A2351,0))</f>
        <v>2</v>
      </c>
      <c r="C400" t="str">
        <f>VLOOKUP(B400,'Product Category'!$A$2:$B$4,2,0)</f>
        <v>Office Supplies</v>
      </c>
      <c r="D400">
        <f>VLOOKUP(A400,OrderProduct!$A$2:$T$1953,20,0)</f>
        <v>90041</v>
      </c>
      <c r="E400" t="str">
        <f>VLOOKUP(D400,Location!$A$2:$D$986,4,0)</f>
        <v>California</v>
      </c>
      <c r="F400">
        <f>VLOOKUP(A400,OrderProduct!A400:F2351,6,0)</f>
        <v>83.14</v>
      </c>
    </row>
    <row r="401" spans="1:6">
      <c r="A401" s="3">
        <v>699</v>
      </c>
      <c r="B401">
        <f>INDEX(OrderProduct!O401:O2352,MATCH('Top 2 Products'!A401,OrderProduct!A401:A2352,0))</f>
        <v>2</v>
      </c>
      <c r="C401" t="str">
        <f>VLOOKUP(B401,'Product Category'!$A$2:$B$4,2,0)</f>
        <v>Office Supplies</v>
      </c>
      <c r="D401">
        <f>VLOOKUP(A401,OrderProduct!$A$2:$T$1953,20,0)</f>
        <v>90041</v>
      </c>
      <c r="E401" t="str">
        <f>VLOOKUP(D401,Location!$A$2:$D$986,4,0)</f>
        <v>California</v>
      </c>
      <c r="F401">
        <f>VLOOKUP(A401,OrderProduct!A401:F2352,6,0)</f>
        <v>14.66</v>
      </c>
    </row>
    <row r="402" spans="1:6">
      <c r="A402" s="3">
        <v>699</v>
      </c>
      <c r="B402">
        <f>INDEX(OrderProduct!O402:O2353,MATCH('Top 2 Products'!A402,OrderProduct!A402:A2353,0))</f>
        <v>2</v>
      </c>
      <c r="C402" t="str">
        <f>VLOOKUP(B402,'Product Category'!$A$2:$B$4,2,0)</f>
        <v>Office Supplies</v>
      </c>
      <c r="D402">
        <f>VLOOKUP(A402,OrderProduct!$A$2:$T$1953,20,0)</f>
        <v>90041</v>
      </c>
      <c r="E402" t="str">
        <f>VLOOKUP(D402,Location!$A$2:$D$986,4,0)</f>
        <v>California</v>
      </c>
      <c r="F402">
        <f>VLOOKUP(A402,OrderProduct!A402:F2353,6,0)</f>
        <v>3936.61</v>
      </c>
    </row>
    <row r="403" spans="1:6">
      <c r="A403" s="3">
        <v>699</v>
      </c>
      <c r="B403">
        <f>INDEX(OrderProduct!O403:O2354,MATCH('Top 2 Products'!A403,OrderProduct!A403:A2354,0))</f>
        <v>2</v>
      </c>
      <c r="C403" t="str">
        <f>VLOOKUP(B403,'Product Category'!$A$2:$B$4,2,0)</f>
        <v>Office Supplies</v>
      </c>
      <c r="D403">
        <f>VLOOKUP(A403,OrderProduct!$A$2:$T$1953,20,0)</f>
        <v>90041</v>
      </c>
      <c r="E403" t="str">
        <f>VLOOKUP(D403,Location!$A$2:$D$986,4,0)</f>
        <v>California</v>
      </c>
      <c r="F403">
        <f>VLOOKUP(A403,OrderProduct!A403:F2354,6,0)</f>
        <v>78.31</v>
      </c>
    </row>
    <row r="404" spans="1:6">
      <c r="A404" s="3">
        <v>699</v>
      </c>
      <c r="B404">
        <f>INDEX(OrderProduct!O404:O2355,MATCH('Top 2 Products'!A404,OrderProduct!A404:A2355,0))</f>
        <v>3</v>
      </c>
      <c r="C404" t="str">
        <f>VLOOKUP(B404,'Product Category'!$A$2:$B$4,2,0)</f>
        <v>Technology</v>
      </c>
      <c r="D404">
        <f>VLOOKUP(A404,OrderProduct!$A$2:$T$1953,20,0)</f>
        <v>90041</v>
      </c>
      <c r="E404" t="str">
        <f>VLOOKUP(D404,Location!$A$2:$D$986,4,0)</f>
        <v>California</v>
      </c>
      <c r="F404">
        <f>VLOOKUP(A404,OrderProduct!A404:F2355,6,0)</f>
        <v>42.46</v>
      </c>
    </row>
    <row r="405" spans="1:6">
      <c r="A405" s="3">
        <v>699</v>
      </c>
      <c r="B405">
        <f>INDEX(OrderProduct!O405:O2356,MATCH('Top 2 Products'!A405,OrderProduct!A405:A2356,0))</f>
        <v>1</v>
      </c>
      <c r="C405" t="str">
        <f>VLOOKUP(B405,'Product Category'!$A$2:$B$4,2,0)</f>
        <v>Furniture</v>
      </c>
      <c r="D405">
        <f>VLOOKUP(A405,OrderProduct!$A$2:$T$1953,20,0)</f>
        <v>90041</v>
      </c>
      <c r="E405" t="str">
        <f>VLOOKUP(D405,Location!$A$2:$D$986,4,0)</f>
        <v>California</v>
      </c>
      <c r="F405">
        <f>VLOOKUP(A405,OrderProduct!A405:F2356,6,0)</f>
        <v>3627.08</v>
      </c>
    </row>
    <row r="406" spans="1:6">
      <c r="A406" s="3">
        <v>699</v>
      </c>
      <c r="B406">
        <f>INDEX(OrderProduct!O406:O2357,MATCH('Top 2 Products'!A406,OrderProduct!A406:A2357,0))</f>
        <v>2</v>
      </c>
      <c r="C406" t="str">
        <f>VLOOKUP(B406,'Product Category'!$A$2:$B$4,2,0)</f>
        <v>Office Supplies</v>
      </c>
      <c r="D406">
        <f>VLOOKUP(A406,OrderProduct!$A$2:$T$1953,20,0)</f>
        <v>90041</v>
      </c>
      <c r="E406" t="str">
        <f>VLOOKUP(D406,Location!$A$2:$D$986,4,0)</f>
        <v>California</v>
      </c>
      <c r="F406">
        <f>VLOOKUP(A406,OrderProduct!A406:F2357,6,0)</f>
        <v>8.34</v>
      </c>
    </row>
    <row r="407" spans="1:6">
      <c r="A407" s="3">
        <v>700</v>
      </c>
      <c r="B407">
        <f>INDEX(OrderProduct!O407:O2358,MATCH('Top 2 Products'!A407,OrderProduct!A407:A2358,0))</f>
        <v>2</v>
      </c>
      <c r="C407" t="str">
        <f>VLOOKUP(B407,'Product Category'!$A$2:$B$4,2,0)</f>
        <v>Office Supplies</v>
      </c>
      <c r="D407">
        <f>VLOOKUP(A407,OrderProduct!$A$2:$T$1953,20,0)</f>
        <v>93454</v>
      </c>
      <c r="E407" t="str">
        <f>VLOOKUP(D407,Location!$A$2:$D$986,4,0)</f>
        <v>California</v>
      </c>
      <c r="F407">
        <f>VLOOKUP(A407,OrderProduct!A407:F2358,6,0)</f>
        <v>768.81</v>
      </c>
    </row>
    <row r="408" spans="1:6">
      <c r="A408" s="3">
        <v>702</v>
      </c>
      <c r="B408">
        <f>INDEX(OrderProduct!O408:O2359,MATCH('Top 2 Products'!A408,OrderProduct!A408:A2359,0))</f>
        <v>2</v>
      </c>
      <c r="C408" t="str">
        <f>VLOOKUP(B408,'Product Category'!$A$2:$B$4,2,0)</f>
        <v>Office Supplies</v>
      </c>
      <c r="D408">
        <f>VLOOKUP(A408,OrderProduct!$A$2:$T$1953,20,0)</f>
        <v>95404</v>
      </c>
      <c r="E408" t="str">
        <f>VLOOKUP(D408,Location!$A$2:$D$986,4,0)</f>
        <v>California</v>
      </c>
      <c r="F408">
        <f>VLOOKUP(A408,OrderProduct!A408:F2359,6,0)</f>
        <v>183.39</v>
      </c>
    </row>
    <row r="409" spans="1:6">
      <c r="A409" s="3">
        <v>702</v>
      </c>
      <c r="B409">
        <f>INDEX(OrderProduct!O409:O2360,MATCH('Top 2 Products'!A409,OrderProduct!A409:A2360,0))</f>
        <v>2</v>
      </c>
      <c r="C409" t="str">
        <f>VLOOKUP(B409,'Product Category'!$A$2:$B$4,2,0)</f>
        <v>Office Supplies</v>
      </c>
      <c r="D409">
        <f>VLOOKUP(A409,OrderProduct!$A$2:$T$1953,20,0)</f>
        <v>95404</v>
      </c>
      <c r="E409" t="str">
        <f>VLOOKUP(D409,Location!$A$2:$D$986,4,0)</f>
        <v>California</v>
      </c>
      <c r="F409">
        <f>VLOOKUP(A409,OrderProduct!A409:F2360,6,0)</f>
        <v>12.9</v>
      </c>
    </row>
    <row r="410" spans="1:6">
      <c r="A410" s="3">
        <v>702</v>
      </c>
      <c r="B410">
        <f>INDEX(OrderProduct!O410:O2361,MATCH('Top 2 Products'!A410,OrderProduct!A410:A2361,0))</f>
        <v>2</v>
      </c>
      <c r="C410" t="str">
        <f>VLOOKUP(B410,'Product Category'!$A$2:$B$4,2,0)</f>
        <v>Office Supplies</v>
      </c>
      <c r="D410">
        <f>VLOOKUP(A410,OrderProduct!$A$2:$T$1953,20,0)</f>
        <v>95404</v>
      </c>
      <c r="E410" t="str">
        <f>VLOOKUP(D410,Location!$A$2:$D$986,4,0)</f>
        <v>California</v>
      </c>
      <c r="F410">
        <f>VLOOKUP(A410,OrderProduct!A410:F2361,6,0)</f>
        <v>17.89</v>
      </c>
    </row>
    <row r="411" spans="1:6">
      <c r="A411" s="3">
        <v>702</v>
      </c>
      <c r="B411">
        <f>INDEX(OrderProduct!O411:O2362,MATCH('Top 2 Products'!A411,OrderProduct!A411:A2362,0))</f>
        <v>2</v>
      </c>
      <c r="C411" t="str">
        <f>VLOOKUP(B411,'Product Category'!$A$2:$B$4,2,0)</f>
        <v>Office Supplies</v>
      </c>
      <c r="D411">
        <f>VLOOKUP(A411,OrderProduct!$A$2:$T$1953,20,0)</f>
        <v>95404</v>
      </c>
      <c r="E411" t="str">
        <f>VLOOKUP(D411,Location!$A$2:$D$986,4,0)</f>
        <v>California</v>
      </c>
      <c r="F411">
        <f>VLOOKUP(A411,OrderProduct!A411:F2362,6,0)</f>
        <v>125.9</v>
      </c>
    </row>
    <row r="412" spans="1:6">
      <c r="A412" s="3">
        <v>711</v>
      </c>
      <c r="B412">
        <f>INDEX(OrderProduct!O412:O2363,MATCH('Top 2 Products'!A412,OrderProduct!A412:A2363,0))</f>
        <v>2</v>
      </c>
      <c r="C412" t="str">
        <f>VLOOKUP(B412,'Product Category'!$A$2:$B$4,2,0)</f>
        <v>Office Supplies</v>
      </c>
      <c r="D412">
        <f>VLOOKUP(A412,OrderProduct!$A$2:$T$1953,20,0)</f>
        <v>2152</v>
      </c>
      <c r="E412" t="str">
        <f>VLOOKUP(D412,Location!$A$2:$D$986,4,0)</f>
        <v>Massachusetts</v>
      </c>
      <c r="F412">
        <f>VLOOKUP(A412,OrderProduct!A412:F2363,6,0)</f>
        <v>255.88</v>
      </c>
    </row>
    <row r="413" spans="1:6">
      <c r="A413" s="3">
        <v>719</v>
      </c>
      <c r="B413">
        <f>INDEX(OrderProduct!O413:O2364,MATCH('Top 2 Products'!A413,OrderProduct!A413:A2364,0))</f>
        <v>3</v>
      </c>
      <c r="C413" t="str">
        <f>VLOOKUP(B413,'Product Category'!$A$2:$B$4,2,0)</f>
        <v>Technology</v>
      </c>
      <c r="D413">
        <f>VLOOKUP(A413,OrderProduct!$A$2:$T$1953,20,0)</f>
        <v>89041</v>
      </c>
      <c r="E413" t="str">
        <f>VLOOKUP(D413,Location!$A$2:$D$986,4,0)</f>
        <v>Nevada</v>
      </c>
      <c r="F413">
        <f>VLOOKUP(A413,OrderProduct!A413:F2364,6,0)</f>
        <v>51.13</v>
      </c>
    </row>
    <row r="414" spans="1:6">
      <c r="A414" s="3">
        <v>719</v>
      </c>
      <c r="B414">
        <f>INDEX(OrderProduct!O414:O2365,MATCH('Top 2 Products'!A414,OrderProduct!A414:A2365,0))</f>
        <v>2</v>
      </c>
      <c r="C414" t="str">
        <f>VLOOKUP(B414,'Product Category'!$A$2:$B$4,2,0)</f>
        <v>Office Supplies</v>
      </c>
      <c r="D414">
        <f>VLOOKUP(A414,OrderProduct!$A$2:$T$1953,20,0)</f>
        <v>89041</v>
      </c>
      <c r="E414" t="str">
        <f>VLOOKUP(D414,Location!$A$2:$D$986,4,0)</f>
        <v>Nevada</v>
      </c>
      <c r="F414">
        <f>VLOOKUP(A414,OrderProduct!A414:F2365,6,0)</f>
        <v>59.85</v>
      </c>
    </row>
    <row r="415" spans="1:6">
      <c r="A415" s="3">
        <v>721</v>
      </c>
      <c r="B415">
        <f>INDEX(OrderProduct!O415:O2366,MATCH('Top 2 Products'!A415,OrderProduct!A415:A2366,0))</f>
        <v>1</v>
      </c>
      <c r="C415" t="str">
        <f>VLOOKUP(B415,'Product Category'!$A$2:$B$4,2,0)</f>
        <v>Furniture</v>
      </c>
      <c r="D415">
        <f>VLOOKUP(A415,OrderProduct!$A$2:$T$1953,20,0)</f>
        <v>46041</v>
      </c>
      <c r="E415" t="str">
        <f>VLOOKUP(D415,Location!$A$2:$D$986,4,0)</f>
        <v>Indiana</v>
      </c>
      <c r="F415">
        <f>VLOOKUP(A415,OrderProduct!A415:F2366,6,0)</f>
        <v>1708.73</v>
      </c>
    </row>
    <row r="416" spans="1:6">
      <c r="A416" s="3">
        <v>721</v>
      </c>
      <c r="B416">
        <f>INDEX(OrderProduct!O416:O2367,MATCH('Top 2 Products'!A416,OrderProduct!A416:A2367,0))</f>
        <v>2</v>
      </c>
      <c r="C416" t="str">
        <f>VLOOKUP(B416,'Product Category'!$A$2:$B$4,2,0)</f>
        <v>Office Supplies</v>
      </c>
      <c r="D416">
        <f>VLOOKUP(A416,OrderProduct!$A$2:$T$1953,20,0)</f>
        <v>46041</v>
      </c>
      <c r="E416" t="str">
        <f>VLOOKUP(D416,Location!$A$2:$D$986,4,0)</f>
        <v>Indiana</v>
      </c>
      <c r="F416">
        <f>VLOOKUP(A416,OrderProduct!A416:F2367,6,0)</f>
        <v>30.1</v>
      </c>
    </row>
    <row r="417" spans="1:6">
      <c r="A417" s="3">
        <v>721</v>
      </c>
      <c r="B417">
        <f>INDEX(OrderProduct!O417:O2368,MATCH('Top 2 Products'!A417,OrderProduct!A417:A2368,0))</f>
        <v>2</v>
      </c>
      <c r="C417" t="str">
        <f>VLOOKUP(B417,'Product Category'!$A$2:$B$4,2,0)</f>
        <v>Office Supplies</v>
      </c>
      <c r="D417">
        <f>VLOOKUP(A417,OrderProduct!$A$2:$T$1953,20,0)</f>
        <v>46041</v>
      </c>
      <c r="E417" t="str">
        <f>VLOOKUP(D417,Location!$A$2:$D$986,4,0)</f>
        <v>Indiana</v>
      </c>
      <c r="F417">
        <f>VLOOKUP(A417,OrderProduct!A417:F2368,6,0)</f>
        <v>19.32</v>
      </c>
    </row>
    <row r="418" spans="1:6">
      <c r="A418" s="3">
        <v>724</v>
      </c>
      <c r="B418">
        <f>INDEX(OrderProduct!O418:O2369,MATCH('Top 2 Products'!A418,OrderProduct!A418:A2369,0))</f>
        <v>3</v>
      </c>
      <c r="C418" t="str">
        <f>VLOOKUP(B418,'Product Category'!$A$2:$B$4,2,0)</f>
        <v>Technology</v>
      </c>
      <c r="D418">
        <f>VLOOKUP(A418,OrderProduct!$A$2:$T$1953,20,0)</f>
        <v>6614</v>
      </c>
      <c r="E418" t="str">
        <f>VLOOKUP(D418,Location!$A$2:$D$986,4,0)</f>
        <v>Connecticut</v>
      </c>
      <c r="F418">
        <f>VLOOKUP(A418,OrderProduct!A418:F2369,6,0)</f>
        <v>261.21</v>
      </c>
    </row>
    <row r="419" spans="1:6">
      <c r="A419" s="3">
        <v>727</v>
      </c>
      <c r="B419">
        <f>INDEX(OrderProduct!O419:O2370,MATCH('Top 2 Products'!A419,OrderProduct!A419:A2370,0))</f>
        <v>3</v>
      </c>
      <c r="C419" t="str">
        <f>VLOOKUP(B419,'Product Category'!$A$2:$B$4,2,0)</f>
        <v>Technology</v>
      </c>
      <c r="D419">
        <f>VLOOKUP(A419,OrderProduct!$A$2:$T$1953,20,0)</f>
        <v>4240</v>
      </c>
      <c r="E419" t="str">
        <f>VLOOKUP(D419,Location!$A$2:$D$986,4,0)</f>
        <v>Maine</v>
      </c>
      <c r="F419">
        <f>VLOOKUP(A419,OrderProduct!A419:F2370,6,0)</f>
        <v>42.79</v>
      </c>
    </row>
    <row r="420" spans="1:6">
      <c r="A420" s="3">
        <v>731</v>
      </c>
      <c r="B420">
        <f>INDEX(OrderProduct!O420:O2371,MATCH('Top 2 Products'!A420,OrderProduct!A420:A2371,0))</f>
        <v>2</v>
      </c>
      <c r="C420" t="str">
        <f>VLOOKUP(B420,'Product Category'!$A$2:$B$4,2,0)</f>
        <v>Office Supplies</v>
      </c>
      <c r="D420">
        <f>VLOOKUP(A420,OrderProduct!$A$2:$T$1953,20,0)</f>
        <v>1803</v>
      </c>
      <c r="E420" t="str">
        <f>VLOOKUP(D420,Location!$A$2:$D$986,4,0)</f>
        <v>Massachusetts</v>
      </c>
      <c r="F420">
        <f>VLOOKUP(A420,OrderProduct!A420:F2371,6,0)</f>
        <v>38.65</v>
      </c>
    </row>
    <row r="421" spans="1:6">
      <c r="A421" s="3">
        <v>736</v>
      </c>
      <c r="B421">
        <f>INDEX(OrderProduct!O421:O2372,MATCH('Top 2 Products'!A421,OrderProduct!A421:A2372,0))</f>
        <v>1</v>
      </c>
      <c r="C421" t="str">
        <f>VLOOKUP(B421,'Product Category'!$A$2:$B$4,2,0)</f>
        <v>Furniture</v>
      </c>
      <c r="D421">
        <f>VLOOKUP(A421,OrderProduct!$A$2:$T$1953,20,0)</f>
        <v>3079</v>
      </c>
      <c r="E421" t="str">
        <f>VLOOKUP(D421,Location!$A$2:$D$986,4,0)</f>
        <v>New Hampshire</v>
      </c>
      <c r="F421">
        <f>VLOOKUP(A421,OrderProduct!A421:F2372,6,0)</f>
        <v>604.35</v>
      </c>
    </row>
    <row r="422" spans="1:6">
      <c r="A422" s="3">
        <v>737</v>
      </c>
      <c r="B422">
        <f>INDEX(OrderProduct!O422:O2373,MATCH('Top 2 Products'!A422,OrderProduct!A422:A2373,0))</f>
        <v>2</v>
      </c>
      <c r="C422" t="str">
        <f>VLOOKUP(B422,'Product Category'!$A$2:$B$4,2,0)</f>
        <v>Office Supplies</v>
      </c>
      <c r="D422">
        <f>VLOOKUP(A422,OrderProduct!$A$2:$T$1953,20,0)</f>
        <v>7003</v>
      </c>
      <c r="E422" t="str">
        <f>VLOOKUP(D422,Location!$A$2:$D$986,4,0)</f>
        <v>New Jersey</v>
      </c>
      <c r="F422">
        <f>VLOOKUP(A422,OrderProduct!A422:F2373,6,0)</f>
        <v>3.13</v>
      </c>
    </row>
    <row r="423" spans="1:6">
      <c r="A423" s="3">
        <v>738</v>
      </c>
      <c r="B423">
        <f>INDEX(OrderProduct!O423:O2374,MATCH('Top 2 Products'!A423,OrderProduct!A423:A2374,0))</f>
        <v>1</v>
      </c>
      <c r="C423" t="str">
        <f>VLOOKUP(B423,'Product Category'!$A$2:$B$4,2,0)</f>
        <v>Furniture</v>
      </c>
      <c r="D423">
        <f>VLOOKUP(A423,OrderProduct!$A$2:$T$1953,20,0)</f>
        <v>7016</v>
      </c>
      <c r="E423" t="str">
        <f>VLOOKUP(D423,Location!$A$2:$D$986,4,0)</f>
        <v>New Jersey</v>
      </c>
      <c r="F423">
        <f>VLOOKUP(A423,OrderProduct!A423:F2374,6,0)</f>
        <v>25.22</v>
      </c>
    </row>
    <row r="424" spans="1:6">
      <c r="A424" s="3">
        <v>741</v>
      </c>
      <c r="B424">
        <f>INDEX(OrderProduct!O424:O2375,MATCH('Top 2 Products'!A424,OrderProduct!A424:A2375,0))</f>
        <v>3</v>
      </c>
      <c r="C424" t="str">
        <f>VLOOKUP(B424,'Product Category'!$A$2:$B$4,2,0)</f>
        <v>Technology</v>
      </c>
      <c r="D424">
        <f>VLOOKUP(A424,OrderProduct!$A$2:$T$1953,20,0)</f>
        <v>7901</v>
      </c>
      <c r="E424" t="str">
        <f>VLOOKUP(D424,Location!$A$2:$D$986,4,0)</f>
        <v>New Jersey</v>
      </c>
      <c r="F424">
        <f>VLOOKUP(A424,OrderProduct!A424:F2375,6,0)</f>
        <v>454.4</v>
      </c>
    </row>
    <row r="425" spans="1:6">
      <c r="A425" s="3">
        <v>744</v>
      </c>
      <c r="B425">
        <f>INDEX(OrderProduct!O425:O2376,MATCH('Top 2 Products'!A425,OrderProduct!A425:A2376,0))</f>
        <v>2</v>
      </c>
      <c r="C425" t="str">
        <f>VLOOKUP(B425,'Product Category'!$A$2:$B$4,2,0)</f>
        <v>Office Supplies</v>
      </c>
      <c r="D425">
        <f>VLOOKUP(A425,OrderProduct!$A$2:$T$1953,20,0)</f>
        <v>85737</v>
      </c>
      <c r="E425" t="str">
        <f>VLOOKUP(D425,Location!$A$2:$D$986,4,0)</f>
        <v>Arizona</v>
      </c>
      <c r="F425">
        <f>VLOOKUP(A425,OrderProduct!A425:F2376,6,0)</f>
        <v>14.53</v>
      </c>
    </row>
    <row r="426" spans="1:6">
      <c r="A426" s="3">
        <v>744</v>
      </c>
      <c r="B426">
        <f>INDEX(OrderProduct!O426:O2377,MATCH('Top 2 Products'!A426,OrderProduct!A426:A2377,0))</f>
        <v>2</v>
      </c>
      <c r="C426" t="str">
        <f>VLOOKUP(B426,'Product Category'!$A$2:$B$4,2,0)</f>
        <v>Office Supplies</v>
      </c>
      <c r="D426">
        <f>VLOOKUP(A426,OrderProduct!$A$2:$T$1953,20,0)</f>
        <v>85737</v>
      </c>
      <c r="E426" t="str">
        <f>VLOOKUP(D426,Location!$A$2:$D$986,4,0)</f>
        <v>Arizona</v>
      </c>
      <c r="F426">
        <f>VLOOKUP(A426,OrderProduct!A426:F2377,6,0)</f>
        <v>34.73</v>
      </c>
    </row>
    <row r="427" spans="1:6">
      <c r="A427" s="3">
        <v>744</v>
      </c>
      <c r="B427">
        <f>INDEX(OrderProduct!O427:O2378,MATCH('Top 2 Products'!A427,OrderProduct!A427:A2378,0))</f>
        <v>3</v>
      </c>
      <c r="C427" t="str">
        <f>VLOOKUP(B427,'Product Category'!$A$2:$B$4,2,0)</f>
        <v>Technology</v>
      </c>
      <c r="D427">
        <f>VLOOKUP(A427,OrderProduct!$A$2:$T$1953,20,0)</f>
        <v>85737</v>
      </c>
      <c r="E427" t="str">
        <f>VLOOKUP(D427,Location!$A$2:$D$986,4,0)</f>
        <v>Arizona</v>
      </c>
      <c r="F427">
        <f>VLOOKUP(A427,OrderProduct!A427:F2378,6,0)</f>
        <v>247.53</v>
      </c>
    </row>
    <row r="428" spans="1:6">
      <c r="A428" s="3">
        <v>744</v>
      </c>
      <c r="B428">
        <f>INDEX(OrderProduct!O428:O2379,MATCH('Top 2 Products'!A428,OrderProduct!A428:A2379,0))</f>
        <v>3</v>
      </c>
      <c r="C428" t="str">
        <f>VLOOKUP(B428,'Product Category'!$A$2:$B$4,2,0)</f>
        <v>Technology</v>
      </c>
      <c r="D428">
        <f>VLOOKUP(A428,OrderProduct!$A$2:$T$1953,20,0)</f>
        <v>85737</v>
      </c>
      <c r="E428" t="str">
        <f>VLOOKUP(D428,Location!$A$2:$D$986,4,0)</f>
        <v>Arizona</v>
      </c>
      <c r="F428">
        <f>VLOOKUP(A428,OrderProduct!A428:F2379,6,0)</f>
        <v>23.89</v>
      </c>
    </row>
    <row r="429" spans="1:6">
      <c r="A429" s="3">
        <v>745</v>
      </c>
      <c r="B429">
        <f>INDEX(OrderProduct!O429:O2380,MATCH('Top 2 Products'!A429,OrderProduct!A429:A2380,0))</f>
        <v>3</v>
      </c>
      <c r="C429" t="str">
        <f>VLOOKUP(B429,'Product Category'!$A$2:$B$4,2,0)</f>
        <v>Technology</v>
      </c>
      <c r="D429">
        <f>VLOOKUP(A429,OrderProduct!$A$2:$T$1953,20,0)</f>
        <v>85345</v>
      </c>
      <c r="E429" t="str">
        <f>VLOOKUP(D429,Location!$A$2:$D$986,4,0)</f>
        <v>Arizona</v>
      </c>
      <c r="F429">
        <f>VLOOKUP(A429,OrderProduct!A429:F2380,6,0)</f>
        <v>15.65</v>
      </c>
    </row>
    <row r="430" spans="1:6">
      <c r="A430" s="3">
        <v>750</v>
      </c>
      <c r="B430">
        <f>INDEX(OrderProduct!O430:O2381,MATCH('Top 2 Products'!A430,OrderProduct!A430:A2381,0))</f>
        <v>2</v>
      </c>
      <c r="C430" t="str">
        <f>VLOOKUP(B430,'Product Category'!$A$2:$B$4,2,0)</f>
        <v>Office Supplies</v>
      </c>
      <c r="D430">
        <f>VLOOKUP(A430,OrderProduct!$A$2:$T$1953,20,0)</f>
        <v>41042</v>
      </c>
      <c r="E430" t="str">
        <f>VLOOKUP(D430,Location!$A$2:$D$986,4,0)</f>
        <v>Kentucky</v>
      </c>
      <c r="F430">
        <f>VLOOKUP(A430,OrderProduct!A430:F2381,6,0)</f>
        <v>111.92</v>
      </c>
    </row>
    <row r="431" spans="1:6">
      <c r="A431" s="3">
        <v>751</v>
      </c>
      <c r="B431">
        <f>INDEX(OrderProduct!O431:O2382,MATCH('Top 2 Products'!A431,OrderProduct!A431:A2382,0))</f>
        <v>1</v>
      </c>
      <c r="C431" t="str">
        <f>VLOOKUP(B431,'Product Category'!$A$2:$B$4,2,0)</f>
        <v>Furniture</v>
      </c>
      <c r="D431">
        <f>VLOOKUP(A431,OrderProduct!$A$2:$T$1953,20,0)</f>
        <v>40324</v>
      </c>
      <c r="E431" t="str">
        <f>VLOOKUP(D431,Location!$A$2:$D$986,4,0)</f>
        <v>Kentucky</v>
      </c>
      <c r="F431">
        <f>VLOOKUP(A431,OrderProduct!A431:F2382,6,0)</f>
        <v>5.84</v>
      </c>
    </row>
    <row r="432" spans="1:6">
      <c r="A432" s="3">
        <v>753</v>
      </c>
      <c r="B432">
        <f>INDEX(OrderProduct!O432:O2383,MATCH('Top 2 Products'!A432,OrderProduct!A432:A2383,0))</f>
        <v>2</v>
      </c>
      <c r="C432" t="str">
        <f>VLOOKUP(B432,'Product Category'!$A$2:$B$4,2,0)</f>
        <v>Office Supplies</v>
      </c>
      <c r="D432">
        <f>VLOOKUP(A432,OrderProduct!$A$2:$T$1953,20,0)</f>
        <v>86301</v>
      </c>
      <c r="E432" t="str">
        <f>VLOOKUP(D432,Location!$A$2:$D$986,4,0)</f>
        <v>Arizona</v>
      </c>
      <c r="F432">
        <f>VLOOKUP(A432,OrderProduct!A432:F2383,6,0)</f>
        <v>405.57</v>
      </c>
    </row>
    <row r="433" spans="1:6">
      <c r="A433" s="3">
        <v>753</v>
      </c>
      <c r="B433">
        <f>INDEX(OrderProduct!O433:O2384,MATCH('Top 2 Products'!A433,OrderProduct!A433:A2384,0))</f>
        <v>2</v>
      </c>
      <c r="C433" t="str">
        <f>VLOOKUP(B433,'Product Category'!$A$2:$B$4,2,0)</f>
        <v>Office Supplies</v>
      </c>
      <c r="D433">
        <f>VLOOKUP(A433,OrderProduct!$A$2:$T$1953,20,0)</f>
        <v>86301</v>
      </c>
      <c r="E433" t="str">
        <f>VLOOKUP(D433,Location!$A$2:$D$986,4,0)</f>
        <v>Arizona</v>
      </c>
      <c r="F433">
        <f>VLOOKUP(A433,OrderProduct!A433:F2384,6,0)</f>
        <v>72.11</v>
      </c>
    </row>
    <row r="434" spans="1:6">
      <c r="A434" s="3">
        <v>754</v>
      </c>
      <c r="B434">
        <f>INDEX(OrderProduct!O434:O2385,MATCH('Top 2 Products'!A434,OrderProduct!A434:A2385,0))</f>
        <v>1</v>
      </c>
      <c r="C434" t="str">
        <f>VLOOKUP(B434,'Product Category'!$A$2:$B$4,2,0)</f>
        <v>Furniture</v>
      </c>
      <c r="D434">
        <f>VLOOKUP(A434,OrderProduct!$A$2:$T$1953,20,0)</f>
        <v>86314</v>
      </c>
      <c r="E434" t="str">
        <f>VLOOKUP(D434,Location!$A$2:$D$986,4,0)</f>
        <v>Arizona</v>
      </c>
      <c r="F434">
        <f>VLOOKUP(A434,OrderProduct!A434:F2385,6,0)</f>
        <v>1782.44</v>
      </c>
    </row>
    <row r="435" spans="1:6">
      <c r="A435" s="3">
        <v>754</v>
      </c>
      <c r="B435">
        <f>INDEX(OrderProduct!O435:O2386,MATCH('Top 2 Products'!A435,OrderProduct!A435:A2386,0))</f>
        <v>3</v>
      </c>
      <c r="C435" t="str">
        <f>VLOOKUP(B435,'Product Category'!$A$2:$B$4,2,0)</f>
        <v>Technology</v>
      </c>
      <c r="D435">
        <f>VLOOKUP(A435,OrderProduct!$A$2:$T$1953,20,0)</f>
        <v>86314</v>
      </c>
      <c r="E435" t="str">
        <f>VLOOKUP(D435,Location!$A$2:$D$986,4,0)</f>
        <v>Arizona</v>
      </c>
      <c r="F435">
        <f>VLOOKUP(A435,OrderProduct!A435:F2386,6,0)</f>
        <v>98.7</v>
      </c>
    </row>
    <row r="436" spans="1:6">
      <c r="A436" s="3">
        <v>757</v>
      </c>
      <c r="B436">
        <f>INDEX(OrderProduct!O436:O2387,MATCH('Top 2 Products'!A436,OrderProduct!A436:A2387,0))</f>
        <v>2</v>
      </c>
      <c r="C436" t="str">
        <f>VLOOKUP(B436,'Product Category'!$A$2:$B$4,2,0)</f>
        <v>Office Supplies</v>
      </c>
      <c r="D436">
        <f>VLOOKUP(A436,OrderProduct!$A$2:$T$1953,20,0)</f>
        <v>97062</v>
      </c>
      <c r="E436" t="str">
        <f>VLOOKUP(D436,Location!$A$2:$D$986,4,0)</f>
        <v>Oregon</v>
      </c>
      <c r="F436">
        <f>VLOOKUP(A436,OrderProduct!A436:F2387,6,0)</f>
        <v>2560.55</v>
      </c>
    </row>
    <row r="437" spans="1:6">
      <c r="A437" s="3">
        <v>759</v>
      </c>
      <c r="B437">
        <f>INDEX(OrderProduct!O437:O2388,MATCH('Top 2 Products'!A437,OrderProduct!A437:A2388,0))</f>
        <v>3</v>
      </c>
      <c r="C437" t="str">
        <f>VLOOKUP(B437,'Product Category'!$A$2:$B$4,2,0)</f>
        <v>Technology</v>
      </c>
      <c r="D437">
        <f>VLOOKUP(A437,OrderProduct!$A$2:$T$1953,20,0)</f>
        <v>62301</v>
      </c>
      <c r="E437" t="str">
        <f>VLOOKUP(D437,Location!$A$2:$D$986,4,0)</f>
        <v>Illinois</v>
      </c>
      <c r="F437">
        <f>VLOOKUP(A437,OrderProduct!A437:F2388,6,0)</f>
        <v>192.49</v>
      </c>
    </row>
    <row r="438" spans="1:6">
      <c r="A438" s="3">
        <v>762</v>
      </c>
      <c r="B438">
        <f>INDEX(OrderProduct!O438:O2389,MATCH('Top 2 Products'!A438,OrderProduct!A438:A2389,0))</f>
        <v>3</v>
      </c>
      <c r="C438" t="str">
        <f>VLOOKUP(B438,'Product Category'!$A$2:$B$4,2,0)</f>
        <v>Technology</v>
      </c>
      <c r="D438">
        <f>VLOOKUP(A438,OrderProduct!$A$2:$T$1953,20,0)</f>
        <v>98661</v>
      </c>
      <c r="E438" t="str">
        <f>VLOOKUP(D438,Location!$A$2:$D$986,4,0)</f>
        <v>Washington</v>
      </c>
      <c r="F438">
        <f>VLOOKUP(A438,OrderProduct!A438:F2389,6,0)</f>
        <v>227.67</v>
      </c>
    </row>
    <row r="439" spans="1:6">
      <c r="A439" s="3">
        <v>767</v>
      </c>
      <c r="B439">
        <f>INDEX(OrderProduct!O439:O2390,MATCH('Top 2 Products'!A439,OrderProduct!A439:A2390,0))</f>
        <v>3</v>
      </c>
      <c r="C439" t="str">
        <f>VLOOKUP(B439,'Product Category'!$A$2:$B$4,2,0)</f>
        <v>Technology</v>
      </c>
      <c r="D439">
        <f>VLOOKUP(A439,OrderProduct!$A$2:$T$1953,20,0)</f>
        <v>61201</v>
      </c>
      <c r="E439" t="str">
        <f>VLOOKUP(D439,Location!$A$2:$D$986,4,0)</f>
        <v>Illinois</v>
      </c>
      <c r="F439">
        <f>VLOOKUP(A439,OrderProduct!A439:F2390,6,0)</f>
        <v>226.53</v>
      </c>
    </row>
    <row r="440" spans="1:6">
      <c r="A440" s="3">
        <v>770</v>
      </c>
      <c r="B440">
        <f>INDEX(OrderProduct!O440:O2391,MATCH('Top 2 Products'!A440,OrderProduct!A440:A2391,0))</f>
        <v>3</v>
      </c>
      <c r="C440" t="str">
        <f>VLOOKUP(B440,'Product Category'!$A$2:$B$4,2,0)</f>
        <v>Technology</v>
      </c>
      <c r="D440">
        <f>VLOOKUP(A440,OrderProduct!$A$2:$T$1953,20,0)</f>
        <v>97062</v>
      </c>
      <c r="E440" t="str">
        <f>VLOOKUP(D440,Location!$A$2:$D$986,4,0)</f>
        <v>Oregon</v>
      </c>
      <c r="F440">
        <f>VLOOKUP(A440,OrderProduct!A440:F2391,6,0)</f>
        <v>68.65</v>
      </c>
    </row>
    <row r="441" spans="1:6">
      <c r="A441" s="3">
        <v>771</v>
      </c>
      <c r="B441">
        <f>INDEX(OrderProduct!O441:O2392,MATCH('Top 2 Products'!A441,OrderProduct!A441:A2392,0))</f>
        <v>2</v>
      </c>
      <c r="C441" t="str">
        <f>VLOOKUP(B441,'Product Category'!$A$2:$B$4,2,0)</f>
        <v>Office Supplies</v>
      </c>
      <c r="D441">
        <f>VLOOKUP(A441,OrderProduct!$A$2:$T$1953,20,0)</f>
        <v>97068</v>
      </c>
      <c r="E441" t="str">
        <f>VLOOKUP(D441,Location!$A$2:$D$986,4,0)</f>
        <v>Oregon</v>
      </c>
      <c r="F441">
        <f>VLOOKUP(A441,OrderProduct!A441:F2392,6,0)</f>
        <v>99.75</v>
      </c>
    </row>
    <row r="442" spans="1:6">
      <c r="A442" s="3">
        <v>771</v>
      </c>
      <c r="B442">
        <f>INDEX(OrderProduct!O442:O2393,MATCH('Top 2 Products'!A442,OrderProduct!A442:A2393,0))</f>
        <v>3</v>
      </c>
      <c r="C442" t="str">
        <f>VLOOKUP(B442,'Product Category'!$A$2:$B$4,2,0)</f>
        <v>Technology</v>
      </c>
      <c r="D442">
        <f>VLOOKUP(A442,OrderProduct!$A$2:$T$1953,20,0)</f>
        <v>97068</v>
      </c>
      <c r="E442" t="str">
        <f>VLOOKUP(D442,Location!$A$2:$D$986,4,0)</f>
        <v>Oregon</v>
      </c>
      <c r="F442">
        <f>VLOOKUP(A442,OrderProduct!A442:F2393,6,0)</f>
        <v>535.08</v>
      </c>
    </row>
    <row r="443" spans="1:6">
      <c r="A443" s="3">
        <v>772</v>
      </c>
      <c r="B443">
        <f>INDEX(OrderProduct!O443:O2394,MATCH('Top 2 Products'!A443,OrderProduct!A443:A2394,0))</f>
        <v>2</v>
      </c>
      <c r="C443" t="str">
        <f>VLOOKUP(B443,'Product Category'!$A$2:$B$4,2,0)</f>
        <v>Office Supplies</v>
      </c>
      <c r="D443">
        <f>VLOOKUP(A443,OrderProduct!$A$2:$T$1953,20,0)</f>
        <v>18103</v>
      </c>
      <c r="E443" t="str">
        <f>VLOOKUP(D443,Location!$A$2:$D$986,4,0)</f>
        <v>Pennsylvania</v>
      </c>
      <c r="F443">
        <f>VLOOKUP(A443,OrderProduct!A443:F2394,6,0)</f>
        <v>675.83</v>
      </c>
    </row>
    <row r="444" spans="1:6">
      <c r="A444" s="3">
        <v>772</v>
      </c>
      <c r="B444">
        <f>INDEX(OrderProduct!O444:O2395,MATCH('Top 2 Products'!A444,OrderProduct!A444:A2395,0))</f>
        <v>2</v>
      </c>
      <c r="C444" t="str">
        <f>VLOOKUP(B444,'Product Category'!$A$2:$B$4,2,0)</f>
        <v>Office Supplies</v>
      </c>
      <c r="D444">
        <f>VLOOKUP(A444,OrderProduct!$A$2:$T$1953,20,0)</f>
        <v>18103</v>
      </c>
      <c r="E444" t="str">
        <f>VLOOKUP(D444,Location!$A$2:$D$986,4,0)</f>
        <v>Pennsylvania</v>
      </c>
      <c r="F444">
        <f>VLOOKUP(A444,OrderProduct!A444:F2395,6,0)</f>
        <v>28</v>
      </c>
    </row>
    <row r="445" spans="1:6">
      <c r="A445" s="3">
        <v>772</v>
      </c>
      <c r="B445">
        <f>INDEX(OrderProduct!O445:O2396,MATCH('Top 2 Products'!A445,OrderProduct!A445:A2396,0))</f>
        <v>2</v>
      </c>
      <c r="C445" t="str">
        <f>VLOOKUP(B445,'Product Category'!$A$2:$B$4,2,0)</f>
        <v>Office Supplies</v>
      </c>
      <c r="D445">
        <f>VLOOKUP(A445,OrderProduct!$A$2:$T$1953,20,0)</f>
        <v>18103</v>
      </c>
      <c r="E445" t="str">
        <f>VLOOKUP(D445,Location!$A$2:$D$986,4,0)</f>
        <v>Pennsylvania</v>
      </c>
      <c r="F445">
        <f>VLOOKUP(A445,OrderProduct!A445:F2396,6,0)</f>
        <v>35.35</v>
      </c>
    </row>
    <row r="446" spans="1:6">
      <c r="A446" s="3">
        <v>772</v>
      </c>
      <c r="B446">
        <f>INDEX(OrderProduct!O446:O2397,MATCH('Top 2 Products'!A446,OrderProduct!A446:A2397,0))</f>
        <v>3</v>
      </c>
      <c r="C446" t="str">
        <f>VLOOKUP(B446,'Product Category'!$A$2:$B$4,2,0)</f>
        <v>Technology</v>
      </c>
      <c r="D446">
        <f>VLOOKUP(A446,OrderProduct!$A$2:$T$1953,20,0)</f>
        <v>18103</v>
      </c>
      <c r="E446" t="str">
        <f>VLOOKUP(D446,Location!$A$2:$D$986,4,0)</f>
        <v>Pennsylvania</v>
      </c>
      <c r="F446">
        <f>VLOOKUP(A446,OrderProduct!A446:F2397,6,0)</f>
        <v>248.21</v>
      </c>
    </row>
    <row r="447" spans="1:6">
      <c r="A447" s="3">
        <v>782</v>
      </c>
      <c r="B447">
        <f>INDEX(OrderProduct!O447:O2398,MATCH('Top 2 Products'!A447,OrderProduct!A447:A2398,0))</f>
        <v>2</v>
      </c>
      <c r="C447" t="str">
        <f>VLOOKUP(B447,'Product Category'!$A$2:$B$4,2,0)</f>
        <v>Office Supplies</v>
      </c>
      <c r="D447">
        <f>VLOOKUP(A447,OrderProduct!$A$2:$T$1953,20,0)</f>
        <v>90604</v>
      </c>
      <c r="E447" t="str">
        <f>VLOOKUP(D447,Location!$A$2:$D$986,4,0)</f>
        <v>California</v>
      </c>
      <c r="F447">
        <f>VLOOKUP(A447,OrderProduct!A447:F2398,6,0)</f>
        <v>577.75</v>
      </c>
    </row>
    <row r="448" spans="1:6">
      <c r="A448" s="3">
        <v>783</v>
      </c>
      <c r="B448">
        <f>INDEX(OrderProduct!O448:O2399,MATCH('Top 2 Products'!A448,OrderProduct!A448:A2399,0))</f>
        <v>1</v>
      </c>
      <c r="C448" t="str">
        <f>VLOOKUP(B448,'Product Category'!$A$2:$B$4,2,0)</f>
        <v>Furniture</v>
      </c>
      <c r="D448">
        <f>VLOOKUP(A448,OrderProduct!$A$2:$T$1953,20,0)</f>
        <v>6010</v>
      </c>
      <c r="E448" t="str">
        <f>VLOOKUP(D448,Location!$A$2:$D$986,4,0)</f>
        <v>Connecticut</v>
      </c>
      <c r="F448">
        <f>VLOOKUP(A448,OrderProduct!A448:F2399,6,0)</f>
        <v>59.4</v>
      </c>
    </row>
    <row r="449" spans="1:6">
      <c r="A449" s="3">
        <v>786</v>
      </c>
      <c r="B449">
        <f>INDEX(OrderProduct!O449:O2400,MATCH('Top 2 Products'!A449,OrderProduct!A449:A2400,0))</f>
        <v>2</v>
      </c>
      <c r="C449" t="str">
        <f>VLOOKUP(B449,'Product Category'!$A$2:$B$4,2,0)</f>
        <v>Office Supplies</v>
      </c>
      <c r="D449">
        <f>VLOOKUP(A449,OrderProduct!$A$2:$T$1953,20,0)</f>
        <v>92691</v>
      </c>
      <c r="E449" t="str">
        <f>VLOOKUP(D449,Location!$A$2:$D$986,4,0)</f>
        <v>California</v>
      </c>
      <c r="F449">
        <f>VLOOKUP(A449,OrderProduct!A449:F2400,6,0)</f>
        <v>66.46</v>
      </c>
    </row>
    <row r="450" spans="1:6">
      <c r="A450" s="3">
        <v>792</v>
      </c>
      <c r="B450">
        <f>INDEX(OrderProduct!O450:O2401,MATCH('Top 2 Products'!A450,OrderProduct!A450:A2401,0))</f>
        <v>2</v>
      </c>
      <c r="C450" t="str">
        <f>VLOOKUP(B450,'Product Category'!$A$2:$B$4,2,0)</f>
        <v>Office Supplies</v>
      </c>
      <c r="D450">
        <f>VLOOKUP(A450,OrderProduct!$A$2:$T$1953,20,0)</f>
        <v>73064</v>
      </c>
      <c r="E450" t="str">
        <f>VLOOKUP(D450,Location!$A$2:$D$986,4,0)</f>
        <v>Oklahoma</v>
      </c>
      <c r="F450">
        <f>VLOOKUP(A450,OrderProduct!A450:F2401,6,0)</f>
        <v>4775.11</v>
      </c>
    </row>
    <row r="451" spans="1:6">
      <c r="A451" s="3">
        <v>796</v>
      </c>
      <c r="B451">
        <f>INDEX(OrderProduct!O451:O2402,MATCH('Top 2 Products'!A451,OrderProduct!A451:A2402,0))</f>
        <v>2</v>
      </c>
      <c r="C451" t="str">
        <f>VLOOKUP(B451,'Product Category'!$A$2:$B$4,2,0)</f>
        <v>Office Supplies</v>
      </c>
      <c r="D451">
        <f>VLOOKUP(A451,OrderProduct!$A$2:$T$1953,20,0)</f>
        <v>68046</v>
      </c>
      <c r="E451" t="str">
        <f>VLOOKUP(D451,Location!$A$2:$D$986,4,0)</f>
        <v>Nebraska</v>
      </c>
      <c r="F451">
        <f>VLOOKUP(A451,OrderProduct!A451:F2402,6,0)</f>
        <v>7840.04</v>
      </c>
    </row>
    <row r="452" spans="1:6">
      <c r="A452" s="3">
        <v>796</v>
      </c>
      <c r="B452">
        <f>INDEX(OrderProduct!O452:O2403,MATCH('Top 2 Products'!A452,OrderProduct!A452:A2403,0))</f>
        <v>2</v>
      </c>
      <c r="C452" t="str">
        <f>VLOOKUP(B452,'Product Category'!$A$2:$B$4,2,0)</f>
        <v>Office Supplies</v>
      </c>
      <c r="D452">
        <f>VLOOKUP(A452,OrderProduct!$A$2:$T$1953,20,0)</f>
        <v>68046</v>
      </c>
      <c r="E452" t="str">
        <f>VLOOKUP(D452,Location!$A$2:$D$986,4,0)</f>
        <v>Nebraska</v>
      </c>
      <c r="F452">
        <f>VLOOKUP(A452,OrderProduct!A452:F2403,6,0)</f>
        <v>419.27</v>
      </c>
    </row>
    <row r="453" spans="1:6">
      <c r="A453" s="3">
        <v>797</v>
      </c>
      <c r="B453">
        <f>INDEX(OrderProduct!O453:O2404,MATCH('Top 2 Products'!A453,OrderProduct!A453:A2404,0))</f>
        <v>2</v>
      </c>
      <c r="C453" t="str">
        <f>VLOOKUP(B453,'Product Category'!$A$2:$B$4,2,0)</f>
        <v>Office Supplies</v>
      </c>
      <c r="D453">
        <f>VLOOKUP(A453,OrderProduct!$A$2:$T$1953,20,0)</f>
        <v>84067</v>
      </c>
      <c r="E453" t="str">
        <f>VLOOKUP(D453,Location!$A$2:$D$986,4,0)</f>
        <v>Utah</v>
      </c>
      <c r="F453">
        <f>VLOOKUP(A453,OrderProduct!A453:F2404,6,0)</f>
        <v>36</v>
      </c>
    </row>
    <row r="454" spans="1:6">
      <c r="A454" s="3">
        <v>797</v>
      </c>
      <c r="B454">
        <f>INDEX(OrderProduct!O454:O2405,MATCH('Top 2 Products'!A454,OrderProduct!A454:A2405,0))</f>
        <v>2</v>
      </c>
      <c r="C454" t="str">
        <f>VLOOKUP(B454,'Product Category'!$A$2:$B$4,2,0)</f>
        <v>Office Supplies</v>
      </c>
      <c r="D454">
        <f>VLOOKUP(A454,OrderProduct!$A$2:$T$1953,20,0)</f>
        <v>84067</v>
      </c>
      <c r="E454" t="str">
        <f>VLOOKUP(D454,Location!$A$2:$D$986,4,0)</f>
        <v>Utah</v>
      </c>
      <c r="F454">
        <f>VLOOKUP(A454,OrderProduct!A454:F2405,6,0)</f>
        <v>92.96</v>
      </c>
    </row>
    <row r="455" spans="1:6">
      <c r="A455" s="3">
        <v>797</v>
      </c>
      <c r="B455">
        <f>INDEX(OrderProduct!O455:O2406,MATCH('Top 2 Products'!A455,OrderProduct!A455:A2406,0))</f>
        <v>2</v>
      </c>
      <c r="C455" t="str">
        <f>VLOOKUP(B455,'Product Category'!$A$2:$B$4,2,0)</f>
        <v>Office Supplies</v>
      </c>
      <c r="D455">
        <f>VLOOKUP(A455,OrderProduct!$A$2:$T$1953,20,0)</f>
        <v>84067</v>
      </c>
      <c r="E455" t="str">
        <f>VLOOKUP(D455,Location!$A$2:$D$986,4,0)</f>
        <v>Utah</v>
      </c>
      <c r="F455">
        <f>VLOOKUP(A455,OrderProduct!A455:F2406,6,0)</f>
        <v>514.62</v>
      </c>
    </row>
    <row r="456" spans="1:6">
      <c r="A456" s="3">
        <v>799</v>
      </c>
      <c r="B456">
        <f>INDEX(OrderProduct!O456:O2407,MATCH('Top 2 Products'!A456,OrderProduct!A456:A2407,0))</f>
        <v>1</v>
      </c>
      <c r="C456" t="str">
        <f>VLOOKUP(B456,'Product Category'!$A$2:$B$4,2,0)</f>
        <v>Furniture</v>
      </c>
      <c r="D456">
        <f>VLOOKUP(A456,OrderProduct!$A$2:$T$1953,20,0)</f>
        <v>29915</v>
      </c>
      <c r="E456" t="str">
        <f>VLOOKUP(D456,Location!$A$2:$D$986,4,0)</f>
        <v>South Carolina</v>
      </c>
      <c r="F456">
        <f>VLOOKUP(A456,OrderProduct!A456:F2407,6,0)</f>
        <v>817.32</v>
      </c>
    </row>
    <row r="457" spans="1:6">
      <c r="A457" s="3">
        <v>799</v>
      </c>
      <c r="B457">
        <f>INDEX(OrderProduct!O457:O2408,MATCH('Top 2 Products'!A457,OrderProduct!A457:A2408,0))</f>
        <v>2</v>
      </c>
      <c r="C457" t="str">
        <f>VLOOKUP(B457,'Product Category'!$A$2:$B$4,2,0)</f>
        <v>Office Supplies</v>
      </c>
      <c r="D457">
        <f>VLOOKUP(A457,OrderProduct!$A$2:$T$1953,20,0)</f>
        <v>29915</v>
      </c>
      <c r="E457" t="str">
        <f>VLOOKUP(D457,Location!$A$2:$D$986,4,0)</f>
        <v>South Carolina</v>
      </c>
      <c r="F457">
        <f>VLOOKUP(A457,OrderProduct!A457:F2408,6,0)</f>
        <v>276.64</v>
      </c>
    </row>
    <row r="458" spans="1:6">
      <c r="A458" s="3">
        <v>799</v>
      </c>
      <c r="B458">
        <f>INDEX(OrderProduct!O458:O2409,MATCH('Top 2 Products'!A458,OrderProduct!A458:A2409,0))</f>
        <v>3</v>
      </c>
      <c r="C458" t="str">
        <f>VLOOKUP(B458,'Product Category'!$A$2:$B$4,2,0)</f>
        <v>Technology</v>
      </c>
      <c r="D458">
        <f>VLOOKUP(A458,OrderProduct!$A$2:$T$1953,20,0)</f>
        <v>29915</v>
      </c>
      <c r="E458" t="str">
        <f>VLOOKUP(D458,Location!$A$2:$D$986,4,0)</f>
        <v>South Carolina</v>
      </c>
      <c r="F458">
        <f>VLOOKUP(A458,OrderProduct!A458:F2409,6,0)</f>
        <v>29.08</v>
      </c>
    </row>
    <row r="459" spans="1:6">
      <c r="A459" s="3">
        <v>800</v>
      </c>
      <c r="B459">
        <f>INDEX(OrderProduct!O459:O2410,MATCH('Top 2 Products'!A459,OrderProduct!A459:A2410,0))</f>
        <v>3</v>
      </c>
      <c r="C459" t="str">
        <f>VLOOKUP(B459,'Product Category'!$A$2:$B$4,2,0)</f>
        <v>Technology</v>
      </c>
      <c r="D459">
        <f>VLOOKUP(A459,OrderProduct!$A$2:$T$1953,20,0)</f>
        <v>84067</v>
      </c>
      <c r="E459" t="str">
        <f>VLOOKUP(D459,Location!$A$2:$D$986,4,0)</f>
        <v>Utah</v>
      </c>
      <c r="F459">
        <f>VLOOKUP(A459,OrderProduct!A459:F2410,6,0)</f>
        <v>1477.84</v>
      </c>
    </row>
    <row r="460" spans="1:6">
      <c r="A460" s="3">
        <v>800</v>
      </c>
      <c r="B460">
        <f>INDEX(OrderProduct!O460:O2411,MATCH('Top 2 Products'!A460,OrderProduct!A460:A2411,0))</f>
        <v>2</v>
      </c>
      <c r="C460" t="str">
        <f>VLOOKUP(B460,'Product Category'!$A$2:$B$4,2,0)</f>
        <v>Office Supplies</v>
      </c>
      <c r="D460">
        <f>VLOOKUP(A460,OrderProduct!$A$2:$T$1953,20,0)</f>
        <v>84067</v>
      </c>
      <c r="E460" t="str">
        <f>VLOOKUP(D460,Location!$A$2:$D$986,4,0)</f>
        <v>Utah</v>
      </c>
      <c r="F460">
        <f>VLOOKUP(A460,OrderProduct!A460:F2411,6,0)</f>
        <v>1162.46</v>
      </c>
    </row>
    <row r="461" spans="1:6">
      <c r="A461" s="3">
        <v>803</v>
      </c>
      <c r="B461">
        <f>INDEX(OrderProduct!O461:O2412,MATCH('Top 2 Products'!A461,OrderProduct!A461:A2412,0))</f>
        <v>3</v>
      </c>
      <c r="C461" t="str">
        <f>VLOOKUP(B461,'Product Category'!$A$2:$B$4,2,0)</f>
        <v>Technology</v>
      </c>
      <c r="D461">
        <f>VLOOKUP(A461,OrderProduct!$A$2:$T$1953,20,0)</f>
        <v>32168</v>
      </c>
      <c r="E461" t="str">
        <f>VLOOKUP(D461,Location!$A$2:$D$986,4,0)</f>
        <v>Florida</v>
      </c>
      <c r="F461">
        <f>VLOOKUP(A461,OrderProduct!A461:F2412,6,0)</f>
        <v>1173.76</v>
      </c>
    </row>
    <row r="462" spans="1:6">
      <c r="A462" s="3">
        <v>806</v>
      </c>
      <c r="B462">
        <f>INDEX(OrderProduct!O462:O2413,MATCH('Top 2 Products'!A462,OrderProduct!A462:A2413,0))</f>
        <v>3</v>
      </c>
      <c r="C462" t="str">
        <f>VLOOKUP(B462,'Product Category'!$A$2:$B$4,2,0)</f>
        <v>Technology</v>
      </c>
      <c r="D462">
        <f>VLOOKUP(A462,OrderProduct!$A$2:$T$1953,20,0)</f>
        <v>33132</v>
      </c>
      <c r="E462" t="str">
        <f>VLOOKUP(D462,Location!$A$2:$D$986,4,0)</f>
        <v>Florida</v>
      </c>
      <c r="F462">
        <f>VLOOKUP(A462,OrderProduct!A462:F2413,6,0)</f>
        <v>144.03</v>
      </c>
    </row>
    <row r="463" spans="1:6">
      <c r="A463" s="3">
        <v>820</v>
      </c>
      <c r="B463">
        <f>INDEX(OrderProduct!O463:O2414,MATCH('Top 2 Products'!A463,OrderProduct!A463:A2414,0))</f>
        <v>2</v>
      </c>
      <c r="C463" t="str">
        <f>VLOOKUP(B463,'Product Category'!$A$2:$B$4,2,0)</f>
        <v>Office Supplies</v>
      </c>
      <c r="D463">
        <f>VLOOKUP(A463,OrderProduct!$A$2:$T$1953,20,0)</f>
        <v>99362</v>
      </c>
      <c r="E463" t="str">
        <f>VLOOKUP(D463,Location!$A$2:$D$986,4,0)</f>
        <v>Washington</v>
      </c>
      <c r="F463">
        <f>VLOOKUP(A463,OrderProduct!A463:F2414,6,0)</f>
        <v>48.81</v>
      </c>
    </row>
    <row r="464" spans="1:6">
      <c r="A464" s="3">
        <v>823</v>
      </c>
      <c r="B464">
        <f>INDEX(OrderProduct!O464:O2415,MATCH('Top 2 Products'!A464,OrderProduct!A464:A2415,0))</f>
        <v>1</v>
      </c>
      <c r="C464" t="str">
        <f>VLOOKUP(B464,'Product Category'!$A$2:$B$4,2,0)</f>
        <v>Furniture</v>
      </c>
      <c r="D464">
        <f>VLOOKUP(A464,OrderProduct!$A$2:$T$1953,20,0)</f>
        <v>37167</v>
      </c>
      <c r="E464" t="str">
        <f>VLOOKUP(D464,Location!$A$2:$D$986,4,0)</f>
        <v>Tennessee</v>
      </c>
      <c r="F464">
        <f>VLOOKUP(A464,OrderProduct!A464:F2415,6,0)</f>
        <v>413.73</v>
      </c>
    </row>
    <row r="465" spans="1:6">
      <c r="A465" s="3">
        <v>824</v>
      </c>
      <c r="B465">
        <f>INDEX(OrderProduct!O465:O2416,MATCH('Top 2 Products'!A465,OrderProduct!A465:A2416,0))</f>
        <v>1</v>
      </c>
      <c r="C465" t="str">
        <f>VLOOKUP(B465,'Product Category'!$A$2:$B$4,2,0)</f>
        <v>Furniture</v>
      </c>
      <c r="D465">
        <f>VLOOKUP(A465,OrderProduct!$A$2:$T$1953,20,0)</f>
        <v>37174</v>
      </c>
      <c r="E465" t="str">
        <f>VLOOKUP(D465,Location!$A$2:$D$986,4,0)</f>
        <v>Tennessee</v>
      </c>
      <c r="F465">
        <f>VLOOKUP(A465,OrderProduct!A465:F2416,6,0)</f>
        <v>34.76</v>
      </c>
    </row>
    <row r="466" spans="1:6">
      <c r="A466" s="3">
        <v>825</v>
      </c>
      <c r="B466">
        <f>INDEX(OrderProduct!O466:O2417,MATCH('Top 2 Products'!A466,OrderProduct!A466:A2417,0))</f>
        <v>2</v>
      </c>
      <c r="C466" t="str">
        <f>VLOOKUP(B466,'Product Category'!$A$2:$B$4,2,0)</f>
        <v>Office Supplies</v>
      </c>
      <c r="D466">
        <f>VLOOKUP(A466,OrderProduct!$A$2:$T$1953,20,0)</f>
        <v>79605</v>
      </c>
      <c r="E466" t="str">
        <f>VLOOKUP(D466,Location!$A$2:$D$986,4,0)</f>
        <v>Texas</v>
      </c>
      <c r="F466">
        <f>VLOOKUP(A466,OrderProduct!A466:F2417,6,0)</f>
        <v>561.65</v>
      </c>
    </row>
    <row r="467" spans="1:6">
      <c r="A467" s="3">
        <v>827</v>
      </c>
      <c r="B467">
        <f>INDEX(OrderProduct!O467:O2418,MATCH('Top 2 Products'!A467,OrderProduct!A467:A2418,0))</f>
        <v>2</v>
      </c>
      <c r="C467" t="str">
        <f>VLOOKUP(B467,'Product Category'!$A$2:$B$4,2,0)</f>
        <v>Office Supplies</v>
      </c>
      <c r="D467">
        <f>VLOOKUP(A467,OrderProduct!$A$2:$T$1953,20,0)</f>
        <v>79109</v>
      </c>
      <c r="E467" t="str">
        <f>VLOOKUP(D467,Location!$A$2:$D$986,4,0)</f>
        <v>Texas</v>
      </c>
      <c r="F467">
        <f>VLOOKUP(A467,OrderProduct!A467:F2418,6,0)</f>
        <v>55.6</v>
      </c>
    </row>
    <row r="468" spans="1:6">
      <c r="A468" s="3">
        <v>829</v>
      </c>
      <c r="B468">
        <f>INDEX(OrderProduct!O468:O2419,MATCH('Top 2 Products'!A468,OrderProduct!A468:A2419,0))</f>
        <v>2</v>
      </c>
      <c r="C468" t="str">
        <f>VLOOKUP(B468,'Product Category'!$A$2:$B$4,2,0)</f>
        <v>Office Supplies</v>
      </c>
      <c r="D468">
        <f>VLOOKUP(A468,OrderProduct!$A$2:$T$1953,20,0)</f>
        <v>71854</v>
      </c>
      <c r="E468" t="str">
        <f>VLOOKUP(D468,Location!$A$2:$D$986,4,0)</f>
        <v>Arkansas</v>
      </c>
      <c r="F468">
        <f>VLOOKUP(A468,OrderProduct!A468:F2419,6,0)</f>
        <v>2099.61</v>
      </c>
    </row>
    <row r="469" spans="1:6">
      <c r="A469" s="3">
        <v>830</v>
      </c>
      <c r="B469">
        <f>INDEX(OrderProduct!O469:O2420,MATCH('Top 2 Products'!A469,OrderProduct!A469:A2420,0))</f>
        <v>2</v>
      </c>
      <c r="C469" t="str">
        <f>VLOOKUP(B469,'Product Category'!$A$2:$B$4,2,0)</f>
        <v>Office Supplies</v>
      </c>
      <c r="D469">
        <f>VLOOKUP(A469,OrderProduct!$A$2:$T$1953,20,0)</f>
        <v>80033</v>
      </c>
      <c r="E469" t="str">
        <f>VLOOKUP(D469,Location!$A$2:$D$986,4,0)</f>
        <v>Colorado</v>
      </c>
      <c r="F469">
        <f>VLOOKUP(A469,OrderProduct!A469:F2420,6,0)</f>
        <v>96.6</v>
      </c>
    </row>
    <row r="470" spans="1:6">
      <c r="A470" s="3">
        <v>833</v>
      </c>
      <c r="B470">
        <f>INDEX(OrderProduct!O470:O2421,MATCH('Top 2 Products'!A470,OrderProduct!A470:A2421,0))</f>
        <v>2</v>
      </c>
      <c r="C470" t="str">
        <f>VLOOKUP(B470,'Product Category'!$A$2:$B$4,2,0)</f>
        <v>Office Supplies</v>
      </c>
      <c r="D470">
        <f>VLOOKUP(A470,OrderProduct!$A$2:$T$1953,20,0)</f>
        <v>95020</v>
      </c>
      <c r="E470" t="str">
        <f>VLOOKUP(D470,Location!$A$2:$D$986,4,0)</f>
        <v>California</v>
      </c>
      <c r="F470">
        <f>VLOOKUP(A470,OrderProduct!A470:F2421,6,0)</f>
        <v>10.23</v>
      </c>
    </row>
    <row r="471" spans="1:6">
      <c r="A471" s="3">
        <v>850</v>
      </c>
      <c r="B471">
        <f>INDEX(OrderProduct!O471:O2422,MATCH('Top 2 Products'!A471,OrderProduct!A471:A2422,0))</f>
        <v>2</v>
      </c>
      <c r="C471" t="str">
        <f>VLOOKUP(B471,'Product Category'!$A$2:$B$4,2,0)</f>
        <v>Office Supplies</v>
      </c>
      <c r="D471">
        <f>VLOOKUP(A471,OrderProduct!$A$2:$T$1953,20,0)</f>
        <v>93117</v>
      </c>
      <c r="E471" t="str">
        <f>VLOOKUP(D471,Location!$A$2:$D$986,4,0)</f>
        <v>California</v>
      </c>
      <c r="F471">
        <f>VLOOKUP(A471,OrderProduct!A471:F2422,6,0)</f>
        <v>217.23</v>
      </c>
    </row>
    <row r="472" spans="1:6">
      <c r="A472" s="3">
        <v>851</v>
      </c>
      <c r="B472">
        <f>INDEX(OrderProduct!O472:O2423,MATCH('Top 2 Products'!A472,OrderProduct!A472:A2423,0))</f>
        <v>1</v>
      </c>
      <c r="C472" t="str">
        <f>VLOOKUP(B472,'Product Category'!$A$2:$B$4,2,0)</f>
        <v>Furniture</v>
      </c>
      <c r="D472">
        <f>VLOOKUP(A472,OrderProduct!$A$2:$T$1953,20,0)</f>
        <v>91745</v>
      </c>
      <c r="E472" t="str">
        <f>VLOOKUP(D472,Location!$A$2:$D$986,4,0)</f>
        <v>California</v>
      </c>
      <c r="F472">
        <f>VLOOKUP(A472,OrderProduct!A472:F2423,6,0)</f>
        <v>51.41</v>
      </c>
    </row>
    <row r="473" spans="1:6">
      <c r="A473" s="3">
        <v>851</v>
      </c>
      <c r="B473">
        <f>INDEX(OrderProduct!O473:O2424,MATCH('Top 2 Products'!A473,OrderProduct!A473:A2424,0))</f>
        <v>2</v>
      </c>
      <c r="C473" t="str">
        <f>VLOOKUP(B473,'Product Category'!$A$2:$B$4,2,0)</f>
        <v>Office Supplies</v>
      </c>
      <c r="D473">
        <f>VLOOKUP(A473,OrderProduct!$A$2:$T$1953,20,0)</f>
        <v>91745</v>
      </c>
      <c r="E473" t="str">
        <f>VLOOKUP(D473,Location!$A$2:$D$986,4,0)</f>
        <v>California</v>
      </c>
      <c r="F473">
        <f>VLOOKUP(A473,OrderProduct!A473:F2424,6,0)</f>
        <v>367.52</v>
      </c>
    </row>
    <row r="474" spans="1:6">
      <c r="A474" s="3">
        <v>851</v>
      </c>
      <c r="B474">
        <f>INDEX(OrderProduct!O474:O2425,MATCH('Top 2 Products'!A474,OrderProduct!A474:A2425,0))</f>
        <v>2</v>
      </c>
      <c r="C474" t="str">
        <f>VLOOKUP(B474,'Product Category'!$A$2:$B$4,2,0)</f>
        <v>Office Supplies</v>
      </c>
      <c r="D474">
        <f>VLOOKUP(A474,OrderProduct!$A$2:$T$1953,20,0)</f>
        <v>91745</v>
      </c>
      <c r="E474" t="str">
        <f>VLOOKUP(D474,Location!$A$2:$D$986,4,0)</f>
        <v>California</v>
      </c>
      <c r="F474">
        <f>VLOOKUP(A474,OrderProduct!A474:F2425,6,0)</f>
        <v>1576.35</v>
      </c>
    </row>
    <row r="475" spans="1:6">
      <c r="A475" s="3">
        <v>851</v>
      </c>
      <c r="B475">
        <f>INDEX(OrderProduct!O475:O2426,MATCH('Top 2 Products'!A475,OrderProduct!A475:A2426,0))</f>
        <v>2</v>
      </c>
      <c r="C475" t="str">
        <f>VLOOKUP(B475,'Product Category'!$A$2:$B$4,2,0)</f>
        <v>Office Supplies</v>
      </c>
      <c r="D475">
        <f>VLOOKUP(A475,OrderProduct!$A$2:$T$1953,20,0)</f>
        <v>91745</v>
      </c>
      <c r="E475" t="str">
        <f>VLOOKUP(D475,Location!$A$2:$D$986,4,0)</f>
        <v>California</v>
      </c>
      <c r="F475">
        <f>VLOOKUP(A475,OrderProduct!A475:F2426,6,0)</f>
        <v>926.3</v>
      </c>
    </row>
    <row r="476" spans="1:6">
      <c r="A476" s="3">
        <v>853</v>
      </c>
      <c r="B476">
        <f>INDEX(OrderProduct!O476:O2427,MATCH('Top 2 Products'!A476,OrderProduct!A476:A2427,0))</f>
        <v>2</v>
      </c>
      <c r="C476" t="str">
        <f>VLOOKUP(B476,'Product Category'!$A$2:$B$4,2,0)</f>
        <v>Office Supplies</v>
      </c>
      <c r="D476">
        <f>VLOOKUP(A476,OrderProduct!$A$2:$T$1953,20,0)</f>
        <v>92345</v>
      </c>
      <c r="E476" t="str">
        <f>VLOOKUP(D476,Location!$A$2:$D$986,4,0)</f>
        <v>California</v>
      </c>
      <c r="F476">
        <f>VLOOKUP(A476,OrderProduct!A476:F2427,6,0)</f>
        <v>942.53</v>
      </c>
    </row>
    <row r="477" spans="1:6">
      <c r="A477" s="3">
        <v>854</v>
      </c>
      <c r="B477">
        <f>INDEX(OrderProduct!O477:O2428,MATCH('Top 2 Products'!A477,OrderProduct!A477:A2428,0))</f>
        <v>2</v>
      </c>
      <c r="C477" t="str">
        <f>VLOOKUP(B477,'Product Category'!$A$2:$B$4,2,0)</f>
        <v>Office Supplies</v>
      </c>
      <c r="D477">
        <f>VLOOKUP(A477,OrderProduct!$A$2:$T$1953,20,0)</f>
        <v>6405</v>
      </c>
      <c r="E477" t="str">
        <f>VLOOKUP(D477,Location!$A$2:$D$986,4,0)</f>
        <v>Connecticut</v>
      </c>
      <c r="F477">
        <f>VLOOKUP(A477,OrderProduct!A477:F2428,6,0)</f>
        <v>52.16</v>
      </c>
    </row>
    <row r="478" spans="1:6">
      <c r="A478" s="3">
        <v>855</v>
      </c>
      <c r="B478">
        <f>INDEX(OrderProduct!O478:O2429,MATCH('Top 2 Products'!A478,OrderProduct!A478:A2429,0))</f>
        <v>2</v>
      </c>
      <c r="C478" t="str">
        <f>VLOOKUP(B478,'Product Category'!$A$2:$B$4,2,0)</f>
        <v>Office Supplies</v>
      </c>
      <c r="D478">
        <f>VLOOKUP(A478,OrderProduct!$A$2:$T$1953,20,0)</f>
        <v>6810</v>
      </c>
      <c r="E478" t="str">
        <f>VLOOKUP(D478,Location!$A$2:$D$986,4,0)</f>
        <v>Connecticut</v>
      </c>
      <c r="F478">
        <f>VLOOKUP(A478,OrderProduct!A478:F2429,6,0)</f>
        <v>4881.84</v>
      </c>
    </row>
    <row r="479" spans="1:6">
      <c r="A479" s="3">
        <v>858</v>
      </c>
      <c r="B479">
        <f>INDEX(OrderProduct!O479:O2430,MATCH('Top 2 Products'!A479,OrderProduct!A479:A2430,0))</f>
        <v>3</v>
      </c>
      <c r="C479" t="str">
        <f>VLOOKUP(B479,'Product Category'!$A$2:$B$4,2,0)</f>
        <v>Technology</v>
      </c>
      <c r="D479">
        <f>VLOOKUP(A479,OrderProduct!$A$2:$T$1953,20,0)</f>
        <v>4240</v>
      </c>
      <c r="E479" t="str">
        <f>VLOOKUP(D479,Location!$A$2:$D$986,4,0)</f>
        <v>Maine</v>
      </c>
      <c r="F479">
        <f>VLOOKUP(A479,OrderProduct!A479:F2430,6,0)</f>
        <v>291.64</v>
      </c>
    </row>
    <row r="480" spans="1:6">
      <c r="A480" s="3">
        <v>865</v>
      </c>
      <c r="B480">
        <f>INDEX(OrderProduct!O480:O2431,MATCH('Top 2 Products'!A480,OrderProduct!A480:A2431,0))</f>
        <v>1</v>
      </c>
      <c r="C480" t="str">
        <f>VLOOKUP(B480,'Product Category'!$A$2:$B$4,2,0)</f>
        <v>Furniture</v>
      </c>
      <c r="D480">
        <f>VLOOKUP(A480,OrderProduct!$A$2:$T$1953,20,0)</f>
        <v>46312</v>
      </c>
      <c r="E480" t="str">
        <f>VLOOKUP(D480,Location!$A$2:$D$986,4,0)</f>
        <v>Indiana</v>
      </c>
      <c r="F480">
        <f>VLOOKUP(A480,OrderProduct!A480:F2431,6,0)</f>
        <v>2366.51</v>
      </c>
    </row>
    <row r="481" spans="1:6">
      <c r="A481" s="3">
        <v>865</v>
      </c>
      <c r="B481">
        <f>INDEX(OrderProduct!O481:O2432,MATCH('Top 2 Products'!A481,OrderProduct!A481:A2432,0))</f>
        <v>2</v>
      </c>
      <c r="C481" t="str">
        <f>VLOOKUP(B481,'Product Category'!$A$2:$B$4,2,0)</f>
        <v>Office Supplies</v>
      </c>
      <c r="D481">
        <f>VLOOKUP(A481,OrderProduct!$A$2:$T$1953,20,0)</f>
        <v>46312</v>
      </c>
      <c r="E481" t="str">
        <f>VLOOKUP(D481,Location!$A$2:$D$986,4,0)</f>
        <v>Indiana</v>
      </c>
      <c r="F481">
        <f>VLOOKUP(A481,OrderProduct!A481:F2432,6,0)</f>
        <v>8.72</v>
      </c>
    </row>
    <row r="482" spans="1:6">
      <c r="A482" s="3">
        <v>868</v>
      </c>
      <c r="B482">
        <f>INDEX(OrderProduct!O482:O2433,MATCH('Top 2 Products'!A482,OrderProduct!A482:A2433,0))</f>
        <v>1</v>
      </c>
      <c r="C482" t="str">
        <f>VLOOKUP(B482,'Product Category'!$A$2:$B$4,2,0)</f>
        <v>Furniture</v>
      </c>
      <c r="D482">
        <f>VLOOKUP(A482,OrderProduct!$A$2:$T$1953,20,0)</f>
        <v>55126</v>
      </c>
      <c r="E482" t="str">
        <f>VLOOKUP(D482,Location!$A$2:$D$986,4,0)</f>
        <v>Minnesota</v>
      </c>
      <c r="F482">
        <f>VLOOKUP(A482,OrderProduct!A482:F2433,6,0)</f>
        <v>1130.15</v>
      </c>
    </row>
    <row r="483" spans="1:6">
      <c r="A483" s="3">
        <v>868</v>
      </c>
      <c r="B483">
        <f>INDEX(OrderProduct!O483:O2434,MATCH('Top 2 Products'!A483,OrderProduct!A483:A2434,0))</f>
        <v>2</v>
      </c>
      <c r="C483" t="str">
        <f>VLOOKUP(B483,'Product Category'!$A$2:$B$4,2,0)</f>
        <v>Office Supplies</v>
      </c>
      <c r="D483">
        <f>VLOOKUP(A483,OrderProduct!$A$2:$T$1953,20,0)</f>
        <v>55126</v>
      </c>
      <c r="E483" t="str">
        <f>VLOOKUP(D483,Location!$A$2:$D$986,4,0)</f>
        <v>Minnesota</v>
      </c>
      <c r="F483">
        <f>VLOOKUP(A483,OrderProduct!A483:F2434,6,0)</f>
        <v>54.37</v>
      </c>
    </row>
    <row r="484" spans="1:6">
      <c r="A484" s="3">
        <v>868</v>
      </c>
      <c r="B484">
        <f>INDEX(OrderProduct!O484:O2435,MATCH('Top 2 Products'!A484,OrderProduct!A484:A2435,0))</f>
        <v>2</v>
      </c>
      <c r="C484" t="str">
        <f>VLOOKUP(B484,'Product Category'!$A$2:$B$4,2,0)</f>
        <v>Office Supplies</v>
      </c>
      <c r="D484">
        <f>VLOOKUP(A484,OrderProduct!$A$2:$T$1953,20,0)</f>
        <v>55126</v>
      </c>
      <c r="E484" t="str">
        <f>VLOOKUP(D484,Location!$A$2:$D$986,4,0)</f>
        <v>Minnesota</v>
      </c>
      <c r="F484">
        <f>VLOOKUP(A484,OrderProduct!A484:F2435,6,0)</f>
        <v>100.87</v>
      </c>
    </row>
    <row r="485" spans="1:6">
      <c r="A485" s="3">
        <v>868</v>
      </c>
      <c r="B485">
        <f>INDEX(OrderProduct!O485:O2436,MATCH('Top 2 Products'!A485,OrderProduct!A485:A2436,0))</f>
        <v>1</v>
      </c>
      <c r="C485" t="str">
        <f>VLOOKUP(B485,'Product Category'!$A$2:$B$4,2,0)</f>
        <v>Furniture</v>
      </c>
      <c r="D485">
        <f>VLOOKUP(A485,OrderProduct!$A$2:$T$1953,20,0)</f>
        <v>55126</v>
      </c>
      <c r="E485" t="str">
        <f>VLOOKUP(D485,Location!$A$2:$D$986,4,0)</f>
        <v>Minnesota</v>
      </c>
      <c r="F485">
        <f>VLOOKUP(A485,OrderProduct!A485:F2436,6,0)</f>
        <v>6355.69</v>
      </c>
    </row>
    <row r="486" spans="1:6">
      <c r="A486" s="3">
        <v>871</v>
      </c>
      <c r="B486">
        <f>INDEX(OrderProduct!O486:O2437,MATCH('Top 2 Products'!A486,OrderProduct!A486:A2437,0))</f>
        <v>1</v>
      </c>
      <c r="C486" t="str">
        <f>VLOOKUP(B486,'Product Category'!$A$2:$B$4,2,0)</f>
        <v>Furniture</v>
      </c>
      <c r="D486">
        <f>VLOOKUP(A486,OrderProduct!$A$2:$T$1953,20,0)</f>
        <v>89502</v>
      </c>
      <c r="E486" t="str">
        <f>VLOOKUP(D486,Location!$A$2:$D$986,4,0)</f>
        <v>Nevada</v>
      </c>
      <c r="F486">
        <f>VLOOKUP(A486,OrderProduct!A486:F2437,6,0)</f>
        <v>28.09</v>
      </c>
    </row>
    <row r="487" spans="1:6">
      <c r="A487" s="3">
        <v>871</v>
      </c>
      <c r="B487">
        <f>INDEX(OrderProduct!O487:O2438,MATCH('Top 2 Products'!A487,OrderProduct!A487:A2438,0))</f>
        <v>2</v>
      </c>
      <c r="C487" t="str">
        <f>VLOOKUP(B487,'Product Category'!$A$2:$B$4,2,0)</f>
        <v>Office Supplies</v>
      </c>
      <c r="D487">
        <f>VLOOKUP(A487,OrderProduct!$A$2:$T$1953,20,0)</f>
        <v>89502</v>
      </c>
      <c r="E487" t="str">
        <f>VLOOKUP(D487,Location!$A$2:$D$986,4,0)</f>
        <v>Nevada</v>
      </c>
      <c r="F487">
        <f>VLOOKUP(A487,OrderProduct!A487:F2438,6,0)</f>
        <v>765.65</v>
      </c>
    </row>
    <row r="488" spans="1:6">
      <c r="A488" s="3">
        <v>871</v>
      </c>
      <c r="B488">
        <f>INDEX(OrderProduct!O488:O2439,MATCH('Top 2 Products'!A488,OrderProduct!A488:A2439,0))</f>
        <v>2</v>
      </c>
      <c r="C488" t="str">
        <f>VLOOKUP(B488,'Product Category'!$A$2:$B$4,2,0)</f>
        <v>Office Supplies</v>
      </c>
      <c r="D488">
        <f>VLOOKUP(A488,OrderProduct!$A$2:$T$1953,20,0)</f>
        <v>89502</v>
      </c>
      <c r="E488" t="str">
        <f>VLOOKUP(D488,Location!$A$2:$D$986,4,0)</f>
        <v>Nevada</v>
      </c>
      <c r="F488">
        <f>VLOOKUP(A488,OrderProduct!A488:F2439,6,0)</f>
        <v>168.04</v>
      </c>
    </row>
    <row r="489" spans="1:6">
      <c r="A489" s="3">
        <v>875</v>
      </c>
      <c r="B489">
        <f>INDEX(OrderProduct!O489:O2440,MATCH('Top 2 Products'!A489,OrderProduct!A489:A2440,0))</f>
        <v>2</v>
      </c>
      <c r="C489" t="str">
        <f>VLOOKUP(B489,'Product Category'!$A$2:$B$4,2,0)</f>
        <v>Office Supplies</v>
      </c>
      <c r="D489">
        <f>VLOOKUP(A489,OrderProduct!$A$2:$T$1953,20,0)</f>
        <v>84106</v>
      </c>
      <c r="E489" t="str">
        <f>VLOOKUP(D489,Location!$A$2:$D$986,4,0)</f>
        <v>Utah</v>
      </c>
      <c r="F489">
        <f>VLOOKUP(A489,OrderProduct!A489:F2440,6,0)</f>
        <v>703.46</v>
      </c>
    </row>
    <row r="490" spans="1:6">
      <c r="A490" s="3">
        <v>875</v>
      </c>
      <c r="B490">
        <f>INDEX(OrderProduct!O490:O2441,MATCH('Top 2 Products'!A490,OrderProduct!A490:A2441,0))</f>
        <v>3</v>
      </c>
      <c r="C490" t="str">
        <f>VLOOKUP(B490,'Product Category'!$A$2:$B$4,2,0)</f>
        <v>Technology</v>
      </c>
      <c r="D490">
        <f>VLOOKUP(A490,OrderProduct!$A$2:$T$1953,20,0)</f>
        <v>84106</v>
      </c>
      <c r="E490" t="str">
        <f>VLOOKUP(D490,Location!$A$2:$D$986,4,0)</f>
        <v>Utah</v>
      </c>
      <c r="F490">
        <f>VLOOKUP(A490,OrderProduct!A490:F2441,6,0)</f>
        <v>277.6</v>
      </c>
    </row>
    <row r="491" spans="1:6">
      <c r="A491" s="3">
        <v>880</v>
      </c>
      <c r="B491">
        <f>INDEX(OrderProduct!O491:O2442,MATCH('Top 2 Products'!A491,OrderProduct!A491:A2442,0))</f>
        <v>2</v>
      </c>
      <c r="C491" t="str">
        <f>VLOOKUP(B491,'Product Category'!$A$2:$B$4,2,0)</f>
        <v>Office Supplies</v>
      </c>
      <c r="D491">
        <f>VLOOKUP(A491,OrderProduct!$A$2:$T$1953,20,0)</f>
        <v>85254</v>
      </c>
      <c r="E491" t="str">
        <f>VLOOKUP(D491,Location!$A$2:$D$986,4,0)</f>
        <v>Arizona</v>
      </c>
      <c r="F491">
        <f>VLOOKUP(A491,OrderProduct!A491:F2442,6,0)</f>
        <v>64.96</v>
      </c>
    </row>
    <row r="492" spans="1:6">
      <c r="A492" s="3">
        <v>880</v>
      </c>
      <c r="B492">
        <f>INDEX(OrderProduct!O492:O2443,MATCH('Top 2 Products'!A492,OrderProduct!A492:A2443,0))</f>
        <v>2</v>
      </c>
      <c r="C492" t="str">
        <f>VLOOKUP(B492,'Product Category'!$A$2:$B$4,2,0)</f>
        <v>Office Supplies</v>
      </c>
      <c r="D492">
        <f>VLOOKUP(A492,OrderProduct!$A$2:$T$1953,20,0)</f>
        <v>85254</v>
      </c>
      <c r="E492" t="str">
        <f>VLOOKUP(D492,Location!$A$2:$D$986,4,0)</f>
        <v>Arizona</v>
      </c>
      <c r="F492">
        <f>VLOOKUP(A492,OrderProduct!A492:F2443,6,0)</f>
        <v>19.14</v>
      </c>
    </row>
    <row r="493" spans="1:6">
      <c r="A493" s="3">
        <v>885</v>
      </c>
      <c r="B493">
        <f>INDEX(OrderProduct!O493:O2444,MATCH('Top 2 Products'!A493,OrderProduct!A493:A2444,0))</f>
        <v>1</v>
      </c>
      <c r="C493" t="str">
        <f>VLOOKUP(B493,'Product Category'!$A$2:$B$4,2,0)</f>
        <v>Furniture</v>
      </c>
      <c r="D493">
        <f>VLOOKUP(A493,OrderProduct!$A$2:$T$1953,20,0)</f>
        <v>79109</v>
      </c>
      <c r="E493" t="str">
        <f>VLOOKUP(D493,Location!$A$2:$D$986,4,0)</f>
        <v>Texas</v>
      </c>
      <c r="F493">
        <f>VLOOKUP(A493,OrderProduct!A493:F2444,6,0)</f>
        <v>519.42</v>
      </c>
    </row>
    <row r="494" spans="1:6">
      <c r="A494" s="3">
        <v>890</v>
      </c>
      <c r="B494">
        <f>INDEX(OrderProduct!O494:O2445,MATCH('Top 2 Products'!A494,OrderProduct!A494:A2445,0))</f>
        <v>1</v>
      </c>
      <c r="C494" t="str">
        <f>VLOOKUP(B494,'Product Category'!$A$2:$B$4,2,0)</f>
        <v>Furniture</v>
      </c>
      <c r="D494">
        <f>VLOOKUP(A494,OrderProduct!$A$2:$T$1953,20,0)</f>
        <v>76021</v>
      </c>
      <c r="E494" t="str">
        <f>VLOOKUP(D494,Location!$A$2:$D$986,4,0)</f>
        <v>Texas</v>
      </c>
      <c r="F494">
        <f>VLOOKUP(A494,OrderProduct!A494:F2445,6,0)</f>
        <v>3596.03</v>
      </c>
    </row>
    <row r="495" spans="1:6">
      <c r="A495" s="3">
        <v>890</v>
      </c>
      <c r="B495">
        <f>INDEX(OrderProduct!O495:O2446,MATCH('Top 2 Products'!A495,OrderProduct!A495:A2446,0))</f>
        <v>3</v>
      </c>
      <c r="C495" t="str">
        <f>VLOOKUP(B495,'Product Category'!$A$2:$B$4,2,0)</f>
        <v>Technology</v>
      </c>
      <c r="D495">
        <f>VLOOKUP(A495,OrderProduct!$A$2:$T$1953,20,0)</f>
        <v>76021</v>
      </c>
      <c r="E495" t="str">
        <f>VLOOKUP(D495,Location!$A$2:$D$986,4,0)</f>
        <v>Texas</v>
      </c>
      <c r="F495">
        <f>VLOOKUP(A495,OrderProduct!A495:F2446,6,0)</f>
        <v>25.35</v>
      </c>
    </row>
    <row r="496" spans="1:6">
      <c r="A496" s="3">
        <v>894</v>
      </c>
      <c r="B496">
        <f>INDEX(OrderProduct!O496:O2447,MATCH('Top 2 Products'!A496,OrderProduct!A496:A2447,0))</f>
        <v>1</v>
      </c>
      <c r="C496" t="str">
        <f>VLOOKUP(B496,'Product Category'!$A$2:$B$4,2,0)</f>
        <v>Furniture</v>
      </c>
      <c r="D496">
        <f>VLOOKUP(A496,OrderProduct!$A$2:$T$1953,20,0)</f>
        <v>20024</v>
      </c>
      <c r="E496" t="str">
        <f>VLOOKUP(D496,Location!$A$2:$D$986,4,0)</f>
        <v>District of Columbia</v>
      </c>
      <c r="F496">
        <f>VLOOKUP(A496,OrderProduct!A496:F2447,6,0)</f>
        <v>45.03</v>
      </c>
    </row>
    <row r="497" spans="1:6">
      <c r="A497" s="3">
        <v>894</v>
      </c>
      <c r="B497">
        <f>INDEX(OrderProduct!O497:O2448,MATCH('Top 2 Products'!A497,OrderProduct!A497:A2448,0))</f>
        <v>2</v>
      </c>
      <c r="C497" t="str">
        <f>VLOOKUP(B497,'Product Category'!$A$2:$B$4,2,0)</f>
        <v>Office Supplies</v>
      </c>
      <c r="D497">
        <f>VLOOKUP(A497,OrderProduct!$A$2:$T$1953,20,0)</f>
        <v>20024</v>
      </c>
      <c r="E497" t="str">
        <f>VLOOKUP(D497,Location!$A$2:$D$986,4,0)</f>
        <v>District of Columbia</v>
      </c>
      <c r="F497">
        <f>VLOOKUP(A497,OrderProduct!A497:F2448,6,0)</f>
        <v>153.87</v>
      </c>
    </row>
    <row r="498" spans="1:6">
      <c r="A498" s="3">
        <v>894</v>
      </c>
      <c r="B498">
        <f>INDEX(OrderProduct!O498:O2449,MATCH('Top 2 Products'!A498,OrderProduct!A498:A2449,0))</f>
        <v>2</v>
      </c>
      <c r="C498" t="str">
        <f>VLOOKUP(B498,'Product Category'!$A$2:$B$4,2,0)</f>
        <v>Office Supplies</v>
      </c>
      <c r="D498">
        <f>VLOOKUP(A498,OrderProduct!$A$2:$T$1953,20,0)</f>
        <v>20024</v>
      </c>
      <c r="E498" t="str">
        <f>VLOOKUP(D498,Location!$A$2:$D$986,4,0)</f>
        <v>District of Columbia</v>
      </c>
      <c r="F498">
        <f>VLOOKUP(A498,OrderProduct!A498:F2449,6,0)</f>
        <v>2800.33</v>
      </c>
    </row>
    <row r="499" spans="1:6">
      <c r="A499" s="3">
        <v>896</v>
      </c>
      <c r="B499">
        <f>INDEX(OrderProduct!O499:O2450,MATCH('Top 2 Products'!A499,OrderProduct!A499:A2450,0))</f>
        <v>1</v>
      </c>
      <c r="C499" t="str">
        <f>VLOOKUP(B499,'Product Category'!$A$2:$B$4,2,0)</f>
        <v>Furniture</v>
      </c>
      <c r="D499">
        <f>VLOOKUP(A499,OrderProduct!$A$2:$T$1953,20,0)</f>
        <v>76201</v>
      </c>
      <c r="E499" t="str">
        <f>VLOOKUP(D499,Location!$A$2:$D$986,4,0)</f>
        <v>Texas</v>
      </c>
      <c r="F499">
        <f>VLOOKUP(A499,OrderProduct!A499:F2450,6,0)</f>
        <v>7974.21</v>
      </c>
    </row>
    <row r="500" spans="1:6">
      <c r="A500" s="3">
        <v>896</v>
      </c>
      <c r="B500">
        <f>INDEX(OrderProduct!O500:O2451,MATCH('Top 2 Products'!A500,OrderProduct!A500:A2451,0))</f>
        <v>2</v>
      </c>
      <c r="C500" t="str">
        <f>VLOOKUP(B500,'Product Category'!$A$2:$B$4,2,0)</f>
        <v>Office Supplies</v>
      </c>
      <c r="D500">
        <f>VLOOKUP(A500,OrderProduct!$A$2:$T$1953,20,0)</f>
        <v>76201</v>
      </c>
      <c r="E500" t="str">
        <f>VLOOKUP(D500,Location!$A$2:$D$986,4,0)</f>
        <v>Texas</v>
      </c>
      <c r="F500">
        <f>VLOOKUP(A500,OrderProduct!A500:F2451,6,0)</f>
        <v>2382.72</v>
      </c>
    </row>
    <row r="501" spans="1:6">
      <c r="A501" s="3">
        <v>896</v>
      </c>
      <c r="B501">
        <f>INDEX(OrderProduct!O501:O2452,MATCH('Top 2 Products'!A501,OrderProduct!A501:A2452,0))</f>
        <v>3</v>
      </c>
      <c r="C501" t="str">
        <f>VLOOKUP(B501,'Product Category'!$A$2:$B$4,2,0)</f>
        <v>Technology</v>
      </c>
      <c r="D501">
        <f>VLOOKUP(A501,OrderProduct!$A$2:$T$1953,20,0)</f>
        <v>76201</v>
      </c>
      <c r="E501" t="str">
        <f>VLOOKUP(D501,Location!$A$2:$D$986,4,0)</f>
        <v>Texas</v>
      </c>
      <c r="F501">
        <f>VLOOKUP(A501,OrderProduct!A501:F2452,6,0)</f>
        <v>2353.55</v>
      </c>
    </row>
    <row r="502" spans="1:6">
      <c r="A502" s="3">
        <v>898</v>
      </c>
      <c r="B502">
        <f>INDEX(OrderProduct!O502:O2453,MATCH('Top 2 Products'!A502,OrderProduct!A502:A2453,0))</f>
        <v>3</v>
      </c>
      <c r="C502" t="str">
        <f>VLOOKUP(B502,'Product Category'!$A$2:$B$4,2,0)</f>
        <v>Technology</v>
      </c>
      <c r="D502">
        <f>VLOOKUP(A502,OrderProduct!$A$2:$T$1953,20,0)</f>
        <v>10039</v>
      </c>
      <c r="E502" t="str">
        <f>VLOOKUP(D502,Location!$A$2:$D$986,4,0)</f>
        <v>New York</v>
      </c>
      <c r="F502">
        <f>VLOOKUP(A502,OrderProduct!A502:F2453,6,0)</f>
        <v>92.57</v>
      </c>
    </row>
    <row r="503" spans="1:6">
      <c r="A503" s="3">
        <v>898</v>
      </c>
      <c r="B503">
        <f>INDEX(OrderProduct!O503:O2454,MATCH('Top 2 Products'!A503,OrderProduct!A503:A2454,0))</f>
        <v>2</v>
      </c>
      <c r="C503" t="str">
        <f>VLOOKUP(B503,'Product Category'!$A$2:$B$4,2,0)</f>
        <v>Office Supplies</v>
      </c>
      <c r="D503">
        <f>VLOOKUP(A503,OrderProduct!$A$2:$T$1953,20,0)</f>
        <v>10039</v>
      </c>
      <c r="E503" t="str">
        <f>VLOOKUP(D503,Location!$A$2:$D$986,4,0)</f>
        <v>New York</v>
      </c>
      <c r="F503">
        <f>VLOOKUP(A503,OrderProduct!A503:F2454,6,0)</f>
        <v>115.53</v>
      </c>
    </row>
    <row r="504" spans="1:6">
      <c r="A504" s="3">
        <v>898</v>
      </c>
      <c r="B504">
        <f>INDEX(OrderProduct!O504:O2455,MATCH('Top 2 Products'!A504,OrderProduct!A504:A2455,0))</f>
        <v>2</v>
      </c>
      <c r="C504" t="str">
        <f>VLOOKUP(B504,'Product Category'!$A$2:$B$4,2,0)</f>
        <v>Office Supplies</v>
      </c>
      <c r="D504">
        <f>VLOOKUP(A504,OrderProduct!$A$2:$T$1953,20,0)</f>
        <v>10039</v>
      </c>
      <c r="E504" t="str">
        <f>VLOOKUP(D504,Location!$A$2:$D$986,4,0)</f>
        <v>New York</v>
      </c>
      <c r="F504">
        <f>VLOOKUP(A504,OrderProduct!A504:F2455,6,0)</f>
        <v>162.39</v>
      </c>
    </row>
    <row r="505" spans="1:6">
      <c r="A505" s="3">
        <v>898</v>
      </c>
      <c r="B505">
        <f>INDEX(OrderProduct!O505:O2456,MATCH('Top 2 Products'!A505,OrderProduct!A505:A2456,0))</f>
        <v>2</v>
      </c>
      <c r="C505" t="str">
        <f>VLOOKUP(B505,'Product Category'!$A$2:$B$4,2,0)</f>
        <v>Office Supplies</v>
      </c>
      <c r="D505">
        <f>VLOOKUP(A505,OrderProduct!$A$2:$T$1953,20,0)</f>
        <v>10039</v>
      </c>
      <c r="E505" t="str">
        <f>VLOOKUP(D505,Location!$A$2:$D$986,4,0)</f>
        <v>New York</v>
      </c>
      <c r="F505">
        <f>VLOOKUP(A505,OrderProduct!A505:F2456,6,0)</f>
        <v>4920.81</v>
      </c>
    </row>
    <row r="506" spans="1:6">
      <c r="A506" s="3">
        <v>899</v>
      </c>
      <c r="B506">
        <f>INDEX(OrderProduct!O506:O2457,MATCH('Top 2 Products'!A506,OrderProduct!A506:A2457,0))</f>
        <v>3</v>
      </c>
      <c r="C506" t="str">
        <f>VLOOKUP(B506,'Product Category'!$A$2:$B$4,2,0)</f>
        <v>Technology</v>
      </c>
      <c r="D506">
        <f>VLOOKUP(A506,OrderProduct!$A$2:$T$1953,20,0)</f>
        <v>16602</v>
      </c>
      <c r="E506" t="str">
        <f>VLOOKUP(D506,Location!$A$2:$D$986,4,0)</f>
        <v>Pennsylvania</v>
      </c>
      <c r="F506">
        <f>VLOOKUP(A506,OrderProduct!A506:F2457,6,0)</f>
        <v>1316.03</v>
      </c>
    </row>
    <row r="507" spans="1:6">
      <c r="A507" s="3">
        <v>899</v>
      </c>
      <c r="B507">
        <f>INDEX(OrderProduct!O507:O2458,MATCH('Top 2 Products'!A507,OrderProduct!A507:A2458,0))</f>
        <v>2</v>
      </c>
      <c r="C507" t="str">
        <f>VLOOKUP(B507,'Product Category'!$A$2:$B$4,2,0)</f>
        <v>Office Supplies</v>
      </c>
      <c r="D507">
        <f>VLOOKUP(A507,OrderProduct!$A$2:$T$1953,20,0)</f>
        <v>16602</v>
      </c>
      <c r="E507" t="str">
        <f>VLOOKUP(D507,Location!$A$2:$D$986,4,0)</f>
        <v>Pennsylvania</v>
      </c>
      <c r="F507">
        <f>VLOOKUP(A507,OrderProduct!A507:F2458,6,0)</f>
        <v>1395.41</v>
      </c>
    </row>
    <row r="508" spans="1:6">
      <c r="A508" s="3">
        <v>899</v>
      </c>
      <c r="B508">
        <f>INDEX(OrderProduct!O508:O2459,MATCH('Top 2 Products'!A508,OrderProduct!A508:A2459,0))</f>
        <v>2</v>
      </c>
      <c r="C508" t="str">
        <f>VLOOKUP(B508,'Product Category'!$A$2:$B$4,2,0)</f>
        <v>Office Supplies</v>
      </c>
      <c r="D508">
        <f>VLOOKUP(A508,OrderProduct!$A$2:$T$1953,20,0)</f>
        <v>16602</v>
      </c>
      <c r="E508" t="str">
        <f>VLOOKUP(D508,Location!$A$2:$D$986,4,0)</f>
        <v>Pennsylvania</v>
      </c>
      <c r="F508">
        <f>VLOOKUP(A508,OrderProduct!A508:F2459,6,0)</f>
        <v>107.65</v>
      </c>
    </row>
    <row r="509" spans="1:6">
      <c r="A509" s="3">
        <v>899</v>
      </c>
      <c r="B509">
        <f>INDEX(OrderProduct!O509:O2460,MATCH('Top 2 Products'!A509,OrderProduct!A509:A2460,0))</f>
        <v>2</v>
      </c>
      <c r="C509" t="str">
        <f>VLOOKUP(B509,'Product Category'!$A$2:$B$4,2,0)</f>
        <v>Office Supplies</v>
      </c>
      <c r="D509">
        <f>VLOOKUP(A509,OrderProduct!$A$2:$T$1953,20,0)</f>
        <v>16602</v>
      </c>
      <c r="E509" t="str">
        <f>VLOOKUP(D509,Location!$A$2:$D$986,4,0)</f>
        <v>Pennsylvania</v>
      </c>
      <c r="F509">
        <f>VLOOKUP(A509,OrderProduct!A509:F2460,6,0)</f>
        <v>25.15</v>
      </c>
    </row>
    <row r="510" spans="1:6">
      <c r="A510" s="3">
        <v>903</v>
      </c>
      <c r="B510">
        <f>INDEX(OrderProduct!O510:O2461,MATCH('Top 2 Products'!A510,OrderProduct!A510:A2461,0))</f>
        <v>2</v>
      </c>
      <c r="C510" t="str">
        <f>VLOOKUP(B510,'Product Category'!$A$2:$B$4,2,0)</f>
        <v>Office Supplies</v>
      </c>
      <c r="D510">
        <f>VLOOKUP(A510,OrderProduct!$A$2:$T$1953,20,0)</f>
        <v>1887</v>
      </c>
      <c r="E510" t="str">
        <f>VLOOKUP(D510,Location!$A$2:$D$986,4,0)</f>
        <v>Massachusetts</v>
      </c>
      <c r="F510">
        <f>VLOOKUP(A510,OrderProduct!A510:F2461,6,0)</f>
        <v>165.21</v>
      </c>
    </row>
    <row r="511" spans="1:6">
      <c r="A511" s="3">
        <v>907</v>
      </c>
      <c r="B511">
        <f>INDEX(OrderProduct!O511:O2462,MATCH('Top 2 Products'!A511,OrderProduct!A511:A2462,0))</f>
        <v>3</v>
      </c>
      <c r="C511" t="str">
        <f>VLOOKUP(B511,'Product Category'!$A$2:$B$4,2,0)</f>
        <v>Technology</v>
      </c>
      <c r="D511">
        <f>VLOOKUP(A511,OrderProduct!$A$2:$T$1953,20,0)</f>
        <v>42420</v>
      </c>
      <c r="E511" t="str">
        <f>VLOOKUP(D511,Location!$A$2:$D$986,4,0)</f>
        <v>Kentucky</v>
      </c>
      <c r="F511">
        <f>VLOOKUP(A511,OrderProduct!A511:F2462,6,0)</f>
        <v>4285.56</v>
      </c>
    </row>
    <row r="512" spans="1:6">
      <c r="A512" s="3">
        <v>907</v>
      </c>
      <c r="B512">
        <f>INDEX(OrderProduct!O512:O2463,MATCH('Top 2 Products'!A512,OrderProduct!A512:A2463,0))</f>
        <v>2</v>
      </c>
      <c r="C512" t="str">
        <f>VLOOKUP(B512,'Product Category'!$A$2:$B$4,2,0)</f>
        <v>Office Supplies</v>
      </c>
      <c r="D512">
        <f>VLOOKUP(A512,OrderProduct!$A$2:$T$1953,20,0)</f>
        <v>42420</v>
      </c>
      <c r="E512" t="str">
        <f>VLOOKUP(D512,Location!$A$2:$D$986,4,0)</f>
        <v>Kentucky</v>
      </c>
      <c r="F512">
        <f>VLOOKUP(A512,OrderProduct!A512:F2463,6,0)</f>
        <v>631.37</v>
      </c>
    </row>
    <row r="513" spans="1:6">
      <c r="A513" s="3">
        <v>910</v>
      </c>
      <c r="B513">
        <f>INDEX(OrderProduct!O513:O2464,MATCH('Top 2 Products'!A513,OrderProduct!A513:A2464,0))</f>
        <v>2</v>
      </c>
      <c r="C513" t="str">
        <f>VLOOKUP(B513,'Product Category'!$A$2:$B$4,2,0)</f>
        <v>Office Supplies</v>
      </c>
      <c r="D513">
        <f>VLOOKUP(A513,OrderProduct!$A$2:$T$1953,20,0)</f>
        <v>71854</v>
      </c>
      <c r="E513" t="str">
        <f>VLOOKUP(D513,Location!$A$2:$D$986,4,0)</f>
        <v>Arkansas</v>
      </c>
      <c r="F513">
        <f>VLOOKUP(A513,OrderProduct!A513:F2464,6,0)</f>
        <v>18.8</v>
      </c>
    </row>
    <row r="514" spans="1:6">
      <c r="A514" s="3">
        <v>911</v>
      </c>
      <c r="B514">
        <f>INDEX(OrderProduct!O514:O2465,MATCH('Top 2 Products'!A514,OrderProduct!A514:A2465,0))</f>
        <v>2</v>
      </c>
      <c r="C514" t="str">
        <f>VLOOKUP(B514,'Product Category'!$A$2:$B$4,2,0)</f>
        <v>Office Supplies</v>
      </c>
      <c r="D514">
        <f>VLOOKUP(A514,OrderProduct!$A$2:$T$1953,20,0)</f>
        <v>26003</v>
      </c>
      <c r="E514" t="str">
        <f>VLOOKUP(D514,Location!$A$2:$D$986,4,0)</f>
        <v>West Virginia</v>
      </c>
      <c r="F514">
        <f>VLOOKUP(A514,OrderProduct!A514:F2465,6,0)</f>
        <v>945.99</v>
      </c>
    </row>
    <row r="515" spans="1:6">
      <c r="A515" s="3">
        <v>911</v>
      </c>
      <c r="B515">
        <f>INDEX(OrderProduct!O515:O2466,MATCH('Top 2 Products'!A515,OrderProduct!A515:A2466,0))</f>
        <v>1</v>
      </c>
      <c r="C515" t="str">
        <f>VLOOKUP(B515,'Product Category'!$A$2:$B$4,2,0)</f>
        <v>Furniture</v>
      </c>
      <c r="D515">
        <f>VLOOKUP(A515,OrderProduct!$A$2:$T$1953,20,0)</f>
        <v>26003</v>
      </c>
      <c r="E515" t="str">
        <f>VLOOKUP(D515,Location!$A$2:$D$986,4,0)</f>
        <v>West Virginia</v>
      </c>
      <c r="F515">
        <f>VLOOKUP(A515,OrderProduct!A515:F2466,6,0)</f>
        <v>33.47</v>
      </c>
    </row>
    <row r="516" spans="1:6">
      <c r="A516" s="3">
        <v>911</v>
      </c>
      <c r="B516">
        <f>INDEX(OrderProduct!O516:O2467,MATCH('Top 2 Products'!A516,OrderProduct!A516:A2467,0))</f>
        <v>2</v>
      </c>
      <c r="C516" t="str">
        <f>VLOOKUP(B516,'Product Category'!$A$2:$B$4,2,0)</f>
        <v>Office Supplies</v>
      </c>
      <c r="D516">
        <f>VLOOKUP(A516,OrderProduct!$A$2:$T$1953,20,0)</f>
        <v>26003</v>
      </c>
      <c r="E516" t="str">
        <f>VLOOKUP(D516,Location!$A$2:$D$986,4,0)</f>
        <v>West Virginia</v>
      </c>
      <c r="F516">
        <f>VLOOKUP(A516,OrderProduct!A516:F2467,6,0)</f>
        <v>1164.45</v>
      </c>
    </row>
    <row r="517" spans="1:6">
      <c r="A517" s="3">
        <v>915</v>
      </c>
      <c r="B517">
        <f>INDEX(OrderProduct!O517:O2468,MATCH('Top 2 Products'!A517,OrderProduct!A517:A2468,0))</f>
        <v>1</v>
      </c>
      <c r="C517" t="str">
        <f>VLOOKUP(B517,'Product Category'!$A$2:$B$4,2,0)</f>
        <v>Furniture</v>
      </c>
      <c r="D517">
        <f>VLOOKUP(A517,OrderProduct!$A$2:$T$1953,20,0)</f>
        <v>77803</v>
      </c>
      <c r="E517" t="str">
        <f>VLOOKUP(D517,Location!$A$2:$D$986,4,0)</f>
        <v>Texas</v>
      </c>
      <c r="F517">
        <f>VLOOKUP(A517,OrderProduct!A517:F2468,6,0)</f>
        <v>22.23</v>
      </c>
    </row>
    <row r="518" spans="1:6">
      <c r="A518" s="3">
        <v>916</v>
      </c>
      <c r="B518">
        <f>INDEX(OrderProduct!O518:O2469,MATCH('Top 2 Products'!A518,OrderProduct!A518:A2469,0))</f>
        <v>2</v>
      </c>
      <c r="C518" t="str">
        <f>VLOOKUP(B518,'Product Category'!$A$2:$B$4,2,0)</f>
        <v>Office Supplies</v>
      </c>
      <c r="D518">
        <f>VLOOKUP(A518,OrderProduct!$A$2:$T$1953,20,0)</f>
        <v>76028</v>
      </c>
      <c r="E518" t="str">
        <f>VLOOKUP(D518,Location!$A$2:$D$986,4,0)</f>
        <v>Texas</v>
      </c>
      <c r="F518">
        <f>VLOOKUP(A518,OrderProduct!A518:F2469,6,0)</f>
        <v>13.99</v>
      </c>
    </row>
    <row r="519" spans="1:6">
      <c r="A519" s="3">
        <v>918</v>
      </c>
      <c r="B519">
        <f>INDEX(OrderProduct!O519:O2470,MATCH('Top 2 Products'!A519,OrderProduct!A519:A2470,0))</f>
        <v>2</v>
      </c>
      <c r="C519" t="str">
        <f>VLOOKUP(B519,'Product Category'!$A$2:$B$4,2,0)</f>
        <v>Office Supplies</v>
      </c>
      <c r="D519">
        <f>VLOOKUP(A519,OrderProduct!$A$2:$T$1953,20,0)</f>
        <v>91730</v>
      </c>
      <c r="E519" t="str">
        <f>VLOOKUP(D519,Location!$A$2:$D$986,4,0)</f>
        <v>California</v>
      </c>
      <c r="F519">
        <f>VLOOKUP(A519,OrderProduct!A519:F2470,6,0)</f>
        <v>14.26</v>
      </c>
    </row>
    <row r="520" spans="1:6">
      <c r="A520" s="3">
        <v>918</v>
      </c>
      <c r="B520">
        <f>INDEX(OrderProduct!O520:O2471,MATCH('Top 2 Products'!A520,OrderProduct!A520:A2471,0))</f>
        <v>1</v>
      </c>
      <c r="C520" t="str">
        <f>VLOOKUP(B520,'Product Category'!$A$2:$B$4,2,0)</f>
        <v>Furniture</v>
      </c>
      <c r="D520">
        <f>VLOOKUP(A520,OrderProduct!$A$2:$T$1953,20,0)</f>
        <v>91730</v>
      </c>
      <c r="E520" t="str">
        <f>VLOOKUP(D520,Location!$A$2:$D$986,4,0)</f>
        <v>California</v>
      </c>
      <c r="F520">
        <f>VLOOKUP(A520,OrderProduct!A520:F2471,6,0)</f>
        <v>379.53</v>
      </c>
    </row>
    <row r="521" spans="1:6">
      <c r="A521" s="3">
        <v>919</v>
      </c>
      <c r="B521">
        <f>INDEX(OrderProduct!O521:O2472,MATCH('Top 2 Products'!A521,OrderProduct!A521:A2472,0))</f>
        <v>2</v>
      </c>
      <c r="C521" t="str">
        <f>VLOOKUP(B521,'Product Category'!$A$2:$B$4,2,0)</f>
        <v>Office Supplies</v>
      </c>
      <c r="D521">
        <f>VLOOKUP(A521,OrderProduct!$A$2:$T$1953,20,0)</f>
        <v>96003</v>
      </c>
      <c r="E521" t="str">
        <f>VLOOKUP(D521,Location!$A$2:$D$986,4,0)</f>
        <v>California</v>
      </c>
      <c r="F521">
        <f>VLOOKUP(A521,OrderProduct!A521:F2472,6,0)</f>
        <v>28.01</v>
      </c>
    </row>
    <row r="522" spans="1:6">
      <c r="A522" s="3">
        <v>920</v>
      </c>
      <c r="B522">
        <f>INDEX(OrderProduct!O522:O2473,MATCH('Top 2 Products'!A522,OrderProduct!A522:A2473,0))</f>
        <v>3</v>
      </c>
      <c r="C522" t="str">
        <f>VLOOKUP(B522,'Product Category'!$A$2:$B$4,2,0)</f>
        <v>Technology</v>
      </c>
      <c r="D522">
        <f>VLOOKUP(A522,OrderProduct!$A$2:$T$1953,20,0)</f>
        <v>92374</v>
      </c>
      <c r="E522" t="str">
        <f>VLOOKUP(D522,Location!$A$2:$D$986,4,0)</f>
        <v>California</v>
      </c>
      <c r="F522">
        <f>VLOOKUP(A522,OrderProduct!A522:F2473,6,0)</f>
        <v>68.34</v>
      </c>
    </row>
    <row r="523" spans="1:6">
      <c r="A523" s="3">
        <v>920</v>
      </c>
      <c r="B523">
        <f>INDEX(OrderProduct!O523:O2474,MATCH('Top 2 Products'!A523,OrderProduct!A523:A2474,0))</f>
        <v>2</v>
      </c>
      <c r="C523" t="str">
        <f>VLOOKUP(B523,'Product Category'!$A$2:$B$4,2,0)</f>
        <v>Office Supplies</v>
      </c>
      <c r="D523">
        <f>VLOOKUP(A523,OrderProduct!$A$2:$T$1953,20,0)</f>
        <v>92374</v>
      </c>
      <c r="E523" t="str">
        <f>VLOOKUP(D523,Location!$A$2:$D$986,4,0)</f>
        <v>California</v>
      </c>
      <c r="F523">
        <f>VLOOKUP(A523,OrderProduct!A523:F2474,6,0)</f>
        <v>522.22</v>
      </c>
    </row>
    <row r="524" spans="1:6">
      <c r="A524" s="3">
        <v>922</v>
      </c>
      <c r="B524">
        <f>INDEX(OrderProduct!O524:O2475,MATCH('Top 2 Products'!A524,OrderProduct!A524:A2475,0))</f>
        <v>3</v>
      </c>
      <c r="C524" t="str">
        <f>VLOOKUP(B524,'Product Category'!$A$2:$B$4,2,0)</f>
        <v>Technology</v>
      </c>
      <c r="D524">
        <f>VLOOKUP(A524,OrderProduct!$A$2:$T$1953,20,0)</f>
        <v>91730</v>
      </c>
      <c r="E524" t="str">
        <f>VLOOKUP(D524,Location!$A$2:$D$986,4,0)</f>
        <v>California</v>
      </c>
      <c r="F524">
        <f>VLOOKUP(A524,OrderProduct!A524:F2475,6,0)</f>
        <v>574.97</v>
      </c>
    </row>
    <row r="525" spans="1:6">
      <c r="A525" s="3">
        <v>925</v>
      </c>
      <c r="B525">
        <f>INDEX(OrderProduct!O525:O2476,MATCH('Top 2 Products'!A525,OrderProduct!A525:A2476,0))</f>
        <v>2</v>
      </c>
      <c r="C525" t="str">
        <f>VLOOKUP(B525,'Product Category'!$A$2:$B$4,2,0)</f>
        <v>Office Supplies</v>
      </c>
      <c r="D525">
        <f>VLOOKUP(A525,OrderProduct!$A$2:$T$1953,20,0)</f>
        <v>4330</v>
      </c>
      <c r="E525" t="str">
        <f>VLOOKUP(D525,Location!$A$2:$D$986,4,0)</f>
        <v>Maine</v>
      </c>
      <c r="F525">
        <f>VLOOKUP(A525,OrderProduct!A525:F2476,6,0)</f>
        <v>115.22</v>
      </c>
    </row>
    <row r="526" spans="1:6">
      <c r="A526" s="3">
        <v>929</v>
      </c>
      <c r="B526">
        <f>INDEX(OrderProduct!O526:O2477,MATCH('Top 2 Products'!A526,OrderProduct!A526:A2477,0))</f>
        <v>1</v>
      </c>
      <c r="C526" t="str">
        <f>VLOOKUP(B526,'Product Category'!$A$2:$B$4,2,0)</f>
        <v>Furniture</v>
      </c>
      <c r="D526">
        <f>VLOOKUP(A526,OrderProduct!$A$2:$T$1953,20,0)</f>
        <v>8857</v>
      </c>
      <c r="E526" t="str">
        <f>VLOOKUP(D526,Location!$A$2:$D$986,4,0)</f>
        <v>New Jersey</v>
      </c>
      <c r="F526">
        <f>VLOOKUP(A526,OrderProduct!A526:F2477,6,0)</f>
        <v>456.58</v>
      </c>
    </row>
    <row r="527" spans="1:6">
      <c r="A527" s="3">
        <v>936</v>
      </c>
      <c r="B527">
        <f>INDEX(OrderProduct!O527:O2478,MATCH('Top 2 Products'!A527,OrderProduct!A527:A2478,0))</f>
        <v>2</v>
      </c>
      <c r="C527" t="str">
        <f>VLOOKUP(B527,'Product Category'!$A$2:$B$4,2,0)</f>
        <v>Office Supplies</v>
      </c>
      <c r="D527">
        <f>VLOOKUP(A527,OrderProduct!$A$2:$T$1953,20,0)</f>
        <v>92374</v>
      </c>
      <c r="E527" t="str">
        <f>VLOOKUP(D527,Location!$A$2:$D$986,4,0)</f>
        <v>California</v>
      </c>
      <c r="F527">
        <f>VLOOKUP(A527,OrderProduct!A527:F2478,6,0)</f>
        <v>79.4</v>
      </c>
    </row>
    <row r="528" spans="1:6">
      <c r="A528" s="3">
        <v>936</v>
      </c>
      <c r="B528">
        <f>INDEX(OrderProduct!O528:O2479,MATCH('Top 2 Products'!A528,OrderProduct!A528:A2479,0))</f>
        <v>2</v>
      </c>
      <c r="C528" t="str">
        <f>VLOOKUP(B528,'Product Category'!$A$2:$B$4,2,0)</f>
        <v>Office Supplies</v>
      </c>
      <c r="D528">
        <f>VLOOKUP(A528,OrderProduct!$A$2:$T$1953,20,0)</f>
        <v>92374</v>
      </c>
      <c r="E528" t="str">
        <f>VLOOKUP(D528,Location!$A$2:$D$986,4,0)</f>
        <v>California</v>
      </c>
      <c r="F528">
        <f>VLOOKUP(A528,OrderProduct!A528:F2479,6,0)</f>
        <v>18.59</v>
      </c>
    </row>
    <row r="529" spans="1:6">
      <c r="A529" s="3">
        <v>937</v>
      </c>
      <c r="B529">
        <f>INDEX(OrderProduct!O529:O2480,MATCH('Top 2 Products'!A529,OrderProduct!A529:A2480,0))</f>
        <v>3</v>
      </c>
      <c r="C529" t="str">
        <f>VLOOKUP(B529,'Product Category'!$A$2:$B$4,2,0)</f>
        <v>Technology</v>
      </c>
      <c r="D529">
        <f>VLOOKUP(A529,OrderProduct!$A$2:$T$1953,20,0)</f>
        <v>90278</v>
      </c>
      <c r="E529" t="str">
        <f>VLOOKUP(D529,Location!$A$2:$D$986,4,0)</f>
        <v>California</v>
      </c>
      <c r="F529">
        <f>VLOOKUP(A529,OrderProduct!A529:F2480,6,0)</f>
        <v>834.08</v>
      </c>
    </row>
    <row r="530" spans="1:6">
      <c r="A530" s="3">
        <v>940</v>
      </c>
      <c r="B530">
        <f>INDEX(OrderProduct!O530:O2481,MATCH('Top 2 Products'!A530,OrderProduct!A530:A2481,0))</f>
        <v>1</v>
      </c>
      <c r="C530" t="str">
        <f>VLOOKUP(B530,'Product Category'!$A$2:$B$4,2,0)</f>
        <v>Furniture</v>
      </c>
      <c r="D530">
        <f>VLOOKUP(A530,OrderProduct!$A$2:$T$1953,20,0)</f>
        <v>6776</v>
      </c>
      <c r="E530" t="str">
        <f>VLOOKUP(D530,Location!$A$2:$D$986,4,0)</f>
        <v>Connecticut</v>
      </c>
      <c r="F530">
        <f>VLOOKUP(A530,OrderProduct!A530:F2481,6,0)</f>
        <v>15.49</v>
      </c>
    </row>
    <row r="531" spans="1:6">
      <c r="A531" s="3">
        <v>945</v>
      </c>
      <c r="B531">
        <f>INDEX(OrderProduct!O531:O2482,MATCH('Top 2 Products'!A531,OrderProduct!A531:A2482,0))</f>
        <v>2</v>
      </c>
      <c r="C531" t="str">
        <f>VLOOKUP(B531,'Product Category'!$A$2:$B$4,2,0)</f>
        <v>Office Supplies</v>
      </c>
      <c r="D531">
        <f>VLOOKUP(A531,OrderProduct!$A$2:$T$1953,20,0)</f>
        <v>95070</v>
      </c>
      <c r="E531" t="str">
        <f>VLOOKUP(D531,Location!$A$2:$D$986,4,0)</f>
        <v>California</v>
      </c>
      <c r="F531">
        <f>VLOOKUP(A531,OrderProduct!A531:F2482,6,0)</f>
        <v>50.88</v>
      </c>
    </row>
    <row r="532" spans="1:6">
      <c r="A532" s="3">
        <v>946</v>
      </c>
      <c r="B532">
        <f>INDEX(OrderProduct!O532:O2483,MATCH('Top 2 Products'!A532,OrderProduct!A532:A2483,0))</f>
        <v>1</v>
      </c>
      <c r="C532" t="str">
        <f>VLOOKUP(B532,'Product Category'!$A$2:$B$4,2,0)</f>
        <v>Furniture</v>
      </c>
      <c r="D532">
        <f>VLOOKUP(A532,OrderProduct!$A$2:$T$1953,20,0)</f>
        <v>4210</v>
      </c>
      <c r="E532" t="str">
        <f>VLOOKUP(D532,Location!$A$2:$D$986,4,0)</f>
        <v>Maine</v>
      </c>
      <c r="F532">
        <f>VLOOKUP(A532,OrderProduct!A532:F2483,6,0)</f>
        <v>40.29</v>
      </c>
    </row>
    <row r="533" spans="1:6">
      <c r="A533" s="3">
        <v>947</v>
      </c>
      <c r="B533">
        <f>INDEX(OrderProduct!O533:O2484,MATCH('Top 2 Products'!A533,OrderProduct!A533:A2484,0))</f>
        <v>1</v>
      </c>
      <c r="C533" t="str">
        <f>VLOOKUP(B533,'Product Category'!$A$2:$B$4,2,0)</f>
        <v>Furniture</v>
      </c>
      <c r="D533">
        <f>VLOOKUP(A533,OrderProduct!$A$2:$T$1953,20,0)</f>
        <v>7002</v>
      </c>
      <c r="E533" t="str">
        <f>VLOOKUP(D533,Location!$A$2:$D$986,4,0)</f>
        <v>New Jersey</v>
      </c>
      <c r="F533">
        <f>VLOOKUP(A533,OrderProduct!A533:F2484,6,0)</f>
        <v>3786.84</v>
      </c>
    </row>
    <row r="534" spans="1:6">
      <c r="A534" s="3">
        <v>949</v>
      </c>
      <c r="B534">
        <f>INDEX(OrderProduct!O534:O2485,MATCH('Top 2 Products'!A534,OrderProduct!A534:A2485,0))</f>
        <v>2</v>
      </c>
      <c r="C534" t="str">
        <f>VLOOKUP(B534,'Product Category'!$A$2:$B$4,2,0)</f>
        <v>Office Supplies</v>
      </c>
      <c r="D534">
        <f>VLOOKUP(A534,OrderProduct!$A$2:$T$1953,20,0)</f>
        <v>90049</v>
      </c>
      <c r="E534" t="str">
        <f>VLOOKUP(D534,Location!$A$2:$D$986,4,0)</f>
        <v>California</v>
      </c>
      <c r="F534">
        <f>VLOOKUP(A534,OrderProduct!A534:F2485,6,0)</f>
        <v>662.8</v>
      </c>
    </row>
    <row r="535" spans="1:6">
      <c r="A535" s="3">
        <v>949</v>
      </c>
      <c r="B535">
        <f>INDEX(OrderProduct!O535:O2486,MATCH('Top 2 Products'!A535,OrderProduct!A535:A2486,0))</f>
        <v>2</v>
      </c>
      <c r="C535" t="str">
        <f>VLOOKUP(B535,'Product Category'!$A$2:$B$4,2,0)</f>
        <v>Office Supplies</v>
      </c>
      <c r="D535">
        <f>VLOOKUP(A535,OrderProduct!$A$2:$T$1953,20,0)</f>
        <v>90049</v>
      </c>
      <c r="E535" t="str">
        <f>VLOOKUP(D535,Location!$A$2:$D$986,4,0)</f>
        <v>California</v>
      </c>
      <c r="F535">
        <f>VLOOKUP(A535,OrderProduct!A535:F2486,6,0)</f>
        <v>2012.11</v>
      </c>
    </row>
    <row r="536" spans="1:6">
      <c r="A536" s="3">
        <v>950</v>
      </c>
      <c r="B536">
        <f>INDEX(OrderProduct!O536:O2487,MATCH('Top 2 Products'!A536,OrderProduct!A536:A2487,0))</f>
        <v>2</v>
      </c>
      <c r="C536" t="str">
        <f>VLOOKUP(B536,'Product Category'!$A$2:$B$4,2,0)</f>
        <v>Office Supplies</v>
      </c>
      <c r="D536">
        <f>VLOOKUP(A536,OrderProduct!$A$2:$T$1953,20,0)</f>
        <v>55372</v>
      </c>
      <c r="E536" t="str">
        <f>VLOOKUP(D536,Location!$A$2:$D$986,4,0)</f>
        <v>Minnesota</v>
      </c>
      <c r="F536">
        <f>VLOOKUP(A536,OrderProduct!A536:F2487,6,0)</f>
        <v>8.66</v>
      </c>
    </row>
    <row r="537" spans="1:6">
      <c r="A537" s="3">
        <v>950</v>
      </c>
      <c r="B537">
        <f>INDEX(OrderProduct!O537:O2488,MATCH('Top 2 Products'!A537,OrderProduct!A537:A2488,0))</f>
        <v>3</v>
      </c>
      <c r="C537" t="str">
        <f>VLOOKUP(B537,'Product Category'!$A$2:$B$4,2,0)</f>
        <v>Technology</v>
      </c>
      <c r="D537">
        <f>VLOOKUP(A537,OrderProduct!$A$2:$T$1953,20,0)</f>
        <v>55372</v>
      </c>
      <c r="E537" t="str">
        <f>VLOOKUP(D537,Location!$A$2:$D$986,4,0)</f>
        <v>Minnesota</v>
      </c>
      <c r="F537">
        <f>VLOOKUP(A537,OrderProduct!A537:F2488,6,0)</f>
        <v>471.66</v>
      </c>
    </row>
    <row r="538" spans="1:6">
      <c r="A538" s="3">
        <v>950</v>
      </c>
      <c r="B538">
        <f>INDEX(OrderProduct!O538:O2489,MATCH('Top 2 Products'!A538,OrderProduct!A538:A2489,0))</f>
        <v>2</v>
      </c>
      <c r="C538" t="str">
        <f>VLOOKUP(B538,'Product Category'!$A$2:$B$4,2,0)</f>
        <v>Office Supplies</v>
      </c>
      <c r="D538">
        <f>VLOOKUP(A538,OrderProduct!$A$2:$T$1953,20,0)</f>
        <v>55372</v>
      </c>
      <c r="E538" t="str">
        <f>VLOOKUP(D538,Location!$A$2:$D$986,4,0)</f>
        <v>Minnesota</v>
      </c>
      <c r="F538">
        <f>VLOOKUP(A538,OrderProduct!A538:F2489,6,0)</f>
        <v>119.86</v>
      </c>
    </row>
    <row r="539" spans="1:6">
      <c r="A539" s="3">
        <v>950</v>
      </c>
      <c r="B539">
        <f>INDEX(OrderProduct!O539:O2490,MATCH('Top 2 Products'!A539,OrderProduct!A539:A2490,0))</f>
        <v>2</v>
      </c>
      <c r="C539" t="str">
        <f>VLOOKUP(B539,'Product Category'!$A$2:$B$4,2,0)</f>
        <v>Office Supplies</v>
      </c>
      <c r="D539">
        <f>VLOOKUP(A539,OrderProduct!$A$2:$T$1953,20,0)</f>
        <v>55372</v>
      </c>
      <c r="E539" t="str">
        <f>VLOOKUP(D539,Location!$A$2:$D$986,4,0)</f>
        <v>Minnesota</v>
      </c>
      <c r="F539">
        <f>VLOOKUP(A539,OrderProduct!A539:F2490,6,0)</f>
        <v>42.69</v>
      </c>
    </row>
    <row r="540" spans="1:6">
      <c r="A540" s="3">
        <v>954</v>
      </c>
      <c r="B540">
        <f>INDEX(OrderProduct!O540:O2491,MATCH('Top 2 Products'!A540,OrderProduct!A540:A2491,0))</f>
        <v>2</v>
      </c>
      <c r="C540" t="str">
        <f>VLOOKUP(B540,'Product Category'!$A$2:$B$4,2,0)</f>
        <v>Office Supplies</v>
      </c>
      <c r="D540">
        <f>VLOOKUP(A540,OrderProduct!$A$2:$T$1953,20,0)</f>
        <v>75067</v>
      </c>
      <c r="E540" t="str">
        <f>VLOOKUP(D540,Location!$A$2:$D$986,4,0)</f>
        <v>Texas</v>
      </c>
      <c r="F540">
        <f>VLOOKUP(A540,OrderProduct!A540:F2491,6,0)</f>
        <v>327.41</v>
      </c>
    </row>
    <row r="541" spans="1:6">
      <c r="A541" s="3">
        <v>954</v>
      </c>
      <c r="B541">
        <f>INDEX(OrderProduct!O541:O2492,MATCH('Top 2 Products'!A541,OrderProduct!A541:A2492,0))</f>
        <v>2</v>
      </c>
      <c r="C541" t="str">
        <f>VLOOKUP(B541,'Product Category'!$A$2:$B$4,2,0)</f>
        <v>Office Supplies</v>
      </c>
      <c r="D541">
        <f>VLOOKUP(A541,OrderProduct!$A$2:$T$1953,20,0)</f>
        <v>75067</v>
      </c>
      <c r="E541" t="str">
        <f>VLOOKUP(D541,Location!$A$2:$D$986,4,0)</f>
        <v>Texas</v>
      </c>
      <c r="F541">
        <f>VLOOKUP(A541,OrderProduct!A541:F2492,6,0)</f>
        <v>541.76</v>
      </c>
    </row>
    <row r="542" spans="1:6">
      <c r="A542" s="3">
        <v>959</v>
      </c>
      <c r="B542">
        <f>INDEX(OrderProduct!O542:O2493,MATCH('Top 2 Products'!A542,OrderProduct!A542:A2493,0))</f>
        <v>3</v>
      </c>
      <c r="C542" t="str">
        <f>VLOOKUP(B542,'Product Category'!$A$2:$B$4,2,0)</f>
        <v>Technology</v>
      </c>
      <c r="D542">
        <f>VLOOKUP(A542,OrderProduct!$A$2:$T$1953,20,0)</f>
        <v>76028</v>
      </c>
      <c r="E542" t="str">
        <f>VLOOKUP(D542,Location!$A$2:$D$986,4,0)</f>
        <v>Texas</v>
      </c>
      <c r="F542">
        <f>VLOOKUP(A542,OrderProduct!A542:F2493,6,0)</f>
        <v>1183.82</v>
      </c>
    </row>
    <row r="543" spans="1:6">
      <c r="A543" s="3">
        <v>960</v>
      </c>
      <c r="B543">
        <f>INDEX(OrderProduct!O543:O2494,MATCH('Top 2 Products'!A543,OrderProduct!A543:A2494,0))</f>
        <v>2</v>
      </c>
      <c r="C543" t="str">
        <f>VLOOKUP(B543,'Product Category'!$A$2:$B$4,2,0)</f>
        <v>Office Supplies</v>
      </c>
      <c r="D543">
        <f>VLOOKUP(A543,OrderProduct!$A$2:$T$1953,20,0)</f>
        <v>90278</v>
      </c>
      <c r="E543" t="str">
        <f>VLOOKUP(D543,Location!$A$2:$D$986,4,0)</f>
        <v>California</v>
      </c>
      <c r="F543">
        <f>VLOOKUP(A543,OrderProduct!A543:F2494,6,0)</f>
        <v>107.66</v>
      </c>
    </row>
    <row r="544" spans="1:6">
      <c r="A544" s="3">
        <v>961</v>
      </c>
      <c r="B544">
        <f>INDEX(OrderProduct!O544:O2495,MATCH('Top 2 Products'!A544,OrderProduct!A544:A2495,0))</f>
        <v>1</v>
      </c>
      <c r="C544" t="str">
        <f>VLOOKUP(B544,'Product Category'!$A$2:$B$4,2,0)</f>
        <v>Furniture</v>
      </c>
      <c r="D544">
        <f>VLOOKUP(A544,OrderProduct!$A$2:$T$1953,20,0)</f>
        <v>94061</v>
      </c>
      <c r="E544" t="str">
        <f>VLOOKUP(D544,Location!$A$2:$D$986,4,0)</f>
        <v>California</v>
      </c>
      <c r="F544">
        <f>VLOOKUP(A544,OrderProduct!A544:F2495,6,0)</f>
        <v>318.83</v>
      </c>
    </row>
    <row r="545" spans="1:6">
      <c r="A545" s="3">
        <v>962</v>
      </c>
      <c r="B545">
        <f>INDEX(OrderProduct!O545:O2496,MATCH('Top 2 Products'!A545,OrderProduct!A545:A2496,0))</f>
        <v>2</v>
      </c>
      <c r="C545" t="str">
        <f>VLOOKUP(B545,'Product Category'!$A$2:$B$4,2,0)</f>
        <v>Office Supplies</v>
      </c>
      <c r="D545">
        <f>VLOOKUP(A545,OrderProduct!$A$2:$T$1953,20,0)</f>
        <v>60610</v>
      </c>
      <c r="E545" t="str">
        <f>VLOOKUP(D545,Location!$A$2:$D$986,4,0)</f>
        <v>Illinois</v>
      </c>
      <c r="F545">
        <f>VLOOKUP(A545,OrderProduct!A545:F2496,6,0)</f>
        <v>201.77</v>
      </c>
    </row>
    <row r="546" spans="1:6">
      <c r="A546" s="3">
        <v>970</v>
      </c>
      <c r="B546">
        <f>INDEX(OrderProduct!O546:O2497,MATCH('Top 2 Products'!A546,OrderProduct!A546:A2497,0))</f>
        <v>1</v>
      </c>
      <c r="C546" t="str">
        <f>VLOOKUP(B546,'Product Category'!$A$2:$B$4,2,0)</f>
        <v>Furniture</v>
      </c>
      <c r="D546">
        <f>VLOOKUP(A546,OrderProduct!$A$2:$T$1953,20,0)</f>
        <v>24281</v>
      </c>
      <c r="E546" t="str">
        <f>VLOOKUP(D546,Location!$A$2:$D$986,4,0)</f>
        <v>Virginia</v>
      </c>
      <c r="F546">
        <f>VLOOKUP(A546,OrderProduct!A546:F2497,6,0)</f>
        <v>443.66</v>
      </c>
    </row>
    <row r="547" spans="1:6">
      <c r="A547" s="3">
        <v>972</v>
      </c>
      <c r="B547">
        <f>INDEX(OrderProduct!O547:O2498,MATCH('Top 2 Products'!A547,OrderProduct!A547:A2498,0))</f>
        <v>1</v>
      </c>
      <c r="C547" t="str">
        <f>VLOOKUP(B547,'Product Category'!$A$2:$B$4,2,0)</f>
        <v>Furniture</v>
      </c>
      <c r="D547">
        <f>VLOOKUP(A547,OrderProduct!$A$2:$T$1953,20,0)</f>
        <v>92503</v>
      </c>
      <c r="E547" t="str">
        <f>VLOOKUP(D547,Location!$A$2:$D$986,4,0)</f>
        <v>California</v>
      </c>
      <c r="F547">
        <f>VLOOKUP(A547,OrderProduct!A547:F2498,6,0)</f>
        <v>3600.65</v>
      </c>
    </row>
    <row r="548" spans="1:6">
      <c r="A548" s="3">
        <v>972</v>
      </c>
      <c r="B548">
        <f>INDEX(OrderProduct!O548:O2499,MATCH('Top 2 Products'!A548,OrderProduct!A548:A2499,0))</f>
        <v>1</v>
      </c>
      <c r="C548" t="str">
        <f>VLOOKUP(B548,'Product Category'!$A$2:$B$4,2,0)</f>
        <v>Furniture</v>
      </c>
      <c r="D548">
        <f>VLOOKUP(A548,OrderProduct!$A$2:$T$1953,20,0)</f>
        <v>92503</v>
      </c>
      <c r="E548" t="str">
        <f>VLOOKUP(D548,Location!$A$2:$D$986,4,0)</f>
        <v>California</v>
      </c>
      <c r="F548">
        <f>VLOOKUP(A548,OrderProduct!A548:F2499,6,0)</f>
        <v>39.15</v>
      </c>
    </row>
    <row r="549" spans="1:6">
      <c r="A549" s="3">
        <v>975</v>
      </c>
      <c r="B549">
        <f>INDEX(OrderProduct!O549:O2500,MATCH('Top 2 Products'!A549,OrderProduct!A549:A2500,0))</f>
        <v>2</v>
      </c>
      <c r="C549" t="str">
        <f>VLOOKUP(B549,'Product Category'!$A$2:$B$4,2,0)</f>
        <v>Office Supplies</v>
      </c>
      <c r="D549">
        <f>VLOOKUP(A549,OrderProduct!$A$2:$T$1953,20,0)</f>
        <v>2108</v>
      </c>
      <c r="E549" t="str">
        <f>VLOOKUP(D549,Location!$A$2:$D$986,4,0)</f>
        <v>Massachusetts</v>
      </c>
      <c r="F549">
        <f>VLOOKUP(A549,OrderProduct!A549:F2500,6,0)</f>
        <v>266.95</v>
      </c>
    </row>
    <row r="550" spans="1:6">
      <c r="A550" s="3">
        <v>980</v>
      </c>
      <c r="B550">
        <f>INDEX(OrderProduct!O550:O2501,MATCH('Top 2 Products'!A550,OrderProduct!A550:A2501,0))</f>
        <v>2</v>
      </c>
      <c r="C550" t="str">
        <f>VLOOKUP(B550,'Product Category'!$A$2:$B$4,2,0)</f>
        <v>Office Supplies</v>
      </c>
      <c r="D550">
        <f>VLOOKUP(A550,OrderProduct!$A$2:$T$1953,20,0)</f>
        <v>5403</v>
      </c>
      <c r="E550" t="str">
        <f>VLOOKUP(D550,Location!$A$2:$D$986,4,0)</f>
        <v>Vermont</v>
      </c>
      <c r="F550">
        <f>VLOOKUP(A550,OrderProduct!A550:F2501,6,0)</f>
        <v>7045.02</v>
      </c>
    </row>
    <row r="551" spans="1:6">
      <c r="A551" s="3">
        <v>983</v>
      </c>
      <c r="B551">
        <f>INDEX(OrderProduct!O551:O2502,MATCH('Top 2 Products'!A551,OrderProduct!A551:A2502,0))</f>
        <v>3</v>
      </c>
      <c r="C551" t="str">
        <f>VLOOKUP(B551,'Product Category'!$A$2:$B$4,2,0)</f>
        <v>Technology</v>
      </c>
      <c r="D551">
        <f>VLOOKUP(A551,OrderProduct!$A$2:$T$1953,20,0)</f>
        <v>72143</v>
      </c>
      <c r="E551" t="str">
        <f>VLOOKUP(D551,Location!$A$2:$D$986,4,0)</f>
        <v>Arkansas</v>
      </c>
      <c r="F551">
        <f>VLOOKUP(A551,OrderProduct!A551:F2502,6,0)</f>
        <v>904.25</v>
      </c>
    </row>
    <row r="552" spans="1:6">
      <c r="A552" s="3">
        <v>993</v>
      </c>
      <c r="B552">
        <f>INDEX(OrderProduct!O552:O2503,MATCH('Top 2 Products'!A552,OrderProduct!A552:A2503,0))</f>
        <v>2</v>
      </c>
      <c r="C552" t="str">
        <f>VLOOKUP(B552,'Product Category'!$A$2:$B$4,2,0)</f>
        <v>Office Supplies</v>
      </c>
      <c r="D552">
        <f>VLOOKUP(A552,OrderProduct!$A$2:$T$1953,20,0)</f>
        <v>93030</v>
      </c>
      <c r="E552" t="str">
        <f>VLOOKUP(D552,Location!$A$2:$D$986,4,0)</f>
        <v>California</v>
      </c>
      <c r="F552">
        <f>VLOOKUP(A552,OrderProduct!A552:F2503,6,0)</f>
        <v>16.31</v>
      </c>
    </row>
    <row r="553" spans="1:6">
      <c r="A553" s="3">
        <v>994</v>
      </c>
      <c r="B553">
        <f>INDEX(OrderProduct!O553:O2504,MATCH('Top 2 Products'!A553,OrderProduct!A553:A2504,0))</f>
        <v>1</v>
      </c>
      <c r="C553" t="str">
        <f>VLOOKUP(B553,'Product Category'!$A$2:$B$4,2,0)</f>
        <v>Furniture</v>
      </c>
      <c r="D553">
        <f>VLOOKUP(A553,OrderProduct!$A$2:$T$1953,20,0)</f>
        <v>4073</v>
      </c>
      <c r="E553" t="str">
        <f>VLOOKUP(D553,Location!$A$2:$D$986,4,0)</f>
        <v>Maine</v>
      </c>
      <c r="F553">
        <f>VLOOKUP(A553,OrderProduct!A553:F2504,6,0)</f>
        <v>370.62</v>
      </c>
    </row>
    <row r="554" spans="1:6">
      <c r="A554" s="3">
        <v>995</v>
      </c>
      <c r="B554">
        <f>INDEX(OrderProduct!O554:O2505,MATCH('Top 2 Products'!A554,OrderProduct!A554:A2505,0))</f>
        <v>2</v>
      </c>
      <c r="C554" t="str">
        <f>VLOOKUP(B554,'Product Category'!$A$2:$B$4,2,0)</f>
        <v>Office Supplies</v>
      </c>
      <c r="D554">
        <f>VLOOKUP(A554,OrderProduct!$A$2:$T$1953,20,0)</f>
        <v>4070</v>
      </c>
      <c r="E554" t="str">
        <f>VLOOKUP(D554,Location!$A$2:$D$986,4,0)</f>
        <v>Maine</v>
      </c>
      <c r="F554">
        <f>VLOOKUP(A554,OrderProduct!A554:F2505,6,0)</f>
        <v>1370.99</v>
      </c>
    </row>
    <row r="555" spans="1:6">
      <c r="A555" s="3">
        <v>997</v>
      </c>
      <c r="B555">
        <f>INDEX(OrderProduct!O555:O2506,MATCH('Top 2 Products'!A555,OrderProduct!A555:A2506,0))</f>
        <v>2</v>
      </c>
      <c r="C555" t="str">
        <f>VLOOKUP(B555,'Product Category'!$A$2:$B$4,2,0)</f>
        <v>Office Supplies</v>
      </c>
      <c r="D555">
        <f>VLOOKUP(A555,OrderProduct!$A$2:$T$1953,20,0)</f>
        <v>7002</v>
      </c>
      <c r="E555" t="str">
        <f>VLOOKUP(D555,Location!$A$2:$D$986,4,0)</f>
        <v>New Jersey</v>
      </c>
      <c r="F555">
        <f>VLOOKUP(A555,OrderProduct!A555:F2506,6,0)</f>
        <v>196.69</v>
      </c>
    </row>
    <row r="556" spans="1:6">
      <c r="A556" s="3">
        <v>999</v>
      </c>
      <c r="B556">
        <f>INDEX(OrderProduct!O556:O2507,MATCH('Top 2 Products'!A556,OrderProduct!A556:A2507,0))</f>
        <v>3</v>
      </c>
      <c r="C556" t="str">
        <f>VLOOKUP(B556,'Product Category'!$A$2:$B$4,2,0)</f>
        <v>Technology</v>
      </c>
      <c r="D556">
        <f>VLOOKUP(A556,OrderProduct!$A$2:$T$1953,20,0)</f>
        <v>7450</v>
      </c>
      <c r="E556" t="str">
        <f>VLOOKUP(D556,Location!$A$2:$D$986,4,0)</f>
        <v>New Jersey</v>
      </c>
      <c r="F556">
        <f>VLOOKUP(A556,OrderProduct!A556:F2507,6,0)</f>
        <v>40.28</v>
      </c>
    </row>
    <row r="557" spans="1:6">
      <c r="A557" s="3">
        <v>1000</v>
      </c>
      <c r="B557">
        <f>INDEX(OrderProduct!O557:O2508,MATCH('Top 2 Products'!A557,OrderProduct!A557:A2508,0))</f>
        <v>1</v>
      </c>
      <c r="C557" t="str">
        <f>VLOOKUP(B557,'Product Category'!$A$2:$B$4,2,0)</f>
        <v>Furniture</v>
      </c>
      <c r="D557">
        <f>VLOOKUP(A557,OrderProduct!$A$2:$T$1953,20,0)</f>
        <v>5201</v>
      </c>
      <c r="E557" t="str">
        <f>VLOOKUP(D557,Location!$A$2:$D$986,4,0)</f>
        <v>Vermont</v>
      </c>
      <c r="F557">
        <f>VLOOKUP(A557,OrderProduct!A557:F2508,6,0)</f>
        <v>16.5</v>
      </c>
    </row>
    <row r="558" spans="1:6">
      <c r="A558" s="3">
        <v>1005</v>
      </c>
      <c r="B558">
        <f>INDEX(OrderProduct!O558:O2509,MATCH('Top 2 Products'!A558,OrderProduct!A558:A2509,0))</f>
        <v>2</v>
      </c>
      <c r="C558" t="str">
        <f>VLOOKUP(B558,'Product Category'!$A$2:$B$4,2,0)</f>
        <v>Office Supplies</v>
      </c>
      <c r="D558">
        <f>VLOOKUP(A558,OrderProduct!$A$2:$T$1953,20,0)</f>
        <v>60089</v>
      </c>
      <c r="E558" t="str">
        <f>VLOOKUP(D558,Location!$A$2:$D$986,4,0)</f>
        <v>Illinois</v>
      </c>
      <c r="F558">
        <f>VLOOKUP(A558,OrderProduct!A558:F2509,6,0)</f>
        <v>1202.66</v>
      </c>
    </row>
    <row r="559" spans="1:6">
      <c r="A559" s="3">
        <v>1005</v>
      </c>
      <c r="B559">
        <f>INDEX(OrderProduct!O559:O2510,MATCH('Top 2 Products'!A559,OrderProduct!A559:A2510,0))</f>
        <v>2</v>
      </c>
      <c r="C559" t="str">
        <f>VLOOKUP(B559,'Product Category'!$A$2:$B$4,2,0)</f>
        <v>Office Supplies</v>
      </c>
      <c r="D559">
        <f>VLOOKUP(A559,OrderProduct!$A$2:$T$1953,20,0)</f>
        <v>60089</v>
      </c>
      <c r="E559" t="str">
        <f>VLOOKUP(D559,Location!$A$2:$D$986,4,0)</f>
        <v>Illinois</v>
      </c>
      <c r="F559">
        <f>VLOOKUP(A559,OrderProduct!A559:F2510,6,0)</f>
        <v>904.31</v>
      </c>
    </row>
    <row r="560" spans="1:6">
      <c r="A560" s="3">
        <v>1008</v>
      </c>
      <c r="B560">
        <f>INDEX(OrderProduct!O560:O2511,MATCH('Top 2 Products'!A560,OrderProduct!A560:A2511,0))</f>
        <v>2</v>
      </c>
      <c r="C560" t="str">
        <f>VLOOKUP(B560,'Product Category'!$A$2:$B$4,2,0)</f>
        <v>Office Supplies</v>
      </c>
      <c r="D560">
        <f>VLOOKUP(A560,OrderProduct!$A$2:$T$1953,20,0)</f>
        <v>4038</v>
      </c>
      <c r="E560" t="str">
        <f>VLOOKUP(D560,Location!$A$2:$D$986,4,0)</f>
        <v>Maine</v>
      </c>
      <c r="F560">
        <f>VLOOKUP(A560,OrderProduct!A560:F2511,6,0)</f>
        <v>55.13</v>
      </c>
    </row>
    <row r="561" spans="1:6">
      <c r="A561" s="3">
        <v>1009</v>
      </c>
      <c r="B561">
        <f>INDEX(OrderProduct!O561:O2512,MATCH('Top 2 Products'!A561,OrderProduct!A561:A2512,0))</f>
        <v>1</v>
      </c>
      <c r="C561" t="str">
        <f>VLOOKUP(B561,'Product Category'!$A$2:$B$4,2,0)</f>
        <v>Furniture</v>
      </c>
      <c r="D561">
        <f>VLOOKUP(A561,OrderProduct!$A$2:$T$1953,20,0)</f>
        <v>4072</v>
      </c>
      <c r="E561" t="str">
        <f>VLOOKUP(D561,Location!$A$2:$D$986,4,0)</f>
        <v>Maine</v>
      </c>
      <c r="F561">
        <f>VLOOKUP(A561,OrderProduct!A561:F2512,6,0)</f>
        <v>44.8</v>
      </c>
    </row>
    <row r="562" spans="1:6">
      <c r="A562" s="3">
        <v>1014</v>
      </c>
      <c r="B562">
        <f>INDEX(OrderProduct!O562:O2513,MATCH('Top 2 Products'!A562,OrderProduct!A562:A2513,0))</f>
        <v>3</v>
      </c>
      <c r="C562" t="str">
        <f>VLOOKUP(B562,'Product Category'!$A$2:$B$4,2,0)</f>
        <v>Technology</v>
      </c>
      <c r="D562">
        <f>VLOOKUP(A562,OrderProduct!$A$2:$T$1953,20,0)</f>
        <v>72022</v>
      </c>
      <c r="E562" t="str">
        <f>VLOOKUP(D562,Location!$A$2:$D$986,4,0)</f>
        <v>Arkansas</v>
      </c>
      <c r="F562">
        <f>VLOOKUP(A562,OrderProduct!A562:F2513,6,0)</f>
        <v>58.52</v>
      </c>
    </row>
    <row r="563" spans="1:6">
      <c r="A563" s="3">
        <v>1014</v>
      </c>
      <c r="B563">
        <f>INDEX(OrderProduct!O563:O2514,MATCH('Top 2 Products'!A563,OrderProduct!A563:A2514,0))</f>
        <v>1</v>
      </c>
      <c r="C563" t="str">
        <f>VLOOKUP(B563,'Product Category'!$A$2:$B$4,2,0)</f>
        <v>Furniture</v>
      </c>
      <c r="D563">
        <f>VLOOKUP(A563,OrderProduct!$A$2:$T$1953,20,0)</f>
        <v>72022</v>
      </c>
      <c r="E563" t="str">
        <f>VLOOKUP(D563,Location!$A$2:$D$986,4,0)</f>
        <v>Arkansas</v>
      </c>
      <c r="F563">
        <f>VLOOKUP(A563,OrderProduct!A563:F2514,6,0)</f>
        <v>337.59</v>
      </c>
    </row>
    <row r="564" spans="1:6">
      <c r="A564" s="3">
        <v>1014</v>
      </c>
      <c r="B564">
        <f>INDEX(OrderProduct!O564:O2515,MATCH('Top 2 Products'!A564,OrderProduct!A564:A2515,0))</f>
        <v>3</v>
      </c>
      <c r="C564" t="str">
        <f>VLOOKUP(B564,'Product Category'!$A$2:$B$4,2,0)</f>
        <v>Technology</v>
      </c>
      <c r="D564">
        <f>VLOOKUP(A564,OrderProduct!$A$2:$T$1953,20,0)</f>
        <v>72022</v>
      </c>
      <c r="E564" t="str">
        <f>VLOOKUP(D564,Location!$A$2:$D$986,4,0)</f>
        <v>Arkansas</v>
      </c>
      <c r="F564">
        <f>VLOOKUP(A564,OrderProduct!A564:F2515,6,0)</f>
        <v>215.32</v>
      </c>
    </row>
    <row r="565" spans="1:6">
      <c r="A565" s="3">
        <v>1014</v>
      </c>
      <c r="B565">
        <f>INDEX(OrderProduct!O565:O2516,MATCH('Top 2 Products'!A565,OrderProduct!A565:A2516,0))</f>
        <v>2</v>
      </c>
      <c r="C565" t="str">
        <f>VLOOKUP(B565,'Product Category'!$A$2:$B$4,2,0)</f>
        <v>Office Supplies</v>
      </c>
      <c r="D565">
        <f>VLOOKUP(A565,OrderProduct!$A$2:$T$1953,20,0)</f>
        <v>72022</v>
      </c>
      <c r="E565" t="str">
        <f>VLOOKUP(D565,Location!$A$2:$D$986,4,0)</f>
        <v>Arkansas</v>
      </c>
      <c r="F565">
        <f>VLOOKUP(A565,OrderProduct!A565:F2516,6,0)</f>
        <v>382.85</v>
      </c>
    </row>
    <row r="566" spans="1:6">
      <c r="A566" s="3">
        <v>1015</v>
      </c>
      <c r="B566">
        <f>INDEX(OrderProduct!O566:O2517,MATCH('Top 2 Products'!A566,OrderProduct!A566:A2517,0))</f>
        <v>2</v>
      </c>
      <c r="C566" t="str">
        <f>VLOOKUP(B566,'Product Category'!$A$2:$B$4,2,0)</f>
        <v>Office Supplies</v>
      </c>
      <c r="D566">
        <f>VLOOKUP(A566,OrderProduct!$A$2:$T$1953,20,0)</f>
        <v>27502</v>
      </c>
      <c r="E566" t="str">
        <f>VLOOKUP(D566,Location!$A$2:$D$986,4,0)</f>
        <v>North Carolina</v>
      </c>
      <c r="F566">
        <f>VLOOKUP(A566,OrderProduct!A566:F2517,6,0)</f>
        <v>10.65</v>
      </c>
    </row>
    <row r="567" spans="1:6">
      <c r="A567" s="3">
        <v>1016</v>
      </c>
      <c r="B567">
        <f>INDEX(OrderProduct!O567:O2518,MATCH('Top 2 Products'!A567,OrderProduct!A567:A2518,0))</f>
        <v>2</v>
      </c>
      <c r="C567" t="str">
        <f>VLOOKUP(B567,'Product Category'!$A$2:$B$4,2,0)</f>
        <v>Office Supplies</v>
      </c>
      <c r="D567">
        <f>VLOOKUP(A567,OrderProduct!$A$2:$T$1953,20,0)</f>
        <v>28806</v>
      </c>
      <c r="E567" t="str">
        <f>VLOOKUP(D567,Location!$A$2:$D$986,4,0)</f>
        <v>North Carolina</v>
      </c>
      <c r="F567">
        <f>VLOOKUP(A567,OrderProduct!A567:F2518,6,0)</f>
        <v>100.99</v>
      </c>
    </row>
    <row r="568" spans="1:6">
      <c r="A568" s="3">
        <v>1018</v>
      </c>
      <c r="B568">
        <f>INDEX(OrderProduct!O568:O2519,MATCH('Top 2 Products'!A568,OrderProduct!A568:A2519,0))</f>
        <v>2</v>
      </c>
      <c r="C568" t="str">
        <f>VLOOKUP(B568,'Product Category'!$A$2:$B$4,2,0)</f>
        <v>Office Supplies</v>
      </c>
      <c r="D568">
        <f>VLOOKUP(A568,OrderProduct!$A$2:$T$1953,20,0)</f>
        <v>27511</v>
      </c>
      <c r="E568" t="str">
        <f>VLOOKUP(D568,Location!$A$2:$D$986,4,0)</f>
        <v>North Carolina</v>
      </c>
      <c r="F568">
        <f>VLOOKUP(A568,OrderProduct!A568:F2519,6,0)</f>
        <v>142.06</v>
      </c>
    </row>
    <row r="569" spans="1:6">
      <c r="A569" s="3">
        <v>1018</v>
      </c>
      <c r="B569">
        <f>INDEX(OrderProduct!O569:O2520,MATCH('Top 2 Products'!A569,OrderProduct!A569:A2520,0))</f>
        <v>2</v>
      </c>
      <c r="C569" t="str">
        <f>VLOOKUP(B569,'Product Category'!$A$2:$B$4,2,0)</f>
        <v>Office Supplies</v>
      </c>
      <c r="D569">
        <f>VLOOKUP(A569,OrderProduct!$A$2:$T$1953,20,0)</f>
        <v>27511</v>
      </c>
      <c r="E569" t="str">
        <f>VLOOKUP(D569,Location!$A$2:$D$986,4,0)</f>
        <v>North Carolina</v>
      </c>
      <c r="F569">
        <f>VLOOKUP(A569,OrderProduct!A569:F2520,6,0)</f>
        <v>363.74</v>
      </c>
    </row>
    <row r="570" spans="1:6">
      <c r="A570" s="3">
        <v>1020</v>
      </c>
      <c r="B570">
        <f>INDEX(OrderProduct!O570:O2521,MATCH('Top 2 Products'!A570,OrderProduct!A570:A2521,0))</f>
        <v>3</v>
      </c>
      <c r="C570" t="str">
        <f>VLOOKUP(B570,'Product Category'!$A$2:$B$4,2,0)</f>
        <v>Technology</v>
      </c>
      <c r="D570">
        <f>VLOOKUP(A570,OrderProduct!$A$2:$T$1953,20,0)</f>
        <v>66762</v>
      </c>
      <c r="E570" t="str">
        <f>VLOOKUP(D570,Location!$A$2:$D$986,4,0)</f>
        <v>Kansas</v>
      </c>
      <c r="F570">
        <f>VLOOKUP(A570,OrderProduct!A570:F2521,6,0)</f>
        <v>15.93</v>
      </c>
    </row>
    <row r="571" spans="1:6">
      <c r="A571" s="3">
        <v>1020</v>
      </c>
      <c r="B571">
        <f>INDEX(OrderProduct!O571:O2522,MATCH('Top 2 Products'!A571,OrderProduct!A571:A2522,0))</f>
        <v>2</v>
      </c>
      <c r="C571" t="str">
        <f>VLOOKUP(B571,'Product Category'!$A$2:$B$4,2,0)</f>
        <v>Office Supplies</v>
      </c>
      <c r="D571">
        <f>VLOOKUP(A571,OrderProduct!$A$2:$T$1953,20,0)</f>
        <v>66762</v>
      </c>
      <c r="E571" t="str">
        <f>VLOOKUP(D571,Location!$A$2:$D$986,4,0)</f>
        <v>Kansas</v>
      </c>
      <c r="F571">
        <f>VLOOKUP(A571,OrderProduct!A571:F2522,6,0)</f>
        <v>21.28</v>
      </c>
    </row>
    <row r="572" spans="1:6">
      <c r="A572" s="3">
        <v>1020</v>
      </c>
      <c r="B572">
        <f>INDEX(OrderProduct!O572:O2523,MATCH('Top 2 Products'!A572,OrderProduct!A572:A2523,0))</f>
        <v>2</v>
      </c>
      <c r="C572" t="str">
        <f>VLOOKUP(B572,'Product Category'!$A$2:$B$4,2,0)</f>
        <v>Office Supplies</v>
      </c>
      <c r="D572">
        <f>VLOOKUP(A572,OrderProduct!$A$2:$T$1953,20,0)</f>
        <v>66762</v>
      </c>
      <c r="E572" t="str">
        <f>VLOOKUP(D572,Location!$A$2:$D$986,4,0)</f>
        <v>Kansas</v>
      </c>
      <c r="F572">
        <f>VLOOKUP(A572,OrderProduct!A572:F2523,6,0)</f>
        <v>391.4</v>
      </c>
    </row>
    <row r="573" spans="1:6">
      <c r="A573" s="3">
        <v>1023</v>
      </c>
      <c r="B573">
        <f>INDEX(OrderProduct!O573:O2524,MATCH('Top 2 Products'!A573,OrderProduct!A573:A2524,0))</f>
        <v>2</v>
      </c>
      <c r="C573" t="str">
        <f>VLOOKUP(B573,'Product Category'!$A$2:$B$4,2,0)</f>
        <v>Office Supplies</v>
      </c>
      <c r="D573">
        <f>VLOOKUP(A573,OrderProduct!$A$2:$T$1953,20,0)</f>
        <v>15221</v>
      </c>
      <c r="E573" t="str">
        <f>VLOOKUP(D573,Location!$A$2:$D$986,4,0)</f>
        <v>Pennsylvania</v>
      </c>
      <c r="F573">
        <f>VLOOKUP(A573,OrderProduct!A573:F2524,6,0)</f>
        <v>19.67</v>
      </c>
    </row>
    <row r="574" spans="1:6">
      <c r="A574" s="3">
        <v>1023</v>
      </c>
      <c r="B574">
        <f>INDEX(OrderProduct!O574:O2525,MATCH('Top 2 Products'!A574,OrderProduct!A574:A2525,0))</f>
        <v>2</v>
      </c>
      <c r="C574" t="str">
        <f>VLOOKUP(B574,'Product Category'!$A$2:$B$4,2,0)</f>
        <v>Office Supplies</v>
      </c>
      <c r="D574">
        <f>VLOOKUP(A574,OrderProduct!$A$2:$T$1953,20,0)</f>
        <v>15221</v>
      </c>
      <c r="E574" t="str">
        <f>VLOOKUP(D574,Location!$A$2:$D$986,4,0)</f>
        <v>Pennsylvania</v>
      </c>
      <c r="F574">
        <f>VLOOKUP(A574,OrderProduct!A574:F2525,6,0)</f>
        <v>380</v>
      </c>
    </row>
    <row r="575" spans="1:6">
      <c r="A575" s="3">
        <v>1026</v>
      </c>
      <c r="B575">
        <f>INDEX(OrderProduct!O575:O2526,MATCH('Top 2 Products'!A575,OrderProduct!A575:A2526,0))</f>
        <v>3</v>
      </c>
      <c r="C575" t="str">
        <f>VLOOKUP(B575,'Product Category'!$A$2:$B$4,2,0)</f>
        <v>Technology</v>
      </c>
      <c r="D575">
        <f>VLOOKUP(A575,OrderProduct!$A$2:$T$1953,20,0)</f>
        <v>11722</v>
      </c>
      <c r="E575" t="str">
        <f>VLOOKUP(D575,Location!$A$2:$D$986,4,0)</f>
        <v>New York</v>
      </c>
      <c r="F575">
        <f>VLOOKUP(A575,OrderProduct!A575:F2526,6,0)</f>
        <v>182.33</v>
      </c>
    </row>
    <row r="576" spans="1:6">
      <c r="A576" s="3">
        <v>1026</v>
      </c>
      <c r="B576">
        <f>INDEX(OrderProduct!O576:O2527,MATCH('Top 2 Products'!A576,OrderProduct!A576:A2527,0))</f>
        <v>3</v>
      </c>
      <c r="C576" t="str">
        <f>VLOOKUP(B576,'Product Category'!$A$2:$B$4,2,0)</f>
        <v>Technology</v>
      </c>
      <c r="D576">
        <f>VLOOKUP(A576,OrderProduct!$A$2:$T$1953,20,0)</f>
        <v>11722</v>
      </c>
      <c r="E576" t="str">
        <f>VLOOKUP(D576,Location!$A$2:$D$986,4,0)</f>
        <v>New York</v>
      </c>
      <c r="F576">
        <f>VLOOKUP(A576,OrderProduct!A576:F2527,6,0)</f>
        <v>459.55</v>
      </c>
    </row>
    <row r="577" spans="1:6">
      <c r="A577" s="3">
        <v>1026</v>
      </c>
      <c r="B577">
        <f>INDEX(OrderProduct!O577:O2528,MATCH('Top 2 Products'!A577,OrderProduct!A577:A2528,0))</f>
        <v>2</v>
      </c>
      <c r="C577" t="str">
        <f>VLOOKUP(B577,'Product Category'!$A$2:$B$4,2,0)</f>
        <v>Office Supplies</v>
      </c>
      <c r="D577">
        <f>VLOOKUP(A577,OrderProduct!$A$2:$T$1953,20,0)</f>
        <v>11722</v>
      </c>
      <c r="E577" t="str">
        <f>VLOOKUP(D577,Location!$A$2:$D$986,4,0)</f>
        <v>New York</v>
      </c>
      <c r="F577">
        <f>VLOOKUP(A577,OrderProduct!A577:F2528,6,0)</f>
        <v>8.74</v>
      </c>
    </row>
    <row r="578" spans="1:6">
      <c r="A578" s="3">
        <v>1027</v>
      </c>
      <c r="B578">
        <f>INDEX(OrderProduct!O578:O2529,MATCH('Top 2 Products'!A578,OrderProduct!A578:A2529,0))</f>
        <v>3</v>
      </c>
      <c r="C578" t="str">
        <f>VLOOKUP(B578,'Product Category'!$A$2:$B$4,2,0)</f>
        <v>Technology</v>
      </c>
      <c r="D578">
        <f>VLOOKUP(A578,OrderProduct!$A$2:$T$1953,20,0)</f>
        <v>14225</v>
      </c>
      <c r="E578" t="str">
        <f>VLOOKUP(D578,Location!$A$2:$D$986,4,0)</f>
        <v>New York</v>
      </c>
      <c r="F578">
        <f>VLOOKUP(A578,OrderProduct!A578:F2529,6,0)</f>
        <v>536.9</v>
      </c>
    </row>
    <row r="579" spans="1:6">
      <c r="A579" s="3">
        <v>1027</v>
      </c>
      <c r="B579">
        <f>INDEX(OrderProduct!O579:O2530,MATCH('Top 2 Products'!A579,OrderProduct!A579:A2530,0))</f>
        <v>3</v>
      </c>
      <c r="C579" t="str">
        <f>VLOOKUP(B579,'Product Category'!$A$2:$B$4,2,0)</f>
        <v>Technology</v>
      </c>
      <c r="D579">
        <f>VLOOKUP(A579,OrderProduct!$A$2:$T$1953,20,0)</f>
        <v>14225</v>
      </c>
      <c r="E579" t="str">
        <f>VLOOKUP(D579,Location!$A$2:$D$986,4,0)</f>
        <v>New York</v>
      </c>
      <c r="F579">
        <f>VLOOKUP(A579,OrderProduct!A579:F2530,6,0)</f>
        <v>103.61</v>
      </c>
    </row>
    <row r="580" spans="1:6">
      <c r="A580" s="3">
        <v>1028</v>
      </c>
      <c r="B580">
        <f>INDEX(OrderProduct!O580:O2531,MATCH('Top 2 Products'!A580,OrderProduct!A580:A2531,0))</f>
        <v>2</v>
      </c>
      <c r="C580" t="str">
        <f>VLOOKUP(B580,'Product Category'!$A$2:$B$4,2,0)</f>
        <v>Office Supplies</v>
      </c>
      <c r="D580">
        <f>VLOOKUP(A580,OrderProduct!$A$2:$T$1953,20,0)</f>
        <v>11725</v>
      </c>
      <c r="E580" t="str">
        <f>VLOOKUP(D580,Location!$A$2:$D$986,4,0)</f>
        <v>New York</v>
      </c>
      <c r="F580">
        <f>VLOOKUP(A580,OrderProduct!A580:F2531,6,0)</f>
        <v>3144.56</v>
      </c>
    </row>
    <row r="581" spans="1:6">
      <c r="A581" s="3">
        <v>1028</v>
      </c>
      <c r="B581">
        <f>INDEX(OrderProduct!O581:O2532,MATCH('Top 2 Products'!A581,OrderProduct!A581:A2532,0))</f>
        <v>3</v>
      </c>
      <c r="C581" t="str">
        <f>VLOOKUP(B581,'Product Category'!$A$2:$B$4,2,0)</f>
        <v>Technology</v>
      </c>
      <c r="D581">
        <f>VLOOKUP(A581,OrderProduct!$A$2:$T$1953,20,0)</f>
        <v>11725</v>
      </c>
      <c r="E581" t="str">
        <f>VLOOKUP(D581,Location!$A$2:$D$986,4,0)</f>
        <v>New York</v>
      </c>
      <c r="F581">
        <f>VLOOKUP(A581,OrderProduct!A581:F2532,6,0)</f>
        <v>2653.02</v>
      </c>
    </row>
    <row r="582" spans="1:6">
      <c r="A582" s="3">
        <v>1035</v>
      </c>
      <c r="B582">
        <f>INDEX(OrderProduct!O582:O2533,MATCH('Top 2 Products'!A582,OrderProduct!A582:A2533,0))</f>
        <v>3</v>
      </c>
      <c r="C582" t="str">
        <f>VLOOKUP(B582,'Product Category'!$A$2:$B$4,2,0)</f>
        <v>Technology</v>
      </c>
      <c r="D582">
        <f>VLOOKUP(A582,OrderProduct!$A$2:$T$1953,20,0)</f>
        <v>43015</v>
      </c>
      <c r="E582" t="str">
        <f>VLOOKUP(D582,Location!$A$2:$D$986,4,0)</f>
        <v>Ohio</v>
      </c>
      <c r="F582">
        <f>VLOOKUP(A582,OrderProduct!A582:F2533,6,0)</f>
        <v>227.79</v>
      </c>
    </row>
    <row r="583" spans="1:6">
      <c r="A583" s="3">
        <v>1036</v>
      </c>
      <c r="B583">
        <f>INDEX(OrderProduct!O583:O2534,MATCH('Top 2 Products'!A583,OrderProduct!A583:A2534,0))</f>
        <v>3</v>
      </c>
      <c r="C583" t="str">
        <f>VLOOKUP(B583,'Product Category'!$A$2:$B$4,2,0)</f>
        <v>Technology</v>
      </c>
      <c r="D583">
        <f>VLOOKUP(A583,OrderProduct!$A$2:$T$1953,20,0)</f>
        <v>43017</v>
      </c>
      <c r="E583" t="str">
        <f>VLOOKUP(D583,Location!$A$2:$D$986,4,0)</f>
        <v>Ohio</v>
      </c>
      <c r="F583">
        <f>VLOOKUP(A583,OrderProduct!A583:F2534,6,0)</f>
        <v>462.57</v>
      </c>
    </row>
    <row r="584" spans="1:6">
      <c r="A584" s="3">
        <v>1038</v>
      </c>
      <c r="B584">
        <f>INDEX(OrderProduct!O584:O2535,MATCH('Top 2 Products'!A584,OrderProduct!A584:A2535,0))</f>
        <v>2</v>
      </c>
      <c r="C584" t="str">
        <f>VLOOKUP(B584,'Product Category'!$A$2:$B$4,2,0)</f>
        <v>Office Supplies</v>
      </c>
      <c r="D584">
        <f>VLOOKUP(A584,OrderProduct!$A$2:$T$1953,20,0)</f>
        <v>33430</v>
      </c>
      <c r="E584" t="str">
        <f>VLOOKUP(D584,Location!$A$2:$D$986,4,0)</f>
        <v>Florida</v>
      </c>
      <c r="F584">
        <f>VLOOKUP(A584,OrderProduct!A584:F2535,6,0)</f>
        <v>125.37</v>
      </c>
    </row>
    <row r="585" spans="1:6">
      <c r="A585" s="3">
        <v>1041</v>
      </c>
      <c r="B585">
        <f>INDEX(OrderProduct!O585:O2536,MATCH('Top 2 Products'!A585,OrderProduct!A585:A2536,0))</f>
        <v>3</v>
      </c>
      <c r="C585" t="str">
        <f>VLOOKUP(B585,'Product Category'!$A$2:$B$4,2,0)</f>
        <v>Technology</v>
      </c>
      <c r="D585">
        <f>VLOOKUP(A585,OrderProduct!$A$2:$T$1953,20,0)</f>
        <v>95695</v>
      </c>
      <c r="E585" t="str">
        <f>VLOOKUP(D585,Location!$A$2:$D$986,4,0)</f>
        <v>California</v>
      </c>
      <c r="F585">
        <f>VLOOKUP(A585,OrderProduct!A585:F2536,6,0)</f>
        <v>42.44</v>
      </c>
    </row>
    <row r="586" spans="1:6">
      <c r="A586" s="3">
        <v>1041</v>
      </c>
      <c r="B586">
        <f>INDEX(OrderProduct!O586:O2537,MATCH('Top 2 Products'!A586,OrderProduct!A586:A2537,0))</f>
        <v>2</v>
      </c>
      <c r="C586" t="str">
        <f>VLOOKUP(B586,'Product Category'!$A$2:$B$4,2,0)</f>
        <v>Office Supplies</v>
      </c>
      <c r="D586">
        <f>VLOOKUP(A586,OrderProduct!$A$2:$T$1953,20,0)</f>
        <v>95695</v>
      </c>
      <c r="E586" t="str">
        <f>VLOOKUP(D586,Location!$A$2:$D$986,4,0)</f>
        <v>California</v>
      </c>
      <c r="F586">
        <f>VLOOKUP(A586,OrderProduct!A586:F2537,6,0)</f>
        <v>2400.95</v>
      </c>
    </row>
    <row r="587" spans="1:6">
      <c r="A587" s="3">
        <v>1042</v>
      </c>
      <c r="B587">
        <f>INDEX(OrderProduct!O587:O2538,MATCH('Top 2 Products'!A587,OrderProduct!A587:A2538,0))</f>
        <v>2</v>
      </c>
      <c r="C587" t="str">
        <f>VLOOKUP(B587,'Product Category'!$A$2:$B$4,2,0)</f>
        <v>Office Supplies</v>
      </c>
      <c r="D587">
        <f>VLOOKUP(A587,OrderProduct!$A$2:$T$1953,20,0)</f>
        <v>95991</v>
      </c>
      <c r="E587" t="str">
        <f>VLOOKUP(D587,Location!$A$2:$D$986,4,0)</f>
        <v>California</v>
      </c>
      <c r="F587">
        <f>VLOOKUP(A587,OrderProduct!A587:F2538,6,0)</f>
        <v>10.72</v>
      </c>
    </row>
    <row r="588" spans="1:6">
      <c r="A588" s="3">
        <v>1044</v>
      </c>
      <c r="B588">
        <f>INDEX(OrderProduct!O588:O2539,MATCH('Top 2 Products'!A588,OrderProduct!A588:A2539,0))</f>
        <v>1</v>
      </c>
      <c r="C588" t="str">
        <f>VLOOKUP(B588,'Product Category'!$A$2:$B$4,2,0)</f>
        <v>Furniture</v>
      </c>
      <c r="D588">
        <f>VLOOKUP(A588,OrderProduct!$A$2:$T$1953,20,0)</f>
        <v>90004</v>
      </c>
      <c r="E588" t="str">
        <f>VLOOKUP(D588,Location!$A$2:$D$986,4,0)</f>
        <v>California</v>
      </c>
      <c r="F588">
        <f>VLOOKUP(A588,OrderProduct!A588:F2539,6,0)</f>
        <v>10180.01</v>
      </c>
    </row>
    <row r="589" spans="1:6">
      <c r="A589" s="3">
        <v>1044</v>
      </c>
      <c r="B589">
        <f>INDEX(OrderProduct!O589:O2540,MATCH('Top 2 Products'!A589,OrderProduct!A589:A2540,0))</f>
        <v>1</v>
      </c>
      <c r="C589" t="str">
        <f>VLOOKUP(B589,'Product Category'!$A$2:$B$4,2,0)</f>
        <v>Furniture</v>
      </c>
      <c r="D589">
        <f>VLOOKUP(A589,OrderProduct!$A$2:$T$1953,20,0)</f>
        <v>90004</v>
      </c>
      <c r="E589" t="str">
        <f>VLOOKUP(D589,Location!$A$2:$D$986,4,0)</f>
        <v>California</v>
      </c>
      <c r="F589">
        <f>VLOOKUP(A589,OrderProduct!A589:F2540,6,0)</f>
        <v>190.85</v>
      </c>
    </row>
    <row r="590" spans="1:6">
      <c r="A590" s="3">
        <v>1044</v>
      </c>
      <c r="B590">
        <f>INDEX(OrderProduct!O590:O2541,MATCH('Top 2 Products'!A590,OrderProduct!A590:A2541,0))</f>
        <v>2</v>
      </c>
      <c r="C590" t="str">
        <f>VLOOKUP(B590,'Product Category'!$A$2:$B$4,2,0)</f>
        <v>Office Supplies</v>
      </c>
      <c r="D590">
        <f>VLOOKUP(A590,OrderProduct!$A$2:$T$1953,20,0)</f>
        <v>90004</v>
      </c>
      <c r="E590" t="str">
        <f>VLOOKUP(D590,Location!$A$2:$D$986,4,0)</f>
        <v>California</v>
      </c>
      <c r="F590">
        <f>VLOOKUP(A590,OrderProduct!A590:F2541,6,0)</f>
        <v>370.68</v>
      </c>
    </row>
    <row r="591" spans="1:6">
      <c r="A591" s="3">
        <v>1047</v>
      </c>
      <c r="B591">
        <f>INDEX(OrderProduct!O591:O2542,MATCH('Top 2 Products'!A591,OrderProduct!A591:A2542,0))</f>
        <v>2</v>
      </c>
      <c r="C591" t="str">
        <f>VLOOKUP(B591,'Product Category'!$A$2:$B$4,2,0)</f>
        <v>Office Supplies</v>
      </c>
      <c r="D591">
        <f>VLOOKUP(A591,OrderProduct!$A$2:$T$1953,20,0)</f>
        <v>2109</v>
      </c>
      <c r="E591" t="str">
        <f>VLOOKUP(D591,Location!$A$2:$D$986,4,0)</f>
        <v>Massachusetts</v>
      </c>
      <c r="F591">
        <f>VLOOKUP(A591,OrderProduct!A591:F2542,6,0)</f>
        <v>7303.05</v>
      </c>
    </row>
    <row r="592" spans="1:6">
      <c r="A592" s="3">
        <v>1054</v>
      </c>
      <c r="B592">
        <f>INDEX(OrderProduct!O592:O2543,MATCH('Top 2 Products'!A592,OrderProduct!A592:A2543,0))</f>
        <v>2</v>
      </c>
      <c r="C592" t="str">
        <f>VLOOKUP(B592,'Product Category'!$A$2:$B$4,2,0)</f>
        <v>Office Supplies</v>
      </c>
      <c r="D592">
        <f>VLOOKUP(A592,OrderProduct!$A$2:$T$1953,20,0)</f>
        <v>85374</v>
      </c>
      <c r="E592" t="str">
        <f>VLOOKUP(D592,Location!$A$2:$D$986,4,0)</f>
        <v>Arizona</v>
      </c>
      <c r="F592">
        <f>VLOOKUP(A592,OrderProduct!A592:F2543,6,0)</f>
        <v>56.19</v>
      </c>
    </row>
    <row r="593" spans="1:6">
      <c r="A593" s="3">
        <v>1054</v>
      </c>
      <c r="B593">
        <f>INDEX(OrderProduct!O593:O2544,MATCH('Top 2 Products'!A593,OrderProduct!A593:A2544,0))</f>
        <v>2</v>
      </c>
      <c r="C593" t="str">
        <f>VLOOKUP(B593,'Product Category'!$A$2:$B$4,2,0)</f>
        <v>Office Supplies</v>
      </c>
      <c r="D593">
        <f>VLOOKUP(A593,OrderProduct!$A$2:$T$1953,20,0)</f>
        <v>85374</v>
      </c>
      <c r="E593" t="str">
        <f>VLOOKUP(D593,Location!$A$2:$D$986,4,0)</f>
        <v>Arizona</v>
      </c>
      <c r="F593">
        <f>VLOOKUP(A593,OrderProduct!A593:F2544,6,0)</f>
        <v>40.8</v>
      </c>
    </row>
    <row r="594" spans="1:6">
      <c r="A594" s="3">
        <v>1054</v>
      </c>
      <c r="B594">
        <f>INDEX(OrderProduct!O594:O2545,MATCH('Top 2 Products'!A594,OrderProduct!A594:A2545,0))</f>
        <v>3</v>
      </c>
      <c r="C594" t="str">
        <f>VLOOKUP(B594,'Product Category'!$A$2:$B$4,2,0)</f>
        <v>Technology</v>
      </c>
      <c r="D594">
        <f>VLOOKUP(A594,OrderProduct!$A$2:$T$1953,20,0)</f>
        <v>85374</v>
      </c>
      <c r="E594" t="str">
        <f>VLOOKUP(D594,Location!$A$2:$D$986,4,0)</f>
        <v>Arizona</v>
      </c>
      <c r="F594">
        <f>VLOOKUP(A594,OrderProduct!A594:F2545,6,0)</f>
        <v>117.87</v>
      </c>
    </row>
    <row r="595" spans="1:6">
      <c r="A595" s="3">
        <v>1060</v>
      </c>
      <c r="B595">
        <f>INDEX(OrderProduct!O595:O2546,MATCH('Top 2 Products'!A595,OrderProduct!A595:A2546,0))</f>
        <v>1</v>
      </c>
      <c r="C595" t="str">
        <f>VLOOKUP(B595,'Product Category'!$A$2:$B$4,2,0)</f>
        <v>Furniture</v>
      </c>
      <c r="D595">
        <f>VLOOKUP(A595,OrderProduct!$A$2:$T$1953,20,0)</f>
        <v>30318</v>
      </c>
      <c r="E595" t="str">
        <f>VLOOKUP(D595,Location!$A$2:$D$986,4,0)</f>
        <v>Georgia</v>
      </c>
      <c r="F595">
        <f>VLOOKUP(A595,OrderProduct!A595:F2546,6,0)</f>
        <v>70.16</v>
      </c>
    </row>
    <row r="596" spans="1:6">
      <c r="A596" s="3">
        <v>1060</v>
      </c>
      <c r="B596">
        <f>INDEX(OrderProduct!O596:O2547,MATCH('Top 2 Products'!A596,OrderProduct!A596:A2547,0))</f>
        <v>2</v>
      </c>
      <c r="C596" t="str">
        <f>VLOOKUP(B596,'Product Category'!$A$2:$B$4,2,0)</f>
        <v>Office Supplies</v>
      </c>
      <c r="D596">
        <f>VLOOKUP(A596,OrderProduct!$A$2:$T$1953,20,0)</f>
        <v>30318</v>
      </c>
      <c r="E596" t="str">
        <f>VLOOKUP(D596,Location!$A$2:$D$986,4,0)</f>
        <v>Georgia</v>
      </c>
      <c r="F596">
        <f>VLOOKUP(A596,OrderProduct!A596:F2547,6,0)</f>
        <v>1240.57</v>
      </c>
    </row>
    <row r="597" spans="1:6">
      <c r="A597" s="3">
        <v>1062</v>
      </c>
      <c r="B597">
        <f>INDEX(OrderProduct!O597:O2548,MATCH('Top 2 Products'!A597,OrderProduct!A597:A2548,0))</f>
        <v>1</v>
      </c>
      <c r="C597" t="str">
        <f>VLOOKUP(B597,'Product Category'!$A$2:$B$4,2,0)</f>
        <v>Furniture</v>
      </c>
      <c r="D597">
        <f>VLOOKUP(A597,OrderProduct!$A$2:$T$1953,20,0)</f>
        <v>11727</v>
      </c>
      <c r="E597" t="str">
        <f>VLOOKUP(D597,Location!$A$2:$D$986,4,0)</f>
        <v>New York</v>
      </c>
      <c r="F597">
        <f>VLOOKUP(A597,OrderProduct!A597:F2548,6,0)</f>
        <v>53.02</v>
      </c>
    </row>
    <row r="598" spans="1:6">
      <c r="A598" s="3">
        <v>1062</v>
      </c>
      <c r="B598">
        <f>INDEX(OrderProduct!O598:O2549,MATCH('Top 2 Products'!A598,OrderProduct!A598:A2549,0))</f>
        <v>2</v>
      </c>
      <c r="C598" t="str">
        <f>VLOOKUP(B598,'Product Category'!$A$2:$B$4,2,0)</f>
        <v>Office Supplies</v>
      </c>
      <c r="D598">
        <f>VLOOKUP(A598,OrderProduct!$A$2:$T$1953,20,0)</f>
        <v>11727</v>
      </c>
      <c r="E598" t="str">
        <f>VLOOKUP(D598,Location!$A$2:$D$986,4,0)</f>
        <v>New York</v>
      </c>
      <c r="F598">
        <f>VLOOKUP(A598,OrderProduct!A598:F2549,6,0)</f>
        <v>237.83</v>
      </c>
    </row>
    <row r="599" spans="1:6">
      <c r="A599" s="3">
        <v>1062</v>
      </c>
      <c r="B599">
        <f>INDEX(OrderProduct!O599:O2550,MATCH('Top 2 Products'!A599,OrderProduct!A599:A2550,0))</f>
        <v>1</v>
      </c>
      <c r="C599" t="str">
        <f>VLOOKUP(B599,'Product Category'!$A$2:$B$4,2,0)</f>
        <v>Furniture</v>
      </c>
      <c r="D599">
        <f>VLOOKUP(A599,OrderProduct!$A$2:$T$1953,20,0)</f>
        <v>11727</v>
      </c>
      <c r="E599" t="str">
        <f>VLOOKUP(D599,Location!$A$2:$D$986,4,0)</f>
        <v>New York</v>
      </c>
      <c r="F599">
        <f>VLOOKUP(A599,OrderProduct!A599:F2550,6,0)</f>
        <v>88.83</v>
      </c>
    </row>
    <row r="600" spans="1:6">
      <c r="A600" s="3">
        <v>1065</v>
      </c>
      <c r="B600">
        <f>INDEX(OrderProduct!O600:O2551,MATCH('Top 2 Products'!A600,OrderProduct!A600:A2551,0))</f>
        <v>2</v>
      </c>
      <c r="C600" t="str">
        <f>VLOOKUP(B600,'Product Category'!$A$2:$B$4,2,0)</f>
        <v>Office Supplies</v>
      </c>
      <c r="D600">
        <f>VLOOKUP(A600,OrderProduct!$A$2:$T$1953,20,0)</f>
        <v>60459</v>
      </c>
      <c r="E600" t="str">
        <f>VLOOKUP(D600,Location!$A$2:$D$986,4,0)</f>
        <v>Illinois</v>
      </c>
      <c r="F600">
        <f>VLOOKUP(A600,OrderProduct!A600:F2551,6,0)</f>
        <v>4410.19</v>
      </c>
    </row>
    <row r="601" spans="1:6">
      <c r="A601" s="3">
        <v>1068</v>
      </c>
      <c r="B601">
        <f>INDEX(OrderProduct!O601:O2552,MATCH('Top 2 Products'!A601,OrderProduct!A601:A2552,0))</f>
        <v>2</v>
      </c>
      <c r="C601" t="str">
        <f>VLOOKUP(B601,'Product Category'!$A$2:$B$4,2,0)</f>
        <v>Office Supplies</v>
      </c>
      <c r="D601">
        <f>VLOOKUP(A601,OrderProduct!$A$2:$T$1953,20,0)</f>
        <v>60409</v>
      </c>
      <c r="E601" t="str">
        <f>VLOOKUP(D601,Location!$A$2:$D$986,4,0)</f>
        <v>Illinois</v>
      </c>
      <c r="F601">
        <f>VLOOKUP(A601,OrderProduct!A601:F2552,6,0)</f>
        <v>552.89</v>
      </c>
    </row>
    <row r="602" spans="1:6">
      <c r="A602" s="3">
        <v>1069</v>
      </c>
      <c r="B602">
        <f>INDEX(OrderProduct!O602:O2553,MATCH('Top 2 Products'!A602,OrderProduct!A602:A2553,0))</f>
        <v>2</v>
      </c>
      <c r="C602" t="str">
        <f>VLOOKUP(B602,'Product Category'!$A$2:$B$4,2,0)</f>
        <v>Office Supplies</v>
      </c>
      <c r="D602">
        <f>VLOOKUP(A602,OrderProduct!$A$2:$T$1953,20,0)</f>
        <v>62901</v>
      </c>
      <c r="E602" t="str">
        <f>VLOOKUP(D602,Location!$A$2:$D$986,4,0)</f>
        <v>Illinois</v>
      </c>
      <c r="F602">
        <f>VLOOKUP(A602,OrderProduct!A602:F2553,6,0)</f>
        <v>621.56</v>
      </c>
    </row>
    <row r="603" spans="1:6">
      <c r="A603" s="3">
        <v>1072</v>
      </c>
      <c r="B603">
        <f>INDEX(OrderProduct!O603:O2554,MATCH('Top 2 Products'!A603,OrderProduct!A603:A2554,0))</f>
        <v>1</v>
      </c>
      <c r="C603" t="str">
        <f>VLOOKUP(B603,'Product Category'!$A$2:$B$4,2,0)</f>
        <v>Furniture</v>
      </c>
      <c r="D603">
        <f>VLOOKUP(A603,OrderProduct!$A$2:$T$1953,20,0)</f>
        <v>18018</v>
      </c>
      <c r="E603" t="str">
        <f>VLOOKUP(D603,Location!$A$2:$D$986,4,0)</f>
        <v>Pennsylvania</v>
      </c>
      <c r="F603">
        <f>VLOOKUP(A603,OrderProduct!A603:F2554,6,0)</f>
        <v>536.23</v>
      </c>
    </row>
    <row r="604" spans="1:6">
      <c r="A604" s="3">
        <v>1075</v>
      </c>
      <c r="B604">
        <f>INDEX(OrderProduct!O604:O2555,MATCH('Top 2 Products'!A604,OrderProduct!A604:A2555,0))</f>
        <v>1</v>
      </c>
      <c r="C604" t="str">
        <f>VLOOKUP(B604,'Product Category'!$A$2:$B$4,2,0)</f>
        <v>Furniture</v>
      </c>
      <c r="D604">
        <f>VLOOKUP(A604,OrderProduct!$A$2:$T$1953,20,0)</f>
        <v>60441</v>
      </c>
      <c r="E604" t="str">
        <f>VLOOKUP(D604,Location!$A$2:$D$986,4,0)</f>
        <v>Illinois</v>
      </c>
      <c r="F604">
        <f>VLOOKUP(A604,OrderProduct!A604:F2555,6,0)</f>
        <v>38.81</v>
      </c>
    </row>
    <row r="605" spans="1:6">
      <c r="A605" s="3">
        <v>1080</v>
      </c>
      <c r="B605">
        <f>INDEX(OrderProduct!O605:O2556,MATCH('Top 2 Products'!A605,OrderProduct!A605:A2556,0))</f>
        <v>2</v>
      </c>
      <c r="C605" t="str">
        <f>VLOOKUP(B605,'Product Category'!$A$2:$B$4,2,0)</f>
        <v>Office Supplies</v>
      </c>
      <c r="D605">
        <f>VLOOKUP(A605,OrderProduct!$A$2:$T$1953,20,0)</f>
        <v>60174</v>
      </c>
      <c r="E605" t="str">
        <f>VLOOKUP(D605,Location!$A$2:$D$986,4,0)</f>
        <v>Illinois</v>
      </c>
      <c r="F605">
        <f>VLOOKUP(A605,OrderProduct!A605:F2556,6,0)</f>
        <v>286.4</v>
      </c>
    </row>
    <row r="606" spans="1:6">
      <c r="A606" s="3">
        <v>1083</v>
      </c>
      <c r="B606">
        <f>INDEX(OrderProduct!O606:O2557,MATCH('Top 2 Products'!A606,OrderProduct!A606:A2557,0))</f>
        <v>3</v>
      </c>
      <c r="C606" t="str">
        <f>VLOOKUP(B606,'Product Category'!$A$2:$B$4,2,0)</f>
        <v>Technology</v>
      </c>
      <c r="D606">
        <f>VLOOKUP(A606,OrderProduct!$A$2:$T$1953,20,0)</f>
        <v>62701</v>
      </c>
      <c r="E606" t="str">
        <f>VLOOKUP(D606,Location!$A$2:$D$986,4,0)</f>
        <v>Illinois</v>
      </c>
      <c r="F606">
        <f>VLOOKUP(A606,OrderProduct!A606:F2557,6,0)</f>
        <v>664.34</v>
      </c>
    </row>
    <row r="607" spans="1:6">
      <c r="A607" s="3">
        <v>1085</v>
      </c>
      <c r="B607">
        <f>INDEX(OrderProduct!O607:O2558,MATCH('Top 2 Products'!A607,OrderProduct!A607:A2558,0))</f>
        <v>2</v>
      </c>
      <c r="C607" t="str">
        <f>VLOOKUP(B607,'Product Category'!$A$2:$B$4,2,0)</f>
        <v>Office Supplies</v>
      </c>
      <c r="D607">
        <f>VLOOKUP(A607,OrderProduct!$A$2:$T$1953,20,0)</f>
        <v>11729</v>
      </c>
      <c r="E607" t="str">
        <f>VLOOKUP(D607,Location!$A$2:$D$986,4,0)</f>
        <v>New York</v>
      </c>
      <c r="F607">
        <f>VLOOKUP(A607,OrderProduct!A607:F2558,6,0)</f>
        <v>36.72</v>
      </c>
    </row>
    <row r="608" spans="1:6">
      <c r="A608" s="3">
        <v>1085</v>
      </c>
      <c r="B608">
        <f>INDEX(OrderProduct!O608:O2559,MATCH('Top 2 Products'!A608,OrderProduct!A608:A2559,0))</f>
        <v>2</v>
      </c>
      <c r="C608" t="str">
        <f>VLOOKUP(B608,'Product Category'!$A$2:$B$4,2,0)</f>
        <v>Office Supplies</v>
      </c>
      <c r="D608">
        <f>VLOOKUP(A608,OrderProduct!$A$2:$T$1953,20,0)</f>
        <v>11729</v>
      </c>
      <c r="E608" t="str">
        <f>VLOOKUP(D608,Location!$A$2:$D$986,4,0)</f>
        <v>New York</v>
      </c>
      <c r="F608">
        <f>VLOOKUP(A608,OrderProduct!A608:F2559,6,0)</f>
        <v>15.73</v>
      </c>
    </row>
    <row r="609" spans="1:6">
      <c r="A609" s="3">
        <v>1085</v>
      </c>
      <c r="B609">
        <f>INDEX(OrderProduct!O609:O2560,MATCH('Top 2 Products'!A609,OrderProduct!A609:A2560,0))</f>
        <v>3</v>
      </c>
      <c r="C609" t="str">
        <f>VLOOKUP(B609,'Product Category'!$A$2:$B$4,2,0)</f>
        <v>Technology</v>
      </c>
      <c r="D609">
        <f>VLOOKUP(A609,OrderProduct!$A$2:$T$1953,20,0)</f>
        <v>11729</v>
      </c>
      <c r="E609" t="str">
        <f>VLOOKUP(D609,Location!$A$2:$D$986,4,0)</f>
        <v>New York</v>
      </c>
      <c r="F609">
        <f>VLOOKUP(A609,OrderProduct!A609:F2560,6,0)</f>
        <v>1719.07</v>
      </c>
    </row>
    <row r="610" spans="1:6">
      <c r="A610" s="3">
        <v>1085</v>
      </c>
      <c r="B610">
        <f>INDEX(OrderProduct!O610:O2561,MATCH('Top 2 Products'!A610,OrderProduct!A610:A2561,0))</f>
        <v>2</v>
      </c>
      <c r="C610" t="str">
        <f>VLOOKUP(B610,'Product Category'!$A$2:$B$4,2,0)</f>
        <v>Office Supplies</v>
      </c>
      <c r="D610">
        <f>VLOOKUP(A610,OrderProduct!$A$2:$T$1953,20,0)</f>
        <v>11729</v>
      </c>
      <c r="E610" t="str">
        <f>VLOOKUP(D610,Location!$A$2:$D$986,4,0)</f>
        <v>New York</v>
      </c>
      <c r="F610">
        <f>VLOOKUP(A610,OrderProduct!A610:F2561,6,0)</f>
        <v>782</v>
      </c>
    </row>
    <row r="611" spans="1:6">
      <c r="A611" s="3">
        <v>1086</v>
      </c>
      <c r="B611">
        <f>INDEX(OrderProduct!O611:O2562,MATCH('Top 2 Products'!A611,OrderProduct!A611:A2562,0))</f>
        <v>2</v>
      </c>
      <c r="C611" t="str">
        <f>VLOOKUP(B611,'Product Category'!$A$2:$B$4,2,0)</f>
        <v>Office Supplies</v>
      </c>
      <c r="D611">
        <f>VLOOKUP(A611,OrderProduct!$A$2:$T$1953,20,0)</f>
        <v>11746</v>
      </c>
      <c r="E611" t="str">
        <f>VLOOKUP(D611,Location!$A$2:$D$986,4,0)</f>
        <v>New York</v>
      </c>
      <c r="F611">
        <f>VLOOKUP(A611,OrderProduct!A611:F2562,6,0)</f>
        <v>260.66</v>
      </c>
    </row>
    <row r="612" spans="1:6">
      <c r="A612" s="3">
        <v>1101</v>
      </c>
      <c r="B612">
        <f>INDEX(OrderProduct!O612:O2563,MATCH('Top 2 Products'!A612,OrderProduct!A612:A2563,0))</f>
        <v>2</v>
      </c>
      <c r="C612" t="str">
        <f>VLOOKUP(B612,'Product Category'!$A$2:$B$4,2,0)</f>
        <v>Office Supplies</v>
      </c>
      <c r="D612">
        <f>VLOOKUP(A612,OrderProduct!$A$2:$T$1953,20,0)</f>
        <v>93030</v>
      </c>
      <c r="E612" t="str">
        <f>VLOOKUP(D612,Location!$A$2:$D$986,4,0)</f>
        <v>California</v>
      </c>
      <c r="F612">
        <f>VLOOKUP(A612,OrderProduct!A612:F2563,6,0)</f>
        <v>4249.37</v>
      </c>
    </row>
    <row r="613" spans="1:6">
      <c r="A613" s="3">
        <v>1103</v>
      </c>
      <c r="B613">
        <f>INDEX(OrderProduct!O613:O2564,MATCH('Top 2 Products'!A613,OrderProduct!A613:A2564,0))</f>
        <v>2</v>
      </c>
      <c r="C613" t="str">
        <f>VLOOKUP(B613,'Product Category'!$A$2:$B$4,2,0)</f>
        <v>Office Supplies</v>
      </c>
      <c r="D613">
        <f>VLOOKUP(A613,OrderProduct!$A$2:$T$1953,20,0)</f>
        <v>68046</v>
      </c>
      <c r="E613" t="str">
        <f>VLOOKUP(D613,Location!$A$2:$D$986,4,0)</f>
        <v>Nebraska</v>
      </c>
      <c r="F613">
        <f>VLOOKUP(A613,OrderProduct!A613:F2564,6,0)</f>
        <v>291.4</v>
      </c>
    </row>
    <row r="614" spans="1:6">
      <c r="A614" s="3">
        <v>1104</v>
      </c>
      <c r="B614">
        <f>INDEX(OrderProduct!O614:O2565,MATCH('Top 2 Products'!A614,OrderProduct!A614:A2565,0))</f>
        <v>2</v>
      </c>
      <c r="C614" t="str">
        <f>VLOOKUP(B614,'Product Category'!$A$2:$B$4,2,0)</f>
        <v>Office Supplies</v>
      </c>
      <c r="D614">
        <f>VLOOKUP(A614,OrderProduct!$A$2:$T$1953,20,0)</f>
        <v>10282</v>
      </c>
      <c r="E614" t="str">
        <f>VLOOKUP(D614,Location!$A$2:$D$986,4,0)</f>
        <v>New York</v>
      </c>
      <c r="F614">
        <f>VLOOKUP(A614,OrderProduct!A614:F2565,6,0)</f>
        <v>6676.61</v>
      </c>
    </row>
    <row r="615" spans="1:6">
      <c r="A615" s="3">
        <v>1106</v>
      </c>
      <c r="B615">
        <f>INDEX(OrderProduct!O615:O2566,MATCH('Top 2 Products'!A615,OrderProduct!A615:A2566,0))</f>
        <v>2</v>
      </c>
      <c r="C615" t="str">
        <f>VLOOKUP(B615,'Product Category'!$A$2:$B$4,2,0)</f>
        <v>Office Supplies</v>
      </c>
      <c r="D615">
        <f>VLOOKUP(A615,OrderProduct!$A$2:$T$1953,20,0)</f>
        <v>75220</v>
      </c>
      <c r="E615" t="str">
        <f>VLOOKUP(D615,Location!$A$2:$D$986,4,0)</f>
        <v>Texas</v>
      </c>
      <c r="F615">
        <f>VLOOKUP(A615,OrderProduct!A615:F2566,6,0)</f>
        <v>2118.99</v>
      </c>
    </row>
    <row r="616" spans="1:6">
      <c r="A616" s="3">
        <v>1106</v>
      </c>
      <c r="B616">
        <f>INDEX(OrderProduct!O616:O2567,MATCH('Top 2 Products'!A616,OrderProduct!A616:A2567,0))</f>
        <v>2</v>
      </c>
      <c r="C616" t="str">
        <f>VLOOKUP(B616,'Product Category'!$A$2:$B$4,2,0)</f>
        <v>Office Supplies</v>
      </c>
      <c r="D616">
        <f>VLOOKUP(A616,OrderProduct!$A$2:$T$1953,20,0)</f>
        <v>75220</v>
      </c>
      <c r="E616" t="str">
        <f>VLOOKUP(D616,Location!$A$2:$D$986,4,0)</f>
        <v>Texas</v>
      </c>
      <c r="F616">
        <f>VLOOKUP(A616,OrderProduct!A616:F2567,6,0)</f>
        <v>837.64</v>
      </c>
    </row>
    <row r="617" spans="1:6">
      <c r="A617" s="3">
        <v>1106</v>
      </c>
      <c r="B617">
        <f>INDEX(OrderProduct!O617:O2568,MATCH('Top 2 Products'!A617,OrderProduct!A617:A2568,0))</f>
        <v>1</v>
      </c>
      <c r="C617" t="str">
        <f>VLOOKUP(B617,'Product Category'!$A$2:$B$4,2,0)</f>
        <v>Furniture</v>
      </c>
      <c r="D617">
        <f>VLOOKUP(A617,OrderProduct!$A$2:$T$1953,20,0)</f>
        <v>75220</v>
      </c>
      <c r="E617" t="str">
        <f>VLOOKUP(D617,Location!$A$2:$D$986,4,0)</f>
        <v>Texas</v>
      </c>
      <c r="F617">
        <f>VLOOKUP(A617,OrderProduct!A617:F2568,6,0)</f>
        <v>345.07</v>
      </c>
    </row>
    <row r="618" spans="1:6">
      <c r="A618" s="3">
        <v>1107</v>
      </c>
      <c r="B618">
        <f>INDEX(OrderProduct!O618:O2569,MATCH('Top 2 Products'!A618,OrderProduct!A618:A2569,0))</f>
        <v>2</v>
      </c>
      <c r="C618" t="str">
        <f>VLOOKUP(B618,'Product Category'!$A$2:$B$4,2,0)</f>
        <v>Office Supplies</v>
      </c>
      <c r="D618">
        <f>VLOOKUP(A618,OrderProduct!$A$2:$T$1953,20,0)</f>
        <v>77566</v>
      </c>
      <c r="E618" t="str">
        <f>VLOOKUP(D618,Location!$A$2:$D$986,4,0)</f>
        <v>Texas</v>
      </c>
      <c r="F618">
        <f>VLOOKUP(A618,OrderProduct!A618:F2569,6,0)</f>
        <v>5.48</v>
      </c>
    </row>
    <row r="619" spans="1:6">
      <c r="A619" s="3">
        <v>1108</v>
      </c>
      <c r="B619">
        <f>INDEX(OrderProduct!O619:O2570,MATCH('Top 2 Products'!A619,OrderProduct!A619:A2570,0))</f>
        <v>2</v>
      </c>
      <c r="C619" t="str">
        <f>VLOOKUP(B619,'Product Category'!$A$2:$B$4,2,0)</f>
        <v>Office Supplies</v>
      </c>
      <c r="D619">
        <f>VLOOKUP(A619,OrderProduct!$A$2:$T$1953,20,0)</f>
        <v>75146</v>
      </c>
      <c r="E619" t="str">
        <f>VLOOKUP(D619,Location!$A$2:$D$986,4,0)</f>
        <v>Texas</v>
      </c>
      <c r="F619">
        <f>VLOOKUP(A619,OrderProduct!A619:F2570,6,0)</f>
        <v>8201.33</v>
      </c>
    </row>
    <row r="620" spans="1:6">
      <c r="A620" s="3">
        <v>1108</v>
      </c>
      <c r="B620">
        <f>INDEX(OrderProduct!O620:O2571,MATCH('Top 2 Products'!A620,OrderProduct!A620:A2571,0))</f>
        <v>2</v>
      </c>
      <c r="C620" t="str">
        <f>VLOOKUP(B620,'Product Category'!$A$2:$B$4,2,0)</f>
        <v>Office Supplies</v>
      </c>
      <c r="D620">
        <f>VLOOKUP(A620,OrderProduct!$A$2:$T$1953,20,0)</f>
        <v>75146</v>
      </c>
      <c r="E620" t="str">
        <f>VLOOKUP(D620,Location!$A$2:$D$986,4,0)</f>
        <v>Texas</v>
      </c>
      <c r="F620">
        <f>VLOOKUP(A620,OrderProduct!A620:F2571,6,0)</f>
        <v>22.67</v>
      </c>
    </row>
    <row r="621" spans="1:6">
      <c r="A621" s="3">
        <v>1108</v>
      </c>
      <c r="B621">
        <f>INDEX(OrderProduct!O621:O2572,MATCH('Top 2 Products'!A621,OrderProduct!A621:A2572,0))</f>
        <v>3</v>
      </c>
      <c r="C621" t="str">
        <f>VLOOKUP(B621,'Product Category'!$A$2:$B$4,2,0)</f>
        <v>Technology</v>
      </c>
      <c r="D621">
        <f>VLOOKUP(A621,OrderProduct!$A$2:$T$1953,20,0)</f>
        <v>75146</v>
      </c>
      <c r="E621" t="str">
        <f>VLOOKUP(D621,Location!$A$2:$D$986,4,0)</f>
        <v>Texas</v>
      </c>
      <c r="F621">
        <f>VLOOKUP(A621,OrderProduct!A621:F2572,6,0)</f>
        <v>170.8</v>
      </c>
    </row>
    <row r="622" spans="1:6">
      <c r="A622" s="3">
        <v>1109</v>
      </c>
      <c r="B622">
        <f>INDEX(OrderProduct!O622:O2573,MATCH('Top 2 Products'!A622,OrderProduct!A622:A2573,0))</f>
        <v>1</v>
      </c>
      <c r="C622" t="str">
        <f>VLOOKUP(B622,'Product Category'!$A$2:$B$4,2,0)</f>
        <v>Furniture</v>
      </c>
      <c r="D622">
        <f>VLOOKUP(A622,OrderProduct!$A$2:$T$1953,20,0)</f>
        <v>78041</v>
      </c>
      <c r="E622" t="str">
        <f>VLOOKUP(D622,Location!$A$2:$D$986,4,0)</f>
        <v>Texas</v>
      </c>
      <c r="F622">
        <f>VLOOKUP(A622,OrderProduct!A622:F2573,6,0)</f>
        <v>132.08</v>
      </c>
    </row>
    <row r="623" spans="1:6">
      <c r="A623" s="3">
        <v>1112</v>
      </c>
      <c r="B623">
        <f>INDEX(OrderProduct!O623:O2574,MATCH('Top 2 Products'!A623,OrderProduct!A623:A2574,0))</f>
        <v>1</v>
      </c>
      <c r="C623" t="str">
        <f>VLOOKUP(B623,'Product Category'!$A$2:$B$4,2,0)</f>
        <v>Furniture</v>
      </c>
      <c r="D623">
        <f>VLOOKUP(A623,OrderProduct!$A$2:$T$1953,20,0)</f>
        <v>92399</v>
      </c>
      <c r="E623" t="str">
        <f>VLOOKUP(D623,Location!$A$2:$D$986,4,0)</f>
        <v>California</v>
      </c>
      <c r="F623">
        <f>VLOOKUP(A623,OrderProduct!A623:F2574,6,0)</f>
        <v>45.34</v>
      </c>
    </row>
    <row r="624" spans="1:6">
      <c r="A624" s="3">
        <v>1112</v>
      </c>
      <c r="B624">
        <f>INDEX(OrderProduct!O624:O2575,MATCH('Top 2 Products'!A624,OrderProduct!A624:A2575,0))</f>
        <v>3</v>
      </c>
      <c r="C624" t="str">
        <f>VLOOKUP(B624,'Product Category'!$A$2:$B$4,2,0)</f>
        <v>Technology</v>
      </c>
      <c r="D624">
        <f>VLOOKUP(A624,OrderProduct!$A$2:$T$1953,20,0)</f>
        <v>92399</v>
      </c>
      <c r="E624" t="str">
        <f>VLOOKUP(D624,Location!$A$2:$D$986,4,0)</f>
        <v>California</v>
      </c>
      <c r="F624">
        <f>VLOOKUP(A624,OrderProduct!A624:F2575,6,0)</f>
        <v>53.54</v>
      </c>
    </row>
    <row r="625" spans="1:6">
      <c r="A625" s="3">
        <v>1113</v>
      </c>
      <c r="B625">
        <f>INDEX(OrderProduct!O625:O2576,MATCH('Top 2 Products'!A625,OrderProduct!A625:A2576,0))</f>
        <v>2</v>
      </c>
      <c r="C625" t="str">
        <f>VLOOKUP(B625,'Product Category'!$A$2:$B$4,2,0)</f>
        <v>Office Supplies</v>
      </c>
      <c r="D625">
        <f>VLOOKUP(A625,OrderProduct!$A$2:$T$1953,20,0)</f>
        <v>80004</v>
      </c>
      <c r="E625" t="str">
        <f>VLOOKUP(D625,Location!$A$2:$D$986,4,0)</f>
        <v>Colorado</v>
      </c>
      <c r="F625">
        <f>VLOOKUP(A625,OrderProduct!A625:F2576,6,0)</f>
        <v>3363.53</v>
      </c>
    </row>
    <row r="626" spans="1:6">
      <c r="A626" s="3">
        <v>1113</v>
      </c>
      <c r="B626">
        <f>INDEX(OrderProduct!O626:O2577,MATCH('Top 2 Products'!A626,OrderProduct!A626:A2577,0))</f>
        <v>3</v>
      </c>
      <c r="C626" t="str">
        <f>VLOOKUP(B626,'Product Category'!$A$2:$B$4,2,0)</f>
        <v>Technology</v>
      </c>
      <c r="D626">
        <f>VLOOKUP(A626,OrderProduct!$A$2:$T$1953,20,0)</f>
        <v>80004</v>
      </c>
      <c r="E626" t="str">
        <f>VLOOKUP(D626,Location!$A$2:$D$986,4,0)</f>
        <v>Colorado</v>
      </c>
      <c r="F626">
        <f>VLOOKUP(A626,OrderProduct!A626:F2577,6,0)</f>
        <v>216.04</v>
      </c>
    </row>
    <row r="627" spans="1:6">
      <c r="A627" s="3">
        <v>1117</v>
      </c>
      <c r="B627">
        <f>INDEX(OrderProduct!O627:O2578,MATCH('Top 2 Products'!A627,OrderProduct!A627:A2578,0))</f>
        <v>2</v>
      </c>
      <c r="C627" t="str">
        <f>VLOOKUP(B627,'Product Category'!$A$2:$B$4,2,0)</f>
        <v>Office Supplies</v>
      </c>
      <c r="D627">
        <f>VLOOKUP(A627,OrderProduct!$A$2:$T$1953,20,0)</f>
        <v>85705</v>
      </c>
      <c r="E627" t="str">
        <f>VLOOKUP(D627,Location!$A$2:$D$986,4,0)</f>
        <v>Arizona</v>
      </c>
      <c r="F627">
        <f>VLOOKUP(A627,OrderProduct!A627:F2578,6,0)</f>
        <v>523.06</v>
      </c>
    </row>
    <row r="628" spans="1:6">
      <c r="A628" s="3">
        <v>1121</v>
      </c>
      <c r="B628">
        <f>INDEX(OrderProduct!O628:O2579,MATCH('Top 2 Products'!A628,OrderProduct!A628:A2579,0))</f>
        <v>2</v>
      </c>
      <c r="C628" t="str">
        <f>VLOOKUP(B628,'Product Category'!$A$2:$B$4,2,0)</f>
        <v>Office Supplies</v>
      </c>
      <c r="D628">
        <f>VLOOKUP(A628,OrderProduct!$A$2:$T$1953,20,0)</f>
        <v>92592</v>
      </c>
      <c r="E628" t="str">
        <f>VLOOKUP(D628,Location!$A$2:$D$986,4,0)</f>
        <v>California</v>
      </c>
      <c r="F628">
        <f>VLOOKUP(A628,OrderProduct!A628:F2579,6,0)</f>
        <v>2424.68</v>
      </c>
    </row>
    <row r="629" spans="1:6">
      <c r="A629" s="3">
        <v>1121</v>
      </c>
      <c r="B629">
        <f>INDEX(OrderProduct!O629:O2580,MATCH('Top 2 Products'!A629,OrderProduct!A629:A2580,0))</f>
        <v>3</v>
      </c>
      <c r="C629" t="str">
        <f>VLOOKUP(B629,'Product Category'!$A$2:$B$4,2,0)</f>
        <v>Technology</v>
      </c>
      <c r="D629">
        <f>VLOOKUP(A629,OrderProduct!$A$2:$T$1953,20,0)</f>
        <v>92592</v>
      </c>
      <c r="E629" t="str">
        <f>VLOOKUP(D629,Location!$A$2:$D$986,4,0)</f>
        <v>California</v>
      </c>
      <c r="F629">
        <f>VLOOKUP(A629,OrderProduct!A629:F2580,6,0)</f>
        <v>2411.43</v>
      </c>
    </row>
    <row r="630" spans="1:6">
      <c r="A630" s="3">
        <v>1123</v>
      </c>
      <c r="B630">
        <f>INDEX(OrderProduct!O630:O2581,MATCH('Top 2 Products'!A630,OrderProduct!A630:A2581,0))</f>
        <v>2</v>
      </c>
      <c r="C630" t="str">
        <f>VLOOKUP(B630,'Product Category'!$A$2:$B$4,2,0)</f>
        <v>Office Supplies</v>
      </c>
      <c r="D630">
        <f>VLOOKUP(A630,OrderProduct!$A$2:$T$1953,20,0)</f>
        <v>95661</v>
      </c>
      <c r="E630" t="str">
        <f>VLOOKUP(D630,Location!$A$2:$D$986,4,0)</f>
        <v>California</v>
      </c>
      <c r="F630">
        <f>VLOOKUP(A630,OrderProduct!A630:F2581,6,0)</f>
        <v>261.56</v>
      </c>
    </row>
    <row r="631" spans="1:6">
      <c r="A631" s="3">
        <v>1123</v>
      </c>
      <c r="B631">
        <f>INDEX(OrderProduct!O631:O2582,MATCH('Top 2 Products'!A631,OrderProduct!A631:A2582,0))</f>
        <v>3</v>
      </c>
      <c r="C631" t="str">
        <f>VLOOKUP(B631,'Product Category'!$A$2:$B$4,2,0)</f>
        <v>Technology</v>
      </c>
      <c r="D631">
        <f>VLOOKUP(A631,OrderProduct!$A$2:$T$1953,20,0)</f>
        <v>95661</v>
      </c>
      <c r="E631" t="str">
        <f>VLOOKUP(D631,Location!$A$2:$D$986,4,0)</f>
        <v>California</v>
      </c>
      <c r="F631">
        <f>VLOOKUP(A631,OrderProduct!A631:F2582,6,0)</f>
        <v>114.81</v>
      </c>
    </row>
    <row r="632" spans="1:6">
      <c r="A632" s="3">
        <v>1124</v>
      </c>
      <c r="B632">
        <f>INDEX(OrderProduct!O632:O2583,MATCH('Top 2 Products'!A632,OrderProduct!A632:A2583,0))</f>
        <v>1</v>
      </c>
      <c r="C632" t="str">
        <f>VLOOKUP(B632,'Product Category'!$A$2:$B$4,2,0)</f>
        <v>Furniture</v>
      </c>
      <c r="D632">
        <f>VLOOKUP(A632,OrderProduct!$A$2:$T$1953,20,0)</f>
        <v>6360</v>
      </c>
      <c r="E632" t="str">
        <f>VLOOKUP(D632,Location!$A$2:$D$986,4,0)</f>
        <v>Connecticut</v>
      </c>
      <c r="F632">
        <f>VLOOKUP(A632,OrderProduct!A632:F2583,6,0)</f>
        <v>546.21</v>
      </c>
    </row>
    <row r="633" spans="1:6">
      <c r="A633" s="3">
        <v>1127</v>
      </c>
      <c r="B633">
        <f>INDEX(OrderProduct!O633:O2584,MATCH('Top 2 Products'!A633,OrderProduct!A633:A2584,0))</f>
        <v>2</v>
      </c>
      <c r="C633" t="str">
        <f>VLOOKUP(B633,'Product Category'!$A$2:$B$4,2,0)</f>
        <v>Office Supplies</v>
      </c>
      <c r="D633">
        <f>VLOOKUP(A633,OrderProduct!$A$2:$T$1953,20,0)</f>
        <v>78852</v>
      </c>
      <c r="E633" t="str">
        <f>VLOOKUP(D633,Location!$A$2:$D$986,4,0)</f>
        <v>Texas</v>
      </c>
      <c r="F633">
        <f>VLOOKUP(A633,OrderProduct!A633:F2584,6,0)</f>
        <v>58.05</v>
      </c>
    </row>
    <row r="634" spans="1:6">
      <c r="A634" s="3">
        <v>1127</v>
      </c>
      <c r="B634">
        <f>INDEX(OrderProduct!O634:O2585,MATCH('Top 2 Products'!A634,OrderProduct!A634:A2585,0))</f>
        <v>2</v>
      </c>
      <c r="C634" t="str">
        <f>VLOOKUP(B634,'Product Category'!$A$2:$B$4,2,0)</f>
        <v>Office Supplies</v>
      </c>
      <c r="D634">
        <f>VLOOKUP(A634,OrderProduct!$A$2:$T$1953,20,0)</f>
        <v>78852</v>
      </c>
      <c r="E634" t="str">
        <f>VLOOKUP(D634,Location!$A$2:$D$986,4,0)</f>
        <v>Texas</v>
      </c>
      <c r="F634">
        <f>VLOOKUP(A634,OrderProduct!A634:F2585,6,0)</f>
        <v>68.64</v>
      </c>
    </row>
    <row r="635" spans="1:6">
      <c r="A635" s="3">
        <v>1128</v>
      </c>
      <c r="B635">
        <f>INDEX(OrderProduct!O635:O2586,MATCH('Top 2 Products'!A635,OrderProduct!A635:A2586,0))</f>
        <v>2</v>
      </c>
      <c r="C635" t="str">
        <f>VLOOKUP(B635,'Product Category'!$A$2:$B$4,2,0)</f>
        <v>Office Supplies</v>
      </c>
      <c r="D635">
        <f>VLOOKUP(A635,OrderProduct!$A$2:$T$1953,20,0)</f>
        <v>78539</v>
      </c>
      <c r="E635" t="str">
        <f>VLOOKUP(D635,Location!$A$2:$D$986,4,0)</f>
        <v>Texas</v>
      </c>
      <c r="F635">
        <f>VLOOKUP(A635,OrderProduct!A635:F2586,6,0)</f>
        <v>109.74</v>
      </c>
    </row>
    <row r="636" spans="1:6">
      <c r="A636" s="3">
        <v>1129</v>
      </c>
      <c r="B636">
        <f>INDEX(OrderProduct!O636:O2587,MATCH('Top 2 Products'!A636,OrderProduct!A636:A2587,0))</f>
        <v>2</v>
      </c>
      <c r="C636" t="str">
        <f>VLOOKUP(B636,'Product Category'!$A$2:$B$4,2,0)</f>
        <v>Office Supplies</v>
      </c>
      <c r="D636">
        <f>VLOOKUP(A636,OrderProduct!$A$2:$T$1953,20,0)</f>
        <v>2118</v>
      </c>
      <c r="E636" t="str">
        <f>VLOOKUP(D636,Location!$A$2:$D$986,4,0)</f>
        <v>Massachusetts</v>
      </c>
      <c r="F636">
        <f>VLOOKUP(A636,OrderProduct!A636:F2587,6,0)</f>
        <v>1543.55</v>
      </c>
    </row>
    <row r="637" spans="1:6">
      <c r="A637" s="3">
        <v>1129</v>
      </c>
      <c r="B637">
        <f>INDEX(OrderProduct!O637:O2588,MATCH('Top 2 Products'!A637,OrderProduct!A637:A2588,0))</f>
        <v>3</v>
      </c>
      <c r="C637" t="str">
        <f>VLOOKUP(B637,'Product Category'!$A$2:$B$4,2,0)</f>
        <v>Technology</v>
      </c>
      <c r="D637">
        <f>VLOOKUP(A637,OrderProduct!$A$2:$T$1953,20,0)</f>
        <v>2118</v>
      </c>
      <c r="E637" t="str">
        <f>VLOOKUP(D637,Location!$A$2:$D$986,4,0)</f>
        <v>Massachusetts</v>
      </c>
      <c r="F637">
        <f>VLOOKUP(A637,OrderProduct!A637:F2588,6,0)</f>
        <v>66.81</v>
      </c>
    </row>
    <row r="638" spans="1:6">
      <c r="A638" s="3">
        <v>1129</v>
      </c>
      <c r="B638">
        <f>INDEX(OrderProduct!O638:O2589,MATCH('Top 2 Products'!A638,OrderProduct!A638:A2589,0))</f>
        <v>2</v>
      </c>
      <c r="C638" t="str">
        <f>VLOOKUP(B638,'Product Category'!$A$2:$B$4,2,0)</f>
        <v>Office Supplies</v>
      </c>
      <c r="D638">
        <f>VLOOKUP(A638,OrderProduct!$A$2:$T$1953,20,0)</f>
        <v>2118</v>
      </c>
      <c r="E638" t="str">
        <f>VLOOKUP(D638,Location!$A$2:$D$986,4,0)</f>
        <v>Massachusetts</v>
      </c>
      <c r="F638">
        <f>VLOOKUP(A638,OrderProduct!A638:F2589,6,0)</f>
        <v>90.52</v>
      </c>
    </row>
    <row r="639" spans="1:6">
      <c r="A639" s="3">
        <v>1129</v>
      </c>
      <c r="B639">
        <f>INDEX(OrderProduct!O639:O2590,MATCH('Top 2 Products'!A639,OrderProduct!A639:A2590,0))</f>
        <v>2</v>
      </c>
      <c r="C639" t="str">
        <f>VLOOKUP(B639,'Product Category'!$A$2:$B$4,2,0)</f>
        <v>Office Supplies</v>
      </c>
      <c r="D639">
        <f>VLOOKUP(A639,OrderProduct!$A$2:$T$1953,20,0)</f>
        <v>2118</v>
      </c>
      <c r="E639" t="str">
        <f>VLOOKUP(D639,Location!$A$2:$D$986,4,0)</f>
        <v>Massachusetts</v>
      </c>
      <c r="F639">
        <f>VLOOKUP(A639,OrderProduct!A639:F2590,6,0)</f>
        <v>55.97</v>
      </c>
    </row>
    <row r="640" spans="1:6">
      <c r="A640" s="3">
        <v>1129</v>
      </c>
      <c r="B640">
        <f>INDEX(OrderProduct!O640:O2591,MATCH('Top 2 Products'!A640,OrderProduct!A640:A2591,0))</f>
        <v>3</v>
      </c>
      <c r="C640" t="str">
        <f>VLOOKUP(B640,'Product Category'!$A$2:$B$4,2,0)</f>
        <v>Technology</v>
      </c>
      <c r="D640">
        <f>VLOOKUP(A640,OrderProduct!$A$2:$T$1953,20,0)</f>
        <v>2118</v>
      </c>
      <c r="E640" t="str">
        <f>VLOOKUP(D640,Location!$A$2:$D$986,4,0)</f>
        <v>Massachusetts</v>
      </c>
      <c r="F640">
        <f>VLOOKUP(A640,OrderProduct!A640:F2591,6,0)</f>
        <v>384.22</v>
      </c>
    </row>
    <row r="641" spans="1:6">
      <c r="A641" s="3">
        <v>1129</v>
      </c>
      <c r="B641">
        <f>INDEX(OrderProduct!O641:O2592,MATCH('Top 2 Products'!A641,OrderProduct!A641:A2592,0))</f>
        <v>2</v>
      </c>
      <c r="C641" t="str">
        <f>VLOOKUP(B641,'Product Category'!$A$2:$B$4,2,0)</f>
        <v>Office Supplies</v>
      </c>
      <c r="D641">
        <f>VLOOKUP(A641,OrderProduct!$A$2:$T$1953,20,0)</f>
        <v>2118</v>
      </c>
      <c r="E641" t="str">
        <f>VLOOKUP(D641,Location!$A$2:$D$986,4,0)</f>
        <v>Massachusetts</v>
      </c>
      <c r="F641">
        <f>VLOOKUP(A641,OrderProduct!A641:F2592,6,0)</f>
        <v>31.64</v>
      </c>
    </row>
    <row r="642" spans="1:6">
      <c r="A642" s="3">
        <v>1131</v>
      </c>
      <c r="B642">
        <f>INDEX(OrderProduct!O642:O2593,MATCH('Top 2 Products'!A642,OrderProduct!A642:A2593,0))</f>
        <v>2</v>
      </c>
      <c r="C642" t="str">
        <f>VLOOKUP(B642,'Product Category'!$A$2:$B$4,2,0)</f>
        <v>Office Supplies</v>
      </c>
      <c r="D642">
        <f>VLOOKUP(A642,OrderProduct!$A$2:$T$1953,20,0)</f>
        <v>79907</v>
      </c>
      <c r="E642" t="str">
        <f>VLOOKUP(D642,Location!$A$2:$D$986,4,0)</f>
        <v>Texas</v>
      </c>
      <c r="F642">
        <f>VLOOKUP(A642,OrderProduct!A642:F2593,6,0)</f>
        <v>565.36</v>
      </c>
    </row>
    <row r="643" spans="1:6">
      <c r="A643" s="3">
        <v>1132</v>
      </c>
      <c r="B643">
        <f>INDEX(OrderProduct!O643:O2594,MATCH('Top 2 Products'!A643,OrderProduct!A643:A2594,0))</f>
        <v>2</v>
      </c>
      <c r="C643" t="str">
        <f>VLOOKUP(B643,'Product Category'!$A$2:$B$4,2,0)</f>
        <v>Office Supplies</v>
      </c>
      <c r="D643">
        <f>VLOOKUP(A643,OrderProduct!$A$2:$T$1953,20,0)</f>
        <v>76039</v>
      </c>
      <c r="E643" t="str">
        <f>VLOOKUP(D643,Location!$A$2:$D$986,4,0)</f>
        <v>Texas</v>
      </c>
      <c r="F643">
        <f>VLOOKUP(A643,OrderProduct!A643:F2594,6,0)</f>
        <v>240.05</v>
      </c>
    </row>
    <row r="644" spans="1:6">
      <c r="A644" s="3">
        <v>1132</v>
      </c>
      <c r="B644">
        <f>INDEX(OrderProduct!O644:O2595,MATCH('Top 2 Products'!A644,OrderProduct!A644:A2595,0))</f>
        <v>2</v>
      </c>
      <c r="C644" t="str">
        <f>VLOOKUP(B644,'Product Category'!$A$2:$B$4,2,0)</f>
        <v>Office Supplies</v>
      </c>
      <c r="D644">
        <f>VLOOKUP(A644,OrderProduct!$A$2:$T$1953,20,0)</f>
        <v>76039</v>
      </c>
      <c r="E644" t="str">
        <f>VLOOKUP(D644,Location!$A$2:$D$986,4,0)</f>
        <v>Texas</v>
      </c>
      <c r="F644">
        <f>VLOOKUP(A644,OrderProduct!A644:F2595,6,0)</f>
        <v>10.19</v>
      </c>
    </row>
    <row r="645" spans="1:6">
      <c r="A645" s="3">
        <v>1132</v>
      </c>
      <c r="B645">
        <f>INDEX(OrderProduct!O645:O2596,MATCH('Top 2 Products'!A645,OrderProduct!A645:A2596,0))</f>
        <v>3</v>
      </c>
      <c r="C645" t="str">
        <f>VLOOKUP(B645,'Product Category'!$A$2:$B$4,2,0)</f>
        <v>Technology</v>
      </c>
      <c r="D645">
        <f>VLOOKUP(A645,OrderProduct!$A$2:$T$1953,20,0)</f>
        <v>76039</v>
      </c>
      <c r="E645" t="str">
        <f>VLOOKUP(D645,Location!$A$2:$D$986,4,0)</f>
        <v>Texas</v>
      </c>
      <c r="F645">
        <f>VLOOKUP(A645,OrderProduct!A645:F2596,6,0)</f>
        <v>64.19</v>
      </c>
    </row>
    <row r="646" spans="1:6">
      <c r="A646" s="3">
        <v>1132</v>
      </c>
      <c r="B646">
        <f>INDEX(OrderProduct!O646:O2597,MATCH('Top 2 Products'!A646,OrderProduct!A646:A2597,0))</f>
        <v>3</v>
      </c>
      <c r="C646" t="str">
        <f>VLOOKUP(B646,'Product Category'!$A$2:$B$4,2,0)</f>
        <v>Technology</v>
      </c>
      <c r="D646">
        <f>VLOOKUP(A646,OrderProduct!$A$2:$T$1953,20,0)</f>
        <v>76039</v>
      </c>
      <c r="E646" t="str">
        <f>VLOOKUP(D646,Location!$A$2:$D$986,4,0)</f>
        <v>Texas</v>
      </c>
      <c r="F646">
        <f>VLOOKUP(A646,OrderProduct!A646:F2597,6,0)</f>
        <v>151.46</v>
      </c>
    </row>
    <row r="647" spans="1:6">
      <c r="A647" s="3">
        <v>1133</v>
      </c>
      <c r="B647">
        <f>INDEX(OrderProduct!O647:O2598,MATCH('Top 2 Products'!A647,OrderProduct!A647:A2598,0))</f>
        <v>2</v>
      </c>
      <c r="C647" t="str">
        <f>VLOOKUP(B647,'Product Category'!$A$2:$B$4,2,0)</f>
        <v>Office Supplies</v>
      </c>
      <c r="D647">
        <f>VLOOKUP(A647,OrderProduct!$A$2:$T$1953,20,0)</f>
        <v>75234</v>
      </c>
      <c r="E647" t="str">
        <f>VLOOKUP(D647,Location!$A$2:$D$986,4,0)</f>
        <v>Texas</v>
      </c>
      <c r="F647">
        <f>VLOOKUP(A647,OrderProduct!A647:F2598,6,0)</f>
        <v>477.2</v>
      </c>
    </row>
    <row r="648" spans="1:6">
      <c r="A648" s="3">
        <v>1136</v>
      </c>
      <c r="B648">
        <f>INDEX(OrderProduct!O648:O2599,MATCH('Top 2 Products'!A648,OrderProduct!A648:A2599,0))</f>
        <v>3</v>
      </c>
      <c r="C648" t="str">
        <f>VLOOKUP(B648,'Product Category'!$A$2:$B$4,2,0)</f>
        <v>Technology</v>
      </c>
      <c r="D648">
        <f>VLOOKUP(A648,OrderProduct!$A$2:$T$1953,20,0)</f>
        <v>60188</v>
      </c>
      <c r="E648" t="str">
        <f>VLOOKUP(D648,Location!$A$2:$D$986,4,0)</f>
        <v>Illinois</v>
      </c>
      <c r="F648">
        <f>VLOOKUP(A648,OrderProduct!A648:F2599,6,0)</f>
        <v>619.38</v>
      </c>
    </row>
    <row r="649" spans="1:6">
      <c r="A649" s="3">
        <v>1138</v>
      </c>
      <c r="B649">
        <f>INDEX(OrderProduct!O649:O2600,MATCH('Top 2 Products'!A649,OrderProduct!A649:A2600,0))</f>
        <v>1</v>
      </c>
      <c r="C649" t="str">
        <f>VLOOKUP(B649,'Product Category'!$A$2:$B$4,2,0)</f>
        <v>Furniture</v>
      </c>
      <c r="D649">
        <f>VLOOKUP(A649,OrderProduct!$A$2:$T$1953,20,0)</f>
        <v>75056</v>
      </c>
      <c r="E649" t="str">
        <f>VLOOKUP(D649,Location!$A$2:$D$986,4,0)</f>
        <v>Texas</v>
      </c>
      <c r="F649">
        <f>VLOOKUP(A649,OrderProduct!A649:F2600,6,0)</f>
        <v>18.69</v>
      </c>
    </row>
    <row r="650" spans="1:6">
      <c r="A650" s="3">
        <v>1142</v>
      </c>
      <c r="B650">
        <f>INDEX(OrderProduct!O650:O2601,MATCH('Top 2 Products'!A650,OrderProduct!A650:A2601,0))</f>
        <v>2</v>
      </c>
      <c r="C650" t="str">
        <f>VLOOKUP(B650,'Product Category'!$A$2:$B$4,2,0)</f>
        <v>Office Supplies</v>
      </c>
      <c r="D650">
        <f>VLOOKUP(A650,OrderProduct!$A$2:$T$1953,20,0)</f>
        <v>76706</v>
      </c>
      <c r="E650" t="str">
        <f>VLOOKUP(D650,Location!$A$2:$D$986,4,0)</f>
        <v>Texas</v>
      </c>
      <c r="F650">
        <f>VLOOKUP(A650,OrderProduct!A650:F2601,6,0)</f>
        <v>8.8</v>
      </c>
    </row>
    <row r="651" spans="1:6">
      <c r="A651" s="3">
        <v>1142</v>
      </c>
      <c r="B651">
        <f>INDEX(OrderProduct!O651:O2602,MATCH('Top 2 Products'!A651,OrderProduct!A651:A2602,0))</f>
        <v>2</v>
      </c>
      <c r="C651" t="str">
        <f>VLOOKUP(B651,'Product Category'!$A$2:$B$4,2,0)</f>
        <v>Office Supplies</v>
      </c>
      <c r="D651">
        <f>VLOOKUP(A651,OrderProduct!$A$2:$T$1953,20,0)</f>
        <v>76706</v>
      </c>
      <c r="E651" t="str">
        <f>VLOOKUP(D651,Location!$A$2:$D$986,4,0)</f>
        <v>Texas</v>
      </c>
      <c r="F651">
        <f>VLOOKUP(A651,OrderProduct!A651:F2602,6,0)</f>
        <v>356.14</v>
      </c>
    </row>
    <row r="652" spans="1:6">
      <c r="A652" s="3">
        <v>1151</v>
      </c>
      <c r="B652">
        <f>INDEX(OrderProduct!O652:O2603,MATCH('Top 2 Products'!A652,OrderProduct!A652:A2603,0))</f>
        <v>1</v>
      </c>
      <c r="C652" t="str">
        <f>VLOOKUP(B652,'Product Category'!$A$2:$B$4,2,0)</f>
        <v>Furniture</v>
      </c>
      <c r="D652">
        <f>VLOOKUP(A652,OrderProduct!$A$2:$T$1953,20,0)</f>
        <v>1075</v>
      </c>
      <c r="E652" t="str">
        <f>VLOOKUP(D652,Location!$A$2:$D$986,4,0)</f>
        <v>Massachusetts</v>
      </c>
      <c r="F652">
        <f>VLOOKUP(A652,OrderProduct!A652:F2603,6,0)</f>
        <v>27.08</v>
      </c>
    </row>
    <row r="653" spans="1:6">
      <c r="A653" s="3">
        <v>1155</v>
      </c>
      <c r="B653">
        <f>INDEX(OrderProduct!O653:O2604,MATCH('Top 2 Products'!A653,OrderProduct!A653:A2604,0))</f>
        <v>2</v>
      </c>
      <c r="C653" t="str">
        <f>VLOOKUP(B653,'Product Category'!$A$2:$B$4,2,0)</f>
        <v>Office Supplies</v>
      </c>
      <c r="D653">
        <f>VLOOKUP(A653,OrderProduct!$A$2:$T$1953,20,0)</f>
        <v>90640</v>
      </c>
      <c r="E653" t="str">
        <f>VLOOKUP(D653,Location!$A$2:$D$986,4,0)</f>
        <v>California</v>
      </c>
      <c r="F653">
        <f>VLOOKUP(A653,OrderProduct!A653:F2604,6,0)</f>
        <v>3825.32</v>
      </c>
    </row>
    <row r="654" spans="1:6">
      <c r="A654" s="3">
        <v>1155</v>
      </c>
      <c r="B654">
        <f>INDEX(OrderProduct!O654:O2605,MATCH('Top 2 Products'!A654,OrderProduct!A654:A2605,0))</f>
        <v>2</v>
      </c>
      <c r="C654" t="str">
        <f>VLOOKUP(B654,'Product Category'!$A$2:$B$4,2,0)</f>
        <v>Office Supplies</v>
      </c>
      <c r="D654">
        <f>VLOOKUP(A654,OrderProduct!$A$2:$T$1953,20,0)</f>
        <v>90640</v>
      </c>
      <c r="E654" t="str">
        <f>VLOOKUP(D654,Location!$A$2:$D$986,4,0)</f>
        <v>California</v>
      </c>
      <c r="F654">
        <f>VLOOKUP(A654,OrderProduct!A654:F2605,6,0)</f>
        <v>8.53</v>
      </c>
    </row>
    <row r="655" spans="1:6">
      <c r="A655" s="3">
        <v>1156</v>
      </c>
      <c r="B655">
        <f>INDEX(OrderProduct!O655:O2606,MATCH('Top 2 Products'!A655,OrderProduct!A655:A2606,0))</f>
        <v>3</v>
      </c>
      <c r="C655" t="str">
        <f>VLOOKUP(B655,'Product Category'!$A$2:$B$4,2,0)</f>
        <v>Technology</v>
      </c>
      <c r="D655">
        <f>VLOOKUP(A655,OrderProduct!$A$2:$T$1953,20,0)</f>
        <v>1876</v>
      </c>
      <c r="E655" t="str">
        <f>VLOOKUP(D655,Location!$A$2:$D$986,4,0)</f>
        <v>Massachusetts</v>
      </c>
      <c r="F655">
        <f>VLOOKUP(A655,OrderProduct!A655:F2606,6,0)</f>
        <v>233.58</v>
      </c>
    </row>
    <row r="656" spans="1:6">
      <c r="A656" s="3">
        <v>1159</v>
      </c>
      <c r="B656">
        <f>INDEX(OrderProduct!O656:O2607,MATCH('Top 2 Products'!A656,OrderProduct!A656:A2607,0))</f>
        <v>1</v>
      </c>
      <c r="C656" t="str">
        <f>VLOOKUP(B656,'Product Category'!$A$2:$B$4,2,0)</f>
        <v>Furniture</v>
      </c>
      <c r="D656">
        <f>VLOOKUP(A656,OrderProduct!$A$2:$T$1953,20,0)</f>
        <v>7086</v>
      </c>
      <c r="E656" t="str">
        <f>VLOOKUP(D656,Location!$A$2:$D$986,4,0)</f>
        <v>New Jersey</v>
      </c>
      <c r="F656">
        <f>VLOOKUP(A656,OrderProduct!A656:F2607,6,0)</f>
        <v>1276.88</v>
      </c>
    </row>
    <row r="657" spans="1:6">
      <c r="A657" s="3">
        <v>1170</v>
      </c>
      <c r="B657">
        <f>INDEX(OrderProduct!O657:O2608,MATCH('Top 2 Products'!A657,OrderProduct!A657:A2608,0))</f>
        <v>2</v>
      </c>
      <c r="C657" t="str">
        <f>VLOOKUP(B657,'Product Category'!$A$2:$B$4,2,0)</f>
        <v>Office Supplies</v>
      </c>
      <c r="D657">
        <f>VLOOKUP(A657,OrderProduct!$A$2:$T$1953,20,0)</f>
        <v>19711</v>
      </c>
      <c r="E657" t="str">
        <f>VLOOKUP(D657,Location!$A$2:$D$986,4,0)</f>
        <v>Delaware</v>
      </c>
      <c r="F657">
        <f>VLOOKUP(A657,OrderProduct!A657:F2608,6,0)</f>
        <v>61.5</v>
      </c>
    </row>
    <row r="658" spans="1:6">
      <c r="A658" s="3">
        <v>1170</v>
      </c>
      <c r="B658">
        <f>INDEX(OrderProduct!O658:O2609,MATCH('Top 2 Products'!A658,OrderProduct!A658:A2609,0))</f>
        <v>3</v>
      </c>
      <c r="C658" t="str">
        <f>VLOOKUP(B658,'Product Category'!$A$2:$B$4,2,0)</f>
        <v>Technology</v>
      </c>
      <c r="D658">
        <f>VLOOKUP(A658,OrderProduct!$A$2:$T$1953,20,0)</f>
        <v>19711</v>
      </c>
      <c r="E658" t="str">
        <f>VLOOKUP(D658,Location!$A$2:$D$986,4,0)</f>
        <v>Delaware</v>
      </c>
      <c r="F658">
        <f>VLOOKUP(A658,OrderProduct!A658:F2609,6,0)</f>
        <v>14.52</v>
      </c>
    </row>
    <row r="659" spans="1:6">
      <c r="A659" s="3">
        <v>1178</v>
      </c>
      <c r="B659">
        <f>INDEX(OrderProduct!O659:O2610,MATCH('Top 2 Products'!A659,OrderProduct!A659:A2610,0))</f>
        <v>2</v>
      </c>
      <c r="C659" t="str">
        <f>VLOOKUP(B659,'Product Category'!$A$2:$B$4,2,0)</f>
        <v>Office Supplies</v>
      </c>
      <c r="D659">
        <f>VLOOKUP(A659,OrderProduct!$A$2:$T$1953,20,0)</f>
        <v>32701</v>
      </c>
      <c r="E659" t="str">
        <f>VLOOKUP(D659,Location!$A$2:$D$986,4,0)</f>
        <v>Florida</v>
      </c>
      <c r="F659">
        <f>VLOOKUP(A659,OrderProduct!A659:F2610,6,0)</f>
        <v>47.12</v>
      </c>
    </row>
    <row r="660" spans="1:6">
      <c r="A660" s="3">
        <v>1178</v>
      </c>
      <c r="B660">
        <f>INDEX(OrderProduct!O660:O2611,MATCH('Top 2 Products'!A660,OrderProduct!A660:A2611,0))</f>
        <v>1</v>
      </c>
      <c r="C660" t="str">
        <f>VLOOKUP(B660,'Product Category'!$A$2:$B$4,2,0)</f>
        <v>Furniture</v>
      </c>
      <c r="D660">
        <f>VLOOKUP(A660,OrderProduct!$A$2:$T$1953,20,0)</f>
        <v>32701</v>
      </c>
      <c r="E660" t="str">
        <f>VLOOKUP(D660,Location!$A$2:$D$986,4,0)</f>
        <v>Florida</v>
      </c>
      <c r="F660">
        <f>VLOOKUP(A660,OrderProduct!A660:F2611,6,0)</f>
        <v>670.9</v>
      </c>
    </row>
    <row r="661" spans="1:6">
      <c r="A661" s="3">
        <v>1178</v>
      </c>
      <c r="B661">
        <f>INDEX(OrderProduct!O661:O2612,MATCH('Top 2 Products'!A661,OrderProduct!A661:A2612,0))</f>
        <v>3</v>
      </c>
      <c r="C661" t="str">
        <f>VLOOKUP(B661,'Product Category'!$A$2:$B$4,2,0)</f>
        <v>Technology</v>
      </c>
      <c r="D661">
        <f>VLOOKUP(A661,OrderProduct!$A$2:$T$1953,20,0)</f>
        <v>32701</v>
      </c>
      <c r="E661" t="str">
        <f>VLOOKUP(D661,Location!$A$2:$D$986,4,0)</f>
        <v>Florida</v>
      </c>
      <c r="F661">
        <f>VLOOKUP(A661,OrderProduct!A661:F2612,6,0)</f>
        <v>103.18</v>
      </c>
    </row>
    <row r="662" spans="1:6">
      <c r="A662" s="3">
        <v>1178</v>
      </c>
      <c r="B662">
        <f>INDEX(OrderProduct!O662:O2613,MATCH('Top 2 Products'!A662,OrderProduct!A662:A2613,0))</f>
        <v>1</v>
      </c>
      <c r="C662" t="str">
        <f>VLOOKUP(B662,'Product Category'!$A$2:$B$4,2,0)</f>
        <v>Furniture</v>
      </c>
      <c r="D662">
        <f>VLOOKUP(A662,OrderProduct!$A$2:$T$1953,20,0)</f>
        <v>32701</v>
      </c>
      <c r="E662" t="str">
        <f>VLOOKUP(D662,Location!$A$2:$D$986,4,0)</f>
        <v>Florida</v>
      </c>
      <c r="F662">
        <f>VLOOKUP(A662,OrderProduct!A662:F2613,6,0)</f>
        <v>1526.68</v>
      </c>
    </row>
    <row r="663" spans="1:6">
      <c r="A663" s="3">
        <v>1182</v>
      </c>
      <c r="B663">
        <f>INDEX(OrderProduct!O663:O2614,MATCH('Top 2 Products'!A663,OrderProduct!A663:A2614,0))</f>
        <v>2</v>
      </c>
      <c r="C663" t="str">
        <f>VLOOKUP(B663,'Product Category'!$A$2:$B$4,2,0)</f>
        <v>Office Supplies</v>
      </c>
      <c r="D663">
        <f>VLOOKUP(A663,OrderProduct!$A$2:$T$1953,20,0)</f>
        <v>84660</v>
      </c>
      <c r="E663" t="str">
        <f>VLOOKUP(D663,Location!$A$2:$D$986,4,0)</f>
        <v>Utah</v>
      </c>
      <c r="F663">
        <f>VLOOKUP(A663,OrderProduct!A663:F2614,6,0)</f>
        <v>1952.56</v>
      </c>
    </row>
    <row r="664" spans="1:6">
      <c r="A664" s="3">
        <v>1183</v>
      </c>
      <c r="B664">
        <f>INDEX(OrderProduct!O664:O2615,MATCH('Top 2 Products'!A664,OrderProduct!A664:A2615,0))</f>
        <v>3</v>
      </c>
      <c r="C664" t="str">
        <f>VLOOKUP(B664,'Product Category'!$A$2:$B$4,2,0)</f>
        <v>Technology</v>
      </c>
      <c r="D664">
        <f>VLOOKUP(A664,OrderProduct!$A$2:$T$1953,20,0)</f>
        <v>84663</v>
      </c>
      <c r="E664" t="str">
        <f>VLOOKUP(D664,Location!$A$2:$D$986,4,0)</f>
        <v>Utah</v>
      </c>
      <c r="F664">
        <f>VLOOKUP(A664,OrderProduct!A664:F2615,6,0)</f>
        <v>76.16</v>
      </c>
    </row>
    <row r="665" spans="1:6">
      <c r="A665" s="3">
        <v>1185</v>
      </c>
      <c r="B665">
        <f>INDEX(OrderProduct!O665:O2616,MATCH('Top 2 Products'!A665,OrderProduct!A665:A2616,0))</f>
        <v>3</v>
      </c>
      <c r="C665" t="str">
        <f>VLOOKUP(B665,'Product Category'!$A$2:$B$4,2,0)</f>
        <v>Technology</v>
      </c>
      <c r="D665">
        <f>VLOOKUP(A665,OrderProduct!$A$2:$T$1953,20,0)</f>
        <v>35756</v>
      </c>
      <c r="E665" t="str">
        <f>VLOOKUP(D665,Location!$A$2:$D$986,4,0)</f>
        <v>Alabama</v>
      </c>
      <c r="F665">
        <f>VLOOKUP(A665,OrderProduct!A665:F2616,6,0)</f>
        <v>1038.14</v>
      </c>
    </row>
    <row r="666" spans="1:6">
      <c r="A666" s="3">
        <v>1185</v>
      </c>
      <c r="B666">
        <f>INDEX(OrderProduct!O666:O2617,MATCH('Top 2 Products'!A666,OrderProduct!A666:A2617,0))</f>
        <v>2</v>
      </c>
      <c r="C666" t="str">
        <f>VLOOKUP(B666,'Product Category'!$A$2:$B$4,2,0)</f>
        <v>Office Supplies</v>
      </c>
      <c r="D666">
        <f>VLOOKUP(A666,OrderProduct!$A$2:$T$1953,20,0)</f>
        <v>35756</v>
      </c>
      <c r="E666" t="str">
        <f>VLOOKUP(D666,Location!$A$2:$D$986,4,0)</f>
        <v>Alabama</v>
      </c>
      <c r="F666">
        <f>VLOOKUP(A666,OrderProduct!A666:F2617,6,0)</f>
        <v>6296</v>
      </c>
    </row>
    <row r="667" spans="1:6">
      <c r="A667" s="3">
        <v>1186</v>
      </c>
      <c r="B667">
        <f>INDEX(OrderProduct!O667:O2618,MATCH('Top 2 Products'!A667,OrderProduct!A667:A2618,0))</f>
        <v>3</v>
      </c>
      <c r="C667" t="str">
        <f>VLOOKUP(B667,'Product Category'!$A$2:$B$4,2,0)</f>
        <v>Technology</v>
      </c>
      <c r="D667">
        <f>VLOOKUP(A667,OrderProduct!$A$2:$T$1953,20,0)</f>
        <v>92646</v>
      </c>
      <c r="E667" t="str">
        <f>VLOOKUP(D667,Location!$A$2:$D$986,4,0)</f>
        <v>California</v>
      </c>
      <c r="F667">
        <f>VLOOKUP(A667,OrderProduct!A667:F2618,6,0)</f>
        <v>100.79</v>
      </c>
    </row>
    <row r="668" spans="1:6">
      <c r="A668" s="3">
        <v>1189</v>
      </c>
      <c r="B668">
        <f>INDEX(OrderProduct!O668:O2619,MATCH('Top 2 Products'!A668,OrderProduct!A668:A2619,0))</f>
        <v>2</v>
      </c>
      <c r="C668" t="str">
        <f>VLOOKUP(B668,'Product Category'!$A$2:$B$4,2,0)</f>
        <v>Office Supplies</v>
      </c>
      <c r="D668">
        <f>VLOOKUP(A668,OrderProduct!$A$2:$T$1953,20,0)</f>
        <v>92646</v>
      </c>
      <c r="E668" t="str">
        <f>VLOOKUP(D668,Location!$A$2:$D$986,4,0)</f>
        <v>California</v>
      </c>
      <c r="F668">
        <f>VLOOKUP(A668,OrderProduct!A668:F2619,6,0)</f>
        <v>49.44</v>
      </c>
    </row>
    <row r="669" spans="1:6">
      <c r="A669" s="3">
        <v>1189</v>
      </c>
      <c r="B669">
        <f>INDEX(OrderProduct!O669:O2620,MATCH('Top 2 Products'!A669,OrderProduct!A669:A2620,0))</f>
        <v>1</v>
      </c>
      <c r="C669" t="str">
        <f>VLOOKUP(B669,'Product Category'!$A$2:$B$4,2,0)</f>
        <v>Furniture</v>
      </c>
      <c r="D669">
        <f>VLOOKUP(A669,OrderProduct!$A$2:$T$1953,20,0)</f>
        <v>92646</v>
      </c>
      <c r="E669" t="str">
        <f>VLOOKUP(D669,Location!$A$2:$D$986,4,0)</f>
        <v>California</v>
      </c>
      <c r="F669">
        <f>VLOOKUP(A669,OrderProduct!A669:F2620,6,0)</f>
        <v>14.29</v>
      </c>
    </row>
    <row r="670" spans="1:6">
      <c r="A670" s="3">
        <v>1189</v>
      </c>
      <c r="B670">
        <f>INDEX(OrderProduct!O670:O2621,MATCH('Top 2 Products'!A670,OrderProduct!A670:A2621,0))</f>
        <v>1</v>
      </c>
      <c r="C670" t="str">
        <f>VLOOKUP(B670,'Product Category'!$A$2:$B$4,2,0)</f>
        <v>Furniture</v>
      </c>
      <c r="D670">
        <f>VLOOKUP(A670,OrderProduct!$A$2:$T$1953,20,0)</f>
        <v>92646</v>
      </c>
      <c r="E670" t="str">
        <f>VLOOKUP(D670,Location!$A$2:$D$986,4,0)</f>
        <v>California</v>
      </c>
      <c r="F670">
        <f>VLOOKUP(A670,OrderProduct!A670:F2621,6,0)</f>
        <v>1967.98</v>
      </c>
    </row>
    <row r="671" spans="1:6">
      <c r="A671" s="3">
        <v>1191</v>
      </c>
      <c r="B671">
        <f>INDEX(OrderProduct!O671:O2622,MATCH('Top 2 Products'!A671,OrderProduct!A671:A2622,0))</f>
        <v>2</v>
      </c>
      <c r="C671" t="str">
        <f>VLOOKUP(B671,'Product Category'!$A$2:$B$4,2,0)</f>
        <v>Office Supplies</v>
      </c>
      <c r="D671">
        <f>VLOOKUP(A671,OrderProduct!$A$2:$T$1953,20,0)</f>
        <v>6050</v>
      </c>
      <c r="E671" t="str">
        <f>VLOOKUP(D671,Location!$A$2:$D$986,4,0)</f>
        <v>Connecticut</v>
      </c>
      <c r="F671">
        <f>VLOOKUP(A671,OrderProduct!A671:F2622,6,0)</f>
        <v>123</v>
      </c>
    </row>
    <row r="672" spans="1:6">
      <c r="A672" s="3">
        <v>1193</v>
      </c>
      <c r="B672">
        <f>INDEX(OrderProduct!O672:O2623,MATCH('Top 2 Products'!A672,OrderProduct!A672:A2623,0))</f>
        <v>1</v>
      </c>
      <c r="C672" t="str">
        <f>VLOOKUP(B672,'Product Category'!$A$2:$B$4,2,0)</f>
        <v>Furniture</v>
      </c>
      <c r="D672">
        <f>VLOOKUP(A672,OrderProduct!$A$2:$T$1953,20,0)</f>
        <v>20016</v>
      </c>
      <c r="E672" t="str">
        <f>VLOOKUP(D672,Location!$A$2:$D$986,4,0)</f>
        <v>District of Columbia</v>
      </c>
      <c r="F672">
        <f>VLOOKUP(A672,OrderProduct!A672:F2623,6,0)</f>
        <v>646.97</v>
      </c>
    </row>
    <row r="673" spans="1:6">
      <c r="A673" s="3">
        <v>1193</v>
      </c>
      <c r="B673">
        <f>INDEX(OrderProduct!O673:O2624,MATCH('Top 2 Products'!A673,OrderProduct!A673:A2624,0))</f>
        <v>1</v>
      </c>
      <c r="C673" t="str">
        <f>VLOOKUP(B673,'Product Category'!$A$2:$B$4,2,0)</f>
        <v>Furniture</v>
      </c>
      <c r="D673">
        <f>VLOOKUP(A673,OrderProduct!$A$2:$T$1953,20,0)</f>
        <v>20016</v>
      </c>
      <c r="E673" t="str">
        <f>VLOOKUP(D673,Location!$A$2:$D$986,4,0)</f>
        <v>District of Columbia</v>
      </c>
      <c r="F673">
        <f>VLOOKUP(A673,OrderProduct!A673:F2624,6,0)</f>
        <v>946.29</v>
      </c>
    </row>
    <row r="674" spans="1:6">
      <c r="A674" s="3">
        <v>1193</v>
      </c>
      <c r="B674">
        <f>INDEX(OrderProduct!O674:O2625,MATCH('Top 2 Products'!A674,OrderProduct!A674:A2625,0))</f>
        <v>2</v>
      </c>
      <c r="C674" t="str">
        <f>VLOOKUP(B674,'Product Category'!$A$2:$B$4,2,0)</f>
        <v>Office Supplies</v>
      </c>
      <c r="D674">
        <f>VLOOKUP(A674,OrderProduct!$A$2:$T$1953,20,0)</f>
        <v>20016</v>
      </c>
      <c r="E674" t="str">
        <f>VLOOKUP(D674,Location!$A$2:$D$986,4,0)</f>
        <v>District of Columbia</v>
      </c>
      <c r="F674">
        <f>VLOOKUP(A674,OrderProduct!A674:F2625,6,0)</f>
        <v>554.08</v>
      </c>
    </row>
    <row r="675" spans="1:6">
      <c r="A675" s="3">
        <v>1193</v>
      </c>
      <c r="B675">
        <f>INDEX(OrderProduct!O675:O2626,MATCH('Top 2 Products'!A675,OrderProduct!A675:A2626,0))</f>
        <v>2</v>
      </c>
      <c r="C675" t="str">
        <f>VLOOKUP(B675,'Product Category'!$A$2:$B$4,2,0)</f>
        <v>Office Supplies</v>
      </c>
      <c r="D675">
        <f>VLOOKUP(A675,OrderProduct!$A$2:$T$1953,20,0)</f>
        <v>20016</v>
      </c>
      <c r="E675" t="str">
        <f>VLOOKUP(D675,Location!$A$2:$D$986,4,0)</f>
        <v>District of Columbia</v>
      </c>
      <c r="F675">
        <f>VLOOKUP(A675,OrderProduct!A675:F2626,6,0)</f>
        <v>90.98</v>
      </c>
    </row>
    <row r="676" spans="1:6">
      <c r="A676" s="3">
        <v>1193</v>
      </c>
      <c r="B676">
        <f>INDEX(OrderProduct!O676:O2627,MATCH('Top 2 Products'!A676,OrderProduct!A676:A2627,0))</f>
        <v>2</v>
      </c>
      <c r="C676" t="str">
        <f>VLOOKUP(B676,'Product Category'!$A$2:$B$4,2,0)</f>
        <v>Office Supplies</v>
      </c>
      <c r="D676">
        <f>VLOOKUP(A676,OrderProduct!$A$2:$T$1953,20,0)</f>
        <v>20016</v>
      </c>
      <c r="E676" t="str">
        <f>VLOOKUP(D676,Location!$A$2:$D$986,4,0)</f>
        <v>District of Columbia</v>
      </c>
      <c r="F676">
        <f>VLOOKUP(A676,OrderProduct!A676:F2627,6,0)</f>
        <v>1821.89</v>
      </c>
    </row>
    <row r="677" spans="1:6">
      <c r="A677" s="3">
        <v>1193</v>
      </c>
      <c r="B677">
        <f>INDEX(OrderProduct!O677:O2628,MATCH('Top 2 Products'!A677,OrderProduct!A677:A2628,0))</f>
        <v>3</v>
      </c>
      <c r="C677" t="str">
        <f>VLOOKUP(B677,'Product Category'!$A$2:$B$4,2,0)</f>
        <v>Technology</v>
      </c>
      <c r="D677">
        <f>VLOOKUP(A677,OrderProduct!$A$2:$T$1953,20,0)</f>
        <v>20016</v>
      </c>
      <c r="E677" t="str">
        <f>VLOOKUP(D677,Location!$A$2:$D$986,4,0)</f>
        <v>District of Columbia</v>
      </c>
      <c r="F677">
        <f>VLOOKUP(A677,OrderProduct!A677:F2628,6,0)</f>
        <v>10728</v>
      </c>
    </row>
    <row r="678" spans="1:6">
      <c r="A678" s="3">
        <v>1193</v>
      </c>
      <c r="B678">
        <f>INDEX(OrderProduct!O678:O2629,MATCH('Top 2 Products'!A678,OrderProduct!A678:A2629,0))</f>
        <v>2</v>
      </c>
      <c r="C678" t="str">
        <f>VLOOKUP(B678,'Product Category'!$A$2:$B$4,2,0)</f>
        <v>Office Supplies</v>
      </c>
      <c r="D678">
        <f>VLOOKUP(A678,OrderProduct!$A$2:$T$1953,20,0)</f>
        <v>20016</v>
      </c>
      <c r="E678" t="str">
        <f>VLOOKUP(D678,Location!$A$2:$D$986,4,0)</f>
        <v>District of Columbia</v>
      </c>
      <c r="F678">
        <f>VLOOKUP(A678,OrderProduct!A678:F2629,6,0)</f>
        <v>364.26</v>
      </c>
    </row>
    <row r="679" spans="1:6">
      <c r="A679" s="3">
        <v>1194</v>
      </c>
      <c r="B679">
        <f>INDEX(OrderProduct!O679:O2630,MATCH('Top 2 Products'!A679,OrderProduct!A679:A2630,0))</f>
        <v>2</v>
      </c>
      <c r="C679" t="str">
        <f>VLOOKUP(B679,'Product Category'!$A$2:$B$4,2,0)</f>
        <v>Office Supplies</v>
      </c>
      <c r="D679">
        <f>VLOOKUP(A679,OrderProduct!$A$2:$T$1953,20,0)</f>
        <v>34142</v>
      </c>
      <c r="E679" t="str">
        <f>VLOOKUP(D679,Location!$A$2:$D$986,4,0)</f>
        <v>Florida</v>
      </c>
      <c r="F679">
        <f>VLOOKUP(A679,OrderProduct!A679:F2630,6,0)</f>
        <v>11.35</v>
      </c>
    </row>
    <row r="680" spans="1:6">
      <c r="A680" s="3">
        <v>1197</v>
      </c>
      <c r="B680">
        <f>INDEX(OrderProduct!O680:O2631,MATCH('Top 2 Products'!A680,OrderProduct!A680:A2631,0))</f>
        <v>1</v>
      </c>
      <c r="C680" t="str">
        <f>VLOOKUP(B680,'Product Category'!$A$2:$B$4,2,0)</f>
        <v>Furniture</v>
      </c>
      <c r="D680">
        <f>VLOOKUP(A680,OrderProduct!$A$2:$T$1953,20,0)</f>
        <v>1776</v>
      </c>
      <c r="E680" t="str">
        <f>VLOOKUP(D680,Location!$A$2:$D$986,4,0)</f>
        <v>Massachusetts</v>
      </c>
      <c r="F680">
        <f>VLOOKUP(A680,OrderProduct!A680:F2631,6,0)</f>
        <v>7029.1</v>
      </c>
    </row>
    <row r="681" spans="1:6">
      <c r="A681" s="3">
        <v>1199</v>
      </c>
      <c r="B681">
        <f>INDEX(OrderProduct!O681:O2632,MATCH('Top 2 Products'!A681,OrderProduct!A681:A2632,0))</f>
        <v>2</v>
      </c>
      <c r="C681" t="str">
        <f>VLOOKUP(B681,'Product Category'!$A$2:$B$4,2,0)</f>
        <v>Office Supplies</v>
      </c>
      <c r="D681">
        <f>VLOOKUP(A681,OrderProduct!$A$2:$T$1953,20,0)</f>
        <v>3060</v>
      </c>
      <c r="E681" t="str">
        <f>VLOOKUP(D681,Location!$A$2:$D$986,4,0)</f>
        <v>New Hampshire</v>
      </c>
      <c r="F681">
        <f>VLOOKUP(A681,OrderProduct!A681:F2632,6,0)</f>
        <v>42.02</v>
      </c>
    </row>
    <row r="682" spans="1:6">
      <c r="A682" s="3">
        <v>1200</v>
      </c>
      <c r="B682">
        <f>INDEX(OrderProduct!O682:O2633,MATCH('Top 2 Products'!A682,OrderProduct!A682:A2633,0))</f>
        <v>2</v>
      </c>
      <c r="C682" t="str">
        <f>VLOOKUP(B682,'Product Category'!$A$2:$B$4,2,0)</f>
        <v>Office Supplies</v>
      </c>
      <c r="D682">
        <f>VLOOKUP(A682,OrderProduct!$A$2:$T$1953,20,0)</f>
        <v>7407</v>
      </c>
      <c r="E682" t="str">
        <f>VLOOKUP(D682,Location!$A$2:$D$986,4,0)</f>
        <v>New Jersey</v>
      </c>
      <c r="F682">
        <f>VLOOKUP(A682,OrderProduct!A682:F2633,6,0)</f>
        <v>3705.14</v>
      </c>
    </row>
    <row r="683" spans="1:6">
      <c r="A683" s="3">
        <v>1202</v>
      </c>
      <c r="B683">
        <f>INDEX(OrderProduct!O683:O2634,MATCH('Top 2 Products'!A683,OrderProduct!A683:A2634,0))</f>
        <v>2</v>
      </c>
      <c r="C683" t="str">
        <f>VLOOKUP(B683,'Product Category'!$A$2:$B$4,2,0)</f>
        <v>Office Supplies</v>
      </c>
      <c r="D683">
        <f>VLOOKUP(A683,OrderProduct!$A$2:$T$1953,20,0)</f>
        <v>7079</v>
      </c>
      <c r="E683" t="str">
        <f>VLOOKUP(D683,Location!$A$2:$D$986,4,0)</f>
        <v>New Jersey</v>
      </c>
      <c r="F683">
        <f>VLOOKUP(A683,OrderProduct!A683:F2634,6,0)</f>
        <v>945.36</v>
      </c>
    </row>
    <row r="684" spans="1:6">
      <c r="A684" s="3">
        <v>1203</v>
      </c>
      <c r="B684">
        <f>INDEX(OrderProduct!O684:O2635,MATCH('Top 2 Products'!A684,OrderProduct!A684:A2635,0))</f>
        <v>3</v>
      </c>
      <c r="C684" t="str">
        <f>VLOOKUP(B684,'Product Category'!$A$2:$B$4,2,0)</f>
        <v>Technology</v>
      </c>
      <c r="D684">
        <f>VLOOKUP(A684,OrderProduct!$A$2:$T$1953,20,0)</f>
        <v>2920</v>
      </c>
      <c r="E684" t="str">
        <f>VLOOKUP(D684,Location!$A$2:$D$986,4,0)</f>
        <v>Rhode Island</v>
      </c>
      <c r="F684">
        <f>VLOOKUP(A684,OrderProduct!A684:F2635,6,0)</f>
        <v>32.33</v>
      </c>
    </row>
    <row r="685" spans="1:6">
      <c r="A685" s="3">
        <v>1211</v>
      </c>
      <c r="B685">
        <f>INDEX(OrderProduct!O685:O2636,MATCH('Top 2 Products'!A685,OrderProduct!A685:A2636,0))</f>
        <v>2</v>
      </c>
      <c r="C685" t="str">
        <f>VLOOKUP(B685,'Product Category'!$A$2:$B$4,2,0)</f>
        <v>Office Supplies</v>
      </c>
      <c r="D685">
        <f>VLOOKUP(A685,OrderProduct!$A$2:$T$1953,20,0)</f>
        <v>46806</v>
      </c>
      <c r="E685" t="str">
        <f>VLOOKUP(D685,Location!$A$2:$D$986,4,0)</f>
        <v>Indiana</v>
      </c>
      <c r="F685">
        <f>VLOOKUP(A685,OrderProduct!A685:F2636,6,0)</f>
        <v>642.06</v>
      </c>
    </row>
    <row r="686" spans="1:6">
      <c r="A686" s="3">
        <v>1212</v>
      </c>
      <c r="B686">
        <f>INDEX(OrderProduct!O686:O2637,MATCH('Top 2 Products'!A686,OrderProduct!A686:A2637,0))</f>
        <v>2</v>
      </c>
      <c r="C686" t="str">
        <f>VLOOKUP(B686,'Product Category'!$A$2:$B$4,2,0)</f>
        <v>Office Supplies</v>
      </c>
      <c r="D686">
        <f>VLOOKUP(A686,OrderProduct!$A$2:$T$1953,20,0)</f>
        <v>46404</v>
      </c>
      <c r="E686" t="str">
        <f>VLOOKUP(D686,Location!$A$2:$D$986,4,0)</f>
        <v>Indiana</v>
      </c>
      <c r="F686">
        <f>VLOOKUP(A686,OrderProduct!A686:F2637,6,0)</f>
        <v>4</v>
      </c>
    </row>
    <row r="687" spans="1:6">
      <c r="A687" s="3">
        <v>1212</v>
      </c>
      <c r="B687">
        <f>INDEX(OrderProduct!O687:O2638,MATCH('Top 2 Products'!A687,OrderProduct!A687:A2638,0))</f>
        <v>3</v>
      </c>
      <c r="C687" t="str">
        <f>VLOOKUP(B687,'Product Category'!$A$2:$B$4,2,0)</f>
        <v>Technology</v>
      </c>
      <c r="D687">
        <f>VLOOKUP(A687,OrderProduct!$A$2:$T$1953,20,0)</f>
        <v>46404</v>
      </c>
      <c r="E687" t="str">
        <f>VLOOKUP(D687,Location!$A$2:$D$986,4,0)</f>
        <v>Indiana</v>
      </c>
      <c r="F687">
        <f>VLOOKUP(A687,OrderProduct!A687:F2638,6,0)</f>
        <v>589.8</v>
      </c>
    </row>
    <row r="688" spans="1:6">
      <c r="A688" s="3">
        <v>1213</v>
      </c>
      <c r="B688">
        <f>INDEX(OrderProduct!O688:O2639,MATCH('Top 2 Products'!A688,OrderProduct!A688:A2639,0))</f>
        <v>3</v>
      </c>
      <c r="C688" t="str">
        <f>VLOOKUP(B688,'Product Category'!$A$2:$B$4,2,0)</f>
        <v>Technology</v>
      </c>
      <c r="D688">
        <f>VLOOKUP(A688,OrderProduct!$A$2:$T$1953,20,0)</f>
        <v>46530</v>
      </c>
      <c r="E688" t="str">
        <f>VLOOKUP(D688,Location!$A$2:$D$986,4,0)</f>
        <v>Indiana</v>
      </c>
      <c r="F688">
        <f>VLOOKUP(A688,OrderProduct!A688:F2639,6,0)</f>
        <v>22.85</v>
      </c>
    </row>
    <row r="689" spans="1:6">
      <c r="A689" s="3">
        <v>1213</v>
      </c>
      <c r="B689">
        <f>INDEX(OrderProduct!O689:O2640,MATCH('Top 2 Products'!A689,OrderProduct!A689:A2640,0))</f>
        <v>2</v>
      </c>
      <c r="C689" t="str">
        <f>VLOOKUP(B689,'Product Category'!$A$2:$B$4,2,0)</f>
        <v>Office Supplies</v>
      </c>
      <c r="D689">
        <f>VLOOKUP(A689,OrderProduct!$A$2:$T$1953,20,0)</f>
        <v>46530</v>
      </c>
      <c r="E689" t="str">
        <f>VLOOKUP(D689,Location!$A$2:$D$986,4,0)</f>
        <v>Indiana</v>
      </c>
      <c r="F689">
        <f>VLOOKUP(A689,OrderProduct!A689:F2640,6,0)</f>
        <v>506.39</v>
      </c>
    </row>
    <row r="690" spans="1:6">
      <c r="A690" s="3">
        <v>1213</v>
      </c>
      <c r="B690">
        <f>INDEX(OrderProduct!O690:O2641,MATCH('Top 2 Products'!A690,OrderProduct!A690:A2641,0))</f>
        <v>2</v>
      </c>
      <c r="C690" t="str">
        <f>VLOOKUP(B690,'Product Category'!$A$2:$B$4,2,0)</f>
        <v>Office Supplies</v>
      </c>
      <c r="D690">
        <f>VLOOKUP(A690,OrderProduct!$A$2:$T$1953,20,0)</f>
        <v>46530</v>
      </c>
      <c r="E690" t="str">
        <f>VLOOKUP(D690,Location!$A$2:$D$986,4,0)</f>
        <v>Indiana</v>
      </c>
      <c r="F690">
        <f>VLOOKUP(A690,OrderProduct!A690:F2641,6,0)</f>
        <v>1088.26</v>
      </c>
    </row>
    <row r="691" spans="1:6">
      <c r="A691" s="3">
        <v>1217</v>
      </c>
      <c r="B691">
        <f>INDEX(OrderProduct!O691:O2642,MATCH('Top 2 Products'!A691,OrderProduct!A691:A2642,0))</f>
        <v>1</v>
      </c>
      <c r="C691" t="str">
        <f>VLOOKUP(B691,'Product Category'!$A$2:$B$4,2,0)</f>
        <v>Furniture</v>
      </c>
      <c r="D691">
        <f>VLOOKUP(A691,OrderProduct!$A$2:$T$1953,20,0)</f>
        <v>2112</v>
      </c>
      <c r="E691" t="str">
        <f>VLOOKUP(D691,Location!$A$2:$D$986,4,0)</f>
        <v>Massachusetts</v>
      </c>
      <c r="F691">
        <f>VLOOKUP(A691,OrderProduct!A691:F2642,6,0)</f>
        <v>16.67</v>
      </c>
    </row>
    <row r="692" spans="1:6">
      <c r="A692" s="3">
        <v>1226</v>
      </c>
      <c r="B692">
        <f>INDEX(OrderProduct!O692:O2643,MATCH('Top 2 Products'!A692,OrderProduct!A692:A2643,0))</f>
        <v>2</v>
      </c>
      <c r="C692" t="str">
        <f>VLOOKUP(B692,'Product Category'!$A$2:$B$4,2,0)</f>
        <v>Office Supplies</v>
      </c>
      <c r="D692">
        <f>VLOOKUP(A692,OrderProduct!$A$2:$T$1953,20,0)</f>
        <v>2861</v>
      </c>
      <c r="E692" t="str">
        <f>VLOOKUP(D692,Location!$A$2:$D$986,4,0)</f>
        <v>Rhode Island</v>
      </c>
      <c r="F692">
        <f>VLOOKUP(A692,OrderProduct!A692:F2643,6,0)</f>
        <v>195.16</v>
      </c>
    </row>
    <row r="693" spans="1:6">
      <c r="A693" s="3">
        <v>1227</v>
      </c>
      <c r="B693">
        <f>INDEX(OrderProduct!O693:O2644,MATCH('Top 2 Products'!A693,OrderProduct!A693:A2644,0))</f>
        <v>1</v>
      </c>
      <c r="C693" t="str">
        <f>VLOOKUP(B693,'Product Category'!$A$2:$B$4,2,0)</f>
        <v>Furniture</v>
      </c>
      <c r="D693">
        <f>VLOOKUP(A693,OrderProduct!$A$2:$T$1953,20,0)</f>
        <v>5403</v>
      </c>
      <c r="E693" t="str">
        <f>VLOOKUP(D693,Location!$A$2:$D$986,4,0)</f>
        <v>Vermont</v>
      </c>
      <c r="F693">
        <f>VLOOKUP(A693,OrderProduct!A693:F2644,6,0)</f>
        <v>879.62</v>
      </c>
    </row>
    <row r="694" spans="1:6">
      <c r="A694" s="3">
        <v>1228</v>
      </c>
      <c r="B694">
        <f>INDEX(OrderProduct!O694:O2645,MATCH('Top 2 Products'!A694,OrderProduct!A694:A2645,0))</f>
        <v>2</v>
      </c>
      <c r="C694" t="str">
        <f>VLOOKUP(B694,'Product Category'!$A$2:$B$4,2,0)</f>
        <v>Office Supplies</v>
      </c>
      <c r="D694">
        <f>VLOOKUP(A694,OrderProduct!$A$2:$T$1953,20,0)</f>
        <v>19140</v>
      </c>
      <c r="E694" t="str">
        <f>VLOOKUP(D694,Location!$A$2:$D$986,4,0)</f>
        <v>Pennsylvania</v>
      </c>
      <c r="F694">
        <f>VLOOKUP(A694,OrderProduct!A694:F2645,6,0)</f>
        <v>361.19</v>
      </c>
    </row>
    <row r="695" spans="1:6">
      <c r="A695" s="3">
        <v>1228</v>
      </c>
      <c r="B695">
        <f>INDEX(OrderProduct!O695:O2646,MATCH('Top 2 Products'!A695,OrderProduct!A695:A2646,0))</f>
        <v>3</v>
      </c>
      <c r="C695" t="str">
        <f>VLOOKUP(B695,'Product Category'!$A$2:$B$4,2,0)</f>
        <v>Technology</v>
      </c>
      <c r="D695">
        <f>VLOOKUP(A695,OrderProduct!$A$2:$T$1953,20,0)</f>
        <v>19140</v>
      </c>
      <c r="E695" t="str">
        <f>VLOOKUP(D695,Location!$A$2:$D$986,4,0)</f>
        <v>Pennsylvania</v>
      </c>
      <c r="F695">
        <f>VLOOKUP(A695,OrderProduct!A695:F2646,6,0)</f>
        <v>378.82</v>
      </c>
    </row>
    <row r="696" spans="1:6">
      <c r="A696" s="3">
        <v>1228</v>
      </c>
      <c r="B696">
        <f>INDEX(OrderProduct!O696:O2647,MATCH('Top 2 Products'!A696,OrderProduct!A696:A2647,0))</f>
        <v>2</v>
      </c>
      <c r="C696" t="str">
        <f>VLOOKUP(B696,'Product Category'!$A$2:$B$4,2,0)</f>
        <v>Office Supplies</v>
      </c>
      <c r="D696">
        <f>VLOOKUP(A696,OrderProduct!$A$2:$T$1953,20,0)</f>
        <v>19140</v>
      </c>
      <c r="E696" t="str">
        <f>VLOOKUP(D696,Location!$A$2:$D$986,4,0)</f>
        <v>Pennsylvania</v>
      </c>
      <c r="F696">
        <f>VLOOKUP(A696,OrderProduct!A696:F2647,6,0)</f>
        <v>152.18</v>
      </c>
    </row>
    <row r="697" spans="1:6">
      <c r="A697" s="3">
        <v>1229</v>
      </c>
      <c r="B697">
        <f>INDEX(OrderProduct!O697:O2648,MATCH('Top 2 Products'!A697,OrderProduct!A697:A2648,0))</f>
        <v>3</v>
      </c>
      <c r="C697" t="str">
        <f>VLOOKUP(B697,'Product Category'!$A$2:$B$4,2,0)</f>
        <v>Technology</v>
      </c>
      <c r="D697">
        <f>VLOOKUP(A697,OrderProduct!$A$2:$T$1953,20,0)</f>
        <v>75482</v>
      </c>
      <c r="E697" t="str">
        <f>VLOOKUP(D697,Location!$A$2:$D$986,4,0)</f>
        <v>Texas</v>
      </c>
      <c r="F697">
        <f>VLOOKUP(A697,OrderProduct!A697:F2648,6,0)</f>
        <v>53.89</v>
      </c>
    </row>
    <row r="698" spans="1:6">
      <c r="A698" s="3">
        <v>1233</v>
      </c>
      <c r="B698">
        <f>INDEX(OrderProduct!O698:O2649,MATCH('Top 2 Products'!A698,OrderProduct!A698:A2649,0))</f>
        <v>2</v>
      </c>
      <c r="C698" t="str">
        <f>VLOOKUP(B698,'Product Category'!$A$2:$B$4,2,0)</f>
        <v>Office Supplies</v>
      </c>
      <c r="D698">
        <f>VLOOKUP(A698,OrderProduct!$A$2:$T$1953,20,0)</f>
        <v>75028</v>
      </c>
      <c r="E698" t="str">
        <f>VLOOKUP(D698,Location!$A$2:$D$986,4,0)</f>
        <v>Texas</v>
      </c>
      <c r="F698">
        <f>VLOOKUP(A698,OrderProduct!A698:F2649,6,0)</f>
        <v>1001.02</v>
      </c>
    </row>
    <row r="699" spans="1:6">
      <c r="A699" s="3">
        <v>1233</v>
      </c>
      <c r="B699">
        <f>INDEX(OrderProduct!O699:O2650,MATCH('Top 2 Products'!A699,OrderProduct!A699:A2650,0))</f>
        <v>3</v>
      </c>
      <c r="C699" t="str">
        <f>VLOOKUP(B699,'Product Category'!$A$2:$B$4,2,0)</f>
        <v>Technology</v>
      </c>
      <c r="D699">
        <f>VLOOKUP(A699,OrderProduct!$A$2:$T$1953,20,0)</f>
        <v>75028</v>
      </c>
      <c r="E699" t="str">
        <f>VLOOKUP(D699,Location!$A$2:$D$986,4,0)</f>
        <v>Texas</v>
      </c>
      <c r="F699">
        <f>VLOOKUP(A699,OrderProduct!A699:F2650,6,0)</f>
        <v>277.07</v>
      </c>
    </row>
    <row r="700" spans="1:6">
      <c r="A700" s="3">
        <v>1233</v>
      </c>
      <c r="B700">
        <f>INDEX(OrderProduct!O700:O2651,MATCH('Top 2 Products'!A700,OrderProduct!A700:A2651,0))</f>
        <v>3</v>
      </c>
      <c r="C700" t="str">
        <f>VLOOKUP(B700,'Product Category'!$A$2:$B$4,2,0)</f>
        <v>Technology</v>
      </c>
      <c r="D700">
        <f>VLOOKUP(A700,OrderProduct!$A$2:$T$1953,20,0)</f>
        <v>75028</v>
      </c>
      <c r="E700" t="str">
        <f>VLOOKUP(D700,Location!$A$2:$D$986,4,0)</f>
        <v>Texas</v>
      </c>
      <c r="F700">
        <f>VLOOKUP(A700,OrderProduct!A700:F2651,6,0)</f>
        <v>149.67</v>
      </c>
    </row>
    <row r="701" spans="1:6">
      <c r="A701" s="3">
        <v>1233</v>
      </c>
      <c r="B701">
        <f>INDEX(OrderProduct!O701:O2652,MATCH('Top 2 Products'!A701,OrderProduct!A701:A2652,0))</f>
        <v>3</v>
      </c>
      <c r="C701" t="str">
        <f>VLOOKUP(B701,'Product Category'!$A$2:$B$4,2,0)</f>
        <v>Technology</v>
      </c>
      <c r="D701">
        <f>VLOOKUP(A701,OrderProduct!$A$2:$T$1953,20,0)</f>
        <v>75028</v>
      </c>
      <c r="E701" t="str">
        <f>VLOOKUP(D701,Location!$A$2:$D$986,4,0)</f>
        <v>Texas</v>
      </c>
      <c r="F701">
        <f>VLOOKUP(A701,OrderProduct!A701:F2652,6,0)</f>
        <v>51.99</v>
      </c>
    </row>
    <row r="702" spans="1:6">
      <c r="A702" s="3">
        <v>1237</v>
      </c>
      <c r="B702">
        <f>INDEX(OrderProduct!O702:O2653,MATCH('Top 2 Products'!A702,OrderProduct!A702:A2653,0))</f>
        <v>1</v>
      </c>
      <c r="C702" t="str">
        <f>VLOOKUP(B702,'Product Category'!$A$2:$B$4,2,0)</f>
        <v>Furniture</v>
      </c>
      <c r="D702">
        <f>VLOOKUP(A702,OrderProduct!$A$2:$T$1953,20,0)</f>
        <v>75007</v>
      </c>
      <c r="E702" t="str">
        <f>VLOOKUP(D702,Location!$A$2:$D$986,4,0)</f>
        <v>Texas</v>
      </c>
      <c r="F702">
        <f>VLOOKUP(A702,OrderProduct!A702:F2653,6,0)</f>
        <v>130.62</v>
      </c>
    </row>
    <row r="703" spans="1:6">
      <c r="A703" s="3">
        <v>1237</v>
      </c>
      <c r="B703">
        <f>INDEX(OrderProduct!O703:O2654,MATCH('Top 2 Products'!A703,OrderProduct!A703:A2654,0))</f>
        <v>1</v>
      </c>
      <c r="C703" t="str">
        <f>VLOOKUP(B703,'Product Category'!$A$2:$B$4,2,0)</f>
        <v>Furniture</v>
      </c>
      <c r="D703">
        <f>VLOOKUP(A703,OrderProduct!$A$2:$T$1953,20,0)</f>
        <v>75007</v>
      </c>
      <c r="E703" t="str">
        <f>VLOOKUP(D703,Location!$A$2:$D$986,4,0)</f>
        <v>Texas</v>
      </c>
      <c r="F703">
        <f>VLOOKUP(A703,OrderProduct!A703:F2654,6,0)</f>
        <v>6945.16</v>
      </c>
    </row>
    <row r="704" spans="1:6">
      <c r="A704" s="3">
        <v>1237</v>
      </c>
      <c r="B704">
        <f>INDEX(OrderProduct!O704:O2655,MATCH('Top 2 Products'!A704,OrderProduct!A704:A2655,0))</f>
        <v>3</v>
      </c>
      <c r="C704" t="str">
        <f>VLOOKUP(B704,'Product Category'!$A$2:$B$4,2,0)</f>
        <v>Technology</v>
      </c>
      <c r="D704">
        <f>VLOOKUP(A704,OrderProduct!$A$2:$T$1953,20,0)</f>
        <v>75007</v>
      </c>
      <c r="E704" t="str">
        <f>VLOOKUP(D704,Location!$A$2:$D$986,4,0)</f>
        <v>Texas</v>
      </c>
      <c r="F704">
        <f>VLOOKUP(A704,OrderProduct!A704:F2655,6,0)</f>
        <v>30.94</v>
      </c>
    </row>
    <row r="705" spans="1:6">
      <c r="A705" s="3">
        <v>1237</v>
      </c>
      <c r="B705">
        <f>INDEX(OrderProduct!O705:O2656,MATCH('Top 2 Products'!A705,OrderProduct!A705:A2656,0))</f>
        <v>3</v>
      </c>
      <c r="C705" t="str">
        <f>VLOOKUP(B705,'Product Category'!$A$2:$B$4,2,0)</f>
        <v>Technology</v>
      </c>
      <c r="D705">
        <f>VLOOKUP(A705,OrderProduct!$A$2:$T$1953,20,0)</f>
        <v>75007</v>
      </c>
      <c r="E705" t="str">
        <f>VLOOKUP(D705,Location!$A$2:$D$986,4,0)</f>
        <v>Texas</v>
      </c>
      <c r="F705">
        <f>VLOOKUP(A705,OrderProduct!A705:F2656,6,0)</f>
        <v>3.42</v>
      </c>
    </row>
    <row r="706" spans="1:6">
      <c r="A706" s="3">
        <v>1238</v>
      </c>
      <c r="B706">
        <f>INDEX(OrderProduct!O706:O2657,MATCH('Top 2 Products'!A706,OrderProduct!A706:A2657,0))</f>
        <v>1</v>
      </c>
      <c r="C706" t="str">
        <f>VLOOKUP(B706,'Product Category'!$A$2:$B$4,2,0)</f>
        <v>Furniture</v>
      </c>
      <c r="D706">
        <f>VLOOKUP(A706,OrderProduct!$A$2:$T$1953,20,0)</f>
        <v>75104</v>
      </c>
      <c r="E706" t="str">
        <f>VLOOKUP(D706,Location!$A$2:$D$986,4,0)</f>
        <v>Texas</v>
      </c>
      <c r="F706">
        <f>VLOOKUP(A706,OrderProduct!A706:F2657,6,0)</f>
        <v>1487.9</v>
      </c>
    </row>
    <row r="707" spans="1:6">
      <c r="A707" s="3">
        <v>1241</v>
      </c>
      <c r="B707">
        <f>INDEX(OrderProduct!O707:O2658,MATCH('Top 2 Products'!A707,OrderProduct!A707:A2658,0))</f>
        <v>2</v>
      </c>
      <c r="C707" t="str">
        <f>VLOOKUP(B707,'Product Category'!$A$2:$B$4,2,0)</f>
        <v>Office Supplies</v>
      </c>
      <c r="D707">
        <f>VLOOKUP(A707,OrderProduct!$A$2:$T$1953,20,0)</f>
        <v>36830</v>
      </c>
      <c r="E707" t="str">
        <f>VLOOKUP(D707,Location!$A$2:$D$986,4,0)</f>
        <v>Alabama</v>
      </c>
      <c r="F707">
        <f>VLOOKUP(A707,OrderProduct!A707:F2658,6,0)</f>
        <v>600.4</v>
      </c>
    </row>
    <row r="708" spans="1:6">
      <c r="A708" s="3">
        <v>1241</v>
      </c>
      <c r="B708">
        <f>INDEX(OrderProduct!O708:O2659,MATCH('Top 2 Products'!A708,OrderProduct!A708:A2659,0))</f>
        <v>3</v>
      </c>
      <c r="C708" t="str">
        <f>VLOOKUP(B708,'Product Category'!$A$2:$B$4,2,0)</f>
        <v>Technology</v>
      </c>
      <c r="D708">
        <f>VLOOKUP(A708,OrderProduct!$A$2:$T$1953,20,0)</f>
        <v>36830</v>
      </c>
      <c r="E708" t="str">
        <f>VLOOKUP(D708,Location!$A$2:$D$986,4,0)</f>
        <v>Alabama</v>
      </c>
      <c r="F708">
        <f>VLOOKUP(A708,OrderProduct!A708:F2659,6,0)</f>
        <v>34.25</v>
      </c>
    </row>
    <row r="709" spans="1:6">
      <c r="A709" s="3">
        <v>1246</v>
      </c>
      <c r="B709">
        <f>INDEX(OrderProduct!O709:O2660,MATCH('Top 2 Products'!A709,OrderProduct!A709:A2660,0))</f>
        <v>2</v>
      </c>
      <c r="C709" t="str">
        <f>VLOOKUP(B709,'Product Category'!$A$2:$B$4,2,0)</f>
        <v>Office Supplies</v>
      </c>
      <c r="D709">
        <f>VLOOKUP(A709,OrderProduct!$A$2:$T$1953,20,0)</f>
        <v>10009</v>
      </c>
      <c r="E709" t="str">
        <f>VLOOKUP(D709,Location!$A$2:$D$986,4,0)</f>
        <v>New York</v>
      </c>
      <c r="F709">
        <f>VLOOKUP(A709,OrderProduct!A709:F2660,6,0)</f>
        <v>31.45</v>
      </c>
    </row>
    <row r="710" spans="1:6">
      <c r="A710" s="3">
        <v>1246</v>
      </c>
      <c r="B710">
        <f>INDEX(OrderProduct!O710:O2661,MATCH('Top 2 Products'!A710,OrderProduct!A710:A2661,0))</f>
        <v>1</v>
      </c>
      <c r="C710" t="str">
        <f>VLOOKUP(B710,'Product Category'!$A$2:$B$4,2,0)</f>
        <v>Furniture</v>
      </c>
      <c r="D710">
        <f>VLOOKUP(A710,OrderProduct!$A$2:$T$1953,20,0)</f>
        <v>10009</v>
      </c>
      <c r="E710" t="str">
        <f>VLOOKUP(D710,Location!$A$2:$D$986,4,0)</f>
        <v>New York</v>
      </c>
      <c r="F710">
        <f>VLOOKUP(A710,OrderProduct!A710:F2661,6,0)</f>
        <v>87.53</v>
      </c>
    </row>
    <row r="711" spans="1:6">
      <c r="A711" s="3">
        <v>1246</v>
      </c>
      <c r="B711">
        <f>INDEX(OrderProduct!O711:O2662,MATCH('Top 2 Products'!A711,OrderProduct!A711:A2662,0))</f>
        <v>3</v>
      </c>
      <c r="C711" t="str">
        <f>VLOOKUP(B711,'Product Category'!$A$2:$B$4,2,0)</f>
        <v>Technology</v>
      </c>
      <c r="D711">
        <f>VLOOKUP(A711,OrderProduct!$A$2:$T$1953,20,0)</f>
        <v>10009</v>
      </c>
      <c r="E711" t="str">
        <f>VLOOKUP(D711,Location!$A$2:$D$986,4,0)</f>
        <v>New York</v>
      </c>
      <c r="F711">
        <f>VLOOKUP(A711,OrderProduct!A711:F2662,6,0)</f>
        <v>172.22</v>
      </c>
    </row>
    <row r="712" spans="1:6">
      <c r="A712" s="3">
        <v>1247</v>
      </c>
      <c r="B712">
        <f>INDEX(OrderProduct!O712:O2663,MATCH('Top 2 Products'!A712,OrderProduct!A712:A2663,0))</f>
        <v>2</v>
      </c>
      <c r="C712" t="str">
        <f>VLOOKUP(B712,'Product Category'!$A$2:$B$4,2,0)</f>
        <v>Office Supplies</v>
      </c>
      <c r="D712">
        <f>VLOOKUP(A712,OrderProduct!$A$2:$T$1953,20,0)</f>
        <v>78641</v>
      </c>
      <c r="E712" t="str">
        <f>VLOOKUP(D712,Location!$A$2:$D$986,4,0)</f>
        <v>Texas</v>
      </c>
      <c r="F712">
        <f>VLOOKUP(A712,OrderProduct!A712:F2663,6,0)</f>
        <v>723.54</v>
      </c>
    </row>
    <row r="713" spans="1:6">
      <c r="A713" s="3">
        <v>1247</v>
      </c>
      <c r="B713">
        <f>INDEX(OrderProduct!O713:O2664,MATCH('Top 2 Products'!A713,OrderProduct!A713:A2664,0))</f>
        <v>1</v>
      </c>
      <c r="C713" t="str">
        <f>VLOOKUP(B713,'Product Category'!$A$2:$B$4,2,0)</f>
        <v>Furniture</v>
      </c>
      <c r="D713">
        <f>VLOOKUP(A713,OrderProduct!$A$2:$T$1953,20,0)</f>
        <v>78641</v>
      </c>
      <c r="E713" t="str">
        <f>VLOOKUP(D713,Location!$A$2:$D$986,4,0)</f>
        <v>Texas</v>
      </c>
      <c r="F713">
        <f>VLOOKUP(A713,OrderProduct!A713:F2664,6,0)</f>
        <v>894.88</v>
      </c>
    </row>
    <row r="714" spans="1:6">
      <c r="A714" s="3">
        <v>1250</v>
      </c>
      <c r="B714">
        <f>INDEX(OrderProduct!O714:O2665,MATCH('Top 2 Products'!A714,OrderProduct!A714:A2665,0))</f>
        <v>2</v>
      </c>
      <c r="C714" t="str">
        <f>VLOOKUP(B714,'Product Category'!$A$2:$B$4,2,0)</f>
        <v>Office Supplies</v>
      </c>
      <c r="D714">
        <f>VLOOKUP(A714,OrderProduct!$A$2:$T$1953,20,0)</f>
        <v>60110</v>
      </c>
      <c r="E714" t="str">
        <f>VLOOKUP(D714,Location!$A$2:$D$986,4,0)</f>
        <v>Illinois</v>
      </c>
      <c r="F714">
        <f>VLOOKUP(A714,OrderProduct!A714:F2665,6,0)</f>
        <v>300.67</v>
      </c>
    </row>
    <row r="715" spans="1:6">
      <c r="A715" s="3">
        <v>1250</v>
      </c>
      <c r="B715">
        <f>INDEX(OrderProduct!O715:O2666,MATCH('Top 2 Products'!A715,OrderProduct!A715:A2666,0))</f>
        <v>1</v>
      </c>
      <c r="C715" t="str">
        <f>VLOOKUP(B715,'Product Category'!$A$2:$B$4,2,0)</f>
        <v>Furniture</v>
      </c>
      <c r="D715">
        <f>VLOOKUP(A715,OrderProduct!$A$2:$T$1953,20,0)</f>
        <v>60110</v>
      </c>
      <c r="E715" t="str">
        <f>VLOOKUP(D715,Location!$A$2:$D$986,4,0)</f>
        <v>Illinois</v>
      </c>
      <c r="F715">
        <f>VLOOKUP(A715,OrderProduct!A715:F2666,6,0)</f>
        <v>162.49</v>
      </c>
    </row>
    <row r="716" spans="1:6">
      <c r="A716" s="3">
        <v>1250</v>
      </c>
      <c r="B716">
        <f>INDEX(OrderProduct!O716:O2667,MATCH('Top 2 Products'!A716,OrderProduct!A716:A2667,0))</f>
        <v>2</v>
      </c>
      <c r="C716" t="str">
        <f>VLOOKUP(B716,'Product Category'!$A$2:$B$4,2,0)</f>
        <v>Office Supplies</v>
      </c>
      <c r="D716">
        <f>VLOOKUP(A716,OrderProduct!$A$2:$T$1953,20,0)</f>
        <v>60110</v>
      </c>
      <c r="E716" t="str">
        <f>VLOOKUP(D716,Location!$A$2:$D$986,4,0)</f>
        <v>Illinois</v>
      </c>
      <c r="F716">
        <f>VLOOKUP(A716,OrderProduct!A716:F2667,6,0)</f>
        <v>181.46</v>
      </c>
    </row>
    <row r="717" spans="1:6">
      <c r="A717" s="3">
        <v>1253</v>
      </c>
      <c r="B717">
        <f>INDEX(OrderProduct!O717:O2668,MATCH('Top 2 Products'!A717,OrderProduct!A717:A2668,0))</f>
        <v>2</v>
      </c>
      <c r="C717" t="str">
        <f>VLOOKUP(B717,'Product Category'!$A$2:$B$4,2,0)</f>
        <v>Office Supplies</v>
      </c>
      <c r="D717">
        <f>VLOOKUP(A717,OrderProduct!$A$2:$T$1953,20,0)</f>
        <v>78613</v>
      </c>
      <c r="E717" t="str">
        <f>VLOOKUP(D717,Location!$A$2:$D$986,4,0)</f>
        <v>Texas</v>
      </c>
      <c r="F717">
        <f>VLOOKUP(A717,OrderProduct!A717:F2668,6,0)</f>
        <v>1076.3</v>
      </c>
    </row>
    <row r="718" spans="1:6">
      <c r="A718" s="3">
        <v>1253</v>
      </c>
      <c r="B718">
        <f>INDEX(OrderProduct!O718:O2669,MATCH('Top 2 Products'!A718,OrderProduct!A718:A2669,0))</f>
        <v>1</v>
      </c>
      <c r="C718" t="str">
        <f>VLOOKUP(B718,'Product Category'!$A$2:$B$4,2,0)</f>
        <v>Furniture</v>
      </c>
      <c r="D718">
        <f>VLOOKUP(A718,OrderProduct!$A$2:$T$1953,20,0)</f>
        <v>78613</v>
      </c>
      <c r="E718" t="str">
        <f>VLOOKUP(D718,Location!$A$2:$D$986,4,0)</f>
        <v>Texas</v>
      </c>
      <c r="F718">
        <f>VLOOKUP(A718,OrderProduct!A718:F2669,6,0)</f>
        <v>1362.2</v>
      </c>
    </row>
    <row r="719" spans="1:6">
      <c r="A719" s="3">
        <v>1253</v>
      </c>
      <c r="B719">
        <f>INDEX(OrderProduct!O719:O2670,MATCH('Top 2 Products'!A719,OrderProduct!A719:A2670,0))</f>
        <v>1</v>
      </c>
      <c r="C719" t="str">
        <f>VLOOKUP(B719,'Product Category'!$A$2:$B$4,2,0)</f>
        <v>Furniture</v>
      </c>
      <c r="D719">
        <f>VLOOKUP(A719,OrderProduct!$A$2:$T$1953,20,0)</f>
        <v>78613</v>
      </c>
      <c r="E719" t="str">
        <f>VLOOKUP(D719,Location!$A$2:$D$986,4,0)</f>
        <v>Texas</v>
      </c>
      <c r="F719">
        <f>VLOOKUP(A719,OrderProduct!A719:F2670,6,0)</f>
        <v>506.5</v>
      </c>
    </row>
    <row r="720" spans="1:6">
      <c r="A720" s="3">
        <v>1254</v>
      </c>
      <c r="B720">
        <f>INDEX(OrderProduct!O720:O2671,MATCH('Top 2 Products'!A720,OrderProduct!A720:A2671,0))</f>
        <v>2</v>
      </c>
      <c r="C720" t="str">
        <f>VLOOKUP(B720,'Product Category'!$A$2:$B$4,2,0)</f>
        <v>Office Supplies</v>
      </c>
      <c r="D720">
        <f>VLOOKUP(A720,OrderProduct!$A$2:$T$1953,20,0)</f>
        <v>77530</v>
      </c>
      <c r="E720" t="str">
        <f>VLOOKUP(D720,Location!$A$2:$D$986,4,0)</f>
        <v>Texas</v>
      </c>
      <c r="F720">
        <f>VLOOKUP(A720,OrderProduct!A720:F2671,6,0)</f>
        <v>59.98</v>
      </c>
    </row>
    <row r="721" spans="1:6">
      <c r="A721" s="3">
        <v>1254</v>
      </c>
      <c r="B721">
        <f>INDEX(OrderProduct!O721:O2672,MATCH('Top 2 Products'!A721,OrderProduct!A721:A2672,0))</f>
        <v>2</v>
      </c>
      <c r="C721" t="str">
        <f>VLOOKUP(B721,'Product Category'!$A$2:$B$4,2,0)</f>
        <v>Office Supplies</v>
      </c>
      <c r="D721">
        <f>VLOOKUP(A721,OrderProduct!$A$2:$T$1953,20,0)</f>
        <v>77530</v>
      </c>
      <c r="E721" t="str">
        <f>VLOOKUP(D721,Location!$A$2:$D$986,4,0)</f>
        <v>Texas</v>
      </c>
      <c r="F721">
        <f>VLOOKUP(A721,OrderProduct!A721:F2672,6,0)</f>
        <v>9252.81</v>
      </c>
    </row>
    <row r="722" spans="1:6">
      <c r="A722" s="3">
        <v>1254</v>
      </c>
      <c r="B722">
        <f>INDEX(OrderProduct!O722:O2673,MATCH('Top 2 Products'!A722,OrderProduct!A722:A2673,0))</f>
        <v>2</v>
      </c>
      <c r="C722" t="str">
        <f>VLOOKUP(B722,'Product Category'!$A$2:$B$4,2,0)</f>
        <v>Office Supplies</v>
      </c>
      <c r="D722">
        <f>VLOOKUP(A722,OrderProduct!$A$2:$T$1953,20,0)</f>
        <v>77530</v>
      </c>
      <c r="E722" t="str">
        <f>VLOOKUP(D722,Location!$A$2:$D$986,4,0)</f>
        <v>Texas</v>
      </c>
      <c r="F722">
        <f>VLOOKUP(A722,OrderProduct!A722:F2673,6,0)</f>
        <v>207.31</v>
      </c>
    </row>
    <row r="723" spans="1:6">
      <c r="A723" s="3">
        <v>1257</v>
      </c>
      <c r="B723">
        <f>INDEX(OrderProduct!O723:O2674,MATCH('Top 2 Products'!A723,OrderProduct!A723:A2674,0))</f>
        <v>3</v>
      </c>
      <c r="C723" t="str">
        <f>VLOOKUP(B723,'Product Category'!$A$2:$B$4,2,0)</f>
        <v>Technology</v>
      </c>
      <c r="D723">
        <f>VLOOKUP(A723,OrderProduct!$A$2:$T$1953,20,0)</f>
        <v>80013</v>
      </c>
      <c r="E723" t="str">
        <f>VLOOKUP(D723,Location!$A$2:$D$986,4,0)</f>
        <v>Colorado</v>
      </c>
      <c r="F723">
        <f>VLOOKUP(A723,OrderProduct!A723:F2674,6,0)</f>
        <v>143.12</v>
      </c>
    </row>
    <row r="724" spans="1:6">
      <c r="A724" s="3">
        <v>1257</v>
      </c>
      <c r="B724">
        <f>INDEX(OrderProduct!O724:O2675,MATCH('Top 2 Products'!A724,OrderProduct!A724:A2675,0))</f>
        <v>2</v>
      </c>
      <c r="C724" t="str">
        <f>VLOOKUP(B724,'Product Category'!$A$2:$B$4,2,0)</f>
        <v>Office Supplies</v>
      </c>
      <c r="D724">
        <f>VLOOKUP(A724,OrderProduct!$A$2:$T$1953,20,0)</f>
        <v>80013</v>
      </c>
      <c r="E724" t="str">
        <f>VLOOKUP(D724,Location!$A$2:$D$986,4,0)</f>
        <v>Colorado</v>
      </c>
      <c r="F724">
        <f>VLOOKUP(A724,OrderProduct!A724:F2675,6,0)</f>
        <v>135.78</v>
      </c>
    </row>
    <row r="725" spans="1:6">
      <c r="A725" s="3">
        <v>1259</v>
      </c>
      <c r="B725">
        <f>INDEX(OrderProduct!O725:O2676,MATCH('Top 2 Products'!A725,OrderProduct!A725:A2676,0))</f>
        <v>2</v>
      </c>
      <c r="C725" t="str">
        <f>VLOOKUP(B725,'Product Category'!$A$2:$B$4,2,0)</f>
        <v>Office Supplies</v>
      </c>
      <c r="D725">
        <f>VLOOKUP(A725,OrderProduct!$A$2:$T$1953,20,0)</f>
        <v>40422</v>
      </c>
      <c r="E725" t="str">
        <f>VLOOKUP(D725,Location!$A$2:$D$986,4,0)</f>
        <v>Kentucky</v>
      </c>
      <c r="F725">
        <f>VLOOKUP(A725,OrderProduct!A725:F2676,6,0)</f>
        <v>43.94</v>
      </c>
    </row>
    <row r="726" spans="1:6">
      <c r="A726" s="3">
        <v>1261</v>
      </c>
      <c r="B726">
        <f>INDEX(OrderProduct!O726:O2677,MATCH('Top 2 Products'!A726,OrderProduct!A726:A2677,0))</f>
        <v>3</v>
      </c>
      <c r="C726" t="str">
        <f>VLOOKUP(B726,'Product Category'!$A$2:$B$4,2,0)</f>
        <v>Technology</v>
      </c>
      <c r="D726">
        <f>VLOOKUP(A726,OrderProduct!$A$2:$T$1953,20,0)</f>
        <v>80020</v>
      </c>
      <c r="E726" t="str">
        <f>VLOOKUP(D726,Location!$A$2:$D$986,4,0)</f>
        <v>Colorado</v>
      </c>
      <c r="F726">
        <f>VLOOKUP(A726,OrderProduct!A726:F2677,6,0)</f>
        <v>386.61</v>
      </c>
    </row>
    <row r="727" spans="1:6">
      <c r="A727" s="3">
        <v>1265</v>
      </c>
      <c r="B727">
        <f>INDEX(OrderProduct!O727:O2678,MATCH('Top 2 Products'!A727,OrderProduct!A727:A2678,0))</f>
        <v>2</v>
      </c>
      <c r="C727" t="str">
        <f>VLOOKUP(B727,'Product Category'!$A$2:$B$4,2,0)</f>
        <v>Office Supplies</v>
      </c>
      <c r="D727">
        <f>VLOOKUP(A727,OrderProduct!$A$2:$T$1953,20,0)</f>
        <v>73521</v>
      </c>
      <c r="E727" t="str">
        <f>VLOOKUP(D727,Location!$A$2:$D$986,4,0)</f>
        <v>Oklahoma</v>
      </c>
      <c r="F727">
        <f>VLOOKUP(A727,OrderProduct!A727:F2678,6,0)</f>
        <v>43.31</v>
      </c>
    </row>
    <row r="728" spans="1:6">
      <c r="A728" s="3">
        <v>1267</v>
      </c>
      <c r="B728">
        <f>INDEX(OrderProduct!O728:O2679,MATCH('Top 2 Products'!A728,OrderProduct!A728:A2679,0))</f>
        <v>3</v>
      </c>
      <c r="C728" t="str">
        <f>VLOOKUP(B728,'Product Category'!$A$2:$B$4,2,0)</f>
        <v>Technology</v>
      </c>
      <c r="D728">
        <f>VLOOKUP(A728,OrderProduct!$A$2:$T$1953,20,0)</f>
        <v>33433</v>
      </c>
      <c r="E728" t="str">
        <f>VLOOKUP(D728,Location!$A$2:$D$986,4,0)</f>
        <v>Florida</v>
      </c>
      <c r="F728">
        <f>VLOOKUP(A728,OrderProduct!A728:F2679,6,0)</f>
        <v>5.21</v>
      </c>
    </row>
    <row r="729" spans="1:6">
      <c r="A729" s="3">
        <v>1267</v>
      </c>
      <c r="B729">
        <f>INDEX(OrderProduct!O729:O2680,MATCH('Top 2 Products'!A729,OrderProduct!A729:A2680,0))</f>
        <v>1</v>
      </c>
      <c r="C729" t="str">
        <f>VLOOKUP(B729,'Product Category'!$A$2:$B$4,2,0)</f>
        <v>Furniture</v>
      </c>
      <c r="D729">
        <f>VLOOKUP(A729,OrderProduct!$A$2:$T$1953,20,0)</f>
        <v>33433</v>
      </c>
      <c r="E729" t="str">
        <f>VLOOKUP(D729,Location!$A$2:$D$986,4,0)</f>
        <v>Florida</v>
      </c>
      <c r="F729">
        <f>VLOOKUP(A729,OrderProduct!A729:F2680,6,0)</f>
        <v>22.92</v>
      </c>
    </row>
    <row r="730" spans="1:6">
      <c r="A730" s="3">
        <v>1267</v>
      </c>
      <c r="B730">
        <f>INDEX(OrderProduct!O730:O2681,MATCH('Top 2 Products'!A730,OrderProduct!A730:A2681,0))</f>
        <v>3</v>
      </c>
      <c r="C730" t="str">
        <f>VLOOKUP(B730,'Product Category'!$A$2:$B$4,2,0)</f>
        <v>Technology</v>
      </c>
      <c r="D730">
        <f>VLOOKUP(A730,OrderProduct!$A$2:$T$1953,20,0)</f>
        <v>33433</v>
      </c>
      <c r="E730" t="str">
        <f>VLOOKUP(D730,Location!$A$2:$D$986,4,0)</f>
        <v>Florida</v>
      </c>
      <c r="F730">
        <f>VLOOKUP(A730,OrderProduct!A730:F2681,6,0)</f>
        <v>30.9</v>
      </c>
    </row>
    <row r="731" spans="1:6">
      <c r="A731" s="3">
        <v>1271</v>
      </c>
      <c r="B731">
        <f>INDEX(OrderProduct!O731:O2682,MATCH('Top 2 Products'!A731,OrderProduct!A731:A2682,0))</f>
        <v>3</v>
      </c>
      <c r="C731" t="str">
        <f>VLOOKUP(B731,'Product Category'!$A$2:$B$4,2,0)</f>
        <v>Technology</v>
      </c>
      <c r="D731">
        <f>VLOOKUP(A731,OrderProduct!$A$2:$T$1953,20,0)</f>
        <v>91941</v>
      </c>
      <c r="E731" t="str">
        <f>VLOOKUP(D731,Location!$A$2:$D$986,4,0)</f>
        <v>California</v>
      </c>
      <c r="F731">
        <f>VLOOKUP(A731,OrderProduct!A731:F2682,6,0)</f>
        <v>2363.08</v>
      </c>
    </row>
    <row r="732" spans="1:6">
      <c r="A732" s="3">
        <v>1271</v>
      </c>
      <c r="B732">
        <f>INDEX(OrderProduct!O732:O2683,MATCH('Top 2 Products'!A732,OrderProduct!A732:A2683,0))</f>
        <v>1</v>
      </c>
      <c r="C732" t="str">
        <f>VLOOKUP(B732,'Product Category'!$A$2:$B$4,2,0)</f>
        <v>Furniture</v>
      </c>
      <c r="D732">
        <f>VLOOKUP(A732,OrderProduct!$A$2:$T$1953,20,0)</f>
        <v>91941</v>
      </c>
      <c r="E732" t="str">
        <f>VLOOKUP(D732,Location!$A$2:$D$986,4,0)</f>
        <v>California</v>
      </c>
      <c r="F732">
        <f>VLOOKUP(A732,OrderProduct!A732:F2683,6,0)</f>
        <v>328.45</v>
      </c>
    </row>
    <row r="733" spans="1:6">
      <c r="A733" s="3">
        <v>1279</v>
      </c>
      <c r="B733">
        <f>INDEX(OrderProduct!O733:O2684,MATCH('Top 2 Products'!A733,OrderProduct!A733:A2684,0))</f>
        <v>2</v>
      </c>
      <c r="C733" t="str">
        <f>VLOOKUP(B733,'Product Category'!$A$2:$B$4,2,0)</f>
        <v>Office Supplies</v>
      </c>
      <c r="D733">
        <f>VLOOKUP(A733,OrderProduct!$A$2:$T$1953,20,0)</f>
        <v>46324</v>
      </c>
      <c r="E733" t="str">
        <f>VLOOKUP(D733,Location!$A$2:$D$986,4,0)</f>
        <v>Indiana</v>
      </c>
      <c r="F733">
        <f>VLOOKUP(A733,OrderProduct!A733:F2684,6,0)</f>
        <v>200.61</v>
      </c>
    </row>
    <row r="734" spans="1:6">
      <c r="A734" s="3">
        <v>1279</v>
      </c>
      <c r="B734">
        <f>INDEX(OrderProduct!O734:O2685,MATCH('Top 2 Products'!A734,OrderProduct!A734:A2685,0))</f>
        <v>3</v>
      </c>
      <c r="C734" t="str">
        <f>VLOOKUP(B734,'Product Category'!$A$2:$B$4,2,0)</f>
        <v>Technology</v>
      </c>
      <c r="D734">
        <f>VLOOKUP(A734,OrderProduct!$A$2:$T$1953,20,0)</f>
        <v>46324</v>
      </c>
      <c r="E734" t="str">
        <f>VLOOKUP(D734,Location!$A$2:$D$986,4,0)</f>
        <v>Indiana</v>
      </c>
      <c r="F734">
        <f>VLOOKUP(A734,OrderProduct!A734:F2685,6,0)</f>
        <v>19.68</v>
      </c>
    </row>
    <row r="735" spans="1:6">
      <c r="A735" s="3">
        <v>1280</v>
      </c>
      <c r="B735">
        <f>INDEX(OrderProduct!O735:O2686,MATCH('Top 2 Products'!A735,OrderProduct!A735:A2686,0))</f>
        <v>2</v>
      </c>
      <c r="C735" t="str">
        <f>VLOOKUP(B735,'Product Category'!$A$2:$B$4,2,0)</f>
        <v>Office Supplies</v>
      </c>
      <c r="D735">
        <f>VLOOKUP(A735,OrderProduct!$A$2:$T$1953,20,0)</f>
        <v>98119</v>
      </c>
      <c r="E735" t="str">
        <f>VLOOKUP(D735,Location!$A$2:$D$986,4,0)</f>
        <v>Washington</v>
      </c>
      <c r="F735">
        <f>VLOOKUP(A735,OrderProduct!A735:F2686,6,0)</f>
        <v>9798.84</v>
      </c>
    </row>
    <row r="736" spans="1:6">
      <c r="A736" s="3">
        <v>1281</v>
      </c>
      <c r="B736">
        <f>INDEX(OrderProduct!O736:O2687,MATCH('Top 2 Products'!A736,OrderProduct!A736:A2687,0))</f>
        <v>1</v>
      </c>
      <c r="C736" t="str">
        <f>VLOOKUP(B736,'Product Category'!$A$2:$B$4,2,0)</f>
        <v>Furniture</v>
      </c>
      <c r="D736">
        <f>VLOOKUP(A736,OrderProduct!$A$2:$T$1953,20,0)</f>
        <v>47591</v>
      </c>
      <c r="E736" t="str">
        <f>VLOOKUP(D736,Location!$A$2:$D$986,4,0)</f>
        <v>Indiana</v>
      </c>
      <c r="F736">
        <f>VLOOKUP(A736,OrderProduct!A736:F2687,6,0)</f>
        <v>154.11</v>
      </c>
    </row>
    <row r="737" spans="1:6">
      <c r="A737" s="3">
        <v>1281</v>
      </c>
      <c r="B737">
        <f>INDEX(OrderProduct!O737:O2688,MATCH('Top 2 Products'!A737,OrderProduct!A737:A2688,0))</f>
        <v>3</v>
      </c>
      <c r="C737" t="str">
        <f>VLOOKUP(B737,'Product Category'!$A$2:$B$4,2,0)</f>
        <v>Technology</v>
      </c>
      <c r="D737">
        <f>VLOOKUP(A737,OrderProduct!$A$2:$T$1953,20,0)</f>
        <v>47591</v>
      </c>
      <c r="E737" t="str">
        <f>VLOOKUP(D737,Location!$A$2:$D$986,4,0)</f>
        <v>Indiana</v>
      </c>
      <c r="F737">
        <f>VLOOKUP(A737,OrderProduct!A737:F2688,6,0)</f>
        <v>242.97</v>
      </c>
    </row>
    <row r="738" spans="1:6">
      <c r="A738" s="3">
        <v>1282</v>
      </c>
      <c r="B738">
        <f>INDEX(OrderProduct!O738:O2689,MATCH('Top 2 Products'!A738,OrderProduct!A738:A2689,0))</f>
        <v>1</v>
      </c>
      <c r="C738" t="str">
        <f>VLOOKUP(B738,'Product Category'!$A$2:$B$4,2,0)</f>
        <v>Furniture</v>
      </c>
      <c r="D738">
        <f>VLOOKUP(A738,OrderProduct!$A$2:$T$1953,20,0)</f>
        <v>19134</v>
      </c>
      <c r="E738" t="str">
        <f>VLOOKUP(D738,Location!$A$2:$D$986,4,0)</f>
        <v>Pennsylvania</v>
      </c>
      <c r="F738">
        <f>VLOOKUP(A738,OrderProduct!A738:F2689,6,0)</f>
        <v>32.39</v>
      </c>
    </row>
    <row r="739" spans="1:6">
      <c r="A739" s="3">
        <v>1282</v>
      </c>
      <c r="B739">
        <f>INDEX(OrderProduct!O739:O2690,MATCH('Top 2 Products'!A739,OrderProduct!A739:A2690,0))</f>
        <v>3</v>
      </c>
      <c r="C739" t="str">
        <f>VLOOKUP(B739,'Product Category'!$A$2:$B$4,2,0)</f>
        <v>Technology</v>
      </c>
      <c r="D739">
        <f>VLOOKUP(A739,OrderProduct!$A$2:$T$1953,20,0)</f>
        <v>19134</v>
      </c>
      <c r="E739" t="str">
        <f>VLOOKUP(D739,Location!$A$2:$D$986,4,0)</f>
        <v>Pennsylvania</v>
      </c>
      <c r="F739">
        <f>VLOOKUP(A739,OrderProduct!A739:F2690,6,0)</f>
        <v>1350.94</v>
      </c>
    </row>
    <row r="740" spans="1:6">
      <c r="A740" s="3">
        <v>1298</v>
      </c>
      <c r="B740">
        <f>INDEX(OrderProduct!O740:O2691,MATCH('Top 2 Products'!A740,OrderProduct!A740:A2691,0))</f>
        <v>3</v>
      </c>
      <c r="C740" t="str">
        <f>VLOOKUP(B740,'Product Category'!$A$2:$B$4,2,0)</f>
        <v>Technology</v>
      </c>
      <c r="D740">
        <f>VLOOKUP(A740,OrderProduct!$A$2:$T$1953,20,0)</f>
        <v>75482</v>
      </c>
      <c r="E740" t="str">
        <f>VLOOKUP(D740,Location!$A$2:$D$986,4,0)</f>
        <v>Texas</v>
      </c>
      <c r="F740">
        <f>VLOOKUP(A740,OrderProduct!A740:F2691,6,0)</f>
        <v>149.32</v>
      </c>
    </row>
    <row r="741" spans="1:6">
      <c r="A741" s="3">
        <v>1298</v>
      </c>
      <c r="B741">
        <f>INDEX(OrderProduct!O741:O2692,MATCH('Top 2 Products'!A741,OrderProduct!A741:A2692,0))</f>
        <v>2</v>
      </c>
      <c r="C741" t="str">
        <f>VLOOKUP(B741,'Product Category'!$A$2:$B$4,2,0)</f>
        <v>Office Supplies</v>
      </c>
      <c r="D741">
        <f>VLOOKUP(A741,OrderProduct!$A$2:$T$1953,20,0)</f>
        <v>75482</v>
      </c>
      <c r="E741" t="str">
        <f>VLOOKUP(D741,Location!$A$2:$D$986,4,0)</f>
        <v>Texas</v>
      </c>
      <c r="F741">
        <f>VLOOKUP(A741,OrderProduct!A741:F2692,6,0)</f>
        <v>177.01</v>
      </c>
    </row>
    <row r="742" spans="1:6">
      <c r="A742" s="3">
        <v>1303</v>
      </c>
      <c r="B742">
        <f>INDEX(OrderProduct!O742:O2693,MATCH('Top 2 Products'!A742,OrderProduct!A742:A2693,0))</f>
        <v>3</v>
      </c>
      <c r="C742" t="str">
        <f>VLOOKUP(B742,'Product Category'!$A$2:$B$4,2,0)</f>
        <v>Technology</v>
      </c>
      <c r="D742">
        <f>VLOOKUP(A742,OrderProduct!$A$2:$T$1953,20,0)</f>
        <v>84074</v>
      </c>
      <c r="E742" t="str">
        <f>VLOOKUP(D742,Location!$A$2:$D$986,4,0)</f>
        <v>Utah</v>
      </c>
      <c r="F742">
        <f>VLOOKUP(A742,OrderProduct!A742:F2693,6,0)</f>
        <v>35.16</v>
      </c>
    </row>
    <row r="743" spans="1:6">
      <c r="A743" s="3">
        <v>1303</v>
      </c>
      <c r="B743">
        <f>INDEX(OrderProduct!O743:O2694,MATCH('Top 2 Products'!A743,OrderProduct!A743:A2694,0))</f>
        <v>3</v>
      </c>
      <c r="C743" t="str">
        <f>VLOOKUP(B743,'Product Category'!$A$2:$B$4,2,0)</f>
        <v>Technology</v>
      </c>
      <c r="D743">
        <f>VLOOKUP(A743,OrderProduct!$A$2:$T$1953,20,0)</f>
        <v>84074</v>
      </c>
      <c r="E743" t="str">
        <f>VLOOKUP(D743,Location!$A$2:$D$986,4,0)</f>
        <v>Utah</v>
      </c>
      <c r="F743">
        <f>VLOOKUP(A743,OrderProduct!A743:F2694,6,0)</f>
        <v>75.17</v>
      </c>
    </row>
    <row r="744" spans="1:6">
      <c r="A744" s="3">
        <v>1304</v>
      </c>
      <c r="B744">
        <f>INDEX(OrderProduct!O744:O2695,MATCH('Top 2 Products'!A744,OrderProduct!A744:A2695,0))</f>
        <v>2</v>
      </c>
      <c r="C744" t="str">
        <f>VLOOKUP(B744,'Product Category'!$A$2:$B$4,2,0)</f>
        <v>Office Supplies</v>
      </c>
      <c r="D744">
        <f>VLOOKUP(A744,OrderProduct!$A$2:$T$1953,20,0)</f>
        <v>84084</v>
      </c>
      <c r="E744" t="str">
        <f>VLOOKUP(D744,Location!$A$2:$D$986,4,0)</f>
        <v>Utah</v>
      </c>
      <c r="F744">
        <f>VLOOKUP(A744,OrderProduct!A744:F2695,6,0)</f>
        <v>1125.76</v>
      </c>
    </row>
    <row r="745" spans="1:6">
      <c r="A745" s="3">
        <v>1305</v>
      </c>
      <c r="B745">
        <f>INDEX(OrderProduct!O745:O2696,MATCH('Top 2 Products'!A745,OrderProduct!A745:A2696,0))</f>
        <v>1</v>
      </c>
      <c r="C745" t="str">
        <f>VLOOKUP(B745,'Product Category'!$A$2:$B$4,2,0)</f>
        <v>Furniture</v>
      </c>
      <c r="D745">
        <f>VLOOKUP(A745,OrderProduct!$A$2:$T$1953,20,0)</f>
        <v>84120</v>
      </c>
      <c r="E745" t="str">
        <f>VLOOKUP(D745,Location!$A$2:$D$986,4,0)</f>
        <v>Utah</v>
      </c>
      <c r="F745">
        <f>VLOOKUP(A745,OrderProduct!A745:F2696,6,0)</f>
        <v>746.03</v>
      </c>
    </row>
    <row r="746" spans="1:6">
      <c r="A746" s="3">
        <v>1307</v>
      </c>
      <c r="B746">
        <f>INDEX(OrderProduct!O746:O2697,MATCH('Top 2 Products'!A746,OrderProduct!A746:A2697,0))</f>
        <v>3</v>
      </c>
      <c r="C746" t="str">
        <f>VLOOKUP(B746,'Product Category'!$A$2:$B$4,2,0)</f>
        <v>Technology</v>
      </c>
      <c r="D746">
        <f>VLOOKUP(A746,OrderProduct!$A$2:$T$1953,20,0)</f>
        <v>97420</v>
      </c>
      <c r="E746" t="str">
        <f>VLOOKUP(D746,Location!$A$2:$D$986,4,0)</f>
        <v>Oregon</v>
      </c>
      <c r="F746">
        <f>VLOOKUP(A746,OrderProduct!A746:F2697,6,0)</f>
        <v>127.94</v>
      </c>
    </row>
    <row r="747" spans="1:6">
      <c r="A747" s="3">
        <v>1314</v>
      </c>
      <c r="B747">
        <f>INDEX(OrderProduct!O747:O2698,MATCH('Top 2 Products'!A747,OrderProduct!A747:A2698,0))</f>
        <v>2</v>
      </c>
      <c r="C747" t="str">
        <f>VLOOKUP(B747,'Product Category'!$A$2:$B$4,2,0)</f>
        <v>Office Supplies</v>
      </c>
      <c r="D747">
        <f>VLOOKUP(A747,OrderProduct!$A$2:$T$1953,20,0)</f>
        <v>90058</v>
      </c>
      <c r="E747" t="str">
        <f>VLOOKUP(D747,Location!$A$2:$D$986,4,0)</f>
        <v>California</v>
      </c>
      <c r="F747">
        <f>VLOOKUP(A747,OrderProduct!A747:F2698,6,0)</f>
        <v>88.84</v>
      </c>
    </row>
    <row r="748" spans="1:6">
      <c r="A748" s="3">
        <v>1314</v>
      </c>
      <c r="B748">
        <f>INDEX(OrderProduct!O748:O2699,MATCH('Top 2 Products'!A748,OrderProduct!A748:A2699,0))</f>
        <v>3</v>
      </c>
      <c r="C748" t="str">
        <f>VLOOKUP(B748,'Product Category'!$A$2:$B$4,2,0)</f>
        <v>Technology</v>
      </c>
      <c r="D748">
        <f>VLOOKUP(A748,OrderProduct!$A$2:$T$1953,20,0)</f>
        <v>90058</v>
      </c>
      <c r="E748" t="str">
        <f>VLOOKUP(D748,Location!$A$2:$D$986,4,0)</f>
        <v>California</v>
      </c>
      <c r="F748">
        <f>VLOOKUP(A748,OrderProduct!A748:F2699,6,0)</f>
        <v>593.33</v>
      </c>
    </row>
    <row r="749" spans="1:6">
      <c r="A749" s="3">
        <v>1314</v>
      </c>
      <c r="B749">
        <f>INDEX(OrderProduct!O749:O2700,MATCH('Top 2 Products'!A749,OrderProduct!A749:A2700,0))</f>
        <v>2</v>
      </c>
      <c r="C749" t="str">
        <f>VLOOKUP(B749,'Product Category'!$A$2:$B$4,2,0)</f>
        <v>Office Supplies</v>
      </c>
      <c r="D749">
        <f>VLOOKUP(A749,OrderProduct!$A$2:$T$1953,20,0)</f>
        <v>90058</v>
      </c>
      <c r="E749" t="str">
        <f>VLOOKUP(D749,Location!$A$2:$D$986,4,0)</f>
        <v>California</v>
      </c>
      <c r="F749">
        <f>VLOOKUP(A749,OrderProduct!A749:F2700,6,0)</f>
        <v>48.3</v>
      </c>
    </row>
    <row r="750" spans="1:6">
      <c r="A750" s="3">
        <v>1314</v>
      </c>
      <c r="B750">
        <f>INDEX(OrderProduct!O750:O2701,MATCH('Top 2 Products'!A750,OrderProduct!A750:A2701,0))</f>
        <v>2</v>
      </c>
      <c r="C750" t="str">
        <f>VLOOKUP(B750,'Product Category'!$A$2:$B$4,2,0)</f>
        <v>Office Supplies</v>
      </c>
      <c r="D750">
        <f>VLOOKUP(A750,OrderProduct!$A$2:$T$1953,20,0)</f>
        <v>90058</v>
      </c>
      <c r="E750" t="str">
        <f>VLOOKUP(D750,Location!$A$2:$D$986,4,0)</f>
        <v>California</v>
      </c>
      <c r="F750">
        <f>VLOOKUP(A750,OrderProduct!A750:F2701,6,0)</f>
        <v>58.81</v>
      </c>
    </row>
    <row r="751" spans="1:6">
      <c r="A751" s="3">
        <v>1315</v>
      </c>
      <c r="B751">
        <f>INDEX(OrderProduct!O751:O2702,MATCH('Top 2 Products'!A751,OrderProduct!A751:A2702,0))</f>
        <v>2</v>
      </c>
      <c r="C751" t="str">
        <f>VLOOKUP(B751,'Product Category'!$A$2:$B$4,2,0)</f>
        <v>Office Supplies</v>
      </c>
      <c r="D751">
        <f>VLOOKUP(A751,OrderProduct!$A$2:$T$1953,20,0)</f>
        <v>80906</v>
      </c>
      <c r="E751" t="str">
        <f>VLOOKUP(D751,Location!$A$2:$D$986,4,0)</f>
        <v>Colorado</v>
      </c>
      <c r="F751">
        <f>VLOOKUP(A751,OrderProduct!A751:F2702,6,0)</f>
        <v>47.38</v>
      </c>
    </row>
    <row r="752" spans="1:6">
      <c r="A752" s="3">
        <v>1316</v>
      </c>
      <c r="B752">
        <f>INDEX(OrderProduct!O752:O2703,MATCH('Top 2 Products'!A752,OrderProduct!A752:A2703,0))</f>
        <v>2</v>
      </c>
      <c r="C752" t="str">
        <f>VLOOKUP(B752,'Product Category'!$A$2:$B$4,2,0)</f>
        <v>Office Supplies</v>
      </c>
      <c r="D752">
        <f>VLOOKUP(A752,OrderProduct!$A$2:$T$1953,20,0)</f>
        <v>80022</v>
      </c>
      <c r="E752" t="str">
        <f>VLOOKUP(D752,Location!$A$2:$D$986,4,0)</f>
        <v>Colorado</v>
      </c>
      <c r="F752">
        <f>VLOOKUP(A752,OrderProduct!A752:F2703,6,0)</f>
        <v>637.76</v>
      </c>
    </row>
    <row r="753" spans="1:6">
      <c r="A753" s="3">
        <v>1316</v>
      </c>
      <c r="B753">
        <f>INDEX(OrderProduct!O753:O2704,MATCH('Top 2 Products'!A753,OrderProduct!A753:A2704,0))</f>
        <v>3</v>
      </c>
      <c r="C753" t="str">
        <f>VLOOKUP(B753,'Product Category'!$A$2:$B$4,2,0)</f>
        <v>Technology</v>
      </c>
      <c r="D753">
        <f>VLOOKUP(A753,OrderProduct!$A$2:$T$1953,20,0)</f>
        <v>80022</v>
      </c>
      <c r="E753" t="str">
        <f>VLOOKUP(D753,Location!$A$2:$D$986,4,0)</f>
        <v>Colorado</v>
      </c>
      <c r="F753">
        <f>VLOOKUP(A753,OrderProduct!A753:F2704,6,0)</f>
        <v>2156.06</v>
      </c>
    </row>
    <row r="754" spans="1:6">
      <c r="A754" s="3">
        <v>1316</v>
      </c>
      <c r="B754">
        <f>INDEX(OrderProduct!O754:O2705,MATCH('Top 2 Products'!A754,OrderProduct!A754:A2705,0))</f>
        <v>2</v>
      </c>
      <c r="C754" t="str">
        <f>VLOOKUP(B754,'Product Category'!$A$2:$B$4,2,0)</f>
        <v>Office Supplies</v>
      </c>
      <c r="D754">
        <f>VLOOKUP(A754,OrderProduct!$A$2:$T$1953,20,0)</f>
        <v>80022</v>
      </c>
      <c r="E754" t="str">
        <f>VLOOKUP(D754,Location!$A$2:$D$986,4,0)</f>
        <v>Colorado</v>
      </c>
      <c r="F754">
        <f>VLOOKUP(A754,OrderProduct!A754:F2705,6,0)</f>
        <v>333.04</v>
      </c>
    </row>
    <row r="755" spans="1:6">
      <c r="A755" s="3">
        <v>1316</v>
      </c>
      <c r="B755">
        <f>INDEX(OrderProduct!O755:O2706,MATCH('Top 2 Products'!A755,OrderProduct!A755:A2706,0))</f>
        <v>2</v>
      </c>
      <c r="C755" t="str">
        <f>VLOOKUP(B755,'Product Category'!$A$2:$B$4,2,0)</f>
        <v>Office Supplies</v>
      </c>
      <c r="D755">
        <f>VLOOKUP(A755,OrderProduct!$A$2:$T$1953,20,0)</f>
        <v>80022</v>
      </c>
      <c r="E755" t="str">
        <f>VLOOKUP(D755,Location!$A$2:$D$986,4,0)</f>
        <v>Colorado</v>
      </c>
      <c r="F755">
        <f>VLOOKUP(A755,OrderProduct!A755:F2706,6,0)</f>
        <v>472.44</v>
      </c>
    </row>
    <row r="756" spans="1:6">
      <c r="A756" s="3">
        <v>1338</v>
      </c>
      <c r="B756">
        <f>INDEX(OrderProduct!O756:O2707,MATCH('Top 2 Products'!A756,OrderProduct!A756:A2707,0))</f>
        <v>3</v>
      </c>
      <c r="C756" t="str">
        <f>VLOOKUP(B756,'Product Category'!$A$2:$B$4,2,0)</f>
        <v>Technology</v>
      </c>
      <c r="D756">
        <f>VLOOKUP(A756,OrderProduct!$A$2:$T$1953,20,0)</f>
        <v>60623</v>
      </c>
      <c r="E756" t="str">
        <f>VLOOKUP(D756,Location!$A$2:$D$986,4,0)</f>
        <v>Illinois</v>
      </c>
      <c r="F756">
        <f>VLOOKUP(A756,OrderProduct!A756:F2707,6,0)</f>
        <v>18.73</v>
      </c>
    </row>
    <row r="757" spans="1:6">
      <c r="A757" s="3">
        <v>1340</v>
      </c>
      <c r="B757">
        <f>INDEX(OrderProduct!O757:O2708,MATCH('Top 2 Products'!A757,OrderProduct!A757:A2708,0))</f>
        <v>2</v>
      </c>
      <c r="C757" t="str">
        <f>VLOOKUP(B757,'Product Category'!$A$2:$B$4,2,0)</f>
        <v>Office Supplies</v>
      </c>
      <c r="D757">
        <f>VLOOKUP(A757,OrderProduct!$A$2:$T$1953,20,0)</f>
        <v>10170</v>
      </c>
      <c r="E757" t="str">
        <f>VLOOKUP(D757,Location!$A$2:$D$986,4,0)</f>
        <v>New York</v>
      </c>
      <c r="F757">
        <f>VLOOKUP(A757,OrderProduct!A757:F2708,6,0)</f>
        <v>20.46</v>
      </c>
    </row>
    <row r="758" spans="1:6">
      <c r="A758" s="3">
        <v>1340</v>
      </c>
      <c r="B758">
        <f>INDEX(OrderProduct!O758:O2709,MATCH('Top 2 Products'!A758,OrderProduct!A758:A2709,0))</f>
        <v>2</v>
      </c>
      <c r="C758" t="str">
        <f>VLOOKUP(B758,'Product Category'!$A$2:$B$4,2,0)</f>
        <v>Office Supplies</v>
      </c>
      <c r="D758">
        <f>VLOOKUP(A758,OrderProduct!$A$2:$T$1953,20,0)</f>
        <v>10170</v>
      </c>
      <c r="E758" t="str">
        <f>VLOOKUP(D758,Location!$A$2:$D$986,4,0)</f>
        <v>New York</v>
      </c>
      <c r="F758">
        <f>VLOOKUP(A758,OrderProduct!A758:F2709,6,0)</f>
        <v>21.41</v>
      </c>
    </row>
    <row r="759" spans="1:6">
      <c r="A759" s="3">
        <v>1340</v>
      </c>
      <c r="B759">
        <f>INDEX(OrderProduct!O759:O2710,MATCH('Top 2 Products'!A759,OrderProduct!A759:A2710,0))</f>
        <v>3</v>
      </c>
      <c r="C759" t="str">
        <f>VLOOKUP(B759,'Product Category'!$A$2:$B$4,2,0)</f>
        <v>Technology</v>
      </c>
      <c r="D759">
        <f>VLOOKUP(A759,OrderProduct!$A$2:$T$1953,20,0)</f>
        <v>10170</v>
      </c>
      <c r="E759" t="str">
        <f>VLOOKUP(D759,Location!$A$2:$D$986,4,0)</f>
        <v>New York</v>
      </c>
      <c r="F759">
        <f>VLOOKUP(A759,OrderProduct!A759:F2710,6,0)</f>
        <v>135.77</v>
      </c>
    </row>
    <row r="760" spans="1:6">
      <c r="A760" s="3">
        <v>1340</v>
      </c>
      <c r="B760">
        <f>INDEX(OrderProduct!O760:O2711,MATCH('Top 2 Products'!A760,OrderProduct!A760:A2711,0))</f>
        <v>2</v>
      </c>
      <c r="C760" t="str">
        <f>VLOOKUP(B760,'Product Category'!$A$2:$B$4,2,0)</f>
        <v>Office Supplies</v>
      </c>
      <c r="D760">
        <f>VLOOKUP(A760,OrderProduct!$A$2:$T$1953,20,0)</f>
        <v>10170</v>
      </c>
      <c r="E760" t="str">
        <f>VLOOKUP(D760,Location!$A$2:$D$986,4,0)</f>
        <v>New York</v>
      </c>
      <c r="F760">
        <f>VLOOKUP(A760,OrderProduct!A760:F2711,6,0)</f>
        <v>55.43</v>
      </c>
    </row>
    <row r="761" spans="1:6">
      <c r="A761" s="3">
        <v>1341</v>
      </c>
      <c r="B761">
        <f>INDEX(OrderProduct!O761:O2712,MATCH('Top 2 Products'!A761,OrderProduct!A761:A2712,0))</f>
        <v>2</v>
      </c>
      <c r="C761" t="str">
        <f>VLOOKUP(B761,'Product Category'!$A$2:$B$4,2,0)</f>
        <v>Office Supplies</v>
      </c>
      <c r="D761">
        <f>VLOOKUP(A761,OrderProduct!$A$2:$T$1953,20,0)</f>
        <v>17201</v>
      </c>
      <c r="E761" t="str">
        <f>VLOOKUP(D761,Location!$A$2:$D$986,4,0)</f>
        <v>Pennsylvania</v>
      </c>
      <c r="F761">
        <f>VLOOKUP(A761,OrderProduct!A761:F2712,6,0)</f>
        <v>931.87</v>
      </c>
    </row>
    <row r="762" spans="1:6">
      <c r="A762" s="3">
        <v>1341</v>
      </c>
      <c r="B762">
        <f>INDEX(OrderProduct!O762:O2713,MATCH('Top 2 Products'!A762,OrderProduct!A762:A2713,0))</f>
        <v>3</v>
      </c>
      <c r="C762" t="str">
        <f>VLOOKUP(B762,'Product Category'!$A$2:$B$4,2,0)</f>
        <v>Technology</v>
      </c>
      <c r="D762">
        <f>VLOOKUP(A762,OrderProduct!$A$2:$T$1953,20,0)</f>
        <v>17201</v>
      </c>
      <c r="E762" t="str">
        <f>VLOOKUP(D762,Location!$A$2:$D$986,4,0)</f>
        <v>Pennsylvania</v>
      </c>
      <c r="F762">
        <f>VLOOKUP(A762,OrderProduct!A762:F2713,6,0)</f>
        <v>38.89</v>
      </c>
    </row>
    <row r="763" spans="1:6">
      <c r="A763" s="3">
        <v>1341</v>
      </c>
      <c r="B763">
        <f>INDEX(OrderProduct!O763:O2714,MATCH('Top 2 Products'!A763,OrderProduct!A763:A2714,0))</f>
        <v>2</v>
      </c>
      <c r="C763" t="str">
        <f>VLOOKUP(B763,'Product Category'!$A$2:$B$4,2,0)</f>
        <v>Office Supplies</v>
      </c>
      <c r="D763">
        <f>VLOOKUP(A763,OrderProduct!$A$2:$T$1953,20,0)</f>
        <v>17201</v>
      </c>
      <c r="E763" t="str">
        <f>VLOOKUP(D763,Location!$A$2:$D$986,4,0)</f>
        <v>Pennsylvania</v>
      </c>
      <c r="F763">
        <f>VLOOKUP(A763,OrderProduct!A763:F2714,6,0)</f>
        <v>45.12</v>
      </c>
    </row>
    <row r="764" spans="1:6">
      <c r="A764" s="3">
        <v>1347</v>
      </c>
      <c r="B764">
        <f>INDEX(OrderProduct!O764:O2715,MATCH('Top 2 Products'!A764,OrderProduct!A764:A2715,0))</f>
        <v>2</v>
      </c>
      <c r="C764" t="str">
        <f>VLOOKUP(B764,'Product Category'!$A$2:$B$4,2,0)</f>
        <v>Office Supplies</v>
      </c>
      <c r="D764">
        <f>VLOOKUP(A764,OrderProduct!$A$2:$T$1953,20,0)</f>
        <v>33511</v>
      </c>
      <c r="E764" t="str">
        <f>VLOOKUP(D764,Location!$A$2:$D$986,4,0)</f>
        <v>Florida</v>
      </c>
      <c r="F764">
        <f>VLOOKUP(A764,OrderProduct!A764:F2715,6,0)</f>
        <v>90.45</v>
      </c>
    </row>
    <row r="765" spans="1:6">
      <c r="A765" s="3">
        <v>1350</v>
      </c>
      <c r="B765">
        <f>INDEX(OrderProduct!O765:O2716,MATCH('Top 2 Products'!A765,OrderProduct!A765:A2716,0))</f>
        <v>1</v>
      </c>
      <c r="C765" t="str">
        <f>VLOOKUP(B765,'Product Category'!$A$2:$B$4,2,0)</f>
        <v>Furniture</v>
      </c>
      <c r="D765">
        <f>VLOOKUP(A765,OrderProduct!$A$2:$T$1953,20,0)</f>
        <v>33055</v>
      </c>
      <c r="E765" t="str">
        <f>VLOOKUP(D765,Location!$A$2:$D$986,4,0)</f>
        <v>Florida</v>
      </c>
      <c r="F765">
        <f>VLOOKUP(A765,OrderProduct!A765:F2716,6,0)</f>
        <v>240.21</v>
      </c>
    </row>
    <row r="766" spans="1:6">
      <c r="A766" s="3">
        <v>1351</v>
      </c>
      <c r="B766">
        <f>INDEX(OrderProduct!O766:O2717,MATCH('Top 2 Products'!A766,OrderProduct!A766:A2717,0))</f>
        <v>3</v>
      </c>
      <c r="C766" t="str">
        <f>VLOOKUP(B766,'Product Category'!$A$2:$B$4,2,0)</f>
        <v>Technology</v>
      </c>
      <c r="D766">
        <f>VLOOKUP(A766,OrderProduct!$A$2:$T$1953,20,0)</f>
        <v>33063</v>
      </c>
      <c r="E766" t="str">
        <f>VLOOKUP(D766,Location!$A$2:$D$986,4,0)</f>
        <v>Florida</v>
      </c>
      <c r="F766">
        <f>VLOOKUP(A766,OrderProduct!A766:F2717,6,0)</f>
        <v>59.79</v>
      </c>
    </row>
    <row r="767" spans="1:6">
      <c r="A767" s="3">
        <v>1352</v>
      </c>
      <c r="B767">
        <f>INDEX(OrderProduct!O767:O2718,MATCH('Top 2 Products'!A767,OrderProduct!A767:A2718,0))</f>
        <v>1</v>
      </c>
      <c r="C767" t="str">
        <f>VLOOKUP(B767,'Product Category'!$A$2:$B$4,2,0)</f>
        <v>Furniture</v>
      </c>
      <c r="D767">
        <f>VLOOKUP(A767,OrderProduct!$A$2:$T$1953,20,0)</f>
        <v>20746</v>
      </c>
      <c r="E767" t="str">
        <f>VLOOKUP(D767,Location!$A$2:$D$986,4,0)</f>
        <v>Maryland</v>
      </c>
      <c r="F767">
        <f>VLOOKUP(A767,OrderProduct!A767:F2718,6,0)</f>
        <v>1785.01</v>
      </c>
    </row>
    <row r="768" spans="1:6">
      <c r="A768" s="3">
        <v>1354</v>
      </c>
      <c r="B768">
        <f>INDEX(OrderProduct!O768:O2719,MATCH('Top 2 Products'!A768,OrderProduct!A768:A2719,0))</f>
        <v>2</v>
      </c>
      <c r="C768" t="str">
        <f>VLOOKUP(B768,'Product Category'!$A$2:$B$4,2,0)</f>
        <v>Office Supplies</v>
      </c>
      <c r="D768">
        <f>VLOOKUP(A768,OrderProduct!$A$2:$T$1953,20,0)</f>
        <v>76086</v>
      </c>
      <c r="E768" t="str">
        <f>VLOOKUP(D768,Location!$A$2:$D$986,4,0)</f>
        <v>Texas</v>
      </c>
      <c r="F768">
        <f>VLOOKUP(A768,OrderProduct!A768:F2719,6,0)</f>
        <v>318.18</v>
      </c>
    </row>
    <row r="769" spans="1:6">
      <c r="A769" s="3">
        <v>1354</v>
      </c>
      <c r="B769">
        <f>INDEX(OrderProduct!O769:O2720,MATCH('Top 2 Products'!A769,OrderProduct!A769:A2720,0))</f>
        <v>2</v>
      </c>
      <c r="C769" t="str">
        <f>VLOOKUP(B769,'Product Category'!$A$2:$B$4,2,0)</f>
        <v>Office Supplies</v>
      </c>
      <c r="D769">
        <f>VLOOKUP(A769,OrderProduct!$A$2:$T$1953,20,0)</f>
        <v>76086</v>
      </c>
      <c r="E769" t="str">
        <f>VLOOKUP(D769,Location!$A$2:$D$986,4,0)</f>
        <v>Texas</v>
      </c>
      <c r="F769">
        <f>VLOOKUP(A769,OrderProduct!A769:F2720,6,0)</f>
        <v>67.49</v>
      </c>
    </row>
    <row r="770" spans="1:6">
      <c r="A770" s="3">
        <v>1357</v>
      </c>
      <c r="B770">
        <f>INDEX(OrderProduct!O770:O2721,MATCH('Top 2 Products'!A770,OrderProduct!A770:A2721,0))</f>
        <v>3</v>
      </c>
      <c r="C770" t="str">
        <f>VLOOKUP(B770,'Product Category'!$A$2:$B$4,2,0)</f>
        <v>Technology</v>
      </c>
      <c r="D770">
        <f>VLOOKUP(A770,OrderProduct!$A$2:$T$1953,20,0)</f>
        <v>78596</v>
      </c>
      <c r="E770" t="str">
        <f>VLOOKUP(D770,Location!$A$2:$D$986,4,0)</f>
        <v>Texas</v>
      </c>
      <c r="F770">
        <f>VLOOKUP(A770,OrderProduct!A770:F2721,6,0)</f>
        <v>2.25</v>
      </c>
    </row>
    <row r="771" spans="1:6">
      <c r="A771" s="3">
        <v>1357</v>
      </c>
      <c r="B771">
        <f>INDEX(OrderProduct!O771:O2722,MATCH('Top 2 Products'!A771,OrderProduct!A771:A2722,0))</f>
        <v>3</v>
      </c>
      <c r="C771" t="str">
        <f>VLOOKUP(B771,'Product Category'!$A$2:$B$4,2,0)</f>
        <v>Technology</v>
      </c>
      <c r="D771">
        <f>VLOOKUP(A771,OrderProduct!$A$2:$T$1953,20,0)</f>
        <v>78596</v>
      </c>
      <c r="E771" t="str">
        <f>VLOOKUP(D771,Location!$A$2:$D$986,4,0)</f>
        <v>Texas</v>
      </c>
      <c r="F771">
        <f>VLOOKUP(A771,OrderProduct!A771:F2722,6,0)</f>
        <v>54.78</v>
      </c>
    </row>
    <row r="772" spans="1:6">
      <c r="A772" s="3">
        <v>1360</v>
      </c>
      <c r="B772">
        <f>INDEX(OrderProduct!O772:O2723,MATCH('Top 2 Products'!A772,OrderProduct!A772:A2723,0))</f>
        <v>1</v>
      </c>
      <c r="C772" t="str">
        <f>VLOOKUP(B772,'Product Category'!$A$2:$B$4,2,0)</f>
        <v>Furniture</v>
      </c>
      <c r="D772">
        <f>VLOOKUP(A772,OrderProduct!$A$2:$T$1953,20,0)</f>
        <v>52761</v>
      </c>
      <c r="E772" t="str">
        <f>VLOOKUP(D772,Location!$A$2:$D$986,4,0)</f>
        <v>Iowa</v>
      </c>
      <c r="F772">
        <f>VLOOKUP(A772,OrderProduct!A772:F2723,6,0)</f>
        <v>1050.08</v>
      </c>
    </row>
    <row r="773" spans="1:6">
      <c r="A773" s="3">
        <v>1361</v>
      </c>
      <c r="B773">
        <f>INDEX(OrderProduct!O773:O2724,MATCH('Top 2 Products'!A773,OrderProduct!A773:A2724,0))</f>
        <v>2</v>
      </c>
      <c r="C773" t="str">
        <f>VLOOKUP(B773,'Product Category'!$A$2:$B$4,2,0)</f>
        <v>Office Supplies</v>
      </c>
      <c r="D773">
        <f>VLOOKUP(A773,OrderProduct!$A$2:$T$1953,20,0)</f>
        <v>48101</v>
      </c>
      <c r="E773" t="str">
        <f>VLOOKUP(D773,Location!$A$2:$D$986,4,0)</f>
        <v>Michigan</v>
      </c>
      <c r="F773">
        <f>VLOOKUP(A773,OrderProduct!A773:F2724,6,0)</f>
        <v>33.82</v>
      </c>
    </row>
    <row r="774" spans="1:6">
      <c r="A774" s="3">
        <v>1361</v>
      </c>
      <c r="B774">
        <f>INDEX(OrderProduct!O774:O2725,MATCH('Top 2 Products'!A774,OrderProduct!A774:A2725,0))</f>
        <v>2</v>
      </c>
      <c r="C774" t="str">
        <f>VLOOKUP(B774,'Product Category'!$A$2:$B$4,2,0)</f>
        <v>Office Supplies</v>
      </c>
      <c r="D774">
        <f>VLOOKUP(A774,OrderProduct!$A$2:$T$1953,20,0)</f>
        <v>48101</v>
      </c>
      <c r="E774" t="str">
        <f>VLOOKUP(D774,Location!$A$2:$D$986,4,0)</f>
        <v>Michigan</v>
      </c>
      <c r="F774">
        <f>VLOOKUP(A774,OrderProduct!A774:F2725,6,0)</f>
        <v>612.92</v>
      </c>
    </row>
    <row r="775" spans="1:6">
      <c r="A775" s="3">
        <v>1361</v>
      </c>
      <c r="B775">
        <f>INDEX(OrderProduct!O775:O2726,MATCH('Top 2 Products'!A775,OrderProduct!A775:A2726,0))</f>
        <v>3</v>
      </c>
      <c r="C775" t="str">
        <f>VLOOKUP(B775,'Product Category'!$A$2:$B$4,2,0)</f>
        <v>Technology</v>
      </c>
      <c r="D775">
        <f>VLOOKUP(A775,OrderProduct!$A$2:$T$1953,20,0)</f>
        <v>48101</v>
      </c>
      <c r="E775" t="str">
        <f>VLOOKUP(D775,Location!$A$2:$D$986,4,0)</f>
        <v>Michigan</v>
      </c>
      <c r="F775">
        <f>VLOOKUP(A775,OrderProduct!A775:F2726,6,0)</f>
        <v>78.99</v>
      </c>
    </row>
    <row r="776" spans="1:6">
      <c r="A776" s="3">
        <v>1363</v>
      </c>
      <c r="B776">
        <f>INDEX(OrderProduct!O776:O2727,MATCH('Top 2 Products'!A776,OrderProduct!A776:A2727,0))</f>
        <v>2</v>
      </c>
      <c r="C776" t="str">
        <f>VLOOKUP(B776,'Product Category'!$A$2:$B$4,2,0)</f>
        <v>Office Supplies</v>
      </c>
      <c r="D776">
        <f>VLOOKUP(A776,OrderProduct!$A$2:$T$1953,20,0)</f>
        <v>32707</v>
      </c>
      <c r="E776" t="str">
        <f>VLOOKUP(D776,Location!$A$2:$D$986,4,0)</f>
        <v>Florida</v>
      </c>
      <c r="F776">
        <f>VLOOKUP(A776,OrderProduct!A776:F2727,6,0)</f>
        <v>29.08</v>
      </c>
    </row>
    <row r="777" spans="1:6">
      <c r="A777" s="3">
        <v>1363</v>
      </c>
      <c r="B777">
        <f>INDEX(OrderProduct!O777:O2728,MATCH('Top 2 Products'!A777,OrderProduct!A777:A2728,0))</f>
        <v>2</v>
      </c>
      <c r="C777" t="str">
        <f>VLOOKUP(B777,'Product Category'!$A$2:$B$4,2,0)</f>
        <v>Office Supplies</v>
      </c>
      <c r="D777">
        <f>VLOOKUP(A777,OrderProduct!$A$2:$T$1953,20,0)</f>
        <v>32707</v>
      </c>
      <c r="E777" t="str">
        <f>VLOOKUP(D777,Location!$A$2:$D$986,4,0)</f>
        <v>Florida</v>
      </c>
      <c r="F777">
        <f>VLOOKUP(A777,OrderProduct!A777:F2728,6,0)</f>
        <v>2569.57</v>
      </c>
    </row>
    <row r="778" spans="1:6">
      <c r="A778" s="3">
        <v>1364</v>
      </c>
      <c r="B778">
        <f>INDEX(OrderProduct!O778:O2729,MATCH('Top 2 Products'!A778,OrderProduct!A778:A2729,0))</f>
        <v>2</v>
      </c>
      <c r="C778" t="str">
        <f>VLOOKUP(B778,'Product Category'!$A$2:$B$4,2,0)</f>
        <v>Office Supplies</v>
      </c>
      <c r="D778">
        <f>VLOOKUP(A778,OrderProduct!$A$2:$T$1953,20,0)</f>
        <v>20746</v>
      </c>
      <c r="E778" t="str">
        <f>VLOOKUP(D778,Location!$A$2:$D$986,4,0)</f>
        <v>Maryland</v>
      </c>
      <c r="F778">
        <f>VLOOKUP(A778,OrderProduct!A778:F2729,6,0)</f>
        <v>1345.33</v>
      </c>
    </row>
    <row r="779" spans="1:6">
      <c r="A779" s="3">
        <v>1367</v>
      </c>
      <c r="B779">
        <f>INDEX(OrderProduct!O779:O2730,MATCH('Top 2 Products'!A779,OrderProduct!A779:A2730,0))</f>
        <v>3</v>
      </c>
      <c r="C779" t="str">
        <f>VLOOKUP(B779,'Product Category'!$A$2:$B$4,2,0)</f>
        <v>Technology</v>
      </c>
      <c r="D779">
        <f>VLOOKUP(A779,OrderProduct!$A$2:$T$1953,20,0)</f>
        <v>79424</v>
      </c>
      <c r="E779" t="str">
        <f>VLOOKUP(D779,Location!$A$2:$D$986,4,0)</f>
        <v>Texas</v>
      </c>
      <c r="F779">
        <f>VLOOKUP(A779,OrderProduct!A779:F2730,6,0)</f>
        <v>2439.37</v>
      </c>
    </row>
    <row r="780" spans="1:6">
      <c r="A780" s="3">
        <v>1368</v>
      </c>
      <c r="B780">
        <f>INDEX(OrderProduct!O780:O2731,MATCH('Top 2 Products'!A780,OrderProduct!A780:A2731,0))</f>
        <v>2</v>
      </c>
      <c r="C780" t="str">
        <f>VLOOKUP(B780,'Product Category'!$A$2:$B$4,2,0)</f>
        <v>Office Supplies</v>
      </c>
      <c r="D780">
        <f>VLOOKUP(A780,OrderProduct!$A$2:$T$1953,20,0)</f>
        <v>75901</v>
      </c>
      <c r="E780" t="str">
        <f>VLOOKUP(D780,Location!$A$2:$D$986,4,0)</f>
        <v>Texas</v>
      </c>
      <c r="F780">
        <f>VLOOKUP(A780,OrderProduct!A780:F2731,6,0)</f>
        <v>92.02</v>
      </c>
    </row>
    <row r="781" spans="1:6">
      <c r="A781" s="3">
        <v>1369</v>
      </c>
      <c r="B781">
        <f>INDEX(OrderProduct!O781:O2732,MATCH('Top 2 Products'!A781,OrderProduct!A781:A2732,0))</f>
        <v>2</v>
      </c>
      <c r="C781" t="str">
        <f>VLOOKUP(B781,'Product Category'!$A$2:$B$4,2,0)</f>
        <v>Office Supplies</v>
      </c>
      <c r="D781">
        <f>VLOOKUP(A781,OrderProduct!$A$2:$T$1953,20,0)</f>
        <v>76063</v>
      </c>
      <c r="E781" t="str">
        <f>VLOOKUP(D781,Location!$A$2:$D$986,4,0)</f>
        <v>Texas</v>
      </c>
      <c r="F781">
        <f>VLOOKUP(A781,OrderProduct!A781:F2732,6,0)</f>
        <v>283.55</v>
      </c>
    </row>
    <row r="782" spans="1:6">
      <c r="A782" s="3">
        <v>1374</v>
      </c>
      <c r="B782">
        <f>INDEX(OrderProduct!O782:O2733,MATCH('Top 2 Products'!A782,OrderProduct!A782:A2733,0))</f>
        <v>2</v>
      </c>
      <c r="C782" t="str">
        <f>VLOOKUP(B782,'Product Category'!$A$2:$B$4,2,0)</f>
        <v>Office Supplies</v>
      </c>
      <c r="D782">
        <f>VLOOKUP(A782,OrderProduct!$A$2:$T$1953,20,0)</f>
        <v>95207</v>
      </c>
      <c r="E782" t="str">
        <f>VLOOKUP(D782,Location!$A$2:$D$986,4,0)</f>
        <v>California</v>
      </c>
      <c r="F782">
        <f>VLOOKUP(A782,OrderProduct!A782:F2733,6,0)</f>
        <v>919.09</v>
      </c>
    </row>
    <row r="783" spans="1:6">
      <c r="A783" s="3">
        <v>1380</v>
      </c>
      <c r="B783">
        <f>INDEX(OrderProduct!O783:O2734,MATCH('Top 2 Products'!A783,OrderProduct!A783:A2734,0))</f>
        <v>2</v>
      </c>
      <c r="C783" t="str">
        <f>VLOOKUP(B783,'Product Category'!$A$2:$B$4,2,0)</f>
        <v>Office Supplies</v>
      </c>
      <c r="D783">
        <f>VLOOKUP(A783,OrderProduct!$A$2:$T$1953,20,0)</f>
        <v>3801</v>
      </c>
      <c r="E783" t="str">
        <f>VLOOKUP(D783,Location!$A$2:$D$986,4,0)</f>
        <v>New Hampshire</v>
      </c>
      <c r="F783">
        <f>VLOOKUP(A783,OrderProduct!A783:F2734,6,0)</f>
        <v>90.46</v>
      </c>
    </row>
    <row r="784" spans="1:6">
      <c r="A784" s="3">
        <v>1383</v>
      </c>
      <c r="B784">
        <f>INDEX(OrderProduct!O784:O2735,MATCH('Top 2 Products'!A784,OrderProduct!A784:A2735,0))</f>
        <v>1</v>
      </c>
      <c r="C784" t="str">
        <f>VLOOKUP(B784,'Product Category'!$A$2:$B$4,2,0)</f>
        <v>Furniture</v>
      </c>
      <c r="D784">
        <f>VLOOKUP(A784,OrderProduct!$A$2:$T$1953,20,0)</f>
        <v>84120</v>
      </c>
      <c r="E784" t="str">
        <f>VLOOKUP(D784,Location!$A$2:$D$986,4,0)</f>
        <v>Utah</v>
      </c>
      <c r="F784">
        <f>VLOOKUP(A784,OrderProduct!A784:F2735,6,0)</f>
        <v>467.03</v>
      </c>
    </row>
    <row r="785" spans="1:6">
      <c r="A785" s="3">
        <v>1384</v>
      </c>
      <c r="B785">
        <f>INDEX(OrderProduct!O785:O2736,MATCH('Top 2 Products'!A785,OrderProduct!A785:A2736,0))</f>
        <v>2</v>
      </c>
      <c r="C785" t="str">
        <f>VLOOKUP(B785,'Product Category'!$A$2:$B$4,2,0)</f>
        <v>Office Supplies</v>
      </c>
      <c r="D785">
        <f>VLOOKUP(A785,OrderProduct!$A$2:$T$1953,20,0)</f>
        <v>22304</v>
      </c>
      <c r="E785" t="str">
        <f>VLOOKUP(D785,Location!$A$2:$D$986,4,0)</f>
        <v>Virginia</v>
      </c>
      <c r="F785">
        <f>VLOOKUP(A785,OrderProduct!A785:F2736,6,0)</f>
        <v>63.48</v>
      </c>
    </row>
    <row r="786" spans="1:6">
      <c r="A786" s="3">
        <v>1384</v>
      </c>
      <c r="B786">
        <f>INDEX(OrderProduct!O786:O2737,MATCH('Top 2 Products'!A786,OrderProduct!A786:A2737,0))</f>
        <v>2</v>
      </c>
      <c r="C786" t="str">
        <f>VLOOKUP(B786,'Product Category'!$A$2:$B$4,2,0)</f>
        <v>Office Supplies</v>
      </c>
      <c r="D786">
        <f>VLOOKUP(A786,OrderProduct!$A$2:$T$1953,20,0)</f>
        <v>22304</v>
      </c>
      <c r="E786" t="str">
        <f>VLOOKUP(D786,Location!$A$2:$D$986,4,0)</f>
        <v>Virginia</v>
      </c>
      <c r="F786">
        <f>VLOOKUP(A786,OrderProduct!A786:F2737,6,0)</f>
        <v>47.64</v>
      </c>
    </row>
    <row r="787" spans="1:6">
      <c r="A787" s="3">
        <v>1389</v>
      </c>
      <c r="B787">
        <f>INDEX(OrderProduct!O787:O2738,MATCH('Top 2 Products'!A787,OrderProduct!A787:A2738,0))</f>
        <v>1</v>
      </c>
      <c r="C787" t="str">
        <f>VLOOKUP(B787,'Product Category'!$A$2:$B$4,2,0)</f>
        <v>Furniture</v>
      </c>
      <c r="D787">
        <f>VLOOKUP(A787,OrderProduct!$A$2:$T$1953,20,0)</f>
        <v>94025</v>
      </c>
      <c r="E787" t="str">
        <f>VLOOKUP(D787,Location!$A$2:$D$986,4,0)</f>
        <v>California</v>
      </c>
      <c r="F787">
        <f>VLOOKUP(A787,OrderProduct!A787:F2738,6,0)</f>
        <v>1545.58</v>
      </c>
    </row>
    <row r="788" spans="1:6">
      <c r="A788" s="3">
        <v>1389</v>
      </c>
      <c r="B788">
        <f>INDEX(OrderProduct!O788:O2739,MATCH('Top 2 Products'!A788,OrderProduct!A788:A2739,0))</f>
        <v>2</v>
      </c>
      <c r="C788" t="str">
        <f>VLOOKUP(B788,'Product Category'!$A$2:$B$4,2,0)</f>
        <v>Office Supplies</v>
      </c>
      <c r="D788">
        <f>VLOOKUP(A788,OrderProduct!$A$2:$T$1953,20,0)</f>
        <v>94025</v>
      </c>
      <c r="E788" t="str">
        <f>VLOOKUP(D788,Location!$A$2:$D$986,4,0)</f>
        <v>California</v>
      </c>
      <c r="F788">
        <f>VLOOKUP(A788,OrderProduct!A788:F2739,6,0)</f>
        <v>353.1</v>
      </c>
    </row>
    <row r="789" spans="1:6">
      <c r="A789" s="3">
        <v>1389</v>
      </c>
      <c r="B789">
        <f>INDEX(OrderProduct!O789:O2740,MATCH('Top 2 Products'!A789,OrderProduct!A789:A2740,0))</f>
        <v>2</v>
      </c>
      <c r="C789" t="str">
        <f>VLOOKUP(B789,'Product Category'!$A$2:$B$4,2,0)</f>
        <v>Office Supplies</v>
      </c>
      <c r="D789">
        <f>VLOOKUP(A789,OrderProduct!$A$2:$T$1953,20,0)</f>
        <v>94025</v>
      </c>
      <c r="E789" t="str">
        <f>VLOOKUP(D789,Location!$A$2:$D$986,4,0)</f>
        <v>California</v>
      </c>
      <c r="F789">
        <f>VLOOKUP(A789,OrderProduct!A789:F2740,6,0)</f>
        <v>2104.99</v>
      </c>
    </row>
    <row r="790" spans="1:6">
      <c r="A790" s="3">
        <v>1390</v>
      </c>
      <c r="B790">
        <f>INDEX(OrderProduct!O790:O2741,MATCH('Top 2 Products'!A790,OrderProduct!A790:A2741,0))</f>
        <v>2</v>
      </c>
      <c r="C790" t="str">
        <f>VLOOKUP(B790,'Product Category'!$A$2:$B$4,2,0)</f>
        <v>Office Supplies</v>
      </c>
      <c r="D790">
        <f>VLOOKUP(A790,OrderProduct!$A$2:$T$1953,20,0)</f>
        <v>95207</v>
      </c>
      <c r="E790" t="str">
        <f>VLOOKUP(D790,Location!$A$2:$D$986,4,0)</f>
        <v>California</v>
      </c>
      <c r="F790">
        <f>VLOOKUP(A790,OrderProduct!A790:F2741,6,0)</f>
        <v>22.48</v>
      </c>
    </row>
    <row r="791" spans="1:6">
      <c r="A791" s="3">
        <v>1390</v>
      </c>
      <c r="B791">
        <f>INDEX(OrderProduct!O791:O2742,MATCH('Top 2 Products'!A791,OrderProduct!A791:A2742,0))</f>
        <v>3</v>
      </c>
      <c r="C791" t="str">
        <f>VLOOKUP(B791,'Product Category'!$A$2:$B$4,2,0)</f>
        <v>Technology</v>
      </c>
      <c r="D791">
        <f>VLOOKUP(A791,OrderProduct!$A$2:$T$1953,20,0)</f>
        <v>95207</v>
      </c>
      <c r="E791" t="str">
        <f>VLOOKUP(D791,Location!$A$2:$D$986,4,0)</f>
        <v>California</v>
      </c>
      <c r="F791">
        <f>VLOOKUP(A791,OrderProduct!A791:F2742,6,0)</f>
        <v>284.39</v>
      </c>
    </row>
    <row r="792" spans="1:6">
      <c r="A792" s="3">
        <v>1391</v>
      </c>
      <c r="B792">
        <f>INDEX(OrderProduct!O792:O2743,MATCH('Top 2 Products'!A792,OrderProduct!A792:A2743,0))</f>
        <v>2</v>
      </c>
      <c r="C792" t="str">
        <f>VLOOKUP(B792,'Product Category'!$A$2:$B$4,2,0)</f>
        <v>Office Supplies</v>
      </c>
      <c r="D792">
        <f>VLOOKUP(A792,OrderProduct!$A$2:$T$1953,20,0)</f>
        <v>94086</v>
      </c>
      <c r="E792" t="str">
        <f>VLOOKUP(D792,Location!$A$2:$D$986,4,0)</f>
        <v>California</v>
      </c>
      <c r="F792">
        <f>VLOOKUP(A792,OrderProduct!A792:F2743,6,0)</f>
        <v>267.32</v>
      </c>
    </row>
    <row r="793" spans="1:6">
      <c r="A793" s="3">
        <v>1391</v>
      </c>
      <c r="B793">
        <f>INDEX(OrderProduct!O793:O2744,MATCH('Top 2 Products'!A793,OrderProduct!A793:A2744,0))</f>
        <v>2</v>
      </c>
      <c r="C793" t="str">
        <f>VLOOKUP(B793,'Product Category'!$A$2:$B$4,2,0)</f>
        <v>Office Supplies</v>
      </c>
      <c r="D793">
        <f>VLOOKUP(A793,OrderProduct!$A$2:$T$1953,20,0)</f>
        <v>94086</v>
      </c>
      <c r="E793" t="str">
        <f>VLOOKUP(D793,Location!$A$2:$D$986,4,0)</f>
        <v>California</v>
      </c>
      <c r="F793">
        <f>VLOOKUP(A793,OrderProduct!A793:F2744,6,0)</f>
        <v>72.75</v>
      </c>
    </row>
    <row r="794" spans="1:6">
      <c r="A794" s="3">
        <v>1402</v>
      </c>
      <c r="B794">
        <f>INDEX(OrderProduct!O794:O2745,MATCH('Top 2 Products'!A794,OrderProduct!A794:A2745,0))</f>
        <v>2</v>
      </c>
      <c r="C794" t="str">
        <f>VLOOKUP(B794,'Product Category'!$A$2:$B$4,2,0)</f>
        <v>Office Supplies</v>
      </c>
      <c r="D794">
        <f>VLOOKUP(A794,OrderProduct!$A$2:$T$1953,20,0)</f>
        <v>60653</v>
      </c>
      <c r="E794" t="str">
        <f>VLOOKUP(D794,Location!$A$2:$D$986,4,0)</f>
        <v>Illinois</v>
      </c>
      <c r="F794">
        <f>VLOOKUP(A794,OrderProduct!A794:F2745,6,0)</f>
        <v>69.96</v>
      </c>
    </row>
    <row r="795" spans="1:6">
      <c r="A795" s="3">
        <v>1402</v>
      </c>
      <c r="B795">
        <f>INDEX(OrderProduct!O795:O2746,MATCH('Top 2 Products'!A795,OrderProduct!A795:A2746,0))</f>
        <v>3</v>
      </c>
      <c r="C795" t="str">
        <f>VLOOKUP(B795,'Product Category'!$A$2:$B$4,2,0)</f>
        <v>Technology</v>
      </c>
      <c r="D795">
        <f>VLOOKUP(A795,OrderProduct!$A$2:$T$1953,20,0)</f>
        <v>60653</v>
      </c>
      <c r="E795" t="str">
        <f>VLOOKUP(D795,Location!$A$2:$D$986,4,0)</f>
        <v>Illinois</v>
      </c>
      <c r="F795">
        <f>VLOOKUP(A795,OrderProduct!A795:F2746,6,0)</f>
        <v>4354.55</v>
      </c>
    </row>
    <row r="796" spans="1:6">
      <c r="A796" s="3">
        <v>1405</v>
      </c>
      <c r="B796">
        <f>INDEX(OrderProduct!O796:O2747,MATCH('Top 2 Products'!A796,OrderProduct!A796:A2747,0))</f>
        <v>2</v>
      </c>
      <c r="C796" t="str">
        <f>VLOOKUP(B796,'Product Category'!$A$2:$B$4,2,0)</f>
        <v>Office Supplies</v>
      </c>
      <c r="D796">
        <f>VLOOKUP(A796,OrderProduct!$A$2:$T$1953,20,0)</f>
        <v>49017</v>
      </c>
      <c r="E796" t="str">
        <f>VLOOKUP(D796,Location!$A$2:$D$986,4,0)</f>
        <v>Michigan</v>
      </c>
      <c r="F796">
        <f>VLOOKUP(A796,OrderProduct!A796:F2747,6,0)</f>
        <v>146.17</v>
      </c>
    </row>
    <row r="797" spans="1:6">
      <c r="A797" s="3">
        <v>1405</v>
      </c>
      <c r="B797">
        <f>INDEX(OrderProduct!O797:O2748,MATCH('Top 2 Products'!A797,OrderProduct!A797:A2748,0))</f>
        <v>3</v>
      </c>
      <c r="C797" t="str">
        <f>VLOOKUP(B797,'Product Category'!$A$2:$B$4,2,0)</f>
        <v>Technology</v>
      </c>
      <c r="D797">
        <f>VLOOKUP(A797,OrderProduct!$A$2:$T$1953,20,0)</f>
        <v>49017</v>
      </c>
      <c r="E797" t="str">
        <f>VLOOKUP(D797,Location!$A$2:$D$986,4,0)</f>
        <v>Michigan</v>
      </c>
      <c r="F797">
        <f>VLOOKUP(A797,OrderProduct!A797:F2748,6,0)</f>
        <v>96.96</v>
      </c>
    </row>
    <row r="798" spans="1:6">
      <c r="A798" s="3">
        <v>1410</v>
      </c>
      <c r="B798">
        <f>INDEX(OrderProduct!O798:O2749,MATCH('Top 2 Products'!A798,OrderProduct!A798:A2749,0))</f>
        <v>3</v>
      </c>
      <c r="C798" t="str">
        <f>VLOOKUP(B798,'Product Category'!$A$2:$B$4,2,0)</f>
        <v>Technology</v>
      </c>
      <c r="D798">
        <f>VLOOKUP(A798,OrderProduct!$A$2:$T$1953,20,0)</f>
        <v>92553</v>
      </c>
      <c r="E798" t="str">
        <f>VLOOKUP(D798,Location!$A$2:$D$986,4,0)</f>
        <v>California</v>
      </c>
      <c r="F798">
        <f>VLOOKUP(A798,OrderProduct!A798:F2749,6,0)</f>
        <v>200.64</v>
      </c>
    </row>
    <row r="799" spans="1:6">
      <c r="A799" s="3">
        <v>1412</v>
      </c>
      <c r="B799">
        <f>INDEX(OrderProduct!O799:O2750,MATCH('Top 2 Products'!A799,OrderProduct!A799:A2750,0))</f>
        <v>2</v>
      </c>
      <c r="C799" t="str">
        <f>VLOOKUP(B799,'Product Category'!$A$2:$B$4,2,0)</f>
        <v>Office Supplies</v>
      </c>
      <c r="D799">
        <f>VLOOKUP(A799,OrderProduct!$A$2:$T$1953,20,0)</f>
        <v>94043</v>
      </c>
      <c r="E799" t="str">
        <f>VLOOKUP(D799,Location!$A$2:$D$986,4,0)</f>
        <v>California</v>
      </c>
      <c r="F799">
        <f>VLOOKUP(A799,OrderProduct!A799:F2750,6,0)</f>
        <v>72.76</v>
      </c>
    </row>
    <row r="800" spans="1:6">
      <c r="A800" s="3">
        <v>1413</v>
      </c>
      <c r="B800">
        <f>INDEX(OrderProduct!O800:O2751,MATCH('Top 2 Products'!A800,OrderProduct!A800:A2751,0))</f>
        <v>3</v>
      </c>
      <c r="C800" t="str">
        <f>VLOOKUP(B800,'Product Category'!$A$2:$B$4,2,0)</f>
        <v>Technology</v>
      </c>
      <c r="D800">
        <f>VLOOKUP(A800,OrderProduct!$A$2:$T$1953,20,0)</f>
        <v>2113</v>
      </c>
      <c r="E800" t="str">
        <f>VLOOKUP(D800,Location!$A$2:$D$986,4,0)</f>
        <v>Massachusetts</v>
      </c>
      <c r="F800">
        <f>VLOOKUP(A800,OrderProduct!A800:F2751,6,0)</f>
        <v>3722.41</v>
      </c>
    </row>
    <row r="801" spans="1:6">
      <c r="A801" s="3">
        <v>1413</v>
      </c>
      <c r="B801">
        <f>INDEX(OrderProduct!O801:O2752,MATCH('Top 2 Products'!A801,OrderProduct!A801:A2752,0))</f>
        <v>3</v>
      </c>
      <c r="C801" t="str">
        <f>VLOOKUP(B801,'Product Category'!$A$2:$B$4,2,0)</f>
        <v>Technology</v>
      </c>
      <c r="D801">
        <f>VLOOKUP(A801,OrderProduct!$A$2:$T$1953,20,0)</f>
        <v>2113</v>
      </c>
      <c r="E801" t="str">
        <f>VLOOKUP(D801,Location!$A$2:$D$986,4,0)</f>
        <v>Massachusetts</v>
      </c>
      <c r="F801">
        <f>VLOOKUP(A801,OrderProduct!A801:F2752,6,0)</f>
        <v>95.1</v>
      </c>
    </row>
    <row r="802" spans="1:6">
      <c r="A802" s="3">
        <v>1416</v>
      </c>
      <c r="B802">
        <f>INDEX(OrderProduct!O802:O2753,MATCH('Top 2 Products'!A802,OrderProduct!A802:A2753,0))</f>
        <v>1</v>
      </c>
      <c r="C802" t="str">
        <f>VLOOKUP(B802,'Product Category'!$A$2:$B$4,2,0)</f>
        <v>Furniture</v>
      </c>
      <c r="D802">
        <f>VLOOKUP(A802,OrderProduct!$A$2:$T$1953,20,0)</f>
        <v>46203</v>
      </c>
      <c r="E802" t="str">
        <f>VLOOKUP(D802,Location!$A$2:$D$986,4,0)</f>
        <v>Indiana</v>
      </c>
      <c r="F802">
        <f>VLOOKUP(A802,OrderProduct!A802:F2753,6,0)</f>
        <v>734.74</v>
      </c>
    </row>
    <row r="803" spans="1:6">
      <c r="A803" s="3">
        <v>1416</v>
      </c>
      <c r="B803">
        <f>INDEX(OrderProduct!O803:O2754,MATCH('Top 2 Products'!A803,OrderProduct!A803:A2754,0))</f>
        <v>2</v>
      </c>
      <c r="C803" t="str">
        <f>VLOOKUP(B803,'Product Category'!$A$2:$B$4,2,0)</f>
        <v>Office Supplies</v>
      </c>
      <c r="D803">
        <f>VLOOKUP(A803,OrderProduct!$A$2:$T$1953,20,0)</f>
        <v>46203</v>
      </c>
      <c r="E803" t="str">
        <f>VLOOKUP(D803,Location!$A$2:$D$986,4,0)</f>
        <v>Indiana</v>
      </c>
      <c r="F803">
        <f>VLOOKUP(A803,OrderProduct!A803:F2754,6,0)</f>
        <v>1882.87</v>
      </c>
    </row>
    <row r="804" spans="1:6">
      <c r="A804" s="3">
        <v>1418</v>
      </c>
      <c r="B804">
        <f>INDEX(OrderProduct!O804:O2755,MATCH('Top 2 Products'!A804,OrderProduct!A804:A2755,0))</f>
        <v>2</v>
      </c>
      <c r="C804" t="str">
        <f>VLOOKUP(B804,'Product Category'!$A$2:$B$4,2,0)</f>
        <v>Office Supplies</v>
      </c>
      <c r="D804">
        <f>VLOOKUP(A804,OrderProduct!$A$2:$T$1953,20,0)</f>
        <v>46901</v>
      </c>
      <c r="E804" t="str">
        <f>VLOOKUP(D804,Location!$A$2:$D$986,4,0)</f>
        <v>Indiana</v>
      </c>
      <c r="F804">
        <f>VLOOKUP(A804,OrderProduct!A804:F2755,6,0)</f>
        <v>8834.58</v>
      </c>
    </row>
    <row r="805" spans="1:6">
      <c r="A805" s="3">
        <v>1419</v>
      </c>
      <c r="B805">
        <f>INDEX(OrderProduct!O805:O2756,MATCH('Top 2 Products'!A805,OrderProduct!A805:A2756,0))</f>
        <v>1</v>
      </c>
      <c r="C805" t="str">
        <f>VLOOKUP(B805,'Product Category'!$A$2:$B$4,2,0)</f>
        <v>Furniture</v>
      </c>
      <c r="D805">
        <f>VLOOKUP(A805,OrderProduct!$A$2:$T$1953,20,0)</f>
        <v>47905</v>
      </c>
      <c r="E805" t="str">
        <f>VLOOKUP(D805,Location!$A$2:$D$986,4,0)</f>
        <v>Indiana</v>
      </c>
      <c r="F805">
        <f>VLOOKUP(A805,OrderProduct!A805:F2756,6,0)</f>
        <v>494.49</v>
      </c>
    </row>
    <row r="806" spans="1:6">
      <c r="A806" s="3">
        <v>1424</v>
      </c>
      <c r="B806">
        <f>INDEX(OrderProduct!O806:O2757,MATCH('Top 2 Products'!A806,OrderProduct!A806:A2757,0))</f>
        <v>1</v>
      </c>
      <c r="C806" t="str">
        <f>VLOOKUP(B806,'Product Category'!$A$2:$B$4,2,0)</f>
        <v>Furniture</v>
      </c>
      <c r="D806">
        <f>VLOOKUP(A806,OrderProduct!$A$2:$T$1953,20,0)</f>
        <v>80112</v>
      </c>
      <c r="E806" t="str">
        <f>VLOOKUP(D806,Location!$A$2:$D$986,4,0)</f>
        <v>Colorado</v>
      </c>
      <c r="F806">
        <f>VLOOKUP(A806,OrderProduct!A806:F2757,6,0)</f>
        <v>17.31</v>
      </c>
    </row>
    <row r="807" spans="1:6">
      <c r="A807" s="3">
        <v>1424</v>
      </c>
      <c r="B807">
        <f>INDEX(OrderProduct!O807:O2758,MATCH('Top 2 Products'!A807,OrderProduct!A807:A2758,0))</f>
        <v>2</v>
      </c>
      <c r="C807" t="str">
        <f>VLOOKUP(B807,'Product Category'!$A$2:$B$4,2,0)</f>
        <v>Office Supplies</v>
      </c>
      <c r="D807">
        <f>VLOOKUP(A807,OrderProduct!$A$2:$T$1953,20,0)</f>
        <v>80112</v>
      </c>
      <c r="E807" t="str">
        <f>VLOOKUP(D807,Location!$A$2:$D$986,4,0)</f>
        <v>Colorado</v>
      </c>
      <c r="F807">
        <f>VLOOKUP(A807,OrderProduct!A807:F2758,6,0)</f>
        <v>23.56</v>
      </c>
    </row>
    <row r="808" spans="1:6">
      <c r="A808" s="3">
        <v>1424</v>
      </c>
      <c r="B808">
        <f>INDEX(OrderProduct!O808:O2759,MATCH('Top 2 Products'!A808,OrderProduct!A808:A2759,0))</f>
        <v>2</v>
      </c>
      <c r="C808" t="str">
        <f>VLOOKUP(B808,'Product Category'!$A$2:$B$4,2,0)</f>
        <v>Office Supplies</v>
      </c>
      <c r="D808">
        <f>VLOOKUP(A808,OrderProduct!$A$2:$T$1953,20,0)</f>
        <v>80112</v>
      </c>
      <c r="E808" t="str">
        <f>VLOOKUP(D808,Location!$A$2:$D$986,4,0)</f>
        <v>Colorado</v>
      </c>
      <c r="F808">
        <f>VLOOKUP(A808,OrderProduct!A808:F2759,6,0)</f>
        <v>130.74</v>
      </c>
    </row>
    <row r="809" spans="1:6">
      <c r="A809" s="3">
        <v>1424</v>
      </c>
      <c r="B809">
        <f>INDEX(OrderProduct!O809:O2760,MATCH('Top 2 Products'!A809,OrderProduct!A809:A2760,0))</f>
        <v>2</v>
      </c>
      <c r="C809" t="str">
        <f>VLOOKUP(B809,'Product Category'!$A$2:$B$4,2,0)</f>
        <v>Office Supplies</v>
      </c>
      <c r="D809">
        <f>VLOOKUP(A809,OrderProduct!$A$2:$T$1953,20,0)</f>
        <v>80112</v>
      </c>
      <c r="E809" t="str">
        <f>VLOOKUP(D809,Location!$A$2:$D$986,4,0)</f>
        <v>Colorado</v>
      </c>
      <c r="F809">
        <f>VLOOKUP(A809,OrderProduct!A809:F2760,6,0)</f>
        <v>49.87</v>
      </c>
    </row>
    <row r="810" spans="1:6">
      <c r="A810" s="3">
        <v>1425</v>
      </c>
      <c r="B810">
        <f>INDEX(OrderProduct!O810:O2761,MATCH('Top 2 Products'!A810,OrderProduct!A810:A2761,0))</f>
        <v>3</v>
      </c>
      <c r="C810" t="str">
        <f>VLOOKUP(B810,'Product Category'!$A$2:$B$4,2,0)</f>
        <v>Technology</v>
      </c>
      <c r="D810">
        <f>VLOOKUP(A810,OrderProduct!$A$2:$T$1953,20,0)</f>
        <v>80525</v>
      </c>
      <c r="E810" t="str">
        <f>VLOOKUP(D810,Location!$A$2:$D$986,4,0)</f>
        <v>Colorado</v>
      </c>
      <c r="F810">
        <f>VLOOKUP(A810,OrderProduct!A810:F2761,6,0)</f>
        <v>356.92</v>
      </c>
    </row>
    <row r="811" spans="1:6">
      <c r="A811" s="3">
        <v>1427</v>
      </c>
      <c r="B811">
        <f>INDEX(OrderProduct!O811:O2762,MATCH('Top 2 Products'!A811,OrderProduct!A811:A2762,0))</f>
        <v>3</v>
      </c>
      <c r="C811" t="str">
        <f>VLOOKUP(B811,'Product Category'!$A$2:$B$4,2,0)</f>
        <v>Technology</v>
      </c>
      <c r="D811">
        <f>VLOOKUP(A811,OrderProduct!$A$2:$T$1953,20,0)</f>
        <v>48708</v>
      </c>
      <c r="E811" t="str">
        <f>VLOOKUP(D811,Location!$A$2:$D$986,4,0)</f>
        <v>Michigan</v>
      </c>
      <c r="F811">
        <f>VLOOKUP(A811,OrderProduct!A811:F2762,6,0)</f>
        <v>136.16</v>
      </c>
    </row>
    <row r="812" spans="1:6">
      <c r="A812" s="3">
        <v>1432</v>
      </c>
      <c r="B812">
        <f>INDEX(OrderProduct!O812:O2763,MATCH('Top 2 Products'!A812,OrderProduct!A812:A2763,0))</f>
        <v>2</v>
      </c>
      <c r="C812" t="str">
        <f>VLOOKUP(B812,'Product Category'!$A$2:$B$4,2,0)</f>
        <v>Office Supplies</v>
      </c>
      <c r="D812">
        <f>VLOOKUP(A812,OrderProduct!$A$2:$T$1953,20,0)</f>
        <v>46203</v>
      </c>
      <c r="E812" t="str">
        <f>VLOOKUP(D812,Location!$A$2:$D$986,4,0)</f>
        <v>Indiana</v>
      </c>
      <c r="F812">
        <f>VLOOKUP(A812,OrderProduct!A812:F2763,6,0)</f>
        <v>24.18</v>
      </c>
    </row>
    <row r="813" spans="1:6">
      <c r="A813" s="3">
        <v>1432</v>
      </c>
      <c r="B813">
        <f>INDEX(OrderProduct!O813:O2764,MATCH('Top 2 Products'!A813,OrderProduct!A813:A2764,0))</f>
        <v>2</v>
      </c>
      <c r="C813" t="str">
        <f>VLOOKUP(B813,'Product Category'!$A$2:$B$4,2,0)</f>
        <v>Office Supplies</v>
      </c>
      <c r="D813">
        <f>VLOOKUP(A813,OrderProduct!$A$2:$T$1953,20,0)</f>
        <v>46203</v>
      </c>
      <c r="E813" t="str">
        <f>VLOOKUP(D813,Location!$A$2:$D$986,4,0)</f>
        <v>Indiana</v>
      </c>
      <c r="F813">
        <f>VLOOKUP(A813,OrderProduct!A813:F2764,6,0)</f>
        <v>322.77</v>
      </c>
    </row>
    <row r="814" spans="1:6">
      <c r="A814" s="3">
        <v>1433</v>
      </c>
      <c r="B814">
        <f>INDEX(OrderProduct!O814:O2765,MATCH('Top 2 Products'!A814,OrderProduct!A814:A2765,0))</f>
        <v>2</v>
      </c>
      <c r="C814" t="str">
        <f>VLOOKUP(B814,'Product Category'!$A$2:$B$4,2,0)</f>
        <v>Office Supplies</v>
      </c>
      <c r="D814">
        <f>VLOOKUP(A814,OrderProduct!$A$2:$T$1953,20,0)</f>
        <v>47130</v>
      </c>
      <c r="E814" t="str">
        <f>VLOOKUP(D814,Location!$A$2:$D$986,4,0)</f>
        <v>Indiana</v>
      </c>
      <c r="F814">
        <f>VLOOKUP(A814,OrderProduct!A814:F2765,6,0)</f>
        <v>65.09</v>
      </c>
    </row>
    <row r="815" spans="1:6">
      <c r="A815" s="3">
        <v>1433</v>
      </c>
      <c r="B815">
        <f>INDEX(OrderProduct!O815:O2766,MATCH('Top 2 Products'!A815,OrderProduct!A815:A2766,0))</f>
        <v>1</v>
      </c>
      <c r="C815" t="str">
        <f>VLOOKUP(B815,'Product Category'!$A$2:$B$4,2,0)</f>
        <v>Furniture</v>
      </c>
      <c r="D815">
        <f>VLOOKUP(A815,OrderProduct!$A$2:$T$1953,20,0)</f>
        <v>47130</v>
      </c>
      <c r="E815" t="str">
        <f>VLOOKUP(D815,Location!$A$2:$D$986,4,0)</f>
        <v>Indiana</v>
      </c>
      <c r="F815">
        <f>VLOOKUP(A815,OrderProduct!A815:F2766,6,0)</f>
        <v>98.96</v>
      </c>
    </row>
    <row r="816" spans="1:6">
      <c r="A816" s="3">
        <v>1433</v>
      </c>
      <c r="B816">
        <f>INDEX(OrderProduct!O816:O2767,MATCH('Top 2 Products'!A816,OrderProduct!A816:A2767,0))</f>
        <v>2</v>
      </c>
      <c r="C816" t="str">
        <f>VLOOKUP(B816,'Product Category'!$A$2:$B$4,2,0)</f>
        <v>Office Supplies</v>
      </c>
      <c r="D816">
        <f>VLOOKUP(A816,OrderProduct!$A$2:$T$1953,20,0)</f>
        <v>47130</v>
      </c>
      <c r="E816" t="str">
        <f>VLOOKUP(D816,Location!$A$2:$D$986,4,0)</f>
        <v>Indiana</v>
      </c>
      <c r="F816">
        <f>VLOOKUP(A816,OrderProduct!A816:F2767,6,0)</f>
        <v>6968.9</v>
      </c>
    </row>
    <row r="817" spans="1:6">
      <c r="A817" s="3">
        <v>1438</v>
      </c>
      <c r="B817">
        <f>INDEX(OrderProduct!O817:O2768,MATCH('Top 2 Products'!A817,OrderProduct!A817:A2768,0))</f>
        <v>2</v>
      </c>
      <c r="C817" t="str">
        <f>VLOOKUP(B817,'Product Category'!$A$2:$B$4,2,0)</f>
        <v>Office Supplies</v>
      </c>
      <c r="D817">
        <f>VLOOKUP(A817,OrderProduct!$A$2:$T$1953,20,0)</f>
        <v>44035</v>
      </c>
      <c r="E817" t="str">
        <f>VLOOKUP(D817,Location!$A$2:$D$986,4,0)</f>
        <v>Ohio</v>
      </c>
      <c r="F817">
        <f>VLOOKUP(A817,OrderProduct!A817:F2768,6,0)</f>
        <v>33.65</v>
      </c>
    </row>
    <row r="818" spans="1:6">
      <c r="A818" s="3">
        <v>1439</v>
      </c>
      <c r="B818">
        <f>INDEX(OrderProduct!O818:O2769,MATCH('Top 2 Products'!A818,OrderProduct!A818:A2769,0))</f>
        <v>2</v>
      </c>
      <c r="C818" t="str">
        <f>VLOOKUP(B818,'Product Category'!$A$2:$B$4,2,0)</f>
        <v>Office Supplies</v>
      </c>
      <c r="D818">
        <f>VLOOKUP(A818,OrderProduct!$A$2:$T$1953,20,0)</f>
        <v>44117</v>
      </c>
      <c r="E818" t="str">
        <f>VLOOKUP(D818,Location!$A$2:$D$986,4,0)</f>
        <v>Ohio</v>
      </c>
      <c r="F818">
        <f>VLOOKUP(A818,OrderProduct!A818:F2769,6,0)</f>
        <v>85.64</v>
      </c>
    </row>
    <row r="819" spans="1:6">
      <c r="A819" s="3">
        <v>1442</v>
      </c>
      <c r="B819">
        <f>INDEX(OrderProduct!O819:O2770,MATCH('Top 2 Products'!A819,OrderProduct!A819:A2770,0))</f>
        <v>2</v>
      </c>
      <c r="C819" t="str">
        <f>VLOOKUP(B819,'Product Category'!$A$2:$B$4,2,0)</f>
        <v>Office Supplies</v>
      </c>
      <c r="D819">
        <f>VLOOKUP(A819,OrderProduct!$A$2:$T$1953,20,0)</f>
        <v>65807</v>
      </c>
      <c r="E819" t="str">
        <f>VLOOKUP(D819,Location!$A$2:$D$986,4,0)</f>
        <v>Missouri</v>
      </c>
      <c r="F819">
        <f>VLOOKUP(A819,OrderProduct!A819:F2770,6,0)</f>
        <v>2508.15</v>
      </c>
    </row>
    <row r="820" spans="1:6">
      <c r="A820" s="3">
        <v>1442</v>
      </c>
      <c r="B820">
        <f>INDEX(OrderProduct!O820:O2771,MATCH('Top 2 Products'!A820,OrderProduct!A820:A2771,0))</f>
        <v>2</v>
      </c>
      <c r="C820" t="str">
        <f>VLOOKUP(B820,'Product Category'!$A$2:$B$4,2,0)</f>
        <v>Office Supplies</v>
      </c>
      <c r="D820">
        <f>VLOOKUP(A820,OrderProduct!$A$2:$T$1953,20,0)</f>
        <v>65807</v>
      </c>
      <c r="E820" t="str">
        <f>VLOOKUP(D820,Location!$A$2:$D$986,4,0)</f>
        <v>Missouri</v>
      </c>
      <c r="F820">
        <f>VLOOKUP(A820,OrderProduct!A820:F2771,6,0)</f>
        <v>225.62</v>
      </c>
    </row>
    <row r="821" spans="1:6">
      <c r="A821" s="3">
        <v>1442</v>
      </c>
      <c r="B821">
        <f>INDEX(OrderProduct!O821:O2772,MATCH('Top 2 Products'!A821,OrderProduct!A821:A2772,0))</f>
        <v>1</v>
      </c>
      <c r="C821" t="str">
        <f>VLOOKUP(B821,'Product Category'!$A$2:$B$4,2,0)</f>
        <v>Furniture</v>
      </c>
      <c r="D821">
        <f>VLOOKUP(A821,OrderProduct!$A$2:$T$1953,20,0)</f>
        <v>65807</v>
      </c>
      <c r="E821" t="str">
        <f>VLOOKUP(D821,Location!$A$2:$D$986,4,0)</f>
        <v>Missouri</v>
      </c>
      <c r="F821">
        <f>VLOOKUP(A821,OrderProduct!A821:F2772,6,0)</f>
        <v>360.03</v>
      </c>
    </row>
    <row r="822" spans="1:6">
      <c r="A822" s="3">
        <v>1450</v>
      </c>
      <c r="B822">
        <f>INDEX(OrderProduct!O822:O2773,MATCH('Top 2 Products'!A822,OrderProduct!A822:A2773,0))</f>
        <v>1</v>
      </c>
      <c r="C822" t="str">
        <f>VLOOKUP(B822,'Product Category'!$A$2:$B$4,2,0)</f>
        <v>Furniture</v>
      </c>
      <c r="D822">
        <f>VLOOKUP(A822,OrderProduct!$A$2:$T$1953,20,0)</f>
        <v>96150</v>
      </c>
      <c r="E822" t="str">
        <f>VLOOKUP(D822,Location!$A$2:$D$986,4,0)</f>
        <v>California</v>
      </c>
      <c r="F822">
        <f>VLOOKUP(A822,OrderProduct!A822:F2773,6,0)</f>
        <v>260.01</v>
      </c>
    </row>
    <row r="823" spans="1:6">
      <c r="A823" s="3">
        <v>1459</v>
      </c>
      <c r="B823">
        <f>INDEX(OrderProduct!O823:O2774,MATCH('Top 2 Products'!A823,OrderProduct!A823:A2774,0))</f>
        <v>3</v>
      </c>
      <c r="C823" t="str">
        <f>VLOOKUP(B823,'Product Category'!$A$2:$B$4,2,0)</f>
        <v>Technology</v>
      </c>
      <c r="D823">
        <f>VLOOKUP(A823,OrderProduct!$A$2:$T$1953,20,0)</f>
        <v>29687</v>
      </c>
      <c r="E823" t="str">
        <f>VLOOKUP(D823,Location!$A$2:$D$986,4,0)</f>
        <v>South Carolina</v>
      </c>
      <c r="F823">
        <f>VLOOKUP(A823,OrderProduct!A823:F2774,6,0)</f>
        <v>273.79</v>
      </c>
    </row>
    <row r="824" spans="1:6">
      <c r="A824" s="3">
        <v>1461</v>
      </c>
      <c r="B824">
        <f>INDEX(OrderProduct!O824:O2775,MATCH('Top 2 Products'!A824,OrderProduct!A824:A2775,0))</f>
        <v>2</v>
      </c>
      <c r="C824" t="str">
        <f>VLOOKUP(B824,'Product Category'!$A$2:$B$4,2,0)</f>
        <v>Office Supplies</v>
      </c>
      <c r="D824">
        <f>VLOOKUP(A824,OrderProduct!$A$2:$T$1953,20,0)</f>
        <v>47905</v>
      </c>
      <c r="E824" t="str">
        <f>VLOOKUP(D824,Location!$A$2:$D$986,4,0)</f>
        <v>Indiana</v>
      </c>
      <c r="F824">
        <f>VLOOKUP(A824,OrderProduct!A824:F2775,6,0)</f>
        <v>44.62</v>
      </c>
    </row>
    <row r="825" spans="1:6">
      <c r="A825" s="3">
        <v>1466</v>
      </c>
      <c r="B825">
        <f>INDEX(OrderProduct!O825:O2776,MATCH('Top 2 Products'!A825,OrderProduct!A825:A2776,0))</f>
        <v>3</v>
      </c>
      <c r="C825" t="str">
        <f>VLOOKUP(B825,'Product Category'!$A$2:$B$4,2,0)</f>
        <v>Technology</v>
      </c>
      <c r="D825">
        <f>VLOOKUP(A825,OrderProduct!$A$2:$T$1953,20,0)</f>
        <v>68601</v>
      </c>
      <c r="E825" t="str">
        <f>VLOOKUP(D825,Location!$A$2:$D$986,4,0)</f>
        <v>Nebraska</v>
      </c>
      <c r="F825">
        <f>VLOOKUP(A825,OrderProduct!A825:F2776,6,0)</f>
        <v>84.59</v>
      </c>
    </row>
    <row r="826" spans="1:6">
      <c r="A826" s="3">
        <v>1466</v>
      </c>
      <c r="B826">
        <f>INDEX(OrderProduct!O826:O2777,MATCH('Top 2 Products'!A826,OrderProduct!A826:A2777,0))</f>
        <v>1</v>
      </c>
      <c r="C826" t="str">
        <f>VLOOKUP(B826,'Product Category'!$A$2:$B$4,2,0)</f>
        <v>Furniture</v>
      </c>
      <c r="D826">
        <f>VLOOKUP(A826,OrderProduct!$A$2:$T$1953,20,0)</f>
        <v>68601</v>
      </c>
      <c r="E826" t="str">
        <f>VLOOKUP(D826,Location!$A$2:$D$986,4,0)</f>
        <v>Nebraska</v>
      </c>
      <c r="F826">
        <f>VLOOKUP(A826,OrderProduct!A826:F2777,6,0)</f>
        <v>1094.33</v>
      </c>
    </row>
    <row r="827" spans="1:6">
      <c r="A827" s="3">
        <v>1469</v>
      </c>
      <c r="B827">
        <f>INDEX(OrderProduct!O827:O2778,MATCH('Top 2 Products'!A827,OrderProduct!A827:A2778,0))</f>
        <v>1</v>
      </c>
      <c r="C827" t="str">
        <f>VLOOKUP(B827,'Product Category'!$A$2:$B$4,2,0)</f>
        <v>Furniture</v>
      </c>
      <c r="D827">
        <f>VLOOKUP(A827,OrderProduct!$A$2:$T$1953,20,0)</f>
        <v>84015</v>
      </c>
      <c r="E827" t="str">
        <f>VLOOKUP(D827,Location!$A$2:$D$986,4,0)</f>
        <v>Utah</v>
      </c>
      <c r="F827">
        <f>VLOOKUP(A827,OrderProduct!A827:F2778,6,0)</f>
        <v>389.97</v>
      </c>
    </row>
    <row r="828" spans="1:6">
      <c r="A828" s="3">
        <v>1469</v>
      </c>
      <c r="B828">
        <f>INDEX(OrderProduct!O828:O2779,MATCH('Top 2 Products'!A828,OrderProduct!A828:A2779,0))</f>
        <v>1</v>
      </c>
      <c r="C828" t="str">
        <f>VLOOKUP(B828,'Product Category'!$A$2:$B$4,2,0)</f>
        <v>Furniture</v>
      </c>
      <c r="D828">
        <f>VLOOKUP(A828,OrderProduct!$A$2:$T$1953,20,0)</f>
        <v>84015</v>
      </c>
      <c r="E828" t="str">
        <f>VLOOKUP(D828,Location!$A$2:$D$986,4,0)</f>
        <v>Utah</v>
      </c>
      <c r="F828">
        <f>VLOOKUP(A828,OrderProduct!A828:F2779,6,0)</f>
        <v>113.68</v>
      </c>
    </row>
    <row r="829" spans="1:6">
      <c r="A829" s="3">
        <v>1471</v>
      </c>
      <c r="B829">
        <f>INDEX(OrderProduct!O829:O2780,MATCH('Top 2 Products'!A829,OrderProduct!A829:A2780,0))</f>
        <v>2</v>
      </c>
      <c r="C829" t="str">
        <f>VLOOKUP(B829,'Product Category'!$A$2:$B$4,2,0)</f>
        <v>Office Supplies</v>
      </c>
      <c r="D829">
        <f>VLOOKUP(A829,OrderProduct!$A$2:$T$1953,20,0)</f>
        <v>43081</v>
      </c>
      <c r="E829" t="str">
        <f>VLOOKUP(D829,Location!$A$2:$D$986,4,0)</f>
        <v>Ohio</v>
      </c>
      <c r="F829">
        <f>VLOOKUP(A829,OrderProduct!A829:F2780,6,0)</f>
        <v>281.75</v>
      </c>
    </row>
    <row r="830" spans="1:6">
      <c r="A830" s="3">
        <v>1472</v>
      </c>
      <c r="B830">
        <f>INDEX(OrderProduct!O830:O2781,MATCH('Top 2 Products'!A830,OrderProduct!A830:A2781,0))</f>
        <v>3</v>
      </c>
      <c r="C830" t="str">
        <f>VLOOKUP(B830,'Product Category'!$A$2:$B$4,2,0)</f>
        <v>Technology</v>
      </c>
      <c r="D830">
        <f>VLOOKUP(A830,OrderProduct!$A$2:$T$1953,20,0)</f>
        <v>44145</v>
      </c>
      <c r="E830" t="str">
        <f>VLOOKUP(D830,Location!$A$2:$D$986,4,0)</f>
        <v>Ohio</v>
      </c>
      <c r="F830">
        <f>VLOOKUP(A830,OrderProduct!A830:F2781,6,0)</f>
        <v>1531.31</v>
      </c>
    </row>
    <row r="831" spans="1:6">
      <c r="A831" s="3">
        <v>1472</v>
      </c>
      <c r="B831">
        <f>INDEX(OrderProduct!O831:O2782,MATCH('Top 2 Products'!A831,OrderProduct!A831:A2782,0))</f>
        <v>2</v>
      </c>
      <c r="C831" t="str">
        <f>VLOOKUP(B831,'Product Category'!$A$2:$B$4,2,0)</f>
        <v>Office Supplies</v>
      </c>
      <c r="D831">
        <f>VLOOKUP(A831,OrderProduct!$A$2:$T$1953,20,0)</f>
        <v>44145</v>
      </c>
      <c r="E831" t="str">
        <f>VLOOKUP(D831,Location!$A$2:$D$986,4,0)</f>
        <v>Ohio</v>
      </c>
      <c r="F831">
        <f>VLOOKUP(A831,OrderProduct!A831:F2782,6,0)</f>
        <v>710.36</v>
      </c>
    </row>
    <row r="832" spans="1:6">
      <c r="A832" s="3">
        <v>1473</v>
      </c>
      <c r="B832">
        <f>INDEX(OrderProduct!O832:O2783,MATCH('Top 2 Products'!A832,OrderProduct!A832:A2783,0))</f>
        <v>3</v>
      </c>
      <c r="C832" t="str">
        <f>VLOOKUP(B832,'Product Category'!$A$2:$B$4,2,0)</f>
        <v>Technology</v>
      </c>
      <c r="D832">
        <f>VLOOKUP(A832,OrderProduct!$A$2:$T$1953,20,0)</f>
        <v>44691</v>
      </c>
      <c r="E832" t="str">
        <f>VLOOKUP(D832,Location!$A$2:$D$986,4,0)</f>
        <v>Ohio</v>
      </c>
      <c r="F832">
        <f>VLOOKUP(A832,OrderProduct!A832:F2783,6,0)</f>
        <v>80.2</v>
      </c>
    </row>
    <row r="833" spans="1:6">
      <c r="A833" s="3">
        <v>1481</v>
      </c>
      <c r="B833">
        <f>INDEX(OrderProduct!O833:O2784,MATCH('Top 2 Products'!A833,OrderProduct!A833:A2784,0))</f>
        <v>2</v>
      </c>
      <c r="C833" t="str">
        <f>VLOOKUP(B833,'Product Category'!$A$2:$B$4,2,0)</f>
        <v>Office Supplies</v>
      </c>
      <c r="D833">
        <f>VLOOKUP(A833,OrderProduct!$A$2:$T$1953,20,0)</f>
        <v>90049</v>
      </c>
      <c r="E833" t="str">
        <f>VLOOKUP(D833,Location!$A$2:$D$986,4,0)</f>
        <v>California</v>
      </c>
      <c r="F833">
        <f>VLOOKUP(A833,OrderProduct!A833:F2784,6,0)</f>
        <v>202.98</v>
      </c>
    </row>
    <row r="834" spans="1:6">
      <c r="A834" s="3">
        <v>1482</v>
      </c>
      <c r="B834">
        <f>INDEX(OrderProduct!O834:O2785,MATCH('Top 2 Products'!A834,OrderProduct!A834:A2785,0))</f>
        <v>2</v>
      </c>
      <c r="C834" t="str">
        <f>VLOOKUP(B834,'Product Category'!$A$2:$B$4,2,0)</f>
        <v>Office Supplies</v>
      </c>
      <c r="D834">
        <f>VLOOKUP(A834,OrderProduct!$A$2:$T$1953,20,0)</f>
        <v>48708</v>
      </c>
      <c r="E834" t="str">
        <f>VLOOKUP(D834,Location!$A$2:$D$986,4,0)</f>
        <v>Michigan</v>
      </c>
      <c r="F834">
        <f>VLOOKUP(A834,OrderProduct!A834:F2785,6,0)</f>
        <v>10.86</v>
      </c>
    </row>
    <row r="835" spans="1:6">
      <c r="A835" s="3">
        <v>1482</v>
      </c>
      <c r="B835">
        <f>INDEX(OrderProduct!O835:O2786,MATCH('Top 2 Products'!A835,OrderProduct!A835:A2786,0))</f>
        <v>1</v>
      </c>
      <c r="C835" t="str">
        <f>VLOOKUP(B835,'Product Category'!$A$2:$B$4,2,0)</f>
        <v>Furniture</v>
      </c>
      <c r="D835">
        <f>VLOOKUP(A835,OrderProduct!$A$2:$T$1953,20,0)</f>
        <v>48708</v>
      </c>
      <c r="E835" t="str">
        <f>VLOOKUP(D835,Location!$A$2:$D$986,4,0)</f>
        <v>Michigan</v>
      </c>
      <c r="F835">
        <f>VLOOKUP(A835,OrderProduct!A835:F2786,6,0)</f>
        <v>257.48</v>
      </c>
    </row>
    <row r="836" spans="1:6">
      <c r="A836" s="3">
        <v>1484</v>
      </c>
      <c r="B836">
        <f>INDEX(OrderProduct!O836:O2787,MATCH('Top 2 Products'!A836,OrderProduct!A836:A2787,0))</f>
        <v>3</v>
      </c>
      <c r="C836" t="str">
        <f>VLOOKUP(B836,'Product Category'!$A$2:$B$4,2,0)</f>
        <v>Technology</v>
      </c>
      <c r="D836">
        <f>VLOOKUP(A836,OrderProduct!$A$2:$T$1953,20,0)</f>
        <v>60016</v>
      </c>
      <c r="E836" t="str">
        <f>VLOOKUP(D836,Location!$A$2:$D$986,4,0)</f>
        <v>Illinois</v>
      </c>
      <c r="F836">
        <f>VLOOKUP(A836,OrderProduct!A836:F2787,6,0)</f>
        <v>3194.99</v>
      </c>
    </row>
    <row r="837" spans="1:6">
      <c r="A837" s="3">
        <v>1484</v>
      </c>
      <c r="B837">
        <f>INDEX(OrderProduct!O837:O2788,MATCH('Top 2 Products'!A837,OrderProduct!A837:A2788,0))</f>
        <v>2</v>
      </c>
      <c r="C837" t="str">
        <f>VLOOKUP(B837,'Product Category'!$A$2:$B$4,2,0)</f>
        <v>Office Supplies</v>
      </c>
      <c r="D837">
        <f>VLOOKUP(A837,OrderProduct!$A$2:$T$1953,20,0)</f>
        <v>60016</v>
      </c>
      <c r="E837" t="str">
        <f>VLOOKUP(D837,Location!$A$2:$D$986,4,0)</f>
        <v>Illinois</v>
      </c>
      <c r="F837">
        <f>VLOOKUP(A837,OrderProduct!A837:F2788,6,0)</f>
        <v>56.4</v>
      </c>
    </row>
    <row r="838" spans="1:6">
      <c r="A838" s="3">
        <v>1484</v>
      </c>
      <c r="B838">
        <f>INDEX(OrderProduct!O838:O2789,MATCH('Top 2 Products'!A838,OrderProduct!A838:A2789,0))</f>
        <v>3</v>
      </c>
      <c r="C838" t="str">
        <f>VLOOKUP(B838,'Product Category'!$A$2:$B$4,2,0)</f>
        <v>Technology</v>
      </c>
      <c r="D838">
        <f>VLOOKUP(A838,OrderProduct!$A$2:$T$1953,20,0)</f>
        <v>60016</v>
      </c>
      <c r="E838" t="str">
        <f>VLOOKUP(D838,Location!$A$2:$D$986,4,0)</f>
        <v>Illinois</v>
      </c>
      <c r="F838">
        <f>VLOOKUP(A838,OrderProduct!A838:F2789,6,0)</f>
        <v>257.52</v>
      </c>
    </row>
    <row r="839" spans="1:6">
      <c r="A839" s="3">
        <v>1485</v>
      </c>
      <c r="B839">
        <f>INDEX(OrderProduct!O839:O2790,MATCH('Top 2 Products'!A839,OrderProduct!A839:A2790,0))</f>
        <v>2</v>
      </c>
      <c r="C839" t="str">
        <f>VLOOKUP(B839,'Product Category'!$A$2:$B$4,2,0)</f>
        <v>Office Supplies</v>
      </c>
      <c r="D839">
        <f>VLOOKUP(A839,OrderProduct!$A$2:$T$1953,20,0)</f>
        <v>60516</v>
      </c>
      <c r="E839" t="str">
        <f>VLOOKUP(D839,Location!$A$2:$D$986,4,0)</f>
        <v>Illinois</v>
      </c>
      <c r="F839">
        <f>VLOOKUP(A839,OrderProduct!A839:F2790,6,0)</f>
        <v>1488.51</v>
      </c>
    </row>
    <row r="840" spans="1:6">
      <c r="A840" s="3">
        <v>1485</v>
      </c>
      <c r="B840">
        <f>INDEX(OrderProduct!O840:O2791,MATCH('Top 2 Products'!A840,OrderProduct!A840:A2791,0))</f>
        <v>2</v>
      </c>
      <c r="C840" t="str">
        <f>VLOOKUP(B840,'Product Category'!$A$2:$B$4,2,0)</f>
        <v>Office Supplies</v>
      </c>
      <c r="D840">
        <f>VLOOKUP(A840,OrderProduct!$A$2:$T$1953,20,0)</f>
        <v>60516</v>
      </c>
      <c r="E840" t="str">
        <f>VLOOKUP(D840,Location!$A$2:$D$986,4,0)</f>
        <v>Illinois</v>
      </c>
      <c r="F840">
        <f>VLOOKUP(A840,OrderProduct!A840:F2791,6,0)</f>
        <v>801.93</v>
      </c>
    </row>
    <row r="841" spans="1:6">
      <c r="A841" s="3">
        <v>1485</v>
      </c>
      <c r="B841">
        <f>INDEX(OrderProduct!O841:O2792,MATCH('Top 2 Products'!A841,OrderProduct!A841:A2792,0))</f>
        <v>2</v>
      </c>
      <c r="C841" t="str">
        <f>VLOOKUP(B841,'Product Category'!$A$2:$B$4,2,0)</f>
        <v>Office Supplies</v>
      </c>
      <c r="D841">
        <f>VLOOKUP(A841,OrderProduct!$A$2:$T$1953,20,0)</f>
        <v>60516</v>
      </c>
      <c r="E841" t="str">
        <f>VLOOKUP(D841,Location!$A$2:$D$986,4,0)</f>
        <v>Illinois</v>
      </c>
      <c r="F841">
        <f>VLOOKUP(A841,OrderProduct!A841:F2792,6,0)</f>
        <v>3855.28</v>
      </c>
    </row>
    <row r="842" spans="1:6">
      <c r="A842" s="3">
        <v>1492</v>
      </c>
      <c r="B842">
        <f>INDEX(OrderProduct!O842:O2793,MATCH('Top 2 Products'!A842,OrderProduct!A842:A2793,0))</f>
        <v>3</v>
      </c>
      <c r="C842" t="str">
        <f>VLOOKUP(B842,'Product Category'!$A$2:$B$4,2,0)</f>
        <v>Technology</v>
      </c>
      <c r="D842">
        <f>VLOOKUP(A842,OrderProduct!$A$2:$T$1953,20,0)</f>
        <v>65721</v>
      </c>
      <c r="E842" t="str">
        <f>VLOOKUP(D842,Location!$A$2:$D$986,4,0)</f>
        <v>Missouri</v>
      </c>
      <c r="F842">
        <f>VLOOKUP(A842,OrderProduct!A842:F2793,6,0)</f>
        <v>1225.6</v>
      </c>
    </row>
    <row r="843" spans="1:6">
      <c r="A843" s="3">
        <v>1494</v>
      </c>
      <c r="B843">
        <f>INDEX(OrderProduct!O843:O2794,MATCH('Top 2 Products'!A843,OrderProduct!A843:A2794,0))</f>
        <v>1</v>
      </c>
      <c r="C843" t="str">
        <f>VLOOKUP(B843,'Product Category'!$A$2:$B$4,2,0)</f>
        <v>Furniture</v>
      </c>
      <c r="D843">
        <f>VLOOKUP(A843,OrderProduct!$A$2:$T$1953,20,0)</f>
        <v>21222</v>
      </c>
      <c r="E843" t="str">
        <f>VLOOKUP(D843,Location!$A$2:$D$986,4,0)</f>
        <v>Maryland</v>
      </c>
      <c r="F843">
        <f>VLOOKUP(A843,OrderProduct!A843:F2794,6,0)</f>
        <v>1400.53</v>
      </c>
    </row>
    <row r="844" spans="1:6">
      <c r="A844" s="3">
        <v>1494</v>
      </c>
      <c r="B844">
        <f>INDEX(OrderProduct!O844:O2795,MATCH('Top 2 Products'!A844,OrderProduct!A844:A2795,0))</f>
        <v>2</v>
      </c>
      <c r="C844" t="str">
        <f>VLOOKUP(B844,'Product Category'!$A$2:$B$4,2,0)</f>
        <v>Office Supplies</v>
      </c>
      <c r="D844">
        <f>VLOOKUP(A844,OrderProduct!$A$2:$T$1953,20,0)</f>
        <v>21222</v>
      </c>
      <c r="E844" t="str">
        <f>VLOOKUP(D844,Location!$A$2:$D$986,4,0)</f>
        <v>Maryland</v>
      </c>
      <c r="F844">
        <f>VLOOKUP(A844,OrderProduct!A844:F2795,6,0)</f>
        <v>1769.91</v>
      </c>
    </row>
    <row r="845" spans="1:6">
      <c r="A845" s="3">
        <v>1497</v>
      </c>
      <c r="B845">
        <f>INDEX(OrderProduct!O845:O2796,MATCH('Top 2 Products'!A845,OrderProduct!A845:A2796,0))</f>
        <v>1</v>
      </c>
      <c r="C845" t="str">
        <f>VLOOKUP(B845,'Product Category'!$A$2:$B$4,2,0)</f>
        <v>Furniture</v>
      </c>
      <c r="D845">
        <f>VLOOKUP(A845,OrderProduct!$A$2:$T$1953,20,0)</f>
        <v>14901</v>
      </c>
      <c r="E845" t="str">
        <f>VLOOKUP(D845,Location!$A$2:$D$986,4,0)</f>
        <v>New York</v>
      </c>
      <c r="F845">
        <f>VLOOKUP(A845,OrderProduct!A845:F2796,6,0)</f>
        <v>1232.01</v>
      </c>
    </row>
    <row r="846" spans="1:6">
      <c r="A846" s="3">
        <v>1497</v>
      </c>
      <c r="B846">
        <f>INDEX(OrderProduct!O846:O2797,MATCH('Top 2 Products'!A846,OrderProduct!A846:A2797,0))</f>
        <v>2</v>
      </c>
      <c r="C846" t="str">
        <f>VLOOKUP(B846,'Product Category'!$A$2:$B$4,2,0)</f>
        <v>Office Supplies</v>
      </c>
      <c r="D846">
        <f>VLOOKUP(A846,OrderProduct!$A$2:$T$1953,20,0)</f>
        <v>14901</v>
      </c>
      <c r="E846" t="str">
        <f>VLOOKUP(D846,Location!$A$2:$D$986,4,0)</f>
        <v>New York</v>
      </c>
      <c r="F846">
        <f>VLOOKUP(A846,OrderProduct!A846:F2797,6,0)</f>
        <v>506.38</v>
      </c>
    </row>
    <row r="847" spans="1:6">
      <c r="A847" s="3">
        <v>1499</v>
      </c>
      <c r="B847">
        <f>INDEX(OrderProduct!O847:O2798,MATCH('Top 2 Products'!A847,OrderProduct!A847:A2798,0))</f>
        <v>2</v>
      </c>
      <c r="C847" t="str">
        <f>VLOOKUP(B847,'Product Category'!$A$2:$B$4,2,0)</f>
        <v>Office Supplies</v>
      </c>
      <c r="D847">
        <f>VLOOKUP(A847,OrderProduct!$A$2:$T$1953,20,0)</f>
        <v>33134</v>
      </c>
      <c r="E847" t="str">
        <f>VLOOKUP(D847,Location!$A$2:$D$986,4,0)</f>
        <v>Florida</v>
      </c>
      <c r="F847">
        <f>VLOOKUP(A847,OrderProduct!A847:F2798,6,0)</f>
        <v>1042.72</v>
      </c>
    </row>
    <row r="848" spans="1:6">
      <c r="A848" s="3">
        <v>1499</v>
      </c>
      <c r="B848">
        <f>INDEX(OrderProduct!O848:O2799,MATCH('Top 2 Products'!A848,OrderProduct!A848:A2799,0))</f>
        <v>2</v>
      </c>
      <c r="C848" t="str">
        <f>VLOOKUP(B848,'Product Category'!$A$2:$B$4,2,0)</f>
        <v>Office Supplies</v>
      </c>
      <c r="D848">
        <f>VLOOKUP(A848,OrderProduct!$A$2:$T$1953,20,0)</f>
        <v>33134</v>
      </c>
      <c r="E848" t="str">
        <f>VLOOKUP(D848,Location!$A$2:$D$986,4,0)</f>
        <v>Florida</v>
      </c>
      <c r="F848">
        <f>VLOOKUP(A848,OrderProduct!A848:F2799,6,0)</f>
        <v>73.29</v>
      </c>
    </row>
    <row r="849" spans="1:6">
      <c r="A849" s="3">
        <v>1499</v>
      </c>
      <c r="B849">
        <f>INDEX(OrderProduct!O849:O2800,MATCH('Top 2 Products'!A849,OrderProduct!A849:A2800,0))</f>
        <v>1</v>
      </c>
      <c r="C849" t="str">
        <f>VLOOKUP(B849,'Product Category'!$A$2:$B$4,2,0)</f>
        <v>Furniture</v>
      </c>
      <c r="D849">
        <f>VLOOKUP(A849,OrderProduct!$A$2:$T$1953,20,0)</f>
        <v>33134</v>
      </c>
      <c r="E849" t="str">
        <f>VLOOKUP(D849,Location!$A$2:$D$986,4,0)</f>
        <v>Florida</v>
      </c>
      <c r="F849">
        <f>VLOOKUP(A849,OrderProduct!A849:F2800,6,0)</f>
        <v>2961.32</v>
      </c>
    </row>
    <row r="850" spans="1:6">
      <c r="A850" s="3">
        <v>1502</v>
      </c>
      <c r="B850">
        <f>INDEX(OrderProduct!O850:O2801,MATCH('Top 2 Products'!A850,OrderProduct!A850:A2801,0))</f>
        <v>2</v>
      </c>
      <c r="C850" t="str">
        <f>VLOOKUP(B850,'Product Category'!$A$2:$B$4,2,0)</f>
        <v>Office Supplies</v>
      </c>
      <c r="D850">
        <f>VLOOKUP(A850,OrderProduct!$A$2:$T$1953,20,0)</f>
        <v>33065</v>
      </c>
      <c r="E850" t="str">
        <f>VLOOKUP(D850,Location!$A$2:$D$986,4,0)</f>
        <v>Florida</v>
      </c>
      <c r="F850">
        <f>VLOOKUP(A850,OrderProduct!A850:F2801,6,0)</f>
        <v>361.72</v>
      </c>
    </row>
    <row r="851" spans="1:6">
      <c r="A851" s="3">
        <v>1502</v>
      </c>
      <c r="B851">
        <f>INDEX(OrderProduct!O851:O2802,MATCH('Top 2 Products'!A851,OrderProduct!A851:A2802,0))</f>
        <v>2</v>
      </c>
      <c r="C851" t="str">
        <f>VLOOKUP(B851,'Product Category'!$A$2:$B$4,2,0)</f>
        <v>Office Supplies</v>
      </c>
      <c r="D851">
        <f>VLOOKUP(A851,OrderProduct!$A$2:$T$1953,20,0)</f>
        <v>33065</v>
      </c>
      <c r="E851" t="str">
        <f>VLOOKUP(D851,Location!$A$2:$D$986,4,0)</f>
        <v>Florida</v>
      </c>
      <c r="F851">
        <f>VLOOKUP(A851,OrderProduct!A851:F2802,6,0)</f>
        <v>1373.47</v>
      </c>
    </row>
    <row r="852" spans="1:6">
      <c r="A852" s="3">
        <v>1502</v>
      </c>
      <c r="B852">
        <f>INDEX(OrderProduct!O852:O2803,MATCH('Top 2 Products'!A852,OrderProduct!A852:A2803,0))</f>
        <v>3</v>
      </c>
      <c r="C852" t="str">
        <f>VLOOKUP(B852,'Product Category'!$A$2:$B$4,2,0)</f>
        <v>Technology</v>
      </c>
      <c r="D852">
        <f>VLOOKUP(A852,OrderProduct!$A$2:$T$1953,20,0)</f>
        <v>33065</v>
      </c>
      <c r="E852" t="str">
        <f>VLOOKUP(D852,Location!$A$2:$D$986,4,0)</f>
        <v>Florida</v>
      </c>
      <c r="F852">
        <f>VLOOKUP(A852,OrderProduct!A852:F2803,6,0)</f>
        <v>91.92</v>
      </c>
    </row>
    <row r="853" spans="1:6">
      <c r="A853" s="3">
        <v>1505</v>
      </c>
      <c r="B853">
        <f>INDEX(OrderProduct!O853:O2804,MATCH('Top 2 Products'!A853,OrderProduct!A853:A2804,0))</f>
        <v>3</v>
      </c>
      <c r="C853" t="str">
        <f>VLOOKUP(B853,'Product Category'!$A$2:$B$4,2,0)</f>
        <v>Technology</v>
      </c>
      <c r="D853">
        <f>VLOOKUP(A853,OrderProduct!$A$2:$T$1953,20,0)</f>
        <v>77840</v>
      </c>
      <c r="E853" t="str">
        <f>VLOOKUP(D853,Location!$A$2:$D$986,4,0)</f>
        <v>Texas</v>
      </c>
      <c r="F853">
        <f>VLOOKUP(A853,OrderProduct!A853:F2804,6,0)</f>
        <v>6.5</v>
      </c>
    </row>
    <row r="854" spans="1:6">
      <c r="A854" s="3">
        <v>1511</v>
      </c>
      <c r="B854">
        <f>INDEX(OrderProduct!O854:O2805,MATCH('Top 2 Products'!A854,OrderProduct!A854:A2805,0))</f>
        <v>2</v>
      </c>
      <c r="C854" t="str">
        <f>VLOOKUP(B854,'Product Category'!$A$2:$B$4,2,0)</f>
        <v>Office Supplies</v>
      </c>
      <c r="D854">
        <f>VLOOKUP(A854,OrderProduct!$A$2:$T$1953,20,0)</f>
        <v>47302</v>
      </c>
      <c r="E854" t="str">
        <f>VLOOKUP(D854,Location!$A$2:$D$986,4,0)</f>
        <v>Indiana</v>
      </c>
      <c r="F854">
        <f>VLOOKUP(A854,OrderProduct!A854:F2805,6,0)</f>
        <v>40.37</v>
      </c>
    </row>
    <row r="855" spans="1:6">
      <c r="A855" s="3">
        <v>1519</v>
      </c>
      <c r="B855">
        <f>INDEX(OrderProduct!O855:O2806,MATCH('Top 2 Products'!A855,OrderProduct!A855:A2806,0))</f>
        <v>2</v>
      </c>
      <c r="C855" t="str">
        <f>VLOOKUP(B855,'Product Category'!$A$2:$B$4,2,0)</f>
        <v>Office Supplies</v>
      </c>
      <c r="D855">
        <f>VLOOKUP(A855,OrderProduct!$A$2:$T$1953,20,0)</f>
        <v>4210</v>
      </c>
      <c r="E855" t="str">
        <f>VLOOKUP(D855,Location!$A$2:$D$986,4,0)</f>
        <v>Maine</v>
      </c>
      <c r="F855">
        <f>VLOOKUP(A855,OrderProduct!A855:F2806,6,0)</f>
        <v>68.56</v>
      </c>
    </row>
    <row r="856" spans="1:6">
      <c r="A856" s="3">
        <v>1522</v>
      </c>
      <c r="B856">
        <f>INDEX(OrderProduct!O856:O2807,MATCH('Top 2 Products'!A856,OrderProduct!A856:A2807,0))</f>
        <v>1</v>
      </c>
      <c r="C856" t="str">
        <f>VLOOKUP(B856,'Product Category'!$A$2:$B$4,2,0)</f>
        <v>Furniture</v>
      </c>
      <c r="D856">
        <f>VLOOKUP(A856,OrderProduct!$A$2:$T$1953,20,0)</f>
        <v>55305</v>
      </c>
      <c r="E856" t="str">
        <f>VLOOKUP(D856,Location!$A$2:$D$986,4,0)</f>
        <v>Minnesota</v>
      </c>
      <c r="F856">
        <f>VLOOKUP(A856,OrderProduct!A856:F2807,6,0)</f>
        <v>20.79</v>
      </c>
    </row>
    <row r="857" spans="1:6">
      <c r="A857" s="3">
        <v>1526</v>
      </c>
      <c r="B857">
        <f>INDEX(OrderProduct!O857:O2808,MATCH('Top 2 Products'!A857,OrderProduct!A857:A2808,0))</f>
        <v>2</v>
      </c>
      <c r="C857" t="str">
        <f>VLOOKUP(B857,'Product Category'!$A$2:$B$4,2,0)</f>
        <v>Office Supplies</v>
      </c>
      <c r="D857">
        <f>VLOOKUP(A857,OrderProduct!$A$2:$T$1953,20,0)</f>
        <v>35211</v>
      </c>
      <c r="E857" t="str">
        <f>VLOOKUP(D857,Location!$A$2:$D$986,4,0)</f>
        <v>Alabama</v>
      </c>
      <c r="F857">
        <f>VLOOKUP(A857,OrderProduct!A857:F2808,6,0)</f>
        <v>67.91</v>
      </c>
    </row>
    <row r="858" spans="1:6">
      <c r="A858" s="3">
        <v>1527</v>
      </c>
      <c r="B858">
        <f>INDEX(OrderProduct!O858:O2809,MATCH('Top 2 Products'!A858,OrderProduct!A858:A2809,0))</f>
        <v>2</v>
      </c>
      <c r="C858" t="str">
        <f>VLOOKUP(B858,'Product Category'!$A$2:$B$4,2,0)</f>
        <v>Office Supplies</v>
      </c>
      <c r="D858">
        <f>VLOOKUP(A858,OrderProduct!$A$2:$T$1953,20,0)</f>
        <v>35601</v>
      </c>
      <c r="E858" t="str">
        <f>VLOOKUP(D858,Location!$A$2:$D$986,4,0)</f>
        <v>Alabama</v>
      </c>
      <c r="F858">
        <f>VLOOKUP(A858,OrderProduct!A858:F2809,6,0)</f>
        <v>87.89</v>
      </c>
    </row>
    <row r="859" spans="1:6">
      <c r="A859" s="3">
        <v>1527</v>
      </c>
      <c r="B859">
        <f>INDEX(OrderProduct!O859:O2810,MATCH('Top 2 Products'!A859,OrderProduct!A859:A2810,0))</f>
        <v>3</v>
      </c>
      <c r="C859" t="str">
        <f>VLOOKUP(B859,'Product Category'!$A$2:$B$4,2,0)</f>
        <v>Technology</v>
      </c>
      <c r="D859">
        <f>VLOOKUP(A859,OrderProduct!$A$2:$T$1953,20,0)</f>
        <v>35601</v>
      </c>
      <c r="E859" t="str">
        <f>VLOOKUP(D859,Location!$A$2:$D$986,4,0)</f>
        <v>Alabama</v>
      </c>
      <c r="F859">
        <f>VLOOKUP(A859,OrderProduct!A859:F2810,6,0)</f>
        <v>3.53</v>
      </c>
    </row>
    <row r="860" spans="1:6">
      <c r="A860" s="3">
        <v>1527</v>
      </c>
      <c r="B860">
        <f>INDEX(OrderProduct!O860:O2811,MATCH('Top 2 Products'!A860,OrderProduct!A860:A2811,0))</f>
        <v>3</v>
      </c>
      <c r="C860" t="str">
        <f>VLOOKUP(B860,'Product Category'!$A$2:$B$4,2,0)</f>
        <v>Technology</v>
      </c>
      <c r="D860">
        <f>VLOOKUP(A860,OrderProduct!$A$2:$T$1953,20,0)</f>
        <v>35601</v>
      </c>
      <c r="E860" t="str">
        <f>VLOOKUP(D860,Location!$A$2:$D$986,4,0)</f>
        <v>Alabama</v>
      </c>
      <c r="F860">
        <f>VLOOKUP(A860,OrderProduct!A860:F2811,6,0)</f>
        <v>706.56</v>
      </c>
    </row>
    <row r="861" spans="1:6">
      <c r="A861" s="3">
        <v>1528</v>
      </c>
      <c r="B861">
        <f>INDEX(OrderProduct!O861:O2812,MATCH('Top 2 Products'!A861,OrderProduct!A861:A2812,0))</f>
        <v>2</v>
      </c>
      <c r="C861" t="str">
        <f>VLOOKUP(B861,'Product Category'!$A$2:$B$4,2,0)</f>
        <v>Office Supplies</v>
      </c>
      <c r="D861">
        <f>VLOOKUP(A861,OrderProduct!$A$2:$T$1953,20,0)</f>
        <v>27288</v>
      </c>
      <c r="E861" t="str">
        <f>VLOOKUP(D861,Location!$A$2:$D$986,4,0)</f>
        <v>North Carolina</v>
      </c>
      <c r="F861">
        <f>VLOOKUP(A861,OrderProduct!A861:F2812,6,0)</f>
        <v>13121.07</v>
      </c>
    </row>
    <row r="862" spans="1:6">
      <c r="A862" s="3">
        <v>1531</v>
      </c>
      <c r="B862">
        <f>INDEX(OrderProduct!O862:O2813,MATCH('Top 2 Products'!A862,OrderProduct!A862:A2813,0))</f>
        <v>2</v>
      </c>
      <c r="C862" t="str">
        <f>VLOOKUP(B862,'Product Category'!$A$2:$B$4,2,0)</f>
        <v>Office Supplies</v>
      </c>
      <c r="D862">
        <f>VLOOKUP(A862,OrderProduct!$A$2:$T$1953,20,0)</f>
        <v>32137</v>
      </c>
      <c r="E862" t="str">
        <f>VLOOKUP(D862,Location!$A$2:$D$986,4,0)</f>
        <v>Florida</v>
      </c>
      <c r="F862">
        <f>VLOOKUP(A862,OrderProduct!A862:F2813,6,0)</f>
        <v>110.93</v>
      </c>
    </row>
    <row r="863" spans="1:6">
      <c r="A863" s="3">
        <v>1533</v>
      </c>
      <c r="B863">
        <f>INDEX(OrderProduct!O863:O2814,MATCH('Top 2 Products'!A863,OrderProduct!A863:A2814,0))</f>
        <v>3</v>
      </c>
      <c r="C863" t="str">
        <f>VLOOKUP(B863,'Product Category'!$A$2:$B$4,2,0)</f>
        <v>Technology</v>
      </c>
      <c r="D863">
        <f>VLOOKUP(A863,OrderProduct!$A$2:$T$1953,20,0)</f>
        <v>63130</v>
      </c>
      <c r="E863" t="str">
        <f>VLOOKUP(D863,Location!$A$2:$D$986,4,0)</f>
        <v>Missouri</v>
      </c>
      <c r="F863">
        <f>VLOOKUP(A863,OrderProduct!A863:F2814,6,0)</f>
        <v>118.35</v>
      </c>
    </row>
    <row r="864" spans="1:6">
      <c r="A864" s="3">
        <v>1533</v>
      </c>
      <c r="B864">
        <f>INDEX(OrderProduct!O864:O2815,MATCH('Top 2 Products'!A864,OrderProduct!A864:A2815,0))</f>
        <v>2</v>
      </c>
      <c r="C864" t="str">
        <f>VLOOKUP(B864,'Product Category'!$A$2:$B$4,2,0)</f>
        <v>Office Supplies</v>
      </c>
      <c r="D864">
        <f>VLOOKUP(A864,OrderProduct!$A$2:$T$1953,20,0)</f>
        <v>63130</v>
      </c>
      <c r="E864" t="str">
        <f>VLOOKUP(D864,Location!$A$2:$D$986,4,0)</f>
        <v>Missouri</v>
      </c>
      <c r="F864">
        <f>VLOOKUP(A864,OrderProduct!A864:F2815,6,0)</f>
        <v>739.07</v>
      </c>
    </row>
    <row r="865" spans="1:6">
      <c r="A865" s="3">
        <v>1548</v>
      </c>
      <c r="B865">
        <f>INDEX(OrderProduct!O865:O2816,MATCH('Top 2 Products'!A865,OrderProduct!A865:A2816,0))</f>
        <v>3</v>
      </c>
      <c r="C865" t="str">
        <f>VLOOKUP(B865,'Product Category'!$A$2:$B$4,2,0)</f>
        <v>Technology</v>
      </c>
      <c r="D865">
        <f>VLOOKUP(A865,OrderProduct!$A$2:$T$1953,20,0)</f>
        <v>47374</v>
      </c>
      <c r="E865" t="str">
        <f>VLOOKUP(D865,Location!$A$2:$D$986,4,0)</f>
        <v>Indiana</v>
      </c>
      <c r="F865">
        <f>VLOOKUP(A865,OrderProduct!A865:F2816,6,0)</f>
        <v>25.85</v>
      </c>
    </row>
    <row r="866" spans="1:6">
      <c r="A866" s="3">
        <v>1551</v>
      </c>
      <c r="B866">
        <f>INDEX(OrderProduct!O866:O2817,MATCH('Top 2 Products'!A866,OrderProduct!A866:A2817,0))</f>
        <v>2</v>
      </c>
      <c r="C866" t="str">
        <f>VLOOKUP(B866,'Product Category'!$A$2:$B$4,2,0)</f>
        <v>Office Supplies</v>
      </c>
      <c r="D866">
        <f>VLOOKUP(A866,OrderProduct!$A$2:$T$1953,20,0)</f>
        <v>39530</v>
      </c>
      <c r="E866" t="str">
        <f>VLOOKUP(D866,Location!$A$2:$D$986,4,0)</f>
        <v>Mississippi</v>
      </c>
      <c r="F866">
        <f>VLOOKUP(A866,OrderProduct!A866:F2817,6,0)</f>
        <v>119.37</v>
      </c>
    </row>
    <row r="867" spans="1:6">
      <c r="A867" s="3">
        <v>1552</v>
      </c>
      <c r="B867">
        <f>INDEX(OrderProduct!O867:O2818,MATCH('Top 2 Products'!A867,OrderProduct!A867:A2818,0))</f>
        <v>1</v>
      </c>
      <c r="C867" t="str">
        <f>VLOOKUP(B867,'Product Category'!$A$2:$B$4,2,0)</f>
        <v>Furniture</v>
      </c>
      <c r="D867">
        <f>VLOOKUP(A867,OrderProduct!$A$2:$T$1953,20,0)</f>
        <v>39056</v>
      </c>
      <c r="E867" t="str">
        <f>VLOOKUP(D867,Location!$A$2:$D$986,4,0)</f>
        <v>Mississippi</v>
      </c>
      <c r="F867">
        <f>VLOOKUP(A867,OrderProduct!A867:F2818,6,0)</f>
        <v>207.22</v>
      </c>
    </row>
    <row r="868" spans="1:6">
      <c r="A868" s="3">
        <v>1553</v>
      </c>
      <c r="B868">
        <f>INDEX(OrderProduct!O868:O2819,MATCH('Top 2 Products'!A868,OrderProduct!A868:A2819,0))</f>
        <v>2</v>
      </c>
      <c r="C868" t="str">
        <f>VLOOKUP(B868,'Product Category'!$A$2:$B$4,2,0)</f>
        <v>Office Supplies</v>
      </c>
      <c r="D868">
        <f>VLOOKUP(A868,OrderProduct!$A$2:$T$1953,20,0)</f>
        <v>38701</v>
      </c>
      <c r="E868" t="str">
        <f>VLOOKUP(D868,Location!$A$2:$D$986,4,0)</f>
        <v>Mississippi</v>
      </c>
      <c r="F868">
        <f>VLOOKUP(A868,OrderProduct!A868:F2819,6,0)</f>
        <v>257.92</v>
      </c>
    </row>
    <row r="869" spans="1:6">
      <c r="A869" s="3">
        <v>1554</v>
      </c>
      <c r="B869">
        <f>INDEX(OrderProduct!O869:O2820,MATCH('Top 2 Products'!A869,OrderProduct!A869:A2820,0))</f>
        <v>2</v>
      </c>
      <c r="C869" t="str">
        <f>VLOOKUP(B869,'Product Category'!$A$2:$B$4,2,0)</f>
        <v>Office Supplies</v>
      </c>
      <c r="D869">
        <f>VLOOKUP(A869,OrderProduct!$A$2:$T$1953,20,0)</f>
        <v>39503</v>
      </c>
      <c r="E869" t="str">
        <f>VLOOKUP(D869,Location!$A$2:$D$986,4,0)</f>
        <v>Mississippi</v>
      </c>
      <c r="F869">
        <f>VLOOKUP(A869,OrderProduct!A869:F2820,6,0)</f>
        <v>179.51</v>
      </c>
    </row>
    <row r="870" spans="1:6">
      <c r="A870" s="3">
        <v>1554</v>
      </c>
      <c r="B870">
        <f>INDEX(OrderProduct!O870:O2821,MATCH('Top 2 Products'!A870,OrderProduct!A870:A2821,0))</f>
        <v>1</v>
      </c>
      <c r="C870" t="str">
        <f>VLOOKUP(B870,'Product Category'!$A$2:$B$4,2,0)</f>
        <v>Furniture</v>
      </c>
      <c r="D870">
        <f>VLOOKUP(A870,OrderProduct!$A$2:$T$1953,20,0)</f>
        <v>39503</v>
      </c>
      <c r="E870" t="str">
        <f>VLOOKUP(D870,Location!$A$2:$D$986,4,0)</f>
        <v>Mississippi</v>
      </c>
      <c r="F870">
        <f>VLOOKUP(A870,OrderProduct!A870:F2821,6,0)</f>
        <v>193.88</v>
      </c>
    </row>
    <row r="871" spans="1:6">
      <c r="A871" s="3">
        <v>1556</v>
      </c>
      <c r="B871">
        <f>INDEX(OrderProduct!O871:O2822,MATCH('Top 2 Products'!A871,OrderProduct!A871:A2822,0))</f>
        <v>2</v>
      </c>
      <c r="C871" t="str">
        <f>VLOOKUP(B871,'Product Category'!$A$2:$B$4,2,0)</f>
        <v>Office Supplies</v>
      </c>
      <c r="D871">
        <f>VLOOKUP(A871,OrderProduct!$A$2:$T$1953,20,0)</f>
        <v>22304</v>
      </c>
      <c r="E871" t="str">
        <f>VLOOKUP(D871,Location!$A$2:$D$986,4,0)</f>
        <v>Virginia</v>
      </c>
      <c r="F871">
        <f>VLOOKUP(A871,OrderProduct!A871:F2822,6,0)</f>
        <v>990.25</v>
      </c>
    </row>
    <row r="872" spans="1:6">
      <c r="A872" s="3">
        <v>1556</v>
      </c>
      <c r="B872">
        <f>INDEX(OrderProduct!O872:O2823,MATCH('Top 2 Products'!A872,OrderProduct!A872:A2823,0))</f>
        <v>2</v>
      </c>
      <c r="C872" t="str">
        <f>VLOOKUP(B872,'Product Category'!$A$2:$B$4,2,0)</f>
        <v>Office Supplies</v>
      </c>
      <c r="D872">
        <f>VLOOKUP(A872,OrderProduct!$A$2:$T$1953,20,0)</f>
        <v>22304</v>
      </c>
      <c r="E872" t="str">
        <f>VLOOKUP(D872,Location!$A$2:$D$986,4,0)</f>
        <v>Virginia</v>
      </c>
      <c r="F872">
        <f>VLOOKUP(A872,OrderProduct!A872:F2823,6,0)</f>
        <v>83.93</v>
      </c>
    </row>
    <row r="873" spans="1:6">
      <c r="A873" s="3">
        <v>1557</v>
      </c>
      <c r="B873">
        <f>INDEX(OrderProduct!O873:O2824,MATCH('Top 2 Products'!A873,OrderProduct!A873:A2824,0))</f>
        <v>2</v>
      </c>
      <c r="C873" t="str">
        <f>VLOOKUP(B873,'Product Category'!$A$2:$B$4,2,0)</f>
        <v>Office Supplies</v>
      </c>
      <c r="D873">
        <f>VLOOKUP(A873,OrderProduct!$A$2:$T$1953,20,0)</f>
        <v>22003</v>
      </c>
      <c r="E873" t="str">
        <f>VLOOKUP(D873,Location!$A$2:$D$986,4,0)</f>
        <v>Virginia</v>
      </c>
      <c r="F873">
        <f>VLOOKUP(A873,OrderProduct!A873:F2824,6,0)</f>
        <v>336.92</v>
      </c>
    </row>
    <row r="874" spans="1:6">
      <c r="A874" s="3">
        <v>1557</v>
      </c>
      <c r="B874">
        <f>INDEX(OrderProduct!O874:O2825,MATCH('Top 2 Products'!A874,OrderProduct!A874:A2825,0))</f>
        <v>3</v>
      </c>
      <c r="C874" t="str">
        <f>VLOOKUP(B874,'Product Category'!$A$2:$B$4,2,0)</f>
        <v>Technology</v>
      </c>
      <c r="D874">
        <f>VLOOKUP(A874,OrderProduct!$A$2:$T$1953,20,0)</f>
        <v>22003</v>
      </c>
      <c r="E874" t="str">
        <f>VLOOKUP(D874,Location!$A$2:$D$986,4,0)</f>
        <v>Virginia</v>
      </c>
      <c r="F874">
        <f>VLOOKUP(A874,OrderProduct!A874:F2825,6,0)</f>
        <v>32.76</v>
      </c>
    </row>
    <row r="875" spans="1:6">
      <c r="A875" s="3">
        <v>1559</v>
      </c>
      <c r="B875">
        <f>INDEX(OrderProduct!O875:O2826,MATCH('Top 2 Products'!A875,OrderProduct!A875:A2826,0))</f>
        <v>1</v>
      </c>
      <c r="C875" t="str">
        <f>VLOOKUP(B875,'Product Category'!$A$2:$B$4,2,0)</f>
        <v>Furniture</v>
      </c>
      <c r="D875">
        <f>VLOOKUP(A875,OrderProduct!$A$2:$T$1953,20,0)</f>
        <v>24060</v>
      </c>
      <c r="E875" t="str">
        <f>VLOOKUP(D875,Location!$A$2:$D$986,4,0)</f>
        <v>Virginia</v>
      </c>
      <c r="F875">
        <f>VLOOKUP(A875,OrderProduct!A875:F2826,6,0)</f>
        <v>114.91</v>
      </c>
    </row>
    <row r="876" spans="1:6">
      <c r="A876" s="3">
        <v>1561</v>
      </c>
      <c r="B876">
        <f>INDEX(OrderProduct!O876:O2827,MATCH('Top 2 Products'!A876,OrderProduct!A876:A2827,0))</f>
        <v>2</v>
      </c>
      <c r="C876" t="str">
        <f>VLOOKUP(B876,'Product Category'!$A$2:$B$4,2,0)</f>
        <v>Office Supplies</v>
      </c>
      <c r="D876">
        <f>VLOOKUP(A876,OrderProduct!$A$2:$T$1953,20,0)</f>
        <v>76063</v>
      </c>
      <c r="E876" t="str">
        <f>VLOOKUP(D876,Location!$A$2:$D$986,4,0)</f>
        <v>Texas</v>
      </c>
      <c r="F876">
        <f>VLOOKUP(A876,OrderProduct!A876:F2827,6,0)</f>
        <v>934.52</v>
      </c>
    </row>
    <row r="877" spans="1:6">
      <c r="A877" s="3">
        <v>1561</v>
      </c>
      <c r="B877">
        <f>INDEX(OrderProduct!O877:O2828,MATCH('Top 2 Products'!A877,OrderProduct!A877:A2828,0))</f>
        <v>1</v>
      </c>
      <c r="C877" t="str">
        <f>VLOOKUP(B877,'Product Category'!$A$2:$B$4,2,0)</f>
        <v>Furniture</v>
      </c>
      <c r="D877">
        <f>VLOOKUP(A877,OrderProduct!$A$2:$T$1953,20,0)</f>
        <v>76063</v>
      </c>
      <c r="E877" t="str">
        <f>VLOOKUP(D877,Location!$A$2:$D$986,4,0)</f>
        <v>Texas</v>
      </c>
      <c r="F877">
        <f>VLOOKUP(A877,OrderProduct!A877:F2828,6,0)</f>
        <v>730.37</v>
      </c>
    </row>
    <row r="878" spans="1:6">
      <c r="A878" s="3">
        <v>1574</v>
      </c>
      <c r="B878">
        <f>INDEX(OrderProduct!O878:O2829,MATCH('Top 2 Products'!A878,OrderProduct!A878:A2829,0))</f>
        <v>3</v>
      </c>
      <c r="C878" t="str">
        <f>VLOOKUP(B878,'Product Category'!$A$2:$B$4,2,0)</f>
        <v>Technology</v>
      </c>
      <c r="D878">
        <f>VLOOKUP(A878,OrderProduct!$A$2:$T$1953,20,0)</f>
        <v>28314</v>
      </c>
      <c r="E878" t="str">
        <f>VLOOKUP(D878,Location!$A$2:$D$986,4,0)</f>
        <v>North Carolina</v>
      </c>
      <c r="F878">
        <f>VLOOKUP(A878,OrderProduct!A878:F2829,6,0)</f>
        <v>1132.84</v>
      </c>
    </row>
    <row r="879" spans="1:6">
      <c r="A879" s="3">
        <v>1580</v>
      </c>
      <c r="B879">
        <f>INDEX(OrderProduct!O879:O2830,MATCH('Top 2 Products'!A879,OrderProduct!A879:A2830,0))</f>
        <v>2</v>
      </c>
      <c r="C879" t="str">
        <f>VLOOKUP(B879,'Product Category'!$A$2:$B$4,2,0)</f>
        <v>Office Supplies</v>
      </c>
      <c r="D879">
        <f>VLOOKUP(A879,OrderProduct!$A$2:$T$1953,20,0)</f>
        <v>4901</v>
      </c>
      <c r="E879" t="str">
        <f>VLOOKUP(D879,Location!$A$2:$D$986,4,0)</f>
        <v>Maine</v>
      </c>
      <c r="F879">
        <f>VLOOKUP(A879,OrderProduct!A879:F2830,6,0)</f>
        <v>143.63</v>
      </c>
    </row>
    <row r="880" spans="1:6">
      <c r="A880" s="3">
        <v>1590</v>
      </c>
      <c r="B880">
        <f>INDEX(OrderProduct!O880:O2831,MATCH('Top 2 Products'!A880,OrderProduct!A880:A2831,0))</f>
        <v>1</v>
      </c>
      <c r="C880" t="str">
        <f>VLOOKUP(B880,'Product Category'!$A$2:$B$4,2,0)</f>
        <v>Furniture</v>
      </c>
      <c r="D880">
        <f>VLOOKUP(A880,OrderProduct!$A$2:$T$1953,20,0)</f>
        <v>44094</v>
      </c>
      <c r="E880" t="str">
        <f>VLOOKUP(D880,Location!$A$2:$D$986,4,0)</f>
        <v>Ohio</v>
      </c>
      <c r="F880">
        <f>VLOOKUP(A880,OrderProduct!A880:F2831,6,0)</f>
        <v>73.04</v>
      </c>
    </row>
    <row r="881" spans="1:6">
      <c r="A881" s="3">
        <v>1593</v>
      </c>
      <c r="B881">
        <f>INDEX(OrderProduct!O881:O2832,MATCH('Top 2 Products'!A881,OrderProduct!A881:A2832,0))</f>
        <v>2</v>
      </c>
      <c r="C881" t="str">
        <f>VLOOKUP(B881,'Product Category'!$A$2:$B$4,2,0)</f>
        <v>Office Supplies</v>
      </c>
      <c r="D881">
        <f>VLOOKUP(A881,OrderProduct!$A$2:$T$1953,20,0)</f>
        <v>74006</v>
      </c>
      <c r="E881" t="str">
        <f>VLOOKUP(D881,Location!$A$2:$D$986,4,0)</f>
        <v>Oklahoma</v>
      </c>
      <c r="F881">
        <f>VLOOKUP(A881,OrderProduct!A881:F2832,6,0)</f>
        <v>33.35</v>
      </c>
    </row>
    <row r="882" spans="1:6">
      <c r="A882" s="3">
        <v>1595</v>
      </c>
      <c r="B882">
        <f>INDEX(OrderProduct!O882:O2833,MATCH('Top 2 Products'!A882,OrderProduct!A882:A2833,0))</f>
        <v>1</v>
      </c>
      <c r="C882" t="str">
        <f>VLOOKUP(B882,'Product Category'!$A$2:$B$4,2,0)</f>
        <v>Furniture</v>
      </c>
      <c r="D882">
        <f>VLOOKUP(A882,OrderProduct!$A$2:$T$1953,20,0)</f>
        <v>25705</v>
      </c>
      <c r="E882" t="str">
        <f>VLOOKUP(D882,Location!$A$2:$D$986,4,0)</f>
        <v>West Virginia</v>
      </c>
      <c r="F882">
        <f>VLOOKUP(A882,OrderProduct!A882:F2833,6,0)</f>
        <v>60.24</v>
      </c>
    </row>
    <row r="883" spans="1:6">
      <c r="A883" s="3">
        <v>1595</v>
      </c>
      <c r="B883">
        <f>INDEX(OrderProduct!O883:O2834,MATCH('Top 2 Products'!A883,OrderProduct!A883:A2834,0))</f>
        <v>1</v>
      </c>
      <c r="C883" t="str">
        <f>VLOOKUP(B883,'Product Category'!$A$2:$B$4,2,0)</f>
        <v>Furniture</v>
      </c>
      <c r="D883">
        <f>VLOOKUP(A883,OrderProduct!$A$2:$T$1953,20,0)</f>
        <v>25705</v>
      </c>
      <c r="E883" t="str">
        <f>VLOOKUP(D883,Location!$A$2:$D$986,4,0)</f>
        <v>West Virginia</v>
      </c>
      <c r="F883">
        <f>VLOOKUP(A883,OrderProduct!A883:F2834,6,0)</f>
        <v>1081.54</v>
      </c>
    </row>
    <row r="884" spans="1:6">
      <c r="A884" s="3">
        <v>1595</v>
      </c>
      <c r="B884">
        <f>INDEX(OrderProduct!O884:O2835,MATCH('Top 2 Products'!A884,OrderProduct!A884:A2835,0))</f>
        <v>2</v>
      </c>
      <c r="C884" t="str">
        <f>VLOOKUP(B884,'Product Category'!$A$2:$B$4,2,0)</f>
        <v>Office Supplies</v>
      </c>
      <c r="D884">
        <f>VLOOKUP(A884,OrderProduct!$A$2:$T$1953,20,0)</f>
        <v>25705</v>
      </c>
      <c r="E884" t="str">
        <f>VLOOKUP(D884,Location!$A$2:$D$986,4,0)</f>
        <v>West Virginia</v>
      </c>
      <c r="F884">
        <f>VLOOKUP(A884,OrderProduct!A884:F2835,6,0)</f>
        <v>73.55</v>
      </c>
    </row>
    <row r="885" spans="1:6">
      <c r="A885" s="3">
        <v>1602</v>
      </c>
      <c r="B885">
        <f>INDEX(OrderProduct!O885:O2836,MATCH('Top 2 Products'!A885,OrderProduct!A885:A2836,0))</f>
        <v>2</v>
      </c>
      <c r="C885" t="str">
        <f>VLOOKUP(B885,'Product Category'!$A$2:$B$4,2,0)</f>
        <v>Office Supplies</v>
      </c>
      <c r="D885">
        <f>VLOOKUP(A885,OrderProduct!$A$2:$T$1953,20,0)</f>
        <v>20601</v>
      </c>
      <c r="E885" t="str">
        <f>VLOOKUP(D885,Location!$A$2:$D$986,4,0)</f>
        <v>Maryland</v>
      </c>
      <c r="F885">
        <f>VLOOKUP(A885,OrderProduct!A885:F2836,6,0)</f>
        <v>29.57</v>
      </c>
    </row>
    <row r="886" spans="1:6">
      <c r="A886" s="3">
        <v>1603</v>
      </c>
      <c r="B886">
        <f>INDEX(OrderProduct!O886:O2837,MATCH('Top 2 Products'!A886,OrderProduct!A886:A2837,0))</f>
        <v>2</v>
      </c>
      <c r="C886" t="str">
        <f>VLOOKUP(B886,'Product Category'!$A$2:$B$4,2,0)</f>
        <v>Office Supplies</v>
      </c>
      <c r="D886">
        <f>VLOOKUP(A886,OrderProduct!$A$2:$T$1953,20,0)</f>
        <v>11598</v>
      </c>
      <c r="E886" t="str">
        <f>VLOOKUP(D886,Location!$A$2:$D$986,4,0)</f>
        <v>New York</v>
      </c>
      <c r="F886">
        <f>VLOOKUP(A886,OrderProduct!A886:F2837,6,0)</f>
        <v>101.71</v>
      </c>
    </row>
    <row r="887" spans="1:6">
      <c r="A887" s="3">
        <v>1603</v>
      </c>
      <c r="B887">
        <f>INDEX(OrderProduct!O887:O2838,MATCH('Top 2 Products'!A887,OrderProduct!A887:A2838,0))</f>
        <v>1</v>
      </c>
      <c r="C887" t="str">
        <f>VLOOKUP(B887,'Product Category'!$A$2:$B$4,2,0)</f>
        <v>Furniture</v>
      </c>
      <c r="D887">
        <f>VLOOKUP(A887,OrderProduct!$A$2:$T$1953,20,0)</f>
        <v>11598</v>
      </c>
      <c r="E887" t="str">
        <f>VLOOKUP(D887,Location!$A$2:$D$986,4,0)</f>
        <v>New York</v>
      </c>
      <c r="F887">
        <f>VLOOKUP(A887,OrderProduct!A887:F2838,6,0)</f>
        <v>1766.68</v>
      </c>
    </row>
    <row r="888" spans="1:6">
      <c r="A888" s="3">
        <v>1606</v>
      </c>
      <c r="B888">
        <f>INDEX(OrderProduct!O888:O2839,MATCH('Top 2 Products'!A888,OrderProduct!A888:A2839,0))</f>
        <v>2</v>
      </c>
      <c r="C888" t="str">
        <f>VLOOKUP(B888,'Product Category'!$A$2:$B$4,2,0)</f>
        <v>Office Supplies</v>
      </c>
      <c r="D888">
        <f>VLOOKUP(A888,OrderProduct!$A$2:$T$1953,20,0)</f>
        <v>11010</v>
      </c>
      <c r="E888" t="str">
        <f>VLOOKUP(D888,Location!$A$2:$D$986,4,0)</f>
        <v>New York</v>
      </c>
      <c r="F888">
        <f>VLOOKUP(A888,OrderProduct!A888:F2839,6,0)</f>
        <v>29.02</v>
      </c>
    </row>
    <row r="889" spans="1:6">
      <c r="A889" s="3">
        <v>1606</v>
      </c>
      <c r="B889">
        <f>INDEX(OrderProduct!O889:O2840,MATCH('Top 2 Products'!A889,OrderProduct!A889:A2840,0))</f>
        <v>3</v>
      </c>
      <c r="C889" t="str">
        <f>VLOOKUP(B889,'Product Category'!$A$2:$B$4,2,0)</f>
        <v>Technology</v>
      </c>
      <c r="D889">
        <f>VLOOKUP(A889,OrderProduct!$A$2:$T$1953,20,0)</f>
        <v>11010</v>
      </c>
      <c r="E889" t="str">
        <f>VLOOKUP(D889,Location!$A$2:$D$986,4,0)</f>
        <v>New York</v>
      </c>
      <c r="F889">
        <f>VLOOKUP(A889,OrderProduct!A889:F2840,6,0)</f>
        <v>355.92</v>
      </c>
    </row>
    <row r="890" spans="1:6">
      <c r="A890" s="3">
        <v>1606</v>
      </c>
      <c r="B890">
        <f>INDEX(OrderProduct!O890:O2841,MATCH('Top 2 Products'!A890,OrderProduct!A890:A2841,0))</f>
        <v>3</v>
      </c>
      <c r="C890" t="str">
        <f>VLOOKUP(B890,'Product Category'!$A$2:$B$4,2,0)</f>
        <v>Technology</v>
      </c>
      <c r="D890">
        <f>VLOOKUP(A890,OrderProduct!$A$2:$T$1953,20,0)</f>
        <v>11010</v>
      </c>
      <c r="E890" t="str">
        <f>VLOOKUP(D890,Location!$A$2:$D$986,4,0)</f>
        <v>New York</v>
      </c>
      <c r="F890">
        <f>VLOOKUP(A890,OrderProduct!A890:F2841,6,0)</f>
        <v>105.75</v>
      </c>
    </row>
    <row r="891" spans="1:6">
      <c r="A891" s="3">
        <v>1607</v>
      </c>
      <c r="B891">
        <f>INDEX(OrderProduct!O891:O2842,MATCH('Top 2 Products'!A891,OrderProduct!A891:A2842,0))</f>
        <v>2</v>
      </c>
      <c r="C891" t="str">
        <f>VLOOKUP(B891,'Product Category'!$A$2:$B$4,2,0)</f>
        <v>Office Supplies</v>
      </c>
      <c r="D891">
        <f>VLOOKUP(A891,OrderProduct!$A$2:$T$1953,20,0)</f>
        <v>11520</v>
      </c>
      <c r="E891" t="str">
        <f>VLOOKUP(D891,Location!$A$2:$D$986,4,0)</f>
        <v>New York</v>
      </c>
      <c r="F891">
        <f>VLOOKUP(A891,OrderProduct!A891:F2842,6,0)</f>
        <v>63.93</v>
      </c>
    </row>
    <row r="892" spans="1:6">
      <c r="A892" s="3">
        <v>1607</v>
      </c>
      <c r="B892">
        <f>INDEX(OrderProduct!O892:O2843,MATCH('Top 2 Products'!A892,OrderProduct!A892:A2843,0))</f>
        <v>2</v>
      </c>
      <c r="C892" t="str">
        <f>VLOOKUP(B892,'Product Category'!$A$2:$B$4,2,0)</f>
        <v>Office Supplies</v>
      </c>
      <c r="D892">
        <f>VLOOKUP(A892,OrderProduct!$A$2:$T$1953,20,0)</f>
        <v>11520</v>
      </c>
      <c r="E892" t="str">
        <f>VLOOKUP(D892,Location!$A$2:$D$986,4,0)</f>
        <v>New York</v>
      </c>
      <c r="F892">
        <f>VLOOKUP(A892,OrderProduct!A892:F2843,6,0)</f>
        <v>37.7</v>
      </c>
    </row>
    <row r="893" spans="1:6">
      <c r="A893" s="3">
        <v>1609</v>
      </c>
      <c r="B893">
        <f>INDEX(OrderProduct!O893:O2844,MATCH('Top 2 Products'!A893,OrderProduct!A893:A2844,0))</f>
        <v>2</v>
      </c>
      <c r="C893" t="str">
        <f>VLOOKUP(B893,'Product Category'!$A$2:$B$4,2,0)</f>
        <v>Office Supplies</v>
      </c>
      <c r="D893">
        <f>VLOOKUP(A893,OrderProduct!$A$2:$T$1953,20,0)</f>
        <v>95823</v>
      </c>
      <c r="E893" t="str">
        <f>VLOOKUP(D893,Location!$A$2:$D$986,4,0)</f>
        <v>California</v>
      </c>
      <c r="F893">
        <f>VLOOKUP(A893,OrderProduct!A893:F2844,6,0)</f>
        <v>75.81</v>
      </c>
    </row>
    <row r="894" spans="1:6">
      <c r="A894" s="3">
        <v>1609</v>
      </c>
      <c r="B894">
        <f>INDEX(OrderProduct!O894:O2845,MATCH('Top 2 Products'!A894,OrderProduct!A894:A2845,0))</f>
        <v>2</v>
      </c>
      <c r="C894" t="str">
        <f>VLOOKUP(B894,'Product Category'!$A$2:$B$4,2,0)</f>
        <v>Office Supplies</v>
      </c>
      <c r="D894">
        <f>VLOOKUP(A894,OrderProduct!$A$2:$T$1953,20,0)</f>
        <v>95823</v>
      </c>
      <c r="E894" t="str">
        <f>VLOOKUP(D894,Location!$A$2:$D$986,4,0)</f>
        <v>California</v>
      </c>
      <c r="F894">
        <f>VLOOKUP(A894,OrderProduct!A894:F2845,6,0)</f>
        <v>2630</v>
      </c>
    </row>
    <row r="895" spans="1:6">
      <c r="A895" s="3">
        <v>1614</v>
      </c>
      <c r="B895">
        <f>INDEX(OrderProduct!O895:O2846,MATCH('Top 2 Products'!A895,OrderProduct!A895:A2846,0))</f>
        <v>3</v>
      </c>
      <c r="C895" t="str">
        <f>VLOOKUP(B895,'Product Category'!$A$2:$B$4,2,0)</f>
        <v>Technology</v>
      </c>
      <c r="D895">
        <f>VLOOKUP(A895,OrderProduct!$A$2:$T$1953,20,0)</f>
        <v>1748</v>
      </c>
      <c r="E895" t="str">
        <f>VLOOKUP(D895,Location!$A$2:$D$986,4,0)</f>
        <v>Massachusetts</v>
      </c>
      <c r="F895">
        <f>VLOOKUP(A895,OrderProduct!A895:F2846,6,0)</f>
        <v>101.73</v>
      </c>
    </row>
    <row r="896" spans="1:6">
      <c r="A896" s="3">
        <v>1618</v>
      </c>
      <c r="B896">
        <f>INDEX(OrderProduct!O896:O2847,MATCH('Top 2 Products'!A896,OrderProduct!A896:A2847,0))</f>
        <v>2</v>
      </c>
      <c r="C896" t="str">
        <f>VLOOKUP(B896,'Product Category'!$A$2:$B$4,2,0)</f>
        <v>Office Supplies</v>
      </c>
      <c r="D896">
        <f>VLOOKUP(A896,OrderProduct!$A$2:$T$1953,20,0)</f>
        <v>46322</v>
      </c>
      <c r="E896" t="str">
        <f>VLOOKUP(D896,Location!$A$2:$D$986,4,0)</f>
        <v>Indiana</v>
      </c>
      <c r="F896">
        <f>VLOOKUP(A896,OrderProduct!A896:F2847,6,0)</f>
        <v>333.02</v>
      </c>
    </row>
    <row r="897" spans="1:6">
      <c r="A897" s="3">
        <v>1620</v>
      </c>
      <c r="B897">
        <f>INDEX(OrderProduct!O897:O2848,MATCH('Top 2 Products'!A897,OrderProduct!A897:A2848,0))</f>
        <v>3</v>
      </c>
      <c r="C897" t="str">
        <f>VLOOKUP(B897,'Product Category'!$A$2:$B$4,2,0)</f>
        <v>Technology</v>
      </c>
      <c r="D897">
        <f>VLOOKUP(A897,OrderProduct!$A$2:$T$1953,20,0)</f>
        <v>17602</v>
      </c>
      <c r="E897" t="str">
        <f>VLOOKUP(D897,Location!$A$2:$D$986,4,0)</f>
        <v>Pennsylvania</v>
      </c>
      <c r="F897">
        <f>VLOOKUP(A897,OrderProduct!A897:F2848,6,0)</f>
        <v>27.76</v>
      </c>
    </row>
    <row r="898" spans="1:6">
      <c r="A898" s="3">
        <v>1623</v>
      </c>
      <c r="B898">
        <f>INDEX(OrderProduct!O898:O2849,MATCH('Top 2 Products'!A898,OrderProduct!A898:A2849,0))</f>
        <v>2</v>
      </c>
      <c r="C898" t="str">
        <f>VLOOKUP(B898,'Product Category'!$A$2:$B$4,2,0)</f>
        <v>Office Supplies</v>
      </c>
      <c r="D898">
        <f>VLOOKUP(A898,OrderProduct!$A$2:$T$1953,20,0)</f>
        <v>46375</v>
      </c>
      <c r="E898" t="str">
        <f>VLOOKUP(D898,Location!$A$2:$D$986,4,0)</f>
        <v>Indiana</v>
      </c>
      <c r="F898">
        <f>VLOOKUP(A898,OrderProduct!A898:F2849,6,0)</f>
        <v>924.8</v>
      </c>
    </row>
    <row r="899" spans="1:6">
      <c r="A899" s="3">
        <v>1623</v>
      </c>
      <c r="B899">
        <f>INDEX(OrderProduct!O899:O2850,MATCH('Top 2 Products'!A899,OrderProduct!A899:A2850,0))</f>
        <v>3</v>
      </c>
      <c r="C899" t="str">
        <f>VLOOKUP(B899,'Product Category'!$A$2:$B$4,2,0)</f>
        <v>Technology</v>
      </c>
      <c r="D899">
        <f>VLOOKUP(A899,OrderProduct!$A$2:$T$1953,20,0)</f>
        <v>46375</v>
      </c>
      <c r="E899" t="str">
        <f>VLOOKUP(D899,Location!$A$2:$D$986,4,0)</f>
        <v>Indiana</v>
      </c>
      <c r="F899">
        <f>VLOOKUP(A899,OrderProduct!A899:F2850,6,0)</f>
        <v>169.46</v>
      </c>
    </row>
    <row r="900" spans="1:6">
      <c r="A900" s="3">
        <v>1623</v>
      </c>
      <c r="B900">
        <f>INDEX(OrderProduct!O900:O2851,MATCH('Top 2 Products'!A900,OrderProduct!A900:A2851,0))</f>
        <v>2</v>
      </c>
      <c r="C900" t="str">
        <f>VLOOKUP(B900,'Product Category'!$A$2:$B$4,2,0)</f>
        <v>Office Supplies</v>
      </c>
      <c r="D900">
        <f>VLOOKUP(A900,OrderProduct!$A$2:$T$1953,20,0)</f>
        <v>46375</v>
      </c>
      <c r="E900" t="str">
        <f>VLOOKUP(D900,Location!$A$2:$D$986,4,0)</f>
        <v>Indiana</v>
      </c>
      <c r="F900">
        <f>VLOOKUP(A900,OrderProduct!A900:F2851,6,0)</f>
        <v>14.77</v>
      </c>
    </row>
    <row r="901" spans="1:6">
      <c r="A901" s="3">
        <v>1625</v>
      </c>
      <c r="B901">
        <f>INDEX(OrderProduct!O901:O2852,MATCH('Top 2 Products'!A901,OrderProduct!A901:A2852,0))</f>
        <v>3</v>
      </c>
      <c r="C901" t="str">
        <f>VLOOKUP(B901,'Product Category'!$A$2:$B$4,2,0)</f>
        <v>Technology</v>
      </c>
      <c r="D901">
        <f>VLOOKUP(A901,OrderProduct!$A$2:$T$1953,20,0)</f>
        <v>11542</v>
      </c>
      <c r="E901" t="str">
        <f>VLOOKUP(D901,Location!$A$2:$D$986,4,0)</f>
        <v>New York</v>
      </c>
      <c r="F901">
        <f>VLOOKUP(A901,OrderProduct!A901:F2852,6,0)</f>
        <v>438.33</v>
      </c>
    </row>
    <row r="902" spans="1:6">
      <c r="A902" s="3">
        <v>1625</v>
      </c>
      <c r="B902">
        <f>INDEX(OrderProduct!O902:O2853,MATCH('Top 2 Products'!A902,OrderProduct!A902:A2853,0))</f>
        <v>2</v>
      </c>
      <c r="C902" t="str">
        <f>VLOOKUP(B902,'Product Category'!$A$2:$B$4,2,0)</f>
        <v>Office Supplies</v>
      </c>
      <c r="D902">
        <f>VLOOKUP(A902,OrderProduct!$A$2:$T$1953,20,0)</f>
        <v>11542</v>
      </c>
      <c r="E902" t="str">
        <f>VLOOKUP(D902,Location!$A$2:$D$986,4,0)</f>
        <v>New York</v>
      </c>
      <c r="F902">
        <f>VLOOKUP(A902,OrderProduct!A902:F2853,6,0)</f>
        <v>38.11</v>
      </c>
    </row>
    <row r="903" spans="1:6">
      <c r="A903" s="3">
        <v>1625</v>
      </c>
      <c r="B903">
        <f>INDEX(OrderProduct!O903:O2854,MATCH('Top 2 Products'!A903,OrderProduct!A903:A2854,0))</f>
        <v>2</v>
      </c>
      <c r="C903" t="str">
        <f>VLOOKUP(B903,'Product Category'!$A$2:$B$4,2,0)</f>
        <v>Office Supplies</v>
      </c>
      <c r="D903">
        <f>VLOOKUP(A903,OrderProduct!$A$2:$T$1953,20,0)</f>
        <v>11542</v>
      </c>
      <c r="E903" t="str">
        <f>VLOOKUP(D903,Location!$A$2:$D$986,4,0)</f>
        <v>New York</v>
      </c>
      <c r="F903">
        <f>VLOOKUP(A903,OrderProduct!A903:F2854,6,0)</f>
        <v>724.57</v>
      </c>
    </row>
    <row r="904" spans="1:6">
      <c r="A904" s="3">
        <v>1625</v>
      </c>
      <c r="B904">
        <f>INDEX(OrderProduct!O904:O2855,MATCH('Top 2 Products'!A904,OrderProduct!A904:A2855,0))</f>
        <v>1</v>
      </c>
      <c r="C904" t="str">
        <f>VLOOKUP(B904,'Product Category'!$A$2:$B$4,2,0)</f>
        <v>Furniture</v>
      </c>
      <c r="D904">
        <f>VLOOKUP(A904,OrderProduct!$A$2:$T$1953,20,0)</f>
        <v>11542</v>
      </c>
      <c r="E904" t="str">
        <f>VLOOKUP(D904,Location!$A$2:$D$986,4,0)</f>
        <v>New York</v>
      </c>
      <c r="F904">
        <f>VLOOKUP(A904,OrderProduct!A904:F2855,6,0)</f>
        <v>111.86</v>
      </c>
    </row>
    <row r="905" spans="1:6">
      <c r="A905" s="3">
        <v>1627</v>
      </c>
      <c r="B905">
        <f>INDEX(OrderProduct!O905:O2856,MATCH('Top 2 Products'!A905,OrderProduct!A905:A2856,0))</f>
        <v>2</v>
      </c>
      <c r="C905" t="str">
        <f>VLOOKUP(B905,'Product Category'!$A$2:$B$4,2,0)</f>
        <v>Office Supplies</v>
      </c>
      <c r="D905">
        <f>VLOOKUP(A905,OrderProduct!$A$2:$T$1953,20,0)</f>
        <v>37743</v>
      </c>
      <c r="E905" t="str">
        <f>VLOOKUP(D905,Location!$A$2:$D$986,4,0)</f>
        <v>Tennessee</v>
      </c>
      <c r="F905">
        <f>VLOOKUP(A905,OrderProduct!A905:F2856,6,0)</f>
        <v>18.49</v>
      </c>
    </row>
    <row r="906" spans="1:6">
      <c r="A906" s="3">
        <v>1632</v>
      </c>
      <c r="B906">
        <f>INDEX(OrderProduct!O906:O2857,MATCH('Top 2 Products'!A906,OrderProduct!A906:A2857,0))</f>
        <v>1</v>
      </c>
      <c r="C906" t="str">
        <f>VLOOKUP(B906,'Product Category'!$A$2:$B$4,2,0)</f>
        <v>Furniture</v>
      </c>
      <c r="D906">
        <f>VLOOKUP(A906,OrderProduct!$A$2:$T$1953,20,0)</f>
        <v>39401</v>
      </c>
      <c r="E906" t="str">
        <f>VLOOKUP(D906,Location!$A$2:$D$986,4,0)</f>
        <v>Mississippi</v>
      </c>
      <c r="F906">
        <f>VLOOKUP(A906,OrderProduct!A906:F2857,6,0)</f>
        <v>16.07</v>
      </c>
    </row>
    <row r="907" spans="1:6">
      <c r="A907" s="3">
        <v>1632</v>
      </c>
      <c r="B907">
        <f>INDEX(OrderProduct!O907:O2858,MATCH('Top 2 Products'!A907,OrderProduct!A907:A2858,0))</f>
        <v>2</v>
      </c>
      <c r="C907" t="str">
        <f>VLOOKUP(B907,'Product Category'!$A$2:$B$4,2,0)</f>
        <v>Office Supplies</v>
      </c>
      <c r="D907">
        <f>VLOOKUP(A907,OrderProduct!$A$2:$T$1953,20,0)</f>
        <v>39401</v>
      </c>
      <c r="E907" t="str">
        <f>VLOOKUP(D907,Location!$A$2:$D$986,4,0)</f>
        <v>Mississippi</v>
      </c>
      <c r="F907">
        <f>VLOOKUP(A907,OrderProduct!A907:F2858,6,0)</f>
        <v>25.26</v>
      </c>
    </row>
    <row r="908" spans="1:6">
      <c r="A908" s="3">
        <v>1633</v>
      </c>
      <c r="B908">
        <f>INDEX(OrderProduct!O908:O2859,MATCH('Top 2 Products'!A908,OrderProduct!A908:A2859,0))</f>
        <v>3</v>
      </c>
      <c r="C908" t="str">
        <f>VLOOKUP(B908,'Product Category'!$A$2:$B$4,2,0)</f>
        <v>Technology</v>
      </c>
      <c r="D908">
        <f>VLOOKUP(A908,OrderProduct!$A$2:$T$1953,20,0)</f>
        <v>38637</v>
      </c>
      <c r="E908" t="str">
        <f>VLOOKUP(D908,Location!$A$2:$D$986,4,0)</f>
        <v>Mississippi</v>
      </c>
      <c r="F908">
        <f>VLOOKUP(A908,OrderProduct!A908:F2859,6,0)</f>
        <v>581.08</v>
      </c>
    </row>
    <row r="909" spans="1:6">
      <c r="A909" s="3">
        <v>1634</v>
      </c>
      <c r="B909">
        <f>INDEX(OrderProduct!O909:O2860,MATCH('Top 2 Products'!A909,OrderProduct!A909:A2860,0))</f>
        <v>3</v>
      </c>
      <c r="C909" t="str">
        <f>VLOOKUP(B909,'Product Category'!$A$2:$B$4,2,0)</f>
        <v>Technology</v>
      </c>
      <c r="D909">
        <f>VLOOKUP(A909,OrderProduct!$A$2:$T$1953,20,0)</f>
        <v>39212</v>
      </c>
      <c r="E909" t="str">
        <f>VLOOKUP(D909,Location!$A$2:$D$986,4,0)</f>
        <v>Mississippi</v>
      </c>
      <c r="F909">
        <f>VLOOKUP(A909,OrderProduct!A909:F2860,6,0)</f>
        <v>27.53</v>
      </c>
    </row>
    <row r="910" spans="1:6">
      <c r="A910" s="3">
        <v>1636</v>
      </c>
      <c r="B910">
        <f>INDEX(OrderProduct!O910:O2861,MATCH('Top 2 Products'!A910,OrderProduct!A910:A2861,0))</f>
        <v>3</v>
      </c>
      <c r="C910" t="str">
        <f>VLOOKUP(B910,'Product Category'!$A$2:$B$4,2,0)</f>
        <v>Technology</v>
      </c>
      <c r="D910">
        <f>VLOOKUP(A910,OrderProduct!$A$2:$T$1953,20,0)</f>
        <v>93905</v>
      </c>
      <c r="E910" t="str">
        <f>VLOOKUP(D910,Location!$A$2:$D$986,4,0)</f>
        <v>California</v>
      </c>
      <c r="F910">
        <f>VLOOKUP(A910,OrderProduct!A910:F2861,6,0)</f>
        <v>558.41</v>
      </c>
    </row>
    <row r="911" spans="1:6">
      <c r="A911" s="3">
        <v>1636</v>
      </c>
      <c r="B911">
        <f>INDEX(OrderProduct!O911:O2862,MATCH('Top 2 Products'!A911,OrderProduct!A911:A2862,0))</f>
        <v>2</v>
      </c>
      <c r="C911" t="str">
        <f>VLOOKUP(B911,'Product Category'!$A$2:$B$4,2,0)</f>
        <v>Office Supplies</v>
      </c>
      <c r="D911">
        <f>VLOOKUP(A911,OrderProduct!$A$2:$T$1953,20,0)</f>
        <v>93905</v>
      </c>
      <c r="E911" t="str">
        <f>VLOOKUP(D911,Location!$A$2:$D$986,4,0)</f>
        <v>California</v>
      </c>
      <c r="F911">
        <f>VLOOKUP(A911,OrderProduct!A911:F2862,6,0)</f>
        <v>290.22</v>
      </c>
    </row>
    <row r="912" spans="1:6">
      <c r="A912" s="3">
        <v>1636</v>
      </c>
      <c r="B912">
        <f>INDEX(OrderProduct!O912:O2863,MATCH('Top 2 Products'!A912,OrderProduct!A912:A2863,0))</f>
        <v>1</v>
      </c>
      <c r="C912" t="str">
        <f>VLOOKUP(B912,'Product Category'!$A$2:$B$4,2,0)</f>
        <v>Furniture</v>
      </c>
      <c r="D912">
        <f>VLOOKUP(A912,OrderProduct!$A$2:$T$1953,20,0)</f>
        <v>93905</v>
      </c>
      <c r="E912" t="str">
        <f>VLOOKUP(D912,Location!$A$2:$D$986,4,0)</f>
        <v>California</v>
      </c>
      <c r="F912">
        <f>VLOOKUP(A912,OrderProduct!A912:F2863,6,0)</f>
        <v>1129.67</v>
      </c>
    </row>
    <row r="913" spans="1:6">
      <c r="A913" s="3">
        <v>1639</v>
      </c>
      <c r="B913">
        <f>INDEX(OrderProduct!O913:O2864,MATCH('Top 2 Products'!A913,OrderProduct!A913:A2864,0))</f>
        <v>2</v>
      </c>
      <c r="C913" t="str">
        <f>VLOOKUP(B913,'Product Category'!$A$2:$B$4,2,0)</f>
        <v>Office Supplies</v>
      </c>
      <c r="D913">
        <f>VLOOKUP(A913,OrderProduct!$A$2:$T$1953,20,0)</f>
        <v>6901</v>
      </c>
      <c r="E913" t="str">
        <f>VLOOKUP(D913,Location!$A$2:$D$986,4,0)</f>
        <v>Connecticut</v>
      </c>
      <c r="F913">
        <f>VLOOKUP(A913,OrderProduct!A913:F2864,6,0)</f>
        <v>136.25</v>
      </c>
    </row>
    <row r="914" spans="1:6">
      <c r="A914" s="3">
        <v>1644</v>
      </c>
      <c r="B914">
        <f>INDEX(OrderProduct!O914:O2865,MATCH('Top 2 Products'!A914,OrderProduct!A914:A2865,0))</f>
        <v>1</v>
      </c>
      <c r="C914" t="str">
        <f>VLOOKUP(B914,'Product Category'!$A$2:$B$4,2,0)</f>
        <v>Furniture</v>
      </c>
      <c r="D914">
        <f>VLOOKUP(A914,OrderProduct!$A$2:$T$1953,20,0)</f>
        <v>77546</v>
      </c>
      <c r="E914" t="str">
        <f>VLOOKUP(D914,Location!$A$2:$D$986,4,0)</f>
        <v>Texas</v>
      </c>
      <c r="F914">
        <f>VLOOKUP(A914,OrderProduct!A914:F2865,6,0)</f>
        <v>34.97</v>
      </c>
    </row>
    <row r="915" spans="1:6">
      <c r="A915" s="3">
        <v>1646</v>
      </c>
      <c r="B915">
        <f>INDEX(OrderProduct!O915:O2866,MATCH('Top 2 Products'!A915,OrderProduct!A915:A2866,0))</f>
        <v>2</v>
      </c>
      <c r="C915" t="str">
        <f>VLOOKUP(B915,'Product Category'!$A$2:$B$4,2,0)</f>
        <v>Office Supplies</v>
      </c>
      <c r="D915">
        <f>VLOOKUP(A915,OrderProduct!$A$2:$T$1953,20,0)</f>
        <v>11714</v>
      </c>
      <c r="E915" t="str">
        <f>VLOOKUP(D915,Location!$A$2:$D$986,4,0)</f>
        <v>New York</v>
      </c>
      <c r="F915">
        <f>VLOOKUP(A915,OrderProduct!A915:F2866,6,0)</f>
        <v>308.86</v>
      </c>
    </row>
    <row r="916" spans="1:6">
      <c r="A916" s="3">
        <v>1648</v>
      </c>
      <c r="B916">
        <f>INDEX(OrderProduct!O916:O2867,MATCH('Top 2 Products'!A916,OrderProduct!A916:A2867,0))</f>
        <v>2</v>
      </c>
      <c r="C916" t="str">
        <f>VLOOKUP(B916,'Product Category'!$A$2:$B$4,2,0)</f>
        <v>Office Supplies</v>
      </c>
      <c r="D916">
        <f>VLOOKUP(A916,OrderProduct!$A$2:$T$1953,20,0)</f>
        <v>60098</v>
      </c>
      <c r="E916" t="str">
        <f>VLOOKUP(D916,Location!$A$2:$D$986,4,0)</f>
        <v>Illinois</v>
      </c>
      <c r="F916">
        <f>VLOOKUP(A916,OrderProduct!A916:F2867,6,0)</f>
        <v>485.01</v>
      </c>
    </row>
    <row r="917" spans="1:6">
      <c r="A917" s="3">
        <v>1648</v>
      </c>
      <c r="B917">
        <f>INDEX(OrderProduct!O917:O2868,MATCH('Top 2 Products'!A917,OrderProduct!A917:A2868,0))</f>
        <v>2</v>
      </c>
      <c r="C917" t="str">
        <f>VLOOKUP(B917,'Product Category'!$A$2:$B$4,2,0)</f>
        <v>Office Supplies</v>
      </c>
      <c r="D917">
        <f>VLOOKUP(A917,OrderProduct!$A$2:$T$1953,20,0)</f>
        <v>60098</v>
      </c>
      <c r="E917" t="str">
        <f>VLOOKUP(D917,Location!$A$2:$D$986,4,0)</f>
        <v>Illinois</v>
      </c>
      <c r="F917">
        <f>VLOOKUP(A917,OrderProduct!A917:F2868,6,0)</f>
        <v>981.65</v>
      </c>
    </row>
    <row r="918" spans="1:6">
      <c r="A918" s="3">
        <v>1649</v>
      </c>
      <c r="B918">
        <f>INDEX(OrderProduct!O918:O2869,MATCH('Top 2 Products'!A918,OrderProduct!A918:A2869,0))</f>
        <v>2</v>
      </c>
      <c r="C918" t="str">
        <f>VLOOKUP(B918,'Product Category'!$A$2:$B$4,2,0)</f>
        <v>Office Supplies</v>
      </c>
      <c r="D918">
        <f>VLOOKUP(A918,OrderProduct!$A$2:$T$1953,20,0)</f>
        <v>11598</v>
      </c>
      <c r="E918" t="str">
        <f>VLOOKUP(D918,Location!$A$2:$D$986,4,0)</f>
        <v>New York</v>
      </c>
      <c r="F918">
        <f>VLOOKUP(A918,OrderProduct!A918:F2869,6,0)</f>
        <v>1748.69</v>
      </c>
    </row>
    <row r="919" spans="1:6">
      <c r="A919" s="3">
        <v>1650</v>
      </c>
      <c r="B919">
        <f>INDEX(OrderProduct!O919:O2870,MATCH('Top 2 Products'!A919,OrderProduct!A919:A2870,0))</f>
        <v>3</v>
      </c>
      <c r="C919" t="str">
        <f>VLOOKUP(B919,'Product Category'!$A$2:$B$4,2,0)</f>
        <v>Technology</v>
      </c>
      <c r="D919">
        <f>VLOOKUP(A919,OrderProduct!$A$2:$T$1953,20,0)</f>
        <v>27203</v>
      </c>
      <c r="E919" t="str">
        <f>VLOOKUP(D919,Location!$A$2:$D$986,4,0)</f>
        <v>North Carolina</v>
      </c>
      <c r="F919">
        <f>VLOOKUP(A919,OrderProduct!A919:F2870,6,0)</f>
        <v>1894.45</v>
      </c>
    </row>
    <row r="920" spans="1:6">
      <c r="A920" s="3">
        <v>1650</v>
      </c>
      <c r="B920">
        <f>INDEX(OrderProduct!O920:O2871,MATCH('Top 2 Products'!A920,OrderProduct!A920:A2871,0))</f>
        <v>2</v>
      </c>
      <c r="C920" t="str">
        <f>VLOOKUP(B920,'Product Category'!$A$2:$B$4,2,0)</f>
        <v>Office Supplies</v>
      </c>
      <c r="D920">
        <f>VLOOKUP(A920,OrderProduct!$A$2:$T$1953,20,0)</f>
        <v>27203</v>
      </c>
      <c r="E920" t="str">
        <f>VLOOKUP(D920,Location!$A$2:$D$986,4,0)</f>
        <v>North Carolina</v>
      </c>
      <c r="F920">
        <f>VLOOKUP(A920,OrderProduct!A920:F2871,6,0)</f>
        <v>200.72</v>
      </c>
    </row>
    <row r="921" spans="1:6">
      <c r="A921" s="3">
        <v>1650</v>
      </c>
      <c r="B921">
        <f>INDEX(OrderProduct!O921:O2872,MATCH('Top 2 Products'!A921,OrderProduct!A921:A2872,0))</f>
        <v>3</v>
      </c>
      <c r="C921" t="str">
        <f>VLOOKUP(B921,'Product Category'!$A$2:$B$4,2,0)</f>
        <v>Technology</v>
      </c>
      <c r="D921">
        <f>VLOOKUP(A921,OrderProduct!$A$2:$T$1953,20,0)</f>
        <v>27203</v>
      </c>
      <c r="E921" t="str">
        <f>VLOOKUP(D921,Location!$A$2:$D$986,4,0)</f>
        <v>North Carolina</v>
      </c>
      <c r="F921">
        <f>VLOOKUP(A921,OrderProduct!A921:F2872,6,0)</f>
        <v>36.82</v>
      </c>
    </row>
    <row r="922" spans="1:6">
      <c r="A922" s="3">
        <v>1653</v>
      </c>
      <c r="B922">
        <f>INDEX(OrderProduct!O922:O2873,MATCH('Top 2 Products'!A922,OrderProduct!A922:A2873,0))</f>
        <v>2</v>
      </c>
      <c r="C922" t="str">
        <f>VLOOKUP(B922,'Product Category'!$A$2:$B$4,2,0)</f>
        <v>Office Supplies</v>
      </c>
      <c r="D922">
        <f>VLOOKUP(A922,OrderProduct!$A$2:$T$1953,20,0)</f>
        <v>91360</v>
      </c>
      <c r="E922" t="str">
        <f>VLOOKUP(D922,Location!$A$2:$D$986,4,0)</f>
        <v>California</v>
      </c>
      <c r="F922">
        <f>VLOOKUP(A922,OrderProduct!A922:F2873,6,0)</f>
        <v>205.98</v>
      </c>
    </row>
    <row r="923" spans="1:6">
      <c r="A923" s="3">
        <v>1653</v>
      </c>
      <c r="B923">
        <f>INDEX(OrderProduct!O923:O2874,MATCH('Top 2 Products'!A923,OrderProduct!A923:A2874,0))</f>
        <v>3</v>
      </c>
      <c r="C923" t="str">
        <f>VLOOKUP(B923,'Product Category'!$A$2:$B$4,2,0)</f>
        <v>Technology</v>
      </c>
      <c r="D923">
        <f>VLOOKUP(A923,OrderProduct!$A$2:$T$1953,20,0)</f>
        <v>91360</v>
      </c>
      <c r="E923" t="str">
        <f>VLOOKUP(D923,Location!$A$2:$D$986,4,0)</f>
        <v>California</v>
      </c>
      <c r="F923">
        <f>VLOOKUP(A923,OrderProduct!A923:F2874,6,0)</f>
        <v>70.06</v>
      </c>
    </row>
    <row r="924" spans="1:6">
      <c r="A924" s="3">
        <v>1665</v>
      </c>
      <c r="B924">
        <f>INDEX(OrderProduct!O924:O2875,MATCH('Top 2 Products'!A924,OrderProduct!A924:A2875,0))</f>
        <v>2</v>
      </c>
      <c r="C924" t="str">
        <f>VLOOKUP(B924,'Product Category'!$A$2:$B$4,2,0)</f>
        <v>Office Supplies</v>
      </c>
      <c r="D924">
        <f>VLOOKUP(A924,OrderProduct!$A$2:$T$1953,20,0)</f>
        <v>92653</v>
      </c>
      <c r="E924" t="str">
        <f>VLOOKUP(D924,Location!$A$2:$D$986,4,0)</f>
        <v>California</v>
      </c>
      <c r="F924">
        <f>VLOOKUP(A924,OrderProduct!A924:F2875,6,0)</f>
        <v>46.23</v>
      </c>
    </row>
    <row r="925" spans="1:6">
      <c r="A925" s="3">
        <v>1670</v>
      </c>
      <c r="B925">
        <f>INDEX(OrderProduct!O925:O2876,MATCH('Top 2 Products'!A925,OrderProduct!A925:A2876,0))</f>
        <v>3</v>
      </c>
      <c r="C925" t="str">
        <f>VLOOKUP(B925,'Product Category'!$A$2:$B$4,2,0)</f>
        <v>Technology</v>
      </c>
      <c r="D925">
        <f>VLOOKUP(A925,OrderProduct!$A$2:$T$1953,20,0)</f>
        <v>24060</v>
      </c>
      <c r="E925" t="str">
        <f>VLOOKUP(D925,Location!$A$2:$D$986,4,0)</f>
        <v>Virginia</v>
      </c>
      <c r="F925">
        <f>VLOOKUP(A925,OrderProduct!A925:F2876,6,0)</f>
        <v>279.28</v>
      </c>
    </row>
    <row r="926" spans="1:6">
      <c r="A926" s="3">
        <v>1670</v>
      </c>
      <c r="B926">
        <f>INDEX(OrderProduct!O926:O2877,MATCH('Top 2 Products'!A926,OrderProduct!A926:A2877,0))</f>
        <v>2</v>
      </c>
      <c r="C926" t="str">
        <f>VLOOKUP(B926,'Product Category'!$A$2:$B$4,2,0)</f>
        <v>Office Supplies</v>
      </c>
      <c r="D926">
        <f>VLOOKUP(A926,OrderProduct!$A$2:$T$1953,20,0)</f>
        <v>24060</v>
      </c>
      <c r="E926" t="str">
        <f>VLOOKUP(D926,Location!$A$2:$D$986,4,0)</f>
        <v>Virginia</v>
      </c>
      <c r="F926">
        <f>VLOOKUP(A926,OrderProduct!A926:F2877,6,0)</f>
        <v>81.82</v>
      </c>
    </row>
    <row r="927" spans="1:6">
      <c r="A927" s="3">
        <v>1671</v>
      </c>
      <c r="B927">
        <f>INDEX(OrderProduct!O927:O2878,MATCH('Top 2 Products'!A927,OrderProduct!A927:A2878,0))</f>
        <v>2</v>
      </c>
      <c r="C927" t="str">
        <f>VLOOKUP(B927,'Product Category'!$A$2:$B$4,2,0)</f>
        <v>Office Supplies</v>
      </c>
      <c r="D927">
        <f>VLOOKUP(A927,OrderProduct!$A$2:$T$1953,20,0)</f>
        <v>22015</v>
      </c>
      <c r="E927" t="str">
        <f>VLOOKUP(D927,Location!$A$2:$D$986,4,0)</f>
        <v>Virginia</v>
      </c>
      <c r="F927">
        <f>VLOOKUP(A927,OrderProduct!A927:F2878,6,0)</f>
        <v>13.16</v>
      </c>
    </row>
    <row r="928" spans="1:6">
      <c r="A928" s="3">
        <v>1671</v>
      </c>
      <c r="B928">
        <f>INDEX(OrderProduct!O928:O2879,MATCH('Top 2 Products'!A928,OrderProduct!A928:A2879,0))</f>
        <v>2</v>
      </c>
      <c r="C928" t="str">
        <f>VLOOKUP(B928,'Product Category'!$A$2:$B$4,2,0)</f>
        <v>Office Supplies</v>
      </c>
      <c r="D928">
        <f>VLOOKUP(A928,OrderProduct!$A$2:$T$1953,20,0)</f>
        <v>22015</v>
      </c>
      <c r="E928" t="str">
        <f>VLOOKUP(D928,Location!$A$2:$D$986,4,0)</f>
        <v>Virginia</v>
      </c>
      <c r="F928">
        <f>VLOOKUP(A928,OrderProduct!A928:F2879,6,0)</f>
        <v>2441.27</v>
      </c>
    </row>
    <row r="929" spans="1:6">
      <c r="A929" s="3">
        <v>1672</v>
      </c>
      <c r="B929">
        <f>INDEX(OrderProduct!O929:O2880,MATCH('Top 2 Products'!A929,OrderProduct!A929:A2880,0))</f>
        <v>1</v>
      </c>
      <c r="C929" t="str">
        <f>VLOOKUP(B929,'Product Category'!$A$2:$B$4,2,0)</f>
        <v>Furniture</v>
      </c>
      <c r="D929">
        <f>VLOOKUP(A929,OrderProduct!$A$2:$T$1953,20,0)</f>
        <v>22901</v>
      </c>
      <c r="E929" t="str">
        <f>VLOOKUP(D929,Location!$A$2:$D$986,4,0)</f>
        <v>Virginia</v>
      </c>
      <c r="F929">
        <f>VLOOKUP(A929,OrderProduct!A929:F2880,6,0)</f>
        <v>303.59</v>
      </c>
    </row>
    <row r="930" spans="1:6">
      <c r="A930" s="3">
        <v>1672</v>
      </c>
      <c r="B930">
        <f>INDEX(OrderProduct!O930:O2881,MATCH('Top 2 Products'!A930,OrderProduct!A930:A2881,0))</f>
        <v>2</v>
      </c>
      <c r="C930" t="str">
        <f>VLOOKUP(B930,'Product Category'!$A$2:$B$4,2,0)</f>
        <v>Office Supplies</v>
      </c>
      <c r="D930">
        <f>VLOOKUP(A930,OrderProduct!$A$2:$T$1953,20,0)</f>
        <v>22901</v>
      </c>
      <c r="E930" t="str">
        <f>VLOOKUP(D930,Location!$A$2:$D$986,4,0)</f>
        <v>Virginia</v>
      </c>
      <c r="F930">
        <f>VLOOKUP(A930,OrderProduct!A930:F2881,6,0)</f>
        <v>11.13</v>
      </c>
    </row>
    <row r="931" spans="1:6">
      <c r="A931" s="3">
        <v>1679</v>
      </c>
      <c r="B931">
        <f>INDEX(OrderProduct!O931:O2882,MATCH('Top 2 Products'!A931,OrderProduct!A931:A2882,0))</f>
        <v>1</v>
      </c>
      <c r="C931" t="str">
        <f>VLOOKUP(B931,'Product Category'!$A$2:$B$4,2,0)</f>
        <v>Furniture</v>
      </c>
      <c r="D931">
        <f>VLOOKUP(A931,OrderProduct!$A$2:$T$1953,20,0)</f>
        <v>45324</v>
      </c>
      <c r="E931" t="str">
        <f>VLOOKUP(D931,Location!$A$2:$D$986,4,0)</f>
        <v>Ohio</v>
      </c>
      <c r="F931">
        <f>VLOOKUP(A931,OrderProduct!A931:F2882,6,0)</f>
        <v>46.94</v>
      </c>
    </row>
    <row r="932" spans="1:6">
      <c r="A932" s="3">
        <v>1680</v>
      </c>
      <c r="B932">
        <f>INDEX(OrderProduct!O932:O2883,MATCH('Top 2 Products'!A932,OrderProduct!A932:A2883,0))</f>
        <v>2</v>
      </c>
      <c r="C932" t="str">
        <f>VLOOKUP(B932,'Product Category'!$A$2:$B$4,2,0)</f>
        <v>Office Supplies</v>
      </c>
      <c r="D932">
        <f>VLOOKUP(A932,OrderProduct!$A$2:$T$1953,20,0)</f>
        <v>45014</v>
      </c>
      <c r="E932" t="str">
        <f>VLOOKUP(D932,Location!$A$2:$D$986,4,0)</f>
        <v>Ohio</v>
      </c>
      <c r="F932">
        <f>VLOOKUP(A932,OrderProduct!A932:F2883,6,0)</f>
        <v>26.18</v>
      </c>
    </row>
    <row r="933" spans="1:6">
      <c r="A933" s="3">
        <v>1680</v>
      </c>
      <c r="B933">
        <f>INDEX(OrderProduct!O933:O2884,MATCH('Top 2 Products'!A933,OrderProduct!A933:A2884,0))</f>
        <v>1</v>
      </c>
      <c r="C933" t="str">
        <f>VLOOKUP(B933,'Product Category'!$A$2:$B$4,2,0)</f>
        <v>Furniture</v>
      </c>
      <c r="D933">
        <f>VLOOKUP(A933,OrderProduct!$A$2:$T$1953,20,0)</f>
        <v>45014</v>
      </c>
      <c r="E933" t="str">
        <f>VLOOKUP(D933,Location!$A$2:$D$986,4,0)</f>
        <v>Ohio</v>
      </c>
      <c r="F933">
        <f>VLOOKUP(A933,OrderProduct!A933:F2884,6,0)</f>
        <v>31.54</v>
      </c>
    </row>
    <row r="934" spans="1:6">
      <c r="A934" s="3">
        <v>1682</v>
      </c>
      <c r="B934">
        <f>INDEX(OrderProduct!O934:O2885,MATCH('Top 2 Products'!A934,OrderProduct!A934:A2885,0))</f>
        <v>1</v>
      </c>
      <c r="C934" t="str">
        <f>VLOOKUP(B934,'Product Category'!$A$2:$B$4,2,0)</f>
        <v>Furniture</v>
      </c>
      <c r="D934">
        <f>VLOOKUP(A934,OrderProduct!$A$2:$T$1953,20,0)</f>
        <v>60611</v>
      </c>
      <c r="E934" t="str">
        <f>VLOOKUP(D934,Location!$A$2:$D$986,4,0)</f>
        <v>Illinois</v>
      </c>
      <c r="F934">
        <f>VLOOKUP(A934,OrderProduct!A934:F2885,6,0)</f>
        <v>4634.69</v>
      </c>
    </row>
    <row r="935" spans="1:6">
      <c r="A935" s="3">
        <v>1682</v>
      </c>
      <c r="B935">
        <f>INDEX(OrderProduct!O935:O2886,MATCH('Top 2 Products'!A935,OrderProduct!A935:A2886,0))</f>
        <v>2</v>
      </c>
      <c r="C935" t="str">
        <f>VLOOKUP(B935,'Product Category'!$A$2:$B$4,2,0)</f>
        <v>Office Supplies</v>
      </c>
      <c r="D935">
        <f>VLOOKUP(A935,OrderProduct!$A$2:$T$1953,20,0)</f>
        <v>60611</v>
      </c>
      <c r="E935" t="str">
        <f>VLOOKUP(D935,Location!$A$2:$D$986,4,0)</f>
        <v>Illinois</v>
      </c>
      <c r="F935">
        <f>VLOOKUP(A935,OrderProduct!A935:F2886,6,0)</f>
        <v>7304.03</v>
      </c>
    </row>
    <row r="936" spans="1:6">
      <c r="A936" s="3">
        <v>1683</v>
      </c>
      <c r="B936">
        <f>INDEX(OrderProduct!O936:O2887,MATCH('Top 2 Products'!A936,OrderProduct!A936:A2887,0))</f>
        <v>1</v>
      </c>
      <c r="C936" t="str">
        <f>VLOOKUP(B936,'Product Category'!$A$2:$B$4,2,0)</f>
        <v>Furniture</v>
      </c>
      <c r="D936">
        <f>VLOOKUP(A936,OrderProduct!$A$2:$T$1953,20,0)</f>
        <v>77301</v>
      </c>
      <c r="E936" t="str">
        <f>VLOOKUP(D936,Location!$A$2:$D$986,4,0)</f>
        <v>Texas</v>
      </c>
      <c r="F936">
        <f>VLOOKUP(A936,OrderProduct!A936:F2887,6,0)</f>
        <v>632.65</v>
      </c>
    </row>
    <row r="937" spans="1:6">
      <c r="A937" s="3">
        <v>1683</v>
      </c>
      <c r="B937">
        <f>INDEX(OrderProduct!O937:O2888,MATCH('Top 2 Products'!A937,OrderProduct!A937:A2888,0))</f>
        <v>2</v>
      </c>
      <c r="C937" t="str">
        <f>VLOOKUP(B937,'Product Category'!$A$2:$B$4,2,0)</f>
        <v>Office Supplies</v>
      </c>
      <c r="D937">
        <f>VLOOKUP(A937,OrderProduct!$A$2:$T$1953,20,0)</f>
        <v>77301</v>
      </c>
      <c r="E937" t="str">
        <f>VLOOKUP(D937,Location!$A$2:$D$986,4,0)</f>
        <v>Texas</v>
      </c>
      <c r="F937">
        <f>VLOOKUP(A937,OrderProduct!A937:F2888,6,0)</f>
        <v>290.98</v>
      </c>
    </row>
    <row r="938" spans="1:6">
      <c r="A938" s="3">
        <v>1686</v>
      </c>
      <c r="B938">
        <f>INDEX(OrderProduct!O938:O2889,MATCH('Top 2 Products'!A938,OrderProduct!A938:A2889,0))</f>
        <v>1</v>
      </c>
      <c r="C938" t="str">
        <f>VLOOKUP(B938,'Product Category'!$A$2:$B$4,2,0)</f>
        <v>Furniture</v>
      </c>
      <c r="D938">
        <f>VLOOKUP(A938,OrderProduct!$A$2:$T$1953,20,0)</f>
        <v>60123</v>
      </c>
      <c r="E938" t="str">
        <f>VLOOKUP(D938,Location!$A$2:$D$986,4,0)</f>
        <v>Illinois</v>
      </c>
      <c r="F938">
        <f>VLOOKUP(A938,OrderProduct!A938:F2889,6,0)</f>
        <v>21.77</v>
      </c>
    </row>
    <row r="939" spans="1:6">
      <c r="A939" s="3">
        <v>1689</v>
      </c>
      <c r="B939">
        <f>INDEX(OrderProduct!O939:O2890,MATCH('Top 2 Products'!A939,OrderProduct!A939:A2890,0))</f>
        <v>2</v>
      </c>
      <c r="C939" t="str">
        <f>VLOOKUP(B939,'Product Category'!$A$2:$B$4,2,0)</f>
        <v>Office Supplies</v>
      </c>
      <c r="D939">
        <f>VLOOKUP(A939,OrderProduct!$A$2:$T$1953,20,0)</f>
        <v>46322</v>
      </c>
      <c r="E939" t="str">
        <f>VLOOKUP(D939,Location!$A$2:$D$986,4,0)</f>
        <v>Indiana</v>
      </c>
      <c r="F939">
        <f>VLOOKUP(A939,OrderProduct!A939:F2890,6,0)</f>
        <v>627.78</v>
      </c>
    </row>
    <row r="940" spans="1:6">
      <c r="A940" s="3">
        <v>1690</v>
      </c>
      <c r="B940">
        <f>INDEX(OrderProduct!O940:O2891,MATCH('Top 2 Products'!A940,OrderProduct!A940:A2891,0))</f>
        <v>3</v>
      </c>
      <c r="C940" t="str">
        <f>VLOOKUP(B940,'Product Category'!$A$2:$B$4,2,0)</f>
        <v>Technology</v>
      </c>
      <c r="D940">
        <f>VLOOKUP(A940,OrderProduct!$A$2:$T$1953,20,0)</f>
        <v>17112</v>
      </c>
      <c r="E940" t="str">
        <f>VLOOKUP(D940,Location!$A$2:$D$986,4,0)</f>
        <v>Pennsylvania</v>
      </c>
      <c r="F940">
        <f>VLOOKUP(A940,OrderProduct!A940:F2891,6,0)</f>
        <v>56.24</v>
      </c>
    </row>
    <row r="941" spans="1:6">
      <c r="A941" s="3">
        <v>1690</v>
      </c>
      <c r="B941">
        <f>INDEX(OrderProduct!O941:O2892,MATCH('Top 2 Products'!A941,OrderProduct!A941:A2892,0))</f>
        <v>2</v>
      </c>
      <c r="C941" t="str">
        <f>VLOOKUP(B941,'Product Category'!$A$2:$B$4,2,0)</f>
        <v>Office Supplies</v>
      </c>
      <c r="D941">
        <f>VLOOKUP(A941,OrderProduct!$A$2:$T$1953,20,0)</f>
        <v>17112</v>
      </c>
      <c r="E941" t="str">
        <f>VLOOKUP(D941,Location!$A$2:$D$986,4,0)</f>
        <v>Pennsylvania</v>
      </c>
      <c r="F941">
        <f>VLOOKUP(A941,OrderProduct!A941:F2892,6,0)</f>
        <v>283.44</v>
      </c>
    </row>
    <row r="942" spans="1:6">
      <c r="A942" s="3">
        <v>1692</v>
      </c>
      <c r="B942">
        <f>INDEX(OrderProduct!O942:O2893,MATCH('Top 2 Products'!A942,OrderProduct!A942:A2893,0))</f>
        <v>2</v>
      </c>
      <c r="C942" t="str">
        <f>VLOOKUP(B942,'Product Category'!$A$2:$B$4,2,0)</f>
        <v>Office Supplies</v>
      </c>
      <c r="D942">
        <f>VLOOKUP(A942,OrderProduct!$A$2:$T$1953,20,0)</f>
        <v>67114</v>
      </c>
      <c r="E942" t="str">
        <f>VLOOKUP(D942,Location!$A$2:$D$986,4,0)</f>
        <v>Kansas</v>
      </c>
      <c r="F942">
        <f>VLOOKUP(A942,OrderProduct!A942:F2893,6,0)</f>
        <v>582.2</v>
      </c>
    </row>
    <row r="943" spans="1:6">
      <c r="A943" s="3">
        <v>1693</v>
      </c>
      <c r="B943">
        <f>INDEX(OrderProduct!O943:O2894,MATCH('Top 2 Products'!A943,OrderProduct!A943:A2894,0))</f>
        <v>2</v>
      </c>
      <c r="C943" t="str">
        <f>VLOOKUP(B943,'Product Category'!$A$2:$B$4,2,0)</f>
        <v>Office Supplies</v>
      </c>
      <c r="D943">
        <f>VLOOKUP(A943,OrderProduct!$A$2:$T$1953,20,0)</f>
        <v>20190</v>
      </c>
      <c r="E943" t="str">
        <f>VLOOKUP(D943,Location!$A$2:$D$986,4,0)</f>
        <v>Virginia</v>
      </c>
      <c r="F943">
        <f>VLOOKUP(A943,OrderProduct!A943:F2894,6,0)</f>
        <v>171.93</v>
      </c>
    </row>
    <row r="944" spans="1:6">
      <c r="A944" s="3">
        <v>1693</v>
      </c>
      <c r="B944">
        <f>INDEX(OrderProduct!O944:O2895,MATCH('Top 2 Products'!A944,OrderProduct!A944:A2895,0))</f>
        <v>2</v>
      </c>
      <c r="C944" t="str">
        <f>VLOOKUP(B944,'Product Category'!$A$2:$B$4,2,0)</f>
        <v>Office Supplies</v>
      </c>
      <c r="D944">
        <f>VLOOKUP(A944,OrderProduct!$A$2:$T$1953,20,0)</f>
        <v>20190</v>
      </c>
      <c r="E944" t="str">
        <f>VLOOKUP(D944,Location!$A$2:$D$986,4,0)</f>
        <v>Virginia</v>
      </c>
      <c r="F944">
        <f>VLOOKUP(A944,OrderProduct!A944:F2895,6,0)</f>
        <v>35.19</v>
      </c>
    </row>
    <row r="945" spans="1:6">
      <c r="A945" s="3">
        <v>1697</v>
      </c>
      <c r="B945">
        <f>INDEX(OrderProduct!O945:O2896,MATCH('Top 2 Products'!A945,OrderProduct!A945:A2896,0))</f>
        <v>2</v>
      </c>
      <c r="C945" t="str">
        <f>VLOOKUP(B945,'Product Category'!$A$2:$B$4,2,0)</f>
        <v>Office Supplies</v>
      </c>
      <c r="D945">
        <f>VLOOKUP(A945,OrderProduct!$A$2:$T$1953,20,0)</f>
        <v>71901</v>
      </c>
      <c r="E945" t="str">
        <f>VLOOKUP(D945,Location!$A$2:$D$986,4,0)</f>
        <v>Arkansas</v>
      </c>
      <c r="F945">
        <f>VLOOKUP(A945,OrderProduct!A945:F2896,6,0)</f>
        <v>296.75</v>
      </c>
    </row>
    <row r="946" spans="1:6">
      <c r="A946" s="3">
        <v>1699</v>
      </c>
      <c r="B946">
        <f>INDEX(OrderProduct!O946:O2897,MATCH('Top 2 Products'!A946,OrderProduct!A946:A2897,0))</f>
        <v>2</v>
      </c>
      <c r="C946" t="str">
        <f>VLOOKUP(B946,'Product Category'!$A$2:$B$4,2,0)</f>
        <v>Office Supplies</v>
      </c>
      <c r="D946">
        <f>VLOOKUP(A946,OrderProduct!$A$2:$T$1953,20,0)</f>
        <v>19057</v>
      </c>
      <c r="E946" t="str">
        <f>VLOOKUP(D946,Location!$A$2:$D$986,4,0)</f>
        <v>Pennsylvania</v>
      </c>
      <c r="F946">
        <f>VLOOKUP(A946,OrderProduct!A946:F2897,6,0)</f>
        <v>1008.53</v>
      </c>
    </row>
    <row r="947" spans="1:6">
      <c r="A947" s="3">
        <v>1699</v>
      </c>
      <c r="B947">
        <f>INDEX(OrderProduct!O947:O2898,MATCH('Top 2 Products'!A947,OrderProduct!A947:A2898,0))</f>
        <v>2</v>
      </c>
      <c r="C947" t="str">
        <f>VLOOKUP(B947,'Product Category'!$A$2:$B$4,2,0)</f>
        <v>Office Supplies</v>
      </c>
      <c r="D947">
        <f>VLOOKUP(A947,OrderProduct!$A$2:$T$1953,20,0)</f>
        <v>19057</v>
      </c>
      <c r="E947" t="str">
        <f>VLOOKUP(D947,Location!$A$2:$D$986,4,0)</f>
        <v>Pennsylvania</v>
      </c>
      <c r="F947">
        <f>VLOOKUP(A947,OrderProduct!A947:F2898,6,0)</f>
        <v>53.42</v>
      </c>
    </row>
    <row r="948" spans="1:6">
      <c r="A948" s="3">
        <v>1702</v>
      </c>
      <c r="B948">
        <f>INDEX(OrderProduct!O948:O2899,MATCH('Top 2 Products'!A948,OrderProduct!A948:A2899,0))</f>
        <v>2</v>
      </c>
      <c r="C948" t="str">
        <f>VLOOKUP(B948,'Product Category'!$A$2:$B$4,2,0)</f>
        <v>Office Supplies</v>
      </c>
      <c r="D948">
        <f>VLOOKUP(A948,OrderProduct!$A$2:$T$1953,20,0)</f>
        <v>39301</v>
      </c>
      <c r="E948" t="str">
        <f>VLOOKUP(D948,Location!$A$2:$D$986,4,0)</f>
        <v>Mississippi</v>
      </c>
      <c r="F948">
        <f>VLOOKUP(A948,OrderProduct!A948:F2899,6,0)</f>
        <v>8.49</v>
      </c>
    </row>
    <row r="949" spans="1:6">
      <c r="A949" s="3">
        <v>1702</v>
      </c>
      <c r="B949">
        <f>INDEX(OrderProduct!O949:O2900,MATCH('Top 2 Products'!A949,OrderProduct!A949:A2900,0))</f>
        <v>2</v>
      </c>
      <c r="C949" t="str">
        <f>VLOOKUP(B949,'Product Category'!$A$2:$B$4,2,0)</f>
        <v>Office Supplies</v>
      </c>
      <c r="D949">
        <f>VLOOKUP(A949,OrderProduct!$A$2:$T$1953,20,0)</f>
        <v>39301</v>
      </c>
      <c r="E949" t="str">
        <f>VLOOKUP(D949,Location!$A$2:$D$986,4,0)</f>
        <v>Mississippi</v>
      </c>
      <c r="F949">
        <f>VLOOKUP(A949,OrderProduct!A949:F2900,6,0)</f>
        <v>324.62</v>
      </c>
    </row>
    <row r="950" spans="1:6">
      <c r="A950" s="3">
        <v>1708</v>
      </c>
      <c r="B950">
        <f>INDEX(OrderProduct!O950:O2901,MATCH('Top 2 Products'!A950,OrderProduct!A950:A2901,0))</f>
        <v>2</v>
      </c>
      <c r="C950" t="str">
        <f>VLOOKUP(B950,'Product Category'!$A$2:$B$4,2,0)</f>
        <v>Office Supplies</v>
      </c>
      <c r="D950">
        <f>VLOOKUP(A950,OrderProduct!$A$2:$T$1953,20,0)</f>
        <v>44118</v>
      </c>
      <c r="E950" t="str">
        <f>VLOOKUP(D950,Location!$A$2:$D$986,4,0)</f>
        <v>Ohio</v>
      </c>
      <c r="F950">
        <f>VLOOKUP(A950,OrderProduct!A950:F2901,6,0)</f>
        <v>40.93</v>
      </c>
    </row>
    <row r="951" spans="1:6">
      <c r="A951" s="3">
        <v>1708</v>
      </c>
      <c r="B951">
        <f>INDEX(OrderProduct!O951:O2902,MATCH('Top 2 Products'!A951,OrderProduct!A951:A2902,0))</f>
        <v>3</v>
      </c>
      <c r="C951" t="str">
        <f>VLOOKUP(B951,'Product Category'!$A$2:$B$4,2,0)</f>
        <v>Technology</v>
      </c>
      <c r="D951">
        <f>VLOOKUP(A951,OrderProduct!$A$2:$T$1953,20,0)</f>
        <v>44118</v>
      </c>
      <c r="E951" t="str">
        <f>VLOOKUP(D951,Location!$A$2:$D$986,4,0)</f>
        <v>Ohio</v>
      </c>
      <c r="F951">
        <f>VLOOKUP(A951,OrderProduct!A951:F2902,6,0)</f>
        <v>110.71</v>
      </c>
    </row>
    <row r="952" spans="1:6">
      <c r="A952" s="3">
        <v>1709</v>
      </c>
      <c r="B952">
        <f>INDEX(OrderProduct!O952:O2903,MATCH('Top 2 Products'!A952,OrderProduct!A952:A2903,0))</f>
        <v>2</v>
      </c>
      <c r="C952" t="str">
        <f>VLOOKUP(B952,'Product Category'!$A$2:$B$4,2,0)</f>
        <v>Office Supplies</v>
      </c>
      <c r="D952">
        <f>VLOOKUP(A952,OrderProduct!$A$2:$T$1953,20,0)</f>
        <v>19464</v>
      </c>
      <c r="E952" t="str">
        <f>VLOOKUP(D952,Location!$A$2:$D$986,4,0)</f>
        <v>Pennsylvania</v>
      </c>
      <c r="F952">
        <f>VLOOKUP(A952,OrderProduct!A952:F2903,6,0)</f>
        <v>8.79</v>
      </c>
    </row>
    <row r="953" spans="1:6">
      <c r="A953" s="3">
        <v>1709</v>
      </c>
      <c r="B953">
        <f>INDEX(OrderProduct!O953:O2904,MATCH('Top 2 Products'!A953,OrderProduct!A953:A2904,0))</f>
        <v>2</v>
      </c>
      <c r="C953" t="str">
        <f>VLOOKUP(B953,'Product Category'!$A$2:$B$4,2,0)</f>
        <v>Office Supplies</v>
      </c>
      <c r="D953">
        <f>VLOOKUP(A953,OrderProduct!$A$2:$T$1953,20,0)</f>
        <v>19464</v>
      </c>
      <c r="E953" t="str">
        <f>VLOOKUP(D953,Location!$A$2:$D$986,4,0)</f>
        <v>Pennsylvania</v>
      </c>
      <c r="F953">
        <f>VLOOKUP(A953,OrderProduct!A953:F2904,6,0)</f>
        <v>199.43</v>
      </c>
    </row>
    <row r="954" spans="1:6">
      <c r="A954" s="3">
        <v>1711</v>
      </c>
      <c r="B954">
        <f>INDEX(OrderProduct!O954:O2905,MATCH('Top 2 Products'!A954,OrderProduct!A954:A2905,0))</f>
        <v>1</v>
      </c>
      <c r="C954" t="str">
        <f>VLOOKUP(B954,'Product Category'!$A$2:$B$4,2,0)</f>
        <v>Furniture</v>
      </c>
      <c r="D954">
        <f>VLOOKUP(A954,OrderProduct!$A$2:$T$1953,20,0)</f>
        <v>30062</v>
      </c>
      <c r="E954" t="str">
        <f>VLOOKUP(D954,Location!$A$2:$D$986,4,0)</f>
        <v>Georgia</v>
      </c>
      <c r="F954">
        <f>VLOOKUP(A954,OrderProduct!A954:F2905,6,0)</f>
        <v>3292.02</v>
      </c>
    </row>
    <row r="955" spans="1:6">
      <c r="A955" s="3">
        <v>1712</v>
      </c>
      <c r="B955">
        <f>INDEX(OrderProduct!O955:O2906,MATCH('Top 2 Products'!A955,OrderProduct!A955:A2906,0))</f>
        <v>2</v>
      </c>
      <c r="C955" t="str">
        <f>VLOOKUP(B955,'Product Category'!$A$2:$B$4,2,0)</f>
        <v>Office Supplies</v>
      </c>
      <c r="D955">
        <f>VLOOKUP(A955,OrderProduct!$A$2:$T$1953,20,0)</f>
        <v>30907</v>
      </c>
      <c r="E955" t="str">
        <f>VLOOKUP(D955,Location!$A$2:$D$986,4,0)</f>
        <v>Georgia</v>
      </c>
      <c r="F955">
        <f>VLOOKUP(A955,OrderProduct!A955:F2906,6,0)</f>
        <v>2051.68</v>
      </c>
    </row>
    <row r="956" spans="1:6">
      <c r="A956" s="3">
        <v>1713</v>
      </c>
      <c r="B956">
        <f>INDEX(OrderProduct!O956:O2907,MATCH('Top 2 Products'!A956,OrderProduct!A956:A2907,0))</f>
        <v>3</v>
      </c>
      <c r="C956" t="str">
        <f>VLOOKUP(B956,'Product Category'!$A$2:$B$4,2,0)</f>
        <v>Technology</v>
      </c>
      <c r="D956">
        <f>VLOOKUP(A956,OrderProduct!$A$2:$T$1953,20,0)</f>
        <v>30265</v>
      </c>
      <c r="E956" t="str">
        <f>VLOOKUP(D956,Location!$A$2:$D$986,4,0)</f>
        <v>Georgia</v>
      </c>
      <c r="F956">
        <f>VLOOKUP(A956,OrderProduct!A956:F2907,6,0)</f>
        <v>5295.03</v>
      </c>
    </row>
    <row r="957" spans="1:6">
      <c r="A957" s="3">
        <v>1718</v>
      </c>
      <c r="B957">
        <f>INDEX(OrderProduct!O957:O2908,MATCH('Top 2 Products'!A957,OrderProduct!A957:A2908,0))</f>
        <v>1</v>
      </c>
      <c r="C957" t="str">
        <f>VLOOKUP(B957,'Product Category'!$A$2:$B$4,2,0)</f>
        <v>Furniture</v>
      </c>
      <c r="D957">
        <f>VLOOKUP(A957,OrderProduct!$A$2:$T$1953,20,0)</f>
        <v>27529</v>
      </c>
      <c r="E957" t="str">
        <f>VLOOKUP(D957,Location!$A$2:$D$986,4,0)</f>
        <v>North Carolina</v>
      </c>
      <c r="F957">
        <f>VLOOKUP(A957,OrderProduct!A957:F2908,6,0)</f>
        <v>80.27</v>
      </c>
    </row>
    <row r="958" spans="1:6">
      <c r="A958" s="3">
        <v>1719</v>
      </c>
      <c r="B958">
        <f>INDEX(OrderProduct!O958:O2909,MATCH('Top 2 Products'!A958,OrderProduct!A958:A2909,0))</f>
        <v>3</v>
      </c>
      <c r="C958" t="str">
        <f>VLOOKUP(B958,'Product Category'!$A$2:$B$4,2,0)</f>
        <v>Technology</v>
      </c>
      <c r="D958">
        <f>VLOOKUP(A958,OrderProduct!$A$2:$T$1953,20,0)</f>
        <v>35473</v>
      </c>
      <c r="E958" t="str">
        <f>VLOOKUP(D958,Location!$A$2:$D$986,4,0)</f>
        <v>Alabama</v>
      </c>
      <c r="F958">
        <f>VLOOKUP(A958,OrderProduct!A958:F2909,6,0)</f>
        <v>174.5</v>
      </c>
    </row>
    <row r="959" spans="1:6">
      <c r="A959" s="3">
        <v>1721</v>
      </c>
      <c r="B959">
        <f>INDEX(OrderProduct!O959:O2910,MATCH('Top 2 Products'!A959,OrderProduct!A959:A2910,0))</f>
        <v>2</v>
      </c>
      <c r="C959" t="str">
        <f>VLOOKUP(B959,'Product Category'!$A$2:$B$4,2,0)</f>
        <v>Office Supplies</v>
      </c>
      <c r="D959">
        <f>VLOOKUP(A959,OrderProduct!$A$2:$T$1953,20,0)</f>
        <v>72401</v>
      </c>
      <c r="E959" t="str">
        <f>VLOOKUP(D959,Location!$A$2:$D$986,4,0)</f>
        <v>Arkansas</v>
      </c>
      <c r="F959">
        <f>VLOOKUP(A959,OrderProduct!A959:F2910,6,0)</f>
        <v>26.01</v>
      </c>
    </row>
    <row r="960" spans="1:6">
      <c r="A960" s="3">
        <v>1723</v>
      </c>
      <c r="B960">
        <f>INDEX(OrderProduct!O960:O2911,MATCH('Top 2 Products'!A960,OrderProduct!A960:A2911,0))</f>
        <v>3</v>
      </c>
      <c r="C960" t="str">
        <f>VLOOKUP(B960,'Product Category'!$A$2:$B$4,2,0)</f>
        <v>Technology</v>
      </c>
      <c r="D960">
        <f>VLOOKUP(A960,OrderProduct!$A$2:$T$1953,20,0)</f>
        <v>92037</v>
      </c>
      <c r="E960" t="str">
        <f>VLOOKUP(D960,Location!$A$2:$D$986,4,0)</f>
        <v>California</v>
      </c>
      <c r="F960">
        <f>VLOOKUP(A960,OrderProduct!A960:F2911,6,0)</f>
        <v>46.85</v>
      </c>
    </row>
    <row r="961" spans="1:6">
      <c r="A961" s="3">
        <v>1723</v>
      </c>
      <c r="B961">
        <f>INDEX(OrderProduct!O961:O2912,MATCH('Top 2 Products'!A961,OrderProduct!A961:A2912,0))</f>
        <v>2</v>
      </c>
      <c r="C961" t="str">
        <f>VLOOKUP(B961,'Product Category'!$A$2:$B$4,2,0)</f>
        <v>Office Supplies</v>
      </c>
      <c r="D961">
        <f>VLOOKUP(A961,OrderProduct!$A$2:$T$1953,20,0)</f>
        <v>92037</v>
      </c>
      <c r="E961" t="str">
        <f>VLOOKUP(D961,Location!$A$2:$D$986,4,0)</f>
        <v>California</v>
      </c>
      <c r="F961">
        <f>VLOOKUP(A961,OrderProduct!A961:F2912,6,0)</f>
        <v>93.57</v>
      </c>
    </row>
    <row r="962" spans="1:6">
      <c r="A962" s="3">
        <v>1723</v>
      </c>
      <c r="B962">
        <f>INDEX(OrderProduct!O962:O2913,MATCH('Top 2 Products'!A962,OrderProduct!A962:A2913,0))</f>
        <v>2</v>
      </c>
      <c r="C962" t="str">
        <f>VLOOKUP(B962,'Product Category'!$A$2:$B$4,2,0)</f>
        <v>Office Supplies</v>
      </c>
      <c r="D962">
        <f>VLOOKUP(A962,OrderProduct!$A$2:$T$1953,20,0)</f>
        <v>92037</v>
      </c>
      <c r="E962" t="str">
        <f>VLOOKUP(D962,Location!$A$2:$D$986,4,0)</f>
        <v>California</v>
      </c>
      <c r="F962">
        <f>VLOOKUP(A962,OrderProduct!A962:F2913,6,0)</f>
        <v>2694.49</v>
      </c>
    </row>
    <row r="963" spans="1:6">
      <c r="A963" s="3">
        <v>1723</v>
      </c>
      <c r="B963">
        <f>INDEX(OrderProduct!O963:O2914,MATCH('Top 2 Products'!A963,OrderProduct!A963:A2914,0))</f>
        <v>2</v>
      </c>
      <c r="C963" t="str">
        <f>VLOOKUP(B963,'Product Category'!$A$2:$B$4,2,0)</f>
        <v>Office Supplies</v>
      </c>
      <c r="D963">
        <f>VLOOKUP(A963,OrderProduct!$A$2:$T$1953,20,0)</f>
        <v>92037</v>
      </c>
      <c r="E963" t="str">
        <f>VLOOKUP(D963,Location!$A$2:$D$986,4,0)</f>
        <v>California</v>
      </c>
      <c r="F963">
        <f>VLOOKUP(A963,OrderProduct!A963:F2914,6,0)</f>
        <v>2814.57</v>
      </c>
    </row>
    <row r="964" spans="1:6">
      <c r="A964" s="3">
        <v>1725</v>
      </c>
      <c r="B964">
        <f>INDEX(OrderProduct!O964:O2915,MATCH('Top 2 Products'!A964,OrderProduct!A964:A2915,0))</f>
        <v>3</v>
      </c>
      <c r="C964" t="str">
        <f>VLOOKUP(B964,'Product Category'!$A$2:$B$4,2,0)</f>
        <v>Technology</v>
      </c>
      <c r="D964">
        <f>VLOOKUP(A964,OrderProduct!$A$2:$T$1953,20,0)</f>
        <v>43026</v>
      </c>
      <c r="E964" t="str">
        <f>VLOOKUP(D964,Location!$A$2:$D$986,4,0)</f>
        <v>Ohio</v>
      </c>
      <c r="F964">
        <f>VLOOKUP(A964,OrderProduct!A964:F2915,6,0)</f>
        <v>88.85</v>
      </c>
    </row>
    <row r="965" spans="1:6">
      <c r="A965" s="3">
        <v>1727</v>
      </c>
      <c r="B965">
        <f>INDEX(OrderProduct!O965:O2916,MATCH('Top 2 Products'!A965,OrderProduct!A965:A2916,0))</f>
        <v>2</v>
      </c>
      <c r="C965" t="str">
        <f>VLOOKUP(B965,'Product Category'!$A$2:$B$4,2,0)</f>
        <v>Office Supplies</v>
      </c>
      <c r="D965">
        <f>VLOOKUP(A965,OrderProduct!$A$2:$T$1953,20,0)</f>
        <v>44240</v>
      </c>
      <c r="E965" t="str">
        <f>VLOOKUP(D965,Location!$A$2:$D$986,4,0)</f>
        <v>Ohio</v>
      </c>
      <c r="F965">
        <f>VLOOKUP(A965,OrderProduct!A965:F2916,6,0)</f>
        <v>24.44</v>
      </c>
    </row>
    <row r="966" spans="1:6">
      <c r="A966" s="3">
        <v>1728</v>
      </c>
      <c r="B966">
        <f>INDEX(OrderProduct!O966:O2917,MATCH('Top 2 Products'!A966,OrderProduct!A966:A2917,0))</f>
        <v>2</v>
      </c>
      <c r="C966" t="str">
        <f>VLOOKUP(B966,'Product Category'!$A$2:$B$4,2,0)</f>
        <v>Office Supplies</v>
      </c>
      <c r="D966">
        <f>VLOOKUP(A966,OrderProduct!$A$2:$T$1953,20,0)</f>
        <v>45429</v>
      </c>
      <c r="E966" t="str">
        <f>VLOOKUP(D966,Location!$A$2:$D$986,4,0)</f>
        <v>Ohio</v>
      </c>
      <c r="F966">
        <f>VLOOKUP(A966,OrderProduct!A966:F2917,6,0)</f>
        <v>21.86</v>
      </c>
    </row>
    <row r="967" spans="1:6">
      <c r="A967" s="3">
        <v>1730</v>
      </c>
      <c r="B967">
        <f>INDEX(OrderProduct!O967:O2918,MATCH('Top 2 Products'!A967,OrderProduct!A967:A2918,0))</f>
        <v>3</v>
      </c>
      <c r="C967" t="str">
        <f>VLOOKUP(B967,'Product Category'!$A$2:$B$4,2,0)</f>
        <v>Technology</v>
      </c>
      <c r="D967">
        <f>VLOOKUP(A967,OrderProduct!$A$2:$T$1953,20,0)</f>
        <v>83843</v>
      </c>
      <c r="E967" t="str">
        <f>VLOOKUP(D967,Location!$A$2:$D$986,4,0)</f>
        <v>Idaho</v>
      </c>
      <c r="F967">
        <f>VLOOKUP(A967,OrderProduct!A967:F2918,6,0)</f>
        <v>652.84</v>
      </c>
    </row>
    <row r="968" spans="1:6">
      <c r="A968" s="3">
        <v>1733</v>
      </c>
      <c r="B968">
        <f>INDEX(OrderProduct!O968:O2919,MATCH('Top 2 Products'!A968,OrderProduct!A968:A2919,0))</f>
        <v>2</v>
      </c>
      <c r="C968" t="str">
        <f>VLOOKUP(B968,'Product Category'!$A$2:$B$4,2,0)</f>
        <v>Office Supplies</v>
      </c>
      <c r="D968">
        <f>VLOOKUP(A968,OrderProduct!$A$2:$T$1953,20,0)</f>
        <v>20012</v>
      </c>
      <c r="E968" t="str">
        <f>VLOOKUP(D968,Location!$A$2:$D$986,4,0)</f>
        <v>District of Columbia</v>
      </c>
      <c r="F968">
        <f>VLOOKUP(A968,OrderProduct!A968:F2919,6,0)</f>
        <v>12750.99</v>
      </c>
    </row>
    <row r="969" spans="1:6">
      <c r="A969" s="3">
        <v>1733</v>
      </c>
      <c r="B969">
        <f>INDEX(OrderProduct!O969:O2920,MATCH('Top 2 Products'!A969,OrderProduct!A969:A2920,0))</f>
        <v>2</v>
      </c>
      <c r="C969" t="str">
        <f>VLOOKUP(B969,'Product Category'!$A$2:$B$4,2,0)</f>
        <v>Office Supplies</v>
      </c>
      <c r="D969">
        <f>VLOOKUP(A969,OrderProduct!$A$2:$T$1953,20,0)</f>
        <v>20012</v>
      </c>
      <c r="E969" t="str">
        <f>VLOOKUP(D969,Location!$A$2:$D$986,4,0)</f>
        <v>District of Columbia</v>
      </c>
      <c r="F969">
        <f>VLOOKUP(A969,OrderProduct!A969:F2920,6,0)</f>
        <v>20.54</v>
      </c>
    </row>
    <row r="970" spans="1:6">
      <c r="A970" s="3">
        <v>1733</v>
      </c>
      <c r="B970">
        <f>INDEX(OrderProduct!O970:O2921,MATCH('Top 2 Products'!A970,OrderProduct!A970:A2921,0))</f>
        <v>2</v>
      </c>
      <c r="C970" t="str">
        <f>VLOOKUP(B970,'Product Category'!$A$2:$B$4,2,0)</f>
        <v>Office Supplies</v>
      </c>
      <c r="D970">
        <f>VLOOKUP(A970,OrderProduct!$A$2:$T$1953,20,0)</f>
        <v>20012</v>
      </c>
      <c r="E970" t="str">
        <f>VLOOKUP(D970,Location!$A$2:$D$986,4,0)</f>
        <v>District of Columbia</v>
      </c>
      <c r="F970">
        <f>VLOOKUP(A970,OrderProduct!A970:F2921,6,0)</f>
        <v>250.5</v>
      </c>
    </row>
    <row r="971" spans="1:6">
      <c r="A971" s="3">
        <v>1734</v>
      </c>
      <c r="B971">
        <f>INDEX(OrderProduct!O971:O2922,MATCH('Top 2 Products'!A971,OrderProduct!A971:A2922,0))</f>
        <v>2</v>
      </c>
      <c r="C971" t="str">
        <f>VLOOKUP(B971,'Product Category'!$A$2:$B$4,2,0)</f>
        <v>Office Supplies</v>
      </c>
      <c r="D971">
        <f>VLOOKUP(A971,OrderProduct!$A$2:$T$1953,20,0)</f>
        <v>10528</v>
      </c>
      <c r="E971" t="str">
        <f>VLOOKUP(D971,Location!$A$2:$D$986,4,0)</f>
        <v>New York</v>
      </c>
      <c r="F971">
        <f>VLOOKUP(A971,OrderProduct!A971:F2922,6,0)</f>
        <v>221.24</v>
      </c>
    </row>
    <row r="972" spans="1:6">
      <c r="A972" s="3">
        <v>1734</v>
      </c>
      <c r="B972">
        <f>INDEX(OrderProduct!O972:O2923,MATCH('Top 2 Products'!A972,OrderProduct!A972:A2923,0))</f>
        <v>2</v>
      </c>
      <c r="C972" t="str">
        <f>VLOOKUP(B972,'Product Category'!$A$2:$B$4,2,0)</f>
        <v>Office Supplies</v>
      </c>
      <c r="D972">
        <f>VLOOKUP(A972,OrderProduct!$A$2:$T$1953,20,0)</f>
        <v>10528</v>
      </c>
      <c r="E972" t="str">
        <f>VLOOKUP(D972,Location!$A$2:$D$986,4,0)</f>
        <v>New York</v>
      </c>
      <c r="F972">
        <f>VLOOKUP(A972,OrderProduct!A972:F2923,6,0)</f>
        <v>46.65</v>
      </c>
    </row>
    <row r="973" spans="1:6">
      <c r="A973" s="3">
        <v>1734</v>
      </c>
      <c r="B973">
        <f>INDEX(OrderProduct!O973:O2924,MATCH('Top 2 Products'!A973,OrderProduct!A973:A2924,0))</f>
        <v>3</v>
      </c>
      <c r="C973" t="str">
        <f>VLOOKUP(B973,'Product Category'!$A$2:$B$4,2,0)</f>
        <v>Technology</v>
      </c>
      <c r="D973">
        <f>VLOOKUP(A973,OrderProduct!$A$2:$T$1953,20,0)</f>
        <v>10528</v>
      </c>
      <c r="E973" t="str">
        <f>VLOOKUP(D973,Location!$A$2:$D$986,4,0)</f>
        <v>New York</v>
      </c>
      <c r="F973">
        <f>VLOOKUP(A973,OrderProduct!A973:F2924,6,0)</f>
        <v>151.27</v>
      </c>
    </row>
    <row r="974" spans="1:6">
      <c r="A974" s="3">
        <v>1735</v>
      </c>
      <c r="B974">
        <f>INDEX(OrderProduct!O974:O2925,MATCH('Top 2 Products'!A974,OrderProduct!A974:A2925,0))</f>
        <v>2</v>
      </c>
      <c r="C974" t="str">
        <f>VLOOKUP(B974,'Product Category'!$A$2:$B$4,2,0)</f>
        <v>Office Supplies</v>
      </c>
      <c r="D974">
        <f>VLOOKUP(A974,OrderProduct!$A$2:$T$1953,20,0)</f>
        <v>11550</v>
      </c>
      <c r="E974" t="str">
        <f>VLOOKUP(D974,Location!$A$2:$D$986,4,0)</f>
        <v>New York</v>
      </c>
      <c r="F974">
        <f>VLOOKUP(A974,OrderProduct!A974:F2925,6,0)</f>
        <v>10.51</v>
      </c>
    </row>
    <row r="975" spans="1:6">
      <c r="A975" s="3">
        <v>1737</v>
      </c>
      <c r="B975">
        <f>INDEX(OrderProduct!O975:O2926,MATCH('Top 2 Products'!A975,OrderProduct!A975:A2926,0))</f>
        <v>1</v>
      </c>
      <c r="C975" t="str">
        <f>VLOOKUP(B975,'Product Category'!$A$2:$B$4,2,0)</f>
        <v>Furniture</v>
      </c>
      <c r="D975">
        <f>VLOOKUP(A975,OrderProduct!$A$2:$T$1953,20,0)</f>
        <v>27529</v>
      </c>
      <c r="E975" t="str">
        <f>VLOOKUP(D975,Location!$A$2:$D$986,4,0)</f>
        <v>North Carolina</v>
      </c>
      <c r="F975">
        <f>VLOOKUP(A975,OrderProduct!A975:F2926,6,0)</f>
        <v>74.93</v>
      </c>
    </row>
    <row r="976" spans="1:6">
      <c r="A976" s="3">
        <v>1737</v>
      </c>
      <c r="B976">
        <f>INDEX(OrderProduct!O976:O2927,MATCH('Top 2 Products'!A976,OrderProduct!A976:A2927,0))</f>
        <v>2</v>
      </c>
      <c r="C976" t="str">
        <f>VLOOKUP(B976,'Product Category'!$A$2:$B$4,2,0)</f>
        <v>Office Supplies</v>
      </c>
      <c r="D976">
        <f>VLOOKUP(A976,OrderProduct!$A$2:$T$1953,20,0)</f>
        <v>27529</v>
      </c>
      <c r="E976" t="str">
        <f>VLOOKUP(D976,Location!$A$2:$D$986,4,0)</f>
        <v>North Carolina</v>
      </c>
      <c r="F976">
        <f>VLOOKUP(A976,OrderProduct!A976:F2927,6,0)</f>
        <v>25.37</v>
      </c>
    </row>
    <row r="977" spans="1:6">
      <c r="A977" s="3">
        <v>1738</v>
      </c>
      <c r="B977">
        <f>INDEX(OrderProduct!O977:O2928,MATCH('Top 2 Products'!A977,OrderProduct!A977:A2928,0))</f>
        <v>3</v>
      </c>
      <c r="C977" t="str">
        <f>VLOOKUP(B977,'Product Category'!$A$2:$B$4,2,0)</f>
        <v>Technology</v>
      </c>
      <c r="D977">
        <f>VLOOKUP(A977,OrderProduct!$A$2:$T$1953,20,0)</f>
        <v>28052</v>
      </c>
      <c r="E977" t="str">
        <f>VLOOKUP(D977,Location!$A$2:$D$986,4,0)</f>
        <v>North Carolina</v>
      </c>
      <c r="F977">
        <f>VLOOKUP(A977,OrderProduct!A977:F2928,6,0)</f>
        <v>6963.67</v>
      </c>
    </row>
    <row r="978" spans="1:6">
      <c r="A978" s="3">
        <v>1738</v>
      </c>
      <c r="B978">
        <f>INDEX(OrderProduct!O978:O2929,MATCH('Top 2 Products'!A978,OrderProduct!A978:A2929,0))</f>
        <v>2</v>
      </c>
      <c r="C978" t="str">
        <f>VLOOKUP(B978,'Product Category'!$A$2:$B$4,2,0)</f>
        <v>Office Supplies</v>
      </c>
      <c r="D978">
        <f>VLOOKUP(A978,OrderProduct!$A$2:$T$1953,20,0)</f>
        <v>28052</v>
      </c>
      <c r="E978" t="str">
        <f>VLOOKUP(D978,Location!$A$2:$D$986,4,0)</f>
        <v>North Carolina</v>
      </c>
      <c r="F978">
        <f>VLOOKUP(A978,OrderProduct!A978:F2929,6,0)</f>
        <v>130.91</v>
      </c>
    </row>
    <row r="979" spans="1:6">
      <c r="A979" s="3">
        <v>1739</v>
      </c>
      <c r="B979">
        <f>INDEX(OrderProduct!O979:O2930,MATCH('Top 2 Products'!A979,OrderProduct!A979:A2930,0))</f>
        <v>1</v>
      </c>
      <c r="C979" t="str">
        <f>VLOOKUP(B979,'Product Category'!$A$2:$B$4,2,0)</f>
        <v>Furniture</v>
      </c>
      <c r="D979">
        <f>VLOOKUP(A979,OrderProduct!$A$2:$T$1953,20,0)</f>
        <v>27534</v>
      </c>
      <c r="E979" t="str">
        <f>VLOOKUP(D979,Location!$A$2:$D$986,4,0)</f>
        <v>North Carolina</v>
      </c>
      <c r="F979">
        <f>VLOOKUP(A979,OrderProduct!A979:F2930,6,0)</f>
        <v>160.17</v>
      </c>
    </row>
    <row r="980" spans="1:6">
      <c r="A980" s="3">
        <v>1743</v>
      </c>
      <c r="B980">
        <f>INDEX(OrderProduct!O980:O2931,MATCH('Top 2 Products'!A980,OrderProduct!A980:A2931,0))</f>
        <v>3</v>
      </c>
      <c r="C980" t="str">
        <f>VLOOKUP(B980,'Product Category'!$A$2:$B$4,2,0)</f>
        <v>Technology</v>
      </c>
      <c r="D980">
        <f>VLOOKUP(A980,OrderProduct!$A$2:$T$1953,20,0)</f>
        <v>77546</v>
      </c>
      <c r="E980" t="str">
        <f>VLOOKUP(D980,Location!$A$2:$D$986,4,0)</f>
        <v>Texas</v>
      </c>
      <c r="F980">
        <f>VLOOKUP(A980,OrderProduct!A980:F2931,6,0)</f>
        <v>7.47</v>
      </c>
    </row>
    <row r="981" spans="1:6">
      <c r="A981" s="3">
        <v>1745</v>
      </c>
      <c r="B981">
        <f>INDEX(OrderProduct!O981:O2932,MATCH('Top 2 Products'!A981,OrderProduct!A981:A2932,0))</f>
        <v>2</v>
      </c>
      <c r="C981" t="str">
        <f>VLOOKUP(B981,'Product Category'!$A$2:$B$4,2,0)</f>
        <v>Office Supplies</v>
      </c>
      <c r="D981">
        <f>VLOOKUP(A981,OrderProduct!$A$2:$T$1953,20,0)</f>
        <v>30305</v>
      </c>
      <c r="E981" t="str">
        <f>VLOOKUP(D981,Location!$A$2:$D$986,4,0)</f>
        <v>Georgia</v>
      </c>
      <c r="F981">
        <f>VLOOKUP(A981,OrderProduct!A981:F2932,6,0)</f>
        <v>370.81</v>
      </c>
    </row>
    <row r="982" spans="1:6">
      <c r="A982" s="3">
        <v>1745</v>
      </c>
      <c r="B982">
        <f>INDEX(OrderProduct!O982:O2933,MATCH('Top 2 Products'!A982,OrderProduct!A982:A2933,0))</f>
        <v>1</v>
      </c>
      <c r="C982" t="str">
        <f>VLOOKUP(B982,'Product Category'!$A$2:$B$4,2,0)</f>
        <v>Furniture</v>
      </c>
      <c r="D982">
        <f>VLOOKUP(A982,OrderProduct!$A$2:$T$1953,20,0)</f>
        <v>30305</v>
      </c>
      <c r="E982" t="str">
        <f>VLOOKUP(D982,Location!$A$2:$D$986,4,0)</f>
        <v>Georgia</v>
      </c>
      <c r="F982">
        <f>VLOOKUP(A982,OrderProduct!A982:F2933,6,0)</f>
        <v>119.99</v>
      </c>
    </row>
    <row r="983" spans="1:6">
      <c r="A983" s="3">
        <v>1745</v>
      </c>
      <c r="B983">
        <f>INDEX(OrderProduct!O983:O2934,MATCH('Top 2 Products'!A983,OrderProduct!A983:A2934,0))</f>
        <v>1</v>
      </c>
      <c r="C983" t="str">
        <f>VLOOKUP(B983,'Product Category'!$A$2:$B$4,2,0)</f>
        <v>Furniture</v>
      </c>
      <c r="D983">
        <f>VLOOKUP(A983,OrderProduct!$A$2:$T$1953,20,0)</f>
        <v>30305</v>
      </c>
      <c r="E983" t="str">
        <f>VLOOKUP(D983,Location!$A$2:$D$986,4,0)</f>
        <v>Georgia</v>
      </c>
      <c r="F983">
        <f>VLOOKUP(A983,OrderProduct!A983:F2934,6,0)</f>
        <v>11.41</v>
      </c>
    </row>
    <row r="984" spans="1:6">
      <c r="A984" s="3">
        <v>1745</v>
      </c>
      <c r="B984">
        <f>INDEX(OrderProduct!O984:O2935,MATCH('Top 2 Products'!A984,OrderProduct!A984:A2935,0))</f>
        <v>3</v>
      </c>
      <c r="C984" t="str">
        <f>VLOOKUP(B984,'Product Category'!$A$2:$B$4,2,0)</f>
        <v>Technology</v>
      </c>
      <c r="D984">
        <f>VLOOKUP(A984,OrderProduct!$A$2:$T$1953,20,0)</f>
        <v>30305</v>
      </c>
      <c r="E984" t="str">
        <f>VLOOKUP(D984,Location!$A$2:$D$986,4,0)</f>
        <v>Georgia</v>
      </c>
      <c r="F984">
        <f>VLOOKUP(A984,OrderProduct!A984:F2935,6,0)</f>
        <v>650.7</v>
      </c>
    </row>
    <row r="985" spans="1:6">
      <c r="A985" s="3">
        <v>1748</v>
      </c>
      <c r="B985">
        <f>INDEX(OrderProduct!O985:O2936,MATCH('Top 2 Products'!A985,OrderProduct!A985:A2936,0))</f>
        <v>1</v>
      </c>
      <c r="C985" t="str">
        <f>VLOOKUP(B985,'Product Category'!$A$2:$B$4,2,0)</f>
        <v>Furniture</v>
      </c>
      <c r="D985">
        <f>VLOOKUP(A985,OrderProduct!$A$2:$T$1953,20,0)</f>
        <v>73703</v>
      </c>
      <c r="E985" t="str">
        <f>VLOOKUP(D985,Location!$A$2:$D$986,4,0)</f>
        <v>Oklahoma</v>
      </c>
      <c r="F985">
        <f>VLOOKUP(A985,OrderProduct!A985:F2936,6,0)</f>
        <v>680.39</v>
      </c>
    </row>
    <row r="986" spans="1:6">
      <c r="A986" s="3">
        <v>1749</v>
      </c>
      <c r="B986">
        <f>INDEX(OrderProduct!O986:O2937,MATCH('Top 2 Products'!A986,OrderProduct!A986:A2937,0))</f>
        <v>2</v>
      </c>
      <c r="C986" t="str">
        <f>VLOOKUP(B986,'Product Category'!$A$2:$B$4,2,0)</f>
        <v>Office Supplies</v>
      </c>
      <c r="D986">
        <f>VLOOKUP(A986,OrderProduct!$A$2:$T$1953,20,0)</f>
        <v>73505</v>
      </c>
      <c r="E986" t="str">
        <f>VLOOKUP(D986,Location!$A$2:$D$986,4,0)</f>
        <v>Oklahoma</v>
      </c>
      <c r="F986">
        <f>VLOOKUP(A986,OrderProduct!A986:F2937,6,0)</f>
        <v>75.52</v>
      </c>
    </row>
    <row r="987" spans="1:6">
      <c r="A987" s="3">
        <v>1749</v>
      </c>
      <c r="B987">
        <f>INDEX(OrderProduct!O987:O2938,MATCH('Top 2 Products'!A987,OrderProduct!A987:A2938,0))</f>
        <v>1</v>
      </c>
      <c r="C987" t="str">
        <f>VLOOKUP(B987,'Product Category'!$A$2:$B$4,2,0)</f>
        <v>Furniture</v>
      </c>
      <c r="D987">
        <f>VLOOKUP(A987,OrderProduct!$A$2:$T$1953,20,0)</f>
        <v>73505</v>
      </c>
      <c r="E987" t="str">
        <f>VLOOKUP(D987,Location!$A$2:$D$986,4,0)</f>
        <v>Oklahoma</v>
      </c>
      <c r="F987">
        <f>VLOOKUP(A987,OrderProduct!A987:F2938,6,0)</f>
        <v>66.12</v>
      </c>
    </row>
    <row r="988" spans="1:6">
      <c r="A988" s="3">
        <v>1754</v>
      </c>
      <c r="B988">
        <f>INDEX(OrderProduct!O988:O2939,MATCH('Top 2 Products'!A988,OrderProduct!A988:A2939,0))</f>
        <v>3</v>
      </c>
      <c r="C988" t="str">
        <f>VLOOKUP(B988,'Product Category'!$A$2:$B$4,2,0)</f>
        <v>Technology</v>
      </c>
      <c r="D988">
        <f>VLOOKUP(A988,OrderProduct!$A$2:$T$1953,20,0)</f>
        <v>90503</v>
      </c>
      <c r="E988" t="str">
        <f>VLOOKUP(D988,Location!$A$2:$D$986,4,0)</f>
        <v>California</v>
      </c>
      <c r="F988">
        <f>VLOOKUP(A988,OrderProduct!A988:F2939,6,0)</f>
        <v>3.07</v>
      </c>
    </row>
    <row r="989" spans="1:6">
      <c r="A989" s="3">
        <v>1754</v>
      </c>
      <c r="B989">
        <f>INDEX(OrderProduct!O989:O2940,MATCH('Top 2 Products'!A989,OrderProduct!A989:A2940,0))</f>
        <v>3</v>
      </c>
      <c r="C989" t="str">
        <f>VLOOKUP(B989,'Product Category'!$A$2:$B$4,2,0)</f>
        <v>Technology</v>
      </c>
      <c r="D989">
        <f>VLOOKUP(A989,OrderProduct!$A$2:$T$1953,20,0)</f>
        <v>90503</v>
      </c>
      <c r="E989" t="str">
        <f>VLOOKUP(D989,Location!$A$2:$D$986,4,0)</f>
        <v>California</v>
      </c>
      <c r="F989">
        <f>VLOOKUP(A989,OrderProduct!A989:F2940,6,0)</f>
        <v>255.83</v>
      </c>
    </row>
    <row r="990" spans="1:6">
      <c r="A990" s="3">
        <v>1754</v>
      </c>
      <c r="B990">
        <f>INDEX(OrderProduct!O990:O2941,MATCH('Top 2 Products'!A990,OrderProduct!A990:A2941,0))</f>
        <v>3</v>
      </c>
      <c r="C990" t="str">
        <f>VLOOKUP(B990,'Product Category'!$A$2:$B$4,2,0)</f>
        <v>Technology</v>
      </c>
      <c r="D990">
        <f>VLOOKUP(A990,OrderProduct!$A$2:$T$1953,20,0)</f>
        <v>90503</v>
      </c>
      <c r="E990" t="str">
        <f>VLOOKUP(D990,Location!$A$2:$D$986,4,0)</f>
        <v>California</v>
      </c>
      <c r="F990">
        <f>VLOOKUP(A990,OrderProduct!A990:F2941,6,0)</f>
        <v>421.18</v>
      </c>
    </row>
    <row r="991" spans="1:6">
      <c r="A991" s="3">
        <v>1764</v>
      </c>
      <c r="B991">
        <f>INDEX(OrderProduct!O991:O2942,MATCH('Top 2 Products'!A991,OrderProduct!A991:A2942,0))</f>
        <v>3</v>
      </c>
      <c r="C991" t="str">
        <f>VLOOKUP(B991,'Product Category'!$A$2:$B$4,2,0)</f>
        <v>Technology</v>
      </c>
      <c r="D991">
        <f>VLOOKUP(A991,OrderProduct!$A$2:$T$1953,20,0)</f>
        <v>34698</v>
      </c>
      <c r="E991" t="str">
        <f>VLOOKUP(D991,Location!$A$2:$D$986,4,0)</f>
        <v>Florida</v>
      </c>
      <c r="F991">
        <f>VLOOKUP(A991,OrderProduct!A991:F2942,6,0)</f>
        <v>1377.46</v>
      </c>
    </row>
    <row r="992" spans="1:6">
      <c r="A992" s="3">
        <v>1764</v>
      </c>
      <c r="B992">
        <f>INDEX(OrderProduct!O992:O2943,MATCH('Top 2 Products'!A992,OrderProduct!A992:A2943,0))</f>
        <v>1</v>
      </c>
      <c r="C992" t="str">
        <f>VLOOKUP(B992,'Product Category'!$A$2:$B$4,2,0)</f>
        <v>Furniture</v>
      </c>
      <c r="D992">
        <f>VLOOKUP(A992,OrderProduct!$A$2:$T$1953,20,0)</f>
        <v>34698</v>
      </c>
      <c r="E992" t="str">
        <f>VLOOKUP(D992,Location!$A$2:$D$986,4,0)</f>
        <v>Florida</v>
      </c>
      <c r="F992">
        <f>VLOOKUP(A992,OrderProduct!A992:F2943,6,0)</f>
        <v>852.53</v>
      </c>
    </row>
    <row r="993" spans="1:6">
      <c r="A993" s="3">
        <v>1764</v>
      </c>
      <c r="B993">
        <f>INDEX(OrderProduct!O993:O2944,MATCH('Top 2 Products'!A993,OrderProduct!A993:A2944,0))</f>
        <v>1</v>
      </c>
      <c r="C993" t="str">
        <f>VLOOKUP(B993,'Product Category'!$A$2:$B$4,2,0)</f>
        <v>Furniture</v>
      </c>
      <c r="D993">
        <f>VLOOKUP(A993,OrderProduct!$A$2:$T$1953,20,0)</f>
        <v>34698</v>
      </c>
      <c r="E993" t="str">
        <f>VLOOKUP(D993,Location!$A$2:$D$986,4,0)</f>
        <v>Florida</v>
      </c>
      <c r="F993">
        <f>VLOOKUP(A993,OrderProduct!A993:F2944,6,0)</f>
        <v>219.66</v>
      </c>
    </row>
    <row r="994" spans="1:6">
      <c r="A994" s="3">
        <v>1765</v>
      </c>
      <c r="B994">
        <f>INDEX(OrderProduct!O994:O2945,MATCH('Top 2 Products'!A994,OrderProduct!A994:A2945,0))</f>
        <v>2</v>
      </c>
      <c r="C994" t="str">
        <f>VLOOKUP(B994,'Product Category'!$A$2:$B$4,2,0)</f>
        <v>Office Supplies</v>
      </c>
      <c r="D994">
        <f>VLOOKUP(A994,OrderProduct!$A$2:$T$1953,20,0)</f>
        <v>63141</v>
      </c>
      <c r="E994" t="str">
        <f>VLOOKUP(D994,Location!$A$2:$D$986,4,0)</f>
        <v>Missouri</v>
      </c>
      <c r="F994">
        <f>VLOOKUP(A994,OrderProduct!A994:F2945,6,0)</f>
        <v>33.95</v>
      </c>
    </row>
    <row r="995" spans="1:6">
      <c r="A995" s="3">
        <v>1767</v>
      </c>
      <c r="B995">
        <f>INDEX(OrderProduct!O995:O2946,MATCH('Top 2 Products'!A995,OrderProduct!A995:A2946,0))</f>
        <v>3</v>
      </c>
      <c r="C995" t="str">
        <f>VLOOKUP(B995,'Product Category'!$A$2:$B$4,2,0)</f>
        <v>Technology</v>
      </c>
      <c r="D995">
        <f>VLOOKUP(A995,OrderProduct!$A$2:$T$1953,20,0)</f>
        <v>30265</v>
      </c>
      <c r="E995" t="str">
        <f>VLOOKUP(D995,Location!$A$2:$D$986,4,0)</f>
        <v>Georgia</v>
      </c>
      <c r="F995">
        <f>VLOOKUP(A995,OrderProduct!A995:F2946,6,0)</f>
        <v>3267.55</v>
      </c>
    </row>
    <row r="996" spans="1:6">
      <c r="A996" s="3">
        <v>1771</v>
      </c>
      <c r="B996">
        <f>INDEX(OrderProduct!O996:O2947,MATCH('Top 2 Products'!A996,OrderProduct!A996:A2947,0))</f>
        <v>2</v>
      </c>
      <c r="C996" t="str">
        <f>VLOOKUP(B996,'Product Category'!$A$2:$B$4,2,0)</f>
        <v>Office Supplies</v>
      </c>
      <c r="D996">
        <f>VLOOKUP(A996,OrderProduct!$A$2:$T$1953,20,0)</f>
        <v>61032</v>
      </c>
      <c r="E996" t="str">
        <f>VLOOKUP(D996,Location!$A$2:$D$986,4,0)</f>
        <v>Illinois</v>
      </c>
      <c r="F996">
        <f>VLOOKUP(A996,OrderProduct!A996:F2947,6,0)</f>
        <v>627.04</v>
      </c>
    </row>
    <row r="997" spans="1:6">
      <c r="A997" s="3">
        <v>1775</v>
      </c>
      <c r="B997">
        <f>INDEX(OrderProduct!O997:O2948,MATCH('Top 2 Products'!A997,OrderProduct!A997:A2948,0))</f>
        <v>2</v>
      </c>
      <c r="C997" t="str">
        <f>VLOOKUP(B997,'Product Category'!$A$2:$B$4,2,0)</f>
        <v>Office Supplies</v>
      </c>
      <c r="D997">
        <f>VLOOKUP(A997,OrderProduct!$A$2:$T$1953,20,0)</f>
        <v>46614</v>
      </c>
      <c r="E997" t="str">
        <f>VLOOKUP(D997,Location!$A$2:$D$986,4,0)</f>
        <v>Indiana</v>
      </c>
      <c r="F997">
        <f>VLOOKUP(A997,OrderProduct!A997:F2948,6,0)</f>
        <v>110.19</v>
      </c>
    </row>
    <row r="998" spans="1:6">
      <c r="A998" s="3">
        <v>1776</v>
      </c>
      <c r="B998">
        <f>INDEX(OrderProduct!O998:O2949,MATCH('Top 2 Products'!A998,OrderProduct!A998:A2949,0))</f>
        <v>2</v>
      </c>
      <c r="C998" t="str">
        <f>VLOOKUP(B998,'Product Category'!$A$2:$B$4,2,0)</f>
        <v>Office Supplies</v>
      </c>
      <c r="D998">
        <f>VLOOKUP(A998,OrderProduct!$A$2:$T$1953,20,0)</f>
        <v>47802</v>
      </c>
      <c r="E998" t="str">
        <f>VLOOKUP(D998,Location!$A$2:$D$986,4,0)</f>
        <v>Indiana</v>
      </c>
      <c r="F998">
        <f>VLOOKUP(A998,OrderProduct!A998:F2949,6,0)</f>
        <v>561.06</v>
      </c>
    </row>
    <row r="999" spans="1:6">
      <c r="A999" s="3">
        <v>1777</v>
      </c>
      <c r="B999">
        <f>INDEX(OrderProduct!O999:O2950,MATCH('Top 2 Products'!A999,OrderProduct!A999:A2950,0))</f>
        <v>2</v>
      </c>
      <c r="C999" t="str">
        <f>VLOOKUP(B999,'Product Category'!$A$2:$B$4,2,0)</f>
        <v>Office Supplies</v>
      </c>
      <c r="D999">
        <f>VLOOKUP(A999,OrderProduct!$A$2:$T$1953,20,0)</f>
        <v>46383</v>
      </c>
      <c r="E999" t="str">
        <f>VLOOKUP(D999,Location!$A$2:$D$986,4,0)</f>
        <v>Indiana</v>
      </c>
      <c r="F999">
        <f>VLOOKUP(A999,OrderProduct!A999:F2950,6,0)</f>
        <v>11434.33</v>
      </c>
    </row>
    <row r="1000" spans="1:6">
      <c r="A1000" s="3">
        <v>1777</v>
      </c>
      <c r="B1000">
        <f>INDEX(OrderProduct!O1000:O2951,MATCH('Top 2 Products'!A1000,OrderProduct!A1000:A2951,0))</f>
        <v>2</v>
      </c>
      <c r="C1000" t="str">
        <f>VLOOKUP(B1000,'Product Category'!$A$2:$B$4,2,0)</f>
        <v>Office Supplies</v>
      </c>
      <c r="D1000">
        <f>VLOOKUP(A1000,OrderProduct!$A$2:$T$1953,20,0)</f>
        <v>46383</v>
      </c>
      <c r="E1000" t="str">
        <f>VLOOKUP(D1000,Location!$A$2:$D$986,4,0)</f>
        <v>Indiana</v>
      </c>
      <c r="F1000">
        <f>VLOOKUP(A1000,OrderProduct!A1000:F2951,6,0)</f>
        <v>3229.24</v>
      </c>
    </row>
    <row r="1001" spans="1:6">
      <c r="A1001" s="3">
        <v>1777</v>
      </c>
      <c r="B1001">
        <f>INDEX(OrderProduct!O1001:O2952,MATCH('Top 2 Products'!A1001,OrderProduct!A1001:A2952,0))</f>
        <v>1</v>
      </c>
      <c r="C1001" t="str">
        <f>VLOOKUP(B1001,'Product Category'!$A$2:$B$4,2,0)</f>
        <v>Furniture</v>
      </c>
      <c r="D1001">
        <f>VLOOKUP(A1001,OrderProduct!$A$2:$T$1953,20,0)</f>
        <v>46383</v>
      </c>
      <c r="E1001" t="str">
        <f>VLOOKUP(D1001,Location!$A$2:$D$986,4,0)</f>
        <v>Indiana</v>
      </c>
      <c r="F1001">
        <f>VLOOKUP(A1001,OrderProduct!A1001:F2952,6,0)</f>
        <v>101.13</v>
      </c>
    </row>
    <row r="1002" spans="1:6">
      <c r="A1002" s="3">
        <v>1778</v>
      </c>
      <c r="B1002">
        <f>INDEX(OrderProduct!O1002:O2953,MATCH('Top 2 Products'!A1002,OrderProduct!A1002:A2953,0))</f>
        <v>3</v>
      </c>
      <c r="C1002" t="str">
        <f>VLOOKUP(B1002,'Product Category'!$A$2:$B$4,2,0)</f>
        <v>Technology</v>
      </c>
      <c r="D1002">
        <f>VLOOKUP(A1002,OrderProduct!$A$2:$T$1953,20,0)</f>
        <v>47906</v>
      </c>
      <c r="E1002" t="str">
        <f>VLOOKUP(D1002,Location!$A$2:$D$986,4,0)</f>
        <v>Indiana</v>
      </c>
      <c r="F1002">
        <f>VLOOKUP(A1002,OrderProduct!A1002:F2953,6,0)</f>
        <v>50.28</v>
      </c>
    </row>
    <row r="1003" spans="1:6">
      <c r="A1003" s="3">
        <v>1778</v>
      </c>
      <c r="B1003">
        <f>INDEX(OrderProduct!O1003:O2954,MATCH('Top 2 Products'!A1003,OrderProduct!A1003:A2954,0))</f>
        <v>2</v>
      </c>
      <c r="C1003" t="str">
        <f>VLOOKUP(B1003,'Product Category'!$A$2:$B$4,2,0)</f>
        <v>Office Supplies</v>
      </c>
      <c r="D1003">
        <f>VLOOKUP(A1003,OrderProduct!$A$2:$T$1953,20,0)</f>
        <v>47906</v>
      </c>
      <c r="E1003" t="str">
        <f>VLOOKUP(D1003,Location!$A$2:$D$986,4,0)</f>
        <v>Indiana</v>
      </c>
      <c r="F1003">
        <f>VLOOKUP(A1003,OrderProduct!A1003:F2954,6,0)</f>
        <v>2570.45</v>
      </c>
    </row>
    <row r="1004" spans="1:6">
      <c r="A1004" s="3">
        <v>1781</v>
      </c>
      <c r="B1004">
        <f>INDEX(OrderProduct!O1004:O2955,MATCH('Top 2 Products'!A1004,OrderProduct!A1004:A2955,0))</f>
        <v>2</v>
      </c>
      <c r="C1004" t="str">
        <f>VLOOKUP(B1004,'Product Category'!$A$2:$B$4,2,0)</f>
        <v>Office Supplies</v>
      </c>
      <c r="D1004">
        <f>VLOOKUP(A1004,OrderProduct!$A$2:$T$1953,20,0)</f>
        <v>94070</v>
      </c>
      <c r="E1004" t="str">
        <f>VLOOKUP(D1004,Location!$A$2:$D$986,4,0)</f>
        <v>California</v>
      </c>
      <c r="F1004">
        <f>VLOOKUP(A1004,OrderProduct!A1004:F2955,6,0)</f>
        <v>56.71</v>
      </c>
    </row>
    <row r="1005" spans="1:6">
      <c r="A1005" s="3">
        <v>1781</v>
      </c>
      <c r="B1005">
        <f>INDEX(OrderProduct!O1005:O2956,MATCH('Top 2 Products'!A1005,OrderProduct!A1005:A2956,0))</f>
        <v>1</v>
      </c>
      <c r="C1005" t="str">
        <f>VLOOKUP(B1005,'Product Category'!$A$2:$B$4,2,0)</f>
        <v>Furniture</v>
      </c>
      <c r="D1005">
        <f>VLOOKUP(A1005,OrderProduct!$A$2:$T$1953,20,0)</f>
        <v>94070</v>
      </c>
      <c r="E1005" t="str">
        <f>VLOOKUP(D1005,Location!$A$2:$D$986,4,0)</f>
        <v>California</v>
      </c>
      <c r="F1005">
        <f>VLOOKUP(A1005,OrderProduct!A1005:F2956,6,0)</f>
        <v>158.87</v>
      </c>
    </row>
    <row r="1006" spans="1:6">
      <c r="A1006" s="3">
        <v>1782</v>
      </c>
      <c r="B1006">
        <f>INDEX(OrderProduct!O1006:O2957,MATCH('Top 2 Products'!A1006,OrderProduct!A1006:A2957,0))</f>
        <v>2</v>
      </c>
      <c r="C1006" t="str">
        <f>VLOOKUP(B1006,'Product Category'!$A$2:$B$4,2,0)</f>
        <v>Office Supplies</v>
      </c>
      <c r="D1006">
        <f>VLOOKUP(A1006,OrderProduct!$A$2:$T$1953,20,0)</f>
        <v>92672</v>
      </c>
      <c r="E1006" t="str">
        <f>VLOOKUP(D1006,Location!$A$2:$D$986,4,0)</f>
        <v>California</v>
      </c>
      <c r="F1006">
        <f>VLOOKUP(A1006,OrderProduct!A1006:F2957,6,0)</f>
        <v>54.08</v>
      </c>
    </row>
    <row r="1007" spans="1:6">
      <c r="A1007" s="3">
        <v>1788</v>
      </c>
      <c r="B1007">
        <f>INDEX(OrderProduct!O1007:O2958,MATCH('Top 2 Products'!A1007,OrderProduct!A1007:A2958,0))</f>
        <v>3</v>
      </c>
      <c r="C1007" t="str">
        <f>VLOOKUP(B1007,'Product Category'!$A$2:$B$4,2,0)</f>
        <v>Technology</v>
      </c>
      <c r="D1007">
        <f>VLOOKUP(A1007,OrderProduct!$A$2:$T$1953,20,0)</f>
        <v>30188</v>
      </c>
      <c r="E1007" t="str">
        <f>VLOOKUP(D1007,Location!$A$2:$D$986,4,0)</f>
        <v>Georgia</v>
      </c>
      <c r="F1007">
        <f>VLOOKUP(A1007,OrderProduct!A1007:F2958,6,0)</f>
        <v>196.41</v>
      </c>
    </row>
    <row r="1008" spans="1:6">
      <c r="A1008" s="3">
        <v>1793</v>
      </c>
      <c r="B1008">
        <f>INDEX(OrderProduct!O1008:O2959,MATCH('Top 2 Products'!A1008,OrderProduct!A1008:A2959,0))</f>
        <v>1</v>
      </c>
      <c r="C1008" t="str">
        <f>VLOOKUP(B1008,'Product Category'!$A$2:$B$4,2,0)</f>
        <v>Furniture</v>
      </c>
      <c r="D1008">
        <f>VLOOKUP(A1008,OrderProduct!$A$2:$T$1953,20,0)</f>
        <v>61401</v>
      </c>
      <c r="E1008" t="str">
        <f>VLOOKUP(D1008,Location!$A$2:$D$986,4,0)</f>
        <v>Illinois</v>
      </c>
      <c r="F1008">
        <f>VLOOKUP(A1008,OrderProduct!A1008:F2959,6,0)</f>
        <v>1429.81</v>
      </c>
    </row>
    <row r="1009" spans="1:6">
      <c r="A1009" s="3">
        <v>1802</v>
      </c>
      <c r="B1009">
        <f>INDEX(OrderProduct!O1009:O2960,MATCH('Top 2 Products'!A1009,OrderProduct!A1009:A2960,0))</f>
        <v>2</v>
      </c>
      <c r="C1009" t="str">
        <f>VLOOKUP(B1009,'Product Category'!$A$2:$B$4,2,0)</f>
        <v>Office Supplies</v>
      </c>
      <c r="D1009">
        <f>VLOOKUP(A1009,OrderProduct!$A$2:$T$1953,20,0)</f>
        <v>34698</v>
      </c>
      <c r="E1009" t="str">
        <f>VLOOKUP(D1009,Location!$A$2:$D$986,4,0)</f>
        <v>Florida</v>
      </c>
      <c r="F1009">
        <f>VLOOKUP(A1009,OrderProduct!A1009:F2960,6,0)</f>
        <v>58.67</v>
      </c>
    </row>
    <row r="1010" spans="1:6">
      <c r="A1010" s="3">
        <v>1808</v>
      </c>
      <c r="B1010">
        <f>INDEX(OrderProduct!O1010:O2961,MATCH('Top 2 Products'!A1010,OrderProduct!A1010:A2961,0))</f>
        <v>3</v>
      </c>
      <c r="C1010" t="str">
        <f>VLOOKUP(B1010,'Product Category'!$A$2:$B$4,2,0)</f>
        <v>Technology</v>
      </c>
      <c r="D1010">
        <f>VLOOKUP(A1010,OrderProduct!$A$2:$T$1953,20,0)</f>
        <v>26101</v>
      </c>
      <c r="E1010" t="str">
        <f>VLOOKUP(D1010,Location!$A$2:$D$986,4,0)</f>
        <v>West Virginia</v>
      </c>
      <c r="F1010">
        <f>VLOOKUP(A1010,OrderProduct!A1010:F2961,6,0)</f>
        <v>101.06</v>
      </c>
    </row>
    <row r="1011" spans="1:6">
      <c r="A1011" s="3">
        <v>1814</v>
      </c>
      <c r="B1011">
        <f>INDEX(OrderProduct!O1011:O2962,MATCH('Top 2 Products'!A1011,OrderProduct!A1011:A2962,0))</f>
        <v>3</v>
      </c>
      <c r="C1011" t="str">
        <f>VLOOKUP(B1011,'Product Category'!$A$2:$B$4,2,0)</f>
        <v>Technology</v>
      </c>
      <c r="D1011">
        <f>VLOOKUP(A1011,OrderProduct!$A$2:$T$1953,20,0)</f>
        <v>38654</v>
      </c>
      <c r="E1011" t="str">
        <f>VLOOKUP(D1011,Location!$A$2:$D$986,4,0)</f>
        <v>Mississippi</v>
      </c>
      <c r="F1011">
        <f>VLOOKUP(A1011,OrderProduct!A1011:F2962,6,0)</f>
        <v>236.46</v>
      </c>
    </row>
    <row r="1012" spans="1:6">
      <c r="A1012" s="3">
        <v>1814</v>
      </c>
      <c r="B1012">
        <f>INDEX(OrderProduct!O1012:O2963,MATCH('Top 2 Products'!A1012,OrderProduct!A1012:A2963,0))</f>
        <v>2</v>
      </c>
      <c r="C1012" t="str">
        <f>VLOOKUP(B1012,'Product Category'!$A$2:$B$4,2,0)</f>
        <v>Office Supplies</v>
      </c>
      <c r="D1012">
        <f>VLOOKUP(A1012,OrderProduct!$A$2:$T$1953,20,0)</f>
        <v>38654</v>
      </c>
      <c r="E1012" t="str">
        <f>VLOOKUP(D1012,Location!$A$2:$D$986,4,0)</f>
        <v>Mississippi</v>
      </c>
      <c r="F1012">
        <f>VLOOKUP(A1012,OrderProduct!A1012:F2963,6,0)</f>
        <v>73.82</v>
      </c>
    </row>
    <row r="1013" spans="1:6">
      <c r="A1013" s="3">
        <v>1815</v>
      </c>
      <c r="B1013">
        <f>INDEX(OrderProduct!O1013:O2964,MATCH('Top 2 Products'!A1013,OrderProduct!A1013:A2964,0))</f>
        <v>3</v>
      </c>
      <c r="C1013" t="str">
        <f>VLOOKUP(B1013,'Product Category'!$A$2:$B$4,2,0)</f>
        <v>Technology</v>
      </c>
      <c r="D1013">
        <f>VLOOKUP(A1013,OrderProduct!$A$2:$T$1953,20,0)</f>
        <v>39208</v>
      </c>
      <c r="E1013" t="str">
        <f>VLOOKUP(D1013,Location!$A$2:$D$986,4,0)</f>
        <v>Mississippi</v>
      </c>
      <c r="F1013">
        <f>VLOOKUP(A1013,OrderProduct!A1013:F2964,6,0)</f>
        <v>243.11</v>
      </c>
    </row>
    <row r="1014" spans="1:6">
      <c r="A1014" s="3">
        <v>1816</v>
      </c>
      <c r="B1014">
        <f>INDEX(OrderProduct!O1014:O2965,MATCH('Top 2 Products'!A1014,OrderProduct!A1014:A2965,0))</f>
        <v>2</v>
      </c>
      <c r="C1014" t="str">
        <f>VLOOKUP(B1014,'Product Category'!$A$2:$B$4,2,0)</f>
        <v>Office Supplies</v>
      </c>
      <c r="D1014">
        <f>VLOOKUP(A1014,OrderProduct!$A$2:$T$1953,20,0)</f>
        <v>48187</v>
      </c>
      <c r="E1014" t="str">
        <f>VLOOKUP(D1014,Location!$A$2:$D$986,4,0)</f>
        <v>Michigan</v>
      </c>
      <c r="F1014">
        <f>VLOOKUP(A1014,OrderProduct!A1014:F2965,6,0)</f>
        <v>11015.82</v>
      </c>
    </row>
    <row r="1015" spans="1:6">
      <c r="A1015" s="3">
        <v>1818</v>
      </c>
      <c r="B1015">
        <f>INDEX(OrderProduct!O1015:O2966,MATCH('Top 2 Products'!A1015,OrderProduct!A1015:A2966,0))</f>
        <v>3</v>
      </c>
      <c r="C1015" t="str">
        <f>VLOOKUP(B1015,'Product Category'!$A$2:$B$4,2,0)</f>
        <v>Technology</v>
      </c>
      <c r="D1015">
        <f>VLOOKUP(A1015,OrderProduct!$A$2:$T$1953,20,0)</f>
        <v>48126</v>
      </c>
      <c r="E1015" t="str">
        <f>VLOOKUP(D1015,Location!$A$2:$D$986,4,0)</f>
        <v>Michigan</v>
      </c>
      <c r="F1015">
        <f>VLOOKUP(A1015,OrderProduct!A1015:F2966,6,0)</f>
        <v>17.42</v>
      </c>
    </row>
    <row r="1016" spans="1:6">
      <c r="A1016" s="3">
        <v>1818</v>
      </c>
      <c r="B1016">
        <f>INDEX(OrderProduct!O1016:O2967,MATCH('Top 2 Products'!A1016,OrderProduct!A1016:A2967,0))</f>
        <v>2</v>
      </c>
      <c r="C1016" t="str">
        <f>VLOOKUP(B1016,'Product Category'!$A$2:$B$4,2,0)</f>
        <v>Office Supplies</v>
      </c>
      <c r="D1016">
        <f>VLOOKUP(A1016,OrderProduct!$A$2:$T$1953,20,0)</f>
        <v>48126</v>
      </c>
      <c r="E1016" t="str">
        <f>VLOOKUP(D1016,Location!$A$2:$D$986,4,0)</f>
        <v>Michigan</v>
      </c>
      <c r="F1016">
        <f>VLOOKUP(A1016,OrderProduct!A1016:F2967,6,0)</f>
        <v>2716.09</v>
      </c>
    </row>
    <row r="1017" spans="1:6">
      <c r="A1017" s="3">
        <v>1821</v>
      </c>
      <c r="B1017">
        <f>INDEX(OrderProduct!O1017:O2968,MATCH('Top 2 Products'!A1017,OrderProduct!A1017:A2968,0))</f>
        <v>2</v>
      </c>
      <c r="C1017" t="str">
        <f>VLOOKUP(B1017,'Product Category'!$A$2:$B$4,2,0)</f>
        <v>Office Supplies</v>
      </c>
      <c r="D1017">
        <f>VLOOKUP(A1017,OrderProduct!$A$2:$T$1953,20,0)</f>
        <v>10177</v>
      </c>
      <c r="E1017" t="str">
        <f>VLOOKUP(D1017,Location!$A$2:$D$986,4,0)</f>
        <v>New York</v>
      </c>
      <c r="F1017">
        <f>VLOOKUP(A1017,OrderProduct!A1017:F2968,6,0)</f>
        <v>21.34</v>
      </c>
    </row>
    <row r="1018" spans="1:6">
      <c r="A1018" s="3">
        <v>1821</v>
      </c>
      <c r="B1018">
        <f>INDEX(OrderProduct!O1018:O2969,MATCH('Top 2 Products'!A1018,OrderProduct!A1018:A2969,0))</f>
        <v>1</v>
      </c>
      <c r="C1018" t="str">
        <f>VLOOKUP(B1018,'Product Category'!$A$2:$B$4,2,0)</f>
        <v>Furniture</v>
      </c>
      <c r="D1018">
        <f>VLOOKUP(A1018,OrderProduct!$A$2:$T$1953,20,0)</f>
        <v>10177</v>
      </c>
      <c r="E1018" t="str">
        <f>VLOOKUP(D1018,Location!$A$2:$D$986,4,0)</f>
        <v>New York</v>
      </c>
      <c r="F1018">
        <f>VLOOKUP(A1018,OrderProduct!A1018:F2969,6,0)</f>
        <v>403.25</v>
      </c>
    </row>
    <row r="1019" spans="1:6">
      <c r="A1019" s="3">
        <v>1821</v>
      </c>
      <c r="B1019">
        <f>INDEX(OrderProduct!O1019:O2970,MATCH('Top 2 Products'!A1019,OrderProduct!A1019:A2970,0))</f>
        <v>3</v>
      </c>
      <c r="C1019" t="str">
        <f>VLOOKUP(B1019,'Product Category'!$A$2:$B$4,2,0)</f>
        <v>Technology</v>
      </c>
      <c r="D1019">
        <f>VLOOKUP(A1019,OrderProduct!$A$2:$T$1953,20,0)</f>
        <v>10177</v>
      </c>
      <c r="E1019" t="str">
        <f>VLOOKUP(D1019,Location!$A$2:$D$986,4,0)</f>
        <v>New York</v>
      </c>
      <c r="F1019">
        <f>VLOOKUP(A1019,OrderProduct!A1019:F2970,6,0)</f>
        <v>13.01</v>
      </c>
    </row>
    <row r="1020" spans="1:6">
      <c r="A1020" s="3">
        <v>1821</v>
      </c>
      <c r="B1020">
        <f>INDEX(OrderProduct!O1020:O2971,MATCH('Top 2 Products'!A1020,OrderProduct!A1020:A2971,0))</f>
        <v>2</v>
      </c>
      <c r="C1020" t="str">
        <f>VLOOKUP(B1020,'Product Category'!$A$2:$B$4,2,0)</f>
        <v>Office Supplies</v>
      </c>
      <c r="D1020">
        <f>VLOOKUP(A1020,OrderProduct!$A$2:$T$1953,20,0)</f>
        <v>10177</v>
      </c>
      <c r="E1020" t="str">
        <f>VLOOKUP(D1020,Location!$A$2:$D$986,4,0)</f>
        <v>New York</v>
      </c>
      <c r="F1020">
        <f>VLOOKUP(A1020,OrderProduct!A1020:F2971,6,0)</f>
        <v>450.49</v>
      </c>
    </row>
    <row r="1021" spans="1:6">
      <c r="A1021" s="3">
        <v>1821</v>
      </c>
      <c r="B1021">
        <f>INDEX(OrderProduct!O1021:O2972,MATCH('Top 2 Products'!A1021,OrderProduct!A1021:A2972,0))</f>
        <v>3</v>
      </c>
      <c r="C1021" t="str">
        <f>VLOOKUP(B1021,'Product Category'!$A$2:$B$4,2,0)</f>
        <v>Technology</v>
      </c>
      <c r="D1021">
        <f>VLOOKUP(A1021,OrderProduct!$A$2:$T$1953,20,0)</f>
        <v>10177</v>
      </c>
      <c r="E1021" t="str">
        <f>VLOOKUP(D1021,Location!$A$2:$D$986,4,0)</f>
        <v>New York</v>
      </c>
      <c r="F1021">
        <f>VLOOKUP(A1021,OrderProduct!A1021:F2972,6,0)</f>
        <v>101.74</v>
      </c>
    </row>
    <row r="1022" spans="1:6">
      <c r="A1022" s="3">
        <v>1826</v>
      </c>
      <c r="B1022">
        <f>INDEX(OrderProduct!O1022:O2973,MATCH('Top 2 Products'!A1022,OrderProduct!A1022:A2973,0))</f>
        <v>2</v>
      </c>
      <c r="C1022" t="str">
        <f>VLOOKUP(B1022,'Product Category'!$A$2:$B$4,2,0)</f>
        <v>Office Supplies</v>
      </c>
      <c r="D1022">
        <f>VLOOKUP(A1022,OrderProduct!$A$2:$T$1953,20,0)</f>
        <v>52722</v>
      </c>
      <c r="E1022" t="str">
        <f>VLOOKUP(D1022,Location!$A$2:$D$986,4,0)</f>
        <v>Iowa</v>
      </c>
      <c r="F1022">
        <f>VLOOKUP(A1022,OrderProduct!A1022:F2973,6,0)</f>
        <v>84.52</v>
      </c>
    </row>
    <row r="1023" spans="1:6">
      <c r="A1023" s="3">
        <v>1826</v>
      </c>
      <c r="B1023">
        <f>INDEX(OrderProduct!O1023:O2974,MATCH('Top 2 Products'!A1023,OrderProduct!A1023:A2974,0))</f>
        <v>2</v>
      </c>
      <c r="C1023" t="str">
        <f>VLOOKUP(B1023,'Product Category'!$A$2:$B$4,2,0)</f>
        <v>Office Supplies</v>
      </c>
      <c r="D1023">
        <f>VLOOKUP(A1023,OrderProduct!$A$2:$T$1953,20,0)</f>
        <v>52722</v>
      </c>
      <c r="E1023" t="str">
        <f>VLOOKUP(D1023,Location!$A$2:$D$986,4,0)</f>
        <v>Iowa</v>
      </c>
      <c r="F1023">
        <f>VLOOKUP(A1023,OrderProduct!A1023:F2974,6,0)</f>
        <v>1370.79</v>
      </c>
    </row>
    <row r="1024" spans="1:6">
      <c r="A1024" s="3">
        <v>1827</v>
      </c>
      <c r="B1024">
        <f>INDEX(OrderProduct!O1024:O2975,MATCH('Top 2 Products'!A1024,OrderProduct!A1024:A2975,0))</f>
        <v>2</v>
      </c>
      <c r="C1024" t="str">
        <f>VLOOKUP(B1024,'Product Category'!$A$2:$B$4,2,0)</f>
        <v>Office Supplies</v>
      </c>
      <c r="D1024">
        <f>VLOOKUP(A1024,OrderProduct!$A$2:$T$1953,20,0)</f>
        <v>52601</v>
      </c>
      <c r="E1024" t="str">
        <f>VLOOKUP(D1024,Location!$A$2:$D$986,4,0)</f>
        <v>Iowa</v>
      </c>
      <c r="F1024">
        <f>VLOOKUP(A1024,OrderProduct!A1024:F2975,6,0)</f>
        <v>3501.79</v>
      </c>
    </row>
    <row r="1025" spans="1:6">
      <c r="A1025" s="3">
        <v>1827</v>
      </c>
      <c r="B1025">
        <f>INDEX(OrderProduct!O1025:O2976,MATCH('Top 2 Products'!A1025,OrderProduct!A1025:A2976,0))</f>
        <v>1</v>
      </c>
      <c r="C1025" t="str">
        <f>VLOOKUP(B1025,'Product Category'!$A$2:$B$4,2,0)</f>
        <v>Furniture</v>
      </c>
      <c r="D1025">
        <f>VLOOKUP(A1025,OrderProduct!$A$2:$T$1953,20,0)</f>
        <v>52601</v>
      </c>
      <c r="E1025" t="str">
        <f>VLOOKUP(D1025,Location!$A$2:$D$986,4,0)</f>
        <v>Iowa</v>
      </c>
      <c r="F1025">
        <f>VLOOKUP(A1025,OrderProduct!A1025:F2976,6,0)</f>
        <v>63.04</v>
      </c>
    </row>
    <row r="1026" spans="1:6">
      <c r="A1026" s="3">
        <v>1827</v>
      </c>
      <c r="B1026">
        <f>INDEX(OrderProduct!O1026:O2977,MATCH('Top 2 Products'!A1026,OrderProduct!A1026:A2977,0))</f>
        <v>3</v>
      </c>
      <c r="C1026" t="str">
        <f>VLOOKUP(B1026,'Product Category'!$A$2:$B$4,2,0)</f>
        <v>Technology</v>
      </c>
      <c r="D1026">
        <f>VLOOKUP(A1026,OrderProduct!$A$2:$T$1953,20,0)</f>
        <v>52601</v>
      </c>
      <c r="E1026" t="str">
        <f>VLOOKUP(D1026,Location!$A$2:$D$986,4,0)</f>
        <v>Iowa</v>
      </c>
      <c r="F1026">
        <f>VLOOKUP(A1026,OrderProduct!A1026:F2977,6,0)</f>
        <v>451.35</v>
      </c>
    </row>
    <row r="1027" spans="1:6">
      <c r="A1027" s="3">
        <v>1828</v>
      </c>
      <c r="B1027">
        <f>INDEX(OrderProduct!O1027:O2978,MATCH('Top 2 Products'!A1027,OrderProduct!A1027:A2978,0))</f>
        <v>2</v>
      </c>
      <c r="C1027" t="str">
        <f>VLOOKUP(B1027,'Product Category'!$A$2:$B$4,2,0)</f>
        <v>Office Supplies</v>
      </c>
      <c r="D1027">
        <f>VLOOKUP(A1027,OrderProduct!$A$2:$T$1953,20,0)</f>
        <v>50613</v>
      </c>
      <c r="E1027" t="str">
        <f>VLOOKUP(D1027,Location!$A$2:$D$986,4,0)</f>
        <v>Iowa</v>
      </c>
      <c r="F1027">
        <f>VLOOKUP(A1027,OrderProduct!A1027:F2978,6,0)</f>
        <v>119.6</v>
      </c>
    </row>
    <row r="1028" spans="1:6">
      <c r="A1028" s="3">
        <v>1828</v>
      </c>
      <c r="B1028">
        <f>INDEX(OrderProduct!O1028:O2979,MATCH('Top 2 Products'!A1028,OrderProduct!A1028:A2979,0))</f>
        <v>2</v>
      </c>
      <c r="C1028" t="str">
        <f>VLOOKUP(B1028,'Product Category'!$A$2:$B$4,2,0)</f>
        <v>Office Supplies</v>
      </c>
      <c r="D1028">
        <f>VLOOKUP(A1028,OrderProduct!$A$2:$T$1953,20,0)</f>
        <v>50613</v>
      </c>
      <c r="E1028" t="str">
        <f>VLOOKUP(D1028,Location!$A$2:$D$986,4,0)</f>
        <v>Iowa</v>
      </c>
      <c r="F1028">
        <f>VLOOKUP(A1028,OrderProduct!A1028:F2979,6,0)</f>
        <v>59.9</v>
      </c>
    </row>
    <row r="1029" spans="1:6">
      <c r="A1029" s="3">
        <v>1828</v>
      </c>
      <c r="B1029">
        <f>INDEX(OrderProduct!O1029:O2980,MATCH('Top 2 Products'!A1029,OrderProduct!A1029:A2980,0))</f>
        <v>3</v>
      </c>
      <c r="C1029" t="str">
        <f>VLOOKUP(B1029,'Product Category'!$A$2:$B$4,2,0)</f>
        <v>Technology</v>
      </c>
      <c r="D1029">
        <f>VLOOKUP(A1029,OrderProduct!$A$2:$T$1953,20,0)</f>
        <v>50613</v>
      </c>
      <c r="E1029" t="str">
        <f>VLOOKUP(D1029,Location!$A$2:$D$986,4,0)</f>
        <v>Iowa</v>
      </c>
      <c r="F1029">
        <f>VLOOKUP(A1029,OrderProduct!A1029:F2980,6,0)</f>
        <v>99.22</v>
      </c>
    </row>
    <row r="1030" spans="1:6">
      <c r="A1030" s="3">
        <v>1829</v>
      </c>
      <c r="B1030">
        <f>INDEX(OrderProduct!O1030:O2981,MATCH('Top 2 Products'!A1030,OrderProduct!A1030:A2981,0))</f>
        <v>1</v>
      </c>
      <c r="C1030" t="str">
        <f>VLOOKUP(B1030,'Product Category'!$A$2:$B$4,2,0)</f>
        <v>Furniture</v>
      </c>
      <c r="D1030">
        <f>VLOOKUP(A1030,OrderProduct!$A$2:$T$1953,20,0)</f>
        <v>52402</v>
      </c>
      <c r="E1030" t="str">
        <f>VLOOKUP(D1030,Location!$A$2:$D$986,4,0)</f>
        <v>Iowa</v>
      </c>
      <c r="F1030">
        <f>VLOOKUP(A1030,OrderProduct!A1030:F2981,6,0)</f>
        <v>120.34</v>
      </c>
    </row>
    <row r="1031" spans="1:6">
      <c r="A1031" s="3">
        <v>1829</v>
      </c>
      <c r="B1031">
        <f>INDEX(OrderProduct!O1031:O2982,MATCH('Top 2 Products'!A1031,OrderProduct!A1031:A2982,0))</f>
        <v>2</v>
      </c>
      <c r="C1031" t="str">
        <f>VLOOKUP(B1031,'Product Category'!$A$2:$B$4,2,0)</f>
        <v>Office Supplies</v>
      </c>
      <c r="D1031">
        <f>VLOOKUP(A1031,OrderProduct!$A$2:$T$1953,20,0)</f>
        <v>52402</v>
      </c>
      <c r="E1031" t="str">
        <f>VLOOKUP(D1031,Location!$A$2:$D$986,4,0)</f>
        <v>Iowa</v>
      </c>
      <c r="F1031">
        <f>VLOOKUP(A1031,OrderProduct!A1031:F2982,6,0)</f>
        <v>1414.88</v>
      </c>
    </row>
    <row r="1032" spans="1:6">
      <c r="A1032" s="3">
        <v>1829</v>
      </c>
      <c r="B1032">
        <f>INDEX(OrderProduct!O1032:O2983,MATCH('Top 2 Products'!A1032,OrderProduct!A1032:A2983,0))</f>
        <v>2</v>
      </c>
      <c r="C1032" t="str">
        <f>VLOOKUP(B1032,'Product Category'!$A$2:$B$4,2,0)</f>
        <v>Office Supplies</v>
      </c>
      <c r="D1032">
        <f>VLOOKUP(A1032,OrderProduct!$A$2:$T$1953,20,0)</f>
        <v>52402</v>
      </c>
      <c r="E1032" t="str">
        <f>VLOOKUP(D1032,Location!$A$2:$D$986,4,0)</f>
        <v>Iowa</v>
      </c>
      <c r="F1032">
        <f>VLOOKUP(A1032,OrderProduct!A1032:F2983,6,0)</f>
        <v>33.63</v>
      </c>
    </row>
    <row r="1033" spans="1:6">
      <c r="A1033" s="3">
        <v>1829</v>
      </c>
      <c r="B1033">
        <f>INDEX(OrderProduct!O1033:O2984,MATCH('Top 2 Products'!A1033,OrderProduct!A1033:A2984,0))</f>
        <v>2</v>
      </c>
      <c r="C1033" t="str">
        <f>VLOOKUP(B1033,'Product Category'!$A$2:$B$4,2,0)</f>
        <v>Office Supplies</v>
      </c>
      <c r="D1033">
        <f>VLOOKUP(A1033,OrderProduct!$A$2:$T$1953,20,0)</f>
        <v>52402</v>
      </c>
      <c r="E1033" t="str">
        <f>VLOOKUP(D1033,Location!$A$2:$D$986,4,0)</f>
        <v>Iowa</v>
      </c>
      <c r="F1033">
        <f>VLOOKUP(A1033,OrderProduct!A1033:F2984,6,0)</f>
        <v>242.7</v>
      </c>
    </row>
    <row r="1034" spans="1:6">
      <c r="A1034" s="3">
        <v>1836</v>
      </c>
      <c r="B1034">
        <f>INDEX(OrderProduct!O1034:O2985,MATCH('Top 2 Products'!A1034,OrderProduct!A1034:A2985,0))</f>
        <v>3</v>
      </c>
      <c r="C1034" t="str">
        <f>VLOOKUP(B1034,'Product Category'!$A$2:$B$4,2,0)</f>
        <v>Technology</v>
      </c>
      <c r="D1034">
        <f>VLOOKUP(A1034,OrderProduct!$A$2:$T$1953,20,0)</f>
        <v>94110</v>
      </c>
      <c r="E1034" t="str">
        <f>VLOOKUP(D1034,Location!$A$2:$D$986,4,0)</f>
        <v>California</v>
      </c>
      <c r="F1034">
        <f>VLOOKUP(A1034,OrderProduct!A1034:F2985,6,0)</f>
        <v>3377.06</v>
      </c>
    </row>
    <row r="1035" spans="1:6">
      <c r="A1035" s="3">
        <v>1837</v>
      </c>
      <c r="B1035">
        <f>INDEX(OrderProduct!O1035:O2986,MATCH('Top 2 Products'!A1035,OrderProduct!A1035:A2986,0))</f>
        <v>2</v>
      </c>
      <c r="C1035" t="str">
        <f>VLOOKUP(B1035,'Product Category'!$A$2:$B$4,2,0)</f>
        <v>Office Supplies</v>
      </c>
      <c r="D1035">
        <f>VLOOKUP(A1035,OrderProduct!$A$2:$T$1953,20,0)</f>
        <v>91776</v>
      </c>
      <c r="E1035" t="str">
        <f>VLOOKUP(D1035,Location!$A$2:$D$986,4,0)</f>
        <v>California</v>
      </c>
      <c r="F1035">
        <f>VLOOKUP(A1035,OrderProduct!A1035:F2986,6,0)</f>
        <v>123.93</v>
      </c>
    </row>
    <row r="1036" spans="1:6">
      <c r="A1036" s="3">
        <v>1840</v>
      </c>
      <c r="B1036">
        <f>INDEX(OrderProduct!O1036:O2987,MATCH('Top 2 Products'!A1036,OrderProduct!A1036:A2987,0))</f>
        <v>2</v>
      </c>
      <c r="C1036" t="str">
        <f>VLOOKUP(B1036,'Product Category'!$A$2:$B$4,2,0)</f>
        <v>Office Supplies</v>
      </c>
      <c r="D1036">
        <f>VLOOKUP(A1036,OrderProduct!$A$2:$T$1953,20,0)</f>
        <v>1469</v>
      </c>
      <c r="E1036" t="str">
        <f>VLOOKUP(D1036,Location!$A$2:$D$986,4,0)</f>
        <v>Massachusetts</v>
      </c>
      <c r="F1036">
        <f>VLOOKUP(A1036,OrderProduct!A1036:F2987,6,0)</f>
        <v>93.96</v>
      </c>
    </row>
    <row r="1037" spans="1:6">
      <c r="A1037" s="3">
        <v>1849</v>
      </c>
      <c r="B1037">
        <f>INDEX(OrderProduct!O1037:O2988,MATCH('Top 2 Products'!A1037,OrderProduct!A1037:A2988,0))</f>
        <v>3</v>
      </c>
      <c r="C1037" t="str">
        <f>VLOOKUP(B1037,'Product Category'!$A$2:$B$4,2,0)</f>
        <v>Technology</v>
      </c>
      <c r="D1037">
        <f>VLOOKUP(A1037,OrderProduct!$A$2:$T$1953,20,0)</f>
        <v>36330</v>
      </c>
      <c r="E1037" t="str">
        <f>VLOOKUP(D1037,Location!$A$2:$D$986,4,0)</f>
        <v>Alabama</v>
      </c>
      <c r="F1037">
        <f>VLOOKUP(A1037,OrderProduct!A1037:F2988,6,0)</f>
        <v>1818.41</v>
      </c>
    </row>
    <row r="1038" spans="1:6">
      <c r="A1038" s="3">
        <v>1849</v>
      </c>
      <c r="B1038">
        <f>INDEX(OrderProduct!O1038:O2989,MATCH('Top 2 Products'!A1038,OrderProduct!A1038:A2989,0))</f>
        <v>3</v>
      </c>
      <c r="C1038" t="str">
        <f>VLOOKUP(B1038,'Product Category'!$A$2:$B$4,2,0)</f>
        <v>Technology</v>
      </c>
      <c r="D1038">
        <f>VLOOKUP(A1038,OrderProduct!$A$2:$T$1953,20,0)</f>
        <v>36330</v>
      </c>
      <c r="E1038" t="str">
        <f>VLOOKUP(D1038,Location!$A$2:$D$986,4,0)</f>
        <v>Alabama</v>
      </c>
      <c r="F1038">
        <f>VLOOKUP(A1038,OrderProduct!A1038:F2989,6,0)</f>
        <v>153.61</v>
      </c>
    </row>
    <row r="1039" spans="1:6">
      <c r="A1039" s="3">
        <v>1852</v>
      </c>
      <c r="B1039">
        <f>INDEX(OrderProduct!O1039:O2990,MATCH('Top 2 Products'!A1039,OrderProduct!A1039:A2990,0))</f>
        <v>2</v>
      </c>
      <c r="C1039" t="str">
        <f>VLOOKUP(B1039,'Product Category'!$A$2:$B$4,2,0)</f>
        <v>Office Supplies</v>
      </c>
      <c r="D1039">
        <f>VLOOKUP(A1039,OrderProduct!$A$2:$T$1953,20,0)</f>
        <v>92008</v>
      </c>
      <c r="E1039" t="str">
        <f>VLOOKUP(D1039,Location!$A$2:$D$986,4,0)</f>
        <v>California</v>
      </c>
      <c r="F1039">
        <f>VLOOKUP(A1039,OrderProduct!A1039:F2990,6,0)</f>
        <v>1063.81</v>
      </c>
    </row>
    <row r="1040" spans="1:6">
      <c r="A1040" s="3">
        <v>1854</v>
      </c>
      <c r="B1040">
        <f>INDEX(OrderProduct!O1040:O2991,MATCH('Top 2 Products'!A1040,OrderProduct!A1040:A2991,0))</f>
        <v>3</v>
      </c>
      <c r="C1040" t="str">
        <f>VLOOKUP(B1040,'Product Category'!$A$2:$B$4,2,0)</f>
        <v>Technology</v>
      </c>
      <c r="D1040">
        <f>VLOOKUP(A1040,OrderProduct!$A$2:$T$1953,20,0)</f>
        <v>6478</v>
      </c>
      <c r="E1040" t="str">
        <f>VLOOKUP(D1040,Location!$A$2:$D$986,4,0)</f>
        <v>Connecticut</v>
      </c>
      <c r="F1040">
        <f>VLOOKUP(A1040,OrderProduct!A1040:F2991,6,0)</f>
        <v>300.63</v>
      </c>
    </row>
    <row r="1041" spans="1:6">
      <c r="A1041" s="3">
        <v>1860</v>
      </c>
      <c r="B1041">
        <f>INDEX(OrderProduct!O1041:O2992,MATCH('Top 2 Products'!A1041,OrderProduct!A1041:A2992,0))</f>
        <v>2</v>
      </c>
      <c r="C1041" t="str">
        <f>VLOOKUP(B1041,'Product Category'!$A$2:$B$4,2,0)</f>
        <v>Office Supplies</v>
      </c>
      <c r="D1041">
        <f>VLOOKUP(A1041,OrderProduct!$A$2:$T$1953,20,0)</f>
        <v>1570</v>
      </c>
      <c r="E1041" t="str">
        <f>VLOOKUP(D1041,Location!$A$2:$D$986,4,0)</f>
        <v>Massachusetts</v>
      </c>
      <c r="F1041">
        <f>VLOOKUP(A1041,OrderProduct!A1041:F2992,6,0)</f>
        <v>41.96</v>
      </c>
    </row>
    <row r="1042" spans="1:6">
      <c r="A1042" s="3">
        <v>1869</v>
      </c>
      <c r="B1042">
        <f>INDEX(OrderProduct!O1042:O2993,MATCH('Top 2 Products'!A1042,OrderProduct!A1042:A2993,0))</f>
        <v>1</v>
      </c>
      <c r="C1042" t="str">
        <f>VLOOKUP(B1042,'Product Category'!$A$2:$B$4,2,0)</f>
        <v>Furniture</v>
      </c>
      <c r="D1042">
        <f>VLOOKUP(A1042,OrderProduct!$A$2:$T$1953,20,0)</f>
        <v>88310</v>
      </c>
      <c r="E1042" t="str">
        <f>VLOOKUP(D1042,Location!$A$2:$D$986,4,0)</f>
        <v>New Mexico</v>
      </c>
      <c r="F1042">
        <f>VLOOKUP(A1042,OrderProduct!A1042:F2993,6,0)</f>
        <v>240.46</v>
      </c>
    </row>
    <row r="1043" spans="1:6">
      <c r="A1043" s="3">
        <v>1873</v>
      </c>
      <c r="B1043">
        <f>INDEX(OrderProduct!O1043:O2994,MATCH('Top 2 Products'!A1043,OrderProduct!A1043:A2994,0))</f>
        <v>2</v>
      </c>
      <c r="C1043" t="str">
        <f>VLOOKUP(B1043,'Product Category'!$A$2:$B$4,2,0)</f>
        <v>Office Supplies</v>
      </c>
      <c r="D1043">
        <f>VLOOKUP(A1043,OrderProduct!$A$2:$T$1953,20,0)</f>
        <v>33403</v>
      </c>
      <c r="E1043" t="str">
        <f>VLOOKUP(D1043,Location!$A$2:$D$986,4,0)</f>
        <v>Florida</v>
      </c>
      <c r="F1043">
        <f>VLOOKUP(A1043,OrderProduct!A1043:F2994,6,0)</f>
        <v>74.08</v>
      </c>
    </row>
    <row r="1044" spans="1:6">
      <c r="A1044" s="3">
        <v>1873</v>
      </c>
      <c r="B1044">
        <f>INDEX(OrderProduct!O1044:O2995,MATCH('Top 2 Products'!A1044,OrderProduct!A1044:A2995,0))</f>
        <v>2</v>
      </c>
      <c r="C1044" t="str">
        <f>VLOOKUP(B1044,'Product Category'!$A$2:$B$4,2,0)</f>
        <v>Office Supplies</v>
      </c>
      <c r="D1044">
        <f>VLOOKUP(A1044,OrderProduct!$A$2:$T$1953,20,0)</f>
        <v>33403</v>
      </c>
      <c r="E1044" t="str">
        <f>VLOOKUP(D1044,Location!$A$2:$D$986,4,0)</f>
        <v>Florida</v>
      </c>
      <c r="F1044">
        <f>VLOOKUP(A1044,OrderProduct!A1044:F2995,6,0)</f>
        <v>50.83</v>
      </c>
    </row>
    <row r="1045" spans="1:6">
      <c r="A1045" s="3">
        <v>1875</v>
      </c>
      <c r="B1045">
        <f>INDEX(OrderProduct!O1045:O2996,MATCH('Top 2 Products'!A1045,OrderProduct!A1045:A2996,0))</f>
        <v>3</v>
      </c>
      <c r="C1045" t="str">
        <f>VLOOKUP(B1045,'Product Category'!$A$2:$B$4,2,0)</f>
        <v>Technology</v>
      </c>
      <c r="D1045">
        <f>VLOOKUP(A1045,OrderProduct!$A$2:$T$1953,20,0)</f>
        <v>23320</v>
      </c>
      <c r="E1045" t="str">
        <f>VLOOKUP(D1045,Location!$A$2:$D$986,4,0)</f>
        <v>Virginia</v>
      </c>
      <c r="F1045">
        <f>VLOOKUP(A1045,OrderProduct!A1045:F2996,6,0)</f>
        <v>5.28</v>
      </c>
    </row>
    <row r="1046" spans="1:6">
      <c r="A1046" s="3">
        <v>1882</v>
      </c>
      <c r="B1046">
        <f>INDEX(OrderProduct!O1046:O2997,MATCH('Top 2 Products'!A1046,OrderProduct!A1046:A2997,0))</f>
        <v>2</v>
      </c>
      <c r="C1046" t="str">
        <f>VLOOKUP(B1046,'Product Category'!$A$2:$B$4,2,0)</f>
        <v>Office Supplies</v>
      </c>
      <c r="D1046">
        <f>VLOOKUP(A1046,OrderProduct!$A$2:$T$1953,20,0)</f>
        <v>7036</v>
      </c>
      <c r="E1046" t="str">
        <f>VLOOKUP(D1046,Location!$A$2:$D$986,4,0)</f>
        <v>New Jersey</v>
      </c>
      <c r="F1046">
        <f>VLOOKUP(A1046,OrderProduct!A1046:F2997,6,0)</f>
        <v>39.26</v>
      </c>
    </row>
    <row r="1047" spans="1:6">
      <c r="A1047" s="3">
        <v>1885</v>
      </c>
      <c r="B1047">
        <f>INDEX(OrderProduct!O1047:O2998,MATCH('Top 2 Products'!A1047,OrderProduct!A1047:A2998,0))</f>
        <v>3</v>
      </c>
      <c r="C1047" t="str">
        <f>VLOOKUP(B1047,'Product Category'!$A$2:$B$4,2,0)</f>
        <v>Technology</v>
      </c>
      <c r="D1047">
        <f>VLOOKUP(A1047,OrderProduct!$A$2:$T$1953,20,0)</f>
        <v>2806</v>
      </c>
      <c r="E1047" t="str">
        <f>VLOOKUP(D1047,Location!$A$2:$D$986,4,0)</f>
        <v>Rhode Island</v>
      </c>
      <c r="F1047">
        <f>VLOOKUP(A1047,OrderProduct!A1047:F2998,6,0)</f>
        <v>606.51</v>
      </c>
    </row>
    <row r="1048" spans="1:6">
      <c r="A1048" s="3">
        <v>1889</v>
      </c>
      <c r="B1048">
        <f>INDEX(OrderProduct!O1048:O2999,MATCH('Top 2 Products'!A1048,OrderProduct!A1048:A2999,0))</f>
        <v>2</v>
      </c>
      <c r="C1048" t="str">
        <f>VLOOKUP(B1048,'Product Category'!$A$2:$B$4,2,0)</f>
        <v>Office Supplies</v>
      </c>
      <c r="D1048">
        <f>VLOOKUP(A1048,OrderProduct!$A$2:$T$1953,20,0)</f>
        <v>45429</v>
      </c>
      <c r="E1048" t="str">
        <f>VLOOKUP(D1048,Location!$A$2:$D$986,4,0)</f>
        <v>Ohio</v>
      </c>
      <c r="F1048">
        <f>VLOOKUP(A1048,OrderProduct!A1048:F2999,6,0)</f>
        <v>64.89</v>
      </c>
    </row>
    <row r="1049" spans="1:6">
      <c r="A1049" s="3">
        <v>1891</v>
      </c>
      <c r="B1049">
        <f>INDEX(OrderProduct!O1049:O3000,MATCH('Top 2 Products'!A1049,OrderProduct!A1049:A3000,0))</f>
        <v>1</v>
      </c>
      <c r="C1049" t="str">
        <f>VLOOKUP(B1049,'Product Category'!$A$2:$B$4,2,0)</f>
        <v>Furniture</v>
      </c>
      <c r="D1049">
        <f>VLOOKUP(A1049,OrderProduct!$A$2:$T$1953,20,0)</f>
        <v>45801</v>
      </c>
      <c r="E1049" t="str">
        <f>VLOOKUP(D1049,Location!$A$2:$D$986,4,0)</f>
        <v>Ohio</v>
      </c>
      <c r="F1049">
        <f>VLOOKUP(A1049,OrderProduct!A1049:F3000,6,0)</f>
        <v>1757.15</v>
      </c>
    </row>
    <row r="1050" spans="1:6">
      <c r="A1050" s="3">
        <v>1893</v>
      </c>
      <c r="B1050">
        <f>INDEX(OrderProduct!O1050:O3001,MATCH('Top 2 Products'!A1050,OrderProduct!A1050:A3001,0))</f>
        <v>1</v>
      </c>
      <c r="C1050" t="str">
        <f>VLOOKUP(B1050,'Product Category'!$A$2:$B$4,2,0)</f>
        <v>Furniture</v>
      </c>
      <c r="D1050">
        <f>VLOOKUP(A1050,OrderProduct!$A$2:$T$1953,20,0)</f>
        <v>63119</v>
      </c>
      <c r="E1050" t="str">
        <f>VLOOKUP(D1050,Location!$A$2:$D$986,4,0)</f>
        <v>Missouri</v>
      </c>
      <c r="F1050">
        <f>VLOOKUP(A1050,OrderProduct!A1050:F3001,6,0)</f>
        <v>1786.04</v>
      </c>
    </row>
    <row r="1051" spans="1:6">
      <c r="A1051" s="3">
        <v>1894</v>
      </c>
      <c r="B1051">
        <f>INDEX(OrderProduct!O1051:O3002,MATCH('Top 2 Products'!A1051,OrderProduct!A1051:A3002,0))</f>
        <v>1</v>
      </c>
      <c r="C1051" t="str">
        <f>VLOOKUP(B1051,'Product Category'!$A$2:$B$4,2,0)</f>
        <v>Furniture</v>
      </c>
      <c r="D1051">
        <f>VLOOKUP(A1051,OrderProduct!$A$2:$T$1953,20,0)</f>
        <v>54915</v>
      </c>
      <c r="E1051" t="str">
        <f>VLOOKUP(D1051,Location!$A$2:$D$986,4,0)</f>
        <v>Wisconsin</v>
      </c>
      <c r="F1051">
        <f>VLOOKUP(A1051,OrderProduct!A1051:F3002,6,0)</f>
        <v>549.85</v>
      </c>
    </row>
    <row r="1052" spans="1:6">
      <c r="A1052" s="3">
        <v>1894</v>
      </c>
      <c r="B1052">
        <f>INDEX(OrderProduct!O1052:O3003,MATCH('Top 2 Products'!A1052,OrderProduct!A1052:A3003,0))</f>
        <v>2</v>
      </c>
      <c r="C1052" t="str">
        <f>VLOOKUP(B1052,'Product Category'!$A$2:$B$4,2,0)</f>
        <v>Office Supplies</v>
      </c>
      <c r="D1052">
        <f>VLOOKUP(A1052,OrderProduct!$A$2:$T$1953,20,0)</f>
        <v>54915</v>
      </c>
      <c r="E1052" t="str">
        <f>VLOOKUP(D1052,Location!$A$2:$D$986,4,0)</f>
        <v>Wisconsin</v>
      </c>
      <c r="F1052">
        <f>VLOOKUP(A1052,OrderProduct!A1052:F3003,6,0)</f>
        <v>48.99</v>
      </c>
    </row>
    <row r="1053" spans="1:6">
      <c r="A1053" s="3">
        <v>1894</v>
      </c>
      <c r="B1053">
        <f>INDEX(OrderProduct!O1053:O3004,MATCH('Top 2 Products'!A1053,OrderProduct!A1053:A3004,0))</f>
        <v>2</v>
      </c>
      <c r="C1053" t="str">
        <f>VLOOKUP(B1053,'Product Category'!$A$2:$B$4,2,0)</f>
        <v>Office Supplies</v>
      </c>
      <c r="D1053">
        <f>VLOOKUP(A1053,OrderProduct!$A$2:$T$1953,20,0)</f>
        <v>54915</v>
      </c>
      <c r="E1053" t="str">
        <f>VLOOKUP(D1053,Location!$A$2:$D$986,4,0)</f>
        <v>Wisconsin</v>
      </c>
      <c r="F1053">
        <f>VLOOKUP(A1053,OrderProduct!A1053:F3004,6,0)</f>
        <v>681.42</v>
      </c>
    </row>
    <row r="1054" spans="1:6">
      <c r="A1054" s="3">
        <v>1906</v>
      </c>
      <c r="B1054">
        <f>INDEX(OrderProduct!O1054:O3005,MATCH('Top 2 Products'!A1054,OrderProduct!A1054:A3005,0))</f>
        <v>2</v>
      </c>
      <c r="C1054" t="str">
        <f>VLOOKUP(B1054,'Product Category'!$A$2:$B$4,2,0)</f>
        <v>Office Supplies</v>
      </c>
      <c r="D1054">
        <f>VLOOKUP(A1054,OrderProduct!$A$2:$T$1953,20,0)</f>
        <v>45801</v>
      </c>
      <c r="E1054" t="str">
        <f>VLOOKUP(D1054,Location!$A$2:$D$986,4,0)</f>
        <v>Ohio</v>
      </c>
      <c r="F1054">
        <f>VLOOKUP(A1054,OrderProduct!A1054:F3005,6,0)</f>
        <v>66.65</v>
      </c>
    </row>
    <row r="1055" spans="1:6">
      <c r="A1055" s="3">
        <v>1907</v>
      </c>
      <c r="B1055">
        <f>INDEX(OrderProduct!O1055:O3006,MATCH('Top 2 Products'!A1055,OrderProduct!A1055:A3006,0))</f>
        <v>2</v>
      </c>
      <c r="C1055" t="str">
        <f>VLOOKUP(B1055,'Product Category'!$A$2:$B$4,2,0)</f>
        <v>Office Supplies</v>
      </c>
      <c r="D1055">
        <f>VLOOKUP(A1055,OrderProduct!$A$2:$T$1953,20,0)</f>
        <v>44052</v>
      </c>
      <c r="E1055" t="str">
        <f>VLOOKUP(D1055,Location!$A$2:$D$986,4,0)</f>
        <v>Ohio</v>
      </c>
      <c r="F1055">
        <f>VLOOKUP(A1055,OrderProduct!A1055:F3006,6,0)</f>
        <v>2934.16</v>
      </c>
    </row>
    <row r="1056" spans="1:6">
      <c r="A1056" s="3">
        <v>1910</v>
      </c>
      <c r="B1056">
        <f>INDEX(OrderProduct!O1056:O3007,MATCH('Top 2 Products'!A1056,OrderProduct!A1056:A3007,0))</f>
        <v>2</v>
      </c>
      <c r="C1056" t="str">
        <f>VLOOKUP(B1056,'Product Category'!$A$2:$B$4,2,0)</f>
        <v>Office Supplies</v>
      </c>
      <c r="D1056">
        <f>VLOOKUP(A1056,OrderProduct!$A$2:$T$1953,20,0)</f>
        <v>30269</v>
      </c>
      <c r="E1056" t="str">
        <f>VLOOKUP(D1056,Location!$A$2:$D$986,4,0)</f>
        <v>Georgia</v>
      </c>
      <c r="F1056">
        <f>VLOOKUP(A1056,OrderProduct!A1056:F3007,6,0)</f>
        <v>876.88</v>
      </c>
    </row>
    <row r="1057" spans="1:6">
      <c r="A1057" s="3">
        <v>1916</v>
      </c>
      <c r="B1057">
        <f>INDEX(OrderProduct!O1057:O3008,MATCH('Top 2 Products'!A1057,OrderProduct!A1057:A3008,0))</f>
        <v>3</v>
      </c>
      <c r="C1057" t="str">
        <f>VLOOKUP(B1057,'Product Category'!$A$2:$B$4,2,0)</f>
        <v>Technology</v>
      </c>
      <c r="D1057">
        <f>VLOOKUP(A1057,OrderProduct!$A$2:$T$1953,20,0)</f>
        <v>72209</v>
      </c>
      <c r="E1057" t="str">
        <f>VLOOKUP(D1057,Location!$A$2:$D$986,4,0)</f>
        <v>Arkansas</v>
      </c>
      <c r="F1057">
        <f>VLOOKUP(A1057,OrderProduct!A1057:F3008,6,0)</f>
        <v>199.53</v>
      </c>
    </row>
    <row r="1058" spans="1:6">
      <c r="A1058" s="3">
        <v>1916</v>
      </c>
      <c r="B1058">
        <f>INDEX(OrderProduct!O1058:O3009,MATCH('Top 2 Products'!A1058,OrderProduct!A1058:A3009,0))</f>
        <v>3</v>
      </c>
      <c r="C1058" t="str">
        <f>VLOOKUP(B1058,'Product Category'!$A$2:$B$4,2,0)</f>
        <v>Technology</v>
      </c>
      <c r="D1058">
        <f>VLOOKUP(A1058,OrderProduct!$A$2:$T$1953,20,0)</f>
        <v>72209</v>
      </c>
      <c r="E1058" t="str">
        <f>VLOOKUP(D1058,Location!$A$2:$D$986,4,0)</f>
        <v>Arkansas</v>
      </c>
      <c r="F1058">
        <f>VLOOKUP(A1058,OrderProduct!A1058:F3009,6,0)</f>
        <v>37.05</v>
      </c>
    </row>
    <row r="1059" spans="1:6">
      <c r="A1059" s="3">
        <v>1917</v>
      </c>
      <c r="B1059">
        <f>INDEX(OrderProduct!O1059:O3010,MATCH('Top 2 Products'!A1059,OrderProduct!A1059:A3010,0))</f>
        <v>1</v>
      </c>
      <c r="C1059" t="str">
        <f>VLOOKUP(B1059,'Product Category'!$A$2:$B$4,2,0)</f>
        <v>Furniture</v>
      </c>
      <c r="D1059">
        <f>VLOOKUP(A1059,OrderProduct!$A$2:$T$1953,20,0)</f>
        <v>72113</v>
      </c>
      <c r="E1059" t="str">
        <f>VLOOKUP(D1059,Location!$A$2:$D$986,4,0)</f>
        <v>Arkansas</v>
      </c>
      <c r="F1059">
        <f>VLOOKUP(A1059,OrderProduct!A1059:F3010,6,0)</f>
        <v>68.88</v>
      </c>
    </row>
    <row r="1060" spans="1:6">
      <c r="A1060" s="3">
        <v>1917</v>
      </c>
      <c r="B1060">
        <f>INDEX(OrderProduct!O1060:O3011,MATCH('Top 2 Products'!A1060,OrderProduct!A1060:A3011,0))</f>
        <v>1</v>
      </c>
      <c r="C1060" t="str">
        <f>VLOOKUP(B1060,'Product Category'!$A$2:$B$4,2,0)</f>
        <v>Furniture</v>
      </c>
      <c r="D1060">
        <f>VLOOKUP(A1060,OrderProduct!$A$2:$T$1953,20,0)</f>
        <v>72113</v>
      </c>
      <c r="E1060" t="str">
        <f>VLOOKUP(D1060,Location!$A$2:$D$986,4,0)</f>
        <v>Arkansas</v>
      </c>
      <c r="F1060">
        <f>VLOOKUP(A1060,OrderProduct!A1060:F3011,6,0)</f>
        <v>13.05</v>
      </c>
    </row>
    <row r="1061" spans="1:6">
      <c r="A1061" s="3">
        <v>1918</v>
      </c>
      <c r="B1061">
        <f>INDEX(OrderProduct!O1061:O3012,MATCH('Top 2 Products'!A1061,OrderProduct!A1061:A3012,0))</f>
        <v>2</v>
      </c>
      <c r="C1061" t="str">
        <f>VLOOKUP(B1061,'Product Category'!$A$2:$B$4,2,0)</f>
        <v>Office Supplies</v>
      </c>
      <c r="D1061">
        <f>VLOOKUP(A1061,OrderProduct!$A$2:$T$1953,20,0)</f>
        <v>72450</v>
      </c>
      <c r="E1061" t="str">
        <f>VLOOKUP(D1061,Location!$A$2:$D$986,4,0)</f>
        <v>Arkansas</v>
      </c>
      <c r="F1061">
        <f>VLOOKUP(A1061,OrderProduct!A1061:F3012,6,0)</f>
        <v>374.81</v>
      </c>
    </row>
    <row r="1062" spans="1:6">
      <c r="A1062" s="3">
        <v>1919</v>
      </c>
      <c r="B1062">
        <f>INDEX(OrderProduct!O1062:O3013,MATCH('Top 2 Products'!A1062,OrderProduct!A1062:A3013,0))</f>
        <v>3</v>
      </c>
      <c r="C1062" t="str">
        <f>VLOOKUP(B1062,'Product Category'!$A$2:$B$4,2,0)</f>
        <v>Technology</v>
      </c>
      <c r="D1062">
        <f>VLOOKUP(A1062,OrderProduct!$A$2:$T$1953,20,0)</f>
        <v>71603</v>
      </c>
      <c r="E1062" t="str">
        <f>VLOOKUP(D1062,Location!$A$2:$D$986,4,0)</f>
        <v>Arkansas</v>
      </c>
      <c r="F1062">
        <f>VLOOKUP(A1062,OrderProduct!A1062:F3013,6,0)</f>
        <v>43.27</v>
      </c>
    </row>
    <row r="1063" spans="1:6">
      <c r="A1063" s="3">
        <v>1927</v>
      </c>
      <c r="B1063">
        <f>INDEX(OrderProduct!O1063:O3014,MATCH('Top 2 Products'!A1063,OrderProduct!A1063:A3014,0))</f>
        <v>1</v>
      </c>
      <c r="C1063" t="str">
        <f>VLOOKUP(B1063,'Product Category'!$A$2:$B$4,2,0)</f>
        <v>Furniture</v>
      </c>
      <c r="D1063">
        <f>VLOOKUP(A1063,OrderProduct!$A$2:$T$1953,20,0)</f>
        <v>29611</v>
      </c>
      <c r="E1063" t="str">
        <f>VLOOKUP(D1063,Location!$A$2:$D$986,4,0)</f>
        <v>South Carolina</v>
      </c>
      <c r="F1063">
        <f>VLOOKUP(A1063,OrderProduct!A1063:F3014,6,0)</f>
        <v>58.95</v>
      </c>
    </row>
    <row r="1064" spans="1:6">
      <c r="A1064" s="3">
        <v>1928</v>
      </c>
      <c r="B1064">
        <f>INDEX(OrderProduct!O1064:O3015,MATCH('Top 2 Products'!A1064,OrderProduct!A1064:A3015,0))</f>
        <v>2</v>
      </c>
      <c r="C1064" t="str">
        <f>VLOOKUP(B1064,'Product Category'!$A$2:$B$4,2,0)</f>
        <v>Office Supplies</v>
      </c>
      <c r="D1064">
        <f>VLOOKUP(A1064,OrderProduct!$A$2:$T$1953,20,0)</f>
        <v>29651</v>
      </c>
      <c r="E1064" t="str">
        <f>VLOOKUP(D1064,Location!$A$2:$D$986,4,0)</f>
        <v>South Carolina</v>
      </c>
      <c r="F1064">
        <f>VLOOKUP(A1064,OrderProduct!A1064:F3015,6,0)</f>
        <v>3672.89</v>
      </c>
    </row>
    <row r="1065" spans="1:6">
      <c r="A1065" s="3">
        <v>1933</v>
      </c>
      <c r="B1065">
        <f>INDEX(OrderProduct!O1065:O3016,MATCH('Top 2 Products'!A1065,OrderProduct!A1065:A3016,0))</f>
        <v>2</v>
      </c>
      <c r="C1065" t="str">
        <f>VLOOKUP(B1065,'Product Category'!$A$2:$B$4,2,0)</f>
        <v>Office Supplies</v>
      </c>
      <c r="D1065">
        <f>VLOOKUP(A1065,OrderProduct!$A$2:$T$1953,20,0)</f>
        <v>75043</v>
      </c>
      <c r="E1065" t="str">
        <f>VLOOKUP(D1065,Location!$A$2:$D$986,4,0)</f>
        <v>Texas</v>
      </c>
      <c r="F1065">
        <f>VLOOKUP(A1065,OrderProduct!A1065:F3016,6,0)</f>
        <v>11.74</v>
      </c>
    </row>
    <row r="1066" spans="1:6">
      <c r="A1066" s="3">
        <v>1934</v>
      </c>
      <c r="B1066">
        <f>INDEX(OrderProduct!O1066:O3017,MATCH('Top 2 Products'!A1066,OrderProduct!A1066:A3017,0))</f>
        <v>1</v>
      </c>
      <c r="C1066" t="str">
        <f>VLOOKUP(B1066,'Product Category'!$A$2:$B$4,2,0)</f>
        <v>Furniture</v>
      </c>
      <c r="D1066">
        <f>VLOOKUP(A1066,OrderProduct!$A$2:$T$1953,20,0)</f>
        <v>78626</v>
      </c>
      <c r="E1066" t="str">
        <f>VLOOKUP(D1066,Location!$A$2:$D$986,4,0)</f>
        <v>Texas</v>
      </c>
      <c r="F1066">
        <f>VLOOKUP(A1066,OrderProduct!A1066:F3017,6,0)</f>
        <v>47.04</v>
      </c>
    </row>
    <row r="1067" spans="1:6">
      <c r="A1067" s="3">
        <v>1935</v>
      </c>
      <c r="B1067">
        <f>INDEX(OrderProduct!O1067:O3018,MATCH('Top 2 Products'!A1067,OrderProduct!A1067:A3018,0))</f>
        <v>2</v>
      </c>
      <c r="C1067" t="str">
        <f>VLOOKUP(B1067,'Product Category'!$A$2:$B$4,2,0)</f>
        <v>Office Supplies</v>
      </c>
      <c r="D1067">
        <f>VLOOKUP(A1067,OrderProduct!$A$2:$T$1953,20,0)</f>
        <v>75051</v>
      </c>
      <c r="E1067" t="str">
        <f>VLOOKUP(D1067,Location!$A$2:$D$986,4,0)</f>
        <v>Texas</v>
      </c>
      <c r="F1067">
        <f>VLOOKUP(A1067,OrderProduct!A1067:F3018,6,0)</f>
        <v>48.33</v>
      </c>
    </row>
    <row r="1068" spans="1:6">
      <c r="A1068" s="3">
        <v>1935</v>
      </c>
      <c r="B1068">
        <f>INDEX(OrderProduct!O1068:O3019,MATCH('Top 2 Products'!A1068,OrderProduct!A1068:A3019,0))</f>
        <v>2</v>
      </c>
      <c r="C1068" t="str">
        <f>VLOOKUP(B1068,'Product Category'!$A$2:$B$4,2,0)</f>
        <v>Office Supplies</v>
      </c>
      <c r="D1068">
        <f>VLOOKUP(A1068,OrderProduct!$A$2:$T$1953,20,0)</f>
        <v>75051</v>
      </c>
      <c r="E1068" t="str">
        <f>VLOOKUP(D1068,Location!$A$2:$D$986,4,0)</f>
        <v>Texas</v>
      </c>
      <c r="F1068">
        <f>VLOOKUP(A1068,OrderProduct!A1068:F3019,6,0)</f>
        <v>34.91</v>
      </c>
    </row>
    <row r="1069" spans="1:6">
      <c r="A1069" s="3">
        <v>1935</v>
      </c>
      <c r="B1069">
        <f>INDEX(OrderProduct!O1069:O3020,MATCH('Top 2 Products'!A1069,OrderProduct!A1069:A3020,0))</f>
        <v>1</v>
      </c>
      <c r="C1069" t="str">
        <f>VLOOKUP(B1069,'Product Category'!$A$2:$B$4,2,0)</f>
        <v>Furniture</v>
      </c>
      <c r="D1069">
        <f>VLOOKUP(A1069,OrderProduct!$A$2:$T$1953,20,0)</f>
        <v>75051</v>
      </c>
      <c r="E1069" t="str">
        <f>VLOOKUP(D1069,Location!$A$2:$D$986,4,0)</f>
        <v>Texas</v>
      </c>
      <c r="F1069">
        <f>VLOOKUP(A1069,OrderProduct!A1069:F3020,6,0)</f>
        <v>77.2</v>
      </c>
    </row>
    <row r="1070" spans="1:6">
      <c r="A1070" s="3">
        <v>1935</v>
      </c>
      <c r="B1070">
        <f>INDEX(OrderProduct!O1070:O3021,MATCH('Top 2 Products'!A1070,OrderProduct!A1070:A3021,0))</f>
        <v>2</v>
      </c>
      <c r="C1070" t="str">
        <f>VLOOKUP(B1070,'Product Category'!$A$2:$B$4,2,0)</f>
        <v>Office Supplies</v>
      </c>
      <c r="D1070">
        <f>VLOOKUP(A1070,OrderProduct!$A$2:$T$1953,20,0)</f>
        <v>75051</v>
      </c>
      <c r="E1070" t="str">
        <f>VLOOKUP(D1070,Location!$A$2:$D$986,4,0)</f>
        <v>Texas</v>
      </c>
      <c r="F1070">
        <f>VLOOKUP(A1070,OrderProduct!A1070:F3021,6,0)</f>
        <v>5587.89</v>
      </c>
    </row>
    <row r="1071" spans="1:6">
      <c r="A1071" s="3">
        <v>1938</v>
      </c>
      <c r="B1071">
        <f>INDEX(OrderProduct!O1071:O3022,MATCH('Top 2 Products'!A1071,OrderProduct!A1071:A3022,0))</f>
        <v>3</v>
      </c>
      <c r="C1071" t="str">
        <f>VLOOKUP(B1071,'Product Category'!$A$2:$B$4,2,0)</f>
        <v>Technology</v>
      </c>
      <c r="D1071">
        <f>VLOOKUP(A1071,OrderProduct!$A$2:$T$1953,20,0)</f>
        <v>66801</v>
      </c>
      <c r="E1071" t="str">
        <f>VLOOKUP(D1071,Location!$A$2:$D$986,4,0)</f>
        <v>Kansas</v>
      </c>
      <c r="F1071">
        <f>VLOOKUP(A1071,OrderProduct!A1071:F3022,6,0)</f>
        <v>2354.54</v>
      </c>
    </row>
    <row r="1072" spans="1:6">
      <c r="A1072" s="3">
        <v>1940</v>
      </c>
      <c r="B1072">
        <f>INDEX(OrderProduct!O1072:O3023,MATCH('Top 2 Products'!A1072,OrderProduct!A1072:A3023,0))</f>
        <v>2</v>
      </c>
      <c r="C1072" t="str">
        <f>VLOOKUP(B1072,'Product Category'!$A$2:$B$4,2,0)</f>
        <v>Office Supplies</v>
      </c>
      <c r="D1072">
        <f>VLOOKUP(A1072,OrderProduct!$A$2:$T$1953,20,0)</f>
        <v>84020</v>
      </c>
      <c r="E1072" t="str">
        <f>VLOOKUP(D1072,Location!$A$2:$D$986,4,0)</f>
        <v>Utah</v>
      </c>
      <c r="F1072">
        <f>VLOOKUP(A1072,OrderProduct!A1072:F3023,6,0)</f>
        <v>640.71</v>
      </c>
    </row>
    <row r="1073" spans="1:6">
      <c r="A1073" s="3">
        <v>1940</v>
      </c>
      <c r="B1073">
        <f>INDEX(OrderProduct!O1073:O3024,MATCH('Top 2 Products'!A1073,OrderProduct!A1073:A3024,0))</f>
        <v>2</v>
      </c>
      <c r="C1073" t="str">
        <f>VLOOKUP(B1073,'Product Category'!$A$2:$B$4,2,0)</f>
        <v>Office Supplies</v>
      </c>
      <c r="D1073">
        <f>VLOOKUP(A1073,OrderProduct!$A$2:$T$1953,20,0)</f>
        <v>84020</v>
      </c>
      <c r="E1073" t="str">
        <f>VLOOKUP(D1073,Location!$A$2:$D$986,4,0)</f>
        <v>Utah</v>
      </c>
      <c r="F1073">
        <f>VLOOKUP(A1073,OrderProduct!A1073:F3024,6,0)</f>
        <v>659.6</v>
      </c>
    </row>
    <row r="1074" spans="1:6">
      <c r="A1074" s="3">
        <v>1940</v>
      </c>
      <c r="B1074">
        <f>INDEX(OrderProduct!O1074:O3025,MATCH('Top 2 Products'!A1074,OrderProduct!A1074:A3025,0))</f>
        <v>1</v>
      </c>
      <c r="C1074" t="str">
        <f>VLOOKUP(B1074,'Product Category'!$A$2:$B$4,2,0)</f>
        <v>Furniture</v>
      </c>
      <c r="D1074">
        <f>VLOOKUP(A1074,OrderProduct!$A$2:$T$1953,20,0)</f>
        <v>84020</v>
      </c>
      <c r="E1074" t="str">
        <f>VLOOKUP(D1074,Location!$A$2:$D$986,4,0)</f>
        <v>Utah</v>
      </c>
      <c r="F1074">
        <f>VLOOKUP(A1074,OrderProduct!A1074:F3025,6,0)</f>
        <v>79.06</v>
      </c>
    </row>
    <row r="1075" spans="1:6">
      <c r="A1075" s="3">
        <v>1946</v>
      </c>
      <c r="B1075">
        <f>INDEX(OrderProduct!O1075:O3026,MATCH('Top 2 Products'!A1075,OrderProduct!A1075:A3026,0))</f>
        <v>1</v>
      </c>
      <c r="C1075" t="str">
        <f>VLOOKUP(B1075,'Product Category'!$A$2:$B$4,2,0)</f>
        <v>Furniture</v>
      </c>
      <c r="D1075">
        <f>VLOOKUP(A1075,OrderProduct!$A$2:$T$1953,20,0)</f>
        <v>15228</v>
      </c>
      <c r="E1075" t="str">
        <f>VLOOKUP(D1075,Location!$A$2:$D$986,4,0)</f>
        <v>Pennsylvania</v>
      </c>
      <c r="F1075">
        <f>VLOOKUP(A1075,OrderProduct!A1075:F3026,6,0)</f>
        <v>65.14</v>
      </c>
    </row>
    <row r="1076" spans="1:6">
      <c r="A1076" s="3">
        <v>1946</v>
      </c>
      <c r="B1076">
        <f>INDEX(OrderProduct!O1076:O3027,MATCH('Top 2 Products'!A1076,OrderProduct!A1076:A3027,0))</f>
        <v>2</v>
      </c>
      <c r="C1076" t="str">
        <f>VLOOKUP(B1076,'Product Category'!$A$2:$B$4,2,0)</f>
        <v>Office Supplies</v>
      </c>
      <c r="D1076">
        <f>VLOOKUP(A1076,OrderProduct!$A$2:$T$1953,20,0)</f>
        <v>15228</v>
      </c>
      <c r="E1076" t="str">
        <f>VLOOKUP(D1076,Location!$A$2:$D$986,4,0)</f>
        <v>Pennsylvania</v>
      </c>
      <c r="F1076">
        <f>VLOOKUP(A1076,OrderProduct!A1076:F3027,6,0)</f>
        <v>515.88</v>
      </c>
    </row>
    <row r="1077" spans="1:6">
      <c r="A1077" s="3">
        <v>1949</v>
      </c>
      <c r="B1077">
        <f>INDEX(OrderProduct!O1077:O3028,MATCH('Top 2 Products'!A1077,OrderProduct!A1077:A3028,0))</f>
        <v>1</v>
      </c>
      <c r="C1077" t="str">
        <f>VLOOKUP(B1077,'Product Category'!$A$2:$B$4,2,0)</f>
        <v>Furniture</v>
      </c>
      <c r="D1077">
        <f>VLOOKUP(A1077,OrderProduct!$A$2:$T$1953,20,0)</f>
        <v>59715</v>
      </c>
      <c r="E1077" t="str">
        <f>VLOOKUP(D1077,Location!$A$2:$D$986,4,0)</f>
        <v>Montana</v>
      </c>
      <c r="F1077">
        <f>VLOOKUP(A1077,OrderProduct!A1077:F3028,6,0)</f>
        <v>25.06</v>
      </c>
    </row>
    <row r="1078" spans="1:6">
      <c r="A1078" s="3">
        <v>1950</v>
      </c>
      <c r="B1078">
        <f>INDEX(OrderProduct!O1078:O3029,MATCH('Top 2 Products'!A1078,OrderProduct!A1078:A3029,0))</f>
        <v>2</v>
      </c>
      <c r="C1078" t="str">
        <f>VLOOKUP(B1078,'Product Category'!$A$2:$B$4,2,0)</f>
        <v>Office Supplies</v>
      </c>
      <c r="D1078">
        <f>VLOOKUP(A1078,OrderProduct!$A$2:$T$1953,20,0)</f>
        <v>59750</v>
      </c>
      <c r="E1078" t="str">
        <f>VLOOKUP(D1078,Location!$A$2:$D$986,4,0)</f>
        <v>Montana</v>
      </c>
      <c r="F1078">
        <f>VLOOKUP(A1078,OrderProduct!A1078:F3029,6,0)</f>
        <v>578.24</v>
      </c>
    </row>
    <row r="1079" spans="1:6">
      <c r="A1079" s="3">
        <v>1956</v>
      </c>
      <c r="B1079">
        <f>INDEX(OrderProduct!O1079:O3030,MATCH('Top 2 Products'!A1079,OrderProduct!A1079:A3030,0))</f>
        <v>3</v>
      </c>
      <c r="C1079" t="str">
        <f>VLOOKUP(B1079,'Product Category'!$A$2:$B$4,2,0)</f>
        <v>Technology</v>
      </c>
      <c r="D1079">
        <f>VLOOKUP(A1079,OrderProduct!$A$2:$T$1953,20,0)</f>
        <v>80027</v>
      </c>
      <c r="E1079" t="str">
        <f>VLOOKUP(D1079,Location!$A$2:$D$986,4,0)</f>
        <v>Colorado</v>
      </c>
      <c r="F1079">
        <f>VLOOKUP(A1079,OrderProduct!A1079:F3030,6,0)</f>
        <v>170.45</v>
      </c>
    </row>
    <row r="1080" spans="1:6">
      <c r="A1080" s="3">
        <v>1957</v>
      </c>
      <c r="B1080">
        <f>INDEX(OrderProduct!O1080:O3031,MATCH('Top 2 Products'!A1080,OrderProduct!A1080:A3031,0))</f>
        <v>3</v>
      </c>
      <c r="C1080" t="str">
        <f>VLOOKUP(B1080,'Product Category'!$A$2:$B$4,2,0)</f>
        <v>Technology</v>
      </c>
      <c r="D1080">
        <f>VLOOKUP(A1080,OrderProduct!$A$2:$T$1953,20,0)</f>
        <v>63130</v>
      </c>
      <c r="E1080" t="str">
        <f>VLOOKUP(D1080,Location!$A$2:$D$986,4,0)</f>
        <v>Missouri</v>
      </c>
      <c r="F1080">
        <f>VLOOKUP(A1080,OrderProduct!A1080:F3031,6,0)</f>
        <v>32.6</v>
      </c>
    </row>
    <row r="1081" spans="1:6">
      <c r="A1081" s="3">
        <v>1958</v>
      </c>
      <c r="B1081">
        <f>INDEX(OrderProduct!O1081:O3032,MATCH('Top 2 Products'!A1081,OrderProduct!A1081:A3032,0))</f>
        <v>3</v>
      </c>
      <c r="C1081" t="str">
        <f>VLOOKUP(B1081,'Product Category'!$A$2:$B$4,2,0)</f>
        <v>Technology</v>
      </c>
      <c r="D1081">
        <f>VLOOKUP(A1081,OrderProduct!$A$2:$T$1953,20,0)</f>
        <v>97068</v>
      </c>
      <c r="E1081" t="str">
        <f>VLOOKUP(D1081,Location!$A$2:$D$986,4,0)</f>
        <v>Oregon</v>
      </c>
      <c r="F1081">
        <f>VLOOKUP(A1081,OrderProduct!A1081:F3032,6,0)</f>
        <v>116.93</v>
      </c>
    </row>
    <row r="1082" spans="1:6">
      <c r="A1082" s="3">
        <v>1959</v>
      </c>
      <c r="B1082">
        <f>INDEX(OrderProduct!O1082:O3033,MATCH('Top 2 Products'!A1082,OrderProduct!A1082:A3033,0))</f>
        <v>1</v>
      </c>
      <c r="C1082" t="str">
        <f>VLOOKUP(B1082,'Product Category'!$A$2:$B$4,2,0)</f>
        <v>Furniture</v>
      </c>
      <c r="D1082">
        <f>VLOOKUP(A1082,OrderProduct!$A$2:$T$1953,20,0)</f>
        <v>33916</v>
      </c>
      <c r="E1082" t="str">
        <f>VLOOKUP(D1082,Location!$A$2:$D$986,4,0)</f>
        <v>Florida</v>
      </c>
      <c r="F1082">
        <f>VLOOKUP(A1082,OrderProduct!A1082:F3033,6,0)</f>
        <v>385.45</v>
      </c>
    </row>
    <row r="1083" spans="1:6">
      <c r="A1083" s="3">
        <v>1959</v>
      </c>
      <c r="B1083">
        <f>INDEX(OrderProduct!O1083:O3034,MATCH('Top 2 Products'!A1083,OrderProduct!A1083:A3034,0))</f>
        <v>2</v>
      </c>
      <c r="C1083" t="str">
        <f>VLOOKUP(B1083,'Product Category'!$A$2:$B$4,2,0)</f>
        <v>Office Supplies</v>
      </c>
      <c r="D1083">
        <f>VLOOKUP(A1083,OrderProduct!$A$2:$T$1953,20,0)</f>
        <v>33916</v>
      </c>
      <c r="E1083" t="str">
        <f>VLOOKUP(D1083,Location!$A$2:$D$986,4,0)</f>
        <v>Florida</v>
      </c>
      <c r="F1083">
        <f>VLOOKUP(A1083,OrderProduct!A1083:F3034,6,0)</f>
        <v>95.57</v>
      </c>
    </row>
    <row r="1084" spans="1:6">
      <c r="A1084" s="3">
        <v>1959</v>
      </c>
      <c r="B1084">
        <f>INDEX(OrderProduct!O1084:O3035,MATCH('Top 2 Products'!A1084,OrderProduct!A1084:A3035,0))</f>
        <v>2</v>
      </c>
      <c r="C1084" t="str">
        <f>VLOOKUP(B1084,'Product Category'!$A$2:$B$4,2,0)</f>
        <v>Office Supplies</v>
      </c>
      <c r="D1084">
        <f>VLOOKUP(A1084,OrderProduct!$A$2:$T$1953,20,0)</f>
        <v>33916</v>
      </c>
      <c r="E1084" t="str">
        <f>VLOOKUP(D1084,Location!$A$2:$D$986,4,0)</f>
        <v>Florida</v>
      </c>
      <c r="F1084">
        <f>VLOOKUP(A1084,OrderProduct!A1084:F3035,6,0)</f>
        <v>214.48</v>
      </c>
    </row>
    <row r="1085" spans="1:6">
      <c r="A1085" s="3">
        <v>1959</v>
      </c>
      <c r="B1085">
        <f>INDEX(OrderProduct!O1085:O3036,MATCH('Top 2 Products'!A1085,OrderProduct!A1085:A3036,0))</f>
        <v>2</v>
      </c>
      <c r="C1085" t="str">
        <f>VLOOKUP(B1085,'Product Category'!$A$2:$B$4,2,0)</f>
        <v>Office Supplies</v>
      </c>
      <c r="D1085">
        <f>VLOOKUP(A1085,OrderProduct!$A$2:$T$1953,20,0)</f>
        <v>33916</v>
      </c>
      <c r="E1085" t="str">
        <f>VLOOKUP(D1085,Location!$A$2:$D$986,4,0)</f>
        <v>Florida</v>
      </c>
      <c r="F1085">
        <f>VLOOKUP(A1085,OrderProduct!A1085:F3036,6,0)</f>
        <v>1790.1</v>
      </c>
    </row>
    <row r="1086" spans="1:6">
      <c r="A1086" s="3">
        <v>1962</v>
      </c>
      <c r="B1086">
        <f>INDEX(OrderProduct!O1086:O3037,MATCH('Top 2 Products'!A1086,OrderProduct!A1086:A3037,0))</f>
        <v>2</v>
      </c>
      <c r="C1086" t="str">
        <f>VLOOKUP(B1086,'Product Category'!$A$2:$B$4,2,0)</f>
        <v>Office Supplies</v>
      </c>
      <c r="D1086">
        <f>VLOOKUP(A1086,OrderProduct!$A$2:$T$1953,20,0)</f>
        <v>48601</v>
      </c>
      <c r="E1086" t="str">
        <f>VLOOKUP(D1086,Location!$A$2:$D$986,4,0)</f>
        <v>Michigan</v>
      </c>
      <c r="F1086">
        <f>VLOOKUP(A1086,OrderProduct!A1086:F3037,6,0)</f>
        <v>110.68</v>
      </c>
    </row>
    <row r="1087" spans="1:6">
      <c r="A1087" s="3">
        <v>1962</v>
      </c>
      <c r="B1087">
        <f>INDEX(OrderProduct!O1087:O3038,MATCH('Top 2 Products'!A1087,OrderProduct!A1087:A3038,0))</f>
        <v>2</v>
      </c>
      <c r="C1087" t="str">
        <f>VLOOKUP(B1087,'Product Category'!$A$2:$B$4,2,0)</f>
        <v>Office Supplies</v>
      </c>
      <c r="D1087">
        <f>VLOOKUP(A1087,OrderProduct!$A$2:$T$1953,20,0)</f>
        <v>48601</v>
      </c>
      <c r="E1087" t="str">
        <f>VLOOKUP(D1087,Location!$A$2:$D$986,4,0)</f>
        <v>Michigan</v>
      </c>
      <c r="F1087">
        <f>VLOOKUP(A1087,OrderProduct!A1087:F3038,6,0)</f>
        <v>56.44</v>
      </c>
    </row>
    <row r="1088" spans="1:6">
      <c r="A1088" s="3">
        <v>1967</v>
      </c>
      <c r="B1088">
        <f>INDEX(OrderProduct!O1088:O3039,MATCH('Top 2 Products'!A1088,OrderProduct!A1088:A3039,0))</f>
        <v>2</v>
      </c>
      <c r="C1088" t="str">
        <f>VLOOKUP(B1088,'Product Category'!$A$2:$B$4,2,0)</f>
        <v>Office Supplies</v>
      </c>
      <c r="D1088">
        <f>VLOOKUP(A1088,OrderProduct!$A$2:$T$1953,20,0)</f>
        <v>52732</v>
      </c>
      <c r="E1088" t="str">
        <f>VLOOKUP(D1088,Location!$A$2:$D$986,4,0)</f>
        <v>Iowa</v>
      </c>
      <c r="F1088">
        <f>VLOOKUP(A1088,OrderProduct!A1088:F3039,6,0)</f>
        <v>56.73</v>
      </c>
    </row>
    <row r="1089" spans="1:6">
      <c r="A1089" s="3">
        <v>1971</v>
      </c>
      <c r="B1089">
        <f>INDEX(OrderProduct!O1089:O3040,MATCH('Top 2 Products'!A1089,OrderProduct!A1089:A3040,0))</f>
        <v>2</v>
      </c>
      <c r="C1089" t="str">
        <f>VLOOKUP(B1089,'Product Category'!$A$2:$B$4,2,0)</f>
        <v>Office Supplies</v>
      </c>
      <c r="D1089">
        <f>VLOOKUP(A1089,OrderProduct!$A$2:$T$1953,20,0)</f>
        <v>38801</v>
      </c>
      <c r="E1089" t="str">
        <f>VLOOKUP(D1089,Location!$A$2:$D$986,4,0)</f>
        <v>Mississippi</v>
      </c>
      <c r="F1089">
        <f>VLOOKUP(A1089,OrderProduct!A1089:F3040,6,0)</f>
        <v>429.33</v>
      </c>
    </row>
    <row r="1090" spans="1:6">
      <c r="A1090" s="3">
        <v>1972</v>
      </c>
      <c r="B1090">
        <f>INDEX(OrderProduct!O1090:O3041,MATCH('Top 2 Products'!A1090,OrderProduct!A1090:A3041,0))</f>
        <v>1</v>
      </c>
      <c r="C1090" t="str">
        <f>VLOOKUP(B1090,'Product Category'!$A$2:$B$4,2,0)</f>
        <v>Furniture</v>
      </c>
      <c r="D1090">
        <f>VLOOKUP(A1090,OrderProduct!$A$2:$T$1953,20,0)</f>
        <v>19090</v>
      </c>
      <c r="E1090" t="str">
        <f>VLOOKUP(D1090,Location!$A$2:$D$986,4,0)</f>
        <v>Pennsylvania</v>
      </c>
      <c r="F1090">
        <f>VLOOKUP(A1090,OrderProduct!A1090:F3041,6,0)</f>
        <v>44.66</v>
      </c>
    </row>
    <row r="1091" spans="1:6">
      <c r="A1091" s="3">
        <v>1972</v>
      </c>
      <c r="B1091">
        <f>INDEX(OrderProduct!O1091:O3042,MATCH('Top 2 Products'!A1091,OrderProduct!A1091:A3042,0))</f>
        <v>3</v>
      </c>
      <c r="C1091" t="str">
        <f>VLOOKUP(B1091,'Product Category'!$A$2:$B$4,2,0)</f>
        <v>Technology</v>
      </c>
      <c r="D1091">
        <f>VLOOKUP(A1091,OrderProduct!$A$2:$T$1953,20,0)</f>
        <v>19090</v>
      </c>
      <c r="E1091" t="str">
        <f>VLOOKUP(D1091,Location!$A$2:$D$986,4,0)</f>
        <v>Pennsylvania</v>
      </c>
      <c r="F1091">
        <f>VLOOKUP(A1091,OrderProduct!A1091:F3042,6,0)</f>
        <v>1619.95</v>
      </c>
    </row>
    <row r="1092" spans="1:6">
      <c r="A1092" s="3">
        <v>1974</v>
      </c>
      <c r="B1092">
        <f>INDEX(OrderProduct!O1092:O3043,MATCH('Top 2 Products'!A1092,OrderProduct!A1092:A3043,0))</f>
        <v>2</v>
      </c>
      <c r="C1092" t="str">
        <f>VLOOKUP(B1092,'Product Category'!$A$2:$B$4,2,0)</f>
        <v>Office Supplies</v>
      </c>
      <c r="D1092">
        <f>VLOOKUP(A1092,OrderProduct!$A$2:$T$1953,20,0)</f>
        <v>48127</v>
      </c>
      <c r="E1092" t="str">
        <f>VLOOKUP(D1092,Location!$A$2:$D$986,4,0)</f>
        <v>Michigan</v>
      </c>
      <c r="F1092">
        <f>VLOOKUP(A1092,OrderProduct!A1092:F3043,6,0)</f>
        <v>64.41</v>
      </c>
    </row>
    <row r="1093" spans="1:6">
      <c r="A1093" s="3">
        <v>1974</v>
      </c>
      <c r="B1093">
        <f>INDEX(OrderProduct!O1093:O3044,MATCH('Top 2 Products'!A1093,OrderProduct!A1093:A3044,0))</f>
        <v>2</v>
      </c>
      <c r="C1093" t="str">
        <f>VLOOKUP(B1093,'Product Category'!$A$2:$B$4,2,0)</f>
        <v>Office Supplies</v>
      </c>
      <c r="D1093">
        <f>VLOOKUP(A1093,OrderProduct!$A$2:$T$1953,20,0)</f>
        <v>48127</v>
      </c>
      <c r="E1093" t="str">
        <f>VLOOKUP(D1093,Location!$A$2:$D$986,4,0)</f>
        <v>Michigan</v>
      </c>
      <c r="F1093">
        <f>VLOOKUP(A1093,OrderProduct!A1093:F3044,6,0)</f>
        <v>344.57</v>
      </c>
    </row>
    <row r="1094" spans="1:6">
      <c r="A1094" s="3">
        <v>1976</v>
      </c>
      <c r="B1094">
        <f>INDEX(OrderProduct!O1094:O3045,MATCH('Top 2 Products'!A1094,OrderProduct!A1094:A3045,0))</f>
        <v>1</v>
      </c>
      <c r="C1094" t="str">
        <f>VLOOKUP(B1094,'Product Category'!$A$2:$B$4,2,0)</f>
        <v>Furniture</v>
      </c>
      <c r="D1094">
        <f>VLOOKUP(A1094,OrderProduct!$A$2:$T$1953,20,0)</f>
        <v>48823</v>
      </c>
      <c r="E1094" t="str">
        <f>VLOOKUP(D1094,Location!$A$2:$D$986,4,0)</f>
        <v>Michigan</v>
      </c>
      <c r="F1094">
        <f>VLOOKUP(A1094,OrderProduct!A1094:F3045,6,0)</f>
        <v>202.41</v>
      </c>
    </row>
    <row r="1095" spans="1:6">
      <c r="A1095" s="3">
        <v>1976</v>
      </c>
      <c r="B1095">
        <f>INDEX(OrderProduct!O1095:O3046,MATCH('Top 2 Products'!A1095,OrderProduct!A1095:A3046,0))</f>
        <v>2</v>
      </c>
      <c r="C1095" t="str">
        <f>VLOOKUP(B1095,'Product Category'!$A$2:$B$4,2,0)</f>
        <v>Office Supplies</v>
      </c>
      <c r="D1095">
        <f>VLOOKUP(A1095,OrderProduct!$A$2:$T$1953,20,0)</f>
        <v>48823</v>
      </c>
      <c r="E1095" t="str">
        <f>VLOOKUP(D1095,Location!$A$2:$D$986,4,0)</f>
        <v>Michigan</v>
      </c>
      <c r="F1095">
        <f>VLOOKUP(A1095,OrderProduct!A1095:F3046,6,0)</f>
        <v>793.39</v>
      </c>
    </row>
    <row r="1096" spans="1:6">
      <c r="A1096" s="3">
        <v>1976</v>
      </c>
      <c r="B1096">
        <f>INDEX(OrderProduct!O1096:O3047,MATCH('Top 2 Products'!A1096,OrderProduct!A1096:A3047,0))</f>
        <v>2</v>
      </c>
      <c r="C1096" t="str">
        <f>VLOOKUP(B1096,'Product Category'!$A$2:$B$4,2,0)</f>
        <v>Office Supplies</v>
      </c>
      <c r="D1096">
        <f>VLOOKUP(A1096,OrderProduct!$A$2:$T$1953,20,0)</f>
        <v>48823</v>
      </c>
      <c r="E1096" t="str">
        <f>VLOOKUP(D1096,Location!$A$2:$D$986,4,0)</f>
        <v>Michigan</v>
      </c>
      <c r="F1096">
        <f>VLOOKUP(A1096,OrderProduct!A1096:F3047,6,0)</f>
        <v>54.04</v>
      </c>
    </row>
    <row r="1097" spans="1:6">
      <c r="A1097" s="3">
        <v>1979</v>
      </c>
      <c r="B1097">
        <f>INDEX(OrderProduct!O1097:O3048,MATCH('Top 2 Products'!A1097,OrderProduct!A1097:A3048,0))</f>
        <v>3</v>
      </c>
      <c r="C1097" t="str">
        <f>VLOOKUP(B1097,'Product Category'!$A$2:$B$4,2,0)</f>
        <v>Technology</v>
      </c>
      <c r="D1097">
        <f>VLOOKUP(A1097,OrderProduct!$A$2:$T$1953,20,0)</f>
        <v>80122</v>
      </c>
      <c r="E1097" t="str">
        <f>VLOOKUP(D1097,Location!$A$2:$D$986,4,0)</f>
        <v>Colorado</v>
      </c>
      <c r="F1097">
        <f>VLOOKUP(A1097,OrderProduct!A1097:F3048,6,0)</f>
        <v>55.54</v>
      </c>
    </row>
    <row r="1098" spans="1:6">
      <c r="A1098" s="3">
        <v>1984</v>
      </c>
      <c r="B1098">
        <f>INDEX(OrderProduct!O1098:O3049,MATCH('Top 2 Products'!A1098,OrderProduct!A1098:A3049,0))</f>
        <v>3</v>
      </c>
      <c r="C1098" t="str">
        <f>VLOOKUP(B1098,'Product Category'!$A$2:$B$4,2,0)</f>
        <v>Technology</v>
      </c>
      <c r="D1098">
        <f>VLOOKUP(A1098,OrderProduct!$A$2:$T$1953,20,0)</f>
        <v>29915</v>
      </c>
      <c r="E1098" t="str">
        <f>VLOOKUP(D1098,Location!$A$2:$D$986,4,0)</f>
        <v>South Carolina</v>
      </c>
      <c r="F1098">
        <f>VLOOKUP(A1098,OrderProduct!A1098:F3049,6,0)</f>
        <v>1440.34</v>
      </c>
    </row>
    <row r="1099" spans="1:6">
      <c r="A1099" s="3">
        <v>1986</v>
      </c>
      <c r="B1099">
        <f>INDEX(OrderProduct!O1099:O3050,MATCH('Top 2 Products'!A1099,OrderProduct!A1099:A3050,0))</f>
        <v>2</v>
      </c>
      <c r="C1099" t="str">
        <f>VLOOKUP(B1099,'Product Category'!$A$2:$B$4,2,0)</f>
        <v>Office Supplies</v>
      </c>
      <c r="D1099">
        <f>VLOOKUP(A1099,OrderProduct!$A$2:$T$1953,20,0)</f>
        <v>79701</v>
      </c>
      <c r="E1099" t="str">
        <f>VLOOKUP(D1099,Location!$A$2:$D$986,4,0)</f>
        <v>Texas</v>
      </c>
      <c r="F1099">
        <f>VLOOKUP(A1099,OrderProduct!A1099:F3050,6,0)</f>
        <v>100.11</v>
      </c>
    </row>
    <row r="1100" spans="1:6">
      <c r="A1100" s="3">
        <v>1986</v>
      </c>
      <c r="B1100">
        <f>INDEX(OrderProduct!O1100:O3051,MATCH('Top 2 Products'!A1100,OrderProduct!A1100:A3051,0))</f>
        <v>3</v>
      </c>
      <c r="C1100" t="str">
        <f>VLOOKUP(B1100,'Product Category'!$A$2:$B$4,2,0)</f>
        <v>Technology</v>
      </c>
      <c r="D1100">
        <f>VLOOKUP(A1100,OrderProduct!$A$2:$T$1953,20,0)</f>
        <v>79701</v>
      </c>
      <c r="E1100" t="str">
        <f>VLOOKUP(D1100,Location!$A$2:$D$986,4,0)</f>
        <v>Texas</v>
      </c>
      <c r="F1100">
        <f>VLOOKUP(A1100,OrderProduct!A1100:F3051,6,0)</f>
        <v>25.26</v>
      </c>
    </row>
    <row r="1101" spans="1:6">
      <c r="A1101" s="3">
        <v>1988</v>
      </c>
      <c r="B1101">
        <f>INDEX(OrderProduct!O1101:O3052,MATCH('Top 2 Products'!A1101,OrderProduct!A1101:A3052,0))</f>
        <v>1</v>
      </c>
      <c r="C1101" t="str">
        <f>VLOOKUP(B1101,'Product Category'!$A$2:$B$4,2,0)</f>
        <v>Furniture</v>
      </c>
      <c r="D1101">
        <f>VLOOKUP(A1101,OrderProduct!$A$2:$T$1953,20,0)</f>
        <v>84020</v>
      </c>
      <c r="E1101" t="str">
        <f>VLOOKUP(D1101,Location!$A$2:$D$986,4,0)</f>
        <v>Utah</v>
      </c>
      <c r="F1101">
        <f>VLOOKUP(A1101,OrderProduct!A1101:F3052,6,0)</f>
        <v>736.16</v>
      </c>
    </row>
    <row r="1102" spans="1:6">
      <c r="A1102" s="3">
        <v>1989</v>
      </c>
      <c r="B1102">
        <f>INDEX(OrderProduct!O1102:O3053,MATCH('Top 2 Products'!A1102,OrderProduct!A1102:A3053,0))</f>
        <v>1</v>
      </c>
      <c r="C1102" t="str">
        <f>VLOOKUP(B1102,'Product Category'!$A$2:$B$4,2,0)</f>
        <v>Furniture</v>
      </c>
      <c r="D1102">
        <f>VLOOKUP(A1102,OrderProduct!$A$2:$T$1953,20,0)</f>
        <v>84117</v>
      </c>
      <c r="E1102" t="str">
        <f>VLOOKUP(D1102,Location!$A$2:$D$986,4,0)</f>
        <v>Utah</v>
      </c>
      <c r="F1102">
        <f>VLOOKUP(A1102,OrderProduct!A1102:F3053,6,0)</f>
        <v>31.96</v>
      </c>
    </row>
    <row r="1103" spans="1:6">
      <c r="A1103" s="3">
        <v>1989</v>
      </c>
      <c r="B1103">
        <f>INDEX(OrderProduct!O1103:O3054,MATCH('Top 2 Products'!A1103,OrderProduct!A1103:A3054,0))</f>
        <v>2</v>
      </c>
      <c r="C1103" t="str">
        <f>VLOOKUP(B1103,'Product Category'!$A$2:$B$4,2,0)</f>
        <v>Office Supplies</v>
      </c>
      <c r="D1103">
        <f>VLOOKUP(A1103,OrderProduct!$A$2:$T$1953,20,0)</f>
        <v>84117</v>
      </c>
      <c r="E1103" t="str">
        <f>VLOOKUP(D1103,Location!$A$2:$D$986,4,0)</f>
        <v>Utah</v>
      </c>
      <c r="F1103">
        <f>VLOOKUP(A1103,OrderProduct!A1103:F3054,6,0)</f>
        <v>10.41</v>
      </c>
    </row>
    <row r="1104" spans="1:6">
      <c r="A1104" s="3">
        <v>1989</v>
      </c>
      <c r="B1104">
        <f>INDEX(OrderProduct!O1104:O3055,MATCH('Top 2 Products'!A1104,OrderProduct!A1104:A3055,0))</f>
        <v>3</v>
      </c>
      <c r="C1104" t="str">
        <f>VLOOKUP(B1104,'Product Category'!$A$2:$B$4,2,0)</f>
        <v>Technology</v>
      </c>
      <c r="D1104">
        <f>VLOOKUP(A1104,OrderProduct!$A$2:$T$1953,20,0)</f>
        <v>84117</v>
      </c>
      <c r="E1104" t="str">
        <f>VLOOKUP(D1104,Location!$A$2:$D$986,4,0)</f>
        <v>Utah</v>
      </c>
      <c r="F1104">
        <f>VLOOKUP(A1104,OrderProduct!A1104:F3055,6,0)</f>
        <v>2849.64</v>
      </c>
    </row>
    <row r="1105" spans="1:6">
      <c r="A1105" s="3">
        <v>1989</v>
      </c>
      <c r="B1105">
        <f>INDEX(OrderProduct!O1105:O3056,MATCH('Top 2 Products'!A1105,OrderProduct!A1105:A3056,0))</f>
        <v>2</v>
      </c>
      <c r="C1105" t="str">
        <f>VLOOKUP(B1105,'Product Category'!$A$2:$B$4,2,0)</f>
        <v>Office Supplies</v>
      </c>
      <c r="D1105">
        <f>VLOOKUP(A1105,OrderProduct!$A$2:$T$1953,20,0)</f>
        <v>84117</v>
      </c>
      <c r="E1105" t="str">
        <f>VLOOKUP(D1105,Location!$A$2:$D$986,4,0)</f>
        <v>Utah</v>
      </c>
      <c r="F1105">
        <f>VLOOKUP(A1105,OrderProduct!A1105:F3056,6,0)</f>
        <v>38.04</v>
      </c>
    </row>
    <row r="1106" spans="1:6">
      <c r="A1106" s="3">
        <v>1989</v>
      </c>
      <c r="B1106">
        <f>INDEX(OrderProduct!O1106:O3057,MATCH('Top 2 Products'!A1106,OrderProduct!A1106:A3057,0))</f>
        <v>2</v>
      </c>
      <c r="C1106" t="str">
        <f>VLOOKUP(B1106,'Product Category'!$A$2:$B$4,2,0)</f>
        <v>Office Supplies</v>
      </c>
      <c r="D1106">
        <f>VLOOKUP(A1106,OrderProduct!$A$2:$T$1953,20,0)</f>
        <v>84117</v>
      </c>
      <c r="E1106" t="str">
        <f>VLOOKUP(D1106,Location!$A$2:$D$986,4,0)</f>
        <v>Utah</v>
      </c>
      <c r="F1106">
        <f>VLOOKUP(A1106,OrderProduct!A1106:F3057,6,0)</f>
        <v>42.53</v>
      </c>
    </row>
    <row r="1107" spans="1:6">
      <c r="A1107" s="3">
        <v>1991</v>
      </c>
      <c r="B1107">
        <f>INDEX(OrderProduct!O1107:O3058,MATCH('Top 2 Products'!A1107,OrderProduct!A1107:A3058,0))</f>
        <v>2</v>
      </c>
      <c r="C1107" t="str">
        <f>VLOOKUP(B1107,'Product Category'!$A$2:$B$4,2,0)</f>
        <v>Office Supplies</v>
      </c>
      <c r="D1107">
        <f>VLOOKUP(A1107,OrderProduct!$A$2:$T$1953,20,0)</f>
        <v>84118</v>
      </c>
      <c r="E1107" t="str">
        <f>VLOOKUP(D1107,Location!$A$2:$D$986,4,0)</f>
        <v>Utah</v>
      </c>
      <c r="F1107">
        <f>VLOOKUP(A1107,OrderProduct!A1107:F3058,6,0)</f>
        <v>337.86</v>
      </c>
    </row>
    <row r="1108" spans="1:6">
      <c r="A1108" s="3">
        <v>1997</v>
      </c>
      <c r="B1108">
        <f>INDEX(OrderProduct!O1108:O3059,MATCH('Top 2 Products'!A1108,OrderProduct!A1108:A3059,0))</f>
        <v>3</v>
      </c>
      <c r="C1108" t="str">
        <f>VLOOKUP(B1108,'Product Category'!$A$2:$B$4,2,0)</f>
        <v>Technology</v>
      </c>
      <c r="D1108">
        <f>VLOOKUP(A1108,OrderProduct!$A$2:$T$1953,20,0)</f>
        <v>29915</v>
      </c>
      <c r="E1108" t="str">
        <f>VLOOKUP(D1108,Location!$A$2:$D$986,4,0)</f>
        <v>South Carolina</v>
      </c>
      <c r="F1108">
        <f>VLOOKUP(A1108,OrderProduct!A1108:F3059,6,0)</f>
        <v>84.21</v>
      </c>
    </row>
    <row r="1109" spans="1:6">
      <c r="A1109" s="3">
        <v>1997</v>
      </c>
      <c r="B1109">
        <f>INDEX(OrderProduct!O1109:O3060,MATCH('Top 2 Products'!A1109,OrderProduct!A1109:A3060,0))</f>
        <v>3</v>
      </c>
      <c r="C1109" t="str">
        <f>VLOOKUP(B1109,'Product Category'!$A$2:$B$4,2,0)</f>
        <v>Technology</v>
      </c>
      <c r="D1109">
        <f>VLOOKUP(A1109,OrderProduct!$A$2:$T$1953,20,0)</f>
        <v>29915</v>
      </c>
      <c r="E1109" t="str">
        <f>VLOOKUP(D1109,Location!$A$2:$D$986,4,0)</f>
        <v>South Carolina</v>
      </c>
      <c r="F1109">
        <f>VLOOKUP(A1109,OrderProduct!A1109:F3060,6,0)</f>
        <v>38.74</v>
      </c>
    </row>
    <row r="1110" spans="1:6">
      <c r="A1110" s="3">
        <v>1997</v>
      </c>
      <c r="B1110">
        <f>INDEX(OrderProduct!O1110:O3061,MATCH('Top 2 Products'!A1110,OrderProduct!A1110:A3061,0))</f>
        <v>2</v>
      </c>
      <c r="C1110" t="str">
        <f>VLOOKUP(B1110,'Product Category'!$A$2:$B$4,2,0)</f>
        <v>Office Supplies</v>
      </c>
      <c r="D1110">
        <f>VLOOKUP(A1110,OrderProduct!$A$2:$T$1953,20,0)</f>
        <v>29915</v>
      </c>
      <c r="E1110" t="str">
        <f>VLOOKUP(D1110,Location!$A$2:$D$986,4,0)</f>
        <v>South Carolina</v>
      </c>
      <c r="F1110">
        <f>VLOOKUP(A1110,OrderProduct!A1110:F3061,6,0)</f>
        <v>2.77</v>
      </c>
    </row>
    <row r="1111" spans="1:6">
      <c r="A1111" s="3">
        <v>1998</v>
      </c>
      <c r="B1111">
        <f>INDEX(OrderProduct!O1111:O3062,MATCH('Top 2 Products'!A1111,OrderProduct!A1111:A3062,0))</f>
        <v>2</v>
      </c>
      <c r="C1111" t="str">
        <f>VLOOKUP(B1111,'Product Category'!$A$2:$B$4,2,0)</f>
        <v>Office Supplies</v>
      </c>
      <c r="D1111">
        <f>VLOOKUP(A1111,OrderProduct!$A$2:$T$1953,20,0)</f>
        <v>11758</v>
      </c>
      <c r="E1111" t="str">
        <f>VLOOKUP(D1111,Location!$A$2:$D$986,4,0)</f>
        <v>New York</v>
      </c>
      <c r="F1111">
        <f>VLOOKUP(A1111,OrderProduct!A1111:F3062,6,0)</f>
        <v>7.96</v>
      </c>
    </row>
    <row r="1112" spans="1:6">
      <c r="A1112" s="3">
        <v>2004</v>
      </c>
      <c r="B1112">
        <f>INDEX(OrderProduct!O1112:O3063,MATCH('Top 2 Products'!A1112,OrderProduct!A1112:A3063,0))</f>
        <v>2</v>
      </c>
      <c r="C1112" t="str">
        <f>VLOOKUP(B1112,'Product Category'!$A$2:$B$4,2,0)</f>
        <v>Office Supplies</v>
      </c>
      <c r="D1112">
        <f>VLOOKUP(A1112,OrderProduct!$A$2:$T$1953,20,0)</f>
        <v>59715</v>
      </c>
      <c r="E1112" t="str">
        <f>VLOOKUP(D1112,Location!$A$2:$D$986,4,0)</f>
        <v>Montana</v>
      </c>
      <c r="F1112">
        <f>VLOOKUP(A1112,OrderProduct!A1112:F3063,6,0)</f>
        <v>31.55</v>
      </c>
    </row>
    <row r="1113" spans="1:6">
      <c r="A1113" s="3">
        <v>2004</v>
      </c>
      <c r="B1113">
        <f>INDEX(OrderProduct!O1113:O3064,MATCH('Top 2 Products'!A1113,OrderProduct!A1113:A3064,0))</f>
        <v>3</v>
      </c>
      <c r="C1113" t="str">
        <f>VLOOKUP(B1113,'Product Category'!$A$2:$B$4,2,0)</f>
        <v>Technology</v>
      </c>
      <c r="D1113">
        <f>VLOOKUP(A1113,OrderProduct!$A$2:$T$1953,20,0)</f>
        <v>59715</v>
      </c>
      <c r="E1113" t="str">
        <f>VLOOKUP(D1113,Location!$A$2:$D$986,4,0)</f>
        <v>Montana</v>
      </c>
      <c r="F1113">
        <f>VLOOKUP(A1113,OrderProduct!A1113:F3064,6,0)</f>
        <v>42.58</v>
      </c>
    </row>
    <row r="1114" spans="1:6">
      <c r="A1114" s="3">
        <v>2006</v>
      </c>
      <c r="B1114">
        <f>INDEX(OrderProduct!O1114:O3065,MATCH('Top 2 Products'!A1114,OrderProduct!A1114:A3065,0))</f>
        <v>2</v>
      </c>
      <c r="C1114" t="str">
        <f>VLOOKUP(B1114,'Product Category'!$A$2:$B$4,2,0)</f>
        <v>Office Supplies</v>
      </c>
      <c r="D1114">
        <f>VLOOKUP(A1114,OrderProduct!$A$2:$T$1953,20,0)</f>
        <v>81301</v>
      </c>
      <c r="E1114" t="str">
        <f>VLOOKUP(D1114,Location!$A$2:$D$986,4,0)</f>
        <v>Colorado</v>
      </c>
      <c r="F1114">
        <f>VLOOKUP(A1114,OrderProduct!A1114:F3065,6,0)</f>
        <v>389.59</v>
      </c>
    </row>
    <row r="1115" spans="1:6">
      <c r="A1115" s="3">
        <v>2016</v>
      </c>
      <c r="B1115">
        <f>INDEX(OrderProduct!O1115:O3066,MATCH('Top 2 Products'!A1115,OrderProduct!A1115:A3066,0))</f>
        <v>2</v>
      </c>
      <c r="C1115" t="str">
        <f>VLOOKUP(B1115,'Product Category'!$A$2:$B$4,2,0)</f>
        <v>Office Supplies</v>
      </c>
      <c r="D1115">
        <f>VLOOKUP(A1115,OrderProduct!$A$2:$T$1953,20,0)</f>
        <v>48195</v>
      </c>
      <c r="E1115" t="str">
        <f>VLOOKUP(D1115,Location!$A$2:$D$986,4,0)</f>
        <v>Michigan</v>
      </c>
      <c r="F1115">
        <f>VLOOKUP(A1115,OrderProduct!A1115:F3066,6,0)</f>
        <v>145.36</v>
      </c>
    </row>
    <row r="1116" spans="1:6">
      <c r="A1116" s="3">
        <v>2014</v>
      </c>
      <c r="B1116">
        <f>INDEX(OrderProduct!O1116:O3067,MATCH('Top 2 Products'!A1116,OrderProduct!A1116:A3067,0))</f>
        <v>3</v>
      </c>
      <c r="C1116" t="str">
        <f>VLOOKUP(B1116,'Product Category'!$A$2:$B$4,2,0)</f>
        <v>Technology</v>
      </c>
      <c r="D1116">
        <f>VLOOKUP(A1116,OrderProduct!$A$2:$T$1953,20,0)</f>
        <v>51503</v>
      </c>
      <c r="E1116" t="str">
        <f>VLOOKUP(D1116,Location!$A$2:$D$986,4,0)</f>
        <v>Iowa</v>
      </c>
      <c r="F1116">
        <f>VLOOKUP(A1116,OrderProduct!A1116:F3067,6,0)</f>
        <v>3616.52</v>
      </c>
    </row>
    <row r="1117" spans="1:6">
      <c r="A1117" s="3">
        <v>2014</v>
      </c>
      <c r="B1117">
        <f>INDEX(OrderProduct!O1117:O3068,MATCH('Top 2 Products'!A1117,OrderProduct!A1117:A3068,0))</f>
        <v>2</v>
      </c>
      <c r="C1117" t="str">
        <f>VLOOKUP(B1117,'Product Category'!$A$2:$B$4,2,0)</f>
        <v>Office Supplies</v>
      </c>
      <c r="D1117">
        <f>VLOOKUP(A1117,OrderProduct!$A$2:$T$1953,20,0)</f>
        <v>51503</v>
      </c>
      <c r="E1117" t="str">
        <f>VLOOKUP(D1117,Location!$A$2:$D$986,4,0)</f>
        <v>Iowa</v>
      </c>
      <c r="F1117">
        <f>VLOOKUP(A1117,OrderProduct!A1117:F3068,6,0)</f>
        <v>15.7</v>
      </c>
    </row>
    <row r="1118" spans="1:6">
      <c r="A1118" s="3">
        <v>2014</v>
      </c>
      <c r="B1118">
        <f>INDEX(OrderProduct!O1118:O3069,MATCH('Top 2 Products'!A1118,OrderProduct!A1118:A3069,0))</f>
        <v>2</v>
      </c>
      <c r="C1118" t="str">
        <f>VLOOKUP(B1118,'Product Category'!$A$2:$B$4,2,0)</f>
        <v>Office Supplies</v>
      </c>
      <c r="D1118">
        <f>VLOOKUP(A1118,OrderProduct!$A$2:$T$1953,20,0)</f>
        <v>51503</v>
      </c>
      <c r="E1118" t="str">
        <f>VLOOKUP(D1118,Location!$A$2:$D$986,4,0)</f>
        <v>Iowa</v>
      </c>
      <c r="F1118">
        <f>VLOOKUP(A1118,OrderProduct!A1118:F3069,6,0)</f>
        <v>680.65</v>
      </c>
    </row>
    <row r="1119" spans="1:6">
      <c r="A1119" s="3">
        <v>2020</v>
      </c>
      <c r="B1119">
        <f>INDEX(OrderProduct!O1119:O3070,MATCH('Top 2 Products'!A1119,OrderProduct!A1119:A3070,0))</f>
        <v>1</v>
      </c>
      <c r="C1119" t="str">
        <f>VLOOKUP(B1119,'Product Category'!$A$2:$B$4,2,0)</f>
        <v>Furniture</v>
      </c>
      <c r="D1119">
        <f>VLOOKUP(A1119,OrderProduct!$A$2:$T$1953,20,0)</f>
        <v>15239</v>
      </c>
      <c r="E1119" t="str">
        <f>VLOOKUP(D1119,Location!$A$2:$D$986,4,0)</f>
        <v>Pennsylvania</v>
      </c>
      <c r="F1119">
        <f>VLOOKUP(A1119,OrderProduct!A1119:F3070,6,0)</f>
        <v>28.34</v>
      </c>
    </row>
    <row r="1120" spans="1:6">
      <c r="A1120" s="3">
        <v>2030</v>
      </c>
      <c r="B1120">
        <f>INDEX(OrderProduct!O1120:O3071,MATCH('Top 2 Products'!A1120,OrderProduct!A1120:A3071,0))</f>
        <v>3</v>
      </c>
      <c r="C1120" t="str">
        <f>VLOOKUP(B1120,'Product Category'!$A$2:$B$4,2,0)</f>
        <v>Technology</v>
      </c>
      <c r="D1120">
        <f>VLOOKUP(A1120,OrderProduct!$A$2:$T$1953,20,0)</f>
        <v>75401</v>
      </c>
      <c r="E1120" t="str">
        <f>VLOOKUP(D1120,Location!$A$2:$D$986,4,0)</f>
        <v>Texas</v>
      </c>
      <c r="F1120">
        <f>VLOOKUP(A1120,OrderProduct!A1120:F3071,6,0)</f>
        <v>861.3</v>
      </c>
    </row>
    <row r="1121" spans="1:6">
      <c r="A1121" s="3">
        <v>2030</v>
      </c>
      <c r="B1121">
        <f>INDEX(OrderProduct!O1121:O3072,MATCH('Top 2 Products'!A1121,OrderProduct!A1121:A3072,0))</f>
        <v>3</v>
      </c>
      <c r="C1121" t="str">
        <f>VLOOKUP(B1121,'Product Category'!$A$2:$B$4,2,0)</f>
        <v>Technology</v>
      </c>
      <c r="D1121">
        <f>VLOOKUP(A1121,OrderProduct!$A$2:$T$1953,20,0)</f>
        <v>75401</v>
      </c>
      <c r="E1121" t="str">
        <f>VLOOKUP(D1121,Location!$A$2:$D$986,4,0)</f>
        <v>Texas</v>
      </c>
      <c r="F1121">
        <f>VLOOKUP(A1121,OrderProduct!A1121:F3072,6,0)</f>
        <v>99.92</v>
      </c>
    </row>
    <row r="1122" spans="1:6">
      <c r="A1122" s="3">
        <v>2030</v>
      </c>
      <c r="B1122">
        <f>INDEX(OrderProduct!O1122:O3073,MATCH('Top 2 Products'!A1122,OrderProduct!A1122:A3073,0))</f>
        <v>2</v>
      </c>
      <c r="C1122" t="str">
        <f>VLOOKUP(B1122,'Product Category'!$A$2:$B$4,2,0)</f>
        <v>Office Supplies</v>
      </c>
      <c r="D1122">
        <f>VLOOKUP(A1122,OrderProduct!$A$2:$T$1953,20,0)</f>
        <v>75401</v>
      </c>
      <c r="E1122" t="str">
        <f>VLOOKUP(D1122,Location!$A$2:$D$986,4,0)</f>
        <v>Texas</v>
      </c>
      <c r="F1122">
        <f>VLOOKUP(A1122,OrderProduct!A1122:F3073,6,0)</f>
        <v>19.29</v>
      </c>
    </row>
    <row r="1123" spans="1:6">
      <c r="A1123" s="3">
        <v>2035</v>
      </c>
      <c r="B1123">
        <f>INDEX(OrderProduct!O1123:O3074,MATCH('Top 2 Products'!A1123,OrderProduct!A1123:A3074,0))</f>
        <v>2</v>
      </c>
      <c r="C1123" t="str">
        <f>VLOOKUP(B1123,'Product Category'!$A$2:$B$4,2,0)</f>
        <v>Office Supplies</v>
      </c>
      <c r="D1123">
        <f>VLOOKUP(A1123,OrderProduct!$A$2:$T$1953,20,0)</f>
        <v>33403</v>
      </c>
      <c r="E1123" t="str">
        <f>VLOOKUP(D1123,Location!$A$2:$D$986,4,0)</f>
        <v>Florida</v>
      </c>
      <c r="F1123">
        <f>VLOOKUP(A1123,OrderProduct!A1123:F3074,6,0)</f>
        <v>264.95</v>
      </c>
    </row>
    <row r="1124" spans="1:6">
      <c r="A1124" s="3">
        <v>2037</v>
      </c>
      <c r="B1124">
        <f>INDEX(OrderProduct!O1124:O3075,MATCH('Top 2 Products'!A1124,OrderProduct!A1124:A3075,0))</f>
        <v>3</v>
      </c>
      <c r="C1124" t="str">
        <f>VLOOKUP(B1124,'Product Category'!$A$2:$B$4,2,0)</f>
        <v>Technology</v>
      </c>
      <c r="D1124">
        <f>VLOOKUP(A1124,OrderProduct!$A$2:$T$1953,20,0)</f>
        <v>59715</v>
      </c>
      <c r="E1124" t="str">
        <f>VLOOKUP(D1124,Location!$A$2:$D$986,4,0)</f>
        <v>Montana</v>
      </c>
      <c r="F1124">
        <f>VLOOKUP(A1124,OrderProduct!A1124:F3075,6,0)</f>
        <v>55.48</v>
      </c>
    </row>
    <row r="1125" spans="1:6">
      <c r="A1125" s="3">
        <v>2038</v>
      </c>
      <c r="B1125">
        <f>INDEX(OrderProduct!O1125:O3076,MATCH('Top 2 Products'!A1125,OrderProduct!A1125:A3076,0))</f>
        <v>2</v>
      </c>
      <c r="C1125" t="str">
        <f>VLOOKUP(B1125,'Product Category'!$A$2:$B$4,2,0)</f>
        <v>Office Supplies</v>
      </c>
      <c r="D1125">
        <f>VLOOKUP(A1125,OrderProduct!$A$2:$T$1953,20,0)</f>
        <v>10550</v>
      </c>
      <c r="E1125" t="str">
        <f>VLOOKUP(D1125,Location!$A$2:$D$986,4,0)</f>
        <v>New York</v>
      </c>
      <c r="F1125">
        <f>VLOOKUP(A1125,OrderProduct!A1125:F3076,6,0)</f>
        <v>30.44</v>
      </c>
    </row>
    <row r="1126" spans="1:6">
      <c r="A1126" s="3">
        <v>2044</v>
      </c>
      <c r="B1126">
        <f>INDEX(OrderProduct!O1126:O3077,MATCH('Top 2 Products'!A1126,OrderProduct!A1126:A3077,0))</f>
        <v>3</v>
      </c>
      <c r="C1126" t="str">
        <f>VLOOKUP(B1126,'Product Category'!$A$2:$B$4,2,0)</f>
        <v>Technology</v>
      </c>
      <c r="D1126">
        <f>VLOOKUP(A1126,OrderProduct!$A$2:$T$1953,20,0)</f>
        <v>72756</v>
      </c>
      <c r="E1126" t="str">
        <f>VLOOKUP(D1126,Location!$A$2:$D$986,4,0)</f>
        <v>Arkansas</v>
      </c>
      <c r="F1126">
        <f>VLOOKUP(A1126,OrderProduct!A1126:F3077,6,0)</f>
        <v>3251.76</v>
      </c>
    </row>
    <row r="1127" spans="1:6">
      <c r="A1127" s="3">
        <v>2046</v>
      </c>
      <c r="B1127">
        <f>INDEX(OrderProduct!O1127:O3078,MATCH('Top 2 Products'!A1127,OrderProduct!A1127:A3078,0))</f>
        <v>2</v>
      </c>
      <c r="C1127" t="str">
        <f>VLOOKUP(B1127,'Product Category'!$A$2:$B$4,2,0)</f>
        <v>Office Supplies</v>
      </c>
      <c r="D1127">
        <f>VLOOKUP(A1127,OrderProduct!$A$2:$T$1953,20,0)</f>
        <v>67901</v>
      </c>
      <c r="E1127" t="str">
        <f>VLOOKUP(D1127,Location!$A$2:$D$986,4,0)</f>
        <v>Kansas</v>
      </c>
      <c r="F1127">
        <f>VLOOKUP(A1127,OrderProduct!A1127:F3078,6,0)</f>
        <v>5319.35</v>
      </c>
    </row>
    <row r="1128" spans="1:6">
      <c r="A1128" s="3">
        <v>2046</v>
      </c>
      <c r="B1128">
        <f>INDEX(OrderProduct!O1128:O3079,MATCH('Top 2 Products'!A1128,OrderProduct!A1128:A3079,0))</f>
        <v>1</v>
      </c>
      <c r="C1128" t="str">
        <f>VLOOKUP(B1128,'Product Category'!$A$2:$B$4,2,0)</f>
        <v>Furniture</v>
      </c>
      <c r="D1128">
        <f>VLOOKUP(A1128,OrderProduct!$A$2:$T$1953,20,0)</f>
        <v>67901</v>
      </c>
      <c r="E1128" t="str">
        <f>VLOOKUP(D1128,Location!$A$2:$D$986,4,0)</f>
        <v>Kansas</v>
      </c>
      <c r="F1128">
        <f>VLOOKUP(A1128,OrderProduct!A1128:F3079,6,0)</f>
        <v>18.68</v>
      </c>
    </row>
    <row r="1129" spans="1:6">
      <c r="A1129" s="3">
        <v>2046</v>
      </c>
      <c r="B1129">
        <f>INDEX(OrderProduct!O1129:O3080,MATCH('Top 2 Products'!A1129,OrderProduct!A1129:A3080,0))</f>
        <v>1</v>
      </c>
      <c r="C1129" t="str">
        <f>VLOOKUP(B1129,'Product Category'!$A$2:$B$4,2,0)</f>
        <v>Furniture</v>
      </c>
      <c r="D1129">
        <f>VLOOKUP(A1129,OrderProduct!$A$2:$T$1953,20,0)</f>
        <v>67901</v>
      </c>
      <c r="E1129" t="str">
        <f>VLOOKUP(D1129,Location!$A$2:$D$986,4,0)</f>
        <v>Kansas</v>
      </c>
      <c r="F1129">
        <f>VLOOKUP(A1129,OrderProduct!A1129:F3080,6,0)</f>
        <v>36.3</v>
      </c>
    </row>
    <row r="1130" spans="1:6">
      <c r="A1130" s="3">
        <v>2046</v>
      </c>
      <c r="B1130">
        <f>INDEX(OrderProduct!O1130:O3081,MATCH('Top 2 Products'!A1130,OrderProduct!A1130:A3081,0))</f>
        <v>3</v>
      </c>
      <c r="C1130" t="str">
        <f>VLOOKUP(B1130,'Product Category'!$A$2:$B$4,2,0)</f>
        <v>Technology</v>
      </c>
      <c r="D1130">
        <f>VLOOKUP(A1130,OrderProduct!$A$2:$T$1953,20,0)</f>
        <v>67901</v>
      </c>
      <c r="E1130" t="str">
        <f>VLOOKUP(D1130,Location!$A$2:$D$986,4,0)</f>
        <v>Kansas</v>
      </c>
      <c r="F1130">
        <f>VLOOKUP(A1130,OrderProduct!A1130:F3081,6,0)</f>
        <v>16.03</v>
      </c>
    </row>
    <row r="1131" spans="1:6">
      <c r="A1131" s="3">
        <v>2049</v>
      </c>
      <c r="B1131">
        <f>INDEX(OrderProduct!O1131:O3082,MATCH('Top 2 Products'!A1131,OrderProduct!A1131:A3082,0))</f>
        <v>3</v>
      </c>
      <c r="C1131" t="str">
        <f>VLOOKUP(B1131,'Product Category'!$A$2:$B$4,2,0)</f>
        <v>Technology</v>
      </c>
      <c r="D1131">
        <f>VLOOKUP(A1131,OrderProduct!$A$2:$T$1953,20,0)</f>
        <v>22801</v>
      </c>
      <c r="E1131" t="str">
        <f>VLOOKUP(D1131,Location!$A$2:$D$986,4,0)</f>
        <v>Virginia</v>
      </c>
      <c r="F1131">
        <f>VLOOKUP(A1131,OrderProduct!A1131:F3082,6,0)</f>
        <v>88.22</v>
      </c>
    </row>
    <row r="1132" spans="1:6">
      <c r="A1132" s="3">
        <v>2049</v>
      </c>
      <c r="B1132">
        <f>INDEX(OrderProduct!O1132:O3083,MATCH('Top 2 Products'!A1132,OrderProduct!A1132:A3083,0))</f>
        <v>2</v>
      </c>
      <c r="C1132" t="str">
        <f>VLOOKUP(B1132,'Product Category'!$A$2:$B$4,2,0)</f>
        <v>Office Supplies</v>
      </c>
      <c r="D1132">
        <f>VLOOKUP(A1132,OrderProduct!$A$2:$T$1953,20,0)</f>
        <v>22801</v>
      </c>
      <c r="E1132" t="str">
        <f>VLOOKUP(D1132,Location!$A$2:$D$986,4,0)</f>
        <v>Virginia</v>
      </c>
      <c r="F1132">
        <f>VLOOKUP(A1132,OrderProduct!A1132:F3083,6,0)</f>
        <v>203.29</v>
      </c>
    </row>
    <row r="1133" spans="1:6">
      <c r="A1133" s="3">
        <v>2052</v>
      </c>
      <c r="B1133">
        <f>INDEX(OrderProduct!O1133:O3084,MATCH('Top 2 Products'!A1133,OrderProduct!A1133:A3084,0))</f>
        <v>3</v>
      </c>
      <c r="C1133" t="str">
        <f>VLOOKUP(B1133,'Product Category'!$A$2:$B$4,2,0)</f>
        <v>Technology</v>
      </c>
      <c r="D1133">
        <f>VLOOKUP(A1133,OrderProduct!$A$2:$T$1953,20,0)</f>
        <v>87105</v>
      </c>
      <c r="E1133" t="str">
        <f>VLOOKUP(D1133,Location!$A$2:$D$986,4,0)</f>
        <v>New Mexico</v>
      </c>
      <c r="F1133">
        <f>VLOOKUP(A1133,OrderProduct!A1133:F3084,6,0)</f>
        <v>759.88</v>
      </c>
    </row>
    <row r="1134" spans="1:6">
      <c r="A1134" s="3">
        <v>2052</v>
      </c>
      <c r="B1134">
        <f>INDEX(OrderProduct!O1134:O3085,MATCH('Top 2 Products'!A1134,OrderProduct!A1134:A3085,0))</f>
        <v>2</v>
      </c>
      <c r="C1134" t="str">
        <f>VLOOKUP(B1134,'Product Category'!$A$2:$B$4,2,0)</f>
        <v>Office Supplies</v>
      </c>
      <c r="D1134">
        <f>VLOOKUP(A1134,OrderProduct!$A$2:$T$1953,20,0)</f>
        <v>87105</v>
      </c>
      <c r="E1134" t="str">
        <f>VLOOKUP(D1134,Location!$A$2:$D$986,4,0)</f>
        <v>New Mexico</v>
      </c>
      <c r="F1134">
        <f>VLOOKUP(A1134,OrderProduct!A1134:F3085,6,0)</f>
        <v>364.92</v>
      </c>
    </row>
    <row r="1135" spans="1:6">
      <c r="A1135" s="3">
        <v>2052</v>
      </c>
      <c r="B1135">
        <f>INDEX(OrderProduct!O1135:O3086,MATCH('Top 2 Products'!A1135,OrderProduct!A1135:A3086,0))</f>
        <v>3</v>
      </c>
      <c r="C1135" t="str">
        <f>VLOOKUP(B1135,'Product Category'!$A$2:$B$4,2,0)</f>
        <v>Technology</v>
      </c>
      <c r="D1135">
        <f>VLOOKUP(A1135,OrderProduct!$A$2:$T$1953,20,0)</f>
        <v>87105</v>
      </c>
      <c r="E1135" t="str">
        <f>VLOOKUP(D1135,Location!$A$2:$D$986,4,0)</f>
        <v>New Mexico</v>
      </c>
      <c r="F1135">
        <f>VLOOKUP(A1135,OrderProduct!A1135:F3086,6,0)</f>
        <v>646.88</v>
      </c>
    </row>
    <row r="1136" spans="1:6">
      <c r="A1136" s="3">
        <v>2058</v>
      </c>
      <c r="B1136">
        <f>INDEX(OrderProduct!O1136:O3087,MATCH('Top 2 Products'!A1136,OrderProduct!A1136:A3087,0))</f>
        <v>2</v>
      </c>
      <c r="C1136" t="str">
        <f>VLOOKUP(B1136,'Product Category'!$A$2:$B$4,2,0)</f>
        <v>Office Supplies</v>
      </c>
      <c r="D1136">
        <f>VLOOKUP(A1136,OrderProduct!$A$2:$T$1953,20,0)</f>
        <v>28601</v>
      </c>
      <c r="E1136" t="str">
        <f>VLOOKUP(D1136,Location!$A$2:$D$986,4,0)</f>
        <v>North Carolina</v>
      </c>
      <c r="F1136">
        <f>VLOOKUP(A1136,OrderProduct!A1136:F3087,6,0)</f>
        <v>5419.41</v>
      </c>
    </row>
    <row r="1137" spans="1:6">
      <c r="A1137" s="3">
        <v>2059</v>
      </c>
      <c r="B1137">
        <f>INDEX(OrderProduct!O1137:O3088,MATCH('Top 2 Products'!A1137,OrderProduct!A1137:A3088,0))</f>
        <v>3</v>
      </c>
      <c r="C1137" t="str">
        <f>VLOOKUP(B1137,'Product Category'!$A$2:$B$4,2,0)</f>
        <v>Technology</v>
      </c>
      <c r="D1137">
        <f>VLOOKUP(A1137,OrderProduct!$A$2:$T$1953,20,0)</f>
        <v>27260</v>
      </c>
      <c r="E1137" t="str">
        <f>VLOOKUP(D1137,Location!$A$2:$D$986,4,0)</f>
        <v>North Carolina</v>
      </c>
      <c r="F1137">
        <f>VLOOKUP(A1137,OrderProduct!A1137:F3088,6,0)</f>
        <v>700.41</v>
      </c>
    </row>
    <row r="1138" spans="1:6">
      <c r="A1138" s="3">
        <v>2059</v>
      </c>
      <c r="B1138">
        <f>INDEX(OrderProduct!O1138:O3089,MATCH('Top 2 Products'!A1138,OrderProduct!A1138:A3089,0))</f>
        <v>2</v>
      </c>
      <c r="C1138" t="str">
        <f>VLOOKUP(B1138,'Product Category'!$A$2:$B$4,2,0)</f>
        <v>Office Supplies</v>
      </c>
      <c r="D1138">
        <f>VLOOKUP(A1138,OrderProduct!$A$2:$T$1953,20,0)</f>
        <v>27260</v>
      </c>
      <c r="E1138" t="str">
        <f>VLOOKUP(D1138,Location!$A$2:$D$986,4,0)</f>
        <v>North Carolina</v>
      </c>
      <c r="F1138">
        <f>VLOOKUP(A1138,OrderProduct!A1138:F3089,6,0)</f>
        <v>25.31</v>
      </c>
    </row>
    <row r="1139" spans="1:6">
      <c r="A1139" s="3">
        <v>2059</v>
      </c>
      <c r="B1139">
        <f>INDEX(OrderProduct!O1139:O3090,MATCH('Top 2 Products'!A1139,OrderProduct!A1139:A3090,0))</f>
        <v>3</v>
      </c>
      <c r="C1139" t="str">
        <f>VLOOKUP(B1139,'Product Category'!$A$2:$B$4,2,0)</f>
        <v>Technology</v>
      </c>
      <c r="D1139">
        <f>VLOOKUP(A1139,OrderProduct!$A$2:$T$1953,20,0)</f>
        <v>27260</v>
      </c>
      <c r="E1139" t="str">
        <f>VLOOKUP(D1139,Location!$A$2:$D$986,4,0)</f>
        <v>North Carolina</v>
      </c>
      <c r="F1139">
        <f>VLOOKUP(A1139,OrderProduct!A1139:F3090,6,0)</f>
        <v>249.07</v>
      </c>
    </row>
    <row r="1140" spans="1:6">
      <c r="A1140" s="3">
        <v>2061</v>
      </c>
      <c r="B1140">
        <f>INDEX(OrderProduct!O1140:O3091,MATCH('Top 2 Products'!A1140,OrderProduct!A1140:A3091,0))</f>
        <v>1</v>
      </c>
      <c r="C1140" t="str">
        <f>VLOOKUP(B1140,'Product Category'!$A$2:$B$4,2,0)</f>
        <v>Furniture</v>
      </c>
      <c r="D1140">
        <f>VLOOKUP(A1140,OrderProduct!$A$2:$T$1953,20,0)</f>
        <v>69101</v>
      </c>
      <c r="E1140" t="str">
        <f>VLOOKUP(D1140,Location!$A$2:$D$986,4,0)</f>
        <v>Nebraska</v>
      </c>
      <c r="F1140">
        <f>VLOOKUP(A1140,OrderProduct!A1140:F3091,6,0)</f>
        <v>5572.18</v>
      </c>
    </row>
    <row r="1141" spans="1:6">
      <c r="A1141" s="3">
        <v>2062</v>
      </c>
      <c r="B1141">
        <f>INDEX(OrderProduct!O1141:O3092,MATCH('Top 2 Products'!A1141,OrderProduct!A1141:A3092,0))</f>
        <v>2</v>
      </c>
      <c r="C1141" t="str">
        <f>VLOOKUP(B1141,'Product Category'!$A$2:$B$4,2,0)</f>
        <v>Office Supplies</v>
      </c>
      <c r="D1141">
        <f>VLOOKUP(A1141,OrderProduct!$A$2:$T$1953,20,0)</f>
        <v>23111</v>
      </c>
      <c r="E1141" t="str">
        <f>VLOOKUP(D1141,Location!$A$2:$D$986,4,0)</f>
        <v>Virginia</v>
      </c>
      <c r="F1141">
        <f>VLOOKUP(A1141,OrderProduct!A1141:F3092,6,0)</f>
        <v>2941.42</v>
      </c>
    </row>
    <row r="1142" spans="1:6">
      <c r="A1142" s="3">
        <v>2062</v>
      </c>
      <c r="B1142">
        <f>INDEX(OrderProduct!O1142:O3093,MATCH('Top 2 Products'!A1142,OrderProduct!A1142:A3093,0))</f>
        <v>1</v>
      </c>
      <c r="C1142" t="str">
        <f>VLOOKUP(B1142,'Product Category'!$A$2:$B$4,2,0)</f>
        <v>Furniture</v>
      </c>
      <c r="D1142">
        <f>VLOOKUP(A1142,OrderProduct!$A$2:$T$1953,20,0)</f>
        <v>23111</v>
      </c>
      <c r="E1142" t="str">
        <f>VLOOKUP(D1142,Location!$A$2:$D$986,4,0)</f>
        <v>Virginia</v>
      </c>
      <c r="F1142">
        <f>VLOOKUP(A1142,OrderProduct!A1142:F3093,6,0)</f>
        <v>522.46</v>
      </c>
    </row>
    <row r="1143" spans="1:6">
      <c r="A1143" s="3">
        <v>2063</v>
      </c>
      <c r="B1143">
        <f>INDEX(OrderProduct!O1143:O3094,MATCH('Top 2 Products'!A1143,OrderProduct!A1143:A3094,0))</f>
        <v>3</v>
      </c>
      <c r="C1143" t="str">
        <f>VLOOKUP(B1143,'Product Category'!$A$2:$B$4,2,0)</f>
        <v>Technology</v>
      </c>
      <c r="D1143">
        <f>VLOOKUP(A1143,OrderProduct!$A$2:$T$1953,20,0)</f>
        <v>23602</v>
      </c>
      <c r="E1143" t="str">
        <f>VLOOKUP(D1143,Location!$A$2:$D$986,4,0)</f>
        <v>Virginia</v>
      </c>
      <c r="F1143">
        <f>VLOOKUP(A1143,OrderProduct!A1143:F3094,6,0)</f>
        <v>59.22</v>
      </c>
    </row>
    <row r="1144" spans="1:6">
      <c r="A1144" s="3">
        <v>2066</v>
      </c>
      <c r="B1144">
        <f>INDEX(OrderProduct!O1144:O3095,MATCH('Top 2 Products'!A1144,OrderProduct!A1144:A3095,0))</f>
        <v>2</v>
      </c>
      <c r="C1144" t="str">
        <f>VLOOKUP(B1144,'Product Category'!$A$2:$B$4,2,0)</f>
        <v>Office Supplies</v>
      </c>
      <c r="D1144">
        <f>VLOOKUP(A1144,OrderProduct!$A$2:$T$1953,20,0)</f>
        <v>28079</v>
      </c>
      <c r="E1144" t="str">
        <f>VLOOKUP(D1144,Location!$A$2:$D$986,4,0)</f>
        <v>North Carolina</v>
      </c>
      <c r="F1144">
        <f>VLOOKUP(A1144,OrderProduct!A1144:F3095,6,0)</f>
        <v>513.33</v>
      </c>
    </row>
    <row r="1145" spans="1:6">
      <c r="A1145" s="3">
        <v>2066</v>
      </c>
      <c r="B1145">
        <f>INDEX(OrderProduct!O1145:O3096,MATCH('Top 2 Products'!A1145,OrderProduct!A1145:A3096,0))</f>
        <v>3</v>
      </c>
      <c r="C1145" t="str">
        <f>VLOOKUP(B1145,'Product Category'!$A$2:$B$4,2,0)</f>
        <v>Technology</v>
      </c>
      <c r="D1145">
        <f>VLOOKUP(A1145,OrderProduct!$A$2:$T$1953,20,0)</f>
        <v>28079</v>
      </c>
      <c r="E1145" t="str">
        <f>VLOOKUP(D1145,Location!$A$2:$D$986,4,0)</f>
        <v>North Carolina</v>
      </c>
      <c r="F1145">
        <f>VLOOKUP(A1145,OrderProduct!A1145:F3096,6,0)</f>
        <v>28.22</v>
      </c>
    </row>
    <row r="1146" spans="1:6">
      <c r="A1146" s="3">
        <v>2066</v>
      </c>
      <c r="B1146">
        <f>INDEX(OrderProduct!O1146:O3097,MATCH('Top 2 Products'!A1146,OrderProduct!A1146:A3097,0))</f>
        <v>2</v>
      </c>
      <c r="C1146" t="str">
        <f>VLOOKUP(B1146,'Product Category'!$A$2:$B$4,2,0)</f>
        <v>Office Supplies</v>
      </c>
      <c r="D1146">
        <f>VLOOKUP(A1146,OrderProduct!$A$2:$T$1953,20,0)</f>
        <v>28079</v>
      </c>
      <c r="E1146" t="str">
        <f>VLOOKUP(D1146,Location!$A$2:$D$986,4,0)</f>
        <v>North Carolina</v>
      </c>
      <c r="F1146">
        <f>VLOOKUP(A1146,OrderProduct!A1146:F3097,6,0)</f>
        <v>875.39</v>
      </c>
    </row>
    <row r="1147" spans="1:6">
      <c r="A1147" s="3">
        <v>2069</v>
      </c>
      <c r="B1147">
        <f>INDEX(OrderProduct!O1147:O3098,MATCH('Top 2 Products'!A1147,OrderProduct!A1147:A3098,0))</f>
        <v>3</v>
      </c>
      <c r="C1147" t="str">
        <f>VLOOKUP(B1147,'Product Category'!$A$2:$B$4,2,0)</f>
        <v>Technology</v>
      </c>
      <c r="D1147">
        <f>VLOOKUP(A1147,OrderProduct!$A$2:$T$1953,20,0)</f>
        <v>41075</v>
      </c>
      <c r="E1147" t="str">
        <f>VLOOKUP(D1147,Location!$A$2:$D$986,4,0)</f>
        <v>Kentucky</v>
      </c>
      <c r="F1147">
        <f>VLOOKUP(A1147,OrderProduct!A1147:F3098,6,0)</f>
        <v>8.24</v>
      </c>
    </row>
    <row r="1148" spans="1:6">
      <c r="A1148" s="3">
        <v>2070</v>
      </c>
      <c r="B1148">
        <f>INDEX(OrderProduct!O1148:O3099,MATCH('Top 2 Products'!A1148,OrderProduct!A1148:A3099,0))</f>
        <v>3</v>
      </c>
      <c r="C1148" t="str">
        <f>VLOOKUP(B1148,'Product Category'!$A$2:$B$4,2,0)</f>
        <v>Technology</v>
      </c>
      <c r="D1148">
        <f>VLOOKUP(A1148,OrderProduct!$A$2:$T$1953,20,0)</f>
        <v>48021</v>
      </c>
      <c r="E1148" t="str">
        <f>VLOOKUP(D1148,Location!$A$2:$D$986,4,0)</f>
        <v>Michigan</v>
      </c>
      <c r="F1148">
        <f>VLOOKUP(A1148,OrderProduct!A1148:F3099,6,0)</f>
        <v>558.17</v>
      </c>
    </row>
    <row r="1149" spans="1:6">
      <c r="A1149" s="3">
        <v>2071</v>
      </c>
      <c r="B1149">
        <f>INDEX(OrderProduct!O1149:O3100,MATCH('Top 2 Products'!A1149,OrderProduct!A1149:A3100,0))</f>
        <v>3</v>
      </c>
      <c r="C1149" t="str">
        <f>VLOOKUP(B1149,'Product Category'!$A$2:$B$4,2,0)</f>
        <v>Technology</v>
      </c>
      <c r="D1149">
        <f>VLOOKUP(A1149,OrderProduct!$A$2:$T$1953,20,0)</f>
        <v>48336</v>
      </c>
      <c r="E1149" t="str">
        <f>VLOOKUP(D1149,Location!$A$2:$D$986,4,0)</f>
        <v>Michigan</v>
      </c>
      <c r="F1149">
        <f>VLOOKUP(A1149,OrderProduct!A1149:F3100,6,0)</f>
        <v>8.39</v>
      </c>
    </row>
    <row r="1150" spans="1:6">
      <c r="A1150" s="3">
        <v>2071</v>
      </c>
      <c r="B1150">
        <f>INDEX(OrderProduct!O1150:O3101,MATCH('Top 2 Products'!A1150,OrderProduct!A1150:A3101,0))</f>
        <v>2</v>
      </c>
      <c r="C1150" t="str">
        <f>VLOOKUP(B1150,'Product Category'!$A$2:$B$4,2,0)</f>
        <v>Office Supplies</v>
      </c>
      <c r="D1150">
        <f>VLOOKUP(A1150,OrderProduct!$A$2:$T$1953,20,0)</f>
        <v>48336</v>
      </c>
      <c r="E1150" t="str">
        <f>VLOOKUP(D1150,Location!$A$2:$D$986,4,0)</f>
        <v>Michigan</v>
      </c>
      <c r="F1150">
        <f>VLOOKUP(A1150,OrderProduct!A1150:F3101,6,0)</f>
        <v>559.43</v>
      </c>
    </row>
    <row r="1151" spans="1:6">
      <c r="A1151" s="3">
        <v>2071</v>
      </c>
      <c r="B1151">
        <f>INDEX(OrderProduct!O1151:O3102,MATCH('Top 2 Products'!A1151,OrderProduct!A1151:A3102,0))</f>
        <v>3</v>
      </c>
      <c r="C1151" t="str">
        <f>VLOOKUP(B1151,'Product Category'!$A$2:$B$4,2,0)</f>
        <v>Technology</v>
      </c>
      <c r="D1151">
        <f>VLOOKUP(A1151,OrderProduct!$A$2:$T$1953,20,0)</f>
        <v>48336</v>
      </c>
      <c r="E1151" t="str">
        <f>VLOOKUP(D1151,Location!$A$2:$D$986,4,0)</f>
        <v>Michigan</v>
      </c>
      <c r="F1151">
        <f>VLOOKUP(A1151,OrderProduct!A1151:F3102,6,0)</f>
        <v>1216.52</v>
      </c>
    </row>
    <row r="1152" spans="1:6">
      <c r="A1152" s="3">
        <v>2072</v>
      </c>
      <c r="B1152">
        <f>INDEX(OrderProduct!O1152:O3103,MATCH('Top 2 Products'!A1152,OrderProduct!A1152:A3103,0))</f>
        <v>2</v>
      </c>
      <c r="C1152" t="str">
        <f>VLOOKUP(B1152,'Product Category'!$A$2:$B$4,2,0)</f>
        <v>Office Supplies</v>
      </c>
      <c r="D1152">
        <f>VLOOKUP(A1152,OrderProduct!$A$2:$T$1953,20,0)</f>
        <v>48505</v>
      </c>
      <c r="E1152" t="str">
        <f>VLOOKUP(D1152,Location!$A$2:$D$986,4,0)</f>
        <v>Michigan</v>
      </c>
      <c r="F1152">
        <f>VLOOKUP(A1152,OrderProduct!A1152:F3103,6,0)</f>
        <v>1128.74</v>
      </c>
    </row>
    <row r="1153" spans="1:6">
      <c r="A1153" s="3">
        <v>2072</v>
      </c>
      <c r="B1153">
        <f>INDEX(OrderProduct!O1153:O3104,MATCH('Top 2 Products'!A1153,OrderProduct!A1153:A3104,0))</f>
        <v>1</v>
      </c>
      <c r="C1153" t="str">
        <f>VLOOKUP(B1153,'Product Category'!$A$2:$B$4,2,0)</f>
        <v>Furniture</v>
      </c>
      <c r="D1153">
        <f>VLOOKUP(A1153,OrderProduct!$A$2:$T$1953,20,0)</f>
        <v>48505</v>
      </c>
      <c r="E1153" t="str">
        <f>VLOOKUP(D1153,Location!$A$2:$D$986,4,0)</f>
        <v>Michigan</v>
      </c>
      <c r="F1153">
        <f>VLOOKUP(A1153,OrderProduct!A1153:F3104,6,0)</f>
        <v>805.99</v>
      </c>
    </row>
    <row r="1154" spans="1:6">
      <c r="A1154" s="3">
        <v>2072</v>
      </c>
      <c r="B1154">
        <f>INDEX(OrderProduct!O1154:O3105,MATCH('Top 2 Products'!A1154,OrderProduct!A1154:A3105,0))</f>
        <v>1</v>
      </c>
      <c r="C1154" t="str">
        <f>VLOOKUP(B1154,'Product Category'!$A$2:$B$4,2,0)</f>
        <v>Furniture</v>
      </c>
      <c r="D1154">
        <f>VLOOKUP(A1154,OrderProduct!$A$2:$T$1953,20,0)</f>
        <v>48505</v>
      </c>
      <c r="E1154" t="str">
        <f>VLOOKUP(D1154,Location!$A$2:$D$986,4,0)</f>
        <v>Michigan</v>
      </c>
      <c r="F1154">
        <f>VLOOKUP(A1154,OrderProduct!A1154:F3105,6,0)</f>
        <v>65.74</v>
      </c>
    </row>
    <row r="1155" spans="1:6">
      <c r="A1155" s="3">
        <v>2072</v>
      </c>
      <c r="B1155">
        <f>INDEX(OrderProduct!O1155:O3106,MATCH('Top 2 Products'!A1155,OrderProduct!A1155:A3106,0))</f>
        <v>2</v>
      </c>
      <c r="C1155" t="str">
        <f>VLOOKUP(B1155,'Product Category'!$A$2:$B$4,2,0)</f>
        <v>Office Supplies</v>
      </c>
      <c r="D1155">
        <f>VLOOKUP(A1155,OrderProduct!$A$2:$T$1953,20,0)</f>
        <v>48505</v>
      </c>
      <c r="E1155" t="str">
        <f>VLOOKUP(D1155,Location!$A$2:$D$986,4,0)</f>
        <v>Michigan</v>
      </c>
      <c r="F1155">
        <f>VLOOKUP(A1155,OrderProduct!A1155:F3106,6,0)</f>
        <v>1066.54</v>
      </c>
    </row>
    <row r="1156" spans="1:6">
      <c r="A1156" s="3">
        <v>2073</v>
      </c>
      <c r="B1156">
        <f>INDEX(OrderProduct!O1156:O3107,MATCH('Top 2 Products'!A1156,OrderProduct!A1156:A3107,0))</f>
        <v>1</v>
      </c>
      <c r="C1156" t="str">
        <f>VLOOKUP(B1156,'Product Category'!$A$2:$B$4,2,0)</f>
        <v>Furniture</v>
      </c>
      <c r="D1156">
        <f>VLOOKUP(A1156,OrderProduct!$A$2:$T$1953,20,0)</f>
        <v>48135</v>
      </c>
      <c r="E1156" t="str">
        <f>VLOOKUP(D1156,Location!$A$2:$D$986,4,0)</f>
        <v>Michigan</v>
      </c>
      <c r="F1156">
        <f>VLOOKUP(A1156,OrderProduct!A1156:F3107,6,0)</f>
        <v>81.14</v>
      </c>
    </row>
    <row r="1157" spans="1:6">
      <c r="A1157" s="3">
        <v>2081</v>
      </c>
      <c r="B1157">
        <f>INDEX(OrderProduct!O1157:O3108,MATCH('Top 2 Products'!A1157,OrderProduct!A1157:A3108,0))</f>
        <v>2</v>
      </c>
      <c r="C1157" t="str">
        <f>VLOOKUP(B1157,'Product Category'!$A$2:$B$4,2,0)</f>
        <v>Office Supplies</v>
      </c>
      <c r="D1157">
        <f>VLOOKUP(A1157,OrderProduct!$A$2:$T$1953,20,0)</f>
        <v>14853</v>
      </c>
      <c r="E1157" t="str">
        <f>VLOOKUP(D1157,Location!$A$2:$D$986,4,0)</f>
        <v>New York</v>
      </c>
      <c r="F1157">
        <f>VLOOKUP(A1157,OrderProduct!A1157:F3108,6,0)</f>
        <v>10.11</v>
      </c>
    </row>
    <row r="1158" spans="1:6">
      <c r="A1158" s="3">
        <v>2089</v>
      </c>
      <c r="B1158">
        <f>INDEX(OrderProduct!O1158:O3109,MATCH('Top 2 Products'!A1158,OrderProduct!A1158:A3109,0))</f>
        <v>2</v>
      </c>
      <c r="C1158" t="str">
        <f>VLOOKUP(B1158,'Product Category'!$A$2:$B$4,2,0)</f>
        <v>Office Supplies</v>
      </c>
      <c r="D1158">
        <f>VLOOKUP(A1158,OrderProduct!$A$2:$T$1953,20,0)</f>
        <v>10956</v>
      </c>
      <c r="E1158" t="str">
        <f>VLOOKUP(D1158,Location!$A$2:$D$986,4,0)</f>
        <v>New York</v>
      </c>
      <c r="F1158">
        <f>VLOOKUP(A1158,OrderProduct!A1158:F3109,6,0)</f>
        <v>6621.17</v>
      </c>
    </row>
    <row r="1159" spans="1:6">
      <c r="A1159" s="3">
        <v>2089</v>
      </c>
      <c r="B1159">
        <f>INDEX(OrderProduct!O1159:O3110,MATCH('Top 2 Products'!A1159,OrderProduct!A1159:A3110,0))</f>
        <v>3</v>
      </c>
      <c r="C1159" t="str">
        <f>VLOOKUP(B1159,'Product Category'!$A$2:$B$4,2,0)</f>
        <v>Technology</v>
      </c>
      <c r="D1159">
        <f>VLOOKUP(A1159,OrderProduct!$A$2:$T$1953,20,0)</f>
        <v>10956</v>
      </c>
      <c r="E1159" t="str">
        <f>VLOOKUP(D1159,Location!$A$2:$D$986,4,0)</f>
        <v>New York</v>
      </c>
      <c r="F1159">
        <f>VLOOKUP(A1159,OrderProduct!A1159:F3110,6,0)</f>
        <v>253.78</v>
      </c>
    </row>
    <row r="1160" spans="1:6">
      <c r="A1160" s="3">
        <v>2089</v>
      </c>
      <c r="B1160">
        <f>INDEX(OrderProduct!O1160:O3111,MATCH('Top 2 Products'!A1160,OrderProduct!A1160:A3111,0))</f>
        <v>2</v>
      </c>
      <c r="C1160" t="str">
        <f>VLOOKUP(B1160,'Product Category'!$A$2:$B$4,2,0)</f>
        <v>Office Supplies</v>
      </c>
      <c r="D1160">
        <f>VLOOKUP(A1160,OrderProduct!$A$2:$T$1953,20,0)</f>
        <v>10956</v>
      </c>
      <c r="E1160" t="str">
        <f>VLOOKUP(D1160,Location!$A$2:$D$986,4,0)</f>
        <v>New York</v>
      </c>
      <c r="F1160">
        <f>VLOOKUP(A1160,OrderProduct!A1160:F3111,6,0)</f>
        <v>377.44</v>
      </c>
    </row>
    <row r="1161" spans="1:6">
      <c r="A1161" s="3">
        <v>2094</v>
      </c>
      <c r="B1161">
        <f>INDEX(OrderProduct!O1161:O3112,MATCH('Top 2 Products'!A1161,OrderProduct!A1161:A3112,0))</f>
        <v>1</v>
      </c>
      <c r="C1161" t="str">
        <f>VLOOKUP(B1161,'Product Category'!$A$2:$B$4,2,0)</f>
        <v>Furniture</v>
      </c>
      <c r="D1161">
        <f>VLOOKUP(A1161,OrderProduct!$A$2:$T$1953,20,0)</f>
        <v>95928</v>
      </c>
      <c r="E1161" t="str">
        <f>VLOOKUP(D1161,Location!$A$2:$D$986,4,0)</f>
        <v>California</v>
      </c>
      <c r="F1161">
        <f>VLOOKUP(A1161,OrderProduct!A1161:F3112,6,0)</f>
        <v>101.26</v>
      </c>
    </row>
    <row r="1162" spans="1:6">
      <c r="A1162" s="3">
        <v>2097</v>
      </c>
      <c r="B1162">
        <f>INDEX(OrderProduct!O1162:O3113,MATCH('Top 2 Products'!A1162,OrderProduct!A1162:A3113,0))</f>
        <v>3</v>
      </c>
      <c r="C1162" t="str">
        <f>VLOOKUP(B1162,'Product Category'!$A$2:$B$4,2,0)</f>
        <v>Technology</v>
      </c>
      <c r="D1162">
        <f>VLOOKUP(A1162,OrderProduct!$A$2:$T$1953,20,0)</f>
        <v>29915</v>
      </c>
      <c r="E1162" t="str">
        <f>VLOOKUP(D1162,Location!$A$2:$D$986,4,0)</f>
        <v>South Carolina</v>
      </c>
      <c r="F1162">
        <f>VLOOKUP(A1162,OrderProduct!A1162:F3113,6,0)</f>
        <v>17.4</v>
      </c>
    </row>
    <row r="1163" spans="1:6">
      <c r="A1163" s="3">
        <v>2098</v>
      </c>
      <c r="B1163">
        <f>INDEX(OrderProduct!O1163:O3114,MATCH('Top 2 Products'!A1163,OrderProduct!A1163:A3114,0))</f>
        <v>1</v>
      </c>
      <c r="C1163" t="str">
        <f>VLOOKUP(B1163,'Product Category'!$A$2:$B$4,2,0)</f>
        <v>Furniture</v>
      </c>
      <c r="D1163">
        <f>VLOOKUP(A1163,OrderProduct!$A$2:$T$1953,20,0)</f>
        <v>29464</v>
      </c>
      <c r="E1163" t="str">
        <f>VLOOKUP(D1163,Location!$A$2:$D$986,4,0)</f>
        <v>South Carolina</v>
      </c>
      <c r="F1163">
        <f>VLOOKUP(A1163,OrderProduct!A1163:F3114,6,0)</f>
        <v>66.71</v>
      </c>
    </row>
    <row r="1164" spans="1:6">
      <c r="A1164" s="3">
        <v>2099</v>
      </c>
      <c r="B1164">
        <f>INDEX(OrderProduct!O1164:O3115,MATCH('Top 2 Products'!A1164,OrderProduct!A1164:A3115,0))</f>
        <v>2</v>
      </c>
      <c r="C1164" t="str">
        <f>VLOOKUP(B1164,'Product Category'!$A$2:$B$4,2,0)</f>
        <v>Office Supplies</v>
      </c>
      <c r="D1164">
        <f>VLOOKUP(A1164,OrderProduct!$A$2:$T$1953,20,0)</f>
        <v>29577</v>
      </c>
      <c r="E1164" t="str">
        <f>VLOOKUP(D1164,Location!$A$2:$D$986,4,0)</f>
        <v>South Carolina</v>
      </c>
      <c r="F1164">
        <f>VLOOKUP(A1164,OrderProduct!A1164:F3115,6,0)</f>
        <v>87.16</v>
      </c>
    </row>
    <row r="1165" spans="1:6">
      <c r="A1165" s="3">
        <v>2107</v>
      </c>
      <c r="B1165">
        <f>INDEX(OrderProduct!O1165:O3116,MATCH('Top 2 Products'!A1165,OrderProduct!A1165:A3116,0))</f>
        <v>3</v>
      </c>
      <c r="C1165" t="str">
        <f>VLOOKUP(B1165,'Product Category'!$A$2:$B$4,2,0)</f>
        <v>Technology</v>
      </c>
      <c r="D1165">
        <f>VLOOKUP(A1165,OrderProduct!$A$2:$T$1953,20,0)</f>
        <v>60601</v>
      </c>
      <c r="E1165" t="str">
        <f>VLOOKUP(D1165,Location!$A$2:$D$986,4,0)</f>
        <v>Illinois</v>
      </c>
      <c r="F1165">
        <f>VLOOKUP(A1165,OrderProduct!A1165:F3116,6,0)</f>
        <v>52.93</v>
      </c>
    </row>
    <row r="1166" spans="1:6">
      <c r="A1166" s="3">
        <v>2107</v>
      </c>
      <c r="B1166">
        <f>INDEX(OrderProduct!O1166:O3117,MATCH('Top 2 Products'!A1166,OrderProduct!A1166:A3117,0))</f>
        <v>2</v>
      </c>
      <c r="C1166" t="str">
        <f>VLOOKUP(B1166,'Product Category'!$A$2:$B$4,2,0)</f>
        <v>Office Supplies</v>
      </c>
      <c r="D1166">
        <f>VLOOKUP(A1166,OrderProduct!$A$2:$T$1953,20,0)</f>
        <v>60601</v>
      </c>
      <c r="E1166" t="str">
        <f>VLOOKUP(D1166,Location!$A$2:$D$986,4,0)</f>
        <v>Illinois</v>
      </c>
      <c r="F1166">
        <f>VLOOKUP(A1166,OrderProduct!A1166:F3117,6,0)</f>
        <v>8637.44</v>
      </c>
    </row>
    <row r="1167" spans="1:6">
      <c r="A1167" s="3">
        <v>2108</v>
      </c>
      <c r="B1167">
        <f>INDEX(OrderProduct!O1167:O3118,MATCH('Top 2 Products'!A1167,OrderProduct!A1167:A3118,0))</f>
        <v>2</v>
      </c>
      <c r="C1167" t="str">
        <f>VLOOKUP(B1167,'Product Category'!$A$2:$B$4,2,0)</f>
        <v>Office Supplies</v>
      </c>
      <c r="D1167">
        <f>VLOOKUP(A1167,OrderProduct!$A$2:$T$1953,20,0)</f>
        <v>63129</v>
      </c>
      <c r="E1167" t="str">
        <f>VLOOKUP(D1167,Location!$A$2:$D$986,4,0)</f>
        <v>Missouri</v>
      </c>
      <c r="F1167">
        <f>VLOOKUP(A1167,OrderProduct!A1167:F3118,6,0)</f>
        <v>59.95</v>
      </c>
    </row>
    <row r="1168" spans="1:6">
      <c r="A1168" s="3">
        <v>2114</v>
      </c>
      <c r="B1168">
        <f>INDEX(OrderProduct!O1168:O3119,MATCH('Top 2 Products'!A1168,OrderProduct!A1168:A3119,0))</f>
        <v>2</v>
      </c>
      <c r="C1168" t="str">
        <f>VLOOKUP(B1168,'Product Category'!$A$2:$B$4,2,0)</f>
        <v>Office Supplies</v>
      </c>
      <c r="D1168">
        <f>VLOOKUP(A1168,OrderProduct!$A$2:$T$1953,20,0)</f>
        <v>23518</v>
      </c>
      <c r="E1168" t="str">
        <f>VLOOKUP(D1168,Location!$A$2:$D$986,4,0)</f>
        <v>Virginia</v>
      </c>
      <c r="F1168">
        <f>VLOOKUP(A1168,OrderProduct!A1168:F3119,6,0)</f>
        <v>3108.98</v>
      </c>
    </row>
    <row r="1169" spans="1:6">
      <c r="A1169" s="3">
        <v>2114</v>
      </c>
      <c r="B1169">
        <f>INDEX(OrderProduct!O1169:O3120,MATCH('Top 2 Products'!A1169,OrderProduct!A1169:A3120,0))</f>
        <v>2</v>
      </c>
      <c r="C1169" t="str">
        <f>VLOOKUP(B1169,'Product Category'!$A$2:$B$4,2,0)</f>
        <v>Office Supplies</v>
      </c>
      <c r="D1169">
        <f>VLOOKUP(A1169,OrderProduct!$A$2:$T$1953,20,0)</f>
        <v>23518</v>
      </c>
      <c r="E1169" t="str">
        <f>VLOOKUP(D1169,Location!$A$2:$D$986,4,0)</f>
        <v>Virginia</v>
      </c>
      <c r="F1169">
        <f>VLOOKUP(A1169,OrderProduct!A1169:F3120,6,0)</f>
        <v>38.65</v>
      </c>
    </row>
    <row r="1170" spans="1:6">
      <c r="A1170" s="3">
        <v>2114</v>
      </c>
      <c r="B1170">
        <f>INDEX(OrderProduct!O1170:O3121,MATCH('Top 2 Products'!A1170,OrderProduct!A1170:A3121,0))</f>
        <v>1</v>
      </c>
      <c r="C1170" t="str">
        <f>VLOOKUP(B1170,'Product Category'!$A$2:$B$4,2,0)</f>
        <v>Furniture</v>
      </c>
      <c r="D1170">
        <f>VLOOKUP(A1170,OrderProduct!$A$2:$T$1953,20,0)</f>
        <v>23518</v>
      </c>
      <c r="E1170" t="str">
        <f>VLOOKUP(D1170,Location!$A$2:$D$986,4,0)</f>
        <v>Virginia</v>
      </c>
      <c r="F1170">
        <f>VLOOKUP(A1170,OrderProduct!A1170:F3121,6,0)</f>
        <v>279.83</v>
      </c>
    </row>
    <row r="1171" spans="1:6">
      <c r="A1171" s="3">
        <v>2114</v>
      </c>
      <c r="B1171">
        <f>INDEX(OrderProduct!O1171:O3122,MATCH('Top 2 Products'!A1171,OrderProduct!A1171:A3122,0))</f>
        <v>2</v>
      </c>
      <c r="C1171" t="str">
        <f>VLOOKUP(B1171,'Product Category'!$A$2:$B$4,2,0)</f>
        <v>Office Supplies</v>
      </c>
      <c r="D1171">
        <f>VLOOKUP(A1171,OrderProduct!$A$2:$T$1953,20,0)</f>
        <v>23518</v>
      </c>
      <c r="E1171" t="str">
        <f>VLOOKUP(D1171,Location!$A$2:$D$986,4,0)</f>
        <v>Virginia</v>
      </c>
      <c r="F1171">
        <f>VLOOKUP(A1171,OrderProduct!A1171:F3122,6,0)</f>
        <v>394.51</v>
      </c>
    </row>
    <row r="1172" spans="1:6">
      <c r="A1172" s="3">
        <v>2115</v>
      </c>
      <c r="B1172">
        <f>INDEX(OrderProduct!O1172:O3123,MATCH('Top 2 Products'!A1172,OrderProduct!A1172:A3123,0))</f>
        <v>1</v>
      </c>
      <c r="C1172" t="str">
        <f>VLOOKUP(B1172,'Product Category'!$A$2:$B$4,2,0)</f>
        <v>Furniture</v>
      </c>
      <c r="D1172">
        <f>VLOOKUP(A1172,OrderProduct!$A$2:$T$1953,20,0)</f>
        <v>22124</v>
      </c>
      <c r="E1172" t="str">
        <f>VLOOKUP(D1172,Location!$A$2:$D$986,4,0)</f>
        <v>Virginia</v>
      </c>
      <c r="F1172">
        <f>VLOOKUP(A1172,OrderProduct!A1172:F3123,6,0)</f>
        <v>899.81</v>
      </c>
    </row>
    <row r="1173" spans="1:6">
      <c r="A1173" s="3">
        <v>2117</v>
      </c>
      <c r="B1173">
        <f>INDEX(OrderProduct!O1173:O3124,MATCH('Top 2 Products'!A1173,OrderProduct!A1173:A3124,0))</f>
        <v>1</v>
      </c>
      <c r="C1173" t="str">
        <f>VLOOKUP(B1173,'Product Category'!$A$2:$B$4,2,0)</f>
        <v>Furniture</v>
      </c>
      <c r="D1173">
        <f>VLOOKUP(A1173,OrderProduct!$A$2:$T$1953,20,0)</f>
        <v>75401</v>
      </c>
      <c r="E1173" t="str">
        <f>VLOOKUP(D1173,Location!$A$2:$D$986,4,0)</f>
        <v>Texas</v>
      </c>
      <c r="F1173">
        <f>VLOOKUP(A1173,OrderProduct!A1173:F3124,6,0)</f>
        <v>18.67</v>
      </c>
    </row>
    <row r="1174" spans="1:6">
      <c r="A1174" s="3">
        <v>2117</v>
      </c>
      <c r="B1174">
        <f>INDEX(OrderProduct!O1174:O3125,MATCH('Top 2 Products'!A1174,OrderProduct!A1174:A3125,0))</f>
        <v>3</v>
      </c>
      <c r="C1174" t="str">
        <f>VLOOKUP(B1174,'Product Category'!$A$2:$B$4,2,0)</f>
        <v>Technology</v>
      </c>
      <c r="D1174">
        <f>VLOOKUP(A1174,OrderProduct!$A$2:$T$1953,20,0)</f>
        <v>75401</v>
      </c>
      <c r="E1174" t="str">
        <f>VLOOKUP(D1174,Location!$A$2:$D$986,4,0)</f>
        <v>Texas</v>
      </c>
      <c r="F1174">
        <f>VLOOKUP(A1174,OrderProduct!A1174:F3125,6,0)</f>
        <v>210.77</v>
      </c>
    </row>
    <row r="1175" spans="1:6">
      <c r="A1175" s="3">
        <v>2122</v>
      </c>
      <c r="B1175">
        <f>INDEX(OrderProduct!O1175:O3126,MATCH('Top 2 Products'!A1175,OrderProduct!A1175:A3126,0))</f>
        <v>3</v>
      </c>
      <c r="C1175" t="str">
        <f>VLOOKUP(B1175,'Product Category'!$A$2:$B$4,2,0)</f>
        <v>Technology</v>
      </c>
      <c r="D1175">
        <f>VLOOKUP(A1175,OrderProduct!$A$2:$T$1953,20,0)</f>
        <v>72116</v>
      </c>
      <c r="E1175" t="str">
        <f>VLOOKUP(D1175,Location!$A$2:$D$986,4,0)</f>
        <v>Arkansas</v>
      </c>
      <c r="F1175">
        <f>VLOOKUP(A1175,OrderProduct!A1175:F3126,6,0)</f>
        <v>209.12</v>
      </c>
    </row>
    <row r="1176" spans="1:6">
      <c r="A1176" s="3">
        <v>2124</v>
      </c>
      <c r="B1176">
        <f>INDEX(OrderProduct!O1176:O3127,MATCH('Top 2 Products'!A1176,OrderProduct!A1176:A3127,0))</f>
        <v>3</v>
      </c>
      <c r="C1176" t="str">
        <f>VLOOKUP(B1176,'Product Category'!$A$2:$B$4,2,0)</f>
        <v>Technology</v>
      </c>
      <c r="D1176">
        <f>VLOOKUP(A1176,OrderProduct!$A$2:$T$1953,20,0)</f>
        <v>72301</v>
      </c>
      <c r="E1176" t="str">
        <f>VLOOKUP(D1176,Location!$A$2:$D$986,4,0)</f>
        <v>Arkansas</v>
      </c>
      <c r="F1176">
        <f>VLOOKUP(A1176,OrderProduct!A1176:F3127,6,0)</f>
        <v>1287.17</v>
      </c>
    </row>
    <row r="1177" spans="1:6">
      <c r="A1177" s="3">
        <v>2124</v>
      </c>
      <c r="B1177">
        <f>INDEX(OrderProduct!O1177:O3128,MATCH('Top 2 Products'!A1177,OrderProduct!A1177:A3128,0))</f>
        <v>1</v>
      </c>
      <c r="C1177" t="str">
        <f>VLOOKUP(B1177,'Product Category'!$A$2:$B$4,2,0)</f>
        <v>Furniture</v>
      </c>
      <c r="D1177">
        <f>VLOOKUP(A1177,OrderProduct!$A$2:$T$1953,20,0)</f>
        <v>72301</v>
      </c>
      <c r="E1177" t="str">
        <f>VLOOKUP(D1177,Location!$A$2:$D$986,4,0)</f>
        <v>Arkansas</v>
      </c>
      <c r="F1177">
        <f>VLOOKUP(A1177,OrderProduct!A1177:F3128,6,0)</f>
        <v>46.17</v>
      </c>
    </row>
    <row r="1178" spans="1:6">
      <c r="A1178" s="3">
        <v>2127</v>
      </c>
      <c r="B1178">
        <f>INDEX(OrderProduct!O1178:O3129,MATCH('Top 2 Products'!A1178,OrderProduct!A1178:A3129,0))</f>
        <v>2</v>
      </c>
      <c r="C1178" t="str">
        <f>VLOOKUP(B1178,'Product Category'!$A$2:$B$4,2,0)</f>
        <v>Office Supplies</v>
      </c>
      <c r="D1178">
        <f>VLOOKUP(A1178,OrderProduct!$A$2:$T$1953,20,0)</f>
        <v>48310</v>
      </c>
      <c r="E1178" t="str">
        <f>VLOOKUP(D1178,Location!$A$2:$D$986,4,0)</f>
        <v>Michigan</v>
      </c>
      <c r="F1178">
        <f>VLOOKUP(A1178,OrderProduct!A1178:F3129,6,0)</f>
        <v>282.38</v>
      </c>
    </row>
    <row r="1179" spans="1:6">
      <c r="A1179" s="3">
        <v>2131</v>
      </c>
      <c r="B1179">
        <f>INDEX(OrderProduct!O1179:O3130,MATCH('Top 2 Products'!A1179,OrderProduct!A1179:A3130,0))</f>
        <v>1</v>
      </c>
      <c r="C1179" t="str">
        <f>VLOOKUP(B1179,'Product Category'!$A$2:$B$4,2,0)</f>
        <v>Furniture</v>
      </c>
      <c r="D1179">
        <f>VLOOKUP(A1179,OrderProduct!$A$2:$T$1953,20,0)</f>
        <v>64118</v>
      </c>
      <c r="E1179" t="str">
        <f>VLOOKUP(D1179,Location!$A$2:$D$986,4,0)</f>
        <v>Missouri</v>
      </c>
      <c r="F1179">
        <f>VLOOKUP(A1179,OrderProduct!A1179:F3130,6,0)</f>
        <v>53.21</v>
      </c>
    </row>
    <row r="1180" spans="1:6">
      <c r="A1180" s="3">
        <v>2132</v>
      </c>
      <c r="B1180">
        <f>INDEX(OrderProduct!O1180:O3131,MATCH('Top 2 Products'!A1180,OrderProduct!A1180:A3131,0))</f>
        <v>3</v>
      </c>
      <c r="C1180" t="str">
        <f>VLOOKUP(B1180,'Product Category'!$A$2:$B$4,2,0)</f>
        <v>Technology</v>
      </c>
      <c r="D1180">
        <f>VLOOKUP(A1180,OrderProduct!$A$2:$T$1953,20,0)</f>
        <v>63042</v>
      </c>
      <c r="E1180" t="str">
        <f>VLOOKUP(D1180,Location!$A$2:$D$986,4,0)</f>
        <v>Missouri</v>
      </c>
      <c r="F1180">
        <f>VLOOKUP(A1180,OrderProduct!A1180:F3131,6,0)</f>
        <v>122.8</v>
      </c>
    </row>
    <row r="1181" spans="1:6">
      <c r="A1181" s="3">
        <v>2135</v>
      </c>
      <c r="B1181">
        <f>INDEX(OrderProduct!O1181:O3132,MATCH('Top 2 Products'!A1181,OrderProduct!A1181:A3132,0))</f>
        <v>3</v>
      </c>
      <c r="C1181" t="str">
        <f>VLOOKUP(B1181,'Product Category'!$A$2:$B$4,2,0)</f>
        <v>Technology</v>
      </c>
      <c r="D1181">
        <f>VLOOKUP(A1181,OrderProduct!$A$2:$T$1953,20,0)</f>
        <v>88101</v>
      </c>
      <c r="E1181" t="str">
        <f>VLOOKUP(D1181,Location!$A$2:$D$986,4,0)</f>
        <v>New Mexico</v>
      </c>
      <c r="F1181">
        <f>VLOOKUP(A1181,OrderProduct!A1181:F3132,6,0)</f>
        <v>34.65</v>
      </c>
    </row>
    <row r="1182" spans="1:6">
      <c r="A1182" s="3">
        <v>2137</v>
      </c>
      <c r="B1182">
        <f>INDEX(OrderProduct!O1182:O3133,MATCH('Top 2 Products'!A1182,OrderProduct!A1182:A3133,0))</f>
        <v>2</v>
      </c>
      <c r="C1182" t="str">
        <f>VLOOKUP(B1182,'Product Category'!$A$2:$B$4,2,0)</f>
        <v>Office Supplies</v>
      </c>
      <c r="D1182">
        <f>VLOOKUP(A1182,OrderProduct!$A$2:$T$1953,20,0)</f>
        <v>33407</v>
      </c>
      <c r="E1182" t="str">
        <f>VLOOKUP(D1182,Location!$A$2:$D$986,4,0)</f>
        <v>Florida</v>
      </c>
      <c r="F1182">
        <f>VLOOKUP(A1182,OrderProduct!A1182:F3133,6,0)</f>
        <v>85.79</v>
      </c>
    </row>
    <row r="1183" spans="1:6">
      <c r="A1183" s="3">
        <v>2139</v>
      </c>
      <c r="B1183">
        <f>INDEX(OrderProduct!O1183:O3134,MATCH('Top 2 Products'!A1183,OrderProduct!A1183:A3134,0))</f>
        <v>3</v>
      </c>
      <c r="C1183" t="str">
        <f>VLOOKUP(B1183,'Product Category'!$A$2:$B$4,2,0)</f>
        <v>Technology</v>
      </c>
      <c r="D1183">
        <f>VLOOKUP(A1183,OrderProduct!$A$2:$T$1953,20,0)</f>
        <v>53094</v>
      </c>
      <c r="E1183" t="str">
        <f>VLOOKUP(D1183,Location!$A$2:$D$986,4,0)</f>
        <v>Wisconsin</v>
      </c>
      <c r="F1183">
        <f>VLOOKUP(A1183,OrderProduct!A1183:F3134,6,0)</f>
        <v>536.29</v>
      </c>
    </row>
    <row r="1184" spans="1:6">
      <c r="A1184" s="3">
        <v>2141</v>
      </c>
      <c r="B1184">
        <f>INDEX(OrderProduct!O1184:O3135,MATCH('Top 2 Products'!A1184,OrderProduct!A1184:A3135,0))</f>
        <v>2</v>
      </c>
      <c r="C1184" t="str">
        <f>VLOOKUP(B1184,'Product Category'!$A$2:$B$4,2,0)</f>
        <v>Office Supplies</v>
      </c>
      <c r="D1184">
        <f>VLOOKUP(A1184,OrderProduct!$A$2:$T$1953,20,0)</f>
        <v>81301</v>
      </c>
      <c r="E1184" t="str">
        <f>VLOOKUP(D1184,Location!$A$2:$D$986,4,0)</f>
        <v>Colorado</v>
      </c>
      <c r="F1184">
        <f>VLOOKUP(A1184,OrderProduct!A1184:F3135,6,0)</f>
        <v>159.53</v>
      </c>
    </row>
    <row r="1185" spans="1:6">
      <c r="A1185" s="3">
        <v>2141</v>
      </c>
      <c r="B1185">
        <f>INDEX(OrderProduct!O1185:O3136,MATCH('Top 2 Products'!A1185,OrderProduct!A1185:A3136,0))</f>
        <v>3</v>
      </c>
      <c r="C1185" t="str">
        <f>VLOOKUP(B1185,'Product Category'!$A$2:$B$4,2,0)</f>
        <v>Technology</v>
      </c>
      <c r="D1185">
        <f>VLOOKUP(A1185,OrderProduct!$A$2:$T$1953,20,0)</f>
        <v>81301</v>
      </c>
      <c r="E1185" t="str">
        <f>VLOOKUP(D1185,Location!$A$2:$D$986,4,0)</f>
        <v>Colorado</v>
      </c>
      <c r="F1185">
        <f>VLOOKUP(A1185,OrderProduct!A1185:F3136,6,0)</f>
        <v>109.99</v>
      </c>
    </row>
    <row r="1186" spans="1:6">
      <c r="A1186" s="3">
        <v>2141</v>
      </c>
      <c r="B1186">
        <f>INDEX(OrderProduct!O1186:O3137,MATCH('Top 2 Products'!A1186,OrderProduct!A1186:A3137,0))</f>
        <v>2</v>
      </c>
      <c r="C1186" t="str">
        <f>VLOOKUP(B1186,'Product Category'!$A$2:$B$4,2,0)</f>
        <v>Office Supplies</v>
      </c>
      <c r="D1186">
        <f>VLOOKUP(A1186,OrderProduct!$A$2:$T$1953,20,0)</f>
        <v>81301</v>
      </c>
      <c r="E1186" t="str">
        <f>VLOOKUP(D1186,Location!$A$2:$D$986,4,0)</f>
        <v>Colorado</v>
      </c>
      <c r="F1186">
        <f>VLOOKUP(A1186,OrderProduct!A1186:F3137,6,0)</f>
        <v>900.12</v>
      </c>
    </row>
    <row r="1187" spans="1:6">
      <c r="A1187" s="3">
        <v>2141</v>
      </c>
      <c r="B1187">
        <f>INDEX(OrderProduct!O1187:O3138,MATCH('Top 2 Products'!A1187,OrderProduct!A1187:A3138,0))</f>
        <v>2</v>
      </c>
      <c r="C1187" t="str">
        <f>VLOOKUP(B1187,'Product Category'!$A$2:$B$4,2,0)</f>
        <v>Office Supplies</v>
      </c>
      <c r="D1187">
        <f>VLOOKUP(A1187,OrderProduct!$A$2:$T$1953,20,0)</f>
        <v>81301</v>
      </c>
      <c r="E1187" t="str">
        <f>VLOOKUP(D1187,Location!$A$2:$D$986,4,0)</f>
        <v>Colorado</v>
      </c>
      <c r="F1187">
        <f>VLOOKUP(A1187,OrderProduct!A1187:F3138,6,0)</f>
        <v>347.23</v>
      </c>
    </row>
    <row r="1188" spans="1:6">
      <c r="A1188" s="3">
        <v>2143</v>
      </c>
      <c r="B1188">
        <f>INDEX(OrderProduct!O1188:O3139,MATCH('Top 2 Products'!A1188,OrderProduct!A1188:A3139,0))</f>
        <v>2</v>
      </c>
      <c r="C1188" t="str">
        <f>VLOOKUP(B1188,'Product Category'!$A$2:$B$4,2,0)</f>
        <v>Office Supplies</v>
      </c>
      <c r="D1188">
        <f>VLOOKUP(A1188,OrderProduct!$A$2:$T$1953,20,0)</f>
        <v>20151</v>
      </c>
      <c r="E1188" t="str">
        <f>VLOOKUP(D1188,Location!$A$2:$D$986,4,0)</f>
        <v>Virginia</v>
      </c>
      <c r="F1188">
        <f>VLOOKUP(A1188,OrderProduct!A1188:F3139,6,0)</f>
        <v>478.23</v>
      </c>
    </row>
    <row r="1189" spans="1:6">
      <c r="A1189" s="3">
        <v>2145</v>
      </c>
      <c r="B1189">
        <f>INDEX(OrderProduct!O1189:O3140,MATCH('Top 2 Products'!A1189,OrderProduct!A1189:A3140,0))</f>
        <v>1</v>
      </c>
      <c r="C1189" t="str">
        <f>VLOOKUP(B1189,'Product Category'!$A$2:$B$4,2,0)</f>
        <v>Furniture</v>
      </c>
      <c r="D1189">
        <f>VLOOKUP(A1189,OrderProduct!$A$2:$T$1953,20,0)</f>
        <v>33311</v>
      </c>
      <c r="E1189" t="str">
        <f>VLOOKUP(D1189,Location!$A$2:$D$986,4,0)</f>
        <v>Florida</v>
      </c>
      <c r="F1189">
        <f>VLOOKUP(A1189,OrderProduct!A1189:F3140,6,0)</f>
        <v>1137.6</v>
      </c>
    </row>
    <row r="1190" spans="1:6">
      <c r="A1190" s="3">
        <v>2146</v>
      </c>
      <c r="B1190">
        <f>INDEX(OrderProduct!O1190:O3141,MATCH('Top 2 Products'!A1190,OrderProduct!A1190:A3141,0))</f>
        <v>2</v>
      </c>
      <c r="C1190" t="str">
        <f>VLOOKUP(B1190,'Product Category'!$A$2:$B$4,2,0)</f>
        <v>Office Supplies</v>
      </c>
      <c r="D1190">
        <f>VLOOKUP(A1190,OrderProduct!$A$2:$T$1953,20,0)</f>
        <v>20151</v>
      </c>
      <c r="E1190" t="str">
        <f>VLOOKUP(D1190,Location!$A$2:$D$986,4,0)</f>
        <v>Virginia</v>
      </c>
      <c r="F1190">
        <f>VLOOKUP(A1190,OrderProduct!A1190:F3141,6,0)</f>
        <v>93.82</v>
      </c>
    </row>
    <row r="1191" spans="1:6">
      <c r="A1191" s="3">
        <v>2151</v>
      </c>
      <c r="B1191">
        <f>INDEX(OrderProduct!O1191:O3142,MATCH('Top 2 Products'!A1191,OrderProduct!A1191:A3142,0))</f>
        <v>1</v>
      </c>
      <c r="C1191" t="str">
        <f>VLOOKUP(B1191,'Product Category'!$A$2:$B$4,2,0)</f>
        <v>Furniture</v>
      </c>
      <c r="D1191">
        <f>VLOOKUP(A1191,OrderProduct!$A$2:$T$1953,20,0)</f>
        <v>52001</v>
      </c>
      <c r="E1191" t="str">
        <f>VLOOKUP(D1191,Location!$A$2:$D$986,4,0)</f>
        <v>Iowa</v>
      </c>
      <c r="F1191">
        <f>VLOOKUP(A1191,OrderProduct!A1191:F3142,6,0)</f>
        <v>1670.33</v>
      </c>
    </row>
    <row r="1192" spans="1:6">
      <c r="A1192" s="3">
        <v>2151</v>
      </c>
      <c r="B1192">
        <f>INDEX(OrderProduct!O1192:O3143,MATCH('Top 2 Products'!A1192,OrderProduct!A1192:A3143,0))</f>
        <v>2</v>
      </c>
      <c r="C1192" t="str">
        <f>VLOOKUP(B1192,'Product Category'!$A$2:$B$4,2,0)</f>
        <v>Office Supplies</v>
      </c>
      <c r="D1192">
        <f>VLOOKUP(A1192,OrderProduct!$A$2:$T$1953,20,0)</f>
        <v>52001</v>
      </c>
      <c r="E1192" t="str">
        <f>VLOOKUP(D1192,Location!$A$2:$D$986,4,0)</f>
        <v>Iowa</v>
      </c>
      <c r="F1192">
        <f>VLOOKUP(A1192,OrderProduct!A1192:F3143,6,0)</f>
        <v>151.55</v>
      </c>
    </row>
    <row r="1193" spans="1:6">
      <c r="A1193" s="3">
        <v>2157</v>
      </c>
      <c r="B1193">
        <f>INDEX(OrderProduct!O1193:O3144,MATCH('Top 2 Products'!A1193,OrderProduct!A1193:A3144,0))</f>
        <v>1</v>
      </c>
      <c r="C1193" t="str">
        <f>VLOOKUP(B1193,'Product Category'!$A$2:$B$4,2,0)</f>
        <v>Furniture</v>
      </c>
      <c r="D1193">
        <f>VLOOKUP(A1193,OrderProduct!$A$2:$T$1953,20,0)</f>
        <v>48093</v>
      </c>
      <c r="E1193" t="str">
        <f>VLOOKUP(D1193,Location!$A$2:$D$986,4,0)</f>
        <v>Michigan</v>
      </c>
      <c r="F1193">
        <f>VLOOKUP(A1193,OrderProduct!A1193:F3144,6,0)</f>
        <v>57.03</v>
      </c>
    </row>
    <row r="1194" spans="1:6">
      <c r="A1194" s="3">
        <v>2157</v>
      </c>
      <c r="B1194">
        <f>INDEX(OrderProduct!O1194:O3145,MATCH('Top 2 Products'!A1194,OrderProduct!A1194:A3145,0))</f>
        <v>3</v>
      </c>
      <c r="C1194" t="str">
        <f>VLOOKUP(B1194,'Product Category'!$A$2:$B$4,2,0)</f>
        <v>Technology</v>
      </c>
      <c r="D1194">
        <f>VLOOKUP(A1194,OrderProduct!$A$2:$T$1953,20,0)</f>
        <v>48093</v>
      </c>
      <c r="E1194" t="str">
        <f>VLOOKUP(D1194,Location!$A$2:$D$986,4,0)</f>
        <v>Michigan</v>
      </c>
      <c r="F1194">
        <f>VLOOKUP(A1194,OrderProduct!A1194:F3145,6,0)</f>
        <v>237.77</v>
      </c>
    </row>
    <row r="1195" spans="1:6">
      <c r="A1195" s="3">
        <v>2157</v>
      </c>
      <c r="B1195">
        <f>INDEX(OrderProduct!O1195:O3146,MATCH('Top 2 Products'!A1195,OrderProduct!A1195:A3146,0))</f>
        <v>1</v>
      </c>
      <c r="C1195" t="str">
        <f>VLOOKUP(B1195,'Product Category'!$A$2:$B$4,2,0)</f>
        <v>Furniture</v>
      </c>
      <c r="D1195">
        <f>VLOOKUP(A1195,OrderProduct!$A$2:$T$1953,20,0)</f>
        <v>48093</v>
      </c>
      <c r="E1195" t="str">
        <f>VLOOKUP(D1195,Location!$A$2:$D$986,4,0)</f>
        <v>Michigan</v>
      </c>
      <c r="F1195">
        <f>VLOOKUP(A1195,OrderProduct!A1195:F3146,6,0)</f>
        <v>821.17</v>
      </c>
    </row>
    <row r="1196" spans="1:6">
      <c r="A1196" s="3">
        <v>2157</v>
      </c>
      <c r="B1196">
        <f>INDEX(OrderProduct!O1196:O3147,MATCH('Top 2 Products'!A1196,OrderProduct!A1196:A3147,0))</f>
        <v>3</v>
      </c>
      <c r="C1196" t="str">
        <f>VLOOKUP(B1196,'Product Category'!$A$2:$B$4,2,0)</f>
        <v>Technology</v>
      </c>
      <c r="D1196">
        <f>VLOOKUP(A1196,OrderProduct!$A$2:$T$1953,20,0)</f>
        <v>48093</v>
      </c>
      <c r="E1196" t="str">
        <f>VLOOKUP(D1196,Location!$A$2:$D$986,4,0)</f>
        <v>Michigan</v>
      </c>
      <c r="F1196">
        <f>VLOOKUP(A1196,OrderProduct!A1196:F3147,6,0)</f>
        <v>194.08</v>
      </c>
    </row>
    <row r="1197" spans="1:6">
      <c r="A1197" s="3">
        <v>2157</v>
      </c>
      <c r="B1197">
        <f>INDEX(OrderProduct!O1197:O3148,MATCH('Top 2 Products'!A1197,OrderProduct!A1197:A3148,0))</f>
        <v>1</v>
      </c>
      <c r="C1197" t="str">
        <f>VLOOKUP(B1197,'Product Category'!$A$2:$B$4,2,0)</f>
        <v>Furniture</v>
      </c>
      <c r="D1197">
        <f>VLOOKUP(A1197,OrderProduct!$A$2:$T$1953,20,0)</f>
        <v>48093</v>
      </c>
      <c r="E1197" t="str">
        <f>VLOOKUP(D1197,Location!$A$2:$D$986,4,0)</f>
        <v>Michigan</v>
      </c>
      <c r="F1197">
        <f>VLOOKUP(A1197,OrderProduct!A1197:F3148,6,0)</f>
        <v>199.48</v>
      </c>
    </row>
    <row r="1198" spans="1:6">
      <c r="A1198" s="3">
        <v>2159</v>
      </c>
      <c r="B1198">
        <f>INDEX(OrderProduct!O1198:O3149,MATCH('Top 2 Products'!A1198,OrderProduct!A1198:A3149,0))</f>
        <v>2</v>
      </c>
      <c r="C1198" t="str">
        <f>VLOOKUP(B1198,'Product Category'!$A$2:$B$4,2,0)</f>
        <v>Office Supplies</v>
      </c>
      <c r="D1198">
        <f>VLOOKUP(A1198,OrderProduct!$A$2:$T$1953,20,0)</f>
        <v>48185</v>
      </c>
      <c r="E1198" t="str">
        <f>VLOOKUP(D1198,Location!$A$2:$D$986,4,0)</f>
        <v>Michigan</v>
      </c>
      <c r="F1198">
        <f>VLOOKUP(A1198,OrderProduct!A1198:F3149,6,0)</f>
        <v>551.51</v>
      </c>
    </row>
    <row r="1199" spans="1:6">
      <c r="A1199" s="3">
        <v>2162</v>
      </c>
      <c r="B1199">
        <f>INDEX(OrderProduct!O1199:O3150,MATCH('Top 2 Products'!A1199,OrderProduct!A1199:A3150,0))</f>
        <v>1</v>
      </c>
      <c r="C1199" t="str">
        <f>VLOOKUP(B1199,'Product Category'!$A$2:$B$4,2,0)</f>
        <v>Furniture</v>
      </c>
      <c r="D1199">
        <f>VLOOKUP(A1199,OrderProduct!$A$2:$T$1953,20,0)</f>
        <v>16146</v>
      </c>
      <c r="E1199" t="str">
        <f>VLOOKUP(D1199,Location!$A$2:$D$986,4,0)</f>
        <v>Pennsylvania</v>
      </c>
      <c r="F1199">
        <f>VLOOKUP(A1199,OrderProduct!A1199:F3150,6,0)</f>
        <v>142.79</v>
      </c>
    </row>
    <row r="1200" spans="1:6">
      <c r="A1200" s="3">
        <v>2162</v>
      </c>
      <c r="B1200">
        <f>INDEX(OrderProduct!O1200:O3151,MATCH('Top 2 Products'!A1200,OrderProduct!A1200:A3151,0))</f>
        <v>3</v>
      </c>
      <c r="C1200" t="str">
        <f>VLOOKUP(B1200,'Product Category'!$A$2:$B$4,2,0)</f>
        <v>Technology</v>
      </c>
      <c r="D1200">
        <f>VLOOKUP(A1200,OrderProduct!$A$2:$T$1953,20,0)</f>
        <v>16146</v>
      </c>
      <c r="E1200" t="str">
        <f>VLOOKUP(D1200,Location!$A$2:$D$986,4,0)</f>
        <v>Pennsylvania</v>
      </c>
      <c r="F1200">
        <f>VLOOKUP(A1200,OrderProduct!A1200:F3151,6,0)</f>
        <v>99.02</v>
      </c>
    </row>
    <row r="1201" spans="1:6">
      <c r="A1201" s="3">
        <v>2164</v>
      </c>
      <c r="B1201">
        <f>INDEX(OrderProduct!O1201:O3152,MATCH('Top 2 Products'!A1201,OrderProduct!A1201:A3152,0))</f>
        <v>2</v>
      </c>
      <c r="C1201" t="str">
        <f>VLOOKUP(B1201,'Product Category'!$A$2:$B$4,2,0)</f>
        <v>Office Supplies</v>
      </c>
      <c r="D1201">
        <f>VLOOKUP(A1201,OrderProduct!$A$2:$T$1953,20,0)</f>
        <v>91104</v>
      </c>
      <c r="E1201" t="str">
        <f>VLOOKUP(D1201,Location!$A$2:$D$986,4,0)</f>
        <v>California</v>
      </c>
      <c r="F1201">
        <f>VLOOKUP(A1201,OrderProduct!A1201:F3152,6,0)</f>
        <v>46.4</v>
      </c>
    </row>
    <row r="1202" spans="1:6">
      <c r="A1202" s="3">
        <v>2164</v>
      </c>
      <c r="B1202">
        <f>INDEX(OrderProduct!O1202:O3153,MATCH('Top 2 Products'!A1202,OrderProduct!A1202:A3153,0))</f>
        <v>2</v>
      </c>
      <c r="C1202" t="str">
        <f>VLOOKUP(B1202,'Product Category'!$A$2:$B$4,2,0)</f>
        <v>Office Supplies</v>
      </c>
      <c r="D1202">
        <f>VLOOKUP(A1202,OrderProduct!$A$2:$T$1953,20,0)</f>
        <v>91104</v>
      </c>
      <c r="E1202" t="str">
        <f>VLOOKUP(D1202,Location!$A$2:$D$986,4,0)</f>
        <v>California</v>
      </c>
      <c r="F1202">
        <f>VLOOKUP(A1202,OrderProduct!A1202:F3153,6,0)</f>
        <v>585.08</v>
      </c>
    </row>
    <row r="1203" spans="1:6">
      <c r="A1203" s="3">
        <v>2165</v>
      </c>
      <c r="B1203">
        <f>INDEX(OrderProduct!O1203:O3154,MATCH('Top 2 Products'!A1203,OrderProduct!A1203:A3154,0))</f>
        <v>2</v>
      </c>
      <c r="C1203" t="str">
        <f>VLOOKUP(B1203,'Product Category'!$A$2:$B$4,2,0)</f>
        <v>Office Supplies</v>
      </c>
      <c r="D1203">
        <f>VLOOKUP(A1203,OrderProduct!$A$2:$T$1953,20,0)</f>
        <v>4330</v>
      </c>
      <c r="E1203" t="str">
        <f>VLOOKUP(D1203,Location!$A$2:$D$986,4,0)</f>
        <v>Maine</v>
      </c>
      <c r="F1203">
        <f>VLOOKUP(A1203,OrderProduct!A1203:F3154,6,0)</f>
        <v>1278.96</v>
      </c>
    </row>
    <row r="1204" spans="1:6">
      <c r="A1204" s="3">
        <v>2178</v>
      </c>
      <c r="B1204">
        <f>INDEX(OrderProduct!O1204:O3155,MATCH('Top 2 Products'!A1204,OrderProduct!A1204:A3155,0))</f>
        <v>2</v>
      </c>
      <c r="C1204" t="str">
        <f>VLOOKUP(B1204,'Product Category'!$A$2:$B$4,2,0)</f>
        <v>Office Supplies</v>
      </c>
      <c r="D1204">
        <f>VLOOKUP(A1204,OrderProduct!$A$2:$T$1953,20,0)</f>
        <v>1610</v>
      </c>
      <c r="E1204" t="str">
        <f>VLOOKUP(D1204,Location!$A$2:$D$986,4,0)</f>
        <v>Massachusetts</v>
      </c>
      <c r="F1204">
        <f>VLOOKUP(A1204,OrderProduct!A1204:F3155,6,0)</f>
        <v>1857.08</v>
      </c>
    </row>
    <row r="1205" spans="1:6">
      <c r="A1205" s="3">
        <v>2183</v>
      </c>
      <c r="B1205">
        <f>INDEX(OrderProduct!O1205:O3156,MATCH('Top 2 Products'!A1205,OrderProduct!A1205:A3156,0))</f>
        <v>2</v>
      </c>
      <c r="C1205" t="str">
        <f>VLOOKUP(B1205,'Product Category'!$A$2:$B$4,2,0)</f>
        <v>Office Supplies</v>
      </c>
      <c r="D1205">
        <f>VLOOKUP(A1205,OrderProduct!$A$2:$T$1953,20,0)</f>
        <v>42301</v>
      </c>
      <c r="E1205" t="str">
        <f>VLOOKUP(D1205,Location!$A$2:$D$986,4,0)</f>
        <v>Kentucky</v>
      </c>
      <c r="F1205">
        <f>VLOOKUP(A1205,OrderProduct!A1205:F3156,6,0)</f>
        <v>414.91</v>
      </c>
    </row>
    <row r="1206" spans="1:6">
      <c r="A1206" s="3">
        <v>2187</v>
      </c>
      <c r="B1206">
        <f>INDEX(OrderProduct!O1206:O3157,MATCH('Top 2 Products'!A1206,OrderProduct!A1206:A3157,0))</f>
        <v>2</v>
      </c>
      <c r="C1206" t="str">
        <f>VLOOKUP(B1206,'Product Category'!$A$2:$B$4,2,0)</f>
        <v>Office Supplies</v>
      </c>
      <c r="D1206">
        <f>VLOOKUP(A1206,OrderProduct!$A$2:$T$1953,20,0)</f>
        <v>64055</v>
      </c>
      <c r="E1206" t="str">
        <f>VLOOKUP(D1206,Location!$A$2:$D$986,4,0)</f>
        <v>Missouri</v>
      </c>
      <c r="F1206">
        <f>VLOOKUP(A1206,OrderProduct!A1206:F3157,6,0)</f>
        <v>42.56</v>
      </c>
    </row>
    <row r="1207" spans="1:6">
      <c r="A1207" s="3">
        <v>2189</v>
      </c>
      <c r="B1207">
        <f>INDEX(OrderProduct!O1207:O3158,MATCH('Top 2 Products'!A1207,OrderProduct!A1207:A3158,0))</f>
        <v>2</v>
      </c>
      <c r="C1207" t="str">
        <f>VLOOKUP(B1207,'Product Category'!$A$2:$B$4,2,0)</f>
        <v>Office Supplies</v>
      </c>
      <c r="D1207">
        <f>VLOOKUP(A1207,OrderProduct!$A$2:$T$1953,20,0)</f>
        <v>10177</v>
      </c>
      <c r="E1207" t="str">
        <f>VLOOKUP(D1207,Location!$A$2:$D$986,4,0)</f>
        <v>New York</v>
      </c>
      <c r="F1207">
        <f>VLOOKUP(A1207,OrderProduct!A1207:F3158,6,0)</f>
        <v>78.59</v>
      </c>
    </row>
    <row r="1208" spans="1:6">
      <c r="A1208" s="3">
        <v>2190</v>
      </c>
      <c r="B1208">
        <f>INDEX(OrderProduct!O1208:O3159,MATCH('Top 2 Products'!A1208,OrderProduct!A1208:A3159,0))</f>
        <v>2</v>
      </c>
      <c r="C1208" t="str">
        <f>VLOOKUP(B1208,'Product Category'!$A$2:$B$4,2,0)</f>
        <v>Office Supplies</v>
      </c>
      <c r="D1208">
        <f>VLOOKUP(A1208,OrderProduct!$A$2:$T$1953,20,0)</f>
        <v>48227</v>
      </c>
      <c r="E1208" t="str">
        <f>VLOOKUP(D1208,Location!$A$2:$D$986,4,0)</f>
        <v>Michigan</v>
      </c>
      <c r="F1208">
        <f>VLOOKUP(A1208,OrderProduct!A1208:F3159,6,0)</f>
        <v>497.11</v>
      </c>
    </row>
    <row r="1209" spans="1:6">
      <c r="A1209" s="3">
        <v>2190</v>
      </c>
      <c r="B1209">
        <f>INDEX(OrderProduct!O1209:O3160,MATCH('Top 2 Products'!A1209,OrderProduct!A1209:A3160,0))</f>
        <v>3</v>
      </c>
      <c r="C1209" t="str">
        <f>VLOOKUP(B1209,'Product Category'!$A$2:$B$4,2,0)</f>
        <v>Technology</v>
      </c>
      <c r="D1209">
        <f>VLOOKUP(A1209,OrderProduct!$A$2:$T$1953,20,0)</f>
        <v>48227</v>
      </c>
      <c r="E1209" t="str">
        <f>VLOOKUP(D1209,Location!$A$2:$D$986,4,0)</f>
        <v>Michigan</v>
      </c>
      <c r="F1209">
        <f>VLOOKUP(A1209,OrderProduct!A1209:F3160,6,0)</f>
        <v>11.16</v>
      </c>
    </row>
    <row r="1210" spans="1:6">
      <c r="A1210" s="3">
        <v>2193</v>
      </c>
      <c r="B1210">
        <f>INDEX(OrderProduct!O1210:O3161,MATCH('Top 2 Products'!A1210,OrderProduct!A1210:A3161,0))</f>
        <v>2</v>
      </c>
      <c r="C1210" t="str">
        <f>VLOOKUP(B1210,'Product Category'!$A$2:$B$4,2,0)</f>
        <v>Office Supplies</v>
      </c>
      <c r="D1210">
        <f>VLOOKUP(A1210,OrderProduct!$A$2:$T$1953,20,0)</f>
        <v>28560</v>
      </c>
      <c r="E1210" t="str">
        <f>VLOOKUP(D1210,Location!$A$2:$D$986,4,0)</f>
        <v>North Carolina</v>
      </c>
      <c r="F1210">
        <f>VLOOKUP(A1210,OrderProduct!A1210:F3161,6,0)</f>
        <v>45.22</v>
      </c>
    </row>
    <row r="1211" spans="1:6">
      <c r="A1211" s="3">
        <v>2193</v>
      </c>
      <c r="B1211">
        <f>INDEX(OrderProduct!O1211:O3162,MATCH('Top 2 Products'!A1211,OrderProduct!A1211:A3162,0))</f>
        <v>3</v>
      </c>
      <c r="C1211" t="str">
        <f>VLOOKUP(B1211,'Product Category'!$A$2:$B$4,2,0)</f>
        <v>Technology</v>
      </c>
      <c r="D1211">
        <f>VLOOKUP(A1211,OrderProduct!$A$2:$T$1953,20,0)</f>
        <v>28560</v>
      </c>
      <c r="E1211" t="str">
        <f>VLOOKUP(D1211,Location!$A$2:$D$986,4,0)</f>
        <v>North Carolina</v>
      </c>
      <c r="F1211">
        <f>VLOOKUP(A1211,OrderProduct!A1211:F3162,6,0)</f>
        <v>2767.95</v>
      </c>
    </row>
    <row r="1212" spans="1:6">
      <c r="A1212" s="3">
        <v>2196</v>
      </c>
      <c r="B1212">
        <f>INDEX(OrderProduct!O1212:O3163,MATCH('Top 2 Products'!A1212,OrderProduct!A1212:A3163,0))</f>
        <v>3</v>
      </c>
      <c r="C1212" t="str">
        <f>VLOOKUP(B1212,'Product Category'!$A$2:$B$4,2,0)</f>
        <v>Technology</v>
      </c>
      <c r="D1212">
        <f>VLOOKUP(A1212,OrderProduct!$A$2:$T$1953,20,0)</f>
        <v>14701</v>
      </c>
      <c r="E1212" t="str">
        <f>VLOOKUP(D1212,Location!$A$2:$D$986,4,0)</f>
        <v>New York</v>
      </c>
      <c r="F1212">
        <f>VLOOKUP(A1212,OrderProduct!A1212:F3163,6,0)</f>
        <v>123.03</v>
      </c>
    </row>
    <row r="1213" spans="1:6">
      <c r="A1213" s="3">
        <v>2196</v>
      </c>
      <c r="B1213">
        <f>INDEX(OrderProduct!O1213:O3164,MATCH('Top 2 Products'!A1213,OrderProduct!A1213:A3164,0))</f>
        <v>3</v>
      </c>
      <c r="C1213" t="str">
        <f>VLOOKUP(B1213,'Product Category'!$A$2:$B$4,2,0)</f>
        <v>Technology</v>
      </c>
      <c r="D1213">
        <f>VLOOKUP(A1213,OrderProduct!$A$2:$T$1953,20,0)</f>
        <v>14701</v>
      </c>
      <c r="E1213" t="str">
        <f>VLOOKUP(D1213,Location!$A$2:$D$986,4,0)</f>
        <v>New York</v>
      </c>
      <c r="F1213">
        <f>VLOOKUP(A1213,OrderProduct!A1213:F3164,6,0)</f>
        <v>431.84</v>
      </c>
    </row>
    <row r="1214" spans="1:6">
      <c r="A1214" s="3">
        <v>2196</v>
      </c>
      <c r="B1214">
        <f>INDEX(OrderProduct!O1214:O3165,MATCH('Top 2 Products'!A1214,OrderProduct!A1214:A3165,0))</f>
        <v>2</v>
      </c>
      <c r="C1214" t="str">
        <f>VLOOKUP(B1214,'Product Category'!$A$2:$B$4,2,0)</f>
        <v>Office Supplies</v>
      </c>
      <c r="D1214">
        <f>VLOOKUP(A1214,OrderProduct!$A$2:$T$1953,20,0)</f>
        <v>14701</v>
      </c>
      <c r="E1214" t="str">
        <f>VLOOKUP(D1214,Location!$A$2:$D$986,4,0)</f>
        <v>New York</v>
      </c>
      <c r="F1214">
        <f>VLOOKUP(A1214,OrderProduct!A1214:F3165,6,0)</f>
        <v>41.6</v>
      </c>
    </row>
    <row r="1215" spans="1:6">
      <c r="A1215" s="3">
        <v>2197</v>
      </c>
      <c r="B1215">
        <f>INDEX(OrderProduct!O1215:O3166,MATCH('Top 2 Products'!A1215,OrderProduct!A1215:A3166,0))</f>
        <v>3</v>
      </c>
      <c r="C1215" t="str">
        <f>VLOOKUP(B1215,'Product Category'!$A$2:$B$4,2,0)</f>
        <v>Technology</v>
      </c>
      <c r="D1215">
        <f>VLOOKUP(A1215,OrderProduct!$A$2:$T$1953,20,0)</f>
        <v>11756</v>
      </c>
      <c r="E1215" t="str">
        <f>VLOOKUP(D1215,Location!$A$2:$D$986,4,0)</f>
        <v>New York</v>
      </c>
      <c r="F1215">
        <f>VLOOKUP(A1215,OrderProduct!A1215:F3166,6,0)</f>
        <v>1497.22</v>
      </c>
    </row>
    <row r="1216" spans="1:6">
      <c r="A1216" s="3">
        <v>2197</v>
      </c>
      <c r="B1216">
        <f>INDEX(OrderProduct!O1216:O3167,MATCH('Top 2 Products'!A1216,OrderProduct!A1216:A3167,0))</f>
        <v>1</v>
      </c>
      <c r="C1216" t="str">
        <f>VLOOKUP(B1216,'Product Category'!$A$2:$B$4,2,0)</f>
        <v>Furniture</v>
      </c>
      <c r="D1216">
        <f>VLOOKUP(A1216,OrderProduct!$A$2:$T$1953,20,0)</f>
        <v>11756</v>
      </c>
      <c r="E1216" t="str">
        <f>VLOOKUP(D1216,Location!$A$2:$D$986,4,0)</f>
        <v>New York</v>
      </c>
      <c r="F1216">
        <f>VLOOKUP(A1216,OrderProduct!A1216:F3167,6,0)</f>
        <v>244.81</v>
      </c>
    </row>
    <row r="1217" spans="1:6">
      <c r="A1217" s="3">
        <v>2198</v>
      </c>
      <c r="B1217">
        <f>INDEX(OrderProduct!O1217:O3168,MATCH('Top 2 Products'!A1217,OrderProduct!A1217:A3168,0))</f>
        <v>2</v>
      </c>
      <c r="C1217" t="str">
        <f>VLOOKUP(B1217,'Product Category'!$A$2:$B$4,2,0)</f>
        <v>Office Supplies</v>
      </c>
      <c r="D1217">
        <f>VLOOKUP(A1217,OrderProduct!$A$2:$T$1953,20,0)</f>
        <v>11757</v>
      </c>
      <c r="E1217" t="str">
        <f>VLOOKUP(D1217,Location!$A$2:$D$986,4,0)</f>
        <v>New York</v>
      </c>
      <c r="F1217">
        <f>VLOOKUP(A1217,OrderProduct!A1217:F3168,6,0)</f>
        <v>4.55</v>
      </c>
    </row>
    <row r="1218" spans="1:6">
      <c r="A1218" s="3">
        <v>2198</v>
      </c>
      <c r="B1218">
        <f>INDEX(OrderProduct!O1218:O3169,MATCH('Top 2 Products'!A1218,OrderProduct!A1218:A3169,0))</f>
        <v>2</v>
      </c>
      <c r="C1218" t="str">
        <f>VLOOKUP(B1218,'Product Category'!$A$2:$B$4,2,0)</f>
        <v>Office Supplies</v>
      </c>
      <c r="D1218">
        <f>VLOOKUP(A1218,OrderProduct!$A$2:$T$1953,20,0)</f>
        <v>11757</v>
      </c>
      <c r="E1218" t="str">
        <f>VLOOKUP(D1218,Location!$A$2:$D$986,4,0)</f>
        <v>New York</v>
      </c>
      <c r="F1218">
        <f>VLOOKUP(A1218,OrderProduct!A1218:F3169,6,0)</f>
        <v>164.71</v>
      </c>
    </row>
    <row r="1219" spans="1:6">
      <c r="A1219" s="3">
        <v>2201</v>
      </c>
      <c r="B1219">
        <f>INDEX(OrderProduct!O1219:O3170,MATCH('Top 2 Products'!A1219,OrderProduct!A1219:A3170,0))</f>
        <v>1</v>
      </c>
      <c r="C1219" t="str">
        <f>VLOOKUP(B1219,'Product Category'!$A$2:$B$4,2,0)</f>
        <v>Furniture</v>
      </c>
      <c r="D1219">
        <f>VLOOKUP(A1219,OrderProduct!$A$2:$T$1953,20,0)</f>
        <v>55420</v>
      </c>
      <c r="E1219" t="str">
        <f>VLOOKUP(D1219,Location!$A$2:$D$986,4,0)</f>
        <v>Minnesota</v>
      </c>
      <c r="F1219">
        <f>VLOOKUP(A1219,OrderProduct!A1219:F3170,6,0)</f>
        <v>79.68</v>
      </c>
    </row>
    <row r="1220" spans="1:6">
      <c r="A1220" s="3">
        <v>2202</v>
      </c>
      <c r="B1220">
        <f>INDEX(OrderProduct!O1220:O3171,MATCH('Top 2 Products'!A1220,OrderProduct!A1220:A3171,0))</f>
        <v>1</v>
      </c>
      <c r="C1220" t="str">
        <f>VLOOKUP(B1220,'Product Category'!$A$2:$B$4,2,0)</f>
        <v>Furniture</v>
      </c>
      <c r="D1220">
        <f>VLOOKUP(A1220,OrderProduct!$A$2:$T$1953,20,0)</f>
        <v>55429</v>
      </c>
      <c r="E1220" t="str">
        <f>VLOOKUP(D1220,Location!$A$2:$D$986,4,0)</f>
        <v>Minnesota</v>
      </c>
      <c r="F1220">
        <f>VLOOKUP(A1220,OrderProduct!A1220:F3171,6,0)</f>
        <v>53.26</v>
      </c>
    </row>
    <row r="1221" spans="1:6">
      <c r="A1221" s="3">
        <v>2202</v>
      </c>
      <c r="B1221">
        <f>INDEX(OrderProduct!O1221:O3172,MATCH('Top 2 Products'!A1221,OrderProduct!A1221:A3172,0))</f>
        <v>2</v>
      </c>
      <c r="C1221" t="str">
        <f>VLOOKUP(B1221,'Product Category'!$A$2:$B$4,2,0)</f>
        <v>Office Supplies</v>
      </c>
      <c r="D1221">
        <f>VLOOKUP(A1221,OrderProduct!$A$2:$T$1953,20,0)</f>
        <v>55429</v>
      </c>
      <c r="E1221" t="str">
        <f>VLOOKUP(D1221,Location!$A$2:$D$986,4,0)</f>
        <v>Minnesota</v>
      </c>
      <c r="F1221">
        <f>VLOOKUP(A1221,OrderProduct!A1221:F3172,6,0)</f>
        <v>203.49</v>
      </c>
    </row>
    <row r="1222" spans="1:6">
      <c r="A1222" s="3">
        <v>2202</v>
      </c>
      <c r="B1222">
        <f>INDEX(OrderProduct!O1222:O3173,MATCH('Top 2 Products'!A1222,OrderProduct!A1222:A3173,0))</f>
        <v>2</v>
      </c>
      <c r="C1222" t="str">
        <f>VLOOKUP(B1222,'Product Category'!$A$2:$B$4,2,0)</f>
        <v>Office Supplies</v>
      </c>
      <c r="D1222">
        <f>VLOOKUP(A1222,OrderProduct!$A$2:$T$1953,20,0)</f>
        <v>55429</v>
      </c>
      <c r="E1222" t="str">
        <f>VLOOKUP(D1222,Location!$A$2:$D$986,4,0)</f>
        <v>Minnesota</v>
      </c>
      <c r="F1222">
        <f>VLOOKUP(A1222,OrderProduct!A1222:F3173,6,0)</f>
        <v>2356.01</v>
      </c>
    </row>
    <row r="1223" spans="1:6">
      <c r="A1223" s="3">
        <v>2203</v>
      </c>
      <c r="B1223">
        <f>INDEX(OrderProduct!O1223:O3174,MATCH('Top 2 Products'!A1223,OrderProduct!A1223:A3174,0))</f>
        <v>3</v>
      </c>
      <c r="C1223" t="str">
        <f>VLOOKUP(B1223,'Product Category'!$A$2:$B$4,2,0)</f>
        <v>Technology</v>
      </c>
      <c r="D1223">
        <f>VLOOKUP(A1223,OrderProduct!$A$2:$T$1953,20,0)</f>
        <v>55445</v>
      </c>
      <c r="E1223" t="str">
        <f>VLOOKUP(D1223,Location!$A$2:$D$986,4,0)</f>
        <v>Minnesota</v>
      </c>
      <c r="F1223">
        <f>VLOOKUP(A1223,OrderProduct!A1223:F3174,6,0)</f>
        <v>47.4</v>
      </c>
    </row>
    <row r="1224" spans="1:6">
      <c r="A1224" s="3">
        <v>2203</v>
      </c>
      <c r="B1224">
        <f>INDEX(OrderProduct!O1224:O3175,MATCH('Top 2 Products'!A1224,OrderProduct!A1224:A3175,0))</f>
        <v>3</v>
      </c>
      <c r="C1224" t="str">
        <f>VLOOKUP(B1224,'Product Category'!$A$2:$B$4,2,0)</f>
        <v>Technology</v>
      </c>
      <c r="D1224">
        <f>VLOOKUP(A1224,OrderProduct!$A$2:$T$1953,20,0)</f>
        <v>55445</v>
      </c>
      <c r="E1224" t="str">
        <f>VLOOKUP(D1224,Location!$A$2:$D$986,4,0)</f>
        <v>Minnesota</v>
      </c>
      <c r="F1224">
        <f>VLOOKUP(A1224,OrderProduct!A1224:F3175,6,0)</f>
        <v>436.94</v>
      </c>
    </row>
    <row r="1225" spans="1:6">
      <c r="A1225" s="3">
        <v>2204</v>
      </c>
      <c r="B1225">
        <f>INDEX(OrderProduct!O1225:O3176,MATCH('Top 2 Products'!A1225,OrderProduct!A1225:A3176,0))</f>
        <v>1</v>
      </c>
      <c r="C1225" t="str">
        <f>VLOOKUP(B1225,'Product Category'!$A$2:$B$4,2,0)</f>
        <v>Furniture</v>
      </c>
      <c r="D1225">
        <f>VLOOKUP(A1225,OrderProduct!$A$2:$T$1953,20,0)</f>
        <v>55337</v>
      </c>
      <c r="E1225" t="str">
        <f>VLOOKUP(D1225,Location!$A$2:$D$986,4,0)</f>
        <v>Minnesota</v>
      </c>
      <c r="F1225">
        <f>VLOOKUP(A1225,OrderProduct!A1225:F3176,6,0)</f>
        <v>37.38</v>
      </c>
    </row>
    <row r="1226" spans="1:6">
      <c r="A1226" s="3">
        <v>2204</v>
      </c>
      <c r="B1226">
        <f>INDEX(OrderProduct!O1226:O3177,MATCH('Top 2 Products'!A1226,OrderProduct!A1226:A3177,0))</f>
        <v>1</v>
      </c>
      <c r="C1226" t="str">
        <f>VLOOKUP(B1226,'Product Category'!$A$2:$B$4,2,0)</f>
        <v>Furniture</v>
      </c>
      <c r="D1226">
        <f>VLOOKUP(A1226,OrderProduct!$A$2:$T$1953,20,0)</f>
        <v>55337</v>
      </c>
      <c r="E1226" t="str">
        <f>VLOOKUP(D1226,Location!$A$2:$D$986,4,0)</f>
        <v>Minnesota</v>
      </c>
      <c r="F1226">
        <f>VLOOKUP(A1226,OrderProduct!A1226:F3177,6,0)</f>
        <v>99.75</v>
      </c>
    </row>
    <row r="1227" spans="1:6">
      <c r="A1227" s="3">
        <v>2206</v>
      </c>
      <c r="B1227">
        <f>INDEX(OrderProduct!O1227:O3178,MATCH('Top 2 Products'!A1227,OrderProduct!A1227:A3178,0))</f>
        <v>3</v>
      </c>
      <c r="C1227" t="str">
        <f>VLOOKUP(B1227,'Product Category'!$A$2:$B$4,2,0)</f>
        <v>Technology</v>
      </c>
      <c r="D1227">
        <f>VLOOKUP(A1227,OrderProduct!$A$2:$T$1953,20,0)</f>
        <v>50501</v>
      </c>
      <c r="E1227" t="str">
        <f>VLOOKUP(D1227,Location!$A$2:$D$986,4,0)</f>
        <v>Iowa</v>
      </c>
      <c r="F1227">
        <f>VLOOKUP(A1227,OrderProduct!A1227:F3178,6,0)</f>
        <v>410.17</v>
      </c>
    </row>
    <row r="1228" spans="1:6">
      <c r="A1228" s="3">
        <v>2206</v>
      </c>
      <c r="B1228">
        <f>INDEX(OrderProduct!O1228:O3179,MATCH('Top 2 Products'!A1228,OrderProduct!A1228:A3179,0))</f>
        <v>3</v>
      </c>
      <c r="C1228" t="str">
        <f>VLOOKUP(B1228,'Product Category'!$A$2:$B$4,2,0)</f>
        <v>Technology</v>
      </c>
      <c r="D1228">
        <f>VLOOKUP(A1228,OrderProduct!$A$2:$T$1953,20,0)</f>
        <v>50501</v>
      </c>
      <c r="E1228" t="str">
        <f>VLOOKUP(D1228,Location!$A$2:$D$986,4,0)</f>
        <v>Iowa</v>
      </c>
      <c r="F1228">
        <f>VLOOKUP(A1228,OrderProduct!A1228:F3179,6,0)</f>
        <v>1774.5</v>
      </c>
    </row>
    <row r="1229" spans="1:6">
      <c r="A1229" s="3">
        <v>2209</v>
      </c>
      <c r="B1229">
        <f>INDEX(OrderProduct!O1229:O3180,MATCH('Top 2 Products'!A1229,OrderProduct!A1229:A3180,0))</f>
        <v>2</v>
      </c>
      <c r="C1229" t="str">
        <f>VLOOKUP(B1229,'Product Category'!$A$2:$B$4,2,0)</f>
        <v>Office Supplies</v>
      </c>
      <c r="D1229">
        <f>VLOOKUP(A1229,OrderProduct!$A$2:$T$1953,20,0)</f>
        <v>30337</v>
      </c>
      <c r="E1229" t="str">
        <f>VLOOKUP(D1229,Location!$A$2:$D$986,4,0)</f>
        <v>Georgia</v>
      </c>
      <c r="F1229">
        <f>VLOOKUP(A1229,OrderProduct!A1229:F3180,6,0)</f>
        <v>1054.69</v>
      </c>
    </row>
    <row r="1230" spans="1:6">
      <c r="A1230" s="3">
        <v>2211</v>
      </c>
      <c r="B1230">
        <f>INDEX(OrderProduct!O1230:O3181,MATCH('Top 2 Products'!A1230,OrderProduct!A1230:A3181,0))</f>
        <v>2</v>
      </c>
      <c r="C1230" t="str">
        <f>VLOOKUP(B1230,'Product Category'!$A$2:$B$4,2,0)</f>
        <v>Office Supplies</v>
      </c>
      <c r="D1230">
        <f>VLOOKUP(A1230,OrderProduct!$A$2:$T$1953,20,0)</f>
        <v>20715</v>
      </c>
      <c r="E1230" t="str">
        <f>VLOOKUP(D1230,Location!$A$2:$D$986,4,0)</f>
        <v>Maryland</v>
      </c>
      <c r="F1230">
        <f>VLOOKUP(A1230,OrderProduct!A1230:F3181,6,0)</f>
        <v>52.93</v>
      </c>
    </row>
    <row r="1231" spans="1:6">
      <c r="A1231" s="3">
        <v>2212</v>
      </c>
      <c r="B1231">
        <f>INDEX(OrderProduct!O1231:O3182,MATCH('Top 2 Products'!A1231,OrderProduct!A1231:A3182,0))</f>
        <v>3</v>
      </c>
      <c r="C1231" t="str">
        <f>VLOOKUP(B1231,'Product Category'!$A$2:$B$4,2,0)</f>
        <v>Technology</v>
      </c>
      <c r="D1231">
        <f>VLOOKUP(A1231,OrderProduct!$A$2:$T$1953,20,0)</f>
        <v>21228</v>
      </c>
      <c r="E1231" t="str">
        <f>VLOOKUP(D1231,Location!$A$2:$D$986,4,0)</f>
        <v>Maryland</v>
      </c>
      <c r="F1231">
        <f>VLOOKUP(A1231,OrderProduct!A1231:F3182,6,0)</f>
        <v>75.61</v>
      </c>
    </row>
    <row r="1232" spans="1:6">
      <c r="A1232" s="3">
        <v>2215</v>
      </c>
      <c r="B1232">
        <f>INDEX(OrderProduct!O1232:O3183,MATCH('Top 2 Products'!A1232,OrderProduct!A1232:A3183,0))</f>
        <v>2</v>
      </c>
      <c r="C1232" t="str">
        <f>VLOOKUP(B1232,'Product Category'!$A$2:$B$4,2,0)</f>
        <v>Office Supplies</v>
      </c>
      <c r="D1232">
        <f>VLOOKUP(A1232,OrderProduct!$A$2:$T$1953,20,0)</f>
        <v>44646</v>
      </c>
      <c r="E1232" t="str">
        <f>VLOOKUP(D1232,Location!$A$2:$D$986,4,0)</f>
        <v>Ohio</v>
      </c>
      <c r="F1232">
        <f>VLOOKUP(A1232,OrderProduct!A1232:F3183,6,0)</f>
        <v>67.64</v>
      </c>
    </row>
    <row r="1233" spans="1:6">
      <c r="A1233" s="3">
        <v>2216</v>
      </c>
      <c r="B1233">
        <f>INDEX(OrderProduct!O1233:O3184,MATCH('Top 2 Products'!A1233,OrderProduct!A1233:A3184,0))</f>
        <v>3</v>
      </c>
      <c r="C1233" t="str">
        <f>VLOOKUP(B1233,'Product Category'!$A$2:$B$4,2,0)</f>
        <v>Technology</v>
      </c>
      <c r="D1233">
        <f>VLOOKUP(A1233,OrderProduct!$A$2:$T$1953,20,0)</f>
        <v>44256</v>
      </c>
      <c r="E1233" t="str">
        <f>VLOOKUP(D1233,Location!$A$2:$D$986,4,0)</f>
        <v>Ohio</v>
      </c>
      <c r="F1233">
        <f>VLOOKUP(A1233,OrderProduct!A1233:F3184,6,0)</f>
        <v>240.42</v>
      </c>
    </row>
    <row r="1234" spans="1:6">
      <c r="A1234" s="3">
        <v>2216</v>
      </c>
      <c r="B1234">
        <f>INDEX(OrderProduct!O1234:O3185,MATCH('Top 2 Products'!A1234,OrderProduct!A1234:A3185,0))</f>
        <v>2</v>
      </c>
      <c r="C1234" t="str">
        <f>VLOOKUP(B1234,'Product Category'!$A$2:$B$4,2,0)</f>
        <v>Office Supplies</v>
      </c>
      <c r="D1234">
        <f>VLOOKUP(A1234,OrderProduct!$A$2:$T$1953,20,0)</f>
        <v>44256</v>
      </c>
      <c r="E1234" t="str">
        <f>VLOOKUP(D1234,Location!$A$2:$D$986,4,0)</f>
        <v>Ohio</v>
      </c>
      <c r="F1234">
        <f>VLOOKUP(A1234,OrderProduct!A1234:F3185,6,0)</f>
        <v>184.4</v>
      </c>
    </row>
    <row r="1235" spans="1:6">
      <c r="A1235" s="3">
        <v>2220</v>
      </c>
      <c r="B1235">
        <f>INDEX(OrderProduct!O1235:O3186,MATCH('Top 2 Products'!A1235,OrderProduct!A1235:A3186,0))</f>
        <v>1</v>
      </c>
      <c r="C1235" t="str">
        <f>VLOOKUP(B1235,'Product Category'!$A$2:$B$4,2,0)</f>
        <v>Furniture</v>
      </c>
      <c r="D1235">
        <f>VLOOKUP(A1235,OrderProduct!$A$2:$T$1953,20,0)</f>
        <v>34787</v>
      </c>
      <c r="E1235" t="str">
        <f>VLOOKUP(D1235,Location!$A$2:$D$986,4,0)</f>
        <v>Florida</v>
      </c>
      <c r="F1235">
        <f>VLOOKUP(A1235,OrderProduct!A1235:F3186,6,0)</f>
        <v>3802.01</v>
      </c>
    </row>
    <row r="1236" spans="1:6">
      <c r="A1236" s="3">
        <v>2225</v>
      </c>
      <c r="B1236">
        <f>INDEX(OrderProduct!O1236:O3187,MATCH('Top 2 Products'!A1236,OrderProduct!A1236:A3187,0))</f>
        <v>1</v>
      </c>
      <c r="C1236" t="str">
        <f>VLOOKUP(B1236,'Product Category'!$A$2:$B$4,2,0)</f>
        <v>Furniture</v>
      </c>
      <c r="D1236">
        <f>VLOOKUP(A1236,OrderProduct!$A$2:$T$1953,20,0)</f>
        <v>88240</v>
      </c>
      <c r="E1236" t="str">
        <f>VLOOKUP(D1236,Location!$A$2:$D$986,4,0)</f>
        <v>New Mexico</v>
      </c>
      <c r="F1236">
        <f>VLOOKUP(A1236,OrderProduct!A1236:F3187,6,0)</f>
        <v>798.69</v>
      </c>
    </row>
    <row r="1237" spans="1:6">
      <c r="A1237" s="3">
        <v>2240</v>
      </c>
      <c r="B1237">
        <f>INDEX(OrderProduct!O1237:O3188,MATCH('Top 2 Products'!A1237,OrderProduct!A1237:A3188,0))</f>
        <v>2</v>
      </c>
      <c r="C1237" t="str">
        <f>VLOOKUP(B1237,'Product Category'!$A$2:$B$4,2,0)</f>
        <v>Office Supplies</v>
      </c>
      <c r="D1237">
        <f>VLOOKUP(A1237,OrderProduct!$A$2:$T$1953,20,0)</f>
        <v>33801</v>
      </c>
      <c r="E1237" t="str">
        <f>VLOOKUP(D1237,Location!$A$2:$D$986,4,0)</f>
        <v>Florida</v>
      </c>
      <c r="F1237">
        <f>VLOOKUP(A1237,OrderProduct!A1237:F3188,6,0)</f>
        <v>792.11</v>
      </c>
    </row>
    <row r="1238" spans="1:6">
      <c r="A1238" s="3">
        <v>2250</v>
      </c>
      <c r="B1238">
        <f>INDEX(OrderProduct!O1238:O3189,MATCH('Top 2 Products'!A1238,OrderProduct!A1238:A3189,0))</f>
        <v>1</v>
      </c>
      <c r="C1238" t="str">
        <f>VLOOKUP(B1238,'Product Category'!$A$2:$B$4,2,0)</f>
        <v>Furniture</v>
      </c>
      <c r="D1238">
        <f>VLOOKUP(A1238,OrderProduct!$A$2:$T$1953,20,0)</f>
        <v>16801</v>
      </c>
      <c r="E1238" t="str">
        <f>VLOOKUP(D1238,Location!$A$2:$D$986,4,0)</f>
        <v>Pennsylvania</v>
      </c>
      <c r="F1238">
        <f>VLOOKUP(A1238,OrderProduct!A1238:F3189,6,0)</f>
        <v>28.73</v>
      </c>
    </row>
    <row r="1239" spans="1:6">
      <c r="A1239" s="3">
        <v>2254</v>
      </c>
      <c r="B1239">
        <f>INDEX(OrderProduct!O1239:O3190,MATCH('Top 2 Products'!A1239,OrderProduct!A1239:A3190,0))</f>
        <v>2</v>
      </c>
      <c r="C1239" t="str">
        <f>VLOOKUP(B1239,'Product Category'!$A$2:$B$4,2,0)</f>
        <v>Office Supplies</v>
      </c>
      <c r="D1239">
        <f>VLOOKUP(A1239,OrderProduct!$A$2:$T$1953,20,0)</f>
        <v>42003</v>
      </c>
      <c r="E1239" t="str">
        <f>VLOOKUP(D1239,Location!$A$2:$D$986,4,0)</f>
        <v>Kentucky</v>
      </c>
      <c r="F1239">
        <f>VLOOKUP(A1239,OrderProduct!A1239:F3190,6,0)</f>
        <v>11.78</v>
      </c>
    </row>
    <row r="1240" spans="1:6">
      <c r="A1240" s="3">
        <v>2254</v>
      </c>
      <c r="B1240">
        <f>INDEX(OrderProduct!O1240:O3191,MATCH('Top 2 Products'!A1240,OrderProduct!A1240:A3191,0))</f>
        <v>2</v>
      </c>
      <c r="C1240" t="str">
        <f>VLOOKUP(B1240,'Product Category'!$A$2:$B$4,2,0)</f>
        <v>Office Supplies</v>
      </c>
      <c r="D1240">
        <f>VLOOKUP(A1240,OrderProduct!$A$2:$T$1953,20,0)</f>
        <v>42003</v>
      </c>
      <c r="E1240" t="str">
        <f>VLOOKUP(D1240,Location!$A$2:$D$986,4,0)</f>
        <v>Kentucky</v>
      </c>
      <c r="F1240">
        <f>VLOOKUP(A1240,OrderProduct!A1240:F3191,6,0)</f>
        <v>20.96</v>
      </c>
    </row>
    <row r="1241" spans="1:6">
      <c r="A1241" s="3">
        <v>2254</v>
      </c>
      <c r="B1241">
        <f>INDEX(OrderProduct!O1241:O3192,MATCH('Top 2 Products'!A1241,OrderProduct!A1241:A3192,0))</f>
        <v>2</v>
      </c>
      <c r="C1241" t="str">
        <f>VLOOKUP(B1241,'Product Category'!$A$2:$B$4,2,0)</f>
        <v>Office Supplies</v>
      </c>
      <c r="D1241">
        <f>VLOOKUP(A1241,OrderProduct!$A$2:$T$1953,20,0)</f>
        <v>42003</v>
      </c>
      <c r="E1241" t="str">
        <f>VLOOKUP(D1241,Location!$A$2:$D$986,4,0)</f>
        <v>Kentucky</v>
      </c>
      <c r="F1241">
        <f>VLOOKUP(A1241,OrderProduct!A1241:F3192,6,0)</f>
        <v>17.64</v>
      </c>
    </row>
    <row r="1242" spans="1:6">
      <c r="A1242" s="3">
        <v>2256</v>
      </c>
      <c r="B1242">
        <f>INDEX(OrderProduct!O1242:O3193,MATCH('Top 2 Products'!A1242,OrderProduct!A1242:A3193,0))</f>
        <v>2</v>
      </c>
      <c r="C1242" t="str">
        <f>VLOOKUP(B1242,'Product Category'!$A$2:$B$4,2,0)</f>
        <v>Office Supplies</v>
      </c>
      <c r="D1242">
        <f>VLOOKUP(A1242,OrderProduct!$A$2:$T$1953,20,0)</f>
        <v>28560</v>
      </c>
      <c r="E1242" t="str">
        <f>VLOOKUP(D1242,Location!$A$2:$D$986,4,0)</f>
        <v>North Carolina</v>
      </c>
      <c r="F1242">
        <f>VLOOKUP(A1242,OrderProduct!A1242:F3193,6,0)</f>
        <v>26.66</v>
      </c>
    </row>
    <row r="1243" spans="1:6">
      <c r="A1243" s="3">
        <v>2256</v>
      </c>
      <c r="B1243">
        <f>INDEX(OrderProduct!O1243:O3194,MATCH('Top 2 Products'!A1243,OrderProduct!A1243:A3194,0))</f>
        <v>1</v>
      </c>
      <c r="C1243" t="str">
        <f>VLOOKUP(B1243,'Product Category'!$A$2:$B$4,2,0)</f>
        <v>Furniture</v>
      </c>
      <c r="D1243">
        <f>VLOOKUP(A1243,OrderProduct!$A$2:$T$1953,20,0)</f>
        <v>28560</v>
      </c>
      <c r="E1243" t="str">
        <f>VLOOKUP(D1243,Location!$A$2:$D$986,4,0)</f>
        <v>North Carolina</v>
      </c>
      <c r="F1243">
        <f>VLOOKUP(A1243,OrderProduct!A1243:F3194,6,0)</f>
        <v>29.55</v>
      </c>
    </row>
    <row r="1244" spans="1:6">
      <c r="A1244" s="3">
        <v>2257</v>
      </c>
      <c r="B1244">
        <f>INDEX(OrderProduct!O1244:O3195,MATCH('Top 2 Products'!A1244,OrderProduct!A1244:A3195,0))</f>
        <v>2</v>
      </c>
      <c r="C1244" t="str">
        <f>VLOOKUP(B1244,'Product Category'!$A$2:$B$4,2,0)</f>
        <v>Office Supplies</v>
      </c>
      <c r="D1244">
        <f>VLOOKUP(A1244,OrderProduct!$A$2:$T$1953,20,0)</f>
        <v>27604</v>
      </c>
      <c r="E1244" t="str">
        <f>VLOOKUP(D1244,Location!$A$2:$D$986,4,0)</f>
        <v>North Carolina</v>
      </c>
      <c r="F1244">
        <f>VLOOKUP(A1244,OrderProduct!A1244:F3195,6,0)</f>
        <v>1237.4</v>
      </c>
    </row>
    <row r="1245" spans="1:6">
      <c r="A1245" s="3">
        <v>2258</v>
      </c>
      <c r="B1245">
        <f>INDEX(OrderProduct!O1245:O3196,MATCH('Top 2 Products'!A1245,OrderProduct!A1245:A3196,0))</f>
        <v>2</v>
      </c>
      <c r="C1245" t="str">
        <f>VLOOKUP(B1245,'Product Category'!$A$2:$B$4,2,0)</f>
        <v>Office Supplies</v>
      </c>
      <c r="D1245">
        <f>VLOOKUP(A1245,OrderProduct!$A$2:$T$1953,20,0)</f>
        <v>27801</v>
      </c>
      <c r="E1245" t="str">
        <f>VLOOKUP(D1245,Location!$A$2:$D$986,4,0)</f>
        <v>North Carolina</v>
      </c>
      <c r="F1245">
        <f>VLOOKUP(A1245,OrderProduct!A1245:F3196,6,0)</f>
        <v>3206.94</v>
      </c>
    </row>
    <row r="1246" spans="1:6">
      <c r="A1246" s="3">
        <v>2258</v>
      </c>
      <c r="B1246">
        <f>INDEX(OrderProduct!O1246:O3197,MATCH('Top 2 Products'!A1246,OrderProduct!A1246:A3197,0))</f>
        <v>3</v>
      </c>
      <c r="C1246" t="str">
        <f>VLOOKUP(B1246,'Product Category'!$A$2:$B$4,2,0)</f>
        <v>Technology</v>
      </c>
      <c r="D1246">
        <f>VLOOKUP(A1246,OrderProduct!$A$2:$T$1953,20,0)</f>
        <v>27801</v>
      </c>
      <c r="E1246" t="str">
        <f>VLOOKUP(D1246,Location!$A$2:$D$986,4,0)</f>
        <v>North Carolina</v>
      </c>
      <c r="F1246">
        <f>VLOOKUP(A1246,OrderProduct!A1246:F3197,6,0)</f>
        <v>43.08</v>
      </c>
    </row>
    <row r="1247" spans="1:6">
      <c r="A1247" s="3">
        <v>2260</v>
      </c>
      <c r="B1247">
        <f>INDEX(OrderProduct!O1247:O3198,MATCH('Top 2 Products'!A1247,OrderProduct!A1247:A3198,0))</f>
        <v>2</v>
      </c>
      <c r="C1247" t="str">
        <f>VLOOKUP(B1247,'Product Category'!$A$2:$B$4,2,0)</f>
        <v>Office Supplies</v>
      </c>
      <c r="D1247">
        <f>VLOOKUP(A1247,OrderProduct!$A$2:$T$1953,20,0)</f>
        <v>30161</v>
      </c>
      <c r="E1247" t="str">
        <f>VLOOKUP(D1247,Location!$A$2:$D$986,4,0)</f>
        <v>Georgia</v>
      </c>
      <c r="F1247">
        <f>VLOOKUP(A1247,OrderProduct!A1247:F3198,6,0)</f>
        <v>428.85</v>
      </c>
    </row>
    <row r="1248" spans="1:6">
      <c r="A1248" s="3">
        <v>2260</v>
      </c>
      <c r="B1248">
        <f>INDEX(OrderProduct!O1248:O3199,MATCH('Top 2 Products'!A1248,OrderProduct!A1248:A3199,0))</f>
        <v>3</v>
      </c>
      <c r="C1248" t="str">
        <f>VLOOKUP(B1248,'Product Category'!$A$2:$B$4,2,0)</f>
        <v>Technology</v>
      </c>
      <c r="D1248">
        <f>VLOOKUP(A1248,OrderProduct!$A$2:$T$1953,20,0)</f>
        <v>30161</v>
      </c>
      <c r="E1248" t="str">
        <f>VLOOKUP(D1248,Location!$A$2:$D$986,4,0)</f>
        <v>Georgia</v>
      </c>
      <c r="F1248">
        <f>VLOOKUP(A1248,OrderProduct!A1248:F3199,6,0)</f>
        <v>342.54</v>
      </c>
    </row>
    <row r="1249" spans="1:6">
      <c r="A1249" s="3">
        <v>2260</v>
      </c>
      <c r="B1249">
        <f>INDEX(OrderProduct!O1249:O3200,MATCH('Top 2 Products'!A1249,OrderProduct!A1249:A3200,0))</f>
        <v>2</v>
      </c>
      <c r="C1249" t="str">
        <f>VLOOKUP(B1249,'Product Category'!$A$2:$B$4,2,0)</f>
        <v>Office Supplies</v>
      </c>
      <c r="D1249">
        <f>VLOOKUP(A1249,OrderProduct!$A$2:$T$1953,20,0)</f>
        <v>30161</v>
      </c>
      <c r="E1249" t="str">
        <f>VLOOKUP(D1249,Location!$A$2:$D$986,4,0)</f>
        <v>Georgia</v>
      </c>
      <c r="F1249">
        <f>VLOOKUP(A1249,OrderProduct!A1249:F3200,6,0)</f>
        <v>294.97</v>
      </c>
    </row>
    <row r="1250" spans="1:6">
      <c r="A1250" s="3">
        <v>2260</v>
      </c>
      <c r="B1250">
        <f>INDEX(OrderProduct!O1250:O3201,MATCH('Top 2 Products'!A1250,OrderProduct!A1250:A3201,0))</f>
        <v>3</v>
      </c>
      <c r="C1250" t="str">
        <f>VLOOKUP(B1250,'Product Category'!$A$2:$B$4,2,0)</f>
        <v>Technology</v>
      </c>
      <c r="D1250">
        <f>VLOOKUP(A1250,OrderProduct!$A$2:$T$1953,20,0)</f>
        <v>30161</v>
      </c>
      <c r="E1250" t="str">
        <f>VLOOKUP(D1250,Location!$A$2:$D$986,4,0)</f>
        <v>Georgia</v>
      </c>
      <c r="F1250">
        <f>VLOOKUP(A1250,OrderProduct!A1250:F3201,6,0)</f>
        <v>2458.05</v>
      </c>
    </row>
    <row r="1251" spans="1:6">
      <c r="A1251" s="3">
        <v>2264</v>
      </c>
      <c r="B1251">
        <f>INDEX(OrderProduct!O1251:O3202,MATCH('Top 2 Products'!A1251,OrderProduct!A1251:A3202,0))</f>
        <v>2</v>
      </c>
      <c r="C1251" t="str">
        <f>VLOOKUP(B1251,'Product Category'!$A$2:$B$4,2,0)</f>
        <v>Office Supplies</v>
      </c>
      <c r="D1251">
        <f>VLOOKUP(A1251,OrderProduct!$A$2:$T$1953,20,0)</f>
        <v>64804</v>
      </c>
      <c r="E1251" t="str">
        <f>VLOOKUP(D1251,Location!$A$2:$D$986,4,0)</f>
        <v>Missouri</v>
      </c>
      <c r="F1251">
        <f>VLOOKUP(A1251,OrderProduct!A1251:F3202,6,0)</f>
        <v>2465.75</v>
      </c>
    </row>
    <row r="1252" spans="1:6">
      <c r="A1252" s="3">
        <v>2265</v>
      </c>
      <c r="B1252">
        <f>INDEX(OrderProduct!O1252:O3203,MATCH('Top 2 Products'!A1252,OrderProduct!A1252:A3203,0))</f>
        <v>2</v>
      </c>
      <c r="C1252" t="str">
        <f>VLOOKUP(B1252,'Product Category'!$A$2:$B$4,2,0)</f>
        <v>Office Supplies</v>
      </c>
      <c r="D1252">
        <f>VLOOKUP(A1252,OrderProduct!$A$2:$T$1953,20,0)</f>
        <v>64130</v>
      </c>
      <c r="E1252" t="str">
        <f>VLOOKUP(D1252,Location!$A$2:$D$986,4,0)</f>
        <v>Missouri</v>
      </c>
      <c r="F1252">
        <f>VLOOKUP(A1252,OrderProduct!A1252:F3203,6,0)</f>
        <v>650.25</v>
      </c>
    </row>
    <row r="1253" spans="1:6">
      <c r="A1253" s="3">
        <v>2265</v>
      </c>
      <c r="B1253">
        <f>INDEX(OrderProduct!O1253:O3204,MATCH('Top 2 Products'!A1253,OrderProduct!A1253:A3204,0))</f>
        <v>2</v>
      </c>
      <c r="C1253" t="str">
        <f>VLOOKUP(B1253,'Product Category'!$A$2:$B$4,2,0)</f>
        <v>Office Supplies</v>
      </c>
      <c r="D1253">
        <f>VLOOKUP(A1253,OrderProduct!$A$2:$T$1953,20,0)</f>
        <v>64130</v>
      </c>
      <c r="E1253" t="str">
        <f>VLOOKUP(D1253,Location!$A$2:$D$986,4,0)</f>
        <v>Missouri</v>
      </c>
      <c r="F1253">
        <f>VLOOKUP(A1253,OrderProduct!A1253:F3204,6,0)</f>
        <v>272.12</v>
      </c>
    </row>
    <row r="1254" spans="1:6">
      <c r="A1254" s="3">
        <v>2266</v>
      </c>
      <c r="B1254">
        <f>INDEX(OrderProduct!O1254:O3205,MATCH('Top 2 Products'!A1254,OrderProduct!A1254:A3205,0))</f>
        <v>2</v>
      </c>
      <c r="C1254" t="str">
        <f>VLOOKUP(B1254,'Product Category'!$A$2:$B$4,2,0)</f>
        <v>Office Supplies</v>
      </c>
      <c r="D1254">
        <f>VLOOKUP(A1254,OrderProduct!$A$2:$T$1953,20,0)</f>
        <v>63122</v>
      </c>
      <c r="E1254" t="str">
        <f>VLOOKUP(D1254,Location!$A$2:$D$986,4,0)</f>
        <v>Missouri</v>
      </c>
      <c r="F1254">
        <f>VLOOKUP(A1254,OrderProduct!A1254:F3205,6,0)</f>
        <v>2259.99</v>
      </c>
    </row>
    <row r="1255" spans="1:6">
      <c r="A1255" s="3">
        <v>2266</v>
      </c>
      <c r="B1255">
        <f>INDEX(OrderProduct!O1255:O3206,MATCH('Top 2 Products'!A1255,OrderProduct!A1255:A3206,0))</f>
        <v>2</v>
      </c>
      <c r="C1255" t="str">
        <f>VLOOKUP(B1255,'Product Category'!$A$2:$B$4,2,0)</f>
        <v>Office Supplies</v>
      </c>
      <c r="D1255">
        <f>VLOOKUP(A1255,OrderProduct!$A$2:$T$1953,20,0)</f>
        <v>63122</v>
      </c>
      <c r="E1255" t="str">
        <f>VLOOKUP(D1255,Location!$A$2:$D$986,4,0)</f>
        <v>Missouri</v>
      </c>
      <c r="F1255">
        <f>VLOOKUP(A1255,OrderProduct!A1255:F3206,6,0)</f>
        <v>129.43</v>
      </c>
    </row>
    <row r="1256" spans="1:6">
      <c r="A1256" s="3">
        <v>2268</v>
      </c>
      <c r="B1256">
        <f>INDEX(OrderProduct!O1256:O3207,MATCH('Top 2 Products'!A1256,OrderProduct!A1256:A3207,0))</f>
        <v>1</v>
      </c>
      <c r="C1256" t="str">
        <f>VLOOKUP(B1256,'Product Category'!$A$2:$B$4,2,0)</f>
        <v>Furniture</v>
      </c>
      <c r="D1256">
        <f>VLOOKUP(A1256,OrderProduct!$A$2:$T$1953,20,0)</f>
        <v>34639</v>
      </c>
      <c r="E1256" t="str">
        <f>VLOOKUP(D1256,Location!$A$2:$D$986,4,0)</f>
        <v>Florida</v>
      </c>
      <c r="F1256">
        <f>VLOOKUP(A1256,OrderProduct!A1256:F3207,6,0)</f>
        <v>61.39</v>
      </c>
    </row>
    <row r="1257" spans="1:6">
      <c r="A1257" s="3">
        <v>2270</v>
      </c>
      <c r="B1257">
        <f>INDEX(OrderProduct!O1257:O3208,MATCH('Top 2 Products'!A1257,OrderProduct!A1257:A3208,0))</f>
        <v>2</v>
      </c>
      <c r="C1257" t="str">
        <f>VLOOKUP(B1257,'Product Category'!$A$2:$B$4,2,0)</f>
        <v>Office Supplies</v>
      </c>
      <c r="D1257">
        <f>VLOOKUP(A1257,OrderProduct!$A$2:$T$1953,20,0)</f>
        <v>29662</v>
      </c>
      <c r="E1257" t="str">
        <f>VLOOKUP(D1257,Location!$A$2:$D$986,4,0)</f>
        <v>South Carolina</v>
      </c>
      <c r="F1257">
        <f>VLOOKUP(A1257,OrderProduct!A1257:F3208,6,0)</f>
        <v>2435.52</v>
      </c>
    </row>
    <row r="1258" spans="1:6">
      <c r="A1258" s="3">
        <v>2270</v>
      </c>
      <c r="B1258">
        <f>INDEX(OrderProduct!O1258:O3209,MATCH('Top 2 Products'!A1258,OrderProduct!A1258:A3209,0))</f>
        <v>2</v>
      </c>
      <c r="C1258" t="str">
        <f>VLOOKUP(B1258,'Product Category'!$A$2:$B$4,2,0)</f>
        <v>Office Supplies</v>
      </c>
      <c r="D1258">
        <f>VLOOKUP(A1258,OrderProduct!$A$2:$T$1953,20,0)</f>
        <v>29662</v>
      </c>
      <c r="E1258" t="str">
        <f>VLOOKUP(D1258,Location!$A$2:$D$986,4,0)</f>
        <v>South Carolina</v>
      </c>
      <c r="F1258">
        <f>VLOOKUP(A1258,OrderProduct!A1258:F3209,6,0)</f>
        <v>424.68</v>
      </c>
    </row>
    <row r="1259" spans="1:6">
      <c r="A1259" s="3">
        <v>2270</v>
      </c>
      <c r="B1259">
        <f>INDEX(OrderProduct!O1259:O3210,MATCH('Top 2 Products'!A1259,OrderProduct!A1259:A3210,0))</f>
        <v>3</v>
      </c>
      <c r="C1259" t="str">
        <f>VLOOKUP(B1259,'Product Category'!$A$2:$B$4,2,0)</f>
        <v>Technology</v>
      </c>
      <c r="D1259">
        <f>VLOOKUP(A1259,OrderProduct!$A$2:$T$1953,20,0)</f>
        <v>29662</v>
      </c>
      <c r="E1259" t="str">
        <f>VLOOKUP(D1259,Location!$A$2:$D$986,4,0)</f>
        <v>South Carolina</v>
      </c>
      <c r="F1259">
        <f>VLOOKUP(A1259,OrderProduct!A1259:F3210,6,0)</f>
        <v>40.17</v>
      </c>
    </row>
    <row r="1260" spans="1:6">
      <c r="A1260" s="3">
        <v>2272</v>
      </c>
      <c r="B1260">
        <f>INDEX(OrderProduct!O1260:O3211,MATCH('Top 2 Products'!A1260,OrderProduct!A1260:A3211,0))</f>
        <v>2</v>
      </c>
      <c r="C1260" t="str">
        <f>VLOOKUP(B1260,'Product Category'!$A$2:$B$4,2,0)</f>
        <v>Office Supplies</v>
      </c>
      <c r="D1260">
        <f>VLOOKUP(A1260,OrderProduct!$A$2:$T$1953,20,0)</f>
        <v>76543</v>
      </c>
      <c r="E1260" t="str">
        <f>VLOOKUP(D1260,Location!$A$2:$D$986,4,0)</f>
        <v>Texas</v>
      </c>
      <c r="F1260">
        <f>VLOOKUP(A1260,OrderProduct!A1260:F3211,6,0)</f>
        <v>58.68</v>
      </c>
    </row>
    <row r="1261" spans="1:6">
      <c r="A1261" s="3">
        <v>2273</v>
      </c>
      <c r="B1261">
        <f>INDEX(OrderProduct!O1261:O3212,MATCH('Top 2 Products'!A1261,OrderProduct!A1261:A3212,0))</f>
        <v>2</v>
      </c>
      <c r="C1261" t="str">
        <f>VLOOKUP(B1261,'Product Category'!$A$2:$B$4,2,0)</f>
        <v>Office Supplies</v>
      </c>
      <c r="D1261">
        <f>VLOOKUP(A1261,OrderProduct!$A$2:$T$1953,20,0)</f>
        <v>78550</v>
      </c>
      <c r="E1261" t="str">
        <f>VLOOKUP(D1261,Location!$A$2:$D$986,4,0)</f>
        <v>Texas</v>
      </c>
      <c r="F1261">
        <f>VLOOKUP(A1261,OrderProduct!A1261:F3212,6,0)</f>
        <v>53.1</v>
      </c>
    </row>
    <row r="1262" spans="1:6">
      <c r="A1262" s="3">
        <v>2273</v>
      </c>
      <c r="B1262">
        <f>INDEX(OrderProduct!O1262:O3213,MATCH('Top 2 Products'!A1262,OrderProduct!A1262:A3213,0))</f>
        <v>3</v>
      </c>
      <c r="C1262" t="str">
        <f>VLOOKUP(B1262,'Product Category'!$A$2:$B$4,2,0)</f>
        <v>Technology</v>
      </c>
      <c r="D1262">
        <f>VLOOKUP(A1262,OrderProduct!$A$2:$T$1953,20,0)</f>
        <v>78550</v>
      </c>
      <c r="E1262" t="str">
        <f>VLOOKUP(D1262,Location!$A$2:$D$986,4,0)</f>
        <v>Texas</v>
      </c>
      <c r="F1262">
        <f>VLOOKUP(A1262,OrderProduct!A1262:F3213,6,0)</f>
        <v>783.55</v>
      </c>
    </row>
    <row r="1263" spans="1:6">
      <c r="A1263" s="3">
        <v>2274</v>
      </c>
      <c r="B1263">
        <f>INDEX(OrderProduct!O1263:O3214,MATCH('Top 2 Products'!A1263,OrderProduct!A1263:A3214,0))</f>
        <v>1</v>
      </c>
      <c r="C1263" t="str">
        <f>VLOOKUP(B1263,'Product Category'!$A$2:$B$4,2,0)</f>
        <v>Furniture</v>
      </c>
      <c r="D1263">
        <f>VLOOKUP(A1263,OrderProduct!$A$2:$T$1953,20,0)</f>
        <v>77036</v>
      </c>
      <c r="E1263" t="str">
        <f>VLOOKUP(D1263,Location!$A$2:$D$986,4,0)</f>
        <v>Texas</v>
      </c>
      <c r="F1263">
        <f>VLOOKUP(A1263,OrderProduct!A1263:F3214,6,0)</f>
        <v>3838.14</v>
      </c>
    </row>
    <row r="1264" spans="1:6">
      <c r="A1264" s="3">
        <v>2276</v>
      </c>
      <c r="B1264">
        <f>INDEX(OrderProduct!O1264:O3215,MATCH('Top 2 Products'!A1264,OrderProduct!A1264:A3215,0))</f>
        <v>3</v>
      </c>
      <c r="C1264" t="str">
        <f>VLOOKUP(B1264,'Product Category'!$A$2:$B$4,2,0)</f>
        <v>Technology</v>
      </c>
      <c r="D1264">
        <f>VLOOKUP(A1264,OrderProduct!$A$2:$T$1953,20,0)</f>
        <v>14304</v>
      </c>
      <c r="E1264" t="str">
        <f>VLOOKUP(D1264,Location!$A$2:$D$986,4,0)</f>
        <v>New York</v>
      </c>
      <c r="F1264">
        <f>VLOOKUP(A1264,OrderProduct!A1264:F3215,6,0)</f>
        <v>80.35</v>
      </c>
    </row>
    <row r="1265" spans="1:6">
      <c r="A1265" s="3">
        <v>2279</v>
      </c>
      <c r="B1265">
        <f>INDEX(OrderProduct!O1265:O3216,MATCH('Top 2 Products'!A1265,OrderProduct!A1265:A3216,0))</f>
        <v>2</v>
      </c>
      <c r="C1265" t="str">
        <f>VLOOKUP(B1265,'Product Category'!$A$2:$B$4,2,0)</f>
        <v>Office Supplies</v>
      </c>
      <c r="D1265">
        <f>VLOOKUP(A1265,OrderProduct!$A$2:$T$1953,20,0)</f>
        <v>15601</v>
      </c>
      <c r="E1265" t="str">
        <f>VLOOKUP(D1265,Location!$A$2:$D$986,4,0)</f>
        <v>Pennsylvania</v>
      </c>
      <c r="F1265">
        <f>VLOOKUP(A1265,OrderProduct!A1265:F3216,6,0)</f>
        <v>818.49</v>
      </c>
    </row>
    <row r="1266" spans="1:6">
      <c r="A1266" s="3">
        <v>2281</v>
      </c>
      <c r="B1266">
        <f>INDEX(OrderProduct!O1266:O3217,MATCH('Top 2 Products'!A1266,OrderProduct!A1266:A3217,0))</f>
        <v>3</v>
      </c>
      <c r="C1266" t="str">
        <f>VLOOKUP(B1266,'Product Category'!$A$2:$B$4,2,0)</f>
        <v>Technology</v>
      </c>
      <c r="D1266">
        <f>VLOOKUP(A1266,OrderProduct!$A$2:$T$1953,20,0)</f>
        <v>54703</v>
      </c>
      <c r="E1266" t="str">
        <f>VLOOKUP(D1266,Location!$A$2:$D$986,4,0)</f>
        <v>Wisconsin</v>
      </c>
      <c r="F1266">
        <f>VLOOKUP(A1266,OrderProduct!A1266:F3217,6,0)</f>
        <v>1188.63</v>
      </c>
    </row>
    <row r="1267" spans="1:6">
      <c r="A1267" s="3">
        <v>2282</v>
      </c>
      <c r="B1267">
        <f>INDEX(OrderProduct!O1267:O3218,MATCH('Top 2 Products'!A1267,OrderProduct!A1267:A3218,0))</f>
        <v>2</v>
      </c>
      <c r="C1267" t="str">
        <f>VLOOKUP(B1267,'Product Category'!$A$2:$B$4,2,0)</f>
        <v>Office Supplies</v>
      </c>
      <c r="D1267">
        <f>VLOOKUP(A1267,OrderProduct!$A$2:$T$1953,20,0)</f>
        <v>53713</v>
      </c>
      <c r="E1267" t="str">
        <f>VLOOKUP(D1267,Location!$A$2:$D$986,4,0)</f>
        <v>Wisconsin</v>
      </c>
      <c r="F1267">
        <f>VLOOKUP(A1267,OrderProduct!A1267:F3218,6,0)</f>
        <v>1009.93</v>
      </c>
    </row>
    <row r="1268" spans="1:6">
      <c r="A1268" s="3">
        <v>2283</v>
      </c>
      <c r="B1268">
        <f>INDEX(OrderProduct!O1268:O3219,MATCH('Top 2 Products'!A1268,OrderProduct!A1268:A3219,0))</f>
        <v>2</v>
      </c>
      <c r="C1268" t="str">
        <f>VLOOKUP(B1268,'Product Category'!$A$2:$B$4,2,0)</f>
        <v>Office Supplies</v>
      </c>
      <c r="D1268">
        <f>VLOOKUP(A1268,OrderProduct!$A$2:$T$1953,20,0)</f>
        <v>53132</v>
      </c>
      <c r="E1268" t="str">
        <f>VLOOKUP(D1268,Location!$A$2:$D$986,4,0)</f>
        <v>Wisconsin</v>
      </c>
      <c r="F1268">
        <f>VLOOKUP(A1268,OrderProduct!A1268:F3219,6,0)</f>
        <v>140.7</v>
      </c>
    </row>
    <row r="1269" spans="1:6">
      <c r="A1269" s="3">
        <v>2285</v>
      </c>
      <c r="B1269">
        <f>INDEX(OrderProduct!O1269:O3220,MATCH('Top 2 Products'!A1269,OrderProduct!A1269:A3220,0))</f>
        <v>2</v>
      </c>
      <c r="C1269" t="str">
        <f>VLOOKUP(B1269,'Product Category'!$A$2:$B$4,2,0)</f>
        <v>Office Supplies</v>
      </c>
      <c r="D1269">
        <f>VLOOKUP(A1269,OrderProduct!$A$2:$T$1953,20,0)</f>
        <v>29730</v>
      </c>
      <c r="E1269" t="str">
        <f>VLOOKUP(D1269,Location!$A$2:$D$986,4,0)</f>
        <v>South Carolina</v>
      </c>
      <c r="F1269">
        <f>VLOOKUP(A1269,OrderProduct!A1269:F3220,6,0)</f>
        <v>3550.28</v>
      </c>
    </row>
    <row r="1270" spans="1:6">
      <c r="A1270" s="3">
        <v>2286</v>
      </c>
      <c r="B1270">
        <f>INDEX(OrderProduct!O1270:O3221,MATCH('Top 2 Products'!A1270,OrderProduct!A1270:A3221,0))</f>
        <v>2</v>
      </c>
      <c r="C1270" t="str">
        <f>VLOOKUP(B1270,'Product Category'!$A$2:$B$4,2,0)</f>
        <v>Office Supplies</v>
      </c>
      <c r="D1270">
        <f>VLOOKUP(A1270,OrderProduct!$A$2:$T$1953,20,0)</f>
        <v>29301</v>
      </c>
      <c r="E1270" t="str">
        <f>VLOOKUP(D1270,Location!$A$2:$D$986,4,0)</f>
        <v>South Carolina</v>
      </c>
      <c r="F1270">
        <f>VLOOKUP(A1270,OrderProduct!A1270:F3221,6,0)</f>
        <v>57.84</v>
      </c>
    </row>
    <row r="1271" spans="1:6">
      <c r="A1271" s="3">
        <v>2286</v>
      </c>
      <c r="B1271">
        <f>INDEX(OrderProduct!O1271:O3222,MATCH('Top 2 Products'!A1271,OrderProduct!A1271:A3222,0))</f>
        <v>2</v>
      </c>
      <c r="C1271" t="str">
        <f>VLOOKUP(B1271,'Product Category'!$A$2:$B$4,2,0)</f>
        <v>Office Supplies</v>
      </c>
      <c r="D1271">
        <f>VLOOKUP(A1271,OrderProduct!$A$2:$T$1953,20,0)</f>
        <v>29301</v>
      </c>
      <c r="E1271" t="str">
        <f>VLOOKUP(D1271,Location!$A$2:$D$986,4,0)</f>
        <v>South Carolina</v>
      </c>
      <c r="F1271">
        <f>VLOOKUP(A1271,OrderProduct!A1271:F3222,6,0)</f>
        <v>1425.71</v>
      </c>
    </row>
    <row r="1272" spans="1:6">
      <c r="A1272" s="3">
        <v>2286</v>
      </c>
      <c r="B1272">
        <f>INDEX(OrderProduct!O1272:O3223,MATCH('Top 2 Products'!A1272,OrderProduct!A1272:A3223,0))</f>
        <v>2</v>
      </c>
      <c r="C1272" t="str">
        <f>VLOOKUP(B1272,'Product Category'!$A$2:$B$4,2,0)</f>
        <v>Office Supplies</v>
      </c>
      <c r="D1272">
        <f>VLOOKUP(A1272,OrderProduct!$A$2:$T$1953,20,0)</f>
        <v>29301</v>
      </c>
      <c r="E1272" t="str">
        <f>VLOOKUP(D1272,Location!$A$2:$D$986,4,0)</f>
        <v>South Carolina</v>
      </c>
      <c r="F1272">
        <f>VLOOKUP(A1272,OrderProduct!A1272:F3223,6,0)</f>
        <v>88.64</v>
      </c>
    </row>
    <row r="1273" spans="1:6">
      <c r="A1273" s="3">
        <v>2287</v>
      </c>
      <c r="B1273">
        <f>INDEX(OrderProduct!O1273:O3224,MATCH('Top 2 Products'!A1273,OrderProduct!A1273:A3224,0))</f>
        <v>2</v>
      </c>
      <c r="C1273" t="str">
        <f>VLOOKUP(B1273,'Product Category'!$A$2:$B$4,2,0)</f>
        <v>Office Supplies</v>
      </c>
      <c r="D1273">
        <f>VLOOKUP(A1273,OrderProduct!$A$2:$T$1953,20,0)</f>
        <v>29483</v>
      </c>
      <c r="E1273" t="str">
        <f>VLOOKUP(D1273,Location!$A$2:$D$986,4,0)</f>
        <v>South Carolina</v>
      </c>
      <c r="F1273">
        <f>VLOOKUP(A1273,OrderProduct!A1273:F3224,6,0)</f>
        <v>80.23</v>
      </c>
    </row>
    <row r="1274" spans="1:6">
      <c r="A1274" s="3">
        <v>2287</v>
      </c>
      <c r="B1274">
        <f>INDEX(OrderProduct!O1274:O3225,MATCH('Top 2 Products'!A1274,OrderProduct!A1274:A3225,0))</f>
        <v>2</v>
      </c>
      <c r="C1274" t="str">
        <f>VLOOKUP(B1274,'Product Category'!$A$2:$B$4,2,0)</f>
        <v>Office Supplies</v>
      </c>
      <c r="D1274">
        <f>VLOOKUP(A1274,OrderProduct!$A$2:$T$1953,20,0)</f>
        <v>29483</v>
      </c>
      <c r="E1274" t="str">
        <f>VLOOKUP(D1274,Location!$A$2:$D$986,4,0)</f>
        <v>South Carolina</v>
      </c>
      <c r="F1274">
        <f>VLOOKUP(A1274,OrderProduct!A1274:F3225,6,0)</f>
        <v>2044.9</v>
      </c>
    </row>
    <row r="1275" spans="1:6">
      <c r="A1275" s="3">
        <v>2287</v>
      </c>
      <c r="B1275">
        <f>INDEX(OrderProduct!O1275:O3226,MATCH('Top 2 Products'!A1275,OrderProduct!A1275:A3226,0))</f>
        <v>2</v>
      </c>
      <c r="C1275" t="str">
        <f>VLOOKUP(B1275,'Product Category'!$A$2:$B$4,2,0)</f>
        <v>Office Supplies</v>
      </c>
      <c r="D1275">
        <f>VLOOKUP(A1275,OrderProduct!$A$2:$T$1953,20,0)</f>
        <v>29483</v>
      </c>
      <c r="E1275" t="str">
        <f>VLOOKUP(D1275,Location!$A$2:$D$986,4,0)</f>
        <v>South Carolina</v>
      </c>
      <c r="F1275">
        <f>VLOOKUP(A1275,OrderProduct!A1275:F3226,6,0)</f>
        <v>53.3</v>
      </c>
    </row>
    <row r="1276" spans="1:6">
      <c r="A1276" s="3">
        <v>2287</v>
      </c>
      <c r="B1276">
        <f>INDEX(OrderProduct!O1276:O3227,MATCH('Top 2 Products'!A1276,OrderProduct!A1276:A3227,0))</f>
        <v>2</v>
      </c>
      <c r="C1276" t="str">
        <f>VLOOKUP(B1276,'Product Category'!$A$2:$B$4,2,0)</f>
        <v>Office Supplies</v>
      </c>
      <c r="D1276">
        <f>VLOOKUP(A1276,OrderProduct!$A$2:$T$1953,20,0)</f>
        <v>29483</v>
      </c>
      <c r="E1276" t="str">
        <f>VLOOKUP(D1276,Location!$A$2:$D$986,4,0)</f>
        <v>South Carolina</v>
      </c>
      <c r="F1276">
        <f>VLOOKUP(A1276,OrderProduct!A1276:F3227,6,0)</f>
        <v>21.93</v>
      </c>
    </row>
    <row r="1277" spans="1:6">
      <c r="A1277" s="3">
        <v>2289</v>
      </c>
      <c r="B1277">
        <f>INDEX(OrderProduct!O1277:O3228,MATCH('Top 2 Products'!A1277,OrderProduct!A1277:A3228,0))</f>
        <v>1</v>
      </c>
      <c r="C1277" t="str">
        <f>VLOOKUP(B1277,'Product Category'!$A$2:$B$4,2,0)</f>
        <v>Furniture</v>
      </c>
      <c r="D1277">
        <f>VLOOKUP(A1277,OrderProduct!$A$2:$T$1953,20,0)</f>
        <v>55337</v>
      </c>
      <c r="E1277" t="str">
        <f>VLOOKUP(D1277,Location!$A$2:$D$986,4,0)</f>
        <v>Minnesota</v>
      </c>
      <c r="F1277">
        <f>VLOOKUP(A1277,OrderProduct!A1277:F3228,6,0)</f>
        <v>68.72</v>
      </c>
    </row>
    <row r="1278" spans="1:6">
      <c r="A1278" s="3">
        <v>2290</v>
      </c>
      <c r="B1278">
        <f>INDEX(OrderProduct!O1278:O3229,MATCH('Top 2 Products'!A1278,OrderProduct!A1278:A3229,0))</f>
        <v>2</v>
      </c>
      <c r="C1278" t="str">
        <f>VLOOKUP(B1278,'Product Category'!$A$2:$B$4,2,0)</f>
        <v>Office Supplies</v>
      </c>
      <c r="D1278">
        <f>VLOOKUP(A1278,OrderProduct!$A$2:$T$1953,20,0)</f>
        <v>55433</v>
      </c>
      <c r="E1278" t="str">
        <f>VLOOKUP(D1278,Location!$A$2:$D$986,4,0)</f>
        <v>Minnesota</v>
      </c>
      <c r="F1278">
        <f>VLOOKUP(A1278,OrderProduct!A1278:F3229,6,0)</f>
        <v>618.96</v>
      </c>
    </row>
    <row r="1279" spans="1:6">
      <c r="A1279" s="3">
        <v>2290</v>
      </c>
      <c r="B1279">
        <f>INDEX(OrderProduct!O1279:O3230,MATCH('Top 2 Products'!A1279,OrderProduct!A1279:A3230,0))</f>
        <v>2</v>
      </c>
      <c r="C1279" t="str">
        <f>VLOOKUP(B1279,'Product Category'!$A$2:$B$4,2,0)</f>
        <v>Office Supplies</v>
      </c>
      <c r="D1279">
        <f>VLOOKUP(A1279,OrderProduct!$A$2:$T$1953,20,0)</f>
        <v>55433</v>
      </c>
      <c r="E1279" t="str">
        <f>VLOOKUP(D1279,Location!$A$2:$D$986,4,0)</f>
        <v>Minnesota</v>
      </c>
      <c r="F1279">
        <f>VLOOKUP(A1279,OrderProduct!A1279:F3230,6,0)</f>
        <v>77.54</v>
      </c>
    </row>
    <row r="1280" spans="1:6">
      <c r="A1280" s="3">
        <v>2290</v>
      </c>
      <c r="B1280">
        <f>INDEX(OrderProduct!O1280:O3231,MATCH('Top 2 Products'!A1280,OrderProduct!A1280:A3231,0))</f>
        <v>3</v>
      </c>
      <c r="C1280" t="str">
        <f>VLOOKUP(B1280,'Product Category'!$A$2:$B$4,2,0)</f>
        <v>Technology</v>
      </c>
      <c r="D1280">
        <f>VLOOKUP(A1280,OrderProduct!$A$2:$T$1953,20,0)</f>
        <v>55433</v>
      </c>
      <c r="E1280" t="str">
        <f>VLOOKUP(D1280,Location!$A$2:$D$986,4,0)</f>
        <v>Minnesota</v>
      </c>
      <c r="F1280">
        <f>VLOOKUP(A1280,OrderProduct!A1280:F3231,6,0)</f>
        <v>28.32</v>
      </c>
    </row>
    <row r="1281" spans="1:6">
      <c r="A1281" s="3">
        <v>2302</v>
      </c>
      <c r="B1281">
        <f>INDEX(OrderProduct!O1281:O3232,MATCH('Top 2 Products'!A1281,OrderProduct!A1281:A3232,0))</f>
        <v>1</v>
      </c>
      <c r="C1281" t="str">
        <f>VLOOKUP(B1281,'Product Category'!$A$2:$B$4,2,0)</f>
        <v>Furniture</v>
      </c>
      <c r="D1281">
        <f>VLOOKUP(A1281,OrderProduct!$A$2:$T$1953,20,0)</f>
        <v>32404</v>
      </c>
      <c r="E1281" t="str">
        <f>VLOOKUP(D1281,Location!$A$2:$D$986,4,0)</f>
        <v>Florida</v>
      </c>
      <c r="F1281">
        <f>VLOOKUP(A1281,OrderProduct!A1281:F3232,6,0)</f>
        <v>2309.49</v>
      </c>
    </row>
    <row r="1282" spans="1:6">
      <c r="A1282" s="3">
        <v>2302</v>
      </c>
      <c r="B1282">
        <f>INDEX(OrderProduct!O1282:O3233,MATCH('Top 2 Products'!A1282,OrderProduct!A1282:A3233,0))</f>
        <v>2</v>
      </c>
      <c r="C1282" t="str">
        <f>VLOOKUP(B1282,'Product Category'!$A$2:$B$4,2,0)</f>
        <v>Office Supplies</v>
      </c>
      <c r="D1282">
        <f>VLOOKUP(A1282,OrderProduct!$A$2:$T$1953,20,0)</f>
        <v>32404</v>
      </c>
      <c r="E1282" t="str">
        <f>VLOOKUP(D1282,Location!$A$2:$D$986,4,0)</f>
        <v>Florida</v>
      </c>
      <c r="F1282">
        <f>VLOOKUP(A1282,OrderProduct!A1282:F3233,6,0)</f>
        <v>8.3</v>
      </c>
    </row>
    <row r="1283" spans="1:6">
      <c r="A1283" s="3">
        <v>2302</v>
      </c>
      <c r="B1283">
        <f>INDEX(OrderProduct!O1283:O3234,MATCH('Top 2 Products'!A1283,OrderProduct!A1283:A3234,0))</f>
        <v>1</v>
      </c>
      <c r="C1283" t="str">
        <f>VLOOKUP(B1283,'Product Category'!$A$2:$B$4,2,0)</f>
        <v>Furniture</v>
      </c>
      <c r="D1283">
        <f>VLOOKUP(A1283,OrderProduct!$A$2:$T$1953,20,0)</f>
        <v>32404</v>
      </c>
      <c r="E1283" t="str">
        <f>VLOOKUP(D1283,Location!$A$2:$D$986,4,0)</f>
        <v>Florida</v>
      </c>
      <c r="F1283">
        <f>VLOOKUP(A1283,OrderProduct!A1283:F3234,6,0)</f>
        <v>416.95</v>
      </c>
    </row>
    <row r="1284" spans="1:6">
      <c r="A1284" s="3">
        <v>2303</v>
      </c>
      <c r="B1284">
        <f>INDEX(OrderProduct!O1284:O3235,MATCH('Top 2 Products'!A1284,OrderProduct!A1284:A3235,0))</f>
        <v>1</v>
      </c>
      <c r="C1284" t="str">
        <f>VLOOKUP(B1284,'Product Category'!$A$2:$B$4,2,0)</f>
        <v>Furniture</v>
      </c>
      <c r="D1284">
        <f>VLOOKUP(A1284,OrderProduct!$A$2:$T$1953,20,0)</f>
        <v>10011</v>
      </c>
      <c r="E1284" t="str">
        <f>VLOOKUP(D1284,Location!$A$2:$D$986,4,0)</f>
        <v>New York</v>
      </c>
      <c r="F1284">
        <f>VLOOKUP(A1284,OrderProduct!A1284:F3235,6,0)</f>
        <v>61.52</v>
      </c>
    </row>
    <row r="1285" spans="1:6">
      <c r="A1285" s="3">
        <v>2303</v>
      </c>
      <c r="B1285">
        <f>INDEX(OrderProduct!O1285:O3236,MATCH('Top 2 Products'!A1285,OrderProduct!A1285:A3236,0))</f>
        <v>1</v>
      </c>
      <c r="C1285" t="str">
        <f>VLOOKUP(B1285,'Product Category'!$A$2:$B$4,2,0)</f>
        <v>Furniture</v>
      </c>
      <c r="D1285">
        <f>VLOOKUP(A1285,OrderProduct!$A$2:$T$1953,20,0)</f>
        <v>10011</v>
      </c>
      <c r="E1285" t="str">
        <f>VLOOKUP(D1285,Location!$A$2:$D$986,4,0)</f>
        <v>New York</v>
      </c>
      <c r="F1285">
        <f>VLOOKUP(A1285,OrderProduct!A1285:F3236,6,0)</f>
        <v>18.71</v>
      </c>
    </row>
    <row r="1286" spans="1:6">
      <c r="A1286" s="3">
        <v>2305</v>
      </c>
      <c r="B1286">
        <f>INDEX(OrderProduct!O1286:O3237,MATCH('Top 2 Products'!A1286,OrderProduct!A1286:A3237,0))</f>
        <v>2</v>
      </c>
      <c r="C1286" t="str">
        <f>VLOOKUP(B1286,'Product Category'!$A$2:$B$4,2,0)</f>
        <v>Office Supplies</v>
      </c>
      <c r="D1286">
        <f>VLOOKUP(A1286,OrderProduct!$A$2:$T$1953,20,0)</f>
        <v>57201</v>
      </c>
      <c r="E1286" t="str">
        <f>VLOOKUP(D1286,Location!$A$2:$D$986,4,0)</f>
        <v>South Dakota</v>
      </c>
      <c r="F1286">
        <f>VLOOKUP(A1286,OrderProduct!A1286:F3237,6,0)</f>
        <v>739.06</v>
      </c>
    </row>
    <row r="1287" spans="1:6">
      <c r="A1287" s="3">
        <v>2308</v>
      </c>
      <c r="B1287">
        <f>INDEX(OrderProduct!O1287:O3238,MATCH('Top 2 Products'!A1287,OrderProduct!A1287:A3238,0))</f>
        <v>1</v>
      </c>
      <c r="C1287" t="str">
        <f>VLOOKUP(B1287,'Product Category'!$A$2:$B$4,2,0)</f>
        <v>Furniture</v>
      </c>
      <c r="D1287">
        <f>VLOOKUP(A1287,OrderProduct!$A$2:$T$1953,20,0)</f>
        <v>33971</v>
      </c>
      <c r="E1287" t="str">
        <f>VLOOKUP(D1287,Location!$A$2:$D$986,4,0)</f>
        <v>Florida</v>
      </c>
      <c r="F1287">
        <f>VLOOKUP(A1287,OrderProduct!A1287:F3238,6,0)</f>
        <v>709.7</v>
      </c>
    </row>
    <row r="1288" spans="1:6">
      <c r="A1288" s="3">
        <v>2308</v>
      </c>
      <c r="B1288">
        <f>INDEX(OrderProduct!O1288:O3239,MATCH('Top 2 Products'!A1288,OrderProduct!A1288:A3239,0))</f>
        <v>2</v>
      </c>
      <c r="C1288" t="str">
        <f>VLOOKUP(B1288,'Product Category'!$A$2:$B$4,2,0)</f>
        <v>Office Supplies</v>
      </c>
      <c r="D1288">
        <f>VLOOKUP(A1288,OrderProduct!$A$2:$T$1953,20,0)</f>
        <v>33971</v>
      </c>
      <c r="E1288" t="str">
        <f>VLOOKUP(D1288,Location!$A$2:$D$986,4,0)</f>
        <v>Florida</v>
      </c>
      <c r="F1288">
        <f>VLOOKUP(A1288,OrderProduct!A1288:F3239,6,0)</f>
        <v>27.42</v>
      </c>
    </row>
    <row r="1289" spans="1:6">
      <c r="A1289" s="3">
        <v>2323</v>
      </c>
      <c r="B1289">
        <f>INDEX(OrderProduct!O1289:O3240,MATCH('Top 2 Products'!A1289,OrderProduct!A1289:A3240,0))</f>
        <v>2</v>
      </c>
      <c r="C1289" t="str">
        <f>VLOOKUP(B1289,'Product Category'!$A$2:$B$4,2,0)</f>
        <v>Office Supplies</v>
      </c>
      <c r="D1289">
        <f>VLOOKUP(A1289,OrderProduct!$A$2:$T$1953,20,0)</f>
        <v>92236</v>
      </c>
      <c r="E1289" t="str">
        <f>VLOOKUP(D1289,Location!$A$2:$D$986,4,0)</f>
        <v>California</v>
      </c>
      <c r="F1289">
        <f>VLOOKUP(A1289,OrderProduct!A1289:F3240,6,0)</f>
        <v>30.47</v>
      </c>
    </row>
    <row r="1290" spans="1:6">
      <c r="A1290" s="3">
        <v>2323</v>
      </c>
      <c r="B1290">
        <f>INDEX(OrderProduct!O1290:O3241,MATCH('Top 2 Products'!A1290,OrderProduct!A1290:A3241,0))</f>
        <v>2</v>
      </c>
      <c r="C1290" t="str">
        <f>VLOOKUP(B1290,'Product Category'!$A$2:$B$4,2,0)</f>
        <v>Office Supplies</v>
      </c>
      <c r="D1290">
        <f>VLOOKUP(A1290,OrderProduct!$A$2:$T$1953,20,0)</f>
        <v>92236</v>
      </c>
      <c r="E1290" t="str">
        <f>VLOOKUP(D1290,Location!$A$2:$D$986,4,0)</f>
        <v>California</v>
      </c>
      <c r="F1290">
        <f>VLOOKUP(A1290,OrderProduct!A1290:F3241,6,0)</f>
        <v>348.08</v>
      </c>
    </row>
    <row r="1291" spans="1:6">
      <c r="A1291" s="3">
        <v>2323</v>
      </c>
      <c r="B1291">
        <f>INDEX(OrderProduct!O1291:O3242,MATCH('Top 2 Products'!A1291,OrderProduct!A1291:A3242,0))</f>
        <v>3</v>
      </c>
      <c r="C1291" t="str">
        <f>VLOOKUP(B1291,'Product Category'!$A$2:$B$4,2,0)</f>
        <v>Technology</v>
      </c>
      <c r="D1291">
        <f>VLOOKUP(A1291,OrderProduct!$A$2:$T$1953,20,0)</f>
        <v>92236</v>
      </c>
      <c r="E1291" t="str">
        <f>VLOOKUP(D1291,Location!$A$2:$D$986,4,0)</f>
        <v>California</v>
      </c>
      <c r="F1291">
        <f>VLOOKUP(A1291,OrderProduct!A1291:F3242,6,0)</f>
        <v>131.69</v>
      </c>
    </row>
    <row r="1292" spans="1:6">
      <c r="A1292" s="3">
        <v>2330</v>
      </c>
      <c r="B1292">
        <f>INDEX(OrderProduct!O1292:O3243,MATCH('Top 2 Products'!A1292,OrderProduct!A1292:A3243,0))</f>
        <v>2</v>
      </c>
      <c r="C1292" t="str">
        <f>VLOOKUP(B1292,'Product Category'!$A$2:$B$4,2,0)</f>
        <v>Office Supplies</v>
      </c>
      <c r="D1292">
        <f>VLOOKUP(A1292,OrderProduct!$A$2:$T$1953,20,0)</f>
        <v>52302</v>
      </c>
      <c r="E1292" t="str">
        <f>VLOOKUP(D1292,Location!$A$2:$D$986,4,0)</f>
        <v>Iowa</v>
      </c>
      <c r="F1292">
        <f>VLOOKUP(A1292,OrderProduct!A1292:F3243,6,0)</f>
        <v>13.93</v>
      </c>
    </row>
    <row r="1293" spans="1:6">
      <c r="A1293" s="3">
        <v>2333</v>
      </c>
      <c r="B1293">
        <f>INDEX(OrderProduct!O1293:O3244,MATCH('Top 2 Products'!A1293,OrderProduct!A1293:A3244,0))</f>
        <v>1</v>
      </c>
      <c r="C1293" t="str">
        <f>VLOOKUP(B1293,'Product Category'!$A$2:$B$4,2,0)</f>
        <v>Furniture</v>
      </c>
      <c r="D1293">
        <f>VLOOKUP(A1293,OrderProduct!$A$2:$T$1953,20,0)</f>
        <v>54302</v>
      </c>
      <c r="E1293" t="str">
        <f>VLOOKUP(D1293,Location!$A$2:$D$986,4,0)</f>
        <v>Wisconsin</v>
      </c>
      <c r="F1293">
        <f>VLOOKUP(A1293,OrderProduct!A1293:F3244,6,0)</f>
        <v>1216.32</v>
      </c>
    </row>
    <row r="1294" spans="1:6">
      <c r="A1294" s="3">
        <v>2334</v>
      </c>
      <c r="B1294">
        <f>INDEX(OrderProduct!O1294:O3245,MATCH('Top 2 Products'!A1294,OrderProduct!A1294:A3245,0))</f>
        <v>1</v>
      </c>
      <c r="C1294" t="str">
        <f>VLOOKUP(B1294,'Product Category'!$A$2:$B$4,2,0)</f>
        <v>Furniture</v>
      </c>
      <c r="D1294">
        <f>VLOOKUP(A1294,OrderProduct!$A$2:$T$1953,20,0)</f>
        <v>53220</v>
      </c>
      <c r="E1294" t="str">
        <f>VLOOKUP(D1294,Location!$A$2:$D$986,4,0)</f>
        <v>Wisconsin</v>
      </c>
      <c r="F1294">
        <f>VLOOKUP(A1294,OrderProduct!A1294:F3245,6,0)</f>
        <v>1989.32</v>
      </c>
    </row>
    <row r="1295" spans="1:6">
      <c r="A1295" s="3">
        <v>2334</v>
      </c>
      <c r="B1295">
        <f>INDEX(OrderProduct!O1295:O3246,MATCH('Top 2 Products'!A1295,OrderProduct!A1295:A3246,0))</f>
        <v>2</v>
      </c>
      <c r="C1295" t="str">
        <f>VLOOKUP(B1295,'Product Category'!$A$2:$B$4,2,0)</f>
        <v>Office Supplies</v>
      </c>
      <c r="D1295">
        <f>VLOOKUP(A1295,OrderProduct!$A$2:$T$1953,20,0)</f>
        <v>53220</v>
      </c>
      <c r="E1295" t="str">
        <f>VLOOKUP(D1295,Location!$A$2:$D$986,4,0)</f>
        <v>Wisconsin</v>
      </c>
      <c r="F1295">
        <f>VLOOKUP(A1295,OrderProduct!A1295:F3246,6,0)</f>
        <v>480.37</v>
      </c>
    </row>
    <row r="1296" spans="1:6">
      <c r="A1296" s="3">
        <v>2334</v>
      </c>
      <c r="B1296">
        <f>INDEX(OrderProduct!O1296:O3247,MATCH('Top 2 Products'!A1296,OrderProduct!A1296:A3247,0))</f>
        <v>2</v>
      </c>
      <c r="C1296" t="str">
        <f>VLOOKUP(B1296,'Product Category'!$A$2:$B$4,2,0)</f>
        <v>Office Supplies</v>
      </c>
      <c r="D1296">
        <f>VLOOKUP(A1296,OrderProduct!$A$2:$T$1953,20,0)</f>
        <v>53220</v>
      </c>
      <c r="E1296" t="str">
        <f>VLOOKUP(D1296,Location!$A$2:$D$986,4,0)</f>
        <v>Wisconsin</v>
      </c>
      <c r="F1296">
        <f>VLOOKUP(A1296,OrderProduct!A1296:F3247,6,0)</f>
        <v>5.76</v>
      </c>
    </row>
    <row r="1297" spans="1:6">
      <c r="A1297" s="3">
        <v>2334</v>
      </c>
      <c r="B1297">
        <f>INDEX(OrderProduct!O1297:O3248,MATCH('Top 2 Products'!A1297,OrderProduct!A1297:A3248,0))</f>
        <v>2</v>
      </c>
      <c r="C1297" t="str">
        <f>VLOOKUP(B1297,'Product Category'!$A$2:$B$4,2,0)</f>
        <v>Office Supplies</v>
      </c>
      <c r="D1297">
        <f>VLOOKUP(A1297,OrderProduct!$A$2:$T$1953,20,0)</f>
        <v>53220</v>
      </c>
      <c r="E1297" t="str">
        <f>VLOOKUP(D1297,Location!$A$2:$D$986,4,0)</f>
        <v>Wisconsin</v>
      </c>
      <c r="F1297">
        <f>VLOOKUP(A1297,OrderProduct!A1297:F3248,6,0)</f>
        <v>3112.13</v>
      </c>
    </row>
    <row r="1298" spans="1:6">
      <c r="A1298" s="3">
        <v>2338</v>
      </c>
      <c r="B1298">
        <f>INDEX(OrderProduct!O1298:O3249,MATCH('Top 2 Products'!A1298,OrderProduct!A1298:A3249,0))</f>
        <v>1</v>
      </c>
      <c r="C1298" t="str">
        <f>VLOOKUP(B1298,'Product Category'!$A$2:$B$4,2,0)</f>
        <v>Furniture</v>
      </c>
      <c r="D1298">
        <f>VLOOKUP(A1298,OrderProduct!$A$2:$T$1953,20,0)</f>
        <v>20740</v>
      </c>
      <c r="E1298" t="str">
        <f>VLOOKUP(D1298,Location!$A$2:$D$986,4,0)</f>
        <v>Maryland</v>
      </c>
      <c r="F1298">
        <f>VLOOKUP(A1298,OrderProduct!A1298:F3249,6,0)</f>
        <v>305.71</v>
      </c>
    </row>
    <row r="1299" spans="1:6">
      <c r="A1299" s="3">
        <v>2338</v>
      </c>
      <c r="B1299">
        <f>INDEX(OrderProduct!O1299:O3250,MATCH('Top 2 Products'!A1299,OrderProduct!A1299:A3250,0))</f>
        <v>2</v>
      </c>
      <c r="C1299" t="str">
        <f>VLOOKUP(B1299,'Product Category'!$A$2:$B$4,2,0)</f>
        <v>Office Supplies</v>
      </c>
      <c r="D1299">
        <f>VLOOKUP(A1299,OrderProduct!$A$2:$T$1953,20,0)</f>
        <v>20740</v>
      </c>
      <c r="E1299" t="str">
        <f>VLOOKUP(D1299,Location!$A$2:$D$986,4,0)</f>
        <v>Maryland</v>
      </c>
      <c r="F1299">
        <f>VLOOKUP(A1299,OrderProduct!A1299:F3250,6,0)</f>
        <v>277.12</v>
      </c>
    </row>
    <row r="1300" spans="1:6">
      <c r="A1300" s="3">
        <v>2339</v>
      </c>
      <c r="B1300">
        <f>INDEX(OrderProduct!O1300:O3251,MATCH('Top 2 Products'!A1300,OrderProduct!A1300:A3251,0))</f>
        <v>2</v>
      </c>
      <c r="C1300" t="str">
        <f>VLOOKUP(B1300,'Product Category'!$A$2:$B$4,2,0)</f>
        <v>Office Supplies</v>
      </c>
      <c r="D1300">
        <f>VLOOKUP(A1300,OrderProduct!$A$2:$T$1953,20,0)</f>
        <v>77015</v>
      </c>
      <c r="E1300" t="str">
        <f>VLOOKUP(D1300,Location!$A$2:$D$986,4,0)</f>
        <v>Texas</v>
      </c>
      <c r="F1300">
        <f>VLOOKUP(A1300,OrderProduct!A1300:F3251,6,0)</f>
        <v>122.25</v>
      </c>
    </row>
    <row r="1301" spans="1:6">
      <c r="A1301" s="3">
        <v>2345</v>
      </c>
      <c r="B1301">
        <f>INDEX(OrderProduct!O1301:O3252,MATCH('Top 2 Products'!A1301,OrderProduct!A1301:A3252,0))</f>
        <v>1</v>
      </c>
      <c r="C1301" t="str">
        <f>VLOOKUP(B1301,'Product Category'!$A$2:$B$4,2,0)</f>
        <v>Furniture</v>
      </c>
      <c r="D1301">
        <f>VLOOKUP(A1301,OrderProduct!$A$2:$T$1953,20,0)</f>
        <v>42003</v>
      </c>
      <c r="E1301" t="str">
        <f>VLOOKUP(D1301,Location!$A$2:$D$986,4,0)</f>
        <v>Kentucky</v>
      </c>
      <c r="F1301">
        <f>VLOOKUP(A1301,OrderProduct!A1301:F3252,6,0)</f>
        <v>206.09</v>
      </c>
    </row>
    <row r="1302" spans="1:6">
      <c r="A1302" s="3">
        <v>2345</v>
      </c>
      <c r="B1302">
        <f>INDEX(OrderProduct!O1302:O3253,MATCH('Top 2 Products'!A1302,OrderProduct!A1302:A3253,0))</f>
        <v>1</v>
      </c>
      <c r="C1302" t="str">
        <f>VLOOKUP(B1302,'Product Category'!$A$2:$B$4,2,0)</f>
        <v>Furniture</v>
      </c>
      <c r="D1302">
        <f>VLOOKUP(A1302,OrderProduct!$A$2:$T$1953,20,0)</f>
        <v>42003</v>
      </c>
      <c r="E1302" t="str">
        <f>VLOOKUP(D1302,Location!$A$2:$D$986,4,0)</f>
        <v>Kentucky</v>
      </c>
      <c r="F1302">
        <f>VLOOKUP(A1302,OrderProduct!A1302:F3253,6,0)</f>
        <v>22.13</v>
      </c>
    </row>
    <row r="1303" spans="1:6">
      <c r="A1303" s="3">
        <v>2346</v>
      </c>
      <c r="B1303">
        <f>INDEX(OrderProduct!O1303:O3254,MATCH('Top 2 Products'!A1303,OrderProduct!A1303:A3254,0))</f>
        <v>3</v>
      </c>
      <c r="C1303" t="str">
        <f>VLOOKUP(B1303,'Product Category'!$A$2:$B$4,2,0)</f>
        <v>Technology</v>
      </c>
      <c r="D1303">
        <f>VLOOKUP(A1303,OrderProduct!$A$2:$T$1953,20,0)</f>
        <v>40258</v>
      </c>
      <c r="E1303" t="str">
        <f>VLOOKUP(D1303,Location!$A$2:$D$986,4,0)</f>
        <v>Kentucky</v>
      </c>
      <c r="F1303">
        <f>VLOOKUP(A1303,OrderProduct!A1303:F3254,6,0)</f>
        <v>34.17</v>
      </c>
    </row>
    <row r="1304" spans="1:6">
      <c r="A1304" s="3">
        <v>2346</v>
      </c>
      <c r="B1304">
        <f>INDEX(OrderProduct!O1304:O3255,MATCH('Top 2 Products'!A1304,OrderProduct!A1304:A3255,0))</f>
        <v>1</v>
      </c>
      <c r="C1304" t="str">
        <f>VLOOKUP(B1304,'Product Category'!$A$2:$B$4,2,0)</f>
        <v>Furniture</v>
      </c>
      <c r="D1304">
        <f>VLOOKUP(A1304,OrderProduct!$A$2:$T$1953,20,0)</f>
        <v>40258</v>
      </c>
      <c r="E1304" t="str">
        <f>VLOOKUP(D1304,Location!$A$2:$D$986,4,0)</f>
        <v>Kentucky</v>
      </c>
      <c r="F1304">
        <f>VLOOKUP(A1304,OrderProduct!A1304:F3255,6,0)</f>
        <v>94.3</v>
      </c>
    </row>
    <row r="1305" spans="1:6">
      <c r="A1305" s="3">
        <v>2351</v>
      </c>
      <c r="B1305">
        <f>INDEX(OrderProduct!O1305:O3256,MATCH('Top 2 Products'!A1305,OrderProduct!A1305:A3256,0))</f>
        <v>2</v>
      </c>
      <c r="C1305" t="str">
        <f>VLOOKUP(B1305,'Product Category'!$A$2:$B$4,2,0)</f>
        <v>Office Supplies</v>
      </c>
      <c r="D1305">
        <f>VLOOKUP(A1305,OrderProduct!$A$2:$T$1953,20,0)</f>
        <v>21114</v>
      </c>
      <c r="E1305" t="str">
        <f>VLOOKUP(D1305,Location!$A$2:$D$986,4,0)</f>
        <v>Maryland</v>
      </c>
      <c r="F1305">
        <f>VLOOKUP(A1305,OrderProduct!A1305:F3256,6,0)</f>
        <v>34.32</v>
      </c>
    </row>
    <row r="1306" spans="1:6">
      <c r="A1306" s="3">
        <v>2352</v>
      </c>
      <c r="B1306">
        <f>INDEX(OrderProduct!O1306:O3257,MATCH('Top 2 Products'!A1306,OrderProduct!A1306:A3257,0))</f>
        <v>2</v>
      </c>
      <c r="C1306" t="str">
        <f>VLOOKUP(B1306,'Product Category'!$A$2:$B$4,2,0)</f>
        <v>Office Supplies</v>
      </c>
      <c r="D1306">
        <f>VLOOKUP(A1306,OrderProduct!$A$2:$T$1953,20,0)</f>
        <v>21501</v>
      </c>
      <c r="E1306" t="str">
        <f>VLOOKUP(D1306,Location!$A$2:$D$986,4,0)</f>
        <v>Maryland</v>
      </c>
      <c r="F1306">
        <f>VLOOKUP(A1306,OrderProduct!A1306:F3257,6,0)</f>
        <v>392.45</v>
      </c>
    </row>
    <row r="1307" spans="1:6">
      <c r="A1307" s="3">
        <v>2352</v>
      </c>
      <c r="B1307">
        <f>INDEX(OrderProduct!O1307:O3258,MATCH('Top 2 Products'!A1307,OrderProduct!A1307:A3258,0))</f>
        <v>3</v>
      </c>
      <c r="C1307" t="str">
        <f>VLOOKUP(B1307,'Product Category'!$A$2:$B$4,2,0)</f>
        <v>Technology</v>
      </c>
      <c r="D1307">
        <f>VLOOKUP(A1307,OrderProduct!$A$2:$T$1953,20,0)</f>
        <v>21501</v>
      </c>
      <c r="E1307" t="str">
        <f>VLOOKUP(D1307,Location!$A$2:$D$986,4,0)</f>
        <v>Maryland</v>
      </c>
      <c r="F1307">
        <f>VLOOKUP(A1307,OrderProduct!A1307:F3258,6,0)</f>
        <v>94.2</v>
      </c>
    </row>
    <row r="1308" spans="1:6">
      <c r="A1308" s="3">
        <v>2352</v>
      </c>
      <c r="B1308">
        <f>INDEX(OrderProduct!O1308:O3259,MATCH('Top 2 Products'!A1308,OrderProduct!A1308:A3259,0))</f>
        <v>1</v>
      </c>
      <c r="C1308" t="str">
        <f>VLOOKUP(B1308,'Product Category'!$A$2:$B$4,2,0)</f>
        <v>Furniture</v>
      </c>
      <c r="D1308">
        <f>VLOOKUP(A1308,OrderProduct!$A$2:$T$1953,20,0)</f>
        <v>21501</v>
      </c>
      <c r="E1308" t="str">
        <f>VLOOKUP(D1308,Location!$A$2:$D$986,4,0)</f>
        <v>Maryland</v>
      </c>
      <c r="F1308">
        <f>VLOOKUP(A1308,OrderProduct!A1308:F3259,6,0)</f>
        <v>568.24</v>
      </c>
    </row>
    <row r="1309" spans="1:6">
      <c r="A1309" s="3">
        <v>2353</v>
      </c>
      <c r="B1309">
        <f>INDEX(OrderProduct!O1309:O3260,MATCH('Top 2 Products'!A1309,OrderProduct!A1309:A3260,0))</f>
        <v>2</v>
      </c>
      <c r="C1309" t="str">
        <f>VLOOKUP(B1309,'Product Category'!$A$2:$B$4,2,0)</f>
        <v>Office Supplies</v>
      </c>
      <c r="D1309">
        <f>VLOOKUP(A1309,OrderProduct!$A$2:$T$1953,20,0)</f>
        <v>21040</v>
      </c>
      <c r="E1309" t="str">
        <f>VLOOKUP(D1309,Location!$A$2:$D$986,4,0)</f>
        <v>Maryland</v>
      </c>
      <c r="F1309">
        <f>VLOOKUP(A1309,OrderProduct!A1309:F3260,6,0)</f>
        <v>162.91</v>
      </c>
    </row>
    <row r="1310" spans="1:6">
      <c r="A1310" s="3">
        <v>2353</v>
      </c>
      <c r="B1310">
        <f>INDEX(OrderProduct!O1310:O3261,MATCH('Top 2 Products'!A1310,OrderProduct!A1310:A3261,0))</f>
        <v>3</v>
      </c>
      <c r="C1310" t="str">
        <f>VLOOKUP(B1310,'Product Category'!$A$2:$B$4,2,0)</f>
        <v>Technology</v>
      </c>
      <c r="D1310">
        <f>VLOOKUP(A1310,OrderProduct!$A$2:$T$1953,20,0)</f>
        <v>21040</v>
      </c>
      <c r="E1310" t="str">
        <f>VLOOKUP(D1310,Location!$A$2:$D$986,4,0)</f>
        <v>Maryland</v>
      </c>
      <c r="F1310">
        <f>VLOOKUP(A1310,OrderProduct!A1310:F3261,6,0)</f>
        <v>97.65</v>
      </c>
    </row>
    <row r="1311" spans="1:6">
      <c r="A1311" s="3">
        <v>2355</v>
      </c>
      <c r="B1311">
        <f>INDEX(OrderProduct!O1311:O3262,MATCH('Top 2 Products'!A1311,OrderProduct!A1311:A3262,0))</f>
        <v>1</v>
      </c>
      <c r="C1311" t="str">
        <f>VLOOKUP(B1311,'Product Category'!$A$2:$B$4,2,0)</f>
        <v>Furniture</v>
      </c>
      <c r="D1311">
        <f>VLOOKUP(A1311,OrderProduct!$A$2:$T$1953,20,0)</f>
        <v>92236</v>
      </c>
      <c r="E1311" t="str">
        <f>VLOOKUP(D1311,Location!$A$2:$D$986,4,0)</f>
        <v>California</v>
      </c>
      <c r="F1311">
        <f>VLOOKUP(A1311,OrderProduct!A1311:F3262,6,0)</f>
        <v>1018.61</v>
      </c>
    </row>
    <row r="1312" spans="1:6">
      <c r="A1312" s="3">
        <v>2355</v>
      </c>
      <c r="B1312">
        <f>INDEX(OrderProduct!O1312:O3263,MATCH('Top 2 Products'!A1312,OrderProduct!A1312:A3263,0))</f>
        <v>1</v>
      </c>
      <c r="C1312" t="str">
        <f>VLOOKUP(B1312,'Product Category'!$A$2:$B$4,2,0)</f>
        <v>Furniture</v>
      </c>
      <c r="D1312">
        <f>VLOOKUP(A1312,OrderProduct!$A$2:$T$1953,20,0)</f>
        <v>92236</v>
      </c>
      <c r="E1312" t="str">
        <f>VLOOKUP(D1312,Location!$A$2:$D$986,4,0)</f>
        <v>California</v>
      </c>
      <c r="F1312">
        <f>VLOOKUP(A1312,OrderProduct!A1312:F3263,6,0)</f>
        <v>157.78</v>
      </c>
    </row>
    <row r="1313" spans="1:6">
      <c r="A1313" s="3">
        <v>2356</v>
      </c>
      <c r="B1313">
        <f>INDEX(OrderProduct!O1313:O3264,MATCH('Top 2 Products'!A1313,OrderProduct!A1313:A3264,0))</f>
        <v>1</v>
      </c>
      <c r="C1313" t="str">
        <f>VLOOKUP(B1313,'Product Category'!$A$2:$B$4,2,0)</f>
        <v>Furniture</v>
      </c>
      <c r="D1313">
        <f>VLOOKUP(A1313,OrderProduct!$A$2:$T$1953,20,0)</f>
        <v>82901</v>
      </c>
      <c r="E1313" t="str">
        <f>VLOOKUP(D1313,Location!$A$2:$D$986,4,0)</f>
        <v>Wyoming</v>
      </c>
      <c r="F1313">
        <f>VLOOKUP(A1313,OrderProduct!A1313:F3264,6,0)</f>
        <v>98.17</v>
      </c>
    </row>
    <row r="1314" spans="1:6">
      <c r="A1314" s="3">
        <v>2358</v>
      </c>
      <c r="B1314">
        <f>INDEX(OrderProduct!O1314:O3265,MATCH('Top 2 Products'!A1314,OrderProduct!A1314:A3265,0))</f>
        <v>3</v>
      </c>
      <c r="C1314" t="str">
        <f>VLOOKUP(B1314,'Product Category'!$A$2:$B$4,2,0)</f>
        <v>Technology</v>
      </c>
      <c r="D1314">
        <f>VLOOKUP(A1314,OrderProduct!$A$2:$T$1953,20,0)</f>
        <v>33311</v>
      </c>
      <c r="E1314" t="str">
        <f>VLOOKUP(D1314,Location!$A$2:$D$986,4,0)</f>
        <v>Florida</v>
      </c>
      <c r="F1314">
        <f>VLOOKUP(A1314,OrderProduct!A1314:F3265,6,0)</f>
        <v>3.51</v>
      </c>
    </row>
    <row r="1315" spans="1:6">
      <c r="A1315" s="3">
        <v>2358</v>
      </c>
      <c r="B1315">
        <f>INDEX(OrderProduct!O1315:O3266,MATCH('Top 2 Products'!A1315,OrderProduct!A1315:A3266,0))</f>
        <v>2</v>
      </c>
      <c r="C1315" t="str">
        <f>VLOOKUP(B1315,'Product Category'!$A$2:$B$4,2,0)</f>
        <v>Office Supplies</v>
      </c>
      <c r="D1315">
        <f>VLOOKUP(A1315,OrderProduct!$A$2:$T$1953,20,0)</f>
        <v>33311</v>
      </c>
      <c r="E1315" t="str">
        <f>VLOOKUP(D1315,Location!$A$2:$D$986,4,0)</f>
        <v>Florida</v>
      </c>
      <c r="F1315">
        <f>VLOOKUP(A1315,OrderProduct!A1315:F3266,6,0)</f>
        <v>120.12</v>
      </c>
    </row>
    <row r="1316" spans="1:6">
      <c r="A1316" s="3">
        <v>2359</v>
      </c>
      <c r="B1316">
        <f>INDEX(OrderProduct!O1316:O3267,MATCH('Top 2 Products'!A1316,OrderProduct!A1316:A3267,0))</f>
        <v>2</v>
      </c>
      <c r="C1316" t="str">
        <f>VLOOKUP(B1316,'Product Category'!$A$2:$B$4,2,0)</f>
        <v>Office Supplies</v>
      </c>
      <c r="D1316">
        <f>VLOOKUP(A1316,OrderProduct!$A$2:$T$1953,20,0)</f>
        <v>33917</v>
      </c>
      <c r="E1316" t="str">
        <f>VLOOKUP(D1316,Location!$A$2:$D$986,4,0)</f>
        <v>Florida</v>
      </c>
      <c r="F1316">
        <f>VLOOKUP(A1316,OrderProduct!A1316:F3267,6,0)</f>
        <v>28.66</v>
      </c>
    </row>
    <row r="1317" spans="1:6">
      <c r="A1317" s="3">
        <v>2361</v>
      </c>
      <c r="B1317">
        <f>INDEX(OrderProduct!O1317:O3268,MATCH('Top 2 Products'!A1317,OrderProduct!A1317:A3268,0))</f>
        <v>3</v>
      </c>
      <c r="C1317" t="str">
        <f>VLOOKUP(B1317,'Product Category'!$A$2:$B$4,2,0)</f>
        <v>Technology</v>
      </c>
      <c r="D1317">
        <f>VLOOKUP(A1317,OrderProduct!$A$2:$T$1953,20,0)</f>
        <v>32259</v>
      </c>
      <c r="E1317" t="str">
        <f>VLOOKUP(D1317,Location!$A$2:$D$986,4,0)</f>
        <v>Florida</v>
      </c>
      <c r="F1317">
        <f>VLOOKUP(A1317,OrderProduct!A1317:F3268,6,0)</f>
        <v>123.18</v>
      </c>
    </row>
    <row r="1318" spans="1:6">
      <c r="A1318" s="3">
        <v>2363</v>
      </c>
      <c r="B1318">
        <f>INDEX(OrderProduct!O1318:O3269,MATCH('Top 2 Products'!A1318,OrderProduct!A1318:A3269,0))</f>
        <v>1</v>
      </c>
      <c r="C1318" t="str">
        <f>VLOOKUP(B1318,'Product Category'!$A$2:$B$4,2,0)</f>
        <v>Furniture</v>
      </c>
      <c r="D1318">
        <f>VLOOKUP(A1318,OrderProduct!$A$2:$T$1953,20,0)</f>
        <v>44256</v>
      </c>
      <c r="E1318" t="str">
        <f>VLOOKUP(D1318,Location!$A$2:$D$986,4,0)</f>
        <v>Ohio</v>
      </c>
      <c r="F1318">
        <f>VLOOKUP(A1318,OrderProduct!A1318:F3269,6,0)</f>
        <v>1533.59</v>
      </c>
    </row>
    <row r="1319" spans="1:6">
      <c r="A1319" s="3">
        <v>2369</v>
      </c>
      <c r="B1319">
        <f>INDEX(OrderProduct!O1319:O3270,MATCH('Top 2 Products'!A1319,OrderProduct!A1319:A3270,0))</f>
        <v>2</v>
      </c>
      <c r="C1319" t="str">
        <f>VLOOKUP(B1319,'Product Category'!$A$2:$B$4,2,0)</f>
        <v>Office Supplies</v>
      </c>
      <c r="D1319">
        <f>VLOOKUP(A1319,OrderProduct!$A$2:$T$1953,20,0)</f>
        <v>33024</v>
      </c>
      <c r="E1319" t="str">
        <f>VLOOKUP(D1319,Location!$A$2:$D$986,4,0)</f>
        <v>Florida</v>
      </c>
      <c r="F1319">
        <f>VLOOKUP(A1319,OrderProduct!A1319:F3270,6,0)</f>
        <v>203.37</v>
      </c>
    </row>
    <row r="1320" spans="1:6">
      <c r="A1320" s="3">
        <v>2372</v>
      </c>
      <c r="B1320">
        <f>INDEX(OrderProduct!O1320:O3271,MATCH('Top 2 Products'!A1320,OrderProduct!A1320:A3271,0))</f>
        <v>2</v>
      </c>
      <c r="C1320" t="str">
        <f>VLOOKUP(B1320,'Product Category'!$A$2:$B$4,2,0)</f>
        <v>Office Supplies</v>
      </c>
      <c r="D1320">
        <f>VLOOKUP(A1320,OrderProduct!$A$2:$T$1953,20,0)</f>
        <v>55803</v>
      </c>
      <c r="E1320" t="str">
        <f>VLOOKUP(D1320,Location!$A$2:$D$986,4,0)</f>
        <v>Minnesota</v>
      </c>
      <c r="F1320">
        <f>VLOOKUP(A1320,OrderProduct!A1320:F3271,6,0)</f>
        <v>160.66</v>
      </c>
    </row>
    <row r="1321" spans="1:6">
      <c r="A1321" s="3">
        <v>2376</v>
      </c>
      <c r="B1321">
        <f>INDEX(OrderProduct!O1321:O3272,MATCH('Top 2 Products'!A1321,OrderProduct!A1321:A3272,0))</f>
        <v>2</v>
      </c>
      <c r="C1321" t="str">
        <f>VLOOKUP(B1321,'Product Category'!$A$2:$B$4,2,0)</f>
        <v>Office Supplies</v>
      </c>
      <c r="D1321">
        <f>VLOOKUP(A1321,OrderProduct!$A$2:$T$1953,20,0)</f>
        <v>83843</v>
      </c>
      <c r="E1321" t="str">
        <f>VLOOKUP(D1321,Location!$A$2:$D$986,4,0)</f>
        <v>Idaho</v>
      </c>
      <c r="F1321">
        <f>VLOOKUP(A1321,OrderProduct!A1321:F3272,6,0)</f>
        <v>1839.91</v>
      </c>
    </row>
    <row r="1322" spans="1:6">
      <c r="A1322" s="3">
        <v>2376</v>
      </c>
      <c r="B1322">
        <f>INDEX(OrderProduct!O1322:O3273,MATCH('Top 2 Products'!A1322,OrderProduct!A1322:A3273,0))</f>
        <v>2</v>
      </c>
      <c r="C1322" t="str">
        <f>VLOOKUP(B1322,'Product Category'!$A$2:$B$4,2,0)</f>
        <v>Office Supplies</v>
      </c>
      <c r="D1322">
        <f>VLOOKUP(A1322,OrderProduct!$A$2:$T$1953,20,0)</f>
        <v>83843</v>
      </c>
      <c r="E1322" t="str">
        <f>VLOOKUP(D1322,Location!$A$2:$D$986,4,0)</f>
        <v>Idaho</v>
      </c>
      <c r="F1322">
        <f>VLOOKUP(A1322,OrderProduct!A1322:F3273,6,0)</f>
        <v>63.66</v>
      </c>
    </row>
    <row r="1323" spans="1:6">
      <c r="A1323" s="3">
        <v>2379</v>
      </c>
      <c r="B1323">
        <f>INDEX(OrderProduct!O1323:O3274,MATCH('Top 2 Products'!A1323,OrderProduct!A1323:A3274,0))</f>
        <v>2</v>
      </c>
      <c r="C1323" t="str">
        <f>VLOOKUP(B1323,'Product Category'!$A$2:$B$4,2,0)</f>
        <v>Office Supplies</v>
      </c>
      <c r="D1323">
        <f>VLOOKUP(A1323,OrderProduct!$A$2:$T$1953,20,0)</f>
        <v>48135</v>
      </c>
      <c r="E1323" t="str">
        <f>VLOOKUP(D1323,Location!$A$2:$D$986,4,0)</f>
        <v>Michigan</v>
      </c>
      <c r="F1323">
        <f>VLOOKUP(A1323,OrderProduct!A1323:F3274,6,0)</f>
        <v>38.58</v>
      </c>
    </row>
    <row r="1324" spans="1:6">
      <c r="A1324" s="3">
        <v>2380</v>
      </c>
      <c r="B1324">
        <f>INDEX(OrderProduct!O1324:O3275,MATCH('Top 2 Products'!A1324,OrderProduct!A1324:A3275,0))</f>
        <v>2</v>
      </c>
      <c r="C1324" t="str">
        <f>VLOOKUP(B1324,'Product Category'!$A$2:$B$4,2,0)</f>
        <v>Office Supplies</v>
      </c>
      <c r="D1324">
        <f>VLOOKUP(A1324,OrderProduct!$A$2:$T$1953,20,0)</f>
        <v>49505</v>
      </c>
      <c r="E1324" t="str">
        <f>VLOOKUP(D1324,Location!$A$2:$D$986,4,0)</f>
        <v>Michigan</v>
      </c>
      <c r="F1324">
        <f>VLOOKUP(A1324,OrderProduct!A1324:F3275,6,0)</f>
        <v>810.47</v>
      </c>
    </row>
    <row r="1325" spans="1:6">
      <c r="A1325" s="3">
        <v>2380</v>
      </c>
      <c r="B1325">
        <f>INDEX(OrderProduct!O1325:O3276,MATCH('Top 2 Products'!A1325,OrderProduct!A1325:A3276,0))</f>
        <v>2</v>
      </c>
      <c r="C1325" t="str">
        <f>VLOOKUP(B1325,'Product Category'!$A$2:$B$4,2,0)</f>
        <v>Office Supplies</v>
      </c>
      <c r="D1325">
        <f>VLOOKUP(A1325,OrderProduct!$A$2:$T$1953,20,0)</f>
        <v>49505</v>
      </c>
      <c r="E1325" t="str">
        <f>VLOOKUP(D1325,Location!$A$2:$D$986,4,0)</f>
        <v>Michigan</v>
      </c>
      <c r="F1325">
        <f>VLOOKUP(A1325,OrderProduct!A1325:F3276,6,0)</f>
        <v>127.22</v>
      </c>
    </row>
    <row r="1326" spans="1:6">
      <c r="A1326" s="3">
        <v>2382</v>
      </c>
      <c r="B1326">
        <f>INDEX(OrderProduct!O1326:O3277,MATCH('Top 2 Products'!A1326,OrderProduct!A1326:A3277,0))</f>
        <v>2</v>
      </c>
      <c r="C1326" t="str">
        <f>VLOOKUP(B1326,'Product Category'!$A$2:$B$4,2,0)</f>
        <v>Office Supplies</v>
      </c>
      <c r="D1326">
        <f>VLOOKUP(A1326,OrderProduct!$A$2:$T$1953,20,0)</f>
        <v>10024</v>
      </c>
      <c r="E1326" t="str">
        <f>VLOOKUP(D1326,Location!$A$2:$D$986,4,0)</f>
        <v>New York</v>
      </c>
      <c r="F1326">
        <f>VLOOKUP(A1326,OrderProduct!A1326:F3277,6,0)</f>
        <v>432.44</v>
      </c>
    </row>
    <row r="1327" spans="1:6">
      <c r="A1327" s="3">
        <v>2382</v>
      </c>
      <c r="B1327">
        <f>INDEX(OrderProduct!O1327:O3278,MATCH('Top 2 Products'!A1327,OrderProduct!A1327:A3278,0))</f>
        <v>2</v>
      </c>
      <c r="C1327" t="str">
        <f>VLOOKUP(B1327,'Product Category'!$A$2:$B$4,2,0)</f>
        <v>Office Supplies</v>
      </c>
      <c r="D1327">
        <f>VLOOKUP(A1327,OrderProduct!$A$2:$T$1953,20,0)</f>
        <v>10024</v>
      </c>
      <c r="E1327" t="str">
        <f>VLOOKUP(D1327,Location!$A$2:$D$986,4,0)</f>
        <v>New York</v>
      </c>
      <c r="F1327">
        <f>VLOOKUP(A1327,OrderProduct!A1327:F3278,6,0)</f>
        <v>72.83</v>
      </c>
    </row>
    <row r="1328" spans="1:6">
      <c r="A1328" s="3">
        <v>2382</v>
      </c>
      <c r="B1328">
        <f>INDEX(OrderProduct!O1328:O3279,MATCH('Top 2 Products'!A1328,OrderProduct!A1328:A3279,0))</f>
        <v>2</v>
      </c>
      <c r="C1328" t="str">
        <f>VLOOKUP(B1328,'Product Category'!$A$2:$B$4,2,0)</f>
        <v>Office Supplies</v>
      </c>
      <c r="D1328">
        <f>VLOOKUP(A1328,OrderProduct!$A$2:$T$1953,20,0)</f>
        <v>10024</v>
      </c>
      <c r="E1328" t="str">
        <f>VLOOKUP(D1328,Location!$A$2:$D$986,4,0)</f>
        <v>New York</v>
      </c>
      <c r="F1328">
        <f>VLOOKUP(A1328,OrderProduct!A1328:F3279,6,0)</f>
        <v>86.8</v>
      </c>
    </row>
    <row r="1329" spans="1:6">
      <c r="A1329" s="3">
        <v>2385</v>
      </c>
      <c r="B1329">
        <f>INDEX(OrderProduct!O1329:O3280,MATCH('Top 2 Products'!A1329,OrderProduct!A1329:A3280,0))</f>
        <v>1</v>
      </c>
      <c r="C1329" t="str">
        <f>VLOOKUP(B1329,'Product Category'!$A$2:$B$4,2,0)</f>
        <v>Furniture</v>
      </c>
      <c r="D1329">
        <f>VLOOKUP(A1329,OrderProduct!$A$2:$T$1953,20,0)</f>
        <v>88001</v>
      </c>
      <c r="E1329" t="str">
        <f>VLOOKUP(D1329,Location!$A$2:$D$986,4,0)</f>
        <v>New Mexico</v>
      </c>
      <c r="F1329">
        <f>VLOOKUP(A1329,OrderProduct!A1329:F3280,6,0)</f>
        <v>1020.08</v>
      </c>
    </row>
    <row r="1330" spans="1:6">
      <c r="A1330" s="3">
        <v>2391</v>
      </c>
      <c r="B1330">
        <f>INDEX(OrderProduct!O1330:O3281,MATCH('Top 2 Products'!A1330,OrderProduct!A1330:A3281,0))</f>
        <v>3</v>
      </c>
      <c r="C1330" t="str">
        <f>VLOOKUP(B1330,'Product Category'!$A$2:$B$4,2,0)</f>
        <v>Technology</v>
      </c>
      <c r="D1330">
        <f>VLOOKUP(A1330,OrderProduct!$A$2:$T$1953,20,0)</f>
        <v>11572</v>
      </c>
      <c r="E1330" t="str">
        <f>VLOOKUP(D1330,Location!$A$2:$D$986,4,0)</f>
        <v>New York</v>
      </c>
      <c r="F1330">
        <f>VLOOKUP(A1330,OrderProduct!A1330:F3281,6,0)</f>
        <v>65.2</v>
      </c>
    </row>
    <row r="1331" spans="1:6">
      <c r="A1331" s="3">
        <v>2391</v>
      </c>
      <c r="B1331">
        <f>INDEX(OrderProduct!O1331:O3282,MATCH('Top 2 Products'!A1331,OrderProduct!A1331:A3282,0))</f>
        <v>2</v>
      </c>
      <c r="C1331" t="str">
        <f>VLOOKUP(B1331,'Product Category'!$A$2:$B$4,2,0)</f>
        <v>Office Supplies</v>
      </c>
      <c r="D1331">
        <f>VLOOKUP(A1331,OrderProduct!$A$2:$T$1953,20,0)</f>
        <v>11572</v>
      </c>
      <c r="E1331" t="str">
        <f>VLOOKUP(D1331,Location!$A$2:$D$986,4,0)</f>
        <v>New York</v>
      </c>
      <c r="F1331">
        <f>VLOOKUP(A1331,OrderProduct!A1331:F3282,6,0)</f>
        <v>22.59</v>
      </c>
    </row>
    <row r="1332" spans="1:6">
      <c r="A1332" s="3">
        <v>2391</v>
      </c>
      <c r="B1332">
        <f>INDEX(OrderProduct!O1332:O3283,MATCH('Top 2 Products'!A1332,OrderProduct!A1332:A3283,0))</f>
        <v>3</v>
      </c>
      <c r="C1332" t="str">
        <f>VLOOKUP(B1332,'Product Category'!$A$2:$B$4,2,0)</f>
        <v>Technology</v>
      </c>
      <c r="D1332">
        <f>VLOOKUP(A1332,OrderProduct!$A$2:$T$1953,20,0)</f>
        <v>11572</v>
      </c>
      <c r="E1332" t="str">
        <f>VLOOKUP(D1332,Location!$A$2:$D$986,4,0)</f>
        <v>New York</v>
      </c>
      <c r="F1332">
        <f>VLOOKUP(A1332,OrderProduct!A1332:F3283,6,0)</f>
        <v>121.36</v>
      </c>
    </row>
    <row r="1333" spans="1:6">
      <c r="A1333" s="3">
        <v>2391</v>
      </c>
      <c r="B1333">
        <f>INDEX(OrderProduct!O1333:O3284,MATCH('Top 2 Products'!A1333,OrderProduct!A1333:A3284,0))</f>
        <v>2</v>
      </c>
      <c r="C1333" t="str">
        <f>VLOOKUP(B1333,'Product Category'!$A$2:$B$4,2,0)</f>
        <v>Office Supplies</v>
      </c>
      <c r="D1333">
        <f>VLOOKUP(A1333,OrderProduct!$A$2:$T$1953,20,0)</f>
        <v>11572</v>
      </c>
      <c r="E1333" t="str">
        <f>VLOOKUP(D1333,Location!$A$2:$D$986,4,0)</f>
        <v>New York</v>
      </c>
      <c r="F1333">
        <f>VLOOKUP(A1333,OrderProduct!A1333:F3284,6,0)</f>
        <v>2013.67</v>
      </c>
    </row>
    <row r="1334" spans="1:6">
      <c r="A1334" s="3">
        <v>2393</v>
      </c>
      <c r="B1334">
        <f>INDEX(OrderProduct!O1334:O3285,MATCH('Top 2 Products'!A1334,OrderProduct!A1334:A3285,0))</f>
        <v>2</v>
      </c>
      <c r="C1334" t="str">
        <f>VLOOKUP(B1334,'Product Category'!$A$2:$B$4,2,0)</f>
        <v>Office Supplies</v>
      </c>
      <c r="D1334">
        <f>VLOOKUP(A1334,OrderProduct!$A$2:$T$1953,20,0)</f>
        <v>30076</v>
      </c>
      <c r="E1334" t="str">
        <f>VLOOKUP(D1334,Location!$A$2:$D$986,4,0)</f>
        <v>Georgia</v>
      </c>
      <c r="F1334">
        <f>VLOOKUP(A1334,OrderProduct!A1334:F3285,6,0)</f>
        <v>641.11</v>
      </c>
    </row>
    <row r="1335" spans="1:6">
      <c r="A1335" s="3">
        <v>2393</v>
      </c>
      <c r="B1335">
        <f>INDEX(OrderProduct!O1335:O3286,MATCH('Top 2 Products'!A1335,OrderProduct!A1335:A3286,0))</f>
        <v>1</v>
      </c>
      <c r="C1335" t="str">
        <f>VLOOKUP(B1335,'Product Category'!$A$2:$B$4,2,0)</f>
        <v>Furniture</v>
      </c>
      <c r="D1335">
        <f>VLOOKUP(A1335,OrderProduct!$A$2:$T$1953,20,0)</f>
        <v>30076</v>
      </c>
      <c r="E1335" t="str">
        <f>VLOOKUP(D1335,Location!$A$2:$D$986,4,0)</f>
        <v>Georgia</v>
      </c>
      <c r="F1335">
        <f>VLOOKUP(A1335,OrderProduct!A1335:F3286,6,0)</f>
        <v>25.35</v>
      </c>
    </row>
    <row r="1336" spans="1:6">
      <c r="A1336" s="3">
        <v>2394</v>
      </c>
      <c r="B1336">
        <f>INDEX(OrderProduct!O1336:O3287,MATCH('Top 2 Products'!A1336,OrderProduct!A1336:A3287,0))</f>
        <v>2</v>
      </c>
      <c r="C1336" t="str">
        <f>VLOOKUP(B1336,'Product Category'!$A$2:$B$4,2,0)</f>
        <v>Office Supplies</v>
      </c>
      <c r="D1336">
        <f>VLOOKUP(A1336,OrderProduct!$A$2:$T$1953,20,0)</f>
        <v>30328</v>
      </c>
      <c r="E1336" t="str">
        <f>VLOOKUP(D1336,Location!$A$2:$D$986,4,0)</f>
        <v>Georgia</v>
      </c>
      <c r="F1336">
        <f>VLOOKUP(A1336,OrderProduct!A1336:F3287,6,0)</f>
        <v>316.28</v>
      </c>
    </row>
    <row r="1337" spans="1:6">
      <c r="A1337" s="3">
        <v>2394</v>
      </c>
      <c r="B1337">
        <f>INDEX(OrderProduct!O1337:O3288,MATCH('Top 2 Products'!A1337,OrderProduct!A1337:A3288,0))</f>
        <v>2</v>
      </c>
      <c r="C1337" t="str">
        <f>VLOOKUP(B1337,'Product Category'!$A$2:$B$4,2,0)</f>
        <v>Office Supplies</v>
      </c>
      <c r="D1337">
        <f>VLOOKUP(A1337,OrderProduct!$A$2:$T$1953,20,0)</f>
        <v>30328</v>
      </c>
      <c r="E1337" t="str">
        <f>VLOOKUP(D1337,Location!$A$2:$D$986,4,0)</f>
        <v>Georgia</v>
      </c>
      <c r="F1337">
        <f>VLOOKUP(A1337,OrderProduct!A1337:F3288,6,0)</f>
        <v>87.21</v>
      </c>
    </row>
    <row r="1338" spans="1:6">
      <c r="A1338" s="3">
        <v>2395</v>
      </c>
      <c r="B1338">
        <f>INDEX(OrderProduct!O1338:O3289,MATCH('Top 2 Products'!A1338,OrderProduct!A1338:A3289,0))</f>
        <v>2</v>
      </c>
      <c r="C1338" t="str">
        <f>VLOOKUP(B1338,'Product Category'!$A$2:$B$4,2,0)</f>
        <v>Office Supplies</v>
      </c>
      <c r="D1338">
        <f>VLOOKUP(A1338,OrderProduct!$A$2:$T$1953,20,0)</f>
        <v>31401</v>
      </c>
      <c r="E1338" t="str">
        <f>VLOOKUP(D1338,Location!$A$2:$D$986,4,0)</f>
        <v>Georgia</v>
      </c>
      <c r="F1338">
        <f>VLOOKUP(A1338,OrderProduct!A1338:F3289,6,0)</f>
        <v>40.15</v>
      </c>
    </row>
    <row r="1339" spans="1:6">
      <c r="A1339" s="3">
        <v>2398</v>
      </c>
      <c r="B1339">
        <f>INDEX(OrderProduct!O1339:O3290,MATCH('Top 2 Products'!A1339,OrderProduct!A1339:A3290,0))</f>
        <v>2</v>
      </c>
      <c r="C1339" t="str">
        <f>VLOOKUP(B1339,'Product Category'!$A$2:$B$4,2,0)</f>
        <v>Office Supplies</v>
      </c>
      <c r="D1339">
        <f>VLOOKUP(A1339,OrderProduct!$A$2:$T$1953,20,0)</f>
        <v>60103</v>
      </c>
      <c r="E1339" t="str">
        <f>VLOOKUP(D1339,Location!$A$2:$D$986,4,0)</f>
        <v>Illinois</v>
      </c>
      <c r="F1339">
        <f>VLOOKUP(A1339,OrderProduct!A1339:F3290,6,0)</f>
        <v>3707.05</v>
      </c>
    </row>
    <row r="1340" spans="1:6">
      <c r="A1340" s="3">
        <v>2417</v>
      </c>
      <c r="B1340">
        <f>INDEX(OrderProduct!O1340:O3291,MATCH('Top 2 Products'!A1340,OrderProduct!A1340:A3291,0))</f>
        <v>3</v>
      </c>
      <c r="C1340" t="str">
        <f>VLOOKUP(B1340,'Product Category'!$A$2:$B$4,2,0)</f>
        <v>Technology</v>
      </c>
      <c r="D1340">
        <f>VLOOKUP(A1340,OrderProduct!$A$2:$T$1953,20,0)</f>
        <v>22124</v>
      </c>
      <c r="E1340" t="str">
        <f>VLOOKUP(D1340,Location!$A$2:$D$986,4,0)</f>
        <v>Virginia</v>
      </c>
      <c r="F1340">
        <f>VLOOKUP(A1340,OrderProduct!A1340:F3291,6,0)</f>
        <v>1805.9</v>
      </c>
    </row>
    <row r="1341" spans="1:6">
      <c r="A1341" s="3">
        <v>2418</v>
      </c>
      <c r="B1341">
        <f>INDEX(OrderProduct!O1341:O3292,MATCH('Top 2 Products'!A1341,OrderProduct!A1341:A3292,0))</f>
        <v>2</v>
      </c>
      <c r="C1341" t="str">
        <f>VLOOKUP(B1341,'Product Category'!$A$2:$B$4,2,0)</f>
        <v>Office Supplies</v>
      </c>
      <c r="D1341">
        <f>VLOOKUP(A1341,OrderProduct!$A$2:$T$1953,20,0)</f>
        <v>23805</v>
      </c>
      <c r="E1341" t="str">
        <f>VLOOKUP(D1341,Location!$A$2:$D$986,4,0)</f>
        <v>Virginia</v>
      </c>
      <c r="F1341">
        <f>VLOOKUP(A1341,OrderProduct!A1341:F3292,6,0)</f>
        <v>311.41</v>
      </c>
    </row>
    <row r="1342" spans="1:6">
      <c r="A1342" s="3">
        <v>2418</v>
      </c>
      <c r="B1342">
        <f>INDEX(OrderProduct!O1342:O3293,MATCH('Top 2 Products'!A1342,OrderProduct!A1342:A3293,0))</f>
        <v>3</v>
      </c>
      <c r="C1342" t="str">
        <f>VLOOKUP(B1342,'Product Category'!$A$2:$B$4,2,0)</f>
        <v>Technology</v>
      </c>
      <c r="D1342">
        <f>VLOOKUP(A1342,OrderProduct!$A$2:$T$1953,20,0)</f>
        <v>23805</v>
      </c>
      <c r="E1342" t="str">
        <f>VLOOKUP(D1342,Location!$A$2:$D$986,4,0)</f>
        <v>Virginia</v>
      </c>
      <c r="F1342">
        <f>VLOOKUP(A1342,OrderProduct!A1342:F3293,6,0)</f>
        <v>2805.18</v>
      </c>
    </row>
    <row r="1343" spans="1:6">
      <c r="A1343" s="3">
        <v>2418</v>
      </c>
      <c r="B1343">
        <f>INDEX(OrderProduct!O1343:O3294,MATCH('Top 2 Products'!A1343,OrderProduct!A1343:A3294,0))</f>
        <v>2</v>
      </c>
      <c r="C1343" t="str">
        <f>VLOOKUP(B1343,'Product Category'!$A$2:$B$4,2,0)</f>
        <v>Office Supplies</v>
      </c>
      <c r="D1343">
        <f>VLOOKUP(A1343,OrderProduct!$A$2:$T$1953,20,0)</f>
        <v>23805</v>
      </c>
      <c r="E1343" t="str">
        <f>VLOOKUP(D1343,Location!$A$2:$D$986,4,0)</f>
        <v>Virginia</v>
      </c>
      <c r="F1343">
        <f>VLOOKUP(A1343,OrderProduct!A1343:F3294,6,0)</f>
        <v>29.85</v>
      </c>
    </row>
    <row r="1344" spans="1:6">
      <c r="A1344" s="3">
        <v>2419</v>
      </c>
      <c r="B1344">
        <f>INDEX(OrderProduct!O1344:O3295,MATCH('Top 2 Products'!A1344,OrderProduct!A1344:A3295,0))</f>
        <v>2</v>
      </c>
      <c r="C1344" t="str">
        <f>VLOOKUP(B1344,'Product Category'!$A$2:$B$4,2,0)</f>
        <v>Office Supplies</v>
      </c>
      <c r="D1344">
        <f>VLOOKUP(A1344,OrderProduct!$A$2:$T$1953,20,0)</f>
        <v>23701</v>
      </c>
      <c r="E1344" t="str">
        <f>VLOOKUP(D1344,Location!$A$2:$D$986,4,0)</f>
        <v>Virginia</v>
      </c>
      <c r="F1344">
        <f>VLOOKUP(A1344,OrderProduct!A1344:F3295,6,0)</f>
        <v>366.44</v>
      </c>
    </row>
    <row r="1345" spans="1:6">
      <c r="A1345" s="3">
        <v>2419</v>
      </c>
      <c r="B1345">
        <f>INDEX(OrderProduct!O1345:O3296,MATCH('Top 2 Products'!A1345,OrderProduct!A1345:A3296,0))</f>
        <v>2</v>
      </c>
      <c r="C1345" t="str">
        <f>VLOOKUP(B1345,'Product Category'!$A$2:$B$4,2,0)</f>
        <v>Office Supplies</v>
      </c>
      <c r="D1345">
        <f>VLOOKUP(A1345,OrderProduct!$A$2:$T$1953,20,0)</f>
        <v>23701</v>
      </c>
      <c r="E1345" t="str">
        <f>VLOOKUP(D1345,Location!$A$2:$D$986,4,0)</f>
        <v>Virginia</v>
      </c>
      <c r="F1345">
        <f>VLOOKUP(A1345,OrderProduct!A1345:F3296,6,0)</f>
        <v>69.75</v>
      </c>
    </row>
    <row r="1346" spans="1:6">
      <c r="A1346" s="3">
        <v>2420</v>
      </c>
      <c r="B1346">
        <f>INDEX(OrderProduct!O1346:O3297,MATCH('Top 2 Products'!A1346,OrderProduct!A1346:A3297,0))</f>
        <v>2</v>
      </c>
      <c r="C1346" t="str">
        <f>VLOOKUP(B1346,'Product Category'!$A$2:$B$4,2,0)</f>
        <v>Office Supplies</v>
      </c>
      <c r="D1346">
        <f>VLOOKUP(A1346,OrderProduct!$A$2:$T$1953,20,0)</f>
        <v>23223</v>
      </c>
      <c r="E1346" t="str">
        <f>VLOOKUP(D1346,Location!$A$2:$D$986,4,0)</f>
        <v>Virginia</v>
      </c>
      <c r="F1346">
        <f>VLOOKUP(A1346,OrderProduct!A1346:F3297,6,0)</f>
        <v>5.5</v>
      </c>
    </row>
    <row r="1347" spans="1:6">
      <c r="A1347" s="3">
        <v>2422</v>
      </c>
      <c r="B1347">
        <f>INDEX(OrderProduct!O1347:O3298,MATCH('Top 2 Products'!A1347,OrderProduct!A1347:A3298,0))</f>
        <v>1</v>
      </c>
      <c r="C1347" t="str">
        <f>VLOOKUP(B1347,'Product Category'!$A$2:$B$4,2,0)</f>
        <v>Furniture</v>
      </c>
      <c r="D1347">
        <f>VLOOKUP(A1347,OrderProduct!$A$2:$T$1953,20,0)</f>
        <v>77340</v>
      </c>
      <c r="E1347" t="str">
        <f>VLOOKUP(D1347,Location!$A$2:$D$986,4,0)</f>
        <v>Texas</v>
      </c>
      <c r="F1347">
        <f>VLOOKUP(A1347,OrderProduct!A1347:F3298,6,0)</f>
        <v>62.46</v>
      </c>
    </row>
    <row r="1348" spans="1:6">
      <c r="A1348" s="3">
        <v>2422</v>
      </c>
      <c r="B1348">
        <f>INDEX(OrderProduct!O1348:O3299,MATCH('Top 2 Products'!A1348,OrderProduct!A1348:A3299,0))</f>
        <v>2</v>
      </c>
      <c r="C1348" t="str">
        <f>VLOOKUP(B1348,'Product Category'!$A$2:$B$4,2,0)</f>
        <v>Office Supplies</v>
      </c>
      <c r="D1348">
        <f>VLOOKUP(A1348,OrderProduct!$A$2:$T$1953,20,0)</f>
        <v>77340</v>
      </c>
      <c r="E1348" t="str">
        <f>VLOOKUP(D1348,Location!$A$2:$D$986,4,0)</f>
        <v>Texas</v>
      </c>
      <c r="F1348">
        <f>VLOOKUP(A1348,OrderProduct!A1348:F3299,6,0)</f>
        <v>667.84</v>
      </c>
    </row>
    <row r="1349" spans="1:6">
      <c r="A1349" s="3">
        <v>2423</v>
      </c>
      <c r="B1349">
        <f>INDEX(OrderProduct!O1349:O3300,MATCH('Top 2 Products'!A1349,OrderProduct!A1349:A3300,0))</f>
        <v>3</v>
      </c>
      <c r="C1349" t="str">
        <f>VLOOKUP(B1349,'Product Category'!$A$2:$B$4,2,0)</f>
        <v>Technology</v>
      </c>
      <c r="D1349">
        <f>VLOOKUP(A1349,OrderProduct!$A$2:$T$1953,20,0)</f>
        <v>76053</v>
      </c>
      <c r="E1349" t="str">
        <f>VLOOKUP(D1349,Location!$A$2:$D$986,4,0)</f>
        <v>Texas</v>
      </c>
      <c r="F1349">
        <f>VLOOKUP(A1349,OrderProduct!A1349:F3300,6,0)</f>
        <v>28.11</v>
      </c>
    </row>
    <row r="1350" spans="1:6">
      <c r="A1350" s="3">
        <v>2426</v>
      </c>
      <c r="B1350">
        <f>INDEX(OrderProduct!O1350:O3301,MATCH('Top 2 Products'!A1350,OrderProduct!A1350:A3301,0))</f>
        <v>1</v>
      </c>
      <c r="C1350" t="str">
        <f>VLOOKUP(B1350,'Product Category'!$A$2:$B$4,2,0)</f>
        <v>Furniture</v>
      </c>
      <c r="D1350">
        <f>VLOOKUP(A1350,OrderProduct!$A$2:$T$1953,20,0)</f>
        <v>75061</v>
      </c>
      <c r="E1350" t="str">
        <f>VLOOKUP(D1350,Location!$A$2:$D$986,4,0)</f>
        <v>Texas</v>
      </c>
      <c r="F1350">
        <f>VLOOKUP(A1350,OrderProduct!A1350:F3301,6,0)</f>
        <v>292.23</v>
      </c>
    </row>
    <row r="1351" spans="1:6">
      <c r="A1351" s="3">
        <v>2426</v>
      </c>
      <c r="B1351">
        <f>INDEX(OrderProduct!O1351:O3302,MATCH('Top 2 Products'!A1351,OrderProduct!A1351:A3302,0))</f>
        <v>2</v>
      </c>
      <c r="C1351" t="str">
        <f>VLOOKUP(B1351,'Product Category'!$A$2:$B$4,2,0)</f>
        <v>Office Supplies</v>
      </c>
      <c r="D1351">
        <f>VLOOKUP(A1351,OrderProduct!$A$2:$T$1953,20,0)</f>
        <v>75061</v>
      </c>
      <c r="E1351" t="str">
        <f>VLOOKUP(D1351,Location!$A$2:$D$986,4,0)</f>
        <v>Texas</v>
      </c>
      <c r="F1351">
        <f>VLOOKUP(A1351,OrderProduct!A1351:F3302,6,0)</f>
        <v>772.56</v>
      </c>
    </row>
    <row r="1352" spans="1:6">
      <c r="A1352" s="3">
        <v>2426</v>
      </c>
      <c r="B1352">
        <f>INDEX(OrderProduct!O1352:O3303,MATCH('Top 2 Products'!A1352,OrderProduct!A1352:A3303,0))</f>
        <v>1</v>
      </c>
      <c r="C1352" t="str">
        <f>VLOOKUP(B1352,'Product Category'!$A$2:$B$4,2,0)</f>
        <v>Furniture</v>
      </c>
      <c r="D1352">
        <f>VLOOKUP(A1352,OrderProduct!$A$2:$T$1953,20,0)</f>
        <v>75061</v>
      </c>
      <c r="E1352" t="str">
        <f>VLOOKUP(D1352,Location!$A$2:$D$986,4,0)</f>
        <v>Texas</v>
      </c>
      <c r="F1352">
        <f>VLOOKUP(A1352,OrderProduct!A1352:F3303,6,0)</f>
        <v>19.97</v>
      </c>
    </row>
    <row r="1353" spans="1:6">
      <c r="A1353" s="3">
        <v>2427</v>
      </c>
      <c r="B1353">
        <f>INDEX(OrderProduct!O1353:O3304,MATCH('Top 2 Products'!A1353,OrderProduct!A1353:A3304,0))</f>
        <v>2</v>
      </c>
      <c r="C1353" t="str">
        <f>VLOOKUP(B1353,'Product Category'!$A$2:$B$4,2,0)</f>
        <v>Office Supplies</v>
      </c>
      <c r="D1353">
        <f>VLOOKUP(A1353,OrderProduct!$A$2:$T$1953,20,0)</f>
        <v>76248</v>
      </c>
      <c r="E1353" t="str">
        <f>VLOOKUP(D1353,Location!$A$2:$D$986,4,0)</f>
        <v>Texas</v>
      </c>
      <c r="F1353">
        <f>VLOOKUP(A1353,OrderProduct!A1353:F3304,6,0)</f>
        <v>660.03</v>
      </c>
    </row>
    <row r="1354" spans="1:6">
      <c r="A1354" s="3">
        <v>2430</v>
      </c>
      <c r="B1354">
        <f>INDEX(OrderProduct!O1354:O3305,MATCH('Top 2 Products'!A1354,OrderProduct!A1354:A3305,0))</f>
        <v>2</v>
      </c>
      <c r="C1354" t="str">
        <f>VLOOKUP(B1354,'Product Category'!$A$2:$B$4,2,0)</f>
        <v>Office Supplies</v>
      </c>
      <c r="D1354">
        <f>VLOOKUP(A1354,OrderProduct!$A$2:$T$1953,20,0)</f>
        <v>76541</v>
      </c>
      <c r="E1354" t="str">
        <f>VLOOKUP(D1354,Location!$A$2:$D$986,4,0)</f>
        <v>Texas</v>
      </c>
      <c r="F1354">
        <f>VLOOKUP(A1354,OrderProduct!A1354:F3305,6,0)</f>
        <v>1033.56</v>
      </c>
    </row>
    <row r="1355" spans="1:6">
      <c r="A1355" s="3">
        <v>2430</v>
      </c>
      <c r="B1355">
        <f>INDEX(OrderProduct!O1355:O3306,MATCH('Top 2 Products'!A1355,OrderProduct!A1355:A3306,0))</f>
        <v>2</v>
      </c>
      <c r="C1355" t="str">
        <f>VLOOKUP(B1355,'Product Category'!$A$2:$B$4,2,0)</f>
        <v>Office Supplies</v>
      </c>
      <c r="D1355">
        <f>VLOOKUP(A1355,OrderProduct!$A$2:$T$1953,20,0)</f>
        <v>76541</v>
      </c>
      <c r="E1355" t="str">
        <f>VLOOKUP(D1355,Location!$A$2:$D$986,4,0)</f>
        <v>Texas</v>
      </c>
      <c r="F1355">
        <f>VLOOKUP(A1355,OrderProduct!A1355:F3306,6,0)</f>
        <v>495.82</v>
      </c>
    </row>
    <row r="1356" spans="1:6">
      <c r="A1356" s="3">
        <v>2430</v>
      </c>
      <c r="B1356">
        <f>INDEX(OrderProduct!O1356:O3307,MATCH('Top 2 Products'!A1356,OrderProduct!A1356:A3307,0))</f>
        <v>3</v>
      </c>
      <c r="C1356" t="str">
        <f>VLOOKUP(B1356,'Product Category'!$A$2:$B$4,2,0)</f>
        <v>Technology</v>
      </c>
      <c r="D1356">
        <f>VLOOKUP(A1356,OrderProduct!$A$2:$T$1953,20,0)</f>
        <v>76541</v>
      </c>
      <c r="E1356" t="str">
        <f>VLOOKUP(D1356,Location!$A$2:$D$986,4,0)</f>
        <v>Texas</v>
      </c>
      <c r="F1356">
        <f>VLOOKUP(A1356,OrderProduct!A1356:F3307,6,0)</f>
        <v>4086.5</v>
      </c>
    </row>
    <row r="1357" spans="1:6">
      <c r="A1357" s="3">
        <v>2431</v>
      </c>
      <c r="B1357">
        <f>INDEX(OrderProduct!O1357:O3308,MATCH('Top 2 Products'!A1357,OrderProduct!A1357:A3308,0))</f>
        <v>2</v>
      </c>
      <c r="C1357" t="str">
        <f>VLOOKUP(B1357,'Product Category'!$A$2:$B$4,2,0)</f>
        <v>Office Supplies</v>
      </c>
      <c r="D1357">
        <f>VLOOKUP(A1357,OrderProduct!$A$2:$T$1953,20,0)</f>
        <v>90004</v>
      </c>
      <c r="E1357" t="str">
        <f>VLOOKUP(D1357,Location!$A$2:$D$986,4,0)</f>
        <v>California</v>
      </c>
      <c r="F1357">
        <f>VLOOKUP(A1357,OrderProduct!A1357:F3308,6,0)</f>
        <v>375.03</v>
      </c>
    </row>
    <row r="1358" spans="1:6">
      <c r="A1358" s="3">
        <v>2431</v>
      </c>
      <c r="B1358">
        <f>INDEX(OrderProduct!O1358:O3309,MATCH('Top 2 Products'!A1358,OrderProduct!A1358:A3309,0))</f>
        <v>2</v>
      </c>
      <c r="C1358" t="str">
        <f>VLOOKUP(B1358,'Product Category'!$A$2:$B$4,2,0)</f>
        <v>Office Supplies</v>
      </c>
      <c r="D1358">
        <f>VLOOKUP(A1358,OrderProduct!$A$2:$T$1953,20,0)</f>
        <v>90004</v>
      </c>
      <c r="E1358" t="str">
        <f>VLOOKUP(D1358,Location!$A$2:$D$986,4,0)</f>
        <v>California</v>
      </c>
      <c r="F1358">
        <f>VLOOKUP(A1358,OrderProduct!A1358:F3309,6,0)</f>
        <v>22.11</v>
      </c>
    </row>
    <row r="1359" spans="1:6">
      <c r="A1359" s="3">
        <v>2432</v>
      </c>
      <c r="B1359">
        <f>INDEX(OrderProduct!O1359:O3310,MATCH('Top 2 Products'!A1359,OrderProduct!A1359:A3310,0))</f>
        <v>2</v>
      </c>
      <c r="C1359" t="str">
        <f>VLOOKUP(B1359,'Product Category'!$A$2:$B$4,2,0)</f>
        <v>Office Supplies</v>
      </c>
      <c r="D1359">
        <f>VLOOKUP(A1359,OrderProduct!$A$2:$T$1953,20,0)</f>
        <v>73110</v>
      </c>
      <c r="E1359" t="str">
        <f>VLOOKUP(D1359,Location!$A$2:$D$986,4,0)</f>
        <v>Oklahoma</v>
      </c>
      <c r="F1359">
        <f>VLOOKUP(A1359,OrderProduct!A1359:F3310,6,0)</f>
        <v>2875.35</v>
      </c>
    </row>
    <row r="1360" spans="1:6">
      <c r="A1360" s="3">
        <v>2432</v>
      </c>
      <c r="B1360">
        <f>INDEX(OrderProduct!O1360:O3311,MATCH('Top 2 Products'!A1360,OrderProduct!A1360:A3311,0))</f>
        <v>2</v>
      </c>
      <c r="C1360" t="str">
        <f>VLOOKUP(B1360,'Product Category'!$A$2:$B$4,2,0)</f>
        <v>Office Supplies</v>
      </c>
      <c r="D1360">
        <f>VLOOKUP(A1360,OrderProduct!$A$2:$T$1953,20,0)</f>
        <v>73110</v>
      </c>
      <c r="E1360" t="str">
        <f>VLOOKUP(D1360,Location!$A$2:$D$986,4,0)</f>
        <v>Oklahoma</v>
      </c>
      <c r="F1360">
        <f>VLOOKUP(A1360,OrderProduct!A1360:F3311,6,0)</f>
        <v>460.87</v>
      </c>
    </row>
    <row r="1361" spans="1:6">
      <c r="A1361" s="3">
        <v>2433</v>
      </c>
      <c r="B1361">
        <f>INDEX(OrderProduct!O1361:O3312,MATCH('Top 2 Products'!A1361,OrderProduct!A1361:A3312,0))</f>
        <v>2</v>
      </c>
      <c r="C1361" t="str">
        <f>VLOOKUP(B1361,'Product Category'!$A$2:$B$4,2,0)</f>
        <v>Office Supplies</v>
      </c>
      <c r="D1361">
        <f>VLOOKUP(A1361,OrderProduct!$A$2:$T$1953,20,0)</f>
        <v>73160</v>
      </c>
      <c r="E1361" t="str">
        <f>VLOOKUP(D1361,Location!$A$2:$D$986,4,0)</f>
        <v>Oklahoma</v>
      </c>
      <c r="F1361">
        <f>VLOOKUP(A1361,OrderProduct!A1361:F3312,6,0)</f>
        <v>29.5</v>
      </c>
    </row>
    <row r="1362" spans="1:6">
      <c r="A1362" s="3">
        <v>2437</v>
      </c>
      <c r="B1362">
        <f>INDEX(OrderProduct!O1362:O3313,MATCH('Top 2 Products'!A1362,OrderProduct!A1362:A3313,0))</f>
        <v>3</v>
      </c>
      <c r="C1362" t="str">
        <f>VLOOKUP(B1362,'Product Category'!$A$2:$B$4,2,0)</f>
        <v>Technology</v>
      </c>
      <c r="D1362">
        <f>VLOOKUP(A1362,OrderProduct!$A$2:$T$1953,20,0)</f>
        <v>53150</v>
      </c>
      <c r="E1362" t="str">
        <f>VLOOKUP(D1362,Location!$A$2:$D$986,4,0)</f>
        <v>Wisconsin</v>
      </c>
      <c r="F1362">
        <f>VLOOKUP(A1362,OrderProduct!A1362:F3313,6,0)</f>
        <v>58.33</v>
      </c>
    </row>
    <row r="1363" spans="1:6">
      <c r="A1363" s="3">
        <v>2441</v>
      </c>
      <c r="B1363">
        <f>INDEX(OrderProduct!O1363:O3314,MATCH('Top 2 Products'!A1363,OrderProduct!A1363:A3314,0))</f>
        <v>1</v>
      </c>
      <c r="C1363" t="str">
        <f>VLOOKUP(B1363,'Product Category'!$A$2:$B$4,2,0)</f>
        <v>Furniture</v>
      </c>
      <c r="D1363">
        <f>VLOOKUP(A1363,OrderProduct!$A$2:$T$1953,20,0)</f>
        <v>32935</v>
      </c>
      <c r="E1363" t="str">
        <f>VLOOKUP(D1363,Location!$A$2:$D$986,4,0)</f>
        <v>Florida</v>
      </c>
      <c r="F1363">
        <f>VLOOKUP(A1363,OrderProduct!A1363:F3314,6,0)</f>
        <v>20.42</v>
      </c>
    </row>
    <row r="1364" spans="1:6">
      <c r="A1364" s="3">
        <v>2442</v>
      </c>
      <c r="B1364">
        <f>INDEX(OrderProduct!O1364:O3315,MATCH('Top 2 Products'!A1364,OrderProduct!A1364:A3315,0))</f>
        <v>3</v>
      </c>
      <c r="C1364" t="str">
        <f>VLOOKUP(B1364,'Product Category'!$A$2:$B$4,2,0)</f>
        <v>Technology</v>
      </c>
      <c r="D1364">
        <f>VLOOKUP(A1364,OrderProduct!$A$2:$T$1953,20,0)</f>
        <v>32953</v>
      </c>
      <c r="E1364" t="str">
        <f>VLOOKUP(D1364,Location!$A$2:$D$986,4,0)</f>
        <v>Florida</v>
      </c>
      <c r="F1364">
        <f>VLOOKUP(A1364,OrderProduct!A1364:F3315,6,0)</f>
        <v>26.07</v>
      </c>
    </row>
    <row r="1365" spans="1:6">
      <c r="A1365" s="3">
        <v>2443</v>
      </c>
      <c r="B1365">
        <f>INDEX(OrderProduct!O1365:O3316,MATCH('Top 2 Products'!A1365,OrderProduct!A1365:A3316,0))</f>
        <v>2</v>
      </c>
      <c r="C1365" t="str">
        <f>VLOOKUP(B1365,'Product Category'!$A$2:$B$4,2,0)</f>
        <v>Office Supplies</v>
      </c>
      <c r="D1365">
        <f>VLOOKUP(A1365,OrderProduct!$A$2:$T$1953,20,0)</f>
        <v>33142</v>
      </c>
      <c r="E1365" t="str">
        <f>VLOOKUP(D1365,Location!$A$2:$D$986,4,0)</f>
        <v>Florida</v>
      </c>
      <c r="F1365">
        <f>VLOOKUP(A1365,OrderProduct!A1365:F3316,6,0)</f>
        <v>119.29</v>
      </c>
    </row>
    <row r="1366" spans="1:6">
      <c r="A1366" s="3">
        <v>2443</v>
      </c>
      <c r="B1366">
        <f>INDEX(OrderProduct!O1366:O3317,MATCH('Top 2 Products'!A1366,OrderProduct!A1366:A3317,0))</f>
        <v>2</v>
      </c>
      <c r="C1366" t="str">
        <f>VLOOKUP(B1366,'Product Category'!$A$2:$B$4,2,0)</f>
        <v>Office Supplies</v>
      </c>
      <c r="D1366">
        <f>VLOOKUP(A1366,OrderProduct!$A$2:$T$1953,20,0)</f>
        <v>33142</v>
      </c>
      <c r="E1366" t="str">
        <f>VLOOKUP(D1366,Location!$A$2:$D$986,4,0)</f>
        <v>Florida</v>
      </c>
      <c r="F1366">
        <f>VLOOKUP(A1366,OrderProduct!A1366:F3317,6,0)</f>
        <v>3.08</v>
      </c>
    </row>
    <row r="1367" spans="1:6">
      <c r="A1367" s="3">
        <v>2448</v>
      </c>
      <c r="B1367">
        <f>INDEX(OrderProduct!O1367:O3318,MATCH('Top 2 Products'!A1367,OrderProduct!A1367:A3318,0))</f>
        <v>2</v>
      </c>
      <c r="C1367" t="str">
        <f>VLOOKUP(B1367,'Product Category'!$A$2:$B$4,2,0)</f>
        <v>Office Supplies</v>
      </c>
      <c r="D1367">
        <f>VLOOKUP(A1367,OrderProduct!$A$2:$T$1953,20,0)</f>
        <v>55410</v>
      </c>
      <c r="E1367" t="str">
        <f>VLOOKUP(D1367,Location!$A$2:$D$986,4,0)</f>
        <v>Minnesota</v>
      </c>
      <c r="F1367">
        <f>VLOOKUP(A1367,OrderProduct!A1367:F3318,6,0)</f>
        <v>69.46</v>
      </c>
    </row>
    <row r="1368" spans="1:6">
      <c r="A1368" s="3">
        <v>2450</v>
      </c>
      <c r="B1368">
        <f>INDEX(OrderProduct!O1368:O3319,MATCH('Top 2 Products'!A1368,OrderProduct!A1368:A3319,0))</f>
        <v>2</v>
      </c>
      <c r="C1368" t="str">
        <f>VLOOKUP(B1368,'Product Category'!$A$2:$B$4,2,0)</f>
        <v>Office Supplies</v>
      </c>
      <c r="D1368">
        <f>VLOOKUP(A1368,OrderProduct!$A$2:$T$1953,20,0)</f>
        <v>53545</v>
      </c>
      <c r="E1368" t="str">
        <f>VLOOKUP(D1368,Location!$A$2:$D$986,4,0)</f>
        <v>Wisconsin</v>
      </c>
      <c r="F1368">
        <f>VLOOKUP(A1368,OrderProduct!A1368:F3319,6,0)</f>
        <v>1145.72</v>
      </c>
    </row>
    <row r="1369" spans="1:6">
      <c r="A1369" s="3">
        <v>2454</v>
      </c>
      <c r="B1369">
        <f>INDEX(OrderProduct!O1369:O3320,MATCH('Top 2 Products'!A1369,OrderProduct!A1369:A3320,0))</f>
        <v>3</v>
      </c>
      <c r="C1369" t="str">
        <f>VLOOKUP(B1369,'Product Category'!$A$2:$B$4,2,0)</f>
        <v>Technology</v>
      </c>
      <c r="D1369">
        <f>VLOOKUP(A1369,OrderProduct!$A$2:$T$1953,20,0)</f>
        <v>35244</v>
      </c>
      <c r="E1369" t="str">
        <f>VLOOKUP(D1369,Location!$A$2:$D$986,4,0)</f>
        <v>Alabama</v>
      </c>
      <c r="F1369">
        <f>VLOOKUP(A1369,OrderProduct!A1369:F3320,6,0)</f>
        <v>87.11</v>
      </c>
    </row>
    <row r="1370" spans="1:6">
      <c r="A1370" s="3">
        <v>2456</v>
      </c>
      <c r="B1370">
        <f>INDEX(OrderProduct!O1370:O3321,MATCH('Top 2 Products'!A1370,OrderProduct!A1370:A3321,0))</f>
        <v>3</v>
      </c>
      <c r="C1370" t="str">
        <f>VLOOKUP(B1370,'Product Category'!$A$2:$B$4,2,0)</f>
        <v>Technology</v>
      </c>
      <c r="D1370">
        <f>VLOOKUP(A1370,OrderProduct!$A$2:$T$1953,20,0)</f>
        <v>36608</v>
      </c>
      <c r="E1370" t="str">
        <f>VLOOKUP(D1370,Location!$A$2:$D$986,4,0)</f>
        <v>Alabama</v>
      </c>
      <c r="F1370">
        <f>VLOOKUP(A1370,OrderProduct!A1370:F3321,6,0)</f>
        <v>170.46</v>
      </c>
    </row>
    <row r="1371" spans="1:6">
      <c r="A1371" s="3">
        <v>2456</v>
      </c>
      <c r="B1371">
        <f>INDEX(OrderProduct!O1371:O3322,MATCH('Top 2 Products'!A1371,OrderProduct!A1371:A3322,0))</f>
        <v>1</v>
      </c>
      <c r="C1371" t="str">
        <f>VLOOKUP(B1371,'Product Category'!$A$2:$B$4,2,0)</f>
        <v>Furniture</v>
      </c>
      <c r="D1371">
        <f>VLOOKUP(A1371,OrderProduct!$A$2:$T$1953,20,0)</f>
        <v>36608</v>
      </c>
      <c r="E1371" t="str">
        <f>VLOOKUP(D1371,Location!$A$2:$D$986,4,0)</f>
        <v>Alabama</v>
      </c>
      <c r="F1371">
        <f>VLOOKUP(A1371,OrderProduct!A1371:F3322,6,0)</f>
        <v>4.95</v>
      </c>
    </row>
    <row r="1372" spans="1:6">
      <c r="A1372" s="3">
        <v>2457</v>
      </c>
      <c r="B1372">
        <f>INDEX(OrderProduct!O1372:O3323,MATCH('Top 2 Products'!A1372,OrderProduct!A1372:A3323,0))</f>
        <v>2</v>
      </c>
      <c r="C1372" t="str">
        <f>VLOOKUP(B1372,'Product Category'!$A$2:$B$4,2,0)</f>
        <v>Office Supplies</v>
      </c>
      <c r="D1372">
        <f>VLOOKUP(A1372,OrderProduct!$A$2:$T$1953,20,0)</f>
        <v>55014</v>
      </c>
      <c r="E1372" t="str">
        <f>VLOOKUP(D1372,Location!$A$2:$D$986,4,0)</f>
        <v>Minnesota</v>
      </c>
      <c r="F1372">
        <f>VLOOKUP(A1372,OrderProduct!A1372:F3323,6,0)</f>
        <v>461.24</v>
      </c>
    </row>
    <row r="1373" spans="1:6">
      <c r="A1373" s="3">
        <v>2458</v>
      </c>
      <c r="B1373">
        <f>INDEX(OrderProduct!O1373:O3324,MATCH('Top 2 Products'!A1373,OrderProduct!A1373:A3324,0))</f>
        <v>2</v>
      </c>
      <c r="C1373" t="str">
        <f>VLOOKUP(B1373,'Product Category'!$A$2:$B$4,2,0)</f>
        <v>Office Supplies</v>
      </c>
      <c r="D1373">
        <f>VLOOKUP(A1373,OrderProduct!$A$2:$T$1953,20,0)</f>
        <v>55410</v>
      </c>
      <c r="E1373" t="str">
        <f>VLOOKUP(D1373,Location!$A$2:$D$986,4,0)</f>
        <v>Minnesota</v>
      </c>
      <c r="F1373">
        <f>VLOOKUP(A1373,OrderProduct!A1373:F3324,6,0)</f>
        <v>618.85</v>
      </c>
    </row>
    <row r="1374" spans="1:6">
      <c r="A1374" s="3">
        <v>2458</v>
      </c>
      <c r="B1374">
        <f>INDEX(OrderProduct!O1374:O3325,MATCH('Top 2 Products'!A1374,OrderProduct!A1374:A3325,0))</f>
        <v>2</v>
      </c>
      <c r="C1374" t="str">
        <f>VLOOKUP(B1374,'Product Category'!$A$2:$B$4,2,0)</f>
        <v>Office Supplies</v>
      </c>
      <c r="D1374">
        <f>VLOOKUP(A1374,OrderProduct!$A$2:$T$1953,20,0)</f>
        <v>55410</v>
      </c>
      <c r="E1374" t="str">
        <f>VLOOKUP(D1374,Location!$A$2:$D$986,4,0)</f>
        <v>Minnesota</v>
      </c>
      <c r="F1374">
        <f>VLOOKUP(A1374,OrderProduct!A1374:F3325,6,0)</f>
        <v>115.99</v>
      </c>
    </row>
    <row r="1375" spans="1:6">
      <c r="A1375" s="3">
        <v>2460</v>
      </c>
      <c r="B1375">
        <f>INDEX(OrderProduct!O1375:O3326,MATCH('Top 2 Products'!A1375,OrderProduct!A1375:A3326,0))</f>
        <v>2</v>
      </c>
      <c r="C1375" t="str">
        <f>VLOOKUP(B1375,'Product Category'!$A$2:$B$4,2,0)</f>
        <v>Office Supplies</v>
      </c>
      <c r="D1375">
        <f>VLOOKUP(A1375,OrderProduct!$A$2:$T$1953,20,0)</f>
        <v>10035</v>
      </c>
      <c r="E1375" t="str">
        <f>VLOOKUP(D1375,Location!$A$2:$D$986,4,0)</f>
        <v>New York</v>
      </c>
      <c r="F1375">
        <f>VLOOKUP(A1375,OrderProduct!A1375:F3326,6,0)</f>
        <v>19.46</v>
      </c>
    </row>
    <row r="1376" spans="1:6">
      <c r="A1376" s="3">
        <v>2460</v>
      </c>
      <c r="B1376">
        <f>INDEX(OrderProduct!O1376:O3327,MATCH('Top 2 Products'!A1376,OrderProduct!A1376:A3327,0))</f>
        <v>2</v>
      </c>
      <c r="C1376" t="str">
        <f>VLOOKUP(B1376,'Product Category'!$A$2:$B$4,2,0)</f>
        <v>Office Supplies</v>
      </c>
      <c r="D1376">
        <f>VLOOKUP(A1376,OrderProduct!$A$2:$T$1953,20,0)</f>
        <v>10035</v>
      </c>
      <c r="E1376" t="str">
        <f>VLOOKUP(D1376,Location!$A$2:$D$986,4,0)</f>
        <v>New York</v>
      </c>
      <c r="F1376">
        <f>VLOOKUP(A1376,OrderProduct!A1376:F3327,6,0)</f>
        <v>44.75</v>
      </c>
    </row>
    <row r="1377" spans="1:6">
      <c r="A1377" s="3">
        <v>2464</v>
      </c>
      <c r="B1377">
        <f>INDEX(OrderProduct!O1377:O3328,MATCH('Top 2 Products'!A1377,OrderProduct!A1377:A3328,0))</f>
        <v>1</v>
      </c>
      <c r="C1377" t="str">
        <f>VLOOKUP(B1377,'Product Category'!$A$2:$B$4,2,0)</f>
        <v>Furniture</v>
      </c>
      <c r="D1377">
        <f>VLOOKUP(A1377,OrderProduct!$A$2:$T$1953,20,0)</f>
        <v>71111</v>
      </c>
      <c r="E1377" t="str">
        <f>VLOOKUP(D1377,Location!$A$2:$D$986,4,0)</f>
        <v>Louisiana</v>
      </c>
      <c r="F1377">
        <f>VLOOKUP(A1377,OrderProduct!A1377:F3328,6,0)</f>
        <v>191.73</v>
      </c>
    </row>
    <row r="1378" spans="1:6">
      <c r="A1378" s="3">
        <v>2464</v>
      </c>
      <c r="B1378">
        <f>INDEX(OrderProduct!O1378:O3329,MATCH('Top 2 Products'!A1378,OrderProduct!A1378:A3329,0))</f>
        <v>1</v>
      </c>
      <c r="C1378" t="str">
        <f>VLOOKUP(B1378,'Product Category'!$A$2:$B$4,2,0)</f>
        <v>Furniture</v>
      </c>
      <c r="D1378">
        <f>VLOOKUP(A1378,OrderProduct!$A$2:$T$1953,20,0)</f>
        <v>71111</v>
      </c>
      <c r="E1378" t="str">
        <f>VLOOKUP(D1378,Location!$A$2:$D$986,4,0)</f>
        <v>Louisiana</v>
      </c>
      <c r="F1378">
        <f>VLOOKUP(A1378,OrderProduct!A1378:F3329,6,0)</f>
        <v>473.53</v>
      </c>
    </row>
    <row r="1379" spans="1:6">
      <c r="A1379" s="3">
        <v>2464</v>
      </c>
      <c r="B1379">
        <f>INDEX(OrderProduct!O1379:O3330,MATCH('Top 2 Products'!A1379,OrderProduct!A1379:A3330,0))</f>
        <v>2</v>
      </c>
      <c r="C1379" t="str">
        <f>VLOOKUP(B1379,'Product Category'!$A$2:$B$4,2,0)</f>
        <v>Office Supplies</v>
      </c>
      <c r="D1379">
        <f>VLOOKUP(A1379,OrderProduct!$A$2:$T$1953,20,0)</f>
        <v>71111</v>
      </c>
      <c r="E1379" t="str">
        <f>VLOOKUP(D1379,Location!$A$2:$D$986,4,0)</f>
        <v>Louisiana</v>
      </c>
      <c r="F1379">
        <f>VLOOKUP(A1379,OrderProduct!A1379:F3330,6,0)</f>
        <v>400.47</v>
      </c>
    </row>
    <row r="1380" spans="1:6">
      <c r="A1380" s="3">
        <v>2464</v>
      </c>
      <c r="B1380">
        <f>INDEX(OrderProduct!O1380:O3331,MATCH('Top 2 Products'!A1380,OrderProduct!A1380:A3331,0))</f>
        <v>2</v>
      </c>
      <c r="C1380" t="str">
        <f>VLOOKUP(B1380,'Product Category'!$A$2:$B$4,2,0)</f>
        <v>Office Supplies</v>
      </c>
      <c r="D1380">
        <f>VLOOKUP(A1380,OrderProduct!$A$2:$T$1953,20,0)</f>
        <v>71111</v>
      </c>
      <c r="E1380" t="str">
        <f>VLOOKUP(D1380,Location!$A$2:$D$986,4,0)</f>
        <v>Louisiana</v>
      </c>
      <c r="F1380">
        <f>VLOOKUP(A1380,OrderProduct!A1380:F3331,6,0)</f>
        <v>84.76</v>
      </c>
    </row>
    <row r="1381" spans="1:6">
      <c r="A1381" s="3">
        <v>2466</v>
      </c>
      <c r="B1381">
        <f>INDEX(OrderProduct!O1381:O3332,MATCH('Top 2 Products'!A1381,OrderProduct!A1381:A3332,0))</f>
        <v>2</v>
      </c>
      <c r="C1381" t="str">
        <f>VLOOKUP(B1381,'Product Category'!$A$2:$B$4,2,0)</f>
        <v>Office Supplies</v>
      </c>
      <c r="D1381">
        <f>VLOOKUP(A1381,OrderProduct!$A$2:$T$1953,20,0)</f>
        <v>49783</v>
      </c>
      <c r="E1381" t="str">
        <f>VLOOKUP(D1381,Location!$A$2:$D$986,4,0)</f>
        <v>Michigan</v>
      </c>
      <c r="F1381">
        <f>VLOOKUP(A1381,OrderProduct!A1381:F3332,6,0)</f>
        <v>104.84</v>
      </c>
    </row>
    <row r="1382" spans="1:6">
      <c r="A1382" s="3">
        <v>2466</v>
      </c>
      <c r="B1382">
        <f>INDEX(OrderProduct!O1382:O3333,MATCH('Top 2 Products'!A1382,OrderProduct!A1382:A3333,0))</f>
        <v>3</v>
      </c>
      <c r="C1382" t="str">
        <f>VLOOKUP(B1382,'Product Category'!$A$2:$B$4,2,0)</f>
        <v>Technology</v>
      </c>
      <c r="D1382">
        <f>VLOOKUP(A1382,OrderProduct!$A$2:$T$1953,20,0)</f>
        <v>49783</v>
      </c>
      <c r="E1382" t="str">
        <f>VLOOKUP(D1382,Location!$A$2:$D$986,4,0)</f>
        <v>Michigan</v>
      </c>
      <c r="F1382">
        <f>VLOOKUP(A1382,OrderProduct!A1382:F3333,6,0)</f>
        <v>1527.97</v>
      </c>
    </row>
    <row r="1383" spans="1:6">
      <c r="A1383" s="3">
        <v>2466</v>
      </c>
      <c r="B1383">
        <f>INDEX(OrderProduct!O1383:O3334,MATCH('Top 2 Products'!A1383,OrderProduct!A1383:A3334,0))</f>
        <v>2</v>
      </c>
      <c r="C1383" t="str">
        <f>VLOOKUP(B1383,'Product Category'!$A$2:$B$4,2,0)</f>
        <v>Office Supplies</v>
      </c>
      <c r="D1383">
        <f>VLOOKUP(A1383,OrderProduct!$A$2:$T$1953,20,0)</f>
        <v>49783</v>
      </c>
      <c r="E1383" t="str">
        <f>VLOOKUP(D1383,Location!$A$2:$D$986,4,0)</f>
        <v>Michigan</v>
      </c>
      <c r="F1383">
        <f>VLOOKUP(A1383,OrderProduct!A1383:F3334,6,0)</f>
        <v>110.86</v>
      </c>
    </row>
    <row r="1384" spans="1:6">
      <c r="A1384" s="3">
        <v>2468</v>
      </c>
      <c r="B1384">
        <f>INDEX(OrderProduct!O1384:O3335,MATCH('Top 2 Products'!A1384,OrderProduct!A1384:A3335,0))</f>
        <v>2</v>
      </c>
      <c r="C1384" t="str">
        <f>VLOOKUP(B1384,'Product Category'!$A$2:$B$4,2,0)</f>
        <v>Office Supplies</v>
      </c>
      <c r="D1384">
        <f>VLOOKUP(A1384,OrderProduct!$A$2:$T$1953,20,0)</f>
        <v>28144</v>
      </c>
      <c r="E1384" t="str">
        <f>VLOOKUP(D1384,Location!$A$2:$D$986,4,0)</f>
        <v>North Carolina</v>
      </c>
      <c r="F1384">
        <f>VLOOKUP(A1384,OrderProduct!A1384:F3335,6,0)</f>
        <v>97.98</v>
      </c>
    </row>
    <row r="1385" spans="1:6">
      <c r="A1385" s="3">
        <v>2468</v>
      </c>
      <c r="B1385">
        <f>INDEX(OrderProduct!O1385:O3336,MATCH('Top 2 Products'!A1385,OrderProduct!A1385:A3336,0))</f>
        <v>3</v>
      </c>
      <c r="C1385" t="str">
        <f>VLOOKUP(B1385,'Product Category'!$A$2:$B$4,2,0)</f>
        <v>Technology</v>
      </c>
      <c r="D1385">
        <f>VLOOKUP(A1385,OrderProduct!$A$2:$T$1953,20,0)</f>
        <v>28144</v>
      </c>
      <c r="E1385" t="str">
        <f>VLOOKUP(D1385,Location!$A$2:$D$986,4,0)</f>
        <v>North Carolina</v>
      </c>
      <c r="F1385">
        <f>VLOOKUP(A1385,OrderProduct!A1385:F3336,6,0)</f>
        <v>799.76</v>
      </c>
    </row>
    <row r="1386" spans="1:6">
      <c r="A1386" s="3">
        <v>2472</v>
      </c>
      <c r="B1386">
        <f>INDEX(OrderProduct!O1386:O3337,MATCH('Top 2 Products'!A1386,OrderProduct!A1386:A3337,0))</f>
        <v>2</v>
      </c>
      <c r="C1386" t="str">
        <f>VLOOKUP(B1386,'Product Category'!$A$2:$B$4,2,0)</f>
        <v>Office Supplies</v>
      </c>
      <c r="D1386">
        <f>VLOOKUP(A1386,OrderProduct!$A$2:$T$1953,20,0)</f>
        <v>60432</v>
      </c>
      <c r="E1386" t="str">
        <f>VLOOKUP(D1386,Location!$A$2:$D$986,4,0)</f>
        <v>Illinois</v>
      </c>
      <c r="F1386">
        <f>VLOOKUP(A1386,OrderProduct!A1386:F3337,6,0)</f>
        <v>609.09</v>
      </c>
    </row>
    <row r="1387" spans="1:6">
      <c r="A1387" s="3">
        <v>2481</v>
      </c>
      <c r="B1387">
        <f>INDEX(OrderProduct!O1387:O3338,MATCH('Top 2 Products'!A1387,OrderProduct!A1387:A3338,0))</f>
        <v>2</v>
      </c>
      <c r="C1387" t="str">
        <f>VLOOKUP(B1387,'Product Category'!$A$2:$B$4,2,0)</f>
        <v>Office Supplies</v>
      </c>
      <c r="D1387">
        <f>VLOOKUP(A1387,OrderProduct!$A$2:$T$1953,20,0)</f>
        <v>70506</v>
      </c>
      <c r="E1387" t="str">
        <f>VLOOKUP(D1387,Location!$A$2:$D$986,4,0)</f>
        <v>Louisiana</v>
      </c>
      <c r="F1387">
        <f>VLOOKUP(A1387,OrderProduct!A1387:F3338,6,0)</f>
        <v>2761.94</v>
      </c>
    </row>
    <row r="1388" spans="1:6">
      <c r="A1388" s="3">
        <v>2484</v>
      </c>
      <c r="B1388">
        <f>INDEX(OrderProduct!O1388:O3339,MATCH('Top 2 Products'!A1388,OrderProduct!A1388:A3339,0))</f>
        <v>2</v>
      </c>
      <c r="C1388" t="str">
        <f>VLOOKUP(B1388,'Product Category'!$A$2:$B$4,2,0)</f>
        <v>Office Supplies</v>
      </c>
      <c r="D1388">
        <f>VLOOKUP(A1388,OrderProduct!$A$2:$T$1953,20,0)</f>
        <v>33881</v>
      </c>
      <c r="E1388" t="str">
        <f>VLOOKUP(D1388,Location!$A$2:$D$986,4,0)</f>
        <v>Florida</v>
      </c>
      <c r="F1388">
        <f>VLOOKUP(A1388,OrderProduct!A1388:F3339,6,0)</f>
        <v>19.12</v>
      </c>
    </row>
    <row r="1389" spans="1:6">
      <c r="A1389" s="3">
        <v>2484</v>
      </c>
      <c r="B1389">
        <f>INDEX(OrderProduct!O1389:O3340,MATCH('Top 2 Products'!A1389,OrderProduct!A1389:A3340,0))</f>
        <v>2</v>
      </c>
      <c r="C1389" t="str">
        <f>VLOOKUP(B1389,'Product Category'!$A$2:$B$4,2,0)</f>
        <v>Office Supplies</v>
      </c>
      <c r="D1389">
        <f>VLOOKUP(A1389,OrderProduct!$A$2:$T$1953,20,0)</f>
        <v>33881</v>
      </c>
      <c r="E1389" t="str">
        <f>VLOOKUP(D1389,Location!$A$2:$D$986,4,0)</f>
        <v>Florida</v>
      </c>
      <c r="F1389">
        <f>VLOOKUP(A1389,OrderProduct!A1389:F3340,6,0)</f>
        <v>186.64</v>
      </c>
    </row>
    <row r="1390" spans="1:6">
      <c r="A1390" s="3">
        <v>2486</v>
      </c>
      <c r="B1390">
        <f>INDEX(OrderProduct!O1390:O3341,MATCH('Top 2 Products'!A1390,OrderProduct!A1390:A3341,0))</f>
        <v>1</v>
      </c>
      <c r="C1390" t="str">
        <f>VLOOKUP(B1390,'Product Category'!$A$2:$B$4,2,0)</f>
        <v>Furniture</v>
      </c>
      <c r="D1390">
        <f>VLOOKUP(A1390,OrderProduct!$A$2:$T$1953,20,0)</f>
        <v>30458</v>
      </c>
      <c r="E1390" t="str">
        <f>VLOOKUP(D1390,Location!$A$2:$D$986,4,0)</f>
        <v>Georgia</v>
      </c>
      <c r="F1390">
        <f>VLOOKUP(A1390,OrderProduct!A1390:F3341,6,0)</f>
        <v>17.42</v>
      </c>
    </row>
    <row r="1391" spans="1:6">
      <c r="A1391" s="3">
        <v>2486</v>
      </c>
      <c r="B1391">
        <f>INDEX(OrderProduct!O1391:O3342,MATCH('Top 2 Products'!A1391,OrderProduct!A1391:A3342,0))</f>
        <v>3</v>
      </c>
      <c r="C1391" t="str">
        <f>VLOOKUP(B1391,'Product Category'!$A$2:$B$4,2,0)</f>
        <v>Technology</v>
      </c>
      <c r="D1391">
        <f>VLOOKUP(A1391,OrderProduct!$A$2:$T$1953,20,0)</f>
        <v>30458</v>
      </c>
      <c r="E1391" t="str">
        <f>VLOOKUP(D1391,Location!$A$2:$D$986,4,0)</f>
        <v>Georgia</v>
      </c>
      <c r="F1391">
        <f>VLOOKUP(A1391,OrderProduct!A1391:F3342,6,0)</f>
        <v>51.86</v>
      </c>
    </row>
    <row r="1392" spans="1:6">
      <c r="A1392" s="3">
        <v>2486</v>
      </c>
      <c r="B1392">
        <f>INDEX(OrderProduct!O1392:O3343,MATCH('Top 2 Products'!A1392,OrderProduct!A1392:A3343,0))</f>
        <v>1</v>
      </c>
      <c r="C1392" t="str">
        <f>VLOOKUP(B1392,'Product Category'!$A$2:$B$4,2,0)</f>
        <v>Furniture</v>
      </c>
      <c r="D1392">
        <f>VLOOKUP(A1392,OrderProduct!$A$2:$T$1953,20,0)</f>
        <v>30458</v>
      </c>
      <c r="E1392" t="str">
        <f>VLOOKUP(D1392,Location!$A$2:$D$986,4,0)</f>
        <v>Georgia</v>
      </c>
      <c r="F1392">
        <f>VLOOKUP(A1392,OrderProduct!A1392:F3343,6,0)</f>
        <v>222.71</v>
      </c>
    </row>
    <row r="1393" spans="1:6">
      <c r="A1393" s="3">
        <v>2487</v>
      </c>
      <c r="B1393">
        <f>INDEX(OrderProduct!O1393:O3344,MATCH('Top 2 Products'!A1393,OrderProduct!A1393:A3344,0))</f>
        <v>2</v>
      </c>
      <c r="C1393" t="str">
        <f>VLOOKUP(B1393,'Product Category'!$A$2:$B$4,2,0)</f>
        <v>Office Supplies</v>
      </c>
      <c r="D1393">
        <f>VLOOKUP(A1393,OrderProduct!$A$2:$T$1953,20,0)</f>
        <v>30084</v>
      </c>
      <c r="E1393" t="str">
        <f>VLOOKUP(D1393,Location!$A$2:$D$986,4,0)</f>
        <v>Georgia</v>
      </c>
      <c r="F1393">
        <f>VLOOKUP(A1393,OrderProduct!A1393:F3344,6,0)</f>
        <v>220.52</v>
      </c>
    </row>
    <row r="1394" spans="1:6">
      <c r="A1394" s="3">
        <v>2487</v>
      </c>
      <c r="B1394">
        <f>INDEX(OrderProduct!O1394:O3345,MATCH('Top 2 Products'!A1394,OrderProduct!A1394:A3345,0))</f>
        <v>2</v>
      </c>
      <c r="C1394" t="str">
        <f>VLOOKUP(B1394,'Product Category'!$A$2:$B$4,2,0)</f>
        <v>Office Supplies</v>
      </c>
      <c r="D1394">
        <f>VLOOKUP(A1394,OrderProduct!$A$2:$T$1953,20,0)</f>
        <v>30084</v>
      </c>
      <c r="E1394" t="str">
        <f>VLOOKUP(D1394,Location!$A$2:$D$986,4,0)</f>
        <v>Georgia</v>
      </c>
      <c r="F1394">
        <f>VLOOKUP(A1394,OrderProduct!A1394:F3345,6,0)</f>
        <v>562.93</v>
      </c>
    </row>
    <row r="1395" spans="1:6">
      <c r="A1395" s="3">
        <v>2487</v>
      </c>
      <c r="B1395">
        <f>INDEX(OrderProduct!O1395:O3346,MATCH('Top 2 Products'!A1395,OrderProduct!A1395:A3346,0))</f>
        <v>1</v>
      </c>
      <c r="C1395" t="str">
        <f>VLOOKUP(B1395,'Product Category'!$A$2:$B$4,2,0)</f>
        <v>Furniture</v>
      </c>
      <c r="D1395">
        <f>VLOOKUP(A1395,OrderProduct!$A$2:$T$1953,20,0)</f>
        <v>30084</v>
      </c>
      <c r="E1395" t="str">
        <f>VLOOKUP(D1395,Location!$A$2:$D$986,4,0)</f>
        <v>Georgia</v>
      </c>
      <c r="F1395">
        <f>VLOOKUP(A1395,OrderProduct!A1395:F3346,6,0)</f>
        <v>29.18</v>
      </c>
    </row>
    <row r="1396" spans="1:6">
      <c r="A1396" s="3">
        <v>2488</v>
      </c>
      <c r="B1396">
        <f>INDEX(OrderProduct!O1396:O3347,MATCH('Top 2 Products'!A1396,OrderProduct!A1396:A3347,0))</f>
        <v>2</v>
      </c>
      <c r="C1396" t="str">
        <f>VLOOKUP(B1396,'Product Category'!$A$2:$B$4,2,0)</f>
        <v>Office Supplies</v>
      </c>
      <c r="D1396">
        <f>VLOOKUP(A1396,OrderProduct!$A$2:$T$1953,20,0)</f>
        <v>72023</v>
      </c>
      <c r="E1396" t="str">
        <f>VLOOKUP(D1396,Location!$A$2:$D$986,4,0)</f>
        <v>Arkansas</v>
      </c>
      <c r="F1396">
        <f>VLOOKUP(A1396,OrderProduct!A1396:F3347,6,0)</f>
        <v>214.14</v>
      </c>
    </row>
    <row r="1397" spans="1:6">
      <c r="A1397" s="3">
        <v>2488</v>
      </c>
      <c r="B1397">
        <f>INDEX(OrderProduct!O1397:O3348,MATCH('Top 2 Products'!A1397,OrderProduct!A1397:A3348,0))</f>
        <v>2</v>
      </c>
      <c r="C1397" t="str">
        <f>VLOOKUP(B1397,'Product Category'!$A$2:$B$4,2,0)</f>
        <v>Office Supplies</v>
      </c>
      <c r="D1397">
        <f>VLOOKUP(A1397,OrderProduct!$A$2:$T$1953,20,0)</f>
        <v>72023</v>
      </c>
      <c r="E1397" t="str">
        <f>VLOOKUP(D1397,Location!$A$2:$D$986,4,0)</f>
        <v>Arkansas</v>
      </c>
      <c r="F1397">
        <f>VLOOKUP(A1397,OrderProduct!A1397:F3348,6,0)</f>
        <v>1634.13</v>
      </c>
    </row>
    <row r="1398" spans="1:6">
      <c r="A1398" s="3">
        <v>2489</v>
      </c>
      <c r="B1398">
        <f>INDEX(OrderProduct!O1398:O3349,MATCH('Top 2 Products'!A1398,OrderProduct!A1398:A3349,0))</f>
        <v>3</v>
      </c>
      <c r="C1398" t="str">
        <f>VLOOKUP(B1398,'Product Category'!$A$2:$B$4,2,0)</f>
        <v>Technology</v>
      </c>
      <c r="D1398">
        <f>VLOOKUP(A1398,OrderProduct!$A$2:$T$1953,20,0)</f>
        <v>94521</v>
      </c>
      <c r="E1398" t="str">
        <f>VLOOKUP(D1398,Location!$A$2:$D$986,4,0)</f>
        <v>California</v>
      </c>
      <c r="F1398">
        <f>VLOOKUP(A1398,OrderProduct!A1398:F3349,6,0)</f>
        <v>139.49</v>
      </c>
    </row>
    <row r="1399" spans="1:6">
      <c r="A1399" s="3">
        <v>2489</v>
      </c>
      <c r="B1399">
        <f>INDEX(OrderProduct!O1399:O3350,MATCH('Top 2 Products'!A1399,OrderProduct!A1399:A3350,0))</f>
        <v>2</v>
      </c>
      <c r="C1399" t="str">
        <f>VLOOKUP(B1399,'Product Category'!$A$2:$B$4,2,0)</f>
        <v>Office Supplies</v>
      </c>
      <c r="D1399">
        <f>VLOOKUP(A1399,OrderProduct!$A$2:$T$1953,20,0)</f>
        <v>94521</v>
      </c>
      <c r="E1399" t="str">
        <f>VLOOKUP(D1399,Location!$A$2:$D$986,4,0)</f>
        <v>California</v>
      </c>
      <c r="F1399">
        <f>VLOOKUP(A1399,OrderProduct!A1399:F3350,6,0)</f>
        <v>1952.43</v>
      </c>
    </row>
    <row r="1400" spans="1:6">
      <c r="A1400" s="3">
        <v>2489</v>
      </c>
      <c r="B1400">
        <f>INDEX(OrderProduct!O1400:O3351,MATCH('Top 2 Products'!A1400,OrderProduct!A1400:A3351,0))</f>
        <v>3</v>
      </c>
      <c r="C1400" t="str">
        <f>VLOOKUP(B1400,'Product Category'!$A$2:$B$4,2,0)</f>
        <v>Technology</v>
      </c>
      <c r="D1400">
        <f>VLOOKUP(A1400,OrderProduct!$A$2:$T$1953,20,0)</f>
        <v>94521</v>
      </c>
      <c r="E1400" t="str">
        <f>VLOOKUP(D1400,Location!$A$2:$D$986,4,0)</f>
        <v>California</v>
      </c>
      <c r="F1400">
        <f>VLOOKUP(A1400,OrderProduct!A1400:F3351,6,0)</f>
        <v>1170.21</v>
      </c>
    </row>
    <row r="1401" spans="1:6">
      <c r="A1401" s="3">
        <v>2490</v>
      </c>
      <c r="B1401">
        <f>INDEX(OrderProduct!O1401:O3352,MATCH('Top 2 Products'!A1401,OrderProduct!A1401:A3352,0))</f>
        <v>1</v>
      </c>
      <c r="C1401" t="str">
        <f>VLOOKUP(B1401,'Product Category'!$A$2:$B$4,2,0)</f>
        <v>Furniture</v>
      </c>
      <c r="D1401">
        <f>VLOOKUP(A1401,OrderProduct!$A$2:$T$1953,20,0)</f>
        <v>92627</v>
      </c>
      <c r="E1401" t="str">
        <f>VLOOKUP(D1401,Location!$A$2:$D$986,4,0)</f>
        <v>California</v>
      </c>
      <c r="F1401">
        <f>VLOOKUP(A1401,OrderProduct!A1401:F3352,6,0)</f>
        <v>243.32</v>
      </c>
    </row>
    <row r="1402" spans="1:6">
      <c r="A1402" s="3">
        <v>2490</v>
      </c>
      <c r="B1402">
        <f>INDEX(OrderProduct!O1402:O3353,MATCH('Top 2 Products'!A1402,OrderProduct!A1402:A3353,0))</f>
        <v>3</v>
      </c>
      <c r="C1402" t="str">
        <f>VLOOKUP(B1402,'Product Category'!$A$2:$B$4,2,0)</f>
        <v>Technology</v>
      </c>
      <c r="D1402">
        <f>VLOOKUP(A1402,OrderProduct!$A$2:$T$1953,20,0)</f>
        <v>92627</v>
      </c>
      <c r="E1402" t="str">
        <f>VLOOKUP(D1402,Location!$A$2:$D$986,4,0)</f>
        <v>California</v>
      </c>
      <c r="F1402">
        <f>VLOOKUP(A1402,OrderProduct!A1402:F3353,6,0)</f>
        <v>7.15</v>
      </c>
    </row>
    <row r="1403" spans="1:6">
      <c r="A1403" s="3">
        <v>2491</v>
      </c>
      <c r="B1403">
        <f>INDEX(OrderProduct!O1403:O3354,MATCH('Top 2 Products'!A1403,OrderProduct!A1403:A3354,0))</f>
        <v>1</v>
      </c>
      <c r="C1403" t="str">
        <f>VLOOKUP(B1403,'Product Category'!$A$2:$B$4,2,0)</f>
        <v>Furniture</v>
      </c>
      <c r="D1403">
        <f>VLOOKUP(A1403,OrderProduct!$A$2:$T$1953,20,0)</f>
        <v>90045</v>
      </c>
      <c r="E1403" t="str">
        <f>VLOOKUP(D1403,Location!$A$2:$D$986,4,0)</f>
        <v>California</v>
      </c>
      <c r="F1403">
        <f>VLOOKUP(A1403,OrderProduct!A1403:F3354,6,0)</f>
        <v>378.23</v>
      </c>
    </row>
    <row r="1404" spans="1:6">
      <c r="A1404" s="3">
        <v>2491</v>
      </c>
      <c r="B1404">
        <f>INDEX(OrderProduct!O1404:O3355,MATCH('Top 2 Products'!A1404,OrderProduct!A1404:A3355,0))</f>
        <v>2</v>
      </c>
      <c r="C1404" t="str">
        <f>VLOOKUP(B1404,'Product Category'!$A$2:$B$4,2,0)</f>
        <v>Office Supplies</v>
      </c>
      <c r="D1404">
        <f>VLOOKUP(A1404,OrderProduct!$A$2:$T$1953,20,0)</f>
        <v>90045</v>
      </c>
      <c r="E1404" t="str">
        <f>VLOOKUP(D1404,Location!$A$2:$D$986,4,0)</f>
        <v>California</v>
      </c>
      <c r="F1404">
        <f>VLOOKUP(A1404,OrderProduct!A1404:F3355,6,0)</f>
        <v>12.16</v>
      </c>
    </row>
    <row r="1405" spans="1:6">
      <c r="A1405" s="3">
        <v>2491</v>
      </c>
      <c r="B1405">
        <f>INDEX(OrderProduct!O1405:O3356,MATCH('Top 2 Products'!A1405,OrderProduct!A1405:A3356,0))</f>
        <v>2</v>
      </c>
      <c r="C1405" t="str">
        <f>VLOOKUP(B1405,'Product Category'!$A$2:$B$4,2,0)</f>
        <v>Office Supplies</v>
      </c>
      <c r="D1405">
        <f>VLOOKUP(A1405,OrderProduct!$A$2:$T$1953,20,0)</f>
        <v>90045</v>
      </c>
      <c r="E1405" t="str">
        <f>VLOOKUP(D1405,Location!$A$2:$D$986,4,0)</f>
        <v>California</v>
      </c>
      <c r="F1405">
        <f>VLOOKUP(A1405,OrderProduct!A1405:F3356,6,0)</f>
        <v>147.56</v>
      </c>
    </row>
    <row r="1406" spans="1:6">
      <c r="A1406" s="3">
        <v>2491</v>
      </c>
      <c r="B1406">
        <f>INDEX(OrderProduct!O1406:O3357,MATCH('Top 2 Products'!A1406,OrderProduct!A1406:A3357,0))</f>
        <v>3</v>
      </c>
      <c r="C1406" t="str">
        <f>VLOOKUP(B1406,'Product Category'!$A$2:$B$4,2,0)</f>
        <v>Technology</v>
      </c>
      <c r="D1406">
        <f>VLOOKUP(A1406,OrderProduct!$A$2:$T$1953,20,0)</f>
        <v>90045</v>
      </c>
      <c r="E1406" t="str">
        <f>VLOOKUP(D1406,Location!$A$2:$D$986,4,0)</f>
        <v>California</v>
      </c>
      <c r="F1406">
        <f>VLOOKUP(A1406,OrderProduct!A1406:F3357,6,0)</f>
        <v>40.95</v>
      </c>
    </row>
    <row r="1407" spans="1:6">
      <c r="A1407" s="3">
        <v>2491</v>
      </c>
      <c r="B1407">
        <f>INDEX(OrderProduct!O1407:O3358,MATCH('Top 2 Products'!A1407,OrderProduct!A1407:A3358,0))</f>
        <v>3</v>
      </c>
      <c r="C1407" t="str">
        <f>VLOOKUP(B1407,'Product Category'!$A$2:$B$4,2,0)</f>
        <v>Technology</v>
      </c>
      <c r="D1407">
        <f>VLOOKUP(A1407,OrderProduct!$A$2:$T$1953,20,0)</f>
        <v>90045</v>
      </c>
      <c r="E1407" t="str">
        <f>VLOOKUP(D1407,Location!$A$2:$D$986,4,0)</f>
        <v>California</v>
      </c>
      <c r="F1407">
        <f>VLOOKUP(A1407,OrderProduct!A1407:F3358,6,0)</f>
        <v>1155.73</v>
      </c>
    </row>
    <row r="1408" spans="1:6">
      <c r="A1408" s="3">
        <v>2491</v>
      </c>
      <c r="B1408">
        <f>INDEX(OrderProduct!O1408:O3359,MATCH('Top 2 Products'!A1408,OrderProduct!A1408:A3359,0))</f>
        <v>2</v>
      </c>
      <c r="C1408" t="str">
        <f>VLOOKUP(B1408,'Product Category'!$A$2:$B$4,2,0)</f>
        <v>Office Supplies</v>
      </c>
      <c r="D1408">
        <f>VLOOKUP(A1408,OrderProduct!$A$2:$T$1953,20,0)</f>
        <v>90045</v>
      </c>
      <c r="E1408" t="str">
        <f>VLOOKUP(D1408,Location!$A$2:$D$986,4,0)</f>
        <v>California</v>
      </c>
      <c r="F1408">
        <f>VLOOKUP(A1408,OrderProduct!A1408:F3359,6,0)</f>
        <v>192.3</v>
      </c>
    </row>
    <row r="1409" spans="1:6">
      <c r="A1409" s="3">
        <v>2491</v>
      </c>
      <c r="B1409">
        <f>INDEX(OrderProduct!O1409:O3360,MATCH('Top 2 Products'!A1409,OrderProduct!A1409:A3360,0))</f>
        <v>2</v>
      </c>
      <c r="C1409" t="str">
        <f>VLOOKUP(B1409,'Product Category'!$A$2:$B$4,2,0)</f>
        <v>Office Supplies</v>
      </c>
      <c r="D1409">
        <f>VLOOKUP(A1409,OrderProduct!$A$2:$T$1953,20,0)</f>
        <v>90045</v>
      </c>
      <c r="E1409" t="str">
        <f>VLOOKUP(D1409,Location!$A$2:$D$986,4,0)</f>
        <v>California</v>
      </c>
      <c r="F1409">
        <f>VLOOKUP(A1409,OrderProduct!A1409:F3360,6,0)</f>
        <v>748.1</v>
      </c>
    </row>
    <row r="1410" spans="1:6">
      <c r="A1410" s="3">
        <v>2495</v>
      </c>
      <c r="B1410">
        <f>INDEX(OrderProduct!O1410:O3361,MATCH('Top 2 Products'!A1410,OrderProduct!A1410:A3361,0))</f>
        <v>2</v>
      </c>
      <c r="C1410" t="str">
        <f>VLOOKUP(B1410,'Product Category'!$A$2:$B$4,2,0)</f>
        <v>Office Supplies</v>
      </c>
      <c r="D1410">
        <f>VLOOKUP(A1410,OrderProduct!$A$2:$T$1953,20,0)</f>
        <v>82901</v>
      </c>
      <c r="E1410" t="str">
        <f>VLOOKUP(D1410,Location!$A$2:$D$986,4,0)</f>
        <v>Wyoming</v>
      </c>
      <c r="F1410">
        <f>VLOOKUP(A1410,OrderProduct!A1410:F3361,6,0)</f>
        <v>138.51</v>
      </c>
    </row>
    <row r="1411" spans="1:6">
      <c r="A1411" s="3">
        <v>2498</v>
      </c>
      <c r="B1411">
        <f>INDEX(OrderProduct!O1411:O3362,MATCH('Top 2 Products'!A1411,OrderProduct!A1411:A3362,0))</f>
        <v>1</v>
      </c>
      <c r="C1411" t="str">
        <f>VLOOKUP(B1411,'Product Category'!$A$2:$B$4,2,0)</f>
        <v>Furniture</v>
      </c>
      <c r="D1411">
        <f>VLOOKUP(A1411,OrderProduct!$A$2:$T$1953,20,0)</f>
        <v>92024</v>
      </c>
      <c r="E1411" t="str">
        <f>VLOOKUP(D1411,Location!$A$2:$D$986,4,0)</f>
        <v>California</v>
      </c>
      <c r="F1411">
        <f>VLOOKUP(A1411,OrderProduct!A1411:F3362,6,0)</f>
        <v>1160.42</v>
      </c>
    </row>
    <row r="1412" spans="1:6">
      <c r="A1412" s="3">
        <v>2498</v>
      </c>
      <c r="B1412">
        <f>INDEX(OrderProduct!O1412:O3363,MATCH('Top 2 Products'!A1412,OrderProduct!A1412:A3363,0))</f>
        <v>1</v>
      </c>
      <c r="C1412" t="str">
        <f>VLOOKUP(B1412,'Product Category'!$A$2:$B$4,2,0)</f>
        <v>Furniture</v>
      </c>
      <c r="D1412">
        <f>VLOOKUP(A1412,OrderProduct!$A$2:$T$1953,20,0)</f>
        <v>92024</v>
      </c>
      <c r="E1412" t="str">
        <f>VLOOKUP(D1412,Location!$A$2:$D$986,4,0)</f>
        <v>California</v>
      </c>
      <c r="F1412">
        <f>VLOOKUP(A1412,OrderProduct!A1412:F3363,6,0)</f>
        <v>103.37</v>
      </c>
    </row>
    <row r="1413" spans="1:6">
      <c r="A1413" s="3">
        <v>2498</v>
      </c>
      <c r="B1413">
        <f>INDEX(OrderProduct!O1413:O3364,MATCH('Top 2 Products'!A1413,OrderProduct!A1413:A3364,0))</f>
        <v>1</v>
      </c>
      <c r="C1413" t="str">
        <f>VLOOKUP(B1413,'Product Category'!$A$2:$B$4,2,0)</f>
        <v>Furniture</v>
      </c>
      <c r="D1413">
        <f>VLOOKUP(A1413,OrderProduct!$A$2:$T$1953,20,0)</f>
        <v>92024</v>
      </c>
      <c r="E1413" t="str">
        <f>VLOOKUP(D1413,Location!$A$2:$D$986,4,0)</f>
        <v>California</v>
      </c>
      <c r="F1413">
        <f>VLOOKUP(A1413,OrderProduct!A1413:F3364,6,0)</f>
        <v>40.22</v>
      </c>
    </row>
    <row r="1414" spans="1:6">
      <c r="A1414" s="3">
        <v>2498</v>
      </c>
      <c r="B1414">
        <f>INDEX(OrderProduct!O1414:O3365,MATCH('Top 2 Products'!A1414,OrderProduct!A1414:A3365,0))</f>
        <v>2</v>
      </c>
      <c r="C1414" t="str">
        <f>VLOOKUP(B1414,'Product Category'!$A$2:$B$4,2,0)</f>
        <v>Office Supplies</v>
      </c>
      <c r="D1414">
        <f>VLOOKUP(A1414,OrderProduct!$A$2:$T$1953,20,0)</f>
        <v>92024</v>
      </c>
      <c r="E1414" t="str">
        <f>VLOOKUP(D1414,Location!$A$2:$D$986,4,0)</f>
        <v>California</v>
      </c>
      <c r="F1414">
        <f>VLOOKUP(A1414,OrderProduct!A1414:F3365,6,0)</f>
        <v>52.43</v>
      </c>
    </row>
    <row r="1415" spans="1:6">
      <c r="A1415" s="3">
        <v>2499</v>
      </c>
      <c r="B1415">
        <f>INDEX(OrderProduct!O1415:O3366,MATCH('Top 2 Products'!A1415,OrderProduct!A1415:A3366,0))</f>
        <v>1</v>
      </c>
      <c r="C1415" t="str">
        <f>VLOOKUP(B1415,'Product Category'!$A$2:$B$4,2,0)</f>
        <v>Furniture</v>
      </c>
      <c r="D1415">
        <f>VLOOKUP(A1415,OrderProduct!$A$2:$T$1953,20,0)</f>
        <v>60901</v>
      </c>
      <c r="E1415" t="str">
        <f>VLOOKUP(D1415,Location!$A$2:$D$986,4,0)</f>
        <v>Illinois</v>
      </c>
      <c r="F1415">
        <f>VLOOKUP(A1415,OrderProduct!A1415:F3366,6,0)</f>
        <v>21.46</v>
      </c>
    </row>
    <row r="1416" spans="1:6">
      <c r="A1416" s="3">
        <v>2500</v>
      </c>
      <c r="B1416">
        <f>INDEX(OrderProduct!O1416:O3367,MATCH('Top 2 Products'!A1416,OrderProduct!A1416:A3367,0))</f>
        <v>1</v>
      </c>
      <c r="C1416" t="str">
        <f>VLOOKUP(B1416,'Product Category'!$A$2:$B$4,2,0)</f>
        <v>Furniture</v>
      </c>
      <c r="D1416">
        <f>VLOOKUP(A1416,OrderProduct!$A$2:$T$1953,20,0)</f>
        <v>60102</v>
      </c>
      <c r="E1416" t="str">
        <f>VLOOKUP(D1416,Location!$A$2:$D$986,4,0)</f>
        <v>Illinois</v>
      </c>
      <c r="F1416">
        <f>VLOOKUP(A1416,OrderProduct!A1416:F3367,6,0)</f>
        <v>3506.78</v>
      </c>
    </row>
    <row r="1417" spans="1:6">
      <c r="A1417" s="3">
        <v>2502</v>
      </c>
      <c r="B1417">
        <f>INDEX(OrderProduct!O1417:O3368,MATCH('Top 2 Products'!A1417,OrderProduct!A1417:A3368,0))</f>
        <v>2</v>
      </c>
      <c r="C1417" t="str">
        <f>VLOOKUP(B1417,'Product Category'!$A$2:$B$4,2,0)</f>
        <v>Office Supplies</v>
      </c>
      <c r="D1417">
        <f>VLOOKUP(A1417,OrderProduct!$A$2:$T$1953,20,0)</f>
        <v>46321</v>
      </c>
      <c r="E1417" t="str">
        <f>VLOOKUP(D1417,Location!$A$2:$D$986,4,0)</f>
        <v>Indiana</v>
      </c>
      <c r="F1417">
        <f>VLOOKUP(A1417,OrderProduct!A1417:F3368,6,0)</f>
        <v>267.69</v>
      </c>
    </row>
    <row r="1418" spans="1:6">
      <c r="A1418" s="3">
        <v>2502</v>
      </c>
      <c r="B1418">
        <f>INDEX(OrderProduct!O1418:O3369,MATCH('Top 2 Products'!A1418,OrderProduct!A1418:A3369,0))</f>
        <v>2</v>
      </c>
      <c r="C1418" t="str">
        <f>VLOOKUP(B1418,'Product Category'!$A$2:$B$4,2,0)</f>
        <v>Office Supplies</v>
      </c>
      <c r="D1418">
        <f>VLOOKUP(A1418,OrderProduct!$A$2:$T$1953,20,0)</f>
        <v>46321</v>
      </c>
      <c r="E1418" t="str">
        <f>VLOOKUP(D1418,Location!$A$2:$D$986,4,0)</f>
        <v>Indiana</v>
      </c>
      <c r="F1418">
        <f>VLOOKUP(A1418,OrderProduct!A1418:F3369,6,0)</f>
        <v>2307.26</v>
      </c>
    </row>
    <row r="1419" spans="1:6">
      <c r="A1419" s="3">
        <v>2506</v>
      </c>
      <c r="B1419">
        <f>INDEX(OrderProduct!O1419:O3370,MATCH('Top 2 Products'!A1419,OrderProduct!A1419:A3370,0))</f>
        <v>2</v>
      </c>
      <c r="C1419" t="str">
        <f>VLOOKUP(B1419,'Product Category'!$A$2:$B$4,2,0)</f>
        <v>Office Supplies</v>
      </c>
      <c r="D1419">
        <f>VLOOKUP(A1419,OrderProduct!$A$2:$T$1953,20,0)</f>
        <v>6408</v>
      </c>
      <c r="E1419" t="str">
        <f>VLOOKUP(D1419,Location!$A$2:$D$986,4,0)</f>
        <v>Connecticut</v>
      </c>
      <c r="F1419">
        <f>VLOOKUP(A1419,OrderProduct!A1419:F3370,6,0)</f>
        <v>2610.56</v>
      </c>
    </row>
    <row r="1420" spans="1:6">
      <c r="A1420" s="3">
        <v>2507</v>
      </c>
      <c r="B1420">
        <f>INDEX(OrderProduct!O1420:O3371,MATCH('Top 2 Products'!A1420,OrderProduct!A1420:A3371,0))</f>
        <v>3</v>
      </c>
      <c r="C1420" t="str">
        <f>VLOOKUP(B1420,'Product Category'!$A$2:$B$4,2,0)</f>
        <v>Technology</v>
      </c>
      <c r="D1420">
        <f>VLOOKUP(A1420,OrderProduct!$A$2:$T$1953,20,0)</f>
        <v>4401</v>
      </c>
      <c r="E1420" t="str">
        <f>VLOOKUP(D1420,Location!$A$2:$D$986,4,0)</f>
        <v>Maine</v>
      </c>
      <c r="F1420">
        <f>VLOOKUP(A1420,OrderProduct!A1420:F3371,6,0)</f>
        <v>637.37</v>
      </c>
    </row>
    <row r="1421" spans="1:6">
      <c r="A1421" s="3">
        <v>2508</v>
      </c>
      <c r="B1421">
        <f>INDEX(OrderProduct!O1421:O3372,MATCH('Top 2 Products'!A1421,OrderProduct!A1421:A3372,0))</f>
        <v>2</v>
      </c>
      <c r="C1421" t="str">
        <f>VLOOKUP(B1421,'Product Category'!$A$2:$B$4,2,0)</f>
        <v>Office Supplies</v>
      </c>
      <c r="D1421">
        <f>VLOOKUP(A1421,OrderProduct!$A$2:$T$1953,20,0)</f>
        <v>4073</v>
      </c>
      <c r="E1421" t="str">
        <f>VLOOKUP(D1421,Location!$A$2:$D$986,4,0)</f>
        <v>Maine</v>
      </c>
      <c r="F1421">
        <f>VLOOKUP(A1421,OrderProduct!A1421:F3372,6,0)</f>
        <v>232.16</v>
      </c>
    </row>
    <row r="1422" spans="1:6">
      <c r="A1422" s="3">
        <v>2509</v>
      </c>
      <c r="B1422">
        <f>INDEX(OrderProduct!O1422:O3373,MATCH('Top 2 Products'!A1422,OrderProduct!A1422:A3373,0))</f>
        <v>2</v>
      </c>
      <c r="C1422" t="str">
        <f>VLOOKUP(B1422,'Product Category'!$A$2:$B$4,2,0)</f>
        <v>Office Supplies</v>
      </c>
      <c r="D1422">
        <f>VLOOKUP(A1422,OrderProduct!$A$2:$T$1953,20,0)</f>
        <v>4106</v>
      </c>
      <c r="E1422" t="str">
        <f>VLOOKUP(D1422,Location!$A$2:$D$986,4,0)</f>
        <v>Maine</v>
      </c>
      <c r="F1422">
        <f>VLOOKUP(A1422,OrderProduct!A1422:F3373,6,0)</f>
        <v>43.84</v>
      </c>
    </row>
    <row r="1423" spans="1:6">
      <c r="A1423" s="3">
        <v>2512</v>
      </c>
      <c r="B1423">
        <f>INDEX(OrderProduct!O1423:O3374,MATCH('Top 2 Products'!A1423,OrderProduct!A1423:A3374,0))</f>
        <v>2</v>
      </c>
      <c r="C1423" t="str">
        <f>VLOOKUP(B1423,'Product Category'!$A$2:$B$4,2,0)</f>
        <v>Office Supplies</v>
      </c>
      <c r="D1423">
        <f>VLOOKUP(A1423,OrderProduct!$A$2:$T$1953,20,0)</f>
        <v>2138</v>
      </c>
      <c r="E1423" t="str">
        <f>VLOOKUP(D1423,Location!$A$2:$D$986,4,0)</f>
        <v>Massachusetts</v>
      </c>
      <c r="F1423">
        <f>VLOOKUP(A1423,OrderProduct!A1423:F3374,6,0)</f>
        <v>141.74</v>
      </c>
    </row>
    <row r="1424" spans="1:6">
      <c r="A1424" s="3">
        <v>2516</v>
      </c>
      <c r="B1424">
        <f>INDEX(OrderProduct!O1424:O3375,MATCH('Top 2 Products'!A1424,OrderProduct!A1424:A3375,0))</f>
        <v>2</v>
      </c>
      <c r="C1424" t="str">
        <f>VLOOKUP(B1424,'Product Category'!$A$2:$B$4,2,0)</f>
        <v>Office Supplies</v>
      </c>
      <c r="D1424">
        <f>VLOOKUP(A1424,OrderProduct!$A$2:$T$1953,20,0)</f>
        <v>7631</v>
      </c>
      <c r="E1424" t="str">
        <f>VLOOKUP(D1424,Location!$A$2:$D$986,4,0)</f>
        <v>New Jersey</v>
      </c>
      <c r="F1424">
        <f>VLOOKUP(A1424,OrderProduct!A1424:F3375,6,0)</f>
        <v>31.98</v>
      </c>
    </row>
    <row r="1425" spans="1:6">
      <c r="A1425" s="3">
        <v>2520</v>
      </c>
      <c r="B1425">
        <f>INDEX(OrderProduct!O1425:O3376,MATCH('Top 2 Products'!A1425,OrderProduct!A1425:A3376,0))</f>
        <v>2</v>
      </c>
      <c r="C1425" t="str">
        <f>VLOOKUP(B1425,'Product Category'!$A$2:$B$4,2,0)</f>
        <v>Office Supplies</v>
      </c>
      <c r="D1425">
        <f>VLOOKUP(A1425,OrderProduct!$A$2:$T$1953,20,0)</f>
        <v>2908</v>
      </c>
      <c r="E1425" t="str">
        <f>VLOOKUP(D1425,Location!$A$2:$D$986,4,0)</f>
        <v>Rhode Island</v>
      </c>
      <c r="F1425">
        <f>VLOOKUP(A1425,OrderProduct!A1425:F3376,6,0)</f>
        <v>77.47</v>
      </c>
    </row>
    <row r="1426" spans="1:6">
      <c r="A1426" s="3">
        <v>2521</v>
      </c>
      <c r="B1426">
        <f>INDEX(OrderProduct!O1426:O3377,MATCH('Top 2 Products'!A1426,OrderProduct!A1426:A3377,0))</f>
        <v>3</v>
      </c>
      <c r="C1426" t="str">
        <f>VLOOKUP(B1426,'Product Category'!$A$2:$B$4,2,0)</f>
        <v>Technology</v>
      </c>
      <c r="D1426">
        <f>VLOOKUP(A1426,OrderProduct!$A$2:$T$1953,20,0)</f>
        <v>75109</v>
      </c>
      <c r="E1426" t="str">
        <f>VLOOKUP(D1426,Location!$A$2:$D$986,4,0)</f>
        <v>Texas</v>
      </c>
      <c r="F1426">
        <f>VLOOKUP(A1426,OrderProduct!A1426:F3377,6,0)</f>
        <v>204.34</v>
      </c>
    </row>
    <row r="1427" spans="1:6">
      <c r="A1427" s="3">
        <v>2522</v>
      </c>
      <c r="B1427">
        <f>INDEX(OrderProduct!O1427:O3378,MATCH('Top 2 Products'!A1427,OrderProduct!A1427:A3378,0))</f>
        <v>3</v>
      </c>
      <c r="C1427" t="str">
        <f>VLOOKUP(B1427,'Product Category'!$A$2:$B$4,2,0)</f>
        <v>Technology</v>
      </c>
      <c r="D1427">
        <f>VLOOKUP(A1427,OrderProduct!$A$2:$T$1953,20,0)</f>
        <v>5401</v>
      </c>
      <c r="E1427" t="str">
        <f>VLOOKUP(D1427,Location!$A$2:$D$986,4,0)</f>
        <v>Vermont</v>
      </c>
      <c r="F1427">
        <f>VLOOKUP(A1427,OrderProduct!A1427:F3378,6,0)</f>
        <v>746.91</v>
      </c>
    </row>
    <row r="1428" spans="1:6">
      <c r="A1428" s="3">
        <v>2526</v>
      </c>
      <c r="B1428">
        <f>INDEX(OrderProduct!O1428:O3379,MATCH('Top 2 Products'!A1428,OrderProduct!A1428:A3379,0))</f>
        <v>2</v>
      </c>
      <c r="C1428" t="str">
        <f>VLOOKUP(B1428,'Product Category'!$A$2:$B$4,2,0)</f>
        <v>Office Supplies</v>
      </c>
      <c r="D1428">
        <f>VLOOKUP(A1428,OrderProduct!$A$2:$T$1953,20,0)</f>
        <v>70506</v>
      </c>
      <c r="E1428" t="str">
        <f>VLOOKUP(D1428,Location!$A$2:$D$986,4,0)</f>
        <v>Louisiana</v>
      </c>
      <c r="F1428">
        <f>VLOOKUP(A1428,OrderProduct!A1428:F3379,6,0)</f>
        <v>52.09</v>
      </c>
    </row>
    <row r="1429" spans="1:6">
      <c r="A1429" s="3">
        <v>2527</v>
      </c>
      <c r="B1429">
        <f>INDEX(OrderProduct!O1429:O3380,MATCH('Top 2 Products'!A1429,OrderProduct!A1429:A3380,0))</f>
        <v>2</v>
      </c>
      <c r="C1429" t="str">
        <f>VLOOKUP(B1429,'Product Category'!$A$2:$B$4,2,0)</f>
        <v>Office Supplies</v>
      </c>
      <c r="D1429">
        <f>VLOOKUP(A1429,OrderProduct!$A$2:$T$1953,20,0)</f>
        <v>70601</v>
      </c>
      <c r="E1429" t="str">
        <f>VLOOKUP(D1429,Location!$A$2:$D$986,4,0)</f>
        <v>Louisiana</v>
      </c>
      <c r="F1429">
        <f>VLOOKUP(A1429,OrderProduct!A1429:F3380,6,0)</f>
        <v>1794.88</v>
      </c>
    </row>
    <row r="1430" spans="1:6">
      <c r="A1430" s="3">
        <v>2530</v>
      </c>
      <c r="B1430">
        <f>INDEX(OrderProduct!O1430:O3381,MATCH('Top 2 Products'!A1430,OrderProduct!A1430:A3381,0))</f>
        <v>3</v>
      </c>
      <c r="C1430" t="str">
        <f>VLOOKUP(B1430,'Product Category'!$A$2:$B$4,2,0)</f>
        <v>Technology</v>
      </c>
      <c r="D1430">
        <f>VLOOKUP(A1430,OrderProduct!$A$2:$T$1953,20,0)</f>
        <v>92307</v>
      </c>
      <c r="E1430" t="str">
        <f>VLOOKUP(D1430,Location!$A$2:$D$986,4,0)</f>
        <v>California</v>
      </c>
      <c r="F1430">
        <f>VLOOKUP(A1430,OrderProduct!A1430:F3381,6,0)</f>
        <v>765.04</v>
      </c>
    </row>
    <row r="1431" spans="1:6">
      <c r="A1431" s="3">
        <v>2531</v>
      </c>
      <c r="B1431">
        <f>INDEX(OrderProduct!O1431:O3382,MATCH('Top 2 Products'!A1431,OrderProduct!A1431:A3382,0))</f>
        <v>2</v>
      </c>
      <c r="C1431" t="str">
        <f>VLOOKUP(B1431,'Product Category'!$A$2:$B$4,2,0)</f>
        <v>Office Supplies</v>
      </c>
      <c r="D1431">
        <f>VLOOKUP(A1431,OrderProduct!$A$2:$T$1953,20,0)</f>
        <v>93422</v>
      </c>
      <c r="E1431" t="str">
        <f>VLOOKUP(D1431,Location!$A$2:$D$986,4,0)</f>
        <v>California</v>
      </c>
      <c r="F1431">
        <f>VLOOKUP(A1431,OrderProduct!A1431:F3382,6,0)</f>
        <v>78.54</v>
      </c>
    </row>
    <row r="1432" spans="1:6">
      <c r="A1432" s="3">
        <v>2534</v>
      </c>
      <c r="B1432">
        <f>INDEX(OrderProduct!O1432:O3383,MATCH('Top 2 Products'!A1432,OrderProduct!A1432:A3383,0))</f>
        <v>3</v>
      </c>
      <c r="C1432" t="str">
        <f>VLOOKUP(B1432,'Product Category'!$A$2:$B$4,2,0)</f>
        <v>Technology</v>
      </c>
      <c r="D1432">
        <f>VLOOKUP(A1432,OrderProduct!$A$2:$T$1953,20,0)</f>
        <v>4401</v>
      </c>
      <c r="E1432" t="str">
        <f>VLOOKUP(D1432,Location!$A$2:$D$986,4,0)</f>
        <v>Maine</v>
      </c>
      <c r="F1432">
        <f>VLOOKUP(A1432,OrderProduct!A1432:F3383,6,0)</f>
        <v>605.1</v>
      </c>
    </row>
    <row r="1433" spans="1:6">
      <c r="A1433" s="3">
        <v>2539</v>
      </c>
      <c r="B1433">
        <f>INDEX(OrderProduct!O1433:O3384,MATCH('Top 2 Products'!A1433,OrderProduct!A1433:A3384,0))</f>
        <v>2</v>
      </c>
      <c r="C1433" t="str">
        <f>VLOOKUP(B1433,'Product Category'!$A$2:$B$4,2,0)</f>
        <v>Office Supplies</v>
      </c>
      <c r="D1433">
        <f>VLOOKUP(A1433,OrderProduct!$A$2:$T$1953,20,0)</f>
        <v>32789</v>
      </c>
      <c r="E1433" t="str">
        <f>VLOOKUP(D1433,Location!$A$2:$D$986,4,0)</f>
        <v>Florida</v>
      </c>
      <c r="F1433">
        <f>VLOOKUP(A1433,OrderProduct!A1433:F3384,6,0)</f>
        <v>1346.32</v>
      </c>
    </row>
    <row r="1434" spans="1:6">
      <c r="A1434" s="3">
        <v>2540</v>
      </c>
      <c r="B1434">
        <f>INDEX(OrderProduct!O1434:O3385,MATCH('Top 2 Products'!A1434,OrderProduct!A1434:A3385,0))</f>
        <v>2</v>
      </c>
      <c r="C1434" t="str">
        <f>VLOOKUP(B1434,'Product Category'!$A$2:$B$4,2,0)</f>
        <v>Office Supplies</v>
      </c>
      <c r="D1434">
        <f>VLOOKUP(A1434,OrderProduct!$A$2:$T$1953,20,0)</f>
        <v>32708</v>
      </c>
      <c r="E1434" t="str">
        <f>VLOOKUP(D1434,Location!$A$2:$D$986,4,0)</f>
        <v>Florida</v>
      </c>
      <c r="F1434">
        <f>VLOOKUP(A1434,OrderProduct!A1434:F3385,6,0)</f>
        <v>355.84</v>
      </c>
    </row>
    <row r="1435" spans="1:6">
      <c r="A1435" s="3">
        <v>2543</v>
      </c>
      <c r="B1435">
        <f>INDEX(OrderProduct!O1435:O3386,MATCH('Top 2 Products'!A1435,OrderProduct!A1435:A3386,0))</f>
        <v>1</v>
      </c>
      <c r="C1435" t="str">
        <f>VLOOKUP(B1435,'Product Category'!$A$2:$B$4,2,0)</f>
        <v>Furniture</v>
      </c>
      <c r="D1435">
        <f>VLOOKUP(A1435,OrderProduct!$A$2:$T$1953,20,0)</f>
        <v>23223</v>
      </c>
      <c r="E1435" t="str">
        <f>VLOOKUP(D1435,Location!$A$2:$D$986,4,0)</f>
        <v>Virginia</v>
      </c>
      <c r="F1435">
        <f>VLOOKUP(A1435,OrderProduct!A1435:F3386,6,0)</f>
        <v>292.18</v>
      </c>
    </row>
    <row r="1436" spans="1:6">
      <c r="A1436" s="3">
        <v>2543</v>
      </c>
      <c r="B1436">
        <f>INDEX(OrderProduct!O1436:O3387,MATCH('Top 2 Products'!A1436,OrderProduct!A1436:A3387,0))</f>
        <v>3</v>
      </c>
      <c r="C1436" t="str">
        <f>VLOOKUP(B1436,'Product Category'!$A$2:$B$4,2,0)</f>
        <v>Technology</v>
      </c>
      <c r="D1436">
        <f>VLOOKUP(A1436,OrderProduct!$A$2:$T$1953,20,0)</f>
        <v>23223</v>
      </c>
      <c r="E1436" t="str">
        <f>VLOOKUP(D1436,Location!$A$2:$D$986,4,0)</f>
        <v>Virginia</v>
      </c>
      <c r="F1436">
        <f>VLOOKUP(A1436,OrderProduct!A1436:F3387,6,0)</f>
        <v>24.57</v>
      </c>
    </row>
    <row r="1437" spans="1:6">
      <c r="A1437" s="3">
        <v>2545</v>
      </c>
      <c r="B1437">
        <f>INDEX(OrderProduct!O1437:O3388,MATCH('Top 2 Products'!A1437,OrderProduct!A1437:A3388,0))</f>
        <v>3</v>
      </c>
      <c r="C1437" t="str">
        <f>VLOOKUP(B1437,'Product Category'!$A$2:$B$4,2,0)</f>
        <v>Technology</v>
      </c>
      <c r="D1437">
        <f>VLOOKUP(A1437,OrderProduct!$A$2:$T$1953,20,0)</f>
        <v>22153</v>
      </c>
      <c r="E1437" t="str">
        <f>VLOOKUP(D1437,Location!$A$2:$D$986,4,0)</f>
        <v>Virginia</v>
      </c>
      <c r="F1437">
        <f>VLOOKUP(A1437,OrderProduct!A1437:F3388,6,0)</f>
        <v>658.62</v>
      </c>
    </row>
    <row r="1438" spans="1:6">
      <c r="A1438" s="3">
        <v>2547</v>
      </c>
      <c r="B1438">
        <f>INDEX(OrderProduct!O1438:O3389,MATCH('Top 2 Products'!A1438,OrderProduct!A1438:A3389,0))</f>
        <v>2</v>
      </c>
      <c r="C1438" t="str">
        <f>VLOOKUP(B1438,'Product Category'!$A$2:$B$4,2,0)</f>
        <v>Office Supplies</v>
      </c>
      <c r="D1438">
        <f>VLOOKUP(A1438,OrderProduct!$A$2:$T$1953,20,0)</f>
        <v>23464</v>
      </c>
      <c r="E1438" t="str">
        <f>VLOOKUP(D1438,Location!$A$2:$D$986,4,0)</f>
        <v>Virginia</v>
      </c>
      <c r="F1438">
        <f>VLOOKUP(A1438,OrderProduct!A1438:F3389,6,0)</f>
        <v>21.96</v>
      </c>
    </row>
    <row r="1439" spans="1:6">
      <c r="A1439" s="3">
        <v>2548</v>
      </c>
      <c r="B1439">
        <f>INDEX(OrderProduct!O1439:O3390,MATCH('Top 2 Products'!A1439,OrderProduct!A1439:A3390,0))</f>
        <v>3</v>
      </c>
      <c r="C1439" t="str">
        <f>VLOOKUP(B1439,'Product Category'!$A$2:$B$4,2,0)</f>
        <v>Technology</v>
      </c>
      <c r="D1439">
        <f>VLOOKUP(A1439,OrderProduct!$A$2:$T$1953,20,0)</f>
        <v>90068</v>
      </c>
      <c r="E1439" t="str">
        <f>VLOOKUP(D1439,Location!$A$2:$D$986,4,0)</f>
        <v>California</v>
      </c>
      <c r="F1439">
        <f>VLOOKUP(A1439,OrderProduct!A1439:F3390,6,0)</f>
        <v>1159.79</v>
      </c>
    </row>
    <row r="1440" spans="1:6">
      <c r="A1440" s="3">
        <v>2548</v>
      </c>
      <c r="B1440">
        <f>INDEX(OrderProduct!O1440:O3391,MATCH('Top 2 Products'!A1440,OrderProduct!A1440:A3391,0))</f>
        <v>2</v>
      </c>
      <c r="C1440" t="str">
        <f>VLOOKUP(B1440,'Product Category'!$A$2:$B$4,2,0)</f>
        <v>Office Supplies</v>
      </c>
      <c r="D1440">
        <f>VLOOKUP(A1440,OrderProduct!$A$2:$T$1953,20,0)</f>
        <v>90068</v>
      </c>
      <c r="E1440" t="str">
        <f>VLOOKUP(D1440,Location!$A$2:$D$986,4,0)</f>
        <v>California</v>
      </c>
      <c r="F1440">
        <f>VLOOKUP(A1440,OrderProduct!A1440:F3391,6,0)</f>
        <v>33.02</v>
      </c>
    </row>
    <row r="1441" spans="1:6">
      <c r="A1441" s="3">
        <v>2548</v>
      </c>
      <c r="B1441">
        <f>INDEX(OrderProduct!O1441:O3392,MATCH('Top 2 Products'!A1441,OrderProduct!A1441:A3392,0))</f>
        <v>2</v>
      </c>
      <c r="C1441" t="str">
        <f>VLOOKUP(B1441,'Product Category'!$A$2:$B$4,2,0)</f>
        <v>Office Supplies</v>
      </c>
      <c r="D1441">
        <f>VLOOKUP(A1441,OrderProduct!$A$2:$T$1953,20,0)</f>
        <v>90068</v>
      </c>
      <c r="E1441" t="str">
        <f>VLOOKUP(D1441,Location!$A$2:$D$986,4,0)</f>
        <v>California</v>
      </c>
      <c r="F1441">
        <f>VLOOKUP(A1441,OrderProduct!A1441:F3392,6,0)</f>
        <v>2273.1</v>
      </c>
    </row>
    <row r="1442" spans="1:6">
      <c r="A1442" s="3">
        <v>2548</v>
      </c>
      <c r="B1442">
        <f>INDEX(OrderProduct!O1442:O3393,MATCH('Top 2 Products'!A1442,OrderProduct!A1442:A3393,0))</f>
        <v>1</v>
      </c>
      <c r="C1442" t="str">
        <f>VLOOKUP(B1442,'Product Category'!$A$2:$B$4,2,0)</f>
        <v>Furniture</v>
      </c>
      <c r="D1442">
        <f>VLOOKUP(A1442,OrderProduct!$A$2:$T$1953,20,0)</f>
        <v>90068</v>
      </c>
      <c r="E1442" t="str">
        <f>VLOOKUP(D1442,Location!$A$2:$D$986,4,0)</f>
        <v>California</v>
      </c>
      <c r="F1442">
        <f>VLOOKUP(A1442,OrderProduct!A1442:F3393,6,0)</f>
        <v>19.49</v>
      </c>
    </row>
    <row r="1443" spans="1:6">
      <c r="A1443" s="3">
        <v>2548</v>
      </c>
      <c r="B1443">
        <f>INDEX(OrderProduct!O1443:O3394,MATCH('Top 2 Products'!A1443,OrderProduct!A1443:A3394,0))</f>
        <v>2</v>
      </c>
      <c r="C1443" t="str">
        <f>VLOOKUP(B1443,'Product Category'!$A$2:$B$4,2,0)</f>
        <v>Office Supplies</v>
      </c>
      <c r="D1443">
        <f>VLOOKUP(A1443,OrderProduct!$A$2:$T$1953,20,0)</f>
        <v>90068</v>
      </c>
      <c r="E1443" t="str">
        <f>VLOOKUP(D1443,Location!$A$2:$D$986,4,0)</f>
        <v>California</v>
      </c>
      <c r="F1443">
        <f>VLOOKUP(A1443,OrderProduct!A1443:F3394,6,0)</f>
        <v>5845.81</v>
      </c>
    </row>
    <row r="1444" spans="1:6">
      <c r="A1444" s="3">
        <v>2549</v>
      </c>
      <c r="B1444">
        <f>INDEX(OrderProduct!O1444:O3395,MATCH('Top 2 Products'!A1444,OrderProduct!A1444:A3395,0))</f>
        <v>2</v>
      </c>
      <c r="C1444" t="str">
        <f>VLOOKUP(B1444,'Product Category'!$A$2:$B$4,2,0)</f>
        <v>Office Supplies</v>
      </c>
      <c r="D1444">
        <f>VLOOKUP(A1444,OrderProduct!$A$2:$T$1953,20,0)</f>
        <v>43213</v>
      </c>
      <c r="E1444" t="str">
        <f>VLOOKUP(D1444,Location!$A$2:$D$986,4,0)</f>
        <v>Ohio</v>
      </c>
      <c r="F1444">
        <f>VLOOKUP(A1444,OrderProduct!A1444:F3395,6,0)</f>
        <v>633.85</v>
      </c>
    </row>
    <row r="1445" spans="1:6">
      <c r="A1445" s="3">
        <v>2549</v>
      </c>
      <c r="B1445">
        <f>INDEX(OrderProduct!O1445:O3396,MATCH('Top 2 Products'!A1445,OrderProduct!A1445:A3396,0))</f>
        <v>2</v>
      </c>
      <c r="C1445" t="str">
        <f>VLOOKUP(B1445,'Product Category'!$A$2:$B$4,2,0)</f>
        <v>Office Supplies</v>
      </c>
      <c r="D1445">
        <f>VLOOKUP(A1445,OrderProduct!$A$2:$T$1953,20,0)</f>
        <v>43213</v>
      </c>
      <c r="E1445" t="str">
        <f>VLOOKUP(D1445,Location!$A$2:$D$986,4,0)</f>
        <v>Ohio</v>
      </c>
      <c r="F1445">
        <f>VLOOKUP(A1445,OrderProduct!A1445:F3396,6,0)</f>
        <v>798.89</v>
      </c>
    </row>
    <row r="1446" spans="1:6">
      <c r="A1446" s="3">
        <v>2549</v>
      </c>
      <c r="B1446">
        <f>INDEX(OrderProduct!O1446:O3397,MATCH('Top 2 Products'!A1446,OrderProduct!A1446:A3397,0))</f>
        <v>1</v>
      </c>
      <c r="C1446" t="str">
        <f>VLOOKUP(B1446,'Product Category'!$A$2:$B$4,2,0)</f>
        <v>Furniture</v>
      </c>
      <c r="D1446">
        <f>VLOOKUP(A1446,OrderProduct!$A$2:$T$1953,20,0)</f>
        <v>43213</v>
      </c>
      <c r="E1446" t="str">
        <f>VLOOKUP(D1446,Location!$A$2:$D$986,4,0)</f>
        <v>Ohio</v>
      </c>
      <c r="F1446">
        <f>VLOOKUP(A1446,OrderProduct!A1446:F3397,6,0)</f>
        <v>133.19</v>
      </c>
    </row>
    <row r="1447" spans="1:6">
      <c r="A1447" s="3">
        <v>2549</v>
      </c>
      <c r="B1447">
        <f>INDEX(OrderProduct!O1447:O3398,MATCH('Top 2 Products'!A1447,OrderProduct!A1447:A3398,0))</f>
        <v>2</v>
      </c>
      <c r="C1447" t="str">
        <f>VLOOKUP(B1447,'Product Category'!$A$2:$B$4,2,0)</f>
        <v>Office Supplies</v>
      </c>
      <c r="D1447">
        <f>VLOOKUP(A1447,OrderProduct!$A$2:$T$1953,20,0)</f>
        <v>43213</v>
      </c>
      <c r="E1447" t="str">
        <f>VLOOKUP(D1447,Location!$A$2:$D$986,4,0)</f>
        <v>Ohio</v>
      </c>
      <c r="F1447">
        <f>VLOOKUP(A1447,OrderProduct!A1447:F3398,6,0)</f>
        <v>97.33</v>
      </c>
    </row>
    <row r="1448" spans="1:6">
      <c r="A1448" s="3">
        <v>2551</v>
      </c>
      <c r="B1448">
        <f>INDEX(OrderProduct!O1448:O3399,MATCH('Top 2 Products'!A1448,OrderProduct!A1448:A3399,0))</f>
        <v>3</v>
      </c>
      <c r="C1448" t="str">
        <f>VLOOKUP(B1448,'Product Category'!$A$2:$B$4,2,0)</f>
        <v>Technology</v>
      </c>
      <c r="D1448">
        <f>VLOOKUP(A1448,OrderProduct!$A$2:$T$1953,20,0)</f>
        <v>17403</v>
      </c>
      <c r="E1448" t="str">
        <f>VLOOKUP(D1448,Location!$A$2:$D$986,4,0)</f>
        <v>Pennsylvania</v>
      </c>
      <c r="F1448">
        <f>VLOOKUP(A1448,OrderProduct!A1448:F3399,6,0)</f>
        <v>1104.32</v>
      </c>
    </row>
    <row r="1449" spans="1:6">
      <c r="A1449" s="3">
        <v>2553</v>
      </c>
      <c r="B1449">
        <f>INDEX(OrderProduct!O1449:O3400,MATCH('Top 2 Products'!A1449,OrderProduct!A1449:A3400,0))</f>
        <v>2</v>
      </c>
      <c r="C1449" t="str">
        <f>VLOOKUP(B1449,'Product Category'!$A$2:$B$4,2,0)</f>
        <v>Office Supplies</v>
      </c>
      <c r="D1449">
        <f>VLOOKUP(A1449,OrderProduct!$A$2:$T$1953,20,0)</f>
        <v>53142</v>
      </c>
      <c r="E1449" t="str">
        <f>VLOOKUP(D1449,Location!$A$2:$D$986,4,0)</f>
        <v>Wisconsin</v>
      </c>
      <c r="F1449">
        <f>VLOOKUP(A1449,OrderProduct!A1449:F3400,6,0)</f>
        <v>149.8</v>
      </c>
    </row>
    <row r="1450" spans="1:6">
      <c r="A1450" s="3">
        <v>2555</v>
      </c>
      <c r="B1450">
        <f>INDEX(OrderProduct!O1450:O3401,MATCH('Top 2 Products'!A1450,OrderProduct!A1450:A3401,0))</f>
        <v>2</v>
      </c>
      <c r="C1450" t="str">
        <f>VLOOKUP(B1450,'Product Category'!$A$2:$B$4,2,0)</f>
        <v>Office Supplies</v>
      </c>
      <c r="D1450">
        <f>VLOOKUP(A1450,OrderProduct!$A$2:$T$1953,20,0)</f>
        <v>53711</v>
      </c>
      <c r="E1450" t="str">
        <f>VLOOKUP(D1450,Location!$A$2:$D$986,4,0)</f>
        <v>Wisconsin</v>
      </c>
      <c r="F1450">
        <f>VLOOKUP(A1450,OrderProduct!A1450:F3401,6,0)</f>
        <v>511.42</v>
      </c>
    </row>
    <row r="1451" spans="1:6">
      <c r="A1451" s="3">
        <v>2555</v>
      </c>
      <c r="B1451">
        <f>INDEX(OrderProduct!O1451:O3402,MATCH('Top 2 Products'!A1451,OrderProduct!A1451:A3402,0))</f>
        <v>2</v>
      </c>
      <c r="C1451" t="str">
        <f>VLOOKUP(B1451,'Product Category'!$A$2:$B$4,2,0)</f>
        <v>Office Supplies</v>
      </c>
      <c r="D1451">
        <f>VLOOKUP(A1451,OrderProduct!$A$2:$T$1953,20,0)</f>
        <v>53711</v>
      </c>
      <c r="E1451" t="str">
        <f>VLOOKUP(D1451,Location!$A$2:$D$986,4,0)</f>
        <v>Wisconsin</v>
      </c>
      <c r="F1451">
        <f>VLOOKUP(A1451,OrderProduct!A1451:F3402,6,0)</f>
        <v>958.46</v>
      </c>
    </row>
    <row r="1452" spans="1:6">
      <c r="A1452" s="3">
        <v>2555</v>
      </c>
      <c r="B1452">
        <f>INDEX(OrderProduct!O1452:O3403,MATCH('Top 2 Products'!A1452,OrderProduct!A1452:A3403,0))</f>
        <v>2</v>
      </c>
      <c r="C1452" t="str">
        <f>VLOOKUP(B1452,'Product Category'!$A$2:$B$4,2,0)</f>
        <v>Office Supplies</v>
      </c>
      <c r="D1452">
        <f>VLOOKUP(A1452,OrderProduct!$A$2:$T$1953,20,0)</f>
        <v>53711</v>
      </c>
      <c r="E1452" t="str">
        <f>VLOOKUP(D1452,Location!$A$2:$D$986,4,0)</f>
        <v>Wisconsin</v>
      </c>
      <c r="F1452">
        <f>VLOOKUP(A1452,OrderProduct!A1452:F3403,6,0)</f>
        <v>368.84</v>
      </c>
    </row>
    <row r="1453" spans="1:6">
      <c r="A1453" s="3">
        <v>2561</v>
      </c>
      <c r="B1453">
        <f>INDEX(OrderProduct!O1453:O3404,MATCH('Top 2 Products'!A1453,OrderProduct!A1453:A3404,0))</f>
        <v>1</v>
      </c>
      <c r="C1453" t="str">
        <f>VLOOKUP(B1453,'Product Category'!$A$2:$B$4,2,0)</f>
        <v>Furniture</v>
      </c>
      <c r="D1453">
        <f>VLOOKUP(A1453,OrderProduct!$A$2:$T$1953,20,0)</f>
        <v>10562</v>
      </c>
      <c r="E1453" t="str">
        <f>VLOOKUP(D1453,Location!$A$2:$D$986,4,0)</f>
        <v>New York</v>
      </c>
      <c r="F1453">
        <f>VLOOKUP(A1453,OrderProduct!A1453:F3404,6,0)</f>
        <v>30.86</v>
      </c>
    </row>
    <row r="1454" spans="1:6">
      <c r="A1454" s="3">
        <v>2561</v>
      </c>
      <c r="B1454">
        <f>INDEX(OrderProduct!O1454:O3405,MATCH('Top 2 Products'!A1454,OrderProduct!A1454:A3405,0))</f>
        <v>2</v>
      </c>
      <c r="C1454" t="str">
        <f>VLOOKUP(B1454,'Product Category'!$A$2:$B$4,2,0)</f>
        <v>Office Supplies</v>
      </c>
      <c r="D1454">
        <f>VLOOKUP(A1454,OrderProduct!$A$2:$T$1953,20,0)</f>
        <v>10562</v>
      </c>
      <c r="E1454" t="str">
        <f>VLOOKUP(D1454,Location!$A$2:$D$986,4,0)</f>
        <v>New York</v>
      </c>
      <c r="F1454">
        <f>VLOOKUP(A1454,OrderProduct!A1454:F3405,6,0)</f>
        <v>568.25</v>
      </c>
    </row>
    <row r="1455" spans="1:6">
      <c r="A1455" s="3">
        <v>2561</v>
      </c>
      <c r="B1455">
        <f>INDEX(OrderProduct!O1455:O3406,MATCH('Top 2 Products'!A1455,OrderProduct!A1455:A3406,0))</f>
        <v>1</v>
      </c>
      <c r="C1455" t="str">
        <f>VLOOKUP(B1455,'Product Category'!$A$2:$B$4,2,0)</f>
        <v>Furniture</v>
      </c>
      <c r="D1455">
        <f>VLOOKUP(A1455,OrderProduct!$A$2:$T$1953,20,0)</f>
        <v>10562</v>
      </c>
      <c r="E1455" t="str">
        <f>VLOOKUP(D1455,Location!$A$2:$D$986,4,0)</f>
        <v>New York</v>
      </c>
      <c r="F1455">
        <f>VLOOKUP(A1455,OrderProduct!A1455:F3406,6,0)</f>
        <v>126.66</v>
      </c>
    </row>
    <row r="1456" spans="1:6">
      <c r="A1456" s="3">
        <v>2563</v>
      </c>
      <c r="B1456">
        <f>INDEX(OrderProduct!O1456:O3407,MATCH('Top 2 Products'!A1456,OrderProduct!A1456:A3407,0))</f>
        <v>2</v>
      </c>
      <c r="C1456" t="str">
        <f>VLOOKUP(B1456,'Product Category'!$A$2:$B$4,2,0)</f>
        <v>Office Supplies</v>
      </c>
      <c r="D1456">
        <f>VLOOKUP(A1456,OrderProduct!$A$2:$T$1953,20,0)</f>
        <v>55432</v>
      </c>
      <c r="E1456" t="str">
        <f>VLOOKUP(D1456,Location!$A$2:$D$986,4,0)</f>
        <v>Minnesota</v>
      </c>
      <c r="F1456">
        <f>VLOOKUP(A1456,OrderProduct!A1456:F3407,6,0)</f>
        <v>49.81</v>
      </c>
    </row>
    <row r="1457" spans="1:6">
      <c r="A1457" s="3">
        <v>2570</v>
      </c>
      <c r="B1457">
        <f>INDEX(OrderProduct!O1457:O3408,MATCH('Top 2 Products'!A1457,OrderProduct!A1457:A3408,0))</f>
        <v>2</v>
      </c>
      <c r="C1457" t="str">
        <f>VLOOKUP(B1457,'Product Category'!$A$2:$B$4,2,0)</f>
        <v>Office Supplies</v>
      </c>
      <c r="D1457">
        <f>VLOOKUP(A1457,OrderProduct!$A$2:$T$1953,20,0)</f>
        <v>95616</v>
      </c>
      <c r="E1457" t="str">
        <f>VLOOKUP(D1457,Location!$A$2:$D$986,4,0)</f>
        <v>California</v>
      </c>
      <c r="F1457">
        <f>VLOOKUP(A1457,OrderProduct!A1457:F3408,6,0)</f>
        <v>2239.03</v>
      </c>
    </row>
    <row r="1458" spans="1:6">
      <c r="A1458" s="3">
        <v>2570</v>
      </c>
      <c r="B1458">
        <f>INDEX(OrderProduct!O1458:O3409,MATCH('Top 2 Products'!A1458,OrderProduct!A1458:A3409,0))</f>
        <v>1</v>
      </c>
      <c r="C1458" t="str">
        <f>VLOOKUP(B1458,'Product Category'!$A$2:$B$4,2,0)</f>
        <v>Furniture</v>
      </c>
      <c r="D1458">
        <f>VLOOKUP(A1458,OrderProduct!$A$2:$T$1953,20,0)</f>
        <v>95616</v>
      </c>
      <c r="E1458" t="str">
        <f>VLOOKUP(D1458,Location!$A$2:$D$986,4,0)</f>
        <v>California</v>
      </c>
      <c r="F1458">
        <f>VLOOKUP(A1458,OrderProduct!A1458:F3409,6,0)</f>
        <v>38.41</v>
      </c>
    </row>
    <row r="1459" spans="1:6">
      <c r="A1459" s="3">
        <v>2570</v>
      </c>
      <c r="B1459">
        <f>INDEX(OrderProduct!O1459:O3410,MATCH('Top 2 Products'!A1459,OrderProduct!A1459:A3410,0))</f>
        <v>1</v>
      </c>
      <c r="C1459" t="str">
        <f>VLOOKUP(B1459,'Product Category'!$A$2:$B$4,2,0)</f>
        <v>Furniture</v>
      </c>
      <c r="D1459">
        <f>VLOOKUP(A1459,OrderProduct!$A$2:$T$1953,20,0)</f>
        <v>95616</v>
      </c>
      <c r="E1459" t="str">
        <f>VLOOKUP(D1459,Location!$A$2:$D$986,4,0)</f>
        <v>California</v>
      </c>
      <c r="F1459">
        <f>VLOOKUP(A1459,OrderProduct!A1459:F3410,6,0)</f>
        <v>131.34</v>
      </c>
    </row>
    <row r="1460" spans="1:6">
      <c r="A1460" s="3">
        <v>2570</v>
      </c>
      <c r="B1460">
        <f>INDEX(OrderProduct!O1460:O3411,MATCH('Top 2 Products'!A1460,OrderProduct!A1460:A3411,0))</f>
        <v>1</v>
      </c>
      <c r="C1460" t="str">
        <f>VLOOKUP(B1460,'Product Category'!$A$2:$B$4,2,0)</f>
        <v>Furniture</v>
      </c>
      <c r="D1460">
        <f>VLOOKUP(A1460,OrderProduct!$A$2:$T$1953,20,0)</f>
        <v>95616</v>
      </c>
      <c r="E1460" t="str">
        <f>VLOOKUP(D1460,Location!$A$2:$D$986,4,0)</f>
        <v>California</v>
      </c>
      <c r="F1460">
        <f>VLOOKUP(A1460,OrderProduct!A1460:F3411,6,0)</f>
        <v>106.57</v>
      </c>
    </row>
    <row r="1461" spans="1:6">
      <c r="A1461" s="3">
        <v>2571</v>
      </c>
      <c r="B1461">
        <f>INDEX(OrderProduct!O1461:O3412,MATCH('Top 2 Products'!A1461,OrderProduct!A1461:A3412,0))</f>
        <v>1</v>
      </c>
      <c r="C1461" t="str">
        <f>VLOOKUP(B1461,'Product Category'!$A$2:$B$4,2,0)</f>
        <v>Furniture</v>
      </c>
      <c r="D1461">
        <f>VLOOKUP(A1461,OrderProduct!$A$2:$T$1953,20,0)</f>
        <v>10165</v>
      </c>
      <c r="E1461" t="str">
        <f>VLOOKUP(D1461,Location!$A$2:$D$986,4,0)</f>
        <v>New York</v>
      </c>
      <c r="F1461">
        <f>VLOOKUP(A1461,OrderProduct!A1461:F3412,6,0)</f>
        <v>251.61</v>
      </c>
    </row>
    <row r="1462" spans="1:6">
      <c r="A1462" s="3">
        <v>2571</v>
      </c>
      <c r="B1462">
        <f>INDEX(OrderProduct!O1462:O3413,MATCH('Top 2 Products'!A1462,OrderProduct!A1462:A3413,0))</f>
        <v>1</v>
      </c>
      <c r="C1462" t="str">
        <f>VLOOKUP(B1462,'Product Category'!$A$2:$B$4,2,0)</f>
        <v>Furniture</v>
      </c>
      <c r="D1462">
        <f>VLOOKUP(A1462,OrderProduct!$A$2:$T$1953,20,0)</f>
        <v>10165</v>
      </c>
      <c r="E1462" t="str">
        <f>VLOOKUP(D1462,Location!$A$2:$D$986,4,0)</f>
        <v>New York</v>
      </c>
      <c r="F1462">
        <f>VLOOKUP(A1462,OrderProduct!A1462:F3413,6,0)</f>
        <v>287.99</v>
      </c>
    </row>
    <row r="1463" spans="1:6">
      <c r="A1463" s="3">
        <v>2578</v>
      </c>
      <c r="B1463">
        <f>INDEX(OrderProduct!O1463:O3414,MATCH('Top 2 Products'!A1463,OrderProduct!A1463:A3414,0))</f>
        <v>2</v>
      </c>
      <c r="C1463" t="str">
        <f>VLOOKUP(B1463,'Product Category'!$A$2:$B$4,2,0)</f>
        <v>Office Supplies</v>
      </c>
      <c r="D1463">
        <f>VLOOKUP(A1463,OrderProduct!$A$2:$T$1953,20,0)</f>
        <v>36801</v>
      </c>
      <c r="E1463" t="str">
        <f>VLOOKUP(D1463,Location!$A$2:$D$986,4,0)</f>
        <v>Alabama</v>
      </c>
      <c r="F1463">
        <f>VLOOKUP(A1463,OrderProduct!A1463:F3414,6,0)</f>
        <v>46.86</v>
      </c>
    </row>
    <row r="1464" spans="1:6">
      <c r="A1464" s="3">
        <v>2578</v>
      </c>
      <c r="B1464">
        <f>INDEX(OrderProduct!O1464:O3415,MATCH('Top 2 Products'!A1464,OrderProduct!A1464:A3415,0))</f>
        <v>2</v>
      </c>
      <c r="C1464" t="str">
        <f>VLOOKUP(B1464,'Product Category'!$A$2:$B$4,2,0)</f>
        <v>Office Supplies</v>
      </c>
      <c r="D1464">
        <f>VLOOKUP(A1464,OrderProduct!$A$2:$T$1953,20,0)</f>
        <v>36801</v>
      </c>
      <c r="E1464" t="str">
        <f>VLOOKUP(D1464,Location!$A$2:$D$986,4,0)</f>
        <v>Alabama</v>
      </c>
      <c r="F1464">
        <f>VLOOKUP(A1464,OrderProduct!A1464:F3415,6,0)</f>
        <v>269.54</v>
      </c>
    </row>
    <row r="1465" spans="1:6">
      <c r="A1465" s="3">
        <v>2578</v>
      </c>
      <c r="B1465">
        <f>INDEX(OrderProduct!O1465:O3416,MATCH('Top 2 Products'!A1465,OrderProduct!A1465:A3416,0))</f>
        <v>1</v>
      </c>
      <c r="C1465" t="str">
        <f>VLOOKUP(B1465,'Product Category'!$A$2:$B$4,2,0)</f>
        <v>Furniture</v>
      </c>
      <c r="D1465">
        <f>VLOOKUP(A1465,OrderProduct!$A$2:$T$1953,20,0)</f>
        <v>36801</v>
      </c>
      <c r="E1465" t="str">
        <f>VLOOKUP(D1465,Location!$A$2:$D$986,4,0)</f>
        <v>Alabama</v>
      </c>
      <c r="F1465">
        <f>VLOOKUP(A1465,OrderProduct!A1465:F3416,6,0)</f>
        <v>1030.51</v>
      </c>
    </row>
    <row r="1466" spans="1:6">
      <c r="A1466" s="3">
        <v>2579</v>
      </c>
      <c r="B1466">
        <f>INDEX(OrderProduct!O1466:O3417,MATCH('Top 2 Products'!A1466,OrderProduct!A1466:A3417,0))</f>
        <v>1</v>
      </c>
      <c r="C1466" t="str">
        <f>VLOOKUP(B1466,'Product Category'!$A$2:$B$4,2,0)</f>
        <v>Furniture</v>
      </c>
      <c r="D1466">
        <f>VLOOKUP(A1466,OrderProduct!$A$2:$T$1953,20,0)</f>
        <v>36869</v>
      </c>
      <c r="E1466" t="str">
        <f>VLOOKUP(D1466,Location!$A$2:$D$986,4,0)</f>
        <v>Alabama</v>
      </c>
      <c r="F1466">
        <f>VLOOKUP(A1466,OrderProduct!A1466:F3417,6,0)</f>
        <v>2026.91</v>
      </c>
    </row>
    <row r="1467" spans="1:6">
      <c r="A1467" s="3">
        <v>2579</v>
      </c>
      <c r="B1467">
        <f>INDEX(OrderProduct!O1467:O3418,MATCH('Top 2 Products'!A1467,OrderProduct!A1467:A3418,0))</f>
        <v>1</v>
      </c>
      <c r="C1467" t="str">
        <f>VLOOKUP(B1467,'Product Category'!$A$2:$B$4,2,0)</f>
        <v>Furniture</v>
      </c>
      <c r="D1467">
        <f>VLOOKUP(A1467,OrderProduct!$A$2:$T$1953,20,0)</f>
        <v>36869</v>
      </c>
      <c r="E1467" t="str">
        <f>VLOOKUP(D1467,Location!$A$2:$D$986,4,0)</f>
        <v>Alabama</v>
      </c>
      <c r="F1467">
        <f>VLOOKUP(A1467,OrderProduct!A1467:F3418,6,0)</f>
        <v>715.55</v>
      </c>
    </row>
    <row r="1468" spans="1:6">
      <c r="A1468" s="3">
        <v>2583</v>
      </c>
      <c r="B1468">
        <f>INDEX(OrderProduct!O1468:O3419,MATCH('Top 2 Products'!A1468,OrderProduct!A1468:A3419,0))</f>
        <v>3</v>
      </c>
      <c r="C1468" t="str">
        <f>VLOOKUP(B1468,'Product Category'!$A$2:$B$4,2,0)</f>
        <v>Technology</v>
      </c>
      <c r="D1468">
        <f>VLOOKUP(A1468,OrderProduct!$A$2:$T$1953,20,0)</f>
        <v>49423</v>
      </c>
      <c r="E1468" t="str">
        <f>VLOOKUP(D1468,Location!$A$2:$D$986,4,0)</f>
        <v>Michigan</v>
      </c>
      <c r="F1468">
        <f>VLOOKUP(A1468,OrderProduct!A1468:F3419,6,0)</f>
        <v>45.63</v>
      </c>
    </row>
    <row r="1469" spans="1:6">
      <c r="A1469" s="3">
        <v>2583</v>
      </c>
      <c r="B1469">
        <f>INDEX(OrderProduct!O1469:O3420,MATCH('Top 2 Products'!A1469,OrderProduct!A1469:A3420,0))</f>
        <v>2</v>
      </c>
      <c r="C1469" t="str">
        <f>VLOOKUP(B1469,'Product Category'!$A$2:$B$4,2,0)</f>
        <v>Office Supplies</v>
      </c>
      <c r="D1469">
        <f>VLOOKUP(A1469,OrderProduct!$A$2:$T$1953,20,0)</f>
        <v>49423</v>
      </c>
      <c r="E1469" t="str">
        <f>VLOOKUP(D1469,Location!$A$2:$D$986,4,0)</f>
        <v>Michigan</v>
      </c>
      <c r="F1469">
        <f>VLOOKUP(A1469,OrderProduct!A1469:F3420,6,0)</f>
        <v>1608.11</v>
      </c>
    </row>
    <row r="1470" spans="1:6">
      <c r="A1470" s="3">
        <v>2584</v>
      </c>
      <c r="B1470">
        <f>INDEX(OrderProduct!O1470:O3421,MATCH('Top 2 Products'!A1470,OrderProduct!A1470:A3421,0))</f>
        <v>2</v>
      </c>
      <c r="C1470" t="str">
        <f>VLOOKUP(B1470,'Product Category'!$A$2:$B$4,2,0)</f>
        <v>Office Supplies</v>
      </c>
      <c r="D1470">
        <f>VLOOKUP(A1470,OrderProduct!$A$2:$T$1953,20,0)</f>
        <v>48141</v>
      </c>
      <c r="E1470" t="str">
        <f>VLOOKUP(D1470,Location!$A$2:$D$986,4,0)</f>
        <v>Michigan</v>
      </c>
      <c r="F1470">
        <f>VLOOKUP(A1470,OrderProduct!A1470:F3421,6,0)</f>
        <v>610.65</v>
      </c>
    </row>
    <row r="1471" spans="1:6">
      <c r="A1471" s="3">
        <v>2587</v>
      </c>
      <c r="B1471">
        <f>INDEX(OrderProduct!O1471:O3422,MATCH('Top 2 Products'!A1471,OrderProduct!A1471:A3422,0))</f>
        <v>2</v>
      </c>
      <c r="C1471" t="str">
        <f>VLOOKUP(B1471,'Product Category'!$A$2:$B$4,2,0)</f>
        <v>Office Supplies</v>
      </c>
      <c r="D1471">
        <f>VLOOKUP(A1471,OrderProduct!$A$2:$T$1953,20,0)</f>
        <v>54220</v>
      </c>
      <c r="E1471" t="str">
        <f>VLOOKUP(D1471,Location!$A$2:$D$986,4,0)</f>
        <v>Wisconsin</v>
      </c>
      <c r="F1471">
        <f>VLOOKUP(A1471,OrderProduct!A1471:F3422,6,0)</f>
        <v>699.24</v>
      </c>
    </row>
    <row r="1472" spans="1:6">
      <c r="A1472" s="3">
        <v>2587</v>
      </c>
      <c r="B1472">
        <f>INDEX(OrderProduct!O1472:O3423,MATCH('Top 2 Products'!A1472,OrderProduct!A1472:A3423,0))</f>
        <v>1</v>
      </c>
      <c r="C1472" t="str">
        <f>VLOOKUP(B1472,'Product Category'!$A$2:$B$4,2,0)</f>
        <v>Furniture</v>
      </c>
      <c r="D1472">
        <f>VLOOKUP(A1472,OrderProduct!$A$2:$T$1953,20,0)</f>
        <v>54220</v>
      </c>
      <c r="E1472" t="str">
        <f>VLOOKUP(D1472,Location!$A$2:$D$986,4,0)</f>
        <v>Wisconsin</v>
      </c>
      <c r="F1472">
        <f>VLOOKUP(A1472,OrderProduct!A1472:F3423,6,0)</f>
        <v>2346.03</v>
      </c>
    </row>
    <row r="1473" spans="1:6">
      <c r="A1473" s="3">
        <v>2593</v>
      </c>
      <c r="B1473">
        <f>INDEX(OrderProduct!O1473:O3424,MATCH('Top 2 Products'!A1473,OrderProduct!A1473:A3424,0))</f>
        <v>2</v>
      </c>
      <c r="C1473" t="str">
        <f>VLOOKUP(B1473,'Product Category'!$A$2:$B$4,2,0)</f>
        <v>Office Supplies</v>
      </c>
      <c r="D1473">
        <f>VLOOKUP(A1473,OrderProduct!$A$2:$T$1953,20,0)</f>
        <v>30605</v>
      </c>
      <c r="E1473" t="str">
        <f>VLOOKUP(D1473,Location!$A$2:$D$986,4,0)</f>
        <v>Georgia</v>
      </c>
      <c r="F1473">
        <f>VLOOKUP(A1473,OrderProduct!A1473:F3424,6,0)</f>
        <v>33.77</v>
      </c>
    </row>
    <row r="1474" spans="1:6">
      <c r="A1474" s="3">
        <v>2593</v>
      </c>
      <c r="B1474">
        <f>INDEX(OrderProduct!O1474:O3425,MATCH('Top 2 Products'!A1474,OrderProduct!A1474:A3425,0))</f>
        <v>3</v>
      </c>
      <c r="C1474" t="str">
        <f>VLOOKUP(B1474,'Product Category'!$A$2:$B$4,2,0)</f>
        <v>Technology</v>
      </c>
      <c r="D1474">
        <f>VLOOKUP(A1474,OrderProduct!$A$2:$T$1953,20,0)</f>
        <v>30605</v>
      </c>
      <c r="E1474" t="str">
        <f>VLOOKUP(D1474,Location!$A$2:$D$986,4,0)</f>
        <v>Georgia</v>
      </c>
      <c r="F1474">
        <f>VLOOKUP(A1474,OrderProduct!A1474:F3425,6,0)</f>
        <v>172.79</v>
      </c>
    </row>
    <row r="1475" spans="1:6">
      <c r="A1475" s="3">
        <v>2601</v>
      </c>
      <c r="B1475">
        <f>INDEX(OrderProduct!O1475:O3426,MATCH('Top 2 Products'!A1475,OrderProduct!A1475:A3426,0))</f>
        <v>2</v>
      </c>
      <c r="C1475" t="str">
        <f>VLOOKUP(B1475,'Product Category'!$A$2:$B$4,2,0)</f>
        <v>Office Supplies</v>
      </c>
      <c r="D1475">
        <f>VLOOKUP(A1475,OrderProduct!$A$2:$T$1953,20,0)</f>
        <v>3054</v>
      </c>
      <c r="E1475" t="str">
        <f>VLOOKUP(D1475,Location!$A$2:$D$986,4,0)</f>
        <v>New Hampshire</v>
      </c>
      <c r="F1475">
        <f>VLOOKUP(A1475,OrderProduct!A1475:F3426,6,0)</f>
        <v>19.66</v>
      </c>
    </row>
    <row r="1476" spans="1:6">
      <c r="A1476" s="3">
        <v>2603</v>
      </c>
      <c r="B1476">
        <f>INDEX(OrderProduct!O1476:O3427,MATCH('Top 2 Products'!A1476,OrderProduct!A1476:A3427,0))</f>
        <v>3</v>
      </c>
      <c r="C1476" t="str">
        <f>VLOOKUP(B1476,'Product Category'!$A$2:$B$4,2,0)</f>
        <v>Technology</v>
      </c>
      <c r="D1476">
        <f>VLOOKUP(A1476,OrderProduct!$A$2:$T$1953,20,0)</f>
        <v>7601</v>
      </c>
      <c r="E1476" t="str">
        <f>VLOOKUP(D1476,Location!$A$2:$D$986,4,0)</f>
        <v>New Jersey</v>
      </c>
      <c r="F1476">
        <f>VLOOKUP(A1476,OrderProduct!A1476:F3427,6,0)</f>
        <v>31.71</v>
      </c>
    </row>
    <row r="1477" spans="1:6">
      <c r="A1477" s="3">
        <v>2604</v>
      </c>
      <c r="B1477">
        <f>INDEX(OrderProduct!O1477:O3428,MATCH('Top 2 Products'!A1477,OrderProduct!A1477:A3428,0))</f>
        <v>3</v>
      </c>
      <c r="C1477" t="str">
        <f>VLOOKUP(B1477,'Product Category'!$A$2:$B$4,2,0)</f>
        <v>Technology</v>
      </c>
      <c r="D1477">
        <f>VLOOKUP(A1477,OrderProduct!$A$2:$T$1953,20,0)</f>
        <v>8830</v>
      </c>
      <c r="E1477" t="str">
        <f>VLOOKUP(D1477,Location!$A$2:$D$986,4,0)</f>
        <v>New Jersey</v>
      </c>
      <c r="F1477">
        <f>VLOOKUP(A1477,OrderProduct!A1477:F3428,6,0)</f>
        <v>26.37</v>
      </c>
    </row>
    <row r="1478" spans="1:6">
      <c r="A1478" s="3">
        <v>2610</v>
      </c>
      <c r="B1478">
        <f>INDEX(OrderProduct!O1478:O3429,MATCH('Top 2 Products'!A1478,OrderProduct!A1478:A3429,0))</f>
        <v>2</v>
      </c>
      <c r="C1478" t="str">
        <f>VLOOKUP(B1478,'Product Category'!$A$2:$B$4,2,0)</f>
        <v>Office Supplies</v>
      </c>
      <c r="D1478">
        <f>VLOOKUP(A1478,OrderProduct!$A$2:$T$1953,20,0)</f>
        <v>95616</v>
      </c>
      <c r="E1478" t="str">
        <f>VLOOKUP(D1478,Location!$A$2:$D$986,4,0)</f>
        <v>California</v>
      </c>
      <c r="F1478">
        <f>VLOOKUP(A1478,OrderProduct!A1478:F3429,6,0)</f>
        <v>53.44</v>
      </c>
    </row>
    <row r="1479" spans="1:6">
      <c r="A1479" s="3">
        <v>2613</v>
      </c>
      <c r="B1479">
        <f>INDEX(OrderProduct!O1479:O3430,MATCH('Top 2 Products'!A1479,OrderProduct!A1479:A3430,0))</f>
        <v>2</v>
      </c>
      <c r="C1479" t="str">
        <f>VLOOKUP(B1479,'Product Category'!$A$2:$B$4,2,0)</f>
        <v>Office Supplies</v>
      </c>
      <c r="D1479">
        <f>VLOOKUP(A1479,OrderProduct!$A$2:$T$1953,20,0)</f>
        <v>8863</v>
      </c>
      <c r="E1479" t="str">
        <f>VLOOKUP(D1479,Location!$A$2:$D$986,4,0)</f>
        <v>New Jersey</v>
      </c>
      <c r="F1479">
        <f>VLOOKUP(A1479,OrderProduct!A1479:F3430,6,0)</f>
        <v>57.34</v>
      </c>
    </row>
    <row r="1480" spans="1:6">
      <c r="A1480" s="3">
        <v>2616</v>
      </c>
      <c r="B1480">
        <f>INDEX(OrderProduct!O1480:O3431,MATCH('Top 2 Products'!A1480,OrderProduct!A1480:A3431,0))</f>
        <v>2</v>
      </c>
      <c r="C1480" t="str">
        <f>VLOOKUP(B1480,'Product Category'!$A$2:$B$4,2,0)</f>
        <v>Office Supplies</v>
      </c>
      <c r="D1480">
        <f>VLOOKUP(A1480,OrderProduct!$A$2:$T$1953,20,0)</f>
        <v>49002</v>
      </c>
      <c r="E1480" t="str">
        <f>VLOOKUP(D1480,Location!$A$2:$D$986,4,0)</f>
        <v>Michigan</v>
      </c>
      <c r="F1480">
        <f>VLOOKUP(A1480,OrderProduct!A1480:F3431,6,0)</f>
        <v>65.69</v>
      </c>
    </row>
    <row r="1481" spans="1:6">
      <c r="A1481" s="3">
        <v>2617</v>
      </c>
      <c r="B1481">
        <f>INDEX(OrderProduct!O1481:O3432,MATCH('Top 2 Products'!A1481,OrderProduct!A1481:A3432,0))</f>
        <v>2</v>
      </c>
      <c r="C1481" t="str">
        <f>VLOOKUP(B1481,'Product Category'!$A$2:$B$4,2,0)</f>
        <v>Office Supplies</v>
      </c>
      <c r="D1481">
        <f>VLOOKUP(A1481,OrderProduct!$A$2:$T$1953,20,0)</f>
        <v>57401</v>
      </c>
      <c r="E1481" t="str">
        <f>VLOOKUP(D1481,Location!$A$2:$D$986,4,0)</f>
        <v>South Dakota</v>
      </c>
      <c r="F1481">
        <f>VLOOKUP(A1481,OrderProduct!A1481:F3432,6,0)</f>
        <v>2748.21</v>
      </c>
    </row>
    <row r="1482" spans="1:6">
      <c r="A1482" s="3">
        <v>2618</v>
      </c>
      <c r="B1482">
        <f>INDEX(OrderProduct!O1482:O3433,MATCH('Top 2 Products'!A1482,OrderProduct!A1482:A3433,0))</f>
        <v>2</v>
      </c>
      <c r="C1482" t="str">
        <f>VLOOKUP(B1482,'Product Category'!$A$2:$B$4,2,0)</f>
        <v>Office Supplies</v>
      </c>
      <c r="D1482">
        <f>VLOOKUP(A1482,OrderProduct!$A$2:$T$1953,20,0)</f>
        <v>10004</v>
      </c>
      <c r="E1482" t="str">
        <f>VLOOKUP(D1482,Location!$A$2:$D$986,4,0)</f>
        <v>New York</v>
      </c>
      <c r="F1482">
        <f>VLOOKUP(A1482,OrderProduct!A1482:F3433,6,0)</f>
        <v>93.19</v>
      </c>
    </row>
    <row r="1483" spans="1:6">
      <c r="A1483" s="3">
        <v>2618</v>
      </c>
      <c r="B1483">
        <f>INDEX(OrderProduct!O1483:O3434,MATCH('Top 2 Products'!A1483,OrderProduct!A1483:A3434,0))</f>
        <v>3</v>
      </c>
      <c r="C1483" t="str">
        <f>VLOOKUP(B1483,'Product Category'!$A$2:$B$4,2,0)</f>
        <v>Technology</v>
      </c>
      <c r="D1483">
        <f>VLOOKUP(A1483,OrderProduct!$A$2:$T$1953,20,0)</f>
        <v>10004</v>
      </c>
      <c r="E1483" t="str">
        <f>VLOOKUP(D1483,Location!$A$2:$D$986,4,0)</f>
        <v>New York</v>
      </c>
      <c r="F1483">
        <f>VLOOKUP(A1483,OrderProduct!A1483:F3434,6,0)</f>
        <v>363.37</v>
      </c>
    </row>
    <row r="1484" spans="1:6">
      <c r="A1484" s="3">
        <v>2618</v>
      </c>
      <c r="B1484">
        <f>INDEX(OrderProduct!O1484:O3435,MATCH('Top 2 Products'!A1484,OrderProduct!A1484:A3435,0))</f>
        <v>2</v>
      </c>
      <c r="C1484" t="str">
        <f>VLOOKUP(B1484,'Product Category'!$A$2:$B$4,2,0)</f>
        <v>Office Supplies</v>
      </c>
      <c r="D1484">
        <f>VLOOKUP(A1484,OrderProduct!$A$2:$T$1953,20,0)</f>
        <v>10004</v>
      </c>
      <c r="E1484" t="str">
        <f>VLOOKUP(D1484,Location!$A$2:$D$986,4,0)</f>
        <v>New York</v>
      </c>
      <c r="F1484">
        <f>VLOOKUP(A1484,OrderProduct!A1484:F3435,6,0)</f>
        <v>480.75</v>
      </c>
    </row>
    <row r="1485" spans="1:6">
      <c r="A1485" s="3">
        <v>2618</v>
      </c>
      <c r="B1485">
        <f>INDEX(OrderProduct!O1485:O3436,MATCH('Top 2 Products'!A1485,OrderProduct!A1485:A3436,0))</f>
        <v>2</v>
      </c>
      <c r="C1485" t="str">
        <f>VLOOKUP(B1485,'Product Category'!$A$2:$B$4,2,0)</f>
        <v>Office Supplies</v>
      </c>
      <c r="D1485">
        <f>VLOOKUP(A1485,OrderProduct!$A$2:$T$1953,20,0)</f>
        <v>10004</v>
      </c>
      <c r="E1485" t="str">
        <f>VLOOKUP(D1485,Location!$A$2:$D$986,4,0)</f>
        <v>New York</v>
      </c>
      <c r="F1485">
        <f>VLOOKUP(A1485,OrderProduct!A1485:F3436,6,0)</f>
        <v>925.19</v>
      </c>
    </row>
    <row r="1486" spans="1:6">
      <c r="A1486" s="3">
        <v>2618</v>
      </c>
      <c r="B1486">
        <f>INDEX(OrderProduct!O1486:O3437,MATCH('Top 2 Products'!A1486,OrderProduct!A1486:A3437,0))</f>
        <v>2</v>
      </c>
      <c r="C1486" t="str">
        <f>VLOOKUP(B1486,'Product Category'!$A$2:$B$4,2,0)</f>
        <v>Office Supplies</v>
      </c>
      <c r="D1486">
        <f>VLOOKUP(A1486,OrderProduct!$A$2:$T$1953,20,0)</f>
        <v>10004</v>
      </c>
      <c r="E1486" t="str">
        <f>VLOOKUP(D1486,Location!$A$2:$D$986,4,0)</f>
        <v>New York</v>
      </c>
      <c r="F1486">
        <f>VLOOKUP(A1486,OrderProduct!A1486:F3437,6,0)</f>
        <v>16.88</v>
      </c>
    </row>
    <row r="1487" spans="1:6">
      <c r="A1487" s="3">
        <v>2618</v>
      </c>
      <c r="B1487">
        <f>INDEX(OrderProduct!O1487:O3438,MATCH('Top 2 Products'!A1487,OrderProduct!A1487:A3438,0))</f>
        <v>2</v>
      </c>
      <c r="C1487" t="str">
        <f>VLOOKUP(B1487,'Product Category'!$A$2:$B$4,2,0)</f>
        <v>Office Supplies</v>
      </c>
      <c r="D1487">
        <f>VLOOKUP(A1487,OrderProduct!$A$2:$T$1953,20,0)</f>
        <v>10004</v>
      </c>
      <c r="E1487" t="str">
        <f>VLOOKUP(D1487,Location!$A$2:$D$986,4,0)</f>
        <v>New York</v>
      </c>
      <c r="F1487">
        <f>VLOOKUP(A1487,OrderProduct!A1487:F3438,6,0)</f>
        <v>2125.12</v>
      </c>
    </row>
    <row r="1488" spans="1:6">
      <c r="A1488" s="3">
        <v>2619</v>
      </c>
      <c r="B1488">
        <f>INDEX(OrderProduct!O1488:O3439,MATCH('Top 2 Products'!A1488,OrderProduct!A1488:A3439,0))</f>
        <v>2</v>
      </c>
      <c r="C1488" t="str">
        <f>VLOOKUP(B1488,'Product Category'!$A$2:$B$4,2,0)</f>
        <v>Office Supplies</v>
      </c>
      <c r="D1488">
        <f>VLOOKUP(A1488,OrderProduct!$A$2:$T$1953,20,0)</f>
        <v>57103</v>
      </c>
      <c r="E1488" t="str">
        <f>VLOOKUP(D1488,Location!$A$2:$D$986,4,0)</f>
        <v>South Dakota</v>
      </c>
      <c r="F1488">
        <f>VLOOKUP(A1488,OrderProduct!A1488:F3439,6,0)</f>
        <v>45.05</v>
      </c>
    </row>
    <row r="1489" spans="1:6">
      <c r="A1489" s="3">
        <v>2619</v>
      </c>
      <c r="B1489">
        <f>INDEX(OrderProduct!O1489:O3440,MATCH('Top 2 Products'!A1489,OrderProduct!A1489:A3440,0))</f>
        <v>2</v>
      </c>
      <c r="C1489" t="str">
        <f>VLOOKUP(B1489,'Product Category'!$A$2:$B$4,2,0)</f>
        <v>Office Supplies</v>
      </c>
      <c r="D1489">
        <f>VLOOKUP(A1489,OrderProduct!$A$2:$T$1953,20,0)</f>
        <v>57103</v>
      </c>
      <c r="E1489" t="str">
        <f>VLOOKUP(D1489,Location!$A$2:$D$986,4,0)</f>
        <v>South Dakota</v>
      </c>
      <c r="F1489">
        <f>VLOOKUP(A1489,OrderProduct!A1489:F3440,6,0)</f>
        <v>211.13</v>
      </c>
    </row>
    <row r="1490" spans="1:6">
      <c r="A1490" s="3">
        <v>2620</v>
      </c>
      <c r="B1490">
        <f>INDEX(OrderProduct!O1490:O3441,MATCH('Top 2 Products'!A1490,OrderProduct!A1490:A3441,0))</f>
        <v>2</v>
      </c>
      <c r="C1490" t="str">
        <f>VLOOKUP(B1490,'Product Category'!$A$2:$B$4,2,0)</f>
        <v>Office Supplies</v>
      </c>
      <c r="D1490">
        <f>VLOOKUP(A1490,OrderProduct!$A$2:$T$1953,20,0)</f>
        <v>38134</v>
      </c>
      <c r="E1490" t="str">
        <f>VLOOKUP(D1490,Location!$A$2:$D$986,4,0)</f>
        <v>Tennessee</v>
      </c>
      <c r="F1490">
        <f>VLOOKUP(A1490,OrderProduct!A1490:F3441,6,0)</f>
        <v>25.39</v>
      </c>
    </row>
    <row r="1491" spans="1:6">
      <c r="A1491" s="3">
        <v>2621</v>
      </c>
      <c r="B1491">
        <f>INDEX(OrderProduct!O1491:O3442,MATCH('Top 2 Products'!A1491,OrderProduct!A1491:A3442,0))</f>
        <v>2</v>
      </c>
      <c r="C1491" t="str">
        <f>VLOOKUP(B1491,'Product Category'!$A$2:$B$4,2,0)</f>
        <v>Office Supplies</v>
      </c>
      <c r="D1491">
        <f>VLOOKUP(A1491,OrderProduct!$A$2:$T$1953,20,0)</f>
        <v>37027</v>
      </c>
      <c r="E1491" t="str">
        <f>VLOOKUP(D1491,Location!$A$2:$D$986,4,0)</f>
        <v>Tennessee</v>
      </c>
      <c r="F1491">
        <f>VLOOKUP(A1491,OrderProduct!A1491:F3442,6,0)</f>
        <v>87.27</v>
      </c>
    </row>
    <row r="1492" spans="1:6">
      <c r="A1492" s="3">
        <v>2626</v>
      </c>
      <c r="B1492">
        <f>INDEX(OrderProduct!O1492:O3443,MATCH('Top 2 Products'!A1492,OrderProduct!A1492:A3443,0))</f>
        <v>2</v>
      </c>
      <c r="C1492" t="str">
        <f>VLOOKUP(B1492,'Product Category'!$A$2:$B$4,2,0)</f>
        <v>Office Supplies</v>
      </c>
      <c r="D1492">
        <f>VLOOKUP(A1492,OrderProduct!$A$2:$T$1953,20,0)</f>
        <v>94025</v>
      </c>
      <c r="E1492" t="str">
        <f>VLOOKUP(D1492,Location!$A$2:$D$986,4,0)</f>
        <v>California</v>
      </c>
      <c r="F1492">
        <f>VLOOKUP(A1492,OrderProduct!A1492:F3443,6,0)</f>
        <v>455.77</v>
      </c>
    </row>
    <row r="1493" spans="1:6">
      <c r="A1493" s="3">
        <v>2628</v>
      </c>
      <c r="B1493">
        <f>INDEX(OrderProduct!O1493:O3444,MATCH('Top 2 Products'!A1493,OrderProduct!A1493:A3444,0))</f>
        <v>2</v>
      </c>
      <c r="C1493" t="str">
        <f>VLOOKUP(B1493,'Product Category'!$A$2:$B$4,2,0)</f>
        <v>Office Supplies</v>
      </c>
      <c r="D1493">
        <f>VLOOKUP(A1493,OrderProduct!$A$2:$T$1953,20,0)</f>
        <v>73160</v>
      </c>
      <c r="E1493" t="str">
        <f>VLOOKUP(D1493,Location!$A$2:$D$986,4,0)</f>
        <v>Oklahoma</v>
      </c>
      <c r="F1493">
        <f>VLOOKUP(A1493,OrderProduct!A1493:F3444,6,0)</f>
        <v>231.79</v>
      </c>
    </row>
    <row r="1494" spans="1:6">
      <c r="A1494" s="3">
        <v>2630</v>
      </c>
      <c r="B1494">
        <f>INDEX(OrderProduct!O1494:O3445,MATCH('Top 2 Products'!A1494,OrderProduct!A1494:A3445,0))</f>
        <v>1</v>
      </c>
      <c r="C1494" t="str">
        <f>VLOOKUP(B1494,'Product Category'!$A$2:$B$4,2,0)</f>
        <v>Furniture</v>
      </c>
      <c r="D1494">
        <f>VLOOKUP(A1494,OrderProduct!$A$2:$T$1953,20,0)</f>
        <v>73071</v>
      </c>
      <c r="E1494" t="str">
        <f>VLOOKUP(D1494,Location!$A$2:$D$986,4,0)</f>
        <v>Oklahoma</v>
      </c>
      <c r="F1494">
        <f>VLOOKUP(A1494,OrderProduct!A1494:F3445,6,0)</f>
        <v>69.89</v>
      </c>
    </row>
    <row r="1495" spans="1:6">
      <c r="A1495" s="3">
        <v>2630</v>
      </c>
      <c r="B1495">
        <f>INDEX(OrderProduct!O1495:O3446,MATCH('Top 2 Products'!A1495,OrderProduct!A1495:A3446,0))</f>
        <v>1</v>
      </c>
      <c r="C1495" t="str">
        <f>VLOOKUP(B1495,'Product Category'!$A$2:$B$4,2,0)</f>
        <v>Furniture</v>
      </c>
      <c r="D1495">
        <f>VLOOKUP(A1495,OrderProduct!$A$2:$T$1953,20,0)</f>
        <v>73071</v>
      </c>
      <c r="E1495" t="str">
        <f>VLOOKUP(D1495,Location!$A$2:$D$986,4,0)</f>
        <v>Oklahoma</v>
      </c>
      <c r="F1495">
        <f>VLOOKUP(A1495,OrderProduct!A1495:F3446,6,0)</f>
        <v>12.18</v>
      </c>
    </row>
    <row r="1496" spans="1:6">
      <c r="A1496" s="3">
        <v>2630</v>
      </c>
      <c r="B1496">
        <f>INDEX(OrderProduct!O1496:O3447,MATCH('Top 2 Products'!A1496,OrderProduct!A1496:A3447,0))</f>
        <v>3</v>
      </c>
      <c r="C1496" t="str">
        <f>VLOOKUP(B1496,'Product Category'!$A$2:$B$4,2,0)</f>
        <v>Technology</v>
      </c>
      <c r="D1496">
        <f>VLOOKUP(A1496,OrderProduct!$A$2:$T$1953,20,0)</f>
        <v>73071</v>
      </c>
      <c r="E1496" t="str">
        <f>VLOOKUP(D1496,Location!$A$2:$D$986,4,0)</f>
        <v>Oklahoma</v>
      </c>
      <c r="F1496">
        <f>VLOOKUP(A1496,OrderProduct!A1496:F3447,6,0)</f>
        <v>950.43</v>
      </c>
    </row>
    <row r="1497" spans="1:6">
      <c r="A1497" s="3">
        <v>2630</v>
      </c>
      <c r="B1497">
        <f>INDEX(OrderProduct!O1497:O3448,MATCH('Top 2 Products'!A1497,OrderProduct!A1497:A3448,0))</f>
        <v>3</v>
      </c>
      <c r="C1497" t="str">
        <f>VLOOKUP(B1497,'Product Category'!$A$2:$B$4,2,0)</f>
        <v>Technology</v>
      </c>
      <c r="D1497">
        <f>VLOOKUP(A1497,OrderProduct!$A$2:$T$1953,20,0)</f>
        <v>73071</v>
      </c>
      <c r="E1497" t="str">
        <f>VLOOKUP(D1497,Location!$A$2:$D$986,4,0)</f>
        <v>Oklahoma</v>
      </c>
      <c r="F1497">
        <f>VLOOKUP(A1497,OrderProduct!A1497:F3448,6,0)</f>
        <v>93.82</v>
      </c>
    </row>
    <row r="1498" spans="1:6">
      <c r="A1498" s="3">
        <v>2638</v>
      </c>
      <c r="B1498">
        <f>INDEX(OrderProduct!O1498:O3449,MATCH('Top 2 Products'!A1498,OrderProduct!A1498:A3449,0))</f>
        <v>3</v>
      </c>
      <c r="C1498" t="str">
        <f>VLOOKUP(B1498,'Product Category'!$A$2:$B$4,2,0)</f>
        <v>Technology</v>
      </c>
      <c r="D1498">
        <f>VLOOKUP(A1498,OrderProduct!$A$2:$T$1953,20,0)</f>
        <v>83704</v>
      </c>
      <c r="E1498" t="str">
        <f>VLOOKUP(D1498,Location!$A$2:$D$986,4,0)</f>
        <v>Idaho</v>
      </c>
      <c r="F1498">
        <f>VLOOKUP(A1498,OrderProduct!A1498:F3449,6,0)</f>
        <v>152.54</v>
      </c>
    </row>
    <row r="1499" spans="1:6">
      <c r="A1499" s="3">
        <v>2639</v>
      </c>
      <c r="B1499">
        <f>INDEX(OrderProduct!O1499:O3450,MATCH('Top 2 Products'!A1499,OrderProduct!A1499:A3450,0))</f>
        <v>2</v>
      </c>
      <c r="C1499" t="str">
        <f>VLOOKUP(B1499,'Product Category'!$A$2:$B$4,2,0)</f>
        <v>Office Supplies</v>
      </c>
      <c r="D1499">
        <f>VLOOKUP(A1499,OrderProduct!$A$2:$T$1953,20,0)</f>
        <v>88201</v>
      </c>
      <c r="E1499" t="str">
        <f>VLOOKUP(D1499,Location!$A$2:$D$986,4,0)</f>
        <v>New Mexico</v>
      </c>
      <c r="F1499">
        <f>VLOOKUP(A1499,OrderProduct!A1499:F3450,6,0)</f>
        <v>89.79</v>
      </c>
    </row>
    <row r="1500" spans="1:6">
      <c r="A1500" s="3">
        <v>2647</v>
      </c>
      <c r="B1500">
        <f>INDEX(OrderProduct!O1500:O3451,MATCH('Top 2 Products'!A1500,OrderProduct!A1500:A3451,0))</f>
        <v>2</v>
      </c>
      <c r="C1500" t="str">
        <f>VLOOKUP(B1500,'Product Category'!$A$2:$B$4,2,0)</f>
        <v>Office Supplies</v>
      </c>
      <c r="D1500">
        <f>VLOOKUP(A1500,OrderProduct!$A$2:$T$1953,20,0)</f>
        <v>93309</v>
      </c>
      <c r="E1500" t="str">
        <f>VLOOKUP(D1500,Location!$A$2:$D$986,4,0)</f>
        <v>California</v>
      </c>
      <c r="F1500">
        <f>VLOOKUP(A1500,OrderProduct!A1500:F3451,6,0)</f>
        <v>26.31</v>
      </c>
    </row>
    <row r="1501" spans="1:6">
      <c r="A1501" s="3">
        <v>2647</v>
      </c>
      <c r="B1501">
        <f>INDEX(OrderProduct!O1501:O3452,MATCH('Top 2 Products'!A1501,OrderProduct!A1501:A3452,0))</f>
        <v>1</v>
      </c>
      <c r="C1501" t="str">
        <f>VLOOKUP(B1501,'Product Category'!$A$2:$B$4,2,0)</f>
        <v>Furniture</v>
      </c>
      <c r="D1501">
        <f>VLOOKUP(A1501,OrderProduct!$A$2:$T$1953,20,0)</f>
        <v>93309</v>
      </c>
      <c r="E1501" t="str">
        <f>VLOOKUP(D1501,Location!$A$2:$D$986,4,0)</f>
        <v>California</v>
      </c>
      <c r="F1501">
        <f>VLOOKUP(A1501,OrderProduct!A1501:F3452,6,0)</f>
        <v>209.78</v>
      </c>
    </row>
    <row r="1502" spans="1:6">
      <c r="A1502" s="3">
        <v>2649</v>
      </c>
      <c r="B1502">
        <f>INDEX(OrderProduct!O1502:O3453,MATCH('Top 2 Products'!A1502,OrderProduct!A1502:A3453,0))</f>
        <v>3</v>
      </c>
      <c r="C1502" t="str">
        <f>VLOOKUP(B1502,'Product Category'!$A$2:$B$4,2,0)</f>
        <v>Technology</v>
      </c>
      <c r="D1502">
        <f>VLOOKUP(A1502,OrderProduct!$A$2:$T$1953,20,0)</f>
        <v>21040</v>
      </c>
      <c r="E1502" t="str">
        <f>VLOOKUP(D1502,Location!$A$2:$D$986,4,0)</f>
        <v>Maryland</v>
      </c>
      <c r="F1502">
        <f>VLOOKUP(A1502,OrderProduct!A1502:F3453,6,0)</f>
        <v>17.83</v>
      </c>
    </row>
    <row r="1503" spans="1:6">
      <c r="A1503" s="3">
        <v>2650</v>
      </c>
      <c r="B1503">
        <f>INDEX(OrderProduct!O1503:O3454,MATCH('Top 2 Products'!A1503,OrderProduct!A1503:A3454,0))</f>
        <v>3</v>
      </c>
      <c r="C1503" t="str">
        <f>VLOOKUP(B1503,'Product Category'!$A$2:$B$4,2,0)</f>
        <v>Technology</v>
      </c>
      <c r="D1503">
        <f>VLOOKUP(A1503,OrderProduct!$A$2:$T$1953,20,0)</f>
        <v>15234</v>
      </c>
      <c r="E1503" t="str">
        <f>VLOOKUP(D1503,Location!$A$2:$D$986,4,0)</f>
        <v>Pennsylvania</v>
      </c>
      <c r="F1503">
        <f>VLOOKUP(A1503,OrderProduct!A1503:F3454,6,0)</f>
        <v>334.44</v>
      </c>
    </row>
    <row r="1504" spans="1:6">
      <c r="A1504" s="3">
        <v>2652</v>
      </c>
      <c r="B1504">
        <f>INDEX(OrderProduct!O1504:O3455,MATCH('Top 2 Products'!A1504,OrderProduct!A1504:A3455,0))</f>
        <v>2</v>
      </c>
      <c r="C1504" t="str">
        <f>VLOOKUP(B1504,'Product Category'!$A$2:$B$4,2,0)</f>
        <v>Office Supplies</v>
      </c>
      <c r="D1504">
        <f>VLOOKUP(A1504,OrderProduct!$A$2:$T$1953,20,0)</f>
        <v>93309</v>
      </c>
      <c r="E1504" t="str">
        <f>VLOOKUP(D1504,Location!$A$2:$D$986,4,0)</f>
        <v>California</v>
      </c>
      <c r="F1504">
        <f>VLOOKUP(A1504,OrderProduct!A1504:F3455,6,0)</f>
        <v>302.34</v>
      </c>
    </row>
    <row r="1505" spans="1:6">
      <c r="A1505" s="3">
        <v>2653</v>
      </c>
      <c r="B1505">
        <f>INDEX(OrderProduct!O1505:O3456,MATCH('Top 2 Products'!A1505,OrderProduct!A1505:A3456,0))</f>
        <v>3</v>
      </c>
      <c r="C1505" t="str">
        <f>VLOOKUP(B1505,'Product Category'!$A$2:$B$4,2,0)</f>
        <v>Technology</v>
      </c>
      <c r="D1505">
        <f>VLOOKUP(A1505,OrderProduct!$A$2:$T$1953,20,0)</f>
        <v>67037</v>
      </c>
      <c r="E1505" t="str">
        <f>VLOOKUP(D1505,Location!$A$2:$D$986,4,0)</f>
        <v>Kansas</v>
      </c>
      <c r="F1505">
        <f>VLOOKUP(A1505,OrderProduct!A1505:F3456,6,0)</f>
        <v>99.69</v>
      </c>
    </row>
    <row r="1506" spans="1:6">
      <c r="A1506" s="3">
        <v>2653</v>
      </c>
      <c r="B1506">
        <f>INDEX(OrderProduct!O1506:O3457,MATCH('Top 2 Products'!A1506,OrderProduct!A1506:A3457,0))</f>
        <v>1</v>
      </c>
      <c r="C1506" t="str">
        <f>VLOOKUP(B1506,'Product Category'!$A$2:$B$4,2,0)</f>
        <v>Furniture</v>
      </c>
      <c r="D1506">
        <f>VLOOKUP(A1506,OrderProduct!$A$2:$T$1953,20,0)</f>
        <v>67037</v>
      </c>
      <c r="E1506" t="str">
        <f>VLOOKUP(D1506,Location!$A$2:$D$986,4,0)</f>
        <v>Kansas</v>
      </c>
      <c r="F1506">
        <f>VLOOKUP(A1506,OrderProduct!A1506:F3457,6,0)</f>
        <v>152.49</v>
      </c>
    </row>
    <row r="1507" spans="1:6">
      <c r="A1507" s="3">
        <v>2655</v>
      </c>
      <c r="B1507">
        <f>INDEX(OrderProduct!O1507:O3458,MATCH('Top 2 Products'!A1507,OrderProduct!A1507:A3458,0))</f>
        <v>1</v>
      </c>
      <c r="C1507" t="str">
        <f>VLOOKUP(B1507,'Product Category'!$A$2:$B$4,2,0)</f>
        <v>Furniture</v>
      </c>
      <c r="D1507">
        <f>VLOOKUP(A1507,OrderProduct!$A$2:$T$1953,20,0)</f>
        <v>30318</v>
      </c>
      <c r="E1507" t="str">
        <f>VLOOKUP(D1507,Location!$A$2:$D$986,4,0)</f>
        <v>Georgia</v>
      </c>
      <c r="F1507">
        <f>VLOOKUP(A1507,OrderProduct!A1507:F3458,6,0)</f>
        <v>57.24</v>
      </c>
    </row>
    <row r="1508" spans="1:6">
      <c r="A1508" s="3">
        <v>2655</v>
      </c>
      <c r="B1508">
        <f>INDEX(OrderProduct!O1508:O3459,MATCH('Top 2 Products'!A1508,OrderProduct!A1508:A3459,0))</f>
        <v>2</v>
      </c>
      <c r="C1508" t="str">
        <f>VLOOKUP(B1508,'Product Category'!$A$2:$B$4,2,0)</f>
        <v>Office Supplies</v>
      </c>
      <c r="D1508">
        <f>VLOOKUP(A1508,OrderProduct!$A$2:$T$1953,20,0)</f>
        <v>30318</v>
      </c>
      <c r="E1508" t="str">
        <f>VLOOKUP(D1508,Location!$A$2:$D$986,4,0)</f>
        <v>Georgia</v>
      </c>
      <c r="F1508">
        <f>VLOOKUP(A1508,OrderProduct!A1508:F3459,6,0)</f>
        <v>824.7</v>
      </c>
    </row>
    <row r="1509" spans="1:6">
      <c r="A1509" s="3">
        <v>2660</v>
      </c>
      <c r="B1509">
        <f>INDEX(OrderProduct!O1509:O3460,MATCH('Top 2 Products'!A1509,OrderProduct!A1509:A3460,0))</f>
        <v>2</v>
      </c>
      <c r="C1509" t="str">
        <f>VLOOKUP(B1509,'Product Category'!$A$2:$B$4,2,0)</f>
        <v>Office Supplies</v>
      </c>
      <c r="D1509">
        <f>VLOOKUP(A1509,OrderProduct!$A$2:$T$1953,20,0)</f>
        <v>4038</v>
      </c>
      <c r="E1509" t="str">
        <f>VLOOKUP(D1509,Location!$A$2:$D$986,4,0)</f>
        <v>Maine</v>
      </c>
      <c r="F1509">
        <f>VLOOKUP(A1509,OrderProduct!A1509:F3460,6,0)</f>
        <v>431.43</v>
      </c>
    </row>
    <row r="1510" spans="1:6">
      <c r="A1510" s="3">
        <v>2667</v>
      </c>
      <c r="B1510">
        <f>INDEX(OrderProduct!O1510:O3461,MATCH('Top 2 Products'!A1510,OrderProduct!A1510:A3461,0))</f>
        <v>2</v>
      </c>
      <c r="C1510" t="str">
        <f>VLOOKUP(B1510,'Product Category'!$A$2:$B$4,2,0)</f>
        <v>Office Supplies</v>
      </c>
      <c r="D1510">
        <f>VLOOKUP(A1510,OrderProduct!$A$2:$T$1953,20,0)</f>
        <v>44107</v>
      </c>
      <c r="E1510" t="str">
        <f>VLOOKUP(D1510,Location!$A$2:$D$986,4,0)</f>
        <v>Ohio</v>
      </c>
      <c r="F1510">
        <f>VLOOKUP(A1510,OrderProduct!A1510:F3461,6,0)</f>
        <v>2013.88</v>
      </c>
    </row>
    <row r="1511" spans="1:6">
      <c r="A1511" s="3">
        <v>2667</v>
      </c>
      <c r="B1511">
        <f>INDEX(OrderProduct!O1511:O3462,MATCH('Top 2 Products'!A1511,OrderProduct!A1511:A3462,0))</f>
        <v>2</v>
      </c>
      <c r="C1511" t="str">
        <f>VLOOKUP(B1511,'Product Category'!$A$2:$B$4,2,0)</f>
        <v>Office Supplies</v>
      </c>
      <c r="D1511">
        <f>VLOOKUP(A1511,OrderProduct!$A$2:$T$1953,20,0)</f>
        <v>44107</v>
      </c>
      <c r="E1511" t="str">
        <f>VLOOKUP(D1511,Location!$A$2:$D$986,4,0)</f>
        <v>Ohio</v>
      </c>
      <c r="F1511">
        <f>VLOOKUP(A1511,OrderProduct!A1511:F3462,6,0)</f>
        <v>201.32</v>
      </c>
    </row>
    <row r="1512" spans="1:6">
      <c r="A1512" s="3">
        <v>2668</v>
      </c>
      <c r="B1512">
        <f>INDEX(OrderProduct!O1512:O3463,MATCH('Top 2 Products'!A1512,OrderProduct!A1512:A3463,0))</f>
        <v>1</v>
      </c>
      <c r="C1512" t="str">
        <f>VLOOKUP(B1512,'Product Category'!$A$2:$B$4,2,0)</f>
        <v>Furniture</v>
      </c>
      <c r="D1512">
        <f>VLOOKUP(A1512,OrderProduct!$A$2:$T$1953,20,0)</f>
        <v>57701</v>
      </c>
      <c r="E1512" t="str">
        <f>VLOOKUP(D1512,Location!$A$2:$D$986,4,0)</f>
        <v>South Dakota</v>
      </c>
      <c r="F1512">
        <f>VLOOKUP(A1512,OrderProduct!A1512:F3463,6,0)</f>
        <v>298.51</v>
      </c>
    </row>
    <row r="1513" spans="1:6">
      <c r="A1513" s="3">
        <v>2668</v>
      </c>
      <c r="B1513">
        <f>INDEX(OrderProduct!O1513:O3464,MATCH('Top 2 Products'!A1513,OrderProduct!A1513:A3464,0))</f>
        <v>2</v>
      </c>
      <c r="C1513" t="str">
        <f>VLOOKUP(B1513,'Product Category'!$A$2:$B$4,2,0)</f>
        <v>Office Supplies</v>
      </c>
      <c r="D1513">
        <f>VLOOKUP(A1513,OrderProduct!$A$2:$T$1953,20,0)</f>
        <v>57701</v>
      </c>
      <c r="E1513" t="str">
        <f>VLOOKUP(D1513,Location!$A$2:$D$986,4,0)</f>
        <v>South Dakota</v>
      </c>
      <c r="F1513">
        <f>VLOOKUP(A1513,OrderProduct!A1513:F3464,6,0)</f>
        <v>78.08</v>
      </c>
    </row>
    <row r="1514" spans="1:6">
      <c r="A1514" s="3">
        <v>2668</v>
      </c>
      <c r="B1514">
        <f>INDEX(OrderProduct!O1514:O3465,MATCH('Top 2 Products'!A1514,OrderProduct!A1514:A3465,0))</f>
        <v>2</v>
      </c>
      <c r="C1514" t="str">
        <f>VLOOKUP(B1514,'Product Category'!$A$2:$B$4,2,0)</f>
        <v>Office Supplies</v>
      </c>
      <c r="D1514">
        <f>VLOOKUP(A1514,OrderProduct!$A$2:$T$1953,20,0)</f>
        <v>57701</v>
      </c>
      <c r="E1514" t="str">
        <f>VLOOKUP(D1514,Location!$A$2:$D$986,4,0)</f>
        <v>South Dakota</v>
      </c>
      <c r="F1514">
        <f>VLOOKUP(A1514,OrderProduct!A1514:F3465,6,0)</f>
        <v>81.9</v>
      </c>
    </row>
    <row r="1515" spans="1:6">
      <c r="A1515" s="3">
        <v>2670</v>
      </c>
      <c r="B1515">
        <f>INDEX(OrderProduct!O1515:O3466,MATCH('Top 2 Products'!A1515,OrderProduct!A1515:A3466,0))</f>
        <v>2</v>
      </c>
      <c r="C1515" t="str">
        <f>VLOOKUP(B1515,'Product Category'!$A$2:$B$4,2,0)</f>
        <v>Office Supplies</v>
      </c>
      <c r="D1515">
        <f>VLOOKUP(A1515,OrderProduct!$A$2:$T$1953,20,0)</f>
        <v>90049</v>
      </c>
      <c r="E1515" t="str">
        <f>VLOOKUP(D1515,Location!$A$2:$D$986,4,0)</f>
        <v>California</v>
      </c>
      <c r="F1515">
        <f>VLOOKUP(A1515,OrderProduct!A1515:F3466,6,0)</f>
        <v>2343.34</v>
      </c>
    </row>
    <row r="1516" spans="1:6">
      <c r="A1516" s="3">
        <v>2670</v>
      </c>
      <c r="B1516">
        <f>INDEX(OrderProduct!O1516:O3467,MATCH('Top 2 Products'!A1516,OrderProduct!A1516:A3467,0))</f>
        <v>2</v>
      </c>
      <c r="C1516" t="str">
        <f>VLOOKUP(B1516,'Product Category'!$A$2:$B$4,2,0)</f>
        <v>Office Supplies</v>
      </c>
      <c r="D1516">
        <f>VLOOKUP(A1516,OrderProduct!$A$2:$T$1953,20,0)</f>
        <v>90049</v>
      </c>
      <c r="E1516" t="str">
        <f>VLOOKUP(D1516,Location!$A$2:$D$986,4,0)</f>
        <v>California</v>
      </c>
      <c r="F1516">
        <f>VLOOKUP(A1516,OrderProduct!A1516:F3467,6,0)</f>
        <v>267.83</v>
      </c>
    </row>
    <row r="1517" spans="1:6">
      <c r="A1517" s="3">
        <v>2671</v>
      </c>
      <c r="B1517">
        <f>INDEX(OrderProduct!O1517:O3468,MATCH('Top 2 Products'!A1517,OrderProduct!A1517:A3468,0))</f>
        <v>2</v>
      </c>
      <c r="C1517" t="str">
        <f>VLOOKUP(B1517,'Product Category'!$A$2:$B$4,2,0)</f>
        <v>Office Supplies</v>
      </c>
      <c r="D1517">
        <f>VLOOKUP(A1517,OrderProduct!$A$2:$T$1953,20,0)</f>
        <v>37027</v>
      </c>
      <c r="E1517" t="str">
        <f>VLOOKUP(D1517,Location!$A$2:$D$986,4,0)</f>
        <v>Tennessee</v>
      </c>
      <c r="F1517">
        <f>VLOOKUP(A1517,OrderProduct!A1517:F3468,6,0)</f>
        <v>21.46</v>
      </c>
    </row>
    <row r="1518" spans="1:6">
      <c r="A1518" s="3">
        <v>2677</v>
      </c>
      <c r="B1518">
        <f>INDEX(OrderProduct!O1518:O3469,MATCH('Top 2 Products'!A1518,OrderProduct!A1518:A3469,0))</f>
        <v>1</v>
      </c>
      <c r="C1518" t="str">
        <f>VLOOKUP(B1518,'Product Category'!$A$2:$B$4,2,0)</f>
        <v>Furniture</v>
      </c>
      <c r="D1518">
        <f>VLOOKUP(A1518,OrderProduct!$A$2:$T$1953,20,0)</f>
        <v>22601</v>
      </c>
      <c r="E1518" t="str">
        <f>VLOOKUP(D1518,Location!$A$2:$D$986,4,0)</f>
        <v>Virginia</v>
      </c>
      <c r="F1518">
        <f>VLOOKUP(A1518,OrderProduct!A1518:F3469,6,0)</f>
        <v>61.87</v>
      </c>
    </row>
    <row r="1519" spans="1:6">
      <c r="A1519" s="3">
        <v>2677</v>
      </c>
      <c r="B1519">
        <f>INDEX(OrderProduct!O1519:O3470,MATCH('Top 2 Products'!A1519,OrderProduct!A1519:A3470,0))</f>
        <v>2</v>
      </c>
      <c r="C1519" t="str">
        <f>VLOOKUP(B1519,'Product Category'!$A$2:$B$4,2,0)</f>
        <v>Office Supplies</v>
      </c>
      <c r="D1519">
        <f>VLOOKUP(A1519,OrderProduct!$A$2:$T$1953,20,0)</f>
        <v>22601</v>
      </c>
      <c r="E1519" t="str">
        <f>VLOOKUP(D1519,Location!$A$2:$D$986,4,0)</f>
        <v>Virginia</v>
      </c>
      <c r="F1519">
        <f>VLOOKUP(A1519,OrderProduct!A1519:F3470,6,0)</f>
        <v>48.88</v>
      </c>
    </row>
    <row r="1520" spans="1:6">
      <c r="A1520" s="3">
        <v>2684</v>
      </c>
      <c r="B1520">
        <f>INDEX(OrderProduct!O1520:O3471,MATCH('Top 2 Products'!A1520,OrderProduct!A1520:A3471,0))</f>
        <v>2</v>
      </c>
      <c r="C1520" t="str">
        <f>VLOOKUP(B1520,'Product Category'!$A$2:$B$4,2,0)</f>
        <v>Office Supplies</v>
      </c>
      <c r="D1520">
        <f>VLOOKUP(A1520,OrderProduct!$A$2:$T$1953,20,0)</f>
        <v>33952</v>
      </c>
      <c r="E1520" t="str">
        <f>VLOOKUP(D1520,Location!$A$2:$D$986,4,0)</f>
        <v>Florida</v>
      </c>
      <c r="F1520">
        <f>VLOOKUP(A1520,OrderProduct!A1520:F3471,6,0)</f>
        <v>21.56</v>
      </c>
    </row>
    <row r="1521" spans="1:6">
      <c r="A1521" s="3">
        <v>2684</v>
      </c>
      <c r="B1521">
        <f>INDEX(OrderProduct!O1521:O3472,MATCH('Top 2 Products'!A1521,OrderProduct!A1521:A3472,0))</f>
        <v>2</v>
      </c>
      <c r="C1521" t="str">
        <f>VLOOKUP(B1521,'Product Category'!$A$2:$B$4,2,0)</f>
        <v>Office Supplies</v>
      </c>
      <c r="D1521">
        <f>VLOOKUP(A1521,OrderProduct!$A$2:$T$1953,20,0)</f>
        <v>33952</v>
      </c>
      <c r="E1521" t="str">
        <f>VLOOKUP(D1521,Location!$A$2:$D$986,4,0)</f>
        <v>Florida</v>
      </c>
      <c r="F1521">
        <f>VLOOKUP(A1521,OrderProduct!A1521:F3472,6,0)</f>
        <v>164.67</v>
      </c>
    </row>
    <row r="1522" spans="1:6">
      <c r="A1522" s="3">
        <v>2684</v>
      </c>
      <c r="B1522">
        <f>INDEX(OrderProduct!O1522:O3473,MATCH('Top 2 Products'!A1522,OrderProduct!A1522:A3473,0))</f>
        <v>1</v>
      </c>
      <c r="C1522" t="str">
        <f>VLOOKUP(B1522,'Product Category'!$A$2:$B$4,2,0)</f>
        <v>Furniture</v>
      </c>
      <c r="D1522">
        <f>VLOOKUP(A1522,OrderProduct!$A$2:$T$1953,20,0)</f>
        <v>33952</v>
      </c>
      <c r="E1522" t="str">
        <f>VLOOKUP(D1522,Location!$A$2:$D$986,4,0)</f>
        <v>Florida</v>
      </c>
      <c r="F1522">
        <f>VLOOKUP(A1522,OrderProduct!A1522:F3473,6,0)</f>
        <v>72.74</v>
      </c>
    </row>
    <row r="1523" spans="1:6">
      <c r="A1523" s="3">
        <v>2684</v>
      </c>
      <c r="B1523">
        <f>INDEX(OrderProduct!O1523:O3474,MATCH('Top 2 Products'!A1523,OrderProduct!A1523:A3474,0))</f>
        <v>2</v>
      </c>
      <c r="C1523" t="str">
        <f>VLOOKUP(B1523,'Product Category'!$A$2:$B$4,2,0)</f>
        <v>Office Supplies</v>
      </c>
      <c r="D1523">
        <f>VLOOKUP(A1523,OrderProduct!$A$2:$T$1953,20,0)</f>
        <v>33952</v>
      </c>
      <c r="E1523" t="str">
        <f>VLOOKUP(D1523,Location!$A$2:$D$986,4,0)</f>
        <v>Florida</v>
      </c>
      <c r="F1523">
        <f>VLOOKUP(A1523,OrderProduct!A1523:F3474,6,0)</f>
        <v>418.75</v>
      </c>
    </row>
    <row r="1524" spans="1:6">
      <c r="A1524" s="3">
        <v>2684</v>
      </c>
      <c r="B1524">
        <f>INDEX(OrderProduct!O1524:O3475,MATCH('Top 2 Products'!A1524,OrderProduct!A1524:A3475,0))</f>
        <v>3</v>
      </c>
      <c r="C1524" t="str">
        <f>VLOOKUP(B1524,'Product Category'!$A$2:$B$4,2,0)</f>
        <v>Technology</v>
      </c>
      <c r="D1524">
        <f>VLOOKUP(A1524,OrderProduct!$A$2:$T$1953,20,0)</f>
        <v>33952</v>
      </c>
      <c r="E1524" t="str">
        <f>VLOOKUP(D1524,Location!$A$2:$D$986,4,0)</f>
        <v>Florida</v>
      </c>
      <c r="F1524">
        <f>VLOOKUP(A1524,OrderProduct!A1524:F3475,6,0)</f>
        <v>469.59</v>
      </c>
    </row>
    <row r="1525" spans="1:6">
      <c r="A1525" s="3">
        <v>2685</v>
      </c>
      <c r="B1525">
        <f>INDEX(OrderProduct!O1525:O3476,MATCH('Top 2 Products'!A1525,OrderProduct!A1525:A3476,0))</f>
        <v>2</v>
      </c>
      <c r="C1525" t="str">
        <f>VLOOKUP(B1525,'Product Category'!$A$2:$B$4,2,0)</f>
        <v>Office Supplies</v>
      </c>
      <c r="D1525">
        <f>VLOOKUP(A1525,OrderProduct!$A$2:$T$1953,20,0)</f>
        <v>11803</v>
      </c>
      <c r="E1525" t="str">
        <f>VLOOKUP(D1525,Location!$A$2:$D$986,4,0)</f>
        <v>New York</v>
      </c>
      <c r="F1525">
        <f>VLOOKUP(A1525,OrderProduct!A1525:F3476,6,0)</f>
        <v>374.6</v>
      </c>
    </row>
    <row r="1526" spans="1:6">
      <c r="A1526" s="3">
        <v>2689</v>
      </c>
      <c r="B1526">
        <f>INDEX(OrderProduct!O1526:O3477,MATCH('Top 2 Products'!A1526,OrderProduct!A1526:A3477,0))</f>
        <v>2</v>
      </c>
      <c r="C1526" t="str">
        <f>VLOOKUP(B1526,'Product Category'!$A$2:$B$4,2,0)</f>
        <v>Office Supplies</v>
      </c>
      <c r="D1526">
        <f>VLOOKUP(A1526,OrderProduct!$A$2:$T$1953,20,0)</f>
        <v>7011</v>
      </c>
      <c r="E1526" t="str">
        <f>VLOOKUP(D1526,Location!$A$2:$D$986,4,0)</f>
        <v>New Jersey</v>
      </c>
      <c r="F1526">
        <f>VLOOKUP(A1526,OrderProduct!A1526:F3477,6,0)</f>
        <v>894.64</v>
      </c>
    </row>
    <row r="1527" spans="1:6">
      <c r="A1527" s="3">
        <v>2693</v>
      </c>
      <c r="B1527">
        <f>INDEX(OrderProduct!O1527:O3478,MATCH('Top 2 Products'!A1527,OrderProduct!A1527:A3478,0))</f>
        <v>2</v>
      </c>
      <c r="C1527" t="str">
        <f>VLOOKUP(B1527,'Product Category'!$A$2:$B$4,2,0)</f>
        <v>Office Supplies</v>
      </c>
      <c r="D1527">
        <f>VLOOKUP(A1527,OrderProduct!$A$2:$T$1953,20,0)</f>
        <v>5201</v>
      </c>
      <c r="E1527" t="str">
        <f>VLOOKUP(D1527,Location!$A$2:$D$986,4,0)</f>
        <v>Vermont</v>
      </c>
      <c r="F1527">
        <f>VLOOKUP(A1527,OrderProduct!A1527:F3478,6,0)</f>
        <v>2642.48</v>
      </c>
    </row>
    <row r="1528" spans="1:6">
      <c r="A1528" s="3">
        <v>2696</v>
      </c>
      <c r="B1528">
        <f>INDEX(OrderProduct!O1528:O3479,MATCH('Top 2 Products'!A1528,OrderProduct!A1528:A3479,0))</f>
        <v>1</v>
      </c>
      <c r="C1528" t="str">
        <f>VLOOKUP(B1528,'Product Category'!$A$2:$B$4,2,0)</f>
        <v>Furniture</v>
      </c>
      <c r="D1528">
        <f>VLOOKUP(A1528,OrderProduct!$A$2:$T$1953,20,0)</f>
        <v>35401</v>
      </c>
      <c r="E1528" t="str">
        <f>VLOOKUP(D1528,Location!$A$2:$D$986,4,0)</f>
        <v>Alabama</v>
      </c>
      <c r="F1528">
        <f>VLOOKUP(A1528,OrderProduct!A1528:F3479,6,0)</f>
        <v>49.78</v>
      </c>
    </row>
    <row r="1529" spans="1:6">
      <c r="A1529" s="3">
        <v>2697</v>
      </c>
      <c r="B1529">
        <f>INDEX(OrderProduct!O1529:O3480,MATCH('Top 2 Products'!A1529,OrderProduct!A1529:A3480,0))</f>
        <v>1</v>
      </c>
      <c r="C1529" t="str">
        <f>VLOOKUP(B1529,'Product Category'!$A$2:$B$4,2,0)</f>
        <v>Furniture</v>
      </c>
      <c r="D1529">
        <f>VLOOKUP(A1529,OrderProduct!$A$2:$T$1953,20,0)</f>
        <v>35216</v>
      </c>
      <c r="E1529" t="str">
        <f>VLOOKUP(D1529,Location!$A$2:$D$986,4,0)</f>
        <v>Alabama</v>
      </c>
      <c r="F1529">
        <f>VLOOKUP(A1529,OrderProduct!A1529:F3480,6,0)</f>
        <v>16.62</v>
      </c>
    </row>
    <row r="1530" spans="1:6">
      <c r="A1530" s="3">
        <v>2697</v>
      </c>
      <c r="B1530">
        <f>INDEX(OrderProduct!O1530:O3481,MATCH('Top 2 Products'!A1530,OrderProduct!A1530:A3481,0))</f>
        <v>3</v>
      </c>
      <c r="C1530" t="str">
        <f>VLOOKUP(B1530,'Product Category'!$A$2:$B$4,2,0)</f>
        <v>Technology</v>
      </c>
      <c r="D1530">
        <f>VLOOKUP(A1530,OrderProduct!$A$2:$T$1953,20,0)</f>
        <v>35216</v>
      </c>
      <c r="E1530" t="str">
        <f>VLOOKUP(D1530,Location!$A$2:$D$986,4,0)</f>
        <v>Alabama</v>
      </c>
      <c r="F1530">
        <f>VLOOKUP(A1530,OrderProduct!A1530:F3481,6,0)</f>
        <v>517.68</v>
      </c>
    </row>
    <row r="1531" spans="1:6">
      <c r="A1531" s="3">
        <v>2699</v>
      </c>
      <c r="B1531">
        <f>INDEX(OrderProduct!O1531:O3482,MATCH('Top 2 Products'!A1531,OrderProduct!A1531:A3482,0))</f>
        <v>2</v>
      </c>
      <c r="C1531" t="str">
        <f>VLOOKUP(B1531,'Product Category'!$A$2:$B$4,2,0)</f>
        <v>Office Supplies</v>
      </c>
      <c r="D1531">
        <f>VLOOKUP(A1531,OrderProduct!$A$2:$T$1953,20,0)</f>
        <v>86442</v>
      </c>
      <c r="E1531" t="str">
        <f>VLOOKUP(D1531,Location!$A$2:$D$986,4,0)</f>
        <v>Arizona</v>
      </c>
      <c r="F1531">
        <f>VLOOKUP(A1531,OrderProduct!A1531:F3482,6,0)</f>
        <v>118.57</v>
      </c>
    </row>
    <row r="1532" spans="1:6">
      <c r="A1532" s="3">
        <v>2699</v>
      </c>
      <c r="B1532">
        <f>INDEX(OrderProduct!O1532:O3483,MATCH('Top 2 Products'!A1532,OrderProduct!A1532:A3483,0))</f>
        <v>1</v>
      </c>
      <c r="C1532" t="str">
        <f>VLOOKUP(B1532,'Product Category'!$A$2:$B$4,2,0)</f>
        <v>Furniture</v>
      </c>
      <c r="D1532">
        <f>VLOOKUP(A1532,OrderProduct!$A$2:$T$1953,20,0)</f>
        <v>86442</v>
      </c>
      <c r="E1532" t="str">
        <f>VLOOKUP(D1532,Location!$A$2:$D$986,4,0)</f>
        <v>Arizona</v>
      </c>
      <c r="F1532">
        <f>VLOOKUP(A1532,OrderProduct!A1532:F3483,6,0)</f>
        <v>79.47</v>
      </c>
    </row>
    <row r="1533" spans="1:6">
      <c r="A1533" s="3">
        <v>2704</v>
      </c>
      <c r="B1533">
        <f>INDEX(OrderProduct!O1533:O3484,MATCH('Top 2 Products'!A1533,OrderProduct!A1533:A3484,0))</f>
        <v>2</v>
      </c>
      <c r="C1533" t="str">
        <f>VLOOKUP(B1533,'Product Category'!$A$2:$B$4,2,0)</f>
        <v>Office Supplies</v>
      </c>
      <c r="D1533">
        <f>VLOOKUP(A1533,OrderProduct!$A$2:$T$1953,20,0)</f>
        <v>32503</v>
      </c>
      <c r="E1533" t="str">
        <f>VLOOKUP(D1533,Location!$A$2:$D$986,4,0)</f>
        <v>Florida</v>
      </c>
      <c r="F1533">
        <f>VLOOKUP(A1533,OrderProduct!A1533:F3484,6,0)</f>
        <v>627.28</v>
      </c>
    </row>
    <row r="1534" spans="1:6">
      <c r="A1534" s="3">
        <v>2704</v>
      </c>
      <c r="B1534">
        <f>INDEX(OrderProduct!O1534:O3485,MATCH('Top 2 Products'!A1534,OrderProduct!A1534:A3485,0))</f>
        <v>2</v>
      </c>
      <c r="C1534" t="str">
        <f>VLOOKUP(B1534,'Product Category'!$A$2:$B$4,2,0)</f>
        <v>Office Supplies</v>
      </c>
      <c r="D1534">
        <f>VLOOKUP(A1534,OrderProduct!$A$2:$T$1953,20,0)</f>
        <v>32503</v>
      </c>
      <c r="E1534" t="str">
        <f>VLOOKUP(D1534,Location!$A$2:$D$986,4,0)</f>
        <v>Florida</v>
      </c>
      <c r="F1534">
        <f>VLOOKUP(A1534,OrderProduct!A1534:F3485,6,0)</f>
        <v>16.6</v>
      </c>
    </row>
    <row r="1535" spans="1:6">
      <c r="A1535" s="3">
        <v>2709</v>
      </c>
      <c r="B1535">
        <f>INDEX(OrderProduct!O1535:O3486,MATCH('Top 2 Products'!A1535,OrderProduct!A1535:A3486,0))</f>
        <v>2</v>
      </c>
      <c r="C1535" t="str">
        <f>VLOOKUP(B1535,'Product Category'!$A$2:$B$4,2,0)</f>
        <v>Office Supplies</v>
      </c>
      <c r="D1535">
        <f>VLOOKUP(A1535,OrderProduct!$A$2:$T$1953,20,0)</f>
        <v>21042</v>
      </c>
      <c r="E1535" t="str">
        <f>VLOOKUP(D1535,Location!$A$2:$D$986,4,0)</f>
        <v>Maryland</v>
      </c>
      <c r="F1535">
        <f>VLOOKUP(A1535,OrderProduct!A1535:F3486,6,0)</f>
        <v>2285.41</v>
      </c>
    </row>
    <row r="1536" spans="1:6">
      <c r="A1536" s="3">
        <v>2709</v>
      </c>
      <c r="B1536">
        <f>INDEX(OrderProduct!O1536:O3487,MATCH('Top 2 Products'!A1536,OrderProduct!A1536:A3487,0))</f>
        <v>1</v>
      </c>
      <c r="C1536" t="str">
        <f>VLOOKUP(B1536,'Product Category'!$A$2:$B$4,2,0)</f>
        <v>Furniture</v>
      </c>
      <c r="D1536">
        <f>VLOOKUP(A1536,OrderProduct!$A$2:$T$1953,20,0)</f>
        <v>21042</v>
      </c>
      <c r="E1536" t="str">
        <f>VLOOKUP(D1536,Location!$A$2:$D$986,4,0)</f>
        <v>Maryland</v>
      </c>
      <c r="F1536">
        <f>VLOOKUP(A1536,OrderProduct!A1536:F3487,6,0)</f>
        <v>513.52</v>
      </c>
    </row>
    <row r="1537" spans="1:6">
      <c r="A1537" s="3">
        <v>2713</v>
      </c>
      <c r="B1537">
        <f>INDEX(OrderProduct!O1537:O3488,MATCH('Top 2 Products'!A1537,OrderProduct!A1537:A3488,0))</f>
        <v>2</v>
      </c>
      <c r="C1537" t="str">
        <f>VLOOKUP(B1537,'Product Category'!$A$2:$B$4,2,0)</f>
        <v>Office Supplies</v>
      </c>
      <c r="D1537">
        <f>VLOOKUP(A1537,OrderProduct!$A$2:$T$1953,20,0)</f>
        <v>49001</v>
      </c>
      <c r="E1537" t="str">
        <f>VLOOKUP(D1537,Location!$A$2:$D$986,4,0)</f>
        <v>Michigan</v>
      </c>
      <c r="F1537">
        <f>VLOOKUP(A1537,OrderProduct!A1537:F3488,6,0)</f>
        <v>85.26</v>
      </c>
    </row>
    <row r="1538" spans="1:6">
      <c r="A1538" s="3">
        <v>2713</v>
      </c>
      <c r="B1538">
        <f>INDEX(OrderProduct!O1538:O3489,MATCH('Top 2 Products'!A1538,OrderProduct!A1538:A3489,0))</f>
        <v>1</v>
      </c>
      <c r="C1538" t="str">
        <f>VLOOKUP(B1538,'Product Category'!$A$2:$B$4,2,0)</f>
        <v>Furniture</v>
      </c>
      <c r="D1538">
        <f>VLOOKUP(A1538,OrderProduct!$A$2:$T$1953,20,0)</f>
        <v>49001</v>
      </c>
      <c r="E1538" t="str">
        <f>VLOOKUP(D1538,Location!$A$2:$D$986,4,0)</f>
        <v>Michigan</v>
      </c>
      <c r="F1538">
        <f>VLOOKUP(A1538,OrderProduct!A1538:F3489,6,0)</f>
        <v>37.89</v>
      </c>
    </row>
    <row r="1539" spans="1:6">
      <c r="A1539" s="3">
        <v>2715</v>
      </c>
      <c r="B1539">
        <f>INDEX(OrderProduct!O1539:O3490,MATCH('Top 2 Products'!A1539,OrderProduct!A1539:A3490,0))</f>
        <v>3</v>
      </c>
      <c r="C1539" t="str">
        <f>VLOOKUP(B1539,'Product Category'!$A$2:$B$4,2,0)</f>
        <v>Technology</v>
      </c>
      <c r="D1539">
        <f>VLOOKUP(A1539,OrderProduct!$A$2:$T$1953,20,0)</f>
        <v>48911</v>
      </c>
      <c r="E1539" t="str">
        <f>VLOOKUP(D1539,Location!$A$2:$D$986,4,0)</f>
        <v>Michigan</v>
      </c>
      <c r="F1539">
        <f>VLOOKUP(A1539,OrderProduct!A1539:F3490,6,0)</f>
        <v>343.79</v>
      </c>
    </row>
    <row r="1540" spans="1:6">
      <c r="A1540" s="3">
        <v>2718</v>
      </c>
      <c r="B1540">
        <f>INDEX(OrderProduct!O1540:O3491,MATCH('Top 2 Products'!A1540,OrderProduct!A1540:A3491,0))</f>
        <v>2</v>
      </c>
      <c r="C1540" t="str">
        <f>VLOOKUP(B1540,'Product Category'!$A$2:$B$4,2,0)</f>
        <v>Office Supplies</v>
      </c>
      <c r="D1540">
        <f>VLOOKUP(A1540,OrderProduct!$A$2:$T$1953,20,0)</f>
        <v>60438</v>
      </c>
      <c r="E1540" t="str">
        <f>VLOOKUP(D1540,Location!$A$2:$D$986,4,0)</f>
        <v>Illinois</v>
      </c>
      <c r="F1540">
        <f>VLOOKUP(A1540,OrderProduct!A1540:F3491,6,0)</f>
        <v>188.09</v>
      </c>
    </row>
    <row r="1541" spans="1:6">
      <c r="A1541" s="3">
        <v>2720</v>
      </c>
      <c r="B1541">
        <f>INDEX(OrderProduct!O1541:O3492,MATCH('Top 2 Products'!A1541,OrderProduct!A1541:A3492,0))</f>
        <v>3</v>
      </c>
      <c r="C1541" t="str">
        <f>VLOOKUP(B1541,'Product Category'!$A$2:$B$4,2,0)</f>
        <v>Technology</v>
      </c>
      <c r="D1541">
        <f>VLOOKUP(A1541,OrderProduct!$A$2:$T$1953,20,0)</f>
        <v>30721</v>
      </c>
      <c r="E1541" t="str">
        <f>VLOOKUP(D1541,Location!$A$2:$D$986,4,0)</f>
        <v>Georgia</v>
      </c>
      <c r="F1541">
        <f>VLOOKUP(A1541,OrderProduct!A1541:F3492,6,0)</f>
        <v>211.15</v>
      </c>
    </row>
    <row r="1542" spans="1:6">
      <c r="A1542" s="3">
        <v>2724</v>
      </c>
      <c r="B1542">
        <f>INDEX(OrderProduct!O1542:O3493,MATCH('Top 2 Products'!A1542,OrderProduct!A1542:A3493,0))</f>
        <v>2</v>
      </c>
      <c r="C1542" t="str">
        <f>VLOOKUP(B1542,'Product Category'!$A$2:$B$4,2,0)</f>
        <v>Office Supplies</v>
      </c>
      <c r="D1542">
        <f>VLOOKUP(A1542,OrderProduct!$A$2:$T$1953,20,0)</f>
        <v>37421</v>
      </c>
      <c r="E1542" t="str">
        <f>VLOOKUP(D1542,Location!$A$2:$D$986,4,0)</f>
        <v>Tennessee</v>
      </c>
      <c r="F1542">
        <f>VLOOKUP(A1542,OrderProduct!A1542:F3493,6,0)</f>
        <v>6362.85</v>
      </c>
    </row>
    <row r="1543" spans="1:6">
      <c r="A1543" s="3">
        <v>2724</v>
      </c>
      <c r="B1543">
        <f>INDEX(OrderProduct!O1543:O3494,MATCH('Top 2 Products'!A1543,OrderProduct!A1543:A3494,0))</f>
        <v>2</v>
      </c>
      <c r="C1543" t="str">
        <f>VLOOKUP(B1543,'Product Category'!$A$2:$B$4,2,0)</f>
        <v>Office Supplies</v>
      </c>
      <c r="D1543">
        <f>VLOOKUP(A1543,OrderProduct!$A$2:$T$1953,20,0)</f>
        <v>37421</v>
      </c>
      <c r="E1543" t="str">
        <f>VLOOKUP(D1543,Location!$A$2:$D$986,4,0)</f>
        <v>Tennessee</v>
      </c>
      <c r="F1543">
        <f>VLOOKUP(A1543,OrderProduct!A1543:F3494,6,0)</f>
        <v>2848.38</v>
      </c>
    </row>
    <row r="1544" spans="1:6">
      <c r="A1544" s="3">
        <v>2725</v>
      </c>
      <c r="B1544">
        <f>INDEX(OrderProduct!O1544:O3495,MATCH('Top 2 Products'!A1544,OrderProduct!A1544:A3495,0))</f>
        <v>2</v>
      </c>
      <c r="C1544" t="str">
        <f>VLOOKUP(B1544,'Product Category'!$A$2:$B$4,2,0)</f>
        <v>Office Supplies</v>
      </c>
      <c r="D1544">
        <f>VLOOKUP(A1544,OrderProduct!$A$2:$T$1953,20,0)</f>
        <v>37042</v>
      </c>
      <c r="E1544" t="str">
        <f>VLOOKUP(D1544,Location!$A$2:$D$986,4,0)</f>
        <v>Tennessee</v>
      </c>
      <c r="F1544">
        <f>VLOOKUP(A1544,OrderProduct!A1544:F3495,6,0)</f>
        <v>236.83</v>
      </c>
    </row>
    <row r="1545" spans="1:6">
      <c r="A1545" s="3">
        <v>2729</v>
      </c>
      <c r="B1545">
        <f>INDEX(OrderProduct!O1545:O3496,MATCH('Top 2 Products'!A1545,OrderProduct!A1545:A3496,0))</f>
        <v>1</v>
      </c>
      <c r="C1545" t="str">
        <f>VLOOKUP(B1545,'Product Category'!$A$2:$B$4,2,0)</f>
        <v>Furniture</v>
      </c>
      <c r="D1545">
        <f>VLOOKUP(A1545,OrderProduct!$A$2:$T$1953,20,0)</f>
        <v>98226</v>
      </c>
      <c r="E1545" t="str">
        <f>VLOOKUP(D1545,Location!$A$2:$D$986,4,0)</f>
        <v>Washington</v>
      </c>
      <c r="F1545">
        <f>VLOOKUP(A1545,OrderProduct!A1545:F3496,6,0)</f>
        <v>1944.87</v>
      </c>
    </row>
    <row r="1546" spans="1:6">
      <c r="A1546" s="3">
        <v>2737</v>
      </c>
      <c r="B1546">
        <f>INDEX(OrderProduct!O1546:O3497,MATCH('Top 2 Products'!A1546,OrderProduct!A1546:A3497,0))</f>
        <v>3</v>
      </c>
      <c r="C1546" t="str">
        <f>VLOOKUP(B1546,'Product Category'!$A$2:$B$4,2,0)</f>
        <v>Technology</v>
      </c>
      <c r="D1546">
        <f>VLOOKUP(A1546,OrderProduct!$A$2:$T$1953,20,0)</f>
        <v>5701</v>
      </c>
      <c r="E1546" t="str">
        <f>VLOOKUP(D1546,Location!$A$2:$D$986,4,0)</f>
        <v>Vermont</v>
      </c>
      <c r="F1546">
        <f>VLOOKUP(A1546,OrderProduct!A1546:F3497,6,0)</f>
        <v>1599.96</v>
      </c>
    </row>
    <row r="1547" spans="1:6">
      <c r="A1547" s="3">
        <v>2737</v>
      </c>
      <c r="B1547">
        <f>INDEX(OrderProduct!O1547:O3498,MATCH('Top 2 Products'!A1547,OrderProduct!A1547:A3498,0))</f>
        <v>2</v>
      </c>
      <c r="C1547" t="str">
        <f>VLOOKUP(B1547,'Product Category'!$A$2:$B$4,2,0)</f>
        <v>Office Supplies</v>
      </c>
      <c r="D1547">
        <f>VLOOKUP(A1547,OrderProduct!$A$2:$T$1953,20,0)</f>
        <v>5701</v>
      </c>
      <c r="E1547" t="str">
        <f>VLOOKUP(D1547,Location!$A$2:$D$986,4,0)</f>
        <v>Vermont</v>
      </c>
      <c r="F1547">
        <f>VLOOKUP(A1547,OrderProduct!A1547:F3498,6,0)</f>
        <v>58.8</v>
      </c>
    </row>
    <row r="1548" spans="1:6">
      <c r="A1548" s="3">
        <v>2738</v>
      </c>
      <c r="B1548">
        <f>INDEX(OrderProduct!O1548:O3499,MATCH('Top 2 Products'!A1548,OrderProduct!A1548:A3499,0))</f>
        <v>3</v>
      </c>
      <c r="C1548" t="str">
        <f>VLOOKUP(B1548,'Product Category'!$A$2:$B$4,2,0)</f>
        <v>Technology</v>
      </c>
      <c r="D1548">
        <f>VLOOKUP(A1548,OrderProduct!$A$2:$T$1953,20,0)</f>
        <v>5403</v>
      </c>
      <c r="E1548" t="str">
        <f>VLOOKUP(D1548,Location!$A$2:$D$986,4,0)</f>
        <v>Vermont</v>
      </c>
      <c r="F1548">
        <f>VLOOKUP(A1548,OrderProduct!A1548:F3499,6,0)</f>
        <v>120.47</v>
      </c>
    </row>
    <row r="1549" spans="1:6">
      <c r="A1549" s="3">
        <v>2741</v>
      </c>
      <c r="B1549">
        <f>INDEX(OrderProduct!O1549:O3500,MATCH('Top 2 Products'!A1549,OrderProduct!A1549:A3500,0))</f>
        <v>3</v>
      </c>
      <c r="C1549" t="str">
        <f>VLOOKUP(B1549,'Product Category'!$A$2:$B$4,2,0)</f>
        <v>Technology</v>
      </c>
      <c r="D1549">
        <f>VLOOKUP(A1549,OrderProduct!$A$2:$T$1953,20,0)</f>
        <v>83605</v>
      </c>
      <c r="E1549" t="str">
        <f>VLOOKUP(D1549,Location!$A$2:$D$986,4,0)</f>
        <v>Idaho</v>
      </c>
      <c r="F1549">
        <f>VLOOKUP(A1549,OrderProduct!A1549:F3500,6,0)</f>
        <v>197.59</v>
      </c>
    </row>
    <row r="1550" spans="1:6">
      <c r="A1550" s="3">
        <v>2745</v>
      </c>
      <c r="B1550">
        <f>INDEX(OrderProduct!O1550:O3501,MATCH('Top 2 Products'!A1550,OrderProduct!A1550:A3501,0))</f>
        <v>1</v>
      </c>
      <c r="C1550" t="str">
        <f>VLOOKUP(B1550,'Product Category'!$A$2:$B$4,2,0)</f>
        <v>Furniture</v>
      </c>
      <c r="D1550">
        <f>VLOOKUP(A1550,OrderProduct!$A$2:$T$1953,20,0)</f>
        <v>85224</v>
      </c>
      <c r="E1550" t="str">
        <f>VLOOKUP(D1550,Location!$A$2:$D$986,4,0)</f>
        <v>Arizona</v>
      </c>
      <c r="F1550">
        <f>VLOOKUP(A1550,OrderProduct!A1550:F3501,6,0)</f>
        <v>33.04</v>
      </c>
    </row>
    <row r="1551" spans="1:6">
      <c r="A1551" s="3">
        <v>2747</v>
      </c>
      <c r="B1551">
        <f>INDEX(OrderProduct!O1551:O3502,MATCH('Top 2 Products'!A1551,OrderProduct!A1551:A3502,0))</f>
        <v>1</v>
      </c>
      <c r="C1551" t="str">
        <f>VLOOKUP(B1551,'Product Category'!$A$2:$B$4,2,0)</f>
        <v>Furniture</v>
      </c>
      <c r="D1551">
        <f>VLOOKUP(A1551,OrderProduct!$A$2:$T$1953,20,0)</f>
        <v>10115</v>
      </c>
      <c r="E1551" t="str">
        <f>VLOOKUP(D1551,Location!$A$2:$D$986,4,0)</f>
        <v>New York</v>
      </c>
      <c r="F1551">
        <f>VLOOKUP(A1551,OrderProduct!A1551:F3502,6,0)</f>
        <v>27.45</v>
      </c>
    </row>
    <row r="1552" spans="1:6">
      <c r="A1552" s="3">
        <v>2747</v>
      </c>
      <c r="B1552">
        <f>INDEX(OrderProduct!O1552:O3503,MATCH('Top 2 Products'!A1552,OrderProduct!A1552:A3503,0))</f>
        <v>1</v>
      </c>
      <c r="C1552" t="str">
        <f>VLOOKUP(B1552,'Product Category'!$A$2:$B$4,2,0)</f>
        <v>Furniture</v>
      </c>
      <c r="D1552">
        <f>VLOOKUP(A1552,OrderProduct!$A$2:$T$1953,20,0)</f>
        <v>10115</v>
      </c>
      <c r="E1552" t="str">
        <f>VLOOKUP(D1552,Location!$A$2:$D$986,4,0)</f>
        <v>New York</v>
      </c>
      <c r="F1552">
        <f>VLOOKUP(A1552,OrderProduct!A1552:F3503,6,0)</f>
        <v>5.9</v>
      </c>
    </row>
    <row r="1553" spans="1:6">
      <c r="A1553" s="3">
        <v>2750</v>
      </c>
      <c r="B1553">
        <f>INDEX(OrderProduct!O1553:O3504,MATCH('Top 2 Products'!A1553,OrderProduct!A1553:A3504,0))</f>
        <v>2</v>
      </c>
      <c r="C1553" t="str">
        <f>VLOOKUP(B1553,'Product Category'!$A$2:$B$4,2,0)</f>
        <v>Office Supplies</v>
      </c>
      <c r="D1553">
        <f>VLOOKUP(A1553,OrderProduct!$A$2:$T$1953,20,0)</f>
        <v>22980</v>
      </c>
      <c r="E1553" t="str">
        <f>VLOOKUP(D1553,Location!$A$2:$D$986,4,0)</f>
        <v>Virginia</v>
      </c>
      <c r="F1553">
        <f>VLOOKUP(A1553,OrderProduct!A1553:F3504,6,0)</f>
        <v>158.13</v>
      </c>
    </row>
    <row r="1554" spans="1:6">
      <c r="A1554" s="3">
        <v>2760</v>
      </c>
      <c r="B1554">
        <f>INDEX(OrderProduct!O1554:O3505,MATCH('Top 2 Products'!A1554,OrderProduct!A1554:A3505,0))</f>
        <v>2</v>
      </c>
      <c r="C1554" t="str">
        <f>VLOOKUP(B1554,'Product Category'!$A$2:$B$4,2,0)</f>
        <v>Office Supplies</v>
      </c>
      <c r="D1554">
        <f>VLOOKUP(A1554,OrderProduct!$A$2:$T$1953,20,0)</f>
        <v>6708</v>
      </c>
      <c r="E1554" t="str">
        <f>VLOOKUP(D1554,Location!$A$2:$D$986,4,0)</f>
        <v>Connecticut</v>
      </c>
      <c r="F1554">
        <f>VLOOKUP(A1554,OrderProduct!A1554:F3505,6,0)</f>
        <v>163.01</v>
      </c>
    </row>
    <row r="1555" spans="1:6">
      <c r="A1555" s="3">
        <v>2764</v>
      </c>
      <c r="B1555">
        <f>INDEX(OrderProduct!O1555:O3506,MATCH('Top 2 Products'!A1555,OrderProduct!A1555:A3506,0))</f>
        <v>2</v>
      </c>
      <c r="C1555" t="str">
        <f>VLOOKUP(B1555,'Product Category'!$A$2:$B$4,2,0)</f>
        <v>Office Supplies</v>
      </c>
      <c r="D1555">
        <f>VLOOKUP(A1555,OrderProduct!$A$2:$T$1953,20,0)</f>
        <v>7601</v>
      </c>
      <c r="E1555" t="str">
        <f>VLOOKUP(D1555,Location!$A$2:$D$986,4,0)</f>
        <v>New Jersey</v>
      </c>
      <c r="F1555">
        <f>VLOOKUP(A1555,OrderProduct!A1555:F3506,6,0)</f>
        <v>39.97</v>
      </c>
    </row>
    <row r="1556" spans="1:6">
      <c r="A1556" s="3">
        <v>2765</v>
      </c>
      <c r="B1556">
        <f>INDEX(OrderProduct!O1556:O3507,MATCH('Top 2 Products'!A1556,OrderProduct!A1556:A3507,0))</f>
        <v>2</v>
      </c>
      <c r="C1556" t="str">
        <f>VLOOKUP(B1556,'Product Category'!$A$2:$B$4,2,0)</f>
        <v>Office Supplies</v>
      </c>
      <c r="D1556">
        <f>VLOOKUP(A1556,OrderProduct!$A$2:$T$1953,20,0)</f>
        <v>8021</v>
      </c>
      <c r="E1556" t="str">
        <f>VLOOKUP(D1556,Location!$A$2:$D$986,4,0)</f>
        <v>New Jersey</v>
      </c>
      <c r="F1556">
        <f>VLOOKUP(A1556,OrderProduct!A1556:F3507,6,0)</f>
        <v>137.76</v>
      </c>
    </row>
    <row r="1557" spans="1:6">
      <c r="A1557" s="3">
        <v>2770</v>
      </c>
      <c r="B1557">
        <f>INDEX(OrderProduct!O1557:O3508,MATCH('Top 2 Products'!A1557,OrderProduct!A1557:A3508,0))</f>
        <v>2</v>
      </c>
      <c r="C1557" t="str">
        <f>VLOOKUP(B1557,'Product Category'!$A$2:$B$4,2,0)</f>
        <v>Office Supplies</v>
      </c>
      <c r="D1557">
        <f>VLOOKUP(A1557,OrderProduct!$A$2:$T$1953,20,0)</f>
        <v>30338</v>
      </c>
      <c r="E1557" t="str">
        <f>VLOOKUP(D1557,Location!$A$2:$D$986,4,0)</f>
        <v>Georgia</v>
      </c>
      <c r="F1557">
        <f>VLOOKUP(A1557,OrderProduct!A1557:F3508,6,0)</f>
        <v>326.03</v>
      </c>
    </row>
    <row r="1558" spans="1:6">
      <c r="A1558" s="3">
        <v>2771</v>
      </c>
      <c r="B1558">
        <f>INDEX(OrderProduct!O1558:O3509,MATCH('Top 2 Products'!A1558,OrderProduct!A1558:A3509,0))</f>
        <v>2</v>
      </c>
      <c r="C1558" t="str">
        <f>VLOOKUP(B1558,'Product Category'!$A$2:$B$4,2,0)</f>
        <v>Office Supplies</v>
      </c>
      <c r="D1558">
        <f>VLOOKUP(A1558,OrderProduct!$A$2:$T$1953,20,0)</f>
        <v>30344</v>
      </c>
      <c r="E1558" t="str">
        <f>VLOOKUP(D1558,Location!$A$2:$D$986,4,0)</f>
        <v>Georgia</v>
      </c>
      <c r="F1558">
        <f>VLOOKUP(A1558,OrderProduct!A1558:F3509,6,0)</f>
        <v>89.91</v>
      </c>
    </row>
    <row r="1559" spans="1:6">
      <c r="A1559" s="3">
        <v>2773</v>
      </c>
      <c r="B1559">
        <f>INDEX(OrderProduct!O1559:O3510,MATCH('Top 2 Products'!A1559,OrderProduct!A1559:A3510,0))</f>
        <v>2</v>
      </c>
      <c r="C1559" t="str">
        <f>VLOOKUP(B1559,'Product Category'!$A$2:$B$4,2,0)</f>
        <v>Office Supplies</v>
      </c>
      <c r="D1559">
        <f>VLOOKUP(A1559,OrderProduct!$A$2:$T$1953,20,0)</f>
        <v>94568</v>
      </c>
      <c r="E1559" t="str">
        <f>VLOOKUP(D1559,Location!$A$2:$D$986,4,0)</f>
        <v>California</v>
      </c>
      <c r="F1559">
        <f>VLOOKUP(A1559,OrderProduct!A1559:F3510,6,0)</f>
        <v>28.46</v>
      </c>
    </row>
    <row r="1560" spans="1:6">
      <c r="A1560" s="3">
        <v>2775</v>
      </c>
      <c r="B1560">
        <f>INDEX(OrderProduct!O1560:O3511,MATCH('Top 2 Products'!A1560,OrderProduct!A1560:A3511,0))</f>
        <v>3</v>
      </c>
      <c r="C1560" t="str">
        <f>VLOOKUP(B1560,'Product Category'!$A$2:$B$4,2,0)</f>
        <v>Technology</v>
      </c>
      <c r="D1560">
        <f>VLOOKUP(A1560,OrderProduct!$A$2:$T$1953,20,0)</f>
        <v>60131</v>
      </c>
      <c r="E1560" t="str">
        <f>VLOOKUP(D1560,Location!$A$2:$D$986,4,0)</f>
        <v>Illinois</v>
      </c>
      <c r="F1560">
        <f>VLOOKUP(A1560,OrderProduct!A1560:F3511,6,0)</f>
        <v>266.39</v>
      </c>
    </row>
    <row r="1561" spans="1:6">
      <c r="A1561" s="3">
        <v>2776</v>
      </c>
      <c r="B1561">
        <f>INDEX(OrderProduct!O1561:O3512,MATCH('Top 2 Products'!A1561,OrderProduct!A1561:A3512,0))</f>
        <v>1</v>
      </c>
      <c r="C1561" t="str">
        <f>VLOOKUP(B1561,'Product Category'!$A$2:$B$4,2,0)</f>
        <v>Furniture</v>
      </c>
      <c r="D1561">
        <f>VLOOKUP(A1561,OrderProduct!$A$2:$T$1953,20,0)</f>
        <v>20877</v>
      </c>
      <c r="E1561" t="str">
        <f>VLOOKUP(D1561,Location!$A$2:$D$986,4,0)</f>
        <v>Maryland</v>
      </c>
      <c r="F1561">
        <f>VLOOKUP(A1561,OrderProduct!A1561:F3512,6,0)</f>
        <v>51.82</v>
      </c>
    </row>
    <row r="1562" spans="1:6">
      <c r="A1562" s="3">
        <v>2776</v>
      </c>
      <c r="B1562">
        <f>INDEX(OrderProduct!O1562:O3513,MATCH('Top 2 Products'!A1562,OrderProduct!A1562:A3513,0))</f>
        <v>2</v>
      </c>
      <c r="C1562" t="str">
        <f>VLOOKUP(B1562,'Product Category'!$A$2:$B$4,2,0)</f>
        <v>Office Supplies</v>
      </c>
      <c r="D1562">
        <f>VLOOKUP(A1562,OrderProduct!$A$2:$T$1953,20,0)</f>
        <v>20877</v>
      </c>
      <c r="E1562" t="str">
        <f>VLOOKUP(D1562,Location!$A$2:$D$986,4,0)</f>
        <v>Maryland</v>
      </c>
      <c r="F1562">
        <f>VLOOKUP(A1562,OrderProduct!A1562:F3513,6,0)</f>
        <v>394.1</v>
      </c>
    </row>
    <row r="1563" spans="1:6">
      <c r="A1563" s="3">
        <v>2778</v>
      </c>
      <c r="B1563">
        <f>INDEX(OrderProduct!O1563:O3514,MATCH('Top 2 Products'!A1563,OrderProduct!A1563:A3514,0))</f>
        <v>3</v>
      </c>
      <c r="C1563" t="str">
        <f>VLOOKUP(B1563,'Product Category'!$A$2:$B$4,2,0)</f>
        <v>Technology</v>
      </c>
      <c r="D1563">
        <f>VLOOKUP(A1563,OrderProduct!$A$2:$T$1953,20,0)</f>
        <v>28403</v>
      </c>
      <c r="E1563" t="str">
        <f>VLOOKUP(D1563,Location!$A$2:$D$986,4,0)</f>
        <v>North Carolina</v>
      </c>
      <c r="F1563">
        <f>VLOOKUP(A1563,OrderProduct!A1563:F3514,6,0)</f>
        <v>1029.96</v>
      </c>
    </row>
    <row r="1564" spans="1:6">
      <c r="A1564" s="3">
        <v>2778</v>
      </c>
      <c r="B1564">
        <f>INDEX(OrderProduct!O1564:O3515,MATCH('Top 2 Products'!A1564,OrderProduct!A1564:A3515,0))</f>
        <v>3</v>
      </c>
      <c r="C1564" t="str">
        <f>VLOOKUP(B1564,'Product Category'!$A$2:$B$4,2,0)</f>
        <v>Technology</v>
      </c>
      <c r="D1564">
        <f>VLOOKUP(A1564,OrderProduct!$A$2:$T$1953,20,0)</f>
        <v>28403</v>
      </c>
      <c r="E1564" t="str">
        <f>VLOOKUP(D1564,Location!$A$2:$D$986,4,0)</f>
        <v>North Carolina</v>
      </c>
      <c r="F1564">
        <f>VLOOKUP(A1564,OrderProduct!A1564:F3515,6,0)</f>
        <v>260</v>
      </c>
    </row>
    <row r="1565" spans="1:6">
      <c r="A1565" s="3">
        <v>2779</v>
      </c>
      <c r="B1565">
        <f>INDEX(OrderProduct!O1565:O3516,MATCH('Top 2 Products'!A1565,OrderProduct!A1565:A3516,0))</f>
        <v>3</v>
      </c>
      <c r="C1565" t="str">
        <f>VLOOKUP(B1565,'Product Category'!$A$2:$B$4,2,0)</f>
        <v>Technology</v>
      </c>
      <c r="D1565">
        <f>VLOOKUP(A1565,OrderProduct!$A$2:$T$1953,20,0)</f>
        <v>27893</v>
      </c>
      <c r="E1565" t="str">
        <f>VLOOKUP(D1565,Location!$A$2:$D$986,4,0)</f>
        <v>North Carolina</v>
      </c>
      <c r="F1565">
        <f>VLOOKUP(A1565,OrderProduct!A1565:F3516,6,0)</f>
        <v>288.67</v>
      </c>
    </row>
    <row r="1566" spans="1:6">
      <c r="A1566" s="3">
        <v>2781</v>
      </c>
      <c r="B1566">
        <f>INDEX(OrderProduct!O1566:O3517,MATCH('Top 2 Products'!A1566,OrderProduct!A1566:A3517,0))</f>
        <v>2</v>
      </c>
      <c r="C1566" t="str">
        <f>VLOOKUP(B1566,'Product Category'!$A$2:$B$4,2,0)</f>
        <v>Office Supplies</v>
      </c>
      <c r="D1566">
        <f>VLOOKUP(A1566,OrderProduct!$A$2:$T$1953,20,0)</f>
        <v>97071</v>
      </c>
      <c r="E1566" t="str">
        <f>VLOOKUP(D1566,Location!$A$2:$D$986,4,0)</f>
        <v>Oregon</v>
      </c>
      <c r="F1566">
        <f>VLOOKUP(A1566,OrderProduct!A1566:F3517,6,0)</f>
        <v>59.75</v>
      </c>
    </row>
    <row r="1567" spans="1:6">
      <c r="A1567" s="3">
        <v>2781</v>
      </c>
      <c r="B1567">
        <f>INDEX(OrderProduct!O1567:O3518,MATCH('Top 2 Products'!A1567,OrderProduct!A1567:A3518,0))</f>
        <v>3</v>
      </c>
      <c r="C1567" t="str">
        <f>VLOOKUP(B1567,'Product Category'!$A$2:$B$4,2,0)</f>
        <v>Technology</v>
      </c>
      <c r="D1567">
        <f>VLOOKUP(A1567,OrderProduct!$A$2:$T$1953,20,0)</f>
        <v>97071</v>
      </c>
      <c r="E1567" t="str">
        <f>VLOOKUP(D1567,Location!$A$2:$D$986,4,0)</f>
        <v>Oregon</v>
      </c>
      <c r="F1567">
        <f>VLOOKUP(A1567,OrderProduct!A1567:F3518,6,0)</f>
        <v>14.76</v>
      </c>
    </row>
    <row r="1568" spans="1:6">
      <c r="A1568" s="3">
        <v>2781</v>
      </c>
      <c r="B1568">
        <f>INDEX(OrderProduct!O1568:O3519,MATCH('Top 2 Products'!A1568,OrderProduct!A1568:A3519,0))</f>
        <v>2</v>
      </c>
      <c r="C1568" t="str">
        <f>VLOOKUP(B1568,'Product Category'!$A$2:$B$4,2,0)</f>
        <v>Office Supplies</v>
      </c>
      <c r="D1568">
        <f>VLOOKUP(A1568,OrderProduct!$A$2:$T$1953,20,0)</f>
        <v>97071</v>
      </c>
      <c r="E1568" t="str">
        <f>VLOOKUP(D1568,Location!$A$2:$D$986,4,0)</f>
        <v>Oregon</v>
      </c>
      <c r="F1568">
        <f>VLOOKUP(A1568,OrderProduct!A1568:F3519,6,0)</f>
        <v>808.44</v>
      </c>
    </row>
    <row r="1569" spans="1:6">
      <c r="A1569" s="3">
        <v>2787</v>
      </c>
      <c r="B1569">
        <f>INDEX(OrderProduct!O1569:O3520,MATCH('Top 2 Products'!A1569,OrderProduct!A1569:A3520,0))</f>
        <v>3</v>
      </c>
      <c r="C1569" t="str">
        <f>VLOOKUP(B1569,'Product Category'!$A$2:$B$4,2,0)</f>
        <v>Technology</v>
      </c>
      <c r="D1569">
        <f>VLOOKUP(A1569,OrderProduct!$A$2:$T$1953,20,0)</f>
        <v>70003</v>
      </c>
      <c r="E1569" t="str">
        <f>VLOOKUP(D1569,Location!$A$2:$D$986,4,0)</f>
        <v>Louisiana</v>
      </c>
      <c r="F1569">
        <f>VLOOKUP(A1569,OrderProduct!A1569:F3520,6,0)</f>
        <v>67.41</v>
      </c>
    </row>
    <row r="1570" spans="1:6">
      <c r="A1570" s="3">
        <v>2791</v>
      </c>
      <c r="B1570">
        <f>INDEX(OrderProduct!O1570:O3521,MATCH('Top 2 Products'!A1570,OrderProduct!A1570:A3521,0))</f>
        <v>2</v>
      </c>
      <c r="C1570" t="str">
        <f>VLOOKUP(B1570,'Product Category'!$A$2:$B$4,2,0)</f>
        <v>Office Supplies</v>
      </c>
      <c r="D1570">
        <f>VLOOKUP(A1570,OrderProduct!$A$2:$T$1953,20,0)</f>
        <v>48071</v>
      </c>
      <c r="E1570" t="str">
        <f>VLOOKUP(D1570,Location!$A$2:$D$986,4,0)</f>
        <v>Michigan</v>
      </c>
      <c r="F1570">
        <f>VLOOKUP(A1570,OrderProduct!A1570:F3521,6,0)</f>
        <v>4.21</v>
      </c>
    </row>
    <row r="1571" spans="1:6">
      <c r="A1571" s="3">
        <v>2794</v>
      </c>
      <c r="B1571">
        <f>INDEX(OrderProduct!O1571:O3522,MATCH('Top 2 Products'!A1571,OrderProduct!A1571:A3522,0))</f>
        <v>2</v>
      </c>
      <c r="C1571" t="str">
        <f>VLOOKUP(B1571,'Product Category'!$A$2:$B$4,2,0)</f>
        <v>Office Supplies</v>
      </c>
      <c r="D1571">
        <f>VLOOKUP(A1571,OrderProduct!$A$2:$T$1953,20,0)</f>
        <v>50158</v>
      </c>
      <c r="E1571" t="str">
        <f>VLOOKUP(D1571,Location!$A$2:$D$986,4,0)</f>
        <v>Iowa</v>
      </c>
      <c r="F1571">
        <f>VLOOKUP(A1571,OrderProduct!A1571:F3522,6,0)</f>
        <v>87.85</v>
      </c>
    </row>
    <row r="1572" spans="1:6">
      <c r="A1572" s="3">
        <v>2794</v>
      </c>
      <c r="B1572">
        <f>INDEX(OrderProduct!O1572:O3523,MATCH('Top 2 Products'!A1572,OrderProduct!A1572:A3523,0))</f>
        <v>2</v>
      </c>
      <c r="C1572" t="str">
        <f>VLOOKUP(B1572,'Product Category'!$A$2:$B$4,2,0)</f>
        <v>Office Supplies</v>
      </c>
      <c r="D1572">
        <f>VLOOKUP(A1572,OrderProduct!$A$2:$T$1953,20,0)</f>
        <v>50158</v>
      </c>
      <c r="E1572" t="str">
        <f>VLOOKUP(D1572,Location!$A$2:$D$986,4,0)</f>
        <v>Iowa</v>
      </c>
      <c r="F1572">
        <f>VLOOKUP(A1572,OrderProduct!A1572:F3523,6,0)</f>
        <v>7429.63</v>
      </c>
    </row>
    <row r="1573" spans="1:6">
      <c r="A1573" s="3">
        <v>2795</v>
      </c>
      <c r="B1573">
        <f>INDEX(OrderProduct!O1573:O3524,MATCH('Top 2 Products'!A1573,OrderProduct!A1573:A3524,0))</f>
        <v>2</v>
      </c>
      <c r="C1573" t="str">
        <f>VLOOKUP(B1573,'Product Category'!$A$2:$B$4,2,0)</f>
        <v>Office Supplies</v>
      </c>
      <c r="D1573">
        <f>VLOOKUP(A1573,OrderProduct!$A$2:$T$1953,20,0)</f>
        <v>50401</v>
      </c>
      <c r="E1573" t="str">
        <f>VLOOKUP(D1573,Location!$A$2:$D$986,4,0)</f>
        <v>Iowa</v>
      </c>
      <c r="F1573">
        <f>VLOOKUP(A1573,OrderProduct!A1573:F3524,6,0)</f>
        <v>224.29</v>
      </c>
    </row>
    <row r="1574" spans="1:6">
      <c r="A1574" s="3">
        <v>2795</v>
      </c>
      <c r="B1574">
        <f>INDEX(OrderProduct!O1574:O3525,MATCH('Top 2 Products'!A1574,OrderProduct!A1574:A3525,0))</f>
        <v>3</v>
      </c>
      <c r="C1574" t="str">
        <f>VLOOKUP(B1574,'Product Category'!$A$2:$B$4,2,0)</f>
        <v>Technology</v>
      </c>
      <c r="D1574">
        <f>VLOOKUP(A1574,OrderProduct!$A$2:$T$1953,20,0)</f>
        <v>50401</v>
      </c>
      <c r="E1574" t="str">
        <f>VLOOKUP(D1574,Location!$A$2:$D$986,4,0)</f>
        <v>Iowa</v>
      </c>
      <c r="F1574">
        <f>VLOOKUP(A1574,OrderProduct!A1574:F3525,6,0)</f>
        <v>51.2</v>
      </c>
    </row>
    <row r="1575" spans="1:6">
      <c r="A1575" s="3">
        <v>2795</v>
      </c>
      <c r="B1575">
        <f>INDEX(OrderProduct!O1575:O3526,MATCH('Top 2 Products'!A1575,OrderProduct!A1575:A3526,0))</f>
        <v>3</v>
      </c>
      <c r="C1575" t="str">
        <f>VLOOKUP(B1575,'Product Category'!$A$2:$B$4,2,0)</f>
        <v>Technology</v>
      </c>
      <c r="D1575">
        <f>VLOOKUP(A1575,OrderProduct!$A$2:$T$1953,20,0)</f>
        <v>50401</v>
      </c>
      <c r="E1575" t="str">
        <f>VLOOKUP(D1575,Location!$A$2:$D$986,4,0)</f>
        <v>Iowa</v>
      </c>
      <c r="F1575">
        <f>VLOOKUP(A1575,OrderProduct!A1575:F3526,6,0)</f>
        <v>408.66</v>
      </c>
    </row>
    <row r="1576" spans="1:6">
      <c r="A1576" s="3">
        <v>2796</v>
      </c>
      <c r="B1576">
        <f>INDEX(OrderProduct!O1576:O3527,MATCH('Top 2 Products'!A1576,OrderProduct!A1576:A3527,0))</f>
        <v>2</v>
      </c>
      <c r="C1576" t="str">
        <f>VLOOKUP(B1576,'Product Category'!$A$2:$B$4,2,0)</f>
        <v>Office Supplies</v>
      </c>
      <c r="D1576">
        <f>VLOOKUP(A1576,OrderProduct!$A$2:$T$1953,20,0)</f>
        <v>51106</v>
      </c>
      <c r="E1576" t="str">
        <f>VLOOKUP(D1576,Location!$A$2:$D$986,4,0)</f>
        <v>Iowa</v>
      </c>
      <c r="F1576">
        <f>VLOOKUP(A1576,OrderProduct!A1576:F3527,6,0)</f>
        <v>122.93</v>
      </c>
    </row>
    <row r="1577" spans="1:6">
      <c r="A1577" s="3">
        <v>2797</v>
      </c>
      <c r="B1577">
        <f>INDEX(OrderProduct!O1577:O3528,MATCH('Top 2 Products'!A1577,OrderProduct!A1577:A3528,0))</f>
        <v>3</v>
      </c>
      <c r="C1577" t="str">
        <f>VLOOKUP(B1577,'Product Category'!$A$2:$B$4,2,0)</f>
        <v>Technology</v>
      </c>
      <c r="D1577">
        <f>VLOOKUP(A1577,OrderProduct!$A$2:$T$1953,20,0)</f>
        <v>15122</v>
      </c>
      <c r="E1577" t="str">
        <f>VLOOKUP(D1577,Location!$A$2:$D$986,4,0)</f>
        <v>Pennsylvania</v>
      </c>
      <c r="F1577">
        <f>VLOOKUP(A1577,OrderProduct!A1577:F3528,6,0)</f>
        <v>32.66</v>
      </c>
    </row>
    <row r="1578" spans="1:6">
      <c r="A1578" s="3">
        <v>2797</v>
      </c>
      <c r="B1578">
        <f>INDEX(OrderProduct!O1578:O3529,MATCH('Top 2 Products'!A1578,OrderProduct!A1578:A3529,0))</f>
        <v>2</v>
      </c>
      <c r="C1578" t="str">
        <f>VLOOKUP(B1578,'Product Category'!$A$2:$B$4,2,0)</f>
        <v>Office Supplies</v>
      </c>
      <c r="D1578">
        <f>VLOOKUP(A1578,OrderProduct!$A$2:$T$1953,20,0)</f>
        <v>15122</v>
      </c>
      <c r="E1578" t="str">
        <f>VLOOKUP(D1578,Location!$A$2:$D$986,4,0)</f>
        <v>Pennsylvania</v>
      </c>
      <c r="F1578">
        <f>VLOOKUP(A1578,OrderProduct!A1578:F3529,6,0)</f>
        <v>22.82</v>
      </c>
    </row>
    <row r="1579" spans="1:6">
      <c r="A1579" s="3">
        <v>2801</v>
      </c>
      <c r="B1579">
        <f>INDEX(OrderProduct!O1579:O3530,MATCH('Top 2 Products'!A1579,OrderProduct!A1579:A3530,0))</f>
        <v>2</v>
      </c>
      <c r="C1579" t="str">
        <f>VLOOKUP(B1579,'Product Category'!$A$2:$B$4,2,0)</f>
        <v>Office Supplies</v>
      </c>
      <c r="D1579">
        <f>VLOOKUP(A1579,OrderProduct!$A$2:$T$1953,20,0)</f>
        <v>85224</v>
      </c>
      <c r="E1579" t="str">
        <f>VLOOKUP(D1579,Location!$A$2:$D$986,4,0)</f>
        <v>Arizona</v>
      </c>
      <c r="F1579">
        <f>VLOOKUP(A1579,OrderProduct!A1579:F3530,6,0)</f>
        <v>188.66</v>
      </c>
    </row>
    <row r="1580" spans="1:6">
      <c r="A1580" s="3">
        <v>2803</v>
      </c>
      <c r="B1580">
        <f>INDEX(OrderProduct!O1580:O3531,MATCH('Top 2 Products'!A1580,OrderProduct!A1580:A3531,0))</f>
        <v>3</v>
      </c>
      <c r="C1580" t="str">
        <f>VLOOKUP(B1580,'Product Category'!$A$2:$B$4,2,0)</f>
        <v>Technology</v>
      </c>
      <c r="D1580">
        <f>VLOOKUP(A1580,OrderProduct!$A$2:$T$1953,20,0)</f>
        <v>90022</v>
      </c>
      <c r="E1580" t="str">
        <f>VLOOKUP(D1580,Location!$A$2:$D$986,4,0)</f>
        <v>California</v>
      </c>
      <c r="F1580">
        <f>VLOOKUP(A1580,OrderProduct!A1580:F3531,6,0)</f>
        <v>1845.23</v>
      </c>
    </row>
    <row r="1581" spans="1:6">
      <c r="A1581" s="3">
        <v>2803</v>
      </c>
      <c r="B1581">
        <f>INDEX(OrderProduct!O1581:O3532,MATCH('Top 2 Products'!A1581,OrderProduct!A1581:A3532,0))</f>
        <v>2</v>
      </c>
      <c r="C1581" t="str">
        <f>VLOOKUP(B1581,'Product Category'!$A$2:$B$4,2,0)</f>
        <v>Office Supplies</v>
      </c>
      <c r="D1581">
        <f>VLOOKUP(A1581,OrderProduct!$A$2:$T$1953,20,0)</f>
        <v>90022</v>
      </c>
      <c r="E1581" t="str">
        <f>VLOOKUP(D1581,Location!$A$2:$D$986,4,0)</f>
        <v>California</v>
      </c>
      <c r="F1581">
        <f>VLOOKUP(A1581,OrderProduct!A1581:F3532,6,0)</f>
        <v>126.9</v>
      </c>
    </row>
    <row r="1582" spans="1:6">
      <c r="A1582" s="3">
        <v>2813</v>
      </c>
      <c r="B1582">
        <f>INDEX(OrderProduct!O1582:O3533,MATCH('Top 2 Products'!A1582,OrderProduct!A1582:A3533,0))</f>
        <v>2</v>
      </c>
      <c r="C1582" t="str">
        <f>VLOOKUP(B1582,'Product Category'!$A$2:$B$4,2,0)</f>
        <v>Office Supplies</v>
      </c>
      <c r="D1582">
        <f>VLOOKUP(A1582,OrderProduct!$A$2:$T$1953,20,0)</f>
        <v>37311</v>
      </c>
      <c r="E1582" t="str">
        <f>VLOOKUP(D1582,Location!$A$2:$D$986,4,0)</f>
        <v>Tennessee</v>
      </c>
      <c r="F1582">
        <f>VLOOKUP(A1582,OrderProduct!A1582:F3533,6,0)</f>
        <v>73.18</v>
      </c>
    </row>
    <row r="1583" spans="1:6">
      <c r="A1583" s="3">
        <v>2817</v>
      </c>
      <c r="B1583">
        <f>INDEX(OrderProduct!O1583:O3534,MATCH('Top 2 Products'!A1583,OrderProduct!A1583:A3534,0))</f>
        <v>2</v>
      </c>
      <c r="C1583" t="str">
        <f>VLOOKUP(B1583,'Product Category'!$A$2:$B$4,2,0)</f>
        <v>Office Supplies</v>
      </c>
      <c r="D1583">
        <f>VLOOKUP(A1583,OrderProduct!$A$2:$T$1953,20,0)</f>
        <v>43055</v>
      </c>
      <c r="E1583" t="str">
        <f>VLOOKUP(D1583,Location!$A$2:$D$986,4,0)</f>
        <v>Ohio</v>
      </c>
      <c r="F1583">
        <f>VLOOKUP(A1583,OrderProduct!A1583:F3534,6,0)</f>
        <v>8.82</v>
      </c>
    </row>
    <row r="1584" spans="1:6">
      <c r="A1584" s="3">
        <v>2817</v>
      </c>
      <c r="B1584">
        <f>INDEX(OrderProduct!O1584:O3535,MATCH('Top 2 Products'!A1584,OrderProduct!A1584:A3535,0))</f>
        <v>3</v>
      </c>
      <c r="C1584" t="str">
        <f>VLOOKUP(B1584,'Product Category'!$A$2:$B$4,2,0)</f>
        <v>Technology</v>
      </c>
      <c r="D1584">
        <f>VLOOKUP(A1584,OrderProduct!$A$2:$T$1953,20,0)</f>
        <v>43055</v>
      </c>
      <c r="E1584" t="str">
        <f>VLOOKUP(D1584,Location!$A$2:$D$986,4,0)</f>
        <v>Ohio</v>
      </c>
      <c r="F1584">
        <f>VLOOKUP(A1584,OrderProduct!A1584:F3535,6,0)</f>
        <v>5976.09</v>
      </c>
    </row>
    <row r="1585" spans="1:6">
      <c r="A1585" s="3">
        <v>2820</v>
      </c>
      <c r="B1585">
        <f>INDEX(OrderProduct!O1585:O3536,MATCH('Top 2 Products'!A1585,OrderProduct!A1585:A3536,0))</f>
        <v>3</v>
      </c>
      <c r="C1585" t="str">
        <f>VLOOKUP(B1585,'Product Category'!$A$2:$B$4,2,0)</f>
        <v>Technology</v>
      </c>
      <c r="D1585">
        <f>VLOOKUP(A1585,OrderProduct!$A$2:$T$1953,20,0)</f>
        <v>63129</v>
      </c>
      <c r="E1585" t="str">
        <f>VLOOKUP(D1585,Location!$A$2:$D$986,4,0)</f>
        <v>Missouri</v>
      </c>
      <c r="F1585">
        <f>VLOOKUP(A1585,OrderProduct!A1585:F3536,6,0)</f>
        <v>100.38</v>
      </c>
    </row>
    <row r="1586" spans="1:6">
      <c r="A1586" s="3">
        <v>2820</v>
      </c>
      <c r="B1586">
        <f>INDEX(OrderProduct!O1586:O3537,MATCH('Top 2 Products'!A1586,OrderProduct!A1586:A3537,0))</f>
        <v>2</v>
      </c>
      <c r="C1586" t="str">
        <f>VLOOKUP(B1586,'Product Category'!$A$2:$B$4,2,0)</f>
        <v>Office Supplies</v>
      </c>
      <c r="D1586">
        <f>VLOOKUP(A1586,OrderProduct!$A$2:$T$1953,20,0)</f>
        <v>63129</v>
      </c>
      <c r="E1586" t="str">
        <f>VLOOKUP(D1586,Location!$A$2:$D$986,4,0)</f>
        <v>Missouri</v>
      </c>
      <c r="F1586">
        <f>VLOOKUP(A1586,OrderProduct!A1586:F3537,6,0)</f>
        <v>66.32</v>
      </c>
    </row>
    <row r="1587" spans="1:6">
      <c r="A1587" s="3">
        <v>2823</v>
      </c>
      <c r="B1587">
        <f>INDEX(OrderProduct!O1587:O3538,MATCH('Top 2 Products'!A1587,OrderProduct!A1587:A3538,0))</f>
        <v>2</v>
      </c>
      <c r="C1587" t="str">
        <f>VLOOKUP(B1587,'Product Category'!$A$2:$B$4,2,0)</f>
        <v>Office Supplies</v>
      </c>
      <c r="D1587">
        <f>VLOOKUP(A1587,OrderProduct!$A$2:$T$1953,20,0)</f>
        <v>89031</v>
      </c>
      <c r="E1587" t="str">
        <f>VLOOKUP(D1587,Location!$A$2:$D$986,4,0)</f>
        <v>Nevada</v>
      </c>
      <c r="F1587">
        <f>VLOOKUP(A1587,OrderProduct!A1587:F3538,6,0)</f>
        <v>612.25</v>
      </c>
    </row>
    <row r="1588" spans="1:6">
      <c r="A1588" s="3">
        <v>2825</v>
      </c>
      <c r="B1588">
        <f>INDEX(OrderProduct!O1588:O3539,MATCH('Top 2 Products'!A1588,OrderProduct!A1588:A3539,0))</f>
        <v>3</v>
      </c>
      <c r="C1588" t="str">
        <f>VLOOKUP(B1588,'Product Category'!$A$2:$B$4,2,0)</f>
        <v>Technology</v>
      </c>
      <c r="D1588">
        <f>VLOOKUP(A1588,OrderProduct!$A$2:$T$1953,20,0)</f>
        <v>83701</v>
      </c>
      <c r="E1588" t="str">
        <f>VLOOKUP(D1588,Location!$A$2:$D$986,4,0)</f>
        <v>Idaho</v>
      </c>
      <c r="F1588">
        <f>VLOOKUP(A1588,OrderProduct!A1588:F3539,6,0)</f>
        <v>2016.32</v>
      </c>
    </row>
    <row r="1589" spans="1:6">
      <c r="A1589" s="3">
        <v>2825</v>
      </c>
      <c r="B1589">
        <f>INDEX(OrderProduct!O1589:O3540,MATCH('Top 2 Products'!A1589,OrderProduct!A1589:A3540,0))</f>
        <v>2</v>
      </c>
      <c r="C1589" t="str">
        <f>VLOOKUP(B1589,'Product Category'!$A$2:$B$4,2,0)</f>
        <v>Office Supplies</v>
      </c>
      <c r="D1589">
        <f>VLOOKUP(A1589,OrderProduct!$A$2:$T$1953,20,0)</f>
        <v>83701</v>
      </c>
      <c r="E1589" t="str">
        <f>VLOOKUP(D1589,Location!$A$2:$D$986,4,0)</f>
        <v>Idaho</v>
      </c>
      <c r="F1589">
        <f>VLOOKUP(A1589,OrderProduct!A1589:F3540,6,0)</f>
        <v>313.63</v>
      </c>
    </row>
    <row r="1590" spans="1:6">
      <c r="A1590" s="3">
        <v>2828</v>
      </c>
      <c r="B1590">
        <f>INDEX(OrderProduct!O1590:O3541,MATCH('Top 2 Products'!A1590,OrderProduct!A1590:A3541,0))</f>
        <v>2</v>
      </c>
      <c r="C1590" t="str">
        <f>VLOOKUP(B1590,'Product Category'!$A$2:$B$4,2,0)</f>
        <v>Office Supplies</v>
      </c>
      <c r="D1590">
        <f>VLOOKUP(A1590,OrderProduct!$A$2:$T$1953,20,0)</f>
        <v>92243</v>
      </c>
      <c r="E1590" t="str">
        <f>VLOOKUP(D1590,Location!$A$2:$D$986,4,0)</f>
        <v>California</v>
      </c>
      <c r="F1590">
        <f>VLOOKUP(A1590,OrderProduct!A1590:F3541,6,0)</f>
        <v>397.17</v>
      </c>
    </row>
    <row r="1591" spans="1:6">
      <c r="A1591" s="3">
        <v>2828</v>
      </c>
      <c r="B1591">
        <f>INDEX(OrderProduct!O1591:O3542,MATCH('Top 2 Products'!A1591,OrderProduct!A1591:A3542,0))</f>
        <v>3</v>
      </c>
      <c r="C1591" t="str">
        <f>VLOOKUP(B1591,'Product Category'!$A$2:$B$4,2,0)</f>
        <v>Technology</v>
      </c>
      <c r="D1591">
        <f>VLOOKUP(A1591,OrderProduct!$A$2:$T$1953,20,0)</f>
        <v>92243</v>
      </c>
      <c r="E1591" t="str">
        <f>VLOOKUP(D1591,Location!$A$2:$D$986,4,0)</f>
        <v>California</v>
      </c>
      <c r="F1591">
        <f>VLOOKUP(A1591,OrderProduct!A1591:F3542,6,0)</f>
        <v>1178.32</v>
      </c>
    </row>
    <row r="1592" spans="1:6">
      <c r="A1592" s="3">
        <v>2833</v>
      </c>
      <c r="B1592">
        <f>INDEX(OrderProduct!O1592:O3543,MATCH('Top 2 Products'!A1592,OrderProduct!A1592:A3543,0))</f>
        <v>1</v>
      </c>
      <c r="C1592" t="str">
        <f>VLOOKUP(B1592,'Product Category'!$A$2:$B$4,2,0)</f>
        <v>Furniture</v>
      </c>
      <c r="D1592">
        <f>VLOOKUP(A1592,OrderProduct!$A$2:$T$1953,20,0)</f>
        <v>55076</v>
      </c>
      <c r="E1592" t="str">
        <f>VLOOKUP(D1592,Location!$A$2:$D$986,4,0)</f>
        <v>Minnesota</v>
      </c>
      <c r="F1592">
        <f>VLOOKUP(A1592,OrderProduct!A1592:F3543,6,0)</f>
        <v>55.68</v>
      </c>
    </row>
    <row r="1593" spans="1:6">
      <c r="A1593" s="3">
        <v>2833</v>
      </c>
      <c r="B1593">
        <f>INDEX(OrderProduct!O1593:O3544,MATCH('Top 2 Products'!A1593,OrderProduct!A1593:A3544,0))</f>
        <v>3</v>
      </c>
      <c r="C1593" t="str">
        <f>VLOOKUP(B1593,'Product Category'!$A$2:$B$4,2,0)</f>
        <v>Technology</v>
      </c>
      <c r="D1593">
        <f>VLOOKUP(A1593,OrderProduct!$A$2:$T$1953,20,0)</f>
        <v>55076</v>
      </c>
      <c r="E1593" t="str">
        <f>VLOOKUP(D1593,Location!$A$2:$D$986,4,0)</f>
        <v>Minnesota</v>
      </c>
      <c r="F1593">
        <f>VLOOKUP(A1593,OrderProduct!A1593:F3544,6,0)</f>
        <v>253.87</v>
      </c>
    </row>
    <row r="1594" spans="1:6">
      <c r="A1594" s="3">
        <v>2837</v>
      </c>
      <c r="B1594">
        <f>INDEX(OrderProduct!O1594:O3545,MATCH('Top 2 Products'!A1594,OrderProduct!A1594:A3545,0))</f>
        <v>3</v>
      </c>
      <c r="C1594" t="str">
        <f>VLOOKUP(B1594,'Product Category'!$A$2:$B$4,2,0)</f>
        <v>Technology</v>
      </c>
      <c r="D1594">
        <f>VLOOKUP(A1594,OrderProduct!$A$2:$T$1953,20,0)</f>
        <v>74133</v>
      </c>
      <c r="E1594" t="str">
        <f>VLOOKUP(D1594,Location!$A$2:$D$986,4,0)</f>
        <v>Oklahoma</v>
      </c>
      <c r="F1594">
        <f>VLOOKUP(A1594,OrderProduct!A1594:F3545,6,0)</f>
        <v>5880.46</v>
      </c>
    </row>
    <row r="1595" spans="1:6">
      <c r="A1595" s="3">
        <v>2837</v>
      </c>
      <c r="B1595">
        <f>INDEX(OrderProduct!O1595:O3546,MATCH('Top 2 Products'!A1595,OrderProduct!A1595:A3546,0))</f>
        <v>3</v>
      </c>
      <c r="C1595" t="str">
        <f>VLOOKUP(B1595,'Product Category'!$A$2:$B$4,2,0)</f>
        <v>Technology</v>
      </c>
      <c r="D1595">
        <f>VLOOKUP(A1595,OrderProduct!$A$2:$T$1953,20,0)</f>
        <v>74133</v>
      </c>
      <c r="E1595" t="str">
        <f>VLOOKUP(D1595,Location!$A$2:$D$986,4,0)</f>
        <v>Oklahoma</v>
      </c>
      <c r="F1595">
        <f>VLOOKUP(A1595,OrderProduct!A1595:F3546,6,0)</f>
        <v>577.25</v>
      </c>
    </row>
    <row r="1596" spans="1:6">
      <c r="A1596" s="3">
        <v>2840</v>
      </c>
      <c r="B1596">
        <f>INDEX(OrderProduct!O1596:O3547,MATCH('Top 2 Products'!A1596,OrderProduct!A1596:A3547,0))</f>
        <v>2</v>
      </c>
      <c r="C1596" t="str">
        <f>VLOOKUP(B1596,'Product Category'!$A$2:$B$4,2,0)</f>
        <v>Office Supplies</v>
      </c>
      <c r="D1596">
        <f>VLOOKUP(A1596,OrderProduct!$A$2:$T$1953,20,0)</f>
        <v>33161</v>
      </c>
      <c r="E1596" t="str">
        <f>VLOOKUP(D1596,Location!$A$2:$D$986,4,0)</f>
        <v>Florida</v>
      </c>
      <c r="F1596">
        <f>VLOOKUP(A1596,OrderProduct!A1596:F3547,6,0)</f>
        <v>4075.18</v>
      </c>
    </row>
    <row r="1597" spans="1:6">
      <c r="A1597" s="3">
        <v>2840</v>
      </c>
      <c r="B1597">
        <f>INDEX(OrderProduct!O1597:O3548,MATCH('Top 2 Products'!A1597,OrderProduct!A1597:A3548,0))</f>
        <v>1</v>
      </c>
      <c r="C1597" t="str">
        <f>VLOOKUP(B1597,'Product Category'!$A$2:$B$4,2,0)</f>
        <v>Furniture</v>
      </c>
      <c r="D1597">
        <f>VLOOKUP(A1597,OrderProduct!$A$2:$T$1953,20,0)</f>
        <v>33161</v>
      </c>
      <c r="E1597" t="str">
        <f>VLOOKUP(D1597,Location!$A$2:$D$986,4,0)</f>
        <v>Florida</v>
      </c>
      <c r="F1597">
        <f>VLOOKUP(A1597,OrderProduct!A1597:F3548,6,0)</f>
        <v>1798.23</v>
      </c>
    </row>
    <row r="1598" spans="1:6">
      <c r="A1598" s="3">
        <v>2840</v>
      </c>
      <c r="B1598">
        <f>INDEX(OrderProduct!O1598:O3549,MATCH('Top 2 Products'!A1598,OrderProduct!A1598:A3549,0))</f>
        <v>1</v>
      </c>
      <c r="C1598" t="str">
        <f>VLOOKUP(B1598,'Product Category'!$A$2:$B$4,2,0)</f>
        <v>Furniture</v>
      </c>
      <c r="D1598">
        <f>VLOOKUP(A1598,OrderProduct!$A$2:$T$1953,20,0)</f>
        <v>33161</v>
      </c>
      <c r="E1598" t="str">
        <f>VLOOKUP(D1598,Location!$A$2:$D$986,4,0)</f>
        <v>Florida</v>
      </c>
      <c r="F1598">
        <f>VLOOKUP(A1598,OrderProduct!A1598:F3549,6,0)</f>
        <v>727.2</v>
      </c>
    </row>
    <row r="1599" spans="1:6">
      <c r="A1599" s="3">
        <v>2840</v>
      </c>
      <c r="B1599">
        <f>INDEX(OrderProduct!O1599:O3550,MATCH('Top 2 Products'!A1599,OrderProduct!A1599:A3550,0))</f>
        <v>2</v>
      </c>
      <c r="C1599" t="str">
        <f>VLOOKUP(B1599,'Product Category'!$A$2:$B$4,2,0)</f>
        <v>Office Supplies</v>
      </c>
      <c r="D1599">
        <f>VLOOKUP(A1599,OrderProduct!$A$2:$T$1953,20,0)</f>
        <v>33161</v>
      </c>
      <c r="E1599" t="str">
        <f>VLOOKUP(D1599,Location!$A$2:$D$986,4,0)</f>
        <v>Florida</v>
      </c>
      <c r="F1599">
        <f>VLOOKUP(A1599,OrderProduct!A1599:F3550,6,0)</f>
        <v>6173.42</v>
      </c>
    </row>
    <row r="1600" spans="1:6">
      <c r="A1600" s="3">
        <v>2847</v>
      </c>
      <c r="B1600">
        <f>INDEX(OrderProduct!O1600:O3551,MATCH('Top 2 Products'!A1600,OrderProduct!A1600:A3551,0))</f>
        <v>2</v>
      </c>
      <c r="C1600" t="str">
        <f>VLOOKUP(B1600,'Product Category'!$A$2:$B$4,2,0)</f>
        <v>Office Supplies</v>
      </c>
      <c r="D1600">
        <f>VLOOKUP(A1600,OrderProduct!$A$2:$T$1953,20,0)</f>
        <v>38017</v>
      </c>
      <c r="E1600" t="str">
        <f>VLOOKUP(D1600,Location!$A$2:$D$986,4,0)</f>
        <v>Tennessee</v>
      </c>
      <c r="F1600">
        <f>VLOOKUP(A1600,OrderProduct!A1600:F3551,6,0)</f>
        <v>1553.7</v>
      </c>
    </row>
    <row r="1601" spans="1:6">
      <c r="A1601" s="3">
        <v>2847</v>
      </c>
      <c r="B1601">
        <f>INDEX(OrderProduct!O1601:O3552,MATCH('Top 2 Products'!A1601,OrderProduct!A1601:A3552,0))</f>
        <v>1</v>
      </c>
      <c r="C1601" t="str">
        <f>VLOOKUP(B1601,'Product Category'!$A$2:$B$4,2,0)</f>
        <v>Furniture</v>
      </c>
      <c r="D1601">
        <f>VLOOKUP(A1601,OrderProduct!$A$2:$T$1953,20,0)</f>
        <v>38017</v>
      </c>
      <c r="E1601" t="str">
        <f>VLOOKUP(D1601,Location!$A$2:$D$986,4,0)</f>
        <v>Tennessee</v>
      </c>
      <c r="F1601">
        <f>VLOOKUP(A1601,OrderProduct!A1601:F3552,6,0)</f>
        <v>248.84</v>
      </c>
    </row>
    <row r="1602" spans="1:6">
      <c r="A1602" s="3">
        <v>2847</v>
      </c>
      <c r="B1602">
        <f>INDEX(OrderProduct!O1602:O3553,MATCH('Top 2 Products'!A1602,OrderProduct!A1602:A3553,0))</f>
        <v>2</v>
      </c>
      <c r="C1602" t="str">
        <f>VLOOKUP(B1602,'Product Category'!$A$2:$B$4,2,0)</f>
        <v>Office Supplies</v>
      </c>
      <c r="D1602">
        <f>VLOOKUP(A1602,OrderProduct!$A$2:$T$1953,20,0)</f>
        <v>38017</v>
      </c>
      <c r="E1602" t="str">
        <f>VLOOKUP(D1602,Location!$A$2:$D$986,4,0)</f>
        <v>Tennessee</v>
      </c>
      <c r="F1602">
        <f>VLOOKUP(A1602,OrderProduct!A1602:F3553,6,0)</f>
        <v>7.21</v>
      </c>
    </row>
    <row r="1603" spans="1:6">
      <c r="A1603" s="3">
        <v>2848</v>
      </c>
      <c r="B1603">
        <f>INDEX(OrderProduct!O1603:O3554,MATCH('Top 2 Products'!A1603,OrderProduct!A1603:A3554,0))</f>
        <v>3</v>
      </c>
      <c r="C1603" t="str">
        <f>VLOOKUP(B1603,'Product Category'!$A$2:$B$4,2,0)</f>
        <v>Technology</v>
      </c>
      <c r="D1603">
        <f>VLOOKUP(A1603,OrderProduct!$A$2:$T$1953,20,0)</f>
        <v>38401</v>
      </c>
      <c r="E1603" t="str">
        <f>VLOOKUP(D1603,Location!$A$2:$D$986,4,0)</f>
        <v>Tennessee</v>
      </c>
      <c r="F1603">
        <f>VLOOKUP(A1603,OrderProduct!A1603:F3554,6,0)</f>
        <v>77.42</v>
      </c>
    </row>
    <row r="1604" spans="1:6">
      <c r="A1604" s="3">
        <v>2851</v>
      </c>
      <c r="B1604">
        <f>INDEX(OrderProduct!O1604:O3555,MATCH('Top 2 Products'!A1604,OrderProduct!A1604:A3555,0))</f>
        <v>3</v>
      </c>
      <c r="C1604" t="str">
        <f>VLOOKUP(B1604,'Product Category'!$A$2:$B$4,2,0)</f>
        <v>Technology</v>
      </c>
      <c r="D1604">
        <f>VLOOKUP(A1604,OrderProduct!$A$2:$T$1953,20,0)</f>
        <v>79762</v>
      </c>
      <c r="E1604" t="str">
        <f>VLOOKUP(D1604,Location!$A$2:$D$986,4,0)</f>
        <v>Texas</v>
      </c>
      <c r="F1604">
        <f>VLOOKUP(A1604,OrderProduct!A1604:F3555,6,0)</f>
        <v>51.03</v>
      </c>
    </row>
    <row r="1605" spans="1:6">
      <c r="A1605" s="3">
        <v>2855</v>
      </c>
      <c r="B1605">
        <f>INDEX(OrderProduct!O1605:O3556,MATCH('Top 2 Products'!A1605,OrderProduct!A1605:A3556,0))</f>
        <v>2</v>
      </c>
      <c r="C1605" t="str">
        <f>VLOOKUP(B1605,'Product Category'!$A$2:$B$4,2,0)</f>
        <v>Office Supplies</v>
      </c>
      <c r="D1605">
        <f>VLOOKUP(A1605,OrderProduct!$A$2:$T$1953,20,0)</f>
        <v>98198</v>
      </c>
      <c r="E1605" t="str">
        <f>VLOOKUP(D1605,Location!$A$2:$D$986,4,0)</f>
        <v>Washington</v>
      </c>
      <c r="F1605">
        <f>VLOOKUP(A1605,OrderProduct!A1605:F3556,6,0)</f>
        <v>4935.22</v>
      </c>
    </row>
    <row r="1606" spans="1:6">
      <c r="A1606" s="3">
        <v>2855</v>
      </c>
      <c r="B1606">
        <f>INDEX(OrderProduct!O1606:O3557,MATCH('Top 2 Products'!A1606,OrderProduct!A1606:A3557,0))</f>
        <v>1</v>
      </c>
      <c r="C1606" t="str">
        <f>VLOOKUP(B1606,'Product Category'!$A$2:$B$4,2,0)</f>
        <v>Furniture</v>
      </c>
      <c r="D1606">
        <f>VLOOKUP(A1606,OrderProduct!$A$2:$T$1953,20,0)</f>
        <v>98198</v>
      </c>
      <c r="E1606" t="str">
        <f>VLOOKUP(D1606,Location!$A$2:$D$986,4,0)</f>
        <v>Washington</v>
      </c>
      <c r="F1606">
        <f>VLOOKUP(A1606,OrderProduct!A1606:F3557,6,0)</f>
        <v>224.12</v>
      </c>
    </row>
    <row r="1607" spans="1:6">
      <c r="A1607" s="3">
        <v>2855</v>
      </c>
      <c r="B1607">
        <f>INDEX(OrderProduct!O1607:O3558,MATCH('Top 2 Products'!A1607,OrderProduct!A1607:A3558,0))</f>
        <v>3</v>
      </c>
      <c r="C1607" t="str">
        <f>VLOOKUP(B1607,'Product Category'!$A$2:$B$4,2,0)</f>
        <v>Technology</v>
      </c>
      <c r="D1607">
        <f>VLOOKUP(A1607,OrderProduct!$A$2:$T$1953,20,0)</f>
        <v>98198</v>
      </c>
      <c r="E1607" t="str">
        <f>VLOOKUP(D1607,Location!$A$2:$D$986,4,0)</f>
        <v>Washington</v>
      </c>
      <c r="F1607">
        <f>VLOOKUP(A1607,OrderProduct!A1607:F3558,6,0)</f>
        <v>28.2</v>
      </c>
    </row>
    <row r="1608" spans="1:6">
      <c r="A1608" s="3">
        <v>2858</v>
      </c>
      <c r="B1608">
        <f>INDEX(OrderProduct!O1608:O3559,MATCH('Top 2 Products'!A1608,OrderProduct!A1608:A3559,0))</f>
        <v>2</v>
      </c>
      <c r="C1608" t="str">
        <f>VLOOKUP(B1608,'Product Category'!$A$2:$B$4,2,0)</f>
        <v>Office Supplies</v>
      </c>
      <c r="D1608">
        <f>VLOOKUP(A1608,OrderProduct!$A$2:$T$1953,20,0)</f>
        <v>32259</v>
      </c>
      <c r="E1608" t="str">
        <f>VLOOKUP(D1608,Location!$A$2:$D$986,4,0)</f>
        <v>Florida</v>
      </c>
      <c r="F1608">
        <f>VLOOKUP(A1608,OrderProduct!A1608:F3559,6,0)</f>
        <v>140.3</v>
      </c>
    </row>
    <row r="1609" spans="1:6">
      <c r="A1609" s="3">
        <v>2858</v>
      </c>
      <c r="B1609">
        <f>INDEX(OrderProduct!O1609:O3560,MATCH('Top 2 Products'!A1609,OrderProduct!A1609:A3560,0))</f>
        <v>2</v>
      </c>
      <c r="C1609" t="str">
        <f>VLOOKUP(B1609,'Product Category'!$A$2:$B$4,2,0)</f>
        <v>Office Supplies</v>
      </c>
      <c r="D1609">
        <f>VLOOKUP(A1609,OrderProduct!$A$2:$T$1953,20,0)</f>
        <v>32259</v>
      </c>
      <c r="E1609" t="str">
        <f>VLOOKUP(D1609,Location!$A$2:$D$986,4,0)</f>
        <v>Florida</v>
      </c>
      <c r="F1609">
        <f>VLOOKUP(A1609,OrderProduct!A1609:F3560,6,0)</f>
        <v>71.55</v>
      </c>
    </row>
    <row r="1610" spans="1:6">
      <c r="A1610" s="3">
        <v>2858</v>
      </c>
      <c r="B1610">
        <f>INDEX(OrderProduct!O1610:O3561,MATCH('Top 2 Products'!A1610,OrderProduct!A1610:A3561,0))</f>
        <v>1</v>
      </c>
      <c r="C1610" t="str">
        <f>VLOOKUP(B1610,'Product Category'!$A$2:$B$4,2,0)</f>
        <v>Furniture</v>
      </c>
      <c r="D1610">
        <f>VLOOKUP(A1610,OrderProduct!$A$2:$T$1953,20,0)</f>
        <v>32259</v>
      </c>
      <c r="E1610" t="str">
        <f>VLOOKUP(D1610,Location!$A$2:$D$986,4,0)</f>
        <v>Florida</v>
      </c>
      <c r="F1610">
        <f>VLOOKUP(A1610,OrderProduct!A1610:F3561,6,0)</f>
        <v>905.4</v>
      </c>
    </row>
    <row r="1611" spans="1:6">
      <c r="A1611" s="3">
        <v>2858</v>
      </c>
      <c r="B1611">
        <f>INDEX(OrderProduct!O1611:O3562,MATCH('Top 2 Products'!A1611,OrderProduct!A1611:A3562,0))</f>
        <v>2</v>
      </c>
      <c r="C1611" t="str">
        <f>VLOOKUP(B1611,'Product Category'!$A$2:$B$4,2,0)</f>
        <v>Office Supplies</v>
      </c>
      <c r="D1611">
        <f>VLOOKUP(A1611,OrderProduct!$A$2:$T$1953,20,0)</f>
        <v>32259</v>
      </c>
      <c r="E1611" t="str">
        <f>VLOOKUP(D1611,Location!$A$2:$D$986,4,0)</f>
        <v>Florida</v>
      </c>
      <c r="F1611">
        <f>VLOOKUP(A1611,OrderProduct!A1611:F3562,6,0)</f>
        <v>17.59</v>
      </c>
    </row>
    <row r="1612" spans="1:6">
      <c r="A1612" s="3">
        <v>2859</v>
      </c>
      <c r="B1612">
        <f>INDEX(OrderProduct!O1612:O3563,MATCH('Top 2 Products'!A1612,OrderProduct!A1612:A3563,0))</f>
        <v>2</v>
      </c>
      <c r="C1612" t="str">
        <f>VLOOKUP(B1612,'Product Category'!$A$2:$B$4,2,0)</f>
        <v>Office Supplies</v>
      </c>
      <c r="D1612">
        <f>VLOOKUP(A1612,OrderProduct!$A$2:$T$1953,20,0)</f>
        <v>32601</v>
      </c>
      <c r="E1612" t="str">
        <f>VLOOKUP(D1612,Location!$A$2:$D$986,4,0)</f>
        <v>Florida</v>
      </c>
      <c r="F1612">
        <f>VLOOKUP(A1612,OrderProduct!A1612:F3563,6,0)</f>
        <v>141.54</v>
      </c>
    </row>
    <row r="1613" spans="1:6">
      <c r="A1613" s="3">
        <v>2861</v>
      </c>
      <c r="B1613">
        <f>INDEX(OrderProduct!O1613:O3564,MATCH('Top 2 Products'!A1613,OrderProduct!A1613:A3564,0))</f>
        <v>3</v>
      </c>
      <c r="C1613" t="str">
        <f>VLOOKUP(B1613,'Product Category'!$A$2:$B$4,2,0)</f>
        <v>Technology</v>
      </c>
      <c r="D1613">
        <f>VLOOKUP(A1613,OrderProduct!$A$2:$T$1953,20,0)</f>
        <v>67601</v>
      </c>
      <c r="E1613" t="str">
        <f>VLOOKUP(D1613,Location!$A$2:$D$986,4,0)</f>
        <v>Kansas</v>
      </c>
      <c r="F1613">
        <f>VLOOKUP(A1613,OrderProduct!A1613:F3564,6,0)</f>
        <v>243.86</v>
      </c>
    </row>
    <row r="1614" spans="1:6">
      <c r="A1614" s="3">
        <v>2862</v>
      </c>
      <c r="B1614">
        <f>INDEX(OrderProduct!O1614:O3565,MATCH('Top 2 Products'!A1614,OrderProduct!A1614:A3565,0))</f>
        <v>1</v>
      </c>
      <c r="C1614" t="str">
        <f>VLOOKUP(B1614,'Product Category'!$A$2:$B$4,2,0)</f>
        <v>Furniture</v>
      </c>
      <c r="D1614">
        <f>VLOOKUP(A1614,OrderProduct!$A$2:$T$1953,20,0)</f>
        <v>68128</v>
      </c>
      <c r="E1614" t="str">
        <f>VLOOKUP(D1614,Location!$A$2:$D$986,4,0)</f>
        <v>Nebraska</v>
      </c>
      <c r="F1614">
        <f>VLOOKUP(A1614,OrderProduct!A1614:F3565,6,0)</f>
        <v>159.51</v>
      </c>
    </row>
    <row r="1615" spans="1:6">
      <c r="A1615" s="3">
        <v>2865</v>
      </c>
      <c r="B1615">
        <f>INDEX(OrderProduct!O1615:O3566,MATCH('Top 2 Products'!A1615,OrderProduct!A1615:A3566,0))</f>
        <v>1</v>
      </c>
      <c r="C1615" t="str">
        <f>VLOOKUP(B1615,'Product Category'!$A$2:$B$4,2,0)</f>
        <v>Furniture</v>
      </c>
      <c r="D1615">
        <f>VLOOKUP(A1615,OrderProduct!$A$2:$T$1953,20,0)</f>
        <v>75460</v>
      </c>
      <c r="E1615" t="str">
        <f>VLOOKUP(D1615,Location!$A$2:$D$986,4,0)</f>
        <v>Texas</v>
      </c>
      <c r="F1615">
        <f>VLOOKUP(A1615,OrderProduct!A1615:F3566,6,0)</f>
        <v>1838.85</v>
      </c>
    </row>
    <row r="1616" spans="1:6">
      <c r="A1616" s="3">
        <v>2865</v>
      </c>
      <c r="B1616">
        <f>INDEX(OrderProduct!O1616:O3567,MATCH('Top 2 Products'!A1616,OrderProduct!A1616:A3567,0))</f>
        <v>2</v>
      </c>
      <c r="C1616" t="str">
        <f>VLOOKUP(B1616,'Product Category'!$A$2:$B$4,2,0)</f>
        <v>Office Supplies</v>
      </c>
      <c r="D1616">
        <f>VLOOKUP(A1616,OrderProduct!$A$2:$T$1953,20,0)</f>
        <v>75460</v>
      </c>
      <c r="E1616" t="str">
        <f>VLOOKUP(D1616,Location!$A$2:$D$986,4,0)</f>
        <v>Texas</v>
      </c>
      <c r="F1616">
        <f>VLOOKUP(A1616,OrderProduct!A1616:F3567,6,0)</f>
        <v>25.31</v>
      </c>
    </row>
    <row r="1617" spans="1:6">
      <c r="A1617" s="3">
        <v>2867</v>
      </c>
      <c r="B1617">
        <f>INDEX(OrderProduct!O1617:O3568,MATCH('Top 2 Products'!A1617,OrderProduct!A1617:A3568,0))</f>
        <v>3</v>
      </c>
      <c r="C1617" t="str">
        <f>VLOOKUP(B1617,'Product Category'!$A$2:$B$4,2,0)</f>
        <v>Technology</v>
      </c>
      <c r="D1617">
        <f>VLOOKUP(A1617,OrderProduct!$A$2:$T$1953,20,0)</f>
        <v>20016</v>
      </c>
      <c r="E1617" t="str">
        <f>VLOOKUP(D1617,Location!$A$2:$D$986,4,0)</f>
        <v>District of Columbia</v>
      </c>
      <c r="F1617">
        <f>VLOOKUP(A1617,OrderProduct!A1617:F3568,6,0)</f>
        <v>369.78</v>
      </c>
    </row>
    <row r="1618" spans="1:6">
      <c r="A1618" s="3">
        <v>2868</v>
      </c>
      <c r="B1618">
        <f>INDEX(OrderProduct!O1618:O3569,MATCH('Top 2 Products'!A1618,OrderProduct!A1618:A3569,0))</f>
        <v>2</v>
      </c>
      <c r="C1618" t="str">
        <f>VLOOKUP(B1618,'Product Category'!$A$2:$B$4,2,0)</f>
        <v>Office Supplies</v>
      </c>
      <c r="D1618">
        <f>VLOOKUP(A1618,OrderProduct!$A$2:$T$1953,20,0)</f>
        <v>98026</v>
      </c>
      <c r="E1618" t="str">
        <f>VLOOKUP(D1618,Location!$A$2:$D$986,4,0)</f>
        <v>Washington</v>
      </c>
      <c r="F1618">
        <f>VLOOKUP(A1618,OrderProduct!A1618:F3569,6,0)</f>
        <v>17.62</v>
      </c>
    </row>
    <row r="1619" spans="1:6">
      <c r="A1619" s="3">
        <v>2868</v>
      </c>
      <c r="B1619">
        <f>INDEX(OrderProduct!O1619:O3570,MATCH('Top 2 Products'!A1619,OrderProduct!A1619:A3570,0))</f>
        <v>3</v>
      </c>
      <c r="C1619" t="str">
        <f>VLOOKUP(B1619,'Product Category'!$A$2:$B$4,2,0)</f>
        <v>Technology</v>
      </c>
      <c r="D1619">
        <f>VLOOKUP(A1619,OrderProduct!$A$2:$T$1953,20,0)</f>
        <v>98026</v>
      </c>
      <c r="E1619" t="str">
        <f>VLOOKUP(D1619,Location!$A$2:$D$986,4,0)</f>
        <v>Washington</v>
      </c>
      <c r="F1619">
        <f>VLOOKUP(A1619,OrderProduct!A1619:F3570,6,0)</f>
        <v>80.58</v>
      </c>
    </row>
    <row r="1620" spans="1:6">
      <c r="A1620" s="3">
        <v>2868</v>
      </c>
      <c r="B1620">
        <f>INDEX(OrderProduct!O1620:O3571,MATCH('Top 2 Products'!A1620,OrderProduct!A1620:A3571,0))</f>
        <v>2</v>
      </c>
      <c r="C1620" t="str">
        <f>VLOOKUP(B1620,'Product Category'!$A$2:$B$4,2,0)</f>
        <v>Office Supplies</v>
      </c>
      <c r="D1620">
        <f>VLOOKUP(A1620,OrderProduct!$A$2:$T$1953,20,0)</f>
        <v>98026</v>
      </c>
      <c r="E1620" t="str">
        <f>VLOOKUP(D1620,Location!$A$2:$D$986,4,0)</f>
        <v>Washington</v>
      </c>
      <c r="F1620">
        <f>VLOOKUP(A1620,OrderProduct!A1620:F3571,6,0)</f>
        <v>57.14</v>
      </c>
    </row>
    <row r="1621" spans="1:6">
      <c r="A1621" s="3">
        <v>2873</v>
      </c>
      <c r="B1621">
        <f>INDEX(OrderProduct!O1621:O3572,MATCH('Top 2 Products'!A1621,OrderProduct!A1621:A3572,0))</f>
        <v>2</v>
      </c>
      <c r="C1621" t="str">
        <f>VLOOKUP(B1621,'Product Category'!$A$2:$B$4,2,0)</f>
        <v>Office Supplies</v>
      </c>
      <c r="D1621">
        <f>VLOOKUP(A1621,OrderProduct!$A$2:$T$1953,20,0)</f>
        <v>33012</v>
      </c>
      <c r="E1621" t="str">
        <f>VLOOKUP(D1621,Location!$A$2:$D$986,4,0)</f>
        <v>Florida</v>
      </c>
      <c r="F1621">
        <f>VLOOKUP(A1621,OrderProduct!A1621:F3572,6,0)</f>
        <v>498.31</v>
      </c>
    </row>
    <row r="1622" spans="1:6">
      <c r="A1622" s="3">
        <v>2873</v>
      </c>
      <c r="B1622">
        <f>INDEX(OrderProduct!O1622:O3573,MATCH('Top 2 Products'!A1622,OrderProduct!A1622:A3573,0))</f>
        <v>1</v>
      </c>
      <c r="C1622" t="str">
        <f>VLOOKUP(B1622,'Product Category'!$A$2:$B$4,2,0)</f>
        <v>Furniture</v>
      </c>
      <c r="D1622">
        <f>VLOOKUP(A1622,OrderProduct!$A$2:$T$1953,20,0)</f>
        <v>33012</v>
      </c>
      <c r="E1622" t="str">
        <f>VLOOKUP(D1622,Location!$A$2:$D$986,4,0)</f>
        <v>Florida</v>
      </c>
      <c r="F1622">
        <f>VLOOKUP(A1622,OrderProduct!A1622:F3573,6,0)</f>
        <v>9580</v>
      </c>
    </row>
    <row r="1623" spans="1:6">
      <c r="A1623" s="3">
        <v>2874</v>
      </c>
      <c r="B1623">
        <f>INDEX(OrderProduct!O1623:O3574,MATCH('Top 2 Products'!A1623,OrderProduct!A1623:A3574,0))</f>
        <v>2</v>
      </c>
      <c r="C1623" t="str">
        <f>VLOOKUP(B1623,'Product Category'!$A$2:$B$4,2,0)</f>
        <v>Office Supplies</v>
      </c>
      <c r="D1623">
        <f>VLOOKUP(A1623,OrderProduct!$A$2:$T$1953,20,0)</f>
        <v>68128</v>
      </c>
      <c r="E1623" t="str">
        <f>VLOOKUP(D1623,Location!$A$2:$D$986,4,0)</f>
        <v>Nebraska</v>
      </c>
      <c r="F1623">
        <f>VLOOKUP(A1623,OrderProduct!A1623:F3574,6,0)</f>
        <v>45.28</v>
      </c>
    </row>
    <row r="1624" spans="1:6">
      <c r="A1624" s="3">
        <v>2874</v>
      </c>
      <c r="B1624">
        <f>INDEX(OrderProduct!O1624:O3575,MATCH('Top 2 Products'!A1624,OrderProduct!A1624:A3575,0))</f>
        <v>2</v>
      </c>
      <c r="C1624" t="str">
        <f>VLOOKUP(B1624,'Product Category'!$A$2:$B$4,2,0)</f>
        <v>Office Supplies</v>
      </c>
      <c r="D1624">
        <f>VLOOKUP(A1624,OrderProduct!$A$2:$T$1953,20,0)</f>
        <v>68128</v>
      </c>
      <c r="E1624" t="str">
        <f>VLOOKUP(D1624,Location!$A$2:$D$986,4,0)</f>
        <v>Nebraska</v>
      </c>
      <c r="F1624">
        <f>VLOOKUP(A1624,OrderProduct!A1624:F3575,6,0)</f>
        <v>13.57</v>
      </c>
    </row>
    <row r="1625" spans="1:6">
      <c r="A1625" s="3">
        <v>2874</v>
      </c>
      <c r="B1625">
        <f>INDEX(OrderProduct!O1625:O3576,MATCH('Top 2 Products'!A1625,OrderProduct!A1625:A3576,0))</f>
        <v>3</v>
      </c>
      <c r="C1625" t="str">
        <f>VLOOKUP(B1625,'Product Category'!$A$2:$B$4,2,0)</f>
        <v>Technology</v>
      </c>
      <c r="D1625">
        <f>VLOOKUP(A1625,OrderProduct!$A$2:$T$1953,20,0)</f>
        <v>68128</v>
      </c>
      <c r="E1625" t="str">
        <f>VLOOKUP(D1625,Location!$A$2:$D$986,4,0)</f>
        <v>Nebraska</v>
      </c>
      <c r="F1625">
        <f>VLOOKUP(A1625,OrderProduct!A1625:F3576,6,0)</f>
        <v>57.41</v>
      </c>
    </row>
    <row r="1626" spans="1:6">
      <c r="A1626" s="3">
        <v>2877</v>
      </c>
      <c r="B1626">
        <f>INDEX(OrderProduct!O1626:O3577,MATCH('Top 2 Products'!A1626,OrderProduct!A1626:A3577,0))</f>
        <v>3</v>
      </c>
      <c r="C1626" t="str">
        <f>VLOOKUP(B1626,'Product Category'!$A$2:$B$4,2,0)</f>
        <v>Technology</v>
      </c>
      <c r="D1626">
        <f>VLOOKUP(A1626,OrderProduct!$A$2:$T$1953,20,0)</f>
        <v>44070</v>
      </c>
      <c r="E1626" t="str">
        <f>VLOOKUP(D1626,Location!$A$2:$D$986,4,0)</f>
        <v>Ohio</v>
      </c>
      <c r="F1626">
        <f>VLOOKUP(A1626,OrderProduct!A1626:F3577,6,0)</f>
        <v>2809.87</v>
      </c>
    </row>
    <row r="1627" spans="1:6">
      <c r="A1627" s="3">
        <v>2878</v>
      </c>
      <c r="B1627">
        <f>INDEX(OrderProduct!O1627:O3578,MATCH('Top 2 Products'!A1627,OrderProduct!A1627:A3578,0))</f>
        <v>3</v>
      </c>
      <c r="C1627" t="str">
        <f>VLOOKUP(B1627,'Product Category'!$A$2:$B$4,2,0)</f>
        <v>Technology</v>
      </c>
      <c r="D1627">
        <f>VLOOKUP(A1627,OrderProduct!$A$2:$T$1953,20,0)</f>
        <v>98107</v>
      </c>
      <c r="E1627" t="str">
        <f>VLOOKUP(D1627,Location!$A$2:$D$986,4,0)</f>
        <v>Washington</v>
      </c>
      <c r="F1627">
        <f>VLOOKUP(A1627,OrderProduct!A1627:F3578,6,0)</f>
        <v>79.93</v>
      </c>
    </row>
    <row r="1628" spans="1:6">
      <c r="A1628" s="3">
        <v>2880</v>
      </c>
      <c r="B1628">
        <f>INDEX(OrderProduct!O1628:O3579,MATCH('Top 2 Products'!A1628,OrderProduct!A1628:A3579,0))</f>
        <v>2</v>
      </c>
      <c r="C1628" t="str">
        <f>VLOOKUP(B1628,'Product Category'!$A$2:$B$4,2,0)</f>
        <v>Office Supplies</v>
      </c>
      <c r="D1628">
        <f>VLOOKUP(A1628,OrderProduct!$A$2:$T$1953,20,0)</f>
        <v>33160</v>
      </c>
      <c r="E1628" t="str">
        <f>VLOOKUP(D1628,Location!$A$2:$D$986,4,0)</f>
        <v>Florida</v>
      </c>
      <c r="F1628">
        <f>VLOOKUP(A1628,OrderProduct!A1628:F3579,6,0)</f>
        <v>873.18</v>
      </c>
    </row>
    <row r="1629" spans="1:6">
      <c r="A1629" s="3">
        <v>2880</v>
      </c>
      <c r="B1629">
        <f>INDEX(OrderProduct!O1629:O3580,MATCH('Top 2 Products'!A1629,OrderProduct!A1629:A3580,0))</f>
        <v>1</v>
      </c>
      <c r="C1629" t="str">
        <f>VLOOKUP(B1629,'Product Category'!$A$2:$B$4,2,0)</f>
        <v>Furniture</v>
      </c>
      <c r="D1629">
        <f>VLOOKUP(A1629,OrderProduct!$A$2:$T$1953,20,0)</f>
        <v>33160</v>
      </c>
      <c r="E1629" t="str">
        <f>VLOOKUP(D1629,Location!$A$2:$D$986,4,0)</f>
        <v>Florida</v>
      </c>
      <c r="F1629">
        <f>VLOOKUP(A1629,OrderProduct!A1629:F3580,6,0)</f>
        <v>97.96</v>
      </c>
    </row>
    <row r="1630" spans="1:6">
      <c r="A1630" s="3">
        <v>2882</v>
      </c>
      <c r="B1630">
        <f>INDEX(OrderProduct!O1630:O3581,MATCH('Top 2 Products'!A1630,OrderProduct!A1630:A3581,0))</f>
        <v>2</v>
      </c>
      <c r="C1630" t="str">
        <f>VLOOKUP(B1630,'Product Category'!$A$2:$B$4,2,0)</f>
        <v>Office Supplies</v>
      </c>
      <c r="D1630">
        <f>VLOOKUP(A1630,OrderProduct!$A$2:$T$1953,20,0)</f>
        <v>28206</v>
      </c>
      <c r="E1630" t="str">
        <f>VLOOKUP(D1630,Location!$A$2:$D$986,4,0)</f>
        <v>North Carolina</v>
      </c>
      <c r="F1630">
        <f>VLOOKUP(A1630,OrderProduct!A1630:F3581,6,0)</f>
        <v>134.38</v>
      </c>
    </row>
    <row r="1631" spans="1:6">
      <c r="A1631" s="3">
        <v>2882</v>
      </c>
      <c r="B1631">
        <f>INDEX(OrderProduct!O1631:O3582,MATCH('Top 2 Products'!A1631,OrderProduct!A1631:A3582,0))</f>
        <v>2</v>
      </c>
      <c r="C1631" t="str">
        <f>VLOOKUP(B1631,'Product Category'!$A$2:$B$4,2,0)</f>
        <v>Office Supplies</v>
      </c>
      <c r="D1631">
        <f>VLOOKUP(A1631,OrderProduct!$A$2:$T$1953,20,0)</f>
        <v>28206</v>
      </c>
      <c r="E1631" t="str">
        <f>VLOOKUP(D1631,Location!$A$2:$D$986,4,0)</f>
        <v>North Carolina</v>
      </c>
      <c r="F1631">
        <f>VLOOKUP(A1631,OrderProduct!A1631:F3582,6,0)</f>
        <v>73.1</v>
      </c>
    </row>
    <row r="1632" spans="1:6">
      <c r="A1632" s="3">
        <v>2882</v>
      </c>
      <c r="B1632">
        <f>INDEX(OrderProduct!O1632:O3583,MATCH('Top 2 Products'!A1632,OrderProduct!A1632:A3583,0))</f>
        <v>1</v>
      </c>
      <c r="C1632" t="str">
        <f>VLOOKUP(B1632,'Product Category'!$A$2:$B$4,2,0)</f>
        <v>Furniture</v>
      </c>
      <c r="D1632">
        <f>VLOOKUP(A1632,OrderProduct!$A$2:$T$1953,20,0)</f>
        <v>28206</v>
      </c>
      <c r="E1632" t="str">
        <f>VLOOKUP(D1632,Location!$A$2:$D$986,4,0)</f>
        <v>North Carolina</v>
      </c>
      <c r="F1632">
        <f>VLOOKUP(A1632,OrderProduct!A1632:F3583,6,0)</f>
        <v>47.95</v>
      </c>
    </row>
    <row r="1633" spans="1:6">
      <c r="A1633" s="3">
        <v>2882</v>
      </c>
      <c r="B1633">
        <f>INDEX(OrderProduct!O1633:O3584,MATCH('Top 2 Products'!A1633,OrderProduct!A1633:A3584,0))</f>
        <v>3</v>
      </c>
      <c r="C1633" t="str">
        <f>VLOOKUP(B1633,'Product Category'!$A$2:$B$4,2,0)</f>
        <v>Technology</v>
      </c>
      <c r="D1633">
        <f>VLOOKUP(A1633,OrderProduct!$A$2:$T$1953,20,0)</f>
        <v>28206</v>
      </c>
      <c r="E1633" t="str">
        <f>VLOOKUP(D1633,Location!$A$2:$D$986,4,0)</f>
        <v>North Carolina</v>
      </c>
      <c r="F1633">
        <f>VLOOKUP(A1633,OrderProduct!A1633:F3584,6,0)</f>
        <v>76.77</v>
      </c>
    </row>
    <row r="1634" spans="1:6">
      <c r="A1634" s="3">
        <v>2882</v>
      </c>
      <c r="B1634">
        <f>INDEX(OrderProduct!O1634:O3585,MATCH('Top 2 Products'!A1634,OrderProduct!A1634:A3585,0))</f>
        <v>2</v>
      </c>
      <c r="C1634" t="str">
        <f>VLOOKUP(B1634,'Product Category'!$A$2:$B$4,2,0)</f>
        <v>Office Supplies</v>
      </c>
      <c r="D1634">
        <f>VLOOKUP(A1634,OrderProduct!$A$2:$T$1953,20,0)</f>
        <v>28206</v>
      </c>
      <c r="E1634" t="str">
        <f>VLOOKUP(D1634,Location!$A$2:$D$986,4,0)</f>
        <v>North Carolina</v>
      </c>
      <c r="F1634">
        <f>VLOOKUP(A1634,OrderProduct!A1634:F3585,6,0)</f>
        <v>2115.06</v>
      </c>
    </row>
    <row r="1635" spans="1:6">
      <c r="A1635" s="3">
        <v>2882</v>
      </c>
      <c r="B1635">
        <f>INDEX(OrderProduct!O1635:O3586,MATCH('Top 2 Products'!A1635,OrderProduct!A1635:A3586,0))</f>
        <v>2</v>
      </c>
      <c r="C1635" t="str">
        <f>VLOOKUP(B1635,'Product Category'!$A$2:$B$4,2,0)</f>
        <v>Office Supplies</v>
      </c>
      <c r="D1635">
        <f>VLOOKUP(A1635,OrderProduct!$A$2:$T$1953,20,0)</f>
        <v>28206</v>
      </c>
      <c r="E1635" t="str">
        <f>VLOOKUP(D1635,Location!$A$2:$D$986,4,0)</f>
        <v>North Carolina</v>
      </c>
      <c r="F1635">
        <f>VLOOKUP(A1635,OrderProduct!A1635:F3586,6,0)</f>
        <v>29.99</v>
      </c>
    </row>
    <row r="1636" spans="1:6">
      <c r="A1636" s="3">
        <v>2882</v>
      </c>
      <c r="B1636">
        <f>INDEX(OrderProduct!O1636:O3587,MATCH('Top 2 Products'!A1636,OrderProduct!A1636:A3587,0))</f>
        <v>1</v>
      </c>
      <c r="C1636" t="str">
        <f>VLOOKUP(B1636,'Product Category'!$A$2:$B$4,2,0)</f>
        <v>Furniture</v>
      </c>
      <c r="D1636">
        <f>VLOOKUP(A1636,OrderProduct!$A$2:$T$1953,20,0)</f>
        <v>28206</v>
      </c>
      <c r="E1636" t="str">
        <f>VLOOKUP(D1636,Location!$A$2:$D$986,4,0)</f>
        <v>North Carolina</v>
      </c>
      <c r="F1636">
        <f>VLOOKUP(A1636,OrderProduct!A1636:F3587,6,0)</f>
        <v>837.57</v>
      </c>
    </row>
    <row r="1637" spans="1:6">
      <c r="A1637" s="3">
        <v>2882</v>
      </c>
      <c r="B1637">
        <f>INDEX(OrderProduct!O1637:O3588,MATCH('Top 2 Products'!A1637,OrderProduct!A1637:A3588,0))</f>
        <v>3</v>
      </c>
      <c r="C1637" t="str">
        <f>VLOOKUP(B1637,'Product Category'!$A$2:$B$4,2,0)</f>
        <v>Technology</v>
      </c>
      <c r="D1637">
        <f>VLOOKUP(A1637,OrderProduct!$A$2:$T$1953,20,0)</f>
        <v>28206</v>
      </c>
      <c r="E1637" t="str">
        <f>VLOOKUP(D1637,Location!$A$2:$D$986,4,0)</f>
        <v>North Carolina</v>
      </c>
      <c r="F1637">
        <f>VLOOKUP(A1637,OrderProduct!A1637:F3588,6,0)</f>
        <v>56.22</v>
      </c>
    </row>
    <row r="1638" spans="1:6">
      <c r="A1638" s="3">
        <v>2883</v>
      </c>
      <c r="B1638">
        <f>INDEX(OrderProduct!O1638:O3589,MATCH('Top 2 Products'!A1638,OrderProduct!A1638:A3589,0))</f>
        <v>2</v>
      </c>
      <c r="C1638" t="str">
        <f>VLOOKUP(B1638,'Product Category'!$A$2:$B$4,2,0)</f>
        <v>Office Supplies</v>
      </c>
      <c r="D1638">
        <f>VLOOKUP(A1638,OrderProduct!$A$2:$T$1953,20,0)</f>
        <v>44070</v>
      </c>
      <c r="E1638" t="str">
        <f>VLOOKUP(D1638,Location!$A$2:$D$986,4,0)</f>
        <v>Ohio</v>
      </c>
      <c r="F1638">
        <f>VLOOKUP(A1638,OrderProduct!A1638:F3589,6,0)</f>
        <v>758.97</v>
      </c>
    </row>
    <row r="1639" spans="1:6">
      <c r="A1639" s="3">
        <v>2884</v>
      </c>
      <c r="B1639">
        <f>INDEX(OrderProduct!O1639:O3590,MATCH('Top 2 Products'!A1639,OrderProduct!A1639:A3590,0))</f>
        <v>3</v>
      </c>
      <c r="C1639" t="str">
        <f>VLOOKUP(B1639,'Product Category'!$A$2:$B$4,2,0)</f>
        <v>Technology</v>
      </c>
      <c r="D1639">
        <f>VLOOKUP(A1639,OrderProduct!$A$2:$T$1953,20,0)</f>
        <v>44039</v>
      </c>
      <c r="E1639" t="str">
        <f>VLOOKUP(D1639,Location!$A$2:$D$986,4,0)</f>
        <v>Ohio</v>
      </c>
      <c r="F1639">
        <f>VLOOKUP(A1639,OrderProduct!A1639:F3590,6,0)</f>
        <v>84.44</v>
      </c>
    </row>
    <row r="1640" spans="1:6">
      <c r="A1640" s="3">
        <v>2884</v>
      </c>
      <c r="B1640">
        <f>INDEX(OrderProduct!O1640:O3591,MATCH('Top 2 Products'!A1640,OrderProduct!A1640:A3591,0))</f>
        <v>2</v>
      </c>
      <c r="C1640" t="str">
        <f>VLOOKUP(B1640,'Product Category'!$A$2:$B$4,2,0)</f>
        <v>Office Supplies</v>
      </c>
      <c r="D1640">
        <f>VLOOKUP(A1640,OrderProduct!$A$2:$T$1953,20,0)</f>
        <v>44039</v>
      </c>
      <c r="E1640" t="str">
        <f>VLOOKUP(D1640,Location!$A$2:$D$986,4,0)</f>
        <v>Ohio</v>
      </c>
      <c r="F1640">
        <f>VLOOKUP(A1640,OrderProduct!A1640:F3591,6,0)</f>
        <v>79.02</v>
      </c>
    </row>
    <row r="1641" spans="1:6">
      <c r="A1641" s="3">
        <v>2885</v>
      </c>
      <c r="B1641">
        <f>INDEX(OrderProduct!O1641:O3592,MATCH('Top 2 Products'!A1641,OrderProduct!A1641:A3592,0))</f>
        <v>1</v>
      </c>
      <c r="C1641" t="str">
        <f>VLOOKUP(B1641,'Product Category'!$A$2:$B$4,2,0)</f>
        <v>Furniture</v>
      </c>
      <c r="D1641">
        <f>VLOOKUP(A1641,OrderProduct!$A$2:$T$1953,20,0)</f>
        <v>44133</v>
      </c>
      <c r="E1641" t="str">
        <f>VLOOKUP(D1641,Location!$A$2:$D$986,4,0)</f>
        <v>Ohio</v>
      </c>
      <c r="F1641">
        <f>VLOOKUP(A1641,OrderProduct!A1641:F3592,6,0)</f>
        <v>25.45</v>
      </c>
    </row>
    <row r="1642" spans="1:6">
      <c r="A1642" s="3">
        <v>2886</v>
      </c>
      <c r="B1642">
        <f>INDEX(OrderProduct!O1642:O3593,MATCH('Top 2 Products'!A1642,OrderProduct!A1642:A3593,0))</f>
        <v>2</v>
      </c>
      <c r="C1642" t="str">
        <f>VLOOKUP(B1642,'Product Category'!$A$2:$B$4,2,0)</f>
        <v>Office Supplies</v>
      </c>
      <c r="D1642">
        <f>VLOOKUP(A1642,OrderProduct!$A$2:$T$1953,20,0)</f>
        <v>44134</v>
      </c>
      <c r="E1642" t="str">
        <f>VLOOKUP(D1642,Location!$A$2:$D$986,4,0)</f>
        <v>Ohio</v>
      </c>
      <c r="F1642">
        <f>VLOOKUP(A1642,OrderProduct!A1642:F3593,6,0)</f>
        <v>110.72</v>
      </c>
    </row>
    <row r="1643" spans="1:6">
      <c r="A1643" s="3">
        <v>2886</v>
      </c>
      <c r="B1643">
        <f>INDEX(OrderProduct!O1643:O3594,MATCH('Top 2 Products'!A1643,OrderProduct!A1643:A3594,0))</f>
        <v>2</v>
      </c>
      <c r="C1643" t="str">
        <f>VLOOKUP(B1643,'Product Category'!$A$2:$B$4,2,0)</f>
        <v>Office Supplies</v>
      </c>
      <c r="D1643">
        <f>VLOOKUP(A1643,OrderProduct!$A$2:$T$1953,20,0)</f>
        <v>44134</v>
      </c>
      <c r="E1643" t="str">
        <f>VLOOKUP(D1643,Location!$A$2:$D$986,4,0)</f>
        <v>Ohio</v>
      </c>
      <c r="F1643">
        <f>VLOOKUP(A1643,OrderProduct!A1643:F3594,6,0)</f>
        <v>1300.54</v>
      </c>
    </row>
    <row r="1644" spans="1:6">
      <c r="A1644" s="3">
        <v>2886</v>
      </c>
      <c r="B1644">
        <f>INDEX(OrderProduct!O1644:O3595,MATCH('Top 2 Products'!A1644,OrderProduct!A1644:A3595,0))</f>
        <v>1</v>
      </c>
      <c r="C1644" t="str">
        <f>VLOOKUP(B1644,'Product Category'!$A$2:$B$4,2,0)</f>
        <v>Furniture</v>
      </c>
      <c r="D1644">
        <f>VLOOKUP(A1644,OrderProduct!$A$2:$T$1953,20,0)</f>
        <v>44134</v>
      </c>
      <c r="E1644" t="str">
        <f>VLOOKUP(D1644,Location!$A$2:$D$986,4,0)</f>
        <v>Ohio</v>
      </c>
      <c r="F1644">
        <f>VLOOKUP(A1644,OrderProduct!A1644:F3595,6,0)</f>
        <v>38.06</v>
      </c>
    </row>
    <row r="1645" spans="1:6">
      <c r="A1645" s="3">
        <v>2892</v>
      </c>
      <c r="B1645">
        <f>INDEX(OrderProduct!O1645:O3596,MATCH('Top 2 Products'!A1645,OrderProduct!A1645:A3596,0))</f>
        <v>1</v>
      </c>
      <c r="C1645" t="str">
        <f>VLOOKUP(B1645,'Product Category'!$A$2:$B$4,2,0)</f>
        <v>Furniture</v>
      </c>
      <c r="D1645">
        <f>VLOOKUP(A1645,OrderProduct!$A$2:$T$1953,20,0)</f>
        <v>48154</v>
      </c>
      <c r="E1645" t="str">
        <f>VLOOKUP(D1645,Location!$A$2:$D$986,4,0)</f>
        <v>Michigan</v>
      </c>
      <c r="F1645">
        <f>VLOOKUP(A1645,OrderProduct!A1645:F3596,6,0)</f>
        <v>1263.35</v>
      </c>
    </row>
    <row r="1646" spans="1:6">
      <c r="A1646" s="3">
        <v>2893</v>
      </c>
      <c r="B1646">
        <f>INDEX(OrderProduct!O1646:O3597,MATCH('Top 2 Products'!A1646,OrderProduct!A1646:A3597,0))</f>
        <v>2</v>
      </c>
      <c r="C1646" t="str">
        <f>VLOOKUP(B1646,'Product Category'!$A$2:$B$4,2,0)</f>
        <v>Office Supplies</v>
      </c>
      <c r="D1646">
        <f>VLOOKUP(A1646,OrderProduct!$A$2:$T$1953,20,0)</f>
        <v>48071</v>
      </c>
      <c r="E1646" t="str">
        <f>VLOOKUP(D1646,Location!$A$2:$D$986,4,0)</f>
        <v>Michigan</v>
      </c>
      <c r="F1646">
        <f>VLOOKUP(A1646,OrderProduct!A1646:F3597,6,0)</f>
        <v>48.25</v>
      </c>
    </row>
    <row r="1647" spans="1:6">
      <c r="A1647" s="3">
        <v>2896</v>
      </c>
      <c r="B1647">
        <f>INDEX(OrderProduct!O1647:O3598,MATCH('Top 2 Products'!A1647,OrderProduct!A1647:A3598,0))</f>
        <v>1</v>
      </c>
      <c r="C1647" t="str">
        <f>VLOOKUP(B1647,'Product Category'!$A$2:$B$4,2,0)</f>
        <v>Furniture</v>
      </c>
      <c r="D1647">
        <f>VLOOKUP(A1647,OrderProduct!$A$2:$T$1953,20,0)</f>
        <v>56001</v>
      </c>
      <c r="E1647" t="str">
        <f>VLOOKUP(D1647,Location!$A$2:$D$986,4,0)</f>
        <v>Minnesota</v>
      </c>
      <c r="F1647">
        <f>VLOOKUP(A1647,OrderProduct!A1647:F3598,6,0)</f>
        <v>38.54</v>
      </c>
    </row>
    <row r="1648" spans="1:6">
      <c r="A1648" s="3">
        <v>2896</v>
      </c>
      <c r="B1648">
        <f>INDEX(OrderProduct!O1648:O3599,MATCH('Top 2 Products'!A1648,OrderProduct!A1648:A3599,0))</f>
        <v>2</v>
      </c>
      <c r="C1648" t="str">
        <f>VLOOKUP(B1648,'Product Category'!$A$2:$B$4,2,0)</f>
        <v>Office Supplies</v>
      </c>
      <c r="D1648">
        <f>VLOOKUP(A1648,OrderProduct!$A$2:$T$1953,20,0)</f>
        <v>56001</v>
      </c>
      <c r="E1648" t="str">
        <f>VLOOKUP(D1648,Location!$A$2:$D$986,4,0)</f>
        <v>Minnesota</v>
      </c>
      <c r="F1648">
        <f>VLOOKUP(A1648,OrderProduct!A1648:F3599,6,0)</f>
        <v>1483.16</v>
      </c>
    </row>
    <row r="1649" spans="1:6">
      <c r="A1649" s="3">
        <v>2897</v>
      </c>
      <c r="B1649">
        <f>INDEX(OrderProduct!O1649:O3600,MATCH('Top 2 Products'!A1649,OrderProduct!A1649:A3600,0))</f>
        <v>3</v>
      </c>
      <c r="C1649" t="str">
        <f>VLOOKUP(B1649,'Product Category'!$A$2:$B$4,2,0)</f>
        <v>Technology</v>
      </c>
      <c r="D1649">
        <f>VLOOKUP(A1649,OrderProduct!$A$2:$T$1953,20,0)</f>
        <v>55369</v>
      </c>
      <c r="E1649" t="str">
        <f>VLOOKUP(D1649,Location!$A$2:$D$986,4,0)</f>
        <v>Minnesota</v>
      </c>
      <c r="F1649">
        <f>VLOOKUP(A1649,OrderProduct!A1649:F3600,6,0)</f>
        <v>243.24</v>
      </c>
    </row>
    <row r="1650" spans="1:6">
      <c r="A1650" s="3">
        <v>2897</v>
      </c>
      <c r="B1650">
        <f>INDEX(OrderProduct!O1650:O3601,MATCH('Top 2 Products'!A1650,OrderProduct!A1650:A3601,0))</f>
        <v>2</v>
      </c>
      <c r="C1650" t="str">
        <f>VLOOKUP(B1650,'Product Category'!$A$2:$B$4,2,0)</f>
        <v>Office Supplies</v>
      </c>
      <c r="D1650">
        <f>VLOOKUP(A1650,OrderProduct!$A$2:$T$1953,20,0)</f>
        <v>55369</v>
      </c>
      <c r="E1650" t="str">
        <f>VLOOKUP(D1650,Location!$A$2:$D$986,4,0)</f>
        <v>Minnesota</v>
      </c>
      <c r="F1650">
        <f>VLOOKUP(A1650,OrderProduct!A1650:F3601,6,0)</f>
        <v>471.21</v>
      </c>
    </row>
    <row r="1651" spans="1:6">
      <c r="A1651" s="3">
        <v>2903</v>
      </c>
      <c r="B1651">
        <f>INDEX(OrderProduct!O1651:O3602,MATCH('Top 2 Products'!A1651,OrderProduct!A1651:A3602,0))</f>
        <v>1</v>
      </c>
      <c r="C1651" t="str">
        <f>VLOOKUP(B1651,'Product Category'!$A$2:$B$4,2,0)</f>
        <v>Furniture</v>
      </c>
      <c r="D1651">
        <f>VLOOKUP(A1651,OrderProduct!$A$2:$T$1953,20,0)</f>
        <v>43068</v>
      </c>
      <c r="E1651" t="str">
        <f>VLOOKUP(D1651,Location!$A$2:$D$986,4,0)</f>
        <v>Ohio</v>
      </c>
      <c r="F1651">
        <f>VLOOKUP(A1651,OrderProduct!A1651:F3602,6,0)</f>
        <v>36.58</v>
      </c>
    </row>
    <row r="1652" spans="1:6">
      <c r="A1652" s="3">
        <v>2908</v>
      </c>
      <c r="B1652">
        <f>INDEX(OrderProduct!O1652:O3603,MATCH('Top 2 Products'!A1652,OrderProduct!A1652:A3603,0))</f>
        <v>2</v>
      </c>
      <c r="C1652" t="str">
        <f>VLOOKUP(B1652,'Product Category'!$A$2:$B$4,2,0)</f>
        <v>Office Supplies</v>
      </c>
      <c r="D1652">
        <f>VLOOKUP(A1652,OrderProduct!$A$2:$T$1953,20,0)</f>
        <v>44125</v>
      </c>
      <c r="E1652" t="str">
        <f>VLOOKUP(D1652,Location!$A$2:$D$986,4,0)</f>
        <v>Ohio</v>
      </c>
      <c r="F1652">
        <f>VLOOKUP(A1652,OrderProduct!A1652:F3603,6,0)</f>
        <v>182.61</v>
      </c>
    </row>
    <row r="1653" spans="1:6">
      <c r="A1653" s="3">
        <v>2908</v>
      </c>
      <c r="B1653">
        <f>INDEX(OrderProduct!O1653:O3604,MATCH('Top 2 Products'!A1653,OrderProduct!A1653:A3604,0))</f>
        <v>1</v>
      </c>
      <c r="C1653" t="str">
        <f>VLOOKUP(B1653,'Product Category'!$A$2:$B$4,2,0)</f>
        <v>Furniture</v>
      </c>
      <c r="D1653">
        <f>VLOOKUP(A1653,OrderProduct!$A$2:$T$1953,20,0)</f>
        <v>44125</v>
      </c>
      <c r="E1653" t="str">
        <f>VLOOKUP(D1653,Location!$A$2:$D$986,4,0)</f>
        <v>Ohio</v>
      </c>
      <c r="F1653">
        <f>VLOOKUP(A1653,OrderProduct!A1653:F3604,6,0)</f>
        <v>2376.12</v>
      </c>
    </row>
    <row r="1654" spans="1:6">
      <c r="A1654" s="3">
        <v>2908</v>
      </c>
      <c r="B1654">
        <f>INDEX(OrderProduct!O1654:O3605,MATCH('Top 2 Products'!A1654,OrderProduct!A1654:A3605,0))</f>
        <v>3</v>
      </c>
      <c r="C1654" t="str">
        <f>VLOOKUP(B1654,'Product Category'!$A$2:$B$4,2,0)</f>
        <v>Technology</v>
      </c>
      <c r="D1654">
        <f>VLOOKUP(A1654,OrderProduct!$A$2:$T$1953,20,0)</f>
        <v>44125</v>
      </c>
      <c r="E1654" t="str">
        <f>VLOOKUP(D1654,Location!$A$2:$D$986,4,0)</f>
        <v>Ohio</v>
      </c>
      <c r="F1654">
        <f>VLOOKUP(A1654,OrderProduct!A1654:F3605,6,0)</f>
        <v>6938.19</v>
      </c>
    </row>
    <row r="1655" spans="1:6">
      <c r="A1655" s="3">
        <v>2908</v>
      </c>
      <c r="B1655">
        <f>INDEX(OrderProduct!O1655:O3606,MATCH('Top 2 Products'!A1655,OrderProduct!A1655:A3606,0))</f>
        <v>2</v>
      </c>
      <c r="C1655" t="str">
        <f>VLOOKUP(B1655,'Product Category'!$A$2:$B$4,2,0)</f>
        <v>Office Supplies</v>
      </c>
      <c r="D1655">
        <f>VLOOKUP(A1655,OrderProduct!$A$2:$T$1953,20,0)</f>
        <v>44125</v>
      </c>
      <c r="E1655" t="str">
        <f>VLOOKUP(D1655,Location!$A$2:$D$986,4,0)</f>
        <v>Ohio</v>
      </c>
      <c r="F1655">
        <f>VLOOKUP(A1655,OrderProduct!A1655:F3606,6,0)</f>
        <v>20.22</v>
      </c>
    </row>
    <row r="1656" spans="1:6">
      <c r="A1656" s="3">
        <v>2912</v>
      </c>
      <c r="B1656">
        <f>INDEX(OrderProduct!O1656:O3607,MATCH('Top 2 Products'!A1656,OrderProduct!A1656:A3607,0))</f>
        <v>2</v>
      </c>
      <c r="C1656" t="str">
        <f>VLOOKUP(B1656,'Product Category'!$A$2:$B$4,2,0)</f>
        <v>Office Supplies</v>
      </c>
      <c r="D1656">
        <f>VLOOKUP(A1656,OrderProduct!$A$2:$T$1953,20,0)</f>
        <v>58201</v>
      </c>
      <c r="E1656" t="str">
        <f>VLOOKUP(D1656,Location!$A$2:$D$986,4,0)</f>
        <v>North Dakota</v>
      </c>
      <c r="F1656">
        <f>VLOOKUP(A1656,OrderProduct!A1656:F3607,6,0)</f>
        <v>1548.97</v>
      </c>
    </row>
    <row r="1657" spans="1:6">
      <c r="A1657" s="3">
        <v>2912</v>
      </c>
      <c r="B1657">
        <f>INDEX(OrderProduct!O1657:O3608,MATCH('Top 2 Products'!A1657,OrderProduct!A1657:A3608,0))</f>
        <v>2</v>
      </c>
      <c r="C1657" t="str">
        <f>VLOOKUP(B1657,'Product Category'!$A$2:$B$4,2,0)</f>
        <v>Office Supplies</v>
      </c>
      <c r="D1657">
        <f>VLOOKUP(A1657,OrderProduct!$A$2:$T$1953,20,0)</f>
        <v>58201</v>
      </c>
      <c r="E1657" t="str">
        <f>VLOOKUP(D1657,Location!$A$2:$D$986,4,0)</f>
        <v>North Dakota</v>
      </c>
      <c r="F1657">
        <f>VLOOKUP(A1657,OrderProduct!A1657:F3608,6,0)</f>
        <v>14.85</v>
      </c>
    </row>
    <row r="1658" spans="1:6">
      <c r="A1658" s="3">
        <v>2920</v>
      </c>
      <c r="B1658">
        <f>INDEX(OrderProduct!O1658:O3609,MATCH('Top 2 Products'!A1658,OrderProduct!A1658:A3609,0))</f>
        <v>3</v>
      </c>
      <c r="C1658" t="str">
        <f>VLOOKUP(B1658,'Product Category'!$A$2:$B$4,2,0)</f>
        <v>Technology</v>
      </c>
      <c r="D1658">
        <f>VLOOKUP(A1658,OrderProduct!$A$2:$T$1953,20,0)</f>
        <v>60603</v>
      </c>
      <c r="E1658" t="str">
        <f>VLOOKUP(D1658,Location!$A$2:$D$986,4,0)</f>
        <v>Illinois</v>
      </c>
      <c r="F1658">
        <f>VLOOKUP(A1658,OrderProduct!A1658:F3609,6,0)</f>
        <v>31.24</v>
      </c>
    </row>
    <row r="1659" spans="1:6">
      <c r="A1659" s="3">
        <v>2923</v>
      </c>
      <c r="B1659">
        <f>INDEX(OrderProduct!O1659:O3610,MATCH('Top 2 Products'!A1659,OrderProduct!A1659:A3610,0))</f>
        <v>2</v>
      </c>
      <c r="C1659" t="str">
        <f>VLOOKUP(B1659,'Product Category'!$A$2:$B$4,2,0)</f>
        <v>Office Supplies</v>
      </c>
      <c r="D1659">
        <f>VLOOKUP(A1659,OrderProduct!$A$2:$T$1953,20,0)</f>
        <v>21740</v>
      </c>
      <c r="E1659" t="str">
        <f>VLOOKUP(D1659,Location!$A$2:$D$986,4,0)</f>
        <v>Maryland</v>
      </c>
      <c r="F1659">
        <f>VLOOKUP(A1659,OrderProduct!A1659:F3610,6,0)</f>
        <v>74.77</v>
      </c>
    </row>
    <row r="1660" spans="1:6">
      <c r="A1660" s="3">
        <v>2924</v>
      </c>
      <c r="B1660">
        <f>INDEX(OrderProduct!O1660:O3611,MATCH('Top 2 Products'!A1660,OrderProduct!A1660:A3611,0))</f>
        <v>1</v>
      </c>
      <c r="C1660" t="str">
        <f>VLOOKUP(B1660,'Product Category'!$A$2:$B$4,2,0)</f>
        <v>Furniture</v>
      </c>
      <c r="D1660">
        <f>VLOOKUP(A1660,OrderProduct!$A$2:$T$1953,20,0)</f>
        <v>20707</v>
      </c>
      <c r="E1660" t="str">
        <f>VLOOKUP(D1660,Location!$A$2:$D$986,4,0)</f>
        <v>Maryland</v>
      </c>
      <c r="F1660">
        <f>VLOOKUP(A1660,OrderProduct!A1660:F3611,6,0)</f>
        <v>127.81</v>
      </c>
    </row>
    <row r="1661" spans="1:6">
      <c r="A1661" s="3">
        <v>2924</v>
      </c>
      <c r="B1661">
        <f>INDEX(OrderProduct!O1661:O3612,MATCH('Top 2 Products'!A1661,OrderProduct!A1661:A3612,0))</f>
        <v>2</v>
      </c>
      <c r="C1661" t="str">
        <f>VLOOKUP(B1661,'Product Category'!$A$2:$B$4,2,0)</f>
        <v>Office Supplies</v>
      </c>
      <c r="D1661">
        <f>VLOOKUP(A1661,OrderProduct!$A$2:$T$1953,20,0)</f>
        <v>20707</v>
      </c>
      <c r="E1661" t="str">
        <f>VLOOKUP(D1661,Location!$A$2:$D$986,4,0)</f>
        <v>Maryland</v>
      </c>
      <c r="F1661">
        <f>VLOOKUP(A1661,OrderProduct!A1661:F3612,6,0)</f>
        <v>40.3</v>
      </c>
    </row>
    <row r="1662" spans="1:6">
      <c r="A1662" s="3">
        <v>2928</v>
      </c>
      <c r="B1662">
        <f>INDEX(OrderProduct!O1662:O3613,MATCH('Top 2 Products'!A1662,OrderProduct!A1662:A3613,0))</f>
        <v>2</v>
      </c>
      <c r="C1662" t="str">
        <f>VLOOKUP(B1662,'Product Category'!$A$2:$B$4,2,0)</f>
        <v>Office Supplies</v>
      </c>
      <c r="D1662">
        <f>VLOOKUP(A1662,OrderProduct!$A$2:$T$1953,20,0)</f>
        <v>29418</v>
      </c>
      <c r="E1662" t="str">
        <f>VLOOKUP(D1662,Location!$A$2:$D$986,4,0)</f>
        <v>South Carolina</v>
      </c>
      <c r="F1662">
        <f>VLOOKUP(A1662,OrderProduct!A1662:F3613,6,0)</f>
        <v>111.88</v>
      </c>
    </row>
    <row r="1663" spans="1:6">
      <c r="A1663" s="3">
        <v>2928</v>
      </c>
      <c r="B1663">
        <f>INDEX(OrderProduct!O1663:O3614,MATCH('Top 2 Products'!A1663,OrderProduct!A1663:A3614,0))</f>
        <v>2</v>
      </c>
      <c r="C1663" t="str">
        <f>VLOOKUP(B1663,'Product Category'!$A$2:$B$4,2,0)</f>
        <v>Office Supplies</v>
      </c>
      <c r="D1663">
        <f>VLOOKUP(A1663,OrderProduct!$A$2:$T$1953,20,0)</f>
        <v>29418</v>
      </c>
      <c r="E1663" t="str">
        <f>VLOOKUP(D1663,Location!$A$2:$D$986,4,0)</f>
        <v>South Carolina</v>
      </c>
      <c r="F1663">
        <f>VLOOKUP(A1663,OrderProduct!A1663:F3614,6,0)</f>
        <v>8.41</v>
      </c>
    </row>
    <row r="1664" spans="1:6">
      <c r="A1664" s="3">
        <v>2931</v>
      </c>
      <c r="B1664">
        <f>INDEX(OrderProduct!O1664:O3615,MATCH('Top 2 Products'!A1664,OrderProduct!A1664:A3615,0))</f>
        <v>2</v>
      </c>
      <c r="C1664" t="str">
        <f>VLOOKUP(B1664,'Product Category'!$A$2:$B$4,2,0)</f>
        <v>Office Supplies</v>
      </c>
      <c r="D1664">
        <f>VLOOKUP(A1664,OrderProduct!$A$2:$T$1953,20,0)</f>
        <v>95630</v>
      </c>
      <c r="E1664" t="str">
        <f>VLOOKUP(D1664,Location!$A$2:$D$986,4,0)</f>
        <v>California</v>
      </c>
      <c r="F1664">
        <f>VLOOKUP(A1664,OrderProduct!A1664:F3615,6,0)</f>
        <v>104.95</v>
      </c>
    </row>
    <row r="1665" spans="1:6">
      <c r="A1665" s="3">
        <v>2932</v>
      </c>
      <c r="B1665">
        <f>INDEX(OrderProduct!O1665:O3616,MATCH('Top 2 Products'!A1665,OrderProduct!A1665:A3616,0))</f>
        <v>2</v>
      </c>
      <c r="C1665" t="str">
        <f>VLOOKUP(B1665,'Product Category'!$A$2:$B$4,2,0)</f>
        <v>Office Supplies</v>
      </c>
      <c r="D1665">
        <f>VLOOKUP(A1665,OrderProduct!$A$2:$T$1953,20,0)</f>
        <v>6614</v>
      </c>
      <c r="E1665" t="str">
        <f>VLOOKUP(D1665,Location!$A$2:$D$986,4,0)</f>
        <v>Connecticut</v>
      </c>
      <c r="F1665">
        <f>VLOOKUP(A1665,OrderProduct!A1665:F3616,6,0)</f>
        <v>166.59</v>
      </c>
    </row>
    <row r="1666" spans="1:6">
      <c r="A1666" s="3">
        <v>2935</v>
      </c>
      <c r="B1666">
        <f>INDEX(OrderProduct!O1666:O3617,MATCH('Top 2 Products'!A1666,OrderProduct!A1666:A3617,0))</f>
        <v>2</v>
      </c>
      <c r="C1666" t="str">
        <f>VLOOKUP(B1666,'Product Category'!$A$2:$B$4,2,0)</f>
        <v>Office Supplies</v>
      </c>
      <c r="D1666">
        <f>VLOOKUP(A1666,OrderProduct!$A$2:$T$1953,20,0)</f>
        <v>2215</v>
      </c>
      <c r="E1666" t="str">
        <f>VLOOKUP(D1666,Location!$A$2:$D$986,4,0)</f>
        <v>Massachusetts</v>
      </c>
      <c r="F1666">
        <f>VLOOKUP(A1666,OrderProduct!A1666:F3617,6,0)</f>
        <v>1300.81</v>
      </c>
    </row>
    <row r="1667" spans="1:6">
      <c r="A1667" s="3">
        <v>2938</v>
      </c>
      <c r="B1667">
        <f>INDEX(OrderProduct!O1667:O3618,MATCH('Top 2 Products'!A1667,OrderProduct!A1667:A3618,0))</f>
        <v>2</v>
      </c>
      <c r="C1667" t="str">
        <f>VLOOKUP(B1667,'Product Category'!$A$2:$B$4,2,0)</f>
        <v>Office Supplies</v>
      </c>
      <c r="D1667">
        <f>VLOOKUP(A1667,OrderProduct!$A$2:$T$1953,20,0)</f>
        <v>2180</v>
      </c>
      <c r="E1667" t="str">
        <f>VLOOKUP(D1667,Location!$A$2:$D$986,4,0)</f>
        <v>Massachusetts</v>
      </c>
      <c r="F1667">
        <f>VLOOKUP(A1667,OrderProduct!A1667:F3618,6,0)</f>
        <v>67.86</v>
      </c>
    </row>
    <row r="1668" spans="1:6">
      <c r="A1668" s="3">
        <v>2941</v>
      </c>
      <c r="B1668">
        <f>INDEX(OrderProduct!O1668:O3619,MATCH('Top 2 Products'!A1668,OrderProduct!A1668:A3619,0))</f>
        <v>2</v>
      </c>
      <c r="C1668" t="str">
        <f>VLOOKUP(B1668,'Product Category'!$A$2:$B$4,2,0)</f>
        <v>Office Supplies</v>
      </c>
      <c r="D1668">
        <f>VLOOKUP(A1668,OrderProduct!$A$2:$T$1953,20,0)</f>
        <v>7960</v>
      </c>
      <c r="E1668" t="str">
        <f>VLOOKUP(D1668,Location!$A$2:$D$986,4,0)</f>
        <v>New Jersey</v>
      </c>
      <c r="F1668">
        <f>VLOOKUP(A1668,OrderProduct!A1668:F3619,6,0)</f>
        <v>747.28</v>
      </c>
    </row>
    <row r="1669" spans="1:6">
      <c r="A1669" s="3">
        <v>2944</v>
      </c>
      <c r="B1669">
        <f>INDEX(OrderProduct!O1669:O3620,MATCH('Top 2 Products'!A1669,OrderProduct!A1669:A3620,0))</f>
        <v>2</v>
      </c>
      <c r="C1669" t="str">
        <f>VLOOKUP(B1669,'Product Category'!$A$2:$B$4,2,0)</f>
        <v>Office Supplies</v>
      </c>
      <c r="D1669">
        <f>VLOOKUP(A1669,OrderProduct!$A$2:$T$1953,20,0)</f>
        <v>48640</v>
      </c>
      <c r="E1669" t="str">
        <f>VLOOKUP(D1669,Location!$A$2:$D$986,4,0)</f>
        <v>Michigan</v>
      </c>
      <c r="F1669">
        <f>VLOOKUP(A1669,OrderProduct!A1669:F3620,6,0)</f>
        <v>3127.69</v>
      </c>
    </row>
    <row r="1670" spans="1:6">
      <c r="A1670" s="3">
        <v>2947</v>
      </c>
      <c r="B1670">
        <f>INDEX(OrderProduct!O1670:O3621,MATCH('Top 2 Products'!A1670,OrderProduct!A1670:A3621,0))</f>
        <v>2</v>
      </c>
      <c r="C1670" t="str">
        <f>VLOOKUP(B1670,'Product Category'!$A$2:$B$4,2,0)</f>
        <v>Office Supplies</v>
      </c>
      <c r="D1670">
        <f>VLOOKUP(A1670,OrderProduct!$A$2:$T$1953,20,0)</f>
        <v>14043</v>
      </c>
      <c r="E1670" t="str">
        <f>VLOOKUP(D1670,Location!$A$2:$D$986,4,0)</f>
        <v>New York</v>
      </c>
      <c r="F1670">
        <f>VLOOKUP(A1670,OrderProduct!A1670:F3621,6,0)</f>
        <v>41.82</v>
      </c>
    </row>
    <row r="1671" spans="1:6">
      <c r="A1671" s="3">
        <v>2951</v>
      </c>
      <c r="B1671">
        <f>INDEX(OrderProduct!O1671:O3622,MATCH('Top 2 Products'!A1671,OrderProduct!A1671:A3622,0))</f>
        <v>2</v>
      </c>
      <c r="C1671" t="str">
        <f>VLOOKUP(B1671,'Product Category'!$A$2:$B$4,2,0)</f>
        <v>Office Supplies</v>
      </c>
      <c r="D1671">
        <f>VLOOKUP(A1671,OrderProduct!$A$2:$T$1953,20,0)</f>
        <v>67601</v>
      </c>
      <c r="E1671" t="str">
        <f>VLOOKUP(D1671,Location!$A$2:$D$986,4,0)</f>
        <v>Kansas</v>
      </c>
      <c r="F1671">
        <f>VLOOKUP(A1671,OrderProduct!A1671:F3622,6,0)</f>
        <v>2875.72</v>
      </c>
    </row>
    <row r="1672" spans="1:6">
      <c r="A1672" s="3">
        <v>2951</v>
      </c>
      <c r="B1672">
        <f>INDEX(OrderProduct!O1672:O3623,MATCH('Top 2 Products'!A1672,OrderProduct!A1672:A3623,0))</f>
        <v>1</v>
      </c>
      <c r="C1672" t="str">
        <f>VLOOKUP(B1672,'Product Category'!$A$2:$B$4,2,0)</f>
        <v>Furniture</v>
      </c>
      <c r="D1672">
        <f>VLOOKUP(A1672,OrderProduct!$A$2:$T$1953,20,0)</f>
        <v>67601</v>
      </c>
      <c r="E1672" t="str">
        <f>VLOOKUP(D1672,Location!$A$2:$D$986,4,0)</f>
        <v>Kansas</v>
      </c>
      <c r="F1672">
        <f>VLOOKUP(A1672,OrderProduct!A1672:F3623,6,0)</f>
        <v>2427.18</v>
      </c>
    </row>
    <row r="1673" spans="1:6">
      <c r="A1673" s="3">
        <v>2952</v>
      </c>
      <c r="B1673">
        <f>INDEX(OrderProduct!O1673:O3624,MATCH('Top 2 Products'!A1673,OrderProduct!A1673:A3624,0))</f>
        <v>2</v>
      </c>
      <c r="C1673" t="str">
        <f>VLOOKUP(B1673,'Product Category'!$A$2:$B$4,2,0)</f>
        <v>Office Supplies</v>
      </c>
      <c r="D1673">
        <f>VLOOKUP(A1673,OrderProduct!$A$2:$T$1953,20,0)</f>
        <v>43123</v>
      </c>
      <c r="E1673" t="str">
        <f>VLOOKUP(D1673,Location!$A$2:$D$986,4,0)</f>
        <v>Ohio</v>
      </c>
      <c r="F1673">
        <f>VLOOKUP(A1673,OrderProduct!A1673:F3624,6,0)</f>
        <v>434.85</v>
      </c>
    </row>
    <row r="1674" spans="1:6">
      <c r="A1674" s="3">
        <v>2954</v>
      </c>
      <c r="B1674">
        <f>INDEX(OrderProduct!O1674:O3625,MATCH('Top 2 Products'!A1674,OrderProduct!A1674:A3625,0))</f>
        <v>1</v>
      </c>
      <c r="C1674" t="str">
        <f>VLOOKUP(B1674,'Product Category'!$A$2:$B$4,2,0)</f>
        <v>Furniture</v>
      </c>
      <c r="D1674">
        <f>VLOOKUP(A1674,OrderProduct!$A$2:$T$1953,20,0)</f>
        <v>55119</v>
      </c>
      <c r="E1674" t="str">
        <f>VLOOKUP(D1674,Location!$A$2:$D$986,4,0)</f>
        <v>Minnesota</v>
      </c>
      <c r="F1674">
        <f>VLOOKUP(A1674,OrderProduct!A1674:F3625,6,0)</f>
        <v>19.16</v>
      </c>
    </row>
    <row r="1675" spans="1:6">
      <c r="A1675" s="3">
        <v>2957</v>
      </c>
      <c r="B1675">
        <f>INDEX(OrderProduct!O1675:O3626,MATCH('Top 2 Products'!A1675,OrderProduct!A1675:A3626,0))</f>
        <v>2</v>
      </c>
      <c r="C1675" t="str">
        <f>VLOOKUP(B1675,'Product Category'!$A$2:$B$4,2,0)</f>
        <v>Office Supplies</v>
      </c>
      <c r="D1675">
        <f>VLOOKUP(A1675,OrderProduct!$A$2:$T$1953,20,0)</f>
        <v>53209</v>
      </c>
      <c r="E1675" t="str">
        <f>VLOOKUP(D1675,Location!$A$2:$D$986,4,0)</f>
        <v>Wisconsin</v>
      </c>
      <c r="F1675">
        <f>VLOOKUP(A1675,OrderProduct!A1675:F3626,6,0)</f>
        <v>1959.88</v>
      </c>
    </row>
    <row r="1676" spans="1:6">
      <c r="A1676" s="3">
        <v>2958</v>
      </c>
      <c r="B1676">
        <f>INDEX(OrderProduct!O1676:O3627,MATCH('Top 2 Products'!A1676,OrderProduct!A1676:A3627,0))</f>
        <v>3</v>
      </c>
      <c r="C1676" t="str">
        <f>VLOOKUP(B1676,'Product Category'!$A$2:$B$4,2,0)</f>
        <v>Technology</v>
      </c>
      <c r="D1676">
        <f>VLOOKUP(A1676,OrderProduct!$A$2:$T$1953,20,0)</f>
        <v>54956</v>
      </c>
      <c r="E1676" t="str">
        <f>VLOOKUP(D1676,Location!$A$2:$D$986,4,0)</f>
        <v>Wisconsin</v>
      </c>
      <c r="F1676">
        <f>VLOOKUP(A1676,OrderProduct!A1676:F3627,6,0)</f>
        <v>710.16</v>
      </c>
    </row>
    <row r="1677" spans="1:6">
      <c r="A1677" s="3">
        <v>2960</v>
      </c>
      <c r="B1677">
        <f>INDEX(OrderProduct!O1677:O3628,MATCH('Top 2 Products'!A1677,OrderProduct!A1677:A3628,0))</f>
        <v>2</v>
      </c>
      <c r="C1677" t="str">
        <f>VLOOKUP(B1677,'Product Category'!$A$2:$B$4,2,0)</f>
        <v>Office Supplies</v>
      </c>
      <c r="D1677">
        <f>VLOOKUP(A1677,OrderProduct!$A$2:$T$1953,20,0)</f>
        <v>72956</v>
      </c>
      <c r="E1677" t="str">
        <f>VLOOKUP(D1677,Location!$A$2:$D$986,4,0)</f>
        <v>Arkansas</v>
      </c>
      <c r="F1677">
        <f>VLOOKUP(A1677,OrderProduct!A1677:F3628,6,0)</f>
        <v>72.77</v>
      </c>
    </row>
    <row r="1678" spans="1:6">
      <c r="A1678" s="3">
        <v>2962</v>
      </c>
      <c r="B1678">
        <f>INDEX(OrderProduct!O1678:O3629,MATCH('Top 2 Products'!A1678,OrderProduct!A1678:A3629,0))</f>
        <v>2</v>
      </c>
      <c r="C1678" t="str">
        <f>VLOOKUP(B1678,'Product Category'!$A$2:$B$4,2,0)</f>
        <v>Office Supplies</v>
      </c>
      <c r="D1678">
        <f>VLOOKUP(A1678,OrderProduct!$A$2:$T$1953,20,0)</f>
        <v>80027</v>
      </c>
      <c r="E1678" t="str">
        <f>VLOOKUP(D1678,Location!$A$2:$D$986,4,0)</f>
        <v>Colorado</v>
      </c>
      <c r="F1678">
        <f>VLOOKUP(A1678,OrderProduct!A1678:F3629,6,0)</f>
        <v>57.7</v>
      </c>
    </row>
    <row r="1679" spans="1:6">
      <c r="A1679" s="3">
        <v>2963</v>
      </c>
      <c r="B1679">
        <f>INDEX(OrderProduct!O1679:O3630,MATCH('Top 2 Products'!A1679,OrderProduct!A1679:A3630,0))</f>
        <v>2</v>
      </c>
      <c r="C1679" t="str">
        <f>VLOOKUP(B1679,'Product Category'!$A$2:$B$4,2,0)</f>
        <v>Office Supplies</v>
      </c>
      <c r="D1679">
        <f>VLOOKUP(A1679,OrderProduct!$A$2:$T$1953,20,0)</f>
        <v>21220</v>
      </c>
      <c r="E1679" t="str">
        <f>VLOOKUP(D1679,Location!$A$2:$D$986,4,0)</f>
        <v>Maryland</v>
      </c>
      <c r="F1679">
        <f>VLOOKUP(A1679,OrderProduct!A1679:F3630,6,0)</f>
        <v>974.14</v>
      </c>
    </row>
    <row r="1680" spans="1:6">
      <c r="A1680" s="3">
        <v>2964</v>
      </c>
      <c r="B1680">
        <f>INDEX(OrderProduct!O1680:O3631,MATCH('Top 2 Products'!A1680,OrderProduct!A1680:A3631,0))</f>
        <v>2</v>
      </c>
      <c r="C1680" t="str">
        <f>VLOOKUP(B1680,'Product Category'!$A$2:$B$4,2,0)</f>
        <v>Office Supplies</v>
      </c>
      <c r="D1680">
        <f>VLOOKUP(A1680,OrderProduct!$A$2:$T$1953,20,0)</f>
        <v>43050</v>
      </c>
      <c r="E1680" t="str">
        <f>VLOOKUP(D1680,Location!$A$2:$D$986,4,0)</f>
        <v>Ohio</v>
      </c>
      <c r="F1680">
        <f>VLOOKUP(A1680,OrderProduct!A1680:F3631,6,0)</f>
        <v>74.23</v>
      </c>
    </row>
    <row r="1681" spans="1:6">
      <c r="A1681" s="3">
        <v>2968</v>
      </c>
      <c r="B1681">
        <f>INDEX(OrderProduct!O1681:O3632,MATCH('Top 2 Products'!A1681,OrderProduct!A1681:A3632,0))</f>
        <v>2</v>
      </c>
      <c r="C1681" t="str">
        <f>VLOOKUP(B1681,'Product Category'!$A$2:$B$4,2,0)</f>
        <v>Office Supplies</v>
      </c>
      <c r="D1681">
        <f>VLOOKUP(A1681,OrderProduct!$A$2:$T$1953,20,0)</f>
        <v>33021</v>
      </c>
      <c r="E1681" t="str">
        <f>VLOOKUP(D1681,Location!$A$2:$D$986,4,0)</f>
        <v>Florida</v>
      </c>
      <c r="F1681">
        <f>VLOOKUP(A1681,OrderProduct!A1681:F3632,6,0)</f>
        <v>627.19</v>
      </c>
    </row>
    <row r="1682" spans="1:6">
      <c r="A1682" s="3">
        <v>2968</v>
      </c>
      <c r="B1682">
        <f>INDEX(OrderProduct!O1682:O3633,MATCH('Top 2 Products'!A1682,OrderProduct!A1682:A3633,0))</f>
        <v>1</v>
      </c>
      <c r="C1682" t="str">
        <f>VLOOKUP(B1682,'Product Category'!$A$2:$B$4,2,0)</f>
        <v>Furniture</v>
      </c>
      <c r="D1682">
        <f>VLOOKUP(A1682,OrderProduct!$A$2:$T$1953,20,0)</f>
        <v>33021</v>
      </c>
      <c r="E1682" t="str">
        <f>VLOOKUP(D1682,Location!$A$2:$D$986,4,0)</f>
        <v>Florida</v>
      </c>
      <c r="F1682">
        <f>VLOOKUP(A1682,OrderProduct!A1682:F3633,6,0)</f>
        <v>2233.46</v>
      </c>
    </row>
    <row r="1683" spans="1:6">
      <c r="A1683" s="3">
        <v>2968</v>
      </c>
      <c r="B1683">
        <f>INDEX(OrderProduct!O1683:O3634,MATCH('Top 2 Products'!A1683,OrderProduct!A1683:A3634,0))</f>
        <v>2</v>
      </c>
      <c r="C1683" t="str">
        <f>VLOOKUP(B1683,'Product Category'!$A$2:$B$4,2,0)</f>
        <v>Office Supplies</v>
      </c>
      <c r="D1683">
        <f>VLOOKUP(A1683,OrderProduct!$A$2:$T$1953,20,0)</f>
        <v>33021</v>
      </c>
      <c r="E1683" t="str">
        <f>VLOOKUP(D1683,Location!$A$2:$D$986,4,0)</f>
        <v>Florida</v>
      </c>
      <c r="F1683">
        <f>VLOOKUP(A1683,OrderProduct!A1683:F3634,6,0)</f>
        <v>1059.38</v>
      </c>
    </row>
    <row r="1684" spans="1:6">
      <c r="A1684" s="3">
        <v>2973</v>
      </c>
      <c r="B1684">
        <f>INDEX(OrderProduct!O1684:O3635,MATCH('Top 2 Products'!A1684,OrderProduct!A1684:A3635,0))</f>
        <v>3</v>
      </c>
      <c r="C1684" t="str">
        <f>VLOOKUP(B1684,'Product Category'!$A$2:$B$4,2,0)</f>
        <v>Technology</v>
      </c>
      <c r="D1684">
        <f>VLOOKUP(A1684,OrderProduct!$A$2:$T$1953,20,0)</f>
        <v>53151</v>
      </c>
      <c r="E1684" t="str">
        <f>VLOOKUP(D1684,Location!$A$2:$D$986,4,0)</f>
        <v>Wisconsin</v>
      </c>
      <c r="F1684">
        <f>VLOOKUP(A1684,OrderProduct!A1684:F3635,6,0)</f>
        <v>39.36</v>
      </c>
    </row>
    <row r="1685" spans="1:6">
      <c r="A1685" s="3">
        <v>2973</v>
      </c>
      <c r="B1685">
        <f>INDEX(OrderProduct!O1685:O3636,MATCH('Top 2 Products'!A1685,OrderProduct!A1685:A3636,0))</f>
        <v>3</v>
      </c>
      <c r="C1685" t="str">
        <f>VLOOKUP(B1685,'Product Category'!$A$2:$B$4,2,0)</f>
        <v>Technology</v>
      </c>
      <c r="D1685">
        <f>VLOOKUP(A1685,OrderProduct!$A$2:$T$1953,20,0)</f>
        <v>53151</v>
      </c>
      <c r="E1685" t="str">
        <f>VLOOKUP(D1685,Location!$A$2:$D$986,4,0)</f>
        <v>Wisconsin</v>
      </c>
      <c r="F1685">
        <f>VLOOKUP(A1685,OrderProduct!A1685:F3636,6,0)</f>
        <v>379.72</v>
      </c>
    </row>
    <row r="1686" spans="1:6">
      <c r="A1686" s="3">
        <v>2973</v>
      </c>
      <c r="B1686">
        <f>INDEX(OrderProduct!O1686:O3637,MATCH('Top 2 Products'!A1686,OrderProduct!A1686:A3637,0))</f>
        <v>3</v>
      </c>
      <c r="C1686" t="str">
        <f>VLOOKUP(B1686,'Product Category'!$A$2:$B$4,2,0)</f>
        <v>Technology</v>
      </c>
      <c r="D1686">
        <f>VLOOKUP(A1686,OrderProduct!$A$2:$T$1953,20,0)</f>
        <v>53151</v>
      </c>
      <c r="E1686" t="str">
        <f>VLOOKUP(D1686,Location!$A$2:$D$986,4,0)</f>
        <v>Wisconsin</v>
      </c>
      <c r="F1686">
        <f>VLOOKUP(A1686,OrderProduct!A1686:F3637,6,0)</f>
        <v>272.86</v>
      </c>
    </row>
    <row r="1687" spans="1:6">
      <c r="A1687" s="3">
        <v>2976</v>
      </c>
      <c r="B1687">
        <f>INDEX(OrderProduct!O1687:O3638,MATCH('Top 2 Products'!A1687,OrderProduct!A1687:A3638,0))</f>
        <v>3</v>
      </c>
      <c r="C1687" t="str">
        <f>VLOOKUP(B1687,'Product Category'!$A$2:$B$4,2,0)</f>
        <v>Technology</v>
      </c>
      <c r="D1687">
        <f>VLOOKUP(A1687,OrderProduct!$A$2:$T$1953,20,0)</f>
        <v>53154</v>
      </c>
      <c r="E1687" t="str">
        <f>VLOOKUP(D1687,Location!$A$2:$D$986,4,0)</f>
        <v>Wisconsin</v>
      </c>
      <c r="F1687">
        <f>VLOOKUP(A1687,OrderProduct!A1687:F3638,6,0)</f>
        <v>878.34</v>
      </c>
    </row>
    <row r="1688" spans="1:6">
      <c r="A1688" s="3">
        <v>2979</v>
      </c>
      <c r="B1688">
        <f>INDEX(OrderProduct!O1688:O3639,MATCH('Top 2 Products'!A1688,OrderProduct!A1688:A3639,0))</f>
        <v>2</v>
      </c>
      <c r="C1688" t="str">
        <f>VLOOKUP(B1688,'Product Category'!$A$2:$B$4,2,0)</f>
        <v>Office Supplies</v>
      </c>
      <c r="D1688">
        <f>VLOOKUP(A1688,OrderProduct!$A$2:$T$1953,20,0)</f>
        <v>58601</v>
      </c>
      <c r="E1688" t="str">
        <f>VLOOKUP(D1688,Location!$A$2:$D$986,4,0)</f>
        <v>North Dakota</v>
      </c>
      <c r="F1688">
        <f>VLOOKUP(A1688,OrderProduct!A1688:F3639,6,0)</f>
        <v>676.57</v>
      </c>
    </row>
    <row r="1689" spans="1:6">
      <c r="A1689" s="3">
        <v>2979</v>
      </c>
      <c r="B1689">
        <f>INDEX(OrderProduct!O1689:O3640,MATCH('Top 2 Products'!A1689,OrderProduct!A1689:A3640,0))</f>
        <v>2</v>
      </c>
      <c r="C1689" t="str">
        <f>VLOOKUP(B1689,'Product Category'!$A$2:$B$4,2,0)</f>
        <v>Office Supplies</v>
      </c>
      <c r="D1689">
        <f>VLOOKUP(A1689,OrderProduct!$A$2:$T$1953,20,0)</f>
        <v>58601</v>
      </c>
      <c r="E1689" t="str">
        <f>VLOOKUP(D1689,Location!$A$2:$D$986,4,0)</f>
        <v>North Dakota</v>
      </c>
      <c r="F1689">
        <f>VLOOKUP(A1689,OrderProduct!A1689:F3640,6,0)</f>
        <v>94.97</v>
      </c>
    </row>
    <row r="1690" spans="1:6">
      <c r="A1690" s="3">
        <v>2979</v>
      </c>
      <c r="B1690">
        <f>INDEX(OrderProduct!O1690:O3641,MATCH('Top 2 Products'!A1690,OrderProduct!A1690:A3641,0))</f>
        <v>2</v>
      </c>
      <c r="C1690" t="str">
        <f>VLOOKUP(B1690,'Product Category'!$A$2:$B$4,2,0)</f>
        <v>Office Supplies</v>
      </c>
      <c r="D1690">
        <f>VLOOKUP(A1690,OrderProduct!$A$2:$T$1953,20,0)</f>
        <v>58601</v>
      </c>
      <c r="E1690" t="str">
        <f>VLOOKUP(D1690,Location!$A$2:$D$986,4,0)</f>
        <v>North Dakota</v>
      </c>
      <c r="F1690">
        <f>VLOOKUP(A1690,OrderProduct!A1690:F3641,6,0)</f>
        <v>267.2</v>
      </c>
    </row>
    <row r="1691" spans="1:6">
      <c r="A1691" s="3">
        <v>2979</v>
      </c>
      <c r="B1691">
        <f>INDEX(OrderProduct!O1691:O3642,MATCH('Top 2 Products'!A1691,OrderProduct!A1691:A3642,0))</f>
        <v>2</v>
      </c>
      <c r="C1691" t="str">
        <f>VLOOKUP(B1691,'Product Category'!$A$2:$B$4,2,0)</f>
        <v>Office Supplies</v>
      </c>
      <c r="D1691">
        <f>VLOOKUP(A1691,OrderProduct!$A$2:$T$1953,20,0)</f>
        <v>58601</v>
      </c>
      <c r="E1691" t="str">
        <f>VLOOKUP(D1691,Location!$A$2:$D$986,4,0)</f>
        <v>North Dakota</v>
      </c>
      <c r="F1691">
        <f>VLOOKUP(A1691,OrderProduct!A1691:F3642,6,0)</f>
        <v>86.79</v>
      </c>
    </row>
    <row r="1692" spans="1:6">
      <c r="A1692" s="3">
        <v>2980</v>
      </c>
      <c r="B1692">
        <f>INDEX(OrderProduct!O1692:O3643,MATCH('Top 2 Products'!A1692,OrderProduct!A1692:A3643,0))</f>
        <v>2</v>
      </c>
      <c r="C1692" t="str">
        <f>VLOOKUP(B1692,'Product Category'!$A$2:$B$4,2,0)</f>
        <v>Office Supplies</v>
      </c>
      <c r="D1692">
        <f>VLOOKUP(A1692,OrderProduct!$A$2:$T$1953,20,0)</f>
        <v>44870</v>
      </c>
      <c r="E1692" t="str">
        <f>VLOOKUP(D1692,Location!$A$2:$D$986,4,0)</f>
        <v>Ohio</v>
      </c>
      <c r="F1692">
        <f>VLOOKUP(A1692,OrderProduct!A1692:F3643,6,0)</f>
        <v>6.97</v>
      </c>
    </row>
    <row r="1693" spans="1:6">
      <c r="A1693" s="3">
        <v>2980</v>
      </c>
      <c r="B1693">
        <f>INDEX(OrderProduct!O1693:O3644,MATCH('Top 2 Products'!A1693,OrderProduct!A1693:A3644,0))</f>
        <v>2</v>
      </c>
      <c r="C1693" t="str">
        <f>VLOOKUP(B1693,'Product Category'!$A$2:$B$4,2,0)</f>
        <v>Office Supplies</v>
      </c>
      <c r="D1693">
        <f>VLOOKUP(A1693,OrderProduct!$A$2:$T$1953,20,0)</f>
        <v>44870</v>
      </c>
      <c r="E1693" t="str">
        <f>VLOOKUP(D1693,Location!$A$2:$D$986,4,0)</f>
        <v>Ohio</v>
      </c>
      <c r="F1693">
        <f>VLOOKUP(A1693,OrderProduct!A1693:F3644,6,0)</f>
        <v>186.19</v>
      </c>
    </row>
    <row r="1694" spans="1:6">
      <c r="A1694" s="3">
        <v>2980</v>
      </c>
      <c r="B1694">
        <f>INDEX(OrderProduct!O1694:O3645,MATCH('Top 2 Products'!A1694,OrderProduct!A1694:A3645,0))</f>
        <v>2</v>
      </c>
      <c r="C1694" t="str">
        <f>VLOOKUP(B1694,'Product Category'!$A$2:$B$4,2,0)</f>
        <v>Office Supplies</v>
      </c>
      <c r="D1694">
        <f>VLOOKUP(A1694,OrderProduct!$A$2:$T$1953,20,0)</f>
        <v>44870</v>
      </c>
      <c r="E1694" t="str">
        <f>VLOOKUP(D1694,Location!$A$2:$D$986,4,0)</f>
        <v>Ohio</v>
      </c>
      <c r="F1694">
        <f>VLOOKUP(A1694,OrderProduct!A1694:F3645,6,0)</f>
        <v>1227.94</v>
      </c>
    </row>
    <row r="1695" spans="1:6">
      <c r="A1695" s="3">
        <v>2980</v>
      </c>
      <c r="B1695">
        <f>INDEX(OrderProduct!O1695:O3646,MATCH('Top 2 Products'!A1695,OrderProduct!A1695:A3646,0))</f>
        <v>2</v>
      </c>
      <c r="C1695" t="str">
        <f>VLOOKUP(B1695,'Product Category'!$A$2:$B$4,2,0)</f>
        <v>Office Supplies</v>
      </c>
      <c r="D1695">
        <f>VLOOKUP(A1695,OrderProduct!$A$2:$T$1953,20,0)</f>
        <v>44870</v>
      </c>
      <c r="E1695" t="str">
        <f>VLOOKUP(D1695,Location!$A$2:$D$986,4,0)</f>
        <v>Ohio</v>
      </c>
      <c r="F1695">
        <f>VLOOKUP(A1695,OrderProduct!A1695:F3646,6,0)</f>
        <v>952.26</v>
      </c>
    </row>
    <row r="1696" spans="1:6">
      <c r="A1696" s="3">
        <v>2987</v>
      </c>
      <c r="B1696">
        <f>INDEX(OrderProduct!O1696:O3647,MATCH('Top 2 Products'!A1696,OrderProduct!A1696:A3647,0))</f>
        <v>1</v>
      </c>
      <c r="C1696" t="str">
        <f>VLOOKUP(B1696,'Product Category'!$A$2:$B$4,2,0)</f>
        <v>Furniture</v>
      </c>
      <c r="D1696">
        <f>VLOOKUP(A1696,OrderProduct!$A$2:$T$1953,20,0)</f>
        <v>50265</v>
      </c>
      <c r="E1696" t="str">
        <f>VLOOKUP(D1696,Location!$A$2:$D$986,4,0)</f>
        <v>Iowa</v>
      </c>
      <c r="F1696">
        <f>VLOOKUP(A1696,OrderProduct!A1696:F3647,6,0)</f>
        <v>5062.49</v>
      </c>
    </row>
    <row r="1697" spans="1:6">
      <c r="A1697" s="3">
        <v>2987</v>
      </c>
      <c r="B1697">
        <f>INDEX(OrderProduct!O1697:O3648,MATCH('Top 2 Products'!A1697,OrderProduct!A1697:A3648,0))</f>
        <v>2</v>
      </c>
      <c r="C1697" t="str">
        <f>VLOOKUP(B1697,'Product Category'!$A$2:$B$4,2,0)</f>
        <v>Office Supplies</v>
      </c>
      <c r="D1697">
        <f>VLOOKUP(A1697,OrderProduct!$A$2:$T$1953,20,0)</f>
        <v>50265</v>
      </c>
      <c r="E1697" t="str">
        <f>VLOOKUP(D1697,Location!$A$2:$D$986,4,0)</f>
        <v>Iowa</v>
      </c>
      <c r="F1697">
        <f>VLOOKUP(A1697,OrderProduct!A1697:F3648,6,0)</f>
        <v>100.59</v>
      </c>
    </row>
    <row r="1698" spans="1:6">
      <c r="A1698" s="3">
        <v>2991</v>
      </c>
      <c r="B1698">
        <f>INDEX(OrderProduct!O1698:O3649,MATCH('Top 2 Products'!A1698,OrderProduct!A1698:A3649,0))</f>
        <v>2</v>
      </c>
      <c r="C1698" t="str">
        <f>VLOOKUP(B1698,'Product Category'!$A$2:$B$4,2,0)</f>
        <v>Office Supplies</v>
      </c>
      <c r="D1698">
        <f>VLOOKUP(A1698,OrderProduct!$A$2:$T$1953,20,0)</f>
        <v>53402</v>
      </c>
      <c r="E1698" t="str">
        <f>VLOOKUP(D1698,Location!$A$2:$D$986,4,0)</f>
        <v>Wisconsin</v>
      </c>
      <c r="F1698">
        <f>VLOOKUP(A1698,OrderProduct!A1698:F3649,6,0)</f>
        <v>598.38</v>
      </c>
    </row>
    <row r="1699" spans="1:6">
      <c r="A1699" s="3">
        <v>2992</v>
      </c>
      <c r="B1699">
        <f>INDEX(OrderProduct!O1699:O3650,MATCH('Top 2 Products'!A1699,OrderProduct!A1699:A3650,0))</f>
        <v>2</v>
      </c>
      <c r="C1699" t="str">
        <f>VLOOKUP(B1699,'Product Category'!$A$2:$B$4,2,0)</f>
        <v>Office Supplies</v>
      </c>
      <c r="D1699">
        <f>VLOOKUP(A1699,OrderProduct!$A$2:$T$1953,20,0)</f>
        <v>53081</v>
      </c>
      <c r="E1699" t="str">
        <f>VLOOKUP(D1699,Location!$A$2:$D$986,4,0)</f>
        <v>Wisconsin</v>
      </c>
      <c r="F1699">
        <f>VLOOKUP(A1699,OrderProduct!A1699:F3650,6,0)</f>
        <v>7.2</v>
      </c>
    </row>
    <row r="1700" spans="1:6">
      <c r="A1700" s="3">
        <v>2999</v>
      </c>
      <c r="B1700">
        <f>INDEX(OrderProduct!O1700:O3651,MATCH('Top 2 Products'!A1700,OrderProduct!A1700:A3651,0))</f>
        <v>2</v>
      </c>
      <c r="C1700" t="str">
        <f>VLOOKUP(B1700,'Product Category'!$A$2:$B$4,2,0)</f>
        <v>Office Supplies</v>
      </c>
      <c r="D1700">
        <f>VLOOKUP(A1700,OrderProduct!$A$2:$T$1953,20,0)</f>
        <v>48237</v>
      </c>
      <c r="E1700" t="str">
        <f>VLOOKUP(D1700,Location!$A$2:$D$986,4,0)</f>
        <v>Michigan</v>
      </c>
      <c r="F1700">
        <f>VLOOKUP(A1700,OrderProduct!A1700:F3651,6,0)</f>
        <v>241.97</v>
      </c>
    </row>
    <row r="1701" spans="1:6">
      <c r="A1701" s="3">
        <v>3000</v>
      </c>
      <c r="B1701">
        <f>INDEX(OrderProduct!O1701:O3652,MATCH('Top 2 Products'!A1701,OrderProduct!A1701:A3652,0))</f>
        <v>2</v>
      </c>
      <c r="C1701" t="str">
        <f>VLOOKUP(B1701,'Product Category'!$A$2:$B$4,2,0)</f>
        <v>Office Supplies</v>
      </c>
      <c r="D1701">
        <f>VLOOKUP(A1701,OrderProduct!$A$2:$T$1953,20,0)</f>
        <v>48342</v>
      </c>
      <c r="E1701" t="str">
        <f>VLOOKUP(D1701,Location!$A$2:$D$986,4,0)</f>
        <v>Michigan</v>
      </c>
      <c r="F1701">
        <f>VLOOKUP(A1701,OrderProduct!A1701:F3652,6,0)</f>
        <v>120.81</v>
      </c>
    </row>
    <row r="1702" spans="1:6">
      <c r="A1702" s="3">
        <v>3001</v>
      </c>
      <c r="B1702">
        <f>INDEX(OrderProduct!O1702:O3653,MATCH('Top 2 Products'!A1702,OrderProduct!A1702:A3653,0))</f>
        <v>2</v>
      </c>
      <c r="C1702" t="str">
        <f>VLOOKUP(B1702,'Product Category'!$A$2:$B$4,2,0)</f>
        <v>Office Supplies</v>
      </c>
      <c r="D1702">
        <f>VLOOKUP(A1702,OrderProduct!$A$2:$T$1953,20,0)</f>
        <v>48060</v>
      </c>
      <c r="E1702" t="str">
        <f>VLOOKUP(D1702,Location!$A$2:$D$986,4,0)</f>
        <v>Michigan</v>
      </c>
      <c r="F1702">
        <f>VLOOKUP(A1702,OrderProduct!A1702:F3653,6,0)</f>
        <v>41.4</v>
      </c>
    </row>
    <row r="1703" spans="1:6">
      <c r="A1703" s="3">
        <v>3003</v>
      </c>
      <c r="B1703">
        <f>INDEX(OrderProduct!O1703:O3654,MATCH('Top 2 Products'!A1703,OrderProduct!A1703:A3654,0))</f>
        <v>3</v>
      </c>
      <c r="C1703" t="str">
        <f>VLOOKUP(B1703,'Product Category'!$A$2:$B$4,2,0)</f>
        <v>Technology</v>
      </c>
      <c r="D1703">
        <f>VLOOKUP(A1703,OrderProduct!$A$2:$T$1953,20,0)</f>
        <v>83814</v>
      </c>
      <c r="E1703" t="str">
        <f>VLOOKUP(D1703,Location!$A$2:$D$986,4,0)</f>
        <v>Idaho</v>
      </c>
      <c r="F1703">
        <f>VLOOKUP(A1703,OrderProduct!A1703:F3654,6,0)</f>
        <v>18.59</v>
      </c>
    </row>
    <row r="1704" spans="1:6">
      <c r="A1704" s="3">
        <v>3004</v>
      </c>
      <c r="B1704">
        <f>INDEX(OrderProduct!O1704:O3655,MATCH('Top 2 Products'!A1704,OrderProduct!A1704:A3655,0))</f>
        <v>2</v>
      </c>
      <c r="C1704" t="str">
        <f>VLOOKUP(B1704,'Product Category'!$A$2:$B$4,2,0)</f>
        <v>Office Supplies</v>
      </c>
      <c r="D1704">
        <f>VLOOKUP(A1704,OrderProduct!$A$2:$T$1953,20,0)</f>
        <v>90049</v>
      </c>
      <c r="E1704" t="str">
        <f>VLOOKUP(D1704,Location!$A$2:$D$986,4,0)</f>
        <v>California</v>
      </c>
      <c r="F1704">
        <f>VLOOKUP(A1704,OrderProduct!A1704:F3655,6,0)</f>
        <v>58.83</v>
      </c>
    </row>
    <row r="1705" spans="1:6">
      <c r="A1705" s="3">
        <v>3004</v>
      </c>
      <c r="B1705">
        <f>INDEX(OrderProduct!O1705:O3656,MATCH('Top 2 Products'!A1705,OrderProduct!A1705:A3656,0))</f>
        <v>2</v>
      </c>
      <c r="C1705" t="str">
        <f>VLOOKUP(B1705,'Product Category'!$A$2:$B$4,2,0)</f>
        <v>Office Supplies</v>
      </c>
      <c r="D1705">
        <f>VLOOKUP(A1705,OrderProduct!$A$2:$T$1953,20,0)</f>
        <v>90049</v>
      </c>
      <c r="E1705" t="str">
        <f>VLOOKUP(D1705,Location!$A$2:$D$986,4,0)</f>
        <v>California</v>
      </c>
      <c r="F1705">
        <f>VLOOKUP(A1705,OrderProduct!A1705:F3656,6,0)</f>
        <v>1557.66</v>
      </c>
    </row>
    <row r="1706" spans="1:6">
      <c r="A1706" s="3">
        <v>3005</v>
      </c>
      <c r="B1706">
        <f>INDEX(OrderProduct!O1706:O3657,MATCH('Top 2 Products'!A1706,OrderProduct!A1706:A3657,0))</f>
        <v>2</v>
      </c>
      <c r="C1706" t="str">
        <f>VLOOKUP(B1706,'Product Category'!$A$2:$B$4,2,0)</f>
        <v>Office Supplies</v>
      </c>
      <c r="D1706">
        <f>VLOOKUP(A1706,OrderProduct!$A$2:$T$1953,20,0)</f>
        <v>83814</v>
      </c>
      <c r="E1706" t="str">
        <f>VLOOKUP(D1706,Location!$A$2:$D$986,4,0)</f>
        <v>Idaho</v>
      </c>
      <c r="F1706">
        <f>VLOOKUP(A1706,OrderProduct!A1706:F3657,6,0)</f>
        <v>818.81</v>
      </c>
    </row>
    <row r="1707" spans="1:6">
      <c r="A1707" s="3">
        <v>3006</v>
      </c>
      <c r="B1707">
        <f>INDEX(OrderProduct!O1707:O3658,MATCH('Top 2 Products'!A1707,OrderProduct!A1707:A3658,0))</f>
        <v>2</v>
      </c>
      <c r="C1707" t="str">
        <f>VLOOKUP(B1707,'Product Category'!$A$2:$B$4,2,0)</f>
        <v>Office Supplies</v>
      </c>
      <c r="D1707">
        <f>VLOOKUP(A1707,OrderProduct!$A$2:$T$1953,20,0)</f>
        <v>83402</v>
      </c>
      <c r="E1707" t="str">
        <f>VLOOKUP(D1707,Location!$A$2:$D$986,4,0)</f>
        <v>Idaho</v>
      </c>
      <c r="F1707">
        <f>VLOOKUP(A1707,OrderProduct!A1707:F3658,6,0)</f>
        <v>44.24</v>
      </c>
    </row>
    <row r="1708" spans="1:6">
      <c r="A1708" s="3">
        <v>3006</v>
      </c>
      <c r="B1708">
        <f>INDEX(OrderProduct!O1708:O3659,MATCH('Top 2 Products'!A1708,OrderProduct!A1708:A3659,0))</f>
        <v>2</v>
      </c>
      <c r="C1708" t="str">
        <f>VLOOKUP(B1708,'Product Category'!$A$2:$B$4,2,0)</f>
        <v>Office Supplies</v>
      </c>
      <c r="D1708">
        <f>VLOOKUP(A1708,OrderProduct!$A$2:$T$1953,20,0)</f>
        <v>83402</v>
      </c>
      <c r="E1708" t="str">
        <f>VLOOKUP(D1708,Location!$A$2:$D$986,4,0)</f>
        <v>Idaho</v>
      </c>
      <c r="F1708">
        <f>VLOOKUP(A1708,OrderProduct!A1708:F3659,6,0)</f>
        <v>12.15</v>
      </c>
    </row>
    <row r="1709" spans="1:6">
      <c r="A1709" s="3">
        <v>3008</v>
      </c>
      <c r="B1709">
        <f>INDEX(OrderProduct!O1709:O3660,MATCH('Top 2 Products'!A1709,OrderProduct!A1709:A3660,0))</f>
        <v>2</v>
      </c>
      <c r="C1709" t="str">
        <f>VLOOKUP(B1709,'Product Category'!$A$2:$B$4,2,0)</f>
        <v>Office Supplies</v>
      </c>
      <c r="D1709">
        <f>VLOOKUP(A1709,OrderProduct!$A$2:$T$1953,20,0)</f>
        <v>55343</v>
      </c>
      <c r="E1709" t="str">
        <f>VLOOKUP(D1709,Location!$A$2:$D$986,4,0)</f>
        <v>Minnesota</v>
      </c>
      <c r="F1709">
        <f>VLOOKUP(A1709,OrderProduct!A1709:F3660,6,0)</f>
        <v>288.42</v>
      </c>
    </row>
    <row r="1710" spans="1:6">
      <c r="A1710" s="3">
        <v>3008</v>
      </c>
      <c r="B1710">
        <f>INDEX(OrderProduct!O1710:O3661,MATCH('Top 2 Products'!A1710,OrderProduct!A1710:A3661,0))</f>
        <v>2</v>
      </c>
      <c r="C1710" t="str">
        <f>VLOOKUP(B1710,'Product Category'!$A$2:$B$4,2,0)</f>
        <v>Office Supplies</v>
      </c>
      <c r="D1710">
        <f>VLOOKUP(A1710,OrderProduct!$A$2:$T$1953,20,0)</f>
        <v>55343</v>
      </c>
      <c r="E1710" t="str">
        <f>VLOOKUP(D1710,Location!$A$2:$D$986,4,0)</f>
        <v>Minnesota</v>
      </c>
      <c r="F1710">
        <f>VLOOKUP(A1710,OrderProduct!A1710:F3661,6,0)</f>
        <v>119.78</v>
      </c>
    </row>
    <row r="1711" spans="1:6">
      <c r="A1711" s="3">
        <v>3011</v>
      </c>
      <c r="B1711">
        <f>INDEX(OrderProduct!O1711:O3662,MATCH('Top 2 Products'!A1711,OrderProduct!A1711:A3662,0))</f>
        <v>2</v>
      </c>
      <c r="C1711" t="str">
        <f>VLOOKUP(B1711,'Product Category'!$A$2:$B$4,2,0)</f>
        <v>Office Supplies</v>
      </c>
      <c r="D1711">
        <f>VLOOKUP(A1711,OrderProduct!$A$2:$T$1953,20,0)</f>
        <v>2113</v>
      </c>
      <c r="E1711" t="str">
        <f>VLOOKUP(D1711,Location!$A$2:$D$986,4,0)</f>
        <v>Massachusetts</v>
      </c>
      <c r="F1711">
        <f>VLOOKUP(A1711,OrderProduct!A1711:F3662,6,0)</f>
        <v>1867.04</v>
      </c>
    </row>
    <row r="1712" spans="1:6">
      <c r="A1712" s="3">
        <v>3011</v>
      </c>
      <c r="B1712">
        <f>INDEX(OrderProduct!O1712:O3663,MATCH('Top 2 Products'!A1712,OrderProduct!A1712:A3663,0))</f>
        <v>2</v>
      </c>
      <c r="C1712" t="str">
        <f>VLOOKUP(B1712,'Product Category'!$A$2:$B$4,2,0)</f>
        <v>Office Supplies</v>
      </c>
      <c r="D1712">
        <f>VLOOKUP(A1712,OrderProduct!$A$2:$T$1953,20,0)</f>
        <v>2113</v>
      </c>
      <c r="E1712" t="str">
        <f>VLOOKUP(D1712,Location!$A$2:$D$986,4,0)</f>
        <v>Massachusetts</v>
      </c>
      <c r="F1712">
        <f>VLOOKUP(A1712,OrderProduct!A1712:F3663,6,0)</f>
        <v>537.8</v>
      </c>
    </row>
    <row r="1713" spans="1:6">
      <c r="A1713" s="3">
        <v>3011</v>
      </c>
      <c r="B1713">
        <f>INDEX(OrderProduct!O1713:O3664,MATCH('Top 2 Products'!A1713,OrderProduct!A1713:A3664,0))</f>
        <v>3</v>
      </c>
      <c r="C1713" t="str">
        <f>VLOOKUP(B1713,'Product Category'!$A$2:$B$4,2,0)</f>
        <v>Technology</v>
      </c>
      <c r="D1713">
        <f>VLOOKUP(A1713,OrderProduct!$A$2:$T$1953,20,0)</f>
        <v>2113</v>
      </c>
      <c r="E1713" t="str">
        <f>VLOOKUP(D1713,Location!$A$2:$D$986,4,0)</f>
        <v>Massachusetts</v>
      </c>
      <c r="F1713">
        <f>VLOOKUP(A1713,OrderProduct!A1713:F3664,6,0)</f>
        <v>366.26</v>
      </c>
    </row>
    <row r="1714" spans="1:6">
      <c r="A1714" s="3">
        <v>3011</v>
      </c>
      <c r="B1714">
        <f>INDEX(OrderProduct!O1714:O3665,MATCH('Top 2 Products'!A1714,OrderProduct!A1714:A3665,0))</f>
        <v>2</v>
      </c>
      <c r="C1714" t="str">
        <f>VLOOKUP(B1714,'Product Category'!$A$2:$B$4,2,0)</f>
        <v>Office Supplies</v>
      </c>
      <c r="D1714">
        <f>VLOOKUP(A1714,OrderProduct!$A$2:$T$1953,20,0)</f>
        <v>2113</v>
      </c>
      <c r="E1714" t="str">
        <f>VLOOKUP(D1714,Location!$A$2:$D$986,4,0)</f>
        <v>Massachusetts</v>
      </c>
      <c r="F1714">
        <f>VLOOKUP(A1714,OrderProduct!A1714:F3665,6,0)</f>
        <v>157.99</v>
      </c>
    </row>
    <row r="1715" spans="1:6">
      <c r="A1715" s="3">
        <v>3012</v>
      </c>
      <c r="B1715">
        <f>INDEX(OrderProduct!O1715:O3666,MATCH('Top 2 Products'!A1715,OrderProduct!A1715:A3666,0))</f>
        <v>2</v>
      </c>
      <c r="C1715" t="str">
        <f>VLOOKUP(B1715,'Product Category'!$A$2:$B$4,2,0)</f>
        <v>Office Supplies</v>
      </c>
      <c r="D1715">
        <f>VLOOKUP(A1715,OrderProduct!$A$2:$T$1953,20,0)</f>
        <v>14609</v>
      </c>
      <c r="E1715" t="str">
        <f>VLOOKUP(D1715,Location!$A$2:$D$986,4,0)</f>
        <v>New York</v>
      </c>
      <c r="F1715">
        <f>VLOOKUP(A1715,OrderProduct!A1715:F3666,6,0)</f>
        <v>1212.88</v>
      </c>
    </row>
    <row r="1716" spans="1:6">
      <c r="A1716" s="3">
        <v>3012</v>
      </c>
      <c r="B1716">
        <f>INDEX(OrderProduct!O1716:O3667,MATCH('Top 2 Products'!A1716,OrderProduct!A1716:A3667,0))</f>
        <v>3</v>
      </c>
      <c r="C1716" t="str">
        <f>VLOOKUP(B1716,'Product Category'!$A$2:$B$4,2,0)</f>
        <v>Technology</v>
      </c>
      <c r="D1716">
        <f>VLOOKUP(A1716,OrderProduct!$A$2:$T$1953,20,0)</f>
        <v>14609</v>
      </c>
      <c r="E1716" t="str">
        <f>VLOOKUP(D1716,Location!$A$2:$D$986,4,0)</f>
        <v>New York</v>
      </c>
      <c r="F1716">
        <f>VLOOKUP(A1716,OrderProduct!A1716:F3667,6,0)</f>
        <v>125.19</v>
      </c>
    </row>
    <row r="1717" spans="1:6">
      <c r="A1717" s="3">
        <v>3012</v>
      </c>
      <c r="B1717">
        <f>INDEX(OrderProduct!O1717:O3668,MATCH('Top 2 Products'!A1717,OrderProduct!A1717:A3668,0))</f>
        <v>2</v>
      </c>
      <c r="C1717" t="str">
        <f>VLOOKUP(B1717,'Product Category'!$A$2:$B$4,2,0)</f>
        <v>Office Supplies</v>
      </c>
      <c r="D1717">
        <f>VLOOKUP(A1717,OrderProduct!$A$2:$T$1953,20,0)</f>
        <v>14609</v>
      </c>
      <c r="E1717" t="str">
        <f>VLOOKUP(D1717,Location!$A$2:$D$986,4,0)</f>
        <v>New York</v>
      </c>
      <c r="F1717">
        <f>VLOOKUP(A1717,OrderProduct!A1717:F3668,6,0)</f>
        <v>27.63</v>
      </c>
    </row>
    <row r="1718" spans="1:6">
      <c r="A1718" s="3">
        <v>3017</v>
      </c>
      <c r="B1718">
        <f>INDEX(OrderProduct!O1718:O3669,MATCH('Top 2 Products'!A1718,OrderProduct!A1718:A3669,0))</f>
        <v>2</v>
      </c>
      <c r="C1718" t="str">
        <f>VLOOKUP(B1718,'Product Category'!$A$2:$B$4,2,0)</f>
        <v>Office Supplies</v>
      </c>
      <c r="D1718">
        <f>VLOOKUP(A1718,OrderProduct!$A$2:$T$1953,20,0)</f>
        <v>92024</v>
      </c>
      <c r="E1718" t="str">
        <f>VLOOKUP(D1718,Location!$A$2:$D$986,4,0)</f>
        <v>California</v>
      </c>
      <c r="F1718">
        <f>VLOOKUP(A1718,OrderProduct!A1718:F3669,6,0)</f>
        <v>31.21</v>
      </c>
    </row>
    <row r="1719" spans="1:6">
      <c r="A1719" s="3">
        <v>3017</v>
      </c>
      <c r="B1719">
        <f>INDEX(OrderProduct!O1719:O3670,MATCH('Top 2 Products'!A1719,OrderProduct!A1719:A3670,0))</f>
        <v>2</v>
      </c>
      <c r="C1719" t="str">
        <f>VLOOKUP(B1719,'Product Category'!$A$2:$B$4,2,0)</f>
        <v>Office Supplies</v>
      </c>
      <c r="D1719">
        <f>VLOOKUP(A1719,OrderProduct!$A$2:$T$1953,20,0)</f>
        <v>92024</v>
      </c>
      <c r="E1719" t="str">
        <f>VLOOKUP(D1719,Location!$A$2:$D$986,4,0)</f>
        <v>California</v>
      </c>
      <c r="F1719">
        <f>VLOOKUP(A1719,OrderProduct!A1719:F3670,6,0)</f>
        <v>128.13</v>
      </c>
    </row>
    <row r="1720" spans="1:6">
      <c r="A1720" s="3">
        <v>3035</v>
      </c>
      <c r="B1720">
        <f>INDEX(OrderProduct!O1720:O3671,MATCH('Top 2 Products'!A1720,OrderProduct!A1720:A3671,0))</f>
        <v>2</v>
      </c>
      <c r="C1720" t="str">
        <f>VLOOKUP(B1720,'Product Category'!$A$2:$B$4,2,0)</f>
        <v>Office Supplies</v>
      </c>
      <c r="D1720">
        <f>VLOOKUP(A1720,OrderProduct!$A$2:$T$1953,20,0)</f>
        <v>60148</v>
      </c>
      <c r="E1720" t="str">
        <f>VLOOKUP(D1720,Location!$A$2:$D$986,4,0)</f>
        <v>Illinois</v>
      </c>
      <c r="F1720">
        <f>VLOOKUP(A1720,OrderProduct!A1720:F3671,6,0)</f>
        <v>464.94</v>
      </c>
    </row>
    <row r="1721" spans="1:6">
      <c r="A1721" s="3">
        <v>3035</v>
      </c>
      <c r="B1721">
        <f>INDEX(OrderProduct!O1721:O3672,MATCH('Top 2 Products'!A1721,OrderProduct!A1721:A3672,0))</f>
        <v>2</v>
      </c>
      <c r="C1721" t="str">
        <f>VLOOKUP(B1721,'Product Category'!$A$2:$B$4,2,0)</f>
        <v>Office Supplies</v>
      </c>
      <c r="D1721">
        <f>VLOOKUP(A1721,OrderProduct!$A$2:$T$1953,20,0)</f>
        <v>60148</v>
      </c>
      <c r="E1721" t="str">
        <f>VLOOKUP(D1721,Location!$A$2:$D$986,4,0)</f>
        <v>Illinois</v>
      </c>
      <c r="F1721">
        <f>VLOOKUP(A1721,OrderProduct!A1721:F3672,6,0)</f>
        <v>7360.2</v>
      </c>
    </row>
    <row r="1722" spans="1:6">
      <c r="A1722" s="3">
        <v>3036</v>
      </c>
      <c r="B1722">
        <f>INDEX(OrderProduct!O1722:O3673,MATCH('Top 2 Products'!A1722,OrderProduct!A1722:A3673,0))</f>
        <v>1</v>
      </c>
      <c r="C1722" t="str">
        <f>VLOOKUP(B1722,'Product Category'!$A$2:$B$4,2,0)</f>
        <v>Furniture</v>
      </c>
      <c r="D1722">
        <f>VLOOKUP(A1722,OrderProduct!$A$2:$T$1953,20,0)</f>
        <v>58554</v>
      </c>
      <c r="E1722" t="str">
        <f>VLOOKUP(D1722,Location!$A$2:$D$986,4,0)</f>
        <v>North Dakota</v>
      </c>
      <c r="F1722">
        <f>VLOOKUP(A1722,OrderProduct!A1722:F3673,6,0)</f>
        <v>89.06</v>
      </c>
    </row>
    <row r="1723" spans="1:6">
      <c r="A1723" s="3">
        <v>3036</v>
      </c>
      <c r="B1723">
        <f>INDEX(OrderProduct!O1723:O3674,MATCH('Top 2 Products'!A1723,OrderProduct!A1723:A3674,0))</f>
        <v>2</v>
      </c>
      <c r="C1723" t="str">
        <f>VLOOKUP(B1723,'Product Category'!$A$2:$B$4,2,0)</f>
        <v>Office Supplies</v>
      </c>
      <c r="D1723">
        <f>VLOOKUP(A1723,OrderProduct!$A$2:$T$1953,20,0)</f>
        <v>58554</v>
      </c>
      <c r="E1723" t="str">
        <f>VLOOKUP(D1723,Location!$A$2:$D$986,4,0)</f>
        <v>North Dakota</v>
      </c>
      <c r="F1723">
        <f>VLOOKUP(A1723,OrderProduct!A1723:F3674,6,0)</f>
        <v>134.97</v>
      </c>
    </row>
    <row r="1724" spans="1:6">
      <c r="A1724" s="3">
        <v>3036</v>
      </c>
      <c r="B1724">
        <f>INDEX(OrderProduct!O1724:O3675,MATCH('Top 2 Products'!A1724,OrderProduct!A1724:A3675,0))</f>
        <v>2</v>
      </c>
      <c r="C1724" t="str">
        <f>VLOOKUP(B1724,'Product Category'!$A$2:$B$4,2,0)</f>
        <v>Office Supplies</v>
      </c>
      <c r="D1724">
        <f>VLOOKUP(A1724,OrderProduct!$A$2:$T$1953,20,0)</f>
        <v>58554</v>
      </c>
      <c r="E1724" t="str">
        <f>VLOOKUP(D1724,Location!$A$2:$D$986,4,0)</f>
        <v>North Dakota</v>
      </c>
      <c r="F1724">
        <f>VLOOKUP(A1724,OrderProduct!A1724:F3675,6,0)</f>
        <v>66.74</v>
      </c>
    </row>
    <row r="1725" spans="1:6">
      <c r="A1725" s="3">
        <v>3036</v>
      </c>
      <c r="B1725">
        <f>INDEX(OrderProduct!O1725:O3676,MATCH('Top 2 Products'!A1725,OrderProduct!A1725:A3676,0))</f>
        <v>2</v>
      </c>
      <c r="C1725" t="str">
        <f>VLOOKUP(B1725,'Product Category'!$A$2:$B$4,2,0)</f>
        <v>Office Supplies</v>
      </c>
      <c r="D1725">
        <f>VLOOKUP(A1725,OrderProduct!$A$2:$T$1953,20,0)</f>
        <v>58554</v>
      </c>
      <c r="E1725" t="str">
        <f>VLOOKUP(D1725,Location!$A$2:$D$986,4,0)</f>
        <v>North Dakota</v>
      </c>
      <c r="F1725">
        <f>VLOOKUP(A1725,OrderProduct!A1725:F3676,6,0)</f>
        <v>1282.67</v>
      </c>
    </row>
    <row r="1726" spans="1:6">
      <c r="A1726" s="3">
        <v>3041</v>
      </c>
      <c r="B1726">
        <f>INDEX(OrderProduct!O1726:O3677,MATCH('Top 2 Products'!A1726,OrderProduct!A1726:A3677,0))</f>
        <v>3</v>
      </c>
      <c r="C1726" t="str">
        <f>VLOOKUP(B1726,'Product Category'!$A$2:$B$4,2,0)</f>
        <v>Technology</v>
      </c>
      <c r="D1726">
        <f>VLOOKUP(A1726,OrderProduct!$A$2:$T$1953,20,0)</f>
        <v>67846</v>
      </c>
      <c r="E1726" t="str">
        <f>VLOOKUP(D1726,Location!$A$2:$D$986,4,0)</f>
        <v>Kansas</v>
      </c>
      <c r="F1726">
        <f>VLOOKUP(A1726,OrderProduct!A1726:F3677,6,0)</f>
        <v>116.92</v>
      </c>
    </row>
    <row r="1727" spans="1:6">
      <c r="A1727" s="3">
        <v>3041</v>
      </c>
      <c r="B1727">
        <f>INDEX(OrderProduct!O1727:O3678,MATCH('Top 2 Products'!A1727,OrderProduct!A1727:A3678,0))</f>
        <v>2</v>
      </c>
      <c r="C1727" t="str">
        <f>VLOOKUP(B1727,'Product Category'!$A$2:$B$4,2,0)</f>
        <v>Office Supplies</v>
      </c>
      <c r="D1727">
        <f>VLOOKUP(A1727,OrderProduct!$A$2:$T$1953,20,0)</f>
        <v>67846</v>
      </c>
      <c r="E1727" t="str">
        <f>VLOOKUP(D1727,Location!$A$2:$D$986,4,0)</f>
        <v>Kansas</v>
      </c>
      <c r="F1727">
        <f>VLOOKUP(A1727,OrderProduct!A1727:F3678,6,0)</f>
        <v>332.16</v>
      </c>
    </row>
    <row r="1728" spans="1:6">
      <c r="A1728" s="3">
        <v>3042</v>
      </c>
      <c r="B1728">
        <f>INDEX(OrderProduct!O1728:O3679,MATCH('Top 2 Products'!A1728,OrderProduct!A1728:A3679,0))</f>
        <v>2</v>
      </c>
      <c r="C1728" t="str">
        <f>VLOOKUP(B1728,'Product Category'!$A$2:$B$4,2,0)</f>
        <v>Office Supplies</v>
      </c>
      <c r="D1728">
        <f>VLOOKUP(A1728,OrderProduct!$A$2:$T$1953,20,0)</f>
        <v>67501</v>
      </c>
      <c r="E1728" t="str">
        <f>VLOOKUP(D1728,Location!$A$2:$D$986,4,0)</f>
        <v>Kansas</v>
      </c>
      <c r="F1728">
        <f>VLOOKUP(A1728,OrderProduct!A1728:F3679,6,0)</f>
        <v>147.62</v>
      </c>
    </row>
    <row r="1729" spans="1:6">
      <c r="A1729" s="3">
        <v>3045</v>
      </c>
      <c r="B1729">
        <f>INDEX(OrderProduct!O1729:O3680,MATCH('Top 2 Products'!A1729,OrderProduct!A1729:A3680,0))</f>
        <v>2</v>
      </c>
      <c r="C1729" t="str">
        <f>VLOOKUP(B1729,'Product Category'!$A$2:$B$4,2,0)</f>
        <v>Office Supplies</v>
      </c>
      <c r="D1729">
        <f>VLOOKUP(A1729,OrderProduct!$A$2:$T$1953,20,0)</f>
        <v>66048</v>
      </c>
      <c r="E1729" t="str">
        <f>VLOOKUP(D1729,Location!$A$2:$D$986,4,0)</f>
        <v>Kansas</v>
      </c>
      <c r="F1729">
        <f>VLOOKUP(A1729,OrderProduct!A1729:F3680,6,0)</f>
        <v>48.32</v>
      </c>
    </row>
    <row r="1730" spans="1:6">
      <c r="A1730" s="3">
        <v>3046</v>
      </c>
      <c r="B1730">
        <f>INDEX(OrderProduct!O1730:O3681,MATCH('Top 2 Products'!A1730,OrderProduct!A1730:A3681,0))</f>
        <v>1</v>
      </c>
      <c r="C1730" t="str">
        <f>VLOOKUP(B1730,'Product Category'!$A$2:$B$4,2,0)</f>
        <v>Furniture</v>
      </c>
      <c r="D1730">
        <f>VLOOKUP(A1730,OrderProduct!$A$2:$T$1953,20,0)</f>
        <v>66209</v>
      </c>
      <c r="E1730" t="str">
        <f>VLOOKUP(D1730,Location!$A$2:$D$986,4,0)</f>
        <v>Kansas</v>
      </c>
      <c r="F1730">
        <f>VLOOKUP(A1730,OrderProduct!A1730:F3681,6,0)</f>
        <v>511.57</v>
      </c>
    </row>
    <row r="1731" spans="1:6">
      <c r="A1731" s="3">
        <v>3048</v>
      </c>
      <c r="B1731">
        <f>INDEX(OrderProduct!O1731:O3682,MATCH('Top 2 Products'!A1731,OrderProduct!A1731:A3682,0))</f>
        <v>1</v>
      </c>
      <c r="C1731" t="str">
        <f>VLOOKUP(B1731,'Product Category'!$A$2:$B$4,2,0)</f>
        <v>Furniture</v>
      </c>
      <c r="D1731">
        <f>VLOOKUP(A1731,OrderProduct!$A$2:$T$1953,20,0)</f>
        <v>94704</v>
      </c>
      <c r="E1731" t="str">
        <f>VLOOKUP(D1731,Location!$A$2:$D$986,4,0)</f>
        <v>California</v>
      </c>
      <c r="F1731">
        <f>VLOOKUP(A1731,OrderProduct!A1731:F3682,6,0)</f>
        <v>8.65</v>
      </c>
    </row>
    <row r="1732" spans="1:6">
      <c r="A1732" s="3">
        <v>3053</v>
      </c>
      <c r="B1732">
        <f>INDEX(OrderProduct!O1732:O3683,MATCH('Top 2 Products'!A1732,OrderProduct!A1732:A3683,0))</f>
        <v>3</v>
      </c>
      <c r="C1732" t="str">
        <f>VLOOKUP(B1732,'Product Category'!$A$2:$B$4,2,0)</f>
        <v>Technology</v>
      </c>
      <c r="D1732">
        <f>VLOOKUP(A1732,OrderProduct!$A$2:$T$1953,20,0)</f>
        <v>42071</v>
      </c>
      <c r="E1732" t="str">
        <f>VLOOKUP(D1732,Location!$A$2:$D$986,4,0)</f>
        <v>Kentucky</v>
      </c>
      <c r="F1732">
        <f>VLOOKUP(A1732,OrderProduct!A1732:F3683,6,0)</f>
        <v>215.25</v>
      </c>
    </row>
    <row r="1733" spans="1:6">
      <c r="A1733" s="3">
        <v>3063</v>
      </c>
      <c r="B1733">
        <f>INDEX(OrderProduct!O1733:O3684,MATCH('Top 2 Products'!A1733,OrderProduct!A1733:A3684,0))</f>
        <v>3</v>
      </c>
      <c r="C1733" t="str">
        <f>VLOOKUP(B1733,'Product Category'!$A$2:$B$4,2,0)</f>
        <v>Technology</v>
      </c>
      <c r="D1733">
        <f>VLOOKUP(A1733,OrderProduct!$A$2:$T$1953,20,0)</f>
        <v>98034</v>
      </c>
      <c r="E1733" t="str">
        <f>VLOOKUP(D1733,Location!$A$2:$D$986,4,0)</f>
        <v>Washington</v>
      </c>
      <c r="F1733">
        <f>VLOOKUP(A1733,OrderProduct!A1733:F3684,6,0)</f>
        <v>1358.02</v>
      </c>
    </row>
    <row r="1734" spans="1:6">
      <c r="A1734" s="3">
        <v>3063</v>
      </c>
      <c r="B1734">
        <f>INDEX(OrderProduct!O1734:O3685,MATCH('Top 2 Products'!A1734,OrderProduct!A1734:A3685,0))</f>
        <v>3</v>
      </c>
      <c r="C1734" t="str">
        <f>VLOOKUP(B1734,'Product Category'!$A$2:$B$4,2,0)</f>
        <v>Technology</v>
      </c>
      <c r="D1734">
        <f>VLOOKUP(A1734,OrderProduct!$A$2:$T$1953,20,0)</f>
        <v>98034</v>
      </c>
      <c r="E1734" t="str">
        <f>VLOOKUP(D1734,Location!$A$2:$D$986,4,0)</f>
        <v>Washington</v>
      </c>
      <c r="F1734">
        <f>VLOOKUP(A1734,OrderProduct!A1734:F3685,6,0)</f>
        <v>358.84</v>
      </c>
    </row>
    <row r="1735" spans="1:6">
      <c r="A1735" s="3">
        <v>3063</v>
      </c>
      <c r="B1735">
        <f>INDEX(OrderProduct!O1735:O3686,MATCH('Top 2 Products'!A1735,OrderProduct!A1735:A3686,0))</f>
        <v>3</v>
      </c>
      <c r="C1735" t="str">
        <f>VLOOKUP(B1735,'Product Category'!$A$2:$B$4,2,0)</f>
        <v>Technology</v>
      </c>
      <c r="D1735">
        <f>VLOOKUP(A1735,OrderProduct!$A$2:$T$1953,20,0)</f>
        <v>98034</v>
      </c>
      <c r="E1735" t="str">
        <f>VLOOKUP(D1735,Location!$A$2:$D$986,4,0)</f>
        <v>Washington</v>
      </c>
      <c r="F1735">
        <f>VLOOKUP(A1735,OrderProduct!A1735:F3686,6,0)</f>
        <v>3527.82</v>
      </c>
    </row>
    <row r="1736" spans="1:6">
      <c r="A1736" s="3">
        <v>3064</v>
      </c>
      <c r="B1736">
        <f>INDEX(OrderProduct!O1736:O3687,MATCH('Top 2 Products'!A1736,OrderProduct!A1736:A3687,0))</f>
        <v>2</v>
      </c>
      <c r="C1736" t="str">
        <f>VLOOKUP(B1736,'Product Category'!$A$2:$B$4,2,0)</f>
        <v>Office Supplies</v>
      </c>
      <c r="D1736">
        <f>VLOOKUP(A1736,OrderProduct!$A$2:$T$1953,20,0)</f>
        <v>98503</v>
      </c>
      <c r="E1736" t="str">
        <f>VLOOKUP(D1736,Location!$A$2:$D$986,4,0)</f>
        <v>Washington</v>
      </c>
      <c r="F1736">
        <f>VLOOKUP(A1736,OrderProduct!A1736:F3687,6,0)</f>
        <v>4698.21</v>
      </c>
    </row>
    <row r="1737" spans="1:6">
      <c r="A1737" s="3">
        <v>3067</v>
      </c>
      <c r="B1737">
        <f>INDEX(OrderProduct!O1737:O3688,MATCH('Top 2 Products'!A1737,OrderProduct!A1737:A3688,0))</f>
        <v>1</v>
      </c>
      <c r="C1737" t="str">
        <f>VLOOKUP(B1737,'Product Category'!$A$2:$B$4,2,0)</f>
        <v>Furniture</v>
      </c>
      <c r="D1737">
        <f>VLOOKUP(A1737,OrderProduct!$A$2:$T$1953,20,0)</f>
        <v>44515</v>
      </c>
      <c r="E1737" t="str">
        <f>VLOOKUP(D1737,Location!$A$2:$D$986,4,0)</f>
        <v>Ohio</v>
      </c>
      <c r="F1737">
        <f>VLOOKUP(A1737,OrderProduct!A1737:F3688,6,0)</f>
        <v>43.08</v>
      </c>
    </row>
    <row r="1738" spans="1:6">
      <c r="A1738" s="3">
        <v>3069</v>
      </c>
      <c r="B1738">
        <f>INDEX(OrderProduct!O1738:O3689,MATCH('Top 2 Products'!A1738,OrderProduct!A1738:A3689,0))</f>
        <v>1</v>
      </c>
      <c r="C1738" t="str">
        <f>VLOOKUP(B1738,'Product Category'!$A$2:$B$4,2,0)</f>
        <v>Furniture</v>
      </c>
      <c r="D1738">
        <f>VLOOKUP(A1738,OrderProduct!$A$2:$T$1953,20,0)</f>
        <v>55128</v>
      </c>
      <c r="E1738" t="str">
        <f>VLOOKUP(D1738,Location!$A$2:$D$986,4,0)</f>
        <v>Minnesota</v>
      </c>
      <c r="F1738">
        <f>VLOOKUP(A1738,OrderProduct!A1738:F3689,6,0)</f>
        <v>258.93</v>
      </c>
    </row>
    <row r="1739" spans="1:6">
      <c r="A1739" s="3">
        <v>3069</v>
      </c>
      <c r="B1739">
        <f>INDEX(OrderProduct!O1739:O3690,MATCH('Top 2 Products'!A1739,OrderProduct!A1739:A3690,0))</f>
        <v>1</v>
      </c>
      <c r="C1739" t="str">
        <f>VLOOKUP(B1739,'Product Category'!$A$2:$B$4,2,0)</f>
        <v>Furniture</v>
      </c>
      <c r="D1739">
        <f>VLOOKUP(A1739,OrderProduct!$A$2:$T$1953,20,0)</f>
        <v>55128</v>
      </c>
      <c r="E1739" t="str">
        <f>VLOOKUP(D1739,Location!$A$2:$D$986,4,0)</f>
        <v>Minnesota</v>
      </c>
      <c r="F1739">
        <f>VLOOKUP(A1739,OrderProduct!A1739:F3690,6,0)</f>
        <v>102.54</v>
      </c>
    </row>
    <row r="1740" spans="1:6">
      <c r="A1740" s="3">
        <v>3069</v>
      </c>
      <c r="B1740">
        <f>INDEX(OrderProduct!O1740:O3691,MATCH('Top 2 Products'!A1740,OrderProduct!A1740:A3691,0))</f>
        <v>2</v>
      </c>
      <c r="C1740" t="str">
        <f>VLOOKUP(B1740,'Product Category'!$A$2:$B$4,2,0)</f>
        <v>Office Supplies</v>
      </c>
      <c r="D1740">
        <f>VLOOKUP(A1740,OrderProduct!$A$2:$T$1953,20,0)</f>
        <v>55128</v>
      </c>
      <c r="E1740" t="str">
        <f>VLOOKUP(D1740,Location!$A$2:$D$986,4,0)</f>
        <v>Minnesota</v>
      </c>
      <c r="F1740">
        <f>VLOOKUP(A1740,OrderProduct!A1740:F3691,6,0)</f>
        <v>396.19</v>
      </c>
    </row>
    <row r="1741" spans="1:6">
      <c r="A1741" s="3">
        <v>3075</v>
      </c>
      <c r="B1741">
        <f>INDEX(OrderProduct!O1741:O3692,MATCH('Top 2 Products'!A1741,OrderProduct!A1741:A3692,0))</f>
        <v>1</v>
      </c>
      <c r="C1741" t="str">
        <f>VLOOKUP(B1741,'Product Category'!$A$2:$B$4,2,0)</f>
        <v>Furniture</v>
      </c>
      <c r="D1741">
        <f>VLOOKUP(A1741,OrderProduct!$A$2:$T$1953,20,0)</f>
        <v>90061</v>
      </c>
      <c r="E1741" t="str">
        <f>VLOOKUP(D1741,Location!$A$2:$D$986,4,0)</f>
        <v>California</v>
      </c>
      <c r="F1741">
        <f>VLOOKUP(A1741,OrderProduct!A1741:F3692,6,0)</f>
        <v>2230.12</v>
      </c>
    </row>
    <row r="1742" spans="1:6">
      <c r="A1742" s="3">
        <v>3076</v>
      </c>
      <c r="B1742">
        <f>INDEX(OrderProduct!O1742:O3693,MATCH('Top 2 Products'!A1742,OrderProduct!A1742:A3693,0))</f>
        <v>1</v>
      </c>
      <c r="C1742" t="str">
        <f>VLOOKUP(B1742,'Product Category'!$A$2:$B$4,2,0)</f>
        <v>Furniture</v>
      </c>
      <c r="D1742">
        <f>VLOOKUP(A1742,OrderProduct!$A$2:$T$1953,20,0)</f>
        <v>44224</v>
      </c>
      <c r="E1742" t="str">
        <f>VLOOKUP(D1742,Location!$A$2:$D$986,4,0)</f>
        <v>Ohio</v>
      </c>
      <c r="F1742">
        <f>VLOOKUP(A1742,OrderProduct!A1742:F3693,6,0)</f>
        <v>34.41</v>
      </c>
    </row>
    <row r="1743" spans="1:6">
      <c r="A1743" s="3">
        <v>3077</v>
      </c>
      <c r="B1743">
        <f>INDEX(OrderProduct!O1743:O3694,MATCH('Top 2 Products'!A1743,OrderProduct!A1743:A3694,0))</f>
        <v>3</v>
      </c>
      <c r="C1743" t="str">
        <f>VLOOKUP(B1743,'Product Category'!$A$2:$B$4,2,0)</f>
        <v>Technology</v>
      </c>
      <c r="D1743">
        <f>VLOOKUP(A1743,OrderProduct!$A$2:$T$1953,20,0)</f>
        <v>44136</v>
      </c>
      <c r="E1743" t="str">
        <f>VLOOKUP(D1743,Location!$A$2:$D$986,4,0)</f>
        <v>Ohio</v>
      </c>
      <c r="F1743">
        <f>VLOOKUP(A1743,OrderProduct!A1743:F3694,6,0)</f>
        <v>157.27</v>
      </c>
    </row>
    <row r="1744" spans="1:6">
      <c r="A1744" s="3">
        <v>3078</v>
      </c>
      <c r="B1744">
        <f>INDEX(OrderProduct!O1744:O3695,MATCH('Top 2 Products'!A1744,OrderProduct!A1744:A3695,0))</f>
        <v>2</v>
      </c>
      <c r="C1744" t="str">
        <f>VLOOKUP(B1744,'Product Category'!$A$2:$B$4,2,0)</f>
        <v>Office Supplies</v>
      </c>
      <c r="D1744">
        <f>VLOOKUP(A1744,OrderProduct!$A$2:$T$1953,20,0)</f>
        <v>43615</v>
      </c>
      <c r="E1744" t="str">
        <f>VLOOKUP(D1744,Location!$A$2:$D$986,4,0)</f>
        <v>Ohio</v>
      </c>
      <c r="F1744">
        <f>VLOOKUP(A1744,OrderProduct!A1744:F3695,6,0)</f>
        <v>110.75</v>
      </c>
    </row>
    <row r="1745" spans="1:6">
      <c r="A1745" s="3">
        <v>3078</v>
      </c>
      <c r="B1745">
        <f>INDEX(OrderProduct!O1745:O3696,MATCH('Top 2 Products'!A1745,OrderProduct!A1745:A3696,0))</f>
        <v>2</v>
      </c>
      <c r="C1745" t="str">
        <f>VLOOKUP(B1745,'Product Category'!$A$2:$B$4,2,0)</f>
        <v>Office Supplies</v>
      </c>
      <c r="D1745">
        <f>VLOOKUP(A1745,OrderProduct!$A$2:$T$1953,20,0)</f>
        <v>43615</v>
      </c>
      <c r="E1745" t="str">
        <f>VLOOKUP(D1745,Location!$A$2:$D$986,4,0)</f>
        <v>Ohio</v>
      </c>
      <c r="F1745">
        <f>VLOOKUP(A1745,OrderProduct!A1745:F3696,6,0)</f>
        <v>1013.84</v>
      </c>
    </row>
    <row r="1746" spans="1:6">
      <c r="A1746" s="3">
        <v>3079</v>
      </c>
      <c r="B1746">
        <f>INDEX(OrderProduct!O1746:O3697,MATCH('Top 2 Products'!A1746,OrderProduct!A1746:A3697,0))</f>
        <v>3</v>
      </c>
      <c r="C1746" t="str">
        <f>VLOOKUP(B1746,'Product Category'!$A$2:$B$4,2,0)</f>
        <v>Technology</v>
      </c>
      <c r="D1746">
        <f>VLOOKUP(A1746,OrderProduct!$A$2:$T$1953,20,0)</f>
        <v>19112</v>
      </c>
      <c r="E1746" t="str">
        <f>VLOOKUP(D1746,Location!$A$2:$D$986,4,0)</f>
        <v>Pennsylvania</v>
      </c>
      <c r="F1746">
        <f>VLOOKUP(A1746,OrderProduct!A1746:F3697,6,0)</f>
        <v>91.39</v>
      </c>
    </row>
    <row r="1747" spans="1:6">
      <c r="A1747" s="3">
        <v>3079</v>
      </c>
      <c r="B1747">
        <f>INDEX(OrderProduct!O1747:O3698,MATCH('Top 2 Products'!A1747,OrderProduct!A1747:A3698,0))</f>
        <v>2</v>
      </c>
      <c r="C1747" t="str">
        <f>VLOOKUP(B1747,'Product Category'!$A$2:$B$4,2,0)</f>
        <v>Office Supplies</v>
      </c>
      <c r="D1747">
        <f>VLOOKUP(A1747,OrderProduct!$A$2:$T$1953,20,0)</f>
        <v>19112</v>
      </c>
      <c r="E1747" t="str">
        <f>VLOOKUP(D1747,Location!$A$2:$D$986,4,0)</f>
        <v>Pennsylvania</v>
      </c>
      <c r="F1747">
        <f>VLOOKUP(A1747,OrderProduct!A1747:F3698,6,0)</f>
        <v>885.65</v>
      </c>
    </row>
    <row r="1748" spans="1:6">
      <c r="A1748" s="3">
        <v>3079</v>
      </c>
      <c r="B1748">
        <f>INDEX(OrderProduct!O1748:O3699,MATCH('Top 2 Products'!A1748,OrderProduct!A1748:A3699,0))</f>
        <v>2</v>
      </c>
      <c r="C1748" t="str">
        <f>VLOOKUP(B1748,'Product Category'!$A$2:$B$4,2,0)</f>
        <v>Office Supplies</v>
      </c>
      <c r="D1748">
        <f>VLOOKUP(A1748,OrderProduct!$A$2:$T$1953,20,0)</f>
        <v>19112</v>
      </c>
      <c r="E1748" t="str">
        <f>VLOOKUP(D1748,Location!$A$2:$D$986,4,0)</f>
        <v>Pennsylvania</v>
      </c>
      <c r="F1748">
        <f>VLOOKUP(A1748,OrderProduct!A1748:F3699,6,0)</f>
        <v>202.29</v>
      </c>
    </row>
    <row r="1749" spans="1:6">
      <c r="A1749" s="3">
        <v>3079</v>
      </c>
      <c r="B1749">
        <f>INDEX(OrderProduct!O1749:O3700,MATCH('Top 2 Products'!A1749,OrderProduct!A1749:A3700,0))</f>
        <v>2</v>
      </c>
      <c r="C1749" t="str">
        <f>VLOOKUP(B1749,'Product Category'!$A$2:$B$4,2,0)</f>
        <v>Office Supplies</v>
      </c>
      <c r="D1749">
        <f>VLOOKUP(A1749,OrderProduct!$A$2:$T$1953,20,0)</f>
        <v>19112</v>
      </c>
      <c r="E1749" t="str">
        <f>VLOOKUP(D1749,Location!$A$2:$D$986,4,0)</f>
        <v>Pennsylvania</v>
      </c>
      <c r="F1749">
        <f>VLOOKUP(A1749,OrderProduct!A1749:F3700,6,0)</f>
        <v>168.71</v>
      </c>
    </row>
    <row r="1750" spans="1:6">
      <c r="A1750" s="3">
        <v>3079</v>
      </c>
      <c r="B1750">
        <f>INDEX(OrderProduct!O1750:O3701,MATCH('Top 2 Products'!A1750,OrderProduct!A1750:A3701,0))</f>
        <v>2</v>
      </c>
      <c r="C1750" t="str">
        <f>VLOOKUP(B1750,'Product Category'!$A$2:$B$4,2,0)</f>
        <v>Office Supplies</v>
      </c>
      <c r="D1750">
        <f>VLOOKUP(A1750,OrderProduct!$A$2:$T$1953,20,0)</f>
        <v>19112</v>
      </c>
      <c r="E1750" t="str">
        <f>VLOOKUP(D1750,Location!$A$2:$D$986,4,0)</f>
        <v>Pennsylvania</v>
      </c>
      <c r="F1750">
        <f>VLOOKUP(A1750,OrderProduct!A1750:F3701,6,0)</f>
        <v>199.76</v>
      </c>
    </row>
    <row r="1751" spans="1:6">
      <c r="A1751" s="3">
        <v>3079</v>
      </c>
      <c r="B1751">
        <f>INDEX(OrderProduct!O1751:O3702,MATCH('Top 2 Products'!A1751,OrderProduct!A1751:A3702,0))</f>
        <v>1</v>
      </c>
      <c r="C1751" t="str">
        <f>VLOOKUP(B1751,'Product Category'!$A$2:$B$4,2,0)</f>
        <v>Furniture</v>
      </c>
      <c r="D1751">
        <f>VLOOKUP(A1751,OrderProduct!$A$2:$T$1953,20,0)</f>
        <v>19112</v>
      </c>
      <c r="E1751" t="str">
        <f>VLOOKUP(D1751,Location!$A$2:$D$986,4,0)</f>
        <v>Pennsylvania</v>
      </c>
      <c r="F1751">
        <f>VLOOKUP(A1751,OrderProduct!A1751:F3702,6,0)</f>
        <v>56.68</v>
      </c>
    </row>
    <row r="1752" spans="1:6">
      <c r="A1752" s="3">
        <v>3079</v>
      </c>
      <c r="B1752">
        <f>INDEX(OrderProduct!O1752:O3703,MATCH('Top 2 Products'!A1752,OrderProduct!A1752:A3703,0))</f>
        <v>2</v>
      </c>
      <c r="C1752" t="str">
        <f>VLOOKUP(B1752,'Product Category'!$A$2:$B$4,2,0)</f>
        <v>Office Supplies</v>
      </c>
      <c r="D1752">
        <f>VLOOKUP(A1752,OrderProduct!$A$2:$T$1953,20,0)</f>
        <v>19112</v>
      </c>
      <c r="E1752" t="str">
        <f>VLOOKUP(D1752,Location!$A$2:$D$986,4,0)</f>
        <v>Pennsylvania</v>
      </c>
      <c r="F1752">
        <f>VLOOKUP(A1752,OrderProduct!A1752:F3703,6,0)</f>
        <v>273.34</v>
      </c>
    </row>
    <row r="1753" spans="1:6">
      <c r="A1753" s="3">
        <v>3084</v>
      </c>
      <c r="B1753">
        <f>INDEX(OrderProduct!O1753:O3704,MATCH('Top 2 Products'!A1753,OrderProduct!A1753:A3704,0))</f>
        <v>3</v>
      </c>
      <c r="C1753" t="str">
        <f>VLOOKUP(B1753,'Product Category'!$A$2:$B$4,2,0)</f>
        <v>Technology</v>
      </c>
      <c r="D1753">
        <f>VLOOKUP(A1753,OrderProduct!$A$2:$T$1953,20,0)</f>
        <v>98503</v>
      </c>
      <c r="E1753" t="str">
        <f>VLOOKUP(D1753,Location!$A$2:$D$986,4,0)</f>
        <v>Washington</v>
      </c>
      <c r="F1753">
        <f>VLOOKUP(A1753,OrderProduct!A1753:F3704,6,0)</f>
        <v>9280.72</v>
      </c>
    </row>
    <row r="1754" spans="1:6">
      <c r="A1754" s="3">
        <v>3084</v>
      </c>
      <c r="B1754">
        <f>INDEX(OrderProduct!O1754:O3705,MATCH('Top 2 Products'!A1754,OrderProduct!A1754:A3705,0))</f>
        <v>2</v>
      </c>
      <c r="C1754" t="str">
        <f>VLOOKUP(B1754,'Product Category'!$A$2:$B$4,2,0)</f>
        <v>Office Supplies</v>
      </c>
      <c r="D1754">
        <f>VLOOKUP(A1754,OrderProduct!$A$2:$T$1953,20,0)</f>
        <v>98503</v>
      </c>
      <c r="E1754" t="str">
        <f>VLOOKUP(D1754,Location!$A$2:$D$986,4,0)</f>
        <v>Washington</v>
      </c>
      <c r="F1754">
        <f>VLOOKUP(A1754,OrderProduct!A1754:F3705,6,0)</f>
        <v>1348.83</v>
      </c>
    </row>
    <row r="1755" spans="1:6">
      <c r="A1755" s="3">
        <v>3084</v>
      </c>
      <c r="B1755">
        <f>INDEX(OrderProduct!O1755:O3706,MATCH('Top 2 Products'!A1755,OrderProduct!A1755:A3706,0))</f>
        <v>2</v>
      </c>
      <c r="C1755" t="str">
        <f>VLOOKUP(B1755,'Product Category'!$A$2:$B$4,2,0)</f>
        <v>Office Supplies</v>
      </c>
      <c r="D1755">
        <f>VLOOKUP(A1755,OrderProduct!$A$2:$T$1953,20,0)</f>
        <v>98503</v>
      </c>
      <c r="E1755" t="str">
        <f>VLOOKUP(D1755,Location!$A$2:$D$986,4,0)</f>
        <v>Washington</v>
      </c>
      <c r="F1755">
        <f>VLOOKUP(A1755,OrderProduct!A1755:F3706,6,0)</f>
        <v>377</v>
      </c>
    </row>
    <row r="1756" spans="1:6">
      <c r="A1756" s="3">
        <v>3086</v>
      </c>
      <c r="B1756">
        <f>INDEX(OrderProduct!O1756:O3707,MATCH('Top 2 Products'!A1756,OrderProduct!A1756:A3707,0))</f>
        <v>3</v>
      </c>
      <c r="C1756" t="str">
        <f>VLOOKUP(B1756,'Product Category'!$A$2:$B$4,2,0)</f>
        <v>Technology</v>
      </c>
      <c r="D1756">
        <f>VLOOKUP(A1756,OrderProduct!$A$2:$T$1953,20,0)</f>
        <v>34287</v>
      </c>
      <c r="E1756" t="str">
        <f>VLOOKUP(D1756,Location!$A$2:$D$986,4,0)</f>
        <v>Florida</v>
      </c>
      <c r="F1756">
        <f>VLOOKUP(A1756,OrderProduct!A1756:F3707,6,0)</f>
        <v>42.99</v>
      </c>
    </row>
    <row r="1757" spans="1:6">
      <c r="A1757" s="3">
        <v>3089</v>
      </c>
      <c r="B1757">
        <f>INDEX(OrderProduct!O1757:O3708,MATCH('Top 2 Products'!A1757,OrderProduct!A1757:A3708,0))</f>
        <v>2</v>
      </c>
      <c r="C1757" t="str">
        <f>VLOOKUP(B1757,'Product Category'!$A$2:$B$4,2,0)</f>
        <v>Office Supplies</v>
      </c>
      <c r="D1757">
        <f>VLOOKUP(A1757,OrderProduct!$A$2:$T$1953,20,0)</f>
        <v>66209</v>
      </c>
      <c r="E1757" t="str">
        <f>VLOOKUP(D1757,Location!$A$2:$D$986,4,0)</f>
        <v>Kansas</v>
      </c>
      <c r="F1757">
        <f>VLOOKUP(A1757,OrderProduct!A1757:F3708,6,0)</f>
        <v>6600.63</v>
      </c>
    </row>
    <row r="1758" spans="1:6">
      <c r="A1758" s="3">
        <v>3095</v>
      </c>
      <c r="B1758">
        <f>INDEX(OrderProduct!O1758:O3709,MATCH('Top 2 Products'!A1758,OrderProduct!A1758:A3709,0))</f>
        <v>2</v>
      </c>
      <c r="C1758" t="str">
        <f>VLOOKUP(B1758,'Product Category'!$A$2:$B$4,2,0)</f>
        <v>Office Supplies</v>
      </c>
      <c r="D1758">
        <f>VLOOKUP(A1758,OrderProduct!$A$2:$T$1953,20,0)</f>
        <v>45011</v>
      </c>
      <c r="E1758" t="str">
        <f>VLOOKUP(D1758,Location!$A$2:$D$986,4,0)</f>
        <v>Ohio</v>
      </c>
      <c r="F1758">
        <f>VLOOKUP(A1758,OrderProduct!A1758:F3709,6,0)</f>
        <v>1811.99</v>
      </c>
    </row>
    <row r="1759" spans="1:6">
      <c r="A1759" s="3">
        <v>3096</v>
      </c>
      <c r="B1759">
        <f>INDEX(OrderProduct!O1759:O3710,MATCH('Top 2 Products'!A1759,OrderProduct!A1759:A3710,0))</f>
        <v>2</v>
      </c>
      <c r="C1759" t="str">
        <f>VLOOKUP(B1759,'Product Category'!$A$2:$B$4,2,0)</f>
        <v>Office Supplies</v>
      </c>
      <c r="D1759">
        <f>VLOOKUP(A1759,OrderProduct!$A$2:$T$1953,20,0)</f>
        <v>43026</v>
      </c>
      <c r="E1759" t="str">
        <f>VLOOKUP(D1759,Location!$A$2:$D$986,4,0)</f>
        <v>Ohio</v>
      </c>
      <c r="F1759">
        <f>VLOOKUP(A1759,OrderProduct!A1759:F3710,6,0)</f>
        <v>320.75</v>
      </c>
    </row>
    <row r="1760" spans="1:6">
      <c r="A1760" s="3">
        <v>3096</v>
      </c>
      <c r="B1760">
        <f>INDEX(OrderProduct!O1760:O3711,MATCH('Top 2 Products'!A1760,OrderProduct!A1760:A3711,0))</f>
        <v>3</v>
      </c>
      <c r="C1760" t="str">
        <f>VLOOKUP(B1760,'Product Category'!$A$2:$B$4,2,0)</f>
        <v>Technology</v>
      </c>
      <c r="D1760">
        <f>VLOOKUP(A1760,OrderProduct!$A$2:$T$1953,20,0)</f>
        <v>43026</v>
      </c>
      <c r="E1760" t="str">
        <f>VLOOKUP(D1760,Location!$A$2:$D$986,4,0)</f>
        <v>Ohio</v>
      </c>
      <c r="F1760">
        <f>VLOOKUP(A1760,OrderProduct!A1760:F3711,6,0)</f>
        <v>1824.33</v>
      </c>
    </row>
    <row r="1761" spans="1:6">
      <c r="A1761" s="3">
        <v>3096</v>
      </c>
      <c r="B1761">
        <f>INDEX(OrderProduct!O1761:O3712,MATCH('Top 2 Products'!A1761,OrderProduct!A1761:A3712,0))</f>
        <v>1</v>
      </c>
      <c r="C1761" t="str">
        <f>VLOOKUP(B1761,'Product Category'!$A$2:$B$4,2,0)</f>
        <v>Furniture</v>
      </c>
      <c r="D1761">
        <f>VLOOKUP(A1761,OrderProduct!$A$2:$T$1953,20,0)</f>
        <v>43026</v>
      </c>
      <c r="E1761" t="str">
        <f>VLOOKUP(D1761,Location!$A$2:$D$986,4,0)</f>
        <v>Ohio</v>
      </c>
      <c r="F1761">
        <f>VLOOKUP(A1761,OrderProduct!A1761:F3712,6,0)</f>
        <v>66.32</v>
      </c>
    </row>
    <row r="1762" spans="1:6">
      <c r="A1762" s="3">
        <v>3096</v>
      </c>
      <c r="B1762">
        <f>INDEX(OrderProduct!O1762:O3713,MATCH('Top 2 Products'!A1762,OrderProduct!A1762:A3713,0))</f>
        <v>2</v>
      </c>
      <c r="C1762" t="str">
        <f>VLOOKUP(B1762,'Product Category'!$A$2:$B$4,2,0)</f>
        <v>Office Supplies</v>
      </c>
      <c r="D1762">
        <f>VLOOKUP(A1762,OrderProduct!$A$2:$T$1953,20,0)</f>
        <v>43026</v>
      </c>
      <c r="E1762" t="str">
        <f>VLOOKUP(D1762,Location!$A$2:$D$986,4,0)</f>
        <v>Ohio</v>
      </c>
      <c r="F1762">
        <f>VLOOKUP(A1762,OrderProduct!A1762:F3713,6,0)</f>
        <v>18.75</v>
      </c>
    </row>
    <row r="1763" spans="1:6">
      <c r="A1763" s="3">
        <v>3098</v>
      </c>
      <c r="B1763">
        <f>INDEX(OrderProduct!O1763:O3714,MATCH('Top 2 Products'!A1763,OrderProduct!A1763:A3714,0))</f>
        <v>2</v>
      </c>
      <c r="C1763" t="str">
        <f>VLOOKUP(B1763,'Product Category'!$A$2:$B$4,2,0)</f>
        <v>Office Supplies</v>
      </c>
      <c r="D1763">
        <f>VLOOKUP(A1763,OrderProduct!$A$2:$T$1953,20,0)</f>
        <v>11967</v>
      </c>
      <c r="E1763" t="str">
        <f>VLOOKUP(D1763,Location!$A$2:$D$986,4,0)</f>
        <v>New York</v>
      </c>
      <c r="F1763">
        <f>VLOOKUP(A1763,OrderProduct!A1763:F3714,6,0)</f>
        <v>188.51</v>
      </c>
    </row>
    <row r="1764" spans="1:6">
      <c r="A1764" s="3">
        <v>3098</v>
      </c>
      <c r="B1764">
        <f>INDEX(OrderProduct!O1764:O3715,MATCH('Top 2 Products'!A1764,OrderProduct!A1764:A3715,0))</f>
        <v>2</v>
      </c>
      <c r="C1764" t="str">
        <f>VLOOKUP(B1764,'Product Category'!$A$2:$B$4,2,0)</f>
        <v>Office Supplies</v>
      </c>
      <c r="D1764">
        <f>VLOOKUP(A1764,OrderProduct!$A$2:$T$1953,20,0)</f>
        <v>11967</v>
      </c>
      <c r="E1764" t="str">
        <f>VLOOKUP(D1764,Location!$A$2:$D$986,4,0)</f>
        <v>New York</v>
      </c>
      <c r="F1764">
        <f>VLOOKUP(A1764,OrderProduct!A1764:F3715,6,0)</f>
        <v>31.18</v>
      </c>
    </row>
    <row r="1765" spans="1:6">
      <c r="A1765" s="3">
        <v>3098</v>
      </c>
      <c r="B1765">
        <f>INDEX(OrderProduct!O1765:O3716,MATCH('Top 2 Products'!A1765,OrderProduct!A1765:A3716,0))</f>
        <v>2</v>
      </c>
      <c r="C1765" t="str">
        <f>VLOOKUP(B1765,'Product Category'!$A$2:$B$4,2,0)</f>
        <v>Office Supplies</v>
      </c>
      <c r="D1765">
        <f>VLOOKUP(A1765,OrderProduct!$A$2:$T$1953,20,0)</f>
        <v>11967</v>
      </c>
      <c r="E1765" t="str">
        <f>VLOOKUP(D1765,Location!$A$2:$D$986,4,0)</f>
        <v>New York</v>
      </c>
      <c r="F1765">
        <f>VLOOKUP(A1765,OrderProduct!A1765:F3716,6,0)</f>
        <v>6720.88</v>
      </c>
    </row>
    <row r="1766" spans="1:6">
      <c r="A1766" s="3">
        <v>3100</v>
      </c>
      <c r="B1766">
        <f>INDEX(OrderProduct!O1766:O3717,MATCH('Top 2 Products'!A1766,OrderProduct!A1766:A3717,0))</f>
        <v>3</v>
      </c>
      <c r="C1766" t="str">
        <f>VLOOKUP(B1766,'Product Category'!$A$2:$B$4,2,0)</f>
        <v>Technology</v>
      </c>
      <c r="D1766">
        <f>VLOOKUP(A1766,OrderProduct!$A$2:$T$1953,20,0)</f>
        <v>33334</v>
      </c>
      <c r="E1766" t="str">
        <f>VLOOKUP(D1766,Location!$A$2:$D$986,4,0)</f>
        <v>Florida</v>
      </c>
      <c r="F1766">
        <f>VLOOKUP(A1766,OrderProduct!A1766:F3717,6,0)</f>
        <v>102.21</v>
      </c>
    </row>
    <row r="1767" spans="1:6">
      <c r="A1767" s="3">
        <v>3105</v>
      </c>
      <c r="B1767">
        <f>INDEX(OrderProduct!O1767:O3718,MATCH('Top 2 Products'!A1767,OrderProduct!A1767:A3718,0))</f>
        <v>2</v>
      </c>
      <c r="C1767" t="str">
        <f>VLOOKUP(B1767,'Product Category'!$A$2:$B$4,2,0)</f>
        <v>Office Supplies</v>
      </c>
      <c r="D1767">
        <f>VLOOKUP(A1767,OrderProduct!$A$2:$T$1953,20,0)</f>
        <v>42071</v>
      </c>
      <c r="E1767" t="str">
        <f>VLOOKUP(D1767,Location!$A$2:$D$986,4,0)</f>
        <v>Kentucky</v>
      </c>
      <c r="F1767">
        <f>VLOOKUP(A1767,OrderProduct!A1767:F3718,6,0)</f>
        <v>2331.9</v>
      </c>
    </row>
    <row r="1768" spans="1:6">
      <c r="A1768" s="3">
        <v>3105</v>
      </c>
      <c r="B1768">
        <f>INDEX(OrderProduct!O1768:O3719,MATCH('Top 2 Products'!A1768,OrderProduct!A1768:A3719,0))</f>
        <v>2</v>
      </c>
      <c r="C1768" t="str">
        <f>VLOOKUP(B1768,'Product Category'!$A$2:$B$4,2,0)</f>
        <v>Office Supplies</v>
      </c>
      <c r="D1768">
        <f>VLOOKUP(A1768,OrderProduct!$A$2:$T$1953,20,0)</f>
        <v>42071</v>
      </c>
      <c r="E1768" t="str">
        <f>VLOOKUP(D1768,Location!$A$2:$D$986,4,0)</f>
        <v>Kentucky</v>
      </c>
      <c r="F1768">
        <f>VLOOKUP(A1768,OrderProduct!A1768:F3719,6,0)</f>
        <v>27.47</v>
      </c>
    </row>
    <row r="1769" spans="1:6">
      <c r="A1769" s="3">
        <v>3105</v>
      </c>
      <c r="B1769">
        <f>INDEX(OrderProduct!O1769:O3720,MATCH('Top 2 Products'!A1769,OrderProduct!A1769:A3720,0))</f>
        <v>3</v>
      </c>
      <c r="C1769" t="str">
        <f>VLOOKUP(B1769,'Product Category'!$A$2:$B$4,2,0)</f>
        <v>Technology</v>
      </c>
      <c r="D1769">
        <f>VLOOKUP(A1769,OrderProduct!$A$2:$T$1953,20,0)</f>
        <v>42071</v>
      </c>
      <c r="E1769" t="str">
        <f>VLOOKUP(D1769,Location!$A$2:$D$986,4,0)</f>
        <v>Kentucky</v>
      </c>
      <c r="F1769">
        <f>VLOOKUP(A1769,OrderProduct!A1769:F3720,6,0)</f>
        <v>261.34</v>
      </c>
    </row>
    <row r="1770" spans="1:6">
      <c r="A1770" s="3">
        <v>3106</v>
      </c>
      <c r="B1770">
        <f>INDEX(OrderProduct!O1770:O3721,MATCH('Top 2 Products'!A1770,OrderProduct!A1770:A3721,0))</f>
        <v>2</v>
      </c>
      <c r="C1770" t="str">
        <f>VLOOKUP(B1770,'Product Category'!$A$2:$B$4,2,0)</f>
        <v>Office Supplies</v>
      </c>
      <c r="D1770">
        <f>VLOOKUP(A1770,OrderProduct!$A$2:$T$1953,20,0)</f>
        <v>77041</v>
      </c>
      <c r="E1770" t="str">
        <f>VLOOKUP(D1770,Location!$A$2:$D$986,4,0)</f>
        <v>Texas</v>
      </c>
      <c r="F1770">
        <f>VLOOKUP(A1770,OrderProduct!A1770:F3721,6,0)</f>
        <v>237.8</v>
      </c>
    </row>
    <row r="1771" spans="1:6">
      <c r="A1771" s="3">
        <v>3106</v>
      </c>
      <c r="B1771">
        <f>INDEX(OrderProduct!O1771:O3722,MATCH('Top 2 Products'!A1771,OrderProduct!A1771:A3722,0))</f>
        <v>2</v>
      </c>
      <c r="C1771" t="str">
        <f>VLOOKUP(B1771,'Product Category'!$A$2:$B$4,2,0)</f>
        <v>Office Supplies</v>
      </c>
      <c r="D1771">
        <f>VLOOKUP(A1771,OrderProduct!$A$2:$T$1953,20,0)</f>
        <v>77041</v>
      </c>
      <c r="E1771" t="str">
        <f>VLOOKUP(D1771,Location!$A$2:$D$986,4,0)</f>
        <v>Texas</v>
      </c>
      <c r="F1771">
        <f>VLOOKUP(A1771,OrderProduct!A1771:F3722,6,0)</f>
        <v>35.97</v>
      </c>
    </row>
    <row r="1772" spans="1:6">
      <c r="A1772" s="3">
        <v>3106</v>
      </c>
      <c r="B1772">
        <f>INDEX(OrderProduct!O1772:O3723,MATCH('Top 2 Products'!A1772,OrderProduct!A1772:A3723,0))</f>
        <v>3</v>
      </c>
      <c r="C1772" t="str">
        <f>VLOOKUP(B1772,'Product Category'!$A$2:$B$4,2,0)</f>
        <v>Technology</v>
      </c>
      <c r="D1772">
        <f>VLOOKUP(A1772,OrderProduct!$A$2:$T$1953,20,0)</f>
        <v>77041</v>
      </c>
      <c r="E1772" t="str">
        <f>VLOOKUP(D1772,Location!$A$2:$D$986,4,0)</f>
        <v>Texas</v>
      </c>
      <c r="F1772">
        <f>VLOOKUP(A1772,OrderProduct!A1772:F3723,6,0)</f>
        <v>14.53</v>
      </c>
    </row>
    <row r="1773" spans="1:6">
      <c r="A1773" s="3">
        <v>3113</v>
      </c>
      <c r="B1773">
        <f>INDEX(OrderProduct!O1773:O3724,MATCH('Top 2 Products'!A1773,OrderProduct!A1773:A3724,0))</f>
        <v>2</v>
      </c>
      <c r="C1773" t="str">
        <f>VLOOKUP(B1773,'Product Category'!$A$2:$B$4,2,0)</f>
        <v>Office Supplies</v>
      </c>
      <c r="D1773">
        <f>VLOOKUP(A1773,OrderProduct!$A$2:$T$1953,20,0)</f>
        <v>70560</v>
      </c>
      <c r="E1773" t="str">
        <f>VLOOKUP(D1773,Location!$A$2:$D$986,4,0)</f>
        <v>Louisiana</v>
      </c>
      <c r="F1773">
        <f>VLOOKUP(A1773,OrderProduct!A1773:F3724,6,0)</f>
        <v>1277.49</v>
      </c>
    </row>
    <row r="1774" spans="1:6">
      <c r="A1774" s="3">
        <v>3113</v>
      </c>
      <c r="B1774">
        <f>INDEX(OrderProduct!O1774:O3725,MATCH('Top 2 Products'!A1774,OrderProduct!A1774:A3725,0))</f>
        <v>2</v>
      </c>
      <c r="C1774" t="str">
        <f>VLOOKUP(B1774,'Product Category'!$A$2:$B$4,2,0)</f>
        <v>Office Supplies</v>
      </c>
      <c r="D1774">
        <f>VLOOKUP(A1774,OrderProduct!$A$2:$T$1953,20,0)</f>
        <v>70560</v>
      </c>
      <c r="E1774" t="str">
        <f>VLOOKUP(D1774,Location!$A$2:$D$986,4,0)</f>
        <v>Louisiana</v>
      </c>
      <c r="F1774">
        <f>VLOOKUP(A1774,OrderProduct!A1774:F3725,6,0)</f>
        <v>14.2</v>
      </c>
    </row>
    <row r="1775" spans="1:6">
      <c r="A1775" s="3">
        <v>3113</v>
      </c>
      <c r="B1775">
        <f>INDEX(OrderProduct!O1775:O3726,MATCH('Top 2 Products'!A1775,OrderProduct!A1775:A3726,0))</f>
        <v>2</v>
      </c>
      <c r="C1775" t="str">
        <f>VLOOKUP(B1775,'Product Category'!$A$2:$B$4,2,0)</f>
        <v>Office Supplies</v>
      </c>
      <c r="D1775">
        <f>VLOOKUP(A1775,OrderProduct!$A$2:$T$1953,20,0)</f>
        <v>70560</v>
      </c>
      <c r="E1775" t="str">
        <f>VLOOKUP(D1775,Location!$A$2:$D$986,4,0)</f>
        <v>Louisiana</v>
      </c>
      <c r="F1775">
        <f>VLOOKUP(A1775,OrderProduct!A1775:F3726,6,0)</f>
        <v>614.99</v>
      </c>
    </row>
    <row r="1776" spans="1:6">
      <c r="A1776" s="3">
        <v>3119</v>
      </c>
      <c r="B1776">
        <f>INDEX(OrderProduct!O1776:O3727,MATCH('Top 2 Products'!A1776,OrderProduct!A1776:A3727,0))</f>
        <v>1</v>
      </c>
      <c r="C1776" t="str">
        <f>VLOOKUP(B1776,'Product Category'!$A$2:$B$4,2,0)</f>
        <v>Furniture</v>
      </c>
      <c r="D1776">
        <f>VLOOKUP(A1776,OrderProduct!$A$2:$T$1953,20,0)</f>
        <v>32839</v>
      </c>
      <c r="E1776" t="str">
        <f>VLOOKUP(D1776,Location!$A$2:$D$986,4,0)</f>
        <v>Florida</v>
      </c>
      <c r="F1776">
        <f>VLOOKUP(A1776,OrderProduct!A1776:F3727,6,0)</f>
        <v>279.01</v>
      </c>
    </row>
    <row r="1777" spans="1:6">
      <c r="A1777" s="3">
        <v>3120</v>
      </c>
      <c r="B1777">
        <f>INDEX(OrderProduct!O1777:O3728,MATCH('Top 2 Products'!A1777,OrderProduct!A1777:A3728,0))</f>
        <v>2</v>
      </c>
      <c r="C1777" t="str">
        <f>VLOOKUP(B1777,'Product Category'!$A$2:$B$4,2,0)</f>
        <v>Office Supplies</v>
      </c>
      <c r="D1777">
        <f>VLOOKUP(A1777,OrderProduct!$A$2:$T$1953,20,0)</f>
        <v>70117</v>
      </c>
      <c r="E1777" t="str">
        <f>VLOOKUP(D1777,Location!$A$2:$D$986,4,0)</f>
        <v>Louisiana</v>
      </c>
      <c r="F1777">
        <f>VLOOKUP(A1777,OrderProduct!A1777:F3728,6,0)</f>
        <v>134.09</v>
      </c>
    </row>
    <row r="1778" spans="1:6">
      <c r="A1778" s="3">
        <v>3123</v>
      </c>
      <c r="B1778">
        <f>INDEX(OrderProduct!O1778:O3729,MATCH('Top 2 Products'!A1778,OrderProduct!A1778:A3729,0))</f>
        <v>2</v>
      </c>
      <c r="C1778" t="str">
        <f>VLOOKUP(B1778,'Product Category'!$A$2:$B$4,2,0)</f>
        <v>Office Supplies</v>
      </c>
      <c r="D1778">
        <f>VLOOKUP(A1778,OrderProduct!$A$2:$T$1953,20,0)</f>
        <v>60160</v>
      </c>
      <c r="E1778" t="str">
        <f>VLOOKUP(D1778,Location!$A$2:$D$986,4,0)</f>
        <v>Illinois</v>
      </c>
      <c r="F1778">
        <f>VLOOKUP(A1778,OrderProduct!A1778:F3729,6,0)</f>
        <v>28.46</v>
      </c>
    </row>
    <row r="1779" spans="1:6">
      <c r="A1779" s="3">
        <v>3124</v>
      </c>
      <c r="B1779">
        <f>INDEX(OrderProduct!O1779:O3730,MATCH('Top 2 Products'!A1779,OrderProduct!A1779:A3730,0))</f>
        <v>2</v>
      </c>
      <c r="C1779" t="str">
        <f>VLOOKUP(B1779,'Product Category'!$A$2:$B$4,2,0)</f>
        <v>Office Supplies</v>
      </c>
      <c r="D1779">
        <f>VLOOKUP(A1779,OrderProduct!$A$2:$T$1953,20,0)</f>
        <v>61265</v>
      </c>
      <c r="E1779" t="str">
        <f>VLOOKUP(D1779,Location!$A$2:$D$986,4,0)</f>
        <v>Illinois</v>
      </c>
      <c r="F1779">
        <f>VLOOKUP(A1779,OrderProduct!A1779:F3730,6,0)</f>
        <v>2291.39</v>
      </c>
    </row>
    <row r="1780" spans="1:6">
      <c r="A1780" s="3">
        <v>3125</v>
      </c>
      <c r="B1780">
        <f>INDEX(OrderProduct!O1780:O3731,MATCH('Top 2 Products'!A1780,OrderProduct!A1780:A3731,0))</f>
        <v>3</v>
      </c>
      <c r="C1780" t="str">
        <f>VLOOKUP(B1780,'Product Category'!$A$2:$B$4,2,0)</f>
        <v>Technology</v>
      </c>
      <c r="D1780">
        <f>VLOOKUP(A1780,OrderProduct!$A$2:$T$1953,20,0)</f>
        <v>60056</v>
      </c>
      <c r="E1780" t="str">
        <f>VLOOKUP(D1780,Location!$A$2:$D$986,4,0)</f>
        <v>Illinois</v>
      </c>
      <c r="F1780">
        <f>VLOOKUP(A1780,OrderProduct!A1780:F3731,6,0)</f>
        <v>58.5</v>
      </c>
    </row>
    <row r="1781" spans="1:6">
      <c r="A1781" s="3">
        <v>3128</v>
      </c>
      <c r="B1781">
        <f>INDEX(OrderProduct!O1781:O3732,MATCH('Top 2 Products'!A1781,OrderProduct!A1781:A3732,0))</f>
        <v>2</v>
      </c>
      <c r="C1781" t="str">
        <f>VLOOKUP(B1781,'Product Category'!$A$2:$B$4,2,0)</f>
        <v>Office Supplies</v>
      </c>
      <c r="D1781">
        <f>VLOOKUP(A1781,OrderProduct!$A$2:$T$1953,20,0)</f>
        <v>71109</v>
      </c>
      <c r="E1781" t="str">
        <f>VLOOKUP(D1781,Location!$A$2:$D$986,4,0)</f>
        <v>Louisiana</v>
      </c>
      <c r="F1781">
        <f>VLOOKUP(A1781,OrderProduct!A1781:F3732,6,0)</f>
        <v>131.62</v>
      </c>
    </row>
    <row r="1782" spans="1:6">
      <c r="A1782" s="3">
        <v>3132</v>
      </c>
      <c r="B1782">
        <f>INDEX(OrderProduct!O1782:O3733,MATCH('Top 2 Products'!A1782,OrderProduct!A1782:A3733,0))</f>
        <v>1</v>
      </c>
      <c r="C1782" t="str">
        <f>VLOOKUP(B1782,'Product Category'!$A$2:$B$4,2,0)</f>
        <v>Furniture</v>
      </c>
      <c r="D1782">
        <f>VLOOKUP(A1782,OrderProduct!$A$2:$T$1953,20,0)</f>
        <v>60060</v>
      </c>
      <c r="E1782" t="str">
        <f>VLOOKUP(D1782,Location!$A$2:$D$986,4,0)</f>
        <v>Illinois</v>
      </c>
      <c r="F1782">
        <f>VLOOKUP(A1782,OrderProduct!A1782:F3733,6,0)</f>
        <v>121.46</v>
      </c>
    </row>
    <row r="1783" spans="1:6">
      <c r="A1783" s="3">
        <v>3132</v>
      </c>
      <c r="B1783">
        <f>INDEX(OrderProduct!O1783:O3734,MATCH('Top 2 Products'!A1783,OrderProduct!A1783:A3734,0))</f>
        <v>2</v>
      </c>
      <c r="C1783" t="str">
        <f>VLOOKUP(B1783,'Product Category'!$A$2:$B$4,2,0)</f>
        <v>Office Supplies</v>
      </c>
      <c r="D1783">
        <f>VLOOKUP(A1783,OrderProduct!$A$2:$T$1953,20,0)</f>
        <v>60060</v>
      </c>
      <c r="E1783" t="str">
        <f>VLOOKUP(D1783,Location!$A$2:$D$986,4,0)</f>
        <v>Illinois</v>
      </c>
      <c r="F1783">
        <f>VLOOKUP(A1783,OrderProduct!A1783:F3734,6,0)</f>
        <v>79.61</v>
      </c>
    </row>
    <row r="1784" spans="1:6">
      <c r="A1784" s="3">
        <v>3133</v>
      </c>
      <c r="B1784">
        <f>INDEX(OrderProduct!O1784:O3735,MATCH('Top 2 Products'!A1784,OrderProduct!A1784:A3735,0))</f>
        <v>2</v>
      </c>
      <c r="C1784" t="str">
        <f>VLOOKUP(B1784,'Product Category'!$A$2:$B$4,2,0)</f>
        <v>Office Supplies</v>
      </c>
      <c r="D1784">
        <f>VLOOKUP(A1784,OrderProduct!$A$2:$T$1953,20,0)</f>
        <v>60540</v>
      </c>
      <c r="E1784" t="str">
        <f>VLOOKUP(D1784,Location!$A$2:$D$986,4,0)</f>
        <v>Illinois</v>
      </c>
      <c r="F1784">
        <f>VLOOKUP(A1784,OrderProduct!A1784:F3735,6,0)</f>
        <v>61.1</v>
      </c>
    </row>
    <row r="1785" spans="1:6">
      <c r="A1785" s="3">
        <v>3133</v>
      </c>
      <c r="B1785">
        <f>INDEX(OrderProduct!O1785:O3736,MATCH('Top 2 Products'!A1785,OrderProduct!A1785:A3736,0))</f>
        <v>2</v>
      </c>
      <c r="C1785" t="str">
        <f>VLOOKUP(B1785,'Product Category'!$A$2:$B$4,2,0)</f>
        <v>Office Supplies</v>
      </c>
      <c r="D1785">
        <f>VLOOKUP(A1785,OrderProduct!$A$2:$T$1953,20,0)</f>
        <v>60540</v>
      </c>
      <c r="E1785" t="str">
        <f>VLOOKUP(D1785,Location!$A$2:$D$986,4,0)</f>
        <v>Illinois</v>
      </c>
      <c r="F1785">
        <f>VLOOKUP(A1785,OrderProduct!A1785:F3736,6,0)</f>
        <v>193.81</v>
      </c>
    </row>
    <row r="1786" spans="1:6">
      <c r="A1786" s="3">
        <v>3133</v>
      </c>
      <c r="B1786">
        <f>INDEX(OrderProduct!O1786:O3737,MATCH('Top 2 Products'!A1786,OrderProduct!A1786:A3737,0))</f>
        <v>2</v>
      </c>
      <c r="C1786" t="str">
        <f>VLOOKUP(B1786,'Product Category'!$A$2:$B$4,2,0)</f>
        <v>Office Supplies</v>
      </c>
      <c r="D1786">
        <f>VLOOKUP(A1786,OrderProduct!$A$2:$T$1953,20,0)</f>
        <v>60540</v>
      </c>
      <c r="E1786" t="str">
        <f>VLOOKUP(D1786,Location!$A$2:$D$986,4,0)</f>
        <v>Illinois</v>
      </c>
      <c r="F1786">
        <f>VLOOKUP(A1786,OrderProduct!A1786:F3737,6,0)</f>
        <v>52.1</v>
      </c>
    </row>
    <row r="1787" spans="1:6">
      <c r="A1787" s="3">
        <v>3133</v>
      </c>
      <c r="B1787">
        <f>INDEX(OrderProduct!O1787:O3738,MATCH('Top 2 Products'!A1787,OrderProduct!A1787:A3738,0))</f>
        <v>3</v>
      </c>
      <c r="C1787" t="str">
        <f>VLOOKUP(B1787,'Product Category'!$A$2:$B$4,2,0)</f>
        <v>Technology</v>
      </c>
      <c r="D1787">
        <f>VLOOKUP(A1787,OrderProduct!$A$2:$T$1953,20,0)</f>
        <v>60540</v>
      </c>
      <c r="E1787" t="str">
        <f>VLOOKUP(D1787,Location!$A$2:$D$986,4,0)</f>
        <v>Illinois</v>
      </c>
      <c r="F1787">
        <f>VLOOKUP(A1787,OrderProduct!A1787:F3738,6,0)</f>
        <v>608.81</v>
      </c>
    </row>
    <row r="1788" spans="1:6">
      <c r="A1788" s="3">
        <v>3133</v>
      </c>
      <c r="B1788">
        <f>INDEX(OrderProduct!O1788:O3739,MATCH('Top 2 Products'!A1788,OrderProduct!A1788:A3739,0))</f>
        <v>1</v>
      </c>
      <c r="C1788" t="str">
        <f>VLOOKUP(B1788,'Product Category'!$A$2:$B$4,2,0)</f>
        <v>Furniture</v>
      </c>
      <c r="D1788">
        <f>VLOOKUP(A1788,OrderProduct!$A$2:$T$1953,20,0)</f>
        <v>60540</v>
      </c>
      <c r="E1788" t="str">
        <f>VLOOKUP(D1788,Location!$A$2:$D$986,4,0)</f>
        <v>Illinois</v>
      </c>
      <c r="F1788">
        <f>VLOOKUP(A1788,OrderProduct!A1788:F3739,6,0)</f>
        <v>808.61</v>
      </c>
    </row>
    <row r="1789" spans="1:6">
      <c r="A1789" s="3">
        <v>3133</v>
      </c>
      <c r="B1789">
        <f>INDEX(OrderProduct!O1789:O3740,MATCH('Top 2 Products'!A1789,OrderProduct!A1789:A3740,0))</f>
        <v>3</v>
      </c>
      <c r="C1789" t="str">
        <f>VLOOKUP(B1789,'Product Category'!$A$2:$B$4,2,0)</f>
        <v>Technology</v>
      </c>
      <c r="D1789">
        <f>VLOOKUP(A1789,OrderProduct!$A$2:$T$1953,20,0)</f>
        <v>60540</v>
      </c>
      <c r="E1789" t="str">
        <f>VLOOKUP(D1789,Location!$A$2:$D$986,4,0)</f>
        <v>Illinois</v>
      </c>
      <c r="F1789">
        <f>VLOOKUP(A1789,OrderProduct!A1789:F3740,6,0)</f>
        <v>55.08</v>
      </c>
    </row>
    <row r="1790" spans="1:6">
      <c r="A1790" s="3">
        <v>3136</v>
      </c>
      <c r="B1790">
        <f>INDEX(OrderProduct!O1790:O3741,MATCH('Top 2 Products'!A1790,OrderProduct!A1790:A3741,0))</f>
        <v>1</v>
      </c>
      <c r="C1790" t="str">
        <f>VLOOKUP(B1790,'Product Category'!$A$2:$B$4,2,0)</f>
        <v>Furniture</v>
      </c>
      <c r="D1790">
        <f>VLOOKUP(A1790,OrderProduct!$A$2:$T$1953,20,0)</f>
        <v>4073</v>
      </c>
      <c r="E1790" t="str">
        <f>VLOOKUP(D1790,Location!$A$2:$D$986,4,0)</f>
        <v>Maine</v>
      </c>
      <c r="F1790">
        <f>VLOOKUP(A1790,OrderProduct!A1790:F3741,6,0)</f>
        <v>145.12</v>
      </c>
    </row>
    <row r="1791" spans="1:6">
      <c r="A1791" s="3">
        <v>3137</v>
      </c>
      <c r="B1791">
        <f>INDEX(OrderProduct!O1791:O3742,MATCH('Top 2 Products'!A1791,OrderProduct!A1791:A3742,0))</f>
        <v>2</v>
      </c>
      <c r="C1791" t="str">
        <f>VLOOKUP(B1791,'Product Category'!$A$2:$B$4,2,0)</f>
        <v>Office Supplies</v>
      </c>
      <c r="D1791">
        <f>VLOOKUP(A1791,OrderProduct!$A$2:$T$1953,20,0)</f>
        <v>3246</v>
      </c>
      <c r="E1791" t="str">
        <f>VLOOKUP(D1791,Location!$A$2:$D$986,4,0)</f>
        <v>New Hampshire</v>
      </c>
      <c r="F1791">
        <f>VLOOKUP(A1791,OrderProduct!A1791:F3742,6,0)</f>
        <v>94.27</v>
      </c>
    </row>
    <row r="1792" spans="1:6">
      <c r="A1792" s="3">
        <v>3138</v>
      </c>
      <c r="B1792">
        <f>INDEX(OrderProduct!O1792:O3743,MATCH('Top 2 Products'!A1792,OrderProduct!A1792:A3743,0))</f>
        <v>2</v>
      </c>
      <c r="C1792" t="str">
        <f>VLOOKUP(B1792,'Product Category'!$A$2:$B$4,2,0)</f>
        <v>Office Supplies</v>
      </c>
      <c r="D1792">
        <f>VLOOKUP(A1792,OrderProduct!$A$2:$T$1953,20,0)</f>
        <v>3053</v>
      </c>
      <c r="E1792" t="str">
        <f>VLOOKUP(D1792,Location!$A$2:$D$986,4,0)</f>
        <v>New Hampshire</v>
      </c>
      <c r="F1792">
        <f>VLOOKUP(A1792,OrderProduct!A1792:F3743,6,0)</f>
        <v>82.21</v>
      </c>
    </row>
    <row r="1793" spans="1:6">
      <c r="A1793" s="3">
        <v>3139</v>
      </c>
      <c r="B1793">
        <f>INDEX(OrderProduct!O1793:O3744,MATCH('Top 2 Products'!A1793,OrderProduct!A1793:A3744,0))</f>
        <v>1</v>
      </c>
      <c r="C1793" t="str">
        <f>VLOOKUP(B1793,'Product Category'!$A$2:$B$4,2,0)</f>
        <v>Furniture</v>
      </c>
      <c r="D1793">
        <f>VLOOKUP(A1793,OrderProduct!$A$2:$T$1953,20,0)</f>
        <v>7016</v>
      </c>
      <c r="E1793" t="str">
        <f>VLOOKUP(D1793,Location!$A$2:$D$986,4,0)</f>
        <v>New Jersey</v>
      </c>
      <c r="F1793">
        <f>VLOOKUP(A1793,OrderProduct!A1793:F3744,6,0)</f>
        <v>417.47</v>
      </c>
    </row>
    <row r="1794" spans="1:6">
      <c r="A1794" s="3">
        <v>3141</v>
      </c>
      <c r="B1794">
        <f>INDEX(OrderProduct!O1794:O3745,MATCH('Top 2 Products'!A1794,OrderProduct!A1794:A3745,0))</f>
        <v>2</v>
      </c>
      <c r="C1794" t="str">
        <f>VLOOKUP(B1794,'Product Category'!$A$2:$B$4,2,0)</f>
        <v>Office Supplies</v>
      </c>
      <c r="D1794">
        <f>VLOOKUP(A1794,OrderProduct!$A$2:$T$1953,20,0)</f>
        <v>77506</v>
      </c>
      <c r="E1794" t="str">
        <f>VLOOKUP(D1794,Location!$A$2:$D$986,4,0)</f>
        <v>Texas</v>
      </c>
      <c r="F1794">
        <f>VLOOKUP(A1794,OrderProduct!A1794:F3745,6,0)</f>
        <v>735.7</v>
      </c>
    </row>
    <row r="1795" spans="1:6">
      <c r="A1795" s="3">
        <v>3141</v>
      </c>
      <c r="B1795">
        <f>INDEX(OrderProduct!O1795:O3746,MATCH('Top 2 Products'!A1795,OrderProduct!A1795:A3746,0))</f>
        <v>2</v>
      </c>
      <c r="C1795" t="str">
        <f>VLOOKUP(B1795,'Product Category'!$A$2:$B$4,2,0)</f>
        <v>Office Supplies</v>
      </c>
      <c r="D1795">
        <f>VLOOKUP(A1795,OrderProduct!$A$2:$T$1953,20,0)</f>
        <v>77506</v>
      </c>
      <c r="E1795" t="str">
        <f>VLOOKUP(D1795,Location!$A$2:$D$986,4,0)</f>
        <v>Texas</v>
      </c>
      <c r="F1795">
        <f>VLOOKUP(A1795,OrderProduct!A1795:F3746,6,0)</f>
        <v>225.59</v>
      </c>
    </row>
    <row r="1796" spans="1:6">
      <c r="A1796" s="3">
        <v>3143</v>
      </c>
      <c r="B1796">
        <f>INDEX(OrderProduct!O1796:O3747,MATCH('Top 2 Products'!A1796,OrderProduct!A1796:A3747,0))</f>
        <v>2</v>
      </c>
      <c r="C1796" t="str">
        <f>VLOOKUP(B1796,'Product Category'!$A$2:$B$4,2,0)</f>
        <v>Office Supplies</v>
      </c>
      <c r="D1796">
        <f>VLOOKUP(A1796,OrderProduct!$A$2:$T$1953,20,0)</f>
        <v>78660</v>
      </c>
      <c r="E1796" t="str">
        <f>VLOOKUP(D1796,Location!$A$2:$D$986,4,0)</f>
        <v>Texas</v>
      </c>
      <c r="F1796">
        <f>VLOOKUP(A1796,OrderProduct!A1796:F3747,6,0)</f>
        <v>284.34</v>
      </c>
    </row>
    <row r="1797" spans="1:6">
      <c r="A1797" s="3">
        <v>3146</v>
      </c>
      <c r="B1797">
        <f>INDEX(OrderProduct!O1797:O3748,MATCH('Top 2 Products'!A1797,OrderProduct!A1797:A3748,0))</f>
        <v>2</v>
      </c>
      <c r="C1797" t="str">
        <f>VLOOKUP(B1797,'Product Category'!$A$2:$B$4,2,0)</f>
        <v>Office Supplies</v>
      </c>
      <c r="D1797">
        <f>VLOOKUP(A1797,OrderProduct!$A$2:$T$1953,20,0)</f>
        <v>78577</v>
      </c>
      <c r="E1797" t="str">
        <f>VLOOKUP(D1797,Location!$A$2:$D$986,4,0)</f>
        <v>Texas</v>
      </c>
      <c r="F1797">
        <f>VLOOKUP(A1797,OrderProduct!A1797:F3748,6,0)</f>
        <v>66.9</v>
      </c>
    </row>
    <row r="1798" spans="1:6">
      <c r="A1798" s="3">
        <v>3146</v>
      </c>
      <c r="B1798">
        <f>INDEX(OrderProduct!O1798:O3749,MATCH('Top 2 Products'!A1798,OrderProduct!A1798:A3749,0))</f>
        <v>2</v>
      </c>
      <c r="C1798" t="str">
        <f>VLOOKUP(B1798,'Product Category'!$A$2:$B$4,2,0)</f>
        <v>Office Supplies</v>
      </c>
      <c r="D1798">
        <f>VLOOKUP(A1798,OrderProduct!$A$2:$T$1953,20,0)</f>
        <v>78577</v>
      </c>
      <c r="E1798" t="str">
        <f>VLOOKUP(D1798,Location!$A$2:$D$986,4,0)</f>
        <v>Texas</v>
      </c>
      <c r="F1798">
        <f>VLOOKUP(A1798,OrderProduct!A1798:F3749,6,0)</f>
        <v>43.13</v>
      </c>
    </row>
    <row r="1799" spans="1:6">
      <c r="A1799" s="3">
        <v>3148</v>
      </c>
      <c r="B1799">
        <f>INDEX(OrderProduct!O1799:O3750,MATCH('Top 2 Products'!A1799,OrderProduct!A1799:A3750,0))</f>
        <v>1</v>
      </c>
      <c r="C1799" t="str">
        <f>VLOOKUP(B1799,'Product Category'!$A$2:$B$4,2,0)</f>
        <v>Furniture</v>
      </c>
      <c r="D1799">
        <f>VLOOKUP(A1799,OrderProduct!$A$2:$T$1953,20,0)</f>
        <v>83854</v>
      </c>
      <c r="E1799" t="str">
        <f>VLOOKUP(D1799,Location!$A$2:$D$986,4,0)</f>
        <v>Idaho</v>
      </c>
      <c r="F1799">
        <f>VLOOKUP(A1799,OrderProduct!A1799:F3750,6,0)</f>
        <v>11.21</v>
      </c>
    </row>
    <row r="1800" spans="1:6">
      <c r="A1800" s="3">
        <v>3149</v>
      </c>
      <c r="B1800">
        <f>INDEX(OrderProduct!O1800:O3751,MATCH('Top 2 Products'!A1800,OrderProduct!A1800:A3751,0))</f>
        <v>1</v>
      </c>
      <c r="C1800" t="str">
        <f>VLOOKUP(B1800,'Product Category'!$A$2:$B$4,2,0)</f>
        <v>Furniture</v>
      </c>
      <c r="D1800">
        <f>VLOOKUP(A1800,OrderProduct!$A$2:$T$1953,20,0)</f>
        <v>83440</v>
      </c>
      <c r="E1800" t="str">
        <f>VLOOKUP(D1800,Location!$A$2:$D$986,4,0)</f>
        <v>Idaho</v>
      </c>
      <c r="F1800">
        <f>VLOOKUP(A1800,OrderProduct!A1800:F3751,6,0)</f>
        <v>89.76</v>
      </c>
    </row>
    <row r="1801" spans="1:6">
      <c r="A1801" s="3">
        <v>3151</v>
      </c>
      <c r="B1801">
        <f>INDEX(OrderProduct!O1801:O3752,MATCH('Top 2 Products'!A1801,OrderProduct!A1801:A3752,0))</f>
        <v>1</v>
      </c>
      <c r="C1801" t="str">
        <f>VLOOKUP(B1801,'Product Category'!$A$2:$B$4,2,0)</f>
        <v>Furniture</v>
      </c>
      <c r="D1801">
        <f>VLOOKUP(A1801,OrderProduct!$A$2:$T$1953,20,0)</f>
        <v>92277</v>
      </c>
      <c r="E1801" t="str">
        <f>VLOOKUP(D1801,Location!$A$2:$D$986,4,0)</f>
        <v>California</v>
      </c>
      <c r="F1801">
        <f>VLOOKUP(A1801,OrderProduct!A1801:F3752,6,0)</f>
        <v>1913.84</v>
      </c>
    </row>
    <row r="1802" spans="1:6">
      <c r="A1802" s="3">
        <v>3151</v>
      </c>
      <c r="B1802">
        <f>INDEX(OrderProduct!O1802:O3753,MATCH('Top 2 Products'!A1802,OrderProduct!A1802:A3753,0))</f>
        <v>3</v>
      </c>
      <c r="C1802" t="str">
        <f>VLOOKUP(B1802,'Product Category'!$A$2:$B$4,2,0)</f>
        <v>Technology</v>
      </c>
      <c r="D1802">
        <f>VLOOKUP(A1802,OrderProduct!$A$2:$T$1953,20,0)</f>
        <v>92277</v>
      </c>
      <c r="E1802" t="str">
        <f>VLOOKUP(D1802,Location!$A$2:$D$986,4,0)</f>
        <v>California</v>
      </c>
      <c r="F1802">
        <f>VLOOKUP(A1802,OrderProduct!A1802:F3753,6,0)</f>
        <v>2692.12</v>
      </c>
    </row>
    <row r="1803" spans="1:6">
      <c r="A1803" s="3">
        <v>3151</v>
      </c>
      <c r="B1803">
        <f>INDEX(OrderProduct!O1803:O3754,MATCH('Top 2 Products'!A1803,OrderProduct!A1803:A3754,0))</f>
        <v>2</v>
      </c>
      <c r="C1803" t="str">
        <f>VLOOKUP(B1803,'Product Category'!$A$2:$B$4,2,0)</f>
        <v>Office Supplies</v>
      </c>
      <c r="D1803">
        <f>VLOOKUP(A1803,OrderProduct!$A$2:$T$1953,20,0)</f>
        <v>92277</v>
      </c>
      <c r="E1803" t="str">
        <f>VLOOKUP(D1803,Location!$A$2:$D$986,4,0)</f>
        <v>California</v>
      </c>
      <c r="F1803">
        <f>VLOOKUP(A1803,OrderProduct!A1803:F3754,6,0)</f>
        <v>762.38</v>
      </c>
    </row>
    <row r="1804" spans="1:6">
      <c r="A1804" s="3">
        <v>3151</v>
      </c>
      <c r="B1804">
        <f>INDEX(OrderProduct!O1804:O3755,MATCH('Top 2 Products'!A1804,OrderProduct!A1804:A3755,0))</f>
        <v>2</v>
      </c>
      <c r="C1804" t="str">
        <f>VLOOKUP(B1804,'Product Category'!$A$2:$B$4,2,0)</f>
        <v>Office Supplies</v>
      </c>
      <c r="D1804">
        <f>VLOOKUP(A1804,OrderProduct!$A$2:$T$1953,20,0)</f>
        <v>92277</v>
      </c>
      <c r="E1804" t="str">
        <f>VLOOKUP(D1804,Location!$A$2:$D$986,4,0)</f>
        <v>California</v>
      </c>
      <c r="F1804">
        <f>VLOOKUP(A1804,OrderProduct!A1804:F3755,6,0)</f>
        <v>8.77</v>
      </c>
    </row>
    <row r="1805" spans="1:6">
      <c r="A1805" s="3">
        <v>3151</v>
      </c>
      <c r="B1805">
        <f>INDEX(OrderProduct!O1805:O3756,MATCH('Top 2 Products'!A1805,OrderProduct!A1805:A3756,0))</f>
        <v>2</v>
      </c>
      <c r="C1805" t="str">
        <f>VLOOKUP(B1805,'Product Category'!$A$2:$B$4,2,0)</f>
        <v>Office Supplies</v>
      </c>
      <c r="D1805">
        <f>VLOOKUP(A1805,OrderProduct!$A$2:$T$1953,20,0)</f>
        <v>92277</v>
      </c>
      <c r="E1805" t="str">
        <f>VLOOKUP(D1805,Location!$A$2:$D$986,4,0)</f>
        <v>California</v>
      </c>
      <c r="F1805">
        <f>VLOOKUP(A1805,OrderProduct!A1805:F3756,6,0)</f>
        <v>20.87</v>
      </c>
    </row>
    <row r="1806" spans="1:6">
      <c r="A1806" s="3">
        <v>3151</v>
      </c>
      <c r="B1806">
        <f>INDEX(OrderProduct!O1806:O3757,MATCH('Top 2 Products'!A1806,OrderProduct!A1806:A3757,0))</f>
        <v>2</v>
      </c>
      <c r="C1806" t="str">
        <f>VLOOKUP(B1806,'Product Category'!$A$2:$B$4,2,0)</f>
        <v>Office Supplies</v>
      </c>
      <c r="D1806">
        <f>VLOOKUP(A1806,OrderProduct!$A$2:$T$1953,20,0)</f>
        <v>92277</v>
      </c>
      <c r="E1806" t="str">
        <f>VLOOKUP(D1806,Location!$A$2:$D$986,4,0)</f>
        <v>California</v>
      </c>
      <c r="F1806">
        <f>VLOOKUP(A1806,OrderProduct!A1806:F3757,6,0)</f>
        <v>25.7</v>
      </c>
    </row>
    <row r="1807" spans="1:6">
      <c r="A1807" s="3">
        <v>3151</v>
      </c>
      <c r="B1807">
        <f>INDEX(OrderProduct!O1807:O3758,MATCH('Top 2 Products'!A1807,OrderProduct!A1807:A3758,0))</f>
        <v>1</v>
      </c>
      <c r="C1807" t="str">
        <f>VLOOKUP(B1807,'Product Category'!$A$2:$B$4,2,0)</f>
        <v>Furniture</v>
      </c>
      <c r="D1807">
        <f>VLOOKUP(A1807,OrderProduct!$A$2:$T$1953,20,0)</f>
        <v>92277</v>
      </c>
      <c r="E1807" t="str">
        <f>VLOOKUP(D1807,Location!$A$2:$D$986,4,0)</f>
        <v>California</v>
      </c>
      <c r="F1807">
        <f>VLOOKUP(A1807,OrderProduct!A1807:F3758,6,0)</f>
        <v>229.57</v>
      </c>
    </row>
    <row r="1808" spans="1:6">
      <c r="A1808" s="3">
        <v>3154</v>
      </c>
      <c r="B1808">
        <f>INDEX(OrderProduct!O1808:O3759,MATCH('Top 2 Products'!A1808,OrderProduct!A1808:A3759,0))</f>
        <v>3</v>
      </c>
      <c r="C1808" t="str">
        <f>VLOOKUP(B1808,'Product Category'!$A$2:$B$4,2,0)</f>
        <v>Technology</v>
      </c>
      <c r="D1808">
        <f>VLOOKUP(A1808,OrderProduct!$A$2:$T$1953,20,0)</f>
        <v>33710</v>
      </c>
      <c r="E1808" t="str">
        <f>VLOOKUP(D1808,Location!$A$2:$D$986,4,0)</f>
        <v>Florida</v>
      </c>
      <c r="F1808">
        <f>VLOOKUP(A1808,OrderProduct!A1808:F3759,6,0)</f>
        <v>893.53</v>
      </c>
    </row>
    <row r="1809" spans="1:6">
      <c r="A1809" s="3">
        <v>3154</v>
      </c>
      <c r="B1809">
        <f>INDEX(OrderProduct!O1809:O3760,MATCH('Top 2 Products'!A1809,OrderProduct!A1809:A3760,0))</f>
        <v>2</v>
      </c>
      <c r="C1809" t="str">
        <f>VLOOKUP(B1809,'Product Category'!$A$2:$B$4,2,0)</f>
        <v>Office Supplies</v>
      </c>
      <c r="D1809">
        <f>VLOOKUP(A1809,OrderProduct!$A$2:$T$1953,20,0)</f>
        <v>33710</v>
      </c>
      <c r="E1809" t="str">
        <f>VLOOKUP(D1809,Location!$A$2:$D$986,4,0)</f>
        <v>Florida</v>
      </c>
      <c r="F1809">
        <f>VLOOKUP(A1809,OrderProduct!A1809:F3760,6,0)</f>
        <v>514.79</v>
      </c>
    </row>
    <row r="1810" spans="1:6">
      <c r="A1810" s="3">
        <v>3154</v>
      </c>
      <c r="B1810">
        <f>INDEX(OrderProduct!O1810:O3761,MATCH('Top 2 Products'!A1810,OrderProduct!A1810:A3761,0))</f>
        <v>2</v>
      </c>
      <c r="C1810" t="str">
        <f>VLOOKUP(B1810,'Product Category'!$A$2:$B$4,2,0)</f>
        <v>Office Supplies</v>
      </c>
      <c r="D1810">
        <f>VLOOKUP(A1810,OrderProduct!$A$2:$T$1953,20,0)</f>
        <v>33710</v>
      </c>
      <c r="E1810" t="str">
        <f>VLOOKUP(D1810,Location!$A$2:$D$986,4,0)</f>
        <v>Florida</v>
      </c>
      <c r="F1810">
        <f>VLOOKUP(A1810,OrderProduct!A1810:F3761,6,0)</f>
        <v>2053.6</v>
      </c>
    </row>
    <row r="1811" spans="1:6">
      <c r="A1811" s="3">
        <v>3155</v>
      </c>
      <c r="B1811">
        <f>INDEX(OrderProduct!O1811:O3762,MATCH('Top 2 Products'!A1811,OrderProduct!A1811:A3762,0))</f>
        <v>2</v>
      </c>
      <c r="C1811" t="str">
        <f>VLOOKUP(B1811,'Product Category'!$A$2:$B$4,2,0)</f>
        <v>Office Supplies</v>
      </c>
      <c r="D1811">
        <f>VLOOKUP(A1811,OrderProduct!$A$2:$T$1953,20,0)</f>
        <v>32771</v>
      </c>
      <c r="E1811" t="str">
        <f>VLOOKUP(D1811,Location!$A$2:$D$986,4,0)</f>
        <v>Florida</v>
      </c>
      <c r="F1811">
        <f>VLOOKUP(A1811,OrderProduct!A1811:F3762,6,0)</f>
        <v>14.65</v>
      </c>
    </row>
    <row r="1812" spans="1:6">
      <c r="A1812" s="3">
        <v>3155</v>
      </c>
      <c r="B1812">
        <f>INDEX(OrderProduct!O1812:O3763,MATCH('Top 2 Products'!A1812,OrderProduct!A1812:A3763,0))</f>
        <v>1</v>
      </c>
      <c r="C1812" t="str">
        <f>VLOOKUP(B1812,'Product Category'!$A$2:$B$4,2,0)</f>
        <v>Furniture</v>
      </c>
      <c r="D1812">
        <f>VLOOKUP(A1812,OrderProduct!$A$2:$T$1953,20,0)</f>
        <v>32771</v>
      </c>
      <c r="E1812" t="str">
        <f>VLOOKUP(D1812,Location!$A$2:$D$986,4,0)</f>
        <v>Florida</v>
      </c>
      <c r="F1812">
        <f>VLOOKUP(A1812,OrderProduct!A1812:F3763,6,0)</f>
        <v>312.59</v>
      </c>
    </row>
    <row r="1813" spans="1:6">
      <c r="A1813" s="3">
        <v>3155</v>
      </c>
      <c r="B1813">
        <f>INDEX(OrderProduct!O1813:O3764,MATCH('Top 2 Products'!A1813,OrderProduct!A1813:A3764,0))</f>
        <v>2</v>
      </c>
      <c r="C1813" t="str">
        <f>VLOOKUP(B1813,'Product Category'!$A$2:$B$4,2,0)</f>
        <v>Office Supplies</v>
      </c>
      <c r="D1813">
        <f>VLOOKUP(A1813,OrderProduct!$A$2:$T$1953,20,0)</f>
        <v>32771</v>
      </c>
      <c r="E1813" t="str">
        <f>VLOOKUP(D1813,Location!$A$2:$D$986,4,0)</f>
        <v>Florida</v>
      </c>
      <c r="F1813">
        <f>VLOOKUP(A1813,OrderProduct!A1813:F3764,6,0)</f>
        <v>64.4</v>
      </c>
    </row>
    <row r="1814" spans="1:6">
      <c r="A1814" s="3">
        <v>3155</v>
      </c>
      <c r="B1814">
        <f>INDEX(OrderProduct!O1814:O3765,MATCH('Top 2 Products'!A1814,OrderProduct!A1814:A3765,0))</f>
        <v>3</v>
      </c>
      <c r="C1814" t="str">
        <f>VLOOKUP(B1814,'Product Category'!$A$2:$B$4,2,0)</f>
        <v>Technology</v>
      </c>
      <c r="D1814">
        <f>VLOOKUP(A1814,OrderProduct!$A$2:$T$1953,20,0)</f>
        <v>32771</v>
      </c>
      <c r="E1814" t="str">
        <f>VLOOKUP(D1814,Location!$A$2:$D$986,4,0)</f>
        <v>Florida</v>
      </c>
      <c r="F1814">
        <f>VLOOKUP(A1814,OrderProduct!A1814:F3765,6,0)</f>
        <v>193.59</v>
      </c>
    </row>
    <row r="1815" spans="1:6">
      <c r="A1815" s="3">
        <v>3167</v>
      </c>
      <c r="B1815">
        <f>INDEX(OrderProduct!O1815:O3766,MATCH('Top 2 Products'!A1815,OrderProduct!A1815:A3766,0))</f>
        <v>1</v>
      </c>
      <c r="C1815" t="str">
        <f>VLOOKUP(B1815,'Product Category'!$A$2:$B$4,2,0)</f>
        <v>Furniture</v>
      </c>
      <c r="D1815">
        <f>VLOOKUP(A1815,OrderProduct!$A$2:$T$1953,20,0)</f>
        <v>32004</v>
      </c>
      <c r="E1815" t="str">
        <f>VLOOKUP(D1815,Location!$A$2:$D$986,4,0)</f>
        <v>Florida</v>
      </c>
      <c r="F1815">
        <f>VLOOKUP(A1815,OrderProduct!A1815:F3766,6,0)</f>
        <v>453.62</v>
      </c>
    </row>
    <row r="1816" spans="1:6">
      <c r="A1816" s="3">
        <v>3167</v>
      </c>
      <c r="B1816">
        <f>INDEX(OrderProduct!O1816:O3767,MATCH('Top 2 Products'!A1816,OrderProduct!A1816:A3767,0))</f>
        <v>2</v>
      </c>
      <c r="C1816" t="str">
        <f>VLOOKUP(B1816,'Product Category'!$A$2:$B$4,2,0)</f>
        <v>Office Supplies</v>
      </c>
      <c r="D1816">
        <f>VLOOKUP(A1816,OrderProduct!$A$2:$T$1953,20,0)</f>
        <v>32004</v>
      </c>
      <c r="E1816" t="str">
        <f>VLOOKUP(D1816,Location!$A$2:$D$986,4,0)</f>
        <v>Florida</v>
      </c>
      <c r="F1816">
        <f>VLOOKUP(A1816,OrderProduct!A1816:F3767,6,0)</f>
        <v>929.57</v>
      </c>
    </row>
    <row r="1817" spans="1:6">
      <c r="A1817" s="3">
        <v>3167</v>
      </c>
      <c r="B1817">
        <f>INDEX(OrderProduct!O1817:O3768,MATCH('Top 2 Products'!A1817,OrderProduct!A1817:A3768,0))</f>
        <v>2</v>
      </c>
      <c r="C1817" t="str">
        <f>VLOOKUP(B1817,'Product Category'!$A$2:$B$4,2,0)</f>
        <v>Office Supplies</v>
      </c>
      <c r="D1817">
        <f>VLOOKUP(A1817,OrderProduct!$A$2:$T$1953,20,0)</f>
        <v>32004</v>
      </c>
      <c r="E1817" t="str">
        <f>VLOOKUP(D1817,Location!$A$2:$D$986,4,0)</f>
        <v>Florida</v>
      </c>
      <c r="F1817">
        <f>VLOOKUP(A1817,OrderProduct!A1817:F3768,6,0)</f>
        <v>152.05</v>
      </c>
    </row>
    <row r="1818" spans="1:6">
      <c r="A1818" s="3">
        <v>3169</v>
      </c>
      <c r="B1818">
        <f>INDEX(OrderProduct!O1818:O3769,MATCH('Top 2 Products'!A1818,OrderProduct!A1818:A3769,0))</f>
        <v>2</v>
      </c>
      <c r="C1818" t="str">
        <f>VLOOKUP(B1818,'Product Category'!$A$2:$B$4,2,0)</f>
        <v>Office Supplies</v>
      </c>
      <c r="D1818">
        <f>VLOOKUP(A1818,OrderProduct!$A$2:$T$1953,20,0)</f>
        <v>32127</v>
      </c>
      <c r="E1818" t="str">
        <f>VLOOKUP(D1818,Location!$A$2:$D$986,4,0)</f>
        <v>Florida</v>
      </c>
      <c r="F1818">
        <f>VLOOKUP(A1818,OrderProduct!A1818:F3769,6,0)</f>
        <v>49.1</v>
      </c>
    </row>
    <row r="1819" spans="1:6">
      <c r="A1819" s="3">
        <v>3170</v>
      </c>
      <c r="B1819">
        <f>INDEX(OrderProduct!O1819:O3770,MATCH('Top 2 Products'!A1819,OrderProduct!A1819:A3770,0))</f>
        <v>2</v>
      </c>
      <c r="C1819" t="str">
        <f>VLOOKUP(B1819,'Product Category'!$A$2:$B$4,2,0)</f>
        <v>Office Supplies</v>
      </c>
      <c r="D1819">
        <f>VLOOKUP(A1819,OrderProduct!$A$2:$T$1953,20,0)</f>
        <v>34952</v>
      </c>
      <c r="E1819" t="str">
        <f>VLOOKUP(D1819,Location!$A$2:$D$986,4,0)</f>
        <v>Florida</v>
      </c>
      <c r="F1819">
        <f>VLOOKUP(A1819,OrderProduct!A1819:F3770,6,0)</f>
        <v>246.44</v>
      </c>
    </row>
    <row r="1820" spans="1:6">
      <c r="A1820" s="3">
        <v>3176</v>
      </c>
      <c r="B1820">
        <f>INDEX(OrderProduct!O1820:O3771,MATCH('Top 2 Products'!A1820,OrderProduct!A1820:A3771,0))</f>
        <v>3</v>
      </c>
      <c r="C1820" t="str">
        <f>VLOOKUP(B1820,'Product Category'!$A$2:$B$4,2,0)</f>
        <v>Technology</v>
      </c>
      <c r="D1820">
        <f>VLOOKUP(A1820,OrderProduct!$A$2:$T$1953,20,0)</f>
        <v>32216</v>
      </c>
      <c r="E1820" t="str">
        <f>VLOOKUP(D1820,Location!$A$2:$D$986,4,0)</f>
        <v>Florida</v>
      </c>
      <c r="F1820">
        <f>VLOOKUP(A1820,OrderProduct!A1820:F3771,6,0)</f>
        <v>575.07</v>
      </c>
    </row>
    <row r="1821" spans="1:6">
      <c r="A1821" s="3">
        <v>3176</v>
      </c>
      <c r="B1821">
        <f>INDEX(OrderProduct!O1821:O3772,MATCH('Top 2 Products'!A1821,OrderProduct!A1821:A3772,0))</f>
        <v>1</v>
      </c>
      <c r="C1821" t="str">
        <f>VLOOKUP(B1821,'Product Category'!$A$2:$B$4,2,0)</f>
        <v>Furniture</v>
      </c>
      <c r="D1821">
        <f>VLOOKUP(A1821,OrderProduct!$A$2:$T$1953,20,0)</f>
        <v>32216</v>
      </c>
      <c r="E1821" t="str">
        <f>VLOOKUP(D1821,Location!$A$2:$D$986,4,0)</f>
        <v>Florida</v>
      </c>
      <c r="F1821">
        <f>VLOOKUP(A1821,OrderProduct!A1821:F3772,6,0)</f>
        <v>1781.66</v>
      </c>
    </row>
    <row r="1822" spans="1:6">
      <c r="A1822" s="3">
        <v>3176</v>
      </c>
      <c r="B1822">
        <f>INDEX(OrderProduct!O1822:O3773,MATCH('Top 2 Products'!A1822,OrderProduct!A1822:A3773,0))</f>
        <v>2</v>
      </c>
      <c r="C1822" t="str">
        <f>VLOOKUP(B1822,'Product Category'!$A$2:$B$4,2,0)</f>
        <v>Office Supplies</v>
      </c>
      <c r="D1822">
        <f>VLOOKUP(A1822,OrderProduct!$A$2:$T$1953,20,0)</f>
        <v>32216</v>
      </c>
      <c r="E1822" t="str">
        <f>VLOOKUP(D1822,Location!$A$2:$D$986,4,0)</f>
        <v>Florida</v>
      </c>
      <c r="F1822">
        <f>VLOOKUP(A1822,OrderProduct!A1822:F3773,6,0)</f>
        <v>940.64</v>
      </c>
    </row>
    <row r="1823" spans="1:6">
      <c r="A1823" s="3">
        <v>3177</v>
      </c>
      <c r="B1823">
        <f>INDEX(OrderProduct!O1823:O3774,MATCH('Top 2 Products'!A1823,OrderProduct!A1823:A3774,0))</f>
        <v>1</v>
      </c>
      <c r="C1823" t="str">
        <f>VLOOKUP(B1823,'Product Category'!$A$2:$B$4,2,0)</f>
        <v>Furniture</v>
      </c>
      <c r="D1823">
        <f>VLOOKUP(A1823,OrderProduct!$A$2:$T$1953,20,0)</f>
        <v>33458</v>
      </c>
      <c r="E1823" t="str">
        <f>VLOOKUP(D1823,Location!$A$2:$D$986,4,0)</f>
        <v>Florida</v>
      </c>
      <c r="F1823">
        <f>VLOOKUP(A1823,OrderProduct!A1823:F3774,6,0)</f>
        <v>439.27</v>
      </c>
    </row>
    <row r="1824" spans="1:6">
      <c r="A1824" s="3">
        <v>3177</v>
      </c>
      <c r="B1824">
        <f>INDEX(OrderProduct!O1824:O3775,MATCH('Top 2 Products'!A1824,OrderProduct!A1824:A3775,0))</f>
        <v>2</v>
      </c>
      <c r="C1824" t="str">
        <f>VLOOKUP(B1824,'Product Category'!$A$2:$B$4,2,0)</f>
        <v>Office Supplies</v>
      </c>
      <c r="D1824">
        <f>VLOOKUP(A1824,OrderProduct!$A$2:$T$1953,20,0)</f>
        <v>33458</v>
      </c>
      <c r="E1824" t="str">
        <f>VLOOKUP(D1824,Location!$A$2:$D$986,4,0)</f>
        <v>Florida</v>
      </c>
      <c r="F1824">
        <f>VLOOKUP(A1824,OrderProduct!A1824:F3775,6,0)</f>
        <v>42.46</v>
      </c>
    </row>
    <row r="1825" spans="1:6">
      <c r="A1825" s="3">
        <v>3179</v>
      </c>
      <c r="B1825">
        <f>INDEX(OrderProduct!O1825:O3776,MATCH('Top 2 Products'!A1825,OrderProduct!A1825:A3776,0))</f>
        <v>2</v>
      </c>
      <c r="C1825" t="str">
        <f>VLOOKUP(B1825,'Product Category'!$A$2:$B$4,2,0)</f>
        <v>Office Supplies</v>
      </c>
      <c r="D1825">
        <f>VLOOKUP(A1825,OrderProduct!$A$2:$T$1953,20,0)</f>
        <v>55060</v>
      </c>
      <c r="E1825" t="str">
        <f>VLOOKUP(D1825,Location!$A$2:$D$986,4,0)</f>
        <v>Minnesota</v>
      </c>
      <c r="F1825">
        <f>VLOOKUP(A1825,OrderProduct!A1825:F3776,6,0)</f>
        <v>314.06</v>
      </c>
    </row>
    <row r="1826" spans="1:6">
      <c r="A1826" s="3">
        <v>3187</v>
      </c>
      <c r="B1826">
        <f>INDEX(OrderProduct!O1826:O3777,MATCH('Top 2 Products'!A1826,OrderProduct!A1826:A3777,0))</f>
        <v>1</v>
      </c>
      <c r="C1826" t="str">
        <f>VLOOKUP(B1826,'Product Category'!$A$2:$B$4,2,0)</f>
        <v>Furniture</v>
      </c>
      <c r="D1826">
        <f>VLOOKUP(A1826,OrderProduct!$A$2:$T$1953,20,0)</f>
        <v>33569</v>
      </c>
      <c r="E1826" t="str">
        <f>VLOOKUP(D1826,Location!$A$2:$D$986,4,0)</f>
        <v>Florida</v>
      </c>
      <c r="F1826">
        <f>VLOOKUP(A1826,OrderProduct!A1826:F3777,6,0)</f>
        <v>1009.99</v>
      </c>
    </row>
    <row r="1827" spans="1:6">
      <c r="A1827" s="3">
        <v>3191</v>
      </c>
      <c r="B1827">
        <f>INDEX(OrderProduct!O1827:O3778,MATCH('Top 2 Products'!A1827,OrderProduct!A1827:A3778,0))</f>
        <v>3</v>
      </c>
      <c r="C1827" t="str">
        <f>VLOOKUP(B1827,'Product Category'!$A$2:$B$4,2,0)</f>
        <v>Technology</v>
      </c>
      <c r="D1827">
        <f>VLOOKUP(A1827,OrderProduct!$A$2:$T$1953,20,0)</f>
        <v>54481</v>
      </c>
      <c r="E1827" t="str">
        <f>VLOOKUP(D1827,Location!$A$2:$D$986,4,0)</f>
        <v>Wisconsin</v>
      </c>
      <c r="F1827">
        <f>VLOOKUP(A1827,OrderProduct!A1827:F3778,6,0)</f>
        <v>92.16</v>
      </c>
    </row>
    <row r="1828" spans="1:6">
      <c r="A1828" s="3">
        <v>3191</v>
      </c>
      <c r="B1828">
        <f>INDEX(OrderProduct!O1828:O3779,MATCH('Top 2 Products'!A1828,OrderProduct!A1828:A3779,0))</f>
        <v>2</v>
      </c>
      <c r="C1828" t="str">
        <f>VLOOKUP(B1828,'Product Category'!$A$2:$B$4,2,0)</f>
        <v>Office Supplies</v>
      </c>
      <c r="D1828">
        <f>VLOOKUP(A1828,OrderProduct!$A$2:$T$1953,20,0)</f>
        <v>54481</v>
      </c>
      <c r="E1828" t="str">
        <f>VLOOKUP(D1828,Location!$A$2:$D$986,4,0)</f>
        <v>Wisconsin</v>
      </c>
      <c r="F1828">
        <f>VLOOKUP(A1828,OrderProduct!A1828:F3779,6,0)</f>
        <v>2589.01</v>
      </c>
    </row>
    <row r="1829" spans="1:6">
      <c r="A1829" s="3">
        <v>3194</v>
      </c>
      <c r="B1829">
        <f>INDEX(OrderProduct!O1829:O3780,MATCH('Top 2 Products'!A1829,OrderProduct!A1829:A3780,0))</f>
        <v>2</v>
      </c>
      <c r="C1829" t="str">
        <f>VLOOKUP(B1829,'Product Category'!$A$2:$B$4,2,0)</f>
        <v>Office Supplies</v>
      </c>
      <c r="D1829">
        <f>VLOOKUP(A1829,OrderProduct!$A$2:$T$1953,20,0)</f>
        <v>34609</v>
      </c>
      <c r="E1829" t="str">
        <f>VLOOKUP(D1829,Location!$A$2:$D$986,4,0)</f>
        <v>Florida</v>
      </c>
      <c r="F1829">
        <f>VLOOKUP(A1829,OrderProduct!A1829:F3780,6,0)</f>
        <v>1893.93</v>
      </c>
    </row>
    <row r="1830" spans="1:6">
      <c r="A1830" s="3">
        <v>3194</v>
      </c>
      <c r="B1830">
        <f>INDEX(OrderProduct!O1830:O3781,MATCH('Top 2 Products'!A1830,OrderProduct!A1830:A3781,0))</f>
        <v>2</v>
      </c>
      <c r="C1830" t="str">
        <f>VLOOKUP(B1830,'Product Category'!$A$2:$B$4,2,0)</f>
        <v>Office Supplies</v>
      </c>
      <c r="D1830">
        <f>VLOOKUP(A1830,OrderProduct!$A$2:$T$1953,20,0)</f>
        <v>34609</v>
      </c>
      <c r="E1830" t="str">
        <f>VLOOKUP(D1830,Location!$A$2:$D$986,4,0)</f>
        <v>Florida</v>
      </c>
      <c r="F1830">
        <f>VLOOKUP(A1830,OrderProduct!A1830:F3781,6,0)</f>
        <v>107.95</v>
      </c>
    </row>
    <row r="1831" spans="1:6">
      <c r="A1831" s="3">
        <v>3196</v>
      </c>
      <c r="B1831">
        <f>INDEX(OrderProduct!O1831:O3782,MATCH('Top 2 Products'!A1831,OrderProduct!A1831:A3782,0))</f>
        <v>3</v>
      </c>
      <c r="C1831" t="str">
        <f>VLOOKUP(B1831,'Product Category'!$A$2:$B$4,2,0)</f>
        <v>Technology</v>
      </c>
      <c r="D1831">
        <f>VLOOKUP(A1831,OrderProduct!$A$2:$T$1953,20,0)</f>
        <v>94109</v>
      </c>
      <c r="E1831" t="str">
        <f>VLOOKUP(D1831,Location!$A$2:$D$986,4,0)</f>
        <v>California</v>
      </c>
      <c r="F1831">
        <f>VLOOKUP(A1831,OrderProduct!A1831:F3782,6,0)</f>
        <v>1714.93</v>
      </c>
    </row>
    <row r="1832" spans="1:6">
      <c r="A1832" s="3">
        <v>3197</v>
      </c>
      <c r="B1832">
        <f>INDEX(OrderProduct!O1832:O3783,MATCH('Top 2 Products'!A1832,OrderProduct!A1832:A3783,0))</f>
        <v>3</v>
      </c>
      <c r="C1832" t="str">
        <f>VLOOKUP(B1832,'Product Category'!$A$2:$B$4,2,0)</f>
        <v>Technology</v>
      </c>
      <c r="D1832">
        <f>VLOOKUP(A1832,OrderProduct!$A$2:$T$1953,20,0)</f>
        <v>60062</v>
      </c>
      <c r="E1832" t="str">
        <f>VLOOKUP(D1832,Location!$A$2:$D$986,4,0)</f>
        <v>Illinois</v>
      </c>
      <c r="F1832">
        <f>VLOOKUP(A1832,OrderProduct!A1832:F3783,6,0)</f>
        <v>1494.63</v>
      </c>
    </row>
    <row r="1833" spans="1:6">
      <c r="A1833" s="3">
        <v>3205</v>
      </c>
      <c r="B1833">
        <f>INDEX(OrderProduct!O1833:O3784,MATCH('Top 2 Products'!A1833,OrderProduct!A1833:A3784,0))</f>
        <v>2</v>
      </c>
      <c r="C1833" t="str">
        <f>VLOOKUP(B1833,'Product Category'!$A$2:$B$4,2,0)</f>
        <v>Office Supplies</v>
      </c>
      <c r="D1833">
        <f>VLOOKUP(A1833,OrderProduct!$A$2:$T$1953,20,0)</f>
        <v>83440</v>
      </c>
      <c r="E1833" t="str">
        <f>VLOOKUP(D1833,Location!$A$2:$D$986,4,0)</f>
        <v>Idaho</v>
      </c>
      <c r="F1833">
        <f>VLOOKUP(A1833,OrderProduct!A1833:F3784,6,0)</f>
        <v>127.83</v>
      </c>
    </row>
    <row r="1834" spans="1:6">
      <c r="A1834" s="3">
        <v>3206</v>
      </c>
      <c r="B1834">
        <f>INDEX(OrderProduct!O1834:O3785,MATCH('Top 2 Products'!A1834,OrderProduct!A1834:A3785,0))</f>
        <v>3</v>
      </c>
      <c r="C1834" t="str">
        <f>VLOOKUP(B1834,'Product Category'!$A$2:$B$4,2,0)</f>
        <v>Technology</v>
      </c>
      <c r="D1834">
        <f>VLOOKUP(A1834,OrderProduct!$A$2:$T$1953,20,0)</f>
        <v>83301</v>
      </c>
      <c r="E1834" t="str">
        <f>VLOOKUP(D1834,Location!$A$2:$D$986,4,0)</f>
        <v>Idaho</v>
      </c>
      <c r="F1834">
        <f>VLOOKUP(A1834,OrderProduct!A1834:F3785,6,0)</f>
        <v>289.88</v>
      </c>
    </row>
    <row r="1835" spans="1:6">
      <c r="A1835" s="3">
        <v>3206</v>
      </c>
      <c r="B1835">
        <f>INDEX(OrderProduct!O1835:O3786,MATCH('Top 2 Products'!A1835,OrderProduct!A1835:A3786,0))</f>
        <v>1</v>
      </c>
      <c r="C1835" t="str">
        <f>VLOOKUP(B1835,'Product Category'!$A$2:$B$4,2,0)</f>
        <v>Furniture</v>
      </c>
      <c r="D1835">
        <f>VLOOKUP(A1835,OrderProduct!$A$2:$T$1953,20,0)</f>
        <v>83301</v>
      </c>
      <c r="E1835" t="str">
        <f>VLOOKUP(D1835,Location!$A$2:$D$986,4,0)</f>
        <v>Idaho</v>
      </c>
      <c r="F1835">
        <f>VLOOKUP(A1835,OrderProduct!A1835:F3786,6,0)</f>
        <v>414.49</v>
      </c>
    </row>
    <row r="1836" spans="1:6">
      <c r="A1836" s="3">
        <v>3206</v>
      </c>
      <c r="B1836">
        <f>INDEX(OrderProduct!O1836:O3787,MATCH('Top 2 Products'!A1836,OrderProduct!A1836:A3787,0))</f>
        <v>2</v>
      </c>
      <c r="C1836" t="str">
        <f>VLOOKUP(B1836,'Product Category'!$A$2:$B$4,2,0)</f>
        <v>Office Supplies</v>
      </c>
      <c r="D1836">
        <f>VLOOKUP(A1836,OrderProduct!$A$2:$T$1953,20,0)</f>
        <v>83301</v>
      </c>
      <c r="E1836" t="str">
        <f>VLOOKUP(D1836,Location!$A$2:$D$986,4,0)</f>
        <v>Idaho</v>
      </c>
      <c r="F1836">
        <f>VLOOKUP(A1836,OrderProduct!A1836:F3787,6,0)</f>
        <v>469.69</v>
      </c>
    </row>
    <row r="1837" spans="1:6">
      <c r="A1837" s="3">
        <v>3209</v>
      </c>
      <c r="B1837">
        <f>INDEX(OrderProduct!O1837:O3788,MATCH('Top 2 Products'!A1837,OrderProduct!A1837:A3788,0))</f>
        <v>3</v>
      </c>
      <c r="C1837" t="str">
        <f>VLOOKUP(B1837,'Product Category'!$A$2:$B$4,2,0)</f>
        <v>Technology</v>
      </c>
      <c r="D1837">
        <f>VLOOKUP(A1837,OrderProduct!$A$2:$T$1953,20,0)</f>
        <v>90210</v>
      </c>
      <c r="E1837" t="str">
        <f>VLOOKUP(D1837,Location!$A$2:$D$986,4,0)</f>
        <v>California</v>
      </c>
      <c r="F1837">
        <f>VLOOKUP(A1837,OrderProduct!A1837:F3788,6,0)</f>
        <v>8585.67</v>
      </c>
    </row>
    <row r="1838" spans="1:6">
      <c r="A1838" s="3">
        <v>3211</v>
      </c>
      <c r="B1838">
        <f>INDEX(OrderProduct!O1838:O3789,MATCH('Top 2 Products'!A1838,OrderProduct!A1838:A3789,0))</f>
        <v>2</v>
      </c>
      <c r="C1838" t="str">
        <f>VLOOKUP(B1838,'Product Category'!$A$2:$B$4,2,0)</f>
        <v>Office Supplies</v>
      </c>
      <c r="D1838">
        <f>VLOOKUP(A1838,OrderProduct!$A$2:$T$1953,20,0)</f>
        <v>60101</v>
      </c>
      <c r="E1838" t="str">
        <f>VLOOKUP(D1838,Location!$A$2:$D$986,4,0)</f>
        <v>Illinois</v>
      </c>
      <c r="F1838">
        <f>VLOOKUP(A1838,OrderProduct!A1838:F3789,6,0)</f>
        <v>1700.38</v>
      </c>
    </row>
    <row r="1839" spans="1:6">
      <c r="A1839" s="3">
        <v>3211</v>
      </c>
      <c r="B1839">
        <f>INDEX(OrderProduct!O1839:O3790,MATCH('Top 2 Products'!A1839,OrderProduct!A1839:A3790,0))</f>
        <v>3</v>
      </c>
      <c r="C1839" t="str">
        <f>VLOOKUP(B1839,'Product Category'!$A$2:$B$4,2,0)</f>
        <v>Technology</v>
      </c>
      <c r="D1839">
        <f>VLOOKUP(A1839,OrderProduct!$A$2:$T$1953,20,0)</f>
        <v>60101</v>
      </c>
      <c r="E1839" t="str">
        <f>VLOOKUP(D1839,Location!$A$2:$D$986,4,0)</f>
        <v>Illinois</v>
      </c>
      <c r="F1839">
        <f>VLOOKUP(A1839,OrderProduct!A1839:F3790,6,0)</f>
        <v>35.96</v>
      </c>
    </row>
    <row r="1840" spans="1:6">
      <c r="A1840" s="3">
        <v>3221</v>
      </c>
      <c r="B1840">
        <f>INDEX(OrderProduct!O1840:O3791,MATCH('Top 2 Products'!A1840,OrderProduct!A1840:A3791,0))</f>
        <v>2</v>
      </c>
      <c r="C1840" t="str">
        <f>VLOOKUP(B1840,'Product Category'!$A$2:$B$4,2,0)</f>
        <v>Office Supplies</v>
      </c>
      <c r="D1840">
        <f>VLOOKUP(A1840,OrderProduct!$A$2:$T$1953,20,0)</f>
        <v>33322</v>
      </c>
      <c r="E1840" t="str">
        <f>VLOOKUP(D1840,Location!$A$2:$D$986,4,0)</f>
        <v>Florida</v>
      </c>
      <c r="F1840">
        <f>VLOOKUP(A1840,OrderProduct!A1840:F3791,6,0)</f>
        <v>292.37</v>
      </c>
    </row>
    <row r="1841" spans="1:6">
      <c r="A1841" s="3">
        <v>3222</v>
      </c>
      <c r="B1841">
        <f>INDEX(OrderProduct!O1841:O3792,MATCH('Top 2 Products'!A1841,OrderProduct!A1841:A3792,0))</f>
        <v>3</v>
      </c>
      <c r="C1841" t="str">
        <f>VLOOKUP(B1841,'Product Category'!$A$2:$B$4,2,0)</f>
        <v>Technology</v>
      </c>
      <c r="D1841">
        <f>VLOOKUP(A1841,OrderProduct!$A$2:$T$1953,20,0)</f>
        <v>32303</v>
      </c>
      <c r="E1841" t="str">
        <f>VLOOKUP(D1841,Location!$A$2:$D$986,4,0)</f>
        <v>Florida</v>
      </c>
      <c r="F1841">
        <f>VLOOKUP(A1841,OrderProduct!A1841:F3792,6,0)</f>
        <v>682.79</v>
      </c>
    </row>
    <row r="1842" spans="1:6">
      <c r="A1842" s="3">
        <v>3222</v>
      </c>
      <c r="B1842">
        <f>INDEX(OrderProduct!O1842:O3793,MATCH('Top 2 Products'!A1842,OrderProduct!A1842:A3793,0))</f>
        <v>3</v>
      </c>
      <c r="C1842" t="str">
        <f>VLOOKUP(B1842,'Product Category'!$A$2:$B$4,2,0)</f>
        <v>Technology</v>
      </c>
      <c r="D1842">
        <f>VLOOKUP(A1842,OrderProduct!$A$2:$T$1953,20,0)</f>
        <v>32303</v>
      </c>
      <c r="E1842" t="str">
        <f>VLOOKUP(D1842,Location!$A$2:$D$986,4,0)</f>
        <v>Florida</v>
      </c>
      <c r="F1842">
        <f>VLOOKUP(A1842,OrderProduct!A1842:F3793,6,0)</f>
        <v>125.77</v>
      </c>
    </row>
    <row r="1843" spans="1:6">
      <c r="A1843" s="3">
        <v>3224</v>
      </c>
      <c r="B1843">
        <f>INDEX(OrderProduct!O1843:O3794,MATCH('Top 2 Products'!A1843,OrderProduct!A1843:A3794,0))</f>
        <v>1</v>
      </c>
      <c r="C1843" t="str">
        <f>VLOOKUP(B1843,'Product Category'!$A$2:$B$4,2,0)</f>
        <v>Furniture</v>
      </c>
      <c r="D1843">
        <f>VLOOKUP(A1843,OrderProduct!$A$2:$T$1953,20,0)</f>
        <v>37066</v>
      </c>
      <c r="E1843" t="str">
        <f>VLOOKUP(D1843,Location!$A$2:$D$986,4,0)</f>
        <v>Tennessee</v>
      </c>
      <c r="F1843">
        <f>VLOOKUP(A1843,OrderProduct!A1843:F3794,6,0)</f>
        <v>3918.98</v>
      </c>
    </row>
    <row r="1844" spans="1:6">
      <c r="A1844" s="3">
        <v>3225</v>
      </c>
      <c r="B1844">
        <f>INDEX(OrderProduct!O1844:O3795,MATCH('Top 2 Products'!A1844,OrderProduct!A1844:A3795,0))</f>
        <v>2</v>
      </c>
      <c r="C1844" t="str">
        <f>VLOOKUP(B1844,'Product Category'!$A$2:$B$4,2,0)</f>
        <v>Office Supplies</v>
      </c>
      <c r="D1844">
        <f>VLOOKUP(A1844,OrderProduct!$A$2:$T$1953,20,0)</f>
        <v>38138</v>
      </c>
      <c r="E1844" t="str">
        <f>VLOOKUP(D1844,Location!$A$2:$D$986,4,0)</f>
        <v>Tennessee</v>
      </c>
      <c r="F1844">
        <f>VLOOKUP(A1844,OrderProduct!A1844:F3795,6,0)</f>
        <v>257.52</v>
      </c>
    </row>
    <row r="1845" spans="1:6">
      <c r="A1845" s="3">
        <v>3226</v>
      </c>
      <c r="B1845">
        <f>INDEX(OrderProduct!O1845:O3796,MATCH('Top 2 Products'!A1845,OrderProduct!A1845:A3796,0))</f>
        <v>2</v>
      </c>
      <c r="C1845" t="str">
        <f>VLOOKUP(B1845,'Product Category'!$A$2:$B$4,2,0)</f>
        <v>Office Supplies</v>
      </c>
      <c r="D1845">
        <f>VLOOKUP(A1845,OrderProduct!$A$2:$T$1953,20,0)</f>
        <v>37075</v>
      </c>
      <c r="E1845" t="str">
        <f>VLOOKUP(D1845,Location!$A$2:$D$986,4,0)</f>
        <v>Tennessee</v>
      </c>
      <c r="F1845">
        <f>VLOOKUP(A1845,OrderProduct!A1845:F3796,6,0)</f>
        <v>411.64</v>
      </c>
    </row>
    <row r="1846" spans="1:6">
      <c r="A1846" s="3">
        <v>3226</v>
      </c>
      <c r="B1846">
        <f>INDEX(OrderProduct!O1846:O3797,MATCH('Top 2 Products'!A1846,OrderProduct!A1846:A3797,0))</f>
        <v>1</v>
      </c>
      <c r="C1846" t="str">
        <f>VLOOKUP(B1846,'Product Category'!$A$2:$B$4,2,0)</f>
        <v>Furniture</v>
      </c>
      <c r="D1846">
        <f>VLOOKUP(A1846,OrderProduct!$A$2:$T$1953,20,0)</f>
        <v>37075</v>
      </c>
      <c r="E1846" t="str">
        <f>VLOOKUP(D1846,Location!$A$2:$D$986,4,0)</f>
        <v>Tennessee</v>
      </c>
      <c r="F1846">
        <f>VLOOKUP(A1846,OrderProduct!A1846:F3797,6,0)</f>
        <v>8.3</v>
      </c>
    </row>
    <row r="1847" spans="1:6">
      <c r="A1847" s="3">
        <v>3226</v>
      </c>
      <c r="B1847">
        <f>INDEX(OrderProduct!O1847:O3798,MATCH('Top 2 Products'!A1847,OrderProduct!A1847:A3798,0))</f>
        <v>2</v>
      </c>
      <c r="C1847" t="str">
        <f>VLOOKUP(B1847,'Product Category'!$A$2:$B$4,2,0)</f>
        <v>Office Supplies</v>
      </c>
      <c r="D1847">
        <f>VLOOKUP(A1847,OrderProduct!$A$2:$T$1953,20,0)</f>
        <v>37075</v>
      </c>
      <c r="E1847" t="str">
        <f>VLOOKUP(D1847,Location!$A$2:$D$986,4,0)</f>
        <v>Tennessee</v>
      </c>
      <c r="F1847">
        <f>VLOOKUP(A1847,OrderProduct!A1847:F3798,6,0)</f>
        <v>10.04</v>
      </c>
    </row>
    <row r="1848" spans="1:6">
      <c r="A1848" s="3">
        <v>3226</v>
      </c>
      <c r="B1848">
        <f>INDEX(OrderProduct!O1848:O3799,MATCH('Top 2 Products'!A1848,OrderProduct!A1848:A3799,0))</f>
        <v>3</v>
      </c>
      <c r="C1848" t="str">
        <f>VLOOKUP(B1848,'Product Category'!$A$2:$B$4,2,0)</f>
        <v>Technology</v>
      </c>
      <c r="D1848">
        <f>VLOOKUP(A1848,OrderProduct!$A$2:$T$1953,20,0)</f>
        <v>37075</v>
      </c>
      <c r="E1848" t="str">
        <f>VLOOKUP(D1848,Location!$A$2:$D$986,4,0)</f>
        <v>Tennessee</v>
      </c>
      <c r="F1848">
        <f>VLOOKUP(A1848,OrderProduct!A1848:F3799,6,0)</f>
        <v>19.73</v>
      </c>
    </row>
    <row r="1849" spans="1:6">
      <c r="A1849" s="3">
        <v>3229</v>
      </c>
      <c r="B1849">
        <f>INDEX(OrderProduct!O1849:O3800,MATCH('Top 2 Products'!A1849,OrderProduct!A1849:A3800,0))</f>
        <v>2</v>
      </c>
      <c r="C1849" t="str">
        <f>VLOOKUP(B1849,'Product Category'!$A$2:$B$4,2,0)</f>
        <v>Office Supplies</v>
      </c>
      <c r="D1849">
        <f>VLOOKUP(A1849,OrderProduct!$A$2:$T$1953,20,0)</f>
        <v>54880</v>
      </c>
      <c r="E1849" t="str">
        <f>VLOOKUP(D1849,Location!$A$2:$D$986,4,0)</f>
        <v>Wisconsin</v>
      </c>
      <c r="F1849">
        <f>VLOOKUP(A1849,OrderProduct!A1849:F3800,6,0)</f>
        <v>615.54</v>
      </c>
    </row>
    <row r="1850" spans="1:6">
      <c r="A1850" s="3">
        <v>3230</v>
      </c>
      <c r="B1850">
        <f>INDEX(OrderProduct!O1850:O3801,MATCH('Top 2 Products'!A1850,OrderProduct!A1850:A3801,0))</f>
        <v>3</v>
      </c>
      <c r="C1850" t="str">
        <f>VLOOKUP(B1850,'Product Category'!$A$2:$B$4,2,0)</f>
        <v>Technology</v>
      </c>
      <c r="D1850">
        <f>VLOOKUP(A1850,OrderProduct!$A$2:$T$1953,20,0)</f>
        <v>53186</v>
      </c>
      <c r="E1850" t="str">
        <f>VLOOKUP(D1850,Location!$A$2:$D$986,4,0)</f>
        <v>Wisconsin</v>
      </c>
      <c r="F1850">
        <f>VLOOKUP(A1850,OrderProduct!A1850:F3801,6,0)</f>
        <v>29.92</v>
      </c>
    </row>
    <row r="1851" spans="1:6">
      <c r="A1851" s="3">
        <v>3230</v>
      </c>
      <c r="B1851">
        <f>INDEX(OrderProduct!O1851:O3802,MATCH('Top 2 Products'!A1851,OrderProduct!A1851:A3802,0))</f>
        <v>2</v>
      </c>
      <c r="C1851" t="str">
        <f>VLOOKUP(B1851,'Product Category'!$A$2:$B$4,2,0)</f>
        <v>Office Supplies</v>
      </c>
      <c r="D1851">
        <f>VLOOKUP(A1851,OrderProduct!$A$2:$T$1953,20,0)</f>
        <v>53186</v>
      </c>
      <c r="E1851" t="str">
        <f>VLOOKUP(D1851,Location!$A$2:$D$986,4,0)</f>
        <v>Wisconsin</v>
      </c>
      <c r="F1851">
        <f>VLOOKUP(A1851,OrderProduct!A1851:F3802,6,0)</f>
        <v>281.82</v>
      </c>
    </row>
    <row r="1852" spans="1:6">
      <c r="A1852" s="3">
        <v>3230</v>
      </c>
      <c r="B1852">
        <f>INDEX(OrderProduct!O1852:O3803,MATCH('Top 2 Products'!A1852,OrderProduct!A1852:A3803,0))</f>
        <v>2</v>
      </c>
      <c r="C1852" t="str">
        <f>VLOOKUP(B1852,'Product Category'!$A$2:$B$4,2,0)</f>
        <v>Office Supplies</v>
      </c>
      <c r="D1852">
        <f>VLOOKUP(A1852,OrderProduct!$A$2:$T$1953,20,0)</f>
        <v>53186</v>
      </c>
      <c r="E1852" t="str">
        <f>VLOOKUP(D1852,Location!$A$2:$D$986,4,0)</f>
        <v>Wisconsin</v>
      </c>
      <c r="F1852">
        <f>VLOOKUP(A1852,OrderProduct!A1852:F3803,6,0)</f>
        <v>3902.09</v>
      </c>
    </row>
    <row r="1853" spans="1:6">
      <c r="A1853" s="3">
        <v>3238</v>
      </c>
      <c r="B1853">
        <f>INDEX(OrderProduct!O1853:O3804,MATCH('Top 2 Products'!A1853,OrderProduct!A1853:A3804,0))</f>
        <v>3</v>
      </c>
      <c r="C1853" t="str">
        <f>VLOOKUP(B1853,'Product Category'!$A$2:$B$4,2,0)</f>
        <v>Technology</v>
      </c>
      <c r="D1853">
        <f>VLOOKUP(A1853,OrderProduct!$A$2:$T$1953,20,0)</f>
        <v>97330</v>
      </c>
      <c r="E1853" t="str">
        <f>VLOOKUP(D1853,Location!$A$2:$D$986,4,0)</f>
        <v>Oregon</v>
      </c>
      <c r="F1853">
        <f>VLOOKUP(A1853,OrderProduct!A1853:F3804,6,0)</f>
        <v>14.18</v>
      </c>
    </row>
    <row r="1854" spans="1:6">
      <c r="A1854" s="3">
        <v>3243</v>
      </c>
      <c r="B1854">
        <f>INDEX(OrderProduct!O1854:O3805,MATCH('Top 2 Products'!A1854,OrderProduct!A1854:A3805,0))</f>
        <v>3</v>
      </c>
      <c r="C1854" t="str">
        <f>VLOOKUP(B1854,'Product Category'!$A$2:$B$4,2,0)</f>
        <v>Technology</v>
      </c>
      <c r="D1854">
        <f>VLOOKUP(A1854,OrderProduct!$A$2:$T$1953,20,0)</f>
        <v>6010</v>
      </c>
      <c r="E1854" t="str">
        <f>VLOOKUP(D1854,Location!$A$2:$D$986,4,0)</f>
        <v>Connecticut</v>
      </c>
      <c r="F1854">
        <f>VLOOKUP(A1854,OrderProduct!A1854:F3805,6,0)</f>
        <v>4146.28</v>
      </c>
    </row>
    <row r="1855" spans="1:6">
      <c r="A1855" s="3">
        <v>3246</v>
      </c>
      <c r="B1855">
        <f>INDEX(OrderProduct!O1855:O3806,MATCH('Top 2 Products'!A1855,OrderProduct!A1855:A3806,0))</f>
        <v>2</v>
      </c>
      <c r="C1855" t="str">
        <f>VLOOKUP(B1855,'Product Category'!$A$2:$B$4,2,0)</f>
        <v>Office Supplies</v>
      </c>
      <c r="D1855">
        <f>VLOOKUP(A1855,OrderProduct!$A$2:$T$1953,20,0)</f>
        <v>3051</v>
      </c>
      <c r="E1855" t="str">
        <f>VLOOKUP(D1855,Location!$A$2:$D$986,4,0)</f>
        <v>New Hampshire</v>
      </c>
      <c r="F1855">
        <f>VLOOKUP(A1855,OrderProduct!A1855:F3806,6,0)</f>
        <v>290.24</v>
      </c>
    </row>
    <row r="1856" spans="1:6">
      <c r="A1856" s="3">
        <v>3248</v>
      </c>
      <c r="B1856">
        <f>INDEX(OrderProduct!O1856:O3807,MATCH('Top 2 Products'!A1856,OrderProduct!A1856:A3807,0))</f>
        <v>2</v>
      </c>
      <c r="C1856" t="str">
        <f>VLOOKUP(B1856,'Product Category'!$A$2:$B$4,2,0)</f>
        <v>Office Supplies</v>
      </c>
      <c r="D1856">
        <f>VLOOKUP(A1856,OrderProduct!$A$2:$T$1953,20,0)</f>
        <v>70458</v>
      </c>
      <c r="E1856" t="str">
        <f>VLOOKUP(D1856,Location!$A$2:$D$986,4,0)</f>
        <v>Louisiana</v>
      </c>
      <c r="F1856">
        <f>VLOOKUP(A1856,OrderProduct!A1856:F3807,6,0)</f>
        <v>971.4</v>
      </c>
    </row>
    <row r="1857" spans="1:6">
      <c r="A1857" s="3">
        <v>3249</v>
      </c>
      <c r="B1857">
        <f>INDEX(OrderProduct!O1857:O3808,MATCH('Top 2 Products'!A1857,OrderProduct!A1857:A3808,0))</f>
        <v>2</v>
      </c>
      <c r="C1857" t="str">
        <f>VLOOKUP(B1857,'Product Category'!$A$2:$B$4,2,0)</f>
        <v>Office Supplies</v>
      </c>
      <c r="D1857">
        <f>VLOOKUP(A1857,OrderProduct!$A$2:$T$1953,20,0)</f>
        <v>21403</v>
      </c>
      <c r="E1857" t="str">
        <f>VLOOKUP(D1857,Location!$A$2:$D$986,4,0)</f>
        <v>Maryland</v>
      </c>
      <c r="F1857">
        <f>VLOOKUP(A1857,OrderProduct!A1857:F3808,6,0)</f>
        <v>193.51</v>
      </c>
    </row>
    <row r="1858" spans="1:6">
      <c r="A1858" s="3">
        <v>3251</v>
      </c>
      <c r="B1858">
        <f>INDEX(OrderProduct!O1858:O3809,MATCH('Top 2 Products'!A1858,OrderProduct!A1858:A3809,0))</f>
        <v>2</v>
      </c>
      <c r="C1858" t="str">
        <f>VLOOKUP(B1858,'Product Category'!$A$2:$B$4,2,0)</f>
        <v>Office Supplies</v>
      </c>
      <c r="D1858">
        <f>VLOOKUP(A1858,OrderProduct!$A$2:$T$1953,20,0)</f>
        <v>10112</v>
      </c>
      <c r="E1858" t="str">
        <f>VLOOKUP(D1858,Location!$A$2:$D$986,4,0)</f>
        <v>New York</v>
      </c>
      <c r="F1858">
        <f>VLOOKUP(A1858,OrderProduct!A1858:F3809,6,0)</f>
        <v>157.81</v>
      </c>
    </row>
    <row r="1859" spans="1:6">
      <c r="A1859" s="3">
        <v>3252</v>
      </c>
      <c r="B1859">
        <f>INDEX(OrderProduct!O1859:O3810,MATCH('Top 2 Products'!A1859,OrderProduct!A1859:A3810,0))</f>
        <v>2</v>
      </c>
      <c r="C1859" t="str">
        <f>VLOOKUP(B1859,'Product Category'!$A$2:$B$4,2,0)</f>
        <v>Office Supplies</v>
      </c>
      <c r="D1859">
        <f>VLOOKUP(A1859,OrderProduct!$A$2:$T$1953,20,0)</f>
        <v>12306</v>
      </c>
      <c r="E1859" t="str">
        <f>VLOOKUP(D1859,Location!$A$2:$D$986,4,0)</f>
        <v>New York</v>
      </c>
      <c r="F1859">
        <f>VLOOKUP(A1859,OrderProduct!A1859:F3810,6,0)</f>
        <v>19.44</v>
      </c>
    </row>
    <row r="1860" spans="1:6">
      <c r="A1860" s="3">
        <v>3252</v>
      </c>
      <c r="B1860">
        <f>INDEX(OrderProduct!O1860:O3811,MATCH('Top 2 Products'!A1860,OrderProduct!A1860:A3811,0))</f>
        <v>2</v>
      </c>
      <c r="C1860" t="str">
        <f>VLOOKUP(B1860,'Product Category'!$A$2:$B$4,2,0)</f>
        <v>Office Supplies</v>
      </c>
      <c r="D1860">
        <f>VLOOKUP(A1860,OrderProduct!$A$2:$T$1953,20,0)</f>
        <v>12306</v>
      </c>
      <c r="E1860" t="str">
        <f>VLOOKUP(D1860,Location!$A$2:$D$986,4,0)</f>
        <v>New York</v>
      </c>
      <c r="F1860">
        <f>VLOOKUP(A1860,OrderProduct!A1860:F3811,6,0)</f>
        <v>4636.63</v>
      </c>
    </row>
    <row r="1861" spans="1:6">
      <c r="A1861" s="3">
        <v>3255</v>
      </c>
      <c r="B1861">
        <f>INDEX(OrderProduct!O1861:O3812,MATCH('Top 2 Products'!A1861,OrderProduct!A1861:A3812,0))</f>
        <v>3</v>
      </c>
      <c r="C1861" t="str">
        <f>VLOOKUP(B1861,'Product Category'!$A$2:$B$4,2,0)</f>
        <v>Technology</v>
      </c>
      <c r="D1861">
        <f>VLOOKUP(A1861,OrderProduct!$A$2:$T$1953,20,0)</f>
        <v>33319</v>
      </c>
      <c r="E1861" t="str">
        <f>VLOOKUP(D1861,Location!$A$2:$D$986,4,0)</f>
        <v>Florida</v>
      </c>
      <c r="F1861">
        <f>VLOOKUP(A1861,OrderProduct!A1861:F3812,6,0)</f>
        <v>761.16</v>
      </c>
    </row>
    <row r="1862" spans="1:6">
      <c r="A1862" s="3">
        <v>3257</v>
      </c>
      <c r="B1862">
        <f>INDEX(OrderProduct!O1862:O3813,MATCH('Top 2 Products'!A1862,OrderProduct!A1862:A3813,0))</f>
        <v>1</v>
      </c>
      <c r="C1862" t="str">
        <f>VLOOKUP(B1862,'Product Category'!$A$2:$B$4,2,0)</f>
        <v>Furniture</v>
      </c>
      <c r="D1862">
        <f>VLOOKUP(A1862,OrderProduct!$A$2:$T$1953,20,0)</f>
        <v>98632</v>
      </c>
      <c r="E1862" t="str">
        <f>VLOOKUP(D1862,Location!$A$2:$D$986,4,0)</f>
        <v>Washington</v>
      </c>
      <c r="F1862">
        <f>VLOOKUP(A1862,OrderProduct!A1862:F3813,6,0)</f>
        <v>20.03</v>
      </c>
    </row>
    <row r="1863" spans="1:6">
      <c r="A1863" s="3">
        <v>3257</v>
      </c>
      <c r="B1863">
        <f>INDEX(OrderProduct!O1863:O3814,MATCH('Top 2 Products'!A1863,OrderProduct!A1863:A3814,0))</f>
        <v>1</v>
      </c>
      <c r="C1863" t="str">
        <f>VLOOKUP(B1863,'Product Category'!$A$2:$B$4,2,0)</f>
        <v>Furniture</v>
      </c>
      <c r="D1863">
        <f>VLOOKUP(A1863,OrderProduct!$A$2:$T$1953,20,0)</f>
        <v>98632</v>
      </c>
      <c r="E1863" t="str">
        <f>VLOOKUP(D1863,Location!$A$2:$D$986,4,0)</f>
        <v>Washington</v>
      </c>
      <c r="F1863">
        <f>VLOOKUP(A1863,OrderProduct!A1863:F3814,6,0)</f>
        <v>84.56</v>
      </c>
    </row>
    <row r="1864" spans="1:6">
      <c r="A1864" s="3">
        <v>3258</v>
      </c>
      <c r="B1864">
        <f>INDEX(OrderProduct!O1864:O3815,MATCH('Top 2 Products'!A1864,OrderProduct!A1864:A3815,0))</f>
        <v>3</v>
      </c>
      <c r="C1864" t="str">
        <f>VLOOKUP(B1864,'Product Category'!$A$2:$B$4,2,0)</f>
        <v>Technology</v>
      </c>
      <c r="D1864">
        <f>VLOOKUP(A1864,OrderProduct!$A$2:$T$1953,20,0)</f>
        <v>98037</v>
      </c>
      <c r="E1864" t="str">
        <f>VLOOKUP(D1864,Location!$A$2:$D$986,4,0)</f>
        <v>Washington</v>
      </c>
      <c r="F1864">
        <f>VLOOKUP(A1864,OrderProduct!A1864:F3815,6,0)</f>
        <v>70.71</v>
      </c>
    </row>
    <row r="1865" spans="1:6">
      <c r="A1865" s="3">
        <v>3261</v>
      </c>
      <c r="B1865">
        <f>INDEX(OrderProduct!O1865:O3816,MATCH('Top 2 Products'!A1865,OrderProduct!A1865:A3816,0))</f>
        <v>1</v>
      </c>
      <c r="C1865" t="str">
        <f>VLOOKUP(B1865,'Product Category'!$A$2:$B$4,2,0)</f>
        <v>Furniture</v>
      </c>
      <c r="D1865">
        <f>VLOOKUP(A1865,OrderProduct!$A$2:$T$1953,20,0)</f>
        <v>49221</v>
      </c>
      <c r="E1865" t="str">
        <f>VLOOKUP(D1865,Location!$A$2:$D$986,4,0)</f>
        <v>Michigan</v>
      </c>
      <c r="F1865">
        <f>VLOOKUP(A1865,OrderProduct!A1865:F3816,6,0)</f>
        <v>269.33</v>
      </c>
    </row>
    <row r="1866" spans="1:6">
      <c r="A1866" s="3">
        <v>3264</v>
      </c>
      <c r="B1866">
        <f>INDEX(OrderProduct!O1866:O3817,MATCH('Top 2 Products'!A1866,OrderProduct!A1866:A3817,0))</f>
        <v>2</v>
      </c>
      <c r="C1866" t="str">
        <f>VLOOKUP(B1866,'Product Category'!$A$2:$B$4,2,0)</f>
        <v>Office Supplies</v>
      </c>
      <c r="D1866">
        <f>VLOOKUP(A1866,OrderProduct!$A$2:$T$1953,20,0)</f>
        <v>95501</v>
      </c>
      <c r="E1866" t="str">
        <f>VLOOKUP(D1866,Location!$A$2:$D$986,4,0)</f>
        <v>California</v>
      </c>
      <c r="F1866">
        <f>VLOOKUP(A1866,OrderProduct!A1866:F3817,6,0)</f>
        <v>3845.35</v>
      </c>
    </row>
    <row r="1867" spans="1:6">
      <c r="A1867" s="3">
        <v>3266</v>
      </c>
      <c r="B1867">
        <f>INDEX(OrderProduct!O1867:O3818,MATCH('Top 2 Products'!A1867,OrderProduct!A1867:A3818,0))</f>
        <v>1</v>
      </c>
      <c r="C1867" t="str">
        <f>VLOOKUP(B1867,'Product Category'!$A$2:$B$4,2,0)</f>
        <v>Furniture</v>
      </c>
      <c r="D1867">
        <f>VLOOKUP(A1867,OrderProduct!$A$2:$T$1953,20,0)</f>
        <v>4073</v>
      </c>
      <c r="E1867" t="str">
        <f>VLOOKUP(D1867,Location!$A$2:$D$986,4,0)</f>
        <v>Maine</v>
      </c>
      <c r="F1867">
        <f>VLOOKUP(A1867,OrderProduct!A1867:F3818,6,0)</f>
        <v>3.77</v>
      </c>
    </row>
    <row r="1868" spans="1:6">
      <c r="A1868" s="3">
        <v>3269</v>
      </c>
      <c r="B1868">
        <f>INDEX(OrderProduct!O1868:O3819,MATCH('Top 2 Products'!A1868,OrderProduct!A1868:A3819,0))</f>
        <v>2</v>
      </c>
      <c r="C1868" t="str">
        <f>VLOOKUP(B1868,'Product Category'!$A$2:$B$4,2,0)</f>
        <v>Office Supplies</v>
      </c>
      <c r="D1868">
        <f>VLOOKUP(A1868,OrderProduct!$A$2:$T$1953,20,0)</f>
        <v>7060</v>
      </c>
      <c r="E1868" t="str">
        <f>VLOOKUP(D1868,Location!$A$2:$D$986,4,0)</f>
        <v>New Jersey</v>
      </c>
      <c r="F1868">
        <f>VLOOKUP(A1868,OrderProduct!A1868:F3819,6,0)</f>
        <v>928.92</v>
      </c>
    </row>
    <row r="1869" spans="1:6">
      <c r="A1869" s="3">
        <v>3275</v>
      </c>
      <c r="B1869">
        <f>INDEX(OrderProduct!O1869:O3820,MATCH('Top 2 Products'!A1869,OrderProduct!A1869:A3820,0))</f>
        <v>2</v>
      </c>
      <c r="C1869" t="str">
        <f>VLOOKUP(B1869,'Product Category'!$A$2:$B$4,2,0)</f>
        <v>Office Supplies</v>
      </c>
      <c r="D1869">
        <f>VLOOKUP(A1869,OrderProduct!$A$2:$T$1953,20,0)</f>
        <v>98273</v>
      </c>
      <c r="E1869" t="str">
        <f>VLOOKUP(D1869,Location!$A$2:$D$986,4,0)</f>
        <v>Washington</v>
      </c>
      <c r="F1869">
        <f>VLOOKUP(A1869,OrderProduct!A1869:F3820,6,0)</f>
        <v>343.54</v>
      </c>
    </row>
    <row r="1870" spans="1:6">
      <c r="A1870" s="3">
        <v>3275</v>
      </c>
      <c r="B1870">
        <f>INDEX(OrderProduct!O1870:O3821,MATCH('Top 2 Products'!A1870,OrderProduct!A1870:A3821,0))</f>
        <v>3</v>
      </c>
      <c r="C1870" t="str">
        <f>VLOOKUP(B1870,'Product Category'!$A$2:$B$4,2,0)</f>
        <v>Technology</v>
      </c>
      <c r="D1870">
        <f>VLOOKUP(A1870,OrderProduct!$A$2:$T$1953,20,0)</f>
        <v>98273</v>
      </c>
      <c r="E1870" t="str">
        <f>VLOOKUP(D1870,Location!$A$2:$D$986,4,0)</f>
        <v>Washington</v>
      </c>
      <c r="F1870">
        <f>VLOOKUP(A1870,OrderProduct!A1870:F3821,6,0)</f>
        <v>45</v>
      </c>
    </row>
    <row r="1871" spans="1:6">
      <c r="A1871" s="3">
        <v>3275</v>
      </c>
      <c r="B1871">
        <f>INDEX(OrderProduct!O1871:O3822,MATCH('Top 2 Products'!A1871,OrderProduct!A1871:A3822,0))</f>
        <v>2</v>
      </c>
      <c r="C1871" t="str">
        <f>VLOOKUP(B1871,'Product Category'!$A$2:$B$4,2,0)</f>
        <v>Office Supplies</v>
      </c>
      <c r="D1871">
        <f>VLOOKUP(A1871,OrderProduct!$A$2:$T$1953,20,0)</f>
        <v>98273</v>
      </c>
      <c r="E1871" t="str">
        <f>VLOOKUP(D1871,Location!$A$2:$D$986,4,0)</f>
        <v>Washington</v>
      </c>
      <c r="F1871">
        <f>VLOOKUP(A1871,OrderProduct!A1871:F3822,6,0)</f>
        <v>6569.07</v>
      </c>
    </row>
    <row r="1872" spans="1:6">
      <c r="A1872" s="3">
        <v>3279</v>
      </c>
      <c r="B1872">
        <f>INDEX(OrderProduct!O1872:O3823,MATCH('Top 2 Products'!A1872,OrderProduct!A1872:A3823,0))</f>
        <v>2</v>
      </c>
      <c r="C1872" t="str">
        <f>VLOOKUP(B1872,'Product Category'!$A$2:$B$4,2,0)</f>
        <v>Office Supplies</v>
      </c>
      <c r="D1872">
        <f>VLOOKUP(A1872,OrderProduct!$A$2:$T$1953,20,0)</f>
        <v>29203</v>
      </c>
      <c r="E1872" t="str">
        <f>VLOOKUP(D1872,Location!$A$2:$D$986,4,0)</f>
        <v>South Carolina</v>
      </c>
      <c r="F1872">
        <f>VLOOKUP(A1872,OrderProduct!A1872:F3823,6,0)</f>
        <v>15.95</v>
      </c>
    </row>
    <row r="1873" spans="1:6">
      <c r="A1873" s="3">
        <v>3279</v>
      </c>
      <c r="B1873">
        <f>INDEX(OrderProduct!O1873:O3824,MATCH('Top 2 Products'!A1873,OrderProduct!A1873:A3824,0))</f>
        <v>2</v>
      </c>
      <c r="C1873" t="str">
        <f>VLOOKUP(B1873,'Product Category'!$A$2:$B$4,2,0)</f>
        <v>Office Supplies</v>
      </c>
      <c r="D1873">
        <f>VLOOKUP(A1873,OrderProduct!$A$2:$T$1953,20,0)</f>
        <v>29203</v>
      </c>
      <c r="E1873" t="str">
        <f>VLOOKUP(D1873,Location!$A$2:$D$986,4,0)</f>
        <v>South Carolina</v>
      </c>
      <c r="F1873">
        <f>VLOOKUP(A1873,OrderProduct!A1873:F3824,6,0)</f>
        <v>42.35</v>
      </c>
    </row>
    <row r="1874" spans="1:6">
      <c r="A1874" s="3">
        <v>3279</v>
      </c>
      <c r="B1874">
        <f>INDEX(OrderProduct!O1874:O3825,MATCH('Top 2 Products'!A1874,OrderProduct!A1874:A3825,0))</f>
        <v>3</v>
      </c>
      <c r="C1874" t="str">
        <f>VLOOKUP(B1874,'Product Category'!$A$2:$B$4,2,0)</f>
        <v>Technology</v>
      </c>
      <c r="D1874">
        <f>VLOOKUP(A1874,OrderProduct!$A$2:$T$1953,20,0)</f>
        <v>29203</v>
      </c>
      <c r="E1874" t="str">
        <f>VLOOKUP(D1874,Location!$A$2:$D$986,4,0)</f>
        <v>South Carolina</v>
      </c>
      <c r="F1874">
        <f>VLOOKUP(A1874,OrderProduct!A1874:F3825,6,0)</f>
        <v>384.22</v>
      </c>
    </row>
    <row r="1875" spans="1:6">
      <c r="A1875" s="3">
        <v>3279</v>
      </c>
      <c r="B1875">
        <f>INDEX(OrderProduct!O1875:O3826,MATCH('Top 2 Products'!A1875,OrderProduct!A1875:A3826,0))</f>
        <v>3</v>
      </c>
      <c r="C1875" t="str">
        <f>VLOOKUP(B1875,'Product Category'!$A$2:$B$4,2,0)</f>
        <v>Technology</v>
      </c>
      <c r="D1875">
        <f>VLOOKUP(A1875,OrderProduct!$A$2:$T$1953,20,0)</f>
        <v>29203</v>
      </c>
      <c r="E1875" t="str">
        <f>VLOOKUP(D1875,Location!$A$2:$D$986,4,0)</f>
        <v>South Carolina</v>
      </c>
      <c r="F1875">
        <f>VLOOKUP(A1875,OrderProduct!A1875:F3826,6,0)</f>
        <v>178.68</v>
      </c>
    </row>
    <row r="1876" spans="1:6">
      <c r="A1876" s="3">
        <v>3283</v>
      </c>
      <c r="B1876">
        <f>INDEX(OrderProduct!O1876:O3827,MATCH('Top 2 Products'!A1876,OrderProduct!A1876:A3827,0))</f>
        <v>2</v>
      </c>
      <c r="C1876" t="str">
        <f>VLOOKUP(B1876,'Product Category'!$A$2:$B$4,2,0)</f>
        <v>Office Supplies</v>
      </c>
      <c r="D1876">
        <f>VLOOKUP(A1876,OrderProduct!$A$2:$T$1953,20,0)</f>
        <v>33156</v>
      </c>
      <c r="E1876" t="str">
        <f>VLOOKUP(D1876,Location!$A$2:$D$986,4,0)</f>
        <v>Florida</v>
      </c>
      <c r="F1876">
        <f>VLOOKUP(A1876,OrderProduct!A1876:F3827,6,0)</f>
        <v>79.39</v>
      </c>
    </row>
    <row r="1877" spans="1:6">
      <c r="A1877" s="3">
        <v>3283</v>
      </c>
      <c r="B1877">
        <f>INDEX(OrderProduct!O1877:O3828,MATCH('Top 2 Products'!A1877,OrderProduct!A1877:A3828,0))</f>
        <v>3</v>
      </c>
      <c r="C1877" t="str">
        <f>VLOOKUP(B1877,'Product Category'!$A$2:$B$4,2,0)</f>
        <v>Technology</v>
      </c>
      <c r="D1877">
        <f>VLOOKUP(A1877,OrderProduct!$A$2:$T$1953,20,0)</f>
        <v>33156</v>
      </c>
      <c r="E1877" t="str">
        <f>VLOOKUP(D1877,Location!$A$2:$D$986,4,0)</f>
        <v>Florida</v>
      </c>
      <c r="F1877">
        <f>VLOOKUP(A1877,OrderProduct!A1877:F3828,6,0)</f>
        <v>674.55</v>
      </c>
    </row>
    <row r="1878" spans="1:6">
      <c r="A1878" s="3">
        <v>3284</v>
      </c>
      <c r="B1878">
        <f>INDEX(OrderProduct!O1878:O3829,MATCH('Top 2 Products'!A1878,OrderProduct!A1878:A3829,0))</f>
        <v>1</v>
      </c>
      <c r="C1878" t="str">
        <f>VLOOKUP(B1878,'Product Category'!$A$2:$B$4,2,0)</f>
        <v>Furniture</v>
      </c>
      <c r="D1878">
        <f>VLOOKUP(A1878,OrderProduct!$A$2:$T$1953,20,0)</f>
        <v>34741</v>
      </c>
      <c r="E1878" t="str">
        <f>VLOOKUP(D1878,Location!$A$2:$D$986,4,0)</f>
        <v>Florida</v>
      </c>
      <c r="F1878">
        <f>VLOOKUP(A1878,OrderProduct!A1878:F3829,6,0)</f>
        <v>668.38</v>
      </c>
    </row>
    <row r="1879" spans="1:6">
      <c r="A1879" s="3">
        <v>3285</v>
      </c>
      <c r="B1879">
        <f>INDEX(OrderProduct!O1879:O3830,MATCH('Top 2 Products'!A1879,OrderProduct!A1879:A3830,0))</f>
        <v>3</v>
      </c>
      <c r="C1879" t="str">
        <f>VLOOKUP(B1879,'Product Category'!$A$2:$B$4,2,0)</f>
        <v>Technology</v>
      </c>
      <c r="D1879">
        <f>VLOOKUP(A1879,OrderProduct!$A$2:$T$1953,20,0)</f>
        <v>20170</v>
      </c>
      <c r="E1879" t="str">
        <f>VLOOKUP(D1879,Location!$A$2:$D$986,4,0)</f>
        <v>Virginia</v>
      </c>
      <c r="F1879">
        <f>VLOOKUP(A1879,OrderProduct!A1879:F3830,6,0)</f>
        <v>1721.24</v>
      </c>
    </row>
    <row r="1880" spans="1:6">
      <c r="A1880" s="3">
        <v>3285</v>
      </c>
      <c r="B1880">
        <f>INDEX(OrderProduct!O1880:O3831,MATCH('Top 2 Products'!A1880,OrderProduct!A1880:A3831,0))</f>
        <v>2</v>
      </c>
      <c r="C1880" t="str">
        <f>VLOOKUP(B1880,'Product Category'!$A$2:$B$4,2,0)</f>
        <v>Office Supplies</v>
      </c>
      <c r="D1880">
        <f>VLOOKUP(A1880,OrderProduct!$A$2:$T$1953,20,0)</f>
        <v>20170</v>
      </c>
      <c r="E1880" t="str">
        <f>VLOOKUP(D1880,Location!$A$2:$D$986,4,0)</f>
        <v>Virginia</v>
      </c>
      <c r="F1880">
        <f>VLOOKUP(A1880,OrderProduct!A1880:F3831,6,0)</f>
        <v>70.82</v>
      </c>
    </row>
    <row r="1881" spans="1:6">
      <c r="A1881" s="3">
        <v>3287</v>
      </c>
      <c r="B1881">
        <f>INDEX(OrderProduct!O1881:O3832,MATCH('Top 2 Products'!A1881,OrderProduct!A1881:A3832,0))</f>
        <v>2</v>
      </c>
      <c r="C1881" t="str">
        <f>VLOOKUP(B1881,'Product Category'!$A$2:$B$4,2,0)</f>
        <v>Office Supplies</v>
      </c>
      <c r="D1881">
        <f>VLOOKUP(A1881,OrderProduct!$A$2:$T$1953,20,0)</f>
        <v>95746</v>
      </c>
      <c r="E1881" t="str">
        <f>VLOOKUP(D1881,Location!$A$2:$D$986,4,0)</f>
        <v>California</v>
      </c>
      <c r="F1881">
        <f>VLOOKUP(A1881,OrderProduct!A1881:F3832,6,0)</f>
        <v>90.44</v>
      </c>
    </row>
    <row r="1882" spans="1:6">
      <c r="A1882" s="3">
        <v>3303</v>
      </c>
      <c r="B1882">
        <f>INDEX(OrderProduct!O1882:O3833,MATCH('Top 2 Products'!A1882,OrderProduct!A1882:A3833,0))</f>
        <v>2</v>
      </c>
      <c r="C1882" t="str">
        <f>VLOOKUP(B1882,'Product Category'!$A$2:$B$4,2,0)</f>
        <v>Office Supplies</v>
      </c>
      <c r="D1882">
        <f>VLOOKUP(A1882,OrderProduct!$A$2:$T$1953,20,0)</f>
        <v>33461</v>
      </c>
      <c r="E1882" t="str">
        <f>VLOOKUP(D1882,Location!$A$2:$D$986,4,0)</f>
        <v>Florida</v>
      </c>
      <c r="F1882">
        <f>VLOOKUP(A1882,OrderProduct!A1882:F3833,6,0)</f>
        <v>393.98</v>
      </c>
    </row>
    <row r="1883" spans="1:6">
      <c r="A1883" s="3">
        <v>3306</v>
      </c>
      <c r="B1883">
        <f>INDEX(OrderProduct!O1883:O3834,MATCH('Top 2 Products'!A1883,OrderProduct!A1883:A3834,0))</f>
        <v>2</v>
      </c>
      <c r="C1883" t="str">
        <f>VLOOKUP(B1883,'Product Category'!$A$2:$B$4,2,0)</f>
        <v>Office Supplies</v>
      </c>
      <c r="D1883">
        <f>VLOOKUP(A1883,OrderProduct!$A$2:$T$1953,20,0)</f>
        <v>6320</v>
      </c>
      <c r="E1883" t="str">
        <f>VLOOKUP(D1883,Location!$A$2:$D$986,4,0)</f>
        <v>Connecticut</v>
      </c>
      <c r="F1883">
        <f>VLOOKUP(A1883,OrderProduct!A1883:F3834,6,0)</f>
        <v>61.29</v>
      </c>
    </row>
    <row r="1884" spans="1:6">
      <c r="A1884" s="3">
        <v>3307</v>
      </c>
      <c r="B1884">
        <f>INDEX(OrderProduct!O1884:O3835,MATCH('Top 2 Products'!A1884,OrderProduct!A1884:A3835,0))</f>
        <v>2</v>
      </c>
      <c r="C1884" t="str">
        <f>VLOOKUP(B1884,'Product Category'!$A$2:$B$4,2,0)</f>
        <v>Office Supplies</v>
      </c>
      <c r="D1884">
        <f>VLOOKUP(A1884,OrderProduct!$A$2:$T$1953,20,0)</f>
        <v>1001</v>
      </c>
      <c r="E1884" t="str">
        <f>VLOOKUP(D1884,Location!$A$2:$D$986,4,0)</f>
        <v>Massachusetts</v>
      </c>
      <c r="F1884">
        <f>VLOOKUP(A1884,OrderProduct!A1884:F3835,6,0)</f>
        <v>109.15</v>
      </c>
    </row>
    <row r="1885" spans="1:6">
      <c r="A1885" s="3">
        <v>3309</v>
      </c>
      <c r="B1885">
        <f>INDEX(OrderProduct!O1885:O3836,MATCH('Top 2 Products'!A1885,OrderProduct!A1885:A3836,0))</f>
        <v>1</v>
      </c>
      <c r="C1885" t="str">
        <f>VLOOKUP(B1885,'Product Category'!$A$2:$B$4,2,0)</f>
        <v>Furniture</v>
      </c>
      <c r="D1885">
        <f>VLOOKUP(A1885,OrderProduct!$A$2:$T$1953,20,0)</f>
        <v>1760</v>
      </c>
      <c r="E1885" t="str">
        <f>VLOOKUP(D1885,Location!$A$2:$D$986,4,0)</f>
        <v>Massachusetts</v>
      </c>
      <c r="F1885">
        <f>VLOOKUP(A1885,OrderProduct!A1885:F3836,6,0)</f>
        <v>74.01</v>
      </c>
    </row>
    <row r="1886" spans="1:6">
      <c r="A1886" s="3">
        <v>3310</v>
      </c>
      <c r="B1886">
        <f>INDEX(OrderProduct!O1886:O3837,MATCH('Top 2 Products'!A1886,OrderProduct!A1886:A3837,0))</f>
        <v>2</v>
      </c>
      <c r="C1886" t="str">
        <f>VLOOKUP(B1886,'Product Category'!$A$2:$B$4,2,0)</f>
        <v>Office Supplies</v>
      </c>
      <c r="D1886">
        <f>VLOOKUP(A1886,OrderProduct!$A$2:$T$1953,20,0)</f>
        <v>2563</v>
      </c>
      <c r="E1886" t="str">
        <f>VLOOKUP(D1886,Location!$A$2:$D$986,4,0)</f>
        <v>Massachusetts</v>
      </c>
      <c r="F1886">
        <f>VLOOKUP(A1886,OrderProduct!A1886:F3837,6,0)</f>
        <v>48.1</v>
      </c>
    </row>
    <row r="1887" spans="1:6">
      <c r="A1887" s="3">
        <v>3311</v>
      </c>
      <c r="B1887">
        <f>INDEX(OrderProduct!O1887:O3838,MATCH('Top 2 Products'!A1887,OrderProduct!A1887:A3838,0))</f>
        <v>2</v>
      </c>
      <c r="C1887" t="str">
        <f>VLOOKUP(B1887,'Product Category'!$A$2:$B$4,2,0)</f>
        <v>Office Supplies</v>
      </c>
      <c r="D1887">
        <f>VLOOKUP(A1887,OrderProduct!$A$2:$T$1953,20,0)</f>
        <v>1890</v>
      </c>
      <c r="E1887" t="str">
        <f>VLOOKUP(D1887,Location!$A$2:$D$986,4,0)</f>
        <v>Massachusetts</v>
      </c>
      <c r="F1887">
        <f>VLOOKUP(A1887,OrderProduct!A1887:F3838,6,0)</f>
        <v>8.83</v>
      </c>
    </row>
    <row r="1888" spans="1:6">
      <c r="A1888" s="3">
        <v>3314</v>
      </c>
      <c r="B1888">
        <f>INDEX(OrderProduct!O1888:O3839,MATCH('Top 2 Products'!A1888,OrderProduct!A1888:A3839,0))</f>
        <v>1</v>
      </c>
      <c r="C1888" t="str">
        <f>VLOOKUP(B1888,'Product Category'!$A$2:$B$4,2,0)</f>
        <v>Furniture</v>
      </c>
      <c r="D1888">
        <f>VLOOKUP(A1888,OrderProduct!$A$2:$T$1953,20,0)</f>
        <v>7024</v>
      </c>
      <c r="E1888" t="str">
        <f>VLOOKUP(D1888,Location!$A$2:$D$986,4,0)</f>
        <v>New Jersey</v>
      </c>
      <c r="F1888">
        <f>VLOOKUP(A1888,OrderProduct!A1888:F3839,6,0)</f>
        <v>659.42</v>
      </c>
    </row>
    <row r="1889" spans="1:6">
      <c r="A1889" s="3">
        <v>3319</v>
      </c>
      <c r="B1889">
        <f>INDEX(OrderProduct!O1889:O3840,MATCH('Top 2 Products'!A1889,OrderProduct!A1889:A3840,0))</f>
        <v>2</v>
      </c>
      <c r="C1889" t="str">
        <f>VLOOKUP(B1889,'Product Category'!$A$2:$B$4,2,0)</f>
        <v>Office Supplies</v>
      </c>
      <c r="D1889">
        <f>VLOOKUP(A1889,OrderProduct!$A$2:$T$1953,20,0)</f>
        <v>37075</v>
      </c>
      <c r="E1889" t="str">
        <f>VLOOKUP(D1889,Location!$A$2:$D$986,4,0)</f>
        <v>Tennessee</v>
      </c>
      <c r="F1889">
        <f>VLOOKUP(A1889,OrderProduct!A1889:F3840,6,0)</f>
        <v>403.53</v>
      </c>
    </row>
    <row r="1890" spans="1:6">
      <c r="A1890" s="3">
        <v>3320</v>
      </c>
      <c r="B1890">
        <f>INDEX(OrderProduct!O1890:O3841,MATCH('Top 2 Products'!A1890,OrderProduct!A1890:A3841,0))</f>
        <v>2</v>
      </c>
      <c r="C1890" t="str">
        <f>VLOOKUP(B1890,'Product Category'!$A$2:$B$4,2,0)</f>
        <v>Office Supplies</v>
      </c>
      <c r="D1890">
        <f>VLOOKUP(A1890,OrderProduct!$A$2:$T$1953,20,0)</f>
        <v>38301</v>
      </c>
      <c r="E1890" t="str">
        <f>VLOOKUP(D1890,Location!$A$2:$D$986,4,0)</f>
        <v>Tennessee</v>
      </c>
      <c r="F1890">
        <f>VLOOKUP(A1890,OrderProduct!A1890:F3841,6,0)</f>
        <v>55.17</v>
      </c>
    </row>
    <row r="1891" spans="1:6">
      <c r="A1891" s="3">
        <v>3320</v>
      </c>
      <c r="B1891">
        <f>INDEX(OrderProduct!O1891:O3842,MATCH('Top 2 Products'!A1891,OrderProduct!A1891:A3842,0))</f>
        <v>2</v>
      </c>
      <c r="C1891" t="str">
        <f>VLOOKUP(B1891,'Product Category'!$A$2:$B$4,2,0)</f>
        <v>Office Supplies</v>
      </c>
      <c r="D1891">
        <f>VLOOKUP(A1891,OrderProduct!$A$2:$T$1953,20,0)</f>
        <v>38301</v>
      </c>
      <c r="E1891" t="str">
        <f>VLOOKUP(D1891,Location!$A$2:$D$986,4,0)</f>
        <v>Tennessee</v>
      </c>
      <c r="F1891">
        <f>VLOOKUP(A1891,OrderProduct!A1891:F3842,6,0)</f>
        <v>76.91</v>
      </c>
    </row>
    <row r="1892" spans="1:6">
      <c r="A1892" s="3">
        <v>3324</v>
      </c>
      <c r="B1892">
        <f>INDEX(OrderProduct!O1892:O3843,MATCH('Top 2 Products'!A1892,OrderProduct!A1892:A3843,0))</f>
        <v>2</v>
      </c>
      <c r="C1892" t="str">
        <f>VLOOKUP(B1892,'Product Category'!$A$2:$B$4,2,0)</f>
        <v>Office Supplies</v>
      </c>
      <c r="D1892">
        <f>VLOOKUP(A1892,OrderProduct!$A$2:$T$1953,20,0)</f>
        <v>85335</v>
      </c>
      <c r="E1892" t="str">
        <f>VLOOKUP(D1892,Location!$A$2:$D$986,4,0)</f>
        <v>Arizona</v>
      </c>
      <c r="F1892">
        <f>VLOOKUP(A1892,OrderProduct!A1892:F3843,6,0)</f>
        <v>151.34</v>
      </c>
    </row>
    <row r="1893" spans="1:6">
      <c r="A1893" s="3">
        <v>3325</v>
      </c>
      <c r="B1893">
        <f>INDEX(OrderProduct!O1893:O3844,MATCH('Top 2 Products'!A1893,OrderProduct!A1893:A3844,0))</f>
        <v>2</v>
      </c>
      <c r="C1893" t="str">
        <f>VLOOKUP(B1893,'Product Category'!$A$2:$B$4,2,0)</f>
        <v>Office Supplies</v>
      </c>
      <c r="D1893">
        <f>VLOOKUP(A1893,OrderProduct!$A$2:$T$1953,20,0)</f>
        <v>97420</v>
      </c>
      <c r="E1893" t="str">
        <f>VLOOKUP(D1893,Location!$A$2:$D$986,4,0)</f>
        <v>Oregon</v>
      </c>
      <c r="F1893">
        <f>VLOOKUP(A1893,OrderProduct!A1893:F3844,6,0)</f>
        <v>34.11</v>
      </c>
    </row>
    <row r="1894" spans="1:6">
      <c r="A1894" s="3">
        <v>3325</v>
      </c>
      <c r="B1894">
        <f>INDEX(OrderProduct!O1894:O3845,MATCH('Top 2 Products'!A1894,OrderProduct!A1894:A3845,0))</f>
        <v>2</v>
      </c>
      <c r="C1894" t="str">
        <f>VLOOKUP(B1894,'Product Category'!$A$2:$B$4,2,0)</f>
        <v>Office Supplies</v>
      </c>
      <c r="D1894">
        <f>VLOOKUP(A1894,OrderProduct!$A$2:$T$1953,20,0)</f>
        <v>97420</v>
      </c>
      <c r="E1894" t="str">
        <f>VLOOKUP(D1894,Location!$A$2:$D$986,4,0)</f>
        <v>Oregon</v>
      </c>
      <c r="F1894">
        <f>VLOOKUP(A1894,OrderProduct!A1894:F3845,6,0)</f>
        <v>154.71</v>
      </c>
    </row>
    <row r="1895" spans="1:6">
      <c r="A1895" s="3">
        <v>3327</v>
      </c>
      <c r="B1895">
        <f>INDEX(OrderProduct!O1895:O3846,MATCH('Top 2 Products'!A1895,OrderProduct!A1895:A3846,0))</f>
        <v>1</v>
      </c>
      <c r="C1895" t="str">
        <f>VLOOKUP(B1895,'Product Category'!$A$2:$B$4,2,0)</f>
        <v>Furniture</v>
      </c>
      <c r="D1895">
        <f>VLOOKUP(A1895,OrderProduct!$A$2:$T$1953,20,0)</f>
        <v>48060</v>
      </c>
      <c r="E1895" t="str">
        <f>VLOOKUP(D1895,Location!$A$2:$D$986,4,0)</f>
        <v>Michigan</v>
      </c>
      <c r="F1895">
        <f>VLOOKUP(A1895,OrderProduct!A1895:F3846,6,0)</f>
        <v>63.32</v>
      </c>
    </row>
    <row r="1896" spans="1:6">
      <c r="A1896" s="3">
        <v>3327</v>
      </c>
      <c r="B1896">
        <f>INDEX(OrderProduct!O1896:O3847,MATCH('Top 2 Products'!A1896,OrderProduct!A1896:A3847,0))</f>
        <v>2</v>
      </c>
      <c r="C1896" t="str">
        <f>VLOOKUP(B1896,'Product Category'!$A$2:$B$4,2,0)</f>
        <v>Office Supplies</v>
      </c>
      <c r="D1896">
        <f>VLOOKUP(A1896,OrderProduct!$A$2:$T$1953,20,0)</f>
        <v>48060</v>
      </c>
      <c r="E1896" t="str">
        <f>VLOOKUP(D1896,Location!$A$2:$D$986,4,0)</f>
        <v>Michigan</v>
      </c>
      <c r="F1896">
        <f>VLOOKUP(A1896,OrderProduct!A1896:F3847,6,0)</f>
        <v>5086.08</v>
      </c>
    </row>
    <row r="1897" spans="1:6">
      <c r="A1897" s="3">
        <v>3331</v>
      </c>
      <c r="B1897">
        <f>INDEX(OrderProduct!O1897:O3848,MATCH('Top 2 Products'!A1897,OrderProduct!A1897:A3848,0))</f>
        <v>2</v>
      </c>
      <c r="C1897" t="str">
        <f>VLOOKUP(B1897,'Product Category'!$A$2:$B$4,2,0)</f>
        <v>Office Supplies</v>
      </c>
      <c r="D1897">
        <f>VLOOKUP(A1897,OrderProduct!$A$2:$T$1953,20,0)</f>
        <v>32174</v>
      </c>
      <c r="E1897" t="str">
        <f>VLOOKUP(D1897,Location!$A$2:$D$986,4,0)</f>
        <v>Florida</v>
      </c>
      <c r="F1897">
        <f>VLOOKUP(A1897,OrderProduct!A1897:F3848,6,0)</f>
        <v>52.21</v>
      </c>
    </row>
    <row r="1898" spans="1:6">
      <c r="A1898" s="3">
        <v>3331</v>
      </c>
      <c r="B1898">
        <f>INDEX(OrderProduct!O1898:O3849,MATCH('Top 2 Products'!A1898,OrderProduct!A1898:A3849,0))</f>
        <v>2</v>
      </c>
      <c r="C1898" t="str">
        <f>VLOOKUP(B1898,'Product Category'!$A$2:$B$4,2,0)</f>
        <v>Office Supplies</v>
      </c>
      <c r="D1898">
        <f>VLOOKUP(A1898,OrderProduct!$A$2:$T$1953,20,0)</f>
        <v>32174</v>
      </c>
      <c r="E1898" t="str">
        <f>VLOOKUP(D1898,Location!$A$2:$D$986,4,0)</f>
        <v>Florida</v>
      </c>
      <c r="F1898">
        <f>VLOOKUP(A1898,OrderProduct!A1898:F3849,6,0)</f>
        <v>170.32</v>
      </c>
    </row>
    <row r="1899" spans="1:6">
      <c r="A1899" s="3">
        <v>3338</v>
      </c>
      <c r="B1899">
        <f>INDEX(OrderProduct!O1899:O3850,MATCH('Top 2 Products'!A1899,OrderProduct!A1899:A3850,0))</f>
        <v>2</v>
      </c>
      <c r="C1899" t="str">
        <f>VLOOKUP(B1899,'Product Category'!$A$2:$B$4,2,0)</f>
        <v>Office Supplies</v>
      </c>
      <c r="D1899">
        <f>VLOOKUP(A1899,OrderProduct!$A$2:$T$1953,20,0)</f>
        <v>33614</v>
      </c>
      <c r="E1899" t="str">
        <f>VLOOKUP(D1899,Location!$A$2:$D$986,4,0)</f>
        <v>Florida</v>
      </c>
      <c r="F1899">
        <f>VLOOKUP(A1899,OrderProduct!A1899:F3850,6,0)</f>
        <v>92.29</v>
      </c>
    </row>
    <row r="1900" spans="1:6">
      <c r="A1900" s="3">
        <v>3339</v>
      </c>
      <c r="B1900">
        <f>INDEX(OrderProduct!O1900:O3851,MATCH('Top 2 Products'!A1900,OrderProduct!A1900:A3851,0))</f>
        <v>2</v>
      </c>
      <c r="C1900" t="str">
        <f>VLOOKUP(B1900,'Product Category'!$A$2:$B$4,2,0)</f>
        <v>Office Supplies</v>
      </c>
      <c r="D1900">
        <f>VLOOKUP(A1900,OrderProduct!$A$2:$T$1953,20,0)</f>
        <v>32780</v>
      </c>
      <c r="E1900" t="str">
        <f>VLOOKUP(D1900,Location!$A$2:$D$986,4,0)</f>
        <v>Florida</v>
      </c>
      <c r="F1900">
        <f>VLOOKUP(A1900,OrderProduct!A1900:F3851,6,0)</f>
        <v>82.29</v>
      </c>
    </row>
    <row r="1901" spans="1:6">
      <c r="A1901" s="3">
        <v>3339</v>
      </c>
      <c r="B1901">
        <f>INDEX(OrderProduct!O1901:O3852,MATCH('Top 2 Products'!A1901,OrderProduct!A1901:A3852,0))</f>
        <v>2</v>
      </c>
      <c r="C1901" t="str">
        <f>VLOOKUP(B1901,'Product Category'!$A$2:$B$4,2,0)</f>
        <v>Office Supplies</v>
      </c>
      <c r="D1901">
        <f>VLOOKUP(A1901,OrderProduct!$A$2:$T$1953,20,0)</f>
        <v>32780</v>
      </c>
      <c r="E1901" t="str">
        <f>VLOOKUP(D1901,Location!$A$2:$D$986,4,0)</f>
        <v>Florida</v>
      </c>
      <c r="F1901">
        <f>VLOOKUP(A1901,OrderProduct!A1901:F3852,6,0)</f>
        <v>1506.89</v>
      </c>
    </row>
    <row r="1902" spans="1:6">
      <c r="A1902" s="3">
        <v>3340</v>
      </c>
      <c r="B1902">
        <f>INDEX(OrderProduct!O1902:O3853,MATCH('Top 2 Products'!A1902,OrderProduct!A1902:A3853,0))</f>
        <v>3</v>
      </c>
      <c r="C1902" t="str">
        <f>VLOOKUP(B1902,'Product Category'!$A$2:$B$4,2,0)</f>
        <v>Technology</v>
      </c>
      <c r="D1902">
        <f>VLOOKUP(A1902,OrderProduct!$A$2:$T$1953,20,0)</f>
        <v>97060</v>
      </c>
      <c r="E1902" t="str">
        <f>VLOOKUP(D1902,Location!$A$2:$D$986,4,0)</f>
        <v>Oregon</v>
      </c>
      <c r="F1902">
        <f>VLOOKUP(A1902,OrderProduct!A1902:F3853,6,0)</f>
        <v>819.4</v>
      </c>
    </row>
    <row r="1903" spans="1:6">
      <c r="A1903" s="3">
        <v>3342</v>
      </c>
      <c r="B1903">
        <f>INDEX(OrderProduct!O1903:O3854,MATCH('Top 2 Products'!A1903,OrderProduct!A1903:A3854,0))</f>
        <v>1</v>
      </c>
      <c r="C1903" t="str">
        <f>VLOOKUP(B1903,'Product Category'!$A$2:$B$4,2,0)</f>
        <v>Furniture</v>
      </c>
      <c r="D1903">
        <f>VLOOKUP(A1903,OrderProduct!$A$2:$T$1953,20,0)</f>
        <v>20006</v>
      </c>
      <c r="E1903" t="str">
        <f>VLOOKUP(D1903,Location!$A$2:$D$986,4,0)</f>
        <v>District of Columbia</v>
      </c>
      <c r="F1903">
        <f>VLOOKUP(A1903,OrderProduct!A1903:F3854,6,0)</f>
        <v>1809.75</v>
      </c>
    </row>
    <row r="1904" spans="1:6">
      <c r="A1904" s="3">
        <v>3344</v>
      </c>
      <c r="B1904">
        <f>INDEX(OrderProduct!O1904:O3855,MATCH('Top 2 Products'!A1904,OrderProduct!A1904:A3855,0))</f>
        <v>1</v>
      </c>
      <c r="C1904" t="str">
        <f>VLOOKUP(B1904,'Product Category'!$A$2:$B$4,2,0)</f>
        <v>Furniture</v>
      </c>
      <c r="D1904">
        <f>VLOOKUP(A1904,OrderProduct!$A$2:$T$1953,20,0)</f>
        <v>48307</v>
      </c>
      <c r="E1904" t="str">
        <f>VLOOKUP(D1904,Location!$A$2:$D$986,4,0)</f>
        <v>Michigan</v>
      </c>
      <c r="F1904">
        <f>VLOOKUP(A1904,OrderProduct!A1904:F3855,6,0)</f>
        <v>70.03</v>
      </c>
    </row>
    <row r="1905" spans="1:6">
      <c r="A1905" s="3">
        <v>3347</v>
      </c>
      <c r="B1905">
        <f>INDEX(OrderProduct!O1905:O3856,MATCH('Top 2 Products'!A1905,OrderProduct!A1905:A3856,0))</f>
        <v>2</v>
      </c>
      <c r="C1905" t="str">
        <f>VLOOKUP(B1905,'Product Category'!$A$2:$B$4,2,0)</f>
        <v>Office Supplies</v>
      </c>
      <c r="D1905">
        <f>VLOOKUP(A1905,OrderProduct!$A$2:$T$1953,20,0)</f>
        <v>33411</v>
      </c>
      <c r="E1905" t="str">
        <f>VLOOKUP(D1905,Location!$A$2:$D$986,4,0)</f>
        <v>Florida</v>
      </c>
      <c r="F1905">
        <f>VLOOKUP(A1905,OrderProduct!A1905:F3856,6,0)</f>
        <v>15.19</v>
      </c>
    </row>
    <row r="1906" spans="1:6">
      <c r="A1906" s="3">
        <v>3347</v>
      </c>
      <c r="B1906">
        <f>INDEX(OrderProduct!O1906:O3857,MATCH('Top 2 Products'!A1906,OrderProduct!A1906:A3857,0))</f>
        <v>1</v>
      </c>
      <c r="C1906" t="str">
        <f>VLOOKUP(B1906,'Product Category'!$A$2:$B$4,2,0)</f>
        <v>Furniture</v>
      </c>
      <c r="D1906">
        <f>VLOOKUP(A1906,OrderProduct!$A$2:$T$1953,20,0)</f>
        <v>33411</v>
      </c>
      <c r="E1906" t="str">
        <f>VLOOKUP(D1906,Location!$A$2:$D$986,4,0)</f>
        <v>Florida</v>
      </c>
      <c r="F1906">
        <f>VLOOKUP(A1906,OrderProduct!A1906:F3857,6,0)</f>
        <v>59.49</v>
      </c>
    </row>
    <row r="1907" spans="1:6">
      <c r="A1907" s="3">
        <v>3347</v>
      </c>
      <c r="B1907">
        <f>INDEX(OrderProduct!O1907:O3858,MATCH('Top 2 Products'!A1907,OrderProduct!A1907:A3858,0))</f>
        <v>3</v>
      </c>
      <c r="C1907" t="str">
        <f>VLOOKUP(B1907,'Product Category'!$A$2:$B$4,2,0)</f>
        <v>Technology</v>
      </c>
      <c r="D1907">
        <f>VLOOKUP(A1907,OrderProduct!$A$2:$T$1953,20,0)</f>
        <v>33411</v>
      </c>
      <c r="E1907" t="str">
        <f>VLOOKUP(D1907,Location!$A$2:$D$986,4,0)</f>
        <v>Florida</v>
      </c>
      <c r="F1907">
        <f>VLOOKUP(A1907,OrderProduct!A1907:F3858,6,0)</f>
        <v>237.62</v>
      </c>
    </row>
    <row r="1908" spans="1:6">
      <c r="A1908" s="3">
        <v>3350</v>
      </c>
      <c r="B1908">
        <f>INDEX(OrderProduct!O1908:O3859,MATCH('Top 2 Products'!A1908,OrderProduct!A1908:A3859,0))</f>
        <v>3</v>
      </c>
      <c r="C1908" t="str">
        <f>VLOOKUP(B1908,'Product Category'!$A$2:$B$4,2,0)</f>
        <v>Technology</v>
      </c>
      <c r="D1908">
        <f>VLOOKUP(A1908,OrderProduct!$A$2:$T$1953,20,0)</f>
        <v>98444</v>
      </c>
      <c r="E1908" t="str">
        <f>VLOOKUP(D1908,Location!$A$2:$D$986,4,0)</f>
        <v>Washington</v>
      </c>
      <c r="F1908">
        <f>VLOOKUP(A1908,OrderProduct!A1908:F3859,6,0)</f>
        <v>176.42</v>
      </c>
    </row>
    <row r="1909" spans="1:6">
      <c r="A1909" s="3">
        <v>3351</v>
      </c>
      <c r="B1909">
        <f>INDEX(OrderProduct!O1909:O3860,MATCH('Top 2 Products'!A1909,OrderProduct!A1909:A3860,0))</f>
        <v>2</v>
      </c>
      <c r="C1909" t="str">
        <f>VLOOKUP(B1909,'Product Category'!$A$2:$B$4,2,0)</f>
        <v>Office Supplies</v>
      </c>
      <c r="D1909">
        <f>VLOOKUP(A1909,OrderProduct!$A$2:$T$1953,20,0)</f>
        <v>99301</v>
      </c>
      <c r="E1909" t="str">
        <f>VLOOKUP(D1909,Location!$A$2:$D$986,4,0)</f>
        <v>Washington</v>
      </c>
      <c r="F1909">
        <f>VLOOKUP(A1909,OrderProduct!A1909:F3860,6,0)</f>
        <v>43.41</v>
      </c>
    </row>
    <row r="1910" spans="1:6">
      <c r="A1910" s="3">
        <v>3351</v>
      </c>
      <c r="B1910">
        <f>INDEX(OrderProduct!O1910:O3861,MATCH('Top 2 Products'!A1910,OrderProduct!A1910:A3861,0))</f>
        <v>2</v>
      </c>
      <c r="C1910" t="str">
        <f>VLOOKUP(B1910,'Product Category'!$A$2:$B$4,2,0)</f>
        <v>Office Supplies</v>
      </c>
      <c r="D1910">
        <f>VLOOKUP(A1910,OrderProduct!$A$2:$T$1953,20,0)</f>
        <v>99301</v>
      </c>
      <c r="E1910" t="str">
        <f>VLOOKUP(D1910,Location!$A$2:$D$986,4,0)</f>
        <v>Washington</v>
      </c>
      <c r="F1910">
        <f>VLOOKUP(A1910,OrderProduct!A1910:F3861,6,0)</f>
        <v>46.42</v>
      </c>
    </row>
    <row r="1911" spans="1:6">
      <c r="A1911" s="3">
        <v>3354</v>
      </c>
      <c r="B1911">
        <f>INDEX(OrderProduct!O1911:O3862,MATCH('Top 2 Products'!A1911,OrderProduct!A1911:A3862,0))</f>
        <v>2</v>
      </c>
      <c r="C1911" t="str">
        <f>VLOOKUP(B1911,'Product Category'!$A$2:$B$4,2,0)</f>
        <v>Office Supplies</v>
      </c>
      <c r="D1911">
        <f>VLOOKUP(A1911,OrderProduct!$A$2:$T$1953,20,0)</f>
        <v>92231</v>
      </c>
      <c r="E1911" t="str">
        <f>VLOOKUP(D1911,Location!$A$2:$D$986,4,0)</f>
        <v>California</v>
      </c>
      <c r="F1911">
        <f>VLOOKUP(A1911,OrderProduct!A1911:F3862,6,0)</f>
        <v>2084.16</v>
      </c>
    </row>
    <row r="1912" spans="1:6">
      <c r="A1912" s="3">
        <v>3354</v>
      </c>
      <c r="B1912">
        <f>INDEX(OrderProduct!O1912:O3863,MATCH('Top 2 Products'!A1912,OrderProduct!A1912:A3863,0))</f>
        <v>2</v>
      </c>
      <c r="C1912" t="str">
        <f>VLOOKUP(B1912,'Product Category'!$A$2:$B$4,2,0)</f>
        <v>Office Supplies</v>
      </c>
      <c r="D1912">
        <f>VLOOKUP(A1912,OrderProduct!$A$2:$T$1953,20,0)</f>
        <v>92231</v>
      </c>
      <c r="E1912" t="str">
        <f>VLOOKUP(D1912,Location!$A$2:$D$986,4,0)</f>
        <v>California</v>
      </c>
      <c r="F1912">
        <f>VLOOKUP(A1912,OrderProduct!A1912:F3863,6,0)</f>
        <v>1140.95</v>
      </c>
    </row>
    <row r="1913" spans="1:6">
      <c r="A1913" s="3">
        <v>3354</v>
      </c>
      <c r="B1913">
        <f>INDEX(OrderProduct!O1913:O3864,MATCH('Top 2 Products'!A1913,OrderProduct!A1913:A3864,0))</f>
        <v>2</v>
      </c>
      <c r="C1913" t="str">
        <f>VLOOKUP(B1913,'Product Category'!$A$2:$B$4,2,0)</f>
        <v>Office Supplies</v>
      </c>
      <c r="D1913">
        <f>VLOOKUP(A1913,OrderProduct!$A$2:$T$1953,20,0)</f>
        <v>92231</v>
      </c>
      <c r="E1913" t="str">
        <f>VLOOKUP(D1913,Location!$A$2:$D$986,4,0)</f>
        <v>California</v>
      </c>
      <c r="F1913">
        <f>VLOOKUP(A1913,OrderProduct!A1913:F3864,6,0)</f>
        <v>657.61</v>
      </c>
    </row>
    <row r="1914" spans="1:6">
      <c r="A1914" s="3">
        <v>3355</v>
      </c>
      <c r="B1914">
        <f>INDEX(OrderProduct!O1914:O3865,MATCH('Top 2 Products'!A1914,OrderProduct!A1914:A3865,0))</f>
        <v>2</v>
      </c>
      <c r="C1914" t="str">
        <f>VLOOKUP(B1914,'Product Category'!$A$2:$B$4,2,0)</f>
        <v>Office Supplies</v>
      </c>
      <c r="D1914">
        <f>VLOOKUP(A1914,OrderProduct!$A$2:$T$1953,20,0)</f>
        <v>93010</v>
      </c>
      <c r="E1914" t="str">
        <f>VLOOKUP(D1914,Location!$A$2:$D$986,4,0)</f>
        <v>California</v>
      </c>
      <c r="F1914">
        <f>VLOOKUP(A1914,OrderProduct!A1914:F3865,6,0)</f>
        <v>31.46</v>
      </c>
    </row>
    <row r="1915" spans="1:6">
      <c r="A1915" s="3">
        <v>3355</v>
      </c>
      <c r="B1915">
        <f>INDEX(OrderProduct!O1915:O3866,MATCH('Top 2 Products'!A1915,OrderProduct!A1915:A3866,0))</f>
        <v>3</v>
      </c>
      <c r="C1915" t="str">
        <f>VLOOKUP(B1915,'Product Category'!$A$2:$B$4,2,0)</f>
        <v>Technology</v>
      </c>
      <c r="D1915">
        <f>VLOOKUP(A1915,OrderProduct!$A$2:$T$1953,20,0)</f>
        <v>93010</v>
      </c>
      <c r="E1915" t="str">
        <f>VLOOKUP(D1915,Location!$A$2:$D$986,4,0)</f>
        <v>California</v>
      </c>
      <c r="F1915">
        <f>VLOOKUP(A1915,OrderProduct!A1915:F3866,6,0)</f>
        <v>948.97</v>
      </c>
    </row>
    <row r="1916" spans="1:6">
      <c r="A1916" s="3">
        <v>3355</v>
      </c>
      <c r="B1916">
        <f>INDEX(OrderProduct!O1916:O3867,MATCH('Top 2 Products'!A1916,OrderProduct!A1916:A3867,0))</f>
        <v>3</v>
      </c>
      <c r="C1916" t="str">
        <f>VLOOKUP(B1916,'Product Category'!$A$2:$B$4,2,0)</f>
        <v>Technology</v>
      </c>
      <c r="D1916">
        <f>VLOOKUP(A1916,OrderProduct!$A$2:$T$1953,20,0)</f>
        <v>93010</v>
      </c>
      <c r="E1916" t="str">
        <f>VLOOKUP(D1916,Location!$A$2:$D$986,4,0)</f>
        <v>California</v>
      </c>
      <c r="F1916">
        <f>VLOOKUP(A1916,OrderProduct!A1916:F3867,6,0)</f>
        <v>136.99</v>
      </c>
    </row>
    <row r="1917" spans="1:6">
      <c r="A1917" s="3">
        <v>3356</v>
      </c>
      <c r="B1917">
        <f>INDEX(OrderProduct!O1917:O3868,MATCH('Top 2 Products'!A1917,OrderProduct!A1917:A3868,0))</f>
        <v>2</v>
      </c>
      <c r="C1917" t="str">
        <f>VLOOKUP(B1917,'Product Category'!$A$2:$B$4,2,0)</f>
        <v>Office Supplies</v>
      </c>
      <c r="D1917">
        <f>VLOOKUP(A1917,OrderProduct!$A$2:$T$1953,20,0)</f>
        <v>83616</v>
      </c>
      <c r="E1917" t="str">
        <f>VLOOKUP(D1917,Location!$A$2:$D$986,4,0)</f>
        <v>Idaho</v>
      </c>
      <c r="F1917">
        <f>VLOOKUP(A1917,OrderProduct!A1917:F3868,6,0)</f>
        <v>99.36</v>
      </c>
    </row>
    <row r="1918" spans="1:6">
      <c r="A1918" s="3">
        <v>3356</v>
      </c>
      <c r="B1918">
        <f>INDEX(OrderProduct!O1918:O3869,MATCH('Top 2 Products'!A1918,OrderProduct!A1918:A3869,0))</f>
        <v>1</v>
      </c>
      <c r="C1918" t="str">
        <f>VLOOKUP(B1918,'Product Category'!$A$2:$B$4,2,0)</f>
        <v>Furniture</v>
      </c>
      <c r="D1918">
        <f>VLOOKUP(A1918,OrderProduct!$A$2:$T$1953,20,0)</f>
        <v>83616</v>
      </c>
      <c r="E1918" t="str">
        <f>VLOOKUP(D1918,Location!$A$2:$D$986,4,0)</f>
        <v>Idaho</v>
      </c>
      <c r="F1918">
        <f>VLOOKUP(A1918,OrderProduct!A1918:F3869,6,0)</f>
        <v>27.37</v>
      </c>
    </row>
    <row r="1919" spans="1:6">
      <c r="A1919" s="3">
        <v>3356</v>
      </c>
      <c r="B1919">
        <f>INDEX(OrderProduct!O1919:O3870,MATCH('Top 2 Products'!A1919,OrderProduct!A1919:A3870,0))</f>
        <v>3</v>
      </c>
      <c r="C1919" t="str">
        <f>VLOOKUP(B1919,'Product Category'!$A$2:$B$4,2,0)</f>
        <v>Technology</v>
      </c>
      <c r="D1919">
        <f>VLOOKUP(A1919,OrderProduct!$A$2:$T$1953,20,0)</f>
        <v>83616</v>
      </c>
      <c r="E1919" t="str">
        <f>VLOOKUP(D1919,Location!$A$2:$D$986,4,0)</f>
        <v>Idaho</v>
      </c>
      <c r="F1919">
        <f>VLOOKUP(A1919,OrderProduct!A1919:F3870,6,0)</f>
        <v>98.16</v>
      </c>
    </row>
    <row r="1920" spans="1:6">
      <c r="A1920" s="3">
        <v>3359</v>
      </c>
      <c r="B1920">
        <f>INDEX(OrderProduct!O1920:O3871,MATCH('Top 2 Products'!A1920,OrderProduct!A1920:A3871,0))</f>
        <v>2</v>
      </c>
      <c r="C1920" t="str">
        <f>VLOOKUP(B1920,'Product Category'!$A$2:$B$4,2,0)</f>
        <v>Office Supplies</v>
      </c>
      <c r="D1920">
        <f>VLOOKUP(A1920,OrderProduct!$A$2:$T$1953,20,0)</f>
        <v>53213</v>
      </c>
      <c r="E1920" t="str">
        <f>VLOOKUP(D1920,Location!$A$2:$D$986,4,0)</f>
        <v>Wisconsin</v>
      </c>
      <c r="F1920">
        <f>VLOOKUP(A1920,OrderProduct!A1920:F3871,6,0)</f>
        <v>116.11</v>
      </c>
    </row>
    <row r="1921" spans="1:6">
      <c r="A1921" s="3">
        <v>3360</v>
      </c>
      <c r="B1921">
        <f>INDEX(OrderProduct!O1921:O3872,MATCH('Top 2 Products'!A1921,OrderProduct!A1921:A3872,0))</f>
        <v>2</v>
      </c>
      <c r="C1921" t="str">
        <f>VLOOKUP(B1921,'Product Category'!$A$2:$B$4,2,0)</f>
        <v>Office Supplies</v>
      </c>
      <c r="D1921">
        <f>VLOOKUP(A1921,OrderProduct!$A$2:$T$1953,20,0)</f>
        <v>53214</v>
      </c>
      <c r="E1921" t="str">
        <f>VLOOKUP(D1921,Location!$A$2:$D$986,4,0)</f>
        <v>Wisconsin</v>
      </c>
      <c r="F1921">
        <f>VLOOKUP(A1921,OrderProduct!A1921:F3872,6,0)</f>
        <v>157.33</v>
      </c>
    </row>
    <row r="1922" spans="1:6">
      <c r="A1922" s="3">
        <v>3361</v>
      </c>
      <c r="B1922">
        <f>INDEX(OrderProduct!O1922:O3873,MATCH('Top 2 Products'!A1922,OrderProduct!A1922:A3873,0))</f>
        <v>1</v>
      </c>
      <c r="C1922" t="str">
        <f>VLOOKUP(B1922,'Product Category'!$A$2:$B$4,2,0)</f>
        <v>Furniture</v>
      </c>
      <c r="D1922">
        <f>VLOOKUP(A1922,OrderProduct!$A$2:$T$1953,20,0)</f>
        <v>53095</v>
      </c>
      <c r="E1922" t="str">
        <f>VLOOKUP(D1922,Location!$A$2:$D$986,4,0)</f>
        <v>Wisconsin</v>
      </c>
      <c r="F1922">
        <f>VLOOKUP(A1922,OrderProduct!A1922:F3873,6,0)</f>
        <v>95</v>
      </c>
    </row>
    <row r="1923" spans="1:6">
      <c r="A1923" s="3">
        <v>3361</v>
      </c>
      <c r="B1923">
        <f>INDEX(OrderProduct!O1923:O3874,MATCH('Top 2 Products'!A1923,OrderProduct!A1923:A3874,0))</f>
        <v>1</v>
      </c>
      <c r="C1923" t="str">
        <f>VLOOKUP(B1923,'Product Category'!$A$2:$B$4,2,0)</f>
        <v>Furniture</v>
      </c>
      <c r="D1923">
        <f>VLOOKUP(A1923,OrderProduct!$A$2:$T$1953,20,0)</f>
        <v>53095</v>
      </c>
      <c r="E1923" t="str">
        <f>VLOOKUP(D1923,Location!$A$2:$D$986,4,0)</f>
        <v>Wisconsin</v>
      </c>
      <c r="F1923">
        <f>VLOOKUP(A1923,OrderProduct!A1923:F3874,6,0)</f>
        <v>39.17</v>
      </c>
    </row>
    <row r="1924" spans="1:6">
      <c r="A1924" s="3">
        <v>3361</v>
      </c>
      <c r="B1924">
        <f>INDEX(OrderProduct!O1924:O3875,MATCH('Top 2 Products'!A1924,OrderProduct!A1924:A3875,0))</f>
        <v>2</v>
      </c>
      <c r="C1924" t="str">
        <f>VLOOKUP(B1924,'Product Category'!$A$2:$B$4,2,0)</f>
        <v>Office Supplies</v>
      </c>
      <c r="D1924">
        <f>VLOOKUP(A1924,OrderProduct!$A$2:$T$1953,20,0)</f>
        <v>53095</v>
      </c>
      <c r="E1924" t="str">
        <f>VLOOKUP(D1924,Location!$A$2:$D$986,4,0)</f>
        <v>Wisconsin</v>
      </c>
      <c r="F1924">
        <f>VLOOKUP(A1924,OrderProduct!A1924:F3875,6,0)</f>
        <v>131.26</v>
      </c>
    </row>
    <row r="1925" spans="1:6">
      <c r="A1925" s="3">
        <v>3366</v>
      </c>
      <c r="B1925">
        <f>INDEX(OrderProduct!O1925:O3876,MATCH('Top 2 Products'!A1925,OrderProduct!A1925:A3876,0))</f>
        <v>3</v>
      </c>
      <c r="C1925" t="str">
        <f>VLOOKUP(B1925,'Product Category'!$A$2:$B$4,2,0)</f>
        <v>Technology</v>
      </c>
      <c r="D1925">
        <f>VLOOKUP(A1925,OrderProduct!$A$2:$T$1953,20,0)</f>
        <v>45373</v>
      </c>
      <c r="E1925" t="str">
        <f>VLOOKUP(D1925,Location!$A$2:$D$986,4,0)</f>
        <v>Ohio</v>
      </c>
      <c r="F1925">
        <f>VLOOKUP(A1925,OrderProduct!A1925:F3876,6,0)</f>
        <v>647.07</v>
      </c>
    </row>
    <row r="1926" spans="1:6">
      <c r="A1926" s="3">
        <v>3366</v>
      </c>
      <c r="B1926">
        <f>INDEX(OrderProduct!O1926:O3877,MATCH('Top 2 Products'!A1926,OrderProduct!A1926:A3877,0))</f>
        <v>2</v>
      </c>
      <c r="C1926" t="str">
        <f>VLOOKUP(B1926,'Product Category'!$A$2:$B$4,2,0)</f>
        <v>Office Supplies</v>
      </c>
      <c r="D1926">
        <f>VLOOKUP(A1926,OrderProduct!$A$2:$T$1953,20,0)</f>
        <v>45373</v>
      </c>
      <c r="E1926" t="str">
        <f>VLOOKUP(D1926,Location!$A$2:$D$986,4,0)</f>
        <v>Ohio</v>
      </c>
      <c r="F1926">
        <f>VLOOKUP(A1926,OrderProduct!A1926:F3877,6,0)</f>
        <v>141.59</v>
      </c>
    </row>
    <row r="1927" spans="1:6">
      <c r="A1927" s="3">
        <v>3367</v>
      </c>
      <c r="B1927">
        <f>INDEX(OrderProduct!O1927:O3878,MATCH('Top 2 Products'!A1927,OrderProduct!A1927:A3878,0))</f>
        <v>3</v>
      </c>
      <c r="C1927" t="str">
        <f>VLOOKUP(B1927,'Product Category'!$A$2:$B$4,2,0)</f>
        <v>Technology</v>
      </c>
      <c r="D1927">
        <f>VLOOKUP(A1927,OrderProduct!$A$2:$T$1953,20,0)</f>
        <v>43221</v>
      </c>
      <c r="E1927" t="str">
        <f>VLOOKUP(D1927,Location!$A$2:$D$986,4,0)</f>
        <v>Ohio</v>
      </c>
      <c r="F1927">
        <f>VLOOKUP(A1927,OrderProduct!A1927:F3878,6,0)</f>
        <v>203.05</v>
      </c>
    </row>
    <row r="1928" spans="1:6">
      <c r="A1928" s="3">
        <v>3367</v>
      </c>
      <c r="B1928">
        <f>INDEX(OrderProduct!O1928:O3879,MATCH('Top 2 Products'!A1928,OrderProduct!A1928:A3879,0))</f>
        <v>2</v>
      </c>
      <c r="C1928" t="str">
        <f>VLOOKUP(B1928,'Product Category'!$A$2:$B$4,2,0)</f>
        <v>Office Supplies</v>
      </c>
      <c r="D1928">
        <f>VLOOKUP(A1928,OrderProduct!$A$2:$T$1953,20,0)</f>
        <v>43221</v>
      </c>
      <c r="E1928" t="str">
        <f>VLOOKUP(D1928,Location!$A$2:$D$986,4,0)</f>
        <v>Ohio</v>
      </c>
      <c r="F1928">
        <f>VLOOKUP(A1928,OrderProduct!A1928:F3879,6,0)</f>
        <v>9.23</v>
      </c>
    </row>
    <row r="1929" spans="1:6">
      <c r="A1929" s="3">
        <v>3369</v>
      </c>
      <c r="B1929">
        <f>INDEX(OrderProduct!O1929:O3880,MATCH('Top 2 Products'!A1929,OrderProduct!A1929:A3880,0))</f>
        <v>2</v>
      </c>
      <c r="C1929" t="str">
        <f>VLOOKUP(B1929,'Product Category'!$A$2:$B$4,2,0)</f>
        <v>Office Supplies</v>
      </c>
      <c r="D1929">
        <f>VLOOKUP(A1929,OrderProduct!$A$2:$T$1953,20,0)</f>
        <v>43081</v>
      </c>
      <c r="E1929" t="str">
        <f>VLOOKUP(D1929,Location!$A$2:$D$986,4,0)</f>
        <v>Ohio</v>
      </c>
      <c r="F1929">
        <f>VLOOKUP(A1929,OrderProduct!A1929:F3880,6,0)</f>
        <v>96.13</v>
      </c>
    </row>
    <row r="1930" spans="1:6">
      <c r="A1930" s="3">
        <v>3374</v>
      </c>
      <c r="B1930">
        <f>INDEX(OrderProduct!O1930:O3881,MATCH('Top 2 Products'!A1930,OrderProduct!A1930:A3881,0))</f>
        <v>1</v>
      </c>
      <c r="C1930" t="str">
        <f>VLOOKUP(B1930,'Product Category'!$A$2:$B$4,2,0)</f>
        <v>Furniture</v>
      </c>
      <c r="D1930">
        <f>VLOOKUP(A1930,OrderProduct!$A$2:$T$1953,20,0)</f>
        <v>21113</v>
      </c>
      <c r="E1930" t="str">
        <f>VLOOKUP(D1930,Location!$A$2:$D$986,4,0)</f>
        <v>Maryland</v>
      </c>
      <c r="F1930">
        <f>VLOOKUP(A1930,OrderProduct!A1930:F3881,6,0)</f>
        <v>73.96</v>
      </c>
    </row>
    <row r="1931" spans="1:6">
      <c r="A1931" s="3">
        <v>3374</v>
      </c>
      <c r="B1931">
        <f>INDEX(OrderProduct!O1931:O3882,MATCH('Top 2 Products'!A1931,OrderProduct!A1931:A3882,0))</f>
        <v>3</v>
      </c>
      <c r="C1931" t="str">
        <f>VLOOKUP(B1931,'Product Category'!$A$2:$B$4,2,0)</f>
        <v>Technology</v>
      </c>
      <c r="D1931">
        <f>VLOOKUP(A1931,OrderProduct!$A$2:$T$1953,20,0)</f>
        <v>21113</v>
      </c>
      <c r="E1931" t="str">
        <f>VLOOKUP(D1931,Location!$A$2:$D$986,4,0)</f>
        <v>Maryland</v>
      </c>
      <c r="F1931">
        <f>VLOOKUP(A1931,OrderProduct!A1931:F3882,6,0)</f>
        <v>51.02</v>
      </c>
    </row>
    <row r="1932" spans="1:6">
      <c r="A1932" s="3">
        <v>3374</v>
      </c>
      <c r="B1932">
        <f>INDEX(OrderProduct!O1932:O3883,MATCH('Top 2 Products'!A1932,OrderProduct!A1932:A3883,0))</f>
        <v>2</v>
      </c>
      <c r="C1932" t="str">
        <f>VLOOKUP(B1932,'Product Category'!$A$2:$B$4,2,0)</f>
        <v>Office Supplies</v>
      </c>
      <c r="D1932">
        <f>VLOOKUP(A1932,OrderProduct!$A$2:$T$1953,20,0)</f>
        <v>21113</v>
      </c>
      <c r="E1932" t="str">
        <f>VLOOKUP(D1932,Location!$A$2:$D$986,4,0)</f>
        <v>Maryland</v>
      </c>
      <c r="F1932">
        <f>VLOOKUP(A1932,OrderProduct!A1932:F3883,6,0)</f>
        <v>107.51</v>
      </c>
    </row>
    <row r="1933" spans="1:6">
      <c r="A1933" s="3">
        <v>3374</v>
      </c>
      <c r="B1933">
        <f>INDEX(OrderProduct!O1933:O3884,MATCH('Top 2 Products'!A1933,OrderProduct!A1933:A3884,0))</f>
        <v>2</v>
      </c>
      <c r="C1933" t="str">
        <f>VLOOKUP(B1933,'Product Category'!$A$2:$B$4,2,0)</f>
        <v>Office Supplies</v>
      </c>
      <c r="D1933">
        <f>VLOOKUP(A1933,OrderProduct!$A$2:$T$1953,20,0)</f>
        <v>21113</v>
      </c>
      <c r="E1933" t="str">
        <f>VLOOKUP(D1933,Location!$A$2:$D$986,4,0)</f>
        <v>Maryland</v>
      </c>
      <c r="F1933">
        <f>VLOOKUP(A1933,OrderProduct!A1933:F3884,6,0)</f>
        <v>44.75</v>
      </c>
    </row>
    <row r="1934" spans="1:6">
      <c r="A1934" s="3">
        <v>3379</v>
      </c>
      <c r="B1934">
        <f>INDEX(OrderProduct!O1934:O3885,MATCH('Top 2 Products'!A1934,OrderProduct!A1934:A3885,0))</f>
        <v>2</v>
      </c>
      <c r="C1934" t="str">
        <f>VLOOKUP(B1934,'Product Category'!$A$2:$B$4,2,0)</f>
        <v>Office Supplies</v>
      </c>
      <c r="D1934">
        <f>VLOOKUP(A1934,OrderProduct!$A$2:$T$1953,20,0)</f>
        <v>30144</v>
      </c>
      <c r="E1934" t="str">
        <f>VLOOKUP(D1934,Location!$A$2:$D$986,4,0)</f>
        <v>Georgia</v>
      </c>
      <c r="F1934">
        <f>VLOOKUP(A1934,OrderProduct!A1934:F3885,6,0)</f>
        <v>40.69</v>
      </c>
    </row>
    <row r="1935" spans="1:6">
      <c r="A1935" s="3">
        <v>3379</v>
      </c>
      <c r="B1935">
        <f>INDEX(OrderProduct!O1935:O3886,MATCH('Top 2 Products'!A1935,OrderProduct!A1935:A3886,0))</f>
        <v>2</v>
      </c>
      <c r="C1935" t="str">
        <f>VLOOKUP(B1935,'Product Category'!$A$2:$B$4,2,0)</f>
        <v>Office Supplies</v>
      </c>
      <c r="D1935">
        <f>VLOOKUP(A1935,OrderProduct!$A$2:$T$1953,20,0)</f>
        <v>30144</v>
      </c>
      <c r="E1935" t="str">
        <f>VLOOKUP(D1935,Location!$A$2:$D$986,4,0)</f>
        <v>Georgia</v>
      </c>
      <c r="F1935">
        <f>VLOOKUP(A1935,OrderProduct!A1935:F3886,6,0)</f>
        <v>3846.06</v>
      </c>
    </row>
    <row r="1936" spans="1:6">
      <c r="A1936" s="3">
        <v>3380</v>
      </c>
      <c r="B1936">
        <f>INDEX(OrderProduct!O1936:O3887,MATCH('Top 2 Products'!A1936,OrderProduct!A1936:A3887,0))</f>
        <v>2</v>
      </c>
      <c r="C1936" t="str">
        <f>VLOOKUP(B1936,'Product Category'!$A$2:$B$4,2,0)</f>
        <v>Office Supplies</v>
      </c>
      <c r="D1936">
        <f>VLOOKUP(A1936,OrderProduct!$A$2:$T$1953,20,0)</f>
        <v>30240</v>
      </c>
      <c r="E1936" t="str">
        <f>VLOOKUP(D1936,Location!$A$2:$D$986,4,0)</f>
        <v>Georgia</v>
      </c>
      <c r="F1936">
        <f>VLOOKUP(A1936,OrderProduct!A1936:F3887,6,0)</f>
        <v>76.23</v>
      </c>
    </row>
    <row r="1937" spans="1:6">
      <c r="A1937" s="3">
        <v>3380</v>
      </c>
      <c r="B1937">
        <f>INDEX(OrderProduct!O1937:O3888,MATCH('Top 2 Products'!A1937,OrderProduct!A1937:A3888,0))</f>
        <v>1</v>
      </c>
      <c r="C1937" t="str">
        <f>VLOOKUP(B1937,'Product Category'!$A$2:$B$4,2,0)</f>
        <v>Furniture</v>
      </c>
      <c r="D1937">
        <f>VLOOKUP(A1937,OrderProduct!$A$2:$T$1953,20,0)</f>
        <v>30240</v>
      </c>
      <c r="E1937" t="str">
        <f>VLOOKUP(D1937,Location!$A$2:$D$986,4,0)</f>
        <v>Georgia</v>
      </c>
      <c r="F1937">
        <f>VLOOKUP(A1937,OrderProduct!A1937:F3888,6,0)</f>
        <v>79.74</v>
      </c>
    </row>
    <row r="1938" spans="1:6">
      <c r="A1938" s="3">
        <v>3380</v>
      </c>
      <c r="B1938">
        <f>INDEX(OrderProduct!O1938:O3889,MATCH('Top 2 Products'!A1938,OrderProduct!A1938:A3889,0))</f>
        <v>1</v>
      </c>
      <c r="C1938" t="str">
        <f>VLOOKUP(B1938,'Product Category'!$A$2:$B$4,2,0)</f>
        <v>Furniture</v>
      </c>
      <c r="D1938">
        <f>VLOOKUP(A1938,OrderProduct!$A$2:$T$1953,20,0)</f>
        <v>30240</v>
      </c>
      <c r="E1938" t="str">
        <f>VLOOKUP(D1938,Location!$A$2:$D$986,4,0)</f>
        <v>Georgia</v>
      </c>
      <c r="F1938">
        <f>VLOOKUP(A1938,OrderProduct!A1938:F3889,6,0)</f>
        <v>392.45</v>
      </c>
    </row>
    <row r="1939" spans="1:6">
      <c r="A1939" s="3">
        <v>3381</v>
      </c>
      <c r="B1939">
        <f>INDEX(OrderProduct!O1939:O3890,MATCH('Top 2 Products'!A1939,OrderProduct!A1939:A3890,0))</f>
        <v>2</v>
      </c>
      <c r="C1939" t="str">
        <f>VLOOKUP(B1939,'Product Category'!$A$2:$B$4,2,0)</f>
        <v>Office Supplies</v>
      </c>
      <c r="D1939">
        <f>VLOOKUP(A1939,OrderProduct!$A$2:$T$1953,20,0)</f>
        <v>31204</v>
      </c>
      <c r="E1939" t="str">
        <f>VLOOKUP(D1939,Location!$A$2:$D$986,4,0)</f>
        <v>Georgia</v>
      </c>
      <c r="F1939">
        <f>VLOOKUP(A1939,OrderProduct!A1939:F3890,6,0)</f>
        <v>41.29</v>
      </c>
    </row>
    <row r="1940" spans="1:6">
      <c r="A1940" s="3">
        <v>3381</v>
      </c>
      <c r="B1940">
        <f>INDEX(OrderProduct!O1940:O3891,MATCH('Top 2 Products'!A1940,OrderProduct!A1940:A3891,0))</f>
        <v>2</v>
      </c>
      <c r="C1940" t="str">
        <f>VLOOKUP(B1940,'Product Category'!$A$2:$B$4,2,0)</f>
        <v>Office Supplies</v>
      </c>
      <c r="D1940">
        <f>VLOOKUP(A1940,OrderProduct!$A$2:$T$1953,20,0)</f>
        <v>31204</v>
      </c>
      <c r="E1940" t="str">
        <f>VLOOKUP(D1940,Location!$A$2:$D$986,4,0)</f>
        <v>Georgia</v>
      </c>
      <c r="F1940">
        <f>VLOOKUP(A1940,OrderProduct!A1940:F3891,6,0)</f>
        <v>35.48</v>
      </c>
    </row>
    <row r="1941" spans="1:6">
      <c r="A1941" s="3">
        <v>3385</v>
      </c>
      <c r="B1941">
        <f>INDEX(OrderProduct!O1941:O3892,MATCH('Top 2 Products'!A1941,OrderProduct!A1941:A3892,0))</f>
        <v>2</v>
      </c>
      <c r="C1941" t="str">
        <f>VLOOKUP(B1941,'Product Category'!$A$2:$B$4,2,0)</f>
        <v>Office Supplies</v>
      </c>
      <c r="D1941">
        <f>VLOOKUP(A1941,OrderProduct!$A$2:$T$1953,20,0)</f>
        <v>44512</v>
      </c>
      <c r="E1941" t="str">
        <f>VLOOKUP(D1941,Location!$A$2:$D$986,4,0)</f>
        <v>Ohio</v>
      </c>
      <c r="F1941">
        <f>VLOOKUP(A1941,OrderProduct!A1941:F3892,6,0)</f>
        <v>2130.04</v>
      </c>
    </row>
    <row r="1942" spans="1:6">
      <c r="A1942" s="3">
        <v>3385</v>
      </c>
      <c r="B1942">
        <f>INDEX(OrderProduct!O1942:O3893,MATCH('Top 2 Products'!A1942,OrderProduct!A1942:A3893,0))</f>
        <v>3</v>
      </c>
      <c r="C1942" t="str">
        <f>VLOOKUP(B1942,'Product Category'!$A$2:$B$4,2,0)</f>
        <v>Technology</v>
      </c>
      <c r="D1942">
        <f>VLOOKUP(A1942,OrderProduct!$A$2:$T$1953,20,0)</f>
        <v>44512</v>
      </c>
      <c r="E1942" t="str">
        <f>VLOOKUP(D1942,Location!$A$2:$D$986,4,0)</f>
        <v>Ohio</v>
      </c>
      <c r="F1942">
        <f>VLOOKUP(A1942,OrderProduct!A1942:F3893,6,0)</f>
        <v>82.8</v>
      </c>
    </row>
    <row r="1943" spans="1:6">
      <c r="A1943" s="3">
        <v>3386</v>
      </c>
      <c r="B1943">
        <f>INDEX(OrderProduct!O1943:O3894,MATCH('Top 2 Products'!A1943,OrderProduct!A1943:A3894,0))</f>
        <v>2</v>
      </c>
      <c r="C1943" t="str">
        <f>VLOOKUP(B1943,'Product Category'!$A$2:$B$4,2,0)</f>
        <v>Office Supplies</v>
      </c>
      <c r="D1943">
        <f>VLOOKUP(A1943,OrderProduct!$A$2:$T$1953,20,0)</f>
        <v>43402</v>
      </c>
      <c r="E1943" t="str">
        <f>VLOOKUP(D1943,Location!$A$2:$D$986,4,0)</f>
        <v>Ohio</v>
      </c>
      <c r="F1943">
        <f>VLOOKUP(A1943,OrderProduct!A1943:F3894,6,0)</f>
        <v>152.11</v>
      </c>
    </row>
    <row r="1944" spans="1:6">
      <c r="A1944" s="3">
        <v>3386</v>
      </c>
      <c r="B1944">
        <f>INDEX(OrderProduct!O1944:O3895,MATCH('Top 2 Products'!A1944,OrderProduct!A1944:A3895,0))</f>
        <v>1</v>
      </c>
      <c r="C1944" t="str">
        <f>VLOOKUP(B1944,'Product Category'!$A$2:$B$4,2,0)</f>
        <v>Furniture</v>
      </c>
      <c r="D1944">
        <f>VLOOKUP(A1944,OrderProduct!$A$2:$T$1953,20,0)</f>
        <v>43402</v>
      </c>
      <c r="E1944" t="str">
        <f>VLOOKUP(D1944,Location!$A$2:$D$986,4,0)</f>
        <v>Ohio</v>
      </c>
      <c r="F1944">
        <f>VLOOKUP(A1944,OrderProduct!A1944:F3895,6,0)</f>
        <v>35.97</v>
      </c>
    </row>
    <row r="1945" spans="1:6">
      <c r="A1945" s="3">
        <v>3388</v>
      </c>
      <c r="B1945">
        <f>INDEX(OrderProduct!O1945:O3896,MATCH('Top 2 Products'!A1945,OrderProduct!A1945:A3896,0))</f>
        <v>2</v>
      </c>
      <c r="C1945" t="str">
        <f>VLOOKUP(B1945,'Product Category'!$A$2:$B$4,2,0)</f>
        <v>Office Supplies</v>
      </c>
      <c r="D1945">
        <f>VLOOKUP(A1945,OrderProduct!$A$2:$T$1953,20,0)</f>
        <v>94533</v>
      </c>
      <c r="E1945" t="str">
        <f>VLOOKUP(D1945,Location!$A$2:$D$986,4,0)</f>
        <v>California</v>
      </c>
      <c r="F1945">
        <f>VLOOKUP(A1945,OrderProduct!A1945:F3896,6,0)</f>
        <v>19.32</v>
      </c>
    </row>
    <row r="1946" spans="1:6">
      <c r="A1946" s="3">
        <v>3393</v>
      </c>
      <c r="B1946">
        <f>INDEX(OrderProduct!O1946:O3897,MATCH('Top 2 Products'!A1946,OrderProduct!A1946:A3897,0))</f>
        <v>3</v>
      </c>
      <c r="C1946" t="str">
        <f>VLOOKUP(B1946,'Product Category'!$A$2:$B$4,2,0)</f>
        <v>Technology</v>
      </c>
      <c r="D1946">
        <f>VLOOKUP(A1946,OrderProduct!$A$2:$T$1953,20,0)</f>
        <v>99163</v>
      </c>
      <c r="E1946" t="str">
        <f>VLOOKUP(D1946,Location!$A$2:$D$986,4,0)</f>
        <v>Washington</v>
      </c>
      <c r="F1946">
        <f>VLOOKUP(A1946,OrderProduct!A1946:F3897,6,0)</f>
        <v>192.33</v>
      </c>
    </row>
    <row r="1947" spans="1:6">
      <c r="A1947" s="3">
        <v>3393</v>
      </c>
      <c r="B1947">
        <f>INDEX(OrderProduct!O1947:O3898,MATCH('Top 2 Products'!A1947,OrderProduct!A1947:A3898,0))</f>
        <v>2</v>
      </c>
      <c r="C1947" t="str">
        <f>VLOOKUP(B1947,'Product Category'!$A$2:$B$4,2,0)</f>
        <v>Office Supplies</v>
      </c>
      <c r="D1947">
        <f>VLOOKUP(A1947,OrderProduct!$A$2:$T$1953,20,0)</f>
        <v>99163</v>
      </c>
      <c r="E1947" t="str">
        <f>VLOOKUP(D1947,Location!$A$2:$D$986,4,0)</f>
        <v>Washington</v>
      </c>
      <c r="F1947">
        <f>VLOOKUP(A1947,OrderProduct!A1947:F3898,6,0)</f>
        <v>6901.25</v>
      </c>
    </row>
    <row r="1948" spans="1:6">
      <c r="A1948" s="3">
        <v>3397</v>
      </c>
      <c r="B1948">
        <f>INDEX(OrderProduct!O1948:O3899,MATCH('Top 2 Products'!A1948,OrderProduct!A1948:A3899,0))</f>
        <v>2</v>
      </c>
      <c r="C1948" t="str">
        <f>VLOOKUP(B1948,'Product Category'!$A$2:$B$4,2,0)</f>
        <v>Office Supplies</v>
      </c>
      <c r="D1948">
        <f>VLOOKUP(A1948,OrderProduct!$A$2:$T$1953,20,0)</f>
        <v>61832</v>
      </c>
      <c r="E1948" t="str">
        <f>VLOOKUP(D1948,Location!$A$2:$D$986,4,0)</f>
        <v>Illinois</v>
      </c>
      <c r="F1948">
        <f>VLOOKUP(A1948,OrderProduct!A1948:F3899,6,0)</f>
        <v>148.94</v>
      </c>
    </row>
    <row r="1949" spans="1:6">
      <c r="A1949" s="3">
        <v>3397</v>
      </c>
      <c r="B1949">
        <f>INDEX(OrderProduct!O1949:O3900,MATCH('Top 2 Products'!A1949,OrderProduct!A1949:A3900,0))</f>
        <v>2</v>
      </c>
      <c r="C1949" t="str">
        <f>VLOOKUP(B1949,'Product Category'!$A$2:$B$4,2,0)</f>
        <v>Office Supplies</v>
      </c>
      <c r="D1949">
        <f>VLOOKUP(A1949,OrderProduct!$A$2:$T$1953,20,0)</f>
        <v>61832</v>
      </c>
      <c r="E1949" t="str">
        <f>VLOOKUP(D1949,Location!$A$2:$D$986,4,0)</f>
        <v>Illinois</v>
      </c>
      <c r="F1949">
        <f>VLOOKUP(A1949,OrderProduct!A1949:F3900,6,0)</f>
        <v>200.68</v>
      </c>
    </row>
    <row r="1950" spans="1:6">
      <c r="A1950" s="3">
        <v>3397</v>
      </c>
      <c r="B1950">
        <f>INDEX(OrderProduct!O1950:O3901,MATCH('Top 2 Products'!A1950,OrderProduct!A1950:A3901,0))</f>
        <v>3</v>
      </c>
      <c r="C1950" t="str">
        <f>VLOOKUP(B1950,'Product Category'!$A$2:$B$4,2,0)</f>
        <v>Technology</v>
      </c>
      <c r="D1950">
        <f>VLOOKUP(A1950,OrderProduct!$A$2:$T$1953,20,0)</f>
        <v>61832</v>
      </c>
      <c r="E1950" t="str">
        <f>VLOOKUP(D1950,Location!$A$2:$D$986,4,0)</f>
        <v>Illinois</v>
      </c>
      <c r="F1950">
        <f>VLOOKUP(A1950,OrderProduct!A1950:F3901,6,0)</f>
        <v>1214.03</v>
      </c>
    </row>
    <row r="1951" spans="1:6">
      <c r="A1951" s="3">
        <v>3399</v>
      </c>
      <c r="B1951">
        <f>INDEX(OrderProduct!O1951:O3902,MATCH('Top 2 Products'!A1951,OrderProduct!A1951:A3902,0))</f>
        <v>2</v>
      </c>
      <c r="C1951" t="str">
        <f>VLOOKUP(B1951,'Product Category'!$A$2:$B$4,2,0)</f>
        <v>Office Supplies</v>
      </c>
      <c r="D1951">
        <f>VLOOKUP(A1951,OrderProduct!$A$2:$T$1953,20,0)</f>
        <v>60016</v>
      </c>
      <c r="E1951" t="str">
        <f>VLOOKUP(D1951,Location!$A$2:$D$986,4,0)</f>
        <v>Illinois</v>
      </c>
      <c r="F1951">
        <f>VLOOKUP(A1951,OrderProduct!A1951:F3902,6,0)</f>
        <v>556.61</v>
      </c>
    </row>
    <row r="1952" spans="1:6">
      <c r="A1952" s="3">
        <v>3400</v>
      </c>
      <c r="B1952">
        <f>INDEX(OrderProduct!O1952:O3903,MATCH('Top 2 Products'!A1952,OrderProduct!A1952:A3903,0))</f>
        <v>1</v>
      </c>
      <c r="C1952" t="str">
        <f>VLOOKUP(B1952,'Product Category'!$A$2:$B$4,2,0)</f>
        <v>Furniture</v>
      </c>
      <c r="D1952">
        <f>VLOOKUP(A1952,OrderProduct!$A$2:$T$1953,20,0)</f>
        <v>26554</v>
      </c>
      <c r="E1952" t="str">
        <f>VLOOKUP(D1952,Location!$A$2:$D$986,4,0)</f>
        <v>West Virginia</v>
      </c>
      <c r="F1952">
        <f>VLOOKUP(A1952,OrderProduct!A1952:F3903,6,0)</f>
        <v>10.96</v>
      </c>
    </row>
    <row r="1953" spans="1:6">
      <c r="A1953" s="3">
        <v>3403</v>
      </c>
      <c r="B1953">
        <f>INDEX(OrderProduct!O1953:O3904,MATCH('Top 2 Products'!A1953,OrderProduct!A1953:A3904,0))</f>
        <v>1</v>
      </c>
      <c r="C1953" t="str">
        <f>VLOOKUP(B1953,'Product Category'!$A$2:$B$4,2,0)</f>
        <v>Furniture</v>
      </c>
      <c r="D1953">
        <f>VLOOKUP(A1953,OrderProduct!$A$2:$T$1953,20,0)</f>
        <v>82001</v>
      </c>
      <c r="E1953" t="str">
        <f>VLOOKUP(D1953,Location!$A$2:$D$986,4,0)</f>
        <v>Wyoming</v>
      </c>
      <c r="F1953">
        <f>VLOOKUP(A1953,OrderProduct!A1953:F3904,6,0)</f>
        <v>1503.05</v>
      </c>
    </row>
  </sheetData>
  <mergeCells count="1">
    <mergeCell ref="L1:R1"/>
  </mergeCells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OrderProduct</vt:lpstr>
      <vt:lpstr>Total Sales for a given OrderID</vt:lpstr>
      <vt:lpstr>Location</vt:lpstr>
      <vt:lpstr>Total Sales by Region</vt:lpstr>
      <vt:lpstr>Product_Sub_Category</vt:lpstr>
      <vt:lpstr>Total Product_sub_category</vt:lpstr>
      <vt:lpstr>Location (2)</vt:lpstr>
      <vt:lpstr>Product Category</vt:lpstr>
      <vt:lpstr>Column Chart</vt:lpstr>
      <vt:lpstr>Trend Chart</vt:lpstr>
      <vt:lpstr>Pie Chart</vt:lpstr>
      <vt:lpstr>Sales and Profit</vt:lpstr>
      <vt:lpstr>Histogram</vt:lpstr>
      <vt:lpstr>Product_Name</vt:lpstr>
      <vt:lpstr>Returned</vt:lpstr>
      <vt:lpstr>Product Name</vt:lpstr>
      <vt:lpstr>6months</vt:lpstr>
      <vt:lpstr>customer</vt:lpstr>
      <vt:lpstr>Customer_Segment</vt:lpstr>
      <vt:lpstr>Top 5 Customers</vt:lpstr>
      <vt:lpstr>Product Sold by quantity</vt:lpstr>
      <vt:lpstr>Sales Trend</vt:lpstr>
      <vt:lpstr>Average Order Value</vt:lpstr>
      <vt:lpstr>Highest Number Orders</vt:lpstr>
      <vt:lpstr>Jan and Feb</vt:lpstr>
      <vt:lpstr>Top 2 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</dc:creator>
  <cp:lastModifiedBy>Sharath M (KIT68471)</cp:lastModifiedBy>
  <dcterms:created xsi:type="dcterms:W3CDTF">2025-01-24T18:01:00Z</dcterms:created>
  <dcterms:modified xsi:type="dcterms:W3CDTF">2025-04-09T08:51:29Z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E08C84AEC4BE4F19BC610B920CB230F3_11</vt:lpwstr>
  </property>
  <property fmtid="{D5CDD505-2E9C-101B-9397-08002B2CF9AE}" pid="3" name="KSOProductBuildVer">
    <vt:lpwstr>1033-12.2.0.20782</vt:lpwstr>
  </property>
</Properties>
</file>